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filterPrivacy="1" defaultThemeVersion="124226"/>
  <xr:revisionPtr revIDLastSave="0" documentId="13_ncr:1_{5BED2767-9789-48EF-8435-F31685BE6D84}" xr6:coauthVersionLast="47" xr6:coauthVersionMax="47" xr10:uidLastSave="{00000000-0000-0000-0000-000000000000}"/>
  <bookViews>
    <workbookView xWindow="-108" yWindow="-108" windowWidth="23256" windowHeight="12456" tabRatio="803" xr2:uid="{00000000-000D-0000-FFFF-FFFF00000000}"/>
  </bookViews>
  <sheets>
    <sheet name="ct_500" sheetId="37" r:id="rId1"/>
    <sheet name="ct_752" sheetId="82" r:id="rId2"/>
    <sheet name="ct_1000" sheetId="84" r:id="rId3"/>
    <sheet name="ct_1500" sheetId="85" r:id="rId4"/>
    <sheet name="ct_2000" sheetId="86" r:id="rId5"/>
    <sheet name="ft_498" sheetId="87" r:id="rId6"/>
    <sheet name="ft_750" sheetId="88" r:id="rId7"/>
    <sheet name="ft_1002" sheetId="89" r:id="rId8"/>
    <sheet name="ft_1500" sheetId="90" r:id="rId9"/>
    <sheet name="ft_1998" sheetId="91" r:id="rId10"/>
    <sheet name="t_500" sheetId="92" r:id="rId11"/>
    <sheet name="t_750" sheetId="93" r:id="rId12"/>
    <sheet name="t_1000" sheetId="94" r:id="rId13"/>
    <sheet name="t_1500" sheetId="95" r:id="rId14"/>
    <sheet name="t_2000" sheetId="96" r:id="rId15"/>
    <sheet name="nk_5_150" sheetId="98" r:id="rId16"/>
    <sheet name="nk_5_300" sheetId="99" r:id="rId17"/>
    <sheet name="nk_5_600" sheetId="100" r:id="rId18"/>
    <sheet name="nk_6_150" sheetId="107" r:id="rId19"/>
    <sheet name="nk_6_300" sheetId="108" r:id="rId20"/>
    <sheet name="nk_6_600" sheetId="109" r:id="rId21"/>
    <sheet name="nk_7_147" sheetId="110" r:id="rId22"/>
    <sheet name="nk_7_294" sheetId="111" r:id="rId23"/>
    <sheet name="nk_7_595" sheetId="112" r:id="rId24"/>
    <sheet name="ms_50" sheetId="101" r:id="rId25"/>
    <sheet name="ms_100" sheetId="102" r:id="rId26"/>
    <sheet name="ms_150" sheetId="103" r:id="rId27"/>
    <sheet name="ms_200" sheetId="104" r:id="rId28"/>
    <sheet name="ms_250" sheetId="105" r:id="rId29"/>
    <sheet name="m3_50" sheetId="121" r:id="rId30"/>
    <sheet name="m3_75" sheetId="120" r:id="rId31"/>
    <sheet name="m3_100" sheetId="119" r:id="rId32"/>
    <sheet name="m3_150" sheetId="118" r:id="rId33"/>
    <sheet name="m3_200" sheetId="117" r:id="rId34"/>
    <sheet name="i_529" sheetId="116" r:id="rId35"/>
    <sheet name="i_784" sheetId="115" r:id="rId36"/>
    <sheet name="i_1024" sheetId="114" r:id="rId37"/>
    <sheet name="i_1521" sheetId="113" r:id="rId38"/>
    <sheet name="i_2025" sheetId="106" r:id="rId39"/>
  </sheets>
  <calcPr calcId="181029"/>
</workbook>
</file>

<file path=xl/calcChain.xml><?xml version="1.0" encoding="utf-8"?>
<calcChain xmlns="http://schemas.openxmlformats.org/spreadsheetml/2006/main">
  <c r="BN100" i="121" l="1"/>
  <c r="AV100" i="121"/>
  <c r="AD100" i="121"/>
  <c r="Q100" i="121"/>
  <c r="L100" i="121"/>
  <c r="BN99" i="121"/>
  <c r="BA99" i="121"/>
  <c r="AV99" i="121"/>
  <c r="AY99" i="121" s="1"/>
  <c r="AU99" i="121"/>
  <c r="AZ99" i="121" s="1"/>
  <c r="AD99" i="121"/>
  <c r="AI99" i="121" s="1"/>
  <c r="S99" i="121"/>
  <c r="Q99" i="121"/>
  <c r="L99" i="121"/>
  <c r="K99" i="121"/>
  <c r="BN98" i="121"/>
  <c r="AV98" i="121"/>
  <c r="AD98" i="121"/>
  <c r="Q98" i="121"/>
  <c r="L98" i="121"/>
  <c r="BN97" i="121"/>
  <c r="BA97" i="121"/>
  <c r="AV97" i="121"/>
  <c r="BB97" i="121" s="1"/>
  <c r="AU97" i="121"/>
  <c r="AZ97" i="121" s="1"/>
  <c r="AD97" i="121"/>
  <c r="AI97" i="121" s="1"/>
  <c r="Q97" i="121"/>
  <c r="L97" i="121"/>
  <c r="K97" i="121"/>
  <c r="BN96" i="121"/>
  <c r="AV96" i="121"/>
  <c r="AD96" i="121"/>
  <c r="Q96" i="121"/>
  <c r="L96" i="121"/>
  <c r="BN95" i="121"/>
  <c r="BA95" i="121"/>
  <c r="AV95" i="121"/>
  <c r="AU95" i="121"/>
  <c r="AD95" i="121"/>
  <c r="S95" i="121"/>
  <c r="Q95" i="121"/>
  <c r="L95" i="121"/>
  <c r="K95" i="121"/>
  <c r="BN94" i="121"/>
  <c r="AV94" i="121"/>
  <c r="AD94" i="121"/>
  <c r="Q94" i="121"/>
  <c r="L94" i="121"/>
  <c r="BN93" i="121"/>
  <c r="BA93" i="121"/>
  <c r="AV93" i="121"/>
  <c r="BB93" i="121" s="1"/>
  <c r="AU93" i="121"/>
  <c r="AD93" i="121"/>
  <c r="Q93" i="121"/>
  <c r="L93" i="121"/>
  <c r="K93" i="121"/>
  <c r="BN92" i="121"/>
  <c r="AV92" i="121"/>
  <c r="AD92" i="121"/>
  <c r="Q92" i="121"/>
  <c r="L92" i="121"/>
  <c r="BN91" i="121"/>
  <c r="BC91" i="121"/>
  <c r="BA91" i="121"/>
  <c r="AZ91" i="121"/>
  <c r="AV91" i="121"/>
  <c r="BB91" i="121" s="1"/>
  <c r="AU91" i="121"/>
  <c r="AD91" i="121"/>
  <c r="S91" i="121"/>
  <c r="R91" i="121"/>
  <c r="Q91" i="121"/>
  <c r="M91" i="121"/>
  <c r="L91" i="121"/>
  <c r="K91" i="121"/>
  <c r="BN90" i="121"/>
  <c r="BM90" i="121" s="1"/>
  <c r="AV90" i="121"/>
  <c r="AD90" i="121"/>
  <c r="Q90" i="121"/>
  <c r="L90" i="121"/>
  <c r="BN89" i="121"/>
  <c r="BC89" i="121"/>
  <c r="BA89" i="121"/>
  <c r="AZ89" i="121"/>
  <c r="AV89" i="121"/>
  <c r="AU89" i="121"/>
  <c r="AI89" i="121"/>
  <c r="AD89" i="121"/>
  <c r="S89" i="121"/>
  <c r="R89" i="121"/>
  <c r="Q89" i="121"/>
  <c r="L89" i="121"/>
  <c r="K89" i="121"/>
  <c r="BN88" i="121"/>
  <c r="BM88" i="121"/>
  <c r="AV88" i="121"/>
  <c r="AD88" i="121"/>
  <c r="Q88" i="121"/>
  <c r="L88" i="121"/>
  <c r="BN87" i="121"/>
  <c r="BC87" i="121"/>
  <c r="BA87" i="121"/>
  <c r="AV87" i="121"/>
  <c r="AU87" i="121"/>
  <c r="AI87" i="121"/>
  <c r="AD87" i="121"/>
  <c r="S87" i="121"/>
  <c r="Q87" i="121"/>
  <c r="L87" i="121"/>
  <c r="K87" i="121"/>
  <c r="BN86" i="121"/>
  <c r="AV86" i="121"/>
  <c r="AD86" i="121"/>
  <c r="Q86" i="121"/>
  <c r="L86" i="121"/>
  <c r="BN85" i="121"/>
  <c r="BA85" i="121"/>
  <c r="AV85" i="121"/>
  <c r="AU85" i="121"/>
  <c r="AD85" i="121"/>
  <c r="S85" i="121"/>
  <c r="R85" i="121"/>
  <c r="Q85" i="121"/>
  <c r="M85" i="121"/>
  <c r="L85" i="121"/>
  <c r="K85" i="121"/>
  <c r="BN84" i="121"/>
  <c r="BM84" i="121" s="1"/>
  <c r="BC84" i="121"/>
  <c r="AY84" i="121"/>
  <c r="AV84" i="121"/>
  <c r="AU84" i="121"/>
  <c r="AX84" i="121" s="1"/>
  <c r="AD84" i="121"/>
  <c r="Q84" i="121"/>
  <c r="L84" i="121"/>
  <c r="BN83" i="121"/>
  <c r="BA83" i="121"/>
  <c r="AV83" i="121"/>
  <c r="AU83" i="121"/>
  <c r="AD83" i="121"/>
  <c r="S83" i="121"/>
  <c r="R83" i="121"/>
  <c r="Q83" i="121"/>
  <c r="M83" i="121"/>
  <c r="L83" i="121"/>
  <c r="K83" i="121"/>
  <c r="BS82" i="121"/>
  <c r="BN82" i="121"/>
  <c r="BM82" i="121"/>
  <c r="AV82" i="121"/>
  <c r="AU82" i="121" s="1"/>
  <c r="AH82" i="121"/>
  <c r="AF82" i="121"/>
  <c r="AD82" i="121"/>
  <c r="AC82" i="121"/>
  <c r="AE82" i="121" s="1"/>
  <c r="Q82" i="121"/>
  <c r="L82" i="121"/>
  <c r="BN81" i="121"/>
  <c r="BA81" i="121"/>
  <c r="AV81" i="121"/>
  <c r="AU81" i="121" s="1"/>
  <c r="AI81" i="121"/>
  <c r="AD81" i="121"/>
  <c r="R81" i="121"/>
  <c r="Q81" i="121"/>
  <c r="N81" i="121"/>
  <c r="M81" i="121"/>
  <c r="L81" i="121"/>
  <c r="K81" i="121"/>
  <c r="P81" i="121" s="1"/>
  <c r="BN80" i="121"/>
  <c r="BS80" i="121" s="1"/>
  <c r="AV80" i="121"/>
  <c r="BA80" i="121" s="1"/>
  <c r="AD80" i="121"/>
  <c r="AC80" i="121" s="1"/>
  <c r="M80" i="121"/>
  <c r="L80" i="121"/>
  <c r="K80" i="121" s="1"/>
  <c r="S80" i="121" s="1"/>
  <c r="BN79" i="121"/>
  <c r="BS79" i="121" s="1"/>
  <c r="AV79" i="121"/>
  <c r="BA79" i="121" s="1"/>
  <c r="AU79" i="121"/>
  <c r="AD79" i="121"/>
  <c r="L79" i="121"/>
  <c r="BS78" i="121"/>
  <c r="BN78" i="121"/>
  <c r="BB78" i="121"/>
  <c r="BA78" i="121"/>
  <c r="AY78" i="121"/>
  <c r="AX78" i="121"/>
  <c r="AV78" i="121"/>
  <c r="AU78" i="121"/>
  <c r="AW78" i="121" s="1"/>
  <c r="AK78" i="121"/>
  <c r="AD78" i="121"/>
  <c r="AI78" i="121" s="1"/>
  <c r="AC78" i="121"/>
  <c r="L78" i="121"/>
  <c r="BS77" i="121"/>
  <c r="BN77" i="121"/>
  <c r="AV77" i="121"/>
  <c r="BA77" i="121" s="1"/>
  <c r="AU77" i="121"/>
  <c r="AD77" i="121"/>
  <c r="AC77" i="121"/>
  <c r="L77" i="121"/>
  <c r="BS76" i="121"/>
  <c r="BN76" i="121"/>
  <c r="BB76" i="121"/>
  <c r="BA76" i="121"/>
  <c r="AY76" i="121"/>
  <c r="AX76" i="121"/>
  <c r="AV76" i="121"/>
  <c r="AU76" i="121"/>
  <c r="AW76" i="121" s="1"/>
  <c r="AH76" i="121"/>
  <c r="AD76" i="121"/>
  <c r="AI76" i="121" s="1"/>
  <c r="AC76" i="121"/>
  <c r="S76" i="121"/>
  <c r="Q76" i="121"/>
  <c r="L76" i="121"/>
  <c r="K76" i="121"/>
  <c r="BS75" i="121"/>
  <c r="BN75" i="121"/>
  <c r="AV75" i="121"/>
  <c r="BA75" i="121" s="1"/>
  <c r="AU75" i="121"/>
  <c r="AK75" i="121"/>
  <c r="AG75" i="121"/>
  <c r="AF75" i="121"/>
  <c r="AD75" i="121"/>
  <c r="AC75" i="121"/>
  <c r="AE75" i="121" s="1"/>
  <c r="L75" i="121"/>
  <c r="BS74" i="121"/>
  <c r="BN74" i="121"/>
  <c r="BB74" i="121"/>
  <c r="BA74" i="121"/>
  <c r="AY74" i="121"/>
  <c r="AX74" i="121"/>
  <c r="AV74" i="121"/>
  <c r="AU74" i="121"/>
  <c r="AW74" i="121" s="1"/>
  <c r="AD74" i="121"/>
  <c r="AI74" i="121" s="1"/>
  <c r="AC74" i="121"/>
  <c r="L74" i="121"/>
  <c r="BS73" i="121"/>
  <c r="BN73" i="121"/>
  <c r="BC73" i="121"/>
  <c r="BB73" i="121"/>
  <c r="AY73" i="121"/>
  <c r="AX73" i="121"/>
  <c r="AW73" i="121"/>
  <c r="AV73" i="121"/>
  <c r="BA73" i="121" s="1"/>
  <c r="AU73" i="121"/>
  <c r="AD73" i="121"/>
  <c r="AC73" i="121"/>
  <c r="L73" i="121"/>
  <c r="BS72" i="121"/>
  <c r="BN72" i="121"/>
  <c r="BC72" i="121"/>
  <c r="BB72" i="121"/>
  <c r="BA72" i="121"/>
  <c r="AY72" i="121"/>
  <c r="AX72" i="121"/>
  <c r="AV72" i="121"/>
  <c r="AU72" i="121"/>
  <c r="AD72" i="121"/>
  <c r="AI72" i="121" s="1"/>
  <c r="AC72" i="121"/>
  <c r="L72" i="121"/>
  <c r="K72" i="121"/>
  <c r="BS71" i="121"/>
  <c r="BN71" i="121"/>
  <c r="BC71" i="121"/>
  <c r="BB71" i="121"/>
  <c r="AY71" i="121"/>
  <c r="AX71" i="121"/>
  <c r="AW71" i="121"/>
  <c r="AV71" i="121"/>
  <c r="BA71" i="121" s="1"/>
  <c r="AU71" i="121"/>
  <c r="AD71" i="121"/>
  <c r="L71" i="121"/>
  <c r="BS70" i="121"/>
  <c r="BN70" i="121"/>
  <c r="BA70" i="121"/>
  <c r="AX70" i="121"/>
  <c r="AV70" i="121"/>
  <c r="AU70" i="121"/>
  <c r="BB70" i="121" s="1"/>
  <c r="AD70" i="121"/>
  <c r="AC70" i="121" s="1"/>
  <c r="S70" i="121"/>
  <c r="R70" i="121"/>
  <c r="Q70" i="121"/>
  <c r="L70" i="121"/>
  <c r="K70" i="121"/>
  <c r="BU69" i="121"/>
  <c r="BT69" i="121"/>
  <c r="BS69" i="121"/>
  <c r="BP69" i="121"/>
  <c r="BO69" i="121"/>
  <c r="BN69" i="121"/>
  <c r="BM69" i="121"/>
  <c r="AV69" i="121"/>
  <c r="AU69" i="121" s="1"/>
  <c r="AD69" i="121"/>
  <c r="L69" i="121"/>
  <c r="BN68" i="121"/>
  <c r="BC68" i="121"/>
  <c r="BB68" i="121"/>
  <c r="BA68" i="121"/>
  <c r="AX68" i="121"/>
  <c r="AW68" i="121"/>
  <c r="AV68" i="121"/>
  <c r="AU68" i="121"/>
  <c r="AD68" i="121"/>
  <c r="L68" i="121"/>
  <c r="K68" i="121"/>
  <c r="BN67" i="121"/>
  <c r="BM67" i="121" s="1"/>
  <c r="BC67" i="121"/>
  <c r="BB67" i="121"/>
  <c r="AX67" i="121"/>
  <c r="AW67" i="121"/>
  <c r="AV67" i="121"/>
  <c r="AU67" i="121"/>
  <c r="AE67" i="121"/>
  <c r="AD67" i="121"/>
  <c r="AC67" i="121" s="1"/>
  <c r="L67" i="121"/>
  <c r="BN66" i="121"/>
  <c r="BB66" i="121"/>
  <c r="BA66" i="121"/>
  <c r="AZ66" i="121"/>
  <c r="AY66" i="121"/>
  <c r="AX66" i="121"/>
  <c r="AW66" i="121"/>
  <c r="AV66" i="121"/>
  <c r="AU66" i="121"/>
  <c r="BC66" i="121" s="1"/>
  <c r="AK66" i="121"/>
  <c r="AI66" i="121"/>
  <c r="AD66" i="121"/>
  <c r="AC66" i="121"/>
  <c r="S66" i="121"/>
  <c r="L66" i="121"/>
  <c r="Q66" i="121" s="1"/>
  <c r="K66" i="121"/>
  <c r="BN65" i="121"/>
  <c r="BM65" i="121" s="1"/>
  <c r="BB65" i="121"/>
  <c r="BA65" i="121"/>
  <c r="AV65" i="121"/>
  <c r="AU65" i="121"/>
  <c r="AX65" i="121" s="1"/>
  <c r="AK65" i="121"/>
  <c r="AJ65" i="121"/>
  <c r="AG65" i="121"/>
  <c r="AF65" i="121"/>
  <c r="AE65" i="121"/>
  <c r="AD65" i="121"/>
  <c r="AC65" i="121"/>
  <c r="L65" i="121"/>
  <c r="K65" i="121" s="1"/>
  <c r="BN64" i="121"/>
  <c r="BB64" i="121"/>
  <c r="BA64" i="121"/>
  <c r="AZ64" i="121"/>
  <c r="AY64" i="121"/>
  <c r="AX64" i="121"/>
  <c r="AW64" i="121"/>
  <c r="AV64" i="121"/>
  <c r="AU64" i="121"/>
  <c r="BC64" i="121" s="1"/>
  <c r="AI64" i="121"/>
  <c r="AD64" i="121"/>
  <c r="AC64" i="121"/>
  <c r="L64" i="121"/>
  <c r="K64" i="121"/>
  <c r="BU63" i="121"/>
  <c r="BN63" i="121"/>
  <c r="BM63" i="121"/>
  <c r="BP63" i="121" s="1"/>
  <c r="BB63" i="121"/>
  <c r="AV63" i="121"/>
  <c r="AU63" i="121" s="1"/>
  <c r="AJ63" i="121"/>
  <c r="AG63" i="121"/>
  <c r="AD63" i="121"/>
  <c r="AC63" i="121"/>
  <c r="AF63" i="121" s="1"/>
  <c r="S63" i="121"/>
  <c r="P63" i="121"/>
  <c r="O63" i="121"/>
  <c r="N63" i="121"/>
  <c r="M63" i="121"/>
  <c r="L63" i="121"/>
  <c r="K63" i="121"/>
  <c r="BS62" i="121"/>
  <c r="BN62" i="121"/>
  <c r="BB62" i="121"/>
  <c r="BA62" i="121"/>
  <c r="AZ62" i="121"/>
  <c r="AY62" i="121"/>
  <c r="AX62" i="121"/>
  <c r="AW62" i="121"/>
  <c r="AV62" i="121"/>
  <c r="AU62" i="121"/>
  <c r="BC62" i="121" s="1"/>
  <c r="AI62" i="121"/>
  <c r="AG62" i="121"/>
  <c r="AF62" i="121"/>
  <c r="AD62" i="121"/>
  <c r="AC62" i="121"/>
  <c r="AE62" i="121" s="1"/>
  <c r="L62" i="121"/>
  <c r="BN61" i="121"/>
  <c r="AV61" i="121"/>
  <c r="AD61" i="121"/>
  <c r="L61" i="121"/>
  <c r="BN60" i="121"/>
  <c r="BA60" i="121"/>
  <c r="AW60" i="121"/>
  <c r="AV60" i="121"/>
  <c r="AU60" i="121"/>
  <c r="BC60" i="121" s="1"/>
  <c r="AD60" i="121"/>
  <c r="L60" i="121"/>
  <c r="BN59" i="121"/>
  <c r="AV59" i="121"/>
  <c r="AD59" i="121"/>
  <c r="L59" i="121"/>
  <c r="BN58" i="121"/>
  <c r="BA58" i="121"/>
  <c r="AW58" i="121"/>
  <c r="AV58" i="121"/>
  <c r="AU58" i="121"/>
  <c r="BC58" i="121" s="1"/>
  <c r="AD58" i="121"/>
  <c r="L58" i="121"/>
  <c r="BN57" i="121"/>
  <c r="AV57" i="121"/>
  <c r="AD57" i="121"/>
  <c r="L57" i="121"/>
  <c r="BN56" i="121"/>
  <c r="BA56" i="121"/>
  <c r="AW56" i="121"/>
  <c r="AV56" i="121"/>
  <c r="AU56" i="121"/>
  <c r="BC56" i="121" s="1"/>
  <c r="AD56" i="121"/>
  <c r="L56" i="121"/>
  <c r="BN55" i="121"/>
  <c r="AV55" i="121"/>
  <c r="AD55" i="121"/>
  <c r="L55" i="121"/>
  <c r="BN54" i="121"/>
  <c r="AV54" i="121"/>
  <c r="AD54" i="121"/>
  <c r="R54" i="121"/>
  <c r="Q54" i="121"/>
  <c r="P54" i="121"/>
  <c r="O54" i="121"/>
  <c r="N54" i="121"/>
  <c r="M54" i="121"/>
  <c r="L54" i="121"/>
  <c r="K54" i="121"/>
  <c r="S54" i="121" s="1"/>
  <c r="BS53" i="121"/>
  <c r="BR53" i="121"/>
  <c r="BQ53" i="121"/>
  <c r="BP53" i="121"/>
  <c r="BN53" i="121"/>
  <c r="BM53" i="121"/>
  <c r="BO53" i="121" s="1"/>
  <c r="BA53" i="121"/>
  <c r="AV53" i="121"/>
  <c r="AJ53" i="121"/>
  <c r="AI53" i="121"/>
  <c r="AH53" i="121"/>
  <c r="AE53" i="121"/>
  <c r="AD53" i="121"/>
  <c r="AG53" i="121" s="1"/>
  <c r="AC53" i="121"/>
  <c r="AF53" i="121" s="1"/>
  <c r="S53" i="121"/>
  <c r="R53" i="121"/>
  <c r="Q53" i="121"/>
  <c r="L53" i="121"/>
  <c r="K53" i="121"/>
  <c r="BN52" i="121"/>
  <c r="BM52" i="121" s="1"/>
  <c r="BC52" i="121"/>
  <c r="AW52" i="121"/>
  <c r="AV52" i="121"/>
  <c r="AU52" i="121"/>
  <c r="AX52" i="121" s="1"/>
  <c r="AD52" i="121"/>
  <c r="R52" i="121"/>
  <c r="Q52" i="121"/>
  <c r="P52" i="121"/>
  <c r="O52" i="121"/>
  <c r="N52" i="121"/>
  <c r="M52" i="121"/>
  <c r="L52" i="121"/>
  <c r="K52" i="121"/>
  <c r="S52" i="121" s="1"/>
  <c r="BS51" i="121"/>
  <c r="BR51" i="121"/>
  <c r="BQ51" i="121"/>
  <c r="BP51" i="121"/>
  <c r="BN51" i="121"/>
  <c r="BM51" i="121"/>
  <c r="BO51" i="121" s="1"/>
  <c r="AV51" i="121"/>
  <c r="AJ51" i="121"/>
  <c r="AI51" i="121"/>
  <c r="AH51" i="121"/>
  <c r="AE51" i="121"/>
  <c r="AD51" i="121"/>
  <c r="AG51" i="121" s="1"/>
  <c r="AC51" i="121"/>
  <c r="AF51" i="121" s="1"/>
  <c r="R51" i="121"/>
  <c r="Q51" i="121"/>
  <c r="L51" i="121"/>
  <c r="K51" i="121"/>
  <c r="M51" i="121" s="1"/>
  <c r="BN50" i="121"/>
  <c r="BM50" i="121"/>
  <c r="AV50" i="121"/>
  <c r="AU50" i="121"/>
  <c r="AX50" i="121" s="1"/>
  <c r="AI50" i="121"/>
  <c r="AD50" i="121"/>
  <c r="R50" i="121"/>
  <c r="Q50" i="121"/>
  <c r="P50" i="121"/>
  <c r="O50" i="121"/>
  <c r="N50" i="121"/>
  <c r="M50" i="121"/>
  <c r="L50" i="121"/>
  <c r="K50" i="121"/>
  <c r="S50" i="121" s="1"/>
  <c r="BS49" i="121"/>
  <c r="BN49" i="121"/>
  <c r="BM49" i="121"/>
  <c r="BA49" i="121"/>
  <c r="AV49" i="121"/>
  <c r="AJ49" i="121"/>
  <c r="AI49" i="121"/>
  <c r="AH49" i="121"/>
  <c r="AE49" i="121"/>
  <c r="AD49" i="121"/>
  <c r="AG49" i="121" s="1"/>
  <c r="AC49" i="121"/>
  <c r="AF49" i="121" s="1"/>
  <c r="Q49" i="121"/>
  <c r="L49" i="121"/>
  <c r="K49" i="121"/>
  <c r="BN48" i="121"/>
  <c r="BM48" i="121" s="1"/>
  <c r="AV48" i="121"/>
  <c r="AU48" i="121" s="1"/>
  <c r="AI48" i="121"/>
  <c r="AD48" i="121"/>
  <c r="R48" i="121"/>
  <c r="Q48" i="121"/>
  <c r="P48" i="121"/>
  <c r="O48" i="121"/>
  <c r="N48" i="121"/>
  <c r="M48" i="121"/>
  <c r="L48" i="121"/>
  <c r="K48" i="121"/>
  <c r="S48" i="121" s="1"/>
  <c r="BS47" i="121"/>
  <c r="BN47" i="121"/>
  <c r="BM47" i="121"/>
  <c r="AV47" i="121"/>
  <c r="AK47" i="121"/>
  <c r="AJ47" i="121"/>
  <c r="AI47" i="121"/>
  <c r="AH47" i="121"/>
  <c r="AE47" i="121"/>
  <c r="AD47" i="121"/>
  <c r="AG47" i="121" s="1"/>
  <c r="AC47" i="121"/>
  <c r="AF47" i="121" s="1"/>
  <c r="S47" i="121"/>
  <c r="Q47" i="121"/>
  <c r="N47" i="121"/>
  <c r="L47" i="121"/>
  <c r="K47" i="121"/>
  <c r="M47" i="121" s="1"/>
  <c r="BN46" i="121"/>
  <c r="BM46" i="121"/>
  <c r="AV46" i="121"/>
  <c r="AU46" i="121" s="1"/>
  <c r="AD46" i="121"/>
  <c r="AI46" i="121" s="1"/>
  <c r="R46" i="121"/>
  <c r="Q46" i="121"/>
  <c r="P46" i="121"/>
  <c r="O46" i="121"/>
  <c r="N46" i="121"/>
  <c r="M46" i="121"/>
  <c r="L46" i="121"/>
  <c r="K46" i="121"/>
  <c r="S46" i="121" s="1"/>
  <c r="BS45" i="121"/>
  <c r="BQ45" i="121"/>
  <c r="BP45" i="121"/>
  <c r="BN45" i="121"/>
  <c r="BM45" i="121"/>
  <c r="BU45" i="121" s="1"/>
  <c r="AV45" i="121"/>
  <c r="AU45" i="121"/>
  <c r="AI45" i="121"/>
  <c r="AE45" i="121"/>
  <c r="AD45" i="121"/>
  <c r="AC45" i="121"/>
  <c r="AF45" i="121" s="1"/>
  <c r="S45" i="121"/>
  <c r="L45" i="121"/>
  <c r="K45" i="121" s="1"/>
  <c r="BT44" i="121"/>
  <c r="BN44" i="121"/>
  <c r="BM44" i="121"/>
  <c r="BQ44" i="121" s="1"/>
  <c r="AV44" i="121"/>
  <c r="AU44" i="121" s="1"/>
  <c r="AI44" i="121"/>
  <c r="AD44" i="121"/>
  <c r="R44" i="121"/>
  <c r="Q44" i="121"/>
  <c r="P44" i="121"/>
  <c r="O44" i="121"/>
  <c r="N44" i="121"/>
  <c r="M44" i="121"/>
  <c r="L44" i="121"/>
  <c r="K44" i="121"/>
  <c r="S44" i="121" s="1"/>
  <c r="BU43" i="121"/>
  <c r="BS43" i="121"/>
  <c r="BQ43" i="121"/>
  <c r="BP43" i="121"/>
  <c r="BN43" i="121"/>
  <c r="BM43" i="121"/>
  <c r="BO43" i="121" s="1"/>
  <c r="AV43" i="121"/>
  <c r="AD43" i="121"/>
  <c r="AC43" i="121"/>
  <c r="Q43" i="121"/>
  <c r="M43" i="121"/>
  <c r="L43" i="121"/>
  <c r="K43" i="121"/>
  <c r="R43" i="121" s="1"/>
  <c r="BN42" i="121"/>
  <c r="BM42" i="121" s="1"/>
  <c r="AZ42" i="121"/>
  <c r="AV42" i="121"/>
  <c r="AU42" i="121"/>
  <c r="AY42" i="121" s="1"/>
  <c r="AD42" i="121"/>
  <c r="AI42" i="121" s="1"/>
  <c r="R42" i="121"/>
  <c r="Q42" i="121"/>
  <c r="P42" i="121"/>
  <c r="O42" i="121"/>
  <c r="N42" i="121"/>
  <c r="M42" i="121"/>
  <c r="L42" i="121"/>
  <c r="K42" i="121"/>
  <c r="S42" i="121" s="1"/>
  <c r="BS41" i="121"/>
  <c r="BQ41" i="121"/>
  <c r="BN41" i="121"/>
  <c r="BM41" i="121"/>
  <c r="BO41" i="121" s="1"/>
  <c r="BB41" i="121"/>
  <c r="BA41" i="121"/>
  <c r="AZ41" i="121"/>
  <c r="AY41" i="121"/>
  <c r="AV41" i="121"/>
  <c r="BC41" i="121" s="1"/>
  <c r="AU41" i="121"/>
  <c r="AD41" i="121"/>
  <c r="L41" i="121"/>
  <c r="BN40" i="121"/>
  <c r="AV40" i="121"/>
  <c r="AD40" i="121"/>
  <c r="R40" i="121"/>
  <c r="Q40" i="121"/>
  <c r="O40" i="121"/>
  <c r="N40" i="121"/>
  <c r="M40" i="121"/>
  <c r="L40" i="121"/>
  <c r="K40" i="121"/>
  <c r="S40" i="121" s="1"/>
  <c r="BN39" i="121"/>
  <c r="AV39" i="121"/>
  <c r="AD39" i="121"/>
  <c r="L39" i="121"/>
  <c r="BN38" i="121"/>
  <c r="AV38" i="121"/>
  <c r="AD38" i="121"/>
  <c r="R38" i="121"/>
  <c r="Q38" i="121"/>
  <c r="O38" i="121"/>
  <c r="N38" i="121"/>
  <c r="M38" i="121"/>
  <c r="L38" i="121"/>
  <c r="K38" i="121"/>
  <c r="S38" i="121" s="1"/>
  <c r="CF37" i="121"/>
  <c r="CK37" i="121" s="1"/>
  <c r="BS37" i="121"/>
  <c r="BN37" i="121"/>
  <c r="BM37" i="121"/>
  <c r="AV37" i="121"/>
  <c r="AD37" i="121"/>
  <c r="L37" i="121"/>
  <c r="CF36" i="121"/>
  <c r="CK36" i="121" s="1"/>
  <c r="BS36" i="121"/>
  <c r="BN36" i="121"/>
  <c r="BM36" i="121"/>
  <c r="AV36" i="121"/>
  <c r="BA36" i="121" s="1"/>
  <c r="AD36" i="121"/>
  <c r="AI36" i="121" s="1"/>
  <c r="Q36" i="121"/>
  <c r="L36" i="121"/>
  <c r="CF35" i="121"/>
  <c r="BO35" i="121"/>
  <c r="BN35" i="121"/>
  <c r="BS35" i="121" s="1"/>
  <c r="BM35" i="121"/>
  <c r="BQ35" i="121" s="1"/>
  <c r="AV35" i="121"/>
  <c r="AD35" i="121"/>
  <c r="AI35" i="121" s="1"/>
  <c r="AC35" i="121"/>
  <c r="L35" i="121"/>
  <c r="Q35" i="121" s="1"/>
  <c r="K35" i="121"/>
  <c r="M35" i="121" s="1"/>
  <c r="CF34" i="121"/>
  <c r="BN34" i="121"/>
  <c r="BS34" i="121" s="1"/>
  <c r="BA34" i="121"/>
  <c r="AZ34" i="121"/>
  <c r="AV34" i="121"/>
  <c r="AU34" i="121"/>
  <c r="AW34" i="121" s="1"/>
  <c r="AD34" i="121"/>
  <c r="Q34" i="121"/>
  <c r="L34" i="121"/>
  <c r="R34" i="121" s="1"/>
  <c r="K34" i="121"/>
  <c r="O34" i="121" s="1"/>
  <c r="CF33" i="121"/>
  <c r="BN33" i="121"/>
  <c r="BS33" i="121" s="1"/>
  <c r="BM33" i="121"/>
  <c r="BA33" i="121"/>
  <c r="AV33" i="121"/>
  <c r="AU33" i="121" s="1"/>
  <c r="AD33" i="121"/>
  <c r="L33" i="121"/>
  <c r="Q33" i="121" s="1"/>
  <c r="CJ32" i="121"/>
  <c r="CF32" i="121"/>
  <c r="CK32" i="121" s="1"/>
  <c r="CE32" i="121"/>
  <c r="BN32" i="121"/>
  <c r="AV32" i="121"/>
  <c r="AU32" i="121" s="1"/>
  <c r="AI32" i="121"/>
  <c r="AD32" i="121"/>
  <c r="AC32" i="121" s="1"/>
  <c r="L32" i="121"/>
  <c r="Q32" i="121" s="1"/>
  <c r="K32" i="121"/>
  <c r="R32" i="121" s="1"/>
  <c r="CF31" i="121"/>
  <c r="CK31" i="121" s="1"/>
  <c r="BN31" i="121"/>
  <c r="AV31" i="121"/>
  <c r="BA31" i="121" s="1"/>
  <c r="AD31" i="121"/>
  <c r="L31" i="121"/>
  <c r="S31" i="121" s="1"/>
  <c r="K31" i="121"/>
  <c r="M31" i="121" s="1"/>
  <c r="CF30" i="121"/>
  <c r="BN30" i="121"/>
  <c r="BS30" i="121" s="1"/>
  <c r="AV30" i="121"/>
  <c r="BA30" i="121" s="1"/>
  <c r="AD30" i="121"/>
  <c r="AI30" i="121" s="1"/>
  <c r="AC30" i="121"/>
  <c r="AK30" i="121" s="1"/>
  <c r="L30" i="121"/>
  <c r="CG29" i="121"/>
  <c r="CF29" i="121"/>
  <c r="CK29" i="121" s="1"/>
  <c r="CE29" i="121"/>
  <c r="CM29" i="121" s="1"/>
  <c r="BN29" i="121"/>
  <c r="BC29" i="121"/>
  <c r="BA29" i="121"/>
  <c r="AV29" i="121"/>
  <c r="AU29" i="121"/>
  <c r="AD29" i="121"/>
  <c r="AI29" i="121" s="1"/>
  <c r="L29" i="121"/>
  <c r="Q29" i="121" s="1"/>
  <c r="CF28" i="121"/>
  <c r="CK28" i="121" s="1"/>
  <c r="BN28" i="121"/>
  <c r="BS28" i="121" s="1"/>
  <c r="AV28" i="121"/>
  <c r="AI28" i="121"/>
  <c r="AD28" i="121"/>
  <c r="AC28" i="121" s="1"/>
  <c r="L28" i="121"/>
  <c r="Q28" i="121" s="1"/>
  <c r="CF27" i="121"/>
  <c r="CE27" i="121" s="1"/>
  <c r="CH27" i="121" s="1"/>
  <c r="BN27" i="121"/>
  <c r="AV27" i="121"/>
  <c r="BA27" i="121" s="1"/>
  <c r="AD27" i="121"/>
  <c r="AI27" i="121" s="1"/>
  <c r="L27" i="121"/>
  <c r="CF26" i="121"/>
  <c r="BS26" i="121"/>
  <c r="BN26" i="121"/>
  <c r="BM26" i="121"/>
  <c r="AV26" i="121"/>
  <c r="AJ26" i="121"/>
  <c r="AD26" i="121"/>
  <c r="AI26" i="121" s="1"/>
  <c r="AC26" i="121"/>
  <c r="AF26" i="121" s="1"/>
  <c r="L26" i="121"/>
  <c r="K26" i="121"/>
  <c r="M26" i="121" s="1"/>
  <c r="CK25" i="121"/>
  <c r="CF25" i="121"/>
  <c r="CE25" i="121" s="1"/>
  <c r="CH25" i="121" s="1"/>
  <c r="BN25" i="121"/>
  <c r="BU25" i="121" s="1"/>
  <c r="BM25" i="121"/>
  <c r="BR25" i="121" s="1"/>
  <c r="AV25" i="121"/>
  <c r="AD25" i="121"/>
  <c r="Q25" i="121"/>
  <c r="L25" i="121"/>
  <c r="K25" i="121" s="1"/>
  <c r="CF24" i="121"/>
  <c r="BO24" i="121"/>
  <c r="BN24" i="121"/>
  <c r="BS24" i="121" s="1"/>
  <c r="BM24" i="121"/>
  <c r="BP24" i="121" s="1"/>
  <c r="AV24" i="121"/>
  <c r="AU24" i="121" s="1"/>
  <c r="AI24" i="121"/>
  <c r="AD24" i="121"/>
  <c r="AC24" i="121" s="1"/>
  <c r="L24" i="121"/>
  <c r="S24" i="121" s="1"/>
  <c r="K24" i="121"/>
  <c r="P24" i="121" s="1"/>
  <c r="CF23" i="121"/>
  <c r="BN23" i="121"/>
  <c r="BC23" i="121"/>
  <c r="BA23" i="121"/>
  <c r="AV23" i="121"/>
  <c r="AU23" i="121"/>
  <c r="AD23" i="121"/>
  <c r="L23" i="121"/>
  <c r="Q23" i="121" s="1"/>
  <c r="CK22" i="121"/>
  <c r="CF22" i="121"/>
  <c r="CE22" i="121" s="1"/>
  <c r="BT22" i="121"/>
  <c r="BN22" i="121"/>
  <c r="BM22" i="121" s="1"/>
  <c r="AV22" i="121"/>
  <c r="BA22" i="121" s="1"/>
  <c r="AU22" i="121"/>
  <c r="AX22" i="121" s="1"/>
  <c r="AD22" i="121"/>
  <c r="AC22" i="121" s="1"/>
  <c r="L22" i="121"/>
  <c r="CK21" i="121"/>
  <c r="CF21" i="121"/>
  <c r="CE21" i="121" s="1"/>
  <c r="BN21" i="121"/>
  <c r="BS21" i="121" s="1"/>
  <c r="AV21" i="121"/>
  <c r="AD21" i="121"/>
  <c r="AI21" i="121" s="1"/>
  <c r="L21" i="121"/>
  <c r="CF20" i="121"/>
  <c r="CE20" i="121" s="1"/>
  <c r="CJ20" i="121" s="1"/>
  <c r="BN20" i="121"/>
  <c r="AV20" i="121"/>
  <c r="AI20" i="121"/>
  <c r="AD20" i="121"/>
  <c r="AC20" i="121" s="1"/>
  <c r="AK20" i="121" s="1"/>
  <c r="Q20" i="121"/>
  <c r="L20" i="121"/>
  <c r="K20" i="121"/>
  <c r="CF19" i="121"/>
  <c r="BS19" i="121"/>
  <c r="BN19" i="121"/>
  <c r="BM19" i="121"/>
  <c r="BA19" i="121"/>
  <c r="AV19" i="121"/>
  <c r="AU19" i="121" s="1"/>
  <c r="AD19" i="121"/>
  <c r="AC19" i="121" s="1"/>
  <c r="Q19" i="121"/>
  <c r="L19" i="121"/>
  <c r="CH18" i="121"/>
  <c r="CF18" i="121"/>
  <c r="CK18" i="121" s="1"/>
  <c r="CE18" i="121"/>
  <c r="CJ18" i="121" s="1"/>
  <c r="BN18" i="121"/>
  <c r="AV18" i="121"/>
  <c r="AD18" i="121"/>
  <c r="AC18" i="121" s="1"/>
  <c r="L18" i="121"/>
  <c r="CF17" i="121"/>
  <c r="CK17" i="121" s="1"/>
  <c r="BN17" i="121"/>
  <c r="BM17" i="121" s="1"/>
  <c r="BP17" i="121" s="1"/>
  <c r="AV17" i="121"/>
  <c r="AD17" i="121"/>
  <c r="L17" i="121"/>
  <c r="CF16" i="121"/>
  <c r="BR16" i="121"/>
  <c r="BO16" i="121"/>
  <c r="BN16" i="121"/>
  <c r="BS16" i="121" s="1"/>
  <c r="BM16" i="121"/>
  <c r="BU16" i="121" s="1"/>
  <c r="BA16" i="121"/>
  <c r="AV16" i="121"/>
  <c r="AU16" i="121"/>
  <c r="AW16" i="121" s="1"/>
  <c r="AD16" i="121"/>
  <c r="AI16" i="121" s="1"/>
  <c r="L16" i="121"/>
  <c r="K16" i="121" s="1"/>
  <c r="CF15" i="121"/>
  <c r="BS15" i="121"/>
  <c r="BN15" i="121"/>
  <c r="AV15" i="121"/>
  <c r="AU15" i="121" s="1"/>
  <c r="AD15" i="121"/>
  <c r="AI15" i="121" s="1"/>
  <c r="Q15" i="121"/>
  <c r="L15" i="121"/>
  <c r="CF14" i="121"/>
  <c r="CE14" i="121"/>
  <c r="CG14" i="121" s="1"/>
  <c r="BQ14" i="121"/>
  <c r="BN14" i="121"/>
  <c r="BS14" i="121" s="1"/>
  <c r="BM14" i="121"/>
  <c r="BA14" i="121"/>
  <c r="AZ14" i="121"/>
  <c r="AV14" i="121"/>
  <c r="BC14" i="121" s="1"/>
  <c r="AU14" i="121"/>
  <c r="AX14" i="121" s="1"/>
  <c r="AD14" i="121"/>
  <c r="L14" i="121"/>
  <c r="Q14" i="121" s="1"/>
  <c r="CF13" i="121"/>
  <c r="CE13" i="121"/>
  <c r="CG13" i="121" s="1"/>
  <c r="BN13" i="121"/>
  <c r="BM13" i="121" s="1"/>
  <c r="BA13" i="121"/>
  <c r="AV13" i="121"/>
  <c r="AI13" i="121"/>
  <c r="AD13" i="121"/>
  <c r="AC13" i="121" s="1"/>
  <c r="L13" i="121"/>
  <c r="Q13" i="121" s="1"/>
  <c r="CF12" i="121"/>
  <c r="CE12" i="121" s="1"/>
  <c r="BN12" i="121"/>
  <c r="BS12" i="121" s="1"/>
  <c r="AV12" i="121"/>
  <c r="AU12" i="121" s="1"/>
  <c r="AI12" i="121"/>
  <c r="AD12" i="121"/>
  <c r="AC12" i="121" s="1"/>
  <c r="L12" i="121"/>
  <c r="K12" i="121" s="1"/>
  <c r="CF11" i="121"/>
  <c r="CE11" i="121" s="1"/>
  <c r="BN11" i="121"/>
  <c r="BM11" i="121" s="1"/>
  <c r="AV11" i="121"/>
  <c r="BA11" i="121" s="1"/>
  <c r="AD11" i="121"/>
  <c r="AC11" i="121" s="1"/>
  <c r="L11" i="121"/>
  <c r="K11" i="121" s="1"/>
  <c r="CF10" i="121"/>
  <c r="CE10" i="121" s="1"/>
  <c r="BN10" i="121"/>
  <c r="BS10" i="121" s="1"/>
  <c r="AV10" i="121"/>
  <c r="AU10" i="121" s="1"/>
  <c r="AI10" i="121"/>
  <c r="AD10" i="121"/>
  <c r="AC10" i="121" s="1"/>
  <c r="AH10" i="121" s="1"/>
  <c r="L10" i="121"/>
  <c r="Q10" i="121" s="1"/>
  <c r="CF9" i="121"/>
  <c r="CE9" i="121"/>
  <c r="CJ9" i="121" s="1"/>
  <c r="BN9" i="121"/>
  <c r="AV9" i="121"/>
  <c r="AD9" i="121"/>
  <c r="AC9" i="121" s="1"/>
  <c r="Q9" i="121"/>
  <c r="L9" i="121"/>
  <c r="CF8" i="121"/>
  <c r="CE8" i="121" s="1"/>
  <c r="BS8" i="121"/>
  <c r="BN8" i="121"/>
  <c r="BM8" i="121"/>
  <c r="BP8" i="121" s="1"/>
  <c r="AV8" i="121"/>
  <c r="BA8" i="121" s="1"/>
  <c r="AD8" i="121"/>
  <c r="AC8" i="121"/>
  <c r="L8" i="121"/>
  <c r="CC6" i="121"/>
  <c r="CA6" i="121"/>
  <c r="BZ6" i="121"/>
  <c r="BY6" i="121"/>
  <c r="BX6" i="121"/>
  <c r="BV6" i="121"/>
  <c r="BK6" i="121"/>
  <c r="BI6" i="121"/>
  <c r="BH6" i="121"/>
  <c r="BG6" i="121"/>
  <c r="BF6" i="121"/>
  <c r="BD6" i="121"/>
  <c r="AS6" i="121"/>
  <c r="AQ6" i="121"/>
  <c r="AP6" i="121"/>
  <c r="AO6" i="121"/>
  <c r="AN6" i="121"/>
  <c r="AL6" i="121"/>
  <c r="AA6" i="121"/>
  <c r="Y6" i="121"/>
  <c r="X6" i="121"/>
  <c r="W6" i="121"/>
  <c r="V6" i="121"/>
  <c r="T6" i="121"/>
  <c r="I6" i="121"/>
  <c r="G6" i="121"/>
  <c r="F6" i="121"/>
  <c r="E6" i="121"/>
  <c r="D6" i="121"/>
  <c r="B6" i="121"/>
  <c r="CC5" i="121"/>
  <c r="CA5" i="121"/>
  <c r="BZ5" i="121"/>
  <c r="BY5" i="121"/>
  <c r="BX5" i="121"/>
  <c r="BV5" i="121"/>
  <c r="BK5" i="121"/>
  <c r="BI5" i="121"/>
  <c r="BH5" i="121"/>
  <c r="BG5" i="121"/>
  <c r="BF5" i="121"/>
  <c r="BD5" i="121"/>
  <c r="AS5" i="121"/>
  <c r="AQ5" i="121"/>
  <c r="AP5" i="121"/>
  <c r="AO5" i="121"/>
  <c r="AN5" i="121"/>
  <c r="AL5" i="121"/>
  <c r="AA5" i="121"/>
  <c r="Y5" i="121"/>
  <c r="X5" i="121"/>
  <c r="W5" i="121"/>
  <c r="V5" i="121"/>
  <c r="T5" i="121"/>
  <c r="I5" i="121"/>
  <c r="G5" i="121"/>
  <c r="F5" i="121"/>
  <c r="E5" i="121"/>
  <c r="D5" i="121"/>
  <c r="B5" i="121"/>
  <c r="CC4" i="121"/>
  <c r="CA4" i="121"/>
  <c r="BZ4" i="121"/>
  <c r="BY4" i="121"/>
  <c r="BX4" i="121"/>
  <c r="BV4" i="121"/>
  <c r="BK4" i="121"/>
  <c r="BI4" i="121"/>
  <c r="BH4" i="121"/>
  <c r="BG4" i="121"/>
  <c r="BF4" i="121"/>
  <c r="BD4" i="121"/>
  <c r="AS4" i="121"/>
  <c r="AQ4" i="121"/>
  <c r="AP4" i="121"/>
  <c r="AO4" i="121"/>
  <c r="AN4" i="121"/>
  <c r="AL4" i="121"/>
  <c r="AA4" i="121"/>
  <c r="Y4" i="121"/>
  <c r="X4" i="121"/>
  <c r="W4" i="121"/>
  <c r="V4" i="121"/>
  <c r="T4" i="121"/>
  <c r="I4" i="121"/>
  <c r="G4" i="121"/>
  <c r="F4" i="121"/>
  <c r="E4" i="121"/>
  <c r="D4" i="121"/>
  <c r="B4" i="121"/>
  <c r="CC3" i="121"/>
  <c r="CA3" i="121"/>
  <c r="BZ3" i="121"/>
  <c r="BY3" i="121"/>
  <c r="BX3" i="121"/>
  <c r="BV3" i="121"/>
  <c r="BK3" i="121"/>
  <c r="BI3" i="121"/>
  <c r="BH3" i="121"/>
  <c r="BG3" i="121"/>
  <c r="BF3" i="121"/>
  <c r="BD3" i="121"/>
  <c r="AS3" i="121"/>
  <c r="AQ3" i="121"/>
  <c r="AP3" i="121"/>
  <c r="AO3" i="121"/>
  <c r="AN3" i="121"/>
  <c r="AL3" i="121"/>
  <c r="AA3" i="121"/>
  <c r="Y3" i="121"/>
  <c r="X3" i="121"/>
  <c r="W3" i="121"/>
  <c r="V3" i="121"/>
  <c r="T3" i="121"/>
  <c r="I3" i="121"/>
  <c r="G3" i="121"/>
  <c r="F3" i="121"/>
  <c r="E3" i="121"/>
  <c r="D3" i="121"/>
  <c r="B3" i="121"/>
  <c r="CC2" i="121"/>
  <c r="CA2" i="121"/>
  <c r="BZ2" i="121"/>
  <c r="BY2" i="121"/>
  <c r="BX2" i="121"/>
  <c r="BV2" i="121"/>
  <c r="BK2" i="121"/>
  <c r="BI2" i="121"/>
  <c r="BH2" i="121"/>
  <c r="BG2" i="121"/>
  <c r="BF2" i="121"/>
  <c r="BD2" i="121"/>
  <c r="AS2" i="121"/>
  <c r="AQ2" i="121"/>
  <c r="AP2" i="121"/>
  <c r="AO2" i="121"/>
  <c r="AN2" i="121"/>
  <c r="AL2" i="121"/>
  <c r="AA2" i="121"/>
  <c r="Y2" i="121"/>
  <c r="X2" i="121"/>
  <c r="W2" i="121"/>
  <c r="V2" i="121"/>
  <c r="T2" i="121"/>
  <c r="I2" i="121"/>
  <c r="G2" i="121"/>
  <c r="F2" i="121"/>
  <c r="E2" i="121"/>
  <c r="D2" i="121"/>
  <c r="B2" i="121"/>
  <c r="BN100" i="120"/>
  <c r="AV100" i="120"/>
  <c r="AI100" i="120"/>
  <c r="AH100" i="120"/>
  <c r="AF100" i="120"/>
  <c r="AD100" i="120"/>
  <c r="AJ100" i="120" s="1"/>
  <c r="AC100" i="120"/>
  <c r="AE100" i="120" s="1"/>
  <c r="Q100" i="120"/>
  <c r="L100" i="120"/>
  <c r="BT99" i="120"/>
  <c r="BR99" i="120"/>
  <c r="BN99" i="120"/>
  <c r="BS99" i="120" s="1"/>
  <c r="BM99" i="120"/>
  <c r="BQ99" i="120" s="1"/>
  <c r="BA99" i="120"/>
  <c r="AV99" i="120"/>
  <c r="AU99" i="120"/>
  <c r="AD99" i="120"/>
  <c r="S99" i="120"/>
  <c r="Q99" i="120"/>
  <c r="P99" i="120"/>
  <c r="N99" i="120"/>
  <c r="L99" i="120"/>
  <c r="K99" i="120"/>
  <c r="M99" i="120" s="1"/>
  <c r="BN98" i="120"/>
  <c r="AV98" i="120"/>
  <c r="AK98" i="120"/>
  <c r="AI98" i="120"/>
  <c r="AH98" i="120"/>
  <c r="AF98" i="120"/>
  <c r="AD98" i="120"/>
  <c r="AJ98" i="120" s="1"/>
  <c r="AC98" i="120"/>
  <c r="AE98" i="120" s="1"/>
  <c r="L98" i="120"/>
  <c r="BT97" i="120"/>
  <c r="BO97" i="120"/>
  <c r="BN97" i="120"/>
  <c r="BS97" i="120" s="1"/>
  <c r="BM97" i="120"/>
  <c r="BP97" i="120" s="1"/>
  <c r="BC97" i="120"/>
  <c r="AZ97" i="120"/>
  <c r="AV97" i="120"/>
  <c r="BA97" i="120" s="1"/>
  <c r="AU97" i="120"/>
  <c r="AD97" i="120"/>
  <c r="Q97" i="120"/>
  <c r="N97" i="120"/>
  <c r="M97" i="120"/>
  <c r="L97" i="120"/>
  <c r="K97" i="120"/>
  <c r="BN96" i="120"/>
  <c r="BM96" i="120"/>
  <c r="AV96" i="120"/>
  <c r="AI96" i="120"/>
  <c r="AD96" i="120"/>
  <c r="AC96" i="120"/>
  <c r="Q96" i="120"/>
  <c r="L96" i="120"/>
  <c r="BN95" i="120"/>
  <c r="BS95" i="120" s="1"/>
  <c r="BM95" i="120"/>
  <c r="BA95" i="120"/>
  <c r="AV95" i="120"/>
  <c r="AI95" i="120"/>
  <c r="AD95" i="120"/>
  <c r="S95" i="120"/>
  <c r="R95" i="120"/>
  <c r="Q95" i="120"/>
  <c r="P95" i="120"/>
  <c r="N95" i="120"/>
  <c r="L95" i="120"/>
  <c r="O95" i="120" s="1"/>
  <c r="K95" i="120"/>
  <c r="M95" i="120" s="1"/>
  <c r="BS94" i="120"/>
  <c r="BN94" i="120"/>
  <c r="AV94" i="120"/>
  <c r="AK94" i="120"/>
  <c r="AI94" i="120"/>
  <c r="AF94" i="120"/>
  <c r="AD94" i="120"/>
  <c r="AC94" i="120"/>
  <c r="L94" i="120"/>
  <c r="BU93" i="120"/>
  <c r="BT93" i="120"/>
  <c r="BR93" i="120"/>
  <c r="BQ93" i="120"/>
  <c r="BO93" i="120"/>
  <c r="BN93" i="120"/>
  <c r="BS93" i="120" s="1"/>
  <c r="BM93" i="120"/>
  <c r="BP93" i="120" s="1"/>
  <c r="BC93" i="120"/>
  <c r="BA93" i="120"/>
  <c r="AZ93" i="120"/>
  <c r="AX93" i="120"/>
  <c r="AV93" i="120"/>
  <c r="AU93" i="120"/>
  <c r="AW93" i="120" s="1"/>
  <c r="AD93" i="120"/>
  <c r="Q93" i="120"/>
  <c r="P93" i="120"/>
  <c r="L93" i="120"/>
  <c r="K93" i="120"/>
  <c r="BU92" i="120"/>
  <c r="BS92" i="120"/>
  <c r="BQ92" i="120"/>
  <c r="BP92" i="120"/>
  <c r="BN92" i="120"/>
  <c r="BM92" i="120"/>
  <c r="BO92" i="120" s="1"/>
  <c r="AV92" i="120"/>
  <c r="AK92" i="120"/>
  <c r="AI92" i="120"/>
  <c r="AH92" i="120"/>
  <c r="AF92" i="120"/>
  <c r="AE92" i="120"/>
  <c r="AD92" i="120"/>
  <c r="AJ92" i="120" s="1"/>
  <c r="AC92" i="120"/>
  <c r="Q92" i="120"/>
  <c r="L92" i="120"/>
  <c r="BU91" i="120"/>
  <c r="BN91" i="120"/>
  <c r="BS91" i="120" s="1"/>
  <c r="BM91" i="120"/>
  <c r="AV91" i="120"/>
  <c r="AI91" i="120"/>
  <c r="AD91" i="120"/>
  <c r="R91" i="120"/>
  <c r="Q91" i="120"/>
  <c r="N91" i="120"/>
  <c r="L91" i="120"/>
  <c r="O91" i="120" s="1"/>
  <c r="K91" i="120"/>
  <c r="BS90" i="120"/>
  <c r="BN90" i="120"/>
  <c r="AV90" i="120"/>
  <c r="AI90" i="120"/>
  <c r="AD90" i="120"/>
  <c r="AC90" i="120"/>
  <c r="L90" i="120"/>
  <c r="BR89" i="120"/>
  <c r="BN89" i="120"/>
  <c r="BS89" i="120" s="1"/>
  <c r="BM89" i="120"/>
  <c r="BT89" i="120" s="1"/>
  <c r="BA89" i="120"/>
  <c r="AZ89" i="120"/>
  <c r="AV89" i="120"/>
  <c r="AU89" i="120"/>
  <c r="AD89" i="120"/>
  <c r="R89" i="120"/>
  <c r="Q89" i="120"/>
  <c r="M89" i="120"/>
  <c r="L89" i="120"/>
  <c r="K89" i="120"/>
  <c r="BS88" i="120"/>
  <c r="BN88" i="120"/>
  <c r="AV88" i="120"/>
  <c r="AI88" i="120"/>
  <c r="AF88" i="120"/>
  <c r="AD88" i="120"/>
  <c r="AC88" i="120"/>
  <c r="L88" i="120"/>
  <c r="BT87" i="120"/>
  <c r="BR87" i="120"/>
  <c r="BP87" i="120"/>
  <c r="BN87" i="120"/>
  <c r="BS87" i="120" s="1"/>
  <c r="BM87" i="120"/>
  <c r="BA87" i="120"/>
  <c r="AZ87" i="120"/>
  <c r="AX87" i="120"/>
  <c r="AV87" i="120"/>
  <c r="BC87" i="120" s="1"/>
  <c r="AU87" i="120"/>
  <c r="AW87" i="120" s="1"/>
  <c r="AD87" i="120"/>
  <c r="Q87" i="120"/>
  <c r="L87" i="120"/>
  <c r="K87" i="120"/>
  <c r="BS86" i="120"/>
  <c r="BN86" i="120"/>
  <c r="AV86" i="120"/>
  <c r="AI86" i="120"/>
  <c r="AF86" i="120"/>
  <c r="AE86" i="120"/>
  <c r="AD86" i="120"/>
  <c r="AK86" i="120" s="1"/>
  <c r="AC86" i="120"/>
  <c r="AH86" i="120" s="1"/>
  <c r="L86" i="120"/>
  <c r="BT85" i="120"/>
  <c r="BR85" i="120"/>
  <c r="BP85" i="120"/>
  <c r="BN85" i="120"/>
  <c r="BS85" i="120" s="1"/>
  <c r="BM85" i="120"/>
  <c r="BA85" i="120"/>
  <c r="AX85" i="120"/>
  <c r="AV85" i="120"/>
  <c r="AU85" i="120"/>
  <c r="AD85" i="120"/>
  <c r="Q85" i="120"/>
  <c r="N85" i="120"/>
  <c r="M85" i="120"/>
  <c r="L85" i="120"/>
  <c r="K85" i="120"/>
  <c r="R85" i="120" s="1"/>
  <c r="BS84" i="120"/>
  <c r="BN84" i="120"/>
  <c r="BC84" i="120"/>
  <c r="AZ84" i="120"/>
  <c r="AY84" i="120"/>
  <c r="AV84" i="120"/>
  <c r="AU84" i="120"/>
  <c r="AI84" i="120"/>
  <c r="AE84" i="120"/>
  <c r="AD84" i="120"/>
  <c r="AC84" i="120"/>
  <c r="L84" i="120"/>
  <c r="BP83" i="120"/>
  <c r="BN83" i="120"/>
  <c r="BS83" i="120" s="1"/>
  <c r="BM83" i="120"/>
  <c r="BR83" i="120" s="1"/>
  <c r="BA83" i="120"/>
  <c r="AV83" i="120"/>
  <c r="AU83" i="120"/>
  <c r="AD83" i="120"/>
  <c r="Q83" i="120"/>
  <c r="L83" i="120"/>
  <c r="K83" i="120"/>
  <c r="BN82" i="120"/>
  <c r="AZ82" i="120"/>
  <c r="AY82" i="120"/>
  <c r="AV82" i="120"/>
  <c r="AU82" i="120"/>
  <c r="AI82" i="120"/>
  <c r="AE82" i="120"/>
  <c r="AD82" i="120"/>
  <c r="AC82" i="120"/>
  <c r="L82" i="120"/>
  <c r="BR81" i="120"/>
  <c r="BN81" i="120"/>
  <c r="BS81" i="120" s="1"/>
  <c r="BM81" i="120"/>
  <c r="BA81" i="120"/>
  <c r="AZ81" i="120"/>
  <c r="AV81" i="120"/>
  <c r="AU81" i="120"/>
  <c r="AD81" i="120"/>
  <c r="R81" i="120"/>
  <c r="Q81" i="120"/>
  <c r="M81" i="120"/>
  <c r="L81" i="120"/>
  <c r="K81" i="120"/>
  <c r="BS80" i="120"/>
  <c r="BN80" i="120"/>
  <c r="AV80" i="120"/>
  <c r="AU80" i="120" s="1"/>
  <c r="AI80" i="120"/>
  <c r="AD80" i="120"/>
  <c r="AC80" i="120"/>
  <c r="L80" i="120"/>
  <c r="BN79" i="120"/>
  <c r="BA79" i="120"/>
  <c r="AV79" i="120"/>
  <c r="AD79" i="120"/>
  <c r="AI79" i="120" s="1"/>
  <c r="AC79" i="120"/>
  <c r="O79" i="120"/>
  <c r="L79" i="120"/>
  <c r="K79" i="120"/>
  <c r="BN78" i="120"/>
  <c r="BA78" i="120"/>
  <c r="AZ78" i="120"/>
  <c r="AX78" i="120"/>
  <c r="AW78" i="120"/>
  <c r="AV78" i="120"/>
  <c r="AU78" i="120"/>
  <c r="BC78" i="120" s="1"/>
  <c r="AD78" i="120"/>
  <c r="S78" i="120"/>
  <c r="L78" i="120"/>
  <c r="Q78" i="120" s="1"/>
  <c r="K78" i="120"/>
  <c r="O78" i="120" s="1"/>
  <c r="BN77" i="120"/>
  <c r="BA77" i="120"/>
  <c r="AV77" i="120"/>
  <c r="AD77" i="120"/>
  <c r="AI77" i="120" s="1"/>
  <c r="AC77" i="120"/>
  <c r="L77" i="120"/>
  <c r="BN76" i="120"/>
  <c r="BA76" i="120"/>
  <c r="AZ76" i="120"/>
  <c r="AX76" i="120"/>
  <c r="AW76" i="120"/>
  <c r="AV76" i="120"/>
  <c r="AU76" i="120"/>
  <c r="BC76" i="120" s="1"/>
  <c r="AD76" i="120"/>
  <c r="O76" i="120"/>
  <c r="L76" i="120"/>
  <c r="Q76" i="120" s="1"/>
  <c r="K76" i="120"/>
  <c r="S76" i="120" s="1"/>
  <c r="BN75" i="120"/>
  <c r="BA75" i="120"/>
  <c r="AV75" i="120"/>
  <c r="AE75" i="120"/>
  <c r="AD75" i="120"/>
  <c r="AG75" i="120" s="1"/>
  <c r="AC75" i="120"/>
  <c r="L75" i="120"/>
  <c r="K75" i="120" s="1"/>
  <c r="BN74" i="120"/>
  <c r="BA74" i="120"/>
  <c r="AZ74" i="120"/>
  <c r="AX74" i="120"/>
  <c r="AW74" i="120"/>
  <c r="AV74" i="120"/>
  <c r="AU74" i="120"/>
  <c r="BC74" i="120" s="1"/>
  <c r="AD74" i="120"/>
  <c r="S74" i="120"/>
  <c r="O74" i="120"/>
  <c r="L74" i="120"/>
  <c r="Q74" i="120" s="1"/>
  <c r="K74" i="120"/>
  <c r="BN73" i="120"/>
  <c r="BA73" i="120"/>
  <c r="AV73" i="120"/>
  <c r="AF73" i="120"/>
  <c r="AE73" i="120"/>
  <c r="AD73" i="120"/>
  <c r="AC73" i="120"/>
  <c r="L73" i="120"/>
  <c r="K73" i="120"/>
  <c r="BN72" i="120"/>
  <c r="BA72" i="120"/>
  <c r="AX72" i="120"/>
  <c r="AW72" i="120"/>
  <c r="AV72" i="120"/>
  <c r="AU72" i="120"/>
  <c r="AI72" i="120"/>
  <c r="AD72" i="120"/>
  <c r="AC72" i="120"/>
  <c r="Q72" i="120"/>
  <c r="L72" i="120"/>
  <c r="K72" i="120" s="1"/>
  <c r="BN71" i="120"/>
  <c r="BA71" i="120"/>
  <c r="AX71" i="120"/>
  <c r="AW71" i="120"/>
  <c r="AV71" i="120"/>
  <c r="AU71" i="120"/>
  <c r="AH71" i="120"/>
  <c r="AF71" i="120"/>
  <c r="AD71" i="120"/>
  <c r="AC71" i="120"/>
  <c r="AE71" i="120" s="1"/>
  <c r="L71" i="120"/>
  <c r="K71" i="120" s="1"/>
  <c r="BN70" i="120"/>
  <c r="BA70" i="120"/>
  <c r="AZ70" i="120"/>
  <c r="AX70" i="120"/>
  <c r="AV70" i="120"/>
  <c r="AU70" i="120"/>
  <c r="BC70" i="120" s="1"/>
  <c r="AD70" i="120"/>
  <c r="AC70" i="120" s="1"/>
  <c r="L70" i="120"/>
  <c r="K70" i="120" s="1"/>
  <c r="BP69" i="120"/>
  <c r="BO69" i="120"/>
  <c r="BN69" i="120"/>
  <c r="BM69" i="120"/>
  <c r="BA69" i="120"/>
  <c r="AV69" i="120"/>
  <c r="AU69" i="120"/>
  <c r="AD69" i="120"/>
  <c r="AC69" i="120" s="1"/>
  <c r="L69" i="120"/>
  <c r="BN68" i="120"/>
  <c r="BA68" i="120"/>
  <c r="AZ68" i="120"/>
  <c r="AW68" i="120"/>
  <c r="AV68" i="120"/>
  <c r="AU68" i="120"/>
  <c r="BC68" i="120" s="1"/>
  <c r="AD68" i="120"/>
  <c r="Q68" i="120"/>
  <c r="O68" i="120"/>
  <c r="M68" i="120"/>
  <c r="L68" i="120"/>
  <c r="K68" i="120"/>
  <c r="N68" i="120" s="1"/>
  <c r="BS67" i="120"/>
  <c r="BN67" i="120"/>
  <c r="BM67" i="120"/>
  <c r="AV67" i="120"/>
  <c r="AU67" i="120"/>
  <c r="AD67" i="120"/>
  <c r="AC67" i="120" s="1"/>
  <c r="AF67" i="120" s="1"/>
  <c r="L67" i="120"/>
  <c r="K67" i="120"/>
  <c r="BN66" i="120"/>
  <c r="BA66" i="120"/>
  <c r="AV66" i="120"/>
  <c r="AU66" i="120"/>
  <c r="AF66" i="120"/>
  <c r="AD66" i="120"/>
  <c r="AC66" i="120" s="1"/>
  <c r="AJ66" i="120" s="1"/>
  <c r="Q66" i="120"/>
  <c r="L66" i="120"/>
  <c r="K66" i="120"/>
  <c r="BN65" i="120"/>
  <c r="BA65" i="120"/>
  <c r="AV65" i="120"/>
  <c r="AU65" i="120"/>
  <c r="AD65" i="120"/>
  <c r="AC65" i="120" s="1"/>
  <c r="AJ65" i="120" s="1"/>
  <c r="N65" i="120"/>
  <c r="L65" i="120"/>
  <c r="P65" i="120" s="1"/>
  <c r="K65" i="120"/>
  <c r="M65" i="120" s="1"/>
  <c r="BN64" i="120"/>
  <c r="BA64" i="120"/>
  <c r="AV64" i="120"/>
  <c r="AU64" i="120"/>
  <c r="AJ64" i="120"/>
  <c r="AG64" i="120"/>
  <c r="AD64" i="120"/>
  <c r="AC64" i="120" s="1"/>
  <c r="AE64" i="120" s="1"/>
  <c r="Q64" i="120"/>
  <c r="L64" i="120"/>
  <c r="K64" i="120"/>
  <c r="BN63" i="120"/>
  <c r="BA63" i="120"/>
  <c r="AV63" i="120"/>
  <c r="AU63" i="120"/>
  <c r="AF63" i="120"/>
  <c r="AD63" i="120"/>
  <c r="AC63" i="120" s="1"/>
  <c r="AE63" i="120" s="1"/>
  <c r="L63" i="120"/>
  <c r="K63" i="120"/>
  <c r="M63" i="120" s="1"/>
  <c r="BN62" i="120"/>
  <c r="BA62" i="120"/>
  <c r="AZ62" i="120"/>
  <c r="AV62" i="120"/>
  <c r="AU62" i="120"/>
  <c r="AD62" i="120"/>
  <c r="AC62" i="120" s="1"/>
  <c r="Q62" i="120"/>
  <c r="O62" i="120"/>
  <c r="L62" i="120"/>
  <c r="K62" i="120"/>
  <c r="BN61" i="120"/>
  <c r="BA61" i="120"/>
  <c r="AV61" i="120"/>
  <c r="AU61" i="120"/>
  <c r="BB61" i="120" s="1"/>
  <c r="AD61" i="120"/>
  <c r="AC61" i="120" s="1"/>
  <c r="AJ61" i="120" s="1"/>
  <c r="N61" i="120"/>
  <c r="L61" i="120"/>
  <c r="P61" i="120" s="1"/>
  <c r="K61" i="120"/>
  <c r="M61" i="120" s="1"/>
  <c r="BN60" i="120"/>
  <c r="BA60" i="120"/>
  <c r="AX60" i="120"/>
  <c r="AV60" i="120"/>
  <c r="AU60" i="120"/>
  <c r="AZ60" i="120" s="1"/>
  <c r="AK60" i="120"/>
  <c r="AI60" i="120"/>
  <c r="AG60" i="120"/>
  <c r="AF60" i="120"/>
  <c r="AD60" i="120"/>
  <c r="AC60" i="120"/>
  <c r="AE60" i="120" s="1"/>
  <c r="L60" i="120"/>
  <c r="BT59" i="120"/>
  <c r="BO59" i="120"/>
  <c r="BN59" i="120"/>
  <c r="BS59" i="120" s="1"/>
  <c r="BM59" i="120"/>
  <c r="BP59" i="120" s="1"/>
  <c r="AV59" i="120"/>
  <c r="AU59" i="120"/>
  <c r="AW59" i="120" s="1"/>
  <c r="AK59" i="120"/>
  <c r="AF59" i="120"/>
  <c r="AE59" i="120"/>
  <c r="AD59" i="120"/>
  <c r="AC59" i="120"/>
  <c r="AH59" i="120" s="1"/>
  <c r="Q59" i="120"/>
  <c r="L59" i="120"/>
  <c r="BS58" i="120"/>
  <c r="BN58" i="120"/>
  <c r="BA58" i="120"/>
  <c r="AZ58" i="120"/>
  <c r="AV58" i="120"/>
  <c r="AU58" i="120"/>
  <c r="BC58" i="120" s="1"/>
  <c r="AK58" i="120"/>
  <c r="AI58" i="120"/>
  <c r="AG58" i="120"/>
  <c r="AF58" i="120"/>
  <c r="AD58" i="120"/>
  <c r="AC58" i="120"/>
  <c r="AE58" i="120" s="1"/>
  <c r="L58" i="120"/>
  <c r="BN57" i="120"/>
  <c r="BA57" i="120"/>
  <c r="AV57" i="120"/>
  <c r="AU57" i="120"/>
  <c r="AW57" i="120" s="1"/>
  <c r="AK57" i="120"/>
  <c r="AE57" i="120"/>
  <c r="AD57" i="120"/>
  <c r="AC57" i="120"/>
  <c r="AH57" i="120" s="1"/>
  <c r="L57" i="120"/>
  <c r="BS56" i="120"/>
  <c r="BN56" i="120"/>
  <c r="BA56" i="120"/>
  <c r="AV56" i="120"/>
  <c r="AU56" i="120"/>
  <c r="AI56" i="120"/>
  <c r="AD56" i="120"/>
  <c r="AC56" i="120"/>
  <c r="AE56" i="120" s="1"/>
  <c r="S56" i="120"/>
  <c r="P56" i="120"/>
  <c r="O56" i="120"/>
  <c r="N56" i="120"/>
  <c r="L56" i="120"/>
  <c r="Q56" i="120" s="1"/>
  <c r="K56" i="120"/>
  <c r="M56" i="120" s="1"/>
  <c r="BR55" i="120"/>
  <c r="BP55" i="120"/>
  <c r="BN55" i="120"/>
  <c r="BQ55" i="120" s="1"/>
  <c r="BM55" i="120"/>
  <c r="BO55" i="120" s="1"/>
  <c r="AV55" i="120"/>
  <c r="AK55" i="120"/>
  <c r="AJ55" i="120"/>
  <c r="AI55" i="120"/>
  <c r="AF55" i="120"/>
  <c r="AD55" i="120"/>
  <c r="AC55" i="120"/>
  <c r="AE55" i="120" s="1"/>
  <c r="S55" i="120"/>
  <c r="Q55" i="120"/>
  <c r="P55" i="120"/>
  <c r="L55" i="120"/>
  <c r="K55" i="120"/>
  <c r="BR54" i="120"/>
  <c r="BN54" i="120"/>
  <c r="BM54" i="120" s="1"/>
  <c r="AV54" i="120"/>
  <c r="AD54" i="120"/>
  <c r="AC54" i="120" s="1"/>
  <c r="S54" i="120"/>
  <c r="L54" i="120"/>
  <c r="K54" i="120"/>
  <c r="N54" i="120" s="1"/>
  <c r="BT53" i="120"/>
  <c r="BN53" i="120"/>
  <c r="BU53" i="120" s="1"/>
  <c r="BM53" i="120"/>
  <c r="BR53" i="120" s="1"/>
  <c r="BB53" i="120"/>
  <c r="AV53" i="120"/>
  <c r="BC53" i="120" s="1"/>
  <c r="AU53" i="120"/>
  <c r="AY53" i="120" s="1"/>
  <c r="AJ53" i="120"/>
  <c r="AD53" i="120"/>
  <c r="AI53" i="120" s="1"/>
  <c r="AC53" i="120"/>
  <c r="AG53" i="120" s="1"/>
  <c r="Q53" i="120"/>
  <c r="L53" i="120"/>
  <c r="S53" i="120" s="1"/>
  <c r="K53" i="120"/>
  <c r="N53" i="120" s="1"/>
  <c r="BS52" i="120"/>
  <c r="BN52" i="120"/>
  <c r="BA52" i="120"/>
  <c r="AV52" i="120"/>
  <c r="AU52" i="120"/>
  <c r="AJ52" i="120"/>
  <c r="AD52" i="120"/>
  <c r="AI52" i="120" s="1"/>
  <c r="AC52" i="120"/>
  <c r="L52" i="120"/>
  <c r="Q52" i="120" s="1"/>
  <c r="K52" i="120"/>
  <c r="BN51" i="120"/>
  <c r="BA51" i="120"/>
  <c r="AV51" i="120"/>
  <c r="AU51" i="120"/>
  <c r="AD51" i="120"/>
  <c r="P51" i="120"/>
  <c r="O51" i="120"/>
  <c r="M51" i="120"/>
  <c r="L51" i="120"/>
  <c r="R51" i="120" s="1"/>
  <c r="K51" i="120"/>
  <c r="S51" i="120" s="1"/>
  <c r="BS50" i="120"/>
  <c r="BN50" i="120"/>
  <c r="BB50" i="120"/>
  <c r="BA50" i="120"/>
  <c r="AZ50" i="120"/>
  <c r="AY50" i="120"/>
  <c r="AX50" i="120"/>
  <c r="AW50" i="120"/>
  <c r="AV50" i="120"/>
  <c r="AU50" i="120"/>
  <c r="BC50" i="120" s="1"/>
  <c r="AI50" i="120"/>
  <c r="AD50" i="120"/>
  <c r="AC50" i="120"/>
  <c r="L50" i="120"/>
  <c r="BN49" i="120"/>
  <c r="BC49" i="120"/>
  <c r="BA49" i="120"/>
  <c r="AX49" i="120"/>
  <c r="AW49" i="120"/>
  <c r="AV49" i="120"/>
  <c r="AZ49" i="120" s="1"/>
  <c r="AU49" i="120"/>
  <c r="BB49" i="120" s="1"/>
  <c r="AD49" i="120"/>
  <c r="P49" i="120"/>
  <c r="O49" i="120"/>
  <c r="M49" i="120"/>
  <c r="L49" i="120"/>
  <c r="R49" i="120" s="1"/>
  <c r="K49" i="120"/>
  <c r="S49" i="120" s="1"/>
  <c r="BS48" i="120"/>
  <c r="BN48" i="120"/>
  <c r="BB48" i="120"/>
  <c r="BA48" i="120"/>
  <c r="AZ48" i="120"/>
  <c r="AY48" i="120"/>
  <c r="AX48" i="120"/>
  <c r="AW48" i="120"/>
  <c r="AV48" i="120"/>
  <c r="AU48" i="120"/>
  <c r="BC48" i="120" s="1"/>
  <c r="AJ48" i="120"/>
  <c r="AI48" i="120"/>
  <c r="AD48" i="120"/>
  <c r="AC48" i="120"/>
  <c r="O48" i="120"/>
  <c r="L48" i="120"/>
  <c r="K48" i="120" s="1"/>
  <c r="BN47" i="120"/>
  <c r="BA47" i="120"/>
  <c r="AV47" i="120"/>
  <c r="AU47" i="120"/>
  <c r="AD47" i="120"/>
  <c r="O47" i="120"/>
  <c r="M47" i="120"/>
  <c r="L47" i="120"/>
  <c r="R47" i="120" s="1"/>
  <c r="K47" i="120"/>
  <c r="N47" i="120" s="1"/>
  <c r="BS46" i="120"/>
  <c r="BN46" i="120"/>
  <c r="BB46" i="120"/>
  <c r="BA46" i="120"/>
  <c r="AZ46" i="120"/>
  <c r="AY46" i="120"/>
  <c r="AX46" i="120"/>
  <c r="AW46" i="120"/>
  <c r="AV46" i="120"/>
  <c r="AU46" i="120"/>
  <c r="BC46" i="120" s="1"/>
  <c r="AK46" i="120"/>
  <c r="AJ46" i="120"/>
  <c r="AI46" i="120"/>
  <c r="AH46" i="120"/>
  <c r="AD46" i="120"/>
  <c r="AC46" i="120"/>
  <c r="AF46" i="120" s="1"/>
  <c r="L46" i="120"/>
  <c r="BN45" i="120"/>
  <c r="BA45" i="120"/>
  <c r="AX45" i="120"/>
  <c r="AV45" i="120"/>
  <c r="AU45" i="120"/>
  <c r="AD45" i="120"/>
  <c r="S45" i="120"/>
  <c r="P45" i="120"/>
  <c r="O45" i="120"/>
  <c r="M45" i="120"/>
  <c r="L45" i="120"/>
  <c r="R45" i="120" s="1"/>
  <c r="K45" i="120"/>
  <c r="N45" i="120" s="1"/>
  <c r="BS44" i="120"/>
  <c r="BN44" i="120"/>
  <c r="BB44" i="120"/>
  <c r="BA44" i="120"/>
  <c r="AZ44" i="120"/>
  <c r="AY44" i="120"/>
  <c r="AX44" i="120"/>
  <c r="AW44" i="120"/>
  <c r="AV44" i="120"/>
  <c r="AU44" i="120"/>
  <c r="BC44" i="120" s="1"/>
  <c r="AJ44" i="120"/>
  <c r="AI44" i="120"/>
  <c r="AD44" i="120"/>
  <c r="AC44" i="120"/>
  <c r="L44" i="120"/>
  <c r="K44" i="120" s="1"/>
  <c r="BN43" i="120"/>
  <c r="BB43" i="120"/>
  <c r="BA43" i="120"/>
  <c r="AV43" i="120"/>
  <c r="AZ43" i="120" s="1"/>
  <c r="AU43" i="120"/>
  <c r="AG43" i="120"/>
  <c r="AD43" i="120"/>
  <c r="AC43" i="120"/>
  <c r="AE43" i="120" s="1"/>
  <c r="L43" i="120"/>
  <c r="BN42" i="120"/>
  <c r="BB42" i="120"/>
  <c r="BA42" i="120"/>
  <c r="AZ42" i="120"/>
  <c r="AY42" i="120"/>
  <c r="AX42" i="120"/>
  <c r="AW42" i="120"/>
  <c r="AV42" i="120"/>
  <c r="AU42" i="120"/>
  <c r="BC42" i="120" s="1"/>
  <c r="AJ42" i="120"/>
  <c r="AI42" i="120"/>
  <c r="AG42" i="120"/>
  <c r="AF42" i="120"/>
  <c r="AD42" i="120"/>
  <c r="AC42" i="120"/>
  <c r="AE42" i="120" s="1"/>
  <c r="Q42" i="120"/>
  <c r="L42" i="120"/>
  <c r="K42" i="120"/>
  <c r="BS41" i="120"/>
  <c r="BN41" i="120"/>
  <c r="BM41" i="120" s="1"/>
  <c r="AV41" i="120"/>
  <c r="AG41" i="120"/>
  <c r="AF41" i="120"/>
  <c r="AD41" i="120"/>
  <c r="AC41" i="120"/>
  <c r="N41" i="120"/>
  <c r="M41" i="120"/>
  <c r="L41" i="120"/>
  <c r="K41" i="120" s="1"/>
  <c r="O41" i="120" s="1"/>
  <c r="BN40" i="120"/>
  <c r="BB40" i="120"/>
  <c r="BA40" i="120"/>
  <c r="AZ40" i="120"/>
  <c r="AY40" i="120"/>
  <c r="AX40" i="120"/>
  <c r="AW40" i="120"/>
  <c r="AV40" i="120"/>
  <c r="AU40" i="120"/>
  <c r="BC40" i="120" s="1"/>
  <c r="AK40" i="120"/>
  <c r="AI40" i="120"/>
  <c r="AF40" i="120"/>
  <c r="AD40" i="120"/>
  <c r="AC40" i="120"/>
  <c r="Q40" i="120"/>
  <c r="L40" i="120"/>
  <c r="K40" i="120"/>
  <c r="BT39" i="120"/>
  <c r="BS39" i="120"/>
  <c r="BN39" i="120"/>
  <c r="BM39" i="120"/>
  <c r="BU39" i="120" s="1"/>
  <c r="BC39" i="120"/>
  <c r="BB39" i="120"/>
  <c r="BA39" i="120"/>
  <c r="AW39" i="120"/>
  <c r="AV39" i="120"/>
  <c r="AU39" i="120" s="1"/>
  <c r="AX39" i="120" s="1"/>
  <c r="AD39" i="120"/>
  <c r="O39" i="120"/>
  <c r="L39" i="120"/>
  <c r="K39" i="120"/>
  <c r="N39" i="120" s="1"/>
  <c r="BN38" i="120"/>
  <c r="BB38" i="120"/>
  <c r="BA38" i="120"/>
  <c r="AZ38" i="120"/>
  <c r="AY38" i="120"/>
  <c r="AX38" i="120"/>
  <c r="AW38" i="120"/>
  <c r="AV38" i="120"/>
  <c r="AU38" i="120"/>
  <c r="BC38" i="120" s="1"/>
  <c r="AI38" i="120"/>
  <c r="AF38" i="120"/>
  <c r="AD38" i="120"/>
  <c r="AC38" i="120"/>
  <c r="L38" i="120"/>
  <c r="K38" i="120" s="1"/>
  <c r="CF37" i="120"/>
  <c r="CK37" i="120" s="1"/>
  <c r="BS37" i="120"/>
  <c r="BN37" i="120"/>
  <c r="BM37" i="120" s="1"/>
  <c r="AW37" i="120"/>
  <c r="AV37" i="120"/>
  <c r="AU37" i="120" s="1"/>
  <c r="AX37" i="120" s="1"/>
  <c r="AD37" i="120"/>
  <c r="L37" i="120"/>
  <c r="CK36" i="120"/>
  <c r="CF36" i="120"/>
  <c r="CJ36" i="120" s="1"/>
  <c r="CE36" i="120"/>
  <c r="CM36" i="120" s="1"/>
  <c r="BN36" i="120"/>
  <c r="AV36" i="120"/>
  <c r="AU36" i="120" s="1"/>
  <c r="AD36" i="120"/>
  <c r="AC36" i="120" s="1"/>
  <c r="AF36" i="120" s="1"/>
  <c r="L36" i="120"/>
  <c r="Q36" i="120" s="1"/>
  <c r="CF35" i="120"/>
  <c r="BU35" i="120"/>
  <c r="BO35" i="120"/>
  <c r="BN35" i="120"/>
  <c r="BM35" i="120" s="1"/>
  <c r="BP35" i="120" s="1"/>
  <c r="AV35" i="120"/>
  <c r="AD35" i="120"/>
  <c r="AC35" i="120" s="1"/>
  <c r="Q35" i="120"/>
  <c r="L35" i="120"/>
  <c r="K35" i="120" s="1"/>
  <c r="P35" i="120" s="1"/>
  <c r="CK34" i="120"/>
  <c r="CJ34" i="120"/>
  <c r="CG34" i="120"/>
  <c r="CF34" i="120"/>
  <c r="CE34" i="120"/>
  <c r="CI34" i="120" s="1"/>
  <c r="BN34" i="120"/>
  <c r="BS34" i="120" s="1"/>
  <c r="AV34" i="120"/>
  <c r="AU34" i="120" s="1"/>
  <c r="AD34" i="120"/>
  <c r="AI34" i="120" s="1"/>
  <c r="L34" i="120"/>
  <c r="K34" i="120" s="1"/>
  <c r="CF33" i="120"/>
  <c r="BN33" i="120"/>
  <c r="BS33" i="120" s="1"/>
  <c r="BM33" i="120"/>
  <c r="BA33" i="120"/>
  <c r="AV33" i="120"/>
  <c r="AU33" i="120" s="1"/>
  <c r="AX33" i="120" s="1"/>
  <c r="AI33" i="120"/>
  <c r="AD33" i="120"/>
  <c r="AH33" i="120" s="1"/>
  <c r="AC33" i="120"/>
  <c r="Q33" i="120"/>
  <c r="L33" i="120"/>
  <c r="K33" i="120" s="1"/>
  <c r="CF32" i="120"/>
  <c r="CE32" i="120" s="1"/>
  <c r="BN32" i="120"/>
  <c r="BS32" i="120" s="1"/>
  <c r="AV32" i="120"/>
  <c r="AU32" i="120" s="1"/>
  <c r="BC32" i="120" s="1"/>
  <c r="AD32" i="120"/>
  <c r="Q32" i="120"/>
  <c r="L32" i="120"/>
  <c r="K32" i="120" s="1"/>
  <c r="CF31" i="120"/>
  <c r="CE31" i="120" s="1"/>
  <c r="BS31" i="120"/>
  <c r="BN31" i="120"/>
  <c r="BM31" i="120"/>
  <c r="BR31" i="120" s="1"/>
  <c r="AV31" i="120"/>
  <c r="AU31" i="120" s="1"/>
  <c r="AD31" i="120"/>
  <c r="AI31" i="120" s="1"/>
  <c r="L31" i="120"/>
  <c r="Q31" i="120" s="1"/>
  <c r="CF30" i="120"/>
  <c r="BN30" i="120"/>
  <c r="BA30" i="120"/>
  <c r="AV30" i="120"/>
  <c r="AZ30" i="120" s="1"/>
  <c r="AU30" i="120"/>
  <c r="BB30" i="120" s="1"/>
  <c r="AD30" i="120"/>
  <c r="AI30" i="120" s="1"/>
  <c r="AC30" i="120"/>
  <c r="Q30" i="120"/>
  <c r="L30" i="120"/>
  <c r="K30" i="120" s="1"/>
  <c r="M30" i="120" s="1"/>
  <c r="CK29" i="120"/>
  <c r="CF29" i="120"/>
  <c r="CE29" i="120" s="1"/>
  <c r="CM29" i="120" s="1"/>
  <c r="BN29" i="120"/>
  <c r="BS29" i="120" s="1"/>
  <c r="BM29" i="120"/>
  <c r="BU29" i="120" s="1"/>
  <c r="AV29" i="120"/>
  <c r="BA29" i="120" s="1"/>
  <c r="AD29" i="120"/>
  <c r="AC29" i="120"/>
  <c r="AH29" i="120" s="1"/>
  <c r="L29" i="120"/>
  <c r="CF28" i="120"/>
  <c r="BS28" i="120"/>
  <c r="BN28" i="120"/>
  <c r="BM28" i="120"/>
  <c r="BO28" i="120" s="1"/>
  <c r="AY28" i="120"/>
  <c r="AV28" i="120"/>
  <c r="BA28" i="120" s="1"/>
  <c r="AU28" i="120"/>
  <c r="AX28" i="120" s="1"/>
  <c r="AD28" i="120"/>
  <c r="AI28" i="120" s="1"/>
  <c r="Q28" i="120"/>
  <c r="L28" i="120"/>
  <c r="O28" i="120" s="1"/>
  <c r="K28" i="120"/>
  <c r="N28" i="120" s="1"/>
  <c r="CF27" i="120"/>
  <c r="CK27" i="120" s="1"/>
  <c r="BN27" i="120"/>
  <c r="BR27" i="120" s="1"/>
  <c r="BM27" i="120"/>
  <c r="BQ27" i="120" s="1"/>
  <c r="AV27" i="120"/>
  <c r="AD27" i="120"/>
  <c r="AI27" i="120" s="1"/>
  <c r="P27" i="120"/>
  <c r="N27" i="120"/>
  <c r="L27" i="120"/>
  <c r="Q27" i="120" s="1"/>
  <c r="K27" i="120"/>
  <c r="M27" i="120" s="1"/>
  <c r="CK26" i="120"/>
  <c r="CF26" i="120"/>
  <c r="CE26" i="120"/>
  <c r="BS26" i="120"/>
  <c r="BN26" i="120"/>
  <c r="BM26" i="120"/>
  <c r="BR26" i="120" s="1"/>
  <c r="AV26" i="120"/>
  <c r="AU26" i="120" s="1"/>
  <c r="AX26" i="120" s="1"/>
  <c r="AD26" i="120"/>
  <c r="AC26" i="120" s="1"/>
  <c r="L26" i="120"/>
  <c r="K26" i="120"/>
  <c r="CF25" i="120"/>
  <c r="BN25" i="120"/>
  <c r="BU25" i="120" s="1"/>
  <c r="BM25" i="120"/>
  <c r="BT25" i="120" s="1"/>
  <c r="AV25" i="120"/>
  <c r="AU25" i="120" s="1"/>
  <c r="AD25" i="120"/>
  <c r="L25" i="120"/>
  <c r="K25" i="120" s="1"/>
  <c r="CK24" i="120"/>
  <c r="CF24" i="120"/>
  <c r="CE24" i="120" s="1"/>
  <c r="BP24" i="120"/>
  <c r="BN24" i="120"/>
  <c r="BM24" i="120" s="1"/>
  <c r="AV24" i="120"/>
  <c r="AD24" i="120"/>
  <c r="Q24" i="120"/>
  <c r="L24" i="120"/>
  <c r="K24" i="120" s="1"/>
  <c r="CK23" i="120"/>
  <c r="CF23" i="120"/>
  <c r="CE23" i="120" s="1"/>
  <c r="BN23" i="120"/>
  <c r="BM23" i="120" s="1"/>
  <c r="BP23" i="120" s="1"/>
  <c r="BA23" i="120"/>
  <c r="AV23" i="120"/>
  <c r="AU23" i="120" s="1"/>
  <c r="AD23" i="120"/>
  <c r="AC23" i="120" s="1"/>
  <c r="AE23" i="120" s="1"/>
  <c r="L23" i="120"/>
  <c r="CF22" i="120"/>
  <c r="CE22" i="120"/>
  <c r="BN22" i="120"/>
  <c r="BM22" i="120" s="1"/>
  <c r="AV22" i="120"/>
  <c r="AU22" i="120" s="1"/>
  <c r="AD22" i="120"/>
  <c r="Q22" i="120"/>
  <c r="L22" i="120"/>
  <c r="K22" i="120" s="1"/>
  <c r="CF21" i="120"/>
  <c r="BN21" i="120"/>
  <c r="AV21" i="120"/>
  <c r="AU21" i="120" s="1"/>
  <c r="AK21" i="120"/>
  <c r="AD21" i="120"/>
  <c r="AC21" i="120" s="1"/>
  <c r="L21" i="120"/>
  <c r="Q21" i="120" s="1"/>
  <c r="CF20" i="120"/>
  <c r="CE20" i="120" s="1"/>
  <c r="BN20" i="120"/>
  <c r="AV20" i="120"/>
  <c r="BA20" i="120" s="1"/>
  <c r="AD20" i="120"/>
  <c r="L20" i="120"/>
  <c r="CF19" i="120"/>
  <c r="CE19" i="120" s="1"/>
  <c r="BN19" i="120"/>
  <c r="AV19" i="120"/>
  <c r="AD19" i="120"/>
  <c r="L19" i="120"/>
  <c r="CK18" i="120"/>
  <c r="CF18" i="120"/>
  <c r="CE18" i="120" s="1"/>
  <c r="BN18" i="120"/>
  <c r="AV18" i="120"/>
  <c r="AD18" i="120"/>
  <c r="L18" i="120"/>
  <c r="CF17" i="120"/>
  <c r="BN17" i="120"/>
  <c r="AV17" i="120"/>
  <c r="AD17" i="120"/>
  <c r="AJ17" i="120" s="1"/>
  <c r="AC17" i="120"/>
  <c r="AG17" i="120" s="1"/>
  <c r="L17" i="120"/>
  <c r="CF16" i="120"/>
  <c r="BU16" i="120"/>
  <c r="BS16" i="120"/>
  <c r="BN16" i="120"/>
  <c r="BM16" i="120"/>
  <c r="BQ16" i="120" s="1"/>
  <c r="AV16" i="120"/>
  <c r="AD16" i="120"/>
  <c r="AI16" i="120" s="1"/>
  <c r="L16" i="120"/>
  <c r="CM15" i="120"/>
  <c r="CI15" i="120"/>
  <c r="CF15" i="120"/>
  <c r="CK15" i="120" s="1"/>
  <c r="CE15" i="120"/>
  <c r="BN15" i="120"/>
  <c r="BC15" i="120"/>
  <c r="AW15" i="120"/>
  <c r="AV15" i="120"/>
  <c r="AU15" i="120"/>
  <c r="AD15" i="120"/>
  <c r="L15" i="120"/>
  <c r="Q15" i="120" s="1"/>
  <c r="CF14" i="120"/>
  <c r="BS14" i="120"/>
  <c r="BN14" i="120"/>
  <c r="AV14" i="120"/>
  <c r="AD14" i="120"/>
  <c r="AC14" i="120" s="1"/>
  <c r="L14" i="120"/>
  <c r="CK13" i="120"/>
  <c r="CF13" i="120"/>
  <c r="CE13" i="120"/>
  <c r="CH13" i="120" s="1"/>
  <c r="BN13" i="120"/>
  <c r="AV13" i="120"/>
  <c r="AU13" i="120"/>
  <c r="AX13" i="120" s="1"/>
  <c r="AD13" i="120"/>
  <c r="AC13" i="120" s="1"/>
  <c r="L13" i="120"/>
  <c r="Q13" i="120" s="1"/>
  <c r="CK12" i="120"/>
  <c r="CF12" i="120"/>
  <c r="BN12" i="120"/>
  <c r="BM12" i="120" s="1"/>
  <c r="BR12" i="120" s="1"/>
  <c r="AV12" i="120"/>
  <c r="BA12" i="120" s="1"/>
  <c r="AI12" i="120"/>
  <c r="AD12" i="120"/>
  <c r="AC12" i="120" s="1"/>
  <c r="L12" i="120"/>
  <c r="CK11" i="120"/>
  <c r="CH11" i="120"/>
  <c r="CF11" i="120"/>
  <c r="CE11" i="120"/>
  <c r="CG11" i="120" s="1"/>
  <c r="BN11" i="120"/>
  <c r="BS11" i="120" s="1"/>
  <c r="AV11" i="120"/>
  <c r="AD11" i="120"/>
  <c r="AI11" i="120" s="1"/>
  <c r="Q11" i="120"/>
  <c r="L11" i="120"/>
  <c r="CF10" i="120"/>
  <c r="CK10" i="120" s="1"/>
  <c r="BU10" i="120"/>
  <c r="BS10" i="120"/>
  <c r="BN10" i="120"/>
  <c r="BM10" i="120"/>
  <c r="BP10" i="120" s="1"/>
  <c r="AV10" i="120"/>
  <c r="AD10" i="120"/>
  <c r="AC10" i="120" s="1"/>
  <c r="L10" i="120"/>
  <c r="Q10" i="120" s="1"/>
  <c r="CF9" i="120"/>
  <c r="BS9" i="120"/>
  <c r="BN9" i="120"/>
  <c r="AV9" i="120"/>
  <c r="BA9" i="120" s="1"/>
  <c r="AD9" i="120"/>
  <c r="AI9" i="120" s="1"/>
  <c r="Q9" i="120"/>
  <c r="L9" i="120"/>
  <c r="P9" i="120" s="1"/>
  <c r="K9" i="120"/>
  <c r="N9" i="120" s="1"/>
  <c r="CF8" i="120"/>
  <c r="BS8" i="120"/>
  <c r="BN8" i="120"/>
  <c r="BM8" i="120"/>
  <c r="BO8" i="120" s="1"/>
  <c r="AV8" i="120"/>
  <c r="BA8" i="120" s="1"/>
  <c r="AD8" i="120"/>
  <c r="L8" i="120"/>
  <c r="Q8" i="120" s="1"/>
  <c r="CC6" i="120"/>
  <c r="CA6" i="120"/>
  <c r="BZ6" i="120"/>
  <c r="BY6" i="120"/>
  <c r="BX6" i="120"/>
  <c r="BV6" i="120"/>
  <c r="BK6" i="120"/>
  <c r="BI6" i="120"/>
  <c r="BH6" i="120"/>
  <c r="BG6" i="120"/>
  <c r="BF6" i="120"/>
  <c r="BD6" i="120"/>
  <c r="AS6" i="120"/>
  <c r="AQ6" i="120"/>
  <c r="AP6" i="120"/>
  <c r="AO6" i="120"/>
  <c r="AN6" i="120"/>
  <c r="AL6" i="120"/>
  <c r="AA6" i="120"/>
  <c r="Y6" i="120"/>
  <c r="X6" i="120"/>
  <c r="W6" i="120"/>
  <c r="V6" i="120"/>
  <c r="T6" i="120"/>
  <c r="I6" i="120"/>
  <c r="G6" i="120"/>
  <c r="F6" i="120"/>
  <c r="E6" i="120"/>
  <c r="D6" i="120"/>
  <c r="B6" i="120"/>
  <c r="CC5" i="120"/>
  <c r="CA5" i="120"/>
  <c r="BZ5" i="120"/>
  <c r="BY5" i="120"/>
  <c r="BX5" i="120"/>
  <c r="BV5" i="120"/>
  <c r="BK5" i="120"/>
  <c r="BI5" i="120"/>
  <c r="BH5" i="120"/>
  <c r="BG5" i="120"/>
  <c r="BF5" i="120"/>
  <c r="BD5" i="120"/>
  <c r="AS5" i="120"/>
  <c r="AQ5" i="120"/>
  <c r="AP5" i="120"/>
  <c r="AO5" i="120"/>
  <c r="AN5" i="120"/>
  <c r="AL5" i="120"/>
  <c r="AA5" i="120"/>
  <c r="Y5" i="120"/>
  <c r="X5" i="120"/>
  <c r="W5" i="120"/>
  <c r="V5" i="120"/>
  <c r="T5" i="120"/>
  <c r="I5" i="120"/>
  <c r="G5" i="120"/>
  <c r="F5" i="120"/>
  <c r="E5" i="120"/>
  <c r="D5" i="120"/>
  <c r="B5" i="120"/>
  <c r="CC4" i="120"/>
  <c r="CA4" i="120"/>
  <c r="BZ4" i="120"/>
  <c r="BY4" i="120"/>
  <c r="BX4" i="120"/>
  <c r="BV4" i="120"/>
  <c r="BK4" i="120"/>
  <c r="BI4" i="120"/>
  <c r="BH4" i="120"/>
  <c r="BG4" i="120"/>
  <c r="BF4" i="120"/>
  <c r="BD4" i="120"/>
  <c r="AS4" i="120"/>
  <c r="AQ4" i="120"/>
  <c r="AP4" i="120"/>
  <c r="AO4" i="120"/>
  <c r="AN4" i="120"/>
  <c r="AL4" i="120"/>
  <c r="AA4" i="120"/>
  <c r="Y4" i="120"/>
  <c r="X4" i="120"/>
  <c r="W4" i="120"/>
  <c r="V4" i="120"/>
  <c r="T4" i="120"/>
  <c r="I4" i="120"/>
  <c r="G4" i="120"/>
  <c r="F4" i="120"/>
  <c r="E4" i="120"/>
  <c r="D4" i="120"/>
  <c r="B4" i="120"/>
  <c r="CC3" i="120"/>
  <c r="CA3" i="120"/>
  <c r="BZ3" i="120"/>
  <c r="BY3" i="120"/>
  <c r="BX3" i="120"/>
  <c r="BV3" i="120"/>
  <c r="BK3" i="120"/>
  <c r="BI3" i="120"/>
  <c r="BH3" i="120"/>
  <c r="BG3" i="120"/>
  <c r="BF3" i="120"/>
  <c r="BD3" i="120"/>
  <c r="AS3" i="120"/>
  <c r="AQ3" i="120"/>
  <c r="AP3" i="120"/>
  <c r="AO3" i="120"/>
  <c r="AN3" i="120"/>
  <c r="AL3" i="120"/>
  <c r="AA3" i="120"/>
  <c r="Y3" i="120"/>
  <c r="X3" i="120"/>
  <c r="W3" i="120"/>
  <c r="V3" i="120"/>
  <c r="T3" i="120"/>
  <c r="I3" i="120"/>
  <c r="G3" i="120"/>
  <c r="F3" i="120"/>
  <c r="E3" i="120"/>
  <c r="D3" i="120"/>
  <c r="B3" i="120"/>
  <c r="CC2" i="120"/>
  <c r="CA2" i="120"/>
  <c r="BZ2" i="120"/>
  <c r="BY2" i="120"/>
  <c r="BX2" i="120"/>
  <c r="BV2" i="120"/>
  <c r="BK2" i="120"/>
  <c r="BI2" i="120"/>
  <c r="BH2" i="120"/>
  <c r="BG2" i="120"/>
  <c r="BF2" i="120"/>
  <c r="BD2" i="120"/>
  <c r="AS2" i="120"/>
  <c r="AQ2" i="120"/>
  <c r="AP2" i="120"/>
  <c r="AO2" i="120"/>
  <c r="AN2" i="120"/>
  <c r="AL2" i="120"/>
  <c r="AA2" i="120"/>
  <c r="Y2" i="120"/>
  <c r="X2" i="120"/>
  <c r="W2" i="120"/>
  <c r="V2" i="120"/>
  <c r="T2" i="120"/>
  <c r="I2" i="120"/>
  <c r="G2" i="120"/>
  <c r="F2" i="120"/>
  <c r="E2" i="120"/>
  <c r="D2" i="120"/>
  <c r="B2" i="120"/>
  <c r="BU100" i="119"/>
  <c r="BO100" i="119"/>
  <c r="BN100" i="119"/>
  <c r="BM100" i="119"/>
  <c r="BP100" i="119" s="1"/>
  <c r="AV100" i="119"/>
  <c r="AI100" i="119"/>
  <c r="AG100" i="119"/>
  <c r="AF100" i="119"/>
  <c r="AE100" i="119"/>
  <c r="AD100" i="119"/>
  <c r="AH100" i="119" s="1"/>
  <c r="AC100" i="119"/>
  <c r="AK100" i="119" s="1"/>
  <c r="L100" i="119"/>
  <c r="BS99" i="119"/>
  <c r="BR99" i="119"/>
  <c r="BQ99" i="119"/>
  <c r="BO99" i="119"/>
  <c r="BN99" i="119"/>
  <c r="BT99" i="119" s="1"/>
  <c r="BM99" i="119"/>
  <c r="BP99" i="119" s="1"/>
  <c r="BA99" i="119"/>
  <c r="AV99" i="119"/>
  <c r="AI99" i="119"/>
  <c r="AD99" i="119"/>
  <c r="AC99" i="119"/>
  <c r="S99" i="119"/>
  <c r="R99" i="119"/>
  <c r="L99" i="119"/>
  <c r="K99" i="119"/>
  <c r="BN98" i="119"/>
  <c r="BM98" i="119"/>
  <c r="AV98" i="119"/>
  <c r="AK98" i="119"/>
  <c r="AI98" i="119"/>
  <c r="AG98" i="119"/>
  <c r="AF98" i="119"/>
  <c r="AE98" i="119"/>
  <c r="AD98" i="119"/>
  <c r="AH98" i="119" s="1"/>
  <c r="AC98" i="119"/>
  <c r="AJ98" i="119" s="1"/>
  <c r="L98" i="119"/>
  <c r="BS97" i="119"/>
  <c r="BR97" i="119"/>
  <c r="BQ97" i="119"/>
  <c r="BO97" i="119"/>
  <c r="BN97" i="119"/>
  <c r="BT97" i="119" s="1"/>
  <c r="BM97" i="119"/>
  <c r="BP97" i="119" s="1"/>
  <c r="BA97" i="119"/>
  <c r="AV97" i="119"/>
  <c r="AI97" i="119"/>
  <c r="AD97" i="119"/>
  <c r="AC97" i="119"/>
  <c r="S97" i="119"/>
  <c r="R97" i="119"/>
  <c r="L97" i="119"/>
  <c r="K97" i="119"/>
  <c r="BN96" i="119"/>
  <c r="AV96" i="119"/>
  <c r="AK96" i="119"/>
  <c r="AI96" i="119"/>
  <c r="AG96" i="119"/>
  <c r="AF96" i="119"/>
  <c r="AD96" i="119"/>
  <c r="AC96" i="119"/>
  <c r="AJ96" i="119" s="1"/>
  <c r="L96" i="119"/>
  <c r="BS95" i="119"/>
  <c r="BR95" i="119"/>
  <c r="BQ95" i="119"/>
  <c r="BO95" i="119"/>
  <c r="BN95" i="119"/>
  <c r="BT95" i="119" s="1"/>
  <c r="BM95" i="119"/>
  <c r="BP95" i="119" s="1"/>
  <c r="BA95" i="119"/>
  <c r="AV95" i="119"/>
  <c r="AK95" i="119"/>
  <c r="AJ95" i="119"/>
  <c r="AI95" i="119"/>
  <c r="AG95" i="119"/>
  <c r="AE95" i="119"/>
  <c r="AD95" i="119"/>
  <c r="AH95" i="119" s="1"/>
  <c r="AC95" i="119"/>
  <c r="AF95" i="119" s="1"/>
  <c r="L95" i="119"/>
  <c r="K95" i="119"/>
  <c r="BN94" i="119"/>
  <c r="BM94" i="119" s="1"/>
  <c r="AV94" i="119"/>
  <c r="AK94" i="119"/>
  <c r="AI94" i="119"/>
  <c r="AG94" i="119"/>
  <c r="AF94" i="119"/>
  <c r="AE94" i="119"/>
  <c r="AD94" i="119"/>
  <c r="AH94" i="119" s="1"/>
  <c r="AC94" i="119"/>
  <c r="AJ94" i="119" s="1"/>
  <c r="L94" i="119"/>
  <c r="BU93" i="119"/>
  <c r="BS93" i="119"/>
  <c r="BN93" i="119"/>
  <c r="BT93" i="119" s="1"/>
  <c r="BM93" i="119"/>
  <c r="BP93" i="119" s="1"/>
  <c r="BA93" i="119"/>
  <c r="AV93" i="119"/>
  <c r="AK93" i="119"/>
  <c r="AJ93" i="119"/>
  <c r="AI93" i="119"/>
  <c r="AG93" i="119"/>
  <c r="AE93" i="119"/>
  <c r="AD93" i="119"/>
  <c r="AH93" i="119" s="1"/>
  <c r="AC93" i="119"/>
  <c r="AF93" i="119" s="1"/>
  <c r="L93" i="119"/>
  <c r="K93" i="119"/>
  <c r="BN92" i="119"/>
  <c r="BM92" i="119" s="1"/>
  <c r="AV92" i="119"/>
  <c r="AK92" i="119"/>
  <c r="AI92" i="119"/>
  <c r="AG92" i="119"/>
  <c r="AF92" i="119"/>
  <c r="AE92" i="119"/>
  <c r="AD92" i="119"/>
  <c r="AH92" i="119" s="1"/>
  <c r="AC92" i="119"/>
  <c r="AJ92" i="119" s="1"/>
  <c r="L92" i="119"/>
  <c r="BU91" i="119"/>
  <c r="BS91" i="119"/>
  <c r="BN91" i="119"/>
  <c r="BT91" i="119" s="1"/>
  <c r="BM91" i="119"/>
  <c r="BP91" i="119" s="1"/>
  <c r="BA91" i="119"/>
  <c r="AV91" i="119"/>
  <c r="AK91" i="119"/>
  <c r="AJ91" i="119"/>
  <c r="AI91" i="119"/>
  <c r="AG91" i="119"/>
  <c r="AE91" i="119"/>
  <c r="AD91" i="119"/>
  <c r="AH91" i="119" s="1"/>
  <c r="AC91" i="119"/>
  <c r="AF91" i="119" s="1"/>
  <c r="N91" i="119"/>
  <c r="L91" i="119"/>
  <c r="K91" i="119"/>
  <c r="M91" i="119" s="1"/>
  <c r="BN90" i="119"/>
  <c r="AV90" i="119"/>
  <c r="AK90" i="119"/>
  <c r="AI90" i="119"/>
  <c r="AG90" i="119"/>
  <c r="AF90" i="119"/>
  <c r="AE90" i="119"/>
  <c r="AD90" i="119"/>
  <c r="AH90" i="119" s="1"/>
  <c r="AC90" i="119"/>
  <c r="AJ90" i="119" s="1"/>
  <c r="L90" i="119"/>
  <c r="BU89" i="119"/>
  <c r="BS89" i="119"/>
  <c r="BN89" i="119"/>
  <c r="BM89" i="119"/>
  <c r="BA89" i="119"/>
  <c r="AV89" i="119"/>
  <c r="AK89" i="119"/>
  <c r="AJ89" i="119"/>
  <c r="AI89" i="119"/>
  <c r="AG89" i="119"/>
  <c r="AE89" i="119"/>
  <c r="AD89" i="119"/>
  <c r="AH89" i="119" s="1"/>
  <c r="AC89" i="119"/>
  <c r="AF89" i="119" s="1"/>
  <c r="L89" i="119"/>
  <c r="BN88" i="119"/>
  <c r="BM88" i="119" s="1"/>
  <c r="AV88" i="119"/>
  <c r="AK88" i="119"/>
  <c r="AI88" i="119"/>
  <c r="AG88" i="119"/>
  <c r="AF88" i="119"/>
  <c r="AE88" i="119"/>
  <c r="AD88" i="119"/>
  <c r="AH88" i="119" s="1"/>
  <c r="AC88" i="119"/>
  <c r="AJ88" i="119" s="1"/>
  <c r="R88" i="119"/>
  <c r="N88" i="119"/>
  <c r="L88" i="119"/>
  <c r="K88" i="119"/>
  <c r="M88" i="119" s="1"/>
  <c r="BR87" i="119"/>
  <c r="BQ87" i="119"/>
  <c r="BO87" i="119"/>
  <c r="BN87" i="119"/>
  <c r="BM87" i="119"/>
  <c r="BP87" i="119" s="1"/>
  <c r="AV87" i="119"/>
  <c r="AK87" i="119"/>
  <c r="AJ87" i="119"/>
  <c r="AI87" i="119"/>
  <c r="AE87" i="119"/>
  <c r="AD87" i="119"/>
  <c r="AH87" i="119" s="1"/>
  <c r="AC87" i="119"/>
  <c r="L87" i="119"/>
  <c r="BS86" i="119"/>
  <c r="BN86" i="119"/>
  <c r="BM86" i="119"/>
  <c r="BA86" i="119"/>
  <c r="AV86" i="119"/>
  <c r="AJ86" i="119"/>
  <c r="AI86" i="119"/>
  <c r="AG86" i="119"/>
  <c r="AF86" i="119"/>
  <c r="AE86" i="119"/>
  <c r="AD86" i="119"/>
  <c r="AH86" i="119" s="1"/>
  <c r="AC86" i="119"/>
  <c r="AK86" i="119" s="1"/>
  <c r="R86" i="119"/>
  <c r="P86" i="119"/>
  <c r="O86" i="119"/>
  <c r="N86" i="119"/>
  <c r="L86" i="119"/>
  <c r="K86" i="119"/>
  <c r="M86" i="119" s="1"/>
  <c r="BN85" i="119"/>
  <c r="BM85" i="119"/>
  <c r="AV85" i="119"/>
  <c r="AK85" i="119"/>
  <c r="AJ85" i="119"/>
  <c r="AI85" i="119"/>
  <c r="AE85" i="119"/>
  <c r="AD85" i="119"/>
  <c r="AH85" i="119" s="1"/>
  <c r="AC85" i="119"/>
  <c r="L85" i="119"/>
  <c r="K85" i="119"/>
  <c r="BU84" i="119"/>
  <c r="BS84" i="119"/>
  <c r="BQ84" i="119"/>
  <c r="BN84" i="119"/>
  <c r="BM84" i="119"/>
  <c r="BA84" i="119"/>
  <c r="AV84" i="119"/>
  <c r="AJ84" i="119"/>
  <c r="AI84" i="119"/>
  <c r="AG84" i="119"/>
  <c r="AF84" i="119"/>
  <c r="AE84" i="119"/>
  <c r="AD84" i="119"/>
  <c r="AH84" i="119" s="1"/>
  <c r="AC84" i="119"/>
  <c r="AK84" i="119" s="1"/>
  <c r="L84" i="119"/>
  <c r="K84" i="119"/>
  <c r="BN83" i="119"/>
  <c r="AV83" i="119"/>
  <c r="AI83" i="119"/>
  <c r="AD83" i="119"/>
  <c r="AC83" i="119"/>
  <c r="R83" i="119"/>
  <c r="L83" i="119"/>
  <c r="K83" i="119"/>
  <c r="S83" i="119" s="1"/>
  <c r="BU82" i="119"/>
  <c r="BS82" i="119"/>
  <c r="BR82" i="119"/>
  <c r="BQ82" i="119"/>
  <c r="BN82" i="119"/>
  <c r="BM82" i="119"/>
  <c r="BA82" i="119"/>
  <c r="AV82" i="119"/>
  <c r="AJ82" i="119"/>
  <c r="AI82" i="119"/>
  <c r="AG82" i="119"/>
  <c r="AF82" i="119"/>
  <c r="AE82" i="119"/>
  <c r="AD82" i="119"/>
  <c r="AH82" i="119" s="1"/>
  <c r="AC82" i="119"/>
  <c r="AK82" i="119" s="1"/>
  <c r="L82" i="119"/>
  <c r="BN81" i="119"/>
  <c r="AV81" i="119"/>
  <c r="AK81" i="119"/>
  <c r="AI81" i="119"/>
  <c r="AD81" i="119"/>
  <c r="AC81" i="119"/>
  <c r="R81" i="119"/>
  <c r="L81" i="119"/>
  <c r="K81" i="119" s="1"/>
  <c r="BS80" i="119"/>
  <c r="BN80" i="119"/>
  <c r="BM80" i="119"/>
  <c r="BA80" i="119"/>
  <c r="AV80" i="119"/>
  <c r="AI80" i="119"/>
  <c r="AD80" i="119"/>
  <c r="AC80" i="119"/>
  <c r="AJ80" i="119" s="1"/>
  <c r="L80" i="119"/>
  <c r="BO79" i="119"/>
  <c r="BN79" i="119"/>
  <c r="BR79" i="119" s="1"/>
  <c r="BM79" i="119"/>
  <c r="BP79" i="119" s="1"/>
  <c r="AV79" i="119"/>
  <c r="AU79" i="119" s="1"/>
  <c r="AD79" i="119"/>
  <c r="Q79" i="119"/>
  <c r="M79" i="119"/>
  <c r="L79" i="119"/>
  <c r="K79" i="119"/>
  <c r="S79" i="119" s="1"/>
  <c r="BS78" i="119"/>
  <c r="BN78" i="119"/>
  <c r="BM78" i="119" s="1"/>
  <c r="BA78" i="119"/>
  <c r="AV78" i="119"/>
  <c r="AU78" i="119" s="1"/>
  <c r="AD78" i="119"/>
  <c r="Q78" i="119"/>
  <c r="N78" i="119"/>
  <c r="L78" i="119"/>
  <c r="K78" i="119"/>
  <c r="M78" i="119" s="1"/>
  <c r="BP77" i="119"/>
  <c r="BN77" i="119"/>
  <c r="BM77" i="119" s="1"/>
  <c r="BO77" i="119" s="1"/>
  <c r="AV77" i="119"/>
  <c r="AU77" i="119"/>
  <c r="AD77" i="119"/>
  <c r="Q77" i="119"/>
  <c r="N77" i="119"/>
  <c r="L77" i="119"/>
  <c r="K77" i="119"/>
  <c r="S77" i="119" s="1"/>
  <c r="BN76" i="119"/>
  <c r="BM76" i="119"/>
  <c r="BA76" i="119"/>
  <c r="AY76" i="119"/>
  <c r="AW76" i="119"/>
  <c r="AV76" i="119"/>
  <c r="AU76" i="119"/>
  <c r="AX76" i="119" s="1"/>
  <c r="AE76" i="119"/>
  <c r="AD76" i="119"/>
  <c r="AI76" i="119" s="1"/>
  <c r="AC76" i="119"/>
  <c r="AF76" i="119" s="1"/>
  <c r="Q76" i="119"/>
  <c r="L76" i="119"/>
  <c r="K76" i="119" s="1"/>
  <c r="BO75" i="119"/>
  <c r="BN75" i="119"/>
  <c r="BM75" i="119" s="1"/>
  <c r="BP75" i="119" s="1"/>
  <c r="AV75" i="119"/>
  <c r="AD75" i="119"/>
  <c r="S75" i="119"/>
  <c r="Q75" i="119"/>
  <c r="P75" i="119"/>
  <c r="N75" i="119"/>
  <c r="M75" i="119"/>
  <c r="L75" i="119"/>
  <c r="K75" i="119"/>
  <c r="BN74" i="119"/>
  <c r="BA74" i="119"/>
  <c r="AY74" i="119"/>
  <c r="AV74" i="119"/>
  <c r="AU74" i="119"/>
  <c r="AX74" i="119" s="1"/>
  <c r="AD74" i="119"/>
  <c r="L74" i="119"/>
  <c r="K74" i="119"/>
  <c r="BR73" i="119"/>
  <c r="BP73" i="119"/>
  <c r="BO73" i="119"/>
  <c r="BN73" i="119"/>
  <c r="BM73" i="119"/>
  <c r="AW73" i="119"/>
  <c r="AV73" i="119"/>
  <c r="AU73" i="119"/>
  <c r="AX73" i="119" s="1"/>
  <c r="AD73" i="119"/>
  <c r="Q73" i="119"/>
  <c r="P73" i="119"/>
  <c r="N73" i="119"/>
  <c r="M73" i="119"/>
  <c r="L73" i="119"/>
  <c r="K73" i="119"/>
  <c r="S73" i="119" s="1"/>
  <c r="BP72" i="119"/>
  <c r="BN72" i="119"/>
  <c r="BT72" i="119" s="1"/>
  <c r="BM72" i="119"/>
  <c r="BO72" i="119" s="1"/>
  <c r="AY72" i="119"/>
  <c r="AV72" i="119"/>
  <c r="AU72" i="119"/>
  <c r="AD72" i="119"/>
  <c r="R72" i="119"/>
  <c r="Q72" i="119"/>
  <c r="N72" i="119"/>
  <c r="M72" i="119"/>
  <c r="L72" i="119"/>
  <c r="K72" i="119"/>
  <c r="BN71" i="119"/>
  <c r="AV71" i="119"/>
  <c r="AJ71" i="119"/>
  <c r="AI71" i="119"/>
  <c r="AG71" i="119"/>
  <c r="AE71" i="119"/>
  <c r="AD71" i="119"/>
  <c r="AC71" i="119"/>
  <c r="AK71" i="119" s="1"/>
  <c r="L71" i="119"/>
  <c r="BS70" i="119"/>
  <c r="BN70" i="119"/>
  <c r="BC70" i="119"/>
  <c r="BB70" i="119"/>
  <c r="BA70" i="119"/>
  <c r="AZ70" i="119"/>
  <c r="AW70" i="119"/>
  <c r="AV70" i="119"/>
  <c r="AY70" i="119" s="1"/>
  <c r="AU70" i="119"/>
  <c r="AX70" i="119" s="1"/>
  <c r="AI70" i="119"/>
  <c r="AG70" i="119"/>
  <c r="AD70" i="119"/>
  <c r="AC70" i="119"/>
  <c r="R70" i="119"/>
  <c r="P70" i="119"/>
  <c r="O70" i="119"/>
  <c r="M70" i="119"/>
  <c r="L70" i="119"/>
  <c r="Q70" i="119" s="1"/>
  <c r="K70" i="119"/>
  <c r="N70" i="119" s="1"/>
  <c r="BN69" i="119"/>
  <c r="AV69" i="119"/>
  <c r="BA69" i="119" s="1"/>
  <c r="AI69" i="119"/>
  <c r="AD69" i="119"/>
  <c r="AC69" i="119"/>
  <c r="N69" i="119"/>
  <c r="L69" i="119"/>
  <c r="K69" i="119" s="1"/>
  <c r="M69" i="119" s="1"/>
  <c r="BN68" i="119"/>
  <c r="BC68" i="119"/>
  <c r="BB68" i="119"/>
  <c r="BA68" i="119"/>
  <c r="AW68" i="119"/>
  <c r="AV68" i="119"/>
  <c r="AU68" i="119"/>
  <c r="AX68" i="119" s="1"/>
  <c r="AI68" i="119"/>
  <c r="AD68" i="119"/>
  <c r="AC68" i="119"/>
  <c r="AF68" i="119" s="1"/>
  <c r="L68" i="119"/>
  <c r="Q68" i="119" s="1"/>
  <c r="K68" i="119"/>
  <c r="N68" i="119" s="1"/>
  <c r="BU67" i="119"/>
  <c r="BS67" i="119"/>
  <c r="BO67" i="119"/>
  <c r="BN67" i="119"/>
  <c r="BM67" i="119"/>
  <c r="BP67" i="119" s="1"/>
  <c r="BA67" i="119"/>
  <c r="AV67" i="119"/>
  <c r="AI67" i="119"/>
  <c r="AH67" i="119"/>
  <c r="AD67" i="119"/>
  <c r="AC67" i="119"/>
  <c r="AK67" i="119" s="1"/>
  <c r="Q67" i="119"/>
  <c r="L67" i="119"/>
  <c r="P67" i="119" s="1"/>
  <c r="K67" i="119"/>
  <c r="M67" i="119" s="1"/>
  <c r="BU66" i="119"/>
  <c r="BT66" i="119"/>
  <c r="BS66" i="119"/>
  <c r="BO66" i="119"/>
  <c r="BN66" i="119"/>
  <c r="BR66" i="119" s="1"/>
  <c r="BM66" i="119"/>
  <c r="BP66" i="119" s="1"/>
  <c r="BC66" i="119"/>
  <c r="BB66" i="119"/>
  <c r="BA66" i="119"/>
  <c r="AW66" i="119"/>
  <c r="AV66" i="119"/>
  <c r="AU66" i="119"/>
  <c r="AX66" i="119" s="1"/>
  <c r="AI66" i="119"/>
  <c r="AD66" i="119"/>
  <c r="AC66" i="119"/>
  <c r="AF66" i="119" s="1"/>
  <c r="L66" i="119"/>
  <c r="Q66" i="119" s="1"/>
  <c r="K66" i="119"/>
  <c r="N66" i="119" s="1"/>
  <c r="BU65" i="119"/>
  <c r="BS65" i="119"/>
  <c r="BO65" i="119"/>
  <c r="BN65" i="119"/>
  <c r="BM65" i="119"/>
  <c r="BP65" i="119" s="1"/>
  <c r="BA65" i="119"/>
  <c r="AV65" i="119"/>
  <c r="AI65" i="119"/>
  <c r="AH65" i="119"/>
  <c r="AD65" i="119"/>
  <c r="AC65" i="119"/>
  <c r="AK65" i="119" s="1"/>
  <c r="Q65" i="119"/>
  <c r="L65" i="119"/>
  <c r="P65" i="119" s="1"/>
  <c r="K65" i="119"/>
  <c r="M65" i="119" s="1"/>
  <c r="BU64" i="119"/>
  <c r="BT64" i="119"/>
  <c r="BS64" i="119"/>
  <c r="BO64" i="119"/>
  <c r="BN64" i="119"/>
  <c r="BR64" i="119" s="1"/>
  <c r="BM64" i="119"/>
  <c r="BP64" i="119" s="1"/>
  <c r="BC64" i="119"/>
  <c r="BB64" i="119"/>
  <c r="BA64" i="119"/>
  <c r="AW64" i="119"/>
  <c r="AV64" i="119"/>
  <c r="AU64" i="119"/>
  <c r="AX64" i="119" s="1"/>
  <c r="AD64" i="119"/>
  <c r="AC64" i="119"/>
  <c r="L64" i="119"/>
  <c r="BU63" i="119"/>
  <c r="BR63" i="119"/>
  <c r="BN63" i="119"/>
  <c r="BM63" i="119" s="1"/>
  <c r="BA63" i="119"/>
  <c r="AV63" i="119"/>
  <c r="AJ63" i="119"/>
  <c r="AI63" i="119"/>
  <c r="AH63" i="119"/>
  <c r="AG63" i="119"/>
  <c r="AF63" i="119"/>
  <c r="AE63" i="119"/>
  <c r="AD63" i="119"/>
  <c r="AC63" i="119"/>
  <c r="AK63" i="119" s="1"/>
  <c r="Q63" i="119"/>
  <c r="O63" i="119"/>
  <c r="L63" i="119"/>
  <c r="K63" i="119"/>
  <c r="BN62" i="119"/>
  <c r="BC62" i="119"/>
  <c r="BB62" i="119"/>
  <c r="BA62" i="119"/>
  <c r="AV62" i="119"/>
  <c r="AY62" i="119" s="1"/>
  <c r="AU62" i="119"/>
  <c r="AX62" i="119" s="1"/>
  <c r="AK62" i="119"/>
  <c r="AJ62" i="119"/>
  <c r="AI62" i="119"/>
  <c r="AF62" i="119"/>
  <c r="AD62" i="119"/>
  <c r="AC62" i="119"/>
  <c r="AE62" i="119" s="1"/>
  <c r="O62" i="119"/>
  <c r="L62" i="119"/>
  <c r="K62" i="119"/>
  <c r="BN61" i="119"/>
  <c r="BA61" i="119"/>
  <c r="AV61" i="119"/>
  <c r="AJ61" i="119"/>
  <c r="AI61" i="119"/>
  <c r="AH61" i="119"/>
  <c r="AG61" i="119"/>
  <c r="AF61" i="119"/>
  <c r="AE61" i="119"/>
  <c r="AD61" i="119"/>
  <c r="AC61" i="119"/>
  <c r="AK61" i="119" s="1"/>
  <c r="Q61" i="119"/>
  <c r="P61" i="119"/>
  <c r="O61" i="119"/>
  <c r="N61" i="119"/>
  <c r="L61" i="119"/>
  <c r="K61" i="119"/>
  <c r="S61" i="119" s="1"/>
  <c r="BN60" i="119"/>
  <c r="BC60" i="119"/>
  <c r="BA60" i="119"/>
  <c r="AZ60" i="119"/>
  <c r="AV60" i="119"/>
  <c r="AY60" i="119" s="1"/>
  <c r="AU60" i="119"/>
  <c r="AX60" i="119" s="1"/>
  <c r="AD60" i="119"/>
  <c r="S60" i="119"/>
  <c r="R60" i="119"/>
  <c r="O60" i="119"/>
  <c r="M60" i="119"/>
  <c r="L60" i="119"/>
  <c r="K60" i="119"/>
  <c r="N60" i="119" s="1"/>
  <c r="BN59" i="119"/>
  <c r="AV59" i="119"/>
  <c r="AJ59" i="119"/>
  <c r="AI59" i="119"/>
  <c r="AH59" i="119"/>
  <c r="AG59" i="119"/>
  <c r="AF59" i="119"/>
  <c r="AE59" i="119"/>
  <c r="AD59" i="119"/>
  <c r="AC59" i="119"/>
  <c r="AK59" i="119" s="1"/>
  <c r="S59" i="119"/>
  <c r="Q59" i="119"/>
  <c r="P59" i="119"/>
  <c r="N59" i="119"/>
  <c r="L59" i="119"/>
  <c r="K59" i="119"/>
  <c r="BS58" i="119"/>
  <c r="BN58" i="119"/>
  <c r="BA58" i="119"/>
  <c r="AW58" i="119"/>
  <c r="AV58" i="119"/>
  <c r="AU58" i="119"/>
  <c r="BB58" i="119" s="1"/>
  <c r="AD58" i="119"/>
  <c r="AC58" i="119"/>
  <c r="L58" i="119"/>
  <c r="BU57" i="119"/>
  <c r="BR57" i="119"/>
  <c r="BP57" i="119"/>
  <c r="BO57" i="119"/>
  <c r="BN57" i="119"/>
  <c r="BM57" i="119"/>
  <c r="AV57" i="119"/>
  <c r="BA57" i="119" s="1"/>
  <c r="AJ57" i="119"/>
  <c r="AI57" i="119"/>
  <c r="AH57" i="119"/>
  <c r="AG57" i="119"/>
  <c r="AF57" i="119"/>
  <c r="AE57" i="119"/>
  <c r="AD57" i="119"/>
  <c r="AC57" i="119"/>
  <c r="AK57" i="119" s="1"/>
  <c r="Q57" i="119"/>
  <c r="O57" i="119"/>
  <c r="L57" i="119"/>
  <c r="K57" i="119"/>
  <c r="BN56" i="119"/>
  <c r="BB56" i="119"/>
  <c r="BA56" i="119"/>
  <c r="AZ56" i="119"/>
  <c r="AW56" i="119"/>
  <c r="AV56" i="119"/>
  <c r="AU56" i="119"/>
  <c r="AX56" i="119" s="1"/>
  <c r="AI56" i="119"/>
  <c r="AD56" i="119"/>
  <c r="AC56" i="119"/>
  <c r="AE56" i="119" s="1"/>
  <c r="L56" i="119"/>
  <c r="K56" i="119"/>
  <c r="BN55" i="119"/>
  <c r="BA55" i="119"/>
  <c r="AV55" i="119"/>
  <c r="AJ55" i="119"/>
  <c r="AI55" i="119"/>
  <c r="AH55" i="119"/>
  <c r="AG55" i="119"/>
  <c r="AF55" i="119"/>
  <c r="AE55" i="119"/>
  <c r="AD55" i="119"/>
  <c r="AC55" i="119"/>
  <c r="AK55" i="119" s="1"/>
  <c r="Q55" i="119"/>
  <c r="O55" i="119"/>
  <c r="L55" i="119"/>
  <c r="K55" i="119"/>
  <c r="BN54" i="119"/>
  <c r="BC54" i="119"/>
  <c r="BB54" i="119"/>
  <c r="BA54" i="119"/>
  <c r="AW54" i="119"/>
  <c r="AV54" i="119"/>
  <c r="AY54" i="119" s="1"/>
  <c r="AU54" i="119"/>
  <c r="AX54" i="119" s="1"/>
  <c r="AK54" i="119"/>
  <c r="AJ54" i="119"/>
  <c r="AI54" i="119"/>
  <c r="AF54" i="119"/>
  <c r="AD54" i="119"/>
  <c r="AC54" i="119"/>
  <c r="AE54" i="119" s="1"/>
  <c r="L54" i="119"/>
  <c r="K54" i="119"/>
  <c r="M54" i="119" s="1"/>
  <c r="BN53" i="119"/>
  <c r="BM53" i="119" s="1"/>
  <c r="AV53" i="119"/>
  <c r="AJ53" i="119"/>
  <c r="AI53" i="119"/>
  <c r="AH53" i="119"/>
  <c r="AG53" i="119"/>
  <c r="AF53" i="119"/>
  <c r="AE53" i="119"/>
  <c r="AD53" i="119"/>
  <c r="AC53" i="119"/>
  <c r="AK53" i="119" s="1"/>
  <c r="Q53" i="119"/>
  <c r="O53" i="119"/>
  <c r="L53" i="119"/>
  <c r="K53" i="119"/>
  <c r="R53" i="119" s="1"/>
  <c r="BT52" i="119"/>
  <c r="BS52" i="119"/>
  <c r="BR52" i="119"/>
  <c r="BQ52" i="119"/>
  <c r="BN52" i="119"/>
  <c r="BM52" i="119"/>
  <c r="BU52" i="119" s="1"/>
  <c r="BC52" i="119"/>
  <c r="BA52" i="119"/>
  <c r="AZ52" i="119"/>
  <c r="AX52" i="119"/>
  <c r="AW52" i="119"/>
  <c r="AV52" i="119"/>
  <c r="AU52" i="119"/>
  <c r="BB52" i="119" s="1"/>
  <c r="AK52" i="119"/>
  <c r="AI52" i="119"/>
  <c r="AG52" i="119"/>
  <c r="AF52" i="119"/>
  <c r="AE52" i="119"/>
  <c r="AD52" i="119"/>
  <c r="AC52" i="119"/>
  <c r="AJ52" i="119" s="1"/>
  <c r="S52" i="119"/>
  <c r="P52" i="119"/>
  <c r="O52" i="119"/>
  <c r="N52" i="119"/>
  <c r="M52" i="119"/>
  <c r="L52" i="119"/>
  <c r="Q52" i="119" s="1"/>
  <c r="K52" i="119"/>
  <c r="R52" i="119" s="1"/>
  <c r="BU51" i="119"/>
  <c r="BS51" i="119"/>
  <c r="BR51" i="119"/>
  <c r="BQ51" i="119"/>
  <c r="BP51" i="119"/>
  <c r="BO51" i="119"/>
  <c r="BN51" i="119"/>
  <c r="BM51" i="119"/>
  <c r="BA51" i="119"/>
  <c r="AV51" i="119"/>
  <c r="AJ51" i="119"/>
  <c r="AI51" i="119"/>
  <c r="AH51" i="119"/>
  <c r="AG51" i="119"/>
  <c r="AF51" i="119"/>
  <c r="AE51" i="119"/>
  <c r="AD51" i="119"/>
  <c r="AC51" i="119"/>
  <c r="AK51" i="119" s="1"/>
  <c r="S51" i="119"/>
  <c r="Q51" i="119"/>
  <c r="P51" i="119"/>
  <c r="O51" i="119"/>
  <c r="N51" i="119"/>
  <c r="L51" i="119"/>
  <c r="K51" i="119"/>
  <c r="M51" i="119" s="1"/>
  <c r="BU50" i="119"/>
  <c r="BS50" i="119"/>
  <c r="BR50" i="119"/>
  <c r="BQ50" i="119"/>
  <c r="BO50" i="119"/>
  <c r="BN50" i="119"/>
  <c r="BM50" i="119"/>
  <c r="BP50" i="119" s="1"/>
  <c r="BC50" i="119"/>
  <c r="BA50" i="119"/>
  <c r="AZ50" i="119"/>
  <c r="AX50" i="119"/>
  <c r="AW50" i="119"/>
  <c r="AV50" i="119"/>
  <c r="AU50" i="119"/>
  <c r="BB50" i="119" s="1"/>
  <c r="AK50" i="119"/>
  <c r="AI50" i="119"/>
  <c r="AG50" i="119"/>
  <c r="AF50" i="119"/>
  <c r="AE50" i="119"/>
  <c r="AD50" i="119"/>
  <c r="AC50" i="119"/>
  <c r="AJ50" i="119" s="1"/>
  <c r="S50" i="119"/>
  <c r="P50" i="119"/>
  <c r="O50" i="119"/>
  <c r="N50" i="119"/>
  <c r="M50" i="119"/>
  <c r="L50" i="119"/>
  <c r="Q50" i="119" s="1"/>
  <c r="K50" i="119"/>
  <c r="R50" i="119" s="1"/>
  <c r="BU49" i="119"/>
  <c r="BS49" i="119"/>
  <c r="BR49" i="119"/>
  <c r="BQ49" i="119"/>
  <c r="BP49" i="119"/>
  <c r="BO49" i="119"/>
  <c r="BN49" i="119"/>
  <c r="BM49" i="119"/>
  <c r="BA49" i="119"/>
  <c r="AV49" i="119"/>
  <c r="AJ49" i="119"/>
  <c r="AI49" i="119"/>
  <c r="AH49" i="119"/>
  <c r="AG49" i="119"/>
  <c r="AF49" i="119"/>
  <c r="AE49" i="119"/>
  <c r="AD49" i="119"/>
  <c r="AC49" i="119"/>
  <c r="AK49" i="119" s="1"/>
  <c r="S49" i="119"/>
  <c r="Q49" i="119"/>
  <c r="P49" i="119"/>
  <c r="O49" i="119"/>
  <c r="N49" i="119"/>
  <c r="L49" i="119"/>
  <c r="K49" i="119"/>
  <c r="M49" i="119" s="1"/>
  <c r="BS48" i="119"/>
  <c r="BN48" i="119"/>
  <c r="BM48" i="119"/>
  <c r="BU48" i="119" s="1"/>
  <c r="BA48" i="119"/>
  <c r="AV48" i="119"/>
  <c r="AI48" i="119"/>
  <c r="AD48" i="119"/>
  <c r="AC48" i="119"/>
  <c r="Q48" i="119"/>
  <c r="N48" i="119"/>
  <c r="L48" i="119"/>
  <c r="K48" i="119"/>
  <c r="BN47" i="119"/>
  <c r="BM47" i="119"/>
  <c r="AZ47" i="119"/>
  <c r="AW47" i="119"/>
  <c r="AV47" i="119"/>
  <c r="AU47" i="119"/>
  <c r="AX47" i="119" s="1"/>
  <c r="AI47" i="119"/>
  <c r="AD47" i="119"/>
  <c r="R47" i="119"/>
  <c r="Q47" i="119"/>
  <c r="P47" i="119"/>
  <c r="O47" i="119"/>
  <c r="N47" i="119"/>
  <c r="M47" i="119"/>
  <c r="L47" i="119"/>
  <c r="K47" i="119"/>
  <c r="S47" i="119" s="1"/>
  <c r="BU46" i="119"/>
  <c r="BS46" i="119"/>
  <c r="BP46" i="119"/>
  <c r="BN46" i="119"/>
  <c r="BM46" i="119"/>
  <c r="BA46" i="119"/>
  <c r="AV46" i="119"/>
  <c r="AK46" i="119"/>
  <c r="AI46" i="119"/>
  <c r="AE46" i="119"/>
  <c r="AD46" i="119"/>
  <c r="AC46" i="119"/>
  <c r="AF46" i="119" s="1"/>
  <c r="Q46" i="119"/>
  <c r="L46" i="119"/>
  <c r="K46" i="119"/>
  <c r="BN45" i="119"/>
  <c r="BM45" i="119"/>
  <c r="AV45" i="119"/>
  <c r="AU45" i="119"/>
  <c r="AI45" i="119"/>
  <c r="AD45" i="119"/>
  <c r="R45" i="119"/>
  <c r="Q45" i="119"/>
  <c r="P45" i="119"/>
  <c r="O45" i="119"/>
  <c r="N45" i="119"/>
  <c r="M45" i="119"/>
  <c r="L45" i="119"/>
  <c r="K45" i="119"/>
  <c r="S45" i="119" s="1"/>
  <c r="BS44" i="119"/>
  <c r="BN44" i="119"/>
  <c r="BM44" i="119"/>
  <c r="BA44" i="119"/>
  <c r="AV44" i="119"/>
  <c r="AK44" i="119"/>
  <c r="AI44" i="119"/>
  <c r="AD44" i="119"/>
  <c r="AC44" i="119"/>
  <c r="R44" i="119"/>
  <c r="Q44" i="119"/>
  <c r="N44" i="119"/>
  <c r="L44" i="119"/>
  <c r="K44" i="119"/>
  <c r="M44" i="119" s="1"/>
  <c r="BN43" i="119"/>
  <c r="BM43" i="119"/>
  <c r="AW43" i="119"/>
  <c r="AV43" i="119"/>
  <c r="AU43" i="119"/>
  <c r="AD43" i="119"/>
  <c r="R43" i="119"/>
  <c r="Q43" i="119"/>
  <c r="P43" i="119"/>
  <c r="O43" i="119"/>
  <c r="N43" i="119"/>
  <c r="M43" i="119"/>
  <c r="L43" i="119"/>
  <c r="K43" i="119"/>
  <c r="S43" i="119" s="1"/>
  <c r="BU42" i="119"/>
  <c r="BS42" i="119"/>
  <c r="BR42" i="119"/>
  <c r="BP42" i="119"/>
  <c r="BN42" i="119"/>
  <c r="BM42" i="119"/>
  <c r="BO42" i="119" s="1"/>
  <c r="BA42" i="119"/>
  <c r="AV42" i="119"/>
  <c r="AI42" i="119"/>
  <c r="AE42" i="119"/>
  <c r="AD42" i="119"/>
  <c r="AC42" i="119"/>
  <c r="AK42" i="119" s="1"/>
  <c r="R42" i="119"/>
  <c r="L42" i="119"/>
  <c r="K42" i="119"/>
  <c r="BT41" i="119"/>
  <c r="BQ41" i="119"/>
  <c r="BN41" i="119"/>
  <c r="BS41" i="119" s="1"/>
  <c r="BM41" i="119"/>
  <c r="BP41" i="119" s="1"/>
  <c r="BC41" i="119"/>
  <c r="BA41" i="119"/>
  <c r="AZ41" i="119"/>
  <c r="AW41" i="119"/>
  <c r="AV41" i="119"/>
  <c r="AU41" i="119"/>
  <c r="AX41" i="119" s="1"/>
  <c r="AI41" i="119"/>
  <c r="AD41" i="119"/>
  <c r="R41" i="119"/>
  <c r="Q41" i="119"/>
  <c r="P41" i="119"/>
  <c r="O41" i="119"/>
  <c r="N41" i="119"/>
  <c r="M41" i="119"/>
  <c r="L41" i="119"/>
  <c r="K41" i="119"/>
  <c r="S41" i="119" s="1"/>
  <c r="BS40" i="119"/>
  <c r="BN40" i="119"/>
  <c r="BM40" i="119"/>
  <c r="BA40" i="119"/>
  <c r="AV40" i="119"/>
  <c r="AI40" i="119"/>
  <c r="AE40" i="119"/>
  <c r="AD40" i="119"/>
  <c r="AC40" i="119"/>
  <c r="AK40" i="119" s="1"/>
  <c r="L40" i="119"/>
  <c r="BN39" i="119"/>
  <c r="BM39" i="119" s="1"/>
  <c r="AV39" i="119"/>
  <c r="AU39" i="119" s="1"/>
  <c r="AD39" i="119"/>
  <c r="Q39" i="119"/>
  <c r="N39" i="119"/>
  <c r="L39" i="119"/>
  <c r="K39" i="119"/>
  <c r="S39" i="119" s="1"/>
  <c r="BN38" i="119"/>
  <c r="BM38" i="119" s="1"/>
  <c r="AV38" i="119"/>
  <c r="AU38" i="119" s="1"/>
  <c r="AD38" i="119"/>
  <c r="S38" i="119"/>
  <c r="Q38" i="119"/>
  <c r="L38" i="119"/>
  <c r="K38" i="119"/>
  <c r="M38" i="119" s="1"/>
  <c r="CF37" i="119"/>
  <c r="CE37" i="119" s="1"/>
  <c r="BN37" i="119"/>
  <c r="BM37" i="119" s="1"/>
  <c r="AV37" i="119"/>
  <c r="AD37" i="119"/>
  <c r="AC37" i="119" s="1"/>
  <c r="AK37" i="119" s="1"/>
  <c r="L37" i="119"/>
  <c r="CF36" i="119"/>
  <c r="CE36" i="119" s="1"/>
  <c r="BN36" i="119"/>
  <c r="BM36" i="119" s="1"/>
  <c r="BU36" i="119" s="1"/>
  <c r="AV36" i="119"/>
  <c r="AU36" i="119" s="1"/>
  <c r="AD36" i="119"/>
  <c r="L36" i="119"/>
  <c r="K36" i="119" s="1"/>
  <c r="CF35" i="119"/>
  <c r="CK35" i="119" s="1"/>
  <c r="BN35" i="119"/>
  <c r="BS35" i="119" s="1"/>
  <c r="BM35" i="119"/>
  <c r="BU35" i="119" s="1"/>
  <c r="AV35" i="119"/>
  <c r="AD35" i="119"/>
  <c r="AC35" i="119" s="1"/>
  <c r="L35" i="119"/>
  <c r="K35" i="119" s="1"/>
  <c r="CF34" i="119"/>
  <c r="CE34" i="119"/>
  <c r="CG34" i="119" s="1"/>
  <c r="BN34" i="119"/>
  <c r="BS34" i="119" s="1"/>
  <c r="AV34" i="119"/>
  <c r="AD34" i="119"/>
  <c r="AI34" i="119" s="1"/>
  <c r="L34" i="119"/>
  <c r="CK33" i="119"/>
  <c r="CJ33" i="119"/>
  <c r="CF33" i="119"/>
  <c r="CL33" i="119" s="1"/>
  <c r="CE33" i="119"/>
  <c r="CM33" i="119" s="1"/>
  <c r="BN33" i="119"/>
  <c r="BM33" i="119" s="1"/>
  <c r="AV33" i="119"/>
  <c r="AU33" i="119" s="1"/>
  <c r="AI33" i="119"/>
  <c r="AD33" i="119"/>
  <c r="AC33" i="119" s="1"/>
  <c r="Q33" i="119"/>
  <c r="L33" i="119"/>
  <c r="K33" i="119" s="1"/>
  <c r="CF32" i="119"/>
  <c r="CK32" i="119" s="1"/>
  <c r="BR32" i="119"/>
  <c r="BN32" i="119"/>
  <c r="BM32" i="119" s="1"/>
  <c r="BA32" i="119"/>
  <c r="AV32" i="119"/>
  <c r="AD32" i="119"/>
  <c r="AC32" i="119" s="1"/>
  <c r="Q32" i="119"/>
  <c r="L32" i="119"/>
  <c r="K32" i="119" s="1"/>
  <c r="CF31" i="119"/>
  <c r="CE31" i="119" s="1"/>
  <c r="BN31" i="119"/>
  <c r="BM31" i="119" s="1"/>
  <c r="BA31" i="119"/>
  <c r="AV31" i="119"/>
  <c r="AU31" i="119" s="1"/>
  <c r="AD31" i="119"/>
  <c r="AI31" i="119" s="1"/>
  <c r="Q31" i="119"/>
  <c r="L31" i="119"/>
  <c r="K31" i="119" s="1"/>
  <c r="CF30" i="119"/>
  <c r="CK30" i="119" s="1"/>
  <c r="BS30" i="119"/>
  <c r="BN30" i="119"/>
  <c r="BM30" i="119" s="1"/>
  <c r="BA30" i="119"/>
  <c r="AV30" i="119"/>
  <c r="AU30" i="119" s="1"/>
  <c r="AI30" i="119"/>
  <c r="AD30" i="119"/>
  <c r="AC30" i="119" s="1"/>
  <c r="L30" i="119"/>
  <c r="K30" i="119" s="1"/>
  <c r="CK29" i="119"/>
  <c r="CF29" i="119"/>
  <c r="CE29" i="119" s="1"/>
  <c r="BN29" i="119"/>
  <c r="BS29" i="119" s="1"/>
  <c r="BA29" i="119"/>
  <c r="AZ29" i="119"/>
  <c r="AV29" i="119"/>
  <c r="AU29" i="119" s="1"/>
  <c r="AI29" i="119"/>
  <c r="AD29" i="119"/>
  <c r="Q29" i="119"/>
  <c r="L29" i="119"/>
  <c r="CF28" i="119"/>
  <c r="CE28" i="119" s="1"/>
  <c r="CM28" i="119" s="1"/>
  <c r="BN28" i="119"/>
  <c r="AV28" i="119"/>
  <c r="BA28" i="119" s="1"/>
  <c r="AD28" i="119"/>
  <c r="AC28" i="119" s="1"/>
  <c r="L28" i="119"/>
  <c r="CF27" i="119"/>
  <c r="BS27" i="119"/>
  <c r="BN27" i="119"/>
  <c r="BM27" i="119" s="1"/>
  <c r="AV27" i="119"/>
  <c r="BA27" i="119" s="1"/>
  <c r="AI27" i="119"/>
  <c r="AD27" i="119"/>
  <c r="AC27" i="119" s="1"/>
  <c r="L27" i="119"/>
  <c r="CL26" i="119"/>
  <c r="CF26" i="119"/>
  <c r="CK26" i="119" s="1"/>
  <c r="CE26" i="119"/>
  <c r="CM26" i="119" s="1"/>
  <c r="BN26" i="119"/>
  <c r="BM26" i="119" s="1"/>
  <c r="AV26" i="119"/>
  <c r="AD26" i="119"/>
  <c r="L26" i="119"/>
  <c r="Q26" i="119" s="1"/>
  <c r="CK25" i="119"/>
  <c r="CF25" i="119"/>
  <c r="BN25" i="119"/>
  <c r="BS25" i="119" s="1"/>
  <c r="AV25" i="119"/>
  <c r="AD25" i="119"/>
  <c r="AI25" i="119" s="1"/>
  <c r="L25" i="119"/>
  <c r="K25" i="119" s="1"/>
  <c r="M25" i="119" s="1"/>
  <c r="CF24" i="119"/>
  <c r="BN24" i="119"/>
  <c r="BA24" i="119"/>
  <c r="AV24" i="119"/>
  <c r="AI24" i="119"/>
  <c r="AD24" i="119"/>
  <c r="Q24" i="119"/>
  <c r="L24" i="119"/>
  <c r="K24" i="119" s="1"/>
  <c r="CK23" i="119"/>
  <c r="CF23" i="119"/>
  <c r="BN23" i="119"/>
  <c r="BS23" i="119" s="1"/>
  <c r="BM23" i="119"/>
  <c r="BP23" i="119" s="1"/>
  <c r="AV23" i="119"/>
  <c r="BC23" i="119" s="1"/>
  <c r="AU23" i="119"/>
  <c r="AW23" i="119" s="1"/>
  <c r="AD23" i="119"/>
  <c r="L23" i="119"/>
  <c r="CK22" i="119"/>
  <c r="CI22" i="119"/>
  <c r="CF22" i="119"/>
  <c r="CE22" i="119"/>
  <c r="CG22" i="119" s="1"/>
  <c r="BS22" i="119"/>
  <c r="BN22" i="119"/>
  <c r="BA22" i="119"/>
  <c r="AV22" i="119"/>
  <c r="BC22" i="119" s="1"/>
  <c r="AU22" i="119"/>
  <c r="AD22" i="119"/>
  <c r="L22" i="119"/>
  <c r="Q22" i="119" s="1"/>
  <c r="CF21" i="119"/>
  <c r="CE21" i="119" s="1"/>
  <c r="BN21" i="119"/>
  <c r="AV21" i="119"/>
  <c r="AD21" i="119"/>
  <c r="AC21" i="119" s="1"/>
  <c r="Q21" i="119"/>
  <c r="L21" i="119"/>
  <c r="CK20" i="119"/>
  <c r="CF20" i="119"/>
  <c r="CE20" i="119"/>
  <c r="BN20" i="119"/>
  <c r="BS20" i="119" s="1"/>
  <c r="AV20" i="119"/>
  <c r="BA20" i="119" s="1"/>
  <c r="AD20" i="119"/>
  <c r="L20" i="119"/>
  <c r="CF19" i="119"/>
  <c r="BS19" i="119"/>
  <c r="BN19" i="119"/>
  <c r="BM19" i="119" s="1"/>
  <c r="AV19" i="119"/>
  <c r="BA19" i="119" s="1"/>
  <c r="AI19" i="119"/>
  <c r="AD19" i="119"/>
  <c r="AC19" i="119" s="1"/>
  <c r="AK19" i="119" s="1"/>
  <c r="L19" i="119"/>
  <c r="CF18" i="119"/>
  <c r="CK18" i="119" s="1"/>
  <c r="CE18" i="119"/>
  <c r="CH18" i="119" s="1"/>
  <c r="BN18" i="119"/>
  <c r="BM18" i="119" s="1"/>
  <c r="AV18" i="119"/>
  <c r="AD18" i="119"/>
  <c r="Q18" i="119"/>
  <c r="L18" i="119"/>
  <c r="CK17" i="119"/>
  <c r="CF17" i="119"/>
  <c r="BS17" i="119"/>
  <c r="BN17" i="119"/>
  <c r="BM17" i="119" s="1"/>
  <c r="BU17" i="119" s="1"/>
  <c r="AV17" i="119"/>
  <c r="AU17" i="119" s="1"/>
  <c r="AD17" i="119"/>
  <c r="AC17" i="119" s="1"/>
  <c r="AF17" i="119" s="1"/>
  <c r="L17" i="119"/>
  <c r="K17" i="119" s="1"/>
  <c r="CF16" i="119"/>
  <c r="BN16" i="119"/>
  <c r="BA16" i="119"/>
  <c r="AZ16" i="119"/>
  <c r="AV16" i="119"/>
  <c r="AU16" i="119"/>
  <c r="AW16" i="119" s="1"/>
  <c r="AD16" i="119"/>
  <c r="AI16" i="119" s="1"/>
  <c r="R16" i="119"/>
  <c r="Q16" i="119"/>
  <c r="L16" i="119"/>
  <c r="S16" i="119" s="1"/>
  <c r="K16" i="119"/>
  <c r="CF15" i="119"/>
  <c r="BN15" i="119"/>
  <c r="BM15" i="119" s="1"/>
  <c r="AV15" i="119"/>
  <c r="AU15" i="119"/>
  <c r="AW15" i="119" s="1"/>
  <c r="AD15" i="119"/>
  <c r="L15" i="119"/>
  <c r="CK14" i="119"/>
  <c r="CI14" i="119"/>
  <c r="CF14" i="119"/>
  <c r="CE14" i="119"/>
  <c r="CG14" i="119" s="1"/>
  <c r="BN14" i="119"/>
  <c r="AV14" i="119"/>
  <c r="BB14" i="119" s="1"/>
  <c r="AU14" i="119"/>
  <c r="BC14" i="119" s="1"/>
  <c r="AD14" i="119"/>
  <c r="AC14" i="119" s="1"/>
  <c r="L14" i="119"/>
  <c r="K14" i="119" s="1"/>
  <c r="CF13" i="119"/>
  <c r="CE13" i="119" s="1"/>
  <c r="CH13" i="119" s="1"/>
  <c r="BN13" i="119"/>
  <c r="AV13" i="119"/>
  <c r="AI13" i="119"/>
  <c r="AD13" i="119"/>
  <c r="L13" i="119"/>
  <c r="CM12" i="119"/>
  <c r="CJ12" i="119"/>
  <c r="CF12" i="119"/>
  <c r="CK12" i="119" s="1"/>
  <c r="CE12" i="119"/>
  <c r="CL12" i="119" s="1"/>
  <c r="BN12" i="119"/>
  <c r="BM12" i="119" s="1"/>
  <c r="AV12" i="119"/>
  <c r="AU12" i="119" s="1"/>
  <c r="AD12" i="119"/>
  <c r="AC12" i="119" s="1"/>
  <c r="AF12" i="119" s="1"/>
  <c r="L12" i="119"/>
  <c r="CF11" i="119"/>
  <c r="BS11" i="119"/>
  <c r="BN11" i="119"/>
  <c r="BM11" i="119" s="1"/>
  <c r="AV11" i="119"/>
  <c r="AD11" i="119"/>
  <c r="AC11" i="119" s="1"/>
  <c r="L11" i="119"/>
  <c r="K11" i="119" s="1"/>
  <c r="CF10" i="119"/>
  <c r="CE10" i="119" s="1"/>
  <c r="BN10" i="119"/>
  <c r="BM10" i="119" s="1"/>
  <c r="BP10" i="119" s="1"/>
  <c r="AV10" i="119"/>
  <c r="AD10" i="119"/>
  <c r="Q10" i="119"/>
  <c r="P10" i="119"/>
  <c r="L10" i="119"/>
  <c r="O10" i="119" s="1"/>
  <c r="K10" i="119"/>
  <c r="N10" i="119" s="1"/>
  <c r="CF9" i="119"/>
  <c r="BN9" i="119"/>
  <c r="BS9" i="119" s="1"/>
  <c r="BM9" i="119"/>
  <c r="BR9" i="119" s="1"/>
  <c r="AV9" i="119"/>
  <c r="AU9" i="119" s="1"/>
  <c r="AD9" i="119"/>
  <c r="AC9" i="119" s="1"/>
  <c r="L9" i="119"/>
  <c r="K9" i="119"/>
  <c r="CF8" i="119"/>
  <c r="BN8" i="119"/>
  <c r="BA8" i="119"/>
  <c r="AZ8" i="119"/>
  <c r="AV8" i="119"/>
  <c r="BC8" i="119" s="1"/>
  <c r="AU8" i="119"/>
  <c r="AY8" i="119" s="1"/>
  <c r="AD8" i="119"/>
  <c r="L8" i="119"/>
  <c r="K8" i="119" s="1"/>
  <c r="M8" i="119" s="1"/>
  <c r="CC6" i="119"/>
  <c r="CA6" i="119"/>
  <c r="BZ6" i="119"/>
  <c r="BY6" i="119"/>
  <c r="BX6" i="119"/>
  <c r="BV6" i="119"/>
  <c r="BK6" i="119"/>
  <c r="BI6" i="119"/>
  <c r="BH6" i="119"/>
  <c r="BG6" i="119"/>
  <c r="BF6" i="119"/>
  <c r="BD6" i="119"/>
  <c r="AS6" i="119"/>
  <c r="AQ6" i="119"/>
  <c r="AP6" i="119"/>
  <c r="AO6" i="119"/>
  <c r="AN6" i="119"/>
  <c r="AL6" i="119"/>
  <c r="AA6" i="119"/>
  <c r="Y6" i="119"/>
  <c r="X6" i="119"/>
  <c r="W6" i="119"/>
  <c r="V6" i="119"/>
  <c r="T6" i="119"/>
  <c r="I6" i="119"/>
  <c r="G6" i="119"/>
  <c r="F6" i="119"/>
  <c r="E6" i="119"/>
  <c r="D6" i="119"/>
  <c r="B6" i="119"/>
  <c r="CC5" i="119"/>
  <c r="CA5" i="119"/>
  <c r="BZ5" i="119"/>
  <c r="BY5" i="119"/>
  <c r="BX5" i="119"/>
  <c r="BV5" i="119"/>
  <c r="BK5" i="119"/>
  <c r="BI5" i="119"/>
  <c r="BH5" i="119"/>
  <c r="BG5" i="119"/>
  <c r="BF5" i="119"/>
  <c r="BD5" i="119"/>
  <c r="AS5" i="119"/>
  <c r="AQ5" i="119"/>
  <c r="AP5" i="119"/>
  <c r="AO5" i="119"/>
  <c r="AN5" i="119"/>
  <c r="AL5" i="119"/>
  <c r="AA5" i="119"/>
  <c r="Y5" i="119"/>
  <c r="X5" i="119"/>
  <c r="W5" i="119"/>
  <c r="V5" i="119"/>
  <c r="T5" i="119"/>
  <c r="I5" i="119"/>
  <c r="G5" i="119"/>
  <c r="F5" i="119"/>
  <c r="E5" i="119"/>
  <c r="D5" i="119"/>
  <c r="B5" i="119"/>
  <c r="CC4" i="119"/>
  <c r="CA4" i="119"/>
  <c r="BZ4" i="119"/>
  <c r="BY4" i="119"/>
  <c r="BX4" i="119"/>
  <c r="BV4" i="119"/>
  <c r="BK4" i="119"/>
  <c r="BI4" i="119"/>
  <c r="BH4" i="119"/>
  <c r="BG4" i="119"/>
  <c r="BF4" i="119"/>
  <c r="BD4" i="119"/>
  <c r="AS4" i="119"/>
  <c r="AQ4" i="119"/>
  <c r="AP4" i="119"/>
  <c r="AO4" i="119"/>
  <c r="AN4" i="119"/>
  <c r="AL4" i="119"/>
  <c r="AA4" i="119"/>
  <c r="Y4" i="119"/>
  <c r="X4" i="119"/>
  <c r="W4" i="119"/>
  <c r="V4" i="119"/>
  <c r="T4" i="119"/>
  <c r="I4" i="119"/>
  <c r="G4" i="119"/>
  <c r="F4" i="119"/>
  <c r="E4" i="119"/>
  <c r="D4" i="119"/>
  <c r="B4" i="119"/>
  <c r="CC3" i="119"/>
  <c r="CA3" i="119"/>
  <c r="BZ3" i="119"/>
  <c r="BY3" i="119"/>
  <c r="BX3" i="119"/>
  <c r="BV3" i="119"/>
  <c r="BK3" i="119"/>
  <c r="BI3" i="119"/>
  <c r="BH3" i="119"/>
  <c r="BG3" i="119"/>
  <c r="BF3" i="119"/>
  <c r="BD3" i="119"/>
  <c r="AS3" i="119"/>
  <c r="AQ3" i="119"/>
  <c r="AP3" i="119"/>
  <c r="AO3" i="119"/>
  <c r="AN3" i="119"/>
  <c r="AL3" i="119"/>
  <c r="AA3" i="119"/>
  <c r="Y3" i="119"/>
  <c r="X3" i="119"/>
  <c r="W3" i="119"/>
  <c r="V3" i="119"/>
  <c r="T3" i="119"/>
  <c r="I3" i="119"/>
  <c r="G3" i="119"/>
  <c r="F3" i="119"/>
  <c r="E3" i="119"/>
  <c r="D3" i="119"/>
  <c r="B3" i="119"/>
  <c r="CC2" i="119"/>
  <c r="CA2" i="119"/>
  <c r="BZ2" i="119"/>
  <c r="BY2" i="119"/>
  <c r="BX2" i="119"/>
  <c r="BV2" i="119"/>
  <c r="BK2" i="119"/>
  <c r="BI2" i="119"/>
  <c r="BH2" i="119"/>
  <c r="BG2" i="119"/>
  <c r="BF2" i="119"/>
  <c r="BD2" i="119"/>
  <c r="AS2" i="119"/>
  <c r="AQ2" i="119"/>
  <c r="AP2" i="119"/>
  <c r="AO2" i="119"/>
  <c r="AN2" i="119"/>
  <c r="AL2" i="119"/>
  <c r="AA2" i="119"/>
  <c r="Y2" i="119"/>
  <c r="X2" i="119"/>
  <c r="W2" i="119"/>
  <c r="V2" i="119"/>
  <c r="T2" i="119"/>
  <c r="I2" i="119"/>
  <c r="G2" i="119"/>
  <c r="F2" i="119"/>
  <c r="E2" i="119"/>
  <c r="D2" i="119"/>
  <c r="B2" i="119"/>
  <c r="BN100" i="118"/>
  <c r="AV100" i="118"/>
  <c r="AI100" i="118"/>
  <c r="AD100" i="118"/>
  <c r="Q100" i="118"/>
  <c r="L100" i="118"/>
  <c r="BR99" i="118"/>
  <c r="BN99" i="118"/>
  <c r="BS99" i="118" s="1"/>
  <c r="BM99" i="118"/>
  <c r="BQ99" i="118" s="1"/>
  <c r="BA99" i="118"/>
  <c r="AV99" i="118"/>
  <c r="AD99" i="118"/>
  <c r="AI99" i="118" s="1"/>
  <c r="S99" i="118"/>
  <c r="Q99" i="118"/>
  <c r="L99" i="118"/>
  <c r="K99" i="118"/>
  <c r="BN98" i="118"/>
  <c r="AZ98" i="118"/>
  <c r="AY98" i="118"/>
  <c r="AW98" i="118"/>
  <c r="AV98" i="118"/>
  <c r="BB98" i="118" s="1"/>
  <c r="AU98" i="118"/>
  <c r="BC98" i="118" s="1"/>
  <c r="AI98" i="118"/>
  <c r="AD98" i="118"/>
  <c r="R98" i="118"/>
  <c r="Q98" i="118"/>
  <c r="O98" i="118"/>
  <c r="M98" i="118"/>
  <c r="L98" i="118"/>
  <c r="P98" i="118" s="1"/>
  <c r="K98" i="118"/>
  <c r="N98" i="118" s="1"/>
  <c r="BR97" i="118"/>
  <c r="BN97" i="118"/>
  <c r="BQ97" i="118" s="1"/>
  <c r="BM97" i="118"/>
  <c r="BP97" i="118" s="1"/>
  <c r="BA97" i="118"/>
  <c r="AV97" i="118"/>
  <c r="AD97" i="118"/>
  <c r="AI97" i="118" s="1"/>
  <c r="S97" i="118"/>
  <c r="Q97" i="118"/>
  <c r="L97" i="118"/>
  <c r="K97" i="118"/>
  <c r="BN96" i="118"/>
  <c r="BA96" i="118"/>
  <c r="AZ96" i="118"/>
  <c r="AY96" i="118"/>
  <c r="AW96" i="118"/>
  <c r="AV96" i="118"/>
  <c r="BB96" i="118" s="1"/>
  <c r="AU96" i="118"/>
  <c r="BC96" i="118" s="1"/>
  <c r="AI96" i="118"/>
  <c r="AD96" i="118"/>
  <c r="R96" i="118"/>
  <c r="Q96" i="118"/>
  <c r="O96" i="118"/>
  <c r="M96" i="118"/>
  <c r="L96" i="118"/>
  <c r="P96" i="118" s="1"/>
  <c r="K96" i="118"/>
  <c r="N96" i="118" s="1"/>
  <c r="BR95" i="118"/>
  <c r="BN95" i="118"/>
  <c r="BQ95" i="118" s="1"/>
  <c r="BM95" i="118"/>
  <c r="BP95" i="118" s="1"/>
  <c r="BA95" i="118"/>
  <c r="AV95" i="118"/>
  <c r="AD95" i="118"/>
  <c r="AI95" i="118" s="1"/>
  <c r="Q95" i="118"/>
  <c r="N95" i="118"/>
  <c r="L95" i="118"/>
  <c r="K95" i="118"/>
  <c r="BN94" i="118"/>
  <c r="BA94" i="118"/>
  <c r="AZ94" i="118"/>
  <c r="AY94" i="118"/>
  <c r="AW94" i="118"/>
  <c r="AV94" i="118"/>
  <c r="BB94" i="118" s="1"/>
  <c r="AU94" i="118"/>
  <c r="BC94" i="118" s="1"/>
  <c r="AI94" i="118"/>
  <c r="AD94" i="118"/>
  <c r="R94" i="118"/>
  <c r="Q94" i="118"/>
  <c r="O94" i="118"/>
  <c r="M94" i="118"/>
  <c r="L94" i="118"/>
  <c r="P94" i="118" s="1"/>
  <c r="K94" i="118"/>
  <c r="N94" i="118" s="1"/>
  <c r="BN93" i="118"/>
  <c r="BM93" i="118"/>
  <c r="AV93" i="118"/>
  <c r="AD93" i="118"/>
  <c r="S93" i="118"/>
  <c r="Q93" i="118"/>
  <c r="L93" i="118"/>
  <c r="K93" i="118"/>
  <c r="BN92" i="118"/>
  <c r="BA92" i="118"/>
  <c r="AV92" i="118"/>
  <c r="AU92" i="118"/>
  <c r="AI92" i="118"/>
  <c r="AD92" i="118"/>
  <c r="R92" i="118"/>
  <c r="Q92" i="118"/>
  <c r="O92" i="118"/>
  <c r="M92" i="118"/>
  <c r="L92" i="118"/>
  <c r="P92" i="118" s="1"/>
  <c r="K92" i="118"/>
  <c r="N92" i="118" s="1"/>
  <c r="BN91" i="118"/>
  <c r="BM91" i="118"/>
  <c r="BC91" i="118"/>
  <c r="BA91" i="118"/>
  <c r="AY91" i="118"/>
  <c r="AV91" i="118"/>
  <c r="AU91" i="118"/>
  <c r="AD91" i="118"/>
  <c r="S91" i="118"/>
  <c r="Q91" i="118"/>
  <c r="N91" i="118"/>
  <c r="M91" i="118"/>
  <c r="L91" i="118"/>
  <c r="P91" i="118" s="1"/>
  <c r="K91" i="118"/>
  <c r="BN90" i="118"/>
  <c r="BA90" i="118"/>
  <c r="AW90" i="118"/>
  <c r="AV90" i="118"/>
  <c r="AU90" i="118"/>
  <c r="AI90" i="118"/>
  <c r="AD90" i="118"/>
  <c r="S90" i="118"/>
  <c r="R90" i="118"/>
  <c r="Q90" i="118"/>
  <c r="O90" i="118"/>
  <c r="M90" i="118"/>
  <c r="L90" i="118"/>
  <c r="P90" i="118" s="1"/>
  <c r="K90" i="118"/>
  <c r="N90" i="118" s="1"/>
  <c r="BN89" i="118"/>
  <c r="AV89" i="118"/>
  <c r="AU89" i="118"/>
  <c r="AD89" i="118"/>
  <c r="S89" i="118"/>
  <c r="Q89" i="118"/>
  <c r="O89" i="118"/>
  <c r="N89" i="118"/>
  <c r="L89" i="118"/>
  <c r="P89" i="118" s="1"/>
  <c r="K89" i="118"/>
  <c r="R89" i="118" s="1"/>
  <c r="BN88" i="118"/>
  <c r="BA88" i="118"/>
  <c r="AV88" i="118"/>
  <c r="AU88" i="118"/>
  <c r="AI88" i="118"/>
  <c r="AD88" i="118"/>
  <c r="S88" i="118"/>
  <c r="R88" i="118"/>
  <c r="Q88" i="118"/>
  <c r="O88" i="118"/>
  <c r="L88" i="118"/>
  <c r="P88" i="118" s="1"/>
  <c r="K88" i="118"/>
  <c r="N88" i="118" s="1"/>
  <c r="BN87" i="118"/>
  <c r="AW87" i="118"/>
  <c r="AV87" i="118"/>
  <c r="AU87" i="118" s="1"/>
  <c r="AX87" i="118" s="1"/>
  <c r="AD87" i="118"/>
  <c r="S87" i="118"/>
  <c r="Q87" i="118"/>
  <c r="O87" i="118"/>
  <c r="N87" i="118"/>
  <c r="L87" i="118"/>
  <c r="P87" i="118" s="1"/>
  <c r="K87" i="118"/>
  <c r="R87" i="118" s="1"/>
  <c r="BN86" i="118"/>
  <c r="BA86" i="118"/>
  <c r="AW86" i="118"/>
  <c r="AV86" i="118"/>
  <c r="BB86" i="118" s="1"/>
  <c r="AU86" i="118"/>
  <c r="AI86" i="118"/>
  <c r="AD86" i="118"/>
  <c r="S86" i="118"/>
  <c r="R86" i="118"/>
  <c r="Q86" i="118"/>
  <c r="O86" i="118"/>
  <c r="L86" i="118"/>
  <c r="P86" i="118" s="1"/>
  <c r="K86" i="118"/>
  <c r="N86" i="118" s="1"/>
  <c r="BN85" i="118"/>
  <c r="AV85" i="118"/>
  <c r="AU85" i="118"/>
  <c r="AD85" i="118"/>
  <c r="S85" i="118"/>
  <c r="R85" i="118"/>
  <c r="Q85" i="118"/>
  <c r="N85" i="118"/>
  <c r="L85" i="118"/>
  <c r="K85" i="118"/>
  <c r="BN84" i="118"/>
  <c r="BS84" i="118" s="1"/>
  <c r="AV84" i="118"/>
  <c r="AI84" i="118"/>
  <c r="AD84" i="118"/>
  <c r="S84" i="118"/>
  <c r="R84" i="118"/>
  <c r="Q84" i="118"/>
  <c r="O84" i="118"/>
  <c r="N84" i="118"/>
  <c r="M84" i="118"/>
  <c r="L84" i="118"/>
  <c r="P84" i="118" s="1"/>
  <c r="K84" i="118"/>
  <c r="BN83" i="118"/>
  <c r="BM83" i="118"/>
  <c r="AV83" i="118"/>
  <c r="AD83" i="118"/>
  <c r="Q83" i="118"/>
  <c r="L83" i="118"/>
  <c r="K83" i="118"/>
  <c r="BN82" i="118"/>
  <c r="BS82" i="118" s="1"/>
  <c r="AV82" i="118"/>
  <c r="AI82" i="118"/>
  <c r="AD82" i="118"/>
  <c r="S82" i="118"/>
  <c r="R82" i="118"/>
  <c r="Q82" i="118"/>
  <c r="O82" i="118"/>
  <c r="N82" i="118"/>
  <c r="M82" i="118"/>
  <c r="L82" i="118"/>
  <c r="P82" i="118" s="1"/>
  <c r="K82" i="118"/>
  <c r="BN81" i="118"/>
  <c r="BA81" i="118"/>
  <c r="AW81" i="118"/>
  <c r="AV81" i="118"/>
  <c r="AU81" i="118"/>
  <c r="AX81" i="118" s="1"/>
  <c r="AD81" i="118"/>
  <c r="Q81" i="118"/>
  <c r="L81" i="118"/>
  <c r="K81" i="118"/>
  <c r="BN80" i="118"/>
  <c r="BS80" i="118" s="1"/>
  <c r="AV80" i="118"/>
  <c r="AI80" i="118"/>
  <c r="AD80" i="118"/>
  <c r="S80" i="118"/>
  <c r="R80" i="118"/>
  <c r="Q80" i="118"/>
  <c r="O80" i="118"/>
  <c r="N80" i="118"/>
  <c r="M80" i="118"/>
  <c r="L80" i="118"/>
  <c r="P80" i="118" s="1"/>
  <c r="K80" i="118"/>
  <c r="BU79" i="118"/>
  <c r="BQ79" i="118"/>
  <c r="BP79" i="118"/>
  <c r="BN79" i="118"/>
  <c r="BM79" i="118"/>
  <c r="BO79" i="118" s="1"/>
  <c r="AV79" i="118"/>
  <c r="AD79" i="118"/>
  <c r="AI79" i="118" s="1"/>
  <c r="AC79" i="118"/>
  <c r="L79" i="118"/>
  <c r="BS78" i="118"/>
  <c r="BN78" i="118"/>
  <c r="BB78" i="118"/>
  <c r="BA78" i="118"/>
  <c r="AZ78" i="118"/>
  <c r="AX78" i="118"/>
  <c r="AV78" i="118"/>
  <c r="AU78" i="118"/>
  <c r="AI78" i="118"/>
  <c r="AD78" i="118"/>
  <c r="AC78" i="118"/>
  <c r="L78" i="118"/>
  <c r="BU77" i="118"/>
  <c r="BS77" i="118"/>
  <c r="BP77" i="118"/>
  <c r="BO77" i="118"/>
  <c r="BN77" i="118"/>
  <c r="BM77" i="118"/>
  <c r="AV77" i="118"/>
  <c r="AK77" i="118"/>
  <c r="AF77" i="118"/>
  <c r="AD77" i="118"/>
  <c r="AI77" i="118" s="1"/>
  <c r="AC77" i="118"/>
  <c r="Q77" i="118"/>
  <c r="L77" i="118"/>
  <c r="BS76" i="118"/>
  <c r="BN76" i="118"/>
  <c r="BB76" i="118"/>
  <c r="BA76" i="118"/>
  <c r="AV76" i="118"/>
  <c r="AU76" i="118"/>
  <c r="AI76" i="118"/>
  <c r="AD76" i="118"/>
  <c r="AC76" i="118"/>
  <c r="L76" i="118"/>
  <c r="BU75" i="118"/>
  <c r="BS75" i="118"/>
  <c r="BP75" i="118"/>
  <c r="BO75" i="118"/>
  <c r="BN75" i="118"/>
  <c r="BM75" i="118"/>
  <c r="AV75" i="118"/>
  <c r="AK75" i="118"/>
  <c r="AD75" i="118"/>
  <c r="AI75" i="118" s="1"/>
  <c r="AC75" i="118"/>
  <c r="L75" i="118"/>
  <c r="BS74" i="118"/>
  <c r="BN74" i="118"/>
  <c r="BB74" i="118"/>
  <c r="BA74" i="118"/>
  <c r="AZ74" i="118"/>
  <c r="AX74" i="118"/>
  <c r="AV74" i="118"/>
  <c r="AU74" i="118"/>
  <c r="AI74" i="118"/>
  <c r="AD74" i="118"/>
  <c r="AC74" i="118" s="1"/>
  <c r="L74" i="118"/>
  <c r="BU73" i="118"/>
  <c r="BS73" i="118"/>
  <c r="BP73" i="118"/>
  <c r="BO73" i="118"/>
  <c r="BN73" i="118"/>
  <c r="BM73" i="118"/>
  <c r="AV73" i="118"/>
  <c r="AK73" i="118"/>
  <c r="AF73" i="118"/>
  <c r="AD73" i="118"/>
  <c r="AI73" i="118" s="1"/>
  <c r="AC73" i="118"/>
  <c r="Q73" i="118"/>
  <c r="L73" i="118"/>
  <c r="BS72" i="118"/>
  <c r="BN72" i="118"/>
  <c r="BB72" i="118"/>
  <c r="BA72" i="118"/>
  <c r="AZ72" i="118"/>
  <c r="AV72" i="118"/>
  <c r="AU72" i="118"/>
  <c r="AD72" i="118"/>
  <c r="AC72" i="118"/>
  <c r="L72" i="118"/>
  <c r="BU71" i="118"/>
  <c r="BS71" i="118"/>
  <c r="BP71" i="118"/>
  <c r="BO71" i="118"/>
  <c r="BN71" i="118"/>
  <c r="BM71" i="118"/>
  <c r="AV71" i="118"/>
  <c r="AD71" i="118"/>
  <c r="AI71" i="118" s="1"/>
  <c r="AC71" i="118"/>
  <c r="Q71" i="118"/>
  <c r="L71" i="118"/>
  <c r="BS70" i="118"/>
  <c r="BN70" i="118"/>
  <c r="BB70" i="118"/>
  <c r="BA70" i="118"/>
  <c r="AZ70" i="118"/>
  <c r="AX70" i="118"/>
  <c r="AV70" i="118"/>
  <c r="AU70" i="118"/>
  <c r="AI70" i="118"/>
  <c r="AD70" i="118"/>
  <c r="AC70" i="118"/>
  <c r="L70" i="118"/>
  <c r="BS69" i="118"/>
  <c r="BP69" i="118"/>
  <c r="BN69" i="118"/>
  <c r="BM69" i="118" s="1"/>
  <c r="AV69" i="118"/>
  <c r="AD69" i="118"/>
  <c r="AI69" i="118" s="1"/>
  <c r="AC69" i="118"/>
  <c r="Q69" i="118"/>
  <c r="N69" i="118"/>
  <c r="L69" i="118"/>
  <c r="K69" i="118"/>
  <c r="BS68" i="118"/>
  <c r="BN68" i="118"/>
  <c r="BB68" i="118"/>
  <c r="BA68" i="118"/>
  <c r="AV68" i="118"/>
  <c r="AU68" i="118"/>
  <c r="AJ68" i="118"/>
  <c r="AI68" i="118"/>
  <c r="AG68" i="118"/>
  <c r="AF68" i="118"/>
  <c r="AD68" i="118"/>
  <c r="AC68" i="118" s="1"/>
  <c r="AE68" i="118" s="1"/>
  <c r="L68" i="118"/>
  <c r="BS67" i="118"/>
  <c r="BN67" i="118"/>
  <c r="BM67" i="118"/>
  <c r="AW67" i="118"/>
  <c r="AV67" i="118"/>
  <c r="AU67" i="118"/>
  <c r="AD67" i="118"/>
  <c r="L67" i="118"/>
  <c r="K67" i="118" s="1"/>
  <c r="BN66" i="118"/>
  <c r="BB66" i="118"/>
  <c r="BA66" i="118"/>
  <c r="AV66" i="118"/>
  <c r="AU66" i="118"/>
  <c r="AF66" i="118"/>
  <c r="AD66" i="118"/>
  <c r="AC66" i="118" s="1"/>
  <c r="AE66" i="118" s="1"/>
  <c r="L66" i="118"/>
  <c r="BN65" i="118"/>
  <c r="BM65" i="118"/>
  <c r="AV65" i="118"/>
  <c r="AD65" i="118"/>
  <c r="AC65" i="118"/>
  <c r="AF65" i="118" s="1"/>
  <c r="O65" i="118"/>
  <c r="M65" i="118"/>
  <c r="L65" i="118"/>
  <c r="K65" i="118"/>
  <c r="N65" i="118" s="1"/>
  <c r="BN64" i="118"/>
  <c r="BC64" i="118"/>
  <c r="BA64" i="118"/>
  <c r="AV64" i="118"/>
  <c r="AU64" i="118"/>
  <c r="AH64" i="118"/>
  <c r="AF64" i="118"/>
  <c r="AD64" i="118"/>
  <c r="AC64" i="118"/>
  <c r="AE64" i="118" s="1"/>
  <c r="S64" i="118"/>
  <c r="L64" i="118"/>
  <c r="K64" i="118"/>
  <c r="BN63" i="118"/>
  <c r="AW63" i="118"/>
  <c r="AV63" i="118"/>
  <c r="AU63" i="118" s="1"/>
  <c r="AX63" i="118" s="1"/>
  <c r="AD63" i="118"/>
  <c r="L63" i="118"/>
  <c r="K63" i="118"/>
  <c r="BN62" i="118"/>
  <c r="BC62" i="118"/>
  <c r="BB62" i="118"/>
  <c r="BA62" i="118"/>
  <c r="AY62" i="118"/>
  <c r="AW62" i="118"/>
  <c r="AV62" i="118"/>
  <c r="AU62" i="118"/>
  <c r="AK62" i="118"/>
  <c r="AD62" i="118"/>
  <c r="AC62" i="118"/>
  <c r="M62" i="118"/>
  <c r="L62" i="118"/>
  <c r="K62" i="118" s="1"/>
  <c r="N62" i="118" s="1"/>
  <c r="BS61" i="118"/>
  <c r="BQ61" i="118"/>
  <c r="BO61" i="118"/>
  <c r="BN61" i="118"/>
  <c r="BM61" i="118"/>
  <c r="BP61" i="118" s="1"/>
  <c r="AV61" i="118"/>
  <c r="AI61" i="118"/>
  <c r="AD61" i="118"/>
  <c r="AC61" i="118"/>
  <c r="Q61" i="118"/>
  <c r="L61" i="118"/>
  <c r="BS60" i="118"/>
  <c r="BN60" i="118"/>
  <c r="BM60" i="118"/>
  <c r="BT60" i="118" s="1"/>
  <c r="BB60" i="118"/>
  <c r="AZ60" i="118"/>
  <c r="AX60" i="118"/>
  <c r="AV60" i="118"/>
  <c r="AU60" i="118"/>
  <c r="AW60" i="118" s="1"/>
  <c r="AI60" i="118"/>
  <c r="AD60" i="118"/>
  <c r="AC60" i="118" s="1"/>
  <c r="L60" i="118"/>
  <c r="BS59" i="118"/>
  <c r="BO59" i="118"/>
  <c r="BN59" i="118"/>
  <c r="BM59" i="118"/>
  <c r="AV59" i="118"/>
  <c r="AI59" i="118"/>
  <c r="AD59" i="118"/>
  <c r="AC59" i="118"/>
  <c r="L59" i="118"/>
  <c r="BT58" i="118"/>
  <c r="BS58" i="118"/>
  <c r="BN58" i="118"/>
  <c r="BM58" i="118"/>
  <c r="BB58" i="118"/>
  <c r="AV58" i="118"/>
  <c r="BA58" i="118" s="1"/>
  <c r="AU58" i="118"/>
  <c r="AD58" i="118"/>
  <c r="Q58" i="118"/>
  <c r="L58" i="118"/>
  <c r="K58" i="118"/>
  <c r="BN57" i="118"/>
  <c r="BA57" i="118"/>
  <c r="AY57" i="118"/>
  <c r="AW57" i="118"/>
  <c r="AV57" i="118"/>
  <c r="AU57" i="118"/>
  <c r="BC57" i="118" s="1"/>
  <c r="AD57" i="118"/>
  <c r="Q57" i="118"/>
  <c r="L57" i="118"/>
  <c r="BT56" i="118"/>
  <c r="BR56" i="118"/>
  <c r="BP56" i="118"/>
  <c r="BN56" i="118"/>
  <c r="BQ56" i="118" s="1"/>
  <c r="BM56" i="118"/>
  <c r="BO56" i="118" s="1"/>
  <c r="BC56" i="118"/>
  <c r="BA56" i="118"/>
  <c r="AY56" i="118"/>
  <c r="AV56" i="118"/>
  <c r="AZ56" i="118" s="1"/>
  <c r="AU56" i="118"/>
  <c r="AD56" i="118"/>
  <c r="S56" i="118"/>
  <c r="Q56" i="118"/>
  <c r="M56" i="118"/>
  <c r="L56" i="118"/>
  <c r="R56" i="118" s="1"/>
  <c r="K56" i="118"/>
  <c r="BN55" i="118"/>
  <c r="BC55" i="118"/>
  <c r="BA55" i="118"/>
  <c r="AY55" i="118"/>
  <c r="AV55" i="118"/>
  <c r="AU55" i="118"/>
  <c r="AD55" i="118"/>
  <c r="Q55" i="118"/>
  <c r="L55" i="118"/>
  <c r="BU54" i="118"/>
  <c r="BT54" i="118"/>
  <c r="BR54" i="118"/>
  <c r="BP54" i="118"/>
  <c r="BO54" i="118"/>
  <c r="BN54" i="118"/>
  <c r="BQ54" i="118" s="1"/>
  <c r="BM54" i="118"/>
  <c r="AV54" i="118"/>
  <c r="AD54" i="118"/>
  <c r="S54" i="118"/>
  <c r="Q54" i="118"/>
  <c r="M54" i="118"/>
  <c r="L54" i="118"/>
  <c r="K54" i="118"/>
  <c r="BN53" i="118"/>
  <c r="BB53" i="118"/>
  <c r="BA53" i="118"/>
  <c r="AV53" i="118"/>
  <c r="AU53" i="118"/>
  <c r="BC53" i="118" s="1"/>
  <c r="AD53" i="118"/>
  <c r="L53" i="118"/>
  <c r="BN52" i="118"/>
  <c r="AV52" i="118"/>
  <c r="AD52" i="118"/>
  <c r="Q52" i="118"/>
  <c r="L52" i="118"/>
  <c r="BS51" i="118"/>
  <c r="BN51" i="118"/>
  <c r="BB51" i="118"/>
  <c r="BA51" i="118"/>
  <c r="AV51" i="118"/>
  <c r="AU51" i="118"/>
  <c r="BC51" i="118" s="1"/>
  <c r="AD51" i="118"/>
  <c r="L51" i="118"/>
  <c r="BN50" i="118"/>
  <c r="AV50" i="118"/>
  <c r="AD50" i="118"/>
  <c r="L50" i="118"/>
  <c r="BN49" i="118"/>
  <c r="BB49" i="118"/>
  <c r="BA49" i="118"/>
  <c r="AV49" i="118"/>
  <c r="AU49" i="118"/>
  <c r="BC49" i="118" s="1"/>
  <c r="AD49" i="118"/>
  <c r="L49" i="118"/>
  <c r="BU48" i="118"/>
  <c r="BT48" i="118"/>
  <c r="BN48" i="118"/>
  <c r="BS48" i="118" s="1"/>
  <c r="BM48" i="118"/>
  <c r="BP48" i="118" s="1"/>
  <c r="BC48" i="118"/>
  <c r="AV48" i="118"/>
  <c r="AU48" i="118"/>
  <c r="AW48" i="118" s="1"/>
  <c r="AD48" i="118"/>
  <c r="L48" i="118"/>
  <c r="BS47" i="118"/>
  <c r="BR47" i="118"/>
  <c r="BQ47" i="118"/>
  <c r="BP47" i="118"/>
  <c r="BN47" i="118"/>
  <c r="BM47" i="118"/>
  <c r="BO47" i="118" s="1"/>
  <c r="BA47" i="118"/>
  <c r="AV47" i="118"/>
  <c r="AI47" i="118"/>
  <c r="AD47" i="118"/>
  <c r="AC47" i="118"/>
  <c r="AK47" i="118" s="1"/>
  <c r="Q47" i="118"/>
  <c r="L47" i="118"/>
  <c r="K47" i="118"/>
  <c r="BN46" i="118"/>
  <c r="BM46" i="118" s="1"/>
  <c r="AV46" i="118"/>
  <c r="AU46" i="118" s="1"/>
  <c r="AX46" i="118" s="1"/>
  <c r="AD46" i="118"/>
  <c r="L46" i="118"/>
  <c r="BS45" i="118"/>
  <c r="BR45" i="118"/>
  <c r="BQ45" i="118"/>
  <c r="BP45" i="118"/>
  <c r="BN45" i="118"/>
  <c r="BM45" i="118"/>
  <c r="BO45" i="118" s="1"/>
  <c r="BA45" i="118"/>
  <c r="AV45" i="118"/>
  <c r="AJ45" i="118"/>
  <c r="AI45" i="118"/>
  <c r="AH45" i="118"/>
  <c r="AD45" i="118"/>
  <c r="AC45" i="118"/>
  <c r="AK45" i="118" s="1"/>
  <c r="L45" i="118"/>
  <c r="BT44" i="118"/>
  <c r="BN44" i="118"/>
  <c r="BM44" i="118"/>
  <c r="BP44" i="118" s="1"/>
  <c r="AX44" i="118"/>
  <c r="AV44" i="118"/>
  <c r="BC44" i="118" s="1"/>
  <c r="AU44" i="118"/>
  <c r="AW44" i="118" s="1"/>
  <c r="AD44" i="118"/>
  <c r="L44" i="118"/>
  <c r="BS43" i="118"/>
  <c r="BR43" i="118"/>
  <c r="BQ43" i="118"/>
  <c r="BP43" i="118"/>
  <c r="BN43" i="118"/>
  <c r="BM43" i="118"/>
  <c r="BO43" i="118" s="1"/>
  <c r="BA43" i="118"/>
  <c r="AV43" i="118"/>
  <c r="AK43" i="118"/>
  <c r="AJ43" i="118"/>
  <c r="AI43" i="118"/>
  <c r="AH43" i="118"/>
  <c r="AD43" i="118"/>
  <c r="AC43" i="118"/>
  <c r="L43" i="118"/>
  <c r="K43" i="118" s="1"/>
  <c r="BN42" i="118"/>
  <c r="BM42" i="118" s="1"/>
  <c r="BP42" i="118" s="1"/>
  <c r="AV42" i="118"/>
  <c r="AU42" i="118"/>
  <c r="AI42" i="118"/>
  <c r="AD42" i="118"/>
  <c r="L42" i="118"/>
  <c r="BS41" i="118"/>
  <c r="BR41" i="118"/>
  <c r="BP41" i="118"/>
  <c r="BN41" i="118"/>
  <c r="BT41" i="118" s="1"/>
  <c r="BM41" i="118"/>
  <c r="BO41" i="118" s="1"/>
  <c r="BA41" i="118"/>
  <c r="AV41" i="118"/>
  <c r="AK41" i="118"/>
  <c r="AJ41" i="118"/>
  <c r="AI41" i="118"/>
  <c r="AH41" i="118"/>
  <c r="AD41" i="118"/>
  <c r="AC41" i="118"/>
  <c r="R41" i="118"/>
  <c r="L41" i="118"/>
  <c r="K41" i="118" s="1"/>
  <c r="BN40" i="118"/>
  <c r="BM40" i="118" s="1"/>
  <c r="BP40" i="118" s="1"/>
  <c r="AV40" i="118"/>
  <c r="AU40" i="118"/>
  <c r="AI40" i="118"/>
  <c r="AD40" i="118"/>
  <c r="L40" i="118"/>
  <c r="BS39" i="118"/>
  <c r="BP39" i="118"/>
  <c r="BN39" i="118"/>
  <c r="BT39" i="118" s="1"/>
  <c r="BM39" i="118"/>
  <c r="BO39" i="118" s="1"/>
  <c r="BA39" i="118"/>
  <c r="AV39" i="118"/>
  <c r="AK39" i="118"/>
  <c r="AJ39" i="118"/>
  <c r="AI39" i="118"/>
  <c r="AH39" i="118"/>
  <c r="AD39" i="118"/>
  <c r="AC39" i="118"/>
  <c r="Q39" i="118"/>
  <c r="L39" i="118"/>
  <c r="K39" i="118" s="1"/>
  <c r="BN38" i="118"/>
  <c r="BM38" i="118" s="1"/>
  <c r="BP38" i="118" s="1"/>
  <c r="AV38" i="118"/>
  <c r="AU38" i="118"/>
  <c r="AI38" i="118"/>
  <c r="AD38" i="118"/>
  <c r="L38" i="118"/>
  <c r="CF37" i="118"/>
  <c r="CE37" i="118" s="1"/>
  <c r="BN37" i="118"/>
  <c r="BS37" i="118" s="1"/>
  <c r="AV37" i="118"/>
  <c r="AD37" i="118"/>
  <c r="AC37" i="118" s="1"/>
  <c r="L37" i="118"/>
  <c r="K37" i="118" s="1"/>
  <c r="N37" i="118" s="1"/>
  <c r="CF36" i="118"/>
  <c r="CE36" i="118"/>
  <c r="BN36" i="118"/>
  <c r="BS36" i="118" s="1"/>
  <c r="AV36" i="118"/>
  <c r="AD36" i="118"/>
  <c r="AC36" i="118" s="1"/>
  <c r="L36" i="118"/>
  <c r="Q36" i="118" s="1"/>
  <c r="CF35" i="118"/>
  <c r="CK35" i="118" s="1"/>
  <c r="BT35" i="118"/>
  <c r="BS35" i="118"/>
  <c r="BN35" i="118"/>
  <c r="BM35" i="118" s="1"/>
  <c r="AV35" i="118"/>
  <c r="AD35" i="118"/>
  <c r="AC35" i="118" s="1"/>
  <c r="L35" i="118"/>
  <c r="Q35" i="118" s="1"/>
  <c r="CF34" i="118"/>
  <c r="BS34" i="118"/>
  <c r="BN34" i="118"/>
  <c r="BM34" i="118" s="1"/>
  <c r="AV34" i="118"/>
  <c r="BA34" i="118" s="1"/>
  <c r="AD34" i="118"/>
  <c r="L34" i="118"/>
  <c r="Q34" i="118" s="1"/>
  <c r="CF33" i="118"/>
  <c r="BN33" i="118"/>
  <c r="BM33" i="118"/>
  <c r="BA33" i="118"/>
  <c r="AV33" i="118"/>
  <c r="AI33" i="118"/>
  <c r="AD33" i="118"/>
  <c r="R33" i="118"/>
  <c r="Q33" i="118"/>
  <c r="L33" i="118"/>
  <c r="P33" i="118" s="1"/>
  <c r="K33" i="118"/>
  <c r="M33" i="118" s="1"/>
  <c r="CF32" i="118"/>
  <c r="CE32" i="118" s="1"/>
  <c r="CJ32" i="118" s="1"/>
  <c r="BN32" i="118"/>
  <c r="AV32" i="118"/>
  <c r="AU32" i="118" s="1"/>
  <c r="AD32" i="118"/>
  <c r="AC32" i="118" s="1"/>
  <c r="AJ32" i="118" s="1"/>
  <c r="L32" i="118"/>
  <c r="K32" i="118" s="1"/>
  <c r="CK31" i="118"/>
  <c r="CF31" i="118"/>
  <c r="BN31" i="118"/>
  <c r="BS31" i="118" s="1"/>
  <c r="AV31" i="118"/>
  <c r="AD31" i="118"/>
  <c r="AC31" i="118" s="1"/>
  <c r="L31" i="118"/>
  <c r="CF30" i="118"/>
  <c r="BN30" i="118"/>
  <c r="BM30" i="118" s="1"/>
  <c r="AV30" i="118"/>
  <c r="AU30" i="118" s="1"/>
  <c r="AI30" i="118"/>
  <c r="AD30" i="118"/>
  <c r="L30" i="118"/>
  <c r="Q30" i="118" s="1"/>
  <c r="CK29" i="118"/>
  <c r="CF29" i="118"/>
  <c r="CE29" i="118" s="1"/>
  <c r="BN29" i="118"/>
  <c r="BR29" i="118" s="1"/>
  <c r="BM29" i="118"/>
  <c r="AV29" i="118"/>
  <c r="AD29" i="118"/>
  <c r="AC29" i="118"/>
  <c r="L29" i="118"/>
  <c r="K29" i="118" s="1"/>
  <c r="CF28" i="118"/>
  <c r="CE28" i="118" s="1"/>
  <c r="CM28" i="118" s="1"/>
  <c r="BS28" i="118"/>
  <c r="BN28" i="118"/>
  <c r="AV28" i="118"/>
  <c r="BA28" i="118" s="1"/>
  <c r="AI28" i="118"/>
  <c r="AD28" i="118"/>
  <c r="AC28" i="118" s="1"/>
  <c r="L28" i="118"/>
  <c r="K28" i="118" s="1"/>
  <c r="CF27" i="118"/>
  <c r="BN27" i="118"/>
  <c r="AV27" i="118"/>
  <c r="AU27" i="118" s="1"/>
  <c r="AD27" i="118"/>
  <c r="AC27" i="118" s="1"/>
  <c r="L27" i="118"/>
  <c r="Q27" i="118" s="1"/>
  <c r="CK26" i="118"/>
  <c r="CF26" i="118"/>
  <c r="BN26" i="118"/>
  <c r="BS26" i="118" s="1"/>
  <c r="BM26" i="118"/>
  <c r="BO26" i="118" s="1"/>
  <c r="AV26" i="118"/>
  <c r="AU26" i="118" s="1"/>
  <c r="AD26" i="118"/>
  <c r="L26" i="118"/>
  <c r="K26" i="118" s="1"/>
  <c r="CF25" i="118"/>
  <c r="CE25" i="118" s="1"/>
  <c r="CL25" i="118" s="1"/>
  <c r="BN25" i="118"/>
  <c r="BM25" i="118" s="1"/>
  <c r="BU25" i="118" s="1"/>
  <c r="BA25" i="118"/>
  <c r="AV25" i="118"/>
  <c r="AI25" i="118"/>
  <c r="AD25" i="118"/>
  <c r="Q25" i="118"/>
  <c r="O25" i="118"/>
  <c r="L25" i="118"/>
  <c r="K25" i="118"/>
  <c r="N25" i="118" s="1"/>
  <c r="CF24" i="118"/>
  <c r="CE24" i="118" s="1"/>
  <c r="BN24" i="118"/>
  <c r="BM24" i="118" s="1"/>
  <c r="AV24" i="118"/>
  <c r="AU24" i="118" s="1"/>
  <c r="AD24" i="118"/>
  <c r="AC24" i="118" s="1"/>
  <c r="AK24" i="118" s="1"/>
  <c r="S24" i="118"/>
  <c r="R24" i="118"/>
  <c r="O24" i="118"/>
  <c r="L24" i="118"/>
  <c r="Q24" i="118" s="1"/>
  <c r="K24" i="118"/>
  <c r="CK23" i="118"/>
  <c r="CF23" i="118"/>
  <c r="CE23" i="118"/>
  <c r="BN23" i="118"/>
  <c r="BS23" i="118" s="1"/>
  <c r="AV23" i="118"/>
  <c r="BA23" i="118" s="1"/>
  <c r="AU23" i="118"/>
  <c r="AJ23" i="118"/>
  <c r="AI23" i="118"/>
  <c r="AD23" i="118"/>
  <c r="AC23" i="118"/>
  <c r="L23" i="118"/>
  <c r="Q23" i="118" s="1"/>
  <c r="K23" i="118"/>
  <c r="CF22" i="118"/>
  <c r="CK22" i="118" s="1"/>
  <c r="CE22" i="118"/>
  <c r="CM22" i="118" s="1"/>
  <c r="BS22" i="118"/>
  <c r="BN22" i="118"/>
  <c r="BM22" i="118" s="1"/>
  <c r="AV22" i="118"/>
  <c r="BA22" i="118" s="1"/>
  <c r="AU22" i="118"/>
  <c r="AD22" i="118"/>
  <c r="AC22" i="118" s="1"/>
  <c r="L22" i="118"/>
  <c r="Q22" i="118" s="1"/>
  <c r="CI21" i="118"/>
  <c r="CF21" i="118"/>
  <c r="CK21" i="118" s="1"/>
  <c r="CE21" i="118"/>
  <c r="CH21" i="118" s="1"/>
  <c r="BN21" i="118"/>
  <c r="BS21" i="118" s="1"/>
  <c r="AV21" i="118"/>
  <c r="AU21" i="118" s="1"/>
  <c r="AX21" i="118" s="1"/>
  <c r="AD21" i="118"/>
  <c r="L21" i="118"/>
  <c r="K21" i="118" s="1"/>
  <c r="CF20" i="118"/>
  <c r="CK20" i="118" s="1"/>
  <c r="BN20" i="118"/>
  <c r="BM20" i="118" s="1"/>
  <c r="AV20" i="118"/>
  <c r="BC20" i="118" s="1"/>
  <c r="AU20" i="118"/>
  <c r="AW20" i="118" s="1"/>
  <c r="AI20" i="118"/>
  <c r="AD20" i="118"/>
  <c r="AC20" i="118" s="1"/>
  <c r="S20" i="118"/>
  <c r="R20" i="118"/>
  <c r="L20" i="118"/>
  <c r="Q20" i="118" s="1"/>
  <c r="K20" i="118"/>
  <c r="P20" i="118" s="1"/>
  <c r="CF19" i="118"/>
  <c r="CK19" i="118" s="1"/>
  <c r="CE19" i="118"/>
  <c r="CJ19" i="118" s="1"/>
  <c r="BN19" i="118"/>
  <c r="BS19" i="118" s="1"/>
  <c r="AV19" i="118"/>
  <c r="BA19" i="118" s="1"/>
  <c r="AD19" i="118"/>
  <c r="AC19" i="118" s="1"/>
  <c r="L19" i="118"/>
  <c r="K19" i="118"/>
  <c r="CF18" i="118"/>
  <c r="CK18" i="118" s="1"/>
  <c r="CE18" i="118"/>
  <c r="CG18" i="118" s="1"/>
  <c r="BN18" i="118"/>
  <c r="BS18" i="118" s="1"/>
  <c r="BM18" i="118"/>
  <c r="BO18" i="118" s="1"/>
  <c r="BC18" i="118"/>
  <c r="AV18" i="118"/>
  <c r="BA18" i="118" s="1"/>
  <c r="AU18" i="118"/>
  <c r="AW18" i="118" s="1"/>
  <c r="AI18" i="118"/>
  <c r="AH18" i="118"/>
  <c r="AD18" i="118"/>
  <c r="AC18" i="118"/>
  <c r="AE18" i="118" s="1"/>
  <c r="L18" i="118"/>
  <c r="Q18" i="118" s="1"/>
  <c r="CK17" i="118"/>
  <c r="CF17" i="118"/>
  <c r="BN17" i="118"/>
  <c r="BM17" i="118" s="1"/>
  <c r="BA17" i="118"/>
  <c r="AV17" i="118"/>
  <c r="AY17" i="118" s="1"/>
  <c r="AU17" i="118"/>
  <c r="AX17" i="118" s="1"/>
  <c r="AD17" i="118"/>
  <c r="L17" i="118"/>
  <c r="CF16" i="118"/>
  <c r="BN16" i="118"/>
  <c r="BS16" i="118" s="1"/>
  <c r="AV16" i="118"/>
  <c r="AD16" i="118"/>
  <c r="L16" i="118"/>
  <c r="K16" i="118" s="1"/>
  <c r="CF15" i="118"/>
  <c r="CE15" i="118" s="1"/>
  <c r="BN15" i="118"/>
  <c r="BM15" i="118" s="1"/>
  <c r="AV15" i="118"/>
  <c r="AD15" i="118"/>
  <c r="L15" i="118"/>
  <c r="Q15" i="118" s="1"/>
  <c r="CF14" i="118"/>
  <c r="BN14" i="118"/>
  <c r="BS14" i="118" s="1"/>
  <c r="AV14" i="118"/>
  <c r="BA14" i="118" s="1"/>
  <c r="AD14" i="118"/>
  <c r="AC14" i="118" s="1"/>
  <c r="L14" i="118"/>
  <c r="K14" i="118" s="1"/>
  <c r="CF13" i="118"/>
  <c r="BN13" i="118"/>
  <c r="AV13" i="118"/>
  <c r="BA13" i="118" s="1"/>
  <c r="AD13" i="118"/>
  <c r="AI13" i="118" s="1"/>
  <c r="L13" i="118"/>
  <c r="CF12" i="118"/>
  <c r="CK12" i="118" s="1"/>
  <c r="BN12" i="118"/>
  <c r="BM12" i="118" s="1"/>
  <c r="AV12" i="118"/>
  <c r="AU12" i="118" s="1"/>
  <c r="AD12" i="118"/>
  <c r="L12" i="118"/>
  <c r="CF11" i="118"/>
  <c r="CK11" i="118" s="1"/>
  <c r="BN11" i="118"/>
  <c r="AV11" i="118"/>
  <c r="AD11" i="118"/>
  <c r="AI11" i="118" s="1"/>
  <c r="L11" i="118"/>
  <c r="K11" i="118" s="1"/>
  <c r="CF10" i="118"/>
  <c r="CE10" i="118" s="1"/>
  <c r="BN10" i="118"/>
  <c r="AV10" i="118"/>
  <c r="AD10" i="118"/>
  <c r="AI10" i="118" s="1"/>
  <c r="L10" i="118"/>
  <c r="L4" i="118" s="1"/>
  <c r="CF9" i="118"/>
  <c r="BN9" i="118"/>
  <c r="AV9" i="118"/>
  <c r="BA9" i="118" s="1"/>
  <c r="AU9" i="118"/>
  <c r="AW9" i="118" s="1"/>
  <c r="AD9" i="118"/>
  <c r="Q9" i="118"/>
  <c r="L9" i="118"/>
  <c r="CK8" i="118"/>
  <c r="CF8" i="118"/>
  <c r="BS8" i="118"/>
  <c r="BN8" i="118"/>
  <c r="BM8" i="118"/>
  <c r="BQ8" i="118" s="1"/>
  <c r="AV8" i="118"/>
  <c r="AU8" i="118"/>
  <c r="AD8" i="118"/>
  <c r="L8" i="118"/>
  <c r="CC6" i="118"/>
  <c r="CA6" i="118"/>
  <c r="BZ6" i="118"/>
  <c r="BY6" i="118"/>
  <c r="BX6" i="118"/>
  <c r="BV6" i="118"/>
  <c r="BK6" i="118"/>
  <c r="BI6" i="118"/>
  <c r="BH6" i="118"/>
  <c r="BG6" i="118"/>
  <c r="BF6" i="118"/>
  <c r="BD6" i="118"/>
  <c r="AS6" i="118"/>
  <c r="AQ6" i="118"/>
  <c r="AP6" i="118"/>
  <c r="AO6" i="118"/>
  <c r="AN6" i="118"/>
  <c r="AL6" i="118"/>
  <c r="AA6" i="118"/>
  <c r="Y6" i="118"/>
  <c r="X6" i="118"/>
  <c r="W6" i="118"/>
  <c r="V6" i="118"/>
  <c r="T6" i="118"/>
  <c r="I6" i="118"/>
  <c r="G6" i="118"/>
  <c r="F6" i="118"/>
  <c r="E6" i="118"/>
  <c r="D6" i="118"/>
  <c r="B6" i="118"/>
  <c r="CC5" i="118"/>
  <c r="CA5" i="118"/>
  <c r="BZ5" i="118"/>
  <c r="BY5" i="118"/>
  <c r="BX5" i="118"/>
  <c r="BV5" i="118"/>
  <c r="BK5" i="118"/>
  <c r="BI5" i="118"/>
  <c r="BH5" i="118"/>
  <c r="BG5" i="118"/>
  <c r="BF5" i="118"/>
  <c r="BD5" i="118"/>
  <c r="AS5" i="118"/>
  <c r="AQ5" i="118"/>
  <c r="AP5" i="118"/>
  <c r="AO5" i="118"/>
  <c r="AN5" i="118"/>
  <c r="AL5" i="118"/>
  <c r="AA5" i="118"/>
  <c r="Y5" i="118"/>
  <c r="X5" i="118"/>
  <c r="W5" i="118"/>
  <c r="V5" i="118"/>
  <c r="T5" i="118"/>
  <c r="I5" i="118"/>
  <c r="G5" i="118"/>
  <c r="F5" i="118"/>
  <c r="E5" i="118"/>
  <c r="D5" i="118"/>
  <c r="B5" i="118"/>
  <c r="CC4" i="118"/>
  <c r="CA4" i="118"/>
  <c r="BZ4" i="118"/>
  <c r="BY4" i="118"/>
  <c r="BX4" i="118"/>
  <c r="BV4" i="118"/>
  <c r="BK4" i="118"/>
  <c r="BI4" i="118"/>
  <c r="BH4" i="118"/>
  <c r="BG4" i="118"/>
  <c r="BF4" i="118"/>
  <c r="BD4" i="118"/>
  <c r="AS4" i="118"/>
  <c r="AQ4" i="118"/>
  <c r="AP4" i="118"/>
  <c r="AO4" i="118"/>
  <c r="AN4" i="118"/>
  <c r="AL4" i="118"/>
  <c r="AA4" i="118"/>
  <c r="Y4" i="118"/>
  <c r="X4" i="118"/>
  <c r="W4" i="118"/>
  <c r="V4" i="118"/>
  <c r="T4" i="118"/>
  <c r="I4" i="118"/>
  <c r="G4" i="118"/>
  <c r="F4" i="118"/>
  <c r="E4" i="118"/>
  <c r="D4" i="118"/>
  <c r="B4" i="118"/>
  <c r="CC3" i="118"/>
  <c r="CA3" i="118"/>
  <c r="BZ3" i="118"/>
  <c r="BY3" i="118"/>
  <c r="BX3" i="118"/>
  <c r="BV3" i="118"/>
  <c r="BK3" i="118"/>
  <c r="BI3" i="118"/>
  <c r="BH3" i="118"/>
  <c r="BG3" i="118"/>
  <c r="BF3" i="118"/>
  <c r="BD3" i="118"/>
  <c r="AS3" i="118"/>
  <c r="AQ3" i="118"/>
  <c r="AP3" i="118"/>
  <c r="AO3" i="118"/>
  <c r="AN3" i="118"/>
  <c r="AL3" i="118"/>
  <c r="AA3" i="118"/>
  <c r="Y3" i="118"/>
  <c r="X3" i="118"/>
  <c r="W3" i="118"/>
  <c r="V3" i="118"/>
  <c r="T3" i="118"/>
  <c r="I3" i="118"/>
  <c r="G3" i="118"/>
  <c r="F3" i="118"/>
  <c r="E3" i="118"/>
  <c r="D3" i="118"/>
  <c r="B3" i="118"/>
  <c r="CC2" i="118"/>
  <c r="CA2" i="118"/>
  <c r="BZ2" i="118"/>
  <c r="BY2" i="118"/>
  <c r="BX2" i="118"/>
  <c r="BV2" i="118"/>
  <c r="BK2" i="118"/>
  <c r="BI2" i="118"/>
  <c r="BH2" i="118"/>
  <c r="BG2" i="118"/>
  <c r="BF2" i="118"/>
  <c r="BD2" i="118"/>
  <c r="AS2" i="118"/>
  <c r="AQ2" i="118"/>
  <c r="AP2" i="118"/>
  <c r="AO2" i="118"/>
  <c r="AN2" i="118"/>
  <c r="AL2" i="118"/>
  <c r="AA2" i="118"/>
  <c r="Y2" i="118"/>
  <c r="X2" i="118"/>
  <c r="W2" i="118"/>
  <c r="V2" i="118"/>
  <c r="T2" i="118"/>
  <c r="I2" i="118"/>
  <c r="G2" i="118"/>
  <c r="F2" i="118"/>
  <c r="E2" i="118"/>
  <c r="D2" i="118"/>
  <c r="B2" i="118"/>
  <c r="CE28" i="86"/>
  <c r="CG28" i="86" s="1"/>
  <c r="CF28" i="86"/>
  <c r="CF21" i="86"/>
  <c r="CE21" i="86" s="1"/>
  <c r="CF17" i="86"/>
  <c r="CK17" i="86" s="1"/>
  <c r="CF13" i="86"/>
  <c r="CK13" i="86" s="1"/>
  <c r="CE8" i="86"/>
  <c r="CJ8" i="86" s="1"/>
  <c r="CF8" i="86"/>
  <c r="CK8" i="86"/>
  <c r="CF9" i="86"/>
  <c r="CE9" i="86" s="1"/>
  <c r="CI9" i="86" s="1"/>
  <c r="CF10" i="86"/>
  <c r="CK10" i="86" s="1"/>
  <c r="CF33" i="86"/>
  <c r="CF35" i="86"/>
  <c r="CK35" i="86" s="1"/>
  <c r="CM30" i="118" l="1"/>
  <c r="CG29" i="118"/>
  <c r="CJ29" i="118"/>
  <c r="CI29" i="118"/>
  <c r="CH29" i="118"/>
  <c r="CG37" i="118"/>
  <c r="CH37" i="118"/>
  <c r="CM35" i="118"/>
  <c r="CE17" i="118"/>
  <c r="CM17" i="118" s="1"/>
  <c r="CI24" i="118"/>
  <c r="CI28" i="118"/>
  <c r="CH19" i="118"/>
  <c r="CJ22" i="118"/>
  <c r="CM32" i="118"/>
  <c r="CJ21" i="118"/>
  <c r="CE12" i="118"/>
  <c r="CI32" i="118"/>
  <c r="CE35" i="118"/>
  <c r="CM19" i="118"/>
  <c r="CE30" i="118"/>
  <c r="CL37" i="118"/>
  <c r="CE20" i="118"/>
  <c r="CH20" i="118" s="1"/>
  <c r="CK37" i="118"/>
  <c r="CM34" i="119"/>
  <c r="CG12" i="119"/>
  <c r="CK34" i="119"/>
  <c r="CI28" i="119"/>
  <c r="CK28" i="119"/>
  <c r="CH14" i="119"/>
  <c r="CH22" i="119"/>
  <c r="CG26" i="119"/>
  <c r="CJ14" i="119"/>
  <c r="CJ22" i="119"/>
  <c r="CK31" i="119"/>
  <c r="CI18" i="120"/>
  <c r="CH18" i="120"/>
  <c r="CG18" i="120"/>
  <c r="CI31" i="120"/>
  <c r="CH31" i="120"/>
  <c r="CJ18" i="120"/>
  <c r="CM19" i="120"/>
  <c r="CE28" i="120"/>
  <c r="CM28" i="120" s="1"/>
  <c r="CJ29" i="120"/>
  <c r="CK31" i="120"/>
  <c r="CK32" i="120"/>
  <c r="CL34" i="120"/>
  <c r="CE37" i="120"/>
  <c r="CL18" i="120"/>
  <c r="CE27" i="120"/>
  <c r="CJ27" i="120" s="1"/>
  <c r="CE30" i="120"/>
  <c r="CM30" i="120" s="1"/>
  <c r="CL36" i="120"/>
  <c r="CE35" i="120"/>
  <c r="CM35" i="120" s="1"/>
  <c r="CL31" i="120"/>
  <c r="CG36" i="120"/>
  <c r="CK28" i="120"/>
  <c r="CH36" i="120"/>
  <c r="CI36" i="120"/>
  <c r="CG10" i="121"/>
  <c r="CH10" i="121"/>
  <c r="CM21" i="121"/>
  <c r="CJ21" i="121"/>
  <c r="CI8" i="121"/>
  <c r="CG8" i="121"/>
  <c r="CJ8" i="121"/>
  <c r="CK8" i="121"/>
  <c r="CL9" i="121"/>
  <c r="CK11" i="121"/>
  <c r="CI18" i="121"/>
  <c r="CI27" i="121"/>
  <c r="CL8" i="121"/>
  <c r="CJ10" i="121"/>
  <c r="CJ14" i="121"/>
  <c r="CL18" i="121"/>
  <c r="CJ27" i="121"/>
  <c r="CL37" i="121"/>
  <c r="CK10" i="121"/>
  <c r="CK14" i="121"/>
  <c r="CK27" i="121"/>
  <c r="CE28" i="121"/>
  <c r="CE36" i="121"/>
  <c r="CL36" i="121" s="1"/>
  <c r="CL27" i="121"/>
  <c r="CM27" i="121"/>
  <c r="CE31" i="121"/>
  <c r="CL31" i="121" s="1"/>
  <c r="CE37" i="121"/>
  <c r="CJ37" i="121" s="1"/>
  <c r="CL25" i="121"/>
  <c r="CI25" i="121"/>
  <c r="BU11" i="119"/>
  <c r="BR11" i="119"/>
  <c r="BQ11" i="119"/>
  <c r="BP11" i="119"/>
  <c r="BO26" i="119"/>
  <c r="BP26" i="119"/>
  <c r="BO27" i="119"/>
  <c r="BR27" i="119"/>
  <c r="BQ27" i="119"/>
  <c r="BP27" i="119"/>
  <c r="BO19" i="119"/>
  <c r="BR19" i="119"/>
  <c r="BQ19" i="119"/>
  <c r="BP19" i="119"/>
  <c r="BU30" i="119"/>
  <c r="BO30" i="119"/>
  <c r="BT30" i="119"/>
  <c r="BP30" i="119"/>
  <c r="BT9" i="119"/>
  <c r="BT33" i="119"/>
  <c r="BU9" i="119"/>
  <c r="BQ30" i="119"/>
  <c r="BR30" i="119"/>
  <c r="BM34" i="119"/>
  <c r="BO9" i="119"/>
  <c r="BM25" i="119"/>
  <c r="BQ25" i="119" s="1"/>
  <c r="BS31" i="119"/>
  <c r="BR35" i="119"/>
  <c r="BS36" i="119"/>
  <c r="BT26" i="119"/>
  <c r="BS32" i="119"/>
  <c r="BS33" i="119"/>
  <c r="BO37" i="120"/>
  <c r="BT37" i="120"/>
  <c r="BQ12" i="120"/>
  <c r="BR23" i="120"/>
  <c r="BU28" i="120"/>
  <c r="BT31" i="120"/>
  <c r="BM34" i="120"/>
  <c r="BQ35" i="120"/>
  <c r="BM36" i="120"/>
  <c r="BT36" i="120" s="1"/>
  <c r="BS12" i="120"/>
  <c r="BS23" i="120"/>
  <c r="BQ25" i="120"/>
  <c r="BO27" i="120"/>
  <c r="BQ28" i="120"/>
  <c r="BO29" i="120"/>
  <c r="BU12" i="120"/>
  <c r="BR25" i="120"/>
  <c r="BP27" i="120"/>
  <c r="BQ29" i="120"/>
  <c r="BR16" i="120"/>
  <c r="BS25" i="120"/>
  <c r="BN4" i="120"/>
  <c r="BS6" i="120" s="1"/>
  <c r="BP8" i="120"/>
  <c r="BO10" i="120"/>
  <c r="BO16" i="120"/>
  <c r="BO26" i="120"/>
  <c r="BM32" i="120"/>
  <c r="BR10" i="120"/>
  <c r="BS36" i="120"/>
  <c r="BU15" i="121"/>
  <c r="BT31" i="121"/>
  <c r="BR8" i="121"/>
  <c r="BU14" i="121"/>
  <c r="BM15" i="121"/>
  <c r="BR15" i="121" s="1"/>
  <c r="BM21" i="121"/>
  <c r="BT16" i="121"/>
  <c r="BT24" i="121"/>
  <c r="BO25" i="121"/>
  <c r="BT35" i="121"/>
  <c r="BQ15" i="121"/>
  <c r="BP25" i="121"/>
  <c r="BM28" i="121"/>
  <c r="BM31" i="121"/>
  <c r="BM34" i="121"/>
  <c r="BT37" i="121"/>
  <c r="BT25" i="121"/>
  <c r="BQ16" i="121"/>
  <c r="BS22" i="121"/>
  <c r="BS31" i="121"/>
  <c r="BQ28" i="121"/>
  <c r="BS11" i="121"/>
  <c r="BP16" i="121"/>
  <c r="BT34" i="121"/>
  <c r="BC37" i="118"/>
  <c r="AU19" i="118"/>
  <c r="AU31" i="118"/>
  <c r="AU37" i="118"/>
  <c r="BB37" i="118" s="1"/>
  <c r="AX20" i="118"/>
  <c r="BB8" i="118"/>
  <c r="AU14" i="118"/>
  <c r="BA20" i="118"/>
  <c r="AZ37" i="118"/>
  <c r="BB20" i="118"/>
  <c r="BC26" i="118"/>
  <c r="AY31" i="118"/>
  <c r="BA37" i="118"/>
  <c r="AY26" i="118"/>
  <c r="AZ31" i="118"/>
  <c r="AX9" i="118"/>
  <c r="AZ18" i="118"/>
  <c r="AZ26" i="118"/>
  <c r="BA31" i="118"/>
  <c r="BB18" i="118"/>
  <c r="AZ22" i="118"/>
  <c r="AY24" i="119"/>
  <c r="AW14" i="119"/>
  <c r="AX15" i="119"/>
  <c r="AU20" i="119"/>
  <c r="AX20" i="119" s="1"/>
  <c r="AZ22" i="119"/>
  <c r="AU24" i="119"/>
  <c r="AU28" i="119"/>
  <c r="BA33" i="119"/>
  <c r="AZ14" i="119"/>
  <c r="BC15" i="119"/>
  <c r="BA14" i="119"/>
  <c r="AX8" i="119"/>
  <c r="AX16" i="119"/>
  <c r="BB28" i="119"/>
  <c r="AY16" i="119"/>
  <c r="BA36" i="119"/>
  <c r="BC31" i="120"/>
  <c r="AW31" i="120"/>
  <c r="AX31" i="120"/>
  <c r="BC34" i="120"/>
  <c r="AX34" i="120"/>
  <c r="AW34" i="120"/>
  <c r="AZ13" i="120"/>
  <c r="AU20" i="120"/>
  <c r="AY26" i="120"/>
  <c r="AU29" i="120"/>
  <c r="AZ31" i="120"/>
  <c r="AY32" i="120"/>
  <c r="BB37" i="120"/>
  <c r="AU12" i="120"/>
  <c r="AW13" i="120"/>
  <c r="BA26" i="120"/>
  <c r="AW30" i="120"/>
  <c r="BA31" i="120"/>
  <c r="BC37" i="120"/>
  <c r="AY13" i="120"/>
  <c r="AY30" i="120"/>
  <c r="BA34" i="120"/>
  <c r="AU9" i="120"/>
  <c r="AY12" i="120"/>
  <c r="BA13" i="120"/>
  <c r="BB15" i="120"/>
  <c r="BA25" i="120"/>
  <c r="BB13" i="120"/>
  <c r="AY9" i="120"/>
  <c r="BC12" i="120"/>
  <c r="BC13" i="120"/>
  <c r="BA15" i="120"/>
  <c r="BC28" i="120"/>
  <c r="AW28" i="120"/>
  <c r="AW15" i="121"/>
  <c r="BC15" i="121"/>
  <c r="AX15" i="121"/>
  <c r="AX10" i="121"/>
  <c r="AW10" i="121"/>
  <c r="BC12" i="121"/>
  <c r="AX12" i="121"/>
  <c r="AW12" i="121"/>
  <c r="AW24" i="121"/>
  <c r="BB24" i="121"/>
  <c r="AY32" i="121"/>
  <c r="AW32" i="121"/>
  <c r="AW33" i="121"/>
  <c r="AX33" i="121"/>
  <c r="BC16" i="121"/>
  <c r="AY10" i="121"/>
  <c r="AZ22" i="121"/>
  <c r="AU31" i="121"/>
  <c r="AZ31" i="121" s="1"/>
  <c r="BA32" i="121"/>
  <c r="AZ10" i="121"/>
  <c r="AY12" i="121"/>
  <c r="BB22" i="121"/>
  <c r="BB32" i="121"/>
  <c r="BA10" i="121"/>
  <c r="AZ12" i="121"/>
  <c r="BB10" i="121"/>
  <c r="BA12" i="121"/>
  <c r="BB12" i="121"/>
  <c r="BC24" i="121"/>
  <c r="BA24" i="121"/>
  <c r="AU30" i="121"/>
  <c r="AZ30" i="121" s="1"/>
  <c r="AK32" i="119"/>
  <c r="AF32" i="119"/>
  <c r="AE32" i="119"/>
  <c r="AE28" i="119"/>
  <c r="AF28" i="119"/>
  <c r="AE11" i="119"/>
  <c r="AH11" i="119"/>
  <c r="AE21" i="119"/>
  <c r="AG21" i="119"/>
  <c r="AF21" i="119"/>
  <c r="AH21" i="119"/>
  <c r="AI11" i="119"/>
  <c r="AI21" i="119"/>
  <c r="AK27" i="119"/>
  <c r="AC29" i="119"/>
  <c r="AH37" i="119"/>
  <c r="AJ11" i="119"/>
  <c r="AC13" i="119"/>
  <c r="AG13" i="119" s="1"/>
  <c r="AC25" i="119"/>
  <c r="AI37" i="119"/>
  <c r="AK11" i="119"/>
  <c r="AG32" i="119"/>
  <c r="AH32" i="119"/>
  <c r="AJ28" i="119"/>
  <c r="AI32" i="119"/>
  <c r="AJ32" i="119"/>
  <c r="AG27" i="119"/>
  <c r="AF14" i="120"/>
  <c r="AK14" i="120"/>
  <c r="AE10" i="120"/>
  <c r="AF10" i="120"/>
  <c r="AF12" i="120"/>
  <c r="AE12" i="120"/>
  <c r="AH12" i="120"/>
  <c r="AK35" i="120"/>
  <c r="AF35" i="120"/>
  <c r="AE35" i="120"/>
  <c r="AG35" i="120"/>
  <c r="AI14" i="120"/>
  <c r="AC31" i="120"/>
  <c r="AG34" i="120"/>
  <c r="AH35" i="120"/>
  <c r="AI10" i="120"/>
  <c r="AE17" i="120"/>
  <c r="AH34" i="120"/>
  <c r="AI35" i="120"/>
  <c r="AK12" i="120"/>
  <c r="AF17" i="120"/>
  <c r="AC27" i="120"/>
  <c r="AJ35" i="120"/>
  <c r="AH17" i="120"/>
  <c r="AC28" i="120"/>
  <c r="AF28" i="120" s="1"/>
  <c r="AE29" i="120"/>
  <c r="AI17" i="120"/>
  <c r="AC34" i="120"/>
  <c r="AK34" i="120" s="1"/>
  <c r="AH37" i="121"/>
  <c r="AK18" i="121"/>
  <c r="AE18" i="121"/>
  <c r="AF18" i="121"/>
  <c r="AF13" i="121"/>
  <c r="AE13" i="121"/>
  <c r="AF24" i="121"/>
  <c r="AG24" i="121"/>
  <c r="AH28" i="121"/>
  <c r="AE28" i="121"/>
  <c r="AE9" i="121"/>
  <c r="AF9" i="121"/>
  <c r="AK13" i="121"/>
  <c r="AI22" i="121"/>
  <c r="AI37" i="121"/>
  <c r="AC17" i="121"/>
  <c r="AF17" i="121" s="1"/>
  <c r="AH18" i="121"/>
  <c r="AH20" i="121"/>
  <c r="AC21" i="121"/>
  <c r="AH21" i="121" s="1"/>
  <c r="AK28" i="121"/>
  <c r="AD4" i="121"/>
  <c r="AI5" i="121" s="1"/>
  <c r="AJ9" i="121"/>
  <c r="AH13" i="121"/>
  <c r="AI18" i="121"/>
  <c r="AJ8" i="121"/>
  <c r="AJ18" i="121"/>
  <c r="AK8" i="121"/>
  <c r="AH9" i="121"/>
  <c r="AG10" i="121"/>
  <c r="AG17" i="121"/>
  <c r="AE26" i="121"/>
  <c r="AG30" i="121"/>
  <c r="AI9" i="121"/>
  <c r="AG13" i="121"/>
  <c r="AI17" i="121"/>
  <c r="AJ24" i="121"/>
  <c r="AC27" i="121"/>
  <c r="AH27" i="121" s="1"/>
  <c r="AC36" i="121"/>
  <c r="AK36" i="121" s="1"/>
  <c r="AC37" i="121"/>
  <c r="AG18" i="121"/>
  <c r="AJ22" i="121"/>
  <c r="AJ13" i="121"/>
  <c r="AH22" i="121"/>
  <c r="P8" i="119"/>
  <c r="S10" i="119"/>
  <c r="K26" i="119"/>
  <c r="O26" i="119" s="1"/>
  <c r="Q30" i="119"/>
  <c r="P31" i="119"/>
  <c r="K34" i="119"/>
  <c r="Q35" i="119"/>
  <c r="Q8" i="119"/>
  <c r="K18" i="119"/>
  <c r="S35" i="119"/>
  <c r="R8" i="119"/>
  <c r="S8" i="119"/>
  <c r="Q34" i="119"/>
  <c r="Q36" i="119"/>
  <c r="K22" i="119"/>
  <c r="S22" i="119" s="1"/>
  <c r="R34" i="119"/>
  <c r="S33" i="120"/>
  <c r="P33" i="120"/>
  <c r="M33" i="120"/>
  <c r="O22" i="120"/>
  <c r="N22" i="120"/>
  <c r="M22" i="120"/>
  <c r="P22" i="120"/>
  <c r="R32" i="120"/>
  <c r="N32" i="120"/>
  <c r="P32" i="120"/>
  <c r="R24" i="120"/>
  <c r="M24" i="120"/>
  <c r="S34" i="120"/>
  <c r="M34" i="120"/>
  <c r="N34" i="120"/>
  <c r="O34" i="120"/>
  <c r="R22" i="120"/>
  <c r="P34" i="120"/>
  <c r="K36" i="120"/>
  <c r="M9" i="120"/>
  <c r="M28" i="120"/>
  <c r="K15" i="120"/>
  <c r="K11" i="120"/>
  <c r="K31" i="120"/>
  <c r="S9" i="120"/>
  <c r="S27" i="120"/>
  <c r="R35" i="120"/>
  <c r="S17" i="121"/>
  <c r="Q12" i="121"/>
  <c r="K17" i="121"/>
  <c r="M17" i="121" s="1"/>
  <c r="M24" i="121"/>
  <c r="S27" i="121"/>
  <c r="M32" i="121"/>
  <c r="N24" i="121"/>
  <c r="O31" i="121"/>
  <c r="K36" i="121"/>
  <c r="M36" i="121" s="1"/>
  <c r="Q16" i="121"/>
  <c r="Q18" i="121"/>
  <c r="K23" i="121"/>
  <c r="S23" i="121" s="1"/>
  <c r="R24" i="121"/>
  <c r="S26" i="121"/>
  <c r="Q27" i="121"/>
  <c r="Q31" i="121"/>
  <c r="K14" i="121"/>
  <c r="P14" i="121" s="1"/>
  <c r="R18" i="121"/>
  <c r="Q26" i="121"/>
  <c r="R26" i="121"/>
  <c r="M34" i="121"/>
  <c r="N35" i="121"/>
  <c r="K18" i="121"/>
  <c r="K27" i="121"/>
  <c r="M27" i="121" s="1"/>
  <c r="K33" i="121"/>
  <c r="AE28" i="118"/>
  <c r="AG28" i="118"/>
  <c r="AF28" i="118"/>
  <c r="AE36" i="118"/>
  <c r="AF36" i="118"/>
  <c r="AF22" i="118"/>
  <c r="AK22" i="118"/>
  <c r="AE22" i="118"/>
  <c r="AE20" i="118"/>
  <c r="AF20" i="118"/>
  <c r="AJ20" i="118"/>
  <c r="AC11" i="118"/>
  <c r="AG17" i="118"/>
  <c r="AG23" i="118"/>
  <c r="AK20" i="118"/>
  <c r="AG22" i="118"/>
  <c r="AH23" i="118"/>
  <c r="AH28" i="118"/>
  <c r="AC34" i="118"/>
  <c r="AI17" i="118"/>
  <c r="AF18" i="118"/>
  <c r="AI22" i="118"/>
  <c r="AH19" i="118"/>
  <c r="AJ36" i="118"/>
  <c r="AI19" i="118"/>
  <c r="AK23" i="118"/>
  <c r="AI34" i="118"/>
  <c r="AI37" i="118"/>
  <c r="AK18" i="118"/>
  <c r="AJ19" i="118"/>
  <c r="AI36" i="118"/>
  <c r="AJ37" i="118"/>
  <c r="AC17" i="118"/>
  <c r="AK19" i="118"/>
  <c r="BP20" i="118"/>
  <c r="BO20" i="118"/>
  <c r="BO34" i="118"/>
  <c r="BP34" i="118"/>
  <c r="BP24" i="118"/>
  <c r="BO24" i="118"/>
  <c r="BU24" i="118"/>
  <c r="BQ20" i="118"/>
  <c r="BP26" i="118"/>
  <c r="BR8" i="118"/>
  <c r="BR17" i="118"/>
  <c r="BS20" i="118"/>
  <c r="BM21" i="118"/>
  <c r="BQ26" i="118"/>
  <c r="BS17" i="118"/>
  <c r="BU20" i="118"/>
  <c r="BR26" i="118"/>
  <c r="BT8" i="118"/>
  <c r="BT17" i="118"/>
  <c r="BR21" i="118"/>
  <c r="BQ25" i="118"/>
  <c r="BU8" i="118"/>
  <c r="BU17" i="118"/>
  <c r="BT34" i="118"/>
  <c r="S16" i="118"/>
  <c r="M16" i="118"/>
  <c r="P19" i="118"/>
  <c r="O32" i="118"/>
  <c r="Q16" i="118"/>
  <c r="O19" i="118"/>
  <c r="M37" i="118"/>
  <c r="Q19" i="118"/>
  <c r="S28" i="118"/>
  <c r="R19" i="118"/>
  <c r="P28" i="118"/>
  <c r="S19" i="118"/>
  <c r="N33" i="118"/>
  <c r="O33" i="118"/>
  <c r="N20" i="118"/>
  <c r="BP13" i="121"/>
  <c r="BO13" i="121"/>
  <c r="BR13" i="121"/>
  <c r="AK11" i="121"/>
  <c r="AG11" i="121"/>
  <c r="AF11" i="121"/>
  <c r="AE11" i="121"/>
  <c r="AE12" i="121"/>
  <c r="AK12" i="121"/>
  <c r="AH12" i="121"/>
  <c r="AG12" i="121"/>
  <c r="AF12" i="121"/>
  <c r="N16" i="121"/>
  <c r="P16" i="121"/>
  <c r="M16" i="121"/>
  <c r="BU11" i="121"/>
  <c r="BQ11" i="121"/>
  <c r="BP11" i="121"/>
  <c r="BO11" i="121"/>
  <c r="CM12" i="121"/>
  <c r="CI12" i="121"/>
  <c r="CH12" i="121"/>
  <c r="CG12" i="121"/>
  <c r="CM11" i="121"/>
  <c r="CJ11" i="121"/>
  <c r="CH11" i="121"/>
  <c r="CG11" i="121"/>
  <c r="AF19" i="121"/>
  <c r="AE19" i="121"/>
  <c r="R11" i="121"/>
  <c r="O11" i="121"/>
  <c r="N11" i="121"/>
  <c r="M11" i="121"/>
  <c r="AX19" i="121"/>
  <c r="BB19" i="121"/>
  <c r="AW19" i="121"/>
  <c r="N12" i="121"/>
  <c r="S12" i="121"/>
  <c r="P12" i="121"/>
  <c r="O12" i="121"/>
  <c r="M12" i="121"/>
  <c r="CM9" i="121"/>
  <c r="AH14" i="121"/>
  <c r="AG14" i="121"/>
  <c r="AK14" i="121"/>
  <c r="AC14" i="121"/>
  <c r="CE16" i="121"/>
  <c r="CL16" i="121" s="1"/>
  <c r="BS18" i="121"/>
  <c r="BT20" i="121"/>
  <c r="R25" i="121"/>
  <c r="P25" i="121"/>
  <c r="O25" i="121"/>
  <c r="N25" i="121"/>
  <c r="M25" i="121"/>
  <c r="L4" i="121"/>
  <c r="AU8" i="121"/>
  <c r="BC8" i="121" s="1"/>
  <c r="BT8" i="121"/>
  <c r="P9" i="121"/>
  <c r="AG9" i="121"/>
  <c r="K10" i="121"/>
  <c r="S10" i="121"/>
  <c r="AJ10" i="121"/>
  <c r="CI10" i="121"/>
  <c r="BS13" i="121"/>
  <c r="CJ15" i="121"/>
  <c r="CE15" i="121"/>
  <c r="P17" i="121"/>
  <c r="BQ17" i="121"/>
  <c r="BT17" i="121"/>
  <c r="CK19" i="121"/>
  <c r="Q21" i="121"/>
  <c r="BA21" i="121"/>
  <c r="CL23" i="121"/>
  <c r="CJ23" i="121"/>
  <c r="CE23" i="121"/>
  <c r="CI23" i="121" s="1"/>
  <c r="CM23" i="121"/>
  <c r="CK23" i="121"/>
  <c r="AX48" i="121"/>
  <c r="AW48" i="121"/>
  <c r="BC48" i="121"/>
  <c r="AZ48" i="121"/>
  <c r="AI2" i="121"/>
  <c r="AE8" i="121"/>
  <c r="BU8" i="121"/>
  <c r="CG9" i="121"/>
  <c r="AK10" i="121"/>
  <c r="M14" i="121"/>
  <c r="BO17" i="121"/>
  <c r="AU18" i="121"/>
  <c r="AI19" i="121"/>
  <c r="AG19" i="121"/>
  <c r="AK19" i="121"/>
  <c r="BS20" i="121"/>
  <c r="CH22" i="121"/>
  <c r="CG22" i="121"/>
  <c r="AF8" i="121"/>
  <c r="CM8" i="121"/>
  <c r="CH9" i="121"/>
  <c r="BC10" i="121"/>
  <c r="P11" i="121"/>
  <c r="AH11" i="121"/>
  <c r="BR12" i="121"/>
  <c r="CJ12" i="121"/>
  <c r="CL13" i="121"/>
  <c r="CK13" i="121"/>
  <c r="N14" i="121"/>
  <c r="AI14" i="121"/>
  <c r="BP14" i="121"/>
  <c r="BO14" i="121"/>
  <c r="CH14" i="121"/>
  <c r="BO15" i="121"/>
  <c r="S16" i="121"/>
  <c r="AZ16" i="121"/>
  <c r="AU17" i="121"/>
  <c r="BC17" i="121" s="1"/>
  <c r="BR17" i="121"/>
  <c r="CM18" i="121"/>
  <c r="BP19" i="121"/>
  <c r="BO19" i="121"/>
  <c r="M20" i="121"/>
  <c r="N20" i="121"/>
  <c r="CH20" i="121"/>
  <c r="CG20" i="121"/>
  <c r="AF21" i="121"/>
  <c r="BO21" i="121"/>
  <c r="BP21" i="121"/>
  <c r="S25" i="121"/>
  <c r="BM27" i="121"/>
  <c r="BQ27" i="121" s="1"/>
  <c r="BS27" i="121"/>
  <c r="BC31" i="121"/>
  <c r="BB31" i="121"/>
  <c r="AG8" i="121"/>
  <c r="BO8" i="121"/>
  <c r="K9" i="121"/>
  <c r="R9" i="121" s="1"/>
  <c r="BA9" i="121"/>
  <c r="CI9" i="121"/>
  <c r="AE10" i="121"/>
  <c r="BM10" i="121"/>
  <c r="BU10" i="121" s="1"/>
  <c r="CL10" i="121"/>
  <c r="Q11" i="121"/>
  <c r="AI11" i="121"/>
  <c r="BT11" i="121"/>
  <c r="CL11" i="121"/>
  <c r="R12" i="121"/>
  <c r="AJ12" i="121"/>
  <c r="CK12" i="121"/>
  <c r="CH13" i="121"/>
  <c r="O14" i="121"/>
  <c r="AJ14" i="121"/>
  <c r="CI14" i="121"/>
  <c r="BB15" i="121"/>
  <c r="BA15" i="121"/>
  <c r="BP15" i="121"/>
  <c r="CK15" i="121"/>
  <c r="AC16" i="121"/>
  <c r="AX16" i="121"/>
  <c r="CK16" i="121"/>
  <c r="BS17" i="121"/>
  <c r="P19" i="121"/>
  <c r="K19" i="121"/>
  <c r="O19" i="121" s="1"/>
  <c r="AH19" i="121"/>
  <c r="BQ19" i="121"/>
  <c r="BR19" i="121"/>
  <c r="BU19" i="121"/>
  <c r="P20" i="121"/>
  <c r="O20" i="121"/>
  <c r="S20" i="121"/>
  <c r="AU20" i="121"/>
  <c r="AY20" i="121"/>
  <c r="CK20" i="121"/>
  <c r="CI20" i="121"/>
  <c r="CM20" i="121"/>
  <c r="AG21" i="121"/>
  <c r="BR21" i="121"/>
  <c r="BQ21" i="121"/>
  <c r="BU21" i="121"/>
  <c r="K22" i="121"/>
  <c r="R22" i="121" s="1"/>
  <c r="O22" i="121"/>
  <c r="CL22" i="121"/>
  <c r="BB23" i="121"/>
  <c r="AZ23" i="121"/>
  <c r="AY23" i="121"/>
  <c r="AX23" i="121"/>
  <c r="AW23" i="121"/>
  <c r="AC25" i="121"/>
  <c r="AK25" i="121" s="1"/>
  <c r="AI25" i="121"/>
  <c r="BT26" i="121"/>
  <c r="BQ26" i="121"/>
  <c r="BU26" i="121"/>
  <c r="BR26" i="121"/>
  <c r="BP26" i="121"/>
  <c r="BO26" i="121"/>
  <c r="AI4" i="121"/>
  <c r="CF4" i="121"/>
  <c r="Q8" i="121"/>
  <c r="AH8" i="121"/>
  <c r="AY8" i="121"/>
  <c r="AK9" i="121"/>
  <c r="BS9" i="121"/>
  <c r="O10" i="121"/>
  <c r="AF10" i="121"/>
  <c r="CM10" i="121"/>
  <c r="BU13" i="121"/>
  <c r="BT13" i="121"/>
  <c r="CI13" i="121"/>
  <c r="AY16" i="121"/>
  <c r="BU17" i="121"/>
  <c r="AJ19" i="121"/>
  <c r="AU25" i="121"/>
  <c r="AY25" i="121" s="1"/>
  <c r="BA25" i="121"/>
  <c r="AU28" i="121"/>
  <c r="BA28" i="121"/>
  <c r="BN4" i="121"/>
  <c r="AI8" i="121"/>
  <c r="AI3" i="121" s="1"/>
  <c r="AZ8" i="121"/>
  <c r="BQ8" i="121"/>
  <c r="CH8" i="121"/>
  <c r="AU9" i="121"/>
  <c r="BT9" i="121"/>
  <c r="CK9" i="121"/>
  <c r="P10" i="121"/>
  <c r="AU11" i="121"/>
  <c r="BB11" i="121" s="1"/>
  <c r="K13" i="121"/>
  <c r="BC13" i="121"/>
  <c r="AU13" i="121"/>
  <c r="AY13" i="121"/>
  <c r="CJ13" i="121"/>
  <c r="R14" i="121"/>
  <c r="AY14" i="121"/>
  <c r="BB14" i="121"/>
  <c r="BR14" i="121"/>
  <c r="CL14" i="121"/>
  <c r="AC15" i="121"/>
  <c r="AJ15" i="121"/>
  <c r="AY15" i="121"/>
  <c r="R17" i="121"/>
  <c r="Q17" i="121"/>
  <c r="BA17" i="121"/>
  <c r="CE17" i="121"/>
  <c r="N18" i="121"/>
  <c r="BA18" i="121"/>
  <c r="BT19" i="121"/>
  <c r="R20" i="121"/>
  <c r="BA20" i="121"/>
  <c r="CL20" i="121"/>
  <c r="AJ21" i="121"/>
  <c r="BT21" i="121"/>
  <c r="Q22" i="121"/>
  <c r="BU23" i="121"/>
  <c r="BM23" i="121"/>
  <c r="BQ23" i="121" s="1"/>
  <c r="BS23" i="121"/>
  <c r="BR23" i="121"/>
  <c r="AV4" i="121"/>
  <c r="K8" i="121"/>
  <c r="S8" i="121" s="1"/>
  <c r="BM9" i="121"/>
  <c r="BU9" i="121" s="1"/>
  <c r="S11" i="121"/>
  <c r="AJ11" i="121"/>
  <c r="BR11" i="121"/>
  <c r="CI11" i="121"/>
  <c r="BU12" i="121"/>
  <c r="BM12" i="121"/>
  <c r="CL12" i="121"/>
  <c r="BQ13" i="121"/>
  <c r="CM13" i="121"/>
  <c r="S14" i="121"/>
  <c r="AW14" i="121"/>
  <c r="BT14" i="121"/>
  <c r="CM14" i="121"/>
  <c r="AZ15" i="121"/>
  <c r="BT15" i="121"/>
  <c r="O16" i="121"/>
  <c r="R16" i="121"/>
  <c r="AH16" i="121"/>
  <c r="BB16" i="121"/>
  <c r="N17" i="121"/>
  <c r="BM18" i="121"/>
  <c r="CG18" i="121"/>
  <c r="AZ19" i="121"/>
  <c r="AY19" i="121"/>
  <c r="BC19" i="121"/>
  <c r="CE19" i="121"/>
  <c r="CI19" i="121" s="1"/>
  <c r="AG20" i="121"/>
  <c r="AF20" i="121"/>
  <c r="AE20" i="121"/>
  <c r="AJ20" i="121"/>
  <c r="BM20" i="121"/>
  <c r="K21" i="121"/>
  <c r="R21" i="121" s="1"/>
  <c r="AU21" i="121"/>
  <c r="BC21" i="121" s="1"/>
  <c r="CI21" i="121"/>
  <c r="CH21" i="121"/>
  <c r="CG21" i="121"/>
  <c r="CL21" i="121"/>
  <c r="AF22" i="121"/>
  <c r="AE22" i="121"/>
  <c r="BP22" i="121"/>
  <c r="BO22" i="121"/>
  <c r="CE26" i="121"/>
  <c r="CI26" i="121" s="1"/>
  <c r="CK26" i="121"/>
  <c r="CJ26" i="121"/>
  <c r="AF35" i="121"/>
  <c r="AK35" i="121"/>
  <c r="AH35" i="121"/>
  <c r="AE35" i="121"/>
  <c r="CH31" i="121"/>
  <c r="CE33" i="121"/>
  <c r="CL33" i="121" s="1"/>
  <c r="CM33" i="121"/>
  <c r="CK33" i="121"/>
  <c r="CI33" i="121"/>
  <c r="AK22" i="121"/>
  <c r="BC22" i="121"/>
  <c r="BU22" i="121"/>
  <c r="CM22" i="121"/>
  <c r="BU24" i="121"/>
  <c r="AK26" i="121"/>
  <c r="AZ27" i="121"/>
  <c r="AU27" i="121"/>
  <c r="AJ28" i="121"/>
  <c r="AG28" i="121"/>
  <c r="BM29" i="121"/>
  <c r="BU29" i="121" s="1"/>
  <c r="BS29" i="121"/>
  <c r="AU35" i="121"/>
  <c r="BB35" i="121" s="1"/>
  <c r="BC35" i="121"/>
  <c r="BA35" i="121"/>
  <c r="AY35" i="121"/>
  <c r="AK23" i="121"/>
  <c r="AC23" i="121"/>
  <c r="AK24" i="121"/>
  <c r="CE24" i="121"/>
  <c r="CJ24" i="121" s="1"/>
  <c r="CM25" i="121"/>
  <c r="AU26" i="121"/>
  <c r="BC26" i="121" s="1"/>
  <c r="AX29" i="121"/>
  <c r="BB29" i="121"/>
  <c r="K30" i="121"/>
  <c r="O30" i="121" s="1"/>
  <c r="Q30" i="121"/>
  <c r="AE32" i="121"/>
  <c r="AK32" i="121"/>
  <c r="AH32" i="121"/>
  <c r="AG32" i="121"/>
  <c r="BR22" i="121"/>
  <c r="CI22" i="121"/>
  <c r="CE30" i="121"/>
  <c r="CK30" i="121"/>
  <c r="BU31" i="121"/>
  <c r="BQ31" i="121"/>
  <c r="BP31" i="121"/>
  <c r="AW22" i="121"/>
  <c r="AY24" i="121"/>
  <c r="O26" i="121"/>
  <c r="K28" i="121"/>
  <c r="P28" i="121" s="1"/>
  <c r="AF28" i="121"/>
  <c r="AW29" i="121"/>
  <c r="R30" i="121"/>
  <c r="AC31" i="121"/>
  <c r="AK31" i="121" s="1"/>
  <c r="AI31" i="121"/>
  <c r="AF32" i="121"/>
  <c r="BT32" i="121"/>
  <c r="AK40" i="121"/>
  <c r="AC40" i="121"/>
  <c r="AG40" i="121" s="1"/>
  <c r="AJ40" i="121"/>
  <c r="AI40" i="121"/>
  <c r="AH40" i="121"/>
  <c r="K15" i="121"/>
  <c r="AH23" i="121"/>
  <c r="AH24" i="121"/>
  <c r="AX24" i="121"/>
  <c r="BQ24" i="121"/>
  <c r="CJ25" i="121"/>
  <c r="N26" i="121"/>
  <c r="AG26" i="121"/>
  <c r="R27" i="121"/>
  <c r="P27" i="121"/>
  <c r="CH28" i="121"/>
  <c r="AY29" i="121"/>
  <c r="CL29" i="121"/>
  <c r="CJ29" i="121"/>
  <c r="CI29" i="121"/>
  <c r="CH29" i="121"/>
  <c r="AF30" i="121"/>
  <c r="AE30" i="121"/>
  <c r="BO31" i="121"/>
  <c r="N32" i="121"/>
  <c r="S32" i="121"/>
  <c r="P32" i="121"/>
  <c r="O32" i="121"/>
  <c r="BO36" i="121"/>
  <c r="BP36" i="121"/>
  <c r="BB38" i="121"/>
  <c r="AU38" i="121"/>
  <c r="BC38" i="121"/>
  <c r="AZ38" i="121"/>
  <c r="BA38" i="121"/>
  <c r="AY38" i="121"/>
  <c r="AG22" i="121"/>
  <c r="AY22" i="121"/>
  <c r="BQ22" i="121"/>
  <c r="CJ22" i="121"/>
  <c r="AI23" i="121"/>
  <c r="Q24" i="121"/>
  <c r="O24" i="121"/>
  <c r="AE24" i="121"/>
  <c r="AZ24" i="121"/>
  <c r="BR24" i="121"/>
  <c r="CK24" i="121"/>
  <c r="BS25" i="121"/>
  <c r="BQ25" i="121"/>
  <c r="CG25" i="121"/>
  <c r="P26" i="121"/>
  <c r="AH26" i="121"/>
  <c r="BA26" i="121"/>
  <c r="N27" i="121"/>
  <c r="CG27" i="121"/>
  <c r="O28" i="121"/>
  <c r="BT28" i="121"/>
  <c r="BR28" i="121"/>
  <c r="CJ28" i="121"/>
  <c r="AC29" i="121"/>
  <c r="AJ29" i="121" s="1"/>
  <c r="AZ29" i="121"/>
  <c r="AJ30" i="121"/>
  <c r="N31" i="121"/>
  <c r="R31" i="121"/>
  <c r="P31" i="121"/>
  <c r="AJ32" i="121"/>
  <c r="CG32" i="121"/>
  <c r="CH32" i="121"/>
  <c r="CM32" i="121"/>
  <c r="BP33" i="121"/>
  <c r="BU33" i="121"/>
  <c r="BR33" i="121"/>
  <c r="BO33" i="121"/>
  <c r="BC30" i="121"/>
  <c r="AX32" i="121"/>
  <c r="BR32" i="121"/>
  <c r="N34" i="121"/>
  <c r="BP35" i="121"/>
  <c r="BT36" i="121"/>
  <c r="BQ36" i="121"/>
  <c r="AG37" i="121"/>
  <c r="AF37" i="121"/>
  <c r="AJ37" i="121"/>
  <c r="AC39" i="121"/>
  <c r="AK39" i="121"/>
  <c r="AI39" i="121"/>
  <c r="AU40" i="121"/>
  <c r="BB40" i="121" s="1"/>
  <c r="BA40" i="121"/>
  <c r="AX45" i="121"/>
  <c r="AW45" i="121"/>
  <c r="BB45" i="121"/>
  <c r="AZ45" i="121"/>
  <c r="K29" i="121"/>
  <c r="S29" i="121" s="1"/>
  <c r="BM30" i="121"/>
  <c r="BU30" i="121"/>
  <c r="AZ32" i="121"/>
  <c r="BS32" i="121"/>
  <c r="S33" i="121"/>
  <c r="BB33" i="121"/>
  <c r="AY33" i="121"/>
  <c r="P34" i="121"/>
  <c r="AI34" i="121"/>
  <c r="BC34" i="121"/>
  <c r="BU34" i="121"/>
  <c r="R35" i="121"/>
  <c r="O35" i="121"/>
  <c r="BR35" i="121"/>
  <c r="CK35" i="121"/>
  <c r="S36" i="121"/>
  <c r="AH39" i="121"/>
  <c r="BS40" i="121"/>
  <c r="BM40" i="121"/>
  <c r="BU40" i="121"/>
  <c r="BT40" i="121"/>
  <c r="BR40" i="121"/>
  <c r="BQ40" i="121"/>
  <c r="AF43" i="121"/>
  <c r="AJ43" i="121"/>
  <c r="AH43" i="121"/>
  <c r="AE43" i="121"/>
  <c r="AX46" i="121"/>
  <c r="AW46" i="121"/>
  <c r="BO47" i="121"/>
  <c r="BT47" i="121"/>
  <c r="BU47" i="121"/>
  <c r="BR47" i="121"/>
  <c r="BQ47" i="121"/>
  <c r="BP47" i="121"/>
  <c r="BP48" i="121"/>
  <c r="BO48" i="121"/>
  <c r="AC33" i="121"/>
  <c r="AK33" i="121" s="1"/>
  <c r="AH33" i="121"/>
  <c r="BQ33" i="121"/>
  <c r="CE34" i="121"/>
  <c r="CJ34" i="121" s="1"/>
  <c r="AG35" i="121"/>
  <c r="AU36" i="121"/>
  <c r="AZ36" i="121" s="1"/>
  <c r="BR36" i="121"/>
  <c r="AE37" i="121"/>
  <c r="BO37" i="121"/>
  <c r="BQ37" i="121"/>
  <c r="BS38" i="121"/>
  <c r="BM38" i="121"/>
  <c r="BU38" i="121"/>
  <c r="BR38" i="121"/>
  <c r="AJ39" i="121"/>
  <c r="K41" i="121"/>
  <c r="S41" i="121"/>
  <c r="Q41" i="121"/>
  <c r="N45" i="121"/>
  <c r="M45" i="121"/>
  <c r="BP46" i="121"/>
  <c r="BQ46" i="121"/>
  <c r="BO46" i="121"/>
  <c r="M49" i="121"/>
  <c r="S49" i="121"/>
  <c r="R49" i="121"/>
  <c r="N49" i="121"/>
  <c r="N72" i="121"/>
  <c r="M72" i="121"/>
  <c r="AU39" i="121"/>
  <c r="BA39" i="121"/>
  <c r="AC41" i="121"/>
  <c r="AK41" i="121" s="1"/>
  <c r="AI41" i="121"/>
  <c r="BP42" i="121"/>
  <c r="BO42" i="121"/>
  <c r="AU43" i="121"/>
  <c r="BB43" i="121" s="1"/>
  <c r="BC43" i="121"/>
  <c r="BA43" i="121"/>
  <c r="AZ43" i="121"/>
  <c r="BP65" i="121"/>
  <c r="BO65" i="121"/>
  <c r="BU65" i="121"/>
  <c r="BT65" i="121"/>
  <c r="BC69" i="121"/>
  <c r="BB69" i="121"/>
  <c r="AY69" i="121"/>
  <c r="AX69" i="121"/>
  <c r="AW69" i="121"/>
  <c r="AG27" i="121"/>
  <c r="CI28" i="121"/>
  <c r="AH30" i="121"/>
  <c r="AY30" i="121"/>
  <c r="BC32" i="121"/>
  <c r="CL32" i="121"/>
  <c r="AZ33" i="121"/>
  <c r="BT33" i="121"/>
  <c r="S34" i="121"/>
  <c r="BB34" i="121"/>
  <c r="BO34" i="121"/>
  <c r="P35" i="121"/>
  <c r="AJ35" i="121"/>
  <c r="BU35" i="121"/>
  <c r="R36" i="121"/>
  <c r="AY36" i="121"/>
  <c r="BU36" i="121"/>
  <c r="O37" i="121"/>
  <c r="S37" i="121"/>
  <c r="K37" i="121"/>
  <c r="P37" i="121" s="1"/>
  <c r="BP37" i="121"/>
  <c r="AC38" i="121"/>
  <c r="AH38" i="121" s="1"/>
  <c r="AJ38" i="121"/>
  <c r="BT38" i="121"/>
  <c r="AZ39" i="121"/>
  <c r="BU42" i="121"/>
  <c r="BM32" i="121"/>
  <c r="AC34" i="121"/>
  <c r="AX34" i="121"/>
  <c r="CE35" i="121"/>
  <c r="N36" i="121"/>
  <c r="AK37" i="121"/>
  <c r="K39" i="121"/>
  <c r="S39" i="121"/>
  <c r="Q39" i="121"/>
  <c r="AX44" i="121"/>
  <c r="AW44" i="121"/>
  <c r="AZ44" i="121"/>
  <c r="BO49" i="121"/>
  <c r="BT49" i="121"/>
  <c r="BU49" i="121"/>
  <c r="BR49" i="121"/>
  <c r="BQ49" i="121"/>
  <c r="BP49" i="121"/>
  <c r="BP50" i="121"/>
  <c r="BO50" i="121"/>
  <c r="BP52" i="121"/>
  <c r="BO52" i="121"/>
  <c r="BR31" i="121"/>
  <c r="CI31" i="121"/>
  <c r="CI32" i="121"/>
  <c r="AI33" i="121"/>
  <c r="BC33" i="121"/>
  <c r="AY34" i="121"/>
  <c r="CK34" i="121"/>
  <c r="S35" i="121"/>
  <c r="O36" i="121"/>
  <c r="BB36" i="121"/>
  <c r="Q37" i="121"/>
  <c r="BC37" i="121"/>
  <c r="AU37" i="121"/>
  <c r="BA37" i="121"/>
  <c r="BU37" i="121"/>
  <c r="AI38" i="121"/>
  <c r="O39" i="121"/>
  <c r="BM39" i="121"/>
  <c r="BU39" i="121"/>
  <c r="BS39" i="121"/>
  <c r="BR39" i="121"/>
  <c r="BQ39" i="121"/>
  <c r="AY44" i="121"/>
  <c r="BM64" i="121"/>
  <c r="BT64" i="121" s="1"/>
  <c r="BS64" i="121"/>
  <c r="BR64" i="121"/>
  <c r="N68" i="121"/>
  <c r="M68" i="121"/>
  <c r="BR41" i="121"/>
  <c r="BC42" i="121"/>
  <c r="AG43" i="121"/>
  <c r="BU44" i="121"/>
  <c r="BC45" i="121"/>
  <c r="BS46" i="121"/>
  <c r="BR46" i="121"/>
  <c r="P49" i="121"/>
  <c r="BS50" i="121"/>
  <c r="BR50" i="121"/>
  <c r="AU51" i="121"/>
  <c r="K55" i="121"/>
  <c r="S55" i="121"/>
  <c r="Q55" i="121"/>
  <c r="P55" i="121"/>
  <c r="O55" i="121"/>
  <c r="K56" i="121"/>
  <c r="R56" i="121" s="1"/>
  <c r="S56" i="121"/>
  <c r="Q56" i="121"/>
  <c r="P56" i="121"/>
  <c r="O56" i="121"/>
  <c r="BM56" i="121"/>
  <c r="BS56" i="121"/>
  <c r="BQ57" i="121"/>
  <c r="BM57" i="121"/>
  <c r="BU57" i="121"/>
  <c r="BT57" i="121"/>
  <c r="BS57" i="121"/>
  <c r="BR57" i="121"/>
  <c r="AU59" i="121"/>
  <c r="BB59" i="121" s="1"/>
  <c r="BC59" i="121"/>
  <c r="BA59" i="121"/>
  <c r="AY59" i="121"/>
  <c r="AI61" i="121"/>
  <c r="AC61" i="121"/>
  <c r="AK61" i="121" s="1"/>
  <c r="AJ61" i="121"/>
  <c r="AH61" i="121"/>
  <c r="O72" i="121"/>
  <c r="R72" i="121"/>
  <c r="S72" i="121"/>
  <c r="Q72" i="121"/>
  <c r="P72" i="121"/>
  <c r="BR37" i="121"/>
  <c r="CI37" i="121"/>
  <c r="P43" i="121"/>
  <c r="O43" i="121"/>
  <c r="BR43" i="121"/>
  <c r="BC44" i="121"/>
  <c r="AG45" i="121"/>
  <c r="AY45" i="121"/>
  <c r="BR45" i="121"/>
  <c r="R47" i="121"/>
  <c r="BQ50" i="121"/>
  <c r="S51" i="121"/>
  <c r="AY51" i="121"/>
  <c r="S65" i="121"/>
  <c r="O65" i="121"/>
  <c r="BM66" i="121"/>
  <c r="BT66" i="121" s="1"/>
  <c r="BS66" i="121"/>
  <c r="BR66" i="121"/>
  <c r="AI68" i="121"/>
  <c r="AC68" i="121"/>
  <c r="AJ68" i="121" s="1"/>
  <c r="AK68" i="121"/>
  <c r="AG68" i="121"/>
  <c r="O74" i="121"/>
  <c r="Q74" i="121"/>
  <c r="K74" i="121"/>
  <c r="BT41" i="121"/>
  <c r="BS42" i="121"/>
  <c r="BR42" i="121"/>
  <c r="P45" i="121"/>
  <c r="O45" i="121"/>
  <c r="BB46" i="121"/>
  <c r="BA46" i="121"/>
  <c r="AY46" i="121"/>
  <c r="AU47" i="121"/>
  <c r="BS48" i="121"/>
  <c r="BR48" i="121"/>
  <c r="BT50" i="121"/>
  <c r="AC52" i="121"/>
  <c r="AJ52" i="121" s="1"/>
  <c r="AI52" i="121"/>
  <c r="AH52" i="121"/>
  <c r="BS52" i="121"/>
  <c r="BR52" i="121"/>
  <c r="BQ52" i="121"/>
  <c r="AI55" i="121"/>
  <c r="AC55" i="121"/>
  <c r="AK55" i="121"/>
  <c r="AJ55" i="121"/>
  <c r="AG55" i="121"/>
  <c r="AC56" i="121"/>
  <c r="AK56" i="121"/>
  <c r="AJ56" i="121"/>
  <c r="AI56" i="121"/>
  <c r="AH56" i="121"/>
  <c r="AG56" i="121"/>
  <c r="K57" i="121"/>
  <c r="S57" i="121" s="1"/>
  <c r="Q57" i="121"/>
  <c r="P57" i="121"/>
  <c r="K58" i="121"/>
  <c r="S58" i="121"/>
  <c r="Q58" i="121"/>
  <c r="BU58" i="121"/>
  <c r="BM58" i="121"/>
  <c r="BT58" i="121"/>
  <c r="BS58" i="121"/>
  <c r="BQ58" i="121"/>
  <c r="BM59" i="121"/>
  <c r="BT59" i="121" s="1"/>
  <c r="BU59" i="121"/>
  <c r="BS59" i="121"/>
  <c r="BR59" i="121"/>
  <c r="AU61" i="121"/>
  <c r="BC61" i="121" s="1"/>
  <c r="BB61" i="121"/>
  <c r="BA61" i="121"/>
  <c r="N64" i="121"/>
  <c r="M64" i="121"/>
  <c r="M65" i="121"/>
  <c r="Q67" i="121"/>
  <c r="K67" i="121"/>
  <c r="P67" i="121" s="1"/>
  <c r="S67" i="121"/>
  <c r="O67" i="121"/>
  <c r="AF74" i="121"/>
  <c r="AE74" i="121"/>
  <c r="AJ74" i="121"/>
  <c r="AH74" i="121"/>
  <c r="AG74" i="121"/>
  <c r="P38" i="121"/>
  <c r="P40" i="121"/>
  <c r="BU41" i="121"/>
  <c r="BB42" i="121"/>
  <c r="BA42" i="121"/>
  <c r="N43" i="121"/>
  <c r="AI43" i="121"/>
  <c r="BT43" i="121"/>
  <c r="BS44" i="121"/>
  <c r="BR44" i="121"/>
  <c r="AH45" i="121"/>
  <c r="BA45" i="121"/>
  <c r="BT46" i="121"/>
  <c r="AU49" i="121"/>
  <c r="BB49" i="121"/>
  <c r="BB50" i="121"/>
  <c r="BA50" i="121"/>
  <c r="AY50" i="121"/>
  <c r="BU50" i="121"/>
  <c r="BA51" i="121"/>
  <c r="BT52" i="121"/>
  <c r="S64" i="121"/>
  <c r="N65" i="121"/>
  <c r="K69" i="121"/>
  <c r="R69" i="121"/>
  <c r="Q69" i="121"/>
  <c r="AC42" i="121"/>
  <c r="AJ42" i="121" s="1"/>
  <c r="AW42" i="121"/>
  <c r="BB44" i="121"/>
  <c r="BA44" i="121"/>
  <c r="BO44" i="121"/>
  <c r="AC46" i="121"/>
  <c r="AH46" i="121" s="1"/>
  <c r="AJ46" i="121"/>
  <c r="BU46" i="121"/>
  <c r="AZ47" i="121"/>
  <c r="BB48" i="121"/>
  <c r="BA48" i="121"/>
  <c r="AY48" i="121"/>
  <c r="BQ48" i="121"/>
  <c r="AW50" i="121"/>
  <c r="BU52" i="121"/>
  <c r="AU54" i="121"/>
  <c r="BA54" i="121"/>
  <c r="AZ55" i="121"/>
  <c r="AU55" i="121"/>
  <c r="BC55" i="121"/>
  <c r="BB55" i="121"/>
  <c r="BA55" i="121"/>
  <c r="AY55" i="121"/>
  <c r="AI57" i="121"/>
  <c r="AC57" i="121"/>
  <c r="AJ57" i="121" s="1"/>
  <c r="AK57" i="121"/>
  <c r="AH57" i="121"/>
  <c r="AG57" i="121"/>
  <c r="AC58" i="121"/>
  <c r="AJ58" i="121" s="1"/>
  <c r="AK58" i="121"/>
  <c r="AI58" i="121"/>
  <c r="AH58" i="121"/>
  <c r="AG58" i="121"/>
  <c r="K59" i="121"/>
  <c r="R59" i="121" s="1"/>
  <c r="Q59" i="121"/>
  <c r="K60" i="121"/>
  <c r="S60" i="121" s="1"/>
  <c r="Q60" i="121"/>
  <c r="BM60" i="121"/>
  <c r="BT60" i="121"/>
  <c r="BS60" i="121"/>
  <c r="BR60" i="121"/>
  <c r="BQ60" i="121"/>
  <c r="BM61" i="121"/>
  <c r="BU61" i="121" s="1"/>
  <c r="BT61" i="121"/>
  <c r="BS61" i="121"/>
  <c r="AX63" i="121"/>
  <c r="AW63" i="121"/>
  <c r="AE64" i="121"/>
  <c r="AK64" i="121"/>
  <c r="AJ64" i="121"/>
  <c r="AH64" i="121"/>
  <c r="AG64" i="121"/>
  <c r="AF64" i="121"/>
  <c r="AK67" i="121"/>
  <c r="AG67" i="121"/>
  <c r="AF70" i="121"/>
  <c r="AE70" i="121"/>
  <c r="BB79" i="121"/>
  <c r="AY79" i="121"/>
  <c r="AW79" i="121"/>
  <c r="BC79" i="121"/>
  <c r="AX79" i="121"/>
  <c r="AX41" i="121"/>
  <c r="AW41" i="121"/>
  <c r="AX42" i="121"/>
  <c r="BQ42" i="121"/>
  <c r="AK43" i="121"/>
  <c r="AK44" i="121"/>
  <c r="AC44" i="121"/>
  <c r="AJ44" i="121"/>
  <c r="BP44" i="121"/>
  <c r="Q45" i="121"/>
  <c r="AJ45" i="121"/>
  <c r="BO45" i="121"/>
  <c r="BT45" i="121"/>
  <c r="AZ46" i="121"/>
  <c r="BA47" i="121"/>
  <c r="BT48" i="121"/>
  <c r="AZ50" i="121"/>
  <c r="P51" i="121"/>
  <c r="N53" i="121"/>
  <c r="M53" i="121"/>
  <c r="AE66" i="121"/>
  <c r="AJ66" i="121"/>
  <c r="AH66" i="121"/>
  <c r="AG66" i="121"/>
  <c r="AF66" i="121"/>
  <c r="BP67" i="121"/>
  <c r="BO67" i="121"/>
  <c r="K73" i="121"/>
  <c r="R73" i="121" s="1"/>
  <c r="Q73" i="121"/>
  <c r="P73" i="121"/>
  <c r="BP41" i="121"/>
  <c r="BT42" i="121"/>
  <c r="S43" i="121"/>
  <c r="R45" i="121"/>
  <c r="AK45" i="121"/>
  <c r="BC46" i="121"/>
  <c r="P47" i="121"/>
  <c r="O47" i="121"/>
  <c r="BB47" i="121"/>
  <c r="AC48" i="121"/>
  <c r="AH48" i="121" s="1"/>
  <c r="AJ48" i="121"/>
  <c r="BU48" i="121"/>
  <c r="AK50" i="121"/>
  <c r="AC50" i="121"/>
  <c r="AH50" i="121" s="1"/>
  <c r="AJ50" i="121"/>
  <c r="AG50" i="121"/>
  <c r="BC50" i="121"/>
  <c r="N51" i="121"/>
  <c r="BB52" i="121"/>
  <c r="BA52" i="121"/>
  <c r="AZ52" i="121"/>
  <c r="AY52" i="121"/>
  <c r="P53" i="121"/>
  <c r="BM54" i="121"/>
  <c r="BT54" i="121" s="1"/>
  <c r="BS54" i="121"/>
  <c r="BR54" i="121"/>
  <c r="BQ55" i="121"/>
  <c r="BM55" i="121"/>
  <c r="BU55" i="121"/>
  <c r="BT55" i="121"/>
  <c r="BS55" i="121"/>
  <c r="BR55" i="121"/>
  <c r="AZ57" i="121"/>
  <c r="AU57" i="121"/>
  <c r="BB57" i="121" s="1"/>
  <c r="BC57" i="121"/>
  <c r="BA57" i="121"/>
  <c r="AY57" i="121"/>
  <c r="AI59" i="121"/>
  <c r="AC59" i="121"/>
  <c r="AK59" i="121"/>
  <c r="AC60" i="121"/>
  <c r="AJ60" i="121" s="1"/>
  <c r="AK60" i="121"/>
  <c r="AI60" i="121"/>
  <c r="AH60" i="121"/>
  <c r="R61" i="121"/>
  <c r="K61" i="121"/>
  <c r="S61" i="121"/>
  <c r="Q61" i="121"/>
  <c r="P61" i="121"/>
  <c r="O61" i="121"/>
  <c r="K62" i="121"/>
  <c r="P62" i="121" s="1"/>
  <c r="Q62" i="121"/>
  <c r="BC63" i="121"/>
  <c r="AF67" i="121"/>
  <c r="BU67" i="121"/>
  <c r="AK49" i="121"/>
  <c r="AK51" i="121"/>
  <c r="AK53" i="121"/>
  <c r="AX56" i="121"/>
  <c r="AX58" i="121"/>
  <c r="AX60" i="121"/>
  <c r="AK63" i="121"/>
  <c r="BC65" i="121"/>
  <c r="N66" i="121"/>
  <c r="M66" i="121"/>
  <c r="Q68" i="121"/>
  <c r="P68" i="121"/>
  <c r="AF72" i="121"/>
  <c r="AE72" i="121"/>
  <c r="AJ72" i="121"/>
  <c r="AE73" i="121"/>
  <c r="AH73" i="121"/>
  <c r="BT51" i="121"/>
  <c r="AU53" i="121"/>
  <c r="BT53" i="121"/>
  <c r="AY56" i="121"/>
  <c r="AY58" i="121"/>
  <c r="AY60" i="121"/>
  <c r="AH62" i="121"/>
  <c r="BQ63" i="121"/>
  <c r="O64" i="121"/>
  <c r="P65" i="121"/>
  <c r="AJ67" i="121"/>
  <c r="AY77" i="121"/>
  <c r="AW77" i="121"/>
  <c r="BC77" i="121"/>
  <c r="BB77" i="121"/>
  <c r="BU51" i="121"/>
  <c r="BU53" i="121"/>
  <c r="AI54" i="121"/>
  <c r="AZ56" i="121"/>
  <c r="AZ58" i="121"/>
  <c r="AZ60" i="121"/>
  <c r="AZ63" i="121"/>
  <c r="AY63" i="121"/>
  <c r="BO63" i="121"/>
  <c r="P64" i="121"/>
  <c r="BQ65" i="121"/>
  <c r="O66" i="121"/>
  <c r="BQ67" i="121"/>
  <c r="BS67" i="121"/>
  <c r="BR67" i="121"/>
  <c r="O68" i="121"/>
  <c r="BM68" i="121"/>
  <c r="BR68" i="121" s="1"/>
  <c r="BS68" i="121"/>
  <c r="BQ68" i="121"/>
  <c r="AI69" i="121"/>
  <c r="AC69" i="121"/>
  <c r="AK69" i="121"/>
  <c r="AI70" i="121"/>
  <c r="AH70" i="121"/>
  <c r="AG70" i="121"/>
  <c r="BU70" i="121"/>
  <c r="AI71" i="121"/>
  <c r="AC71" i="121"/>
  <c r="AK71" i="121"/>
  <c r="AH71" i="121"/>
  <c r="AG72" i="121"/>
  <c r="AF73" i="121"/>
  <c r="AY75" i="121"/>
  <c r="BC75" i="121"/>
  <c r="BB75" i="121"/>
  <c r="AX75" i="121"/>
  <c r="AW75" i="121"/>
  <c r="O49" i="121"/>
  <c r="O51" i="121"/>
  <c r="O53" i="121"/>
  <c r="AJ62" i="121"/>
  <c r="AI63" i="121"/>
  <c r="AH63" i="121"/>
  <c r="BR63" i="121"/>
  <c r="Q64" i="121"/>
  <c r="AZ65" i="121"/>
  <c r="AY65" i="121"/>
  <c r="P66" i="121"/>
  <c r="R68" i="121"/>
  <c r="AZ68" i="121"/>
  <c r="AY68" i="121"/>
  <c r="AJ70" i="121"/>
  <c r="AH72" i="121"/>
  <c r="AG73" i="121"/>
  <c r="AX77" i="121"/>
  <c r="AC54" i="121"/>
  <c r="AG54" i="121" s="1"/>
  <c r="BB56" i="121"/>
  <c r="BB58" i="121"/>
  <c r="BB60" i="121"/>
  <c r="AK62" i="121"/>
  <c r="R63" i="121"/>
  <c r="Q63" i="121"/>
  <c r="AE63" i="121"/>
  <c r="BS63" i="121"/>
  <c r="R64" i="121"/>
  <c r="AI65" i="121"/>
  <c r="AH65" i="121"/>
  <c r="AW65" i="121"/>
  <c r="BR65" i="121"/>
  <c r="AZ67" i="121"/>
  <c r="BA67" i="121"/>
  <c r="AY67" i="121"/>
  <c r="S68" i="121"/>
  <c r="N70" i="121"/>
  <c r="P70" i="121"/>
  <c r="M70" i="121"/>
  <c r="AK70" i="121"/>
  <c r="AG71" i="121"/>
  <c r="BR75" i="121"/>
  <c r="BQ75" i="121"/>
  <c r="BM75" i="121"/>
  <c r="BT75" i="121" s="1"/>
  <c r="BM62" i="121"/>
  <c r="BT62" i="121" s="1"/>
  <c r="BA63" i="121"/>
  <c r="BT63" i="121"/>
  <c r="R65" i="121"/>
  <c r="Q65" i="121"/>
  <c r="BS65" i="121"/>
  <c r="R66" i="121"/>
  <c r="AI67" i="121"/>
  <c r="AH67" i="121"/>
  <c r="BT67" i="121"/>
  <c r="BT68" i="121"/>
  <c r="AG69" i="121"/>
  <c r="AW70" i="121"/>
  <c r="AZ70" i="121"/>
  <c r="AY70" i="121"/>
  <c r="BC70" i="121"/>
  <c r="AJ80" i="121"/>
  <c r="AF80" i="121"/>
  <c r="AE80" i="121"/>
  <c r="AK80" i="121"/>
  <c r="S71" i="121"/>
  <c r="K71" i="121"/>
  <c r="R71" i="121"/>
  <c r="AJ73" i="121"/>
  <c r="AI73" i="121"/>
  <c r="K75" i="121"/>
  <c r="O75" i="121" s="1"/>
  <c r="Q75" i="121"/>
  <c r="AF76" i="121"/>
  <c r="AE76" i="121"/>
  <c r="S77" i="121"/>
  <c r="K77" i="121"/>
  <c r="R77" i="121" s="1"/>
  <c r="Q77" i="121"/>
  <c r="K78" i="121"/>
  <c r="R78" i="121"/>
  <c r="AX81" i="121"/>
  <c r="AW81" i="121"/>
  <c r="BO90" i="121"/>
  <c r="BP90" i="121"/>
  <c r="AI93" i="121"/>
  <c r="AK93" i="121"/>
  <c r="AC93" i="121"/>
  <c r="AJ93" i="121" s="1"/>
  <c r="AK86" i="121"/>
  <c r="AC86" i="121"/>
  <c r="AJ86" i="121"/>
  <c r="AI86" i="121"/>
  <c r="AG86" i="121"/>
  <c r="AH86" i="121"/>
  <c r="AG76" i="121"/>
  <c r="P77" i="121"/>
  <c r="Q78" i="121"/>
  <c r="BC81" i="121"/>
  <c r="BO84" i="121"/>
  <c r="BP84" i="121"/>
  <c r="AX85" i="121"/>
  <c r="AW85" i="121"/>
  <c r="BC85" i="121"/>
  <c r="AZ85" i="121"/>
  <c r="AY85" i="121"/>
  <c r="N76" i="121"/>
  <c r="M76" i="121"/>
  <c r="AF77" i="121"/>
  <c r="AE77" i="121"/>
  <c r="AF78" i="121"/>
  <c r="AE78" i="121"/>
  <c r="AJ78" i="121"/>
  <c r="AX82" i="121"/>
  <c r="AW82" i="121"/>
  <c r="BT86" i="121"/>
  <c r="BS86" i="121"/>
  <c r="BR86" i="121"/>
  <c r="BM86" i="121"/>
  <c r="BU86" i="121" s="1"/>
  <c r="BO88" i="121"/>
  <c r="BU88" i="121"/>
  <c r="BP88" i="121"/>
  <c r="O70" i="121"/>
  <c r="P71" i="121"/>
  <c r="BQ71" i="121"/>
  <c r="BM71" i="121"/>
  <c r="AK72" i="121"/>
  <c r="AK73" i="121"/>
  <c r="BR73" i="121"/>
  <c r="BU73" i="121"/>
  <c r="BM73" i="121"/>
  <c r="AK74" i="121"/>
  <c r="O76" i="121"/>
  <c r="R76" i="121"/>
  <c r="AJ76" i="121"/>
  <c r="AJ77" i="121"/>
  <c r="AI77" i="121"/>
  <c r="AH77" i="121"/>
  <c r="BO82" i="121"/>
  <c r="BT82" i="121"/>
  <c r="BP82" i="121"/>
  <c r="BR69" i="121"/>
  <c r="BQ69" i="121"/>
  <c r="Q71" i="121"/>
  <c r="AW72" i="121"/>
  <c r="AZ72" i="121"/>
  <c r="AJ75" i="121"/>
  <c r="AI75" i="121"/>
  <c r="AH75" i="121"/>
  <c r="P76" i="121"/>
  <c r="AK76" i="121"/>
  <c r="AG77" i="121"/>
  <c r="AG78" i="121"/>
  <c r="AK79" i="121"/>
  <c r="AC79" i="121"/>
  <c r="AJ79" i="121" s="1"/>
  <c r="AI79" i="121"/>
  <c r="AK84" i="121"/>
  <c r="AC84" i="121"/>
  <c r="AJ84" i="121"/>
  <c r="AI84" i="121"/>
  <c r="AG84" i="121"/>
  <c r="AH84" i="121"/>
  <c r="BA69" i="121"/>
  <c r="AZ69" i="121"/>
  <c r="AK77" i="121"/>
  <c r="AH78" i="121"/>
  <c r="BU78" i="121"/>
  <c r="R80" i="121"/>
  <c r="N80" i="121"/>
  <c r="AX83" i="121"/>
  <c r="AW83" i="121"/>
  <c r="BC83" i="121"/>
  <c r="AZ83" i="121"/>
  <c r="AY83" i="121"/>
  <c r="AZ74" i="121"/>
  <c r="AZ76" i="121"/>
  <c r="BM77" i="121"/>
  <c r="BU77" i="121"/>
  <c r="AZ78" i="121"/>
  <c r="BM79" i="121"/>
  <c r="AU80" i="121"/>
  <c r="BM80" i="121"/>
  <c r="S81" i="121"/>
  <c r="AK82" i="121"/>
  <c r="BR82" i="121"/>
  <c r="BQ82" i="121"/>
  <c r="BB83" i="121"/>
  <c r="BB85" i="121"/>
  <c r="AG87" i="121"/>
  <c r="AK87" i="121"/>
  <c r="AC87" i="121"/>
  <c r="BU87" i="121"/>
  <c r="BT88" i="121"/>
  <c r="BS88" i="121"/>
  <c r="BR88" i="121"/>
  <c r="BQ88" i="121"/>
  <c r="BU92" i="121"/>
  <c r="BM92" i="121"/>
  <c r="BT92" i="121"/>
  <c r="BS92" i="121"/>
  <c r="AI95" i="121"/>
  <c r="AH95" i="121"/>
  <c r="AG95" i="121"/>
  <c r="AK95" i="121"/>
  <c r="AC95" i="121"/>
  <c r="BU96" i="121"/>
  <c r="BM96" i="121"/>
  <c r="BT96" i="121"/>
  <c r="BS96" i="121"/>
  <c r="BR96" i="121"/>
  <c r="BQ96" i="121"/>
  <c r="O79" i="121"/>
  <c r="P80" i="121"/>
  <c r="AG80" i="121"/>
  <c r="AC81" i="121"/>
  <c r="BB81" i="121"/>
  <c r="BS84" i="121"/>
  <c r="BR84" i="121"/>
  <c r="BQ84" i="121"/>
  <c r="AG89" i="121"/>
  <c r="AC89" i="121"/>
  <c r="BU89" i="121"/>
  <c r="AK90" i="121"/>
  <c r="BT90" i="121"/>
  <c r="BS90" i="121"/>
  <c r="BR90" i="121"/>
  <c r="BQ90" i="121"/>
  <c r="AZ93" i="121"/>
  <c r="AY93" i="121"/>
  <c r="AX93" i="121"/>
  <c r="AW93" i="121"/>
  <c r="BM94" i="121"/>
  <c r="BR94" i="121" s="1"/>
  <c r="BS94" i="121"/>
  <c r="R97" i="121"/>
  <c r="P97" i="121"/>
  <c r="O97" i="121"/>
  <c r="N97" i="121"/>
  <c r="M97" i="121"/>
  <c r="BA82" i="121"/>
  <c r="AZ82" i="121"/>
  <c r="S84" i="121"/>
  <c r="P87" i="121"/>
  <c r="O87" i="121"/>
  <c r="N87" i="121"/>
  <c r="AK91" i="121"/>
  <c r="AC91" i="121"/>
  <c r="AK92" i="121"/>
  <c r="R93" i="121"/>
  <c r="P93" i="121"/>
  <c r="O93" i="121"/>
  <c r="N93" i="121"/>
  <c r="AZ95" i="121"/>
  <c r="AY95" i="121"/>
  <c r="AX95" i="121"/>
  <c r="AW95" i="121"/>
  <c r="BC74" i="121"/>
  <c r="BC76" i="121"/>
  <c r="BC78" i="121"/>
  <c r="Q79" i="121"/>
  <c r="AY80" i="121"/>
  <c r="BQ80" i="121"/>
  <c r="AK83" i="121"/>
  <c r="AC83" i="121"/>
  <c r="BT84" i="121"/>
  <c r="AG85" i="121"/>
  <c r="AK85" i="121"/>
  <c r="AC85" i="121"/>
  <c r="BC86" i="121"/>
  <c r="AU86" i="121"/>
  <c r="BB86" i="121"/>
  <c r="BA86" i="121"/>
  <c r="AZ86" i="121"/>
  <c r="AY87" i="121"/>
  <c r="AX87" i="121"/>
  <c r="AW87" i="121"/>
  <c r="P89" i="121"/>
  <c r="O89" i="121"/>
  <c r="N89" i="121"/>
  <c r="BU90" i="121"/>
  <c r="AI91" i="121"/>
  <c r="R95" i="121"/>
  <c r="P95" i="121"/>
  <c r="O95" i="121"/>
  <c r="N95" i="121"/>
  <c r="BB95" i="121"/>
  <c r="BM98" i="121"/>
  <c r="BT98" i="121" s="1"/>
  <c r="BS98" i="121"/>
  <c r="BR98" i="121"/>
  <c r="BM70" i="121"/>
  <c r="AZ71" i="121"/>
  <c r="BM72" i="121"/>
  <c r="BU72" i="121" s="1"/>
  <c r="AZ73" i="121"/>
  <c r="BM74" i="121"/>
  <c r="AZ75" i="121"/>
  <c r="BM76" i="121"/>
  <c r="AZ77" i="121"/>
  <c r="BQ77" i="121"/>
  <c r="BM78" i="121"/>
  <c r="R79" i="121"/>
  <c r="AZ79" i="121"/>
  <c r="BQ79" i="121"/>
  <c r="O80" i="121"/>
  <c r="AH80" i="121"/>
  <c r="AZ80" i="121"/>
  <c r="BR80" i="121"/>
  <c r="O81" i="121"/>
  <c r="AG81" i="121"/>
  <c r="AY81" i="121"/>
  <c r="AJ82" i="121"/>
  <c r="AI82" i="121"/>
  <c r="AG82" i="121"/>
  <c r="AY82" i="121"/>
  <c r="BU82" i="121"/>
  <c r="AH83" i="121"/>
  <c r="BB84" i="121"/>
  <c r="BA84" i="121"/>
  <c r="AZ84" i="121"/>
  <c r="BU84" i="121"/>
  <c r="AH85" i="121"/>
  <c r="M87" i="121"/>
  <c r="BB87" i="121"/>
  <c r="AU88" i="121"/>
  <c r="BB88" i="121" s="1"/>
  <c r="BA88" i="121"/>
  <c r="AZ88" i="121"/>
  <c r="AY89" i="121"/>
  <c r="AX89" i="121"/>
  <c r="AW89" i="121"/>
  <c r="P91" i="121"/>
  <c r="O91" i="121"/>
  <c r="N91" i="121"/>
  <c r="AJ91" i="121"/>
  <c r="M93" i="121"/>
  <c r="BC93" i="121"/>
  <c r="S97" i="121"/>
  <c r="S98" i="121"/>
  <c r="R99" i="121"/>
  <c r="P99" i="121"/>
  <c r="O99" i="121"/>
  <c r="N99" i="121"/>
  <c r="M99" i="121"/>
  <c r="K79" i="121"/>
  <c r="BR79" i="121"/>
  <c r="Q80" i="121"/>
  <c r="AI80" i="121"/>
  <c r="AH81" i="121"/>
  <c r="AZ81" i="121"/>
  <c r="BB82" i="121"/>
  <c r="P83" i="121"/>
  <c r="O83" i="121"/>
  <c r="N83" i="121"/>
  <c r="AI83" i="121"/>
  <c r="BU83" i="121"/>
  <c r="AW84" i="121"/>
  <c r="P85" i="121"/>
  <c r="O85" i="121"/>
  <c r="N85" i="121"/>
  <c r="AI85" i="121"/>
  <c r="AY86" i="121"/>
  <c r="AZ87" i="121"/>
  <c r="M89" i="121"/>
  <c r="BB89" i="121"/>
  <c r="BC90" i="121"/>
  <c r="AU90" i="121"/>
  <c r="BB90" i="121"/>
  <c r="BA90" i="121"/>
  <c r="AZ90" i="121"/>
  <c r="AY91" i="121"/>
  <c r="AX91" i="121"/>
  <c r="AW91" i="121"/>
  <c r="M95" i="121"/>
  <c r="BC95" i="121"/>
  <c r="K82" i="121"/>
  <c r="BC82" i="121"/>
  <c r="R87" i="121"/>
  <c r="S92" i="121"/>
  <c r="S93" i="121"/>
  <c r="BC94" i="121"/>
  <c r="BU95" i="121"/>
  <c r="BU100" i="121"/>
  <c r="BM100" i="121"/>
  <c r="BT100" i="121"/>
  <c r="BS100" i="121"/>
  <c r="BR100" i="121"/>
  <c r="BQ100" i="121"/>
  <c r="BS81" i="121"/>
  <c r="BS83" i="121"/>
  <c r="P84" i="121"/>
  <c r="BS85" i="121"/>
  <c r="BS87" i="121"/>
  <c r="P88" i="121"/>
  <c r="BS89" i="121"/>
  <c r="AG90" i="121"/>
  <c r="BS91" i="121"/>
  <c r="AG92" i="121"/>
  <c r="BS93" i="121"/>
  <c r="AG94" i="121"/>
  <c r="BS95" i="121"/>
  <c r="AC97" i="121"/>
  <c r="AK97" i="121"/>
  <c r="BS97" i="121"/>
  <c r="P98" i="121"/>
  <c r="AG98" i="121"/>
  <c r="AC99" i="121"/>
  <c r="AK99" i="121"/>
  <c r="BB99" i="121"/>
  <c r="BS99" i="121"/>
  <c r="BC97" i="121"/>
  <c r="BC99" i="121"/>
  <c r="BM81" i="121"/>
  <c r="BU81" i="121" s="1"/>
  <c r="BM83" i="121"/>
  <c r="R84" i="121"/>
  <c r="BM85" i="121"/>
  <c r="BM87" i="121"/>
  <c r="R88" i="121"/>
  <c r="AI88" i="121"/>
  <c r="BM89" i="121"/>
  <c r="AI90" i="121"/>
  <c r="BM91" i="121"/>
  <c r="BU91" i="121" s="1"/>
  <c r="R92" i="121"/>
  <c r="AI92" i="121"/>
  <c r="BM93" i="121"/>
  <c r="BU93" i="121" s="1"/>
  <c r="AI94" i="121"/>
  <c r="AZ94" i="121"/>
  <c r="BM95" i="121"/>
  <c r="AI96" i="121"/>
  <c r="AZ96" i="121"/>
  <c r="BM97" i="121"/>
  <c r="R98" i="121"/>
  <c r="AI98" i="121"/>
  <c r="BM99" i="121"/>
  <c r="BU99" i="121" s="1"/>
  <c r="AI100" i="121"/>
  <c r="AZ100" i="121"/>
  <c r="K84" i="121"/>
  <c r="K86" i="121"/>
  <c r="P86" i="121" s="1"/>
  <c r="K88" i="121"/>
  <c r="K90" i="121"/>
  <c r="AJ90" i="121"/>
  <c r="K92" i="121"/>
  <c r="AJ92" i="121"/>
  <c r="BA92" i="121"/>
  <c r="K94" i="121"/>
  <c r="S94" i="121" s="1"/>
  <c r="BA94" i="121"/>
  <c r="K96" i="121"/>
  <c r="R96" i="121" s="1"/>
  <c r="BA96" i="121"/>
  <c r="AW97" i="121"/>
  <c r="K98" i="121"/>
  <c r="BA98" i="121"/>
  <c r="AW99" i="121"/>
  <c r="K100" i="121"/>
  <c r="P100" i="121" s="1"/>
  <c r="BA100" i="121"/>
  <c r="AC88" i="121"/>
  <c r="AC90" i="121"/>
  <c r="AC92" i="121"/>
  <c r="AC94" i="121"/>
  <c r="AK94" i="121" s="1"/>
  <c r="BB94" i="121"/>
  <c r="AC96" i="121"/>
  <c r="AG97" i="121"/>
  <c r="AX97" i="121"/>
  <c r="AC98" i="121"/>
  <c r="AK98" i="121" s="1"/>
  <c r="AG99" i="121"/>
  <c r="AX99" i="121"/>
  <c r="AC100" i="121"/>
  <c r="AU92" i="121"/>
  <c r="BC92" i="121" s="1"/>
  <c r="AU94" i="121"/>
  <c r="AU96" i="121"/>
  <c r="BB96" i="121" s="1"/>
  <c r="AY97" i="121"/>
  <c r="AU98" i="121"/>
  <c r="AH99" i="121"/>
  <c r="AU100" i="121"/>
  <c r="AE13" i="120"/>
  <c r="AF13" i="120"/>
  <c r="AH13" i="120"/>
  <c r="BA18" i="120"/>
  <c r="AU18" i="120"/>
  <c r="BA19" i="120"/>
  <c r="AU19" i="120"/>
  <c r="BB19" i="120" s="1"/>
  <c r="AX22" i="120"/>
  <c r="AW22" i="120"/>
  <c r="AW23" i="120"/>
  <c r="BC23" i="120"/>
  <c r="BP41" i="120"/>
  <c r="BT41" i="120"/>
  <c r="BO41" i="120"/>
  <c r="AV4" i="120"/>
  <c r="K8" i="120"/>
  <c r="O8" i="120" s="1"/>
  <c r="BQ8" i="120"/>
  <c r="CK8" i="120"/>
  <c r="BM9" i="120"/>
  <c r="BQ9" i="120" s="1"/>
  <c r="AG10" i="120"/>
  <c r="BA10" i="120"/>
  <c r="AC11" i="120"/>
  <c r="AG11" i="120" s="1"/>
  <c r="CI11" i="120"/>
  <c r="Q12" i="120"/>
  <c r="CE12" i="120"/>
  <c r="CI12" i="120"/>
  <c r="CL13" i="120"/>
  <c r="AU17" i="120"/>
  <c r="AZ17" i="120" s="1"/>
  <c r="BA17" i="120"/>
  <c r="AY17" i="120"/>
  <c r="AY18" i="120"/>
  <c r="BC19" i="120"/>
  <c r="AX21" i="120"/>
  <c r="AW21" i="120"/>
  <c r="BC22" i="120"/>
  <c r="AX23" i="120"/>
  <c r="CH24" i="120"/>
  <c r="CG24" i="120"/>
  <c r="AG26" i="120"/>
  <c r="AF26" i="120"/>
  <c r="AE30" i="120"/>
  <c r="AK30" i="120"/>
  <c r="AH30" i="120"/>
  <c r="AG30" i="120"/>
  <c r="AF30" i="120"/>
  <c r="BM38" i="120"/>
  <c r="BT38" i="120"/>
  <c r="BS38" i="120"/>
  <c r="AD4" i="120"/>
  <c r="AC9" i="120"/>
  <c r="CE10" i="120"/>
  <c r="AJ13" i="120"/>
  <c r="CG13" i="120"/>
  <c r="CE14" i="120"/>
  <c r="CI14" i="120" s="1"/>
  <c r="CL14" i="120"/>
  <c r="CK14" i="120"/>
  <c r="P18" i="120"/>
  <c r="R18" i="120"/>
  <c r="Q18" i="120"/>
  <c r="K18" i="120"/>
  <c r="BC18" i="120"/>
  <c r="BR19" i="120"/>
  <c r="BS19" i="120"/>
  <c r="BQ19" i="120"/>
  <c r="BM19" i="120"/>
  <c r="BT19" i="120" s="1"/>
  <c r="BC21" i="120"/>
  <c r="BP22" i="120"/>
  <c r="BO22" i="120"/>
  <c r="AE26" i="120"/>
  <c r="BC29" i="120"/>
  <c r="AZ29" i="120"/>
  <c r="AY29" i="120"/>
  <c r="AX29" i="120"/>
  <c r="AW29" i="120"/>
  <c r="BS3" i="120"/>
  <c r="L4" i="120"/>
  <c r="BT8" i="120"/>
  <c r="AW9" i="120"/>
  <c r="AJ10" i="120"/>
  <c r="CL11" i="120"/>
  <c r="BO12" i="120"/>
  <c r="AK13" i="120"/>
  <c r="BM13" i="120"/>
  <c r="CI13" i="120"/>
  <c r="AE14" i="120"/>
  <c r="AJ14" i="120"/>
  <c r="AH14" i="120"/>
  <c r="AI15" i="120"/>
  <c r="AK15" i="120"/>
  <c r="AC15" i="120"/>
  <c r="BM15" i="120"/>
  <c r="BQ15" i="120" s="1"/>
  <c r="BS15" i="120"/>
  <c r="AU16" i="120"/>
  <c r="BB16" i="120" s="1"/>
  <c r="BA16" i="120"/>
  <c r="AY16" i="120"/>
  <c r="BB17" i="120"/>
  <c r="BS18" i="120"/>
  <c r="BM18" i="120"/>
  <c r="BU18" i="120" s="1"/>
  <c r="CH20" i="120"/>
  <c r="CG20" i="120"/>
  <c r="CM22" i="120"/>
  <c r="CI22" i="120"/>
  <c r="CH22" i="120"/>
  <c r="CG22" i="120"/>
  <c r="N25" i="120"/>
  <c r="M25" i="120"/>
  <c r="CH26" i="120"/>
  <c r="CJ26" i="120"/>
  <c r="CI26" i="120"/>
  <c r="CG26" i="120"/>
  <c r="AX36" i="120"/>
  <c r="AW36" i="120"/>
  <c r="BC36" i="120"/>
  <c r="AZ36" i="120"/>
  <c r="AY36" i="120"/>
  <c r="N38" i="120"/>
  <c r="M38" i="120"/>
  <c r="BS5" i="120"/>
  <c r="P8" i="120"/>
  <c r="AI8" i="120"/>
  <c r="BU8" i="120"/>
  <c r="R9" i="120"/>
  <c r="AX9" i="120"/>
  <c r="BR9" i="120"/>
  <c r="CK9" i="120"/>
  <c r="AK10" i="120"/>
  <c r="BT10" i="120"/>
  <c r="AH11" i="120"/>
  <c r="BA11" i="120"/>
  <c r="CM11" i="120"/>
  <c r="AJ12" i="120"/>
  <c r="AX12" i="120"/>
  <c r="BP12" i="120"/>
  <c r="CJ12" i="120"/>
  <c r="CJ13" i="120"/>
  <c r="CJ14" i="120"/>
  <c r="BR15" i="120"/>
  <c r="CL16" i="120"/>
  <c r="CK16" i="120"/>
  <c r="CJ16" i="120"/>
  <c r="CE16" i="120"/>
  <c r="BS17" i="120"/>
  <c r="BM17" i="120"/>
  <c r="BT17" i="120" s="1"/>
  <c r="S18" i="120"/>
  <c r="K19" i="120"/>
  <c r="O19" i="120" s="1"/>
  <c r="Q19" i="120"/>
  <c r="P19" i="120"/>
  <c r="CH19" i="120"/>
  <c r="CG19" i="120"/>
  <c r="CM20" i="120"/>
  <c r="AJ25" i="120"/>
  <c r="AC25" i="120"/>
  <c r="AG25" i="120" s="1"/>
  <c r="AI25" i="120"/>
  <c r="AH25" i="120"/>
  <c r="O38" i="120"/>
  <c r="Q43" i="120"/>
  <c r="K43" i="120"/>
  <c r="O43" i="120" s="1"/>
  <c r="S43" i="120"/>
  <c r="P43" i="120"/>
  <c r="BS4" i="120"/>
  <c r="CE8" i="120"/>
  <c r="AU10" i="120"/>
  <c r="BC10" i="120" s="1"/>
  <c r="K12" i="120"/>
  <c r="R15" i="120"/>
  <c r="N15" i="120"/>
  <c r="AI18" i="120"/>
  <c r="AC18" i="120"/>
  <c r="Q23" i="120"/>
  <c r="K23" i="120"/>
  <c r="S23" i="120" s="1"/>
  <c r="AW25" i="120"/>
  <c r="AX25" i="120"/>
  <c r="CM32" i="120"/>
  <c r="CI32" i="120"/>
  <c r="CH32" i="120"/>
  <c r="CG32" i="120"/>
  <c r="BT33" i="120"/>
  <c r="BU33" i="120"/>
  <c r="BR33" i="120"/>
  <c r="BQ33" i="120"/>
  <c r="BP33" i="120"/>
  <c r="BO33" i="120"/>
  <c r="BS2" i="120"/>
  <c r="R8" i="120"/>
  <c r="AU8" i="120"/>
  <c r="BB8" i="120" s="1"/>
  <c r="BR8" i="120"/>
  <c r="O9" i="120"/>
  <c r="AH9" i="120"/>
  <c r="BT9" i="120"/>
  <c r="K10" i="120"/>
  <c r="P10" i="120" s="1"/>
  <c r="AH10" i="120"/>
  <c r="BQ10" i="120"/>
  <c r="CJ10" i="120"/>
  <c r="AJ11" i="120"/>
  <c r="BM11" i="120"/>
  <c r="CJ11" i="120"/>
  <c r="AG12" i="120"/>
  <c r="AZ12" i="120"/>
  <c r="CL12" i="120"/>
  <c r="BS13" i="120"/>
  <c r="CM13" i="120"/>
  <c r="AG14" i="120"/>
  <c r="P15" i="120"/>
  <c r="AZ15" i="120"/>
  <c r="AY15" i="120"/>
  <c r="AX15" i="120"/>
  <c r="CH15" i="120"/>
  <c r="CG15" i="120"/>
  <c r="CL15" i="120"/>
  <c r="CJ15" i="120"/>
  <c r="BT16" i="120"/>
  <c r="BP16" i="120"/>
  <c r="AI19" i="120"/>
  <c r="AC19" i="120"/>
  <c r="AK23" i="120"/>
  <c r="AG23" i="120"/>
  <c r="AF23" i="120"/>
  <c r="BA24" i="120"/>
  <c r="AU24" i="120"/>
  <c r="AZ24" i="120"/>
  <c r="AY25" i="120"/>
  <c r="N36" i="120"/>
  <c r="M36" i="120"/>
  <c r="S36" i="120"/>
  <c r="CF4" i="120"/>
  <c r="AC8" i="120"/>
  <c r="AJ8" i="120" s="1"/>
  <c r="BB9" i="120"/>
  <c r="CE9" i="120"/>
  <c r="CL9" i="120" s="1"/>
  <c r="AU11" i="120"/>
  <c r="BT12" i="120"/>
  <c r="K13" i="120"/>
  <c r="O13" i="120" s="1"/>
  <c r="AI13" i="120"/>
  <c r="AG13" i="120"/>
  <c r="K14" i="120"/>
  <c r="S14" i="120" s="1"/>
  <c r="Q14" i="120"/>
  <c r="M15" i="120"/>
  <c r="Q17" i="120"/>
  <c r="K17" i="120"/>
  <c r="CK17" i="120"/>
  <c r="CI17" i="120"/>
  <c r="CE17" i="120"/>
  <c r="CL17" i="120" s="1"/>
  <c r="AF21" i="120"/>
  <c r="AE21" i="120"/>
  <c r="CG23" i="120"/>
  <c r="CH23" i="120"/>
  <c r="BO24" i="120"/>
  <c r="BR24" i="120"/>
  <c r="O26" i="120"/>
  <c r="N26" i="120"/>
  <c r="M26" i="120"/>
  <c r="AK17" i="120"/>
  <c r="CM18" i="120"/>
  <c r="K20" i="120"/>
  <c r="AC20" i="120"/>
  <c r="AJ20" i="120" s="1"/>
  <c r="BC20" i="120"/>
  <c r="K21" i="120"/>
  <c r="BM21" i="120"/>
  <c r="BR21" i="120" s="1"/>
  <c r="CE21" i="120"/>
  <c r="CL21" i="120" s="1"/>
  <c r="S22" i="120"/>
  <c r="CL22" i="120"/>
  <c r="CK22" i="120"/>
  <c r="AZ23" i="120"/>
  <c r="CM23" i="120"/>
  <c r="S24" i="120"/>
  <c r="BQ24" i="120"/>
  <c r="AZ25" i="120"/>
  <c r="R26" i="120"/>
  <c r="S26" i="120"/>
  <c r="Q26" i="120"/>
  <c r="CM26" i="120"/>
  <c r="O27" i="120"/>
  <c r="AH27" i="120"/>
  <c r="CG27" i="120"/>
  <c r="BP28" i="120"/>
  <c r="BP29" i="120"/>
  <c r="AJ30" i="120"/>
  <c r="AX30" i="120"/>
  <c r="AE31" i="120"/>
  <c r="CG31" i="120"/>
  <c r="CM31" i="120"/>
  <c r="M32" i="120"/>
  <c r="AZ32" i="120"/>
  <c r="N33" i="120"/>
  <c r="BO34" i="120"/>
  <c r="BC35" i="120"/>
  <c r="AU35" i="120"/>
  <c r="BB35" i="120" s="1"/>
  <c r="BR35" i="120"/>
  <c r="P36" i="120"/>
  <c r="O36" i="120"/>
  <c r="R36" i="120"/>
  <c r="BB36" i="120"/>
  <c r="BA36" i="120"/>
  <c r="AY37" i="120"/>
  <c r="BU37" i="120"/>
  <c r="R38" i="120"/>
  <c r="P39" i="120"/>
  <c r="AJ41" i="120"/>
  <c r="AE41" i="120"/>
  <c r="BB64" i="120"/>
  <c r="AY64" i="120"/>
  <c r="AX64" i="120"/>
  <c r="AW64" i="120"/>
  <c r="BC64" i="120"/>
  <c r="AZ64" i="120"/>
  <c r="CI19" i="120"/>
  <c r="BM20" i="120"/>
  <c r="CL20" i="120"/>
  <c r="AH21" i="120"/>
  <c r="AY21" i="120"/>
  <c r="AC22" i="120"/>
  <c r="AH22" i="120" s="1"/>
  <c r="BB22" i="120"/>
  <c r="BU22" i="120"/>
  <c r="BS22" i="120"/>
  <c r="BU23" i="120"/>
  <c r="AC24" i="120"/>
  <c r="AJ24" i="120" s="1"/>
  <c r="AI24" i="120"/>
  <c r="O25" i="120"/>
  <c r="S25" i="120"/>
  <c r="R25" i="120"/>
  <c r="N30" i="120"/>
  <c r="S30" i="120"/>
  <c r="AW33" i="120"/>
  <c r="BC33" i="120"/>
  <c r="AI37" i="120"/>
  <c r="AC37" i="120"/>
  <c r="AK37" i="120" s="1"/>
  <c r="CH37" i="120"/>
  <c r="CG37" i="120"/>
  <c r="AE38" i="120"/>
  <c r="AH38" i="120"/>
  <c r="AK38" i="120"/>
  <c r="AI39" i="120"/>
  <c r="AH39" i="120"/>
  <c r="AC39" i="120"/>
  <c r="N40" i="120"/>
  <c r="M40" i="120"/>
  <c r="AC49" i="120"/>
  <c r="AJ49" i="120" s="1"/>
  <c r="AI49" i="120"/>
  <c r="BS49" i="120"/>
  <c r="BR49" i="120"/>
  <c r="BQ49" i="120"/>
  <c r="BU49" i="120"/>
  <c r="BM49" i="120"/>
  <c r="BT49" i="120"/>
  <c r="BB51" i="120"/>
  <c r="AX51" i="120"/>
  <c r="AW51" i="120"/>
  <c r="BA14" i="120"/>
  <c r="Q16" i="120"/>
  <c r="AI23" i="120"/>
  <c r="CM25" i="120"/>
  <c r="CE25" i="120"/>
  <c r="CL25" i="120"/>
  <c r="CK25" i="120"/>
  <c r="AH26" i="120"/>
  <c r="AK27" i="120"/>
  <c r="BR28" i="120"/>
  <c r="R30" i="120"/>
  <c r="AG31" i="120"/>
  <c r="BP31" i="120"/>
  <c r="BU31" i="120"/>
  <c r="O32" i="120"/>
  <c r="BB33" i="120"/>
  <c r="BR34" i="120"/>
  <c r="M35" i="120"/>
  <c r="S35" i="120"/>
  <c r="CG35" i="120"/>
  <c r="CI37" i="120"/>
  <c r="CJ37" i="120"/>
  <c r="CL37" i="120"/>
  <c r="P40" i="120"/>
  <c r="O40" i="120"/>
  <c r="R40" i="120"/>
  <c r="BU40" i="120"/>
  <c r="BM40" i="120"/>
  <c r="BT40" i="120"/>
  <c r="BR40" i="120"/>
  <c r="BQ40" i="120"/>
  <c r="AK47" i="120"/>
  <c r="AC47" i="120"/>
  <c r="AG47" i="120" s="1"/>
  <c r="AI47" i="120"/>
  <c r="AH47" i="120"/>
  <c r="N48" i="120"/>
  <c r="M48" i="120"/>
  <c r="S48" i="120"/>
  <c r="P50" i="120"/>
  <c r="R50" i="120"/>
  <c r="K50" i="120"/>
  <c r="S50" i="120" s="1"/>
  <c r="Q50" i="120"/>
  <c r="O20" i="120"/>
  <c r="AG20" i="120"/>
  <c r="CL23" i="120"/>
  <c r="CJ24" i="120"/>
  <c r="CM24" i="120"/>
  <c r="CL24" i="120"/>
  <c r="AF33" i="120"/>
  <c r="AK33" i="120"/>
  <c r="BP39" i="120"/>
  <c r="BO39" i="120"/>
  <c r="N42" i="120"/>
  <c r="M42" i="120"/>
  <c r="P46" i="120"/>
  <c r="S46" i="120"/>
  <c r="Q46" i="120"/>
  <c r="K46" i="120"/>
  <c r="R46" i="120" s="1"/>
  <c r="AG50" i="120"/>
  <c r="AF50" i="120"/>
  <c r="AE50" i="120"/>
  <c r="AJ50" i="120"/>
  <c r="AH50" i="120"/>
  <c r="AE70" i="120"/>
  <c r="AF70" i="120"/>
  <c r="AU14" i="120"/>
  <c r="AY14" i="120" s="1"/>
  <c r="K16" i="120"/>
  <c r="O16" i="120" s="1"/>
  <c r="CJ19" i="120"/>
  <c r="BQ20" i="120"/>
  <c r="CI20" i="120"/>
  <c r="O21" i="120"/>
  <c r="AG21" i="120"/>
  <c r="AZ21" i="120"/>
  <c r="CJ21" i="120"/>
  <c r="AY22" i="120"/>
  <c r="BQ22" i="120"/>
  <c r="CJ22" i="120"/>
  <c r="BT23" i="120"/>
  <c r="N24" i="120"/>
  <c r="AG24" i="120"/>
  <c r="P25" i="120"/>
  <c r="BO25" i="120"/>
  <c r="P26" i="120"/>
  <c r="BP26" i="120"/>
  <c r="AE28" i="120"/>
  <c r="AZ28" i="120"/>
  <c r="AF29" i="120"/>
  <c r="O30" i="120"/>
  <c r="BC30" i="120"/>
  <c r="CG30" i="120"/>
  <c r="O31" i="120"/>
  <c r="BO31" i="120"/>
  <c r="CJ31" i="120"/>
  <c r="BP32" i="120"/>
  <c r="AJ33" i="120"/>
  <c r="AY33" i="120"/>
  <c r="AE34" i="120"/>
  <c r="AY34" i="120"/>
  <c r="CH34" i="120"/>
  <c r="CM34" i="120"/>
  <c r="N35" i="120"/>
  <c r="BA35" i="120"/>
  <c r="CH35" i="120"/>
  <c r="AG36" i="120"/>
  <c r="AI36" i="120"/>
  <c r="AH36" i="120"/>
  <c r="AK36" i="120"/>
  <c r="CM37" i="120"/>
  <c r="AG38" i="120"/>
  <c r="AJ39" i="120"/>
  <c r="S40" i="120"/>
  <c r="BS40" i="120"/>
  <c r="AZ41" i="120"/>
  <c r="AY41" i="120"/>
  <c r="AU41" i="120"/>
  <c r="BC41" i="120"/>
  <c r="S42" i="120"/>
  <c r="N44" i="120"/>
  <c r="M44" i="120"/>
  <c r="S44" i="120"/>
  <c r="AC45" i="120"/>
  <c r="AI45" i="120"/>
  <c r="O46" i="120"/>
  <c r="BB47" i="120"/>
  <c r="AX47" i="120"/>
  <c r="AW47" i="120"/>
  <c r="BC47" i="120"/>
  <c r="AG48" i="120"/>
  <c r="AE48" i="120"/>
  <c r="AH48" i="120"/>
  <c r="AF48" i="120"/>
  <c r="AK48" i="120"/>
  <c r="BC51" i="120"/>
  <c r="AE62" i="120"/>
  <c r="AJ62" i="120"/>
  <c r="AG62" i="120"/>
  <c r="AF62" i="120"/>
  <c r="BQ71" i="120"/>
  <c r="BR71" i="120"/>
  <c r="BS71" i="120"/>
  <c r="BM71" i="120"/>
  <c r="BU71" i="120" s="1"/>
  <c r="BM14" i="120"/>
  <c r="BU14" i="120" s="1"/>
  <c r="AC16" i="120"/>
  <c r="AJ16" i="120" s="1"/>
  <c r="CK19" i="120"/>
  <c r="Q20" i="120"/>
  <c r="AI20" i="120"/>
  <c r="BR20" i="120"/>
  <c r="CJ20" i="120"/>
  <c r="P21" i="120"/>
  <c r="AI21" i="120"/>
  <c r="BA21" i="120"/>
  <c r="BS21" i="120"/>
  <c r="CK21" i="120"/>
  <c r="AZ22" i="120"/>
  <c r="BR22" i="120"/>
  <c r="AY23" i="120"/>
  <c r="BB23" i="120"/>
  <c r="BO23" i="120"/>
  <c r="CI23" i="120"/>
  <c r="O24" i="120"/>
  <c r="AH24" i="120"/>
  <c r="BS24" i="120"/>
  <c r="BU24" i="120"/>
  <c r="BT24" i="120"/>
  <c r="Q25" i="120"/>
  <c r="BC25" i="120"/>
  <c r="BB25" i="120"/>
  <c r="BP25" i="120"/>
  <c r="CI25" i="120"/>
  <c r="AW26" i="120"/>
  <c r="AE27" i="120"/>
  <c r="AG29" i="120"/>
  <c r="CG29" i="120"/>
  <c r="P30" i="120"/>
  <c r="CH30" i="120"/>
  <c r="BQ31" i="120"/>
  <c r="S32" i="120"/>
  <c r="AW32" i="120"/>
  <c r="BQ32" i="120"/>
  <c r="AE33" i="120"/>
  <c r="AZ33" i="120"/>
  <c r="AF34" i="120"/>
  <c r="O35" i="120"/>
  <c r="CL35" i="120"/>
  <c r="AE36" i="120"/>
  <c r="BP37" i="120"/>
  <c r="M39" i="120"/>
  <c r="AK39" i="120"/>
  <c r="BR39" i="120"/>
  <c r="AE40" i="120"/>
  <c r="AH40" i="120"/>
  <c r="AG40" i="120"/>
  <c r="AJ40" i="120"/>
  <c r="BA41" i="120"/>
  <c r="AX43" i="120"/>
  <c r="AW43" i="120"/>
  <c r="BC43" i="120"/>
  <c r="O44" i="120"/>
  <c r="BB45" i="120"/>
  <c r="BC45" i="120"/>
  <c r="AW45" i="120"/>
  <c r="CL19" i="120"/>
  <c r="BS20" i="120"/>
  <c r="CK20" i="120"/>
  <c r="R21" i="120"/>
  <c r="AJ21" i="120"/>
  <c r="BB21" i="120"/>
  <c r="AI22" i="120"/>
  <c r="BA22" i="120"/>
  <c r="BT22" i="120"/>
  <c r="AH23" i="120"/>
  <c r="AJ23" i="120"/>
  <c r="BQ23" i="120"/>
  <c r="CJ23" i="120"/>
  <c r="P24" i="120"/>
  <c r="CI24" i="120"/>
  <c r="AI26" i="120"/>
  <c r="AK26" i="120"/>
  <c r="AJ26" i="120"/>
  <c r="AF27" i="120"/>
  <c r="CH29" i="120"/>
  <c r="AX32" i="120"/>
  <c r="BR32" i="120"/>
  <c r="AG33" i="120"/>
  <c r="AJ36" i="120"/>
  <c r="Q38" i="120"/>
  <c r="P38" i="120"/>
  <c r="S38" i="120"/>
  <c r="AJ38" i="120"/>
  <c r="AG44" i="120"/>
  <c r="AE44" i="120"/>
  <c r="AH44" i="120"/>
  <c r="AF44" i="120"/>
  <c r="AK44" i="120"/>
  <c r="AK50" i="120"/>
  <c r="N52" i="120"/>
  <c r="M52" i="120"/>
  <c r="R52" i="120"/>
  <c r="AZ26" i="120"/>
  <c r="BQ26" i="120"/>
  <c r="AU27" i="120"/>
  <c r="BC27" i="120" s="1"/>
  <c r="BT27" i="120"/>
  <c r="P28" i="120"/>
  <c r="AG28" i="120"/>
  <c r="K29" i="120"/>
  <c r="R29" i="120" s="1"/>
  <c r="AJ29" i="120"/>
  <c r="BR29" i="120"/>
  <c r="CI29" i="120"/>
  <c r="BU30" i="120"/>
  <c r="BM30" i="120"/>
  <c r="CL30" i="120"/>
  <c r="AH31" i="120"/>
  <c r="AY31" i="120"/>
  <c r="AC32" i="120"/>
  <c r="BB32" i="120"/>
  <c r="CJ32" i="120"/>
  <c r="O33" i="120"/>
  <c r="CM33" i="120"/>
  <c r="CE33" i="120"/>
  <c r="R34" i="120"/>
  <c r="AZ34" i="120"/>
  <c r="BQ34" i="120"/>
  <c r="K37" i="120"/>
  <c r="R37" i="120" s="1"/>
  <c r="R39" i="120"/>
  <c r="Q39" i="120"/>
  <c r="AI41" i="120"/>
  <c r="AH41" i="120"/>
  <c r="BR41" i="120"/>
  <c r="AK42" i="120"/>
  <c r="AJ43" i="120"/>
  <c r="Q44" i="120"/>
  <c r="AZ45" i="120"/>
  <c r="Q48" i="120"/>
  <c r="BS51" i="120"/>
  <c r="BR51" i="120"/>
  <c r="BQ51" i="120"/>
  <c r="BU51" i="120"/>
  <c r="BM51" i="120"/>
  <c r="AZ52" i="120"/>
  <c r="AY52" i="120"/>
  <c r="AX52" i="120"/>
  <c r="AW52" i="120"/>
  <c r="BC52" i="120"/>
  <c r="BB52" i="120"/>
  <c r="BU62" i="120"/>
  <c r="BM62" i="120"/>
  <c r="BT62" i="120"/>
  <c r="BQ62" i="120"/>
  <c r="BS62" i="120"/>
  <c r="BR62" i="120"/>
  <c r="R41" i="120"/>
  <c r="Q41" i="120"/>
  <c r="BU42" i="120"/>
  <c r="BM42" i="120"/>
  <c r="BT42" i="120"/>
  <c r="BQ42" i="120"/>
  <c r="AK43" i="120"/>
  <c r="BS43" i="120"/>
  <c r="BQ43" i="120"/>
  <c r="BM43" i="120"/>
  <c r="BM44" i="120"/>
  <c r="BT44" i="120" s="1"/>
  <c r="BS47" i="120"/>
  <c r="BQ47" i="120"/>
  <c r="BM47" i="120"/>
  <c r="BM48" i="120"/>
  <c r="BT48" i="120" s="1"/>
  <c r="AC51" i="120"/>
  <c r="AK51" i="120" s="1"/>
  <c r="AI51" i="120"/>
  <c r="AW56" i="120"/>
  <c r="BC56" i="120"/>
  <c r="AZ56" i="120"/>
  <c r="AX56" i="120"/>
  <c r="N64" i="120"/>
  <c r="M64" i="120"/>
  <c r="O64" i="120"/>
  <c r="BO67" i="120"/>
  <c r="BP67" i="120"/>
  <c r="N71" i="120"/>
  <c r="M71" i="120"/>
  <c r="R42" i="120"/>
  <c r="AZ47" i="120"/>
  <c r="AZ51" i="120"/>
  <c r="AE54" i="120"/>
  <c r="AF54" i="120"/>
  <c r="M67" i="120"/>
  <c r="P67" i="120"/>
  <c r="N67" i="120"/>
  <c r="BB26" i="120"/>
  <c r="BT26" i="120"/>
  <c r="CL26" i="120"/>
  <c r="R27" i="120"/>
  <c r="BA27" i="120"/>
  <c r="BS27" i="120"/>
  <c r="CL27" i="120"/>
  <c r="R28" i="120"/>
  <c r="AJ28" i="120"/>
  <c r="BB28" i="120"/>
  <c r="BT28" i="120"/>
  <c r="Q29" i="120"/>
  <c r="AI29" i="120"/>
  <c r="BB29" i="120"/>
  <c r="BT29" i="120"/>
  <c r="CL29" i="120"/>
  <c r="BS30" i="120"/>
  <c r="CK30" i="120"/>
  <c r="R31" i="120"/>
  <c r="AJ31" i="120"/>
  <c r="BB31" i="120"/>
  <c r="AI32" i="120"/>
  <c r="BA32" i="120"/>
  <c r="BT32" i="120"/>
  <c r="CL32" i="120"/>
  <c r="R33" i="120"/>
  <c r="CK33" i="120"/>
  <c r="Q34" i="120"/>
  <c r="AJ34" i="120"/>
  <c r="BB34" i="120"/>
  <c r="BT34" i="120"/>
  <c r="CK35" i="120"/>
  <c r="CJ35" i="120"/>
  <c r="Q37" i="120"/>
  <c r="BR37" i="120"/>
  <c r="BQ37" i="120"/>
  <c r="S39" i="120"/>
  <c r="BQ39" i="120"/>
  <c r="P41" i="120"/>
  <c r="AK41" i="120"/>
  <c r="O42" i="120"/>
  <c r="AH42" i="120"/>
  <c r="BS42" i="120"/>
  <c r="AI43" i="120"/>
  <c r="AH43" i="120"/>
  <c r="BS45" i="120"/>
  <c r="BQ45" i="120"/>
  <c r="BU45" i="120"/>
  <c r="BM45" i="120"/>
  <c r="BU46" i="120"/>
  <c r="BM46" i="120"/>
  <c r="BT46" i="120"/>
  <c r="BQ46" i="120"/>
  <c r="P47" i="120"/>
  <c r="AE52" i="120"/>
  <c r="AF52" i="120"/>
  <c r="AY54" i="120"/>
  <c r="BB54" i="120"/>
  <c r="AU54" i="120"/>
  <c r="AZ54" i="120" s="1"/>
  <c r="BC54" i="120"/>
  <c r="BA54" i="120"/>
  <c r="BC26" i="120"/>
  <c r="BU26" i="120"/>
  <c r="BB27" i="120"/>
  <c r="BU27" i="120"/>
  <c r="CM27" i="120"/>
  <c r="S28" i="120"/>
  <c r="AK28" i="120"/>
  <c r="AK29" i="120"/>
  <c r="BT35" i="120"/>
  <c r="BS35" i="120"/>
  <c r="BA37" i="120"/>
  <c r="AZ37" i="120"/>
  <c r="AZ39" i="120"/>
  <c r="AY39" i="120"/>
  <c r="S41" i="120"/>
  <c r="BQ41" i="120"/>
  <c r="BU41" i="120"/>
  <c r="P42" i="120"/>
  <c r="AF43" i="120"/>
  <c r="P44" i="120"/>
  <c r="R44" i="120"/>
  <c r="AG46" i="120"/>
  <c r="AE46" i="120"/>
  <c r="S47" i="120"/>
  <c r="P48" i="120"/>
  <c r="R48" i="120"/>
  <c r="BP54" i="120"/>
  <c r="BO54" i="120"/>
  <c r="BU54" i="120"/>
  <c r="BM57" i="120"/>
  <c r="BS57" i="120"/>
  <c r="N49" i="120"/>
  <c r="BQ50" i="120"/>
  <c r="N51" i="120"/>
  <c r="S52" i="120"/>
  <c r="AK52" i="120"/>
  <c r="AK53" i="120"/>
  <c r="BS54" i="120"/>
  <c r="BC55" i="120"/>
  <c r="AU55" i="120"/>
  <c r="BA55" i="120"/>
  <c r="BB56" i="120"/>
  <c r="AF57" i="120"/>
  <c r="AX58" i="120"/>
  <c r="R59" i="120"/>
  <c r="O59" i="120"/>
  <c r="P59" i="120"/>
  <c r="K59" i="120"/>
  <c r="AJ63" i="120"/>
  <c r="S64" i="120"/>
  <c r="P64" i="120"/>
  <c r="R64" i="120"/>
  <c r="BQ65" i="120"/>
  <c r="BR65" i="120"/>
  <c r="BS65" i="120"/>
  <c r="BM65" i="120"/>
  <c r="AJ68" i="120"/>
  <c r="AH68" i="120"/>
  <c r="AI68" i="120"/>
  <c r="AG68" i="120"/>
  <c r="AC68" i="120"/>
  <c r="AK68" i="120" s="1"/>
  <c r="R69" i="120"/>
  <c r="Q69" i="120"/>
  <c r="O69" i="120"/>
  <c r="P69" i="120"/>
  <c r="K69" i="120"/>
  <c r="S69" i="120" s="1"/>
  <c r="AK76" i="120"/>
  <c r="AC76" i="120"/>
  <c r="AJ76" i="120" s="1"/>
  <c r="AH76" i="120"/>
  <c r="AI76" i="120"/>
  <c r="AG76" i="120"/>
  <c r="AX80" i="120"/>
  <c r="AW80" i="120"/>
  <c r="AZ80" i="120"/>
  <c r="AW83" i="120"/>
  <c r="AZ83" i="120"/>
  <c r="AX83" i="120"/>
  <c r="AH54" i="120"/>
  <c r="AJ54" i="120"/>
  <c r="R57" i="120"/>
  <c r="O57" i="120"/>
  <c r="P57" i="120"/>
  <c r="K57" i="120"/>
  <c r="BQ61" i="120"/>
  <c r="BT61" i="120"/>
  <c r="BS61" i="120"/>
  <c r="BM61" i="120"/>
  <c r="BU61" i="120" s="1"/>
  <c r="AX63" i="120"/>
  <c r="AW63" i="120"/>
  <c r="BB66" i="120"/>
  <c r="AY66" i="120"/>
  <c r="AX66" i="120"/>
  <c r="AW66" i="120"/>
  <c r="BC66" i="120"/>
  <c r="N72" i="120"/>
  <c r="M72" i="120"/>
  <c r="AC81" i="120"/>
  <c r="AJ81" i="120" s="1"/>
  <c r="AI81" i="120"/>
  <c r="BU52" i="120"/>
  <c r="BM52" i="120"/>
  <c r="BT52" i="120" s="1"/>
  <c r="R53" i="120"/>
  <c r="AZ53" i="120"/>
  <c r="BQ53" i="120"/>
  <c r="R54" i="120"/>
  <c r="M55" i="120"/>
  <c r="N55" i="120"/>
  <c r="BU55" i="120"/>
  <c r="AJ56" i="120"/>
  <c r="AZ59" i="120"/>
  <c r="AY59" i="120"/>
  <c r="BC59" i="120"/>
  <c r="BB59" i="120"/>
  <c r="K60" i="120"/>
  <c r="Q60" i="120"/>
  <c r="BM60" i="120"/>
  <c r="BT60" i="120" s="1"/>
  <c r="BQ60" i="120"/>
  <c r="AE61" i="120"/>
  <c r="R63" i="120"/>
  <c r="S63" i="120"/>
  <c r="O63" i="120"/>
  <c r="Q63" i="120"/>
  <c r="AE65" i="120"/>
  <c r="N66" i="120"/>
  <c r="M66" i="120"/>
  <c r="AF69" i="120"/>
  <c r="AE69" i="120"/>
  <c r="AG77" i="120"/>
  <c r="AK77" i="120"/>
  <c r="AH77" i="120"/>
  <c r="AJ77" i="120"/>
  <c r="AF77" i="120"/>
  <c r="AE77" i="120"/>
  <c r="AY43" i="120"/>
  <c r="Q45" i="120"/>
  <c r="AY45" i="120"/>
  <c r="Q47" i="120"/>
  <c r="AY47" i="120"/>
  <c r="Q49" i="120"/>
  <c r="AY49" i="120"/>
  <c r="BT50" i="120"/>
  <c r="Q51" i="120"/>
  <c r="AY51" i="120"/>
  <c r="M53" i="120"/>
  <c r="AE53" i="120"/>
  <c r="AW53" i="120"/>
  <c r="BO53" i="120"/>
  <c r="M54" i="120"/>
  <c r="AG54" i="120"/>
  <c r="R55" i="120"/>
  <c r="AG55" i="120"/>
  <c r="AZ55" i="120"/>
  <c r="AF56" i="120"/>
  <c r="Q57" i="120"/>
  <c r="AZ57" i="120"/>
  <c r="AY57" i="120"/>
  <c r="BC57" i="120"/>
  <c r="BB57" i="120"/>
  <c r="P58" i="120"/>
  <c r="K58" i="120"/>
  <c r="Q58" i="120"/>
  <c r="S59" i="120"/>
  <c r="AX59" i="120"/>
  <c r="AF61" i="120"/>
  <c r="N62" i="120"/>
  <c r="M62" i="120"/>
  <c r="BB62" i="120"/>
  <c r="AY62" i="120"/>
  <c r="AX62" i="120"/>
  <c r="AW62" i="120"/>
  <c r="BC62" i="120"/>
  <c r="N63" i="120"/>
  <c r="BM64" i="120"/>
  <c r="BT64" i="120"/>
  <c r="BS64" i="120"/>
  <c r="AF65" i="120"/>
  <c r="AZ66" i="120"/>
  <c r="AH69" i="120"/>
  <c r="N70" i="120"/>
  <c r="M70" i="120"/>
  <c r="O70" i="120"/>
  <c r="AE72" i="120"/>
  <c r="AG72" i="120"/>
  <c r="AF72" i="120"/>
  <c r="AC78" i="120"/>
  <c r="AH78" i="120"/>
  <c r="AI78" i="120"/>
  <c r="S87" i="120"/>
  <c r="P87" i="120"/>
  <c r="M87" i="120"/>
  <c r="R87" i="120"/>
  <c r="N87" i="120"/>
  <c r="AU90" i="120"/>
  <c r="AZ90" i="120" s="1"/>
  <c r="BA90" i="120"/>
  <c r="AY90" i="120"/>
  <c r="BB90" i="120"/>
  <c r="AK96" i="120"/>
  <c r="AF96" i="120"/>
  <c r="AH96" i="120"/>
  <c r="AE96" i="120"/>
  <c r="BM50" i="120"/>
  <c r="BU50" i="120" s="1"/>
  <c r="O52" i="120"/>
  <c r="AG52" i="120"/>
  <c r="AF53" i="120"/>
  <c r="AX53" i="120"/>
  <c r="BP53" i="120"/>
  <c r="O54" i="120"/>
  <c r="AI54" i="120"/>
  <c r="O55" i="120"/>
  <c r="AH55" i="120"/>
  <c r="BB55" i="120"/>
  <c r="AG56" i="120"/>
  <c r="S57" i="120"/>
  <c r="AX57" i="120"/>
  <c r="BM58" i="120"/>
  <c r="BQ58" i="120" s="1"/>
  <c r="BA59" i="120"/>
  <c r="BS60" i="120"/>
  <c r="S62" i="120"/>
  <c r="P62" i="120"/>
  <c r="R62" i="120"/>
  <c r="P63" i="120"/>
  <c r="BB63" i="120"/>
  <c r="AF64" i="120"/>
  <c r="O66" i="120"/>
  <c r="AE67" i="120"/>
  <c r="AX69" i="120"/>
  <c r="AW69" i="120"/>
  <c r="BS74" i="120"/>
  <c r="BU74" i="120"/>
  <c r="BM74" i="120"/>
  <c r="BQ74" i="120"/>
  <c r="BT74" i="120"/>
  <c r="BR74" i="120"/>
  <c r="BT75" i="120"/>
  <c r="BQ75" i="120"/>
  <c r="BM75" i="120"/>
  <c r="BU75" i="120" s="1"/>
  <c r="BS75" i="120"/>
  <c r="S83" i="120"/>
  <c r="P83" i="120"/>
  <c r="R83" i="120"/>
  <c r="N83" i="120"/>
  <c r="M83" i="120"/>
  <c r="P52" i="120"/>
  <c r="AH52" i="120"/>
  <c r="BQ52" i="120"/>
  <c r="O53" i="120"/>
  <c r="P54" i="120"/>
  <c r="AK54" i="120"/>
  <c r="BT54" i="120"/>
  <c r="BU56" i="120"/>
  <c r="BM56" i="120"/>
  <c r="BT56" i="120" s="1"/>
  <c r="BQ56" i="120"/>
  <c r="BB60" i="120"/>
  <c r="AY60" i="120"/>
  <c r="AW60" i="120"/>
  <c r="BC60" i="120"/>
  <c r="AX61" i="120"/>
  <c r="AW61" i="120"/>
  <c r="BS63" i="120"/>
  <c r="BM63" i="120"/>
  <c r="BQ63" i="120" s="1"/>
  <c r="AX65" i="120"/>
  <c r="AW65" i="120"/>
  <c r="BB65" i="120"/>
  <c r="BU66" i="120"/>
  <c r="BM66" i="120"/>
  <c r="BT66" i="120"/>
  <c r="BQ66" i="120"/>
  <c r="BS66" i="120"/>
  <c r="AX67" i="120"/>
  <c r="AW67" i="120"/>
  <c r="AK70" i="120"/>
  <c r="AJ70" i="120"/>
  <c r="AH70" i="120"/>
  <c r="AI70" i="120"/>
  <c r="AG70" i="120"/>
  <c r="R71" i="120"/>
  <c r="S71" i="120"/>
  <c r="Q71" i="120"/>
  <c r="O71" i="120"/>
  <c r="P71" i="120"/>
  <c r="P73" i="120"/>
  <c r="N73" i="120"/>
  <c r="M73" i="120"/>
  <c r="BM73" i="120"/>
  <c r="BU73" i="120" s="1"/>
  <c r="M75" i="120"/>
  <c r="N75" i="120"/>
  <c r="O75" i="120"/>
  <c r="AH80" i="120"/>
  <c r="AE80" i="120"/>
  <c r="AF80" i="120"/>
  <c r="BR52" i="120"/>
  <c r="P53" i="120"/>
  <c r="AH53" i="120"/>
  <c r="BA53" i="120"/>
  <c r="BS53" i="120"/>
  <c r="Q54" i="120"/>
  <c r="BQ54" i="120"/>
  <c r="BT55" i="120"/>
  <c r="BS55" i="120"/>
  <c r="AK56" i="120"/>
  <c r="BR56" i="120"/>
  <c r="AY58" i="120"/>
  <c r="AW58" i="120"/>
  <c r="BB58" i="120"/>
  <c r="BQ59" i="120"/>
  <c r="BR59" i="120"/>
  <c r="BU59" i="120"/>
  <c r="S60" i="120"/>
  <c r="R61" i="120"/>
  <c r="S61" i="120"/>
  <c r="O61" i="120"/>
  <c r="Q61" i="120"/>
  <c r="R65" i="120"/>
  <c r="S65" i="120"/>
  <c r="O65" i="120"/>
  <c r="Q65" i="120"/>
  <c r="AE66" i="120"/>
  <c r="AG66" i="120"/>
  <c r="AZ67" i="120"/>
  <c r="BC67" i="120"/>
  <c r="BB67" i="120"/>
  <c r="AY67" i="120"/>
  <c r="BA67" i="120"/>
  <c r="BS73" i="120"/>
  <c r="AG79" i="120"/>
  <c r="AK79" i="120"/>
  <c r="AH79" i="120"/>
  <c r="AJ79" i="120"/>
  <c r="AF79" i="120"/>
  <c r="AE79" i="120"/>
  <c r="S84" i="120"/>
  <c r="K84" i="120"/>
  <c r="P84" i="120"/>
  <c r="Q84" i="120"/>
  <c r="O84" i="120"/>
  <c r="BA88" i="120"/>
  <c r="BB88" i="120"/>
  <c r="AU88" i="120"/>
  <c r="BC88" i="120"/>
  <c r="AY88" i="120"/>
  <c r="S66" i="120"/>
  <c r="P66" i="120"/>
  <c r="R67" i="120"/>
  <c r="S67" i="120"/>
  <c r="O67" i="120"/>
  <c r="BQ67" i="120"/>
  <c r="BU67" i="120"/>
  <c r="BT67" i="120"/>
  <c r="BR67" i="120"/>
  <c r="AI71" i="120"/>
  <c r="AK71" i="120"/>
  <c r="AJ71" i="120"/>
  <c r="AG71" i="120"/>
  <c r="BB72" i="120"/>
  <c r="AY72" i="120"/>
  <c r="AK73" i="120"/>
  <c r="AH73" i="120"/>
  <c r="R77" i="120"/>
  <c r="Q77" i="120"/>
  <c r="M79" i="120"/>
  <c r="N79" i="120"/>
  <c r="AH82" i="120"/>
  <c r="AF82" i="120"/>
  <c r="BR82" i="120"/>
  <c r="BU82" i="120"/>
  <c r="BM82" i="120"/>
  <c r="BS82" i="120"/>
  <c r="BR86" i="120"/>
  <c r="BQ86" i="120"/>
  <c r="BM86" i="120"/>
  <c r="BT86" i="120"/>
  <c r="AC87" i="120"/>
  <c r="AG87" i="120" s="1"/>
  <c r="AI87" i="120"/>
  <c r="AJ87" i="120"/>
  <c r="AH90" i="120"/>
  <c r="AF90" i="120"/>
  <c r="AE90" i="120"/>
  <c r="AH93" i="120"/>
  <c r="AK93" i="120"/>
  <c r="AC93" i="120"/>
  <c r="AI93" i="120"/>
  <c r="AJ93" i="120"/>
  <c r="AG93" i="120"/>
  <c r="AW99" i="120"/>
  <c r="BC99" i="120"/>
  <c r="AX99" i="120"/>
  <c r="R56" i="120"/>
  <c r="AI57" i="120"/>
  <c r="AG57" i="120"/>
  <c r="AJ58" i="120"/>
  <c r="AI59" i="120"/>
  <c r="AG59" i="120"/>
  <c r="AJ60" i="120"/>
  <c r="AH61" i="120"/>
  <c r="AI62" i="120"/>
  <c r="AH63" i="120"/>
  <c r="AI64" i="120"/>
  <c r="AH65" i="120"/>
  <c r="AI66" i="120"/>
  <c r="AH67" i="120"/>
  <c r="AX68" i="120"/>
  <c r="BQ69" i="120"/>
  <c r="BU69" i="120"/>
  <c r="BT69" i="120"/>
  <c r="BR69" i="120"/>
  <c r="Q70" i="120"/>
  <c r="AW70" i="120"/>
  <c r="O72" i="120"/>
  <c r="AG73" i="120"/>
  <c r="AC74" i="120"/>
  <c r="AH74" i="120" s="1"/>
  <c r="AI74" i="120"/>
  <c r="AK75" i="120"/>
  <c r="AH75" i="120"/>
  <c r="O77" i="120"/>
  <c r="P79" i="120"/>
  <c r="R79" i="120"/>
  <c r="S79" i="120"/>
  <c r="Q79" i="120"/>
  <c r="BO81" i="120"/>
  <c r="BU81" i="120"/>
  <c r="BQ81" i="120"/>
  <c r="BT81" i="120"/>
  <c r="BP81" i="120"/>
  <c r="AH87" i="120"/>
  <c r="BP91" i="120"/>
  <c r="BR91" i="120"/>
  <c r="BT91" i="120"/>
  <c r="BQ91" i="120"/>
  <c r="BO91" i="120"/>
  <c r="AH56" i="120"/>
  <c r="AY56" i="120"/>
  <c r="AZ61" i="120"/>
  <c r="BC61" i="120"/>
  <c r="AY61" i="120"/>
  <c r="AZ63" i="120"/>
  <c r="BC63" i="120"/>
  <c r="AY63" i="120"/>
  <c r="AZ65" i="120"/>
  <c r="BC65" i="120"/>
  <c r="AY65" i="120"/>
  <c r="R66" i="120"/>
  <c r="Q67" i="120"/>
  <c r="AZ69" i="120"/>
  <c r="BC69" i="120"/>
  <c r="BB69" i="120"/>
  <c r="AY69" i="120"/>
  <c r="BS69" i="120"/>
  <c r="AK72" i="120"/>
  <c r="AJ72" i="120"/>
  <c r="AH72" i="120"/>
  <c r="AZ72" i="120"/>
  <c r="R73" i="120"/>
  <c r="S73" i="120"/>
  <c r="Q73" i="120"/>
  <c r="O73" i="120"/>
  <c r="AJ73" i="120"/>
  <c r="AF75" i="120"/>
  <c r="BS76" i="120"/>
  <c r="BU76" i="120"/>
  <c r="BM76" i="120"/>
  <c r="BQ76" i="120"/>
  <c r="BM77" i="120"/>
  <c r="AX82" i="120"/>
  <c r="AW82" i="120"/>
  <c r="AH84" i="120"/>
  <c r="AF84" i="120"/>
  <c r="AC85" i="120"/>
  <c r="AG85" i="120" s="1"/>
  <c r="AI85" i="120"/>
  <c r="AH85" i="120"/>
  <c r="S88" i="120"/>
  <c r="K88" i="120"/>
  <c r="P88" i="120"/>
  <c r="Q88" i="120"/>
  <c r="AC89" i="120"/>
  <c r="AG89" i="120" s="1"/>
  <c r="AI89" i="120"/>
  <c r="O92" i="120"/>
  <c r="BP95" i="120"/>
  <c r="BT95" i="120"/>
  <c r="BO95" i="120"/>
  <c r="BU95" i="120"/>
  <c r="BR95" i="120"/>
  <c r="AJ57" i="120"/>
  <c r="AH58" i="120"/>
  <c r="AJ59" i="120"/>
  <c r="AH60" i="120"/>
  <c r="S68" i="120"/>
  <c r="R68" i="120"/>
  <c r="P68" i="120"/>
  <c r="BM68" i="120"/>
  <c r="BT68" i="120" s="1"/>
  <c r="BS68" i="120"/>
  <c r="AZ71" i="120"/>
  <c r="BC71" i="120"/>
  <c r="BB71" i="120"/>
  <c r="AY71" i="120"/>
  <c r="N74" i="120"/>
  <c r="R74" i="120"/>
  <c r="P74" i="120"/>
  <c r="M74" i="120"/>
  <c r="AJ75" i="120"/>
  <c r="BS77" i="120"/>
  <c r="BS78" i="120"/>
  <c r="BU78" i="120"/>
  <c r="BM78" i="120"/>
  <c r="BQ78" i="120"/>
  <c r="BS79" i="120"/>
  <c r="BU79" i="120"/>
  <c r="BR79" i="120"/>
  <c r="BM79" i="120"/>
  <c r="S81" i="120"/>
  <c r="P81" i="120"/>
  <c r="N81" i="120"/>
  <c r="AW81" i="120"/>
  <c r="AX81" i="120"/>
  <c r="BA82" i="120"/>
  <c r="BB82" i="120"/>
  <c r="BC82" i="120"/>
  <c r="AK84" i="120"/>
  <c r="BR84" i="120"/>
  <c r="BU84" i="120"/>
  <c r="BM84" i="120"/>
  <c r="BT84" i="120" s="1"/>
  <c r="AJ85" i="120"/>
  <c r="AU96" i="120"/>
  <c r="BC96" i="120" s="1"/>
  <c r="BA96" i="120"/>
  <c r="AI61" i="120"/>
  <c r="AK61" i="120"/>
  <c r="AG61" i="120"/>
  <c r="AK62" i="120"/>
  <c r="AH62" i="120"/>
  <c r="AI63" i="120"/>
  <c r="AK63" i="120"/>
  <c r="AG63" i="120"/>
  <c r="AK64" i="120"/>
  <c r="AH64" i="120"/>
  <c r="AI65" i="120"/>
  <c r="AK65" i="120"/>
  <c r="AG65" i="120"/>
  <c r="AK66" i="120"/>
  <c r="AH66" i="120"/>
  <c r="AI67" i="120"/>
  <c r="AK67" i="120"/>
  <c r="AJ67" i="120"/>
  <c r="AG67" i="120"/>
  <c r="BB68" i="120"/>
  <c r="AY68" i="120"/>
  <c r="S70" i="120"/>
  <c r="R70" i="120"/>
  <c r="P70" i="120"/>
  <c r="BM70" i="120"/>
  <c r="BT70" i="120" s="1"/>
  <c r="BS70" i="120"/>
  <c r="BC72" i="120"/>
  <c r="N76" i="120"/>
  <c r="R76" i="120"/>
  <c r="P76" i="120"/>
  <c r="M76" i="120"/>
  <c r="BO83" i="120"/>
  <c r="BU83" i="120"/>
  <c r="BQ83" i="120"/>
  <c r="BT83" i="120"/>
  <c r="AW85" i="120"/>
  <c r="AZ85" i="120"/>
  <c r="BA86" i="120"/>
  <c r="BB86" i="120"/>
  <c r="AZ86" i="120"/>
  <c r="AY86" i="120"/>
  <c r="AU86" i="120"/>
  <c r="AH88" i="120"/>
  <c r="AE88" i="120"/>
  <c r="AW89" i="120"/>
  <c r="AX89" i="120"/>
  <c r="S94" i="120"/>
  <c r="K94" i="120"/>
  <c r="P94" i="120"/>
  <c r="Q94" i="120"/>
  <c r="BQ95" i="120"/>
  <c r="AK97" i="120"/>
  <c r="AC97" i="120"/>
  <c r="AJ97" i="120"/>
  <c r="AI97" i="120"/>
  <c r="AI69" i="120"/>
  <c r="AK69" i="120"/>
  <c r="AJ69" i="120"/>
  <c r="AG69" i="120"/>
  <c r="BB70" i="120"/>
  <c r="AY70" i="120"/>
  <c r="S72" i="120"/>
  <c r="R72" i="120"/>
  <c r="P72" i="120"/>
  <c r="BU72" i="120"/>
  <c r="BM72" i="120"/>
  <c r="BT72" i="120"/>
  <c r="BS72" i="120"/>
  <c r="BQ72" i="120"/>
  <c r="P75" i="120"/>
  <c r="R75" i="120"/>
  <c r="S75" i="120"/>
  <c r="Q75" i="120"/>
  <c r="K77" i="120"/>
  <c r="P77" i="120" s="1"/>
  <c r="N78" i="120"/>
  <c r="R78" i="120"/>
  <c r="P78" i="120"/>
  <c r="M78" i="120"/>
  <c r="S80" i="120"/>
  <c r="K80" i="120"/>
  <c r="O80" i="120" s="1"/>
  <c r="P80" i="120"/>
  <c r="Q80" i="120"/>
  <c r="R80" i="120"/>
  <c r="BA80" i="120"/>
  <c r="BB80" i="120"/>
  <c r="BC80" i="120"/>
  <c r="AY80" i="120"/>
  <c r="BC85" i="120"/>
  <c r="S86" i="120"/>
  <c r="K86" i="120"/>
  <c r="P86" i="120"/>
  <c r="Q86" i="120"/>
  <c r="R86" i="120"/>
  <c r="BC86" i="120"/>
  <c r="S89" i="120"/>
  <c r="P89" i="120"/>
  <c r="N89" i="120"/>
  <c r="BB91" i="120"/>
  <c r="BC91" i="120"/>
  <c r="BA91" i="120"/>
  <c r="AU91" i="120"/>
  <c r="AY91" i="120" s="1"/>
  <c r="BO96" i="120"/>
  <c r="BP96" i="120"/>
  <c r="BQ96" i="120"/>
  <c r="AK82" i="120"/>
  <c r="BC83" i="120"/>
  <c r="BO87" i="120"/>
  <c r="BU87" i="120"/>
  <c r="BQ87" i="120"/>
  <c r="BP89" i="120"/>
  <c r="AK90" i="120"/>
  <c r="BR90" i="120"/>
  <c r="BM90" i="120"/>
  <c r="BU90" i="120"/>
  <c r="AH91" i="120"/>
  <c r="AK91" i="120"/>
  <c r="AC91" i="120"/>
  <c r="AG91" i="120"/>
  <c r="AJ91" i="120"/>
  <c r="BC92" i="120"/>
  <c r="AU92" i="120"/>
  <c r="BA92" i="120"/>
  <c r="BT96" i="120"/>
  <c r="BR96" i="120"/>
  <c r="BU96" i="120"/>
  <c r="BS96" i="120"/>
  <c r="R93" i="120"/>
  <c r="N93" i="120"/>
  <c r="BB74" i="120"/>
  <c r="AY74" i="120"/>
  <c r="BB76" i="120"/>
  <c r="AY76" i="120"/>
  <c r="BB78" i="120"/>
  <c r="AY78" i="120"/>
  <c r="AK80" i="120"/>
  <c r="BC81" i="120"/>
  <c r="AX84" i="120"/>
  <c r="AW84" i="120"/>
  <c r="BO85" i="120"/>
  <c r="BU85" i="120"/>
  <c r="BQ85" i="120"/>
  <c r="AK88" i="120"/>
  <c r="BC89" i="120"/>
  <c r="AE94" i="120"/>
  <c r="AH94" i="120"/>
  <c r="AU95" i="120"/>
  <c r="AZ95" i="120" s="1"/>
  <c r="O97" i="120"/>
  <c r="S97" i="120"/>
  <c r="R97" i="120"/>
  <c r="P97" i="120"/>
  <c r="AW97" i="120"/>
  <c r="AX97" i="120"/>
  <c r="S98" i="120"/>
  <c r="K98" i="120"/>
  <c r="P98" i="120"/>
  <c r="R98" i="120"/>
  <c r="O98" i="120"/>
  <c r="AU73" i="120"/>
  <c r="AZ73" i="120" s="1"/>
  <c r="BC75" i="120"/>
  <c r="AU75" i="120"/>
  <c r="AZ75" i="120"/>
  <c r="AU77" i="120"/>
  <c r="BC79" i="120"/>
  <c r="AU79" i="120"/>
  <c r="AZ79" i="120"/>
  <c r="BM80" i="120"/>
  <c r="BQ80" i="120" s="1"/>
  <c r="K82" i="120"/>
  <c r="P82" i="120" s="1"/>
  <c r="Q82" i="120"/>
  <c r="AC83" i="120"/>
  <c r="AI83" i="120"/>
  <c r="BA84" i="120"/>
  <c r="BB84" i="120"/>
  <c r="S85" i="120"/>
  <c r="P85" i="120"/>
  <c r="BR88" i="120"/>
  <c r="BQ88" i="120"/>
  <c r="BM88" i="120"/>
  <c r="S90" i="120"/>
  <c r="K90" i="120"/>
  <c r="P90" i="120"/>
  <c r="Q90" i="120"/>
  <c r="M91" i="120"/>
  <c r="S91" i="120"/>
  <c r="P91" i="120"/>
  <c r="M93" i="120"/>
  <c r="AJ94" i="120"/>
  <c r="BM94" i="120"/>
  <c r="BQ94" i="120" s="1"/>
  <c r="Q98" i="120"/>
  <c r="BO89" i="120"/>
  <c r="BU89" i="120"/>
  <c r="BQ89" i="120"/>
  <c r="S93" i="120"/>
  <c r="AG95" i="120"/>
  <c r="AI73" i="120"/>
  <c r="AI75" i="120"/>
  <c r="O81" i="120"/>
  <c r="AY81" i="120"/>
  <c r="O83" i="120"/>
  <c r="AY83" i="120"/>
  <c r="O85" i="120"/>
  <c r="AY85" i="120"/>
  <c r="O87" i="120"/>
  <c r="AY87" i="120"/>
  <c r="O89" i="120"/>
  <c r="AY89" i="120"/>
  <c r="BT92" i="120"/>
  <c r="BR92" i="120"/>
  <c r="K96" i="120"/>
  <c r="P96" i="120" s="1"/>
  <c r="BU97" i="120"/>
  <c r="BM98" i="120"/>
  <c r="BT98" i="120" s="1"/>
  <c r="BR98" i="120"/>
  <c r="AZ99" i="120"/>
  <c r="AY99" i="120"/>
  <c r="BB99" i="120"/>
  <c r="AJ80" i="120"/>
  <c r="AG80" i="120"/>
  <c r="AJ82" i="120"/>
  <c r="AG82" i="120"/>
  <c r="AJ84" i="120"/>
  <c r="AG84" i="120"/>
  <c r="AJ86" i="120"/>
  <c r="AG86" i="120"/>
  <c r="AJ88" i="120"/>
  <c r="AG88" i="120"/>
  <c r="AJ90" i="120"/>
  <c r="AG90" i="120"/>
  <c r="AY93" i="120"/>
  <c r="BB93" i="120"/>
  <c r="BC94" i="120"/>
  <c r="AU94" i="120"/>
  <c r="BA94" i="120"/>
  <c r="AY97" i="120"/>
  <c r="BB97" i="120"/>
  <c r="BQ97" i="120"/>
  <c r="BC98" i="120"/>
  <c r="BS98" i="120"/>
  <c r="AI99" i="120"/>
  <c r="AK99" i="120"/>
  <c r="AC99" i="120"/>
  <c r="BU100" i="120"/>
  <c r="BM100" i="120"/>
  <c r="BQ100" i="120" s="1"/>
  <c r="BT100" i="120"/>
  <c r="BS100" i="120"/>
  <c r="BR100" i="120"/>
  <c r="BB81" i="120"/>
  <c r="BB83" i="120"/>
  <c r="BB85" i="120"/>
  <c r="BB87" i="120"/>
  <c r="BB89" i="120"/>
  <c r="K92" i="120"/>
  <c r="S92" i="120" s="1"/>
  <c r="O93" i="120"/>
  <c r="AH95" i="120"/>
  <c r="AK95" i="120"/>
  <c r="AC95" i="120"/>
  <c r="AJ96" i="120"/>
  <c r="BR97" i="120"/>
  <c r="R99" i="120"/>
  <c r="O99" i="120"/>
  <c r="AG92" i="120"/>
  <c r="AG94" i="120"/>
  <c r="AG96" i="120"/>
  <c r="AG98" i="120"/>
  <c r="AG100" i="120"/>
  <c r="BU99" i="120"/>
  <c r="AZ100" i="120"/>
  <c r="BA98" i="120"/>
  <c r="K100" i="120"/>
  <c r="S100" i="120" s="1"/>
  <c r="BA100" i="120"/>
  <c r="BO99" i="120"/>
  <c r="AK100" i="120"/>
  <c r="BB100" i="120"/>
  <c r="AU98" i="120"/>
  <c r="BP99" i="120"/>
  <c r="AU100" i="120"/>
  <c r="BO12" i="119"/>
  <c r="BU12" i="119"/>
  <c r="BP12" i="119"/>
  <c r="BT12" i="119"/>
  <c r="CG21" i="119"/>
  <c r="CH21" i="119"/>
  <c r="AX12" i="119"/>
  <c r="AW12" i="119"/>
  <c r="BC12" i="119"/>
  <c r="AY12" i="119"/>
  <c r="CH10" i="119"/>
  <c r="CG10" i="119"/>
  <c r="CI10" i="119"/>
  <c r="CM10" i="119"/>
  <c r="BP15" i="119"/>
  <c r="BO15" i="119"/>
  <c r="AW9" i="119"/>
  <c r="BB9" i="119"/>
  <c r="AX9" i="119"/>
  <c r="BC9" i="119"/>
  <c r="BO18" i="119"/>
  <c r="BP18" i="119"/>
  <c r="M11" i="119"/>
  <c r="S11" i="119"/>
  <c r="N11" i="119"/>
  <c r="R11" i="119"/>
  <c r="N17" i="119"/>
  <c r="M17" i="119"/>
  <c r="N14" i="119"/>
  <c r="M14" i="119"/>
  <c r="S14" i="119"/>
  <c r="O14" i="119"/>
  <c r="AF9" i="119"/>
  <c r="AE9" i="119"/>
  <c r="AK9" i="119"/>
  <c r="AG9" i="119"/>
  <c r="AE14" i="119"/>
  <c r="AJ14" i="119"/>
  <c r="AF14" i="119"/>
  <c r="AK14" i="119"/>
  <c r="K13" i="119"/>
  <c r="O13" i="119" s="1"/>
  <c r="AC15" i="119"/>
  <c r="AJ15" i="119" s="1"/>
  <c r="AI15" i="119"/>
  <c r="CK15" i="119"/>
  <c r="R24" i="119"/>
  <c r="O24" i="119"/>
  <c r="N24" i="119"/>
  <c r="M24" i="119"/>
  <c r="R25" i="119"/>
  <c r="Q25" i="119"/>
  <c r="P25" i="119"/>
  <c r="O25" i="119"/>
  <c r="AU25" i="119"/>
  <c r="AZ25" i="119" s="1"/>
  <c r="CI29" i="119"/>
  <c r="CH29" i="119"/>
  <c r="CG29" i="119"/>
  <c r="CM29" i="119"/>
  <c r="CL29" i="119"/>
  <c r="AY31" i="119"/>
  <c r="AX31" i="119"/>
  <c r="AW31" i="119"/>
  <c r="BC31" i="119"/>
  <c r="BB31" i="119"/>
  <c r="O33" i="119"/>
  <c r="N33" i="119"/>
  <c r="M33" i="119"/>
  <c r="S33" i="119"/>
  <c r="R33" i="119"/>
  <c r="CF4" i="119"/>
  <c r="AC8" i="119"/>
  <c r="AG8" i="119" s="1"/>
  <c r="R9" i="119"/>
  <c r="Q9" i="119"/>
  <c r="O9" i="119"/>
  <c r="BT10" i="119"/>
  <c r="BS10" i="119"/>
  <c r="BQ10" i="119"/>
  <c r="AU11" i="119"/>
  <c r="AY11" i="119" s="1"/>
  <c r="AJ12" i="119"/>
  <c r="AI12" i="119"/>
  <c r="AG12" i="119"/>
  <c r="CL13" i="119"/>
  <c r="CK13" i="119"/>
  <c r="CI13" i="119"/>
  <c r="AZ17" i="119"/>
  <c r="AY17" i="119"/>
  <c r="AU18" i="119"/>
  <c r="AY18" i="119" s="1"/>
  <c r="BA18" i="119"/>
  <c r="O8" i="119"/>
  <c r="N8" i="119"/>
  <c r="M9" i="119"/>
  <c r="AJ9" i="119"/>
  <c r="BQ9" i="119"/>
  <c r="BP9" i="119"/>
  <c r="BO10" i="119"/>
  <c r="CL10" i="119"/>
  <c r="AG11" i="119"/>
  <c r="AF11" i="119"/>
  <c r="AE12" i="119"/>
  <c r="BB12" i="119"/>
  <c r="CI12" i="119"/>
  <c r="CH12" i="119"/>
  <c r="CG13" i="119"/>
  <c r="R14" i="119"/>
  <c r="AY14" i="119"/>
  <c r="AX14" i="119"/>
  <c r="CE16" i="119"/>
  <c r="CL16" i="119" s="1"/>
  <c r="CK16" i="119"/>
  <c r="CJ16" i="119"/>
  <c r="S17" i="119"/>
  <c r="BA17" i="119"/>
  <c r="CG18" i="119"/>
  <c r="AH19" i="119"/>
  <c r="AC23" i="119"/>
  <c r="AH23" i="119" s="1"/>
  <c r="AI23" i="119"/>
  <c r="N25" i="119"/>
  <c r="BA25" i="119"/>
  <c r="AF35" i="119"/>
  <c r="AE35" i="119"/>
  <c r="AK35" i="119"/>
  <c r="AJ35" i="119"/>
  <c r="BO37" i="119"/>
  <c r="BP37" i="119"/>
  <c r="AJ38" i="119"/>
  <c r="AC38" i="119"/>
  <c r="AG38" i="119" s="1"/>
  <c r="AK38" i="119"/>
  <c r="AI38" i="119"/>
  <c r="AF48" i="119"/>
  <c r="AK48" i="119"/>
  <c r="AJ48" i="119"/>
  <c r="AH48" i="119"/>
  <c r="AE48" i="119"/>
  <c r="AX17" i="119"/>
  <c r="AW17" i="119"/>
  <c r="AI20" i="119"/>
  <c r="BM14" i="119"/>
  <c r="BQ14" i="119" s="1"/>
  <c r="BN4" i="119"/>
  <c r="AH8" i="119"/>
  <c r="CE8" i="119"/>
  <c r="CM8" i="119" s="1"/>
  <c r="N9" i="119"/>
  <c r="BC10" i="119"/>
  <c r="AU10" i="119"/>
  <c r="BB10" i="119" s="1"/>
  <c r="AZ10" i="119"/>
  <c r="K12" i="119"/>
  <c r="R12" i="119" s="1"/>
  <c r="BM13" i="119"/>
  <c r="BT13" i="119" s="1"/>
  <c r="BS15" i="119"/>
  <c r="BR15" i="119"/>
  <c r="BQ15" i="119"/>
  <c r="BB17" i="119"/>
  <c r="CL18" i="119"/>
  <c r="CL20" i="119"/>
  <c r="CI20" i="119"/>
  <c r="CH20" i="119"/>
  <c r="CG20" i="119"/>
  <c r="CL21" i="119"/>
  <c r="CK21" i="119"/>
  <c r="CJ21" i="119"/>
  <c r="CI21" i="119"/>
  <c r="AK22" i="119"/>
  <c r="AC22" i="119"/>
  <c r="AH22" i="119"/>
  <c r="AG22" i="119"/>
  <c r="BO23" i="119"/>
  <c r="P24" i="119"/>
  <c r="S25" i="119"/>
  <c r="BT25" i="119"/>
  <c r="BP25" i="119"/>
  <c r="P30" i="119"/>
  <c r="N30" i="119"/>
  <c r="M30" i="119"/>
  <c r="S30" i="119"/>
  <c r="R30" i="119"/>
  <c r="BR31" i="119"/>
  <c r="BP31" i="119"/>
  <c r="BO31" i="119"/>
  <c r="BU31" i="119"/>
  <c r="BT31" i="119"/>
  <c r="AH33" i="119"/>
  <c r="AF33" i="119"/>
  <c r="AE33" i="119"/>
  <c r="AK33" i="119"/>
  <c r="AJ33" i="119"/>
  <c r="AZ35" i="119"/>
  <c r="AU35" i="119"/>
  <c r="AY35" i="119" s="1"/>
  <c r="BC35" i="119"/>
  <c r="BB35" i="119"/>
  <c r="BA35" i="119"/>
  <c r="M36" i="119"/>
  <c r="S36" i="119"/>
  <c r="N36" i="119"/>
  <c r="CH36" i="119"/>
  <c r="CG36" i="119"/>
  <c r="CM36" i="119"/>
  <c r="CL36" i="119"/>
  <c r="AX38" i="119"/>
  <c r="AW38" i="119"/>
  <c r="AY38" i="119"/>
  <c r="CE9" i="119"/>
  <c r="AV4" i="119"/>
  <c r="AI8" i="119"/>
  <c r="P9" i="119"/>
  <c r="CK9" i="119"/>
  <c r="BR10" i="119"/>
  <c r="BA11" i="119"/>
  <c r="AH12" i="119"/>
  <c r="Q13" i="119"/>
  <c r="CJ13" i="119"/>
  <c r="BS14" i="119"/>
  <c r="O16" i="119"/>
  <c r="N16" i="119"/>
  <c r="M16" i="119"/>
  <c r="AI17" i="119"/>
  <c r="AH17" i="119"/>
  <c r="AG17" i="119"/>
  <c r="BC17" i="119"/>
  <c r="CM18" i="119"/>
  <c r="S20" i="119"/>
  <c r="K20" i="119"/>
  <c r="R20" i="119" s="1"/>
  <c r="Q20" i="119"/>
  <c r="AI22" i="119"/>
  <c r="BT23" i="119"/>
  <c r="AY29" i="119"/>
  <c r="AX29" i="119"/>
  <c r="AW29" i="119"/>
  <c r="BC29" i="119"/>
  <c r="O31" i="119"/>
  <c r="N31" i="119"/>
  <c r="M31" i="119"/>
  <c r="S31" i="119"/>
  <c r="BQ32" i="119"/>
  <c r="BP32" i="119"/>
  <c r="BO32" i="119"/>
  <c r="BU32" i="119"/>
  <c r="P37" i="119"/>
  <c r="K37" i="119"/>
  <c r="R37" i="119" s="1"/>
  <c r="S37" i="119"/>
  <c r="Q37" i="119"/>
  <c r="O37" i="119"/>
  <c r="CG37" i="119"/>
  <c r="CH37" i="119"/>
  <c r="BC38" i="119"/>
  <c r="AW39" i="119"/>
  <c r="AX39" i="119"/>
  <c r="AJ19" i="119"/>
  <c r="AG19" i="119"/>
  <c r="AF19" i="119"/>
  <c r="AE19" i="119"/>
  <c r="BM20" i="119"/>
  <c r="BR20" i="119" s="1"/>
  <c r="BQ20" i="119"/>
  <c r="AU34" i="119"/>
  <c r="BC34" i="119" s="1"/>
  <c r="BA34" i="119"/>
  <c r="AD4" i="119"/>
  <c r="AJ8" i="119"/>
  <c r="S9" i="119"/>
  <c r="AZ9" i="119"/>
  <c r="AY9" i="119"/>
  <c r="CL9" i="119"/>
  <c r="BU10" i="119"/>
  <c r="P11" i="119"/>
  <c r="O11" i="119"/>
  <c r="BB11" i="119"/>
  <c r="AK12" i="119"/>
  <c r="BR12" i="119"/>
  <c r="BQ12" i="119"/>
  <c r="CM13" i="119"/>
  <c r="AH14" i="119"/>
  <c r="AG14" i="119"/>
  <c r="BT15" i="119"/>
  <c r="AE17" i="119"/>
  <c r="BT17" i="119"/>
  <c r="BQ17" i="119"/>
  <c r="BP17" i="119"/>
  <c r="BO17" i="119"/>
  <c r="BT18" i="119"/>
  <c r="BS18" i="119"/>
  <c r="BR18" i="119"/>
  <c r="BQ18" i="119"/>
  <c r="K19" i="119"/>
  <c r="P19" i="119" s="1"/>
  <c r="AW20" i="119"/>
  <c r="CJ20" i="119"/>
  <c r="CM21" i="119"/>
  <c r="AJ22" i="119"/>
  <c r="BU23" i="119"/>
  <c r="S24" i="119"/>
  <c r="CE24" i="119"/>
  <c r="CL24" i="119" s="1"/>
  <c r="CK24" i="119"/>
  <c r="CJ24" i="119"/>
  <c r="BR25" i="119"/>
  <c r="S27" i="119"/>
  <c r="K27" i="119"/>
  <c r="R27" i="119" s="1"/>
  <c r="Q27" i="119"/>
  <c r="S28" i="119"/>
  <c r="AF30" i="119"/>
  <c r="AH30" i="119"/>
  <c r="AG30" i="119"/>
  <c r="AE30" i="119"/>
  <c r="AK30" i="119"/>
  <c r="AJ30" i="119"/>
  <c r="CH31" i="119"/>
  <c r="CJ31" i="119"/>
  <c r="CI31" i="119"/>
  <c r="CG31" i="119"/>
  <c r="CM31" i="119"/>
  <c r="CL31" i="119"/>
  <c r="AX33" i="119"/>
  <c r="AZ33" i="119"/>
  <c r="AY33" i="119"/>
  <c r="AW33" i="119"/>
  <c r="BC33" i="119"/>
  <c r="BB33" i="119"/>
  <c r="AI36" i="119"/>
  <c r="AC36" i="119"/>
  <c r="AJ36" i="119" s="1"/>
  <c r="AH36" i="119"/>
  <c r="CJ37" i="119"/>
  <c r="BO38" i="119"/>
  <c r="BP38" i="119"/>
  <c r="BU38" i="119"/>
  <c r="BP39" i="119"/>
  <c r="BO39" i="119"/>
  <c r="L4" i="119"/>
  <c r="AW8" i="119"/>
  <c r="BB8" i="119"/>
  <c r="CI8" i="119"/>
  <c r="M10" i="119"/>
  <c r="R10" i="119"/>
  <c r="AY10" i="119"/>
  <c r="BO11" i="119"/>
  <c r="BT11" i="119"/>
  <c r="AE13" i="119"/>
  <c r="AJ13" i="119"/>
  <c r="BB15" i="119"/>
  <c r="BA15" i="119"/>
  <c r="AZ15" i="119"/>
  <c r="AY15" i="119"/>
  <c r="BU15" i="119"/>
  <c r="P16" i="119"/>
  <c r="AJ17" i="119"/>
  <c r="Q19" i="119"/>
  <c r="BB20" i="119"/>
  <c r="BB22" i="119"/>
  <c r="AY22" i="119"/>
  <c r="AX22" i="119"/>
  <c r="AW22" i="119"/>
  <c r="BB23" i="119"/>
  <c r="BA23" i="119"/>
  <c r="AZ23" i="119"/>
  <c r="AY23" i="119"/>
  <c r="CE23" i="119"/>
  <c r="CM23" i="119" s="1"/>
  <c r="AE25" i="119"/>
  <c r="AJ27" i="119"/>
  <c r="AH27" i="119"/>
  <c r="AF27" i="119"/>
  <c r="AE27" i="119"/>
  <c r="BM28" i="119"/>
  <c r="BT28" i="119" s="1"/>
  <c r="BS28" i="119"/>
  <c r="BQ28" i="119"/>
  <c r="AW36" i="119"/>
  <c r="AX36" i="119"/>
  <c r="BR39" i="119"/>
  <c r="CJ15" i="119"/>
  <c r="CI15" i="119"/>
  <c r="BO36" i="119"/>
  <c r="BT36" i="119"/>
  <c r="BP36" i="119"/>
  <c r="CK8" i="119"/>
  <c r="AI9" i="119"/>
  <c r="AH9" i="119"/>
  <c r="BA9" i="119"/>
  <c r="BA10" i="119"/>
  <c r="CK10" i="119"/>
  <c r="CJ10" i="119"/>
  <c r="Q11" i="119"/>
  <c r="Q12" i="119"/>
  <c r="BA12" i="119"/>
  <c r="AZ12" i="119"/>
  <c r="BS12" i="119"/>
  <c r="BS13" i="119"/>
  <c r="Q14" i="119"/>
  <c r="P14" i="119"/>
  <c r="AI14" i="119"/>
  <c r="CE15" i="119"/>
  <c r="CL15" i="119" s="1"/>
  <c r="R17" i="119"/>
  <c r="Q17" i="119"/>
  <c r="P17" i="119"/>
  <c r="O17" i="119"/>
  <c r="AK17" i="119"/>
  <c r="BR17" i="119"/>
  <c r="BU18" i="119"/>
  <c r="AC20" i="119"/>
  <c r="AK20" i="119" s="1"/>
  <c r="BC20" i="119"/>
  <c r="CM20" i="119"/>
  <c r="BM21" i="119"/>
  <c r="BT21" i="119" s="1"/>
  <c r="BS21" i="119"/>
  <c r="AX23" i="119"/>
  <c r="CI24" i="119"/>
  <c r="AJ25" i="119"/>
  <c r="CL28" i="119"/>
  <c r="CJ28" i="119"/>
  <c r="CH28" i="119"/>
  <c r="CG28" i="119"/>
  <c r="AW30" i="119"/>
  <c r="AZ30" i="119"/>
  <c r="AY30" i="119"/>
  <c r="AX30" i="119"/>
  <c r="BC30" i="119"/>
  <c r="BB30" i="119"/>
  <c r="M32" i="119"/>
  <c r="P32" i="119"/>
  <c r="O32" i="119"/>
  <c r="N32" i="119"/>
  <c r="S32" i="119"/>
  <c r="R32" i="119"/>
  <c r="BP33" i="119"/>
  <c r="BO33" i="119"/>
  <c r="BR33" i="119"/>
  <c r="BQ33" i="119"/>
  <c r="BU33" i="119"/>
  <c r="M35" i="119"/>
  <c r="R35" i="119"/>
  <c r="N35" i="119"/>
  <c r="M46" i="119"/>
  <c r="S46" i="119"/>
  <c r="R46" i="119"/>
  <c r="N46" i="119"/>
  <c r="N56" i="119"/>
  <c r="M56" i="119"/>
  <c r="O56" i="119"/>
  <c r="BS8" i="119"/>
  <c r="AI10" i="119"/>
  <c r="CK11" i="119"/>
  <c r="BA13" i="119"/>
  <c r="CL14" i="119"/>
  <c r="Q15" i="119"/>
  <c r="AC16" i="119"/>
  <c r="BB16" i="119"/>
  <c r="BS16" i="119"/>
  <c r="CE17" i="119"/>
  <c r="R18" i="119"/>
  <c r="AI18" i="119"/>
  <c r="AU19" i="119"/>
  <c r="BC19" i="119" s="1"/>
  <c r="BT19" i="119"/>
  <c r="CK19" i="119"/>
  <c r="K21" i="119"/>
  <c r="AJ21" i="119"/>
  <c r="BA21" i="119"/>
  <c r="BM22" i="119"/>
  <c r="BU22" i="119" s="1"/>
  <c r="CL22" i="119"/>
  <c r="Q23" i="119"/>
  <c r="AC24" i="119"/>
  <c r="AK24" i="119" s="1"/>
  <c r="BB24" i="119"/>
  <c r="BS24" i="119"/>
  <c r="CE25" i="119"/>
  <c r="AI26" i="119"/>
  <c r="BQ26" i="119"/>
  <c r="CH26" i="119"/>
  <c r="AU27" i="119"/>
  <c r="BC27" i="119" s="1"/>
  <c r="BT27" i="119"/>
  <c r="CK27" i="119"/>
  <c r="AG28" i="119"/>
  <c r="AX28" i="119"/>
  <c r="K29" i="119"/>
  <c r="S29" i="119" s="1"/>
  <c r="AJ29" i="119"/>
  <c r="AC34" i="119"/>
  <c r="AK34" i="119" s="1"/>
  <c r="BQ34" i="119"/>
  <c r="CL34" i="119"/>
  <c r="BB36" i="119"/>
  <c r="BT37" i="119"/>
  <c r="BQ37" i="119"/>
  <c r="BS37" i="119"/>
  <c r="CM37" i="119"/>
  <c r="P39" i="119"/>
  <c r="BU39" i="119"/>
  <c r="AF40" i="119"/>
  <c r="BO40" i="119"/>
  <c r="BU40" i="119"/>
  <c r="BQ40" i="119"/>
  <c r="BP43" i="119"/>
  <c r="BU43" i="119"/>
  <c r="BQ43" i="119"/>
  <c r="BO44" i="119"/>
  <c r="BU44" i="119"/>
  <c r="BQ44" i="119"/>
  <c r="BP47" i="119"/>
  <c r="BO47" i="119"/>
  <c r="BR48" i="119"/>
  <c r="CM14" i="119"/>
  <c r="BC16" i="119"/>
  <c r="S18" i="119"/>
  <c r="CI18" i="119"/>
  <c r="BU19" i="119"/>
  <c r="AY20" i="119"/>
  <c r="AK21" i="119"/>
  <c r="O22" i="119"/>
  <c r="CM22" i="119"/>
  <c r="BQ23" i="119"/>
  <c r="BC24" i="119"/>
  <c r="AG25" i="119"/>
  <c r="BA26" i="119"/>
  <c r="BR26" i="119"/>
  <c r="CI26" i="119"/>
  <c r="BU27" i="119"/>
  <c r="Q28" i="119"/>
  <c r="AH28" i="119"/>
  <c r="AY28" i="119"/>
  <c r="AK29" i="119"/>
  <c r="CG33" i="119"/>
  <c r="CH33" i="119"/>
  <c r="BR34" i="119"/>
  <c r="AH35" i="119"/>
  <c r="BT35" i="119"/>
  <c r="R36" i="119"/>
  <c r="O36" i="119"/>
  <c r="BC36" i="119"/>
  <c r="CJ36" i="119"/>
  <c r="AJ37" i="119"/>
  <c r="BR38" i="119"/>
  <c r="BT38" i="119"/>
  <c r="BB39" i="119"/>
  <c r="AY39" i="119"/>
  <c r="AZ39" i="119"/>
  <c r="BC39" i="119"/>
  <c r="P40" i="119"/>
  <c r="Q40" i="119"/>
  <c r="K40" i="119"/>
  <c r="AH40" i="119"/>
  <c r="AF44" i="119"/>
  <c r="AJ44" i="119"/>
  <c r="AH44" i="119"/>
  <c r="AE44" i="119"/>
  <c r="AX45" i="119"/>
  <c r="AW45" i="119"/>
  <c r="Q58" i="119"/>
  <c r="K58" i="119"/>
  <c r="R58" i="119" s="1"/>
  <c r="BM8" i="119"/>
  <c r="AC10" i="119"/>
  <c r="AK10" i="119" s="1"/>
  <c r="CE11" i="119"/>
  <c r="CM11" i="119" s="1"/>
  <c r="AU13" i="119"/>
  <c r="BC13" i="119" s="1"/>
  <c r="K15" i="119"/>
  <c r="S15" i="119" s="1"/>
  <c r="BM16" i="119"/>
  <c r="BU16" i="119" s="1"/>
  <c r="AC18" i="119"/>
  <c r="CJ18" i="119"/>
  <c r="CE19" i="119"/>
  <c r="AZ20" i="119"/>
  <c r="AU21" i="119"/>
  <c r="P22" i="119"/>
  <c r="K23" i="119"/>
  <c r="S23" i="119" s="1"/>
  <c r="BR23" i="119"/>
  <c r="BM24" i="119"/>
  <c r="AH25" i="119"/>
  <c r="AC26" i="119"/>
  <c r="BS26" i="119"/>
  <c r="CJ26" i="119"/>
  <c r="CE27" i="119"/>
  <c r="CM27" i="119" s="1"/>
  <c r="AI28" i="119"/>
  <c r="AZ28" i="119"/>
  <c r="BM29" i="119"/>
  <c r="AC31" i="119"/>
  <c r="CE32" i="119"/>
  <c r="N34" i="119"/>
  <c r="BT34" i="119"/>
  <c r="AG35" i="119"/>
  <c r="CI36" i="119"/>
  <c r="BR37" i="119"/>
  <c r="P38" i="119"/>
  <c r="O38" i="119"/>
  <c r="R38" i="119"/>
  <c r="BQ38" i="119"/>
  <c r="R39" i="119"/>
  <c r="BP40" i="119"/>
  <c r="M42" i="119"/>
  <c r="N42" i="119"/>
  <c r="BO43" i="119"/>
  <c r="BP44" i="119"/>
  <c r="BT47" i="119"/>
  <c r="AU26" i="119"/>
  <c r="AZ26" i="119" s="1"/>
  <c r="K28" i="119"/>
  <c r="BB29" i="119"/>
  <c r="CJ29" i="119"/>
  <c r="O30" i="119"/>
  <c r="CM30" i="119"/>
  <c r="CE30" i="119"/>
  <c r="R31" i="119"/>
  <c r="AZ31" i="119"/>
  <c r="BQ31" i="119"/>
  <c r="AU32" i="119"/>
  <c r="BC32" i="119" s="1"/>
  <c r="BT32" i="119"/>
  <c r="P33" i="119"/>
  <c r="AG33" i="119"/>
  <c r="CI33" i="119"/>
  <c r="O34" i="119"/>
  <c r="BU34" i="119"/>
  <c r="O35" i="119"/>
  <c r="P35" i="119"/>
  <c r="AI35" i="119"/>
  <c r="CM35" i="119"/>
  <c r="CE35" i="119"/>
  <c r="CI35" i="119" s="1"/>
  <c r="P36" i="119"/>
  <c r="BQ36" i="119"/>
  <c r="BR36" i="119"/>
  <c r="CK36" i="119"/>
  <c r="AU37" i="119"/>
  <c r="AY37" i="119" s="1"/>
  <c r="BA37" i="119"/>
  <c r="BU37" i="119"/>
  <c r="N38" i="119"/>
  <c r="BS38" i="119"/>
  <c r="BA39" i="119"/>
  <c r="O40" i="119"/>
  <c r="AJ40" i="119"/>
  <c r="BR40" i="119"/>
  <c r="BT43" i="119"/>
  <c r="BR44" i="119"/>
  <c r="AZ45" i="119"/>
  <c r="BO46" i="119"/>
  <c r="BR46" i="119"/>
  <c r="BQ46" i="119"/>
  <c r="M48" i="119"/>
  <c r="R48" i="119"/>
  <c r="N62" i="119"/>
  <c r="M62" i="119"/>
  <c r="Q64" i="119"/>
  <c r="P64" i="119"/>
  <c r="K64" i="119"/>
  <c r="O64" i="119" s="1"/>
  <c r="S64" i="119"/>
  <c r="R64" i="119"/>
  <c r="BU26" i="119"/>
  <c r="AK28" i="119"/>
  <c r="BQ35" i="119"/>
  <c r="BO35" i="119"/>
  <c r="AG37" i="119"/>
  <c r="AE37" i="119"/>
  <c r="AZ38" i="119"/>
  <c r="BB38" i="119"/>
  <c r="AC39" i="119"/>
  <c r="AG39" i="119" s="1"/>
  <c r="AI39" i="119"/>
  <c r="AU40" i="119"/>
  <c r="BB40" i="119" s="1"/>
  <c r="BP45" i="119"/>
  <c r="BT45" i="119"/>
  <c r="BQ45" i="119"/>
  <c r="AU53" i="119"/>
  <c r="BC53" i="119" s="1"/>
  <c r="BA53" i="119"/>
  <c r="BS59" i="119"/>
  <c r="BR59" i="119"/>
  <c r="BM59" i="119"/>
  <c r="BT59" i="119" s="1"/>
  <c r="CJ34" i="119"/>
  <c r="CI34" i="119"/>
  <c r="AZ36" i="119"/>
  <c r="AY36" i="119"/>
  <c r="CK37" i="119"/>
  <c r="CI37" i="119"/>
  <c r="CL37" i="119"/>
  <c r="O39" i="119"/>
  <c r="M39" i="119"/>
  <c r="BS39" i="119"/>
  <c r="BT39" i="119"/>
  <c r="BQ39" i="119"/>
  <c r="AK41" i="119"/>
  <c r="AC41" i="119"/>
  <c r="AG41" i="119" s="1"/>
  <c r="AH41" i="119"/>
  <c r="AJ41" i="119"/>
  <c r="AF42" i="119"/>
  <c r="AJ42" i="119"/>
  <c r="AH42" i="119"/>
  <c r="AZ43" i="119"/>
  <c r="AX43" i="119"/>
  <c r="BO53" i="119"/>
  <c r="BP53" i="119"/>
  <c r="CH34" i="119"/>
  <c r="BP35" i="119"/>
  <c r="AF37" i="119"/>
  <c r="BA38" i="119"/>
  <c r="AH39" i="119"/>
  <c r="BO45" i="119"/>
  <c r="BO48" i="119"/>
  <c r="BQ48" i="119"/>
  <c r="BP48" i="119"/>
  <c r="N54" i="119"/>
  <c r="O54" i="119"/>
  <c r="AG40" i="119"/>
  <c r="BU41" i="119"/>
  <c r="AG42" i="119"/>
  <c r="BB43" i="119"/>
  <c r="BA43" i="119"/>
  <c r="AY43" i="119"/>
  <c r="S44" i="119"/>
  <c r="AU44" i="119"/>
  <c r="BC44" i="119" s="1"/>
  <c r="BS45" i="119"/>
  <c r="BR45" i="119"/>
  <c r="AJ46" i="119"/>
  <c r="BT46" i="119"/>
  <c r="BC47" i="119"/>
  <c r="P48" i="119"/>
  <c r="O48" i="119"/>
  <c r="Q54" i="119"/>
  <c r="P54" i="119"/>
  <c r="R54" i="119"/>
  <c r="BU54" i="119"/>
  <c r="BM54" i="119"/>
  <c r="BT54" i="119"/>
  <c r="BS54" i="119"/>
  <c r="BQ54" i="119"/>
  <c r="Q56" i="119"/>
  <c r="P56" i="119"/>
  <c r="S56" i="119"/>
  <c r="R56" i="119"/>
  <c r="M57" i="119"/>
  <c r="R57" i="119"/>
  <c r="P57" i="119"/>
  <c r="N57" i="119"/>
  <c r="AZ58" i="119"/>
  <c r="Q62" i="119"/>
  <c r="P62" i="119"/>
  <c r="S62" i="119"/>
  <c r="R62" i="119"/>
  <c r="AJ69" i="119"/>
  <c r="AG69" i="119"/>
  <c r="AH69" i="119"/>
  <c r="AF69" i="119"/>
  <c r="AE69" i="119"/>
  <c r="P42" i="119"/>
  <c r="O42" i="119"/>
  <c r="AC43" i="119"/>
  <c r="AJ43" i="119"/>
  <c r="AH43" i="119"/>
  <c r="AG44" i="119"/>
  <c r="BB45" i="119"/>
  <c r="BA45" i="119"/>
  <c r="AY45" i="119"/>
  <c r="AU46" i="119"/>
  <c r="BS47" i="119"/>
  <c r="BR47" i="119"/>
  <c r="BT48" i="119"/>
  <c r="M55" i="119"/>
  <c r="R55" i="119"/>
  <c r="S55" i="119"/>
  <c r="P55" i="119"/>
  <c r="AE58" i="119"/>
  <c r="AF58" i="119"/>
  <c r="AG60" i="119"/>
  <c r="AI60" i="119"/>
  <c r="AC60" i="119"/>
  <c r="AK60" i="119" s="1"/>
  <c r="BU60" i="119"/>
  <c r="BM60" i="119"/>
  <c r="BQ60" i="119"/>
  <c r="BS60" i="119"/>
  <c r="AE64" i="119"/>
  <c r="AF64" i="119"/>
  <c r="AY46" i="119"/>
  <c r="M53" i="119"/>
  <c r="N53" i="119"/>
  <c r="S53" i="119"/>
  <c r="S54" i="119"/>
  <c r="AH56" i="119"/>
  <c r="AG56" i="119"/>
  <c r="AJ56" i="119"/>
  <c r="AH58" i="119"/>
  <c r="AG58" i="119"/>
  <c r="AK58" i="119"/>
  <c r="AJ58" i="119"/>
  <c r="BR60" i="119"/>
  <c r="AH64" i="119"/>
  <c r="AG64" i="119"/>
  <c r="AK64" i="119"/>
  <c r="AJ64" i="119"/>
  <c r="AK69" i="119"/>
  <c r="BB41" i="119"/>
  <c r="AY41" i="119"/>
  <c r="BO41" i="119"/>
  <c r="Q42" i="119"/>
  <c r="BT42" i="119"/>
  <c r="BC43" i="119"/>
  <c r="P44" i="119"/>
  <c r="O44" i="119"/>
  <c r="AC45" i="119"/>
  <c r="AK45" i="119" s="1"/>
  <c r="AH45" i="119"/>
  <c r="BU45" i="119"/>
  <c r="AG46" i="119"/>
  <c r="AZ46" i="119"/>
  <c r="BB47" i="119"/>
  <c r="BA47" i="119"/>
  <c r="AY47" i="119"/>
  <c r="BQ47" i="119"/>
  <c r="S48" i="119"/>
  <c r="AU48" i="119"/>
  <c r="N55" i="119"/>
  <c r="BS55" i="119"/>
  <c r="BQ55" i="119"/>
  <c r="BM55" i="119"/>
  <c r="AF56" i="119"/>
  <c r="S57" i="119"/>
  <c r="AI58" i="119"/>
  <c r="BT60" i="119"/>
  <c r="AI64" i="119"/>
  <c r="R71" i="119"/>
  <c r="Q71" i="119"/>
  <c r="P71" i="119"/>
  <c r="K71" i="119"/>
  <c r="S71" i="119"/>
  <c r="O71" i="119"/>
  <c r="BS71" i="119"/>
  <c r="BM71" i="119"/>
  <c r="BU71" i="119" s="1"/>
  <c r="AG72" i="119"/>
  <c r="AK72" i="119"/>
  <c r="AC72" i="119"/>
  <c r="AJ72" i="119"/>
  <c r="AI72" i="119"/>
  <c r="AG74" i="119"/>
  <c r="AJ74" i="119"/>
  <c r="AH74" i="119"/>
  <c r="AI74" i="119"/>
  <c r="AC74" i="119"/>
  <c r="BT53" i="119"/>
  <c r="BS53" i="119"/>
  <c r="BQ53" i="119"/>
  <c r="BU53" i="119"/>
  <c r="BR53" i="119"/>
  <c r="BU56" i="119"/>
  <c r="BM56" i="119"/>
  <c r="BR56" i="119"/>
  <c r="BQ56" i="119"/>
  <c r="AU57" i="119"/>
  <c r="AY57" i="119" s="1"/>
  <c r="AX58" i="119"/>
  <c r="BC58" i="119"/>
  <c r="BU62" i="119"/>
  <c r="BM62" i="119"/>
  <c r="BT62" i="119"/>
  <c r="BS62" i="119"/>
  <c r="BR62" i="119"/>
  <c r="BQ62" i="119"/>
  <c r="BT40" i="119"/>
  <c r="BR41" i="119"/>
  <c r="S42" i="119"/>
  <c r="AU42" i="119"/>
  <c r="BC42" i="119" s="1"/>
  <c r="BQ42" i="119"/>
  <c r="AI43" i="119"/>
  <c r="BS43" i="119"/>
  <c r="BR43" i="119"/>
  <c r="BT44" i="119"/>
  <c r="BC45" i="119"/>
  <c r="P46" i="119"/>
  <c r="O46" i="119"/>
  <c r="AH46" i="119"/>
  <c r="BB46" i="119"/>
  <c r="AK47" i="119"/>
  <c r="AC47" i="119"/>
  <c r="AJ47" i="119"/>
  <c r="AH47" i="119"/>
  <c r="BU47" i="119"/>
  <c r="AG48" i="119"/>
  <c r="P53" i="119"/>
  <c r="AK56" i="119"/>
  <c r="BS56" i="119"/>
  <c r="AY58" i="119"/>
  <c r="AU59" i="119"/>
  <c r="BB59" i="119" s="1"/>
  <c r="AZ59" i="119"/>
  <c r="BA59" i="119"/>
  <c r="BS61" i="119"/>
  <c r="BM61" i="119"/>
  <c r="BU61" i="119" s="1"/>
  <c r="BR61" i="119"/>
  <c r="M63" i="119"/>
  <c r="R63" i="119"/>
  <c r="N63" i="119"/>
  <c r="S63" i="119"/>
  <c r="P63" i="119"/>
  <c r="BP63" i="119"/>
  <c r="BO63" i="119"/>
  <c r="AE70" i="119"/>
  <c r="AF70" i="119"/>
  <c r="AK70" i="119"/>
  <c r="AJ70" i="119"/>
  <c r="R49" i="119"/>
  <c r="BT50" i="119"/>
  <c r="R51" i="119"/>
  <c r="BC56" i="119"/>
  <c r="M59" i="119"/>
  <c r="R59" i="119"/>
  <c r="AW60" i="119"/>
  <c r="N65" i="119"/>
  <c r="M66" i="119"/>
  <c r="AJ66" i="119"/>
  <c r="N67" i="119"/>
  <c r="M68" i="119"/>
  <c r="AJ68" i="119"/>
  <c r="BM68" i="119"/>
  <c r="BR68" i="119" s="1"/>
  <c r="BS68" i="119"/>
  <c r="BQ72" i="119"/>
  <c r="BR75" i="119"/>
  <c r="AY87" i="119"/>
  <c r="AU87" i="119"/>
  <c r="AZ87" i="119" s="1"/>
  <c r="BA87" i="119"/>
  <c r="M95" i="119"/>
  <c r="N95" i="119"/>
  <c r="BC61" i="119"/>
  <c r="AU61" i="119"/>
  <c r="BB61" i="119"/>
  <c r="AZ61" i="119"/>
  <c r="BT63" i="119"/>
  <c r="BS63" i="119"/>
  <c r="BQ63" i="119"/>
  <c r="AJ65" i="119"/>
  <c r="P66" i="119"/>
  <c r="AK66" i="119"/>
  <c r="AJ67" i="119"/>
  <c r="P68" i="119"/>
  <c r="AK68" i="119"/>
  <c r="AU71" i="119"/>
  <c r="AZ71" i="119" s="1"/>
  <c r="BB71" i="119"/>
  <c r="BA71" i="119"/>
  <c r="N76" i="119"/>
  <c r="M76" i="119"/>
  <c r="BP52" i="119"/>
  <c r="BO52" i="119"/>
  <c r="M61" i="119"/>
  <c r="R61" i="119"/>
  <c r="AW62" i="119"/>
  <c r="R65" i="119"/>
  <c r="R66" i="119"/>
  <c r="R67" i="119"/>
  <c r="R68" i="119"/>
  <c r="BQ69" i="119"/>
  <c r="BM69" i="119"/>
  <c r="BS69" i="119"/>
  <c r="AH71" i="119"/>
  <c r="AF71" i="119"/>
  <c r="AX72" i="119"/>
  <c r="AW72" i="119"/>
  <c r="N74" i="119"/>
  <c r="M74" i="119"/>
  <c r="AX77" i="119"/>
  <c r="AW77" i="119"/>
  <c r="AK78" i="119"/>
  <c r="AJ78" i="119"/>
  <c r="AC78" i="119"/>
  <c r="AI78" i="119"/>
  <c r="BU81" i="119"/>
  <c r="BS81" i="119"/>
  <c r="BM81" i="119"/>
  <c r="BR81" i="119" s="1"/>
  <c r="BU83" i="119"/>
  <c r="BS83" i="119"/>
  <c r="BQ83" i="119"/>
  <c r="BM83" i="119"/>
  <c r="BT83" i="119" s="1"/>
  <c r="BR83" i="119"/>
  <c r="BC49" i="119"/>
  <c r="AU49" i="119"/>
  <c r="BT49" i="119"/>
  <c r="AH50" i="119"/>
  <c r="AY50" i="119"/>
  <c r="BC51" i="119"/>
  <c r="AU51" i="119"/>
  <c r="BT51" i="119"/>
  <c r="AH52" i="119"/>
  <c r="AY52" i="119"/>
  <c r="AH54" i="119"/>
  <c r="AG54" i="119"/>
  <c r="AZ54" i="119"/>
  <c r="BC55" i="119"/>
  <c r="AU55" i="119"/>
  <c r="BB55" i="119"/>
  <c r="AZ55" i="119"/>
  <c r="AY56" i="119"/>
  <c r="BT57" i="119"/>
  <c r="BS57" i="119"/>
  <c r="BQ57" i="119"/>
  <c r="BU58" i="119"/>
  <c r="BM58" i="119"/>
  <c r="O59" i="119"/>
  <c r="Q60" i="119"/>
  <c r="P60" i="119"/>
  <c r="BB60" i="119"/>
  <c r="AH62" i="119"/>
  <c r="AG62" i="119"/>
  <c r="AZ62" i="119"/>
  <c r="AU63" i="119"/>
  <c r="BB63" i="119" s="1"/>
  <c r="S65" i="119"/>
  <c r="BR65" i="119"/>
  <c r="S66" i="119"/>
  <c r="S67" i="119"/>
  <c r="BR67" i="119"/>
  <c r="S68" i="119"/>
  <c r="BC72" i="119"/>
  <c r="AZ72" i="119"/>
  <c r="BB72" i="119"/>
  <c r="BA72" i="119"/>
  <c r="AZ73" i="119"/>
  <c r="BU74" i="119"/>
  <c r="BT74" i="119"/>
  <c r="BR74" i="119"/>
  <c r="BM74" i="119"/>
  <c r="BS74" i="119"/>
  <c r="BQ74" i="119"/>
  <c r="BO76" i="119"/>
  <c r="BP76" i="119"/>
  <c r="AX78" i="119"/>
  <c r="AW78" i="119"/>
  <c r="M81" i="119"/>
  <c r="N81" i="119"/>
  <c r="AG65" i="119"/>
  <c r="AF65" i="119"/>
  <c r="AG67" i="119"/>
  <c r="AF67" i="119"/>
  <c r="R69" i="119"/>
  <c r="S69" i="119"/>
  <c r="Q69" i="119"/>
  <c r="O69" i="119"/>
  <c r="BP85" i="119"/>
  <c r="BO85" i="119"/>
  <c r="BR85" i="119"/>
  <c r="BB75" i="119"/>
  <c r="BC75" i="119"/>
  <c r="BA75" i="119"/>
  <c r="AY75" i="119"/>
  <c r="AU75" i="119"/>
  <c r="AZ75" i="119"/>
  <c r="BO78" i="119"/>
  <c r="BP78" i="119"/>
  <c r="AZ79" i="119"/>
  <c r="AX79" i="119"/>
  <c r="AW79" i="119"/>
  <c r="AE65" i="119"/>
  <c r="AE66" i="119"/>
  <c r="AE67" i="119"/>
  <c r="AE68" i="119"/>
  <c r="P69" i="119"/>
  <c r="BC69" i="119"/>
  <c r="AU69" i="119"/>
  <c r="AY69" i="119" s="1"/>
  <c r="AZ69" i="119"/>
  <c r="BB69" i="119"/>
  <c r="BU72" i="119"/>
  <c r="BR72" i="119"/>
  <c r="BS72" i="119"/>
  <c r="AY64" i="119"/>
  <c r="AU65" i="119"/>
  <c r="AY65" i="119" s="1"/>
  <c r="BT65" i="119"/>
  <c r="AH66" i="119"/>
  <c r="AY66" i="119"/>
  <c r="BC67" i="119"/>
  <c r="AU67" i="119"/>
  <c r="BT67" i="119"/>
  <c r="AH68" i="119"/>
  <c r="AY68" i="119"/>
  <c r="S70" i="119"/>
  <c r="BM70" i="119"/>
  <c r="P74" i="119"/>
  <c r="S74" i="119"/>
  <c r="R74" i="119"/>
  <c r="O74" i="119"/>
  <c r="BU76" i="119"/>
  <c r="BT76" i="119"/>
  <c r="BR76" i="119"/>
  <c r="P77" i="119"/>
  <c r="BB77" i="119"/>
  <c r="BC77" i="119"/>
  <c r="BA77" i="119"/>
  <c r="AY77" i="119"/>
  <c r="BR77" i="119"/>
  <c r="N79" i="119"/>
  <c r="AF80" i="119"/>
  <c r="BP80" i="119"/>
  <c r="BO80" i="119"/>
  <c r="BU80" i="119"/>
  <c r="BQ80" i="119"/>
  <c r="AG81" i="119"/>
  <c r="AF81" i="119"/>
  <c r="AE81" i="119"/>
  <c r="BT85" i="119"/>
  <c r="BU85" i="119"/>
  <c r="BS85" i="119"/>
  <c r="BQ85" i="119"/>
  <c r="AK73" i="119"/>
  <c r="AC73" i="119"/>
  <c r="AG73" i="119" s="1"/>
  <c r="AJ73" i="119"/>
  <c r="AI73" i="119"/>
  <c r="P76" i="119"/>
  <c r="S76" i="119"/>
  <c r="R76" i="119"/>
  <c r="O76" i="119"/>
  <c r="BU78" i="119"/>
  <c r="BT78" i="119"/>
  <c r="BR78" i="119"/>
  <c r="P79" i="119"/>
  <c r="BB79" i="119"/>
  <c r="BC79" i="119"/>
  <c r="BA79" i="119"/>
  <c r="AY79" i="119"/>
  <c r="AG80" i="119"/>
  <c r="AG83" i="119"/>
  <c r="AF83" i="119"/>
  <c r="AK83" i="119"/>
  <c r="AJ83" i="119"/>
  <c r="AE83" i="119"/>
  <c r="M84" i="119"/>
  <c r="N84" i="119"/>
  <c r="BQ64" i="119"/>
  <c r="O65" i="119"/>
  <c r="BQ66" i="119"/>
  <c r="O67" i="119"/>
  <c r="AH70" i="119"/>
  <c r="R73" i="119"/>
  <c r="O73" i="119"/>
  <c r="BC74" i="119"/>
  <c r="BB74" i="119"/>
  <c r="AZ74" i="119"/>
  <c r="AK75" i="119"/>
  <c r="AC75" i="119"/>
  <c r="AJ75" i="119"/>
  <c r="AI75" i="119"/>
  <c r="AG75" i="119"/>
  <c r="BQ76" i="119"/>
  <c r="P78" i="119"/>
  <c r="S78" i="119"/>
  <c r="R78" i="119"/>
  <c r="O78" i="119"/>
  <c r="Q80" i="119"/>
  <c r="S80" i="119"/>
  <c r="K80" i="119"/>
  <c r="R80" i="119"/>
  <c r="BR80" i="119"/>
  <c r="Q82" i="119"/>
  <c r="S82" i="119"/>
  <c r="K82" i="119"/>
  <c r="Q84" i="119"/>
  <c r="S84" i="119"/>
  <c r="R84" i="119"/>
  <c r="O84" i="119"/>
  <c r="AZ64" i="119"/>
  <c r="BQ65" i="119"/>
  <c r="O66" i="119"/>
  <c r="AG66" i="119"/>
  <c r="AZ66" i="119"/>
  <c r="AY67" i="119"/>
  <c r="BQ67" i="119"/>
  <c r="O68" i="119"/>
  <c r="AG68" i="119"/>
  <c r="AZ68" i="119"/>
  <c r="BR70" i="119"/>
  <c r="P72" i="119"/>
  <c r="S72" i="119"/>
  <c r="O72" i="119"/>
  <c r="BS73" i="119"/>
  <c r="BU73" i="119"/>
  <c r="BT73" i="119"/>
  <c r="BQ73" i="119"/>
  <c r="Q74" i="119"/>
  <c r="AW74" i="119"/>
  <c r="R75" i="119"/>
  <c r="O75" i="119"/>
  <c r="BC76" i="119"/>
  <c r="BB76" i="119"/>
  <c r="AZ76" i="119"/>
  <c r="BS76" i="119"/>
  <c r="AC77" i="119"/>
  <c r="AK77" i="119" s="1"/>
  <c r="AI77" i="119"/>
  <c r="AZ77" i="119"/>
  <c r="BQ78" i="119"/>
  <c r="AJ81" i="119"/>
  <c r="P82" i="119"/>
  <c r="P84" i="119"/>
  <c r="BP86" i="119"/>
  <c r="BO86" i="119"/>
  <c r="BU86" i="119"/>
  <c r="BR86" i="119"/>
  <c r="BQ86" i="119"/>
  <c r="BS75" i="119"/>
  <c r="BU75" i="119"/>
  <c r="BT75" i="119"/>
  <c r="BQ75" i="119"/>
  <c r="R77" i="119"/>
  <c r="O77" i="119"/>
  <c r="BC78" i="119"/>
  <c r="BB78" i="119"/>
  <c r="AZ78" i="119"/>
  <c r="AC79" i="119"/>
  <c r="AK79" i="119" s="1"/>
  <c r="AI79" i="119"/>
  <c r="AY83" i="119"/>
  <c r="BC83" i="119"/>
  <c r="AU83" i="119"/>
  <c r="BA83" i="119"/>
  <c r="AZ83" i="119"/>
  <c r="BB83" i="119"/>
  <c r="M85" i="119"/>
  <c r="N85" i="119"/>
  <c r="BP88" i="119"/>
  <c r="BO88" i="119"/>
  <c r="BS77" i="119"/>
  <c r="BU77" i="119"/>
  <c r="BT77" i="119"/>
  <c r="BQ77" i="119"/>
  <c r="R79" i="119"/>
  <c r="O79" i="119"/>
  <c r="Q81" i="119"/>
  <c r="O81" i="119"/>
  <c r="S81" i="119"/>
  <c r="BC81" i="119"/>
  <c r="AU81" i="119"/>
  <c r="BA81" i="119"/>
  <c r="BB81" i="119"/>
  <c r="M83" i="119"/>
  <c r="N83" i="119"/>
  <c r="BC85" i="119"/>
  <c r="AU85" i="119"/>
  <c r="BA85" i="119"/>
  <c r="Q89" i="119"/>
  <c r="K89" i="119"/>
  <c r="R89" i="119" s="1"/>
  <c r="K90" i="119"/>
  <c r="O90" i="119" s="1"/>
  <c r="Q90" i="119"/>
  <c r="BB73" i="119"/>
  <c r="BC73" i="119"/>
  <c r="BA73" i="119"/>
  <c r="AY73" i="119"/>
  <c r="AG76" i="119"/>
  <c r="AK76" i="119"/>
  <c r="AJ76" i="119"/>
  <c r="AH76" i="119"/>
  <c r="M77" i="119"/>
  <c r="AY78" i="119"/>
  <c r="BT79" i="119"/>
  <c r="BS79" i="119"/>
  <c r="BU79" i="119"/>
  <c r="BQ79" i="119"/>
  <c r="AK80" i="119"/>
  <c r="AE80" i="119"/>
  <c r="P81" i="119"/>
  <c r="R85" i="119"/>
  <c r="BB85" i="119"/>
  <c r="Q87" i="119"/>
  <c r="K87" i="119"/>
  <c r="S87" i="119" s="1"/>
  <c r="BS90" i="119"/>
  <c r="BM90" i="119"/>
  <c r="BT90" i="119" s="1"/>
  <c r="BP94" i="119"/>
  <c r="BU94" i="119"/>
  <c r="BO94" i="119"/>
  <c r="BP98" i="119"/>
  <c r="BO98" i="119"/>
  <c r="AH83" i="119"/>
  <c r="Q85" i="119"/>
  <c r="O85" i="119"/>
  <c r="BP92" i="119"/>
  <c r="BO92" i="119"/>
  <c r="Q95" i="119"/>
  <c r="O95" i="119"/>
  <c r="S95" i="119"/>
  <c r="R95" i="119"/>
  <c r="P95" i="119"/>
  <c r="AH97" i="119"/>
  <c r="AF97" i="119"/>
  <c r="AE97" i="119"/>
  <c r="AK97" i="119"/>
  <c r="AJ97" i="119"/>
  <c r="AG97" i="119"/>
  <c r="BC80" i="119"/>
  <c r="AU80" i="119"/>
  <c r="AY80" i="119"/>
  <c r="BP84" i="119"/>
  <c r="BO84" i="119"/>
  <c r="P85" i="119"/>
  <c r="AG87" i="119"/>
  <c r="AF87" i="119"/>
  <c r="Q88" i="119"/>
  <c r="S88" i="119"/>
  <c r="Q91" i="119"/>
  <c r="O91" i="119"/>
  <c r="S91" i="119"/>
  <c r="R91" i="119"/>
  <c r="BU92" i="119"/>
  <c r="K96" i="119"/>
  <c r="R96" i="119" s="1"/>
  <c r="Q96" i="119"/>
  <c r="BT88" i="119"/>
  <c r="BR88" i="119"/>
  <c r="BS88" i="119"/>
  <c r="BQ88" i="119"/>
  <c r="M93" i="119"/>
  <c r="N93" i="119"/>
  <c r="BT96" i="119"/>
  <c r="BR96" i="119"/>
  <c r="BQ96" i="119"/>
  <c r="BM96" i="119"/>
  <c r="BU96" i="119"/>
  <c r="BS96" i="119"/>
  <c r="AH80" i="119"/>
  <c r="AH81" i="119"/>
  <c r="Q83" i="119"/>
  <c r="O83" i="119"/>
  <c r="S85" i="119"/>
  <c r="O88" i="119"/>
  <c r="BU88" i="119"/>
  <c r="BP89" i="119"/>
  <c r="BR89" i="119"/>
  <c r="BQ89" i="119"/>
  <c r="BO89" i="119"/>
  <c r="P91" i="119"/>
  <c r="S92" i="119"/>
  <c r="K92" i="119"/>
  <c r="Q92" i="119"/>
  <c r="R92" i="119"/>
  <c r="P92" i="119"/>
  <c r="Q93" i="119"/>
  <c r="O93" i="119"/>
  <c r="S93" i="119"/>
  <c r="R93" i="119"/>
  <c r="P93" i="119"/>
  <c r="S94" i="119"/>
  <c r="K94" i="119"/>
  <c r="Q94" i="119"/>
  <c r="P94" i="119"/>
  <c r="O94" i="119"/>
  <c r="BP82" i="119"/>
  <c r="BO82" i="119"/>
  <c r="P83" i="119"/>
  <c r="BR84" i="119"/>
  <c r="AG85" i="119"/>
  <c r="AF85" i="119"/>
  <c r="Q86" i="119"/>
  <c r="S86" i="119"/>
  <c r="BT87" i="119"/>
  <c r="BU87" i="119"/>
  <c r="BS87" i="119"/>
  <c r="P88" i="119"/>
  <c r="BT89" i="119"/>
  <c r="O92" i="119"/>
  <c r="AH99" i="119"/>
  <c r="AG99" i="119"/>
  <c r="AF99" i="119"/>
  <c r="AE99" i="119"/>
  <c r="AK99" i="119"/>
  <c r="AJ99" i="119"/>
  <c r="K98" i="119"/>
  <c r="R98" i="119" s="1"/>
  <c r="Q98" i="119"/>
  <c r="BT98" i="119"/>
  <c r="BS98" i="119"/>
  <c r="BR98" i="119"/>
  <c r="BQ98" i="119"/>
  <c r="AU100" i="119"/>
  <c r="BB100" i="119" s="1"/>
  <c r="BA100" i="119"/>
  <c r="AY100" i="119"/>
  <c r="BT92" i="119"/>
  <c r="BR92" i="119"/>
  <c r="BT94" i="119"/>
  <c r="BR94" i="119"/>
  <c r="BC96" i="119"/>
  <c r="AU96" i="119"/>
  <c r="BA96" i="119"/>
  <c r="AZ96" i="119"/>
  <c r="AY96" i="119"/>
  <c r="BO91" i="119"/>
  <c r="BO93" i="119"/>
  <c r="N97" i="119"/>
  <c r="M97" i="119"/>
  <c r="BU98" i="119"/>
  <c r="BT80" i="119"/>
  <c r="BT82" i="119"/>
  <c r="BT84" i="119"/>
  <c r="BT86" i="119"/>
  <c r="AU88" i="119"/>
  <c r="AY88" i="119" s="1"/>
  <c r="BA88" i="119"/>
  <c r="AU89" i="119"/>
  <c r="AY89" i="119" s="1"/>
  <c r="AU90" i="119"/>
  <c r="AY90" i="119" s="1"/>
  <c r="BA90" i="119"/>
  <c r="BC91" i="119"/>
  <c r="AU91" i="119"/>
  <c r="BQ91" i="119"/>
  <c r="AU92" i="119"/>
  <c r="AY92" i="119" s="1"/>
  <c r="BA92" i="119"/>
  <c r="BQ92" i="119"/>
  <c r="AU93" i="119"/>
  <c r="AY93" i="119" s="1"/>
  <c r="BQ93" i="119"/>
  <c r="AU94" i="119"/>
  <c r="AY94" i="119" s="1"/>
  <c r="BA94" i="119"/>
  <c r="BQ94" i="119"/>
  <c r="AY95" i="119"/>
  <c r="BC95" i="119"/>
  <c r="AU95" i="119"/>
  <c r="AH96" i="119"/>
  <c r="Q97" i="119"/>
  <c r="O97" i="119"/>
  <c r="BC98" i="119"/>
  <c r="AU98" i="119"/>
  <c r="BA98" i="119"/>
  <c r="AY98" i="119"/>
  <c r="N99" i="119"/>
  <c r="M99" i="119"/>
  <c r="AU82" i="119"/>
  <c r="BC82" i="119" s="1"/>
  <c r="BC84" i="119"/>
  <c r="AU84" i="119"/>
  <c r="AY84" i="119"/>
  <c r="BC86" i="119"/>
  <c r="AU86" i="119"/>
  <c r="AY86" i="119" s="1"/>
  <c r="BR91" i="119"/>
  <c r="BS92" i="119"/>
  <c r="BR93" i="119"/>
  <c r="BS94" i="119"/>
  <c r="AE96" i="119"/>
  <c r="BB96" i="119"/>
  <c r="P97" i="119"/>
  <c r="Q99" i="119"/>
  <c r="P99" i="119"/>
  <c r="O99" i="119"/>
  <c r="BT100" i="119"/>
  <c r="BS100" i="119"/>
  <c r="BR100" i="119"/>
  <c r="BQ100" i="119"/>
  <c r="AU97" i="119"/>
  <c r="BC97" i="119" s="1"/>
  <c r="AU99" i="119"/>
  <c r="Q100" i="119"/>
  <c r="BU95" i="119"/>
  <c r="BU97" i="119"/>
  <c r="BU99" i="119"/>
  <c r="R100" i="119"/>
  <c r="K100" i="119"/>
  <c r="AJ100" i="119"/>
  <c r="AE14" i="118"/>
  <c r="AF14" i="118"/>
  <c r="S8" i="118"/>
  <c r="CH10" i="118"/>
  <c r="CG10" i="118"/>
  <c r="N14" i="118"/>
  <c r="M14" i="118"/>
  <c r="M11" i="118"/>
  <c r="N11" i="118"/>
  <c r="BP15" i="118"/>
  <c r="BO15" i="118"/>
  <c r="CG15" i="118"/>
  <c r="CH15" i="118"/>
  <c r="AX12" i="118"/>
  <c r="AW12" i="118"/>
  <c r="N21" i="118"/>
  <c r="M21" i="118"/>
  <c r="BO12" i="118"/>
  <c r="BP12" i="118"/>
  <c r="BC8" i="118"/>
  <c r="P12" i="118"/>
  <c r="AY9" i="118"/>
  <c r="AW21" i="118"/>
  <c r="BP22" i="118"/>
  <c r="BU22" i="118"/>
  <c r="BQ22" i="118"/>
  <c r="BO22" i="118"/>
  <c r="N23" i="118"/>
  <c r="M23" i="118"/>
  <c r="P23" i="118"/>
  <c r="S23" i="118"/>
  <c r="CH23" i="118"/>
  <c r="CG23" i="118"/>
  <c r="CI23" i="118"/>
  <c r="CM23" i="118"/>
  <c r="N26" i="118"/>
  <c r="M26" i="118"/>
  <c r="AU29" i="118"/>
  <c r="BC29" i="118" s="1"/>
  <c r="BA29" i="118"/>
  <c r="AZ30" i="118"/>
  <c r="AX30" i="118"/>
  <c r="AW30" i="118"/>
  <c r="BC30" i="118"/>
  <c r="AY30" i="118"/>
  <c r="AK31" i="118"/>
  <c r="CK33" i="118"/>
  <c r="CE33" i="118"/>
  <c r="CJ33" i="118" s="1"/>
  <c r="AW8" i="118"/>
  <c r="CE8" i="118"/>
  <c r="CM8" i="118" s="1"/>
  <c r="AI9" i="118"/>
  <c r="AZ9" i="118"/>
  <c r="BQ9" i="118"/>
  <c r="CI10" i="118"/>
  <c r="O11" i="118"/>
  <c r="AF11" i="118"/>
  <c r="AY12" i="118"/>
  <c r="BQ12" i="118"/>
  <c r="CH12" i="118"/>
  <c r="O14" i="118"/>
  <c r="AG14" i="118"/>
  <c r="BQ15" i="118"/>
  <c r="CI15" i="118"/>
  <c r="N16" i="118"/>
  <c r="BB17" i="118"/>
  <c r="CI17" i="118"/>
  <c r="CG17" i="118"/>
  <c r="CH18" i="118"/>
  <c r="AZ19" i="118"/>
  <c r="AY19" i="118"/>
  <c r="AW19" i="118"/>
  <c r="BC19" i="118"/>
  <c r="AZ21" i="118"/>
  <c r="AF24" i="118"/>
  <c r="AE24" i="118"/>
  <c r="AJ24" i="118"/>
  <c r="AG24" i="118"/>
  <c r="BU30" i="118"/>
  <c r="BQ30" i="118"/>
  <c r="BP30" i="118"/>
  <c r="BO30" i="118"/>
  <c r="BT30" i="118"/>
  <c r="AC16" i="118"/>
  <c r="AH16" i="118" s="1"/>
  <c r="P17" i="118"/>
  <c r="AX8" i="118"/>
  <c r="BO8" i="118"/>
  <c r="K9" i="118"/>
  <c r="R9" i="118" s="1"/>
  <c r="CJ10" i="118"/>
  <c r="P11" i="118"/>
  <c r="AG11" i="118"/>
  <c r="AZ12" i="118"/>
  <c r="BR12" i="118"/>
  <c r="CI12" i="118"/>
  <c r="P14" i="118"/>
  <c r="AH14" i="118"/>
  <c r="O15" i="118"/>
  <c r="AG15" i="118"/>
  <c r="BR15" i="118"/>
  <c r="CJ15" i="118"/>
  <c r="O16" i="118"/>
  <c r="AY16" i="118"/>
  <c r="BQ16" i="118"/>
  <c r="Q17" i="118"/>
  <c r="BC17" i="118"/>
  <c r="P21" i="118"/>
  <c r="S21" i="118"/>
  <c r="Q21" i="118"/>
  <c r="O21" i="118"/>
  <c r="BO21" i="118"/>
  <c r="BP21" i="118"/>
  <c r="BU21" i="118"/>
  <c r="BT21" i="118"/>
  <c r="AX23" i="118"/>
  <c r="AW23" i="118"/>
  <c r="BC23" i="118"/>
  <c r="BB23" i="118"/>
  <c r="AZ23" i="118"/>
  <c r="AY23" i="118"/>
  <c r="CJ23" i="118"/>
  <c r="M39" i="118"/>
  <c r="N39" i="118"/>
  <c r="R39" i="118"/>
  <c r="BC11" i="118"/>
  <c r="AU11" i="118"/>
  <c r="BB11" i="118" s="1"/>
  <c r="K13" i="118"/>
  <c r="CF4" i="118"/>
  <c r="Q8" i="118"/>
  <c r="Q3" i="118" s="1"/>
  <c r="AY8" i="118"/>
  <c r="BP8" i="118"/>
  <c r="AC9" i="118"/>
  <c r="AK9" i="118" s="1"/>
  <c r="BB9" i="118"/>
  <c r="BS9" i="118"/>
  <c r="BA10" i="118"/>
  <c r="BS10" i="118"/>
  <c r="CK10" i="118"/>
  <c r="Q11" i="118"/>
  <c r="AH11" i="118"/>
  <c r="AZ11" i="118"/>
  <c r="Q12" i="118"/>
  <c r="Q2" i="118" s="1"/>
  <c r="AI12" i="118"/>
  <c r="BA12" i="118"/>
  <c r="BS12" i="118"/>
  <c r="CJ12" i="118"/>
  <c r="P13" i="118"/>
  <c r="BS13" i="118"/>
  <c r="CK13" i="118"/>
  <c r="Q14" i="118"/>
  <c r="AI14" i="118"/>
  <c r="AI15" i="118"/>
  <c r="BA15" i="118"/>
  <c r="BS15" i="118"/>
  <c r="CK15" i="118"/>
  <c r="P16" i="118"/>
  <c r="BR16" i="118"/>
  <c r="CK16" i="118"/>
  <c r="BO17" i="118"/>
  <c r="BP17" i="118"/>
  <c r="CH17" i="118"/>
  <c r="BP18" i="118"/>
  <c r="CL18" i="118"/>
  <c r="AE19" i="118"/>
  <c r="AF19" i="118"/>
  <c r="AX19" i="118"/>
  <c r="R21" i="118"/>
  <c r="BT22" i="118"/>
  <c r="R23" i="118"/>
  <c r="CH24" i="118"/>
  <c r="CG24" i="118"/>
  <c r="AH27" i="118"/>
  <c r="AF27" i="118"/>
  <c r="AE27" i="118"/>
  <c r="AK27" i="118"/>
  <c r="AG27" i="118"/>
  <c r="BC38" i="118"/>
  <c r="AZ38" i="118"/>
  <c r="AX38" i="118"/>
  <c r="AW38" i="118"/>
  <c r="AI8" i="118"/>
  <c r="AZ8" i="118"/>
  <c r="BC9" i="118"/>
  <c r="CK9" i="118"/>
  <c r="Q10" i="118"/>
  <c r="BB10" i="118"/>
  <c r="CL10" i="118"/>
  <c r="R11" i="118"/>
  <c r="BA11" i="118"/>
  <c r="BS11" i="118"/>
  <c r="BB12" i="118"/>
  <c r="BT12" i="118"/>
  <c r="Q13" i="118"/>
  <c r="BB13" i="118"/>
  <c r="R14" i="118"/>
  <c r="AJ14" i="118"/>
  <c r="CK14" i="118"/>
  <c r="BT15" i="118"/>
  <c r="CL15" i="118"/>
  <c r="AI16" i="118"/>
  <c r="BA16" i="118"/>
  <c r="CL16" i="118"/>
  <c r="S17" i="118"/>
  <c r="CM18" i="118"/>
  <c r="AC21" i="118"/>
  <c r="AJ21" i="118" s="1"/>
  <c r="AI21" i="118"/>
  <c r="AX24" i="118"/>
  <c r="AW24" i="118"/>
  <c r="BC40" i="118"/>
  <c r="AZ40" i="118"/>
  <c r="AX40" i="118"/>
  <c r="AW40" i="118"/>
  <c r="BM14" i="118"/>
  <c r="BN4" i="118"/>
  <c r="AV4" i="118"/>
  <c r="K8" i="118"/>
  <c r="BA8" i="118"/>
  <c r="BM9" i="118"/>
  <c r="BU9" i="118" s="1"/>
  <c r="CM10" i="118"/>
  <c r="S11" i="118"/>
  <c r="AJ11" i="118"/>
  <c r="S12" i="118"/>
  <c r="BC12" i="118"/>
  <c r="BU12" i="118"/>
  <c r="CL12" i="118"/>
  <c r="S14" i="118"/>
  <c r="AK14" i="118"/>
  <c r="AK15" i="118"/>
  <c r="BU15" i="118"/>
  <c r="CM15" i="118"/>
  <c r="R16" i="118"/>
  <c r="CM16" i="118"/>
  <c r="AZ17" i="118"/>
  <c r="BQ17" i="118"/>
  <c r="AX18" i="118"/>
  <c r="BT18" i="118"/>
  <c r="N19" i="118"/>
  <c r="M19" i="118"/>
  <c r="AG19" i="118"/>
  <c r="BB19" i="118"/>
  <c r="AX22" i="118"/>
  <c r="BC22" i="118"/>
  <c r="BB22" i="118"/>
  <c r="AY22" i="118"/>
  <c r="AW22" i="118"/>
  <c r="BB24" i="118"/>
  <c r="CJ24" i="118"/>
  <c r="BM32" i="118"/>
  <c r="BQ32" i="118" s="1"/>
  <c r="BS32" i="118"/>
  <c r="N47" i="118"/>
  <c r="M47" i="118"/>
  <c r="S47" i="118"/>
  <c r="AF31" i="118"/>
  <c r="AE31" i="118"/>
  <c r="AH31" i="118"/>
  <c r="AG31" i="118"/>
  <c r="AD4" i="118"/>
  <c r="AC8" i="118"/>
  <c r="AG8" i="118" s="1"/>
  <c r="CE9" i="118"/>
  <c r="CM9" i="118" s="1"/>
  <c r="K10" i="118"/>
  <c r="P10" i="118" s="1"/>
  <c r="AC10" i="118"/>
  <c r="AG10" i="118" s="1"/>
  <c r="AU10" i="118"/>
  <c r="BM10" i="118"/>
  <c r="BM11" i="118"/>
  <c r="BU11" i="118" s="1"/>
  <c r="CE11" i="118"/>
  <c r="CI11" i="118" s="1"/>
  <c r="K12" i="118"/>
  <c r="R12" i="118" s="1"/>
  <c r="AC12" i="118"/>
  <c r="AH12" i="118" s="1"/>
  <c r="AC13" i="118"/>
  <c r="AJ13" i="118" s="1"/>
  <c r="AU13" i="118"/>
  <c r="AY13" i="118" s="1"/>
  <c r="BM13" i="118"/>
  <c r="BR13" i="118" s="1"/>
  <c r="CE13" i="118"/>
  <c r="CE14" i="118"/>
  <c r="CI14" i="118" s="1"/>
  <c r="K15" i="118"/>
  <c r="S15" i="118" s="1"/>
  <c r="AC15" i="118"/>
  <c r="AH15" i="118" s="1"/>
  <c r="AU15" i="118"/>
  <c r="AY15" i="118" s="1"/>
  <c r="AU16" i="118"/>
  <c r="BB16" i="118" s="1"/>
  <c r="BM16" i="118"/>
  <c r="BT16" i="118" s="1"/>
  <c r="CE16" i="118"/>
  <c r="CI16" i="118" s="1"/>
  <c r="K17" i="118"/>
  <c r="AW17" i="118"/>
  <c r="CL17" i="118"/>
  <c r="BU18" i="118"/>
  <c r="AK21" i="118"/>
  <c r="BC24" i="118"/>
  <c r="BR27" i="118"/>
  <c r="BT27" i="118"/>
  <c r="BS27" i="118"/>
  <c r="BM27" i="118"/>
  <c r="AF29" i="118"/>
  <c r="AE29" i="118"/>
  <c r="AK29" i="118"/>
  <c r="BA35" i="118"/>
  <c r="AU35" i="118"/>
  <c r="BC35" i="118" s="1"/>
  <c r="BA21" i="118"/>
  <c r="CL21" i="118"/>
  <c r="M25" i="118"/>
  <c r="S25" i="118"/>
  <c r="R25" i="118"/>
  <c r="P26" i="118"/>
  <c r="O26" i="118"/>
  <c r="R26" i="118"/>
  <c r="Q26" i="118"/>
  <c r="CE27" i="118"/>
  <c r="CM27" i="118" s="1"/>
  <c r="CK27" i="118"/>
  <c r="S29" i="118"/>
  <c r="O29" i="118"/>
  <c r="N29" i="118"/>
  <c r="M29" i="118"/>
  <c r="BP29" i="118"/>
  <c r="BO29" i="118"/>
  <c r="AX32" i="118"/>
  <c r="AW32" i="118"/>
  <c r="BR33" i="118"/>
  <c r="BP33" i="118"/>
  <c r="BO33" i="118"/>
  <c r="CM36" i="118"/>
  <c r="CJ36" i="118"/>
  <c r="CH36" i="118"/>
  <c r="CG36" i="118"/>
  <c r="BO42" i="118"/>
  <c r="K18" i="118"/>
  <c r="S18" i="118" s="1"/>
  <c r="AJ18" i="118"/>
  <c r="BR18" i="118"/>
  <c r="CI18" i="118"/>
  <c r="BM19" i="118"/>
  <c r="BQ19" i="118" s="1"/>
  <c r="CL19" i="118"/>
  <c r="AH20" i="118"/>
  <c r="AY20" i="118"/>
  <c r="BT20" i="118"/>
  <c r="BB21" i="118"/>
  <c r="CM21" i="118"/>
  <c r="CL22" i="118"/>
  <c r="AE23" i="118"/>
  <c r="AF23" i="118"/>
  <c r="N24" i="118"/>
  <c r="M24" i="118"/>
  <c r="BQ24" i="118"/>
  <c r="BT24" i="118"/>
  <c r="BS24" i="118"/>
  <c r="BR24" i="118"/>
  <c r="BR25" i="118"/>
  <c r="BP25" i="118"/>
  <c r="BO25" i="118"/>
  <c r="S26" i="118"/>
  <c r="BU29" i="118"/>
  <c r="CH30" i="118"/>
  <c r="CG30" i="118"/>
  <c r="AZ32" i="118"/>
  <c r="AY32" i="118"/>
  <c r="BB32" i="118"/>
  <c r="BA32" i="118"/>
  <c r="AK35" i="118"/>
  <c r="AH35" i="118"/>
  <c r="AF35" i="118"/>
  <c r="AE35" i="118"/>
  <c r="BO40" i="118"/>
  <c r="M43" i="118"/>
  <c r="N43" i="118"/>
  <c r="AH55" i="118"/>
  <c r="CG19" i="118"/>
  <c r="M20" i="118"/>
  <c r="BC21" i="118"/>
  <c r="AC26" i="118"/>
  <c r="AJ26" i="118" s="1"/>
  <c r="AI26" i="118"/>
  <c r="AH26" i="118"/>
  <c r="BC27" i="118"/>
  <c r="AY27" i="118"/>
  <c r="AX27" i="118"/>
  <c r="AW27" i="118"/>
  <c r="N28" i="118"/>
  <c r="M28" i="118"/>
  <c r="R29" i="118"/>
  <c r="BQ29" i="118"/>
  <c r="CJ30" i="118"/>
  <c r="CI30" i="118"/>
  <c r="CL30" i="118"/>
  <c r="CK30" i="118"/>
  <c r="P32" i="118"/>
  <c r="N32" i="118"/>
  <c r="M32" i="118"/>
  <c r="BC32" i="118"/>
  <c r="BU33" i="118"/>
  <c r="BO38" i="118"/>
  <c r="M41" i="118"/>
  <c r="N41" i="118"/>
  <c r="R43" i="118"/>
  <c r="K45" i="118"/>
  <c r="P45" i="118" s="1"/>
  <c r="Q45" i="118"/>
  <c r="K53" i="118"/>
  <c r="P53" i="118" s="1"/>
  <c r="Q53" i="118"/>
  <c r="O53" i="118"/>
  <c r="S53" i="118"/>
  <c r="R53" i="118"/>
  <c r="BU66" i="118"/>
  <c r="BM66" i="118"/>
  <c r="BR66" i="118" s="1"/>
  <c r="BS66" i="118"/>
  <c r="BT66" i="118"/>
  <c r="BQ66" i="118"/>
  <c r="AH17" i="118"/>
  <c r="AG18" i="118"/>
  <c r="AY18" i="118"/>
  <c r="BQ18" i="118"/>
  <c r="CJ18" i="118"/>
  <c r="CI19" i="118"/>
  <c r="O20" i="118"/>
  <c r="AG20" i="118"/>
  <c r="AZ20" i="118"/>
  <c r="BR20" i="118"/>
  <c r="BQ21" i="118"/>
  <c r="CG21" i="118"/>
  <c r="AH22" i="118"/>
  <c r="O23" i="118"/>
  <c r="P24" i="118"/>
  <c r="P25" i="118"/>
  <c r="CM25" i="118"/>
  <c r="CI25" i="118"/>
  <c r="CH25" i="118"/>
  <c r="CG25" i="118"/>
  <c r="AX26" i="118"/>
  <c r="AW26" i="118"/>
  <c r="BB27" i="118"/>
  <c r="O28" i="118"/>
  <c r="AH29" i="118"/>
  <c r="AG29" i="118"/>
  <c r="AJ29" i="118"/>
  <c r="AI29" i="118"/>
  <c r="K31" i="118"/>
  <c r="S31" i="118" s="1"/>
  <c r="Q31" i="118"/>
  <c r="S32" i="118"/>
  <c r="AE37" i="118"/>
  <c r="AF37" i="118"/>
  <c r="AW46" i="118"/>
  <c r="AY21" i="118"/>
  <c r="CH22" i="118"/>
  <c r="CG22" i="118"/>
  <c r="AZ24" i="118"/>
  <c r="AY24" i="118"/>
  <c r="BA24" i="118"/>
  <c r="CM24" i="118"/>
  <c r="CL24" i="118"/>
  <c r="CK24" i="118"/>
  <c r="CJ28" i="118"/>
  <c r="CH28" i="118"/>
  <c r="CG28" i="118"/>
  <c r="AK32" i="118"/>
  <c r="AG32" i="118"/>
  <c r="AF32" i="118"/>
  <c r="AE32" i="118"/>
  <c r="CH32" i="118"/>
  <c r="CG32" i="118"/>
  <c r="P34" i="118"/>
  <c r="O34" i="118"/>
  <c r="K34" i="118"/>
  <c r="S34" i="118"/>
  <c r="BO35" i="118"/>
  <c r="BP35" i="118"/>
  <c r="BC42" i="118"/>
  <c r="AZ42" i="118"/>
  <c r="AX42" i="118"/>
  <c r="AW42" i="118"/>
  <c r="BP46" i="118"/>
  <c r="BU46" i="118"/>
  <c r="BT46" i="118"/>
  <c r="BO46" i="118"/>
  <c r="BM49" i="118"/>
  <c r="BR49" i="118" s="1"/>
  <c r="BS49" i="118"/>
  <c r="S22" i="118"/>
  <c r="K22" i="118"/>
  <c r="AJ22" i="118"/>
  <c r="BR22" i="118"/>
  <c r="CI22" i="118"/>
  <c r="BU23" i="118"/>
  <c r="BM23" i="118"/>
  <c r="CL23" i="118"/>
  <c r="AI24" i="118"/>
  <c r="AH24" i="118"/>
  <c r="CK25" i="118"/>
  <c r="CJ25" i="118"/>
  <c r="BA26" i="118"/>
  <c r="BA27" i="118"/>
  <c r="AZ27" i="118"/>
  <c r="Q28" i="118"/>
  <c r="Q29" i="118"/>
  <c r="P29" i="118"/>
  <c r="BS29" i="118"/>
  <c r="BS30" i="118"/>
  <c r="BR30" i="118"/>
  <c r="AI31" i="118"/>
  <c r="AI32" i="118"/>
  <c r="AH32" i="118"/>
  <c r="CK32" i="118"/>
  <c r="BT33" i="118"/>
  <c r="BS33" i="118"/>
  <c r="BQ33" i="118"/>
  <c r="AU34" i="118"/>
  <c r="BQ34" i="118"/>
  <c r="AJ35" i="118"/>
  <c r="AI35" i="118"/>
  <c r="AG35" i="118"/>
  <c r="BU35" i="118"/>
  <c r="K36" i="118"/>
  <c r="S36" i="118" s="1"/>
  <c r="AG36" i="118"/>
  <c r="CL36" i="118"/>
  <c r="CK36" i="118"/>
  <c r="CI36" i="118"/>
  <c r="O37" i="118"/>
  <c r="AK37" i="118"/>
  <c r="BM37" i="118"/>
  <c r="BU37" i="118" s="1"/>
  <c r="CI37" i="118"/>
  <c r="BB38" i="118"/>
  <c r="BA38" i="118"/>
  <c r="AY38" i="118"/>
  <c r="BQ38" i="118"/>
  <c r="S39" i="118"/>
  <c r="BC39" i="118"/>
  <c r="AU39" i="118"/>
  <c r="BQ39" i="118"/>
  <c r="BB40" i="118"/>
  <c r="BA40" i="118"/>
  <c r="AY40" i="118"/>
  <c r="BQ40" i="118"/>
  <c r="S41" i="118"/>
  <c r="BC41" i="118"/>
  <c r="AU41" i="118"/>
  <c r="BQ41" i="118"/>
  <c r="BB42" i="118"/>
  <c r="BA42" i="118"/>
  <c r="AY42" i="118"/>
  <c r="BQ42" i="118"/>
  <c r="S43" i="118"/>
  <c r="BC43" i="118"/>
  <c r="AU43" i="118"/>
  <c r="AK44" i="118"/>
  <c r="AC44" i="118"/>
  <c r="AJ44" i="118"/>
  <c r="AI44" i="118"/>
  <c r="AH44" i="118"/>
  <c r="P47" i="118"/>
  <c r="O47" i="118"/>
  <c r="AJ47" i="118"/>
  <c r="AC49" i="118"/>
  <c r="AI49" i="118"/>
  <c r="AH49" i="118"/>
  <c r="AG49" i="118"/>
  <c r="AZ50" i="118"/>
  <c r="AU50" i="118"/>
  <c r="BA50" i="118"/>
  <c r="AY50" i="118"/>
  <c r="BU51" i="118"/>
  <c r="BM51" i="118"/>
  <c r="BR51" i="118"/>
  <c r="BQ51" i="118"/>
  <c r="AI54" i="118"/>
  <c r="AC54" i="118"/>
  <c r="AJ54" i="118" s="1"/>
  <c r="AF60" i="118"/>
  <c r="AE60" i="118"/>
  <c r="AK60" i="118"/>
  <c r="BS63" i="118"/>
  <c r="BM63" i="118"/>
  <c r="BU63" i="118" s="1"/>
  <c r="N67" i="118"/>
  <c r="S67" i="118"/>
  <c r="M67" i="118"/>
  <c r="AJ69" i="118"/>
  <c r="AH69" i="118"/>
  <c r="AG69" i="118"/>
  <c r="AE69" i="118"/>
  <c r="AK69" i="118"/>
  <c r="AF70" i="118"/>
  <c r="AE70" i="118"/>
  <c r="K79" i="118"/>
  <c r="R79" i="118" s="1"/>
  <c r="Q79" i="118"/>
  <c r="BO83" i="118"/>
  <c r="BP83" i="118"/>
  <c r="BT25" i="118"/>
  <c r="BS25" i="118"/>
  <c r="BB26" i="118"/>
  <c r="BT26" i="118"/>
  <c r="AJ27" i="118"/>
  <c r="AI27" i="118"/>
  <c r="R28" i="118"/>
  <c r="AJ28" i="118"/>
  <c r="CL28" i="118"/>
  <c r="CK28" i="118"/>
  <c r="BT29" i="118"/>
  <c r="CL29" i="118"/>
  <c r="BB30" i="118"/>
  <c r="BA30" i="118"/>
  <c r="AJ31" i="118"/>
  <c r="R32" i="118"/>
  <c r="Q32" i="118"/>
  <c r="CL32" i="118"/>
  <c r="BR34" i="118"/>
  <c r="CI35" i="118"/>
  <c r="CH35" i="118"/>
  <c r="AH36" i="118"/>
  <c r="R37" i="118"/>
  <c r="AY37" i="118"/>
  <c r="AX37" i="118"/>
  <c r="CJ37" i="118"/>
  <c r="BT38" i="118"/>
  <c r="AG39" i="118"/>
  <c r="AF39" i="118"/>
  <c r="BR39" i="118"/>
  <c r="BT40" i="118"/>
  <c r="AG41" i="118"/>
  <c r="AF41" i="118"/>
  <c r="BT42" i="118"/>
  <c r="AG43" i="118"/>
  <c r="AF43" i="118"/>
  <c r="AC46" i="118"/>
  <c r="AI46" i="118"/>
  <c r="BC46" i="118"/>
  <c r="AK48" i="118"/>
  <c r="AC48" i="118"/>
  <c r="AJ48" i="118"/>
  <c r="AI48" i="118"/>
  <c r="AH48" i="118"/>
  <c r="AC51" i="118"/>
  <c r="AI51" i="118"/>
  <c r="AH51" i="118"/>
  <c r="AG51" i="118"/>
  <c r="AU52" i="118"/>
  <c r="AZ52" i="118" s="1"/>
  <c r="BA52" i="118"/>
  <c r="BM53" i="118"/>
  <c r="BT53" i="118" s="1"/>
  <c r="BS53" i="118"/>
  <c r="P58" i="118"/>
  <c r="N58" i="118"/>
  <c r="M58" i="118"/>
  <c r="S58" i="118"/>
  <c r="BO91" i="118"/>
  <c r="BT91" i="118"/>
  <c r="BP91" i="118"/>
  <c r="BU91" i="118"/>
  <c r="BR91" i="118"/>
  <c r="AU25" i="118"/>
  <c r="BB25" i="118" s="1"/>
  <c r="BU26" i="118"/>
  <c r="K27" i="118"/>
  <c r="R27" i="118" s="1"/>
  <c r="AK28" i="118"/>
  <c r="BU28" i="118"/>
  <c r="BM28" i="118"/>
  <c r="BT28" i="118" s="1"/>
  <c r="CM29" i="118"/>
  <c r="AC30" i="118"/>
  <c r="AJ30" i="118" s="1"/>
  <c r="BC31" i="118"/>
  <c r="CM31" i="118"/>
  <c r="CE31" i="118"/>
  <c r="CL31" i="118" s="1"/>
  <c r="S33" i="118"/>
  <c r="AU33" i="118"/>
  <c r="BB33" i="118" s="1"/>
  <c r="AZ33" i="118"/>
  <c r="AG34" i="118"/>
  <c r="K35" i="118"/>
  <c r="S35" i="118" s="1"/>
  <c r="R35" i="118"/>
  <c r="BM36" i="118"/>
  <c r="BU36" i="118" s="1"/>
  <c r="BT36" i="118"/>
  <c r="S37" i="118"/>
  <c r="AC38" i="118"/>
  <c r="AJ38" i="118" s="1"/>
  <c r="BU38" i="118"/>
  <c r="AC40" i="118"/>
  <c r="AH40" i="118" s="1"/>
  <c r="BU40" i="118"/>
  <c r="AC42" i="118"/>
  <c r="AJ42" i="118" s="1"/>
  <c r="AH42" i="118"/>
  <c r="BU42" i="118"/>
  <c r="BS44" i="118"/>
  <c r="BR44" i="118"/>
  <c r="BQ44" i="118"/>
  <c r="R47" i="118"/>
  <c r="BO48" i="118"/>
  <c r="AK49" i="118"/>
  <c r="R50" i="118"/>
  <c r="K50" i="118"/>
  <c r="P50" i="118" s="1"/>
  <c r="BC50" i="118"/>
  <c r="AJ51" i="118"/>
  <c r="BT51" i="118"/>
  <c r="BB52" i="118"/>
  <c r="AC53" i="118"/>
  <c r="AG53" i="118" s="1"/>
  <c r="AI53" i="118"/>
  <c r="AU54" i="118"/>
  <c r="AZ54" i="118" s="1"/>
  <c r="BC54" i="118"/>
  <c r="BA54" i="118"/>
  <c r="R58" i="118"/>
  <c r="BU59" i="118"/>
  <c r="BP59" i="118"/>
  <c r="BQ59" i="118"/>
  <c r="BM62" i="118"/>
  <c r="BU62" i="118" s="1"/>
  <c r="BS62" i="118"/>
  <c r="AF69" i="118"/>
  <c r="S30" i="118"/>
  <c r="AE34" i="118"/>
  <c r="BU34" i="118"/>
  <c r="CG35" i="118"/>
  <c r="AK36" i="118"/>
  <c r="AW37" i="118"/>
  <c r="CM37" i="118"/>
  <c r="AE39" i="118"/>
  <c r="BU39" i="118"/>
  <c r="AE41" i="118"/>
  <c r="BU41" i="118"/>
  <c r="AE43" i="118"/>
  <c r="BO44" i="118"/>
  <c r="AG45" i="118"/>
  <c r="AF45" i="118"/>
  <c r="AE45" i="118"/>
  <c r="BS46" i="118"/>
  <c r="BR46" i="118"/>
  <c r="BQ46" i="118"/>
  <c r="AG48" i="118"/>
  <c r="Q50" i="118"/>
  <c r="BQ50" i="118"/>
  <c r="BM50" i="118"/>
  <c r="BR50" i="118" s="1"/>
  <c r="BS50" i="118"/>
  <c r="AK51" i="118"/>
  <c r="R52" i="118"/>
  <c r="K52" i="118"/>
  <c r="P52" i="118"/>
  <c r="O52" i="118"/>
  <c r="P54" i="118"/>
  <c r="O54" i="118"/>
  <c r="N54" i="118"/>
  <c r="N63" i="118"/>
  <c r="O63" i="118"/>
  <c r="M63" i="118"/>
  <c r="S63" i="118"/>
  <c r="BR35" i="118"/>
  <c r="BQ35" i="118"/>
  <c r="BC36" i="118"/>
  <c r="AH37" i="118"/>
  <c r="AG37" i="118"/>
  <c r="S38" i="118"/>
  <c r="P39" i="118"/>
  <c r="O39" i="118"/>
  <c r="P41" i="118"/>
  <c r="O41" i="118"/>
  <c r="P43" i="118"/>
  <c r="O43" i="118"/>
  <c r="AG47" i="118"/>
  <c r="AF47" i="118"/>
  <c r="AE47" i="118"/>
  <c r="BQ52" i="118"/>
  <c r="BM52" i="118"/>
  <c r="BS52" i="118"/>
  <c r="BR52" i="118"/>
  <c r="AI56" i="118"/>
  <c r="AK56" i="118"/>
  <c r="AC56" i="118"/>
  <c r="AJ56" i="118" s="1"/>
  <c r="K59" i="118"/>
  <c r="Q59" i="118"/>
  <c r="AK61" i="118"/>
  <c r="AH61" i="118"/>
  <c r="AG61" i="118"/>
  <c r="AF61" i="118"/>
  <c r="AZ65" i="118"/>
  <c r="BA65" i="118"/>
  <c r="AU65" i="118"/>
  <c r="BC65" i="118" s="1"/>
  <c r="AX89" i="118"/>
  <c r="BC89" i="118"/>
  <c r="AW89" i="118"/>
  <c r="BB44" i="118"/>
  <c r="BA44" i="118"/>
  <c r="AZ44" i="118"/>
  <c r="AY44" i="118"/>
  <c r="BU44" i="118"/>
  <c r="S48" i="118"/>
  <c r="BB48" i="118"/>
  <c r="BA48" i="118"/>
  <c r="AZ48" i="118"/>
  <c r="AY48" i="118"/>
  <c r="K49" i="118"/>
  <c r="P49" i="118" s="1"/>
  <c r="Q49" i="118"/>
  <c r="O49" i="118"/>
  <c r="AI50" i="118"/>
  <c r="AC50" i="118"/>
  <c r="AH50" i="118" s="1"/>
  <c r="AG50" i="118"/>
  <c r="BT52" i="118"/>
  <c r="AW58" i="118"/>
  <c r="AY58" i="118"/>
  <c r="AX58" i="118"/>
  <c r="AZ58" i="118"/>
  <c r="AK59" i="118"/>
  <c r="AH59" i="118"/>
  <c r="AG59" i="118"/>
  <c r="AF59" i="118"/>
  <c r="AE59" i="118"/>
  <c r="O81" i="118"/>
  <c r="M81" i="118"/>
  <c r="S81" i="118"/>
  <c r="R81" i="118"/>
  <c r="N81" i="118"/>
  <c r="BS81" i="118"/>
  <c r="BT81" i="118"/>
  <c r="BR81" i="118"/>
  <c r="BM81" i="118"/>
  <c r="BU81" i="118"/>
  <c r="BQ81" i="118"/>
  <c r="Q37" i="118"/>
  <c r="P37" i="118"/>
  <c r="BS38" i="118"/>
  <c r="BR38" i="118"/>
  <c r="BS40" i="118"/>
  <c r="BR40" i="118"/>
  <c r="Q41" i="118"/>
  <c r="BS42" i="118"/>
  <c r="BR42" i="118"/>
  <c r="Q43" i="118"/>
  <c r="BB46" i="118"/>
  <c r="BA46" i="118"/>
  <c r="AZ46" i="118"/>
  <c r="AY46" i="118"/>
  <c r="AH47" i="118"/>
  <c r="AX48" i="118"/>
  <c r="K51" i="118"/>
  <c r="S51" i="118" s="1"/>
  <c r="Q51" i="118"/>
  <c r="AI52" i="118"/>
  <c r="AC52" i="118"/>
  <c r="AH52" i="118"/>
  <c r="AG52" i="118"/>
  <c r="BU52" i="118"/>
  <c r="BM55" i="118"/>
  <c r="BR55" i="118" s="1"/>
  <c r="BS55" i="118"/>
  <c r="BT55" i="118"/>
  <c r="AE61" i="118"/>
  <c r="AF74" i="118"/>
  <c r="AE74" i="118"/>
  <c r="CK34" i="118"/>
  <c r="BA36" i="118"/>
  <c r="Q38" i="118"/>
  <c r="Q40" i="118"/>
  <c r="Q42" i="118"/>
  <c r="BT43" i="118"/>
  <c r="Q44" i="118"/>
  <c r="AU45" i="118"/>
  <c r="BC45" i="118" s="1"/>
  <c r="BT45" i="118"/>
  <c r="Q46" i="118"/>
  <c r="AU47" i="118"/>
  <c r="BT47" i="118"/>
  <c r="Q48" i="118"/>
  <c r="AW49" i="118"/>
  <c r="AW51" i="118"/>
  <c r="AW53" i="118"/>
  <c r="AK57" i="118"/>
  <c r="AC57" i="118"/>
  <c r="AJ57" i="118" s="1"/>
  <c r="AI57" i="118"/>
  <c r="AG57" i="118"/>
  <c r="BP58" i="118"/>
  <c r="BQ58" i="118"/>
  <c r="BO58" i="118"/>
  <c r="BU58" i="118"/>
  <c r="BR60" i="118"/>
  <c r="N64" i="118"/>
  <c r="P64" i="118"/>
  <c r="AZ64" i="118"/>
  <c r="AX64" i="118"/>
  <c r="BB64" i="118"/>
  <c r="AY64" i="118"/>
  <c r="AK66" i="118"/>
  <c r="BU90" i="118"/>
  <c r="BM90" i="118"/>
  <c r="BS90" i="118"/>
  <c r="BR90" i="118"/>
  <c r="BQ90" i="118"/>
  <c r="BU43" i="118"/>
  <c r="BU45" i="118"/>
  <c r="BU47" i="118"/>
  <c r="BQ48" i="118"/>
  <c r="AX49" i="118"/>
  <c r="AX51" i="118"/>
  <c r="AX53" i="118"/>
  <c r="BB55" i="118"/>
  <c r="AZ55" i="118"/>
  <c r="AX55" i="118"/>
  <c r="BU57" i="118"/>
  <c r="BM57" i="118"/>
  <c r="BS57" i="118"/>
  <c r="BR57" i="118"/>
  <c r="BQ57" i="118"/>
  <c r="AI58" i="118"/>
  <c r="AK58" i="118"/>
  <c r="AC58" i="118"/>
  <c r="AH58" i="118" s="1"/>
  <c r="BC61" i="118"/>
  <c r="AU61" i="118"/>
  <c r="BA61" i="118"/>
  <c r="BB61" i="118"/>
  <c r="AZ61" i="118"/>
  <c r="BP65" i="118"/>
  <c r="BR65" i="118"/>
  <c r="BO65" i="118"/>
  <c r="K75" i="118"/>
  <c r="R75" i="118"/>
  <c r="Q75" i="118"/>
  <c r="AF78" i="118"/>
  <c r="AE78" i="118"/>
  <c r="AC25" i="118"/>
  <c r="AK25" i="118" s="1"/>
  <c r="CE26" i="118"/>
  <c r="CM26" i="118" s="1"/>
  <c r="AU28" i="118"/>
  <c r="BC28" i="118" s="1"/>
  <c r="K30" i="118"/>
  <c r="BM31" i="118"/>
  <c r="AC33" i="118"/>
  <c r="CE34" i="118"/>
  <c r="AU36" i="118"/>
  <c r="K38" i="118"/>
  <c r="K40" i="118"/>
  <c r="K42" i="118"/>
  <c r="S42" i="118" s="1"/>
  <c r="K44" i="118"/>
  <c r="S44" i="118" s="1"/>
  <c r="K46" i="118"/>
  <c r="K48" i="118"/>
  <c r="BR48" i="118"/>
  <c r="AY49" i="118"/>
  <c r="AY51" i="118"/>
  <c r="AY53" i="118"/>
  <c r="P56" i="118"/>
  <c r="N56" i="118"/>
  <c r="AX56" i="118"/>
  <c r="AW56" i="118"/>
  <c r="AH57" i="118"/>
  <c r="BR58" i="118"/>
  <c r="Q60" i="118"/>
  <c r="O60" i="118"/>
  <c r="K60" i="118"/>
  <c r="S60" i="118"/>
  <c r="P60" i="118"/>
  <c r="P62" i="118"/>
  <c r="AI63" i="118"/>
  <c r="AJ63" i="118"/>
  <c r="AH63" i="118"/>
  <c r="AC63" i="118"/>
  <c r="AK63" i="118" s="1"/>
  <c r="M64" i="118"/>
  <c r="AW64" i="118"/>
  <c r="AI67" i="118"/>
  <c r="AH67" i="118"/>
  <c r="AK67" i="118"/>
  <c r="AG67" i="118"/>
  <c r="AC67" i="118"/>
  <c r="AJ67" i="118" s="1"/>
  <c r="BU69" i="118"/>
  <c r="BO69" i="118"/>
  <c r="AF72" i="118"/>
  <c r="AE72" i="118"/>
  <c r="AG83" i="118"/>
  <c r="AK83" i="118"/>
  <c r="AC83" i="118"/>
  <c r="AH83" i="118" s="1"/>
  <c r="AI83" i="118"/>
  <c r="AZ49" i="118"/>
  <c r="AZ51" i="118"/>
  <c r="AZ53" i="118"/>
  <c r="AW55" i="118"/>
  <c r="BB57" i="118"/>
  <c r="AZ57" i="118"/>
  <c r="AX57" i="118"/>
  <c r="BT57" i="118"/>
  <c r="AJ58" i="118"/>
  <c r="BC59" i="118"/>
  <c r="AU59" i="118"/>
  <c r="BA59" i="118"/>
  <c r="BB59" i="118"/>
  <c r="AZ59" i="118"/>
  <c r="S61" i="118"/>
  <c r="K61" i="118"/>
  <c r="R61" i="118" s="1"/>
  <c r="O61" i="118"/>
  <c r="AE62" i="118"/>
  <c r="AH62" i="118"/>
  <c r="AF62" i="118"/>
  <c r="BU65" i="118"/>
  <c r="AX67" i="118"/>
  <c r="AY67" i="118"/>
  <c r="K71" i="118"/>
  <c r="R71" i="118"/>
  <c r="AZ93" i="118"/>
  <c r="AY93" i="118"/>
  <c r="BB93" i="118"/>
  <c r="AU93" i="118"/>
  <c r="BA93" i="118"/>
  <c r="R66" i="118"/>
  <c r="Q66" i="118"/>
  <c r="K66" i="118"/>
  <c r="S66" i="118" s="1"/>
  <c r="S73" i="118"/>
  <c r="K73" i="118"/>
  <c r="R73" i="118"/>
  <c r="O73" i="118"/>
  <c r="P73" i="118"/>
  <c r="R54" i="118"/>
  <c r="AK55" i="118"/>
  <c r="AC55" i="118"/>
  <c r="AJ55" i="118" s="1"/>
  <c r="AI55" i="118"/>
  <c r="AG55" i="118"/>
  <c r="BP60" i="118"/>
  <c r="BQ60" i="118"/>
  <c r="BO60" i="118"/>
  <c r="BU60" i="118"/>
  <c r="BC63" i="118"/>
  <c r="AE65" i="118"/>
  <c r="BP67" i="118"/>
  <c r="BO67" i="118"/>
  <c r="AF76" i="118"/>
  <c r="AE76" i="118"/>
  <c r="BS54" i="118"/>
  <c r="BB56" i="118"/>
  <c r="BS56" i="118"/>
  <c r="BC58" i="118"/>
  <c r="AJ59" i="118"/>
  <c r="AJ60" i="118"/>
  <c r="BC60" i="118"/>
  <c r="AJ61" i="118"/>
  <c r="S62" i="118"/>
  <c r="AI65" i="118"/>
  <c r="AJ65" i="118"/>
  <c r="AH65" i="118"/>
  <c r="AZ66" i="118"/>
  <c r="AX66" i="118"/>
  <c r="AY68" i="118"/>
  <c r="AW68" i="118"/>
  <c r="BC68" i="118"/>
  <c r="AH70" i="118"/>
  <c r="AK70" i="118"/>
  <c r="AJ70" i="118"/>
  <c r="AG70" i="118"/>
  <c r="AJ71" i="118"/>
  <c r="AH71" i="118"/>
  <c r="AG71" i="118"/>
  <c r="AE71" i="118"/>
  <c r="Q74" i="118"/>
  <c r="K74" i="118"/>
  <c r="O74" i="118" s="1"/>
  <c r="BC75" i="118"/>
  <c r="AU75" i="118"/>
  <c r="BA75" i="118"/>
  <c r="AZ75" i="118"/>
  <c r="AY75" i="118"/>
  <c r="AY76" i="118"/>
  <c r="AW76" i="118"/>
  <c r="BC76" i="118"/>
  <c r="AH78" i="118"/>
  <c r="AK78" i="118"/>
  <c r="AJ78" i="118"/>
  <c r="AG78" i="118"/>
  <c r="AJ79" i="118"/>
  <c r="AH79" i="118"/>
  <c r="AG79" i="118"/>
  <c r="AE79" i="118"/>
  <c r="BB80" i="118"/>
  <c r="AU80" i="118"/>
  <c r="BC80" i="118"/>
  <c r="BB82" i="118"/>
  <c r="AU82" i="118"/>
  <c r="BA82" i="118"/>
  <c r="O83" i="118"/>
  <c r="M83" i="118"/>
  <c r="R83" i="118"/>
  <c r="BA83" i="118"/>
  <c r="AU83" i="118"/>
  <c r="BB84" i="118"/>
  <c r="AU84" i="118"/>
  <c r="BC84" i="118" s="1"/>
  <c r="AX85" i="118"/>
  <c r="AW85" i="118"/>
  <c r="R93" i="118"/>
  <c r="O93" i="118"/>
  <c r="S100" i="118"/>
  <c r="BU56" i="118"/>
  <c r="AJ62" i="118"/>
  <c r="AI62" i="118"/>
  <c r="AG62" i="118"/>
  <c r="R63" i="118"/>
  <c r="Q63" i="118"/>
  <c r="P63" i="118"/>
  <c r="AG65" i="118"/>
  <c r="BQ65" i="118"/>
  <c r="BT65" i="118"/>
  <c r="BS65" i="118"/>
  <c r="AW66" i="118"/>
  <c r="BT67" i="118"/>
  <c r="BQ67" i="118"/>
  <c r="BU67" i="118"/>
  <c r="BR67" i="118"/>
  <c r="AX68" i="118"/>
  <c r="M69" i="118"/>
  <c r="P69" i="118"/>
  <c r="AY70" i="118"/>
  <c r="AW70" i="118"/>
  <c r="BC70" i="118"/>
  <c r="AF71" i="118"/>
  <c r="AH72" i="118"/>
  <c r="AK72" i="118"/>
  <c r="AJ72" i="118"/>
  <c r="AG72" i="118"/>
  <c r="AJ73" i="118"/>
  <c r="AH73" i="118"/>
  <c r="AG73" i="118"/>
  <c r="AE73" i="118"/>
  <c r="Q76" i="118"/>
  <c r="O76" i="118"/>
  <c r="P76" i="118"/>
  <c r="K76" i="118"/>
  <c r="R76" i="118" s="1"/>
  <c r="AX76" i="118"/>
  <c r="AU77" i="118"/>
  <c r="BA77" i="118"/>
  <c r="AY78" i="118"/>
  <c r="AW78" i="118"/>
  <c r="BC78" i="118"/>
  <c r="AF79" i="118"/>
  <c r="AZ80" i="118"/>
  <c r="AG81" i="118"/>
  <c r="AC81" i="118"/>
  <c r="AJ81" i="118" s="1"/>
  <c r="AI81" i="118"/>
  <c r="AZ82" i="118"/>
  <c r="N83" i="118"/>
  <c r="BS83" i="118"/>
  <c r="BT83" i="118"/>
  <c r="BR83" i="118"/>
  <c r="BU83" i="118"/>
  <c r="BA84" i="118"/>
  <c r="BC85" i="118"/>
  <c r="BU86" i="118"/>
  <c r="BM86" i="118"/>
  <c r="BS86" i="118"/>
  <c r="BT86" i="118"/>
  <c r="BR86" i="118"/>
  <c r="AX88" i="118"/>
  <c r="BC88" i="118"/>
  <c r="AZ88" i="118"/>
  <c r="AY88" i="118"/>
  <c r="AW88" i="118"/>
  <c r="AX92" i="118"/>
  <c r="AZ92" i="118"/>
  <c r="AW92" i="118"/>
  <c r="M93" i="118"/>
  <c r="BP93" i="118"/>
  <c r="BO93" i="118"/>
  <c r="BU93" i="118"/>
  <c r="BR93" i="118"/>
  <c r="AZ95" i="118"/>
  <c r="K55" i="118"/>
  <c r="S55" i="118" s="1"/>
  <c r="O56" i="118"/>
  <c r="K57" i="118"/>
  <c r="S57" i="118" s="1"/>
  <c r="O58" i="118"/>
  <c r="AY60" i="118"/>
  <c r="AJ64" i="118"/>
  <c r="AI64" i="118"/>
  <c r="AG64" i="118"/>
  <c r="R65" i="118"/>
  <c r="Q65" i="118"/>
  <c r="P65" i="118"/>
  <c r="AK65" i="118"/>
  <c r="AY66" i="118"/>
  <c r="AZ68" i="118"/>
  <c r="AU69" i="118"/>
  <c r="BA69" i="118"/>
  <c r="AK71" i="118"/>
  <c r="AI72" i="118"/>
  <c r="BB75" i="118"/>
  <c r="AZ76" i="118"/>
  <c r="S77" i="118"/>
  <c r="K77" i="118"/>
  <c r="R77" i="118" s="1"/>
  <c r="AK79" i="118"/>
  <c r="BA80" i="118"/>
  <c r="BC82" i="118"/>
  <c r="BQ85" i="118"/>
  <c r="BS85" i="118"/>
  <c r="BM85" i="118"/>
  <c r="BU85" i="118"/>
  <c r="BT85" i="118"/>
  <c r="BQ86" i="118"/>
  <c r="BB88" i="118"/>
  <c r="N93" i="118"/>
  <c r="AZ97" i="118"/>
  <c r="AH60" i="118"/>
  <c r="R62" i="118"/>
  <c r="Q62" i="118"/>
  <c r="O62" i="118"/>
  <c r="AZ63" i="118"/>
  <c r="BB63" i="118"/>
  <c r="BA63" i="118"/>
  <c r="AJ66" i="118"/>
  <c r="AI66" i="118"/>
  <c r="AG66" i="118"/>
  <c r="R67" i="118"/>
  <c r="Q67" i="118"/>
  <c r="P67" i="118"/>
  <c r="Q70" i="118"/>
  <c r="O70" i="118"/>
  <c r="P70" i="118"/>
  <c r="K70" i="118"/>
  <c r="AU71" i="118"/>
  <c r="AZ71" i="118" s="1"/>
  <c r="BA71" i="118"/>
  <c r="AY72" i="118"/>
  <c r="AW72" i="118"/>
  <c r="BC72" i="118"/>
  <c r="AH74" i="118"/>
  <c r="AK74" i="118"/>
  <c r="AJ74" i="118"/>
  <c r="AG74" i="118"/>
  <c r="AJ75" i="118"/>
  <c r="AH75" i="118"/>
  <c r="AG75" i="118"/>
  <c r="AE75" i="118"/>
  <c r="Q78" i="118"/>
  <c r="O78" i="118"/>
  <c r="P78" i="118"/>
  <c r="K78" i="118"/>
  <c r="AU79" i="118"/>
  <c r="BC79" i="118" s="1"/>
  <c r="BA79" i="118"/>
  <c r="S83" i="118"/>
  <c r="BQ83" i="118"/>
  <c r="AZ87" i="118"/>
  <c r="BB87" i="118"/>
  <c r="BA87" i="118"/>
  <c r="AY87" i="118"/>
  <c r="AY92" i="118"/>
  <c r="BT93" i="118"/>
  <c r="BT59" i="118"/>
  <c r="BR59" i="118"/>
  <c r="AG60" i="118"/>
  <c r="BA60" i="118"/>
  <c r="BU61" i="118"/>
  <c r="BT61" i="118"/>
  <c r="BR61" i="118"/>
  <c r="AZ62" i="118"/>
  <c r="AX62" i="118"/>
  <c r="AY63" i="118"/>
  <c r="R64" i="118"/>
  <c r="Q64" i="118"/>
  <c r="O64" i="118"/>
  <c r="AK64" i="118"/>
  <c r="BU64" i="118"/>
  <c r="BM64" i="118"/>
  <c r="BR64" i="118" s="1"/>
  <c r="BS64" i="118"/>
  <c r="S65" i="118"/>
  <c r="AH66" i="118"/>
  <c r="BC66" i="118"/>
  <c r="O67" i="118"/>
  <c r="BC67" i="118"/>
  <c r="AZ67" i="118"/>
  <c r="BB67" i="118"/>
  <c r="BA67" i="118"/>
  <c r="Q68" i="118"/>
  <c r="K68" i="118"/>
  <c r="BM68" i="118"/>
  <c r="BQ68" i="118" s="1"/>
  <c r="S69" i="118"/>
  <c r="S70" i="118"/>
  <c r="Q72" i="118"/>
  <c r="O72" i="118"/>
  <c r="K72" i="118"/>
  <c r="AX72" i="118"/>
  <c r="BC73" i="118"/>
  <c r="AU73" i="118"/>
  <c r="BA73" i="118"/>
  <c r="AZ73" i="118"/>
  <c r="AY73" i="118"/>
  <c r="AY74" i="118"/>
  <c r="AW74" i="118"/>
  <c r="BC74" i="118"/>
  <c r="AF75" i="118"/>
  <c r="AH76" i="118"/>
  <c r="AK76" i="118"/>
  <c r="AJ76" i="118"/>
  <c r="AG76" i="118"/>
  <c r="AJ77" i="118"/>
  <c r="AH77" i="118"/>
  <c r="AG77" i="118"/>
  <c r="AE77" i="118"/>
  <c r="S78" i="118"/>
  <c r="AG85" i="118"/>
  <c r="AK85" i="118"/>
  <c r="AC85" i="118"/>
  <c r="AJ85" i="118" s="1"/>
  <c r="AI85" i="118"/>
  <c r="BC87" i="118"/>
  <c r="BC92" i="118"/>
  <c r="AK68" i="118"/>
  <c r="R69" i="118"/>
  <c r="BB81" i="118"/>
  <c r="BC81" i="118"/>
  <c r="AZ81" i="118"/>
  <c r="AY81" i="118"/>
  <c r="O85" i="118"/>
  <c r="M85" i="118"/>
  <c r="BQ87" i="118"/>
  <c r="BS87" i="118"/>
  <c r="BM87" i="118"/>
  <c r="BU87" i="118"/>
  <c r="AZ89" i="118"/>
  <c r="BB89" i="118"/>
  <c r="BA89" i="118"/>
  <c r="AY89" i="118"/>
  <c r="AI91" i="118"/>
  <c r="AG91" i="118"/>
  <c r="AC91" i="118"/>
  <c r="AJ91" i="118" s="1"/>
  <c r="O69" i="118"/>
  <c r="AZ85" i="118"/>
  <c r="BB85" i="118"/>
  <c r="BA85" i="118"/>
  <c r="AY85" i="118"/>
  <c r="BU88" i="118"/>
  <c r="BM88" i="118"/>
  <c r="BS88" i="118"/>
  <c r="BT88" i="118"/>
  <c r="AX90" i="118"/>
  <c r="BC90" i="118"/>
  <c r="AZ90" i="118"/>
  <c r="AY90" i="118"/>
  <c r="AX91" i="118"/>
  <c r="AW91" i="118"/>
  <c r="BM92" i="118"/>
  <c r="BU92" i="118" s="1"/>
  <c r="BS92" i="118"/>
  <c r="R95" i="118"/>
  <c r="O95" i="118"/>
  <c r="M95" i="118"/>
  <c r="S95" i="118"/>
  <c r="AK96" i="118"/>
  <c r="AH68" i="118"/>
  <c r="BT69" i="118"/>
  <c r="BR69" i="118"/>
  <c r="BQ69" i="118"/>
  <c r="BT71" i="118"/>
  <c r="BR71" i="118"/>
  <c r="BQ71" i="118"/>
  <c r="BU72" i="118"/>
  <c r="BT73" i="118"/>
  <c r="BR73" i="118"/>
  <c r="BQ73" i="118"/>
  <c r="BT75" i="118"/>
  <c r="BR75" i="118"/>
  <c r="BQ75" i="118"/>
  <c r="BU76" i="118"/>
  <c r="BT77" i="118"/>
  <c r="BR77" i="118"/>
  <c r="BQ77" i="118"/>
  <c r="BS79" i="118"/>
  <c r="BT79" i="118"/>
  <c r="BR79" i="118"/>
  <c r="AX86" i="118"/>
  <c r="BC86" i="118"/>
  <c r="AZ86" i="118"/>
  <c r="AY86" i="118"/>
  <c r="BT87" i="118"/>
  <c r="BS89" i="118"/>
  <c r="BM89" i="118"/>
  <c r="BQ89" i="118" s="1"/>
  <c r="BB90" i="118"/>
  <c r="P95" i="118"/>
  <c r="BU98" i="118"/>
  <c r="BM98" i="118"/>
  <c r="BT98" i="118" s="1"/>
  <c r="BS98" i="118"/>
  <c r="BR98" i="118"/>
  <c r="BQ98" i="118"/>
  <c r="BU100" i="118"/>
  <c r="BM100" i="118"/>
  <c r="BT100" i="118" s="1"/>
  <c r="BS100" i="118"/>
  <c r="BR100" i="118"/>
  <c r="BQ100" i="118"/>
  <c r="BM70" i="118"/>
  <c r="BU70" i="118" s="1"/>
  <c r="BM72" i="118"/>
  <c r="BM74" i="118"/>
  <c r="BU74" i="118" s="1"/>
  <c r="BM76" i="118"/>
  <c r="BM78" i="118"/>
  <c r="BM80" i="118"/>
  <c r="P81" i="118"/>
  <c r="BM82" i="118"/>
  <c r="P83" i="118"/>
  <c r="BM84" i="118"/>
  <c r="P85" i="118"/>
  <c r="AK86" i="118"/>
  <c r="AC86" i="118"/>
  <c r="AG86" i="118" s="1"/>
  <c r="AI87" i="118"/>
  <c r="AG87" i="118"/>
  <c r="AK87" i="118"/>
  <c r="AC87" i="118"/>
  <c r="AK88" i="118"/>
  <c r="AC88" i="118"/>
  <c r="AG88" i="118" s="1"/>
  <c r="AI89" i="118"/>
  <c r="AG89" i="118"/>
  <c r="AK89" i="118"/>
  <c r="AC89" i="118"/>
  <c r="AC90" i="118"/>
  <c r="AG90" i="118" s="1"/>
  <c r="R91" i="118"/>
  <c r="O91" i="118"/>
  <c r="BQ91" i="118"/>
  <c r="BB92" i="118"/>
  <c r="AI93" i="118"/>
  <c r="AG93" i="118"/>
  <c r="AK93" i="118"/>
  <c r="AC93" i="118"/>
  <c r="BQ93" i="118"/>
  <c r="BM96" i="118"/>
  <c r="BQ96" i="118" s="1"/>
  <c r="BS96" i="118"/>
  <c r="R97" i="118"/>
  <c r="P97" i="118"/>
  <c r="O97" i="118"/>
  <c r="N97" i="118"/>
  <c r="M97" i="118"/>
  <c r="AK100" i="118"/>
  <c r="AK80" i="118"/>
  <c r="AC80" i="118"/>
  <c r="AJ80" i="118" s="1"/>
  <c r="BQ80" i="118"/>
  <c r="AK82" i="118"/>
  <c r="AC82" i="118"/>
  <c r="AG82" i="118" s="1"/>
  <c r="AK84" i="118"/>
  <c r="AC84" i="118"/>
  <c r="AG84" i="118" s="1"/>
  <c r="BQ84" i="118"/>
  <c r="M86" i="118"/>
  <c r="M87" i="118"/>
  <c r="M88" i="118"/>
  <c r="M89" i="118"/>
  <c r="AZ91" i="118"/>
  <c r="BB91" i="118"/>
  <c r="AC92" i="118"/>
  <c r="AK92" i="118" s="1"/>
  <c r="AJ92" i="118"/>
  <c r="P93" i="118"/>
  <c r="BU94" i="118"/>
  <c r="BM94" i="118"/>
  <c r="BT94" i="118" s="1"/>
  <c r="BS94" i="118"/>
  <c r="BR94" i="118"/>
  <c r="R99" i="118"/>
  <c r="P99" i="118"/>
  <c r="O99" i="118"/>
  <c r="N99" i="118"/>
  <c r="M99" i="118"/>
  <c r="BS91" i="118"/>
  <c r="BS93" i="118"/>
  <c r="AG94" i="118"/>
  <c r="AX94" i="118"/>
  <c r="AC95" i="118"/>
  <c r="AK95" i="118" s="1"/>
  <c r="BB95" i="118"/>
  <c r="BS95" i="118"/>
  <c r="AX96" i="118"/>
  <c r="AC97" i="118"/>
  <c r="AG97" i="118" s="1"/>
  <c r="AK97" i="118"/>
  <c r="BB97" i="118"/>
  <c r="BS97" i="118"/>
  <c r="AX98" i="118"/>
  <c r="AC99" i="118"/>
  <c r="AK99" i="118" s="1"/>
  <c r="P100" i="118"/>
  <c r="AG100" i="118"/>
  <c r="AU95" i="118"/>
  <c r="BC95" i="118"/>
  <c r="BT95" i="118"/>
  <c r="AU97" i="118"/>
  <c r="BC97" i="118" s="1"/>
  <c r="BT97" i="118"/>
  <c r="AU99" i="118"/>
  <c r="BT99" i="118"/>
  <c r="BU95" i="118"/>
  <c r="BU97" i="118"/>
  <c r="BU99" i="118"/>
  <c r="S92" i="118"/>
  <c r="S94" i="118"/>
  <c r="AJ94" i="118"/>
  <c r="S96" i="118"/>
  <c r="S98" i="118"/>
  <c r="BA98" i="118"/>
  <c r="K100" i="118"/>
  <c r="AJ100" i="118"/>
  <c r="BA100" i="118"/>
  <c r="AC94" i="118"/>
  <c r="AK94" i="118" s="1"/>
  <c r="BO95" i="118"/>
  <c r="AC96" i="118"/>
  <c r="AG96" i="118" s="1"/>
  <c r="BO97" i="118"/>
  <c r="AC98" i="118"/>
  <c r="AK98" i="118" s="1"/>
  <c r="AG99" i="118"/>
  <c r="BO99" i="118"/>
  <c r="AC100" i="118"/>
  <c r="AY95" i="118"/>
  <c r="AY97" i="118"/>
  <c r="AH99" i="118"/>
  <c r="BP99" i="118"/>
  <c r="AU100" i="118"/>
  <c r="CK9" i="86"/>
  <c r="CH9" i="86"/>
  <c r="CJ9" i="86"/>
  <c r="CE35" i="86"/>
  <c r="CL35" i="86" s="1"/>
  <c r="CE17" i="86"/>
  <c r="CL17" i="86" s="1"/>
  <c r="CI8" i="86"/>
  <c r="CM9" i="86"/>
  <c r="CI28" i="86"/>
  <c r="CG21" i="86"/>
  <c r="CL21" i="86"/>
  <c r="CH21" i="86"/>
  <c r="CE33" i="86"/>
  <c r="CL33" i="86" s="1"/>
  <c r="CG9" i="86"/>
  <c r="CH8" i="86"/>
  <c r="CJ17" i="86"/>
  <c r="CK21" i="86"/>
  <c r="CL28" i="86"/>
  <c r="CE10" i="86"/>
  <c r="CJ10" i="86" s="1"/>
  <c r="CG8" i="86"/>
  <c r="CJ21" i="86"/>
  <c r="CK28" i="86"/>
  <c r="CH17" i="86"/>
  <c r="CI21" i="86"/>
  <c r="CJ28" i="86"/>
  <c r="CM28" i="86"/>
  <c r="CK33" i="86"/>
  <c r="CL9" i="86"/>
  <c r="CM8" i="86"/>
  <c r="CL8" i="86"/>
  <c r="CE13" i="86"/>
  <c r="CH28" i="86"/>
  <c r="CM21" i="86"/>
  <c r="CJ9" i="118" l="1"/>
  <c r="CI33" i="118"/>
  <c r="CL20" i="118"/>
  <c r="CG20" i="118"/>
  <c r="CL33" i="118"/>
  <c r="CJ17" i="118"/>
  <c r="CJ20" i="118"/>
  <c r="CI20" i="118"/>
  <c r="CM33" i="118"/>
  <c r="CM20" i="118"/>
  <c r="CJ35" i="118"/>
  <c r="CL35" i="118"/>
  <c r="CI27" i="118"/>
  <c r="CI8" i="118"/>
  <c r="CM12" i="118"/>
  <c r="CG12" i="118"/>
  <c r="CJ8" i="119"/>
  <c r="CL8" i="119"/>
  <c r="CI35" i="120"/>
  <c r="CJ17" i="120"/>
  <c r="CJ30" i="120"/>
  <c r="CI30" i="120"/>
  <c r="CI28" i="120"/>
  <c r="CL28" i="120"/>
  <c r="CH28" i="120"/>
  <c r="CG28" i="120"/>
  <c r="CI27" i="120"/>
  <c r="CH27" i="120"/>
  <c r="CJ28" i="120"/>
  <c r="CI36" i="121"/>
  <c r="CM34" i="121"/>
  <c r="CG31" i="121"/>
  <c r="CJ31" i="121"/>
  <c r="CL26" i="121"/>
  <c r="CM16" i="121"/>
  <c r="CG28" i="121"/>
  <c r="CM28" i="121"/>
  <c r="CL28" i="121"/>
  <c r="CJ36" i="121"/>
  <c r="CM31" i="121"/>
  <c r="CJ16" i="121"/>
  <c r="CH36" i="121"/>
  <c r="CM36" i="121"/>
  <c r="CG36" i="121"/>
  <c r="CM26" i="121"/>
  <c r="CM37" i="121"/>
  <c r="CG37" i="121"/>
  <c r="CH37" i="121"/>
  <c r="CI16" i="121"/>
  <c r="BU20" i="119"/>
  <c r="BO34" i="119"/>
  <c r="BP34" i="119"/>
  <c r="BU25" i="119"/>
  <c r="BO25" i="119"/>
  <c r="BQ13" i="119"/>
  <c r="BU13" i="119"/>
  <c r="BU19" i="120"/>
  <c r="BU34" i="120"/>
  <c r="BP34" i="120"/>
  <c r="BQ36" i="120"/>
  <c r="BQ17" i="120"/>
  <c r="BQ18" i="120"/>
  <c r="BU15" i="120"/>
  <c r="BR36" i="120"/>
  <c r="BR17" i="120"/>
  <c r="BU32" i="120"/>
  <c r="BO32" i="120"/>
  <c r="BO36" i="120"/>
  <c r="BP36" i="120"/>
  <c r="BU36" i="120"/>
  <c r="BR27" i="121"/>
  <c r="BQ34" i="121"/>
  <c r="BP34" i="121"/>
  <c r="BR9" i="121"/>
  <c r="BR34" i="121"/>
  <c r="BU27" i="121"/>
  <c r="BT10" i="121"/>
  <c r="BO28" i="121"/>
  <c r="BU28" i="121"/>
  <c r="BP28" i="121"/>
  <c r="BT23" i="121"/>
  <c r="BT27" i="121"/>
  <c r="BC16" i="118"/>
  <c r="AZ13" i="118"/>
  <c r="AZ16" i="118"/>
  <c r="BC14" i="118"/>
  <c r="AW14" i="118"/>
  <c r="AX14" i="118"/>
  <c r="AZ14" i="118"/>
  <c r="AW31" i="118"/>
  <c r="AX31" i="118"/>
  <c r="BB14" i="118"/>
  <c r="AY14" i="118"/>
  <c r="BC25" i="118"/>
  <c r="AY29" i="118"/>
  <c r="BB31" i="118"/>
  <c r="AZ18" i="119"/>
  <c r="BC28" i="119"/>
  <c r="AW28" i="119"/>
  <c r="BB18" i="119"/>
  <c r="AW24" i="119"/>
  <c r="AZ24" i="119"/>
  <c r="AX24" i="119"/>
  <c r="BC37" i="119"/>
  <c r="AU4" i="119"/>
  <c r="AX2" i="119" s="1"/>
  <c r="AY10" i="120"/>
  <c r="AY20" i="120"/>
  <c r="BB20" i="120"/>
  <c r="AZ20" i="120"/>
  <c r="AX20" i="120"/>
  <c r="AW20" i="120"/>
  <c r="AZ9" i="120"/>
  <c r="BC9" i="120"/>
  <c r="AW12" i="120"/>
  <c r="BB12" i="120"/>
  <c r="BC36" i="121"/>
  <c r="BC25" i="121"/>
  <c r="AW31" i="121"/>
  <c r="BB30" i="121"/>
  <c r="AX31" i="121"/>
  <c r="AY31" i="121"/>
  <c r="BB21" i="121"/>
  <c r="AW30" i="121"/>
  <c r="AX30" i="121"/>
  <c r="AK36" i="119"/>
  <c r="AF25" i="119"/>
  <c r="AK25" i="119"/>
  <c r="AK13" i="119"/>
  <c r="AH13" i="119"/>
  <c r="AF13" i="119"/>
  <c r="AH34" i="119"/>
  <c r="AG34" i="119"/>
  <c r="AE29" i="119"/>
  <c r="AH29" i="119"/>
  <c r="AF29" i="119"/>
  <c r="AG29" i="119"/>
  <c r="AJ37" i="120"/>
  <c r="AH37" i="120"/>
  <c r="AH20" i="120"/>
  <c r="AK16" i="120"/>
  <c r="AK11" i="120"/>
  <c r="AJ27" i="120"/>
  <c r="AG27" i="120"/>
  <c r="AK31" i="120"/>
  <c r="AF31" i="120"/>
  <c r="AG8" i="120"/>
  <c r="AH28" i="120"/>
  <c r="AI6" i="121"/>
  <c r="AE21" i="121"/>
  <c r="AJ36" i="121"/>
  <c r="AK27" i="121"/>
  <c r="AK17" i="121"/>
  <c r="AG25" i="121"/>
  <c r="AE36" i="121"/>
  <c r="AG31" i="121"/>
  <c r="AH25" i="121"/>
  <c r="AK21" i="121"/>
  <c r="AJ31" i="121"/>
  <c r="AH31" i="121"/>
  <c r="AE27" i="121"/>
  <c r="AJ25" i="121"/>
  <c r="AG36" i="121"/>
  <c r="AF36" i="121"/>
  <c r="AH17" i="121"/>
  <c r="AJ17" i="121"/>
  <c r="AE17" i="121"/>
  <c r="AF27" i="121"/>
  <c r="AJ27" i="121"/>
  <c r="AH36" i="121"/>
  <c r="M26" i="119"/>
  <c r="N26" i="119"/>
  <c r="P12" i="119"/>
  <c r="P26" i="119"/>
  <c r="N22" i="119"/>
  <c r="R22" i="119"/>
  <c r="M22" i="119"/>
  <c r="M18" i="119"/>
  <c r="N18" i="119"/>
  <c r="S12" i="119"/>
  <c r="O18" i="119"/>
  <c r="S26" i="119"/>
  <c r="R26" i="119"/>
  <c r="O12" i="119"/>
  <c r="P18" i="119"/>
  <c r="M34" i="119"/>
  <c r="P34" i="119"/>
  <c r="S34" i="119"/>
  <c r="S29" i="120"/>
  <c r="S15" i="120"/>
  <c r="O15" i="120"/>
  <c r="P11" i="120"/>
  <c r="S11" i="120"/>
  <c r="P23" i="120"/>
  <c r="S13" i="120"/>
  <c r="M11" i="120"/>
  <c r="O11" i="120"/>
  <c r="R11" i="120"/>
  <c r="N11" i="120"/>
  <c r="S31" i="120"/>
  <c r="M31" i="120"/>
  <c r="N31" i="120"/>
  <c r="P31" i="120"/>
  <c r="O33" i="121"/>
  <c r="N33" i="121"/>
  <c r="O23" i="121"/>
  <c r="O17" i="121"/>
  <c r="M33" i="121"/>
  <c r="M18" i="121"/>
  <c r="S18" i="121"/>
  <c r="O18" i="121"/>
  <c r="P33" i="121"/>
  <c r="P18" i="121"/>
  <c r="N23" i="121"/>
  <c r="R23" i="121"/>
  <c r="M23" i="121"/>
  <c r="P23" i="121"/>
  <c r="S19" i="121"/>
  <c r="O27" i="121"/>
  <c r="P36" i="121"/>
  <c r="R33" i="121"/>
  <c r="AJ8" i="118"/>
  <c r="AK11" i="118"/>
  <c r="AE11" i="118"/>
  <c r="AK26" i="118"/>
  <c r="AF34" i="118"/>
  <c r="AK34" i="118"/>
  <c r="AH34" i="118"/>
  <c r="AJ34" i="118"/>
  <c r="AJ15" i="118"/>
  <c r="AH13" i="118"/>
  <c r="AJ17" i="118"/>
  <c r="AF17" i="118"/>
  <c r="AE17" i="118"/>
  <c r="AG26" i="118"/>
  <c r="AG13" i="118"/>
  <c r="AJ9" i="118"/>
  <c r="AK17" i="118"/>
  <c r="AK13" i="118"/>
  <c r="AH9" i="118"/>
  <c r="BU13" i="118"/>
  <c r="BR9" i="118"/>
  <c r="BR36" i="118"/>
  <c r="BT32" i="118"/>
  <c r="BU32" i="118"/>
  <c r="P35" i="118"/>
  <c r="O12" i="118"/>
  <c r="R15" i="118"/>
  <c r="Q4" i="118"/>
  <c r="Q5" i="118"/>
  <c r="Q6" i="118"/>
  <c r="O31" i="118"/>
  <c r="AH88" i="121"/>
  <c r="AF88" i="121"/>
  <c r="AE88" i="121"/>
  <c r="N82" i="121"/>
  <c r="M82" i="121"/>
  <c r="AX54" i="121"/>
  <c r="AW54" i="121"/>
  <c r="BP56" i="121"/>
  <c r="BO56" i="121"/>
  <c r="AX51" i="121"/>
  <c r="AW51" i="121"/>
  <c r="CH35" i="121"/>
  <c r="CG35" i="121"/>
  <c r="CI35" i="121"/>
  <c r="AX39" i="121"/>
  <c r="AW39" i="121"/>
  <c r="CG30" i="121"/>
  <c r="CH30" i="121"/>
  <c r="BO18" i="121"/>
  <c r="BP18" i="121"/>
  <c r="AX28" i="121"/>
  <c r="AW28" i="121"/>
  <c r="AX18" i="121"/>
  <c r="AW18" i="121"/>
  <c r="AX100" i="121"/>
  <c r="AW100" i="121"/>
  <c r="BB100" i="121"/>
  <c r="M92" i="121"/>
  <c r="O92" i="121"/>
  <c r="N92" i="121"/>
  <c r="BP87" i="121"/>
  <c r="BO87" i="121"/>
  <c r="BT87" i="121"/>
  <c r="BR87" i="121"/>
  <c r="BQ87" i="121"/>
  <c r="P94" i="121"/>
  <c r="AG88" i="121"/>
  <c r="S82" i="121"/>
  <c r="AF85" i="121"/>
  <c r="AE85" i="121"/>
  <c r="AJ85" i="121"/>
  <c r="S86" i="121"/>
  <c r="BU94" i="121"/>
  <c r="BO92" i="121"/>
  <c r="BP92" i="121"/>
  <c r="AF87" i="121"/>
  <c r="AE87" i="121"/>
  <c r="AJ87" i="121"/>
  <c r="BP77" i="121"/>
  <c r="BO77" i="121"/>
  <c r="BT77" i="121"/>
  <c r="S75" i="121"/>
  <c r="AH54" i="121"/>
  <c r="AF59" i="121"/>
  <c r="AE59" i="121"/>
  <c r="R60" i="121"/>
  <c r="BC54" i="121"/>
  <c r="N69" i="121"/>
  <c r="M69" i="121"/>
  <c r="N58" i="121"/>
  <c r="M58" i="121"/>
  <c r="AX47" i="121"/>
  <c r="AW47" i="121"/>
  <c r="BU56" i="121"/>
  <c r="BC51" i="121"/>
  <c r="BB39" i="121"/>
  <c r="CM35" i="121"/>
  <c r="AJ41" i="121"/>
  <c r="N41" i="121"/>
  <c r="M41" i="121"/>
  <c r="R15" i="121"/>
  <c r="P15" i="121"/>
  <c r="N15" i="121"/>
  <c r="M15" i="121"/>
  <c r="BT29" i="121"/>
  <c r="CM30" i="121"/>
  <c r="CL35" i="121"/>
  <c r="CH17" i="121"/>
  <c r="CG17" i="121"/>
  <c r="CL17" i="121"/>
  <c r="CJ17" i="121"/>
  <c r="CI17" i="121"/>
  <c r="AF15" i="121"/>
  <c r="AE15" i="121"/>
  <c r="AH15" i="121"/>
  <c r="AG15" i="121"/>
  <c r="BB9" i="121"/>
  <c r="AY9" i="121"/>
  <c r="AX9" i="121"/>
  <c r="AW9" i="121"/>
  <c r="BS6" i="121"/>
  <c r="BS5" i="121"/>
  <c r="BR5" i="121"/>
  <c r="BS2" i="121"/>
  <c r="BS4" i="121"/>
  <c r="BS3" i="121"/>
  <c r="BC28" i="121"/>
  <c r="AZ18" i="121"/>
  <c r="CK3" i="121"/>
  <c r="CK6" i="121"/>
  <c r="CK5" i="121"/>
  <c r="CK4" i="121"/>
  <c r="CK2" i="121"/>
  <c r="AX20" i="121"/>
  <c r="AW20" i="121"/>
  <c r="AZ20" i="121"/>
  <c r="CE4" i="121"/>
  <c r="CM6" i="121" s="1"/>
  <c r="BC18" i="121"/>
  <c r="CM19" i="121"/>
  <c r="S15" i="121"/>
  <c r="AZ92" i="121"/>
  <c r="BT76" i="121"/>
  <c r="BR76" i="121"/>
  <c r="BQ76" i="121"/>
  <c r="BP76" i="121"/>
  <c r="BO76" i="121"/>
  <c r="BU76" i="121"/>
  <c r="AJ54" i="121"/>
  <c r="N59" i="121"/>
  <c r="M59" i="121"/>
  <c r="AX40" i="121"/>
  <c r="AW40" i="121"/>
  <c r="AW26" i="121"/>
  <c r="AY26" i="121"/>
  <c r="AX26" i="121"/>
  <c r="BB26" i="121"/>
  <c r="BB17" i="121"/>
  <c r="AX17" i="121"/>
  <c r="AW17" i="121"/>
  <c r="AE100" i="121"/>
  <c r="AH100" i="121"/>
  <c r="AF100" i="121"/>
  <c r="AE96" i="121"/>
  <c r="AH96" i="121"/>
  <c r="AF96" i="121"/>
  <c r="AJ100" i="121"/>
  <c r="AJ96" i="121"/>
  <c r="R100" i="121"/>
  <c r="R86" i="121"/>
  <c r="AG100" i="121"/>
  <c r="BT74" i="121"/>
  <c r="BQ74" i="121"/>
  <c r="BR74" i="121"/>
  <c r="BP74" i="121"/>
  <c r="BO74" i="121"/>
  <c r="AF91" i="121"/>
  <c r="AE91" i="121"/>
  <c r="AF79" i="121"/>
  <c r="AE79" i="121"/>
  <c r="AG79" i="121"/>
  <c r="AF93" i="121"/>
  <c r="AE93" i="121"/>
  <c r="N77" i="121"/>
  <c r="M77" i="121"/>
  <c r="AE44" i="121"/>
  <c r="AG44" i="121"/>
  <c r="AF44" i="121"/>
  <c r="BR61" i="121"/>
  <c r="AX55" i="121"/>
  <c r="AW55" i="121"/>
  <c r="S69" i="121"/>
  <c r="AY61" i="121"/>
  <c r="BP58" i="121"/>
  <c r="BO58" i="121"/>
  <c r="O57" i="121"/>
  <c r="AF55" i="121"/>
  <c r="AE55" i="121"/>
  <c r="BC47" i="121"/>
  <c r="AG61" i="121"/>
  <c r="BP57" i="121"/>
  <c r="BO57" i="121"/>
  <c r="BO39" i="121"/>
  <c r="BP39" i="121"/>
  <c r="BT39" i="121"/>
  <c r="P41" i="121"/>
  <c r="CI34" i="121"/>
  <c r="CH34" i="121"/>
  <c r="CG34" i="121"/>
  <c r="CL34" i="121"/>
  <c r="BP40" i="121"/>
  <c r="BO40" i="121"/>
  <c r="AX38" i="121"/>
  <c r="AW38" i="121"/>
  <c r="CI30" i="121"/>
  <c r="P29" i="121"/>
  <c r="CH26" i="121"/>
  <c r="CG26" i="121"/>
  <c r="AK15" i="121"/>
  <c r="AW13" i="121"/>
  <c r="BB13" i="121"/>
  <c r="AZ13" i="121"/>
  <c r="AX13" i="121"/>
  <c r="BM4" i="121"/>
  <c r="BU2" i="121" s="1"/>
  <c r="AF25" i="121"/>
  <c r="AE25" i="121"/>
  <c r="BC20" i="121"/>
  <c r="N19" i="121"/>
  <c r="M19" i="121"/>
  <c r="R19" i="121"/>
  <c r="AY17" i="121"/>
  <c r="CL19" i="121"/>
  <c r="CH23" i="121"/>
  <c r="CG23" i="121"/>
  <c r="AF14" i="121"/>
  <c r="AE14" i="121"/>
  <c r="AY98" i="121"/>
  <c r="AX98" i="121"/>
  <c r="AW98" i="121"/>
  <c r="N96" i="121"/>
  <c r="M96" i="121"/>
  <c r="O96" i="121"/>
  <c r="BQ99" i="121"/>
  <c r="BP99" i="121"/>
  <c r="BO99" i="121"/>
  <c r="BT99" i="121"/>
  <c r="BR99" i="121"/>
  <c r="BQ95" i="121"/>
  <c r="BP95" i="121"/>
  <c r="BO95" i="121"/>
  <c r="BT95" i="121"/>
  <c r="BR95" i="121"/>
  <c r="BP91" i="121"/>
  <c r="BO91" i="121"/>
  <c r="BT91" i="121"/>
  <c r="BR91" i="121"/>
  <c r="BQ91" i="121"/>
  <c r="BO85" i="121"/>
  <c r="BP85" i="121"/>
  <c r="BT85" i="121"/>
  <c r="BR85" i="121"/>
  <c r="BQ85" i="121"/>
  <c r="AX88" i="121"/>
  <c r="AY88" i="121"/>
  <c r="AW88" i="121"/>
  <c r="BP98" i="121"/>
  <c r="BO98" i="121"/>
  <c r="S96" i="121"/>
  <c r="O82" i="121"/>
  <c r="BQ62" i="121"/>
  <c r="BO62" i="121"/>
  <c r="BP62" i="121"/>
  <c r="BP68" i="121"/>
  <c r="BO68" i="121"/>
  <c r="AY53" i="121"/>
  <c r="AX53" i="121"/>
  <c r="AW53" i="121"/>
  <c r="AZ53" i="121"/>
  <c r="O62" i="121"/>
  <c r="BP54" i="121"/>
  <c r="BO54" i="121"/>
  <c r="N73" i="121"/>
  <c r="M73" i="121"/>
  <c r="N60" i="121"/>
  <c r="M60" i="121"/>
  <c r="AF42" i="121"/>
  <c r="AE42" i="121"/>
  <c r="AG42" i="121"/>
  <c r="AF52" i="121"/>
  <c r="AE52" i="121"/>
  <c r="N74" i="121"/>
  <c r="M74" i="121"/>
  <c r="BP66" i="121"/>
  <c r="BO66" i="121"/>
  <c r="AH42" i="121"/>
  <c r="BP64" i="121"/>
  <c r="BO64" i="121"/>
  <c r="AF34" i="121"/>
  <c r="AE34" i="121"/>
  <c r="AG34" i="121"/>
  <c r="AF41" i="121"/>
  <c r="AE41" i="121"/>
  <c r="AJ34" i="121"/>
  <c r="AE29" i="121"/>
  <c r="AH29" i="121"/>
  <c r="AF29" i="121"/>
  <c r="CJ30" i="121"/>
  <c r="CG24" i="121"/>
  <c r="CI24" i="121"/>
  <c r="CH24" i="121"/>
  <c r="CL24" i="121"/>
  <c r="CH19" i="121"/>
  <c r="CG19" i="121"/>
  <c r="AF16" i="121"/>
  <c r="AE16" i="121"/>
  <c r="AJ16" i="121"/>
  <c r="N9" i="121"/>
  <c r="M9" i="121"/>
  <c r="O9" i="121"/>
  <c r="AZ17" i="121"/>
  <c r="O8" i="121"/>
  <c r="BR10" i="121"/>
  <c r="AU4" i="121"/>
  <c r="AX8" i="121"/>
  <c r="AW8" i="121"/>
  <c r="BB8" i="121"/>
  <c r="CJ19" i="121"/>
  <c r="BO29" i="121"/>
  <c r="BQ29" i="121"/>
  <c r="BP29" i="121"/>
  <c r="N100" i="121"/>
  <c r="M100" i="121"/>
  <c r="O100" i="121"/>
  <c r="AE94" i="121"/>
  <c r="AH94" i="121"/>
  <c r="AF94" i="121"/>
  <c r="AJ88" i="121"/>
  <c r="AZ98" i="121"/>
  <c r="AF97" i="121"/>
  <c r="AE97" i="121"/>
  <c r="AJ97" i="121"/>
  <c r="P92" i="121"/>
  <c r="BU85" i="121"/>
  <c r="BC88" i="121"/>
  <c r="BQ72" i="121"/>
  <c r="BP72" i="121"/>
  <c r="BO72" i="121"/>
  <c r="BR72" i="121"/>
  <c r="BT72" i="121"/>
  <c r="BU98" i="121"/>
  <c r="AG91" i="121"/>
  <c r="BQ94" i="121"/>
  <c r="AF89" i="121"/>
  <c r="AE89" i="121"/>
  <c r="AF81" i="121"/>
  <c r="AE81" i="121"/>
  <c r="AJ81" i="121"/>
  <c r="AH87" i="121"/>
  <c r="BO80" i="121"/>
  <c r="BT80" i="121"/>
  <c r="BP80" i="121"/>
  <c r="BU80" i="121"/>
  <c r="BR77" i="121"/>
  <c r="BP71" i="121"/>
  <c r="BO71" i="121"/>
  <c r="BT71" i="121"/>
  <c r="BU74" i="121"/>
  <c r="AG93" i="121"/>
  <c r="N78" i="121"/>
  <c r="M78" i="121"/>
  <c r="P78" i="121"/>
  <c r="BU62" i="121"/>
  <c r="BU68" i="121"/>
  <c r="BB53" i="121"/>
  <c r="AE60" i="121"/>
  <c r="AF60" i="121"/>
  <c r="BU54" i="121"/>
  <c r="AG48" i="121"/>
  <c r="AF48" i="121"/>
  <c r="AE48" i="121"/>
  <c r="S73" i="121"/>
  <c r="BR62" i="121"/>
  <c r="BP60" i="121"/>
  <c r="BO60" i="121"/>
  <c r="O59" i="121"/>
  <c r="AF57" i="121"/>
  <c r="AE57" i="121"/>
  <c r="AY54" i="121"/>
  <c r="AF46" i="121"/>
  <c r="AE46" i="121"/>
  <c r="AG46" i="121"/>
  <c r="AK42" i="121"/>
  <c r="AX49" i="121"/>
  <c r="AW49" i="121"/>
  <c r="AZ49" i="121"/>
  <c r="AY49" i="121"/>
  <c r="N67" i="121"/>
  <c r="M67" i="121"/>
  <c r="BP59" i="121"/>
  <c r="BO59" i="121"/>
  <c r="O58" i="121"/>
  <c r="AK52" i="121"/>
  <c r="P74" i="121"/>
  <c r="AE68" i="121"/>
  <c r="AF68" i="121"/>
  <c r="BU66" i="121"/>
  <c r="AX59" i="121"/>
  <c r="AW59" i="121"/>
  <c r="BQ56" i="121"/>
  <c r="N55" i="121"/>
  <c r="M55" i="121"/>
  <c r="BU64" i="121"/>
  <c r="N39" i="121"/>
  <c r="M39" i="121"/>
  <c r="R39" i="121"/>
  <c r="AK34" i="121"/>
  <c r="AF38" i="121"/>
  <c r="AE38" i="121"/>
  <c r="AG38" i="121"/>
  <c r="AX43" i="121"/>
  <c r="AW43" i="121"/>
  <c r="AG41" i="121"/>
  <c r="AH44" i="121"/>
  <c r="AY40" i="121"/>
  <c r="AF39" i="121"/>
  <c r="AE39" i="121"/>
  <c r="CJ35" i="121"/>
  <c r="AK29" i="121"/>
  <c r="N30" i="121"/>
  <c r="M30" i="121"/>
  <c r="P30" i="121"/>
  <c r="CM24" i="121"/>
  <c r="AW35" i="121"/>
  <c r="AX35" i="121"/>
  <c r="CG33" i="121"/>
  <c r="CH33" i="121"/>
  <c r="AX21" i="121"/>
  <c r="AW21" i="121"/>
  <c r="S13" i="121"/>
  <c r="P13" i="121"/>
  <c r="O13" i="121"/>
  <c r="N13" i="121"/>
  <c r="M13" i="121"/>
  <c r="AY28" i="121"/>
  <c r="N22" i="121"/>
  <c r="M22" i="121"/>
  <c r="P22" i="121"/>
  <c r="R13" i="121"/>
  <c r="AK16" i="121"/>
  <c r="Q5" i="121"/>
  <c r="Q3" i="121"/>
  <c r="Q4" i="121"/>
  <c r="Q2" i="121"/>
  <c r="Q6" i="121"/>
  <c r="AY21" i="121"/>
  <c r="AF54" i="121"/>
  <c r="AE54" i="121"/>
  <c r="N62" i="121"/>
  <c r="M62" i="121"/>
  <c r="M90" i="121"/>
  <c r="N90" i="121"/>
  <c r="O90" i="121"/>
  <c r="AH97" i="121"/>
  <c r="BB98" i="121"/>
  <c r="BB92" i="121"/>
  <c r="AJ94" i="121"/>
  <c r="M88" i="121"/>
  <c r="O88" i="121"/>
  <c r="N88" i="121"/>
  <c r="R90" i="121"/>
  <c r="BO83" i="121"/>
  <c r="BP83" i="121"/>
  <c r="BT83" i="121"/>
  <c r="BR83" i="121"/>
  <c r="BQ83" i="121"/>
  <c r="AG96" i="121"/>
  <c r="BP100" i="121"/>
  <c r="BO100" i="121"/>
  <c r="AX90" i="121"/>
  <c r="AW90" i="121"/>
  <c r="AY90" i="121"/>
  <c r="N79" i="121"/>
  <c r="P79" i="121"/>
  <c r="M79" i="121"/>
  <c r="S88" i="121"/>
  <c r="BT78" i="121"/>
  <c r="BR78" i="121"/>
  <c r="BQ78" i="121"/>
  <c r="BP78" i="121"/>
  <c r="BO78" i="121"/>
  <c r="AJ89" i="121"/>
  <c r="AF83" i="121"/>
  <c r="AE83" i="121"/>
  <c r="AJ83" i="121"/>
  <c r="AH91" i="121"/>
  <c r="BC98" i="121"/>
  <c r="AK89" i="121"/>
  <c r="AK81" i="121"/>
  <c r="BP96" i="121"/>
  <c r="BO96" i="121"/>
  <c r="BQ92" i="121"/>
  <c r="AX80" i="121"/>
  <c r="BB80" i="121"/>
  <c r="AW80" i="121"/>
  <c r="BC80" i="121"/>
  <c r="AF84" i="121"/>
  <c r="AE84" i="121"/>
  <c r="BP73" i="121"/>
  <c r="BO73" i="121"/>
  <c r="BT73" i="121"/>
  <c r="BU71" i="121"/>
  <c r="S100" i="121"/>
  <c r="AH93" i="121"/>
  <c r="S78" i="121"/>
  <c r="O71" i="121"/>
  <c r="N71" i="121"/>
  <c r="M71" i="121"/>
  <c r="AE71" i="121"/>
  <c r="AF71" i="121"/>
  <c r="AF69" i="121"/>
  <c r="AE69" i="121"/>
  <c r="AH69" i="121"/>
  <c r="N61" i="121"/>
  <c r="M61" i="121"/>
  <c r="AG59" i="121"/>
  <c r="BP55" i="121"/>
  <c r="BO55" i="121"/>
  <c r="AK48" i="121"/>
  <c r="BU60" i="121"/>
  <c r="P59" i="121"/>
  <c r="AZ54" i="121"/>
  <c r="AK46" i="121"/>
  <c r="O69" i="121"/>
  <c r="BC49" i="121"/>
  <c r="BQ59" i="121"/>
  <c r="P58" i="121"/>
  <c r="AE56" i="121"/>
  <c r="AF56" i="121"/>
  <c r="AZ51" i="121"/>
  <c r="AH68" i="121"/>
  <c r="AZ59" i="121"/>
  <c r="BR56" i="121"/>
  <c r="R55" i="121"/>
  <c r="P39" i="121"/>
  <c r="BP32" i="121"/>
  <c r="BO32" i="121"/>
  <c r="BQ32" i="121"/>
  <c r="AK38" i="121"/>
  <c r="AY39" i="121"/>
  <c r="O41" i="121"/>
  <c r="BP30" i="121"/>
  <c r="BT30" i="121"/>
  <c r="BQ30" i="121"/>
  <c r="BO30" i="121"/>
  <c r="AZ40" i="121"/>
  <c r="AG39" i="121"/>
  <c r="AG29" i="121"/>
  <c r="M28" i="121"/>
  <c r="N28" i="121"/>
  <c r="R28" i="121"/>
  <c r="S30" i="121"/>
  <c r="AZ35" i="121"/>
  <c r="AX27" i="121"/>
  <c r="BB27" i="121"/>
  <c r="AY27" i="121"/>
  <c r="AW27" i="121"/>
  <c r="CJ33" i="121"/>
  <c r="N21" i="121"/>
  <c r="M21" i="121"/>
  <c r="BP9" i="121"/>
  <c r="BO9" i="121"/>
  <c r="BC11" i="121"/>
  <c r="AZ11" i="121"/>
  <c r="AY11" i="121"/>
  <c r="AX11" i="121"/>
  <c r="AW11" i="121"/>
  <c r="AZ28" i="121"/>
  <c r="AX25" i="121"/>
  <c r="AW25" i="121"/>
  <c r="S21" i="121"/>
  <c r="S22" i="121"/>
  <c r="BR18" i="121"/>
  <c r="CL15" i="121"/>
  <c r="CH15" i="121"/>
  <c r="CG15" i="121"/>
  <c r="AZ21" i="121"/>
  <c r="BT18" i="121"/>
  <c r="S9" i="121"/>
  <c r="AY96" i="121"/>
  <c r="AX96" i="121"/>
  <c r="AW96" i="121"/>
  <c r="AE98" i="121"/>
  <c r="AH98" i="121"/>
  <c r="AF98" i="121"/>
  <c r="AE92" i="121"/>
  <c r="AH92" i="121"/>
  <c r="AF92" i="121"/>
  <c r="AJ98" i="121"/>
  <c r="N94" i="121"/>
  <c r="M94" i="121"/>
  <c r="O94" i="121"/>
  <c r="O86" i="121"/>
  <c r="N86" i="121"/>
  <c r="M86" i="121"/>
  <c r="R94" i="121"/>
  <c r="BP89" i="121"/>
  <c r="BO89" i="121"/>
  <c r="BT89" i="121"/>
  <c r="BR89" i="121"/>
  <c r="BQ89" i="121"/>
  <c r="BT81" i="121"/>
  <c r="BR81" i="121"/>
  <c r="BQ81" i="121"/>
  <c r="BP81" i="121"/>
  <c r="BO81" i="121"/>
  <c r="P96" i="121"/>
  <c r="P82" i="121"/>
  <c r="BC100" i="121"/>
  <c r="AK96" i="121"/>
  <c r="BR70" i="121"/>
  <c r="BQ70" i="121"/>
  <c r="BP70" i="121"/>
  <c r="BO70" i="121"/>
  <c r="BT70" i="121"/>
  <c r="AK100" i="121"/>
  <c r="BR92" i="121"/>
  <c r="BT79" i="121"/>
  <c r="BP79" i="121"/>
  <c r="BU79" i="121"/>
  <c r="BO79" i="121"/>
  <c r="BO86" i="121"/>
  <c r="BP86" i="121"/>
  <c r="S79" i="121"/>
  <c r="O78" i="121"/>
  <c r="BP75" i="121"/>
  <c r="BO75" i="121"/>
  <c r="R62" i="121"/>
  <c r="AH59" i="121"/>
  <c r="BP61" i="121"/>
  <c r="BO61" i="121"/>
  <c r="O60" i="121"/>
  <c r="P69" i="121"/>
  <c r="AY47" i="121"/>
  <c r="R67" i="121"/>
  <c r="AX61" i="121"/>
  <c r="AW61" i="121"/>
  <c r="N57" i="121"/>
  <c r="M57" i="121"/>
  <c r="S74" i="121"/>
  <c r="AF61" i="121"/>
  <c r="AE61" i="121"/>
  <c r="BC53" i="121"/>
  <c r="BU32" i="121"/>
  <c r="BP38" i="121"/>
  <c r="BO38" i="121"/>
  <c r="BQ38" i="121"/>
  <c r="AX36" i="121"/>
  <c r="AW36" i="121"/>
  <c r="AG33" i="121"/>
  <c r="AF33" i="121"/>
  <c r="AJ33" i="121"/>
  <c r="AE33" i="121"/>
  <c r="AH34" i="121"/>
  <c r="AF40" i="121"/>
  <c r="AE40" i="121"/>
  <c r="AE31" i="121"/>
  <c r="AF31" i="121"/>
  <c r="S28" i="121"/>
  <c r="AE23" i="121"/>
  <c r="AG23" i="121"/>
  <c r="AF23" i="121"/>
  <c r="AJ23" i="121"/>
  <c r="BR29" i="121"/>
  <c r="BC27" i="121"/>
  <c r="BP20" i="121"/>
  <c r="BO20" i="121"/>
  <c r="K4" i="121"/>
  <c r="R3" i="121" s="1"/>
  <c r="N8" i="121"/>
  <c r="M8" i="121"/>
  <c r="BP23" i="121"/>
  <c r="BO23" i="121"/>
  <c r="AG16" i="121"/>
  <c r="R8" i="121"/>
  <c r="BB28" i="121"/>
  <c r="AZ25" i="121"/>
  <c r="O21" i="121"/>
  <c r="BU18" i="121"/>
  <c r="BP10" i="121"/>
  <c r="BO10" i="121"/>
  <c r="BQ10" i="121"/>
  <c r="P8" i="121"/>
  <c r="BO27" i="121"/>
  <c r="BP27" i="121"/>
  <c r="CM17" i="121"/>
  <c r="BQ9" i="121"/>
  <c r="BQ18" i="121"/>
  <c r="BR30" i="121"/>
  <c r="CM15" i="121"/>
  <c r="N10" i="121"/>
  <c r="M10" i="121"/>
  <c r="R10" i="121"/>
  <c r="BU20" i="121"/>
  <c r="BC9" i="121"/>
  <c r="AX92" i="121"/>
  <c r="AW92" i="121"/>
  <c r="AY92" i="121"/>
  <c r="BO94" i="121"/>
  <c r="BP94" i="121"/>
  <c r="N75" i="121"/>
  <c r="P75" i="121"/>
  <c r="M75" i="121"/>
  <c r="AX94" i="121"/>
  <c r="AY94" i="121"/>
  <c r="AW94" i="121"/>
  <c r="AH90" i="121"/>
  <c r="AF90" i="121"/>
  <c r="AE90" i="121"/>
  <c r="N98" i="121"/>
  <c r="M98" i="121"/>
  <c r="O98" i="121"/>
  <c r="O84" i="121"/>
  <c r="N84" i="121"/>
  <c r="M84" i="121"/>
  <c r="BQ97" i="121"/>
  <c r="BP97" i="121"/>
  <c r="BO97" i="121"/>
  <c r="BT97" i="121"/>
  <c r="BR97" i="121"/>
  <c r="BQ93" i="121"/>
  <c r="BP93" i="121"/>
  <c r="BO93" i="121"/>
  <c r="BR93" i="121"/>
  <c r="BT93" i="121"/>
  <c r="AY100" i="121"/>
  <c r="AF99" i="121"/>
  <c r="AE99" i="121"/>
  <c r="AJ99" i="121"/>
  <c r="P90" i="121"/>
  <c r="BC96" i="121"/>
  <c r="R82" i="121"/>
  <c r="S90" i="121"/>
  <c r="BQ98" i="121"/>
  <c r="AX86" i="121"/>
  <c r="AW86" i="121"/>
  <c r="AG83" i="121"/>
  <c r="BU97" i="121"/>
  <c r="BT94" i="121"/>
  <c r="AH89" i="121"/>
  <c r="AF95" i="121"/>
  <c r="AE95" i="121"/>
  <c r="AJ95" i="121"/>
  <c r="AK88" i="121"/>
  <c r="AH79" i="121"/>
  <c r="BQ73" i="121"/>
  <c r="BR71" i="121"/>
  <c r="BQ86" i="121"/>
  <c r="AF86" i="121"/>
  <c r="AE86" i="121"/>
  <c r="O77" i="121"/>
  <c r="R75" i="121"/>
  <c r="BU75" i="121"/>
  <c r="AJ71" i="121"/>
  <c r="AJ69" i="121"/>
  <c r="S62" i="121"/>
  <c r="AG60" i="121"/>
  <c r="AJ59" i="121"/>
  <c r="AX57" i="121"/>
  <c r="AW57" i="121"/>
  <c r="BQ54" i="121"/>
  <c r="AF50" i="121"/>
  <c r="AE50" i="121"/>
  <c r="O73" i="121"/>
  <c r="BQ61" i="121"/>
  <c r="P60" i="121"/>
  <c r="S59" i="121"/>
  <c r="AE58" i="121"/>
  <c r="AF58" i="121"/>
  <c r="BB54" i="121"/>
  <c r="AZ61" i="121"/>
  <c r="BR58" i="121"/>
  <c r="R58" i="121"/>
  <c r="R57" i="121"/>
  <c r="AH55" i="121"/>
  <c r="AG52" i="121"/>
  <c r="R74" i="121"/>
  <c r="BQ66" i="121"/>
  <c r="AK54" i="121"/>
  <c r="BT56" i="121"/>
  <c r="N56" i="121"/>
  <c r="M56" i="121"/>
  <c r="BB51" i="121"/>
  <c r="BQ64" i="121"/>
  <c r="AX37" i="121"/>
  <c r="AW37" i="121"/>
  <c r="BB37" i="121"/>
  <c r="AZ37" i="121"/>
  <c r="AY37" i="121"/>
  <c r="M37" i="121"/>
  <c r="N37" i="121"/>
  <c r="R37" i="121"/>
  <c r="AY43" i="121"/>
  <c r="AH41" i="121"/>
  <c r="BC39" i="121"/>
  <c r="R41" i="121"/>
  <c r="N29" i="121"/>
  <c r="R29" i="121"/>
  <c r="O29" i="121"/>
  <c r="M29" i="121"/>
  <c r="BC40" i="121"/>
  <c r="AZ26" i="121"/>
  <c r="CL30" i="121"/>
  <c r="O15" i="121"/>
  <c r="BT12" i="121"/>
  <c r="BQ12" i="121"/>
  <c r="BP12" i="121"/>
  <c r="BO12" i="121"/>
  <c r="BA2" i="121"/>
  <c r="BC4" i="121"/>
  <c r="AZ2" i="121"/>
  <c r="BB4" i="121"/>
  <c r="BC3" i="121"/>
  <c r="AZ5" i="121"/>
  <c r="BC6" i="121"/>
  <c r="BA4" i="121"/>
  <c r="BB3" i="121"/>
  <c r="BB6" i="121"/>
  <c r="BC5" i="121"/>
  <c r="AZ4" i="121"/>
  <c r="BA3" i="121"/>
  <c r="BA6" i="121"/>
  <c r="BB5" i="121"/>
  <c r="AZ3" i="121"/>
  <c r="BB2" i="121"/>
  <c r="AZ6" i="121"/>
  <c r="BA5" i="121"/>
  <c r="BC2" i="121"/>
  <c r="BB25" i="121"/>
  <c r="P21" i="121"/>
  <c r="BB20" i="121"/>
  <c r="AY18" i="121"/>
  <c r="AZ9" i="121"/>
  <c r="BB18" i="121"/>
  <c r="BR20" i="121"/>
  <c r="CI15" i="121"/>
  <c r="BQ20" i="121"/>
  <c r="CH16" i="121"/>
  <c r="CG16" i="121"/>
  <c r="AC4" i="121"/>
  <c r="AX77" i="120"/>
  <c r="AY77" i="120"/>
  <c r="AW77" i="120"/>
  <c r="BB77" i="120"/>
  <c r="BP57" i="120"/>
  <c r="BO57" i="120"/>
  <c r="AJ32" i="120"/>
  <c r="AH32" i="120"/>
  <c r="AG32" i="120"/>
  <c r="AF32" i="120"/>
  <c r="AE32" i="120"/>
  <c r="AE45" i="120"/>
  <c r="AF45" i="120"/>
  <c r="N20" i="120"/>
  <c r="M20" i="120"/>
  <c r="S20" i="120"/>
  <c r="BO11" i="120"/>
  <c r="BQ11" i="120"/>
  <c r="BP11" i="120"/>
  <c r="CH8" i="120"/>
  <c r="CJ8" i="120"/>
  <c r="CG8" i="120"/>
  <c r="CE4" i="120"/>
  <c r="CJ3" i="120" s="1"/>
  <c r="BU11" i="120"/>
  <c r="AX100" i="120"/>
  <c r="AY100" i="120"/>
  <c r="AW100" i="120"/>
  <c r="AF99" i="120"/>
  <c r="AE99" i="120"/>
  <c r="AG99" i="120"/>
  <c r="BO88" i="120"/>
  <c r="BT88" i="120"/>
  <c r="BP88" i="120"/>
  <c r="BC77" i="120"/>
  <c r="AX92" i="120"/>
  <c r="AW92" i="120"/>
  <c r="AZ92" i="120"/>
  <c r="AY92" i="120"/>
  <c r="BO90" i="120"/>
  <c r="BP90" i="120"/>
  <c r="BQ90" i="120"/>
  <c r="AF97" i="120"/>
  <c r="AE97" i="120"/>
  <c r="M94" i="120"/>
  <c r="N94" i="120"/>
  <c r="BP78" i="120"/>
  <c r="BO78" i="120"/>
  <c r="BT78" i="120"/>
  <c r="BR78" i="120"/>
  <c r="AJ89" i="120"/>
  <c r="N88" i="120"/>
  <c r="M88" i="120"/>
  <c r="BP76" i="120"/>
  <c r="BO76" i="120"/>
  <c r="BT76" i="120"/>
  <c r="BO86" i="120"/>
  <c r="BP86" i="120"/>
  <c r="AE78" i="120"/>
  <c r="AF78" i="120"/>
  <c r="BP64" i="120"/>
  <c r="BO64" i="120"/>
  <c r="N60" i="120"/>
  <c r="R60" i="120"/>
  <c r="M60" i="120"/>
  <c r="AH81" i="120"/>
  <c r="BU57" i="120"/>
  <c r="AK32" i="120"/>
  <c r="AK45" i="120"/>
  <c r="AG22" i="120"/>
  <c r="BP20" i="120"/>
  <c r="BO20" i="120"/>
  <c r="BT20" i="120"/>
  <c r="AX11" i="120"/>
  <c r="AW11" i="120"/>
  <c r="AX24" i="120"/>
  <c r="AW24" i="120"/>
  <c r="AF19" i="120"/>
  <c r="AE19" i="120"/>
  <c r="AK19" i="120"/>
  <c r="AE18" i="120"/>
  <c r="AF18" i="120"/>
  <c r="N12" i="120"/>
  <c r="M12" i="120"/>
  <c r="P12" i="120"/>
  <c r="CM8" i="120"/>
  <c r="BR11" i="120"/>
  <c r="BP38" i="120"/>
  <c r="BO38" i="120"/>
  <c r="N8" i="120"/>
  <c r="M8" i="120"/>
  <c r="K4" i="120"/>
  <c r="P5" i="120" s="1"/>
  <c r="BO80" i="120"/>
  <c r="BT80" i="120"/>
  <c r="BP80" i="120"/>
  <c r="BO98" i="120"/>
  <c r="BP98" i="120"/>
  <c r="BQ98" i="120"/>
  <c r="AF83" i="120"/>
  <c r="AE83" i="120"/>
  <c r="AG83" i="120"/>
  <c r="AJ83" i="120"/>
  <c r="AH83" i="120"/>
  <c r="BO70" i="120"/>
  <c r="BP70" i="120"/>
  <c r="AH89" i="120"/>
  <c r="BP68" i="120"/>
  <c r="BO68" i="120"/>
  <c r="BR68" i="120"/>
  <c r="BT63" i="120"/>
  <c r="AK78" i="120"/>
  <c r="BU64" i="120"/>
  <c r="AG81" i="120"/>
  <c r="P60" i="120"/>
  <c r="BR61" i="120"/>
  <c r="BR57" i="120"/>
  <c r="BQ48" i="120"/>
  <c r="BQ44" i="120"/>
  <c r="N29" i="120"/>
  <c r="M29" i="120"/>
  <c r="P29" i="120"/>
  <c r="O29" i="120"/>
  <c r="BT71" i="120"/>
  <c r="P20" i="120"/>
  <c r="BP40" i="120"/>
  <c r="BO40" i="120"/>
  <c r="CJ25" i="120"/>
  <c r="CH25" i="120"/>
  <c r="CG25" i="120"/>
  <c r="AG49" i="120"/>
  <c r="AE39" i="120"/>
  <c r="AG39" i="120"/>
  <c r="AF39" i="120"/>
  <c r="AE37" i="120"/>
  <c r="AG37" i="120"/>
  <c r="AF37" i="120"/>
  <c r="BU20" i="120"/>
  <c r="BB11" i="120"/>
  <c r="AG19" i="120"/>
  <c r="AW8" i="120"/>
  <c r="AU4" i="120"/>
  <c r="BC4" i="120" s="1"/>
  <c r="AY8" i="120"/>
  <c r="AX8" i="120"/>
  <c r="O23" i="120"/>
  <c r="AH18" i="120"/>
  <c r="S12" i="120"/>
  <c r="CI8" i="120"/>
  <c r="AF25" i="120"/>
  <c r="AE25" i="120"/>
  <c r="BO18" i="120"/>
  <c r="BP18" i="120"/>
  <c r="AE15" i="120"/>
  <c r="AJ15" i="120"/>
  <c r="AF15" i="120"/>
  <c r="BT11" i="120"/>
  <c r="AY11" i="120"/>
  <c r="BU38" i="120"/>
  <c r="CH12" i="120"/>
  <c r="CG12" i="120"/>
  <c r="S8" i="120"/>
  <c r="AX18" i="120"/>
  <c r="AW18" i="120"/>
  <c r="AX96" i="120"/>
  <c r="AW96" i="120"/>
  <c r="AE51" i="120"/>
  <c r="AF51" i="120"/>
  <c r="R20" i="120"/>
  <c r="BU80" i="120"/>
  <c r="AX98" i="120"/>
  <c r="AW98" i="120"/>
  <c r="AZ98" i="120"/>
  <c r="AY98" i="120"/>
  <c r="BB98" i="120"/>
  <c r="R100" i="120"/>
  <c r="P92" i="120"/>
  <c r="AH99" i="120"/>
  <c r="AX94" i="120"/>
  <c r="AZ94" i="120"/>
  <c r="BB94" i="120"/>
  <c r="AY94" i="120"/>
  <c r="AW94" i="120"/>
  <c r="BC100" i="120"/>
  <c r="BU98" i="120"/>
  <c r="BU88" i="120"/>
  <c r="AK83" i="120"/>
  <c r="BR80" i="120"/>
  <c r="AX75" i="120"/>
  <c r="AW75" i="120"/>
  <c r="AY75" i="120"/>
  <c r="BB75" i="120"/>
  <c r="M98" i="120"/>
  <c r="N98" i="120"/>
  <c r="BC95" i="120"/>
  <c r="BT90" i="120"/>
  <c r="AJ99" i="120"/>
  <c r="N86" i="120"/>
  <c r="M86" i="120"/>
  <c r="O86" i="120"/>
  <c r="M77" i="120"/>
  <c r="N77" i="120"/>
  <c r="BP72" i="120"/>
  <c r="BO72" i="120"/>
  <c r="BR72" i="120"/>
  <c r="AH97" i="120"/>
  <c r="BU70" i="120"/>
  <c r="O88" i="120"/>
  <c r="BO79" i="120"/>
  <c r="BP79" i="120"/>
  <c r="BT79" i="120"/>
  <c r="BU68" i="120"/>
  <c r="BU86" i="120"/>
  <c r="N84" i="120"/>
  <c r="M84" i="120"/>
  <c r="R84" i="120"/>
  <c r="BP66" i="120"/>
  <c r="BO66" i="120"/>
  <c r="BR63" i="120"/>
  <c r="O60" i="120"/>
  <c r="BR60" i="120"/>
  <c r="BP65" i="120"/>
  <c r="BO65" i="120"/>
  <c r="BQ57" i="120"/>
  <c r="CL33" i="120"/>
  <c r="CJ33" i="120"/>
  <c r="CI33" i="120"/>
  <c r="CH33" i="120"/>
  <c r="CG33" i="120"/>
  <c r="N50" i="120"/>
  <c r="M50" i="120"/>
  <c r="AH49" i="120"/>
  <c r="CG21" i="120"/>
  <c r="CI21" i="120"/>
  <c r="CH21" i="120"/>
  <c r="CM21" i="120"/>
  <c r="N14" i="120"/>
  <c r="M14" i="120"/>
  <c r="O14" i="120"/>
  <c r="P14" i="120"/>
  <c r="CH9" i="120"/>
  <c r="CG9" i="120"/>
  <c r="BC24" i="120"/>
  <c r="AH19" i="120"/>
  <c r="O12" i="120"/>
  <c r="AK8" i="120"/>
  <c r="N43" i="120"/>
  <c r="M43" i="120"/>
  <c r="N19" i="120"/>
  <c r="M19" i="120"/>
  <c r="R19" i="120"/>
  <c r="AW16" i="120"/>
  <c r="AZ16" i="120"/>
  <c r="AX16" i="120"/>
  <c r="BO13" i="120"/>
  <c r="BT13" i="120"/>
  <c r="BR13" i="120"/>
  <c r="BP13" i="120"/>
  <c r="AZ11" i="120"/>
  <c r="P6" i="120"/>
  <c r="P4" i="120"/>
  <c r="Q2" i="120"/>
  <c r="Q4" i="120"/>
  <c r="P3" i="120"/>
  <c r="P2" i="120"/>
  <c r="S5" i="120"/>
  <c r="S3" i="120"/>
  <c r="S6" i="120"/>
  <c r="R5" i="120"/>
  <c r="R3" i="120"/>
  <c r="R6" i="120"/>
  <c r="Q5" i="120"/>
  <c r="R4" i="120"/>
  <c r="Q3" i="120"/>
  <c r="S2" i="120"/>
  <c r="Q6" i="120"/>
  <c r="R2" i="120"/>
  <c r="CG10" i="120"/>
  <c r="CL10" i="120"/>
  <c r="CI10" i="120"/>
  <c r="CH10" i="120"/>
  <c r="CM10" i="120"/>
  <c r="AI4" i="120"/>
  <c r="AI3" i="120"/>
  <c r="AJ6" i="120"/>
  <c r="AI5" i="120"/>
  <c r="AI6" i="120"/>
  <c r="AH5" i="120"/>
  <c r="AI2" i="120"/>
  <c r="AJ4" i="120"/>
  <c r="CM12" i="120"/>
  <c r="AZ18" i="120"/>
  <c r="R12" i="120"/>
  <c r="BO73" i="120"/>
  <c r="BP73" i="120"/>
  <c r="BU63" i="120"/>
  <c r="AF81" i="120"/>
  <c r="AE81" i="120"/>
  <c r="AG51" i="120"/>
  <c r="BO48" i="120"/>
  <c r="BR48" i="120"/>
  <c r="BP48" i="120"/>
  <c r="BO44" i="120"/>
  <c r="BR44" i="120"/>
  <c r="BP44" i="120"/>
  <c r="AG45" i="120"/>
  <c r="AF22" i="120"/>
  <c r="AE22" i="120"/>
  <c r="AJ22" i="120"/>
  <c r="BP21" i="120"/>
  <c r="BO21" i="120"/>
  <c r="BU21" i="120"/>
  <c r="M17" i="120"/>
  <c r="N17" i="120"/>
  <c r="S17" i="120"/>
  <c r="O17" i="120"/>
  <c r="BB24" i="120"/>
  <c r="AJ18" i="120"/>
  <c r="AX10" i="120"/>
  <c r="AW10" i="120"/>
  <c r="AZ10" i="120"/>
  <c r="AK25" i="120"/>
  <c r="S19" i="120"/>
  <c r="CH16" i="120"/>
  <c r="CG16" i="120"/>
  <c r="CM16" i="120"/>
  <c r="CI16" i="120"/>
  <c r="BC8" i="120"/>
  <c r="BR18" i="120"/>
  <c r="BC16" i="120"/>
  <c r="AG15" i="120"/>
  <c r="BU13" i="120"/>
  <c r="M18" i="120"/>
  <c r="N18" i="120"/>
  <c r="CG14" i="120"/>
  <c r="CH14" i="120"/>
  <c r="BM4" i="120"/>
  <c r="BP9" i="120"/>
  <c r="BO9" i="120"/>
  <c r="BA4" i="120"/>
  <c r="BA3" i="120"/>
  <c r="BA6" i="120"/>
  <c r="BA5" i="120"/>
  <c r="BA2" i="120"/>
  <c r="BB10" i="120"/>
  <c r="N100" i="120"/>
  <c r="M100" i="120"/>
  <c r="O100" i="120"/>
  <c r="AZ96" i="120"/>
  <c r="AF89" i="120"/>
  <c r="AE89" i="120"/>
  <c r="BO77" i="120"/>
  <c r="BP77" i="120"/>
  <c r="BU77" i="120"/>
  <c r="AX79" i="120"/>
  <c r="BB79" i="120"/>
  <c r="AW79" i="120"/>
  <c r="AY79" i="120"/>
  <c r="AF91" i="120"/>
  <c r="AE91" i="120"/>
  <c r="N80" i="120"/>
  <c r="M80" i="120"/>
  <c r="O94" i="120"/>
  <c r="BB96" i="120"/>
  <c r="BQ79" i="120"/>
  <c r="BR76" i="120"/>
  <c r="AK89" i="120"/>
  <c r="BR77" i="120"/>
  <c r="AJ74" i="120"/>
  <c r="AF93" i="120"/>
  <c r="AE93" i="120"/>
  <c r="AX88" i="120"/>
  <c r="AW88" i="120"/>
  <c r="AZ88" i="120"/>
  <c r="BR73" i="120"/>
  <c r="BP56" i="120"/>
  <c r="BO56" i="120"/>
  <c r="BP74" i="120"/>
  <c r="BO74" i="120"/>
  <c r="BO50" i="120"/>
  <c r="BP50" i="120"/>
  <c r="BR50" i="120"/>
  <c r="AG78" i="120"/>
  <c r="BR64" i="120"/>
  <c r="AK81" i="120"/>
  <c r="N57" i="120"/>
  <c r="M57" i="120"/>
  <c r="AE76" i="120"/>
  <c r="AF76" i="120"/>
  <c r="AE68" i="120"/>
  <c r="AF68" i="120"/>
  <c r="BT65" i="120"/>
  <c r="N59" i="120"/>
  <c r="M59" i="120"/>
  <c r="AW55" i="120"/>
  <c r="AY55" i="120"/>
  <c r="AX55" i="120"/>
  <c r="AW54" i="120"/>
  <c r="AX54" i="120"/>
  <c r="BO46" i="120"/>
  <c r="BP46" i="120"/>
  <c r="BR46" i="120"/>
  <c r="AH51" i="120"/>
  <c r="BU48" i="120"/>
  <c r="BU44" i="120"/>
  <c r="BR42" i="120"/>
  <c r="BP42" i="120"/>
  <c r="BO42" i="120"/>
  <c r="BP62" i="120"/>
  <c r="BO62" i="120"/>
  <c r="BP51" i="120"/>
  <c r="BO51" i="120"/>
  <c r="BT51" i="120"/>
  <c r="BT30" i="120"/>
  <c r="BO30" i="120"/>
  <c r="BR30" i="120"/>
  <c r="BQ30" i="120"/>
  <c r="BP30" i="120"/>
  <c r="AF16" i="120"/>
  <c r="AG16" i="120"/>
  <c r="AE16" i="120"/>
  <c r="AJ45" i="120"/>
  <c r="M16" i="120"/>
  <c r="R16" i="120"/>
  <c r="P16" i="120"/>
  <c r="N16" i="120"/>
  <c r="O50" i="120"/>
  <c r="AE47" i="120"/>
  <c r="AF47" i="120"/>
  <c r="AJ47" i="120"/>
  <c r="AH16" i="120"/>
  <c r="BP49" i="120"/>
  <c r="BO49" i="120"/>
  <c r="AK22" i="120"/>
  <c r="N21" i="120"/>
  <c r="M21" i="120"/>
  <c r="S21" i="120"/>
  <c r="P17" i="120"/>
  <c r="AF8" i="120"/>
  <c r="AE8" i="120"/>
  <c r="AC4" i="120"/>
  <c r="AK3" i="120" s="1"/>
  <c r="AJ19" i="120"/>
  <c r="M10" i="120"/>
  <c r="N10" i="120"/>
  <c r="O10" i="120"/>
  <c r="N23" i="120"/>
  <c r="M23" i="120"/>
  <c r="AG18" i="120"/>
  <c r="R43" i="120"/>
  <c r="S16" i="120"/>
  <c r="AH15" i="120"/>
  <c r="BQ13" i="120"/>
  <c r="O18" i="120"/>
  <c r="CM14" i="120"/>
  <c r="CI9" i="120"/>
  <c r="BQ38" i="120"/>
  <c r="AW17" i="120"/>
  <c r="AX17" i="120"/>
  <c r="BU9" i="120"/>
  <c r="AX19" i="120"/>
  <c r="AW19" i="120"/>
  <c r="BB18" i="120"/>
  <c r="AH8" i="120"/>
  <c r="BO94" i="120"/>
  <c r="BU94" i="120"/>
  <c r="BP94" i="120"/>
  <c r="AW95" i="120"/>
  <c r="AX95" i="120"/>
  <c r="P100" i="120"/>
  <c r="M96" i="120"/>
  <c r="R96" i="120"/>
  <c r="N96" i="120"/>
  <c r="O96" i="120"/>
  <c r="BR94" i="120"/>
  <c r="N82" i="120"/>
  <c r="R82" i="120"/>
  <c r="O82" i="120"/>
  <c r="M82" i="120"/>
  <c r="AX73" i="120"/>
  <c r="AY73" i="120"/>
  <c r="AW73" i="120"/>
  <c r="BB73" i="120"/>
  <c r="BB95" i="120"/>
  <c r="AG97" i="120"/>
  <c r="AY96" i="120"/>
  <c r="BO84" i="120"/>
  <c r="BP84" i="120"/>
  <c r="R88" i="120"/>
  <c r="AF85" i="120"/>
  <c r="AE85" i="120"/>
  <c r="BQ77" i="120"/>
  <c r="AE74" i="120"/>
  <c r="AG74" i="120"/>
  <c r="AF74" i="120"/>
  <c r="AF87" i="120"/>
  <c r="AE87" i="120"/>
  <c r="BO82" i="120"/>
  <c r="BP82" i="120"/>
  <c r="BQ73" i="120"/>
  <c r="BO75" i="120"/>
  <c r="BP75" i="120"/>
  <c r="BP58" i="120"/>
  <c r="BO58" i="120"/>
  <c r="BR58" i="120"/>
  <c r="BT58" i="120"/>
  <c r="AX90" i="120"/>
  <c r="AW90" i="120"/>
  <c r="AJ78" i="120"/>
  <c r="BR70" i="120"/>
  <c r="BP60" i="120"/>
  <c r="BO60" i="120"/>
  <c r="BP47" i="120"/>
  <c r="BT47" i="120"/>
  <c r="BR47" i="120"/>
  <c r="BO47" i="120"/>
  <c r="BP43" i="120"/>
  <c r="BT43" i="120"/>
  <c r="BR43" i="120"/>
  <c r="BO43" i="120"/>
  <c r="N37" i="120"/>
  <c r="M37" i="120"/>
  <c r="P37" i="120"/>
  <c r="O37" i="120"/>
  <c r="BP14" i="120"/>
  <c r="BO14" i="120"/>
  <c r="BQ14" i="120"/>
  <c r="AH45" i="120"/>
  <c r="BT14" i="120"/>
  <c r="BQ21" i="120"/>
  <c r="AE49" i="120"/>
  <c r="AF49" i="120"/>
  <c r="AF24" i="120"/>
  <c r="AE24" i="120"/>
  <c r="AK18" i="120"/>
  <c r="R23" i="120"/>
  <c r="S10" i="120"/>
  <c r="BT21" i="120"/>
  <c r="BT18" i="120"/>
  <c r="R10" i="120"/>
  <c r="BP19" i="120"/>
  <c r="BO19" i="120"/>
  <c r="AE9" i="120"/>
  <c r="AJ9" i="120"/>
  <c r="AK9" i="120"/>
  <c r="AG9" i="120"/>
  <c r="AF9" i="120"/>
  <c r="BR38" i="120"/>
  <c r="BC17" i="120"/>
  <c r="AY19" i="120"/>
  <c r="CL8" i="120"/>
  <c r="BC11" i="120"/>
  <c r="BP63" i="120"/>
  <c r="BO63" i="120"/>
  <c r="M92" i="120"/>
  <c r="N92" i="120"/>
  <c r="R92" i="120"/>
  <c r="AF95" i="120"/>
  <c r="AJ95" i="120"/>
  <c r="AE95" i="120"/>
  <c r="BO100" i="120"/>
  <c r="BP100" i="120"/>
  <c r="S96" i="120"/>
  <c r="BT94" i="120"/>
  <c r="N90" i="120"/>
  <c r="R90" i="120"/>
  <c r="O90" i="120"/>
  <c r="M90" i="120"/>
  <c r="S82" i="120"/>
  <c r="AZ77" i="120"/>
  <c r="BC73" i="120"/>
  <c r="AY95" i="120"/>
  <c r="BB92" i="120"/>
  <c r="AW91" i="120"/>
  <c r="AX91" i="120"/>
  <c r="AZ91" i="120"/>
  <c r="R94" i="120"/>
  <c r="AX86" i="120"/>
  <c r="AW86" i="120"/>
  <c r="BQ70" i="120"/>
  <c r="BQ84" i="120"/>
  <c r="BQ68" i="120"/>
  <c r="AK85" i="120"/>
  <c r="BT77" i="120"/>
  <c r="BT82" i="120"/>
  <c r="AK74" i="120"/>
  <c r="AK87" i="120"/>
  <c r="BQ82" i="120"/>
  <c r="S77" i="120"/>
  <c r="BT73" i="120"/>
  <c r="BR66" i="120"/>
  <c r="BR75" i="120"/>
  <c r="BU58" i="120"/>
  <c r="BC90" i="120"/>
  <c r="BQ64" i="120"/>
  <c r="N58" i="120"/>
  <c r="R58" i="120"/>
  <c r="O58" i="120"/>
  <c r="M58" i="120"/>
  <c r="S58" i="120"/>
  <c r="BU60" i="120"/>
  <c r="BP52" i="120"/>
  <c r="BO52" i="120"/>
  <c r="BP61" i="120"/>
  <c r="BO61" i="120"/>
  <c r="N69" i="120"/>
  <c r="M69" i="120"/>
  <c r="BU65" i="120"/>
  <c r="BT57" i="120"/>
  <c r="BP45" i="120"/>
  <c r="BO45" i="120"/>
  <c r="BT45" i="120"/>
  <c r="BR45" i="120"/>
  <c r="AJ51" i="120"/>
  <c r="BU47" i="120"/>
  <c r="BU43" i="120"/>
  <c r="S37" i="120"/>
  <c r="AY27" i="120"/>
  <c r="AX27" i="120"/>
  <c r="AW27" i="120"/>
  <c r="AZ27" i="120"/>
  <c r="BP71" i="120"/>
  <c r="BO71" i="120"/>
  <c r="AX41" i="120"/>
  <c r="AW41" i="120"/>
  <c r="BB41" i="120"/>
  <c r="BB14" i="120"/>
  <c r="AZ14" i="120"/>
  <c r="AX14" i="120"/>
  <c r="AW14" i="120"/>
  <c r="N46" i="120"/>
  <c r="M46" i="120"/>
  <c r="BR14" i="120"/>
  <c r="AK49" i="120"/>
  <c r="AK24" i="120"/>
  <c r="AW35" i="120"/>
  <c r="AZ35" i="120"/>
  <c r="AY35" i="120"/>
  <c r="AX35" i="120"/>
  <c r="AE20" i="120"/>
  <c r="AF20" i="120"/>
  <c r="AK20" i="120"/>
  <c r="CG17" i="120"/>
  <c r="CM17" i="120"/>
  <c r="CH17" i="120"/>
  <c r="R17" i="120"/>
  <c r="N13" i="120"/>
  <c r="M13" i="120"/>
  <c r="CJ6" i="120"/>
  <c r="CM6" i="120"/>
  <c r="CK6" i="120"/>
  <c r="CM4" i="120"/>
  <c r="CL4" i="120"/>
  <c r="CK5" i="120"/>
  <c r="CK4" i="120"/>
  <c r="CL2" i="120"/>
  <c r="CJ4" i="120"/>
  <c r="CK2" i="120"/>
  <c r="CJ2" i="120"/>
  <c r="CK3" i="120"/>
  <c r="AY24" i="120"/>
  <c r="CM9" i="120"/>
  <c r="R13" i="120"/>
  <c r="BO17" i="120"/>
  <c r="BU17" i="120"/>
  <c r="BP17" i="120"/>
  <c r="BP15" i="120"/>
  <c r="BO15" i="120"/>
  <c r="BT15" i="120"/>
  <c r="P13" i="120"/>
  <c r="AZ8" i="120"/>
  <c r="BC14" i="120"/>
  <c r="AF11" i="120"/>
  <c r="AE11" i="120"/>
  <c r="AZ19" i="120"/>
  <c r="CJ9" i="120"/>
  <c r="R14" i="120"/>
  <c r="AU3" i="119"/>
  <c r="M100" i="119"/>
  <c r="P100" i="119"/>
  <c r="O100" i="119"/>
  <c r="N100" i="119"/>
  <c r="AY82" i="119"/>
  <c r="AX98" i="119"/>
  <c r="AW98" i="119"/>
  <c r="BB98" i="119"/>
  <c r="BC93" i="119"/>
  <c r="AW91" i="119"/>
  <c r="AX91" i="119"/>
  <c r="AZ91" i="119"/>
  <c r="BB91" i="119"/>
  <c r="BC89" i="119"/>
  <c r="M94" i="119"/>
  <c r="N94" i="119"/>
  <c r="AX80" i="119"/>
  <c r="AW80" i="119"/>
  <c r="BB80" i="119"/>
  <c r="BQ90" i="119"/>
  <c r="S90" i="119"/>
  <c r="AX85" i="119"/>
  <c r="AW85" i="119"/>
  <c r="AW81" i="119"/>
  <c r="AX81" i="119"/>
  <c r="AJ79" i="119"/>
  <c r="AJ77" i="119"/>
  <c r="M80" i="119"/>
  <c r="P80" i="119"/>
  <c r="O80" i="119"/>
  <c r="N80" i="119"/>
  <c r="AX67" i="119"/>
  <c r="AW67" i="119"/>
  <c r="BB67" i="119"/>
  <c r="AZ67" i="119"/>
  <c r="BT81" i="119"/>
  <c r="BU69" i="119"/>
  <c r="BP69" i="119"/>
  <c r="BO69" i="119"/>
  <c r="BR69" i="119"/>
  <c r="R87" i="119"/>
  <c r="BP62" i="119"/>
  <c r="BO62" i="119"/>
  <c r="BC57" i="119"/>
  <c r="BR71" i="119"/>
  <c r="BP55" i="119"/>
  <c r="BO55" i="119"/>
  <c r="BU55" i="119"/>
  <c r="BR55" i="119"/>
  <c r="AJ45" i="119"/>
  <c r="AH60" i="119"/>
  <c r="AY40" i="119"/>
  <c r="BQ59" i="119"/>
  <c r="BP22" i="119"/>
  <c r="BO22" i="119"/>
  <c r="BT22" i="119"/>
  <c r="BR22" i="119"/>
  <c r="BQ22" i="119"/>
  <c r="Q6" i="119"/>
  <c r="R3" i="119"/>
  <c r="Q3" i="119"/>
  <c r="Q4" i="119"/>
  <c r="Q5" i="119"/>
  <c r="Q2" i="119"/>
  <c r="O27" i="119"/>
  <c r="R13" i="119"/>
  <c r="AI2" i="119"/>
  <c r="AI6" i="119"/>
  <c r="AI5" i="119"/>
  <c r="AI4" i="119"/>
  <c r="AI3" i="119"/>
  <c r="M37" i="119"/>
  <c r="N37" i="119"/>
  <c r="AF22" i="119"/>
  <c r="AE22" i="119"/>
  <c r="BU14" i="119"/>
  <c r="AH38" i="119"/>
  <c r="AK23" i="119"/>
  <c r="AX18" i="119"/>
  <c r="AW18" i="119"/>
  <c r="BC25" i="119"/>
  <c r="S13" i="119"/>
  <c r="AG26" i="119"/>
  <c r="AF26" i="119"/>
  <c r="AE26" i="119"/>
  <c r="AJ26" i="119"/>
  <c r="AH26" i="119"/>
  <c r="AW97" i="119"/>
  <c r="BB97" i="119"/>
  <c r="AZ97" i="119"/>
  <c r="AX97" i="119"/>
  <c r="AX71" i="119"/>
  <c r="AW71" i="119"/>
  <c r="AW59" i="119"/>
  <c r="AX59" i="119"/>
  <c r="BQ71" i="119"/>
  <c r="AE39" i="119"/>
  <c r="AF39" i="119"/>
  <c r="AJ39" i="119"/>
  <c r="N28" i="119"/>
  <c r="M28" i="119"/>
  <c r="O28" i="119"/>
  <c r="BQ24" i="119"/>
  <c r="BT24" i="119"/>
  <c r="BR24" i="119"/>
  <c r="BP24" i="119"/>
  <c r="BO24" i="119"/>
  <c r="AG18" i="119"/>
  <c r="AJ18" i="119"/>
  <c r="AF18" i="119"/>
  <c r="AE18" i="119"/>
  <c r="AH18" i="119"/>
  <c r="N58" i="119"/>
  <c r="M58" i="119"/>
  <c r="P28" i="119"/>
  <c r="CH17" i="119"/>
  <c r="CG17" i="119"/>
  <c r="CL17" i="119"/>
  <c r="CJ17" i="119"/>
  <c r="CI17" i="119"/>
  <c r="BP21" i="119"/>
  <c r="BQ21" i="119"/>
  <c r="BO21" i="119"/>
  <c r="P27" i="119"/>
  <c r="AY34" i="119"/>
  <c r="BP20" i="119"/>
  <c r="BO20" i="119"/>
  <c r="P20" i="119"/>
  <c r="BA6" i="119"/>
  <c r="AZ5" i="119"/>
  <c r="AZ3" i="119"/>
  <c r="BB3" i="119"/>
  <c r="BC2" i="119"/>
  <c r="BC4" i="119"/>
  <c r="BA4" i="119"/>
  <c r="BB2" i="119"/>
  <c r="BA2" i="119"/>
  <c r="AZ2" i="119"/>
  <c r="AZ6" i="119"/>
  <c r="BB6" i="119"/>
  <c r="BA5" i="119"/>
  <c r="BC3" i="119"/>
  <c r="BA3" i="119"/>
  <c r="BR14" i="119"/>
  <c r="N12" i="119"/>
  <c r="M12" i="119"/>
  <c r="AG20" i="119"/>
  <c r="AK26" i="119"/>
  <c r="BT20" i="119"/>
  <c r="BC18" i="119"/>
  <c r="CM15" i="119"/>
  <c r="AX53" i="119"/>
  <c r="AW53" i="119"/>
  <c r="BP8" i="119"/>
  <c r="BQ8" i="119"/>
  <c r="BO8" i="119"/>
  <c r="BR8" i="119"/>
  <c r="BT8" i="119"/>
  <c r="BM4" i="119"/>
  <c r="BP14" i="119"/>
  <c r="BO14" i="119"/>
  <c r="M96" i="119"/>
  <c r="N96" i="119"/>
  <c r="BP61" i="119"/>
  <c r="BO61" i="119"/>
  <c r="AY97" i="119"/>
  <c r="P98" i="119"/>
  <c r="AY91" i="119"/>
  <c r="AZ100" i="119"/>
  <c r="M92" i="119"/>
  <c r="N92" i="119"/>
  <c r="BP96" i="119"/>
  <c r="BO96" i="119"/>
  <c r="S96" i="119"/>
  <c r="BR90" i="119"/>
  <c r="AY85" i="119"/>
  <c r="AY81" i="119"/>
  <c r="M82" i="119"/>
  <c r="N82" i="119"/>
  <c r="R82" i="119"/>
  <c r="BP70" i="119"/>
  <c r="BQ70" i="119"/>
  <c r="BO70" i="119"/>
  <c r="BT70" i="119"/>
  <c r="AF78" i="119"/>
  <c r="AE78" i="119"/>
  <c r="BT69" i="119"/>
  <c r="BC71" i="119"/>
  <c r="BB87" i="119"/>
  <c r="BQ61" i="119"/>
  <c r="BC59" i="119"/>
  <c r="AE74" i="119"/>
  <c r="AF74" i="119"/>
  <c r="AF72" i="119"/>
  <c r="AE72" i="119"/>
  <c r="AJ60" i="119"/>
  <c r="AX46" i="119"/>
  <c r="AW46" i="119"/>
  <c r="AF43" i="119"/>
  <c r="AE43" i="119"/>
  <c r="AG43" i="119"/>
  <c r="AK39" i="119"/>
  <c r="AX26" i="119"/>
  <c r="AW26" i="119"/>
  <c r="AY26" i="119"/>
  <c r="R28" i="119"/>
  <c r="BT16" i="119"/>
  <c r="BP16" i="119"/>
  <c r="BO16" i="119"/>
  <c r="BQ16" i="119"/>
  <c r="BR16" i="119"/>
  <c r="O58" i="119"/>
  <c r="CJ25" i="119"/>
  <c r="CH25" i="119"/>
  <c r="CG25" i="119"/>
  <c r="CL25" i="119"/>
  <c r="CI25" i="119"/>
  <c r="BU21" i="119"/>
  <c r="CM25" i="119"/>
  <c r="BR28" i="119"/>
  <c r="AE36" i="119"/>
  <c r="AF36" i="119"/>
  <c r="CH24" i="119"/>
  <c r="CG24" i="119"/>
  <c r="AZ34" i="119"/>
  <c r="CH9" i="119"/>
  <c r="CG9" i="119"/>
  <c r="BR13" i="119"/>
  <c r="AH20" i="119"/>
  <c r="CI16" i="119"/>
  <c r="CH16" i="119"/>
  <c r="CG16" i="119"/>
  <c r="AX11" i="119"/>
  <c r="AW11" i="119"/>
  <c r="AF8" i="119"/>
  <c r="AE8" i="119"/>
  <c r="AC4" i="119"/>
  <c r="AH6" i="119" s="1"/>
  <c r="AH15" i="119"/>
  <c r="CJ9" i="119"/>
  <c r="AX99" i="119"/>
  <c r="AW99" i="119"/>
  <c r="AZ99" i="119"/>
  <c r="BB99" i="119"/>
  <c r="AX44" i="119"/>
  <c r="AW44" i="119"/>
  <c r="AZ44" i="119"/>
  <c r="AY44" i="119"/>
  <c r="AY32" i="119"/>
  <c r="AX32" i="119"/>
  <c r="AW32" i="119"/>
  <c r="BB32" i="119"/>
  <c r="AZ32" i="119"/>
  <c r="CI19" i="119"/>
  <c r="CL19" i="119"/>
  <c r="CJ19" i="119"/>
  <c r="CH19" i="119"/>
  <c r="CG19" i="119"/>
  <c r="N13" i="119"/>
  <c r="M13" i="119"/>
  <c r="BB82" i="119"/>
  <c r="AZ82" i="119"/>
  <c r="AX82" i="119"/>
  <c r="AW82" i="119"/>
  <c r="M89" i="119"/>
  <c r="N89" i="119"/>
  <c r="P89" i="119"/>
  <c r="AF79" i="119"/>
  <c r="AE79" i="119"/>
  <c r="AH79" i="119"/>
  <c r="AH77" i="119"/>
  <c r="AF77" i="119"/>
  <c r="AE77" i="119"/>
  <c r="AF45" i="119"/>
  <c r="AE45" i="119"/>
  <c r="AG45" i="119"/>
  <c r="AZ86" i="119"/>
  <c r="AW86" i="119"/>
  <c r="BB86" i="119"/>
  <c r="AX86" i="119"/>
  <c r="O98" i="119"/>
  <c r="AX96" i="119"/>
  <c r="AW96" i="119"/>
  <c r="AZ80" i="119"/>
  <c r="S89" i="119"/>
  <c r="AX83" i="119"/>
  <c r="AW83" i="119"/>
  <c r="O82" i="119"/>
  <c r="AF75" i="119"/>
  <c r="AE75" i="119"/>
  <c r="AH75" i="119"/>
  <c r="BU70" i="119"/>
  <c r="AX75" i="119"/>
  <c r="AW75" i="119"/>
  <c r="BO74" i="119"/>
  <c r="BP74" i="119"/>
  <c r="AZ63" i="119"/>
  <c r="AZ49" i="119"/>
  <c r="AY49" i="119"/>
  <c r="AW49" i="119"/>
  <c r="BB49" i="119"/>
  <c r="AX49" i="119"/>
  <c r="BQ81" i="119"/>
  <c r="AH78" i="119"/>
  <c r="AF47" i="119"/>
  <c r="AG47" i="119"/>
  <c r="AE47" i="119"/>
  <c r="BP56" i="119"/>
  <c r="BO56" i="119"/>
  <c r="BT56" i="119"/>
  <c r="AH72" i="119"/>
  <c r="BT55" i="119"/>
  <c r="BB44" i="119"/>
  <c r="BP60" i="119"/>
  <c r="BO60" i="119"/>
  <c r="BC46" i="119"/>
  <c r="AK43" i="119"/>
  <c r="BP54" i="119"/>
  <c r="BO54" i="119"/>
  <c r="BR54" i="119"/>
  <c r="AY53" i="119"/>
  <c r="CG35" i="119"/>
  <c r="CJ35" i="119"/>
  <c r="CH35" i="119"/>
  <c r="CL35" i="119"/>
  <c r="S58" i="119"/>
  <c r="CI27" i="119"/>
  <c r="CH27" i="119"/>
  <c r="CG27" i="119"/>
  <c r="CL27" i="119"/>
  <c r="CJ27" i="119"/>
  <c r="O23" i="119"/>
  <c r="R23" i="119"/>
  <c r="M23" i="119"/>
  <c r="N23" i="119"/>
  <c r="P23" i="119"/>
  <c r="R15" i="119"/>
  <c r="O15" i="119"/>
  <c r="N15" i="119"/>
  <c r="M15" i="119"/>
  <c r="P15" i="119"/>
  <c r="P58" i="119"/>
  <c r="AE34" i="119"/>
  <c r="AJ34" i="119"/>
  <c r="AF34" i="119"/>
  <c r="N21" i="119"/>
  <c r="M21" i="119"/>
  <c r="R21" i="119"/>
  <c r="P21" i="119"/>
  <c r="O21" i="119"/>
  <c r="S21" i="119"/>
  <c r="O20" i="119"/>
  <c r="AG36" i="119"/>
  <c r="CM24" i="119"/>
  <c r="O19" i="119"/>
  <c r="AK18" i="119"/>
  <c r="BT14" i="119"/>
  <c r="CM9" i="119"/>
  <c r="AW35" i="119"/>
  <c r="AX35" i="119"/>
  <c r="AZ11" i="119"/>
  <c r="CH8" i="119"/>
  <c r="CE4" i="119"/>
  <c r="CL2" i="119" s="1"/>
  <c r="CG8" i="119"/>
  <c r="CM16" i="119"/>
  <c r="BC11" i="119"/>
  <c r="AK8" i="119"/>
  <c r="AY99" i="119"/>
  <c r="AW89" i="119"/>
  <c r="AX89" i="119"/>
  <c r="BB89" i="119"/>
  <c r="AZ89" i="119"/>
  <c r="BP90" i="119"/>
  <c r="BO90" i="119"/>
  <c r="BU90" i="119"/>
  <c r="M90" i="119"/>
  <c r="N90" i="119"/>
  <c r="AX42" i="119"/>
  <c r="AW42" i="119"/>
  <c r="BB42" i="119"/>
  <c r="AZ42" i="119"/>
  <c r="AY42" i="119"/>
  <c r="CH23" i="119"/>
  <c r="CG23" i="119"/>
  <c r="CL23" i="119"/>
  <c r="AX94" i="119"/>
  <c r="AW94" i="119"/>
  <c r="BB94" i="119"/>
  <c r="AZ94" i="119"/>
  <c r="AW88" i="119"/>
  <c r="BB88" i="119"/>
  <c r="AZ88" i="119"/>
  <c r="AX88" i="119"/>
  <c r="S100" i="119"/>
  <c r="P90" i="119"/>
  <c r="O89" i="119"/>
  <c r="AY71" i="119"/>
  <c r="BT61" i="119"/>
  <c r="AW37" i="119"/>
  <c r="BB37" i="119"/>
  <c r="AZ37" i="119"/>
  <c r="AX37" i="119"/>
  <c r="CI30" i="119"/>
  <c r="CH30" i="119"/>
  <c r="CG30" i="119"/>
  <c r="CL30" i="119"/>
  <c r="CJ30" i="119"/>
  <c r="AX13" i="119"/>
  <c r="AW13" i="119"/>
  <c r="AY13" i="119"/>
  <c r="AY4" i="119" s="1"/>
  <c r="BB13" i="119"/>
  <c r="AZ13" i="119"/>
  <c r="M40" i="119"/>
  <c r="R40" i="119"/>
  <c r="N40" i="119"/>
  <c r="AZ27" i="119"/>
  <c r="AY27" i="119"/>
  <c r="AX27" i="119"/>
  <c r="AW27" i="119"/>
  <c r="BB27" i="119"/>
  <c r="AF16" i="119"/>
  <c r="AE16" i="119"/>
  <c r="AJ16" i="119"/>
  <c r="AH16" i="119"/>
  <c r="AG16" i="119"/>
  <c r="N27" i="119"/>
  <c r="M27" i="119"/>
  <c r="N20" i="119"/>
  <c r="M20" i="119"/>
  <c r="CM19" i="119"/>
  <c r="BP13" i="119"/>
  <c r="BO13" i="119"/>
  <c r="AJ20" i="119"/>
  <c r="CM17" i="119"/>
  <c r="AK16" i="119"/>
  <c r="CI9" i="119"/>
  <c r="BU24" i="119"/>
  <c r="CJ6" i="119"/>
  <c r="CJ5" i="119"/>
  <c r="CK4" i="119"/>
  <c r="CK6" i="119"/>
  <c r="CK5" i="119"/>
  <c r="CM4" i="119"/>
  <c r="CL4" i="119"/>
  <c r="CM3" i="119"/>
  <c r="CK2" i="119"/>
  <c r="CL5" i="119"/>
  <c r="CJ4" i="119"/>
  <c r="CL3" i="119"/>
  <c r="CJ2" i="119"/>
  <c r="CM5" i="119"/>
  <c r="CL6" i="119"/>
  <c r="CK3" i="119"/>
  <c r="CM2" i="119"/>
  <c r="CM6" i="119"/>
  <c r="AY25" i="119"/>
  <c r="AW93" i="119"/>
  <c r="AX93" i="119"/>
  <c r="AZ93" i="119"/>
  <c r="BB93" i="119"/>
  <c r="AW57" i="119"/>
  <c r="AX57" i="119"/>
  <c r="BO71" i="119"/>
  <c r="BP71" i="119"/>
  <c r="BC94" i="119"/>
  <c r="AW90" i="119"/>
  <c r="BB90" i="119"/>
  <c r="AZ90" i="119"/>
  <c r="AX90" i="119"/>
  <c r="BC88" i="119"/>
  <c r="O96" i="119"/>
  <c r="R90" i="119"/>
  <c r="AY63" i="119"/>
  <c r="AX63" i="119"/>
  <c r="AW63" i="119"/>
  <c r="BP81" i="119"/>
  <c r="BO81" i="119"/>
  <c r="AX87" i="119"/>
  <c r="AW87" i="119"/>
  <c r="BP68" i="119"/>
  <c r="BO68" i="119"/>
  <c r="BT68" i="119"/>
  <c r="BQ68" i="119"/>
  <c r="AY59" i="119"/>
  <c r="AZ57" i="119"/>
  <c r="AX48" i="119"/>
  <c r="AW48" i="119"/>
  <c r="AZ48" i="119"/>
  <c r="BB48" i="119"/>
  <c r="AY48" i="119"/>
  <c r="AE60" i="119"/>
  <c r="AF60" i="119"/>
  <c r="BO59" i="119"/>
  <c r="BP59" i="119"/>
  <c r="AZ53" i="119"/>
  <c r="AX40" i="119"/>
  <c r="AW40" i="119"/>
  <c r="CI32" i="119"/>
  <c r="CH32" i="119"/>
  <c r="CG32" i="119"/>
  <c r="CM32" i="119"/>
  <c r="CL32" i="119"/>
  <c r="CJ32" i="119"/>
  <c r="AY21" i="119"/>
  <c r="BB21" i="119"/>
  <c r="AZ21" i="119"/>
  <c r="AX21" i="119"/>
  <c r="AW21" i="119"/>
  <c r="CH11" i="119"/>
  <c r="CG11" i="119"/>
  <c r="CJ11" i="119"/>
  <c r="CI11" i="119"/>
  <c r="CL11" i="119"/>
  <c r="AF24" i="119"/>
  <c r="AE24" i="119"/>
  <c r="AG24" i="119"/>
  <c r="AH24" i="119"/>
  <c r="AJ24" i="119"/>
  <c r="AE20" i="119"/>
  <c r="AF20" i="119"/>
  <c r="BP28" i="119"/>
  <c r="BO28" i="119"/>
  <c r="CI23" i="119"/>
  <c r="N19" i="119"/>
  <c r="M19" i="119"/>
  <c r="AW34" i="119"/>
  <c r="AX34" i="119"/>
  <c r="AF15" i="119"/>
  <c r="AE15" i="119"/>
  <c r="BQ29" i="119"/>
  <c r="BP29" i="119"/>
  <c r="BO29" i="119"/>
  <c r="BU29" i="119"/>
  <c r="BT29" i="119"/>
  <c r="BR29" i="119"/>
  <c r="AF23" i="119"/>
  <c r="AG23" i="119"/>
  <c r="AE23" i="119"/>
  <c r="AX25" i="119"/>
  <c r="AW25" i="119"/>
  <c r="AW92" i="119"/>
  <c r="AX92" i="119"/>
  <c r="BB92" i="119"/>
  <c r="AZ92" i="119"/>
  <c r="AX100" i="119"/>
  <c r="AW100" i="119"/>
  <c r="M98" i="119"/>
  <c r="N98" i="119"/>
  <c r="M87" i="119"/>
  <c r="N87" i="119"/>
  <c r="P87" i="119"/>
  <c r="AX65" i="119"/>
  <c r="AW65" i="119"/>
  <c r="BB65" i="119"/>
  <c r="AZ65" i="119"/>
  <c r="BC99" i="119"/>
  <c r="AW84" i="119"/>
  <c r="BB84" i="119"/>
  <c r="AZ84" i="119"/>
  <c r="AX84" i="119"/>
  <c r="AZ98" i="119"/>
  <c r="AW95" i="119"/>
  <c r="AZ95" i="119"/>
  <c r="AX95" i="119"/>
  <c r="BB95" i="119"/>
  <c r="BC92" i="119"/>
  <c r="BC90" i="119"/>
  <c r="BC100" i="119"/>
  <c r="S98" i="119"/>
  <c r="R94" i="119"/>
  <c r="P96" i="119"/>
  <c r="O87" i="119"/>
  <c r="AZ85" i="119"/>
  <c r="AZ81" i="119"/>
  <c r="AG79" i="119"/>
  <c r="AG77" i="119"/>
  <c r="AF73" i="119"/>
  <c r="AE73" i="119"/>
  <c r="AH73" i="119"/>
  <c r="BC65" i="119"/>
  <c r="AX69" i="119"/>
  <c r="AW69" i="119"/>
  <c r="BC63" i="119"/>
  <c r="BP58" i="119"/>
  <c r="BO58" i="119"/>
  <c r="BR58" i="119"/>
  <c r="BQ58" i="119"/>
  <c r="BT58" i="119"/>
  <c r="AY55" i="119"/>
  <c r="AW55" i="119"/>
  <c r="AX55" i="119"/>
  <c r="AY51" i="119"/>
  <c r="AX51" i="119"/>
  <c r="AW51" i="119"/>
  <c r="BB51" i="119"/>
  <c r="AZ51" i="119"/>
  <c r="BP83" i="119"/>
  <c r="BO83" i="119"/>
  <c r="AG78" i="119"/>
  <c r="AX61" i="119"/>
  <c r="AW61" i="119"/>
  <c r="AY61" i="119"/>
  <c r="BC87" i="119"/>
  <c r="BU68" i="119"/>
  <c r="BB57" i="119"/>
  <c r="AK74" i="119"/>
  <c r="BT71" i="119"/>
  <c r="M71" i="119"/>
  <c r="N71" i="119"/>
  <c r="BC48" i="119"/>
  <c r="AZ40" i="119"/>
  <c r="AE41" i="119"/>
  <c r="AF41" i="119"/>
  <c r="BU59" i="119"/>
  <c r="BB53" i="119"/>
  <c r="BC40" i="119"/>
  <c r="N64" i="119"/>
  <c r="M64" i="119"/>
  <c r="AG31" i="119"/>
  <c r="AF31" i="119"/>
  <c r="AE31" i="119"/>
  <c r="AK31" i="119"/>
  <c r="AJ31" i="119"/>
  <c r="AH31" i="119"/>
  <c r="BB26" i="119"/>
  <c r="AF10" i="119"/>
  <c r="AG10" i="119"/>
  <c r="AE10" i="119"/>
  <c r="AH10" i="119"/>
  <c r="AJ10" i="119"/>
  <c r="S40" i="119"/>
  <c r="P29" i="119"/>
  <c r="O29" i="119"/>
  <c r="N29" i="119"/>
  <c r="M29" i="119"/>
  <c r="R29" i="119"/>
  <c r="AX19" i="119"/>
  <c r="AW19" i="119"/>
  <c r="AZ19" i="119"/>
  <c r="AY19" i="119"/>
  <c r="BB19" i="119"/>
  <c r="BR21" i="119"/>
  <c r="R19" i="119"/>
  <c r="CH15" i="119"/>
  <c r="CG15" i="119"/>
  <c r="BU28" i="119"/>
  <c r="CJ23" i="119"/>
  <c r="S19" i="119"/>
  <c r="BU8" i="119"/>
  <c r="BB34" i="119"/>
  <c r="BC26" i="119"/>
  <c r="AG15" i="119"/>
  <c r="BC21" i="119"/>
  <c r="P13" i="119"/>
  <c r="AX10" i="119"/>
  <c r="AX6" i="119" s="1"/>
  <c r="AW10" i="119"/>
  <c r="AW5" i="119" s="1"/>
  <c r="BR4" i="119"/>
  <c r="BT6" i="119"/>
  <c r="BU5" i="119"/>
  <c r="BU6" i="119"/>
  <c r="BS4" i="119"/>
  <c r="BT3" i="119"/>
  <c r="BU4" i="119"/>
  <c r="BR2" i="119"/>
  <c r="BS6" i="119"/>
  <c r="BT5" i="119"/>
  <c r="BS3" i="119"/>
  <c r="BT4" i="119"/>
  <c r="BR6" i="119"/>
  <c r="BS5" i="119"/>
  <c r="BR3" i="119"/>
  <c r="BR5" i="119"/>
  <c r="BU3" i="119"/>
  <c r="BU2" i="119"/>
  <c r="BT2" i="119"/>
  <c r="BS2" i="119"/>
  <c r="AE38" i="119"/>
  <c r="AF38" i="119"/>
  <c r="AJ23" i="119"/>
  <c r="BB25" i="119"/>
  <c r="AK15" i="119"/>
  <c r="K4" i="119"/>
  <c r="S3" i="119" s="1"/>
  <c r="AX99" i="118"/>
  <c r="AW99" i="118"/>
  <c r="BO82" i="118"/>
  <c r="BP82" i="118"/>
  <c r="BT82" i="118"/>
  <c r="BU82" i="118"/>
  <c r="BR82" i="118"/>
  <c r="AX77" i="118"/>
  <c r="AW77" i="118"/>
  <c r="BB77" i="118"/>
  <c r="AW69" i="118"/>
  <c r="AX69" i="118"/>
  <c r="M71" i="118"/>
  <c r="N71" i="118"/>
  <c r="M75" i="118"/>
  <c r="N75" i="118"/>
  <c r="N17" i="118"/>
  <c r="M17" i="118"/>
  <c r="CH13" i="118"/>
  <c r="CG13" i="118"/>
  <c r="BP10" i="118"/>
  <c r="BO10" i="118"/>
  <c r="K4" i="118"/>
  <c r="R8" i="118"/>
  <c r="M8" i="118"/>
  <c r="N8" i="118"/>
  <c r="BP14" i="118"/>
  <c r="BO14" i="118"/>
  <c r="BR14" i="118"/>
  <c r="BM4" i="118"/>
  <c r="BT4" i="118" s="1"/>
  <c r="BQ14" i="118"/>
  <c r="O9" i="118"/>
  <c r="N9" i="118"/>
  <c r="M9" i="118"/>
  <c r="P9" i="118"/>
  <c r="AF16" i="118"/>
  <c r="AE16" i="118"/>
  <c r="AH97" i="118"/>
  <c r="N100" i="118"/>
  <c r="M100" i="118"/>
  <c r="R100" i="118"/>
  <c r="O100" i="118"/>
  <c r="AG80" i="118"/>
  <c r="BO80" i="118"/>
  <c r="BR80" i="118"/>
  <c r="BP80" i="118"/>
  <c r="BU80" i="118"/>
  <c r="BT80" i="118"/>
  <c r="AX73" i="118"/>
  <c r="BB73" i="118"/>
  <c r="AW73" i="118"/>
  <c r="BB69" i="118"/>
  <c r="N78" i="118"/>
  <c r="M78" i="118"/>
  <c r="R78" i="118"/>
  <c r="AY71" i="118"/>
  <c r="AH81" i="118"/>
  <c r="BC69" i="118"/>
  <c r="BO86" i="118"/>
  <c r="BP86" i="118"/>
  <c r="P57" i="118"/>
  <c r="M73" i="118"/>
  <c r="N73" i="118"/>
  <c r="AX93" i="118"/>
  <c r="AW93" i="118"/>
  <c r="BC93" i="118"/>
  <c r="S71" i="118"/>
  <c r="P61" i="118"/>
  <c r="AW59" i="118"/>
  <c r="AX59" i="118"/>
  <c r="AX36" i="118"/>
  <c r="AW36" i="118"/>
  <c r="BB36" i="118"/>
  <c r="AZ36" i="118"/>
  <c r="AY36" i="118"/>
  <c r="S75" i="118"/>
  <c r="AW61" i="118"/>
  <c r="AX61" i="118"/>
  <c r="BQ55" i="118"/>
  <c r="AF52" i="118"/>
  <c r="AE52" i="118"/>
  <c r="AJ52" i="118"/>
  <c r="BO81" i="118"/>
  <c r="BP81" i="118"/>
  <c r="AY65" i="118"/>
  <c r="AH56" i="118"/>
  <c r="BP52" i="118"/>
  <c r="BO52" i="118"/>
  <c r="N52" i="118"/>
  <c r="M52" i="118"/>
  <c r="S52" i="118"/>
  <c r="BB54" i="118"/>
  <c r="BQ36" i="118"/>
  <c r="BP36" i="118"/>
  <c r="BO36" i="118"/>
  <c r="BQ53" i="118"/>
  <c r="AF48" i="118"/>
  <c r="AE48" i="118"/>
  <c r="P79" i="118"/>
  <c r="BR63" i="118"/>
  <c r="AG54" i="118"/>
  <c r="BP51" i="118"/>
  <c r="BO51" i="118"/>
  <c r="AG44" i="118"/>
  <c r="AF44" i="118"/>
  <c r="AE44" i="118"/>
  <c r="BP23" i="118"/>
  <c r="BO23" i="118"/>
  <c r="BT23" i="118"/>
  <c r="BR23" i="118"/>
  <c r="BQ23" i="118"/>
  <c r="BT49" i="118"/>
  <c r="M34" i="118"/>
  <c r="N34" i="118"/>
  <c r="R34" i="118"/>
  <c r="AY35" i="118"/>
  <c r="CH16" i="118"/>
  <c r="CG16" i="118"/>
  <c r="BP13" i="118"/>
  <c r="BO13" i="118"/>
  <c r="AX10" i="118"/>
  <c r="AW10" i="118"/>
  <c r="BQ10" i="118"/>
  <c r="BP32" i="118"/>
  <c r="BO32" i="118"/>
  <c r="BC15" i="118"/>
  <c r="CM13" i="118"/>
  <c r="AK12" i="118"/>
  <c r="BC10" i="118"/>
  <c r="BU14" i="118"/>
  <c r="AH21" i="118"/>
  <c r="BT10" i="118"/>
  <c r="AG16" i="118"/>
  <c r="AK16" i="118"/>
  <c r="CJ8" i="118"/>
  <c r="CH8" i="118"/>
  <c r="CG8" i="118"/>
  <c r="CE4" i="118"/>
  <c r="CL3" i="118" s="1"/>
  <c r="CL8" i="118"/>
  <c r="CH33" i="118"/>
  <c r="CG33" i="118"/>
  <c r="AK8" i="118"/>
  <c r="BO89" i="118"/>
  <c r="BR89" i="118"/>
  <c r="BP89" i="118"/>
  <c r="BT89" i="118"/>
  <c r="M59" i="118"/>
  <c r="N59" i="118"/>
  <c r="AG46" i="118"/>
  <c r="AF46" i="118"/>
  <c r="AE46" i="118"/>
  <c r="N45" i="118"/>
  <c r="M45" i="118"/>
  <c r="AJ3" i="118"/>
  <c r="AI6" i="118"/>
  <c r="AI4" i="118"/>
  <c r="AI3" i="118"/>
  <c r="AI2" i="118"/>
  <c r="AI5" i="118"/>
  <c r="AE98" i="118"/>
  <c r="AH98" i="118"/>
  <c r="AF98" i="118"/>
  <c r="BU96" i="118"/>
  <c r="AX83" i="118"/>
  <c r="AW83" i="118"/>
  <c r="AK40" i="118"/>
  <c r="O45" i="118"/>
  <c r="AX97" i="118"/>
  <c r="AW97" i="118"/>
  <c r="AF99" i="118"/>
  <c r="AE99" i="118"/>
  <c r="AJ99" i="118"/>
  <c r="AF84" i="118"/>
  <c r="AE84" i="118"/>
  <c r="AH84" i="118"/>
  <c r="AH80" i="118"/>
  <c r="AE80" i="118"/>
  <c r="AF80" i="118"/>
  <c r="AF93" i="118"/>
  <c r="AE93" i="118"/>
  <c r="AJ93" i="118"/>
  <c r="AE86" i="118"/>
  <c r="AF86" i="118"/>
  <c r="AJ86" i="118"/>
  <c r="AH86" i="118"/>
  <c r="BP78" i="118"/>
  <c r="BT78" i="118"/>
  <c r="BR78" i="118"/>
  <c r="BQ78" i="118"/>
  <c r="BO78" i="118"/>
  <c r="BP98" i="118"/>
  <c r="BO98" i="118"/>
  <c r="BU78" i="118"/>
  <c r="BO88" i="118"/>
  <c r="BP88" i="118"/>
  <c r="BQ88" i="118"/>
  <c r="BR88" i="118"/>
  <c r="AH91" i="118"/>
  <c r="AJ82" i="118"/>
  <c r="N76" i="118"/>
  <c r="M76" i="118"/>
  <c r="AY83" i="118"/>
  <c r="AX82" i="118"/>
  <c r="AW82" i="118"/>
  <c r="AY82" i="118"/>
  <c r="CG34" i="118"/>
  <c r="CL34" i="118"/>
  <c r="CJ34" i="118"/>
  <c r="CH34" i="118"/>
  <c r="CI34" i="118"/>
  <c r="BO57" i="118"/>
  <c r="BP57" i="118"/>
  <c r="BO90" i="118"/>
  <c r="BP90" i="118"/>
  <c r="BT90" i="118"/>
  <c r="AX47" i="118"/>
  <c r="AW47" i="118"/>
  <c r="BB47" i="118"/>
  <c r="AZ47" i="118"/>
  <c r="AY47" i="118"/>
  <c r="AJ84" i="118"/>
  <c r="BC47" i="118"/>
  <c r="AG42" i="118"/>
  <c r="AF42" i="118"/>
  <c r="AE42" i="118"/>
  <c r="AH38" i="118"/>
  <c r="AY33" i="118"/>
  <c r="AW33" i="118"/>
  <c r="AX33" i="118"/>
  <c r="AG30" i="118"/>
  <c r="AE30" i="118"/>
  <c r="AH30" i="118"/>
  <c r="AF30" i="118"/>
  <c r="O27" i="118"/>
  <c r="M27" i="118"/>
  <c r="P27" i="118"/>
  <c r="N27" i="118"/>
  <c r="BR53" i="118"/>
  <c r="O79" i="118"/>
  <c r="AH54" i="118"/>
  <c r="AE49" i="118"/>
  <c r="AF49" i="118"/>
  <c r="AJ49" i="118"/>
  <c r="AX34" i="118"/>
  <c r="AW34" i="118"/>
  <c r="BB34" i="118"/>
  <c r="AZ34" i="118"/>
  <c r="AY34" i="118"/>
  <c r="BQ49" i="118"/>
  <c r="P31" i="118"/>
  <c r="BR19" i="118"/>
  <c r="BO19" i="118"/>
  <c r="BP19" i="118"/>
  <c r="BT19" i="118"/>
  <c r="CJ27" i="118"/>
  <c r="BB35" i="118"/>
  <c r="BP27" i="118"/>
  <c r="BO27" i="118"/>
  <c r="BU27" i="118"/>
  <c r="BP16" i="118"/>
  <c r="BO16" i="118"/>
  <c r="AX13" i="118"/>
  <c r="AW13" i="118"/>
  <c r="AF10" i="118"/>
  <c r="AE10" i="118"/>
  <c r="AK10" i="118"/>
  <c r="AJ12" i="118"/>
  <c r="AF9" i="118"/>
  <c r="AG9" i="118"/>
  <c r="AE9" i="118"/>
  <c r="BR10" i="118"/>
  <c r="AZ29" i="118"/>
  <c r="CJ16" i="118"/>
  <c r="AU4" i="118"/>
  <c r="BB6" i="118" s="1"/>
  <c r="BR11" i="118"/>
  <c r="AF97" i="118"/>
  <c r="AE97" i="118"/>
  <c r="AJ97" i="118"/>
  <c r="N38" i="118"/>
  <c r="M38" i="118"/>
  <c r="R38" i="118"/>
  <c r="P38" i="118"/>
  <c r="O38" i="118"/>
  <c r="S59" i="118"/>
  <c r="AX54" i="118"/>
  <c r="AY54" i="118"/>
  <c r="AW54" i="118"/>
  <c r="AX52" i="118"/>
  <c r="AW52" i="118"/>
  <c r="AH95" i="118"/>
  <c r="AE96" i="118"/>
  <c r="AH96" i="118"/>
  <c r="AF96" i="118"/>
  <c r="AJ98" i="118"/>
  <c r="BP94" i="118"/>
  <c r="BO94" i="118"/>
  <c r="BQ94" i="118"/>
  <c r="AE88" i="118"/>
  <c r="AF88" i="118"/>
  <c r="AH88" i="118"/>
  <c r="AJ88" i="118"/>
  <c r="BP76" i="118"/>
  <c r="BT76" i="118"/>
  <c r="BQ76" i="118"/>
  <c r="BO76" i="118"/>
  <c r="BR76" i="118"/>
  <c r="BP100" i="118"/>
  <c r="BO100" i="118"/>
  <c r="BP64" i="118"/>
  <c r="BQ64" i="118"/>
  <c r="BO64" i="118"/>
  <c r="BT64" i="118"/>
  <c r="AZ83" i="118"/>
  <c r="AE55" i="118"/>
  <c r="AF55" i="118"/>
  <c r="M61" i="118"/>
  <c r="N61" i="118"/>
  <c r="O48" i="118"/>
  <c r="R48" i="118"/>
  <c r="M48" i="118"/>
  <c r="P48" i="118"/>
  <c r="N48" i="118"/>
  <c r="AF33" i="118"/>
  <c r="AJ33" i="118"/>
  <c r="AG33" i="118"/>
  <c r="AE33" i="118"/>
  <c r="AH33" i="118"/>
  <c r="AF58" i="118"/>
  <c r="AE58" i="118"/>
  <c r="AE57" i="118"/>
  <c r="AF57" i="118"/>
  <c r="O51" i="118"/>
  <c r="N49" i="118"/>
  <c r="M49" i="118"/>
  <c r="R49" i="118"/>
  <c r="S49" i="118"/>
  <c r="AX65" i="118"/>
  <c r="AW65" i="118"/>
  <c r="AF56" i="118"/>
  <c r="AE56" i="118"/>
  <c r="AK42" i="118"/>
  <c r="BC33" i="118"/>
  <c r="AK30" i="118"/>
  <c r="S27" i="118"/>
  <c r="AX43" i="118"/>
  <c r="AW43" i="118"/>
  <c r="BB43" i="118"/>
  <c r="AZ43" i="118"/>
  <c r="AY43" i="118"/>
  <c r="AX41" i="118"/>
  <c r="AW41" i="118"/>
  <c r="BB41" i="118"/>
  <c r="AZ41" i="118"/>
  <c r="AY41" i="118"/>
  <c r="AX39" i="118"/>
  <c r="AW39" i="118"/>
  <c r="BB39" i="118"/>
  <c r="AZ39" i="118"/>
  <c r="AY39" i="118"/>
  <c r="BP37" i="118"/>
  <c r="BO37" i="118"/>
  <c r="BT37" i="118"/>
  <c r="BR37" i="118"/>
  <c r="BQ37" i="118"/>
  <c r="N36" i="118"/>
  <c r="M36" i="118"/>
  <c r="R36" i="118"/>
  <c r="P36" i="118"/>
  <c r="O36" i="118"/>
  <c r="BC34" i="118"/>
  <c r="BP66" i="118"/>
  <c r="BO66" i="118"/>
  <c r="N53" i="118"/>
  <c r="M53" i="118"/>
  <c r="AF26" i="118"/>
  <c r="AE26" i="118"/>
  <c r="BU19" i="118"/>
  <c r="AX16" i="118"/>
  <c r="AW16" i="118"/>
  <c r="AF13" i="118"/>
  <c r="AE13" i="118"/>
  <c r="N10" i="118"/>
  <c r="M10" i="118"/>
  <c r="BU16" i="118"/>
  <c r="BC13" i="118"/>
  <c r="CM11" i="118"/>
  <c r="S10" i="118"/>
  <c r="BA2" i="118"/>
  <c r="BA5" i="118"/>
  <c r="BA4" i="118"/>
  <c r="BA6" i="118"/>
  <c r="BA3" i="118"/>
  <c r="AJ10" i="118"/>
  <c r="CL14" i="118"/>
  <c r="AY10" i="118"/>
  <c r="CI13" i="118"/>
  <c r="O8" i="118"/>
  <c r="BU10" i="118"/>
  <c r="N68" i="118"/>
  <c r="S68" i="118"/>
  <c r="O68" i="118"/>
  <c r="P68" i="118"/>
  <c r="M68" i="118"/>
  <c r="N74" i="118"/>
  <c r="M74" i="118"/>
  <c r="R74" i="118"/>
  <c r="N40" i="118"/>
  <c r="M40" i="118"/>
  <c r="R40" i="118"/>
  <c r="P40" i="118"/>
  <c r="O40" i="118"/>
  <c r="BU5" i="118"/>
  <c r="BS5" i="118"/>
  <c r="BU2" i="118"/>
  <c r="BS6" i="118"/>
  <c r="BT5" i="118"/>
  <c r="BS3" i="118"/>
  <c r="BR5" i="118"/>
  <c r="BU6" i="118"/>
  <c r="BS2" i="118"/>
  <c r="BR4" i="118"/>
  <c r="BS4" i="118"/>
  <c r="CJ14" i="118"/>
  <c r="BB99" i="118"/>
  <c r="BO92" i="118"/>
  <c r="BP92" i="118"/>
  <c r="BC77" i="118"/>
  <c r="AJ25" i="118"/>
  <c r="AH25" i="118"/>
  <c r="AG25" i="118"/>
  <c r="AF25" i="118"/>
  <c r="AE25" i="118"/>
  <c r="BP62" i="118"/>
  <c r="BO62" i="118"/>
  <c r="BP63" i="118"/>
  <c r="BO63" i="118"/>
  <c r="AZ100" i="118"/>
  <c r="AY100" i="118"/>
  <c r="AX100" i="118"/>
  <c r="AW100" i="118"/>
  <c r="BB100" i="118"/>
  <c r="BP74" i="118"/>
  <c r="BT74" i="118"/>
  <c r="BQ74" i="118"/>
  <c r="BO74" i="118"/>
  <c r="BR74" i="118"/>
  <c r="BQ92" i="118"/>
  <c r="BP68" i="118"/>
  <c r="BO68" i="118"/>
  <c r="BR68" i="118"/>
  <c r="BT68" i="118"/>
  <c r="AF81" i="118"/>
  <c r="AE81" i="118"/>
  <c r="BC83" i="118"/>
  <c r="N66" i="118"/>
  <c r="M66" i="118"/>
  <c r="P66" i="118"/>
  <c r="R46" i="118"/>
  <c r="N46" i="118"/>
  <c r="M46" i="118"/>
  <c r="P46" i="118"/>
  <c r="O46" i="118"/>
  <c r="P75" i="118"/>
  <c r="BO55" i="118"/>
  <c r="BP55" i="118"/>
  <c r="P51" i="118"/>
  <c r="O59" i="118"/>
  <c r="S40" i="118"/>
  <c r="BQ62" i="118"/>
  <c r="O50" i="118"/>
  <c r="AG38" i="118"/>
  <c r="AF38" i="118"/>
  <c r="AE38" i="118"/>
  <c r="BO53" i="118"/>
  <c r="BP53" i="118"/>
  <c r="AH46" i="118"/>
  <c r="M79" i="118"/>
  <c r="N79" i="118"/>
  <c r="BT63" i="118"/>
  <c r="AE54" i="118"/>
  <c r="AF54" i="118"/>
  <c r="BP49" i="118"/>
  <c r="BO49" i="118"/>
  <c r="R31" i="118"/>
  <c r="CL27" i="118"/>
  <c r="AX35" i="118"/>
  <c r="AW35" i="118"/>
  <c r="AX15" i="118"/>
  <c r="AW15" i="118"/>
  <c r="AF12" i="118"/>
  <c r="AE12" i="118"/>
  <c r="CH9" i="118"/>
  <c r="CG9" i="118"/>
  <c r="CM14" i="118"/>
  <c r="CL9" i="118"/>
  <c r="AF21" i="118"/>
  <c r="AE21" i="118"/>
  <c r="CL13" i="118"/>
  <c r="CL11" i="118"/>
  <c r="N13" i="118"/>
  <c r="M13" i="118"/>
  <c r="CJ13" i="118"/>
  <c r="P8" i="118"/>
  <c r="AG12" i="118"/>
  <c r="BB29" i="118"/>
  <c r="AY11" i="118"/>
  <c r="BP96" i="118"/>
  <c r="BO96" i="118"/>
  <c r="AX79" i="118"/>
  <c r="BB79" i="118"/>
  <c r="AW79" i="118"/>
  <c r="N55" i="118"/>
  <c r="O55" i="118"/>
  <c r="M55" i="118"/>
  <c r="R55" i="118"/>
  <c r="AE53" i="118"/>
  <c r="AF53" i="118"/>
  <c r="AK53" i="118"/>
  <c r="M18" i="118"/>
  <c r="R18" i="118"/>
  <c r="P18" i="118"/>
  <c r="N18" i="118"/>
  <c r="BP11" i="118"/>
  <c r="BO11" i="118"/>
  <c r="CJ3" i="118"/>
  <c r="CK3" i="118"/>
  <c r="CM3" i="118"/>
  <c r="CK2" i="118"/>
  <c r="CL6" i="118"/>
  <c r="CK6" i="118"/>
  <c r="CL5" i="118"/>
  <c r="CJ6" i="118"/>
  <c r="CK5" i="118"/>
  <c r="CL4" i="118"/>
  <c r="CK4" i="118"/>
  <c r="CJ5" i="118"/>
  <c r="CJ4" i="118"/>
  <c r="AE92" i="118"/>
  <c r="AH92" i="118"/>
  <c r="AF92" i="118"/>
  <c r="P74" i="118"/>
  <c r="AK46" i="118"/>
  <c r="AG98" i="118"/>
  <c r="BQ82" i="118"/>
  <c r="BR96" i="118"/>
  <c r="AE90" i="118"/>
  <c r="AF90" i="118"/>
  <c r="AJ90" i="118"/>
  <c r="AH90" i="118"/>
  <c r="AF91" i="118"/>
  <c r="AE91" i="118"/>
  <c r="N72" i="118"/>
  <c r="M72" i="118"/>
  <c r="S72" i="118"/>
  <c r="R72" i="118"/>
  <c r="AY79" i="118"/>
  <c r="AX71" i="118"/>
  <c r="BB71" i="118"/>
  <c r="AW71" i="118"/>
  <c r="O77" i="118"/>
  <c r="AY77" i="118"/>
  <c r="AZ84" i="118"/>
  <c r="P55" i="118"/>
  <c r="BP31" i="118"/>
  <c r="BT31" i="118"/>
  <c r="BR31" i="118"/>
  <c r="BO31" i="118"/>
  <c r="BQ31" i="118"/>
  <c r="AE100" i="118"/>
  <c r="AH100" i="118"/>
  <c r="AF100" i="118"/>
  <c r="AG95" i="118"/>
  <c r="AJ96" i="118"/>
  <c r="AX95" i="118"/>
  <c r="AW95" i="118"/>
  <c r="AZ99" i="118"/>
  <c r="AH93" i="118"/>
  <c r="AK90" i="118"/>
  <c r="AH87" i="118"/>
  <c r="AE87" i="118"/>
  <c r="AJ87" i="118"/>
  <c r="AF87" i="118"/>
  <c r="BO84" i="118"/>
  <c r="BT84" i="118"/>
  <c r="BP84" i="118"/>
  <c r="BR84" i="118"/>
  <c r="BU84" i="118"/>
  <c r="BP72" i="118"/>
  <c r="BT72" i="118"/>
  <c r="BQ72" i="118"/>
  <c r="BO72" i="118"/>
  <c r="BR72" i="118"/>
  <c r="BC100" i="118"/>
  <c r="BT92" i="118"/>
  <c r="AK91" i="118"/>
  <c r="BO87" i="118"/>
  <c r="BR87" i="118"/>
  <c r="BP87" i="118"/>
  <c r="P72" i="118"/>
  <c r="BU68" i="118"/>
  <c r="AZ79" i="118"/>
  <c r="S76" i="118"/>
  <c r="BC71" i="118"/>
  <c r="BO85" i="118"/>
  <c r="BP85" i="118"/>
  <c r="BR85" i="118"/>
  <c r="AY69" i="118"/>
  <c r="N57" i="118"/>
  <c r="O57" i="118"/>
  <c r="M57" i="118"/>
  <c r="AK81" i="118"/>
  <c r="AZ77" i="118"/>
  <c r="R57" i="118"/>
  <c r="BB83" i="118"/>
  <c r="AX80" i="118"/>
  <c r="AW80" i="118"/>
  <c r="AY80" i="118"/>
  <c r="AX75" i="118"/>
  <c r="AW75" i="118"/>
  <c r="O66" i="118"/>
  <c r="P71" i="118"/>
  <c r="AY59" i="118"/>
  <c r="AF67" i="118"/>
  <c r="AE67" i="118"/>
  <c r="M60" i="118"/>
  <c r="N60" i="118"/>
  <c r="R60" i="118"/>
  <c r="R44" i="118"/>
  <c r="O44" i="118"/>
  <c r="N44" i="118"/>
  <c r="M44" i="118"/>
  <c r="P44" i="118"/>
  <c r="N30" i="118"/>
  <c r="R30" i="118"/>
  <c r="P30" i="118"/>
  <c r="O30" i="118"/>
  <c r="M30" i="118"/>
  <c r="AY61" i="118"/>
  <c r="AG58" i="118"/>
  <c r="AX45" i="118"/>
  <c r="AW45" i="118"/>
  <c r="BB45" i="118"/>
  <c r="AZ45" i="118"/>
  <c r="AY45" i="118"/>
  <c r="BU55" i="118"/>
  <c r="BB65" i="118"/>
  <c r="P59" i="118"/>
  <c r="AG56" i="118"/>
  <c r="CM34" i="118"/>
  <c r="AJ53" i="118"/>
  <c r="AK33" i="118"/>
  <c r="BT62" i="118"/>
  <c r="AH53" i="118"/>
  <c r="AK38" i="118"/>
  <c r="O35" i="118"/>
  <c r="N35" i="118"/>
  <c r="M35" i="118"/>
  <c r="BU53" i="118"/>
  <c r="AE51" i="118"/>
  <c r="AF51" i="118"/>
  <c r="S79" i="118"/>
  <c r="BQ63" i="118"/>
  <c r="AK54" i="118"/>
  <c r="AX50" i="118"/>
  <c r="AW50" i="118"/>
  <c r="BB50" i="118"/>
  <c r="BU49" i="118"/>
  <c r="O18" i="118"/>
  <c r="R45" i="118"/>
  <c r="AZ35" i="118"/>
  <c r="BQ27" i="118"/>
  <c r="AF15" i="118"/>
  <c r="AE15" i="118"/>
  <c r="N12" i="118"/>
  <c r="M12" i="118"/>
  <c r="AC4" i="118"/>
  <c r="AJ6" i="118" s="1"/>
  <c r="AF8" i="118"/>
  <c r="AE8" i="118"/>
  <c r="BR32" i="118"/>
  <c r="AJ16" i="118"/>
  <c r="BT14" i="118"/>
  <c r="R13" i="118"/>
  <c r="BT9" i="118"/>
  <c r="BO9" i="118"/>
  <c r="BP9" i="118"/>
  <c r="AG21" i="118"/>
  <c r="BT13" i="118"/>
  <c r="R17" i="118"/>
  <c r="AH10" i="118"/>
  <c r="AH8" i="118"/>
  <c r="S13" i="118"/>
  <c r="AZ15" i="118"/>
  <c r="BQ13" i="118"/>
  <c r="O10" i="118"/>
  <c r="AK52" i="118"/>
  <c r="R10" i="118"/>
  <c r="AZ10" i="118"/>
  <c r="CI9" i="118"/>
  <c r="O13" i="118"/>
  <c r="CH26" i="118"/>
  <c r="CL26" i="118"/>
  <c r="CJ26" i="118"/>
  <c r="CI26" i="118"/>
  <c r="CG26" i="118"/>
  <c r="AG40" i="118"/>
  <c r="AF40" i="118"/>
  <c r="AE40" i="118"/>
  <c r="CH14" i="118"/>
  <c r="CG14" i="118"/>
  <c r="BT11" i="118"/>
  <c r="AY99" i="118"/>
  <c r="AE94" i="118"/>
  <c r="AH94" i="118"/>
  <c r="AF94" i="118"/>
  <c r="BC99" i="118"/>
  <c r="AF95" i="118"/>
  <c r="AE95" i="118"/>
  <c r="AJ95" i="118"/>
  <c r="AG92" i="118"/>
  <c r="AH82" i="118"/>
  <c r="AF82" i="118"/>
  <c r="AE82" i="118"/>
  <c r="BT96" i="118"/>
  <c r="AH89" i="118"/>
  <c r="AE89" i="118"/>
  <c r="AJ89" i="118"/>
  <c r="AF89" i="118"/>
  <c r="BP70" i="118"/>
  <c r="BT70" i="118"/>
  <c r="BR70" i="118"/>
  <c r="BQ70" i="118"/>
  <c r="BO70" i="118"/>
  <c r="BU89" i="118"/>
  <c r="BR92" i="118"/>
  <c r="AF85" i="118"/>
  <c r="AE85" i="118"/>
  <c r="AH85" i="118"/>
  <c r="R68" i="118"/>
  <c r="N70" i="118"/>
  <c r="M70" i="118"/>
  <c r="R70" i="118"/>
  <c r="M77" i="118"/>
  <c r="N77" i="118"/>
  <c r="P77" i="118"/>
  <c r="AZ69" i="118"/>
  <c r="S74" i="118"/>
  <c r="AX84" i="118"/>
  <c r="AW84" i="118"/>
  <c r="AY84" i="118"/>
  <c r="O71" i="118"/>
  <c r="AF83" i="118"/>
  <c r="AE83" i="118"/>
  <c r="AJ83" i="118"/>
  <c r="AF63" i="118"/>
  <c r="AE63" i="118"/>
  <c r="AG63" i="118"/>
  <c r="N42" i="118"/>
  <c r="M42" i="118"/>
  <c r="R42" i="118"/>
  <c r="P42" i="118"/>
  <c r="O42" i="118"/>
  <c r="AX28" i="118"/>
  <c r="BB28" i="118"/>
  <c r="AW28" i="118"/>
  <c r="AZ28" i="118"/>
  <c r="AY28" i="118"/>
  <c r="O75" i="118"/>
  <c r="N51" i="118"/>
  <c r="M51" i="118"/>
  <c r="R51" i="118"/>
  <c r="AF50" i="118"/>
  <c r="AE50" i="118"/>
  <c r="AJ50" i="118"/>
  <c r="AK50" i="118"/>
  <c r="R59" i="118"/>
  <c r="S46" i="118"/>
  <c r="BC52" i="118"/>
  <c r="BP50" i="118"/>
  <c r="BO50" i="118"/>
  <c r="BU50" i="118"/>
  <c r="BT50" i="118"/>
  <c r="BU31" i="118"/>
  <c r="BR62" i="118"/>
  <c r="N50" i="118"/>
  <c r="M50" i="118"/>
  <c r="S50" i="118"/>
  <c r="AJ40" i="118"/>
  <c r="CI31" i="118"/>
  <c r="CG31" i="118"/>
  <c r="CJ31" i="118"/>
  <c r="CH31" i="118"/>
  <c r="BQ28" i="118"/>
  <c r="BO28" i="118"/>
  <c r="BP28" i="118"/>
  <c r="BR28" i="118"/>
  <c r="AW25" i="118"/>
  <c r="AX25" i="118"/>
  <c r="AY25" i="118"/>
  <c r="AZ25" i="118"/>
  <c r="AY52" i="118"/>
  <c r="AJ46" i="118"/>
  <c r="N22" i="118"/>
  <c r="P22" i="118"/>
  <c r="O22" i="118"/>
  <c r="R22" i="118"/>
  <c r="M22" i="118"/>
  <c r="N31" i="118"/>
  <c r="M31" i="118"/>
  <c r="S45" i="118"/>
  <c r="CH27" i="118"/>
  <c r="CG27" i="118"/>
  <c r="N15" i="118"/>
  <c r="M15" i="118"/>
  <c r="CH11" i="118"/>
  <c r="CG11" i="118"/>
  <c r="BB15" i="118"/>
  <c r="P15" i="118"/>
  <c r="CJ11" i="118"/>
  <c r="AX11" i="118"/>
  <c r="AW11" i="118"/>
  <c r="BQ11" i="118"/>
  <c r="O17" i="118"/>
  <c r="AX29" i="118"/>
  <c r="AW29" i="118"/>
  <c r="S9" i="118"/>
  <c r="CG17" i="86"/>
  <c r="CI35" i="86"/>
  <c r="CM35" i="86"/>
  <c r="CI17" i="86"/>
  <c r="CH35" i="86"/>
  <c r="CG35" i="86"/>
  <c r="CJ35" i="86"/>
  <c r="CM17" i="86"/>
  <c r="CM10" i="86"/>
  <c r="CM33" i="86"/>
  <c r="CI33" i="86"/>
  <c r="CH10" i="86"/>
  <c r="CL10" i="86"/>
  <c r="CG10" i="86"/>
  <c r="CI10" i="86"/>
  <c r="CG33" i="86"/>
  <c r="CH33" i="86"/>
  <c r="CJ33" i="86"/>
  <c r="CL13" i="86"/>
  <c r="CJ13" i="86"/>
  <c r="CG13" i="86"/>
  <c r="CH13" i="86"/>
  <c r="CI13" i="86"/>
  <c r="CM13" i="86"/>
  <c r="BN100" i="117"/>
  <c r="AV100" i="117"/>
  <c r="AD100" i="117"/>
  <c r="Q100" i="117"/>
  <c r="L100" i="117"/>
  <c r="BN99" i="117"/>
  <c r="BA99" i="117"/>
  <c r="AV99" i="117"/>
  <c r="BB99" i="117" s="1"/>
  <c r="AU99" i="117"/>
  <c r="AZ99" i="117" s="1"/>
  <c r="AD99" i="117"/>
  <c r="AI99" i="117" s="1"/>
  <c r="Q99" i="117"/>
  <c r="L99" i="117"/>
  <c r="K99" i="117"/>
  <c r="BN98" i="117"/>
  <c r="AY98" i="117"/>
  <c r="AW98" i="117"/>
  <c r="AV98" i="117"/>
  <c r="BB98" i="117" s="1"/>
  <c r="AU98" i="117"/>
  <c r="BC98" i="117" s="1"/>
  <c r="AD98" i="117"/>
  <c r="Q98" i="117"/>
  <c r="L98" i="117"/>
  <c r="BN97" i="117"/>
  <c r="BC97" i="117"/>
  <c r="BA97" i="117"/>
  <c r="AV97" i="117"/>
  <c r="BB97" i="117" s="1"/>
  <c r="AU97" i="117"/>
  <c r="AD97" i="117"/>
  <c r="Q97" i="117"/>
  <c r="L97" i="117"/>
  <c r="K97" i="117"/>
  <c r="BN96" i="117"/>
  <c r="AY96" i="117"/>
  <c r="AW96" i="117"/>
  <c r="AV96" i="117"/>
  <c r="BB96" i="117" s="1"/>
  <c r="AU96" i="117"/>
  <c r="BC96" i="117" s="1"/>
  <c r="AD96" i="117"/>
  <c r="Q96" i="117"/>
  <c r="L96" i="117"/>
  <c r="BN95" i="117"/>
  <c r="BC95" i="117"/>
  <c r="BA95" i="117"/>
  <c r="AV95" i="117"/>
  <c r="AU95" i="117"/>
  <c r="AD95" i="117"/>
  <c r="S95" i="117"/>
  <c r="Q95" i="117"/>
  <c r="M95" i="117"/>
  <c r="L95" i="117"/>
  <c r="K95" i="117"/>
  <c r="BN94" i="117"/>
  <c r="AY94" i="117"/>
  <c r="AW94" i="117"/>
  <c r="AV94" i="117"/>
  <c r="BB94" i="117" s="1"/>
  <c r="AU94" i="117"/>
  <c r="BC94" i="117" s="1"/>
  <c r="AD94" i="117"/>
  <c r="Q94" i="117"/>
  <c r="L94" i="117"/>
  <c r="BT93" i="117"/>
  <c r="BR93" i="117"/>
  <c r="BP93" i="117"/>
  <c r="BN93" i="117"/>
  <c r="BU93" i="117" s="1"/>
  <c r="BM93" i="117"/>
  <c r="BQ93" i="117" s="1"/>
  <c r="BA93" i="117"/>
  <c r="AV93" i="117"/>
  <c r="AU93" i="117"/>
  <c r="AD93" i="117"/>
  <c r="Q93" i="117"/>
  <c r="L93" i="117"/>
  <c r="K93" i="117"/>
  <c r="BN92" i="117"/>
  <c r="AV92" i="117"/>
  <c r="AU92" i="117"/>
  <c r="AD92" i="117"/>
  <c r="Q92" i="117"/>
  <c r="L92" i="117"/>
  <c r="BT91" i="117"/>
  <c r="BR91" i="117"/>
  <c r="BP91" i="117"/>
  <c r="BN91" i="117"/>
  <c r="BS91" i="117" s="1"/>
  <c r="BM91" i="117"/>
  <c r="BQ91" i="117" s="1"/>
  <c r="BA91" i="117"/>
  <c r="AV91" i="117"/>
  <c r="AU91" i="117"/>
  <c r="AD91" i="117"/>
  <c r="S91" i="117"/>
  <c r="Q91" i="117"/>
  <c r="L91" i="117"/>
  <c r="O91" i="117" s="1"/>
  <c r="K91" i="117"/>
  <c r="BN90" i="117"/>
  <c r="BC90" i="117"/>
  <c r="AW90" i="117"/>
  <c r="AV90" i="117"/>
  <c r="AU90" i="117"/>
  <c r="AD90" i="117"/>
  <c r="Q90" i="117"/>
  <c r="L90" i="117"/>
  <c r="BT89" i="117"/>
  <c r="BR89" i="117"/>
  <c r="BP89" i="117"/>
  <c r="BN89" i="117"/>
  <c r="BS89" i="117" s="1"/>
  <c r="BM89" i="117"/>
  <c r="BQ89" i="117" s="1"/>
  <c r="BA89" i="117"/>
  <c r="AV89" i="117"/>
  <c r="AZ89" i="117" s="1"/>
  <c r="AU89" i="117"/>
  <c r="AD89" i="117"/>
  <c r="Q89" i="117"/>
  <c r="L89" i="117"/>
  <c r="K89" i="117"/>
  <c r="BN88" i="117"/>
  <c r="AY88" i="117"/>
  <c r="AW88" i="117"/>
  <c r="AV88" i="117"/>
  <c r="AU88" i="117"/>
  <c r="AD88" i="117"/>
  <c r="Q88" i="117"/>
  <c r="L88" i="117"/>
  <c r="BT87" i="117"/>
  <c r="BR87" i="117"/>
  <c r="BP87" i="117"/>
  <c r="BN87" i="117"/>
  <c r="BS87" i="117" s="1"/>
  <c r="BM87" i="117"/>
  <c r="BQ87" i="117" s="1"/>
  <c r="BC87" i="117"/>
  <c r="BA87" i="117"/>
  <c r="AY87" i="117"/>
  <c r="AV87" i="117"/>
  <c r="AZ87" i="117" s="1"/>
  <c r="AU87" i="117"/>
  <c r="AD87" i="117"/>
  <c r="S87" i="117"/>
  <c r="Q87" i="117"/>
  <c r="M87" i="117"/>
  <c r="L87" i="117"/>
  <c r="O87" i="117" s="1"/>
  <c r="K87" i="117"/>
  <c r="BN86" i="117"/>
  <c r="BC86" i="117"/>
  <c r="AY86" i="117"/>
  <c r="AW86" i="117"/>
  <c r="AV86" i="117"/>
  <c r="BB86" i="117" s="1"/>
  <c r="AU86" i="117"/>
  <c r="AD86" i="117"/>
  <c r="Q86" i="117"/>
  <c r="L86" i="117"/>
  <c r="BU85" i="117"/>
  <c r="BR85" i="117"/>
  <c r="BP85" i="117"/>
  <c r="BN85" i="117"/>
  <c r="BS85" i="117" s="1"/>
  <c r="BM85" i="117"/>
  <c r="BA85" i="117"/>
  <c r="AV85" i="117"/>
  <c r="AU85" i="117"/>
  <c r="AY85" i="117" s="1"/>
  <c r="AD85" i="117"/>
  <c r="Q85" i="117"/>
  <c r="L85" i="117"/>
  <c r="O85" i="117" s="1"/>
  <c r="K85" i="117"/>
  <c r="M85" i="117" s="1"/>
  <c r="BN84" i="117"/>
  <c r="AZ84" i="117"/>
  <c r="AY84" i="117"/>
  <c r="AW84" i="117"/>
  <c r="AV84" i="117"/>
  <c r="BB84" i="117" s="1"/>
  <c r="AU84" i="117"/>
  <c r="AX84" i="117" s="1"/>
  <c r="AD84" i="117"/>
  <c r="Q84" i="117"/>
  <c r="L84" i="117"/>
  <c r="BN83" i="117"/>
  <c r="BS83" i="117" s="1"/>
  <c r="BM83" i="117"/>
  <c r="BA83" i="117"/>
  <c r="AV83" i="117"/>
  <c r="AU83" i="117"/>
  <c r="AD83" i="117"/>
  <c r="Q83" i="117"/>
  <c r="L83" i="117"/>
  <c r="O83" i="117" s="1"/>
  <c r="K83" i="117"/>
  <c r="BN82" i="117"/>
  <c r="AZ82" i="117"/>
  <c r="AY82" i="117"/>
  <c r="AW82" i="117"/>
  <c r="AV82" i="117"/>
  <c r="BB82" i="117" s="1"/>
  <c r="AU82" i="117"/>
  <c r="AX82" i="117" s="1"/>
  <c r="AD82" i="117"/>
  <c r="Q82" i="117"/>
  <c r="L82" i="117"/>
  <c r="BP81" i="117"/>
  <c r="BN81" i="117"/>
  <c r="BS81" i="117" s="1"/>
  <c r="BM81" i="117"/>
  <c r="BA81" i="117"/>
  <c r="AZ81" i="117"/>
  <c r="AY81" i="117"/>
  <c r="AX81" i="117"/>
  <c r="AV81" i="117"/>
  <c r="BC81" i="117" s="1"/>
  <c r="AU81" i="117"/>
  <c r="AW81" i="117" s="1"/>
  <c r="AD81" i="117"/>
  <c r="Q81" i="117"/>
  <c r="L81" i="117"/>
  <c r="K81" i="117"/>
  <c r="BS80" i="117"/>
  <c r="BN80" i="117"/>
  <c r="BM80" i="117"/>
  <c r="BO80" i="117" s="1"/>
  <c r="AV80" i="117"/>
  <c r="BC80" i="117" s="1"/>
  <c r="AU80" i="117"/>
  <c r="AK80" i="117"/>
  <c r="AI80" i="117"/>
  <c r="AD80" i="117"/>
  <c r="AC80" i="117"/>
  <c r="L80" i="117"/>
  <c r="BN79" i="117"/>
  <c r="BS79" i="117" s="1"/>
  <c r="BM79" i="117"/>
  <c r="BO79" i="117" s="1"/>
  <c r="BA79" i="117"/>
  <c r="AV79" i="117"/>
  <c r="AK79" i="117"/>
  <c r="AJ79" i="117"/>
  <c r="AI79" i="117"/>
  <c r="AH79" i="117"/>
  <c r="AE79" i="117"/>
  <c r="AD79" i="117"/>
  <c r="AC79" i="117"/>
  <c r="L79" i="117"/>
  <c r="K79" i="117"/>
  <c r="BN78" i="117"/>
  <c r="BC78" i="117"/>
  <c r="AV78" i="117"/>
  <c r="AU78" i="117" s="1"/>
  <c r="AI78" i="117"/>
  <c r="AD78" i="117"/>
  <c r="R78" i="117"/>
  <c r="P78" i="117"/>
  <c r="O78" i="117"/>
  <c r="N78" i="117"/>
  <c r="M78" i="117"/>
  <c r="L78" i="117"/>
  <c r="Q78" i="117" s="1"/>
  <c r="K78" i="117"/>
  <c r="S78" i="117" s="1"/>
  <c r="BS77" i="117"/>
  <c r="BP77" i="117"/>
  <c r="BN77" i="117"/>
  <c r="BM77" i="117"/>
  <c r="AV77" i="117"/>
  <c r="AK77" i="117"/>
  <c r="AI77" i="117"/>
  <c r="AH77" i="117"/>
  <c r="AD77" i="117"/>
  <c r="AC77" i="117"/>
  <c r="L77" i="117"/>
  <c r="BN76" i="117"/>
  <c r="BM76" i="117"/>
  <c r="BP76" i="117" s="1"/>
  <c r="BC76" i="117"/>
  <c r="AV76" i="117"/>
  <c r="AU76" i="117"/>
  <c r="AI76" i="117"/>
  <c r="AD76" i="117"/>
  <c r="R76" i="117"/>
  <c r="P76" i="117"/>
  <c r="O76" i="117"/>
  <c r="N76" i="117"/>
  <c r="M76" i="117"/>
  <c r="L76" i="117"/>
  <c r="Q76" i="117" s="1"/>
  <c r="K76" i="117"/>
  <c r="S76" i="117" s="1"/>
  <c r="BS75" i="117"/>
  <c r="BP75" i="117"/>
  <c r="BN75" i="117"/>
  <c r="BT75" i="117" s="1"/>
  <c r="BM75" i="117"/>
  <c r="BQ75" i="117" s="1"/>
  <c r="AV75" i="117"/>
  <c r="AK75" i="117"/>
  <c r="AJ75" i="117"/>
  <c r="AI75" i="117"/>
  <c r="AD75" i="117"/>
  <c r="AC75" i="117"/>
  <c r="S75" i="117"/>
  <c r="R75" i="117"/>
  <c r="Q75" i="117"/>
  <c r="N75" i="117"/>
  <c r="L75" i="117"/>
  <c r="K75" i="117"/>
  <c r="M75" i="117" s="1"/>
  <c r="BN74" i="117"/>
  <c r="AV74" i="117"/>
  <c r="AU74" i="117" s="1"/>
  <c r="AI74" i="117"/>
  <c r="AD74" i="117"/>
  <c r="R74" i="117"/>
  <c r="P74" i="117"/>
  <c r="O74" i="117"/>
  <c r="N74" i="117"/>
  <c r="M74" i="117"/>
  <c r="L74" i="117"/>
  <c r="Q74" i="117" s="1"/>
  <c r="K74" i="117"/>
  <c r="S74" i="117" s="1"/>
  <c r="BU73" i="117"/>
  <c r="BS73" i="117"/>
  <c r="BR73" i="117"/>
  <c r="BQ73" i="117"/>
  <c r="BP73" i="117"/>
  <c r="BN73" i="117"/>
  <c r="BT73" i="117" s="1"/>
  <c r="BM73" i="117"/>
  <c r="BO73" i="117" s="1"/>
  <c r="AV73" i="117"/>
  <c r="AI73" i="117"/>
  <c r="AD73" i="117"/>
  <c r="AC73" i="117"/>
  <c r="S73" i="117"/>
  <c r="R73" i="117"/>
  <c r="Q73" i="117"/>
  <c r="L73" i="117"/>
  <c r="K73" i="117"/>
  <c r="BT72" i="117"/>
  <c r="BR72" i="117"/>
  <c r="BQ72" i="117"/>
  <c r="BO72" i="117"/>
  <c r="BN72" i="117"/>
  <c r="BS72" i="117" s="1"/>
  <c r="BM72" i="117"/>
  <c r="BP72" i="117" s="1"/>
  <c r="AV72" i="117"/>
  <c r="AI72" i="117"/>
  <c r="AD72" i="117"/>
  <c r="M72" i="117"/>
  <c r="L72" i="117"/>
  <c r="Q72" i="117" s="1"/>
  <c r="K72" i="117"/>
  <c r="S72" i="117" s="1"/>
  <c r="BU71" i="117"/>
  <c r="BQ71" i="117"/>
  <c r="BN71" i="117"/>
  <c r="BM71" i="117"/>
  <c r="BA71" i="117"/>
  <c r="AV71" i="117"/>
  <c r="AK71" i="117"/>
  <c r="AJ71" i="117"/>
  <c r="AI71" i="117"/>
  <c r="AH71" i="117"/>
  <c r="AE71" i="117"/>
  <c r="AD71" i="117"/>
  <c r="AC71" i="117"/>
  <c r="AG71" i="117" s="1"/>
  <c r="S71" i="117"/>
  <c r="R71" i="117"/>
  <c r="Q71" i="117"/>
  <c r="L71" i="117"/>
  <c r="K71" i="117"/>
  <c r="BT70" i="117"/>
  <c r="BR70" i="117"/>
  <c r="BQ70" i="117"/>
  <c r="BO70" i="117"/>
  <c r="BN70" i="117"/>
  <c r="BS70" i="117" s="1"/>
  <c r="BM70" i="117"/>
  <c r="BP70" i="117" s="1"/>
  <c r="AV70" i="117"/>
  <c r="AI70" i="117"/>
  <c r="AD70" i="117"/>
  <c r="O70" i="117"/>
  <c r="M70" i="117"/>
  <c r="L70" i="117"/>
  <c r="Q70" i="117" s="1"/>
  <c r="K70" i="117"/>
  <c r="BN69" i="117"/>
  <c r="BM69" i="117" s="1"/>
  <c r="BA69" i="117"/>
  <c r="AV69" i="117"/>
  <c r="AK69" i="117"/>
  <c r="AJ69" i="117"/>
  <c r="AI69" i="117"/>
  <c r="AH69" i="117"/>
  <c r="AE69" i="117"/>
  <c r="AD69" i="117"/>
  <c r="AC69" i="117"/>
  <c r="AG69" i="117" s="1"/>
  <c r="S69" i="117"/>
  <c r="Q69" i="117"/>
  <c r="L69" i="117"/>
  <c r="K69" i="117"/>
  <c r="BT68" i="117"/>
  <c r="BR68" i="117"/>
  <c r="BQ68" i="117"/>
  <c r="BO68" i="117"/>
  <c r="BN68" i="117"/>
  <c r="BS68" i="117" s="1"/>
  <c r="BM68" i="117"/>
  <c r="BP68" i="117" s="1"/>
  <c r="AV68" i="117"/>
  <c r="AI68" i="117"/>
  <c r="AD68" i="117"/>
  <c r="S68" i="117"/>
  <c r="O68" i="117"/>
  <c r="M68" i="117"/>
  <c r="L68" i="117"/>
  <c r="Q68" i="117" s="1"/>
  <c r="K68" i="117"/>
  <c r="BN67" i="117"/>
  <c r="BM67" i="117"/>
  <c r="BA67" i="117"/>
  <c r="AV67" i="117"/>
  <c r="AK67" i="117"/>
  <c r="AJ67" i="117"/>
  <c r="AI67" i="117"/>
  <c r="AH67" i="117"/>
  <c r="AE67" i="117"/>
  <c r="AD67" i="117"/>
  <c r="AC67" i="117"/>
  <c r="AG67" i="117" s="1"/>
  <c r="Q67" i="117"/>
  <c r="L67" i="117"/>
  <c r="K67" i="117"/>
  <c r="BT66" i="117"/>
  <c r="BR66" i="117"/>
  <c r="BQ66" i="117"/>
  <c r="BO66" i="117"/>
  <c r="BN66" i="117"/>
  <c r="BS66" i="117" s="1"/>
  <c r="BM66" i="117"/>
  <c r="BP66" i="117" s="1"/>
  <c r="AV66" i="117"/>
  <c r="AD66" i="117"/>
  <c r="S66" i="117"/>
  <c r="L66" i="117"/>
  <c r="K66" i="117" s="1"/>
  <c r="BN65" i="117"/>
  <c r="AV65" i="117"/>
  <c r="AU65" i="117"/>
  <c r="AI65" i="117"/>
  <c r="AD65" i="117"/>
  <c r="R65" i="117"/>
  <c r="Q65" i="117"/>
  <c r="P65" i="117"/>
  <c r="O65" i="117"/>
  <c r="N65" i="117"/>
  <c r="M65" i="117"/>
  <c r="L65" i="117"/>
  <c r="K65" i="117"/>
  <c r="S65" i="117" s="1"/>
  <c r="BS64" i="117"/>
  <c r="BR64" i="117"/>
  <c r="BQ64" i="117"/>
  <c r="BP64" i="117"/>
  <c r="BN64" i="117"/>
  <c r="BT64" i="117" s="1"/>
  <c r="BM64" i="117"/>
  <c r="BO64" i="117" s="1"/>
  <c r="AV64" i="117"/>
  <c r="AJ64" i="117"/>
  <c r="AI64" i="117"/>
  <c r="AD64" i="117"/>
  <c r="AC64" i="117"/>
  <c r="S64" i="117"/>
  <c r="R64" i="117"/>
  <c r="Q64" i="117"/>
  <c r="N64" i="117"/>
  <c r="L64" i="117"/>
  <c r="K64" i="117"/>
  <c r="M64" i="117" s="1"/>
  <c r="BN63" i="117"/>
  <c r="AV63" i="117"/>
  <c r="AI63" i="117"/>
  <c r="AD63" i="117"/>
  <c r="R63" i="117"/>
  <c r="Q63" i="117"/>
  <c r="P63" i="117"/>
  <c r="O63" i="117"/>
  <c r="N63" i="117"/>
  <c r="M63" i="117"/>
  <c r="L63" i="117"/>
  <c r="K63" i="117"/>
  <c r="S63" i="117" s="1"/>
  <c r="BU62" i="117"/>
  <c r="BS62" i="117"/>
  <c r="BR62" i="117"/>
  <c r="BQ62" i="117"/>
  <c r="BP62" i="117"/>
  <c r="BN62" i="117"/>
  <c r="BM62" i="117"/>
  <c r="BO62" i="117" s="1"/>
  <c r="BA62" i="117"/>
  <c r="AV62" i="117"/>
  <c r="AI62" i="117"/>
  <c r="AE62" i="117"/>
  <c r="AD62" i="117"/>
  <c r="AG62" i="117" s="1"/>
  <c r="AC62" i="117"/>
  <c r="AF62" i="117" s="1"/>
  <c r="S62" i="117"/>
  <c r="L62" i="117"/>
  <c r="K62" i="117"/>
  <c r="BU61" i="117"/>
  <c r="BT61" i="117"/>
  <c r="BQ61" i="117"/>
  <c r="BO61" i="117"/>
  <c r="BN61" i="117"/>
  <c r="BM61" i="117"/>
  <c r="BP61" i="117" s="1"/>
  <c r="AV61" i="117"/>
  <c r="AD61" i="117"/>
  <c r="R61" i="117"/>
  <c r="Q61" i="117"/>
  <c r="P61" i="117"/>
  <c r="O61" i="117"/>
  <c r="N61" i="117"/>
  <c r="M61" i="117"/>
  <c r="L61" i="117"/>
  <c r="K61" i="117"/>
  <c r="S61" i="117" s="1"/>
  <c r="BS60" i="117"/>
  <c r="BN60" i="117"/>
  <c r="BM60" i="117"/>
  <c r="BA60" i="117"/>
  <c r="AV60" i="117"/>
  <c r="AI60" i="117"/>
  <c r="AH60" i="117"/>
  <c r="AE60" i="117"/>
  <c r="AD60" i="117"/>
  <c r="AG60" i="117" s="1"/>
  <c r="AC60" i="117"/>
  <c r="AF60" i="117" s="1"/>
  <c r="L60" i="117"/>
  <c r="BN59" i="117"/>
  <c r="BM59" i="117"/>
  <c r="BC59" i="117"/>
  <c r="AZ59" i="117"/>
  <c r="AX59" i="117"/>
  <c r="AW59" i="117"/>
  <c r="AV59" i="117"/>
  <c r="AU59" i="117"/>
  <c r="AD59" i="117"/>
  <c r="R59" i="117"/>
  <c r="Q59" i="117"/>
  <c r="P59" i="117"/>
  <c r="O59" i="117"/>
  <c r="N59" i="117"/>
  <c r="M59" i="117"/>
  <c r="L59" i="117"/>
  <c r="K59" i="117"/>
  <c r="S59" i="117" s="1"/>
  <c r="BS58" i="117"/>
  <c r="BP58" i="117"/>
  <c r="BN58" i="117"/>
  <c r="BT58" i="117" s="1"/>
  <c r="BM58" i="117"/>
  <c r="BO58" i="117" s="1"/>
  <c r="BA58" i="117"/>
  <c r="AV58" i="117"/>
  <c r="AK58" i="117"/>
  <c r="AJ58" i="117"/>
  <c r="AI58" i="117"/>
  <c r="AH58" i="117"/>
  <c r="AE58" i="117"/>
  <c r="AD58" i="117"/>
  <c r="AC58" i="117"/>
  <c r="AF58" i="117" s="1"/>
  <c r="L58" i="117"/>
  <c r="K58" i="117" s="1"/>
  <c r="BN57" i="117"/>
  <c r="BM57" i="117" s="1"/>
  <c r="BC57" i="117"/>
  <c r="AV57" i="117"/>
  <c r="AU57" i="117"/>
  <c r="AI57" i="117"/>
  <c r="AD57" i="117"/>
  <c r="R57" i="117"/>
  <c r="Q57" i="117"/>
  <c r="P57" i="117"/>
  <c r="O57" i="117"/>
  <c r="N57" i="117"/>
  <c r="M57" i="117"/>
  <c r="L57" i="117"/>
  <c r="K57" i="117"/>
  <c r="S57" i="117" s="1"/>
  <c r="BS56" i="117"/>
  <c r="BR56" i="117"/>
  <c r="BQ56" i="117"/>
  <c r="BN56" i="117"/>
  <c r="BM56" i="117"/>
  <c r="AV56" i="117"/>
  <c r="AK56" i="117"/>
  <c r="AJ56" i="117"/>
  <c r="AI56" i="117"/>
  <c r="AD56" i="117"/>
  <c r="AC56" i="117"/>
  <c r="S56" i="117"/>
  <c r="R56" i="117"/>
  <c r="Q56" i="117"/>
  <c r="N56" i="117"/>
  <c r="L56" i="117"/>
  <c r="K56" i="117"/>
  <c r="M56" i="117" s="1"/>
  <c r="BN55" i="117"/>
  <c r="BM55" i="117"/>
  <c r="AV55" i="117"/>
  <c r="AU55" i="117"/>
  <c r="AX55" i="117" s="1"/>
  <c r="AI55" i="117"/>
  <c r="AD55" i="117"/>
  <c r="R55" i="117"/>
  <c r="Q55" i="117"/>
  <c r="P55" i="117"/>
  <c r="O55" i="117"/>
  <c r="N55" i="117"/>
  <c r="M55" i="117"/>
  <c r="L55" i="117"/>
  <c r="K55" i="117"/>
  <c r="S55" i="117" s="1"/>
  <c r="BU54" i="117"/>
  <c r="BS54" i="117"/>
  <c r="BR54" i="117"/>
  <c r="BQ54" i="117"/>
  <c r="BP54" i="117"/>
  <c r="BN54" i="117"/>
  <c r="BM54" i="117"/>
  <c r="BO54" i="117" s="1"/>
  <c r="AV54" i="117"/>
  <c r="BA54" i="117" s="1"/>
  <c r="AI54" i="117"/>
  <c r="AD54" i="117"/>
  <c r="AC54" i="117"/>
  <c r="L54" i="117"/>
  <c r="K54" i="117" s="1"/>
  <c r="BN53" i="117"/>
  <c r="BM53" i="117"/>
  <c r="AV53" i="117"/>
  <c r="AU53" i="117" s="1"/>
  <c r="AI53" i="117"/>
  <c r="AD53" i="117"/>
  <c r="S53" i="117"/>
  <c r="R53" i="117"/>
  <c r="Q53" i="117"/>
  <c r="L53" i="117"/>
  <c r="K53" i="117"/>
  <c r="BU52" i="117"/>
  <c r="BS52" i="117"/>
  <c r="BR52" i="117"/>
  <c r="BQ52" i="117"/>
  <c r="BN52" i="117"/>
  <c r="BM52" i="117" s="1"/>
  <c r="BA52" i="117"/>
  <c r="AV52" i="117"/>
  <c r="AK52" i="117"/>
  <c r="AI52" i="117"/>
  <c r="AH52" i="117"/>
  <c r="AF52" i="117"/>
  <c r="AE52" i="117"/>
  <c r="AD52" i="117"/>
  <c r="AG52" i="117" s="1"/>
  <c r="AC52" i="117"/>
  <c r="AJ52" i="117" s="1"/>
  <c r="Q52" i="117"/>
  <c r="O52" i="117"/>
  <c r="L52" i="117"/>
  <c r="K52" i="117"/>
  <c r="M52" i="117" s="1"/>
  <c r="BN51" i="117"/>
  <c r="BQ51" i="117" s="1"/>
  <c r="BM51" i="117"/>
  <c r="BP51" i="117" s="1"/>
  <c r="BC51" i="117"/>
  <c r="AV51" i="117"/>
  <c r="AU51" i="117"/>
  <c r="AX51" i="117" s="1"/>
  <c r="AD51" i="117"/>
  <c r="S51" i="117"/>
  <c r="R51" i="117"/>
  <c r="Q51" i="117"/>
  <c r="L51" i="117"/>
  <c r="K51" i="117"/>
  <c r="BU50" i="117"/>
  <c r="BS50" i="117"/>
  <c r="BR50" i="117"/>
  <c r="BN50" i="117"/>
  <c r="BM50" i="117"/>
  <c r="BA50" i="117"/>
  <c r="AV50" i="117"/>
  <c r="AJ50" i="117"/>
  <c r="AI50" i="117"/>
  <c r="AH50" i="117"/>
  <c r="AF50" i="117"/>
  <c r="AE50" i="117"/>
  <c r="AD50" i="117"/>
  <c r="AC50" i="117"/>
  <c r="AK50" i="117" s="1"/>
  <c r="Q50" i="117"/>
  <c r="L50" i="117"/>
  <c r="BN49" i="117"/>
  <c r="AX49" i="117"/>
  <c r="AV49" i="117"/>
  <c r="AU49" i="117"/>
  <c r="AW49" i="117" s="1"/>
  <c r="AD49" i="117"/>
  <c r="S49" i="117"/>
  <c r="R49" i="117"/>
  <c r="Q49" i="117"/>
  <c r="L49" i="117"/>
  <c r="K49" i="117"/>
  <c r="BU48" i="117"/>
  <c r="BN48" i="117"/>
  <c r="BM48" i="117"/>
  <c r="BA48" i="117"/>
  <c r="AV48" i="117"/>
  <c r="AK48" i="117"/>
  <c r="AJ48" i="117"/>
  <c r="AI48" i="117"/>
  <c r="AH48" i="117"/>
  <c r="AF48" i="117"/>
  <c r="AE48" i="117"/>
  <c r="AD48" i="117"/>
  <c r="AG48" i="117" s="1"/>
  <c r="AC48" i="117"/>
  <c r="S48" i="117"/>
  <c r="R48" i="117"/>
  <c r="Q48" i="117"/>
  <c r="O48" i="117"/>
  <c r="N48" i="117"/>
  <c r="L48" i="117"/>
  <c r="K48" i="117"/>
  <c r="M48" i="117" s="1"/>
  <c r="BN47" i="117"/>
  <c r="AV47" i="117"/>
  <c r="AU47" i="117"/>
  <c r="AX47" i="117" s="1"/>
  <c r="AD47" i="117"/>
  <c r="Q47" i="117"/>
  <c r="M47" i="117"/>
  <c r="L47" i="117"/>
  <c r="K47" i="117"/>
  <c r="BN46" i="117"/>
  <c r="BM46" i="117"/>
  <c r="BU46" i="117" s="1"/>
  <c r="BA46" i="117"/>
  <c r="AV46" i="117"/>
  <c r="AK46" i="117"/>
  <c r="AJ46" i="117"/>
  <c r="AI46" i="117"/>
  <c r="AD46" i="117"/>
  <c r="AC46" i="117"/>
  <c r="S46" i="117"/>
  <c r="R46" i="117"/>
  <c r="Q46" i="117"/>
  <c r="O46" i="117"/>
  <c r="L46" i="117"/>
  <c r="K46" i="117"/>
  <c r="BR45" i="117"/>
  <c r="BQ45" i="117"/>
  <c r="BN45" i="117"/>
  <c r="BS45" i="117" s="1"/>
  <c r="BM45" i="117"/>
  <c r="BU45" i="117" s="1"/>
  <c r="BA45" i="117"/>
  <c r="AV45" i="117"/>
  <c r="AU45" i="117"/>
  <c r="AI45" i="117"/>
  <c r="AD45" i="117"/>
  <c r="S45" i="117"/>
  <c r="R45" i="117"/>
  <c r="Q45" i="117"/>
  <c r="P45" i="117"/>
  <c r="O45" i="117"/>
  <c r="L45" i="117"/>
  <c r="K45" i="117"/>
  <c r="BU44" i="117"/>
  <c r="BS44" i="117"/>
  <c r="BR44" i="117"/>
  <c r="BN44" i="117"/>
  <c r="BM44" i="117"/>
  <c r="BA44" i="117"/>
  <c r="AV44" i="117"/>
  <c r="AY44" i="117" s="1"/>
  <c r="AU44" i="117"/>
  <c r="AK44" i="117"/>
  <c r="AJ44" i="117"/>
  <c r="AI44" i="117"/>
  <c r="AD44" i="117"/>
  <c r="AC44" i="117"/>
  <c r="S44" i="117"/>
  <c r="R44" i="117"/>
  <c r="Q44" i="117"/>
  <c r="O44" i="117"/>
  <c r="L44" i="117"/>
  <c r="K44" i="117"/>
  <c r="BN43" i="117"/>
  <c r="BS43" i="117" s="1"/>
  <c r="BM43" i="117"/>
  <c r="BU43" i="117" s="1"/>
  <c r="BA43" i="117"/>
  <c r="AZ43" i="117"/>
  <c r="AV43" i="117"/>
  <c r="AU43" i="117"/>
  <c r="AI43" i="117"/>
  <c r="AD43" i="117"/>
  <c r="S43" i="117"/>
  <c r="R43" i="117"/>
  <c r="Q43" i="117"/>
  <c r="P43" i="117"/>
  <c r="O43" i="117"/>
  <c r="L43" i="117"/>
  <c r="K43" i="117"/>
  <c r="BU42" i="117"/>
  <c r="BS42" i="117"/>
  <c r="BN42" i="117"/>
  <c r="BM42" i="117"/>
  <c r="BA42" i="117"/>
  <c r="AV42" i="117"/>
  <c r="AU42" i="117"/>
  <c r="AK42" i="117"/>
  <c r="AJ42" i="117"/>
  <c r="AI42" i="117"/>
  <c r="AD42" i="117"/>
  <c r="AC42" i="117"/>
  <c r="S42" i="117"/>
  <c r="R42" i="117"/>
  <c r="Q42" i="117"/>
  <c r="O42" i="117"/>
  <c r="L42" i="117"/>
  <c r="K42" i="117"/>
  <c r="BU41" i="117"/>
  <c r="BR41" i="117"/>
  <c r="BN41" i="117"/>
  <c r="BS41" i="117" s="1"/>
  <c r="BM41" i="117"/>
  <c r="AV41" i="117"/>
  <c r="AU41" i="117" s="1"/>
  <c r="AI41" i="117"/>
  <c r="AD41" i="117"/>
  <c r="S41" i="117"/>
  <c r="R41" i="117"/>
  <c r="Q41" i="117"/>
  <c r="P41" i="117"/>
  <c r="O41" i="117"/>
  <c r="L41" i="117"/>
  <c r="K41" i="117"/>
  <c r="BN40" i="117"/>
  <c r="AV40" i="117"/>
  <c r="AU40" i="117" s="1"/>
  <c r="AD40" i="117"/>
  <c r="AC40" i="117" s="1"/>
  <c r="AE40" i="117" s="1"/>
  <c r="L40" i="117"/>
  <c r="K40" i="117"/>
  <c r="BN39" i="117"/>
  <c r="BA39" i="117"/>
  <c r="AX39" i="117"/>
  <c r="AW39" i="117"/>
  <c r="AV39" i="117"/>
  <c r="AU39" i="117"/>
  <c r="BC39" i="117" s="1"/>
  <c r="AI39" i="117"/>
  <c r="AD39" i="117"/>
  <c r="AC39" i="117"/>
  <c r="Q39" i="117"/>
  <c r="L39" i="117"/>
  <c r="K39" i="117" s="1"/>
  <c r="BO38" i="117"/>
  <c r="BN38" i="117"/>
  <c r="BM38" i="117" s="1"/>
  <c r="BP38" i="117" s="1"/>
  <c r="BA38" i="117"/>
  <c r="AX38" i="117"/>
  <c r="AV38" i="117"/>
  <c r="AU38" i="117"/>
  <c r="AW38" i="117" s="1"/>
  <c r="AI38" i="117"/>
  <c r="AD38" i="117"/>
  <c r="R38" i="117"/>
  <c r="Q38" i="117"/>
  <c r="P38" i="117"/>
  <c r="O38" i="117"/>
  <c r="N38" i="117"/>
  <c r="M38" i="117"/>
  <c r="L38" i="117"/>
  <c r="K38" i="117"/>
  <c r="S38" i="117" s="1"/>
  <c r="CK37" i="117"/>
  <c r="CF37" i="117"/>
  <c r="CE37" i="117" s="1"/>
  <c r="BN37" i="117"/>
  <c r="AV37" i="117"/>
  <c r="BC37" i="117" s="1"/>
  <c r="AU37" i="117"/>
  <c r="AX37" i="117" s="1"/>
  <c r="AD37" i="117"/>
  <c r="AC37" i="117" s="1"/>
  <c r="L37" i="117"/>
  <c r="K37" i="117" s="1"/>
  <c r="CF36" i="117"/>
  <c r="BN36" i="117"/>
  <c r="BS36" i="117" s="1"/>
  <c r="BA36" i="117"/>
  <c r="AZ36" i="117"/>
  <c r="AV36" i="117"/>
  <c r="BB36" i="117" s="1"/>
  <c r="AU36" i="117"/>
  <c r="BC36" i="117" s="1"/>
  <c r="AG36" i="117"/>
  <c r="AF36" i="117"/>
  <c r="AD36" i="117"/>
  <c r="AK36" i="117" s="1"/>
  <c r="AC36" i="117"/>
  <c r="L36" i="117"/>
  <c r="CF35" i="117"/>
  <c r="CE35" i="117" s="1"/>
  <c r="CH35" i="117" s="1"/>
  <c r="BN35" i="117"/>
  <c r="BU35" i="117" s="1"/>
  <c r="BM35" i="117"/>
  <c r="BO35" i="117" s="1"/>
  <c r="AV35" i="117"/>
  <c r="AU35" i="117" s="1"/>
  <c r="AD35" i="117"/>
  <c r="AC35" i="117" s="1"/>
  <c r="AE35" i="117" s="1"/>
  <c r="L35" i="117"/>
  <c r="CK34" i="117"/>
  <c r="CI34" i="117"/>
  <c r="CH34" i="117"/>
  <c r="CF34" i="117"/>
  <c r="CL34" i="117" s="1"/>
  <c r="CE34" i="117"/>
  <c r="CM34" i="117" s="1"/>
  <c r="BN34" i="117"/>
  <c r="BM34" i="117" s="1"/>
  <c r="AV34" i="117"/>
  <c r="BA34" i="117" s="1"/>
  <c r="AI34" i="117"/>
  <c r="AD34" i="117"/>
  <c r="AC34" i="117" s="1"/>
  <c r="L34" i="117"/>
  <c r="CI33" i="117"/>
  <c r="CF33" i="117"/>
  <c r="CL33" i="117" s="1"/>
  <c r="CE33" i="117"/>
  <c r="CH33" i="117" s="1"/>
  <c r="BN33" i="117"/>
  <c r="BM33" i="117" s="1"/>
  <c r="AV33" i="117"/>
  <c r="BA33" i="117" s="1"/>
  <c r="AD33" i="117"/>
  <c r="AC33" i="117" s="1"/>
  <c r="L33" i="117"/>
  <c r="Q33" i="117" s="1"/>
  <c r="CF32" i="117"/>
  <c r="CK32" i="117" s="1"/>
  <c r="BS32" i="117"/>
  <c r="BN32" i="117"/>
  <c r="BM32" i="117"/>
  <c r="BP32" i="117" s="1"/>
  <c r="AV32" i="117"/>
  <c r="AU32" i="117" s="1"/>
  <c r="AD32" i="117"/>
  <c r="L32" i="117"/>
  <c r="S32" i="117" s="1"/>
  <c r="K32" i="117"/>
  <c r="M32" i="117" s="1"/>
  <c r="CK31" i="117"/>
  <c r="CF31" i="117"/>
  <c r="BS31" i="117"/>
  <c r="BO31" i="117"/>
  <c r="BN31" i="117"/>
  <c r="BQ31" i="117" s="1"/>
  <c r="BM31" i="117"/>
  <c r="BU31" i="117" s="1"/>
  <c r="BA31" i="117"/>
  <c r="AX31" i="117"/>
  <c r="AV31" i="117"/>
  <c r="AY31" i="117" s="1"/>
  <c r="AU31" i="117"/>
  <c r="BC31" i="117" s="1"/>
  <c r="AD31" i="117"/>
  <c r="R31" i="117"/>
  <c r="Q31" i="117"/>
  <c r="L31" i="117"/>
  <c r="S31" i="117" s="1"/>
  <c r="K31" i="117"/>
  <c r="N31" i="117" s="1"/>
  <c r="CF30" i="117"/>
  <c r="CE30" i="117" s="1"/>
  <c r="BN30" i="117"/>
  <c r="BM30" i="117" s="1"/>
  <c r="BQ30" i="117" s="1"/>
  <c r="AV30" i="117"/>
  <c r="AD30" i="117"/>
  <c r="AI30" i="117" s="1"/>
  <c r="L30" i="117"/>
  <c r="K30" i="117" s="1"/>
  <c r="CM29" i="117"/>
  <c r="CK29" i="117"/>
  <c r="CH29" i="117"/>
  <c r="CF29" i="117"/>
  <c r="CE29" i="117"/>
  <c r="CJ29" i="117" s="1"/>
  <c r="BN29" i="117"/>
  <c r="BA29" i="117"/>
  <c r="AV29" i="117"/>
  <c r="AU29" i="117"/>
  <c r="AX29" i="117" s="1"/>
  <c r="AD29" i="117"/>
  <c r="L29" i="117"/>
  <c r="K29" i="117" s="1"/>
  <c r="CF28" i="117"/>
  <c r="CE28" i="117" s="1"/>
  <c r="CG28" i="117" s="1"/>
  <c r="BN28" i="117"/>
  <c r="BA28" i="117"/>
  <c r="AV28" i="117"/>
  <c r="AD28" i="117"/>
  <c r="AK28" i="117" s="1"/>
  <c r="AC28" i="117"/>
  <c r="AH28" i="117" s="1"/>
  <c r="L28" i="117"/>
  <c r="Q28" i="117" s="1"/>
  <c r="CF27" i="117"/>
  <c r="CE27" i="117"/>
  <c r="CH27" i="117" s="1"/>
  <c r="BN27" i="117"/>
  <c r="AV27" i="117"/>
  <c r="BC27" i="117" s="1"/>
  <c r="AU27" i="117"/>
  <c r="AX27" i="117" s="1"/>
  <c r="AD27" i="117"/>
  <c r="AC27" i="117" s="1"/>
  <c r="L27" i="117"/>
  <c r="Q27" i="117" s="1"/>
  <c r="CK26" i="117"/>
  <c r="CJ26" i="117"/>
  <c r="CF26" i="117"/>
  <c r="CI26" i="117" s="1"/>
  <c r="CE26" i="117"/>
  <c r="CM26" i="117" s="1"/>
  <c r="BN26" i="117"/>
  <c r="BS26" i="117" s="1"/>
  <c r="AV26" i="117"/>
  <c r="BA26" i="117" s="1"/>
  <c r="AJ26" i="117"/>
  <c r="AI26" i="117"/>
  <c r="AH26" i="117"/>
  <c r="AE26" i="117"/>
  <c r="AD26" i="117"/>
  <c r="AK26" i="117" s="1"/>
  <c r="AC26" i="117"/>
  <c r="AF26" i="117" s="1"/>
  <c r="L26" i="117"/>
  <c r="K26" i="117" s="1"/>
  <c r="CF25" i="117"/>
  <c r="BN25" i="117"/>
  <c r="BA25" i="117"/>
  <c r="AV25" i="117"/>
  <c r="AI25" i="117"/>
  <c r="AD25" i="117"/>
  <c r="AC25" i="117" s="1"/>
  <c r="L25" i="117"/>
  <c r="Q25" i="117" s="1"/>
  <c r="K25" i="117"/>
  <c r="S25" i="117" s="1"/>
  <c r="CF24" i="117"/>
  <c r="BT24" i="117"/>
  <c r="BR24" i="117"/>
  <c r="BN24" i="117"/>
  <c r="BU24" i="117" s="1"/>
  <c r="BM24" i="117"/>
  <c r="BP24" i="117" s="1"/>
  <c r="BA24" i="117"/>
  <c r="AV24" i="117"/>
  <c r="AU24" i="117" s="1"/>
  <c r="AG24" i="117"/>
  <c r="AD24" i="117"/>
  <c r="AC24" i="117" s="1"/>
  <c r="L24" i="117"/>
  <c r="CK23" i="117"/>
  <c r="CF23" i="117"/>
  <c r="BN23" i="117"/>
  <c r="BM23" i="117" s="1"/>
  <c r="AV23" i="117"/>
  <c r="BA23" i="117" s="1"/>
  <c r="AU23" i="117"/>
  <c r="AY23" i="117" s="1"/>
  <c r="AD23" i="117"/>
  <c r="AC23" i="117"/>
  <c r="AH23" i="117" s="1"/>
  <c r="L23" i="117"/>
  <c r="K23" i="117" s="1"/>
  <c r="CG22" i="117"/>
  <c r="CF22" i="117"/>
  <c r="CE22" i="117" s="1"/>
  <c r="CH22" i="117" s="1"/>
  <c r="BN22" i="117"/>
  <c r="AV22" i="117"/>
  <c r="AU22" i="117"/>
  <c r="AD22" i="117"/>
  <c r="AI22" i="117" s="1"/>
  <c r="Q22" i="117"/>
  <c r="N22" i="117"/>
  <c r="L22" i="117"/>
  <c r="O22" i="117" s="1"/>
  <c r="K22" i="117"/>
  <c r="M22" i="117" s="1"/>
  <c r="CF21" i="117"/>
  <c r="CE21" i="117" s="1"/>
  <c r="CG21" i="117" s="1"/>
  <c r="BU21" i="117"/>
  <c r="BS21" i="117"/>
  <c r="BN21" i="117"/>
  <c r="BR21" i="117" s="1"/>
  <c r="BM21" i="117"/>
  <c r="BP21" i="117" s="1"/>
  <c r="AV21" i="117"/>
  <c r="BA21" i="117" s="1"/>
  <c r="AD21" i="117"/>
  <c r="AK21" i="117" s="1"/>
  <c r="AC21" i="117"/>
  <c r="AE21" i="117" s="1"/>
  <c r="R21" i="117"/>
  <c r="O21" i="117"/>
  <c r="N21" i="117"/>
  <c r="L21" i="117"/>
  <c r="Q21" i="117" s="1"/>
  <c r="K21" i="117"/>
  <c r="M21" i="117" s="1"/>
  <c r="CK20" i="117"/>
  <c r="CF20" i="117"/>
  <c r="CE20" i="117" s="1"/>
  <c r="BS20" i="117"/>
  <c r="BN20" i="117"/>
  <c r="AV20" i="117"/>
  <c r="AJ20" i="117"/>
  <c r="AI20" i="117"/>
  <c r="AD20" i="117"/>
  <c r="AC20" i="117"/>
  <c r="AE20" i="117" s="1"/>
  <c r="L20" i="117"/>
  <c r="CM19" i="117"/>
  <c r="CK19" i="117"/>
  <c r="CJ19" i="117"/>
  <c r="CF19" i="117"/>
  <c r="CL19" i="117" s="1"/>
  <c r="CE19" i="117"/>
  <c r="CG19" i="117" s="1"/>
  <c r="BN19" i="117"/>
  <c r="BM19" i="117" s="1"/>
  <c r="BC19" i="117"/>
  <c r="AZ19" i="117"/>
  <c r="AY19" i="117"/>
  <c r="AV19" i="117"/>
  <c r="BA19" i="117" s="1"/>
  <c r="AU19" i="117"/>
  <c r="AW19" i="117" s="1"/>
  <c r="AD19" i="117"/>
  <c r="AC19" i="117" s="1"/>
  <c r="Q19" i="117"/>
  <c r="L19" i="117"/>
  <c r="CJ18" i="117"/>
  <c r="CI18" i="117"/>
  <c r="CF18" i="117"/>
  <c r="CK18" i="117" s="1"/>
  <c r="CE18" i="117"/>
  <c r="CG18" i="117" s="1"/>
  <c r="BN18" i="117"/>
  <c r="BM18" i="117" s="1"/>
  <c r="BO18" i="117" s="1"/>
  <c r="BA18" i="117"/>
  <c r="AV18" i="117"/>
  <c r="AU18" i="117" s="1"/>
  <c r="AF18" i="117"/>
  <c r="AD18" i="117"/>
  <c r="AK18" i="117" s="1"/>
  <c r="AC18" i="117"/>
  <c r="AE18" i="117" s="1"/>
  <c r="Q18" i="117"/>
  <c r="L18" i="117"/>
  <c r="CF17" i="117"/>
  <c r="CK17" i="117" s="1"/>
  <c r="BU17" i="117"/>
  <c r="BN17" i="117"/>
  <c r="BS17" i="117" s="1"/>
  <c r="BM17" i="117"/>
  <c r="BO17" i="117" s="1"/>
  <c r="AV17" i="117"/>
  <c r="BA17" i="117" s="1"/>
  <c r="AD17" i="117"/>
  <c r="AJ17" i="117" s="1"/>
  <c r="AC17" i="117"/>
  <c r="AE17" i="117" s="1"/>
  <c r="Q17" i="117"/>
  <c r="O17" i="117"/>
  <c r="L17" i="117"/>
  <c r="P17" i="117" s="1"/>
  <c r="K17" i="117"/>
  <c r="M17" i="117" s="1"/>
  <c r="CK16" i="117"/>
  <c r="CJ16" i="117"/>
  <c r="CF16" i="117"/>
  <c r="CL16" i="117" s="1"/>
  <c r="CE16" i="117"/>
  <c r="CH16" i="117" s="1"/>
  <c r="BN16" i="117"/>
  <c r="BM16" i="117" s="1"/>
  <c r="BC16" i="117"/>
  <c r="BA16" i="117"/>
  <c r="AY16" i="117"/>
  <c r="AV16" i="117"/>
  <c r="BB16" i="117" s="1"/>
  <c r="AU16" i="117"/>
  <c r="AW16" i="117" s="1"/>
  <c r="AD16" i="117"/>
  <c r="AI16" i="117" s="1"/>
  <c r="AC16" i="117"/>
  <c r="AE16" i="117" s="1"/>
  <c r="Q16" i="117"/>
  <c r="O16" i="117"/>
  <c r="N16" i="117"/>
  <c r="L16" i="117"/>
  <c r="P16" i="117" s="1"/>
  <c r="K16" i="117"/>
  <c r="M16" i="117" s="1"/>
  <c r="CK15" i="117"/>
  <c r="CF15" i="117"/>
  <c r="BS15" i="117"/>
  <c r="BN15" i="117"/>
  <c r="BM15" i="117"/>
  <c r="BO15" i="117" s="1"/>
  <c r="BB15" i="117"/>
  <c r="AZ15" i="117"/>
  <c r="AY15" i="117"/>
  <c r="AV15" i="117"/>
  <c r="BA15" i="117" s="1"/>
  <c r="AU15" i="117"/>
  <c r="AW15" i="117" s="1"/>
  <c r="AJ15" i="117"/>
  <c r="AI15" i="117"/>
  <c r="AD15" i="117"/>
  <c r="AH15" i="117" s="1"/>
  <c r="AC15" i="117"/>
  <c r="AF15" i="117" s="1"/>
  <c r="L15" i="117"/>
  <c r="K15" i="117" s="1"/>
  <c r="CF14" i="117"/>
  <c r="CK14" i="117" s="1"/>
  <c r="BN14" i="117"/>
  <c r="BS14" i="117" s="1"/>
  <c r="BM14" i="117"/>
  <c r="BO14" i="117" s="1"/>
  <c r="BA14" i="117"/>
  <c r="AV14" i="117"/>
  <c r="AU14" i="117" s="1"/>
  <c r="AD14" i="117"/>
  <c r="AI14" i="117" s="1"/>
  <c r="L14" i="117"/>
  <c r="K14" i="117" s="1"/>
  <c r="CK13" i="117"/>
  <c r="CJ13" i="117"/>
  <c r="CF13" i="117"/>
  <c r="CL13" i="117" s="1"/>
  <c r="CE13" i="117"/>
  <c r="CG13" i="117" s="1"/>
  <c r="BS13" i="117"/>
  <c r="BQ13" i="117"/>
  <c r="BN13" i="117"/>
  <c r="BM13" i="117"/>
  <c r="BP13" i="117" s="1"/>
  <c r="BA13" i="117"/>
  <c r="AV13" i="117"/>
  <c r="AU13" i="117" s="1"/>
  <c r="AI13" i="117"/>
  <c r="AD13" i="117"/>
  <c r="AC13" i="117"/>
  <c r="AK13" i="117" s="1"/>
  <c r="L13" i="117"/>
  <c r="CF12" i="117"/>
  <c r="BN12" i="117"/>
  <c r="BM12" i="117" s="1"/>
  <c r="AV12" i="117"/>
  <c r="AD12" i="117"/>
  <c r="L12" i="117"/>
  <c r="K12" i="117" s="1"/>
  <c r="CF11" i="117"/>
  <c r="CE11" i="117" s="1"/>
  <c r="BU11" i="117"/>
  <c r="BS11" i="117"/>
  <c r="BN11" i="117"/>
  <c r="BT11" i="117" s="1"/>
  <c r="BM11" i="117"/>
  <c r="AV11" i="117"/>
  <c r="AU11" i="117" s="1"/>
  <c r="AD11" i="117"/>
  <c r="N11" i="117"/>
  <c r="M11" i="117"/>
  <c r="L11" i="117"/>
  <c r="K11" i="117"/>
  <c r="S11" i="117" s="1"/>
  <c r="CF10" i="117"/>
  <c r="BN10" i="117"/>
  <c r="BA10" i="117"/>
  <c r="AV10" i="117"/>
  <c r="AU10" i="117" s="1"/>
  <c r="AD10" i="117"/>
  <c r="AC10" i="117" s="1"/>
  <c r="Q10" i="117"/>
  <c r="L10" i="117"/>
  <c r="S10" i="117" s="1"/>
  <c r="K10" i="117"/>
  <c r="R10" i="117" s="1"/>
  <c r="CF9" i="117"/>
  <c r="BN9" i="117"/>
  <c r="AW9" i="117"/>
  <c r="AV9" i="117"/>
  <c r="AU9" i="117"/>
  <c r="BC9" i="117" s="1"/>
  <c r="AD9" i="117"/>
  <c r="L9" i="117"/>
  <c r="CF8" i="117"/>
  <c r="CE8" i="117" s="1"/>
  <c r="BR8" i="117"/>
  <c r="BP8" i="117"/>
  <c r="BN8" i="117"/>
  <c r="BS8" i="117" s="1"/>
  <c r="BM8" i="117"/>
  <c r="BO8" i="117" s="1"/>
  <c r="BA8" i="117"/>
  <c r="AV8" i="117"/>
  <c r="AU8" i="117" s="1"/>
  <c r="AD8" i="117"/>
  <c r="AC8" i="117"/>
  <c r="L8" i="117"/>
  <c r="CC6" i="117"/>
  <c r="CA6" i="117"/>
  <c r="BZ6" i="117"/>
  <c r="BY6" i="117"/>
  <c r="BX6" i="117"/>
  <c r="BV6" i="117"/>
  <c r="BK6" i="117"/>
  <c r="BI6" i="117"/>
  <c r="BH6" i="117"/>
  <c r="BG6" i="117"/>
  <c r="BF6" i="117"/>
  <c r="BD6" i="117"/>
  <c r="AS6" i="117"/>
  <c r="AQ6" i="117"/>
  <c r="AP6" i="117"/>
  <c r="AO6" i="117"/>
  <c r="AN6" i="117"/>
  <c r="AL6" i="117"/>
  <c r="AA6" i="117"/>
  <c r="Y6" i="117"/>
  <c r="X6" i="117"/>
  <c r="W6" i="117"/>
  <c r="V6" i="117"/>
  <c r="T6" i="117"/>
  <c r="I6" i="117"/>
  <c r="G6" i="117"/>
  <c r="F6" i="117"/>
  <c r="E6" i="117"/>
  <c r="D6" i="117"/>
  <c r="B6" i="117"/>
  <c r="CC5" i="117"/>
  <c r="CA5" i="117"/>
  <c r="BZ5" i="117"/>
  <c r="BY5" i="117"/>
  <c r="BX5" i="117"/>
  <c r="BV5" i="117"/>
  <c r="BK5" i="117"/>
  <c r="BI5" i="117"/>
  <c r="BH5" i="117"/>
  <c r="BG5" i="117"/>
  <c r="BF5" i="117"/>
  <c r="BD5" i="117"/>
  <c r="AS5" i="117"/>
  <c r="AQ5" i="117"/>
  <c r="AP5" i="117"/>
  <c r="AO5" i="117"/>
  <c r="AN5" i="117"/>
  <c r="AL5" i="117"/>
  <c r="AA5" i="117"/>
  <c r="Y5" i="117"/>
  <c r="X5" i="117"/>
  <c r="W5" i="117"/>
  <c r="V5" i="117"/>
  <c r="T5" i="117"/>
  <c r="I5" i="117"/>
  <c r="G5" i="117"/>
  <c r="F5" i="117"/>
  <c r="E5" i="117"/>
  <c r="D5" i="117"/>
  <c r="B5" i="117"/>
  <c r="CC4" i="117"/>
  <c r="CA4" i="117"/>
  <c r="BZ4" i="117"/>
  <c r="BY4" i="117"/>
  <c r="BX4" i="117"/>
  <c r="BV4" i="117"/>
  <c r="BK4" i="117"/>
  <c r="BI4" i="117"/>
  <c r="BH4" i="117"/>
  <c r="BG4" i="117"/>
  <c r="BF4" i="117"/>
  <c r="BD4" i="117"/>
  <c r="AS4" i="117"/>
  <c r="AQ4" i="117"/>
  <c r="AP4" i="117"/>
  <c r="AO4" i="117"/>
  <c r="AN4" i="117"/>
  <c r="AL4" i="117"/>
  <c r="AA4" i="117"/>
  <c r="Y4" i="117"/>
  <c r="X4" i="117"/>
  <c r="W4" i="117"/>
  <c r="V4" i="117"/>
  <c r="T4" i="117"/>
  <c r="I4" i="117"/>
  <c r="G4" i="117"/>
  <c r="F4" i="117"/>
  <c r="E4" i="117"/>
  <c r="D4" i="117"/>
  <c r="B4" i="117"/>
  <c r="CC3" i="117"/>
  <c r="CA3" i="117"/>
  <c r="BZ3" i="117"/>
  <c r="BY3" i="117"/>
  <c r="BX3" i="117"/>
  <c r="BV3" i="117"/>
  <c r="BK3" i="117"/>
  <c r="BI3" i="117"/>
  <c r="BH3" i="117"/>
  <c r="BG3" i="117"/>
  <c r="BF3" i="117"/>
  <c r="BD3" i="117"/>
  <c r="AS3" i="117"/>
  <c r="AQ3" i="117"/>
  <c r="AP3" i="117"/>
  <c r="AO3" i="117"/>
  <c r="AN3" i="117"/>
  <c r="AL3" i="117"/>
  <c r="AA3" i="117"/>
  <c r="Y3" i="117"/>
  <c r="X3" i="117"/>
  <c r="W3" i="117"/>
  <c r="V3" i="117"/>
  <c r="T3" i="117"/>
  <c r="I3" i="117"/>
  <c r="G3" i="117"/>
  <c r="F3" i="117"/>
  <c r="E3" i="117"/>
  <c r="D3" i="117"/>
  <c r="B3" i="117"/>
  <c r="CC2" i="117"/>
  <c r="CA2" i="117"/>
  <c r="BZ2" i="117"/>
  <c r="BY2" i="117"/>
  <c r="BX2" i="117"/>
  <c r="BV2" i="117"/>
  <c r="BK2" i="117"/>
  <c r="BI2" i="117"/>
  <c r="BH2" i="117"/>
  <c r="BG2" i="117"/>
  <c r="BF2" i="117"/>
  <c r="BD2" i="117"/>
  <c r="AS2" i="117"/>
  <c r="AQ2" i="117"/>
  <c r="AP2" i="117"/>
  <c r="AO2" i="117"/>
  <c r="AN2" i="117"/>
  <c r="AL2" i="117"/>
  <c r="AA2" i="117"/>
  <c r="Y2" i="117"/>
  <c r="X2" i="117"/>
  <c r="W2" i="117"/>
  <c r="V2" i="117"/>
  <c r="T2" i="117"/>
  <c r="I2" i="117"/>
  <c r="G2" i="117"/>
  <c r="F2" i="117"/>
  <c r="E2" i="117"/>
  <c r="D2" i="117"/>
  <c r="B2" i="117"/>
  <c r="BN100" i="116"/>
  <c r="BA100" i="116"/>
  <c r="AV100" i="116"/>
  <c r="AD100" i="116"/>
  <c r="Q100" i="116"/>
  <c r="P100" i="116"/>
  <c r="O100" i="116"/>
  <c r="L100" i="116"/>
  <c r="R100" i="116" s="1"/>
  <c r="K100" i="116"/>
  <c r="N100" i="116" s="1"/>
  <c r="BS99" i="116"/>
  <c r="BN99" i="116"/>
  <c r="BB99" i="116"/>
  <c r="BA99" i="116"/>
  <c r="AW99" i="116"/>
  <c r="AV99" i="116"/>
  <c r="AU99" i="116"/>
  <c r="AZ99" i="116" s="1"/>
  <c r="AJ99" i="116"/>
  <c r="AD99" i="116"/>
  <c r="AI99" i="116" s="1"/>
  <c r="AC99" i="116"/>
  <c r="AK99" i="116" s="1"/>
  <c r="L99" i="116"/>
  <c r="K99" i="116" s="1"/>
  <c r="BN98" i="116"/>
  <c r="BA98" i="116"/>
  <c r="AY98" i="116"/>
  <c r="AX98" i="116"/>
  <c r="AW98" i="116"/>
  <c r="AV98" i="116"/>
  <c r="BB98" i="116" s="1"/>
  <c r="AU98" i="116"/>
  <c r="BC98" i="116" s="1"/>
  <c r="AD98" i="116"/>
  <c r="Q98" i="116"/>
  <c r="P98" i="116"/>
  <c r="O98" i="116"/>
  <c r="L98" i="116"/>
  <c r="R98" i="116" s="1"/>
  <c r="K98" i="116"/>
  <c r="N98" i="116" s="1"/>
  <c r="BS97" i="116"/>
  <c r="BN97" i="116"/>
  <c r="BB97" i="116"/>
  <c r="BA97" i="116"/>
  <c r="AW97" i="116"/>
  <c r="AV97" i="116"/>
  <c r="AU97" i="116"/>
  <c r="AZ97" i="116" s="1"/>
  <c r="AK97" i="116"/>
  <c r="AD97" i="116"/>
  <c r="AI97" i="116" s="1"/>
  <c r="AC97" i="116"/>
  <c r="AJ97" i="116" s="1"/>
  <c r="S97" i="116"/>
  <c r="L97" i="116"/>
  <c r="K97" i="116"/>
  <c r="BN96" i="116"/>
  <c r="BA96" i="116"/>
  <c r="AY96" i="116"/>
  <c r="AX96" i="116"/>
  <c r="AW96" i="116"/>
  <c r="AV96" i="116"/>
  <c r="BB96" i="116" s="1"/>
  <c r="AU96" i="116"/>
  <c r="BC96" i="116" s="1"/>
  <c r="AD96" i="116"/>
  <c r="S96" i="116"/>
  <c r="Q96" i="116"/>
  <c r="P96" i="116"/>
  <c r="L96" i="116"/>
  <c r="R96" i="116" s="1"/>
  <c r="K96" i="116"/>
  <c r="BN95" i="116"/>
  <c r="BB95" i="116"/>
  <c r="BA95" i="116"/>
  <c r="AW95" i="116"/>
  <c r="AV95" i="116"/>
  <c r="AU95" i="116"/>
  <c r="AZ95" i="116" s="1"/>
  <c r="AF95" i="116"/>
  <c r="AD95" i="116"/>
  <c r="AI95" i="116" s="1"/>
  <c r="AC95" i="116"/>
  <c r="AE95" i="116" s="1"/>
  <c r="O95" i="116"/>
  <c r="L95" i="116"/>
  <c r="K95" i="116"/>
  <c r="BN94" i="116"/>
  <c r="BA94" i="116"/>
  <c r="AY94" i="116"/>
  <c r="AX94" i="116"/>
  <c r="AW94" i="116"/>
  <c r="AV94" i="116"/>
  <c r="BB94" i="116" s="1"/>
  <c r="AU94" i="116"/>
  <c r="BC94" i="116" s="1"/>
  <c r="AD94" i="116"/>
  <c r="S94" i="116"/>
  <c r="Q94" i="116"/>
  <c r="P94" i="116"/>
  <c r="L94" i="116"/>
  <c r="R94" i="116" s="1"/>
  <c r="K94" i="116"/>
  <c r="O94" i="116" s="1"/>
  <c r="BS93" i="116"/>
  <c r="BN93" i="116"/>
  <c r="BB93" i="116"/>
  <c r="BA93" i="116"/>
  <c r="AW93" i="116"/>
  <c r="AV93" i="116"/>
  <c r="AU93" i="116"/>
  <c r="AZ93" i="116" s="1"/>
  <c r="AK93" i="116"/>
  <c r="AF93" i="116"/>
  <c r="AD93" i="116"/>
  <c r="AI93" i="116" s="1"/>
  <c r="AC93" i="116"/>
  <c r="AE93" i="116" s="1"/>
  <c r="O93" i="116"/>
  <c r="L93" i="116"/>
  <c r="S93" i="116" s="1"/>
  <c r="K93" i="116"/>
  <c r="BN92" i="116"/>
  <c r="BA92" i="116"/>
  <c r="AY92" i="116"/>
  <c r="AX92" i="116"/>
  <c r="AW92" i="116"/>
  <c r="AV92" i="116"/>
  <c r="BB92" i="116" s="1"/>
  <c r="AU92" i="116"/>
  <c r="BC92" i="116" s="1"/>
  <c r="AD92" i="116"/>
  <c r="S92" i="116"/>
  <c r="Q92" i="116"/>
  <c r="P92" i="116"/>
  <c r="O92" i="116"/>
  <c r="L92" i="116"/>
  <c r="R92" i="116" s="1"/>
  <c r="K92" i="116"/>
  <c r="BS91" i="116"/>
  <c r="BN91" i="116"/>
  <c r="BC91" i="116"/>
  <c r="BA91" i="116"/>
  <c r="AV91" i="116"/>
  <c r="AU91" i="116"/>
  <c r="BB91" i="116" s="1"/>
  <c r="AK91" i="116"/>
  <c r="AF91" i="116"/>
  <c r="AD91" i="116"/>
  <c r="AC91" i="116"/>
  <c r="AE91" i="116" s="1"/>
  <c r="L91" i="116"/>
  <c r="K91" i="116" s="1"/>
  <c r="BN90" i="116"/>
  <c r="BA90" i="116"/>
  <c r="AY90" i="116"/>
  <c r="AX90" i="116"/>
  <c r="AW90" i="116"/>
  <c r="AV90" i="116"/>
  <c r="BB90" i="116" s="1"/>
  <c r="AU90" i="116"/>
  <c r="BC90" i="116" s="1"/>
  <c r="AD90" i="116"/>
  <c r="Q90" i="116"/>
  <c r="L90" i="116"/>
  <c r="K90" i="116"/>
  <c r="BN89" i="116"/>
  <c r="BA89" i="116"/>
  <c r="AW89" i="116"/>
  <c r="AV89" i="116"/>
  <c r="AU89" i="116"/>
  <c r="AJ89" i="116"/>
  <c r="AD89" i="116"/>
  <c r="AC89" i="116" s="1"/>
  <c r="M89" i="116"/>
  <c r="L89" i="116"/>
  <c r="K89" i="116"/>
  <c r="S89" i="116" s="1"/>
  <c r="BN88" i="116"/>
  <c r="BA88" i="116"/>
  <c r="AY88" i="116"/>
  <c r="AX88" i="116"/>
  <c r="AW88" i="116"/>
  <c r="AV88" i="116"/>
  <c r="BB88" i="116" s="1"/>
  <c r="AU88" i="116"/>
  <c r="BC88" i="116" s="1"/>
  <c r="AD88" i="116"/>
  <c r="S88" i="116"/>
  <c r="Q88" i="116"/>
  <c r="P88" i="116"/>
  <c r="L88" i="116"/>
  <c r="R88" i="116" s="1"/>
  <c r="K88" i="116"/>
  <c r="O88" i="116" s="1"/>
  <c r="BN87" i="116"/>
  <c r="BB87" i="116"/>
  <c r="BA87" i="116"/>
  <c r="AY87" i="116"/>
  <c r="AV87" i="116"/>
  <c r="AU87" i="116"/>
  <c r="BC87" i="116" s="1"/>
  <c r="AD87" i="116"/>
  <c r="L87" i="116"/>
  <c r="BN86" i="116"/>
  <c r="BA86" i="116"/>
  <c r="AY86" i="116"/>
  <c r="AX86" i="116"/>
  <c r="AV86" i="116"/>
  <c r="BB86" i="116" s="1"/>
  <c r="AU86" i="116"/>
  <c r="AW86" i="116" s="1"/>
  <c r="AD86" i="116"/>
  <c r="Q86" i="116"/>
  <c r="O86" i="116"/>
  <c r="L86" i="116"/>
  <c r="R86" i="116" s="1"/>
  <c r="K86" i="116"/>
  <c r="N86" i="116" s="1"/>
  <c r="BN85" i="116"/>
  <c r="BB85" i="116"/>
  <c r="BA85" i="116"/>
  <c r="AY85" i="116"/>
  <c r="AV85" i="116"/>
  <c r="AU85" i="116"/>
  <c r="BC85" i="116" s="1"/>
  <c r="AD85" i="116"/>
  <c r="S85" i="116"/>
  <c r="O85" i="116"/>
  <c r="L85" i="116"/>
  <c r="K85" i="116"/>
  <c r="BN84" i="116"/>
  <c r="BA84" i="116"/>
  <c r="AY84" i="116"/>
  <c r="AX84" i="116"/>
  <c r="AV84" i="116"/>
  <c r="BB84" i="116" s="1"/>
  <c r="AU84" i="116"/>
  <c r="AW84" i="116" s="1"/>
  <c r="AD84" i="116"/>
  <c r="S84" i="116"/>
  <c r="Q84" i="116"/>
  <c r="P84" i="116"/>
  <c r="N84" i="116"/>
  <c r="M84" i="116"/>
  <c r="L84" i="116"/>
  <c r="R84" i="116" s="1"/>
  <c r="K84" i="116"/>
  <c r="O84" i="116" s="1"/>
  <c r="BN83" i="116"/>
  <c r="BC83" i="116"/>
  <c r="BA83" i="116"/>
  <c r="AV83" i="116"/>
  <c r="AU83" i="116"/>
  <c r="AY83" i="116" s="1"/>
  <c r="AK83" i="116"/>
  <c r="AI83" i="116"/>
  <c r="AD83" i="116"/>
  <c r="AC83" i="116"/>
  <c r="L83" i="116"/>
  <c r="BS82" i="116"/>
  <c r="BN82" i="116"/>
  <c r="BA82" i="116"/>
  <c r="AV82" i="116"/>
  <c r="AD82" i="116"/>
  <c r="L82" i="116"/>
  <c r="BS81" i="116"/>
  <c r="BN81" i="116"/>
  <c r="BB81" i="116"/>
  <c r="BA81" i="116"/>
  <c r="AZ81" i="116"/>
  <c r="AX81" i="116"/>
  <c r="AW81" i="116"/>
  <c r="AV81" i="116"/>
  <c r="AU81" i="116"/>
  <c r="AY81" i="116" s="1"/>
  <c r="AI81" i="116"/>
  <c r="AD81" i="116"/>
  <c r="Q81" i="116"/>
  <c r="L81" i="116"/>
  <c r="BN80" i="116"/>
  <c r="AV80" i="116"/>
  <c r="AD80" i="116"/>
  <c r="L80" i="116"/>
  <c r="BN79" i="116"/>
  <c r="BC79" i="116"/>
  <c r="BA79" i="116"/>
  <c r="AY79" i="116"/>
  <c r="AW79" i="116"/>
  <c r="AV79" i="116"/>
  <c r="AU79" i="116"/>
  <c r="AX79" i="116" s="1"/>
  <c r="AK79" i="116"/>
  <c r="AF79" i="116"/>
  <c r="AD79" i="116"/>
  <c r="AJ79" i="116" s="1"/>
  <c r="AC79" i="116"/>
  <c r="AE79" i="116" s="1"/>
  <c r="Q79" i="116"/>
  <c r="L79" i="116"/>
  <c r="K79" i="116"/>
  <c r="BN78" i="116"/>
  <c r="BC78" i="116"/>
  <c r="BA78" i="116"/>
  <c r="AY78" i="116"/>
  <c r="AX78" i="116"/>
  <c r="AW78" i="116"/>
  <c r="AV78" i="116"/>
  <c r="AU78" i="116"/>
  <c r="AD78" i="116"/>
  <c r="Q78" i="116"/>
  <c r="L78" i="116"/>
  <c r="K78" i="116"/>
  <c r="BN77" i="116"/>
  <c r="BC77" i="116"/>
  <c r="BA77" i="116"/>
  <c r="AY77" i="116"/>
  <c r="AW77" i="116"/>
  <c r="AV77" i="116"/>
  <c r="AU77" i="116"/>
  <c r="AX77" i="116" s="1"/>
  <c r="AF77" i="116"/>
  <c r="AD77" i="116"/>
  <c r="AJ77" i="116" s="1"/>
  <c r="AC77" i="116"/>
  <c r="AE77" i="116" s="1"/>
  <c r="Q77" i="116"/>
  <c r="L77" i="116"/>
  <c r="K77" i="116"/>
  <c r="BN76" i="116"/>
  <c r="BC76" i="116"/>
  <c r="BA76" i="116"/>
  <c r="AY76" i="116"/>
  <c r="AX76" i="116"/>
  <c r="AW76" i="116"/>
  <c r="AV76" i="116"/>
  <c r="AU76" i="116"/>
  <c r="AD76" i="116"/>
  <c r="Q76" i="116"/>
  <c r="L76" i="116"/>
  <c r="K76" i="116"/>
  <c r="BS75" i="116"/>
  <c r="BN75" i="116"/>
  <c r="BC75" i="116"/>
  <c r="BA75" i="116"/>
  <c r="AY75" i="116"/>
  <c r="AW75" i="116"/>
  <c r="AV75" i="116"/>
  <c r="AU75" i="116"/>
  <c r="AX75" i="116" s="1"/>
  <c r="AD75" i="116"/>
  <c r="AC75" i="116"/>
  <c r="Q75" i="116"/>
  <c r="L75" i="116"/>
  <c r="K75" i="116"/>
  <c r="BN74" i="116"/>
  <c r="BC74" i="116"/>
  <c r="BA74" i="116"/>
  <c r="AY74" i="116"/>
  <c r="AX74" i="116"/>
  <c r="AW74" i="116"/>
  <c r="AV74" i="116"/>
  <c r="AU74" i="116"/>
  <c r="AD74" i="116"/>
  <c r="S74" i="116"/>
  <c r="Q74" i="116"/>
  <c r="L74" i="116"/>
  <c r="K74" i="116"/>
  <c r="BN73" i="116"/>
  <c r="BC73" i="116"/>
  <c r="BA73" i="116"/>
  <c r="AY73" i="116"/>
  <c r="AW73" i="116"/>
  <c r="AV73" i="116"/>
  <c r="AU73" i="116"/>
  <c r="AX73" i="116" s="1"/>
  <c r="AD73" i="116"/>
  <c r="AC73" i="116"/>
  <c r="AE73" i="116" s="1"/>
  <c r="Q73" i="116"/>
  <c r="L73" i="116"/>
  <c r="K73" i="116"/>
  <c r="BN72" i="116"/>
  <c r="BC72" i="116"/>
  <c r="BA72" i="116"/>
  <c r="AY72" i="116"/>
  <c r="AX72" i="116"/>
  <c r="AW72" i="116"/>
  <c r="AV72" i="116"/>
  <c r="AU72" i="116"/>
  <c r="AD72" i="116"/>
  <c r="S72" i="116"/>
  <c r="Q72" i="116"/>
  <c r="L72" i="116"/>
  <c r="K72" i="116"/>
  <c r="BN71" i="116"/>
  <c r="BC71" i="116"/>
  <c r="BA71" i="116"/>
  <c r="AY71" i="116"/>
  <c r="AW71" i="116"/>
  <c r="AV71" i="116"/>
  <c r="AU71" i="116"/>
  <c r="AX71" i="116" s="1"/>
  <c r="AD71" i="116"/>
  <c r="AC71" i="116"/>
  <c r="Q71" i="116"/>
  <c r="O71" i="116"/>
  <c r="L71" i="116"/>
  <c r="K71" i="116"/>
  <c r="BN70" i="116"/>
  <c r="BC70" i="116"/>
  <c r="BA70" i="116"/>
  <c r="AY70" i="116"/>
  <c r="AX70" i="116"/>
  <c r="AW70" i="116"/>
  <c r="AV70" i="116"/>
  <c r="AU70" i="116"/>
  <c r="AK70" i="116"/>
  <c r="AJ70" i="116"/>
  <c r="AI70" i="116"/>
  <c r="AH70" i="116"/>
  <c r="AG70" i="116"/>
  <c r="AF70" i="116"/>
  <c r="AD70" i="116"/>
  <c r="AC70" i="116"/>
  <c r="AE70" i="116" s="1"/>
  <c r="S70" i="116"/>
  <c r="R70" i="116"/>
  <c r="Q70" i="116"/>
  <c r="P70" i="116"/>
  <c r="O70" i="116"/>
  <c r="M70" i="116"/>
  <c r="L70" i="116"/>
  <c r="K70" i="116"/>
  <c r="N70" i="116" s="1"/>
  <c r="BU69" i="116"/>
  <c r="BT69" i="116"/>
  <c r="BS69" i="116"/>
  <c r="BR69" i="116"/>
  <c r="BP69" i="116"/>
  <c r="BO69" i="116"/>
  <c r="BN69" i="116"/>
  <c r="BM69" i="116"/>
  <c r="BC69" i="116"/>
  <c r="BB69" i="116"/>
  <c r="BA69" i="116"/>
  <c r="AY69" i="116"/>
  <c r="AX69" i="116"/>
  <c r="AW69" i="116"/>
  <c r="AV69" i="116"/>
  <c r="AU69" i="116"/>
  <c r="AK69" i="116"/>
  <c r="AJ69" i="116"/>
  <c r="AH69" i="116"/>
  <c r="AG69" i="116"/>
  <c r="AF69" i="116"/>
  <c r="AD69" i="116"/>
  <c r="AI69" i="116" s="1"/>
  <c r="AC69" i="116"/>
  <c r="AE69" i="116" s="1"/>
  <c r="L69" i="116"/>
  <c r="BN68" i="116"/>
  <c r="BA68" i="116"/>
  <c r="AV68" i="116"/>
  <c r="AU68" i="116"/>
  <c r="AD68" i="116"/>
  <c r="L68" i="116"/>
  <c r="BN67" i="116"/>
  <c r="BC67" i="116"/>
  <c r="BA67" i="116"/>
  <c r="AW67" i="116"/>
  <c r="AV67" i="116"/>
  <c r="AU67" i="116"/>
  <c r="AK67" i="116"/>
  <c r="AH67" i="116"/>
  <c r="AD67" i="116"/>
  <c r="AC67" i="116"/>
  <c r="Q67" i="116"/>
  <c r="O67" i="116"/>
  <c r="L67" i="116"/>
  <c r="K67" i="116"/>
  <c r="BS66" i="116"/>
  <c r="BN66" i="116"/>
  <c r="BB66" i="116"/>
  <c r="BA66" i="116"/>
  <c r="AY66" i="116"/>
  <c r="AX66" i="116"/>
  <c r="AW66" i="116"/>
  <c r="AV66" i="116"/>
  <c r="AZ66" i="116" s="1"/>
  <c r="AU66" i="116"/>
  <c r="BC66" i="116" s="1"/>
  <c r="AJ66" i="116"/>
  <c r="AH66" i="116"/>
  <c r="AF66" i="116"/>
  <c r="AD66" i="116"/>
  <c r="AI66" i="116" s="1"/>
  <c r="AC66" i="116"/>
  <c r="AE66" i="116" s="1"/>
  <c r="L66" i="116"/>
  <c r="BN65" i="116"/>
  <c r="BC65" i="116"/>
  <c r="BA65" i="116"/>
  <c r="AW65" i="116"/>
  <c r="AV65" i="116"/>
  <c r="AU65" i="116"/>
  <c r="AK65" i="116"/>
  <c r="AH65" i="116"/>
  <c r="AD65" i="116"/>
  <c r="AC65" i="116"/>
  <c r="Q65" i="116"/>
  <c r="L65" i="116"/>
  <c r="K65" i="116"/>
  <c r="BS64" i="116"/>
  <c r="BN64" i="116"/>
  <c r="BB64" i="116"/>
  <c r="BA64" i="116"/>
  <c r="AY64" i="116"/>
  <c r="AX64" i="116"/>
  <c r="AW64" i="116"/>
  <c r="AV64" i="116"/>
  <c r="AZ64" i="116" s="1"/>
  <c r="AU64" i="116"/>
  <c r="BC64" i="116" s="1"/>
  <c r="AJ64" i="116"/>
  <c r="AH64" i="116"/>
  <c r="AF64" i="116"/>
  <c r="AD64" i="116"/>
  <c r="AI64" i="116" s="1"/>
  <c r="AC64" i="116"/>
  <c r="AE64" i="116" s="1"/>
  <c r="L64" i="116"/>
  <c r="BN63" i="116"/>
  <c r="BC63" i="116"/>
  <c r="BA63" i="116"/>
  <c r="AW63" i="116"/>
  <c r="AV63" i="116"/>
  <c r="AU63" i="116"/>
  <c r="AK63" i="116"/>
  <c r="AH63" i="116"/>
  <c r="AD63" i="116"/>
  <c r="AC63" i="116"/>
  <c r="Q63" i="116"/>
  <c r="O63" i="116"/>
  <c r="L63" i="116"/>
  <c r="K63" i="116"/>
  <c r="BS62" i="116"/>
  <c r="BN62" i="116"/>
  <c r="BB62" i="116"/>
  <c r="BA62" i="116"/>
  <c r="AY62" i="116"/>
  <c r="AX62" i="116"/>
  <c r="AW62" i="116"/>
  <c r="AV62" i="116"/>
  <c r="AZ62" i="116" s="1"/>
  <c r="AU62" i="116"/>
  <c r="BC62" i="116" s="1"/>
  <c r="AD62" i="116"/>
  <c r="L62" i="116"/>
  <c r="BN61" i="116"/>
  <c r="BS61" i="116" s="1"/>
  <c r="BA61" i="116"/>
  <c r="AZ61" i="116"/>
  <c r="AY61" i="116"/>
  <c r="AX61" i="116"/>
  <c r="AW61" i="116"/>
  <c r="AV61" i="116"/>
  <c r="AU61" i="116"/>
  <c r="BC61" i="116" s="1"/>
  <c r="AI61" i="116"/>
  <c r="AD61" i="116"/>
  <c r="Q61" i="116"/>
  <c r="L61" i="116"/>
  <c r="BS60" i="116"/>
  <c r="BN60" i="116"/>
  <c r="AV60" i="116"/>
  <c r="AD60" i="116"/>
  <c r="L60" i="116"/>
  <c r="BN59" i="116"/>
  <c r="BA59" i="116"/>
  <c r="AZ59" i="116"/>
  <c r="AY59" i="116"/>
  <c r="AX59" i="116"/>
  <c r="AW59" i="116"/>
  <c r="AV59" i="116"/>
  <c r="AU59" i="116"/>
  <c r="BC59" i="116" s="1"/>
  <c r="AI59" i="116"/>
  <c r="AD59" i="116"/>
  <c r="L59" i="116"/>
  <c r="BN58" i="116"/>
  <c r="BA58" i="116"/>
  <c r="AV58" i="116"/>
  <c r="AD58" i="116"/>
  <c r="L58" i="116"/>
  <c r="BN57" i="116"/>
  <c r="BA57" i="116"/>
  <c r="AZ57" i="116"/>
  <c r="AY57" i="116"/>
  <c r="AX57" i="116"/>
  <c r="AW57" i="116"/>
  <c r="AV57" i="116"/>
  <c r="AU57" i="116"/>
  <c r="BC57" i="116" s="1"/>
  <c r="AD57" i="116"/>
  <c r="AI57" i="116" s="1"/>
  <c r="Q57" i="116"/>
  <c r="L57" i="116"/>
  <c r="BS56" i="116"/>
  <c r="BN56" i="116"/>
  <c r="BA56" i="116"/>
  <c r="AY56" i="116"/>
  <c r="AV56" i="116"/>
  <c r="AU56" i="116"/>
  <c r="AD56" i="116"/>
  <c r="S56" i="116"/>
  <c r="L56" i="116"/>
  <c r="K56" i="116"/>
  <c r="BS55" i="116"/>
  <c r="BN55" i="116"/>
  <c r="BM55" i="116"/>
  <c r="BC55" i="116"/>
  <c r="AY55" i="116"/>
  <c r="AX55" i="116"/>
  <c r="AV55" i="116"/>
  <c r="BB55" i="116" s="1"/>
  <c r="AU55" i="116"/>
  <c r="AW55" i="116" s="1"/>
  <c r="AK55" i="116"/>
  <c r="AH55" i="116"/>
  <c r="AF55" i="116"/>
  <c r="AD55" i="116"/>
  <c r="AC55" i="116" s="1"/>
  <c r="AE55" i="116" s="1"/>
  <c r="L55" i="116"/>
  <c r="Q55" i="116" s="1"/>
  <c r="BS54" i="116"/>
  <c r="BN54" i="116"/>
  <c r="BA54" i="116"/>
  <c r="AV54" i="116"/>
  <c r="AU54" i="116"/>
  <c r="AD54" i="116"/>
  <c r="L54" i="116"/>
  <c r="BT53" i="116"/>
  <c r="BS53" i="116"/>
  <c r="BN53" i="116"/>
  <c r="BU53" i="116" s="1"/>
  <c r="BM53" i="116"/>
  <c r="BC53" i="116"/>
  <c r="AY53" i="116"/>
  <c r="AX53" i="116"/>
  <c r="AV53" i="116"/>
  <c r="BB53" i="116" s="1"/>
  <c r="AU53" i="116"/>
  <c r="AW53" i="116" s="1"/>
  <c r="AH53" i="116"/>
  <c r="AD53" i="116"/>
  <c r="AC53" i="116" s="1"/>
  <c r="AE53" i="116" s="1"/>
  <c r="L53" i="116"/>
  <c r="Q53" i="116" s="1"/>
  <c r="BS52" i="116"/>
  <c r="BN52" i="116"/>
  <c r="BA52" i="116"/>
  <c r="AV52" i="116"/>
  <c r="AU52" i="116"/>
  <c r="BC52" i="116" s="1"/>
  <c r="AD52" i="116"/>
  <c r="AC52" i="116"/>
  <c r="L52" i="116"/>
  <c r="K52" i="116"/>
  <c r="BN51" i="116"/>
  <c r="BM51" i="116"/>
  <c r="AV51" i="116"/>
  <c r="AU51" i="116"/>
  <c r="AW51" i="116" s="1"/>
  <c r="AD51" i="116"/>
  <c r="AC51" i="116"/>
  <c r="L51" i="116"/>
  <c r="K51" i="116"/>
  <c r="M51" i="116" s="1"/>
  <c r="BN50" i="116"/>
  <c r="BC50" i="116"/>
  <c r="BA50" i="116"/>
  <c r="AY50" i="116"/>
  <c r="AV50" i="116"/>
  <c r="AU50" i="116"/>
  <c r="AD50" i="116"/>
  <c r="L50" i="116"/>
  <c r="K50" i="116" s="1"/>
  <c r="BN49" i="116"/>
  <c r="AV49" i="116"/>
  <c r="AU49" i="116" s="1"/>
  <c r="AD49" i="116"/>
  <c r="L49" i="116"/>
  <c r="K49" i="116" s="1"/>
  <c r="BN48" i="116"/>
  <c r="AV48" i="116"/>
  <c r="AI48" i="116"/>
  <c r="AD48" i="116"/>
  <c r="R48" i="116"/>
  <c r="Q48" i="116"/>
  <c r="O48" i="116"/>
  <c r="N48" i="116"/>
  <c r="L48" i="116"/>
  <c r="S48" i="116" s="1"/>
  <c r="K48" i="116"/>
  <c r="M48" i="116" s="1"/>
  <c r="BT47" i="116"/>
  <c r="BQ47" i="116"/>
  <c r="BN47" i="116"/>
  <c r="BS47" i="116" s="1"/>
  <c r="BM47" i="116"/>
  <c r="BA47" i="116"/>
  <c r="AV47" i="116"/>
  <c r="AU47" i="116" s="1"/>
  <c r="AI47" i="116"/>
  <c r="AD47" i="116"/>
  <c r="S47" i="116"/>
  <c r="Q47" i="116"/>
  <c r="M47" i="116"/>
  <c r="L47" i="116"/>
  <c r="K47" i="116"/>
  <c r="BN46" i="116"/>
  <c r="BM46" i="116" s="1"/>
  <c r="AV46" i="116"/>
  <c r="AI46" i="116"/>
  <c r="AD46" i="116"/>
  <c r="R46" i="116"/>
  <c r="Q46" i="116"/>
  <c r="O46" i="116"/>
  <c r="N46" i="116"/>
  <c r="M46" i="116"/>
  <c r="L46" i="116"/>
  <c r="P46" i="116" s="1"/>
  <c r="K46" i="116"/>
  <c r="S46" i="116" s="1"/>
  <c r="BU45" i="116"/>
  <c r="BR45" i="116"/>
  <c r="BN45" i="116"/>
  <c r="BS45" i="116" s="1"/>
  <c r="BM45" i="116"/>
  <c r="BT45" i="116" s="1"/>
  <c r="BC45" i="116"/>
  <c r="AZ45" i="116"/>
  <c r="AV45" i="116"/>
  <c r="AU45" i="116"/>
  <c r="AI45" i="116"/>
  <c r="AD45" i="116"/>
  <c r="R45" i="116"/>
  <c r="Q45" i="116"/>
  <c r="N45" i="116"/>
  <c r="L45" i="116"/>
  <c r="K45" i="116"/>
  <c r="S45" i="116" s="1"/>
  <c r="BP44" i="116"/>
  <c r="BN44" i="116"/>
  <c r="BM44" i="116"/>
  <c r="BO44" i="116" s="1"/>
  <c r="AV44" i="116"/>
  <c r="AI44" i="116"/>
  <c r="AD44" i="116"/>
  <c r="R44" i="116"/>
  <c r="Q44" i="116"/>
  <c r="O44" i="116"/>
  <c r="N44" i="116"/>
  <c r="M44" i="116"/>
  <c r="L44" i="116"/>
  <c r="P44" i="116" s="1"/>
  <c r="K44" i="116"/>
  <c r="S44" i="116" s="1"/>
  <c r="BT43" i="116"/>
  <c r="BN43" i="116"/>
  <c r="BS43" i="116" s="1"/>
  <c r="BM43" i="116"/>
  <c r="BU43" i="116" s="1"/>
  <c r="AV43" i="116"/>
  <c r="AI43" i="116"/>
  <c r="AD43" i="116"/>
  <c r="Q43" i="116"/>
  <c r="L43" i="116"/>
  <c r="K43" i="116"/>
  <c r="S43" i="116" s="1"/>
  <c r="BN42" i="116"/>
  <c r="AV42" i="116"/>
  <c r="AI42" i="116"/>
  <c r="AD42" i="116"/>
  <c r="R42" i="116"/>
  <c r="Q42" i="116"/>
  <c r="O42" i="116"/>
  <c r="N42" i="116"/>
  <c r="M42" i="116"/>
  <c r="L42" i="116"/>
  <c r="P42" i="116" s="1"/>
  <c r="K42" i="116"/>
  <c r="S42" i="116" s="1"/>
  <c r="BU41" i="116"/>
  <c r="BT41" i="116"/>
  <c r="BR41" i="116"/>
  <c r="BQ41" i="116"/>
  <c r="BN41" i="116"/>
  <c r="BS41" i="116" s="1"/>
  <c r="BM41" i="116"/>
  <c r="BC41" i="116"/>
  <c r="BA41" i="116"/>
  <c r="AV41" i="116"/>
  <c r="AU41" i="116"/>
  <c r="AD41" i="116"/>
  <c r="S41" i="116"/>
  <c r="R41" i="116"/>
  <c r="Q41" i="116"/>
  <c r="N41" i="116"/>
  <c r="M41" i="116"/>
  <c r="L41" i="116"/>
  <c r="K41" i="116"/>
  <c r="BN40" i="116"/>
  <c r="BM40" i="116" s="1"/>
  <c r="AV40" i="116"/>
  <c r="AU40" i="116" s="1"/>
  <c r="AD40" i="116"/>
  <c r="R40" i="116"/>
  <c r="Q40" i="116"/>
  <c r="O40" i="116"/>
  <c r="N40" i="116"/>
  <c r="M40" i="116"/>
  <c r="L40" i="116"/>
  <c r="P40" i="116" s="1"/>
  <c r="K40" i="116"/>
  <c r="S40" i="116" s="1"/>
  <c r="BU39" i="116"/>
  <c r="BP39" i="116"/>
  <c r="BN39" i="116"/>
  <c r="BS39" i="116" s="1"/>
  <c r="BM39" i="116"/>
  <c r="BO39" i="116" s="1"/>
  <c r="BA39" i="116"/>
  <c r="AV39" i="116"/>
  <c r="BC39" i="116" s="1"/>
  <c r="AU39" i="116"/>
  <c r="AI39" i="116"/>
  <c r="AD39" i="116"/>
  <c r="R39" i="116"/>
  <c r="Q39" i="116"/>
  <c r="O39" i="116"/>
  <c r="M39" i="116"/>
  <c r="L39" i="116"/>
  <c r="K39" i="116"/>
  <c r="P39" i="116" s="1"/>
  <c r="BN38" i="116"/>
  <c r="BA38" i="116"/>
  <c r="AV38" i="116"/>
  <c r="AU38" i="116"/>
  <c r="AD38" i="116"/>
  <c r="R38" i="116"/>
  <c r="Q38" i="116"/>
  <c r="L38" i="116"/>
  <c r="K38" i="116"/>
  <c r="O38" i="116" s="1"/>
  <c r="CF37" i="116"/>
  <c r="CK37" i="116" s="1"/>
  <c r="BN37" i="116"/>
  <c r="BM37" i="116" s="1"/>
  <c r="BR37" i="116" s="1"/>
  <c r="BA37" i="116"/>
  <c r="AV37" i="116"/>
  <c r="AD37" i="116"/>
  <c r="AI37" i="116" s="1"/>
  <c r="L37" i="116"/>
  <c r="K37" i="116" s="1"/>
  <c r="M37" i="116" s="1"/>
  <c r="CK36" i="116"/>
  <c r="CF36" i="116"/>
  <c r="CE36" i="116" s="1"/>
  <c r="CH36" i="116" s="1"/>
  <c r="BN36" i="116"/>
  <c r="BT36" i="116" s="1"/>
  <c r="BM36" i="116"/>
  <c r="BR36" i="116" s="1"/>
  <c r="BA36" i="116"/>
  <c r="AV36" i="116"/>
  <c r="AU36" i="116" s="1"/>
  <c r="AY36" i="116" s="1"/>
  <c r="AD36" i="116"/>
  <c r="AI36" i="116" s="1"/>
  <c r="AC36" i="116"/>
  <c r="AH36" i="116" s="1"/>
  <c r="L36" i="116"/>
  <c r="K36" i="116" s="1"/>
  <c r="P36" i="116" s="1"/>
  <c r="CK35" i="116"/>
  <c r="CF35" i="116"/>
  <c r="BS35" i="116"/>
  <c r="BN35" i="116"/>
  <c r="BM35" i="116" s="1"/>
  <c r="BR35" i="116" s="1"/>
  <c r="BA35" i="116"/>
  <c r="AV35" i="116"/>
  <c r="AU35" i="116" s="1"/>
  <c r="AI35" i="116"/>
  <c r="AD35" i="116"/>
  <c r="AC35" i="116" s="1"/>
  <c r="Q35" i="116"/>
  <c r="L35" i="116"/>
  <c r="K35" i="116"/>
  <c r="P35" i="116" s="1"/>
  <c r="CL34" i="116"/>
  <c r="CF34" i="116"/>
  <c r="CE34" i="116"/>
  <c r="CI34" i="116" s="1"/>
  <c r="BN34" i="116"/>
  <c r="BS34" i="116" s="1"/>
  <c r="BM34" i="116"/>
  <c r="BR34" i="116" s="1"/>
  <c r="BA34" i="116"/>
  <c r="AV34" i="116"/>
  <c r="AU34" i="116" s="1"/>
  <c r="AZ34" i="116" s="1"/>
  <c r="AI34" i="116"/>
  <c r="AD34" i="116"/>
  <c r="L34" i="116"/>
  <c r="Q34" i="116" s="1"/>
  <c r="CF33" i="116"/>
  <c r="CK33" i="116" s="1"/>
  <c r="BN33" i="116"/>
  <c r="BM33" i="116" s="1"/>
  <c r="BA33" i="116"/>
  <c r="AV33" i="116"/>
  <c r="AU33" i="116"/>
  <c r="BB33" i="116" s="1"/>
  <c r="AD33" i="116"/>
  <c r="AI33" i="116" s="1"/>
  <c r="AC33" i="116"/>
  <c r="R33" i="116"/>
  <c r="L33" i="116"/>
  <c r="Q33" i="116" s="1"/>
  <c r="K33" i="116"/>
  <c r="CK32" i="116"/>
  <c r="CF32" i="116"/>
  <c r="CE32" i="116"/>
  <c r="BS32" i="116"/>
  <c r="BN32" i="116"/>
  <c r="AV32" i="116"/>
  <c r="AD32" i="116"/>
  <c r="AC32" i="116"/>
  <c r="Q32" i="116"/>
  <c r="L32" i="116"/>
  <c r="R32" i="116" s="1"/>
  <c r="K32" i="116"/>
  <c r="CK31" i="116"/>
  <c r="CF31" i="116"/>
  <c r="CE31" i="116"/>
  <c r="BN31" i="116"/>
  <c r="BM31" i="116" s="1"/>
  <c r="BT31" i="116" s="1"/>
  <c r="AV31" i="116"/>
  <c r="BA31" i="116" s="1"/>
  <c r="AI31" i="116"/>
  <c r="AD31" i="116"/>
  <c r="AC31" i="116"/>
  <c r="L31" i="116"/>
  <c r="Q31" i="116" s="1"/>
  <c r="CF30" i="116"/>
  <c r="CK30" i="116" s="1"/>
  <c r="BS30" i="116"/>
  <c r="BN30" i="116"/>
  <c r="BM30" i="116" s="1"/>
  <c r="BT30" i="116" s="1"/>
  <c r="BA30" i="116"/>
  <c r="AV30" i="116"/>
  <c r="AU30" i="116" s="1"/>
  <c r="AD30" i="116"/>
  <c r="L30" i="116"/>
  <c r="Q30" i="116" s="1"/>
  <c r="CF29" i="116"/>
  <c r="CK29" i="116" s="1"/>
  <c r="BN29" i="116"/>
  <c r="BM29" i="116"/>
  <c r="BR29" i="116" s="1"/>
  <c r="AV29" i="116"/>
  <c r="BA29" i="116" s="1"/>
  <c r="AK29" i="116"/>
  <c r="AD29" i="116"/>
  <c r="AI29" i="116" s="1"/>
  <c r="AC29" i="116"/>
  <c r="L29" i="116"/>
  <c r="Q29" i="116" s="1"/>
  <c r="K29" i="116"/>
  <c r="R29" i="116" s="1"/>
  <c r="CK28" i="116"/>
  <c r="CF28" i="116"/>
  <c r="CE28" i="116"/>
  <c r="BN28" i="116"/>
  <c r="BS28" i="116" s="1"/>
  <c r="BA28" i="116"/>
  <c r="AV28" i="116"/>
  <c r="AU28" i="116" s="1"/>
  <c r="AD28" i="116"/>
  <c r="AC28" i="116" s="1"/>
  <c r="L28" i="116"/>
  <c r="CF27" i="116"/>
  <c r="BP27" i="116"/>
  <c r="BN27" i="116"/>
  <c r="BM27" i="116"/>
  <c r="BU27" i="116" s="1"/>
  <c r="AV27" i="116"/>
  <c r="AU27" i="116"/>
  <c r="AX27" i="116" s="1"/>
  <c r="AD27" i="116"/>
  <c r="L27" i="116"/>
  <c r="Q27" i="116" s="1"/>
  <c r="CF26" i="116"/>
  <c r="CK26" i="116" s="1"/>
  <c r="BN26" i="116"/>
  <c r="BS26" i="116" s="1"/>
  <c r="BM26" i="116"/>
  <c r="BT26" i="116" s="1"/>
  <c r="AV26" i="116"/>
  <c r="AU26" i="116" s="1"/>
  <c r="AD26" i="116"/>
  <c r="L26" i="116"/>
  <c r="Q26" i="116" s="1"/>
  <c r="CF25" i="116"/>
  <c r="BS25" i="116"/>
  <c r="BN25" i="116"/>
  <c r="BU25" i="116" s="1"/>
  <c r="BM25" i="116"/>
  <c r="BA25" i="116"/>
  <c r="AV25" i="116"/>
  <c r="AD25" i="116"/>
  <c r="L25" i="116"/>
  <c r="Q25" i="116" s="1"/>
  <c r="CF24" i="116"/>
  <c r="CE24" i="116" s="1"/>
  <c r="BN24" i="116"/>
  <c r="AV24" i="116"/>
  <c r="BA24" i="116" s="1"/>
  <c r="AD24" i="116"/>
  <c r="O24" i="116"/>
  <c r="L24" i="116"/>
  <c r="K24" i="116"/>
  <c r="S24" i="116" s="1"/>
  <c r="CF23" i="116"/>
  <c r="CK23" i="116" s="1"/>
  <c r="BN23" i="116"/>
  <c r="BS23" i="116" s="1"/>
  <c r="AV23" i="116"/>
  <c r="BA23" i="116" s="1"/>
  <c r="AD23" i="116"/>
  <c r="AC23" i="116" s="1"/>
  <c r="AH23" i="116" s="1"/>
  <c r="L23" i="116"/>
  <c r="CF22" i="116"/>
  <c r="CE22" i="116" s="1"/>
  <c r="BN22" i="116"/>
  <c r="BA22" i="116"/>
  <c r="AV22" i="116"/>
  <c r="AU22" i="116"/>
  <c r="AI22" i="116"/>
  <c r="AD22" i="116"/>
  <c r="L22" i="116"/>
  <c r="K22" i="116" s="1"/>
  <c r="P22" i="116" s="1"/>
  <c r="CF21" i="116"/>
  <c r="CK21" i="116" s="1"/>
  <c r="BU21" i="116"/>
  <c r="BN21" i="116"/>
  <c r="BM21" i="116" s="1"/>
  <c r="BP21" i="116" s="1"/>
  <c r="BA21" i="116"/>
  <c r="AV21" i="116"/>
  <c r="AI21" i="116"/>
  <c r="AD21" i="116"/>
  <c r="AC21" i="116" s="1"/>
  <c r="L21" i="116"/>
  <c r="CF20" i="116"/>
  <c r="CK20" i="116" s="1"/>
  <c r="BN20" i="116"/>
  <c r="AV20" i="116"/>
  <c r="AU20" i="116" s="1"/>
  <c r="AY20" i="116" s="1"/>
  <c r="AD20" i="116"/>
  <c r="AI20" i="116" s="1"/>
  <c r="L20" i="116"/>
  <c r="K20" i="116" s="1"/>
  <c r="N20" i="116" s="1"/>
  <c r="CF19" i="116"/>
  <c r="BN19" i="116"/>
  <c r="BM19" i="116" s="1"/>
  <c r="AV19" i="116"/>
  <c r="AI19" i="116"/>
  <c r="AD19" i="116"/>
  <c r="AC19" i="116" s="1"/>
  <c r="L19" i="116"/>
  <c r="Q19" i="116" s="1"/>
  <c r="CF18" i="116"/>
  <c r="CK18" i="116" s="1"/>
  <c r="BN18" i="116"/>
  <c r="BS18" i="116" s="1"/>
  <c r="AZ18" i="116"/>
  <c r="AW18" i="116"/>
  <c r="AV18" i="116"/>
  <c r="AU18" i="116" s="1"/>
  <c r="AX18" i="116" s="1"/>
  <c r="AD18" i="116"/>
  <c r="O18" i="116"/>
  <c r="L18" i="116"/>
  <c r="Q18" i="116" s="1"/>
  <c r="K18" i="116"/>
  <c r="CF17" i="116"/>
  <c r="BS17" i="116"/>
  <c r="BO17" i="116"/>
  <c r="BN17" i="116"/>
  <c r="BU17" i="116" s="1"/>
  <c r="BM17" i="116"/>
  <c r="BP17" i="116" s="1"/>
  <c r="AV17" i="116"/>
  <c r="AI17" i="116"/>
  <c r="AD17" i="116"/>
  <c r="AG17" i="116" s="1"/>
  <c r="AC17" i="116"/>
  <c r="AJ17" i="116" s="1"/>
  <c r="L17" i="116"/>
  <c r="Q17" i="116" s="1"/>
  <c r="CJ16" i="116"/>
  <c r="CF16" i="116"/>
  <c r="CE16" i="116" s="1"/>
  <c r="CH16" i="116" s="1"/>
  <c r="BN16" i="116"/>
  <c r="BA16" i="116"/>
  <c r="AV16" i="116"/>
  <c r="AU16" i="116"/>
  <c r="AW16" i="116" s="1"/>
  <c r="AD16" i="116"/>
  <c r="AI16" i="116" s="1"/>
  <c r="L16" i="116"/>
  <c r="Q16" i="116" s="1"/>
  <c r="CF15" i="116"/>
  <c r="CK15" i="116" s="1"/>
  <c r="BN15" i="116"/>
  <c r="BM15" i="116" s="1"/>
  <c r="AV15" i="116"/>
  <c r="BA15" i="116" s="1"/>
  <c r="AI15" i="116"/>
  <c r="AD15" i="116"/>
  <c r="AC15" i="116"/>
  <c r="AH15" i="116" s="1"/>
  <c r="Q15" i="116"/>
  <c r="P15" i="116"/>
  <c r="L15" i="116"/>
  <c r="K15" i="116"/>
  <c r="CF14" i="116"/>
  <c r="CK14" i="116" s="1"/>
  <c r="BN14" i="116"/>
  <c r="BS14" i="116" s="1"/>
  <c r="BM14" i="116"/>
  <c r="BO14" i="116" s="1"/>
  <c r="AV14" i="116"/>
  <c r="AU14" i="116" s="1"/>
  <c r="AI14" i="116"/>
  <c r="AD14" i="116"/>
  <c r="L14" i="116"/>
  <c r="Q14" i="116" s="1"/>
  <c r="CH13" i="116"/>
  <c r="CF13" i="116"/>
  <c r="CM13" i="116" s="1"/>
  <c r="CE13" i="116"/>
  <c r="BU13" i="116"/>
  <c r="BN13" i="116"/>
  <c r="BS13" i="116" s="1"/>
  <c r="BM13" i="116"/>
  <c r="BO13" i="116" s="1"/>
  <c r="BA13" i="116"/>
  <c r="AV13" i="116"/>
  <c r="AU13" i="116"/>
  <c r="BC13" i="116" s="1"/>
  <c r="AI13" i="116"/>
  <c r="AD13" i="116"/>
  <c r="AC13" i="116"/>
  <c r="AK13" i="116" s="1"/>
  <c r="L13" i="116"/>
  <c r="Q13" i="116" s="1"/>
  <c r="CF12" i="116"/>
  <c r="CE12" i="116" s="1"/>
  <c r="BN12" i="116"/>
  <c r="BS12" i="116" s="1"/>
  <c r="AV12" i="116"/>
  <c r="BA12" i="116" s="1"/>
  <c r="AD12" i="116"/>
  <c r="AC12" i="116" s="1"/>
  <c r="Q12" i="116"/>
  <c r="L12" i="116"/>
  <c r="K12" i="116"/>
  <c r="P12" i="116" s="1"/>
  <c r="CK11" i="116"/>
  <c r="CF11" i="116"/>
  <c r="CE11" i="116" s="1"/>
  <c r="CG11" i="116" s="1"/>
  <c r="BN11" i="116"/>
  <c r="BS11" i="116" s="1"/>
  <c r="AV11" i="116"/>
  <c r="BA11" i="116" s="1"/>
  <c r="AD11" i="116"/>
  <c r="AC11" i="116" s="1"/>
  <c r="L11" i="116"/>
  <c r="Q11" i="116" s="1"/>
  <c r="K11" i="116"/>
  <c r="N11" i="116" s="1"/>
  <c r="CF10" i="116"/>
  <c r="CE10" i="116" s="1"/>
  <c r="BN10" i="116"/>
  <c r="BA10" i="116"/>
  <c r="AV10" i="116"/>
  <c r="AU10" i="116" s="1"/>
  <c r="AD10" i="116"/>
  <c r="AC10" i="116"/>
  <c r="AE10" i="116" s="1"/>
  <c r="L10" i="116"/>
  <c r="Q10" i="116" s="1"/>
  <c r="CF9" i="116"/>
  <c r="CE9" i="116" s="1"/>
  <c r="BS9" i="116"/>
  <c r="BN9" i="116"/>
  <c r="AV9" i="116"/>
  <c r="BA9" i="116" s="1"/>
  <c r="AD9" i="116"/>
  <c r="AC9" i="116" s="1"/>
  <c r="L9" i="116"/>
  <c r="L4" i="116" s="1"/>
  <c r="CF8" i="116"/>
  <c r="CK8" i="116" s="1"/>
  <c r="BN8" i="116"/>
  <c r="BS8" i="116" s="1"/>
  <c r="AV8" i="116"/>
  <c r="AI8" i="116"/>
  <c r="AD8" i="116"/>
  <c r="AC8" i="116"/>
  <c r="AJ8" i="116" s="1"/>
  <c r="Q8" i="116"/>
  <c r="L8" i="116"/>
  <c r="K8" i="116" s="1"/>
  <c r="CC6" i="116"/>
  <c r="CA6" i="116"/>
  <c r="BZ6" i="116"/>
  <c r="BY6" i="116"/>
  <c r="BX6" i="116"/>
  <c r="BV6" i="116"/>
  <c r="BK6" i="116"/>
  <c r="BI6" i="116"/>
  <c r="BH6" i="116"/>
  <c r="BG6" i="116"/>
  <c r="BF6" i="116"/>
  <c r="BD6" i="116"/>
  <c r="AS6" i="116"/>
  <c r="AQ6" i="116"/>
  <c r="AP6" i="116"/>
  <c r="AO6" i="116"/>
  <c r="AN6" i="116"/>
  <c r="AL6" i="116"/>
  <c r="AA6" i="116"/>
  <c r="Y6" i="116"/>
  <c r="X6" i="116"/>
  <c r="W6" i="116"/>
  <c r="V6" i="116"/>
  <c r="T6" i="116"/>
  <c r="I6" i="116"/>
  <c r="G6" i="116"/>
  <c r="F6" i="116"/>
  <c r="E6" i="116"/>
  <c r="D6" i="116"/>
  <c r="B6" i="116"/>
  <c r="CC5" i="116"/>
  <c r="CA5" i="116"/>
  <c r="BZ5" i="116"/>
  <c r="BY5" i="116"/>
  <c r="BX5" i="116"/>
  <c r="BV5" i="116"/>
  <c r="BK5" i="116"/>
  <c r="BI5" i="116"/>
  <c r="BH5" i="116"/>
  <c r="BG5" i="116"/>
  <c r="BF5" i="116"/>
  <c r="BD5" i="116"/>
  <c r="AS5" i="116"/>
  <c r="AQ5" i="116"/>
  <c r="AP5" i="116"/>
  <c r="AO5" i="116"/>
  <c r="AN5" i="116"/>
  <c r="AL5" i="116"/>
  <c r="AA5" i="116"/>
  <c r="Y5" i="116"/>
  <c r="X5" i="116"/>
  <c r="W5" i="116"/>
  <c r="V5" i="116"/>
  <c r="T5" i="116"/>
  <c r="I5" i="116"/>
  <c r="G5" i="116"/>
  <c r="F5" i="116"/>
  <c r="E5" i="116"/>
  <c r="D5" i="116"/>
  <c r="B5" i="116"/>
  <c r="CC4" i="116"/>
  <c r="CA4" i="116"/>
  <c r="BZ4" i="116"/>
  <c r="BY4" i="116"/>
  <c r="BX4" i="116"/>
  <c r="BV4" i="116"/>
  <c r="BK4" i="116"/>
  <c r="BI4" i="116"/>
  <c r="BH4" i="116"/>
  <c r="BG4" i="116"/>
  <c r="BF4" i="116"/>
  <c r="BD4" i="116"/>
  <c r="AS4" i="116"/>
  <c r="AQ4" i="116"/>
  <c r="AP4" i="116"/>
  <c r="AO4" i="116"/>
  <c r="AN4" i="116"/>
  <c r="AL4" i="116"/>
  <c r="AA4" i="116"/>
  <c r="Y4" i="116"/>
  <c r="X4" i="116"/>
  <c r="W4" i="116"/>
  <c r="V4" i="116"/>
  <c r="T4" i="116"/>
  <c r="I4" i="116"/>
  <c r="G4" i="116"/>
  <c r="F4" i="116"/>
  <c r="E4" i="116"/>
  <c r="D4" i="116"/>
  <c r="B4" i="116"/>
  <c r="CC3" i="116"/>
  <c r="CA3" i="116"/>
  <c r="BZ3" i="116"/>
  <c r="BY3" i="116"/>
  <c r="BX3" i="116"/>
  <c r="BV3" i="116"/>
  <c r="BK3" i="116"/>
  <c r="BI3" i="116"/>
  <c r="BH3" i="116"/>
  <c r="BG3" i="116"/>
  <c r="BF3" i="116"/>
  <c r="BD3" i="116"/>
  <c r="AS3" i="116"/>
  <c r="AQ3" i="116"/>
  <c r="AP3" i="116"/>
  <c r="AO3" i="116"/>
  <c r="AN3" i="116"/>
  <c r="AL3" i="116"/>
  <c r="AA3" i="116"/>
  <c r="Y3" i="116"/>
  <c r="X3" i="116"/>
  <c r="W3" i="116"/>
  <c r="V3" i="116"/>
  <c r="T3" i="116"/>
  <c r="I3" i="116"/>
  <c r="G3" i="116"/>
  <c r="F3" i="116"/>
  <c r="E3" i="116"/>
  <c r="D3" i="116"/>
  <c r="B3" i="116"/>
  <c r="CC2" i="116"/>
  <c r="CA2" i="116"/>
  <c r="BZ2" i="116"/>
  <c r="BY2" i="116"/>
  <c r="BX2" i="116"/>
  <c r="BV2" i="116"/>
  <c r="BK2" i="116"/>
  <c r="BI2" i="116"/>
  <c r="BH2" i="116"/>
  <c r="BG2" i="116"/>
  <c r="BF2" i="116"/>
  <c r="BD2" i="116"/>
  <c r="AS2" i="116"/>
  <c r="AQ2" i="116"/>
  <c r="AP2" i="116"/>
  <c r="AO2" i="116"/>
  <c r="AN2" i="116"/>
  <c r="AL2" i="116"/>
  <c r="AA2" i="116"/>
  <c r="Y2" i="116"/>
  <c r="X2" i="116"/>
  <c r="W2" i="116"/>
  <c r="V2" i="116"/>
  <c r="T2" i="116"/>
  <c r="I2" i="116"/>
  <c r="G2" i="116"/>
  <c r="F2" i="116"/>
  <c r="E2" i="116"/>
  <c r="D2" i="116"/>
  <c r="B2" i="116"/>
  <c r="CJ3" i="119" l="1"/>
  <c r="CL3" i="120"/>
  <c r="CM2" i="120"/>
  <c r="CL6" i="120"/>
  <c r="CM3" i="120"/>
  <c r="CL5" i="120"/>
  <c r="CJ5" i="120"/>
  <c r="CM5" i="120"/>
  <c r="BU5" i="121"/>
  <c r="BB4" i="118"/>
  <c r="BB4" i="119"/>
  <c r="AZ4" i="119"/>
  <c r="BB5" i="119"/>
  <c r="AX3" i="119"/>
  <c r="AW6" i="119"/>
  <c r="AW4" i="119"/>
  <c r="AY6" i="119"/>
  <c r="AY5" i="119"/>
  <c r="AW2" i="119"/>
  <c r="BC5" i="119"/>
  <c r="BC6" i="119"/>
  <c r="AY2" i="119"/>
  <c r="AW3" i="119"/>
  <c r="AY3" i="119"/>
  <c r="AX5" i="119"/>
  <c r="AX4" i="119"/>
  <c r="BC6" i="120"/>
  <c r="BB5" i="120"/>
  <c r="BB4" i="120"/>
  <c r="BB2" i="120"/>
  <c r="AZ6" i="120"/>
  <c r="AZ3" i="120"/>
  <c r="AZ5" i="120"/>
  <c r="AZ4" i="120"/>
  <c r="BB6" i="120"/>
  <c r="BC3" i="120"/>
  <c r="BC2" i="120"/>
  <c r="BC5" i="120"/>
  <c r="BB3" i="120"/>
  <c r="AZ2" i="120"/>
  <c r="AK5" i="120"/>
  <c r="AJ2" i="120"/>
  <c r="AH3" i="120"/>
  <c r="P6" i="119"/>
  <c r="S4" i="120"/>
  <c r="P6" i="121"/>
  <c r="S4" i="121"/>
  <c r="R2" i="121"/>
  <c r="AH4" i="118"/>
  <c r="BT3" i="118"/>
  <c r="BT6" i="118"/>
  <c r="P3" i="121"/>
  <c r="CL2" i="121"/>
  <c r="CL5" i="121"/>
  <c r="BR2" i="121"/>
  <c r="S6" i="121"/>
  <c r="BO4" i="121"/>
  <c r="BQ3" i="121"/>
  <c r="BP4" i="121"/>
  <c r="BP3" i="121"/>
  <c r="BQ6" i="121"/>
  <c r="BO3" i="121"/>
  <c r="BP6" i="121"/>
  <c r="BQ5" i="121"/>
  <c r="BM3" i="121"/>
  <c r="BO6" i="121"/>
  <c r="BP5" i="121"/>
  <c r="BO5" i="121"/>
  <c r="BQ2" i="121"/>
  <c r="BO2" i="121"/>
  <c r="BQ4" i="121"/>
  <c r="BP2" i="121"/>
  <c r="BT6" i="121"/>
  <c r="BU3" i="121"/>
  <c r="CM4" i="121"/>
  <c r="AF2" i="121"/>
  <c r="AE2" i="121"/>
  <c r="AG2" i="121"/>
  <c r="AG6" i="121"/>
  <c r="AG4" i="121"/>
  <c r="AG3" i="121"/>
  <c r="AF4" i="121"/>
  <c r="AE5" i="121"/>
  <c r="AF6" i="121"/>
  <c r="AG5" i="121"/>
  <c r="AF3" i="121"/>
  <c r="AC3" i="121"/>
  <c r="AE6" i="121"/>
  <c r="AF5" i="121"/>
  <c r="AE4" i="121"/>
  <c r="AE3" i="121"/>
  <c r="AH6" i="121"/>
  <c r="AJ6" i="121"/>
  <c r="AH2" i="121"/>
  <c r="AJ2" i="121"/>
  <c r="AH5" i="121"/>
  <c r="AK2" i="121"/>
  <c r="AH3" i="121"/>
  <c r="AJ3" i="121"/>
  <c r="AH4" i="121"/>
  <c r="AJ4" i="121"/>
  <c r="AJ5" i="121"/>
  <c r="AK5" i="121"/>
  <c r="AK3" i="121"/>
  <c r="AK6" i="121"/>
  <c r="AK4" i="121"/>
  <c r="R5" i="121"/>
  <c r="P5" i="121"/>
  <c r="CJ5" i="121"/>
  <c r="CM5" i="121"/>
  <c r="BR6" i="121"/>
  <c r="CJ2" i="121"/>
  <c r="P2" i="121"/>
  <c r="S2" i="121"/>
  <c r="CL3" i="121"/>
  <c r="CM2" i="121"/>
  <c r="CL6" i="121"/>
  <c r="BU6" i="121"/>
  <c r="BT5" i="121"/>
  <c r="S3" i="121"/>
  <c r="CL4" i="121"/>
  <c r="CJ3" i="121"/>
  <c r="BR3" i="121"/>
  <c r="BT4" i="121"/>
  <c r="O6" i="121"/>
  <c r="N6" i="121"/>
  <c r="O5" i="121"/>
  <c r="O3" i="121"/>
  <c r="M6" i="121"/>
  <c r="N5" i="121"/>
  <c r="O4" i="121"/>
  <c r="N3" i="121"/>
  <c r="M5" i="121"/>
  <c r="N4" i="121"/>
  <c r="M3" i="121"/>
  <c r="O2" i="121"/>
  <c r="M4" i="121"/>
  <c r="K3" i="121"/>
  <c r="N2" i="121"/>
  <c r="M2" i="121"/>
  <c r="S5" i="121"/>
  <c r="R4" i="121"/>
  <c r="CM3" i="121"/>
  <c r="BT3" i="121"/>
  <c r="BT2" i="121"/>
  <c r="CG5" i="121"/>
  <c r="CH4" i="121"/>
  <c r="CI2" i="121"/>
  <c r="CG6" i="121"/>
  <c r="CG4" i="121"/>
  <c r="CH2" i="121"/>
  <c r="CI3" i="121"/>
  <c r="CG2" i="121"/>
  <c r="CH5" i="121"/>
  <c r="CH3" i="121"/>
  <c r="CI4" i="121"/>
  <c r="CG3" i="121"/>
  <c r="CI6" i="121"/>
  <c r="CE3" i="121"/>
  <c r="CH6" i="121"/>
  <c r="CI5" i="121"/>
  <c r="R6" i="121"/>
  <c r="P4" i="121"/>
  <c r="AX6" i="121"/>
  <c r="AY5" i="121"/>
  <c r="AW3" i="121"/>
  <c r="AW6" i="121"/>
  <c r="AX5" i="121"/>
  <c r="AU3" i="121"/>
  <c r="AW5" i="121"/>
  <c r="AY2" i="121"/>
  <c r="AX3" i="121"/>
  <c r="AX2" i="121"/>
  <c r="AW2" i="121"/>
  <c r="AY4" i="121"/>
  <c r="AX4" i="121"/>
  <c r="AY3" i="121"/>
  <c r="AY6" i="121"/>
  <c r="AW4" i="121"/>
  <c r="CJ4" i="121"/>
  <c r="CJ6" i="121"/>
  <c r="BR4" i="121"/>
  <c r="BU4" i="121"/>
  <c r="AH4" i="120"/>
  <c r="AH6" i="120"/>
  <c r="CG5" i="120"/>
  <c r="CI3" i="120"/>
  <c r="CG2" i="120"/>
  <c r="CH2" i="120"/>
  <c r="CH3" i="120"/>
  <c r="CI6" i="120"/>
  <c r="CG3" i="120"/>
  <c r="CG4" i="120"/>
  <c r="CH6" i="120"/>
  <c r="CE3" i="120"/>
  <c r="CG6" i="120"/>
  <c r="CI5" i="120"/>
  <c r="CI4" i="120"/>
  <c r="CH5" i="120"/>
  <c r="CH4" i="120"/>
  <c r="CI2" i="120"/>
  <c r="BO6" i="120"/>
  <c r="BO3" i="120"/>
  <c r="BP6" i="120"/>
  <c r="BU2" i="120"/>
  <c r="BQ5" i="120"/>
  <c r="BM3" i="120"/>
  <c r="BP5" i="120"/>
  <c r="BO5" i="120"/>
  <c r="BQ2" i="120"/>
  <c r="BP3" i="120"/>
  <c r="BQ4" i="120"/>
  <c r="BP2" i="120"/>
  <c r="BP4" i="120"/>
  <c r="BO2" i="120"/>
  <c r="BQ6" i="120"/>
  <c r="BO4" i="120"/>
  <c r="BQ3" i="120"/>
  <c r="BU6" i="120"/>
  <c r="BR2" i="120"/>
  <c r="BR5" i="120"/>
  <c r="BU3" i="120"/>
  <c r="BR3" i="120"/>
  <c r="BT4" i="120"/>
  <c r="BT5" i="120"/>
  <c r="BU5" i="120"/>
  <c r="BT6" i="120"/>
  <c r="BU4" i="120"/>
  <c r="BR6" i="120"/>
  <c r="BT3" i="120"/>
  <c r="BT2" i="120"/>
  <c r="BR4" i="120"/>
  <c r="AX6" i="120"/>
  <c r="AW5" i="120"/>
  <c r="AY2" i="120"/>
  <c r="AU3" i="120"/>
  <c r="AY6" i="120"/>
  <c r="AX2" i="120"/>
  <c r="AW6" i="120"/>
  <c r="AW2" i="120"/>
  <c r="AY4" i="120"/>
  <c r="AX4" i="120"/>
  <c r="AY3" i="120"/>
  <c r="AW4" i="120"/>
  <c r="AX3" i="120"/>
  <c r="AY5" i="120"/>
  <c r="AW3" i="120"/>
  <c r="AX5" i="120"/>
  <c r="AG4" i="120"/>
  <c r="AG3" i="120"/>
  <c r="AG5" i="120"/>
  <c r="AF4" i="120"/>
  <c r="AF3" i="120"/>
  <c r="AE2" i="120"/>
  <c r="AG6" i="120"/>
  <c r="AF5" i="120"/>
  <c r="AE4" i="120"/>
  <c r="AE3" i="120"/>
  <c r="AF6" i="120"/>
  <c r="AE5" i="120"/>
  <c r="AC3" i="120"/>
  <c r="AG2" i="120"/>
  <c r="AE6" i="120"/>
  <c r="AF2" i="120"/>
  <c r="AK4" i="120"/>
  <c r="AJ3" i="120"/>
  <c r="AJ5" i="120"/>
  <c r="O6" i="120"/>
  <c r="O5" i="120"/>
  <c r="O3" i="120"/>
  <c r="N6" i="120"/>
  <c r="N5" i="120"/>
  <c r="O4" i="120"/>
  <c r="N3" i="120"/>
  <c r="M6" i="120"/>
  <c r="M5" i="120"/>
  <c r="N4" i="120"/>
  <c r="M3" i="120"/>
  <c r="O2" i="120"/>
  <c r="M4" i="120"/>
  <c r="K3" i="120"/>
  <c r="N2" i="120"/>
  <c r="M2" i="120"/>
  <c r="AH2" i="120"/>
  <c r="AK2" i="120"/>
  <c r="AK6" i="120"/>
  <c r="AF6" i="119"/>
  <c r="AG5" i="119"/>
  <c r="AF4" i="119"/>
  <c r="AF3" i="119"/>
  <c r="AE2" i="119"/>
  <c r="AE4" i="119"/>
  <c r="AE3" i="119"/>
  <c r="AG4" i="119"/>
  <c r="AC3" i="119"/>
  <c r="AG2" i="119"/>
  <c r="AE5" i="119"/>
  <c r="AG3" i="119"/>
  <c r="AG6" i="119"/>
  <c r="AF5" i="119"/>
  <c r="AF2" i="119"/>
  <c r="AE6" i="119"/>
  <c r="AK6" i="119"/>
  <c r="AK5" i="119"/>
  <c r="R2" i="119"/>
  <c r="S4" i="119"/>
  <c r="AH4" i="119"/>
  <c r="AH2" i="119"/>
  <c r="P5" i="119"/>
  <c r="N5" i="119"/>
  <c r="M4" i="119"/>
  <c r="K3" i="119"/>
  <c r="N2" i="119"/>
  <c r="M5" i="119"/>
  <c r="M2" i="119"/>
  <c r="O5" i="119"/>
  <c r="M3" i="119"/>
  <c r="O2" i="119"/>
  <c r="O4" i="119"/>
  <c r="O6" i="119"/>
  <c r="O3" i="119"/>
  <c r="N3" i="119"/>
  <c r="M6" i="119"/>
  <c r="N4" i="119"/>
  <c r="N6" i="119"/>
  <c r="AK3" i="119"/>
  <c r="P2" i="119"/>
  <c r="S2" i="119"/>
  <c r="P3" i="119"/>
  <c r="CI6" i="119"/>
  <c r="CG6" i="119"/>
  <c r="CH5" i="119"/>
  <c r="CE3" i="119"/>
  <c r="CH6" i="119"/>
  <c r="CI5" i="119"/>
  <c r="CH4" i="119"/>
  <c r="CH2" i="119"/>
  <c r="CG5" i="119"/>
  <c r="CG3" i="119"/>
  <c r="CI4" i="119"/>
  <c r="CI2" i="119"/>
  <c r="CG4" i="119"/>
  <c r="CI3" i="119"/>
  <c r="CG2" i="119"/>
  <c r="CH3" i="119"/>
  <c r="AH3" i="119"/>
  <c r="AK4" i="119"/>
  <c r="AJ2" i="119"/>
  <c r="AJ3" i="119"/>
  <c r="P4" i="119"/>
  <c r="R4" i="119"/>
  <c r="S6" i="119"/>
  <c r="AK2" i="119"/>
  <c r="AJ4" i="119"/>
  <c r="AJ5" i="119"/>
  <c r="S5" i="119"/>
  <c r="BO5" i="119"/>
  <c r="BQ2" i="119"/>
  <c r="BP6" i="119"/>
  <c r="BQ4" i="119"/>
  <c r="BP2" i="119"/>
  <c r="BP4" i="119"/>
  <c r="BO2" i="119"/>
  <c r="BP3" i="119"/>
  <c r="BM3" i="119"/>
  <c r="BQ6" i="119"/>
  <c r="BO4" i="119"/>
  <c r="BQ3" i="119"/>
  <c r="BQ5" i="119"/>
  <c r="BO6" i="119"/>
  <c r="BP5" i="119"/>
  <c r="BO3" i="119"/>
  <c r="AH5" i="119"/>
  <c r="AJ6" i="119"/>
  <c r="R5" i="119"/>
  <c r="R6" i="119"/>
  <c r="AY6" i="118"/>
  <c r="AW4" i="118"/>
  <c r="AX3" i="118"/>
  <c r="AW6" i="118"/>
  <c r="AU3" i="118"/>
  <c r="AX6" i="118"/>
  <c r="AY5" i="118"/>
  <c r="AW3" i="118"/>
  <c r="AX5" i="118"/>
  <c r="AY3" i="118"/>
  <c r="AW5" i="118"/>
  <c r="AY2" i="118"/>
  <c r="AX4" i="118"/>
  <c r="AX2" i="118"/>
  <c r="AY4" i="118"/>
  <c r="AW2" i="118"/>
  <c r="CM4" i="118"/>
  <c r="CM6" i="118"/>
  <c r="AZ3" i="118"/>
  <c r="BC2" i="118"/>
  <c r="AJ4" i="118"/>
  <c r="O6" i="118"/>
  <c r="N6" i="118"/>
  <c r="O5" i="118"/>
  <c r="O3" i="118"/>
  <c r="M4" i="118"/>
  <c r="N2" i="118"/>
  <c r="M2" i="118"/>
  <c r="M6" i="118"/>
  <c r="N5" i="118"/>
  <c r="O4" i="118"/>
  <c r="N3" i="118"/>
  <c r="K3" i="118"/>
  <c r="M5" i="118"/>
  <c r="N4" i="118"/>
  <c r="M3" i="118"/>
  <c r="O2" i="118"/>
  <c r="S2" i="118"/>
  <c r="R5" i="118"/>
  <c r="P2" i="118"/>
  <c r="R4" i="118"/>
  <c r="R2" i="118"/>
  <c r="P5" i="118"/>
  <c r="S6" i="118"/>
  <c r="S5" i="118"/>
  <c r="P4" i="118"/>
  <c r="S3" i="118"/>
  <c r="P3" i="118"/>
  <c r="P6" i="118"/>
  <c r="R3" i="118"/>
  <c r="R6" i="118"/>
  <c r="S4" i="118"/>
  <c r="BC4" i="118"/>
  <c r="AH6" i="118"/>
  <c r="AK5" i="118"/>
  <c r="BP4" i="118"/>
  <c r="BO2" i="118"/>
  <c r="BP3" i="118"/>
  <c r="BQ4" i="118"/>
  <c r="BO4" i="118"/>
  <c r="BQ3" i="118"/>
  <c r="BP2" i="118"/>
  <c r="BQ6" i="118"/>
  <c r="BO3" i="118"/>
  <c r="BQ2" i="118"/>
  <c r="BP6" i="118"/>
  <c r="BQ5" i="118"/>
  <c r="BM3" i="118"/>
  <c r="BO5" i="118"/>
  <c r="BO6" i="118"/>
  <c r="BP5" i="118"/>
  <c r="CL2" i="118"/>
  <c r="CJ2" i="118"/>
  <c r="BR2" i="118"/>
  <c r="BT2" i="118"/>
  <c r="BR6" i="118"/>
  <c r="BB5" i="118"/>
  <c r="AZ2" i="118"/>
  <c r="AJ2" i="118"/>
  <c r="AK4" i="118"/>
  <c r="AZ6" i="118"/>
  <c r="BB3" i="118"/>
  <c r="AH2" i="118"/>
  <c r="AK3" i="118"/>
  <c r="CM2" i="118"/>
  <c r="CM5" i="118"/>
  <c r="BU3" i="118"/>
  <c r="BU4" i="118"/>
  <c r="BR3" i="118"/>
  <c r="BC6" i="118"/>
  <c r="BB2" i="118"/>
  <c r="AH5" i="118"/>
  <c r="AK6" i="118"/>
  <c r="AZ4" i="118"/>
  <c r="AZ5" i="118"/>
  <c r="AK2" i="118"/>
  <c r="AJ5" i="118"/>
  <c r="CG6" i="118"/>
  <c r="CH5" i="118"/>
  <c r="CI4" i="118"/>
  <c r="CG4" i="118"/>
  <c r="CG5" i="118"/>
  <c r="CH4" i="118"/>
  <c r="CI2" i="118"/>
  <c r="CH2" i="118"/>
  <c r="CI3" i="118"/>
  <c r="CG2" i="118"/>
  <c r="CH3" i="118"/>
  <c r="CE3" i="118"/>
  <c r="CG3" i="118"/>
  <c r="CI5" i="118"/>
  <c r="CI6" i="118"/>
  <c r="CH6" i="118"/>
  <c r="AE5" i="118"/>
  <c r="AC3" i="118"/>
  <c r="AG2" i="118"/>
  <c r="AE2" i="118"/>
  <c r="AF2" i="118"/>
  <c r="AE3" i="118"/>
  <c r="AG5" i="118"/>
  <c r="AF4" i="118"/>
  <c r="AF3" i="118"/>
  <c r="AG6" i="118"/>
  <c r="AG4" i="118"/>
  <c r="AG3" i="118"/>
  <c r="AF6" i="118"/>
  <c r="AE4" i="118"/>
  <c r="AE6" i="118"/>
  <c r="AF5" i="118"/>
  <c r="BC5" i="118"/>
  <c r="BC3" i="118"/>
  <c r="AH3" i="118"/>
  <c r="CM37" i="117"/>
  <c r="CH37" i="117"/>
  <c r="CI37" i="117"/>
  <c r="CM8" i="117"/>
  <c r="CH8" i="117"/>
  <c r="CG8" i="117"/>
  <c r="CJ8" i="117"/>
  <c r="CI8" i="117"/>
  <c r="CG11" i="117"/>
  <c r="CH11" i="117"/>
  <c r="CG20" i="117"/>
  <c r="CI20" i="117"/>
  <c r="CH20" i="117"/>
  <c r="CJ20" i="117"/>
  <c r="CI21" i="117"/>
  <c r="CI27" i="117"/>
  <c r="CK8" i="117"/>
  <c r="CE9" i="117"/>
  <c r="CM9" i="117" s="1"/>
  <c r="CI11" i="117"/>
  <c r="CE14" i="117"/>
  <c r="CJ17" i="117"/>
  <c r="CM20" i="117"/>
  <c r="CJ21" i="117"/>
  <c r="CL26" i="117"/>
  <c r="CG27" i="117"/>
  <c r="CJ34" i="117"/>
  <c r="CL8" i="117"/>
  <c r="CJ11" i="117"/>
  <c r="CM13" i="117"/>
  <c r="CM16" i="117"/>
  <c r="CL18" i="117"/>
  <c r="CK21" i="117"/>
  <c r="CJ27" i="117"/>
  <c r="CI35" i="117"/>
  <c r="CK11" i="117"/>
  <c r="CL21" i="117"/>
  <c r="CK27" i="117"/>
  <c r="CH28" i="117"/>
  <c r="CK35" i="117"/>
  <c r="CL11" i="117"/>
  <c r="CM21" i="117"/>
  <c r="CG26" i="117"/>
  <c r="CE17" i="117"/>
  <c r="CH26" i="117"/>
  <c r="CI29" i="117"/>
  <c r="CI13" i="117"/>
  <c r="CI16" i="117"/>
  <c r="CH18" i="117"/>
  <c r="CH19" i="117"/>
  <c r="CM33" i="117"/>
  <c r="CG34" i="117"/>
  <c r="CG9" i="116"/>
  <c r="CH9" i="116"/>
  <c r="CH10" i="116"/>
  <c r="CG10" i="116"/>
  <c r="CH12" i="116"/>
  <c r="CG12" i="116"/>
  <c r="CI12" i="116"/>
  <c r="CJ9" i="116"/>
  <c r="CJ12" i="116"/>
  <c r="CJ13" i="116"/>
  <c r="CM16" i="116"/>
  <c r="CK22" i="116"/>
  <c r="CE29" i="116"/>
  <c r="CL29" i="116" s="1"/>
  <c r="CK9" i="116"/>
  <c r="CK12" i="116"/>
  <c r="CK13" i="116"/>
  <c r="CK2" i="116" s="1"/>
  <c r="CE14" i="116"/>
  <c r="CG14" i="116" s="1"/>
  <c r="CE20" i="116"/>
  <c r="CH20" i="116" s="1"/>
  <c r="CE30" i="116"/>
  <c r="CE33" i="116"/>
  <c r="CL33" i="116" s="1"/>
  <c r="CE8" i="116"/>
  <c r="CL9" i="116"/>
  <c r="CM12" i="116"/>
  <c r="CM9" i="116"/>
  <c r="CM10" i="116"/>
  <c r="CE18" i="116"/>
  <c r="CL18" i="116" s="1"/>
  <c r="CE21" i="116"/>
  <c r="CL21" i="116" s="1"/>
  <c r="CE26" i="116"/>
  <c r="CM31" i="116"/>
  <c r="CI36" i="116"/>
  <c r="CE37" i="116"/>
  <c r="CJ37" i="116" s="1"/>
  <c r="CI9" i="116"/>
  <c r="CI18" i="116"/>
  <c r="CI26" i="116"/>
  <c r="CM34" i="116"/>
  <c r="CL36" i="116"/>
  <c r="CL37" i="116"/>
  <c r="CF4" i="116"/>
  <c r="CG16" i="116"/>
  <c r="CJ28" i="116"/>
  <c r="CK34" i="116"/>
  <c r="BU15" i="116"/>
  <c r="BO15" i="116"/>
  <c r="BU9" i="116"/>
  <c r="BQ19" i="116"/>
  <c r="BO19" i="116"/>
  <c r="BM9" i="116"/>
  <c r="BQ17" i="116"/>
  <c r="BO21" i="116"/>
  <c r="BU29" i="116"/>
  <c r="BS31" i="116"/>
  <c r="BQ15" i="116"/>
  <c r="BS19" i="116"/>
  <c r="BQ33" i="116"/>
  <c r="BU37" i="116"/>
  <c r="BR13" i="116"/>
  <c r="BR14" i="116"/>
  <c r="BR15" i="116"/>
  <c r="BR27" i="116"/>
  <c r="BS29" i="116"/>
  <c r="BS33" i="116"/>
  <c r="BS37" i="116"/>
  <c r="BQ9" i="116"/>
  <c r="BS15" i="116"/>
  <c r="BM18" i="116"/>
  <c r="BT18" i="116" s="1"/>
  <c r="BM23" i="116"/>
  <c r="BR23" i="116" s="1"/>
  <c r="BO27" i="116"/>
  <c r="BQ27" i="116"/>
  <c r="BU36" i="116"/>
  <c r="BR17" i="116"/>
  <c r="BR25" i="116"/>
  <c r="BS27" i="116"/>
  <c r="BT34" i="116"/>
  <c r="BS36" i="116"/>
  <c r="AW35" i="116"/>
  <c r="BB35" i="116"/>
  <c r="BC10" i="116"/>
  <c r="AW10" i="116"/>
  <c r="BB10" i="116"/>
  <c r="AU11" i="116"/>
  <c r="AU12" i="116"/>
  <c r="AY14" i="116"/>
  <c r="BA20" i="116"/>
  <c r="BC27" i="116"/>
  <c r="AZ14" i="116"/>
  <c r="AU15" i="116"/>
  <c r="AY27" i="116"/>
  <c r="AU32" i="116"/>
  <c r="BC32" i="116" s="1"/>
  <c r="BC36" i="116"/>
  <c r="BC18" i="116"/>
  <c r="AU24" i="116"/>
  <c r="AW24" i="116" s="1"/>
  <c r="BB27" i="116"/>
  <c r="AU31" i="116"/>
  <c r="BA32" i="116"/>
  <c r="BB36" i="116"/>
  <c r="AZ11" i="116"/>
  <c r="AW13" i="116"/>
  <c r="BA14" i="116"/>
  <c r="AZ13" i="116"/>
  <c r="AZ22" i="116"/>
  <c r="AU23" i="116"/>
  <c r="AY23" i="116" s="1"/>
  <c r="AY35" i="116"/>
  <c r="AZ27" i="116"/>
  <c r="AY30" i="116"/>
  <c r="BC34" i="116"/>
  <c r="AF35" i="116"/>
  <c r="AJ35" i="116"/>
  <c r="AK12" i="116"/>
  <c r="AF12" i="116"/>
  <c r="AF19" i="116"/>
  <c r="AG19" i="116"/>
  <c r="AK19" i="116"/>
  <c r="AE19" i="116"/>
  <c r="AG32" i="116"/>
  <c r="AK33" i="116"/>
  <c r="AI12" i="116"/>
  <c r="AE15" i="116"/>
  <c r="AC16" i="116"/>
  <c r="AC20" i="116"/>
  <c r="AF20" i="116" s="1"/>
  <c r="AC25" i="116"/>
  <c r="AH25" i="116" s="1"/>
  <c r="AC30" i="116"/>
  <c r="AJ30" i="116" s="1"/>
  <c r="AK31" i="116"/>
  <c r="AI32" i="116"/>
  <c r="AC37" i="116"/>
  <c r="AH37" i="116" s="1"/>
  <c r="AK8" i="116"/>
  <c r="AG25" i="116"/>
  <c r="AI30" i="116"/>
  <c r="AI25" i="116"/>
  <c r="AH29" i="116"/>
  <c r="AJ36" i="116"/>
  <c r="AD4" i="116"/>
  <c r="AI11" i="116"/>
  <c r="AH19" i="116"/>
  <c r="AG35" i="116"/>
  <c r="BO19" i="117"/>
  <c r="BP19" i="117"/>
  <c r="BT19" i="117"/>
  <c r="BQ19" i="117"/>
  <c r="BU23" i="117"/>
  <c r="BP23" i="117"/>
  <c r="BO23" i="117"/>
  <c r="BO16" i="117"/>
  <c r="BP16" i="117"/>
  <c r="BR16" i="117"/>
  <c r="BT16" i="117"/>
  <c r="BU12" i="117"/>
  <c r="BP12" i="117"/>
  <c r="BO12" i="117"/>
  <c r="BQ8" i="117"/>
  <c r="BR13" i="117"/>
  <c r="BS16" i="117"/>
  <c r="BQ18" i="117"/>
  <c r="BS19" i="117"/>
  <c r="BS24" i="117"/>
  <c r="BM26" i="117"/>
  <c r="BU26" i="117" s="1"/>
  <c r="BT31" i="117"/>
  <c r="BQ32" i="117"/>
  <c r="BQ34" i="117"/>
  <c r="BP14" i="117"/>
  <c r="BP15" i="117"/>
  <c r="BR18" i="117"/>
  <c r="BO32" i="117"/>
  <c r="BR34" i="117"/>
  <c r="BS35" i="117"/>
  <c r="BT13" i="117"/>
  <c r="BQ14" i="117"/>
  <c r="BQ15" i="117"/>
  <c r="BU16" i="117"/>
  <c r="BS18" i="117"/>
  <c r="BU19" i="117"/>
  <c r="BQ23" i="117"/>
  <c r="BM25" i="117"/>
  <c r="BR32" i="117"/>
  <c r="BS34" i="117"/>
  <c r="BT35" i="117"/>
  <c r="BT8" i="117"/>
  <c r="BT12" i="117"/>
  <c r="BU13" i="117"/>
  <c r="BR14" i="117"/>
  <c r="BR15" i="117"/>
  <c r="BP17" i="117"/>
  <c r="BT18" i="117"/>
  <c r="BQ21" i="117"/>
  <c r="BR23" i="117"/>
  <c r="BU34" i="117"/>
  <c r="BT14" i="117"/>
  <c r="BQ17" i="117"/>
  <c r="BU18" i="117"/>
  <c r="BS23" i="117"/>
  <c r="BP31" i="117"/>
  <c r="BT32" i="117"/>
  <c r="BU33" i="117"/>
  <c r="BU14" i="117"/>
  <c r="BT15" i="117"/>
  <c r="BR17" i="117"/>
  <c r="BT23" i="117"/>
  <c r="BR25" i="117"/>
  <c r="BU32" i="117"/>
  <c r="BT21" i="117"/>
  <c r="BR31" i="117"/>
  <c r="BC10" i="117"/>
  <c r="AY10" i="117"/>
  <c r="AW10" i="117"/>
  <c r="AX10" i="117"/>
  <c r="BB20" i="117"/>
  <c r="AY28" i="117"/>
  <c r="AW13" i="117"/>
  <c r="BC13" i="117"/>
  <c r="AZ13" i="117"/>
  <c r="AX13" i="117"/>
  <c r="AX18" i="117"/>
  <c r="BC18" i="117"/>
  <c r="AZ18" i="117"/>
  <c r="AW14" i="117"/>
  <c r="AX14" i="117"/>
  <c r="AZ14" i="117"/>
  <c r="AU21" i="117"/>
  <c r="BC23" i="117"/>
  <c r="BC24" i="117"/>
  <c r="AU28" i="117"/>
  <c r="AX36" i="117"/>
  <c r="BC8" i="117"/>
  <c r="AY14" i="117"/>
  <c r="AX16" i="117"/>
  <c r="AY18" i="117"/>
  <c r="AX19" i="117"/>
  <c r="AU20" i="117"/>
  <c r="AY36" i="117"/>
  <c r="BB9" i="117"/>
  <c r="AZ10" i="117"/>
  <c r="BB13" i="117"/>
  <c r="BC14" i="117"/>
  <c r="BB18" i="117"/>
  <c r="BB19" i="117"/>
  <c r="AY20" i="117"/>
  <c r="AX23" i="117"/>
  <c r="AY27" i="117"/>
  <c r="AZ37" i="117"/>
  <c r="AZ20" i="117"/>
  <c r="BB27" i="117"/>
  <c r="BA37" i="117"/>
  <c r="AX9" i="117"/>
  <c r="BB10" i="117"/>
  <c r="BC15" i="117"/>
  <c r="BA20" i="117"/>
  <c r="AZ23" i="117"/>
  <c r="AY29" i="117"/>
  <c r="BA32" i="117"/>
  <c r="BB37" i="117"/>
  <c r="AW36" i="117"/>
  <c r="AE10" i="117"/>
  <c r="AF10" i="117"/>
  <c r="AJ10" i="117"/>
  <c r="AH10" i="117"/>
  <c r="AG10" i="117"/>
  <c r="AK33" i="117"/>
  <c r="AF33" i="117"/>
  <c r="AE33" i="117"/>
  <c r="AG33" i="117"/>
  <c r="AJ33" i="117"/>
  <c r="AH33" i="117"/>
  <c r="AK25" i="117"/>
  <c r="AE25" i="117"/>
  <c r="AF25" i="117"/>
  <c r="AG25" i="117"/>
  <c r="AF34" i="117"/>
  <c r="AE34" i="117"/>
  <c r="AH34" i="117"/>
  <c r="AK29" i="117"/>
  <c r="AE19" i="117"/>
  <c r="AF19" i="117"/>
  <c r="AK23" i="117"/>
  <c r="AI10" i="117"/>
  <c r="AK15" i="117"/>
  <c r="AF16" i="117"/>
  <c r="AF17" i="117"/>
  <c r="AG19" i="117"/>
  <c r="AK20" i="117"/>
  <c r="AF21" i="117"/>
  <c r="AG23" i="117"/>
  <c r="AH25" i="117"/>
  <c r="AG28" i="117"/>
  <c r="AC29" i="117"/>
  <c r="AE29" i="117" s="1"/>
  <c r="AI33" i="117"/>
  <c r="AH36" i="117"/>
  <c r="AG16" i="117"/>
  <c r="AG17" i="117"/>
  <c r="AH19" i="117"/>
  <c r="AG21" i="117"/>
  <c r="AI36" i="117"/>
  <c r="AJ13" i="117"/>
  <c r="AH16" i="117"/>
  <c r="AH17" i="117"/>
  <c r="AH18" i="117"/>
  <c r="AI19" i="117"/>
  <c r="AI21" i="117"/>
  <c r="AI23" i="117"/>
  <c r="AJ25" i="117"/>
  <c r="AI28" i="117"/>
  <c r="AI29" i="117"/>
  <c r="AJ16" i="117"/>
  <c r="AI17" i="117"/>
  <c r="AI18" i="117"/>
  <c r="AK19" i="117"/>
  <c r="AJ21" i="117"/>
  <c r="AG15" i="117"/>
  <c r="AK16" i="117"/>
  <c r="AJ18" i="117"/>
  <c r="AG20" i="117"/>
  <c r="AG34" i="117"/>
  <c r="AH20" i="117"/>
  <c r="AG26" i="117"/>
  <c r="S12" i="117"/>
  <c r="M12" i="117"/>
  <c r="N12" i="117"/>
  <c r="S30" i="117"/>
  <c r="N30" i="117"/>
  <c r="M30" i="117"/>
  <c r="O30" i="117"/>
  <c r="M14" i="117"/>
  <c r="N14" i="117"/>
  <c r="M15" i="117"/>
  <c r="N15" i="117"/>
  <c r="P15" i="117"/>
  <c r="O12" i="117"/>
  <c r="Q15" i="117"/>
  <c r="S16" i="117"/>
  <c r="R18" i="117"/>
  <c r="Q20" i="117"/>
  <c r="S21" i="117"/>
  <c r="P30" i="117"/>
  <c r="K33" i="117"/>
  <c r="S33" i="117" s="1"/>
  <c r="P12" i="117"/>
  <c r="O14" i="117"/>
  <c r="R15" i="117"/>
  <c r="S18" i="117"/>
  <c r="R20" i="117"/>
  <c r="P22" i="117"/>
  <c r="N25" i="117"/>
  <c r="Q30" i="117"/>
  <c r="N32" i="117"/>
  <c r="Q12" i="117"/>
  <c r="Q2" i="117" s="1"/>
  <c r="P14" i="117"/>
  <c r="S15" i="117"/>
  <c r="R17" i="117"/>
  <c r="S20" i="117"/>
  <c r="O25" i="117"/>
  <c r="R30" i="117"/>
  <c r="P32" i="117"/>
  <c r="R11" i="117"/>
  <c r="R12" i="117"/>
  <c r="L4" i="117"/>
  <c r="Q4" i="117" s="1"/>
  <c r="Q14" i="117"/>
  <c r="S17" i="117"/>
  <c r="K18" i="117"/>
  <c r="O18" i="117" s="1"/>
  <c r="R22" i="117"/>
  <c r="P31" i="117"/>
  <c r="R14" i="117"/>
  <c r="K20" i="117"/>
  <c r="O20" i="117" s="1"/>
  <c r="Q26" i="117"/>
  <c r="P21" i="117"/>
  <c r="AX11" i="117"/>
  <c r="AW11" i="117"/>
  <c r="BC11" i="117"/>
  <c r="AF8" i="117"/>
  <c r="AE8" i="117"/>
  <c r="N23" i="117"/>
  <c r="M23" i="117"/>
  <c r="R24" i="117"/>
  <c r="Q24" i="117"/>
  <c r="O24" i="117"/>
  <c r="K24" i="117"/>
  <c r="S24" i="117" s="1"/>
  <c r="BM28" i="117"/>
  <c r="BR28" i="117" s="1"/>
  <c r="BS28" i="117"/>
  <c r="BA30" i="117"/>
  <c r="AU30" i="117"/>
  <c r="AZ30" i="117" s="1"/>
  <c r="BC30" i="117"/>
  <c r="AI32" i="117"/>
  <c r="AH32" i="117"/>
  <c r="AC32" i="117"/>
  <c r="AJ32" i="117" s="1"/>
  <c r="AK32" i="117"/>
  <c r="AG32" i="117"/>
  <c r="P34" i="117"/>
  <c r="K34" i="117"/>
  <c r="Q34" i="117"/>
  <c r="N37" i="117"/>
  <c r="M37" i="117"/>
  <c r="N39" i="117"/>
  <c r="M39" i="117"/>
  <c r="BU40" i="117"/>
  <c r="AJ8" i="117"/>
  <c r="AI8" i="117"/>
  <c r="AH8" i="117"/>
  <c r="AG8" i="117"/>
  <c r="BM9" i="117"/>
  <c r="BU9" i="117" s="1"/>
  <c r="BN4" i="117"/>
  <c r="BS9" i="117"/>
  <c r="BR11" i="117"/>
  <c r="BQ11" i="117"/>
  <c r="BP11" i="117"/>
  <c r="BO11" i="117"/>
  <c r="K13" i="117"/>
  <c r="P23" i="117"/>
  <c r="AF24" i="117"/>
  <c r="AE24" i="117"/>
  <c r="CK25" i="117"/>
  <c r="CE25" i="117"/>
  <c r="CJ25" i="117" s="1"/>
  <c r="BQ27" i="117"/>
  <c r="BM27" i="117"/>
  <c r="BR27" i="117" s="1"/>
  <c r="BU27" i="117"/>
  <c r="BT27" i="117"/>
  <c r="BS27" i="117"/>
  <c r="BP30" i="117"/>
  <c r="BO30" i="117"/>
  <c r="AW32" i="117"/>
  <c r="AX32" i="117"/>
  <c r="BR33" i="117"/>
  <c r="BP33" i="117"/>
  <c r="BO33" i="117"/>
  <c r="AF35" i="117"/>
  <c r="O37" i="117"/>
  <c r="BP59" i="117"/>
  <c r="BT59" i="117"/>
  <c r="BQ59" i="117"/>
  <c r="BO59" i="117"/>
  <c r="BU59" i="117"/>
  <c r="AH27" i="117"/>
  <c r="AF27" i="117"/>
  <c r="AE27" i="117"/>
  <c r="AX35" i="117"/>
  <c r="BB35" i="117"/>
  <c r="AY35" i="117"/>
  <c r="AW35" i="117"/>
  <c r="AE37" i="117"/>
  <c r="AJ37" i="117"/>
  <c r="AF37" i="117"/>
  <c r="AZ8" i="117"/>
  <c r="AY8" i="117"/>
  <c r="AX8" i="117"/>
  <c r="AW8" i="117"/>
  <c r="CG9" i="117"/>
  <c r="BC22" i="117"/>
  <c r="AZ22" i="117"/>
  <c r="AY22" i="117"/>
  <c r="AX22" i="117"/>
  <c r="AW22" i="117"/>
  <c r="AW24" i="117"/>
  <c r="BB24" i="117"/>
  <c r="AX24" i="117"/>
  <c r="AK27" i="117"/>
  <c r="N29" i="117"/>
  <c r="R29" i="117"/>
  <c r="O29" i="117"/>
  <c r="M29" i="117"/>
  <c r="CG30" i="117"/>
  <c r="CL30" i="117"/>
  <c r="CH30" i="117"/>
  <c r="AC31" i="117"/>
  <c r="AJ31" i="117" s="1"/>
  <c r="AI31" i="117"/>
  <c r="BC35" i="117"/>
  <c r="AK37" i="117"/>
  <c r="P40" i="117"/>
  <c r="N40" i="117"/>
  <c r="M40" i="117"/>
  <c r="AX41" i="117"/>
  <c r="AW41" i="117"/>
  <c r="BS49" i="117"/>
  <c r="BU49" i="117"/>
  <c r="BT49" i="117"/>
  <c r="BR49" i="117"/>
  <c r="BQ49" i="117"/>
  <c r="BM49" i="117"/>
  <c r="BP55" i="117"/>
  <c r="BO55" i="117"/>
  <c r="BP57" i="117"/>
  <c r="BO57" i="117"/>
  <c r="M26" i="117"/>
  <c r="N26" i="117"/>
  <c r="BM37" i="117"/>
  <c r="BR37" i="117" s="1"/>
  <c r="BS37" i="117"/>
  <c r="AE39" i="117"/>
  <c r="AF39" i="117"/>
  <c r="CL9" i="117"/>
  <c r="CK9" i="117"/>
  <c r="CF4" i="117"/>
  <c r="CI9" i="117"/>
  <c r="AC11" i="117"/>
  <c r="AK11" i="117" s="1"/>
  <c r="AI11" i="117"/>
  <c r="AH13" i="117"/>
  <c r="AG13" i="117"/>
  <c r="AF13" i="117"/>
  <c r="AE13" i="117"/>
  <c r="CE24" i="117"/>
  <c r="CJ24" i="117" s="1"/>
  <c r="CK24" i="117"/>
  <c r="S29" i="117"/>
  <c r="CM30" i="117"/>
  <c r="AZ41" i="117"/>
  <c r="AK54" i="117"/>
  <c r="AJ54" i="117"/>
  <c r="AH54" i="117"/>
  <c r="AF54" i="117"/>
  <c r="AE54" i="117"/>
  <c r="BS22" i="117"/>
  <c r="BM22" i="117"/>
  <c r="BU22" i="117" s="1"/>
  <c r="AK8" i="117"/>
  <c r="AD4" i="117"/>
  <c r="K8" i="117"/>
  <c r="S8" i="117" s="1"/>
  <c r="Q8" i="117"/>
  <c r="BB8" i="117"/>
  <c r="P10" i="117"/>
  <c r="O10" i="117"/>
  <c r="N10" i="117"/>
  <c r="M10" i="117"/>
  <c r="AF40" i="117"/>
  <c r="Q13" i="117"/>
  <c r="BB11" i="117"/>
  <c r="AV4" i="117"/>
  <c r="BA11" i="117"/>
  <c r="AZ11" i="117"/>
  <c r="AY11" i="117"/>
  <c r="CE12" i="117"/>
  <c r="CJ12" i="117" s="1"/>
  <c r="CL12" i="117"/>
  <c r="CK12" i="117"/>
  <c r="CI12" i="117"/>
  <c r="K35" i="117"/>
  <c r="R35" i="117" s="1"/>
  <c r="Q35" i="117"/>
  <c r="CL36" i="117"/>
  <c r="CK36" i="117"/>
  <c r="CE36" i="117"/>
  <c r="CM36" i="117" s="1"/>
  <c r="BB40" i="117"/>
  <c r="AX40" i="117"/>
  <c r="AW40" i="117"/>
  <c r="BU8" i="117"/>
  <c r="Q9" i="117"/>
  <c r="AH9" i="117"/>
  <c r="AY9" i="117"/>
  <c r="AK10" i="117"/>
  <c r="BS10" i="117"/>
  <c r="O11" i="117"/>
  <c r="CM11" i="117"/>
  <c r="AI12" i="117"/>
  <c r="BQ12" i="117"/>
  <c r="S14" i="117"/>
  <c r="BU15" i="117"/>
  <c r="AK17" i="117"/>
  <c r="CM18" i="117"/>
  <c r="BC20" i="117"/>
  <c r="S22" i="117"/>
  <c r="BB22" i="117"/>
  <c r="BA22" i="117"/>
  <c r="Q23" i="117"/>
  <c r="AJ23" i="117"/>
  <c r="AJ24" i="117"/>
  <c r="P25" i="117"/>
  <c r="R26" i="117"/>
  <c r="BP26" i="117"/>
  <c r="O27" i="117"/>
  <c r="AE28" i="117"/>
  <c r="AJ28" i="117"/>
  <c r="CJ28" i="117"/>
  <c r="AW29" i="117"/>
  <c r="BS29" i="117"/>
  <c r="BT30" i="117"/>
  <c r="AZ31" i="117"/>
  <c r="BB32" i="117"/>
  <c r="N33" i="117"/>
  <c r="BO34" i="117"/>
  <c r="BT34" i="117"/>
  <c r="AH35" i="117"/>
  <c r="CG35" i="117"/>
  <c r="Q36" i="117"/>
  <c r="R37" i="117"/>
  <c r="CJ37" i="117"/>
  <c r="AK39" i="117"/>
  <c r="AJ39" i="117"/>
  <c r="AH39" i="117"/>
  <c r="AZ39" i="117"/>
  <c r="R40" i="117"/>
  <c r="S40" i="117"/>
  <c r="Q40" i="117"/>
  <c r="O40" i="117"/>
  <c r="AH40" i="117"/>
  <c r="BR40" i="117"/>
  <c r="BP41" i="117"/>
  <c r="BO41" i="117"/>
  <c r="BT41" i="117"/>
  <c r="AX42" i="117"/>
  <c r="AW42" i="117"/>
  <c r="BC42" i="117"/>
  <c r="BB42" i="117"/>
  <c r="AZ42" i="117"/>
  <c r="BQ43" i="117"/>
  <c r="AX45" i="117"/>
  <c r="AW45" i="117"/>
  <c r="BC45" i="117"/>
  <c r="AY45" i="117"/>
  <c r="BO48" i="117"/>
  <c r="BP48" i="117"/>
  <c r="BO51" i="117"/>
  <c r="M58" i="117"/>
  <c r="N58" i="117"/>
  <c r="AI9" i="117"/>
  <c r="AZ9" i="117"/>
  <c r="CK10" i="117"/>
  <c r="P11" i="117"/>
  <c r="BA12" i="117"/>
  <c r="BR12" i="117"/>
  <c r="AY13" i="117"/>
  <c r="AC14" i="117"/>
  <c r="BB14" i="117"/>
  <c r="CJ14" i="117"/>
  <c r="O15" i="117"/>
  <c r="CE15" i="117"/>
  <c r="CM15" i="117" s="1"/>
  <c r="R16" i="117"/>
  <c r="AZ16" i="117"/>
  <c r="BQ16" i="117"/>
  <c r="AU17" i="117"/>
  <c r="BC17" i="117" s="1"/>
  <c r="BT17" i="117"/>
  <c r="P18" i="117"/>
  <c r="AG18" i="117"/>
  <c r="S19" i="117"/>
  <c r="K19" i="117"/>
  <c r="AJ19" i="117"/>
  <c r="BR19" i="117"/>
  <c r="CI19" i="117"/>
  <c r="BU20" i="117"/>
  <c r="BM20" i="117"/>
  <c r="CL20" i="117"/>
  <c r="AH21" i="117"/>
  <c r="AY21" i="117"/>
  <c r="AC22" i="117"/>
  <c r="AK22" i="117" s="1"/>
  <c r="CK22" i="117"/>
  <c r="R23" i="117"/>
  <c r="CE23" i="117"/>
  <c r="CL23" i="117" s="1"/>
  <c r="AK24" i="117"/>
  <c r="BQ24" i="117"/>
  <c r="BT25" i="117"/>
  <c r="BS25" i="117"/>
  <c r="BQ25" i="117"/>
  <c r="S26" i="117"/>
  <c r="AU26" i="117"/>
  <c r="BQ26" i="117"/>
  <c r="BA27" i="117"/>
  <c r="AZ27" i="117"/>
  <c r="CL27" i="117"/>
  <c r="CM28" i="117"/>
  <c r="AG29" i="117"/>
  <c r="AZ29" i="117"/>
  <c r="AC30" i="117"/>
  <c r="AK30" i="117" s="1"/>
  <c r="BU30" i="117"/>
  <c r="O31" i="117"/>
  <c r="R32" i="117"/>
  <c r="Q32" i="117"/>
  <c r="O32" i="117"/>
  <c r="BC32" i="117"/>
  <c r="CE32" i="117"/>
  <c r="CM32" i="117" s="1"/>
  <c r="O33" i="117"/>
  <c r="CK33" i="117"/>
  <c r="CJ33" i="117"/>
  <c r="AJ34" i="117"/>
  <c r="AK35" i="117"/>
  <c r="BR35" i="117"/>
  <c r="BQ35" i="117"/>
  <c r="CJ35" i="117"/>
  <c r="BM36" i="117"/>
  <c r="BT36" i="117" s="1"/>
  <c r="S37" i="117"/>
  <c r="AY37" i="117"/>
  <c r="AZ38" i="117"/>
  <c r="BC38" i="117"/>
  <c r="BB38" i="117"/>
  <c r="AY38" i="117"/>
  <c r="BS38" i="117"/>
  <c r="BS40" i="117"/>
  <c r="AY42" i="117"/>
  <c r="BR43" i="117"/>
  <c r="BO44" i="117"/>
  <c r="BQ44" i="117"/>
  <c r="BP44" i="117"/>
  <c r="BT44" i="117"/>
  <c r="P47" i="117"/>
  <c r="O47" i="117"/>
  <c r="S47" i="117"/>
  <c r="R47" i="117"/>
  <c r="N47" i="117"/>
  <c r="BT48" i="117"/>
  <c r="BR48" i="117"/>
  <c r="BQ48" i="117"/>
  <c r="AC49" i="117"/>
  <c r="AH49" i="117"/>
  <c r="AI49" i="117"/>
  <c r="AG49" i="117"/>
  <c r="AJ49" i="117"/>
  <c r="AC51" i="117"/>
  <c r="AH51" i="117" s="1"/>
  <c r="AJ51" i="117"/>
  <c r="R58" i="117"/>
  <c r="K9" i="117"/>
  <c r="AJ9" i="117"/>
  <c r="BA9" i="117"/>
  <c r="BM10" i="117"/>
  <c r="BT10" i="117" s="1"/>
  <c r="Q11" i="117"/>
  <c r="AC12" i="117"/>
  <c r="AK12" i="117" s="1"/>
  <c r="BS12" i="117"/>
  <c r="BO13" i="117"/>
  <c r="CH13" i="117"/>
  <c r="AE15" i="117"/>
  <c r="AX15" i="117"/>
  <c r="CG16" i="117"/>
  <c r="N17" i="117"/>
  <c r="AW18" i="117"/>
  <c r="BP18" i="117"/>
  <c r="M20" i="117"/>
  <c r="AF20" i="117"/>
  <c r="BO21" i="117"/>
  <c r="CH21" i="117"/>
  <c r="CL22" i="117"/>
  <c r="S23" i="117"/>
  <c r="AW23" i="117"/>
  <c r="BB23" i="117"/>
  <c r="BO24" i="117"/>
  <c r="AW27" i="117"/>
  <c r="CM27" i="117"/>
  <c r="AF28" i="117"/>
  <c r="AF29" i="117"/>
  <c r="CG29" i="117"/>
  <c r="CL29" i="117"/>
  <c r="M31" i="117"/>
  <c r="P33" i="117"/>
  <c r="CG33" i="117"/>
  <c r="AK34" i="117"/>
  <c r="BP34" i="117"/>
  <c r="BP35" i="117"/>
  <c r="AE36" i="117"/>
  <c r="AJ36" i="117"/>
  <c r="AW37" i="117"/>
  <c r="AG39" i="117"/>
  <c r="AZ40" i="117"/>
  <c r="AY40" i="117"/>
  <c r="BC40" i="117"/>
  <c r="BA40" i="117"/>
  <c r="AC41" i="117"/>
  <c r="BQ41" i="117"/>
  <c r="AX43" i="117"/>
  <c r="AW43" i="117"/>
  <c r="BC43" i="117"/>
  <c r="AY43" i="117"/>
  <c r="AZ45" i="117"/>
  <c r="AW47" i="117"/>
  <c r="BS48" i="117"/>
  <c r="AI51" i="117"/>
  <c r="AC9" i="117"/>
  <c r="AK9" i="117" s="1"/>
  <c r="CE10" i="117"/>
  <c r="CJ10" i="117" s="1"/>
  <c r="AU12" i="117"/>
  <c r="BB12" i="117" s="1"/>
  <c r="CM22" i="117"/>
  <c r="AF23" i="117"/>
  <c r="AE23" i="117"/>
  <c r="AZ24" i="117"/>
  <c r="AY24" i="117"/>
  <c r="AU25" i="117"/>
  <c r="AZ25" i="117" s="1"/>
  <c r="BB25" i="117"/>
  <c r="AJ27" i="117"/>
  <c r="AI27" i="117"/>
  <c r="AG27" i="117"/>
  <c r="S28" i="117"/>
  <c r="K28" i="117"/>
  <c r="Q29" i="117"/>
  <c r="Q3" i="117" s="1"/>
  <c r="P29" i="117"/>
  <c r="BB29" i="117"/>
  <c r="CJ30" i="117"/>
  <c r="CI30" i="117"/>
  <c r="CE31" i="117"/>
  <c r="CL31" i="117" s="1"/>
  <c r="BT33" i="117"/>
  <c r="BS33" i="117"/>
  <c r="BQ33" i="117"/>
  <c r="AU34" i="117"/>
  <c r="AZ34" i="117" s="1"/>
  <c r="BA35" i="117"/>
  <c r="AZ35" i="117"/>
  <c r="CL35" i="117"/>
  <c r="AH37" i="117"/>
  <c r="AG37" i="117"/>
  <c r="AK38" i="117"/>
  <c r="AC38" i="117"/>
  <c r="AJ38" i="117" s="1"/>
  <c r="AH38" i="117"/>
  <c r="S39" i="117"/>
  <c r="R39" i="117"/>
  <c r="P39" i="117"/>
  <c r="BM39" i="117"/>
  <c r="BS39" i="117"/>
  <c r="BO42" i="117"/>
  <c r="BP42" i="117"/>
  <c r="BT42" i="117"/>
  <c r="BS47" i="117"/>
  <c r="BM47" i="117"/>
  <c r="AX53" i="117"/>
  <c r="AW53" i="117"/>
  <c r="AG73" i="117"/>
  <c r="AF73" i="117"/>
  <c r="AH73" i="117"/>
  <c r="AK73" i="117"/>
  <c r="AJ73" i="117"/>
  <c r="AE73" i="117"/>
  <c r="M25" i="117"/>
  <c r="R25" i="117"/>
  <c r="O28" i="117"/>
  <c r="BC29" i="117"/>
  <c r="AW31" i="117"/>
  <c r="BB31" i="117"/>
  <c r="AY34" i="117"/>
  <c r="CM35" i="117"/>
  <c r="CG37" i="117"/>
  <c r="CL37" i="117"/>
  <c r="BB39" i="117"/>
  <c r="AY39" i="117"/>
  <c r="BQ42" i="117"/>
  <c r="BP45" i="117"/>
  <c r="BO45" i="117"/>
  <c r="BT45" i="117"/>
  <c r="BC46" i="117"/>
  <c r="AU46" i="117"/>
  <c r="BB46" i="117" s="1"/>
  <c r="AZ46" i="117"/>
  <c r="AY46" i="117"/>
  <c r="BP53" i="117"/>
  <c r="BO53" i="117"/>
  <c r="AU56" i="117"/>
  <c r="BB56" i="117" s="1"/>
  <c r="BA56" i="117"/>
  <c r="AZ56" i="117"/>
  <c r="S80" i="117"/>
  <c r="K80" i="117"/>
  <c r="P80" i="117" s="1"/>
  <c r="Q80" i="117"/>
  <c r="O23" i="117"/>
  <c r="AI24" i="117"/>
  <c r="AH24" i="117"/>
  <c r="P26" i="117"/>
  <c r="O26" i="117"/>
  <c r="S27" i="117"/>
  <c r="K27" i="117"/>
  <c r="R27" i="117"/>
  <c r="P27" i="117"/>
  <c r="P28" i="117"/>
  <c r="CL28" i="117"/>
  <c r="CK28" i="117"/>
  <c r="CI28" i="117"/>
  <c r="BM29" i="117"/>
  <c r="BU29" i="117" s="1"/>
  <c r="BS30" i="117"/>
  <c r="BR30" i="117"/>
  <c r="CK30" i="117"/>
  <c r="AZ32" i="117"/>
  <c r="AY32" i="117"/>
  <c r="AU33" i="117"/>
  <c r="BB33" i="117" s="1"/>
  <c r="AJ35" i="117"/>
  <c r="AI35" i="117"/>
  <c r="AG35" i="117"/>
  <c r="K36" i="117"/>
  <c r="Q37" i="117"/>
  <c r="P37" i="117"/>
  <c r="AI37" i="117"/>
  <c r="O39" i="117"/>
  <c r="AI40" i="117"/>
  <c r="AK40" i="117"/>
  <c r="AJ40" i="117"/>
  <c r="AG40" i="117"/>
  <c r="BR42" i="117"/>
  <c r="AC47" i="117"/>
  <c r="AK47" i="117" s="1"/>
  <c r="AJ47" i="117"/>
  <c r="AI47" i="117"/>
  <c r="CJ22" i="117"/>
  <c r="CI22" i="117"/>
  <c r="M33" i="117"/>
  <c r="R33" i="117"/>
  <c r="BQ38" i="117"/>
  <c r="BU38" i="117"/>
  <c r="BT38" i="117"/>
  <c r="BR38" i="117"/>
  <c r="BQ40" i="117"/>
  <c r="BM40" i="117"/>
  <c r="BT40" i="117"/>
  <c r="BB41" i="117"/>
  <c r="BC41" i="117"/>
  <c r="BA41" i="117"/>
  <c r="AY41" i="117"/>
  <c r="BP43" i="117"/>
  <c r="BO43" i="117"/>
  <c r="BT43" i="117"/>
  <c r="AX44" i="117"/>
  <c r="AW44" i="117"/>
  <c r="BC44" i="117"/>
  <c r="BB44" i="117"/>
  <c r="AZ44" i="117"/>
  <c r="BO46" i="117"/>
  <c r="BP46" i="117"/>
  <c r="M54" i="117"/>
  <c r="N54" i="117"/>
  <c r="AF42" i="117"/>
  <c r="AE42" i="117"/>
  <c r="AF44" i="117"/>
  <c r="AE44" i="117"/>
  <c r="AF46" i="117"/>
  <c r="AE46" i="117"/>
  <c r="BB47" i="117"/>
  <c r="AY47" i="117"/>
  <c r="BC47" i="117"/>
  <c r="BA47" i="117"/>
  <c r="P49" i="117"/>
  <c r="O49" i="117"/>
  <c r="N49" i="117"/>
  <c r="O51" i="117"/>
  <c r="N51" i="117"/>
  <c r="M51" i="117"/>
  <c r="N53" i="117"/>
  <c r="M53" i="117"/>
  <c r="BS53" i="117"/>
  <c r="BT53" i="117"/>
  <c r="BR53" i="117"/>
  <c r="BQ53" i="117"/>
  <c r="AG54" i="117"/>
  <c r="AZ54" i="117"/>
  <c r="BS55" i="117"/>
  <c r="BR55" i="117"/>
  <c r="BU55" i="117"/>
  <c r="AC61" i="117"/>
  <c r="AH61" i="117" s="1"/>
  <c r="AJ61" i="117"/>
  <c r="AI61" i="117"/>
  <c r="AG61" i="117"/>
  <c r="BS63" i="117"/>
  <c r="BR63" i="117"/>
  <c r="BM63" i="117"/>
  <c r="BU63" i="117"/>
  <c r="AZ65" i="117"/>
  <c r="AX65" i="117"/>
  <c r="AW65" i="117"/>
  <c r="AK66" i="117"/>
  <c r="AC66" i="117"/>
  <c r="AJ66" i="117" s="1"/>
  <c r="AH66" i="117"/>
  <c r="AG66" i="117"/>
  <c r="AI66" i="117"/>
  <c r="BS78" i="117"/>
  <c r="BR78" i="117"/>
  <c r="BM78" i="117"/>
  <c r="BT78" i="117" s="1"/>
  <c r="BU78" i="117"/>
  <c r="BQ78" i="117"/>
  <c r="AK94" i="117"/>
  <c r="BO56" i="117"/>
  <c r="BU56" i="117"/>
  <c r="BS57" i="117"/>
  <c r="BR57" i="117"/>
  <c r="BU57" i="117"/>
  <c r="BT57" i="117"/>
  <c r="BQ57" i="117"/>
  <c r="AF64" i="117"/>
  <c r="AK64" i="117"/>
  <c r="AH64" i="117"/>
  <c r="AE64" i="117"/>
  <c r="BO67" i="117"/>
  <c r="BP67" i="117"/>
  <c r="BO69" i="117"/>
  <c r="BP69" i="117"/>
  <c r="BU69" i="117"/>
  <c r="S81" i="117"/>
  <c r="R81" i="117"/>
  <c r="P81" i="117"/>
  <c r="N81" i="117"/>
  <c r="AK82" i="117"/>
  <c r="AC82" i="117"/>
  <c r="AJ82" i="117"/>
  <c r="AG82" i="117"/>
  <c r="AI82" i="117"/>
  <c r="AH82" i="117"/>
  <c r="N41" i="117"/>
  <c r="M41" i="117"/>
  <c r="N42" i="117"/>
  <c r="M42" i="117"/>
  <c r="AH42" i="117"/>
  <c r="N43" i="117"/>
  <c r="M43" i="117"/>
  <c r="N44" i="117"/>
  <c r="M44" i="117"/>
  <c r="AH44" i="117"/>
  <c r="N45" i="117"/>
  <c r="M45" i="117"/>
  <c r="N46" i="117"/>
  <c r="M46" i="117"/>
  <c r="AH46" i="117"/>
  <c r="BT46" i="117"/>
  <c r="BS46" i="117"/>
  <c r="BR46" i="117"/>
  <c r="BQ46" i="117"/>
  <c r="M49" i="117"/>
  <c r="BB49" i="117"/>
  <c r="AY49" i="117"/>
  <c r="BC49" i="117"/>
  <c r="BA49" i="117"/>
  <c r="AZ49" i="117"/>
  <c r="K50" i="117"/>
  <c r="S50" i="117" s="1"/>
  <c r="P51" i="117"/>
  <c r="BB51" i="117"/>
  <c r="AY51" i="117"/>
  <c r="BA51" i="117"/>
  <c r="AZ51" i="117"/>
  <c r="P52" i="117"/>
  <c r="S52" i="117"/>
  <c r="R52" i="117"/>
  <c r="O53" i="117"/>
  <c r="BU53" i="117"/>
  <c r="BQ55" i="117"/>
  <c r="AF56" i="117"/>
  <c r="AH56" i="117"/>
  <c r="AE56" i="117"/>
  <c r="BT56" i="117"/>
  <c r="K60" i="117"/>
  <c r="P60" i="117" s="1"/>
  <c r="R60" i="117"/>
  <c r="Q60" i="117"/>
  <c r="BA61" i="117"/>
  <c r="AU61" i="117"/>
  <c r="BC61" i="117"/>
  <c r="AU62" i="117"/>
  <c r="BT63" i="117"/>
  <c r="BC65" i="117"/>
  <c r="BB68" i="117"/>
  <c r="AY68" i="117"/>
  <c r="AU68" i="117"/>
  <c r="BA68" i="117"/>
  <c r="BC68" i="117"/>
  <c r="R70" i="117"/>
  <c r="P70" i="117"/>
  <c r="N70" i="117"/>
  <c r="S70" i="117"/>
  <c r="AU72" i="117"/>
  <c r="BA72" i="117"/>
  <c r="AU73" i="117"/>
  <c r="AZ73" i="117" s="1"/>
  <c r="BB73" i="117"/>
  <c r="AY73" i="117"/>
  <c r="AZ47" i="117"/>
  <c r="BO50" i="117"/>
  <c r="BQ50" i="117"/>
  <c r="BP50" i="117"/>
  <c r="AW51" i="117"/>
  <c r="N52" i="117"/>
  <c r="BO52" i="117"/>
  <c r="BP52" i="117"/>
  <c r="P53" i="117"/>
  <c r="BT55" i="117"/>
  <c r="BP56" i="117"/>
  <c r="M62" i="117"/>
  <c r="R62" i="117"/>
  <c r="N62" i="117"/>
  <c r="BT65" i="117"/>
  <c r="BS65" i="117"/>
  <c r="BM65" i="117"/>
  <c r="BU65" i="117" s="1"/>
  <c r="M67" i="117"/>
  <c r="N67" i="117"/>
  <c r="S67" i="117"/>
  <c r="R67" i="117"/>
  <c r="O67" i="117"/>
  <c r="M69" i="117"/>
  <c r="N69" i="117"/>
  <c r="R69" i="117"/>
  <c r="O69" i="117"/>
  <c r="BA73" i="117"/>
  <c r="M81" i="117"/>
  <c r="BU84" i="117"/>
  <c r="BM84" i="117"/>
  <c r="BR84" i="117" s="1"/>
  <c r="BS84" i="117"/>
  <c r="BQ84" i="117"/>
  <c r="BT84" i="117"/>
  <c r="R89" i="117"/>
  <c r="P89" i="117"/>
  <c r="N89" i="117"/>
  <c r="S89" i="117"/>
  <c r="M89" i="117"/>
  <c r="BB53" i="117"/>
  <c r="AY53" i="117"/>
  <c r="AZ53" i="117"/>
  <c r="P54" i="117"/>
  <c r="S54" i="117"/>
  <c r="R54" i="117"/>
  <c r="Q54" i="117"/>
  <c r="AX57" i="117"/>
  <c r="AW57" i="117"/>
  <c r="P58" i="117"/>
  <c r="O58" i="117"/>
  <c r="S58" i="117"/>
  <c r="AX80" i="117"/>
  <c r="AW80" i="117"/>
  <c r="AY80" i="117"/>
  <c r="BA53" i="117"/>
  <c r="AU54" i="117"/>
  <c r="BB54" i="117"/>
  <c r="BB55" i="117"/>
  <c r="BA55" i="117"/>
  <c r="AY55" i="117"/>
  <c r="BC55" i="117"/>
  <c r="AZ55" i="117"/>
  <c r="BO60" i="117"/>
  <c r="BU60" i="117"/>
  <c r="BR60" i="117"/>
  <c r="BQ60" i="117"/>
  <c r="BP60" i="117"/>
  <c r="BC64" i="117"/>
  <c r="AU64" i="117"/>
  <c r="AY64" i="117" s="1"/>
  <c r="BB64" i="117"/>
  <c r="BA64" i="117"/>
  <c r="AZ64" i="117"/>
  <c r="N66" i="117"/>
  <c r="O66" i="117"/>
  <c r="AW74" i="117"/>
  <c r="AX74" i="117"/>
  <c r="AC84" i="117"/>
  <c r="AJ84" i="117" s="1"/>
  <c r="AI84" i="117"/>
  <c r="BS51" i="117"/>
  <c r="BU51" i="117"/>
  <c r="BT51" i="117"/>
  <c r="BR51" i="117"/>
  <c r="BC53" i="117"/>
  <c r="O54" i="117"/>
  <c r="AW55" i="117"/>
  <c r="AZ57" i="117"/>
  <c r="Q58" i="117"/>
  <c r="AK59" i="117"/>
  <c r="AC59" i="117"/>
  <c r="AG59" i="117" s="1"/>
  <c r="AJ59" i="117"/>
  <c r="AI59" i="117"/>
  <c r="BB63" i="117"/>
  <c r="BA63" i="117"/>
  <c r="AY63" i="117"/>
  <c r="AU63" i="117"/>
  <c r="BC63" i="117" s="1"/>
  <c r="M66" i="117"/>
  <c r="BS74" i="117"/>
  <c r="BT74" i="117"/>
  <c r="BM74" i="117"/>
  <c r="BR74" i="117" s="1"/>
  <c r="AX78" i="117"/>
  <c r="AW78" i="117"/>
  <c r="AZ78" i="117"/>
  <c r="P42" i="117"/>
  <c r="AG42" i="117"/>
  <c r="AC43" i="117"/>
  <c r="BB43" i="117"/>
  <c r="P44" i="117"/>
  <c r="AG44" i="117"/>
  <c r="AC45" i="117"/>
  <c r="BB45" i="117"/>
  <c r="P46" i="117"/>
  <c r="AG46" i="117"/>
  <c r="BC48" i="117"/>
  <c r="AU48" i="117"/>
  <c r="BT50" i="117"/>
  <c r="AC53" i="117"/>
  <c r="AH53" i="117"/>
  <c r="AC55" i="117"/>
  <c r="AG56" i="117"/>
  <c r="BB57" i="117"/>
  <c r="BA57" i="117"/>
  <c r="AY57" i="117"/>
  <c r="AU58" i="117"/>
  <c r="BQ58" i="117"/>
  <c r="BS59" i="117"/>
  <c r="BR59" i="117"/>
  <c r="AJ60" i="117"/>
  <c r="BT60" i="117"/>
  <c r="P62" i="117"/>
  <c r="O62" i="117"/>
  <c r="AH62" i="117"/>
  <c r="AK63" i="117"/>
  <c r="AC63" i="117"/>
  <c r="AH63" i="117" s="1"/>
  <c r="AJ63" i="117"/>
  <c r="AG64" i="117"/>
  <c r="BB65" i="117"/>
  <c r="BA65" i="117"/>
  <c r="AY65" i="117"/>
  <c r="BT67" i="117"/>
  <c r="BS67" i="117"/>
  <c r="BR67" i="117"/>
  <c r="AC68" i="117"/>
  <c r="AJ68" i="117" s="1"/>
  <c r="AH68" i="117"/>
  <c r="AG68" i="117"/>
  <c r="M71" i="117"/>
  <c r="N71" i="117"/>
  <c r="O72" i="117"/>
  <c r="M79" i="117"/>
  <c r="N79" i="117"/>
  <c r="BQ83" i="117"/>
  <c r="BO83" i="117"/>
  <c r="BT83" i="117"/>
  <c r="BP83" i="117"/>
  <c r="BU83" i="117"/>
  <c r="AU50" i="117"/>
  <c r="BT52" i="117"/>
  <c r="BR58" i="117"/>
  <c r="AK60" i="117"/>
  <c r="BU64" i="117"/>
  <c r="BQ67" i="117"/>
  <c r="BT69" i="117"/>
  <c r="BS69" i="117"/>
  <c r="BR69" i="117"/>
  <c r="AK70" i="117"/>
  <c r="AC70" i="117"/>
  <c r="AH70" i="117"/>
  <c r="AJ70" i="117"/>
  <c r="AG70" i="117"/>
  <c r="BO71" i="117"/>
  <c r="BP71" i="117"/>
  <c r="M73" i="117"/>
  <c r="N73" i="117"/>
  <c r="BB74" i="117"/>
  <c r="BA74" i="117"/>
  <c r="AY74" i="117"/>
  <c r="BC74" i="117"/>
  <c r="AZ74" i="117"/>
  <c r="BU76" i="117"/>
  <c r="P79" i="117"/>
  <c r="O79" i="117"/>
  <c r="S79" i="117"/>
  <c r="R79" i="117"/>
  <c r="BO81" i="117"/>
  <c r="BU81" i="117"/>
  <c r="BT81" i="117"/>
  <c r="BR81" i="117"/>
  <c r="BQ81" i="117"/>
  <c r="AX91" i="117"/>
  <c r="AW91" i="117"/>
  <c r="BC91" i="117"/>
  <c r="AY91" i="117"/>
  <c r="R93" i="117"/>
  <c r="P93" i="117"/>
  <c r="N93" i="117"/>
  <c r="S93" i="117"/>
  <c r="M93" i="117"/>
  <c r="R97" i="117"/>
  <c r="P97" i="117"/>
  <c r="O97" i="117"/>
  <c r="N97" i="117"/>
  <c r="S97" i="117"/>
  <c r="M97" i="117"/>
  <c r="P48" i="117"/>
  <c r="AG50" i="117"/>
  <c r="AU52" i="117"/>
  <c r="BT54" i="117"/>
  <c r="P56" i="117"/>
  <c r="O56" i="117"/>
  <c r="AC57" i="117"/>
  <c r="AH57" i="117" s="1"/>
  <c r="AJ57" i="117"/>
  <c r="AG58" i="117"/>
  <c r="BB59" i="117"/>
  <c r="BA59" i="117"/>
  <c r="AY59" i="117"/>
  <c r="AU60" i="117"/>
  <c r="BC60" i="117" s="1"/>
  <c r="BS61" i="117"/>
  <c r="BR61" i="117"/>
  <c r="Q62" i="117"/>
  <c r="AJ62" i="117"/>
  <c r="BT62" i="117"/>
  <c r="P64" i="117"/>
  <c r="O64" i="117"/>
  <c r="AK65" i="117"/>
  <c r="AC65" i="117"/>
  <c r="AJ65" i="117"/>
  <c r="AH65" i="117"/>
  <c r="BU67" i="117"/>
  <c r="BQ69" i="117"/>
  <c r="O71" i="117"/>
  <c r="BT71" i="117"/>
  <c r="BS71" i="117"/>
  <c r="BR71" i="117"/>
  <c r="AK72" i="117"/>
  <c r="AC72" i="117"/>
  <c r="AH72" i="117" s="1"/>
  <c r="AJ72" i="117"/>
  <c r="BO76" i="117"/>
  <c r="Q79" i="117"/>
  <c r="BR83" i="117"/>
  <c r="BU58" i="117"/>
  <c r="AK62" i="117"/>
  <c r="Q66" i="117"/>
  <c r="R66" i="117"/>
  <c r="P66" i="117"/>
  <c r="BB66" i="117"/>
  <c r="AY66" i="117"/>
  <c r="AU66" i="117"/>
  <c r="BA66" i="117"/>
  <c r="R68" i="117"/>
  <c r="P68" i="117"/>
  <c r="N68" i="117"/>
  <c r="AU75" i="117"/>
  <c r="BB75" i="117"/>
  <c r="BA75" i="117"/>
  <c r="AY75" i="117"/>
  <c r="P77" i="117"/>
  <c r="O77" i="117"/>
  <c r="Q77" i="117"/>
  <c r="K77" i="117"/>
  <c r="S77" i="117"/>
  <c r="AX89" i="117"/>
  <c r="AW89" i="117"/>
  <c r="BC89" i="117"/>
  <c r="AY89" i="117"/>
  <c r="AU70" i="117"/>
  <c r="BC70" i="117" s="1"/>
  <c r="BA70" i="117"/>
  <c r="R72" i="117"/>
  <c r="P72" i="117"/>
  <c r="N72" i="117"/>
  <c r="AC74" i="117"/>
  <c r="AJ74" i="117" s="1"/>
  <c r="AH74" i="117"/>
  <c r="BO75" i="117"/>
  <c r="BU75" i="117"/>
  <c r="BR75" i="117"/>
  <c r="AX76" i="117"/>
  <c r="AW76" i="117"/>
  <c r="BO77" i="117"/>
  <c r="BU77" i="117"/>
  <c r="BR77" i="117"/>
  <c r="BQ77" i="117"/>
  <c r="AZ92" i="117"/>
  <c r="AX92" i="117"/>
  <c r="BC92" i="117"/>
  <c r="AW92" i="117"/>
  <c r="AY92" i="117"/>
  <c r="BU66" i="117"/>
  <c r="BC67" i="117"/>
  <c r="AU67" i="117"/>
  <c r="BU68" i="117"/>
  <c r="BC69" i="117"/>
  <c r="AU69" i="117"/>
  <c r="BU70" i="117"/>
  <c r="AU71" i="117"/>
  <c r="BU72" i="117"/>
  <c r="AG75" i="117"/>
  <c r="AF75" i="117"/>
  <c r="BB76" i="117"/>
  <c r="BA76" i="117"/>
  <c r="AY76" i="117"/>
  <c r="BQ76" i="117"/>
  <c r="AU77" i="117"/>
  <c r="BC77" i="117" s="1"/>
  <c r="BP79" i="117"/>
  <c r="AH80" i="117"/>
  <c r="AF80" i="117"/>
  <c r="R83" i="117"/>
  <c r="P83" i="117"/>
  <c r="S83" i="117"/>
  <c r="N83" i="117"/>
  <c r="AX83" i="117"/>
  <c r="AW83" i="117"/>
  <c r="BC83" i="117"/>
  <c r="O89" i="117"/>
  <c r="R91" i="117"/>
  <c r="P91" i="117"/>
  <c r="N91" i="117"/>
  <c r="AZ91" i="117"/>
  <c r="BB92" i="117"/>
  <c r="AI97" i="117"/>
  <c r="AH97" i="117"/>
  <c r="AC97" i="117"/>
  <c r="AJ97" i="117" s="1"/>
  <c r="R99" i="117"/>
  <c r="P99" i="117"/>
  <c r="O99" i="117"/>
  <c r="N99" i="117"/>
  <c r="M99" i="117"/>
  <c r="BT76" i="117"/>
  <c r="AG77" i="117"/>
  <c r="AF77" i="117"/>
  <c r="BB78" i="117"/>
  <c r="BA78" i="117"/>
  <c r="AY78" i="117"/>
  <c r="BC79" i="117"/>
  <c r="AU79" i="117"/>
  <c r="AZ79" i="117" s="1"/>
  <c r="BQ79" i="117"/>
  <c r="AC88" i="117"/>
  <c r="AJ88" i="117"/>
  <c r="AI88" i="117"/>
  <c r="AG88" i="117"/>
  <c r="AI95" i="117"/>
  <c r="AG95" i="117"/>
  <c r="AK95" i="117"/>
  <c r="AC95" i="117"/>
  <c r="AJ95" i="117"/>
  <c r="AK98" i="117"/>
  <c r="P67" i="117"/>
  <c r="P69" i="117"/>
  <c r="P71" i="117"/>
  <c r="P73" i="117"/>
  <c r="O73" i="117"/>
  <c r="AE75" i="117"/>
  <c r="AK76" i="117"/>
  <c r="AC76" i="117"/>
  <c r="AH76" i="117" s="1"/>
  <c r="AJ76" i="117"/>
  <c r="AG79" i="117"/>
  <c r="AF79" i="117"/>
  <c r="AY79" i="117"/>
  <c r="BR79" i="117"/>
  <c r="AE80" i="117"/>
  <c r="BR80" i="117"/>
  <c r="BU80" i="117"/>
  <c r="BT80" i="117"/>
  <c r="BQ80" i="117"/>
  <c r="AC81" i="117"/>
  <c r="AI81" i="117"/>
  <c r="M83" i="117"/>
  <c r="AY83" i="117"/>
  <c r="BQ85" i="117"/>
  <c r="BO85" i="117"/>
  <c r="BT85" i="117"/>
  <c r="AZ88" i="117"/>
  <c r="AX88" i="117"/>
  <c r="BC88" i="117"/>
  <c r="AZ90" i="117"/>
  <c r="AX90" i="117"/>
  <c r="AY90" i="117"/>
  <c r="M91" i="117"/>
  <c r="AY93" i="117"/>
  <c r="AX93" i="117"/>
  <c r="AW93" i="117"/>
  <c r="BC93" i="117"/>
  <c r="AZ95" i="117"/>
  <c r="AY95" i="117"/>
  <c r="AX95" i="117"/>
  <c r="AW95" i="117"/>
  <c r="AF67" i="117"/>
  <c r="AZ67" i="117"/>
  <c r="AF69" i="117"/>
  <c r="AZ69" i="117"/>
  <c r="AF71" i="117"/>
  <c r="P75" i="117"/>
  <c r="O75" i="117"/>
  <c r="AH75" i="117"/>
  <c r="AZ76" i="117"/>
  <c r="AE77" i="117"/>
  <c r="BA77" i="117"/>
  <c r="AK78" i="117"/>
  <c r="AC78" i="117"/>
  <c r="AJ78" i="117"/>
  <c r="AH78" i="117"/>
  <c r="BT79" i="117"/>
  <c r="BP80" i="117"/>
  <c r="AK86" i="117"/>
  <c r="AC86" i="117"/>
  <c r="AJ86" i="117"/>
  <c r="AG86" i="117"/>
  <c r="AI86" i="117"/>
  <c r="BB88" i="117"/>
  <c r="AI89" i="117"/>
  <c r="AG89" i="117"/>
  <c r="AK89" i="117"/>
  <c r="AC89" i="117"/>
  <c r="AJ89" i="117"/>
  <c r="AH89" i="117"/>
  <c r="BB90" i="117"/>
  <c r="AZ93" i="117"/>
  <c r="S99" i="117"/>
  <c r="BS76" i="117"/>
  <c r="BR76" i="117"/>
  <c r="AJ77" i="117"/>
  <c r="BT77" i="117"/>
  <c r="BA80" i="117"/>
  <c r="BB80" i="117"/>
  <c r="AZ80" i="117"/>
  <c r="O81" i="117"/>
  <c r="BM82" i="117"/>
  <c r="BR82" i="117" s="1"/>
  <c r="BS82" i="117"/>
  <c r="BQ82" i="117"/>
  <c r="R85" i="117"/>
  <c r="P85" i="117"/>
  <c r="S85" i="117"/>
  <c r="N85" i="117"/>
  <c r="AX85" i="117"/>
  <c r="AW85" i="117"/>
  <c r="BM88" i="117"/>
  <c r="BS88" i="117"/>
  <c r="O93" i="117"/>
  <c r="BU95" i="117"/>
  <c r="BU79" i="117"/>
  <c r="AJ80" i="117"/>
  <c r="AG80" i="117"/>
  <c r="BC82" i="117"/>
  <c r="AZ83" i="117"/>
  <c r="BB83" i="117"/>
  <c r="BC84" i="117"/>
  <c r="AZ85" i="117"/>
  <c r="BB85" i="117"/>
  <c r="BU86" i="117"/>
  <c r="BM86" i="117"/>
  <c r="BR86" i="117" s="1"/>
  <c r="BS86" i="117"/>
  <c r="AI87" i="117"/>
  <c r="AC87" i="117"/>
  <c r="AK87" i="117" s="1"/>
  <c r="BU94" i="117"/>
  <c r="BM94" i="117"/>
  <c r="BT94" i="117"/>
  <c r="BS94" i="117"/>
  <c r="BR94" i="117"/>
  <c r="BQ94" i="117"/>
  <c r="S84" i="117"/>
  <c r="AC90" i="117"/>
  <c r="AJ90" i="117" s="1"/>
  <c r="AI90" i="117"/>
  <c r="AG90" i="117"/>
  <c r="BM90" i="117"/>
  <c r="BS90" i="117"/>
  <c r="AI91" i="117"/>
  <c r="AG91" i="117"/>
  <c r="AK91" i="117"/>
  <c r="AC91" i="117"/>
  <c r="R95" i="117"/>
  <c r="P95" i="117"/>
  <c r="N95" i="117"/>
  <c r="BB95" i="117"/>
  <c r="BM96" i="117"/>
  <c r="BT96" i="117"/>
  <c r="BS96" i="117"/>
  <c r="BR96" i="117"/>
  <c r="S98" i="117"/>
  <c r="AK100" i="117"/>
  <c r="BB81" i="117"/>
  <c r="AI83" i="117"/>
  <c r="AC83" i="117"/>
  <c r="AI85" i="117"/>
  <c r="AG85" i="117"/>
  <c r="AK85" i="117"/>
  <c r="AC85" i="117"/>
  <c r="BC85" i="117"/>
  <c r="AZ86" i="117"/>
  <c r="AX86" i="117"/>
  <c r="R87" i="117"/>
  <c r="P87" i="117"/>
  <c r="N87" i="117"/>
  <c r="AX87" i="117"/>
  <c r="AW87" i="117"/>
  <c r="AH91" i="117"/>
  <c r="AK92" i="117"/>
  <c r="AC92" i="117"/>
  <c r="AJ92" i="117"/>
  <c r="AI92" i="117"/>
  <c r="AG92" i="117"/>
  <c r="BU92" i="117"/>
  <c r="BM92" i="117"/>
  <c r="BS92" i="117"/>
  <c r="BR92" i="117"/>
  <c r="BQ92" i="117"/>
  <c r="AI93" i="117"/>
  <c r="AH93" i="117"/>
  <c r="AG93" i="117"/>
  <c r="AK93" i="117"/>
  <c r="AC93" i="117"/>
  <c r="O95" i="117"/>
  <c r="AK96" i="117"/>
  <c r="AZ97" i="117"/>
  <c r="AY97" i="117"/>
  <c r="AX97" i="117"/>
  <c r="AW97" i="117"/>
  <c r="BU98" i="117"/>
  <c r="BM98" i="117"/>
  <c r="BT98" i="117"/>
  <c r="BS98" i="117"/>
  <c r="BR98" i="117"/>
  <c r="BQ98" i="117"/>
  <c r="BU100" i="117"/>
  <c r="BM100" i="117"/>
  <c r="BT100" i="117"/>
  <c r="BS100" i="117"/>
  <c r="BR100" i="117"/>
  <c r="BQ100" i="117"/>
  <c r="P84" i="117"/>
  <c r="BB87" i="117"/>
  <c r="BB89" i="117"/>
  <c r="BB91" i="117"/>
  <c r="BB93" i="117"/>
  <c r="BS93" i="117"/>
  <c r="AG94" i="117"/>
  <c r="AX94" i="117"/>
  <c r="BS95" i="117"/>
  <c r="P96" i="117"/>
  <c r="AX96" i="117"/>
  <c r="BS97" i="117"/>
  <c r="P98" i="117"/>
  <c r="AG98" i="117"/>
  <c r="AX98" i="117"/>
  <c r="AC99" i="117"/>
  <c r="AK99" i="117"/>
  <c r="BS99" i="117"/>
  <c r="P100" i="117"/>
  <c r="AG100" i="117"/>
  <c r="BC99" i="117"/>
  <c r="BU87" i="117"/>
  <c r="BU89" i="117"/>
  <c r="BU91" i="117"/>
  <c r="R94" i="117"/>
  <c r="AI94" i="117"/>
  <c r="AZ94" i="117"/>
  <c r="BM95" i="117"/>
  <c r="R96" i="117"/>
  <c r="AI96" i="117"/>
  <c r="AZ96" i="117"/>
  <c r="BM97" i="117"/>
  <c r="R98" i="117"/>
  <c r="AI98" i="117"/>
  <c r="AZ98" i="117"/>
  <c r="BM99" i="117"/>
  <c r="BU99" i="117" s="1"/>
  <c r="AI100" i="117"/>
  <c r="K82" i="117"/>
  <c r="P82" i="117" s="1"/>
  <c r="BA82" i="117"/>
  <c r="K84" i="117"/>
  <c r="BA84" i="117"/>
  <c r="K86" i="117"/>
  <c r="BA86" i="117"/>
  <c r="K88" i="117"/>
  <c r="S88" i="117" s="1"/>
  <c r="BA88" i="117"/>
  <c r="K90" i="117"/>
  <c r="BA90" i="117"/>
  <c r="K92" i="117"/>
  <c r="BA92" i="117"/>
  <c r="K94" i="117"/>
  <c r="S94" i="117" s="1"/>
  <c r="BA94" i="117"/>
  <c r="K96" i="117"/>
  <c r="S96" i="117" s="1"/>
  <c r="AJ96" i="117"/>
  <c r="BA96" i="117"/>
  <c r="K98" i="117"/>
  <c r="AJ98" i="117"/>
  <c r="BA98" i="117"/>
  <c r="AW99" i="117"/>
  <c r="K100" i="117"/>
  <c r="BA100" i="117"/>
  <c r="BO87" i="117"/>
  <c r="BO89" i="117"/>
  <c r="BO91" i="117"/>
  <c r="BO93" i="117"/>
  <c r="AC94" i="117"/>
  <c r="AC96" i="117"/>
  <c r="AG96" i="117" s="1"/>
  <c r="AC98" i="117"/>
  <c r="AG99" i="117"/>
  <c r="AX99" i="117"/>
  <c r="AC100" i="117"/>
  <c r="BB100" i="117"/>
  <c r="AY99" i="117"/>
  <c r="AU100" i="117"/>
  <c r="AZ100" i="117" s="1"/>
  <c r="O22" i="116"/>
  <c r="K13" i="116"/>
  <c r="M13" i="116" s="1"/>
  <c r="K16" i="116"/>
  <c r="O16" i="116" s="1"/>
  <c r="K17" i="116"/>
  <c r="Q22" i="116"/>
  <c r="P24" i="116"/>
  <c r="K26" i="116"/>
  <c r="M26" i="116" s="1"/>
  <c r="K30" i="116"/>
  <c r="N30" i="116" s="1"/>
  <c r="K34" i="116"/>
  <c r="P34" i="116" s="1"/>
  <c r="S35" i="116"/>
  <c r="S36" i="116"/>
  <c r="K14" i="116"/>
  <c r="N14" i="116" s="1"/>
  <c r="Q24" i="116"/>
  <c r="K25" i="116"/>
  <c r="S25" i="116" s="1"/>
  <c r="R35" i="116"/>
  <c r="Q36" i="116"/>
  <c r="O11" i="116"/>
  <c r="O13" i="116"/>
  <c r="O37" i="116"/>
  <c r="P11" i="116"/>
  <c r="P13" i="116"/>
  <c r="Q37" i="116"/>
  <c r="R22" i="116"/>
  <c r="R37" i="116"/>
  <c r="AI5" i="116"/>
  <c r="AE9" i="116"/>
  <c r="AF9" i="116"/>
  <c r="AH9" i="116"/>
  <c r="M8" i="116"/>
  <c r="R8" i="116"/>
  <c r="O8" i="116"/>
  <c r="N8" i="116"/>
  <c r="S8" i="116"/>
  <c r="AE11" i="116"/>
  <c r="AF11" i="116"/>
  <c r="AJ11" i="116"/>
  <c r="BM10" i="116"/>
  <c r="BR10" i="116" s="1"/>
  <c r="BM16" i="116"/>
  <c r="BT16" i="116" s="1"/>
  <c r="M25" i="116"/>
  <c r="N25" i="116"/>
  <c r="BC8" i="116"/>
  <c r="AU8" i="116"/>
  <c r="AJ10" i="116"/>
  <c r="AU17" i="116"/>
  <c r="AZ17" i="116" s="1"/>
  <c r="BB17" i="116"/>
  <c r="M20" i="116"/>
  <c r="CJ20" i="116"/>
  <c r="AF21" i="116"/>
  <c r="AK21" i="116"/>
  <c r="AJ21" i="116"/>
  <c r="CI22" i="116"/>
  <c r="CH22" i="116"/>
  <c r="CM22" i="116"/>
  <c r="CL22" i="116"/>
  <c r="AE23" i="116"/>
  <c r="BB25" i="116"/>
  <c r="CK25" i="116"/>
  <c r="CE25" i="116"/>
  <c r="CM25" i="116" s="1"/>
  <c r="AJ27" i="116"/>
  <c r="AC27" i="116"/>
  <c r="AK27" i="116" s="1"/>
  <c r="M17" i="116"/>
  <c r="S17" i="116"/>
  <c r="N17" i="116"/>
  <c r="CK3" i="116"/>
  <c r="AV4" i="116"/>
  <c r="AG8" i="116"/>
  <c r="AI9" i="116"/>
  <c r="AI3" i="116" s="1"/>
  <c r="K10" i="116"/>
  <c r="AF10" i="116"/>
  <c r="AX10" i="116"/>
  <c r="CJ10" i="116"/>
  <c r="R11" i="116"/>
  <c r="AK11" i="116"/>
  <c r="CL11" i="116"/>
  <c r="M12" i="116"/>
  <c r="AH12" i="116"/>
  <c r="N13" i="116"/>
  <c r="R13" i="116"/>
  <c r="AE13" i="116"/>
  <c r="CG13" i="116"/>
  <c r="CI13" i="116"/>
  <c r="CL13" i="116"/>
  <c r="M14" i="116"/>
  <c r="AF15" i="116"/>
  <c r="AG15" i="116"/>
  <c r="AK15" i="116"/>
  <c r="AJ15" i="116"/>
  <c r="M16" i="116"/>
  <c r="BS16" i="116"/>
  <c r="O17" i="116"/>
  <c r="CK17" i="116"/>
  <c r="CE17" i="116"/>
  <c r="CM17" i="116" s="1"/>
  <c r="AC18" i="116"/>
  <c r="AK18" i="116" s="1"/>
  <c r="AG18" i="116"/>
  <c r="BO18" i="116"/>
  <c r="BU18" i="116"/>
  <c r="BP18" i="116"/>
  <c r="P20" i="116"/>
  <c r="CG20" i="116"/>
  <c r="AX22" i="116"/>
  <c r="AW22" i="116"/>
  <c r="BM24" i="116"/>
  <c r="BR24" i="116" s="1"/>
  <c r="BQ24" i="116"/>
  <c r="BS24" i="116"/>
  <c r="O25" i="116"/>
  <c r="AX26" i="116"/>
  <c r="BC26" i="116"/>
  <c r="AI27" i="116"/>
  <c r="AE28" i="116"/>
  <c r="AF28" i="116"/>
  <c r="CJ32" i="116"/>
  <c r="CI32" i="116"/>
  <c r="CH32" i="116"/>
  <c r="CG32" i="116"/>
  <c r="CH14" i="116"/>
  <c r="CM14" i="116"/>
  <c r="CL14" i="116"/>
  <c r="AZ20" i="116"/>
  <c r="BC20" i="116"/>
  <c r="AX20" i="116"/>
  <c r="AW20" i="116"/>
  <c r="BN4" i="116"/>
  <c r="P8" i="116"/>
  <c r="AE8" i="116"/>
  <c r="AY8" i="116"/>
  <c r="Q9" i="116"/>
  <c r="Q2" i="116" s="1"/>
  <c r="AK9" i="116"/>
  <c r="AG10" i="116"/>
  <c r="AY10" i="116"/>
  <c r="CK10" i="116"/>
  <c r="S11" i="116"/>
  <c r="BU11" i="116"/>
  <c r="BM11" i="116"/>
  <c r="CH11" i="116"/>
  <c r="O12" i="116"/>
  <c r="AG13" i="116"/>
  <c r="O14" i="116"/>
  <c r="BP14" i="116"/>
  <c r="BU14" i="116"/>
  <c r="BT14" i="116"/>
  <c r="CI14" i="116"/>
  <c r="AX16" i="116"/>
  <c r="BC16" i="116"/>
  <c r="BB16" i="116"/>
  <c r="R17" i="116"/>
  <c r="BA17" i="116"/>
  <c r="K19" i="116"/>
  <c r="O19" i="116" s="1"/>
  <c r="S20" i="116"/>
  <c r="CI20" i="116"/>
  <c r="AE21" i="116"/>
  <c r="CG22" i="116"/>
  <c r="AW23" i="116"/>
  <c r="BC23" i="116"/>
  <c r="AX23" i="116"/>
  <c r="R25" i="116"/>
  <c r="S26" i="116"/>
  <c r="AW26" i="116"/>
  <c r="AZ28" i="116"/>
  <c r="AY28" i="116"/>
  <c r="AX28" i="116"/>
  <c r="BC28" i="116"/>
  <c r="BB28" i="116"/>
  <c r="AW28" i="116"/>
  <c r="N16" i="116"/>
  <c r="S16" i="116"/>
  <c r="AI49" i="116"/>
  <c r="AK49" i="116"/>
  <c r="AJ49" i="116"/>
  <c r="AH49" i="116"/>
  <c r="AC49" i="116"/>
  <c r="AG49" i="116"/>
  <c r="AF8" i="116"/>
  <c r="AZ8" i="116"/>
  <c r="AU9" i="116"/>
  <c r="AH10" i="116"/>
  <c r="AZ10" i="116"/>
  <c r="BS10" i="116"/>
  <c r="AY11" i="116"/>
  <c r="CI11" i="116"/>
  <c r="BP13" i="116"/>
  <c r="BQ13" i="116"/>
  <c r="BT13" i="116"/>
  <c r="P14" i="116"/>
  <c r="BP15" i="116"/>
  <c r="BT15" i="116"/>
  <c r="P16" i="116"/>
  <c r="AH17" i="116"/>
  <c r="AK17" i="116"/>
  <c r="AF17" i="116"/>
  <c r="AE17" i="116"/>
  <c r="CJ17" i="116"/>
  <c r="AI18" i="116"/>
  <c r="BQ18" i="116"/>
  <c r="BA19" i="116"/>
  <c r="AU19" i="116"/>
  <c r="BC19" i="116" s="1"/>
  <c r="CE19" i="116"/>
  <c r="CJ19" i="116" s="1"/>
  <c r="CI19" i="116"/>
  <c r="AK20" i="116"/>
  <c r="BB20" i="116"/>
  <c r="AG21" i="116"/>
  <c r="BR21" i="116"/>
  <c r="AY22" i="116"/>
  <c r="AI24" i="116"/>
  <c r="AC24" i="116"/>
  <c r="AK24" i="116" s="1"/>
  <c r="BP25" i="116"/>
  <c r="BO25" i="116"/>
  <c r="AZ26" i="116"/>
  <c r="N12" i="116"/>
  <c r="R12" i="116"/>
  <c r="CK4" i="116"/>
  <c r="AH8" i="116"/>
  <c r="BA8" i="116"/>
  <c r="AI10" i="116"/>
  <c r="AI4" i="116" s="1"/>
  <c r="BT10" i="116"/>
  <c r="AH11" i="116"/>
  <c r="CJ11" i="116"/>
  <c r="AX14" i="116"/>
  <c r="BC14" i="116"/>
  <c r="N15" i="116"/>
  <c r="S15" i="116"/>
  <c r="R15" i="116"/>
  <c r="N18" i="116"/>
  <c r="S18" i="116"/>
  <c r="R18" i="116"/>
  <c r="BM20" i="116"/>
  <c r="BT20" i="116" s="1"/>
  <c r="CM20" i="116"/>
  <c r="K23" i="116"/>
  <c r="O23" i="116" s="1"/>
  <c r="Q23" i="116"/>
  <c r="CH24" i="116"/>
  <c r="CM24" i="116"/>
  <c r="BO26" i="116"/>
  <c r="BU26" i="116"/>
  <c r="BP26" i="116"/>
  <c r="AF23" i="116"/>
  <c r="AK23" i="116"/>
  <c r="BB8" i="116"/>
  <c r="AJ9" i="116"/>
  <c r="AG9" i="116"/>
  <c r="AK10" i="116"/>
  <c r="S12" i="116"/>
  <c r="AX13" i="116"/>
  <c r="BB13" i="116"/>
  <c r="R14" i="116"/>
  <c r="BQ14" i="116"/>
  <c r="AF16" i="116"/>
  <c r="AK16" i="116"/>
  <c r="AJ16" i="116"/>
  <c r="AY16" i="116"/>
  <c r="CJ18" i="116"/>
  <c r="CM18" i="116"/>
  <c r="CH18" i="116"/>
  <c r="CG18" i="116"/>
  <c r="AZ19" i="116"/>
  <c r="CK19" i="116"/>
  <c r="AG20" i="116"/>
  <c r="Q21" i="116"/>
  <c r="K21" i="116"/>
  <c r="S21" i="116" s="1"/>
  <c r="AU21" i="116"/>
  <c r="AZ21" i="116" s="1"/>
  <c r="AY21" i="116"/>
  <c r="CG21" i="116"/>
  <c r="CM21" i="116"/>
  <c r="CH21" i="116"/>
  <c r="BC22" i="116"/>
  <c r="BB23" i="116"/>
  <c r="AY24" i="116"/>
  <c r="AX24" i="116"/>
  <c r="BC24" i="116"/>
  <c r="BB24" i="116"/>
  <c r="CG24" i="116"/>
  <c r="BQ25" i="116"/>
  <c r="AF13" i="116"/>
  <c r="AJ13" i="116"/>
  <c r="BM8" i="116"/>
  <c r="BQ8" i="116" s="1"/>
  <c r="K9" i="116"/>
  <c r="P9" i="116" s="1"/>
  <c r="AY9" i="116"/>
  <c r="CL10" i="116"/>
  <c r="CI10" i="116"/>
  <c r="M11" i="116"/>
  <c r="AG11" i="116"/>
  <c r="CM11" i="116"/>
  <c r="AE12" i="116"/>
  <c r="AG12" i="116"/>
  <c r="AJ12" i="116"/>
  <c r="S14" i="116"/>
  <c r="AW14" i="116"/>
  <c r="M15" i="116"/>
  <c r="AW15" i="116"/>
  <c r="AY15" i="116"/>
  <c r="BC15" i="116"/>
  <c r="BB15" i="116"/>
  <c r="M18" i="116"/>
  <c r="BP19" i="116"/>
  <c r="BU19" i="116"/>
  <c r="BT19" i="116"/>
  <c r="BS20" i="116"/>
  <c r="BS22" i="116"/>
  <c r="BQ22" i="116"/>
  <c r="BM22" i="116"/>
  <c r="BU22" i="116"/>
  <c r="BT22" i="116"/>
  <c r="N24" i="116"/>
  <c r="M24" i="116"/>
  <c r="CJ24" i="116"/>
  <c r="AC26" i="116"/>
  <c r="AK26" i="116" s="1"/>
  <c r="AG26" i="116"/>
  <c r="AI26" i="116"/>
  <c r="BQ26" i="116"/>
  <c r="AX40" i="116"/>
  <c r="AW40" i="116"/>
  <c r="BC40" i="116"/>
  <c r="AY40" i="116"/>
  <c r="M22" i="116"/>
  <c r="BO23" i="116"/>
  <c r="AE25" i="116"/>
  <c r="CG26" i="116"/>
  <c r="K28" i="116"/>
  <c r="R28" i="116" s="1"/>
  <c r="Q28" i="116"/>
  <c r="CH28" i="116"/>
  <c r="CG28" i="116"/>
  <c r="AG29" i="116"/>
  <c r="AF29" i="116"/>
  <c r="AE29" i="116"/>
  <c r="AJ29" i="116"/>
  <c r="BQ29" i="116"/>
  <c r="BP29" i="116"/>
  <c r="BO29" i="116"/>
  <c r="O30" i="116"/>
  <c r="AX30" i="116"/>
  <c r="AZ30" i="116"/>
  <c r="AW30" i="116"/>
  <c r="CJ30" i="116"/>
  <c r="CI30" i="116"/>
  <c r="CH30" i="116"/>
  <c r="CG30" i="116"/>
  <c r="CL30" i="116"/>
  <c r="CJ31" i="116"/>
  <c r="CH31" i="116"/>
  <c r="CG31" i="116"/>
  <c r="AE32" i="116"/>
  <c r="AH32" i="116"/>
  <c r="AF32" i="116"/>
  <c r="AG33" i="116"/>
  <c r="AF33" i="116"/>
  <c r="AE33" i="116"/>
  <c r="BP33" i="116"/>
  <c r="BR33" i="116"/>
  <c r="BO33" i="116"/>
  <c r="AW49" i="116"/>
  <c r="AX49" i="116"/>
  <c r="BO51" i="116"/>
  <c r="BP51" i="116"/>
  <c r="Q54" i="116"/>
  <c r="K54" i="116"/>
  <c r="S54" i="116"/>
  <c r="CL16" i="116"/>
  <c r="BB18" i="116"/>
  <c r="R20" i="116"/>
  <c r="BT21" i="116"/>
  <c r="N22" i="116"/>
  <c r="AJ23" i="116"/>
  <c r="BP23" i="116"/>
  <c r="CL24" i="116"/>
  <c r="AF25" i="116"/>
  <c r="BB26" i="116"/>
  <c r="CH26" i="116"/>
  <c r="AZ31" i="116"/>
  <c r="AY31" i="116"/>
  <c r="AX31" i="116"/>
  <c r="AW31" i="116"/>
  <c r="BS38" i="116"/>
  <c r="BM38" i="116"/>
  <c r="BR38" i="116" s="1"/>
  <c r="BU38" i="116"/>
  <c r="BT38" i="116"/>
  <c r="BQ38" i="116"/>
  <c r="AC40" i="116"/>
  <c r="AJ40" i="116" s="1"/>
  <c r="AI40" i="116"/>
  <c r="AH40" i="116"/>
  <c r="BB43" i="116"/>
  <c r="AU43" i="116"/>
  <c r="AZ43" i="116" s="1"/>
  <c r="BC43" i="116"/>
  <c r="BA43" i="116"/>
  <c r="BQ49" i="116"/>
  <c r="BU49" i="116"/>
  <c r="BS49" i="116"/>
  <c r="BM49" i="116"/>
  <c r="BT49" i="116" s="1"/>
  <c r="BR49" i="116"/>
  <c r="N50" i="116"/>
  <c r="M50" i="116"/>
  <c r="BM12" i="116"/>
  <c r="CL12" i="116"/>
  <c r="AH13" i="116"/>
  <c r="AY13" i="116"/>
  <c r="AC14" i="116"/>
  <c r="AK14" i="116" s="1"/>
  <c r="BB14" i="116"/>
  <c r="CJ14" i="116"/>
  <c r="O15" i="116"/>
  <c r="CE15" i="116"/>
  <c r="R16" i="116"/>
  <c r="AZ16" i="116"/>
  <c r="CI16" i="116"/>
  <c r="P17" i="116"/>
  <c r="P18" i="116"/>
  <c r="AY18" i="116"/>
  <c r="BR18" i="116"/>
  <c r="BR19" i="116"/>
  <c r="O20" i="116"/>
  <c r="AH21" i="116"/>
  <c r="BQ21" i="116"/>
  <c r="CJ21" i="116"/>
  <c r="CJ22" i="116"/>
  <c r="AG23" i="116"/>
  <c r="AZ23" i="116"/>
  <c r="AZ24" i="116"/>
  <c r="CI24" i="116"/>
  <c r="P26" i="116"/>
  <c r="AY26" i="116"/>
  <c r="BR26" i="116"/>
  <c r="CL28" i="116"/>
  <c r="BB30" i="116"/>
  <c r="CM30" i="116"/>
  <c r="BB31" i="116"/>
  <c r="CL31" i="116"/>
  <c r="AJ32" i="116"/>
  <c r="CM32" i="116"/>
  <c r="AJ33" i="116"/>
  <c r="BT33" i="116"/>
  <c r="BS42" i="116"/>
  <c r="BM42" i="116"/>
  <c r="BQ42" i="116" s="1"/>
  <c r="BU42" i="116"/>
  <c r="AK50" i="116"/>
  <c r="AJ50" i="116"/>
  <c r="AI50" i="116"/>
  <c r="AC50" i="116"/>
  <c r="AH50" i="116"/>
  <c r="AG50" i="116"/>
  <c r="AJ28" i="116"/>
  <c r="AI28" i="116"/>
  <c r="AH28" i="116"/>
  <c r="AG28" i="116"/>
  <c r="M29" i="116"/>
  <c r="N29" i="116"/>
  <c r="CG29" i="116"/>
  <c r="AH30" i="116"/>
  <c r="AF30" i="116"/>
  <c r="AE30" i="116"/>
  <c r="BO30" i="116"/>
  <c r="BR30" i="116"/>
  <c r="BP30" i="116"/>
  <c r="BQ31" i="116"/>
  <c r="BP31" i="116"/>
  <c r="BO31" i="116"/>
  <c r="N32" i="116"/>
  <c r="P32" i="116"/>
  <c r="M32" i="116"/>
  <c r="AZ32" i="116"/>
  <c r="AY32" i="116"/>
  <c r="AX32" i="116"/>
  <c r="AW32" i="116"/>
  <c r="BB32" i="116"/>
  <c r="AZ33" i="116"/>
  <c r="AX33" i="116"/>
  <c r="AW33" i="116"/>
  <c r="CG33" i="116"/>
  <c r="CJ33" i="116"/>
  <c r="CH33" i="116"/>
  <c r="BO40" i="116"/>
  <c r="BP40" i="116"/>
  <c r="BO46" i="116"/>
  <c r="BP46" i="116"/>
  <c r="AE51" i="116"/>
  <c r="AF51" i="116"/>
  <c r="AE52" i="116"/>
  <c r="AF52" i="116"/>
  <c r="AG52" i="116"/>
  <c r="CK16" i="116"/>
  <c r="BT17" i="116"/>
  <c r="BA18" i="116"/>
  <c r="AJ19" i="116"/>
  <c r="Q20" i="116"/>
  <c r="CL20" i="116"/>
  <c r="BS21" i="116"/>
  <c r="S22" i="116"/>
  <c r="BB22" i="116"/>
  <c r="AI23" i="116"/>
  <c r="BU23" i="116"/>
  <c r="R24" i="116"/>
  <c r="CK24" i="116"/>
  <c r="AK25" i="116"/>
  <c r="BT25" i="116"/>
  <c r="BA26" i="116"/>
  <c r="CM26" i="116"/>
  <c r="BM28" i="116"/>
  <c r="P29" i="116"/>
  <c r="AK30" i="116"/>
  <c r="BQ30" i="116"/>
  <c r="BU31" i="116"/>
  <c r="O32" i="116"/>
  <c r="P33" i="116"/>
  <c r="O33" i="116"/>
  <c r="N33" i="116"/>
  <c r="M33" i="116"/>
  <c r="BC33" i="116"/>
  <c r="CI33" i="116"/>
  <c r="BU40" i="116"/>
  <c r="AC41" i="116"/>
  <c r="AJ41" i="116" s="1"/>
  <c r="AI41" i="116"/>
  <c r="BQ46" i="116"/>
  <c r="AX47" i="116"/>
  <c r="AW47" i="116"/>
  <c r="BS48" i="116"/>
  <c r="BM48" i="116"/>
  <c r="BT48" i="116" s="1"/>
  <c r="AC22" i="116"/>
  <c r="CE23" i="116"/>
  <c r="CJ23" i="116" s="1"/>
  <c r="BC25" i="116"/>
  <c r="AU25" i="116"/>
  <c r="AY25" i="116" s="1"/>
  <c r="K27" i="116"/>
  <c r="AK28" i="116"/>
  <c r="AH31" i="116"/>
  <c r="AG31" i="116"/>
  <c r="AF31" i="116"/>
  <c r="AE31" i="116"/>
  <c r="AX38" i="116"/>
  <c r="BC38" i="116"/>
  <c r="AZ38" i="116"/>
  <c r="AY38" i="116"/>
  <c r="AW38" i="116"/>
  <c r="M49" i="116"/>
  <c r="N49" i="116"/>
  <c r="BA27" i="116"/>
  <c r="CM28" i="116"/>
  <c r="S29" i="116"/>
  <c r="CM29" i="116"/>
  <c r="BC30" i="116"/>
  <c r="BU30" i="116"/>
  <c r="BC31" i="116"/>
  <c r="S32" i="116"/>
  <c r="AK32" i="116"/>
  <c r="S33" i="116"/>
  <c r="BU33" i="116"/>
  <c r="CM33" i="116"/>
  <c r="R34" i="116"/>
  <c r="BU34" i="116"/>
  <c r="AK35" i="116"/>
  <c r="BC35" i="116"/>
  <c r="BT35" i="116"/>
  <c r="AK36" i="116"/>
  <c r="CM36" i="116"/>
  <c r="S37" i="116"/>
  <c r="AJ37" i="116"/>
  <c r="CM37" i="116"/>
  <c r="S38" i="116"/>
  <c r="BB38" i="116"/>
  <c r="N39" i="116"/>
  <c r="AH39" i="116"/>
  <c r="AZ40" i="116"/>
  <c r="P41" i="116"/>
  <c r="O41" i="116"/>
  <c r="BP41" i="116"/>
  <c r="BO41" i="116"/>
  <c r="R43" i="116"/>
  <c r="M45" i="116"/>
  <c r="BQ45" i="116"/>
  <c r="BC46" i="116"/>
  <c r="AU46" i="116"/>
  <c r="BB46" i="116"/>
  <c r="BA46" i="116"/>
  <c r="BU46" i="116"/>
  <c r="AG47" i="116"/>
  <c r="AC47" i="116"/>
  <c r="AH47" i="116" s="1"/>
  <c r="BC47" i="116"/>
  <c r="BM50" i="116"/>
  <c r="BT50" i="116"/>
  <c r="BS50" i="116"/>
  <c r="BR50" i="116"/>
  <c r="AI51" i="116"/>
  <c r="AK51" i="116"/>
  <c r="AJ51" i="116"/>
  <c r="AH51" i="116"/>
  <c r="BQ51" i="116"/>
  <c r="BU51" i="116"/>
  <c r="BT51" i="116"/>
  <c r="BS51" i="116"/>
  <c r="AK52" i="116"/>
  <c r="AJ52" i="116"/>
  <c r="AI52" i="116"/>
  <c r="AK56" i="116"/>
  <c r="AJ56" i="116"/>
  <c r="AI56" i="116"/>
  <c r="AH56" i="116"/>
  <c r="AC56" i="116"/>
  <c r="K62" i="116"/>
  <c r="P62" i="116" s="1"/>
  <c r="S62" i="116"/>
  <c r="Q62" i="116"/>
  <c r="O62" i="116"/>
  <c r="R68" i="116"/>
  <c r="Q68" i="116"/>
  <c r="K68" i="116"/>
  <c r="O68" i="116" s="1"/>
  <c r="S68" i="116"/>
  <c r="P68" i="116"/>
  <c r="AF73" i="116"/>
  <c r="S34" i="116"/>
  <c r="BU35" i="116"/>
  <c r="AK37" i="116"/>
  <c r="AC38" i="116"/>
  <c r="AG38" i="116"/>
  <c r="AX45" i="116"/>
  <c r="AW45" i="116"/>
  <c r="P47" i="116"/>
  <c r="O47" i="116"/>
  <c r="BP47" i="116"/>
  <c r="BO47" i="116"/>
  <c r="AK54" i="116"/>
  <c r="AI54" i="116"/>
  <c r="AC54" i="116"/>
  <c r="AG54" i="116" s="1"/>
  <c r="BP55" i="116"/>
  <c r="BO55" i="116"/>
  <c r="BM57" i="116"/>
  <c r="BT57" i="116" s="1"/>
  <c r="BS57" i="116"/>
  <c r="N67" i="116"/>
  <c r="P67" i="116"/>
  <c r="M67" i="116"/>
  <c r="S67" i="116"/>
  <c r="BT27" i="116"/>
  <c r="CK27" i="116"/>
  <c r="AU29" i="116"/>
  <c r="BB29" i="116" s="1"/>
  <c r="BT29" i="116"/>
  <c r="P30" i="116"/>
  <c r="AG30" i="116"/>
  <c r="S31" i="116"/>
  <c r="K31" i="116"/>
  <c r="R31" i="116" s="1"/>
  <c r="AJ31" i="116"/>
  <c r="BR31" i="116"/>
  <c r="CI31" i="116"/>
  <c r="BM32" i="116"/>
  <c r="CL32" i="116"/>
  <c r="AH33" i="116"/>
  <c r="AY33" i="116"/>
  <c r="AC34" i="116"/>
  <c r="AK34" i="116" s="1"/>
  <c r="BB34" i="116"/>
  <c r="CJ34" i="116"/>
  <c r="O35" i="116"/>
  <c r="CE35" i="116"/>
  <c r="CL35" i="116" s="1"/>
  <c r="R36" i="116"/>
  <c r="AZ36" i="116"/>
  <c r="BQ36" i="116"/>
  <c r="AU37" i="116"/>
  <c r="BT37" i="116"/>
  <c r="P38" i="116"/>
  <c r="BC42" i="116"/>
  <c r="AU42" i="116"/>
  <c r="BB42" i="116"/>
  <c r="BA42" i="116"/>
  <c r="AH43" i="116"/>
  <c r="AG43" i="116"/>
  <c r="AK43" i="116"/>
  <c r="AC43" i="116"/>
  <c r="BT44" i="116"/>
  <c r="BS44" i="116"/>
  <c r="BR44" i="116"/>
  <c r="AY45" i="116"/>
  <c r="BB45" i="116"/>
  <c r="AU48" i="116"/>
  <c r="BB48" i="116" s="1"/>
  <c r="BA48" i="116"/>
  <c r="BB50" i="116"/>
  <c r="AZ50" i="116"/>
  <c r="AW50" i="116"/>
  <c r="AG51" i="116"/>
  <c r="BR51" i="116"/>
  <c r="AH52" i="116"/>
  <c r="AF53" i="116"/>
  <c r="BP53" i="116"/>
  <c r="BO53" i="116"/>
  <c r="BU55" i="116"/>
  <c r="AW56" i="116"/>
  <c r="BC56" i="116"/>
  <c r="BB56" i="116"/>
  <c r="AZ56" i="116"/>
  <c r="AZ60" i="116"/>
  <c r="AU60" i="116"/>
  <c r="AY60" i="116" s="1"/>
  <c r="BC60" i="116"/>
  <c r="BB60" i="116"/>
  <c r="BA60" i="116"/>
  <c r="BT63" i="116"/>
  <c r="K66" i="116"/>
  <c r="S66" i="116" s="1"/>
  <c r="Q66" i="116"/>
  <c r="P66" i="116"/>
  <c r="O66" i="116"/>
  <c r="M34" i="116"/>
  <c r="AW34" i="116"/>
  <c r="BO34" i="116"/>
  <c r="CG34" i="116"/>
  <c r="M35" i="116"/>
  <c r="AE35" i="116"/>
  <c r="AX35" i="116"/>
  <c r="BO35" i="116"/>
  <c r="M36" i="116"/>
  <c r="AE36" i="116"/>
  <c r="AW36" i="116"/>
  <c r="BO36" i="116"/>
  <c r="CG36" i="116"/>
  <c r="N37" i="116"/>
  <c r="AE37" i="116"/>
  <c r="BO37" i="116"/>
  <c r="CG37" i="116"/>
  <c r="M38" i="116"/>
  <c r="AX39" i="116"/>
  <c r="AW39" i="116"/>
  <c r="BS40" i="116"/>
  <c r="BR40" i="116"/>
  <c r="AX41" i="116"/>
  <c r="AW41" i="116"/>
  <c r="P43" i="116"/>
  <c r="O43" i="116"/>
  <c r="BP43" i="116"/>
  <c r="BO43" i="116"/>
  <c r="R49" i="116"/>
  <c r="S49" i="116"/>
  <c r="Q49" i="116"/>
  <c r="P49" i="116"/>
  <c r="AZ49" i="116"/>
  <c r="BC49" i="116"/>
  <c r="BB49" i="116"/>
  <c r="BA49" i="116"/>
  <c r="S50" i="116"/>
  <c r="R50" i="116"/>
  <c r="Q50" i="116"/>
  <c r="N52" i="116"/>
  <c r="M52" i="116"/>
  <c r="BB52" i="116"/>
  <c r="AZ52" i="116"/>
  <c r="AW52" i="116"/>
  <c r="AW54" i="116"/>
  <c r="BC54" i="116"/>
  <c r="BB54" i="116"/>
  <c r="AZ54" i="116"/>
  <c r="R58" i="116"/>
  <c r="K58" i="116"/>
  <c r="S58" i="116"/>
  <c r="Q58" i="116"/>
  <c r="P58" i="116"/>
  <c r="N65" i="116"/>
  <c r="P65" i="116"/>
  <c r="M65" i="116"/>
  <c r="S65" i="116"/>
  <c r="AY68" i="116"/>
  <c r="AW68" i="116"/>
  <c r="BC68" i="116"/>
  <c r="BB68" i="116"/>
  <c r="AX68" i="116"/>
  <c r="AW27" i="116"/>
  <c r="CE27" i="116"/>
  <c r="CI27" i="116" s="1"/>
  <c r="CI28" i="116"/>
  <c r="O29" i="116"/>
  <c r="N34" i="116"/>
  <c r="AX34" i="116"/>
  <c r="BP34" i="116"/>
  <c r="CH34" i="116"/>
  <c r="N35" i="116"/>
  <c r="BP35" i="116"/>
  <c r="N36" i="116"/>
  <c r="AF36" i="116"/>
  <c r="AX36" i="116"/>
  <c r="BP36" i="116"/>
  <c r="AF37" i="116"/>
  <c r="BP37" i="116"/>
  <c r="CH37" i="116"/>
  <c r="N38" i="116"/>
  <c r="AH38" i="116"/>
  <c r="S39" i="116"/>
  <c r="BB39" i="116"/>
  <c r="BQ39" i="116"/>
  <c r="AY41" i="116"/>
  <c r="BB41" i="116"/>
  <c r="BQ44" i="116"/>
  <c r="BA45" i="116"/>
  <c r="N47" i="116"/>
  <c r="BR47" i="116"/>
  <c r="O50" i="116"/>
  <c r="AX50" i="116"/>
  <c r="R51" i="116"/>
  <c r="S51" i="116"/>
  <c r="Q51" i="116"/>
  <c r="P51" i="116"/>
  <c r="AZ51" i="116"/>
  <c r="BC51" i="116"/>
  <c r="BB51" i="116"/>
  <c r="BA51" i="116"/>
  <c r="S52" i="116"/>
  <c r="R52" i="116"/>
  <c r="Q52" i="116"/>
  <c r="AK53" i="116"/>
  <c r="BT55" i="116"/>
  <c r="AX56" i="116"/>
  <c r="BM58" i="116"/>
  <c r="BU58" i="116" s="1"/>
  <c r="BT58" i="116"/>
  <c r="BS58" i="116"/>
  <c r="BM59" i="116"/>
  <c r="BR59" i="116" s="1"/>
  <c r="BT59" i="116"/>
  <c r="BS59" i="116"/>
  <c r="BQ59" i="116"/>
  <c r="R64" i="116"/>
  <c r="K64" i="116"/>
  <c r="S64" i="116"/>
  <c r="Q64" i="116"/>
  <c r="P64" i="116"/>
  <c r="O64" i="116"/>
  <c r="AE71" i="116"/>
  <c r="AK71" i="116"/>
  <c r="AF71" i="116"/>
  <c r="AJ71" i="116"/>
  <c r="AY29" i="116"/>
  <c r="O34" i="116"/>
  <c r="AY34" i="116"/>
  <c r="BQ34" i="116"/>
  <c r="AH35" i="116"/>
  <c r="AZ35" i="116"/>
  <c r="BQ35" i="116"/>
  <c r="O36" i="116"/>
  <c r="AG36" i="116"/>
  <c r="CJ36" i="116"/>
  <c r="P37" i="116"/>
  <c r="AG37" i="116"/>
  <c r="BQ37" i="116"/>
  <c r="CI37" i="116"/>
  <c r="AI38" i="116"/>
  <c r="AC39" i="116"/>
  <c r="AY39" i="116"/>
  <c r="BR39" i="116"/>
  <c r="BB40" i="116"/>
  <c r="BA40" i="116"/>
  <c r="BQ40" i="116"/>
  <c r="AZ41" i="116"/>
  <c r="M43" i="116"/>
  <c r="BQ43" i="116"/>
  <c r="AU44" i="116"/>
  <c r="BC44" i="116" s="1"/>
  <c r="BA44" i="116"/>
  <c r="BU44" i="116"/>
  <c r="AH45" i="116"/>
  <c r="AG45" i="116"/>
  <c r="AK45" i="116"/>
  <c r="AC45" i="116"/>
  <c r="BT46" i="116"/>
  <c r="BS46" i="116"/>
  <c r="BR46" i="116"/>
  <c r="AY47" i="116"/>
  <c r="BB47" i="116"/>
  <c r="O49" i="116"/>
  <c r="AY49" i="116"/>
  <c r="P50" i="116"/>
  <c r="N51" i="116"/>
  <c r="AX51" i="116"/>
  <c r="O52" i="116"/>
  <c r="AX52" i="116"/>
  <c r="AX54" i="116"/>
  <c r="N56" i="116"/>
  <c r="M56" i="116"/>
  <c r="O58" i="116"/>
  <c r="K60" i="116"/>
  <c r="S60" i="116" s="1"/>
  <c r="Q60" i="116"/>
  <c r="N63" i="116"/>
  <c r="P63" i="116"/>
  <c r="M63" i="116"/>
  <c r="S63" i="116"/>
  <c r="O65" i="116"/>
  <c r="N75" i="116"/>
  <c r="O75" i="116"/>
  <c r="M75" i="116"/>
  <c r="AJ38" i="116"/>
  <c r="AZ39" i="116"/>
  <c r="BT39" i="116"/>
  <c r="BT40" i="116"/>
  <c r="N43" i="116"/>
  <c r="BR43" i="116"/>
  <c r="P45" i="116"/>
  <c r="O45" i="116"/>
  <c r="BP45" i="116"/>
  <c r="BO45" i="116"/>
  <c r="R47" i="116"/>
  <c r="AZ47" i="116"/>
  <c r="BU47" i="116"/>
  <c r="O51" i="116"/>
  <c r="AY51" i="116"/>
  <c r="P52" i="116"/>
  <c r="AY52" i="116"/>
  <c r="AY54" i="116"/>
  <c r="O56" i="116"/>
  <c r="R56" i="116"/>
  <c r="Q56" i="116"/>
  <c r="P56" i="116"/>
  <c r="K59" i="116"/>
  <c r="P59" i="116" s="1"/>
  <c r="S59" i="116"/>
  <c r="R59" i="116"/>
  <c r="Q59" i="116"/>
  <c r="O60" i="116"/>
  <c r="BQ68" i="116"/>
  <c r="BU68" i="116"/>
  <c r="BM68" i="116"/>
  <c r="BS68" i="116"/>
  <c r="BR68" i="116"/>
  <c r="N77" i="116"/>
  <c r="O77" i="116"/>
  <c r="M77" i="116"/>
  <c r="AG46" i="116"/>
  <c r="P48" i="116"/>
  <c r="AG53" i="116"/>
  <c r="AG55" i="116"/>
  <c r="AC61" i="116"/>
  <c r="AK61" i="116" s="1"/>
  <c r="AZ63" i="116"/>
  <c r="BB63" i="116"/>
  <c r="AY63" i="116"/>
  <c r="AX63" i="116"/>
  <c r="AG64" i="116"/>
  <c r="AZ65" i="116"/>
  <c r="BB65" i="116"/>
  <c r="AY65" i="116"/>
  <c r="AX65" i="116"/>
  <c r="AG66" i="116"/>
  <c r="AZ67" i="116"/>
  <c r="BB67" i="116"/>
  <c r="AY67" i="116"/>
  <c r="AX67" i="116"/>
  <c r="AI73" i="116"/>
  <c r="AG73" i="116"/>
  <c r="AJ73" i="116"/>
  <c r="AH73" i="116"/>
  <c r="AK73" i="116"/>
  <c r="BU73" i="116"/>
  <c r="BM73" i="116"/>
  <c r="BR73" i="116" s="1"/>
  <c r="BT73" i="116"/>
  <c r="BS73" i="116"/>
  <c r="AI85" i="116"/>
  <c r="AG85" i="116"/>
  <c r="AC85" i="116"/>
  <c r="AJ85" i="116"/>
  <c r="AK85" i="116"/>
  <c r="AH85" i="116"/>
  <c r="BM89" i="116"/>
  <c r="BR89" i="116" s="1"/>
  <c r="BT89" i="116"/>
  <c r="BS89" i="116"/>
  <c r="K69" i="116"/>
  <c r="S69" i="116" s="1"/>
  <c r="BM71" i="116"/>
  <c r="BR71" i="116" s="1"/>
  <c r="BT71" i="116"/>
  <c r="BS71" i="116"/>
  <c r="BU72" i="116"/>
  <c r="BM72" i="116"/>
  <c r="BS72" i="116"/>
  <c r="BQ72" i="116"/>
  <c r="BT72" i="116"/>
  <c r="AE75" i="116"/>
  <c r="AK75" i="116"/>
  <c r="BR53" i="116"/>
  <c r="BQ53" i="116"/>
  <c r="BR55" i="116"/>
  <c r="BQ55" i="116"/>
  <c r="AU58" i="116"/>
  <c r="BC58" i="116" s="1"/>
  <c r="K61" i="116"/>
  <c r="S61" i="116"/>
  <c r="O69" i="116"/>
  <c r="N72" i="116"/>
  <c r="P72" i="116"/>
  <c r="O72" i="116"/>
  <c r="BR72" i="116"/>
  <c r="AJ75" i="116"/>
  <c r="N79" i="116"/>
  <c r="O79" i="116"/>
  <c r="M79" i="116"/>
  <c r="AC86" i="116"/>
  <c r="AK86" i="116" s="1"/>
  <c r="AI86" i="116"/>
  <c r="AC42" i="116"/>
  <c r="AC44" i="116"/>
  <c r="AK44" i="116" s="1"/>
  <c r="AC46" i="116"/>
  <c r="AC48" i="116"/>
  <c r="BA53" i="116"/>
  <c r="AZ53" i="116"/>
  <c r="BA55" i="116"/>
  <c r="AZ55" i="116"/>
  <c r="AC57" i="116"/>
  <c r="AK57" i="116"/>
  <c r="AI60" i="116"/>
  <c r="AC60" i="116"/>
  <c r="O61" i="116"/>
  <c r="BM61" i="116"/>
  <c r="BT61" i="116"/>
  <c r="AE63" i="116"/>
  <c r="AF63" i="116"/>
  <c r="AE65" i="116"/>
  <c r="AF65" i="116"/>
  <c r="AE67" i="116"/>
  <c r="AF67" i="116"/>
  <c r="BM70" i="116"/>
  <c r="BS70" i="116"/>
  <c r="BQ70" i="116"/>
  <c r="AF75" i="116"/>
  <c r="AJ53" i="116"/>
  <c r="AI53" i="116"/>
  <c r="AJ55" i="116"/>
  <c r="AI55" i="116"/>
  <c r="AI58" i="116"/>
  <c r="AC58" i="116"/>
  <c r="AG58" i="116" s="1"/>
  <c r="AK58" i="116"/>
  <c r="AC59" i="116"/>
  <c r="AK59" i="116"/>
  <c r="P61" i="116"/>
  <c r="AI63" i="116"/>
  <c r="AJ63" i="116"/>
  <c r="AG63" i="116"/>
  <c r="BM63" i="116"/>
  <c r="BQ63" i="116" s="1"/>
  <c r="BS63" i="116"/>
  <c r="BR63" i="116"/>
  <c r="AI65" i="116"/>
  <c r="AJ65" i="116"/>
  <c r="AG65" i="116"/>
  <c r="BM65" i="116"/>
  <c r="BQ65" i="116" s="1"/>
  <c r="BS65" i="116"/>
  <c r="BR65" i="116"/>
  <c r="AI67" i="116"/>
  <c r="AJ67" i="116"/>
  <c r="AG67" i="116"/>
  <c r="BM67" i="116"/>
  <c r="BQ67" i="116" s="1"/>
  <c r="BS67" i="116"/>
  <c r="BR67" i="116"/>
  <c r="AI68" i="116"/>
  <c r="AC68" i="116"/>
  <c r="AH68" i="116" s="1"/>
  <c r="Q69" i="116"/>
  <c r="N71" i="116"/>
  <c r="M71" i="116"/>
  <c r="M72" i="116"/>
  <c r="AH74" i="116"/>
  <c r="K53" i="116"/>
  <c r="S55" i="116"/>
  <c r="K55" i="116"/>
  <c r="R55" i="116"/>
  <c r="K57" i="116"/>
  <c r="S57" i="116" s="1"/>
  <c r="BM60" i="116"/>
  <c r="BQ60" i="116" s="1"/>
  <c r="AI62" i="116"/>
  <c r="AC62" i="116"/>
  <c r="AG62" i="116" s="1"/>
  <c r="AK62" i="116"/>
  <c r="N78" i="116"/>
  <c r="S78" i="116"/>
  <c r="P78" i="116"/>
  <c r="O78" i="116"/>
  <c r="M78" i="116"/>
  <c r="BM52" i="116"/>
  <c r="BU52" i="116" s="1"/>
  <c r="BM54" i="116"/>
  <c r="BU54" i="116" s="1"/>
  <c r="BM56" i="116"/>
  <c r="BB57" i="116"/>
  <c r="BB59" i="116"/>
  <c r="BB61" i="116"/>
  <c r="R63" i="116"/>
  <c r="AK64" i="116"/>
  <c r="R65" i="116"/>
  <c r="AK66" i="116"/>
  <c r="R67" i="116"/>
  <c r="AZ68" i="116"/>
  <c r="AI71" i="116"/>
  <c r="AG71" i="116"/>
  <c r="AH71" i="116"/>
  <c r="N76" i="116"/>
  <c r="S76" i="116"/>
  <c r="P76" i="116"/>
  <c r="O76" i="116"/>
  <c r="M76" i="116"/>
  <c r="BM62" i="116"/>
  <c r="BQ62" i="116" s="1"/>
  <c r="BQ64" i="116"/>
  <c r="BU64" i="116"/>
  <c r="BM64" i="116"/>
  <c r="BM66" i="116"/>
  <c r="N73" i="116"/>
  <c r="M73" i="116"/>
  <c r="N74" i="116"/>
  <c r="P74" i="116"/>
  <c r="M74" i="116"/>
  <c r="AK72" i="116"/>
  <c r="AC72" i="116"/>
  <c r="AI72" i="116"/>
  <c r="AG72" i="116"/>
  <c r="O73" i="116"/>
  <c r="O74" i="116"/>
  <c r="R80" i="116"/>
  <c r="O80" i="116"/>
  <c r="K80" i="116"/>
  <c r="S80" i="116"/>
  <c r="Q80" i="116"/>
  <c r="P80" i="116"/>
  <c r="R71" i="116"/>
  <c r="P71" i="116"/>
  <c r="BB71" i="116"/>
  <c r="R72" i="116"/>
  <c r="R73" i="116"/>
  <c r="P73" i="116"/>
  <c r="BB73" i="116"/>
  <c r="R74" i="116"/>
  <c r="R75" i="116"/>
  <c r="P75" i="116"/>
  <c r="AH75" i="116"/>
  <c r="BB75" i="116"/>
  <c r="R76" i="116"/>
  <c r="R77" i="116"/>
  <c r="P77" i="116"/>
  <c r="AH77" i="116"/>
  <c r="BB77" i="116"/>
  <c r="R78" i="116"/>
  <c r="R79" i="116"/>
  <c r="P79" i="116"/>
  <c r="AH79" i="116"/>
  <c r="BB79" i="116"/>
  <c r="BS80" i="116"/>
  <c r="AC81" i="116"/>
  <c r="BQ82" i="116"/>
  <c r="BM82" i="116"/>
  <c r="BM84" i="116"/>
  <c r="BR84" i="116" s="1"/>
  <c r="BS84" i="116"/>
  <c r="BQ84" i="116"/>
  <c r="BQ85" i="116"/>
  <c r="BM85" i="116"/>
  <c r="BS85" i="116"/>
  <c r="AU80" i="116"/>
  <c r="O82" i="116"/>
  <c r="K82" i="116"/>
  <c r="R82" i="116" s="1"/>
  <c r="AE83" i="116"/>
  <c r="AJ83" i="116"/>
  <c r="AH83" i="116"/>
  <c r="AE89" i="116"/>
  <c r="AF89" i="116"/>
  <c r="N90" i="116"/>
  <c r="M90" i="116"/>
  <c r="S90" i="116"/>
  <c r="P90" i="116"/>
  <c r="O90" i="116"/>
  <c r="BM95" i="116"/>
  <c r="BT95" i="116" s="1"/>
  <c r="BS95" i="116"/>
  <c r="AK98" i="116"/>
  <c r="N99" i="116"/>
  <c r="M99" i="116"/>
  <c r="BM74" i="116"/>
  <c r="BS74" i="116"/>
  <c r="BQ74" i="116"/>
  <c r="BQ75" i="116"/>
  <c r="BU75" i="116"/>
  <c r="BM75" i="116"/>
  <c r="BM76" i="116"/>
  <c r="BQ76" i="116" s="1"/>
  <c r="BS76" i="116"/>
  <c r="AK77" i="116"/>
  <c r="BQ77" i="116"/>
  <c r="BU77" i="116"/>
  <c r="BM77" i="116"/>
  <c r="BM78" i="116"/>
  <c r="BQ78" i="116" s="1"/>
  <c r="BS78" i="116"/>
  <c r="BU79" i="116"/>
  <c r="BM79" i="116"/>
  <c r="BT79" i="116" s="1"/>
  <c r="K87" i="116"/>
  <c r="O87" i="116" s="1"/>
  <c r="Q87" i="116"/>
  <c r="BQ97" i="116"/>
  <c r="BB70" i="116"/>
  <c r="AZ70" i="116"/>
  <c r="BB72" i="116"/>
  <c r="AZ72" i="116"/>
  <c r="BB74" i="116"/>
  <c r="AZ74" i="116"/>
  <c r="BB76" i="116"/>
  <c r="AZ76" i="116"/>
  <c r="BB78" i="116"/>
  <c r="AZ78" i="116"/>
  <c r="BA80" i="116"/>
  <c r="K81" i="116"/>
  <c r="P82" i="116"/>
  <c r="AY82" i="116"/>
  <c r="AU82" i="116"/>
  <c r="AZ82" i="116" s="1"/>
  <c r="AF83" i="116"/>
  <c r="BM83" i="116"/>
  <c r="BS83" i="116"/>
  <c r="BQ83" i="116"/>
  <c r="N85" i="116"/>
  <c r="M85" i="116"/>
  <c r="AZ89" i="116"/>
  <c r="AY89" i="116"/>
  <c r="AX89" i="116"/>
  <c r="BC89" i="116"/>
  <c r="BB89" i="116"/>
  <c r="AZ69" i="116"/>
  <c r="BQ69" i="116"/>
  <c r="S71" i="116"/>
  <c r="AZ71" i="116"/>
  <c r="S73" i="116"/>
  <c r="AZ73" i="116"/>
  <c r="S75" i="116"/>
  <c r="AZ75" i="116"/>
  <c r="BR75" i="116"/>
  <c r="S77" i="116"/>
  <c r="AZ77" i="116"/>
  <c r="BR77" i="116"/>
  <c r="S79" i="116"/>
  <c r="AZ79" i="116"/>
  <c r="BR79" i="116"/>
  <c r="AI80" i="116"/>
  <c r="AC80" i="116"/>
  <c r="AG80" i="116" s="1"/>
  <c r="O81" i="116"/>
  <c r="BM81" i="116"/>
  <c r="BQ81" i="116"/>
  <c r="Q82" i="116"/>
  <c r="BU82" i="116"/>
  <c r="R85" i="116"/>
  <c r="P85" i="116"/>
  <c r="Q85" i="116"/>
  <c r="AI87" i="116"/>
  <c r="AC87" i="116"/>
  <c r="AK87" i="116" s="1"/>
  <c r="AJ87" i="116"/>
  <c r="BM88" i="116"/>
  <c r="BT88" i="116" s="1"/>
  <c r="BS88" i="116"/>
  <c r="BS77" i="116"/>
  <c r="BR78" i="116"/>
  <c r="BS79" i="116"/>
  <c r="Q83" i="116"/>
  <c r="K83" i="116"/>
  <c r="N89" i="116"/>
  <c r="O89" i="116"/>
  <c r="N91" i="116"/>
  <c r="M91" i="116"/>
  <c r="AC74" i="116"/>
  <c r="AI74" i="116"/>
  <c r="BT74" i="116"/>
  <c r="AI75" i="116"/>
  <c r="AG75" i="116"/>
  <c r="BT75" i="116"/>
  <c r="AK76" i="116"/>
  <c r="AC76" i="116"/>
  <c r="AH76" i="116" s="1"/>
  <c r="AI76" i="116"/>
  <c r="BT76" i="116"/>
  <c r="AI77" i="116"/>
  <c r="AG77" i="116"/>
  <c r="BT77" i="116"/>
  <c r="AC78" i="116"/>
  <c r="AG78" i="116" s="1"/>
  <c r="AI78" i="116"/>
  <c r="AI79" i="116"/>
  <c r="AG79" i="116"/>
  <c r="BQ80" i="116"/>
  <c r="BM80" i="116"/>
  <c r="BT80" i="116" s="1"/>
  <c r="AI82" i="116"/>
  <c r="AC82" i="116"/>
  <c r="AJ82" i="116" s="1"/>
  <c r="O83" i="116"/>
  <c r="AX83" i="116"/>
  <c r="BB83" i="116"/>
  <c r="AZ83" i="116"/>
  <c r="AW83" i="116"/>
  <c r="O91" i="116"/>
  <c r="BC81" i="116"/>
  <c r="AG83" i="116"/>
  <c r="BC84" i="116"/>
  <c r="M86" i="116"/>
  <c r="BC86" i="116"/>
  <c r="R90" i="116"/>
  <c r="BU90" i="116"/>
  <c r="BM90" i="116"/>
  <c r="BT90" i="116"/>
  <c r="BS90" i="116"/>
  <c r="BQ90" i="116"/>
  <c r="S91" i="116"/>
  <c r="AW91" i="116"/>
  <c r="N92" i="116"/>
  <c r="M92" i="116"/>
  <c r="AJ95" i="116"/>
  <c r="BM98" i="116"/>
  <c r="BT98" i="116" s="1"/>
  <c r="BS98" i="116"/>
  <c r="BQ98" i="116"/>
  <c r="BM86" i="116"/>
  <c r="BS86" i="116"/>
  <c r="BQ86" i="116"/>
  <c r="BU87" i="116"/>
  <c r="BM87" i="116"/>
  <c r="BQ87" i="116" s="1"/>
  <c r="AI89" i="116"/>
  <c r="AH89" i="116"/>
  <c r="AG89" i="116"/>
  <c r="BM92" i="116"/>
  <c r="BT92" i="116" s="1"/>
  <c r="BS92" i="116"/>
  <c r="N95" i="116"/>
  <c r="M95" i="116"/>
  <c r="AK95" i="116"/>
  <c r="BM96" i="116"/>
  <c r="BT96" i="116" s="1"/>
  <c r="BS96" i="116"/>
  <c r="BQ96" i="116"/>
  <c r="AZ85" i="116"/>
  <c r="AX85" i="116"/>
  <c r="P86" i="116"/>
  <c r="AZ87" i="116"/>
  <c r="AX87" i="116"/>
  <c r="AI91" i="116"/>
  <c r="AH91" i="116"/>
  <c r="AG91" i="116"/>
  <c r="R95" i="116"/>
  <c r="Q95" i="116"/>
  <c r="P95" i="116"/>
  <c r="N96" i="116"/>
  <c r="M96" i="116"/>
  <c r="BQ93" i="116"/>
  <c r="BU93" i="116"/>
  <c r="BM93" i="116"/>
  <c r="BT93" i="116"/>
  <c r="N97" i="116"/>
  <c r="M97" i="116"/>
  <c r="R99" i="116"/>
  <c r="Q99" i="116"/>
  <c r="P99" i="116"/>
  <c r="O99" i="116"/>
  <c r="AC84" i="116"/>
  <c r="AI84" i="116"/>
  <c r="AW85" i="116"/>
  <c r="S86" i="116"/>
  <c r="BR86" i="116"/>
  <c r="AW87" i="116"/>
  <c r="BS87" i="116"/>
  <c r="R89" i="116"/>
  <c r="Q89" i="116"/>
  <c r="P89" i="116"/>
  <c r="AK89" i="116"/>
  <c r="AJ91" i="116"/>
  <c r="BQ91" i="116"/>
  <c r="BU91" i="116"/>
  <c r="BM91" i="116"/>
  <c r="AJ93" i="116"/>
  <c r="BR93" i="116"/>
  <c r="S95" i="116"/>
  <c r="O96" i="116"/>
  <c r="R97" i="116"/>
  <c r="Q97" i="116"/>
  <c r="P97" i="116"/>
  <c r="O97" i="116"/>
  <c r="S99" i="116"/>
  <c r="R91" i="116"/>
  <c r="Q91" i="116"/>
  <c r="P91" i="116"/>
  <c r="N93" i="116"/>
  <c r="M93" i="116"/>
  <c r="AF99" i="116"/>
  <c r="AE99" i="116"/>
  <c r="BU100" i="116"/>
  <c r="BM100" i="116"/>
  <c r="BT100" i="116"/>
  <c r="BS100" i="116"/>
  <c r="BR100" i="116"/>
  <c r="BQ100" i="116"/>
  <c r="N88" i="116"/>
  <c r="M88" i="116"/>
  <c r="AZ91" i="116"/>
  <c r="AY91" i="116"/>
  <c r="AX91" i="116"/>
  <c r="R93" i="116"/>
  <c r="Q93" i="116"/>
  <c r="P93" i="116"/>
  <c r="N94" i="116"/>
  <c r="M94" i="116"/>
  <c r="BM94" i="116"/>
  <c r="BU94" i="116" s="1"/>
  <c r="BS94" i="116"/>
  <c r="AF97" i="116"/>
  <c r="AE97" i="116"/>
  <c r="BC93" i="116"/>
  <c r="BC95" i="116"/>
  <c r="BC97" i="116"/>
  <c r="BC99" i="116"/>
  <c r="BT99" i="116"/>
  <c r="AZ84" i="116"/>
  <c r="AZ86" i="116"/>
  <c r="AI88" i="116"/>
  <c r="AZ88" i="116"/>
  <c r="AI90" i="116"/>
  <c r="AZ90" i="116"/>
  <c r="AI92" i="116"/>
  <c r="AZ92" i="116"/>
  <c r="AI94" i="116"/>
  <c r="AZ94" i="116"/>
  <c r="AI96" i="116"/>
  <c r="AZ96" i="116"/>
  <c r="BM97" i="116"/>
  <c r="BT97" i="116" s="1"/>
  <c r="AI98" i="116"/>
  <c r="AZ98" i="116"/>
  <c r="BM99" i="116"/>
  <c r="BU99" i="116" s="1"/>
  <c r="AI100" i="116"/>
  <c r="S98" i="116"/>
  <c r="S100" i="116"/>
  <c r="AC88" i="116"/>
  <c r="AC90" i="116"/>
  <c r="AK90" i="116" s="1"/>
  <c r="AC92" i="116"/>
  <c r="AG93" i="116"/>
  <c r="AX93" i="116"/>
  <c r="AC94" i="116"/>
  <c r="AK94" i="116" s="1"/>
  <c r="AG95" i="116"/>
  <c r="AX95" i="116"/>
  <c r="AC96" i="116"/>
  <c r="AG97" i="116"/>
  <c r="AX97" i="116"/>
  <c r="AC98" i="116"/>
  <c r="AG99" i="116"/>
  <c r="AX99" i="116"/>
  <c r="AC100" i="116"/>
  <c r="AK100" i="116" s="1"/>
  <c r="AH93" i="116"/>
  <c r="AY93" i="116"/>
  <c r="AH95" i="116"/>
  <c r="AY95" i="116"/>
  <c r="AH97" i="116"/>
  <c r="AY97" i="116"/>
  <c r="M98" i="116"/>
  <c r="AH99" i="116"/>
  <c r="AY99" i="116"/>
  <c r="M100" i="116"/>
  <c r="AU100" i="116"/>
  <c r="BN100" i="115"/>
  <c r="BM100" i="115"/>
  <c r="AV100" i="115"/>
  <c r="AI100" i="115"/>
  <c r="AE100" i="115"/>
  <c r="AD100" i="115"/>
  <c r="AH100" i="115" s="1"/>
  <c r="AC100" i="115"/>
  <c r="AK100" i="115" s="1"/>
  <c r="L100" i="115"/>
  <c r="BS99" i="115"/>
  <c r="BQ99" i="115"/>
  <c r="BO99" i="115"/>
  <c r="BN99" i="115"/>
  <c r="BT99" i="115" s="1"/>
  <c r="BM99" i="115"/>
  <c r="BP99" i="115" s="1"/>
  <c r="AV99" i="115"/>
  <c r="AI99" i="115"/>
  <c r="AD99" i="115"/>
  <c r="AH99" i="115" s="1"/>
  <c r="AC99" i="115"/>
  <c r="AG99" i="115" s="1"/>
  <c r="L99" i="115"/>
  <c r="Q99" i="115" s="1"/>
  <c r="BS98" i="115"/>
  <c r="BN98" i="115"/>
  <c r="BM98" i="115"/>
  <c r="BU98" i="115" s="1"/>
  <c r="AV98" i="115"/>
  <c r="AI98" i="115"/>
  <c r="AE98" i="115"/>
  <c r="AD98" i="115"/>
  <c r="AC98" i="115"/>
  <c r="AK98" i="115" s="1"/>
  <c r="L98" i="115"/>
  <c r="BS97" i="115"/>
  <c r="BQ97" i="115"/>
  <c r="BO97" i="115"/>
  <c r="BN97" i="115"/>
  <c r="BT97" i="115" s="1"/>
  <c r="BM97" i="115"/>
  <c r="BP97" i="115" s="1"/>
  <c r="AV97" i="115"/>
  <c r="AI97" i="115"/>
  <c r="AD97" i="115"/>
  <c r="AH97" i="115" s="1"/>
  <c r="AC97" i="115"/>
  <c r="AG97" i="115" s="1"/>
  <c r="L97" i="115"/>
  <c r="Q97" i="115" s="1"/>
  <c r="BU96" i="115"/>
  <c r="BS96" i="115"/>
  <c r="BN96" i="115"/>
  <c r="BM96" i="115"/>
  <c r="AV96" i="115"/>
  <c r="AI96" i="115"/>
  <c r="AG96" i="115"/>
  <c r="AE96" i="115"/>
  <c r="AD96" i="115"/>
  <c r="AC96" i="115"/>
  <c r="AK96" i="115" s="1"/>
  <c r="L96" i="115"/>
  <c r="BS95" i="115"/>
  <c r="BQ95" i="115"/>
  <c r="BO95" i="115"/>
  <c r="BN95" i="115"/>
  <c r="BT95" i="115" s="1"/>
  <c r="BM95" i="115"/>
  <c r="BP95" i="115" s="1"/>
  <c r="AV95" i="115"/>
  <c r="AI95" i="115"/>
  <c r="AD95" i="115"/>
  <c r="AC95" i="115"/>
  <c r="L95" i="115"/>
  <c r="BS94" i="115"/>
  <c r="BO94" i="115"/>
  <c r="BN94" i="115"/>
  <c r="BT94" i="115" s="1"/>
  <c r="BM94" i="115"/>
  <c r="BU94" i="115" s="1"/>
  <c r="AV94" i="115"/>
  <c r="AI94" i="115"/>
  <c r="AE94" i="115"/>
  <c r="AD94" i="115"/>
  <c r="AC94" i="115"/>
  <c r="AK94" i="115" s="1"/>
  <c r="L94" i="115"/>
  <c r="BS93" i="115"/>
  <c r="BQ93" i="115"/>
  <c r="BO93" i="115"/>
  <c r="BN93" i="115"/>
  <c r="BT93" i="115" s="1"/>
  <c r="BM93" i="115"/>
  <c r="BP93" i="115" s="1"/>
  <c r="BA93" i="115"/>
  <c r="AV93" i="115"/>
  <c r="AK93" i="115"/>
  <c r="AI93" i="115"/>
  <c r="AG93" i="115"/>
  <c r="AD93" i="115"/>
  <c r="AH93" i="115" s="1"/>
  <c r="AC93" i="115"/>
  <c r="S93" i="115"/>
  <c r="P93" i="115"/>
  <c r="L93" i="115"/>
  <c r="K93" i="115"/>
  <c r="BN92" i="115"/>
  <c r="AV92" i="115"/>
  <c r="AI92" i="115"/>
  <c r="AD92" i="115"/>
  <c r="AC92" i="115"/>
  <c r="L92" i="115"/>
  <c r="BS91" i="115"/>
  <c r="BR91" i="115"/>
  <c r="BQ91" i="115"/>
  <c r="BN91" i="115"/>
  <c r="BT91" i="115" s="1"/>
  <c r="BM91" i="115"/>
  <c r="BP91" i="115" s="1"/>
  <c r="AV91" i="115"/>
  <c r="AI91" i="115"/>
  <c r="AG91" i="115"/>
  <c r="AD91" i="115"/>
  <c r="AC91" i="115"/>
  <c r="L91" i="115"/>
  <c r="BN90" i="115"/>
  <c r="AV90" i="115"/>
  <c r="AI90" i="115"/>
  <c r="AF90" i="115"/>
  <c r="AD90" i="115"/>
  <c r="AC90" i="115"/>
  <c r="L90" i="115"/>
  <c r="BS89" i="115"/>
  <c r="BR89" i="115"/>
  <c r="BQ89" i="115"/>
  <c r="BN89" i="115"/>
  <c r="BT89" i="115" s="1"/>
  <c r="BM89" i="115"/>
  <c r="BP89" i="115" s="1"/>
  <c r="AV89" i="115"/>
  <c r="AJ89" i="115"/>
  <c r="AI89" i="115"/>
  <c r="AG89" i="115"/>
  <c r="AD89" i="115"/>
  <c r="AC89" i="115"/>
  <c r="L89" i="115"/>
  <c r="BN88" i="115"/>
  <c r="AV88" i="115"/>
  <c r="AI88" i="115"/>
  <c r="AD88" i="115"/>
  <c r="AC88" i="115"/>
  <c r="S88" i="115"/>
  <c r="P88" i="115"/>
  <c r="O88" i="115"/>
  <c r="N88" i="115"/>
  <c r="L88" i="115"/>
  <c r="Q88" i="115" s="1"/>
  <c r="K88" i="115"/>
  <c r="M88" i="115" s="1"/>
  <c r="BN87" i="115"/>
  <c r="BA87" i="115"/>
  <c r="AV87" i="115"/>
  <c r="AK87" i="115"/>
  <c r="AI87" i="115"/>
  <c r="AG87" i="115"/>
  <c r="AF87" i="115"/>
  <c r="AD87" i="115"/>
  <c r="AH87" i="115" s="1"/>
  <c r="AC87" i="115"/>
  <c r="AJ87" i="115" s="1"/>
  <c r="S87" i="115"/>
  <c r="O87" i="115"/>
  <c r="L87" i="115"/>
  <c r="Q87" i="115" s="1"/>
  <c r="K87" i="115"/>
  <c r="BS86" i="115"/>
  <c r="BN86" i="115"/>
  <c r="BM86" i="115" s="1"/>
  <c r="BP86" i="115" s="1"/>
  <c r="AV86" i="115"/>
  <c r="AI86" i="115"/>
  <c r="AD86" i="115"/>
  <c r="AC86" i="115"/>
  <c r="S86" i="115"/>
  <c r="P86" i="115"/>
  <c r="O86" i="115"/>
  <c r="N86" i="115"/>
  <c r="L86" i="115"/>
  <c r="Q86" i="115" s="1"/>
  <c r="K86" i="115"/>
  <c r="M86" i="115" s="1"/>
  <c r="BN85" i="115"/>
  <c r="BA85" i="115"/>
  <c r="AV85" i="115"/>
  <c r="AK85" i="115"/>
  <c r="AI85" i="115"/>
  <c r="AG85" i="115"/>
  <c r="AF85" i="115"/>
  <c r="AD85" i="115"/>
  <c r="AH85" i="115" s="1"/>
  <c r="AC85" i="115"/>
  <c r="AJ85" i="115" s="1"/>
  <c r="S85" i="115"/>
  <c r="O85" i="115"/>
  <c r="L85" i="115"/>
  <c r="Q85" i="115" s="1"/>
  <c r="K85" i="115"/>
  <c r="BS84" i="115"/>
  <c r="BN84" i="115"/>
  <c r="AV84" i="115"/>
  <c r="AI84" i="115"/>
  <c r="AD84" i="115"/>
  <c r="AC84" i="115"/>
  <c r="S84" i="115"/>
  <c r="P84" i="115"/>
  <c r="O84" i="115"/>
  <c r="N84" i="115"/>
  <c r="L84" i="115"/>
  <c r="Q84" i="115" s="1"/>
  <c r="K84" i="115"/>
  <c r="M84" i="115" s="1"/>
  <c r="BS83" i="115"/>
  <c r="BN83" i="115"/>
  <c r="BA83" i="115"/>
  <c r="AV83" i="115"/>
  <c r="AI83" i="115"/>
  <c r="AG83" i="115"/>
  <c r="AF83" i="115"/>
  <c r="AD83" i="115"/>
  <c r="AH83" i="115" s="1"/>
  <c r="AC83" i="115"/>
  <c r="AK83" i="115" s="1"/>
  <c r="L83" i="115"/>
  <c r="K83" i="115"/>
  <c r="M83" i="115" s="1"/>
  <c r="BR82" i="115"/>
  <c r="BN82" i="115"/>
  <c r="BM82" i="115" s="1"/>
  <c r="AV82" i="115"/>
  <c r="AI82" i="115"/>
  <c r="AH82" i="115"/>
  <c r="AG82" i="115"/>
  <c r="AF82" i="115"/>
  <c r="AD82" i="115"/>
  <c r="AC82" i="115"/>
  <c r="AE82" i="115" s="1"/>
  <c r="L82" i="115"/>
  <c r="K82" i="115" s="1"/>
  <c r="BU81" i="115"/>
  <c r="BS81" i="115"/>
  <c r="BN81" i="115"/>
  <c r="BM81" i="115"/>
  <c r="BC81" i="115"/>
  <c r="BA81" i="115"/>
  <c r="AZ81" i="115"/>
  <c r="AX81" i="115"/>
  <c r="AV81" i="115"/>
  <c r="AU81" i="115"/>
  <c r="AW81" i="115" s="1"/>
  <c r="AD81" i="115"/>
  <c r="L81" i="115"/>
  <c r="K81" i="115" s="1"/>
  <c r="BU80" i="115"/>
  <c r="BN80" i="115"/>
  <c r="BM80" i="115"/>
  <c r="BO80" i="115" s="1"/>
  <c r="AV80" i="115"/>
  <c r="AI80" i="115"/>
  <c r="AH80" i="115"/>
  <c r="AG80" i="115"/>
  <c r="AF80" i="115"/>
  <c r="AD80" i="115"/>
  <c r="AC80" i="115"/>
  <c r="AE80" i="115" s="1"/>
  <c r="L80" i="115"/>
  <c r="K80" i="115"/>
  <c r="BN79" i="115"/>
  <c r="BM79" i="115"/>
  <c r="BA79" i="115"/>
  <c r="AV79" i="115"/>
  <c r="AU79" i="115"/>
  <c r="AX79" i="115" s="1"/>
  <c r="AI79" i="115"/>
  <c r="AD79" i="115"/>
  <c r="R79" i="115"/>
  <c r="Q79" i="115"/>
  <c r="O79" i="115"/>
  <c r="N79" i="115"/>
  <c r="M79" i="115"/>
  <c r="L79" i="115"/>
  <c r="P79" i="115" s="1"/>
  <c r="K79" i="115"/>
  <c r="S79" i="115" s="1"/>
  <c r="BN78" i="115"/>
  <c r="BS78" i="115" s="1"/>
  <c r="AV78" i="115"/>
  <c r="AD78" i="115"/>
  <c r="S78" i="115"/>
  <c r="Q78" i="115"/>
  <c r="M78" i="115"/>
  <c r="L78" i="115"/>
  <c r="K78" i="115"/>
  <c r="P78" i="115" s="1"/>
  <c r="BN77" i="115"/>
  <c r="BA77" i="115"/>
  <c r="AV77" i="115"/>
  <c r="AU77" i="115"/>
  <c r="AI77" i="115"/>
  <c r="AD77" i="115"/>
  <c r="R77" i="115"/>
  <c r="Q77" i="115"/>
  <c r="O77" i="115"/>
  <c r="N77" i="115"/>
  <c r="M77" i="115"/>
  <c r="L77" i="115"/>
  <c r="P77" i="115" s="1"/>
  <c r="K77" i="115"/>
  <c r="S77" i="115" s="1"/>
  <c r="BN76" i="115"/>
  <c r="BS76" i="115" s="1"/>
  <c r="AV76" i="115"/>
  <c r="AD76" i="115"/>
  <c r="S76" i="115"/>
  <c r="Q76" i="115"/>
  <c r="M76" i="115"/>
  <c r="L76" i="115"/>
  <c r="K76" i="115"/>
  <c r="P76" i="115" s="1"/>
  <c r="BN75" i="115"/>
  <c r="BA75" i="115"/>
  <c r="AV75" i="115"/>
  <c r="AU75" i="115"/>
  <c r="AI75" i="115"/>
  <c r="AD75" i="115"/>
  <c r="R75" i="115"/>
  <c r="Q75" i="115"/>
  <c r="O75" i="115"/>
  <c r="N75" i="115"/>
  <c r="M75" i="115"/>
  <c r="L75" i="115"/>
  <c r="P75" i="115" s="1"/>
  <c r="K75" i="115"/>
  <c r="S75" i="115" s="1"/>
  <c r="BN74" i="115"/>
  <c r="BS74" i="115" s="1"/>
  <c r="AV74" i="115"/>
  <c r="AD74" i="115"/>
  <c r="S74" i="115"/>
  <c r="Q74" i="115"/>
  <c r="M74" i="115"/>
  <c r="L74" i="115"/>
  <c r="K74" i="115"/>
  <c r="BN73" i="115"/>
  <c r="BM73" i="115" s="1"/>
  <c r="BC73" i="115"/>
  <c r="BA73" i="115"/>
  <c r="AV73" i="115"/>
  <c r="AU73" i="115"/>
  <c r="AI73" i="115"/>
  <c r="AD73" i="115"/>
  <c r="R73" i="115"/>
  <c r="Q73" i="115"/>
  <c r="O73" i="115"/>
  <c r="N73" i="115"/>
  <c r="M73" i="115"/>
  <c r="L73" i="115"/>
  <c r="P73" i="115" s="1"/>
  <c r="K73" i="115"/>
  <c r="S73" i="115" s="1"/>
  <c r="BN72" i="115"/>
  <c r="BS72" i="115" s="1"/>
  <c r="AV72" i="115"/>
  <c r="AD72" i="115"/>
  <c r="L72" i="115"/>
  <c r="BS71" i="115"/>
  <c r="BN71" i="115"/>
  <c r="BA71" i="115"/>
  <c r="AV71" i="115"/>
  <c r="AJ71" i="115"/>
  <c r="AI71" i="115"/>
  <c r="AH71" i="115"/>
  <c r="AG71" i="115"/>
  <c r="AD71" i="115"/>
  <c r="AC71" i="115"/>
  <c r="AK71" i="115" s="1"/>
  <c r="L71" i="115"/>
  <c r="BN70" i="115"/>
  <c r="BM70" i="115" s="1"/>
  <c r="BC70" i="115"/>
  <c r="AV70" i="115"/>
  <c r="AU70" i="115" s="1"/>
  <c r="AD70" i="115"/>
  <c r="L70" i="115"/>
  <c r="BN69" i="115"/>
  <c r="BS69" i="115" s="1"/>
  <c r="BA69" i="115"/>
  <c r="AV69" i="115"/>
  <c r="AK69" i="115"/>
  <c r="AJ69" i="115"/>
  <c r="AI69" i="115"/>
  <c r="AH69" i="115"/>
  <c r="AG69" i="115"/>
  <c r="AF69" i="115"/>
  <c r="AD69" i="115"/>
  <c r="AC69" i="115"/>
  <c r="AE69" i="115" s="1"/>
  <c r="S69" i="115"/>
  <c r="Q69" i="115"/>
  <c r="P69" i="115"/>
  <c r="L69" i="115"/>
  <c r="R69" i="115" s="1"/>
  <c r="K69" i="115"/>
  <c r="O69" i="115" s="1"/>
  <c r="BN68" i="115"/>
  <c r="BA68" i="115"/>
  <c r="AW68" i="115"/>
  <c r="AV68" i="115"/>
  <c r="AU68" i="115" s="1"/>
  <c r="AX68" i="115" s="1"/>
  <c r="AD68" i="115"/>
  <c r="L68" i="115"/>
  <c r="K68" i="115"/>
  <c r="BN67" i="115"/>
  <c r="BS67" i="115" s="1"/>
  <c r="BA67" i="115"/>
  <c r="AV67" i="115"/>
  <c r="AK67" i="115"/>
  <c r="AJ67" i="115"/>
  <c r="AI67" i="115"/>
  <c r="AH67" i="115"/>
  <c r="AG67" i="115"/>
  <c r="AF67" i="115"/>
  <c r="AD67" i="115"/>
  <c r="AC67" i="115"/>
  <c r="AE67" i="115" s="1"/>
  <c r="Q67" i="115"/>
  <c r="L67" i="115"/>
  <c r="K67" i="115" s="1"/>
  <c r="BN66" i="115"/>
  <c r="BA66" i="115"/>
  <c r="AW66" i="115"/>
  <c r="AV66" i="115"/>
  <c r="AU66" i="115" s="1"/>
  <c r="AX66" i="115" s="1"/>
  <c r="AD66" i="115"/>
  <c r="L66" i="115"/>
  <c r="K66" i="115"/>
  <c r="BN65" i="115"/>
  <c r="BS65" i="115" s="1"/>
  <c r="BA65" i="115"/>
  <c r="AV65" i="115"/>
  <c r="AK65" i="115"/>
  <c r="AJ65" i="115"/>
  <c r="AI65" i="115"/>
  <c r="AH65" i="115"/>
  <c r="AG65" i="115"/>
  <c r="AF65" i="115"/>
  <c r="AD65" i="115"/>
  <c r="AC65" i="115"/>
  <c r="AE65" i="115" s="1"/>
  <c r="Q65" i="115"/>
  <c r="L65" i="115"/>
  <c r="K65" i="115" s="1"/>
  <c r="BN64" i="115"/>
  <c r="BA64" i="115"/>
  <c r="AW64" i="115"/>
  <c r="AV64" i="115"/>
  <c r="AU64" i="115" s="1"/>
  <c r="AX64" i="115" s="1"/>
  <c r="AD64" i="115"/>
  <c r="L64" i="115"/>
  <c r="K64" i="115"/>
  <c r="BN63" i="115"/>
  <c r="BS63" i="115" s="1"/>
  <c r="BA63" i="115"/>
  <c r="AV63" i="115"/>
  <c r="AI63" i="115"/>
  <c r="AD63" i="115"/>
  <c r="AC63" i="115"/>
  <c r="AF63" i="115" s="1"/>
  <c r="R63" i="115"/>
  <c r="Q63" i="115"/>
  <c r="L63" i="115"/>
  <c r="K63" i="115"/>
  <c r="M63" i="115" s="1"/>
  <c r="BS62" i="115"/>
  <c r="BN62" i="115"/>
  <c r="BM62" i="115"/>
  <c r="BT62" i="115" s="1"/>
  <c r="BA62" i="115"/>
  <c r="AV62" i="115"/>
  <c r="AU62" i="115"/>
  <c r="AI62" i="115"/>
  <c r="AD62" i="115"/>
  <c r="AK62" i="115" s="1"/>
  <c r="AC62" i="115"/>
  <c r="AJ62" i="115" s="1"/>
  <c r="L62" i="115"/>
  <c r="BS61" i="115"/>
  <c r="BN61" i="115"/>
  <c r="BR61" i="115" s="1"/>
  <c r="BM61" i="115"/>
  <c r="BU61" i="115" s="1"/>
  <c r="AV61" i="115"/>
  <c r="AD61" i="115"/>
  <c r="L61" i="115"/>
  <c r="BS60" i="115"/>
  <c r="BN60" i="115"/>
  <c r="BB60" i="115"/>
  <c r="BA60" i="115"/>
  <c r="AZ60" i="115"/>
  <c r="AY60" i="115"/>
  <c r="AX60" i="115"/>
  <c r="AV60" i="115"/>
  <c r="AU60" i="115"/>
  <c r="AW60" i="115" s="1"/>
  <c r="AI60" i="115"/>
  <c r="AD60" i="115"/>
  <c r="AJ60" i="115" s="1"/>
  <c r="AC60" i="115"/>
  <c r="L60" i="115"/>
  <c r="BS59" i="115"/>
  <c r="BN59" i="115"/>
  <c r="BM59" i="115"/>
  <c r="AV59" i="115"/>
  <c r="AD59" i="115"/>
  <c r="L59" i="115"/>
  <c r="BS58" i="115"/>
  <c r="BN58" i="115"/>
  <c r="BB58" i="115"/>
  <c r="BA58" i="115"/>
  <c r="AZ58" i="115"/>
  <c r="AY58" i="115"/>
  <c r="AX58" i="115"/>
  <c r="AV58" i="115"/>
  <c r="AU58" i="115"/>
  <c r="AW58" i="115" s="1"/>
  <c r="AK58" i="115"/>
  <c r="AI58" i="115"/>
  <c r="AD58" i="115"/>
  <c r="AC58" i="115"/>
  <c r="L58" i="115"/>
  <c r="BS57" i="115"/>
  <c r="BN57" i="115"/>
  <c r="BM57" i="115"/>
  <c r="BU57" i="115" s="1"/>
  <c r="AV57" i="115"/>
  <c r="AD57" i="115"/>
  <c r="L57" i="115"/>
  <c r="BS56" i="115"/>
  <c r="BN56" i="115"/>
  <c r="BB56" i="115"/>
  <c r="BA56" i="115"/>
  <c r="AZ56" i="115"/>
  <c r="AY56" i="115"/>
  <c r="AX56" i="115"/>
  <c r="AV56" i="115"/>
  <c r="AU56" i="115"/>
  <c r="AW56" i="115" s="1"/>
  <c r="AK56" i="115"/>
  <c r="AI56" i="115"/>
  <c r="AH56" i="115"/>
  <c r="AD56" i="115"/>
  <c r="AC56" i="115"/>
  <c r="L56" i="115"/>
  <c r="BU55" i="115"/>
  <c r="BS55" i="115"/>
  <c r="BN55" i="115"/>
  <c r="BM55" i="115"/>
  <c r="BP55" i="115" s="1"/>
  <c r="AX55" i="115"/>
  <c r="AV55" i="115"/>
  <c r="AU55" i="115"/>
  <c r="AD55" i="115"/>
  <c r="AC55" i="115"/>
  <c r="L55" i="115"/>
  <c r="BS54" i="115"/>
  <c r="BQ54" i="115"/>
  <c r="BO54" i="115"/>
  <c r="BN54" i="115"/>
  <c r="BM54" i="115"/>
  <c r="BU54" i="115" s="1"/>
  <c r="AV54" i="115"/>
  <c r="AI54" i="115"/>
  <c r="AD54" i="115"/>
  <c r="AC54" i="115"/>
  <c r="Q54" i="115"/>
  <c r="L54" i="115"/>
  <c r="BS53" i="115"/>
  <c r="BN53" i="115"/>
  <c r="BM53" i="115" s="1"/>
  <c r="BP53" i="115" s="1"/>
  <c r="AV53" i="115"/>
  <c r="AI53" i="115"/>
  <c r="AD53" i="115"/>
  <c r="AC53" i="115"/>
  <c r="L53" i="115"/>
  <c r="BS52" i="115"/>
  <c r="BN52" i="115"/>
  <c r="BM52" i="115"/>
  <c r="BA52" i="115"/>
  <c r="AV52" i="115"/>
  <c r="AK52" i="115"/>
  <c r="AJ52" i="115"/>
  <c r="AI52" i="115"/>
  <c r="AH52" i="115"/>
  <c r="AG52" i="115"/>
  <c r="AE52" i="115"/>
  <c r="AD52" i="115"/>
  <c r="AC52" i="115"/>
  <c r="AF52" i="115" s="1"/>
  <c r="R52" i="115"/>
  <c r="P52" i="115"/>
  <c r="L52" i="115"/>
  <c r="Q52" i="115" s="1"/>
  <c r="K52" i="115"/>
  <c r="M52" i="115" s="1"/>
  <c r="BS51" i="115"/>
  <c r="BP51" i="115"/>
  <c r="BN51" i="115"/>
  <c r="BU51" i="115" s="1"/>
  <c r="BM51" i="115"/>
  <c r="BO51" i="115" s="1"/>
  <c r="AZ51" i="115"/>
  <c r="AX51" i="115"/>
  <c r="AV51" i="115"/>
  <c r="BA51" i="115" s="1"/>
  <c r="AU51" i="115"/>
  <c r="AW51" i="115" s="1"/>
  <c r="AH51" i="115"/>
  <c r="AF51" i="115"/>
  <c r="AD51" i="115"/>
  <c r="AK51" i="115" s="1"/>
  <c r="AC51" i="115"/>
  <c r="AE51" i="115" s="1"/>
  <c r="L51" i="115"/>
  <c r="BS50" i="115"/>
  <c r="BR50" i="115"/>
  <c r="BP50" i="115"/>
  <c r="BN50" i="115"/>
  <c r="BM50" i="115"/>
  <c r="BO50" i="115" s="1"/>
  <c r="BA50" i="115"/>
  <c r="AY50" i="115"/>
  <c r="AV50" i="115"/>
  <c r="BC50" i="115" s="1"/>
  <c r="AU50" i="115"/>
  <c r="AW50" i="115" s="1"/>
  <c r="AI50" i="115"/>
  <c r="AD50" i="115"/>
  <c r="R50" i="115"/>
  <c r="Q50" i="115"/>
  <c r="P50" i="115"/>
  <c r="O50" i="115"/>
  <c r="N50" i="115"/>
  <c r="M50" i="115"/>
  <c r="L50" i="115"/>
  <c r="K50" i="115"/>
  <c r="S50" i="115" s="1"/>
  <c r="BU49" i="115"/>
  <c r="BS49" i="115"/>
  <c r="BN49" i="115"/>
  <c r="BT49" i="115" s="1"/>
  <c r="BM49" i="115"/>
  <c r="AV49" i="115"/>
  <c r="AK49" i="115"/>
  <c r="AI49" i="115"/>
  <c r="AD49" i="115"/>
  <c r="AC49" i="115"/>
  <c r="L49" i="115"/>
  <c r="BN48" i="115"/>
  <c r="AV48" i="115"/>
  <c r="BB48" i="115" s="1"/>
  <c r="AU48" i="115"/>
  <c r="AW48" i="115" s="1"/>
  <c r="AI48" i="115"/>
  <c r="AD48" i="115"/>
  <c r="R48" i="115"/>
  <c r="Q48" i="115"/>
  <c r="P48" i="115"/>
  <c r="O48" i="115"/>
  <c r="N48" i="115"/>
  <c r="M48" i="115"/>
  <c r="L48" i="115"/>
  <c r="K48" i="115"/>
  <c r="S48" i="115" s="1"/>
  <c r="BS47" i="115"/>
  <c r="BN47" i="115"/>
  <c r="BT47" i="115" s="1"/>
  <c r="BM47" i="115"/>
  <c r="AV47" i="115"/>
  <c r="AI47" i="115"/>
  <c r="AE47" i="115"/>
  <c r="AD47" i="115"/>
  <c r="AC47" i="115"/>
  <c r="L47" i="115"/>
  <c r="BN46" i="115"/>
  <c r="BC46" i="115"/>
  <c r="AW46" i="115"/>
  <c r="AV46" i="115"/>
  <c r="AU46" i="115"/>
  <c r="AZ46" i="115" s="1"/>
  <c r="AI46" i="115"/>
  <c r="AD46" i="115"/>
  <c r="R46" i="115"/>
  <c r="Q46" i="115"/>
  <c r="P46" i="115"/>
  <c r="O46" i="115"/>
  <c r="N46" i="115"/>
  <c r="M46" i="115"/>
  <c r="L46" i="115"/>
  <c r="K46" i="115"/>
  <c r="S46" i="115" s="1"/>
  <c r="BS45" i="115"/>
  <c r="BN45" i="115"/>
  <c r="BT45" i="115" s="1"/>
  <c r="BM45" i="115"/>
  <c r="AV45" i="115"/>
  <c r="AJ45" i="115"/>
  <c r="AI45" i="115"/>
  <c r="AH45" i="115"/>
  <c r="AE45" i="115"/>
  <c r="AD45" i="115"/>
  <c r="AC45" i="115"/>
  <c r="AF45" i="115" s="1"/>
  <c r="L45" i="115"/>
  <c r="BN44" i="115"/>
  <c r="AZ44" i="115"/>
  <c r="AX44" i="115"/>
  <c r="AW44" i="115"/>
  <c r="AV44" i="115"/>
  <c r="BB44" i="115" s="1"/>
  <c r="AU44" i="115"/>
  <c r="BC44" i="115" s="1"/>
  <c r="AD44" i="115"/>
  <c r="R44" i="115"/>
  <c r="Q44" i="115"/>
  <c r="P44" i="115"/>
  <c r="O44" i="115"/>
  <c r="N44" i="115"/>
  <c r="M44" i="115"/>
  <c r="L44" i="115"/>
  <c r="K44" i="115"/>
  <c r="S44" i="115" s="1"/>
  <c r="BU43" i="115"/>
  <c r="BS43" i="115"/>
  <c r="BR43" i="115"/>
  <c r="BQ43" i="115"/>
  <c r="BP43" i="115"/>
  <c r="BN43" i="115"/>
  <c r="BT43" i="115" s="1"/>
  <c r="BM43" i="115"/>
  <c r="BO43" i="115" s="1"/>
  <c r="BA43" i="115"/>
  <c r="AV43" i="115"/>
  <c r="AI43" i="115"/>
  <c r="AE43" i="115"/>
  <c r="AD43" i="115"/>
  <c r="AC43" i="115"/>
  <c r="AF43" i="115" s="1"/>
  <c r="L43" i="115"/>
  <c r="K43" i="115"/>
  <c r="BN42" i="115"/>
  <c r="BM42" i="115" s="1"/>
  <c r="BC42" i="115"/>
  <c r="AZ42" i="115"/>
  <c r="AX42" i="115"/>
  <c r="AW42" i="115"/>
  <c r="AV42" i="115"/>
  <c r="AU42" i="115"/>
  <c r="AD42" i="115"/>
  <c r="R42" i="115"/>
  <c r="Q42" i="115"/>
  <c r="P42" i="115"/>
  <c r="O42" i="115"/>
  <c r="N42" i="115"/>
  <c r="M42" i="115"/>
  <c r="L42" i="115"/>
  <c r="K42" i="115"/>
  <c r="S42" i="115" s="1"/>
  <c r="BS41" i="115"/>
  <c r="BN41" i="115"/>
  <c r="BM41" i="115"/>
  <c r="BA41" i="115"/>
  <c r="AV41" i="115"/>
  <c r="AJ41" i="115"/>
  <c r="AI41" i="115"/>
  <c r="AH41" i="115"/>
  <c r="AE41" i="115"/>
  <c r="AD41" i="115"/>
  <c r="AC41" i="115"/>
  <c r="AF41" i="115" s="1"/>
  <c r="N41" i="115"/>
  <c r="L41" i="115"/>
  <c r="K41" i="115"/>
  <c r="M41" i="115" s="1"/>
  <c r="BN40" i="115"/>
  <c r="AV40" i="115"/>
  <c r="AU40" i="115"/>
  <c r="AI40" i="115"/>
  <c r="AD40" i="115"/>
  <c r="R40" i="115"/>
  <c r="Q40" i="115"/>
  <c r="P40" i="115"/>
  <c r="L40" i="115"/>
  <c r="K40" i="115"/>
  <c r="O40" i="115" s="1"/>
  <c r="BS39" i="115"/>
  <c r="BN39" i="115"/>
  <c r="BM39" i="115" s="1"/>
  <c r="BA39" i="115"/>
  <c r="AV39" i="115"/>
  <c r="AI39" i="115"/>
  <c r="AH39" i="115"/>
  <c r="AF39" i="115"/>
  <c r="AE39" i="115"/>
  <c r="AD39" i="115"/>
  <c r="AC39" i="115"/>
  <c r="AK39" i="115" s="1"/>
  <c r="L39" i="115"/>
  <c r="BO38" i="115"/>
  <c r="BN38" i="115"/>
  <c r="BS38" i="115" s="1"/>
  <c r="BM38" i="115"/>
  <c r="BP38" i="115" s="1"/>
  <c r="AV38" i="115"/>
  <c r="AD38" i="115"/>
  <c r="S38" i="115"/>
  <c r="Q38" i="115"/>
  <c r="L38" i="115"/>
  <c r="K38" i="115"/>
  <c r="CF37" i="115"/>
  <c r="CM37" i="115" s="1"/>
  <c r="CE37" i="115"/>
  <c r="CG37" i="115" s="1"/>
  <c r="BN37" i="115"/>
  <c r="BS37" i="115" s="1"/>
  <c r="AV37" i="115"/>
  <c r="AU37" i="115" s="1"/>
  <c r="AD37" i="115"/>
  <c r="AC37" i="115" s="1"/>
  <c r="L37" i="115"/>
  <c r="Q37" i="115" s="1"/>
  <c r="CF36" i="115"/>
  <c r="CE36" i="115"/>
  <c r="CH36" i="115" s="1"/>
  <c r="BN36" i="115"/>
  <c r="AV36" i="115"/>
  <c r="BA36" i="115" s="1"/>
  <c r="AU36" i="115"/>
  <c r="AZ36" i="115" s="1"/>
  <c r="AD36" i="115"/>
  <c r="L36" i="115"/>
  <c r="Q36" i="115" s="1"/>
  <c r="CF35" i="115"/>
  <c r="CE35" i="115" s="1"/>
  <c r="BN35" i="115"/>
  <c r="BM35" i="115" s="1"/>
  <c r="AV35" i="115"/>
  <c r="BA35" i="115" s="1"/>
  <c r="AD35" i="115"/>
  <c r="L35" i="115"/>
  <c r="CF34" i="115"/>
  <c r="CK34" i="115" s="1"/>
  <c r="BN34" i="115"/>
  <c r="BM34" i="115" s="1"/>
  <c r="AV34" i="115"/>
  <c r="AK34" i="115"/>
  <c r="AD34" i="115"/>
  <c r="AJ34" i="115" s="1"/>
  <c r="AC34" i="115"/>
  <c r="AH34" i="115" s="1"/>
  <c r="L34" i="115"/>
  <c r="S34" i="115" s="1"/>
  <c r="K34" i="115"/>
  <c r="O34" i="115" s="1"/>
  <c r="CF33" i="115"/>
  <c r="CK33" i="115" s="1"/>
  <c r="CE33" i="115"/>
  <c r="CI33" i="115" s="1"/>
  <c r="BN33" i="115"/>
  <c r="BA33" i="115"/>
  <c r="AV33" i="115"/>
  <c r="AD33" i="115"/>
  <c r="AJ33" i="115" s="1"/>
  <c r="AC33" i="115"/>
  <c r="AK33" i="115" s="1"/>
  <c r="L33" i="115"/>
  <c r="S33" i="115" s="1"/>
  <c r="K33" i="115"/>
  <c r="CM32" i="115"/>
  <c r="CK32" i="115"/>
  <c r="CF32" i="115"/>
  <c r="CE32" i="115"/>
  <c r="BN32" i="115"/>
  <c r="BS32" i="115" s="1"/>
  <c r="BA32" i="115"/>
  <c r="AV32" i="115"/>
  <c r="AU32" i="115"/>
  <c r="BB32" i="115" s="1"/>
  <c r="AD32" i="115"/>
  <c r="AI32" i="115" s="1"/>
  <c r="AC32" i="115"/>
  <c r="L32" i="115"/>
  <c r="Q32" i="115" s="1"/>
  <c r="CK31" i="115"/>
  <c r="CF31" i="115"/>
  <c r="BN31" i="115"/>
  <c r="BS31" i="115" s="1"/>
  <c r="BA31" i="115"/>
  <c r="AV31" i="115"/>
  <c r="AD31" i="115"/>
  <c r="L31" i="115"/>
  <c r="K31" i="115" s="1"/>
  <c r="M31" i="115" s="1"/>
  <c r="CF30" i="115"/>
  <c r="BO30" i="115"/>
  <c r="BN30" i="115"/>
  <c r="BU30" i="115" s="1"/>
  <c r="BM30" i="115"/>
  <c r="BQ30" i="115" s="1"/>
  <c r="AV30" i="115"/>
  <c r="AD30" i="115"/>
  <c r="AI30" i="115" s="1"/>
  <c r="L30" i="115"/>
  <c r="CK29" i="115"/>
  <c r="CF29" i="115"/>
  <c r="BN29" i="115"/>
  <c r="AV29" i="115"/>
  <c r="AU29" i="115" s="1"/>
  <c r="AD29" i="115"/>
  <c r="AJ29" i="115" s="1"/>
  <c r="AC29" i="115"/>
  <c r="N29" i="115"/>
  <c r="M29" i="115"/>
  <c r="L29" i="115"/>
  <c r="O29" i="115" s="1"/>
  <c r="K29" i="115"/>
  <c r="S29" i="115" s="1"/>
  <c r="CK28" i="115"/>
  <c r="CF28" i="115"/>
  <c r="BS28" i="115"/>
  <c r="BN28" i="115"/>
  <c r="AZ28" i="115"/>
  <c r="AV28" i="115"/>
  <c r="BA28" i="115" s="1"/>
  <c r="AU28" i="115"/>
  <c r="AW28" i="115" s="1"/>
  <c r="AD28" i="115"/>
  <c r="AI28" i="115" s="1"/>
  <c r="AC28" i="115"/>
  <c r="AH28" i="115" s="1"/>
  <c r="L28" i="115"/>
  <c r="K28" i="115" s="1"/>
  <c r="CF27" i="115"/>
  <c r="BN27" i="115"/>
  <c r="BM27" i="115"/>
  <c r="AV27" i="115"/>
  <c r="AU27" i="115" s="1"/>
  <c r="AD27" i="115"/>
  <c r="AI27" i="115" s="1"/>
  <c r="L27" i="115"/>
  <c r="Q27" i="115" s="1"/>
  <c r="CM26" i="115"/>
  <c r="CF26" i="115"/>
  <c r="CK26" i="115" s="1"/>
  <c r="CE26" i="115"/>
  <c r="CG26" i="115" s="1"/>
  <c r="BN26" i="115"/>
  <c r="BS26" i="115" s="1"/>
  <c r="BM26" i="115"/>
  <c r="AW26" i="115"/>
  <c r="AV26" i="115"/>
  <c r="AU26" i="115" s="1"/>
  <c r="AD26" i="115"/>
  <c r="L26" i="115"/>
  <c r="K26" i="115" s="1"/>
  <c r="CF25" i="115"/>
  <c r="BS25" i="115"/>
  <c r="BN25" i="115"/>
  <c r="BM25" i="115" s="1"/>
  <c r="BA25" i="115"/>
  <c r="AV25" i="115"/>
  <c r="AD25" i="115"/>
  <c r="AI25" i="115" s="1"/>
  <c r="L25" i="115"/>
  <c r="Q25" i="115" s="1"/>
  <c r="K25" i="115"/>
  <c r="M25" i="115" s="1"/>
  <c r="CM24" i="115"/>
  <c r="CH24" i="115"/>
  <c r="CF24" i="115"/>
  <c r="CE24" i="115"/>
  <c r="CG24" i="115" s="1"/>
  <c r="BN24" i="115"/>
  <c r="BS24" i="115" s="1"/>
  <c r="AV24" i="115"/>
  <c r="AI24" i="115"/>
  <c r="AD24" i="115"/>
  <c r="AC24" i="115" s="1"/>
  <c r="AK24" i="115" s="1"/>
  <c r="L24" i="115"/>
  <c r="CK23" i="115"/>
  <c r="CF23" i="115"/>
  <c r="CE23" i="115"/>
  <c r="CH23" i="115" s="1"/>
  <c r="BS23" i="115"/>
  <c r="BN23" i="115"/>
  <c r="AY23" i="115"/>
  <c r="AV23" i="115"/>
  <c r="BA23" i="115" s="1"/>
  <c r="AU23" i="115"/>
  <c r="BC23" i="115" s="1"/>
  <c r="AD23" i="115"/>
  <c r="AC23" i="115" s="1"/>
  <c r="L23" i="115"/>
  <c r="CF22" i="115"/>
  <c r="BS22" i="115"/>
  <c r="BN22" i="115"/>
  <c r="BM22" i="115"/>
  <c r="BU22" i="115" s="1"/>
  <c r="AV22" i="115"/>
  <c r="AD22" i="115"/>
  <c r="AC22" i="115" s="1"/>
  <c r="L22" i="115"/>
  <c r="Q22" i="115" s="1"/>
  <c r="CF21" i="115"/>
  <c r="CK21" i="115" s="1"/>
  <c r="CE21" i="115"/>
  <c r="CG21" i="115" s="1"/>
  <c r="BN21" i="115"/>
  <c r="BM21" i="115" s="1"/>
  <c r="BO21" i="115" s="1"/>
  <c r="AV21" i="115"/>
  <c r="BA21" i="115" s="1"/>
  <c r="AD21" i="115"/>
  <c r="L21" i="115"/>
  <c r="Q21" i="115" s="1"/>
  <c r="K21" i="115"/>
  <c r="S21" i="115" s="1"/>
  <c r="CF20" i="115"/>
  <c r="BS20" i="115"/>
  <c r="BN20" i="115"/>
  <c r="BM20" i="115" s="1"/>
  <c r="BR20" i="115" s="1"/>
  <c r="AV20" i="115"/>
  <c r="AU20" i="115" s="1"/>
  <c r="AW20" i="115" s="1"/>
  <c r="AD20" i="115"/>
  <c r="P20" i="115"/>
  <c r="N20" i="115"/>
  <c r="L20" i="115"/>
  <c r="K20" i="115"/>
  <c r="S20" i="115" s="1"/>
  <c r="CF19" i="115"/>
  <c r="BN19" i="115"/>
  <c r="BC19" i="115"/>
  <c r="AZ19" i="115"/>
  <c r="AV19" i="115"/>
  <c r="BA19" i="115" s="1"/>
  <c r="AU19" i="115"/>
  <c r="AY19" i="115" s="1"/>
  <c r="AI19" i="115"/>
  <c r="AD19" i="115"/>
  <c r="L19" i="115"/>
  <c r="Q19" i="115" s="1"/>
  <c r="K19" i="115"/>
  <c r="S19" i="115" s="1"/>
  <c r="CF18" i="115"/>
  <c r="CE18" i="115" s="1"/>
  <c r="CG18" i="115" s="1"/>
  <c r="BN18" i="115"/>
  <c r="BU18" i="115" s="1"/>
  <c r="BM18" i="115"/>
  <c r="BP18" i="115" s="1"/>
  <c r="AV18" i="115"/>
  <c r="AU18" i="115" s="1"/>
  <c r="AD18" i="115"/>
  <c r="L18" i="115"/>
  <c r="CF17" i="115"/>
  <c r="CK17" i="115" s="1"/>
  <c r="BS17" i="115"/>
  <c r="BN17" i="115"/>
  <c r="AV17" i="115"/>
  <c r="AU17" i="115" s="1"/>
  <c r="AD17" i="115"/>
  <c r="L17" i="115"/>
  <c r="K17" i="115" s="1"/>
  <c r="CF16" i="115"/>
  <c r="CK16" i="115" s="1"/>
  <c r="BN16" i="115"/>
  <c r="AV16" i="115"/>
  <c r="AI16" i="115"/>
  <c r="AH16" i="115"/>
  <c r="AG16" i="115"/>
  <c r="AF16" i="115"/>
  <c r="AD16" i="115"/>
  <c r="AC16" i="115"/>
  <c r="AK16" i="115" s="1"/>
  <c r="L16" i="115"/>
  <c r="CF15" i="115"/>
  <c r="BN15" i="115"/>
  <c r="BM15" i="115" s="1"/>
  <c r="AV15" i="115"/>
  <c r="AD15" i="115"/>
  <c r="AI15" i="115" s="1"/>
  <c r="L15" i="115"/>
  <c r="CF14" i="115"/>
  <c r="BN14" i="115"/>
  <c r="BM14" i="115" s="1"/>
  <c r="AV14" i="115"/>
  <c r="AD14" i="115"/>
  <c r="AC14" i="115" s="1"/>
  <c r="L14" i="115"/>
  <c r="CF13" i="115"/>
  <c r="CE13" i="115" s="1"/>
  <c r="BS13" i="115"/>
  <c r="BN13" i="115"/>
  <c r="AV13" i="115"/>
  <c r="BA13" i="115" s="1"/>
  <c r="AD13" i="115"/>
  <c r="L13" i="115"/>
  <c r="K13" i="115" s="1"/>
  <c r="N13" i="115" s="1"/>
  <c r="CF12" i="115"/>
  <c r="CK12" i="115" s="1"/>
  <c r="BS12" i="115"/>
  <c r="BN12" i="115"/>
  <c r="BM12" i="115" s="1"/>
  <c r="AV12" i="115"/>
  <c r="AD12" i="115"/>
  <c r="AI12" i="115" s="1"/>
  <c r="AC12" i="115"/>
  <c r="AK12" i="115" s="1"/>
  <c r="Q12" i="115"/>
  <c r="L12" i="115"/>
  <c r="CL11" i="115"/>
  <c r="CK11" i="115"/>
  <c r="CF11" i="115"/>
  <c r="CE11" i="115"/>
  <c r="CH11" i="115" s="1"/>
  <c r="BN11" i="115"/>
  <c r="AV11" i="115"/>
  <c r="AU11" i="115"/>
  <c r="AX11" i="115" s="1"/>
  <c r="AD11" i="115"/>
  <c r="AI11" i="115" s="1"/>
  <c r="Q11" i="115"/>
  <c r="L11" i="115"/>
  <c r="K11" i="115" s="1"/>
  <c r="CF10" i="115"/>
  <c r="BS10" i="115"/>
  <c r="BN10" i="115"/>
  <c r="BR10" i="115" s="1"/>
  <c r="BM10" i="115"/>
  <c r="BU10" i="115" s="1"/>
  <c r="AV10" i="115"/>
  <c r="BA10" i="115" s="1"/>
  <c r="AD10" i="115"/>
  <c r="AI10" i="115" s="1"/>
  <c r="L10" i="115"/>
  <c r="K10" i="115"/>
  <c r="N10" i="115" s="1"/>
  <c r="CF9" i="115"/>
  <c r="CE9" i="115"/>
  <c r="CH9" i="115" s="1"/>
  <c r="BN9" i="115"/>
  <c r="BS9" i="115" s="1"/>
  <c r="AV9" i="115"/>
  <c r="AU9" i="115" s="1"/>
  <c r="AD9" i="115"/>
  <c r="Q9" i="115"/>
  <c r="P9" i="115"/>
  <c r="L9" i="115"/>
  <c r="O9" i="115" s="1"/>
  <c r="K9" i="115"/>
  <c r="S9" i="115" s="1"/>
  <c r="CK8" i="115"/>
  <c r="CF8" i="115"/>
  <c r="BS8" i="115"/>
  <c r="BN8" i="115"/>
  <c r="BM8" i="115" s="1"/>
  <c r="AV8" i="115"/>
  <c r="AU8" i="115" s="1"/>
  <c r="AD8" i="115"/>
  <c r="AC8" i="115"/>
  <c r="AF8" i="115" s="1"/>
  <c r="L8" i="115"/>
  <c r="Q8" i="115" s="1"/>
  <c r="CC6" i="115"/>
  <c r="CA6" i="115"/>
  <c r="BZ6" i="115"/>
  <c r="BY6" i="115"/>
  <c r="BX6" i="115"/>
  <c r="BV6" i="115"/>
  <c r="BK6" i="115"/>
  <c r="BI6" i="115"/>
  <c r="BH6" i="115"/>
  <c r="BG6" i="115"/>
  <c r="BF6" i="115"/>
  <c r="BD6" i="115"/>
  <c r="AS6" i="115"/>
  <c r="AQ6" i="115"/>
  <c r="AP6" i="115"/>
  <c r="AO6" i="115"/>
  <c r="AN6" i="115"/>
  <c r="AL6" i="115"/>
  <c r="AA6" i="115"/>
  <c r="Y6" i="115"/>
  <c r="X6" i="115"/>
  <c r="W6" i="115"/>
  <c r="V6" i="115"/>
  <c r="T6" i="115"/>
  <c r="I6" i="115"/>
  <c r="G6" i="115"/>
  <c r="F6" i="115"/>
  <c r="E6" i="115"/>
  <c r="D6" i="115"/>
  <c r="B6" i="115"/>
  <c r="CC5" i="115"/>
  <c r="CA5" i="115"/>
  <c r="BZ5" i="115"/>
  <c r="BY5" i="115"/>
  <c r="BX5" i="115"/>
  <c r="BV5" i="115"/>
  <c r="BK5" i="115"/>
  <c r="BI5" i="115"/>
  <c r="BH5" i="115"/>
  <c r="BG5" i="115"/>
  <c r="BF5" i="115"/>
  <c r="BD5" i="115"/>
  <c r="AS5" i="115"/>
  <c r="AQ5" i="115"/>
  <c r="AP5" i="115"/>
  <c r="AO5" i="115"/>
  <c r="AN5" i="115"/>
  <c r="AL5" i="115"/>
  <c r="AA5" i="115"/>
  <c r="Y5" i="115"/>
  <c r="X5" i="115"/>
  <c r="W5" i="115"/>
  <c r="V5" i="115"/>
  <c r="T5" i="115"/>
  <c r="I5" i="115"/>
  <c r="G5" i="115"/>
  <c r="F5" i="115"/>
  <c r="E5" i="115"/>
  <c r="D5" i="115"/>
  <c r="B5" i="115"/>
  <c r="CC4" i="115"/>
  <c r="CA4" i="115"/>
  <c r="BZ4" i="115"/>
  <c r="BY4" i="115"/>
  <c r="BX4" i="115"/>
  <c r="BV4" i="115"/>
  <c r="BK4" i="115"/>
  <c r="BI4" i="115"/>
  <c r="BH4" i="115"/>
  <c r="BG4" i="115"/>
  <c r="BF4" i="115"/>
  <c r="BD4" i="115"/>
  <c r="AS4" i="115"/>
  <c r="AQ4" i="115"/>
  <c r="AP4" i="115"/>
  <c r="AO4" i="115"/>
  <c r="AN4" i="115"/>
  <c r="AL4" i="115"/>
  <c r="AA4" i="115"/>
  <c r="Y4" i="115"/>
  <c r="X4" i="115"/>
  <c r="W4" i="115"/>
  <c r="V4" i="115"/>
  <c r="T4" i="115"/>
  <c r="I4" i="115"/>
  <c r="G4" i="115"/>
  <c r="F4" i="115"/>
  <c r="E4" i="115"/>
  <c r="D4" i="115"/>
  <c r="B4" i="115"/>
  <c r="CC3" i="115"/>
  <c r="CA3" i="115"/>
  <c r="BZ3" i="115"/>
  <c r="BY3" i="115"/>
  <c r="BX3" i="115"/>
  <c r="BV3" i="115"/>
  <c r="BK3" i="115"/>
  <c r="BI3" i="115"/>
  <c r="BH3" i="115"/>
  <c r="BG3" i="115"/>
  <c r="BF3" i="115"/>
  <c r="BD3" i="115"/>
  <c r="AS3" i="115"/>
  <c r="AQ3" i="115"/>
  <c r="AP3" i="115"/>
  <c r="AO3" i="115"/>
  <c r="AN3" i="115"/>
  <c r="AL3" i="115"/>
  <c r="AA3" i="115"/>
  <c r="Y3" i="115"/>
  <c r="X3" i="115"/>
  <c r="W3" i="115"/>
  <c r="V3" i="115"/>
  <c r="T3" i="115"/>
  <c r="I3" i="115"/>
  <c r="G3" i="115"/>
  <c r="F3" i="115"/>
  <c r="E3" i="115"/>
  <c r="D3" i="115"/>
  <c r="B3" i="115"/>
  <c r="CC2" i="115"/>
  <c r="CA2" i="115"/>
  <c r="BZ2" i="115"/>
  <c r="BY2" i="115"/>
  <c r="BX2" i="115"/>
  <c r="BV2" i="115"/>
  <c r="BK2" i="115"/>
  <c r="BI2" i="115"/>
  <c r="BH2" i="115"/>
  <c r="BG2" i="115"/>
  <c r="BF2" i="115"/>
  <c r="BD2" i="115"/>
  <c r="AS2" i="115"/>
  <c r="AQ2" i="115"/>
  <c r="AP2" i="115"/>
  <c r="AO2" i="115"/>
  <c r="AN2" i="115"/>
  <c r="AL2" i="115"/>
  <c r="AA2" i="115"/>
  <c r="Y2" i="115"/>
  <c r="X2" i="115"/>
  <c r="W2" i="115"/>
  <c r="V2" i="115"/>
  <c r="T2" i="115"/>
  <c r="I2" i="115"/>
  <c r="G2" i="115"/>
  <c r="F2" i="115"/>
  <c r="E2" i="115"/>
  <c r="D2" i="115"/>
  <c r="B2" i="115"/>
  <c r="BS100" i="114"/>
  <c r="BN100" i="114"/>
  <c r="AV100" i="114"/>
  <c r="BA100" i="114" s="1"/>
  <c r="AU100" i="114"/>
  <c r="AK100" i="114"/>
  <c r="AF100" i="114"/>
  <c r="AD100" i="114"/>
  <c r="AC100" i="114"/>
  <c r="AE100" i="114" s="1"/>
  <c r="L100" i="114"/>
  <c r="BR99" i="114"/>
  <c r="BP99" i="114"/>
  <c r="BO99" i="114"/>
  <c r="BN99" i="114"/>
  <c r="BT99" i="114" s="1"/>
  <c r="BM99" i="114"/>
  <c r="BQ99" i="114" s="1"/>
  <c r="BA99" i="114"/>
  <c r="AV99" i="114"/>
  <c r="AI99" i="114"/>
  <c r="AD99" i="114"/>
  <c r="Q99" i="114"/>
  <c r="P99" i="114"/>
  <c r="L99" i="114"/>
  <c r="K99" i="114"/>
  <c r="S99" i="114" s="1"/>
  <c r="BN98" i="114"/>
  <c r="AW98" i="114"/>
  <c r="AV98" i="114"/>
  <c r="BA98" i="114" s="1"/>
  <c r="AU98" i="114"/>
  <c r="AX98" i="114" s="1"/>
  <c r="AD98" i="114"/>
  <c r="AC98" i="114"/>
  <c r="AE98" i="114" s="1"/>
  <c r="L98" i="114"/>
  <c r="BR97" i="114"/>
  <c r="BQ97" i="114"/>
  <c r="BP97" i="114"/>
  <c r="BO97" i="114"/>
  <c r="BN97" i="114"/>
  <c r="BS97" i="114" s="1"/>
  <c r="BM97" i="114"/>
  <c r="BU97" i="114" s="1"/>
  <c r="BA97" i="114"/>
  <c r="AV97" i="114"/>
  <c r="AI97" i="114"/>
  <c r="AD97" i="114"/>
  <c r="Q97" i="114"/>
  <c r="L97" i="114"/>
  <c r="K97" i="114"/>
  <c r="BN96" i="114"/>
  <c r="BB96" i="114"/>
  <c r="AV96" i="114"/>
  <c r="BA96" i="114" s="1"/>
  <c r="AU96" i="114"/>
  <c r="AX96" i="114" s="1"/>
  <c r="AD96" i="114"/>
  <c r="L96" i="114"/>
  <c r="BR95" i="114"/>
  <c r="BQ95" i="114"/>
  <c r="BP95" i="114"/>
  <c r="BO95" i="114"/>
  <c r="BN95" i="114"/>
  <c r="BS95" i="114" s="1"/>
  <c r="BM95" i="114"/>
  <c r="BU95" i="114" s="1"/>
  <c r="BA95" i="114"/>
  <c r="AV95" i="114"/>
  <c r="AI95" i="114"/>
  <c r="AD95" i="114"/>
  <c r="Q95" i="114"/>
  <c r="L95" i="114"/>
  <c r="K95" i="114"/>
  <c r="BS94" i="114"/>
  <c r="BN94" i="114"/>
  <c r="AV94" i="114"/>
  <c r="BA94" i="114" s="1"/>
  <c r="AU94" i="114"/>
  <c r="AF94" i="114"/>
  <c r="AD94" i="114"/>
  <c r="AC94" i="114"/>
  <c r="AK94" i="114" s="1"/>
  <c r="L94" i="114"/>
  <c r="BR93" i="114"/>
  <c r="BQ93" i="114"/>
  <c r="BP93" i="114"/>
  <c r="BO93" i="114"/>
  <c r="BN93" i="114"/>
  <c r="BS93" i="114" s="1"/>
  <c r="BM93" i="114"/>
  <c r="BU93" i="114" s="1"/>
  <c r="BA93" i="114"/>
  <c r="AV93" i="114"/>
  <c r="AI93" i="114"/>
  <c r="AD93" i="114"/>
  <c r="S93" i="114"/>
  <c r="Q93" i="114"/>
  <c r="P93" i="114"/>
  <c r="L93" i="114"/>
  <c r="O93" i="114" s="1"/>
  <c r="K93" i="114"/>
  <c r="BU92" i="114"/>
  <c r="BT92" i="114"/>
  <c r="BS92" i="114"/>
  <c r="BN92" i="114"/>
  <c r="BM92" i="114"/>
  <c r="AV92" i="114"/>
  <c r="AK92" i="114"/>
  <c r="AD92" i="114"/>
  <c r="AC92" i="114"/>
  <c r="L92" i="114"/>
  <c r="BR91" i="114"/>
  <c r="BQ91" i="114"/>
  <c r="BP91" i="114"/>
  <c r="BO91" i="114"/>
  <c r="BN91" i="114"/>
  <c r="BS91" i="114" s="1"/>
  <c r="BM91" i="114"/>
  <c r="BU91" i="114" s="1"/>
  <c r="BA91" i="114"/>
  <c r="AV91" i="114"/>
  <c r="AI91" i="114"/>
  <c r="AD91" i="114"/>
  <c r="Q91" i="114"/>
  <c r="L91" i="114"/>
  <c r="K91" i="114"/>
  <c r="N91" i="114" s="1"/>
  <c r="BS90" i="114"/>
  <c r="BQ90" i="114"/>
  <c r="BN90" i="114"/>
  <c r="BM90" i="114"/>
  <c r="AV90" i="114"/>
  <c r="AU90" i="114"/>
  <c r="AI90" i="114"/>
  <c r="AF90" i="114"/>
  <c r="AE90" i="114"/>
  <c r="AD90" i="114"/>
  <c r="AC90" i="114"/>
  <c r="AK90" i="114" s="1"/>
  <c r="L90" i="114"/>
  <c r="BU89" i="114"/>
  <c r="BO89" i="114"/>
  <c r="BN89" i="114"/>
  <c r="BS89" i="114" s="1"/>
  <c r="BM89" i="114"/>
  <c r="AV89" i="114"/>
  <c r="AI89" i="114"/>
  <c r="AD89" i="114"/>
  <c r="Q89" i="114"/>
  <c r="N89" i="114"/>
  <c r="L89" i="114"/>
  <c r="K89" i="114"/>
  <c r="BS88" i="114"/>
  <c r="BQ88" i="114"/>
  <c r="BN88" i="114"/>
  <c r="BM88" i="114"/>
  <c r="AV88" i="114"/>
  <c r="AU88" i="114"/>
  <c r="AK88" i="114"/>
  <c r="AI88" i="114"/>
  <c r="AF88" i="114"/>
  <c r="AE88" i="114"/>
  <c r="AD88" i="114"/>
  <c r="AC88" i="114"/>
  <c r="L88" i="114"/>
  <c r="BU87" i="114"/>
  <c r="BO87" i="114"/>
  <c r="BN87" i="114"/>
  <c r="BS87" i="114" s="1"/>
  <c r="BM87" i="114"/>
  <c r="AV87" i="114"/>
  <c r="AI87" i="114"/>
  <c r="AD87" i="114"/>
  <c r="Q87" i="114"/>
  <c r="L87" i="114"/>
  <c r="K87" i="114"/>
  <c r="BS86" i="114"/>
  <c r="BQ86" i="114"/>
  <c r="BN86" i="114"/>
  <c r="BM86" i="114"/>
  <c r="BB86" i="114"/>
  <c r="AV86" i="114"/>
  <c r="AU86" i="114"/>
  <c r="AK86" i="114"/>
  <c r="AI86" i="114"/>
  <c r="AF86" i="114"/>
  <c r="AE86" i="114"/>
  <c r="AD86" i="114"/>
  <c r="AC86" i="114"/>
  <c r="L86" i="114"/>
  <c r="BO85" i="114"/>
  <c r="BN85" i="114"/>
  <c r="BS85" i="114" s="1"/>
  <c r="BM85" i="114"/>
  <c r="BU85" i="114" s="1"/>
  <c r="AV85" i="114"/>
  <c r="AI85" i="114"/>
  <c r="AD85" i="114"/>
  <c r="Q85" i="114"/>
  <c r="N85" i="114"/>
  <c r="L85" i="114"/>
  <c r="K85" i="114"/>
  <c r="BS84" i="114"/>
  <c r="BN84" i="114"/>
  <c r="BM84" i="114"/>
  <c r="BQ84" i="114" s="1"/>
  <c r="AV84" i="114"/>
  <c r="AU84" i="114" s="1"/>
  <c r="AK84" i="114"/>
  <c r="AI84" i="114"/>
  <c r="AF84" i="114"/>
  <c r="AE84" i="114"/>
  <c r="AD84" i="114"/>
  <c r="AC84" i="114"/>
  <c r="L84" i="114"/>
  <c r="BP83" i="114"/>
  <c r="BN83" i="114"/>
  <c r="BS83" i="114" s="1"/>
  <c r="BM83" i="114"/>
  <c r="BU83" i="114" s="1"/>
  <c r="AV83" i="114"/>
  <c r="AI83" i="114"/>
  <c r="AD83" i="114"/>
  <c r="R83" i="114"/>
  <c r="Q83" i="114"/>
  <c r="P83" i="114"/>
  <c r="N83" i="114"/>
  <c r="M83" i="114"/>
  <c r="L83" i="114"/>
  <c r="O83" i="114" s="1"/>
  <c r="K83" i="114"/>
  <c r="S83" i="114" s="1"/>
  <c r="BS82" i="114"/>
  <c r="BP82" i="114"/>
  <c r="BN82" i="114"/>
  <c r="BM82" i="114"/>
  <c r="BO82" i="114" s="1"/>
  <c r="AY82" i="114"/>
  <c r="AV82" i="114"/>
  <c r="AU82" i="114" s="1"/>
  <c r="AF82" i="114"/>
  <c r="AD82" i="114"/>
  <c r="AC82" i="114"/>
  <c r="AK82" i="114" s="1"/>
  <c r="Q82" i="114"/>
  <c r="L82" i="114"/>
  <c r="BT81" i="114"/>
  <c r="BQ81" i="114"/>
  <c r="BN81" i="114"/>
  <c r="BS81" i="114" s="1"/>
  <c r="BM81" i="114"/>
  <c r="BA81" i="114"/>
  <c r="AY81" i="114"/>
  <c r="AV81" i="114"/>
  <c r="AU81" i="114"/>
  <c r="AI81" i="114"/>
  <c r="AD81" i="114"/>
  <c r="R81" i="114"/>
  <c r="Q81" i="114"/>
  <c r="P81" i="114"/>
  <c r="N81" i="114"/>
  <c r="M81" i="114"/>
  <c r="L81" i="114"/>
  <c r="O81" i="114" s="1"/>
  <c r="K81" i="114"/>
  <c r="S81" i="114" s="1"/>
  <c r="BN80" i="114"/>
  <c r="AZ80" i="114"/>
  <c r="AY80" i="114"/>
  <c r="AV80" i="114"/>
  <c r="AU80" i="114"/>
  <c r="AK80" i="114"/>
  <c r="AD80" i="114"/>
  <c r="AC80" i="114"/>
  <c r="AF80" i="114" s="1"/>
  <c r="L80" i="114"/>
  <c r="BN79" i="114"/>
  <c r="AV79" i="114"/>
  <c r="AK79" i="114"/>
  <c r="AJ79" i="114"/>
  <c r="AI79" i="114"/>
  <c r="AE79" i="114"/>
  <c r="AD79" i="114"/>
  <c r="AH79" i="114" s="1"/>
  <c r="AC79" i="114"/>
  <c r="AF79" i="114" s="1"/>
  <c r="S79" i="114"/>
  <c r="R79" i="114"/>
  <c r="O79" i="114"/>
  <c r="N79" i="114"/>
  <c r="L79" i="114"/>
  <c r="K79" i="114"/>
  <c r="M79" i="114" s="1"/>
  <c r="BN78" i="114"/>
  <c r="AV78" i="114"/>
  <c r="AI78" i="114"/>
  <c r="AD78" i="114"/>
  <c r="Q78" i="114"/>
  <c r="L78" i="114"/>
  <c r="K78" i="114"/>
  <c r="R78" i="114" s="1"/>
  <c r="BS77" i="114"/>
  <c r="BN77" i="114"/>
  <c r="BM77" i="114" s="1"/>
  <c r="BA77" i="114"/>
  <c r="AV77" i="114"/>
  <c r="AK77" i="114"/>
  <c r="AI77" i="114"/>
  <c r="AD77" i="114"/>
  <c r="AC77" i="114"/>
  <c r="R77" i="114"/>
  <c r="L77" i="114"/>
  <c r="K77" i="114"/>
  <c r="BR76" i="114"/>
  <c r="BO76" i="114"/>
  <c r="BN76" i="114"/>
  <c r="BM76" i="114" s="1"/>
  <c r="BP76" i="114" s="1"/>
  <c r="AV76" i="114"/>
  <c r="BA76" i="114" s="1"/>
  <c r="AJ76" i="114"/>
  <c r="AI76" i="114"/>
  <c r="AH76" i="114"/>
  <c r="AG76" i="114"/>
  <c r="AF76" i="114"/>
  <c r="AE76" i="114"/>
  <c r="AD76" i="114"/>
  <c r="AK76" i="114" s="1"/>
  <c r="AC76" i="114"/>
  <c r="S76" i="114"/>
  <c r="R76" i="114"/>
  <c r="Q76" i="114"/>
  <c r="O76" i="114"/>
  <c r="L76" i="114"/>
  <c r="K76" i="114"/>
  <c r="M76" i="114" s="1"/>
  <c r="BN75" i="114"/>
  <c r="BA75" i="114"/>
  <c r="AV75" i="114"/>
  <c r="AJ75" i="114"/>
  <c r="AI75" i="114"/>
  <c r="AF75" i="114"/>
  <c r="AD75" i="114"/>
  <c r="AH75" i="114" s="1"/>
  <c r="AC75" i="114"/>
  <c r="AE75" i="114" s="1"/>
  <c r="L75" i="114"/>
  <c r="BN74" i="114"/>
  <c r="BA74" i="114"/>
  <c r="AV74" i="114"/>
  <c r="AJ74" i="114"/>
  <c r="AI74" i="114"/>
  <c r="AH74" i="114"/>
  <c r="AG74" i="114"/>
  <c r="AF74" i="114"/>
  <c r="AE74" i="114"/>
  <c r="AD74" i="114"/>
  <c r="AC74" i="114"/>
  <c r="AK74" i="114" s="1"/>
  <c r="S74" i="114"/>
  <c r="R74" i="114"/>
  <c r="Q74" i="114"/>
  <c r="P74" i="114"/>
  <c r="O74" i="114"/>
  <c r="N74" i="114"/>
  <c r="L74" i="114"/>
  <c r="K74" i="114"/>
  <c r="M74" i="114" s="1"/>
  <c r="BS73" i="114"/>
  <c r="BN73" i="114"/>
  <c r="BU73" i="114" s="1"/>
  <c r="BM73" i="114"/>
  <c r="BQ73" i="114" s="1"/>
  <c r="BA73" i="114"/>
  <c r="AV73" i="114"/>
  <c r="AU73" i="114"/>
  <c r="AD73" i="114"/>
  <c r="S73" i="114"/>
  <c r="O73" i="114"/>
  <c r="L73" i="114"/>
  <c r="K73" i="114"/>
  <c r="BR72" i="114"/>
  <c r="BQ72" i="114"/>
  <c r="BP72" i="114"/>
  <c r="BO72" i="114"/>
  <c r="BN72" i="114"/>
  <c r="BU72" i="114" s="1"/>
  <c r="BM72" i="114"/>
  <c r="BA72" i="114"/>
  <c r="AV72" i="114"/>
  <c r="AJ72" i="114"/>
  <c r="AI72" i="114"/>
  <c r="AH72" i="114"/>
  <c r="AG72" i="114"/>
  <c r="AF72" i="114"/>
  <c r="AE72" i="114"/>
  <c r="AD72" i="114"/>
  <c r="AC72" i="114"/>
  <c r="AK72" i="114" s="1"/>
  <c r="Q72" i="114"/>
  <c r="O72" i="114"/>
  <c r="L72" i="114"/>
  <c r="K72" i="114"/>
  <c r="M72" i="114" s="1"/>
  <c r="BS71" i="114"/>
  <c r="BN71" i="114"/>
  <c r="BM71" i="114"/>
  <c r="AV71" i="114"/>
  <c r="AK71" i="114"/>
  <c r="AI71" i="114"/>
  <c r="AD71" i="114"/>
  <c r="AC71" i="114"/>
  <c r="AF71" i="114" s="1"/>
  <c r="L71" i="114"/>
  <c r="BP70" i="114"/>
  <c r="BN70" i="114"/>
  <c r="BM70" i="114"/>
  <c r="BO70" i="114" s="1"/>
  <c r="AV70" i="114"/>
  <c r="BA70" i="114" s="1"/>
  <c r="AJ70" i="114"/>
  <c r="AI70" i="114"/>
  <c r="AG70" i="114"/>
  <c r="AF70" i="114"/>
  <c r="AE70" i="114"/>
  <c r="AD70" i="114"/>
  <c r="AC70" i="114"/>
  <c r="AK70" i="114" s="1"/>
  <c r="L70" i="114"/>
  <c r="BN69" i="114"/>
  <c r="BB69" i="114"/>
  <c r="AZ69" i="114"/>
  <c r="AY69" i="114"/>
  <c r="AX69" i="114"/>
  <c r="AW69" i="114"/>
  <c r="AV69" i="114"/>
  <c r="BA69" i="114" s="1"/>
  <c r="AU69" i="114"/>
  <c r="BC69" i="114" s="1"/>
  <c r="AK69" i="114"/>
  <c r="AI69" i="114"/>
  <c r="AH69" i="114"/>
  <c r="AG69" i="114"/>
  <c r="AF69" i="114"/>
  <c r="AD69" i="114"/>
  <c r="AJ69" i="114" s="1"/>
  <c r="AC69" i="114"/>
  <c r="AE69" i="114" s="1"/>
  <c r="L69" i="114"/>
  <c r="BU68" i="114"/>
  <c r="BS68" i="114"/>
  <c r="BO68" i="114"/>
  <c r="BN68" i="114"/>
  <c r="BM68" i="114"/>
  <c r="BC68" i="114"/>
  <c r="BB68" i="114"/>
  <c r="AV68" i="114"/>
  <c r="AU68" i="114"/>
  <c r="AW68" i="114" s="1"/>
  <c r="AD68" i="114"/>
  <c r="AC68" i="114" s="1"/>
  <c r="L68" i="114"/>
  <c r="BN67" i="114"/>
  <c r="BB67" i="114"/>
  <c r="AZ67" i="114"/>
  <c r="AY67" i="114"/>
  <c r="AX67" i="114"/>
  <c r="AW67" i="114"/>
  <c r="AV67" i="114"/>
  <c r="BA67" i="114" s="1"/>
  <c r="AU67" i="114"/>
  <c r="BC67" i="114" s="1"/>
  <c r="AK67" i="114"/>
  <c r="AI67" i="114"/>
  <c r="AH67" i="114"/>
  <c r="AG67" i="114"/>
  <c r="AD67" i="114"/>
  <c r="AC67" i="114"/>
  <c r="AE67" i="114" s="1"/>
  <c r="L67" i="114"/>
  <c r="BS66" i="114"/>
  <c r="BN66" i="114"/>
  <c r="BM66" i="114"/>
  <c r="AV66" i="114"/>
  <c r="AU66" i="114" s="1"/>
  <c r="AJ66" i="114"/>
  <c r="AG66" i="114"/>
  <c r="AD66" i="114"/>
  <c r="AC66" i="114"/>
  <c r="AF66" i="114" s="1"/>
  <c r="M66" i="114"/>
  <c r="L66" i="114"/>
  <c r="K66" i="114" s="1"/>
  <c r="N66" i="114" s="1"/>
  <c r="BN65" i="114"/>
  <c r="BB65" i="114"/>
  <c r="AZ65" i="114"/>
  <c r="AY65" i="114"/>
  <c r="AX65" i="114"/>
  <c r="AW65" i="114"/>
  <c r="AV65" i="114"/>
  <c r="BA65" i="114" s="1"/>
  <c r="AU65" i="114"/>
  <c r="BC65" i="114" s="1"/>
  <c r="AI65" i="114"/>
  <c r="AH65" i="114"/>
  <c r="AD65" i="114"/>
  <c r="AC65" i="114"/>
  <c r="AE65" i="114" s="1"/>
  <c r="Q65" i="114"/>
  <c r="L65" i="114"/>
  <c r="BS64" i="114"/>
  <c r="BN64" i="114"/>
  <c r="BM64" i="114"/>
  <c r="BU64" i="114" s="1"/>
  <c r="AV64" i="114"/>
  <c r="AU64" i="114" s="1"/>
  <c r="AK64" i="114"/>
  <c r="AJ64" i="114"/>
  <c r="AD64" i="114"/>
  <c r="AC64" i="114"/>
  <c r="AF64" i="114" s="1"/>
  <c r="L64" i="114"/>
  <c r="K64" i="114" s="1"/>
  <c r="BN63" i="114"/>
  <c r="BB63" i="114"/>
  <c r="AZ63" i="114"/>
  <c r="AY63" i="114"/>
  <c r="AX63" i="114"/>
  <c r="AW63" i="114"/>
  <c r="AV63" i="114"/>
  <c r="BA63" i="114" s="1"/>
  <c r="AU63" i="114"/>
  <c r="BC63" i="114" s="1"/>
  <c r="AK63" i="114"/>
  <c r="AI63" i="114"/>
  <c r="AD63" i="114"/>
  <c r="AJ63" i="114" s="1"/>
  <c r="AC63" i="114"/>
  <c r="AE63" i="114" s="1"/>
  <c r="Q63" i="114"/>
  <c r="L63" i="114"/>
  <c r="BU62" i="114"/>
  <c r="BT62" i="114"/>
  <c r="BS62" i="114"/>
  <c r="BR62" i="114"/>
  <c r="BO62" i="114"/>
  <c r="BN62" i="114"/>
  <c r="BM62" i="114"/>
  <c r="BA62" i="114"/>
  <c r="AV62" i="114"/>
  <c r="AU62" i="114"/>
  <c r="AD62" i="114"/>
  <c r="P62" i="114"/>
  <c r="N62" i="114"/>
  <c r="L62" i="114"/>
  <c r="K62" i="114"/>
  <c r="M62" i="114" s="1"/>
  <c r="BS61" i="114"/>
  <c r="BN61" i="114"/>
  <c r="BB61" i="114"/>
  <c r="AZ61" i="114"/>
  <c r="AY61" i="114"/>
  <c r="AX61" i="114"/>
  <c r="AW61" i="114"/>
  <c r="AV61" i="114"/>
  <c r="BA61" i="114" s="1"/>
  <c r="AU61" i="114"/>
  <c r="BC61" i="114" s="1"/>
  <c r="AK61" i="114"/>
  <c r="AI61" i="114"/>
  <c r="AF61" i="114"/>
  <c r="AD61" i="114"/>
  <c r="AJ61" i="114" s="1"/>
  <c r="AC61" i="114"/>
  <c r="AE61" i="114" s="1"/>
  <c r="Q61" i="114"/>
  <c r="L61" i="114"/>
  <c r="BU60" i="114"/>
  <c r="BT60" i="114"/>
  <c r="BS60" i="114"/>
  <c r="BR60" i="114"/>
  <c r="BO60" i="114"/>
  <c r="BN60" i="114"/>
  <c r="BM60" i="114"/>
  <c r="AV60" i="114"/>
  <c r="AU60" i="114" s="1"/>
  <c r="AE60" i="114"/>
  <c r="AD60" i="114"/>
  <c r="AC60" i="114" s="1"/>
  <c r="AF60" i="114" s="1"/>
  <c r="S60" i="114"/>
  <c r="L60" i="114"/>
  <c r="K60" i="114"/>
  <c r="BS59" i="114"/>
  <c r="BN59" i="114"/>
  <c r="BB59" i="114"/>
  <c r="AZ59" i="114"/>
  <c r="AY59" i="114"/>
  <c r="AX59" i="114"/>
  <c r="AW59" i="114"/>
  <c r="AV59" i="114"/>
  <c r="BA59" i="114" s="1"/>
  <c r="AU59" i="114"/>
  <c r="BC59" i="114" s="1"/>
  <c r="AI59" i="114"/>
  <c r="AD59" i="114"/>
  <c r="AC59" i="114"/>
  <c r="L59" i="114"/>
  <c r="BU58" i="114"/>
  <c r="BS58" i="114"/>
  <c r="BR58" i="114"/>
  <c r="BN58" i="114"/>
  <c r="BM58" i="114"/>
  <c r="BT58" i="114" s="1"/>
  <c r="AV58" i="114"/>
  <c r="AD58" i="114"/>
  <c r="AC58" i="114"/>
  <c r="AG58" i="114" s="1"/>
  <c r="L58" i="114"/>
  <c r="BS57" i="114"/>
  <c r="BN57" i="114"/>
  <c r="BB57" i="114"/>
  <c r="AZ57" i="114"/>
  <c r="AY57" i="114"/>
  <c r="AX57" i="114"/>
  <c r="AW57" i="114"/>
  <c r="AV57" i="114"/>
  <c r="BA57" i="114" s="1"/>
  <c r="AU57" i="114"/>
  <c r="BC57" i="114" s="1"/>
  <c r="AI57" i="114"/>
  <c r="AH57" i="114"/>
  <c r="AD57" i="114"/>
  <c r="AC57" i="114"/>
  <c r="L57" i="114"/>
  <c r="BS56" i="114"/>
  <c r="BN56" i="114"/>
  <c r="BM56" i="114"/>
  <c r="BA56" i="114"/>
  <c r="AX56" i="114"/>
  <c r="AV56" i="114"/>
  <c r="AU56" i="114" s="1"/>
  <c r="AJ56" i="114"/>
  <c r="AD56" i="114"/>
  <c r="AC56" i="114"/>
  <c r="L56" i="114"/>
  <c r="K56" i="114" s="1"/>
  <c r="BS55" i="114"/>
  <c r="BN55" i="114"/>
  <c r="AZ55" i="114"/>
  <c r="AY55" i="114"/>
  <c r="AV55" i="114"/>
  <c r="BA55" i="114" s="1"/>
  <c r="AU55" i="114"/>
  <c r="AK55" i="114"/>
  <c r="AI55" i="114"/>
  <c r="AH55" i="114"/>
  <c r="AG55" i="114"/>
  <c r="AD55" i="114"/>
  <c r="AC55" i="114"/>
  <c r="AE55" i="114" s="1"/>
  <c r="Q55" i="114"/>
  <c r="L55" i="114"/>
  <c r="BT54" i="114"/>
  <c r="BS54" i="114"/>
  <c r="BR54" i="114"/>
  <c r="BP54" i="114"/>
  <c r="BO54" i="114"/>
  <c r="BN54" i="114"/>
  <c r="BM54" i="114"/>
  <c r="BQ54" i="114" s="1"/>
  <c r="BA54" i="114"/>
  <c r="AV54" i="114"/>
  <c r="AU54" i="114"/>
  <c r="AG54" i="114"/>
  <c r="AD54" i="114"/>
  <c r="AI54" i="114" s="1"/>
  <c r="AC54" i="114"/>
  <c r="S54" i="114"/>
  <c r="L54" i="114"/>
  <c r="K54" i="114" s="1"/>
  <c r="N54" i="114" s="1"/>
  <c r="BS53" i="114"/>
  <c r="BN53" i="114"/>
  <c r="AZ53" i="114"/>
  <c r="AV53" i="114"/>
  <c r="BA53" i="114" s="1"/>
  <c r="AU53" i="114"/>
  <c r="AY53" i="114" s="1"/>
  <c r="AK53" i="114"/>
  <c r="AI53" i="114"/>
  <c r="AH53" i="114"/>
  <c r="AG53" i="114"/>
  <c r="AD53" i="114"/>
  <c r="AC53" i="114"/>
  <c r="AE53" i="114" s="1"/>
  <c r="Q53" i="114"/>
  <c r="L53" i="114"/>
  <c r="BT52" i="114"/>
  <c r="BS52" i="114"/>
  <c r="BR52" i="114"/>
  <c r="BP52" i="114"/>
  <c r="BO52" i="114"/>
  <c r="BN52" i="114"/>
  <c r="BQ52" i="114" s="1"/>
  <c r="BM52" i="114"/>
  <c r="BU52" i="114" s="1"/>
  <c r="BA52" i="114"/>
  <c r="AV52" i="114"/>
  <c r="AU52" i="114"/>
  <c r="AD52" i="114"/>
  <c r="AI52" i="114" s="1"/>
  <c r="AC52" i="114"/>
  <c r="AG52" i="114" s="1"/>
  <c r="L52" i="114"/>
  <c r="K52" i="114" s="1"/>
  <c r="N52" i="114" s="1"/>
  <c r="BS51" i="114"/>
  <c r="BN51" i="114"/>
  <c r="AZ51" i="114"/>
  <c r="AY51" i="114"/>
  <c r="AV51" i="114"/>
  <c r="BA51" i="114" s="1"/>
  <c r="AU51" i="114"/>
  <c r="AK51" i="114"/>
  <c r="AI51" i="114"/>
  <c r="AH51" i="114"/>
  <c r="AG51" i="114"/>
  <c r="AD51" i="114"/>
  <c r="AC51" i="114"/>
  <c r="AE51" i="114" s="1"/>
  <c r="Q51" i="114"/>
  <c r="L51" i="114"/>
  <c r="BT50" i="114"/>
  <c r="BS50" i="114"/>
  <c r="BR50" i="114"/>
  <c r="BP50" i="114"/>
  <c r="BO50" i="114"/>
  <c r="BN50" i="114"/>
  <c r="BQ50" i="114" s="1"/>
  <c r="BM50" i="114"/>
  <c r="BU50" i="114" s="1"/>
  <c r="BA50" i="114"/>
  <c r="AV50" i="114"/>
  <c r="AU50" i="114"/>
  <c r="AG50" i="114"/>
  <c r="AD50" i="114"/>
  <c r="AI50" i="114" s="1"/>
  <c r="AC50" i="114"/>
  <c r="S50" i="114"/>
  <c r="L50" i="114"/>
  <c r="K50" i="114" s="1"/>
  <c r="N50" i="114" s="1"/>
  <c r="BS49" i="114"/>
  <c r="BN49" i="114"/>
  <c r="AZ49" i="114"/>
  <c r="AV49" i="114"/>
  <c r="BA49" i="114" s="1"/>
  <c r="AU49" i="114"/>
  <c r="AK49" i="114"/>
  <c r="AI49" i="114"/>
  <c r="AH49" i="114"/>
  <c r="AG49" i="114"/>
  <c r="AD49" i="114"/>
  <c r="AC49" i="114"/>
  <c r="AE49" i="114" s="1"/>
  <c r="Q49" i="114"/>
  <c r="L49" i="114"/>
  <c r="BT48" i="114"/>
  <c r="BS48" i="114"/>
  <c r="BR48" i="114"/>
  <c r="BP48" i="114"/>
  <c r="BO48" i="114"/>
  <c r="BN48" i="114"/>
  <c r="BQ48" i="114" s="1"/>
  <c r="BM48" i="114"/>
  <c r="BU48" i="114" s="1"/>
  <c r="BA48" i="114"/>
  <c r="AV48" i="114"/>
  <c r="AU48" i="114"/>
  <c r="AD48" i="114"/>
  <c r="AI48" i="114" s="1"/>
  <c r="AC48" i="114"/>
  <c r="L48" i="114"/>
  <c r="K48" i="114" s="1"/>
  <c r="BS47" i="114"/>
  <c r="BN47" i="114"/>
  <c r="AV47" i="114"/>
  <c r="BA47" i="114" s="1"/>
  <c r="AU47" i="114"/>
  <c r="AK47" i="114"/>
  <c r="AI47" i="114"/>
  <c r="AH47" i="114"/>
  <c r="AG47" i="114"/>
  <c r="AD47" i="114"/>
  <c r="AC47" i="114"/>
  <c r="AE47" i="114" s="1"/>
  <c r="Q47" i="114"/>
  <c r="L47" i="114"/>
  <c r="BT46" i="114"/>
  <c r="BS46" i="114"/>
  <c r="BR46" i="114"/>
  <c r="BP46" i="114"/>
  <c r="BO46" i="114"/>
  <c r="BN46" i="114"/>
  <c r="BQ46" i="114" s="1"/>
  <c r="BM46" i="114"/>
  <c r="BU46" i="114" s="1"/>
  <c r="AY46" i="114"/>
  <c r="AV46" i="114"/>
  <c r="AU46" i="114"/>
  <c r="AE46" i="114"/>
  <c r="AD46" i="114"/>
  <c r="AI46" i="114" s="1"/>
  <c r="AC46" i="114"/>
  <c r="AG46" i="114" s="1"/>
  <c r="L46" i="114"/>
  <c r="BN45" i="114"/>
  <c r="BC45" i="114"/>
  <c r="AZ45" i="114"/>
  <c r="AV45" i="114"/>
  <c r="BA45" i="114" s="1"/>
  <c r="AU45" i="114"/>
  <c r="AK45" i="114"/>
  <c r="AI45" i="114"/>
  <c r="AH45" i="114"/>
  <c r="AG45" i="114"/>
  <c r="AD45" i="114"/>
  <c r="AC45" i="114"/>
  <c r="AE45" i="114" s="1"/>
  <c r="Q45" i="114"/>
  <c r="L45" i="114"/>
  <c r="BT44" i="114"/>
  <c r="BS44" i="114"/>
  <c r="BR44" i="114"/>
  <c r="BP44" i="114"/>
  <c r="BO44" i="114"/>
  <c r="BN44" i="114"/>
  <c r="BQ44" i="114" s="1"/>
  <c r="BM44" i="114"/>
  <c r="BU44" i="114" s="1"/>
  <c r="BB44" i="114"/>
  <c r="BA44" i="114"/>
  <c r="AV44" i="114"/>
  <c r="AU44" i="114"/>
  <c r="AG44" i="114"/>
  <c r="AD44" i="114"/>
  <c r="AI44" i="114" s="1"/>
  <c r="AC44" i="114"/>
  <c r="AF44" i="114" s="1"/>
  <c r="S44" i="114"/>
  <c r="M44" i="114"/>
  <c r="L44" i="114"/>
  <c r="K44" i="114"/>
  <c r="N44" i="114" s="1"/>
  <c r="BS43" i="114"/>
  <c r="BN43" i="114"/>
  <c r="AV43" i="114"/>
  <c r="BA43" i="114" s="1"/>
  <c r="AU43" i="114"/>
  <c r="AI43" i="114"/>
  <c r="AG43" i="114"/>
  <c r="AD43" i="114"/>
  <c r="AC43" i="114"/>
  <c r="Q43" i="114"/>
  <c r="L43" i="114"/>
  <c r="BT42" i="114"/>
  <c r="BS42" i="114"/>
  <c r="BR42" i="114"/>
  <c r="BP42" i="114"/>
  <c r="BO42" i="114"/>
  <c r="BN42" i="114"/>
  <c r="BQ42" i="114" s="1"/>
  <c r="BM42" i="114"/>
  <c r="BU42" i="114" s="1"/>
  <c r="AV42" i="114"/>
  <c r="AH42" i="114"/>
  <c r="AE42" i="114"/>
  <c r="AD42" i="114"/>
  <c r="AC42" i="114"/>
  <c r="AF42" i="114" s="1"/>
  <c r="L42" i="114"/>
  <c r="K42" i="114" s="1"/>
  <c r="M42" i="114" s="1"/>
  <c r="BS41" i="114"/>
  <c r="BN41" i="114"/>
  <c r="BC41" i="114"/>
  <c r="BB41" i="114"/>
  <c r="AZ41" i="114"/>
  <c r="AV41" i="114"/>
  <c r="BA41" i="114" s="1"/>
  <c r="AU41" i="114"/>
  <c r="AK41" i="114"/>
  <c r="AI41" i="114"/>
  <c r="AH41" i="114"/>
  <c r="AG41" i="114"/>
  <c r="AD41" i="114"/>
  <c r="AC41" i="114"/>
  <c r="Q41" i="114"/>
  <c r="L41" i="114"/>
  <c r="BT40" i="114"/>
  <c r="BS40" i="114"/>
  <c r="BR40" i="114"/>
  <c r="BP40" i="114"/>
  <c r="BO40" i="114"/>
  <c r="BN40" i="114"/>
  <c r="BQ40" i="114" s="1"/>
  <c r="BM40" i="114"/>
  <c r="BU40" i="114" s="1"/>
  <c r="BA40" i="114"/>
  <c r="AX40" i="114"/>
  <c r="AV40" i="114"/>
  <c r="AU40" i="114"/>
  <c r="AW40" i="114" s="1"/>
  <c r="AG40" i="114"/>
  <c r="AD40" i="114"/>
  <c r="AC40" i="114" s="1"/>
  <c r="L40" i="114"/>
  <c r="K40" i="114"/>
  <c r="BS39" i="114"/>
  <c r="BN39" i="114"/>
  <c r="AY39" i="114"/>
  <c r="AV39" i="114"/>
  <c r="BA39" i="114" s="1"/>
  <c r="AU39" i="114"/>
  <c r="BC39" i="114" s="1"/>
  <c r="AI39" i="114"/>
  <c r="AD39" i="114"/>
  <c r="AC39" i="114"/>
  <c r="Q39" i="114"/>
  <c r="L39" i="114"/>
  <c r="BS38" i="114"/>
  <c r="BN38" i="114"/>
  <c r="BC38" i="114"/>
  <c r="BA38" i="114"/>
  <c r="AZ38" i="114"/>
  <c r="AY38" i="114"/>
  <c r="AV38" i="114"/>
  <c r="AU38" i="114"/>
  <c r="AW38" i="114" s="1"/>
  <c r="AI38" i="114"/>
  <c r="AG38" i="114"/>
  <c r="AD38" i="114"/>
  <c r="AJ38" i="114" s="1"/>
  <c r="AC38" i="114"/>
  <c r="AK38" i="114" s="1"/>
  <c r="P38" i="114"/>
  <c r="M38" i="114"/>
  <c r="L38" i="114"/>
  <c r="Q38" i="114" s="1"/>
  <c r="K38" i="114"/>
  <c r="N38" i="114" s="1"/>
  <c r="CF37" i="114"/>
  <c r="CK37" i="114" s="1"/>
  <c r="CE37" i="114"/>
  <c r="BN37" i="114"/>
  <c r="BS37" i="114" s="1"/>
  <c r="AV37" i="114"/>
  <c r="BA37" i="114" s="1"/>
  <c r="AI37" i="114"/>
  <c r="AD37" i="114"/>
  <c r="AC37" i="114" s="1"/>
  <c r="AG37" i="114" s="1"/>
  <c r="L37" i="114"/>
  <c r="Q37" i="114" s="1"/>
  <c r="CK36" i="114"/>
  <c r="CI36" i="114"/>
  <c r="CG36" i="114"/>
  <c r="CF36" i="114"/>
  <c r="CE36" i="114"/>
  <c r="CM36" i="114" s="1"/>
  <c r="BN36" i="114"/>
  <c r="AV36" i="114"/>
  <c r="AU36" i="114" s="1"/>
  <c r="AD36" i="114"/>
  <c r="AI36" i="114" s="1"/>
  <c r="L36" i="114"/>
  <c r="CF35" i="114"/>
  <c r="CE35" i="114" s="1"/>
  <c r="BS35" i="114"/>
  <c r="BN35" i="114"/>
  <c r="BM35" i="114"/>
  <c r="AV35" i="114"/>
  <c r="AD35" i="114"/>
  <c r="AC35" i="114" s="1"/>
  <c r="L35" i="114"/>
  <c r="CK34" i="114"/>
  <c r="CF34" i="114"/>
  <c r="CE34" i="114" s="1"/>
  <c r="BS34" i="114"/>
  <c r="BN34" i="114"/>
  <c r="AV34" i="114"/>
  <c r="AU34" i="114" s="1"/>
  <c r="AD34" i="114"/>
  <c r="AC34" i="114" s="1"/>
  <c r="L34" i="114"/>
  <c r="K34" i="114"/>
  <c r="N34" i="114" s="1"/>
  <c r="CF33" i="114"/>
  <c r="BN33" i="114"/>
  <c r="BM33" i="114" s="1"/>
  <c r="AV33" i="114"/>
  <c r="AD33" i="114"/>
  <c r="AC33" i="114"/>
  <c r="AF33" i="114" s="1"/>
  <c r="L33" i="114"/>
  <c r="Q33" i="114" s="1"/>
  <c r="CK32" i="114"/>
  <c r="CF32" i="114"/>
  <c r="BN32" i="114"/>
  <c r="BM32" i="114" s="1"/>
  <c r="AV32" i="114"/>
  <c r="BC32" i="114" s="1"/>
  <c r="AU32" i="114"/>
  <c r="AX32" i="114" s="1"/>
  <c r="AD32" i="114"/>
  <c r="L32" i="114"/>
  <c r="CF31" i="114"/>
  <c r="BS31" i="114"/>
  <c r="BN31" i="114"/>
  <c r="BM31" i="114"/>
  <c r="BP31" i="114" s="1"/>
  <c r="AV31" i="114"/>
  <c r="BA31" i="114" s="1"/>
  <c r="AD31" i="114"/>
  <c r="AJ31" i="114" s="1"/>
  <c r="AC31" i="114"/>
  <c r="AK31" i="114" s="1"/>
  <c r="L31" i="114"/>
  <c r="CF30" i="114"/>
  <c r="BN30" i="114"/>
  <c r="AV30" i="114"/>
  <c r="AU30" i="114" s="1"/>
  <c r="BB30" i="114" s="1"/>
  <c r="AD30" i="114"/>
  <c r="L30" i="114"/>
  <c r="K30" i="114" s="1"/>
  <c r="CK29" i="114"/>
  <c r="CF29" i="114"/>
  <c r="BN29" i="114"/>
  <c r="BS29" i="114" s="1"/>
  <c r="AV29" i="114"/>
  <c r="AU29" i="114" s="1"/>
  <c r="AD29" i="114"/>
  <c r="AI29" i="114" s="1"/>
  <c r="AC29" i="114"/>
  <c r="L29" i="114"/>
  <c r="CF28" i="114"/>
  <c r="CE28" i="114" s="1"/>
  <c r="BN28" i="114"/>
  <c r="AW28" i="114"/>
  <c r="AV28" i="114"/>
  <c r="BA28" i="114" s="1"/>
  <c r="AU28" i="114"/>
  <c r="AX28" i="114" s="1"/>
  <c r="AD28" i="114"/>
  <c r="L28" i="114"/>
  <c r="Q28" i="114" s="1"/>
  <c r="K28" i="114"/>
  <c r="S28" i="114" s="1"/>
  <c r="CF27" i="114"/>
  <c r="BN27" i="114"/>
  <c r="BM27" i="114" s="1"/>
  <c r="AV27" i="114"/>
  <c r="AD27" i="114"/>
  <c r="L27" i="114"/>
  <c r="CF26" i="114"/>
  <c r="CM26" i="114" s="1"/>
  <c r="CE26" i="114"/>
  <c r="CH26" i="114" s="1"/>
  <c r="BN26" i="114"/>
  <c r="AV26" i="114"/>
  <c r="BA26" i="114" s="1"/>
  <c r="AD26" i="114"/>
  <c r="L26" i="114"/>
  <c r="K26" i="114" s="1"/>
  <c r="CF25" i="114"/>
  <c r="BS25" i="114"/>
  <c r="BP25" i="114"/>
  <c r="BN25" i="114"/>
  <c r="BM25" i="114"/>
  <c r="BO25" i="114" s="1"/>
  <c r="AV25" i="114"/>
  <c r="AK25" i="114"/>
  <c r="AI25" i="114"/>
  <c r="AH25" i="114"/>
  <c r="AD25" i="114"/>
  <c r="AC25" i="114"/>
  <c r="AF25" i="114" s="1"/>
  <c r="L25" i="114"/>
  <c r="CF24" i="114"/>
  <c r="CK24" i="114" s="1"/>
  <c r="CE24" i="114"/>
  <c r="CM24" i="114" s="1"/>
  <c r="BN24" i="114"/>
  <c r="BA24" i="114"/>
  <c r="AV24" i="114"/>
  <c r="AU24" i="114" s="1"/>
  <c r="AD24" i="114"/>
  <c r="L24" i="114"/>
  <c r="K24" i="114" s="1"/>
  <c r="CF23" i="114"/>
  <c r="BN23" i="114"/>
  <c r="BM23" i="114" s="1"/>
  <c r="AV23" i="114"/>
  <c r="AI23" i="114"/>
  <c r="AD23" i="114"/>
  <c r="AC23" i="114" s="1"/>
  <c r="L23" i="114"/>
  <c r="CK22" i="114"/>
  <c r="CF22" i="114"/>
  <c r="CE22" i="114" s="1"/>
  <c r="BN22" i="114"/>
  <c r="AV22" i="114"/>
  <c r="AU22" i="114"/>
  <c r="AW22" i="114" s="1"/>
  <c r="AD22" i="114"/>
  <c r="Q22" i="114"/>
  <c r="O22" i="114"/>
  <c r="L22" i="114"/>
  <c r="S22" i="114" s="1"/>
  <c r="K22" i="114"/>
  <c r="N22" i="114" s="1"/>
  <c r="CF21" i="114"/>
  <c r="BS21" i="114"/>
  <c r="BN21" i="114"/>
  <c r="BM21" i="114" s="1"/>
  <c r="AV21" i="114"/>
  <c r="AD21" i="114"/>
  <c r="AC21" i="114" s="1"/>
  <c r="L21" i="114"/>
  <c r="CK20" i="114"/>
  <c r="CF20" i="114"/>
  <c r="CE20" i="114" s="1"/>
  <c r="BN20" i="114"/>
  <c r="BA20" i="114"/>
  <c r="AV20" i="114"/>
  <c r="AU20" i="114"/>
  <c r="AX20" i="114" s="1"/>
  <c r="AD20" i="114"/>
  <c r="Q20" i="114"/>
  <c r="L20" i="114"/>
  <c r="CF19" i="114"/>
  <c r="BN19" i="114"/>
  <c r="BM19" i="114" s="1"/>
  <c r="AV19" i="114"/>
  <c r="AD19" i="114"/>
  <c r="AC19" i="114"/>
  <c r="AE19" i="114" s="1"/>
  <c r="L19" i="114"/>
  <c r="CK18" i="114"/>
  <c r="CI18" i="114"/>
  <c r="CF18" i="114"/>
  <c r="CE18" i="114"/>
  <c r="CH18" i="114" s="1"/>
  <c r="BN18" i="114"/>
  <c r="BA18" i="114"/>
  <c r="AV18" i="114"/>
  <c r="AY18" i="114" s="1"/>
  <c r="AU18" i="114"/>
  <c r="BC18" i="114" s="1"/>
  <c r="AD18" i="114"/>
  <c r="Q18" i="114"/>
  <c r="L18" i="114"/>
  <c r="K18" i="114" s="1"/>
  <c r="S18" i="114" s="1"/>
  <c r="CF17" i="114"/>
  <c r="BN17" i="114"/>
  <c r="AV17" i="114"/>
  <c r="AD17" i="114"/>
  <c r="AC17" i="114"/>
  <c r="AG17" i="114" s="1"/>
  <c r="L17" i="114"/>
  <c r="Q17" i="114" s="1"/>
  <c r="CM16" i="114"/>
  <c r="CK16" i="114"/>
  <c r="CI16" i="114"/>
  <c r="CF16" i="114"/>
  <c r="CL16" i="114" s="1"/>
  <c r="CE16" i="114"/>
  <c r="CH16" i="114" s="1"/>
  <c r="BS16" i="114"/>
  <c r="BN16" i="114"/>
  <c r="BM16" i="114" s="1"/>
  <c r="AV16" i="114"/>
  <c r="AD16" i="114"/>
  <c r="AC16" i="114" s="1"/>
  <c r="L16" i="114"/>
  <c r="CF15" i="114"/>
  <c r="BS15" i="114"/>
  <c r="BN15" i="114"/>
  <c r="BM15" i="114"/>
  <c r="BQ15" i="114" s="1"/>
  <c r="BA15" i="114"/>
  <c r="AV15" i="114"/>
  <c r="AD15" i="114"/>
  <c r="AC15" i="114" s="1"/>
  <c r="L15" i="114"/>
  <c r="CF14" i="114"/>
  <c r="BN14" i="114"/>
  <c r="BM14" i="114" s="1"/>
  <c r="BP14" i="114" s="1"/>
  <c r="AV14" i="114"/>
  <c r="AD14" i="114"/>
  <c r="L14" i="114"/>
  <c r="CF13" i="114"/>
  <c r="CK13" i="114" s="1"/>
  <c r="BN13" i="114"/>
  <c r="BM13" i="114" s="1"/>
  <c r="BP13" i="114" s="1"/>
  <c r="AV13" i="114"/>
  <c r="AU13" i="114" s="1"/>
  <c r="AD13" i="114"/>
  <c r="L13" i="114"/>
  <c r="K13" i="114"/>
  <c r="N13" i="114" s="1"/>
  <c r="CF12" i="114"/>
  <c r="CE12" i="114" s="1"/>
  <c r="CG12" i="114" s="1"/>
  <c r="BN12" i="114"/>
  <c r="BC12" i="114"/>
  <c r="AZ12" i="114"/>
  <c r="AV12" i="114"/>
  <c r="AU12" i="114"/>
  <c r="AY12" i="114" s="1"/>
  <c r="AD12" i="114"/>
  <c r="AI12" i="114" s="1"/>
  <c r="Q12" i="114"/>
  <c r="L12" i="114"/>
  <c r="CF11" i="114"/>
  <c r="BS11" i="114"/>
  <c r="BN11" i="114"/>
  <c r="AV11" i="114"/>
  <c r="AU11" i="114" s="1"/>
  <c r="AD11" i="114"/>
  <c r="AC11" i="114"/>
  <c r="L11" i="114"/>
  <c r="K11" i="114" s="1"/>
  <c r="CF10" i="114"/>
  <c r="CK10" i="114" s="1"/>
  <c r="CE10" i="114"/>
  <c r="CJ10" i="114" s="1"/>
  <c r="BN10" i="114"/>
  <c r="AV10" i="114"/>
  <c r="AU10" i="114" s="1"/>
  <c r="AD10" i="114"/>
  <c r="L10" i="114"/>
  <c r="CF9" i="114"/>
  <c r="CE9" i="114" s="1"/>
  <c r="BN9" i="114"/>
  <c r="AV9" i="114"/>
  <c r="AU9" i="114"/>
  <c r="AX9" i="114" s="1"/>
  <c r="AD9" i="114"/>
  <c r="AK9" i="114" s="1"/>
  <c r="AC9" i="114"/>
  <c r="AF9" i="114" s="1"/>
  <c r="L9" i="114"/>
  <c r="CK8" i="114"/>
  <c r="CI8" i="114"/>
  <c r="CG8" i="114"/>
  <c r="CF8" i="114"/>
  <c r="CE8" i="114"/>
  <c r="CH8" i="114" s="1"/>
  <c r="BN8" i="114"/>
  <c r="BS8" i="114" s="1"/>
  <c r="AV8" i="114"/>
  <c r="BC8" i="114" s="1"/>
  <c r="AU8" i="114"/>
  <c r="BB8" i="114" s="1"/>
  <c r="AD8" i="114"/>
  <c r="AC8" i="114" s="1"/>
  <c r="L8" i="114"/>
  <c r="CC6" i="114"/>
  <c r="CA6" i="114"/>
  <c r="BZ6" i="114"/>
  <c r="BY6" i="114"/>
  <c r="BX6" i="114"/>
  <c r="BV6" i="114"/>
  <c r="BK6" i="114"/>
  <c r="BI6" i="114"/>
  <c r="BH6" i="114"/>
  <c r="BG6" i="114"/>
  <c r="BF6" i="114"/>
  <c r="BD6" i="114"/>
  <c r="AS6" i="114"/>
  <c r="AQ6" i="114"/>
  <c r="AP6" i="114"/>
  <c r="AO6" i="114"/>
  <c r="AN6" i="114"/>
  <c r="AL6" i="114"/>
  <c r="AA6" i="114"/>
  <c r="Y6" i="114"/>
  <c r="X6" i="114"/>
  <c r="W6" i="114"/>
  <c r="V6" i="114"/>
  <c r="T6" i="114"/>
  <c r="I6" i="114"/>
  <c r="G6" i="114"/>
  <c r="F6" i="114"/>
  <c r="E6" i="114"/>
  <c r="D6" i="114"/>
  <c r="B6" i="114"/>
  <c r="CC5" i="114"/>
  <c r="CA5" i="114"/>
  <c r="BZ5" i="114"/>
  <c r="BY5" i="114"/>
  <c r="BX5" i="114"/>
  <c r="BV5" i="114"/>
  <c r="BK5" i="114"/>
  <c r="BI5" i="114"/>
  <c r="BH5" i="114"/>
  <c r="BG5" i="114"/>
  <c r="BF5" i="114"/>
  <c r="BD5" i="114"/>
  <c r="AS5" i="114"/>
  <c r="AQ5" i="114"/>
  <c r="AP5" i="114"/>
  <c r="AO5" i="114"/>
  <c r="AN5" i="114"/>
  <c r="AL5" i="114"/>
  <c r="AA5" i="114"/>
  <c r="Y5" i="114"/>
  <c r="X5" i="114"/>
  <c r="W5" i="114"/>
  <c r="V5" i="114"/>
  <c r="T5" i="114"/>
  <c r="I5" i="114"/>
  <c r="G5" i="114"/>
  <c r="F5" i="114"/>
  <c r="E5" i="114"/>
  <c r="D5" i="114"/>
  <c r="B5" i="114"/>
  <c r="CC4" i="114"/>
  <c r="CA4" i="114"/>
  <c r="BZ4" i="114"/>
  <c r="BY4" i="114"/>
  <c r="BX4" i="114"/>
  <c r="BV4" i="114"/>
  <c r="BK4" i="114"/>
  <c r="BI4" i="114"/>
  <c r="BH4" i="114"/>
  <c r="BG4" i="114"/>
  <c r="BF4" i="114"/>
  <c r="BD4" i="114"/>
  <c r="AS4" i="114"/>
  <c r="AQ4" i="114"/>
  <c r="AP4" i="114"/>
  <c r="AO4" i="114"/>
  <c r="AN4" i="114"/>
  <c r="AL4" i="114"/>
  <c r="AA4" i="114"/>
  <c r="Y4" i="114"/>
  <c r="X4" i="114"/>
  <c r="W4" i="114"/>
  <c r="V4" i="114"/>
  <c r="T4" i="114"/>
  <c r="I4" i="114"/>
  <c r="G4" i="114"/>
  <c r="F4" i="114"/>
  <c r="E4" i="114"/>
  <c r="D4" i="114"/>
  <c r="B4" i="114"/>
  <c r="CC3" i="114"/>
  <c r="CA3" i="114"/>
  <c r="BZ3" i="114"/>
  <c r="BY3" i="114"/>
  <c r="BX3" i="114"/>
  <c r="BV3" i="114"/>
  <c r="BK3" i="114"/>
  <c r="BI3" i="114"/>
  <c r="BH3" i="114"/>
  <c r="BG3" i="114"/>
  <c r="BF3" i="114"/>
  <c r="BD3" i="114"/>
  <c r="AS3" i="114"/>
  <c r="AQ3" i="114"/>
  <c r="AP3" i="114"/>
  <c r="AO3" i="114"/>
  <c r="AN3" i="114"/>
  <c r="AL3" i="114"/>
  <c r="AA3" i="114"/>
  <c r="Y3" i="114"/>
  <c r="X3" i="114"/>
  <c r="W3" i="114"/>
  <c r="V3" i="114"/>
  <c r="T3" i="114"/>
  <c r="I3" i="114"/>
  <c r="G3" i="114"/>
  <c r="F3" i="114"/>
  <c r="E3" i="114"/>
  <c r="D3" i="114"/>
  <c r="B3" i="114"/>
  <c r="CC2" i="114"/>
  <c r="CA2" i="114"/>
  <c r="BZ2" i="114"/>
  <c r="BY2" i="114"/>
  <c r="BX2" i="114"/>
  <c r="BV2" i="114"/>
  <c r="BK2" i="114"/>
  <c r="BI2" i="114"/>
  <c r="BH2" i="114"/>
  <c r="BG2" i="114"/>
  <c r="BF2" i="114"/>
  <c r="BD2" i="114"/>
  <c r="AS2" i="114"/>
  <c r="AQ2" i="114"/>
  <c r="AP2" i="114"/>
  <c r="AO2" i="114"/>
  <c r="AN2" i="114"/>
  <c r="AL2" i="114"/>
  <c r="AA2" i="114"/>
  <c r="Y2" i="114"/>
  <c r="X2" i="114"/>
  <c r="W2" i="114"/>
  <c r="V2" i="114"/>
  <c r="T2" i="114"/>
  <c r="I2" i="114"/>
  <c r="G2" i="114"/>
  <c r="F2" i="114"/>
  <c r="E2" i="114"/>
  <c r="D2" i="114"/>
  <c r="B2" i="114"/>
  <c r="CL24" i="117" l="1"/>
  <c r="CH9" i="117"/>
  <c r="CE4" i="117"/>
  <c r="CM6" i="117" s="1"/>
  <c r="CM24" i="117"/>
  <c r="CG17" i="117"/>
  <c r="CL17" i="117"/>
  <c r="CI17" i="117"/>
  <c r="CH17" i="117"/>
  <c r="CM17" i="117"/>
  <c r="CG14" i="117"/>
  <c r="CL14" i="117"/>
  <c r="CI14" i="117"/>
  <c r="CH14" i="117"/>
  <c r="CM14" i="117"/>
  <c r="CJ9" i="117"/>
  <c r="CI24" i="117"/>
  <c r="CM13" i="115"/>
  <c r="CI13" i="115"/>
  <c r="CI25" i="115"/>
  <c r="CH35" i="115"/>
  <c r="CJ35" i="115"/>
  <c r="CG35" i="115"/>
  <c r="CJ13" i="115"/>
  <c r="CK35" i="115"/>
  <c r="CK13" i="115"/>
  <c r="CJ33" i="115"/>
  <c r="CL35" i="115"/>
  <c r="CK37" i="115"/>
  <c r="CI21" i="115"/>
  <c r="CJ26" i="115"/>
  <c r="CL33" i="115"/>
  <c r="CM35" i="115"/>
  <c r="CG36" i="115"/>
  <c r="CJ25" i="115"/>
  <c r="CF4" i="115"/>
  <c r="CK3" i="115" s="1"/>
  <c r="CE17" i="115"/>
  <c r="CL24" i="115"/>
  <c r="CM33" i="115"/>
  <c r="CE34" i="115"/>
  <c r="CG34" i="115" s="1"/>
  <c r="CI35" i="115"/>
  <c r="CJ9" i="115"/>
  <c r="CJ11" i="115"/>
  <c r="CJ17" i="115"/>
  <c r="CJ24" i="115"/>
  <c r="CM18" i="115"/>
  <c r="CE25" i="115"/>
  <c r="CL17" i="116"/>
  <c r="CK6" i="116"/>
  <c r="CE4" i="116"/>
  <c r="CI6" i="116" s="1"/>
  <c r="CJ25" i="116"/>
  <c r="CM8" i="116"/>
  <c r="CH8" i="116"/>
  <c r="CG8" i="116"/>
  <c r="CH29" i="116"/>
  <c r="CM27" i="116"/>
  <c r="CJ26" i="116"/>
  <c r="CL26" i="116"/>
  <c r="CI29" i="116"/>
  <c r="CK5" i="116"/>
  <c r="CL8" i="116"/>
  <c r="CI8" i="116"/>
  <c r="CJ8" i="116"/>
  <c r="CL25" i="116"/>
  <c r="CI21" i="116"/>
  <c r="CJ29" i="116"/>
  <c r="BP25" i="115"/>
  <c r="BU25" i="115"/>
  <c r="BQ25" i="115"/>
  <c r="BO25" i="115"/>
  <c r="BR12" i="115"/>
  <c r="BP12" i="115"/>
  <c r="BO12" i="115"/>
  <c r="BU14" i="115"/>
  <c r="BP14" i="115"/>
  <c r="BO14" i="115"/>
  <c r="BP8" i="115"/>
  <c r="BT8" i="115"/>
  <c r="BP30" i="115"/>
  <c r="BM31" i="115"/>
  <c r="BT31" i="115" s="1"/>
  <c r="BR8" i="115"/>
  <c r="BR26" i="115"/>
  <c r="BR30" i="115"/>
  <c r="BQ14" i="115"/>
  <c r="BR25" i="115"/>
  <c r="BM33" i="115"/>
  <c r="BQ33" i="115" s="1"/>
  <c r="BT12" i="115"/>
  <c r="BR14" i="115"/>
  <c r="BS14" i="115"/>
  <c r="BM32" i="115"/>
  <c r="BS35" i="115"/>
  <c r="BQ10" i="115"/>
  <c r="BT14" i="115"/>
  <c r="BT18" i="115"/>
  <c r="BS33" i="115"/>
  <c r="BM11" i="115"/>
  <c r="BP11" i="115" s="1"/>
  <c r="BQ12" i="115"/>
  <c r="BT30" i="115"/>
  <c r="BQ16" i="116"/>
  <c r="BO9" i="116"/>
  <c r="BP9" i="116"/>
  <c r="BU16" i="116"/>
  <c r="BQ23" i="116"/>
  <c r="BT23" i="116"/>
  <c r="BR9" i="116"/>
  <c r="BQ10" i="116"/>
  <c r="BU24" i="116"/>
  <c r="BT24" i="116"/>
  <c r="BT9" i="116"/>
  <c r="BU20" i="116"/>
  <c r="AX17" i="115"/>
  <c r="AW17" i="115"/>
  <c r="BC18" i="115"/>
  <c r="AX18" i="115"/>
  <c r="AW18" i="115"/>
  <c r="BC27" i="115"/>
  <c r="AW27" i="115"/>
  <c r="AZ9" i="115"/>
  <c r="AY9" i="115"/>
  <c r="AX9" i="115"/>
  <c r="AW9" i="115"/>
  <c r="AX8" i="115"/>
  <c r="BB8" i="115"/>
  <c r="AW37" i="115"/>
  <c r="AX37" i="115"/>
  <c r="AZ11" i="115"/>
  <c r="BB9" i="115"/>
  <c r="AY17" i="115"/>
  <c r="BB23" i="115"/>
  <c r="AZ27" i="115"/>
  <c r="AZ17" i="115"/>
  <c r="AZ18" i="115"/>
  <c r="BC20" i="115"/>
  <c r="BB36" i="115"/>
  <c r="AY37" i="115"/>
  <c r="AY8" i="115"/>
  <c r="BA17" i="115"/>
  <c r="AY27" i="115"/>
  <c r="BC17" i="115"/>
  <c r="AZ37" i="115"/>
  <c r="BA9" i="115"/>
  <c r="AZ23" i="115"/>
  <c r="AU35" i="115"/>
  <c r="AZ35" i="115" s="1"/>
  <c r="BA37" i="115"/>
  <c r="AU13" i="115"/>
  <c r="AX13" i="115" s="1"/>
  <c r="AW23" i="115"/>
  <c r="BC28" i="115"/>
  <c r="BB37" i="115"/>
  <c r="AX12" i="116"/>
  <c r="AY12" i="116"/>
  <c r="AW12" i="116"/>
  <c r="BC11" i="116"/>
  <c r="BB11" i="116"/>
  <c r="AW11" i="116"/>
  <c r="AX11" i="116"/>
  <c r="AZ15" i="116"/>
  <c r="AX15" i="116"/>
  <c r="BC12" i="116"/>
  <c r="BB12" i="116"/>
  <c r="AZ12" i="116"/>
  <c r="AE37" i="115"/>
  <c r="AF37" i="115"/>
  <c r="AH14" i="115"/>
  <c r="AF14" i="115"/>
  <c r="AE14" i="115"/>
  <c r="AE23" i="115"/>
  <c r="AK23" i="115"/>
  <c r="AK22" i="115"/>
  <c r="AE22" i="115"/>
  <c r="AG37" i="115"/>
  <c r="AG14" i="115"/>
  <c r="AC25" i="115"/>
  <c r="AH33" i="115"/>
  <c r="AC36" i="115"/>
  <c r="AK36" i="115" s="1"/>
  <c r="AI37" i="115"/>
  <c r="AG12" i="115"/>
  <c r="AI14" i="115"/>
  <c r="AJ16" i="115"/>
  <c r="AC20" i="115"/>
  <c r="AF20" i="115" s="1"/>
  <c r="AJ22" i="115"/>
  <c r="AI33" i="115"/>
  <c r="AJ37" i="115"/>
  <c r="AD4" i="115"/>
  <c r="AH12" i="115"/>
  <c r="AH8" i="115"/>
  <c r="AH22" i="115"/>
  <c r="AG25" i="115"/>
  <c r="AI34" i="115"/>
  <c r="AJ13" i="115"/>
  <c r="AE16" i="115"/>
  <c r="AI22" i="115"/>
  <c r="AC10" i="115"/>
  <c r="AF10" i="115" s="1"/>
  <c r="AC13" i="115"/>
  <c r="AF13" i="115" s="1"/>
  <c r="AJ14" i="115"/>
  <c r="AK37" i="115"/>
  <c r="AG24" i="116"/>
  <c r="AE20" i="116"/>
  <c r="AJ20" i="116"/>
  <c r="AH16" i="116"/>
  <c r="AE16" i="116"/>
  <c r="AH26" i="116"/>
  <c r="AH18" i="116"/>
  <c r="AG27" i="116"/>
  <c r="AH20" i="116"/>
  <c r="AI2" i="116"/>
  <c r="AI6" i="116"/>
  <c r="AG16" i="116"/>
  <c r="AJ24" i="116"/>
  <c r="AJ25" i="116"/>
  <c r="BR26" i="117"/>
  <c r="BR22" i="117"/>
  <c r="BU37" i="117"/>
  <c r="BO25" i="117"/>
  <c r="BP25" i="117"/>
  <c r="BT26" i="117"/>
  <c r="BO26" i="117"/>
  <c r="BT29" i="117"/>
  <c r="BU25" i="117"/>
  <c r="BQ22" i="117"/>
  <c r="BQ37" i="117"/>
  <c r="BQ28" i="117"/>
  <c r="BT22" i="117"/>
  <c r="BT37" i="117"/>
  <c r="BT28" i="117"/>
  <c r="BC34" i="117"/>
  <c r="BC28" i="117"/>
  <c r="BB28" i="117"/>
  <c r="AW28" i="117"/>
  <c r="AZ28" i="117"/>
  <c r="AX28" i="117"/>
  <c r="AW20" i="117"/>
  <c r="AX20" i="117"/>
  <c r="AW21" i="117"/>
  <c r="AX21" i="117"/>
  <c r="BC21" i="117"/>
  <c r="BB21" i="117"/>
  <c r="AZ21" i="117"/>
  <c r="AH29" i="117"/>
  <c r="AJ29" i="117"/>
  <c r="AH30" i="117"/>
  <c r="AG11" i="117"/>
  <c r="AJ30" i="117"/>
  <c r="AH11" i="117"/>
  <c r="AJ11" i="117"/>
  <c r="AH31" i="117"/>
  <c r="Q5" i="117"/>
  <c r="O8" i="117"/>
  <c r="P8" i="117"/>
  <c r="M18" i="117"/>
  <c r="N18" i="117"/>
  <c r="R8" i="117"/>
  <c r="Q6" i="117"/>
  <c r="N20" i="117"/>
  <c r="P20" i="117"/>
  <c r="AF83" i="117"/>
  <c r="AH83" i="117"/>
  <c r="AE83" i="117"/>
  <c r="AJ83" i="117"/>
  <c r="BO90" i="117"/>
  <c r="BP90" i="117"/>
  <c r="BT90" i="117"/>
  <c r="BO88" i="117"/>
  <c r="BP88" i="117"/>
  <c r="AF81" i="117"/>
  <c r="AJ81" i="117"/>
  <c r="AE81" i="117"/>
  <c r="AH81" i="117"/>
  <c r="AG81" i="117"/>
  <c r="AX52" i="117"/>
  <c r="AW52" i="117"/>
  <c r="BB52" i="117"/>
  <c r="AZ52" i="117"/>
  <c r="AY52" i="117"/>
  <c r="AX58" i="117"/>
  <c r="AW58" i="117"/>
  <c r="AY58" i="117"/>
  <c r="BB58" i="117"/>
  <c r="AF55" i="117"/>
  <c r="AE55" i="117"/>
  <c r="AG55" i="117"/>
  <c r="AF43" i="117"/>
  <c r="AE43" i="117"/>
  <c r="AH43" i="117"/>
  <c r="AG43" i="117"/>
  <c r="AJ43" i="117"/>
  <c r="AX72" i="117"/>
  <c r="AW72" i="117"/>
  <c r="AX62" i="117"/>
  <c r="AW62" i="117"/>
  <c r="BP47" i="117"/>
  <c r="BR47" i="117"/>
  <c r="BO47" i="117"/>
  <c r="BR39" i="117"/>
  <c r="BP39" i="117"/>
  <c r="BO39" i="117"/>
  <c r="AF41" i="117"/>
  <c r="AE41" i="117"/>
  <c r="AJ41" i="117"/>
  <c r="N9" i="117"/>
  <c r="M9" i="117"/>
  <c r="P9" i="117"/>
  <c r="O9" i="117"/>
  <c r="AJ12" i="117"/>
  <c r="BA2" i="117"/>
  <c r="BA4" i="117"/>
  <c r="BA3" i="117"/>
  <c r="BA6" i="117"/>
  <c r="BA5" i="117"/>
  <c r="CL25" i="117"/>
  <c r="N13" i="117"/>
  <c r="M13" i="117"/>
  <c r="BS6" i="117"/>
  <c r="BS5" i="117"/>
  <c r="BS2" i="117"/>
  <c r="BS4" i="117"/>
  <c r="BS3" i="117"/>
  <c r="M34" i="117"/>
  <c r="N34" i="117"/>
  <c r="AC4" i="117"/>
  <c r="AK5" i="117" s="1"/>
  <c r="AE100" i="117"/>
  <c r="AH100" i="117"/>
  <c r="AF100" i="117"/>
  <c r="N98" i="117"/>
  <c r="M98" i="117"/>
  <c r="O98" i="117"/>
  <c r="N92" i="117"/>
  <c r="R92" i="117"/>
  <c r="M92" i="117"/>
  <c r="O92" i="117"/>
  <c r="N84" i="117"/>
  <c r="M84" i="117"/>
  <c r="O84" i="117"/>
  <c r="R84" i="117"/>
  <c r="P92" i="117"/>
  <c r="AE92" i="117"/>
  <c r="AH92" i="117"/>
  <c r="AF92" i="117"/>
  <c r="AK83" i="117"/>
  <c r="AF91" i="117"/>
  <c r="AE91" i="117"/>
  <c r="AJ91" i="117"/>
  <c r="BU90" i="117"/>
  <c r="BU88" i="117"/>
  <c r="AK81" i="117"/>
  <c r="AF95" i="117"/>
  <c r="AE95" i="117"/>
  <c r="AX67" i="117"/>
  <c r="AY67" i="117"/>
  <c r="AW67" i="117"/>
  <c r="BB67" i="117"/>
  <c r="AX66" i="117"/>
  <c r="BC66" i="117"/>
  <c r="AZ66" i="117"/>
  <c r="AW66" i="117"/>
  <c r="AG65" i="117"/>
  <c r="AE65" i="117"/>
  <c r="AF65" i="117"/>
  <c r="BC52" i="117"/>
  <c r="AF70" i="117"/>
  <c r="AE70" i="117"/>
  <c r="BC58" i="117"/>
  <c r="AK55" i="117"/>
  <c r="AK43" i="117"/>
  <c r="AH84" i="117"/>
  <c r="AZ62" i="117"/>
  <c r="AY72" i="117"/>
  <c r="AW68" i="117"/>
  <c r="AZ68" i="117"/>
  <c r="AX68" i="117"/>
  <c r="BC62" i="117"/>
  <c r="S60" i="117"/>
  <c r="BP40" i="117"/>
  <c r="BO40" i="117"/>
  <c r="AH47" i="117"/>
  <c r="AY56" i="117"/>
  <c r="BU39" i="117"/>
  <c r="AK41" i="117"/>
  <c r="AG30" i="117"/>
  <c r="AF30" i="117"/>
  <c r="AE30" i="117"/>
  <c r="AJ22" i="117"/>
  <c r="AZ17" i="117"/>
  <c r="AY17" i="117"/>
  <c r="AX17" i="117"/>
  <c r="AW17" i="117"/>
  <c r="BB17" i="117"/>
  <c r="O35" i="117"/>
  <c r="N8" i="117"/>
  <c r="M8" i="117"/>
  <c r="K4" i="117"/>
  <c r="BP22" i="117"/>
  <c r="BO22" i="117"/>
  <c r="CK3" i="117"/>
  <c r="CJ3" i="117"/>
  <c r="CL6" i="117"/>
  <c r="CM5" i="117"/>
  <c r="CK6" i="117"/>
  <c r="CM4" i="117"/>
  <c r="CK5" i="117"/>
  <c r="CL4" i="117"/>
  <c r="CM2" i="117"/>
  <c r="CJ5" i="117"/>
  <c r="CK4" i="117"/>
  <c r="CJ4" i="117"/>
  <c r="CK2" i="117"/>
  <c r="CL3" i="117"/>
  <c r="CJ2" i="117"/>
  <c r="AG31" i="117"/>
  <c r="CM25" i="117"/>
  <c r="BT9" i="117"/>
  <c r="O34" i="117"/>
  <c r="N90" i="117"/>
  <c r="R90" i="117"/>
  <c r="O90" i="117"/>
  <c r="M90" i="117"/>
  <c r="N82" i="117"/>
  <c r="M82" i="117"/>
  <c r="R82" i="117"/>
  <c r="O82" i="117"/>
  <c r="BQ97" i="117"/>
  <c r="BP97" i="117"/>
  <c r="BO97" i="117"/>
  <c r="BR97" i="117"/>
  <c r="BT97" i="117"/>
  <c r="AF99" i="117"/>
  <c r="AE99" i="117"/>
  <c r="AJ99" i="117"/>
  <c r="P90" i="117"/>
  <c r="BO96" i="117"/>
  <c r="BP96" i="117"/>
  <c r="BO82" i="117"/>
  <c r="BP82" i="117"/>
  <c r="BT82" i="117"/>
  <c r="AZ77" i="117"/>
  <c r="AE88" i="117"/>
  <c r="AF88" i="117"/>
  <c r="AX71" i="117"/>
  <c r="AY71" i="117"/>
  <c r="BB71" i="117"/>
  <c r="AW71" i="117"/>
  <c r="AX70" i="117"/>
  <c r="AW70" i="117"/>
  <c r="AX75" i="117"/>
  <c r="AW75" i="117"/>
  <c r="AZ75" i="117"/>
  <c r="AG57" i="117"/>
  <c r="AF57" i="117"/>
  <c r="AE57" i="117"/>
  <c r="AX50" i="117"/>
  <c r="AW50" i="117"/>
  <c r="BB50" i="117"/>
  <c r="AZ50" i="117"/>
  <c r="AY50" i="117"/>
  <c r="AF68" i="117"/>
  <c r="AE68" i="117"/>
  <c r="AF53" i="117"/>
  <c r="AE53" i="117"/>
  <c r="AJ53" i="117"/>
  <c r="AG53" i="117"/>
  <c r="AF45" i="117"/>
  <c r="AE45" i="117"/>
  <c r="AH45" i="117"/>
  <c r="AG45" i="117"/>
  <c r="AJ45" i="117"/>
  <c r="AG84" i="117"/>
  <c r="AX54" i="117"/>
  <c r="AW54" i="117"/>
  <c r="AY54" i="117"/>
  <c r="BQ65" i="117"/>
  <c r="AX73" i="117"/>
  <c r="AW73" i="117"/>
  <c r="AW61" i="117"/>
  <c r="AZ61" i="117"/>
  <c r="AX61" i="117"/>
  <c r="O60" i="117"/>
  <c r="AF61" i="117"/>
  <c r="AE61" i="117"/>
  <c r="AZ33" i="117"/>
  <c r="O80" i="117"/>
  <c r="CJ31" i="117"/>
  <c r="AY25" i="117"/>
  <c r="AX25" i="117"/>
  <c r="AW25" i="117"/>
  <c r="CG10" i="117"/>
  <c r="CI10" i="117"/>
  <c r="CH10" i="117"/>
  <c r="CH6" i="117" s="1"/>
  <c r="AG51" i="117"/>
  <c r="AF49" i="117"/>
  <c r="AE49" i="117"/>
  <c r="BR36" i="117"/>
  <c r="AX26" i="117"/>
  <c r="AW26" i="117"/>
  <c r="BB26" i="117"/>
  <c r="AZ26" i="117"/>
  <c r="AY26" i="117"/>
  <c r="CJ23" i="117"/>
  <c r="AH14" i="117"/>
  <c r="AG14" i="117"/>
  <c r="AF14" i="117"/>
  <c r="AE14" i="117"/>
  <c r="AJ14" i="117"/>
  <c r="AY33" i="117"/>
  <c r="CJ36" i="117"/>
  <c r="P35" i="117"/>
  <c r="CH12" i="117"/>
  <c r="CG12" i="117"/>
  <c r="O13" i="117"/>
  <c r="AK3" i="117"/>
  <c r="AJ3" i="117"/>
  <c r="AI6" i="117"/>
  <c r="AI4" i="117"/>
  <c r="AI3" i="117"/>
  <c r="AI5" i="117"/>
  <c r="AH4" i="117"/>
  <c r="AH3" i="117"/>
  <c r="AJ2" i="117"/>
  <c r="AI2" i="117"/>
  <c r="AX30" i="117"/>
  <c r="AW30" i="117"/>
  <c r="BP28" i="117"/>
  <c r="BO28" i="117"/>
  <c r="AF87" i="117"/>
  <c r="AE87" i="117"/>
  <c r="AJ87" i="117"/>
  <c r="AH87" i="117"/>
  <c r="AH22" i="117"/>
  <c r="AG22" i="117"/>
  <c r="AF22" i="117"/>
  <c r="AE22" i="117"/>
  <c r="S9" i="117"/>
  <c r="BM4" i="117"/>
  <c r="BT3" i="117" s="1"/>
  <c r="BP9" i="117"/>
  <c r="BO9" i="117"/>
  <c r="AE98" i="117"/>
  <c r="AH98" i="117"/>
  <c r="AF98" i="117"/>
  <c r="AJ100" i="117"/>
  <c r="N96" i="117"/>
  <c r="M96" i="117"/>
  <c r="O96" i="117"/>
  <c r="BP98" i="117"/>
  <c r="BO98" i="117"/>
  <c r="AF93" i="117"/>
  <c r="AE93" i="117"/>
  <c r="AJ93" i="117"/>
  <c r="BO92" i="117"/>
  <c r="BP92" i="117"/>
  <c r="BT92" i="117"/>
  <c r="AF85" i="117"/>
  <c r="AE85" i="117"/>
  <c r="AJ85" i="117"/>
  <c r="AH85" i="117"/>
  <c r="BU96" i="117"/>
  <c r="BQ86" i="117"/>
  <c r="BT88" i="117"/>
  <c r="BU82" i="117"/>
  <c r="AF89" i="117"/>
  <c r="AE89" i="117"/>
  <c r="AE86" i="117"/>
  <c r="AF86" i="117"/>
  <c r="AH86" i="117"/>
  <c r="AG78" i="117"/>
  <c r="AF78" i="117"/>
  <c r="AE78" i="117"/>
  <c r="AZ71" i="117"/>
  <c r="AH95" i="117"/>
  <c r="AK88" i="117"/>
  <c r="BC71" i="117"/>
  <c r="AY70" i="117"/>
  <c r="M77" i="117"/>
  <c r="R77" i="117"/>
  <c r="N77" i="117"/>
  <c r="BC75" i="117"/>
  <c r="AG72" i="117"/>
  <c r="AK57" i="117"/>
  <c r="BC50" i="117"/>
  <c r="AK68" i="117"/>
  <c r="AK53" i="117"/>
  <c r="AK45" i="117"/>
  <c r="AH59" i="117"/>
  <c r="BC54" i="117"/>
  <c r="BC73" i="117"/>
  <c r="AY61" i="117"/>
  <c r="AE82" i="117"/>
  <c r="AF82" i="117"/>
  <c r="BP63" i="117"/>
  <c r="BO63" i="117"/>
  <c r="BQ63" i="117"/>
  <c r="AK61" i="117"/>
  <c r="BP29" i="117"/>
  <c r="BO29" i="117"/>
  <c r="BQ29" i="117"/>
  <c r="BR29" i="117"/>
  <c r="M27" i="117"/>
  <c r="N27" i="117"/>
  <c r="R80" i="117"/>
  <c r="AX46" i="117"/>
  <c r="AW46" i="117"/>
  <c r="N28" i="117"/>
  <c r="M28" i="117"/>
  <c r="R28" i="117"/>
  <c r="BC25" i="117"/>
  <c r="AE9" i="117"/>
  <c r="AG9" i="117"/>
  <c r="AF9" i="117"/>
  <c r="CL10" i="117"/>
  <c r="AK49" i="117"/>
  <c r="BC26" i="117"/>
  <c r="P19" i="117"/>
  <c r="O19" i="117"/>
  <c r="N19" i="117"/>
  <c r="M19" i="117"/>
  <c r="R19" i="117"/>
  <c r="AK14" i="117"/>
  <c r="CM12" i="117"/>
  <c r="P13" i="117"/>
  <c r="CH24" i="117"/>
  <c r="CG24" i="117"/>
  <c r="BP37" i="117"/>
  <c r="BO37" i="117"/>
  <c r="BP49" i="117"/>
  <c r="BO49" i="117"/>
  <c r="BO27" i="117"/>
  <c r="BP27" i="117"/>
  <c r="AY30" i="117"/>
  <c r="BU28" i="117"/>
  <c r="AG83" i="117"/>
  <c r="AX77" i="117"/>
  <c r="AW77" i="117"/>
  <c r="AY77" i="117"/>
  <c r="BB77" i="117"/>
  <c r="AX60" i="117"/>
  <c r="AW60" i="117"/>
  <c r="AY60" i="117"/>
  <c r="BB60" i="117"/>
  <c r="AZ60" i="117"/>
  <c r="AW12" i="117"/>
  <c r="AY12" i="117"/>
  <c r="AX12" i="117"/>
  <c r="CE3" i="117"/>
  <c r="CH25" i="117"/>
  <c r="CH5" i="117" s="1"/>
  <c r="CG25" i="117"/>
  <c r="AY100" i="117"/>
  <c r="AX100" i="117"/>
  <c r="AW100" i="117"/>
  <c r="AE96" i="117"/>
  <c r="AH96" i="117"/>
  <c r="AF96" i="117"/>
  <c r="N100" i="117"/>
  <c r="M100" i="117"/>
  <c r="O100" i="117"/>
  <c r="N88" i="117"/>
  <c r="R88" i="117"/>
  <c r="M88" i="117"/>
  <c r="O88" i="117"/>
  <c r="P88" i="117"/>
  <c r="BQ90" i="117"/>
  <c r="AE90" i="117"/>
  <c r="AF90" i="117"/>
  <c r="AH90" i="117"/>
  <c r="BQ88" i="117"/>
  <c r="BU97" i="117"/>
  <c r="AF97" i="117"/>
  <c r="AE97" i="117"/>
  <c r="AF74" i="117"/>
  <c r="AE74" i="117"/>
  <c r="AG74" i="117"/>
  <c r="BB70" i="117"/>
  <c r="AZ63" i="117"/>
  <c r="AE84" i="117"/>
  <c r="AF84" i="117"/>
  <c r="BP65" i="117"/>
  <c r="BO65" i="117"/>
  <c r="AZ72" i="117"/>
  <c r="M50" i="117"/>
  <c r="N50" i="117"/>
  <c r="R50" i="117"/>
  <c r="O50" i="117"/>
  <c r="BQ47" i="117"/>
  <c r="N36" i="117"/>
  <c r="M36" i="117"/>
  <c r="O36" i="117"/>
  <c r="P36" i="117"/>
  <c r="AW33" i="117"/>
  <c r="AX33" i="117"/>
  <c r="AX56" i="117"/>
  <c r="AW56" i="117"/>
  <c r="BQ39" i="117"/>
  <c r="CI31" i="117"/>
  <c r="CI5" i="117" s="1"/>
  <c r="CH31" i="117"/>
  <c r="CG31" i="117"/>
  <c r="BP10" i="117"/>
  <c r="BO10" i="117"/>
  <c r="BR10" i="117"/>
  <c r="BQ10" i="117"/>
  <c r="AF51" i="117"/>
  <c r="AE51" i="117"/>
  <c r="BQ36" i="117"/>
  <c r="BP36" i="117"/>
  <c r="BO36" i="117"/>
  <c r="CI23" i="117"/>
  <c r="CH23" i="117"/>
  <c r="CG23" i="117"/>
  <c r="AZ12" i="117"/>
  <c r="CH36" i="117"/>
  <c r="CG36" i="117"/>
  <c r="N35" i="117"/>
  <c r="M35" i="117"/>
  <c r="CM10" i="117"/>
  <c r="R36" i="117"/>
  <c r="AF31" i="117"/>
  <c r="AE31" i="117"/>
  <c r="BQ9" i="117"/>
  <c r="P24" i="117"/>
  <c r="BC12" i="117"/>
  <c r="BB72" i="117"/>
  <c r="M60" i="117"/>
  <c r="N60" i="117"/>
  <c r="AE47" i="117"/>
  <c r="AF47" i="117"/>
  <c r="AF12" i="117"/>
  <c r="AE12" i="117"/>
  <c r="AH12" i="117"/>
  <c r="AG12" i="117"/>
  <c r="AE94" i="117"/>
  <c r="AH94" i="117"/>
  <c r="AF94" i="117"/>
  <c r="AJ94" i="117"/>
  <c r="R100" i="117"/>
  <c r="P94" i="117"/>
  <c r="BP100" i="117"/>
  <c r="BO100" i="117"/>
  <c r="BR90" i="117"/>
  <c r="AK90" i="117"/>
  <c r="BO94" i="117"/>
  <c r="BP94" i="117"/>
  <c r="BR88" i="117"/>
  <c r="BC100" i="117"/>
  <c r="S82" i="117"/>
  <c r="AE76" i="117"/>
  <c r="AG76" i="117"/>
  <c r="AF76" i="117"/>
  <c r="S100" i="117"/>
  <c r="S92" i="117"/>
  <c r="AX79" i="117"/>
  <c r="AW79" i="117"/>
  <c r="BB79" i="117"/>
  <c r="AK97" i="117"/>
  <c r="AX69" i="117"/>
  <c r="AY69" i="117"/>
  <c r="AW69" i="117"/>
  <c r="BB69" i="117"/>
  <c r="AK74" i="117"/>
  <c r="S90" i="117"/>
  <c r="AG63" i="117"/>
  <c r="AF63" i="117"/>
  <c r="AE63" i="117"/>
  <c r="AH55" i="117"/>
  <c r="AX48" i="117"/>
  <c r="AY48" i="117"/>
  <c r="AW48" i="117"/>
  <c r="BB48" i="117"/>
  <c r="AZ48" i="117"/>
  <c r="AE59" i="117"/>
  <c r="AF59" i="117"/>
  <c r="AK84" i="117"/>
  <c r="AX64" i="117"/>
  <c r="AW64" i="117"/>
  <c r="BO84" i="117"/>
  <c r="BP84" i="117"/>
  <c r="BR65" i="117"/>
  <c r="BC72" i="117"/>
  <c r="BB62" i="117"/>
  <c r="BB61" i="117"/>
  <c r="P50" i="117"/>
  <c r="BP78" i="117"/>
  <c r="BO78" i="117"/>
  <c r="AF66" i="117"/>
  <c r="AE66" i="117"/>
  <c r="AG47" i="117"/>
  <c r="S36" i="117"/>
  <c r="BC33" i="117"/>
  <c r="BC56" i="117"/>
  <c r="BT47" i="117"/>
  <c r="AX34" i="117"/>
  <c r="AW34" i="117"/>
  <c r="BB34" i="117"/>
  <c r="CM31" i="117"/>
  <c r="AG41" i="117"/>
  <c r="AK51" i="117"/>
  <c r="BU36" i="117"/>
  <c r="CM23" i="117"/>
  <c r="CJ15" i="117"/>
  <c r="CI15" i="117"/>
  <c r="CH15" i="117"/>
  <c r="CG15" i="117"/>
  <c r="CG2" i="117" s="1"/>
  <c r="CL15" i="117"/>
  <c r="R9" i="117"/>
  <c r="CI36" i="117"/>
  <c r="S35" i="117"/>
  <c r="R13" i="117"/>
  <c r="BU10" i="117"/>
  <c r="AF11" i="117"/>
  <c r="AE11" i="117"/>
  <c r="AK31" i="117"/>
  <c r="AU4" i="117"/>
  <c r="BC3" i="117" s="1"/>
  <c r="BR9" i="117"/>
  <c r="R34" i="117"/>
  <c r="AF32" i="117"/>
  <c r="AE32" i="117"/>
  <c r="BB30" i="117"/>
  <c r="AG87" i="117"/>
  <c r="AH99" i="117"/>
  <c r="N94" i="117"/>
  <c r="M94" i="117"/>
  <c r="O94" i="117"/>
  <c r="N86" i="117"/>
  <c r="M86" i="117"/>
  <c r="R86" i="117"/>
  <c r="O86" i="117"/>
  <c r="BQ99" i="117"/>
  <c r="BP99" i="117"/>
  <c r="BO99" i="117"/>
  <c r="BT99" i="117"/>
  <c r="BR99" i="117"/>
  <c r="BQ95" i="117"/>
  <c r="BP95" i="117"/>
  <c r="BO95" i="117"/>
  <c r="BT95" i="117"/>
  <c r="BR95" i="117"/>
  <c r="P86" i="117"/>
  <c r="BQ96" i="117"/>
  <c r="S86" i="117"/>
  <c r="BO86" i="117"/>
  <c r="BT86" i="117"/>
  <c r="BP86" i="117"/>
  <c r="AH88" i="117"/>
  <c r="AG97" i="117"/>
  <c r="AE72" i="117"/>
  <c r="AF72" i="117"/>
  <c r="AZ58" i="117"/>
  <c r="AZ70" i="117"/>
  <c r="AJ55" i="117"/>
  <c r="BP74" i="117"/>
  <c r="BO74" i="117"/>
  <c r="BQ74" i="117"/>
  <c r="AX63" i="117"/>
  <c r="AW63" i="117"/>
  <c r="AY62" i="117"/>
  <c r="N80" i="117"/>
  <c r="M80" i="117"/>
  <c r="BU47" i="117"/>
  <c r="BT39" i="117"/>
  <c r="AG38" i="117"/>
  <c r="AF38" i="117"/>
  <c r="AE38" i="117"/>
  <c r="AH41" i="117"/>
  <c r="CH32" i="117"/>
  <c r="CG32" i="117"/>
  <c r="CL32" i="117"/>
  <c r="CJ32" i="117"/>
  <c r="CI32" i="117"/>
  <c r="BR20" i="117"/>
  <c r="BQ20" i="117"/>
  <c r="BP20" i="117"/>
  <c r="BO20" i="117"/>
  <c r="BT20" i="117"/>
  <c r="BU74" i="117"/>
  <c r="S13" i="117"/>
  <c r="CI25" i="117"/>
  <c r="CI3" i="117" s="1"/>
  <c r="S34" i="117"/>
  <c r="N24" i="117"/>
  <c r="M24" i="117"/>
  <c r="P25" i="116"/>
  <c r="N26" i="116"/>
  <c r="S30" i="116"/>
  <c r="O26" i="116"/>
  <c r="M30" i="116"/>
  <c r="P19" i="116"/>
  <c r="Q6" i="116"/>
  <c r="R30" i="116"/>
  <c r="R19" i="116"/>
  <c r="S13" i="116"/>
  <c r="Q5" i="116"/>
  <c r="Q3" i="116"/>
  <c r="K4" i="116"/>
  <c r="O4" i="116" s="1"/>
  <c r="Q4" i="116"/>
  <c r="R26" i="116"/>
  <c r="CE3" i="116"/>
  <c r="CJ3" i="116"/>
  <c r="CL3" i="116"/>
  <c r="CJ2" i="116"/>
  <c r="CL4" i="116"/>
  <c r="CL2" i="116"/>
  <c r="CJ5" i="116"/>
  <c r="CM4" i="116"/>
  <c r="CL5" i="116"/>
  <c r="P2" i="116"/>
  <c r="K3" i="116"/>
  <c r="P3" i="116"/>
  <c r="S4" i="116"/>
  <c r="R5" i="116"/>
  <c r="S2" i="116"/>
  <c r="S5" i="116"/>
  <c r="S6" i="116"/>
  <c r="R6" i="116"/>
  <c r="N53" i="116"/>
  <c r="M53" i="116"/>
  <c r="P53" i="116"/>
  <c r="O53" i="116"/>
  <c r="AE48" i="116"/>
  <c r="AH48" i="116"/>
  <c r="AF48" i="116"/>
  <c r="AC4" i="116"/>
  <c r="AE98" i="116"/>
  <c r="AJ98" i="116"/>
  <c r="AH98" i="116"/>
  <c r="AG98" i="116"/>
  <c r="AF98" i="116"/>
  <c r="BP100" i="116"/>
  <c r="BO100" i="116"/>
  <c r="AH82" i="116"/>
  <c r="M80" i="116"/>
  <c r="N80" i="116"/>
  <c r="AE72" i="116"/>
  <c r="AF72" i="116"/>
  <c r="AJ72" i="116"/>
  <c r="AH72" i="116"/>
  <c r="BU62" i="116"/>
  <c r="S53" i="116"/>
  <c r="AH46" i="116"/>
  <c r="AF46" i="116"/>
  <c r="AE46" i="116"/>
  <c r="AE85" i="116"/>
  <c r="AF85" i="116"/>
  <c r="BQ73" i="116"/>
  <c r="AF45" i="116"/>
  <c r="AE45" i="116"/>
  <c r="CL27" i="116"/>
  <c r="AF43" i="116"/>
  <c r="AJ43" i="116"/>
  <c r="AE43" i="116"/>
  <c r="CM35" i="116"/>
  <c r="AJ54" i="116"/>
  <c r="CM23" i="116"/>
  <c r="BR48" i="116"/>
  <c r="CM15" i="116"/>
  <c r="AY43" i="116"/>
  <c r="AE26" i="116"/>
  <c r="AF26" i="116"/>
  <c r="AJ26" i="116"/>
  <c r="BO22" i="116"/>
  <c r="BP22" i="116"/>
  <c r="BR22" i="116"/>
  <c r="BQ20" i="116"/>
  <c r="CL23" i="116"/>
  <c r="AE49" i="116"/>
  <c r="AF49" i="116"/>
  <c r="BR8" i="116"/>
  <c r="AE18" i="116"/>
  <c r="AJ18" i="116"/>
  <c r="AF18" i="116"/>
  <c r="O9" i="116"/>
  <c r="AH27" i="116"/>
  <c r="AX8" i="116"/>
  <c r="AW8" i="116"/>
  <c r="AU4" i="116"/>
  <c r="BO16" i="116"/>
  <c r="BP16" i="116"/>
  <c r="AY100" i="116"/>
  <c r="AX100" i="116"/>
  <c r="AW100" i="116"/>
  <c r="AE92" i="116"/>
  <c r="AJ92" i="116"/>
  <c r="AH92" i="116"/>
  <c r="AG92" i="116"/>
  <c r="AF92" i="116"/>
  <c r="BP99" i="116"/>
  <c r="BO99" i="116"/>
  <c r="BR99" i="116"/>
  <c r="BQ99" i="116"/>
  <c r="BP96" i="116"/>
  <c r="BO96" i="116"/>
  <c r="BP92" i="116"/>
  <c r="BO92" i="116"/>
  <c r="BP98" i="116"/>
  <c r="BO98" i="116"/>
  <c r="N83" i="116"/>
  <c r="M83" i="116"/>
  <c r="R83" i="116"/>
  <c r="BR88" i="116"/>
  <c r="AE87" i="116"/>
  <c r="AF87" i="116"/>
  <c r="AH87" i="116"/>
  <c r="BP74" i="116"/>
  <c r="BO74" i="116"/>
  <c r="BR74" i="116"/>
  <c r="BP95" i="116"/>
  <c r="BO95" i="116"/>
  <c r="AW80" i="116"/>
  <c r="BC80" i="116"/>
  <c r="AX80" i="116"/>
  <c r="AE81" i="116"/>
  <c r="AF81" i="116"/>
  <c r="AJ81" i="116"/>
  <c r="AG81" i="116"/>
  <c r="BP66" i="116"/>
  <c r="BT66" i="116"/>
  <c r="BR66" i="116"/>
  <c r="BO66" i="116"/>
  <c r="BP70" i="116"/>
  <c r="BO70" i="116"/>
  <c r="AH44" i="116"/>
  <c r="AF44" i="116"/>
  <c r="AE44" i="116"/>
  <c r="BO71" i="116"/>
  <c r="BP71" i="116"/>
  <c r="AG48" i="116"/>
  <c r="BP58" i="116"/>
  <c r="BO58" i="116"/>
  <c r="AX48" i="116"/>
  <c r="AZ48" i="116"/>
  <c r="AW48" i="116"/>
  <c r="BR32" i="116"/>
  <c r="BQ32" i="116"/>
  <c r="BP32" i="116"/>
  <c r="BO32" i="116"/>
  <c r="BP57" i="116"/>
  <c r="BO57" i="116"/>
  <c r="N27" i="116"/>
  <c r="M27" i="116"/>
  <c r="R27" i="116"/>
  <c r="CI23" i="116"/>
  <c r="AF41" i="116"/>
  <c r="AE41" i="116"/>
  <c r="BP12" i="116"/>
  <c r="BQ12" i="116"/>
  <c r="BO12" i="116"/>
  <c r="BR12" i="116"/>
  <c r="BT12" i="116"/>
  <c r="N28" i="116"/>
  <c r="M28" i="116"/>
  <c r="O28" i="116"/>
  <c r="M23" i="116"/>
  <c r="N23" i="116"/>
  <c r="N3" i="116" s="1"/>
  <c r="BU96" i="116"/>
  <c r="BU92" i="116"/>
  <c r="BU98" i="116"/>
  <c r="AE82" i="116"/>
  <c r="AK82" i="116"/>
  <c r="AF82" i="116"/>
  <c r="BQ88" i="116"/>
  <c r="AG87" i="116"/>
  <c r="BO81" i="116"/>
  <c r="BR81" i="116"/>
  <c r="BP81" i="116"/>
  <c r="BT81" i="116"/>
  <c r="N81" i="116"/>
  <c r="M81" i="116"/>
  <c r="R81" i="116"/>
  <c r="S81" i="116"/>
  <c r="N87" i="116"/>
  <c r="M87" i="116"/>
  <c r="BP78" i="116"/>
  <c r="BO78" i="116"/>
  <c r="BR76" i="116"/>
  <c r="BP76" i="116"/>
  <c r="BO76" i="116"/>
  <c r="BU74" i="116"/>
  <c r="BU95" i="116"/>
  <c r="AY80" i="116"/>
  <c r="AH81" i="116"/>
  <c r="S83" i="116"/>
  <c r="BU66" i="116"/>
  <c r="N57" i="116"/>
  <c r="P57" i="116"/>
  <c r="M57" i="116"/>
  <c r="BU70" i="116"/>
  <c r="AE57" i="116"/>
  <c r="AG57" i="116"/>
  <c r="AF57" i="116"/>
  <c r="AJ57" i="116"/>
  <c r="AH57" i="116"/>
  <c r="AE42" i="116"/>
  <c r="AH42" i="116"/>
  <c r="AF42" i="116"/>
  <c r="BU71" i="116"/>
  <c r="BP89" i="116"/>
  <c r="BO89" i="116"/>
  <c r="AK48" i="116"/>
  <c r="AE39" i="116"/>
  <c r="AF39" i="116"/>
  <c r="BQ58" i="116"/>
  <c r="BC48" i="116"/>
  <c r="AZ37" i="116"/>
  <c r="AY37" i="116"/>
  <c r="AX37" i="116"/>
  <c r="AW37" i="116"/>
  <c r="BU32" i="116"/>
  <c r="BU57" i="116"/>
  <c r="AF38" i="116"/>
  <c r="AE38" i="116"/>
  <c r="BO50" i="116"/>
  <c r="BP50" i="116"/>
  <c r="S27" i="116"/>
  <c r="AF22" i="116"/>
  <c r="AE22" i="116"/>
  <c r="AK41" i="116"/>
  <c r="BP28" i="116"/>
  <c r="BO28" i="116"/>
  <c r="BT28" i="116"/>
  <c r="BO42" i="116"/>
  <c r="BP42" i="116"/>
  <c r="BU12" i="116"/>
  <c r="AH22" i="116"/>
  <c r="N54" i="116"/>
  <c r="M54" i="116"/>
  <c r="S28" i="116"/>
  <c r="AW21" i="116"/>
  <c r="AX21" i="116"/>
  <c r="BB21" i="116"/>
  <c r="S23" i="116"/>
  <c r="CG19" i="116"/>
  <c r="CL19" i="116"/>
  <c r="CH19" i="116"/>
  <c r="BP94" i="116"/>
  <c r="BO94" i="116"/>
  <c r="BR94" i="116"/>
  <c r="BP62" i="116"/>
  <c r="BT62" i="116"/>
  <c r="BR62" i="116"/>
  <c r="BO62" i="116"/>
  <c r="BO60" i="116"/>
  <c r="BP60" i="116"/>
  <c r="BT60" i="116"/>
  <c r="AE86" i="116"/>
  <c r="AF86" i="116"/>
  <c r="BO48" i="116"/>
  <c r="BP48" i="116"/>
  <c r="CH15" i="116"/>
  <c r="CH4" i="116" s="1"/>
  <c r="CL15" i="116"/>
  <c r="CJ15" i="116"/>
  <c r="CI15" i="116"/>
  <c r="CI2" i="116" s="1"/>
  <c r="CG15" i="116"/>
  <c r="CG3" i="116" s="1"/>
  <c r="AE90" i="116"/>
  <c r="AF90" i="116"/>
  <c r="AJ90" i="116"/>
  <c r="AH90" i="116"/>
  <c r="AG90" i="116"/>
  <c r="AE96" i="116"/>
  <c r="AJ96" i="116"/>
  <c r="AH96" i="116"/>
  <c r="AG96" i="116"/>
  <c r="AF96" i="116"/>
  <c r="AE88" i="116"/>
  <c r="AG88" i="116"/>
  <c r="AJ88" i="116"/>
  <c r="AH88" i="116"/>
  <c r="AF88" i="116"/>
  <c r="BR92" i="116"/>
  <c r="AH84" i="116"/>
  <c r="AJ84" i="116"/>
  <c r="AG84" i="116"/>
  <c r="AF84" i="116"/>
  <c r="AE84" i="116"/>
  <c r="BO86" i="116"/>
  <c r="BT86" i="116"/>
  <c r="BP86" i="116"/>
  <c r="AK96" i="116"/>
  <c r="AG82" i="116"/>
  <c r="BT78" i="116"/>
  <c r="AE74" i="116"/>
  <c r="AJ74" i="116"/>
  <c r="AF74" i="116"/>
  <c r="P83" i="116"/>
  <c r="BU81" i="116"/>
  <c r="BO83" i="116"/>
  <c r="BT83" i="116"/>
  <c r="BR83" i="116"/>
  <c r="BP83" i="116"/>
  <c r="P81" i="116"/>
  <c r="P87" i="116"/>
  <c r="BU78" i="116"/>
  <c r="BU76" i="116"/>
  <c r="BQ95" i="116"/>
  <c r="AZ80" i="116"/>
  <c r="BO84" i="116"/>
  <c r="BT84" i="116"/>
  <c r="BP84" i="116"/>
  <c r="BQ66" i="116"/>
  <c r="BT56" i="116"/>
  <c r="BR56" i="116"/>
  <c r="BO56" i="116"/>
  <c r="BQ56" i="116"/>
  <c r="BP56" i="116"/>
  <c r="P69" i="116"/>
  <c r="BO61" i="116"/>
  <c r="BQ61" i="116"/>
  <c r="BP61" i="116"/>
  <c r="BR61" i="116"/>
  <c r="AG86" i="116"/>
  <c r="N61" i="116"/>
  <c r="M61" i="116"/>
  <c r="R61" i="116"/>
  <c r="AJ48" i="116"/>
  <c r="BQ71" i="116"/>
  <c r="BU89" i="116"/>
  <c r="N59" i="116"/>
  <c r="M59" i="116"/>
  <c r="O59" i="116"/>
  <c r="AK42" i="116"/>
  <c r="AK39" i="116"/>
  <c r="BO59" i="116"/>
  <c r="BP59" i="116"/>
  <c r="AY48" i="116"/>
  <c r="AK46" i="116"/>
  <c r="BQ50" i="116"/>
  <c r="BC37" i="116"/>
  <c r="AX29" i="116"/>
  <c r="AW29" i="116"/>
  <c r="AZ29" i="116"/>
  <c r="AK38" i="116"/>
  <c r="N68" i="116"/>
  <c r="M68" i="116"/>
  <c r="M62" i="116"/>
  <c r="N62" i="116"/>
  <c r="BU50" i="116"/>
  <c r="O27" i="116"/>
  <c r="AK22" i="116"/>
  <c r="BU48" i="116"/>
  <c r="AG41" i="116"/>
  <c r="BU28" i="116"/>
  <c r="BR42" i="116"/>
  <c r="AG40" i="116"/>
  <c r="BO38" i="116"/>
  <c r="BP38" i="116"/>
  <c r="P54" i="116"/>
  <c r="AJ45" i="116"/>
  <c r="BT32" i="116"/>
  <c r="P27" i="116"/>
  <c r="AJ22" i="116"/>
  <c r="M9" i="116"/>
  <c r="N9" i="116"/>
  <c r="BC21" i="116"/>
  <c r="CM19" i="116"/>
  <c r="BP10" i="116"/>
  <c r="BO10" i="116"/>
  <c r="AE80" i="116"/>
  <c r="AH80" i="116"/>
  <c r="AF80" i="116"/>
  <c r="AK80" i="116"/>
  <c r="AJ80" i="116"/>
  <c r="AE60" i="116"/>
  <c r="AG60" i="116"/>
  <c r="AF60" i="116"/>
  <c r="AH60" i="116"/>
  <c r="AX44" i="116"/>
  <c r="AW44" i="116"/>
  <c r="AY44" i="116"/>
  <c r="CJ35" i="116"/>
  <c r="CI35" i="116"/>
  <c r="CH35" i="116"/>
  <c r="CG35" i="116"/>
  <c r="CH23" i="116"/>
  <c r="CG23" i="116"/>
  <c r="BB100" i="116"/>
  <c r="BU97" i="116"/>
  <c r="BQ94" i="116"/>
  <c r="BP91" i="116"/>
  <c r="BO91" i="116"/>
  <c r="BR91" i="116"/>
  <c r="BT91" i="116"/>
  <c r="AK88" i="116"/>
  <c r="AK84" i="116"/>
  <c r="BP93" i="116"/>
  <c r="BO93" i="116"/>
  <c r="BC100" i="116"/>
  <c r="BU86" i="116"/>
  <c r="BR90" i="116"/>
  <c r="BP90" i="116"/>
  <c r="BO90" i="116"/>
  <c r="AE76" i="116"/>
  <c r="AJ76" i="116"/>
  <c r="AF76" i="116"/>
  <c r="AK74" i="116"/>
  <c r="AK81" i="116"/>
  <c r="BU83" i="116"/>
  <c r="R87" i="116"/>
  <c r="BO77" i="116"/>
  <c r="BP77" i="116"/>
  <c r="BO75" i="116"/>
  <c r="BP75" i="116"/>
  <c r="BU84" i="116"/>
  <c r="AG74" i="116"/>
  <c r="BP64" i="116"/>
  <c r="BT64" i="116"/>
  <c r="BR64" i="116"/>
  <c r="BO64" i="116"/>
  <c r="BT54" i="116"/>
  <c r="BR54" i="116"/>
  <c r="BO54" i="116"/>
  <c r="BQ54" i="116"/>
  <c r="BP54" i="116"/>
  <c r="AE62" i="116"/>
  <c r="AJ62" i="116"/>
  <c r="AH62" i="116"/>
  <c r="AF62" i="116"/>
  <c r="N55" i="116"/>
  <c r="O55" i="116"/>
  <c r="M55" i="116"/>
  <c r="P55" i="116"/>
  <c r="AE59" i="116"/>
  <c r="AF59" i="116"/>
  <c r="AJ59" i="116"/>
  <c r="AG59" i="116"/>
  <c r="BU61" i="116"/>
  <c r="AJ86" i="116"/>
  <c r="AJ46" i="116"/>
  <c r="BP72" i="116"/>
  <c r="BO72" i="116"/>
  <c r="BQ89" i="116"/>
  <c r="AG44" i="116"/>
  <c r="BP68" i="116"/>
  <c r="BO68" i="116"/>
  <c r="BT68" i="116"/>
  <c r="AG39" i="116"/>
  <c r="N64" i="116"/>
  <c r="M64" i="116"/>
  <c r="BU59" i="116"/>
  <c r="M58" i="116"/>
  <c r="N58" i="116"/>
  <c r="AW60" i="116"/>
  <c r="AX60" i="116"/>
  <c r="AH34" i="116"/>
  <c r="AG34" i="116"/>
  <c r="AF34" i="116"/>
  <c r="AE34" i="116"/>
  <c r="BC29" i="116"/>
  <c r="AH59" i="116"/>
  <c r="R62" i="116"/>
  <c r="AX46" i="116"/>
  <c r="AZ46" i="116"/>
  <c r="AY46" i="116"/>
  <c r="AW46" i="116"/>
  <c r="AZ44" i="116"/>
  <c r="AX25" i="116"/>
  <c r="AW25" i="116"/>
  <c r="AG22" i="116"/>
  <c r="AH41" i="116"/>
  <c r="BQ28" i="116"/>
  <c r="AE50" i="116"/>
  <c r="AF50" i="116"/>
  <c r="AF14" i="116"/>
  <c r="AJ14" i="116"/>
  <c r="AH14" i="116"/>
  <c r="AG14" i="116"/>
  <c r="AE14" i="116"/>
  <c r="AZ25" i="116"/>
  <c r="AJ39" i="116"/>
  <c r="S9" i="116"/>
  <c r="R21" i="116"/>
  <c r="BR20" i="116"/>
  <c r="BB19" i="116"/>
  <c r="N19" i="116"/>
  <c r="M19" i="116"/>
  <c r="CG17" i="116"/>
  <c r="CH17" i="116"/>
  <c r="CI17" i="116"/>
  <c r="N10" i="116"/>
  <c r="R10" i="116"/>
  <c r="P10" i="116"/>
  <c r="O10" i="116"/>
  <c r="M10" i="116"/>
  <c r="M4" i="116" s="1"/>
  <c r="CG25" i="116"/>
  <c r="CH25" i="116"/>
  <c r="AX17" i="116"/>
  <c r="AW17" i="116"/>
  <c r="BU10" i="116"/>
  <c r="BP97" i="116"/>
  <c r="BO97" i="116"/>
  <c r="BR97" i="116"/>
  <c r="AE78" i="116"/>
  <c r="AJ78" i="116"/>
  <c r="AF78" i="116"/>
  <c r="BP88" i="116"/>
  <c r="BO88" i="116"/>
  <c r="BO79" i="116"/>
  <c r="BP79" i="116"/>
  <c r="BO85" i="116"/>
  <c r="BP85" i="116"/>
  <c r="BT85" i="116"/>
  <c r="BR85" i="116"/>
  <c r="BO82" i="116"/>
  <c r="BT82" i="116"/>
  <c r="BP82" i="116"/>
  <c r="BT52" i="116"/>
  <c r="BR52" i="116"/>
  <c r="BO52" i="116"/>
  <c r="BQ52" i="116"/>
  <c r="BP52" i="116"/>
  <c r="BO67" i="116"/>
  <c r="BT67" i="116"/>
  <c r="BP67" i="116"/>
  <c r="BO65" i="116"/>
  <c r="BP65" i="116"/>
  <c r="BO63" i="116"/>
  <c r="BP63" i="116"/>
  <c r="BR70" i="116"/>
  <c r="AH86" i="116"/>
  <c r="AY58" i="116"/>
  <c r="AX58" i="116"/>
  <c r="AW58" i="116"/>
  <c r="AJ44" i="116"/>
  <c r="N69" i="116"/>
  <c r="M69" i="116"/>
  <c r="AE61" i="116"/>
  <c r="AF61" i="116"/>
  <c r="AJ61" i="116"/>
  <c r="AH61" i="116"/>
  <c r="AG61" i="116"/>
  <c r="AG42" i="116"/>
  <c r="M60" i="116"/>
  <c r="N60" i="116"/>
  <c r="P60" i="116"/>
  <c r="BR58" i="116"/>
  <c r="N66" i="116"/>
  <c r="M66" i="116"/>
  <c r="BQ57" i="116"/>
  <c r="AF54" i="116"/>
  <c r="AE54" i="116"/>
  <c r="AJ60" i="116"/>
  <c r="AF47" i="116"/>
  <c r="AJ47" i="116"/>
  <c r="AE47" i="116"/>
  <c r="BU56" i="116"/>
  <c r="BR28" i="116"/>
  <c r="BT42" i="116"/>
  <c r="AF40" i="116"/>
  <c r="AE40" i="116"/>
  <c r="BB37" i="116"/>
  <c r="R54" i="116"/>
  <c r="R23" i="116"/>
  <c r="BO8" i="116"/>
  <c r="BP8" i="116"/>
  <c r="BM4" i="116"/>
  <c r="BU4" i="116" s="1"/>
  <c r="AE24" i="116"/>
  <c r="AF24" i="116"/>
  <c r="AH24" i="116"/>
  <c r="AX9" i="116"/>
  <c r="AZ9" i="116"/>
  <c r="AW9" i="116"/>
  <c r="BB9" i="116"/>
  <c r="S19" i="116"/>
  <c r="BO24" i="116"/>
  <c r="BP24" i="116"/>
  <c r="S10" i="116"/>
  <c r="CI25" i="116"/>
  <c r="BC17" i="116"/>
  <c r="AE68" i="116"/>
  <c r="AF68" i="116"/>
  <c r="AG68" i="116"/>
  <c r="AK68" i="116"/>
  <c r="AJ68" i="116"/>
  <c r="AE100" i="116"/>
  <c r="AJ100" i="116"/>
  <c r="AH100" i="116"/>
  <c r="AG100" i="116"/>
  <c r="AF100" i="116"/>
  <c r="BO80" i="116"/>
  <c r="BU80" i="116"/>
  <c r="BP80" i="116"/>
  <c r="AE94" i="116"/>
  <c r="AH94" i="116"/>
  <c r="AG94" i="116"/>
  <c r="AF94" i="116"/>
  <c r="AJ94" i="116"/>
  <c r="AZ100" i="116"/>
  <c r="BT94" i="116"/>
  <c r="AK92" i="116"/>
  <c r="BR96" i="116"/>
  <c r="BQ92" i="116"/>
  <c r="BO87" i="116"/>
  <c r="BP87" i="116"/>
  <c r="BT87" i="116"/>
  <c r="BR87" i="116"/>
  <c r="BR98" i="116"/>
  <c r="BR80" i="116"/>
  <c r="AK78" i="116"/>
  <c r="BU88" i="116"/>
  <c r="BB80" i="116"/>
  <c r="S87" i="116"/>
  <c r="AW82" i="116"/>
  <c r="BB82" i="116"/>
  <c r="AX82" i="116"/>
  <c r="BC82" i="116"/>
  <c r="BQ79" i="116"/>
  <c r="BR95" i="116"/>
  <c r="M82" i="116"/>
  <c r="S82" i="116"/>
  <c r="N82" i="116"/>
  <c r="BU85" i="116"/>
  <c r="BR82" i="116"/>
  <c r="AG76" i="116"/>
  <c r="BU60" i="116"/>
  <c r="R53" i="116"/>
  <c r="BU67" i="116"/>
  <c r="BU65" i="116"/>
  <c r="BU63" i="116"/>
  <c r="AE58" i="116"/>
  <c r="AJ58" i="116"/>
  <c r="AH58" i="116"/>
  <c r="AF58" i="116"/>
  <c r="BT70" i="116"/>
  <c r="AK60" i="116"/>
  <c r="AZ58" i="116"/>
  <c r="AJ42" i="116"/>
  <c r="R69" i="116"/>
  <c r="BO73" i="116"/>
  <c r="BP73" i="116"/>
  <c r="O57" i="116"/>
  <c r="AH78" i="116"/>
  <c r="R60" i="116"/>
  <c r="BB44" i="116"/>
  <c r="BR60" i="116"/>
  <c r="CH27" i="116"/>
  <c r="CG27" i="116"/>
  <c r="CJ27" i="116"/>
  <c r="R57" i="116"/>
  <c r="R66" i="116"/>
  <c r="BB58" i="116"/>
  <c r="AX42" i="116"/>
  <c r="AZ42" i="116"/>
  <c r="AY42" i="116"/>
  <c r="AW42" i="116"/>
  <c r="P31" i="116"/>
  <c r="O31" i="116"/>
  <c r="N31" i="116"/>
  <c r="M31" i="116"/>
  <c r="BR57" i="116"/>
  <c r="AH54" i="116"/>
  <c r="BT65" i="116"/>
  <c r="AF56" i="116"/>
  <c r="AE56" i="116"/>
  <c r="AG56" i="116"/>
  <c r="AK47" i="116"/>
  <c r="BQ48" i="116"/>
  <c r="AJ34" i="116"/>
  <c r="BO49" i="116"/>
  <c r="BP49" i="116"/>
  <c r="AX43" i="116"/>
  <c r="AW43" i="116"/>
  <c r="AK40" i="116"/>
  <c r="O54" i="116"/>
  <c r="P28" i="116"/>
  <c r="M21" i="116"/>
  <c r="N21" i="116"/>
  <c r="O21" i="116"/>
  <c r="O3" i="116" s="1"/>
  <c r="P21" i="116"/>
  <c r="P23" i="116"/>
  <c r="BP20" i="116"/>
  <c r="BO20" i="116"/>
  <c r="BU8" i="116"/>
  <c r="BT8" i="116"/>
  <c r="AW19" i="116"/>
  <c r="AX19" i="116"/>
  <c r="AY19" i="116"/>
  <c r="BP11" i="116"/>
  <c r="BR11" i="116"/>
  <c r="BQ11" i="116"/>
  <c r="BO11" i="116"/>
  <c r="BT11" i="116"/>
  <c r="BU6" i="116"/>
  <c r="BT4" i="116"/>
  <c r="BS2" i="116"/>
  <c r="BR5" i="116"/>
  <c r="BT6" i="116"/>
  <c r="BS4" i="116"/>
  <c r="BR2" i="116"/>
  <c r="BS6" i="116"/>
  <c r="BR4" i="116"/>
  <c r="BT3" i="116"/>
  <c r="BS3" i="116"/>
  <c r="BU2" i="116"/>
  <c r="BR3" i="116"/>
  <c r="BT2" i="116"/>
  <c r="BT5" i="116"/>
  <c r="BS5" i="116"/>
  <c r="BC9" i="116"/>
  <c r="BC6" i="116"/>
  <c r="AZ6" i="116"/>
  <c r="BA4" i="116"/>
  <c r="BB3" i="116"/>
  <c r="BB4" i="116"/>
  <c r="BC5" i="116"/>
  <c r="AZ4" i="116"/>
  <c r="BA3" i="116"/>
  <c r="BB5" i="116"/>
  <c r="AZ3" i="116"/>
  <c r="BA5" i="116"/>
  <c r="BC2" i="116"/>
  <c r="BB2" i="116"/>
  <c r="BC4" i="116"/>
  <c r="BB6" i="116"/>
  <c r="AZ5" i="116"/>
  <c r="BA6" i="116"/>
  <c r="BA2" i="116"/>
  <c r="AZ2" i="116"/>
  <c r="BC3" i="116"/>
  <c r="AF27" i="116"/>
  <c r="AE27" i="116"/>
  <c r="AY17" i="116"/>
  <c r="BR16" i="116"/>
  <c r="R9" i="116"/>
  <c r="P11" i="115"/>
  <c r="N11" i="115"/>
  <c r="M11" i="115"/>
  <c r="R26" i="115"/>
  <c r="N25" i="115"/>
  <c r="P13" i="115"/>
  <c r="P25" i="115"/>
  <c r="K30" i="115"/>
  <c r="R30" i="115" s="1"/>
  <c r="K32" i="115"/>
  <c r="P32" i="115" s="1"/>
  <c r="Q34" i="115"/>
  <c r="R11" i="115"/>
  <c r="S25" i="115"/>
  <c r="R34" i="115"/>
  <c r="O10" i="115"/>
  <c r="Q30" i="115"/>
  <c r="R10" i="115"/>
  <c r="Q33" i="115"/>
  <c r="O11" i="115"/>
  <c r="M20" i="115"/>
  <c r="P29" i="115"/>
  <c r="S12" i="115"/>
  <c r="N17" i="115"/>
  <c r="M17" i="115"/>
  <c r="BP15" i="115"/>
  <c r="BO15" i="115"/>
  <c r="BC11" i="115"/>
  <c r="CE14" i="115"/>
  <c r="CM14" i="115" s="1"/>
  <c r="BN4" i="115"/>
  <c r="AI8" i="115"/>
  <c r="AZ8" i="115"/>
  <c r="BQ8" i="115"/>
  <c r="M9" i="115"/>
  <c r="BC9" i="115"/>
  <c r="CK9" i="115"/>
  <c r="P10" i="115"/>
  <c r="BO10" i="115"/>
  <c r="S11" i="115"/>
  <c r="BA11" i="115"/>
  <c r="CI11" i="115"/>
  <c r="AE12" i="115"/>
  <c r="BU12" i="115"/>
  <c r="Q13" i="115"/>
  <c r="AH13" i="115"/>
  <c r="AY13" i="115"/>
  <c r="CG13" i="115"/>
  <c r="AK14" i="115"/>
  <c r="BU15" i="115"/>
  <c r="CM16" i="115"/>
  <c r="S17" i="115"/>
  <c r="CH17" i="115"/>
  <c r="BO18" i="115"/>
  <c r="CL18" i="115"/>
  <c r="AX19" i="115"/>
  <c r="BB20" i="115"/>
  <c r="CK20" i="115"/>
  <c r="CE20" i="115"/>
  <c r="CM21" i="115"/>
  <c r="CH21" i="115"/>
  <c r="AF23" i="115"/>
  <c r="M26" i="115"/>
  <c r="N26" i="115"/>
  <c r="N28" i="115"/>
  <c r="S28" i="115"/>
  <c r="R28" i="115"/>
  <c r="AE29" i="115"/>
  <c r="AG29" i="115"/>
  <c r="AF29" i="115"/>
  <c r="AU30" i="115"/>
  <c r="BB30" i="115"/>
  <c r="BA30" i="115"/>
  <c r="AY30" i="115"/>
  <c r="BQ31" i="115"/>
  <c r="BP31" i="115"/>
  <c r="BU31" i="115"/>
  <c r="BR31" i="115"/>
  <c r="AU16" i="115"/>
  <c r="AZ16" i="115" s="1"/>
  <c r="O19" i="115"/>
  <c r="N19" i="115"/>
  <c r="Q24" i="115"/>
  <c r="K24" i="115"/>
  <c r="P24" i="115" s="1"/>
  <c r="AV4" i="115"/>
  <c r="K8" i="115"/>
  <c r="R8" i="115" s="1"/>
  <c r="S8" i="115"/>
  <c r="AJ8" i="115"/>
  <c r="BA8" i="115"/>
  <c r="N9" i="115"/>
  <c r="BM9" i="115"/>
  <c r="CL9" i="115"/>
  <c r="Q10" i="115"/>
  <c r="BP10" i="115"/>
  <c r="AC11" i="115"/>
  <c r="AK11" i="115" s="1"/>
  <c r="BB11" i="115"/>
  <c r="BS11" i="115"/>
  <c r="AF12" i="115"/>
  <c r="CE12" i="115"/>
  <c r="CL12" i="115" s="1"/>
  <c r="CM12" i="115"/>
  <c r="R13" i="115"/>
  <c r="AI13" i="115"/>
  <c r="CH13" i="115"/>
  <c r="AU14" i="115"/>
  <c r="BC14" i="115" s="1"/>
  <c r="K15" i="115"/>
  <c r="S15" i="115" s="1"/>
  <c r="AC15" i="115"/>
  <c r="AK15" i="115" s="1"/>
  <c r="AU15" i="115"/>
  <c r="BB15" i="115" s="1"/>
  <c r="CE15" i="115"/>
  <c r="CL15" i="115" s="1"/>
  <c r="K16" i="115"/>
  <c r="S16" i="115" s="1"/>
  <c r="BM16" i="115"/>
  <c r="CE16" i="115"/>
  <c r="AC17" i="115"/>
  <c r="BM17" i="115"/>
  <c r="BU17" i="115" s="1"/>
  <c r="BB18" i="115"/>
  <c r="BA18" i="115"/>
  <c r="AY18" i="115"/>
  <c r="BQ18" i="115"/>
  <c r="AC19" i="115"/>
  <c r="R20" i="115"/>
  <c r="Q20" i="115"/>
  <c r="O20" i="115"/>
  <c r="CI20" i="115"/>
  <c r="CJ21" i="115"/>
  <c r="AG22" i="115"/>
  <c r="AF22" i="115"/>
  <c r="AH23" i="115"/>
  <c r="BM23" i="115"/>
  <c r="BT23" i="115" s="1"/>
  <c r="CM23" i="115"/>
  <c r="S26" i="115"/>
  <c r="M28" i="115"/>
  <c r="O30" i="115"/>
  <c r="M30" i="115"/>
  <c r="N30" i="115"/>
  <c r="S30" i="115"/>
  <c r="P30" i="115"/>
  <c r="K35" i="115"/>
  <c r="P35" i="115" s="1"/>
  <c r="Q35" i="115"/>
  <c r="O35" i="115"/>
  <c r="AK8" i="115"/>
  <c r="CM9" i="115"/>
  <c r="S13" i="115"/>
  <c r="BQ15" i="115"/>
  <c r="P17" i="115"/>
  <c r="L4" i="115"/>
  <c r="BC8" i="115"/>
  <c r="S10" i="115"/>
  <c r="BU11" i="115"/>
  <c r="AK13" i="115"/>
  <c r="AC18" i="115"/>
  <c r="AH18" i="115" s="1"/>
  <c r="CE19" i="115"/>
  <c r="CJ19" i="115" s="1"/>
  <c r="BT20" i="115"/>
  <c r="K23" i="115"/>
  <c r="R23" i="115" s="1"/>
  <c r="P23" i="115"/>
  <c r="AC26" i="115"/>
  <c r="AJ26" i="115" s="1"/>
  <c r="AI26" i="115"/>
  <c r="BO27" i="115"/>
  <c r="BQ27" i="115"/>
  <c r="BP27" i="115"/>
  <c r="AX29" i="115"/>
  <c r="BC29" i="115"/>
  <c r="AG32" i="115"/>
  <c r="AF32" i="115"/>
  <c r="AE32" i="115"/>
  <c r="AH32" i="115"/>
  <c r="AK32" i="115"/>
  <c r="AJ32" i="115"/>
  <c r="AE8" i="115"/>
  <c r="BU8" i="115"/>
  <c r="CG9" i="115"/>
  <c r="AW11" i="115"/>
  <c r="CM11" i="115"/>
  <c r="M13" i="115"/>
  <c r="BC13" i="115"/>
  <c r="AY14" i="115"/>
  <c r="M19" i="115"/>
  <c r="BO20" i="115"/>
  <c r="P21" i="115"/>
  <c r="M21" i="115"/>
  <c r="R21" i="115"/>
  <c r="BT21" i="115"/>
  <c r="BS21" i="115"/>
  <c r="BQ21" i="115"/>
  <c r="BP22" i="115"/>
  <c r="R24" i="115"/>
  <c r="BU27" i="115"/>
  <c r="AW29" i="115"/>
  <c r="AI31" i="115"/>
  <c r="AH31" i="115"/>
  <c r="AC31" i="115"/>
  <c r="AJ31" i="115" s="1"/>
  <c r="BM36" i="115"/>
  <c r="BS36" i="115"/>
  <c r="O8" i="115"/>
  <c r="AW8" i="115"/>
  <c r="CE8" i="115"/>
  <c r="CM8" i="115"/>
  <c r="R9" i="115"/>
  <c r="AI9" i="115"/>
  <c r="AI2" i="115" s="1"/>
  <c r="M10" i="115"/>
  <c r="AU10" i="115"/>
  <c r="BC10" i="115" s="1"/>
  <c r="BT10" i="115"/>
  <c r="CK10" i="115"/>
  <c r="CK2" i="115" s="1"/>
  <c r="AG11" i="115"/>
  <c r="BO11" i="115"/>
  <c r="K12" i="115"/>
  <c r="O12" i="115" s="1"/>
  <c r="AJ12" i="115"/>
  <c r="BA12" i="115"/>
  <c r="CI12" i="115"/>
  <c r="AE13" i="115"/>
  <c r="BM13" i="115"/>
  <c r="BQ13" i="115" s="1"/>
  <c r="CL13" i="115"/>
  <c r="Q14" i="115"/>
  <c r="AZ14" i="115"/>
  <c r="BR15" i="115"/>
  <c r="CI16" i="115"/>
  <c r="O17" i="115"/>
  <c r="AH17" i="115"/>
  <c r="S18" i="115"/>
  <c r="CJ18" i="115"/>
  <c r="CI18" i="115"/>
  <c r="P19" i="115"/>
  <c r="AZ20" i="115"/>
  <c r="AY20" i="115"/>
  <c r="BP21" i="115"/>
  <c r="CL21" i="115"/>
  <c r="Q23" i="115"/>
  <c r="CL23" i="115"/>
  <c r="AH24" i="115"/>
  <c r="AG24" i="115"/>
  <c r="AE24" i="115"/>
  <c r="AJ24" i="115"/>
  <c r="AX26" i="115"/>
  <c r="AZ26" i="115"/>
  <c r="BC26" i="115"/>
  <c r="BB26" i="115"/>
  <c r="BT27" i="115"/>
  <c r="BS29" i="115"/>
  <c r="BM29" i="115"/>
  <c r="AY32" i="115"/>
  <c r="AX32" i="115"/>
  <c r="AW32" i="115"/>
  <c r="BC32" i="115"/>
  <c r="P8" i="115"/>
  <c r="AG8" i="115"/>
  <c r="BO8" i="115"/>
  <c r="BR9" i="115"/>
  <c r="CI9" i="115"/>
  <c r="AH11" i="115"/>
  <c r="AY11" i="115"/>
  <c r="CG11" i="115"/>
  <c r="CJ12" i="115"/>
  <c r="O13" i="115"/>
  <c r="AW13" i="115"/>
  <c r="BA14" i="115"/>
  <c r="P15" i="115"/>
  <c r="AH15" i="115"/>
  <c r="BA15" i="115"/>
  <c r="BS15" i="115"/>
  <c r="CK15" i="115"/>
  <c r="Q16" i="115"/>
  <c r="CJ16" i="115"/>
  <c r="Q17" i="115"/>
  <c r="AI17" i="115"/>
  <c r="CG17" i="115"/>
  <c r="CL17" i="115"/>
  <c r="CH18" i="115"/>
  <c r="AW19" i="115"/>
  <c r="BB19" i="115"/>
  <c r="AX20" i="115"/>
  <c r="N21" i="115"/>
  <c r="BR21" i="115"/>
  <c r="S22" i="115"/>
  <c r="K22" i="115"/>
  <c r="P22" i="115" s="1"/>
  <c r="R22" i="115"/>
  <c r="O22" i="115"/>
  <c r="CG23" i="115"/>
  <c r="BM24" i="115"/>
  <c r="BR24" i="115" s="1"/>
  <c r="BT24" i="115"/>
  <c r="CI27" i="115"/>
  <c r="CE27" i="115"/>
  <c r="CJ27" i="115" s="1"/>
  <c r="CL27" i="115"/>
  <c r="CK27" i="115"/>
  <c r="BQ20" i="115"/>
  <c r="BP20" i="115"/>
  <c r="BR22" i="115"/>
  <c r="BQ22" i="115"/>
  <c r="BO22" i="115"/>
  <c r="BT22" i="115"/>
  <c r="AF28" i="115"/>
  <c r="AE28" i="115"/>
  <c r="AJ28" i="115"/>
  <c r="AG28" i="115"/>
  <c r="AK28" i="115"/>
  <c r="N31" i="115"/>
  <c r="S31" i="115"/>
  <c r="AC9" i="115"/>
  <c r="AK9" i="115" s="1"/>
  <c r="CE10" i="115"/>
  <c r="CM10" i="115" s="1"/>
  <c r="AU12" i="115"/>
  <c r="BC12" i="115" s="1"/>
  <c r="K14" i="115"/>
  <c r="S14" i="115" s="1"/>
  <c r="CK14" i="115"/>
  <c r="Q15" i="115"/>
  <c r="BT15" i="115"/>
  <c r="BA16" i="115"/>
  <c r="BS16" i="115"/>
  <c r="CL16" i="115"/>
  <c r="R17" i="115"/>
  <c r="AJ17" i="115"/>
  <c r="BB17" i="115"/>
  <c r="AI18" i="115"/>
  <c r="AI4" i="115" s="1"/>
  <c r="BS18" i="115"/>
  <c r="BR18" i="115"/>
  <c r="CK18" i="115"/>
  <c r="R19" i="115"/>
  <c r="CK19" i="115"/>
  <c r="AI20" i="115"/>
  <c r="AI5" i="115" s="1"/>
  <c r="BA20" i="115"/>
  <c r="BU20" i="115"/>
  <c r="O21" i="115"/>
  <c r="BC21" i="115"/>
  <c r="AU21" i="115"/>
  <c r="AZ21" i="115" s="1"/>
  <c r="BB21" i="115"/>
  <c r="BU21" i="115"/>
  <c r="BA22" i="115"/>
  <c r="AZ22" i="115"/>
  <c r="AU22" i="115"/>
  <c r="AJ23" i="115"/>
  <c r="CJ23" i="115"/>
  <c r="AF24" i="115"/>
  <c r="BP26" i="115"/>
  <c r="BO26" i="115"/>
  <c r="BT26" i="115"/>
  <c r="BQ26" i="115"/>
  <c r="BU26" i="115"/>
  <c r="AC27" i="115"/>
  <c r="AJ27" i="115" s="1"/>
  <c r="CE28" i="115"/>
  <c r="CL28" i="115" s="1"/>
  <c r="O32" i="115"/>
  <c r="CL34" i="115"/>
  <c r="CJ34" i="115"/>
  <c r="CI34" i="115"/>
  <c r="CH34" i="115"/>
  <c r="BO35" i="115"/>
  <c r="BP35" i="115"/>
  <c r="BU35" i="115"/>
  <c r="Q18" i="115"/>
  <c r="BS19" i="115"/>
  <c r="AI21" i="115"/>
  <c r="CK22" i="115"/>
  <c r="AG23" i="115"/>
  <c r="AX23" i="115"/>
  <c r="BA24" i="115"/>
  <c r="CI24" i="115"/>
  <c r="O25" i="115"/>
  <c r="AF25" i="115"/>
  <c r="CH25" i="115"/>
  <c r="O26" i="115"/>
  <c r="S27" i="115"/>
  <c r="AX27" i="115"/>
  <c r="M33" i="115"/>
  <c r="P33" i="115"/>
  <c r="O33" i="115"/>
  <c r="N33" i="115"/>
  <c r="BQ35" i="115"/>
  <c r="BO39" i="115"/>
  <c r="BP39" i="115"/>
  <c r="BR39" i="115"/>
  <c r="BO41" i="115"/>
  <c r="BR41" i="115"/>
  <c r="BQ41" i="115"/>
  <c r="BP41" i="115"/>
  <c r="BU41" i="115"/>
  <c r="BA49" i="115"/>
  <c r="AU49" i="115"/>
  <c r="BB49" i="115" s="1"/>
  <c r="K18" i="115"/>
  <c r="BM19" i="115"/>
  <c r="AC21" i="115"/>
  <c r="AG21" i="115" s="1"/>
  <c r="CE22" i="115"/>
  <c r="CM22" i="115" s="1"/>
  <c r="AI23" i="115"/>
  <c r="AU24" i="115"/>
  <c r="BC24" i="115" s="1"/>
  <c r="CK24" i="115"/>
  <c r="AH25" i="115"/>
  <c r="CH26" i="115"/>
  <c r="AX28" i="115"/>
  <c r="CI28" i="115"/>
  <c r="BT35" i="115"/>
  <c r="BC38" i="115"/>
  <c r="BA38" i="115"/>
  <c r="AZ38" i="115"/>
  <c r="AU38" i="115"/>
  <c r="BB38" i="115" s="1"/>
  <c r="BU39" i="115"/>
  <c r="AX40" i="115"/>
  <c r="AW40" i="115"/>
  <c r="BC40" i="115"/>
  <c r="Q45" i="115"/>
  <c r="K45" i="115"/>
  <c r="P45" i="115" s="1"/>
  <c r="CI23" i="115"/>
  <c r="R25" i="115"/>
  <c r="AY26" i="115"/>
  <c r="CI26" i="115"/>
  <c r="AH27" i="115"/>
  <c r="O28" i="115"/>
  <c r="AY28" i="115"/>
  <c r="BB29" i="115"/>
  <c r="AZ29" i="115"/>
  <c r="AY29" i="115"/>
  <c r="R31" i="115"/>
  <c r="P31" i="115"/>
  <c r="O31" i="115"/>
  <c r="CH32" i="115"/>
  <c r="CJ32" i="115"/>
  <c r="CI32" i="115"/>
  <c r="CG32" i="115"/>
  <c r="R33" i="115"/>
  <c r="CM34" i="115"/>
  <c r="BP42" i="115"/>
  <c r="BO42" i="115"/>
  <c r="BU42" i="115"/>
  <c r="BT42" i="115"/>
  <c r="S49" i="115"/>
  <c r="K49" i="115"/>
  <c r="O49" i="115" s="1"/>
  <c r="R49" i="115"/>
  <c r="P49" i="115"/>
  <c r="Q49" i="115"/>
  <c r="BS40" i="115"/>
  <c r="BM40" i="115"/>
  <c r="M43" i="115"/>
  <c r="N43" i="115"/>
  <c r="AX62" i="115"/>
  <c r="AW62" i="115"/>
  <c r="BC62" i="115"/>
  <c r="AZ62" i="115"/>
  <c r="BB62" i="115"/>
  <c r="Q26" i="115"/>
  <c r="P26" i="115"/>
  <c r="BS27" i="115"/>
  <c r="BR27" i="115"/>
  <c r="P28" i="115"/>
  <c r="AK29" i="115"/>
  <c r="AI29" i="115"/>
  <c r="AH29" i="115"/>
  <c r="CE30" i="115"/>
  <c r="CM30" i="115" s="1"/>
  <c r="CK30" i="115"/>
  <c r="AG33" i="115"/>
  <c r="AF33" i="115"/>
  <c r="AE33" i="115"/>
  <c r="BO34" i="115"/>
  <c r="BP34" i="115"/>
  <c r="AE36" i="115"/>
  <c r="AF36" i="115"/>
  <c r="P38" i="115"/>
  <c r="O38" i="115"/>
  <c r="N38" i="115"/>
  <c r="M38" i="115"/>
  <c r="R38" i="115"/>
  <c r="BC25" i="115"/>
  <c r="AU25" i="115"/>
  <c r="AZ25" i="115" s="1"/>
  <c r="BT25" i="115"/>
  <c r="CL25" i="115"/>
  <c r="CK25" i="115"/>
  <c r="BA26" i="115"/>
  <c r="CL26" i="115"/>
  <c r="BB27" i="115"/>
  <c r="BA27" i="115"/>
  <c r="Q28" i="115"/>
  <c r="BB28" i="115"/>
  <c r="R29" i="115"/>
  <c r="Q29" i="115"/>
  <c r="BA29" i="115"/>
  <c r="CE29" i="115"/>
  <c r="CI29" i="115" s="1"/>
  <c r="Q31" i="115"/>
  <c r="AU31" i="115"/>
  <c r="BB31" i="115" s="1"/>
  <c r="BR32" i="115"/>
  <c r="BP32" i="115"/>
  <c r="BO32" i="115"/>
  <c r="CL32" i="115"/>
  <c r="BT34" i="115"/>
  <c r="BU34" i="115"/>
  <c r="BS34" i="115"/>
  <c r="BR34" i="115"/>
  <c r="BQ34" i="115"/>
  <c r="AC35" i="115"/>
  <c r="AJ35" i="115" s="1"/>
  <c r="AI35" i="115"/>
  <c r="P39" i="115"/>
  <c r="AJ47" i="115"/>
  <c r="AF47" i="115"/>
  <c r="AF54" i="115"/>
  <c r="AJ54" i="115"/>
  <c r="AH54" i="115"/>
  <c r="AG54" i="115"/>
  <c r="AE54" i="115"/>
  <c r="BC36" i="115"/>
  <c r="CL36" i="115"/>
  <c r="CI36" i="115"/>
  <c r="P41" i="115"/>
  <c r="O41" i="115"/>
  <c r="AC42" i="115"/>
  <c r="AH42" i="115" s="1"/>
  <c r="AJ42" i="115"/>
  <c r="AG43" i="115"/>
  <c r="BQ45" i="115"/>
  <c r="BO45" i="115"/>
  <c r="AG47" i="115"/>
  <c r="BR47" i="115"/>
  <c r="BQ47" i="115"/>
  <c r="BO47" i="115"/>
  <c r="BT52" i="115"/>
  <c r="BR52" i="115"/>
  <c r="BQ52" i="115"/>
  <c r="BP52" i="115"/>
  <c r="BO52" i="115"/>
  <c r="BU52" i="115"/>
  <c r="BA53" i="115"/>
  <c r="AU53" i="115"/>
  <c r="BC53" i="115"/>
  <c r="BB53" i="115"/>
  <c r="AZ53" i="115"/>
  <c r="AU34" i="115"/>
  <c r="AZ34" i="115" s="1"/>
  <c r="AJ36" i="115"/>
  <c r="AW36" i="115"/>
  <c r="AC38" i="115"/>
  <c r="AH38" i="115" s="1"/>
  <c r="BQ38" i="115"/>
  <c r="Q39" i="115"/>
  <c r="S40" i="115"/>
  <c r="BB40" i="115"/>
  <c r="AY40" i="115"/>
  <c r="Q41" i="115"/>
  <c r="BT41" i="115"/>
  <c r="P43" i="115"/>
  <c r="O43" i="115"/>
  <c r="AH43" i="115"/>
  <c r="AC44" i="115"/>
  <c r="AJ44" i="115"/>
  <c r="AH44" i="115"/>
  <c r="BP45" i="115"/>
  <c r="AH47" i="115"/>
  <c r="BP47" i="115"/>
  <c r="AX48" i="115"/>
  <c r="AK54" i="115"/>
  <c r="K27" i="115"/>
  <c r="BM28" i="115"/>
  <c r="BU28" i="115" s="1"/>
  <c r="AC30" i="115"/>
  <c r="BS30" i="115"/>
  <c r="CE31" i="115"/>
  <c r="AZ32" i="115"/>
  <c r="BQ32" i="115"/>
  <c r="AU33" i="115"/>
  <c r="BT33" i="115"/>
  <c r="P34" i="115"/>
  <c r="AG34" i="115"/>
  <c r="BC35" i="115"/>
  <c r="K36" i="115"/>
  <c r="AX36" i="115"/>
  <c r="CJ36" i="115"/>
  <c r="BC37" i="115"/>
  <c r="CL37" i="115"/>
  <c r="BR38" i="115"/>
  <c r="AJ39" i="115"/>
  <c r="AC40" i="115"/>
  <c r="AH40" i="115"/>
  <c r="R41" i="115"/>
  <c r="AK41" i="115"/>
  <c r="AK45" i="115"/>
  <c r="BR45" i="115"/>
  <c r="BB46" i="115"/>
  <c r="AZ48" i="115"/>
  <c r="BR49" i="115"/>
  <c r="BQ49" i="115"/>
  <c r="BP49" i="115"/>
  <c r="BO49" i="115"/>
  <c r="R51" i="115"/>
  <c r="S53" i="115"/>
  <c r="K53" i="115"/>
  <c r="P53" i="115" s="1"/>
  <c r="Q53" i="115"/>
  <c r="R53" i="115"/>
  <c r="BO53" i="115"/>
  <c r="S58" i="115"/>
  <c r="K58" i="115"/>
  <c r="R58" i="115" s="1"/>
  <c r="Q58" i="115"/>
  <c r="P58" i="115"/>
  <c r="BO73" i="115"/>
  <c r="BP73" i="115"/>
  <c r="BO33" i="115"/>
  <c r="CG33" i="115"/>
  <c r="M34" i="115"/>
  <c r="AE34" i="115"/>
  <c r="AY34" i="115"/>
  <c r="AG36" i="115"/>
  <c r="AY36" i="115"/>
  <c r="CK36" i="115"/>
  <c r="S37" i="115"/>
  <c r="BU37" i="115"/>
  <c r="BM37" i="115"/>
  <c r="CH37" i="115"/>
  <c r="BT38" i="115"/>
  <c r="BT39" i="115"/>
  <c r="M40" i="115"/>
  <c r="S41" i="115"/>
  <c r="BC41" i="115"/>
  <c r="AU41" i="115"/>
  <c r="AY41" i="115" s="1"/>
  <c r="AI42" i="115"/>
  <c r="BS42" i="115"/>
  <c r="BR42" i="115"/>
  <c r="Q43" i="115"/>
  <c r="AJ43" i="115"/>
  <c r="AG44" i="115"/>
  <c r="BU44" i="115"/>
  <c r="BM44" i="115"/>
  <c r="BS44" i="115"/>
  <c r="BR44" i="115"/>
  <c r="AU45" i="115"/>
  <c r="AZ45" i="115" s="1"/>
  <c r="K47" i="115"/>
  <c r="R47" i="115" s="1"/>
  <c r="P47" i="115"/>
  <c r="O47" i="115"/>
  <c r="AK47" i="115"/>
  <c r="BU47" i="115"/>
  <c r="BC48" i="115"/>
  <c r="AJ49" i="115"/>
  <c r="AH49" i="115"/>
  <c r="AF49" i="115"/>
  <c r="AK53" i="115"/>
  <c r="AF53" i="115"/>
  <c r="AF55" i="115"/>
  <c r="AK55" i="115"/>
  <c r="AG55" i="115"/>
  <c r="AE55" i="115"/>
  <c r="BA59" i="115"/>
  <c r="AZ59" i="115"/>
  <c r="AY59" i="115"/>
  <c r="BC59" i="115"/>
  <c r="AU59" i="115"/>
  <c r="BB59" i="115" s="1"/>
  <c r="AI68" i="115"/>
  <c r="AC68" i="115"/>
  <c r="BP33" i="115"/>
  <c r="CH33" i="115"/>
  <c r="N34" i="115"/>
  <c r="AF34" i="115"/>
  <c r="BR35" i="115"/>
  <c r="AH36" i="115"/>
  <c r="CM36" i="115"/>
  <c r="CI37" i="115"/>
  <c r="AG38" i="115"/>
  <c r="BU38" i="115"/>
  <c r="BC39" i="115"/>
  <c r="AU39" i="115"/>
  <c r="N40" i="115"/>
  <c r="AZ40" i="115"/>
  <c r="R43" i="115"/>
  <c r="AK43" i="115"/>
  <c r="AI44" i="115"/>
  <c r="AY45" i="115"/>
  <c r="BU45" i="115"/>
  <c r="AX46" i="115"/>
  <c r="BA47" i="115"/>
  <c r="AU47" i="115"/>
  <c r="AZ47" i="115" s="1"/>
  <c r="AC48" i="115"/>
  <c r="AJ48" i="115" s="1"/>
  <c r="AH48" i="115"/>
  <c r="AG49" i="115"/>
  <c r="AJ57" i="115"/>
  <c r="BP59" i="115"/>
  <c r="BT59" i="115"/>
  <c r="BU59" i="115"/>
  <c r="BO59" i="115"/>
  <c r="BA34" i="115"/>
  <c r="AI36" i="115"/>
  <c r="K37" i="115"/>
  <c r="P37" i="115" s="1"/>
  <c r="AH37" i="115"/>
  <c r="BQ37" i="115"/>
  <c r="CJ37" i="115"/>
  <c r="AI38" i="115"/>
  <c r="K39" i="115"/>
  <c r="S39" i="115" s="1"/>
  <c r="AG39" i="115"/>
  <c r="BQ39" i="115"/>
  <c r="BA40" i="115"/>
  <c r="AG41" i="115"/>
  <c r="AZ41" i="115"/>
  <c r="BB42" i="115"/>
  <c r="BA42" i="115"/>
  <c r="AY42" i="115"/>
  <c r="BQ42" i="115"/>
  <c r="S43" i="115"/>
  <c r="AU43" i="115"/>
  <c r="BC43" i="115" s="1"/>
  <c r="BQ44" i="115"/>
  <c r="AG45" i="115"/>
  <c r="BA45" i="115"/>
  <c r="AC46" i="115"/>
  <c r="AH46" i="115" s="1"/>
  <c r="Q47" i="115"/>
  <c r="AY47" i="115"/>
  <c r="AE49" i="115"/>
  <c r="AE53" i="115"/>
  <c r="AW55" i="115"/>
  <c r="BB55" i="115"/>
  <c r="AY44" i="115"/>
  <c r="AY46" i="115"/>
  <c r="AY48" i="115"/>
  <c r="AZ50" i="115"/>
  <c r="BQ50" i="115"/>
  <c r="O51" i="115"/>
  <c r="AG51" i="115"/>
  <c r="AY51" i="115"/>
  <c r="BQ51" i="115"/>
  <c r="AJ53" i="115"/>
  <c r="AH53" i="115"/>
  <c r="BQ53" i="115"/>
  <c r="AU54" i="115"/>
  <c r="BC54" i="115" s="1"/>
  <c r="BA54" i="115"/>
  <c r="BP54" i="115"/>
  <c r="BA55" i="115"/>
  <c r="AZ55" i="115"/>
  <c r="AY55" i="115"/>
  <c r="BT55" i="115"/>
  <c r="AF60" i="115"/>
  <c r="AE60" i="115"/>
  <c r="AH60" i="115"/>
  <c r="AG60" i="115"/>
  <c r="BO61" i="115"/>
  <c r="N66" i="115"/>
  <c r="M66" i="115"/>
  <c r="S66" i="115"/>
  <c r="N67" i="115"/>
  <c r="M67" i="115"/>
  <c r="S67" i="115"/>
  <c r="R67" i="115"/>
  <c r="P67" i="115"/>
  <c r="O67" i="115"/>
  <c r="AW70" i="115"/>
  <c r="BB70" i="115"/>
  <c r="AX70" i="115"/>
  <c r="BA44" i="115"/>
  <c r="BA46" i="115"/>
  <c r="BA48" i="115"/>
  <c r="BB50" i="115"/>
  <c r="Q51" i="115"/>
  <c r="AI51" i="115"/>
  <c r="BB51" i="115"/>
  <c r="BT51" i="115"/>
  <c r="S52" i="115"/>
  <c r="BT53" i="115"/>
  <c r="AJ55" i="115"/>
  <c r="AH55" i="115"/>
  <c r="K56" i="115"/>
  <c r="BA57" i="115"/>
  <c r="AU57" i="115"/>
  <c r="BB57" i="115"/>
  <c r="BR59" i="115"/>
  <c r="AI66" i="115"/>
  <c r="AC66" i="115"/>
  <c r="AH66" i="115" s="1"/>
  <c r="BP70" i="115"/>
  <c r="BO70" i="115"/>
  <c r="BS46" i="115"/>
  <c r="BS48" i="115"/>
  <c r="AC50" i="115"/>
  <c r="AH50" i="115" s="1"/>
  <c r="BT50" i="115"/>
  <c r="BC51" i="115"/>
  <c r="AU52" i="115"/>
  <c r="BC52" i="115" s="1"/>
  <c r="AG53" i="115"/>
  <c r="BU53" i="115"/>
  <c r="BC55" i="115"/>
  <c r="Q56" i="115"/>
  <c r="AF58" i="115"/>
  <c r="AE58" i="115"/>
  <c r="AJ58" i="115"/>
  <c r="AH58" i="115"/>
  <c r="AG58" i="115"/>
  <c r="AK60" i="115"/>
  <c r="K62" i="115"/>
  <c r="Q62" i="115"/>
  <c r="P62" i="115"/>
  <c r="N64" i="115"/>
  <c r="M64" i="115"/>
  <c r="S64" i="115"/>
  <c r="N65" i="115"/>
  <c r="M65" i="115"/>
  <c r="S65" i="115"/>
  <c r="P65" i="115"/>
  <c r="O65" i="115"/>
  <c r="Q71" i="115"/>
  <c r="K71" i="115"/>
  <c r="O71" i="115" s="1"/>
  <c r="AU78" i="115"/>
  <c r="BB78" i="115" s="1"/>
  <c r="BA78" i="115"/>
  <c r="BU50" i="115"/>
  <c r="K54" i="115"/>
  <c r="K55" i="115"/>
  <c r="Q55" i="115"/>
  <c r="O55" i="115"/>
  <c r="BP57" i="115"/>
  <c r="BT57" i="115"/>
  <c r="AJ59" i="115"/>
  <c r="BA61" i="115"/>
  <c r="BC61" i="115"/>
  <c r="AU61" i="115"/>
  <c r="AZ61" i="115" s="1"/>
  <c r="BB61" i="115"/>
  <c r="M82" i="115"/>
  <c r="N82" i="115"/>
  <c r="BC86" i="115"/>
  <c r="AU86" i="115"/>
  <c r="AY86" i="115"/>
  <c r="BA86" i="115"/>
  <c r="BB86" i="115"/>
  <c r="AZ86" i="115"/>
  <c r="BM46" i="115"/>
  <c r="BM48" i="115"/>
  <c r="BU48" i="115" s="1"/>
  <c r="S51" i="115"/>
  <c r="K51" i="115"/>
  <c r="AJ51" i="115"/>
  <c r="BR51" i="115"/>
  <c r="O52" i="115"/>
  <c r="BT54" i="115"/>
  <c r="BR54" i="115"/>
  <c r="AI55" i="115"/>
  <c r="BR55" i="115"/>
  <c r="AF56" i="115"/>
  <c r="AE56" i="115"/>
  <c r="AJ56" i="115"/>
  <c r="AG56" i="115"/>
  <c r="BR57" i="115"/>
  <c r="AF62" i="115"/>
  <c r="AE62" i="115"/>
  <c r="AG62" i="115"/>
  <c r="BP62" i="115"/>
  <c r="BQ62" i="115"/>
  <c r="BO62" i="115"/>
  <c r="BU62" i="115"/>
  <c r="BR62" i="115"/>
  <c r="AI64" i="115"/>
  <c r="AH64" i="115"/>
  <c r="AC64" i="115"/>
  <c r="AK64" i="115" s="1"/>
  <c r="O68" i="115"/>
  <c r="N68" i="115"/>
  <c r="M68" i="115"/>
  <c r="S68" i="115"/>
  <c r="S70" i="115"/>
  <c r="K70" i="115"/>
  <c r="R70" i="115"/>
  <c r="Q70" i="115"/>
  <c r="P70" i="115"/>
  <c r="O70" i="115"/>
  <c r="AX50" i="115"/>
  <c r="N52" i="115"/>
  <c r="BR53" i="115"/>
  <c r="BO55" i="115"/>
  <c r="BO57" i="115"/>
  <c r="K60" i="115"/>
  <c r="Q60" i="115"/>
  <c r="BP61" i="115"/>
  <c r="BT61" i="115"/>
  <c r="K72" i="115"/>
  <c r="S72" i="115" s="1"/>
  <c r="R72" i="115"/>
  <c r="Q72" i="115"/>
  <c r="BB76" i="115"/>
  <c r="AU76" i="115"/>
  <c r="AY76" i="115" s="1"/>
  <c r="BC76" i="115"/>
  <c r="BA76" i="115"/>
  <c r="AZ76" i="115"/>
  <c r="AC57" i="115"/>
  <c r="AK57" i="115"/>
  <c r="AC59" i="115"/>
  <c r="AK59" i="115" s="1"/>
  <c r="AC61" i="115"/>
  <c r="AK61" i="115"/>
  <c r="P63" i="115"/>
  <c r="AG63" i="115"/>
  <c r="BQ64" i="115"/>
  <c r="BR69" i="115"/>
  <c r="AI70" i="115"/>
  <c r="AH70" i="115"/>
  <c r="BU70" i="115"/>
  <c r="P74" i="115"/>
  <c r="R74" i="115"/>
  <c r="O74" i="115"/>
  <c r="N74" i="115"/>
  <c r="BB74" i="115"/>
  <c r="AU74" i="115"/>
  <c r="BC74" i="115"/>
  <c r="BA74" i="115"/>
  <c r="BS75" i="115"/>
  <c r="BT75" i="115"/>
  <c r="BR75" i="115"/>
  <c r="BQ75" i="115"/>
  <c r="BS77" i="115"/>
  <c r="AH63" i="115"/>
  <c r="AZ64" i="115"/>
  <c r="AY64" i="115"/>
  <c r="AZ66" i="115"/>
  <c r="AY66" i="115"/>
  <c r="AZ68" i="115"/>
  <c r="AY68" i="115"/>
  <c r="AX73" i="115"/>
  <c r="AZ73" i="115"/>
  <c r="AY73" i="115"/>
  <c r="AW73" i="115"/>
  <c r="BU77" i="115"/>
  <c r="M80" i="115"/>
  <c r="N80" i="115"/>
  <c r="P80" i="115"/>
  <c r="O80" i="115"/>
  <c r="AU84" i="115"/>
  <c r="BB84" i="115" s="1"/>
  <c r="AY84" i="115"/>
  <c r="BA84" i="115"/>
  <c r="O61" i="115"/>
  <c r="S63" i="115"/>
  <c r="AJ63" i="115"/>
  <c r="R64" i="115"/>
  <c r="Q64" i="115"/>
  <c r="BS64" i="115"/>
  <c r="R65" i="115"/>
  <c r="R66" i="115"/>
  <c r="Q66" i="115"/>
  <c r="BS66" i="115"/>
  <c r="R68" i="115"/>
  <c r="Q68" i="115"/>
  <c r="BS68" i="115"/>
  <c r="AG70" i="115"/>
  <c r="AZ74" i="115"/>
  <c r="BO82" i="115"/>
  <c r="BP82" i="115"/>
  <c r="BU82" i="115"/>
  <c r="AK63" i="115"/>
  <c r="BU63" i="115"/>
  <c r="BM63" i="115"/>
  <c r="BT63" i="115"/>
  <c r="BU65" i="115"/>
  <c r="BM65" i="115"/>
  <c r="BQ65" i="115" s="1"/>
  <c r="BT65" i="115"/>
  <c r="BM67" i="115"/>
  <c r="BM69" i="115"/>
  <c r="BU69" i="115" s="1"/>
  <c r="BT69" i="115"/>
  <c r="BR70" i="115"/>
  <c r="BQ70" i="115"/>
  <c r="BB72" i="115"/>
  <c r="AU72" i="115"/>
  <c r="BC72" i="115" s="1"/>
  <c r="BA72" i="115"/>
  <c r="AX75" i="115"/>
  <c r="AZ75" i="115"/>
  <c r="AY75" i="115"/>
  <c r="AW75" i="115"/>
  <c r="BC75" i="115"/>
  <c r="AX77" i="115"/>
  <c r="AZ77" i="115"/>
  <c r="AY77" i="115"/>
  <c r="AW77" i="115"/>
  <c r="BC77" i="115"/>
  <c r="BC56" i="115"/>
  <c r="Q57" i="115"/>
  <c r="AH57" i="115"/>
  <c r="BC58" i="115"/>
  <c r="Q59" i="115"/>
  <c r="AH59" i="115"/>
  <c r="BC60" i="115"/>
  <c r="BT60" i="115"/>
  <c r="Q61" i="115"/>
  <c r="AH61" i="115"/>
  <c r="AH62" i="115"/>
  <c r="AY62" i="115"/>
  <c r="BC63" i="115"/>
  <c r="BB64" i="115"/>
  <c r="BU64" i="115"/>
  <c r="BC65" i="115"/>
  <c r="BB66" i="115"/>
  <c r="BU66" i="115"/>
  <c r="BB68" i="115"/>
  <c r="AC74" i="115"/>
  <c r="AG74" i="115" s="1"/>
  <c r="AJ74" i="115"/>
  <c r="AI74" i="115"/>
  <c r="BQ55" i="115"/>
  <c r="BM56" i="115"/>
  <c r="AI57" i="115"/>
  <c r="BQ57" i="115"/>
  <c r="BM58" i="115"/>
  <c r="BU58" i="115" s="1"/>
  <c r="AI59" i="115"/>
  <c r="BQ59" i="115"/>
  <c r="BM60" i="115"/>
  <c r="BR60" i="115" s="1"/>
  <c r="AI61" i="115"/>
  <c r="BQ61" i="115"/>
  <c r="N63" i="115"/>
  <c r="AE63" i="115"/>
  <c r="O64" i="115"/>
  <c r="BC64" i="115"/>
  <c r="O66" i="115"/>
  <c r="BC66" i="115"/>
  <c r="BC68" i="115"/>
  <c r="N69" i="115"/>
  <c r="M69" i="115"/>
  <c r="BA70" i="115"/>
  <c r="AZ70" i="115"/>
  <c r="AY70" i="115"/>
  <c r="BS70" i="115"/>
  <c r="BS73" i="115"/>
  <c r="BT73" i="115"/>
  <c r="BR73" i="115"/>
  <c r="BQ73" i="115"/>
  <c r="M81" i="115"/>
  <c r="N81" i="115"/>
  <c r="AJ92" i="115"/>
  <c r="AH92" i="115"/>
  <c r="AG92" i="115"/>
  <c r="AF92" i="115"/>
  <c r="AE92" i="115"/>
  <c r="AK92" i="115"/>
  <c r="K57" i="115"/>
  <c r="S57" i="115" s="1"/>
  <c r="K59" i="115"/>
  <c r="R59" i="115" s="1"/>
  <c r="K61" i="115"/>
  <c r="O63" i="115"/>
  <c r="BQ63" i="115"/>
  <c r="P64" i="115"/>
  <c r="BM64" i="115"/>
  <c r="P66" i="115"/>
  <c r="BM66" i="115"/>
  <c r="BQ66" i="115" s="1"/>
  <c r="P68" i="115"/>
  <c r="BM68" i="115"/>
  <c r="BQ68" i="115" s="1"/>
  <c r="BQ69" i="115"/>
  <c r="AC70" i="115"/>
  <c r="BT70" i="115"/>
  <c r="AF71" i="115"/>
  <c r="AE71" i="115"/>
  <c r="AC72" i="115"/>
  <c r="AJ72" i="115"/>
  <c r="AI72" i="115"/>
  <c r="AY72" i="115"/>
  <c r="BU73" i="115"/>
  <c r="BM75" i="115"/>
  <c r="BM77" i="115"/>
  <c r="BT77" i="115" s="1"/>
  <c r="AC81" i="115"/>
  <c r="AJ81" i="115" s="1"/>
  <c r="AK81" i="115"/>
  <c r="AI81" i="115"/>
  <c r="AC76" i="115"/>
  <c r="AG78" i="115"/>
  <c r="AK78" i="115"/>
  <c r="AC78" i="115"/>
  <c r="BC79" i="115"/>
  <c r="R80" i="115"/>
  <c r="BT83" i="115"/>
  <c r="BM83" i="115"/>
  <c r="BR83" i="115"/>
  <c r="AF91" i="115"/>
  <c r="AE91" i="115"/>
  <c r="AK91" i="115"/>
  <c r="BP79" i="115"/>
  <c r="BO79" i="115"/>
  <c r="Q81" i="115"/>
  <c r="R81" i="115"/>
  <c r="R82" i="115"/>
  <c r="AY95" i="115"/>
  <c r="BT79" i="115"/>
  <c r="BP81" i="115"/>
  <c r="BO81" i="115"/>
  <c r="O82" i="115"/>
  <c r="Q83" i="115"/>
  <c r="R83" i="115"/>
  <c r="P83" i="115"/>
  <c r="AH84" i="115"/>
  <c r="AG84" i="115"/>
  <c r="AE84" i="115"/>
  <c r="AJ84" i="115"/>
  <c r="BT85" i="115"/>
  <c r="BM85" i="115"/>
  <c r="BU85" i="115" s="1"/>
  <c r="BS85" i="115"/>
  <c r="BR85" i="115"/>
  <c r="BT87" i="115"/>
  <c r="BM87" i="115"/>
  <c r="BS87" i="115"/>
  <c r="BR87" i="115"/>
  <c r="BM88" i="115"/>
  <c r="BU88" i="115"/>
  <c r="BQ88" i="115"/>
  <c r="AU63" i="115"/>
  <c r="AU65" i="115"/>
  <c r="AU67" i="115"/>
  <c r="BC67" i="115" s="1"/>
  <c r="AU69" i="115"/>
  <c r="AU71" i="115"/>
  <c r="BU72" i="115"/>
  <c r="BB73" i="115"/>
  <c r="BB75" i="115"/>
  <c r="N76" i="115"/>
  <c r="BB77" i="115"/>
  <c r="N78" i="115"/>
  <c r="AH78" i="115"/>
  <c r="BB79" i="115"/>
  <c r="BQ79" i="115"/>
  <c r="Q80" i="115"/>
  <c r="AJ80" i="115"/>
  <c r="BT80" i="115"/>
  <c r="BS80" i="115"/>
  <c r="O81" i="115"/>
  <c r="BT81" i="115"/>
  <c r="P82" i="115"/>
  <c r="N83" i="115"/>
  <c r="BU83" i="115"/>
  <c r="BQ85" i="115"/>
  <c r="AH86" i="115"/>
  <c r="AG86" i="115"/>
  <c r="AE86" i="115"/>
  <c r="AK86" i="115"/>
  <c r="AJ86" i="115"/>
  <c r="BO86" i="115"/>
  <c r="BQ87" i="115"/>
  <c r="AJ88" i="115"/>
  <c r="AH88" i="115"/>
  <c r="AG88" i="115"/>
  <c r="AE88" i="115"/>
  <c r="AK88" i="115"/>
  <c r="BS88" i="115"/>
  <c r="K90" i="115"/>
  <c r="O90" i="115" s="1"/>
  <c r="Q90" i="115"/>
  <c r="R90" i="115"/>
  <c r="P90" i="115"/>
  <c r="BM71" i="115"/>
  <c r="AC73" i="115"/>
  <c r="AG73" i="115"/>
  <c r="AK75" i="115"/>
  <c r="AC75" i="115"/>
  <c r="AG75" i="115"/>
  <c r="O76" i="115"/>
  <c r="AI76" i="115"/>
  <c r="AC77" i="115"/>
  <c r="AG77" i="115"/>
  <c r="O78" i="115"/>
  <c r="AI78" i="115"/>
  <c r="AC79" i="115"/>
  <c r="AK79" i="115" s="1"/>
  <c r="AG79" i="115"/>
  <c r="AW79" i="115"/>
  <c r="BR79" i="115"/>
  <c r="S80" i="115"/>
  <c r="AK80" i="115"/>
  <c r="BP80" i="115"/>
  <c r="P81" i="115"/>
  <c r="BQ81" i="115"/>
  <c r="Q82" i="115"/>
  <c r="AJ82" i="115"/>
  <c r="BT82" i="115"/>
  <c r="BS82" i="115"/>
  <c r="O83" i="115"/>
  <c r="AU83" i="115"/>
  <c r="BB83" i="115"/>
  <c r="AF84" i="115"/>
  <c r="BU87" i="115"/>
  <c r="Q89" i="115"/>
  <c r="K89" i="115"/>
  <c r="S89" i="115"/>
  <c r="R89" i="115"/>
  <c r="BM90" i="115"/>
  <c r="BU90" i="115" s="1"/>
  <c r="BQ90" i="115"/>
  <c r="AJ91" i="115"/>
  <c r="BT92" i="115"/>
  <c r="BM92" i="115"/>
  <c r="BR92" i="115" s="1"/>
  <c r="BS92" i="115"/>
  <c r="BM72" i="115"/>
  <c r="BM74" i="115"/>
  <c r="BU74" i="115" s="1"/>
  <c r="AJ76" i="115"/>
  <c r="BM76" i="115"/>
  <c r="AJ78" i="115"/>
  <c r="BM78" i="115"/>
  <c r="AY79" i="115"/>
  <c r="BS79" i="115"/>
  <c r="AU80" i="115"/>
  <c r="BA80" i="115"/>
  <c r="BQ80" i="115"/>
  <c r="S81" i="115"/>
  <c r="AY81" i="115"/>
  <c r="BB81" i="115"/>
  <c r="BR81" i="115"/>
  <c r="S82" i="115"/>
  <c r="AK82" i="115"/>
  <c r="S83" i="115"/>
  <c r="M85" i="115"/>
  <c r="R85" i="115"/>
  <c r="P85" i="115"/>
  <c r="N85" i="115"/>
  <c r="AF86" i="115"/>
  <c r="M87" i="115"/>
  <c r="R87" i="115"/>
  <c r="P87" i="115"/>
  <c r="N87" i="115"/>
  <c r="AF88" i="115"/>
  <c r="AJ90" i="115"/>
  <c r="AH90" i="115"/>
  <c r="AG90" i="115"/>
  <c r="AE90" i="115"/>
  <c r="AK90" i="115"/>
  <c r="BS90" i="115"/>
  <c r="R92" i="115"/>
  <c r="R76" i="115"/>
  <c r="R78" i="115"/>
  <c r="AZ79" i="115"/>
  <c r="BU79" i="115"/>
  <c r="BR80" i="115"/>
  <c r="AU82" i="115"/>
  <c r="BC82" i="115" s="1"/>
  <c r="BA82" i="115"/>
  <c r="BQ82" i="115"/>
  <c r="AJ83" i="115"/>
  <c r="AE83" i="115"/>
  <c r="AK84" i="115"/>
  <c r="AF89" i="115"/>
  <c r="AE89" i="115"/>
  <c r="AK89" i="115"/>
  <c r="Q91" i="115"/>
  <c r="K91" i="115"/>
  <c r="S91" i="115" s="1"/>
  <c r="R91" i="115"/>
  <c r="R84" i="115"/>
  <c r="BM84" i="115"/>
  <c r="AE85" i="115"/>
  <c r="R86" i="115"/>
  <c r="AE87" i="115"/>
  <c r="R88" i="115"/>
  <c r="BO89" i="115"/>
  <c r="BO91" i="115"/>
  <c r="P92" i="115"/>
  <c r="AF93" i="115"/>
  <c r="AE93" i="115"/>
  <c r="K94" i="115"/>
  <c r="S94" i="115" s="1"/>
  <c r="R94" i="115"/>
  <c r="Q94" i="115"/>
  <c r="O94" i="115"/>
  <c r="BT96" i="115"/>
  <c r="AY97" i="115"/>
  <c r="BT86" i="115"/>
  <c r="AU88" i="115"/>
  <c r="BC88" i="115" s="1"/>
  <c r="BA88" i="115"/>
  <c r="AY88" i="115"/>
  <c r="AU89" i="115"/>
  <c r="AZ89" i="115" s="1"/>
  <c r="AU90" i="115"/>
  <c r="BA90" i="115"/>
  <c r="AY90" i="115"/>
  <c r="AU91" i="115"/>
  <c r="AY91" i="115" s="1"/>
  <c r="BC92" i="115"/>
  <c r="AU92" i="115"/>
  <c r="BA92" i="115"/>
  <c r="AY92" i="115"/>
  <c r="BC94" i="115"/>
  <c r="AU94" i="115"/>
  <c r="BA94" i="115"/>
  <c r="AZ94" i="115"/>
  <c r="AY94" i="115"/>
  <c r="Q95" i="115"/>
  <c r="S95" i="115"/>
  <c r="K95" i="115"/>
  <c r="P95" i="115" s="1"/>
  <c r="BQ86" i="115"/>
  <c r="AH89" i="115"/>
  <c r="AH91" i="115"/>
  <c r="N93" i="115"/>
  <c r="M93" i="115"/>
  <c r="AJ94" i="115"/>
  <c r="AH94" i="115"/>
  <c r="AF94" i="115"/>
  <c r="AG95" i="115"/>
  <c r="AF95" i="115"/>
  <c r="AE95" i="115"/>
  <c r="AJ95" i="115"/>
  <c r="BR86" i="115"/>
  <c r="AZ88" i="115"/>
  <c r="BA89" i="115"/>
  <c r="BU89" i="115"/>
  <c r="AZ90" i="115"/>
  <c r="BA91" i="115"/>
  <c r="BU91" i="115"/>
  <c r="AZ92" i="115"/>
  <c r="Q93" i="115"/>
  <c r="O93" i="115"/>
  <c r="AJ93" i="115"/>
  <c r="BQ94" i="115"/>
  <c r="BP94" i="115"/>
  <c r="AH95" i="115"/>
  <c r="BC100" i="115"/>
  <c r="AU100" i="115"/>
  <c r="AY100" i="115" s="1"/>
  <c r="BB100" i="115"/>
  <c r="BA100" i="115"/>
  <c r="AZ100" i="115"/>
  <c r="K92" i="115"/>
  <c r="S92" i="115" s="1"/>
  <c r="Q92" i="115"/>
  <c r="AU98" i="115"/>
  <c r="AZ98" i="115" s="1"/>
  <c r="BB98" i="115"/>
  <c r="BA98" i="115"/>
  <c r="BP100" i="115"/>
  <c r="BO100" i="115"/>
  <c r="AU85" i="115"/>
  <c r="BU86" i="115"/>
  <c r="AU87" i="115"/>
  <c r="AY87" i="115" s="1"/>
  <c r="R93" i="115"/>
  <c r="AY93" i="115"/>
  <c r="AG94" i="115"/>
  <c r="AK95" i="115"/>
  <c r="BC96" i="115"/>
  <c r="AU96" i="115"/>
  <c r="BB96" i="115"/>
  <c r="BA96" i="115"/>
  <c r="AZ96" i="115"/>
  <c r="AY96" i="115"/>
  <c r="BP98" i="115"/>
  <c r="BO98" i="115"/>
  <c r="BT100" i="115"/>
  <c r="BQ96" i="115"/>
  <c r="BP96" i="115"/>
  <c r="BO96" i="115"/>
  <c r="S98" i="115"/>
  <c r="BT98" i="115"/>
  <c r="BU100" i="115"/>
  <c r="BR93" i="115"/>
  <c r="BA95" i="115"/>
  <c r="BR95" i="115"/>
  <c r="O96" i="115"/>
  <c r="AF96" i="115"/>
  <c r="K97" i="115"/>
  <c r="S97" i="115" s="1"/>
  <c r="AJ97" i="115"/>
  <c r="BA97" i="115"/>
  <c r="BR97" i="115"/>
  <c r="O98" i="115"/>
  <c r="AF98" i="115"/>
  <c r="K99" i="115"/>
  <c r="O99" i="115" s="1"/>
  <c r="S99" i="115"/>
  <c r="AJ99" i="115"/>
  <c r="BA99" i="115"/>
  <c r="BR99" i="115"/>
  <c r="AF100" i="115"/>
  <c r="AK97" i="115"/>
  <c r="P98" i="115"/>
  <c r="AG98" i="115"/>
  <c r="AK99" i="115"/>
  <c r="AG100" i="115"/>
  <c r="AU93" i="115"/>
  <c r="BC93" i="115" s="1"/>
  <c r="AU95" i="115"/>
  <c r="BC95" i="115"/>
  <c r="Q96" i="115"/>
  <c r="AH96" i="115"/>
  <c r="AU97" i="115"/>
  <c r="BC97" i="115"/>
  <c r="Q98" i="115"/>
  <c r="AH98" i="115"/>
  <c r="AU99" i="115"/>
  <c r="AY99" i="115" s="1"/>
  <c r="BC99" i="115"/>
  <c r="Q100" i="115"/>
  <c r="BU93" i="115"/>
  <c r="BU95" i="115"/>
  <c r="AE97" i="115"/>
  <c r="BU97" i="115"/>
  <c r="R98" i="115"/>
  <c r="BQ98" i="115"/>
  <c r="AE99" i="115"/>
  <c r="BU99" i="115"/>
  <c r="BQ100" i="115"/>
  <c r="BR94" i="115"/>
  <c r="K96" i="115"/>
  <c r="S96" i="115" s="1"/>
  <c r="AJ96" i="115"/>
  <c r="BR96" i="115"/>
  <c r="O97" i="115"/>
  <c r="AF97" i="115"/>
  <c r="K98" i="115"/>
  <c r="AJ98" i="115"/>
  <c r="BR98" i="115"/>
  <c r="AF99" i="115"/>
  <c r="K100" i="115"/>
  <c r="P100" i="115" s="1"/>
  <c r="AJ100" i="115"/>
  <c r="BR100" i="115"/>
  <c r="BS100" i="115"/>
  <c r="CI32" i="114"/>
  <c r="CG20" i="114"/>
  <c r="CH20" i="114"/>
  <c r="CL28" i="114"/>
  <c r="CH28" i="114"/>
  <c r="CG28" i="114"/>
  <c r="CH34" i="114"/>
  <c r="CJ34" i="114"/>
  <c r="CG34" i="114"/>
  <c r="CI34" i="114"/>
  <c r="CJ8" i="114"/>
  <c r="CL18" i="114"/>
  <c r="CI26" i="114"/>
  <c r="CE30" i="114"/>
  <c r="CJ26" i="114"/>
  <c r="CJ28" i="114"/>
  <c r="CJ18" i="114"/>
  <c r="CK26" i="114"/>
  <c r="CE32" i="114"/>
  <c r="CM32" i="114" s="1"/>
  <c r="CL20" i="114"/>
  <c r="CI24" i="114"/>
  <c r="CK30" i="114"/>
  <c r="CL34" i="114"/>
  <c r="CM18" i="114"/>
  <c r="CK28" i="114"/>
  <c r="CJ36" i="114"/>
  <c r="CJ16" i="114"/>
  <c r="CL26" i="114"/>
  <c r="CG26" i="114"/>
  <c r="BU21" i="114"/>
  <c r="BQ21" i="114"/>
  <c r="BP23" i="114"/>
  <c r="BQ23" i="114"/>
  <c r="BT33" i="114"/>
  <c r="BP33" i="114"/>
  <c r="BO33" i="114"/>
  <c r="BQ33" i="114"/>
  <c r="BO16" i="114"/>
  <c r="BR16" i="114"/>
  <c r="BP16" i="114"/>
  <c r="BT16" i="114"/>
  <c r="BQ13" i="114"/>
  <c r="BU16" i="114"/>
  <c r="BQ19" i="114"/>
  <c r="BR23" i="114"/>
  <c r="BS27" i="114"/>
  <c r="BT31" i="114"/>
  <c r="BS33" i="114"/>
  <c r="BR13" i="114"/>
  <c r="BS19" i="114"/>
  <c r="BS23" i="114"/>
  <c r="BO31" i="114"/>
  <c r="BS13" i="114"/>
  <c r="BT15" i="114"/>
  <c r="BU19" i="114"/>
  <c r="BU23" i="114"/>
  <c r="BM29" i="114"/>
  <c r="BQ31" i="114"/>
  <c r="BM37" i="114"/>
  <c r="BP37" i="114" s="1"/>
  <c r="BT13" i="114"/>
  <c r="BU14" i="114"/>
  <c r="BR15" i="114"/>
  <c r="BR31" i="114"/>
  <c r="BU13" i="114"/>
  <c r="BR33" i="114"/>
  <c r="BU15" i="114"/>
  <c r="BT25" i="114"/>
  <c r="BT23" i="114"/>
  <c r="AZ36" i="114"/>
  <c r="AY36" i="114"/>
  <c r="AW36" i="114"/>
  <c r="AW13" i="114"/>
  <c r="AX13" i="114"/>
  <c r="BC9" i="114"/>
  <c r="AZ10" i="114"/>
  <c r="BB20" i="114"/>
  <c r="BB22" i="114"/>
  <c r="AU26" i="114"/>
  <c r="BC26" i="114" s="1"/>
  <c r="AY28" i="114"/>
  <c r="BA34" i="114"/>
  <c r="AU37" i="114"/>
  <c r="BA8" i="114"/>
  <c r="AW9" i="114"/>
  <c r="BA10" i="114"/>
  <c r="AZ13" i="114"/>
  <c r="AY20" i="114"/>
  <c r="AX22" i="114"/>
  <c r="AZ28" i="114"/>
  <c r="AZ30" i="114"/>
  <c r="AW32" i="114"/>
  <c r="BB10" i="114"/>
  <c r="BA13" i="114"/>
  <c r="AZ20" i="114"/>
  <c r="BA22" i="114"/>
  <c r="AY26" i="114"/>
  <c r="BA30" i="114"/>
  <c r="BC10" i="114"/>
  <c r="BB13" i="114"/>
  <c r="BC28" i="114"/>
  <c r="BB36" i="114"/>
  <c r="BB12" i="114"/>
  <c r="BC13" i="114"/>
  <c r="BC20" i="114"/>
  <c r="BA12" i="114"/>
  <c r="BB28" i="114"/>
  <c r="BA36" i="114"/>
  <c r="AK23" i="114"/>
  <c r="AG23" i="114"/>
  <c r="AF16" i="114"/>
  <c r="AH16" i="114"/>
  <c r="AJ35" i="114"/>
  <c r="AF35" i="114"/>
  <c r="AF15" i="114"/>
  <c r="AG15" i="114"/>
  <c r="AH15" i="114"/>
  <c r="AJ19" i="114"/>
  <c r="AI35" i="114"/>
  <c r="AI15" i="114"/>
  <c r="AJ17" i="114"/>
  <c r="AF19" i="114"/>
  <c r="AI21" i="114"/>
  <c r="AI27" i="114"/>
  <c r="AI31" i="114"/>
  <c r="AJ33" i="114"/>
  <c r="AK11" i="114"/>
  <c r="AJ15" i="114"/>
  <c r="AH17" i="114"/>
  <c r="AI19" i="114"/>
  <c r="AE33" i="114"/>
  <c r="AK15" i="114"/>
  <c r="AI17" i="114"/>
  <c r="AG33" i="114"/>
  <c r="AD4" i="114"/>
  <c r="AI3" i="114" s="1"/>
  <c r="AK17" i="114"/>
  <c r="AJ25" i="114"/>
  <c r="AH33" i="114"/>
  <c r="AG25" i="114"/>
  <c r="AI33" i="114"/>
  <c r="AK16" i="114"/>
  <c r="AC27" i="114"/>
  <c r="AJ27" i="114" s="1"/>
  <c r="AH35" i="114"/>
  <c r="AH37" i="114"/>
  <c r="M24" i="114"/>
  <c r="N24" i="114"/>
  <c r="S8" i="114"/>
  <c r="N30" i="114"/>
  <c r="M30" i="114"/>
  <c r="S15" i="114"/>
  <c r="S32" i="114"/>
  <c r="S14" i="114"/>
  <c r="K8" i="114"/>
  <c r="K15" i="114"/>
  <c r="P22" i="114"/>
  <c r="S34" i="114"/>
  <c r="K36" i="114"/>
  <c r="S36" i="114" s="1"/>
  <c r="Q14" i="114"/>
  <c r="R24" i="114"/>
  <c r="R30" i="114"/>
  <c r="M34" i="114"/>
  <c r="K12" i="114"/>
  <c r="S12" i="114" s="1"/>
  <c r="Q26" i="114"/>
  <c r="O32" i="114"/>
  <c r="O36" i="114"/>
  <c r="Q8" i="114"/>
  <c r="M13" i="114"/>
  <c r="Q24" i="114"/>
  <c r="O28" i="114"/>
  <c r="O30" i="114"/>
  <c r="Q32" i="114"/>
  <c r="Q36" i="114"/>
  <c r="R8" i="114"/>
  <c r="P13" i="114"/>
  <c r="Q15" i="114"/>
  <c r="K20" i="114"/>
  <c r="S20" i="114" s="1"/>
  <c r="P30" i="114"/>
  <c r="R36" i="114"/>
  <c r="Q30" i="114"/>
  <c r="K14" i="114"/>
  <c r="O14" i="114" s="1"/>
  <c r="R22" i="114"/>
  <c r="K32" i="114"/>
  <c r="AF8" i="114"/>
  <c r="AE8" i="114"/>
  <c r="AJ8" i="114"/>
  <c r="AK8" i="114"/>
  <c r="AH8" i="114"/>
  <c r="AX11" i="114"/>
  <c r="AW11" i="114"/>
  <c r="BC11" i="114"/>
  <c r="BB11" i="114"/>
  <c r="CH9" i="114"/>
  <c r="CG9" i="114"/>
  <c r="CM9" i="114"/>
  <c r="CL9" i="114"/>
  <c r="S10" i="114"/>
  <c r="AF11" i="114"/>
  <c r="AE11" i="114"/>
  <c r="N11" i="114"/>
  <c r="M11" i="114"/>
  <c r="AJ11" i="114"/>
  <c r="CK19" i="114"/>
  <c r="CE19" i="114"/>
  <c r="CL19" i="114" s="1"/>
  <c r="BC25" i="114"/>
  <c r="AU25" i="114"/>
  <c r="BB25" i="114" s="1"/>
  <c r="BA25" i="114"/>
  <c r="CK27" i="114"/>
  <c r="CE27" i="114"/>
  <c r="CM27" i="114" s="1"/>
  <c r="AX29" i="114"/>
  <c r="AW29" i="114"/>
  <c r="AF34" i="114"/>
  <c r="AE34" i="114"/>
  <c r="AJ34" i="114"/>
  <c r="AY8" i="114"/>
  <c r="AJ9" i="114"/>
  <c r="AI9" i="114"/>
  <c r="AH9" i="114"/>
  <c r="Q10" i="114"/>
  <c r="AY10" i="114"/>
  <c r="AX10" i="114"/>
  <c r="AW10" i="114"/>
  <c r="BS10" i="114"/>
  <c r="Q11" i="114"/>
  <c r="O11" i="114"/>
  <c r="CL12" i="114"/>
  <c r="CJ12" i="114"/>
  <c r="CM12" i="114"/>
  <c r="CK12" i="114"/>
  <c r="CI12" i="114"/>
  <c r="BO14" i="114"/>
  <c r="O18" i="114"/>
  <c r="AU19" i="114"/>
  <c r="AY19" i="114" s="1"/>
  <c r="BA19" i="114"/>
  <c r="AZ19" i="114"/>
  <c r="CM19" i="114"/>
  <c r="AX24" i="114"/>
  <c r="BC24" i="114"/>
  <c r="AY24" i="114"/>
  <c r="AW24" i="114"/>
  <c r="AI26" i="114"/>
  <c r="AC26" i="114"/>
  <c r="BB29" i="114"/>
  <c r="AC32" i="114"/>
  <c r="AH32" i="114" s="1"/>
  <c r="AI32" i="114"/>
  <c r="AZ34" i="114"/>
  <c r="AX34" i="114"/>
  <c r="AW34" i="114"/>
  <c r="BC34" i="114"/>
  <c r="BB34" i="114"/>
  <c r="AY34" i="114"/>
  <c r="AG8" i="114"/>
  <c r="AZ8" i="114"/>
  <c r="AE9" i="114"/>
  <c r="BB9" i="114"/>
  <c r="P11" i="114"/>
  <c r="CH12" i="114"/>
  <c r="BR14" i="114"/>
  <c r="BM18" i="114"/>
  <c r="BT18" i="114" s="1"/>
  <c r="BS18" i="114"/>
  <c r="CM23" i="114"/>
  <c r="CE23" i="114"/>
  <c r="CJ23" i="114" s="1"/>
  <c r="CK23" i="114"/>
  <c r="CL23" i="114"/>
  <c r="BU37" i="114"/>
  <c r="AZ14" i="114"/>
  <c r="AU14" i="114"/>
  <c r="BC14" i="114" s="1"/>
  <c r="BA14" i="114"/>
  <c r="CM17" i="114"/>
  <c r="CE17" i="114"/>
  <c r="CJ17" i="114" s="1"/>
  <c r="CK17" i="114"/>
  <c r="CI17" i="114"/>
  <c r="BN4" i="114"/>
  <c r="CI9" i="114"/>
  <c r="CJ9" i="114"/>
  <c r="CH10" i="114"/>
  <c r="CG10" i="114"/>
  <c r="AY11" i="114"/>
  <c r="AZ11" i="114"/>
  <c r="CK14" i="114"/>
  <c r="CE14" i="114"/>
  <c r="CM14" i="114" s="1"/>
  <c r="BM17" i="114"/>
  <c r="BU17" i="114" s="1"/>
  <c r="BS17" i="114"/>
  <c r="K19" i="114"/>
  <c r="P19" i="114" s="1"/>
  <c r="Q19" i="114"/>
  <c r="O19" i="114"/>
  <c r="CH22" i="114"/>
  <c r="CM22" i="114"/>
  <c r="CI22" i="114"/>
  <c r="CG22" i="114"/>
  <c r="BS24" i="114"/>
  <c r="BQ24" i="114"/>
  <c r="BM24" i="114"/>
  <c r="BU24" i="114"/>
  <c r="BT24" i="114"/>
  <c r="BR24" i="114"/>
  <c r="Q31" i="114"/>
  <c r="K31" i="114"/>
  <c r="S31" i="114" s="1"/>
  <c r="BP35" i="114"/>
  <c r="BU35" i="114"/>
  <c r="BO35" i="114"/>
  <c r="BC42" i="114"/>
  <c r="AU42" i="114"/>
  <c r="BB42" i="114" s="1"/>
  <c r="BA42" i="114"/>
  <c r="BU45" i="114"/>
  <c r="BM45" i="114"/>
  <c r="BR45" i="114"/>
  <c r="BQ45" i="114"/>
  <c r="BT45" i="114"/>
  <c r="BS45" i="114"/>
  <c r="O10" i="114"/>
  <c r="K16" i="114"/>
  <c r="S16" i="114" s="1"/>
  <c r="Q16" i="114"/>
  <c r="N18" i="114"/>
  <c r="M18" i="114"/>
  <c r="S9" i="114"/>
  <c r="K9" i="114"/>
  <c r="R9" i="114" s="1"/>
  <c r="Q9" i="114"/>
  <c r="R11" i="114"/>
  <c r="CE11" i="114"/>
  <c r="L4" i="114"/>
  <c r="P8" i="114"/>
  <c r="O8" i="114"/>
  <c r="AI8" i="114"/>
  <c r="AI5" i="114" s="1"/>
  <c r="AG9" i="114"/>
  <c r="BM9" i="114"/>
  <c r="BQ9" i="114" s="1"/>
  <c r="CK9" i="114"/>
  <c r="AC10" i="114"/>
  <c r="AG10" i="114" s="1"/>
  <c r="CL10" i="114"/>
  <c r="CI10" i="114"/>
  <c r="S11" i="114"/>
  <c r="BA11" i="114"/>
  <c r="CK11" i="114"/>
  <c r="AK12" i="114"/>
  <c r="AC12" i="114"/>
  <c r="AG12" i="114"/>
  <c r="Q13" i="114"/>
  <c r="O13" i="114"/>
  <c r="S13" i="114"/>
  <c r="R13" i="114"/>
  <c r="AE16" i="114"/>
  <c r="AI18" i="114"/>
  <c r="AC18" i="114"/>
  <c r="AJ18" i="114" s="1"/>
  <c r="AH18" i="114"/>
  <c r="R19" i="114"/>
  <c r="BP19" i="114"/>
  <c r="BO19" i="114"/>
  <c r="AK22" i="114"/>
  <c r="AC22" i="114"/>
  <c r="AH22" i="114" s="1"/>
  <c r="AI22" i="114"/>
  <c r="AJ22" i="114"/>
  <c r="AG22" i="114"/>
  <c r="AF21" i="114"/>
  <c r="AK21" i="114"/>
  <c r="AG21" i="114"/>
  <c r="AE21" i="114"/>
  <c r="Q23" i="114"/>
  <c r="O23" i="114"/>
  <c r="K23" i="114"/>
  <c r="S23" i="114" s="1"/>
  <c r="R23" i="114"/>
  <c r="AF29" i="114"/>
  <c r="AK29" i="114"/>
  <c r="AE29" i="114"/>
  <c r="AV4" i="114"/>
  <c r="AI10" i="114"/>
  <c r="AH11" i="114"/>
  <c r="AG11" i="114"/>
  <c r="BA16" i="114"/>
  <c r="AU16" i="114"/>
  <c r="AY16" i="114" s="1"/>
  <c r="BU20" i="114"/>
  <c r="BM20" i="114"/>
  <c r="BQ20" i="114" s="1"/>
  <c r="BS20" i="114"/>
  <c r="BT20" i="114"/>
  <c r="BR20" i="114"/>
  <c r="BP27" i="114"/>
  <c r="BU27" i="114"/>
  <c r="BQ27" i="114"/>
  <c r="BO27" i="114"/>
  <c r="BM28" i="114"/>
  <c r="BR28" i="114" s="1"/>
  <c r="BS28" i="114"/>
  <c r="BQ28" i="114"/>
  <c r="BP32" i="114"/>
  <c r="BO32" i="114"/>
  <c r="BU32" i="114"/>
  <c r="BT32" i="114"/>
  <c r="CH35" i="114"/>
  <c r="CG35" i="114"/>
  <c r="CF4" i="114"/>
  <c r="AX8" i="114"/>
  <c r="AW8" i="114"/>
  <c r="BA9" i="114"/>
  <c r="AZ9" i="114"/>
  <c r="AY9" i="114"/>
  <c r="BS9" i="114"/>
  <c r="K10" i="114"/>
  <c r="BM10" i="114"/>
  <c r="BT10" i="114" s="1"/>
  <c r="CM10" i="114"/>
  <c r="AI11" i="114"/>
  <c r="BM11" i="114"/>
  <c r="BU11" i="114" s="1"/>
  <c r="AI13" i="114"/>
  <c r="AC13" i="114"/>
  <c r="AK13" i="114" s="1"/>
  <c r="CL17" i="114"/>
  <c r="BA21" i="114"/>
  <c r="AY21" i="114"/>
  <c r="AU21" i="114"/>
  <c r="BC21" i="114" s="1"/>
  <c r="N26" i="114"/>
  <c r="S26" i="114"/>
  <c r="O26" i="114"/>
  <c r="M26" i="114"/>
  <c r="S27" i="114"/>
  <c r="K27" i="114"/>
  <c r="P27" i="114" s="1"/>
  <c r="Q27" i="114"/>
  <c r="CL35" i="114"/>
  <c r="BM8" i="114"/>
  <c r="CL8" i="114"/>
  <c r="M12" i="114"/>
  <c r="AW12" i="114"/>
  <c r="CM13" i="114"/>
  <c r="CE13" i="114"/>
  <c r="BT14" i="114"/>
  <c r="BC15" i="114"/>
  <c r="AU15" i="114"/>
  <c r="AY15" i="114" s="1"/>
  <c r="BO15" i="114"/>
  <c r="AJ16" i="114"/>
  <c r="S17" i="114"/>
  <c r="K17" i="114"/>
  <c r="AE17" i="114"/>
  <c r="AG19" i="114"/>
  <c r="CI20" i="114"/>
  <c r="AY22" i="114"/>
  <c r="O24" i="114"/>
  <c r="BQ25" i="114"/>
  <c r="AG27" i="114"/>
  <c r="CI28" i="114"/>
  <c r="AJ29" i="114"/>
  <c r="AH29" i="114"/>
  <c r="AG29" i="114"/>
  <c r="BC29" i="114"/>
  <c r="AW30" i="114"/>
  <c r="BU33" i="114"/>
  <c r="Q34" i="114"/>
  <c r="K35" i="114"/>
  <c r="S35" i="114" s="1"/>
  <c r="R35" i="114"/>
  <c r="Q35" i="114"/>
  <c r="AG35" i="114"/>
  <c r="BT35" i="114"/>
  <c r="BR35" i="114"/>
  <c r="BQ35" i="114"/>
  <c r="CM35" i="114"/>
  <c r="AE37" i="114"/>
  <c r="CM8" i="114"/>
  <c r="AX12" i="114"/>
  <c r="N14" i="114"/>
  <c r="BP15" i="114"/>
  <c r="AF17" i="114"/>
  <c r="R18" i="114"/>
  <c r="P18" i="114"/>
  <c r="BB18" i="114"/>
  <c r="BT19" i="114"/>
  <c r="BR19" i="114"/>
  <c r="AJ21" i="114"/>
  <c r="AH21" i="114"/>
  <c r="BT21" i="114"/>
  <c r="CL22" i="114"/>
  <c r="CJ22" i="114"/>
  <c r="AJ23" i="114"/>
  <c r="BB24" i="114"/>
  <c r="AZ24" i="114"/>
  <c r="CL24" i="114"/>
  <c r="R26" i="114"/>
  <c r="P26" i="114"/>
  <c r="BB26" i="114"/>
  <c r="BT27" i="114"/>
  <c r="BR27" i="114"/>
  <c r="R28" i="114"/>
  <c r="BR29" i="114"/>
  <c r="BP29" i="114"/>
  <c r="BO29" i="114"/>
  <c r="AX30" i="114"/>
  <c r="BS32" i="114"/>
  <c r="BQ32" i="114"/>
  <c r="CL32" i="114"/>
  <c r="CE33" i="114"/>
  <c r="CK33" i="114"/>
  <c r="P36" i="114"/>
  <c r="BM36" i="114"/>
  <c r="BT36" i="114" s="1"/>
  <c r="BS36" i="114"/>
  <c r="AW50" i="114"/>
  <c r="AX50" i="114"/>
  <c r="BQ56" i="114"/>
  <c r="BP56" i="114"/>
  <c r="BR56" i="114"/>
  <c r="BO56" i="114"/>
  <c r="BU56" i="114"/>
  <c r="BT56" i="114"/>
  <c r="O12" i="114"/>
  <c r="AY13" i="114"/>
  <c r="BO13" i="114"/>
  <c r="CI13" i="114"/>
  <c r="AE15" i="114"/>
  <c r="BQ16" i="114"/>
  <c r="CG16" i="114"/>
  <c r="O17" i="114"/>
  <c r="CG18" i="114"/>
  <c r="AK19" i="114"/>
  <c r="AW20" i="114"/>
  <c r="CM20" i="114"/>
  <c r="M22" i="114"/>
  <c r="BC22" i="114"/>
  <c r="BO23" i="114"/>
  <c r="S24" i="114"/>
  <c r="AE25" i="114"/>
  <c r="BU25" i="114"/>
  <c r="AK27" i="114"/>
  <c r="CM28" i="114"/>
  <c r="AC30" i="114"/>
  <c r="AJ30" i="114" s="1"/>
  <c r="AI30" i="114"/>
  <c r="AY30" i="114"/>
  <c r="CL30" i="114"/>
  <c r="CJ30" i="114"/>
  <c r="CI30" i="114"/>
  <c r="BR32" i="114"/>
  <c r="AK35" i="114"/>
  <c r="AE39" i="114"/>
  <c r="AF39" i="114"/>
  <c r="AK39" i="114"/>
  <c r="AH39" i="114"/>
  <c r="AG39" i="114"/>
  <c r="S40" i="114"/>
  <c r="N40" i="114"/>
  <c r="M40" i="114"/>
  <c r="N42" i="114"/>
  <c r="N48" i="114"/>
  <c r="S48" i="114"/>
  <c r="M48" i="114"/>
  <c r="N56" i="114"/>
  <c r="M56" i="114"/>
  <c r="AC20" i="114"/>
  <c r="K21" i="114"/>
  <c r="Q21" i="114"/>
  <c r="CE21" i="114"/>
  <c r="CI21" i="114" s="1"/>
  <c r="BU22" i="114"/>
  <c r="BM22" i="114"/>
  <c r="BS22" i="114"/>
  <c r="BQ22" i="114"/>
  <c r="AU23" i="114"/>
  <c r="BC23" i="114" s="1"/>
  <c r="AC24" i="114"/>
  <c r="AH24" i="114" s="1"/>
  <c r="AI24" i="114"/>
  <c r="K25" i="114"/>
  <c r="CE25" i="114"/>
  <c r="CI25" i="114" s="1"/>
  <c r="CK25" i="114"/>
  <c r="BQ26" i="114"/>
  <c r="BU26" i="114"/>
  <c r="BM26" i="114"/>
  <c r="BC27" i="114"/>
  <c r="AU27" i="114"/>
  <c r="BA27" i="114"/>
  <c r="AY27" i="114"/>
  <c r="AK28" i="114"/>
  <c r="AC28" i="114"/>
  <c r="AG28" i="114" s="1"/>
  <c r="K29" i="114"/>
  <c r="P29" i="114" s="1"/>
  <c r="Q29" i="114"/>
  <c r="O29" i="114"/>
  <c r="AH31" i="114"/>
  <c r="AF31" i="114"/>
  <c r="AE31" i="114"/>
  <c r="AI34" i="114"/>
  <c r="AG34" i="114"/>
  <c r="AU35" i="114"/>
  <c r="BA35" i="114"/>
  <c r="AZ35" i="114"/>
  <c r="AX37" i="114"/>
  <c r="BC37" i="114"/>
  <c r="BB37" i="114"/>
  <c r="CH37" i="114"/>
  <c r="CM37" i="114"/>
  <c r="CL37" i="114"/>
  <c r="R71" i="114"/>
  <c r="BS14" i="114"/>
  <c r="BQ14" i="114"/>
  <c r="AI16" i="114"/>
  <c r="AG16" i="114"/>
  <c r="AZ18" i="114"/>
  <c r="AX18" i="114"/>
  <c r="N20" i="114"/>
  <c r="BR21" i="114"/>
  <c r="BP21" i="114"/>
  <c r="AH23" i="114"/>
  <c r="AF23" i="114"/>
  <c r="CJ24" i="114"/>
  <c r="CH24" i="114"/>
  <c r="AZ26" i="114"/>
  <c r="AX26" i="114"/>
  <c r="P28" i="114"/>
  <c r="N28" i="114"/>
  <c r="BC30" i="114"/>
  <c r="CE31" i="114"/>
  <c r="CM31" i="114" s="1"/>
  <c r="CK31" i="114"/>
  <c r="BB32" i="114"/>
  <c r="AZ32" i="114"/>
  <c r="AY32" i="114"/>
  <c r="AH34" i="114"/>
  <c r="CH36" i="114"/>
  <c r="CL36" i="114"/>
  <c r="AF40" i="114"/>
  <c r="AE40" i="114"/>
  <c r="AH20" i="114"/>
  <c r="P25" i="114"/>
  <c r="BA29" i="114"/>
  <c r="AY29" i="114"/>
  <c r="BM30" i="114"/>
  <c r="BR30" i="114" s="1"/>
  <c r="BS30" i="114"/>
  <c r="AG31" i="114"/>
  <c r="CJ32" i="114"/>
  <c r="CH32" i="114"/>
  <c r="CG32" i="114"/>
  <c r="CK35" i="114"/>
  <c r="CI35" i="114"/>
  <c r="AW37" i="114"/>
  <c r="CG37" i="114"/>
  <c r="AX43" i="114"/>
  <c r="AW43" i="114"/>
  <c r="BC43" i="114"/>
  <c r="BB43" i="114"/>
  <c r="AZ43" i="114"/>
  <c r="AY43" i="114"/>
  <c r="AF68" i="114"/>
  <c r="AE68" i="114"/>
  <c r="AK68" i="114"/>
  <c r="AJ68" i="114"/>
  <c r="AG68" i="114"/>
  <c r="BM12" i="114"/>
  <c r="BS12" i="114"/>
  <c r="AC14" i="114"/>
  <c r="AG14" i="114" s="1"/>
  <c r="AI14" i="114"/>
  <c r="CE15" i="114"/>
  <c r="CJ15" i="114" s="1"/>
  <c r="CK15" i="114"/>
  <c r="AU17" i="114"/>
  <c r="AZ17" i="114" s="1"/>
  <c r="BA17" i="114"/>
  <c r="AW18" i="114"/>
  <c r="AI20" i="114"/>
  <c r="P21" i="114"/>
  <c r="BO21" i="114"/>
  <c r="CK21" i="114"/>
  <c r="BR22" i="114"/>
  <c r="AE23" i="114"/>
  <c r="BA23" i="114"/>
  <c r="CG24" i="114"/>
  <c r="Q25" i="114"/>
  <c r="AW26" i="114"/>
  <c r="BS26" i="114"/>
  <c r="AZ27" i="114"/>
  <c r="M28" i="114"/>
  <c r="AI28" i="114"/>
  <c r="AZ29" i="114"/>
  <c r="CI31" i="114"/>
  <c r="BA32" i="114"/>
  <c r="AU33" i="114"/>
  <c r="AY33" i="114" s="1"/>
  <c r="BA33" i="114"/>
  <c r="R34" i="114"/>
  <c r="P34" i="114"/>
  <c r="O34" i="114"/>
  <c r="AK34" i="114"/>
  <c r="AE35" i="114"/>
  <c r="CJ35" i="114"/>
  <c r="AF37" i="114"/>
  <c r="AK37" i="114"/>
  <c r="AY37" i="114"/>
  <c r="CJ37" i="114"/>
  <c r="AX47" i="114"/>
  <c r="AW47" i="114"/>
  <c r="BB47" i="114"/>
  <c r="BC47" i="114"/>
  <c r="AZ47" i="114"/>
  <c r="AY47" i="114"/>
  <c r="AW60" i="114"/>
  <c r="AX60" i="114"/>
  <c r="AH19" i="114"/>
  <c r="CJ20" i="114"/>
  <c r="AZ22" i="114"/>
  <c r="P24" i="114"/>
  <c r="BR25" i="114"/>
  <c r="AH27" i="114"/>
  <c r="CE29" i="114"/>
  <c r="CM29" i="114" s="1"/>
  <c r="AU31" i="114"/>
  <c r="K33" i="114"/>
  <c r="S33" i="114" s="1"/>
  <c r="BM34" i="114"/>
  <c r="BU34" i="114" s="1"/>
  <c r="AC36" i="114"/>
  <c r="AG36" i="114" s="1"/>
  <c r="AZ37" i="114"/>
  <c r="BB38" i="114"/>
  <c r="AZ39" i="114"/>
  <c r="R40" i="114"/>
  <c r="O40" i="114"/>
  <c r="Q40" i="114"/>
  <c r="P40" i="114"/>
  <c r="AH40" i="114"/>
  <c r="BU41" i="114"/>
  <c r="BM41" i="114"/>
  <c r="BR41" i="114" s="1"/>
  <c r="BQ41" i="114"/>
  <c r="S42" i="114"/>
  <c r="AE44" i="114"/>
  <c r="AZ50" i="114"/>
  <c r="BC50" i="114"/>
  <c r="BB50" i="114"/>
  <c r="AY50" i="114"/>
  <c r="BM51" i="114"/>
  <c r="BR51" i="114" s="1"/>
  <c r="AF54" i="114"/>
  <c r="AH54" i="114"/>
  <c r="AE54" i="114"/>
  <c r="AX55" i="114"/>
  <c r="AW55" i="114"/>
  <c r="BC55" i="114"/>
  <c r="BB55" i="114"/>
  <c r="AI62" i="114"/>
  <c r="AH62" i="114"/>
  <c r="AG62" i="114"/>
  <c r="AC62" i="114"/>
  <c r="AJ62" i="114" s="1"/>
  <c r="BS78" i="114"/>
  <c r="BM78" i="114"/>
  <c r="BR78" i="114" s="1"/>
  <c r="BU78" i="114"/>
  <c r="S30" i="114"/>
  <c r="BU31" i="114"/>
  <c r="AK33" i="114"/>
  <c r="CM34" i="114"/>
  <c r="BC36" i="114"/>
  <c r="R38" i="114"/>
  <c r="BB39" i="114"/>
  <c r="AE43" i="114"/>
  <c r="AF43" i="114"/>
  <c r="AW46" i="114"/>
  <c r="AX46" i="114"/>
  <c r="AW52" i="114"/>
  <c r="AX52" i="114"/>
  <c r="AF56" i="114"/>
  <c r="AE56" i="114"/>
  <c r="AY58" i="114"/>
  <c r="AU58" i="114"/>
  <c r="BB58" i="114" s="1"/>
  <c r="BA58" i="114"/>
  <c r="S59" i="114"/>
  <c r="K59" i="114"/>
  <c r="P59" i="114" s="1"/>
  <c r="Q59" i="114"/>
  <c r="O59" i="114"/>
  <c r="AZ60" i="114"/>
  <c r="AY60" i="114"/>
  <c r="BC60" i="114"/>
  <c r="BA60" i="114"/>
  <c r="BM61" i="114"/>
  <c r="BU61" i="114" s="1"/>
  <c r="BR61" i="114"/>
  <c r="AW64" i="114"/>
  <c r="AX64" i="114"/>
  <c r="S38" i="114"/>
  <c r="AZ40" i="114"/>
  <c r="BC40" i="114"/>
  <c r="AX41" i="114"/>
  <c r="AW41" i="114"/>
  <c r="AI42" i="114"/>
  <c r="AK42" i="114"/>
  <c r="AJ42" i="114"/>
  <c r="R44" i="114"/>
  <c r="O44" i="114"/>
  <c r="Q44" i="114"/>
  <c r="P44" i="114"/>
  <c r="AH44" i="114"/>
  <c r="AX45" i="114"/>
  <c r="AW45" i="114"/>
  <c r="BB45" i="114"/>
  <c r="O46" i="114"/>
  <c r="Q46" i="114"/>
  <c r="P46" i="114"/>
  <c r="K46" i="114"/>
  <c r="R46" i="114" s="1"/>
  <c r="AZ46" i="114"/>
  <c r="BC46" i="114"/>
  <c r="BB46" i="114"/>
  <c r="AF48" i="114"/>
  <c r="AH48" i="114"/>
  <c r="AE48" i="114"/>
  <c r="AX49" i="114"/>
  <c r="AW49" i="114"/>
  <c r="BC49" i="114"/>
  <c r="BB49" i="114"/>
  <c r="M50" i="114"/>
  <c r="AZ52" i="114"/>
  <c r="BC52" i="114"/>
  <c r="BB52" i="114"/>
  <c r="AY52" i="114"/>
  <c r="BU53" i="114"/>
  <c r="BM53" i="114"/>
  <c r="BR53" i="114"/>
  <c r="BQ53" i="114"/>
  <c r="AI56" i="114"/>
  <c r="AH56" i="114"/>
  <c r="AK56" i="114"/>
  <c r="AG56" i="114"/>
  <c r="R59" i="114"/>
  <c r="N60" i="114"/>
  <c r="M60" i="114"/>
  <c r="BB60" i="114"/>
  <c r="AW62" i="114"/>
  <c r="AX62" i="114"/>
  <c r="BM63" i="114"/>
  <c r="BU63" i="114" s="1"/>
  <c r="BS63" i="114"/>
  <c r="AW66" i="114"/>
  <c r="BC66" i="114"/>
  <c r="AX66" i="114"/>
  <c r="S69" i="114"/>
  <c r="K69" i="114"/>
  <c r="R69" i="114" s="1"/>
  <c r="Q69" i="114"/>
  <c r="K70" i="114"/>
  <c r="S70" i="114" s="1"/>
  <c r="Q70" i="114"/>
  <c r="AF38" i="114"/>
  <c r="AE38" i="114"/>
  <c r="BU39" i="114"/>
  <c r="BM39" i="114"/>
  <c r="BR39" i="114"/>
  <c r="BQ39" i="114"/>
  <c r="AW44" i="114"/>
  <c r="AX44" i="114"/>
  <c r="AW54" i="114"/>
  <c r="AX54" i="114"/>
  <c r="AE59" i="114"/>
  <c r="AK59" i="114"/>
  <c r="AH59" i="114"/>
  <c r="AF59" i="114"/>
  <c r="M64" i="114"/>
  <c r="S64" i="114"/>
  <c r="P64" i="114"/>
  <c r="BQ66" i="114"/>
  <c r="BP66" i="114"/>
  <c r="BU66" i="114"/>
  <c r="BT66" i="114"/>
  <c r="BR66" i="114"/>
  <c r="BO66" i="114"/>
  <c r="Q75" i="114"/>
  <c r="P75" i="114"/>
  <c r="K75" i="114"/>
  <c r="R75" i="114" s="1"/>
  <c r="S75" i="114"/>
  <c r="O75" i="114"/>
  <c r="AX36" i="114"/>
  <c r="K37" i="114"/>
  <c r="P37" i="114" s="1"/>
  <c r="AJ37" i="114"/>
  <c r="BR37" i="114"/>
  <c r="CI37" i="114"/>
  <c r="AX38" i="114"/>
  <c r="AY40" i="114"/>
  <c r="AE41" i="114"/>
  <c r="AF41" i="114"/>
  <c r="AY41" i="114"/>
  <c r="AG42" i="114"/>
  <c r="AH43" i="114"/>
  <c r="AZ44" i="114"/>
  <c r="BC44" i="114"/>
  <c r="AY45" i="114"/>
  <c r="S46" i="114"/>
  <c r="BA46" i="114"/>
  <c r="BU47" i="114"/>
  <c r="BM47" i="114"/>
  <c r="BR47" i="114" s="1"/>
  <c r="BQ47" i="114"/>
  <c r="AG48" i="114"/>
  <c r="AY49" i="114"/>
  <c r="AF50" i="114"/>
  <c r="AH50" i="114"/>
  <c r="AE50" i="114"/>
  <c r="AX51" i="114"/>
  <c r="AW51" i="114"/>
  <c r="BC51" i="114"/>
  <c r="BB51" i="114"/>
  <c r="M52" i="114"/>
  <c r="BT53" i="114"/>
  <c r="AZ54" i="114"/>
  <c r="BC54" i="114"/>
  <c r="BB54" i="114"/>
  <c r="AY54" i="114"/>
  <c r="BU55" i="114"/>
  <c r="BM55" i="114"/>
  <c r="BR55" i="114"/>
  <c r="BQ55" i="114"/>
  <c r="AW56" i="114"/>
  <c r="BC56" i="114"/>
  <c r="BB56" i="114"/>
  <c r="Q58" i="114"/>
  <c r="P58" i="114"/>
  <c r="K58" i="114"/>
  <c r="R58" i="114" s="1"/>
  <c r="P60" i="114"/>
  <c r="N64" i="114"/>
  <c r="AX39" i="114"/>
  <c r="AW39" i="114"/>
  <c r="AI40" i="114"/>
  <c r="AK40" i="114"/>
  <c r="AJ40" i="114"/>
  <c r="R42" i="114"/>
  <c r="O42" i="114"/>
  <c r="Q42" i="114"/>
  <c r="P42" i="114"/>
  <c r="BM43" i="114"/>
  <c r="BU43" i="114" s="1"/>
  <c r="BQ43" i="114"/>
  <c r="AY44" i="114"/>
  <c r="AF46" i="114"/>
  <c r="AH46" i="114"/>
  <c r="AW48" i="114"/>
  <c r="AX48" i="114"/>
  <c r="S52" i="114"/>
  <c r="AE57" i="114"/>
  <c r="AK57" i="114"/>
  <c r="AG57" i="114"/>
  <c r="AF57" i="114"/>
  <c r="AG59" i="114"/>
  <c r="AY71" i="114"/>
  <c r="AU71" i="114"/>
  <c r="BB71" i="114"/>
  <c r="BA71" i="114"/>
  <c r="BC71" i="114"/>
  <c r="AZ71" i="114"/>
  <c r="O38" i="114"/>
  <c r="AH38" i="114"/>
  <c r="BT39" i="114"/>
  <c r="BB40" i="114"/>
  <c r="AK43" i="114"/>
  <c r="AZ48" i="114"/>
  <c r="BC48" i="114"/>
  <c r="BB48" i="114"/>
  <c r="AY48" i="114"/>
  <c r="BU49" i="114"/>
  <c r="BM49" i="114"/>
  <c r="BR49" i="114" s="1"/>
  <c r="BQ49" i="114"/>
  <c r="AF52" i="114"/>
  <c r="AH52" i="114"/>
  <c r="AE52" i="114"/>
  <c r="AX53" i="114"/>
  <c r="AW53" i="114"/>
  <c r="BC53" i="114"/>
  <c r="BB53" i="114"/>
  <c r="M54" i="114"/>
  <c r="AJ57" i="114"/>
  <c r="AF58" i="114"/>
  <c r="AE58" i="114"/>
  <c r="Q68" i="114"/>
  <c r="K68" i="114"/>
  <c r="R68" i="114" s="1"/>
  <c r="P68" i="114"/>
  <c r="AI58" i="114"/>
  <c r="AH58" i="114"/>
  <c r="AJ59" i="114"/>
  <c r="S62" i="114"/>
  <c r="AZ62" i="114"/>
  <c r="AY62" i="114"/>
  <c r="BO64" i="114"/>
  <c r="AK65" i="114"/>
  <c r="BU65" i="114"/>
  <c r="BM65" i="114"/>
  <c r="BT65" i="114"/>
  <c r="BR65" i="114"/>
  <c r="AK66" i="114"/>
  <c r="P67" i="114"/>
  <c r="BQ68" i="114"/>
  <c r="BP68" i="114"/>
  <c r="AH73" i="114"/>
  <c r="AG73" i="114"/>
  <c r="AK73" i="114"/>
  <c r="AI73" i="114"/>
  <c r="AC73" i="114"/>
  <c r="M77" i="114"/>
  <c r="S77" i="114"/>
  <c r="O77" i="114"/>
  <c r="N77" i="114"/>
  <c r="P78" i="114"/>
  <c r="BS79" i="114"/>
  <c r="BQ79" i="114"/>
  <c r="BM79" i="114"/>
  <c r="BT79" i="114"/>
  <c r="AX84" i="114"/>
  <c r="AW84" i="114"/>
  <c r="BB84" i="114"/>
  <c r="R48" i="114"/>
  <c r="O48" i="114"/>
  <c r="R50" i="114"/>
  <c r="O50" i="114"/>
  <c r="R52" i="114"/>
  <c r="O52" i="114"/>
  <c r="R54" i="114"/>
  <c r="O54" i="114"/>
  <c r="R56" i="114"/>
  <c r="Q56" i="114"/>
  <c r="O56" i="114"/>
  <c r="K57" i="114"/>
  <c r="R57" i="114" s="1"/>
  <c r="AI60" i="114"/>
  <c r="AH60" i="114"/>
  <c r="AZ64" i="114"/>
  <c r="AY64" i="114"/>
  <c r="BR64" i="114"/>
  <c r="P66" i="114"/>
  <c r="Q67" i="114"/>
  <c r="BU67" i="114"/>
  <c r="BM67" i="114"/>
  <c r="BT67" i="114" s="1"/>
  <c r="S66" i="114"/>
  <c r="AZ66" i="114"/>
  <c r="AY66" i="114"/>
  <c r="BM69" i="114"/>
  <c r="BU69" i="114"/>
  <c r="BS69" i="114"/>
  <c r="BP71" i="114"/>
  <c r="BO71" i="114"/>
  <c r="AX73" i="114"/>
  <c r="BB73" i="114"/>
  <c r="AZ73" i="114"/>
  <c r="BT75" i="114"/>
  <c r="BS75" i="114"/>
  <c r="BQ75" i="114"/>
  <c r="BM75" i="114"/>
  <c r="K80" i="114"/>
  <c r="S80" i="114" s="1"/>
  <c r="O80" i="114"/>
  <c r="Q80" i="114"/>
  <c r="AJ58" i="114"/>
  <c r="BQ58" i="114"/>
  <c r="BP58" i="114"/>
  <c r="R60" i="114"/>
  <c r="Q60" i="114"/>
  <c r="O60" i="114"/>
  <c r="AG60" i="114"/>
  <c r="S61" i="114"/>
  <c r="K61" i="114"/>
  <c r="O61" i="114" s="1"/>
  <c r="AG61" i="114"/>
  <c r="BB62" i="114"/>
  <c r="AF63" i="114"/>
  <c r="AI64" i="114"/>
  <c r="AH64" i="114"/>
  <c r="BA64" i="114"/>
  <c r="BT64" i="114"/>
  <c r="AJ65" i="114"/>
  <c r="AZ68" i="114"/>
  <c r="AY68" i="114"/>
  <c r="BR68" i="114"/>
  <c r="BQ70" i="114"/>
  <c r="AE71" i="114"/>
  <c r="BU71" i="114"/>
  <c r="BU75" i="114"/>
  <c r="AJ77" i="114"/>
  <c r="AF77" i="114"/>
  <c r="BP77" i="114"/>
  <c r="BO77" i="114"/>
  <c r="AK78" i="114"/>
  <c r="BR80" i="114"/>
  <c r="BQ80" i="114"/>
  <c r="BM80" i="114"/>
  <c r="BT80" i="114" s="1"/>
  <c r="BM38" i="114"/>
  <c r="AJ39" i="114"/>
  <c r="AJ41" i="114"/>
  <c r="AJ43" i="114"/>
  <c r="AJ44" i="114"/>
  <c r="AJ45" i="114"/>
  <c r="AJ46" i="114"/>
  <c r="AJ47" i="114"/>
  <c r="P48" i="114"/>
  <c r="AJ48" i="114"/>
  <c r="AJ49" i="114"/>
  <c r="P50" i="114"/>
  <c r="AJ50" i="114"/>
  <c r="AJ51" i="114"/>
  <c r="P52" i="114"/>
  <c r="AJ52" i="114"/>
  <c r="AJ53" i="114"/>
  <c r="P54" i="114"/>
  <c r="AJ54" i="114"/>
  <c r="BU54" i="114"/>
  <c r="AJ55" i="114"/>
  <c r="P56" i="114"/>
  <c r="Q57" i="114"/>
  <c r="BM57" i="114"/>
  <c r="BU57" i="114" s="1"/>
  <c r="BR57" i="114"/>
  <c r="AK58" i="114"/>
  <c r="AJ60" i="114"/>
  <c r="BQ60" i="114"/>
  <c r="BP60" i="114"/>
  <c r="AH61" i="114"/>
  <c r="R62" i="114"/>
  <c r="Q62" i="114"/>
  <c r="O62" i="114"/>
  <c r="BC62" i="114"/>
  <c r="S63" i="114"/>
  <c r="K63" i="114"/>
  <c r="AG63" i="114"/>
  <c r="AE64" i="114"/>
  <c r="BB64" i="114"/>
  <c r="AF65" i="114"/>
  <c r="BS65" i="114"/>
  <c r="AI66" i="114"/>
  <c r="AH66" i="114"/>
  <c r="BA66" i="114"/>
  <c r="AJ67" i="114"/>
  <c r="BQ67" i="114"/>
  <c r="AX68" i="114"/>
  <c r="BQ69" i="114"/>
  <c r="BR70" i="114"/>
  <c r="BQ71" i="114"/>
  <c r="R73" i="114"/>
  <c r="N73" i="114"/>
  <c r="M73" i="114"/>
  <c r="AW73" i="114"/>
  <c r="BQ77" i="114"/>
  <c r="BS80" i="114"/>
  <c r="BP81" i="114"/>
  <c r="BO81" i="114"/>
  <c r="BU81" i="114"/>
  <c r="BR81" i="114"/>
  <c r="K39" i="114"/>
  <c r="K41" i="114"/>
  <c r="S41" i="114" s="1"/>
  <c r="S43" i="114"/>
  <c r="K43" i="114"/>
  <c r="AK44" i="114"/>
  <c r="S45" i="114"/>
  <c r="K45" i="114"/>
  <c r="AF45" i="114"/>
  <c r="AK46" i="114"/>
  <c r="S47" i="114"/>
  <c r="K47" i="114"/>
  <c r="AF47" i="114"/>
  <c r="Q48" i="114"/>
  <c r="AK48" i="114"/>
  <c r="K49" i="114"/>
  <c r="S49" i="114" s="1"/>
  <c r="AF49" i="114"/>
  <c r="Q50" i="114"/>
  <c r="AK50" i="114"/>
  <c r="K51" i="114"/>
  <c r="AF51" i="114"/>
  <c r="Q52" i="114"/>
  <c r="AK52" i="114"/>
  <c r="K53" i="114"/>
  <c r="S53" i="114" s="1"/>
  <c r="AF53" i="114"/>
  <c r="Q54" i="114"/>
  <c r="AK54" i="114"/>
  <c r="S55" i="114"/>
  <c r="K55" i="114"/>
  <c r="AF55" i="114"/>
  <c r="S56" i="114"/>
  <c r="AZ56" i="114"/>
  <c r="AY56" i="114"/>
  <c r="BO58" i="114"/>
  <c r="BU59" i="114"/>
  <c r="BM59" i="114"/>
  <c r="BR59" i="114" s="1"/>
  <c r="BT59" i="114"/>
  <c r="AK60" i="114"/>
  <c r="P61" i="114"/>
  <c r="BQ62" i="114"/>
  <c r="BP62" i="114"/>
  <c r="AH63" i="114"/>
  <c r="R64" i="114"/>
  <c r="Q64" i="114"/>
  <c r="O64" i="114"/>
  <c r="AG64" i="114"/>
  <c r="BC64" i="114"/>
  <c r="K65" i="114"/>
  <c r="AG65" i="114"/>
  <c r="AE66" i="114"/>
  <c r="BB66" i="114"/>
  <c r="AF67" i="114"/>
  <c r="BS67" i="114"/>
  <c r="AI68" i="114"/>
  <c r="AH68" i="114"/>
  <c r="BA68" i="114"/>
  <c r="BT68" i="114"/>
  <c r="BR69" i="114"/>
  <c r="BU70" i="114"/>
  <c r="AJ71" i="114"/>
  <c r="BT74" i="114"/>
  <c r="BS74" i="114"/>
  <c r="BQ74" i="114"/>
  <c r="BM74" i="114"/>
  <c r="AE77" i="114"/>
  <c r="BC78" i="114"/>
  <c r="AU78" i="114"/>
  <c r="BB78" i="114"/>
  <c r="AY78" i="114"/>
  <c r="BA78" i="114"/>
  <c r="AZ78" i="114"/>
  <c r="AE80" i="114"/>
  <c r="BQ64" i="114"/>
  <c r="BP64" i="114"/>
  <c r="R66" i="114"/>
  <c r="Q66" i="114"/>
  <c r="O66" i="114"/>
  <c r="K67" i="114"/>
  <c r="Q71" i="114"/>
  <c r="S71" i="114"/>
  <c r="K71" i="114"/>
  <c r="BP73" i="114"/>
  <c r="BO73" i="114"/>
  <c r="M78" i="114"/>
  <c r="O78" i="114"/>
  <c r="N78" i="114"/>
  <c r="S78" i="114"/>
  <c r="AU79" i="114"/>
  <c r="BC79" i="114" s="1"/>
  <c r="BA79" i="114"/>
  <c r="AX82" i="114"/>
  <c r="AW82" i="114"/>
  <c r="AX90" i="114"/>
  <c r="AW90" i="114"/>
  <c r="BB90" i="114"/>
  <c r="AH70" i="114"/>
  <c r="AH71" i="114"/>
  <c r="AG71" i="114"/>
  <c r="BR71" i="114"/>
  <c r="P72" i="114"/>
  <c r="AY73" i="114"/>
  <c r="BC73" i="114"/>
  <c r="BR73" i="114"/>
  <c r="N76" i="114"/>
  <c r="BU76" i="114"/>
  <c r="AH77" i="114"/>
  <c r="AZ77" i="114"/>
  <c r="BU77" i="114"/>
  <c r="AW81" i="114"/>
  <c r="AX81" i="114"/>
  <c r="BC81" i="114"/>
  <c r="AE82" i="114"/>
  <c r="BR82" i="114"/>
  <c r="BU82" i="114"/>
  <c r="BQ82" i="114"/>
  <c r="M89" i="114"/>
  <c r="S89" i="114"/>
  <c r="R89" i="114"/>
  <c r="P89" i="114"/>
  <c r="S92" i="114"/>
  <c r="K92" i="114"/>
  <c r="R92" i="114" s="1"/>
  <c r="Q92" i="114"/>
  <c r="BC83" i="114"/>
  <c r="AU83" i="114"/>
  <c r="BB83" i="114"/>
  <c r="AY83" i="114"/>
  <c r="K84" i="114"/>
  <c r="P84" i="114" s="1"/>
  <c r="Q84" i="114"/>
  <c r="M87" i="114"/>
  <c r="S87" i="114"/>
  <c r="R87" i="114"/>
  <c r="P87" i="114"/>
  <c r="AX88" i="114"/>
  <c r="AW88" i="114"/>
  <c r="BT70" i="114"/>
  <c r="BS70" i="114"/>
  <c r="BT71" i="114"/>
  <c r="R72" i="114"/>
  <c r="Q73" i="114"/>
  <c r="P73" i="114"/>
  <c r="AK75" i="114"/>
  <c r="P76" i="114"/>
  <c r="Q77" i="114"/>
  <c r="P77" i="114"/>
  <c r="AX80" i="114"/>
  <c r="AW80" i="114"/>
  <c r="S82" i="114"/>
  <c r="K82" i="114"/>
  <c r="P82" i="114"/>
  <c r="O82" i="114"/>
  <c r="AZ83" i="114"/>
  <c r="M85" i="114"/>
  <c r="S85" i="114"/>
  <c r="R85" i="114"/>
  <c r="P85" i="114"/>
  <c r="AX86" i="114"/>
  <c r="AW86" i="114"/>
  <c r="BP90" i="114"/>
  <c r="BO90" i="114"/>
  <c r="AF92" i="114"/>
  <c r="AE92" i="114"/>
  <c r="AX94" i="114"/>
  <c r="BC94" i="114"/>
  <c r="BB94" i="114"/>
  <c r="AW94" i="114"/>
  <c r="BU96" i="114"/>
  <c r="BM96" i="114"/>
  <c r="BQ96" i="114" s="1"/>
  <c r="BR96" i="114"/>
  <c r="BT96" i="114"/>
  <c r="BS96" i="114"/>
  <c r="AU70" i="114"/>
  <c r="BB70" i="114" s="1"/>
  <c r="S72" i="114"/>
  <c r="BT72" i="114"/>
  <c r="BS72" i="114"/>
  <c r="BC74" i="114"/>
  <c r="AU74" i="114"/>
  <c r="BB74" i="114" s="1"/>
  <c r="AU75" i="114"/>
  <c r="AY75" i="114" s="1"/>
  <c r="Q79" i="114"/>
  <c r="P79" i="114"/>
  <c r="BA80" i="114"/>
  <c r="BC80" i="114"/>
  <c r="BB80" i="114"/>
  <c r="AZ81" i="114"/>
  <c r="BT82" i="114"/>
  <c r="BA83" i="114"/>
  <c r="N87" i="114"/>
  <c r="BB88" i="114"/>
  <c r="BT89" i="114"/>
  <c r="BR89" i="114"/>
  <c r="BQ89" i="114"/>
  <c r="BP89" i="114"/>
  <c r="AX100" i="114"/>
  <c r="BC100" i="114"/>
  <c r="BB100" i="114"/>
  <c r="AW100" i="114"/>
  <c r="AU72" i="114"/>
  <c r="AZ72" i="114" s="1"/>
  <c r="BT76" i="114"/>
  <c r="BS76" i="114"/>
  <c r="BT77" i="114"/>
  <c r="BA82" i="114"/>
  <c r="BC82" i="114"/>
  <c r="BB82" i="114"/>
  <c r="BT83" i="114"/>
  <c r="BR83" i="114"/>
  <c r="BQ83" i="114"/>
  <c r="R84" i="114"/>
  <c r="BA84" i="114"/>
  <c r="AY84" i="114"/>
  <c r="BC84" i="114"/>
  <c r="AZ84" i="114"/>
  <c r="BT87" i="114"/>
  <c r="BR87" i="114"/>
  <c r="BQ87" i="114"/>
  <c r="BP87" i="114"/>
  <c r="BP88" i="114"/>
  <c r="BO88" i="114"/>
  <c r="BT85" i="114"/>
  <c r="BR85" i="114"/>
  <c r="BQ85" i="114"/>
  <c r="BP85" i="114"/>
  <c r="BP86" i="114"/>
  <c r="BO86" i="114"/>
  <c r="BA92" i="114"/>
  <c r="AZ92" i="114"/>
  <c r="AY92" i="114"/>
  <c r="AU92" i="114"/>
  <c r="BB92" i="114" s="1"/>
  <c r="BC92" i="114"/>
  <c r="N72" i="114"/>
  <c r="BT73" i="114"/>
  <c r="BC76" i="114"/>
  <c r="AU76" i="114"/>
  <c r="BB76" i="114"/>
  <c r="AY76" i="114"/>
  <c r="BQ76" i="114"/>
  <c r="AY77" i="114"/>
  <c r="BC77" i="114"/>
  <c r="AU77" i="114"/>
  <c r="BR77" i="114"/>
  <c r="AZ82" i="114"/>
  <c r="BO83" i="114"/>
  <c r="BP84" i="114"/>
  <c r="BO84" i="114"/>
  <c r="M91" i="114"/>
  <c r="S91" i="114"/>
  <c r="R91" i="114"/>
  <c r="P91" i="114"/>
  <c r="R95" i="114"/>
  <c r="N95" i="114"/>
  <c r="M95" i="114"/>
  <c r="S95" i="114"/>
  <c r="P95" i="114"/>
  <c r="AI96" i="114"/>
  <c r="AG96" i="114"/>
  <c r="AC96" i="114"/>
  <c r="AK96" i="114" s="1"/>
  <c r="AK97" i="114"/>
  <c r="AJ80" i="114"/>
  <c r="AG80" i="114"/>
  <c r="AJ82" i="114"/>
  <c r="AG82" i="114"/>
  <c r="BR84" i="114"/>
  <c r="BR86" i="114"/>
  <c r="BR88" i="114"/>
  <c r="BR90" i="114"/>
  <c r="N93" i="114"/>
  <c r="M93" i="114"/>
  <c r="O95" i="114"/>
  <c r="BB98" i="114"/>
  <c r="S100" i="114"/>
  <c r="K100" i="114"/>
  <c r="R100" i="114" s="1"/>
  <c r="Q100" i="114"/>
  <c r="BC98" i="114"/>
  <c r="AU85" i="114"/>
  <c r="AY85" i="114" s="1"/>
  <c r="BA86" i="114"/>
  <c r="AY86" i="114"/>
  <c r="BC87" i="114"/>
  <c r="AU87" i="114"/>
  <c r="BB87" i="114"/>
  <c r="BA88" i="114"/>
  <c r="AY88" i="114"/>
  <c r="BC89" i="114"/>
  <c r="AU89" i="114"/>
  <c r="BB89" i="114"/>
  <c r="BA90" i="114"/>
  <c r="AY90" i="114"/>
  <c r="BC91" i="114"/>
  <c r="AJ92" i="114"/>
  <c r="AI92" i="114"/>
  <c r="AH92" i="114"/>
  <c r="AG92" i="114"/>
  <c r="R97" i="114"/>
  <c r="O97" i="114"/>
  <c r="N97" i="114"/>
  <c r="M97" i="114"/>
  <c r="AJ98" i="114"/>
  <c r="AI98" i="114"/>
  <c r="AH98" i="114"/>
  <c r="AG98" i="114"/>
  <c r="BU98" i="114"/>
  <c r="BM98" i="114"/>
  <c r="BR98" i="114" s="1"/>
  <c r="BQ98" i="114"/>
  <c r="AG75" i="114"/>
  <c r="AG77" i="114"/>
  <c r="AC78" i="114"/>
  <c r="AG79" i="114"/>
  <c r="AH80" i="114"/>
  <c r="BB81" i="114"/>
  <c r="AH82" i="114"/>
  <c r="BT84" i="114"/>
  <c r="BT86" i="114"/>
  <c r="BT88" i="114"/>
  <c r="BT90" i="114"/>
  <c r="BP92" i="114"/>
  <c r="BO92" i="114"/>
  <c r="AJ94" i="114"/>
  <c r="AI94" i="114"/>
  <c r="AH94" i="114"/>
  <c r="AG94" i="114"/>
  <c r="K96" i="114"/>
  <c r="R96" i="114" s="1"/>
  <c r="Q96" i="114"/>
  <c r="P96" i="114"/>
  <c r="AF98" i="114"/>
  <c r="BS98" i="114"/>
  <c r="AI80" i="114"/>
  <c r="AC81" i="114"/>
  <c r="AI82" i="114"/>
  <c r="AC83" i="114"/>
  <c r="AK83" i="114" s="1"/>
  <c r="AJ84" i="114"/>
  <c r="AH84" i="114"/>
  <c r="AG84" i="114"/>
  <c r="BU84" i="114"/>
  <c r="AJ86" i="114"/>
  <c r="AH86" i="114"/>
  <c r="AG86" i="114"/>
  <c r="AZ86" i="114"/>
  <c r="BU86" i="114"/>
  <c r="AK87" i="114"/>
  <c r="AY87" i="114"/>
  <c r="AJ88" i="114"/>
  <c r="AH88" i="114"/>
  <c r="AG88" i="114"/>
  <c r="AZ88" i="114"/>
  <c r="BU88" i="114"/>
  <c r="AY89" i="114"/>
  <c r="AJ90" i="114"/>
  <c r="AH90" i="114"/>
  <c r="AG90" i="114"/>
  <c r="AZ90" i="114"/>
  <c r="BU90" i="114"/>
  <c r="AK91" i="114"/>
  <c r="BR92" i="114"/>
  <c r="BQ92" i="114"/>
  <c r="R93" i="114"/>
  <c r="AE94" i="114"/>
  <c r="BM94" i="114"/>
  <c r="BU94" i="114" s="1"/>
  <c r="BQ94" i="114"/>
  <c r="AK95" i="114"/>
  <c r="AW96" i="114"/>
  <c r="P97" i="114"/>
  <c r="AK98" i="114"/>
  <c r="BT98" i="114"/>
  <c r="AJ100" i="114"/>
  <c r="AI100" i="114"/>
  <c r="AH100" i="114"/>
  <c r="AG100" i="114"/>
  <c r="BM100" i="114"/>
  <c r="BR100" i="114" s="1"/>
  <c r="BQ100" i="114"/>
  <c r="R99" i="114"/>
  <c r="O99" i="114"/>
  <c r="N99" i="114"/>
  <c r="M99" i="114"/>
  <c r="O85" i="114"/>
  <c r="BA85" i="114"/>
  <c r="K86" i="114"/>
  <c r="S86" i="114" s="1"/>
  <c r="Q86" i="114"/>
  <c r="P86" i="114"/>
  <c r="BC86" i="114"/>
  <c r="O87" i="114"/>
  <c r="BA87" i="114"/>
  <c r="S88" i="114"/>
  <c r="K88" i="114"/>
  <c r="Q88" i="114"/>
  <c r="P88" i="114"/>
  <c r="BC88" i="114"/>
  <c r="O89" i="114"/>
  <c r="BA89" i="114"/>
  <c r="K90" i="114"/>
  <c r="Q90" i="114"/>
  <c r="P90" i="114"/>
  <c r="BC90" i="114"/>
  <c r="O91" i="114"/>
  <c r="AK93" i="114"/>
  <c r="K94" i="114"/>
  <c r="R94" i="114"/>
  <c r="Q94" i="114"/>
  <c r="P94" i="114"/>
  <c r="BC96" i="114"/>
  <c r="S97" i="114"/>
  <c r="S98" i="114"/>
  <c r="K98" i="114"/>
  <c r="O98" i="114" s="1"/>
  <c r="R98" i="114"/>
  <c r="Q98" i="114"/>
  <c r="AC85" i="114"/>
  <c r="AK85" i="114" s="1"/>
  <c r="AC87" i="114"/>
  <c r="AC89" i="114"/>
  <c r="AC91" i="114"/>
  <c r="AC93" i="114"/>
  <c r="AC95" i="114"/>
  <c r="BB95" i="114"/>
  <c r="AC97" i="114"/>
  <c r="BB97" i="114"/>
  <c r="AC99" i="114"/>
  <c r="AK99" i="114" s="1"/>
  <c r="BB99" i="114"/>
  <c r="BS99" i="114"/>
  <c r="AU91" i="114"/>
  <c r="BT91" i="114"/>
  <c r="AU93" i="114"/>
  <c r="BC93" i="114" s="1"/>
  <c r="BT93" i="114"/>
  <c r="AY94" i="114"/>
  <c r="AU95" i="114"/>
  <c r="BC95" i="114" s="1"/>
  <c r="BT95" i="114"/>
  <c r="AY96" i="114"/>
  <c r="AU97" i="114"/>
  <c r="BT97" i="114"/>
  <c r="AY98" i="114"/>
  <c r="AU99" i="114"/>
  <c r="BC99" i="114"/>
  <c r="AY100" i="114"/>
  <c r="AZ94" i="114"/>
  <c r="AZ96" i="114"/>
  <c r="AZ98" i="114"/>
  <c r="BU99" i="114"/>
  <c r="AZ100" i="114"/>
  <c r="CI4" i="117" l="1"/>
  <c r="CH2" i="117"/>
  <c r="CM3" i="117"/>
  <c r="CJ6" i="117"/>
  <c r="CG4" i="117"/>
  <c r="CI2" i="117"/>
  <c r="CL2" i="117"/>
  <c r="CL5" i="117"/>
  <c r="CI6" i="117"/>
  <c r="CH4" i="117"/>
  <c r="CG3" i="117"/>
  <c r="CG5" i="117"/>
  <c r="CG6" i="117"/>
  <c r="CH3" i="117"/>
  <c r="CK4" i="115"/>
  <c r="CJ30" i="115"/>
  <c r="CM27" i="115"/>
  <c r="CJ14" i="115"/>
  <c r="CL14" i="115"/>
  <c r="CK5" i="115"/>
  <c r="CJ15" i="115"/>
  <c r="CK6" i="115"/>
  <c r="CM25" i="115"/>
  <c r="CG25" i="115"/>
  <c r="CJ28" i="115"/>
  <c r="CI15" i="115"/>
  <c r="CI14" i="115"/>
  <c r="CI17" i="115"/>
  <c r="CM17" i="115"/>
  <c r="CJ29" i="115"/>
  <c r="CM15" i="115"/>
  <c r="CM6" i="116"/>
  <c r="CM2" i="116"/>
  <c r="CH5" i="116"/>
  <c r="CG2" i="116"/>
  <c r="CI5" i="116"/>
  <c r="CH3" i="116"/>
  <c r="CM3" i="116"/>
  <c r="CM5" i="116"/>
  <c r="CI3" i="116"/>
  <c r="CH6" i="116"/>
  <c r="CL6" i="116"/>
  <c r="CH2" i="116"/>
  <c r="CG4" i="116"/>
  <c r="CG6" i="116"/>
  <c r="CG5" i="116"/>
  <c r="CJ4" i="116"/>
  <c r="CJ6" i="116"/>
  <c r="CI4" i="116"/>
  <c r="BR11" i="115"/>
  <c r="BT11" i="115"/>
  <c r="BQ11" i="115"/>
  <c r="BO31" i="115"/>
  <c r="BU33" i="115"/>
  <c r="BQ23" i="115"/>
  <c r="BR33" i="115"/>
  <c r="BR23" i="115"/>
  <c r="BU32" i="115"/>
  <c r="BT32" i="115"/>
  <c r="AY16" i="115"/>
  <c r="AX35" i="115"/>
  <c r="AW35" i="115"/>
  <c r="BB35" i="115"/>
  <c r="AY35" i="115"/>
  <c r="BB13" i="115"/>
  <c r="AY15" i="115"/>
  <c r="AZ13" i="115"/>
  <c r="AJ15" i="115"/>
  <c r="AI3" i="115"/>
  <c r="AG18" i="115"/>
  <c r="AK35" i="115"/>
  <c r="AG27" i="115"/>
  <c r="AH20" i="115"/>
  <c r="AJ18" i="115"/>
  <c r="AG20" i="115"/>
  <c r="AK25" i="115"/>
  <c r="AJ25" i="115"/>
  <c r="AE25" i="115"/>
  <c r="AG35" i="115"/>
  <c r="AG15" i="115"/>
  <c r="AK26" i="115"/>
  <c r="AK18" i="115"/>
  <c r="AJ10" i="115"/>
  <c r="AE10" i="115"/>
  <c r="AK10" i="115"/>
  <c r="AJ11" i="115"/>
  <c r="AI6" i="115"/>
  <c r="AJ20" i="115"/>
  <c r="AK31" i="115"/>
  <c r="AE20" i="115"/>
  <c r="AH10" i="115"/>
  <c r="AG13" i="115"/>
  <c r="AH35" i="115"/>
  <c r="AG31" i="115"/>
  <c r="AG10" i="115"/>
  <c r="AK20" i="115"/>
  <c r="BU2" i="117"/>
  <c r="BR6" i="117"/>
  <c r="BR2" i="117"/>
  <c r="BT4" i="117"/>
  <c r="BT6" i="117"/>
  <c r="BU4" i="117"/>
  <c r="BB5" i="117"/>
  <c r="BB3" i="117"/>
  <c r="BC6" i="117"/>
  <c r="AH2" i="117"/>
  <c r="AH6" i="117"/>
  <c r="AJ6" i="117"/>
  <c r="AK4" i="117"/>
  <c r="AH5" i="117"/>
  <c r="AJ5" i="117"/>
  <c r="AK6" i="117"/>
  <c r="AK2" i="117"/>
  <c r="AJ4" i="117"/>
  <c r="AF2" i="117"/>
  <c r="AG6" i="117"/>
  <c r="AG4" i="117"/>
  <c r="AG3" i="117"/>
  <c r="AF6" i="117"/>
  <c r="AG5" i="117"/>
  <c r="AF4" i="117"/>
  <c r="AF3" i="117"/>
  <c r="AF5" i="117"/>
  <c r="AE4" i="117"/>
  <c r="AE5" i="117"/>
  <c r="AE3" i="117"/>
  <c r="AE6" i="117"/>
  <c r="AC3" i="117"/>
  <c r="AG2" i="117"/>
  <c r="AE2" i="117"/>
  <c r="BU5" i="117"/>
  <c r="BT2" i="117"/>
  <c r="AZ3" i="117"/>
  <c r="BR4" i="117"/>
  <c r="BR5" i="117"/>
  <c r="AZ2" i="117"/>
  <c r="O6" i="117"/>
  <c r="N6" i="117"/>
  <c r="O5" i="117"/>
  <c r="O3" i="117"/>
  <c r="M6" i="117"/>
  <c r="N5" i="117"/>
  <c r="O4" i="117"/>
  <c r="N3" i="117"/>
  <c r="M5" i="117"/>
  <c r="N4" i="117"/>
  <c r="M3" i="117"/>
  <c r="O2" i="117"/>
  <c r="M4" i="117"/>
  <c r="K3" i="117"/>
  <c r="N2" i="117"/>
  <c r="M2" i="117"/>
  <c r="P5" i="117"/>
  <c r="S4" i="117"/>
  <c r="R6" i="117"/>
  <c r="P2" i="117"/>
  <c r="P3" i="117"/>
  <c r="R5" i="117"/>
  <c r="R3" i="117"/>
  <c r="P6" i="117"/>
  <c r="P4" i="117"/>
  <c r="S3" i="117"/>
  <c r="R4" i="117"/>
  <c r="S6" i="117"/>
  <c r="R2" i="117"/>
  <c r="S2" i="117"/>
  <c r="S5" i="117"/>
  <c r="AX6" i="117"/>
  <c r="AY5" i="117"/>
  <c r="AW3" i="117"/>
  <c r="AW6" i="117"/>
  <c r="AX5" i="117"/>
  <c r="AU3" i="117"/>
  <c r="AW5" i="117"/>
  <c r="AY2" i="117"/>
  <c r="AX2" i="117"/>
  <c r="AW2" i="117"/>
  <c r="AY4" i="117"/>
  <c r="AX4" i="117"/>
  <c r="AW4" i="117"/>
  <c r="AY3" i="117"/>
  <c r="AX3" i="117"/>
  <c r="AY6" i="117"/>
  <c r="BB2" i="117"/>
  <c r="BB4" i="117"/>
  <c r="BR3" i="117"/>
  <c r="BU3" i="117"/>
  <c r="BC2" i="117"/>
  <c r="AZ4" i="117"/>
  <c r="BC4" i="117"/>
  <c r="BO4" i="117"/>
  <c r="BQ3" i="117"/>
  <c r="BP3" i="117"/>
  <c r="BQ6" i="117"/>
  <c r="BO3" i="117"/>
  <c r="BP6" i="117"/>
  <c r="BQ5" i="117"/>
  <c r="BM3" i="117"/>
  <c r="BO6" i="117"/>
  <c r="BP5" i="117"/>
  <c r="BO5" i="117"/>
  <c r="BQ2" i="117"/>
  <c r="BQ4" i="117"/>
  <c r="BP4" i="117"/>
  <c r="BP2" i="117"/>
  <c r="BO2" i="117"/>
  <c r="BU6" i="117"/>
  <c r="BT5" i="117"/>
  <c r="AZ6" i="117"/>
  <c r="BC5" i="117"/>
  <c r="AZ5" i="117"/>
  <c r="BB6" i="117"/>
  <c r="R2" i="116"/>
  <c r="M2" i="116"/>
  <c r="N4" i="116"/>
  <c r="M6" i="116"/>
  <c r="N6" i="116"/>
  <c r="O2" i="116"/>
  <c r="N5" i="116"/>
  <c r="O6" i="116"/>
  <c r="S3" i="116"/>
  <c r="M5" i="116"/>
  <c r="O5" i="116"/>
  <c r="R4" i="116"/>
  <c r="R3" i="116"/>
  <c r="N2" i="116"/>
  <c r="M3" i="116"/>
  <c r="P6" i="116"/>
  <c r="P5" i="116"/>
  <c r="P4" i="116"/>
  <c r="BU5" i="116"/>
  <c r="BU3" i="116"/>
  <c r="AE6" i="116"/>
  <c r="AG4" i="116"/>
  <c r="AG3" i="116"/>
  <c r="AG6" i="116"/>
  <c r="AG5" i="116"/>
  <c r="AF4" i="116"/>
  <c r="AF3" i="116"/>
  <c r="AF6" i="116"/>
  <c r="AF5" i="116"/>
  <c r="AE4" i="116"/>
  <c r="AE3" i="116"/>
  <c r="AG2" i="116"/>
  <c r="AE5" i="116"/>
  <c r="AC3" i="116"/>
  <c r="AF2" i="116"/>
  <c r="AE2" i="116"/>
  <c r="AK6" i="116"/>
  <c r="AK5" i="116"/>
  <c r="AH6" i="116"/>
  <c r="AK4" i="116"/>
  <c r="AJ6" i="116"/>
  <c r="AK3" i="116"/>
  <c r="AH5" i="116"/>
  <c r="AJ3" i="116"/>
  <c r="AH4" i="116"/>
  <c r="AJ5" i="116"/>
  <c r="AH3" i="116"/>
  <c r="AJ4" i="116"/>
  <c r="AK2" i="116"/>
  <c r="AH2" i="116"/>
  <c r="AJ2" i="116"/>
  <c r="BR6" i="116"/>
  <c r="AW6" i="116"/>
  <c r="AX2" i="116"/>
  <c r="AW2" i="116"/>
  <c r="AY4" i="116"/>
  <c r="AX4" i="116"/>
  <c r="AY3" i="116"/>
  <c r="AX3" i="116"/>
  <c r="AX6" i="116"/>
  <c r="AW5" i="116"/>
  <c r="AW4" i="116"/>
  <c r="AU3" i="116"/>
  <c r="AY5" i="116"/>
  <c r="AW3" i="116"/>
  <c r="AY6" i="116"/>
  <c r="AX5" i="116"/>
  <c r="AY2" i="116"/>
  <c r="BP6" i="116"/>
  <c r="BQ5" i="116"/>
  <c r="BM3" i="116"/>
  <c r="BP5" i="116"/>
  <c r="BO5" i="116"/>
  <c r="BQ2" i="116"/>
  <c r="BO3" i="116"/>
  <c r="BQ4" i="116"/>
  <c r="BP2" i="116"/>
  <c r="BP3" i="116"/>
  <c r="BQ6" i="116"/>
  <c r="BP4" i="116"/>
  <c r="BO2" i="116"/>
  <c r="BO6" i="116"/>
  <c r="BO4" i="116"/>
  <c r="BQ3" i="116"/>
  <c r="R37" i="115"/>
  <c r="S32" i="115"/>
  <c r="R32" i="115"/>
  <c r="M32" i="115"/>
  <c r="O23" i="115"/>
  <c r="S24" i="115"/>
  <c r="N32" i="115"/>
  <c r="O24" i="115"/>
  <c r="BQ71" i="115"/>
  <c r="BP71" i="115"/>
  <c r="BO71" i="115"/>
  <c r="BR71" i="115"/>
  <c r="BP67" i="115"/>
  <c r="BO67" i="115"/>
  <c r="N60" i="115"/>
  <c r="M60" i="115"/>
  <c r="R60" i="115"/>
  <c r="M54" i="115"/>
  <c r="N54" i="115"/>
  <c r="BP40" i="115"/>
  <c r="BO40" i="115"/>
  <c r="BP19" i="115"/>
  <c r="BO19" i="115"/>
  <c r="BT19" i="115"/>
  <c r="BR19" i="115"/>
  <c r="BQ19" i="115"/>
  <c r="BP29" i="115"/>
  <c r="BO29" i="115"/>
  <c r="BP36" i="115"/>
  <c r="BO36" i="115"/>
  <c r="BP16" i="115"/>
  <c r="BO16" i="115"/>
  <c r="BP9" i="115"/>
  <c r="BO9" i="115"/>
  <c r="AX83" i="115"/>
  <c r="AW83" i="115"/>
  <c r="BP46" i="115"/>
  <c r="BT46" i="115"/>
  <c r="BQ46" i="115"/>
  <c r="BO46" i="115"/>
  <c r="R96" i="115"/>
  <c r="BC87" i="115"/>
  <c r="AZ91" i="115"/>
  <c r="P97" i="115"/>
  <c r="M98" i="115"/>
  <c r="N98" i="115"/>
  <c r="R100" i="115"/>
  <c r="AX97" i="115"/>
  <c r="AW97" i="115"/>
  <c r="BB97" i="115"/>
  <c r="AZ97" i="115"/>
  <c r="AX96" i="115"/>
  <c r="AW96" i="115"/>
  <c r="AY98" i="115"/>
  <c r="AX90" i="115"/>
  <c r="BB90" i="115"/>
  <c r="AW90" i="115"/>
  <c r="BO78" i="115"/>
  <c r="BQ78" i="115"/>
  <c r="BR78" i="115"/>
  <c r="BP78" i="115"/>
  <c r="BT78" i="115"/>
  <c r="BQ92" i="115"/>
  <c r="BT90" i="115"/>
  <c r="AF77" i="115"/>
  <c r="AE77" i="115"/>
  <c r="AJ77" i="115"/>
  <c r="AH77" i="115"/>
  <c r="AF73" i="115"/>
  <c r="AE73" i="115"/>
  <c r="AH73" i="115"/>
  <c r="AJ73" i="115"/>
  <c r="AX65" i="115"/>
  <c r="AW65" i="115"/>
  <c r="BB65" i="115"/>
  <c r="AZ65" i="115"/>
  <c r="AY65" i="115"/>
  <c r="AG81" i="115"/>
  <c r="AH74" i="115"/>
  <c r="BT58" i="115"/>
  <c r="BP63" i="115"/>
  <c r="BO63" i="115"/>
  <c r="AZ84" i="115"/>
  <c r="AX74" i="115"/>
  <c r="AW74" i="115"/>
  <c r="AY74" i="115"/>
  <c r="BR63" i="115"/>
  <c r="AF57" i="115"/>
  <c r="AE57" i="115"/>
  <c r="AG57" i="115"/>
  <c r="P72" i="115"/>
  <c r="P60" i="115"/>
  <c r="P54" i="115"/>
  <c r="N70" i="115"/>
  <c r="M70" i="115"/>
  <c r="AJ64" i="115"/>
  <c r="M51" i="115"/>
  <c r="P51" i="115"/>
  <c r="N51" i="115"/>
  <c r="AX86" i="115"/>
  <c r="AW86" i="115"/>
  <c r="N55" i="115"/>
  <c r="M55" i="115"/>
  <c r="P55" i="115"/>
  <c r="S71" i="115"/>
  <c r="AZ54" i="115"/>
  <c r="N37" i="115"/>
  <c r="M37" i="115"/>
  <c r="O37" i="115"/>
  <c r="R54" i="115"/>
  <c r="BC47" i="115"/>
  <c r="BC45" i="115"/>
  <c r="O53" i="115"/>
  <c r="CI31" i="115"/>
  <c r="CH31" i="115"/>
  <c r="CG31" i="115"/>
  <c r="CL31" i="115"/>
  <c r="CJ31" i="115"/>
  <c r="R55" i="115"/>
  <c r="AE44" i="115"/>
  <c r="AF44" i="115"/>
  <c r="AW53" i="115"/>
  <c r="AX53" i="115"/>
  <c r="AY38" i="115"/>
  <c r="AK21" i="115"/>
  <c r="AZ49" i="115"/>
  <c r="AE27" i="115"/>
  <c r="AF27" i="115"/>
  <c r="BQ24" i="115"/>
  <c r="BR16" i="115"/>
  <c r="BO13" i="115"/>
  <c r="BR13" i="115"/>
  <c r="BT13" i="115"/>
  <c r="BP13" i="115"/>
  <c r="CG8" i="115"/>
  <c r="CE4" i="115"/>
  <c r="CL8" i="115"/>
  <c r="CJ8" i="115"/>
  <c r="CH8" i="115"/>
  <c r="BT36" i="115"/>
  <c r="AG26" i="115"/>
  <c r="S35" i="115"/>
  <c r="AF19" i="115"/>
  <c r="AE19" i="115"/>
  <c r="AG19" i="115"/>
  <c r="AJ19" i="115"/>
  <c r="AH19" i="115"/>
  <c r="AF17" i="115"/>
  <c r="AE17" i="115"/>
  <c r="AW14" i="115"/>
  <c r="AX14" i="115"/>
  <c r="K4" i="115"/>
  <c r="R6" i="115" s="1"/>
  <c r="N8" i="115"/>
  <c r="M8" i="115"/>
  <c r="AW30" i="115"/>
  <c r="AX30" i="115"/>
  <c r="AZ30" i="115"/>
  <c r="BU16" i="115"/>
  <c r="BU13" i="115"/>
  <c r="BQ16" i="115"/>
  <c r="BP84" i="115"/>
  <c r="BO84" i="115"/>
  <c r="BP48" i="115"/>
  <c r="BO48" i="115"/>
  <c r="BT48" i="115"/>
  <c r="BQ48" i="115"/>
  <c r="N56" i="115"/>
  <c r="M56" i="115"/>
  <c r="R56" i="115"/>
  <c r="AE46" i="115"/>
  <c r="AG46" i="115"/>
  <c r="AF46" i="115"/>
  <c r="AF68" i="115"/>
  <c r="AE68" i="115"/>
  <c r="CH19" i="115"/>
  <c r="CG19" i="115"/>
  <c r="BA4" i="115"/>
  <c r="BA3" i="115"/>
  <c r="BA6" i="115"/>
  <c r="BA5" i="115"/>
  <c r="BA2" i="115"/>
  <c r="M100" i="115"/>
  <c r="N100" i="115"/>
  <c r="AX88" i="115"/>
  <c r="BB88" i="115"/>
  <c r="AW88" i="115"/>
  <c r="O91" i="115"/>
  <c r="S100" i="115"/>
  <c r="BB92" i="115"/>
  <c r="AX92" i="115"/>
  <c r="AW92" i="115"/>
  <c r="BC90" i="115"/>
  <c r="BU92" i="115"/>
  <c r="AK77" i="115"/>
  <c r="AK73" i="115"/>
  <c r="BU78" i="115"/>
  <c r="AX63" i="115"/>
  <c r="AW63" i="115"/>
  <c r="BB63" i="115"/>
  <c r="AZ63" i="115"/>
  <c r="AY63" i="115"/>
  <c r="BP87" i="115"/>
  <c r="BO87" i="115"/>
  <c r="AF78" i="115"/>
  <c r="AE78" i="115"/>
  <c r="AK70" i="115"/>
  <c r="AE70" i="115"/>
  <c r="AF70" i="115"/>
  <c r="BP64" i="115"/>
  <c r="BT64" i="115"/>
  <c r="BO64" i="115"/>
  <c r="BR64" i="115"/>
  <c r="AX72" i="115"/>
  <c r="AW72" i="115"/>
  <c r="BT67" i="115"/>
  <c r="AJ70" i="115"/>
  <c r="S55" i="115"/>
  <c r="BC78" i="115"/>
  <c r="P56" i="115"/>
  <c r="BR46" i="115"/>
  <c r="AJ46" i="115"/>
  <c r="AZ72" i="115"/>
  <c r="AW59" i="115"/>
  <c r="AX59" i="115"/>
  <c r="CM31" i="115"/>
  <c r="AK44" i="115"/>
  <c r="AY53" i="115"/>
  <c r="AX25" i="115"/>
  <c r="BB25" i="115"/>
  <c r="AY25" i="115"/>
  <c r="AW25" i="115"/>
  <c r="CG30" i="115"/>
  <c r="CI30" i="115"/>
  <c r="CH30" i="115"/>
  <c r="CL30" i="115"/>
  <c r="BC31" i="115"/>
  <c r="AJ21" i="115"/>
  <c r="AH21" i="115"/>
  <c r="AF21" i="115"/>
  <c r="AE21" i="115"/>
  <c r="AK27" i="115"/>
  <c r="BM4" i="115"/>
  <c r="BU6" i="115" s="1"/>
  <c r="M22" i="115"/>
  <c r="N22" i="115"/>
  <c r="BR36" i="115"/>
  <c r="AH26" i="115"/>
  <c r="CL19" i="115"/>
  <c r="AK19" i="115"/>
  <c r="CH16" i="115"/>
  <c r="CG16" i="115"/>
  <c r="BU9" i="115"/>
  <c r="BC30" i="115"/>
  <c r="BT9" i="115"/>
  <c r="O15" i="115"/>
  <c r="S56" i="115"/>
  <c r="M39" i="115"/>
  <c r="N39" i="115"/>
  <c r="O39" i="115"/>
  <c r="AG68" i="115"/>
  <c r="AG40" i="115"/>
  <c r="AF40" i="115"/>
  <c r="AE40" i="115"/>
  <c r="AJ40" i="115"/>
  <c r="AY33" i="115"/>
  <c r="AX33" i="115"/>
  <c r="AW33" i="115"/>
  <c r="BB33" i="115"/>
  <c r="AZ33" i="115"/>
  <c r="AF30" i="115"/>
  <c r="AH30" i="115"/>
  <c r="AG30" i="115"/>
  <c r="AJ30" i="115"/>
  <c r="AE30" i="115"/>
  <c r="BC34" i="115"/>
  <c r="AF42" i="115"/>
  <c r="AE42" i="115"/>
  <c r="BQ40" i="115"/>
  <c r="N18" i="115"/>
  <c r="M18" i="115"/>
  <c r="P18" i="115"/>
  <c r="R18" i="115"/>
  <c r="O18" i="115"/>
  <c r="BT29" i="115"/>
  <c r="BP24" i="115"/>
  <c r="BO24" i="115"/>
  <c r="BT16" i="115"/>
  <c r="BR29" i="115"/>
  <c r="BU36" i="115"/>
  <c r="CM19" i="115"/>
  <c r="M16" i="115"/>
  <c r="N16" i="115"/>
  <c r="AU4" i="115"/>
  <c r="BC2" i="115" s="1"/>
  <c r="AZ85" i="115"/>
  <c r="AX85" i="115"/>
  <c r="AW85" i="115"/>
  <c r="AW89" i="115"/>
  <c r="BB89" i="115"/>
  <c r="AX89" i="115"/>
  <c r="AW10" i="115"/>
  <c r="BB10" i="115"/>
  <c r="AZ10" i="115"/>
  <c r="AX10" i="115"/>
  <c r="BU71" i="115"/>
  <c r="S60" i="115"/>
  <c r="AK46" i="115"/>
  <c r="AX98" i="115"/>
  <c r="AW98" i="115"/>
  <c r="BQ84" i="115"/>
  <c r="BC91" i="115"/>
  <c r="AY89" i="115"/>
  <c r="AW80" i="115"/>
  <c r="AX80" i="115"/>
  <c r="BB80" i="115"/>
  <c r="AZ80" i="115"/>
  <c r="AY80" i="115"/>
  <c r="BO74" i="115"/>
  <c r="BR74" i="115"/>
  <c r="BQ74" i="115"/>
  <c r="BP74" i="115"/>
  <c r="BT74" i="115"/>
  <c r="M89" i="115"/>
  <c r="N89" i="115"/>
  <c r="P89" i="115"/>
  <c r="BC83" i="115"/>
  <c r="BT71" i="115"/>
  <c r="BP88" i="115"/>
  <c r="BO88" i="115"/>
  <c r="AF76" i="115"/>
  <c r="AE76" i="115"/>
  <c r="AH72" i="115"/>
  <c r="AF72" i="115"/>
  <c r="AE72" i="115"/>
  <c r="AG72" i="115"/>
  <c r="AK74" i="115"/>
  <c r="AX84" i="115"/>
  <c r="AW84" i="115"/>
  <c r="BR67" i="115"/>
  <c r="AF61" i="115"/>
  <c r="AG61" i="115"/>
  <c r="AE61" i="115"/>
  <c r="O60" i="115"/>
  <c r="O54" i="115"/>
  <c r="N71" i="115"/>
  <c r="M71" i="115"/>
  <c r="N62" i="115"/>
  <c r="M62" i="115"/>
  <c r="R62" i="115"/>
  <c r="AF66" i="115"/>
  <c r="AE66" i="115"/>
  <c r="AW57" i="115"/>
  <c r="AX57" i="115"/>
  <c r="O56" i="115"/>
  <c r="AX39" i="115"/>
  <c r="AW39" i="115"/>
  <c r="BB39" i="115"/>
  <c r="AZ39" i="115"/>
  <c r="AY39" i="115"/>
  <c r="AJ68" i="115"/>
  <c r="BP44" i="115"/>
  <c r="BO44" i="115"/>
  <c r="BT44" i="115"/>
  <c r="AX41" i="115"/>
  <c r="AW41" i="115"/>
  <c r="BB41" i="115"/>
  <c r="BP37" i="115"/>
  <c r="BO37" i="115"/>
  <c r="BR37" i="115"/>
  <c r="BT37" i="115"/>
  <c r="N58" i="115"/>
  <c r="M58" i="115"/>
  <c r="N53" i="115"/>
  <c r="M53" i="115"/>
  <c r="AK40" i="115"/>
  <c r="BC33" i="115"/>
  <c r="BT28" i="115"/>
  <c r="BQ28" i="115"/>
  <c r="BP28" i="115"/>
  <c r="BR28" i="115"/>
  <c r="BO28" i="115"/>
  <c r="AJ61" i="115"/>
  <c r="AK42" i="115"/>
  <c r="CH29" i="115"/>
  <c r="CG29" i="115"/>
  <c r="BR40" i="115"/>
  <c r="M49" i="115"/>
  <c r="N49" i="115"/>
  <c r="S45" i="115"/>
  <c r="AX38" i="115"/>
  <c r="AW38" i="115"/>
  <c r="CL29" i="115"/>
  <c r="AX24" i="115"/>
  <c r="BB24" i="115"/>
  <c r="AZ24" i="115"/>
  <c r="AW24" i="115"/>
  <c r="CI22" i="115"/>
  <c r="AX21" i="115"/>
  <c r="AY21" i="115"/>
  <c r="AW21" i="115"/>
  <c r="R14" i="115"/>
  <c r="P14" i="115"/>
  <c r="O14" i="115"/>
  <c r="N14" i="115"/>
  <c r="M14" i="115"/>
  <c r="BU24" i="115"/>
  <c r="R15" i="115"/>
  <c r="BU29" i="115"/>
  <c r="BQ9" i="115"/>
  <c r="AF31" i="115"/>
  <c r="AE31" i="115"/>
  <c r="Q2" i="115"/>
  <c r="Q5" i="115"/>
  <c r="Q3" i="115"/>
  <c r="Q6" i="115"/>
  <c r="Q4" i="115"/>
  <c r="CH15" i="115"/>
  <c r="CG15" i="115"/>
  <c r="AF11" i="115"/>
  <c r="AE11" i="115"/>
  <c r="CI8" i="115"/>
  <c r="AC4" i="115"/>
  <c r="AG17" i="115"/>
  <c r="AK17" i="115"/>
  <c r="N97" i="115"/>
  <c r="M97" i="115"/>
  <c r="R97" i="115"/>
  <c r="BO76" i="115"/>
  <c r="BQ76" i="115"/>
  <c r="BR76" i="115"/>
  <c r="BP76" i="115"/>
  <c r="BT76" i="115"/>
  <c r="AX78" i="115"/>
  <c r="AW78" i="115"/>
  <c r="BU4" i="115"/>
  <c r="BT2" i="115"/>
  <c r="BT4" i="115"/>
  <c r="BS2" i="115"/>
  <c r="BS3" i="115"/>
  <c r="BT6" i="115"/>
  <c r="BS4" i="115"/>
  <c r="BR2" i="115"/>
  <c r="BR4" i="115"/>
  <c r="BT3" i="115"/>
  <c r="BS6" i="115"/>
  <c r="BT5" i="115"/>
  <c r="BU5" i="115"/>
  <c r="BR6" i="115"/>
  <c r="BS5" i="115"/>
  <c r="BU2" i="115"/>
  <c r="AF79" i="115"/>
  <c r="AE79" i="115"/>
  <c r="AJ79" i="115"/>
  <c r="AH79" i="115"/>
  <c r="AE81" i="115"/>
  <c r="AF81" i="115"/>
  <c r="N72" i="115"/>
  <c r="M72" i="115"/>
  <c r="AX99" i="115"/>
  <c r="AW99" i="115"/>
  <c r="BB99" i="115"/>
  <c r="AZ99" i="115"/>
  <c r="AX95" i="115"/>
  <c r="AW95" i="115"/>
  <c r="BB95" i="115"/>
  <c r="AZ95" i="115"/>
  <c r="AY85" i="115"/>
  <c r="M96" i="115"/>
  <c r="P96" i="115"/>
  <c r="N96" i="115"/>
  <c r="BU84" i="115"/>
  <c r="BC98" i="115"/>
  <c r="AX100" i="115"/>
  <c r="AW100" i="115"/>
  <c r="BR84" i="115"/>
  <c r="N95" i="115"/>
  <c r="M95" i="115"/>
  <c r="R95" i="115"/>
  <c r="AW94" i="115"/>
  <c r="BB94" i="115"/>
  <c r="AX94" i="115"/>
  <c r="AZ83" i="115"/>
  <c r="BC80" i="115"/>
  <c r="BO72" i="115"/>
  <c r="BT72" i="115"/>
  <c r="BR72" i="115"/>
  <c r="BQ72" i="115"/>
  <c r="BP72" i="115"/>
  <c r="O89" i="115"/>
  <c r="AY83" i="115"/>
  <c r="AF75" i="115"/>
  <c r="AE75" i="115"/>
  <c r="AJ75" i="115"/>
  <c r="AH75" i="115"/>
  <c r="BU76" i="115"/>
  <c r="AW71" i="115"/>
  <c r="AX71" i="115"/>
  <c r="BB71" i="115"/>
  <c r="AZ71" i="115"/>
  <c r="AY71" i="115"/>
  <c r="BR88" i="115"/>
  <c r="BP85" i="115"/>
  <c r="BO85" i="115"/>
  <c r="BP83" i="115"/>
  <c r="BO83" i="115"/>
  <c r="BQ83" i="115"/>
  <c r="AK76" i="115"/>
  <c r="AH81" i="115"/>
  <c r="AK72" i="115"/>
  <c r="BQ67" i="115"/>
  <c r="M61" i="115"/>
  <c r="P61" i="115"/>
  <c r="N61" i="115"/>
  <c r="BC71" i="115"/>
  <c r="R61" i="115"/>
  <c r="R57" i="115"/>
  <c r="BP65" i="115"/>
  <c r="BO65" i="115"/>
  <c r="BC84" i="115"/>
  <c r="AX76" i="115"/>
  <c r="AW76" i="115"/>
  <c r="AW61" i="115"/>
  <c r="AX61" i="115"/>
  <c r="P71" i="115"/>
  <c r="S62" i="115"/>
  <c r="AG66" i="115"/>
  <c r="BC57" i="115"/>
  <c r="AF48" i="115"/>
  <c r="AE48" i="115"/>
  <c r="AG48" i="115"/>
  <c r="AK68" i="115"/>
  <c r="M47" i="115"/>
  <c r="N47" i="115"/>
  <c r="N36" i="115"/>
  <c r="P36" i="115"/>
  <c r="O36" i="115"/>
  <c r="M36" i="115"/>
  <c r="R36" i="115"/>
  <c r="R27" i="115"/>
  <c r="O27" i="115"/>
  <c r="N27" i="115"/>
  <c r="P27" i="115"/>
  <c r="M27" i="115"/>
  <c r="AF38" i="115"/>
  <c r="AE38" i="115"/>
  <c r="AJ38" i="115"/>
  <c r="BU46" i="115"/>
  <c r="BT40" i="115"/>
  <c r="AK30" i="115"/>
  <c r="O45" i="115"/>
  <c r="AX49" i="115"/>
  <c r="AW49" i="115"/>
  <c r="CG28" i="115"/>
  <c r="CH28" i="115"/>
  <c r="AX22" i="115"/>
  <c r="AW22" i="115"/>
  <c r="BB22" i="115"/>
  <c r="AY22" i="115"/>
  <c r="BB12" i="115"/>
  <c r="AZ12" i="115"/>
  <c r="AY12" i="115"/>
  <c r="AW12" i="115"/>
  <c r="AX12" i="115"/>
  <c r="BQ29" i="115"/>
  <c r="M12" i="115"/>
  <c r="P12" i="115"/>
  <c r="R12" i="115"/>
  <c r="N12" i="115"/>
  <c r="N23" i="115"/>
  <c r="M23" i="115"/>
  <c r="AY24" i="115"/>
  <c r="R35" i="115"/>
  <c r="BO23" i="115"/>
  <c r="BP23" i="115"/>
  <c r="AX15" i="115"/>
  <c r="AW15" i="115"/>
  <c r="AX16" i="115"/>
  <c r="AW16" i="115"/>
  <c r="CH20" i="115"/>
  <c r="CG20" i="115"/>
  <c r="CL20" i="115"/>
  <c r="CJ20" i="115"/>
  <c r="BC15" i="115"/>
  <c r="BB16" i="115"/>
  <c r="N99" i="115"/>
  <c r="M99" i="115"/>
  <c r="R99" i="115"/>
  <c r="BC85" i="115"/>
  <c r="AW91" i="115"/>
  <c r="AX91" i="115"/>
  <c r="BB91" i="115"/>
  <c r="BU67" i="115"/>
  <c r="AW52" i="115"/>
  <c r="AZ52" i="115"/>
  <c r="AY52" i="115"/>
  <c r="AX52" i="115"/>
  <c r="BB52" i="115"/>
  <c r="AW93" i="115"/>
  <c r="AZ93" i="115"/>
  <c r="BB93" i="115"/>
  <c r="AX93" i="115"/>
  <c r="O100" i="115"/>
  <c r="AZ87" i="115"/>
  <c r="AX87" i="115"/>
  <c r="AW87" i="115"/>
  <c r="M91" i="115"/>
  <c r="N91" i="115"/>
  <c r="P91" i="115"/>
  <c r="BP90" i="115"/>
  <c r="BO90" i="115"/>
  <c r="M90" i="115"/>
  <c r="N90" i="115"/>
  <c r="AH76" i="115"/>
  <c r="AX69" i="115"/>
  <c r="AW69" i="115"/>
  <c r="BB69" i="115"/>
  <c r="AZ69" i="115"/>
  <c r="AY69" i="115"/>
  <c r="BT88" i="115"/>
  <c r="AG76" i="115"/>
  <c r="BO77" i="115"/>
  <c r="BP77" i="115"/>
  <c r="BP66" i="115"/>
  <c r="BT66" i="115"/>
  <c r="BO66" i="115"/>
  <c r="BR66" i="115"/>
  <c r="M59" i="115"/>
  <c r="P59" i="115"/>
  <c r="N59" i="115"/>
  <c r="BB85" i="115"/>
  <c r="BP60" i="115"/>
  <c r="BO60" i="115"/>
  <c r="BQ60" i="115"/>
  <c r="BT56" i="115"/>
  <c r="BR56" i="115"/>
  <c r="BP56" i="115"/>
  <c r="BO56" i="115"/>
  <c r="BQ56" i="115"/>
  <c r="BC69" i="115"/>
  <c r="O59" i="115"/>
  <c r="BQ77" i="115"/>
  <c r="BR65" i="115"/>
  <c r="AF59" i="115"/>
  <c r="AG59" i="115"/>
  <c r="AE59" i="115"/>
  <c r="AF64" i="115"/>
  <c r="AE64" i="115"/>
  <c r="AY78" i="115"/>
  <c r="O62" i="115"/>
  <c r="AJ66" i="115"/>
  <c r="AY57" i="115"/>
  <c r="AJ50" i="115"/>
  <c r="AK48" i="115"/>
  <c r="AH68" i="115"/>
  <c r="S47" i="115"/>
  <c r="O58" i="115"/>
  <c r="R39" i="115"/>
  <c r="S36" i="115"/>
  <c r="S59" i="115"/>
  <c r="AK38" i="115"/>
  <c r="AF35" i="115"/>
  <c r="AE35" i="115"/>
  <c r="BU40" i="115"/>
  <c r="CM29" i="115"/>
  <c r="BC49" i="115"/>
  <c r="CM28" i="115"/>
  <c r="BC22" i="115"/>
  <c r="CL10" i="115"/>
  <c r="CH10" i="115"/>
  <c r="CJ10" i="115"/>
  <c r="CI10" i="115"/>
  <c r="CG10" i="115"/>
  <c r="CH27" i="115"/>
  <c r="CG27" i="115"/>
  <c r="CI19" i="115"/>
  <c r="BU19" i="115"/>
  <c r="BQ36" i="115"/>
  <c r="S23" i="115"/>
  <c r="AF18" i="115"/>
  <c r="AE18" i="115"/>
  <c r="BU23" i="115"/>
  <c r="BP17" i="115"/>
  <c r="BO17" i="115"/>
  <c r="BQ17" i="115"/>
  <c r="BT17" i="115"/>
  <c r="BR17" i="115"/>
  <c r="AF15" i="115"/>
  <c r="AE15" i="115"/>
  <c r="CH12" i="115"/>
  <c r="CG12" i="115"/>
  <c r="AY10" i="115"/>
  <c r="N24" i="115"/>
  <c r="M24" i="115"/>
  <c r="BC16" i="115"/>
  <c r="CM20" i="115"/>
  <c r="CH14" i="115"/>
  <c r="CG14" i="115"/>
  <c r="BB14" i="115"/>
  <c r="AW82" i="115"/>
  <c r="BB82" i="115"/>
  <c r="AZ82" i="115"/>
  <c r="AY82" i="115"/>
  <c r="AX82" i="115"/>
  <c r="BR58" i="115"/>
  <c r="BP58" i="115"/>
  <c r="BO58" i="115"/>
  <c r="BQ58" i="115"/>
  <c r="AX34" i="115"/>
  <c r="AW34" i="115"/>
  <c r="BB34" i="115"/>
  <c r="AX31" i="115"/>
  <c r="AW31" i="115"/>
  <c r="M45" i="115"/>
  <c r="N45" i="115"/>
  <c r="AZ31" i="115"/>
  <c r="BC89" i="115"/>
  <c r="BP68" i="115"/>
  <c r="BT68" i="115"/>
  <c r="BO68" i="115"/>
  <c r="BR68" i="115"/>
  <c r="AF74" i="115"/>
  <c r="AE74" i="115"/>
  <c r="S54" i="115"/>
  <c r="AW54" i="115"/>
  <c r="BB54" i="115"/>
  <c r="AY54" i="115"/>
  <c r="AX54" i="115"/>
  <c r="P99" i="115"/>
  <c r="M92" i="115"/>
  <c r="N92" i="115"/>
  <c r="O92" i="115"/>
  <c r="O95" i="115"/>
  <c r="M94" i="115"/>
  <c r="N94" i="115"/>
  <c r="P94" i="115"/>
  <c r="BP92" i="115"/>
  <c r="BO92" i="115"/>
  <c r="BR90" i="115"/>
  <c r="S90" i="115"/>
  <c r="AX67" i="115"/>
  <c r="AW67" i="115"/>
  <c r="BB67" i="115"/>
  <c r="AZ67" i="115"/>
  <c r="AY67" i="115"/>
  <c r="BT84" i="115"/>
  <c r="BB87" i="115"/>
  <c r="BO75" i="115"/>
  <c r="BP75" i="115"/>
  <c r="BU75" i="115"/>
  <c r="M57" i="115"/>
  <c r="P57" i="115"/>
  <c r="N57" i="115"/>
  <c r="BU68" i="115"/>
  <c r="BP69" i="115"/>
  <c r="BO69" i="115"/>
  <c r="O57" i="115"/>
  <c r="BR77" i="115"/>
  <c r="O72" i="115"/>
  <c r="S61" i="115"/>
  <c r="AG64" i="115"/>
  <c r="AY61" i="115"/>
  <c r="AZ78" i="115"/>
  <c r="R71" i="115"/>
  <c r="BU60" i="115"/>
  <c r="AF50" i="115"/>
  <c r="AE50" i="115"/>
  <c r="AG50" i="115"/>
  <c r="AK66" i="115"/>
  <c r="AZ57" i="115"/>
  <c r="BR48" i="115"/>
  <c r="AX43" i="115"/>
  <c r="AW43" i="115"/>
  <c r="BB43" i="115"/>
  <c r="AZ43" i="115"/>
  <c r="AY43" i="115"/>
  <c r="AX47" i="115"/>
  <c r="AW47" i="115"/>
  <c r="BB47" i="115"/>
  <c r="AX45" i="115"/>
  <c r="AW45" i="115"/>
  <c r="BB45" i="115"/>
  <c r="AG42" i="115"/>
  <c r="BU56" i="115"/>
  <c r="AK50" i="115"/>
  <c r="R45" i="115"/>
  <c r="CH22" i="115"/>
  <c r="CJ22" i="115"/>
  <c r="CL22" i="115"/>
  <c r="CG22" i="115"/>
  <c r="AY49" i="115"/>
  <c r="AY31" i="115"/>
  <c r="AJ9" i="115"/>
  <c r="AF9" i="115"/>
  <c r="AH9" i="115"/>
  <c r="AG9" i="115"/>
  <c r="AE9" i="115"/>
  <c r="P16" i="115"/>
  <c r="O16" i="115"/>
  <c r="AF26" i="115"/>
  <c r="AE26" i="115"/>
  <c r="N35" i="115"/>
  <c r="M35" i="115"/>
  <c r="N15" i="115"/>
  <c r="M15" i="115"/>
  <c r="AZ15" i="115"/>
  <c r="R16" i="115"/>
  <c r="CM21" i="114"/>
  <c r="CH30" i="114"/>
  <c r="CG30" i="114"/>
  <c r="CM30" i="114"/>
  <c r="CJ21" i="114"/>
  <c r="CJ14" i="114"/>
  <c r="CI14" i="114"/>
  <c r="CL31" i="114"/>
  <c r="CJ25" i="114"/>
  <c r="CM25" i="114"/>
  <c r="BT30" i="114"/>
  <c r="BU30" i="114"/>
  <c r="BU10" i="114"/>
  <c r="BT28" i="114"/>
  <c r="BO37" i="114"/>
  <c r="BU28" i="114"/>
  <c r="BQ37" i="114"/>
  <c r="BT29" i="114"/>
  <c r="BQ29" i="114"/>
  <c r="BU29" i="114"/>
  <c r="BQ30" i="114"/>
  <c r="BU36" i="114"/>
  <c r="BT37" i="114"/>
  <c r="BQ10" i="114"/>
  <c r="BB33" i="114"/>
  <c r="BC17" i="114"/>
  <c r="BC16" i="114"/>
  <c r="BC33" i="114"/>
  <c r="BB21" i="114"/>
  <c r="AY25" i="114"/>
  <c r="AJ10" i="114"/>
  <c r="AJ13" i="114"/>
  <c r="AI6" i="114"/>
  <c r="AG18" i="114"/>
  <c r="AI4" i="114"/>
  <c r="AE27" i="114"/>
  <c r="AF27" i="114"/>
  <c r="AG24" i="114"/>
  <c r="AI2" i="114"/>
  <c r="M20" i="114"/>
  <c r="P20" i="114"/>
  <c r="N12" i="114"/>
  <c r="R32" i="114"/>
  <c r="N32" i="114"/>
  <c r="M32" i="114"/>
  <c r="M15" i="114"/>
  <c r="N15" i="114"/>
  <c r="P14" i="114"/>
  <c r="O15" i="114"/>
  <c r="M36" i="114"/>
  <c r="M14" i="114"/>
  <c r="O27" i="114"/>
  <c r="P32" i="114"/>
  <c r="P15" i="114"/>
  <c r="N8" i="114"/>
  <c r="M8" i="114"/>
  <c r="N36" i="114"/>
  <c r="R27" i="114"/>
  <c r="P31" i="114"/>
  <c r="R14" i="114"/>
  <c r="P12" i="114"/>
  <c r="O20" i="114"/>
  <c r="R20" i="114"/>
  <c r="P16" i="114"/>
  <c r="R15" i="114"/>
  <c r="R12" i="114"/>
  <c r="AW31" i="114"/>
  <c r="BB31" i="114"/>
  <c r="AZ31" i="114"/>
  <c r="AX31" i="114"/>
  <c r="BP12" i="114"/>
  <c r="BT12" i="114"/>
  <c r="BO12" i="114"/>
  <c r="N21" i="114"/>
  <c r="M21" i="114"/>
  <c r="R21" i="114"/>
  <c r="CL33" i="114"/>
  <c r="CH33" i="114"/>
  <c r="CG33" i="114"/>
  <c r="BO8" i="114"/>
  <c r="BP8" i="114"/>
  <c r="BT8" i="114"/>
  <c r="BQ8" i="114"/>
  <c r="BM4" i="114"/>
  <c r="BR4" i="114" s="1"/>
  <c r="BR8" i="114"/>
  <c r="BQ11" i="114"/>
  <c r="CK6" i="114"/>
  <c r="CL5" i="114"/>
  <c r="CJ6" i="114"/>
  <c r="CK4" i="114"/>
  <c r="CL2" i="114"/>
  <c r="CK2" i="114"/>
  <c r="CK5" i="114"/>
  <c r="CL4" i="114"/>
  <c r="CJ4" i="114"/>
  <c r="CJ2" i="114"/>
  <c r="CK3" i="114"/>
  <c r="CM2" i="114"/>
  <c r="BA4" i="114"/>
  <c r="BA6" i="114"/>
  <c r="BB5" i="114"/>
  <c r="BC5" i="114"/>
  <c r="BA2" i="114"/>
  <c r="BA5" i="114"/>
  <c r="BA3" i="114"/>
  <c r="BB2" i="114"/>
  <c r="CG11" i="114"/>
  <c r="CH11" i="114"/>
  <c r="CM11" i="114"/>
  <c r="CL11" i="114"/>
  <c r="BT43" i="114"/>
  <c r="AE26" i="114"/>
  <c r="AF26" i="114"/>
  <c r="CL27" i="114"/>
  <c r="AW99" i="114"/>
  <c r="AY99" i="114"/>
  <c r="AX99" i="114"/>
  <c r="AF97" i="114"/>
  <c r="AE97" i="114"/>
  <c r="AJ97" i="114"/>
  <c r="AH97" i="114"/>
  <c r="AG97" i="114"/>
  <c r="AF87" i="114"/>
  <c r="AG87" i="114"/>
  <c r="AE87" i="114"/>
  <c r="AJ87" i="114"/>
  <c r="AH87" i="114"/>
  <c r="BR94" i="114"/>
  <c r="BC85" i="114"/>
  <c r="AH96" i="114"/>
  <c r="AX76" i="114"/>
  <c r="AZ76" i="114"/>
  <c r="AW76" i="114"/>
  <c r="O84" i="114"/>
  <c r="AW83" i="114"/>
  <c r="AX83" i="114"/>
  <c r="N71" i="114"/>
  <c r="M71" i="114"/>
  <c r="O71" i="114"/>
  <c r="AW78" i="114"/>
  <c r="AX78" i="114"/>
  <c r="BT57" i="114"/>
  <c r="P80" i="114"/>
  <c r="BP69" i="114"/>
  <c r="BT69" i="114"/>
  <c r="BO69" i="114"/>
  <c r="S57" i="114"/>
  <c r="BP79" i="114"/>
  <c r="BO79" i="114"/>
  <c r="BR79" i="114"/>
  <c r="S68" i="114"/>
  <c r="BR43" i="114"/>
  <c r="O58" i="114"/>
  <c r="BP55" i="114"/>
  <c r="BO55" i="114"/>
  <c r="BT55" i="114"/>
  <c r="BP39" i="114"/>
  <c r="BO39" i="114"/>
  <c r="BT61" i="114"/>
  <c r="AZ58" i="114"/>
  <c r="BQ78" i="114"/>
  <c r="AK36" i="114"/>
  <c r="BU12" i="114"/>
  <c r="BQ34" i="114"/>
  <c r="BO30" i="114"/>
  <c r="BP30" i="114"/>
  <c r="BP22" i="114"/>
  <c r="BO22" i="114"/>
  <c r="BT22" i="114"/>
  <c r="S21" i="114"/>
  <c r="BQ36" i="114"/>
  <c r="CM33" i="114"/>
  <c r="CI15" i="114"/>
  <c r="M35" i="114"/>
  <c r="P35" i="114"/>
  <c r="O35" i="114"/>
  <c r="N35" i="114"/>
  <c r="BR11" i="114"/>
  <c r="N10" i="114"/>
  <c r="M10" i="114"/>
  <c r="AX16" i="114"/>
  <c r="AW16" i="114"/>
  <c r="BB16" i="114"/>
  <c r="CE4" i="114"/>
  <c r="CM6" i="114" s="1"/>
  <c r="O16" i="114"/>
  <c r="P10" i="114"/>
  <c r="AY42" i="114"/>
  <c r="AW14" i="114"/>
  <c r="AX14" i="114"/>
  <c r="R10" i="114"/>
  <c r="AG26" i="114"/>
  <c r="AZ99" i="114"/>
  <c r="AW25" i="114"/>
  <c r="AX25" i="114"/>
  <c r="AX79" i="114"/>
  <c r="AW79" i="114"/>
  <c r="AZ79" i="114"/>
  <c r="N41" i="114"/>
  <c r="R41" i="114"/>
  <c r="P41" i="114"/>
  <c r="O41" i="114"/>
  <c r="M41" i="114"/>
  <c r="BP63" i="114"/>
  <c r="BO63" i="114"/>
  <c r="N39" i="114"/>
  <c r="R39" i="114"/>
  <c r="P39" i="114"/>
  <c r="O39" i="114"/>
  <c r="M39" i="114"/>
  <c r="BR38" i="114"/>
  <c r="BP38" i="114"/>
  <c r="BO38" i="114"/>
  <c r="BT38" i="114"/>
  <c r="BQ38" i="114"/>
  <c r="M70" i="114"/>
  <c r="N70" i="114"/>
  <c r="AX35" i="114"/>
  <c r="AW35" i="114"/>
  <c r="AE20" i="114"/>
  <c r="AF20" i="114"/>
  <c r="AJ20" i="114"/>
  <c r="BP11" i="114"/>
  <c r="BO11" i="114"/>
  <c r="BO17" i="114"/>
  <c r="BP17" i="114"/>
  <c r="BO18" i="114"/>
  <c r="BP18" i="114"/>
  <c r="BR18" i="114"/>
  <c r="AF32" i="114"/>
  <c r="AE32" i="114"/>
  <c r="CG27" i="114"/>
  <c r="CH27" i="114"/>
  <c r="AC4" i="114"/>
  <c r="AF95" i="114"/>
  <c r="AE95" i="114"/>
  <c r="AH95" i="114"/>
  <c r="AJ95" i="114"/>
  <c r="AG95" i="114"/>
  <c r="P98" i="114"/>
  <c r="R88" i="114"/>
  <c r="N88" i="114"/>
  <c r="O88" i="114"/>
  <c r="M88" i="114"/>
  <c r="AW87" i="114"/>
  <c r="AX87" i="114"/>
  <c r="AZ87" i="114"/>
  <c r="AJ96" i="114"/>
  <c r="AX77" i="114"/>
  <c r="AW77" i="114"/>
  <c r="BC75" i="114"/>
  <c r="BP96" i="114"/>
  <c r="BO96" i="114"/>
  <c r="O92" i="114"/>
  <c r="P71" i="114"/>
  <c r="BQ59" i="114"/>
  <c r="BP59" i="114"/>
  <c r="BO59" i="114"/>
  <c r="N55" i="114"/>
  <c r="P55" i="114"/>
  <c r="M55" i="114"/>
  <c r="R55" i="114"/>
  <c r="O55" i="114"/>
  <c r="N45" i="114"/>
  <c r="P45" i="114"/>
  <c r="R45" i="114"/>
  <c r="O45" i="114"/>
  <c r="M45" i="114"/>
  <c r="S39" i="114"/>
  <c r="BU79" i="114"/>
  <c r="AF73" i="114"/>
  <c r="AE73" i="114"/>
  <c r="AJ73" i="114"/>
  <c r="O68" i="114"/>
  <c r="AX71" i="114"/>
  <c r="AW71" i="114"/>
  <c r="M75" i="114"/>
  <c r="N75" i="114"/>
  <c r="O69" i="114"/>
  <c r="BU38" i="114"/>
  <c r="N59" i="114"/>
  <c r="M59" i="114"/>
  <c r="BQ51" i="114"/>
  <c r="R29" i="114"/>
  <c r="CM15" i="114"/>
  <c r="CG31" i="114"/>
  <c r="CH31" i="114"/>
  <c r="CJ31" i="114"/>
  <c r="BC35" i="114"/>
  <c r="CH25" i="114"/>
  <c r="CG25" i="114"/>
  <c r="CL25" i="114"/>
  <c r="AK24" i="114"/>
  <c r="CG21" i="114"/>
  <c r="CH21" i="114"/>
  <c r="CL21" i="114"/>
  <c r="AK20" i="114"/>
  <c r="M17" i="114"/>
  <c r="N17" i="114"/>
  <c r="P17" i="114"/>
  <c r="R17" i="114"/>
  <c r="CG13" i="114"/>
  <c r="CH13" i="114"/>
  <c r="CL13" i="114"/>
  <c r="CJ13" i="114"/>
  <c r="AZ16" i="114"/>
  <c r="R31" i="114"/>
  <c r="BO24" i="114"/>
  <c r="BP24" i="114"/>
  <c r="BR17" i="114"/>
  <c r="BB14" i="114"/>
  <c r="CI23" i="114"/>
  <c r="BU18" i="114"/>
  <c r="AK32" i="114"/>
  <c r="AW19" i="114"/>
  <c r="BB19" i="114"/>
  <c r="AX19" i="114"/>
  <c r="CI27" i="114"/>
  <c r="CJ19" i="114"/>
  <c r="BT9" i="114"/>
  <c r="BU9" i="114"/>
  <c r="R86" i="114"/>
  <c r="N86" i="114"/>
  <c r="O86" i="114"/>
  <c r="M86" i="114"/>
  <c r="AZ97" i="114"/>
  <c r="AW97" i="114"/>
  <c r="AY97" i="114"/>
  <c r="AX97" i="114"/>
  <c r="R90" i="114"/>
  <c r="N90" i="114"/>
  <c r="O90" i="114"/>
  <c r="M90" i="114"/>
  <c r="BP100" i="114"/>
  <c r="BO100" i="114"/>
  <c r="BT100" i="114"/>
  <c r="BC97" i="114"/>
  <c r="BP98" i="114"/>
  <c r="BO98" i="114"/>
  <c r="P100" i="114"/>
  <c r="BB72" i="114"/>
  <c r="P92" i="114"/>
  <c r="BP74" i="114"/>
  <c r="BO74" i="114"/>
  <c r="BU74" i="114"/>
  <c r="N63" i="114"/>
  <c r="M63" i="114"/>
  <c r="O63" i="114"/>
  <c r="R63" i="114"/>
  <c r="P63" i="114"/>
  <c r="BO80" i="114"/>
  <c r="BP80" i="114"/>
  <c r="N61" i="114"/>
  <c r="M61" i="114"/>
  <c r="R61" i="114"/>
  <c r="BP75" i="114"/>
  <c r="BO75" i="114"/>
  <c r="BP49" i="114"/>
  <c r="BO49" i="114"/>
  <c r="BP47" i="114"/>
  <c r="BO47" i="114"/>
  <c r="BT47" i="114"/>
  <c r="P69" i="114"/>
  <c r="BQ63" i="114"/>
  <c r="BP78" i="114"/>
  <c r="BO78" i="114"/>
  <c r="BO34" i="114"/>
  <c r="BP34" i="114"/>
  <c r="BT34" i="114"/>
  <c r="BR34" i="114"/>
  <c r="AX27" i="114"/>
  <c r="AW27" i="114"/>
  <c r="BB27" i="114"/>
  <c r="AW23" i="114"/>
  <c r="AX23" i="114"/>
  <c r="BB23" i="114"/>
  <c r="AG20" i="114"/>
  <c r="AZ21" i="114"/>
  <c r="BO28" i="114"/>
  <c r="BP28" i="114"/>
  <c r="P23" i="114"/>
  <c r="AE22" i="114"/>
  <c r="AF22" i="114"/>
  <c r="AE18" i="114"/>
  <c r="AF18" i="114"/>
  <c r="AK18" i="114"/>
  <c r="P9" i="114"/>
  <c r="O9" i="114"/>
  <c r="M9" i="114"/>
  <c r="K4" i="114"/>
  <c r="P4" i="114" s="1"/>
  <c r="N9" i="114"/>
  <c r="M16" i="114"/>
  <c r="N16" i="114"/>
  <c r="AW42" i="114"/>
  <c r="AX42" i="114"/>
  <c r="BT17" i="114"/>
  <c r="CG17" i="114"/>
  <c r="CH17" i="114"/>
  <c r="BQ18" i="114"/>
  <c r="BC19" i="114"/>
  <c r="N53" i="114"/>
  <c r="P53" i="114"/>
  <c r="O53" i="114"/>
  <c r="M53" i="114"/>
  <c r="R53" i="114"/>
  <c r="AW93" i="114"/>
  <c r="AZ93" i="114"/>
  <c r="AX93" i="114"/>
  <c r="AY93" i="114"/>
  <c r="AF83" i="114"/>
  <c r="AH83" i="114"/>
  <c r="AG83" i="114"/>
  <c r="AE83" i="114"/>
  <c r="AJ83" i="114"/>
  <c r="AX75" i="114"/>
  <c r="AW75" i="114"/>
  <c r="BB75" i="114"/>
  <c r="AZ75" i="114"/>
  <c r="N80" i="114"/>
  <c r="M80" i="114"/>
  <c r="BP43" i="114"/>
  <c r="BO43" i="114"/>
  <c r="CG29" i="114"/>
  <c r="CL29" i="114"/>
  <c r="CJ29" i="114"/>
  <c r="CH29" i="114"/>
  <c r="CH15" i="114"/>
  <c r="CL15" i="114"/>
  <c r="CG15" i="114"/>
  <c r="AF24" i="114"/>
  <c r="AE24" i="114"/>
  <c r="AJ24" i="114"/>
  <c r="AF93" i="114"/>
  <c r="AE93" i="114"/>
  <c r="AJ93" i="114"/>
  <c r="AH93" i="114"/>
  <c r="AG93" i="114"/>
  <c r="O94" i="114"/>
  <c r="N94" i="114"/>
  <c r="M94" i="114"/>
  <c r="AF81" i="114"/>
  <c r="AG81" i="114"/>
  <c r="AE81" i="114"/>
  <c r="AH81" i="114"/>
  <c r="AJ81" i="114"/>
  <c r="AX72" i="114"/>
  <c r="AY72" i="114"/>
  <c r="AW72" i="114"/>
  <c r="AY74" i="114"/>
  <c r="AY70" i="114"/>
  <c r="AX70" i="114"/>
  <c r="AW70" i="114"/>
  <c r="AZ70" i="114"/>
  <c r="N84" i="114"/>
  <c r="M84" i="114"/>
  <c r="N67" i="114"/>
  <c r="M67" i="114"/>
  <c r="O67" i="114"/>
  <c r="N65" i="114"/>
  <c r="M65" i="114"/>
  <c r="O65" i="114"/>
  <c r="R65" i="114"/>
  <c r="P65" i="114"/>
  <c r="N51" i="114"/>
  <c r="P51" i="114"/>
  <c r="R51" i="114"/>
  <c r="O51" i="114"/>
  <c r="M51" i="114"/>
  <c r="P57" i="114"/>
  <c r="BR67" i="114"/>
  <c r="N37" i="114"/>
  <c r="R37" i="114"/>
  <c r="O37" i="114"/>
  <c r="M37" i="114"/>
  <c r="O70" i="114"/>
  <c r="BP51" i="114"/>
  <c r="BO51" i="114"/>
  <c r="BT51" i="114"/>
  <c r="AF14" i="114"/>
  <c r="AJ14" i="114"/>
  <c r="AE14" i="114"/>
  <c r="N29" i="114"/>
  <c r="M29" i="114"/>
  <c r="M25" i="114"/>
  <c r="N25" i="114"/>
  <c r="R25" i="114"/>
  <c r="AE30" i="114"/>
  <c r="AH30" i="114"/>
  <c r="AG30" i="114"/>
  <c r="AF30" i="114"/>
  <c r="CI33" i="114"/>
  <c r="AY31" i="114"/>
  <c r="BQ12" i="114"/>
  <c r="AF13" i="114"/>
  <c r="AE13" i="114"/>
  <c r="AE10" i="114"/>
  <c r="AF10" i="114"/>
  <c r="Q6" i="114"/>
  <c r="R5" i="114"/>
  <c r="Q4" i="114"/>
  <c r="Q5" i="114"/>
  <c r="S3" i="114"/>
  <c r="R4" i="114"/>
  <c r="R3" i="114"/>
  <c r="S5" i="114"/>
  <c r="Q3" i="114"/>
  <c r="P5" i="114"/>
  <c r="S4" i="114"/>
  <c r="R2" i="114"/>
  <c r="Q2" i="114"/>
  <c r="N31" i="114"/>
  <c r="M31" i="114"/>
  <c r="M19" i="114"/>
  <c r="N19" i="114"/>
  <c r="AH10" i="114"/>
  <c r="AH26" i="114"/>
  <c r="BT11" i="114"/>
  <c r="CG19" i="114"/>
  <c r="CH19" i="114"/>
  <c r="BR12" i="114"/>
  <c r="AU4" i="114"/>
  <c r="AZ6" i="114" s="1"/>
  <c r="AF89" i="114"/>
  <c r="AG89" i="114"/>
  <c r="AH89" i="114"/>
  <c r="AE89" i="114"/>
  <c r="AJ89" i="114"/>
  <c r="AW85" i="114"/>
  <c r="AX85" i="114"/>
  <c r="AZ85" i="114"/>
  <c r="AY79" i="114"/>
  <c r="N49" i="114"/>
  <c r="P49" i="114"/>
  <c r="R49" i="114"/>
  <c r="O49" i="114"/>
  <c r="M49" i="114"/>
  <c r="BP61" i="114"/>
  <c r="BO61" i="114"/>
  <c r="AW91" i="114"/>
  <c r="AY91" i="114"/>
  <c r="AX91" i="114"/>
  <c r="AZ91" i="114"/>
  <c r="BB93" i="114"/>
  <c r="S90" i="114"/>
  <c r="BU100" i="114"/>
  <c r="N96" i="114"/>
  <c r="M96" i="114"/>
  <c r="O96" i="114"/>
  <c r="BB91" i="114"/>
  <c r="N98" i="114"/>
  <c r="M98" i="114"/>
  <c r="S94" i="114"/>
  <c r="AK81" i="114"/>
  <c r="S96" i="114"/>
  <c r="AH78" i="114"/>
  <c r="AJ78" i="114"/>
  <c r="AG78" i="114"/>
  <c r="AF78" i="114"/>
  <c r="AE78" i="114"/>
  <c r="AW89" i="114"/>
  <c r="AX89" i="114"/>
  <c r="AZ89" i="114"/>
  <c r="AX92" i="114"/>
  <c r="AW92" i="114"/>
  <c r="BC72" i="114"/>
  <c r="BC70" i="114"/>
  <c r="N82" i="114"/>
  <c r="M82" i="114"/>
  <c r="R82" i="114"/>
  <c r="S84" i="114"/>
  <c r="S67" i="114"/>
  <c r="BR74" i="114"/>
  <c r="S65" i="114"/>
  <c r="S51" i="114"/>
  <c r="N43" i="114"/>
  <c r="P43" i="114"/>
  <c r="O43" i="114"/>
  <c r="M43" i="114"/>
  <c r="R43" i="114"/>
  <c r="BU80" i="114"/>
  <c r="BR75" i="114"/>
  <c r="BB77" i="114"/>
  <c r="BQ65" i="114"/>
  <c r="BP65" i="114"/>
  <c r="BO65" i="114"/>
  <c r="R67" i="114"/>
  <c r="S37" i="114"/>
  <c r="P70" i="114"/>
  <c r="BR63" i="114"/>
  <c r="BP53" i="114"/>
  <c r="BO53" i="114"/>
  <c r="BT78" i="114"/>
  <c r="BU51" i="114"/>
  <c r="M33" i="114"/>
  <c r="P33" i="114"/>
  <c r="N33" i="114"/>
  <c r="R33" i="114"/>
  <c r="BB35" i="114"/>
  <c r="AW33" i="114"/>
  <c r="AX33" i="114"/>
  <c r="AK14" i="114"/>
  <c r="AZ23" i="114"/>
  <c r="O33" i="114"/>
  <c r="S29" i="114"/>
  <c r="BO26" i="114"/>
  <c r="BR26" i="114"/>
  <c r="BP26" i="114"/>
  <c r="BT26" i="114"/>
  <c r="S25" i="114"/>
  <c r="AY23" i="114"/>
  <c r="O21" i="114"/>
  <c r="AK30" i="114"/>
  <c r="CJ33" i="114"/>
  <c r="M27" i="114"/>
  <c r="N27" i="114"/>
  <c r="BP10" i="114"/>
  <c r="BO10" i="114"/>
  <c r="BR10" i="114"/>
  <c r="BO20" i="114"/>
  <c r="BP20" i="114"/>
  <c r="AZ33" i="114"/>
  <c r="AF12" i="114"/>
  <c r="AE12" i="114"/>
  <c r="AJ12" i="114"/>
  <c r="AH12" i="114"/>
  <c r="CI11" i="114"/>
  <c r="CI29" i="114"/>
  <c r="R16" i="114"/>
  <c r="BP45" i="114"/>
  <c r="BO45" i="114"/>
  <c r="AZ42" i="114"/>
  <c r="O31" i="114"/>
  <c r="S19" i="114"/>
  <c r="CH14" i="114"/>
  <c r="CG14" i="114"/>
  <c r="CL14" i="114"/>
  <c r="AY14" i="114"/>
  <c r="AH14" i="114"/>
  <c r="AJ32" i="114"/>
  <c r="AJ26" i="114"/>
  <c r="AZ25" i="114"/>
  <c r="CI19" i="114"/>
  <c r="N57" i="114"/>
  <c r="M57" i="114"/>
  <c r="O57" i="114"/>
  <c r="AF85" i="114"/>
  <c r="AG85" i="114"/>
  <c r="AJ85" i="114"/>
  <c r="AH85" i="114"/>
  <c r="AE85" i="114"/>
  <c r="BP94" i="114"/>
  <c r="BO94" i="114"/>
  <c r="BT94" i="114"/>
  <c r="BO57" i="114"/>
  <c r="BQ57" i="114"/>
  <c r="BP57" i="114"/>
  <c r="N68" i="114"/>
  <c r="M68" i="114"/>
  <c r="AE36" i="114"/>
  <c r="AJ36" i="114"/>
  <c r="AH36" i="114"/>
  <c r="AF36" i="114"/>
  <c r="AZ95" i="114"/>
  <c r="AW95" i="114"/>
  <c r="AY95" i="114"/>
  <c r="AX95" i="114"/>
  <c r="AF99" i="114"/>
  <c r="AE99" i="114"/>
  <c r="AJ99" i="114"/>
  <c r="AH99" i="114"/>
  <c r="AG99" i="114"/>
  <c r="AF91" i="114"/>
  <c r="AG91" i="114"/>
  <c r="AJ91" i="114"/>
  <c r="AH91" i="114"/>
  <c r="AE91" i="114"/>
  <c r="AK89" i="114"/>
  <c r="BB85" i="114"/>
  <c r="N100" i="114"/>
  <c r="O100" i="114"/>
  <c r="M100" i="114"/>
  <c r="AE96" i="114"/>
  <c r="AF96" i="114"/>
  <c r="AZ74" i="114"/>
  <c r="AW74" i="114"/>
  <c r="AX74" i="114"/>
  <c r="M92" i="114"/>
  <c r="N92" i="114"/>
  <c r="BB79" i="114"/>
  <c r="N47" i="114"/>
  <c r="P47" i="114"/>
  <c r="O47" i="114"/>
  <c r="M47" i="114"/>
  <c r="R47" i="114"/>
  <c r="R80" i="114"/>
  <c r="BP67" i="114"/>
  <c r="BO67" i="114"/>
  <c r="N58" i="114"/>
  <c r="M58" i="114"/>
  <c r="S58" i="114"/>
  <c r="R70" i="114"/>
  <c r="N69" i="114"/>
  <c r="M69" i="114"/>
  <c r="BT63" i="114"/>
  <c r="N46" i="114"/>
  <c r="M46" i="114"/>
  <c r="BQ61" i="114"/>
  <c r="AW58" i="114"/>
  <c r="BC58" i="114"/>
  <c r="AX58" i="114"/>
  <c r="AF62" i="114"/>
  <c r="AE62" i="114"/>
  <c r="AK62" i="114"/>
  <c r="BP41" i="114"/>
  <c r="BT41" i="114"/>
  <c r="BO41" i="114"/>
  <c r="BC31" i="114"/>
  <c r="AX17" i="114"/>
  <c r="BB17" i="114"/>
  <c r="AW17" i="114"/>
  <c r="AY35" i="114"/>
  <c r="AE28" i="114"/>
  <c r="AH28" i="114"/>
  <c r="AF28" i="114"/>
  <c r="AJ28" i="114"/>
  <c r="O25" i="114"/>
  <c r="BT49" i="114"/>
  <c r="BO36" i="114"/>
  <c r="BR36" i="114"/>
  <c r="BP36" i="114"/>
  <c r="AY17" i="114"/>
  <c r="AW15" i="114"/>
  <c r="AX15" i="114"/>
  <c r="BB15" i="114"/>
  <c r="AZ15" i="114"/>
  <c r="AW21" i="114"/>
  <c r="AX21" i="114"/>
  <c r="AH13" i="114"/>
  <c r="BU8" i="114"/>
  <c r="M23" i="114"/>
  <c r="N23" i="114"/>
  <c r="BP9" i="114"/>
  <c r="BO9" i="114"/>
  <c r="CJ11" i="114"/>
  <c r="AK10" i="114"/>
  <c r="BQ17" i="114"/>
  <c r="BT4" i="114"/>
  <c r="BS2" i="114"/>
  <c r="BT6" i="114"/>
  <c r="BS4" i="114"/>
  <c r="BS3" i="114"/>
  <c r="BR3" i="114"/>
  <c r="BS6" i="114"/>
  <c r="BU3" i="114"/>
  <c r="BU5" i="114"/>
  <c r="BR2" i="114"/>
  <c r="BS5" i="114"/>
  <c r="BR6" i="114"/>
  <c r="CG23" i="114"/>
  <c r="CH23" i="114"/>
  <c r="BR9" i="114"/>
  <c r="AG32" i="114"/>
  <c r="AK26" i="114"/>
  <c r="AG13" i="114"/>
  <c r="CJ27" i="114"/>
  <c r="BS100" i="113"/>
  <c r="BN100" i="113"/>
  <c r="BA100" i="113"/>
  <c r="AV100" i="113"/>
  <c r="AI100" i="113"/>
  <c r="AD100" i="113"/>
  <c r="AC100" i="113"/>
  <c r="AK100" i="113" s="1"/>
  <c r="L100" i="113"/>
  <c r="BN99" i="113"/>
  <c r="AV99" i="113"/>
  <c r="AG99" i="113"/>
  <c r="AF99" i="113"/>
  <c r="AE99" i="113"/>
  <c r="AD99" i="113"/>
  <c r="AI99" i="113" s="1"/>
  <c r="AC99" i="113"/>
  <c r="AK99" i="113" s="1"/>
  <c r="L99" i="113"/>
  <c r="BS98" i="113"/>
  <c r="BR98" i="113"/>
  <c r="BQ98" i="113"/>
  <c r="BO98" i="113"/>
  <c r="BN98" i="113"/>
  <c r="BM98" i="113"/>
  <c r="BU98" i="113" s="1"/>
  <c r="BA98" i="113"/>
  <c r="AV98" i="113"/>
  <c r="AK98" i="113"/>
  <c r="AI98" i="113"/>
  <c r="AD98" i="113"/>
  <c r="AC98" i="113"/>
  <c r="L98" i="113"/>
  <c r="K98" i="113"/>
  <c r="BO97" i="113"/>
  <c r="BN97" i="113"/>
  <c r="BM97" i="113"/>
  <c r="BP97" i="113" s="1"/>
  <c r="AV97" i="113"/>
  <c r="AI97" i="113"/>
  <c r="AG97" i="113"/>
  <c r="AF97" i="113"/>
  <c r="AE97" i="113"/>
  <c r="AD97" i="113"/>
  <c r="AH97" i="113" s="1"/>
  <c r="AC97" i="113"/>
  <c r="AK97" i="113" s="1"/>
  <c r="L97" i="113"/>
  <c r="BS96" i="113"/>
  <c r="BR96" i="113"/>
  <c r="BQ96" i="113"/>
  <c r="BO96" i="113"/>
  <c r="BN96" i="113"/>
  <c r="BM96" i="113"/>
  <c r="BU96" i="113" s="1"/>
  <c r="BA96" i="113"/>
  <c r="AV96" i="113"/>
  <c r="AI96" i="113"/>
  <c r="AD96" i="113"/>
  <c r="AC96" i="113"/>
  <c r="R96" i="113"/>
  <c r="L96" i="113"/>
  <c r="K96" i="113"/>
  <c r="BN95" i="113"/>
  <c r="BM95" i="113"/>
  <c r="AV95" i="113"/>
  <c r="AI95" i="113"/>
  <c r="AG95" i="113"/>
  <c r="AF95" i="113"/>
  <c r="AE95" i="113"/>
  <c r="AD95" i="113"/>
  <c r="AH95" i="113" s="1"/>
  <c r="AC95" i="113"/>
  <c r="AK95" i="113" s="1"/>
  <c r="L95" i="113"/>
  <c r="BS94" i="113"/>
  <c r="BR94" i="113"/>
  <c r="BQ94" i="113"/>
  <c r="BO94" i="113"/>
  <c r="BN94" i="113"/>
  <c r="BM94" i="113"/>
  <c r="BU94" i="113" s="1"/>
  <c r="BA94" i="113"/>
  <c r="AV94" i="113"/>
  <c r="AI94" i="113"/>
  <c r="AD94" i="113"/>
  <c r="AC94" i="113"/>
  <c r="L94" i="113"/>
  <c r="K94" i="113"/>
  <c r="BO93" i="113"/>
  <c r="BN93" i="113"/>
  <c r="BM93" i="113"/>
  <c r="BP93" i="113" s="1"/>
  <c r="AV93" i="113"/>
  <c r="AI93" i="113"/>
  <c r="AG93" i="113"/>
  <c r="AF93" i="113"/>
  <c r="AE93" i="113"/>
  <c r="AD93" i="113"/>
  <c r="AH93" i="113" s="1"/>
  <c r="AC93" i="113"/>
  <c r="AK93" i="113" s="1"/>
  <c r="L93" i="113"/>
  <c r="BS92" i="113"/>
  <c r="BR92" i="113"/>
  <c r="BQ92" i="113"/>
  <c r="BO92" i="113"/>
  <c r="BN92" i="113"/>
  <c r="BM92" i="113"/>
  <c r="BU92" i="113" s="1"/>
  <c r="BA92" i="113"/>
  <c r="AV92" i="113"/>
  <c r="AI92" i="113"/>
  <c r="AD92" i="113"/>
  <c r="AC92" i="113"/>
  <c r="S92" i="113"/>
  <c r="R92" i="113"/>
  <c r="P92" i="113"/>
  <c r="L92" i="113"/>
  <c r="K92" i="113"/>
  <c r="BN91" i="113"/>
  <c r="AV91" i="113"/>
  <c r="AK91" i="113"/>
  <c r="AI91" i="113"/>
  <c r="AG91" i="113"/>
  <c r="AF91" i="113"/>
  <c r="AE91" i="113"/>
  <c r="AD91" i="113"/>
  <c r="AC91" i="113"/>
  <c r="L91" i="113"/>
  <c r="BS90" i="113"/>
  <c r="BR90" i="113"/>
  <c r="BQ90" i="113"/>
  <c r="BO90" i="113"/>
  <c r="BN90" i="113"/>
  <c r="BM90" i="113"/>
  <c r="BU90" i="113" s="1"/>
  <c r="BA90" i="113"/>
  <c r="AV90" i="113"/>
  <c r="AJ90" i="113"/>
  <c r="AI90" i="113"/>
  <c r="AG90" i="113"/>
  <c r="AE90" i="113"/>
  <c r="AD90" i="113"/>
  <c r="AC90" i="113"/>
  <c r="AK90" i="113" s="1"/>
  <c r="P90" i="113"/>
  <c r="L90" i="113"/>
  <c r="K90" i="113"/>
  <c r="BN89" i="113"/>
  <c r="BM89" i="113" s="1"/>
  <c r="AV89" i="113"/>
  <c r="AI89" i="113"/>
  <c r="AG89" i="113"/>
  <c r="AF89" i="113"/>
  <c r="AE89" i="113"/>
  <c r="AD89" i="113"/>
  <c r="AH89" i="113" s="1"/>
  <c r="AC89" i="113"/>
  <c r="AK89" i="113" s="1"/>
  <c r="L89" i="113"/>
  <c r="BU88" i="113"/>
  <c r="BS88" i="113"/>
  <c r="BN88" i="113"/>
  <c r="BM88" i="113"/>
  <c r="BA88" i="113"/>
  <c r="AV88" i="113"/>
  <c r="AJ88" i="113"/>
  <c r="AI88" i="113"/>
  <c r="AG88" i="113"/>
  <c r="AE88" i="113"/>
  <c r="AD88" i="113"/>
  <c r="AC88" i="113"/>
  <c r="AK88" i="113" s="1"/>
  <c r="L88" i="113"/>
  <c r="BN87" i="113"/>
  <c r="BM87" i="113" s="1"/>
  <c r="AV87" i="113"/>
  <c r="AI87" i="113"/>
  <c r="AG87" i="113"/>
  <c r="AF87" i="113"/>
  <c r="AE87" i="113"/>
  <c r="AD87" i="113"/>
  <c r="AH87" i="113" s="1"/>
  <c r="AC87" i="113"/>
  <c r="AK87" i="113" s="1"/>
  <c r="L87" i="113"/>
  <c r="BS86" i="113"/>
  <c r="BN86" i="113"/>
  <c r="BM86" i="113"/>
  <c r="BA86" i="113"/>
  <c r="AV86" i="113"/>
  <c r="AJ86" i="113"/>
  <c r="AI86" i="113"/>
  <c r="AG86" i="113"/>
  <c r="AE86" i="113"/>
  <c r="AD86" i="113"/>
  <c r="AC86" i="113"/>
  <c r="AK86" i="113" s="1"/>
  <c r="P86" i="113"/>
  <c r="L86" i="113"/>
  <c r="K86" i="113"/>
  <c r="BU85" i="113"/>
  <c r="BN85" i="113"/>
  <c r="BM85" i="113"/>
  <c r="AV85" i="113"/>
  <c r="AI85" i="113"/>
  <c r="AG85" i="113"/>
  <c r="AF85" i="113"/>
  <c r="AE85" i="113"/>
  <c r="AD85" i="113"/>
  <c r="AH85" i="113" s="1"/>
  <c r="AC85" i="113"/>
  <c r="AK85" i="113" s="1"/>
  <c r="L85" i="113"/>
  <c r="BU84" i="113"/>
  <c r="BS84" i="113"/>
  <c r="BN84" i="113"/>
  <c r="BM84" i="113"/>
  <c r="BA84" i="113"/>
  <c r="AV84" i="113"/>
  <c r="AJ84" i="113"/>
  <c r="AI84" i="113"/>
  <c r="AG84" i="113"/>
  <c r="AE84" i="113"/>
  <c r="AD84" i="113"/>
  <c r="AC84" i="113"/>
  <c r="AK84" i="113" s="1"/>
  <c r="L84" i="113"/>
  <c r="BN83" i="113"/>
  <c r="AV83" i="113"/>
  <c r="AI83" i="113"/>
  <c r="AG83" i="113"/>
  <c r="AF83" i="113"/>
  <c r="AE83" i="113"/>
  <c r="AD83" i="113"/>
  <c r="AH83" i="113" s="1"/>
  <c r="AC83" i="113"/>
  <c r="AK83" i="113" s="1"/>
  <c r="L83" i="113"/>
  <c r="BU82" i="113"/>
  <c r="BS82" i="113"/>
  <c r="BN82" i="113"/>
  <c r="BM82" i="113"/>
  <c r="BA82" i="113"/>
  <c r="AV82" i="113"/>
  <c r="AJ82" i="113"/>
  <c r="AI82" i="113"/>
  <c r="AG82" i="113"/>
  <c r="AE82" i="113"/>
  <c r="AD82" i="113"/>
  <c r="AC82" i="113"/>
  <c r="AK82" i="113" s="1"/>
  <c r="L82" i="113"/>
  <c r="K82" i="113"/>
  <c r="BN81" i="113"/>
  <c r="BM81" i="113"/>
  <c r="AV81" i="113"/>
  <c r="AU81" i="113"/>
  <c r="AK81" i="113"/>
  <c r="AI81" i="113"/>
  <c r="AD81" i="113"/>
  <c r="AC81" i="113"/>
  <c r="L81" i="113"/>
  <c r="BU80" i="113"/>
  <c r="BS80" i="113"/>
  <c r="BR80" i="113"/>
  <c r="BQ80" i="113"/>
  <c r="BP80" i="113"/>
  <c r="BO80" i="113"/>
  <c r="BN80" i="113"/>
  <c r="BM80" i="113"/>
  <c r="BT80" i="113" s="1"/>
  <c r="AV80" i="113"/>
  <c r="AD80" i="113"/>
  <c r="AC80" i="113"/>
  <c r="AH80" i="113" s="1"/>
  <c r="L80" i="113"/>
  <c r="BN79" i="113"/>
  <c r="AY79" i="113"/>
  <c r="AX79" i="113"/>
  <c r="AW79" i="113"/>
  <c r="AV79" i="113"/>
  <c r="AU79" i="113"/>
  <c r="AD79" i="113"/>
  <c r="Q79" i="113"/>
  <c r="L79" i="113"/>
  <c r="BT78" i="113"/>
  <c r="BS78" i="113"/>
  <c r="BR78" i="113"/>
  <c r="BQ78" i="113"/>
  <c r="BP78" i="113"/>
  <c r="BO78" i="113"/>
  <c r="BN78" i="113"/>
  <c r="BU78" i="113" s="1"/>
  <c r="BM78" i="113"/>
  <c r="BA78" i="113"/>
  <c r="AV78" i="113"/>
  <c r="AU78" i="113"/>
  <c r="BC78" i="113" s="1"/>
  <c r="AJ78" i="113"/>
  <c r="AI78" i="113"/>
  <c r="AH78" i="113"/>
  <c r="AD78" i="113"/>
  <c r="AC78" i="113"/>
  <c r="AK78" i="113" s="1"/>
  <c r="L78" i="113"/>
  <c r="BP77" i="113"/>
  <c r="BN77" i="113"/>
  <c r="BM77" i="113"/>
  <c r="BO77" i="113" s="1"/>
  <c r="AV77" i="113"/>
  <c r="AD77" i="113"/>
  <c r="Q77" i="113"/>
  <c r="L77" i="113"/>
  <c r="BT76" i="113"/>
  <c r="BS76" i="113"/>
  <c r="BR76" i="113"/>
  <c r="BQ76" i="113"/>
  <c r="BP76" i="113"/>
  <c r="BO76" i="113"/>
  <c r="BN76" i="113"/>
  <c r="BM76" i="113"/>
  <c r="BU76" i="113" s="1"/>
  <c r="BA76" i="113"/>
  <c r="AY76" i="113"/>
  <c r="AV76" i="113"/>
  <c r="AU76" i="113"/>
  <c r="AI76" i="113"/>
  <c r="AD76" i="113"/>
  <c r="AC76" i="113"/>
  <c r="L76" i="113"/>
  <c r="BN75" i="113"/>
  <c r="BB75" i="113"/>
  <c r="AY75" i="113"/>
  <c r="AX75" i="113"/>
  <c r="AV75" i="113"/>
  <c r="BC75" i="113" s="1"/>
  <c r="AU75" i="113"/>
  <c r="AW75" i="113" s="1"/>
  <c r="AK75" i="113"/>
  <c r="AG75" i="113"/>
  <c r="AF75" i="113"/>
  <c r="AE75" i="113"/>
  <c r="AD75" i="113"/>
  <c r="AC75" i="113"/>
  <c r="AH75" i="113" s="1"/>
  <c r="L75" i="113"/>
  <c r="Q75" i="113" s="1"/>
  <c r="BT74" i="113"/>
  <c r="BS74" i="113"/>
  <c r="BR74" i="113"/>
  <c r="BQ74" i="113"/>
  <c r="BP74" i="113"/>
  <c r="BO74" i="113"/>
  <c r="BN74" i="113"/>
  <c r="BM74" i="113"/>
  <c r="BU74" i="113" s="1"/>
  <c r="BA74" i="113"/>
  <c r="AZ74" i="113"/>
  <c r="AX74" i="113"/>
  <c r="AV74" i="113"/>
  <c r="AU74" i="113"/>
  <c r="AD74" i="113"/>
  <c r="AI74" i="113" s="1"/>
  <c r="AC74" i="113"/>
  <c r="Q74" i="113"/>
  <c r="L74" i="113"/>
  <c r="K74" i="113"/>
  <c r="BN73" i="113"/>
  <c r="AV73" i="113"/>
  <c r="AH73" i="113"/>
  <c r="AG73" i="113"/>
  <c r="AF73" i="113"/>
  <c r="AD73" i="113"/>
  <c r="AK73" i="113" s="1"/>
  <c r="AC73" i="113"/>
  <c r="AE73" i="113" s="1"/>
  <c r="Q73" i="113"/>
  <c r="L73" i="113"/>
  <c r="BT72" i="113"/>
  <c r="BS72" i="113"/>
  <c r="BR72" i="113"/>
  <c r="BQ72" i="113"/>
  <c r="BP72" i="113"/>
  <c r="BO72" i="113"/>
  <c r="BN72" i="113"/>
  <c r="BM72" i="113"/>
  <c r="BU72" i="113" s="1"/>
  <c r="BC72" i="113"/>
  <c r="BB72" i="113"/>
  <c r="BA72" i="113"/>
  <c r="AY72" i="113"/>
  <c r="AX72" i="113"/>
  <c r="AV72" i="113"/>
  <c r="AU72" i="113"/>
  <c r="AW72" i="113" s="1"/>
  <c r="AJ72" i="113"/>
  <c r="AI72" i="113"/>
  <c r="AD72" i="113"/>
  <c r="AC72" i="113"/>
  <c r="Q72" i="113"/>
  <c r="L72" i="113"/>
  <c r="BS71" i="113"/>
  <c r="BN71" i="113"/>
  <c r="BM71" i="113"/>
  <c r="AV71" i="113"/>
  <c r="AD71" i="113"/>
  <c r="L71" i="113"/>
  <c r="Q71" i="113" s="1"/>
  <c r="BT70" i="113"/>
  <c r="BS70" i="113"/>
  <c r="BR70" i="113"/>
  <c r="BQ70" i="113"/>
  <c r="BP70" i="113"/>
  <c r="BO70" i="113"/>
  <c r="BN70" i="113"/>
  <c r="BM70" i="113"/>
  <c r="BU70" i="113" s="1"/>
  <c r="BC70" i="113"/>
  <c r="BB70" i="113"/>
  <c r="BA70" i="113"/>
  <c r="AZ70" i="113"/>
  <c r="AY70" i="113"/>
  <c r="AX70" i="113"/>
  <c r="AV70" i="113"/>
  <c r="AU70" i="113"/>
  <c r="AW70" i="113" s="1"/>
  <c r="AD70" i="113"/>
  <c r="L70" i="113"/>
  <c r="K70" i="113"/>
  <c r="BS69" i="113"/>
  <c r="BP69" i="113"/>
  <c r="BN69" i="113"/>
  <c r="BM69" i="113"/>
  <c r="BO69" i="113" s="1"/>
  <c r="AV69" i="113"/>
  <c r="AK69" i="113"/>
  <c r="AG69" i="113"/>
  <c r="AD69" i="113"/>
  <c r="AC69" i="113" s="1"/>
  <c r="L69" i="113"/>
  <c r="BN68" i="113"/>
  <c r="BM68" i="113"/>
  <c r="BC68" i="113"/>
  <c r="AW68" i="113"/>
  <c r="AV68" i="113"/>
  <c r="AU68" i="113" s="1"/>
  <c r="AX68" i="113" s="1"/>
  <c r="AD68" i="113"/>
  <c r="R68" i="113"/>
  <c r="Q68" i="113"/>
  <c r="O68" i="113"/>
  <c r="N68" i="113"/>
  <c r="M68" i="113"/>
  <c r="L68" i="113"/>
  <c r="K68" i="113"/>
  <c r="S68" i="113" s="1"/>
  <c r="BN67" i="113"/>
  <c r="BS67" i="113" s="1"/>
  <c r="BM67" i="113"/>
  <c r="BU67" i="113" s="1"/>
  <c r="BC67" i="113"/>
  <c r="BA67" i="113"/>
  <c r="AZ67" i="113"/>
  <c r="AV67" i="113"/>
  <c r="AU67" i="113"/>
  <c r="AD67" i="113"/>
  <c r="Q67" i="113"/>
  <c r="N67" i="113"/>
  <c r="M67" i="113"/>
  <c r="L67" i="113"/>
  <c r="K67" i="113"/>
  <c r="BN66" i="113"/>
  <c r="BM66" i="113"/>
  <c r="BC66" i="113"/>
  <c r="AZ66" i="113"/>
  <c r="AY66" i="113"/>
  <c r="AV66" i="113"/>
  <c r="AU66" i="113"/>
  <c r="AX66" i="113" s="1"/>
  <c r="AD66" i="113"/>
  <c r="AI66" i="113" s="1"/>
  <c r="Q66" i="113"/>
  <c r="M66" i="113"/>
  <c r="L66" i="113"/>
  <c r="K66" i="113"/>
  <c r="BN65" i="113"/>
  <c r="AW65" i="113"/>
  <c r="AV65" i="113"/>
  <c r="AU65" i="113"/>
  <c r="AX65" i="113" s="1"/>
  <c r="AD65" i="113"/>
  <c r="Q65" i="113"/>
  <c r="L65" i="113"/>
  <c r="K65" i="113"/>
  <c r="BU64" i="113"/>
  <c r="BT64" i="113"/>
  <c r="BR64" i="113"/>
  <c r="BQ64" i="113"/>
  <c r="BN64" i="113"/>
  <c r="BS64" i="113" s="1"/>
  <c r="BM64" i="113"/>
  <c r="BO64" i="113" s="1"/>
  <c r="BC64" i="113"/>
  <c r="BA64" i="113"/>
  <c r="AZ64" i="113"/>
  <c r="AY64" i="113"/>
  <c r="AV64" i="113"/>
  <c r="AU64" i="113" s="1"/>
  <c r="AX64" i="113" s="1"/>
  <c r="AD64" i="113"/>
  <c r="Q64" i="113"/>
  <c r="M64" i="113"/>
  <c r="L64" i="113"/>
  <c r="K64" i="113"/>
  <c r="BN63" i="113"/>
  <c r="AW63" i="113"/>
  <c r="AV63" i="113"/>
  <c r="AU63" i="113"/>
  <c r="AD63" i="113"/>
  <c r="Q63" i="113"/>
  <c r="L63" i="113"/>
  <c r="K63" i="113"/>
  <c r="BU62" i="113"/>
  <c r="BT62" i="113"/>
  <c r="BR62" i="113"/>
  <c r="BQ62" i="113"/>
  <c r="BN62" i="113"/>
  <c r="BS62" i="113" s="1"/>
  <c r="BM62" i="113"/>
  <c r="BO62" i="113" s="1"/>
  <c r="BC62" i="113"/>
  <c r="BA62" i="113"/>
  <c r="AZ62" i="113"/>
  <c r="AY62" i="113"/>
  <c r="AV62" i="113"/>
  <c r="AU62" i="113" s="1"/>
  <c r="AX62" i="113" s="1"/>
  <c r="AD62" i="113"/>
  <c r="Q62" i="113"/>
  <c r="M62" i="113"/>
  <c r="L62" i="113"/>
  <c r="K62" i="113"/>
  <c r="BN61" i="113"/>
  <c r="AV61" i="113"/>
  <c r="AU61" i="113"/>
  <c r="AW61" i="113" s="1"/>
  <c r="AI61" i="113"/>
  <c r="AD61" i="113"/>
  <c r="Q61" i="113"/>
  <c r="L61" i="113"/>
  <c r="K61" i="113"/>
  <c r="BU60" i="113"/>
  <c r="BT60" i="113"/>
  <c r="BR60" i="113"/>
  <c r="BQ60" i="113"/>
  <c r="BN60" i="113"/>
  <c r="BS60" i="113" s="1"/>
  <c r="BM60" i="113"/>
  <c r="BO60" i="113" s="1"/>
  <c r="BC60" i="113"/>
  <c r="BA60" i="113"/>
  <c r="AZ60" i="113"/>
  <c r="AY60" i="113"/>
  <c r="AW60" i="113"/>
  <c r="AV60" i="113"/>
  <c r="AU60" i="113"/>
  <c r="AX60" i="113" s="1"/>
  <c r="AD60" i="113"/>
  <c r="Q60" i="113"/>
  <c r="N60" i="113"/>
  <c r="L60" i="113"/>
  <c r="P60" i="113" s="1"/>
  <c r="K60" i="113"/>
  <c r="BQ59" i="113"/>
  <c r="BP59" i="113"/>
  <c r="BN59" i="113"/>
  <c r="BM59" i="113"/>
  <c r="BO59" i="113" s="1"/>
  <c r="BC59" i="113"/>
  <c r="AV59" i="113"/>
  <c r="AU59" i="113"/>
  <c r="AI59" i="113"/>
  <c r="AD59" i="113"/>
  <c r="Q59" i="113"/>
  <c r="O59" i="113"/>
  <c r="L59" i="113"/>
  <c r="K59" i="113"/>
  <c r="R59" i="113" s="1"/>
  <c r="BS58" i="113"/>
  <c r="BN58" i="113"/>
  <c r="BM58" i="113"/>
  <c r="BC58" i="113"/>
  <c r="BB58" i="113"/>
  <c r="BA58" i="113"/>
  <c r="AV58" i="113"/>
  <c r="AU58" i="113"/>
  <c r="AD58" i="113"/>
  <c r="O58" i="113"/>
  <c r="M58" i="113"/>
  <c r="L58" i="113"/>
  <c r="K58" i="113"/>
  <c r="N58" i="113" s="1"/>
  <c r="BN57" i="113"/>
  <c r="BB57" i="113"/>
  <c r="BA57" i="113"/>
  <c r="AZ57" i="113"/>
  <c r="AY57" i="113"/>
  <c r="AX57" i="113"/>
  <c r="AW57" i="113"/>
  <c r="AV57" i="113"/>
  <c r="AU57" i="113"/>
  <c r="BC57" i="113" s="1"/>
  <c r="AK57" i="113"/>
  <c r="AJ57" i="113"/>
  <c r="AI57" i="113"/>
  <c r="AH57" i="113"/>
  <c r="AF57" i="113"/>
  <c r="AD57" i="113"/>
  <c r="AC57" i="113"/>
  <c r="AE57" i="113" s="1"/>
  <c r="S57" i="113"/>
  <c r="R57" i="113"/>
  <c r="Q57" i="113"/>
  <c r="P57" i="113"/>
  <c r="L57" i="113"/>
  <c r="K57" i="113"/>
  <c r="BT56" i="113"/>
  <c r="BS56" i="113"/>
  <c r="BR56" i="113"/>
  <c r="BO56" i="113"/>
  <c r="BN56" i="113"/>
  <c r="BM56" i="113"/>
  <c r="BP56" i="113" s="1"/>
  <c r="AV56" i="113"/>
  <c r="AJ56" i="113"/>
  <c r="AF56" i="113"/>
  <c r="AE56" i="113"/>
  <c r="AD56" i="113"/>
  <c r="AC56" i="113"/>
  <c r="L56" i="113"/>
  <c r="K56" i="113" s="1"/>
  <c r="BS55" i="113"/>
  <c r="BN55" i="113"/>
  <c r="BB55" i="113"/>
  <c r="BA55" i="113"/>
  <c r="AZ55" i="113"/>
  <c r="AY55" i="113"/>
  <c r="AX55" i="113"/>
  <c r="AW55" i="113"/>
  <c r="AV55" i="113"/>
  <c r="AU55" i="113"/>
  <c r="BC55" i="113" s="1"/>
  <c r="AJ55" i="113"/>
  <c r="AI55" i="113"/>
  <c r="AF55" i="113"/>
  <c r="AD55" i="113"/>
  <c r="AC55" i="113"/>
  <c r="AK55" i="113" s="1"/>
  <c r="L55" i="113"/>
  <c r="BT54" i="113"/>
  <c r="BS54" i="113"/>
  <c r="BR54" i="113"/>
  <c r="BN54" i="113"/>
  <c r="BM54" i="113"/>
  <c r="BU54" i="113" s="1"/>
  <c r="BB54" i="113"/>
  <c r="BA54" i="113"/>
  <c r="AX54" i="113"/>
  <c r="AW54" i="113"/>
  <c r="AV54" i="113"/>
  <c r="AU54" i="113"/>
  <c r="BC54" i="113" s="1"/>
  <c r="AD54" i="113"/>
  <c r="P54" i="113"/>
  <c r="N54" i="113"/>
  <c r="L54" i="113"/>
  <c r="K54" i="113" s="1"/>
  <c r="M54" i="113" s="1"/>
  <c r="BN53" i="113"/>
  <c r="BB53" i="113"/>
  <c r="BA53" i="113"/>
  <c r="AZ53" i="113"/>
  <c r="AY53" i="113"/>
  <c r="AX53" i="113"/>
  <c r="AW53" i="113"/>
  <c r="AV53" i="113"/>
  <c r="AU53" i="113"/>
  <c r="BC53" i="113" s="1"/>
  <c r="AK53" i="113"/>
  <c r="AJ53" i="113"/>
  <c r="AI53" i="113"/>
  <c r="AG53" i="113"/>
  <c r="AD53" i="113"/>
  <c r="AC53" i="113"/>
  <c r="L53" i="113"/>
  <c r="BN52" i="113"/>
  <c r="BC52" i="113"/>
  <c r="BB52" i="113"/>
  <c r="AV52" i="113"/>
  <c r="AU52" i="113" s="1"/>
  <c r="AD52" i="113"/>
  <c r="AC52" i="113"/>
  <c r="Q52" i="113"/>
  <c r="L52" i="113"/>
  <c r="K52" i="113"/>
  <c r="BS51" i="113"/>
  <c r="BN51" i="113"/>
  <c r="BA51" i="113"/>
  <c r="AX51" i="113"/>
  <c r="AV51" i="113"/>
  <c r="AU51" i="113"/>
  <c r="AK51" i="113"/>
  <c r="AD51" i="113"/>
  <c r="AI51" i="113" s="1"/>
  <c r="AC51" i="113"/>
  <c r="L51" i="113"/>
  <c r="Q51" i="113" s="1"/>
  <c r="BN50" i="113"/>
  <c r="AX50" i="113"/>
  <c r="AV50" i="113"/>
  <c r="AU50" i="113"/>
  <c r="AD50" i="113"/>
  <c r="Q50" i="113"/>
  <c r="L50" i="113"/>
  <c r="K50" i="113"/>
  <c r="BS49" i="113"/>
  <c r="BN49" i="113"/>
  <c r="BB49" i="113"/>
  <c r="BA49" i="113"/>
  <c r="AZ49" i="113"/>
  <c r="AY49" i="113"/>
  <c r="AX49" i="113"/>
  <c r="AW49" i="113"/>
  <c r="AV49" i="113"/>
  <c r="AU49" i="113"/>
  <c r="BC49" i="113" s="1"/>
  <c r="AK49" i="113"/>
  <c r="AG49" i="113"/>
  <c r="AD49" i="113"/>
  <c r="AC49" i="113" s="1"/>
  <c r="Q49" i="113"/>
  <c r="L49" i="113"/>
  <c r="BS48" i="113"/>
  <c r="BR48" i="113"/>
  <c r="BO48" i="113"/>
  <c r="BN48" i="113"/>
  <c r="BQ48" i="113" s="1"/>
  <c r="BM48" i="113"/>
  <c r="BU48" i="113" s="1"/>
  <c r="AV48" i="113"/>
  <c r="AU48" i="113" s="1"/>
  <c r="AE48" i="113"/>
  <c r="AD48" i="113"/>
  <c r="AI48" i="113" s="1"/>
  <c r="AC48" i="113"/>
  <c r="L48" i="113"/>
  <c r="BS47" i="113"/>
  <c r="BN47" i="113"/>
  <c r="BC47" i="113"/>
  <c r="BA47" i="113"/>
  <c r="AV47" i="113"/>
  <c r="AU47" i="113"/>
  <c r="AI47" i="113"/>
  <c r="AH47" i="113"/>
  <c r="AG47" i="113"/>
  <c r="AF47" i="113"/>
  <c r="AD47" i="113"/>
  <c r="AC47" i="113"/>
  <c r="AE47" i="113" s="1"/>
  <c r="L47" i="113"/>
  <c r="Q47" i="113" s="1"/>
  <c r="BS46" i="113"/>
  <c r="BP46" i="113"/>
  <c r="BO46" i="113"/>
  <c r="BN46" i="113"/>
  <c r="BQ46" i="113" s="1"/>
  <c r="BM46" i="113"/>
  <c r="BU46" i="113" s="1"/>
  <c r="BA46" i="113"/>
  <c r="AV46" i="113"/>
  <c r="AD46" i="113"/>
  <c r="Q46" i="113"/>
  <c r="M46" i="113"/>
  <c r="L46" i="113"/>
  <c r="K46" i="113"/>
  <c r="BN45" i="113"/>
  <c r="BB45" i="113"/>
  <c r="BA45" i="113"/>
  <c r="AZ45" i="113"/>
  <c r="AY45" i="113"/>
  <c r="AW45" i="113"/>
  <c r="AV45" i="113"/>
  <c r="AU45" i="113"/>
  <c r="AX45" i="113" s="1"/>
  <c r="AI45" i="113"/>
  <c r="AD45" i="113"/>
  <c r="AC45" i="113"/>
  <c r="AK45" i="113" s="1"/>
  <c r="Q45" i="113"/>
  <c r="L45" i="113"/>
  <c r="BU44" i="113"/>
  <c r="BT44" i="113"/>
  <c r="BS44" i="113"/>
  <c r="BR44" i="113"/>
  <c r="BP44" i="113"/>
  <c r="BO44" i="113"/>
  <c r="BN44" i="113"/>
  <c r="BQ44" i="113" s="1"/>
  <c r="BM44" i="113"/>
  <c r="AY44" i="113"/>
  <c r="AV44" i="113"/>
  <c r="AU44" i="113" s="1"/>
  <c r="AD44" i="113"/>
  <c r="AC44" i="113" s="1"/>
  <c r="L44" i="113"/>
  <c r="K44" i="113" s="1"/>
  <c r="BS43" i="113"/>
  <c r="BN43" i="113"/>
  <c r="BC43" i="113"/>
  <c r="BB43" i="113"/>
  <c r="BA43" i="113"/>
  <c r="AZ43" i="113"/>
  <c r="AW43" i="113"/>
  <c r="AV43" i="113"/>
  <c r="AU43" i="113"/>
  <c r="AI43" i="113"/>
  <c r="AD43" i="113"/>
  <c r="Q43" i="113"/>
  <c r="L43" i="113"/>
  <c r="BN42" i="113"/>
  <c r="AV42" i="113"/>
  <c r="AD42" i="113"/>
  <c r="Q42" i="113"/>
  <c r="L42" i="113"/>
  <c r="BN41" i="113"/>
  <c r="BA41" i="113"/>
  <c r="AV41" i="113"/>
  <c r="AI41" i="113"/>
  <c r="AD41" i="113"/>
  <c r="AC41" i="113"/>
  <c r="AF41" i="113" s="1"/>
  <c r="N41" i="113"/>
  <c r="L41" i="113"/>
  <c r="S41" i="113" s="1"/>
  <c r="K41" i="113"/>
  <c r="M41" i="113" s="1"/>
  <c r="BN40" i="113"/>
  <c r="BM40" i="113"/>
  <c r="AV40" i="113"/>
  <c r="AU40" i="113" s="1"/>
  <c r="AD40" i="113"/>
  <c r="AI40" i="113" s="1"/>
  <c r="R40" i="113"/>
  <c r="Q40" i="113"/>
  <c r="P40" i="113"/>
  <c r="O40" i="113"/>
  <c r="N40" i="113"/>
  <c r="M40" i="113"/>
  <c r="L40" i="113"/>
  <c r="K40" i="113"/>
  <c r="S40" i="113" s="1"/>
  <c r="BU39" i="113"/>
  <c r="BS39" i="113"/>
  <c r="BP39" i="113"/>
  <c r="BN39" i="113"/>
  <c r="BM39" i="113"/>
  <c r="BO39" i="113" s="1"/>
  <c r="BA39" i="113"/>
  <c r="AV39" i="113"/>
  <c r="AK39" i="113"/>
  <c r="AJ39" i="113"/>
  <c r="AI39" i="113"/>
  <c r="AH39" i="113"/>
  <c r="AE39" i="113"/>
  <c r="AD39" i="113"/>
  <c r="AG39" i="113" s="1"/>
  <c r="AC39" i="113"/>
  <c r="AF39" i="113" s="1"/>
  <c r="R39" i="113"/>
  <c r="L39" i="113"/>
  <c r="S39" i="113" s="1"/>
  <c r="K39" i="113"/>
  <c r="M39" i="113" s="1"/>
  <c r="BO38" i="113"/>
  <c r="BN38" i="113"/>
  <c r="BU38" i="113" s="1"/>
  <c r="BM38" i="113"/>
  <c r="BP38" i="113" s="1"/>
  <c r="AV38" i="113"/>
  <c r="AU38" i="113"/>
  <c r="AI38" i="113"/>
  <c r="AD38" i="113"/>
  <c r="R38" i="113"/>
  <c r="Q38" i="113"/>
  <c r="P38" i="113"/>
  <c r="O38" i="113"/>
  <c r="N38" i="113"/>
  <c r="M38" i="113"/>
  <c r="L38" i="113"/>
  <c r="K38" i="113"/>
  <c r="S38" i="113" s="1"/>
  <c r="CF37" i="113"/>
  <c r="CE37" i="113" s="1"/>
  <c r="CG37" i="113" s="1"/>
  <c r="BN37" i="113"/>
  <c r="AV37" i="113"/>
  <c r="BA37" i="113" s="1"/>
  <c r="AD37" i="113"/>
  <c r="AC37" i="113" s="1"/>
  <c r="L37" i="113"/>
  <c r="K37" i="113" s="1"/>
  <c r="N37" i="113" s="1"/>
  <c r="CF36" i="113"/>
  <c r="CE36" i="113"/>
  <c r="CH36" i="113" s="1"/>
  <c r="BN36" i="113"/>
  <c r="BS36" i="113" s="1"/>
  <c r="AZ36" i="113"/>
  <c r="AV36" i="113"/>
  <c r="AY36" i="113" s="1"/>
  <c r="AU36" i="113"/>
  <c r="BC36" i="113" s="1"/>
  <c r="AI36" i="113"/>
  <c r="AD36" i="113"/>
  <c r="AC36" i="113" s="1"/>
  <c r="Q36" i="113"/>
  <c r="L36" i="113"/>
  <c r="CK35" i="113"/>
  <c r="CF35" i="113"/>
  <c r="CE35" i="113"/>
  <c r="CH35" i="113" s="1"/>
  <c r="BS35" i="113"/>
  <c r="BN35" i="113"/>
  <c r="BM35" i="113"/>
  <c r="AV35" i="113"/>
  <c r="AU35" i="113" s="1"/>
  <c r="AD35" i="113"/>
  <c r="AC35" i="113"/>
  <c r="AF35" i="113" s="1"/>
  <c r="L35" i="113"/>
  <c r="Q35" i="113" s="1"/>
  <c r="CF34" i="113"/>
  <c r="CE34" i="113" s="1"/>
  <c r="BN34" i="113"/>
  <c r="BM34" i="113" s="1"/>
  <c r="AV34" i="113"/>
  <c r="BA34" i="113" s="1"/>
  <c r="AD34" i="113"/>
  <c r="AI34" i="113" s="1"/>
  <c r="L34" i="113"/>
  <c r="CF33" i="113"/>
  <c r="CE33" i="113"/>
  <c r="BN33" i="113"/>
  <c r="BM33" i="113" s="1"/>
  <c r="AV33" i="113"/>
  <c r="BA33" i="113" s="1"/>
  <c r="AD33" i="113"/>
  <c r="AC33" i="113" s="1"/>
  <c r="L33" i="113"/>
  <c r="K33" i="113" s="1"/>
  <c r="CF32" i="113"/>
  <c r="CK32" i="113" s="1"/>
  <c r="BN32" i="113"/>
  <c r="BM32" i="113" s="1"/>
  <c r="AV32" i="113"/>
  <c r="AU32" i="113" s="1"/>
  <c r="AW32" i="113" s="1"/>
  <c r="AD32" i="113"/>
  <c r="L32" i="113"/>
  <c r="K32" i="113"/>
  <c r="CF31" i="113"/>
  <c r="CK31" i="113" s="1"/>
  <c r="BN31" i="113"/>
  <c r="BM31" i="113" s="1"/>
  <c r="AV31" i="113"/>
  <c r="BA31" i="113" s="1"/>
  <c r="AD31" i="113"/>
  <c r="Q31" i="113"/>
  <c r="L31" i="113"/>
  <c r="K31" i="113" s="1"/>
  <c r="CK30" i="113"/>
  <c r="CF30" i="113"/>
  <c r="CE30" i="113" s="1"/>
  <c r="BT30" i="113"/>
  <c r="BN30" i="113"/>
  <c r="BM30" i="113"/>
  <c r="BP30" i="113" s="1"/>
  <c r="AW30" i="113"/>
  <c r="AV30" i="113"/>
  <c r="AU30" i="113"/>
  <c r="AX30" i="113" s="1"/>
  <c r="AD30" i="113"/>
  <c r="AI30" i="113" s="1"/>
  <c r="Q30" i="113"/>
  <c r="O30" i="113"/>
  <c r="N30" i="113"/>
  <c r="L30" i="113"/>
  <c r="R30" i="113" s="1"/>
  <c r="K30" i="113"/>
  <c r="S30" i="113" s="1"/>
  <c r="CK29" i="113"/>
  <c r="CF29" i="113"/>
  <c r="CE29" i="113" s="1"/>
  <c r="BN29" i="113"/>
  <c r="BS29" i="113" s="1"/>
  <c r="BA29" i="113"/>
  <c r="AV29" i="113"/>
  <c r="AU29" i="113"/>
  <c r="AX29" i="113" s="1"/>
  <c r="AD29" i="113"/>
  <c r="AC29" i="113" s="1"/>
  <c r="M29" i="113"/>
  <c r="L29" i="113"/>
  <c r="Q29" i="113" s="1"/>
  <c r="K29" i="113"/>
  <c r="N29" i="113" s="1"/>
  <c r="CF28" i="113"/>
  <c r="BS28" i="113"/>
  <c r="BN28" i="113"/>
  <c r="AV28" i="113"/>
  <c r="BA28" i="113" s="1"/>
  <c r="AD28" i="113"/>
  <c r="AC28" i="113" s="1"/>
  <c r="L28" i="113"/>
  <c r="Q28" i="113" s="1"/>
  <c r="CF27" i="113"/>
  <c r="CK27" i="113" s="1"/>
  <c r="CE27" i="113"/>
  <c r="CM27" i="113" s="1"/>
  <c r="BN27" i="113"/>
  <c r="BS27" i="113" s="1"/>
  <c r="AV27" i="113"/>
  <c r="AD27" i="113"/>
  <c r="AI27" i="113" s="1"/>
  <c r="L27" i="113"/>
  <c r="CF26" i="113"/>
  <c r="CE26" i="113" s="1"/>
  <c r="CM26" i="113" s="1"/>
  <c r="BS26" i="113"/>
  <c r="BN26" i="113"/>
  <c r="BA26" i="113"/>
  <c r="AV26" i="113"/>
  <c r="AI26" i="113"/>
  <c r="AF26" i="113"/>
  <c r="AD26" i="113"/>
  <c r="AJ26" i="113" s="1"/>
  <c r="AC26" i="113"/>
  <c r="AK26" i="113" s="1"/>
  <c r="L26" i="113"/>
  <c r="CF25" i="113"/>
  <c r="CK25" i="113" s="1"/>
  <c r="BN25" i="113"/>
  <c r="AV25" i="113"/>
  <c r="BA25" i="113" s="1"/>
  <c r="AD25" i="113"/>
  <c r="AI25" i="113" s="1"/>
  <c r="L25" i="113"/>
  <c r="Q25" i="113" s="1"/>
  <c r="CF24" i="113"/>
  <c r="CK24" i="113" s="1"/>
  <c r="BO24" i="113"/>
  <c r="BN24" i="113"/>
  <c r="BU24" i="113" s="1"/>
  <c r="BM24" i="113"/>
  <c r="BP24" i="113" s="1"/>
  <c r="BA24" i="113"/>
  <c r="AV24" i="113"/>
  <c r="AU24" i="113" s="1"/>
  <c r="AX24" i="113" s="1"/>
  <c r="AD24" i="113"/>
  <c r="L24" i="113"/>
  <c r="K24" i="113" s="1"/>
  <c r="CF23" i="113"/>
  <c r="BS23" i="113"/>
  <c r="BN23" i="113"/>
  <c r="BM23" i="113" s="1"/>
  <c r="BC23" i="113"/>
  <c r="AV23" i="113"/>
  <c r="BA23" i="113" s="1"/>
  <c r="AU23" i="113"/>
  <c r="AW23" i="113" s="1"/>
  <c r="AD23" i="113"/>
  <c r="AI23" i="113" s="1"/>
  <c r="Q23" i="113"/>
  <c r="L23" i="113"/>
  <c r="CF22" i="113"/>
  <c r="CE22" i="113" s="1"/>
  <c r="CL22" i="113" s="1"/>
  <c r="BN22" i="113"/>
  <c r="BS22" i="113" s="1"/>
  <c r="AV22" i="113"/>
  <c r="BA22" i="113" s="1"/>
  <c r="AD22" i="113"/>
  <c r="Q22" i="113"/>
  <c r="L22" i="113"/>
  <c r="K22" i="113" s="1"/>
  <c r="S22" i="113" s="1"/>
  <c r="CF21" i="113"/>
  <c r="BN21" i="113"/>
  <c r="BS21" i="113" s="1"/>
  <c r="BA21" i="113"/>
  <c r="AV21" i="113"/>
  <c r="AU21" i="113" s="1"/>
  <c r="AD21" i="113"/>
  <c r="AI21" i="113" s="1"/>
  <c r="AC21" i="113"/>
  <c r="L21" i="113"/>
  <c r="Q21" i="113" s="1"/>
  <c r="CM20" i="113"/>
  <c r="CK20" i="113"/>
  <c r="CG20" i="113"/>
  <c r="CF20" i="113"/>
  <c r="CE20" i="113" s="1"/>
  <c r="CH20" i="113" s="1"/>
  <c r="BN20" i="113"/>
  <c r="BS20" i="113" s="1"/>
  <c r="BA20" i="113"/>
  <c r="AZ20" i="113"/>
  <c r="AV20" i="113"/>
  <c r="AU20" i="113"/>
  <c r="BC20" i="113" s="1"/>
  <c r="AD20" i="113"/>
  <c r="AC20" i="113"/>
  <c r="AE20" i="113" s="1"/>
  <c r="L20" i="113"/>
  <c r="CK19" i="113"/>
  <c r="CF19" i="113"/>
  <c r="CE19" i="113" s="1"/>
  <c r="BN19" i="113"/>
  <c r="AV19" i="113"/>
  <c r="AD19" i="113"/>
  <c r="L19" i="113"/>
  <c r="CF18" i="113"/>
  <c r="CK18" i="113" s="1"/>
  <c r="BN18" i="113"/>
  <c r="BS18" i="113" s="1"/>
  <c r="AV18" i="113"/>
  <c r="AD18" i="113"/>
  <c r="L18" i="113"/>
  <c r="CF17" i="113"/>
  <c r="BN17" i="113"/>
  <c r="AV17" i="113"/>
  <c r="AD17" i="113"/>
  <c r="Q17" i="113"/>
  <c r="L17" i="113"/>
  <c r="K17" i="113" s="1"/>
  <c r="N17" i="113" s="1"/>
  <c r="CF16" i="113"/>
  <c r="BN16" i="113"/>
  <c r="BM16" i="113" s="1"/>
  <c r="BP16" i="113" s="1"/>
  <c r="AV16" i="113"/>
  <c r="AD16" i="113"/>
  <c r="AI16" i="113" s="1"/>
  <c r="Q16" i="113"/>
  <c r="L16" i="113"/>
  <c r="CL15" i="113"/>
  <c r="CJ15" i="113"/>
  <c r="CI15" i="113"/>
  <c r="CF15" i="113"/>
  <c r="CK15" i="113" s="1"/>
  <c r="CE15" i="113"/>
  <c r="CM15" i="113" s="1"/>
  <c r="BN15" i="113"/>
  <c r="BM15" i="113" s="1"/>
  <c r="AV15" i="113"/>
  <c r="AD15" i="113"/>
  <c r="AC15" i="113" s="1"/>
  <c r="L15" i="113"/>
  <c r="K15" i="113" s="1"/>
  <c r="CF14" i="113"/>
  <c r="BS14" i="113"/>
  <c r="BN14" i="113"/>
  <c r="AV14" i="113"/>
  <c r="BA14" i="113" s="1"/>
  <c r="AI14" i="113"/>
  <c r="AD14" i="113"/>
  <c r="AJ14" i="113" s="1"/>
  <c r="AC14" i="113"/>
  <c r="AK14" i="113" s="1"/>
  <c r="Q14" i="113"/>
  <c r="L14" i="113"/>
  <c r="K14" i="113" s="1"/>
  <c r="CF13" i="113"/>
  <c r="BN13" i="113"/>
  <c r="BM13" i="113" s="1"/>
  <c r="BC13" i="113"/>
  <c r="AV13" i="113"/>
  <c r="AY13" i="113" s="1"/>
  <c r="AU13" i="113"/>
  <c r="AX13" i="113" s="1"/>
  <c r="AD13" i="113"/>
  <c r="Q13" i="113"/>
  <c r="L13" i="113"/>
  <c r="CK12" i="113"/>
  <c r="CF12" i="113"/>
  <c r="BN12" i="113"/>
  <c r="AV12" i="113"/>
  <c r="AU12" i="113" s="1"/>
  <c r="AD12" i="113"/>
  <c r="L12" i="113"/>
  <c r="K12" i="113" s="1"/>
  <c r="CF11" i="113"/>
  <c r="CE11" i="113" s="1"/>
  <c r="BN11" i="113"/>
  <c r="AV11" i="113"/>
  <c r="BA11" i="113" s="1"/>
  <c r="AD11" i="113"/>
  <c r="AI11" i="113" s="1"/>
  <c r="L11" i="113"/>
  <c r="K11" i="113" s="1"/>
  <c r="S11" i="113" s="1"/>
  <c r="CK10" i="113"/>
  <c r="CF10" i="113"/>
  <c r="CE10" i="113" s="1"/>
  <c r="BN10" i="113"/>
  <c r="AV10" i="113"/>
  <c r="AU10" i="113" s="1"/>
  <c r="AD10" i="113"/>
  <c r="L10" i="113"/>
  <c r="CF9" i="113"/>
  <c r="CK9" i="113" s="1"/>
  <c r="BS9" i="113"/>
  <c r="BN9" i="113"/>
  <c r="BM9" i="113"/>
  <c r="BP9" i="113" s="1"/>
  <c r="BC9" i="113"/>
  <c r="BA9" i="113"/>
  <c r="AV9" i="113"/>
  <c r="BB9" i="113" s="1"/>
  <c r="AU9" i="113"/>
  <c r="AY9" i="113" s="1"/>
  <c r="AD9" i="113"/>
  <c r="AI9" i="113" s="1"/>
  <c r="Q9" i="113"/>
  <c r="L9" i="113"/>
  <c r="K9" i="113" s="1"/>
  <c r="CF8" i="113"/>
  <c r="BN8" i="113"/>
  <c r="BM8" i="113" s="1"/>
  <c r="AV8" i="113"/>
  <c r="AI8" i="113"/>
  <c r="AD8" i="113"/>
  <c r="L8" i="113"/>
  <c r="CC6" i="113"/>
  <c r="CA6" i="113"/>
  <c r="BZ6" i="113"/>
  <c r="BY6" i="113"/>
  <c r="BX6" i="113"/>
  <c r="BV6" i="113"/>
  <c r="BK6" i="113"/>
  <c r="BI6" i="113"/>
  <c r="BH6" i="113"/>
  <c r="BG6" i="113"/>
  <c r="BF6" i="113"/>
  <c r="BD6" i="113"/>
  <c r="AS6" i="113"/>
  <c r="AQ6" i="113"/>
  <c r="AP6" i="113"/>
  <c r="AO6" i="113"/>
  <c r="AN6" i="113"/>
  <c r="AL6" i="113"/>
  <c r="AA6" i="113"/>
  <c r="Y6" i="113"/>
  <c r="X6" i="113"/>
  <c r="W6" i="113"/>
  <c r="V6" i="113"/>
  <c r="T6" i="113"/>
  <c r="I6" i="113"/>
  <c r="G6" i="113"/>
  <c r="F6" i="113"/>
  <c r="E6" i="113"/>
  <c r="D6" i="113"/>
  <c r="B6" i="113"/>
  <c r="CC5" i="113"/>
  <c r="CA5" i="113"/>
  <c r="BZ5" i="113"/>
  <c r="BY5" i="113"/>
  <c r="BX5" i="113"/>
  <c r="BV5" i="113"/>
  <c r="BK5" i="113"/>
  <c r="BI5" i="113"/>
  <c r="BH5" i="113"/>
  <c r="BG5" i="113"/>
  <c r="BF5" i="113"/>
  <c r="BD5" i="113"/>
  <c r="AS5" i="113"/>
  <c r="AQ5" i="113"/>
  <c r="AP5" i="113"/>
  <c r="AO5" i="113"/>
  <c r="AN5" i="113"/>
  <c r="AL5" i="113"/>
  <c r="AA5" i="113"/>
  <c r="Y5" i="113"/>
  <c r="X5" i="113"/>
  <c r="W5" i="113"/>
  <c r="V5" i="113"/>
  <c r="T5" i="113"/>
  <c r="I5" i="113"/>
  <c r="G5" i="113"/>
  <c r="F5" i="113"/>
  <c r="E5" i="113"/>
  <c r="D5" i="113"/>
  <c r="B5" i="113"/>
  <c r="CC4" i="113"/>
  <c r="CA4" i="113"/>
  <c r="BZ4" i="113"/>
  <c r="BY4" i="113"/>
  <c r="BX4" i="113"/>
  <c r="BV4" i="113"/>
  <c r="BK4" i="113"/>
  <c r="BI4" i="113"/>
  <c r="BH4" i="113"/>
  <c r="BG4" i="113"/>
  <c r="BF4" i="113"/>
  <c r="BD4" i="113"/>
  <c r="AS4" i="113"/>
  <c r="AQ4" i="113"/>
  <c r="AP4" i="113"/>
  <c r="AO4" i="113"/>
  <c r="AN4" i="113"/>
  <c r="AL4" i="113"/>
  <c r="AA4" i="113"/>
  <c r="Y4" i="113"/>
  <c r="X4" i="113"/>
  <c r="W4" i="113"/>
  <c r="V4" i="113"/>
  <c r="T4" i="113"/>
  <c r="I4" i="113"/>
  <c r="G4" i="113"/>
  <c r="F4" i="113"/>
  <c r="E4" i="113"/>
  <c r="D4" i="113"/>
  <c r="B4" i="113"/>
  <c r="CC3" i="113"/>
  <c r="CA3" i="113"/>
  <c r="BZ3" i="113"/>
  <c r="BY3" i="113"/>
  <c r="BX3" i="113"/>
  <c r="BV3" i="113"/>
  <c r="BK3" i="113"/>
  <c r="BI3" i="113"/>
  <c r="BH3" i="113"/>
  <c r="BG3" i="113"/>
  <c r="BF3" i="113"/>
  <c r="BD3" i="113"/>
  <c r="AS3" i="113"/>
  <c r="AQ3" i="113"/>
  <c r="AP3" i="113"/>
  <c r="AO3" i="113"/>
  <c r="AN3" i="113"/>
  <c r="AL3" i="113"/>
  <c r="AA3" i="113"/>
  <c r="Y3" i="113"/>
  <c r="X3" i="113"/>
  <c r="W3" i="113"/>
  <c r="V3" i="113"/>
  <c r="T3" i="113"/>
  <c r="I3" i="113"/>
  <c r="G3" i="113"/>
  <c r="F3" i="113"/>
  <c r="E3" i="113"/>
  <c r="D3" i="113"/>
  <c r="B3" i="113"/>
  <c r="CC2" i="113"/>
  <c r="CA2" i="113"/>
  <c r="BZ2" i="113"/>
  <c r="BY2" i="113"/>
  <c r="BX2" i="113"/>
  <c r="BV2" i="113"/>
  <c r="BK2" i="113"/>
  <c r="BI2" i="113"/>
  <c r="BH2" i="113"/>
  <c r="BG2" i="113"/>
  <c r="BF2" i="113"/>
  <c r="BD2" i="113"/>
  <c r="AS2" i="113"/>
  <c r="AQ2" i="113"/>
  <c r="AP2" i="113"/>
  <c r="AO2" i="113"/>
  <c r="AN2" i="113"/>
  <c r="AL2" i="113"/>
  <c r="AA2" i="113"/>
  <c r="Y2" i="113"/>
  <c r="X2" i="113"/>
  <c r="W2" i="113"/>
  <c r="V2" i="113"/>
  <c r="T2" i="113"/>
  <c r="I2" i="113"/>
  <c r="G2" i="113"/>
  <c r="F2" i="113"/>
  <c r="E2" i="113"/>
  <c r="D2" i="113"/>
  <c r="B2" i="113"/>
  <c r="BN100" i="112"/>
  <c r="AV100" i="112"/>
  <c r="AI100" i="112"/>
  <c r="AD100" i="112"/>
  <c r="Q100" i="112"/>
  <c r="L100" i="112"/>
  <c r="BS99" i="112"/>
  <c r="BR99" i="112"/>
  <c r="BN99" i="112"/>
  <c r="BM99" i="112"/>
  <c r="BQ99" i="112" s="1"/>
  <c r="BA99" i="112"/>
  <c r="AV99" i="112"/>
  <c r="AD99" i="112"/>
  <c r="AI99" i="112" s="1"/>
  <c r="L99" i="112"/>
  <c r="K99" i="112"/>
  <c r="BN98" i="112"/>
  <c r="AV98" i="112"/>
  <c r="AI98" i="112"/>
  <c r="AD98" i="112"/>
  <c r="Q98" i="112"/>
  <c r="L98" i="112"/>
  <c r="BS97" i="112"/>
  <c r="BR97" i="112"/>
  <c r="BN97" i="112"/>
  <c r="BM97" i="112"/>
  <c r="BQ97" i="112" s="1"/>
  <c r="BA97" i="112"/>
  <c r="AV97" i="112"/>
  <c r="AD97" i="112"/>
  <c r="AI97" i="112" s="1"/>
  <c r="L97" i="112"/>
  <c r="K97" i="112"/>
  <c r="BN96" i="112"/>
  <c r="AZ96" i="112"/>
  <c r="AY96" i="112"/>
  <c r="AW96" i="112"/>
  <c r="AV96" i="112"/>
  <c r="BC96" i="112" s="1"/>
  <c r="AU96" i="112"/>
  <c r="AX96" i="112" s="1"/>
  <c r="AI96" i="112"/>
  <c r="AD96" i="112"/>
  <c r="Q96" i="112"/>
  <c r="L96" i="112"/>
  <c r="BS95" i="112"/>
  <c r="BR95" i="112"/>
  <c r="BN95" i="112"/>
  <c r="BM95" i="112"/>
  <c r="BQ95" i="112" s="1"/>
  <c r="BA95" i="112"/>
  <c r="AV95" i="112"/>
  <c r="AD95" i="112"/>
  <c r="AI95" i="112" s="1"/>
  <c r="Q95" i="112"/>
  <c r="L95" i="112"/>
  <c r="K95" i="112"/>
  <c r="BN94" i="112"/>
  <c r="AZ94" i="112"/>
  <c r="AY94" i="112"/>
  <c r="AW94" i="112"/>
  <c r="AV94" i="112"/>
  <c r="BB94" i="112" s="1"/>
  <c r="AU94" i="112"/>
  <c r="BC94" i="112" s="1"/>
  <c r="AI94" i="112"/>
  <c r="AD94" i="112"/>
  <c r="Q94" i="112"/>
  <c r="L94" i="112"/>
  <c r="BS93" i="112"/>
  <c r="BR93" i="112"/>
  <c r="BN93" i="112"/>
  <c r="BM93" i="112"/>
  <c r="BQ93" i="112" s="1"/>
  <c r="BA93" i="112"/>
  <c r="AV93" i="112"/>
  <c r="AD93" i="112"/>
  <c r="AI93" i="112" s="1"/>
  <c r="S93" i="112"/>
  <c r="Q93" i="112"/>
  <c r="N93" i="112"/>
  <c r="L93" i="112"/>
  <c r="R93" i="112" s="1"/>
  <c r="K93" i="112"/>
  <c r="M93" i="112" s="1"/>
  <c r="BN92" i="112"/>
  <c r="AZ92" i="112"/>
  <c r="AY92" i="112"/>
  <c r="AW92" i="112"/>
  <c r="AV92" i="112"/>
  <c r="BB92" i="112" s="1"/>
  <c r="AU92" i="112"/>
  <c r="BC92" i="112" s="1"/>
  <c r="AI92" i="112"/>
  <c r="AD92" i="112"/>
  <c r="Q92" i="112"/>
  <c r="L92" i="112"/>
  <c r="BS91" i="112"/>
  <c r="BN91" i="112"/>
  <c r="BM91" i="112"/>
  <c r="BA91" i="112"/>
  <c r="AV91" i="112"/>
  <c r="AU91" i="112" s="1"/>
  <c r="AD91" i="112"/>
  <c r="S91" i="112"/>
  <c r="Q91" i="112"/>
  <c r="N91" i="112"/>
  <c r="M91" i="112"/>
  <c r="L91" i="112"/>
  <c r="K91" i="112"/>
  <c r="BN90" i="112"/>
  <c r="AZ90" i="112"/>
  <c r="AY90" i="112"/>
  <c r="AW90" i="112"/>
  <c r="AV90" i="112"/>
  <c r="BB90" i="112" s="1"/>
  <c r="AU90" i="112"/>
  <c r="BC90" i="112" s="1"/>
  <c r="AI90" i="112"/>
  <c r="AD90" i="112"/>
  <c r="Q90" i="112"/>
  <c r="L90" i="112"/>
  <c r="BT89" i="112"/>
  <c r="BS89" i="112"/>
  <c r="BR89" i="112"/>
  <c r="BP89" i="112"/>
  <c r="BN89" i="112"/>
  <c r="BM89" i="112"/>
  <c r="BU89" i="112" s="1"/>
  <c r="AV89" i="112"/>
  <c r="AD89" i="112"/>
  <c r="S89" i="112"/>
  <c r="Q89" i="112"/>
  <c r="N89" i="112"/>
  <c r="M89" i="112"/>
  <c r="L89" i="112"/>
  <c r="R89" i="112" s="1"/>
  <c r="K89" i="112"/>
  <c r="BN88" i="112"/>
  <c r="BC88" i="112"/>
  <c r="AZ88" i="112"/>
  <c r="AY88" i="112"/>
  <c r="AV88" i="112"/>
  <c r="BB88" i="112" s="1"/>
  <c r="AU88" i="112"/>
  <c r="AX88" i="112" s="1"/>
  <c r="AD88" i="112"/>
  <c r="Q88" i="112"/>
  <c r="L88" i="112"/>
  <c r="BU87" i="112"/>
  <c r="BT87" i="112"/>
  <c r="BS87" i="112"/>
  <c r="BR87" i="112"/>
  <c r="BN87" i="112"/>
  <c r="BM87" i="112"/>
  <c r="AV87" i="112"/>
  <c r="AD87" i="112"/>
  <c r="S87" i="112"/>
  <c r="Q87" i="112"/>
  <c r="N87" i="112"/>
  <c r="M87" i="112"/>
  <c r="L87" i="112"/>
  <c r="K87" i="112"/>
  <c r="BN86" i="112"/>
  <c r="BC86" i="112"/>
  <c r="AZ86" i="112"/>
  <c r="AV86" i="112"/>
  <c r="AU86" i="112"/>
  <c r="AX86" i="112" s="1"/>
  <c r="AD86" i="112"/>
  <c r="AI86" i="112" s="1"/>
  <c r="Q86" i="112"/>
  <c r="L86" i="112"/>
  <c r="BU85" i="112"/>
  <c r="BT85" i="112"/>
  <c r="BS85" i="112"/>
  <c r="BN85" i="112"/>
  <c r="BM85" i="112"/>
  <c r="BA85" i="112"/>
  <c r="AY85" i="112"/>
  <c r="AV85" i="112"/>
  <c r="AU85" i="112" s="1"/>
  <c r="AD85" i="112"/>
  <c r="AC85" i="112"/>
  <c r="S85" i="112"/>
  <c r="L85" i="112"/>
  <c r="K85" i="112"/>
  <c r="N85" i="112" s="1"/>
  <c r="BN84" i="112"/>
  <c r="BC84" i="112"/>
  <c r="AZ84" i="112"/>
  <c r="AY84" i="112"/>
  <c r="AX84" i="112"/>
  <c r="AW84" i="112"/>
  <c r="AV84" i="112"/>
  <c r="BB84" i="112" s="1"/>
  <c r="AU84" i="112"/>
  <c r="AD84" i="112"/>
  <c r="Q84" i="112"/>
  <c r="L84" i="112"/>
  <c r="BU83" i="112"/>
  <c r="BT83" i="112"/>
  <c r="BS83" i="112"/>
  <c r="BR83" i="112"/>
  <c r="BN83" i="112"/>
  <c r="BM83" i="112"/>
  <c r="BA83" i="112"/>
  <c r="AV83" i="112"/>
  <c r="AU83" i="112" s="1"/>
  <c r="AD83" i="112"/>
  <c r="S83" i="112"/>
  <c r="L83" i="112"/>
  <c r="K83" i="112"/>
  <c r="N83" i="112" s="1"/>
  <c r="BN82" i="112"/>
  <c r="BC82" i="112"/>
  <c r="AZ82" i="112"/>
  <c r="AY82" i="112"/>
  <c r="AX82" i="112"/>
  <c r="AW82" i="112"/>
  <c r="AV82" i="112"/>
  <c r="BB82" i="112" s="1"/>
  <c r="AU82" i="112"/>
  <c r="AD82" i="112"/>
  <c r="Q82" i="112"/>
  <c r="L82" i="112"/>
  <c r="BU81" i="112"/>
  <c r="BT81" i="112"/>
  <c r="BS81" i="112"/>
  <c r="BR81" i="112"/>
  <c r="BN81" i="112"/>
  <c r="BM81" i="112"/>
  <c r="AV81" i="112"/>
  <c r="AD81" i="112"/>
  <c r="M81" i="112"/>
  <c r="L81" i="112"/>
  <c r="K81" i="112"/>
  <c r="N81" i="112" s="1"/>
  <c r="BN80" i="112"/>
  <c r="BM80" i="112"/>
  <c r="BC80" i="112"/>
  <c r="AZ80" i="112"/>
  <c r="AV80" i="112"/>
  <c r="AU80" i="112"/>
  <c r="AI80" i="112"/>
  <c r="AD80" i="112"/>
  <c r="Q80" i="112"/>
  <c r="L80" i="112"/>
  <c r="BS79" i="112"/>
  <c r="BN79" i="112"/>
  <c r="BB79" i="112"/>
  <c r="BA79" i="112"/>
  <c r="AZ79" i="112"/>
  <c r="AY79" i="112"/>
  <c r="AV79" i="112"/>
  <c r="AU79" i="112"/>
  <c r="AX79" i="112" s="1"/>
  <c r="AK79" i="112"/>
  <c r="AJ79" i="112"/>
  <c r="AI79" i="112"/>
  <c r="AD79" i="112"/>
  <c r="AC79" i="112"/>
  <c r="Q79" i="112"/>
  <c r="L79" i="112"/>
  <c r="K79" i="112"/>
  <c r="BN78" i="112"/>
  <c r="BM78" i="112"/>
  <c r="BP78" i="112" s="1"/>
  <c r="BC78" i="112"/>
  <c r="AX78" i="112"/>
  <c r="AW78" i="112"/>
  <c r="AV78" i="112"/>
  <c r="AU78" i="112"/>
  <c r="AD78" i="112"/>
  <c r="Q78" i="112"/>
  <c r="P78" i="112"/>
  <c r="O78" i="112"/>
  <c r="N78" i="112"/>
  <c r="M78" i="112"/>
  <c r="L78" i="112"/>
  <c r="K78" i="112"/>
  <c r="S78" i="112" s="1"/>
  <c r="BS77" i="112"/>
  <c r="BN77" i="112"/>
  <c r="BB77" i="112"/>
  <c r="BA77" i="112"/>
  <c r="AZ77" i="112"/>
  <c r="AY77" i="112"/>
  <c r="AV77" i="112"/>
  <c r="AU77" i="112"/>
  <c r="AX77" i="112" s="1"/>
  <c r="AI77" i="112"/>
  <c r="AD77" i="112"/>
  <c r="AC77" i="112"/>
  <c r="L77" i="112"/>
  <c r="K77" i="112" s="1"/>
  <c r="BU76" i="112"/>
  <c r="BT76" i="112"/>
  <c r="BP76" i="112"/>
  <c r="BO76" i="112"/>
  <c r="BN76" i="112"/>
  <c r="BM76" i="112"/>
  <c r="AV76" i="112"/>
  <c r="AU76" i="112"/>
  <c r="AD76" i="112"/>
  <c r="Q76" i="112"/>
  <c r="P76" i="112"/>
  <c r="O76" i="112"/>
  <c r="N76" i="112"/>
  <c r="M76" i="112"/>
  <c r="L76" i="112"/>
  <c r="K76" i="112"/>
  <c r="S76" i="112" s="1"/>
  <c r="BS75" i="112"/>
  <c r="BN75" i="112"/>
  <c r="BC75" i="112"/>
  <c r="BB75" i="112"/>
  <c r="BA75" i="112"/>
  <c r="AZ75" i="112"/>
  <c r="AY75" i="112"/>
  <c r="AV75" i="112"/>
  <c r="AU75" i="112"/>
  <c r="AD75" i="112"/>
  <c r="S75" i="112"/>
  <c r="L75" i="112"/>
  <c r="K75" i="112"/>
  <c r="N75" i="112" s="1"/>
  <c r="BU74" i="112"/>
  <c r="BR74" i="112"/>
  <c r="BN74" i="112"/>
  <c r="BM74" i="112"/>
  <c r="BP74" i="112" s="1"/>
  <c r="BC74" i="112"/>
  <c r="BA74" i="112"/>
  <c r="AY74" i="112"/>
  <c r="AX74" i="112"/>
  <c r="AV74" i="112"/>
  <c r="AU74" i="112"/>
  <c r="AW74" i="112" s="1"/>
  <c r="AD74" i="112"/>
  <c r="S74" i="112"/>
  <c r="Q74" i="112"/>
  <c r="P74" i="112"/>
  <c r="O74" i="112"/>
  <c r="N74" i="112"/>
  <c r="M74" i="112"/>
  <c r="L74" i="112"/>
  <c r="K74" i="112"/>
  <c r="R74" i="112" s="1"/>
  <c r="BN73" i="112"/>
  <c r="BC73" i="112"/>
  <c r="BA73" i="112"/>
  <c r="AW73" i="112"/>
  <c r="AV73" i="112"/>
  <c r="AU73" i="112"/>
  <c r="AX73" i="112" s="1"/>
  <c r="AD73" i="112"/>
  <c r="AC73" i="112"/>
  <c r="R73" i="112"/>
  <c r="L73" i="112"/>
  <c r="K73" i="112"/>
  <c r="N73" i="112" s="1"/>
  <c r="BU72" i="112"/>
  <c r="BR72" i="112"/>
  <c r="BN72" i="112"/>
  <c r="BM72" i="112"/>
  <c r="BP72" i="112" s="1"/>
  <c r="BC72" i="112"/>
  <c r="BA72" i="112"/>
  <c r="AY72" i="112"/>
  <c r="AX72" i="112"/>
  <c r="AV72" i="112"/>
  <c r="AU72" i="112"/>
  <c r="AW72" i="112" s="1"/>
  <c r="AD72" i="112"/>
  <c r="S72" i="112"/>
  <c r="Q72" i="112"/>
  <c r="P72" i="112"/>
  <c r="O72" i="112"/>
  <c r="N72" i="112"/>
  <c r="M72" i="112"/>
  <c r="L72" i="112"/>
  <c r="K72" i="112"/>
  <c r="R72" i="112" s="1"/>
  <c r="BN71" i="112"/>
  <c r="BC71" i="112"/>
  <c r="BA71" i="112"/>
  <c r="AY71" i="112"/>
  <c r="AW71" i="112"/>
  <c r="AV71" i="112"/>
  <c r="AU71" i="112"/>
  <c r="AX71" i="112" s="1"/>
  <c r="AD71" i="112"/>
  <c r="AC71" i="112"/>
  <c r="R71" i="112"/>
  <c r="L71" i="112"/>
  <c r="S71" i="112" s="1"/>
  <c r="K71" i="112"/>
  <c r="N71" i="112" s="1"/>
  <c r="BU70" i="112"/>
  <c r="BR70" i="112"/>
  <c r="BN70" i="112"/>
  <c r="BM70" i="112"/>
  <c r="BP70" i="112" s="1"/>
  <c r="BC70" i="112"/>
  <c r="BA70" i="112"/>
  <c r="AY70" i="112"/>
  <c r="AX70" i="112"/>
  <c r="AV70" i="112"/>
  <c r="AU70" i="112"/>
  <c r="AW70" i="112" s="1"/>
  <c r="AD70" i="112"/>
  <c r="S70" i="112"/>
  <c r="Q70" i="112"/>
  <c r="P70" i="112"/>
  <c r="O70" i="112"/>
  <c r="N70" i="112"/>
  <c r="M70" i="112"/>
  <c r="L70" i="112"/>
  <c r="K70" i="112"/>
  <c r="R70" i="112" s="1"/>
  <c r="BN69" i="112"/>
  <c r="BC69" i="112"/>
  <c r="BA69" i="112"/>
  <c r="AY69" i="112"/>
  <c r="AW69" i="112"/>
  <c r="AV69" i="112"/>
  <c r="AU69" i="112"/>
  <c r="AX69" i="112" s="1"/>
  <c r="AD69" i="112"/>
  <c r="L69" i="112"/>
  <c r="BN68" i="112"/>
  <c r="AV68" i="112"/>
  <c r="AD68" i="112"/>
  <c r="R68" i="112"/>
  <c r="Q68" i="112"/>
  <c r="N68" i="112"/>
  <c r="M68" i="112"/>
  <c r="L68" i="112"/>
  <c r="K68" i="112"/>
  <c r="P68" i="112" s="1"/>
  <c r="BN67" i="112"/>
  <c r="AV67" i="112"/>
  <c r="AD67" i="112"/>
  <c r="L67" i="112"/>
  <c r="BN66" i="112"/>
  <c r="BM66" i="112"/>
  <c r="AV66" i="112"/>
  <c r="AI66" i="112"/>
  <c r="AD66" i="112"/>
  <c r="R66" i="112"/>
  <c r="Q66" i="112"/>
  <c r="P66" i="112"/>
  <c r="O66" i="112"/>
  <c r="N66" i="112"/>
  <c r="L66" i="112"/>
  <c r="K66" i="112"/>
  <c r="M66" i="112" s="1"/>
  <c r="BT65" i="112"/>
  <c r="BS65" i="112"/>
  <c r="BQ65" i="112"/>
  <c r="BN65" i="112"/>
  <c r="BM65" i="112"/>
  <c r="BP65" i="112" s="1"/>
  <c r="AV65" i="112"/>
  <c r="AU65" i="112"/>
  <c r="AI65" i="112"/>
  <c r="AD65" i="112"/>
  <c r="AC65" i="112"/>
  <c r="L65" i="112"/>
  <c r="BU64" i="112"/>
  <c r="BN64" i="112"/>
  <c r="BM64" i="112"/>
  <c r="BQ64" i="112" s="1"/>
  <c r="AV64" i="112"/>
  <c r="AI64" i="112"/>
  <c r="AD64" i="112"/>
  <c r="R64" i="112"/>
  <c r="Q64" i="112"/>
  <c r="P64" i="112"/>
  <c r="O64" i="112"/>
  <c r="N64" i="112"/>
  <c r="L64" i="112"/>
  <c r="K64" i="112"/>
  <c r="M64" i="112" s="1"/>
  <c r="BT63" i="112"/>
  <c r="BS63" i="112"/>
  <c r="BQ63" i="112"/>
  <c r="BN63" i="112"/>
  <c r="BM63" i="112"/>
  <c r="BP63" i="112" s="1"/>
  <c r="AV63" i="112"/>
  <c r="AU63" i="112" s="1"/>
  <c r="AI63" i="112"/>
  <c r="AE63" i="112"/>
  <c r="AD63" i="112"/>
  <c r="AK63" i="112" s="1"/>
  <c r="AC63" i="112"/>
  <c r="AF63" i="112" s="1"/>
  <c r="L63" i="112"/>
  <c r="BU62" i="112"/>
  <c r="BQ62" i="112"/>
  <c r="BN62" i="112"/>
  <c r="BM62" i="112"/>
  <c r="BP62" i="112" s="1"/>
  <c r="AV62" i="112"/>
  <c r="AI62" i="112"/>
  <c r="AD62" i="112"/>
  <c r="R62" i="112"/>
  <c r="Q62" i="112"/>
  <c r="P62" i="112"/>
  <c r="O62" i="112"/>
  <c r="N62" i="112"/>
  <c r="L62" i="112"/>
  <c r="K62" i="112"/>
  <c r="M62" i="112" s="1"/>
  <c r="BS61" i="112"/>
  <c r="BQ61" i="112"/>
  <c r="BN61" i="112"/>
  <c r="BM61" i="112"/>
  <c r="BU61" i="112" s="1"/>
  <c r="AV61" i="112"/>
  <c r="AU61" i="112"/>
  <c r="AK61" i="112"/>
  <c r="AI61" i="112"/>
  <c r="AD61" i="112"/>
  <c r="AC61" i="112"/>
  <c r="AF61" i="112" s="1"/>
  <c r="L61" i="112"/>
  <c r="BQ60" i="112"/>
  <c r="BO60" i="112"/>
  <c r="BN60" i="112"/>
  <c r="BT60" i="112" s="1"/>
  <c r="BM60" i="112"/>
  <c r="BU60" i="112" s="1"/>
  <c r="AV60" i="112"/>
  <c r="AI60" i="112"/>
  <c r="AD60" i="112"/>
  <c r="R60" i="112"/>
  <c r="Q60" i="112"/>
  <c r="P60" i="112"/>
  <c r="O60" i="112"/>
  <c r="N60" i="112"/>
  <c r="L60" i="112"/>
  <c r="K60" i="112"/>
  <c r="M60" i="112" s="1"/>
  <c r="BU59" i="112"/>
  <c r="BT59" i="112"/>
  <c r="BS59" i="112"/>
  <c r="BN59" i="112"/>
  <c r="BM59" i="112"/>
  <c r="AV59" i="112"/>
  <c r="AD59" i="112"/>
  <c r="AC59" i="112" s="1"/>
  <c r="L59" i="112"/>
  <c r="BN58" i="112"/>
  <c r="BM58" i="112"/>
  <c r="AV58" i="112"/>
  <c r="AI58" i="112"/>
  <c r="AD58" i="112"/>
  <c r="R58" i="112"/>
  <c r="Q58" i="112"/>
  <c r="P58" i="112"/>
  <c r="O58" i="112"/>
  <c r="N58" i="112"/>
  <c r="L58" i="112"/>
  <c r="K58" i="112"/>
  <c r="M58" i="112" s="1"/>
  <c r="BT57" i="112"/>
  <c r="BS57" i="112"/>
  <c r="BR57" i="112"/>
  <c r="BQ57" i="112"/>
  <c r="BN57" i="112"/>
  <c r="BM57" i="112"/>
  <c r="BU57" i="112" s="1"/>
  <c r="BA57" i="112"/>
  <c r="AV57" i="112"/>
  <c r="AU57" i="112"/>
  <c r="AD57" i="112"/>
  <c r="AC57" i="112" s="1"/>
  <c r="L57" i="112"/>
  <c r="K57" i="112" s="1"/>
  <c r="BU56" i="112"/>
  <c r="BP56" i="112"/>
  <c r="BO56" i="112"/>
  <c r="BN56" i="112"/>
  <c r="BM56" i="112"/>
  <c r="BR56" i="112" s="1"/>
  <c r="AV56" i="112"/>
  <c r="AI56" i="112"/>
  <c r="AD56" i="112"/>
  <c r="Q56" i="112"/>
  <c r="L56" i="112"/>
  <c r="K56" i="112"/>
  <c r="BS55" i="112"/>
  <c r="BN55" i="112"/>
  <c r="AV55" i="112"/>
  <c r="AU55" i="112" s="1"/>
  <c r="AJ55" i="112"/>
  <c r="AI55" i="112"/>
  <c r="AD55" i="112"/>
  <c r="AC55" i="112"/>
  <c r="AF55" i="112" s="1"/>
  <c r="O55" i="112"/>
  <c r="L55" i="112"/>
  <c r="K55" i="112" s="1"/>
  <c r="M55" i="112" s="1"/>
  <c r="BN54" i="112"/>
  <c r="BM54" i="112"/>
  <c r="AV54" i="112"/>
  <c r="AD54" i="112"/>
  <c r="S54" i="112"/>
  <c r="Q54" i="112"/>
  <c r="L54" i="112"/>
  <c r="R54" i="112" s="1"/>
  <c r="K54" i="112"/>
  <c r="BN53" i="112"/>
  <c r="BA53" i="112"/>
  <c r="AV53" i="112"/>
  <c r="AU53" i="112"/>
  <c r="AI53" i="112"/>
  <c r="AD53" i="112"/>
  <c r="Q53" i="112"/>
  <c r="L53" i="112"/>
  <c r="BN52" i="112"/>
  <c r="BS52" i="112" s="1"/>
  <c r="BM52" i="112"/>
  <c r="BO52" i="112" s="1"/>
  <c r="BC52" i="112"/>
  <c r="BA52" i="112"/>
  <c r="AV52" i="112"/>
  <c r="AU52" i="112"/>
  <c r="AD52" i="112"/>
  <c r="S52" i="112"/>
  <c r="Q52" i="112"/>
  <c r="L52" i="112"/>
  <c r="K52" i="112"/>
  <c r="O52" i="112" s="1"/>
  <c r="BS51" i="112"/>
  <c r="BN51" i="112"/>
  <c r="BB51" i="112"/>
  <c r="BA51" i="112"/>
  <c r="AZ51" i="112"/>
  <c r="AY51" i="112"/>
  <c r="AV51" i="112"/>
  <c r="AU51" i="112"/>
  <c r="AX51" i="112" s="1"/>
  <c r="AD51" i="112"/>
  <c r="L51" i="112"/>
  <c r="BU50" i="112"/>
  <c r="BT50" i="112"/>
  <c r="BN50" i="112"/>
  <c r="BS50" i="112" s="1"/>
  <c r="BM50" i="112"/>
  <c r="BR50" i="112" s="1"/>
  <c r="BC50" i="112"/>
  <c r="BA50" i="112"/>
  <c r="AY50" i="112"/>
  <c r="AV50" i="112"/>
  <c r="AU50" i="112"/>
  <c r="AW50" i="112" s="1"/>
  <c r="AD50" i="112"/>
  <c r="Q50" i="112"/>
  <c r="L50" i="112"/>
  <c r="K50" i="112"/>
  <c r="BN49" i="112"/>
  <c r="BC49" i="112"/>
  <c r="BB49" i="112"/>
  <c r="BA49" i="112"/>
  <c r="AZ49" i="112"/>
  <c r="AV49" i="112"/>
  <c r="AU49" i="112"/>
  <c r="AX49" i="112" s="1"/>
  <c r="AK49" i="112"/>
  <c r="AJ49" i="112"/>
  <c r="AI49" i="112"/>
  <c r="AH49" i="112"/>
  <c r="AD49" i="112"/>
  <c r="AC49" i="112"/>
  <c r="AE49" i="112" s="1"/>
  <c r="S49" i="112"/>
  <c r="R49" i="112"/>
  <c r="Q49" i="112"/>
  <c r="O49" i="112"/>
  <c r="M49" i="112"/>
  <c r="L49" i="112"/>
  <c r="K49" i="112"/>
  <c r="N49" i="112" s="1"/>
  <c r="BN48" i="112"/>
  <c r="AV48" i="112"/>
  <c r="AU48" i="112" s="1"/>
  <c r="AD48" i="112"/>
  <c r="S48" i="112"/>
  <c r="Q48" i="112"/>
  <c r="L48" i="112"/>
  <c r="K48" i="112"/>
  <c r="P48" i="112" s="1"/>
  <c r="BS47" i="112"/>
  <c r="BN47" i="112"/>
  <c r="BC47" i="112"/>
  <c r="BB47" i="112"/>
  <c r="BA47" i="112"/>
  <c r="AZ47" i="112"/>
  <c r="AV47" i="112"/>
  <c r="AU47" i="112"/>
  <c r="AX47" i="112" s="1"/>
  <c r="AK47" i="112"/>
  <c r="AJ47" i="112"/>
  <c r="AI47" i="112"/>
  <c r="AH47" i="112"/>
  <c r="AD47" i="112"/>
  <c r="AC47" i="112"/>
  <c r="AE47" i="112" s="1"/>
  <c r="R47" i="112"/>
  <c r="Q47" i="112"/>
  <c r="P47" i="112"/>
  <c r="O47" i="112"/>
  <c r="L47" i="112"/>
  <c r="K47" i="112"/>
  <c r="N47" i="112" s="1"/>
  <c r="BT46" i="112"/>
  <c r="BS46" i="112"/>
  <c r="BR46" i="112"/>
  <c r="BP46" i="112"/>
  <c r="BN46" i="112"/>
  <c r="BM46" i="112"/>
  <c r="BO46" i="112" s="1"/>
  <c r="BB46" i="112"/>
  <c r="BA46" i="112"/>
  <c r="AY46" i="112"/>
  <c r="AX46" i="112"/>
  <c r="AV46" i="112"/>
  <c r="AU46" i="112"/>
  <c r="AW46" i="112" s="1"/>
  <c r="AJ46" i="112"/>
  <c r="AH46" i="112"/>
  <c r="AG46" i="112"/>
  <c r="AF46" i="112"/>
  <c r="AD46" i="112"/>
  <c r="AI46" i="112" s="1"/>
  <c r="AC46" i="112"/>
  <c r="AE46" i="112" s="1"/>
  <c r="Q46" i="112"/>
  <c r="P46" i="112"/>
  <c r="O46" i="112"/>
  <c r="N46" i="112"/>
  <c r="L46" i="112"/>
  <c r="S46" i="112" s="1"/>
  <c r="K46" i="112"/>
  <c r="M46" i="112" s="1"/>
  <c r="BS45" i="112"/>
  <c r="BN45" i="112"/>
  <c r="BA45" i="112"/>
  <c r="AZ45" i="112"/>
  <c r="AY45" i="112"/>
  <c r="AX45" i="112"/>
  <c r="AV45" i="112"/>
  <c r="AU45" i="112"/>
  <c r="AW45" i="112" s="1"/>
  <c r="AJ45" i="112"/>
  <c r="AI45" i="112"/>
  <c r="AH45" i="112"/>
  <c r="AG45" i="112"/>
  <c r="AD45" i="112"/>
  <c r="AK45" i="112" s="1"/>
  <c r="AC45" i="112"/>
  <c r="AE45" i="112" s="1"/>
  <c r="R45" i="112"/>
  <c r="Q45" i="112"/>
  <c r="P45" i="112"/>
  <c r="O45" i="112"/>
  <c r="L45" i="112"/>
  <c r="S45" i="112" s="1"/>
  <c r="K45" i="112"/>
  <c r="N45" i="112" s="1"/>
  <c r="BS44" i="112"/>
  <c r="BR44" i="112"/>
  <c r="BP44" i="112"/>
  <c r="BN44" i="112"/>
  <c r="BU44" i="112" s="1"/>
  <c r="BM44" i="112"/>
  <c r="BO44" i="112" s="1"/>
  <c r="BA44" i="112"/>
  <c r="AY44" i="112"/>
  <c r="AX44" i="112"/>
  <c r="AV44" i="112"/>
  <c r="BC44" i="112" s="1"/>
  <c r="AU44" i="112"/>
  <c r="AW44" i="112" s="1"/>
  <c r="AG44" i="112"/>
  <c r="AF44" i="112"/>
  <c r="AD44" i="112"/>
  <c r="AI44" i="112" s="1"/>
  <c r="AC44" i="112"/>
  <c r="AE44" i="112" s="1"/>
  <c r="Q44" i="112"/>
  <c r="O44" i="112"/>
  <c r="N44" i="112"/>
  <c r="L44" i="112"/>
  <c r="S44" i="112" s="1"/>
  <c r="K44" i="112"/>
  <c r="M44" i="112" s="1"/>
  <c r="BS43" i="112"/>
  <c r="BN43" i="112"/>
  <c r="BA43" i="112"/>
  <c r="AY43" i="112"/>
  <c r="AX43" i="112"/>
  <c r="AV43" i="112"/>
  <c r="AU43" i="112"/>
  <c r="AW43" i="112" s="1"/>
  <c r="AI43" i="112"/>
  <c r="AH43" i="112"/>
  <c r="AG43" i="112"/>
  <c r="AD43" i="112"/>
  <c r="AK43" i="112" s="1"/>
  <c r="AC43" i="112"/>
  <c r="AE43" i="112" s="1"/>
  <c r="Q43" i="112"/>
  <c r="P43" i="112"/>
  <c r="O43" i="112"/>
  <c r="L43" i="112"/>
  <c r="S43" i="112" s="1"/>
  <c r="K43" i="112"/>
  <c r="N43" i="112" s="1"/>
  <c r="BS42" i="112"/>
  <c r="BR42" i="112"/>
  <c r="BP42" i="112"/>
  <c r="BN42" i="112"/>
  <c r="BU42" i="112" s="1"/>
  <c r="BM42" i="112"/>
  <c r="BO42" i="112" s="1"/>
  <c r="BA42" i="112"/>
  <c r="AY42" i="112"/>
  <c r="AX42" i="112"/>
  <c r="AV42" i="112"/>
  <c r="BC42" i="112" s="1"/>
  <c r="AU42" i="112"/>
  <c r="AW42" i="112" s="1"/>
  <c r="AG42" i="112"/>
  <c r="AF42" i="112"/>
  <c r="AD42" i="112"/>
  <c r="AI42" i="112" s="1"/>
  <c r="AC42" i="112"/>
  <c r="AE42" i="112" s="1"/>
  <c r="Q42" i="112"/>
  <c r="O42" i="112"/>
  <c r="N42" i="112"/>
  <c r="L42" i="112"/>
  <c r="S42" i="112" s="1"/>
  <c r="K42" i="112"/>
  <c r="M42" i="112" s="1"/>
  <c r="BS41" i="112"/>
  <c r="BN41" i="112"/>
  <c r="BA41" i="112"/>
  <c r="AY41" i="112"/>
  <c r="AX41" i="112"/>
  <c r="AV41" i="112"/>
  <c r="AU41" i="112"/>
  <c r="AW41" i="112" s="1"/>
  <c r="AI41" i="112"/>
  <c r="AH41" i="112"/>
  <c r="AG41" i="112"/>
  <c r="AD41" i="112"/>
  <c r="AK41" i="112" s="1"/>
  <c r="AC41" i="112"/>
  <c r="AE41" i="112" s="1"/>
  <c r="L41" i="112"/>
  <c r="BS40" i="112"/>
  <c r="BR40" i="112"/>
  <c r="BO40" i="112"/>
  <c r="BN40" i="112"/>
  <c r="BQ40" i="112" s="1"/>
  <c r="BM40" i="112"/>
  <c r="BP40" i="112" s="1"/>
  <c r="BA40" i="112"/>
  <c r="AV40" i="112"/>
  <c r="AK40" i="112"/>
  <c r="AD40" i="112"/>
  <c r="AI40" i="112" s="1"/>
  <c r="AC40" i="112"/>
  <c r="S40" i="112"/>
  <c r="L40" i="112"/>
  <c r="K40" i="112"/>
  <c r="BN39" i="112"/>
  <c r="BB39" i="112"/>
  <c r="BA39" i="112"/>
  <c r="AZ39" i="112"/>
  <c r="AY39" i="112"/>
  <c r="AX39" i="112"/>
  <c r="AW39" i="112"/>
  <c r="AV39" i="112"/>
  <c r="AU39" i="112"/>
  <c r="BC39" i="112" s="1"/>
  <c r="AI39" i="112"/>
  <c r="AG39" i="112"/>
  <c r="AF39" i="112"/>
  <c r="AD39" i="112"/>
  <c r="AJ39" i="112" s="1"/>
  <c r="AC39" i="112"/>
  <c r="AE39" i="112" s="1"/>
  <c r="L39" i="112"/>
  <c r="BS38" i="112"/>
  <c r="BR38" i="112"/>
  <c r="BO38" i="112"/>
  <c r="BN38" i="112"/>
  <c r="BQ38" i="112" s="1"/>
  <c r="BM38" i="112"/>
  <c r="BP38" i="112" s="1"/>
  <c r="BA38" i="112"/>
  <c r="AV38" i="112"/>
  <c r="AD38" i="112"/>
  <c r="AI38" i="112" s="1"/>
  <c r="AC38" i="112"/>
  <c r="L38" i="112"/>
  <c r="K38" i="112"/>
  <c r="CF37" i="112"/>
  <c r="BN37" i="112"/>
  <c r="BT37" i="112" s="1"/>
  <c r="BM37" i="112"/>
  <c r="BU37" i="112" s="1"/>
  <c r="AV37" i="112"/>
  <c r="BA37" i="112" s="1"/>
  <c r="AU37" i="112"/>
  <c r="AX37" i="112" s="1"/>
  <c r="AD37" i="112"/>
  <c r="L37" i="112"/>
  <c r="K37" i="112" s="1"/>
  <c r="CK36" i="112"/>
  <c r="CF36" i="112"/>
  <c r="BN36" i="112"/>
  <c r="BS36" i="112" s="1"/>
  <c r="BM36" i="112"/>
  <c r="AV36" i="112"/>
  <c r="AU36" i="112" s="1"/>
  <c r="AI36" i="112"/>
  <c r="AD36" i="112"/>
  <c r="L36" i="112"/>
  <c r="K36" i="112" s="1"/>
  <c r="CK35" i="112"/>
  <c r="CF35" i="112"/>
  <c r="CE35" i="112" s="1"/>
  <c r="CM35" i="112" s="1"/>
  <c r="BN35" i="112"/>
  <c r="AV35" i="112"/>
  <c r="AI35" i="112"/>
  <c r="AD35" i="112"/>
  <c r="L35" i="112"/>
  <c r="Q35" i="112" s="1"/>
  <c r="K35" i="112"/>
  <c r="O35" i="112" s="1"/>
  <c r="CF34" i="112"/>
  <c r="BN34" i="112"/>
  <c r="AV34" i="112"/>
  <c r="BB34" i="112" s="1"/>
  <c r="AU34" i="112"/>
  <c r="BC34" i="112" s="1"/>
  <c r="AI34" i="112"/>
  <c r="AG34" i="112"/>
  <c r="AD34" i="112"/>
  <c r="AC34" i="112"/>
  <c r="AK34" i="112" s="1"/>
  <c r="L34" i="112"/>
  <c r="CF33" i="112"/>
  <c r="CE33" i="112" s="1"/>
  <c r="CH33" i="112" s="1"/>
  <c r="BS33" i="112"/>
  <c r="BN33" i="112"/>
  <c r="AV33" i="112"/>
  <c r="BA33" i="112" s="1"/>
  <c r="AU33" i="112"/>
  <c r="AX33" i="112" s="1"/>
  <c r="AD33" i="112"/>
  <c r="L33" i="112"/>
  <c r="Q33" i="112" s="1"/>
  <c r="CF32" i="112"/>
  <c r="CK32" i="112" s="1"/>
  <c r="BN32" i="112"/>
  <c r="BS32" i="112" s="1"/>
  <c r="AV32" i="112"/>
  <c r="BA32" i="112" s="1"/>
  <c r="AD32" i="112"/>
  <c r="AI32" i="112" s="1"/>
  <c r="L32" i="112"/>
  <c r="K32" i="112" s="1"/>
  <c r="CF31" i="112"/>
  <c r="CE31" i="112" s="1"/>
  <c r="CH31" i="112" s="1"/>
  <c r="BN31" i="112"/>
  <c r="BM31" i="112"/>
  <c r="BU31" i="112" s="1"/>
  <c r="AV31" i="112"/>
  <c r="AI31" i="112"/>
  <c r="AD31" i="112"/>
  <c r="AC31" i="112" s="1"/>
  <c r="N31" i="112"/>
  <c r="L31" i="112"/>
  <c r="S31" i="112" s="1"/>
  <c r="K31" i="112"/>
  <c r="M31" i="112" s="1"/>
  <c r="CF30" i="112"/>
  <c r="CK30" i="112" s="1"/>
  <c r="BN30" i="112"/>
  <c r="BU30" i="112" s="1"/>
  <c r="BM30" i="112"/>
  <c r="BP30" i="112" s="1"/>
  <c r="AV30" i="112"/>
  <c r="AU30" i="112"/>
  <c r="AJ30" i="112"/>
  <c r="AE30" i="112"/>
  <c r="AD30" i="112"/>
  <c r="AC30" i="112"/>
  <c r="AF30" i="112" s="1"/>
  <c r="P30" i="112"/>
  <c r="L30" i="112"/>
  <c r="K30" i="112"/>
  <c r="N30" i="112" s="1"/>
  <c r="CK29" i="112"/>
  <c r="CF29" i="112"/>
  <c r="BN29" i="112"/>
  <c r="BT29" i="112" s="1"/>
  <c r="BM29" i="112"/>
  <c r="BU29" i="112" s="1"/>
  <c r="AV29" i="112"/>
  <c r="BA29" i="112" s="1"/>
  <c r="AD29" i="112"/>
  <c r="AI29" i="112" s="1"/>
  <c r="Q29" i="112"/>
  <c r="L29" i="112"/>
  <c r="K29" i="112" s="1"/>
  <c r="N29" i="112" s="1"/>
  <c r="CF28" i="112"/>
  <c r="CK28" i="112" s="1"/>
  <c r="BN28" i="112"/>
  <c r="BM28" i="112" s="1"/>
  <c r="AV28" i="112"/>
  <c r="AZ28" i="112" s="1"/>
  <c r="AU28" i="112"/>
  <c r="AX28" i="112" s="1"/>
  <c r="AD28" i="112"/>
  <c r="AI28" i="112" s="1"/>
  <c r="Q28" i="112"/>
  <c r="L28" i="112"/>
  <c r="P28" i="112" s="1"/>
  <c r="K28" i="112"/>
  <c r="S28" i="112" s="1"/>
  <c r="CF27" i="112"/>
  <c r="CE27" i="112" s="1"/>
  <c r="BN27" i="112"/>
  <c r="BS27" i="112" s="1"/>
  <c r="AV27" i="112"/>
  <c r="BC27" i="112" s="1"/>
  <c r="AU27" i="112"/>
  <c r="AX27" i="112" s="1"/>
  <c r="AD27" i="112"/>
  <c r="AJ27" i="112" s="1"/>
  <c r="AC27" i="112"/>
  <c r="AE27" i="112" s="1"/>
  <c r="M27" i="112"/>
  <c r="L27" i="112"/>
  <c r="K27" i="112"/>
  <c r="N27" i="112" s="1"/>
  <c r="CF26" i="112"/>
  <c r="CE26" i="112" s="1"/>
  <c r="BN26" i="112"/>
  <c r="AV26" i="112"/>
  <c r="BB26" i="112" s="1"/>
  <c r="AU26" i="112"/>
  <c r="BC26" i="112" s="1"/>
  <c r="AI26" i="112"/>
  <c r="AD26" i="112"/>
  <c r="AC26" i="112"/>
  <c r="AE26" i="112" s="1"/>
  <c r="Q26" i="112"/>
  <c r="L26" i="112"/>
  <c r="CK25" i="112"/>
  <c r="CF25" i="112"/>
  <c r="CE25" i="112" s="1"/>
  <c r="BN25" i="112"/>
  <c r="BT25" i="112" s="1"/>
  <c r="BM25" i="112"/>
  <c r="BO25" i="112" s="1"/>
  <c r="AV25" i="112"/>
  <c r="BB25" i="112" s="1"/>
  <c r="AU25" i="112"/>
  <c r="AX25" i="112" s="1"/>
  <c r="AD25" i="112"/>
  <c r="AC25" i="112" s="1"/>
  <c r="L25" i="112"/>
  <c r="CK24" i="112"/>
  <c r="CJ24" i="112"/>
  <c r="CF24" i="112"/>
  <c r="CE24" i="112"/>
  <c r="CM24" i="112" s="1"/>
  <c r="BN24" i="112"/>
  <c r="BM24" i="112" s="1"/>
  <c r="BA24" i="112"/>
  <c r="AV24" i="112"/>
  <c r="AI24" i="112"/>
  <c r="AD24" i="112"/>
  <c r="AC24" i="112"/>
  <c r="AF24" i="112" s="1"/>
  <c r="L24" i="112"/>
  <c r="K24" i="112"/>
  <c r="CF23" i="112"/>
  <c r="CE23" i="112" s="1"/>
  <c r="CH23" i="112" s="1"/>
  <c r="BN23" i="112"/>
  <c r="BM23" i="112"/>
  <c r="BP23" i="112" s="1"/>
  <c r="AV23" i="112"/>
  <c r="BA23" i="112" s="1"/>
  <c r="AI23" i="112"/>
  <c r="AD23" i="112"/>
  <c r="AH23" i="112" s="1"/>
  <c r="AC23" i="112"/>
  <c r="AK23" i="112" s="1"/>
  <c r="Q23" i="112"/>
  <c r="L23" i="112"/>
  <c r="K23" i="112" s="1"/>
  <c r="CF22" i="112"/>
  <c r="CK22" i="112" s="1"/>
  <c r="BS22" i="112"/>
  <c r="BN22" i="112"/>
  <c r="BM22" i="112" s="1"/>
  <c r="BP22" i="112" s="1"/>
  <c r="AV22" i="112"/>
  <c r="BA22" i="112" s="1"/>
  <c r="AU22" i="112"/>
  <c r="AW22" i="112" s="1"/>
  <c r="AD22" i="112"/>
  <c r="AC22" i="112"/>
  <c r="L22" i="112"/>
  <c r="K22" i="112" s="1"/>
  <c r="CK21" i="112"/>
  <c r="CF21" i="112"/>
  <c r="BN21" i="112"/>
  <c r="BM21" i="112" s="1"/>
  <c r="AV21" i="112"/>
  <c r="BC21" i="112" s="1"/>
  <c r="AU21" i="112"/>
  <c r="AZ21" i="112" s="1"/>
  <c r="AI21" i="112"/>
  <c r="AD21" i="112"/>
  <c r="L21" i="112"/>
  <c r="K21" i="112" s="1"/>
  <c r="CF20" i="112"/>
  <c r="CE20" i="112" s="1"/>
  <c r="BN20" i="112"/>
  <c r="BM20" i="112"/>
  <c r="BP20" i="112" s="1"/>
  <c r="AV20" i="112"/>
  <c r="AU20" i="112" s="1"/>
  <c r="AZ20" i="112" s="1"/>
  <c r="AD20" i="112"/>
  <c r="Q20" i="112"/>
  <c r="L20" i="112"/>
  <c r="CF19" i="112"/>
  <c r="CK19" i="112" s="1"/>
  <c r="BN19" i="112"/>
  <c r="BS19" i="112" s="1"/>
  <c r="AV19" i="112"/>
  <c r="BA19" i="112" s="1"/>
  <c r="AD19" i="112"/>
  <c r="L19" i="112"/>
  <c r="CF18" i="112"/>
  <c r="BN18" i="112"/>
  <c r="BA18" i="112"/>
  <c r="AV18" i="112"/>
  <c r="AU18" i="112" s="1"/>
  <c r="AD18" i="112"/>
  <c r="AI18" i="112" s="1"/>
  <c r="L18" i="112"/>
  <c r="Q18" i="112" s="1"/>
  <c r="CF17" i="112"/>
  <c r="CK17" i="112" s="1"/>
  <c r="BN17" i="112"/>
  <c r="AV17" i="112"/>
  <c r="AI17" i="112"/>
  <c r="AD17" i="112"/>
  <c r="L17" i="112"/>
  <c r="Q17" i="112" s="1"/>
  <c r="CF16" i="112"/>
  <c r="CK16" i="112" s="1"/>
  <c r="BN16" i="112"/>
  <c r="AV16" i="112"/>
  <c r="BA16" i="112" s="1"/>
  <c r="AD16" i="112"/>
  <c r="L16" i="112"/>
  <c r="K16" i="112" s="1"/>
  <c r="M16" i="112" s="1"/>
  <c r="CF15" i="112"/>
  <c r="BN15" i="112"/>
  <c r="BS15" i="112" s="1"/>
  <c r="AV15" i="112"/>
  <c r="BA15" i="112" s="1"/>
  <c r="AD15" i="112"/>
  <c r="AC15" i="112" s="1"/>
  <c r="AK15" i="112" s="1"/>
  <c r="L15" i="112"/>
  <c r="CF14" i="112"/>
  <c r="CK14" i="112" s="1"/>
  <c r="BN14" i="112"/>
  <c r="BC14" i="112"/>
  <c r="BA14" i="112"/>
  <c r="AY14" i="112"/>
  <c r="AW14" i="112"/>
  <c r="AV14" i="112"/>
  <c r="AU14" i="112"/>
  <c r="AD14" i="112"/>
  <c r="AC14" i="112"/>
  <c r="AE14" i="112" s="1"/>
  <c r="Q14" i="112"/>
  <c r="L14" i="112"/>
  <c r="CF13" i="112"/>
  <c r="CK13" i="112" s="1"/>
  <c r="BS13" i="112"/>
  <c r="BN13" i="112"/>
  <c r="BM13" i="112"/>
  <c r="BO13" i="112" s="1"/>
  <c r="AV13" i="112"/>
  <c r="AV4" i="112" s="1"/>
  <c r="AD13" i="112"/>
  <c r="AI13" i="112" s="1"/>
  <c r="L13" i="112"/>
  <c r="CK12" i="112"/>
  <c r="CF12" i="112"/>
  <c r="CE12" i="112" s="1"/>
  <c r="CM12" i="112" s="1"/>
  <c r="BN12" i="112"/>
  <c r="BM12" i="112" s="1"/>
  <c r="BO12" i="112" s="1"/>
  <c r="AV12" i="112"/>
  <c r="AD12" i="112"/>
  <c r="AI12" i="112" s="1"/>
  <c r="AC12" i="112"/>
  <c r="AF12" i="112" s="1"/>
  <c r="L12" i="112"/>
  <c r="K12" i="112" s="1"/>
  <c r="CF11" i="112"/>
  <c r="BS11" i="112"/>
  <c r="BN11" i="112"/>
  <c r="BM11" i="112" s="1"/>
  <c r="BU11" i="112" s="1"/>
  <c r="AV11" i="112"/>
  <c r="BA11" i="112" s="1"/>
  <c r="AI11" i="112"/>
  <c r="AG11" i="112"/>
  <c r="AD11" i="112"/>
  <c r="AC11" i="112"/>
  <c r="AF11" i="112" s="1"/>
  <c r="L11" i="112"/>
  <c r="CF10" i="112"/>
  <c r="BN10" i="112"/>
  <c r="BS10" i="112" s="1"/>
  <c r="BC10" i="112"/>
  <c r="AV10" i="112"/>
  <c r="BA10" i="112" s="1"/>
  <c r="AU10" i="112"/>
  <c r="AW10" i="112" s="1"/>
  <c r="AD10" i="112"/>
  <c r="L10" i="112"/>
  <c r="Q10" i="112" s="1"/>
  <c r="CF9" i="112"/>
  <c r="BN9" i="112"/>
  <c r="BT9" i="112" s="1"/>
  <c r="BM9" i="112"/>
  <c r="BP9" i="112" s="1"/>
  <c r="AV9" i="112"/>
  <c r="AU9" i="112" s="1"/>
  <c r="AD9" i="112"/>
  <c r="AC9" i="112" s="1"/>
  <c r="L9" i="112"/>
  <c r="CF8" i="112"/>
  <c r="CE8" i="112" s="1"/>
  <c r="BN8" i="112"/>
  <c r="AV8" i="112"/>
  <c r="BA8" i="112" s="1"/>
  <c r="AD8" i="112"/>
  <c r="L8" i="112"/>
  <c r="K8" i="112" s="1"/>
  <c r="N8" i="112" s="1"/>
  <c r="CC6" i="112"/>
  <c r="CA6" i="112"/>
  <c r="BZ6" i="112"/>
  <c r="BY6" i="112"/>
  <c r="BX6" i="112"/>
  <c r="BV6" i="112"/>
  <c r="BK6" i="112"/>
  <c r="BI6" i="112"/>
  <c r="BH6" i="112"/>
  <c r="BG6" i="112"/>
  <c r="BF6" i="112"/>
  <c r="BD6" i="112"/>
  <c r="AS6" i="112"/>
  <c r="AQ6" i="112"/>
  <c r="AP6" i="112"/>
  <c r="AO6" i="112"/>
  <c r="AN6" i="112"/>
  <c r="AL6" i="112"/>
  <c r="AA6" i="112"/>
  <c r="Y6" i="112"/>
  <c r="X6" i="112"/>
  <c r="W6" i="112"/>
  <c r="V6" i="112"/>
  <c r="T6" i="112"/>
  <c r="I6" i="112"/>
  <c r="G6" i="112"/>
  <c r="F6" i="112"/>
  <c r="E6" i="112"/>
  <c r="D6" i="112"/>
  <c r="B6" i="112"/>
  <c r="CC5" i="112"/>
  <c r="CA5" i="112"/>
  <c r="BZ5" i="112"/>
  <c r="BY5" i="112"/>
  <c r="BX5" i="112"/>
  <c r="BV5" i="112"/>
  <c r="BK5" i="112"/>
  <c r="BI5" i="112"/>
  <c r="BH5" i="112"/>
  <c r="BG5" i="112"/>
  <c r="BF5" i="112"/>
  <c r="BD5" i="112"/>
  <c r="AS5" i="112"/>
  <c r="AQ5" i="112"/>
  <c r="AP5" i="112"/>
  <c r="AO5" i="112"/>
  <c r="AN5" i="112"/>
  <c r="AL5" i="112"/>
  <c r="AA5" i="112"/>
  <c r="Y5" i="112"/>
  <c r="X5" i="112"/>
  <c r="W5" i="112"/>
  <c r="V5" i="112"/>
  <c r="T5" i="112"/>
  <c r="I5" i="112"/>
  <c r="G5" i="112"/>
  <c r="F5" i="112"/>
  <c r="E5" i="112"/>
  <c r="D5" i="112"/>
  <c r="B5" i="112"/>
  <c r="CC4" i="112"/>
  <c r="CA4" i="112"/>
  <c r="BZ4" i="112"/>
  <c r="BY4" i="112"/>
  <c r="BX4" i="112"/>
  <c r="BV4" i="112"/>
  <c r="BK4" i="112"/>
  <c r="BI4" i="112"/>
  <c r="BH4" i="112"/>
  <c r="BG4" i="112"/>
  <c r="BF4" i="112"/>
  <c r="BD4" i="112"/>
  <c r="AS4" i="112"/>
  <c r="AQ4" i="112"/>
  <c r="AP4" i="112"/>
  <c r="AO4" i="112"/>
  <c r="AN4" i="112"/>
  <c r="AL4" i="112"/>
  <c r="AA4" i="112"/>
  <c r="Y4" i="112"/>
  <c r="X4" i="112"/>
  <c r="W4" i="112"/>
  <c r="V4" i="112"/>
  <c r="T4" i="112"/>
  <c r="I4" i="112"/>
  <c r="G4" i="112"/>
  <c r="F4" i="112"/>
  <c r="E4" i="112"/>
  <c r="D4" i="112"/>
  <c r="B4" i="112"/>
  <c r="CC3" i="112"/>
  <c r="CA3" i="112"/>
  <c r="BZ3" i="112"/>
  <c r="BY3" i="112"/>
  <c r="BX3" i="112"/>
  <c r="BV3" i="112"/>
  <c r="BK3" i="112"/>
  <c r="BI3" i="112"/>
  <c r="BH3" i="112"/>
  <c r="BG3" i="112"/>
  <c r="BF3" i="112"/>
  <c r="BD3" i="112"/>
  <c r="AS3" i="112"/>
  <c r="AQ3" i="112"/>
  <c r="AP3" i="112"/>
  <c r="AO3" i="112"/>
  <c r="AN3" i="112"/>
  <c r="AL3" i="112"/>
  <c r="AA3" i="112"/>
  <c r="Y3" i="112"/>
  <c r="X3" i="112"/>
  <c r="W3" i="112"/>
  <c r="V3" i="112"/>
  <c r="T3" i="112"/>
  <c r="I3" i="112"/>
  <c r="G3" i="112"/>
  <c r="F3" i="112"/>
  <c r="E3" i="112"/>
  <c r="D3" i="112"/>
  <c r="B3" i="112"/>
  <c r="CC2" i="112"/>
  <c r="CA2" i="112"/>
  <c r="BZ2" i="112"/>
  <c r="BY2" i="112"/>
  <c r="BX2" i="112"/>
  <c r="BV2" i="112"/>
  <c r="BK2" i="112"/>
  <c r="BI2" i="112"/>
  <c r="BH2" i="112"/>
  <c r="BG2" i="112"/>
  <c r="BF2" i="112"/>
  <c r="BD2" i="112"/>
  <c r="AS2" i="112"/>
  <c r="AQ2" i="112"/>
  <c r="AP2" i="112"/>
  <c r="AO2" i="112"/>
  <c r="AN2" i="112"/>
  <c r="AL2" i="112"/>
  <c r="AA2" i="112"/>
  <c r="Y2" i="112"/>
  <c r="X2" i="112"/>
  <c r="W2" i="112"/>
  <c r="V2" i="112"/>
  <c r="T2" i="112"/>
  <c r="I2" i="112"/>
  <c r="G2" i="112"/>
  <c r="F2" i="112"/>
  <c r="E2" i="112"/>
  <c r="D2" i="112"/>
  <c r="B2" i="112"/>
  <c r="BN100" i="111"/>
  <c r="AV100" i="111"/>
  <c r="AU100" i="111"/>
  <c r="AD100" i="111"/>
  <c r="Q100" i="111"/>
  <c r="L100" i="111"/>
  <c r="BT99" i="111"/>
  <c r="BR99" i="111"/>
  <c r="BP99" i="111"/>
  <c r="BN99" i="111"/>
  <c r="BS99" i="111" s="1"/>
  <c r="BM99" i="111"/>
  <c r="BQ99" i="111" s="1"/>
  <c r="BA99" i="111"/>
  <c r="AV99" i="111"/>
  <c r="AZ99" i="111" s="1"/>
  <c r="AU99" i="111"/>
  <c r="BC99" i="111" s="1"/>
  <c r="AD99" i="111"/>
  <c r="Q99" i="111"/>
  <c r="L99" i="111"/>
  <c r="K99" i="111"/>
  <c r="S99" i="111" s="1"/>
  <c r="BN98" i="111"/>
  <c r="AY98" i="111"/>
  <c r="AV98" i="111"/>
  <c r="BB98" i="111" s="1"/>
  <c r="AU98" i="111"/>
  <c r="BC98" i="111" s="1"/>
  <c r="AD98" i="111"/>
  <c r="R98" i="111"/>
  <c r="Q98" i="111"/>
  <c r="O98" i="111"/>
  <c r="N98" i="111"/>
  <c r="M98" i="111"/>
  <c r="L98" i="111"/>
  <c r="P98" i="111" s="1"/>
  <c r="K98" i="111"/>
  <c r="S98" i="111" s="1"/>
  <c r="BN97" i="111"/>
  <c r="BS97" i="111" s="1"/>
  <c r="BM97" i="111"/>
  <c r="BP97" i="111" s="1"/>
  <c r="BA97" i="111"/>
  <c r="AV97" i="111"/>
  <c r="AU97" i="111"/>
  <c r="AI97" i="111"/>
  <c r="AD97" i="111"/>
  <c r="S97" i="111"/>
  <c r="Q97" i="111"/>
  <c r="M97" i="111"/>
  <c r="L97" i="111"/>
  <c r="K97" i="111"/>
  <c r="O97" i="111" s="1"/>
  <c r="BN96" i="111"/>
  <c r="BM96" i="111"/>
  <c r="AW96" i="111"/>
  <c r="AV96" i="111"/>
  <c r="AU96" i="111"/>
  <c r="AI96" i="111"/>
  <c r="AD96" i="111"/>
  <c r="R96" i="111"/>
  <c r="Q96" i="111"/>
  <c r="O96" i="111"/>
  <c r="N96" i="111"/>
  <c r="M96" i="111"/>
  <c r="L96" i="111"/>
  <c r="P96" i="111" s="1"/>
  <c r="K96" i="111"/>
  <c r="S96" i="111" s="1"/>
  <c r="BT95" i="111"/>
  <c r="BR95" i="111"/>
  <c r="BQ95" i="111"/>
  <c r="BP95" i="111"/>
  <c r="BN95" i="111"/>
  <c r="BS95" i="111" s="1"/>
  <c r="BM95" i="111"/>
  <c r="BO95" i="111" s="1"/>
  <c r="AV95" i="111"/>
  <c r="AD95" i="111"/>
  <c r="S95" i="111"/>
  <c r="R95" i="111"/>
  <c r="Q95" i="111"/>
  <c r="N95" i="111"/>
  <c r="M95" i="111"/>
  <c r="L95" i="111"/>
  <c r="P95" i="111" s="1"/>
  <c r="K95" i="111"/>
  <c r="O95" i="111" s="1"/>
  <c r="BN94" i="111"/>
  <c r="AV94" i="111"/>
  <c r="AD94" i="111"/>
  <c r="R94" i="111"/>
  <c r="Q94" i="111"/>
  <c r="O94" i="111"/>
  <c r="N94" i="111"/>
  <c r="M94" i="111"/>
  <c r="L94" i="111"/>
  <c r="P94" i="111" s="1"/>
  <c r="K94" i="111"/>
  <c r="S94" i="111" s="1"/>
  <c r="BU93" i="111"/>
  <c r="BR93" i="111"/>
  <c r="BP93" i="111"/>
  <c r="BN93" i="111"/>
  <c r="BS93" i="111" s="1"/>
  <c r="BM93" i="111"/>
  <c r="BO93" i="111" s="1"/>
  <c r="BA93" i="111"/>
  <c r="AV93" i="111"/>
  <c r="AU93" i="111"/>
  <c r="AI93" i="111"/>
  <c r="AD93" i="111"/>
  <c r="S93" i="111"/>
  <c r="Q93" i="111"/>
  <c r="L93" i="111"/>
  <c r="K93" i="111"/>
  <c r="BT92" i="111"/>
  <c r="BP92" i="111"/>
  <c r="BN92" i="111"/>
  <c r="BM92" i="111"/>
  <c r="BO92" i="111" s="1"/>
  <c r="AZ92" i="111"/>
  <c r="AW92" i="111"/>
  <c r="AV92" i="111"/>
  <c r="AU92" i="111"/>
  <c r="AX92" i="111" s="1"/>
  <c r="AD92" i="111"/>
  <c r="R92" i="111"/>
  <c r="Q92" i="111"/>
  <c r="O92" i="111"/>
  <c r="N92" i="111"/>
  <c r="M92" i="111"/>
  <c r="L92" i="111"/>
  <c r="P92" i="111" s="1"/>
  <c r="K92" i="111"/>
  <c r="S92" i="111" s="1"/>
  <c r="BU91" i="111"/>
  <c r="BT91" i="111"/>
  <c r="BR91" i="111"/>
  <c r="BQ91" i="111"/>
  <c r="BN91" i="111"/>
  <c r="BS91" i="111" s="1"/>
  <c r="BM91" i="111"/>
  <c r="BO91" i="111" s="1"/>
  <c r="AV91" i="111"/>
  <c r="AD91" i="111"/>
  <c r="S91" i="111"/>
  <c r="R91" i="111"/>
  <c r="Q91" i="111"/>
  <c r="N91" i="111"/>
  <c r="L91" i="111"/>
  <c r="P91" i="111" s="1"/>
  <c r="K91" i="111"/>
  <c r="O91" i="111" s="1"/>
  <c r="BU90" i="111"/>
  <c r="BN90" i="111"/>
  <c r="BM90" i="111" s="1"/>
  <c r="AV90" i="111"/>
  <c r="AD90" i="111"/>
  <c r="R90" i="111"/>
  <c r="Q90" i="111"/>
  <c r="O90" i="111"/>
  <c r="N90" i="111"/>
  <c r="M90" i="111"/>
  <c r="L90" i="111"/>
  <c r="K90" i="111"/>
  <c r="S90" i="111" s="1"/>
  <c r="BN89" i="111"/>
  <c r="BS89" i="111" s="1"/>
  <c r="BM89" i="111"/>
  <c r="BA89" i="111"/>
  <c r="AY89" i="111"/>
  <c r="AV89" i="111"/>
  <c r="AU89" i="111"/>
  <c r="BC89" i="111" s="1"/>
  <c r="AI89" i="111"/>
  <c r="AD89" i="111"/>
  <c r="S89" i="111"/>
  <c r="Q89" i="111"/>
  <c r="L89" i="111"/>
  <c r="K89" i="111"/>
  <c r="BN88" i="111"/>
  <c r="BM88" i="111"/>
  <c r="AZ88" i="111"/>
  <c r="AW88" i="111"/>
  <c r="AV88" i="111"/>
  <c r="AU88" i="111"/>
  <c r="AX88" i="111" s="1"/>
  <c r="AD88" i="111"/>
  <c r="AI88" i="111" s="1"/>
  <c r="R88" i="111"/>
  <c r="Q88" i="111"/>
  <c r="O88" i="111"/>
  <c r="N88" i="111"/>
  <c r="M88" i="111"/>
  <c r="L88" i="111"/>
  <c r="P88" i="111" s="1"/>
  <c r="K88" i="111"/>
  <c r="S88" i="111" s="1"/>
  <c r="BU87" i="111"/>
  <c r="BT87" i="111"/>
  <c r="BQ87" i="111"/>
  <c r="BN87" i="111"/>
  <c r="BS87" i="111" s="1"/>
  <c r="BM87" i="111"/>
  <c r="BO87" i="111" s="1"/>
  <c r="AV87" i="111"/>
  <c r="AD87" i="111"/>
  <c r="R87" i="111"/>
  <c r="Q87" i="111"/>
  <c r="N87" i="111"/>
  <c r="L87" i="111"/>
  <c r="P87" i="111" s="1"/>
  <c r="K87" i="111"/>
  <c r="O87" i="111" s="1"/>
  <c r="BN86" i="111"/>
  <c r="AV86" i="111"/>
  <c r="AD86" i="111"/>
  <c r="R86" i="111"/>
  <c r="Q86" i="111"/>
  <c r="O86" i="111"/>
  <c r="N86" i="111"/>
  <c r="M86" i="111"/>
  <c r="L86" i="111"/>
  <c r="P86" i="111" s="1"/>
  <c r="K86" i="111"/>
  <c r="S86" i="111" s="1"/>
  <c r="BU85" i="111"/>
  <c r="BR85" i="111"/>
  <c r="BN85" i="111"/>
  <c r="BS85" i="111" s="1"/>
  <c r="BM85" i="111"/>
  <c r="BA85" i="111"/>
  <c r="AV85" i="111"/>
  <c r="AU85" i="111"/>
  <c r="AI85" i="111"/>
  <c r="AD85" i="111"/>
  <c r="S85" i="111"/>
  <c r="Q85" i="111"/>
  <c r="M85" i="111"/>
  <c r="L85" i="111"/>
  <c r="P85" i="111" s="1"/>
  <c r="K85" i="111"/>
  <c r="BN84" i="111"/>
  <c r="BM84" i="111"/>
  <c r="BC84" i="111"/>
  <c r="AZ84" i="111"/>
  <c r="AW84" i="111"/>
  <c r="AV84" i="111"/>
  <c r="AU84" i="111"/>
  <c r="AX84" i="111" s="1"/>
  <c r="AD84" i="111"/>
  <c r="Q84" i="111"/>
  <c r="L84" i="111"/>
  <c r="K84" i="111"/>
  <c r="BN83" i="111"/>
  <c r="AV83" i="111"/>
  <c r="AU83" i="111" s="1"/>
  <c r="AI83" i="111"/>
  <c r="AD83" i="111"/>
  <c r="Q83" i="111"/>
  <c r="L83" i="111"/>
  <c r="K83" i="111"/>
  <c r="BN82" i="111"/>
  <c r="BC82" i="111"/>
  <c r="BA82" i="111"/>
  <c r="AZ82" i="111"/>
  <c r="AW82" i="111"/>
  <c r="AV82" i="111"/>
  <c r="AU82" i="111"/>
  <c r="AX82" i="111" s="1"/>
  <c r="AD82" i="111"/>
  <c r="Q82" i="111"/>
  <c r="L82" i="111"/>
  <c r="K82" i="111"/>
  <c r="BN81" i="111"/>
  <c r="AV81" i="111"/>
  <c r="AU81" i="111" s="1"/>
  <c r="AI81" i="111"/>
  <c r="AD81" i="111"/>
  <c r="Q81" i="111"/>
  <c r="L81" i="111"/>
  <c r="K81" i="111"/>
  <c r="BN80" i="111"/>
  <c r="BC80" i="111"/>
  <c r="BA80" i="111"/>
  <c r="AZ80" i="111"/>
  <c r="AW80" i="111"/>
  <c r="AV80" i="111"/>
  <c r="AU80" i="111"/>
  <c r="AX80" i="111" s="1"/>
  <c r="AD80" i="111"/>
  <c r="Q80" i="111"/>
  <c r="L80" i="111"/>
  <c r="K80" i="111"/>
  <c r="BT79" i="111"/>
  <c r="BQ79" i="111"/>
  <c r="BP79" i="111"/>
  <c r="BN79" i="111"/>
  <c r="BS79" i="111" s="1"/>
  <c r="BM79" i="111"/>
  <c r="AV79" i="111"/>
  <c r="AI79" i="111"/>
  <c r="AH79" i="111"/>
  <c r="AD79" i="111"/>
  <c r="AC79" i="111"/>
  <c r="L79" i="111"/>
  <c r="BU78" i="111"/>
  <c r="BT78" i="111"/>
  <c r="BS78" i="111"/>
  <c r="BQ78" i="111"/>
  <c r="BN78" i="111"/>
  <c r="BM78" i="111"/>
  <c r="AV78" i="111"/>
  <c r="AD78" i="111"/>
  <c r="AC78" i="111" s="1"/>
  <c r="L78" i="111"/>
  <c r="BS77" i="111"/>
  <c r="BN77" i="111"/>
  <c r="BM77" i="111"/>
  <c r="AV77" i="111"/>
  <c r="AI77" i="111"/>
  <c r="AH77" i="111"/>
  <c r="AD77" i="111"/>
  <c r="AC77" i="111"/>
  <c r="AE77" i="111" s="1"/>
  <c r="L77" i="111"/>
  <c r="BS76" i="111"/>
  <c r="BQ76" i="111"/>
  <c r="BN76" i="111"/>
  <c r="BM76" i="111"/>
  <c r="BU76" i="111" s="1"/>
  <c r="AV76" i="111"/>
  <c r="AE76" i="111"/>
  <c r="AD76" i="111"/>
  <c r="AI76" i="111" s="1"/>
  <c r="AC76" i="111"/>
  <c r="AF76" i="111" s="1"/>
  <c r="L76" i="111"/>
  <c r="BS75" i="111"/>
  <c r="BQ75" i="111"/>
  <c r="BN75" i="111"/>
  <c r="BM75" i="111"/>
  <c r="BU75" i="111" s="1"/>
  <c r="AV75" i="111"/>
  <c r="AI75" i="111"/>
  <c r="AH75" i="111"/>
  <c r="AE75" i="111"/>
  <c r="AD75" i="111"/>
  <c r="AC75" i="111"/>
  <c r="L75" i="111"/>
  <c r="K75" i="111"/>
  <c r="BU74" i="111"/>
  <c r="BT74" i="111"/>
  <c r="BO74" i="111"/>
  <c r="BN74" i="111"/>
  <c r="BM74" i="111"/>
  <c r="AV74" i="111"/>
  <c r="AK74" i="111"/>
  <c r="AI74" i="111"/>
  <c r="AF74" i="111"/>
  <c r="AD74" i="111"/>
  <c r="AC74" i="111"/>
  <c r="AE74" i="111" s="1"/>
  <c r="L74" i="111"/>
  <c r="BU73" i="111"/>
  <c r="BS73" i="111"/>
  <c r="BR73" i="111"/>
  <c r="BQ73" i="111"/>
  <c r="BP73" i="111"/>
  <c r="BO73" i="111"/>
  <c r="BN73" i="111"/>
  <c r="BM73" i="111"/>
  <c r="BT73" i="111" s="1"/>
  <c r="AV73" i="111"/>
  <c r="AI73" i="111"/>
  <c r="AH73" i="111"/>
  <c r="AD73" i="111"/>
  <c r="AC73" i="111"/>
  <c r="P73" i="111"/>
  <c r="L73" i="111"/>
  <c r="S73" i="111" s="1"/>
  <c r="K73" i="111"/>
  <c r="BU72" i="111"/>
  <c r="BO72" i="111"/>
  <c r="BN72" i="111"/>
  <c r="BM72" i="111"/>
  <c r="BC72" i="111"/>
  <c r="BB72" i="111"/>
  <c r="AZ72" i="111"/>
  <c r="AW72" i="111"/>
  <c r="AV72" i="111"/>
  <c r="BA72" i="111" s="1"/>
  <c r="AU72" i="111"/>
  <c r="AX72" i="111" s="1"/>
  <c r="AI72" i="111"/>
  <c r="AH72" i="111"/>
  <c r="AD72" i="111"/>
  <c r="AC72" i="111"/>
  <c r="AF72" i="111" s="1"/>
  <c r="Q72" i="111"/>
  <c r="L72" i="111"/>
  <c r="BU71" i="111"/>
  <c r="BT71" i="111"/>
  <c r="BS71" i="111"/>
  <c r="BO71" i="111"/>
  <c r="BN71" i="111"/>
  <c r="BM71" i="111"/>
  <c r="BC71" i="111"/>
  <c r="BB71" i="111"/>
  <c r="BA71" i="111"/>
  <c r="AX71" i="111"/>
  <c r="AV71" i="111"/>
  <c r="AU71" i="111"/>
  <c r="AI71" i="111"/>
  <c r="AD71" i="111"/>
  <c r="AC71" i="111"/>
  <c r="Q71" i="111"/>
  <c r="L71" i="111"/>
  <c r="K71" i="111"/>
  <c r="N71" i="111" s="1"/>
  <c r="BT70" i="111"/>
  <c r="BS70" i="111"/>
  <c r="BN70" i="111"/>
  <c r="BM70" i="111"/>
  <c r="BU70" i="111" s="1"/>
  <c r="BC70" i="111"/>
  <c r="BB70" i="111"/>
  <c r="AZ70" i="111"/>
  <c r="AW70" i="111"/>
  <c r="AV70" i="111"/>
  <c r="BA70" i="111" s="1"/>
  <c r="AU70" i="111"/>
  <c r="AX70" i="111" s="1"/>
  <c r="AK70" i="111"/>
  <c r="AI70" i="111"/>
  <c r="AH70" i="111"/>
  <c r="AF70" i="111"/>
  <c r="AD70" i="111"/>
  <c r="AC70" i="111"/>
  <c r="AE70" i="111" s="1"/>
  <c r="R70" i="111"/>
  <c r="Q70" i="111"/>
  <c r="O70" i="111"/>
  <c r="N70" i="111"/>
  <c r="L70" i="111"/>
  <c r="K70" i="111"/>
  <c r="M70" i="111" s="1"/>
  <c r="BN69" i="111"/>
  <c r="AV69" i="111"/>
  <c r="AD69" i="111"/>
  <c r="Q69" i="111"/>
  <c r="L69" i="111"/>
  <c r="K69" i="111"/>
  <c r="S69" i="111" s="1"/>
  <c r="BN68" i="111"/>
  <c r="BA68" i="111"/>
  <c r="AV68" i="111"/>
  <c r="AK68" i="111"/>
  <c r="AJ68" i="111"/>
  <c r="AI68" i="111"/>
  <c r="AH68" i="111"/>
  <c r="AE68" i="111"/>
  <c r="AD68" i="111"/>
  <c r="AG68" i="111" s="1"/>
  <c r="AC68" i="111"/>
  <c r="AF68" i="111" s="1"/>
  <c r="S68" i="111"/>
  <c r="R68" i="111"/>
  <c r="Q68" i="111"/>
  <c r="O68" i="111"/>
  <c r="L68" i="111"/>
  <c r="K68" i="111"/>
  <c r="M68" i="111" s="1"/>
  <c r="BT67" i="111"/>
  <c r="BR67" i="111"/>
  <c r="BQ67" i="111"/>
  <c r="BO67" i="111"/>
  <c r="BN67" i="111"/>
  <c r="BS67" i="111" s="1"/>
  <c r="BM67" i="111"/>
  <c r="BP67" i="111" s="1"/>
  <c r="AV67" i="111"/>
  <c r="AD67" i="111"/>
  <c r="S67" i="111"/>
  <c r="Q67" i="111"/>
  <c r="N67" i="111"/>
  <c r="L67" i="111"/>
  <c r="K67" i="111"/>
  <c r="BN66" i="111"/>
  <c r="BM66" i="111"/>
  <c r="AV66" i="111"/>
  <c r="AJ66" i="111"/>
  <c r="AI66" i="111"/>
  <c r="AD66" i="111"/>
  <c r="AC66" i="111"/>
  <c r="Q66" i="111"/>
  <c r="L66" i="111"/>
  <c r="K66" i="111" s="1"/>
  <c r="R66" i="111" s="1"/>
  <c r="BU65" i="111"/>
  <c r="BT65" i="111"/>
  <c r="BR65" i="111"/>
  <c r="BQ65" i="111"/>
  <c r="BN65" i="111"/>
  <c r="BS65" i="111" s="1"/>
  <c r="BM65" i="111"/>
  <c r="BP65" i="111" s="1"/>
  <c r="BA65" i="111"/>
  <c r="AZ65" i="111"/>
  <c r="AX65" i="111"/>
  <c r="AW65" i="111"/>
  <c r="AV65" i="111"/>
  <c r="AU65" i="111"/>
  <c r="BC65" i="111" s="1"/>
  <c r="AD65" i="111"/>
  <c r="R65" i="111"/>
  <c r="Q65" i="111"/>
  <c r="P65" i="111"/>
  <c r="O65" i="111"/>
  <c r="N65" i="111"/>
  <c r="M65" i="111"/>
  <c r="L65" i="111"/>
  <c r="K65" i="111"/>
  <c r="S65" i="111" s="1"/>
  <c r="BN64" i="111"/>
  <c r="AV64" i="111"/>
  <c r="AK64" i="111"/>
  <c r="AJ64" i="111"/>
  <c r="AI64" i="111"/>
  <c r="AD64" i="111"/>
  <c r="AG64" i="111" s="1"/>
  <c r="AC64" i="111"/>
  <c r="AH64" i="111" s="1"/>
  <c r="S64" i="111"/>
  <c r="R64" i="111"/>
  <c r="L64" i="111"/>
  <c r="K64" i="111"/>
  <c r="BN63" i="111"/>
  <c r="BS63" i="111" s="1"/>
  <c r="BC63" i="111"/>
  <c r="BA63" i="111"/>
  <c r="AZ63" i="111"/>
  <c r="AX63" i="111"/>
  <c r="AV63" i="111"/>
  <c r="AU63" i="111"/>
  <c r="AW63" i="111" s="1"/>
  <c r="AI63" i="111"/>
  <c r="AD63" i="111"/>
  <c r="R63" i="111"/>
  <c r="Q63" i="111"/>
  <c r="P63" i="111"/>
  <c r="O63" i="111"/>
  <c r="N63" i="111"/>
  <c r="M63" i="111"/>
  <c r="L63" i="111"/>
  <c r="K63" i="111"/>
  <c r="S63" i="111" s="1"/>
  <c r="BN62" i="111"/>
  <c r="AV62" i="111"/>
  <c r="AK62" i="111"/>
  <c r="AI62" i="111"/>
  <c r="AE62" i="111"/>
  <c r="AD62" i="111"/>
  <c r="AG62" i="111" s="1"/>
  <c r="AC62" i="111"/>
  <c r="L62" i="111"/>
  <c r="BU61" i="111"/>
  <c r="BT61" i="111"/>
  <c r="BN61" i="111"/>
  <c r="BS61" i="111" s="1"/>
  <c r="BM61" i="111"/>
  <c r="BA61" i="111"/>
  <c r="AZ61" i="111"/>
  <c r="AV61" i="111"/>
  <c r="AU61" i="111" s="1"/>
  <c r="BC61" i="111" s="1"/>
  <c r="AI61" i="111"/>
  <c r="AD61" i="111"/>
  <c r="R61" i="111"/>
  <c r="Q61" i="111"/>
  <c r="P61" i="111"/>
  <c r="O61" i="111"/>
  <c r="M61" i="111"/>
  <c r="L61" i="111"/>
  <c r="K61" i="111"/>
  <c r="N61" i="111" s="1"/>
  <c r="BS60" i="111"/>
  <c r="BN60" i="111"/>
  <c r="BA60" i="111"/>
  <c r="AV60" i="111"/>
  <c r="AK60" i="111"/>
  <c r="AJ60" i="111"/>
  <c r="AI60" i="111"/>
  <c r="AH60" i="111"/>
  <c r="AD60" i="111"/>
  <c r="AG60" i="111" s="1"/>
  <c r="AC60" i="111"/>
  <c r="Q60" i="111"/>
  <c r="L60" i="111"/>
  <c r="S60" i="111" s="1"/>
  <c r="K60" i="111"/>
  <c r="BT59" i="111"/>
  <c r="BN59" i="111"/>
  <c r="BM59" i="111"/>
  <c r="AZ59" i="111"/>
  <c r="AW59" i="111"/>
  <c r="AV59" i="111"/>
  <c r="AU59" i="111" s="1"/>
  <c r="AD59" i="111"/>
  <c r="AI59" i="111" s="1"/>
  <c r="R59" i="111"/>
  <c r="Q59" i="111"/>
  <c r="P59" i="111"/>
  <c r="O59" i="111"/>
  <c r="N59" i="111"/>
  <c r="M59" i="111"/>
  <c r="L59" i="111"/>
  <c r="K59" i="111"/>
  <c r="S59" i="111" s="1"/>
  <c r="BU58" i="111"/>
  <c r="BS58" i="111"/>
  <c r="BP58" i="111"/>
  <c r="BN58" i="111"/>
  <c r="BM58" i="111"/>
  <c r="BA58" i="111"/>
  <c r="AV58" i="111"/>
  <c r="AK58" i="111"/>
  <c r="AJ58" i="111"/>
  <c r="AI58" i="111"/>
  <c r="AH58" i="111"/>
  <c r="AE58" i="111"/>
  <c r="AD58" i="111"/>
  <c r="AG58" i="111" s="1"/>
  <c r="AC58" i="111"/>
  <c r="AF58" i="111" s="1"/>
  <c r="R58" i="111"/>
  <c r="N58" i="111"/>
  <c r="L58" i="111"/>
  <c r="K58" i="111"/>
  <c r="M58" i="111" s="1"/>
  <c r="BN57" i="111"/>
  <c r="BM57" i="111"/>
  <c r="BC57" i="111"/>
  <c r="AZ57" i="111"/>
  <c r="AV57" i="111"/>
  <c r="AU57" i="111"/>
  <c r="AI57" i="111"/>
  <c r="AD57" i="111"/>
  <c r="R57" i="111"/>
  <c r="Q57" i="111"/>
  <c r="P57" i="111"/>
  <c r="O57" i="111"/>
  <c r="N57" i="111"/>
  <c r="M57" i="111"/>
  <c r="L57" i="111"/>
  <c r="K57" i="111"/>
  <c r="S57" i="111" s="1"/>
  <c r="BS56" i="111"/>
  <c r="BR56" i="111"/>
  <c r="BP56" i="111"/>
  <c r="BN56" i="111"/>
  <c r="BT56" i="111" s="1"/>
  <c r="BM56" i="111"/>
  <c r="AV56" i="111"/>
  <c r="AK56" i="111"/>
  <c r="AJ56" i="111"/>
  <c r="AI56" i="111"/>
  <c r="AD56" i="111"/>
  <c r="AC56" i="111"/>
  <c r="R56" i="111"/>
  <c r="Q56" i="111"/>
  <c r="L56" i="111"/>
  <c r="K56" i="111" s="1"/>
  <c r="BN55" i="111"/>
  <c r="BM55" i="111"/>
  <c r="AV55" i="111"/>
  <c r="AU55" i="111"/>
  <c r="AI55" i="111"/>
  <c r="AD55" i="111"/>
  <c r="R55" i="111"/>
  <c r="P55" i="111"/>
  <c r="O55" i="111"/>
  <c r="N55" i="111"/>
  <c r="M55" i="111"/>
  <c r="L55" i="111"/>
  <c r="Q55" i="111" s="1"/>
  <c r="K55" i="111"/>
  <c r="S55" i="111" s="1"/>
  <c r="BS54" i="111"/>
  <c r="BR54" i="111"/>
  <c r="BQ54" i="111"/>
  <c r="BP54" i="111"/>
  <c r="BN54" i="111"/>
  <c r="BT54" i="111" s="1"/>
  <c r="BM54" i="111"/>
  <c r="BO54" i="111" s="1"/>
  <c r="AV54" i="111"/>
  <c r="AJ54" i="111"/>
  <c r="AI54" i="111"/>
  <c r="AD54" i="111"/>
  <c r="AC54" i="111"/>
  <c r="R54" i="111"/>
  <c r="Q54" i="111"/>
  <c r="L54" i="111"/>
  <c r="K54" i="111" s="1"/>
  <c r="BN53" i="111"/>
  <c r="AV53" i="111"/>
  <c r="AU53" i="111"/>
  <c r="AD53" i="111"/>
  <c r="R53" i="111"/>
  <c r="P53" i="111"/>
  <c r="O53" i="111"/>
  <c r="N53" i="111"/>
  <c r="M53" i="111"/>
  <c r="L53" i="111"/>
  <c r="Q53" i="111" s="1"/>
  <c r="K53" i="111"/>
  <c r="S53" i="111" s="1"/>
  <c r="BU52" i="111"/>
  <c r="BS52" i="111"/>
  <c r="BR52" i="111"/>
  <c r="BQ52" i="111"/>
  <c r="BP52" i="111"/>
  <c r="BN52" i="111"/>
  <c r="BT52" i="111" s="1"/>
  <c r="BM52" i="111"/>
  <c r="BO52" i="111" s="1"/>
  <c r="BA52" i="111"/>
  <c r="AV52" i="111"/>
  <c r="AI52" i="111"/>
  <c r="AD52" i="111"/>
  <c r="AG52" i="111" s="1"/>
  <c r="AC52" i="111"/>
  <c r="AK52" i="111" s="1"/>
  <c r="S52" i="111"/>
  <c r="R52" i="111"/>
  <c r="Q52" i="111"/>
  <c r="L52" i="111"/>
  <c r="K52" i="111"/>
  <c r="BN51" i="111"/>
  <c r="BS51" i="111" s="1"/>
  <c r="BA51" i="111"/>
  <c r="AW51" i="111"/>
  <c r="AV51" i="111"/>
  <c r="AU51" i="111" s="1"/>
  <c r="BC51" i="111" s="1"/>
  <c r="AI51" i="111"/>
  <c r="AD51" i="111"/>
  <c r="N51" i="111"/>
  <c r="L51" i="111"/>
  <c r="Q51" i="111" s="1"/>
  <c r="K51" i="111"/>
  <c r="BN50" i="111"/>
  <c r="BM50" i="111" s="1"/>
  <c r="AV50" i="111"/>
  <c r="AK50" i="111"/>
  <c r="AI50" i="111"/>
  <c r="AD50" i="111"/>
  <c r="AG50" i="111" s="1"/>
  <c r="AC50" i="111"/>
  <c r="S50" i="111"/>
  <c r="R50" i="111"/>
  <c r="Q50" i="111"/>
  <c r="L50" i="111"/>
  <c r="K50" i="111"/>
  <c r="BN49" i="111"/>
  <c r="BS49" i="111" s="1"/>
  <c r="BC49" i="111"/>
  <c r="BA49" i="111"/>
  <c r="AX49" i="111"/>
  <c r="AW49" i="111"/>
  <c r="AV49" i="111"/>
  <c r="AU49" i="111" s="1"/>
  <c r="AZ49" i="111" s="1"/>
  <c r="AI49" i="111"/>
  <c r="AD49" i="111"/>
  <c r="L49" i="111"/>
  <c r="Q49" i="111" s="1"/>
  <c r="K49" i="111"/>
  <c r="O49" i="111" s="1"/>
  <c r="BQ48" i="111"/>
  <c r="BP48" i="111"/>
  <c r="BN48" i="111"/>
  <c r="BM48" i="111"/>
  <c r="BO48" i="111" s="1"/>
  <c r="AV48" i="111"/>
  <c r="AK48" i="111"/>
  <c r="AJ48" i="111"/>
  <c r="AI48" i="111"/>
  <c r="AD48" i="111"/>
  <c r="AC48" i="111"/>
  <c r="Q48" i="111"/>
  <c r="L48" i="111"/>
  <c r="K48" i="111"/>
  <c r="BN47" i="111"/>
  <c r="BS47" i="111" s="1"/>
  <c r="BC47" i="111"/>
  <c r="BA47" i="111"/>
  <c r="AZ47" i="111"/>
  <c r="AX47" i="111"/>
  <c r="AV47" i="111"/>
  <c r="AU47" i="111" s="1"/>
  <c r="AW47" i="111" s="1"/>
  <c r="AD47" i="111"/>
  <c r="O47" i="111"/>
  <c r="M47" i="111"/>
  <c r="L47" i="111"/>
  <c r="Q47" i="111" s="1"/>
  <c r="K47" i="111"/>
  <c r="BN46" i="111"/>
  <c r="AV46" i="111"/>
  <c r="AK46" i="111"/>
  <c r="AJ46" i="111"/>
  <c r="AI46" i="111"/>
  <c r="AD46" i="111"/>
  <c r="AC46" i="111"/>
  <c r="S46" i="111"/>
  <c r="R46" i="111"/>
  <c r="Q46" i="111"/>
  <c r="O46" i="111"/>
  <c r="L46" i="111"/>
  <c r="K46" i="111"/>
  <c r="BN45" i="111"/>
  <c r="BS45" i="111" s="1"/>
  <c r="AV45" i="111"/>
  <c r="AI45" i="111"/>
  <c r="AD45" i="111"/>
  <c r="L45" i="111"/>
  <c r="Q45" i="111" s="1"/>
  <c r="K45" i="111"/>
  <c r="BN44" i="111"/>
  <c r="BM44" i="111"/>
  <c r="BA44" i="111"/>
  <c r="AV44" i="111"/>
  <c r="AI44" i="111"/>
  <c r="AD44" i="111"/>
  <c r="AC44" i="111"/>
  <c r="S44" i="111"/>
  <c r="Q44" i="111"/>
  <c r="L44" i="111"/>
  <c r="K44" i="111"/>
  <c r="BN43" i="111"/>
  <c r="BS43" i="111" s="1"/>
  <c r="BA43" i="111"/>
  <c r="AV43" i="111"/>
  <c r="AD43" i="111"/>
  <c r="S43" i="111"/>
  <c r="O43" i="111"/>
  <c r="M43" i="111"/>
  <c r="L43" i="111"/>
  <c r="Q43" i="111" s="1"/>
  <c r="K43" i="111"/>
  <c r="BN42" i="111"/>
  <c r="AV42" i="111"/>
  <c r="AK42" i="111"/>
  <c r="AJ42" i="111"/>
  <c r="AI42" i="111"/>
  <c r="AD42" i="111"/>
  <c r="AC42" i="111"/>
  <c r="S42" i="111"/>
  <c r="R42" i="111"/>
  <c r="Q42" i="111"/>
  <c r="O42" i="111"/>
  <c r="L42" i="111"/>
  <c r="K42" i="111"/>
  <c r="BN41" i="111"/>
  <c r="BS41" i="111" s="1"/>
  <c r="AV41" i="111"/>
  <c r="AI41" i="111"/>
  <c r="AD41" i="111"/>
  <c r="M41" i="111"/>
  <c r="L41" i="111"/>
  <c r="Q41" i="111" s="1"/>
  <c r="K41" i="111"/>
  <c r="BN40" i="111"/>
  <c r="BM40" i="111"/>
  <c r="BA40" i="111"/>
  <c r="AV40" i="111"/>
  <c r="AJ40" i="111"/>
  <c r="AI40" i="111"/>
  <c r="AH40" i="111"/>
  <c r="AD40" i="111"/>
  <c r="AG40" i="111" s="1"/>
  <c r="AC40" i="111"/>
  <c r="Q40" i="111"/>
  <c r="O40" i="111"/>
  <c r="L40" i="111"/>
  <c r="K40" i="111"/>
  <c r="S40" i="111" s="1"/>
  <c r="BN39" i="111"/>
  <c r="BS39" i="111" s="1"/>
  <c r="BA39" i="111"/>
  <c r="AV39" i="111"/>
  <c r="AD39" i="111"/>
  <c r="S39" i="111"/>
  <c r="O39" i="111"/>
  <c r="M39" i="111"/>
  <c r="L39" i="111"/>
  <c r="Q39" i="111" s="1"/>
  <c r="K39" i="111"/>
  <c r="BN38" i="111"/>
  <c r="AV38" i="111"/>
  <c r="AK38" i="111"/>
  <c r="AJ38" i="111"/>
  <c r="AI38" i="111"/>
  <c r="AD38" i="111"/>
  <c r="AC38" i="111"/>
  <c r="S38" i="111"/>
  <c r="R38" i="111"/>
  <c r="Q38" i="111"/>
  <c r="O38" i="111"/>
  <c r="L38" i="111"/>
  <c r="K38" i="111"/>
  <c r="CF37" i="111"/>
  <c r="CK37" i="111" s="1"/>
  <c r="BN37" i="111"/>
  <c r="AV37" i="111"/>
  <c r="BA37" i="111" s="1"/>
  <c r="AD37" i="111"/>
  <c r="AI37" i="111" s="1"/>
  <c r="L37" i="111"/>
  <c r="K37" i="111" s="1"/>
  <c r="CF36" i="111"/>
  <c r="CK36" i="111" s="1"/>
  <c r="BN36" i="111"/>
  <c r="BM36" i="111"/>
  <c r="AV36" i="111"/>
  <c r="BA36" i="111" s="1"/>
  <c r="AD36" i="111"/>
  <c r="AI36" i="111" s="1"/>
  <c r="L36" i="111"/>
  <c r="Q36" i="111" s="1"/>
  <c r="CF35" i="111"/>
  <c r="BN35" i="111"/>
  <c r="BS35" i="111" s="1"/>
  <c r="AV35" i="111"/>
  <c r="AD35" i="111"/>
  <c r="AI35" i="111" s="1"/>
  <c r="L35" i="111"/>
  <c r="Q35" i="111" s="1"/>
  <c r="CM34" i="111"/>
  <c r="CL34" i="111"/>
  <c r="CK34" i="111"/>
  <c r="CF34" i="111"/>
  <c r="CE34" i="111"/>
  <c r="CI34" i="111" s="1"/>
  <c r="BN34" i="111"/>
  <c r="BS34" i="111" s="1"/>
  <c r="AV34" i="111"/>
  <c r="AI34" i="111"/>
  <c r="AD34" i="111"/>
  <c r="L34" i="111"/>
  <c r="Q34" i="111" s="1"/>
  <c r="CF33" i="111"/>
  <c r="CE33" i="111" s="1"/>
  <c r="CG33" i="111" s="1"/>
  <c r="BN33" i="111"/>
  <c r="AV33" i="111"/>
  <c r="BA33" i="111" s="1"/>
  <c r="AI33" i="111"/>
  <c r="AD33" i="111"/>
  <c r="AC33" i="111" s="1"/>
  <c r="L33" i="111"/>
  <c r="CF32" i="111"/>
  <c r="CE32" i="111" s="1"/>
  <c r="CG32" i="111" s="1"/>
  <c r="BN32" i="111"/>
  <c r="BS32" i="111" s="1"/>
  <c r="AV32" i="111"/>
  <c r="BA32" i="111" s="1"/>
  <c r="AD32" i="111"/>
  <c r="AI32" i="111" s="1"/>
  <c r="L32" i="111"/>
  <c r="Q32" i="111" s="1"/>
  <c r="CF31" i="111"/>
  <c r="CE31" i="111" s="1"/>
  <c r="BN31" i="111"/>
  <c r="BS31" i="111" s="1"/>
  <c r="BM31" i="111"/>
  <c r="BO31" i="111" s="1"/>
  <c r="BA31" i="111"/>
  <c r="AV31" i="111"/>
  <c r="AU31" i="111"/>
  <c r="AD31" i="111"/>
  <c r="AC31" i="111" s="1"/>
  <c r="L31" i="111"/>
  <c r="Q31" i="111" s="1"/>
  <c r="K31" i="111"/>
  <c r="R31" i="111" s="1"/>
  <c r="CF30" i="111"/>
  <c r="CK30" i="111" s="1"/>
  <c r="BN30" i="111"/>
  <c r="BM30" i="111" s="1"/>
  <c r="BT30" i="111" s="1"/>
  <c r="AV30" i="111"/>
  <c r="AU30" i="111" s="1"/>
  <c r="AW30" i="111" s="1"/>
  <c r="AD30" i="111"/>
  <c r="AC30" i="111" s="1"/>
  <c r="AF30" i="111" s="1"/>
  <c r="L30" i="111"/>
  <c r="CF29" i="111"/>
  <c r="CL29" i="111" s="1"/>
  <c r="CE29" i="111"/>
  <c r="CM29" i="111" s="1"/>
  <c r="BS29" i="111"/>
  <c r="BN29" i="111"/>
  <c r="BM29" i="111"/>
  <c r="AV29" i="111"/>
  <c r="BA29" i="111" s="1"/>
  <c r="AI29" i="111"/>
  <c r="AD29" i="111"/>
  <c r="AC29" i="111"/>
  <c r="AE29" i="111" s="1"/>
  <c r="L29" i="111"/>
  <c r="K29" i="111"/>
  <c r="M29" i="111" s="1"/>
  <c r="CF28" i="111"/>
  <c r="CE28" i="111"/>
  <c r="BN28" i="111"/>
  <c r="BM28" i="111" s="1"/>
  <c r="AV28" i="111"/>
  <c r="BA28" i="111" s="1"/>
  <c r="AI28" i="111"/>
  <c r="AD28" i="111"/>
  <c r="Q28" i="111"/>
  <c r="L28" i="111"/>
  <c r="K28" i="111"/>
  <c r="CK27" i="111"/>
  <c r="CF27" i="111"/>
  <c r="BS27" i="111"/>
  <c r="BO27" i="111"/>
  <c r="BN27" i="111"/>
  <c r="BM27" i="111"/>
  <c r="BP27" i="111" s="1"/>
  <c r="AV27" i="111"/>
  <c r="AU27" i="111" s="1"/>
  <c r="AW27" i="111" s="1"/>
  <c r="AD27" i="111"/>
  <c r="AC27" i="111"/>
  <c r="AF27" i="111" s="1"/>
  <c r="L27" i="111"/>
  <c r="P27" i="111" s="1"/>
  <c r="K27" i="111"/>
  <c r="CK26" i="111"/>
  <c r="CF26" i="111"/>
  <c r="BS26" i="111"/>
  <c r="BN26" i="111"/>
  <c r="BA26" i="111"/>
  <c r="AV26" i="111"/>
  <c r="AU26" i="111"/>
  <c r="AZ26" i="111" s="1"/>
  <c r="AD26" i="111"/>
  <c r="L26" i="111"/>
  <c r="K26" i="111" s="1"/>
  <c r="CL25" i="111"/>
  <c r="CK25" i="111"/>
  <c r="CF25" i="111"/>
  <c r="CE25" i="111" s="1"/>
  <c r="CH25" i="111" s="1"/>
  <c r="BT25" i="111"/>
  <c r="BN25" i="111"/>
  <c r="BM25" i="111"/>
  <c r="BO25" i="111" s="1"/>
  <c r="AV25" i="111"/>
  <c r="AU25" i="111"/>
  <c r="AX25" i="111" s="1"/>
  <c r="AD25" i="111"/>
  <c r="AI25" i="111" s="1"/>
  <c r="R25" i="111"/>
  <c r="P25" i="111"/>
  <c r="L25" i="111"/>
  <c r="Q25" i="111" s="1"/>
  <c r="K25" i="111"/>
  <c r="S25" i="111" s="1"/>
  <c r="CK24" i="111"/>
  <c r="CJ24" i="111"/>
  <c r="CI24" i="111"/>
  <c r="CF24" i="111"/>
  <c r="CM24" i="111" s="1"/>
  <c r="CE24" i="111"/>
  <c r="CG24" i="111" s="1"/>
  <c r="BN24" i="111"/>
  <c r="BS24" i="111" s="1"/>
  <c r="AV24" i="111"/>
  <c r="BA24" i="111" s="1"/>
  <c r="AU24" i="111"/>
  <c r="AD24" i="111"/>
  <c r="AI24" i="111" s="1"/>
  <c r="AC24" i="111"/>
  <c r="R24" i="111"/>
  <c r="M24" i="111"/>
  <c r="L24" i="111"/>
  <c r="K24" i="111" s="1"/>
  <c r="CF23" i="111"/>
  <c r="CK23" i="111" s="1"/>
  <c r="BN23" i="111"/>
  <c r="AV23" i="111"/>
  <c r="AD23" i="111"/>
  <c r="L23" i="111"/>
  <c r="CM22" i="111"/>
  <c r="CK22" i="111"/>
  <c r="CF22" i="111"/>
  <c r="CE22" i="111"/>
  <c r="CL22" i="111" s="1"/>
  <c r="BS22" i="111"/>
  <c r="BN22" i="111"/>
  <c r="BM22" i="111"/>
  <c r="AV22" i="111"/>
  <c r="BA22" i="111" s="1"/>
  <c r="AD22" i="111"/>
  <c r="AC22" i="111" s="1"/>
  <c r="AF22" i="111" s="1"/>
  <c r="L22" i="111"/>
  <c r="Q22" i="111" s="1"/>
  <c r="CI21" i="111"/>
  <c r="CH21" i="111"/>
  <c r="CG21" i="111"/>
  <c r="CF21" i="111"/>
  <c r="CK21" i="111" s="1"/>
  <c r="CE21" i="111"/>
  <c r="CM21" i="111" s="1"/>
  <c r="BN21" i="111"/>
  <c r="BM21" i="111" s="1"/>
  <c r="AV21" i="111"/>
  <c r="AI21" i="111"/>
  <c r="AD21" i="111"/>
  <c r="AC21" i="111"/>
  <c r="AJ21" i="111" s="1"/>
  <c r="L21" i="111"/>
  <c r="CF20" i="111"/>
  <c r="CK20" i="111" s="1"/>
  <c r="BN20" i="111"/>
  <c r="BM20" i="111" s="1"/>
  <c r="BA20" i="111"/>
  <c r="AV20" i="111"/>
  <c r="AI20" i="111"/>
  <c r="AH20" i="111"/>
  <c r="AD20" i="111"/>
  <c r="AC20" i="111"/>
  <c r="AK20" i="111" s="1"/>
  <c r="L20" i="111"/>
  <c r="CF19" i="111"/>
  <c r="BU19" i="111"/>
  <c r="BS19" i="111"/>
  <c r="BP19" i="111"/>
  <c r="BO19" i="111"/>
  <c r="BN19" i="111"/>
  <c r="BM19" i="111"/>
  <c r="BT19" i="111" s="1"/>
  <c r="AV19" i="111"/>
  <c r="AD19" i="111"/>
  <c r="Q19" i="111"/>
  <c r="L19" i="111"/>
  <c r="P19" i="111" s="1"/>
  <c r="K19" i="111"/>
  <c r="S19" i="111" s="1"/>
  <c r="CF18" i="111"/>
  <c r="CK18" i="111" s="1"/>
  <c r="BN18" i="111"/>
  <c r="BM18" i="111" s="1"/>
  <c r="AV18" i="111"/>
  <c r="AU18" i="111" s="1"/>
  <c r="BC18" i="111" s="1"/>
  <c r="AD18" i="111"/>
  <c r="Q18" i="111"/>
  <c r="L18" i="111"/>
  <c r="K18" i="111"/>
  <c r="P18" i="111" s="1"/>
  <c r="CF17" i="111"/>
  <c r="BN17" i="111"/>
  <c r="BS17" i="111" s="1"/>
  <c r="AV17" i="111"/>
  <c r="AD17" i="111"/>
  <c r="AI17" i="111" s="1"/>
  <c r="L17" i="111"/>
  <c r="Q17" i="111" s="1"/>
  <c r="CK16" i="111"/>
  <c r="CF16" i="111"/>
  <c r="BN16" i="111"/>
  <c r="BS16" i="111" s="1"/>
  <c r="AV16" i="111"/>
  <c r="AU16" i="111" s="1"/>
  <c r="AI16" i="111"/>
  <c r="AD16" i="111"/>
  <c r="AC16" i="111"/>
  <c r="AF16" i="111" s="1"/>
  <c r="L16" i="111"/>
  <c r="CF15" i="111"/>
  <c r="CE15" i="111"/>
  <c r="CH15" i="111" s="1"/>
  <c r="BN15" i="111"/>
  <c r="BS15" i="111" s="1"/>
  <c r="AV15" i="111"/>
  <c r="BB15" i="111" s="1"/>
  <c r="AU15" i="111"/>
  <c r="AY15" i="111" s="1"/>
  <c r="AD15" i="111"/>
  <c r="AI15" i="111" s="1"/>
  <c r="AC15" i="111"/>
  <c r="AK15" i="111" s="1"/>
  <c r="L15" i="111"/>
  <c r="Q15" i="111" s="1"/>
  <c r="CK14" i="111"/>
  <c r="CF14" i="111"/>
  <c r="CE14" i="111" s="1"/>
  <c r="BN14" i="111"/>
  <c r="AV14" i="111"/>
  <c r="BA14" i="111" s="1"/>
  <c r="AD14" i="111"/>
  <c r="L14" i="111"/>
  <c r="CK13" i="111"/>
  <c r="CG13" i="111"/>
  <c r="CF13" i="111"/>
  <c r="CM13" i="111" s="1"/>
  <c r="CE13" i="111"/>
  <c r="BN13" i="111"/>
  <c r="BS13" i="111" s="1"/>
  <c r="AV13" i="111"/>
  <c r="BA13" i="111" s="1"/>
  <c r="AK13" i="111"/>
  <c r="AD13" i="111"/>
  <c r="AJ13" i="111" s="1"/>
  <c r="AC13" i="111"/>
  <c r="AF13" i="111" s="1"/>
  <c r="N13" i="111"/>
  <c r="L13" i="111"/>
  <c r="K13" i="111" s="1"/>
  <c r="CF12" i="111"/>
  <c r="BN12" i="111"/>
  <c r="BM12" i="111" s="1"/>
  <c r="BP12" i="111" s="1"/>
  <c r="AV12" i="111"/>
  <c r="AI12" i="111"/>
  <c r="AF12" i="111"/>
  <c r="AD12" i="111"/>
  <c r="AC12" i="111"/>
  <c r="AK12" i="111" s="1"/>
  <c r="L12" i="111"/>
  <c r="K12" i="111"/>
  <c r="M12" i="111" s="1"/>
  <c r="CF11" i="111"/>
  <c r="BS11" i="111"/>
  <c r="BN11" i="111"/>
  <c r="BR11" i="111" s="1"/>
  <c r="BM11" i="111"/>
  <c r="BT11" i="111" s="1"/>
  <c r="AV11" i="111"/>
  <c r="BA11" i="111" s="1"/>
  <c r="AD11" i="111"/>
  <c r="AI11" i="111" s="1"/>
  <c r="AC11" i="111"/>
  <c r="L11" i="111"/>
  <c r="K11" i="111" s="1"/>
  <c r="CK10" i="111"/>
  <c r="CF10" i="111"/>
  <c r="BN10" i="111"/>
  <c r="BS10" i="111" s="1"/>
  <c r="BA10" i="111"/>
  <c r="AV10" i="111"/>
  <c r="AU10" i="111" s="1"/>
  <c r="BB10" i="111" s="1"/>
  <c r="AD10" i="111"/>
  <c r="AI10" i="111" s="1"/>
  <c r="AC10" i="111"/>
  <c r="AJ10" i="111" s="1"/>
  <c r="L10" i="111"/>
  <c r="Q10" i="111" s="1"/>
  <c r="CL9" i="111"/>
  <c r="CK9" i="111"/>
  <c r="CI9" i="111"/>
  <c r="CF9" i="111"/>
  <c r="CE9" i="111"/>
  <c r="BN9" i="111"/>
  <c r="BS9" i="111" s="1"/>
  <c r="BM9" i="111"/>
  <c r="BT9" i="111" s="1"/>
  <c r="BA9" i="111"/>
  <c r="AV9" i="111"/>
  <c r="AY9" i="111" s="1"/>
  <c r="AU9" i="111"/>
  <c r="AD9" i="111"/>
  <c r="AI9" i="111" s="1"/>
  <c r="L9" i="111"/>
  <c r="CF8" i="111"/>
  <c r="BS8" i="111"/>
  <c r="BN8" i="111"/>
  <c r="BM8" i="111"/>
  <c r="BU8" i="111" s="1"/>
  <c r="AV8" i="111"/>
  <c r="AD8" i="111"/>
  <c r="AC8" i="111" s="1"/>
  <c r="AE8" i="111" s="1"/>
  <c r="L8" i="111"/>
  <c r="CC6" i="111"/>
  <c r="CA6" i="111"/>
  <c r="BZ6" i="111"/>
  <c r="BY6" i="111"/>
  <c r="BX6" i="111"/>
  <c r="BV6" i="111"/>
  <c r="BK6" i="111"/>
  <c r="BI6" i="111"/>
  <c r="BH6" i="111"/>
  <c r="BG6" i="111"/>
  <c r="BF6" i="111"/>
  <c r="BD6" i="111"/>
  <c r="AS6" i="111"/>
  <c r="AQ6" i="111"/>
  <c r="AP6" i="111"/>
  <c r="AO6" i="111"/>
  <c r="AN6" i="111"/>
  <c r="AL6" i="111"/>
  <c r="AA6" i="111"/>
  <c r="Y6" i="111"/>
  <c r="X6" i="111"/>
  <c r="W6" i="111"/>
  <c r="V6" i="111"/>
  <c r="T6" i="111"/>
  <c r="I6" i="111"/>
  <c r="G6" i="111"/>
  <c r="F6" i="111"/>
  <c r="E6" i="111"/>
  <c r="D6" i="111"/>
  <c r="B6" i="111"/>
  <c r="CC5" i="111"/>
  <c r="CA5" i="111"/>
  <c r="BZ5" i="111"/>
  <c r="BY5" i="111"/>
  <c r="BX5" i="111"/>
  <c r="BV5" i="111"/>
  <c r="BK5" i="111"/>
  <c r="BI5" i="111"/>
  <c r="BH5" i="111"/>
  <c r="BG5" i="111"/>
  <c r="BF5" i="111"/>
  <c r="BD5" i="111"/>
  <c r="AS5" i="111"/>
  <c r="AQ5" i="111"/>
  <c r="AP5" i="111"/>
  <c r="AO5" i="111"/>
  <c r="AN5" i="111"/>
  <c r="AL5" i="111"/>
  <c r="AA5" i="111"/>
  <c r="Y5" i="111"/>
  <c r="X5" i="111"/>
  <c r="W5" i="111"/>
  <c r="V5" i="111"/>
  <c r="T5" i="111"/>
  <c r="I5" i="111"/>
  <c r="G5" i="111"/>
  <c r="F5" i="111"/>
  <c r="E5" i="111"/>
  <c r="D5" i="111"/>
  <c r="B5" i="111"/>
  <c r="CC4" i="111"/>
  <c r="CA4" i="111"/>
  <c r="BZ4" i="111"/>
  <c r="BY4" i="111"/>
  <c r="BX4" i="111"/>
  <c r="BV4" i="111"/>
  <c r="BK4" i="111"/>
  <c r="BI4" i="111"/>
  <c r="BH4" i="111"/>
  <c r="BG4" i="111"/>
  <c r="BF4" i="111"/>
  <c r="BD4" i="111"/>
  <c r="AS4" i="111"/>
  <c r="AQ4" i="111"/>
  <c r="AP4" i="111"/>
  <c r="AO4" i="111"/>
  <c r="AN4" i="111"/>
  <c r="AL4" i="111"/>
  <c r="AA4" i="111"/>
  <c r="Y4" i="111"/>
  <c r="X4" i="111"/>
  <c r="W4" i="111"/>
  <c r="V4" i="111"/>
  <c r="T4" i="111"/>
  <c r="I4" i="111"/>
  <c r="G4" i="111"/>
  <c r="F4" i="111"/>
  <c r="E4" i="111"/>
  <c r="D4" i="111"/>
  <c r="B4" i="111"/>
  <c r="CC3" i="111"/>
  <c r="CA3" i="111"/>
  <c r="BZ3" i="111"/>
  <c r="BY3" i="111"/>
  <c r="BX3" i="111"/>
  <c r="BV3" i="111"/>
  <c r="BK3" i="111"/>
  <c r="BI3" i="111"/>
  <c r="BH3" i="111"/>
  <c r="BG3" i="111"/>
  <c r="BF3" i="111"/>
  <c r="BD3" i="111"/>
  <c r="AS3" i="111"/>
  <c r="AQ3" i="111"/>
  <c r="AP3" i="111"/>
  <c r="AO3" i="111"/>
  <c r="AN3" i="111"/>
  <c r="AL3" i="111"/>
  <c r="AA3" i="111"/>
  <c r="Y3" i="111"/>
  <c r="X3" i="111"/>
  <c r="W3" i="111"/>
  <c r="V3" i="111"/>
  <c r="T3" i="111"/>
  <c r="I3" i="111"/>
  <c r="G3" i="111"/>
  <c r="F3" i="111"/>
  <c r="E3" i="111"/>
  <c r="D3" i="111"/>
  <c r="B3" i="111"/>
  <c r="CC2" i="111"/>
  <c r="CA2" i="111"/>
  <c r="BZ2" i="111"/>
  <c r="BY2" i="111"/>
  <c r="BX2" i="111"/>
  <c r="BV2" i="111"/>
  <c r="BK2" i="111"/>
  <c r="BI2" i="111"/>
  <c r="BH2" i="111"/>
  <c r="BG2" i="111"/>
  <c r="BF2" i="111"/>
  <c r="BD2" i="111"/>
  <c r="AS2" i="111"/>
  <c r="AQ2" i="111"/>
  <c r="AP2" i="111"/>
  <c r="AO2" i="111"/>
  <c r="AN2" i="111"/>
  <c r="AL2" i="111"/>
  <c r="AA2" i="111"/>
  <c r="Y2" i="111"/>
  <c r="X2" i="111"/>
  <c r="W2" i="111"/>
  <c r="V2" i="111"/>
  <c r="T2" i="111"/>
  <c r="I2" i="111"/>
  <c r="G2" i="111"/>
  <c r="F2" i="111"/>
  <c r="E2" i="111"/>
  <c r="D2" i="111"/>
  <c r="B2" i="111"/>
  <c r="BS100" i="110"/>
  <c r="BN100" i="110"/>
  <c r="BM100" i="110"/>
  <c r="BU100" i="110" s="1"/>
  <c r="AV100" i="110"/>
  <c r="AD100" i="110"/>
  <c r="L100" i="110"/>
  <c r="BN99" i="110"/>
  <c r="BA99" i="110"/>
  <c r="AZ99" i="110"/>
  <c r="AV99" i="110"/>
  <c r="BB99" i="110" s="1"/>
  <c r="AU99" i="110"/>
  <c r="AY99" i="110" s="1"/>
  <c r="AI99" i="110"/>
  <c r="AD99" i="110"/>
  <c r="Q99" i="110"/>
  <c r="L99" i="110"/>
  <c r="K99" i="110"/>
  <c r="S99" i="110" s="1"/>
  <c r="BN98" i="110"/>
  <c r="BM98" i="110"/>
  <c r="AV98" i="110"/>
  <c r="AD98" i="110"/>
  <c r="Q98" i="110"/>
  <c r="L98" i="110"/>
  <c r="BN97" i="110"/>
  <c r="BC97" i="110"/>
  <c r="BA97" i="110"/>
  <c r="AZ97" i="110"/>
  <c r="AV97" i="110"/>
  <c r="AU97" i="110"/>
  <c r="AD97" i="110"/>
  <c r="S97" i="110"/>
  <c r="Q97" i="110"/>
  <c r="M97" i="110"/>
  <c r="L97" i="110"/>
  <c r="K97" i="110"/>
  <c r="BT96" i="110"/>
  <c r="BS96" i="110"/>
  <c r="BN96" i="110"/>
  <c r="BM96" i="110"/>
  <c r="BO96" i="110" s="1"/>
  <c r="AW96" i="110"/>
  <c r="AV96" i="110"/>
  <c r="AU96" i="110" s="1"/>
  <c r="AX96" i="110" s="1"/>
  <c r="AD96" i="110"/>
  <c r="AC96" i="110"/>
  <c r="Q96" i="110"/>
  <c r="L96" i="110"/>
  <c r="BN95" i="110"/>
  <c r="BC95" i="110"/>
  <c r="BA95" i="110"/>
  <c r="AX95" i="110"/>
  <c r="AV95" i="110"/>
  <c r="BB95" i="110" s="1"/>
  <c r="AU95" i="110"/>
  <c r="AW95" i="110" s="1"/>
  <c r="AI95" i="110"/>
  <c r="AD95" i="110"/>
  <c r="S95" i="110"/>
  <c r="R95" i="110"/>
  <c r="Q95" i="110"/>
  <c r="M95" i="110"/>
  <c r="L95" i="110"/>
  <c r="K95" i="110"/>
  <c r="BT94" i="110"/>
  <c r="BS94" i="110"/>
  <c r="BP94" i="110"/>
  <c r="BN94" i="110"/>
  <c r="BM94" i="110"/>
  <c r="BO94" i="110" s="1"/>
  <c r="AV94" i="110"/>
  <c r="AD94" i="110"/>
  <c r="AC94" i="110"/>
  <c r="Q94" i="110"/>
  <c r="L94" i="110"/>
  <c r="BN93" i="110"/>
  <c r="BA93" i="110"/>
  <c r="AX93" i="110"/>
  <c r="AV93" i="110"/>
  <c r="BB93" i="110" s="1"/>
  <c r="AU93" i="110"/>
  <c r="AW93" i="110" s="1"/>
  <c r="AI93" i="110"/>
  <c r="AD93" i="110"/>
  <c r="S93" i="110"/>
  <c r="R93" i="110"/>
  <c r="Q93" i="110"/>
  <c r="M93" i="110"/>
  <c r="L93" i="110"/>
  <c r="K93" i="110"/>
  <c r="BT92" i="110"/>
  <c r="BS92" i="110"/>
  <c r="BP92" i="110"/>
  <c r="BN92" i="110"/>
  <c r="BM92" i="110"/>
  <c r="BO92" i="110" s="1"/>
  <c r="AV92" i="110"/>
  <c r="AD92" i="110"/>
  <c r="AC92" i="110"/>
  <c r="Q92" i="110"/>
  <c r="L92" i="110"/>
  <c r="BN91" i="110"/>
  <c r="BA91" i="110"/>
  <c r="AX91" i="110"/>
  <c r="AV91" i="110"/>
  <c r="BB91" i="110" s="1"/>
  <c r="AU91" i="110"/>
  <c r="AW91" i="110" s="1"/>
  <c r="AI91" i="110"/>
  <c r="AD91" i="110"/>
  <c r="S91" i="110"/>
  <c r="R91" i="110"/>
  <c r="Q91" i="110"/>
  <c r="M91" i="110"/>
  <c r="L91" i="110"/>
  <c r="K91" i="110"/>
  <c r="BT90" i="110"/>
  <c r="BS90" i="110"/>
  <c r="BP90" i="110"/>
  <c r="BN90" i="110"/>
  <c r="BM90" i="110"/>
  <c r="BO90" i="110" s="1"/>
  <c r="AV90" i="110"/>
  <c r="AF90" i="110"/>
  <c r="AD90" i="110"/>
  <c r="AC90" i="110"/>
  <c r="L90" i="110"/>
  <c r="BN89" i="110"/>
  <c r="BA89" i="110"/>
  <c r="AX89" i="110"/>
  <c r="AV89" i="110"/>
  <c r="BB89" i="110" s="1"/>
  <c r="AU89" i="110"/>
  <c r="AW89" i="110" s="1"/>
  <c r="AI89" i="110"/>
  <c r="AD89" i="110"/>
  <c r="S89" i="110"/>
  <c r="R89" i="110"/>
  <c r="Q89" i="110"/>
  <c r="M89" i="110"/>
  <c r="L89" i="110"/>
  <c r="K89" i="110"/>
  <c r="BT88" i="110"/>
  <c r="BS88" i="110"/>
  <c r="BP88" i="110"/>
  <c r="BN88" i="110"/>
  <c r="BM88" i="110"/>
  <c r="BO88" i="110" s="1"/>
  <c r="AV88" i="110"/>
  <c r="AF88" i="110"/>
  <c r="AD88" i="110"/>
  <c r="AC88" i="110"/>
  <c r="L88" i="110"/>
  <c r="BN87" i="110"/>
  <c r="BA87" i="110"/>
  <c r="AX87" i="110"/>
  <c r="AV87" i="110"/>
  <c r="BB87" i="110" s="1"/>
  <c r="AU87" i="110"/>
  <c r="AW87" i="110" s="1"/>
  <c r="AI87" i="110"/>
  <c r="AD87" i="110"/>
  <c r="S87" i="110"/>
  <c r="R87" i="110"/>
  <c r="Q87" i="110"/>
  <c r="M87" i="110"/>
  <c r="L87" i="110"/>
  <c r="K87" i="110"/>
  <c r="BT86" i="110"/>
  <c r="BS86" i="110"/>
  <c r="BP86" i="110"/>
  <c r="BN86" i="110"/>
  <c r="BM86" i="110"/>
  <c r="BO86" i="110" s="1"/>
  <c r="AV86" i="110"/>
  <c r="AE86" i="110"/>
  <c r="AD86" i="110"/>
  <c r="AC86" i="110" s="1"/>
  <c r="AF86" i="110" s="1"/>
  <c r="L86" i="110"/>
  <c r="K86" i="110" s="1"/>
  <c r="BN85" i="110"/>
  <c r="BC85" i="110"/>
  <c r="BA85" i="110"/>
  <c r="AZ85" i="110"/>
  <c r="AX85" i="110"/>
  <c r="AW85" i="110"/>
  <c r="AV85" i="110"/>
  <c r="AU85" i="110"/>
  <c r="AY85" i="110" s="1"/>
  <c r="AI85" i="110"/>
  <c r="AD85" i="110"/>
  <c r="Q85" i="110"/>
  <c r="L85" i="110"/>
  <c r="K85" i="110"/>
  <c r="P85" i="110" s="1"/>
  <c r="BS84" i="110"/>
  <c r="BR84" i="110"/>
  <c r="BP84" i="110"/>
  <c r="BN84" i="110"/>
  <c r="BM84" i="110"/>
  <c r="AV84" i="110"/>
  <c r="AK84" i="110"/>
  <c r="AD84" i="110"/>
  <c r="AC84" i="110"/>
  <c r="AF84" i="110" s="1"/>
  <c r="Q84" i="110"/>
  <c r="O84" i="110"/>
  <c r="L84" i="110"/>
  <c r="K84" i="110"/>
  <c r="BN83" i="110"/>
  <c r="BC83" i="110"/>
  <c r="BA83" i="110"/>
  <c r="AZ83" i="110"/>
  <c r="AX83" i="110"/>
  <c r="AW83" i="110"/>
  <c r="AV83" i="110"/>
  <c r="AU83" i="110"/>
  <c r="AY83" i="110" s="1"/>
  <c r="AI83" i="110"/>
  <c r="AD83" i="110"/>
  <c r="Q83" i="110"/>
  <c r="L83" i="110"/>
  <c r="K83" i="110"/>
  <c r="BS82" i="110"/>
  <c r="BR82" i="110"/>
  <c r="BP82" i="110"/>
  <c r="BN82" i="110"/>
  <c r="BM82" i="110"/>
  <c r="AV82" i="110"/>
  <c r="AD82" i="110"/>
  <c r="AC82" i="110" s="1"/>
  <c r="L82" i="110"/>
  <c r="K82" i="110" s="1"/>
  <c r="BN81" i="110"/>
  <c r="BC81" i="110"/>
  <c r="BA81" i="110"/>
  <c r="AZ81" i="110"/>
  <c r="AX81" i="110"/>
  <c r="AW81" i="110"/>
  <c r="AV81" i="110"/>
  <c r="AU81" i="110"/>
  <c r="AY81" i="110" s="1"/>
  <c r="AD81" i="110"/>
  <c r="Q81" i="110"/>
  <c r="O81" i="110"/>
  <c r="L81" i="110"/>
  <c r="K81" i="110"/>
  <c r="BS80" i="110"/>
  <c r="BR80" i="110"/>
  <c r="BP80" i="110"/>
  <c r="BN80" i="110"/>
  <c r="BU80" i="110" s="1"/>
  <c r="BM80" i="110"/>
  <c r="AV80" i="110"/>
  <c r="AK80" i="110"/>
  <c r="AJ80" i="110"/>
  <c r="AE80" i="110"/>
  <c r="AD80" i="110"/>
  <c r="AC80" i="110"/>
  <c r="AF80" i="110" s="1"/>
  <c r="L80" i="110"/>
  <c r="K80" i="110" s="1"/>
  <c r="BT79" i="110"/>
  <c r="BQ79" i="110"/>
  <c r="BP79" i="110"/>
  <c r="BN79" i="110"/>
  <c r="BM79" i="110"/>
  <c r="BO79" i="110" s="1"/>
  <c r="AV79" i="110"/>
  <c r="AD79" i="110"/>
  <c r="L79" i="110"/>
  <c r="BU78" i="110"/>
  <c r="BT78" i="110"/>
  <c r="BQ78" i="110"/>
  <c r="BP78" i="110"/>
  <c r="BN78" i="110"/>
  <c r="BS78" i="110" s="1"/>
  <c r="BM78" i="110"/>
  <c r="BR78" i="110" s="1"/>
  <c r="BA78" i="110"/>
  <c r="AZ78" i="110"/>
  <c r="AY78" i="110"/>
  <c r="AX78" i="110"/>
  <c r="AV78" i="110"/>
  <c r="BC78" i="110" s="1"/>
  <c r="AU78" i="110"/>
  <c r="AW78" i="110" s="1"/>
  <c r="AD78" i="110"/>
  <c r="Q78" i="110"/>
  <c r="L78" i="110"/>
  <c r="K78" i="110"/>
  <c r="BN77" i="110"/>
  <c r="AV77" i="110"/>
  <c r="AU77" i="110" s="1"/>
  <c r="AI77" i="110"/>
  <c r="AD77" i="110"/>
  <c r="AC77" i="110"/>
  <c r="Q77" i="110"/>
  <c r="L77" i="110"/>
  <c r="BT76" i="110"/>
  <c r="BR76" i="110"/>
  <c r="BQ76" i="110"/>
  <c r="BP76" i="110"/>
  <c r="BN76" i="110"/>
  <c r="BS76" i="110" s="1"/>
  <c r="BM76" i="110"/>
  <c r="BO76" i="110" s="1"/>
  <c r="BA76" i="110"/>
  <c r="AZ76" i="110"/>
  <c r="AY76" i="110"/>
  <c r="AX76" i="110"/>
  <c r="AV76" i="110"/>
  <c r="BC76" i="110" s="1"/>
  <c r="AU76" i="110"/>
  <c r="AW76" i="110" s="1"/>
  <c r="AD76" i="110"/>
  <c r="Q76" i="110"/>
  <c r="L76" i="110"/>
  <c r="K76" i="110"/>
  <c r="BN75" i="110"/>
  <c r="AV75" i="110"/>
  <c r="AU75" i="110" s="1"/>
  <c r="AI75" i="110"/>
  <c r="AD75" i="110"/>
  <c r="AC75" i="110"/>
  <c r="Q75" i="110"/>
  <c r="L75" i="110"/>
  <c r="BT74" i="110"/>
  <c r="BR74" i="110"/>
  <c r="BQ74" i="110"/>
  <c r="BP74" i="110"/>
  <c r="BN74" i="110"/>
  <c r="BS74" i="110" s="1"/>
  <c r="BM74" i="110"/>
  <c r="BO74" i="110" s="1"/>
  <c r="BA74" i="110"/>
  <c r="AZ74" i="110"/>
  <c r="AY74" i="110"/>
  <c r="AX74" i="110"/>
  <c r="AV74" i="110"/>
  <c r="BC74" i="110" s="1"/>
  <c r="AU74" i="110"/>
  <c r="AW74" i="110" s="1"/>
  <c r="AD74" i="110"/>
  <c r="Q74" i="110"/>
  <c r="L74" i="110"/>
  <c r="K74" i="110"/>
  <c r="BN73" i="110"/>
  <c r="AV73" i="110"/>
  <c r="AU73" i="110" s="1"/>
  <c r="AI73" i="110"/>
  <c r="AD73" i="110"/>
  <c r="AC73" i="110"/>
  <c r="Q73" i="110"/>
  <c r="L73" i="110"/>
  <c r="BS72" i="110"/>
  <c r="BN72" i="110"/>
  <c r="BC72" i="110"/>
  <c r="BA72" i="110"/>
  <c r="AV72" i="110"/>
  <c r="AU72" i="110"/>
  <c r="AJ72" i="110"/>
  <c r="AI72" i="110"/>
  <c r="AD72" i="110"/>
  <c r="AC72" i="110"/>
  <c r="AK72" i="110" s="1"/>
  <c r="L72" i="110"/>
  <c r="K72" i="110"/>
  <c r="BU71" i="110"/>
  <c r="BO71" i="110"/>
  <c r="BN71" i="110"/>
  <c r="BM71" i="110"/>
  <c r="BP71" i="110" s="1"/>
  <c r="AV71" i="110"/>
  <c r="AH71" i="110"/>
  <c r="AG71" i="110"/>
  <c r="AF71" i="110"/>
  <c r="AE71" i="110"/>
  <c r="AD71" i="110"/>
  <c r="AI71" i="110" s="1"/>
  <c r="AC71" i="110"/>
  <c r="AK71" i="110" s="1"/>
  <c r="Q71" i="110"/>
  <c r="L71" i="110"/>
  <c r="BS70" i="110"/>
  <c r="BN70" i="110"/>
  <c r="BB70" i="110"/>
  <c r="BA70" i="110"/>
  <c r="AV70" i="110"/>
  <c r="AU70" i="110"/>
  <c r="AD70" i="110"/>
  <c r="AC70" i="110" s="1"/>
  <c r="AK70" i="110" s="1"/>
  <c r="L70" i="110"/>
  <c r="BP69" i="110"/>
  <c r="BN69" i="110"/>
  <c r="BM69" i="110"/>
  <c r="BO69" i="110" s="1"/>
  <c r="AV69" i="110"/>
  <c r="AD69" i="110"/>
  <c r="AI69" i="110" s="1"/>
  <c r="AC69" i="110"/>
  <c r="Q69" i="110"/>
  <c r="L69" i="110"/>
  <c r="BS68" i="110"/>
  <c r="BN68" i="110"/>
  <c r="BB68" i="110"/>
  <c r="BA68" i="110"/>
  <c r="AZ68" i="110"/>
  <c r="AX68" i="110"/>
  <c r="AV68" i="110"/>
  <c r="AY68" i="110" s="1"/>
  <c r="AU68" i="110"/>
  <c r="AW68" i="110" s="1"/>
  <c r="AD68" i="110"/>
  <c r="AC68" i="110"/>
  <c r="S68" i="110"/>
  <c r="P68" i="110"/>
  <c r="L68" i="110"/>
  <c r="Q68" i="110" s="1"/>
  <c r="K68" i="110"/>
  <c r="N68" i="110" s="1"/>
  <c r="BU67" i="110"/>
  <c r="BS67" i="110"/>
  <c r="BP67" i="110"/>
  <c r="BN67" i="110"/>
  <c r="BM67" i="110"/>
  <c r="BO67" i="110" s="1"/>
  <c r="BA67" i="110"/>
  <c r="AV67" i="110"/>
  <c r="AK67" i="110"/>
  <c r="AJ67" i="110"/>
  <c r="AH67" i="110"/>
  <c r="AG67" i="110"/>
  <c r="AF67" i="110"/>
  <c r="AE67" i="110"/>
  <c r="AD67" i="110"/>
  <c r="AI67" i="110" s="1"/>
  <c r="AC67" i="110"/>
  <c r="Q67" i="110"/>
  <c r="O67" i="110"/>
  <c r="L67" i="110"/>
  <c r="K67" i="110"/>
  <c r="M67" i="110" s="1"/>
  <c r="BN66" i="110"/>
  <c r="BB66" i="110"/>
  <c r="BA66" i="110"/>
  <c r="AV66" i="110"/>
  <c r="AY66" i="110" s="1"/>
  <c r="AU66" i="110"/>
  <c r="BC66" i="110" s="1"/>
  <c r="AD66" i="110"/>
  <c r="AC66" i="110"/>
  <c r="S66" i="110"/>
  <c r="P66" i="110"/>
  <c r="L66" i="110"/>
  <c r="Q66" i="110" s="1"/>
  <c r="K66" i="110"/>
  <c r="N66" i="110" s="1"/>
  <c r="BU65" i="110"/>
  <c r="BS65" i="110"/>
  <c r="BP65" i="110"/>
  <c r="BN65" i="110"/>
  <c r="BM65" i="110"/>
  <c r="BO65" i="110" s="1"/>
  <c r="BA65" i="110"/>
  <c r="AV65" i="110"/>
  <c r="AK65" i="110"/>
  <c r="AJ65" i="110"/>
  <c r="AH65" i="110"/>
  <c r="AG65" i="110"/>
  <c r="AF65" i="110"/>
  <c r="AE65" i="110"/>
  <c r="AD65" i="110"/>
  <c r="AI65" i="110" s="1"/>
  <c r="AC65" i="110"/>
  <c r="Q65" i="110"/>
  <c r="O65" i="110"/>
  <c r="L65" i="110"/>
  <c r="K65" i="110"/>
  <c r="M65" i="110" s="1"/>
  <c r="BN64" i="110"/>
  <c r="BB64" i="110"/>
  <c r="BA64" i="110"/>
  <c r="AV64" i="110"/>
  <c r="AY64" i="110" s="1"/>
  <c r="AU64" i="110"/>
  <c r="BC64" i="110" s="1"/>
  <c r="AD64" i="110"/>
  <c r="AC64" i="110"/>
  <c r="S64" i="110"/>
  <c r="P64" i="110"/>
  <c r="L64" i="110"/>
  <c r="Q64" i="110" s="1"/>
  <c r="K64" i="110"/>
  <c r="N64" i="110" s="1"/>
  <c r="BU63" i="110"/>
  <c r="BS63" i="110"/>
  <c r="BP63" i="110"/>
  <c r="BN63" i="110"/>
  <c r="BM63" i="110"/>
  <c r="BO63" i="110" s="1"/>
  <c r="BA63" i="110"/>
  <c r="AV63" i="110"/>
  <c r="AK63" i="110"/>
  <c r="AJ63" i="110"/>
  <c r="AH63" i="110"/>
  <c r="AG63" i="110"/>
  <c r="AF63" i="110"/>
  <c r="AE63" i="110"/>
  <c r="AD63" i="110"/>
  <c r="AI63" i="110" s="1"/>
  <c r="AC63" i="110"/>
  <c r="Q63" i="110"/>
  <c r="L63" i="110"/>
  <c r="K63" i="110"/>
  <c r="BN62" i="110"/>
  <c r="BB62" i="110"/>
  <c r="BA62" i="110"/>
  <c r="AV62" i="110"/>
  <c r="AY62" i="110" s="1"/>
  <c r="AU62" i="110"/>
  <c r="BC62" i="110" s="1"/>
  <c r="AD62" i="110"/>
  <c r="AC62" i="110"/>
  <c r="S62" i="110"/>
  <c r="P62" i="110"/>
  <c r="L62" i="110"/>
  <c r="Q62" i="110" s="1"/>
  <c r="K62" i="110"/>
  <c r="N62" i="110" s="1"/>
  <c r="BU61" i="110"/>
  <c r="BS61" i="110"/>
  <c r="BP61" i="110"/>
  <c r="BN61" i="110"/>
  <c r="BM61" i="110"/>
  <c r="BO61" i="110" s="1"/>
  <c r="BA61" i="110"/>
  <c r="AV61" i="110"/>
  <c r="AK61" i="110"/>
  <c r="AJ61" i="110"/>
  <c r="AH61" i="110"/>
  <c r="AG61" i="110"/>
  <c r="AF61" i="110"/>
  <c r="AE61" i="110"/>
  <c r="AD61" i="110"/>
  <c r="AI61" i="110" s="1"/>
  <c r="AC61" i="110"/>
  <c r="Q61" i="110"/>
  <c r="O61" i="110"/>
  <c r="N61" i="110"/>
  <c r="L61" i="110"/>
  <c r="K61" i="110"/>
  <c r="BN60" i="110"/>
  <c r="AV60" i="110"/>
  <c r="AK60" i="110"/>
  <c r="AD60" i="110"/>
  <c r="AJ60" i="110" s="1"/>
  <c r="AC60" i="110"/>
  <c r="AF60" i="110" s="1"/>
  <c r="L60" i="110"/>
  <c r="BT59" i="110"/>
  <c r="BS59" i="110"/>
  <c r="BR59" i="110"/>
  <c r="BQ59" i="110"/>
  <c r="BO59" i="110"/>
  <c r="BN59" i="110"/>
  <c r="BM59" i="110"/>
  <c r="BP59" i="110" s="1"/>
  <c r="BB59" i="110"/>
  <c r="BA59" i="110"/>
  <c r="AZ59" i="110"/>
  <c r="AX59" i="110"/>
  <c r="AV59" i="110"/>
  <c r="AY59" i="110" s="1"/>
  <c r="AU59" i="110"/>
  <c r="AW59" i="110" s="1"/>
  <c r="AJ59" i="110"/>
  <c r="AI59" i="110"/>
  <c r="AG59" i="110"/>
  <c r="AD59" i="110"/>
  <c r="AH59" i="110" s="1"/>
  <c r="AC59" i="110"/>
  <c r="AF59" i="110" s="1"/>
  <c r="S59" i="110"/>
  <c r="R59" i="110"/>
  <c r="P59" i="110"/>
  <c r="L59" i="110"/>
  <c r="Q59" i="110" s="1"/>
  <c r="K59" i="110"/>
  <c r="BU58" i="110"/>
  <c r="BS58" i="110"/>
  <c r="BN58" i="110"/>
  <c r="BM58" i="110"/>
  <c r="AV58" i="110"/>
  <c r="AI58" i="110"/>
  <c r="AF58" i="110"/>
  <c r="AD58" i="110"/>
  <c r="AC58" i="110"/>
  <c r="AK58" i="110" s="1"/>
  <c r="L58" i="110"/>
  <c r="BT57" i="110"/>
  <c r="BS57" i="110"/>
  <c r="BR57" i="110"/>
  <c r="BQ57" i="110"/>
  <c r="BO57" i="110"/>
  <c r="BN57" i="110"/>
  <c r="BM57" i="110"/>
  <c r="BP57" i="110" s="1"/>
  <c r="BB57" i="110"/>
  <c r="BA57" i="110"/>
  <c r="AZ57" i="110"/>
  <c r="AX57" i="110"/>
  <c r="AV57" i="110"/>
  <c r="AY57" i="110" s="1"/>
  <c r="AU57" i="110"/>
  <c r="AW57" i="110" s="1"/>
  <c r="AJ57" i="110"/>
  <c r="AI57" i="110"/>
  <c r="AG57" i="110"/>
  <c r="AD57" i="110"/>
  <c r="AH57" i="110" s="1"/>
  <c r="AC57" i="110"/>
  <c r="AF57" i="110" s="1"/>
  <c r="L57" i="110"/>
  <c r="K57" i="110" s="1"/>
  <c r="BS56" i="110"/>
  <c r="BO56" i="110"/>
  <c r="BN56" i="110"/>
  <c r="BM56" i="110"/>
  <c r="BP56" i="110" s="1"/>
  <c r="AV56" i="110"/>
  <c r="AK56" i="110"/>
  <c r="AI56" i="110"/>
  <c r="AG56" i="110"/>
  <c r="AF56" i="110"/>
  <c r="AE56" i="110"/>
  <c r="AD56" i="110"/>
  <c r="AJ56" i="110" s="1"/>
  <c r="AC56" i="110"/>
  <c r="AH56" i="110" s="1"/>
  <c r="L56" i="110"/>
  <c r="BT55" i="110"/>
  <c r="BS55" i="110"/>
  <c r="BR55" i="110"/>
  <c r="BQ55" i="110"/>
  <c r="BO55" i="110"/>
  <c r="BN55" i="110"/>
  <c r="BM55" i="110"/>
  <c r="BP55" i="110" s="1"/>
  <c r="BB55" i="110"/>
  <c r="BA55" i="110"/>
  <c r="AZ55" i="110"/>
  <c r="AX55" i="110"/>
  <c r="AV55" i="110"/>
  <c r="AY55" i="110" s="1"/>
  <c r="AU55" i="110"/>
  <c r="AW55" i="110" s="1"/>
  <c r="AK55" i="110"/>
  <c r="AJ55" i="110"/>
  <c r="AI55" i="110"/>
  <c r="AD55" i="110"/>
  <c r="AH55" i="110" s="1"/>
  <c r="AC55" i="110"/>
  <c r="AG55" i="110" s="1"/>
  <c r="L55" i="110"/>
  <c r="BU54" i="110"/>
  <c r="BS54" i="110"/>
  <c r="BO54" i="110"/>
  <c r="BN54" i="110"/>
  <c r="BM54" i="110"/>
  <c r="BP54" i="110" s="1"/>
  <c r="AV54" i="110"/>
  <c r="AK54" i="110"/>
  <c r="AI54" i="110"/>
  <c r="AE54" i="110"/>
  <c r="AD54" i="110"/>
  <c r="AJ54" i="110" s="1"/>
  <c r="AC54" i="110"/>
  <c r="AH54" i="110" s="1"/>
  <c r="Q54" i="110"/>
  <c r="L54" i="110"/>
  <c r="BT53" i="110"/>
  <c r="BS53" i="110"/>
  <c r="BR53" i="110"/>
  <c r="BQ53" i="110"/>
  <c r="BO53" i="110"/>
  <c r="BN53" i="110"/>
  <c r="BM53" i="110"/>
  <c r="BP53" i="110" s="1"/>
  <c r="BB53" i="110"/>
  <c r="BA53" i="110"/>
  <c r="AV53" i="110"/>
  <c r="AY53" i="110" s="1"/>
  <c r="AU53" i="110"/>
  <c r="AW53" i="110" s="1"/>
  <c r="AI53" i="110"/>
  <c r="AG53" i="110"/>
  <c r="AD53" i="110"/>
  <c r="AC53" i="110"/>
  <c r="L53" i="110"/>
  <c r="BU52" i="110"/>
  <c r="BS52" i="110"/>
  <c r="BP52" i="110"/>
  <c r="BO52" i="110"/>
  <c r="BN52" i="110"/>
  <c r="BM52" i="110"/>
  <c r="AV52" i="110"/>
  <c r="AI52" i="110"/>
  <c r="AG52" i="110"/>
  <c r="AD52" i="110"/>
  <c r="AC52" i="110"/>
  <c r="L52" i="110"/>
  <c r="BU51" i="110"/>
  <c r="BT51" i="110"/>
  <c r="BS51" i="110"/>
  <c r="BO51" i="110"/>
  <c r="BN51" i="110"/>
  <c r="BM51" i="110"/>
  <c r="BP51" i="110" s="1"/>
  <c r="BB51" i="110"/>
  <c r="AV51" i="110"/>
  <c r="AU51" i="110"/>
  <c r="AI51" i="110"/>
  <c r="AD51" i="110"/>
  <c r="AC51" i="110"/>
  <c r="S51" i="110"/>
  <c r="R51" i="110"/>
  <c r="P51" i="110"/>
  <c r="N51" i="110"/>
  <c r="M51" i="110"/>
  <c r="L51" i="110"/>
  <c r="K51" i="110"/>
  <c r="BS50" i="110"/>
  <c r="BO50" i="110"/>
  <c r="BN50" i="110"/>
  <c r="BM50" i="110" s="1"/>
  <c r="BP50" i="110" s="1"/>
  <c r="AV50" i="110"/>
  <c r="AI50" i="110"/>
  <c r="AD50" i="110"/>
  <c r="AC50" i="110"/>
  <c r="AG50" i="110" s="1"/>
  <c r="L50" i="110"/>
  <c r="BU49" i="110"/>
  <c r="BT49" i="110"/>
  <c r="BS49" i="110"/>
  <c r="BO49" i="110"/>
  <c r="BN49" i="110"/>
  <c r="BM49" i="110"/>
  <c r="BP49" i="110" s="1"/>
  <c r="AV49" i="110"/>
  <c r="AU49" i="110" s="1"/>
  <c r="AI49" i="110"/>
  <c r="AD49" i="110"/>
  <c r="AC49" i="110"/>
  <c r="Q49" i="110"/>
  <c r="L49" i="110"/>
  <c r="K49" i="110"/>
  <c r="BS48" i="110"/>
  <c r="BN48" i="110"/>
  <c r="BM48" i="110"/>
  <c r="AV48" i="110"/>
  <c r="AD48" i="110"/>
  <c r="AC48" i="110" s="1"/>
  <c r="L48" i="110"/>
  <c r="BS47" i="110"/>
  <c r="BR47" i="110"/>
  <c r="BN47" i="110"/>
  <c r="BM47" i="110"/>
  <c r="BU47" i="110" s="1"/>
  <c r="BA47" i="110"/>
  <c r="AV47" i="110"/>
  <c r="AU47" i="110"/>
  <c r="AD47" i="110"/>
  <c r="L47" i="110"/>
  <c r="K47" i="110" s="1"/>
  <c r="BN46" i="110"/>
  <c r="BM46" i="110" s="1"/>
  <c r="AV46" i="110"/>
  <c r="AU46" i="110" s="1"/>
  <c r="AH46" i="110"/>
  <c r="AD46" i="110"/>
  <c r="AC46" i="110"/>
  <c r="L46" i="110"/>
  <c r="BU45" i="110"/>
  <c r="BS45" i="110"/>
  <c r="BR45" i="110"/>
  <c r="BN45" i="110"/>
  <c r="BM45" i="110"/>
  <c r="BA45" i="110"/>
  <c r="AZ45" i="110"/>
  <c r="AV45" i="110"/>
  <c r="AU45" i="110"/>
  <c r="AD45" i="110"/>
  <c r="AC45" i="110" s="1"/>
  <c r="Q45" i="110"/>
  <c r="P45" i="110"/>
  <c r="L45" i="110"/>
  <c r="K45" i="110"/>
  <c r="BN44" i="110"/>
  <c r="BM44" i="110" s="1"/>
  <c r="AZ44" i="110"/>
  <c r="AY44" i="110"/>
  <c r="AV44" i="110"/>
  <c r="AU44" i="110"/>
  <c r="AD44" i="110"/>
  <c r="AC44" i="110" s="1"/>
  <c r="L44" i="110"/>
  <c r="BS43" i="110"/>
  <c r="BN43" i="110"/>
  <c r="BM43" i="110"/>
  <c r="AV43" i="110"/>
  <c r="AU43" i="110" s="1"/>
  <c r="AD43" i="110"/>
  <c r="AC43" i="110" s="1"/>
  <c r="AH43" i="110" s="1"/>
  <c r="Q43" i="110"/>
  <c r="L43" i="110"/>
  <c r="BU42" i="110"/>
  <c r="BT42" i="110"/>
  <c r="BS42" i="110"/>
  <c r="BP42" i="110"/>
  <c r="BN42" i="110"/>
  <c r="BM42" i="110"/>
  <c r="BO42" i="110" s="1"/>
  <c r="BB42" i="110"/>
  <c r="AV42" i="110"/>
  <c r="AU42" i="110" s="1"/>
  <c r="AE42" i="110"/>
  <c r="AD42" i="110"/>
  <c r="AC42" i="110" s="1"/>
  <c r="AF42" i="110" s="1"/>
  <c r="Q42" i="110"/>
  <c r="L42" i="110"/>
  <c r="BT41" i="110"/>
  <c r="BS41" i="110"/>
  <c r="BR41" i="110"/>
  <c r="BQ41" i="110"/>
  <c r="BP41" i="110"/>
  <c r="BO41" i="110"/>
  <c r="BN41" i="110"/>
  <c r="BM41" i="110"/>
  <c r="BU41" i="110" s="1"/>
  <c r="BC41" i="110"/>
  <c r="BB41" i="110"/>
  <c r="BA41" i="110"/>
  <c r="AZ41" i="110"/>
  <c r="AY41" i="110"/>
  <c r="AV41" i="110"/>
  <c r="AU41" i="110"/>
  <c r="AW41" i="110" s="1"/>
  <c r="AI41" i="110"/>
  <c r="AD41" i="110"/>
  <c r="AC41" i="110" s="1"/>
  <c r="L41" i="110"/>
  <c r="Q41" i="110" s="1"/>
  <c r="BN40" i="110"/>
  <c r="AV40" i="110"/>
  <c r="AU40" i="110"/>
  <c r="AD40" i="110"/>
  <c r="AC40" i="110" s="1"/>
  <c r="Q40" i="110"/>
  <c r="L40" i="110"/>
  <c r="BT39" i="110"/>
  <c r="BS39" i="110"/>
  <c r="BR39" i="110"/>
  <c r="BQ39" i="110"/>
  <c r="BP39" i="110"/>
  <c r="BO39" i="110"/>
  <c r="BN39" i="110"/>
  <c r="BM39" i="110"/>
  <c r="BU39" i="110" s="1"/>
  <c r="BC39" i="110"/>
  <c r="BB39" i="110"/>
  <c r="BA39" i="110"/>
  <c r="AZ39" i="110"/>
  <c r="AY39" i="110"/>
  <c r="AX39" i="110"/>
  <c r="AV39" i="110"/>
  <c r="AU39" i="110"/>
  <c r="AW39" i="110" s="1"/>
  <c r="AI39" i="110"/>
  <c r="AD39" i="110"/>
  <c r="P39" i="110"/>
  <c r="M39" i="110"/>
  <c r="L39" i="110"/>
  <c r="S39" i="110" s="1"/>
  <c r="K39" i="110"/>
  <c r="N39" i="110" s="1"/>
  <c r="BN38" i="110"/>
  <c r="BM38" i="110" s="1"/>
  <c r="BP38" i="110" s="1"/>
  <c r="AV38" i="110"/>
  <c r="AD38" i="110"/>
  <c r="AC38" i="110"/>
  <c r="Q38" i="110"/>
  <c r="L38" i="110"/>
  <c r="CF37" i="110"/>
  <c r="CE37" i="110" s="1"/>
  <c r="BN37" i="110"/>
  <c r="AV37" i="110"/>
  <c r="BB37" i="110" s="1"/>
  <c r="AU37" i="110"/>
  <c r="AX37" i="110" s="1"/>
  <c r="AI37" i="110"/>
  <c r="AD37" i="110"/>
  <c r="AJ37" i="110" s="1"/>
  <c r="AC37" i="110"/>
  <c r="AH37" i="110" s="1"/>
  <c r="L37" i="110"/>
  <c r="K37" i="110" s="1"/>
  <c r="CF36" i="110"/>
  <c r="CK36" i="110" s="1"/>
  <c r="CE36" i="110"/>
  <c r="CI36" i="110" s="1"/>
  <c r="BN36" i="110"/>
  <c r="BS36" i="110" s="1"/>
  <c r="AV36" i="110"/>
  <c r="BA36" i="110" s="1"/>
  <c r="AD36" i="110"/>
  <c r="AI36" i="110" s="1"/>
  <c r="L36" i="110"/>
  <c r="CF35" i="110"/>
  <c r="BN35" i="110"/>
  <c r="BS35" i="110" s="1"/>
  <c r="AV35" i="110"/>
  <c r="BA35" i="110" s="1"/>
  <c r="AU35" i="110"/>
  <c r="AY35" i="110" s="1"/>
  <c r="AF35" i="110"/>
  <c r="AD35" i="110"/>
  <c r="AI35" i="110" s="1"/>
  <c r="AC35" i="110"/>
  <c r="AG35" i="110" s="1"/>
  <c r="L35" i="110"/>
  <c r="K35" i="110"/>
  <c r="O35" i="110" s="1"/>
  <c r="CK34" i="110"/>
  <c r="CF34" i="110"/>
  <c r="BS34" i="110"/>
  <c r="BP34" i="110"/>
  <c r="BN34" i="110"/>
  <c r="BM34" i="110"/>
  <c r="BQ34" i="110" s="1"/>
  <c r="AV34" i="110"/>
  <c r="AD34" i="110"/>
  <c r="AI34" i="110" s="1"/>
  <c r="Q34" i="110"/>
  <c r="L34" i="110"/>
  <c r="K34" i="110" s="1"/>
  <c r="S34" i="110" s="1"/>
  <c r="CF33" i="110"/>
  <c r="BN33" i="110"/>
  <c r="AV33" i="110"/>
  <c r="AU33" i="110" s="1"/>
  <c r="AD33" i="110"/>
  <c r="L33" i="110"/>
  <c r="CK32" i="110"/>
  <c r="CF32" i="110"/>
  <c r="CE32" i="110" s="1"/>
  <c r="BN32" i="110"/>
  <c r="BS32" i="110" s="1"/>
  <c r="AV32" i="110"/>
  <c r="BA32" i="110" s="1"/>
  <c r="AU32" i="110"/>
  <c r="BC32" i="110" s="1"/>
  <c r="AD32" i="110"/>
  <c r="L32" i="110"/>
  <c r="CF31" i="110"/>
  <c r="CE31" i="110" s="1"/>
  <c r="BN31" i="110"/>
  <c r="AV31" i="110"/>
  <c r="AD31" i="110"/>
  <c r="AC31" i="110" s="1"/>
  <c r="Q31" i="110"/>
  <c r="L31" i="110"/>
  <c r="CF30" i="110"/>
  <c r="CK30" i="110" s="1"/>
  <c r="BN30" i="110"/>
  <c r="AV30" i="110"/>
  <c r="AF30" i="110"/>
  <c r="AD30" i="110"/>
  <c r="AC30" i="110"/>
  <c r="AK30" i="110" s="1"/>
  <c r="L30" i="110"/>
  <c r="CF29" i="110"/>
  <c r="BS29" i="110"/>
  <c r="BN29" i="110"/>
  <c r="BM29" i="110"/>
  <c r="BQ29" i="110" s="1"/>
  <c r="AV29" i="110"/>
  <c r="BA29" i="110" s="1"/>
  <c r="AI29" i="110"/>
  <c r="AD29" i="110"/>
  <c r="AC29" i="110"/>
  <c r="AK29" i="110" s="1"/>
  <c r="L29" i="110"/>
  <c r="CF28" i="110"/>
  <c r="BN28" i="110"/>
  <c r="BM28" i="110"/>
  <c r="BU28" i="110" s="1"/>
  <c r="AV28" i="110"/>
  <c r="AD28" i="110"/>
  <c r="AC28" i="110"/>
  <c r="AJ28" i="110" s="1"/>
  <c r="L28" i="110"/>
  <c r="K28" i="110" s="1"/>
  <c r="CF27" i="110"/>
  <c r="CK27" i="110" s="1"/>
  <c r="BN27" i="110"/>
  <c r="BM27" i="110" s="1"/>
  <c r="AV27" i="110"/>
  <c r="AU27" i="110" s="1"/>
  <c r="AD27" i="110"/>
  <c r="L27" i="110"/>
  <c r="K27" i="110"/>
  <c r="P27" i="110" s="1"/>
  <c r="CF26" i="110"/>
  <c r="BR26" i="110"/>
  <c r="BP26" i="110"/>
  <c r="BN26" i="110"/>
  <c r="BS26" i="110" s="1"/>
  <c r="BM26" i="110"/>
  <c r="BU26" i="110" s="1"/>
  <c r="AV26" i="110"/>
  <c r="AU26" i="110"/>
  <c r="AY26" i="110" s="1"/>
  <c r="AI26" i="110"/>
  <c r="AD26" i="110"/>
  <c r="S26" i="110"/>
  <c r="R26" i="110"/>
  <c r="Q26" i="110"/>
  <c r="L26" i="110"/>
  <c r="K26" i="110"/>
  <c r="P26" i="110" s="1"/>
  <c r="CF25" i="110"/>
  <c r="BN25" i="110"/>
  <c r="AV25" i="110"/>
  <c r="AU25" i="110"/>
  <c r="AZ25" i="110" s="1"/>
  <c r="AD25" i="110"/>
  <c r="L25" i="110"/>
  <c r="Q25" i="110" s="1"/>
  <c r="K25" i="110"/>
  <c r="S25" i="110" s="1"/>
  <c r="CK24" i="110"/>
  <c r="CJ24" i="110"/>
  <c r="CF24" i="110"/>
  <c r="CE24" i="110"/>
  <c r="CI24" i="110" s="1"/>
  <c r="BN24" i="110"/>
  <c r="BS24" i="110" s="1"/>
  <c r="AV24" i="110"/>
  <c r="BA24" i="110" s="1"/>
  <c r="AU24" i="110"/>
  <c r="BC24" i="110" s="1"/>
  <c r="AD24" i="110"/>
  <c r="AC24" i="110" s="1"/>
  <c r="L24" i="110"/>
  <c r="CG23" i="110"/>
  <c r="CF23" i="110"/>
  <c r="CM23" i="110" s="1"/>
  <c r="CE23" i="110"/>
  <c r="CJ23" i="110" s="1"/>
  <c r="BN23" i="110"/>
  <c r="BB23" i="110"/>
  <c r="AZ23" i="110"/>
  <c r="AV23" i="110"/>
  <c r="BA23" i="110" s="1"/>
  <c r="AU23" i="110"/>
  <c r="BC23" i="110" s="1"/>
  <c r="AI23" i="110"/>
  <c r="AD23" i="110"/>
  <c r="AC23" i="110" s="1"/>
  <c r="L23" i="110"/>
  <c r="CK22" i="110"/>
  <c r="CF22" i="110"/>
  <c r="CE22" i="110"/>
  <c r="BN22" i="110"/>
  <c r="BM22" i="110" s="1"/>
  <c r="AV22" i="110"/>
  <c r="AD22" i="110"/>
  <c r="AK22" i="110" s="1"/>
  <c r="AC22" i="110"/>
  <c r="AF22" i="110" s="1"/>
  <c r="Q22" i="110"/>
  <c r="L22" i="110"/>
  <c r="CL21" i="110"/>
  <c r="CJ21" i="110"/>
  <c r="CF21" i="110"/>
  <c r="CK21" i="110" s="1"/>
  <c r="CE21" i="110"/>
  <c r="CM21" i="110" s="1"/>
  <c r="BN21" i="110"/>
  <c r="BM21" i="110" s="1"/>
  <c r="BU21" i="110" s="1"/>
  <c r="AV21" i="110"/>
  <c r="BA21" i="110" s="1"/>
  <c r="AH21" i="110"/>
  <c r="AD21" i="110"/>
  <c r="AI21" i="110" s="1"/>
  <c r="AC21" i="110"/>
  <c r="AK21" i="110" s="1"/>
  <c r="L21" i="110"/>
  <c r="K21" i="110"/>
  <c r="M21" i="110" s="1"/>
  <c r="CF20" i="110"/>
  <c r="BN20" i="110"/>
  <c r="BM20" i="110" s="1"/>
  <c r="BA20" i="110"/>
  <c r="AV20" i="110"/>
  <c r="AD20" i="110"/>
  <c r="AI20" i="110" s="1"/>
  <c r="L20" i="110"/>
  <c r="K20" i="110" s="1"/>
  <c r="CF19" i="110"/>
  <c r="BS19" i="110"/>
  <c r="BN19" i="110"/>
  <c r="AV19" i="110"/>
  <c r="BC19" i="110" s="1"/>
  <c r="AU19" i="110"/>
  <c r="AW19" i="110" s="1"/>
  <c r="AD19" i="110"/>
  <c r="AC19" i="110" s="1"/>
  <c r="L19" i="110"/>
  <c r="CF18" i="110"/>
  <c r="BN18" i="110"/>
  <c r="BS18" i="110" s="1"/>
  <c r="BM18" i="110"/>
  <c r="BU18" i="110" s="1"/>
  <c r="AV18" i="110"/>
  <c r="AU18" i="110" s="1"/>
  <c r="AI18" i="110"/>
  <c r="AD18" i="110"/>
  <c r="M18" i="110"/>
  <c r="L18" i="110"/>
  <c r="Q18" i="110" s="1"/>
  <c r="K18" i="110"/>
  <c r="S18" i="110" s="1"/>
  <c r="CF17" i="110"/>
  <c r="CE17" i="110" s="1"/>
  <c r="CG17" i="110" s="1"/>
  <c r="BN17" i="110"/>
  <c r="BM17" i="110" s="1"/>
  <c r="AV17" i="110"/>
  <c r="AU17" i="110" s="1"/>
  <c r="AD17" i="110"/>
  <c r="AI17" i="110" s="1"/>
  <c r="R17" i="110"/>
  <c r="O17" i="110"/>
  <c r="N17" i="110"/>
  <c r="M17" i="110"/>
  <c r="L17" i="110"/>
  <c r="Q17" i="110" s="1"/>
  <c r="K17" i="110"/>
  <c r="S17" i="110" s="1"/>
  <c r="CM16" i="110"/>
  <c r="CK16" i="110"/>
  <c r="CJ16" i="110"/>
  <c r="CF16" i="110"/>
  <c r="CE16" i="110"/>
  <c r="CG16" i="110" s="1"/>
  <c r="BN16" i="110"/>
  <c r="BS16" i="110" s="1"/>
  <c r="AV16" i="110"/>
  <c r="AU16" i="110" s="1"/>
  <c r="AX16" i="110" s="1"/>
  <c r="AD16" i="110"/>
  <c r="S16" i="110"/>
  <c r="R16" i="110"/>
  <c r="L16" i="110"/>
  <c r="K16" i="110"/>
  <c r="N16" i="110" s="1"/>
  <c r="CF15" i="110"/>
  <c r="CE15" i="110" s="1"/>
  <c r="BN15" i="110"/>
  <c r="BS15" i="110" s="1"/>
  <c r="AV15" i="110"/>
  <c r="BA15" i="110" s="1"/>
  <c r="AU15" i="110"/>
  <c r="BC15" i="110" s="1"/>
  <c r="AD15" i="110"/>
  <c r="AC15" i="110" s="1"/>
  <c r="AE15" i="110" s="1"/>
  <c r="L15" i="110"/>
  <c r="Q15" i="110" s="1"/>
  <c r="CL14" i="110"/>
  <c r="CF14" i="110"/>
  <c r="CE14" i="110"/>
  <c r="CH14" i="110" s="1"/>
  <c r="BN14" i="110"/>
  <c r="BM14" i="110" s="1"/>
  <c r="AV14" i="110"/>
  <c r="AU14" i="110" s="1"/>
  <c r="AX14" i="110" s="1"/>
  <c r="AD14" i="110"/>
  <c r="AC14" i="110" s="1"/>
  <c r="L14" i="110"/>
  <c r="Q14" i="110" s="1"/>
  <c r="CF13" i="110"/>
  <c r="CK13" i="110" s="1"/>
  <c r="CE13" i="110"/>
  <c r="CM13" i="110" s="1"/>
  <c r="BN13" i="110"/>
  <c r="BA13" i="110"/>
  <c r="AV13" i="110"/>
  <c r="AD13" i="110"/>
  <c r="AI13" i="110" s="1"/>
  <c r="AC13" i="110"/>
  <c r="AF13" i="110" s="1"/>
  <c r="L13" i="110"/>
  <c r="K13" i="110" s="1"/>
  <c r="CF12" i="110"/>
  <c r="CK12" i="110" s="1"/>
  <c r="BN12" i="110"/>
  <c r="BM12" i="110" s="1"/>
  <c r="AV12" i="110"/>
  <c r="AD12" i="110"/>
  <c r="AI12" i="110" s="1"/>
  <c r="AC12" i="110"/>
  <c r="AJ12" i="110" s="1"/>
  <c r="L12" i="110"/>
  <c r="L4" i="110" s="1"/>
  <c r="CF11" i="110"/>
  <c r="CK11" i="110" s="1"/>
  <c r="BN11" i="110"/>
  <c r="BS11" i="110" s="1"/>
  <c r="AV11" i="110"/>
  <c r="AU11" i="110" s="1"/>
  <c r="AD11" i="110"/>
  <c r="AI11" i="110" s="1"/>
  <c r="L11" i="110"/>
  <c r="K11" i="110" s="1"/>
  <c r="CF10" i="110"/>
  <c r="BN10" i="110"/>
  <c r="BS10" i="110" s="1"/>
  <c r="AV10" i="110"/>
  <c r="AI10" i="110"/>
  <c r="AD10" i="110"/>
  <c r="Q10" i="110"/>
  <c r="P10" i="110"/>
  <c r="L10" i="110"/>
  <c r="S10" i="110" s="1"/>
  <c r="K10" i="110"/>
  <c r="N10" i="110" s="1"/>
  <c r="CF9" i="110"/>
  <c r="CE9" i="110" s="1"/>
  <c r="BN9" i="110"/>
  <c r="BS9" i="110" s="1"/>
  <c r="AV9" i="110"/>
  <c r="AU9" i="110" s="1"/>
  <c r="AD9" i="110"/>
  <c r="L9" i="110"/>
  <c r="Q9" i="110" s="1"/>
  <c r="CF8" i="110"/>
  <c r="BS8" i="110"/>
  <c r="BN8" i="110"/>
  <c r="AV8" i="110"/>
  <c r="AU8" i="110"/>
  <c r="BB8" i="110" s="1"/>
  <c r="AD8" i="110"/>
  <c r="L8" i="110"/>
  <c r="CC6" i="110"/>
  <c r="CA6" i="110"/>
  <c r="BZ6" i="110"/>
  <c r="BY6" i="110"/>
  <c r="BX6" i="110"/>
  <c r="BV6" i="110"/>
  <c r="BK6" i="110"/>
  <c r="BI6" i="110"/>
  <c r="BH6" i="110"/>
  <c r="BG6" i="110"/>
  <c r="BF6" i="110"/>
  <c r="BD6" i="110"/>
  <c r="AS6" i="110"/>
  <c r="AQ6" i="110"/>
  <c r="AP6" i="110"/>
  <c r="AO6" i="110"/>
  <c r="AN6" i="110"/>
  <c r="AL6" i="110"/>
  <c r="AA6" i="110"/>
  <c r="Y6" i="110"/>
  <c r="X6" i="110"/>
  <c r="W6" i="110"/>
  <c r="V6" i="110"/>
  <c r="T6" i="110"/>
  <c r="I6" i="110"/>
  <c r="G6" i="110"/>
  <c r="F6" i="110"/>
  <c r="E6" i="110"/>
  <c r="D6" i="110"/>
  <c r="B6" i="110"/>
  <c r="CC5" i="110"/>
  <c r="CA5" i="110"/>
  <c r="BZ5" i="110"/>
  <c r="BY5" i="110"/>
  <c r="BX5" i="110"/>
  <c r="BV5" i="110"/>
  <c r="BK5" i="110"/>
  <c r="BI5" i="110"/>
  <c r="BH5" i="110"/>
  <c r="BG5" i="110"/>
  <c r="BF5" i="110"/>
  <c r="BD5" i="110"/>
  <c r="AS5" i="110"/>
  <c r="AQ5" i="110"/>
  <c r="AP5" i="110"/>
  <c r="AO5" i="110"/>
  <c r="AN5" i="110"/>
  <c r="AL5" i="110"/>
  <c r="AA5" i="110"/>
  <c r="Y5" i="110"/>
  <c r="X5" i="110"/>
  <c r="W5" i="110"/>
  <c r="V5" i="110"/>
  <c r="T5" i="110"/>
  <c r="I5" i="110"/>
  <c r="G5" i="110"/>
  <c r="F5" i="110"/>
  <c r="E5" i="110"/>
  <c r="D5" i="110"/>
  <c r="B5" i="110"/>
  <c r="CC4" i="110"/>
  <c r="CA4" i="110"/>
  <c r="BZ4" i="110"/>
  <c r="BY4" i="110"/>
  <c r="BX4" i="110"/>
  <c r="BV4" i="110"/>
  <c r="BK4" i="110"/>
  <c r="BI4" i="110"/>
  <c r="BH4" i="110"/>
  <c r="BG4" i="110"/>
  <c r="BF4" i="110"/>
  <c r="BD4" i="110"/>
  <c r="AS4" i="110"/>
  <c r="AQ4" i="110"/>
  <c r="AP4" i="110"/>
  <c r="AO4" i="110"/>
  <c r="AN4" i="110"/>
  <c r="AL4" i="110"/>
  <c r="AA4" i="110"/>
  <c r="Y4" i="110"/>
  <c r="X4" i="110"/>
  <c r="W4" i="110"/>
  <c r="V4" i="110"/>
  <c r="T4" i="110"/>
  <c r="I4" i="110"/>
  <c r="G4" i="110"/>
  <c r="F4" i="110"/>
  <c r="E4" i="110"/>
  <c r="D4" i="110"/>
  <c r="B4" i="110"/>
  <c r="CC3" i="110"/>
  <c r="CA3" i="110"/>
  <c r="BZ3" i="110"/>
  <c r="BY3" i="110"/>
  <c r="BX3" i="110"/>
  <c r="BV3" i="110"/>
  <c r="BK3" i="110"/>
  <c r="BI3" i="110"/>
  <c r="BH3" i="110"/>
  <c r="BG3" i="110"/>
  <c r="BF3" i="110"/>
  <c r="BD3" i="110"/>
  <c r="AS3" i="110"/>
  <c r="AQ3" i="110"/>
  <c r="AP3" i="110"/>
  <c r="AO3" i="110"/>
  <c r="AN3" i="110"/>
  <c r="AL3" i="110"/>
  <c r="AA3" i="110"/>
  <c r="Y3" i="110"/>
  <c r="X3" i="110"/>
  <c r="W3" i="110"/>
  <c r="V3" i="110"/>
  <c r="T3" i="110"/>
  <c r="I3" i="110"/>
  <c r="G3" i="110"/>
  <c r="F3" i="110"/>
  <c r="E3" i="110"/>
  <c r="D3" i="110"/>
  <c r="B3" i="110"/>
  <c r="CC2" i="110"/>
  <c r="CA2" i="110"/>
  <c r="BZ2" i="110"/>
  <c r="BY2" i="110"/>
  <c r="BX2" i="110"/>
  <c r="BV2" i="110"/>
  <c r="BK2" i="110"/>
  <c r="BI2" i="110"/>
  <c r="BH2" i="110"/>
  <c r="BG2" i="110"/>
  <c r="BF2" i="110"/>
  <c r="BD2" i="110"/>
  <c r="AS2" i="110"/>
  <c r="AQ2" i="110"/>
  <c r="AP2" i="110"/>
  <c r="AO2" i="110"/>
  <c r="AN2" i="110"/>
  <c r="AL2" i="110"/>
  <c r="AA2" i="110"/>
  <c r="Y2" i="110"/>
  <c r="X2" i="110"/>
  <c r="W2" i="110"/>
  <c r="V2" i="110"/>
  <c r="T2" i="110"/>
  <c r="I2" i="110"/>
  <c r="G2" i="110"/>
  <c r="F2" i="110"/>
  <c r="E2" i="110"/>
  <c r="D2" i="110"/>
  <c r="B2" i="110"/>
  <c r="BR3" i="115" l="1"/>
  <c r="BU3" i="115"/>
  <c r="BR5" i="115"/>
  <c r="S2" i="115"/>
  <c r="S3" i="115"/>
  <c r="S6" i="115"/>
  <c r="P2" i="115"/>
  <c r="R2" i="115"/>
  <c r="R4" i="115"/>
  <c r="R3" i="115"/>
  <c r="P3" i="115"/>
  <c r="R5" i="115"/>
  <c r="P6" i="115"/>
  <c r="P5" i="115"/>
  <c r="S5" i="115"/>
  <c r="P4" i="115"/>
  <c r="S4" i="115"/>
  <c r="BC5" i="115"/>
  <c r="N6" i="115"/>
  <c r="O5" i="115"/>
  <c r="O3" i="115"/>
  <c r="N2" i="115"/>
  <c r="M6" i="115"/>
  <c r="N5" i="115"/>
  <c r="O4" i="115"/>
  <c r="N3" i="115"/>
  <c r="M5" i="115"/>
  <c r="N4" i="115"/>
  <c r="M3" i="115"/>
  <c r="O2" i="115"/>
  <c r="K3" i="115"/>
  <c r="M4" i="115"/>
  <c r="M2" i="115"/>
  <c r="O6" i="115"/>
  <c r="CI3" i="115"/>
  <c r="CG2" i="115"/>
  <c r="CE3" i="115"/>
  <c r="CH3" i="115"/>
  <c r="CG3" i="115"/>
  <c r="CI6" i="115"/>
  <c r="CH6" i="115"/>
  <c r="CI5" i="115"/>
  <c r="CG6" i="115"/>
  <c r="CG5" i="115"/>
  <c r="CH4" i="115"/>
  <c r="CI2" i="115"/>
  <c r="CH5" i="115"/>
  <c r="CG4" i="115"/>
  <c r="CH2" i="115"/>
  <c r="CI4" i="115"/>
  <c r="CL6" i="115"/>
  <c r="CL4" i="115"/>
  <c r="CM5" i="115"/>
  <c r="CM2" i="115"/>
  <c r="CL3" i="115"/>
  <c r="CJ2" i="115"/>
  <c r="CL2" i="115"/>
  <c r="CM6" i="115"/>
  <c r="CJ5" i="115"/>
  <c r="CJ3" i="115"/>
  <c r="CJ4" i="115"/>
  <c r="CL5" i="115"/>
  <c r="CJ6" i="115"/>
  <c r="CM3" i="115"/>
  <c r="CM4" i="115"/>
  <c r="AZ6" i="115"/>
  <c r="BB6" i="115"/>
  <c r="BB5" i="115"/>
  <c r="BB2" i="115"/>
  <c r="BB3" i="115"/>
  <c r="AZ2" i="115"/>
  <c r="AW5" i="115"/>
  <c r="AY2" i="115"/>
  <c r="AX2" i="115"/>
  <c r="AY6" i="115"/>
  <c r="AW4" i="115"/>
  <c r="AW2" i="115"/>
  <c r="AY4" i="115"/>
  <c r="AY3" i="115"/>
  <c r="AX4" i="115"/>
  <c r="AX6" i="115"/>
  <c r="AY5" i="115"/>
  <c r="AW3" i="115"/>
  <c r="AX3" i="115"/>
  <c r="AW6" i="115"/>
  <c r="AX5" i="115"/>
  <c r="AU3" i="115"/>
  <c r="BC4" i="115"/>
  <c r="AZ3" i="115"/>
  <c r="BC6" i="115"/>
  <c r="AG6" i="115"/>
  <c r="AG4" i="115"/>
  <c r="AG3" i="115"/>
  <c r="AF3" i="115"/>
  <c r="AE4" i="115"/>
  <c r="AG2" i="115"/>
  <c r="AF6" i="115"/>
  <c r="AG5" i="115"/>
  <c r="AF4" i="115"/>
  <c r="AE6" i="115"/>
  <c r="AF5" i="115"/>
  <c r="AE3" i="115"/>
  <c r="AE5" i="115"/>
  <c r="AF2" i="115"/>
  <c r="AC3" i="115"/>
  <c r="AE2" i="115"/>
  <c r="AH6" i="115"/>
  <c r="AJ3" i="115"/>
  <c r="AK3" i="115"/>
  <c r="AH2" i="115"/>
  <c r="AJ4" i="115"/>
  <c r="AJ2" i="115"/>
  <c r="AK4" i="115"/>
  <c r="AH5" i="115"/>
  <c r="AK5" i="115"/>
  <c r="AK6" i="115"/>
  <c r="AH3" i="115"/>
  <c r="AK2" i="115"/>
  <c r="AJ6" i="115"/>
  <c r="AH4" i="115"/>
  <c r="AJ5" i="115"/>
  <c r="BC3" i="115"/>
  <c r="BQ6" i="115"/>
  <c r="BO3" i="115"/>
  <c r="BQ4" i="115"/>
  <c r="BP4" i="115"/>
  <c r="BO2" i="115"/>
  <c r="BP6" i="115"/>
  <c r="BQ5" i="115"/>
  <c r="BM3" i="115"/>
  <c r="BQ2" i="115"/>
  <c r="BO6" i="115"/>
  <c r="BP5" i="115"/>
  <c r="BP2" i="115"/>
  <c r="BO5" i="115"/>
  <c r="BO4" i="115"/>
  <c r="BQ3" i="115"/>
  <c r="BP3" i="115"/>
  <c r="AZ5" i="115"/>
  <c r="AZ4" i="115"/>
  <c r="BB4" i="115"/>
  <c r="CJ3" i="114"/>
  <c r="CL3" i="114"/>
  <c r="CJ5" i="114"/>
  <c r="BU6" i="114"/>
  <c r="BR5" i="114"/>
  <c r="BU4" i="114"/>
  <c r="BT2" i="114"/>
  <c r="BT3" i="114"/>
  <c r="BT5" i="114"/>
  <c r="BU2" i="114"/>
  <c r="BC4" i="114"/>
  <c r="P3" i="114"/>
  <c r="R6" i="114"/>
  <c r="S6" i="114"/>
  <c r="P2" i="114"/>
  <c r="S2" i="114"/>
  <c r="P6" i="114"/>
  <c r="M6" i="114"/>
  <c r="N5" i="114"/>
  <c r="O4" i="114"/>
  <c r="N3" i="114"/>
  <c r="M4" i="114"/>
  <c r="K3" i="114"/>
  <c r="M3" i="114"/>
  <c r="O2" i="114"/>
  <c r="N4" i="114"/>
  <c r="M2" i="114"/>
  <c r="O6" i="114"/>
  <c r="N6" i="114"/>
  <c r="O5" i="114"/>
  <c r="M5" i="114"/>
  <c r="O3" i="114"/>
  <c r="N2" i="114"/>
  <c r="AZ3" i="114"/>
  <c r="CL6" i="114"/>
  <c r="CM3" i="114"/>
  <c r="CM4" i="114"/>
  <c r="BC3" i="114"/>
  <c r="AZ2" i="114"/>
  <c r="AZ5" i="114"/>
  <c r="BB6" i="114"/>
  <c r="AF6" i="114"/>
  <c r="AG5" i="114"/>
  <c r="AF4" i="114"/>
  <c r="AF3" i="114"/>
  <c r="AE6" i="114"/>
  <c r="AE5" i="114"/>
  <c r="AE3" i="114"/>
  <c r="AG4" i="114"/>
  <c r="AC3" i="114"/>
  <c r="AF5" i="114"/>
  <c r="AG3" i="114"/>
  <c r="AG2" i="114"/>
  <c r="AE4" i="114"/>
  <c r="AF2" i="114"/>
  <c r="AG6" i="114"/>
  <c r="AE2" i="114"/>
  <c r="AK3" i="114"/>
  <c r="AH6" i="114"/>
  <c r="AK4" i="114"/>
  <c r="AJ6" i="114"/>
  <c r="AJ4" i="114"/>
  <c r="AJ5" i="114"/>
  <c r="AH4" i="114"/>
  <c r="AH3" i="114"/>
  <c r="AH2" i="114"/>
  <c r="AH5" i="114"/>
  <c r="AK2" i="114"/>
  <c r="AK5" i="114"/>
  <c r="AJ2" i="114"/>
  <c r="AJ3" i="114"/>
  <c r="AK6" i="114"/>
  <c r="BC2" i="114"/>
  <c r="BB3" i="114"/>
  <c r="CH3" i="114"/>
  <c r="CI6" i="114"/>
  <c r="CE3" i="114"/>
  <c r="CG6" i="114"/>
  <c r="CG3" i="114"/>
  <c r="CH2" i="114"/>
  <c r="CI5" i="114"/>
  <c r="CG2" i="114"/>
  <c r="CH6" i="114"/>
  <c r="CI2" i="114"/>
  <c r="CG4" i="114"/>
  <c r="CI3" i="114"/>
  <c r="CH5" i="114"/>
  <c r="CI4" i="114"/>
  <c r="CG5" i="114"/>
  <c r="CH4" i="114"/>
  <c r="AZ4" i="114"/>
  <c r="CM5" i="114"/>
  <c r="BP6" i="114"/>
  <c r="BQ5" i="114"/>
  <c r="BM3" i="114"/>
  <c r="BO6" i="114"/>
  <c r="BO5" i="114"/>
  <c r="BQ2" i="114"/>
  <c r="BP5" i="114"/>
  <c r="BQ4" i="114"/>
  <c r="BQ6" i="114"/>
  <c r="BO4" i="114"/>
  <c r="BP3" i="114"/>
  <c r="BO2" i="114"/>
  <c r="BQ3" i="114"/>
  <c r="BO3" i="114"/>
  <c r="BP2" i="114"/>
  <c r="BP4" i="114"/>
  <c r="AX2" i="114"/>
  <c r="AY4" i="114"/>
  <c r="AW4" i="114"/>
  <c r="AU3" i="114"/>
  <c r="AY2" i="114"/>
  <c r="AY6" i="114"/>
  <c r="AY5" i="114"/>
  <c r="AW2" i="114"/>
  <c r="AX6" i="114"/>
  <c r="AX5" i="114"/>
  <c r="AW6" i="114"/>
  <c r="AW5" i="114"/>
  <c r="AY3" i="114"/>
  <c r="AW3" i="114"/>
  <c r="AX3" i="114"/>
  <c r="AX4" i="114"/>
  <c r="BB4" i="114"/>
  <c r="BC6" i="114"/>
  <c r="CM34" i="113"/>
  <c r="CH34" i="113"/>
  <c r="CG34" i="113"/>
  <c r="CI34" i="113"/>
  <c r="CL34" i="113"/>
  <c r="CJ34" i="113"/>
  <c r="CG19" i="113"/>
  <c r="CL19" i="113"/>
  <c r="CG11" i="113"/>
  <c r="CI11" i="113"/>
  <c r="CH11" i="113"/>
  <c r="CM11" i="113"/>
  <c r="CK26" i="113"/>
  <c r="CG27" i="113"/>
  <c r="CK34" i="113"/>
  <c r="CG36" i="113"/>
  <c r="CK37" i="113"/>
  <c r="CL26" i="113"/>
  <c r="CH27" i="113"/>
  <c r="CJ26" i="113"/>
  <c r="CE18" i="113"/>
  <c r="CJ20" i="113"/>
  <c r="CI22" i="113"/>
  <c r="CE25" i="113"/>
  <c r="CH25" i="113" s="1"/>
  <c r="CJ27" i="113"/>
  <c r="CM36" i="113"/>
  <c r="CK22" i="113"/>
  <c r="CG35" i="113"/>
  <c r="CI27" i="113"/>
  <c r="CJ37" i="113"/>
  <c r="CM35" i="113"/>
  <c r="BO23" i="113"/>
  <c r="BP23" i="113"/>
  <c r="BT23" i="113"/>
  <c r="BR26" i="113"/>
  <c r="BP32" i="113"/>
  <c r="BO32" i="113"/>
  <c r="BR32" i="113"/>
  <c r="BU31" i="113"/>
  <c r="BP31" i="113"/>
  <c r="BO31" i="113"/>
  <c r="BU9" i="113"/>
  <c r="BS12" i="113"/>
  <c r="BS32" i="113"/>
  <c r="BS34" i="113"/>
  <c r="BO9" i="113"/>
  <c r="BT12" i="113"/>
  <c r="BS15" i="113"/>
  <c r="BR24" i="113"/>
  <c r="BM27" i="113"/>
  <c r="BT32" i="113"/>
  <c r="BS24" i="113"/>
  <c r="BQ31" i="113"/>
  <c r="BU32" i="113"/>
  <c r="BQ9" i="113"/>
  <c r="BT24" i="113"/>
  <c r="BR31" i="113"/>
  <c r="BR9" i="113"/>
  <c r="BM12" i="113"/>
  <c r="BM26" i="113"/>
  <c r="BU26" i="113" s="1"/>
  <c r="BS31" i="113"/>
  <c r="BT16" i="113"/>
  <c r="BT31" i="113"/>
  <c r="BQ32" i="113"/>
  <c r="BT9" i="113"/>
  <c r="BQ24" i="113"/>
  <c r="BU30" i="113"/>
  <c r="AZ21" i="113"/>
  <c r="BB21" i="113"/>
  <c r="BC21" i="113"/>
  <c r="AU31" i="113"/>
  <c r="BA36" i="113"/>
  <c r="AZ29" i="113"/>
  <c r="BB36" i="113"/>
  <c r="AU37" i="113"/>
  <c r="BC32" i="113"/>
  <c r="BC24" i="113"/>
  <c r="BB32" i="113"/>
  <c r="AW13" i="113"/>
  <c r="AW20" i="113"/>
  <c r="AY21" i="113"/>
  <c r="AU28" i="113"/>
  <c r="BC28" i="113" s="1"/>
  <c r="AW36" i="113"/>
  <c r="AX20" i="113"/>
  <c r="AX36" i="113"/>
  <c r="BA12" i="113"/>
  <c r="AY20" i="113"/>
  <c r="BC30" i="113"/>
  <c r="AE36" i="113"/>
  <c r="AF36" i="113"/>
  <c r="AK36" i="113"/>
  <c r="AK33" i="113"/>
  <c r="AF33" i="113"/>
  <c r="AE33" i="113"/>
  <c r="AH26" i="113"/>
  <c r="AC27" i="113"/>
  <c r="AF27" i="113" s="1"/>
  <c r="AI28" i="113"/>
  <c r="AI37" i="113"/>
  <c r="AC10" i="113"/>
  <c r="AG33" i="113"/>
  <c r="AC9" i="113"/>
  <c r="AG14" i="113"/>
  <c r="AF20" i="113"/>
  <c r="AC25" i="113"/>
  <c r="AH33" i="113"/>
  <c r="AC34" i="113"/>
  <c r="AF34" i="113" s="1"/>
  <c r="AJ36" i="113"/>
  <c r="AH14" i="113"/>
  <c r="AH20" i="113"/>
  <c r="AI33" i="113"/>
  <c r="AG26" i="113"/>
  <c r="AJ33" i="113"/>
  <c r="AK35" i="113"/>
  <c r="AG36" i="113"/>
  <c r="AE26" i="113"/>
  <c r="AC32" i="113"/>
  <c r="AH35" i="113"/>
  <c r="AH36" i="113"/>
  <c r="N24" i="113"/>
  <c r="P24" i="113"/>
  <c r="N15" i="113"/>
  <c r="O15" i="113"/>
  <c r="M15" i="113"/>
  <c r="M33" i="113"/>
  <c r="N33" i="113"/>
  <c r="P23" i="113"/>
  <c r="O11" i="113"/>
  <c r="S15" i="113"/>
  <c r="R23" i="113"/>
  <c r="P11" i="113"/>
  <c r="Q33" i="113"/>
  <c r="Q11" i="113"/>
  <c r="R11" i="113"/>
  <c r="M30" i="113"/>
  <c r="Q8" i="113"/>
  <c r="R17" i="113"/>
  <c r="K23" i="113"/>
  <c r="R8" i="113"/>
  <c r="S37" i="113"/>
  <c r="K8" i="113"/>
  <c r="P8" i="113" s="1"/>
  <c r="P30" i="113"/>
  <c r="K34" i="113"/>
  <c r="P34" i="113" s="1"/>
  <c r="R37" i="113"/>
  <c r="S12" i="113"/>
  <c r="R12" i="113"/>
  <c r="N12" i="113"/>
  <c r="M12" i="113"/>
  <c r="BU8" i="113"/>
  <c r="BQ8" i="113"/>
  <c r="BP8" i="113"/>
  <c r="BO8" i="113"/>
  <c r="AX12" i="113"/>
  <c r="AW12" i="113"/>
  <c r="AK15" i="113"/>
  <c r="AJ15" i="113"/>
  <c r="AF15" i="113"/>
  <c r="AE15" i="113"/>
  <c r="BC10" i="113"/>
  <c r="BB10" i="113"/>
  <c r="AX10" i="113"/>
  <c r="AW10" i="113"/>
  <c r="CJ14" i="113"/>
  <c r="N9" i="113"/>
  <c r="M9" i="113"/>
  <c r="BP15" i="113"/>
  <c r="BO15" i="113"/>
  <c r="CH10" i="113"/>
  <c r="CG10" i="113"/>
  <c r="BU13" i="113"/>
  <c r="BT13" i="113"/>
  <c r="BP13" i="113"/>
  <c r="BO13" i="113"/>
  <c r="N14" i="113"/>
  <c r="M14" i="113"/>
  <c r="R9" i="113"/>
  <c r="AX9" i="113"/>
  <c r="AW9" i="113"/>
  <c r="O10" i="113"/>
  <c r="CL10" i="113"/>
  <c r="BB12" i="113"/>
  <c r="R14" i="113"/>
  <c r="BT15" i="113"/>
  <c r="BO16" i="113"/>
  <c r="M17" i="113"/>
  <c r="Q18" i="113"/>
  <c r="BM18" i="113"/>
  <c r="BT18" i="113" s="1"/>
  <c r="K19" i="113"/>
  <c r="Q19" i="113"/>
  <c r="K20" i="113"/>
  <c r="S20" i="113" s="1"/>
  <c r="R20" i="113"/>
  <c r="Q20" i="113"/>
  <c r="P20" i="113"/>
  <c r="AE21" i="113"/>
  <c r="AJ21" i="113"/>
  <c r="AG21" i="113"/>
  <c r="AF21" i="113"/>
  <c r="M22" i="113"/>
  <c r="AI24" i="113"/>
  <c r="AC24" i="113"/>
  <c r="AK24" i="113"/>
  <c r="BO26" i="113"/>
  <c r="BQ26" i="113"/>
  <c r="BP26" i="113"/>
  <c r="BA27" i="113"/>
  <c r="AU27" i="113"/>
  <c r="BC27" i="113" s="1"/>
  <c r="BB27" i="113"/>
  <c r="AZ27" i="113"/>
  <c r="AE28" i="113"/>
  <c r="AK28" i="113"/>
  <c r="AH28" i="113"/>
  <c r="AG28" i="113"/>
  <c r="AF28" i="113"/>
  <c r="CE28" i="113"/>
  <c r="CK28" i="113"/>
  <c r="AE37" i="113"/>
  <c r="AK37" i="113"/>
  <c r="AJ37" i="113"/>
  <c r="AF37" i="113"/>
  <c r="BU41" i="113"/>
  <c r="BM41" i="113"/>
  <c r="BT41" i="113" s="1"/>
  <c r="BS41" i="113"/>
  <c r="AW44" i="113"/>
  <c r="AX44" i="113"/>
  <c r="BO68" i="113"/>
  <c r="BP68" i="113"/>
  <c r="BU68" i="113"/>
  <c r="BT68" i="113"/>
  <c r="AK23" i="113"/>
  <c r="AC23" i="113"/>
  <c r="AJ23" i="113" s="1"/>
  <c r="BT8" i="113"/>
  <c r="BS8" i="113"/>
  <c r="BR8" i="113"/>
  <c r="S9" i="113"/>
  <c r="BA10" i="113"/>
  <c r="AZ10" i="113"/>
  <c r="AY10" i="113"/>
  <c r="BS10" i="113"/>
  <c r="CM10" i="113"/>
  <c r="Q12" i="113"/>
  <c r="P12" i="113"/>
  <c r="O12" i="113"/>
  <c r="AI12" i="113"/>
  <c r="BC12" i="113"/>
  <c r="BS13" i="113"/>
  <c r="BR13" i="113"/>
  <c r="BQ13" i="113"/>
  <c r="CK13" i="113"/>
  <c r="S14" i="113"/>
  <c r="AI15" i="113"/>
  <c r="AH15" i="113"/>
  <c r="AG15" i="113"/>
  <c r="BA15" i="113"/>
  <c r="BU15" i="113"/>
  <c r="BQ16" i="113"/>
  <c r="BM17" i="113"/>
  <c r="BR17" i="113" s="1"/>
  <c r="BS17" i="113"/>
  <c r="BM19" i="113"/>
  <c r="BU19" i="113"/>
  <c r="BS19" i="113"/>
  <c r="O22" i="113"/>
  <c r="N31" i="113"/>
  <c r="S31" i="113"/>
  <c r="R31" i="113"/>
  <c r="P31" i="113"/>
  <c r="M31" i="113"/>
  <c r="AD4" i="113"/>
  <c r="AF9" i="113"/>
  <c r="AE9" i="113"/>
  <c r="N11" i="113"/>
  <c r="M11" i="113"/>
  <c r="BP12" i="113"/>
  <c r="BO12" i="113"/>
  <c r="AF14" i="113"/>
  <c r="AE14" i="113"/>
  <c r="CH15" i="113"/>
  <c r="CG15" i="113"/>
  <c r="BU16" i="113"/>
  <c r="S17" i="113"/>
  <c r="AC18" i="113"/>
  <c r="AG18" i="113" s="1"/>
  <c r="S23" i="113"/>
  <c r="N23" i="113"/>
  <c r="M23" i="113"/>
  <c r="CM23" i="113"/>
  <c r="CE23" i="113"/>
  <c r="CJ23" i="113"/>
  <c r="CL23" i="113"/>
  <c r="CK23" i="113"/>
  <c r="CI23" i="113"/>
  <c r="K27" i="113"/>
  <c r="P27" i="113" s="1"/>
  <c r="AZ28" i="113"/>
  <c r="AY28" i="113"/>
  <c r="AX37" i="113"/>
  <c r="BC37" i="113"/>
  <c r="BB37" i="113"/>
  <c r="AZ37" i="113"/>
  <c r="AW37" i="113"/>
  <c r="CK8" i="113"/>
  <c r="L4" i="113"/>
  <c r="CF4" i="113"/>
  <c r="AU8" i="113"/>
  <c r="BB8" i="113" s="1"/>
  <c r="BA8" i="113"/>
  <c r="AV4" i="113"/>
  <c r="AG9" i="113"/>
  <c r="AZ9" i="113"/>
  <c r="AJ10" i="113"/>
  <c r="AI10" i="113"/>
  <c r="AH10" i="113"/>
  <c r="CL11" i="113"/>
  <c r="CK11" i="113"/>
  <c r="CJ11" i="113"/>
  <c r="BB13" i="113"/>
  <c r="BA13" i="113"/>
  <c r="AZ13" i="113"/>
  <c r="R15" i="113"/>
  <c r="Q15" i="113"/>
  <c r="P15" i="113"/>
  <c r="AY16" i="113"/>
  <c r="BC16" i="113"/>
  <c r="AU16" i="113"/>
  <c r="BB16" i="113" s="1"/>
  <c r="BA16" i="113"/>
  <c r="CE16" i="113"/>
  <c r="CJ16" i="113" s="1"/>
  <c r="CK16" i="113"/>
  <c r="CI16" i="113"/>
  <c r="AC17" i="113"/>
  <c r="AG17" i="113" s="1"/>
  <c r="AI17" i="113"/>
  <c r="AI18" i="113"/>
  <c r="AC19" i="113"/>
  <c r="AJ19" i="113" s="1"/>
  <c r="AI19" i="113"/>
  <c r="CM19" i="113"/>
  <c r="CJ19" i="113"/>
  <c r="CH19" i="113"/>
  <c r="AK20" i="113"/>
  <c r="AK21" i="113"/>
  <c r="AX23" i="113"/>
  <c r="AW24" i="113"/>
  <c r="BB24" i="113"/>
  <c r="AY24" i="113"/>
  <c r="K25" i="113"/>
  <c r="S25" i="113" s="1"/>
  <c r="O25" i="113"/>
  <c r="Q26" i="113"/>
  <c r="K26" i="113"/>
  <c r="S26" i="113" s="1"/>
  <c r="Q27" i="113"/>
  <c r="BU27" i="113"/>
  <c r="BU33" i="113"/>
  <c r="BR33" i="113"/>
  <c r="BP33" i="113"/>
  <c r="BO33" i="113"/>
  <c r="AI46" i="113"/>
  <c r="AC46" i="113"/>
  <c r="AG46" i="113"/>
  <c r="K18" i="113"/>
  <c r="R18" i="113" s="1"/>
  <c r="AF44" i="113"/>
  <c r="AH44" i="113"/>
  <c r="AE44" i="113"/>
  <c r="CK17" i="113"/>
  <c r="CE17" i="113"/>
  <c r="CL17" i="113" s="1"/>
  <c r="CE21" i="113"/>
  <c r="CL21" i="113" s="1"/>
  <c r="CK21" i="113"/>
  <c r="AE29" i="113"/>
  <c r="AF29" i="113"/>
  <c r="CG29" i="113"/>
  <c r="CJ29" i="113"/>
  <c r="CI29" i="113"/>
  <c r="CH29" i="113"/>
  <c r="S32" i="113"/>
  <c r="P32" i="113"/>
  <c r="N32" i="113"/>
  <c r="M32" i="113"/>
  <c r="CH33" i="113"/>
  <c r="CM33" i="113"/>
  <c r="CL33" i="113"/>
  <c r="CI33" i="113"/>
  <c r="CG33" i="113"/>
  <c r="AW48" i="113"/>
  <c r="AX48" i="113"/>
  <c r="AY48" i="113"/>
  <c r="AI50" i="113"/>
  <c r="AJ50" i="113"/>
  <c r="AH50" i="113"/>
  <c r="AC50" i="113"/>
  <c r="AK50" i="113" s="1"/>
  <c r="S53" i="113"/>
  <c r="N56" i="113"/>
  <c r="M56" i="113"/>
  <c r="AU22" i="113"/>
  <c r="BC22" i="113"/>
  <c r="CG30" i="113"/>
  <c r="CM30" i="113"/>
  <c r="CL30" i="113"/>
  <c r="CH30" i="113"/>
  <c r="BO35" i="113"/>
  <c r="BU35" i="113"/>
  <c r="BT35" i="113"/>
  <c r="BP35" i="113"/>
  <c r="P9" i="113"/>
  <c r="O9" i="113"/>
  <c r="K10" i="113"/>
  <c r="R10" i="113" s="1"/>
  <c r="Q10" i="113"/>
  <c r="CI10" i="113"/>
  <c r="BM11" i="113"/>
  <c r="BR11" i="113" s="1"/>
  <c r="BT11" i="113"/>
  <c r="BS11" i="113"/>
  <c r="AY12" i="113"/>
  <c r="AC13" i="113"/>
  <c r="AJ13" i="113"/>
  <c r="AI13" i="113"/>
  <c r="O14" i="113"/>
  <c r="CM14" i="113"/>
  <c r="CE14" i="113"/>
  <c r="CI14" i="113" s="1"/>
  <c r="CL14" i="113"/>
  <c r="CK14" i="113"/>
  <c r="BQ15" i="113"/>
  <c r="AU18" i="113"/>
  <c r="BB18" i="113" s="1"/>
  <c r="BM20" i="113"/>
  <c r="BQ20" i="113" s="1"/>
  <c r="BR20" i="113"/>
  <c r="BT20" i="113"/>
  <c r="S24" i="113"/>
  <c r="AJ25" i="113"/>
  <c r="AH25" i="113"/>
  <c r="AG25" i="113"/>
  <c r="AF25" i="113"/>
  <c r="BM25" i="113"/>
  <c r="BR25" i="113" s="1"/>
  <c r="BS25" i="113"/>
  <c r="AG29" i="113"/>
  <c r="BT37" i="113"/>
  <c r="BC38" i="113"/>
  <c r="AZ38" i="113"/>
  <c r="AX38" i="113"/>
  <c r="AW38" i="113"/>
  <c r="BC40" i="113"/>
  <c r="AZ40" i="113"/>
  <c r="AX40" i="113"/>
  <c r="AW40" i="113"/>
  <c r="M44" i="113"/>
  <c r="N44" i="113"/>
  <c r="BN4" i="113"/>
  <c r="CE8" i="113"/>
  <c r="BM10" i="113"/>
  <c r="BU10" i="113" s="1"/>
  <c r="CJ10" i="113"/>
  <c r="AC12" i="113"/>
  <c r="AH12" i="113" s="1"/>
  <c r="AZ12" i="113"/>
  <c r="CE13" i="113"/>
  <c r="CJ13" i="113" s="1"/>
  <c r="P14" i="113"/>
  <c r="AU15" i="113"/>
  <c r="BB15" i="113" s="1"/>
  <c r="BR15" i="113"/>
  <c r="AU17" i="113"/>
  <c r="AY17" i="113" s="1"/>
  <c r="BA17" i="113"/>
  <c r="CM17" i="113"/>
  <c r="BA18" i="113"/>
  <c r="BA19" i="113"/>
  <c r="AU19" i="113"/>
  <c r="BB19" i="113" s="1"/>
  <c r="N22" i="113"/>
  <c r="R22" i="113"/>
  <c r="P22" i="113"/>
  <c r="CG22" i="113"/>
  <c r="CM22" i="113"/>
  <c r="CH22" i="113"/>
  <c r="M24" i="113"/>
  <c r="AE27" i="113"/>
  <c r="CM29" i="113"/>
  <c r="BO34" i="113"/>
  <c r="BU34" i="113"/>
  <c r="BR34" i="113"/>
  <c r="BQ34" i="113"/>
  <c r="BP34" i="113"/>
  <c r="AX35" i="113"/>
  <c r="BC35" i="113"/>
  <c r="BB35" i="113"/>
  <c r="AY35" i="113"/>
  <c r="AW35" i="113"/>
  <c r="BP40" i="113"/>
  <c r="BU40" i="113"/>
  <c r="BT40" i="113"/>
  <c r="BQ40" i="113"/>
  <c r="BO40" i="113"/>
  <c r="S44" i="113"/>
  <c r="AE52" i="113"/>
  <c r="AF52" i="113"/>
  <c r="AJ52" i="113"/>
  <c r="AC11" i="113"/>
  <c r="AK11" i="113" s="1"/>
  <c r="CE12" i="113"/>
  <c r="CM12" i="113" s="1"/>
  <c r="AU14" i="113"/>
  <c r="BC14" i="113" s="1"/>
  <c r="K16" i="113"/>
  <c r="S16" i="113" s="1"/>
  <c r="BR16" i="113"/>
  <c r="CG18" i="113"/>
  <c r="AI20" i="113"/>
  <c r="K21" i="113"/>
  <c r="AH21" i="113"/>
  <c r="AW21" i="113"/>
  <c r="AI22" i="113"/>
  <c r="O23" i="113"/>
  <c r="AY23" i="113"/>
  <c r="BQ23" i="113"/>
  <c r="Q24" i="113"/>
  <c r="CE24" i="113"/>
  <c r="CL25" i="113"/>
  <c r="BT26" i="113"/>
  <c r="CG26" i="113"/>
  <c r="BT27" i="113"/>
  <c r="CL27" i="113"/>
  <c r="BU28" i="113"/>
  <c r="BM28" i="113"/>
  <c r="BR28" i="113"/>
  <c r="O29" i="113"/>
  <c r="AI29" i="113"/>
  <c r="AK30" i="113"/>
  <c r="AC30" i="113"/>
  <c r="AJ30" i="113" s="1"/>
  <c r="O31" i="113"/>
  <c r="R32" i="113"/>
  <c r="Q32" i="113"/>
  <c r="O32" i="113"/>
  <c r="AG32" i="113"/>
  <c r="CE32" i="113"/>
  <c r="O33" i="113"/>
  <c r="CK33" i="113"/>
  <c r="CJ33" i="113"/>
  <c r="Q34" i="113"/>
  <c r="AJ34" i="113"/>
  <c r="BT34" i="113"/>
  <c r="BR35" i="113"/>
  <c r="BQ35" i="113"/>
  <c r="CJ35" i="113"/>
  <c r="BU36" i="113"/>
  <c r="BM36" i="113"/>
  <c r="BR36" i="113" s="1"/>
  <c r="BT36" i="113"/>
  <c r="AY37" i="113"/>
  <c r="BB38" i="113"/>
  <c r="BA38" i="113"/>
  <c r="AY38" i="113"/>
  <c r="BQ38" i="113"/>
  <c r="AU39" i="113"/>
  <c r="BC39" i="113" s="1"/>
  <c r="BQ39" i="113"/>
  <c r="BS40" i="113"/>
  <c r="BR40" i="113"/>
  <c r="Q41" i="113"/>
  <c r="AJ41" i="113"/>
  <c r="BA42" i="113"/>
  <c r="K43" i="113"/>
  <c r="O43" i="113" s="1"/>
  <c r="BB44" i="113"/>
  <c r="BM45" i="113"/>
  <c r="BR45" i="113" s="1"/>
  <c r="BS45" i="113"/>
  <c r="R49" i="113"/>
  <c r="AI52" i="113"/>
  <c r="AH52" i="113"/>
  <c r="AG52" i="113"/>
  <c r="AK52" i="113"/>
  <c r="AY56" i="113"/>
  <c r="AU56" i="113"/>
  <c r="BB56" i="113"/>
  <c r="BC56" i="113"/>
  <c r="BA56" i="113"/>
  <c r="BP58" i="113"/>
  <c r="BO58" i="113"/>
  <c r="BU58" i="113"/>
  <c r="BR58" i="113"/>
  <c r="AC8" i="113"/>
  <c r="AK8" i="113" s="1"/>
  <c r="CE9" i="113"/>
  <c r="AU11" i="113"/>
  <c r="K13" i="113"/>
  <c r="S13" i="113" s="1"/>
  <c r="BM14" i="113"/>
  <c r="BU14" i="113" s="1"/>
  <c r="AC16" i="113"/>
  <c r="AK16" i="113" s="1"/>
  <c r="BS16" i="113"/>
  <c r="O17" i="113"/>
  <c r="CH18" i="113"/>
  <c r="BB20" i="113"/>
  <c r="AX21" i="113"/>
  <c r="BM22" i="113"/>
  <c r="CJ22" i="113"/>
  <c r="AZ23" i="113"/>
  <c r="BR23" i="113"/>
  <c r="AU26" i="113"/>
  <c r="BC26" i="113" s="1"/>
  <c r="CH26" i="113"/>
  <c r="AH27" i="113"/>
  <c r="AJ28" i="113"/>
  <c r="P29" i="113"/>
  <c r="AJ29" i="113"/>
  <c r="BB29" i="113"/>
  <c r="AZ30" i="113"/>
  <c r="AI31" i="113"/>
  <c r="BC31" i="113"/>
  <c r="AJ32" i="113"/>
  <c r="P33" i="113"/>
  <c r="R34" i="113"/>
  <c r="AK34" i="113"/>
  <c r="CJ36" i="113"/>
  <c r="BS37" i="113"/>
  <c r="CM37" i="113"/>
  <c r="BT38" i="113"/>
  <c r="BR39" i="113"/>
  <c r="R41" i="113"/>
  <c r="AK41" i="113"/>
  <c r="AI42" i="113"/>
  <c r="AC42" i="113"/>
  <c r="BB42" i="113"/>
  <c r="AY43" i="113"/>
  <c r="AX43" i="113"/>
  <c r="AI44" i="113"/>
  <c r="AK44" i="113"/>
  <c r="AJ44" i="113"/>
  <c r="AG44" i="113"/>
  <c r="AZ46" i="113"/>
  <c r="AU46" i="113"/>
  <c r="BC46" i="113" s="1"/>
  <c r="BB46" i="113"/>
  <c r="AZ48" i="113"/>
  <c r="BC48" i="113"/>
  <c r="BB48" i="113"/>
  <c r="BA48" i="113"/>
  <c r="AW50" i="113"/>
  <c r="BC50" i="113"/>
  <c r="AY50" i="113"/>
  <c r="AI58" i="113"/>
  <c r="AC58" i="113"/>
  <c r="AJ58" i="113" s="1"/>
  <c r="BS65" i="113"/>
  <c r="BM65" i="113"/>
  <c r="BQ65" i="113"/>
  <c r="P17" i="113"/>
  <c r="CI18" i="113"/>
  <c r="CL20" i="113"/>
  <c r="CI20" i="113"/>
  <c r="AZ24" i="113"/>
  <c r="CI26" i="113"/>
  <c r="K28" i="113"/>
  <c r="S28" i="113" s="1"/>
  <c r="R29" i="113"/>
  <c r="AK29" i="113"/>
  <c r="BC29" i="113"/>
  <c r="CL29" i="113"/>
  <c r="CJ30" i="113"/>
  <c r="CI30" i="113"/>
  <c r="CE31" i="113"/>
  <c r="CM31" i="113" s="1"/>
  <c r="BT33" i="113"/>
  <c r="BS33" i="113"/>
  <c r="BQ33" i="113"/>
  <c r="AU34" i="113"/>
  <c r="BA35" i="113"/>
  <c r="AZ35" i="113"/>
  <c r="CL35" i="113"/>
  <c r="AH37" i="113"/>
  <c r="AG37" i="113"/>
  <c r="AK38" i="113"/>
  <c r="AC38" i="113"/>
  <c r="AJ38" i="113"/>
  <c r="AH38" i="113"/>
  <c r="BB40" i="113"/>
  <c r="BA40" i="113"/>
  <c r="AY40" i="113"/>
  <c r="AU41" i="113"/>
  <c r="S46" i="113"/>
  <c r="N46" i="113"/>
  <c r="AE51" i="113"/>
  <c r="AF51" i="113"/>
  <c r="AJ51" i="113"/>
  <c r="AH51" i="113"/>
  <c r="AW52" i="113"/>
  <c r="AX52" i="113"/>
  <c r="R56" i="113"/>
  <c r="Q56" i="113"/>
  <c r="S56" i="113"/>
  <c r="P56" i="113"/>
  <c r="O56" i="113"/>
  <c r="N63" i="113"/>
  <c r="M63" i="113"/>
  <c r="S63" i="113"/>
  <c r="R63" i="113"/>
  <c r="O63" i="113"/>
  <c r="S29" i="113"/>
  <c r="BM29" i="113"/>
  <c r="BT29" i="113" s="1"/>
  <c r="S33" i="113"/>
  <c r="BM42" i="113"/>
  <c r="BR42" i="113" s="1"/>
  <c r="AY47" i="113"/>
  <c r="AX47" i="113"/>
  <c r="AW47" i="113"/>
  <c r="BB47" i="113"/>
  <c r="R48" i="113"/>
  <c r="O48" i="113"/>
  <c r="Q48" i="113"/>
  <c r="P48" i="113"/>
  <c r="K48" i="113"/>
  <c r="P50" i="113"/>
  <c r="N50" i="113"/>
  <c r="M50" i="113"/>
  <c r="AJ20" i="113"/>
  <c r="AK22" i="113"/>
  <c r="AC22" i="113"/>
  <c r="AH22" i="113"/>
  <c r="BU23" i="113"/>
  <c r="R24" i="113"/>
  <c r="O24" i="113"/>
  <c r="BR27" i="113"/>
  <c r="AY29" i="113"/>
  <c r="BS30" i="113"/>
  <c r="BR30" i="113"/>
  <c r="BB31" i="113"/>
  <c r="AZ32" i="113"/>
  <c r="AY32" i="113"/>
  <c r="BC33" i="113"/>
  <c r="AU33" i="113"/>
  <c r="BB33" i="113" s="1"/>
  <c r="AZ33" i="113"/>
  <c r="AG34" i="113"/>
  <c r="AJ35" i="113"/>
  <c r="AI35" i="113"/>
  <c r="AG35" i="113"/>
  <c r="S36" i="113"/>
  <c r="K36" i="113"/>
  <c r="R36" i="113" s="1"/>
  <c r="Q37" i="113"/>
  <c r="P37" i="113"/>
  <c r="CL37" i="113"/>
  <c r="P39" i="113"/>
  <c r="O39" i="113"/>
  <c r="AC40" i="113"/>
  <c r="AK40" i="113" s="1"/>
  <c r="AG41" i="113"/>
  <c r="K42" i="113"/>
  <c r="S48" i="113"/>
  <c r="AE49" i="113"/>
  <c r="AF49" i="113"/>
  <c r="BQ50" i="113"/>
  <c r="BS50" i="113"/>
  <c r="BM50" i="113"/>
  <c r="BU50" i="113"/>
  <c r="BR50" i="113"/>
  <c r="M52" i="113"/>
  <c r="S52" i="113"/>
  <c r="N52" i="113"/>
  <c r="AC60" i="113"/>
  <c r="AG60" i="113" s="1"/>
  <c r="AI60" i="113"/>
  <c r="AH60" i="113"/>
  <c r="AG67" i="113"/>
  <c r="AK67" i="113"/>
  <c r="AC67" i="113"/>
  <c r="AH67" i="113" s="1"/>
  <c r="AJ67" i="113"/>
  <c r="AI67" i="113"/>
  <c r="AH29" i="113"/>
  <c r="AW29" i="113"/>
  <c r="BQ29" i="113"/>
  <c r="BO30" i="113"/>
  <c r="AX31" i="113"/>
  <c r="AX32" i="113"/>
  <c r="AE34" i="113"/>
  <c r="AE35" i="113"/>
  <c r="M37" i="113"/>
  <c r="CH37" i="113"/>
  <c r="N39" i="113"/>
  <c r="AE41" i="113"/>
  <c r="BS42" i="113"/>
  <c r="AJ43" i="113"/>
  <c r="AC43" i="113"/>
  <c r="R44" i="113"/>
  <c r="O44" i="113"/>
  <c r="Q44" i="113"/>
  <c r="P44" i="113"/>
  <c r="AZ44" i="113"/>
  <c r="BC44" i="113"/>
  <c r="BA44" i="113"/>
  <c r="AE45" i="113"/>
  <c r="AH45" i="113"/>
  <c r="AG45" i="113"/>
  <c r="AF45" i="113"/>
  <c r="AZ47" i="113"/>
  <c r="AF48" i="113"/>
  <c r="AK48" i="113"/>
  <c r="AJ48" i="113"/>
  <c r="AG48" i="113"/>
  <c r="AZ51" i="113"/>
  <c r="AY51" i="113"/>
  <c r="AW51" i="113"/>
  <c r="BC51" i="113"/>
  <c r="BB51" i="113"/>
  <c r="BS52" i="113"/>
  <c r="BM52" i="113"/>
  <c r="BQ52" i="113" s="1"/>
  <c r="BO66" i="113"/>
  <c r="BP66" i="113"/>
  <c r="BU66" i="113"/>
  <c r="CI19" i="113"/>
  <c r="AG20" i="113"/>
  <c r="BM21" i="113"/>
  <c r="BB23" i="113"/>
  <c r="AU25" i="113"/>
  <c r="AY25" i="113" s="1"/>
  <c r="AZ25" i="113"/>
  <c r="AJ27" i="113"/>
  <c r="AG27" i="113"/>
  <c r="BQ27" i="113"/>
  <c r="BR29" i="113"/>
  <c r="BB30" i="113"/>
  <c r="BA30" i="113"/>
  <c r="AY30" i="113"/>
  <c r="BQ30" i="113"/>
  <c r="AC31" i="113"/>
  <c r="AJ31" i="113" s="1"/>
  <c r="AY31" i="113"/>
  <c r="AI32" i="113"/>
  <c r="AH32" i="113"/>
  <c r="BA32" i="113"/>
  <c r="R33" i="113"/>
  <c r="AH34" i="113"/>
  <c r="K35" i="113"/>
  <c r="P35" i="113" s="1"/>
  <c r="CI35" i="113"/>
  <c r="CL36" i="113"/>
  <c r="CK36" i="113"/>
  <c r="CI36" i="113"/>
  <c r="O37" i="113"/>
  <c r="BU37" i="113"/>
  <c r="BM37" i="113"/>
  <c r="CI37" i="113"/>
  <c r="BS38" i="113"/>
  <c r="BR38" i="113"/>
  <c r="Q39" i="113"/>
  <c r="BT39" i="113"/>
  <c r="P41" i="113"/>
  <c r="O41" i="113"/>
  <c r="AH41" i="113"/>
  <c r="P42" i="113"/>
  <c r="AU42" i="113"/>
  <c r="AH43" i="113"/>
  <c r="AH49" i="113"/>
  <c r="S50" i="113"/>
  <c r="BT50" i="113"/>
  <c r="Q53" i="113"/>
  <c r="K53" i="113"/>
  <c r="R53" i="113" s="1"/>
  <c r="AC64" i="113"/>
  <c r="AK64" i="113" s="1"/>
  <c r="AI64" i="113"/>
  <c r="BU43" i="113"/>
  <c r="BM43" i="113"/>
  <c r="BR43" i="113"/>
  <c r="BC45" i="113"/>
  <c r="R46" i="113"/>
  <c r="O46" i="113"/>
  <c r="BR46" i="113"/>
  <c r="AK47" i="113"/>
  <c r="BP48" i="113"/>
  <c r="AI49" i="113"/>
  <c r="AZ50" i="113"/>
  <c r="BA50" i="113"/>
  <c r="BU53" i="113"/>
  <c r="BM53" i="113"/>
  <c r="BT53" i="113"/>
  <c r="BS53" i="113"/>
  <c r="BR53" i="113"/>
  <c r="AI54" i="113"/>
  <c r="AH54" i="113"/>
  <c r="AC54" i="113"/>
  <c r="AJ54" i="113"/>
  <c r="N61" i="113"/>
  <c r="M61" i="113"/>
  <c r="S61" i="113"/>
  <c r="R61" i="113"/>
  <c r="O61" i="113"/>
  <c r="AK62" i="113"/>
  <c r="AC62" i="113"/>
  <c r="AJ62" i="113" s="1"/>
  <c r="AG62" i="113"/>
  <c r="BS63" i="113"/>
  <c r="BU63" i="113"/>
  <c r="BT63" i="113"/>
  <c r="BR63" i="113"/>
  <c r="BM63" i="113"/>
  <c r="AK68" i="113"/>
  <c r="AC68" i="113"/>
  <c r="AJ68" i="113"/>
  <c r="AG68" i="113"/>
  <c r="AI68" i="113"/>
  <c r="AK79" i="113"/>
  <c r="AC79" i="113"/>
  <c r="AJ79" i="113" s="1"/>
  <c r="AI79" i="113"/>
  <c r="K55" i="113"/>
  <c r="P55" i="113" s="1"/>
  <c r="BS61" i="113"/>
  <c r="BU61" i="113"/>
  <c r="BT61" i="113"/>
  <c r="BM61" i="113"/>
  <c r="AC65" i="113"/>
  <c r="AI71" i="113"/>
  <c r="AC71" i="113"/>
  <c r="AX81" i="113"/>
  <c r="AW81" i="113"/>
  <c r="BC81" i="113"/>
  <c r="AJ45" i="113"/>
  <c r="BT46" i="113"/>
  <c r="BU47" i="113"/>
  <c r="BM47" i="113"/>
  <c r="BR47" i="113"/>
  <c r="R50" i="113"/>
  <c r="O50" i="113"/>
  <c r="R52" i="113"/>
  <c r="P52" i="113"/>
  <c r="O52" i="113"/>
  <c r="AE53" i="113"/>
  <c r="AH53" i="113"/>
  <c r="AF53" i="113"/>
  <c r="Q55" i="113"/>
  <c r="N57" i="113"/>
  <c r="M57" i="113"/>
  <c r="AX58" i="113"/>
  <c r="AW58" i="113"/>
  <c r="AC63" i="113"/>
  <c r="AH63" i="113"/>
  <c r="AI65" i="113"/>
  <c r="P66" i="113"/>
  <c r="S66" i="113"/>
  <c r="R66" i="113"/>
  <c r="O66" i="113"/>
  <c r="N66" i="113"/>
  <c r="K69" i="113"/>
  <c r="Q69" i="113"/>
  <c r="BQ43" i="113"/>
  <c r="K45" i="113"/>
  <c r="P46" i="113"/>
  <c r="AJ47" i="113"/>
  <c r="AH48" i="113"/>
  <c r="BT48" i="113"/>
  <c r="BM49" i="113"/>
  <c r="BR49" i="113" s="1"/>
  <c r="BB50" i="113"/>
  <c r="K51" i="113"/>
  <c r="AG51" i="113"/>
  <c r="AG54" i="113"/>
  <c r="BP54" i="113"/>
  <c r="BO54" i="113"/>
  <c r="BM55" i="113"/>
  <c r="BT55" i="113"/>
  <c r="AI56" i="113"/>
  <c r="AH56" i="113"/>
  <c r="AK56" i="113"/>
  <c r="AG56" i="113"/>
  <c r="O57" i="113"/>
  <c r="R58" i="113"/>
  <c r="Q58" i="113"/>
  <c r="P58" i="113"/>
  <c r="S58" i="113"/>
  <c r="S60" i="113"/>
  <c r="R60" i="113"/>
  <c r="O60" i="113"/>
  <c r="M60" i="113"/>
  <c r="AG61" i="113"/>
  <c r="AK61" i="113"/>
  <c r="AC61" i="113"/>
  <c r="AH61" i="113"/>
  <c r="AI62" i="113"/>
  <c r="AI63" i="113"/>
  <c r="S64" i="113"/>
  <c r="R64" i="113"/>
  <c r="O64" i="113"/>
  <c r="N64" i="113"/>
  <c r="AH68" i="113"/>
  <c r="AE69" i="113"/>
  <c r="AF69" i="113"/>
  <c r="N70" i="113"/>
  <c r="M70" i="113"/>
  <c r="R70" i="113"/>
  <c r="K47" i="113"/>
  <c r="AJ49" i="113"/>
  <c r="AZ52" i="113"/>
  <c r="BA52" i="113"/>
  <c r="AY52" i="113"/>
  <c r="R54" i="113"/>
  <c r="Q54" i="113"/>
  <c r="S54" i="113"/>
  <c r="O54" i="113"/>
  <c r="N59" i="113"/>
  <c r="M59" i="113"/>
  <c r="S59" i="113"/>
  <c r="AX59" i="113"/>
  <c r="AW59" i="113"/>
  <c r="S62" i="113"/>
  <c r="R62" i="113"/>
  <c r="O62" i="113"/>
  <c r="N62" i="113"/>
  <c r="BT71" i="113"/>
  <c r="BP71" i="113"/>
  <c r="BO71" i="113"/>
  <c r="BU71" i="113"/>
  <c r="K49" i="113"/>
  <c r="P49" i="113" s="1"/>
  <c r="BM51" i="113"/>
  <c r="BR51" i="113" s="1"/>
  <c r="BQ51" i="113"/>
  <c r="AE55" i="113"/>
  <c r="AH55" i="113"/>
  <c r="AG55" i="113"/>
  <c r="BB59" i="113"/>
  <c r="BA59" i="113"/>
  <c r="AZ59" i="113"/>
  <c r="AY59" i="113"/>
  <c r="AX63" i="113"/>
  <c r="BC63" i="113"/>
  <c r="AC70" i="113"/>
  <c r="AK70" i="113" s="1"/>
  <c r="AI70" i="113"/>
  <c r="O76" i="113"/>
  <c r="Q76" i="113"/>
  <c r="P76" i="113"/>
  <c r="K76" i="113"/>
  <c r="S76" i="113"/>
  <c r="Q78" i="113"/>
  <c r="K78" i="113"/>
  <c r="S78" i="113"/>
  <c r="M82" i="113"/>
  <c r="N82" i="113"/>
  <c r="P82" i="113"/>
  <c r="AX61" i="113"/>
  <c r="BC61" i="113"/>
  <c r="N65" i="113"/>
  <c r="M65" i="113"/>
  <c r="S65" i="113"/>
  <c r="R65" i="113"/>
  <c r="O65" i="113"/>
  <c r="AC66" i="113"/>
  <c r="AJ66" i="113" s="1"/>
  <c r="AG66" i="113"/>
  <c r="AH66" i="113"/>
  <c r="BO67" i="113"/>
  <c r="BR67" i="113"/>
  <c r="BQ67" i="113"/>
  <c r="BP67" i="113"/>
  <c r="BT67" i="113"/>
  <c r="BA69" i="113"/>
  <c r="BB69" i="113"/>
  <c r="AZ69" i="113"/>
  <c r="AU69" i="113"/>
  <c r="BU56" i="113"/>
  <c r="BM57" i="113"/>
  <c r="BT57" i="113"/>
  <c r="BS57" i="113"/>
  <c r="BQ58" i="113"/>
  <c r="BB61" i="113"/>
  <c r="BA61" i="113"/>
  <c r="AZ61" i="113"/>
  <c r="AY61" i="113"/>
  <c r="P62" i="113"/>
  <c r="BB63" i="113"/>
  <c r="BA63" i="113"/>
  <c r="AZ63" i="113"/>
  <c r="AY63" i="113"/>
  <c r="P64" i="113"/>
  <c r="BB65" i="113"/>
  <c r="BA65" i="113"/>
  <c r="AZ65" i="113"/>
  <c r="AY65" i="113"/>
  <c r="BS66" i="113"/>
  <c r="BR66" i="113"/>
  <c r="BT66" i="113"/>
  <c r="BQ66" i="113"/>
  <c r="AF74" i="113"/>
  <c r="AE74" i="113"/>
  <c r="AF76" i="113"/>
  <c r="AE76" i="113"/>
  <c r="AK76" i="113"/>
  <c r="AH76" i="113"/>
  <c r="AG76" i="113"/>
  <c r="BS83" i="113"/>
  <c r="BM83" i="113"/>
  <c r="BQ54" i="113"/>
  <c r="AZ58" i="113"/>
  <c r="AY58" i="113"/>
  <c r="BC65" i="113"/>
  <c r="O67" i="113"/>
  <c r="S67" i="113"/>
  <c r="R67" i="113"/>
  <c r="AY68" i="113"/>
  <c r="BA73" i="113"/>
  <c r="AZ73" i="113"/>
  <c r="AU73" i="113"/>
  <c r="BC73" i="113"/>
  <c r="BB73" i="113"/>
  <c r="AY73" i="113"/>
  <c r="AH74" i="113"/>
  <c r="BP89" i="113"/>
  <c r="BO89" i="113"/>
  <c r="BU89" i="113"/>
  <c r="AZ54" i="113"/>
  <c r="AY54" i="113"/>
  <c r="BQ56" i="113"/>
  <c r="AG57" i="113"/>
  <c r="BQ57" i="113"/>
  <c r="BT58" i="113"/>
  <c r="AG59" i="113"/>
  <c r="AK59" i="113"/>
  <c r="AC59" i="113"/>
  <c r="AH59" i="113"/>
  <c r="BS59" i="113"/>
  <c r="BU59" i="113"/>
  <c r="BT59" i="113"/>
  <c r="BR59" i="113"/>
  <c r="AW62" i="113"/>
  <c r="AW64" i="113"/>
  <c r="P67" i="113"/>
  <c r="AZ68" i="113"/>
  <c r="BR69" i="113"/>
  <c r="BQ69" i="113"/>
  <c r="BU69" i="113"/>
  <c r="BT69" i="113"/>
  <c r="O72" i="113"/>
  <c r="S72" i="113"/>
  <c r="K72" i="113"/>
  <c r="BQ73" i="113"/>
  <c r="BS73" i="113"/>
  <c r="BM73" i="113"/>
  <c r="BR73" i="113" s="1"/>
  <c r="BU73" i="113"/>
  <c r="AW76" i="113"/>
  <c r="BB76" i="113"/>
  <c r="AX76" i="113"/>
  <c r="BC76" i="113"/>
  <c r="AZ76" i="113"/>
  <c r="BP87" i="113"/>
  <c r="BO87" i="113"/>
  <c r="BB77" i="113"/>
  <c r="BA77" i="113"/>
  <c r="AY77" i="113"/>
  <c r="AU77" i="113"/>
  <c r="Q88" i="113"/>
  <c r="O88" i="113"/>
  <c r="R88" i="113"/>
  <c r="K88" i="113"/>
  <c r="P88" i="113" s="1"/>
  <c r="N74" i="113"/>
  <c r="S74" i="113"/>
  <c r="P74" i="113"/>
  <c r="M74" i="113"/>
  <c r="BQ75" i="113"/>
  <c r="BM75" i="113"/>
  <c r="BU75" i="113" s="1"/>
  <c r="BS75" i="113"/>
  <c r="BC77" i="113"/>
  <c r="O80" i="113"/>
  <c r="S80" i="113"/>
  <c r="R80" i="113"/>
  <c r="Q80" i="113"/>
  <c r="K80" i="113"/>
  <c r="P59" i="113"/>
  <c r="P61" i="113"/>
  <c r="P63" i="113"/>
  <c r="P65" i="113"/>
  <c r="AX67" i="113"/>
  <c r="AW67" i="113"/>
  <c r="BS68" i="113"/>
  <c r="BR68" i="113"/>
  <c r="O70" i="113"/>
  <c r="S70" i="113"/>
  <c r="P70" i="113"/>
  <c r="AF72" i="113"/>
  <c r="AE72" i="113"/>
  <c r="AJ76" i="113"/>
  <c r="BS79" i="113"/>
  <c r="BM79" i="113"/>
  <c r="BQ79" i="113" s="1"/>
  <c r="AG80" i="113"/>
  <c r="BP81" i="113"/>
  <c r="BO81" i="113"/>
  <c r="Q85" i="113"/>
  <c r="S85" i="113"/>
  <c r="K85" i="113"/>
  <c r="R85" i="113"/>
  <c r="P85" i="113"/>
  <c r="O85" i="113"/>
  <c r="BT88" i="113"/>
  <c r="BP88" i="113"/>
  <c r="BR88" i="113"/>
  <c r="BQ88" i="113"/>
  <c r="BO88" i="113"/>
  <c r="BB66" i="113"/>
  <c r="BA66" i="113"/>
  <c r="BB67" i="113"/>
  <c r="AK72" i="113"/>
  <c r="AH72" i="113"/>
  <c r="AW74" i="113"/>
  <c r="BC74" i="113"/>
  <c r="BB74" i="113"/>
  <c r="AY74" i="113"/>
  <c r="BB78" i="113"/>
  <c r="AF81" i="113"/>
  <c r="AE81" i="113"/>
  <c r="AG81" i="113"/>
  <c r="Q84" i="113"/>
  <c r="S84" i="113"/>
  <c r="R84" i="113"/>
  <c r="K84" i="113"/>
  <c r="O84" i="113" s="1"/>
  <c r="M90" i="113"/>
  <c r="N90" i="113"/>
  <c r="BB60" i="113"/>
  <c r="BP60" i="113"/>
  <c r="BB62" i="113"/>
  <c r="BP62" i="113"/>
  <c r="BB64" i="113"/>
  <c r="BP64" i="113"/>
  <c r="AW66" i="113"/>
  <c r="AY67" i="113"/>
  <c r="BB68" i="113"/>
  <c r="BA68" i="113"/>
  <c r="BQ68" i="113"/>
  <c r="AJ69" i="113"/>
  <c r="AI69" i="113"/>
  <c r="AH69" i="113"/>
  <c r="Q70" i="113"/>
  <c r="BA71" i="113"/>
  <c r="AU71" i="113"/>
  <c r="AG72" i="113"/>
  <c r="AU80" i="113"/>
  <c r="BB80" i="113" s="1"/>
  <c r="BA80" i="113"/>
  <c r="BU81" i="113"/>
  <c r="BP85" i="113"/>
  <c r="BO85" i="113"/>
  <c r="BT87" i="113"/>
  <c r="BR87" i="113"/>
  <c r="BS87" i="113"/>
  <c r="BQ87" i="113"/>
  <c r="BU87" i="113"/>
  <c r="Q90" i="113"/>
  <c r="O90" i="113"/>
  <c r="S90" i="113"/>
  <c r="R90" i="113"/>
  <c r="AE92" i="113"/>
  <c r="AH92" i="113"/>
  <c r="AF92" i="113"/>
  <c r="AK92" i="113"/>
  <c r="AJ92" i="113"/>
  <c r="AG92" i="113"/>
  <c r="AE96" i="113"/>
  <c r="AH96" i="113"/>
  <c r="AG96" i="113"/>
  <c r="AF96" i="113"/>
  <c r="AJ96" i="113"/>
  <c r="AK96" i="113"/>
  <c r="Q82" i="113"/>
  <c r="O82" i="113"/>
  <c r="S82" i="113"/>
  <c r="R82" i="113"/>
  <c r="BT84" i="113"/>
  <c r="BP84" i="113"/>
  <c r="BR84" i="113"/>
  <c r="BQ84" i="113"/>
  <c r="BO84" i="113"/>
  <c r="Q89" i="113"/>
  <c r="K89" i="113"/>
  <c r="P89" i="113" s="1"/>
  <c r="BS91" i="113"/>
  <c r="BM91" i="113"/>
  <c r="BQ91" i="113" s="1"/>
  <c r="M86" i="113"/>
  <c r="N86" i="113"/>
  <c r="AK74" i="113"/>
  <c r="AJ74" i="113"/>
  <c r="AG74" i="113"/>
  <c r="K75" i="113"/>
  <c r="S75" i="113" s="1"/>
  <c r="AX78" i="113"/>
  <c r="AW78" i="113"/>
  <c r="AZ78" i="113"/>
  <c r="AY78" i="113"/>
  <c r="AF80" i="113"/>
  <c r="AE80" i="113"/>
  <c r="AY81" i="113"/>
  <c r="BA81" i="113"/>
  <c r="AZ81" i="113"/>
  <c r="BB81" i="113"/>
  <c r="P68" i="113"/>
  <c r="BR71" i="113"/>
  <c r="BQ71" i="113"/>
  <c r="AZ72" i="113"/>
  <c r="O74" i="113"/>
  <c r="BS77" i="113"/>
  <c r="BR77" i="113"/>
  <c r="BQ77" i="113"/>
  <c r="S79" i="113"/>
  <c r="Q83" i="113"/>
  <c r="K83" i="113"/>
  <c r="P83" i="113" s="1"/>
  <c r="BT85" i="113"/>
  <c r="BR85" i="113"/>
  <c r="BS85" i="113"/>
  <c r="BQ85" i="113"/>
  <c r="BT86" i="113"/>
  <c r="BP86" i="113"/>
  <c r="BR86" i="113"/>
  <c r="BQ86" i="113"/>
  <c r="BO86" i="113"/>
  <c r="N94" i="113"/>
  <c r="M94" i="113"/>
  <c r="N98" i="113"/>
  <c r="M98" i="113"/>
  <c r="R91" i="113"/>
  <c r="Q91" i="113"/>
  <c r="S91" i="113"/>
  <c r="K91" i="113"/>
  <c r="O91" i="113" s="1"/>
  <c r="AE94" i="113"/>
  <c r="AH94" i="113"/>
  <c r="AG94" i="113"/>
  <c r="AF94" i="113"/>
  <c r="AJ94" i="113"/>
  <c r="BP95" i="113"/>
  <c r="BO95" i="113"/>
  <c r="S71" i="113"/>
  <c r="K71" i="113"/>
  <c r="R71" i="113"/>
  <c r="AJ73" i="113"/>
  <c r="AI73" i="113"/>
  <c r="BA75" i="113"/>
  <c r="AZ75" i="113"/>
  <c r="BT77" i="113"/>
  <c r="AF78" i="113"/>
  <c r="AE78" i="113"/>
  <c r="AK80" i="113"/>
  <c r="AJ80" i="113"/>
  <c r="AI80" i="113"/>
  <c r="BR81" i="113"/>
  <c r="BT81" i="113"/>
  <c r="BS81" i="113"/>
  <c r="BQ81" i="113"/>
  <c r="Q86" i="113"/>
  <c r="O86" i="113"/>
  <c r="S86" i="113"/>
  <c r="R86" i="113"/>
  <c r="BU86" i="113"/>
  <c r="S73" i="113"/>
  <c r="K73" i="113"/>
  <c r="R73" i="113"/>
  <c r="R74" i="113"/>
  <c r="AJ75" i="113"/>
  <c r="AI75" i="113"/>
  <c r="AC77" i="113"/>
  <c r="AJ77" i="113" s="1"/>
  <c r="AI77" i="113"/>
  <c r="BU77" i="113"/>
  <c r="AG78" i="113"/>
  <c r="BA79" i="113"/>
  <c r="BC79" i="113"/>
  <c r="BB79" i="113"/>
  <c r="AZ79" i="113"/>
  <c r="BT82" i="113"/>
  <c r="BP82" i="113"/>
  <c r="BR82" i="113"/>
  <c r="BQ82" i="113"/>
  <c r="BO82" i="113"/>
  <c r="Q87" i="113"/>
  <c r="K87" i="113"/>
  <c r="R87" i="113" s="1"/>
  <c r="BT89" i="113"/>
  <c r="BR89" i="113"/>
  <c r="BS89" i="113"/>
  <c r="BQ89" i="113"/>
  <c r="P91" i="113"/>
  <c r="AZ91" i="113"/>
  <c r="AY91" i="113"/>
  <c r="AU91" i="113"/>
  <c r="BA91" i="113"/>
  <c r="BB91" i="113"/>
  <c r="P93" i="113"/>
  <c r="N96" i="113"/>
  <c r="M96" i="113"/>
  <c r="AK94" i="113"/>
  <c r="R79" i="113"/>
  <c r="AH81" i="113"/>
  <c r="AJ81" i="113"/>
  <c r="N92" i="113"/>
  <c r="M92" i="113"/>
  <c r="O93" i="113"/>
  <c r="AZ93" i="113"/>
  <c r="BC93" i="113"/>
  <c r="AU93" i="113"/>
  <c r="BB93" i="113"/>
  <c r="BA93" i="113"/>
  <c r="Q94" i="113"/>
  <c r="P94" i="113"/>
  <c r="O94" i="113"/>
  <c r="BQ95" i="113"/>
  <c r="BT95" i="113"/>
  <c r="BS95" i="113"/>
  <c r="BR95" i="113"/>
  <c r="AZ97" i="113"/>
  <c r="AY97" i="113"/>
  <c r="BC97" i="113"/>
  <c r="AU97" i="113"/>
  <c r="BB97" i="113"/>
  <c r="BA97" i="113"/>
  <c r="Q98" i="113"/>
  <c r="P98" i="113"/>
  <c r="O98" i="113"/>
  <c r="BC98" i="113"/>
  <c r="K77" i="113"/>
  <c r="S77" i="113" s="1"/>
  <c r="K79" i="113"/>
  <c r="Q81" i="113"/>
  <c r="K81" i="113"/>
  <c r="BC82" i="113"/>
  <c r="AU82" i="113"/>
  <c r="AY82" i="113"/>
  <c r="AY83" i="113"/>
  <c r="AU83" i="113"/>
  <c r="BA83" i="113"/>
  <c r="AU84" i="113"/>
  <c r="BC84" i="113" s="1"/>
  <c r="AY85" i="113"/>
  <c r="BC85" i="113"/>
  <c r="AU85" i="113"/>
  <c r="BA85" i="113"/>
  <c r="AU86" i="113"/>
  <c r="AY86" i="113"/>
  <c r="BC87" i="113"/>
  <c r="AU87" i="113"/>
  <c r="BA87" i="113"/>
  <c r="BC88" i="113"/>
  <c r="AU88" i="113"/>
  <c r="AY88" i="113"/>
  <c r="AY89" i="113"/>
  <c r="AU89" i="113"/>
  <c r="BA89" i="113"/>
  <c r="AU90" i="113"/>
  <c r="AY90" i="113" s="1"/>
  <c r="AH91" i="113"/>
  <c r="Q92" i="113"/>
  <c r="O92" i="113"/>
  <c r="R94" i="113"/>
  <c r="R98" i="113"/>
  <c r="AH82" i="113"/>
  <c r="AF82" i="113"/>
  <c r="AH84" i="113"/>
  <c r="AF84" i="113"/>
  <c r="AH86" i="113"/>
  <c r="AF86" i="113"/>
  <c r="AH88" i="113"/>
  <c r="AF88" i="113"/>
  <c r="AH90" i="113"/>
  <c r="AF90" i="113"/>
  <c r="S94" i="113"/>
  <c r="R95" i="113"/>
  <c r="BU95" i="113"/>
  <c r="S98" i="113"/>
  <c r="R99" i="113"/>
  <c r="AE98" i="113"/>
  <c r="AH98" i="113"/>
  <c r="AG98" i="113"/>
  <c r="AF98" i="113"/>
  <c r="BQ93" i="113"/>
  <c r="BT93" i="113"/>
  <c r="BS93" i="113"/>
  <c r="BR93" i="113"/>
  <c r="AY95" i="113"/>
  <c r="BC95" i="113"/>
  <c r="AU95" i="113"/>
  <c r="AZ95" i="113" s="1"/>
  <c r="BB95" i="113"/>
  <c r="BA95" i="113"/>
  <c r="Q96" i="113"/>
  <c r="P96" i="113"/>
  <c r="O96" i="113"/>
  <c r="BQ97" i="113"/>
  <c r="BT97" i="113"/>
  <c r="BS97" i="113"/>
  <c r="BR97" i="113"/>
  <c r="K100" i="113"/>
  <c r="R100" i="113" s="1"/>
  <c r="Q100" i="113"/>
  <c r="P100" i="113"/>
  <c r="O100" i="113"/>
  <c r="R93" i="113"/>
  <c r="Q93" i="113"/>
  <c r="S93" i="113"/>
  <c r="K93" i="113"/>
  <c r="BU93" i="113"/>
  <c r="S96" i="113"/>
  <c r="BU97" i="113"/>
  <c r="AJ98" i="113"/>
  <c r="AE100" i="113"/>
  <c r="AJ100" i="113"/>
  <c r="AH100" i="113"/>
  <c r="AG100" i="113"/>
  <c r="AF100" i="113"/>
  <c r="AJ83" i="113"/>
  <c r="AJ85" i="113"/>
  <c r="AJ87" i="113"/>
  <c r="AJ89" i="113"/>
  <c r="AJ91" i="113"/>
  <c r="AJ93" i="113"/>
  <c r="K95" i="113"/>
  <c r="S95" i="113"/>
  <c r="AJ95" i="113"/>
  <c r="K97" i="113"/>
  <c r="S97" i="113" s="1"/>
  <c r="AJ97" i="113"/>
  <c r="K99" i="113"/>
  <c r="S99" i="113" s="1"/>
  <c r="AJ99" i="113"/>
  <c r="BA99" i="113"/>
  <c r="BB99" i="113"/>
  <c r="BS99" i="113"/>
  <c r="BP90" i="113"/>
  <c r="BP92" i="113"/>
  <c r="AY94" i="113"/>
  <c r="BP94" i="113"/>
  <c r="BP96" i="113"/>
  <c r="BP98" i="113"/>
  <c r="AU99" i="113"/>
  <c r="BC99" i="113" s="1"/>
  <c r="BM99" i="113"/>
  <c r="BT99" i="113" s="1"/>
  <c r="BT90" i="113"/>
  <c r="AU92" i="113"/>
  <c r="BC92" i="113" s="1"/>
  <c r="BT92" i="113"/>
  <c r="AU94" i="113"/>
  <c r="BT94" i="113"/>
  <c r="Q95" i="113"/>
  <c r="AU96" i="113"/>
  <c r="BT96" i="113"/>
  <c r="Q97" i="113"/>
  <c r="AU98" i="113"/>
  <c r="BT98" i="113"/>
  <c r="Q99" i="113"/>
  <c r="AH99" i="113"/>
  <c r="AY99" i="113"/>
  <c r="AU100" i="113"/>
  <c r="BC100" i="113" s="1"/>
  <c r="BM100" i="113"/>
  <c r="CL23" i="112"/>
  <c r="CL24" i="112"/>
  <c r="CL12" i="112"/>
  <c r="CE13" i="112"/>
  <c r="CI24" i="112"/>
  <c r="CE16" i="112"/>
  <c r="CG27" i="112"/>
  <c r="CH27" i="112"/>
  <c r="CG23" i="112"/>
  <c r="CK27" i="112"/>
  <c r="CI33" i="112"/>
  <c r="CI12" i="112"/>
  <c r="CM27" i="112"/>
  <c r="CE28" i="112"/>
  <c r="CE32" i="112"/>
  <c r="CL32" i="112" s="1"/>
  <c r="CG33" i="112"/>
  <c r="CE14" i="112"/>
  <c r="CM14" i="112" s="1"/>
  <c r="CK33" i="112"/>
  <c r="CG13" i="112"/>
  <c r="CG24" i="112"/>
  <c r="CL31" i="112"/>
  <c r="CJ33" i="112"/>
  <c r="CH13" i="112"/>
  <c r="CH24" i="112"/>
  <c r="CH14" i="111"/>
  <c r="CG14" i="111"/>
  <c r="CL14" i="111"/>
  <c r="CJ14" i="111"/>
  <c r="CI16" i="111"/>
  <c r="CK31" i="111"/>
  <c r="CM14" i="111"/>
  <c r="CJ21" i="111"/>
  <c r="CH29" i="111"/>
  <c r="CG15" i="111"/>
  <c r="CE16" i="111"/>
  <c r="CE20" i="111"/>
  <c r="CJ20" i="111" s="1"/>
  <c r="CI22" i="111"/>
  <c r="CI29" i="111"/>
  <c r="CE30" i="111"/>
  <c r="CI14" i="111"/>
  <c r="CM15" i="111"/>
  <c r="CJ29" i="111"/>
  <c r="CL24" i="111"/>
  <c r="CK29" i="111"/>
  <c r="CH33" i="111"/>
  <c r="CG29" i="111"/>
  <c r="CM20" i="111"/>
  <c r="CH24" i="111"/>
  <c r="CK33" i="111"/>
  <c r="CM31" i="110"/>
  <c r="CH31" i="110"/>
  <c r="CG31" i="110"/>
  <c r="CM37" i="110"/>
  <c r="CI37" i="110"/>
  <c r="CH37" i="110"/>
  <c r="CG37" i="110"/>
  <c r="CI32" i="110"/>
  <c r="CH32" i="110"/>
  <c r="CJ32" i="110"/>
  <c r="CE35" i="110"/>
  <c r="CH35" i="110" s="1"/>
  <c r="CG13" i="110"/>
  <c r="CH13" i="110"/>
  <c r="CJ37" i="110"/>
  <c r="CK9" i="110"/>
  <c r="CI13" i="110"/>
  <c r="CI14" i="110"/>
  <c r="CE30" i="110"/>
  <c r="CM30" i="110" s="1"/>
  <c r="CK35" i="110"/>
  <c r="CH36" i="110"/>
  <c r="CK37" i="110"/>
  <c r="CJ13" i="110"/>
  <c r="CG14" i="110"/>
  <c r="CG21" i="110"/>
  <c r="CL31" i="110"/>
  <c r="CJ36" i="110"/>
  <c r="CL37" i="110"/>
  <c r="CL13" i="110"/>
  <c r="CJ14" i="110"/>
  <c r="CH21" i="110"/>
  <c r="CH23" i="110"/>
  <c r="CL24" i="110"/>
  <c r="CL32" i="110"/>
  <c r="CL36" i="110"/>
  <c r="CK14" i="110"/>
  <c r="CI21" i="110"/>
  <c r="CH24" i="110"/>
  <c r="BO24" i="112"/>
  <c r="BP24" i="112"/>
  <c r="BU21" i="112"/>
  <c r="BP21" i="112"/>
  <c r="BO21" i="112"/>
  <c r="BS9" i="112"/>
  <c r="BM10" i="112"/>
  <c r="BR24" i="112"/>
  <c r="BO29" i="112"/>
  <c r="BO31" i="112"/>
  <c r="BM32" i="112"/>
  <c r="BO32" i="112" s="1"/>
  <c r="BO37" i="112"/>
  <c r="BQ21" i="112"/>
  <c r="BP29" i="112"/>
  <c r="BR21" i="112"/>
  <c r="BU24" i="112"/>
  <c r="BQ29" i="112"/>
  <c r="BR32" i="112"/>
  <c r="BQ37" i="112"/>
  <c r="BR10" i="112"/>
  <c r="BS21" i="112"/>
  <c r="BR29" i="112"/>
  <c r="BO30" i="112"/>
  <c r="BR37" i="112"/>
  <c r="BP31" i="112"/>
  <c r="BP37" i="112"/>
  <c r="BT10" i="112"/>
  <c r="BT21" i="112"/>
  <c r="BS29" i="112"/>
  <c r="BS30" i="112"/>
  <c r="BS37" i="112"/>
  <c r="BR23" i="112"/>
  <c r="BS24" i="112"/>
  <c r="BP25" i="112"/>
  <c r="BO20" i="112"/>
  <c r="BP20" i="111"/>
  <c r="BO20" i="111"/>
  <c r="BR20" i="111"/>
  <c r="BU18" i="111"/>
  <c r="BP18" i="111"/>
  <c r="BO18" i="111"/>
  <c r="BR21" i="111"/>
  <c r="BP21" i="111"/>
  <c r="BS20" i="111"/>
  <c r="BS30" i="111"/>
  <c r="BQ36" i="111"/>
  <c r="BM10" i="111"/>
  <c r="BU10" i="111" s="1"/>
  <c r="BU20" i="111"/>
  <c r="BM26" i="111"/>
  <c r="BQ27" i="111"/>
  <c r="BS36" i="111"/>
  <c r="BQ18" i="111"/>
  <c r="BR18" i="111"/>
  <c r="BR27" i="111"/>
  <c r="BO8" i="111"/>
  <c r="BS18" i="111"/>
  <c r="BT18" i="111"/>
  <c r="BU25" i="111"/>
  <c r="BT27" i="111"/>
  <c r="BM17" i="111"/>
  <c r="BP17" i="111" s="1"/>
  <c r="BQ19" i="111"/>
  <c r="BU27" i="111"/>
  <c r="BM35" i="111"/>
  <c r="BO35" i="111" s="1"/>
  <c r="BU20" i="110"/>
  <c r="BO20" i="110"/>
  <c r="BT37" i="110"/>
  <c r="BS13" i="110"/>
  <c r="BS21" i="110"/>
  <c r="BS2" i="110" s="1"/>
  <c r="BT26" i="110"/>
  <c r="BS27" i="110"/>
  <c r="BT28" i="110"/>
  <c r="BR34" i="110"/>
  <c r="BM36" i="110"/>
  <c r="BM37" i="110"/>
  <c r="BO37" i="110" s="1"/>
  <c r="BO18" i="110"/>
  <c r="BO28" i="110"/>
  <c r="BP18" i="110"/>
  <c r="BP28" i="110"/>
  <c r="BT29" i="110"/>
  <c r="BQ37" i="110"/>
  <c r="BM10" i="110"/>
  <c r="BM11" i="110"/>
  <c r="BQ18" i="110"/>
  <c r="BM19" i="110"/>
  <c r="BT19" i="110" s="1"/>
  <c r="BP29" i="110"/>
  <c r="BM35" i="110"/>
  <c r="BR36" i="110"/>
  <c r="BS37" i="110"/>
  <c r="BN4" i="110"/>
  <c r="BR18" i="110"/>
  <c r="BO26" i="110"/>
  <c r="BR29" i="110"/>
  <c r="BT18" i="110"/>
  <c r="BT20" i="110"/>
  <c r="BU10" i="110"/>
  <c r="BM13" i="110"/>
  <c r="BO13" i="110" s="1"/>
  <c r="BS22" i="110"/>
  <c r="BQ26" i="110"/>
  <c r="AY18" i="112"/>
  <c r="AX18" i="112"/>
  <c r="AZ18" i="112"/>
  <c r="AU15" i="112"/>
  <c r="AW26" i="112"/>
  <c r="AW27" i="112"/>
  <c r="AW28" i="112"/>
  <c r="AW34" i="112"/>
  <c r="AX21" i="112"/>
  <c r="AX26" i="112"/>
  <c r="BA27" i="112"/>
  <c r="BB33" i="112"/>
  <c r="AX34" i="112"/>
  <c r="BA35" i="112"/>
  <c r="BA21" i="112"/>
  <c r="AY26" i="112"/>
  <c r="AY34" i="112"/>
  <c r="BC36" i="112"/>
  <c r="AU8" i="112"/>
  <c r="BB8" i="112" s="1"/>
  <c r="AU16" i="112"/>
  <c r="BB16" i="112" s="1"/>
  <c r="AX22" i="112"/>
  <c r="AZ26" i="112"/>
  <c r="AU29" i="112"/>
  <c r="BC29" i="112" s="1"/>
  <c r="AZ34" i="112"/>
  <c r="AY10" i="112"/>
  <c r="AZ15" i="112"/>
  <c r="BA26" i="112"/>
  <c r="BA34" i="112"/>
  <c r="BB15" i="112"/>
  <c r="AU35" i="112"/>
  <c r="BB35" i="112" s="1"/>
  <c r="BC16" i="111"/>
  <c r="AX16" i="111"/>
  <c r="AW16" i="111"/>
  <c r="BA27" i="111"/>
  <c r="AU11" i="111"/>
  <c r="AZ11" i="111" s="1"/>
  <c r="AU22" i="111"/>
  <c r="AZ22" i="111" s="1"/>
  <c r="AU23" i="111"/>
  <c r="AW23" i="111" s="1"/>
  <c r="AY16" i="111"/>
  <c r="AU14" i="111"/>
  <c r="AZ18" i="111"/>
  <c r="AU19" i="111"/>
  <c r="BB19" i="111" s="1"/>
  <c r="AU33" i="111"/>
  <c r="BB33" i="111" s="1"/>
  <c r="AU36" i="111"/>
  <c r="BC36" i="111" s="1"/>
  <c r="AZ15" i="111"/>
  <c r="BA18" i="111"/>
  <c r="AY22" i="111"/>
  <c r="AZ14" i="111"/>
  <c r="BA15" i="111"/>
  <c r="AZ16" i="111"/>
  <c r="BA23" i="111"/>
  <c r="AY36" i="111"/>
  <c r="BA16" i="111"/>
  <c r="BB22" i="111"/>
  <c r="AU32" i="111"/>
  <c r="AX32" i="111" s="1"/>
  <c r="AW18" i="110"/>
  <c r="BC18" i="110"/>
  <c r="AX18" i="110"/>
  <c r="BC33" i="110"/>
  <c r="AW33" i="110"/>
  <c r="AX33" i="110"/>
  <c r="AY34" i="110"/>
  <c r="BA16" i="110"/>
  <c r="BA34" i="110"/>
  <c r="AX35" i="110"/>
  <c r="AY8" i="110"/>
  <c r="AW15" i="110"/>
  <c r="BB18" i="110"/>
  <c r="AY37" i="110"/>
  <c r="AZ16" i="110"/>
  <c r="BB25" i="110"/>
  <c r="BC35" i="110"/>
  <c r="BA8" i="110"/>
  <c r="AX15" i="110"/>
  <c r="AZ24" i="110"/>
  <c r="BB26" i="110"/>
  <c r="BB35" i="110"/>
  <c r="BA37" i="110"/>
  <c r="BA11" i="110"/>
  <c r="AY15" i="110"/>
  <c r="AY18" i="110"/>
  <c r="BA19" i="110"/>
  <c r="AW23" i="110"/>
  <c r="AX26" i="110"/>
  <c r="AZ15" i="110"/>
  <c r="AZ18" i="110"/>
  <c r="BB19" i="110"/>
  <c r="AX23" i="110"/>
  <c r="AZ26" i="110"/>
  <c r="BB15" i="110"/>
  <c r="BA18" i="110"/>
  <c r="AY23" i="110"/>
  <c r="BA26" i="110"/>
  <c r="BB33" i="110"/>
  <c r="AU34" i="110"/>
  <c r="AW34" i="110" s="1"/>
  <c r="AK25" i="112"/>
  <c r="AE25" i="112"/>
  <c r="AK31" i="112"/>
  <c r="AF31" i="112"/>
  <c r="AE31" i="112"/>
  <c r="AJ31" i="112"/>
  <c r="AG31" i="112"/>
  <c r="AH31" i="112"/>
  <c r="AH12" i="112"/>
  <c r="AJ15" i="112"/>
  <c r="AE23" i="112"/>
  <c r="AH26" i="112"/>
  <c r="AK12" i="112"/>
  <c r="AI15" i="112"/>
  <c r="AF23" i="112"/>
  <c r="AG23" i="112"/>
  <c r="AC13" i="112"/>
  <c r="AH13" i="112" s="1"/>
  <c r="AE24" i="112"/>
  <c r="AC32" i="112"/>
  <c r="AF32" i="112" s="1"/>
  <c r="AF34" i="112"/>
  <c r="AD4" i="112"/>
  <c r="AI5" i="112" s="1"/>
  <c r="AI9" i="112"/>
  <c r="AJ23" i="112"/>
  <c r="AK24" i="112"/>
  <c r="AH28" i="111"/>
  <c r="AF31" i="111"/>
  <c r="AE31" i="111"/>
  <c r="AE33" i="111"/>
  <c r="AF33" i="111"/>
  <c r="AG33" i="111"/>
  <c r="AH22" i="111"/>
  <c r="AJ28" i="111"/>
  <c r="AK8" i="111"/>
  <c r="AG11" i="111"/>
  <c r="AJ12" i="111"/>
  <c r="AK16" i="111"/>
  <c r="AJ20" i="111"/>
  <c r="AI22" i="111"/>
  <c r="AC28" i="111"/>
  <c r="AI31" i="111"/>
  <c r="AJ33" i="111"/>
  <c r="AH10" i="111"/>
  <c r="AE13" i="111"/>
  <c r="AH15" i="111"/>
  <c r="AK22" i="111"/>
  <c r="AK30" i="111"/>
  <c r="AJ31" i="111"/>
  <c r="AH30" i="111"/>
  <c r="AK31" i="111"/>
  <c r="AH13" i="111"/>
  <c r="AD4" i="111"/>
  <c r="AE20" i="111"/>
  <c r="AI13" i="111"/>
  <c r="AF20" i="111"/>
  <c r="AG28" i="111"/>
  <c r="AE12" i="111"/>
  <c r="AG20" i="111"/>
  <c r="AC37" i="111"/>
  <c r="AF37" i="111" s="1"/>
  <c r="AG23" i="110"/>
  <c r="AH23" i="110"/>
  <c r="AF23" i="110"/>
  <c r="AG31" i="110"/>
  <c r="AF31" i="110"/>
  <c r="AH31" i="110"/>
  <c r="AI15" i="110"/>
  <c r="AK28" i="110"/>
  <c r="AI31" i="110"/>
  <c r="AH35" i="110"/>
  <c r="AE12" i="110"/>
  <c r="AH13" i="110"/>
  <c r="AH22" i="110"/>
  <c r="AE28" i="110"/>
  <c r="AJ35" i="110"/>
  <c r="AK12" i="110"/>
  <c r="AF28" i="110"/>
  <c r="AJ30" i="110"/>
  <c r="AC36" i="110"/>
  <c r="AJ13" i="110"/>
  <c r="AJ23" i="110"/>
  <c r="AG28" i="110"/>
  <c r="AE30" i="110"/>
  <c r="AK13" i="110"/>
  <c r="AH28" i="110"/>
  <c r="AJ31" i="110"/>
  <c r="AC20" i="110"/>
  <c r="AI24" i="110"/>
  <c r="AF37" i="110"/>
  <c r="N21" i="112"/>
  <c r="S21" i="112"/>
  <c r="M21" i="112"/>
  <c r="S36" i="112"/>
  <c r="M36" i="112"/>
  <c r="N36" i="112"/>
  <c r="N37" i="112"/>
  <c r="M37" i="112"/>
  <c r="P37" i="112"/>
  <c r="M32" i="112"/>
  <c r="R32" i="112"/>
  <c r="N32" i="112"/>
  <c r="P20" i="112"/>
  <c r="Q8" i="112"/>
  <c r="K9" i="112"/>
  <c r="Q12" i="112"/>
  <c r="R20" i="112"/>
  <c r="P31" i="112"/>
  <c r="R35" i="112"/>
  <c r="O36" i="112"/>
  <c r="Q37" i="112"/>
  <c r="R8" i="112"/>
  <c r="O16" i="112"/>
  <c r="K20" i="112"/>
  <c r="M28" i="112"/>
  <c r="Q31" i="112"/>
  <c r="P36" i="112"/>
  <c r="Q16" i="112"/>
  <c r="O21" i="112"/>
  <c r="N28" i="112"/>
  <c r="Q36" i="112"/>
  <c r="K17" i="112"/>
  <c r="O28" i="112"/>
  <c r="R36" i="112"/>
  <c r="K10" i="112"/>
  <c r="R10" i="112" s="1"/>
  <c r="Q21" i="112"/>
  <c r="O37" i="112"/>
  <c r="R28" i="112"/>
  <c r="S9" i="111"/>
  <c r="L4" i="111"/>
  <c r="Q11" i="111"/>
  <c r="K17" i="111"/>
  <c r="Q26" i="111"/>
  <c r="R34" i="111"/>
  <c r="K9" i="111"/>
  <c r="S26" i="111"/>
  <c r="S34" i="111"/>
  <c r="O9" i="111"/>
  <c r="K10" i="111"/>
  <c r="R10" i="111" s="1"/>
  <c r="Q13" i="111"/>
  <c r="N29" i="111"/>
  <c r="M31" i="111"/>
  <c r="K34" i="111"/>
  <c r="Q9" i="111"/>
  <c r="Q4" i="111" s="1"/>
  <c r="S13" i="111"/>
  <c r="M18" i="111"/>
  <c r="M25" i="111"/>
  <c r="K35" i="111"/>
  <c r="N25" i="111"/>
  <c r="N12" i="111"/>
  <c r="O25" i="111"/>
  <c r="O37" i="110"/>
  <c r="N37" i="110"/>
  <c r="M20" i="110"/>
  <c r="N20" i="110"/>
  <c r="O20" i="110"/>
  <c r="P20" i="110"/>
  <c r="O28" i="110"/>
  <c r="N28" i="110"/>
  <c r="P28" i="110"/>
  <c r="Q13" i="110"/>
  <c r="Q28" i="110"/>
  <c r="S35" i="110"/>
  <c r="K36" i="110"/>
  <c r="M36" i="110" s="1"/>
  <c r="R10" i="110"/>
  <c r="Q20" i="110"/>
  <c r="M25" i="110"/>
  <c r="R27" i="110"/>
  <c r="N35" i="110"/>
  <c r="Q37" i="110"/>
  <c r="P17" i="110"/>
  <c r="S20" i="110"/>
  <c r="N25" i="110"/>
  <c r="M27" i="110"/>
  <c r="P35" i="110"/>
  <c r="R37" i="110"/>
  <c r="O25" i="110"/>
  <c r="N27" i="110"/>
  <c r="Q35" i="110"/>
  <c r="Q6" i="110" s="1"/>
  <c r="Q36" i="110"/>
  <c r="K9" i="110"/>
  <c r="P25" i="110"/>
  <c r="S27" i="110"/>
  <c r="R20" i="110"/>
  <c r="R25" i="110"/>
  <c r="R28" i="110"/>
  <c r="K19" i="110"/>
  <c r="O19" i="110" s="1"/>
  <c r="CM8" i="112"/>
  <c r="CG8" i="112"/>
  <c r="CI8" i="112"/>
  <c r="CH8" i="112"/>
  <c r="M12" i="112"/>
  <c r="N12" i="112"/>
  <c r="AF9" i="112"/>
  <c r="AE9" i="112"/>
  <c r="AK9" i="112"/>
  <c r="AW9" i="112"/>
  <c r="AX9" i="112"/>
  <c r="BB9" i="112"/>
  <c r="AC10" i="112"/>
  <c r="AH10" i="112" s="1"/>
  <c r="AI10" i="112"/>
  <c r="S8" i="112"/>
  <c r="P9" i="112"/>
  <c r="AJ9" i="112"/>
  <c r="BC9" i="112"/>
  <c r="BU9" i="112"/>
  <c r="BU10" i="112"/>
  <c r="AH11" i="112"/>
  <c r="CE11" i="112"/>
  <c r="CK11" i="112"/>
  <c r="O12" i="112"/>
  <c r="AJ12" i="112"/>
  <c r="BQ12" i="112"/>
  <c r="BT12" i="112"/>
  <c r="BS12" i="112"/>
  <c r="AG15" i="112"/>
  <c r="N16" i="112"/>
  <c r="R16" i="112"/>
  <c r="P16" i="112"/>
  <c r="CE18" i="112"/>
  <c r="CM18" i="112" s="1"/>
  <c r="CK18" i="112"/>
  <c r="BM19" i="112"/>
  <c r="BQ19" i="112" s="1"/>
  <c r="CK34" i="112"/>
  <c r="CE34" i="112"/>
  <c r="CI34" i="112" s="1"/>
  <c r="L4" i="112"/>
  <c r="AC8" i="112"/>
  <c r="AW8" i="112"/>
  <c r="CE9" i="112"/>
  <c r="CJ9" i="112" s="1"/>
  <c r="M10" i="112"/>
  <c r="CE10" i="112"/>
  <c r="CL10" i="112" s="1"/>
  <c r="BT11" i="112"/>
  <c r="BQ11" i="112"/>
  <c r="BP12" i="112"/>
  <c r="CH16" i="112"/>
  <c r="CG16" i="112"/>
  <c r="BQ17" i="112"/>
  <c r="BM17" i="112"/>
  <c r="BU17" i="112" s="1"/>
  <c r="CH25" i="112"/>
  <c r="CM25" i="112"/>
  <c r="CL25" i="112"/>
  <c r="CJ25" i="112"/>
  <c r="CG25" i="112"/>
  <c r="AC18" i="112"/>
  <c r="AJ18" i="112" s="1"/>
  <c r="M24" i="112"/>
  <c r="R24" i="112"/>
  <c r="N24" i="112"/>
  <c r="AX8" i="112"/>
  <c r="CK8" i="112"/>
  <c r="S9" i="112"/>
  <c r="N10" i="112"/>
  <c r="Q11" i="112"/>
  <c r="AJ11" i="112"/>
  <c r="S12" i="112"/>
  <c r="BC12" i="112"/>
  <c r="AU12" i="112"/>
  <c r="BR12" i="112"/>
  <c r="BT13" i="112"/>
  <c r="AG14" i="112"/>
  <c r="AK14" i="112"/>
  <c r="AJ14" i="112"/>
  <c r="AI14" i="112"/>
  <c r="CL16" i="112"/>
  <c r="BS17" i="112"/>
  <c r="Q19" i="112"/>
  <c r="K19" i="112"/>
  <c r="O19" i="112" s="1"/>
  <c r="CE19" i="112"/>
  <c r="CL19" i="112" s="1"/>
  <c r="CM19" i="112"/>
  <c r="M23" i="112"/>
  <c r="S23" i="112"/>
  <c r="P23" i="112"/>
  <c r="O23" i="112"/>
  <c r="N23" i="112"/>
  <c r="AW29" i="112"/>
  <c r="AY29" i="112"/>
  <c r="AJ32" i="112"/>
  <c r="AH32" i="112"/>
  <c r="AE32" i="112"/>
  <c r="AX36" i="112"/>
  <c r="AW36" i="112"/>
  <c r="BM8" i="112"/>
  <c r="BQ8" i="112" s="1"/>
  <c r="BS8" i="112"/>
  <c r="CF4" i="112"/>
  <c r="M8" i="112"/>
  <c r="AG8" i="112"/>
  <c r="AY8" i="112"/>
  <c r="AY9" i="112"/>
  <c r="BO9" i="112"/>
  <c r="O10" i="112"/>
  <c r="CI10" i="112"/>
  <c r="AK11" i="112"/>
  <c r="BO11" i="112"/>
  <c r="BU12" i="112"/>
  <c r="K13" i="112"/>
  <c r="S13" i="112" s="1"/>
  <c r="BP13" i="112"/>
  <c r="AF14" i="112"/>
  <c r="BU14" i="112"/>
  <c r="BM14" i="112"/>
  <c r="BS14" i="112"/>
  <c r="BR14" i="112"/>
  <c r="BQ14" i="112"/>
  <c r="K15" i="112"/>
  <c r="S15" i="112" s="1"/>
  <c r="Q15" i="112"/>
  <c r="CI16" i="112"/>
  <c r="CE17" i="112"/>
  <c r="CI17" i="112" s="1"/>
  <c r="M57" i="112"/>
  <c r="R57" i="112"/>
  <c r="N57" i="112"/>
  <c r="AF13" i="112"/>
  <c r="BA17" i="112"/>
  <c r="AU17" i="112"/>
  <c r="BC17" i="112" s="1"/>
  <c r="AF22" i="112"/>
  <c r="AJ22" i="112"/>
  <c r="AE22" i="112"/>
  <c r="BP28" i="112"/>
  <c r="BT28" i="112"/>
  <c r="BO28" i="112"/>
  <c r="O8" i="112"/>
  <c r="AH8" i="112"/>
  <c r="AZ8" i="112"/>
  <c r="AH9" i="112"/>
  <c r="BQ9" i="112"/>
  <c r="P10" i="112"/>
  <c r="CK10" i="112"/>
  <c r="AU11" i="112"/>
  <c r="AZ11" i="112" s="1"/>
  <c r="BP11" i="112"/>
  <c r="CH12" i="112"/>
  <c r="CJ12" i="112"/>
  <c r="AK13" i="112"/>
  <c r="BQ13" i="112"/>
  <c r="AH14" i="112"/>
  <c r="AH19" i="112"/>
  <c r="AC19" i="112"/>
  <c r="AG19" i="112" s="1"/>
  <c r="CG20" i="112"/>
  <c r="CH20" i="112"/>
  <c r="CM20" i="112"/>
  <c r="CJ26" i="112"/>
  <c r="CH26" i="112"/>
  <c r="CG26" i="112"/>
  <c r="AW30" i="112"/>
  <c r="BB30" i="112"/>
  <c r="AX30" i="112"/>
  <c r="BN4" i="112"/>
  <c r="P8" i="112"/>
  <c r="AI8" i="112"/>
  <c r="AI3" i="112" s="1"/>
  <c r="Q9" i="112"/>
  <c r="O9" i="112"/>
  <c r="AZ9" i="112"/>
  <c r="BR9" i="112"/>
  <c r="CK9" i="112"/>
  <c r="BB10" i="112"/>
  <c r="AZ10" i="112"/>
  <c r="BR11" i="112"/>
  <c r="AE12" i="112"/>
  <c r="BA12" i="112"/>
  <c r="BA4" i="112" s="1"/>
  <c r="Q13" i="112"/>
  <c r="AU13" i="112"/>
  <c r="BA13" i="112"/>
  <c r="K14" i="112"/>
  <c r="P14" i="112" s="1"/>
  <c r="AX14" i="112"/>
  <c r="BB14" i="112"/>
  <c r="AZ14" i="112"/>
  <c r="BT14" i="112"/>
  <c r="R15" i="112"/>
  <c r="CM15" i="112"/>
  <c r="CE15" i="112"/>
  <c r="CL15" i="112"/>
  <c r="CK15" i="112"/>
  <c r="S16" i="112"/>
  <c r="CM16" i="112"/>
  <c r="K18" i="112"/>
  <c r="S18" i="112" s="1"/>
  <c r="AI19" i="112"/>
  <c r="AI4" i="112" s="1"/>
  <c r="BC8" i="112"/>
  <c r="CL8" i="112"/>
  <c r="CJ8" i="112"/>
  <c r="AG9" i="112"/>
  <c r="BA9" i="112"/>
  <c r="BA6" i="112" s="1"/>
  <c r="S10" i="112"/>
  <c r="AX10" i="112"/>
  <c r="K11" i="112"/>
  <c r="AE11" i="112"/>
  <c r="R12" i="112"/>
  <c r="P12" i="112"/>
  <c r="CG12" i="112"/>
  <c r="R13" i="112"/>
  <c r="BU13" i="112"/>
  <c r="CL14" i="112"/>
  <c r="CJ14" i="112"/>
  <c r="CI14" i="112"/>
  <c r="CH14" i="112"/>
  <c r="AF15" i="112"/>
  <c r="AE15" i="112"/>
  <c r="AK16" i="112"/>
  <c r="AC16" i="112"/>
  <c r="AJ16" i="112" s="1"/>
  <c r="AI16" i="112"/>
  <c r="BM16" i="112"/>
  <c r="BU16" i="112" s="1"/>
  <c r="BS16" i="112"/>
  <c r="BM18" i="112"/>
  <c r="BQ18" i="112" s="1"/>
  <c r="BS18" i="112"/>
  <c r="AU19" i="112"/>
  <c r="AX20" i="112"/>
  <c r="AW20" i="112"/>
  <c r="CL20" i="112"/>
  <c r="P22" i="112"/>
  <c r="N22" i="112"/>
  <c r="M22" i="112"/>
  <c r="AI33" i="112"/>
  <c r="AC33" i="112"/>
  <c r="AG33" i="112" s="1"/>
  <c r="AK33" i="112"/>
  <c r="BM39" i="112"/>
  <c r="BR39" i="112" s="1"/>
  <c r="BS39" i="112"/>
  <c r="AX48" i="112"/>
  <c r="AW48" i="112"/>
  <c r="BB20" i="112"/>
  <c r="BA20" i="112"/>
  <c r="AY20" i="112"/>
  <c r="BQ20" i="112"/>
  <c r="AC21" i="112"/>
  <c r="AK21" i="112" s="1"/>
  <c r="AY21" i="112"/>
  <c r="AI22" i="112"/>
  <c r="AH22" i="112"/>
  <c r="BT22" i="112"/>
  <c r="R23" i="112"/>
  <c r="BU23" i="112"/>
  <c r="P24" i="112"/>
  <c r="O24" i="112"/>
  <c r="AH24" i="112"/>
  <c r="S25" i="112"/>
  <c r="K25" i="112"/>
  <c r="P25" i="112" s="1"/>
  <c r="R25" i="112"/>
  <c r="AF25" i="112"/>
  <c r="BC25" i="112"/>
  <c r="CI25" i="112"/>
  <c r="CL26" i="112"/>
  <c r="CK26" i="112"/>
  <c r="CI26" i="112"/>
  <c r="O27" i="112"/>
  <c r="AK27" i="112"/>
  <c r="BM27" i="112"/>
  <c r="CI27" i="112"/>
  <c r="BS28" i="112"/>
  <c r="BR28" i="112"/>
  <c r="R29" i="112"/>
  <c r="S30" i="112"/>
  <c r="AZ30" i="112"/>
  <c r="AY30" i="112"/>
  <c r="BR30" i="112"/>
  <c r="AU31" i="112"/>
  <c r="BC31" i="112" s="1"/>
  <c r="CM31" i="112"/>
  <c r="BC33" i="112"/>
  <c r="BM35" i="112"/>
  <c r="BU35" i="112" s="1"/>
  <c r="BS35" i="112"/>
  <c r="BP36" i="112"/>
  <c r="BO36" i="112"/>
  <c r="N38" i="112"/>
  <c r="M38" i="112"/>
  <c r="AZ40" i="112"/>
  <c r="P53" i="112"/>
  <c r="BM53" i="112"/>
  <c r="BR53" i="112" s="1"/>
  <c r="BS53" i="112"/>
  <c r="BT53" i="112"/>
  <c r="BQ53" i="112"/>
  <c r="BM15" i="112"/>
  <c r="BR15" i="112" s="1"/>
  <c r="BU15" i="112"/>
  <c r="AC17" i="112"/>
  <c r="AJ17" i="112" s="1"/>
  <c r="AK17" i="112"/>
  <c r="BB18" i="112"/>
  <c r="BT20" i="112"/>
  <c r="BB22" i="112"/>
  <c r="BU22" i="112"/>
  <c r="AH25" i="112"/>
  <c r="AK26" i="112"/>
  <c r="R27" i="112"/>
  <c r="CJ27" i="112"/>
  <c r="CL28" i="112"/>
  <c r="S29" i="112"/>
  <c r="BR31" i="112"/>
  <c r="BU32" i="112"/>
  <c r="BQ33" i="112"/>
  <c r="BM33" i="112"/>
  <c r="BR33" i="112" s="1"/>
  <c r="AK36" i="112"/>
  <c r="AC36" i="112"/>
  <c r="AJ36" i="112" s="1"/>
  <c r="AW37" i="112"/>
  <c r="BC37" i="112"/>
  <c r="AZ37" i="112"/>
  <c r="R38" i="112"/>
  <c r="Q38" i="112"/>
  <c r="P38" i="112"/>
  <c r="O38" i="112"/>
  <c r="N40" i="112"/>
  <c r="M40" i="112"/>
  <c r="AC52" i="112"/>
  <c r="AI52" i="112"/>
  <c r="AG52" i="112"/>
  <c r="AJ52" i="112"/>
  <c r="BR54" i="112"/>
  <c r="BQ54" i="112"/>
  <c r="BU54" i="112"/>
  <c r="BP54" i="112"/>
  <c r="BO54" i="112"/>
  <c r="AU56" i="112"/>
  <c r="AZ56" i="112" s="1"/>
  <c r="BA56" i="112"/>
  <c r="BA59" i="112"/>
  <c r="AU59" i="112"/>
  <c r="BC59" i="112"/>
  <c r="BC18" i="112"/>
  <c r="AC20" i="112"/>
  <c r="AJ20" i="112" s="1"/>
  <c r="BU20" i="112"/>
  <c r="AH21" i="112"/>
  <c r="R22" i="112"/>
  <c r="Q22" i="112"/>
  <c r="O22" i="112"/>
  <c r="AG22" i="112"/>
  <c r="BC22" i="112"/>
  <c r="CE22" i="112"/>
  <c r="CM22" i="112" s="1"/>
  <c r="CK23" i="112"/>
  <c r="CJ23" i="112"/>
  <c r="Q24" i="112"/>
  <c r="AJ24" i="112"/>
  <c r="BT24" i="112"/>
  <c r="BR25" i="112"/>
  <c r="BQ25" i="112"/>
  <c r="BM26" i="112"/>
  <c r="BU26" i="112" s="1"/>
  <c r="S27" i="112"/>
  <c r="AY27" i="112"/>
  <c r="BR27" i="112"/>
  <c r="BB28" i="112"/>
  <c r="BA28" i="112"/>
  <c r="AY28" i="112"/>
  <c r="BQ28" i="112"/>
  <c r="CM28" i="112"/>
  <c r="AC29" i="112"/>
  <c r="AH29" i="112" s="1"/>
  <c r="AI30" i="112"/>
  <c r="AH30" i="112"/>
  <c r="BA30" i="112"/>
  <c r="BT30" i="112"/>
  <c r="R31" i="112"/>
  <c r="P32" i="112"/>
  <c r="O32" i="112"/>
  <c r="K33" i="112"/>
  <c r="P33" i="112" s="1"/>
  <c r="R33" i="112"/>
  <c r="K34" i="112"/>
  <c r="R34" i="112" s="1"/>
  <c r="Q34" i="112"/>
  <c r="N35" i="112"/>
  <c r="M35" i="112"/>
  <c r="BQ36" i="112"/>
  <c r="BB37" i="112"/>
  <c r="S38" i="112"/>
  <c r="R40" i="112"/>
  <c r="Q40" i="112"/>
  <c r="P40" i="112"/>
  <c r="O40" i="112"/>
  <c r="AC51" i="112"/>
  <c r="AI51" i="112"/>
  <c r="BU34" i="112"/>
  <c r="BM34" i="112"/>
  <c r="BT34" i="112"/>
  <c r="CG35" i="112"/>
  <c r="CJ35" i="112"/>
  <c r="BT36" i="112"/>
  <c r="AG38" i="112"/>
  <c r="AF38" i="112"/>
  <c r="AE38" i="112"/>
  <c r="BB48" i="112"/>
  <c r="AZ48" i="112"/>
  <c r="BC48" i="112"/>
  <c r="BA48" i="112"/>
  <c r="AY48" i="112"/>
  <c r="O50" i="112"/>
  <c r="S50" i="112"/>
  <c r="P50" i="112"/>
  <c r="N50" i="112"/>
  <c r="M50" i="112"/>
  <c r="AX76" i="112"/>
  <c r="AW76" i="112"/>
  <c r="N77" i="112"/>
  <c r="M77" i="112"/>
  <c r="R77" i="112"/>
  <c r="BQ10" i="112"/>
  <c r="AG12" i="112"/>
  <c r="BR13" i="112"/>
  <c r="CI13" i="112"/>
  <c r="AH15" i="112"/>
  <c r="AY15" i="112"/>
  <c r="CJ16" i="112"/>
  <c r="O17" i="112"/>
  <c r="AW18" i="112"/>
  <c r="BC20" i="112"/>
  <c r="CJ20" i="112"/>
  <c r="CI20" i="112"/>
  <c r="P21" i="112"/>
  <c r="AJ21" i="112"/>
  <c r="CE21" i="112"/>
  <c r="CJ21" i="112" s="1"/>
  <c r="AK22" i="112"/>
  <c r="BQ22" i="112"/>
  <c r="BT23" i="112"/>
  <c r="BS23" i="112"/>
  <c r="BQ23" i="112"/>
  <c r="CI23" i="112"/>
  <c r="S24" i="112"/>
  <c r="AU24" i="112"/>
  <c r="BQ24" i="112"/>
  <c r="Q25" i="112"/>
  <c r="BA25" i="112"/>
  <c r="AZ25" i="112"/>
  <c r="BS25" i="112"/>
  <c r="AJ26" i="112"/>
  <c r="CM26" i="112"/>
  <c r="AH27" i="112"/>
  <c r="AG27" i="112"/>
  <c r="AZ27" i="112"/>
  <c r="BT27" i="112"/>
  <c r="AK28" i="112"/>
  <c r="AC28" i="112"/>
  <c r="AJ28" i="112" s="1"/>
  <c r="BU28" i="112"/>
  <c r="O29" i="112"/>
  <c r="R30" i="112"/>
  <c r="Q30" i="112"/>
  <c r="O30" i="112"/>
  <c r="AG30" i="112"/>
  <c r="BC30" i="112"/>
  <c r="CE30" i="112"/>
  <c r="O31" i="112"/>
  <c r="BA31" i="112"/>
  <c r="CK31" i="112"/>
  <c r="CJ31" i="112"/>
  <c r="Q32" i="112"/>
  <c r="BT32" i="112"/>
  <c r="BT33" i="112"/>
  <c r="CL35" i="112"/>
  <c r="BU36" i="112"/>
  <c r="AY37" i="112"/>
  <c r="AG40" i="112"/>
  <c r="AF40" i="112"/>
  <c r="AE40" i="112"/>
  <c r="BS48" i="112"/>
  <c r="BM48" i="112"/>
  <c r="BQ48" i="112" s="1"/>
  <c r="AW21" i="112"/>
  <c r="BB21" i="112"/>
  <c r="BO22" i="112"/>
  <c r="BO23" i="112"/>
  <c r="AW25" i="112"/>
  <c r="AF26" i="112"/>
  <c r="AF27" i="112"/>
  <c r="M29" i="112"/>
  <c r="M30" i="112"/>
  <c r="CG31" i="112"/>
  <c r="BP32" i="112"/>
  <c r="AW33" i="112"/>
  <c r="AE34" i="112"/>
  <c r="AH34" i="112"/>
  <c r="BS34" i="112"/>
  <c r="CH35" i="112"/>
  <c r="BB36" i="112"/>
  <c r="BA36" i="112"/>
  <c r="AY36" i="112"/>
  <c r="AJ38" i="112"/>
  <c r="AX53" i="112"/>
  <c r="BB53" i="112"/>
  <c r="BC53" i="112"/>
  <c r="AZ53" i="112"/>
  <c r="AY53" i="112"/>
  <c r="AW53" i="112"/>
  <c r="AI20" i="112"/>
  <c r="BS20" i="112"/>
  <c r="BR20" i="112"/>
  <c r="CK20" i="112"/>
  <c r="R21" i="112"/>
  <c r="S22" i="112"/>
  <c r="AZ22" i="112"/>
  <c r="AY22" i="112"/>
  <c r="BR22" i="112"/>
  <c r="BC23" i="112"/>
  <c r="AU23" i="112"/>
  <c r="BB23" i="112" s="1"/>
  <c r="AZ23" i="112"/>
  <c r="CM23" i="112"/>
  <c r="AG24" i="112"/>
  <c r="AZ24" i="112"/>
  <c r="AJ25" i="112"/>
  <c r="AI25" i="112"/>
  <c r="AG25" i="112"/>
  <c r="AY25" i="112"/>
  <c r="BU25" i="112"/>
  <c r="K26" i="112"/>
  <c r="S26" i="112" s="1"/>
  <c r="AG26" i="112"/>
  <c r="BS26" i="112"/>
  <c r="Q27" i="112"/>
  <c r="P27" i="112"/>
  <c r="AI27" i="112"/>
  <c r="BB27" i="112"/>
  <c r="CL27" i="112"/>
  <c r="BC28" i="112"/>
  <c r="CJ28" i="112"/>
  <c r="CI28" i="112"/>
  <c r="P29" i="112"/>
  <c r="AJ29" i="112"/>
  <c r="CE29" i="112"/>
  <c r="CL29" i="112" s="1"/>
  <c r="AK30" i="112"/>
  <c r="BQ30" i="112"/>
  <c r="BT31" i="112"/>
  <c r="BS31" i="112"/>
  <c r="BQ31" i="112"/>
  <c r="CI31" i="112"/>
  <c r="S32" i="112"/>
  <c r="AU32" i="112"/>
  <c r="BC32" i="112" s="1"/>
  <c r="BQ32" i="112"/>
  <c r="AY33" i="112"/>
  <c r="AJ34" i="112"/>
  <c r="S35" i="112"/>
  <c r="CI35" i="112"/>
  <c r="AZ36" i="112"/>
  <c r="AK37" i="112"/>
  <c r="AC37" i="112"/>
  <c r="AJ37" i="112" s="1"/>
  <c r="AI37" i="112"/>
  <c r="CE37" i="112"/>
  <c r="CL37" i="112" s="1"/>
  <c r="CK37" i="112"/>
  <c r="CJ37" i="112"/>
  <c r="AK38" i="112"/>
  <c r="AJ40" i="112"/>
  <c r="AC50" i="112"/>
  <c r="AI50" i="112"/>
  <c r="AJ50" i="112"/>
  <c r="AH50" i="112"/>
  <c r="BQ66" i="112"/>
  <c r="BU66" i="112"/>
  <c r="BP66" i="112"/>
  <c r="BO66" i="112"/>
  <c r="AE71" i="112"/>
  <c r="AF71" i="112"/>
  <c r="AK71" i="112"/>
  <c r="CL33" i="112"/>
  <c r="AC35" i="112"/>
  <c r="AH35" i="112" s="1"/>
  <c r="CE36" i="112"/>
  <c r="CM36" i="112" s="1"/>
  <c r="R37" i="112"/>
  <c r="AU38" i="112"/>
  <c r="AZ38" i="112" s="1"/>
  <c r="BT38" i="112"/>
  <c r="Q39" i="112"/>
  <c r="AH39" i="112"/>
  <c r="AU40" i="112"/>
  <c r="BC40" i="112"/>
  <c r="BT40" i="112"/>
  <c r="Q41" i="112"/>
  <c r="AZ41" i="112"/>
  <c r="P42" i="112"/>
  <c r="AH42" i="112"/>
  <c r="AZ43" i="112"/>
  <c r="P44" i="112"/>
  <c r="AH44" i="112"/>
  <c r="AC48" i="112"/>
  <c r="AI48" i="112"/>
  <c r="R50" i="112"/>
  <c r="K51" i="112"/>
  <c r="AK54" i="112"/>
  <c r="AC54" i="112"/>
  <c r="AI54" i="112"/>
  <c r="BU58" i="112"/>
  <c r="BQ58" i="112"/>
  <c r="BP58" i="112"/>
  <c r="BO58" i="112"/>
  <c r="Q65" i="112"/>
  <c r="P65" i="112"/>
  <c r="O65" i="112"/>
  <c r="S65" i="112"/>
  <c r="K65" i="112"/>
  <c r="R65" i="112" s="1"/>
  <c r="N97" i="112"/>
  <c r="M97" i="112"/>
  <c r="S97" i="112"/>
  <c r="CM33" i="112"/>
  <c r="S37" i="112"/>
  <c r="BU38" i="112"/>
  <c r="BU40" i="112"/>
  <c r="AJ41" i="112"/>
  <c r="AJ42" i="112"/>
  <c r="BB42" i="112"/>
  <c r="BT42" i="112"/>
  <c r="R43" i="112"/>
  <c r="AJ43" i="112"/>
  <c r="AJ44" i="112"/>
  <c r="BB44" i="112"/>
  <c r="BT44" i="112"/>
  <c r="R48" i="112"/>
  <c r="R52" i="112"/>
  <c r="M56" i="112"/>
  <c r="R56" i="112"/>
  <c r="P56" i="112"/>
  <c r="O56" i="112"/>
  <c r="N56" i="112"/>
  <c r="AF57" i="112"/>
  <c r="AE57" i="112"/>
  <c r="BT58" i="112"/>
  <c r="AK82" i="112"/>
  <c r="AC82" i="112"/>
  <c r="AJ82" i="112" s="1"/>
  <c r="AI82" i="112"/>
  <c r="AH82" i="112"/>
  <c r="AG82" i="112"/>
  <c r="K39" i="112"/>
  <c r="K41" i="112"/>
  <c r="R41" i="112" s="1"/>
  <c r="BB41" i="112"/>
  <c r="AK42" i="112"/>
  <c r="BB43" i="112"/>
  <c r="AK44" i="112"/>
  <c r="BB45" i="112"/>
  <c r="AK46" i="112"/>
  <c r="BC46" i="112"/>
  <c r="BU46" i="112"/>
  <c r="S47" i="112"/>
  <c r="BU47" i="112"/>
  <c r="BM47" i="112"/>
  <c r="M48" i="112"/>
  <c r="BM49" i="112"/>
  <c r="BR49" i="112" s="1"/>
  <c r="O51" i="112"/>
  <c r="BC51" i="112"/>
  <c r="M52" i="112"/>
  <c r="BP52" i="112"/>
  <c r="P54" i="112"/>
  <c r="O54" i="112"/>
  <c r="AH54" i="112"/>
  <c r="AK57" i="112"/>
  <c r="BC62" i="112"/>
  <c r="AU62" i="112"/>
  <c r="BB62" i="112" s="1"/>
  <c r="BA62" i="112"/>
  <c r="AY62" i="112"/>
  <c r="AK66" i="112"/>
  <c r="AG67" i="112"/>
  <c r="AJ67" i="112"/>
  <c r="AI67" i="112"/>
  <c r="AH67" i="112"/>
  <c r="AC67" i="112"/>
  <c r="AK67" i="112" s="1"/>
  <c r="AK39" i="112"/>
  <c r="BC41" i="112"/>
  <c r="BC43" i="112"/>
  <c r="BC45" i="112"/>
  <c r="N48" i="112"/>
  <c r="BO50" i="112"/>
  <c r="Q51" i="112"/>
  <c r="BM51" i="112"/>
  <c r="BU51" i="112" s="1"/>
  <c r="N52" i="112"/>
  <c r="AX52" i="112"/>
  <c r="AW52" i="112"/>
  <c r="BR52" i="112"/>
  <c r="AC53" i="112"/>
  <c r="AG53" i="112" s="1"/>
  <c r="AJ54" i="112"/>
  <c r="AX55" i="112"/>
  <c r="AZ55" i="112"/>
  <c r="AW55" i="112"/>
  <c r="AX57" i="112"/>
  <c r="AW57" i="112"/>
  <c r="BC57" i="112"/>
  <c r="AZ57" i="112"/>
  <c r="AX61" i="112"/>
  <c r="AW61" i="112"/>
  <c r="BB61" i="112"/>
  <c r="AZ61" i="112"/>
  <c r="AZ33" i="112"/>
  <c r="P35" i="112"/>
  <c r="BR36" i="112"/>
  <c r="AH38" i="112"/>
  <c r="AH40" i="112"/>
  <c r="BM41" i="112"/>
  <c r="BU41" i="112" s="1"/>
  <c r="R42" i="112"/>
  <c r="AZ42" i="112"/>
  <c r="BQ42" i="112"/>
  <c r="BU43" i="112"/>
  <c r="BM43" i="112"/>
  <c r="R44" i="112"/>
  <c r="AZ44" i="112"/>
  <c r="BQ44" i="112"/>
  <c r="BM45" i="112"/>
  <c r="BT45" i="112" s="1"/>
  <c r="R46" i="112"/>
  <c r="AZ46" i="112"/>
  <c r="BQ46" i="112"/>
  <c r="AG47" i="112"/>
  <c r="AW47" i="112"/>
  <c r="BQ47" i="112"/>
  <c r="O48" i="112"/>
  <c r="AH48" i="112"/>
  <c r="AG49" i="112"/>
  <c r="AW49" i="112"/>
  <c r="BB50" i="112"/>
  <c r="AZ50" i="112"/>
  <c r="BP50" i="112"/>
  <c r="R51" i="112"/>
  <c r="P52" i="112"/>
  <c r="BB52" i="112"/>
  <c r="AZ52" i="112"/>
  <c r="BT52" i="112"/>
  <c r="M54" i="112"/>
  <c r="BB54" i="112"/>
  <c r="AU54" i="112"/>
  <c r="BA54" i="112"/>
  <c r="BB55" i="112"/>
  <c r="S56" i="112"/>
  <c r="AU64" i="112"/>
  <c r="BC64" i="112" s="1"/>
  <c r="BA64" i="112"/>
  <c r="AX65" i="112"/>
  <c r="AW65" i="112"/>
  <c r="BC65" i="112"/>
  <c r="BB65" i="112"/>
  <c r="AZ65" i="112"/>
  <c r="BB68" i="112"/>
  <c r="BA68" i="112"/>
  <c r="AZ68" i="112"/>
  <c r="AU68" i="112"/>
  <c r="AF41" i="112"/>
  <c r="M43" i="112"/>
  <c r="AF43" i="112"/>
  <c r="M45" i="112"/>
  <c r="AF45" i="112"/>
  <c r="M47" i="112"/>
  <c r="AF47" i="112"/>
  <c r="AY47" i="112"/>
  <c r="BR47" i="112"/>
  <c r="P49" i="112"/>
  <c r="AF49" i="112"/>
  <c r="AY49" i="112"/>
  <c r="BS49" i="112"/>
  <c r="AX50" i="112"/>
  <c r="AW51" i="112"/>
  <c r="AY52" i="112"/>
  <c r="BU52" i="112"/>
  <c r="AH53" i="112"/>
  <c r="N54" i="112"/>
  <c r="N55" i="112"/>
  <c r="BC55" i="112"/>
  <c r="AF59" i="112"/>
  <c r="AK59" i="112"/>
  <c r="AE59" i="112"/>
  <c r="Q61" i="112"/>
  <c r="P61" i="112"/>
  <c r="O61" i="112"/>
  <c r="K61" i="112"/>
  <c r="R61" i="112"/>
  <c r="AX63" i="112"/>
  <c r="AW63" i="112"/>
  <c r="AY65" i="112"/>
  <c r="BC68" i="112"/>
  <c r="K53" i="112"/>
  <c r="S53" i="112" s="1"/>
  <c r="R55" i="112"/>
  <c r="AK55" i="112"/>
  <c r="BM55" i="112"/>
  <c r="BT55" i="112" s="1"/>
  <c r="BQ56" i="112"/>
  <c r="S57" i="112"/>
  <c r="AY57" i="112"/>
  <c r="AY61" i="112"/>
  <c r="BA61" i="112"/>
  <c r="BT61" i="112"/>
  <c r="Q63" i="112"/>
  <c r="P63" i="112"/>
  <c r="O63" i="112"/>
  <c r="S63" i="112"/>
  <c r="K63" i="112"/>
  <c r="BT66" i="112"/>
  <c r="BS68" i="112"/>
  <c r="BQ68" i="112"/>
  <c r="BM68" i="112"/>
  <c r="S55" i="112"/>
  <c r="BC58" i="112"/>
  <c r="AU58" i="112"/>
  <c r="BB58" i="112" s="1"/>
  <c r="BA58" i="112"/>
  <c r="AH59" i="112"/>
  <c r="AG59" i="112"/>
  <c r="AJ59" i="112"/>
  <c r="AK62" i="112"/>
  <c r="AE73" i="112"/>
  <c r="AF73" i="112"/>
  <c r="AF77" i="112"/>
  <c r="AE77" i="112"/>
  <c r="AK77" i="112"/>
  <c r="AJ77" i="112"/>
  <c r="AH77" i="112"/>
  <c r="AY55" i="112"/>
  <c r="AH57" i="112"/>
  <c r="AG57" i="112"/>
  <c r="BP59" i="112"/>
  <c r="BO59" i="112"/>
  <c r="BR59" i="112"/>
  <c r="AY63" i="112"/>
  <c r="BA63" i="112"/>
  <c r="AK64" i="112"/>
  <c r="AF65" i="112"/>
  <c r="AE65" i="112"/>
  <c r="BA67" i="112"/>
  <c r="AY67" i="112"/>
  <c r="AU67" i="112"/>
  <c r="P69" i="112"/>
  <c r="R69" i="112"/>
  <c r="Q69" i="112"/>
  <c r="K69" i="112"/>
  <c r="AI83" i="112"/>
  <c r="AG83" i="112"/>
  <c r="AK83" i="112"/>
  <c r="AJ83" i="112"/>
  <c r="AH83" i="112"/>
  <c r="AC83" i="112"/>
  <c r="BQ50" i="112"/>
  <c r="BQ52" i="112"/>
  <c r="AH55" i="112"/>
  <c r="AG55" i="112"/>
  <c r="BB57" i="112"/>
  <c r="AI59" i="112"/>
  <c r="BP60" i="112"/>
  <c r="AH61" i="112"/>
  <c r="AG61" i="112"/>
  <c r="AJ61" i="112"/>
  <c r="BC61" i="112"/>
  <c r="BT62" i="112"/>
  <c r="R63" i="112"/>
  <c r="AZ63" i="112"/>
  <c r="BT64" i="112"/>
  <c r="AH65" i="112"/>
  <c r="AG65" i="112"/>
  <c r="AJ65" i="112"/>
  <c r="BC67" i="112"/>
  <c r="S69" i="112"/>
  <c r="AK73" i="112"/>
  <c r="AI75" i="112"/>
  <c r="AH75" i="112"/>
  <c r="AC75" i="112"/>
  <c r="AG81" i="112"/>
  <c r="AI81" i="112"/>
  <c r="AC81" i="112"/>
  <c r="AZ89" i="112"/>
  <c r="BB89" i="112"/>
  <c r="BC89" i="112"/>
  <c r="BA89" i="112"/>
  <c r="AY89" i="112"/>
  <c r="AU89" i="112"/>
  <c r="Q55" i="112"/>
  <c r="P55" i="112"/>
  <c r="AE55" i="112"/>
  <c r="Q57" i="112"/>
  <c r="P57" i="112"/>
  <c r="O57" i="112"/>
  <c r="AI57" i="112"/>
  <c r="Q59" i="112"/>
  <c r="S59" i="112"/>
  <c r="K59" i="112"/>
  <c r="BQ59" i="112"/>
  <c r="BC60" i="112"/>
  <c r="AU60" i="112"/>
  <c r="BB60" i="112" s="1"/>
  <c r="BA60" i="112"/>
  <c r="AE61" i="112"/>
  <c r="BP61" i="112"/>
  <c r="BO61" i="112"/>
  <c r="BR61" i="112"/>
  <c r="BO62" i="112"/>
  <c r="BB63" i="112"/>
  <c r="BO64" i="112"/>
  <c r="AU66" i="112"/>
  <c r="BB66" i="112"/>
  <c r="BA66" i="112"/>
  <c r="AZ66" i="112"/>
  <c r="Q67" i="112"/>
  <c r="K67" i="112"/>
  <c r="BT67" i="112"/>
  <c r="BS67" i="112"/>
  <c r="BR67" i="112"/>
  <c r="BQ67" i="112"/>
  <c r="BM67" i="112"/>
  <c r="AK68" i="112"/>
  <c r="AC68" i="112"/>
  <c r="AI68" i="112"/>
  <c r="AH68" i="112"/>
  <c r="AG68" i="112"/>
  <c r="AG69" i="112"/>
  <c r="AJ69" i="112"/>
  <c r="AI69" i="112"/>
  <c r="AH69" i="112"/>
  <c r="AC69" i="112"/>
  <c r="AC78" i="112"/>
  <c r="AK78" i="112" s="1"/>
  <c r="AI78" i="112"/>
  <c r="N79" i="112"/>
  <c r="M79" i="112"/>
  <c r="R79" i="112"/>
  <c r="BU86" i="112"/>
  <c r="BM86" i="112"/>
  <c r="BS86" i="112"/>
  <c r="AU87" i="112"/>
  <c r="AZ87" i="112" s="1"/>
  <c r="BA87" i="112"/>
  <c r="BT54" i="112"/>
  <c r="BS54" i="112"/>
  <c r="BA55" i="112"/>
  <c r="BT56" i="112"/>
  <c r="BS56" i="112"/>
  <c r="AJ57" i="112"/>
  <c r="BP57" i="112"/>
  <c r="BO57" i="112"/>
  <c r="AZ58" i="112"/>
  <c r="AH63" i="112"/>
  <c r="AG63" i="112"/>
  <c r="AJ63" i="112"/>
  <c r="BC63" i="112"/>
  <c r="BP64" i="112"/>
  <c r="AK65" i="112"/>
  <c r="BU67" i="112"/>
  <c r="AJ68" i="112"/>
  <c r="AK69" i="112"/>
  <c r="AC88" i="112"/>
  <c r="AJ88" i="112"/>
  <c r="AG88" i="112"/>
  <c r="AI88" i="112"/>
  <c r="BR63" i="112"/>
  <c r="BA65" i="112"/>
  <c r="BR65" i="112"/>
  <c r="S68" i="112"/>
  <c r="BU69" i="112"/>
  <c r="BM69" i="112"/>
  <c r="BT70" i="112"/>
  <c r="BU71" i="112"/>
  <c r="BM71" i="112"/>
  <c r="BT72" i="112"/>
  <c r="S73" i="112"/>
  <c r="BM73" i="112"/>
  <c r="BU73" i="112" s="1"/>
  <c r="BT74" i="112"/>
  <c r="BB76" i="112"/>
  <c r="BA76" i="112"/>
  <c r="AZ76" i="112"/>
  <c r="S77" i="112"/>
  <c r="P79" i="112"/>
  <c r="O79" i="112"/>
  <c r="BU79" i="112"/>
  <c r="S92" i="112"/>
  <c r="R97" i="112"/>
  <c r="AG71" i="112"/>
  <c r="AG73" i="112"/>
  <c r="AC76" i="112"/>
  <c r="AJ76" i="112"/>
  <c r="AI76" i="112"/>
  <c r="AG77" i="112"/>
  <c r="BP80" i="112"/>
  <c r="BO80" i="112"/>
  <c r="AX83" i="112"/>
  <c r="AW83" i="112"/>
  <c r="AX91" i="112"/>
  <c r="AW91" i="112"/>
  <c r="N95" i="112"/>
  <c r="M95" i="112"/>
  <c r="S95" i="112"/>
  <c r="BU63" i="112"/>
  <c r="BU65" i="112"/>
  <c r="P71" i="112"/>
  <c r="P73" i="112"/>
  <c r="AY73" i="112"/>
  <c r="P75" i="112"/>
  <c r="O75" i="112"/>
  <c r="AY76" i="112"/>
  <c r="BS78" i="112"/>
  <c r="BR78" i="112"/>
  <c r="BQ78" i="112"/>
  <c r="S79" i="112"/>
  <c r="BS80" i="112"/>
  <c r="BR80" i="112"/>
  <c r="BT80" i="112"/>
  <c r="BQ80" i="112"/>
  <c r="AY83" i="112"/>
  <c r="R95" i="112"/>
  <c r="S58" i="112"/>
  <c r="BR58" i="112"/>
  <c r="S60" i="112"/>
  <c r="BR60" i="112"/>
  <c r="S62" i="112"/>
  <c r="BR62" i="112"/>
  <c r="S64" i="112"/>
  <c r="BR64" i="112"/>
  <c r="S66" i="112"/>
  <c r="BR66" i="112"/>
  <c r="O68" i="112"/>
  <c r="AZ69" i="112"/>
  <c r="BS69" i="112"/>
  <c r="BS70" i="112"/>
  <c r="BQ70" i="112"/>
  <c r="M71" i="112"/>
  <c r="AH71" i="112"/>
  <c r="AZ71" i="112"/>
  <c r="BS71" i="112"/>
  <c r="BS72" i="112"/>
  <c r="BQ72" i="112"/>
  <c r="M73" i="112"/>
  <c r="AH73" i="112"/>
  <c r="AZ73" i="112"/>
  <c r="BS73" i="112"/>
  <c r="BS74" i="112"/>
  <c r="BQ74" i="112"/>
  <c r="M75" i="112"/>
  <c r="BC76" i="112"/>
  <c r="P77" i="112"/>
  <c r="O77" i="112"/>
  <c r="BO78" i="112"/>
  <c r="AF79" i="112"/>
  <c r="AE79" i="112"/>
  <c r="BU80" i="112"/>
  <c r="AZ81" i="112"/>
  <c r="AU81" i="112"/>
  <c r="BC81" i="112" s="1"/>
  <c r="AF85" i="112"/>
  <c r="AE85" i="112"/>
  <c r="BC91" i="112"/>
  <c r="AC56" i="112"/>
  <c r="AC58" i="112"/>
  <c r="BS58" i="112"/>
  <c r="AC60" i="112"/>
  <c r="AK60" i="112" s="1"/>
  <c r="BS60" i="112"/>
  <c r="AC62" i="112"/>
  <c r="BS62" i="112"/>
  <c r="BO63" i="112"/>
  <c r="AC64" i="112"/>
  <c r="BS64" i="112"/>
  <c r="BO65" i="112"/>
  <c r="AC66" i="112"/>
  <c r="BS66" i="112"/>
  <c r="BB70" i="112"/>
  <c r="AZ70" i="112"/>
  <c r="BO70" i="112"/>
  <c r="O71" i="112"/>
  <c r="AI71" i="112"/>
  <c r="BT71" i="112"/>
  <c r="BB72" i="112"/>
  <c r="AZ72" i="112"/>
  <c r="BO72" i="112"/>
  <c r="O73" i="112"/>
  <c r="AI73" i="112"/>
  <c r="BT73" i="112"/>
  <c r="BB74" i="112"/>
  <c r="AZ74" i="112"/>
  <c r="BO74" i="112"/>
  <c r="Q75" i="112"/>
  <c r="AG76" i="112"/>
  <c r="BT78" i="112"/>
  <c r="AG79" i="112"/>
  <c r="AI85" i="112"/>
  <c r="AG85" i="112"/>
  <c r="AK85" i="112"/>
  <c r="AJ85" i="112"/>
  <c r="AH85" i="112"/>
  <c r="BB69" i="112"/>
  <c r="AK70" i="112"/>
  <c r="AC70" i="112"/>
  <c r="AI70" i="112"/>
  <c r="Q71" i="112"/>
  <c r="AJ71" i="112"/>
  <c r="BB71" i="112"/>
  <c r="AC72" i="112"/>
  <c r="AK72" i="112" s="1"/>
  <c r="AI72" i="112"/>
  <c r="Q73" i="112"/>
  <c r="AJ73" i="112"/>
  <c r="BB73" i="112"/>
  <c r="AC74" i="112"/>
  <c r="AK74" i="112" s="1"/>
  <c r="AI74" i="112"/>
  <c r="R75" i="112"/>
  <c r="AX75" i="112"/>
  <c r="AW75" i="112"/>
  <c r="AH76" i="112"/>
  <c r="BS76" i="112"/>
  <c r="BR76" i="112"/>
  <c r="BQ76" i="112"/>
  <c r="Q77" i="112"/>
  <c r="BB78" i="112"/>
  <c r="BA78" i="112"/>
  <c r="AZ78" i="112"/>
  <c r="AY78" i="112"/>
  <c r="BU78" i="112"/>
  <c r="AH79" i="112"/>
  <c r="AX80" i="112"/>
  <c r="AW80" i="112"/>
  <c r="P81" i="112"/>
  <c r="O81" i="112"/>
  <c r="S81" i="112"/>
  <c r="R81" i="112"/>
  <c r="Q81" i="112"/>
  <c r="BA81" i="112"/>
  <c r="AK84" i="112"/>
  <c r="AC84" i="112"/>
  <c r="AJ84" i="112"/>
  <c r="AI84" i="112"/>
  <c r="AX85" i="112"/>
  <c r="AW85" i="112"/>
  <c r="BB83" i="112"/>
  <c r="BC85" i="112"/>
  <c r="S86" i="112"/>
  <c r="BU88" i="112"/>
  <c r="BM88" i="112"/>
  <c r="BR88" i="112" s="1"/>
  <c r="BS88" i="112"/>
  <c r="BM90" i="112"/>
  <c r="BU90" i="112" s="1"/>
  <c r="BS90" i="112"/>
  <c r="BQ91" i="112"/>
  <c r="BP91" i="112"/>
  <c r="BO91" i="112"/>
  <c r="AK100" i="112"/>
  <c r="BC77" i="112"/>
  <c r="BC79" i="112"/>
  <c r="BB80" i="112"/>
  <c r="BA80" i="112"/>
  <c r="R83" i="112"/>
  <c r="P83" i="112"/>
  <c r="O83" i="112"/>
  <c r="BC83" i="112"/>
  <c r="R85" i="112"/>
  <c r="P85" i="112"/>
  <c r="O85" i="112"/>
  <c r="BQ85" i="112"/>
  <c r="BO85" i="112"/>
  <c r="AI87" i="112"/>
  <c r="AC87" i="112"/>
  <c r="AK87" i="112" s="1"/>
  <c r="S88" i="112"/>
  <c r="AI91" i="112"/>
  <c r="AC91" i="112"/>
  <c r="AJ91" i="112" s="1"/>
  <c r="BU98" i="112"/>
  <c r="BM98" i="112"/>
  <c r="BT98" i="112" s="1"/>
  <c r="BS98" i="112"/>
  <c r="BQ98" i="112"/>
  <c r="BM75" i="112"/>
  <c r="BU75" i="112" s="1"/>
  <c r="R76" i="112"/>
  <c r="BM77" i="112"/>
  <c r="BU77" i="112" s="1"/>
  <c r="R78" i="112"/>
  <c r="BM79" i="112"/>
  <c r="AC80" i="112"/>
  <c r="AJ80" i="112"/>
  <c r="BQ81" i="112"/>
  <c r="BO81" i="112"/>
  <c r="M83" i="112"/>
  <c r="BQ83" i="112"/>
  <c r="BO83" i="112"/>
  <c r="M85" i="112"/>
  <c r="BB86" i="112"/>
  <c r="BQ87" i="112"/>
  <c r="BO87" i="112"/>
  <c r="BQ88" i="112"/>
  <c r="AI89" i="112"/>
  <c r="AG89" i="112"/>
  <c r="AK89" i="112"/>
  <c r="AC89" i="112"/>
  <c r="BR91" i="112"/>
  <c r="AK92" i="112"/>
  <c r="BU92" i="112"/>
  <c r="BM92" i="112"/>
  <c r="BT92" i="112" s="1"/>
  <c r="BS92" i="112"/>
  <c r="S96" i="112"/>
  <c r="N99" i="112"/>
  <c r="M99" i="112"/>
  <c r="AW77" i="112"/>
  <c r="AW79" i="112"/>
  <c r="BM82" i="112"/>
  <c r="BS82" i="112"/>
  <c r="BR82" i="112"/>
  <c r="BU84" i="112"/>
  <c r="BM84" i="112"/>
  <c r="BR84" i="112" s="1"/>
  <c r="BS84" i="112"/>
  <c r="BP85" i="112"/>
  <c r="AW86" i="112"/>
  <c r="BT88" i="112"/>
  <c r="BQ89" i="112"/>
  <c r="BO89" i="112"/>
  <c r="R99" i="112"/>
  <c r="BC100" i="112"/>
  <c r="AY80" i="112"/>
  <c r="BP81" i="112"/>
  <c r="Q83" i="112"/>
  <c r="BP83" i="112"/>
  <c r="Q85" i="112"/>
  <c r="BR85" i="112"/>
  <c r="AY86" i="112"/>
  <c r="R87" i="112"/>
  <c r="BP87" i="112"/>
  <c r="AW88" i="112"/>
  <c r="AH89" i="112"/>
  <c r="R91" i="112"/>
  <c r="BT91" i="112"/>
  <c r="AZ93" i="112"/>
  <c r="AZ95" i="112"/>
  <c r="S99" i="112"/>
  <c r="AZ83" i="112"/>
  <c r="AZ85" i="112"/>
  <c r="BB85" i="112"/>
  <c r="AC86" i="112"/>
  <c r="AJ86" i="112"/>
  <c r="AG86" i="112"/>
  <c r="AZ91" i="112"/>
  <c r="AY91" i="112"/>
  <c r="BB91" i="112"/>
  <c r="BU91" i="112"/>
  <c r="BM94" i="112"/>
  <c r="BQ94" i="112" s="1"/>
  <c r="BS94" i="112"/>
  <c r="BM96" i="112"/>
  <c r="BT96" i="112"/>
  <c r="BS96" i="112"/>
  <c r="BR96" i="112"/>
  <c r="S100" i="112"/>
  <c r="BM100" i="112"/>
  <c r="BT100" i="112"/>
  <c r="BS100" i="112"/>
  <c r="BR100" i="112"/>
  <c r="BQ100" i="112"/>
  <c r="AX90" i="112"/>
  <c r="AX92" i="112"/>
  <c r="AC93" i="112"/>
  <c r="AK93" i="112"/>
  <c r="BB93" i="112"/>
  <c r="AG94" i="112"/>
  <c r="AX94" i="112"/>
  <c r="AC95" i="112"/>
  <c r="AK95" i="112" s="1"/>
  <c r="AG96" i="112"/>
  <c r="AC97" i="112"/>
  <c r="AG97" i="112" s="1"/>
  <c r="BB97" i="112"/>
  <c r="AC99" i="112"/>
  <c r="AK99" i="112" s="1"/>
  <c r="AU93" i="112"/>
  <c r="BC93" i="112"/>
  <c r="BT93" i="112"/>
  <c r="AU95" i="112"/>
  <c r="BC95" i="112"/>
  <c r="BT95" i="112"/>
  <c r="AU97" i="112"/>
  <c r="BC97" i="112" s="1"/>
  <c r="BT97" i="112"/>
  <c r="AU99" i="112"/>
  <c r="BC99" i="112"/>
  <c r="BT99" i="112"/>
  <c r="BU93" i="112"/>
  <c r="BU95" i="112"/>
  <c r="BU97" i="112"/>
  <c r="BU99" i="112"/>
  <c r="K80" i="112"/>
  <c r="K82" i="112"/>
  <c r="BA82" i="112"/>
  <c r="K84" i="112"/>
  <c r="BA84" i="112"/>
  <c r="K86" i="112"/>
  <c r="BA86" i="112"/>
  <c r="O87" i="112"/>
  <c r="K88" i="112"/>
  <c r="BA88" i="112"/>
  <c r="O89" i="112"/>
  <c r="K90" i="112"/>
  <c r="BA90" i="112"/>
  <c r="O91" i="112"/>
  <c r="K92" i="112"/>
  <c r="BA92" i="112"/>
  <c r="O93" i="112"/>
  <c r="K94" i="112"/>
  <c r="AJ94" i="112"/>
  <c r="BA94" i="112"/>
  <c r="O95" i="112"/>
  <c r="K96" i="112"/>
  <c r="BA96" i="112"/>
  <c r="O97" i="112"/>
  <c r="K98" i="112"/>
  <c r="AJ98" i="112"/>
  <c r="BA98" i="112"/>
  <c r="O99" i="112"/>
  <c r="K100" i="112"/>
  <c r="BA100" i="112"/>
  <c r="P87" i="112"/>
  <c r="P89" i="112"/>
  <c r="AC90" i="112"/>
  <c r="P91" i="112"/>
  <c r="AC92" i="112"/>
  <c r="AG92" i="112" s="1"/>
  <c r="P93" i="112"/>
  <c r="BO93" i="112"/>
  <c r="AC94" i="112"/>
  <c r="AK94" i="112" s="1"/>
  <c r="P95" i="112"/>
  <c r="AG95" i="112"/>
  <c r="BO95" i="112"/>
  <c r="AC96" i="112"/>
  <c r="AK96" i="112" s="1"/>
  <c r="BB96" i="112"/>
  <c r="P97" i="112"/>
  <c r="BO97" i="112"/>
  <c r="AC98" i="112"/>
  <c r="P99" i="112"/>
  <c r="BO99" i="112"/>
  <c r="AC100" i="112"/>
  <c r="AH93" i="112"/>
  <c r="AY93" i="112"/>
  <c r="BP93" i="112"/>
  <c r="AH95" i="112"/>
  <c r="BP95" i="112"/>
  <c r="Q97" i="112"/>
  <c r="AY97" i="112"/>
  <c r="BP97" i="112"/>
  <c r="AU98" i="112"/>
  <c r="Q99" i="112"/>
  <c r="BP99" i="112"/>
  <c r="AU100" i="112"/>
  <c r="P11" i="111"/>
  <c r="N11" i="111"/>
  <c r="M11" i="111"/>
  <c r="S11" i="111"/>
  <c r="AX24" i="111"/>
  <c r="BB24" i="111"/>
  <c r="AZ24" i="111"/>
  <c r="M28" i="111"/>
  <c r="P28" i="111"/>
  <c r="O28" i="111"/>
  <c r="BP28" i="111"/>
  <c r="BU28" i="111"/>
  <c r="BO29" i="111"/>
  <c r="BQ29" i="111"/>
  <c r="BP29" i="111"/>
  <c r="AX31" i="111"/>
  <c r="BC31" i="111"/>
  <c r="AW31" i="111"/>
  <c r="CG31" i="111"/>
  <c r="CJ31" i="111"/>
  <c r="CM31" i="111"/>
  <c r="CE35" i="111"/>
  <c r="CJ35" i="111" s="1"/>
  <c r="CK35" i="111"/>
  <c r="M37" i="111"/>
  <c r="O37" i="111"/>
  <c r="N37" i="111"/>
  <c r="BT38" i="111"/>
  <c r="BS38" i="111"/>
  <c r="BR38" i="111"/>
  <c r="BM38" i="111"/>
  <c r="BQ38" i="111" s="1"/>
  <c r="BU38" i="111"/>
  <c r="K8" i="111"/>
  <c r="R8" i="111" s="1"/>
  <c r="Q8" i="111"/>
  <c r="Q5" i="111" s="1"/>
  <c r="BC8" i="111"/>
  <c r="AU8" i="111"/>
  <c r="AY8" i="111" s="1"/>
  <c r="BA8" i="111"/>
  <c r="AV4" i="111"/>
  <c r="AZ8" i="111"/>
  <c r="CK8" i="111"/>
  <c r="CF4" i="111"/>
  <c r="CM8" i="111"/>
  <c r="CE8" i="111"/>
  <c r="CI8" i="111" s="1"/>
  <c r="M10" i="111"/>
  <c r="BU12" i="111"/>
  <c r="CL13" i="111"/>
  <c r="CJ13" i="111"/>
  <c r="CI13" i="111"/>
  <c r="CH13" i="111"/>
  <c r="AC14" i="111"/>
  <c r="AK14" i="111" s="1"/>
  <c r="AI14" i="111"/>
  <c r="CH20" i="111"/>
  <c r="CL20" i="111"/>
  <c r="CI20" i="111"/>
  <c r="CG20" i="111"/>
  <c r="AE21" i="111"/>
  <c r="S22" i="111"/>
  <c r="K22" i="111"/>
  <c r="R22" i="111" s="1"/>
  <c r="P22" i="111"/>
  <c r="N24" i="111"/>
  <c r="O24" i="111"/>
  <c r="S24" i="111"/>
  <c r="CG25" i="111"/>
  <c r="CM25" i="111"/>
  <c r="AE27" i="111"/>
  <c r="BO28" i="111"/>
  <c r="AF29" i="111"/>
  <c r="AK29" i="111"/>
  <c r="AJ29" i="111"/>
  <c r="AH29" i="111"/>
  <c r="AE30" i="111"/>
  <c r="R41" i="111"/>
  <c r="P41" i="111"/>
  <c r="S41" i="111"/>
  <c r="O41" i="111"/>
  <c r="N41" i="111"/>
  <c r="BO44" i="111"/>
  <c r="BQ44" i="111"/>
  <c r="BP44" i="111"/>
  <c r="BO22" i="111"/>
  <c r="BT22" i="111"/>
  <c r="BQ22" i="111"/>
  <c r="BP22" i="111"/>
  <c r="BQ9" i="111"/>
  <c r="O11" i="111"/>
  <c r="CE11" i="111"/>
  <c r="CL11" i="111" s="1"/>
  <c r="BO12" i="111"/>
  <c r="K20" i="111"/>
  <c r="P20" i="111" s="1"/>
  <c r="S20" i="111"/>
  <c r="AW24" i="111"/>
  <c r="N28" i="111"/>
  <c r="BR28" i="111"/>
  <c r="BR29" i="111"/>
  <c r="CH30" i="111"/>
  <c r="CM30" i="111"/>
  <c r="CJ30" i="111"/>
  <c r="CH31" i="111"/>
  <c r="AW10" i="111"/>
  <c r="AY10" i="111"/>
  <c r="AX10" i="111"/>
  <c r="BC10" i="111"/>
  <c r="CK11" i="111"/>
  <c r="BR12" i="111"/>
  <c r="AX14" i="111"/>
  <c r="AY14" i="111"/>
  <c r="AK18" i="111"/>
  <c r="AC18" i="111"/>
  <c r="AJ18" i="111" s="1"/>
  <c r="AI19" i="111"/>
  <c r="AH19" i="111"/>
  <c r="AC19" i="111"/>
  <c r="AK19" i="111" s="1"/>
  <c r="O20" i="111"/>
  <c r="BU22" i="111"/>
  <c r="AC23" i="111"/>
  <c r="AK23" i="111" s="1"/>
  <c r="AI23" i="111"/>
  <c r="AW26" i="111"/>
  <c r="BC26" i="111"/>
  <c r="AY26" i="111"/>
  <c r="BC27" i="111"/>
  <c r="CH28" i="111"/>
  <c r="CM28" i="111"/>
  <c r="CI28" i="111"/>
  <c r="CG28" i="111"/>
  <c r="AX30" i="111"/>
  <c r="AY30" i="111"/>
  <c r="BC30" i="111"/>
  <c r="BB31" i="111"/>
  <c r="CH32" i="111"/>
  <c r="CJ32" i="111"/>
  <c r="N35" i="111"/>
  <c r="M35" i="111"/>
  <c r="P35" i="111"/>
  <c r="S35" i="111"/>
  <c r="R35" i="111"/>
  <c r="BC42" i="111"/>
  <c r="AU42" i="111"/>
  <c r="AZ42" i="111"/>
  <c r="AY42" i="111"/>
  <c r="BB42" i="111"/>
  <c r="BA42" i="111"/>
  <c r="AK43" i="111"/>
  <c r="AC43" i="111"/>
  <c r="AJ43" i="111" s="1"/>
  <c r="AH43" i="111"/>
  <c r="AI43" i="111"/>
  <c r="AG43" i="111"/>
  <c r="R45" i="111"/>
  <c r="P45" i="111"/>
  <c r="M45" i="111"/>
  <c r="S45" i="111"/>
  <c r="O45" i="111"/>
  <c r="N45" i="111"/>
  <c r="AF8" i="111"/>
  <c r="BP8" i="111"/>
  <c r="AZ9" i="111"/>
  <c r="AX9" i="111"/>
  <c r="AW9" i="111"/>
  <c r="BC9" i="111"/>
  <c r="CH9" i="111"/>
  <c r="CG9" i="111"/>
  <c r="CM9" i="111"/>
  <c r="AH11" i="111"/>
  <c r="AF11" i="111"/>
  <c r="AE11" i="111"/>
  <c r="AK11" i="111"/>
  <c r="BB11" i="111"/>
  <c r="CK12" i="111"/>
  <c r="CE12" i="111"/>
  <c r="CM12" i="111" s="1"/>
  <c r="CE17" i="111"/>
  <c r="CM17" i="111" s="1"/>
  <c r="CL17" i="111"/>
  <c r="CK17" i="111"/>
  <c r="Q20" i="111"/>
  <c r="AU21" i="111"/>
  <c r="BB21" i="111" s="1"/>
  <c r="BA21" i="111"/>
  <c r="AE24" i="111"/>
  <c r="AK24" i="111"/>
  <c r="AF24" i="111"/>
  <c r="BC24" i="111"/>
  <c r="AW25" i="111"/>
  <c r="S27" i="111"/>
  <c r="N27" i="111"/>
  <c r="M27" i="111"/>
  <c r="AX27" i="111"/>
  <c r="S28" i="111"/>
  <c r="BU29" i="111"/>
  <c r="CG30" i="111"/>
  <c r="BP31" i="111"/>
  <c r="BQ31" i="111"/>
  <c r="BU31" i="111"/>
  <c r="BT31" i="111"/>
  <c r="CL31" i="111"/>
  <c r="AC47" i="111"/>
  <c r="AJ47" i="111" s="1"/>
  <c r="AH47" i="111"/>
  <c r="AI47" i="111"/>
  <c r="BR9" i="111"/>
  <c r="BP9" i="111"/>
  <c r="BO9" i="111"/>
  <c r="BU9" i="111"/>
  <c r="BR10" i="111"/>
  <c r="BP10" i="111"/>
  <c r="BO10" i="111"/>
  <c r="BT10" i="111"/>
  <c r="P9" i="111"/>
  <c r="N9" i="111"/>
  <c r="M9" i="111"/>
  <c r="R9" i="111"/>
  <c r="AJ8" i="111"/>
  <c r="BT8" i="111"/>
  <c r="AZ10" i="111"/>
  <c r="BP11" i="111"/>
  <c r="BO11" i="111"/>
  <c r="BU11" i="111"/>
  <c r="AW14" i="111"/>
  <c r="AE15" i="111"/>
  <c r="AG15" i="111"/>
  <c r="AF15" i="111"/>
  <c r="Q16" i="111"/>
  <c r="K16" i="111"/>
  <c r="S16" i="111" s="1"/>
  <c r="R16" i="111"/>
  <c r="P16" i="111"/>
  <c r="P17" i="111"/>
  <c r="N17" i="111"/>
  <c r="M17" i="111"/>
  <c r="R17" i="111"/>
  <c r="AI18" i="111"/>
  <c r="S21" i="111"/>
  <c r="Q21" i="111"/>
  <c r="O21" i="111"/>
  <c r="K21" i="111"/>
  <c r="P21" i="111" s="1"/>
  <c r="AE22" i="111"/>
  <c r="BB23" i="111"/>
  <c r="AZ23" i="111"/>
  <c r="AX23" i="111"/>
  <c r="BP25" i="111"/>
  <c r="BQ25" i="111"/>
  <c r="N26" i="111"/>
  <c r="R26" i="111"/>
  <c r="P26" i="111"/>
  <c r="M26" i="111"/>
  <c r="AX26" i="111"/>
  <c r="CL28" i="111"/>
  <c r="BB30" i="111"/>
  <c r="Q33" i="111"/>
  <c r="K33" i="111"/>
  <c r="R33" i="111" s="1"/>
  <c r="AU46" i="111"/>
  <c r="AZ46" i="111" s="1"/>
  <c r="BA46" i="111"/>
  <c r="Q3" i="111"/>
  <c r="AF10" i="111"/>
  <c r="AG10" i="111"/>
  <c r="AE10" i="111"/>
  <c r="AK10" i="111"/>
  <c r="AU12" i="111"/>
  <c r="BB12" i="111" s="1"/>
  <c r="BA12" i="111"/>
  <c r="AY17" i="111"/>
  <c r="AU17" i="111"/>
  <c r="BB17" i="111" s="1"/>
  <c r="S18" i="111"/>
  <c r="R18" i="111"/>
  <c r="N18" i="111"/>
  <c r="AW18" i="111"/>
  <c r="AY18" i="111"/>
  <c r="N19" i="111"/>
  <c r="M19" i="111"/>
  <c r="BO21" i="111"/>
  <c r="BQ21" i="111"/>
  <c r="CL23" i="111"/>
  <c r="CI23" i="111"/>
  <c r="CE23" i="111"/>
  <c r="CJ23" i="111" s="1"/>
  <c r="CM23" i="111"/>
  <c r="BB27" i="111"/>
  <c r="BO30" i="111"/>
  <c r="BU30" i="111"/>
  <c r="BP30" i="111"/>
  <c r="N31" i="111"/>
  <c r="S31" i="111"/>
  <c r="P31" i="111"/>
  <c r="AU41" i="111"/>
  <c r="AZ41" i="111" s="1"/>
  <c r="BA41" i="111"/>
  <c r="AG8" i="111"/>
  <c r="AJ11" i="111"/>
  <c r="S12" i="111"/>
  <c r="M13" i="111"/>
  <c r="O13" i="111"/>
  <c r="R13" i="111"/>
  <c r="BU13" i="111"/>
  <c r="BM13" i="111"/>
  <c r="BM14" i="111"/>
  <c r="BU14" i="111" s="1"/>
  <c r="BS14" i="111"/>
  <c r="BU15" i="111"/>
  <c r="BM15" i="111"/>
  <c r="BR15" i="111"/>
  <c r="BT15" i="111"/>
  <c r="BQ15" i="111"/>
  <c r="AE16" i="111"/>
  <c r="AG16" i="111"/>
  <c r="BA17" i="111"/>
  <c r="AX18" i="111"/>
  <c r="AK21" i="111"/>
  <c r="AH21" i="111"/>
  <c r="AF21" i="111"/>
  <c r="BU21" i="111"/>
  <c r="AJ24" i="111"/>
  <c r="AU38" i="111"/>
  <c r="AZ38" i="111" s="1"/>
  <c r="AY38" i="111"/>
  <c r="BA38" i="111"/>
  <c r="R12" i="111"/>
  <c r="K14" i="111"/>
  <c r="S14" i="111" s="1"/>
  <c r="BC15" i="111"/>
  <c r="CL15" i="111"/>
  <c r="CI15" i="111"/>
  <c r="AG21" i="111"/>
  <c r="K23" i="111"/>
  <c r="S23" i="111" s="1"/>
  <c r="AY24" i="111"/>
  <c r="BB25" i="111"/>
  <c r="BA25" i="111"/>
  <c r="AY25" i="111"/>
  <c r="AC26" i="111"/>
  <c r="AJ26" i="111" s="1"/>
  <c r="AI27" i="111"/>
  <c r="AH27" i="111"/>
  <c r="R28" i="111"/>
  <c r="P29" i="111"/>
  <c r="O29" i="111"/>
  <c r="K30" i="111"/>
  <c r="P30" i="111" s="1"/>
  <c r="R30" i="111"/>
  <c r="BR31" i="111"/>
  <c r="BP36" i="111"/>
  <c r="BO36" i="111"/>
  <c r="BU36" i="111"/>
  <c r="BT42" i="111"/>
  <c r="BS42" i="111"/>
  <c r="BR42" i="111"/>
  <c r="BM42" i="111"/>
  <c r="AF44" i="111"/>
  <c r="AE44" i="111"/>
  <c r="AK44" i="111"/>
  <c r="AJ44" i="111"/>
  <c r="AU45" i="111"/>
  <c r="AZ45" i="111" s="1"/>
  <c r="BA45" i="111"/>
  <c r="BS46" i="111"/>
  <c r="BR46" i="111"/>
  <c r="BM46" i="111"/>
  <c r="BU46" i="111" s="1"/>
  <c r="M48" i="111"/>
  <c r="O48" i="111"/>
  <c r="N48" i="111"/>
  <c r="S48" i="111"/>
  <c r="R48" i="111"/>
  <c r="BC48" i="111"/>
  <c r="AU48" i="111"/>
  <c r="AY48" i="111" s="1"/>
  <c r="BA48" i="111"/>
  <c r="AZ48" i="111"/>
  <c r="AX55" i="111"/>
  <c r="AW55" i="111"/>
  <c r="AH8" i="111"/>
  <c r="AC9" i="111"/>
  <c r="BB9" i="111"/>
  <c r="CJ9" i="111"/>
  <c r="O10" i="111"/>
  <c r="CM10" i="111"/>
  <c r="CE10" i="111"/>
  <c r="R11" i="111"/>
  <c r="BQ11" i="111"/>
  <c r="O12" i="111"/>
  <c r="AG12" i="111"/>
  <c r="BS12" i="111"/>
  <c r="BC13" i="111"/>
  <c r="AU13" i="111"/>
  <c r="BB14" i="111"/>
  <c r="AJ15" i="111"/>
  <c r="AW15" i="111"/>
  <c r="AJ16" i="111"/>
  <c r="BB16" i="111"/>
  <c r="AC17" i="111"/>
  <c r="AH17" i="111" s="1"/>
  <c r="BQ17" i="111"/>
  <c r="R19" i="111"/>
  <c r="O19" i="111"/>
  <c r="BR19" i="111"/>
  <c r="CK19" i="111"/>
  <c r="BS21" i="111"/>
  <c r="BR22" i="111"/>
  <c r="CG22" i="111"/>
  <c r="BS23" i="111"/>
  <c r="AH24" i="111"/>
  <c r="AG24" i="111"/>
  <c r="AC25" i="111"/>
  <c r="AJ25" i="111" s="1"/>
  <c r="AH25" i="111"/>
  <c r="O26" i="111"/>
  <c r="R27" i="111"/>
  <c r="Q27" i="111"/>
  <c r="O27" i="111"/>
  <c r="AG27" i="111"/>
  <c r="CE27" i="111"/>
  <c r="CI27" i="111" s="1"/>
  <c r="CK28" i="111"/>
  <c r="CJ28" i="111"/>
  <c r="Q29" i="111"/>
  <c r="BT29" i="111"/>
  <c r="BR30" i="111"/>
  <c r="BQ30" i="111"/>
  <c r="AZ32" i="111"/>
  <c r="AW32" i="111"/>
  <c r="AW33" i="111"/>
  <c r="AX33" i="111"/>
  <c r="BB34" i="111"/>
  <c r="AU34" i="111"/>
  <c r="AZ34" i="111" s="1"/>
  <c r="BA34" i="111"/>
  <c r="BR36" i="111"/>
  <c r="AG38" i="111"/>
  <c r="AF38" i="111"/>
  <c r="AE38" i="111"/>
  <c r="AH38" i="111"/>
  <c r="AC39" i="111"/>
  <c r="AH39" i="111" s="1"/>
  <c r="AJ39" i="111"/>
  <c r="AI39" i="111"/>
  <c r="BQ42" i="111"/>
  <c r="AH44" i="111"/>
  <c r="BP55" i="111"/>
  <c r="BQ55" i="111"/>
  <c r="BO55" i="111"/>
  <c r="BP57" i="111"/>
  <c r="BO57" i="111"/>
  <c r="AC65" i="111"/>
  <c r="AH65" i="111" s="1"/>
  <c r="AI65" i="111"/>
  <c r="BN4" i="111"/>
  <c r="AI8" i="111"/>
  <c r="AI6" i="111" s="1"/>
  <c r="BQ8" i="111"/>
  <c r="P12" i="111"/>
  <c r="AH12" i="111"/>
  <c r="AG13" i="111"/>
  <c r="O14" i="111"/>
  <c r="BC14" i="111"/>
  <c r="K15" i="111"/>
  <c r="S15" i="111" s="1"/>
  <c r="AX15" i="111"/>
  <c r="CJ15" i="111"/>
  <c r="CL16" i="111"/>
  <c r="BR17" i="111"/>
  <c r="CE18" i="111"/>
  <c r="CJ18" i="111" s="1"/>
  <c r="BA19" i="111"/>
  <c r="BT20" i="111"/>
  <c r="BQ20" i="111"/>
  <c r="CL21" i="111"/>
  <c r="CH22" i="111"/>
  <c r="P23" i="111"/>
  <c r="AZ25" i="111"/>
  <c r="AI26" i="111"/>
  <c r="AJ27" i="111"/>
  <c r="R29" i="111"/>
  <c r="K32" i="111"/>
  <c r="O32" i="111" s="1"/>
  <c r="R32" i="111"/>
  <c r="AW36" i="111"/>
  <c r="AX36" i="111"/>
  <c r="BB36" i="111"/>
  <c r="AF40" i="111"/>
  <c r="AE40" i="111"/>
  <c r="AK40" i="111"/>
  <c r="BU42" i="111"/>
  <c r="AU50" i="111"/>
  <c r="AZ50" i="111" s="1"/>
  <c r="BA50" i="111"/>
  <c r="BR8" i="111"/>
  <c r="Q12" i="111"/>
  <c r="P13" i="111"/>
  <c r="Q14" i="111"/>
  <c r="CK15" i="111"/>
  <c r="BM16" i="111"/>
  <c r="BU16" i="111" s="1"/>
  <c r="BT17" i="111"/>
  <c r="BB18" i="111"/>
  <c r="AU20" i="111"/>
  <c r="AZ20" i="111" s="1"/>
  <c r="AJ22" i="111"/>
  <c r="AG22" i="111"/>
  <c r="CJ22" i="111"/>
  <c r="Q23" i="111"/>
  <c r="Q24" i="111"/>
  <c r="P24" i="111"/>
  <c r="BC25" i="111"/>
  <c r="CJ25" i="111"/>
  <c r="CI25" i="111"/>
  <c r="CE26" i="111"/>
  <c r="CM26" i="111" s="1"/>
  <c r="AK27" i="111"/>
  <c r="BT28" i="111"/>
  <c r="BS28" i="111"/>
  <c r="BQ28" i="111"/>
  <c r="S29" i="111"/>
  <c r="AU29" i="111"/>
  <c r="BC29" i="111" s="1"/>
  <c r="Q30" i="111"/>
  <c r="BA30" i="111"/>
  <c r="AZ30" i="111"/>
  <c r="CL32" i="111"/>
  <c r="CI32" i="111"/>
  <c r="CM32" i="111"/>
  <c r="CK32" i="111"/>
  <c r="CL33" i="111"/>
  <c r="CJ33" i="111"/>
  <c r="CM33" i="111"/>
  <c r="CI33" i="111"/>
  <c r="AC35" i="111"/>
  <c r="AG35" i="111" s="1"/>
  <c r="BT36" i="111"/>
  <c r="AJ37" i="111"/>
  <c r="AH37" i="111"/>
  <c r="AG37" i="111"/>
  <c r="BO40" i="111"/>
  <c r="BQ40" i="111"/>
  <c r="M44" i="111"/>
  <c r="N44" i="111"/>
  <c r="R44" i="111"/>
  <c r="O44" i="111"/>
  <c r="AX53" i="111"/>
  <c r="AW53" i="111"/>
  <c r="AF54" i="111"/>
  <c r="AH54" i="111"/>
  <c r="AE54" i="111"/>
  <c r="AK54" i="111"/>
  <c r="M56" i="111"/>
  <c r="N56" i="111"/>
  <c r="S56" i="111"/>
  <c r="BM37" i="111"/>
  <c r="BS37" i="111"/>
  <c r="BR37" i="111"/>
  <c r="BO50" i="111"/>
  <c r="BP50" i="111"/>
  <c r="BT12" i="111"/>
  <c r="BQ12" i="111"/>
  <c r="AH16" i="111"/>
  <c r="O18" i="111"/>
  <c r="CE19" i="111"/>
  <c r="CL19" i="111" s="1"/>
  <c r="BT21" i="111"/>
  <c r="BM23" i="111"/>
  <c r="BR23" i="111" s="1"/>
  <c r="BM24" i="111"/>
  <c r="BS25" i="111"/>
  <c r="BR25" i="111"/>
  <c r="BB26" i="111"/>
  <c r="AZ27" i="111"/>
  <c r="AY27" i="111"/>
  <c r="BC28" i="111"/>
  <c r="AU28" i="111"/>
  <c r="AZ28" i="111" s="1"/>
  <c r="BB28" i="111"/>
  <c r="AG29" i="111"/>
  <c r="AJ30" i="111"/>
  <c r="AI30" i="111"/>
  <c r="AG30" i="111"/>
  <c r="AC32" i="111"/>
  <c r="AK32" i="111" s="1"/>
  <c r="BA35" i="111"/>
  <c r="AU35" i="111"/>
  <c r="BB35" i="111" s="1"/>
  <c r="AE37" i="111"/>
  <c r="M40" i="111"/>
  <c r="N40" i="111"/>
  <c r="R40" i="111"/>
  <c r="BP40" i="111"/>
  <c r="S51" i="111"/>
  <c r="R51" i="111"/>
  <c r="P51" i="111"/>
  <c r="M51" i="111"/>
  <c r="O51" i="111"/>
  <c r="CL30" i="111"/>
  <c r="AH31" i="111"/>
  <c r="AY31" i="111"/>
  <c r="CI31" i="111"/>
  <c r="BM32" i="111"/>
  <c r="BR32" i="111" s="1"/>
  <c r="AK33" i="111"/>
  <c r="BM33" i="111"/>
  <c r="BT35" i="111"/>
  <c r="BR35" i="111"/>
  <c r="R37" i="111"/>
  <c r="Q37" i="111"/>
  <c r="P37" i="111"/>
  <c r="R39" i="111"/>
  <c r="P39" i="111"/>
  <c r="BT40" i="111"/>
  <c r="BS40" i="111"/>
  <c r="BR40" i="111"/>
  <c r="R43" i="111"/>
  <c r="P43" i="111"/>
  <c r="BT44" i="111"/>
  <c r="BS44" i="111"/>
  <c r="BR44" i="111"/>
  <c r="S47" i="111"/>
  <c r="R47" i="111"/>
  <c r="P47" i="111"/>
  <c r="M49" i="111"/>
  <c r="AH50" i="111"/>
  <c r="AF50" i="111"/>
  <c r="AE50" i="111"/>
  <c r="AX51" i="111"/>
  <c r="AE52" i="111"/>
  <c r="BB53" i="111"/>
  <c r="BA53" i="111"/>
  <c r="AY53" i="111"/>
  <c r="BC53" i="111"/>
  <c r="AZ53" i="111"/>
  <c r="M54" i="111"/>
  <c r="N54" i="111"/>
  <c r="BS55" i="111"/>
  <c r="BR55" i="111"/>
  <c r="BU55" i="111"/>
  <c r="BO56" i="111"/>
  <c r="BU56" i="111"/>
  <c r="BU57" i="111"/>
  <c r="BO58" i="111"/>
  <c r="BR58" i="111"/>
  <c r="BQ58" i="111"/>
  <c r="BC59" i="111"/>
  <c r="AX59" i="111"/>
  <c r="AF42" i="111"/>
  <c r="AE42" i="111"/>
  <c r="AF46" i="111"/>
  <c r="AE46" i="111"/>
  <c r="N49" i="111"/>
  <c r="BT50" i="111"/>
  <c r="BU50" i="111"/>
  <c r="BS50" i="111"/>
  <c r="BR50" i="111"/>
  <c r="AC51" i="111"/>
  <c r="AH51" i="111" s="1"/>
  <c r="AJ51" i="111"/>
  <c r="AZ51" i="111"/>
  <c r="M52" i="111"/>
  <c r="N52" i="111"/>
  <c r="BC54" i="111"/>
  <c r="AU54" i="111"/>
  <c r="BB54" i="111"/>
  <c r="BA54" i="111"/>
  <c r="AF56" i="111"/>
  <c r="AH56" i="111"/>
  <c r="AE56" i="111"/>
  <c r="BA69" i="111"/>
  <c r="AU69" i="111"/>
  <c r="BB69" i="111" s="1"/>
  <c r="AY33" i="111"/>
  <c r="AC34" i="111"/>
  <c r="AH34" i="111" s="1"/>
  <c r="O35" i="111"/>
  <c r="AU37" i="111"/>
  <c r="BC37" i="111" s="1"/>
  <c r="AK41" i="111"/>
  <c r="AC41" i="111"/>
  <c r="AH41" i="111" s="1"/>
  <c r="AJ41" i="111"/>
  <c r="AG42" i="111"/>
  <c r="AK45" i="111"/>
  <c r="AC45" i="111"/>
  <c r="AH45" i="111"/>
  <c r="AJ45" i="111"/>
  <c r="AG46" i="111"/>
  <c r="AH48" i="111"/>
  <c r="AF48" i="111"/>
  <c r="AE48" i="111"/>
  <c r="AY54" i="111"/>
  <c r="AU66" i="111"/>
  <c r="AZ66" i="111" s="1"/>
  <c r="BA66" i="111"/>
  <c r="AK67" i="111"/>
  <c r="AC67" i="111"/>
  <c r="AG67" i="111" s="1"/>
  <c r="AH67" i="111"/>
  <c r="AJ67" i="111"/>
  <c r="AI67" i="111"/>
  <c r="BS69" i="111"/>
  <c r="BM69" i="111"/>
  <c r="BT69" i="111" s="1"/>
  <c r="S80" i="111"/>
  <c r="O80" i="111"/>
  <c r="N80" i="111"/>
  <c r="R80" i="111"/>
  <c r="M80" i="111"/>
  <c r="AX81" i="111"/>
  <c r="AW81" i="111"/>
  <c r="CI30" i="111"/>
  <c r="O31" i="111"/>
  <c r="AG31" i="111"/>
  <c r="AZ31" i="111"/>
  <c r="BS33" i="111"/>
  <c r="CG34" i="111"/>
  <c r="CH34" i="111"/>
  <c r="BP35" i="111"/>
  <c r="K36" i="111"/>
  <c r="CE36" i="111"/>
  <c r="CM36" i="111" s="1"/>
  <c r="S37" i="111"/>
  <c r="M38" i="111"/>
  <c r="N38" i="111"/>
  <c r="N39" i="111"/>
  <c r="BB39" i="111"/>
  <c r="AY39" i="111"/>
  <c r="AU39" i="111"/>
  <c r="AU40" i="111"/>
  <c r="AZ40" i="111" s="1"/>
  <c r="BU40" i="111"/>
  <c r="M42" i="111"/>
  <c r="N42" i="111"/>
  <c r="AH42" i="111"/>
  <c r="N43" i="111"/>
  <c r="BB43" i="111"/>
  <c r="AY43" i="111"/>
  <c r="AU43" i="111"/>
  <c r="AU44" i="111"/>
  <c r="AZ44" i="111"/>
  <c r="BU44" i="111"/>
  <c r="M46" i="111"/>
  <c r="N46" i="111"/>
  <c r="AH46" i="111"/>
  <c r="N47" i="111"/>
  <c r="AG48" i="111"/>
  <c r="BT48" i="111"/>
  <c r="BU48" i="111"/>
  <c r="BS48" i="111"/>
  <c r="BR48" i="111"/>
  <c r="AK49" i="111"/>
  <c r="AC49" i="111"/>
  <c r="AH49" i="111"/>
  <c r="AJ49" i="111"/>
  <c r="M50" i="111"/>
  <c r="O50" i="111"/>
  <c r="N50" i="111"/>
  <c r="AJ50" i="111"/>
  <c r="BQ50" i="111"/>
  <c r="AU52" i="111"/>
  <c r="BB52" i="111"/>
  <c r="BS53" i="111"/>
  <c r="BM53" i="111"/>
  <c r="S54" i="111"/>
  <c r="AZ54" i="111"/>
  <c r="BT55" i="111"/>
  <c r="BQ56" i="111"/>
  <c r="AX57" i="111"/>
  <c r="AW57" i="111"/>
  <c r="P58" i="111"/>
  <c r="O58" i="111"/>
  <c r="Q58" i="111"/>
  <c r="S58" i="111"/>
  <c r="BP59" i="111"/>
  <c r="BU59" i="111"/>
  <c r="BQ59" i="111"/>
  <c r="BO59" i="111"/>
  <c r="BO66" i="111"/>
  <c r="BP66" i="111"/>
  <c r="AK53" i="111"/>
  <c r="AC53" i="111"/>
  <c r="AJ53" i="111" s="1"/>
  <c r="AH53" i="111"/>
  <c r="AG53" i="111"/>
  <c r="AG54" i="111"/>
  <c r="BB55" i="111"/>
  <c r="BA55" i="111"/>
  <c r="AY55" i="111"/>
  <c r="BC55" i="111"/>
  <c r="AZ55" i="111"/>
  <c r="AG44" i="111"/>
  <c r="S49" i="111"/>
  <c r="R49" i="111"/>
  <c r="P49" i="111"/>
  <c r="AF52" i="111"/>
  <c r="AJ52" i="111"/>
  <c r="AH52" i="111"/>
  <c r="AI53" i="111"/>
  <c r="AU56" i="111"/>
  <c r="BB56" i="111"/>
  <c r="BA56" i="111"/>
  <c r="N60" i="111"/>
  <c r="M60" i="111"/>
  <c r="R62" i="111"/>
  <c r="Q62" i="111"/>
  <c r="O62" i="111"/>
  <c r="K62" i="111"/>
  <c r="P62" i="111" s="1"/>
  <c r="S62" i="111"/>
  <c r="BS64" i="111"/>
  <c r="BM64" i="111"/>
  <c r="BU64" i="111" s="1"/>
  <c r="AH33" i="111"/>
  <c r="BM34" i="111"/>
  <c r="CJ34" i="111"/>
  <c r="AC36" i="111"/>
  <c r="AZ36" i="111"/>
  <c r="CE37" i="111"/>
  <c r="P38" i="111"/>
  <c r="BM39" i="111"/>
  <c r="P40" i="111"/>
  <c r="BM41" i="111"/>
  <c r="P42" i="111"/>
  <c r="BM43" i="111"/>
  <c r="P44" i="111"/>
  <c r="BM45" i="111"/>
  <c r="P46" i="111"/>
  <c r="BM47" i="111"/>
  <c r="P48" i="111"/>
  <c r="BM49" i="111"/>
  <c r="P50" i="111"/>
  <c r="BM51" i="111"/>
  <c r="P52" i="111"/>
  <c r="O52" i="111"/>
  <c r="BU54" i="111"/>
  <c r="AK55" i="111"/>
  <c r="AC55" i="111"/>
  <c r="AJ55" i="111"/>
  <c r="AH55" i="111"/>
  <c r="AG56" i="111"/>
  <c r="BB57" i="111"/>
  <c r="BA57" i="111"/>
  <c r="AY57" i="111"/>
  <c r="BQ57" i="111"/>
  <c r="AU58" i="111"/>
  <c r="AY58" i="111" s="1"/>
  <c r="BS59" i="111"/>
  <c r="BR59" i="111"/>
  <c r="R60" i="111"/>
  <c r="BU66" i="111"/>
  <c r="R69" i="111"/>
  <c r="P54" i="111"/>
  <c r="O54" i="111"/>
  <c r="BT57" i="111"/>
  <c r="AJ62" i="111"/>
  <c r="AH62" i="111"/>
  <c r="AF62" i="111"/>
  <c r="BM62" i="111"/>
  <c r="BU62" i="111" s="1"/>
  <c r="BS62" i="111"/>
  <c r="M64" i="111"/>
  <c r="O64" i="111"/>
  <c r="N64" i="111"/>
  <c r="AK66" i="111"/>
  <c r="AH66" i="111"/>
  <c r="AF66" i="111"/>
  <c r="AE66" i="111"/>
  <c r="AU67" i="111"/>
  <c r="BC67" i="111"/>
  <c r="BA67" i="111"/>
  <c r="M75" i="111"/>
  <c r="N75" i="111"/>
  <c r="S75" i="111"/>
  <c r="P75" i="111"/>
  <c r="AF78" i="111"/>
  <c r="AE78" i="111"/>
  <c r="S82" i="111"/>
  <c r="O82" i="111"/>
  <c r="N82" i="111"/>
  <c r="R82" i="111"/>
  <c r="M82" i="111"/>
  <c r="AX83" i="111"/>
  <c r="AW83" i="111"/>
  <c r="BB47" i="111"/>
  <c r="AY47" i="111"/>
  <c r="BB49" i="111"/>
  <c r="AY49" i="111"/>
  <c r="BB51" i="111"/>
  <c r="AY51" i="111"/>
  <c r="P56" i="111"/>
  <c r="O56" i="111"/>
  <c r="AC57" i="111"/>
  <c r="AK57" i="111" s="1"/>
  <c r="BB59" i="111"/>
  <c r="BA59" i="111"/>
  <c r="AY59" i="111"/>
  <c r="AF60" i="111"/>
  <c r="AE60" i="111"/>
  <c r="BP61" i="111"/>
  <c r="BQ61" i="111"/>
  <c r="BO61" i="111"/>
  <c r="M67" i="111"/>
  <c r="R67" i="111"/>
  <c r="P67" i="111"/>
  <c r="O67" i="111"/>
  <c r="BT68" i="111"/>
  <c r="BM68" i="111"/>
  <c r="BQ68" i="111" s="1"/>
  <c r="BS68" i="111"/>
  <c r="BR68" i="111"/>
  <c r="AU73" i="111"/>
  <c r="BB73" i="111"/>
  <c r="BA73" i="111"/>
  <c r="N81" i="111"/>
  <c r="S81" i="111"/>
  <c r="R81" i="111"/>
  <c r="O81" i="111"/>
  <c r="M81" i="111"/>
  <c r="S84" i="111"/>
  <c r="O84" i="111"/>
  <c r="N84" i="111"/>
  <c r="R84" i="111"/>
  <c r="M84" i="111"/>
  <c r="AC59" i="111"/>
  <c r="AK59" i="111" s="1"/>
  <c r="P69" i="111"/>
  <c r="O69" i="111"/>
  <c r="N69" i="111"/>
  <c r="BP70" i="111"/>
  <c r="BO70" i="111"/>
  <c r="AF71" i="111"/>
  <c r="AG71" i="111"/>
  <c r="AE71" i="111"/>
  <c r="AK71" i="111"/>
  <c r="AJ71" i="111"/>
  <c r="BT77" i="111"/>
  <c r="BR77" i="111"/>
  <c r="BO77" i="111"/>
  <c r="BU77" i="111"/>
  <c r="BQ77" i="111"/>
  <c r="BP77" i="111"/>
  <c r="N83" i="111"/>
  <c r="S83" i="111"/>
  <c r="R83" i="111"/>
  <c r="O83" i="111"/>
  <c r="M83" i="111"/>
  <c r="BO89" i="111"/>
  <c r="BT89" i="111"/>
  <c r="BQ89" i="111"/>
  <c r="BP89" i="111"/>
  <c r="BU89" i="111"/>
  <c r="BR89" i="111"/>
  <c r="AX85" i="111"/>
  <c r="AW85" i="111"/>
  <c r="BC85" i="111"/>
  <c r="AY85" i="111"/>
  <c r="AC94" i="111"/>
  <c r="AJ94" i="111" s="1"/>
  <c r="AI94" i="111"/>
  <c r="BS57" i="111"/>
  <c r="BR57" i="111"/>
  <c r="BT58" i="111"/>
  <c r="P60" i="111"/>
  <c r="O60" i="111"/>
  <c r="AX61" i="111"/>
  <c r="AW61" i="111"/>
  <c r="AU62" i="111"/>
  <c r="AZ62" i="111" s="1"/>
  <c r="BA62" i="111"/>
  <c r="M66" i="111"/>
  <c r="S66" i="111"/>
  <c r="N66" i="111"/>
  <c r="M69" i="111"/>
  <c r="AU60" i="111"/>
  <c r="AY60" i="111" s="1"/>
  <c r="BM60" i="111"/>
  <c r="S61" i="111"/>
  <c r="BM63" i="111"/>
  <c r="P64" i="111"/>
  <c r="AE64" i="111"/>
  <c r="AG66" i="111"/>
  <c r="BQ66" i="111"/>
  <c r="BU67" i="111"/>
  <c r="AU68" i="111"/>
  <c r="AZ68" i="111" s="1"/>
  <c r="S70" i="111"/>
  <c r="M71" i="111"/>
  <c r="BQ71" i="111"/>
  <c r="BP71" i="111"/>
  <c r="BP72" i="111"/>
  <c r="BQ72" i="111"/>
  <c r="O75" i="111"/>
  <c r="R75" i="111"/>
  <c r="Q75" i="111"/>
  <c r="AU75" i="111"/>
  <c r="BA75" i="111"/>
  <c r="BP78" i="111"/>
  <c r="BO78" i="111"/>
  <c r="AX93" i="111"/>
  <c r="AW93" i="111"/>
  <c r="AY93" i="111"/>
  <c r="AK61" i="111"/>
  <c r="AC61" i="111"/>
  <c r="BB61" i="111"/>
  <c r="AY61" i="111"/>
  <c r="AF64" i="111"/>
  <c r="P66" i="111"/>
  <c r="BR66" i="111"/>
  <c r="AG69" i="111"/>
  <c r="AK72" i="111"/>
  <c r="AF73" i="111"/>
  <c r="AJ73" i="111"/>
  <c r="AG73" i="111"/>
  <c r="BA76" i="111"/>
  <c r="AU76" i="111"/>
  <c r="BC76" i="111"/>
  <c r="BT76" i="111"/>
  <c r="AJ78" i="111"/>
  <c r="AH78" i="111"/>
  <c r="AK78" i="111"/>
  <c r="AG78" i="111"/>
  <c r="AF79" i="111"/>
  <c r="AJ79" i="111"/>
  <c r="AK79" i="111"/>
  <c r="AG79" i="111"/>
  <c r="BB81" i="111"/>
  <c r="BA81" i="111"/>
  <c r="AY81" i="111"/>
  <c r="BC81" i="111"/>
  <c r="BB83" i="111"/>
  <c r="BA83" i="111"/>
  <c r="AY83" i="111"/>
  <c r="BC83" i="111"/>
  <c r="BB86" i="111"/>
  <c r="BA86" i="111"/>
  <c r="AU86" i="111"/>
  <c r="AZ86" i="111" s="1"/>
  <c r="AY86" i="111"/>
  <c r="BO96" i="111"/>
  <c r="BP96" i="111"/>
  <c r="BB63" i="111"/>
  <c r="AY63" i="111"/>
  <c r="BA64" i="111"/>
  <c r="BS66" i="111"/>
  <c r="P68" i="111"/>
  <c r="AI69" i="111"/>
  <c r="R71" i="111"/>
  <c r="AW71" i="111"/>
  <c r="AY71" i="111"/>
  <c r="BP74" i="111"/>
  <c r="BQ74" i="111"/>
  <c r="BU79" i="111"/>
  <c r="BR79" i="111"/>
  <c r="BO79" i="111"/>
  <c r="AZ81" i="111"/>
  <c r="AZ83" i="111"/>
  <c r="BC86" i="111"/>
  <c r="BO88" i="111"/>
  <c r="BU88" i="111"/>
  <c r="BP88" i="111"/>
  <c r="BT88" i="111"/>
  <c r="BS94" i="111"/>
  <c r="BM94" i="111"/>
  <c r="BQ94" i="111" s="1"/>
  <c r="BU96" i="111"/>
  <c r="BR61" i="111"/>
  <c r="AK63" i="111"/>
  <c r="AC63" i="111"/>
  <c r="AH63" i="111"/>
  <c r="BQ63" i="111"/>
  <c r="Q64" i="111"/>
  <c r="BB65" i="111"/>
  <c r="AY65" i="111"/>
  <c r="BO65" i="111"/>
  <c r="O66" i="111"/>
  <c r="N68" i="111"/>
  <c r="P70" i="111"/>
  <c r="S71" i="111"/>
  <c r="AZ71" i="111"/>
  <c r="BR71" i="111"/>
  <c r="BT72" i="111"/>
  <c r="AE73" i="111"/>
  <c r="AG74" i="111"/>
  <c r="AF75" i="111"/>
  <c r="AJ75" i="111"/>
  <c r="AK75" i="111"/>
  <c r="AG75" i="111"/>
  <c r="BC77" i="111"/>
  <c r="AU77" i="111"/>
  <c r="BA77" i="111"/>
  <c r="BB77" i="111"/>
  <c r="AI78" i="111"/>
  <c r="AE79" i="111"/>
  <c r="BO85" i="111"/>
  <c r="BT85" i="111"/>
  <c r="BQ85" i="111"/>
  <c r="BP85" i="111"/>
  <c r="BS86" i="111"/>
  <c r="BR86" i="111"/>
  <c r="BT86" i="111"/>
  <c r="BM86" i="111"/>
  <c r="AG87" i="111"/>
  <c r="AK87" i="111"/>
  <c r="AC87" i="111"/>
  <c r="AI87" i="111"/>
  <c r="BT96" i="111"/>
  <c r="AX97" i="111"/>
  <c r="AW97" i="111"/>
  <c r="AY97" i="111"/>
  <c r="BT75" i="111"/>
  <c r="BR75" i="111"/>
  <c r="BO75" i="111"/>
  <c r="BA78" i="111"/>
  <c r="AU78" i="111"/>
  <c r="AZ78" i="111" s="1"/>
  <c r="AC80" i="111"/>
  <c r="AG80" i="111" s="1"/>
  <c r="AC82" i="111"/>
  <c r="AK84" i="111"/>
  <c r="AC84" i="111"/>
  <c r="AG84" i="111"/>
  <c r="AJ84" i="111"/>
  <c r="AH84" i="111"/>
  <c r="BO84" i="111"/>
  <c r="BT84" i="111"/>
  <c r="O89" i="111"/>
  <c r="R89" i="111"/>
  <c r="N89" i="111"/>
  <c r="M89" i="111"/>
  <c r="AG95" i="111"/>
  <c r="AK95" i="111"/>
  <c r="AC95" i="111"/>
  <c r="AJ95" i="111" s="1"/>
  <c r="AI95" i="111"/>
  <c r="AH95" i="111"/>
  <c r="AX100" i="111"/>
  <c r="BC100" i="111"/>
  <c r="AY100" i="111"/>
  <c r="AW100" i="111"/>
  <c r="AH71" i="111"/>
  <c r="M73" i="111"/>
  <c r="N73" i="111"/>
  <c r="BP76" i="111"/>
  <c r="BO76" i="111"/>
  <c r="BO90" i="111"/>
  <c r="BP90" i="111"/>
  <c r="BB95" i="111"/>
  <c r="AU95" i="111"/>
  <c r="AY95" i="111" s="1"/>
  <c r="BC95" i="111"/>
  <c r="BA95" i="111"/>
  <c r="AU64" i="111"/>
  <c r="BT66" i="111"/>
  <c r="AC69" i="111"/>
  <c r="AJ69" i="111" s="1"/>
  <c r="AH69" i="111"/>
  <c r="AE72" i="111"/>
  <c r="O73" i="111"/>
  <c r="R73" i="111"/>
  <c r="Q73" i="111"/>
  <c r="AK73" i="111"/>
  <c r="BA74" i="111"/>
  <c r="AU74" i="111"/>
  <c r="BC74" i="111" s="1"/>
  <c r="BP75" i="111"/>
  <c r="AJ76" i="111"/>
  <c r="AH76" i="111"/>
  <c r="AK76" i="111"/>
  <c r="AG76" i="111"/>
  <c r="AF77" i="111"/>
  <c r="AJ77" i="111"/>
  <c r="AK77" i="111"/>
  <c r="AG77" i="111"/>
  <c r="AU79" i="111"/>
  <c r="BA79" i="111"/>
  <c r="AI80" i="111"/>
  <c r="AI82" i="111"/>
  <c r="AI84" i="111"/>
  <c r="BP84" i="111"/>
  <c r="AC86" i="111"/>
  <c r="AJ86" i="111"/>
  <c r="AI86" i="111"/>
  <c r="BQ90" i="111"/>
  <c r="AC91" i="111"/>
  <c r="AJ91" i="111"/>
  <c r="AI91" i="111"/>
  <c r="BO97" i="111"/>
  <c r="BU97" i="111"/>
  <c r="BT97" i="111"/>
  <c r="BQ97" i="111"/>
  <c r="BR97" i="111"/>
  <c r="AJ70" i="111"/>
  <c r="BR70" i="111"/>
  <c r="O71" i="111"/>
  <c r="K72" i="111"/>
  <c r="AJ72" i="111"/>
  <c r="BR72" i="111"/>
  <c r="BR74" i="111"/>
  <c r="K76" i="111"/>
  <c r="S76" i="111" s="1"/>
  <c r="Q76" i="111"/>
  <c r="O77" i="111"/>
  <c r="S77" i="111"/>
  <c r="K77" i="111"/>
  <c r="K78" i="111"/>
  <c r="Q78" i="111"/>
  <c r="O79" i="111"/>
  <c r="S79" i="111"/>
  <c r="K79" i="111"/>
  <c r="BS80" i="111"/>
  <c r="BM80" i="111"/>
  <c r="BS82" i="111"/>
  <c r="BM82" i="111"/>
  <c r="BB87" i="111"/>
  <c r="BA87" i="111"/>
  <c r="AU87" i="111"/>
  <c r="AC90" i="111"/>
  <c r="AI90" i="111"/>
  <c r="AU91" i="111"/>
  <c r="BA91" i="111"/>
  <c r="AJ74" i="111"/>
  <c r="AH74" i="111"/>
  <c r="BR76" i="111"/>
  <c r="BR78" i="111"/>
  <c r="BA90" i="111"/>
  <c r="AU90" i="111"/>
  <c r="AZ90" i="111"/>
  <c r="O93" i="111"/>
  <c r="R93" i="111"/>
  <c r="N93" i="111"/>
  <c r="M93" i="111"/>
  <c r="BC93" i="111"/>
  <c r="AG70" i="111"/>
  <c r="AY70" i="111"/>
  <c r="BQ70" i="111"/>
  <c r="P71" i="111"/>
  <c r="AG72" i="111"/>
  <c r="AY72" i="111"/>
  <c r="BS72" i="111"/>
  <c r="K74" i="111"/>
  <c r="Q74" i="111"/>
  <c r="BS74" i="111"/>
  <c r="Q77" i="111"/>
  <c r="Q79" i="111"/>
  <c r="AG81" i="111"/>
  <c r="AK81" i="111"/>
  <c r="AC81" i="111"/>
  <c r="AJ81" i="111" s="1"/>
  <c r="AH81" i="111"/>
  <c r="BS81" i="111"/>
  <c r="BM81" i="111"/>
  <c r="BU81" i="111"/>
  <c r="BR81" i="111"/>
  <c r="BU82" i="111"/>
  <c r="AC83" i="111"/>
  <c r="AJ83" i="111" s="1"/>
  <c r="BS83" i="111"/>
  <c r="BM83" i="111"/>
  <c r="BU83" i="111"/>
  <c r="O85" i="111"/>
  <c r="R85" i="111"/>
  <c r="N85" i="111"/>
  <c r="BC92" i="111"/>
  <c r="BB94" i="111"/>
  <c r="BA94" i="111"/>
  <c r="AU94" i="111"/>
  <c r="BC94" i="111" s="1"/>
  <c r="AZ94" i="111"/>
  <c r="AX96" i="111"/>
  <c r="AZ96" i="111"/>
  <c r="P81" i="111"/>
  <c r="P83" i="111"/>
  <c r="BS84" i="111"/>
  <c r="BR84" i="111"/>
  <c r="M87" i="111"/>
  <c r="BC88" i="111"/>
  <c r="P89" i="111"/>
  <c r="AC92" i="111"/>
  <c r="AJ92" i="111"/>
  <c r="AY92" i="111"/>
  <c r="BU92" i="111"/>
  <c r="AC93" i="111"/>
  <c r="AZ93" i="111"/>
  <c r="BT93" i="111"/>
  <c r="BB96" i="111"/>
  <c r="BA96" i="111"/>
  <c r="BQ96" i="111"/>
  <c r="R97" i="111"/>
  <c r="BB97" i="111"/>
  <c r="AW98" i="111"/>
  <c r="M99" i="111"/>
  <c r="AY99" i="111"/>
  <c r="BB100" i="111"/>
  <c r="BB80" i="111"/>
  <c r="BB82" i="111"/>
  <c r="BB84" i="111"/>
  <c r="BA84" i="111"/>
  <c r="BQ84" i="111"/>
  <c r="BB85" i="111"/>
  <c r="BP87" i="111"/>
  <c r="BS88" i="111"/>
  <c r="BR88" i="111"/>
  <c r="M91" i="111"/>
  <c r="P93" i="111"/>
  <c r="AH93" i="111"/>
  <c r="BU95" i="111"/>
  <c r="AK96" i="111"/>
  <c r="AC96" i="111"/>
  <c r="AJ96" i="111" s="1"/>
  <c r="AG96" i="111"/>
  <c r="AY96" i="111"/>
  <c r="AC97" i="111"/>
  <c r="AZ97" i="111"/>
  <c r="AX89" i="111"/>
  <c r="AW89" i="111"/>
  <c r="BS90" i="111"/>
  <c r="BR90" i="111"/>
  <c r="AC98" i="111"/>
  <c r="AJ98" i="111"/>
  <c r="AI98" i="111"/>
  <c r="BM98" i="111"/>
  <c r="BR98" i="111" s="1"/>
  <c r="BS98" i="111"/>
  <c r="AI99" i="111"/>
  <c r="AG99" i="111"/>
  <c r="AC99" i="111"/>
  <c r="AH99" i="111" s="1"/>
  <c r="P80" i="111"/>
  <c r="AY80" i="111"/>
  <c r="P82" i="111"/>
  <c r="AY82" i="111"/>
  <c r="P84" i="111"/>
  <c r="AY84" i="111"/>
  <c r="BU84" i="111"/>
  <c r="AG85" i="111"/>
  <c r="AK85" i="111"/>
  <c r="AC85" i="111"/>
  <c r="AZ85" i="111"/>
  <c r="S87" i="111"/>
  <c r="BR87" i="111"/>
  <c r="BB88" i="111"/>
  <c r="BA88" i="111"/>
  <c r="BQ88" i="111"/>
  <c r="BB89" i="111"/>
  <c r="BP91" i="111"/>
  <c r="AI92" i="111"/>
  <c r="BS92" i="111"/>
  <c r="BR92" i="111"/>
  <c r="AJ93" i="111"/>
  <c r="BC96" i="111"/>
  <c r="P97" i="111"/>
  <c r="BC97" i="111"/>
  <c r="AC100" i="111"/>
  <c r="AJ100" i="111"/>
  <c r="AI100" i="111"/>
  <c r="BM100" i="111"/>
  <c r="BR100" i="111" s="1"/>
  <c r="BS100" i="111"/>
  <c r="AC88" i="111"/>
  <c r="AK88" i="111" s="1"/>
  <c r="AY88" i="111"/>
  <c r="AC89" i="111"/>
  <c r="AZ89" i="111"/>
  <c r="BT90" i="111"/>
  <c r="BB92" i="111"/>
  <c r="BA92" i="111"/>
  <c r="BQ92" i="111"/>
  <c r="BB93" i="111"/>
  <c r="BQ93" i="111"/>
  <c r="BS96" i="111"/>
  <c r="BR96" i="111"/>
  <c r="N97" i="111"/>
  <c r="AZ98" i="111"/>
  <c r="AX98" i="111"/>
  <c r="R99" i="111"/>
  <c r="P99" i="111"/>
  <c r="O99" i="111"/>
  <c r="N99" i="111"/>
  <c r="AX99" i="111"/>
  <c r="AW99" i="111"/>
  <c r="P90" i="111"/>
  <c r="BB99" i="111"/>
  <c r="BU99" i="111"/>
  <c r="AZ100" i="111"/>
  <c r="BA98" i="111"/>
  <c r="K100" i="111"/>
  <c r="BA100" i="111"/>
  <c r="BO99" i="111"/>
  <c r="BP17" i="110"/>
  <c r="BU17" i="110"/>
  <c r="BT17" i="110"/>
  <c r="BQ17" i="110"/>
  <c r="BO17" i="110"/>
  <c r="AX27" i="110"/>
  <c r="AW27" i="110"/>
  <c r="M13" i="110"/>
  <c r="R13" i="110"/>
  <c r="O13" i="110"/>
  <c r="S13" i="110"/>
  <c r="N13" i="110"/>
  <c r="AX9" i="110"/>
  <c r="AW9" i="110"/>
  <c r="AZ9" i="110"/>
  <c r="AF19" i="110"/>
  <c r="AJ19" i="110"/>
  <c r="AG19" i="110"/>
  <c r="AE19" i="110"/>
  <c r="AK19" i="110"/>
  <c r="BO22" i="110"/>
  <c r="BU22" i="110"/>
  <c r="BP22" i="110"/>
  <c r="AF24" i="110"/>
  <c r="AE24" i="110"/>
  <c r="AK24" i="110"/>
  <c r="BO14" i="110"/>
  <c r="BP14" i="110"/>
  <c r="CG9" i="110"/>
  <c r="CL9" i="110"/>
  <c r="CI9" i="110"/>
  <c r="CM9" i="110"/>
  <c r="CH9" i="110"/>
  <c r="N11" i="110"/>
  <c r="M11" i="110"/>
  <c r="P11" i="110"/>
  <c r="CJ15" i="110"/>
  <c r="CH15" i="110"/>
  <c r="CG15" i="110"/>
  <c r="CM15" i="110"/>
  <c r="AW11" i="110"/>
  <c r="BB11" i="110"/>
  <c r="AY11" i="110"/>
  <c r="AX11" i="110"/>
  <c r="BC11" i="110"/>
  <c r="BP12" i="110"/>
  <c r="BO12" i="110"/>
  <c r="BR12" i="110"/>
  <c r="AK14" i="110"/>
  <c r="AH14" i="110"/>
  <c r="AF14" i="110"/>
  <c r="AE14" i="110"/>
  <c r="AX17" i="110"/>
  <c r="AW17" i="110"/>
  <c r="AZ17" i="110"/>
  <c r="CI22" i="110"/>
  <c r="CH22" i="110"/>
  <c r="AF44" i="110"/>
  <c r="AE44" i="110"/>
  <c r="BM8" i="110"/>
  <c r="N9" i="110"/>
  <c r="BA9" i="110"/>
  <c r="AC10" i="110"/>
  <c r="BP10" i="110"/>
  <c r="Q11" i="110"/>
  <c r="CM11" i="110"/>
  <c r="CE11" i="110"/>
  <c r="AF12" i="110"/>
  <c r="BS12" i="110"/>
  <c r="BS4" i="110" s="1"/>
  <c r="AU13" i="110"/>
  <c r="AZ13" i="110" s="1"/>
  <c r="BP13" i="110"/>
  <c r="BA14" i="110"/>
  <c r="AZ14" i="110"/>
  <c r="BS14" i="110"/>
  <c r="AJ15" i="110"/>
  <c r="BC17" i="110"/>
  <c r="CJ17" i="110"/>
  <c r="CI17" i="110"/>
  <c r="P18" i="110"/>
  <c r="BO19" i="110"/>
  <c r="CK19" i="110"/>
  <c r="AU20" i="110"/>
  <c r="BB20" i="110" s="1"/>
  <c r="BP20" i="110"/>
  <c r="R21" i="110"/>
  <c r="P21" i="110"/>
  <c r="O21" i="110"/>
  <c r="BT21" i="110"/>
  <c r="Q23" i="110"/>
  <c r="AW25" i="110"/>
  <c r="CK25" i="110"/>
  <c r="CE26" i="110"/>
  <c r="CL26" i="110" s="1"/>
  <c r="CK26" i="110"/>
  <c r="CJ26" i="110"/>
  <c r="AC27" i="110"/>
  <c r="AI27" i="110"/>
  <c r="BO38" i="110"/>
  <c r="AX46" i="110"/>
  <c r="AW46" i="110"/>
  <c r="AW49" i="110"/>
  <c r="AX49" i="110"/>
  <c r="BB49" i="110"/>
  <c r="Q53" i="110"/>
  <c r="K53" i="110"/>
  <c r="S53" i="110"/>
  <c r="CE18" i="110"/>
  <c r="CL18" i="110" s="1"/>
  <c r="BQ27" i="110"/>
  <c r="BP27" i="110"/>
  <c r="BO27" i="110"/>
  <c r="AF41" i="110"/>
  <c r="AE41" i="110"/>
  <c r="AG41" i="110"/>
  <c r="AF43" i="110"/>
  <c r="AE43" i="110"/>
  <c r="AW8" i="110"/>
  <c r="O9" i="110"/>
  <c r="AI9" i="110"/>
  <c r="BC9" i="110"/>
  <c r="O10" i="110"/>
  <c r="BQ10" i="110"/>
  <c r="CK10" i="110"/>
  <c r="S11" i="110"/>
  <c r="BQ11" i="110"/>
  <c r="AG12" i="110"/>
  <c r="BA12" i="110"/>
  <c r="BU12" i="110"/>
  <c r="AG13" i="110"/>
  <c r="BQ13" i="110"/>
  <c r="AW14" i="110"/>
  <c r="BT14" i="110"/>
  <c r="CM14" i="110"/>
  <c r="AF15" i="110"/>
  <c r="Q16" i="110"/>
  <c r="P16" i="110"/>
  <c r="AI16" i="110"/>
  <c r="BB16" i="110"/>
  <c r="CL16" i="110"/>
  <c r="CH17" i="110"/>
  <c r="AZ19" i="110"/>
  <c r="AY19" i="110"/>
  <c r="BR19" i="110"/>
  <c r="BR20" i="110"/>
  <c r="N21" i="110"/>
  <c r="AJ21" i="110"/>
  <c r="BP21" i="110"/>
  <c r="AJ22" i="110"/>
  <c r="CG22" i="110"/>
  <c r="BB24" i="110"/>
  <c r="AX25" i="110"/>
  <c r="BR27" i="110"/>
  <c r="AK40" i="110"/>
  <c r="AG40" i="110"/>
  <c r="AF40" i="110"/>
  <c r="AE40" i="110"/>
  <c r="AK41" i="110"/>
  <c r="AW43" i="110"/>
  <c r="AX43" i="110"/>
  <c r="BB43" i="110"/>
  <c r="AZ43" i="110"/>
  <c r="AF45" i="110"/>
  <c r="AE45" i="110"/>
  <c r="AZ46" i="110"/>
  <c r="AX8" i="110"/>
  <c r="P9" i="110"/>
  <c r="BM9" i="110"/>
  <c r="CJ9" i="110"/>
  <c r="M10" i="110"/>
  <c r="AG10" i="110"/>
  <c r="BR10" i="110"/>
  <c r="AC11" i="110"/>
  <c r="AZ11" i="110"/>
  <c r="BO11" i="110"/>
  <c r="CI11" i="110"/>
  <c r="AH12" i="110"/>
  <c r="CE12" i="110"/>
  <c r="P13" i="110"/>
  <c r="AE13" i="110"/>
  <c r="AY13" i="110"/>
  <c r="BR13" i="110"/>
  <c r="AJ14" i="110"/>
  <c r="AI14" i="110"/>
  <c r="AG14" i="110"/>
  <c r="AY14" i="110"/>
  <c r="BU14" i="110"/>
  <c r="S15" i="110"/>
  <c r="K15" i="110"/>
  <c r="AG15" i="110"/>
  <c r="M16" i="110"/>
  <c r="BC16" i="110"/>
  <c r="CH16" i="110"/>
  <c r="BS17" i="110"/>
  <c r="BR17" i="110"/>
  <c r="CK17" i="110"/>
  <c r="R18" i="110"/>
  <c r="AX19" i="110"/>
  <c r="Q21" i="110"/>
  <c r="BR21" i="110"/>
  <c r="AE22" i="110"/>
  <c r="CJ22" i="110"/>
  <c r="CL23" i="110"/>
  <c r="AJ24" i="110"/>
  <c r="AH24" i="110"/>
  <c r="AG24" i="110"/>
  <c r="BC25" i="110"/>
  <c r="O26" i="110"/>
  <c r="N26" i="110"/>
  <c r="M26" i="110"/>
  <c r="CI26" i="110"/>
  <c r="BC40" i="110"/>
  <c r="BB40" i="110"/>
  <c r="AY40" i="110"/>
  <c r="AX40" i="110"/>
  <c r="AW40" i="110"/>
  <c r="BP43" i="110"/>
  <c r="BO43" i="110"/>
  <c r="BT43" i="110"/>
  <c r="BU43" i="110"/>
  <c r="BR43" i="110"/>
  <c r="BQ43" i="110"/>
  <c r="BP46" i="110"/>
  <c r="BO46" i="110"/>
  <c r="AJ29" i="110"/>
  <c r="AH29" i="110"/>
  <c r="AG29" i="110"/>
  <c r="AF29" i="110"/>
  <c r="AE29" i="110"/>
  <c r="CF4" i="110"/>
  <c r="Q8" i="110"/>
  <c r="CK8" i="110"/>
  <c r="AH10" i="110"/>
  <c r="BA10" i="110"/>
  <c r="CJ11" i="110"/>
  <c r="Q12" i="110"/>
  <c r="Q4" i="110" s="1"/>
  <c r="BB14" i="110"/>
  <c r="AH15" i="110"/>
  <c r="CL15" i="110"/>
  <c r="CK15" i="110"/>
  <c r="CI15" i="110"/>
  <c r="O16" i="110"/>
  <c r="BM16" i="110"/>
  <c r="CI16" i="110"/>
  <c r="CL17" i="110"/>
  <c r="CK18" i="110"/>
  <c r="AI19" i="110"/>
  <c r="AH19" i="110"/>
  <c r="CE20" i="110"/>
  <c r="CJ20" i="110" s="1"/>
  <c r="CK20" i="110"/>
  <c r="S21" i="110"/>
  <c r="AZ21" i="110"/>
  <c r="AU21" i="110"/>
  <c r="BT22" i="110"/>
  <c r="BR22" i="110"/>
  <c r="BQ22" i="110"/>
  <c r="AC25" i="110"/>
  <c r="AI25" i="110"/>
  <c r="BM25" i="110"/>
  <c r="BQ25" i="110" s="1"/>
  <c r="BS25" i="110"/>
  <c r="BR25" i="110"/>
  <c r="BT27" i="110"/>
  <c r="CE33" i="110"/>
  <c r="CL33" i="110" s="1"/>
  <c r="CK33" i="110"/>
  <c r="N47" i="110"/>
  <c r="M47" i="110"/>
  <c r="AI8" i="110"/>
  <c r="AZ8" i="110"/>
  <c r="CM8" i="110"/>
  <c r="BB9" i="110"/>
  <c r="AY9" i="110"/>
  <c r="R11" i="110"/>
  <c r="O11" i="110"/>
  <c r="BT12" i="110"/>
  <c r="BQ12" i="110"/>
  <c r="K14" i="110"/>
  <c r="R14" i="110" s="1"/>
  <c r="BC14" i="110"/>
  <c r="BB17" i="110"/>
  <c r="BA17" i="110"/>
  <c r="AY17" i="110"/>
  <c r="CM17" i="110"/>
  <c r="AC18" i="110"/>
  <c r="AJ18" i="110" s="1"/>
  <c r="AG21" i="110"/>
  <c r="AF21" i="110"/>
  <c r="K22" i="110"/>
  <c r="R22" i="110"/>
  <c r="CL22" i="110"/>
  <c r="BB27" i="110"/>
  <c r="AZ27" i="110"/>
  <c r="AY27" i="110"/>
  <c r="BU27" i="110"/>
  <c r="BU31" i="110"/>
  <c r="AC32" i="110"/>
  <c r="AJ32" i="110" s="1"/>
  <c r="AI32" i="110"/>
  <c r="R34" i="110"/>
  <c r="P34" i="110"/>
  <c r="O34" i="110"/>
  <c r="N34" i="110"/>
  <c r="M34" i="110"/>
  <c r="AK38" i="110"/>
  <c r="AH38" i="110"/>
  <c r="AG38" i="110"/>
  <c r="AF38" i="110"/>
  <c r="AE38" i="110"/>
  <c r="BR40" i="110"/>
  <c r="BQ40" i="110"/>
  <c r="BM40" i="110"/>
  <c r="BU40" i="110"/>
  <c r="BT40" i="110"/>
  <c r="BS40" i="110"/>
  <c r="BP44" i="110"/>
  <c r="BO44" i="110"/>
  <c r="AH47" i="110"/>
  <c r="AG47" i="110"/>
  <c r="AC47" i="110"/>
  <c r="AI47" i="110"/>
  <c r="BQ21" i="110"/>
  <c r="BO21" i="110"/>
  <c r="AV4" i="110"/>
  <c r="K8" i="110"/>
  <c r="O8" i="110" s="1"/>
  <c r="AJ8" i="110"/>
  <c r="AC9" i="110"/>
  <c r="AH9" i="110"/>
  <c r="CE10" i="110"/>
  <c r="CJ10" i="110"/>
  <c r="AU12" i="110"/>
  <c r="AY12" i="110" s="1"/>
  <c r="AK15" i="110"/>
  <c r="BM15" i="110"/>
  <c r="BT15" i="110"/>
  <c r="BR15" i="110"/>
  <c r="AY16" i="110"/>
  <c r="O18" i="110"/>
  <c r="N18" i="110"/>
  <c r="Q19" i="110"/>
  <c r="Q3" i="110" s="1"/>
  <c r="CM19" i="110"/>
  <c r="CE19" i="110"/>
  <c r="CL19" i="110" s="1"/>
  <c r="CM22" i="110"/>
  <c r="AY24" i="110"/>
  <c r="AX24" i="110"/>
  <c r="AW24" i="110"/>
  <c r="BA27" i="110"/>
  <c r="BM30" i="110"/>
  <c r="BR30" i="110" s="1"/>
  <c r="BS30" i="110"/>
  <c r="BS5" i="110" s="1"/>
  <c r="BQ30" i="110"/>
  <c r="BB32" i="110"/>
  <c r="AZ32" i="110"/>
  <c r="AY32" i="110"/>
  <c r="AX32" i="110"/>
  <c r="AW32" i="110"/>
  <c r="AW42" i="110"/>
  <c r="AY42" i="110"/>
  <c r="AX42" i="110"/>
  <c r="AF48" i="110"/>
  <c r="AE48" i="110"/>
  <c r="AF49" i="110"/>
  <c r="AE49" i="110"/>
  <c r="Q55" i="110"/>
  <c r="O55" i="110"/>
  <c r="S55" i="110"/>
  <c r="R55" i="110"/>
  <c r="P55" i="110"/>
  <c r="K55" i="110"/>
  <c r="BC8" i="110"/>
  <c r="AD4" i="110"/>
  <c r="AC8" i="110"/>
  <c r="AH8" i="110" s="1"/>
  <c r="CE8" i="110"/>
  <c r="CI8" i="110" s="1"/>
  <c r="AU10" i="110"/>
  <c r="AZ10" i="110" s="1"/>
  <c r="K12" i="110"/>
  <c r="BR14" i="110"/>
  <c r="BQ14" i="110"/>
  <c r="AC16" i="110"/>
  <c r="AH16" i="110" s="1"/>
  <c r="AW16" i="110"/>
  <c r="AC17" i="110"/>
  <c r="AG17" i="110" s="1"/>
  <c r="AJ17" i="110"/>
  <c r="AH17" i="110"/>
  <c r="BQ19" i="110"/>
  <c r="BP19" i="110"/>
  <c r="AE21" i="110"/>
  <c r="AU22" i="110"/>
  <c r="AZ22" i="110" s="1"/>
  <c r="BA22" i="110"/>
  <c r="P23" i="110"/>
  <c r="K23" i="110"/>
  <c r="R23" i="110" s="1"/>
  <c r="BM23" i="110"/>
  <c r="BQ23" i="110" s="1"/>
  <c r="BT23" i="110"/>
  <c r="BS23" i="110"/>
  <c r="BR23" i="110"/>
  <c r="K24" i="110"/>
  <c r="R24" i="110" s="1"/>
  <c r="Q24" i="110"/>
  <c r="Q5" i="110" s="1"/>
  <c r="CE25" i="110"/>
  <c r="CL25" i="110" s="1"/>
  <c r="BC27" i="110"/>
  <c r="K29" i="110"/>
  <c r="Q29" i="110"/>
  <c r="CL30" i="110"/>
  <c r="CJ30" i="110"/>
  <c r="CI30" i="110"/>
  <c r="CH30" i="110"/>
  <c r="CG30" i="110"/>
  <c r="BA38" i="110"/>
  <c r="AU38" i="110"/>
  <c r="BC38" i="110"/>
  <c r="BB38" i="110"/>
  <c r="AY38" i="110"/>
  <c r="BA48" i="110"/>
  <c r="AY48" i="110"/>
  <c r="BC48" i="110"/>
  <c r="AU48" i="110"/>
  <c r="AZ48" i="110"/>
  <c r="BQ20" i="110"/>
  <c r="AG22" i="110"/>
  <c r="CI23" i="110"/>
  <c r="BM24" i="110"/>
  <c r="BU24" i="110" s="1"/>
  <c r="AY25" i="110"/>
  <c r="AC26" i="110"/>
  <c r="AK26" i="110" s="1"/>
  <c r="O27" i="110"/>
  <c r="CE27" i="110"/>
  <c r="CM27" i="110" s="1"/>
  <c r="AI28" i="110"/>
  <c r="AZ28" i="110"/>
  <c r="BQ28" i="110"/>
  <c r="AU29" i="110"/>
  <c r="BC29" i="110" s="1"/>
  <c r="CK29" i="110"/>
  <c r="AG30" i="110"/>
  <c r="K31" i="110"/>
  <c r="S31" i="110" s="1"/>
  <c r="BA31" i="110"/>
  <c r="CI31" i="110"/>
  <c r="BM32" i="110"/>
  <c r="BU32" i="110" s="1"/>
  <c r="Q33" i="110"/>
  <c r="AY33" i="110"/>
  <c r="AC34" i="110"/>
  <c r="AH34" i="110" s="1"/>
  <c r="AK34" i="110"/>
  <c r="BT34" i="110"/>
  <c r="AK35" i="110"/>
  <c r="BU35" i="110"/>
  <c r="CM35" i="110"/>
  <c r="S36" i="110"/>
  <c r="AJ36" i="110"/>
  <c r="BU36" i="110"/>
  <c r="CM36" i="110"/>
  <c r="S37" i="110"/>
  <c r="AK37" i="110"/>
  <c r="BC37" i="110"/>
  <c r="BU37" i="110"/>
  <c r="AJ38" i="110"/>
  <c r="AI38" i="110"/>
  <c r="Q39" i="110"/>
  <c r="BA40" i="110"/>
  <c r="AZ40" i="110"/>
  <c r="K42" i="110"/>
  <c r="AG42" i="110"/>
  <c r="BC42" i="110"/>
  <c r="K43" i="110"/>
  <c r="AI43" i="110"/>
  <c r="BP45" i="110"/>
  <c r="BO45" i="110"/>
  <c r="BT45" i="110"/>
  <c r="AH49" i="110"/>
  <c r="AG49" i="110"/>
  <c r="AK49" i="110"/>
  <c r="AJ49" i="110"/>
  <c r="AF50" i="110"/>
  <c r="AK52" i="110"/>
  <c r="AH52" i="110"/>
  <c r="AE52" i="110"/>
  <c r="N57" i="110"/>
  <c r="M57" i="110"/>
  <c r="P57" i="110"/>
  <c r="AK23" i="110"/>
  <c r="CM24" i="110"/>
  <c r="BC26" i="110"/>
  <c r="S28" i="110"/>
  <c r="BA28" i="110"/>
  <c r="BR28" i="110"/>
  <c r="BU29" i="110"/>
  <c r="Q30" i="110"/>
  <c r="AH30" i="110"/>
  <c r="AY30" i="110"/>
  <c r="AK31" i="110"/>
  <c r="BS31" i="110"/>
  <c r="CJ31" i="110"/>
  <c r="CM32" i="110"/>
  <c r="AI33" i="110"/>
  <c r="AZ33" i="110"/>
  <c r="BQ33" i="110"/>
  <c r="BU34" i="110"/>
  <c r="AK36" i="110"/>
  <c r="K38" i="110"/>
  <c r="R38" i="110"/>
  <c r="BS38" i="110"/>
  <c r="R39" i="110"/>
  <c r="AK39" i="110"/>
  <c r="AJ40" i="110"/>
  <c r="AI40" i="110"/>
  <c r="AH42" i="110"/>
  <c r="AJ43" i="110"/>
  <c r="AJ44" i="110"/>
  <c r="AK44" i="110"/>
  <c r="AI44" i="110"/>
  <c r="BR44" i="110"/>
  <c r="BU44" i="110"/>
  <c r="BT44" i="110"/>
  <c r="AG45" i="110"/>
  <c r="AK45" i="110"/>
  <c r="AJ45" i="110"/>
  <c r="AF46" i="110"/>
  <c r="AE46" i="110"/>
  <c r="BR46" i="110"/>
  <c r="BQ46" i="110"/>
  <c r="BU46" i="110"/>
  <c r="BT46" i="110"/>
  <c r="AW47" i="110"/>
  <c r="AX47" i="110"/>
  <c r="K48" i="110"/>
  <c r="Q48" i="110"/>
  <c r="BP48" i="110"/>
  <c r="BO48" i="110"/>
  <c r="BU50" i="110"/>
  <c r="AF51" i="110"/>
  <c r="AG51" i="110"/>
  <c r="AE51" i="110"/>
  <c r="AK51" i="110"/>
  <c r="AJ51" i="110"/>
  <c r="BS20" i="110"/>
  <c r="AI22" i="110"/>
  <c r="CK23" i="110"/>
  <c r="BA25" i="110"/>
  <c r="Q27" i="110"/>
  <c r="BS28" i="110"/>
  <c r="CE29" i="110"/>
  <c r="AI30" i="110"/>
  <c r="AZ30" i="110"/>
  <c r="AU31" i="110"/>
  <c r="CK31" i="110"/>
  <c r="K33" i="110"/>
  <c r="AJ33" i="110"/>
  <c r="BA33" i="110"/>
  <c r="CE34" i="110"/>
  <c r="CL34" i="110" s="1"/>
  <c r="R35" i="110"/>
  <c r="AZ35" i="110"/>
  <c r="BQ35" i="110"/>
  <c r="AU36" i="110"/>
  <c r="BT36" i="110"/>
  <c r="P37" i="110"/>
  <c r="AG37" i="110"/>
  <c r="BT38" i="110"/>
  <c r="K40" i="110"/>
  <c r="R40" i="110"/>
  <c r="AX41" i="110"/>
  <c r="AK42" i="110"/>
  <c r="BR42" i="110"/>
  <c r="AG44" i="110"/>
  <c r="BQ44" i="110"/>
  <c r="AH45" i="110"/>
  <c r="BQ45" i="110"/>
  <c r="AJ46" i="110"/>
  <c r="AK46" i="110"/>
  <c r="AI46" i="110"/>
  <c r="BS46" i="110"/>
  <c r="AZ47" i="110"/>
  <c r="AY47" i="110"/>
  <c r="BC47" i="110"/>
  <c r="BB47" i="110"/>
  <c r="BR48" i="110"/>
  <c r="BQ48" i="110"/>
  <c r="BU48" i="110"/>
  <c r="BT48" i="110"/>
  <c r="AF52" i="110"/>
  <c r="AE62" i="110"/>
  <c r="AF62" i="110"/>
  <c r="AJ62" i="110"/>
  <c r="AE23" i="110"/>
  <c r="CG24" i="110"/>
  <c r="AW26" i="110"/>
  <c r="M28" i="110"/>
  <c r="AU28" i="110"/>
  <c r="BC28" i="110" s="1"/>
  <c r="CK28" i="110"/>
  <c r="BO29" i="110"/>
  <c r="K30" i="110"/>
  <c r="P30" i="110" s="1"/>
  <c r="BA30" i="110"/>
  <c r="AE31" i="110"/>
  <c r="BM31" i="110"/>
  <c r="BR31" i="110" s="1"/>
  <c r="Q32" i="110"/>
  <c r="CG32" i="110"/>
  <c r="AC33" i="110"/>
  <c r="AK33" i="110" s="1"/>
  <c r="BS33" i="110"/>
  <c r="AX34" i="110"/>
  <c r="BO34" i="110"/>
  <c r="M35" i="110"/>
  <c r="AE35" i="110"/>
  <c r="AW35" i="110"/>
  <c r="BO35" i="110"/>
  <c r="CG35" i="110"/>
  <c r="N36" i="110"/>
  <c r="AE36" i="110"/>
  <c r="BO36" i="110"/>
  <c r="CG36" i="110"/>
  <c r="M37" i="110"/>
  <c r="AE37" i="110"/>
  <c r="AW37" i="110"/>
  <c r="BP37" i="110"/>
  <c r="BU38" i="110"/>
  <c r="AC39" i="110"/>
  <c r="AJ41" i="110"/>
  <c r="AY43" i="110"/>
  <c r="BC43" i="110"/>
  <c r="AH44" i="110"/>
  <c r="BS44" i="110"/>
  <c r="AI45" i="110"/>
  <c r="AG46" i="110"/>
  <c r="AY49" i="110"/>
  <c r="BA49" i="110"/>
  <c r="AZ49" i="110"/>
  <c r="BC49" i="110"/>
  <c r="BC50" i="110"/>
  <c r="AU50" i="110"/>
  <c r="BA50" i="110"/>
  <c r="BB50" i="110"/>
  <c r="BB30" i="110"/>
  <c r="BA42" i="110"/>
  <c r="AZ42" i="110"/>
  <c r="AX44" i="110"/>
  <c r="AW44" i="110"/>
  <c r="N45" i="110"/>
  <c r="M45" i="110"/>
  <c r="AW45" i="110"/>
  <c r="AX45" i="110"/>
  <c r="O47" i="110"/>
  <c r="P47" i="110"/>
  <c r="S47" i="110"/>
  <c r="R47" i="110"/>
  <c r="BQ47" i="110"/>
  <c r="BP47" i="110"/>
  <c r="BO47" i="110"/>
  <c r="BT47" i="110"/>
  <c r="AJ48" i="110"/>
  <c r="AG48" i="110"/>
  <c r="AK48" i="110"/>
  <c r="AI48" i="110"/>
  <c r="N49" i="110"/>
  <c r="M49" i="110"/>
  <c r="AW51" i="110"/>
  <c r="AX51" i="110"/>
  <c r="CE28" i="110"/>
  <c r="CJ28" i="110" s="1"/>
  <c r="AU30" i="110"/>
  <c r="BC30" i="110" s="1"/>
  <c r="K32" i="110"/>
  <c r="O32" i="110" s="1"/>
  <c r="BM33" i="110"/>
  <c r="BR33" i="110" s="1"/>
  <c r="AZ34" i="110"/>
  <c r="CJ35" i="110"/>
  <c r="P36" i="110"/>
  <c r="AZ37" i="110"/>
  <c r="BR37" i="110"/>
  <c r="P38" i="110"/>
  <c r="O39" i="110"/>
  <c r="AH40" i="110"/>
  <c r="K41" i="110"/>
  <c r="AH41" i="110"/>
  <c r="BA43" i="110"/>
  <c r="K44" i="110"/>
  <c r="R44" i="110"/>
  <c r="Q44" i="110"/>
  <c r="BA44" i="110"/>
  <c r="BC44" i="110"/>
  <c r="BB44" i="110"/>
  <c r="O45" i="110"/>
  <c r="S45" i="110"/>
  <c r="R45" i="110"/>
  <c r="AY45" i="110"/>
  <c r="BC45" i="110"/>
  <c r="BB45" i="110"/>
  <c r="Q47" i="110"/>
  <c r="AH48" i="110"/>
  <c r="O49" i="110"/>
  <c r="P49" i="110"/>
  <c r="S49" i="110"/>
  <c r="R49" i="110"/>
  <c r="AZ50" i="110"/>
  <c r="AY51" i="110"/>
  <c r="BA51" i="110"/>
  <c r="AZ51" i="110"/>
  <c r="BC51" i="110"/>
  <c r="AU52" i="110"/>
  <c r="BA52" i="110"/>
  <c r="AZ52" i="110"/>
  <c r="AF68" i="110"/>
  <c r="AE68" i="110"/>
  <c r="AK68" i="110"/>
  <c r="BR38" i="110"/>
  <c r="BQ38" i="110"/>
  <c r="AJ42" i="110"/>
  <c r="AI42" i="110"/>
  <c r="AG43" i="110"/>
  <c r="AK43" i="110"/>
  <c r="S46" i="110"/>
  <c r="K46" i="110"/>
  <c r="R46" i="110" s="1"/>
  <c r="Q46" i="110"/>
  <c r="BA46" i="110"/>
  <c r="AY46" i="110"/>
  <c r="BC46" i="110"/>
  <c r="BB46" i="110"/>
  <c r="AK50" i="110"/>
  <c r="AH50" i="110"/>
  <c r="AE50" i="110"/>
  <c r="AX75" i="110"/>
  <c r="AW75" i="110"/>
  <c r="AJ50" i="110"/>
  <c r="AJ52" i="110"/>
  <c r="AF53" i="110"/>
  <c r="AE53" i="110"/>
  <c r="AX53" i="110"/>
  <c r="AU54" i="110"/>
  <c r="BA54" i="110"/>
  <c r="AZ54" i="110"/>
  <c r="AY54" i="110"/>
  <c r="R57" i="110"/>
  <c r="AJ58" i="110"/>
  <c r="BP58" i="110"/>
  <c r="BO58" i="110"/>
  <c r="AE60" i="110"/>
  <c r="M61" i="110"/>
  <c r="S61" i="110"/>
  <c r="P61" i="110"/>
  <c r="AY71" i="110"/>
  <c r="AX73" i="110"/>
  <c r="AW73" i="110"/>
  <c r="K50" i="110"/>
  <c r="BQ50" i="110"/>
  <c r="K52" i="110"/>
  <c r="AH53" i="110"/>
  <c r="AZ53" i="110"/>
  <c r="K56" i="110"/>
  <c r="R56" i="110"/>
  <c r="Q56" i="110"/>
  <c r="BT56" i="110"/>
  <c r="BR56" i="110"/>
  <c r="BQ56" i="110"/>
  <c r="S57" i="110"/>
  <c r="AE58" i="110"/>
  <c r="BT58" i="110"/>
  <c r="BR58" i="110"/>
  <c r="BQ58" i="110"/>
  <c r="BT62" i="110"/>
  <c r="BT66" i="110"/>
  <c r="N80" i="110"/>
  <c r="M80" i="110"/>
  <c r="N86" i="110"/>
  <c r="M86" i="110"/>
  <c r="O86" i="110"/>
  <c r="K60" i="110"/>
  <c r="R60" i="110"/>
  <c r="Q60" i="110"/>
  <c r="AU60" i="110"/>
  <c r="BA60" i="110"/>
  <c r="AZ60" i="110"/>
  <c r="AY60" i="110"/>
  <c r="M63" i="110"/>
  <c r="N63" i="110"/>
  <c r="S63" i="110"/>
  <c r="P63" i="110"/>
  <c r="AE64" i="110"/>
  <c r="AF64" i="110"/>
  <c r="AE66" i="110"/>
  <c r="AJ66" i="110"/>
  <c r="AF66" i="110"/>
  <c r="BQ42" i="110"/>
  <c r="BQ49" i="110"/>
  <c r="AH51" i="110"/>
  <c r="BQ51" i="110"/>
  <c r="AJ53" i="110"/>
  <c r="BC53" i="110"/>
  <c r="S54" i="110"/>
  <c r="K54" i="110"/>
  <c r="R54" i="110" s="1"/>
  <c r="AF54" i="110"/>
  <c r="P56" i="110"/>
  <c r="AU56" i="110"/>
  <c r="BA56" i="110"/>
  <c r="BU56" i="110"/>
  <c r="K58" i="110"/>
  <c r="R58" i="110" s="1"/>
  <c r="Q58" i="110"/>
  <c r="P58" i="110"/>
  <c r="N59" i="110"/>
  <c r="M59" i="110"/>
  <c r="AX77" i="110"/>
  <c r="AW77" i="110"/>
  <c r="BR49" i="110"/>
  <c r="Q50" i="110"/>
  <c r="Q51" i="110"/>
  <c r="O51" i="110"/>
  <c r="BR51" i="110"/>
  <c r="Q52" i="110"/>
  <c r="BT52" i="110"/>
  <c r="BR52" i="110"/>
  <c r="BQ52" i="110"/>
  <c r="AK53" i="110"/>
  <c r="AG54" i="110"/>
  <c r="BT54" i="110"/>
  <c r="BR54" i="110"/>
  <c r="BQ54" i="110"/>
  <c r="AU58" i="110"/>
  <c r="BA58" i="110"/>
  <c r="AZ58" i="110"/>
  <c r="AY58" i="110"/>
  <c r="BB60" i="110"/>
  <c r="O63" i="110"/>
  <c r="AJ64" i="110"/>
  <c r="BT50" i="110"/>
  <c r="BR50" i="110"/>
  <c r="AF55" i="110"/>
  <c r="AE55" i="110"/>
  <c r="Q57" i="110"/>
  <c r="O57" i="110"/>
  <c r="AH60" i="110"/>
  <c r="AG60" i="110"/>
  <c r="BU60" i="110"/>
  <c r="BM60" i="110"/>
  <c r="BT60" i="110"/>
  <c r="BS60" i="110"/>
  <c r="BR60" i="110"/>
  <c r="BQ60" i="110"/>
  <c r="Q70" i="110"/>
  <c r="O70" i="110"/>
  <c r="K70" i="110"/>
  <c r="S70" i="110"/>
  <c r="R70" i="110"/>
  <c r="N72" i="110"/>
  <c r="M72" i="110"/>
  <c r="AH58" i="110"/>
  <c r="AG58" i="110"/>
  <c r="AK69" i="110"/>
  <c r="AJ69" i="110"/>
  <c r="AH69" i="110"/>
  <c r="AG69" i="110"/>
  <c r="AF69" i="110"/>
  <c r="AE69" i="110"/>
  <c r="AF70" i="110"/>
  <c r="AE70" i="110"/>
  <c r="AZ80" i="110"/>
  <c r="AU80" i="110"/>
  <c r="BB80" i="110"/>
  <c r="BA80" i="110"/>
  <c r="BC80" i="110"/>
  <c r="AY80" i="110"/>
  <c r="AK57" i="110"/>
  <c r="AK59" i="110"/>
  <c r="AH62" i="110"/>
  <c r="AW62" i="110"/>
  <c r="BQ62" i="110"/>
  <c r="AH64" i="110"/>
  <c r="AW64" i="110"/>
  <c r="P65" i="110"/>
  <c r="AH66" i="110"/>
  <c r="AW66" i="110"/>
  <c r="P67" i="110"/>
  <c r="AH68" i="110"/>
  <c r="AY70" i="110"/>
  <c r="AX70" i="110"/>
  <c r="AW70" i="110"/>
  <c r="Q72" i="110"/>
  <c r="P72" i="110"/>
  <c r="O72" i="110"/>
  <c r="AK73" i="110"/>
  <c r="AH73" i="110"/>
  <c r="AF73" i="110"/>
  <c r="AE73" i="110"/>
  <c r="S74" i="110"/>
  <c r="R74" i="110"/>
  <c r="P74" i="110"/>
  <c r="AK75" i="110"/>
  <c r="AH75" i="110"/>
  <c r="AF75" i="110"/>
  <c r="AE75" i="110"/>
  <c r="S76" i="110"/>
  <c r="R76" i="110"/>
  <c r="P76" i="110"/>
  <c r="AK77" i="110"/>
  <c r="AH77" i="110"/>
  <c r="AF77" i="110"/>
  <c r="AE77" i="110"/>
  <c r="O78" i="110"/>
  <c r="S78" i="110"/>
  <c r="R78" i="110"/>
  <c r="P78" i="110"/>
  <c r="BA79" i="110"/>
  <c r="AU79" i="110"/>
  <c r="BC79" i="110"/>
  <c r="BC55" i="110"/>
  <c r="BC57" i="110"/>
  <c r="BC59" i="110"/>
  <c r="AX62" i="110"/>
  <c r="AX64" i="110"/>
  <c r="AX66" i="110"/>
  <c r="AG68" i="110"/>
  <c r="AY72" i="110"/>
  <c r="AX72" i="110"/>
  <c r="AW72" i="110"/>
  <c r="R80" i="110"/>
  <c r="P80" i="110"/>
  <c r="S80" i="110"/>
  <c r="Q80" i="110"/>
  <c r="O80" i="110"/>
  <c r="BA88" i="110"/>
  <c r="AU88" i="110"/>
  <c r="BB88" i="110"/>
  <c r="BU53" i="110"/>
  <c r="BU55" i="110"/>
  <c r="AE57" i="110"/>
  <c r="BU57" i="110"/>
  <c r="AE59" i="110"/>
  <c r="BU59" i="110"/>
  <c r="AI60" i="110"/>
  <c r="BT61" i="110"/>
  <c r="BQ61" i="110"/>
  <c r="M62" i="110"/>
  <c r="AG62" i="110"/>
  <c r="AZ62" i="110"/>
  <c r="BS62" i="110"/>
  <c r="BT63" i="110"/>
  <c r="BQ63" i="110"/>
  <c r="M64" i="110"/>
  <c r="AG64" i="110"/>
  <c r="AZ64" i="110"/>
  <c r="BS64" i="110"/>
  <c r="S65" i="110"/>
  <c r="BT65" i="110"/>
  <c r="BQ65" i="110"/>
  <c r="M66" i="110"/>
  <c r="AG66" i="110"/>
  <c r="AZ66" i="110"/>
  <c r="BS66" i="110"/>
  <c r="S67" i="110"/>
  <c r="BT67" i="110"/>
  <c r="BQ67" i="110"/>
  <c r="M68" i="110"/>
  <c r="AI68" i="110"/>
  <c r="S69" i="110"/>
  <c r="K69" i="110"/>
  <c r="R69" i="110" s="1"/>
  <c r="BT69" i="110"/>
  <c r="BS69" i="110"/>
  <c r="BR69" i="110"/>
  <c r="BQ69" i="110"/>
  <c r="AZ70" i="110"/>
  <c r="R72" i="110"/>
  <c r="M74" i="110"/>
  <c r="M76" i="110"/>
  <c r="M78" i="110"/>
  <c r="O59" i="110"/>
  <c r="BC61" i="110"/>
  <c r="AU61" i="110"/>
  <c r="AZ61" i="110" s="1"/>
  <c r="O62" i="110"/>
  <c r="AI62" i="110"/>
  <c r="AU63" i="110"/>
  <c r="AZ63" i="110"/>
  <c r="O64" i="110"/>
  <c r="AI64" i="110"/>
  <c r="AU65" i="110"/>
  <c r="AZ65" i="110"/>
  <c r="O66" i="110"/>
  <c r="AI66" i="110"/>
  <c r="BC67" i="110"/>
  <c r="AU67" i="110"/>
  <c r="AZ67" i="110" s="1"/>
  <c r="O68" i="110"/>
  <c r="AJ68" i="110"/>
  <c r="BC68" i="110"/>
  <c r="BT71" i="110"/>
  <c r="BS71" i="110"/>
  <c r="BR71" i="110"/>
  <c r="BQ71" i="110"/>
  <c r="S72" i="110"/>
  <c r="AZ72" i="110"/>
  <c r="N74" i="110"/>
  <c r="N76" i="110"/>
  <c r="N78" i="110"/>
  <c r="BU68" i="110"/>
  <c r="AH70" i="110"/>
  <c r="AG70" i="110"/>
  <c r="AF72" i="110"/>
  <c r="AE72" i="110"/>
  <c r="BA73" i="110"/>
  <c r="BB73" i="110"/>
  <c r="AZ73" i="110"/>
  <c r="AY73" i="110"/>
  <c r="BA75" i="110"/>
  <c r="BB75" i="110"/>
  <c r="AZ75" i="110"/>
  <c r="AY75" i="110"/>
  <c r="BA77" i="110"/>
  <c r="BB77" i="110"/>
  <c r="AZ77" i="110"/>
  <c r="AY77" i="110"/>
  <c r="N82" i="110"/>
  <c r="M82" i="110"/>
  <c r="K90" i="110"/>
  <c r="R90" i="110"/>
  <c r="P90" i="110"/>
  <c r="O90" i="110"/>
  <c r="Q90" i="110"/>
  <c r="R61" i="110"/>
  <c r="BR61" i="110"/>
  <c r="R62" i="110"/>
  <c r="AK62" i="110"/>
  <c r="R63" i="110"/>
  <c r="BR63" i="110"/>
  <c r="R64" i="110"/>
  <c r="AK64" i="110"/>
  <c r="R65" i="110"/>
  <c r="BR65" i="110"/>
  <c r="R66" i="110"/>
  <c r="AK66" i="110"/>
  <c r="R67" i="110"/>
  <c r="BR67" i="110"/>
  <c r="R68" i="110"/>
  <c r="P69" i="110"/>
  <c r="BC69" i="110"/>
  <c r="AU69" i="110"/>
  <c r="BB69" i="110" s="1"/>
  <c r="BA69" i="110"/>
  <c r="BU69" i="110"/>
  <c r="AI70" i="110"/>
  <c r="BC70" i="110"/>
  <c r="AH72" i="110"/>
  <c r="AG72" i="110"/>
  <c r="BB72" i="110"/>
  <c r="BC73" i="110"/>
  <c r="AC74" i="110"/>
  <c r="AJ74" i="110"/>
  <c r="AI74" i="110"/>
  <c r="BC75" i="110"/>
  <c r="AK76" i="110"/>
  <c r="AC76" i="110"/>
  <c r="AJ76" i="110"/>
  <c r="AI76" i="110"/>
  <c r="BC77" i="110"/>
  <c r="AC78" i="110"/>
  <c r="AI78" i="110"/>
  <c r="O82" i="110"/>
  <c r="BM62" i="110"/>
  <c r="BM64" i="110"/>
  <c r="N65" i="110"/>
  <c r="BU66" i="110"/>
  <c r="BM66" i="110"/>
  <c r="BQ66" i="110" s="1"/>
  <c r="N67" i="110"/>
  <c r="AJ70" i="110"/>
  <c r="AU71" i="110"/>
  <c r="BB71" i="110"/>
  <c r="BA71" i="110"/>
  <c r="BM73" i="110"/>
  <c r="BU73" i="110"/>
  <c r="BT73" i="110"/>
  <c r="BS73" i="110"/>
  <c r="BQ73" i="110"/>
  <c r="BR75" i="110"/>
  <c r="BM75" i="110"/>
  <c r="BU75" i="110" s="1"/>
  <c r="BS75" i="110"/>
  <c r="BM77" i="110"/>
  <c r="BS77" i="110"/>
  <c r="AC79" i="110"/>
  <c r="AK79" i="110"/>
  <c r="AI79" i="110"/>
  <c r="AF82" i="110"/>
  <c r="AK82" i="110"/>
  <c r="AJ82" i="110"/>
  <c r="AE82" i="110"/>
  <c r="N83" i="110"/>
  <c r="M83" i="110"/>
  <c r="S83" i="110"/>
  <c r="R83" i="110"/>
  <c r="P83" i="110"/>
  <c r="O83" i="110"/>
  <c r="BM68" i="110"/>
  <c r="BM70" i="110"/>
  <c r="R71" i="110"/>
  <c r="BM72" i="110"/>
  <c r="AJ73" i="110"/>
  <c r="AG73" i="110"/>
  <c r="BU74" i="110"/>
  <c r="AJ75" i="110"/>
  <c r="AG75" i="110"/>
  <c r="BU76" i="110"/>
  <c r="AJ77" i="110"/>
  <c r="AG77" i="110"/>
  <c r="S79" i="110"/>
  <c r="K79" i="110"/>
  <c r="P79" i="110" s="1"/>
  <c r="N81" i="110"/>
  <c r="M81" i="110"/>
  <c r="S81" i="110"/>
  <c r="R81" i="110"/>
  <c r="AI81" i="110"/>
  <c r="Q82" i="110"/>
  <c r="O85" i="110"/>
  <c r="AJ86" i="110"/>
  <c r="BA92" i="110"/>
  <c r="AU92" i="110"/>
  <c r="AH94" i="110"/>
  <c r="AF94" i="110"/>
  <c r="AE94" i="110"/>
  <c r="AG97" i="110"/>
  <c r="AK97" i="110"/>
  <c r="AC97" i="110"/>
  <c r="AJ97" i="110" s="1"/>
  <c r="AI97" i="110"/>
  <c r="K71" i="110"/>
  <c r="S71" i="110" s="1"/>
  <c r="AJ71" i="110"/>
  <c r="K73" i="110"/>
  <c r="S75" i="110"/>
  <c r="K75" i="110"/>
  <c r="P75" i="110" s="1"/>
  <c r="K77" i="110"/>
  <c r="P77" i="110"/>
  <c r="AI84" i="110"/>
  <c r="AG84" i="110"/>
  <c r="AH84" i="110"/>
  <c r="BO84" i="110"/>
  <c r="BU84" i="110"/>
  <c r="BT84" i="110"/>
  <c r="AU86" i="110"/>
  <c r="BB86" i="110"/>
  <c r="BA86" i="110"/>
  <c r="AH90" i="110"/>
  <c r="AE90" i="110"/>
  <c r="AI82" i="110"/>
  <c r="AG82" i="110"/>
  <c r="AH82" i="110"/>
  <c r="BO82" i="110"/>
  <c r="BT82" i="110"/>
  <c r="AE84" i="110"/>
  <c r="S88" i="110"/>
  <c r="K88" i="110"/>
  <c r="R88" i="110" s="1"/>
  <c r="P88" i="110"/>
  <c r="O88" i="110"/>
  <c r="BA94" i="110"/>
  <c r="AZ94" i="110"/>
  <c r="AU94" i="110"/>
  <c r="BC94" i="110" s="1"/>
  <c r="BB74" i="110"/>
  <c r="BB76" i="110"/>
  <c r="BB78" i="110"/>
  <c r="BO78" i="110"/>
  <c r="Q79" i="110"/>
  <c r="AI80" i="110"/>
  <c r="AG80" i="110"/>
  <c r="AH80" i="110"/>
  <c r="BO80" i="110"/>
  <c r="BT80" i="110"/>
  <c r="P81" i="110"/>
  <c r="BU82" i="110"/>
  <c r="AJ84" i="110"/>
  <c r="AK85" i="110"/>
  <c r="AC85" i="110"/>
  <c r="AG85" i="110" s="1"/>
  <c r="R86" i="110"/>
  <c r="P86" i="110"/>
  <c r="S86" i="110"/>
  <c r="Q86" i="110"/>
  <c r="Q88" i="110"/>
  <c r="AH96" i="110"/>
  <c r="AF96" i="110"/>
  <c r="AE96" i="110"/>
  <c r="BA98" i="110"/>
  <c r="AZ98" i="110"/>
  <c r="AY98" i="110"/>
  <c r="AU98" i="110"/>
  <c r="BC98" i="110" s="1"/>
  <c r="AC83" i="110"/>
  <c r="AG83" i="110"/>
  <c r="N84" i="110"/>
  <c r="M84" i="110"/>
  <c r="AH88" i="110"/>
  <c r="AE88" i="110"/>
  <c r="BA90" i="110"/>
  <c r="AU90" i="110"/>
  <c r="BB90" i="110"/>
  <c r="AY90" i="110"/>
  <c r="O74" i="110"/>
  <c r="O76" i="110"/>
  <c r="AK81" i="110"/>
  <c r="AC81" i="110"/>
  <c r="AJ81" i="110" s="1"/>
  <c r="R84" i="110"/>
  <c r="P84" i="110"/>
  <c r="S84" i="110"/>
  <c r="AU84" i="110"/>
  <c r="BA84" i="110"/>
  <c r="R82" i="110"/>
  <c r="P82" i="110"/>
  <c r="S82" i="110"/>
  <c r="AU82" i="110"/>
  <c r="BB82" i="110"/>
  <c r="BA82" i="110"/>
  <c r="N85" i="110"/>
  <c r="M85" i="110"/>
  <c r="S85" i="110"/>
  <c r="R85" i="110"/>
  <c r="AI86" i="110"/>
  <c r="AG86" i="110"/>
  <c r="AK86" i="110"/>
  <c r="AH86" i="110"/>
  <c r="AH92" i="110"/>
  <c r="AF92" i="110"/>
  <c r="AE92" i="110"/>
  <c r="BU79" i="110"/>
  <c r="BS79" i="110"/>
  <c r="BM81" i="110"/>
  <c r="BS81" i="110"/>
  <c r="BU83" i="110"/>
  <c r="BM83" i="110"/>
  <c r="BS83" i="110"/>
  <c r="BU85" i="110"/>
  <c r="BM85" i="110"/>
  <c r="BS85" i="110"/>
  <c r="BU86" i="110"/>
  <c r="AK87" i="110"/>
  <c r="AC87" i="110"/>
  <c r="AG87" i="110" s="1"/>
  <c r="AY87" i="110"/>
  <c r="AJ88" i="110"/>
  <c r="AI88" i="110"/>
  <c r="AG88" i="110"/>
  <c r="BU88" i="110"/>
  <c r="AK89" i="110"/>
  <c r="AC89" i="110"/>
  <c r="AY89" i="110"/>
  <c r="AJ90" i="110"/>
  <c r="AI90" i="110"/>
  <c r="AG90" i="110"/>
  <c r="BU90" i="110"/>
  <c r="AC91" i="110"/>
  <c r="AY91" i="110"/>
  <c r="AJ92" i="110"/>
  <c r="AI92" i="110"/>
  <c r="AG92" i="110"/>
  <c r="BU92" i="110"/>
  <c r="AC93" i="110"/>
  <c r="AY93" i="110"/>
  <c r="AJ94" i="110"/>
  <c r="AI94" i="110"/>
  <c r="AG94" i="110"/>
  <c r="BU94" i="110"/>
  <c r="AK95" i="110"/>
  <c r="AC95" i="110"/>
  <c r="AY95" i="110"/>
  <c r="AJ96" i="110"/>
  <c r="AI96" i="110"/>
  <c r="AG96" i="110"/>
  <c r="AY96" i="110"/>
  <c r="BU96" i="110"/>
  <c r="AK100" i="110"/>
  <c r="BB81" i="110"/>
  <c r="BB83" i="110"/>
  <c r="BB85" i="110"/>
  <c r="O87" i="110"/>
  <c r="N87" i="110"/>
  <c r="AZ87" i="110"/>
  <c r="O89" i="110"/>
  <c r="N89" i="110"/>
  <c r="AG89" i="110"/>
  <c r="AZ89" i="110"/>
  <c r="O91" i="110"/>
  <c r="N91" i="110"/>
  <c r="AZ91" i="110"/>
  <c r="O93" i="110"/>
  <c r="N93" i="110"/>
  <c r="AG93" i="110"/>
  <c r="AZ93" i="110"/>
  <c r="O95" i="110"/>
  <c r="N95" i="110"/>
  <c r="AZ95" i="110"/>
  <c r="BB96" i="110"/>
  <c r="P97" i="110"/>
  <c r="O97" i="110"/>
  <c r="N97" i="110"/>
  <c r="R99" i="110"/>
  <c r="K92" i="110"/>
  <c r="R92" i="110"/>
  <c r="P92" i="110"/>
  <c r="K94" i="110"/>
  <c r="S94" i="110" s="1"/>
  <c r="K96" i="110"/>
  <c r="R96" i="110"/>
  <c r="P96" i="110"/>
  <c r="BC96" i="110"/>
  <c r="BP98" i="110"/>
  <c r="BO98" i="110"/>
  <c r="BC87" i="110"/>
  <c r="BC89" i="110"/>
  <c r="BC91" i="110"/>
  <c r="BC93" i="110"/>
  <c r="AX97" i="110"/>
  <c r="AW97" i="110"/>
  <c r="AK98" i="110"/>
  <c r="AC98" i="110"/>
  <c r="AJ98" i="110" s="1"/>
  <c r="AI98" i="110"/>
  <c r="BS98" i="110"/>
  <c r="BR98" i="110"/>
  <c r="BQ98" i="110"/>
  <c r="AU100" i="110"/>
  <c r="BB100" i="110"/>
  <c r="BA100" i="110"/>
  <c r="AZ100" i="110"/>
  <c r="AY100" i="110"/>
  <c r="BR79" i="110"/>
  <c r="BQ80" i="110"/>
  <c r="BQ82" i="110"/>
  <c r="BR83" i="110"/>
  <c r="BQ84" i="110"/>
  <c r="BR85" i="110"/>
  <c r="BR86" i="110"/>
  <c r="BQ86" i="110"/>
  <c r="P87" i="110"/>
  <c r="AK88" i="110"/>
  <c r="BR88" i="110"/>
  <c r="BQ88" i="110"/>
  <c r="P89" i="110"/>
  <c r="AJ89" i="110"/>
  <c r="BU89" i="110"/>
  <c r="AK90" i="110"/>
  <c r="BR90" i="110"/>
  <c r="BQ90" i="110"/>
  <c r="P91" i="110"/>
  <c r="BU91" i="110"/>
  <c r="AK92" i="110"/>
  <c r="BR92" i="110"/>
  <c r="BQ92" i="110"/>
  <c r="P93" i="110"/>
  <c r="AK94" i="110"/>
  <c r="BR94" i="110"/>
  <c r="BQ94" i="110"/>
  <c r="P95" i="110"/>
  <c r="AK96" i="110"/>
  <c r="BR96" i="110"/>
  <c r="BQ96" i="110"/>
  <c r="BB97" i="110"/>
  <c r="BT98" i="110"/>
  <c r="O92" i="110"/>
  <c r="O96" i="110"/>
  <c r="BP96" i="110"/>
  <c r="R97" i="110"/>
  <c r="AY97" i="110"/>
  <c r="BU98" i="110"/>
  <c r="BA96" i="110"/>
  <c r="AZ96" i="110"/>
  <c r="P99" i="110"/>
  <c r="O99" i="110"/>
  <c r="N99" i="110"/>
  <c r="M99" i="110"/>
  <c r="BS87" i="110"/>
  <c r="BS89" i="110"/>
  <c r="BS91" i="110"/>
  <c r="BS93" i="110"/>
  <c r="BS95" i="110"/>
  <c r="BS97" i="110"/>
  <c r="P98" i="110"/>
  <c r="AC99" i="110"/>
  <c r="BS99" i="110"/>
  <c r="BO100" i="110"/>
  <c r="BC99" i="110"/>
  <c r="Q100" i="110"/>
  <c r="AH100" i="110"/>
  <c r="BP100" i="110"/>
  <c r="BM87" i="110"/>
  <c r="BU87" i="110" s="1"/>
  <c r="BM89" i="110"/>
  <c r="BM91" i="110"/>
  <c r="BM93" i="110"/>
  <c r="BU93" i="110" s="1"/>
  <c r="BM95" i="110"/>
  <c r="BM97" i="110"/>
  <c r="R98" i="110"/>
  <c r="BM99" i="110"/>
  <c r="BU99" i="110" s="1"/>
  <c r="AI100" i="110"/>
  <c r="BQ100" i="110"/>
  <c r="K98" i="110"/>
  <c r="AW99" i="110"/>
  <c r="K100" i="110"/>
  <c r="AJ100" i="110"/>
  <c r="BR100" i="110"/>
  <c r="AX99" i="110"/>
  <c r="AC100" i="110"/>
  <c r="BT100" i="110"/>
  <c r="BN100" i="109"/>
  <c r="AV100" i="109"/>
  <c r="AD100" i="109"/>
  <c r="Q100" i="109"/>
  <c r="P100" i="109"/>
  <c r="O100" i="109"/>
  <c r="L100" i="109"/>
  <c r="S100" i="109" s="1"/>
  <c r="K100" i="109"/>
  <c r="N100" i="109" s="1"/>
  <c r="BS99" i="109"/>
  <c r="BN99" i="109"/>
  <c r="BA99" i="109"/>
  <c r="AV99" i="109"/>
  <c r="AU99" i="109"/>
  <c r="AD99" i="109"/>
  <c r="S99" i="109"/>
  <c r="L99" i="109"/>
  <c r="K99" i="109"/>
  <c r="N99" i="109" s="1"/>
  <c r="BN98" i="109"/>
  <c r="BA98" i="109"/>
  <c r="AV98" i="109"/>
  <c r="AJ98" i="109"/>
  <c r="AH98" i="109"/>
  <c r="AG98" i="109"/>
  <c r="AF98" i="109"/>
  <c r="AD98" i="109"/>
  <c r="AK98" i="109" s="1"/>
  <c r="AC98" i="109"/>
  <c r="AE98" i="109" s="1"/>
  <c r="Q98" i="109"/>
  <c r="P98" i="109"/>
  <c r="O98" i="109"/>
  <c r="L98" i="109"/>
  <c r="R98" i="109" s="1"/>
  <c r="K98" i="109"/>
  <c r="N98" i="109" s="1"/>
  <c r="BS97" i="109"/>
  <c r="BN97" i="109"/>
  <c r="BA97" i="109"/>
  <c r="AV97" i="109"/>
  <c r="AU97" i="109"/>
  <c r="AD97" i="109"/>
  <c r="S97" i="109"/>
  <c r="M97" i="109"/>
  <c r="L97" i="109"/>
  <c r="K97" i="109"/>
  <c r="N97" i="109" s="1"/>
  <c r="BN96" i="109"/>
  <c r="BB96" i="109"/>
  <c r="BA96" i="109"/>
  <c r="AY96" i="109"/>
  <c r="AX96" i="109"/>
  <c r="AW96" i="109"/>
  <c r="AV96" i="109"/>
  <c r="AZ96" i="109" s="1"/>
  <c r="AU96" i="109"/>
  <c r="BC96" i="109" s="1"/>
  <c r="AJ96" i="109"/>
  <c r="AH96" i="109"/>
  <c r="AG96" i="109"/>
  <c r="AF96" i="109"/>
  <c r="AD96" i="109"/>
  <c r="AI96" i="109" s="1"/>
  <c r="AC96" i="109"/>
  <c r="AE96" i="109" s="1"/>
  <c r="Q96" i="109"/>
  <c r="P96" i="109"/>
  <c r="O96" i="109"/>
  <c r="L96" i="109"/>
  <c r="R96" i="109" s="1"/>
  <c r="K96" i="109"/>
  <c r="N96" i="109" s="1"/>
  <c r="BS95" i="109"/>
  <c r="BN95" i="109"/>
  <c r="BA95" i="109"/>
  <c r="AV95" i="109"/>
  <c r="AU95" i="109"/>
  <c r="AK95" i="109"/>
  <c r="AD95" i="109"/>
  <c r="AC95" i="109"/>
  <c r="L95" i="109"/>
  <c r="K95" i="109"/>
  <c r="BN94" i="109"/>
  <c r="BB94" i="109"/>
  <c r="BA94" i="109"/>
  <c r="AY94" i="109"/>
  <c r="AX94" i="109"/>
  <c r="AW94" i="109"/>
  <c r="AV94" i="109"/>
  <c r="AZ94" i="109" s="1"/>
  <c r="AU94" i="109"/>
  <c r="BC94" i="109" s="1"/>
  <c r="AJ94" i="109"/>
  <c r="AH94" i="109"/>
  <c r="AG94" i="109"/>
  <c r="AF94" i="109"/>
  <c r="AD94" i="109"/>
  <c r="AI94" i="109" s="1"/>
  <c r="AC94" i="109"/>
  <c r="AE94" i="109" s="1"/>
  <c r="S94" i="109"/>
  <c r="Q94" i="109"/>
  <c r="O94" i="109"/>
  <c r="L94" i="109"/>
  <c r="K94" i="109"/>
  <c r="BS93" i="109"/>
  <c r="BN93" i="109"/>
  <c r="BA93" i="109"/>
  <c r="AV93" i="109"/>
  <c r="AU93" i="109"/>
  <c r="AD93" i="109"/>
  <c r="AC93" i="109" s="1"/>
  <c r="L93" i="109"/>
  <c r="BN92" i="109"/>
  <c r="BB92" i="109"/>
  <c r="BA92" i="109"/>
  <c r="AY92" i="109"/>
  <c r="AX92" i="109"/>
  <c r="AW92" i="109"/>
  <c r="AV92" i="109"/>
  <c r="AZ92" i="109" s="1"/>
  <c r="AU92" i="109"/>
  <c r="BC92" i="109" s="1"/>
  <c r="AJ92" i="109"/>
  <c r="AH92" i="109"/>
  <c r="AG92" i="109"/>
  <c r="AF92" i="109"/>
  <c r="AD92" i="109"/>
  <c r="AI92" i="109" s="1"/>
  <c r="AC92" i="109"/>
  <c r="AE92" i="109" s="1"/>
  <c r="Q92" i="109"/>
  <c r="L92" i="109"/>
  <c r="K92" i="109"/>
  <c r="BN91" i="109"/>
  <c r="BC91" i="109"/>
  <c r="BA91" i="109"/>
  <c r="AW91" i="109"/>
  <c r="AV91" i="109"/>
  <c r="AU91" i="109"/>
  <c r="BB91" i="109" s="1"/>
  <c r="AD91" i="109"/>
  <c r="AC91" i="109"/>
  <c r="L91" i="109"/>
  <c r="K91" i="109" s="1"/>
  <c r="BS90" i="109"/>
  <c r="BN90" i="109"/>
  <c r="BB90" i="109"/>
  <c r="BA90" i="109"/>
  <c r="AY90" i="109"/>
  <c r="AX90" i="109"/>
  <c r="AW90" i="109"/>
  <c r="AV90" i="109"/>
  <c r="AZ90" i="109" s="1"/>
  <c r="AU90" i="109"/>
  <c r="BC90" i="109" s="1"/>
  <c r="AK90" i="109"/>
  <c r="AH90" i="109"/>
  <c r="AF90" i="109"/>
  <c r="AD90" i="109"/>
  <c r="AI90" i="109" s="1"/>
  <c r="AC90" i="109"/>
  <c r="AE90" i="109" s="1"/>
  <c r="Q90" i="109"/>
  <c r="L90" i="109"/>
  <c r="K90" i="109"/>
  <c r="BS89" i="109"/>
  <c r="BN89" i="109"/>
  <c r="BA89" i="109"/>
  <c r="AX89" i="109"/>
  <c r="AV89" i="109"/>
  <c r="AU89" i="109"/>
  <c r="AY89" i="109" s="1"/>
  <c r="AD89" i="109"/>
  <c r="L89" i="109"/>
  <c r="K89" i="109"/>
  <c r="BS88" i="109"/>
  <c r="BN88" i="109"/>
  <c r="BB88" i="109"/>
  <c r="BA88" i="109"/>
  <c r="AY88" i="109"/>
  <c r="AX88" i="109"/>
  <c r="AW88" i="109"/>
  <c r="AV88" i="109"/>
  <c r="AZ88" i="109" s="1"/>
  <c r="AU88" i="109"/>
  <c r="BC88" i="109" s="1"/>
  <c r="AG88" i="109"/>
  <c r="AF88" i="109"/>
  <c r="AD88" i="109"/>
  <c r="AI88" i="109" s="1"/>
  <c r="AC88" i="109"/>
  <c r="AE88" i="109" s="1"/>
  <c r="L88" i="109"/>
  <c r="K88" i="109"/>
  <c r="BS87" i="109"/>
  <c r="BN87" i="109"/>
  <c r="BB87" i="109"/>
  <c r="BA87" i="109"/>
  <c r="AX87" i="109"/>
  <c r="AW87" i="109"/>
  <c r="AV87" i="109"/>
  <c r="AZ87" i="109" s="1"/>
  <c r="AU87" i="109"/>
  <c r="AY87" i="109" s="1"/>
  <c r="AG87" i="109"/>
  <c r="AF87" i="109"/>
  <c r="AD87" i="109"/>
  <c r="AK87" i="109" s="1"/>
  <c r="AC87" i="109"/>
  <c r="AE87" i="109" s="1"/>
  <c r="L87" i="109"/>
  <c r="BN86" i="109"/>
  <c r="BC86" i="109"/>
  <c r="BA86" i="109"/>
  <c r="AV86" i="109"/>
  <c r="AU86" i="109"/>
  <c r="AD86" i="109"/>
  <c r="AI86" i="109" s="1"/>
  <c r="Q86" i="109"/>
  <c r="L86" i="109"/>
  <c r="K86" i="109" s="1"/>
  <c r="BS85" i="109"/>
  <c r="BN85" i="109"/>
  <c r="BA85" i="109"/>
  <c r="AY85" i="109"/>
  <c r="AX85" i="109"/>
  <c r="AV85" i="109"/>
  <c r="AU85" i="109"/>
  <c r="AW85" i="109" s="1"/>
  <c r="AG85" i="109"/>
  <c r="AF85" i="109"/>
  <c r="AD85" i="109"/>
  <c r="AI85" i="109" s="1"/>
  <c r="AC85" i="109"/>
  <c r="AE85" i="109" s="1"/>
  <c r="L85" i="109"/>
  <c r="BN84" i="109"/>
  <c r="BA84" i="109"/>
  <c r="AV84" i="109"/>
  <c r="AU84" i="109"/>
  <c r="AD84" i="109"/>
  <c r="AI84" i="109" s="1"/>
  <c r="Q84" i="109"/>
  <c r="L84" i="109"/>
  <c r="K84" i="109" s="1"/>
  <c r="BN83" i="109"/>
  <c r="BA83" i="109"/>
  <c r="AV83" i="109"/>
  <c r="AU83" i="109"/>
  <c r="AG83" i="109"/>
  <c r="AF83" i="109"/>
  <c r="AD83" i="109"/>
  <c r="AI83" i="109" s="1"/>
  <c r="AC83" i="109"/>
  <c r="AE83" i="109" s="1"/>
  <c r="L83" i="109"/>
  <c r="BN82" i="109"/>
  <c r="BA82" i="109"/>
  <c r="AY82" i="109"/>
  <c r="AV82" i="109"/>
  <c r="AU82" i="109"/>
  <c r="BC82" i="109" s="1"/>
  <c r="AD82" i="109"/>
  <c r="AI82" i="109" s="1"/>
  <c r="Q82" i="109"/>
  <c r="M82" i="109"/>
  <c r="L82" i="109"/>
  <c r="K82" i="109" s="1"/>
  <c r="S82" i="109" s="1"/>
  <c r="BN81" i="109"/>
  <c r="BA81" i="109"/>
  <c r="AX81" i="109"/>
  <c r="AV81" i="109"/>
  <c r="AU81" i="109"/>
  <c r="AY81" i="109" s="1"/>
  <c r="AG81" i="109"/>
  <c r="AF81" i="109"/>
  <c r="AD81" i="109"/>
  <c r="AI81" i="109" s="1"/>
  <c r="AC81" i="109"/>
  <c r="AE81" i="109" s="1"/>
  <c r="L81" i="109"/>
  <c r="BN80" i="109"/>
  <c r="BA80" i="109"/>
  <c r="AV80" i="109"/>
  <c r="AU80" i="109"/>
  <c r="AD80" i="109"/>
  <c r="AI80" i="109" s="1"/>
  <c r="S80" i="109"/>
  <c r="Q80" i="109"/>
  <c r="M80" i="109"/>
  <c r="L80" i="109"/>
  <c r="K80" i="109" s="1"/>
  <c r="BS79" i="109"/>
  <c r="BN79" i="109"/>
  <c r="BA79" i="109"/>
  <c r="AV79" i="109"/>
  <c r="AI79" i="109"/>
  <c r="AD79" i="109"/>
  <c r="Q79" i="109"/>
  <c r="L79" i="109"/>
  <c r="K79" i="109"/>
  <c r="BU78" i="109"/>
  <c r="BN78" i="109"/>
  <c r="BM78" i="109"/>
  <c r="BA78" i="109"/>
  <c r="AV78" i="109"/>
  <c r="AJ78" i="109"/>
  <c r="AF78" i="109"/>
  <c r="AD78" i="109"/>
  <c r="AI78" i="109" s="1"/>
  <c r="AC78" i="109"/>
  <c r="AK78" i="109" s="1"/>
  <c r="O78" i="109"/>
  <c r="L78" i="109"/>
  <c r="K78" i="109" s="1"/>
  <c r="BN77" i="109"/>
  <c r="BA77" i="109"/>
  <c r="AV77" i="109"/>
  <c r="AI77" i="109"/>
  <c r="AD77" i="109"/>
  <c r="Q77" i="109"/>
  <c r="L77" i="109"/>
  <c r="K77" i="109"/>
  <c r="BS76" i="109"/>
  <c r="BR76" i="109"/>
  <c r="BN76" i="109"/>
  <c r="BM76" i="109" s="1"/>
  <c r="BA76" i="109"/>
  <c r="AV76" i="109"/>
  <c r="AJ76" i="109"/>
  <c r="AD76" i="109"/>
  <c r="AC76" i="109"/>
  <c r="N76" i="109"/>
  <c r="M76" i="109"/>
  <c r="L76" i="109"/>
  <c r="K76" i="109" s="1"/>
  <c r="S76" i="109" s="1"/>
  <c r="BN75" i="109"/>
  <c r="BA75" i="109"/>
  <c r="AV75" i="109"/>
  <c r="AI75" i="109"/>
  <c r="AD75" i="109"/>
  <c r="S75" i="109"/>
  <c r="R75" i="109"/>
  <c r="Q75" i="109"/>
  <c r="P75" i="109"/>
  <c r="O75" i="109"/>
  <c r="L75" i="109"/>
  <c r="K75" i="109"/>
  <c r="BS74" i="109"/>
  <c r="BN74" i="109"/>
  <c r="BM74" i="109" s="1"/>
  <c r="AV74" i="109"/>
  <c r="AK74" i="109"/>
  <c r="AJ74" i="109"/>
  <c r="AD74" i="109"/>
  <c r="AC74" i="109"/>
  <c r="L74" i="109"/>
  <c r="K74" i="109" s="1"/>
  <c r="BN73" i="109"/>
  <c r="BA73" i="109"/>
  <c r="AV73" i="109"/>
  <c r="AI73" i="109"/>
  <c r="AD73" i="109"/>
  <c r="S73" i="109"/>
  <c r="Q73" i="109"/>
  <c r="P73" i="109"/>
  <c r="L73" i="109"/>
  <c r="K73" i="109"/>
  <c r="BU72" i="109"/>
  <c r="BS72" i="109"/>
  <c r="BR72" i="109"/>
  <c r="BN72" i="109"/>
  <c r="BT72" i="109" s="1"/>
  <c r="BM72" i="109"/>
  <c r="AV72" i="109"/>
  <c r="AU72" i="109" s="1"/>
  <c r="AI72" i="109"/>
  <c r="AD72" i="109"/>
  <c r="L72" i="109"/>
  <c r="K72" i="109" s="1"/>
  <c r="BN71" i="109"/>
  <c r="BM71" i="109"/>
  <c r="AV71" i="109"/>
  <c r="AI71" i="109"/>
  <c r="AD71" i="109"/>
  <c r="Q71" i="109"/>
  <c r="L71" i="109"/>
  <c r="K71" i="109"/>
  <c r="BU70" i="109"/>
  <c r="BS70" i="109"/>
  <c r="BR70" i="109"/>
  <c r="BN70" i="109"/>
  <c r="BT70" i="109" s="1"/>
  <c r="BM70" i="109"/>
  <c r="AV70" i="109"/>
  <c r="AU70" i="109" s="1"/>
  <c r="AD70" i="109"/>
  <c r="L70" i="109"/>
  <c r="BN69" i="109"/>
  <c r="AV69" i="109"/>
  <c r="AD69" i="109"/>
  <c r="L69" i="109"/>
  <c r="BS68" i="109"/>
  <c r="BN68" i="109"/>
  <c r="BB68" i="109"/>
  <c r="BA68" i="109"/>
  <c r="AY68" i="109"/>
  <c r="AX68" i="109"/>
  <c r="AV68" i="109"/>
  <c r="AZ68" i="109" s="1"/>
  <c r="AU68" i="109"/>
  <c r="AW68" i="109" s="1"/>
  <c r="AH68" i="109"/>
  <c r="AG68" i="109"/>
  <c r="AD68" i="109"/>
  <c r="AI68" i="109" s="1"/>
  <c r="AC68" i="109"/>
  <c r="Q68" i="109"/>
  <c r="L68" i="109"/>
  <c r="K68" i="109"/>
  <c r="BS67" i="109"/>
  <c r="BN67" i="109"/>
  <c r="BA67" i="109"/>
  <c r="AW67" i="109"/>
  <c r="AV67" i="109"/>
  <c r="AU67" i="109"/>
  <c r="AG67" i="109"/>
  <c r="AD67" i="109"/>
  <c r="AC67" i="109"/>
  <c r="L67" i="109"/>
  <c r="BS66" i="109"/>
  <c r="BN66" i="109"/>
  <c r="BB66" i="109"/>
  <c r="BA66" i="109"/>
  <c r="AY66" i="109"/>
  <c r="AX66" i="109"/>
  <c r="AV66" i="109"/>
  <c r="AZ66" i="109" s="1"/>
  <c r="AU66" i="109"/>
  <c r="AW66" i="109" s="1"/>
  <c r="AK66" i="109"/>
  <c r="AG66" i="109"/>
  <c r="AD66" i="109"/>
  <c r="AI66" i="109" s="1"/>
  <c r="AC66" i="109"/>
  <c r="L66" i="109"/>
  <c r="K66" i="109"/>
  <c r="BN65" i="109"/>
  <c r="BC65" i="109"/>
  <c r="BB65" i="109"/>
  <c r="BA65" i="109"/>
  <c r="AY65" i="109"/>
  <c r="AW65" i="109"/>
  <c r="AV65" i="109"/>
  <c r="AU65" i="109"/>
  <c r="AZ65" i="109" s="1"/>
  <c r="AD65" i="109"/>
  <c r="Q65" i="109"/>
  <c r="M65" i="109"/>
  <c r="L65" i="109"/>
  <c r="K65" i="109"/>
  <c r="BN64" i="109"/>
  <c r="BA64" i="109"/>
  <c r="AX64" i="109"/>
  <c r="AW64" i="109"/>
  <c r="AV64" i="109"/>
  <c r="AU64" i="109"/>
  <c r="AD64" i="109"/>
  <c r="AC64" i="109"/>
  <c r="S64" i="109"/>
  <c r="P64" i="109"/>
  <c r="L64" i="109"/>
  <c r="K64" i="109"/>
  <c r="BS63" i="109"/>
  <c r="BN63" i="109"/>
  <c r="BC63" i="109"/>
  <c r="BB63" i="109"/>
  <c r="BA63" i="109"/>
  <c r="AY63" i="109"/>
  <c r="AW63" i="109"/>
  <c r="AV63" i="109"/>
  <c r="AU63" i="109"/>
  <c r="AZ63" i="109" s="1"/>
  <c r="AD63" i="109"/>
  <c r="Q63" i="109"/>
  <c r="L63" i="109"/>
  <c r="K63" i="109"/>
  <c r="BN62" i="109"/>
  <c r="BA62" i="109"/>
  <c r="AX62" i="109"/>
  <c r="AV62" i="109"/>
  <c r="AU62" i="109"/>
  <c r="AD62" i="109"/>
  <c r="AC62" i="109"/>
  <c r="S62" i="109"/>
  <c r="P62" i="109"/>
  <c r="L62" i="109"/>
  <c r="K62" i="109"/>
  <c r="BS61" i="109"/>
  <c r="BN61" i="109"/>
  <c r="BC61" i="109"/>
  <c r="BB61" i="109"/>
  <c r="BA61" i="109"/>
  <c r="AY61" i="109"/>
  <c r="AW61" i="109"/>
  <c r="AV61" i="109"/>
  <c r="AU61" i="109"/>
  <c r="AZ61" i="109" s="1"/>
  <c r="AD61" i="109"/>
  <c r="Q61" i="109"/>
  <c r="M61" i="109"/>
  <c r="L61" i="109"/>
  <c r="K61" i="109"/>
  <c r="BN60" i="109"/>
  <c r="BA60" i="109"/>
  <c r="AX60" i="109"/>
  <c r="AW60" i="109"/>
  <c r="AV60" i="109"/>
  <c r="AU60" i="109"/>
  <c r="AJ60" i="109"/>
  <c r="AD60" i="109"/>
  <c r="AC60" i="109"/>
  <c r="S60" i="109"/>
  <c r="P60" i="109"/>
  <c r="L60" i="109"/>
  <c r="K60" i="109"/>
  <c r="BS59" i="109"/>
  <c r="BN59" i="109"/>
  <c r="BC59" i="109"/>
  <c r="BB59" i="109"/>
  <c r="BA59" i="109"/>
  <c r="AY59" i="109"/>
  <c r="AW59" i="109"/>
  <c r="AV59" i="109"/>
  <c r="AU59" i="109"/>
  <c r="AZ59" i="109" s="1"/>
  <c r="AD59" i="109"/>
  <c r="Q59" i="109"/>
  <c r="L59" i="109"/>
  <c r="K59" i="109"/>
  <c r="BN58" i="109"/>
  <c r="BA58" i="109"/>
  <c r="AV58" i="109"/>
  <c r="AU58" i="109"/>
  <c r="AJ58" i="109"/>
  <c r="AD58" i="109"/>
  <c r="AC58" i="109"/>
  <c r="S58" i="109"/>
  <c r="P58" i="109"/>
  <c r="L58" i="109"/>
  <c r="K58" i="109"/>
  <c r="BT57" i="109"/>
  <c r="BS57" i="109"/>
  <c r="BN57" i="109"/>
  <c r="BM57" i="109"/>
  <c r="BC57" i="109"/>
  <c r="BA57" i="109"/>
  <c r="AY57" i="109"/>
  <c r="AV57" i="109"/>
  <c r="BB57" i="109" s="1"/>
  <c r="AU57" i="109"/>
  <c r="AK57" i="109"/>
  <c r="AJ57" i="109"/>
  <c r="AH57" i="109"/>
  <c r="AD57" i="109"/>
  <c r="AC57" i="109"/>
  <c r="L57" i="109"/>
  <c r="BN56" i="109"/>
  <c r="BA56" i="109"/>
  <c r="AV56" i="109"/>
  <c r="AU56" i="109"/>
  <c r="AI56" i="109"/>
  <c r="AD56" i="109"/>
  <c r="R56" i="109"/>
  <c r="Q56" i="109"/>
  <c r="P56" i="109"/>
  <c r="O56" i="109"/>
  <c r="M56" i="109"/>
  <c r="L56" i="109"/>
  <c r="K56" i="109"/>
  <c r="N56" i="109" s="1"/>
  <c r="BU55" i="109"/>
  <c r="BT55" i="109"/>
  <c r="BS55" i="109"/>
  <c r="BR55" i="109"/>
  <c r="BP55" i="109"/>
  <c r="BN55" i="109"/>
  <c r="BQ55" i="109" s="1"/>
  <c r="BM55" i="109"/>
  <c r="BO55" i="109" s="1"/>
  <c r="AV55" i="109"/>
  <c r="AU55" i="109" s="1"/>
  <c r="AK55" i="109"/>
  <c r="AH55" i="109"/>
  <c r="AE55" i="109"/>
  <c r="AD55" i="109"/>
  <c r="AJ55" i="109" s="1"/>
  <c r="AC55" i="109"/>
  <c r="AF55" i="109" s="1"/>
  <c r="L55" i="109"/>
  <c r="K55" i="109"/>
  <c r="BN54" i="109"/>
  <c r="BA54" i="109"/>
  <c r="AX54" i="109"/>
  <c r="AW54" i="109"/>
  <c r="AV54" i="109"/>
  <c r="AU54" i="109"/>
  <c r="AZ54" i="109" s="1"/>
  <c r="AI54" i="109"/>
  <c r="AD54" i="109"/>
  <c r="S54" i="109"/>
  <c r="R54" i="109"/>
  <c r="Q54" i="109"/>
  <c r="P54" i="109"/>
  <c r="O54" i="109"/>
  <c r="L54" i="109"/>
  <c r="K54" i="109"/>
  <c r="BT53" i="109"/>
  <c r="BR53" i="109"/>
  <c r="BP53" i="109"/>
  <c r="BN53" i="109"/>
  <c r="BS53" i="109" s="1"/>
  <c r="BM53" i="109"/>
  <c r="BO53" i="109" s="1"/>
  <c r="AV53" i="109"/>
  <c r="AD53" i="109"/>
  <c r="AC53" i="109" s="1"/>
  <c r="Q53" i="109"/>
  <c r="O53" i="109"/>
  <c r="N53" i="109"/>
  <c r="M53" i="109"/>
  <c r="L53" i="109"/>
  <c r="K53" i="109"/>
  <c r="S53" i="109" s="1"/>
  <c r="BN52" i="109"/>
  <c r="BA52" i="109"/>
  <c r="AV52" i="109"/>
  <c r="AU52" i="109"/>
  <c r="AI52" i="109"/>
  <c r="AD52" i="109"/>
  <c r="Q52" i="109"/>
  <c r="P52" i="109"/>
  <c r="O52" i="109"/>
  <c r="L52" i="109"/>
  <c r="K52" i="109"/>
  <c r="S52" i="109" s="1"/>
  <c r="BN51" i="109"/>
  <c r="BS51" i="109" s="1"/>
  <c r="BM51" i="109"/>
  <c r="BA51" i="109"/>
  <c r="AV51" i="109"/>
  <c r="AD51" i="109"/>
  <c r="AC51" i="109" s="1"/>
  <c r="AH51" i="109" s="1"/>
  <c r="Q51" i="109"/>
  <c r="M51" i="109"/>
  <c r="L51" i="109"/>
  <c r="K51" i="109"/>
  <c r="S51" i="109" s="1"/>
  <c r="BN50" i="109"/>
  <c r="BA50" i="109"/>
  <c r="AZ50" i="109"/>
  <c r="AX50" i="109"/>
  <c r="AW50" i="109"/>
  <c r="AV50" i="109"/>
  <c r="AU50" i="109"/>
  <c r="AD50" i="109"/>
  <c r="Q50" i="109"/>
  <c r="L50" i="109"/>
  <c r="K50" i="109"/>
  <c r="BU49" i="109"/>
  <c r="BT49" i="109"/>
  <c r="BR49" i="109"/>
  <c r="BP49" i="109"/>
  <c r="BN49" i="109"/>
  <c r="BS49" i="109" s="1"/>
  <c r="BM49" i="109"/>
  <c r="BO49" i="109" s="1"/>
  <c r="BA49" i="109"/>
  <c r="AV49" i="109"/>
  <c r="AD49" i="109"/>
  <c r="AC49" i="109" s="1"/>
  <c r="Q49" i="109"/>
  <c r="O49" i="109"/>
  <c r="N49" i="109"/>
  <c r="M49" i="109"/>
  <c r="L49" i="109"/>
  <c r="K49" i="109"/>
  <c r="S49" i="109" s="1"/>
  <c r="BN48" i="109"/>
  <c r="BA48" i="109"/>
  <c r="AW48" i="109"/>
  <c r="AV48" i="109"/>
  <c r="AU48" i="109"/>
  <c r="AZ48" i="109" s="1"/>
  <c r="AI48" i="109"/>
  <c r="AD48" i="109"/>
  <c r="AC48" i="109"/>
  <c r="Q48" i="109"/>
  <c r="L48" i="109"/>
  <c r="BT47" i="109"/>
  <c r="BS47" i="109"/>
  <c r="BR47" i="109"/>
  <c r="BQ47" i="109"/>
  <c r="BP47" i="109"/>
  <c r="BO47" i="109"/>
  <c r="BN47" i="109"/>
  <c r="BM47" i="109"/>
  <c r="BU47" i="109" s="1"/>
  <c r="BC47" i="109"/>
  <c r="BA47" i="109"/>
  <c r="AV47" i="109"/>
  <c r="AU47" i="109" s="1"/>
  <c r="AI47" i="109"/>
  <c r="AD47" i="109"/>
  <c r="S47" i="109"/>
  <c r="Q47" i="109"/>
  <c r="P47" i="109"/>
  <c r="N47" i="109"/>
  <c r="M47" i="109"/>
  <c r="L47" i="109"/>
  <c r="O47" i="109" s="1"/>
  <c r="K47" i="109"/>
  <c r="R47" i="109" s="1"/>
  <c r="BQ46" i="109"/>
  <c r="BP46" i="109"/>
  <c r="BN46" i="109"/>
  <c r="BM46" i="109" s="1"/>
  <c r="BO46" i="109" s="1"/>
  <c r="AV46" i="109"/>
  <c r="AD46" i="109"/>
  <c r="AC46" i="109" s="1"/>
  <c r="Q46" i="109"/>
  <c r="L46" i="109"/>
  <c r="BS45" i="109"/>
  <c r="BN45" i="109"/>
  <c r="BM45" i="109"/>
  <c r="BU45" i="109" s="1"/>
  <c r="BC45" i="109"/>
  <c r="BA45" i="109"/>
  <c r="AZ45" i="109"/>
  <c r="AY45" i="109"/>
  <c r="AX45" i="109"/>
  <c r="AV45" i="109"/>
  <c r="AU45" i="109"/>
  <c r="AW45" i="109" s="1"/>
  <c r="AI45" i="109"/>
  <c r="AD45" i="109"/>
  <c r="Q45" i="109"/>
  <c r="P45" i="109"/>
  <c r="N45" i="109"/>
  <c r="M45" i="109"/>
  <c r="L45" i="109"/>
  <c r="K45" i="109"/>
  <c r="S45" i="109" s="1"/>
  <c r="BS44" i="109"/>
  <c r="BN44" i="109"/>
  <c r="BM44" i="109" s="1"/>
  <c r="AY44" i="109"/>
  <c r="AW44" i="109"/>
  <c r="AV44" i="109"/>
  <c r="BA44" i="109" s="1"/>
  <c r="AU44" i="109"/>
  <c r="AX44" i="109" s="1"/>
  <c r="AD44" i="109"/>
  <c r="L44" i="109"/>
  <c r="BS43" i="109"/>
  <c r="BN43" i="109"/>
  <c r="BM43" i="109"/>
  <c r="BC43" i="109"/>
  <c r="BA43" i="109"/>
  <c r="AV43" i="109"/>
  <c r="AU43" i="109"/>
  <c r="AI43" i="109"/>
  <c r="AD43" i="109"/>
  <c r="S43" i="109"/>
  <c r="R43" i="109"/>
  <c r="Q43" i="109"/>
  <c r="P43" i="109"/>
  <c r="N43" i="109"/>
  <c r="M43" i="109"/>
  <c r="L43" i="109"/>
  <c r="O43" i="109" s="1"/>
  <c r="K43" i="109"/>
  <c r="BT42" i="109"/>
  <c r="BS42" i="109"/>
  <c r="BQ42" i="109"/>
  <c r="BP42" i="109"/>
  <c r="BN42" i="109"/>
  <c r="BU42" i="109" s="1"/>
  <c r="BM42" i="109"/>
  <c r="BO42" i="109" s="1"/>
  <c r="AV42" i="109"/>
  <c r="AD42" i="109"/>
  <c r="AC42" i="109" s="1"/>
  <c r="L42" i="109"/>
  <c r="BU41" i="109"/>
  <c r="BT41" i="109"/>
  <c r="BS41" i="109"/>
  <c r="BO41" i="109"/>
  <c r="BN41" i="109"/>
  <c r="BM41" i="109"/>
  <c r="AV41" i="109"/>
  <c r="AU41" i="109"/>
  <c r="AI41" i="109"/>
  <c r="AD41" i="109"/>
  <c r="S41" i="109"/>
  <c r="R41" i="109"/>
  <c r="Q41" i="109"/>
  <c r="P41" i="109"/>
  <c r="N41" i="109"/>
  <c r="M41" i="109"/>
  <c r="L41" i="109"/>
  <c r="K41" i="109"/>
  <c r="BS40" i="109"/>
  <c r="BN40" i="109"/>
  <c r="BM40" i="109" s="1"/>
  <c r="BQ40" i="109" s="1"/>
  <c r="BB40" i="109"/>
  <c r="AZ40" i="109"/>
  <c r="AY40" i="109"/>
  <c r="AW40" i="109"/>
  <c r="AV40" i="109"/>
  <c r="BA40" i="109" s="1"/>
  <c r="AU40" i="109"/>
  <c r="AX40" i="109" s="1"/>
  <c r="AD40" i="109"/>
  <c r="L40" i="109"/>
  <c r="BS39" i="109"/>
  <c r="BP39" i="109"/>
  <c r="BO39" i="109"/>
  <c r="BN39" i="109"/>
  <c r="BM39" i="109"/>
  <c r="BU39" i="109" s="1"/>
  <c r="AV39" i="109"/>
  <c r="AU39" i="109" s="1"/>
  <c r="AD39" i="109"/>
  <c r="S39" i="109"/>
  <c r="R39" i="109"/>
  <c r="Q39" i="109"/>
  <c r="L39" i="109"/>
  <c r="K39" i="109"/>
  <c r="BU38" i="109"/>
  <c r="BT38" i="109"/>
  <c r="BS38" i="109"/>
  <c r="BQ38" i="109"/>
  <c r="BP38" i="109"/>
  <c r="BN38" i="109"/>
  <c r="BM38" i="109"/>
  <c r="BO38" i="109" s="1"/>
  <c r="AV38" i="109"/>
  <c r="BA38" i="109" s="1"/>
  <c r="AI38" i="109"/>
  <c r="AH38" i="109"/>
  <c r="AF38" i="109"/>
  <c r="AE38" i="109"/>
  <c r="AD38" i="109"/>
  <c r="AK38" i="109" s="1"/>
  <c r="AC38" i="109"/>
  <c r="L38" i="109"/>
  <c r="CF37" i="109"/>
  <c r="CE37" i="109" s="1"/>
  <c r="BN37" i="109"/>
  <c r="BM37" i="109" s="1"/>
  <c r="AV37" i="109"/>
  <c r="AI37" i="109"/>
  <c r="AD37" i="109"/>
  <c r="AC37" i="109"/>
  <c r="L37" i="109"/>
  <c r="Q37" i="109" s="1"/>
  <c r="CF36" i="109"/>
  <c r="CK36" i="109" s="1"/>
  <c r="BS36" i="109"/>
  <c r="BR36" i="109"/>
  <c r="BP36" i="109"/>
  <c r="BN36" i="109"/>
  <c r="BM36" i="109" s="1"/>
  <c r="BO36" i="109" s="1"/>
  <c r="AV36" i="109"/>
  <c r="BA36" i="109" s="1"/>
  <c r="AI36" i="109"/>
  <c r="AD36" i="109"/>
  <c r="AH36" i="109" s="1"/>
  <c r="AC36" i="109"/>
  <c r="AK36" i="109" s="1"/>
  <c r="L36" i="109"/>
  <c r="CF35" i="109"/>
  <c r="BN35" i="109"/>
  <c r="BM35" i="109"/>
  <c r="BU35" i="109" s="1"/>
  <c r="AV35" i="109"/>
  <c r="AU35" i="109" s="1"/>
  <c r="BC35" i="109" s="1"/>
  <c r="AD35" i="109"/>
  <c r="AI35" i="109" s="1"/>
  <c r="AC35" i="109"/>
  <c r="AJ35" i="109" s="1"/>
  <c r="Q35" i="109"/>
  <c r="L35" i="109"/>
  <c r="K35" i="109" s="1"/>
  <c r="CK34" i="109"/>
  <c r="CF34" i="109"/>
  <c r="BT34" i="109"/>
  <c r="BN34" i="109"/>
  <c r="BS34" i="109" s="1"/>
  <c r="BM34" i="109"/>
  <c r="BU34" i="109" s="1"/>
  <c r="AV34" i="109"/>
  <c r="AU34" i="109" s="1"/>
  <c r="AD34" i="109"/>
  <c r="L34" i="109"/>
  <c r="K34" i="109" s="1"/>
  <c r="CF33" i="109"/>
  <c r="BN33" i="109"/>
  <c r="BM33" i="109" s="1"/>
  <c r="AV33" i="109"/>
  <c r="AD33" i="109"/>
  <c r="AI33" i="109" s="1"/>
  <c r="Q33" i="109"/>
  <c r="L33" i="109"/>
  <c r="K33" i="109"/>
  <c r="N33" i="109" s="1"/>
  <c r="CJ32" i="109"/>
  <c r="CF32" i="109"/>
  <c r="CE32" i="109" s="1"/>
  <c r="CI32" i="109" s="1"/>
  <c r="BN32" i="109"/>
  <c r="BS32" i="109" s="1"/>
  <c r="AV32" i="109"/>
  <c r="BA32" i="109" s="1"/>
  <c r="AD32" i="109"/>
  <c r="L32" i="109"/>
  <c r="CF31" i="109"/>
  <c r="BN31" i="109"/>
  <c r="BA31" i="109"/>
  <c r="AV31" i="109"/>
  <c r="AI31" i="109"/>
  <c r="AD31" i="109"/>
  <c r="L31" i="109"/>
  <c r="CF30" i="109"/>
  <c r="BN30" i="109"/>
  <c r="BS30" i="109" s="1"/>
  <c r="AV30" i="109"/>
  <c r="AD30" i="109"/>
  <c r="L30" i="109"/>
  <c r="CG29" i="109"/>
  <c r="CF29" i="109"/>
  <c r="CL29" i="109" s="1"/>
  <c r="CE29" i="109"/>
  <c r="CM29" i="109" s="1"/>
  <c r="BN29" i="109"/>
  <c r="AV29" i="109"/>
  <c r="AD29" i="109"/>
  <c r="AI29" i="109" s="1"/>
  <c r="L29" i="109"/>
  <c r="Q29" i="109" s="1"/>
  <c r="CF28" i="109"/>
  <c r="BN28" i="109"/>
  <c r="AV28" i="109"/>
  <c r="AD28" i="109"/>
  <c r="AJ28" i="109" s="1"/>
  <c r="AC28" i="109"/>
  <c r="AK28" i="109" s="1"/>
  <c r="L28" i="109"/>
  <c r="Q28" i="109" s="1"/>
  <c r="CF27" i="109"/>
  <c r="BN27" i="109"/>
  <c r="AV27" i="109"/>
  <c r="BA27" i="109" s="1"/>
  <c r="AD27" i="109"/>
  <c r="AC27" i="109" s="1"/>
  <c r="AH27" i="109" s="1"/>
  <c r="L27" i="109"/>
  <c r="CF26" i="109"/>
  <c r="BN26" i="109"/>
  <c r="BM26" i="109" s="1"/>
  <c r="AV26" i="109"/>
  <c r="AU26" i="109" s="1"/>
  <c r="AW26" i="109" s="1"/>
  <c r="AD26" i="109"/>
  <c r="AC26" i="109"/>
  <c r="L26" i="109"/>
  <c r="CF25" i="109"/>
  <c r="CK25" i="109" s="1"/>
  <c r="BN25" i="109"/>
  <c r="BM25" i="109" s="1"/>
  <c r="BO25" i="109" s="1"/>
  <c r="AV25" i="109"/>
  <c r="AU25" i="109" s="1"/>
  <c r="AZ25" i="109" s="1"/>
  <c r="AD25" i="109"/>
  <c r="O25" i="109"/>
  <c r="L25" i="109"/>
  <c r="Q25" i="109" s="1"/>
  <c r="K25" i="109"/>
  <c r="S25" i="109" s="1"/>
  <c r="CF24" i="109"/>
  <c r="CE24" i="109"/>
  <c r="CG24" i="109" s="1"/>
  <c r="BN24" i="109"/>
  <c r="BM24" i="109" s="1"/>
  <c r="AV24" i="109"/>
  <c r="AD24" i="109"/>
  <c r="AC24" i="109" s="1"/>
  <c r="O24" i="109"/>
  <c r="L24" i="109"/>
  <c r="S24" i="109" s="1"/>
  <c r="K24" i="109"/>
  <c r="N24" i="109" s="1"/>
  <c r="CI23" i="109"/>
  <c r="CF23" i="109"/>
  <c r="CE23" i="109" s="1"/>
  <c r="CG23" i="109" s="1"/>
  <c r="BN23" i="109"/>
  <c r="AV23" i="109"/>
  <c r="BA23" i="109" s="1"/>
  <c r="AD23" i="109"/>
  <c r="L23" i="109"/>
  <c r="K23" i="109"/>
  <c r="N23" i="109" s="1"/>
  <c r="CF22" i="109"/>
  <c r="CE22" i="109" s="1"/>
  <c r="CH22" i="109" s="1"/>
  <c r="BN22" i="109"/>
  <c r="BM22" i="109" s="1"/>
  <c r="BU22" i="109" s="1"/>
  <c r="AV22" i="109"/>
  <c r="AU22" i="109"/>
  <c r="AD22" i="109"/>
  <c r="AC22" i="109" s="1"/>
  <c r="L22" i="109"/>
  <c r="CJ21" i="109"/>
  <c r="CH21" i="109"/>
  <c r="CF21" i="109"/>
  <c r="CI21" i="109" s="1"/>
  <c r="CE21" i="109"/>
  <c r="CM21" i="109" s="1"/>
  <c r="BN21" i="109"/>
  <c r="BM21" i="109" s="1"/>
  <c r="BO21" i="109" s="1"/>
  <c r="AV21" i="109"/>
  <c r="AD21" i="109"/>
  <c r="AC21" i="109"/>
  <c r="AF21" i="109" s="1"/>
  <c r="M21" i="109"/>
  <c r="L21" i="109"/>
  <c r="K21" i="109"/>
  <c r="N21" i="109" s="1"/>
  <c r="CF20" i="109"/>
  <c r="BS20" i="109"/>
  <c r="BN20" i="109"/>
  <c r="BM20" i="109"/>
  <c r="BU20" i="109" s="1"/>
  <c r="AV20" i="109"/>
  <c r="AU20" i="109" s="1"/>
  <c r="AW20" i="109" s="1"/>
  <c r="AD20" i="109"/>
  <c r="AC20" i="109" s="1"/>
  <c r="L20" i="109"/>
  <c r="K20" i="109" s="1"/>
  <c r="N20" i="109" s="1"/>
  <c r="CF19" i="109"/>
  <c r="CE19" i="109" s="1"/>
  <c r="BN19" i="109"/>
  <c r="BM19" i="109" s="1"/>
  <c r="BP19" i="109" s="1"/>
  <c r="AV19" i="109"/>
  <c r="AU19" i="109" s="1"/>
  <c r="AD19" i="109"/>
  <c r="Q19" i="109"/>
  <c r="L19" i="109"/>
  <c r="S19" i="109" s="1"/>
  <c r="K19" i="109"/>
  <c r="CF18" i="109"/>
  <c r="BN18" i="109"/>
  <c r="BM18" i="109" s="1"/>
  <c r="BP18" i="109" s="1"/>
  <c r="AV18" i="109"/>
  <c r="AD18" i="109"/>
  <c r="AC18" i="109" s="1"/>
  <c r="AF18" i="109" s="1"/>
  <c r="L18" i="109"/>
  <c r="CF17" i="109"/>
  <c r="CE17" i="109" s="1"/>
  <c r="CH17" i="109" s="1"/>
  <c r="BN17" i="109"/>
  <c r="AV17" i="109"/>
  <c r="BA17" i="109" s="1"/>
  <c r="AD17" i="109"/>
  <c r="AC17" i="109" s="1"/>
  <c r="L17" i="109"/>
  <c r="K17" i="109" s="1"/>
  <c r="CF16" i="109"/>
  <c r="CE16" i="109" s="1"/>
  <c r="BN16" i="109"/>
  <c r="BM16" i="109" s="1"/>
  <c r="AV16" i="109"/>
  <c r="AU16" i="109" s="1"/>
  <c r="AD16" i="109"/>
  <c r="AC16" i="109" s="1"/>
  <c r="L16" i="109"/>
  <c r="CF15" i="109"/>
  <c r="CK15" i="109" s="1"/>
  <c r="CE15" i="109"/>
  <c r="BQ15" i="109"/>
  <c r="BP15" i="109"/>
  <c r="BN15" i="109"/>
  <c r="BM15" i="109"/>
  <c r="BO15" i="109" s="1"/>
  <c r="AV15" i="109"/>
  <c r="AU15" i="109" s="1"/>
  <c r="AX15" i="109" s="1"/>
  <c r="AD15" i="109"/>
  <c r="AC15" i="109" s="1"/>
  <c r="L15" i="109"/>
  <c r="CF14" i="109"/>
  <c r="CE14" i="109" s="1"/>
  <c r="BU14" i="109"/>
  <c r="BP14" i="109"/>
  <c r="BN14" i="109"/>
  <c r="BM14" i="109"/>
  <c r="BO14" i="109" s="1"/>
  <c r="AV14" i="109"/>
  <c r="AU14" i="109" s="1"/>
  <c r="AX14" i="109" s="1"/>
  <c r="AD14" i="109"/>
  <c r="AC14" i="109" s="1"/>
  <c r="L14" i="109"/>
  <c r="CF13" i="109"/>
  <c r="CK13" i="109" s="1"/>
  <c r="BS13" i="109"/>
  <c r="BN13" i="109"/>
  <c r="AV13" i="109"/>
  <c r="AU13" i="109"/>
  <c r="AW13" i="109" s="1"/>
  <c r="AD13" i="109"/>
  <c r="AC13" i="109" s="1"/>
  <c r="L13" i="109"/>
  <c r="K13" i="109"/>
  <c r="CK12" i="109"/>
  <c r="CF12" i="109"/>
  <c r="CE12" i="109" s="1"/>
  <c r="CM12" i="109" s="1"/>
  <c r="BN12" i="109"/>
  <c r="BM12" i="109" s="1"/>
  <c r="AV12" i="109"/>
  <c r="AD12" i="109"/>
  <c r="AI12" i="109" s="1"/>
  <c r="L12" i="109"/>
  <c r="K12" i="109" s="1"/>
  <c r="CK11" i="109"/>
  <c r="CH11" i="109"/>
  <c r="CF11" i="109"/>
  <c r="CI11" i="109" s="1"/>
  <c r="CE11" i="109"/>
  <c r="CG11" i="109" s="1"/>
  <c r="BQ11" i="109"/>
  <c r="BO11" i="109"/>
  <c r="BN11" i="109"/>
  <c r="BS11" i="109" s="1"/>
  <c r="BM11" i="109"/>
  <c r="BP11" i="109" s="1"/>
  <c r="AV11" i="109"/>
  <c r="BA11" i="109" s="1"/>
  <c r="AD11" i="109"/>
  <c r="Q11" i="109"/>
  <c r="L11" i="109"/>
  <c r="K11" i="109"/>
  <c r="O11" i="109" s="1"/>
  <c r="CF10" i="109"/>
  <c r="CK10" i="109" s="1"/>
  <c r="BN10" i="109"/>
  <c r="BM10" i="109" s="1"/>
  <c r="BQ10" i="109" s="1"/>
  <c r="AV10" i="109"/>
  <c r="AD10" i="109"/>
  <c r="L10" i="109"/>
  <c r="CK9" i="109"/>
  <c r="CF9" i="109"/>
  <c r="CE9" i="109" s="1"/>
  <c r="BN9" i="109"/>
  <c r="AV9" i="109"/>
  <c r="AU9" i="109" s="1"/>
  <c r="AY9" i="109" s="1"/>
  <c r="AI9" i="109"/>
  <c r="AD9" i="109"/>
  <c r="L9" i="109"/>
  <c r="K9" i="109"/>
  <c r="O9" i="109" s="1"/>
  <c r="CF8" i="109"/>
  <c r="CE8" i="109"/>
  <c r="CM8" i="109" s="1"/>
  <c r="BN8" i="109"/>
  <c r="AV8" i="109"/>
  <c r="AI8" i="109"/>
  <c r="AG8" i="109"/>
  <c r="AE8" i="109"/>
  <c r="AD8" i="109"/>
  <c r="AC8" i="109"/>
  <c r="AK8" i="109" s="1"/>
  <c r="L8" i="109"/>
  <c r="CC6" i="109"/>
  <c r="CA6" i="109"/>
  <c r="BZ6" i="109"/>
  <c r="BY6" i="109"/>
  <c r="BX6" i="109"/>
  <c r="BV6" i="109"/>
  <c r="BK6" i="109"/>
  <c r="BI6" i="109"/>
  <c r="BH6" i="109"/>
  <c r="BG6" i="109"/>
  <c r="BF6" i="109"/>
  <c r="BD6" i="109"/>
  <c r="AS6" i="109"/>
  <c r="AQ6" i="109"/>
  <c r="AP6" i="109"/>
  <c r="AO6" i="109"/>
  <c r="AN6" i="109"/>
  <c r="AL6" i="109"/>
  <c r="AA6" i="109"/>
  <c r="Y6" i="109"/>
  <c r="X6" i="109"/>
  <c r="W6" i="109"/>
  <c r="V6" i="109"/>
  <c r="T6" i="109"/>
  <c r="I6" i="109"/>
  <c r="G6" i="109"/>
  <c r="F6" i="109"/>
  <c r="E6" i="109"/>
  <c r="D6" i="109"/>
  <c r="B6" i="109"/>
  <c r="CC5" i="109"/>
  <c r="CA5" i="109"/>
  <c r="BZ5" i="109"/>
  <c r="BY5" i="109"/>
  <c r="BX5" i="109"/>
  <c r="BV5" i="109"/>
  <c r="BK5" i="109"/>
  <c r="BI5" i="109"/>
  <c r="BH5" i="109"/>
  <c r="BG5" i="109"/>
  <c r="BF5" i="109"/>
  <c r="BD5" i="109"/>
  <c r="AS5" i="109"/>
  <c r="AQ5" i="109"/>
  <c r="AP5" i="109"/>
  <c r="AO5" i="109"/>
  <c r="AN5" i="109"/>
  <c r="AL5" i="109"/>
  <c r="AA5" i="109"/>
  <c r="Y5" i="109"/>
  <c r="X5" i="109"/>
  <c r="W5" i="109"/>
  <c r="V5" i="109"/>
  <c r="T5" i="109"/>
  <c r="I5" i="109"/>
  <c r="G5" i="109"/>
  <c r="F5" i="109"/>
  <c r="E5" i="109"/>
  <c r="D5" i="109"/>
  <c r="B5" i="109"/>
  <c r="CC4" i="109"/>
  <c r="CA4" i="109"/>
  <c r="BZ4" i="109"/>
  <c r="BY4" i="109"/>
  <c r="BX4" i="109"/>
  <c r="BV4" i="109"/>
  <c r="BK4" i="109"/>
  <c r="BI4" i="109"/>
  <c r="BH4" i="109"/>
  <c r="BG4" i="109"/>
  <c r="BF4" i="109"/>
  <c r="BD4" i="109"/>
  <c r="AS4" i="109"/>
  <c r="AQ4" i="109"/>
  <c r="AP4" i="109"/>
  <c r="AO4" i="109"/>
  <c r="AN4" i="109"/>
  <c r="AL4" i="109"/>
  <c r="AA4" i="109"/>
  <c r="Y4" i="109"/>
  <c r="X4" i="109"/>
  <c r="W4" i="109"/>
  <c r="V4" i="109"/>
  <c r="T4" i="109"/>
  <c r="I4" i="109"/>
  <c r="G4" i="109"/>
  <c r="F4" i="109"/>
  <c r="E4" i="109"/>
  <c r="D4" i="109"/>
  <c r="B4" i="109"/>
  <c r="CC3" i="109"/>
  <c r="CA3" i="109"/>
  <c r="BZ3" i="109"/>
  <c r="BY3" i="109"/>
  <c r="BX3" i="109"/>
  <c r="BV3" i="109"/>
  <c r="BK3" i="109"/>
  <c r="BI3" i="109"/>
  <c r="BH3" i="109"/>
  <c r="BG3" i="109"/>
  <c r="BF3" i="109"/>
  <c r="BD3" i="109"/>
  <c r="AS3" i="109"/>
  <c r="AQ3" i="109"/>
  <c r="AP3" i="109"/>
  <c r="AO3" i="109"/>
  <c r="AN3" i="109"/>
  <c r="AL3" i="109"/>
  <c r="AA3" i="109"/>
  <c r="Y3" i="109"/>
  <c r="X3" i="109"/>
  <c r="W3" i="109"/>
  <c r="V3" i="109"/>
  <c r="T3" i="109"/>
  <c r="I3" i="109"/>
  <c r="G3" i="109"/>
  <c r="F3" i="109"/>
  <c r="E3" i="109"/>
  <c r="D3" i="109"/>
  <c r="B3" i="109"/>
  <c r="CC2" i="109"/>
  <c r="CA2" i="109"/>
  <c r="BZ2" i="109"/>
  <c r="BY2" i="109"/>
  <c r="BX2" i="109"/>
  <c r="BV2" i="109"/>
  <c r="BK2" i="109"/>
  <c r="BI2" i="109"/>
  <c r="BH2" i="109"/>
  <c r="BG2" i="109"/>
  <c r="BF2" i="109"/>
  <c r="BD2" i="109"/>
  <c r="AS2" i="109"/>
  <c r="AQ2" i="109"/>
  <c r="AP2" i="109"/>
  <c r="AO2" i="109"/>
  <c r="AN2" i="109"/>
  <c r="AL2" i="109"/>
  <c r="AA2" i="109"/>
  <c r="Y2" i="109"/>
  <c r="X2" i="109"/>
  <c r="W2" i="109"/>
  <c r="V2" i="109"/>
  <c r="T2" i="109"/>
  <c r="I2" i="109"/>
  <c r="G2" i="109"/>
  <c r="F2" i="109"/>
  <c r="E2" i="109"/>
  <c r="D2" i="109"/>
  <c r="B2" i="109"/>
  <c r="BN100" i="108"/>
  <c r="AV100" i="108"/>
  <c r="AI100" i="108"/>
  <c r="AH100" i="108"/>
  <c r="AG100" i="108"/>
  <c r="AF100" i="108"/>
  <c r="AD100" i="108"/>
  <c r="AJ100" i="108" s="1"/>
  <c r="AC100" i="108"/>
  <c r="AE100" i="108" s="1"/>
  <c r="Q100" i="108"/>
  <c r="L100" i="108"/>
  <c r="BT99" i="108"/>
  <c r="BS99" i="108"/>
  <c r="BR99" i="108"/>
  <c r="BO99" i="108"/>
  <c r="BN99" i="108"/>
  <c r="BM99" i="108"/>
  <c r="BQ99" i="108" s="1"/>
  <c r="BA99" i="108"/>
  <c r="AV99" i="108"/>
  <c r="AZ99" i="108" s="1"/>
  <c r="AU99" i="108"/>
  <c r="AD99" i="108"/>
  <c r="M99" i="108"/>
  <c r="L99" i="108"/>
  <c r="K99" i="108"/>
  <c r="N99" i="108" s="1"/>
  <c r="BN98" i="108"/>
  <c r="AV98" i="108"/>
  <c r="AI98" i="108"/>
  <c r="AH98" i="108"/>
  <c r="AG98" i="108"/>
  <c r="AF98" i="108"/>
  <c r="AD98" i="108"/>
  <c r="AJ98" i="108" s="1"/>
  <c r="AC98" i="108"/>
  <c r="AE98" i="108" s="1"/>
  <c r="Q98" i="108"/>
  <c r="L98" i="108"/>
  <c r="BT97" i="108"/>
  <c r="BS97" i="108"/>
  <c r="BR97" i="108"/>
  <c r="BO97" i="108"/>
  <c r="BN97" i="108"/>
  <c r="BQ97" i="108" s="1"/>
  <c r="BM97" i="108"/>
  <c r="BP97" i="108" s="1"/>
  <c r="BA97" i="108"/>
  <c r="AV97" i="108"/>
  <c r="AU97" i="108"/>
  <c r="AD97" i="108"/>
  <c r="L97" i="108"/>
  <c r="K97" i="108"/>
  <c r="N97" i="108" s="1"/>
  <c r="BN96" i="108"/>
  <c r="AV96" i="108"/>
  <c r="AI96" i="108"/>
  <c r="AH96" i="108"/>
  <c r="AG96" i="108"/>
  <c r="AF96" i="108"/>
  <c r="AD96" i="108"/>
  <c r="AJ96" i="108" s="1"/>
  <c r="AC96" i="108"/>
  <c r="AE96" i="108" s="1"/>
  <c r="Q96" i="108"/>
  <c r="L96" i="108"/>
  <c r="BT95" i="108"/>
  <c r="BS95" i="108"/>
  <c r="BR95" i="108"/>
  <c r="BO95" i="108"/>
  <c r="BN95" i="108"/>
  <c r="BQ95" i="108" s="1"/>
  <c r="BM95" i="108"/>
  <c r="BP95" i="108" s="1"/>
  <c r="BA95" i="108"/>
  <c r="AV95" i="108"/>
  <c r="AU95" i="108"/>
  <c r="AD95" i="108"/>
  <c r="S95" i="108"/>
  <c r="M95" i="108"/>
  <c r="L95" i="108"/>
  <c r="K95" i="108"/>
  <c r="N95" i="108" s="1"/>
  <c r="BN94" i="108"/>
  <c r="AV94" i="108"/>
  <c r="AI94" i="108"/>
  <c r="AH94" i="108"/>
  <c r="AG94" i="108"/>
  <c r="AF94" i="108"/>
  <c r="AD94" i="108"/>
  <c r="AJ94" i="108" s="1"/>
  <c r="AC94" i="108"/>
  <c r="AE94" i="108" s="1"/>
  <c r="Q94" i="108"/>
  <c r="L94" i="108"/>
  <c r="BT93" i="108"/>
  <c r="BS93" i="108"/>
  <c r="BR93" i="108"/>
  <c r="BO93" i="108"/>
  <c r="BN93" i="108"/>
  <c r="BQ93" i="108" s="1"/>
  <c r="BM93" i="108"/>
  <c r="BP93" i="108" s="1"/>
  <c r="BC93" i="108"/>
  <c r="BA93" i="108"/>
  <c r="AV93" i="108"/>
  <c r="AU93" i="108"/>
  <c r="AD93" i="108"/>
  <c r="L93" i="108"/>
  <c r="K93" i="108"/>
  <c r="BN92" i="108"/>
  <c r="AV92" i="108"/>
  <c r="AI92" i="108"/>
  <c r="AH92" i="108"/>
  <c r="AG92" i="108"/>
  <c r="AF92" i="108"/>
  <c r="AD92" i="108"/>
  <c r="AJ92" i="108" s="1"/>
  <c r="AC92" i="108"/>
  <c r="AE92" i="108" s="1"/>
  <c r="Q92" i="108"/>
  <c r="L92" i="108"/>
  <c r="BT91" i="108"/>
  <c r="BS91" i="108"/>
  <c r="BR91" i="108"/>
  <c r="BO91" i="108"/>
  <c r="BN91" i="108"/>
  <c r="BQ91" i="108" s="1"/>
  <c r="BM91" i="108"/>
  <c r="BP91" i="108" s="1"/>
  <c r="BC91" i="108"/>
  <c r="BA91" i="108"/>
  <c r="AV91" i="108"/>
  <c r="AZ91" i="108" s="1"/>
  <c r="AU91" i="108"/>
  <c r="AW91" i="108" s="1"/>
  <c r="AK91" i="108"/>
  <c r="AJ91" i="108"/>
  <c r="AG91" i="108"/>
  <c r="AD91" i="108"/>
  <c r="AC91" i="108"/>
  <c r="L91" i="108"/>
  <c r="K91" i="108"/>
  <c r="BS90" i="108"/>
  <c r="BN90" i="108"/>
  <c r="AV90" i="108"/>
  <c r="AI90" i="108"/>
  <c r="AD90" i="108"/>
  <c r="AC90" i="108"/>
  <c r="Q90" i="108"/>
  <c r="L90" i="108"/>
  <c r="BT89" i="108"/>
  <c r="BS89" i="108"/>
  <c r="BR89" i="108"/>
  <c r="BO89" i="108"/>
  <c r="BN89" i="108"/>
  <c r="BQ89" i="108" s="1"/>
  <c r="BM89" i="108"/>
  <c r="BP89" i="108" s="1"/>
  <c r="BA89" i="108"/>
  <c r="AV89" i="108"/>
  <c r="AU89" i="108"/>
  <c r="AK89" i="108"/>
  <c r="AD89" i="108"/>
  <c r="AC89" i="108"/>
  <c r="L89" i="108"/>
  <c r="BN88" i="108"/>
  <c r="AV88" i="108"/>
  <c r="AK88" i="108"/>
  <c r="AI88" i="108"/>
  <c r="AH88" i="108"/>
  <c r="AG88" i="108"/>
  <c r="AF88" i="108"/>
  <c r="AD88" i="108"/>
  <c r="AJ88" i="108" s="1"/>
  <c r="AC88" i="108"/>
  <c r="AE88" i="108" s="1"/>
  <c r="L88" i="108"/>
  <c r="BU87" i="108"/>
  <c r="BT87" i="108"/>
  <c r="BS87" i="108"/>
  <c r="BN87" i="108"/>
  <c r="BQ87" i="108" s="1"/>
  <c r="BM87" i="108"/>
  <c r="BP87" i="108" s="1"/>
  <c r="BC87" i="108"/>
  <c r="BB87" i="108"/>
  <c r="BA87" i="108"/>
  <c r="AV87" i="108"/>
  <c r="AU87" i="108"/>
  <c r="AW87" i="108" s="1"/>
  <c r="AD87" i="108"/>
  <c r="L87" i="108"/>
  <c r="K87" i="108"/>
  <c r="BS86" i="108"/>
  <c r="BN86" i="108"/>
  <c r="AV86" i="108"/>
  <c r="AK86" i="108"/>
  <c r="AI86" i="108"/>
  <c r="AH86" i="108"/>
  <c r="AG86" i="108"/>
  <c r="AF86" i="108"/>
  <c r="AD86" i="108"/>
  <c r="AJ86" i="108" s="1"/>
  <c r="AC86" i="108"/>
  <c r="AE86" i="108" s="1"/>
  <c r="L86" i="108"/>
  <c r="BU85" i="108"/>
  <c r="BT85" i="108"/>
  <c r="BS85" i="108"/>
  <c r="BN85" i="108"/>
  <c r="BQ85" i="108" s="1"/>
  <c r="BM85" i="108"/>
  <c r="BP85" i="108" s="1"/>
  <c r="BC85" i="108"/>
  <c r="BB85" i="108"/>
  <c r="BA85" i="108"/>
  <c r="AV85" i="108"/>
  <c r="AU85" i="108"/>
  <c r="AW85" i="108" s="1"/>
  <c r="AD85" i="108"/>
  <c r="L85" i="108"/>
  <c r="K85" i="108"/>
  <c r="M85" i="108" s="1"/>
  <c r="BS84" i="108"/>
  <c r="BN84" i="108"/>
  <c r="AV84" i="108"/>
  <c r="AK84" i="108"/>
  <c r="AI84" i="108"/>
  <c r="AH84" i="108"/>
  <c r="AG84" i="108"/>
  <c r="AF84" i="108"/>
  <c r="AD84" i="108"/>
  <c r="AJ84" i="108" s="1"/>
  <c r="AC84" i="108"/>
  <c r="AE84" i="108" s="1"/>
  <c r="L84" i="108"/>
  <c r="BU83" i="108"/>
  <c r="BT83" i="108"/>
  <c r="BS83" i="108"/>
  <c r="BN83" i="108"/>
  <c r="BQ83" i="108" s="1"/>
  <c r="BM83" i="108"/>
  <c r="BP83" i="108" s="1"/>
  <c r="BB83" i="108"/>
  <c r="BA83" i="108"/>
  <c r="AV83" i="108"/>
  <c r="AU83" i="108"/>
  <c r="AW83" i="108" s="1"/>
  <c r="AD83" i="108"/>
  <c r="L83" i="108"/>
  <c r="K83" i="108"/>
  <c r="BN82" i="108"/>
  <c r="AV82" i="108"/>
  <c r="AK82" i="108"/>
  <c r="AI82" i="108"/>
  <c r="AH82" i="108"/>
  <c r="AG82" i="108"/>
  <c r="AF82" i="108"/>
  <c r="AD82" i="108"/>
  <c r="AJ82" i="108" s="1"/>
  <c r="AC82" i="108"/>
  <c r="AE82" i="108" s="1"/>
  <c r="Q82" i="108"/>
  <c r="L82" i="108"/>
  <c r="BU81" i="108"/>
  <c r="BT81" i="108"/>
  <c r="BS81" i="108"/>
  <c r="BO81" i="108"/>
  <c r="BN81" i="108"/>
  <c r="BQ81" i="108" s="1"/>
  <c r="BM81" i="108"/>
  <c r="BP81" i="108" s="1"/>
  <c r="BB81" i="108"/>
  <c r="BA81" i="108"/>
  <c r="AV81" i="108"/>
  <c r="AU81" i="108"/>
  <c r="AW81" i="108" s="1"/>
  <c r="AD81" i="108"/>
  <c r="L81" i="108"/>
  <c r="K81" i="108"/>
  <c r="BS80" i="108"/>
  <c r="BN80" i="108"/>
  <c r="AV80" i="108"/>
  <c r="AK80" i="108"/>
  <c r="AI80" i="108"/>
  <c r="AH80" i="108"/>
  <c r="AG80" i="108"/>
  <c r="AF80" i="108"/>
  <c r="AD80" i="108"/>
  <c r="AJ80" i="108" s="1"/>
  <c r="AC80" i="108"/>
  <c r="AE80" i="108" s="1"/>
  <c r="Q80" i="108"/>
  <c r="L80" i="108"/>
  <c r="BN79" i="108"/>
  <c r="BA79" i="108"/>
  <c r="AV79" i="108"/>
  <c r="AK79" i="108"/>
  <c r="AJ79" i="108"/>
  <c r="AF79" i="108"/>
  <c r="AD79" i="108"/>
  <c r="AI79" i="108" s="1"/>
  <c r="AC79" i="108"/>
  <c r="O79" i="108"/>
  <c r="L79" i="108"/>
  <c r="K79" i="108"/>
  <c r="BN78" i="108"/>
  <c r="BA78" i="108"/>
  <c r="AV78" i="108"/>
  <c r="AJ78" i="108"/>
  <c r="AI78" i="108"/>
  <c r="AG78" i="108"/>
  <c r="AF78" i="108"/>
  <c r="AD78" i="108"/>
  <c r="AC78" i="108"/>
  <c r="AE78" i="108" s="1"/>
  <c r="S78" i="108"/>
  <c r="O78" i="108"/>
  <c r="L78" i="108"/>
  <c r="R78" i="108" s="1"/>
  <c r="K78" i="108"/>
  <c r="BN77" i="108"/>
  <c r="BA77" i="108"/>
  <c r="AV77" i="108"/>
  <c r="AK77" i="108"/>
  <c r="AD77" i="108"/>
  <c r="AI77" i="108" s="1"/>
  <c r="AC77" i="108"/>
  <c r="L77" i="108"/>
  <c r="K77" i="108" s="1"/>
  <c r="BN76" i="108"/>
  <c r="BA76" i="108"/>
  <c r="AV76" i="108"/>
  <c r="AJ76" i="108"/>
  <c r="AI76" i="108"/>
  <c r="AG76" i="108"/>
  <c r="AF76" i="108"/>
  <c r="AD76" i="108"/>
  <c r="AC76" i="108"/>
  <c r="AE76" i="108" s="1"/>
  <c r="S76" i="108"/>
  <c r="P76" i="108"/>
  <c r="O76" i="108"/>
  <c r="L76" i="108"/>
  <c r="K76" i="108"/>
  <c r="BS75" i="108"/>
  <c r="BN75" i="108"/>
  <c r="BA75" i="108"/>
  <c r="AV75" i="108"/>
  <c r="AF75" i="108"/>
  <c r="AD75" i="108"/>
  <c r="AI75" i="108" s="1"/>
  <c r="AC75" i="108"/>
  <c r="S75" i="108"/>
  <c r="L75" i="108"/>
  <c r="K75" i="108" s="1"/>
  <c r="BN74" i="108"/>
  <c r="BA74" i="108"/>
  <c r="AV74" i="108"/>
  <c r="AJ74" i="108"/>
  <c r="AI74" i="108"/>
  <c r="AG74" i="108"/>
  <c r="AD74" i="108"/>
  <c r="AC74" i="108"/>
  <c r="AK74" i="108" s="1"/>
  <c r="L74" i="108"/>
  <c r="K74" i="108" s="1"/>
  <c r="BN73" i="108"/>
  <c r="BA73" i="108"/>
  <c r="AV73" i="108"/>
  <c r="AD73" i="108"/>
  <c r="AI73" i="108" s="1"/>
  <c r="AC73" i="108"/>
  <c r="S73" i="108"/>
  <c r="L73" i="108"/>
  <c r="K73" i="108"/>
  <c r="BN72" i="108"/>
  <c r="BA72" i="108"/>
  <c r="AV72" i="108"/>
  <c r="AJ72" i="108"/>
  <c r="AI72" i="108"/>
  <c r="AD72" i="108"/>
  <c r="AC72" i="108"/>
  <c r="L72" i="108"/>
  <c r="BS71" i="108"/>
  <c r="BN71" i="108"/>
  <c r="BA71" i="108"/>
  <c r="AV71" i="108"/>
  <c r="AK71" i="108"/>
  <c r="AJ71" i="108"/>
  <c r="AG71" i="108"/>
  <c r="AF71" i="108"/>
  <c r="AE71" i="108"/>
  <c r="AD71" i="108"/>
  <c r="AI71" i="108" s="1"/>
  <c r="AC71" i="108"/>
  <c r="L71" i="108"/>
  <c r="BS70" i="108"/>
  <c r="BN70" i="108"/>
  <c r="BA70" i="108"/>
  <c r="AV70" i="108"/>
  <c r="AK70" i="108"/>
  <c r="AJ70" i="108"/>
  <c r="AI70" i="108"/>
  <c r="AG70" i="108"/>
  <c r="AF70" i="108"/>
  <c r="AD70" i="108"/>
  <c r="AC70" i="108"/>
  <c r="L70" i="108"/>
  <c r="BN69" i="108"/>
  <c r="BA69" i="108"/>
  <c r="AV69" i="108"/>
  <c r="AU69" i="108"/>
  <c r="AG69" i="108"/>
  <c r="AF69" i="108"/>
  <c r="AD69" i="108"/>
  <c r="AC69" i="108" s="1"/>
  <c r="AE69" i="108" s="1"/>
  <c r="S69" i="108"/>
  <c r="O69" i="108"/>
  <c r="N69" i="108"/>
  <c r="M69" i="108"/>
  <c r="L69" i="108"/>
  <c r="K69" i="108"/>
  <c r="P69" i="108" s="1"/>
  <c r="BN68" i="108"/>
  <c r="BA68" i="108"/>
  <c r="AV68" i="108"/>
  <c r="AI68" i="108"/>
  <c r="AD68" i="108"/>
  <c r="AC68" i="108"/>
  <c r="S68" i="108"/>
  <c r="Q68" i="108"/>
  <c r="O68" i="108"/>
  <c r="L68" i="108"/>
  <c r="R68" i="108" s="1"/>
  <c r="K68" i="108"/>
  <c r="BN67" i="108"/>
  <c r="BC67" i="108"/>
  <c r="BA67" i="108"/>
  <c r="AV67" i="108"/>
  <c r="AU67" i="108"/>
  <c r="AJ67" i="108"/>
  <c r="AI67" i="108"/>
  <c r="AG67" i="108"/>
  <c r="AD67" i="108"/>
  <c r="AK67" i="108" s="1"/>
  <c r="AC67" i="108"/>
  <c r="Q67" i="108"/>
  <c r="L67" i="108"/>
  <c r="BU66" i="108"/>
  <c r="BT66" i="108"/>
  <c r="BS66" i="108"/>
  <c r="BN66" i="108"/>
  <c r="BR66" i="108" s="1"/>
  <c r="BM66" i="108"/>
  <c r="AX66" i="108"/>
  <c r="AV66" i="108"/>
  <c r="AU66" i="108"/>
  <c r="AW66" i="108" s="1"/>
  <c r="AD66" i="108"/>
  <c r="AC66" i="108" s="1"/>
  <c r="L66" i="108"/>
  <c r="BS65" i="108"/>
  <c r="BQ65" i="108"/>
  <c r="BP65" i="108"/>
  <c r="BO65" i="108"/>
  <c r="BN65" i="108"/>
  <c r="BM65" i="108"/>
  <c r="BU65" i="108" s="1"/>
  <c r="AV65" i="108"/>
  <c r="AI65" i="108"/>
  <c r="AH65" i="108"/>
  <c r="AG65" i="108"/>
  <c r="AD65" i="108"/>
  <c r="AJ65" i="108" s="1"/>
  <c r="AC65" i="108"/>
  <c r="AF65" i="108" s="1"/>
  <c r="L65" i="108"/>
  <c r="BS64" i="108"/>
  <c r="BN64" i="108"/>
  <c r="BR64" i="108" s="1"/>
  <c r="BM64" i="108"/>
  <c r="AV64" i="108"/>
  <c r="AU64" i="108" s="1"/>
  <c r="AD64" i="108"/>
  <c r="L64" i="108"/>
  <c r="BS63" i="108"/>
  <c r="BN63" i="108"/>
  <c r="BM63" i="108"/>
  <c r="AV63" i="108"/>
  <c r="AI63" i="108"/>
  <c r="AH63" i="108"/>
  <c r="AG63" i="108"/>
  <c r="AD63" i="108"/>
  <c r="AJ63" i="108" s="1"/>
  <c r="AC63" i="108"/>
  <c r="AF63" i="108" s="1"/>
  <c r="L63" i="108"/>
  <c r="BT62" i="108"/>
  <c r="BS62" i="108"/>
  <c r="BN62" i="108"/>
  <c r="BR62" i="108" s="1"/>
  <c r="BM62" i="108"/>
  <c r="AV62" i="108"/>
  <c r="AU62" i="108" s="1"/>
  <c r="AD62" i="108"/>
  <c r="L62" i="108"/>
  <c r="BS61" i="108"/>
  <c r="BN61" i="108"/>
  <c r="BM61" i="108"/>
  <c r="BC61" i="108"/>
  <c r="AZ61" i="108"/>
  <c r="AV61" i="108"/>
  <c r="BA61" i="108" s="1"/>
  <c r="AU61" i="108"/>
  <c r="AI61" i="108"/>
  <c r="AD61" i="108"/>
  <c r="AC61" i="108" s="1"/>
  <c r="Q61" i="108"/>
  <c r="L61" i="108"/>
  <c r="BS60" i="108"/>
  <c r="BQ60" i="108"/>
  <c r="BP60" i="108"/>
  <c r="BN60" i="108"/>
  <c r="BR60" i="108" s="1"/>
  <c r="BM60" i="108"/>
  <c r="BO60" i="108" s="1"/>
  <c r="AV60" i="108"/>
  <c r="BA60" i="108" s="1"/>
  <c r="AU60" i="108"/>
  <c r="AD60" i="108"/>
  <c r="L60" i="108"/>
  <c r="BU59" i="108"/>
  <c r="BS59" i="108"/>
  <c r="BN59" i="108"/>
  <c r="BR59" i="108" s="1"/>
  <c r="BM59" i="108"/>
  <c r="BC59" i="108"/>
  <c r="AV59" i="108"/>
  <c r="BA59" i="108" s="1"/>
  <c r="AU59" i="108"/>
  <c r="AI59" i="108"/>
  <c r="AG59" i="108"/>
  <c r="AD59" i="108"/>
  <c r="AC59" i="108" s="1"/>
  <c r="AK59" i="108" s="1"/>
  <c r="Q59" i="108"/>
  <c r="L59" i="108"/>
  <c r="BS58" i="108"/>
  <c r="BQ58" i="108"/>
  <c r="BP58" i="108"/>
  <c r="BN58" i="108"/>
  <c r="BR58" i="108" s="1"/>
  <c r="BM58" i="108"/>
  <c r="BO58" i="108" s="1"/>
  <c r="AV58" i="108"/>
  <c r="BA58" i="108" s="1"/>
  <c r="AU58" i="108"/>
  <c r="AD58" i="108"/>
  <c r="L58" i="108"/>
  <c r="BS57" i="108"/>
  <c r="BN57" i="108"/>
  <c r="BM57" i="108"/>
  <c r="AV57" i="108"/>
  <c r="BA57" i="108" s="1"/>
  <c r="AU57" i="108"/>
  <c r="AI57" i="108"/>
  <c r="AD57" i="108"/>
  <c r="AC57" i="108" s="1"/>
  <c r="Q57" i="108"/>
  <c r="L57" i="108"/>
  <c r="BS56" i="108"/>
  <c r="BQ56" i="108"/>
  <c r="BP56" i="108"/>
  <c r="BN56" i="108"/>
  <c r="BR56" i="108" s="1"/>
  <c r="BM56" i="108"/>
  <c r="BO56" i="108" s="1"/>
  <c r="AV56" i="108"/>
  <c r="BA56" i="108" s="1"/>
  <c r="AU56" i="108"/>
  <c r="AD56" i="108"/>
  <c r="L56" i="108"/>
  <c r="BU55" i="108"/>
  <c r="BS55" i="108"/>
  <c r="BN55" i="108"/>
  <c r="BR55" i="108" s="1"/>
  <c r="BM55" i="108"/>
  <c r="AV55" i="108"/>
  <c r="BA55" i="108" s="1"/>
  <c r="AU55" i="108"/>
  <c r="AK55" i="108"/>
  <c r="AI55" i="108"/>
  <c r="AG55" i="108"/>
  <c r="AD55" i="108"/>
  <c r="AC55" i="108" s="1"/>
  <c r="Q55" i="108"/>
  <c r="L55" i="108"/>
  <c r="BS54" i="108"/>
  <c r="BQ54" i="108"/>
  <c r="BP54" i="108"/>
  <c r="BN54" i="108"/>
  <c r="BR54" i="108" s="1"/>
  <c r="BM54" i="108"/>
  <c r="BO54" i="108" s="1"/>
  <c r="AV54" i="108"/>
  <c r="AU54" i="108" s="1"/>
  <c r="AD54" i="108"/>
  <c r="Q54" i="108"/>
  <c r="L54" i="108"/>
  <c r="BU53" i="108"/>
  <c r="BS53" i="108"/>
  <c r="BQ53" i="108"/>
  <c r="BP53" i="108"/>
  <c r="BN53" i="108"/>
  <c r="BM53" i="108"/>
  <c r="BO53" i="108" s="1"/>
  <c r="AV53" i="108"/>
  <c r="AU53" i="108" s="1"/>
  <c r="AI53" i="108"/>
  <c r="AE53" i="108"/>
  <c r="AD53" i="108"/>
  <c r="AC53" i="108"/>
  <c r="AF53" i="108" s="1"/>
  <c r="Q53" i="108"/>
  <c r="L53" i="108"/>
  <c r="BU52" i="108"/>
  <c r="BT52" i="108"/>
  <c r="BS52" i="108"/>
  <c r="BQ52" i="108"/>
  <c r="BP52" i="108"/>
  <c r="BN52" i="108"/>
  <c r="BM52" i="108"/>
  <c r="BR52" i="108" s="1"/>
  <c r="AV52" i="108"/>
  <c r="AD52" i="108"/>
  <c r="Q52" i="108"/>
  <c r="L52" i="108"/>
  <c r="BU51" i="108"/>
  <c r="BT51" i="108"/>
  <c r="BS51" i="108"/>
  <c r="BQ51" i="108"/>
  <c r="BN51" i="108"/>
  <c r="BR51" i="108" s="1"/>
  <c r="BM51" i="108"/>
  <c r="BO51" i="108" s="1"/>
  <c r="AV51" i="108"/>
  <c r="AD51" i="108"/>
  <c r="L51" i="108"/>
  <c r="BS50" i="108"/>
  <c r="BN50" i="108"/>
  <c r="BM50" i="108"/>
  <c r="AZ50" i="108"/>
  <c r="AY50" i="108"/>
  <c r="AX50" i="108"/>
  <c r="AV50" i="108"/>
  <c r="AU50" i="108"/>
  <c r="AW50" i="108" s="1"/>
  <c r="AD50" i="108"/>
  <c r="Q50" i="108"/>
  <c r="L50" i="108"/>
  <c r="BS49" i="108"/>
  <c r="BN49" i="108"/>
  <c r="BM49" i="108"/>
  <c r="BU49" i="108" s="1"/>
  <c r="BB49" i="108"/>
  <c r="AZ49" i="108"/>
  <c r="AY49" i="108"/>
  <c r="AV49" i="108"/>
  <c r="BA49" i="108" s="1"/>
  <c r="AU49" i="108"/>
  <c r="BC49" i="108" s="1"/>
  <c r="AI49" i="108"/>
  <c r="AE49" i="108"/>
  <c r="AD49" i="108"/>
  <c r="AC49" i="108" s="1"/>
  <c r="AF49" i="108" s="1"/>
  <c r="Q49" i="108"/>
  <c r="L49" i="108"/>
  <c r="BU48" i="108"/>
  <c r="BT48" i="108"/>
  <c r="BS48" i="108"/>
  <c r="BP48" i="108"/>
  <c r="BN48" i="108"/>
  <c r="BM48" i="108"/>
  <c r="BR48" i="108" s="1"/>
  <c r="AV48" i="108"/>
  <c r="BA48" i="108" s="1"/>
  <c r="AU48" i="108"/>
  <c r="AI48" i="108"/>
  <c r="AG48" i="108"/>
  <c r="AD48" i="108"/>
  <c r="AC48" i="108" s="1"/>
  <c r="Q48" i="108"/>
  <c r="L48" i="108"/>
  <c r="BU47" i="108"/>
  <c r="BT47" i="108"/>
  <c r="BS47" i="108"/>
  <c r="BQ47" i="108"/>
  <c r="BP47" i="108"/>
  <c r="BO47" i="108"/>
  <c r="BN47" i="108"/>
  <c r="BR47" i="108" s="1"/>
  <c r="BM47" i="108"/>
  <c r="AZ47" i="108"/>
  <c r="AV47" i="108"/>
  <c r="AU47" i="108"/>
  <c r="AW47" i="108" s="1"/>
  <c r="AD47" i="108"/>
  <c r="L47" i="108"/>
  <c r="BU46" i="108"/>
  <c r="BT46" i="108"/>
  <c r="BS46" i="108"/>
  <c r="BP46" i="108"/>
  <c r="BN46" i="108"/>
  <c r="BM46" i="108"/>
  <c r="BR46" i="108" s="1"/>
  <c r="AV46" i="108"/>
  <c r="BA46" i="108" s="1"/>
  <c r="AU46" i="108"/>
  <c r="AI46" i="108"/>
  <c r="AH46" i="108"/>
  <c r="AD46" i="108"/>
  <c r="AC46" i="108" s="1"/>
  <c r="Q46" i="108"/>
  <c r="L46" i="108"/>
  <c r="BU45" i="108"/>
  <c r="BT45" i="108"/>
  <c r="BS45" i="108"/>
  <c r="BQ45" i="108"/>
  <c r="BP45" i="108"/>
  <c r="BO45" i="108"/>
  <c r="BN45" i="108"/>
  <c r="BR45" i="108" s="1"/>
  <c r="BM45" i="108"/>
  <c r="AV45" i="108"/>
  <c r="AU45" i="108" s="1"/>
  <c r="AD45" i="108"/>
  <c r="L45" i="108"/>
  <c r="BU44" i="108"/>
  <c r="BS44" i="108"/>
  <c r="BQ44" i="108"/>
  <c r="BO44" i="108"/>
  <c r="BN44" i="108"/>
  <c r="BM44" i="108"/>
  <c r="AZ44" i="108"/>
  <c r="AV44" i="108"/>
  <c r="AU44" i="108"/>
  <c r="AW44" i="108" s="1"/>
  <c r="AE44" i="108"/>
  <c r="AD44" i="108"/>
  <c r="AC44" i="108" s="1"/>
  <c r="AF44" i="108" s="1"/>
  <c r="P44" i="108"/>
  <c r="L44" i="108"/>
  <c r="K44" i="108"/>
  <c r="N44" i="108" s="1"/>
  <c r="BQ43" i="108"/>
  <c r="BO43" i="108"/>
  <c r="BN43" i="108"/>
  <c r="BM43" i="108" s="1"/>
  <c r="BP43" i="108" s="1"/>
  <c r="AY43" i="108"/>
  <c r="AV43" i="108"/>
  <c r="AU43" i="108"/>
  <c r="AX43" i="108" s="1"/>
  <c r="AD43" i="108"/>
  <c r="AC43" i="108" s="1"/>
  <c r="AF43" i="108" s="1"/>
  <c r="O43" i="108"/>
  <c r="L43" i="108"/>
  <c r="K43" i="108"/>
  <c r="N43" i="108" s="1"/>
  <c r="BN42" i="108"/>
  <c r="BA42" i="108"/>
  <c r="AY42" i="108"/>
  <c r="AX42" i="108"/>
  <c r="AW42" i="108"/>
  <c r="AV42" i="108"/>
  <c r="AU42" i="108"/>
  <c r="BC42" i="108" s="1"/>
  <c r="AD42" i="108"/>
  <c r="Q42" i="108"/>
  <c r="P42" i="108"/>
  <c r="L42" i="108"/>
  <c r="K42" i="108"/>
  <c r="S42" i="108" s="1"/>
  <c r="BN41" i="108"/>
  <c r="BC41" i="108"/>
  <c r="BB41" i="108"/>
  <c r="BA41" i="108"/>
  <c r="AW41" i="108"/>
  <c r="AV41" i="108"/>
  <c r="AZ41" i="108" s="1"/>
  <c r="AU41" i="108"/>
  <c r="AJ41" i="108"/>
  <c r="AD41" i="108"/>
  <c r="AC41" i="108" s="1"/>
  <c r="L41" i="108"/>
  <c r="K41" i="108"/>
  <c r="BN40" i="108"/>
  <c r="BA40" i="108"/>
  <c r="AY40" i="108"/>
  <c r="AX40" i="108"/>
  <c r="AW40" i="108"/>
  <c r="AV40" i="108"/>
  <c r="AU40" i="108"/>
  <c r="BC40" i="108" s="1"/>
  <c r="AD40" i="108"/>
  <c r="S40" i="108"/>
  <c r="Q40" i="108"/>
  <c r="P40" i="108"/>
  <c r="L40" i="108"/>
  <c r="K40" i="108"/>
  <c r="BN39" i="108"/>
  <c r="BC39" i="108"/>
  <c r="BA39" i="108"/>
  <c r="AV39" i="108"/>
  <c r="AU39" i="108"/>
  <c r="AJ39" i="108"/>
  <c r="AD39" i="108"/>
  <c r="AC39" i="108" s="1"/>
  <c r="AK39" i="108" s="1"/>
  <c r="O39" i="108"/>
  <c r="L39" i="108"/>
  <c r="K39" i="108" s="1"/>
  <c r="N39" i="108" s="1"/>
  <c r="BN38" i="108"/>
  <c r="BC38" i="108"/>
  <c r="BA38" i="108"/>
  <c r="AX38" i="108"/>
  <c r="AV38" i="108"/>
  <c r="AU38" i="108"/>
  <c r="AD38" i="108"/>
  <c r="S38" i="108"/>
  <c r="Q38" i="108"/>
  <c r="P38" i="108"/>
  <c r="O38" i="108"/>
  <c r="M38" i="108"/>
  <c r="L38" i="108"/>
  <c r="K38" i="108"/>
  <c r="CF37" i="108"/>
  <c r="BN37" i="108"/>
  <c r="AV37" i="108"/>
  <c r="AU37" i="108" s="1"/>
  <c r="AD37" i="108"/>
  <c r="AC37" i="108" s="1"/>
  <c r="AF37" i="108" s="1"/>
  <c r="L37" i="108"/>
  <c r="CF36" i="108"/>
  <c r="BN36" i="108"/>
  <c r="AV36" i="108"/>
  <c r="AD36" i="108"/>
  <c r="S36" i="108"/>
  <c r="L36" i="108"/>
  <c r="Q36" i="108" s="1"/>
  <c r="K36" i="108"/>
  <c r="N36" i="108" s="1"/>
  <c r="CF35" i="108"/>
  <c r="CE35" i="108" s="1"/>
  <c r="CM35" i="108" s="1"/>
  <c r="BN35" i="108"/>
  <c r="BM35" i="108" s="1"/>
  <c r="AV35" i="108"/>
  <c r="AE35" i="108"/>
  <c r="AD35" i="108"/>
  <c r="AK35" i="108" s="1"/>
  <c r="AC35" i="108"/>
  <c r="AJ35" i="108" s="1"/>
  <c r="L35" i="108"/>
  <c r="K35" i="108" s="1"/>
  <c r="CG34" i="108"/>
  <c r="CF34" i="108"/>
  <c r="CE34" i="108" s="1"/>
  <c r="BN34" i="108"/>
  <c r="BM34" i="108" s="1"/>
  <c r="BU34" i="108" s="1"/>
  <c r="AV34" i="108"/>
  <c r="AU34" i="108" s="1"/>
  <c r="AX34" i="108" s="1"/>
  <c r="AD34" i="108"/>
  <c r="AI34" i="108" s="1"/>
  <c r="L34" i="108"/>
  <c r="CF33" i="108"/>
  <c r="BT33" i="108"/>
  <c r="BR33" i="108"/>
  <c r="BQ33" i="108"/>
  <c r="BN33" i="108"/>
  <c r="BS33" i="108" s="1"/>
  <c r="BM33" i="108"/>
  <c r="BU33" i="108" s="1"/>
  <c r="AV33" i="108"/>
  <c r="AD33" i="108"/>
  <c r="L33" i="108"/>
  <c r="CF32" i="108"/>
  <c r="BN32" i="108"/>
  <c r="AV32" i="108"/>
  <c r="AD32" i="108"/>
  <c r="R32" i="108"/>
  <c r="O32" i="108"/>
  <c r="L32" i="108"/>
  <c r="Q32" i="108" s="1"/>
  <c r="K32" i="108"/>
  <c r="S32" i="108" s="1"/>
  <c r="CF31" i="108"/>
  <c r="BN31" i="108"/>
  <c r="AV31" i="108"/>
  <c r="AD31" i="108"/>
  <c r="L31" i="108"/>
  <c r="CF30" i="108"/>
  <c r="BN30" i="108"/>
  <c r="AV30" i="108"/>
  <c r="AF30" i="108"/>
  <c r="AD30" i="108"/>
  <c r="AI30" i="108" s="1"/>
  <c r="AC30" i="108"/>
  <c r="L30" i="108"/>
  <c r="CF29" i="108"/>
  <c r="CK29" i="108" s="1"/>
  <c r="BS29" i="108"/>
  <c r="BN29" i="108"/>
  <c r="BM29" i="108" s="1"/>
  <c r="AV29" i="108"/>
  <c r="BB29" i="108" s="1"/>
  <c r="AU29" i="108"/>
  <c r="AD29" i="108"/>
  <c r="L29" i="108"/>
  <c r="K29" i="108" s="1"/>
  <c r="M29" i="108" s="1"/>
  <c r="CF28" i="108"/>
  <c r="BN28" i="108"/>
  <c r="BM28" i="108" s="1"/>
  <c r="AV28" i="108"/>
  <c r="AI28" i="108"/>
  <c r="AD28" i="108"/>
  <c r="L28" i="108"/>
  <c r="K28" i="108" s="1"/>
  <c r="CK27" i="108"/>
  <c r="CF27" i="108"/>
  <c r="CE27" i="108" s="1"/>
  <c r="CI27" i="108" s="1"/>
  <c r="BU27" i="108"/>
  <c r="BT27" i="108"/>
  <c r="BN27" i="108"/>
  <c r="BM27" i="108"/>
  <c r="AV27" i="108"/>
  <c r="AU27" i="108" s="1"/>
  <c r="AD27" i="108"/>
  <c r="L27" i="108"/>
  <c r="K27" i="108" s="1"/>
  <c r="CF26" i="108"/>
  <c r="BN26" i="108"/>
  <c r="BS26" i="108" s="1"/>
  <c r="AV26" i="108"/>
  <c r="AI26" i="108"/>
  <c r="AD26" i="108"/>
  <c r="AC26" i="108" s="1"/>
  <c r="L26" i="108"/>
  <c r="CM25" i="108"/>
  <c r="CK25" i="108"/>
  <c r="CF25" i="108"/>
  <c r="CE25" i="108"/>
  <c r="CH25" i="108" s="1"/>
  <c r="BN25" i="108"/>
  <c r="AV25" i="108"/>
  <c r="BC25" i="108" s="1"/>
  <c r="AU25" i="108"/>
  <c r="AX25" i="108" s="1"/>
  <c r="AD25" i="108"/>
  <c r="Q25" i="108"/>
  <c r="L25" i="108"/>
  <c r="CF24" i="108"/>
  <c r="CE24" i="108"/>
  <c r="CG24" i="108" s="1"/>
  <c r="BS24" i="108"/>
  <c r="BQ24" i="108"/>
  <c r="BN24" i="108"/>
  <c r="BT24" i="108" s="1"/>
  <c r="BM24" i="108"/>
  <c r="BU24" i="108" s="1"/>
  <c r="AV24" i="108"/>
  <c r="AU24" i="108"/>
  <c r="AD24" i="108"/>
  <c r="AC24" i="108" s="1"/>
  <c r="AK24" i="108" s="1"/>
  <c r="L24" i="108"/>
  <c r="CK23" i="108"/>
  <c r="CF23" i="108"/>
  <c r="CE23" i="108"/>
  <c r="CH23" i="108" s="1"/>
  <c r="BN23" i="108"/>
  <c r="BA23" i="108"/>
  <c r="AV23" i="108"/>
  <c r="AF23" i="108"/>
  <c r="AD23" i="108"/>
  <c r="AC23" i="108"/>
  <c r="AE23" i="108" s="1"/>
  <c r="L23" i="108"/>
  <c r="K23" i="108" s="1"/>
  <c r="CF22" i="108"/>
  <c r="BN22" i="108"/>
  <c r="BM22" i="108" s="1"/>
  <c r="BO22" i="108" s="1"/>
  <c r="AV22" i="108"/>
  <c r="AK22" i="108"/>
  <c r="AI22" i="108"/>
  <c r="AD22" i="108"/>
  <c r="AC22" i="108"/>
  <c r="AG22" i="108" s="1"/>
  <c r="L22" i="108"/>
  <c r="CK21" i="108"/>
  <c r="CF21" i="108"/>
  <c r="BT21" i="108"/>
  <c r="BS21" i="108"/>
  <c r="BN21" i="108"/>
  <c r="BM21" i="108"/>
  <c r="BO21" i="108" s="1"/>
  <c r="AY21" i="108"/>
  <c r="AV21" i="108"/>
  <c r="BA21" i="108" s="1"/>
  <c r="AU21" i="108"/>
  <c r="AD21" i="108"/>
  <c r="AK21" i="108" s="1"/>
  <c r="AC21" i="108"/>
  <c r="L21" i="108"/>
  <c r="K21" i="108" s="1"/>
  <c r="CF20" i="108"/>
  <c r="BQ20" i="108"/>
  <c r="BN20" i="108"/>
  <c r="BS20" i="108" s="1"/>
  <c r="BM20" i="108"/>
  <c r="BU20" i="108" s="1"/>
  <c r="AV20" i="108"/>
  <c r="AI20" i="108"/>
  <c r="AD20" i="108"/>
  <c r="AJ20" i="108" s="1"/>
  <c r="AC20" i="108"/>
  <c r="AF20" i="108" s="1"/>
  <c r="Q20" i="108"/>
  <c r="P20" i="108"/>
  <c r="N20" i="108"/>
  <c r="L20" i="108"/>
  <c r="R20" i="108" s="1"/>
  <c r="K20" i="108"/>
  <c r="M20" i="108" s="1"/>
  <c r="CF19" i="108"/>
  <c r="CE19" i="108" s="1"/>
  <c r="CM19" i="108" s="1"/>
  <c r="BN19" i="108"/>
  <c r="BM19" i="108"/>
  <c r="AV19" i="108"/>
  <c r="AU19" i="108" s="1"/>
  <c r="AD19" i="108"/>
  <c r="L19" i="108"/>
  <c r="K19" i="108" s="1"/>
  <c r="N19" i="108" s="1"/>
  <c r="CF18" i="108"/>
  <c r="BN18" i="108"/>
  <c r="BS18" i="108" s="1"/>
  <c r="BA18" i="108"/>
  <c r="AV18" i="108"/>
  <c r="AU18" i="108"/>
  <c r="AW18" i="108" s="1"/>
  <c r="AD18" i="108"/>
  <c r="AI18" i="108" s="1"/>
  <c r="L18" i="108"/>
  <c r="CK17" i="108"/>
  <c r="CF17" i="108"/>
  <c r="CE17" i="108" s="1"/>
  <c r="BN17" i="108"/>
  <c r="AW17" i="108"/>
  <c r="AV17" i="108"/>
  <c r="BA17" i="108" s="1"/>
  <c r="AU17" i="108"/>
  <c r="AD17" i="108"/>
  <c r="AI17" i="108" s="1"/>
  <c r="R17" i="108"/>
  <c r="M17" i="108"/>
  <c r="L17" i="108"/>
  <c r="Q17" i="108" s="1"/>
  <c r="K17" i="108"/>
  <c r="N17" i="108" s="1"/>
  <c r="CF16" i="108"/>
  <c r="CL16" i="108" s="1"/>
  <c r="CE16" i="108"/>
  <c r="CG16" i="108" s="1"/>
  <c r="BN16" i="108"/>
  <c r="AV16" i="108"/>
  <c r="AU16" i="108" s="1"/>
  <c r="AD16" i="108"/>
  <c r="L16" i="108"/>
  <c r="CK15" i="108"/>
  <c r="CF15" i="108"/>
  <c r="CE15" i="108" s="1"/>
  <c r="BN15" i="108"/>
  <c r="AW15" i="108"/>
  <c r="AV15" i="108"/>
  <c r="BA15" i="108" s="1"/>
  <c r="AU15" i="108"/>
  <c r="AX15" i="108" s="1"/>
  <c r="AF15" i="108"/>
  <c r="AD15" i="108"/>
  <c r="AC15" i="108"/>
  <c r="AE15" i="108" s="1"/>
  <c r="L15" i="108"/>
  <c r="K15" i="108" s="1"/>
  <c r="CF14" i="108"/>
  <c r="BN14" i="108"/>
  <c r="BS14" i="108" s="1"/>
  <c r="BM14" i="108"/>
  <c r="BU14" i="108" s="1"/>
  <c r="AV14" i="108"/>
  <c r="AD14" i="108"/>
  <c r="AI14" i="108" s="1"/>
  <c r="AC14" i="108"/>
  <c r="L14" i="108"/>
  <c r="CK13" i="108"/>
  <c r="CF13" i="108"/>
  <c r="CE13" i="108"/>
  <c r="CH13" i="108" s="1"/>
  <c r="BN13" i="108"/>
  <c r="AV13" i="108"/>
  <c r="AD13" i="108"/>
  <c r="L13" i="108"/>
  <c r="Q13" i="108" s="1"/>
  <c r="CF12" i="108"/>
  <c r="BN12" i="108"/>
  <c r="BS12" i="108" s="1"/>
  <c r="BM12" i="108"/>
  <c r="BR12" i="108" s="1"/>
  <c r="AV12" i="108"/>
  <c r="AD12" i="108"/>
  <c r="AJ12" i="108" s="1"/>
  <c r="AC12" i="108"/>
  <c r="AF12" i="108" s="1"/>
  <c r="Q12" i="108"/>
  <c r="P12" i="108"/>
  <c r="L12" i="108"/>
  <c r="R12" i="108" s="1"/>
  <c r="K12" i="108"/>
  <c r="N12" i="108" s="1"/>
  <c r="CK11" i="108"/>
  <c r="CF11" i="108"/>
  <c r="CI11" i="108" s="1"/>
  <c r="CE11" i="108"/>
  <c r="CH11" i="108" s="1"/>
  <c r="BP11" i="108"/>
  <c r="BN11" i="108"/>
  <c r="BS11" i="108" s="1"/>
  <c r="BM11" i="108"/>
  <c r="BR11" i="108" s="1"/>
  <c r="AV11" i="108"/>
  <c r="BA11" i="108" s="1"/>
  <c r="AD11" i="108"/>
  <c r="AI11" i="108" s="1"/>
  <c r="Q11" i="108"/>
  <c r="M11" i="108"/>
  <c r="L11" i="108"/>
  <c r="R11" i="108" s="1"/>
  <c r="K11" i="108"/>
  <c r="P11" i="108" s="1"/>
  <c r="CF10" i="108"/>
  <c r="CK10" i="108" s="1"/>
  <c r="BN10" i="108"/>
  <c r="BS10" i="108" s="1"/>
  <c r="AV10" i="108"/>
  <c r="AD10" i="108"/>
  <c r="AC10" i="108" s="1"/>
  <c r="L10" i="108"/>
  <c r="Q10" i="108" s="1"/>
  <c r="CF9" i="108"/>
  <c r="CK9" i="108" s="1"/>
  <c r="CE9" i="108"/>
  <c r="CG9" i="108" s="1"/>
  <c r="BN9" i="108"/>
  <c r="BS9" i="108" s="1"/>
  <c r="BA9" i="108"/>
  <c r="AV9" i="108"/>
  <c r="BB9" i="108" s="1"/>
  <c r="AU9" i="108"/>
  <c r="AZ9" i="108" s="1"/>
  <c r="AD9" i="108"/>
  <c r="AI9" i="108" s="1"/>
  <c r="AC9" i="108"/>
  <c r="AE9" i="108" s="1"/>
  <c r="L9" i="108"/>
  <c r="Q9" i="108" s="1"/>
  <c r="CF8" i="108"/>
  <c r="BN8" i="108"/>
  <c r="BT8" i="108" s="1"/>
  <c r="BM8" i="108"/>
  <c r="BP8" i="108" s="1"/>
  <c r="AV8" i="108"/>
  <c r="BA8" i="108" s="1"/>
  <c r="AI8" i="108"/>
  <c r="AD8" i="108"/>
  <c r="L8" i="108"/>
  <c r="CC6" i="108"/>
  <c r="CA6" i="108"/>
  <c r="BZ6" i="108"/>
  <c r="BY6" i="108"/>
  <c r="BX6" i="108"/>
  <c r="BV6" i="108"/>
  <c r="BK6" i="108"/>
  <c r="BI6" i="108"/>
  <c r="BH6" i="108"/>
  <c r="BG6" i="108"/>
  <c r="BF6" i="108"/>
  <c r="BD6" i="108"/>
  <c r="AS6" i="108"/>
  <c r="AQ6" i="108"/>
  <c r="AP6" i="108"/>
  <c r="AO6" i="108"/>
  <c r="AN6" i="108"/>
  <c r="AL6" i="108"/>
  <c r="AA6" i="108"/>
  <c r="Y6" i="108"/>
  <c r="X6" i="108"/>
  <c r="W6" i="108"/>
  <c r="V6" i="108"/>
  <c r="T6" i="108"/>
  <c r="I6" i="108"/>
  <c r="G6" i="108"/>
  <c r="F6" i="108"/>
  <c r="E6" i="108"/>
  <c r="D6" i="108"/>
  <c r="B6" i="108"/>
  <c r="CC5" i="108"/>
  <c r="CA5" i="108"/>
  <c r="BZ5" i="108"/>
  <c r="BY5" i="108"/>
  <c r="BX5" i="108"/>
  <c r="BV5" i="108"/>
  <c r="BK5" i="108"/>
  <c r="BI5" i="108"/>
  <c r="BH5" i="108"/>
  <c r="BG5" i="108"/>
  <c r="BF5" i="108"/>
  <c r="BD5" i="108"/>
  <c r="AS5" i="108"/>
  <c r="AQ5" i="108"/>
  <c r="AP5" i="108"/>
  <c r="AO5" i="108"/>
  <c r="AN5" i="108"/>
  <c r="AL5" i="108"/>
  <c r="AA5" i="108"/>
  <c r="Y5" i="108"/>
  <c r="X5" i="108"/>
  <c r="W5" i="108"/>
  <c r="V5" i="108"/>
  <c r="T5" i="108"/>
  <c r="I5" i="108"/>
  <c r="G5" i="108"/>
  <c r="F5" i="108"/>
  <c r="E5" i="108"/>
  <c r="D5" i="108"/>
  <c r="B5" i="108"/>
  <c r="CF4" i="108"/>
  <c r="CC4" i="108"/>
  <c r="CA4" i="108"/>
  <c r="BZ4" i="108"/>
  <c r="BY4" i="108"/>
  <c r="BX4" i="108"/>
  <c r="BV4" i="108"/>
  <c r="BK4" i="108"/>
  <c r="BI4" i="108"/>
  <c r="BH4" i="108"/>
  <c r="BG4" i="108"/>
  <c r="BF4" i="108"/>
  <c r="BD4" i="108"/>
  <c r="AS4" i="108"/>
  <c r="AQ4" i="108"/>
  <c r="AP4" i="108"/>
  <c r="AO4" i="108"/>
  <c r="AN4" i="108"/>
  <c r="AL4" i="108"/>
  <c r="AA4" i="108"/>
  <c r="Y4" i="108"/>
  <c r="X4" i="108"/>
  <c r="W4" i="108"/>
  <c r="V4" i="108"/>
  <c r="T4" i="108"/>
  <c r="I4" i="108"/>
  <c r="G4" i="108"/>
  <c r="F4" i="108"/>
  <c r="E4" i="108"/>
  <c r="D4" i="108"/>
  <c r="B4" i="108"/>
  <c r="CC3" i="108"/>
  <c r="CA3" i="108"/>
  <c r="BZ3" i="108"/>
  <c r="BY3" i="108"/>
  <c r="BX3" i="108"/>
  <c r="BV3" i="108"/>
  <c r="BK3" i="108"/>
  <c r="BI3" i="108"/>
  <c r="BH3" i="108"/>
  <c r="BG3" i="108"/>
  <c r="BF3" i="108"/>
  <c r="BD3" i="108"/>
  <c r="AS3" i="108"/>
  <c r="AQ3" i="108"/>
  <c r="AP3" i="108"/>
  <c r="AO3" i="108"/>
  <c r="AN3" i="108"/>
  <c r="AL3" i="108"/>
  <c r="AA3" i="108"/>
  <c r="Y3" i="108"/>
  <c r="X3" i="108"/>
  <c r="W3" i="108"/>
  <c r="V3" i="108"/>
  <c r="T3" i="108"/>
  <c r="I3" i="108"/>
  <c r="G3" i="108"/>
  <c r="F3" i="108"/>
  <c r="E3" i="108"/>
  <c r="D3" i="108"/>
  <c r="B3" i="108"/>
  <c r="CC2" i="108"/>
  <c r="CA2" i="108"/>
  <c r="BZ2" i="108"/>
  <c r="BY2" i="108"/>
  <c r="BX2" i="108"/>
  <c r="BV2" i="108"/>
  <c r="BK2" i="108"/>
  <c r="BI2" i="108"/>
  <c r="BH2" i="108"/>
  <c r="BG2" i="108"/>
  <c r="BF2" i="108"/>
  <c r="BD2" i="108"/>
  <c r="AS2" i="108"/>
  <c r="AQ2" i="108"/>
  <c r="AP2" i="108"/>
  <c r="AO2" i="108"/>
  <c r="AN2" i="108"/>
  <c r="AL2" i="108"/>
  <c r="AA2" i="108"/>
  <c r="Y2" i="108"/>
  <c r="X2" i="108"/>
  <c r="W2" i="108"/>
  <c r="V2" i="108"/>
  <c r="T2" i="108"/>
  <c r="I2" i="108"/>
  <c r="G2" i="108"/>
  <c r="F2" i="108"/>
  <c r="E2" i="108"/>
  <c r="D2" i="108"/>
  <c r="B2" i="108"/>
  <c r="BN100" i="107"/>
  <c r="AV100" i="107"/>
  <c r="AI100" i="107"/>
  <c r="AH100" i="107"/>
  <c r="AF100" i="107"/>
  <c r="AD100" i="107"/>
  <c r="AJ100" i="107" s="1"/>
  <c r="AC100" i="107"/>
  <c r="AE100" i="107" s="1"/>
  <c r="Q100" i="107"/>
  <c r="L100" i="107"/>
  <c r="BT99" i="107"/>
  <c r="BS99" i="107"/>
  <c r="BR99" i="107"/>
  <c r="BO99" i="107"/>
  <c r="BN99" i="107"/>
  <c r="BM99" i="107"/>
  <c r="BQ99" i="107" s="1"/>
  <c r="BC99" i="107"/>
  <c r="BA99" i="107"/>
  <c r="AV99" i="107"/>
  <c r="AU99" i="107"/>
  <c r="AD99" i="107"/>
  <c r="L99" i="107"/>
  <c r="R99" i="107" s="1"/>
  <c r="K99" i="107"/>
  <c r="S99" i="107" s="1"/>
  <c r="BN98" i="107"/>
  <c r="AV98" i="107"/>
  <c r="AI98" i="107"/>
  <c r="AH98" i="107"/>
  <c r="AF98" i="107"/>
  <c r="AD98" i="107"/>
  <c r="AJ98" i="107" s="1"/>
  <c r="AC98" i="107"/>
  <c r="AE98" i="107" s="1"/>
  <c r="Q98" i="107"/>
  <c r="L98" i="107"/>
  <c r="BT97" i="107"/>
  <c r="BS97" i="107"/>
  <c r="BR97" i="107"/>
  <c r="BO97" i="107"/>
  <c r="BN97" i="107"/>
  <c r="BQ97" i="107" s="1"/>
  <c r="BM97" i="107"/>
  <c r="BP97" i="107" s="1"/>
  <c r="BA97" i="107"/>
  <c r="AV97" i="107"/>
  <c r="AU97" i="107"/>
  <c r="AD97" i="107"/>
  <c r="L97" i="107"/>
  <c r="K97" i="107"/>
  <c r="BN96" i="107"/>
  <c r="AV96" i="107"/>
  <c r="AI96" i="107"/>
  <c r="AH96" i="107"/>
  <c r="AF96" i="107"/>
  <c r="AD96" i="107"/>
  <c r="AJ96" i="107" s="1"/>
  <c r="AC96" i="107"/>
  <c r="AE96" i="107" s="1"/>
  <c r="Q96" i="107"/>
  <c r="L96" i="107"/>
  <c r="BT95" i="107"/>
  <c r="BS95" i="107"/>
  <c r="BR95" i="107"/>
  <c r="BO95" i="107"/>
  <c r="BN95" i="107"/>
  <c r="BQ95" i="107" s="1"/>
  <c r="BM95" i="107"/>
  <c r="BP95" i="107" s="1"/>
  <c r="BA95" i="107"/>
  <c r="AV95" i="107"/>
  <c r="AU95" i="107"/>
  <c r="AD95" i="107"/>
  <c r="S95" i="107"/>
  <c r="M95" i="107"/>
  <c r="L95" i="107"/>
  <c r="K95" i="107"/>
  <c r="N95" i="107" s="1"/>
  <c r="BN94" i="107"/>
  <c r="AV94" i="107"/>
  <c r="AI94" i="107"/>
  <c r="AH94" i="107"/>
  <c r="AF94" i="107"/>
  <c r="AD94" i="107"/>
  <c r="AJ94" i="107" s="1"/>
  <c r="AC94" i="107"/>
  <c r="AE94" i="107" s="1"/>
  <c r="L94" i="107"/>
  <c r="BT93" i="107"/>
  <c r="BS93" i="107"/>
  <c r="BR93" i="107"/>
  <c r="BO93" i="107"/>
  <c r="BN93" i="107"/>
  <c r="BQ93" i="107" s="1"/>
  <c r="BM93" i="107"/>
  <c r="BP93" i="107" s="1"/>
  <c r="BC93" i="107"/>
  <c r="BB93" i="107"/>
  <c r="BA93" i="107"/>
  <c r="AX93" i="107"/>
  <c r="AV93" i="107"/>
  <c r="AU93" i="107"/>
  <c r="AW93" i="107" s="1"/>
  <c r="AD93" i="107"/>
  <c r="L93" i="107"/>
  <c r="BN92" i="107"/>
  <c r="AV92" i="107"/>
  <c r="AK92" i="107"/>
  <c r="AI92" i="107"/>
  <c r="AD92" i="107"/>
  <c r="AC92" i="107"/>
  <c r="L92" i="107"/>
  <c r="Q92" i="107" s="1"/>
  <c r="BT91" i="107"/>
  <c r="BS91" i="107"/>
  <c r="BR91" i="107"/>
  <c r="BO91" i="107"/>
  <c r="BN91" i="107"/>
  <c r="BM91" i="107"/>
  <c r="BQ91" i="107" s="1"/>
  <c r="BA91" i="107"/>
  <c r="AV91" i="107"/>
  <c r="AZ91" i="107" s="1"/>
  <c r="AU91" i="107"/>
  <c r="BB91" i="107" s="1"/>
  <c r="AD91" i="107"/>
  <c r="M91" i="107"/>
  <c r="L91" i="107"/>
  <c r="K91" i="107"/>
  <c r="N91" i="107" s="1"/>
  <c r="BN90" i="107"/>
  <c r="AV90" i="107"/>
  <c r="AK90" i="107"/>
  <c r="AI90" i="107"/>
  <c r="AD90" i="107"/>
  <c r="AJ90" i="107" s="1"/>
  <c r="AC90" i="107"/>
  <c r="L90" i="107"/>
  <c r="BT89" i="107"/>
  <c r="BS89" i="107"/>
  <c r="BR89" i="107"/>
  <c r="BO89" i="107"/>
  <c r="BN89" i="107"/>
  <c r="BM89" i="107"/>
  <c r="BQ89" i="107" s="1"/>
  <c r="BA89" i="107"/>
  <c r="AV89" i="107"/>
  <c r="AU89" i="107"/>
  <c r="AD89" i="107"/>
  <c r="AC89" i="107"/>
  <c r="P89" i="107"/>
  <c r="L89" i="107"/>
  <c r="K89" i="107"/>
  <c r="BN88" i="107"/>
  <c r="AV88" i="107"/>
  <c r="AI88" i="107"/>
  <c r="AH88" i="107"/>
  <c r="AD88" i="107"/>
  <c r="AC88" i="107"/>
  <c r="L88" i="107"/>
  <c r="BT87" i="107"/>
  <c r="BS87" i="107"/>
  <c r="BR87" i="107"/>
  <c r="BO87" i="107"/>
  <c r="BN87" i="107"/>
  <c r="BQ87" i="107" s="1"/>
  <c r="BM87" i="107"/>
  <c r="BP87" i="107" s="1"/>
  <c r="BC87" i="107"/>
  <c r="BB87" i="107"/>
  <c r="BA87" i="107"/>
  <c r="AX87" i="107"/>
  <c r="AV87" i="107"/>
  <c r="AU87" i="107"/>
  <c r="AW87" i="107" s="1"/>
  <c r="AD87" i="107"/>
  <c r="AC87" i="107"/>
  <c r="S87" i="107"/>
  <c r="M87" i="107"/>
  <c r="L87" i="107"/>
  <c r="K87" i="107"/>
  <c r="N87" i="107" s="1"/>
  <c r="BN86" i="107"/>
  <c r="AV86" i="107"/>
  <c r="AK86" i="107"/>
  <c r="AI86" i="107"/>
  <c r="AH86" i="107"/>
  <c r="AF86" i="107"/>
  <c r="AD86" i="107"/>
  <c r="AC86" i="107"/>
  <c r="AE86" i="107" s="1"/>
  <c r="Q86" i="107"/>
  <c r="L86" i="107"/>
  <c r="BT85" i="107"/>
  <c r="BS85" i="107"/>
  <c r="BR85" i="107"/>
  <c r="BO85" i="107"/>
  <c r="BN85" i="107"/>
  <c r="BQ85" i="107" s="1"/>
  <c r="BM85" i="107"/>
  <c r="BP85" i="107" s="1"/>
  <c r="BC85" i="107"/>
  <c r="BB85" i="107"/>
  <c r="BA85" i="107"/>
  <c r="AX85" i="107"/>
  <c r="AV85" i="107"/>
  <c r="AU85" i="107"/>
  <c r="AW85" i="107" s="1"/>
  <c r="AJ85" i="107"/>
  <c r="AG85" i="107"/>
  <c r="AD85" i="107"/>
  <c r="AC85" i="107"/>
  <c r="AF85" i="107" s="1"/>
  <c r="M85" i="107"/>
  <c r="L85" i="107"/>
  <c r="K85" i="107"/>
  <c r="N85" i="107" s="1"/>
  <c r="BN84" i="107"/>
  <c r="BB84" i="107"/>
  <c r="AZ84" i="107"/>
  <c r="AY84" i="107"/>
  <c r="AX84" i="107"/>
  <c r="AW84" i="107"/>
  <c r="AV84" i="107"/>
  <c r="BA84" i="107" s="1"/>
  <c r="AU84" i="107"/>
  <c r="BC84" i="107" s="1"/>
  <c r="AK84" i="107"/>
  <c r="AI84" i="107"/>
  <c r="AH84" i="107"/>
  <c r="AG84" i="107"/>
  <c r="AF84" i="107"/>
  <c r="AD84" i="107"/>
  <c r="AJ84" i="107" s="1"/>
  <c r="AC84" i="107"/>
  <c r="AE84" i="107" s="1"/>
  <c r="Q84" i="107"/>
  <c r="L84" i="107"/>
  <c r="BS83" i="107"/>
  <c r="BN83" i="107"/>
  <c r="BQ83" i="107" s="1"/>
  <c r="BM83" i="107"/>
  <c r="BA83" i="107"/>
  <c r="AV83" i="107"/>
  <c r="AU83" i="107"/>
  <c r="AD83" i="107"/>
  <c r="L83" i="107"/>
  <c r="BN82" i="107"/>
  <c r="BB82" i="107"/>
  <c r="AZ82" i="107"/>
  <c r="AY82" i="107"/>
  <c r="AX82" i="107"/>
  <c r="AW82" i="107"/>
  <c r="AV82" i="107"/>
  <c r="BA82" i="107" s="1"/>
  <c r="AU82" i="107"/>
  <c r="BC82" i="107" s="1"/>
  <c r="AK82" i="107"/>
  <c r="AI82" i="107"/>
  <c r="AH82" i="107"/>
  <c r="AF82" i="107"/>
  <c r="AD82" i="107"/>
  <c r="AC82" i="107"/>
  <c r="AE82" i="107" s="1"/>
  <c r="Q82" i="107"/>
  <c r="L82" i="107"/>
  <c r="BS81" i="107"/>
  <c r="BN81" i="107"/>
  <c r="BM81" i="107"/>
  <c r="BA81" i="107"/>
  <c r="AV81" i="107"/>
  <c r="AD81" i="107"/>
  <c r="AC81" i="107"/>
  <c r="L81" i="107"/>
  <c r="K81" i="107" s="1"/>
  <c r="BN80" i="107"/>
  <c r="AV80" i="107"/>
  <c r="BA80" i="107" s="1"/>
  <c r="AU80" i="107"/>
  <c r="AK80" i="107"/>
  <c r="AI80" i="107"/>
  <c r="AH80" i="107"/>
  <c r="AF80" i="107"/>
  <c r="AD80" i="107"/>
  <c r="AC80" i="107"/>
  <c r="AE80" i="107" s="1"/>
  <c r="Q80" i="107"/>
  <c r="L80" i="107"/>
  <c r="BS79" i="107"/>
  <c r="BN79" i="107"/>
  <c r="BU79" i="107" s="1"/>
  <c r="BM79" i="107"/>
  <c r="BT79" i="107" s="1"/>
  <c r="BA79" i="107"/>
  <c r="AV79" i="107"/>
  <c r="AJ79" i="107"/>
  <c r="AI79" i="107"/>
  <c r="AH79" i="107"/>
  <c r="AG79" i="107"/>
  <c r="AE79" i="107"/>
  <c r="AD79" i="107"/>
  <c r="AC79" i="107"/>
  <c r="AF79" i="107" s="1"/>
  <c r="S79" i="107"/>
  <c r="R79" i="107"/>
  <c r="Q79" i="107"/>
  <c r="P79" i="107"/>
  <c r="N79" i="107"/>
  <c r="L79" i="107"/>
  <c r="O79" i="107" s="1"/>
  <c r="K79" i="107"/>
  <c r="M79" i="107" s="1"/>
  <c r="BQ78" i="107"/>
  <c r="BN78" i="107"/>
  <c r="BM78" i="107"/>
  <c r="BC78" i="107"/>
  <c r="AV78" i="107"/>
  <c r="AU78" i="107"/>
  <c r="AX78" i="107" s="1"/>
  <c r="AI78" i="107"/>
  <c r="AD78" i="107"/>
  <c r="AC78" i="107"/>
  <c r="L78" i="107"/>
  <c r="BS77" i="107"/>
  <c r="BO77" i="107"/>
  <c r="BN77" i="107"/>
  <c r="BM77" i="107"/>
  <c r="BR77" i="107" s="1"/>
  <c r="AV77" i="107"/>
  <c r="AJ77" i="107"/>
  <c r="AI77" i="107"/>
  <c r="AH77" i="107"/>
  <c r="AG77" i="107"/>
  <c r="AE77" i="107"/>
  <c r="AD77" i="107"/>
  <c r="AC77" i="107"/>
  <c r="AF77" i="107" s="1"/>
  <c r="Q77" i="107"/>
  <c r="L77" i="107"/>
  <c r="K77" i="107"/>
  <c r="S77" i="107" s="1"/>
  <c r="BS76" i="107"/>
  <c r="BN76" i="107"/>
  <c r="AV76" i="107"/>
  <c r="AK76" i="107"/>
  <c r="AE76" i="107"/>
  <c r="AD76" i="107"/>
  <c r="AC76" i="107"/>
  <c r="AF76" i="107" s="1"/>
  <c r="L76" i="107"/>
  <c r="BU75" i="107"/>
  <c r="BS75" i="107"/>
  <c r="BR75" i="107"/>
  <c r="BQ75" i="107"/>
  <c r="BP75" i="107"/>
  <c r="BO75" i="107"/>
  <c r="BN75" i="107"/>
  <c r="BM75" i="107"/>
  <c r="BA75" i="107"/>
  <c r="AV75" i="107"/>
  <c r="AJ75" i="107"/>
  <c r="AI75" i="107"/>
  <c r="AH75" i="107"/>
  <c r="AG75" i="107"/>
  <c r="AE75" i="107"/>
  <c r="AD75" i="107"/>
  <c r="AC75" i="107"/>
  <c r="AF75" i="107" s="1"/>
  <c r="Q75" i="107"/>
  <c r="N75" i="107"/>
  <c r="L75" i="107"/>
  <c r="K75" i="107"/>
  <c r="S75" i="107" s="1"/>
  <c r="BU74" i="107"/>
  <c r="BS74" i="107"/>
  <c r="BN74" i="107"/>
  <c r="BM74" i="107"/>
  <c r="AV74" i="107"/>
  <c r="AD74" i="107"/>
  <c r="AC74" i="107" s="1"/>
  <c r="L74" i="107"/>
  <c r="BU73" i="107"/>
  <c r="BS73" i="107"/>
  <c r="BR73" i="107"/>
  <c r="BQ73" i="107"/>
  <c r="BN73" i="107"/>
  <c r="BT73" i="107" s="1"/>
  <c r="BM73" i="107"/>
  <c r="BP73" i="107" s="1"/>
  <c r="BA73" i="107"/>
  <c r="AV73" i="107"/>
  <c r="AJ73" i="107"/>
  <c r="AI73" i="107"/>
  <c r="AH73" i="107"/>
  <c r="AG73" i="107"/>
  <c r="AE73" i="107"/>
  <c r="AD73" i="107"/>
  <c r="AC73" i="107"/>
  <c r="AF73" i="107" s="1"/>
  <c r="Q73" i="107"/>
  <c r="L73" i="107"/>
  <c r="K73" i="107"/>
  <c r="BU72" i="107"/>
  <c r="BQ72" i="107"/>
  <c r="BN72" i="107"/>
  <c r="BM72" i="107"/>
  <c r="AV72" i="107"/>
  <c r="AU72" i="107"/>
  <c r="BC72" i="107" s="1"/>
  <c r="AI72" i="107"/>
  <c r="AD72" i="107"/>
  <c r="L72" i="107"/>
  <c r="BS71" i="107"/>
  <c r="BP71" i="107"/>
  <c r="BN71" i="107"/>
  <c r="BM71" i="107"/>
  <c r="AV71" i="107"/>
  <c r="AJ71" i="107"/>
  <c r="AI71" i="107"/>
  <c r="AH71" i="107"/>
  <c r="AG71" i="107"/>
  <c r="AE71" i="107"/>
  <c r="AD71" i="107"/>
  <c r="AC71" i="107"/>
  <c r="AF71" i="107" s="1"/>
  <c r="S71" i="107"/>
  <c r="R71" i="107"/>
  <c r="Q71" i="107"/>
  <c r="P71" i="107"/>
  <c r="N71" i="107"/>
  <c r="L71" i="107"/>
  <c r="O71" i="107" s="1"/>
  <c r="K71" i="107"/>
  <c r="M71" i="107" s="1"/>
  <c r="BQ70" i="107"/>
  <c r="BN70" i="107"/>
  <c r="BT70" i="107" s="1"/>
  <c r="BM70" i="107"/>
  <c r="BC70" i="107"/>
  <c r="AV70" i="107"/>
  <c r="AU70" i="107"/>
  <c r="AX70" i="107" s="1"/>
  <c r="AI70" i="107"/>
  <c r="AD70" i="107"/>
  <c r="AC70" i="107"/>
  <c r="AE70" i="107" s="1"/>
  <c r="L70" i="107"/>
  <c r="BU69" i="107"/>
  <c r="BS69" i="107"/>
  <c r="BR69" i="107"/>
  <c r="BQ69" i="107"/>
  <c r="BP69" i="107"/>
  <c r="BO69" i="107"/>
  <c r="BN69" i="107"/>
  <c r="BT69" i="107" s="1"/>
  <c r="BM69" i="107"/>
  <c r="BA69" i="107"/>
  <c r="AV69" i="107"/>
  <c r="AI69" i="107"/>
  <c r="AE69" i="107"/>
  <c r="AD69" i="107"/>
  <c r="AC69" i="107"/>
  <c r="AK69" i="107" s="1"/>
  <c r="L69" i="107"/>
  <c r="K69" i="107" s="1"/>
  <c r="BT68" i="107"/>
  <c r="BN68" i="107"/>
  <c r="BM68" i="107"/>
  <c r="BP68" i="107" s="1"/>
  <c r="AV68" i="107"/>
  <c r="AK68" i="107"/>
  <c r="AI68" i="107"/>
  <c r="AG68" i="107"/>
  <c r="AF68" i="107"/>
  <c r="AD68" i="107"/>
  <c r="AC68" i="107"/>
  <c r="AE68" i="107" s="1"/>
  <c r="L68" i="107"/>
  <c r="BU67" i="107"/>
  <c r="BS67" i="107"/>
  <c r="BR67" i="107"/>
  <c r="BQ67" i="107"/>
  <c r="BP67" i="107"/>
  <c r="BO67" i="107"/>
  <c r="BN67" i="107"/>
  <c r="BT67" i="107" s="1"/>
  <c r="BM67" i="107"/>
  <c r="BA67" i="107"/>
  <c r="AV67" i="107"/>
  <c r="AH67" i="107"/>
  <c r="AD67" i="107"/>
  <c r="AC67" i="107" s="1"/>
  <c r="Q67" i="107"/>
  <c r="L67" i="107"/>
  <c r="BT66" i="107"/>
  <c r="BS66" i="107"/>
  <c r="BR66" i="107"/>
  <c r="BQ66" i="107"/>
  <c r="BP66" i="107"/>
  <c r="BO66" i="107"/>
  <c r="BN66" i="107"/>
  <c r="BM66" i="107"/>
  <c r="BU66" i="107" s="1"/>
  <c r="BA66" i="107"/>
  <c r="AV66" i="107"/>
  <c r="AU66" i="107"/>
  <c r="AI66" i="107"/>
  <c r="AD66" i="107"/>
  <c r="S66" i="107"/>
  <c r="R66" i="107"/>
  <c r="Q66" i="107"/>
  <c r="P66" i="107"/>
  <c r="M66" i="107"/>
  <c r="L66" i="107"/>
  <c r="O66" i="107" s="1"/>
  <c r="K66" i="107"/>
  <c r="N66" i="107" s="1"/>
  <c r="BP65" i="107"/>
  <c r="BN65" i="107"/>
  <c r="BT65" i="107" s="1"/>
  <c r="BM65" i="107"/>
  <c r="BO65" i="107" s="1"/>
  <c r="AV65" i="107"/>
  <c r="AU65" i="107"/>
  <c r="AD65" i="107"/>
  <c r="AC65" i="107" s="1"/>
  <c r="L65" i="107"/>
  <c r="Q65" i="107" s="1"/>
  <c r="BT64" i="107"/>
  <c r="BS64" i="107"/>
  <c r="BR64" i="107"/>
  <c r="BQ64" i="107"/>
  <c r="BP64" i="107"/>
  <c r="BO64" i="107"/>
  <c r="BN64" i="107"/>
  <c r="BM64" i="107"/>
  <c r="BU64" i="107" s="1"/>
  <c r="BA64" i="107"/>
  <c r="AX64" i="107"/>
  <c r="AV64" i="107"/>
  <c r="AU64" i="107"/>
  <c r="AW64" i="107" s="1"/>
  <c r="AD64" i="107"/>
  <c r="S64" i="107"/>
  <c r="R64" i="107"/>
  <c r="Q64" i="107"/>
  <c r="P64" i="107"/>
  <c r="L64" i="107"/>
  <c r="O64" i="107" s="1"/>
  <c r="K64" i="107"/>
  <c r="N64" i="107" s="1"/>
  <c r="BN63" i="107"/>
  <c r="BM63" i="107" s="1"/>
  <c r="AV63" i="107"/>
  <c r="AU63" i="107"/>
  <c r="AK63" i="107"/>
  <c r="AD63" i="107"/>
  <c r="AC63" i="107"/>
  <c r="L63" i="107"/>
  <c r="BT62" i="107"/>
  <c r="BS62" i="107"/>
  <c r="BR62" i="107"/>
  <c r="BQ62" i="107"/>
  <c r="BP62" i="107"/>
  <c r="BO62" i="107"/>
  <c r="BN62" i="107"/>
  <c r="BM62" i="107"/>
  <c r="BU62" i="107" s="1"/>
  <c r="BC62" i="107"/>
  <c r="BA62" i="107"/>
  <c r="AZ62" i="107"/>
  <c r="AY62" i="107"/>
  <c r="AX62" i="107"/>
  <c r="AV62" i="107"/>
  <c r="BB62" i="107" s="1"/>
  <c r="AU62" i="107"/>
  <c r="AW62" i="107" s="1"/>
  <c r="AD62" i="107"/>
  <c r="S62" i="107"/>
  <c r="R62" i="107"/>
  <c r="Q62" i="107"/>
  <c r="L62" i="107"/>
  <c r="K62" i="107"/>
  <c r="BS61" i="107"/>
  <c r="BN61" i="107"/>
  <c r="BM61" i="107" s="1"/>
  <c r="AV61" i="107"/>
  <c r="AD61" i="107"/>
  <c r="AC61" i="107"/>
  <c r="Q61" i="107"/>
  <c r="L61" i="107"/>
  <c r="BT60" i="107"/>
  <c r="BS60" i="107"/>
  <c r="BR60" i="107"/>
  <c r="BQ60" i="107"/>
  <c r="BP60" i="107"/>
  <c r="BO60" i="107"/>
  <c r="BN60" i="107"/>
  <c r="BM60" i="107"/>
  <c r="BU60" i="107" s="1"/>
  <c r="BC60" i="107"/>
  <c r="BA60" i="107"/>
  <c r="AZ60" i="107"/>
  <c r="AY60" i="107"/>
  <c r="AV60" i="107"/>
  <c r="BB60" i="107" s="1"/>
  <c r="AU60" i="107"/>
  <c r="AW60" i="107" s="1"/>
  <c r="AD60" i="107"/>
  <c r="R60" i="107"/>
  <c r="Q60" i="107"/>
  <c r="L60" i="107"/>
  <c r="O60" i="107" s="1"/>
  <c r="K60" i="107"/>
  <c r="BS59" i="107"/>
  <c r="BN59" i="107"/>
  <c r="BM59" i="107"/>
  <c r="AV59" i="107"/>
  <c r="AD59" i="107"/>
  <c r="L59" i="107"/>
  <c r="BT58" i="107"/>
  <c r="BS58" i="107"/>
  <c r="BR58" i="107"/>
  <c r="BQ58" i="107"/>
  <c r="BP58" i="107"/>
  <c r="BO58" i="107"/>
  <c r="BN58" i="107"/>
  <c r="BM58" i="107"/>
  <c r="BU58" i="107" s="1"/>
  <c r="BA58" i="107"/>
  <c r="AV58" i="107"/>
  <c r="AU58" i="107"/>
  <c r="AD58" i="107"/>
  <c r="S58" i="107"/>
  <c r="Q58" i="107"/>
  <c r="P58" i="107"/>
  <c r="M58" i="107"/>
  <c r="L58" i="107"/>
  <c r="O58" i="107" s="1"/>
  <c r="K58" i="107"/>
  <c r="N58" i="107" s="1"/>
  <c r="BN57" i="107"/>
  <c r="BM57" i="107"/>
  <c r="BC57" i="107"/>
  <c r="AY57" i="107"/>
  <c r="AV57" i="107"/>
  <c r="AU57" i="107"/>
  <c r="AD57" i="107"/>
  <c r="L57" i="107"/>
  <c r="BT56" i="107"/>
  <c r="BS56" i="107"/>
  <c r="BR56" i="107"/>
  <c r="BQ56" i="107"/>
  <c r="BP56" i="107"/>
  <c r="BO56" i="107"/>
  <c r="BN56" i="107"/>
  <c r="BM56" i="107"/>
  <c r="BU56" i="107" s="1"/>
  <c r="BA56" i="107"/>
  <c r="AV56" i="107"/>
  <c r="AU56" i="107"/>
  <c r="AI56" i="107"/>
  <c r="AD56" i="107"/>
  <c r="S56" i="107"/>
  <c r="R56" i="107"/>
  <c r="Q56" i="107"/>
  <c r="P56" i="107"/>
  <c r="L56" i="107"/>
  <c r="O56" i="107" s="1"/>
  <c r="K56" i="107"/>
  <c r="N56" i="107" s="1"/>
  <c r="BN55" i="107"/>
  <c r="AW55" i="107"/>
  <c r="AV55" i="107"/>
  <c r="BC55" i="107" s="1"/>
  <c r="AU55" i="107"/>
  <c r="AX55" i="107" s="1"/>
  <c r="AD55" i="107"/>
  <c r="AC55" i="107"/>
  <c r="Q55" i="107"/>
  <c r="L55" i="107"/>
  <c r="BT54" i="107"/>
  <c r="BS54" i="107"/>
  <c r="BR54" i="107"/>
  <c r="BQ54" i="107"/>
  <c r="BP54" i="107"/>
  <c r="BO54" i="107"/>
  <c r="BN54" i="107"/>
  <c r="BM54" i="107"/>
  <c r="BU54" i="107" s="1"/>
  <c r="BA54" i="107"/>
  <c r="AV54" i="107"/>
  <c r="AI54" i="107"/>
  <c r="AD54" i="107"/>
  <c r="S54" i="107"/>
  <c r="Q54" i="107"/>
  <c r="L54" i="107"/>
  <c r="K54" i="107" s="1"/>
  <c r="BU53" i="107"/>
  <c r="BT53" i="107"/>
  <c r="BS53" i="107"/>
  <c r="BQ53" i="107"/>
  <c r="BO53" i="107"/>
  <c r="BN53" i="107"/>
  <c r="BM53" i="107" s="1"/>
  <c r="BP53" i="107" s="1"/>
  <c r="AV53" i="107"/>
  <c r="BA53" i="107" s="1"/>
  <c r="AK53" i="107"/>
  <c r="AI53" i="107"/>
  <c r="AG53" i="107"/>
  <c r="AD53" i="107"/>
  <c r="AC53" i="107" s="1"/>
  <c r="Q53" i="107"/>
  <c r="L53" i="107"/>
  <c r="BS52" i="107"/>
  <c r="BN52" i="107"/>
  <c r="BA52" i="107"/>
  <c r="AZ52" i="107"/>
  <c r="AV52" i="107"/>
  <c r="AU52" i="107"/>
  <c r="AD52" i="107"/>
  <c r="AC52" i="107"/>
  <c r="L52" i="107"/>
  <c r="BU51" i="107"/>
  <c r="BS51" i="107"/>
  <c r="BN51" i="107"/>
  <c r="BM51" i="107" s="1"/>
  <c r="BP51" i="107" s="1"/>
  <c r="AV51" i="107"/>
  <c r="AK51" i="107"/>
  <c r="AD51" i="107"/>
  <c r="AI51" i="107" s="1"/>
  <c r="AC51" i="107"/>
  <c r="L51" i="107"/>
  <c r="Q51" i="107" s="1"/>
  <c r="BS50" i="107"/>
  <c r="BN50" i="107"/>
  <c r="BB50" i="107"/>
  <c r="BA50" i="107"/>
  <c r="AZ50" i="107"/>
  <c r="AX50" i="107"/>
  <c r="AV50" i="107"/>
  <c r="AY50" i="107" s="1"/>
  <c r="AU50" i="107"/>
  <c r="AD50" i="107"/>
  <c r="AC50" i="107" s="1"/>
  <c r="L50" i="107"/>
  <c r="BU49" i="107"/>
  <c r="BS49" i="107"/>
  <c r="BO49" i="107"/>
  <c r="BN49" i="107"/>
  <c r="BM49" i="107" s="1"/>
  <c r="BP49" i="107" s="1"/>
  <c r="AV49" i="107"/>
  <c r="AD49" i="107"/>
  <c r="AI49" i="107" s="1"/>
  <c r="AC49" i="107"/>
  <c r="Q49" i="107"/>
  <c r="L49" i="107"/>
  <c r="BS48" i="107"/>
  <c r="BN48" i="107"/>
  <c r="BB48" i="107"/>
  <c r="BA48" i="107"/>
  <c r="AZ48" i="107"/>
  <c r="AX48" i="107"/>
  <c r="AV48" i="107"/>
  <c r="AU48" i="107"/>
  <c r="AI48" i="107"/>
  <c r="AD48" i="107"/>
  <c r="AC48" i="107"/>
  <c r="L48" i="107"/>
  <c r="BS47" i="107"/>
  <c r="BN47" i="107"/>
  <c r="BM47" i="107" s="1"/>
  <c r="AV47" i="107"/>
  <c r="AD47" i="107"/>
  <c r="AI47" i="107" s="1"/>
  <c r="AC47" i="107"/>
  <c r="L47" i="107"/>
  <c r="BS46" i="107"/>
  <c r="BN46" i="107"/>
  <c r="BB46" i="107"/>
  <c r="BA46" i="107"/>
  <c r="AZ46" i="107"/>
  <c r="AV46" i="107"/>
  <c r="AU46" i="107"/>
  <c r="AD46" i="107"/>
  <c r="L46" i="107"/>
  <c r="BS45" i="107"/>
  <c r="BO45" i="107"/>
  <c r="BN45" i="107"/>
  <c r="BM45" i="107" s="1"/>
  <c r="BU45" i="107" s="1"/>
  <c r="AV45" i="107"/>
  <c r="AD45" i="107"/>
  <c r="AJ45" i="107" s="1"/>
  <c r="AC45" i="107"/>
  <c r="AK45" i="107" s="1"/>
  <c r="Q45" i="107"/>
  <c r="L45" i="107"/>
  <c r="BS44" i="107"/>
  <c r="BN44" i="107"/>
  <c r="BB44" i="107"/>
  <c r="BA44" i="107"/>
  <c r="AV44" i="107"/>
  <c r="AU44" i="107"/>
  <c r="AI44" i="107"/>
  <c r="AD44" i="107"/>
  <c r="AC44" i="107"/>
  <c r="L44" i="107"/>
  <c r="BS43" i="107"/>
  <c r="BP43" i="107"/>
  <c r="BN43" i="107"/>
  <c r="BM43" i="107" s="1"/>
  <c r="BO43" i="107" s="1"/>
  <c r="AV43" i="107"/>
  <c r="AF43" i="107"/>
  <c r="AD43" i="107"/>
  <c r="AC43" i="107"/>
  <c r="AK43" i="107" s="1"/>
  <c r="Q43" i="107"/>
  <c r="L43" i="107"/>
  <c r="BS42" i="107"/>
  <c r="BN42" i="107"/>
  <c r="BA42" i="107"/>
  <c r="AV42" i="107"/>
  <c r="AU42" i="107"/>
  <c r="BB42" i="107" s="1"/>
  <c r="AD42" i="107"/>
  <c r="AC42" i="107"/>
  <c r="L42" i="107"/>
  <c r="BS41" i="107"/>
  <c r="BN41" i="107"/>
  <c r="BM41" i="107" s="1"/>
  <c r="AV41" i="107"/>
  <c r="AK41" i="107"/>
  <c r="AF41" i="107"/>
  <c r="AE41" i="107"/>
  <c r="AD41" i="107"/>
  <c r="AJ41" i="107" s="1"/>
  <c r="AC41" i="107"/>
  <c r="L41" i="107"/>
  <c r="BS40" i="107"/>
  <c r="BN40" i="107"/>
  <c r="BA40" i="107"/>
  <c r="AV40" i="107"/>
  <c r="AU40" i="107"/>
  <c r="AD40" i="107"/>
  <c r="AC40" i="107" s="1"/>
  <c r="S40" i="107"/>
  <c r="L40" i="107"/>
  <c r="K40" i="107"/>
  <c r="BS39" i="107"/>
  <c r="BN39" i="107"/>
  <c r="BM39" i="107" s="1"/>
  <c r="AV39" i="107"/>
  <c r="AE39" i="107"/>
  <c r="AD39" i="107"/>
  <c r="AC39" i="107"/>
  <c r="AK39" i="107" s="1"/>
  <c r="Q39" i="107"/>
  <c r="L39" i="107"/>
  <c r="BS38" i="107"/>
  <c r="BN38" i="107"/>
  <c r="BA38" i="107"/>
  <c r="AV38" i="107"/>
  <c r="AU38" i="107"/>
  <c r="BB38" i="107" s="1"/>
  <c r="AI38" i="107"/>
  <c r="AG38" i="107"/>
  <c r="AD38" i="107"/>
  <c r="AC38" i="107"/>
  <c r="L38" i="107"/>
  <c r="CF37" i="107"/>
  <c r="CE37" i="107" s="1"/>
  <c r="CH37" i="107" s="1"/>
  <c r="BN37" i="107"/>
  <c r="AV37" i="107"/>
  <c r="AU37" i="107" s="1"/>
  <c r="AD37" i="107"/>
  <c r="AI37" i="107" s="1"/>
  <c r="Q37" i="107"/>
  <c r="L37" i="107"/>
  <c r="CF36" i="107"/>
  <c r="CK36" i="107" s="1"/>
  <c r="CE36" i="107"/>
  <c r="CL36" i="107" s="1"/>
  <c r="BN36" i="107"/>
  <c r="BS36" i="107" s="1"/>
  <c r="BM36" i="107"/>
  <c r="BU36" i="107" s="1"/>
  <c r="AV36" i="107"/>
  <c r="AU36" i="107" s="1"/>
  <c r="AZ36" i="107" s="1"/>
  <c r="AD36" i="107"/>
  <c r="L36" i="107"/>
  <c r="CF35" i="107"/>
  <c r="CE35" i="107"/>
  <c r="CG35" i="107" s="1"/>
  <c r="BN35" i="107"/>
  <c r="BS35" i="107" s="1"/>
  <c r="BA35" i="107"/>
  <c r="AV35" i="107"/>
  <c r="AD35" i="107"/>
  <c r="AI35" i="107" s="1"/>
  <c r="AC35" i="107"/>
  <c r="AF35" i="107" s="1"/>
  <c r="L35" i="107"/>
  <c r="K35" i="107" s="1"/>
  <c r="CF34" i="107"/>
  <c r="BN34" i="107"/>
  <c r="AV34" i="107"/>
  <c r="AD34" i="107"/>
  <c r="AC34" i="107" s="1"/>
  <c r="L34" i="107"/>
  <c r="CF33" i="107"/>
  <c r="CK33" i="107" s="1"/>
  <c r="BN33" i="107"/>
  <c r="BS33" i="107" s="1"/>
  <c r="AV33" i="107"/>
  <c r="AD33" i="107"/>
  <c r="AK33" i="107" s="1"/>
  <c r="AC33" i="107"/>
  <c r="L33" i="107"/>
  <c r="CF32" i="107"/>
  <c r="BU32" i="107"/>
  <c r="BR32" i="107"/>
  <c r="BN32" i="107"/>
  <c r="BM32" i="107"/>
  <c r="BQ32" i="107" s="1"/>
  <c r="AV32" i="107"/>
  <c r="AD32" i="107"/>
  <c r="AI32" i="107" s="1"/>
  <c r="L32" i="107"/>
  <c r="Q32" i="107" s="1"/>
  <c r="K32" i="107"/>
  <c r="R32" i="107" s="1"/>
  <c r="CF31" i="107"/>
  <c r="BN31" i="107"/>
  <c r="BM31" i="107"/>
  <c r="BP31" i="107" s="1"/>
  <c r="AV31" i="107"/>
  <c r="AU31" i="107" s="1"/>
  <c r="AD31" i="107"/>
  <c r="S31" i="107"/>
  <c r="P31" i="107"/>
  <c r="O31" i="107"/>
  <c r="L31" i="107"/>
  <c r="K31" i="107"/>
  <c r="N31" i="107" s="1"/>
  <c r="CF30" i="107"/>
  <c r="CK30" i="107" s="1"/>
  <c r="BN30" i="107"/>
  <c r="BS30" i="107" s="1"/>
  <c r="BA30" i="107"/>
  <c r="AV30" i="107"/>
  <c r="AD30" i="107"/>
  <c r="L30" i="107"/>
  <c r="K30" i="107"/>
  <c r="M30" i="107" s="1"/>
  <c r="CF29" i="107"/>
  <c r="BN29" i="107"/>
  <c r="AV29" i="107"/>
  <c r="AU29" i="107" s="1"/>
  <c r="AD29" i="107"/>
  <c r="AI29" i="107" s="1"/>
  <c r="Q29" i="107"/>
  <c r="L29" i="107"/>
  <c r="CF28" i="107"/>
  <c r="CE28" i="107" s="1"/>
  <c r="CG28" i="107" s="1"/>
  <c r="BN28" i="107"/>
  <c r="AV28" i="107"/>
  <c r="AU28" i="107"/>
  <c r="AD28" i="107"/>
  <c r="AC28" i="107"/>
  <c r="AK28" i="107" s="1"/>
  <c r="L28" i="107"/>
  <c r="CM27" i="107"/>
  <c r="CF27" i="107"/>
  <c r="CE27" i="107"/>
  <c r="CJ27" i="107" s="1"/>
  <c r="BN27" i="107"/>
  <c r="BS27" i="107" s="1"/>
  <c r="BA27" i="107"/>
  <c r="AV27" i="107"/>
  <c r="AI27" i="107"/>
  <c r="AD27" i="107"/>
  <c r="AC27" i="107"/>
  <c r="AK27" i="107" s="1"/>
  <c r="L27" i="107"/>
  <c r="CF26" i="107"/>
  <c r="CK26" i="107" s="1"/>
  <c r="BN26" i="107"/>
  <c r="AV26" i="107"/>
  <c r="AF26" i="107"/>
  <c r="AD26" i="107"/>
  <c r="AJ26" i="107" s="1"/>
  <c r="AC26" i="107"/>
  <c r="AK26" i="107" s="1"/>
  <c r="Q26" i="107"/>
  <c r="L26" i="107"/>
  <c r="O26" i="107" s="1"/>
  <c r="K26" i="107"/>
  <c r="P26" i="107" s="1"/>
  <c r="CF25" i="107"/>
  <c r="CK25" i="107" s="1"/>
  <c r="BR25" i="107"/>
  <c r="BN25" i="107"/>
  <c r="BS25" i="107" s="1"/>
  <c r="BM25" i="107"/>
  <c r="BU25" i="107" s="1"/>
  <c r="BA25" i="107"/>
  <c r="AV25" i="107"/>
  <c r="AD25" i="107"/>
  <c r="AI25" i="107" s="1"/>
  <c r="AC25" i="107"/>
  <c r="AK25" i="107" s="1"/>
  <c r="L25" i="107"/>
  <c r="K25" i="107" s="1"/>
  <c r="CF24" i="107"/>
  <c r="BS24" i="107"/>
  <c r="BP24" i="107"/>
  <c r="BN24" i="107"/>
  <c r="BR24" i="107" s="1"/>
  <c r="BM24" i="107"/>
  <c r="BU24" i="107" s="1"/>
  <c r="BA24" i="107"/>
  <c r="AX24" i="107"/>
  <c r="AV24" i="107"/>
  <c r="AY24" i="107" s="1"/>
  <c r="AU24" i="107"/>
  <c r="AZ24" i="107" s="1"/>
  <c r="AD24" i="107"/>
  <c r="AI24" i="107" s="1"/>
  <c r="L24" i="107"/>
  <c r="K24" i="107"/>
  <c r="S24" i="107" s="1"/>
  <c r="CF23" i="107"/>
  <c r="BT23" i="107"/>
  <c r="BN23" i="107"/>
  <c r="BS23" i="107" s="1"/>
  <c r="BM23" i="107"/>
  <c r="AV23" i="107"/>
  <c r="AU23" i="107" s="1"/>
  <c r="AD23" i="107"/>
  <c r="R23" i="107"/>
  <c r="P23" i="107"/>
  <c r="O23" i="107"/>
  <c r="N23" i="107"/>
  <c r="L23" i="107"/>
  <c r="Q23" i="107" s="1"/>
  <c r="K23" i="107"/>
  <c r="S23" i="107" s="1"/>
  <c r="CF22" i="107"/>
  <c r="CK22" i="107" s="1"/>
  <c r="CE22" i="107"/>
  <c r="CJ22" i="107" s="1"/>
  <c r="BN22" i="107"/>
  <c r="BS22" i="107" s="1"/>
  <c r="BA22" i="107"/>
  <c r="AV22" i="107"/>
  <c r="AU22" i="107" s="1"/>
  <c r="AI22" i="107"/>
  <c r="AD22" i="107"/>
  <c r="L22" i="107"/>
  <c r="Q22" i="107" s="1"/>
  <c r="CF21" i="107"/>
  <c r="CE21" i="107"/>
  <c r="CG21" i="107" s="1"/>
  <c r="BN21" i="107"/>
  <c r="AV21" i="107"/>
  <c r="AD21" i="107"/>
  <c r="AI21" i="107" s="1"/>
  <c r="L21" i="107"/>
  <c r="Q21" i="107" s="1"/>
  <c r="CF20" i="107"/>
  <c r="CE20" i="107" s="1"/>
  <c r="CM20" i="107" s="1"/>
  <c r="BN20" i="107"/>
  <c r="BS20" i="107" s="1"/>
  <c r="AV20" i="107"/>
  <c r="BA20" i="107" s="1"/>
  <c r="AU20" i="107"/>
  <c r="BC20" i="107" s="1"/>
  <c r="AD20" i="107"/>
  <c r="AC20" i="107" s="1"/>
  <c r="L20" i="107"/>
  <c r="CK19" i="107"/>
  <c r="CF19" i="107"/>
  <c r="CE19" i="107" s="1"/>
  <c r="BN19" i="107"/>
  <c r="BS19" i="107" s="1"/>
  <c r="AV19" i="107"/>
  <c r="AK19" i="107"/>
  <c r="AI19" i="107"/>
  <c r="AH19" i="107"/>
  <c r="AD19" i="107"/>
  <c r="AC19" i="107"/>
  <c r="L19" i="107"/>
  <c r="K19" i="107" s="1"/>
  <c r="CF18" i="107"/>
  <c r="CE18" i="107" s="1"/>
  <c r="BN18" i="107"/>
  <c r="BM18" i="107"/>
  <c r="BU18" i="107" s="1"/>
  <c r="BA18" i="107"/>
  <c r="AV18" i="107"/>
  <c r="AJ18" i="107"/>
  <c r="AG18" i="107"/>
  <c r="AF18" i="107"/>
  <c r="AE18" i="107"/>
  <c r="AD18" i="107"/>
  <c r="AI18" i="107" s="1"/>
  <c r="AC18" i="107"/>
  <c r="AK18" i="107" s="1"/>
  <c r="Q18" i="107"/>
  <c r="L18" i="107"/>
  <c r="K18" i="107" s="1"/>
  <c r="CF17" i="107"/>
  <c r="BN17" i="107"/>
  <c r="BS17" i="107" s="1"/>
  <c r="BM17" i="107"/>
  <c r="BP17" i="107" s="1"/>
  <c r="BC17" i="107"/>
  <c r="BA17" i="107"/>
  <c r="AV17" i="107"/>
  <c r="BB17" i="107" s="1"/>
  <c r="AU17" i="107"/>
  <c r="AW17" i="107" s="1"/>
  <c r="AD17" i="107"/>
  <c r="AC17" i="107" s="1"/>
  <c r="L17" i="107"/>
  <c r="K17" i="107"/>
  <c r="N17" i="107" s="1"/>
  <c r="CK16" i="107"/>
  <c r="CF16" i="107"/>
  <c r="BN16" i="107"/>
  <c r="BM16" i="107" s="1"/>
  <c r="AV16" i="107"/>
  <c r="AD16" i="107"/>
  <c r="AI16" i="107" s="1"/>
  <c r="L16" i="107"/>
  <c r="Q16" i="107" s="1"/>
  <c r="K16" i="107"/>
  <c r="N16" i="107" s="1"/>
  <c r="CF15" i="107"/>
  <c r="CE15" i="107"/>
  <c r="CG15" i="107" s="1"/>
  <c r="BN15" i="107"/>
  <c r="AV15" i="107"/>
  <c r="AU15" i="107" s="1"/>
  <c r="AD15" i="107"/>
  <c r="AI15" i="107" s="1"/>
  <c r="Q15" i="107"/>
  <c r="L15" i="107"/>
  <c r="CF14" i="107"/>
  <c r="CK14" i="107" s="1"/>
  <c r="CE14" i="107"/>
  <c r="CI14" i="107" s="1"/>
  <c r="BN14" i="107"/>
  <c r="BS14" i="107" s="1"/>
  <c r="BA14" i="107"/>
  <c r="AV14" i="107"/>
  <c r="AU14" i="107"/>
  <c r="AX14" i="107" s="1"/>
  <c r="AF14" i="107"/>
  <c r="AD14" i="107"/>
  <c r="AC14" i="107"/>
  <c r="AE14" i="107" s="1"/>
  <c r="L14" i="107"/>
  <c r="K14" i="107" s="1"/>
  <c r="N14" i="107" s="1"/>
  <c r="CJ13" i="107"/>
  <c r="CF13" i="107"/>
  <c r="CE13" i="107"/>
  <c r="CG13" i="107" s="1"/>
  <c r="BN13" i="107"/>
  <c r="BS13" i="107" s="1"/>
  <c r="BA13" i="107"/>
  <c r="AW13" i="107"/>
  <c r="AV13" i="107"/>
  <c r="BB13" i="107" s="1"/>
  <c r="AU13" i="107"/>
  <c r="BC13" i="107" s="1"/>
  <c r="AI13" i="107"/>
  <c r="AD13" i="107"/>
  <c r="AC13" i="107"/>
  <c r="AK13" i="107" s="1"/>
  <c r="Q13" i="107"/>
  <c r="L13" i="107"/>
  <c r="CM12" i="107"/>
  <c r="CK12" i="107"/>
  <c r="CF12" i="107"/>
  <c r="CE12" i="107"/>
  <c r="CH12" i="107" s="1"/>
  <c r="BN12" i="107"/>
  <c r="BM12" i="107" s="1"/>
  <c r="AV12" i="107"/>
  <c r="AD12" i="107"/>
  <c r="AC12" i="107"/>
  <c r="AK12" i="107" s="1"/>
  <c r="L12" i="107"/>
  <c r="Q12" i="107" s="1"/>
  <c r="CF11" i="107"/>
  <c r="CK11" i="107" s="1"/>
  <c r="CE11" i="107"/>
  <c r="CM11" i="107" s="1"/>
  <c r="BS11" i="107"/>
  <c r="BN11" i="107"/>
  <c r="BR11" i="107" s="1"/>
  <c r="BM11" i="107"/>
  <c r="BQ11" i="107" s="1"/>
  <c r="AV11" i="107"/>
  <c r="AI11" i="107"/>
  <c r="AD11" i="107"/>
  <c r="AC11" i="107"/>
  <c r="AF11" i="107" s="1"/>
  <c r="L11" i="107"/>
  <c r="S11" i="107" s="1"/>
  <c r="K11" i="107"/>
  <c r="M11" i="107" s="1"/>
  <c r="CF10" i="107"/>
  <c r="CE10" i="107" s="1"/>
  <c r="BN10" i="107"/>
  <c r="BM10" i="107" s="1"/>
  <c r="BA10" i="107"/>
  <c r="AV10" i="107"/>
  <c r="AJ10" i="107"/>
  <c r="AG10" i="107"/>
  <c r="AE10" i="107"/>
  <c r="AD10" i="107"/>
  <c r="AI10" i="107" s="1"/>
  <c r="AC10" i="107"/>
  <c r="AK10" i="107" s="1"/>
  <c r="S10" i="107"/>
  <c r="Q10" i="107"/>
  <c r="P10" i="107"/>
  <c r="L10" i="107"/>
  <c r="O10" i="107" s="1"/>
  <c r="K10" i="107"/>
  <c r="CK9" i="107"/>
  <c r="CF9" i="107"/>
  <c r="BN9" i="107"/>
  <c r="BM9" i="107" s="1"/>
  <c r="AV9" i="107"/>
  <c r="AU9" i="107" s="1"/>
  <c r="AW9" i="107" s="1"/>
  <c r="AD9" i="107"/>
  <c r="L9" i="107"/>
  <c r="K9" i="107" s="1"/>
  <c r="CF8" i="107"/>
  <c r="CK8" i="107" s="1"/>
  <c r="BR8" i="107"/>
  <c r="BN8" i="107"/>
  <c r="BQ8" i="107" s="1"/>
  <c r="BM8" i="107"/>
  <c r="BU8" i="107" s="1"/>
  <c r="AV8" i="107"/>
  <c r="BA8" i="107" s="1"/>
  <c r="AU8" i="107"/>
  <c r="AX8" i="107" s="1"/>
  <c r="AD8" i="107"/>
  <c r="AI8" i="107" s="1"/>
  <c r="L8" i="107"/>
  <c r="K8" i="107" s="1"/>
  <c r="CC6" i="107"/>
  <c r="CA6" i="107"/>
  <c r="BZ6" i="107"/>
  <c r="BY6" i="107"/>
  <c r="BX6" i="107"/>
  <c r="BV6" i="107"/>
  <c r="BK6" i="107"/>
  <c r="BI6" i="107"/>
  <c r="BH6" i="107"/>
  <c r="BG6" i="107"/>
  <c r="BF6" i="107"/>
  <c r="BD6" i="107"/>
  <c r="AS6" i="107"/>
  <c r="AQ6" i="107"/>
  <c r="AP6" i="107"/>
  <c r="AO6" i="107"/>
  <c r="AN6" i="107"/>
  <c r="AL6" i="107"/>
  <c r="AA6" i="107"/>
  <c r="Y6" i="107"/>
  <c r="X6" i="107"/>
  <c r="W6" i="107"/>
  <c r="V6" i="107"/>
  <c r="T6" i="107"/>
  <c r="I6" i="107"/>
  <c r="G6" i="107"/>
  <c r="F6" i="107"/>
  <c r="E6" i="107"/>
  <c r="D6" i="107"/>
  <c r="B6" i="107"/>
  <c r="CC5" i="107"/>
  <c r="CA5" i="107"/>
  <c r="BZ5" i="107"/>
  <c r="BY5" i="107"/>
  <c r="BX5" i="107"/>
  <c r="BV5" i="107"/>
  <c r="BK5" i="107"/>
  <c r="BI5" i="107"/>
  <c r="BH5" i="107"/>
  <c r="BG5" i="107"/>
  <c r="BF5" i="107"/>
  <c r="BD5" i="107"/>
  <c r="AS5" i="107"/>
  <c r="AQ5" i="107"/>
  <c r="AP5" i="107"/>
  <c r="AO5" i="107"/>
  <c r="AN5" i="107"/>
  <c r="AL5" i="107"/>
  <c r="AA5" i="107"/>
  <c r="Y5" i="107"/>
  <c r="X5" i="107"/>
  <c r="W5" i="107"/>
  <c r="V5" i="107"/>
  <c r="T5" i="107"/>
  <c r="I5" i="107"/>
  <c r="G5" i="107"/>
  <c r="F5" i="107"/>
  <c r="E5" i="107"/>
  <c r="D5" i="107"/>
  <c r="B5" i="107"/>
  <c r="CC4" i="107"/>
  <c r="CA4" i="107"/>
  <c r="BZ4" i="107"/>
  <c r="BY4" i="107"/>
  <c r="BX4" i="107"/>
  <c r="BV4" i="107"/>
  <c r="BK4" i="107"/>
  <c r="BI4" i="107"/>
  <c r="BH4" i="107"/>
  <c r="BG4" i="107"/>
  <c r="BF4" i="107"/>
  <c r="BD4" i="107"/>
  <c r="AS4" i="107"/>
  <c r="AQ4" i="107"/>
  <c r="AP4" i="107"/>
  <c r="AO4" i="107"/>
  <c r="AN4" i="107"/>
  <c r="AL4" i="107"/>
  <c r="AA4" i="107"/>
  <c r="Y4" i="107"/>
  <c r="X4" i="107"/>
  <c r="W4" i="107"/>
  <c r="V4" i="107"/>
  <c r="T4" i="107"/>
  <c r="I4" i="107"/>
  <c r="G4" i="107"/>
  <c r="F4" i="107"/>
  <c r="E4" i="107"/>
  <c r="D4" i="107"/>
  <c r="B4" i="107"/>
  <c r="CC3" i="107"/>
  <c r="CA3" i="107"/>
  <c r="BZ3" i="107"/>
  <c r="BY3" i="107"/>
  <c r="BX3" i="107"/>
  <c r="BV3" i="107"/>
  <c r="BK3" i="107"/>
  <c r="BI3" i="107"/>
  <c r="BH3" i="107"/>
  <c r="BG3" i="107"/>
  <c r="BF3" i="107"/>
  <c r="BD3" i="107"/>
  <c r="AS3" i="107"/>
  <c r="AQ3" i="107"/>
  <c r="AP3" i="107"/>
  <c r="AO3" i="107"/>
  <c r="AN3" i="107"/>
  <c r="AL3" i="107"/>
  <c r="AA3" i="107"/>
  <c r="Y3" i="107"/>
  <c r="X3" i="107"/>
  <c r="W3" i="107"/>
  <c r="V3" i="107"/>
  <c r="T3" i="107"/>
  <c r="I3" i="107"/>
  <c r="G3" i="107"/>
  <c r="F3" i="107"/>
  <c r="E3" i="107"/>
  <c r="D3" i="107"/>
  <c r="B3" i="107"/>
  <c r="CC2" i="107"/>
  <c r="CA2" i="107"/>
  <c r="BZ2" i="107"/>
  <c r="BY2" i="107"/>
  <c r="BX2" i="107"/>
  <c r="BV2" i="107"/>
  <c r="BK2" i="107"/>
  <c r="BI2" i="107"/>
  <c r="BH2" i="107"/>
  <c r="BG2" i="107"/>
  <c r="BF2" i="107"/>
  <c r="BD2" i="107"/>
  <c r="AS2" i="107"/>
  <c r="AQ2" i="107"/>
  <c r="AP2" i="107"/>
  <c r="AO2" i="107"/>
  <c r="AN2" i="107"/>
  <c r="AL2" i="107"/>
  <c r="AA2" i="107"/>
  <c r="Y2" i="107"/>
  <c r="X2" i="107"/>
  <c r="W2" i="107"/>
  <c r="V2" i="107"/>
  <c r="T2" i="107"/>
  <c r="I2" i="107"/>
  <c r="G2" i="107"/>
  <c r="F2" i="107"/>
  <c r="E2" i="107"/>
  <c r="D2" i="107"/>
  <c r="B2" i="107"/>
  <c r="BN100" i="106"/>
  <c r="AV100" i="106"/>
  <c r="AI100" i="106"/>
  <c r="AD100" i="106"/>
  <c r="Q100" i="106"/>
  <c r="L100" i="106"/>
  <c r="BU99" i="106"/>
  <c r="BS99" i="106"/>
  <c r="BR99" i="106"/>
  <c r="BN99" i="106"/>
  <c r="BM99" i="106"/>
  <c r="BT99" i="106" s="1"/>
  <c r="BA99" i="106"/>
  <c r="AV99" i="106"/>
  <c r="AU99" i="106"/>
  <c r="AD99" i="106"/>
  <c r="AC99" i="106" s="1"/>
  <c r="L99" i="106"/>
  <c r="K99" i="106"/>
  <c r="BN98" i="106"/>
  <c r="AV98" i="106"/>
  <c r="AI98" i="106"/>
  <c r="AD98" i="106"/>
  <c r="Q98" i="106"/>
  <c r="L98" i="106"/>
  <c r="BU97" i="106"/>
  <c r="BT97" i="106"/>
  <c r="BS97" i="106"/>
  <c r="BN97" i="106"/>
  <c r="BM97" i="106"/>
  <c r="BA97" i="106"/>
  <c r="AZ97" i="106"/>
  <c r="AV97" i="106"/>
  <c r="AU97" i="106" s="1"/>
  <c r="AD97" i="106"/>
  <c r="L97" i="106"/>
  <c r="K97" i="106"/>
  <c r="S97" i="106" s="1"/>
  <c r="BU96" i="106"/>
  <c r="BQ96" i="106"/>
  <c r="BN96" i="106"/>
  <c r="BM96" i="106"/>
  <c r="BP96" i="106" s="1"/>
  <c r="AV96" i="106"/>
  <c r="AI96" i="106"/>
  <c r="AD96" i="106"/>
  <c r="Q96" i="106"/>
  <c r="L96" i="106"/>
  <c r="BU95" i="106"/>
  <c r="BT95" i="106"/>
  <c r="BS95" i="106"/>
  <c r="BN95" i="106"/>
  <c r="BM95" i="106"/>
  <c r="BA95" i="106"/>
  <c r="AV95" i="106"/>
  <c r="AU95" i="106" s="1"/>
  <c r="AD95" i="106"/>
  <c r="L95" i="106"/>
  <c r="K95" i="106"/>
  <c r="S95" i="106" s="1"/>
  <c r="BU94" i="106"/>
  <c r="BQ94" i="106"/>
  <c r="BN94" i="106"/>
  <c r="BM94" i="106"/>
  <c r="BP94" i="106" s="1"/>
  <c r="AV94" i="106"/>
  <c r="AI94" i="106"/>
  <c r="AD94" i="106"/>
  <c r="Q94" i="106"/>
  <c r="L94" i="106"/>
  <c r="BU93" i="106"/>
  <c r="BT93" i="106"/>
  <c r="BS93" i="106"/>
  <c r="BN93" i="106"/>
  <c r="BM93" i="106"/>
  <c r="BA93" i="106"/>
  <c r="AV93" i="106"/>
  <c r="AU93" i="106" s="1"/>
  <c r="AD93" i="106"/>
  <c r="L93" i="106"/>
  <c r="K93" i="106"/>
  <c r="S93" i="106" s="1"/>
  <c r="BU92" i="106"/>
  <c r="BQ92" i="106"/>
  <c r="BN92" i="106"/>
  <c r="BM92" i="106"/>
  <c r="BP92" i="106" s="1"/>
  <c r="AV92" i="106"/>
  <c r="AI92" i="106"/>
  <c r="AD92" i="106"/>
  <c r="Q92" i="106"/>
  <c r="L92" i="106"/>
  <c r="BU91" i="106"/>
  <c r="BT91" i="106"/>
  <c r="BS91" i="106"/>
  <c r="BN91" i="106"/>
  <c r="BM91" i="106"/>
  <c r="BA91" i="106"/>
  <c r="AV91" i="106"/>
  <c r="AU91" i="106" s="1"/>
  <c r="AD91" i="106"/>
  <c r="L91" i="106"/>
  <c r="K91" i="106"/>
  <c r="S91" i="106" s="1"/>
  <c r="BU90" i="106"/>
  <c r="BQ90" i="106"/>
  <c r="BN90" i="106"/>
  <c r="BM90" i="106"/>
  <c r="BP90" i="106" s="1"/>
  <c r="AV90" i="106"/>
  <c r="AI90" i="106"/>
  <c r="AD90" i="106"/>
  <c r="Q90" i="106"/>
  <c r="L90" i="106"/>
  <c r="BU89" i="106"/>
  <c r="BT89" i="106"/>
  <c r="BS89" i="106"/>
  <c r="BN89" i="106"/>
  <c r="BM89" i="106"/>
  <c r="BA89" i="106"/>
  <c r="AV89" i="106"/>
  <c r="AU89" i="106" s="1"/>
  <c r="AD89" i="106"/>
  <c r="AC89" i="106" s="1"/>
  <c r="L89" i="106"/>
  <c r="K89" i="106"/>
  <c r="BU88" i="106"/>
  <c r="BQ88" i="106"/>
  <c r="BN88" i="106"/>
  <c r="BM88" i="106"/>
  <c r="BP88" i="106" s="1"/>
  <c r="AV88" i="106"/>
  <c r="AI88" i="106"/>
  <c r="AD88" i="106"/>
  <c r="Q88" i="106"/>
  <c r="L88" i="106"/>
  <c r="BU87" i="106"/>
  <c r="BT87" i="106"/>
  <c r="BS87" i="106"/>
  <c r="BN87" i="106"/>
  <c r="BM87" i="106"/>
  <c r="BA87" i="106"/>
  <c r="AV87" i="106"/>
  <c r="AU87" i="106" s="1"/>
  <c r="AE87" i="106"/>
  <c r="AD87" i="106"/>
  <c r="AC87" i="106"/>
  <c r="AF87" i="106" s="1"/>
  <c r="L87" i="106"/>
  <c r="K87" i="106"/>
  <c r="BU86" i="106"/>
  <c r="BQ86" i="106"/>
  <c r="BN86" i="106"/>
  <c r="BM86" i="106"/>
  <c r="BP86" i="106" s="1"/>
  <c r="AV86" i="106"/>
  <c r="AI86" i="106"/>
  <c r="AD86" i="106"/>
  <c r="Q86" i="106"/>
  <c r="L86" i="106"/>
  <c r="BU85" i="106"/>
  <c r="BT85" i="106"/>
  <c r="BS85" i="106"/>
  <c r="BN85" i="106"/>
  <c r="BM85" i="106"/>
  <c r="BA85" i="106"/>
  <c r="AV85" i="106"/>
  <c r="AU85" i="106" s="1"/>
  <c r="AD85" i="106"/>
  <c r="AC85" i="106" s="1"/>
  <c r="L85" i="106"/>
  <c r="K85" i="106"/>
  <c r="BU84" i="106"/>
  <c r="BQ84" i="106"/>
  <c r="BN84" i="106"/>
  <c r="BM84" i="106"/>
  <c r="BP84" i="106" s="1"/>
  <c r="AV84" i="106"/>
  <c r="AI84" i="106"/>
  <c r="AD84" i="106"/>
  <c r="Q84" i="106"/>
  <c r="L84" i="106"/>
  <c r="BU83" i="106"/>
  <c r="BT83" i="106"/>
  <c r="BS83" i="106"/>
  <c r="BN83" i="106"/>
  <c r="BM83" i="106"/>
  <c r="BA83" i="106"/>
  <c r="AV83" i="106"/>
  <c r="AU83" i="106" s="1"/>
  <c r="AE83" i="106"/>
  <c r="AD83" i="106"/>
  <c r="AC83" i="106"/>
  <c r="AF83" i="106" s="1"/>
  <c r="L83" i="106"/>
  <c r="K83" i="106"/>
  <c r="BU82" i="106"/>
  <c r="BQ82" i="106"/>
  <c r="BN82" i="106"/>
  <c r="BM82" i="106"/>
  <c r="BP82" i="106" s="1"/>
  <c r="AV82" i="106"/>
  <c r="AI82" i="106"/>
  <c r="AD82" i="106"/>
  <c r="Q82" i="106"/>
  <c r="L82" i="106"/>
  <c r="BS81" i="106"/>
  <c r="BN81" i="106"/>
  <c r="BM81" i="106"/>
  <c r="BB81" i="106"/>
  <c r="BA81" i="106"/>
  <c r="AZ81" i="106"/>
  <c r="AV81" i="106"/>
  <c r="AU81" i="106" s="1"/>
  <c r="AD81" i="106"/>
  <c r="AC81" i="106" s="1"/>
  <c r="L81" i="106"/>
  <c r="K81" i="106"/>
  <c r="M81" i="106" s="1"/>
  <c r="BN80" i="106"/>
  <c r="BM80" i="106"/>
  <c r="AV80" i="106"/>
  <c r="AI80" i="106"/>
  <c r="AD80" i="106"/>
  <c r="Q80" i="106"/>
  <c r="L80" i="106"/>
  <c r="BS79" i="106"/>
  <c r="BP79" i="106"/>
  <c r="BN79" i="106"/>
  <c r="BM79" i="106"/>
  <c r="BC79" i="106"/>
  <c r="AV79" i="106"/>
  <c r="AU79" i="106"/>
  <c r="AW79" i="106" s="1"/>
  <c r="AD79" i="106"/>
  <c r="AC79" i="106" s="1"/>
  <c r="L79" i="106"/>
  <c r="BN78" i="106"/>
  <c r="AV78" i="106"/>
  <c r="AK78" i="106"/>
  <c r="AI78" i="106"/>
  <c r="AH78" i="106"/>
  <c r="AG78" i="106"/>
  <c r="AF78" i="106"/>
  <c r="AD78" i="106"/>
  <c r="AJ78" i="106" s="1"/>
  <c r="AC78" i="106"/>
  <c r="AE78" i="106" s="1"/>
  <c r="L78" i="106"/>
  <c r="BU77" i="106"/>
  <c r="BS77" i="106"/>
  <c r="BO77" i="106"/>
  <c r="BN77" i="106"/>
  <c r="BM77" i="106"/>
  <c r="BC77" i="106"/>
  <c r="AV77" i="106"/>
  <c r="AU77" i="106"/>
  <c r="AW77" i="106" s="1"/>
  <c r="AD77" i="106"/>
  <c r="AC77" i="106" s="1"/>
  <c r="L77" i="106"/>
  <c r="BO76" i="106"/>
  <c r="BN76" i="106"/>
  <c r="BM76" i="106"/>
  <c r="BP76" i="106" s="1"/>
  <c r="AV76" i="106"/>
  <c r="AI76" i="106"/>
  <c r="AH76" i="106"/>
  <c r="AD76" i="106"/>
  <c r="AC76" i="106"/>
  <c r="AG76" i="106" s="1"/>
  <c r="Q76" i="106"/>
  <c r="L76" i="106"/>
  <c r="BU75" i="106"/>
  <c r="BT75" i="106"/>
  <c r="BS75" i="106"/>
  <c r="BR75" i="106"/>
  <c r="BQ75" i="106"/>
  <c r="BO75" i="106"/>
  <c r="BN75" i="106"/>
  <c r="BM75" i="106"/>
  <c r="BP75" i="106" s="1"/>
  <c r="AV75" i="106"/>
  <c r="AU75" i="106" s="1"/>
  <c r="AD75" i="106"/>
  <c r="N75" i="106"/>
  <c r="L75" i="106"/>
  <c r="K75" i="106"/>
  <c r="M75" i="106" s="1"/>
  <c r="BU74" i="106"/>
  <c r="BO74" i="106"/>
  <c r="BN74" i="106"/>
  <c r="BM74" i="106"/>
  <c r="BP74" i="106" s="1"/>
  <c r="AV74" i="106"/>
  <c r="AI74" i="106"/>
  <c r="AH74" i="106"/>
  <c r="AD74" i="106"/>
  <c r="AC74" i="106"/>
  <c r="Q74" i="106"/>
  <c r="L74" i="106"/>
  <c r="BU73" i="106"/>
  <c r="BT73" i="106"/>
  <c r="BS73" i="106"/>
  <c r="BR73" i="106"/>
  <c r="BQ73" i="106"/>
  <c r="BO73" i="106"/>
  <c r="BN73" i="106"/>
  <c r="BM73" i="106"/>
  <c r="BP73" i="106" s="1"/>
  <c r="BB73" i="106"/>
  <c r="AX73" i="106"/>
  <c r="AV73" i="106"/>
  <c r="AU73" i="106" s="1"/>
  <c r="AW73" i="106" s="1"/>
  <c r="AI73" i="106"/>
  <c r="AE73" i="106"/>
  <c r="AD73" i="106"/>
  <c r="AC73" i="106" s="1"/>
  <c r="AF73" i="106" s="1"/>
  <c r="Q73" i="106"/>
  <c r="M73" i="106"/>
  <c r="L73" i="106"/>
  <c r="K73" i="106" s="1"/>
  <c r="N73" i="106" s="1"/>
  <c r="BS72" i="106"/>
  <c r="BO72" i="106"/>
  <c r="BN72" i="106"/>
  <c r="BM72" i="106" s="1"/>
  <c r="BP72" i="106" s="1"/>
  <c r="AV72" i="106"/>
  <c r="AD72" i="106"/>
  <c r="Q72" i="106"/>
  <c r="L72" i="106"/>
  <c r="BT71" i="106"/>
  <c r="BS71" i="106"/>
  <c r="BR71" i="106"/>
  <c r="BQ71" i="106"/>
  <c r="BP71" i="106"/>
  <c r="BN71" i="106"/>
  <c r="BM71" i="106"/>
  <c r="BO71" i="106" s="1"/>
  <c r="BA71" i="106"/>
  <c r="AZ71" i="106"/>
  <c r="AV71" i="106"/>
  <c r="AU71" i="106"/>
  <c r="BC71" i="106" s="1"/>
  <c r="AD71" i="106"/>
  <c r="Q71" i="106"/>
  <c r="L71" i="106"/>
  <c r="P71" i="106" s="1"/>
  <c r="K71" i="106"/>
  <c r="R71" i="106" s="1"/>
  <c r="BN70" i="106"/>
  <c r="BM70" i="106"/>
  <c r="BO70" i="106" s="1"/>
  <c r="BC70" i="106"/>
  <c r="AY70" i="106"/>
  <c r="AW70" i="106"/>
  <c r="AV70" i="106"/>
  <c r="AU70" i="106"/>
  <c r="AX70" i="106" s="1"/>
  <c r="AD70" i="106"/>
  <c r="Q70" i="106"/>
  <c r="L70" i="106"/>
  <c r="BT69" i="106"/>
  <c r="BS69" i="106"/>
  <c r="BR69" i="106"/>
  <c r="BQ69" i="106"/>
  <c r="BP69" i="106"/>
  <c r="BN69" i="106"/>
  <c r="BM69" i="106"/>
  <c r="BO69" i="106" s="1"/>
  <c r="BB69" i="106"/>
  <c r="BA69" i="106"/>
  <c r="AZ69" i="106"/>
  <c r="AY69" i="106"/>
  <c r="AV69" i="106"/>
  <c r="AU69" i="106"/>
  <c r="BC69" i="106" s="1"/>
  <c r="AD69" i="106"/>
  <c r="AC69" i="106"/>
  <c r="L69" i="106"/>
  <c r="K69" i="106" s="1"/>
  <c r="BU68" i="106"/>
  <c r="BN68" i="106"/>
  <c r="BM68" i="106"/>
  <c r="BT68" i="106" s="1"/>
  <c r="BC68" i="106"/>
  <c r="AZ68" i="106"/>
  <c r="AY68" i="106"/>
  <c r="AV68" i="106"/>
  <c r="AU68" i="106"/>
  <c r="AX68" i="106" s="1"/>
  <c r="AI68" i="106"/>
  <c r="AD68" i="106"/>
  <c r="Q68" i="106"/>
  <c r="L68" i="106"/>
  <c r="BU67" i="106"/>
  <c r="BS67" i="106"/>
  <c r="BR67" i="106"/>
  <c r="BQ67" i="106"/>
  <c r="BP67" i="106"/>
  <c r="BN67" i="106"/>
  <c r="BM67" i="106"/>
  <c r="BO67" i="106" s="1"/>
  <c r="AV67" i="106"/>
  <c r="AU67" i="106" s="1"/>
  <c r="AD67" i="106"/>
  <c r="AC67" i="106" s="1"/>
  <c r="L67" i="106"/>
  <c r="K67" i="106" s="1"/>
  <c r="BN66" i="106"/>
  <c r="BM66" i="106" s="1"/>
  <c r="AV66" i="106"/>
  <c r="BA66" i="106" s="1"/>
  <c r="AD66" i="106"/>
  <c r="AC66" i="106" s="1"/>
  <c r="L66" i="106"/>
  <c r="BT65" i="106"/>
  <c r="BS65" i="106"/>
  <c r="BR65" i="106"/>
  <c r="BQ65" i="106"/>
  <c r="BP65" i="106"/>
  <c r="BO65" i="106"/>
  <c r="BN65" i="106"/>
  <c r="BM65" i="106"/>
  <c r="BU65" i="106" s="1"/>
  <c r="AV65" i="106"/>
  <c r="AU65" i="106" s="1"/>
  <c r="AW65" i="106" s="1"/>
  <c r="AD65" i="106"/>
  <c r="AC65" i="106" s="1"/>
  <c r="AF65" i="106" s="1"/>
  <c r="L65" i="106"/>
  <c r="K65" i="106" s="1"/>
  <c r="BN64" i="106"/>
  <c r="BM64" i="106" s="1"/>
  <c r="BP64" i="106" s="1"/>
  <c r="AV64" i="106"/>
  <c r="BA64" i="106" s="1"/>
  <c r="AD64" i="106"/>
  <c r="AC64" i="106" s="1"/>
  <c r="AF64" i="106" s="1"/>
  <c r="L64" i="106"/>
  <c r="BT63" i="106"/>
  <c r="BS63" i="106"/>
  <c r="BR63" i="106"/>
  <c r="BQ63" i="106"/>
  <c r="BP63" i="106"/>
  <c r="BO63" i="106"/>
  <c r="BN63" i="106"/>
  <c r="BM63" i="106"/>
  <c r="BU63" i="106" s="1"/>
  <c r="AV63" i="106"/>
  <c r="AU63" i="106" s="1"/>
  <c r="AW63" i="106" s="1"/>
  <c r="AD63" i="106"/>
  <c r="AC63" i="106" s="1"/>
  <c r="AF63" i="106" s="1"/>
  <c r="L63" i="106"/>
  <c r="K63" i="106" s="1"/>
  <c r="N63" i="106" s="1"/>
  <c r="BN62" i="106"/>
  <c r="BM62" i="106" s="1"/>
  <c r="AV62" i="106"/>
  <c r="BA62" i="106" s="1"/>
  <c r="AD62" i="106"/>
  <c r="AC62" i="106" s="1"/>
  <c r="AF62" i="106" s="1"/>
  <c r="L62" i="106"/>
  <c r="BS61" i="106"/>
  <c r="BR61" i="106"/>
  <c r="BQ61" i="106"/>
  <c r="BP61" i="106"/>
  <c r="BO61" i="106"/>
  <c r="BN61" i="106"/>
  <c r="BM61" i="106"/>
  <c r="BU61" i="106" s="1"/>
  <c r="AX61" i="106"/>
  <c r="AV61" i="106"/>
  <c r="AU61" i="106" s="1"/>
  <c r="AW61" i="106" s="1"/>
  <c r="AE61" i="106"/>
  <c r="AD61" i="106"/>
  <c r="AC61" i="106" s="1"/>
  <c r="AF61" i="106" s="1"/>
  <c r="L61" i="106"/>
  <c r="BN60" i="106"/>
  <c r="AV60" i="106"/>
  <c r="AD60" i="106"/>
  <c r="L60" i="106"/>
  <c r="BN59" i="106"/>
  <c r="BA59" i="106"/>
  <c r="AV59" i="106"/>
  <c r="AI59" i="106"/>
  <c r="AD59" i="106"/>
  <c r="R59" i="106"/>
  <c r="Q59" i="106"/>
  <c r="P59" i="106"/>
  <c r="O59" i="106"/>
  <c r="L59" i="106"/>
  <c r="K59" i="106"/>
  <c r="N59" i="106" s="1"/>
  <c r="BS58" i="106"/>
  <c r="BR58" i="106"/>
  <c r="BN58" i="106"/>
  <c r="BQ58" i="106" s="1"/>
  <c r="BM58" i="106"/>
  <c r="BP58" i="106" s="1"/>
  <c r="BA58" i="106"/>
  <c r="AV58" i="106"/>
  <c r="AD58" i="106"/>
  <c r="AI58" i="106" s="1"/>
  <c r="AC58" i="106"/>
  <c r="AF58" i="106" s="1"/>
  <c r="S58" i="106"/>
  <c r="L58" i="106"/>
  <c r="K58" i="106" s="1"/>
  <c r="BN57" i="106"/>
  <c r="BA57" i="106"/>
  <c r="AV57" i="106"/>
  <c r="AI57" i="106"/>
  <c r="AD57" i="106"/>
  <c r="R57" i="106"/>
  <c r="Q57" i="106"/>
  <c r="P57" i="106"/>
  <c r="O57" i="106"/>
  <c r="L57" i="106"/>
  <c r="K57" i="106"/>
  <c r="N57" i="106" s="1"/>
  <c r="BU56" i="106"/>
  <c r="BS56" i="106"/>
  <c r="BR56" i="106"/>
  <c r="BN56" i="106"/>
  <c r="BM56" i="106"/>
  <c r="AV56" i="106"/>
  <c r="AK56" i="106"/>
  <c r="AJ56" i="106"/>
  <c r="AD56" i="106"/>
  <c r="AI56" i="106" s="1"/>
  <c r="AC56" i="106"/>
  <c r="AF56" i="106" s="1"/>
  <c r="L56" i="106"/>
  <c r="BN55" i="106"/>
  <c r="BA55" i="106"/>
  <c r="AV55" i="106"/>
  <c r="AI55" i="106"/>
  <c r="AD55" i="106"/>
  <c r="S55" i="106"/>
  <c r="Q55" i="106"/>
  <c r="L55" i="106"/>
  <c r="K55" i="106"/>
  <c r="BU54" i="106"/>
  <c r="BT54" i="106"/>
  <c r="BS54" i="106"/>
  <c r="BN54" i="106"/>
  <c r="BM54" i="106"/>
  <c r="BA54" i="106"/>
  <c r="AV54" i="106"/>
  <c r="AU54" i="106" s="1"/>
  <c r="AD54" i="106"/>
  <c r="AC54" i="106"/>
  <c r="L54" i="106"/>
  <c r="K54" i="106"/>
  <c r="N54" i="106" s="1"/>
  <c r="BN53" i="106"/>
  <c r="BA53" i="106"/>
  <c r="AV53" i="106"/>
  <c r="AI53" i="106"/>
  <c r="AD53" i="106"/>
  <c r="S53" i="106"/>
  <c r="Q53" i="106"/>
  <c r="L53" i="106"/>
  <c r="K53" i="106"/>
  <c r="BU52" i="106"/>
  <c r="BT52" i="106"/>
  <c r="BS52" i="106"/>
  <c r="BN52" i="106"/>
  <c r="BM52" i="106"/>
  <c r="BA52" i="106"/>
  <c r="AW52" i="106"/>
  <c r="AV52" i="106"/>
  <c r="AU52" i="106" s="1"/>
  <c r="AD52" i="106"/>
  <c r="AC52" i="106"/>
  <c r="L52" i="106"/>
  <c r="K52" i="106"/>
  <c r="S52" i="106" s="1"/>
  <c r="BN51" i="106"/>
  <c r="BA51" i="106"/>
  <c r="AV51" i="106"/>
  <c r="AI51" i="106"/>
  <c r="AD51" i="106"/>
  <c r="S51" i="106"/>
  <c r="Q51" i="106"/>
  <c r="L51" i="106"/>
  <c r="K51" i="106"/>
  <c r="BU50" i="106"/>
  <c r="BT50" i="106"/>
  <c r="BS50" i="106"/>
  <c r="BN50" i="106"/>
  <c r="BM50" i="106"/>
  <c r="BA50" i="106"/>
  <c r="AV50" i="106"/>
  <c r="AU50" i="106" s="1"/>
  <c r="AD50" i="106"/>
  <c r="AC50" i="106"/>
  <c r="L50" i="106"/>
  <c r="K50" i="106"/>
  <c r="S50" i="106" s="1"/>
  <c r="BN49" i="106"/>
  <c r="BA49" i="106"/>
  <c r="AV49" i="106"/>
  <c r="AI49" i="106"/>
  <c r="AD49" i="106"/>
  <c r="S49" i="106"/>
  <c r="Q49" i="106"/>
  <c r="L49" i="106"/>
  <c r="K49" i="106"/>
  <c r="BU48" i="106"/>
  <c r="BT48" i="106"/>
  <c r="BS48" i="106"/>
  <c r="BN48" i="106"/>
  <c r="BM48" i="106"/>
  <c r="BA48" i="106"/>
  <c r="AV48" i="106"/>
  <c r="AU48" i="106" s="1"/>
  <c r="AD48" i="106"/>
  <c r="L48" i="106"/>
  <c r="BN47" i="106"/>
  <c r="AV47" i="106"/>
  <c r="AD47" i="106"/>
  <c r="Q47" i="106"/>
  <c r="M47" i="106"/>
  <c r="L47" i="106"/>
  <c r="K47" i="106"/>
  <c r="S47" i="106" s="1"/>
  <c r="BN46" i="106"/>
  <c r="AV46" i="106"/>
  <c r="AD46" i="106"/>
  <c r="L46" i="106"/>
  <c r="BN45" i="106"/>
  <c r="AV45" i="106"/>
  <c r="AD45" i="106"/>
  <c r="L45" i="106"/>
  <c r="BN44" i="106"/>
  <c r="AV44" i="106"/>
  <c r="AI44" i="106"/>
  <c r="AD44" i="106"/>
  <c r="Q44" i="106"/>
  <c r="L44" i="106"/>
  <c r="BT43" i="106"/>
  <c r="BS43" i="106"/>
  <c r="BR43" i="106"/>
  <c r="BN43" i="106"/>
  <c r="BQ43" i="106" s="1"/>
  <c r="BM43" i="106"/>
  <c r="BP43" i="106" s="1"/>
  <c r="BB43" i="106"/>
  <c r="BA43" i="106"/>
  <c r="AV43" i="106"/>
  <c r="AZ43" i="106" s="1"/>
  <c r="AU43" i="106"/>
  <c r="AX43" i="106" s="1"/>
  <c r="AK43" i="106"/>
  <c r="AD43" i="106"/>
  <c r="AJ43" i="106" s="1"/>
  <c r="AC43" i="106"/>
  <c r="L43" i="106"/>
  <c r="BN42" i="106"/>
  <c r="AZ42" i="106"/>
  <c r="AY42" i="106"/>
  <c r="AX42" i="106"/>
  <c r="AW42" i="106"/>
  <c r="AV42" i="106"/>
  <c r="BC42" i="106" s="1"/>
  <c r="AU42" i="106"/>
  <c r="AI42" i="106"/>
  <c r="AD42" i="106"/>
  <c r="Q42" i="106"/>
  <c r="L42" i="106"/>
  <c r="BT41" i="106"/>
  <c r="BS41" i="106"/>
  <c r="BR41" i="106"/>
  <c r="BN41" i="106"/>
  <c r="BQ41" i="106" s="1"/>
  <c r="BM41" i="106"/>
  <c r="BP41" i="106" s="1"/>
  <c r="BB41" i="106"/>
  <c r="BA41" i="106"/>
  <c r="AV41" i="106"/>
  <c r="AZ41" i="106" s="1"/>
  <c r="AU41" i="106"/>
  <c r="AX41" i="106" s="1"/>
  <c r="AK41" i="106"/>
  <c r="AD41" i="106"/>
  <c r="AJ41" i="106" s="1"/>
  <c r="AC41" i="106"/>
  <c r="L41" i="106"/>
  <c r="BN40" i="106"/>
  <c r="AZ40" i="106"/>
  <c r="AY40" i="106"/>
  <c r="AX40" i="106"/>
  <c r="AW40" i="106"/>
  <c r="AV40" i="106"/>
  <c r="BB40" i="106" s="1"/>
  <c r="AU40" i="106"/>
  <c r="BC40" i="106" s="1"/>
  <c r="AI40" i="106"/>
  <c r="AD40" i="106"/>
  <c r="Q40" i="106"/>
  <c r="L40" i="106"/>
  <c r="BT39" i="106"/>
  <c r="BS39" i="106"/>
  <c r="BR39" i="106"/>
  <c r="BN39" i="106"/>
  <c r="BQ39" i="106" s="1"/>
  <c r="BM39" i="106"/>
  <c r="BP39" i="106" s="1"/>
  <c r="BB39" i="106"/>
  <c r="BA39" i="106"/>
  <c r="AV39" i="106"/>
  <c r="AZ39" i="106" s="1"/>
  <c r="AU39" i="106"/>
  <c r="AX39" i="106" s="1"/>
  <c r="AD39" i="106"/>
  <c r="AC39" i="106"/>
  <c r="L39" i="106"/>
  <c r="BN38" i="106"/>
  <c r="BA38" i="106"/>
  <c r="AZ38" i="106"/>
  <c r="AY38" i="106"/>
  <c r="AX38" i="106"/>
  <c r="AW38" i="106"/>
  <c r="AV38" i="106"/>
  <c r="BB38" i="106" s="1"/>
  <c r="AU38" i="106"/>
  <c r="BC38" i="106" s="1"/>
  <c r="AI38" i="106"/>
  <c r="AD38" i="106"/>
  <c r="R38" i="106"/>
  <c r="Q38" i="106"/>
  <c r="P38" i="106"/>
  <c r="O38" i="106"/>
  <c r="M38" i="106"/>
  <c r="L38" i="106"/>
  <c r="K38" i="106"/>
  <c r="N38" i="106" s="1"/>
  <c r="CF37" i="106"/>
  <c r="CE37" i="106"/>
  <c r="CH37" i="106" s="1"/>
  <c r="BS37" i="106"/>
  <c r="BN37" i="106"/>
  <c r="BT37" i="106" s="1"/>
  <c r="BM37" i="106"/>
  <c r="BP37" i="106" s="1"/>
  <c r="AV37" i="106"/>
  <c r="AU37" i="106"/>
  <c r="AD37" i="106"/>
  <c r="L37" i="106"/>
  <c r="CK36" i="106"/>
  <c r="CJ36" i="106"/>
  <c r="CI36" i="106"/>
  <c r="CF36" i="106"/>
  <c r="CE36" i="106"/>
  <c r="CM36" i="106" s="1"/>
  <c r="BS36" i="106"/>
  <c r="BN36" i="106"/>
  <c r="BA36" i="106"/>
  <c r="AV36" i="106"/>
  <c r="AD36" i="106"/>
  <c r="AC36" i="106" s="1"/>
  <c r="AF36" i="106" s="1"/>
  <c r="L36" i="106"/>
  <c r="K36" i="106" s="1"/>
  <c r="N36" i="106" s="1"/>
  <c r="CF35" i="106"/>
  <c r="CE35" i="106"/>
  <c r="BN35" i="106"/>
  <c r="AV35" i="106"/>
  <c r="AD35" i="106"/>
  <c r="AC35" i="106" s="1"/>
  <c r="Q35" i="106"/>
  <c r="L35" i="106"/>
  <c r="CF34" i="106"/>
  <c r="CE34" i="106" s="1"/>
  <c r="CH34" i="106" s="1"/>
  <c r="BN34" i="106"/>
  <c r="BM34" i="106" s="1"/>
  <c r="BP34" i="106" s="1"/>
  <c r="BA34" i="106"/>
  <c r="AV34" i="106"/>
  <c r="AU34" i="106"/>
  <c r="AX34" i="106" s="1"/>
  <c r="AD34" i="106"/>
  <c r="AC34" i="106" s="1"/>
  <c r="L34" i="106"/>
  <c r="CF33" i="106"/>
  <c r="BS33" i="106"/>
  <c r="BN33" i="106"/>
  <c r="BM33" i="106" s="1"/>
  <c r="AV33" i="106"/>
  <c r="BA33" i="106" s="1"/>
  <c r="AD33" i="106"/>
  <c r="AI33" i="106" s="1"/>
  <c r="Q33" i="106"/>
  <c r="L33" i="106"/>
  <c r="K33" i="106"/>
  <c r="N33" i="106" s="1"/>
  <c r="CF32" i="106"/>
  <c r="CK32" i="106" s="1"/>
  <c r="BN32" i="106"/>
  <c r="BM32" i="106" s="1"/>
  <c r="AV32" i="106"/>
  <c r="AD32" i="106"/>
  <c r="L32" i="106"/>
  <c r="CF31" i="106"/>
  <c r="CK31" i="106" s="1"/>
  <c r="BS31" i="106"/>
  <c r="BN31" i="106"/>
  <c r="BM31" i="106" s="1"/>
  <c r="AV31" i="106"/>
  <c r="AU31" i="106"/>
  <c r="AX31" i="106" s="1"/>
  <c r="AD31" i="106"/>
  <c r="AI31" i="106" s="1"/>
  <c r="L31" i="106"/>
  <c r="K31" i="106"/>
  <c r="S31" i="106" s="1"/>
  <c r="CF30" i="106"/>
  <c r="CE30" i="106" s="1"/>
  <c r="BN30" i="106"/>
  <c r="BA30" i="106"/>
  <c r="AZ30" i="106"/>
  <c r="AW30" i="106"/>
  <c r="AV30" i="106"/>
  <c r="AU30" i="106"/>
  <c r="BC30" i="106" s="1"/>
  <c r="AD30" i="106"/>
  <c r="AI30" i="106" s="1"/>
  <c r="R30" i="106"/>
  <c r="O30" i="106"/>
  <c r="L30" i="106"/>
  <c r="Q30" i="106" s="1"/>
  <c r="K30" i="106"/>
  <c r="N30" i="106" s="1"/>
  <c r="CF29" i="106"/>
  <c r="CE29" i="106" s="1"/>
  <c r="BN29" i="106"/>
  <c r="BM29" i="106"/>
  <c r="AV29" i="106"/>
  <c r="AD29" i="106"/>
  <c r="AC29" i="106" s="1"/>
  <c r="L29" i="106"/>
  <c r="CF28" i="106"/>
  <c r="CK28" i="106" s="1"/>
  <c r="BN28" i="106"/>
  <c r="BS28" i="106" s="1"/>
  <c r="BA28" i="106"/>
  <c r="AV28" i="106"/>
  <c r="AY28" i="106" s="1"/>
  <c r="AU28" i="106"/>
  <c r="AX28" i="106" s="1"/>
  <c r="AD28" i="106"/>
  <c r="AC28" i="106" s="1"/>
  <c r="AK28" i="106" s="1"/>
  <c r="L28" i="106"/>
  <c r="CF27" i="106"/>
  <c r="CE27" i="106"/>
  <c r="BN27" i="106"/>
  <c r="AV27" i="106"/>
  <c r="AD27" i="106"/>
  <c r="AC27" i="106" s="1"/>
  <c r="Q27" i="106"/>
  <c r="L27" i="106"/>
  <c r="CK26" i="106"/>
  <c r="CI26" i="106"/>
  <c r="CF26" i="106"/>
  <c r="CL26" i="106" s="1"/>
  <c r="CE26" i="106"/>
  <c r="CH26" i="106" s="1"/>
  <c r="BN26" i="106"/>
  <c r="BM26" i="106" s="1"/>
  <c r="BU26" i="106" s="1"/>
  <c r="AV26" i="106"/>
  <c r="AD26" i="106"/>
  <c r="L26" i="106"/>
  <c r="K26" i="106"/>
  <c r="CF25" i="106"/>
  <c r="BR25" i="106"/>
  <c r="BP25" i="106"/>
  <c r="BN25" i="106"/>
  <c r="BS25" i="106" s="1"/>
  <c r="BM25" i="106"/>
  <c r="BU25" i="106" s="1"/>
  <c r="BA25" i="106"/>
  <c r="AV25" i="106"/>
  <c r="AD25" i="106"/>
  <c r="AC25" i="106" s="1"/>
  <c r="AK25" i="106" s="1"/>
  <c r="L25" i="106"/>
  <c r="CF24" i="106"/>
  <c r="CK24" i="106" s="1"/>
  <c r="BN24" i="106"/>
  <c r="BM24" i="106" s="1"/>
  <c r="BP24" i="106" s="1"/>
  <c r="AV24" i="106"/>
  <c r="AU24" i="106"/>
  <c r="BC24" i="106" s="1"/>
  <c r="AD24" i="106"/>
  <c r="O24" i="106"/>
  <c r="L24" i="106"/>
  <c r="Q24" i="106" s="1"/>
  <c r="K24" i="106"/>
  <c r="M24" i="106" s="1"/>
  <c r="CF23" i="106"/>
  <c r="CK23" i="106" s="1"/>
  <c r="BN23" i="106"/>
  <c r="BS23" i="106" s="1"/>
  <c r="AV23" i="106"/>
  <c r="AD23" i="106"/>
  <c r="AC23" i="106" s="1"/>
  <c r="L23" i="106"/>
  <c r="K23" i="106" s="1"/>
  <c r="CF22" i="106"/>
  <c r="CE22" i="106"/>
  <c r="CH22" i="106" s="1"/>
  <c r="BN22" i="106"/>
  <c r="BA22" i="106"/>
  <c r="AX22" i="106"/>
  <c r="AV22" i="106"/>
  <c r="AZ22" i="106" s="1"/>
  <c r="AU22" i="106"/>
  <c r="AW22" i="106" s="1"/>
  <c r="AD22" i="106"/>
  <c r="AI22" i="106" s="1"/>
  <c r="O22" i="106"/>
  <c r="L22" i="106"/>
  <c r="Q22" i="106" s="1"/>
  <c r="K22" i="106"/>
  <c r="N22" i="106" s="1"/>
  <c r="CF21" i="106"/>
  <c r="CE21" i="106" s="1"/>
  <c r="BS21" i="106"/>
  <c r="BN21" i="106"/>
  <c r="BM21" i="106" s="1"/>
  <c r="AV21" i="106"/>
  <c r="AU21" i="106" s="1"/>
  <c r="AX21" i="106" s="1"/>
  <c r="AD21" i="106"/>
  <c r="AC21" i="106" s="1"/>
  <c r="L21" i="106"/>
  <c r="CK20" i="106"/>
  <c r="CF20" i="106"/>
  <c r="CE20" i="106"/>
  <c r="CG20" i="106" s="1"/>
  <c r="BS20" i="106"/>
  <c r="BN20" i="106"/>
  <c r="AV20" i="106"/>
  <c r="BA20" i="106" s="1"/>
  <c r="AD20" i="106"/>
  <c r="AC20" i="106" s="1"/>
  <c r="L20" i="106"/>
  <c r="K20" i="106"/>
  <c r="N20" i="106" s="1"/>
  <c r="CF19" i="106"/>
  <c r="CE19" i="106" s="1"/>
  <c r="BO19" i="106"/>
  <c r="BN19" i="106"/>
  <c r="BS19" i="106" s="1"/>
  <c r="BM19" i="106"/>
  <c r="BP19" i="106" s="1"/>
  <c r="AV19" i="106"/>
  <c r="AD19" i="106"/>
  <c r="L19" i="106"/>
  <c r="Q19" i="106" s="1"/>
  <c r="CL18" i="106"/>
  <c r="CK18" i="106"/>
  <c r="CG18" i="106"/>
  <c r="CF18" i="106"/>
  <c r="CI18" i="106" s="1"/>
  <c r="CE18" i="106"/>
  <c r="CH18" i="106" s="1"/>
  <c r="BN18" i="106"/>
  <c r="BM18" i="106" s="1"/>
  <c r="BO18" i="106" s="1"/>
  <c r="AV18" i="106"/>
  <c r="AU18" i="106" s="1"/>
  <c r="AD18" i="106"/>
  <c r="AC18" i="106" s="1"/>
  <c r="AF18" i="106" s="1"/>
  <c r="L18" i="106"/>
  <c r="Q18" i="106" s="1"/>
  <c r="K18" i="106"/>
  <c r="N18" i="106" s="1"/>
  <c r="CF17" i="106"/>
  <c r="BS17" i="106"/>
  <c r="BP17" i="106"/>
  <c r="BN17" i="106"/>
  <c r="BQ17" i="106" s="1"/>
  <c r="BM17" i="106"/>
  <c r="BO17" i="106" s="1"/>
  <c r="BA17" i="106"/>
  <c r="AV17" i="106"/>
  <c r="AD17" i="106"/>
  <c r="AC17" i="106" s="1"/>
  <c r="L17" i="106"/>
  <c r="Q17" i="106" s="1"/>
  <c r="CF16" i="106"/>
  <c r="CM16" i="106" s="1"/>
  <c r="CE16" i="106"/>
  <c r="CG16" i="106" s="1"/>
  <c r="BN16" i="106"/>
  <c r="BS16" i="106" s="1"/>
  <c r="BA16" i="106"/>
  <c r="AV16" i="106"/>
  <c r="AU16" i="106" s="1"/>
  <c r="AD16" i="106"/>
  <c r="AC16" i="106" s="1"/>
  <c r="L16" i="106"/>
  <c r="CF15" i="106"/>
  <c r="BN15" i="106"/>
  <c r="BA15" i="106"/>
  <c r="AV15" i="106"/>
  <c r="AD15" i="106"/>
  <c r="AC15" i="106" s="1"/>
  <c r="AE15" i="106" s="1"/>
  <c r="L15" i="106"/>
  <c r="Q15" i="106" s="1"/>
  <c r="CK14" i="106"/>
  <c r="CF14" i="106"/>
  <c r="CE14" i="106"/>
  <c r="CH14" i="106" s="1"/>
  <c r="BS14" i="106"/>
  <c r="BN14" i="106"/>
  <c r="BM14" i="106" s="1"/>
  <c r="AV14" i="106"/>
  <c r="AU14" i="106" s="1"/>
  <c r="AD14" i="106"/>
  <c r="L14" i="106"/>
  <c r="CK13" i="106"/>
  <c r="CF13" i="106"/>
  <c r="BS13" i="106"/>
  <c r="BN13" i="106"/>
  <c r="BM13" i="106" s="1"/>
  <c r="AV13" i="106"/>
  <c r="BA13" i="106" s="1"/>
  <c r="AD13" i="106"/>
  <c r="AC13" i="106" s="1"/>
  <c r="AF13" i="106" s="1"/>
  <c r="Q13" i="106"/>
  <c r="L13" i="106"/>
  <c r="K13" i="106" s="1"/>
  <c r="CF12" i="106"/>
  <c r="CE12" i="106" s="1"/>
  <c r="CH12" i="106" s="1"/>
  <c r="BN12" i="106"/>
  <c r="AV12" i="106"/>
  <c r="AD12" i="106"/>
  <c r="AI12" i="106" s="1"/>
  <c r="Q12" i="106"/>
  <c r="N12" i="106"/>
  <c r="L12" i="106"/>
  <c r="P12" i="106" s="1"/>
  <c r="K12" i="106"/>
  <c r="M12" i="106" s="1"/>
  <c r="CF11" i="106"/>
  <c r="CK11" i="106" s="1"/>
  <c r="BS11" i="106"/>
  <c r="BN11" i="106"/>
  <c r="BT11" i="106" s="1"/>
  <c r="BM11" i="106"/>
  <c r="BP11" i="106" s="1"/>
  <c r="AV11" i="106"/>
  <c r="BA11" i="106" s="1"/>
  <c r="AD11" i="106"/>
  <c r="AI11" i="106" s="1"/>
  <c r="AC11" i="106"/>
  <c r="AF11" i="106" s="1"/>
  <c r="Q11" i="106"/>
  <c r="L11" i="106"/>
  <c r="CF10" i="106"/>
  <c r="BS10" i="106"/>
  <c r="BN10" i="106"/>
  <c r="BM10" i="106" s="1"/>
  <c r="AV10" i="106"/>
  <c r="AU10" i="106"/>
  <c r="BC10" i="106" s="1"/>
  <c r="AD10" i="106"/>
  <c r="Q10" i="106"/>
  <c r="L10" i="106"/>
  <c r="K10" i="106"/>
  <c r="S10" i="106" s="1"/>
  <c r="CF9" i="106"/>
  <c r="BN9" i="106"/>
  <c r="BM9" i="106" s="1"/>
  <c r="BA9" i="106"/>
  <c r="AV9" i="106"/>
  <c r="AD9" i="106"/>
  <c r="AC9" i="106" s="1"/>
  <c r="L9" i="106"/>
  <c r="Q9" i="106" s="1"/>
  <c r="K9" i="106"/>
  <c r="P9" i="106" s="1"/>
  <c r="CF8" i="106"/>
  <c r="BN8" i="106"/>
  <c r="AV8" i="106"/>
  <c r="AU8" i="106" s="1"/>
  <c r="AD8" i="106"/>
  <c r="L8" i="106"/>
  <c r="K8" i="106"/>
  <c r="N8" i="106" s="1"/>
  <c r="CC6" i="106"/>
  <c r="CA6" i="106"/>
  <c r="BZ6" i="106"/>
  <c r="BY6" i="106"/>
  <c r="BX6" i="106"/>
  <c r="BV6" i="106"/>
  <c r="BK6" i="106"/>
  <c r="BI6" i="106"/>
  <c r="BH6" i="106"/>
  <c r="BG6" i="106"/>
  <c r="BF6" i="106"/>
  <c r="BD6" i="106"/>
  <c r="AS6" i="106"/>
  <c r="AQ6" i="106"/>
  <c r="AP6" i="106"/>
  <c r="AO6" i="106"/>
  <c r="AN6" i="106"/>
  <c r="AL6" i="106"/>
  <c r="AA6" i="106"/>
  <c r="Y6" i="106"/>
  <c r="X6" i="106"/>
  <c r="W6" i="106"/>
  <c r="V6" i="106"/>
  <c r="T6" i="106"/>
  <c r="I6" i="106"/>
  <c r="G6" i="106"/>
  <c r="F6" i="106"/>
  <c r="E6" i="106"/>
  <c r="D6" i="106"/>
  <c r="B6" i="106"/>
  <c r="CC5" i="106"/>
  <c r="CA5" i="106"/>
  <c r="BZ5" i="106"/>
  <c r="BY5" i="106"/>
  <c r="BX5" i="106"/>
  <c r="BV5" i="106"/>
  <c r="BK5" i="106"/>
  <c r="BI5" i="106"/>
  <c r="BH5" i="106"/>
  <c r="BG5" i="106"/>
  <c r="BF5" i="106"/>
  <c r="BD5" i="106"/>
  <c r="AS5" i="106"/>
  <c r="AQ5" i="106"/>
  <c r="AP5" i="106"/>
  <c r="AO5" i="106"/>
  <c r="AN5" i="106"/>
  <c r="AL5" i="106"/>
  <c r="AA5" i="106"/>
  <c r="Y5" i="106"/>
  <c r="X5" i="106"/>
  <c r="W5" i="106"/>
  <c r="V5" i="106"/>
  <c r="T5" i="106"/>
  <c r="I5" i="106"/>
  <c r="G5" i="106"/>
  <c r="F5" i="106"/>
  <c r="E5" i="106"/>
  <c r="D5" i="106"/>
  <c r="B5" i="106"/>
  <c r="CC4" i="106"/>
  <c r="CA4" i="106"/>
  <c r="BZ4" i="106"/>
  <c r="BY4" i="106"/>
  <c r="BX4" i="106"/>
  <c r="BV4" i="106"/>
  <c r="BK4" i="106"/>
  <c r="BI4" i="106"/>
  <c r="BH4" i="106"/>
  <c r="BG4" i="106"/>
  <c r="BF4" i="106"/>
  <c r="BD4" i="106"/>
  <c r="AS4" i="106"/>
  <c r="AQ4" i="106"/>
  <c r="AP4" i="106"/>
  <c r="AO4" i="106"/>
  <c r="AN4" i="106"/>
  <c r="AL4" i="106"/>
  <c r="AA4" i="106"/>
  <c r="Y4" i="106"/>
  <c r="X4" i="106"/>
  <c r="W4" i="106"/>
  <c r="V4" i="106"/>
  <c r="T4" i="106"/>
  <c r="I4" i="106"/>
  <c r="G4" i="106"/>
  <c r="F4" i="106"/>
  <c r="E4" i="106"/>
  <c r="D4" i="106"/>
  <c r="B4" i="106"/>
  <c r="CC3" i="106"/>
  <c r="CA3" i="106"/>
  <c r="BZ3" i="106"/>
  <c r="BY3" i="106"/>
  <c r="BX3" i="106"/>
  <c r="BV3" i="106"/>
  <c r="BK3" i="106"/>
  <c r="BI3" i="106"/>
  <c r="BH3" i="106"/>
  <c r="BG3" i="106"/>
  <c r="BF3" i="106"/>
  <c r="BD3" i="106"/>
  <c r="AS3" i="106"/>
  <c r="AQ3" i="106"/>
  <c r="AP3" i="106"/>
  <c r="AO3" i="106"/>
  <c r="AN3" i="106"/>
  <c r="AL3" i="106"/>
  <c r="AA3" i="106"/>
  <c r="Y3" i="106"/>
  <c r="X3" i="106"/>
  <c r="W3" i="106"/>
  <c r="V3" i="106"/>
  <c r="T3" i="106"/>
  <c r="I3" i="106"/>
  <c r="G3" i="106"/>
  <c r="F3" i="106"/>
  <c r="E3" i="106"/>
  <c r="D3" i="106"/>
  <c r="B3" i="106"/>
  <c r="CC2" i="106"/>
  <c r="CA2" i="106"/>
  <c r="BZ2" i="106"/>
  <c r="BY2" i="106"/>
  <c r="BX2" i="106"/>
  <c r="BV2" i="106"/>
  <c r="BK2" i="106"/>
  <c r="BI2" i="106"/>
  <c r="BH2" i="106"/>
  <c r="BG2" i="106"/>
  <c r="BF2" i="106"/>
  <c r="BD2" i="106"/>
  <c r="AS2" i="106"/>
  <c r="AQ2" i="106"/>
  <c r="AP2" i="106"/>
  <c r="AO2" i="106"/>
  <c r="AN2" i="106"/>
  <c r="AL2" i="106"/>
  <c r="AA2" i="106"/>
  <c r="Y2" i="106"/>
  <c r="X2" i="106"/>
  <c r="W2" i="106"/>
  <c r="V2" i="106"/>
  <c r="T2" i="106"/>
  <c r="I2" i="106"/>
  <c r="G2" i="106"/>
  <c r="F2" i="106"/>
  <c r="E2" i="106"/>
  <c r="D2" i="106"/>
  <c r="B2" i="106"/>
  <c r="CL10" i="106" l="1"/>
  <c r="CE10" i="106"/>
  <c r="CM10" i="106" s="1"/>
  <c r="O18" i="112"/>
  <c r="AI17" i="106"/>
  <c r="AF17" i="106"/>
  <c r="AE17" i="106"/>
  <c r="AC33" i="106"/>
  <c r="AJ33" i="106" s="1"/>
  <c r="AJ36" i="106"/>
  <c r="AC31" i="106"/>
  <c r="AI36" i="106"/>
  <c r="AI13" i="106"/>
  <c r="AJ15" i="106"/>
  <c r="AI25" i="106"/>
  <c r="AF15" i="106"/>
  <c r="AH15" i="106"/>
  <c r="AH17" i="106"/>
  <c r="AH28" i="106"/>
  <c r="AI15" i="106"/>
  <c r="AI28" i="106"/>
  <c r="AK15" i="106"/>
  <c r="CG25" i="113"/>
  <c r="CM13" i="113"/>
  <c r="CM18" i="113"/>
  <c r="CJ18" i="113"/>
  <c r="CL18" i="113"/>
  <c r="CI25" i="113"/>
  <c r="CM25" i="113"/>
  <c r="CI13" i="113"/>
  <c r="CJ25" i="113"/>
  <c r="CJ17" i="113"/>
  <c r="CI17" i="113"/>
  <c r="BU20" i="113"/>
  <c r="BU11" i="113"/>
  <c r="BU12" i="113"/>
  <c r="BU5" i="113" s="1"/>
  <c r="BR12" i="113"/>
  <c r="BU29" i="113"/>
  <c r="BU25" i="113"/>
  <c r="BO27" i="113"/>
  <c r="BP27" i="113"/>
  <c r="BQ12" i="113"/>
  <c r="BQ25" i="113"/>
  <c r="BT25" i="113"/>
  <c r="BC25" i="113"/>
  <c r="BC17" i="113"/>
  <c r="AX28" i="113"/>
  <c r="BC15" i="113"/>
  <c r="AY15" i="113"/>
  <c r="BB28" i="113"/>
  <c r="AW31" i="113"/>
  <c r="AZ31" i="113"/>
  <c r="AW28" i="113"/>
  <c r="AJ16" i="113"/>
  <c r="AK17" i="113"/>
  <c r="AJ12" i="113"/>
  <c r="AF32" i="113"/>
  <c r="AE32" i="113"/>
  <c r="AK32" i="113"/>
  <c r="AK27" i="113"/>
  <c r="AF10" i="113"/>
  <c r="AE10" i="113"/>
  <c r="AK10" i="113"/>
  <c r="AK31" i="113"/>
  <c r="AH18" i="113"/>
  <c r="AJ18" i="113"/>
  <c r="AK25" i="113"/>
  <c r="AE25" i="113"/>
  <c r="AG10" i="113"/>
  <c r="AK12" i="113"/>
  <c r="AH9" i="113"/>
  <c r="AJ9" i="113"/>
  <c r="AK9" i="113"/>
  <c r="P25" i="113"/>
  <c r="O27" i="113"/>
  <c r="O8" i="113"/>
  <c r="O34" i="113"/>
  <c r="R27" i="113"/>
  <c r="O18" i="113"/>
  <c r="M34" i="113"/>
  <c r="N34" i="113"/>
  <c r="S34" i="113"/>
  <c r="S8" i="113"/>
  <c r="S18" i="113"/>
  <c r="N8" i="113"/>
  <c r="M8" i="113"/>
  <c r="AX96" i="113"/>
  <c r="AW96" i="113"/>
  <c r="BB96" i="113"/>
  <c r="AZ96" i="113"/>
  <c r="BP83" i="113"/>
  <c r="BO83" i="113"/>
  <c r="M69" i="113"/>
  <c r="N69" i="113"/>
  <c r="AF65" i="113"/>
  <c r="AE65" i="113"/>
  <c r="CH28" i="113"/>
  <c r="CG28" i="113"/>
  <c r="N19" i="113"/>
  <c r="M19" i="113"/>
  <c r="R19" i="113"/>
  <c r="P19" i="113"/>
  <c r="BM4" i="113"/>
  <c r="M95" i="113"/>
  <c r="O95" i="113"/>
  <c r="P95" i="113"/>
  <c r="N95" i="113"/>
  <c r="BC96" i="113"/>
  <c r="AW86" i="113"/>
  <c r="AX86" i="113"/>
  <c r="BB86" i="113"/>
  <c r="AZ86" i="113"/>
  <c r="M81" i="113"/>
  <c r="R81" i="113"/>
  <c r="N81" i="113"/>
  <c r="P81" i="113"/>
  <c r="O81" i="113"/>
  <c r="S83" i="113"/>
  <c r="S89" i="113"/>
  <c r="AX71" i="113"/>
  <c r="BB71" i="113"/>
  <c r="AW71" i="113"/>
  <c r="BC71" i="113"/>
  <c r="BQ83" i="113"/>
  <c r="BP57" i="113"/>
  <c r="BR57" i="113"/>
  <c r="BO57" i="113"/>
  <c r="N78" i="113"/>
  <c r="M78" i="113"/>
  <c r="BO55" i="113"/>
  <c r="BP55" i="113"/>
  <c r="N45" i="113"/>
  <c r="M45" i="113"/>
  <c r="R45" i="113"/>
  <c r="P45" i="113"/>
  <c r="O45" i="113"/>
  <c r="S69" i="113"/>
  <c r="AF63" i="113"/>
  <c r="AE63" i="113"/>
  <c r="AJ63" i="113"/>
  <c r="AF71" i="113"/>
  <c r="AE71" i="113"/>
  <c r="AK65" i="113"/>
  <c r="O55" i="113"/>
  <c r="S35" i="113"/>
  <c r="BP21" i="113"/>
  <c r="BT21" i="113"/>
  <c r="BO21" i="113"/>
  <c r="BT52" i="113"/>
  <c r="AX34" i="113"/>
  <c r="AW34" i="113"/>
  <c r="BB34" i="113"/>
  <c r="AZ34" i="113"/>
  <c r="AY34" i="113"/>
  <c r="BO65" i="113"/>
  <c r="BP65" i="113"/>
  <c r="AG58" i="113"/>
  <c r="O35" i="113"/>
  <c r="CJ9" i="113"/>
  <c r="CI9" i="113"/>
  <c r="CH9" i="113"/>
  <c r="CG9" i="113"/>
  <c r="CL9" i="113"/>
  <c r="AX19" i="113"/>
  <c r="AW19" i="113"/>
  <c r="AZ19" i="113"/>
  <c r="CE4" i="113"/>
  <c r="CM6" i="113" s="1"/>
  <c r="CH8" i="113"/>
  <c r="CG8" i="113"/>
  <c r="AE13" i="113"/>
  <c r="AF13" i="113"/>
  <c r="AW22" i="113"/>
  <c r="AX22" i="113"/>
  <c r="AF46" i="113"/>
  <c r="AE46" i="113"/>
  <c r="CM8" i="113"/>
  <c r="CI8" i="113"/>
  <c r="BO19" i="113"/>
  <c r="BP19" i="113"/>
  <c r="CI28" i="113"/>
  <c r="AF24" i="113"/>
  <c r="AE24" i="113"/>
  <c r="AJ24" i="113"/>
  <c r="AG24" i="113"/>
  <c r="S19" i="113"/>
  <c r="AH13" i="113"/>
  <c r="AW84" i="113"/>
  <c r="AX84" i="113"/>
  <c r="AZ84" i="113"/>
  <c r="BB84" i="113"/>
  <c r="N75" i="113"/>
  <c r="M75" i="113"/>
  <c r="BP79" i="113"/>
  <c r="BO79" i="113"/>
  <c r="AF64" i="113"/>
  <c r="AE64" i="113"/>
  <c r="N28" i="113"/>
  <c r="O28" i="113"/>
  <c r="M28" i="113"/>
  <c r="P28" i="113"/>
  <c r="R28" i="113"/>
  <c r="AZ11" i="113"/>
  <c r="AY11" i="113"/>
  <c r="AX11" i="113"/>
  <c r="AW11" i="113"/>
  <c r="Q6" i="113"/>
  <c r="Q5" i="113"/>
  <c r="P4" i="113"/>
  <c r="Q2" i="113"/>
  <c r="Q3" i="113"/>
  <c r="S2" i="113"/>
  <c r="Q4" i="113"/>
  <c r="M93" i="113"/>
  <c r="N93" i="113"/>
  <c r="AW88" i="113"/>
  <c r="AX88" i="113"/>
  <c r="AZ88" i="113"/>
  <c r="BB88" i="113"/>
  <c r="BC86" i="113"/>
  <c r="S81" i="113"/>
  <c r="AX93" i="113"/>
  <c r="AW93" i="113"/>
  <c r="M71" i="113"/>
  <c r="N71" i="113"/>
  <c r="P71" i="113"/>
  <c r="O71" i="113"/>
  <c r="BR91" i="113"/>
  <c r="AY71" i="113"/>
  <c r="M85" i="113"/>
  <c r="N85" i="113"/>
  <c r="AX77" i="113"/>
  <c r="AW77" i="113"/>
  <c r="BU57" i="113"/>
  <c r="AG70" i="113"/>
  <c r="BU55" i="113"/>
  <c r="S45" i="113"/>
  <c r="AK63" i="113"/>
  <c r="BQ47" i="113"/>
  <c r="BP47" i="113"/>
  <c r="BO47" i="113"/>
  <c r="BT47" i="113"/>
  <c r="AG71" i="113"/>
  <c r="AG65" i="113"/>
  <c r="BP43" i="113"/>
  <c r="BT43" i="113"/>
  <c r="BO43" i="113"/>
  <c r="BT42" i="113"/>
  <c r="AF31" i="113"/>
  <c r="AE31" i="113"/>
  <c r="AG31" i="113"/>
  <c r="BU21" i="113"/>
  <c r="BU52" i="113"/>
  <c r="N48" i="113"/>
  <c r="M48" i="113"/>
  <c r="AG38" i="113"/>
  <c r="AF38" i="113"/>
  <c r="AE38" i="113"/>
  <c r="BC34" i="113"/>
  <c r="BR65" i="113"/>
  <c r="AH58" i="113"/>
  <c r="AE8" i="113"/>
  <c r="AF8" i="113"/>
  <c r="AH8" i="113"/>
  <c r="AC4" i="113"/>
  <c r="AG8" i="113"/>
  <c r="AX56" i="113"/>
  <c r="AW56" i="113"/>
  <c r="BQ45" i="113"/>
  <c r="BQ36" i="113"/>
  <c r="BP36" i="113"/>
  <c r="BO36" i="113"/>
  <c r="BQ21" i="113"/>
  <c r="M16" i="113"/>
  <c r="R16" i="113"/>
  <c r="P16" i="113"/>
  <c r="O16" i="113"/>
  <c r="N16" i="113"/>
  <c r="AJ8" i="113"/>
  <c r="AX15" i="113"/>
  <c r="AW15" i="113"/>
  <c r="BS6" i="113"/>
  <c r="BS2" i="113"/>
  <c r="BS5" i="113"/>
  <c r="BU4" i="113"/>
  <c r="BS3" i="113"/>
  <c r="BT4" i="113"/>
  <c r="BS4" i="113"/>
  <c r="BR4" i="113"/>
  <c r="BU2" i="113"/>
  <c r="BO20" i="113"/>
  <c r="BP20" i="113"/>
  <c r="AK13" i="113"/>
  <c r="AZ22" i="113"/>
  <c r="AH46" i="113"/>
  <c r="BA6" i="113"/>
  <c r="BA3" i="113"/>
  <c r="BA4" i="113"/>
  <c r="AZ4" i="113"/>
  <c r="BA2" i="113"/>
  <c r="BA5" i="113"/>
  <c r="CJ8" i="113"/>
  <c r="CG23" i="113"/>
  <c r="CH23" i="113"/>
  <c r="AF18" i="113"/>
  <c r="AE18" i="113"/>
  <c r="AK18" i="113"/>
  <c r="BT10" i="113"/>
  <c r="BT6" i="113" s="1"/>
  <c r="BR19" i="113"/>
  <c r="AG12" i="113"/>
  <c r="CL28" i="113"/>
  <c r="AH24" i="113"/>
  <c r="BQ18" i="113"/>
  <c r="BB17" i="113"/>
  <c r="BP99" i="113"/>
  <c r="BO99" i="113"/>
  <c r="N55" i="113"/>
  <c r="M55" i="113"/>
  <c r="AX94" i="113"/>
  <c r="AW94" i="113"/>
  <c r="AZ94" i="113"/>
  <c r="BB94" i="113"/>
  <c r="AW99" i="113"/>
  <c r="AX99" i="113"/>
  <c r="AY92" i="113"/>
  <c r="O99" i="113"/>
  <c r="N99" i="113"/>
  <c r="M99" i="113"/>
  <c r="P99" i="113"/>
  <c r="N100" i="113"/>
  <c r="M100" i="113"/>
  <c r="AW90" i="113"/>
  <c r="AX90" i="113"/>
  <c r="BB90" i="113"/>
  <c r="AZ90" i="113"/>
  <c r="AW83" i="113"/>
  <c r="BB83" i="113"/>
  <c r="AZ83" i="113"/>
  <c r="AX83" i="113"/>
  <c r="AX91" i="113"/>
  <c r="AW91" i="113"/>
  <c r="BT91" i="113"/>
  <c r="AZ71" i="113"/>
  <c r="BT79" i="113"/>
  <c r="BT75" i="113"/>
  <c r="N72" i="113"/>
  <c r="M72" i="113"/>
  <c r="P72" i="113"/>
  <c r="BR83" i="113"/>
  <c r="AF66" i="113"/>
  <c r="AE66" i="113"/>
  <c r="O78" i="113"/>
  <c r="AH70" i="113"/>
  <c r="BO51" i="113"/>
  <c r="BP51" i="113"/>
  <c r="R55" i="113"/>
  <c r="BP49" i="113"/>
  <c r="BO49" i="113"/>
  <c r="BT49" i="113"/>
  <c r="BQ49" i="113"/>
  <c r="AG63" i="113"/>
  <c r="AH71" i="113"/>
  <c r="BO61" i="113"/>
  <c r="BP61" i="113"/>
  <c r="AG79" i="113"/>
  <c r="AH62" i="113"/>
  <c r="N53" i="113"/>
  <c r="M53" i="113"/>
  <c r="O53" i="113"/>
  <c r="AX42" i="113"/>
  <c r="AW42" i="113"/>
  <c r="AY42" i="113"/>
  <c r="BR52" i="113"/>
  <c r="AE43" i="113"/>
  <c r="AF43" i="113"/>
  <c r="AJ60" i="113"/>
  <c r="N42" i="113"/>
  <c r="M42" i="113"/>
  <c r="O42" i="113"/>
  <c r="BP42" i="113"/>
  <c r="BO42" i="113"/>
  <c r="BU42" i="113"/>
  <c r="AX41" i="113"/>
  <c r="AW41" i="113"/>
  <c r="BB41" i="113"/>
  <c r="AZ41" i="113"/>
  <c r="AY41" i="113"/>
  <c r="BT65" i="113"/>
  <c r="AH31" i="113"/>
  <c r="CH24" i="113"/>
  <c r="CI24" i="113"/>
  <c r="CG24" i="113"/>
  <c r="CL24" i="113"/>
  <c r="CJ24" i="113"/>
  <c r="BT14" i="113"/>
  <c r="M10" i="113"/>
  <c r="N10" i="113"/>
  <c r="AY22" i="113"/>
  <c r="AF50" i="113"/>
  <c r="AE50" i="113"/>
  <c r="BC42" i="113"/>
  <c r="N18" i="113"/>
  <c r="M18" i="113"/>
  <c r="AJ46" i="113"/>
  <c r="M25" i="113"/>
  <c r="N25" i="113"/>
  <c r="BU17" i="113"/>
  <c r="CG16" i="113"/>
  <c r="CL16" i="113"/>
  <c r="CH16" i="113"/>
  <c r="N27" i="113"/>
  <c r="M27" i="113"/>
  <c r="BQ17" i="113"/>
  <c r="BQ41" i="113"/>
  <c r="AX27" i="113"/>
  <c r="AW27" i="113"/>
  <c r="AY27" i="113"/>
  <c r="BR18" i="113"/>
  <c r="BR5" i="113" s="1"/>
  <c r="P10" i="113"/>
  <c r="P75" i="113"/>
  <c r="N51" i="113"/>
  <c r="M51" i="113"/>
  <c r="O51" i="113"/>
  <c r="R51" i="113"/>
  <c r="P51" i="113"/>
  <c r="AF40" i="113"/>
  <c r="AE40" i="113"/>
  <c r="AG40" i="113"/>
  <c r="BP10" i="113"/>
  <c r="BO10" i="113"/>
  <c r="S100" i="113"/>
  <c r="AZ99" i="113"/>
  <c r="BC90" i="113"/>
  <c r="AW85" i="113"/>
  <c r="AX85" i="113"/>
  <c r="BB85" i="113"/>
  <c r="AZ85" i="113"/>
  <c r="BC83" i="113"/>
  <c r="P79" i="113"/>
  <c r="O79" i="113"/>
  <c r="M79" i="113"/>
  <c r="N79" i="113"/>
  <c r="AX97" i="113"/>
  <c r="AW97" i="113"/>
  <c r="BC94" i="113"/>
  <c r="AY93" i="113"/>
  <c r="R77" i="113"/>
  <c r="BC91" i="113"/>
  <c r="P87" i="113"/>
  <c r="P73" i="113"/>
  <c r="N73" i="113"/>
  <c r="O73" i="113"/>
  <c r="M73" i="113"/>
  <c r="BU79" i="113"/>
  <c r="N80" i="113"/>
  <c r="M80" i="113"/>
  <c r="P80" i="113"/>
  <c r="AZ77" i="113"/>
  <c r="R72" i="113"/>
  <c r="AF59" i="113"/>
  <c r="AE59" i="113"/>
  <c r="AJ59" i="113"/>
  <c r="AX73" i="113"/>
  <c r="AW73" i="113"/>
  <c r="BT83" i="113"/>
  <c r="AK66" i="113"/>
  <c r="P78" i="113"/>
  <c r="AJ70" i="113"/>
  <c r="BU51" i="113"/>
  <c r="S55" i="113"/>
  <c r="BQ61" i="113"/>
  <c r="BU49" i="113"/>
  <c r="O69" i="113"/>
  <c r="AK71" i="113"/>
  <c r="BR61" i="113"/>
  <c r="AH79" i="113"/>
  <c r="AF68" i="113"/>
  <c r="AE68" i="113"/>
  <c r="BP53" i="113"/>
  <c r="BQ53" i="113"/>
  <c r="BO53" i="113"/>
  <c r="P53" i="113"/>
  <c r="AZ42" i="113"/>
  <c r="P36" i="113"/>
  <c r="AG43" i="113"/>
  <c r="BO50" i="113"/>
  <c r="BP50" i="113"/>
  <c r="R42" i="113"/>
  <c r="AF22" i="113"/>
  <c r="AG22" i="113"/>
  <c r="AE22" i="113"/>
  <c r="BQ42" i="113"/>
  <c r="BC41" i="113"/>
  <c r="BU65" i="113"/>
  <c r="BT51" i="113"/>
  <c r="AY46" i="113"/>
  <c r="AZ56" i="113"/>
  <c r="BT28" i="113"/>
  <c r="BQ28" i="113"/>
  <c r="BP28" i="113"/>
  <c r="BO28" i="113"/>
  <c r="CM24" i="113"/>
  <c r="AW14" i="113"/>
  <c r="BB14" i="113"/>
  <c r="AZ14" i="113"/>
  <c r="AZ6" i="113" s="1"/>
  <c r="AY14" i="113"/>
  <c r="AX14" i="113"/>
  <c r="CH13" i="113"/>
  <c r="CG13" i="113"/>
  <c r="AZ15" i="113"/>
  <c r="AY18" i="113"/>
  <c r="CG14" i="113"/>
  <c r="CH14" i="113"/>
  <c r="S10" i="113"/>
  <c r="BB22" i="113"/>
  <c r="AG50" i="113"/>
  <c r="AJ22" i="113"/>
  <c r="CH17" i="113"/>
  <c r="CG17" i="113"/>
  <c r="P18" i="113"/>
  <c r="AK46" i="113"/>
  <c r="R25" i="113"/>
  <c r="CM16" i="113"/>
  <c r="AK43" i="113"/>
  <c r="S27" i="113"/>
  <c r="CL13" i="113"/>
  <c r="AG23" i="113"/>
  <c r="BC11" i="113"/>
  <c r="BR41" i="113"/>
  <c r="N20" i="113"/>
  <c r="M20" i="113"/>
  <c r="O20" i="113"/>
  <c r="AG13" i="113"/>
  <c r="K4" i="113"/>
  <c r="S5" i="113" s="1"/>
  <c r="BP91" i="113"/>
  <c r="BO91" i="113"/>
  <c r="CI31" i="113"/>
  <c r="CH31" i="113"/>
  <c r="CG31" i="113"/>
  <c r="N43" i="113"/>
  <c r="M43" i="113"/>
  <c r="S43" i="113"/>
  <c r="R43" i="113"/>
  <c r="P43" i="113"/>
  <c r="CG21" i="113"/>
  <c r="CH21" i="113"/>
  <c r="AF19" i="113"/>
  <c r="AE19" i="113"/>
  <c r="AK19" i="113"/>
  <c r="AH19" i="113"/>
  <c r="AX98" i="113"/>
  <c r="AW98" i="113"/>
  <c r="BB98" i="113"/>
  <c r="AZ98" i="113"/>
  <c r="AW92" i="113"/>
  <c r="AX92" i="113"/>
  <c r="BB92" i="113"/>
  <c r="AZ92" i="113"/>
  <c r="AY98" i="113"/>
  <c r="AW87" i="113"/>
  <c r="BB87" i="113"/>
  <c r="AZ87" i="113"/>
  <c r="AX87" i="113"/>
  <c r="N77" i="113"/>
  <c r="P77" i="113"/>
  <c r="M77" i="113"/>
  <c r="O77" i="113"/>
  <c r="M91" i="113"/>
  <c r="N91" i="113"/>
  <c r="O89" i="113"/>
  <c r="BR79" i="113"/>
  <c r="BP75" i="113"/>
  <c r="BO75" i="113"/>
  <c r="M88" i="113"/>
  <c r="N88" i="113"/>
  <c r="AW69" i="113"/>
  <c r="AX69" i="113"/>
  <c r="N49" i="113"/>
  <c r="O49" i="113"/>
  <c r="M49" i="113"/>
  <c r="N47" i="113"/>
  <c r="M47" i="113"/>
  <c r="R47" i="113"/>
  <c r="P47" i="113"/>
  <c r="O47" i="113"/>
  <c r="AJ65" i="113"/>
  <c r="R69" i="113"/>
  <c r="AH64" i="113"/>
  <c r="AF60" i="113"/>
  <c r="AE60" i="113"/>
  <c r="AH16" i="113"/>
  <c r="AF16" i="113"/>
  <c r="AG16" i="113"/>
  <c r="AE16" i="113"/>
  <c r="BP45" i="113"/>
  <c r="BO45" i="113"/>
  <c r="BT45" i="113"/>
  <c r="CH32" i="113"/>
  <c r="CG32" i="113"/>
  <c r="CL32" i="113"/>
  <c r="CJ32" i="113"/>
  <c r="CI32" i="113"/>
  <c r="AH30" i="113"/>
  <c r="N21" i="113"/>
  <c r="S21" i="113"/>
  <c r="P21" i="113"/>
  <c r="M21" i="113"/>
  <c r="O21" i="113"/>
  <c r="R21" i="113"/>
  <c r="R13" i="113"/>
  <c r="AZ18" i="113"/>
  <c r="BQ10" i="113"/>
  <c r="CJ21" i="113"/>
  <c r="M26" i="113"/>
  <c r="N26" i="113"/>
  <c r="R26" i="113"/>
  <c r="O26" i="113"/>
  <c r="AY8" i="113"/>
  <c r="AX8" i="113"/>
  <c r="AW8" i="113"/>
  <c r="AU4" i="113"/>
  <c r="AZ8" i="113"/>
  <c r="AK6" i="113"/>
  <c r="AJ5" i="113"/>
  <c r="AH4" i="113"/>
  <c r="AH3" i="113"/>
  <c r="AK2" i="113"/>
  <c r="AJ6" i="113"/>
  <c r="AI5" i="113"/>
  <c r="AJ2" i="113"/>
  <c r="AI6" i="113"/>
  <c r="AH5" i="113"/>
  <c r="AI2" i="113"/>
  <c r="AI3" i="113"/>
  <c r="AH6" i="113"/>
  <c r="AH2" i="113"/>
  <c r="AK5" i="113"/>
  <c r="AK4" i="113"/>
  <c r="AK3" i="113"/>
  <c r="AI4" i="113"/>
  <c r="AJ4" i="113"/>
  <c r="AJ3" i="113"/>
  <c r="BP17" i="113"/>
  <c r="BO17" i="113"/>
  <c r="AH23" i="113"/>
  <c r="CJ28" i="113"/>
  <c r="BO18" i="113"/>
  <c r="BP18" i="113"/>
  <c r="BU18" i="113"/>
  <c r="BC19" i="113"/>
  <c r="AZ100" i="113"/>
  <c r="AY100" i="113"/>
  <c r="AX100" i="113"/>
  <c r="AW100" i="113"/>
  <c r="BB100" i="113"/>
  <c r="BR100" i="113"/>
  <c r="BQ100" i="113"/>
  <c r="BP100" i="113"/>
  <c r="BO100" i="113"/>
  <c r="M97" i="113"/>
  <c r="P97" i="113"/>
  <c r="O97" i="113"/>
  <c r="N97" i="113"/>
  <c r="BU100" i="113"/>
  <c r="AW89" i="113"/>
  <c r="AX89" i="113"/>
  <c r="BB89" i="113"/>
  <c r="AZ89" i="113"/>
  <c r="M87" i="113"/>
  <c r="N87" i="113"/>
  <c r="O87" i="113"/>
  <c r="AH77" i="113"/>
  <c r="AF77" i="113"/>
  <c r="AE77" i="113"/>
  <c r="AG77" i="113"/>
  <c r="O75" i="113"/>
  <c r="AW80" i="113"/>
  <c r="AX80" i="113"/>
  <c r="AZ80" i="113"/>
  <c r="AY80" i="113"/>
  <c r="M84" i="113"/>
  <c r="N84" i="113"/>
  <c r="AY69" i="113"/>
  <c r="N76" i="113"/>
  <c r="M76" i="113"/>
  <c r="R76" i="113"/>
  <c r="S49" i="113"/>
  <c r="S47" i="113"/>
  <c r="AF61" i="113"/>
  <c r="AE61" i="113"/>
  <c r="AJ61" i="113"/>
  <c r="BQ55" i="113"/>
  <c r="P69" i="113"/>
  <c r="AJ71" i="113"/>
  <c r="BO63" i="113"/>
  <c r="BQ63" i="113"/>
  <c r="BP63" i="113"/>
  <c r="AF62" i="113"/>
  <c r="AE62" i="113"/>
  <c r="AK54" i="113"/>
  <c r="AF54" i="113"/>
  <c r="AE54" i="113"/>
  <c r="S51" i="113"/>
  <c r="AJ64" i="113"/>
  <c r="BP37" i="113"/>
  <c r="BO37" i="113"/>
  <c r="BQ37" i="113"/>
  <c r="AX25" i="113"/>
  <c r="BB25" i="113"/>
  <c r="AW25" i="113"/>
  <c r="AF67" i="113"/>
  <c r="AE67" i="113"/>
  <c r="AK60" i="113"/>
  <c r="AH40" i="113"/>
  <c r="BP29" i="113"/>
  <c r="BO29" i="113"/>
  <c r="CJ31" i="113"/>
  <c r="BP22" i="113"/>
  <c r="BT22" i="113"/>
  <c r="BQ22" i="113"/>
  <c r="BU22" i="113"/>
  <c r="BR22" i="113"/>
  <c r="BO22" i="113"/>
  <c r="BR14" i="113"/>
  <c r="BQ14" i="113"/>
  <c r="BP14" i="113"/>
  <c r="BO14" i="113"/>
  <c r="BU45" i="113"/>
  <c r="BR37" i="113"/>
  <c r="CM32" i="113"/>
  <c r="CG12" i="113"/>
  <c r="CL12" i="113"/>
  <c r="CJ12" i="113"/>
  <c r="CI12" i="113"/>
  <c r="CH12" i="113"/>
  <c r="AF12" i="113"/>
  <c r="AE12" i="113"/>
  <c r="BO25" i="113"/>
  <c r="BP25" i="113"/>
  <c r="CI21" i="113"/>
  <c r="BO11" i="113"/>
  <c r="BP11" i="113"/>
  <c r="BR10" i="113"/>
  <c r="BR6" i="113" s="1"/>
  <c r="AG19" i="113"/>
  <c r="AF17" i="113"/>
  <c r="AE17" i="113"/>
  <c r="AJ17" i="113"/>
  <c r="AH17" i="113"/>
  <c r="BC8" i="113"/>
  <c r="S42" i="113"/>
  <c r="BQ19" i="113"/>
  <c r="BT17" i="113"/>
  <c r="O19" i="113"/>
  <c r="BQ11" i="113"/>
  <c r="CL8" i="113"/>
  <c r="M83" i="113"/>
  <c r="N83" i="113"/>
  <c r="O83" i="113"/>
  <c r="M89" i="113"/>
  <c r="N89" i="113"/>
  <c r="N35" i="113"/>
  <c r="M35" i="113"/>
  <c r="BO52" i="113"/>
  <c r="BP52" i="113"/>
  <c r="AF58" i="113"/>
  <c r="AE58" i="113"/>
  <c r="AF42" i="113"/>
  <c r="AE42" i="113"/>
  <c r="AK42" i="113"/>
  <c r="AJ42" i="113"/>
  <c r="AH42" i="113"/>
  <c r="AG42" i="113"/>
  <c r="AX39" i="113"/>
  <c r="AW39" i="113"/>
  <c r="BB39" i="113"/>
  <c r="AZ39" i="113"/>
  <c r="AY39" i="113"/>
  <c r="AE11" i="113"/>
  <c r="AJ11" i="113"/>
  <c r="AH11" i="113"/>
  <c r="AG11" i="113"/>
  <c r="AF11" i="113"/>
  <c r="BT100" i="113"/>
  <c r="BU99" i="113"/>
  <c r="AY96" i="113"/>
  <c r="BR99" i="113"/>
  <c r="R97" i="113"/>
  <c r="AX95" i="113"/>
  <c r="AW95" i="113"/>
  <c r="BQ99" i="113"/>
  <c r="BC89" i="113"/>
  <c r="AY87" i="113"/>
  <c r="AY84" i="113"/>
  <c r="AW82" i="113"/>
  <c r="AX82" i="113"/>
  <c r="BB82" i="113"/>
  <c r="AZ82" i="113"/>
  <c r="S87" i="113"/>
  <c r="AK77" i="113"/>
  <c r="R83" i="113"/>
  <c r="R75" i="113"/>
  <c r="BU91" i="113"/>
  <c r="R89" i="113"/>
  <c r="BC80" i="113"/>
  <c r="P84" i="113"/>
  <c r="BR75" i="113"/>
  <c r="S88" i="113"/>
  <c r="BP73" i="113"/>
  <c r="BO73" i="113"/>
  <c r="BT73" i="113"/>
  <c r="BU83" i="113"/>
  <c r="BC69" i="113"/>
  <c r="R78" i="113"/>
  <c r="AF70" i="113"/>
  <c r="AE70" i="113"/>
  <c r="BR55" i="113"/>
  <c r="AH65" i="113"/>
  <c r="AF79" i="113"/>
  <c r="AE79" i="113"/>
  <c r="AG64" i="113"/>
  <c r="R35" i="113"/>
  <c r="AJ40" i="113"/>
  <c r="N36" i="113"/>
  <c r="M36" i="113"/>
  <c r="O36" i="113"/>
  <c r="AX33" i="113"/>
  <c r="AW33" i="113"/>
  <c r="AY33" i="113"/>
  <c r="CL31" i="113"/>
  <c r="AK58" i="113"/>
  <c r="AW46" i="113"/>
  <c r="AX46" i="113"/>
  <c r="AX26" i="113"/>
  <c r="BB26" i="113"/>
  <c r="AZ26" i="113"/>
  <c r="AW26" i="113"/>
  <c r="AY26" i="113"/>
  <c r="BR21" i="113"/>
  <c r="P13" i="113"/>
  <c r="O13" i="113"/>
  <c r="N13" i="113"/>
  <c r="M13" i="113"/>
  <c r="AG30" i="113"/>
  <c r="AF30" i="113"/>
  <c r="AE30" i="113"/>
  <c r="BB11" i="113"/>
  <c r="AY19" i="113"/>
  <c r="AX17" i="113"/>
  <c r="AW17" i="113"/>
  <c r="AZ17" i="113"/>
  <c r="AX18" i="113"/>
  <c r="AW18" i="113"/>
  <c r="BC18" i="113"/>
  <c r="CM21" i="113"/>
  <c r="CM9" i="113"/>
  <c r="P26" i="113"/>
  <c r="AW16" i="113"/>
  <c r="AZ16" i="113"/>
  <c r="AX16" i="113"/>
  <c r="CK5" i="113"/>
  <c r="CK4" i="113"/>
  <c r="CJ5" i="113"/>
  <c r="CJ4" i="113"/>
  <c r="CM2" i="113"/>
  <c r="CL5" i="113"/>
  <c r="CL4" i="113"/>
  <c r="CL2" i="113"/>
  <c r="CM3" i="113"/>
  <c r="CK2" i="113"/>
  <c r="CK6" i="113"/>
  <c r="CL3" i="113"/>
  <c r="CJ2" i="113"/>
  <c r="CK3" i="113"/>
  <c r="CM4" i="113"/>
  <c r="CJ3" i="113"/>
  <c r="BT19" i="113"/>
  <c r="AF23" i="113"/>
  <c r="AE23" i="113"/>
  <c r="BP41" i="113"/>
  <c r="BO41" i="113"/>
  <c r="CM28" i="113"/>
  <c r="CI19" i="112"/>
  <c r="CI9" i="112"/>
  <c r="CM13" i="112"/>
  <c r="CJ13" i="112"/>
  <c r="CL13" i="112"/>
  <c r="CJ36" i="112"/>
  <c r="CL9" i="112"/>
  <c r="CG14" i="112"/>
  <c r="CI36" i="112"/>
  <c r="CJ29" i="112"/>
  <c r="CM32" i="112"/>
  <c r="CH32" i="112"/>
  <c r="CG32" i="112"/>
  <c r="CJ32" i="112"/>
  <c r="CI32" i="112"/>
  <c r="CG28" i="112"/>
  <c r="CH28" i="112"/>
  <c r="CJ34" i="112"/>
  <c r="CM18" i="111"/>
  <c r="CM35" i="111"/>
  <c r="CJ26" i="111"/>
  <c r="CJ11" i="111"/>
  <c r="CI35" i="111"/>
  <c r="CL26" i="111"/>
  <c r="CG16" i="111"/>
  <c r="CH16" i="111"/>
  <c r="CM16" i="111"/>
  <c r="CJ16" i="111"/>
  <c r="CL35" i="111"/>
  <c r="CJ25" i="110"/>
  <c r="CI35" i="110"/>
  <c r="CI18" i="110"/>
  <c r="CM34" i="110"/>
  <c r="CJ18" i="110"/>
  <c r="CM26" i="110"/>
  <c r="CL35" i="110"/>
  <c r="CM25" i="110"/>
  <c r="CI25" i="110"/>
  <c r="BR35" i="112"/>
  <c r="BT35" i="112"/>
  <c r="BQ16" i="112"/>
  <c r="BT16" i="112"/>
  <c r="BP10" i="112"/>
  <c r="BO10" i="112"/>
  <c r="BT8" i="112"/>
  <c r="BR8" i="112"/>
  <c r="BQ32" i="111"/>
  <c r="BU17" i="111"/>
  <c r="BQ10" i="111"/>
  <c r="BU26" i="111"/>
  <c r="BP26" i="111"/>
  <c r="BO26" i="111"/>
  <c r="BU35" i="111"/>
  <c r="BO17" i="111"/>
  <c r="BQ26" i="111"/>
  <c r="BM4" i="111"/>
  <c r="BT26" i="111"/>
  <c r="BQ13" i="111"/>
  <c r="BQ35" i="111"/>
  <c r="BR26" i="111"/>
  <c r="BT33" i="110"/>
  <c r="BT30" i="110"/>
  <c r="BP11" i="110"/>
  <c r="BR11" i="110"/>
  <c r="BT11" i="110"/>
  <c r="BU13" i="110"/>
  <c r="BS6" i="110"/>
  <c r="BS3" i="110"/>
  <c r="BT10" i="110"/>
  <c r="BO10" i="110"/>
  <c r="BU11" i="110"/>
  <c r="BU30" i="110"/>
  <c r="BQ36" i="110"/>
  <c r="BP36" i="110"/>
  <c r="BT13" i="110"/>
  <c r="BR35" i="110"/>
  <c r="BP35" i="110"/>
  <c r="BT35" i="110"/>
  <c r="BU19" i="110"/>
  <c r="BB29" i="112"/>
  <c r="AY11" i="112"/>
  <c r="BC16" i="112"/>
  <c r="BA3" i="112"/>
  <c r="AX29" i="112"/>
  <c r="AY16" i="112"/>
  <c r="BC15" i="112"/>
  <c r="AX15" i="112"/>
  <c r="AW15" i="112"/>
  <c r="AW16" i="112"/>
  <c r="AX16" i="112"/>
  <c r="AZ16" i="112"/>
  <c r="BA2" i="112"/>
  <c r="AZ29" i="112"/>
  <c r="BA5" i="112"/>
  <c r="AY35" i="112"/>
  <c r="AZ35" i="112"/>
  <c r="AX35" i="112"/>
  <c r="AW35" i="112"/>
  <c r="BC35" i="112"/>
  <c r="BC11" i="112"/>
  <c r="BB17" i="112"/>
  <c r="BC21" i="111"/>
  <c r="BC11" i="111"/>
  <c r="AY23" i="111"/>
  <c r="BC33" i="111"/>
  <c r="AW19" i="111"/>
  <c r="AX19" i="111"/>
  <c r="AZ19" i="111"/>
  <c r="AY11" i="111"/>
  <c r="AW11" i="111"/>
  <c r="AY34" i="111"/>
  <c r="AX11" i="111"/>
  <c r="AZ33" i="111"/>
  <c r="BB32" i="111"/>
  <c r="BC19" i="111"/>
  <c r="BC23" i="111"/>
  <c r="AY12" i="111"/>
  <c r="AY32" i="111"/>
  <c r="AY19" i="111"/>
  <c r="AZ12" i="111"/>
  <c r="AY21" i="111"/>
  <c r="BC32" i="111"/>
  <c r="AX22" i="111"/>
  <c r="AW22" i="111"/>
  <c r="BC22" i="111"/>
  <c r="BB28" i="110"/>
  <c r="BB34" i="110"/>
  <c r="BC34" i="110"/>
  <c r="AZ29" i="110"/>
  <c r="AZ20" i="110"/>
  <c r="AG35" i="112"/>
  <c r="AH20" i="112"/>
  <c r="AG32" i="112"/>
  <c r="AJ33" i="112"/>
  <c r="AJ19" i="112"/>
  <c r="AG13" i="112"/>
  <c r="AK32" i="112"/>
  <c r="AH18" i="112"/>
  <c r="AE13" i="112"/>
  <c r="AK19" i="112"/>
  <c r="AJ13" i="112"/>
  <c r="AH33" i="112"/>
  <c r="AI2" i="112"/>
  <c r="AI6" i="112"/>
  <c r="AK18" i="112"/>
  <c r="AG14" i="111"/>
  <c r="AK28" i="111"/>
  <c r="AF28" i="111"/>
  <c r="AE28" i="111"/>
  <c r="AJ14" i="111"/>
  <c r="AI5" i="111"/>
  <c r="AJ35" i="111"/>
  <c r="AI2" i="111"/>
  <c r="AH35" i="111"/>
  <c r="AI3" i="111"/>
  <c r="AH14" i="111"/>
  <c r="AI4" i="111"/>
  <c r="AK35" i="111"/>
  <c r="AK37" i="111"/>
  <c r="AK18" i="110"/>
  <c r="AK20" i="110"/>
  <c r="AF20" i="110"/>
  <c r="AE20" i="110"/>
  <c r="AH20" i="110"/>
  <c r="AH33" i="110"/>
  <c r="AG18" i="110"/>
  <c r="AH18" i="110"/>
  <c r="AG36" i="110"/>
  <c r="AH36" i="110"/>
  <c r="AF36" i="110"/>
  <c r="AJ20" i="110"/>
  <c r="AG8" i="110"/>
  <c r="AG20" i="110"/>
  <c r="P34" i="112"/>
  <c r="M9" i="112"/>
  <c r="N9" i="112"/>
  <c r="O15" i="112"/>
  <c r="S34" i="112"/>
  <c r="R9" i="112"/>
  <c r="O13" i="112"/>
  <c r="S19" i="112"/>
  <c r="K4" i="112"/>
  <c r="S17" i="112"/>
  <c r="N17" i="112"/>
  <c r="P17" i="112"/>
  <c r="M17" i="112"/>
  <c r="S20" i="112"/>
  <c r="O20" i="112"/>
  <c r="N20" i="112"/>
  <c r="M20" i="112"/>
  <c r="R17" i="112"/>
  <c r="S10" i="111"/>
  <c r="P34" i="111"/>
  <c r="N34" i="111"/>
  <c r="O34" i="111"/>
  <c r="M34" i="111"/>
  <c r="N10" i="111"/>
  <c r="P10" i="111"/>
  <c r="S33" i="111"/>
  <c r="S17" i="111"/>
  <c r="O17" i="111"/>
  <c r="P14" i="111"/>
  <c r="Q2" i="111"/>
  <c r="Q6" i="111"/>
  <c r="O23" i="111"/>
  <c r="Q2" i="110"/>
  <c r="S19" i="110"/>
  <c r="M19" i="110"/>
  <c r="N19" i="110"/>
  <c r="S8" i="110"/>
  <c r="R19" i="110"/>
  <c r="O36" i="110"/>
  <c r="S32" i="110"/>
  <c r="R9" i="110"/>
  <c r="M9" i="110"/>
  <c r="S9" i="110"/>
  <c r="R32" i="110"/>
  <c r="S24" i="110"/>
  <c r="P8" i="110"/>
  <c r="P19" i="110"/>
  <c r="R36" i="110"/>
  <c r="AF48" i="112"/>
  <c r="AE48" i="112"/>
  <c r="AE51" i="112"/>
  <c r="AF51" i="112"/>
  <c r="AX19" i="112"/>
  <c r="AW19" i="112"/>
  <c r="AE8" i="112"/>
  <c r="AC4" i="112"/>
  <c r="AF8" i="112"/>
  <c r="AE98" i="112"/>
  <c r="AH98" i="112"/>
  <c r="AG98" i="112"/>
  <c r="AF98" i="112"/>
  <c r="N98" i="112"/>
  <c r="M98" i="112"/>
  <c r="R98" i="112"/>
  <c r="P98" i="112"/>
  <c r="O98" i="112"/>
  <c r="N94" i="112"/>
  <c r="M94" i="112"/>
  <c r="R94" i="112"/>
  <c r="P94" i="112"/>
  <c r="O94" i="112"/>
  <c r="N90" i="112"/>
  <c r="P90" i="112"/>
  <c r="O90" i="112"/>
  <c r="M90" i="112"/>
  <c r="R90" i="112"/>
  <c r="N84" i="112"/>
  <c r="P84" i="112"/>
  <c r="O84" i="112"/>
  <c r="M84" i="112"/>
  <c r="R84" i="112"/>
  <c r="AX95" i="112"/>
  <c r="AW95" i="112"/>
  <c r="AK97" i="112"/>
  <c r="BT94" i="112"/>
  <c r="AK98" i="112"/>
  <c r="AJ87" i="112"/>
  <c r="S98" i="112"/>
  <c r="S84" i="112"/>
  <c r="BT90" i="112"/>
  <c r="AE84" i="112"/>
  <c r="AF84" i="112"/>
  <c r="AJ64" i="112"/>
  <c r="AF64" i="112"/>
  <c r="AH64" i="112"/>
  <c r="AG64" i="112"/>
  <c r="AE64" i="112"/>
  <c r="AJ56" i="112"/>
  <c r="AH56" i="112"/>
  <c r="AG56" i="112"/>
  <c r="AF56" i="112"/>
  <c r="AE56" i="112"/>
  <c r="BO69" i="112"/>
  <c r="BR69" i="112"/>
  <c r="BQ69" i="112"/>
  <c r="BP69" i="112"/>
  <c r="BC87" i="112"/>
  <c r="BO86" i="112"/>
  <c r="BP86" i="112"/>
  <c r="AJ78" i="112"/>
  <c r="M59" i="112"/>
  <c r="R59" i="112"/>
  <c r="N59" i="112"/>
  <c r="AF75" i="112"/>
  <c r="AE75" i="112"/>
  <c r="BR55" i="112"/>
  <c r="AX67" i="112"/>
  <c r="AW67" i="112"/>
  <c r="BP68" i="112"/>
  <c r="BO68" i="112"/>
  <c r="BU68" i="112"/>
  <c r="BB64" i="112"/>
  <c r="AX54" i="112"/>
  <c r="AW54" i="112"/>
  <c r="AZ54" i="112"/>
  <c r="BU45" i="112"/>
  <c r="AJ53" i="112"/>
  <c r="BR51" i="112"/>
  <c r="N39" i="112"/>
  <c r="M39" i="112"/>
  <c r="P39" i="112"/>
  <c r="O39" i="112"/>
  <c r="AF54" i="112"/>
  <c r="AE54" i="112"/>
  <c r="AK48" i="112"/>
  <c r="N26" i="112"/>
  <c r="M26" i="112"/>
  <c r="R26" i="112"/>
  <c r="P26" i="112"/>
  <c r="O26" i="112"/>
  <c r="CM21" i="112"/>
  <c r="BP34" i="112"/>
  <c r="BO34" i="112"/>
  <c r="AJ51" i="112"/>
  <c r="CH22" i="112"/>
  <c r="CG22" i="112"/>
  <c r="CI22" i="112"/>
  <c r="AX59" i="112"/>
  <c r="AW59" i="112"/>
  <c r="BC56" i="112"/>
  <c r="AF36" i="112"/>
  <c r="AE36" i="112"/>
  <c r="BP15" i="112"/>
  <c r="BQ15" i="112"/>
  <c r="BO15" i="112"/>
  <c r="S41" i="112"/>
  <c r="BP35" i="112"/>
  <c r="BO35" i="112"/>
  <c r="BT15" i="112"/>
  <c r="BU39" i="112"/>
  <c r="AZ19" i="112"/>
  <c r="AU4" i="112"/>
  <c r="N18" i="112"/>
  <c r="M18" i="112"/>
  <c r="CG15" i="112"/>
  <c r="CH15" i="112"/>
  <c r="CJ15" i="112"/>
  <c r="R14" i="112"/>
  <c r="CJ17" i="112"/>
  <c r="P13" i="112"/>
  <c r="AJ10" i="112"/>
  <c r="N19" i="112"/>
  <c r="M19" i="112"/>
  <c r="P19" i="112"/>
  <c r="BP17" i="112"/>
  <c r="BO17" i="112"/>
  <c r="CM10" i="112"/>
  <c r="AK8" i="112"/>
  <c r="CM34" i="112"/>
  <c r="AK10" i="112"/>
  <c r="BO49" i="112"/>
  <c r="BP49" i="112"/>
  <c r="BT49" i="112"/>
  <c r="AY19" i="112"/>
  <c r="AZ100" i="112"/>
  <c r="AY100" i="112"/>
  <c r="AX100" i="112"/>
  <c r="AW100" i="112"/>
  <c r="AH97" i="112"/>
  <c r="BB100" i="112"/>
  <c r="N82" i="112"/>
  <c r="P82" i="112"/>
  <c r="O82" i="112"/>
  <c r="M82" i="112"/>
  <c r="R82" i="112"/>
  <c r="AX99" i="112"/>
  <c r="AW99" i="112"/>
  <c r="AF93" i="112"/>
  <c r="AJ93" i="112"/>
  <c r="AE93" i="112"/>
  <c r="BP96" i="112"/>
  <c r="BO96" i="112"/>
  <c r="BU94" i="112"/>
  <c r="AE86" i="112"/>
  <c r="AH86" i="112"/>
  <c r="AF86" i="112"/>
  <c r="BO82" i="112"/>
  <c r="BT82" i="112"/>
  <c r="BQ82" i="112"/>
  <c r="BP82" i="112"/>
  <c r="S94" i="112"/>
  <c r="BQ90" i="112"/>
  <c r="AK91" i="112"/>
  <c r="AE88" i="112"/>
  <c r="AF88" i="112"/>
  <c r="BB87" i="112"/>
  <c r="N67" i="112"/>
  <c r="M67" i="112"/>
  <c r="S67" i="112"/>
  <c r="AW66" i="112"/>
  <c r="AX66" i="112"/>
  <c r="AY66" i="112"/>
  <c r="O59" i="112"/>
  <c r="AF81" i="112"/>
  <c r="AE81" i="112"/>
  <c r="AZ67" i="112"/>
  <c r="BR68" i="112"/>
  <c r="BQ51" i="112"/>
  <c r="BC54" i="112"/>
  <c r="AK53" i="112"/>
  <c r="BU49" i="112"/>
  <c r="N51" i="112"/>
  <c r="M51" i="112"/>
  <c r="AX40" i="112"/>
  <c r="AW40" i="112"/>
  <c r="BB40" i="112"/>
  <c r="CG36" i="112"/>
  <c r="CH36" i="112"/>
  <c r="CL36" i="112"/>
  <c r="AF50" i="112"/>
  <c r="AE50" i="112"/>
  <c r="CH37" i="112"/>
  <c r="CG37" i="112"/>
  <c r="CI29" i="112"/>
  <c r="CH29" i="112"/>
  <c r="CG29" i="112"/>
  <c r="CH30" i="112"/>
  <c r="CG30" i="112"/>
  <c r="CI30" i="112"/>
  <c r="CL30" i="112"/>
  <c r="CJ22" i="112"/>
  <c r="AZ59" i="112"/>
  <c r="N33" i="112"/>
  <c r="M33" i="112"/>
  <c r="AY59" i="112"/>
  <c r="AF52" i="112"/>
  <c r="AE52" i="112"/>
  <c r="BQ35" i="112"/>
  <c r="AG21" i="112"/>
  <c r="BP27" i="112"/>
  <c r="BO27" i="112"/>
  <c r="P18" i="112"/>
  <c r="CI15" i="112"/>
  <c r="S14" i="112"/>
  <c r="BR17" i="112"/>
  <c r="AG10" i="112"/>
  <c r="Q4" i="112"/>
  <c r="Q2" i="112"/>
  <c r="Q3" i="112"/>
  <c r="Q5" i="112"/>
  <c r="Q6" i="112"/>
  <c r="CH11" i="112"/>
  <c r="CL11" i="112"/>
  <c r="CJ11" i="112"/>
  <c r="CI11" i="112"/>
  <c r="CG11" i="112"/>
  <c r="BO45" i="112"/>
  <c r="BR45" i="112"/>
  <c r="BQ45" i="112"/>
  <c r="BP45" i="112"/>
  <c r="N41" i="112"/>
  <c r="M41" i="112"/>
  <c r="P41" i="112"/>
  <c r="O41" i="112"/>
  <c r="AX38" i="112"/>
  <c r="AW38" i="112"/>
  <c r="BB38" i="112"/>
  <c r="BP48" i="112"/>
  <c r="BO48" i="112"/>
  <c r="BP19" i="112"/>
  <c r="BO19" i="112"/>
  <c r="BO75" i="112"/>
  <c r="BP75" i="112"/>
  <c r="BT75" i="112"/>
  <c r="BR75" i="112"/>
  <c r="BQ75" i="112"/>
  <c r="BO41" i="112"/>
  <c r="BR41" i="112"/>
  <c r="BP41" i="112"/>
  <c r="BQ41" i="112"/>
  <c r="BO51" i="112"/>
  <c r="BP51" i="112"/>
  <c r="BT51" i="112"/>
  <c r="M13" i="112"/>
  <c r="N13" i="112"/>
  <c r="CJ10" i="112"/>
  <c r="BR19" i="112"/>
  <c r="AE100" i="112"/>
  <c r="AH100" i="112"/>
  <c r="AG100" i="112"/>
  <c r="AF100" i="112"/>
  <c r="AG93" i="112"/>
  <c r="AJ100" i="112"/>
  <c r="AJ96" i="112"/>
  <c r="AJ92" i="112"/>
  <c r="N88" i="112"/>
  <c r="P88" i="112"/>
  <c r="R88" i="112"/>
  <c r="O88" i="112"/>
  <c r="M88" i="112"/>
  <c r="M80" i="112"/>
  <c r="R80" i="112"/>
  <c r="N80" i="112"/>
  <c r="P80" i="112"/>
  <c r="O80" i="112"/>
  <c r="AX93" i="112"/>
  <c r="AW93" i="112"/>
  <c r="BB95" i="112"/>
  <c r="BP100" i="112"/>
  <c r="BO100" i="112"/>
  <c r="BU96" i="112"/>
  <c r="AK86" i="112"/>
  <c r="AZ97" i="112"/>
  <c r="BU82" i="112"/>
  <c r="BR92" i="112"/>
  <c r="S90" i="112"/>
  <c r="AF80" i="112"/>
  <c r="AE80" i="112"/>
  <c r="AH80" i="112"/>
  <c r="AG80" i="112"/>
  <c r="BR98" i="112"/>
  <c r="AG91" i="112"/>
  <c r="BT69" i="112"/>
  <c r="AJ62" i="112"/>
  <c r="AF62" i="112"/>
  <c r="AH62" i="112"/>
  <c r="AG62" i="112"/>
  <c r="AE62" i="112"/>
  <c r="AF76" i="112"/>
  <c r="AE76" i="112"/>
  <c r="AK88" i="112"/>
  <c r="AF69" i="112"/>
  <c r="AE69" i="112"/>
  <c r="AF68" i="112"/>
  <c r="AE68" i="112"/>
  <c r="O67" i="112"/>
  <c r="BC66" i="112"/>
  <c r="P59" i="112"/>
  <c r="AH81" i="112"/>
  <c r="AJ75" i="112"/>
  <c r="N69" i="112"/>
  <c r="M69" i="112"/>
  <c r="BT68" i="112"/>
  <c r="N61" i="112"/>
  <c r="M61" i="112"/>
  <c r="AK56" i="112"/>
  <c r="AX68" i="112"/>
  <c r="AW68" i="112"/>
  <c r="AY40" i="112"/>
  <c r="AZ62" i="112"/>
  <c r="S51" i="112"/>
  <c r="AK50" i="112"/>
  <c r="CM37" i="112"/>
  <c r="CM29" i="112"/>
  <c r="O33" i="112"/>
  <c r="CM30" i="112"/>
  <c r="AX24" i="112"/>
  <c r="AW24" i="112"/>
  <c r="AY24" i="112"/>
  <c r="BB24" i="112"/>
  <c r="S33" i="112"/>
  <c r="AF29" i="112"/>
  <c r="AE29" i="112"/>
  <c r="AG29" i="112"/>
  <c r="AG20" i="112"/>
  <c r="AF20" i="112"/>
  <c r="AE20" i="112"/>
  <c r="AY56" i="112"/>
  <c r="AK52" i="112"/>
  <c r="BO33" i="112"/>
  <c r="BP33" i="112"/>
  <c r="BU27" i="112"/>
  <c r="BQ39" i="112"/>
  <c r="AE33" i="112"/>
  <c r="AF33" i="112"/>
  <c r="BT18" i="112"/>
  <c r="AG16" i="112"/>
  <c r="AF19" i="112"/>
  <c r="AE19" i="112"/>
  <c r="BO14" i="112"/>
  <c r="BP14" i="112"/>
  <c r="CG19" i="112"/>
  <c r="CH19" i="112"/>
  <c r="AX12" i="112"/>
  <c r="BB12" i="112"/>
  <c r="AY12" i="112"/>
  <c r="AW12" i="112"/>
  <c r="CM11" i="112"/>
  <c r="AZ98" i="112"/>
  <c r="AY98" i="112"/>
  <c r="AX98" i="112"/>
  <c r="AW98" i="112"/>
  <c r="AE90" i="112"/>
  <c r="AH90" i="112"/>
  <c r="AF90" i="112"/>
  <c r="AF87" i="112"/>
  <c r="AE87" i="112"/>
  <c r="AJ58" i="112"/>
  <c r="AF58" i="112"/>
  <c r="AE58" i="112"/>
  <c r="AH58" i="112"/>
  <c r="AG58" i="112"/>
  <c r="BQ26" i="112"/>
  <c r="BP26" i="112"/>
  <c r="BO26" i="112"/>
  <c r="AY31" i="112"/>
  <c r="AX31" i="112"/>
  <c r="AW31" i="112"/>
  <c r="CH17" i="112"/>
  <c r="CG17" i="112"/>
  <c r="CH10" i="112"/>
  <c r="CG10" i="112"/>
  <c r="AH87" i="112"/>
  <c r="AJ74" i="112"/>
  <c r="AH74" i="112"/>
  <c r="AF74" i="112"/>
  <c r="AG74" i="112"/>
  <c r="AE74" i="112"/>
  <c r="BO73" i="112"/>
  <c r="BR73" i="112"/>
  <c r="BQ73" i="112"/>
  <c r="BP73" i="112"/>
  <c r="AF78" i="112"/>
  <c r="AE78" i="112"/>
  <c r="AW64" i="112"/>
  <c r="AX64" i="112"/>
  <c r="AG51" i="112"/>
  <c r="CK4" i="112"/>
  <c r="CK6" i="112"/>
  <c r="CK5" i="112"/>
  <c r="CK3" i="112"/>
  <c r="CK2" i="112"/>
  <c r="CH34" i="112"/>
  <c r="CG34" i="112"/>
  <c r="AY99" i="112"/>
  <c r="N100" i="112"/>
  <c r="M100" i="112"/>
  <c r="R100" i="112"/>
  <c r="P100" i="112"/>
  <c r="O100" i="112"/>
  <c r="N96" i="112"/>
  <c r="M96" i="112"/>
  <c r="R96" i="112"/>
  <c r="P96" i="112"/>
  <c r="O96" i="112"/>
  <c r="N92" i="112"/>
  <c r="M92" i="112"/>
  <c r="P92" i="112"/>
  <c r="R92" i="112"/>
  <c r="O92" i="112"/>
  <c r="BB99" i="112"/>
  <c r="BU100" i="112"/>
  <c r="BQ92" i="112"/>
  <c r="S80" i="112"/>
  <c r="AF89" i="112"/>
  <c r="AJ89" i="112"/>
  <c r="AE89" i="112"/>
  <c r="AK80" i="112"/>
  <c r="AH91" i="112"/>
  <c r="AG84" i="112"/>
  <c r="AK90" i="112"/>
  <c r="AK76" i="112"/>
  <c r="BQ86" i="112"/>
  <c r="AX89" i="112"/>
  <c r="AW89" i="112"/>
  <c r="AK75" i="112"/>
  <c r="O69" i="112"/>
  <c r="BB67" i="112"/>
  <c r="S61" i="112"/>
  <c r="AY68" i="112"/>
  <c r="BQ49" i="112"/>
  <c r="BO43" i="112"/>
  <c r="BR43" i="112"/>
  <c r="BQ43" i="112"/>
  <c r="BP43" i="112"/>
  <c r="AF67" i="112"/>
  <c r="AE67" i="112"/>
  <c r="BO47" i="112"/>
  <c r="BP47" i="112"/>
  <c r="BT47" i="112"/>
  <c r="R39" i="112"/>
  <c r="P51" i="112"/>
  <c r="AK35" i="112"/>
  <c r="AY23" i="112"/>
  <c r="AX23" i="112"/>
  <c r="AW23" i="112"/>
  <c r="BR48" i="112"/>
  <c r="AH28" i="112"/>
  <c r="BC24" i="112"/>
  <c r="AH51" i="112"/>
  <c r="AK29" i="112"/>
  <c r="AK20" i="112"/>
  <c r="BU33" i="112"/>
  <c r="BQ27" i="112"/>
  <c r="AH16" i="112"/>
  <c r="AX17" i="112"/>
  <c r="AW17" i="112"/>
  <c r="CG9" i="112"/>
  <c r="CH9" i="112"/>
  <c r="R11" i="112"/>
  <c r="CL34" i="112"/>
  <c r="CH18" i="112"/>
  <c r="CG18" i="112"/>
  <c r="CJ18" i="112"/>
  <c r="AZ17" i="112"/>
  <c r="AF10" i="112"/>
  <c r="AE10" i="112"/>
  <c r="AE94" i="112"/>
  <c r="AH94" i="112"/>
  <c r="AF94" i="112"/>
  <c r="AG87" i="112"/>
  <c r="AX87" i="112"/>
  <c r="AW87" i="112"/>
  <c r="AE53" i="112"/>
  <c r="AF53" i="112"/>
  <c r="AF21" i="112"/>
  <c r="AE21" i="112"/>
  <c r="AH99" i="112"/>
  <c r="AY95" i="112"/>
  <c r="AG99" i="112"/>
  <c r="AE96" i="112"/>
  <c r="AH96" i="112"/>
  <c r="AF96" i="112"/>
  <c r="AE92" i="112"/>
  <c r="AH92" i="112"/>
  <c r="AF92" i="112"/>
  <c r="AX97" i="112"/>
  <c r="AW97" i="112"/>
  <c r="AF95" i="112"/>
  <c r="AE95" i="112"/>
  <c r="AJ95" i="112"/>
  <c r="BO79" i="112"/>
  <c r="BT79" i="112"/>
  <c r="BR79" i="112"/>
  <c r="BQ79" i="112"/>
  <c r="BP79" i="112"/>
  <c r="S82" i="112"/>
  <c r="BO88" i="112"/>
  <c r="BP88" i="112"/>
  <c r="AH84" i="112"/>
  <c r="AJ70" i="112"/>
  <c r="AH70" i="112"/>
  <c r="AF70" i="112"/>
  <c r="AG70" i="112"/>
  <c r="AE70" i="112"/>
  <c r="AY81" i="112"/>
  <c r="AJ66" i="112"/>
  <c r="AF66" i="112"/>
  <c r="AH66" i="112"/>
  <c r="AG66" i="112"/>
  <c r="AE66" i="112"/>
  <c r="AJ60" i="112"/>
  <c r="AF60" i="112"/>
  <c r="AH60" i="112"/>
  <c r="AG60" i="112"/>
  <c r="AE60" i="112"/>
  <c r="BO71" i="112"/>
  <c r="BR71" i="112"/>
  <c r="BQ71" i="112"/>
  <c r="BP71" i="112"/>
  <c r="BT86" i="112"/>
  <c r="AG78" i="112"/>
  <c r="BO67" i="112"/>
  <c r="BP67" i="112"/>
  <c r="R67" i="112"/>
  <c r="AW60" i="112"/>
  <c r="AX60" i="112"/>
  <c r="AZ60" i="112"/>
  <c r="AY60" i="112"/>
  <c r="AJ81" i="112"/>
  <c r="AG75" i="112"/>
  <c r="AF83" i="112"/>
  <c r="AE83" i="112"/>
  <c r="AY58" i="112"/>
  <c r="AX58" i="112"/>
  <c r="AW58" i="112"/>
  <c r="N53" i="112"/>
  <c r="R53" i="112"/>
  <c r="O53" i="112"/>
  <c r="M53" i="112"/>
  <c r="AY64" i="112"/>
  <c r="AY38" i="112"/>
  <c r="AG48" i="112"/>
  <c r="AE82" i="112"/>
  <c r="AF82" i="112"/>
  <c r="N65" i="112"/>
  <c r="M65" i="112"/>
  <c r="AE35" i="112"/>
  <c r="AJ35" i="112"/>
  <c r="AF35" i="112"/>
  <c r="CJ30" i="112"/>
  <c r="BT48" i="112"/>
  <c r="BQ34" i="112"/>
  <c r="BR26" i="112"/>
  <c r="AG36" i="112"/>
  <c r="BO53" i="112"/>
  <c r="BP53" i="112"/>
  <c r="AZ31" i="112"/>
  <c r="BB19" i="112"/>
  <c r="BP18" i="112"/>
  <c r="BO18" i="112"/>
  <c r="BR18" i="112"/>
  <c r="M11" i="112"/>
  <c r="M6" i="112" s="1"/>
  <c r="N11" i="112"/>
  <c r="AX13" i="112"/>
  <c r="AW13" i="112"/>
  <c r="AY13" i="112"/>
  <c r="AZ13" i="112"/>
  <c r="BB13" i="112"/>
  <c r="BS6" i="112"/>
  <c r="BS2" i="112"/>
  <c r="BS4" i="112"/>
  <c r="BS3" i="112"/>
  <c r="BS5" i="112"/>
  <c r="AY17" i="112"/>
  <c r="CL17" i="112"/>
  <c r="BM4" i="112"/>
  <c r="BP8" i="112"/>
  <c r="BO8" i="112"/>
  <c r="CJ19" i="112"/>
  <c r="AZ12" i="112"/>
  <c r="AE18" i="112"/>
  <c r="AF18" i="112"/>
  <c r="CM9" i="112"/>
  <c r="O11" i="112"/>
  <c r="BT19" i="112"/>
  <c r="CI18" i="112"/>
  <c r="CE4" i="112"/>
  <c r="BB98" i="112"/>
  <c r="AJ90" i="112"/>
  <c r="BO77" i="112"/>
  <c r="BT77" i="112"/>
  <c r="BP77" i="112"/>
  <c r="BR77" i="112"/>
  <c r="BQ77" i="112"/>
  <c r="AJ72" i="112"/>
  <c r="AH72" i="112"/>
  <c r="AF72" i="112"/>
  <c r="AG72" i="112"/>
  <c r="AE72" i="112"/>
  <c r="CH21" i="112"/>
  <c r="CG21" i="112"/>
  <c r="CI21" i="112"/>
  <c r="AX56" i="112"/>
  <c r="AW56" i="112"/>
  <c r="BP39" i="112"/>
  <c r="BO39" i="112"/>
  <c r="AF97" i="112"/>
  <c r="AE97" i="112"/>
  <c r="AJ97" i="112"/>
  <c r="BP94" i="112"/>
  <c r="BO94" i="112"/>
  <c r="AF91" i="112"/>
  <c r="AE91" i="112"/>
  <c r="BO90" i="112"/>
  <c r="BP90" i="112"/>
  <c r="BC98" i="112"/>
  <c r="BP55" i="112"/>
  <c r="BO55" i="112"/>
  <c r="BQ55" i="112"/>
  <c r="BU55" i="112"/>
  <c r="AJ48" i="112"/>
  <c r="BP16" i="112"/>
  <c r="BO16" i="112"/>
  <c r="BR16" i="112"/>
  <c r="N14" i="112"/>
  <c r="M14" i="112"/>
  <c r="M5" i="112" s="1"/>
  <c r="O14" i="112"/>
  <c r="N86" i="112"/>
  <c r="P86" i="112"/>
  <c r="R86" i="112"/>
  <c r="O86" i="112"/>
  <c r="M86" i="112"/>
  <c r="AF99" i="112"/>
  <c r="AE99" i="112"/>
  <c r="AJ99" i="112"/>
  <c r="AG90" i="112"/>
  <c r="BQ96" i="112"/>
  <c r="BR94" i="112"/>
  <c r="BP84" i="112"/>
  <c r="BO84" i="112"/>
  <c r="BT84" i="112"/>
  <c r="BQ84" i="112"/>
  <c r="BP92" i="112"/>
  <c r="BO92" i="112"/>
  <c r="BP98" i="112"/>
  <c r="BO98" i="112"/>
  <c r="BR90" i="112"/>
  <c r="AX81" i="112"/>
  <c r="AW81" i="112"/>
  <c r="BB81" i="112"/>
  <c r="AZ99" i="112"/>
  <c r="AH88" i="112"/>
  <c r="AY87" i="112"/>
  <c r="BR86" i="112"/>
  <c r="AH78" i="112"/>
  <c r="P67" i="112"/>
  <c r="AK81" i="112"/>
  <c r="AK58" i="112"/>
  <c r="N63" i="112"/>
  <c r="M63" i="112"/>
  <c r="AZ64" i="112"/>
  <c r="AY54" i="112"/>
  <c r="AW62" i="112"/>
  <c r="AX62" i="112"/>
  <c r="AG54" i="112"/>
  <c r="BC38" i="112"/>
  <c r="AG50" i="112"/>
  <c r="CI37" i="112"/>
  <c r="AF37" i="112"/>
  <c r="AE37" i="112"/>
  <c r="AH37" i="112"/>
  <c r="AG37" i="112"/>
  <c r="AX32" i="112"/>
  <c r="AW32" i="112"/>
  <c r="BB32" i="112"/>
  <c r="AZ32" i="112"/>
  <c r="AY32" i="112"/>
  <c r="CL22" i="112"/>
  <c r="BT41" i="112"/>
  <c r="BU48" i="112"/>
  <c r="AF28" i="112"/>
  <c r="AE28" i="112"/>
  <c r="AG28" i="112"/>
  <c r="CL21" i="112"/>
  <c r="BT43" i="112"/>
  <c r="BR34" i="112"/>
  <c r="AK51" i="112"/>
  <c r="N34" i="112"/>
  <c r="M34" i="112"/>
  <c r="O34" i="112"/>
  <c r="BT26" i="112"/>
  <c r="BB59" i="112"/>
  <c r="BB56" i="112"/>
  <c r="AH52" i="112"/>
  <c r="AH36" i="112"/>
  <c r="AG17" i="112"/>
  <c r="AF17" i="112"/>
  <c r="AE17" i="112"/>
  <c r="BU53" i="112"/>
  <c r="BB31" i="112"/>
  <c r="O25" i="112"/>
  <c r="N25" i="112"/>
  <c r="M25" i="112"/>
  <c r="BT39" i="112"/>
  <c r="BC19" i="112"/>
  <c r="BU18" i="112"/>
  <c r="AE16" i="112"/>
  <c r="AF16" i="112"/>
  <c r="AJ8" i="112"/>
  <c r="R18" i="112"/>
  <c r="BC13" i="112"/>
  <c r="AH17" i="112"/>
  <c r="AW11" i="112"/>
  <c r="AX11" i="112"/>
  <c r="CM17" i="112"/>
  <c r="N15" i="112"/>
  <c r="M15" i="112"/>
  <c r="P15" i="112"/>
  <c r="S11" i="112"/>
  <c r="BU8" i="112"/>
  <c r="R19" i="112"/>
  <c r="AG18" i="112"/>
  <c r="BT17" i="112"/>
  <c r="P11" i="112"/>
  <c r="S39" i="112"/>
  <c r="BU19" i="112"/>
  <c r="CL18" i="112"/>
  <c r="BB11" i="112"/>
  <c r="BQ4" i="111"/>
  <c r="BM3" i="111"/>
  <c r="AE90" i="111"/>
  <c r="AF90" i="111"/>
  <c r="AE82" i="111"/>
  <c r="AF82" i="111"/>
  <c r="BP33" i="111"/>
  <c r="BR33" i="111"/>
  <c r="BT33" i="111"/>
  <c r="BO33" i="111"/>
  <c r="BU6" i="111"/>
  <c r="BS6" i="111"/>
  <c r="BS5" i="111"/>
  <c r="BT2" i="111"/>
  <c r="BS4" i="111"/>
  <c r="BS2" i="111"/>
  <c r="BU3" i="111"/>
  <c r="BS3" i="111"/>
  <c r="N100" i="111"/>
  <c r="R100" i="111"/>
  <c r="O100" i="111"/>
  <c r="M100" i="111"/>
  <c r="AF97" i="111"/>
  <c r="AJ97" i="111"/>
  <c r="AH97" i="111"/>
  <c r="AE97" i="111"/>
  <c r="AH92" i="111"/>
  <c r="AF92" i="111"/>
  <c r="AE92" i="111"/>
  <c r="BO83" i="111"/>
  <c r="BT83" i="111"/>
  <c r="BQ83" i="111"/>
  <c r="BP83" i="111"/>
  <c r="R74" i="111"/>
  <c r="O74" i="111"/>
  <c r="N74" i="111"/>
  <c r="M74" i="111"/>
  <c r="P74" i="111"/>
  <c r="AX90" i="111"/>
  <c r="AW90" i="111"/>
  <c r="BC90" i="111"/>
  <c r="AX91" i="111"/>
  <c r="AW91" i="111"/>
  <c r="BC91" i="111"/>
  <c r="AZ91" i="111"/>
  <c r="AK90" i="111"/>
  <c r="BO80" i="111"/>
  <c r="BP80" i="111"/>
  <c r="BT80" i="111"/>
  <c r="BQ80" i="111"/>
  <c r="N78" i="111"/>
  <c r="M78" i="111"/>
  <c r="R78" i="111"/>
  <c r="AF91" i="111"/>
  <c r="AE91" i="111"/>
  <c r="AH91" i="111"/>
  <c r="AF86" i="111"/>
  <c r="AE86" i="111"/>
  <c r="AW79" i="111"/>
  <c r="AZ79" i="111"/>
  <c r="AX79" i="111"/>
  <c r="AX64" i="111"/>
  <c r="AW64" i="111"/>
  <c r="AK82" i="111"/>
  <c r="AY78" i="111"/>
  <c r="BR94" i="111"/>
  <c r="AW76" i="111"/>
  <c r="BB76" i="111"/>
  <c r="AX76" i="111"/>
  <c r="AW75" i="111"/>
  <c r="AY75" i="111"/>
  <c r="AX75" i="111"/>
  <c r="BC62" i="111"/>
  <c r="AW73" i="111"/>
  <c r="AX73" i="111"/>
  <c r="AX67" i="111"/>
  <c r="AW67" i="111"/>
  <c r="AZ67" i="111"/>
  <c r="BQ64" i="111"/>
  <c r="AX56" i="111"/>
  <c r="AW56" i="111"/>
  <c r="AY56" i="111"/>
  <c r="AX44" i="111"/>
  <c r="BB44" i="111"/>
  <c r="AW44" i="111"/>
  <c r="BQ69" i="111"/>
  <c r="BB66" i="111"/>
  <c r="AZ69" i="111"/>
  <c r="BU33" i="111"/>
  <c r="CM19" i="111"/>
  <c r="CH26" i="111"/>
  <c r="CI26" i="111"/>
  <c r="CG26" i="111"/>
  <c r="CI18" i="111"/>
  <c r="CG18" i="111"/>
  <c r="CL18" i="111"/>
  <c r="CH18" i="111"/>
  <c r="AG65" i="111"/>
  <c r="CM27" i="111"/>
  <c r="AX13" i="111"/>
  <c r="AY13" i="111"/>
  <c r="AW13" i="111"/>
  <c r="BB13" i="111"/>
  <c r="AZ13" i="111"/>
  <c r="CJ10" i="111"/>
  <c r="CH10" i="111"/>
  <c r="CG10" i="111"/>
  <c r="CL10" i="111"/>
  <c r="CI10" i="111"/>
  <c r="BP15" i="111"/>
  <c r="BO15" i="111"/>
  <c r="BR13" i="111"/>
  <c r="BR3" i="111" s="1"/>
  <c r="CG23" i="111"/>
  <c r="CH23" i="111"/>
  <c r="CI17" i="111"/>
  <c r="N16" i="111"/>
  <c r="M16" i="111"/>
  <c r="O16" i="111"/>
  <c r="AZ21" i="111"/>
  <c r="AX42" i="111"/>
  <c r="AW42" i="111"/>
  <c r="AE14" i="111"/>
  <c r="AF14" i="111"/>
  <c r="CH35" i="111"/>
  <c r="CG35" i="111"/>
  <c r="AF88" i="111"/>
  <c r="AE88" i="111"/>
  <c r="AH88" i="111"/>
  <c r="N76" i="111"/>
  <c r="R76" i="111"/>
  <c r="M76" i="111"/>
  <c r="AW37" i="111"/>
  <c r="AY37" i="111"/>
  <c r="AX37" i="111"/>
  <c r="AF89" i="111"/>
  <c r="AE89" i="111"/>
  <c r="BQ100" i="111"/>
  <c r="AE100" i="111"/>
  <c r="AH100" i="111"/>
  <c r="AF100" i="111"/>
  <c r="BQ98" i="111"/>
  <c r="AE98" i="111"/>
  <c r="AH98" i="111"/>
  <c r="AF98" i="111"/>
  <c r="AK97" i="111"/>
  <c r="AF93" i="111"/>
  <c r="AE93" i="111"/>
  <c r="AK92" i="111"/>
  <c r="BU80" i="111"/>
  <c r="S74" i="111"/>
  <c r="AY91" i="111"/>
  <c r="AX87" i="111"/>
  <c r="AW87" i="111"/>
  <c r="BC87" i="111"/>
  <c r="AZ87" i="111"/>
  <c r="BR80" i="111"/>
  <c r="S78" i="111"/>
  <c r="AK91" i="111"/>
  <c r="AK86" i="111"/>
  <c r="BC79" i="111"/>
  <c r="BC64" i="111"/>
  <c r="AH80" i="111"/>
  <c r="AY76" i="111"/>
  <c r="BC75" i="111"/>
  <c r="AY64" i="111"/>
  <c r="AH94" i="111"/>
  <c r="BC73" i="111"/>
  <c r="AY67" i="111"/>
  <c r="BP45" i="111"/>
  <c r="BO45" i="111"/>
  <c r="BU45" i="111"/>
  <c r="BT45" i="111"/>
  <c r="BR45" i="111"/>
  <c r="BQ45" i="111"/>
  <c r="CH37" i="111"/>
  <c r="CM37" i="111"/>
  <c r="CJ37" i="111"/>
  <c r="CL37" i="111"/>
  <c r="CI37" i="111"/>
  <c r="CG37" i="111"/>
  <c r="BR64" i="111"/>
  <c r="BC56" i="111"/>
  <c r="AX52" i="111"/>
  <c r="AW52" i="111"/>
  <c r="AZ52" i="111"/>
  <c r="AY52" i="111"/>
  <c r="BC44" i="111"/>
  <c r="S36" i="111"/>
  <c r="P36" i="111"/>
  <c r="N36" i="111"/>
  <c r="M36" i="111"/>
  <c r="AY66" i="111"/>
  <c r="AF51" i="111"/>
  <c r="AE51" i="111"/>
  <c r="AG51" i="111"/>
  <c r="AE32" i="111"/>
  <c r="AG32" i="111"/>
  <c r="AF32" i="111"/>
  <c r="BP24" i="111"/>
  <c r="BO24" i="111"/>
  <c r="BR24" i="111"/>
  <c r="BQ24" i="111"/>
  <c r="BO37" i="111"/>
  <c r="BP37" i="111"/>
  <c r="BU37" i="111"/>
  <c r="AY62" i="111"/>
  <c r="N32" i="111"/>
  <c r="M32" i="111"/>
  <c r="AF39" i="111"/>
  <c r="AG39" i="111"/>
  <c r="AE39" i="111"/>
  <c r="AF25" i="111"/>
  <c r="AE25" i="111"/>
  <c r="AG25" i="111"/>
  <c r="AF17" i="111"/>
  <c r="AE17" i="111"/>
  <c r="AJ17" i="111"/>
  <c r="AG17" i="111"/>
  <c r="BT46" i="111"/>
  <c r="AX38" i="111"/>
  <c r="AW38" i="111"/>
  <c r="BC41" i="111"/>
  <c r="BB46" i="111"/>
  <c r="N33" i="111"/>
  <c r="M33" i="111"/>
  <c r="O33" i="111"/>
  <c r="AG47" i="111"/>
  <c r="CG17" i="111"/>
  <c r="CH17" i="111"/>
  <c r="AE23" i="111"/>
  <c r="AF23" i="111"/>
  <c r="AG23" i="111"/>
  <c r="CH11" i="111"/>
  <c r="CG11" i="111"/>
  <c r="M8" i="111"/>
  <c r="K4" i="111"/>
  <c r="P8" i="111"/>
  <c r="N8" i="111"/>
  <c r="AX60" i="111"/>
  <c r="AW60" i="111"/>
  <c r="BC60" i="111"/>
  <c r="AZ60" i="111"/>
  <c r="BB60" i="111"/>
  <c r="AK89" i="111"/>
  <c r="AK100" i="111"/>
  <c r="AK98" i="111"/>
  <c r="AG97" i="111"/>
  <c r="AK93" i="111"/>
  <c r="AH89" i="111"/>
  <c r="AY90" i="111"/>
  <c r="AH83" i="111"/>
  <c r="BO81" i="111"/>
  <c r="BT81" i="111"/>
  <c r="BQ81" i="111"/>
  <c r="BP81" i="111"/>
  <c r="BB90" i="111"/>
  <c r="BB91" i="111"/>
  <c r="AY87" i="111"/>
  <c r="M77" i="111"/>
  <c r="P77" i="111"/>
  <c r="R77" i="111"/>
  <c r="N77" i="111"/>
  <c r="AG91" i="111"/>
  <c r="AZ95" i="111"/>
  <c r="AE84" i="111"/>
  <c r="AF84" i="111"/>
  <c r="AJ80" i="111"/>
  <c r="AW77" i="111"/>
  <c r="AZ77" i="111"/>
  <c r="AY77" i="111"/>
  <c r="AX77" i="111"/>
  <c r="AG63" i="111"/>
  <c r="AJ63" i="111"/>
  <c r="AF63" i="111"/>
  <c r="AE63" i="111"/>
  <c r="AZ64" i="111"/>
  <c r="AG94" i="111"/>
  <c r="BB67" i="111"/>
  <c r="BC52" i="111"/>
  <c r="AG49" i="111"/>
  <c r="AE49" i="111"/>
  <c r="AF49" i="111"/>
  <c r="BC43" i="111"/>
  <c r="AZ43" i="111"/>
  <c r="AX43" i="111"/>
  <c r="AW43" i="111"/>
  <c r="AY40" i="111"/>
  <c r="O36" i="111"/>
  <c r="AJ34" i="111"/>
  <c r="BC69" i="111"/>
  <c r="AX54" i="111"/>
  <c r="AW54" i="111"/>
  <c r="AK51" i="111"/>
  <c r="BT32" i="111"/>
  <c r="AH32" i="111"/>
  <c r="AX28" i="111"/>
  <c r="AY28" i="111"/>
  <c r="AW28" i="111"/>
  <c r="BU24" i="111"/>
  <c r="BQ37" i="111"/>
  <c r="AF35" i="111"/>
  <c r="AE35" i="111"/>
  <c r="BP16" i="111"/>
  <c r="BQ16" i="111"/>
  <c r="BT16" i="111"/>
  <c r="BR16" i="111"/>
  <c r="BO16" i="111"/>
  <c r="AY50" i="111"/>
  <c r="S32" i="111"/>
  <c r="AJ65" i="111"/>
  <c r="AK39" i="111"/>
  <c r="AW34" i="111"/>
  <c r="BC34" i="111"/>
  <c r="AX34" i="111"/>
  <c r="AK25" i="111"/>
  <c r="AK17" i="111"/>
  <c r="BB48" i="111"/>
  <c r="N23" i="111"/>
  <c r="R23" i="111"/>
  <c r="M23" i="111"/>
  <c r="N14" i="111"/>
  <c r="M14" i="111"/>
  <c r="R14" i="111"/>
  <c r="BC38" i="111"/>
  <c r="BT13" i="111"/>
  <c r="BT3" i="111" s="1"/>
  <c r="AY46" i="111"/>
  <c r="M21" i="111"/>
  <c r="N21" i="111"/>
  <c r="R21" i="111"/>
  <c r="CJ17" i="111"/>
  <c r="AF43" i="111"/>
  <c r="AE43" i="111"/>
  <c r="AJ23" i="111"/>
  <c r="AH18" i="111"/>
  <c r="M20" i="111"/>
  <c r="N20" i="111"/>
  <c r="CM11" i="111"/>
  <c r="CM6" i="111" s="1"/>
  <c r="BA5" i="111"/>
  <c r="BA4" i="111"/>
  <c r="BA3" i="111"/>
  <c r="BA6" i="111"/>
  <c r="BA2" i="111"/>
  <c r="S8" i="111"/>
  <c r="BT14" i="111"/>
  <c r="AW78" i="111"/>
  <c r="AX78" i="111"/>
  <c r="BB78" i="111"/>
  <c r="CH36" i="111"/>
  <c r="CG36" i="111"/>
  <c r="CL36" i="111"/>
  <c r="AX29" i="111"/>
  <c r="AW29" i="111"/>
  <c r="AZ29" i="111"/>
  <c r="BB29" i="111"/>
  <c r="AY29" i="111"/>
  <c r="AG89" i="111"/>
  <c r="AF85" i="111"/>
  <c r="AJ85" i="111"/>
  <c r="AH85" i="111"/>
  <c r="AE85" i="111"/>
  <c r="AG93" i="111"/>
  <c r="P78" i="111"/>
  <c r="AH90" i="111"/>
  <c r="M79" i="111"/>
  <c r="P79" i="111"/>
  <c r="R79" i="111"/>
  <c r="N79" i="111"/>
  <c r="AF87" i="111"/>
  <c r="AE87" i="111"/>
  <c r="AJ87" i="111"/>
  <c r="AH87" i="111"/>
  <c r="AX86" i="111"/>
  <c r="AW86" i="111"/>
  <c r="AJ89" i="111"/>
  <c r="BP51" i="111"/>
  <c r="BO51" i="111"/>
  <c r="BR51" i="111"/>
  <c r="BU51" i="111"/>
  <c r="BQ51" i="111"/>
  <c r="BT51" i="111"/>
  <c r="BP43" i="111"/>
  <c r="BQ43" i="111"/>
  <c r="BO43" i="111"/>
  <c r="BU43" i="111"/>
  <c r="BT43" i="111"/>
  <c r="BR43" i="111"/>
  <c r="AF36" i="111"/>
  <c r="AG36" i="111"/>
  <c r="AE36" i="111"/>
  <c r="AK36" i="111"/>
  <c r="AH36" i="111"/>
  <c r="AJ36" i="111"/>
  <c r="AF53" i="111"/>
  <c r="AE53" i="111"/>
  <c r="R36" i="111"/>
  <c r="AE41" i="111"/>
  <c r="AG41" i="111"/>
  <c r="AF41" i="111"/>
  <c r="AY69" i="111"/>
  <c r="AJ32" i="111"/>
  <c r="BT37" i="111"/>
  <c r="O30" i="111"/>
  <c r="BO42" i="111"/>
  <c r="BP42" i="111"/>
  <c r="AX21" i="111"/>
  <c r="AW21" i="111"/>
  <c r="CJ12" i="111"/>
  <c r="CJ6" i="111" s="1"/>
  <c r="R20" i="111"/>
  <c r="O22" i="111"/>
  <c r="CH8" i="111"/>
  <c r="CG8" i="111"/>
  <c r="CE4" i="111"/>
  <c r="CL8" i="111"/>
  <c r="CJ8" i="111"/>
  <c r="AG57" i="111"/>
  <c r="AF57" i="111"/>
  <c r="AE57" i="111"/>
  <c r="BO64" i="111"/>
  <c r="BP64" i="111"/>
  <c r="CH19" i="111"/>
  <c r="CI19" i="111"/>
  <c r="CJ19" i="111"/>
  <c r="CG19" i="111"/>
  <c r="P100" i="111"/>
  <c r="BO100" i="111"/>
  <c r="BT100" i="111"/>
  <c r="BP100" i="111"/>
  <c r="BO98" i="111"/>
  <c r="BT98" i="111"/>
  <c r="BP98" i="111"/>
  <c r="AE83" i="111"/>
  <c r="AF83" i="111"/>
  <c r="N72" i="111"/>
  <c r="R72" i="111"/>
  <c r="P72" i="111"/>
  <c r="M72" i="111"/>
  <c r="AX74" i="111"/>
  <c r="AW74" i="111"/>
  <c r="AZ74" i="111"/>
  <c r="AH82" i="111"/>
  <c r="AE80" i="111"/>
  <c r="AF80" i="111"/>
  <c r="AZ76" i="111"/>
  <c r="AX68" i="111"/>
  <c r="AY68" i="111"/>
  <c r="AW68" i="111"/>
  <c r="BB68" i="111"/>
  <c r="BP63" i="111"/>
  <c r="BU63" i="111"/>
  <c r="BO63" i="111"/>
  <c r="BT63" i="111"/>
  <c r="BR63" i="111"/>
  <c r="AF94" i="111"/>
  <c r="AE94" i="111"/>
  <c r="AY73" i="111"/>
  <c r="BB64" i="111"/>
  <c r="BO62" i="111"/>
  <c r="BP62" i="111"/>
  <c r="BR62" i="111"/>
  <c r="BT64" i="111"/>
  <c r="AX40" i="111"/>
  <c r="BB40" i="111"/>
  <c r="AW40" i="111"/>
  <c r="BR69" i="111"/>
  <c r="AX66" i="111"/>
  <c r="AW66" i="111"/>
  <c r="AE34" i="111"/>
  <c r="AG34" i="111"/>
  <c r="AF34" i="111"/>
  <c r="BP32" i="111"/>
  <c r="BO32" i="111"/>
  <c r="AW35" i="111"/>
  <c r="AY35" i="111"/>
  <c r="BC35" i="111"/>
  <c r="AX35" i="111"/>
  <c r="BP23" i="111"/>
  <c r="BQ23" i="111"/>
  <c r="BO23" i="111"/>
  <c r="AF65" i="111"/>
  <c r="AE65" i="111"/>
  <c r="AX45" i="111"/>
  <c r="AW45" i="111"/>
  <c r="BC45" i="111"/>
  <c r="AF26" i="111"/>
  <c r="AE26" i="111"/>
  <c r="AG26" i="111"/>
  <c r="BO14" i="111"/>
  <c r="BP14" i="111"/>
  <c r="BQ14" i="111"/>
  <c r="BQ3" i="111" s="1"/>
  <c r="AX41" i="111"/>
  <c r="AW41" i="111"/>
  <c r="AX17" i="111"/>
  <c r="AW17" i="111"/>
  <c r="AX46" i="111"/>
  <c r="AW46" i="111"/>
  <c r="BT24" i="111"/>
  <c r="AF18" i="111"/>
  <c r="AE18" i="111"/>
  <c r="AG18" i="111"/>
  <c r="AU4" i="111"/>
  <c r="AW8" i="111"/>
  <c r="BB8" i="111"/>
  <c r="AX8" i="111"/>
  <c r="BO94" i="111"/>
  <c r="BP94" i="111"/>
  <c r="BU94" i="111"/>
  <c r="AX62" i="111"/>
  <c r="AW62" i="111"/>
  <c r="AF59" i="111"/>
  <c r="AE59" i="111"/>
  <c r="AG59" i="111"/>
  <c r="BP47" i="111"/>
  <c r="BO47" i="111"/>
  <c r="BT47" i="111"/>
  <c r="BR47" i="111"/>
  <c r="BQ47" i="111"/>
  <c r="BU47" i="111"/>
  <c r="AW69" i="111"/>
  <c r="AX69" i="111"/>
  <c r="AG88" i="111"/>
  <c r="BU100" i="111"/>
  <c r="AF99" i="111"/>
  <c r="AE99" i="111"/>
  <c r="AJ99" i="111"/>
  <c r="BU98" i="111"/>
  <c r="AK83" i="111"/>
  <c r="P76" i="111"/>
  <c r="O72" i="111"/>
  <c r="AG90" i="111"/>
  <c r="BO82" i="111"/>
  <c r="BP82" i="111"/>
  <c r="BT82" i="111"/>
  <c r="BQ82" i="111"/>
  <c r="O76" i="111"/>
  <c r="S72" i="111"/>
  <c r="AH86" i="111"/>
  <c r="AY74" i="111"/>
  <c r="AF69" i="111"/>
  <c r="AE69" i="111"/>
  <c r="AJ82" i="111"/>
  <c r="AK80" i="111"/>
  <c r="AZ75" i="111"/>
  <c r="BB74" i="111"/>
  <c r="BC68" i="111"/>
  <c r="AK94" i="111"/>
  <c r="AH59" i="111"/>
  <c r="AH57" i="111"/>
  <c r="BQ62" i="111"/>
  <c r="AX58" i="111"/>
  <c r="AW58" i="111"/>
  <c r="AZ58" i="111"/>
  <c r="BB58" i="111"/>
  <c r="BP49" i="111"/>
  <c r="BO49" i="111"/>
  <c r="BU49" i="111"/>
  <c r="BT49" i="111"/>
  <c r="BR49" i="111"/>
  <c r="BQ49" i="111"/>
  <c r="BP41" i="111"/>
  <c r="BU41" i="111"/>
  <c r="BT41" i="111"/>
  <c r="BR41" i="111"/>
  <c r="BQ41" i="111"/>
  <c r="BO41" i="111"/>
  <c r="BP34" i="111"/>
  <c r="BU34" i="111"/>
  <c r="BR34" i="111"/>
  <c r="BO34" i="111"/>
  <c r="BT34" i="111"/>
  <c r="BQ34" i="111"/>
  <c r="AZ56" i="111"/>
  <c r="BP53" i="111"/>
  <c r="BT53" i="111"/>
  <c r="BQ53" i="111"/>
  <c r="BU53" i="111"/>
  <c r="BO53" i="111"/>
  <c r="BC40" i="111"/>
  <c r="CI36" i="111"/>
  <c r="BC66" i="111"/>
  <c r="BB37" i="111"/>
  <c r="AK34" i="111"/>
  <c r="BU32" i="111"/>
  <c r="AZ35" i="111"/>
  <c r="BU23" i="111"/>
  <c r="BU2" i="111" s="1"/>
  <c r="AX20" i="111"/>
  <c r="AY20" i="111"/>
  <c r="AW20" i="111"/>
  <c r="BB20" i="111"/>
  <c r="BB6" i="111" s="1"/>
  <c r="AX50" i="111"/>
  <c r="AW50" i="111"/>
  <c r="BB50" i="111"/>
  <c r="AK65" i="111"/>
  <c r="AH26" i="111"/>
  <c r="AH9" i="111"/>
  <c r="AF9" i="111"/>
  <c r="AE9" i="111"/>
  <c r="AJ9" i="111"/>
  <c r="AG9" i="111"/>
  <c r="BO46" i="111"/>
  <c r="BP46" i="111"/>
  <c r="AY45" i="111"/>
  <c r="N30" i="111"/>
  <c r="M30" i="111"/>
  <c r="AK26" i="111"/>
  <c r="BR14" i="111"/>
  <c r="AY41" i="111"/>
  <c r="AZ17" i="111"/>
  <c r="AW12" i="111"/>
  <c r="AX12" i="111"/>
  <c r="BC46" i="111"/>
  <c r="AE47" i="111"/>
  <c r="AF47" i="111"/>
  <c r="CH12" i="111"/>
  <c r="CG12" i="111"/>
  <c r="CL12" i="111"/>
  <c r="CL6" i="111" s="1"/>
  <c r="BT23" i="111"/>
  <c r="AF19" i="111"/>
  <c r="AE19" i="111"/>
  <c r="AJ19" i="111"/>
  <c r="CK3" i="111"/>
  <c r="CJ3" i="111"/>
  <c r="CM5" i="111"/>
  <c r="CK5" i="111"/>
  <c r="CM2" i="111"/>
  <c r="CL2" i="111"/>
  <c r="CK2" i="111"/>
  <c r="CM4" i="111"/>
  <c r="CK4" i="111"/>
  <c r="CK6" i="111"/>
  <c r="BP39" i="111"/>
  <c r="BQ39" i="111"/>
  <c r="BO39" i="111"/>
  <c r="BU39" i="111"/>
  <c r="BT39" i="111"/>
  <c r="BR39" i="111"/>
  <c r="BP69" i="111"/>
  <c r="BO69" i="111"/>
  <c r="CH27" i="111"/>
  <c r="CG27" i="111"/>
  <c r="CL27" i="111"/>
  <c r="CJ27" i="111"/>
  <c r="AJ88" i="111"/>
  <c r="AG100" i="111"/>
  <c r="AK99" i="111"/>
  <c r="AG98" i="111"/>
  <c r="AF96" i="111"/>
  <c r="AE96" i="111"/>
  <c r="AH96" i="111"/>
  <c r="S100" i="111"/>
  <c r="AG92" i="111"/>
  <c r="AX94" i="111"/>
  <c r="AW94" i="111"/>
  <c r="AY94" i="111"/>
  <c r="BR83" i="111"/>
  <c r="AG83" i="111"/>
  <c r="AE81" i="111"/>
  <c r="AF81" i="111"/>
  <c r="AJ90" i="111"/>
  <c r="BR82" i="111"/>
  <c r="O78" i="111"/>
  <c r="AG86" i="111"/>
  <c r="BB79" i="111"/>
  <c r="AK69" i="111"/>
  <c r="AX95" i="111"/>
  <c r="AW95" i="111"/>
  <c r="AF95" i="111"/>
  <c r="AE95" i="111"/>
  <c r="AG82" i="111"/>
  <c r="BC78" i="111"/>
  <c r="BO86" i="111"/>
  <c r="BP86" i="111"/>
  <c r="BU86" i="111"/>
  <c r="BQ86" i="111"/>
  <c r="BT94" i="111"/>
  <c r="AF61" i="111"/>
  <c r="AE61" i="111"/>
  <c r="AG61" i="111"/>
  <c r="AJ61" i="111"/>
  <c r="AH61" i="111"/>
  <c r="BB75" i="111"/>
  <c r="BO60" i="111"/>
  <c r="BP60" i="111"/>
  <c r="BR60" i="111"/>
  <c r="BU60" i="111"/>
  <c r="BT60" i="111"/>
  <c r="BB62" i="111"/>
  <c r="AJ59" i="111"/>
  <c r="AZ73" i="111"/>
  <c r="BO68" i="111"/>
  <c r="BP68" i="111"/>
  <c r="BU68" i="111"/>
  <c r="AJ57" i="111"/>
  <c r="BT62" i="111"/>
  <c r="AY79" i="111"/>
  <c r="BC58" i="111"/>
  <c r="AF55" i="111"/>
  <c r="AE55" i="111"/>
  <c r="AG55" i="111"/>
  <c r="M62" i="111"/>
  <c r="N62" i="111"/>
  <c r="BR53" i="111"/>
  <c r="AY44" i="111"/>
  <c r="BC39" i="111"/>
  <c r="AW39" i="111"/>
  <c r="AZ39" i="111"/>
  <c r="AX39" i="111"/>
  <c r="CJ36" i="111"/>
  <c r="BU69" i="111"/>
  <c r="AE67" i="111"/>
  <c r="AF67" i="111"/>
  <c r="BQ60" i="111"/>
  <c r="AE45" i="111"/>
  <c r="AG45" i="111"/>
  <c r="AF45" i="111"/>
  <c r="AZ37" i="111"/>
  <c r="BQ33" i="111"/>
  <c r="BC20" i="111"/>
  <c r="BC50" i="111"/>
  <c r="P32" i="111"/>
  <c r="N15" i="111"/>
  <c r="P15" i="111"/>
  <c r="M15" i="111"/>
  <c r="R15" i="111"/>
  <c r="O15" i="111"/>
  <c r="AK9" i="111"/>
  <c r="AX48" i="111"/>
  <c r="AW48" i="111"/>
  <c r="BQ46" i="111"/>
  <c r="BB45" i="111"/>
  <c r="S30" i="111"/>
  <c r="BB38" i="111"/>
  <c r="BO13" i="111"/>
  <c r="BO4" i="111" s="1"/>
  <c r="BP13" i="111"/>
  <c r="BP6" i="111" s="1"/>
  <c r="BB41" i="111"/>
  <c r="BC17" i="111"/>
  <c r="BC12" i="111"/>
  <c r="P33" i="111"/>
  <c r="CI12" i="111"/>
  <c r="AK47" i="111"/>
  <c r="AC4" i="111"/>
  <c r="AH23" i="111"/>
  <c r="AG19" i="111"/>
  <c r="CI11" i="111"/>
  <c r="M22" i="111"/>
  <c r="N22" i="111"/>
  <c r="O8" i="111"/>
  <c r="BO38" i="111"/>
  <c r="BP38" i="111"/>
  <c r="AF91" i="110"/>
  <c r="AE91" i="110"/>
  <c r="AH91" i="110"/>
  <c r="BO81" i="110"/>
  <c r="BT81" i="110"/>
  <c r="BQ81" i="110"/>
  <c r="BP81" i="110"/>
  <c r="AX84" i="110"/>
  <c r="AW84" i="110"/>
  <c r="AY84" i="110"/>
  <c r="N73" i="110"/>
  <c r="M73" i="110"/>
  <c r="O73" i="110"/>
  <c r="R73" i="110"/>
  <c r="AX92" i="110"/>
  <c r="AW92" i="110"/>
  <c r="BP72" i="110"/>
  <c r="BO72" i="110"/>
  <c r="BT72" i="110"/>
  <c r="BR72" i="110"/>
  <c r="BQ72" i="110"/>
  <c r="BO77" i="110"/>
  <c r="BP77" i="110"/>
  <c r="AF78" i="110"/>
  <c r="AE78" i="110"/>
  <c r="AG78" i="110"/>
  <c r="AH78" i="110"/>
  <c r="M52" i="110"/>
  <c r="R52" i="110"/>
  <c r="N52" i="110"/>
  <c r="O52" i="110"/>
  <c r="N41" i="110"/>
  <c r="M41" i="110"/>
  <c r="R41" i="110"/>
  <c r="P41" i="110"/>
  <c r="AY31" i="110"/>
  <c r="AX31" i="110"/>
  <c r="AW31" i="110"/>
  <c r="BB31" i="110"/>
  <c r="AZ31" i="110"/>
  <c r="N48" i="110"/>
  <c r="M48" i="110"/>
  <c r="P42" i="110"/>
  <c r="N42" i="110"/>
  <c r="M42" i="110"/>
  <c r="N29" i="110"/>
  <c r="M29" i="110"/>
  <c r="AI6" i="110"/>
  <c r="AI4" i="110"/>
  <c r="AI3" i="110"/>
  <c r="AI5" i="110"/>
  <c r="AI2" i="110"/>
  <c r="AE25" i="110"/>
  <c r="AG25" i="110"/>
  <c r="AF25" i="110"/>
  <c r="CH12" i="110"/>
  <c r="CJ12" i="110"/>
  <c r="CL12" i="110"/>
  <c r="CI12" i="110"/>
  <c r="CG12" i="110"/>
  <c r="CM12" i="110"/>
  <c r="AF27" i="110"/>
  <c r="AE27" i="110"/>
  <c r="M100" i="110"/>
  <c r="N100" i="110"/>
  <c r="O100" i="110"/>
  <c r="BO97" i="110"/>
  <c r="BT97" i="110"/>
  <c r="BR97" i="110"/>
  <c r="BQ97" i="110"/>
  <c r="BP97" i="110"/>
  <c r="AJ91" i="110"/>
  <c r="AF93" i="110"/>
  <c r="AE93" i="110"/>
  <c r="AH93" i="110"/>
  <c r="AK91" i="110"/>
  <c r="BU81" i="110"/>
  <c r="AX82" i="110"/>
  <c r="AW82" i="110"/>
  <c r="AZ84" i="110"/>
  <c r="AX86" i="110"/>
  <c r="BC86" i="110"/>
  <c r="AY86" i="110"/>
  <c r="AW86" i="110"/>
  <c r="S73" i="110"/>
  <c r="AZ92" i="110"/>
  <c r="AF79" i="110"/>
  <c r="AE79" i="110"/>
  <c r="BR77" i="110"/>
  <c r="AX71" i="110"/>
  <c r="AW71" i="110"/>
  <c r="BP64" i="110"/>
  <c r="BO64" i="110"/>
  <c r="AK78" i="110"/>
  <c r="AY63" i="110"/>
  <c r="AX63" i="110"/>
  <c r="BB63" i="110"/>
  <c r="AW63" i="110"/>
  <c r="BC84" i="110"/>
  <c r="AX88" i="110"/>
  <c r="AW88" i="110"/>
  <c r="BR64" i="110"/>
  <c r="AX79" i="110"/>
  <c r="AW79" i="110"/>
  <c r="AZ79" i="110"/>
  <c r="BB56" i="110"/>
  <c r="AX56" i="110"/>
  <c r="AW56" i="110"/>
  <c r="M60" i="110"/>
  <c r="N60" i="110"/>
  <c r="S52" i="110"/>
  <c r="S41" i="110"/>
  <c r="S48" i="110"/>
  <c r="N43" i="110"/>
  <c r="R43" i="110"/>
  <c r="M43" i="110"/>
  <c r="S42" i="110"/>
  <c r="CH27" i="110"/>
  <c r="CG27" i="110"/>
  <c r="CI27" i="110"/>
  <c r="CL27" i="110"/>
  <c r="S29" i="110"/>
  <c r="CJ27" i="110"/>
  <c r="CG10" i="110"/>
  <c r="CH10" i="110"/>
  <c r="CM28" i="110"/>
  <c r="M22" i="110"/>
  <c r="N22" i="110"/>
  <c r="CH33" i="110"/>
  <c r="CG33" i="110"/>
  <c r="AK25" i="110"/>
  <c r="N53" i="110"/>
  <c r="M53" i="110"/>
  <c r="AK27" i="110"/>
  <c r="BP8" i="110"/>
  <c r="BT8" i="110"/>
  <c r="BM4" i="110"/>
  <c r="BO8" i="110"/>
  <c r="BO95" i="110"/>
  <c r="BT95" i="110"/>
  <c r="BR95" i="110"/>
  <c r="BQ95" i="110"/>
  <c r="BP95" i="110"/>
  <c r="AG98" i="110"/>
  <c r="AF95" i="110"/>
  <c r="AE95" i="110"/>
  <c r="AH95" i="110"/>
  <c r="AK93" i="110"/>
  <c r="BQ85" i="110"/>
  <c r="BO85" i="110"/>
  <c r="BT85" i="110"/>
  <c r="BP85" i="110"/>
  <c r="AZ82" i="110"/>
  <c r="AZ86" i="110"/>
  <c r="N77" i="110"/>
  <c r="M77" i="110"/>
  <c r="O77" i="110"/>
  <c r="R77" i="110"/>
  <c r="BP70" i="110"/>
  <c r="BO70" i="110"/>
  <c r="BT70" i="110"/>
  <c r="BR70" i="110"/>
  <c r="BQ70" i="110"/>
  <c r="AG79" i="110"/>
  <c r="BQ75" i="110"/>
  <c r="BC71" i="110"/>
  <c r="BU64" i="110"/>
  <c r="AF74" i="110"/>
  <c r="AE74" i="110"/>
  <c r="AG74" i="110"/>
  <c r="AH74" i="110"/>
  <c r="BC63" i="110"/>
  <c r="BB79" i="110"/>
  <c r="AZ88" i="110"/>
  <c r="AY79" i="110"/>
  <c r="AX80" i="110"/>
  <c r="AW80" i="110"/>
  <c r="N70" i="110"/>
  <c r="M70" i="110"/>
  <c r="BP60" i="110"/>
  <c r="BO60" i="110"/>
  <c r="BC56" i="110"/>
  <c r="P52" i="110"/>
  <c r="S60" i="110"/>
  <c r="O41" i="110"/>
  <c r="CL28" i="110"/>
  <c r="AF39" i="110"/>
  <c r="AE39" i="110"/>
  <c r="AH39" i="110"/>
  <c r="N30" i="110"/>
  <c r="M30" i="110"/>
  <c r="O30" i="110"/>
  <c r="P48" i="110"/>
  <c r="AZ36" i="110"/>
  <c r="AY36" i="110"/>
  <c r="AX36" i="110"/>
  <c r="AW36" i="110"/>
  <c r="BB36" i="110"/>
  <c r="S43" i="110"/>
  <c r="BQ32" i="110"/>
  <c r="BP32" i="110"/>
  <c r="BO32" i="110"/>
  <c r="BT32" i="110"/>
  <c r="M12" i="110"/>
  <c r="N12" i="110"/>
  <c r="AG39" i="110"/>
  <c r="BO15" i="110"/>
  <c r="BP15" i="110"/>
  <c r="CM10" i="110"/>
  <c r="AG32" i="110"/>
  <c r="S22" i="110"/>
  <c r="S12" i="110"/>
  <c r="CM33" i="110"/>
  <c r="BR24" i="110"/>
  <c r="BR8" i="110"/>
  <c r="BC31" i="110"/>
  <c r="AJ16" i="110"/>
  <c r="P12" i="110"/>
  <c r="O12" i="110"/>
  <c r="P53" i="110"/>
  <c r="AX13" i="110"/>
  <c r="BB13" i="110"/>
  <c r="AW13" i="110"/>
  <c r="CI10" i="110"/>
  <c r="BU8" i="110"/>
  <c r="AF99" i="110"/>
  <c r="AE99" i="110"/>
  <c r="AJ99" i="110"/>
  <c r="N94" i="110"/>
  <c r="M94" i="110"/>
  <c r="O98" i="110"/>
  <c r="N98" i="110"/>
  <c r="M98" i="110"/>
  <c r="BO93" i="110"/>
  <c r="BT93" i="110"/>
  <c r="BR93" i="110"/>
  <c r="BQ93" i="110"/>
  <c r="BP93" i="110"/>
  <c r="AJ93" i="110"/>
  <c r="AH98" i="110"/>
  <c r="BB98" i="110"/>
  <c r="S77" i="110"/>
  <c r="M71" i="110"/>
  <c r="P71" i="110"/>
  <c r="O71" i="110"/>
  <c r="N71" i="110"/>
  <c r="BP68" i="110"/>
  <c r="BQ68" i="110"/>
  <c r="BO68" i="110"/>
  <c r="BT68" i="110"/>
  <c r="BR68" i="110"/>
  <c r="AJ79" i="110"/>
  <c r="BU70" i="110"/>
  <c r="BP62" i="110"/>
  <c r="BO62" i="110"/>
  <c r="AK74" i="110"/>
  <c r="AZ69" i="110"/>
  <c r="BR62" i="110"/>
  <c r="AX58" i="110"/>
  <c r="BB58" i="110"/>
  <c r="AW58" i="110"/>
  <c r="BC82" i="110"/>
  <c r="M58" i="110"/>
  <c r="O58" i="110"/>
  <c r="N58" i="110"/>
  <c r="M50" i="110"/>
  <c r="R50" i="110"/>
  <c r="O50" i="110"/>
  <c r="N50" i="110"/>
  <c r="BP33" i="110"/>
  <c r="BO33" i="110"/>
  <c r="BC36" i="110"/>
  <c r="R30" i="110"/>
  <c r="O38" i="110"/>
  <c r="N38" i="110"/>
  <c r="M38" i="110"/>
  <c r="CI28" i="110"/>
  <c r="O43" i="110"/>
  <c r="CH25" i="110"/>
  <c r="CG25" i="110"/>
  <c r="AX22" i="110"/>
  <c r="AW22" i="110"/>
  <c r="AW10" i="110"/>
  <c r="AX10" i="110"/>
  <c r="BU15" i="110"/>
  <c r="AF47" i="110"/>
  <c r="AE47" i="110"/>
  <c r="AH32" i="110"/>
  <c r="BP25" i="110"/>
  <c r="BT25" i="110"/>
  <c r="BO25" i="110"/>
  <c r="BP16" i="110"/>
  <c r="BO16" i="110"/>
  <c r="BR16" i="110"/>
  <c r="BQ16" i="110"/>
  <c r="BT16" i="110"/>
  <c r="BB10" i="110"/>
  <c r="P31" i="110"/>
  <c r="BP9" i="110"/>
  <c r="BR9" i="110"/>
  <c r="BT9" i="110"/>
  <c r="BQ9" i="110"/>
  <c r="BO9" i="110"/>
  <c r="BU9" i="110"/>
  <c r="BU33" i="110"/>
  <c r="CH18" i="110"/>
  <c r="CG18" i="110"/>
  <c r="R53" i="110"/>
  <c r="AY22" i="110"/>
  <c r="AY20" i="110"/>
  <c r="AX20" i="110"/>
  <c r="AW20" i="110"/>
  <c r="BC13" i="110"/>
  <c r="AF100" i="110"/>
  <c r="AE100" i="110"/>
  <c r="BO91" i="110"/>
  <c r="BT91" i="110"/>
  <c r="BR91" i="110"/>
  <c r="BQ91" i="110"/>
  <c r="BP91" i="110"/>
  <c r="AG100" i="110"/>
  <c r="S98" i="110"/>
  <c r="BU95" i="110"/>
  <c r="AX100" i="110"/>
  <c r="AW100" i="110"/>
  <c r="N96" i="110"/>
  <c r="M96" i="110"/>
  <c r="N92" i="110"/>
  <c r="M92" i="110"/>
  <c r="AX90" i="110"/>
  <c r="BC90" i="110"/>
  <c r="AW90" i="110"/>
  <c r="AE83" i="110"/>
  <c r="AH83" i="110"/>
  <c r="AF83" i="110"/>
  <c r="AY94" i="110"/>
  <c r="AH97" i="110"/>
  <c r="O79" i="110"/>
  <c r="BQ77" i="110"/>
  <c r="BT75" i="110"/>
  <c r="BO73" i="110"/>
  <c r="BP73" i="110"/>
  <c r="BU62" i="110"/>
  <c r="N90" i="110"/>
  <c r="M90" i="110"/>
  <c r="AY65" i="110"/>
  <c r="AX65" i="110"/>
  <c r="AW65" i="110"/>
  <c r="BB65" i="110"/>
  <c r="AJ83" i="110"/>
  <c r="P70" i="110"/>
  <c r="BC58" i="110"/>
  <c r="S58" i="110"/>
  <c r="AX60" i="110"/>
  <c r="AW60" i="110"/>
  <c r="M56" i="110"/>
  <c r="O56" i="110"/>
  <c r="N56" i="110"/>
  <c r="S50" i="110"/>
  <c r="BB54" i="110"/>
  <c r="AW54" i="110"/>
  <c r="AX54" i="110"/>
  <c r="AX52" i="110"/>
  <c r="AW52" i="110"/>
  <c r="AY52" i="110"/>
  <c r="BB52" i="110"/>
  <c r="N44" i="110"/>
  <c r="M44" i="110"/>
  <c r="O44" i="110"/>
  <c r="P44" i="110"/>
  <c r="N32" i="110"/>
  <c r="M32" i="110"/>
  <c r="AF33" i="110"/>
  <c r="AE33" i="110"/>
  <c r="AG33" i="110"/>
  <c r="P40" i="110"/>
  <c r="O40" i="110"/>
  <c r="N40" i="110"/>
  <c r="M40" i="110"/>
  <c r="O33" i="110"/>
  <c r="N33" i="110"/>
  <c r="M33" i="110"/>
  <c r="R33" i="110"/>
  <c r="P33" i="110"/>
  <c r="CI29" i="110"/>
  <c r="CH29" i="110"/>
  <c r="CG29" i="110"/>
  <c r="CL29" i="110"/>
  <c r="CJ29" i="110"/>
  <c r="S38" i="110"/>
  <c r="AJ39" i="110"/>
  <c r="AY29" i="110"/>
  <c r="AX29" i="110"/>
  <c r="AW29" i="110"/>
  <c r="BB29" i="110"/>
  <c r="AF26" i="110"/>
  <c r="AE26" i="110"/>
  <c r="AJ26" i="110"/>
  <c r="AG26" i="110"/>
  <c r="AX48" i="110"/>
  <c r="AW48" i="110"/>
  <c r="AX38" i="110"/>
  <c r="AW38" i="110"/>
  <c r="O29" i="110"/>
  <c r="O24" i="110"/>
  <c r="BO23" i="110"/>
  <c r="BP23" i="110"/>
  <c r="BC22" i="110"/>
  <c r="AE17" i="110"/>
  <c r="AF17" i="110"/>
  <c r="CG8" i="110"/>
  <c r="CE4" i="110"/>
  <c r="CJ4" i="110" s="1"/>
  <c r="CH8" i="110"/>
  <c r="AE9" i="110"/>
  <c r="AF9" i="110"/>
  <c r="BA2" i="110"/>
  <c r="BA5" i="110"/>
  <c r="BA4" i="110"/>
  <c r="BA3" i="110"/>
  <c r="BA6" i="110"/>
  <c r="AJ47" i="110"/>
  <c r="P14" i="110"/>
  <c r="P46" i="110"/>
  <c r="BU25" i="110"/>
  <c r="CH20" i="110"/>
  <c r="CL20" i="110"/>
  <c r="CI20" i="110"/>
  <c r="CG20" i="110"/>
  <c r="BU16" i="110"/>
  <c r="AJ27" i="110"/>
  <c r="S33" i="110"/>
  <c r="CM18" i="110"/>
  <c r="O53" i="110"/>
  <c r="BC20" i="110"/>
  <c r="BQ15" i="110"/>
  <c r="AF10" i="110"/>
  <c r="AJ10" i="110"/>
  <c r="AE10" i="110"/>
  <c r="BB22" i="110"/>
  <c r="CL10" i="110"/>
  <c r="BO89" i="110"/>
  <c r="BT89" i="110"/>
  <c r="BR89" i="110"/>
  <c r="BQ89" i="110"/>
  <c r="BP89" i="110"/>
  <c r="P100" i="110"/>
  <c r="O94" i="110"/>
  <c r="AJ95" i="110"/>
  <c r="AJ87" i="110"/>
  <c r="BR81" i="110"/>
  <c r="BC100" i="110"/>
  <c r="S96" i="110"/>
  <c r="S92" i="110"/>
  <c r="AG95" i="110"/>
  <c r="AG91" i="110"/>
  <c r="BO83" i="110"/>
  <c r="BT83" i="110"/>
  <c r="BQ83" i="110"/>
  <c r="BP83" i="110"/>
  <c r="AG81" i="110"/>
  <c r="AZ90" i="110"/>
  <c r="AK83" i="110"/>
  <c r="AE85" i="110"/>
  <c r="AH85" i="110"/>
  <c r="AF85" i="110"/>
  <c r="AJ85" i="110"/>
  <c r="BB94" i="110"/>
  <c r="N88" i="110"/>
  <c r="M88" i="110"/>
  <c r="N75" i="110"/>
  <c r="M75" i="110"/>
  <c r="O75" i="110"/>
  <c r="R75" i="110"/>
  <c r="AY92" i="110"/>
  <c r="AY82" i="110"/>
  <c r="BR73" i="110"/>
  <c r="AF76" i="110"/>
  <c r="AE76" i="110"/>
  <c r="AG76" i="110"/>
  <c r="AH76" i="110"/>
  <c r="S90" i="110"/>
  <c r="BC65" i="110"/>
  <c r="M69" i="110"/>
  <c r="O69" i="110"/>
  <c r="N69" i="110"/>
  <c r="P50" i="110"/>
  <c r="BC60" i="110"/>
  <c r="S56" i="110"/>
  <c r="BC54" i="110"/>
  <c r="BT64" i="110"/>
  <c r="BC52" i="110"/>
  <c r="S44" i="110"/>
  <c r="AX30" i="110"/>
  <c r="AW30" i="110"/>
  <c r="AX50" i="110"/>
  <c r="AW50" i="110"/>
  <c r="AY50" i="110"/>
  <c r="AW28" i="110"/>
  <c r="AX28" i="110"/>
  <c r="AY28" i="110"/>
  <c r="S40" i="110"/>
  <c r="P32" i="110"/>
  <c r="AG34" i="110"/>
  <c r="AF34" i="110"/>
  <c r="AE34" i="110"/>
  <c r="AJ34" i="110"/>
  <c r="BB48" i="110"/>
  <c r="AZ38" i="110"/>
  <c r="P29" i="110"/>
  <c r="P24" i="110"/>
  <c r="BU23" i="110"/>
  <c r="O22" i="110"/>
  <c r="AK17" i="110"/>
  <c r="AC4" i="110"/>
  <c r="AF8" i="110"/>
  <c r="AE8" i="110"/>
  <c r="N55" i="110"/>
  <c r="M55" i="110"/>
  <c r="BP30" i="110"/>
  <c r="BO30" i="110"/>
  <c r="AZ12" i="110"/>
  <c r="AK9" i="110"/>
  <c r="AK47" i="110"/>
  <c r="BP40" i="110"/>
  <c r="BO40" i="110"/>
  <c r="AF18" i="110"/>
  <c r="AE18" i="110"/>
  <c r="BC10" i="110"/>
  <c r="CI33" i="110"/>
  <c r="CM29" i="110"/>
  <c r="AH25" i="110"/>
  <c r="CM20" i="110"/>
  <c r="AK16" i="110"/>
  <c r="N15" i="110"/>
  <c r="M15" i="110"/>
  <c r="R15" i="110"/>
  <c r="P15" i="110"/>
  <c r="O15" i="110"/>
  <c r="CJ8" i="110"/>
  <c r="CL8" i="110"/>
  <c r="BR32" i="110"/>
  <c r="AG16" i="110"/>
  <c r="AG27" i="110"/>
  <c r="CG26" i="110"/>
  <c r="CH26" i="110"/>
  <c r="AK10" i="110"/>
  <c r="AK8" i="110"/>
  <c r="AG99" i="110"/>
  <c r="R100" i="110"/>
  <c r="BO87" i="110"/>
  <c r="BT87" i="110"/>
  <c r="BR87" i="110"/>
  <c r="BQ87" i="110"/>
  <c r="BP87" i="110"/>
  <c r="AH99" i="110"/>
  <c r="AF98" i="110"/>
  <c r="AE98" i="110"/>
  <c r="P94" i="110"/>
  <c r="AF87" i="110"/>
  <c r="AE87" i="110"/>
  <c r="AH87" i="110"/>
  <c r="AE81" i="110"/>
  <c r="AH81" i="110"/>
  <c r="AF81" i="110"/>
  <c r="BB92" i="110"/>
  <c r="N79" i="110"/>
  <c r="M79" i="110"/>
  <c r="R79" i="110"/>
  <c r="AH79" i="110"/>
  <c r="BT77" i="110"/>
  <c r="BO75" i="110"/>
  <c r="BP75" i="110"/>
  <c r="AZ71" i="110"/>
  <c r="BP66" i="110"/>
  <c r="BO66" i="110"/>
  <c r="AW69" i="110"/>
  <c r="AY69" i="110"/>
  <c r="AX69" i="110"/>
  <c r="AX61" i="110"/>
  <c r="BB61" i="110"/>
  <c r="AY61" i="110"/>
  <c r="AW61" i="110"/>
  <c r="BC88" i="110"/>
  <c r="BQ64" i="110"/>
  <c r="AY56" i="110"/>
  <c r="M54" i="110"/>
  <c r="O54" i="110"/>
  <c r="N54" i="110"/>
  <c r="P54" i="110"/>
  <c r="P60" i="110"/>
  <c r="CH28" i="110"/>
  <c r="CG28" i="110"/>
  <c r="R48" i="110"/>
  <c r="O42" i="110"/>
  <c r="N23" i="110"/>
  <c r="M23" i="110"/>
  <c r="O23" i="110"/>
  <c r="AW12" i="110"/>
  <c r="AX12" i="110"/>
  <c r="AF32" i="110"/>
  <c r="AE32" i="110"/>
  <c r="N14" i="110"/>
  <c r="M14" i="110"/>
  <c r="O14" i="110"/>
  <c r="AU4" i="110"/>
  <c r="AZ2" i="110" s="1"/>
  <c r="CJ33" i="110"/>
  <c r="AX21" i="110"/>
  <c r="AW21" i="110"/>
  <c r="BB21" i="110"/>
  <c r="AY21" i="110"/>
  <c r="CJ2" i="110"/>
  <c r="CK3" i="110"/>
  <c r="CK6" i="110"/>
  <c r="CK5" i="110"/>
  <c r="CJ5" i="110"/>
  <c r="CK4" i="110"/>
  <c r="CK2" i="110"/>
  <c r="AF11" i="110"/>
  <c r="AH11" i="110"/>
  <c r="AJ11" i="110"/>
  <c r="AG11" i="110"/>
  <c r="AE11" i="110"/>
  <c r="AK11" i="110"/>
  <c r="BQ8" i="110"/>
  <c r="AH27" i="110"/>
  <c r="BP99" i="110"/>
  <c r="BO99" i="110"/>
  <c r="BT99" i="110"/>
  <c r="BR99" i="110"/>
  <c r="BQ99" i="110"/>
  <c r="AK99" i="110"/>
  <c r="S100" i="110"/>
  <c r="R94" i="110"/>
  <c r="BU97" i="110"/>
  <c r="AF89" i="110"/>
  <c r="AE89" i="110"/>
  <c r="AH89" i="110"/>
  <c r="BB84" i="110"/>
  <c r="AX98" i="110"/>
  <c r="AW98" i="110"/>
  <c r="AX94" i="110"/>
  <c r="AW94" i="110"/>
  <c r="P73" i="110"/>
  <c r="AF97" i="110"/>
  <c r="AE97" i="110"/>
  <c r="BC92" i="110"/>
  <c r="BU77" i="110"/>
  <c r="AJ78" i="110"/>
  <c r="AY67" i="110"/>
  <c r="AX67" i="110"/>
  <c r="AW67" i="110"/>
  <c r="BB67" i="110"/>
  <c r="AY88" i="110"/>
  <c r="BR66" i="110"/>
  <c r="O60" i="110"/>
  <c r="AZ56" i="110"/>
  <c r="BU72" i="110"/>
  <c r="N46" i="110"/>
  <c r="M46" i="110"/>
  <c r="O46" i="110"/>
  <c r="BP31" i="110"/>
  <c r="BO31" i="110"/>
  <c r="BQ31" i="110"/>
  <c r="P43" i="110"/>
  <c r="CJ34" i="110"/>
  <c r="CI34" i="110"/>
  <c r="CH34" i="110"/>
  <c r="CG34" i="110"/>
  <c r="BT31" i="110"/>
  <c r="O48" i="110"/>
  <c r="R42" i="110"/>
  <c r="O31" i="110"/>
  <c r="N31" i="110"/>
  <c r="M31" i="110"/>
  <c r="R31" i="110"/>
  <c r="BP24" i="110"/>
  <c r="BO24" i="110"/>
  <c r="BT24" i="110"/>
  <c r="BQ24" i="110"/>
  <c r="R29" i="110"/>
  <c r="N24" i="110"/>
  <c r="M24" i="110"/>
  <c r="S23" i="110"/>
  <c r="AE16" i="110"/>
  <c r="AF16" i="110"/>
  <c r="S30" i="110"/>
  <c r="CH19" i="110"/>
  <c r="CG19" i="110"/>
  <c r="CI19" i="110"/>
  <c r="CJ19" i="110"/>
  <c r="BC12" i="110"/>
  <c r="K4" i="110"/>
  <c r="R8" i="110"/>
  <c r="N8" i="110"/>
  <c r="M8" i="110"/>
  <c r="AK32" i="110"/>
  <c r="P22" i="110"/>
  <c r="S14" i="110"/>
  <c r="AJ25" i="110"/>
  <c r="BC21" i="110"/>
  <c r="AY10" i="110"/>
  <c r="R12" i="110"/>
  <c r="AH26" i="110"/>
  <c r="CH11" i="110"/>
  <c r="CL11" i="110"/>
  <c r="CG11" i="110"/>
  <c r="AG9" i="110"/>
  <c r="BB12" i="110"/>
  <c r="AJ9" i="110"/>
  <c r="CM9" i="109"/>
  <c r="CH9" i="109"/>
  <c r="CG9" i="109"/>
  <c r="CM37" i="109"/>
  <c r="CH37" i="109"/>
  <c r="CG37" i="109"/>
  <c r="CK21" i="109"/>
  <c r="CM23" i="109"/>
  <c r="CH29" i="109"/>
  <c r="CK32" i="109"/>
  <c r="CJ9" i="109"/>
  <c r="CJ11" i="109"/>
  <c r="CH24" i="109"/>
  <c r="CE25" i="109"/>
  <c r="CI29" i="109"/>
  <c r="CE36" i="109"/>
  <c r="CI24" i="109"/>
  <c r="CJ29" i="109"/>
  <c r="CI37" i="109"/>
  <c r="CL11" i="109"/>
  <c r="CK29" i="109"/>
  <c r="CK37" i="109"/>
  <c r="CI9" i="109"/>
  <c r="CG21" i="109"/>
  <c r="CL37" i="109"/>
  <c r="CH23" i="109"/>
  <c r="CL8" i="108"/>
  <c r="CL14" i="108"/>
  <c r="CL15" i="108"/>
  <c r="CG15" i="108"/>
  <c r="CH15" i="108"/>
  <c r="CI15" i="108"/>
  <c r="CG17" i="108"/>
  <c r="CH17" i="108"/>
  <c r="CM17" i="108"/>
  <c r="CM36" i="108"/>
  <c r="CE10" i="108"/>
  <c r="CG10" i="108" s="1"/>
  <c r="CL11" i="108"/>
  <c r="CE14" i="108"/>
  <c r="CG14" i="108" s="1"/>
  <c r="CI19" i="108"/>
  <c r="CI24" i="108"/>
  <c r="CH9" i="108"/>
  <c r="CJ16" i="108"/>
  <c r="CK19" i="108"/>
  <c r="CH24" i="108"/>
  <c r="CE8" i="108"/>
  <c r="CI9" i="108"/>
  <c r="CJ14" i="108"/>
  <c r="CM15" i="108"/>
  <c r="CK16" i="108"/>
  <c r="CK2" i="108" s="1"/>
  <c r="CL19" i="108"/>
  <c r="CJ24" i="108"/>
  <c r="CI34" i="108"/>
  <c r="CL35" i="108"/>
  <c r="CE36" i="108"/>
  <c r="CH36" i="108" s="1"/>
  <c r="CK24" i="108"/>
  <c r="CL24" i="108"/>
  <c r="CG11" i="108"/>
  <c r="CG25" i="108"/>
  <c r="CK36" i="108"/>
  <c r="CH18" i="107"/>
  <c r="CG18" i="107"/>
  <c r="CM19" i="107"/>
  <c r="CI19" i="107"/>
  <c r="CH19" i="107"/>
  <c r="CG19" i="107"/>
  <c r="CL12" i="107"/>
  <c r="CM13" i="107"/>
  <c r="CJ19" i="107"/>
  <c r="CL26" i="107"/>
  <c r="CJ28" i="107"/>
  <c r="CE29" i="107"/>
  <c r="CM29" i="107" s="1"/>
  <c r="CK37" i="107"/>
  <c r="CG11" i="107"/>
  <c r="CM18" i="107"/>
  <c r="CI20" i="107"/>
  <c r="CH22" i="107"/>
  <c r="CK28" i="107"/>
  <c r="CM37" i="107"/>
  <c r="CH11" i="107"/>
  <c r="CL19" i="107"/>
  <c r="CK20" i="107"/>
  <c r="CI22" i="107"/>
  <c r="CL27" i="107"/>
  <c r="CM28" i="107"/>
  <c r="CI11" i="107"/>
  <c r="CG27" i="107"/>
  <c r="CJ11" i="107"/>
  <c r="CH27" i="107"/>
  <c r="CE26" i="107"/>
  <c r="CI27" i="107"/>
  <c r="CL11" i="107"/>
  <c r="CJ12" i="107"/>
  <c r="CH13" i="107"/>
  <c r="BO26" i="109"/>
  <c r="BU26" i="109"/>
  <c r="BP26" i="109"/>
  <c r="BT10" i="109"/>
  <c r="BS21" i="109"/>
  <c r="BR34" i="109"/>
  <c r="BS26" i="109"/>
  <c r="BU36" i="109"/>
  <c r="BQ35" i="109"/>
  <c r="BR11" i="109"/>
  <c r="BO35" i="109"/>
  <c r="BT11" i="109"/>
  <c r="BP20" i="109"/>
  <c r="BO34" i="109"/>
  <c r="BS35" i="109"/>
  <c r="BR10" i="109"/>
  <c r="BP34" i="109"/>
  <c r="BS10" i="109"/>
  <c r="BQ34" i="109"/>
  <c r="BO29" i="108"/>
  <c r="BR29" i="108"/>
  <c r="BP29" i="108"/>
  <c r="BQ28" i="108"/>
  <c r="BP28" i="108"/>
  <c r="BO28" i="108"/>
  <c r="BU37" i="108"/>
  <c r="BQ11" i="108"/>
  <c r="BM37" i="108"/>
  <c r="BP37" i="108" s="1"/>
  <c r="BO8" i="108"/>
  <c r="BT11" i="108"/>
  <c r="BO12" i="108"/>
  <c r="BO14" i="108"/>
  <c r="BM18" i="108"/>
  <c r="BQ21" i="108"/>
  <c r="BS22" i="108"/>
  <c r="BQ8" i="108"/>
  <c r="BP21" i="108"/>
  <c r="BS28" i="108"/>
  <c r="BQ29" i="108"/>
  <c r="BO33" i="108"/>
  <c r="BQ37" i="108"/>
  <c r="BM10" i="108"/>
  <c r="BP10" i="108" s="1"/>
  <c r="BR21" i="108"/>
  <c r="BU28" i="108"/>
  <c r="BP33" i="108"/>
  <c r="BS37" i="108"/>
  <c r="BU8" i="108"/>
  <c r="BN4" i="108"/>
  <c r="BT19" i="108"/>
  <c r="BP20" i="108"/>
  <c r="BT29" i="108"/>
  <c r="BS35" i="108"/>
  <c r="BP10" i="107"/>
  <c r="BO10" i="107"/>
  <c r="BP9" i="107"/>
  <c r="BO9" i="107"/>
  <c r="BU16" i="107"/>
  <c r="BP16" i="107"/>
  <c r="BO16" i="107"/>
  <c r="BS8" i="107"/>
  <c r="BU11" i="107"/>
  <c r="BQ24" i="107"/>
  <c r="BT8" i="107"/>
  <c r="BS9" i="107"/>
  <c r="BU10" i="107"/>
  <c r="BM19" i="107"/>
  <c r="BQ16" i="107"/>
  <c r="BQ36" i="107"/>
  <c r="BQ33" i="107"/>
  <c r="BM15" i="107"/>
  <c r="BT15" i="107" s="1"/>
  <c r="BR16" i="107"/>
  <c r="BU23" i="107"/>
  <c r="BT24" i="107"/>
  <c r="BO8" i="107"/>
  <c r="BP11" i="107"/>
  <c r="BS16" i="107"/>
  <c r="BP8" i="107"/>
  <c r="BQ15" i="107"/>
  <c r="BT16" i="107"/>
  <c r="BU31" i="107"/>
  <c r="BO24" i="107"/>
  <c r="BO31" i="107"/>
  <c r="BP32" i="107"/>
  <c r="BM33" i="107"/>
  <c r="BP33" i="107" s="1"/>
  <c r="BC10" i="108"/>
  <c r="AU10" i="108"/>
  <c r="AU11" i="108"/>
  <c r="BA13" i="108"/>
  <c r="AY15" i="108"/>
  <c r="AY18" i="108"/>
  <c r="AU36" i="108"/>
  <c r="AW36" i="108" s="1"/>
  <c r="AZ15" i="108"/>
  <c r="AX18" i="108"/>
  <c r="AW25" i="108"/>
  <c r="BA29" i="108"/>
  <c r="AZ18" i="108"/>
  <c r="BA26" i="108"/>
  <c r="BB15" i="108"/>
  <c r="BA25" i="108"/>
  <c r="AY36" i="108"/>
  <c r="AW9" i="108"/>
  <c r="AZ10" i="108"/>
  <c r="BB18" i="108"/>
  <c r="AZ36" i="108"/>
  <c r="BC18" i="108"/>
  <c r="BA36" i="108"/>
  <c r="AU13" i="108"/>
  <c r="AX13" i="108" s="1"/>
  <c r="AU26" i="108"/>
  <c r="AZ9" i="109"/>
  <c r="BC13" i="109"/>
  <c r="AU17" i="109"/>
  <c r="BA9" i="109"/>
  <c r="AU11" i="109"/>
  <c r="BC11" i="109" s="1"/>
  <c r="AW34" i="109"/>
  <c r="AX34" i="109"/>
  <c r="BC33" i="109"/>
  <c r="AX13" i="109"/>
  <c r="AU23" i="109"/>
  <c r="AY23" i="109" s="1"/>
  <c r="AU31" i="109"/>
  <c r="AZ31" i="109" s="1"/>
  <c r="AU33" i="109"/>
  <c r="AU10" i="109"/>
  <c r="AY10" i="109" s="1"/>
  <c r="AX11" i="109"/>
  <c r="AY13" i="109"/>
  <c r="BC34" i="109"/>
  <c r="AZ11" i="109"/>
  <c r="BA13" i="109"/>
  <c r="BA33" i="109"/>
  <c r="BB11" i="109"/>
  <c r="AU12" i="109"/>
  <c r="BB12" i="109" s="1"/>
  <c r="BB13" i="109"/>
  <c r="AY34" i="109"/>
  <c r="AZ34" i="109"/>
  <c r="BB9" i="109"/>
  <c r="BA34" i="109"/>
  <c r="AW29" i="107"/>
  <c r="AX29" i="107"/>
  <c r="AZ30" i="107"/>
  <c r="AX13" i="107"/>
  <c r="AY14" i="107"/>
  <c r="AU16" i="107"/>
  <c r="AZ16" i="107" s="1"/>
  <c r="BA21" i="107"/>
  <c r="AY29" i="107"/>
  <c r="AY13" i="107"/>
  <c r="AW14" i="107"/>
  <c r="BB21" i="107"/>
  <c r="AY22" i="107"/>
  <c r="AZ29" i="107"/>
  <c r="BC12" i="107"/>
  <c r="AZ13" i="107"/>
  <c r="AZ14" i="107"/>
  <c r="AU21" i="107"/>
  <c r="AZ22" i="107"/>
  <c r="BC29" i="107"/>
  <c r="AU30" i="107"/>
  <c r="BC14" i="107"/>
  <c r="BA16" i="107"/>
  <c r="BC22" i="107"/>
  <c r="AV4" i="107"/>
  <c r="BB29" i="107"/>
  <c r="AU12" i="107"/>
  <c r="AY12" i="107" s="1"/>
  <c r="BC36" i="107"/>
  <c r="AF22" i="109"/>
  <c r="AE22" i="109"/>
  <c r="AF8" i="109"/>
  <c r="AI24" i="109"/>
  <c r="AG37" i="109"/>
  <c r="AE28" i="109"/>
  <c r="AG22" i="109"/>
  <c r="AF28" i="109"/>
  <c r="AJ37" i="109"/>
  <c r="AH22" i="109"/>
  <c r="AG28" i="109"/>
  <c r="AE36" i="109"/>
  <c r="AK37" i="109"/>
  <c r="AK22" i="109"/>
  <c r="AH28" i="109"/>
  <c r="AF36" i="109"/>
  <c r="AI28" i="109"/>
  <c r="AG36" i="109"/>
  <c r="AH8" i="109"/>
  <c r="AK35" i="109"/>
  <c r="AF10" i="108"/>
  <c r="AE10" i="108"/>
  <c r="AG10" i="108"/>
  <c r="AG8" i="108"/>
  <c r="AG15" i="108"/>
  <c r="AC18" i="108"/>
  <c r="AG23" i="108"/>
  <c r="AJ26" i="108"/>
  <c r="AE37" i="108"/>
  <c r="AJ10" i="108"/>
  <c r="AH15" i="108"/>
  <c r="AH23" i="108"/>
  <c r="AF35" i="108"/>
  <c r="AK10" i="108"/>
  <c r="AE12" i="108"/>
  <c r="AG14" i="108"/>
  <c r="AI15" i="108"/>
  <c r="AK20" i="108"/>
  <c r="AJ21" i="108"/>
  <c r="AI23" i="108"/>
  <c r="AG35" i="108"/>
  <c r="AC8" i="108"/>
  <c r="AH12" i="108"/>
  <c r="AH14" i="108"/>
  <c r="AJ15" i="108"/>
  <c r="AE20" i="108"/>
  <c r="AE22" i="108"/>
  <c r="AJ23" i="108"/>
  <c r="AH35" i="108"/>
  <c r="AI12" i="108"/>
  <c r="AK15" i="108"/>
  <c r="AG20" i="108"/>
  <c r="AF22" i="108"/>
  <c r="AI35" i="108"/>
  <c r="AC13" i="108"/>
  <c r="AE13" i="108" s="1"/>
  <c r="AH20" i="108"/>
  <c r="AH26" i="108"/>
  <c r="AG34" i="107"/>
  <c r="AE34" i="107"/>
  <c r="AH34" i="107"/>
  <c r="AF34" i="107"/>
  <c r="AF10" i="107"/>
  <c r="AG26" i="107"/>
  <c r="AF13" i="107"/>
  <c r="AE25" i="107"/>
  <c r="AH26" i="107"/>
  <c r="AJ33" i="107"/>
  <c r="AH10" i="107"/>
  <c r="AH18" i="107"/>
  <c r="AC21" i="107"/>
  <c r="AI26" i="107"/>
  <c r="AK34" i="107"/>
  <c r="AC9" i="107"/>
  <c r="AH9" i="107" s="1"/>
  <c r="AK14" i="107"/>
  <c r="AG9" i="107"/>
  <c r="AG27" i="107"/>
  <c r="AG19" i="107"/>
  <c r="AE26" i="107"/>
  <c r="AH27" i="107"/>
  <c r="AJ34" i="107"/>
  <c r="M12" i="109"/>
  <c r="N12" i="109"/>
  <c r="P35" i="109"/>
  <c r="N35" i="109"/>
  <c r="M35" i="109"/>
  <c r="O12" i="109"/>
  <c r="P24" i="109"/>
  <c r="Q34" i="109"/>
  <c r="S35" i="109"/>
  <c r="P9" i="109"/>
  <c r="P12" i="109"/>
  <c r="Q9" i="109"/>
  <c r="Q12" i="109"/>
  <c r="K14" i="109"/>
  <c r="O14" i="109" s="1"/>
  <c r="O33" i="109"/>
  <c r="R9" i="109"/>
  <c r="R12" i="109"/>
  <c r="K26" i="109"/>
  <c r="S26" i="109" s="1"/>
  <c r="P33" i="109"/>
  <c r="K37" i="109"/>
  <c r="R11" i="109"/>
  <c r="S12" i="109"/>
  <c r="M24" i="109"/>
  <c r="M25" i="109"/>
  <c r="Q26" i="109"/>
  <c r="R33" i="109"/>
  <c r="P11" i="109"/>
  <c r="N25" i="109"/>
  <c r="S27" i="108"/>
  <c r="N27" i="108"/>
  <c r="M28" i="108"/>
  <c r="N28" i="108"/>
  <c r="R28" i="108"/>
  <c r="R15" i="108"/>
  <c r="S15" i="108"/>
  <c r="Q23" i="108"/>
  <c r="P28" i="108"/>
  <c r="Q29" i="108"/>
  <c r="P32" i="108"/>
  <c r="Q19" i="108"/>
  <c r="R23" i="108"/>
  <c r="O27" i="108"/>
  <c r="Q28" i="108"/>
  <c r="S23" i="108"/>
  <c r="Q27" i="108"/>
  <c r="O17" i="108"/>
  <c r="O35" i="108"/>
  <c r="P15" i="108"/>
  <c r="P17" i="108"/>
  <c r="O36" i="108"/>
  <c r="M12" i="108"/>
  <c r="K13" i="108"/>
  <c r="O13" i="108" s="1"/>
  <c r="Q15" i="108"/>
  <c r="O20" i="108"/>
  <c r="M32" i="108"/>
  <c r="K9" i="108"/>
  <c r="N9" i="108" s="1"/>
  <c r="K10" i="108"/>
  <c r="O28" i="108"/>
  <c r="N32" i="108"/>
  <c r="R36" i="108"/>
  <c r="R8" i="107"/>
  <c r="M8" i="107"/>
  <c r="N18" i="107"/>
  <c r="O18" i="107"/>
  <c r="M25" i="107"/>
  <c r="S25" i="107"/>
  <c r="R15" i="107"/>
  <c r="S30" i="107"/>
  <c r="Q11" i="107"/>
  <c r="K15" i="107"/>
  <c r="O15" i="107" s="1"/>
  <c r="S17" i="107"/>
  <c r="P18" i="107"/>
  <c r="K22" i="107"/>
  <c r="M22" i="107" s="1"/>
  <c r="O8" i="107"/>
  <c r="R11" i="107"/>
  <c r="M17" i="107"/>
  <c r="P32" i="107"/>
  <c r="S18" i="107"/>
  <c r="O24" i="107"/>
  <c r="R31" i="107"/>
  <c r="P8" i="107"/>
  <c r="M16" i="107"/>
  <c r="R22" i="107"/>
  <c r="Q24" i="107"/>
  <c r="N26" i="107"/>
  <c r="M31" i="107"/>
  <c r="Q8" i="107"/>
  <c r="S22" i="107"/>
  <c r="M23" i="107"/>
  <c r="S8" i="107"/>
  <c r="N17" i="109"/>
  <c r="M17" i="109"/>
  <c r="CH8" i="109"/>
  <c r="CG8" i="109"/>
  <c r="BP12" i="109"/>
  <c r="BO12" i="109"/>
  <c r="AF15" i="109"/>
  <c r="AE15" i="109"/>
  <c r="AK15" i="109"/>
  <c r="AE17" i="109"/>
  <c r="AF17" i="109"/>
  <c r="AG17" i="109"/>
  <c r="BM8" i="109"/>
  <c r="BR8" i="109" s="1"/>
  <c r="BT8" i="109"/>
  <c r="BS8" i="109"/>
  <c r="BN4" i="109"/>
  <c r="AK10" i="109"/>
  <c r="AC10" i="109"/>
  <c r="AH10" i="109" s="1"/>
  <c r="AJ10" i="109"/>
  <c r="AI10" i="109"/>
  <c r="AF13" i="109"/>
  <c r="AE13" i="109"/>
  <c r="CL8" i="109"/>
  <c r="BU12" i="109"/>
  <c r="CH19" i="109"/>
  <c r="CG19" i="109"/>
  <c r="AF16" i="109"/>
  <c r="AE16" i="109"/>
  <c r="AF20" i="109"/>
  <c r="AG20" i="109"/>
  <c r="AE20" i="109"/>
  <c r="AW16" i="109"/>
  <c r="AX16" i="109"/>
  <c r="N13" i="109"/>
  <c r="M13" i="109"/>
  <c r="BP16" i="109"/>
  <c r="BO16" i="109"/>
  <c r="AF14" i="109"/>
  <c r="AE14" i="109"/>
  <c r="CH14" i="109"/>
  <c r="CG14" i="109"/>
  <c r="CG16" i="109"/>
  <c r="CH16" i="109"/>
  <c r="AX19" i="109"/>
  <c r="AW19" i="109"/>
  <c r="BP24" i="109"/>
  <c r="BO24" i="109"/>
  <c r="BM17" i="109"/>
  <c r="BQ17" i="109" s="1"/>
  <c r="BS17" i="109"/>
  <c r="CK18" i="109"/>
  <c r="AF26" i="109"/>
  <c r="AE26" i="109"/>
  <c r="AU29" i="109"/>
  <c r="AZ29" i="109" s="1"/>
  <c r="BA29" i="109"/>
  <c r="S9" i="109"/>
  <c r="BU10" i="109"/>
  <c r="O13" i="109"/>
  <c r="AG13" i="109"/>
  <c r="BC14" i="109"/>
  <c r="BA14" i="109"/>
  <c r="AZ14" i="109"/>
  <c r="AY14" i="109"/>
  <c r="CL15" i="109"/>
  <c r="CJ15" i="109"/>
  <c r="CI15" i="109"/>
  <c r="AK19" i="109"/>
  <c r="AC19" i="109"/>
  <c r="AH19" i="109" s="1"/>
  <c r="AJ19" i="109"/>
  <c r="AI19" i="109"/>
  <c r="BS19" i="109"/>
  <c r="BU19" i="109"/>
  <c r="BT19" i="109"/>
  <c r="BR19" i="109"/>
  <c r="BQ19" i="109"/>
  <c r="O20" i="109"/>
  <c r="S20" i="109"/>
  <c r="R20" i="109"/>
  <c r="Q20" i="109"/>
  <c r="P20" i="109"/>
  <c r="BC20" i="109"/>
  <c r="BB20" i="109"/>
  <c r="BA20" i="109"/>
  <c r="AZ20" i="109"/>
  <c r="AY22" i="109"/>
  <c r="AX22" i="109"/>
  <c r="AW22" i="109"/>
  <c r="CI22" i="109"/>
  <c r="CL22" i="109"/>
  <c r="CM22" i="109"/>
  <c r="CK22" i="109"/>
  <c r="CJ22" i="109"/>
  <c r="BP25" i="109"/>
  <c r="AJ26" i="109"/>
  <c r="AI26" i="109"/>
  <c r="AH26" i="109"/>
  <c r="AG26" i="109"/>
  <c r="S34" i="109"/>
  <c r="R34" i="109"/>
  <c r="P34" i="109"/>
  <c r="N34" i="109"/>
  <c r="M34" i="109"/>
  <c r="M37" i="109"/>
  <c r="O37" i="109"/>
  <c r="N37" i="109"/>
  <c r="S37" i="109"/>
  <c r="N50" i="109"/>
  <c r="M50" i="109"/>
  <c r="S50" i="109"/>
  <c r="R50" i="109"/>
  <c r="P50" i="109"/>
  <c r="O50" i="109"/>
  <c r="BO40" i="109"/>
  <c r="BP40" i="109"/>
  <c r="BU40" i="109"/>
  <c r="BT40" i="109"/>
  <c r="CF4" i="109"/>
  <c r="Q8" i="109"/>
  <c r="AC9" i="109"/>
  <c r="AG9" i="109" s="1"/>
  <c r="AK9" i="109"/>
  <c r="BS9" i="109"/>
  <c r="CE10" i="109"/>
  <c r="CJ10" i="109" s="1"/>
  <c r="CM10" i="109"/>
  <c r="AI11" i="109"/>
  <c r="CJ12" i="109"/>
  <c r="CI12" i="109"/>
  <c r="AH13" i="109"/>
  <c r="AZ13" i="109"/>
  <c r="AW14" i="109"/>
  <c r="BC15" i="109"/>
  <c r="BB15" i="109"/>
  <c r="BA15" i="109"/>
  <c r="AZ15" i="109"/>
  <c r="BB17" i="109"/>
  <c r="AZ17" i="109"/>
  <c r="AY17" i="109"/>
  <c r="BO19" i="109"/>
  <c r="M20" i="109"/>
  <c r="AX20" i="109"/>
  <c r="CM20" i="109"/>
  <c r="CE20" i="109"/>
  <c r="CJ20" i="109" s="1"/>
  <c r="CL20" i="109"/>
  <c r="CK20" i="109"/>
  <c r="AG21" i="109"/>
  <c r="AJ21" i="109"/>
  <c r="AK21" i="109"/>
  <c r="AI21" i="109"/>
  <c r="AH21" i="109"/>
  <c r="BP21" i="109"/>
  <c r="CG22" i="109"/>
  <c r="CJ23" i="109"/>
  <c r="BQ25" i="109"/>
  <c r="AK26" i="109"/>
  <c r="BM28" i="109"/>
  <c r="BR28" i="109" s="1"/>
  <c r="BS28" i="109"/>
  <c r="BM29" i="109"/>
  <c r="BT29" i="109" s="1"/>
  <c r="BU29" i="109"/>
  <c r="BS29" i="109"/>
  <c r="AZ33" i="109"/>
  <c r="AX33" i="109"/>
  <c r="AW33" i="109"/>
  <c r="O34" i="109"/>
  <c r="AU37" i="109"/>
  <c r="AZ37" i="109" s="1"/>
  <c r="BA37" i="109"/>
  <c r="M72" i="109"/>
  <c r="N72" i="109"/>
  <c r="Q15" i="109"/>
  <c r="M9" i="109"/>
  <c r="BC9" i="109"/>
  <c r="BO10" i="109"/>
  <c r="S11" i="109"/>
  <c r="BS12" i="109"/>
  <c r="BR12" i="109"/>
  <c r="CG12" i="109"/>
  <c r="P13" i="109"/>
  <c r="AI13" i="109"/>
  <c r="AJ14" i="109"/>
  <c r="AI14" i="109"/>
  <c r="AH14" i="109"/>
  <c r="CK14" i="109"/>
  <c r="CL14" i="109"/>
  <c r="CJ14" i="109"/>
  <c r="CI14" i="109"/>
  <c r="S15" i="109"/>
  <c r="AW15" i="109"/>
  <c r="CG15" i="109"/>
  <c r="AJ16" i="109"/>
  <c r="AK16" i="109"/>
  <c r="AI16" i="109"/>
  <c r="AH16" i="109"/>
  <c r="AG16" i="109"/>
  <c r="BR16" i="109"/>
  <c r="BU16" i="109"/>
  <c r="BT16" i="109"/>
  <c r="BS16" i="109"/>
  <c r="BQ16" i="109"/>
  <c r="S17" i="109"/>
  <c r="R17" i="109"/>
  <c r="Q17" i="109"/>
  <c r="P17" i="109"/>
  <c r="R19" i="109"/>
  <c r="P19" i="109"/>
  <c r="O19" i="109"/>
  <c r="AY20" i="109"/>
  <c r="AE21" i="109"/>
  <c r="BQ21" i="109"/>
  <c r="AZ22" i="109"/>
  <c r="AG24" i="109"/>
  <c r="AF24" i="109"/>
  <c r="AE24" i="109"/>
  <c r="BT24" i="109"/>
  <c r="BU24" i="109"/>
  <c r="BS24" i="109"/>
  <c r="BR24" i="109"/>
  <c r="BQ24" i="109"/>
  <c r="BR25" i="109"/>
  <c r="CE30" i="109"/>
  <c r="CL30" i="109" s="1"/>
  <c r="CK30" i="109"/>
  <c r="CJ30" i="109"/>
  <c r="BM31" i="109"/>
  <c r="BT31" i="109" s="1"/>
  <c r="BS31" i="109"/>
  <c r="AV4" i="109"/>
  <c r="K8" i="109"/>
  <c r="S8" i="109" s="1"/>
  <c r="AJ8" i="109"/>
  <c r="BA8" i="109"/>
  <c r="CI8" i="109"/>
  <c r="N9" i="109"/>
  <c r="BM9" i="109"/>
  <c r="CL9" i="109"/>
  <c r="Q10" i="109"/>
  <c r="BP10" i="109"/>
  <c r="AC11" i="109"/>
  <c r="BU11" i="109"/>
  <c r="CM11" i="109"/>
  <c r="BA12" i="109"/>
  <c r="CH12" i="109"/>
  <c r="Q13" i="109"/>
  <c r="AJ13" i="109"/>
  <c r="Q14" i="109"/>
  <c r="BB14" i="109"/>
  <c r="AY15" i="109"/>
  <c r="CH15" i="109"/>
  <c r="CL17" i="109"/>
  <c r="CM17" i="109"/>
  <c r="CK17" i="109"/>
  <c r="CJ17" i="109"/>
  <c r="CI17" i="109"/>
  <c r="AH18" i="109"/>
  <c r="AK18" i="109"/>
  <c r="AJ18" i="109"/>
  <c r="AI18" i="109"/>
  <c r="AG18" i="109"/>
  <c r="BU18" i="109"/>
  <c r="BT18" i="109"/>
  <c r="BS18" i="109"/>
  <c r="BR18" i="109"/>
  <c r="BT20" i="109"/>
  <c r="BR20" i="109"/>
  <c r="BQ20" i="109"/>
  <c r="BR21" i="109"/>
  <c r="BC22" i="109"/>
  <c r="R23" i="109"/>
  <c r="S23" i="109"/>
  <c r="Q23" i="109"/>
  <c r="P23" i="109"/>
  <c r="AW25" i="109"/>
  <c r="BU25" i="109"/>
  <c r="P26" i="109"/>
  <c r="N26" i="109"/>
  <c r="M26" i="109"/>
  <c r="BB26" i="109"/>
  <c r="BC26" i="109"/>
  <c r="BA26" i="109"/>
  <c r="AZ26" i="109"/>
  <c r="AY26" i="109"/>
  <c r="CE26" i="109"/>
  <c r="CL26" i="109" s="1"/>
  <c r="CK26" i="109"/>
  <c r="AE27" i="109"/>
  <c r="BM27" i="109"/>
  <c r="BR27" i="109" s="1"/>
  <c r="BT27" i="109"/>
  <c r="BS27" i="109"/>
  <c r="CK28" i="109"/>
  <c r="CE28" i="109"/>
  <c r="CL28" i="109" s="1"/>
  <c r="BA30" i="109"/>
  <c r="AU30" i="109"/>
  <c r="AZ30" i="109" s="1"/>
  <c r="BB30" i="109"/>
  <c r="AY30" i="109"/>
  <c r="K31" i="109"/>
  <c r="S31" i="109" s="1"/>
  <c r="Q31" i="109"/>
  <c r="AC32" i="109"/>
  <c r="AK32" i="109" s="1"/>
  <c r="AJ32" i="109"/>
  <c r="AI32" i="109"/>
  <c r="R37" i="109"/>
  <c r="BO37" i="109"/>
  <c r="BQ37" i="109"/>
  <c r="BP37" i="109"/>
  <c r="AX55" i="109"/>
  <c r="AW55" i="109"/>
  <c r="BC55" i="109"/>
  <c r="BB55" i="109"/>
  <c r="N59" i="109"/>
  <c r="S59" i="109"/>
  <c r="P59" i="109"/>
  <c r="O59" i="109"/>
  <c r="M59" i="109"/>
  <c r="AD4" i="109"/>
  <c r="CJ8" i="109"/>
  <c r="AW9" i="109"/>
  <c r="M11" i="109"/>
  <c r="AC12" i="109"/>
  <c r="AK12" i="109" s="1"/>
  <c r="R13" i="109"/>
  <c r="AK13" i="109"/>
  <c r="CE13" i="109"/>
  <c r="CL13" i="109" s="1"/>
  <c r="AG15" i="109"/>
  <c r="AJ15" i="109"/>
  <c r="AI15" i="109"/>
  <c r="AH15" i="109"/>
  <c r="O17" i="109"/>
  <c r="CG17" i="109"/>
  <c r="AE18" i="109"/>
  <c r="BO18" i="109"/>
  <c r="M19" i="109"/>
  <c r="BB19" i="109"/>
  <c r="BC19" i="109"/>
  <c r="BA19" i="109"/>
  <c r="AZ19" i="109"/>
  <c r="AY19" i="109"/>
  <c r="CJ19" i="109"/>
  <c r="CM19" i="109"/>
  <c r="CL19" i="109"/>
  <c r="CK19" i="109"/>
  <c r="CI19" i="109"/>
  <c r="AK20" i="109"/>
  <c r="AJ20" i="109"/>
  <c r="AI20" i="109"/>
  <c r="AH20" i="109"/>
  <c r="BB21" i="109"/>
  <c r="AU21" i="109"/>
  <c r="BC21" i="109"/>
  <c r="BA21" i="109"/>
  <c r="BP22" i="109"/>
  <c r="BO22" i="109"/>
  <c r="M23" i="109"/>
  <c r="AX25" i="109"/>
  <c r="AX26" i="109"/>
  <c r="AF27" i="109"/>
  <c r="BU27" i="109"/>
  <c r="AW35" i="109"/>
  <c r="AX35" i="109"/>
  <c r="CE35" i="109"/>
  <c r="CL35" i="109" s="1"/>
  <c r="CK35" i="109"/>
  <c r="AC39" i="109"/>
  <c r="AH39" i="109" s="1"/>
  <c r="AI39" i="109"/>
  <c r="AW41" i="109"/>
  <c r="AX41" i="109"/>
  <c r="K42" i="109"/>
  <c r="R42" i="109" s="1"/>
  <c r="Q42" i="109"/>
  <c r="AF46" i="109"/>
  <c r="AE46" i="109"/>
  <c r="M55" i="109"/>
  <c r="N55" i="109"/>
  <c r="BB56" i="109"/>
  <c r="AW56" i="109"/>
  <c r="AZ56" i="109"/>
  <c r="BC56" i="109"/>
  <c r="AY56" i="109"/>
  <c r="AX56" i="109"/>
  <c r="AI65" i="109"/>
  <c r="AC65" i="109"/>
  <c r="AK65" i="109" s="1"/>
  <c r="AG65" i="109"/>
  <c r="Q18" i="109"/>
  <c r="O18" i="109"/>
  <c r="BA24" i="109"/>
  <c r="BT52" i="109"/>
  <c r="L4" i="109"/>
  <c r="AU8" i="109"/>
  <c r="BC8" i="109" s="1"/>
  <c r="CK8" i="109"/>
  <c r="AX9" i="109"/>
  <c r="K10" i="109"/>
  <c r="BA10" i="109"/>
  <c r="CI10" i="109"/>
  <c r="N11" i="109"/>
  <c r="AY11" i="109"/>
  <c r="BQ12" i="109"/>
  <c r="CL12" i="109"/>
  <c r="S13" i="109"/>
  <c r="N14" i="109"/>
  <c r="AG14" i="109"/>
  <c r="BT14" i="109"/>
  <c r="BS14" i="109"/>
  <c r="BR14" i="109"/>
  <c r="BQ14" i="109"/>
  <c r="CM14" i="109"/>
  <c r="BU15" i="109"/>
  <c r="BT15" i="109"/>
  <c r="BS15" i="109"/>
  <c r="BR15" i="109"/>
  <c r="CM15" i="109"/>
  <c r="BQ18" i="109"/>
  <c r="N19" i="109"/>
  <c r="BO20" i="109"/>
  <c r="R21" i="109"/>
  <c r="S21" i="109"/>
  <c r="Q21" i="109"/>
  <c r="P21" i="109"/>
  <c r="O21" i="109"/>
  <c r="BR22" i="109"/>
  <c r="BT22" i="109"/>
  <c r="BS22" i="109"/>
  <c r="BQ22" i="109"/>
  <c r="O23" i="109"/>
  <c r="AK24" i="109"/>
  <c r="CL24" i="109"/>
  <c r="CM24" i="109"/>
  <c r="CK24" i="109"/>
  <c r="CJ24" i="109"/>
  <c r="AY25" i="109"/>
  <c r="BT26" i="109"/>
  <c r="BR26" i="109"/>
  <c r="BQ26" i="109"/>
  <c r="AG27" i="109"/>
  <c r="CE27" i="109"/>
  <c r="CL27" i="109" s="1"/>
  <c r="CK27" i="109"/>
  <c r="CG32" i="109"/>
  <c r="CH32" i="109"/>
  <c r="CM32" i="109"/>
  <c r="BP33" i="109"/>
  <c r="BO33" i="109"/>
  <c r="BU33" i="109"/>
  <c r="AZ35" i="109"/>
  <c r="BB35" i="109"/>
  <c r="BA35" i="109"/>
  <c r="AY35" i="109"/>
  <c r="AJ39" i="109"/>
  <c r="AC40" i="109"/>
  <c r="AK40" i="109" s="1"/>
  <c r="AI40" i="109"/>
  <c r="BB41" i="109"/>
  <c r="BA41" i="109"/>
  <c r="AZ41" i="109"/>
  <c r="AY41" i="109"/>
  <c r="BC41" i="109"/>
  <c r="AF42" i="109"/>
  <c r="AE42" i="109"/>
  <c r="BT43" i="109"/>
  <c r="BR43" i="109"/>
  <c r="BQ43" i="109"/>
  <c r="BP43" i="109"/>
  <c r="BO43" i="109"/>
  <c r="BU43" i="109"/>
  <c r="BA46" i="109"/>
  <c r="AU46" i="109"/>
  <c r="BC46" i="109"/>
  <c r="BB46" i="109"/>
  <c r="AZ46" i="109"/>
  <c r="AY46" i="109"/>
  <c r="BA18" i="109"/>
  <c r="AE51" i="109"/>
  <c r="AF51" i="109"/>
  <c r="AJ51" i="109"/>
  <c r="BT12" i="109"/>
  <c r="AK14" i="109"/>
  <c r="K15" i="109"/>
  <c r="O15" i="109" s="1"/>
  <c r="K16" i="109"/>
  <c r="P16" i="109" s="1"/>
  <c r="Q16" i="109"/>
  <c r="BA16" i="109"/>
  <c r="BC16" i="109"/>
  <c r="BB16" i="109"/>
  <c r="AZ16" i="109"/>
  <c r="AY16" i="109"/>
  <c r="CI16" i="109"/>
  <c r="CM16" i="109"/>
  <c r="CL16" i="109"/>
  <c r="CK16" i="109"/>
  <c r="CJ16" i="109"/>
  <c r="AK17" i="109"/>
  <c r="AJ17" i="109"/>
  <c r="AI17" i="109"/>
  <c r="AH17" i="109"/>
  <c r="K18" i="109"/>
  <c r="S18" i="109" s="1"/>
  <c r="AU18" i="109"/>
  <c r="BB18" i="109" s="1"/>
  <c r="CE18" i="109"/>
  <c r="AC23" i="109"/>
  <c r="AJ23" i="109" s="1"/>
  <c r="AI23" i="109"/>
  <c r="AU24" i="109"/>
  <c r="AY24" i="109" s="1"/>
  <c r="AK25" i="109"/>
  <c r="AC25" i="109"/>
  <c r="AG25" i="109" s="1"/>
  <c r="AI25" i="109"/>
  <c r="Q27" i="109"/>
  <c r="K27" i="109"/>
  <c r="S27" i="109" s="1"/>
  <c r="CL33" i="109"/>
  <c r="CK33" i="109"/>
  <c r="CE33" i="109"/>
  <c r="CJ33" i="109" s="1"/>
  <c r="AW39" i="109"/>
  <c r="AX39" i="109"/>
  <c r="AE49" i="109"/>
  <c r="AF49" i="109"/>
  <c r="BM13" i="109"/>
  <c r="BU13" i="109" s="1"/>
  <c r="BU21" i="109"/>
  <c r="CL21" i="109"/>
  <c r="BA22" i="109"/>
  <c r="BB22" i="109"/>
  <c r="AH24" i="109"/>
  <c r="AJ24" i="109"/>
  <c r="P25" i="109"/>
  <c r="BC25" i="109"/>
  <c r="O26" i="109"/>
  <c r="R26" i="109"/>
  <c r="AK27" i="109"/>
  <c r="AC30" i="109"/>
  <c r="AJ30" i="109" s="1"/>
  <c r="AK30" i="109"/>
  <c r="AI30" i="109"/>
  <c r="Q32" i="109"/>
  <c r="K32" i="109"/>
  <c r="S32" i="109" s="1"/>
  <c r="BT35" i="109"/>
  <c r="BR35" i="109"/>
  <c r="BP35" i="109"/>
  <c r="K36" i="109"/>
  <c r="S36" i="109" s="1"/>
  <c r="Q36" i="109"/>
  <c r="BT45" i="109"/>
  <c r="AE53" i="109"/>
  <c r="AK53" i="109"/>
  <c r="AJ53" i="109"/>
  <c r="AH53" i="109"/>
  <c r="AF53" i="109"/>
  <c r="R55" i="109"/>
  <c r="P55" i="109"/>
  <c r="O55" i="109"/>
  <c r="S55" i="109"/>
  <c r="Q55" i="109"/>
  <c r="AE62" i="109"/>
  <c r="AF62" i="109"/>
  <c r="AJ62" i="109"/>
  <c r="AJ22" i="109"/>
  <c r="AI22" i="109"/>
  <c r="BB23" i="109"/>
  <c r="Q24" i="109"/>
  <c r="R24" i="109"/>
  <c r="CJ25" i="109"/>
  <c r="CL25" i="109"/>
  <c r="AU27" i="109"/>
  <c r="BB27" i="109" s="1"/>
  <c r="AU28" i="109"/>
  <c r="BA28" i="109"/>
  <c r="AG29" i="109"/>
  <c r="AC29" i="109"/>
  <c r="AJ29" i="109"/>
  <c r="AC31" i="109"/>
  <c r="AK31" i="109" s="1"/>
  <c r="BS33" i="109"/>
  <c r="BT33" i="109"/>
  <c r="BR33" i="109"/>
  <c r="BQ33" i="109"/>
  <c r="AF35" i="109"/>
  <c r="AH35" i="109"/>
  <c r="AG35" i="109"/>
  <c r="AE35" i="109"/>
  <c r="AH37" i="109"/>
  <c r="AF37" i="109"/>
  <c r="AE37" i="109"/>
  <c r="BT37" i="109"/>
  <c r="BU37" i="109"/>
  <c r="BS37" i="109"/>
  <c r="BR37" i="109"/>
  <c r="P39" i="109"/>
  <c r="N39" i="109"/>
  <c r="M39" i="109"/>
  <c r="BB39" i="109"/>
  <c r="BC39" i="109"/>
  <c r="BA39" i="109"/>
  <c r="AZ39" i="109"/>
  <c r="AY39" i="109"/>
  <c r="S40" i="109"/>
  <c r="K40" i="109"/>
  <c r="R40" i="109"/>
  <c r="Q40" i="109"/>
  <c r="O40" i="109"/>
  <c r="BR41" i="109"/>
  <c r="BQ41" i="109"/>
  <c r="BP41" i="109"/>
  <c r="AK50" i="109"/>
  <c r="AC50" i="109"/>
  <c r="AG50" i="109"/>
  <c r="AJ50" i="109"/>
  <c r="AI50" i="109"/>
  <c r="AH50" i="109"/>
  <c r="AZ53" i="109"/>
  <c r="AU53" i="109"/>
  <c r="BC53" i="109" s="1"/>
  <c r="AY53" i="109"/>
  <c r="BB53" i="109"/>
  <c r="BA53" i="109"/>
  <c r="K69" i="109"/>
  <c r="R69" i="109" s="1"/>
  <c r="Q69" i="109"/>
  <c r="K22" i="109"/>
  <c r="S22" i="109" s="1"/>
  <c r="Q22" i="109"/>
  <c r="CL23" i="109"/>
  <c r="CK23" i="109"/>
  <c r="R25" i="109"/>
  <c r="BS25" i="109"/>
  <c r="BT25" i="109"/>
  <c r="BR30" i="109"/>
  <c r="BM30" i="109"/>
  <c r="BU30" i="109" s="1"/>
  <c r="BT30" i="109"/>
  <c r="AY32" i="109"/>
  <c r="AU32" i="109"/>
  <c r="BB32" i="109" s="1"/>
  <c r="BC32" i="109"/>
  <c r="AG42" i="109"/>
  <c r="AJ42" i="109"/>
  <c r="AK42" i="109"/>
  <c r="AI42" i="109"/>
  <c r="AH42" i="109"/>
  <c r="BO44" i="109"/>
  <c r="BP44" i="109"/>
  <c r="BC58" i="109"/>
  <c r="AY58" i="109"/>
  <c r="BB58" i="109"/>
  <c r="AX58" i="109"/>
  <c r="AW58" i="109"/>
  <c r="N68" i="109"/>
  <c r="M68" i="109"/>
  <c r="AX72" i="109"/>
  <c r="BB72" i="109"/>
  <c r="AZ72" i="109"/>
  <c r="AW72" i="109"/>
  <c r="BC72" i="109"/>
  <c r="S74" i="109"/>
  <c r="N74" i="109"/>
  <c r="M74" i="109"/>
  <c r="N77" i="109"/>
  <c r="M77" i="109"/>
  <c r="P77" i="109"/>
  <c r="O77" i="109"/>
  <c r="S77" i="109"/>
  <c r="R77" i="109"/>
  <c r="BT21" i="109"/>
  <c r="BM23" i="109"/>
  <c r="BT23" i="109" s="1"/>
  <c r="BS23" i="109"/>
  <c r="BB25" i="109"/>
  <c r="BA25" i="109"/>
  <c r="AI27" i="109"/>
  <c r="AJ27" i="109"/>
  <c r="K28" i="109"/>
  <c r="R28" i="109" s="1"/>
  <c r="P29" i="109"/>
  <c r="K29" i="109"/>
  <c r="S29" i="109" s="1"/>
  <c r="R29" i="109"/>
  <c r="S30" i="109"/>
  <c r="K30" i="109"/>
  <c r="R30" i="109" s="1"/>
  <c r="Q30" i="109"/>
  <c r="CE31" i="109"/>
  <c r="CK31" i="109"/>
  <c r="AK34" i="109"/>
  <c r="AC34" i="109"/>
  <c r="AJ34" i="109" s="1"/>
  <c r="AI34" i="109"/>
  <c r="P38" i="109"/>
  <c r="K38" i="109"/>
  <c r="R38" i="109" s="1"/>
  <c r="Q38" i="109"/>
  <c r="BT39" i="109"/>
  <c r="BR39" i="109"/>
  <c r="BQ39" i="109"/>
  <c r="AW43" i="109"/>
  <c r="AZ43" i="109"/>
  <c r="AY43" i="109"/>
  <c r="AX43" i="109"/>
  <c r="K44" i="109"/>
  <c r="R44" i="109" s="1"/>
  <c r="Q44" i="109"/>
  <c r="BQ44" i="109"/>
  <c r="AE48" i="109"/>
  <c r="AJ48" i="109"/>
  <c r="AG48" i="109"/>
  <c r="AF48" i="109"/>
  <c r="BO51" i="109"/>
  <c r="BU51" i="109"/>
  <c r="BT51" i="109"/>
  <c r="BR51" i="109"/>
  <c r="BP51" i="109"/>
  <c r="AE64" i="109"/>
  <c r="AF64" i="109"/>
  <c r="AJ64" i="109"/>
  <c r="AG44" i="109"/>
  <c r="AC44" i="109"/>
  <c r="AK44" i="109" s="1"/>
  <c r="AI44" i="109"/>
  <c r="AI49" i="109"/>
  <c r="AG49" i="109"/>
  <c r="AK49" i="109"/>
  <c r="AJ49" i="109"/>
  <c r="AH49" i="109"/>
  <c r="BB52" i="109"/>
  <c r="AY52" i="109"/>
  <c r="BC52" i="109"/>
  <c r="AZ52" i="109"/>
  <c r="AX52" i="109"/>
  <c r="AW52" i="109"/>
  <c r="P57" i="109"/>
  <c r="O57" i="109"/>
  <c r="Q57" i="109"/>
  <c r="K57" i="109"/>
  <c r="BA42" i="109"/>
  <c r="AU42" i="109"/>
  <c r="AZ42" i="109" s="1"/>
  <c r="BR45" i="109"/>
  <c r="BQ45" i="109"/>
  <c r="BP45" i="109"/>
  <c r="BO45" i="109"/>
  <c r="AG46" i="109"/>
  <c r="AJ46" i="109"/>
  <c r="AK46" i="109"/>
  <c r="AI46" i="109"/>
  <c r="AH46" i="109"/>
  <c r="AW47" i="109"/>
  <c r="AZ47" i="109"/>
  <c r="AY47" i="109"/>
  <c r="AX47" i="109"/>
  <c r="BC49" i="109"/>
  <c r="S33" i="109"/>
  <c r="AY33" i="109"/>
  <c r="BB33" i="109"/>
  <c r="P37" i="109"/>
  <c r="CJ37" i="109"/>
  <c r="O39" i="109"/>
  <c r="BC40" i="109"/>
  <c r="AK41" i="109"/>
  <c r="AC41" i="109"/>
  <c r="BB43" i="109"/>
  <c r="AZ44" i="109"/>
  <c r="BT44" i="109"/>
  <c r="R45" i="109"/>
  <c r="K46" i="109"/>
  <c r="P46" i="109" s="1"/>
  <c r="BS46" i="109"/>
  <c r="AH48" i="109"/>
  <c r="AK48" i="109"/>
  <c r="AX48" i="109"/>
  <c r="BM50" i="109"/>
  <c r="BS50" i="109"/>
  <c r="BR50" i="109"/>
  <c r="N51" i="109"/>
  <c r="AK51" i="109"/>
  <c r="BQ52" i="109"/>
  <c r="BU53" i="109"/>
  <c r="AC54" i="109"/>
  <c r="AG54" i="109" s="1"/>
  <c r="AJ54" i="109"/>
  <c r="N58" i="109"/>
  <c r="M58" i="109"/>
  <c r="BC60" i="109"/>
  <c r="AY60" i="109"/>
  <c r="BB60" i="109"/>
  <c r="N61" i="109"/>
  <c r="S61" i="109"/>
  <c r="P61" i="109"/>
  <c r="O61" i="109"/>
  <c r="AZ67" i="109"/>
  <c r="AY67" i="109"/>
  <c r="BB67" i="109"/>
  <c r="BC67" i="109"/>
  <c r="AX67" i="109"/>
  <c r="AU71" i="109"/>
  <c r="AY71" i="109" s="1"/>
  <c r="BA71" i="109"/>
  <c r="BM84" i="109"/>
  <c r="BQ84" i="109" s="1"/>
  <c r="BT84" i="109"/>
  <c r="BS84" i="109"/>
  <c r="AC33" i="109"/>
  <c r="AH33" i="109" s="1"/>
  <c r="O35" i="109"/>
  <c r="R35" i="109"/>
  <c r="AJ36" i="109"/>
  <c r="AU38" i="109"/>
  <c r="BR38" i="109"/>
  <c r="O41" i="109"/>
  <c r="AK43" i="109"/>
  <c r="AC43" i="109"/>
  <c r="BB44" i="109"/>
  <c r="BU44" i="109"/>
  <c r="BB45" i="109"/>
  <c r="BT46" i="109"/>
  <c r="P48" i="109"/>
  <c r="S48" i="109"/>
  <c r="K48" i="109"/>
  <c r="O51" i="109"/>
  <c r="AZ51" i="109"/>
  <c r="AU51" i="109"/>
  <c r="AY51" i="109"/>
  <c r="R52" i="109"/>
  <c r="AI53" i="109"/>
  <c r="AG53" i="109"/>
  <c r="N54" i="109"/>
  <c r="M54" i="109"/>
  <c r="AZ55" i="109"/>
  <c r="BA55" i="109"/>
  <c r="AY55" i="109"/>
  <c r="N60" i="109"/>
  <c r="M60" i="109"/>
  <c r="BC62" i="109"/>
  <c r="AY62" i="109"/>
  <c r="BB62" i="109"/>
  <c r="N63" i="109"/>
  <c r="S63" i="109"/>
  <c r="P63" i="109"/>
  <c r="O63" i="109"/>
  <c r="BQ83" i="109"/>
  <c r="BU83" i="109"/>
  <c r="BM83" i="109"/>
  <c r="BR83" i="109" s="1"/>
  <c r="BT83" i="109"/>
  <c r="BS83" i="109"/>
  <c r="CL32" i="109"/>
  <c r="M33" i="109"/>
  <c r="CE34" i="109"/>
  <c r="CJ34" i="109" s="1"/>
  <c r="BQ36" i="109"/>
  <c r="BT36" i="109"/>
  <c r="BR40" i="109"/>
  <c r="BC44" i="109"/>
  <c r="AC45" i="109"/>
  <c r="BU46" i="109"/>
  <c r="BB47" i="109"/>
  <c r="BB50" i="109"/>
  <c r="AY50" i="109"/>
  <c r="BC50" i="109"/>
  <c r="BM54" i="109"/>
  <c r="BR54" i="109" s="1"/>
  <c r="BS54" i="109"/>
  <c r="AK56" i="109"/>
  <c r="AC56" i="109"/>
  <c r="AJ56" i="109"/>
  <c r="AG56" i="109"/>
  <c r="AF57" i="109"/>
  <c r="AE57" i="109"/>
  <c r="N62" i="109"/>
  <c r="M62" i="109"/>
  <c r="BC64" i="109"/>
  <c r="AY64" i="109"/>
  <c r="BB64" i="109"/>
  <c r="N65" i="109"/>
  <c r="S65" i="109"/>
  <c r="P65" i="109"/>
  <c r="O65" i="109"/>
  <c r="N66" i="109"/>
  <c r="M66" i="109"/>
  <c r="M71" i="109"/>
  <c r="O71" i="109"/>
  <c r="N71" i="109"/>
  <c r="R71" i="109"/>
  <c r="S71" i="109"/>
  <c r="P71" i="109"/>
  <c r="N84" i="109"/>
  <c r="P84" i="109"/>
  <c r="O84" i="109"/>
  <c r="S84" i="109"/>
  <c r="M84" i="109"/>
  <c r="N90" i="109"/>
  <c r="M90" i="109"/>
  <c r="S90" i="109"/>
  <c r="P90" i="109"/>
  <c r="O90" i="109"/>
  <c r="BU32" i="109"/>
  <c r="BM32" i="109"/>
  <c r="BB34" i="109"/>
  <c r="AZ36" i="109"/>
  <c r="AU36" i="109"/>
  <c r="BB36" i="109" s="1"/>
  <c r="AG38" i="109"/>
  <c r="AJ38" i="109"/>
  <c r="BR42" i="109"/>
  <c r="O45" i="109"/>
  <c r="AC47" i="109"/>
  <c r="AJ47" i="109" s="1"/>
  <c r="BU48" i="109"/>
  <c r="BM48" i="109"/>
  <c r="BS48" i="109"/>
  <c r="BR48" i="109"/>
  <c r="AK52" i="109"/>
  <c r="AC52" i="109"/>
  <c r="AG52" i="109"/>
  <c r="AJ52" i="109"/>
  <c r="AI57" i="109"/>
  <c r="AG57" i="109"/>
  <c r="AI59" i="109"/>
  <c r="AC59" i="109"/>
  <c r="AG59" i="109"/>
  <c r="AW62" i="109"/>
  <c r="M63" i="109"/>
  <c r="N64" i="109"/>
  <c r="M64" i="109"/>
  <c r="O66" i="109"/>
  <c r="R66" i="109"/>
  <c r="S66" i="109"/>
  <c r="Q66" i="109"/>
  <c r="P66" i="109"/>
  <c r="AU69" i="109"/>
  <c r="BC69" i="109" s="1"/>
  <c r="BA69" i="109"/>
  <c r="BR44" i="109"/>
  <c r="AZ49" i="109"/>
  <c r="AU49" i="109"/>
  <c r="AY49" i="109"/>
  <c r="AI51" i="109"/>
  <c r="AG51" i="109"/>
  <c r="N52" i="109"/>
  <c r="M52" i="109"/>
  <c r="BB54" i="109"/>
  <c r="AY54" i="109"/>
  <c r="BC54" i="109"/>
  <c r="BM56" i="109"/>
  <c r="BQ56" i="109" s="1"/>
  <c r="BS56" i="109"/>
  <c r="BO57" i="109"/>
  <c r="BP57" i="109"/>
  <c r="AE58" i="109"/>
  <c r="AF58" i="109"/>
  <c r="AI61" i="109"/>
  <c r="AC61" i="109"/>
  <c r="AG61" i="109" s="1"/>
  <c r="AF66" i="109"/>
  <c r="AE66" i="109"/>
  <c r="AJ66" i="109"/>
  <c r="AH66" i="109"/>
  <c r="AX70" i="109"/>
  <c r="BC70" i="109"/>
  <c r="BB70" i="109"/>
  <c r="AZ70" i="109"/>
  <c r="AW70" i="109"/>
  <c r="Q72" i="109"/>
  <c r="P72" i="109"/>
  <c r="S72" i="109"/>
  <c r="R72" i="109"/>
  <c r="O72" i="109"/>
  <c r="BR46" i="109"/>
  <c r="BB48" i="109"/>
  <c r="AY48" i="109"/>
  <c r="BC48" i="109"/>
  <c r="BU52" i="109"/>
  <c r="BM52" i="109"/>
  <c r="BS52" i="109"/>
  <c r="BR52" i="109"/>
  <c r="AE60" i="109"/>
  <c r="AF60" i="109"/>
  <c r="AH61" i="109"/>
  <c r="AI63" i="109"/>
  <c r="AC63" i="109"/>
  <c r="AG63" i="109" s="1"/>
  <c r="K81" i="109"/>
  <c r="Q81" i="109"/>
  <c r="P81" i="109"/>
  <c r="S81" i="109"/>
  <c r="R49" i="109"/>
  <c r="P49" i="109"/>
  <c r="R51" i="109"/>
  <c r="P51" i="109"/>
  <c r="R53" i="109"/>
  <c r="P53" i="109"/>
  <c r="R58" i="109"/>
  <c r="Q58" i="109"/>
  <c r="O58" i="109"/>
  <c r="AZ58" i="109"/>
  <c r="R60" i="109"/>
  <c r="Q60" i="109"/>
  <c r="O60" i="109"/>
  <c r="AZ60" i="109"/>
  <c r="R62" i="109"/>
  <c r="Q62" i="109"/>
  <c r="O62" i="109"/>
  <c r="AZ62" i="109"/>
  <c r="R64" i="109"/>
  <c r="Q64" i="109"/>
  <c r="O64" i="109"/>
  <c r="AZ64" i="109"/>
  <c r="AC72" i="109"/>
  <c r="AK72" i="109" s="1"/>
  <c r="AF74" i="109"/>
  <c r="AE74" i="109"/>
  <c r="P79" i="109"/>
  <c r="N79" i="109"/>
  <c r="M79" i="109"/>
  <c r="S79" i="109"/>
  <c r="R79" i="109"/>
  <c r="O79" i="109"/>
  <c r="BU71" i="109"/>
  <c r="BR71" i="109"/>
  <c r="BQ71" i="109"/>
  <c r="AX57" i="109"/>
  <c r="AW57" i="109"/>
  <c r="AI58" i="109"/>
  <c r="AK58" i="109"/>
  <c r="AH58" i="109"/>
  <c r="AG58" i="109"/>
  <c r="AI60" i="109"/>
  <c r="AK60" i="109"/>
  <c r="AH60" i="109"/>
  <c r="AG60" i="109"/>
  <c r="AI62" i="109"/>
  <c r="AK62" i="109"/>
  <c r="AH62" i="109"/>
  <c r="AG62" i="109"/>
  <c r="AI64" i="109"/>
  <c r="AK64" i="109"/>
  <c r="AH64" i="109"/>
  <c r="AG64" i="109"/>
  <c r="AE67" i="109"/>
  <c r="AF67" i="109"/>
  <c r="AF68" i="109"/>
  <c r="AE68" i="109"/>
  <c r="AK68" i="109"/>
  <c r="AJ68" i="109"/>
  <c r="BO71" i="109"/>
  <c r="AY74" i="109"/>
  <c r="BC74" i="109"/>
  <c r="BA74" i="109"/>
  <c r="AU74" i="109"/>
  <c r="BB84" i="109"/>
  <c r="AX84" i="109"/>
  <c r="AW84" i="109"/>
  <c r="BC84" i="109"/>
  <c r="AY84" i="109"/>
  <c r="BQ49" i="109"/>
  <c r="BQ51" i="109"/>
  <c r="BQ53" i="109"/>
  <c r="AI55" i="109"/>
  <c r="AG55" i="109"/>
  <c r="AZ57" i="109"/>
  <c r="BM58" i="109"/>
  <c r="BQ58" i="109" s="1"/>
  <c r="BS58" i="109"/>
  <c r="BM60" i="109"/>
  <c r="BR60" i="109" s="1"/>
  <c r="BS60" i="109"/>
  <c r="BU62" i="109"/>
  <c r="BM62" i="109"/>
  <c r="BQ62" i="109"/>
  <c r="BT62" i="109"/>
  <c r="BS62" i="109"/>
  <c r="BM64" i="109"/>
  <c r="BT64" i="109" s="1"/>
  <c r="BQ64" i="109"/>
  <c r="BS64" i="109"/>
  <c r="K70" i="109"/>
  <c r="P70" i="109" s="1"/>
  <c r="Q70" i="109"/>
  <c r="BP71" i="109"/>
  <c r="BP74" i="109"/>
  <c r="BO74" i="109"/>
  <c r="M78" i="109"/>
  <c r="N78" i="109"/>
  <c r="N86" i="109"/>
  <c r="P86" i="109"/>
  <c r="O86" i="109"/>
  <c r="M86" i="109"/>
  <c r="S86" i="109"/>
  <c r="K87" i="109"/>
  <c r="R87" i="109" s="1"/>
  <c r="Q87" i="109"/>
  <c r="BM82" i="109"/>
  <c r="BQ82" i="109" s="1"/>
  <c r="BT82" i="109"/>
  <c r="BS82" i="109"/>
  <c r="BP76" i="109"/>
  <c r="BO76" i="109"/>
  <c r="BM77" i="109"/>
  <c r="BT77" i="109" s="1"/>
  <c r="BS77" i="109"/>
  <c r="BQ77" i="109"/>
  <c r="AI99" i="109"/>
  <c r="AH99" i="109"/>
  <c r="AK99" i="109"/>
  <c r="AC99" i="109"/>
  <c r="AJ99" i="109"/>
  <c r="S56" i="109"/>
  <c r="BQ57" i="109"/>
  <c r="BU57" i="109"/>
  <c r="BM59" i="109"/>
  <c r="BU61" i="109"/>
  <c r="BM61" i="109"/>
  <c r="BQ61" i="109" s="1"/>
  <c r="BQ63" i="109"/>
  <c r="BU63" i="109"/>
  <c r="BM63" i="109"/>
  <c r="BM65" i="109"/>
  <c r="AJ67" i="109"/>
  <c r="AI67" i="109"/>
  <c r="AH67" i="109"/>
  <c r="O68" i="109"/>
  <c r="R68" i="109"/>
  <c r="M73" i="109"/>
  <c r="O73" i="109"/>
  <c r="N73" i="109"/>
  <c r="R73" i="109"/>
  <c r="BC73" i="109"/>
  <c r="AU73" i="109"/>
  <c r="BB73" i="109" s="1"/>
  <c r="AZ73" i="109"/>
  <c r="AF76" i="109"/>
  <c r="AE76" i="109"/>
  <c r="BQ81" i="109"/>
  <c r="BU81" i="109"/>
  <c r="BM81" i="109"/>
  <c r="BT81" i="109" s="1"/>
  <c r="BS81" i="109"/>
  <c r="P68" i="109"/>
  <c r="AC69" i="109"/>
  <c r="AJ69" i="109" s="1"/>
  <c r="AI69" i="109"/>
  <c r="BS69" i="109"/>
  <c r="BM69" i="109"/>
  <c r="BU69" i="109" s="1"/>
  <c r="BT69" i="109"/>
  <c r="AC70" i="109"/>
  <c r="AK70" i="109" s="1"/>
  <c r="BQ74" i="109"/>
  <c r="BU74" i="109"/>
  <c r="BR74" i="109"/>
  <c r="BU75" i="109"/>
  <c r="BM75" i="109"/>
  <c r="BR75" i="109" s="1"/>
  <c r="BT75" i="109"/>
  <c r="BS75" i="109"/>
  <c r="R78" i="109"/>
  <c r="Q78" i="109"/>
  <c r="P78" i="109"/>
  <c r="BB80" i="109"/>
  <c r="AX80" i="109"/>
  <c r="AW80" i="109"/>
  <c r="BC80" i="109"/>
  <c r="AW83" i="109"/>
  <c r="BC83" i="109"/>
  <c r="BB83" i="109"/>
  <c r="AY83" i="109"/>
  <c r="AX83" i="109"/>
  <c r="BR57" i="109"/>
  <c r="R59" i="109"/>
  <c r="AX59" i="109"/>
  <c r="R61" i="109"/>
  <c r="AX61" i="109"/>
  <c r="BR61" i="109"/>
  <c r="R63" i="109"/>
  <c r="AX63" i="109"/>
  <c r="BR63" i="109"/>
  <c r="R65" i="109"/>
  <c r="AX65" i="109"/>
  <c r="BS65" i="109"/>
  <c r="K67" i="109"/>
  <c r="S67" i="109" s="1"/>
  <c r="Q67" i="109"/>
  <c r="AK67" i="109"/>
  <c r="BR67" i="109"/>
  <c r="BU67" i="109"/>
  <c r="BM67" i="109"/>
  <c r="S68" i="109"/>
  <c r="BQ69" i="109"/>
  <c r="AI70" i="109"/>
  <c r="BU73" i="109"/>
  <c r="BM73" i="109"/>
  <c r="BT73" i="109"/>
  <c r="BS73" i="109"/>
  <c r="BR73" i="109"/>
  <c r="BT74" i="109"/>
  <c r="BQ75" i="109"/>
  <c r="AK76" i="109"/>
  <c r="S78" i="109"/>
  <c r="AY80" i="109"/>
  <c r="N89" i="109"/>
  <c r="S89" i="109"/>
  <c r="P89" i="109"/>
  <c r="O89" i="109"/>
  <c r="M89" i="109"/>
  <c r="AE93" i="109"/>
  <c r="AF93" i="109"/>
  <c r="AK93" i="109"/>
  <c r="N88" i="109"/>
  <c r="M88" i="109"/>
  <c r="AY93" i="109"/>
  <c r="AX93" i="109"/>
  <c r="BC93" i="109"/>
  <c r="BB93" i="109"/>
  <c r="AW93" i="109"/>
  <c r="BA70" i="109"/>
  <c r="BT71" i="109"/>
  <c r="BS71" i="109"/>
  <c r="BA72" i="109"/>
  <c r="O74" i="109"/>
  <c r="O76" i="109"/>
  <c r="AU76" i="109"/>
  <c r="AZ76" i="109" s="1"/>
  <c r="AY76" i="109"/>
  <c r="BU76" i="109"/>
  <c r="AK77" i="109"/>
  <c r="BC78" i="109"/>
  <c r="AU78" i="109"/>
  <c r="BB78" i="109" s="1"/>
  <c r="AZ78" i="109"/>
  <c r="N80" i="109"/>
  <c r="P80" i="109"/>
  <c r="O80" i="109"/>
  <c r="R85" i="109"/>
  <c r="K85" i="109"/>
  <c r="O85" i="109" s="1"/>
  <c r="Q85" i="109"/>
  <c r="P85" i="109"/>
  <c r="BU86" i="109"/>
  <c r="BM86" i="109"/>
  <c r="BR86" i="109" s="1"/>
  <c r="BQ86" i="109"/>
  <c r="BT86" i="109"/>
  <c r="BS86" i="109"/>
  <c r="R88" i="109"/>
  <c r="S88" i="109"/>
  <c r="Q88" i="109"/>
  <c r="P88" i="109"/>
  <c r="O88" i="109"/>
  <c r="AI89" i="109"/>
  <c r="AH89" i="109"/>
  <c r="AC89" i="109"/>
  <c r="AK89" i="109"/>
  <c r="AJ89" i="109"/>
  <c r="AG89" i="109"/>
  <c r="AZ95" i="109"/>
  <c r="AY95" i="109"/>
  <c r="AX95" i="109"/>
  <c r="AW95" i="109"/>
  <c r="BC95" i="109"/>
  <c r="BB95" i="109"/>
  <c r="BC66" i="109"/>
  <c r="BT66" i="109"/>
  <c r="BC68" i="109"/>
  <c r="BP70" i="109"/>
  <c r="BO70" i="109"/>
  <c r="BP72" i="109"/>
  <c r="BO72" i="109"/>
  <c r="AI74" i="109"/>
  <c r="AH74" i="109"/>
  <c r="AG74" i="109"/>
  <c r="AK75" i="109"/>
  <c r="AI76" i="109"/>
  <c r="AH76" i="109"/>
  <c r="AG76" i="109"/>
  <c r="BP78" i="109"/>
  <c r="BO78" i="109"/>
  <c r="K83" i="109"/>
  <c r="P83" i="109" s="1"/>
  <c r="Q83" i="109"/>
  <c r="N91" i="109"/>
  <c r="O91" i="109"/>
  <c r="M91" i="109"/>
  <c r="N95" i="109"/>
  <c r="M95" i="109"/>
  <c r="AK100" i="109"/>
  <c r="BM66" i="109"/>
  <c r="BQ66" i="109" s="1"/>
  <c r="BM68" i="109"/>
  <c r="BU68" i="109" s="1"/>
  <c r="N75" i="109"/>
  <c r="M75" i="109"/>
  <c r="BT78" i="109"/>
  <c r="BS78" i="109"/>
  <c r="BQ78" i="109"/>
  <c r="BM80" i="109"/>
  <c r="BQ80" i="109" s="1"/>
  <c r="BB82" i="109"/>
  <c r="AX82" i="109"/>
  <c r="AW82" i="109"/>
  <c r="BB86" i="109"/>
  <c r="AY86" i="109"/>
  <c r="AX86" i="109"/>
  <c r="AW86" i="109"/>
  <c r="AE91" i="109"/>
  <c r="AF91" i="109"/>
  <c r="N92" i="109"/>
  <c r="M92" i="109"/>
  <c r="S92" i="109"/>
  <c r="P92" i="109"/>
  <c r="O92" i="109"/>
  <c r="AY70" i="109"/>
  <c r="BQ70" i="109"/>
  <c r="AY72" i="109"/>
  <c r="BQ72" i="109"/>
  <c r="R74" i="109"/>
  <c r="Q74" i="109"/>
  <c r="P74" i="109"/>
  <c r="R76" i="109"/>
  <c r="Q76" i="109"/>
  <c r="P76" i="109"/>
  <c r="BT76" i="109"/>
  <c r="BQ76" i="109"/>
  <c r="BC77" i="109"/>
  <c r="AE78" i="109"/>
  <c r="BR78" i="109"/>
  <c r="BU79" i="109"/>
  <c r="BM79" i="109"/>
  <c r="BT79" i="109"/>
  <c r="BS80" i="109"/>
  <c r="AW81" i="109"/>
  <c r="BC81" i="109"/>
  <c r="BB81" i="109"/>
  <c r="N82" i="109"/>
  <c r="P82" i="109"/>
  <c r="O82" i="109"/>
  <c r="S83" i="109"/>
  <c r="AI91" i="109"/>
  <c r="AH91" i="109"/>
  <c r="AK91" i="109"/>
  <c r="AJ91" i="109"/>
  <c r="AG91" i="109"/>
  <c r="R92" i="109"/>
  <c r="Q93" i="109"/>
  <c r="K93" i="109"/>
  <c r="S93" i="109" s="1"/>
  <c r="AC71" i="109"/>
  <c r="AC73" i="109"/>
  <c r="AC75" i="109"/>
  <c r="BB75" i="109"/>
  <c r="AC77" i="109"/>
  <c r="BB77" i="109"/>
  <c r="AG78" i="109"/>
  <c r="AC79" i="109"/>
  <c r="AC80" i="109"/>
  <c r="AZ80" i="109"/>
  <c r="AH81" i="109"/>
  <c r="AC82" i="109"/>
  <c r="AZ82" i="109"/>
  <c r="AH83" i="109"/>
  <c r="AC84" i="109"/>
  <c r="AZ84" i="109"/>
  <c r="AH85" i="109"/>
  <c r="AC86" i="109"/>
  <c r="AZ86" i="109"/>
  <c r="AJ87" i="109"/>
  <c r="BC87" i="109"/>
  <c r="AH88" i="109"/>
  <c r="R89" i="109"/>
  <c r="Q89" i="109"/>
  <c r="BB89" i="109"/>
  <c r="R90" i="109"/>
  <c r="AG90" i="109"/>
  <c r="AZ93" i="109"/>
  <c r="R95" i="109"/>
  <c r="Q95" i="109"/>
  <c r="P95" i="109"/>
  <c r="O95" i="109"/>
  <c r="AI97" i="109"/>
  <c r="AG97" i="109"/>
  <c r="AC97" i="109"/>
  <c r="AH97" i="109" s="1"/>
  <c r="AU75" i="109"/>
  <c r="AU77" i="109"/>
  <c r="AH78" i="109"/>
  <c r="AU79" i="109"/>
  <c r="AJ81" i="109"/>
  <c r="AJ83" i="109"/>
  <c r="AJ85" i="109"/>
  <c r="BB85" i="109"/>
  <c r="BQ87" i="109"/>
  <c r="BU87" i="109"/>
  <c r="BM87" i="109"/>
  <c r="AJ88" i="109"/>
  <c r="BC89" i="109"/>
  <c r="R91" i="109"/>
  <c r="Q91" i="109"/>
  <c r="BM92" i="109"/>
  <c r="BT92" i="109" s="1"/>
  <c r="BS92" i="109"/>
  <c r="N94" i="109"/>
  <c r="M94" i="109"/>
  <c r="BM98" i="109"/>
  <c r="BT98" i="109" s="1"/>
  <c r="BS98" i="109"/>
  <c r="AZ99" i="109"/>
  <c r="AY99" i="109"/>
  <c r="AX99" i="109"/>
  <c r="AW99" i="109"/>
  <c r="BB99" i="109"/>
  <c r="R80" i="109"/>
  <c r="AK81" i="109"/>
  <c r="R82" i="109"/>
  <c r="AK83" i="109"/>
  <c r="R84" i="109"/>
  <c r="AK85" i="109"/>
  <c r="BC85" i="109"/>
  <c r="R86" i="109"/>
  <c r="AK88" i="109"/>
  <c r="BM88" i="109"/>
  <c r="BU88" i="109" s="1"/>
  <c r="BQ89" i="109"/>
  <c r="BU89" i="109"/>
  <c r="BM89" i="109"/>
  <c r="AJ90" i="109"/>
  <c r="BU91" i="109"/>
  <c r="BM91" i="109"/>
  <c r="BT91" i="109" s="1"/>
  <c r="R94" i="109"/>
  <c r="S95" i="109"/>
  <c r="BU96" i="109"/>
  <c r="BM96" i="109"/>
  <c r="BT96" i="109"/>
  <c r="BS96" i="109"/>
  <c r="BR96" i="109"/>
  <c r="BQ96" i="109"/>
  <c r="AZ97" i="109"/>
  <c r="AY97" i="109"/>
  <c r="AX97" i="109"/>
  <c r="AW97" i="109"/>
  <c r="BB97" i="109"/>
  <c r="BU85" i="109"/>
  <c r="BM85" i="109"/>
  <c r="BQ85" i="109" s="1"/>
  <c r="BM90" i="109"/>
  <c r="BT90" i="109" s="1"/>
  <c r="AI93" i="109"/>
  <c r="AH93" i="109"/>
  <c r="AG93" i="109"/>
  <c r="AF95" i="109"/>
  <c r="AE95" i="109"/>
  <c r="AZ81" i="109"/>
  <c r="AZ83" i="109"/>
  <c r="AZ85" i="109"/>
  <c r="AZ89" i="109"/>
  <c r="P91" i="109"/>
  <c r="AY91" i="109"/>
  <c r="AX91" i="109"/>
  <c r="BS91" i="109"/>
  <c r="BR92" i="109"/>
  <c r="P94" i="109"/>
  <c r="BM94" i="109"/>
  <c r="BT94" i="109" s="1"/>
  <c r="BS94" i="109"/>
  <c r="BQ94" i="109"/>
  <c r="AI95" i="109"/>
  <c r="AH95" i="109"/>
  <c r="AG95" i="109"/>
  <c r="BQ95" i="109"/>
  <c r="R99" i="109"/>
  <c r="BC99" i="109"/>
  <c r="BM100" i="109"/>
  <c r="BT100" i="109" s="1"/>
  <c r="BS100" i="109"/>
  <c r="AI87" i="109"/>
  <c r="AH87" i="109"/>
  <c r="AW89" i="109"/>
  <c r="S91" i="109"/>
  <c r="AZ91" i="109"/>
  <c r="AJ93" i="109"/>
  <c r="BM93" i="109"/>
  <c r="BQ93" i="109" s="1"/>
  <c r="AJ95" i="109"/>
  <c r="R97" i="109"/>
  <c r="BC97" i="109"/>
  <c r="M99" i="109"/>
  <c r="BQ99" i="109"/>
  <c r="BM95" i="109"/>
  <c r="BU95" i="109"/>
  <c r="BM97" i="109"/>
  <c r="BU97" i="109"/>
  <c r="AI98" i="109"/>
  <c r="BM99" i="109"/>
  <c r="BU99" i="109"/>
  <c r="R100" i="109"/>
  <c r="AI100" i="109"/>
  <c r="AZ100" i="109"/>
  <c r="S96" i="109"/>
  <c r="O97" i="109"/>
  <c r="S98" i="109"/>
  <c r="O99" i="109"/>
  <c r="AJ100" i="109"/>
  <c r="BA100" i="109"/>
  <c r="AK92" i="109"/>
  <c r="AK94" i="109"/>
  <c r="AK96" i="109"/>
  <c r="P97" i="109"/>
  <c r="P99" i="109"/>
  <c r="AC100" i="109"/>
  <c r="BB100" i="109"/>
  <c r="M96" i="109"/>
  <c r="Q97" i="109"/>
  <c r="M98" i="109"/>
  <c r="AU98" i="109"/>
  <c r="BC98" i="109" s="1"/>
  <c r="Q99" i="109"/>
  <c r="M100" i="109"/>
  <c r="AU100" i="109"/>
  <c r="N21" i="108"/>
  <c r="S21" i="108"/>
  <c r="M21" i="108"/>
  <c r="S18" i="108"/>
  <c r="AX27" i="108"/>
  <c r="BC27" i="108"/>
  <c r="AW27" i="108"/>
  <c r="S14" i="108"/>
  <c r="K14" i="108"/>
  <c r="R14" i="108" s="1"/>
  <c r="BM16" i="108"/>
  <c r="BT16" i="108" s="1"/>
  <c r="BP19" i="108"/>
  <c r="BO19" i="108"/>
  <c r="AX24" i="108"/>
  <c r="AW24" i="108"/>
  <c r="AK27" i="108"/>
  <c r="AC27" i="108"/>
  <c r="AH27" i="108" s="1"/>
  <c r="AI27" i="108"/>
  <c r="AF9" i="108"/>
  <c r="AX9" i="108"/>
  <c r="S10" i="108"/>
  <c r="N11" i="108"/>
  <c r="BU11" i="108"/>
  <c r="CM11" i="108"/>
  <c r="S12" i="108"/>
  <c r="AK12" i="108"/>
  <c r="BQ12" i="108"/>
  <c r="CG13" i="108"/>
  <c r="P14" i="108"/>
  <c r="AU14" i="108"/>
  <c r="BA14" i="108"/>
  <c r="BP14" i="108"/>
  <c r="N15" i="108"/>
  <c r="M15" i="108"/>
  <c r="BS16" i="108"/>
  <c r="AC19" i="108"/>
  <c r="AI19" i="108"/>
  <c r="BA24" i="108"/>
  <c r="AY24" i="108"/>
  <c r="BC24" i="108"/>
  <c r="AZ24" i="108"/>
  <c r="CH27" i="108"/>
  <c r="CG27" i="108"/>
  <c r="CM27" i="108"/>
  <c r="CL27" i="108"/>
  <c r="AX29" i="108"/>
  <c r="AW29" i="108"/>
  <c r="AY29" i="108"/>
  <c r="BU30" i="108"/>
  <c r="BM30" i="108"/>
  <c r="BR30" i="108" s="1"/>
  <c r="BS30" i="108"/>
  <c r="AY31" i="108"/>
  <c r="AU31" i="108"/>
  <c r="BB31" i="108" s="1"/>
  <c r="BA31" i="108"/>
  <c r="AU32" i="108"/>
  <c r="AZ32" i="108" s="1"/>
  <c r="BA32" i="108"/>
  <c r="AY32" i="108"/>
  <c r="BC32" i="108"/>
  <c r="AC33" i="108"/>
  <c r="AJ33" i="108" s="1"/>
  <c r="AI33" i="108"/>
  <c r="AE41" i="108"/>
  <c r="AF41" i="108"/>
  <c r="AK50" i="108"/>
  <c r="AC50" i="108"/>
  <c r="AH50" i="108" s="1"/>
  <c r="AJ50" i="108"/>
  <c r="AI50" i="108"/>
  <c r="AG50" i="108"/>
  <c r="AV4" i="108"/>
  <c r="Q8" i="108"/>
  <c r="AK8" i="108"/>
  <c r="M9" i="108"/>
  <c r="AG9" i="108"/>
  <c r="AY9" i="108"/>
  <c r="CM9" i="108"/>
  <c r="BO10" i="108"/>
  <c r="O11" i="108"/>
  <c r="BC11" i="108"/>
  <c r="AU12" i="108"/>
  <c r="BB12" i="108" s="1"/>
  <c r="BS13" i="108"/>
  <c r="BM13" i="108"/>
  <c r="BQ13" i="108" s="1"/>
  <c r="CI13" i="108"/>
  <c r="Q14" i="108"/>
  <c r="BQ14" i="108"/>
  <c r="AJ16" i="108"/>
  <c r="AH16" i="108"/>
  <c r="AG16" i="108"/>
  <c r="AI16" i="108"/>
  <c r="AC16" i="108"/>
  <c r="BU16" i="108"/>
  <c r="BB17" i="108"/>
  <c r="BC17" i="108"/>
  <c r="AZ17" i="108"/>
  <c r="AX17" i="108"/>
  <c r="AF18" i="108"/>
  <c r="AE18" i="108"/>
  <c r="CK22" i="108"/>
  <c r="CE22" i="108"/>
  <c r="CI22" i="108" s="1"/>
  <c r="S24" i="108"/>
  <c r="K24" i="108"/>
  <c r="P24" i="108" s="1"/>
  <c r="Q24" i="108"/>
  <c r="BB24" i="108"/>
  <c r="Q26" i="108"/>
  <c r="R26" i="108"/>
  <c r="K26" i="108"/>
  <c r="O26" i="108" s="1"/>
  <c r="BB27" i="108"/>
  <c r="AZ27" i="108"/>
  <c r="AY27" i="108"/>
  <c r="BA27" i="108"/>
  <c r="N29" i="108"/>
  <c r="S29" i="108"/>
  <c r="AJ30" i="108"/>
  <c r="AH30" i="108"/>
  <c r="AK30" i="108"/>
  <c r="AG30" i="108"/>
  <c r="AE30" i="108"/>
  <c r="CE30" i="108"/>
  <c r="CJ30" i="108" s="1"/>
  <c r="CK30" i="108"/>
  <c r="BM31" i="108"/>
  <c r="BU31" i="108" s="1"/>
  <c r="BS31" i="108"/>
  <c r="BS32" i="108"/>
  <c r="BM32" i="108"/>
  <c r="BT32" i="108" s="1"/>
  <c r="AU33" i="108"/>
  <c r="BB33" i="108" s="1"/>
  <c r="BA33" i="108"/>
  <c r="S58" i="108"/>
  <c r="K58" i="108"/>
  <c r="O58" i="108"/>
  <c r="Q58" i="108"/>
  <c r="P58" i="108"/>
  <c r="R58" i="108"/>
  <c r="AF61" i="108"/>
  <c r="AE61" i="108"/>
  <c r="AK61" i="108"/>
  <c r="AG61" i="108"/>
  <c r="AD4" i="108"/>
  <c r="AU8" i="108"/>
  <c r="BC8" i="108" s="1"/>
  <c r="O9" i="108"/>
  <c r="AH9" i="108"/>
  <c r="BQ10" i="108"/>
  <c r="CJ10" i="108"/>
  <c r="CJ13" i="108"/>
  <c r="AJ14" i="108"/>
  <c r="AK14" i="108"/>
  <c r="AF14" i="108"/>
  <c r="AK16" i="108"/>
  <c r="AH18" i="108"/>
  <c r="AK18" i="108"/>
  <c r="AJ18" i="108"/>
  <c r="AG18" i="108"/>
  <c r="BM25" i="108"/>
  <c r="BU25" i="108" s="1"/>
  <c r="BS25" i="108"/>
  <c r="AF26" i="108"/>
  <c r="AE26" i="108"/>
  <c r="AK26" i="108"/>
  <c r="AW37" i="108"/>
  <c r="AX37" i="108"/>
  <c r="BC37" i="108"/>
  <c r="BB37" i="108"/>
  <c r="AF57" i="108"/>
  <c r="AE57" i="108"/>
  <c r="AK57" i="108"/>
  <c r="AG57" i="108"/>
  <c r="AI13" i="108"/>
  <c r="BS19" i="108"/>
  <c r="BQ19" i="108"/>
  <c r="BU19" i="108"/>
  <c r="BR19" i="108"/>
  <c r="L4" i="108"/>
  <c r="P9" i="108"/>
  <c r="AJ9" i="108"/>
  <c r="BR10" i="108"/>
  <c r="CE12" i="108"/>
  <c r="CK12" i="108"/>
  <c r="CK6" i="108" s="1"/>
  <c r="BM15" i="108"/>
  <c r="BT15" i="108" s="1"/>
  <c r="BS15" i="108"/>
  <c r="AX16" i="108"/>
  <c r="AW16" i="108"/>
  <c r="AX19" i="108"/>
  <c r="AW19" i="108"/>
  <c r="BC20" i="108"/>
  <c r="AU20" i="108"/>
  <c r="AY20" i="108" s="1"/>
  <c r="BB20" i="108"/>
  <c r="BA20" i="108"/>
  <c r="CE20" i="108"/>
  <c r="CJ20" i="108" s="1"/>
  <c r="CK20" i="108"/>
  <c r="CL20" i="108"/>
  <c r="AX53" i="108"/>
  <c r="AW53" i="108"/>
  <c r="AY53" i="108"/>
  <c r="BM17" i="108"/>
  <c r="BQ17" i="108" s="1"/>
  <c r="BS17" i="108"/>
  <c r="Q18" i="108"/>
  <c r="O18" i="108"/>
  <c r="R18" i="108"/>
  <c r="K18" i="108"/>
  <c r="AJ8" i="108"/>
  <c r="R9" i="108"/>
  <c r="AK9" i="108"/>
  <c r="BC9" i="108"/>
  <c r="BT10" i="108"/>
  <c r="CM10" i="108"/>
  <c r="S11" i="108"/>
  <c r="BO11" i="108"/>
  <c r="AG12" i="108"/>
  <c r="BA12" i="108"/>
  <c r="BT13" i="108"/>
  <c r="CL13" i="108"/>
  <c r="AE14" i="108"/>
  <c r="CM14" i="108"/>
  <c r="BA16" i="108"/>
  <c r="AY16" i="108"/>
  <c r="BC16" i="108"/>
  <c r="BB16" i="108"/>
  <c r="AY17" i="108"/>
  <c r="R19" i="108"/>
  <c r="P19" i="108"/>
  <c r="S19" i="108"/>
  <c r="O19" i="108"/>
  <c r="M19" i="108"/>
  <c r="AX21" i="108"/>
  <c r="AW21" i="108"/>
  <c r="BC21" i="108"/>
  <c r="BB21" i="108"/>
  <c r="N23" i="108"/>
  <c r="M23" i="108"/>
  <c r="O23" i="108"/>
  <c r="AF24" i="108"/>
  <c r="AE24" i="108"/>
  <c r="AG26" i="108"/>
  <c r="BC29" i="108"/>
  <c r="Q31" i="108"/>
  <c r="K31" i="108"/>
  <c r="R31" i="108" s="1"/>
  <c r="P31" i="108"/>
  <c r="O31" i="108"/>
  <c r="S31" i="108"/>
  <c r="CE31" i="108"/>
  <c r="CL31" i="108" s="1"/>
  <c r="CK31" i="108"/>
  <c r="CM31" i="108"/>
  <c r="CE32" i="108"/>
  <c r="CM32" i="108" s="1"/>
  <c r="CK32" i="108"/>
  <c r="CK4" i="108" s="1"/>
  <c r="CM33" i="108"/>
  <c r="CE33" i="108"/>
  <c r="CL33" i="108" s="1"/>
  <c r="CK33" i="108"/>
  <c r="BO34" i="108"/>
  <c r="BQ16" i="108"/>
  <c r="CE26" i="108"/>
  <c r="CJ26" i="108" s="1"/>
  <c r="CK26" i="108"/>
  <c r="S8" i="108"/>
  <c r="K8" i="108"/>
  <c r="O8" i="108" s="1"/>
  <c r="AE8" i="108"/>
  <c r="AY8" i="108"/>
  <c r="S9" i="108"/>
  <c r="BU10" i="108"/>
  <c r="AW11" i="108"/>
  <c r="BT12" i="108"/>
  <c r="BU12" i="108"/>
  <c r="BP12" i="108"/>
  <c r="CM13" i="108"/>
  <c r="CH14" i="108"/>
  <c r="BR15" i="108"/>
  <c r="AZ16" i="108"/>
  <c r="BC19" i="108"/>
  <c r="AZ20" i="108"/>
  <c r="R21" i="108"/>
  <c r="P21" i="108"/>
  <c r="O21" i="108"/>
  <c r="Q21" i="108"/>
  <c r="BP22" i="108"/>
  <c r="BU22" i="108"/>
  <c r="CL23" i="108"/>
  <c r="CJ23" i="108"/>
  <c r="CM23" i="108"/>
  <c r="CI23" i="108"/>
  <c r="CG23" i="108"/>
  <c r="AI29" i="108"/>
  <c r="AG29" i="108"/>
  <c r="AC29" i="108"/>
  <c r="AK29" i="108"/>
  <c r="AU30" i="108"/>
  <c r="BC30" i="108" s="1"/>
  <c r="BA30" i="108"/>
  <c r="AC31" i="108"/>
  <c r="AJ31" i="108" s="1"/>
  <c r="AI31" i="108"/>
  <c r="AK31" i="108"/>
  <c r="AC32" i="108"/>
  <c r="AH32" i="108" s="1"/>
  <c r="AI32" i="108"/>
  <c r="K33" i="108"/>
  <c r="Q33" i="108"/>
  <c r="BP34" i="108"/>
  <c r="BP35" i="108"/>
  <c r="BO35" i="108"/>
  <c r="BQ35" i="108"/>
  <c r="BB52" i="108"/>
  <c r="BA52" i="108"/>
  <c r="AU52" i="108"/>
  <c r="AZ52" i="108"/>
  <c r="BC52" i="108"/>
  <c r="AY52" i="108"/>
  <c r="BR8" i="108"/>
  <c r="CI8" i="108"/>
  <c r="BM9" i="108"/>
  <c r="BR9" i="108" s="1"/>
  <c r="CL9" i="108"/>
  <c r="AH10" i="108"/>
  <c r="AY10" i="108"/>
  <c r="AC11" i="108"/>
  <c r="AK11" i="108" s="1"/>
  <c r="CJ11" i="108"/>
  <c r="O12" i="108"/>
  <c r="CJ15" i="108"/>
  <c r="CM16" i="108"/>
  <c r="AC17" i="108"/>
  <c r="AK17" i="108" s="1"/>
  <c r="AZ21" i="108"/>
  <c r="K22" i="108"/>
  <c r="R22" i="108" s="1"/>
  <c r="Q22" i="108"/>
  <c r="BT22" i="108"/>
  <c r="BR22" i="108"/>
  <c r="BQ22" i="108"/>
  <c r="BB25" i="108"/>
  <c r="AZ25" i="108"/>
  <c r="CJ27" i="108"/>
  <c r="AU28" i="108"/>
  <c r="BB28" i="108" s="1"/>
  <c r="BA28" i="108"/>
  <c r="R29" i="108"/>
  <c r="P29" i="108"/>
  <c r="O29" i="108"/>
  <c r="CH34" i="108"/>
  <c r="CM34" i="108"/>
  <c r="AG37" i="108"/>
  <c r="BQ41" i="108"/>
  <c r="BU41" i="108"/>
  <c r="BM41" i="108"/>
  <c r="BT41" i="108"/>
  <c r="BS41" i="108"/>
  <c r="BR41" i="108"/>
  <c r="AH44" i="108"/>
  <c r="BR50" i="108"/>
  <c r="BP50" i="108"/>
  <c r="BO50" i="108"/>
  <c r="BU50" i="108"/>
  <c r="BT50" i="108"/>
  <c r="BQ50" i="108"/>
  <c r="CE18" i="108"/>
  <c r="CM18" i="108" s="1"/>
  <c r="CK18" i="108"/>
  <c r="BB19" i="108"/>
  <c r="AZ19" i="108"/>
  <c r="AY19" i="108"/>
  <c r="BT20" i="108"/>
  <c r="BR20" i="108"/>
  <c r="AF21" i="108"/>
  <c r="AE21" i="108"/>
  <c r="P23" i="108"/>
  <c r="BM23" i="108"/>
  <c r="BU23" i="108" s="1"/>
  <c r="BT23" i="108"/>
  <c r="BS23" i="108"/>
  <c r="AJ24" i="108"/>
  <c r="AH24" i="108"/>
  <c r="AG24" i="108"/>
  <c r="R27" i="108"/>
  <c r="P27" i="108"/>
  <c r="BP27" i="108"/>
  <c r="BO27" i="108"/>
  <c r="AZ29" i="108"/>
  <c r="K30" i="108"/>
  <c r="S30" i="108" s="1"/>
  <c r="Q30" i="108"/>
  <c r="CI37" i="108"/>
  <c r="CE37" i="108"/>
  <c r="CK37" i="108"/>
  <c r="BU38" i="108"/>
  <c r="BM38" i="108"/>
  <c r="BQ38" i="108" s="1"/>
  <c r="BS38" i="108"/>
  <c r="BT38" i="108"/>
  <c r="BR38" i="108"/>
  <c r="AW48" i="108"/>
  <c r="AX48" i="108"/>
  <c r="BC48" i="108"/>
  <c r="BB48" i="108"/>
  <c r="AZ48" i="108"/>
  <c r="AW54" i="108"/>
  <c r="AX54" i="108"/>
  <c r="AJ64" i="108"/>
  <c r="AH64" i="108"/>
  <c r="AC64" i="108"/>
  <c r="AK64" i="108"/>
  <c r="AI64" i="108"/>
  <c r="AG64" i="108"/>
  <c r="CK14" i="108"/>
  <c r="CI14" i="108"/>
  <c r="K16" i="108"/>
  <c r="P16" i="108" s="1"/>
  <c r="Q16" i="108"/>
  <c r="CI16" i="108"/>
  <c r="CL17" i="108"/>
  <c r="CJ17" i="108"/>
  <c r="CI17" i="108"/>
  <c r="CH19" i="108"/>
  <c r="CG19" i="108"/>
  <c r="AI21" i="108"/>
  <c r="AG21" i="108"/>
  <c r="AU22" i="108"/>
  <c r="BC22" i="108" s="1"/>
  <c r="BA22" i="108"/>
  <c r="AZ22" i="108"/>
  <c r="AY22" i="108"/>
  <c r="BP24" i="108"/>
  <c r="BO24" i="108"/>
  <c r="BS27" i="108"/>
  <c r="BQ27" i="108"/>
  <c r="CM28" i="108"/>
  <c r="CE28" i="108"/>
  <c r="CJ28" i="108" s="1"/>
  <c r="CK28" i="108"/>
  <c r="AW34" i="108"/>
  <c r="M35" i="108"/>
  <c r="S35" i="108"/>
  <c r="AE43" i="108"/>
  <c r="AJ45" i="108"/>
  <c r="AK45" i="108"/>
  <c r="AI45" i="108"/>
  <c r="AH45" i="108"/>
  <c r="AC45" i="108"/>
  <c r="AG45" i="108"/>
  <c r="AW64" i="108"/>
  <c r="AX64" i="108"/>
  <c r="BC64" i="108"/>
  <c r="AZ64" i="108"/>
  <c r="BS8" i="108"/>
  <c r="BS6" i="108" s="1"/>
  <c r="CK8" i="108"/>
  <c r="CK5" i="108" s="1"/>
  <c r="CJ9" i="108"/>
  <c r="AI10" i="108"/>
  <c r="BA10" i="108"/>
  <c r="R13" i="108"/>
  <c r="P13" i="108"/>
  <c r="BT14" i="108"/>
  <c r="BR14" i="108"/>
  <c r="O15" i="108"/>
  <c r="CH16" i="108"/>
  <c r="BA19" i="108"/>
  <c r="CJ19" i="108"/>
  <c r="BO20" i="108"/>
  <c r="AH21" i="108"/>
  <c r="AJ22" i="108"/>
  <c r="AH22" i="108"/>
  <c r="BQ23" i="108"/>
  <c r="AI24" i="108"/>
  <c r="BR24" i="108"/>
  <c r="AC25" i="108"/>
  <c r="AJ25" i="108" s="1"/>
  <c r="AI25" i="108"/>
  <c r="AY25" i="108"/>
  <c r="CL25" i="108"/>
  <c r="CJ25" i="108"/>
  <c r="CI25" i="108"/>
  <c r="M27" i="108"/>
  <c r="BR27" i="108"/>
  <c r="BT28" i="108"/>
  <c r="BR28" i="108"/>
  <c r="R34" i="108"/>
  <c r="N35" i="108"/>
  <c r="CJ35" i="108"/>
  <c r="CH35" i="108"/>
  <c r="CG35" i="108"/>
  <c r="M39" i="108"/>
  <c r="AG43" i="108"/>
  <c r="AG51" i="108"/>
  <c r="AK51" i="108"/>
  <c r="AI51" i="108"/>
  <c r="AC51" i="108"/>
  <c r="AJ51" i="108" s="1"/>
  <c r="AC36" i="108"/>
  <c r="AG36" i="108" s="1"/>
  <c r="AI36" i="108"/>
  <c r="S37" i="108"/>
  <c r="K37" i="108"/>
  <c r="P37" i="108" s="1"/>
  <c r="Q37" i="108"/>
  <c r="BQ39" i="108"/>
  <c r="BM39" i="108"/>
  <c r="BT39" i="108" s="1"/>
  <c r="BS39" i="108"/>
  <c r="N41" i="108"/>
  <c r="S41" i="108"/>
  <c r="M41" i="108"/>
  <c r="AW45" i="108"/>
  <c r="AX45" i="108"/>
  <c r="AW46" i="108"/>
  <c r="AX46" i="108"/>
  <c r="BC46" i="108"/>
  <c r="BB46" i="108"/>
  <c r="AZ46" i="108"/>
  <c r="AE39" i="108"/>
  <c r="AF39" i="108"/>
  <c r="AJ47" i="108"/>
  <c r="AK47" i="108"/>
  <c r="AI47" i="108"/>
  <c r="AH47" i="108"/>
  <c r="AC47" i="108"/>
  <c r="BQ67" i="108"/>
  <c r="BS67" i="108"/>
  <c r="BR67" i="108"/>
  <c r="BM67" i="108"/>
  <c r="BT67" i="108" s="1"/>
  <c r="BU67" i="108"/>
  <c r="S20" i="108"/>
  <c r="BU21" i="108"/>
  <c r="AK23" i="108"/>
  <c r="CM24" i="108"/>
  <c r="BC26" i="108"/>
  <c r="S28" i="108"/>
  <c r="BU29" i="108"/>
  <c r="AY34" i="108"/>
  <c r="BR34" i="108"/>
  <c r="CJ34" i="108"/>
  <c r="P35" i="108"/>
  <c r="BU35" i="108"/>
  <c r="CL36" i="108"/>
  <c r="CJ36" i="108"/>
  <c r="AI37" i="108"/>
  <c r="BB38" i="108"/>
  <c r="AZ38" i="108"/>
  <c r="Q39" i="108"/>
  <c r="AY39" i="108"/>
  <c r="AX39" i="108"/>
  <c r="R41" i="108"/>
  <c r="Q41" i="108"/>
  <c r="P41" i="108"/>
  <c r="AK41" i="108"/>
  <c r="BT49" i="108"/>
  <c r="BA51" i="108"/>
  <c r="AU51" i="108"/>
  <c r="BB51" i="108" s="1"/>
  <c r="AH62" i="108"/>
  <c r="AC62" i="108"/>
  <c r="AK62" i="108"/>
  <c r="BC15" i="108"/>
  <c r="S17" i="108"/>
  <c r="BU18" i="108"/>
  <c r="CE21" i="108"/>
  <c r="CM21" i="108" s="1"/>
  <c r="AU23" i="108"/>
  <c r="BC23" i="108" s="1"/>
  <c r="K25" i="108"/>
  <c r="S25" i="108" s="1"/>
  <c r="BM26" i="108"/>
  <c r="BU26" i="108" s="1"/>
  <c r="AC28" i="108"/>
  <c r="AK28" i="108" s="1"/>
  <c r="CE29" i="108"/>
  <c r="P34" i="108"/>
  <c r="BA34" i="108"/>
  <c r="BS34" i="108"/>
  <c r="CK34" i="108"/>
  <c r="Q35" i="108"/>
  <c r="P36" i="108"/>
  <c r="AK37" i="108"/>
  <c r="BR37" i="108"/>
  <c r="S39" i="108"/>
  <c r="AZ39" i="108"/>
  <c r="AY41" i="108"/>
  <c r="AX41" i="108"/>
  <c r="S43" i="108"/>
  <c r="R43" i="108"/>
  <c r="Q43" i="108"/>
  <c r="P43" i="108"/>
  <c r="BA43" i="108"/>
  <c r="BC43" i="108"/>
  <c r="BB43" i="108"/>
  <c r="AZ43" i="108"/>
  <c r="O44" i="108"/>
  <c r="S44" i="108"/>
  <c r="R44" i="108"/>
  <c r="Q44" i="108"/>
  <c r="BC44" i="108"/>
  <c r="BB44" i="108"/>
  <c r="BA44" i="108"/>
  <c r="AY44" i="108"/>
  <c r="BA47" i="108"/>
  <c r="BC47" i="108"/>
  <c r="BB47" i="108"/>
  <c r="AY47" i="108"/>
  <c r="AY51" i="108"/>
  <c r="AW57" i="108"/>
  <c r="AY57" i="108"/>
  <c r="AX57" i="108"/>
  <c r="BC57" i="108"/>
  <c r="AZ57" i="108"/>
  <c r="AJ60" i="108"/>
  <c r="AC60" i="108"/>
  <c r="AK60" i="108" s="1"/>
  <c r="AI60" i="108"/>
  <c r="AG62" i="108"/>
  <c r="AF66" i="108"/>
  <c r="AE66" i="108"/>
  <c r="AG66" i="108"/>
  <c r="Q34" i="108"/>
  <c r="BB34" i="108"/>
  <c r="BT34" i="108"/>
  <c r="CL34" i="108"/>
  <c r="R35" i="108"/>
  <c r="CK35" i="108"/>
  <c r="CI35" i="108"/>
  <c r="M36" i="108"/>
  <c r="CG36" i="108"/>
  <c r="BO37" i="108"/>
  <c r="AW38" i="108"/>
  <c r="AW39" i="108"/>
  <c r="N40" i="108"/>
  <c r="M40" i="108"/>
  <c r="R40" i="108"/>
  <c r="O41" i="108"/>
  <c r="M43" i="108"/>
  <c r="AW43" i="108"/>
  <c r="M44" i="108"/>
  <c r="AX44" i="108"/>
  <c r="S45" i="108"/>
  <c r="K45" i="108"/>
  <c r="R45" i="108"/>
  <c r="Q45" i="108"/>
  <c r="P45" i="108"/>
  <c r="BA45" i="108"/>
  <c r="BC45" i="108"/>
  <c r="BB45" i="108"/>
  <c r="AY45" i="108"/>
  <c r="AX47" i="108"/>
  <c r="AF48" i="108"/>
  <c r="AE48" i="108"/>
  <c r="AZ51" i="108"/>
  <c r="BA53" i="108"/>
  <c r="BC53" i="108"/>
  <c r="AZ53" i="108"/>
  <c r="BA54" i="108"/>
  <c r="BC54" i="108"/>
  <c r="BB54" i="108"/>
  <c r="AY54" i="108"/>
  <c r="AW58" i="108"/>
  <c r="BC58" i="108"/>
  <c r="BB58" i="108"/>
  <c r="AZ58" i="108"/>
  <c r="AY58" i="108"/>
  <c r="AI62" i="108"/>
  <c r="S34" i="108"/>
  <c r="BC34" i="108"/>
  <c r="BT35" i="108"/>
  <c r="BR35" i="108"/>
  <c r="BU36" i="108"/>
  <c r="BM36" i="108"/>
  <c r="BS36" i="108"/>
  <c r="BA37" i="108"/>
  <c r="AY37" i="108"/>
  <c r="AC38" i="108"/>
  <c r="AI38" i="108"/>
  <c r="AI39" i="108"/>
  <c r="AG39" i="108"/>
  <c r="BU40" i="108"/>
  <c r="BM40" i="108"/>
  <c r="BT40" i="108" s="1"/>
  <c r="BS40" i="108"/>
  <c r="N42" i="108"/>
  <c r="M42" i="108"/>
  <c r="R42" i="108"/>
  <c r="AF46" i="108"/>
  <c r="AE46" i="108"/>
  <c r="S51" i="108"/>
  <c r="K51" i="108"/>
  <c r="P51" i="108"/>
  <c r="O51" i="108"/>
  <c r="Q51" i="108"/>
  <c r="AW56" i="108"/>
  <c r="BC56" i="108"/>
  <c r="BB56" i="108"/>
  <c r="AZ56" i="108"/>
  <c r="AX56" i="108"/>
  <c r="BT57" i="108"/>
  <c r="BQ57" i="108"/>
  <c r="BP57" i="108"/>
  <c r="BO57" i="108"/>
  <c r="BU57" i="108"/>
  <c r="AW62" i="108"/>
  <c r="AX62" i="108"/>
  <c r="BC62" i="108"/>
  <c r="AZ62" i="108"/>
  <c r="AX69" i="108"/>
  <c r="AW69" i="108"/>
  <c r="BC69" i="108"/>
  <c r="BB69" i="108"/>
  <c r="N74" i="108"/>
  <c r="M74" i="108"/>
  <c r="K34" i="108"/>
  <c r="AC34" i="108"/>
  <c r="AK34" i="108" s="1"/>
  <c r="AU35" i="108"/>
  <c r="BC35" i="108" s="1"/>
  <c r="BA35" i="108"/>
  <c r="AX36" i="108"/>
  <c r="BB36" i="108"/>
  <c r="CI36" i="108"/>
  <c r="N38" i="108"/>
  <c r="R38" i="108"/>
  <c r="AY38" i="108"/>
  <c r="BB39" i="108"/>
  <c r="O40" i="108"/>
  <c r="BU42" i="108"/>
  <c r="BM42" i="108"/>
  <c r="BT42" i="108" s="1"/>
  <c r="BS42" i="108"/>
  <c r="BT44" i="108"/>
  <c r="BR44" i="108"/>
  <c r="BP44" i="108"/>
  <c r="O45" i="108"/>
  <c r="AZ45" i="108"/>
  <c r="AG46" i="108"/>
  <c r="AH48" i="108"/>
  <c r="R51" i="108"/>
  <c r="BB53" i="108"/>
  <c r="AZ54" i="108"/>
  <c r="BR57" i="108"/>
  <c r="AX58" i="108"/>
  <c r="BT59" i="108"/>
  <c r="BQ59" i="108"/>
  <c r="BP59" i="108"/>
  <c r="BO59" i="108"/>
  <c r="BT61" i="108"/>
  <c r="BU61" i="108"/>
  <c r="BQ61" i="108"/>
  <c r="BP61" i="108"/>
  <c r="BO61" i="108"/>
  <c r="S64" i="108"/>
  <c r="K64" i="108"/>
  <c r="P64" i="108" s="1"/>
  <c r="Q64" i="108"/>
  <c r="O64" i="108"/>
  <c r="R64" i="108"/>
  <c r="AE68" i="108"/>
  <c r="AJ68" i="108"/>
  <c r="AH68" i="108"/>
  <c r="AF68" i="108"/>
  <c r="AK68" i="108"/>
  <c r="AG68" i="108"/>
  <c r="R71" i="108"/>
  <c r="Q71" i="108"/>
  <c r="S71" i="108"/>
  <c r="K71" i="108"/>
  <c r="O71" i="108" s="1"/>
  <c r="N75" i="108"/>
  <c r="M75" i="108"/>
  <c r="P75" i="108"/>
  <c r="N77" i="108"/>
  <c r="M77" i="108"/>
  <c r="O77" i="108"/>
  <c r="AZ34" i="108"/>
  <c r="BQ34" i="108"/>
  <c r="BQ36" i="108"/>
  <c r="AJ37" i="108"/>
  <c r="AH37" i="108"/>
  <c r="AZ37" i="108"/>
  <c r="AG38" i="108"/>
  <c r="R39" i="108"/>
  <c r="P39" i="108"/>
  <c r="AH39" i="108"/>
  <c r="AI41" i="108"/>
  <c r="AH41" i="108"/>
  <c r="AG41" i="108"/>
  <c r="O42" i="108"/>
  <c r="AJ43" i="108"/>
  <c r="AK43" i="108"/>
  <c r="AI43" i="108"/>
  <c r="AH43" i="108"/>
  <c r="BR43" i="108"/>
  <c r="BU43" i="108"/>
  <c r="BT43" i="108"/>
  <c r="BS43" i="108"/>
  <c r="AK44" i="108"/>
  <c r="AJ44" i="108"/>
  <c r="AI44" i="108"/>
  <c r="AG44" i="108"/>
  <c r="AJ49" i="108"/>
  <c r="AG49" i="108"/>
  <c r="AK49" i="108"/>
  <c r="AH49" i="108"/>
  <c r="BO49" i="108"/>
  <c r="BQ49" i="108"/>
  <c r="BP49" i="108"/>
  <c r="AC52" i="108"/>
  <c r="AJ52" i="108" s="1"/>
  <c r="AI52" i="108"/>
  <c r="AY56" i="108"/>
  <c r="AF59" i="108"/>
  <c r="AE59" i="108"/>
  <c r="AI40" i="108"/>
  <c r="AZ40" i="108"/>
  <c r="AI42" i="108"/>
  <c r="AZ42" i="108"/>
  <c r="AK46" i="108"/>
  <c r="S47" i="108"/>
  <c r="K47" i="108"/>
  <c r="O47" i="108" s="1"/>
  <c r="AK48" i="108"/>
  <c r="S49" i="108"/>
  <c r="K49" i="108"/>
  <c r="O49" i="108" s="1"/>
  <c r="P49" i="108"/>
  <c r="O50" i="108"/>
  <c r="BC50" i="108"/>
  <c r="AJ53" i="108"/>
  <c r="AG53" i="108"/>
  <c r="BT53" i="108"/>
  <c r="AC54" i="108"/>
  <c r="AK54" i="108" s="1"/>
  <c r="AW55" i="108"/>
  <c r="AY55" i="108"/>
  <c r="AX55" i="108"/>
  <c r="K56" i="108"/>
  <c r="O56" i="108" s="1"/>
  <c r="Q56" i="108"/>
  <c r="AW60" i="108"/>
  <c r="BC60" i="108"/>
  <c r="BB60" i="108"/>
  <c r="BR61" i="108"/>
  <c r="K63" i="108"/>
  <c r="P63" i="108" s="1"/>
  <c r="Q63" i="108"/>
  <c r="BP64" i="108"/>
  <c r="BU64" i="108"/>
  <c r="BQ64" i="108"/>
  <c r="BO64" i="108"/>
  <c r="R72" i="108"/>
  <c r="Q72" i="108"/>
  <c r="K72" i="108"/>
  <c r="S72" i="108"/>
  <c r="P81" i="108"/>
  <c r="M81" i="108"/>
  <c r="N81" i="108"/>
  <c r="AC40" i="108"/>
  <c r="BB40" i="108"/>
  <c r="AC42" i="108"/>
  <c r="BB42" i="108"/>
  <c r="BO46" i="108"/>
  <c r="BO48" i="108"/>
  <c r="BR49" i="108"/>
  <c r="K53" i="108"/>
  <c r="P53" i="108" s="1"/>
  <c r="O53" i="108"/>
  <c r="AH53" i="108"/>
  <c r="O54" i="108"/>
  <c r="AZ55" i="108"/>
  <c r="AW59" i="108"/>
  <c r="AY59" i="108"/>
  <c r="AX59" i="108"/>
  <c r="K60" i="108"/>
  <c r="Q60" i="108"/>
  <c r="AX60" i="108"/>
  <c r="K62" i="108"/>
  <c r="S62" i="108" s="1"/>
  <c r="Q62" i="108"/>
  <c r="AJ46" i="108"/>
  <c r="AJ48" i="108"/>
  <c r="AX49" i="108"/>
  <c r="AW49" i="108"/>
  <c r="BC55" i="108"/>
  <c r="AJ56" i="108"/>
  <c r="AC56" i="108"/>
  <c r="AK56" i="108"/>
  <c r="AI56" i="108"/>
  <c r="AH56" i="108"/>
  <c r="AY60" i="108"/>
  <c r="AW61" i="108"/>
  <c r="AY61" i="108"/>
  <c r="AX61" i="108"/>
  <c r="BT63" i="108"/>
  <c r="BU63" i="108"/>
  <c r="BQ63" i="108"/>
  <c r="BP63" i="108"/>
  <c r="BO63" i="108"/>
  <c r="BT64" i="108"/>
  <c r="Q70" i="108"/>
  <c r="S70" i="108"/>
  <c r="O70" i="108"/>
  <c r="K70" i="108"/>
  <c r="N73" i="108"/>
  <c r="M73" i="108"/>
  <c r="O73" i="108"/>
  <c r="BQ73" i="108"/>
  <c r="BU73" i="108"/>
  <c r="BM73" i="108"/>
  <c r="BT73" i="108"/>
  <c r="BS73" i="108"/>
  <c r="BR73" i="108"/>
  <c r="AI85" i="108"/>
  <c r="AC85" i="108"/>
  <c r="AJ85" i="108" s="1"/>
  <c r="AG85" i="108"/>
  <c r="O46" i="108"/>
  <c r="K46" i="108"/>
  <c r="AY46" i="108"/>
  <c r="BQ46" i="108"/>
  <c r="Q47" i="108"/>
  <c r="K48" i="108"/>
  <c r="O48" i="108" s="1"/>
  <c r="AY48" i="108"/>
  <c r="BQ48" i="108"/>
  <c r="R49" i="108"/>
  <c r="BB50" i="108"/>
  <c r="BA50" i="108"/>
  <c r="BP51" i="108"/>
  <c r="BO52" i="108"/>
  <c r="AK53" i="108"/>
  <c r="BR53" i="108"/>
  <c r="AI54" i="108"/>
  <c r="AF55" i="108"/>
  <c r="AE55" i="108"/>
  <c r="BT55" i="108"/>
  <c r="BQ55" i="108"/>
  <c r="BP55" i="108"/>
  <c r="BO55" i="108"/>
  <c r="AC58" i="108"/>
  <c r="AI58" i="108"/>
  <c r="AZ59" i="108"/>
  <c r="AZ60" i="108"/>
  <c r="BP62" i="108"/>
  <c r="BU62" i="108"/>
  <c r="BQ62" i="108"/>
  <c r="BO62" i="108"/>
  <c r="BR63" i="108"/>
  <c r="K65" i="108"/>
  <c r="S65" i="108" s="1"/>
  <c r="Q65" i="108"/>
  <c r="BA66" i="108"/>
  <c r="AZ66" i="108"/>
  <c r="AY66" i="108"/>
  <c r="BC66" i="108"/>
  <c r="BB66" i="108"/>
  <c r="BU68" i="108"/>
  <c r="BM68" i="108"/>
  <c r="BT68" i="108"/>
  <c r="BS68" i="108"/>
  <c r="P70" i="108"/>
  <c r="R74" i="108"/>
  <c r="Q74" i="108"/>
  <c r="P74" i="108"/>
  <c r="S74" i="108"/>
  <c r="O74" i="108"/>
  <c r="AE73" i="108"/>
  <c r="AK73" i="108"/>
  <c r="AJ73" i="108"/>
  <c r="AF73" i="108"/>
  <c r="AG73" i="108"/>
  <c r="K50" i="108"/>
  <c r="S50" i="108" s="1"/>
  <c r="K52" i="108"/>
  <c r="S52" i="108"/>
  <c r="K54" i="108"/>
  <c r="S54" i="108"/>
  <c r="BT54" i="108"/>
  <c r="BT56" i="108"/>
  <c r="BT58" i="108"/>
  <c r="BT60" i="108"/>
  <c r="AK63" i="108"/>
  <c r="AK65" i="108"/>
  <c r="S67" i="108"/>
  <c r="K67" i="108"/>
  <c r="AE72" i="108"/>
  <c r="AH72" i="108"/>
  <c r="AG72" i="108"/>
  <c r="AF72" i="108"/>
  <c r="BU72" i="108"/>
  <c r="BM72" i="108"/>
  <c r="BT72" i="108"/>
  <c r="BQ72" i="108"/>
  <c r="BS72" i="108"/>
  <c r="AG75" i="108"/>
  <c r="AE75" i="108"/>
  <c r="AK75" i="108"/>
  <c r="AJ75" i="108"/>
  <c r="AI81" i="108"/>
  <c r="AH81" i="108"/>
  <c r="AC81" i="108"/>
  <c r="AJ81" i="108"/>
  <c r="P83" i="108"/>
  <c r="M83" i="108"/>
  <c r="N93" i="108"/>
  <c r="S93" i="108"/>
  <c r="M93" i="108"/>
  <c r="BU54" i="108"/>
  <c r="AJ55" i="108"/>
  <c r="BU56" i="108"/>
  <c r="AJ57" i="108"/>
  <c r="BU58" i="108"/>
  <c r="AJ59" i="108"/>
  <c r="BU60" i="108"/>
  <c r="AJ61" i="108"/>
  <c r="BA62" i="108"/>
  <c r="AY62" i="108"/>
  <c r="BC63" i="108"/>
  <c r="AU63" i="108"/>
  <c r="BA63" i="108"/>
  <c r="BA64" i="108"/>
  <c r="AY64" i="108"/>
  <c r="AU65" i="108"/>
  <c r="BA65" i="108"/>
  <c r="AJ66" i="108"/>
  <c r="AI66" i="108"/>
  <c r="AH66" i="108"/>
  <c r="AX67" i="108"/>
  <c r="AW67" i="108"/>
  <c r="N68" i="108"/>
  <c r="M68" i="108"/>
  <c r="P68" i="108"/>
  <c r="R93" i="108"/>
  <c r="K55" i="108"/>
  <c r="O57" i="108"/>
  <c r="S57" i="108"/>
  <c r="K57" i="108"/>
  <c r="K59" i="108"/>
  <c r="S61" i="108"/>
  <c r="K61" i="108"/>
  <c r="BQ66" i="108"/>
  <c r="BP66" i="108"/>
  <c r="BS69" i="108"/>
  <c r="BM69" i="108"/>
  <c r="BR69" i="108" s="1"/>
  <c r="BM70" i="108"/>
  <c r="BU74" i="108"/>
  <c r="BM74" i="108"/>
  <c r="BT74" i="108"/>
  <c r="BQ74" i="108"/>
  <c r="BR74" i="108"/>
  <c r="R77" i="108"/>
  <c r="Q77" i="108"/>
  <c r="P77" i="108"/>
  <c r="S77" i="108"/>
  <c r="N83" i="108"/>
  <c r="AW89" i="108"/>
  <c r="BC89" i="108"/>
  <c r="BB89" i="108"/>
  <c r="AX89" i="108"/>
  <c r="AH55" i="108"/>
  <c r="BB55" i="108"/>
  <c r="AH57" i="108"/>
  <c r="BB57" i="108"/>
  <c r="AH59" i="108"/>
  <c r="BB59" i="108"/>
  <c r="AH61" i="108"/>
  <c r="BB61" i="108"/>
  <c r="BB62" i="108"/>
  <c r="AE63" i="108"/>
  <c r="AZ63" i="108"/>
  <c r="BB64" i="108"/>
  <c r="AE65" i="108"/>
  <c r="S66" i="108"/>
  <c r="K66" i="108"/>
  <c r="R66" i="108"/>
  <c r="Q66" i="108"/>
  <c r="O66" i="108"/>
  <c r="AK66" i="108"/>
  <c r="BO66" i="108"/>
  <c r="AF67" i="108"/>
  <c r="AE67" i="108"/>
  <c r="BB67" i="108"/>
  <c r="AJ69" i="108"/>
  <c r="AK72" i="108"/>
  <c r="BS74" i="108"/>
  <c r="AG77" i="108"/>
  <c r="AE77" i="108"/>
  <c r="AJ77" i="108"/>
  <c r="AF77" i="108"/>
  <c r="N78" i="108"/>
  <c r="M78" i="108"/>
  <c r="P78" i="108"/>
  <c r="N79" i="108"/>
  <c r="M79" i="108"/>
  <c r="S79" i="108"/>
  <c r="N91" i="108"/>
  <c r="P91" i="108"/>
  <c r="M91" i="108"/>
  <c r="BR65" i="108"/>
  <c r="AK69" i="108"/>
  <c r="BM71" i="108"/>
  <c r="BT71" i="108" s="1"/>
  <c r="BC72" i="108"/>
  <c r="BQ75" i="108"/>
  <c r="BU75" i="108"/>
  <c r="BM75" i="108"/>
  <c r="BT75" i="108"/>
  <c r="R79" i="108"/>
  <c r="Q79" i="108"/>
  <c r="P79" i="108"/>
  <c r="AI83" i="108"/>
  <c r="AC83" i="108"/>
  <c r="AJ83" i="108" s="1"/>
  <c r="AG83" i="108"/>
  <c r="BM84" i="108"/>
  <c r="N87" i="108"/>
  <c r="M87" i="108"/>
  <c r="BT65" i="108"/>
  <c r="AH67" i="108"/>
  <c r="AZ67" i="108"/>
  <c r="AY67" i="108"/>
  <c r="AZ69" i="108"/>
  <c r="AY69" i="108"/>
  <c r="R73" i="108"/>
  <c r="Q73" i="108"/>
  <c r="AE74" i="108"/>
  <c r="AH74" i="108"/>
  <c r="BU76" i="108"/>
  <c r="BM76" i="108"/>
  <c r="BT76" i="108"/>
  <c r="BS76" i="108"/>
  <c r="BQ76" i="108"/>
  <c r="BU77" i="108"/>
  <c r="BM77" i="108"/>
  <c r="BT77" i="108"/>
  <c r="AI87" i="108"/>
  <c r="AH87" i="108"/>
  <c r="AC87" i="108"/>
  <c r="AK87" i="108"/>
  <c r="AJ87" i="108"/>
  <c r="AG87" i="108"/>
  <c r="R89" i="108"/>
  <c r="Q89" i="108"/>
  <c r="K89" i="108"/>
  <c r="S89" i="108" s="1"/>
  <c r="P89" i="108"/>
  <c r="AE90" i="108"/>
  <c r="AK90" i="108"/>
  <c r="AH90" i="108"/>
  <c r="AG90" i="108"/>
  <c r="AF90" i="108"/>
  <c r="AI97" i="108"/>
  <c r="AC97" i="108"/>
  <c r="AH97" i="108" s="1"/>
  <c r="AI69" i="108"/>
  <c r="AH69" i="108"/>
  <c r="R75" i="108"/>
  <c r="Q75" i="108"/>
  <c r="N76" i="108"/>
  <c r="M76" i="108"/>
  <c r="AG79" i="108"/>
  <c r="AE79" i="108"/>
  <c r="BM82" i="108"/>
  <c r="BT82" i="108" s="1"/>
  <c r="BR82" i="108"/>
  <c r="S94" i="108"/>
  <c r="R69" i="108"/>
  <c r="Q69" i="108"/>
  <c r="AE70" i="108"/>
  <c r="AH70" i="108"/>
  <c r="P73" i="108"/>
  <c r="AF74" i="108"/>
  <c r="O75" i="108"/>
  <c r="AZ75" i="108"/>
  <c r="R76" i="108"/>
  <c r="BR76" i="108"/>
  <c r="BS77" i="108"/>
  <c r="BU78" i="108"/>
  <c r="BM78" i="108"/>
  <c r="BT78" i="108"/>
  <c r="BS78" i="108"/>
  <c r="BQ78" i="108"/>
  <c r="BS79" i="108"/>
  <c r="BM79" i="108"/>
  <c r="BM80" i="108"/>
  <c r="BU80" i="108" s="1"/>
  <c r="BS82" i="108"/>
  <c r="N85" i="108"/>
  <c r="AX99" i="108"/>
  <c r="AW99" i="108"/>
  <c r="BB99" i="108"/>
  <c r="BC99" i="108"/>
  <c r="BU98" i="108"/>
  <c r="BM98" i="108"/>
  <c r="BT98" i="108"/>
  <c r="BS98" i="108"/>
  <c r="BR98" i="108"/>
  <c r="BQ98" i="108"/>
  <c r="AU71" i="108"/>
  <c r="AU73" i="108"/>
  <c r="BC73" i="108" s="1"/>
  <c r="AU75" i="108"/>
  <c r="BC75" i="108" s="1"/>
  <c r="Q76" i="108"/>
  <c r="AH76" i="108"/>
  <c r="AU77" i="108"/>
  <c r="AZ77" i="108" s="1"/>
  <c r="Q78" i="108"/>
  <c r="AH78" i="108"/>
  <c r="AU79" i="108"/>
  <c r="BC79" i="108" s="1"/>
  <c r="S80" i="108"/>
  <c r="K80" i="108"/>
  <c r="R81" i="108"/>
  <c r="Q81" i="108"/>
  <c r="O81" i="108"/>
  <c r="BC81" i="108"/>
  <c r="S82" i="108"/>
  <c r="K82" i="108"/>
  <c r="R83" i="108"/>
  <c r="Q83" i="108"/>
  <c r="O83" i="108"/>
  <c r="BC83" i="108"/>
  <c r="S84" i="108"/>
  <c r="K84" i="108"/>
  <c r="R85" i="108"/>
  <c r="Q85" i="108"/>
  <c r="O85" i="108"/>
  <c r="K86" i="108"/>
  <c r="R87" i="108"/>
  <c r="Q87" i="108"/>
  <c r="O87" i="108"/>
  <c r="S88" i="108"/>
  <c r="K88" i="108"/>
  <c r="AZ89" i="108"/>
  <c r="AJ90" i="108"/>
  <c r="R91" i="108"/>
  <c r="Q91" i="108"/>
  <c r="O91" i="108"/>
  <c r="AI95" i="108"/>
  <c r="AK95" i="108"/>
  <c r="AC95" i="108"/>
  <c r="BU96" i="108"/>
  <c r="BM96" i="108"/>
  <c r="BQ96" i="108" s="1"/>
  <c r="BT96" i="108"/>
  <c r="BS96" i="108"/>
  <c r="BR96" i="108"/>
  <c r="AX97" i="108"/>
  <c r="AW97" i="108"/>
  <c r="BB97" i="108"/>
  <c r="O84" i="108"/>
  <c r="O88" i="108"/>
  <c r="BM88" i="108"/>
  <c r="BU88" i="108" s="1"/>
  <c r="AZ97" i="108"/>
  <c r="R99" i="108"/>
  <c r="BU86" i="108"/>
  <c r="BM86" i="108"/>
  <c r="BT86" i="108"/>
  <c r="AF89" i="108"/>
  <c r="AE89" i="108"/>
  <c r="AI93" i="108"/>
  <c r="AG93" i="108"/>
  <c r="AC93" i="108"/>
  <c r="BM94" i="108"/>
  <c r="BT94" i="108" s="1"/>
  <c r="BS94" i="108"/>
  <c r="BQ94" i="108"/>
  <c r="AX95" i="108"/>
  <c r="AW95" i="108"/>
  <c r="BB95" i="108"/>
  <c r="AK76" i="108"/>
  <c r="AK78" i="108"/>
  <c r="BO83" i="108"/>
  <c r="Q84" i="108"/>
  <c r="P85" i="108"/>
  <c r="BO85" i="108"/>
  <c r="Q86" i="108"/>
  <c r="P87" i="108"/>
  <c r="BO87" i="108"/>
  <c r="Q88" i="108"/>
  <c r="AI89" i="108"/>
  <c r="AH89" i="108"/>
  <c r="K90" i="108"/>
  <c r="BU90" i="108"/>
  <c r="BM90" i="108"/>
  <c r="BT90" i="108"/>
  <c r="BR90" i="108"/>
  <c r="BQ90" i="108"/>
  <c r="S91" i="108"/>
  <c r="AX91" i="108"/>
  <c r="BM92" i="108"/>
  <c r="BT92" i="108" s="1"/>
  <c r="BS92" i="108"/>
  <c r="BQ92" i="108"/>
  <c r="AZ95" i="108"/>
  <c r="R97" i="108"/>
  <c r="BC97" i="108"/>
  <c r="S99" i="108"/>
  <c r="AU68" i="108"/>
  <c r="AU70" i="108"/>
  <c r="AH71" i="108"/>
  <c r="AY71" i="108"/>
  <c r="AU72" i="108"/>
  <c r="AH73" i="108"/>
  <c r="AU74" i="108"/>
  <c r="BC74" i="108" s="1"/>
  <c r="AH75" i="108"/>
  <c r="AY75" i="108"/>
  <c r="AU76" i="108"/>
  <c r="AH77" i="108"/>
  <c r="AU78" i="108"/>
  <c r="BC78" i="108" s="1"/>
  <c r="AH79" i="108"/>
  <c r="AY79" i="108"/>
  <c r="BC80" i="108"/>
  <c r="S81" i="108"/>
  <c r="AZ81" i="108"/>
  <c r="AY81" i="108"/>
  <c r="BR81" i="108"/>
  <c r="BC82" i="108"/>
  <c r="S83" i="108"/>
  <c r="AZ83" i="108"/>
  <c r="AY83" i="108"/>
  <c r="BR83" i="108"/>
  <c r="R84" i="108"/>
  <c r="S85" i="108"/>
  <c r="AZ85" i="108"/>
  <c r="AY85" i="108"/>
  <c r="BR85" i="108"/>
  <c r="BC86" i="108"/>
  <c r="S87" i="108"/>
  <c r="AZ87" i="108"/>
  <c r="AY87" i="108"/>
  <c r="BR87" i="108"/>
  <c r="R88" i="108"/>
  <c r="BC88" i="108"/>
  <c r="BS88" i="108"/>
  <c r="AG89" i="108"/>
  <c r="AF91" i="108"/>
  <c r="AE91" i="108"/>
  <c r="AX93" i="108"/>
  <c r="AW93" i="108"/>
  <c r="BB93" i="108"/>
  <c r="S96" i="108"/>
  <c r="M97" i="108"/>
  <c r="AI99" i="108"/>
  <c r="AC99" i="108"/>
  <c r="BM100" i="108"/>
  <c r="BT100" i="108" s="1"/>
  <c r="BS100" i="108"/>
  <c r="AX81" i="108"/>
  <c r="AX83" i="108"/>
  <c r="AX85" i="108"/>
  <c r="BQ86" i="108"/>
  <c r="AX87" i="108"/>
  <c r="AJ89" i="108"/>
  <c r="AI91" i="108"/>
  <c r="AH91" i="108"/>
  <c r="BB91" i="108"/>
  <c r="AZ93" i="108"/>
  <c r="R95" i="108"/>
  <c r="BC95" i="108"/>
  <c r="S97" i="108"/>
  <c r="BU89" i="108"/>
  <c r="BU91" i="108"/>
  <c r="R92" i="108"/>
  <c r="BU93" i="108"/>
  <c r="BU95" i="108"/>
  <c r="R96" i="108"/>
  <c r="BU97" i="108"/>
  <c r="BU99" i="108"/>
  <c r="R100" i="108"/>
  <c r="BA80" i="108"/>
  <c r="BA82" i="108"/>
  <c r="BA84" i="108"/>
  <c r="BA86" i="108"/>
  <c r="BA88" i="108"/>
  <c r="BA90" i="108"/>
  <c r="K92" i="108"/>
  <c r="BA92" i="108"/>
  <c r="O93" i="108"/>
  <c r="K94" i="108"/>
  <c r="BA94" i="108"/>
  <c r="O95" i="108"/>
  <c r="K96" i="108"/>
  <c r="BA96" i="108"/>
  <c r="O97" i="108"/>
  <c r="K98" i="108"/>
  <c r="BA98" i="108"/>
  <c r="O99" i="108"/>
  <c r="K100" i="108"/>
  <c r="BA100" i="108"/>
  <c r="AK92" i="108"/>
  <c r="P93" i="108"/>
  <c r="AK94" i="108"/>
  <c r="P95" i="108"/>
  <c r="AK96" i="108"/>
  <c r="P97" i="108"/>
  <c r="AK98" i="108"/>
  <c r="P99" i="108"/>
  <c r="AK100" i="108"/>
  <c r="AU80" i="108"/>
  <c r="AU82" i="108"/>
  <c r="AU84" i="108"/>
  <c r="BC84" i="108" s="1"/>
  <c r="AU86" i="108"/>
  <c r="AU88" i="108"/>
  <c r="AY89" i="108"/>
  <c r="AU90" i="108"/>
  <c r="AY91" i="108"/>
  <c r="AU92" i="108"/>
  <c r="Q93" i="108"/>
  <c r="AY93" i="108"/>
  <c r="AU94" i="108"/>
  <c r="Q95" i="108"/>
  <c r="AY95" i="108"/>
  <c r="AU96" i="108"/>
  <c r="Q97" i="108"/>
  <c r="AY97" i="108"/>
  <c r="AU98" i="108"/>
  <c r="Q99" i="108"/>
  <c r="AY99" i="108"/>
  <c r="BP99" i="108"/>
  <c r="AU100" i="108"/>
  <c r="BC100" i="108" s="1"/>
  <c r="CL17" i="107"/>
  <c r="AW23" i="107"/>
  <c r="AX23" i="107"/>
  <c r="BC23" i="107"/>
  <c r="N9" i="107"/>
  <c r="M9" i="107"/>
  <c r="P9" i="107"/>
  <c r="AF17" i="107"/>
  <c r="AE17" i="107"/>
  <c r="AJ17" i="107"/>
  <c r="CH10" i="107"/>
  <c r="CG10" i="107"/>
  <c r="CL10" i="107"/>
  <c r="BO12" i="107"/>
  <c r="BP12" i="107"/>
  <c r="BT12" i="107"/>
  <c r="AE20" i="107"/>
  <c r="AK20" i="107"/>
  <c r="AF20" i="107"/>
  <c r="AX15" i="107"/>
  <c r="AW15" i="107"/>
  <c r="AZ15" i="107"/>
  <c r="M19" i="107"/>
  <c r="N19" i="107"/>
  <c r="R19" i="107"/>
  <c r="K20" i="107"/>
  <c r="R20" i="107"/>
  <c r="Q20" i="107"/>
  <c r="P20" i="107"/>
  <c r="AJ47" i="107"/>
  <c r="AH47" i="107"/>
  <c r="AG47" i="107"/>
  <c r="AE47" i="107"/>
  <c r="AK47" i="107"/>
  <c r="AF47" i="107"/>
  <c r="S9" i="107"/>
  <c r="AZ9" i="107"/>
  <c r="AY9" i="107"/>
  <c r="BR9" i="107"/>
  <c r="BC10" i="107"/>
  <c r="AU10" i="107"/>
  <c r="BB10" i="107" s="1"/>
  <c r="AZ10" i="107"/>
  <c r="CM10" i="107"/>
  <c r="AG11" i="107"/>
  <c r="AJ12" i="107"/>
  <c r="AI12" i="107"/>
  <c r="AG12" i="107"/>
  <c r="BU12" i="107"/>
  <c r="K13" i="107"/>
  <c r="P13" i="107" s="1"/>
  <c r="AG13" i="107"/>
  <c r="Q14" i="107"/>
  <c r="P14" i="107"/>
  <c r="AI14" i="107"/>
  <c r="BB14" i="107"/>
  <c r="BC15" i="107"/>
  <c r="CJ15" i="107"/>
  <c r="CI15" i="107"/>
  <c r="P16" i="107"/>
  <c r="CE16" i="107"/>
  <c r="CL16" i="107" s="1"/>
  <c r="CJ16" i="107"/>
  <c r="AK17" i="107"/>
  <c r="BQ17" i="107"/>
  <c r="CJ17" i="107"/>
  <c r="BT18" i="107"/>
  <c r="BS18" i="107"/>
  <c r="BQ18" i="107"/>
  <c r="CI18" i="107"/>
  <c r="AJ19" i="107"/>
  <c r="AF19" i="107"/>
  <c r="AW20" i="107"/>
  <c r="CJ20" i="107"/>
  <c r="CL21" i="107"/>
  <c r="CK21" i="107"/>
  <c r="CJ21" i="107"/>
  <c r="CI21" i="107"/>
  <c r="AC22" i="107"/>
  <c r="AH22" i="107" s="1"/>
  <c r="BQ23" i="107"/>
  <c r="BP23" i="107"/>
  <c r="R24" i="107"/>
  <c r="N24" i="107"/>
  <c r="M24" i="107"/>
  <c r="AJ25" i="107"/>
  <c r="Q27" i="107"/>
  <c r="AX31" i="107"/>
  <c r="AW31" i="107"/>
  <c r="CE32" i="107"/>
  <c r="CJ32" i="107" s="1"/>
  <c r="CK32" i="107"/>
  <c r="AU33" i="107"/>
  <c r="BC33" i="107" s="1"/>
  <c r="BA33" i="107"/>
  <c r="AF40" i="107"/>
  <c r="AE40" i="107"/>
  <c r="BP41" i="107"/>
  <c r="BO41" i="107"/>
  <c r="BU41" i="107"/>
  <c r="AX9" i="107"/>
  <c r="M10" i="107"/>
  <c r="R10" i="107"/>
  <c r="BR10" i="107"/>
  <c r="AE11" i="107"/>
  <c r="BA11" i="107"/>
  <c r="BA6" i="107" s="1"/>
  <c r="AE12" i="107"/>
  <c r="BB12" i="107"/>
  <c r="AH13" i="107"/>
  <c r="M14" i="107"/>
  <c r="AJ14" i="107"/>
  <c r="CH14" i="107"/>
  <c r="AG15" i="107"/>
  <c r="CH15" i="107"/>
  <c r="P17" i="107"/>
  <c r="BO17" i="107"/>
  <c r="CK17" i="107"/>
  <c r="BO18" i="107"/>
  <c r="CL18" i="107"/>
  <c r="O20" i="107"/>
  <c r="BB20" i="107"/>
  <c r="CH21" i="107"/>
  <c r="AC23" i="107"/>
  <c r="AH23" i="107" s="1"/>
  <c r="AI23" i="107"/>
  <c r="AX28" i="107"/>
  <c r="BB28" i="107"/>
  <c r="AI30" i="107"/>
  <c r="AC30" i="107"/>
  <c r="AH30" i="107" s="1"/>
  <c r="AU32" i="107"/>
  <c r="AZ32" i="107" s="1"/>
  <c r="BA32" i="107"/>
  <c r="O33" i="107"/>
  <c r="K33" i="107"/>
  <c r="S33" i="107"/>
  <c r="N35" i="107"/>
  <c r="M35" i="107"/>
  <c r="AZ37" i="107"/>
  <c r="AY37" i="107"/>
  <c r="BC37" i="107"/>
  <c r="AX37" i="107"/>
  <c r="AW37" i="107"/>
  <c r="Q38" i="107"/>
  <c r="K38" i="107"/>
  <c r="S38" i="107" s="1"/>
  <c r="AY40" i="107"/>
  <c r="AW40" i="107"/>
  <c r="BC40" i="107"/>
  <c r="AX40" i="107"/>
  <c r="BB40" i="107"/>
  <c r="S52" i="107"/>
  <c r="AW56" i="107"/>
  <c r="BC56" i="107"/>
  <c r="AZ56" i="107"/>
  <c r="AY56" i="107"/>
  <c r="AX56" i="107"/>
  <c r="AX63" i="107"/>
  <c r="BC63" i="107"/>
  <c r="AW63" i="107"/>
  <c r="AW8" i="107"/>
  <c r="BB8" i="107"/>
  <c r="BS26" i="107"/>
  <c r="BN4" i="107"/>
  <c r="AK8" i="107"/>
  <c r="AC8" i="107"/>
  <c r="AD4" i="107"/>
  <c r="AY8" i="107"/>
  <c r="AI9" i="107"/>
  <c r="BA9" i="107"/>
  <c r="BT9" i="107"/>
  <c r="P11" i="107"/>
  <c r="O11" i="107"/>
  <c r="AH11" i="107"/>
  <c r="K12" i="107"/>
  <c r="S12" i="107" s="1"/>
  <c r="AF12" i="107"/>
  <c r="CI12" i="107"/>
  <c r="CL13" i="107"/>
  <c r="CK13" i="107"/>
  <c r="CI13" i="107"/>
  <c r="O14" i="107"/>
  <c r="BM14" i="107"/>
  <c r="BS15" i="107"/>
  <c r="BR15" i="107"/>
  <c r="CK15" i="107"/>
  <c r="R16" i="107"/>
  <c r="AZ17" i="107"/>
  <c r="AY17" i="107"/>
  <c r="BR17" i="107"/>
  <c r="AU18" i="107"/>
  <c r="BB18" i="107" s="1"/>
  <c r="BP18" i="107"/>
  <c r="AE19" i="107"/>
  <c r="CM21" i="107"/>
  <c r="BO23" i="107"/>
  <c r="P24" i="107"/>
  <c r="R25" i="107"/>
  <c r="Q25" i="107"/>
  <c r="P25" i="107"/>
  <c r="O25" i="107"/>
  <c r="BC25" i="107"/>
  <c r="AU25" i="107"/>
  <c r="AZ25" i="107" s="1"/>
  <c r="AY25" i="107"/>
  <c r="CI26" i="107"/>
  <c r="CH26" i="107"/>
  <c r="AJ27" i="107"/>
  <c r="AF27" i="107"/>
  <c r="AE27" i="107"/>
  <c r="BC28" i="107"/>
  <c r="BC31" i="107"/>
  <c r="K34" i="107"/>
  <c r="R34" i="107" s="1"/>
  <c r="Q34" i="107"/>
  <c r="S35" i="107"/>
  <c r="AC60" i="107"/>
  <c r="AJ60" i="107" s="1"/>
  <c r="AI60" i="107"/>
  <c r="AG60" i="107"/>
  <c r="CG14" i="107"/>
  <c r="CL14" i="107"/>
  <c r="K27" i="107"/>
  <c r="P27" i="107" s="1"/>
  <c r="N8" i="107"/>
  <c r="AZ8" i="107"/>
  <c r="AE9" i="107"/>
  <c r="BB9" i="107"/>
  <c r="BU9" i="107"/>
  <c r="N10" i="107"/>
  <c r="N11" i="107"/>
  <c r="BO11" i="107"/>
  <c r="BT11" i="107"/>
  <c r="AH12" i="107"/>
  <c r="CG12" i="107"/>
  <c r="R14" i="107"/>
  <c r="CJ14" i="107"/>
  <c r="BO15" i="107"/>
  <c r="CL15" i="107"/>
  <c r="S16" i="107"/>
  <c r="AX17" i="107"/>
  <c r="M18" i="107"/>
  <c r="R18" i="107"/>
  <c r="BR18" i="107"/>
  <c r="AJ20" i="107"/>
  <c r="AI20" i="107"/>
  <c r="AH20" i="107"/>
  <c r="AG20" i="107"/>
  <c r="BM20" i="107"/>
  <c r="BQ20" i="107" s="1"/>
  <c r="O22" i="107"/>
  <c r="N22" i="107"/>
  <c r="BB22" i="107"/>
  <c r="AX22" i="107"/>
  <c r="AW22" i="107"/>
  <c r="N25" i="107"/>
  <c r="AU26" i="107"/>
  <c r="BC26" i="107" s="1"/>
  <c r="BA26" i="107"/>
  <c r="AZ26" i="107"/>
  <c r="AW28" i="107"/>
  <c r="CH29" i="107"/>
  <c r="CG29" i="107"/>
  <c r="AJ30" i="107"/>
  <c r="Q33" i="107"/>
  <c r="AE35" i="107"/>
  <c r="AK35" i="107"/>
  <c r="AJ35" i="107"/>
  <c r="AH35" i="107"/>
  <c r="BM37" i="107"/>
  <c r="BR37" i="107" s="1"/>
  <c r="BS37" i="107"/>
  <c r="BT37" i="107"/>
  <c r="BU39" i="107"/>
  <c r="BP39" i="107"/>
  <c r="BO39" i="107"/>
  <c r="AZ40" i="107"/>
  <c r="AF42" i="107"/>
  <c r="AE42" i="107"/>
  <c r="BU47" i="107"/>
  <c r="BP47" i="107"/>
  <c r="BO47" i="107"/>
  <c r="BO59" i="107"/>
  <c r="BP59" i="107"/>
  <c r="BU59" i="107"/>
  <c r="M69" i="107"/>
  <c r="N69" i="107"/>
  <c r="S69" i="107"/>
  <c r="R9" i="107"/>
  <c r="Q9" i="107"/>
  <c r="O9" i="107"/>
  <c r="BC9" i="107"/>
  <c r="CE9" i="107"/>
  <c r="CK10" i="107"/>
  <c r="CJ10" i="107"/>
  <c r="AJ11" i="107"/>
  <c r="BR12" i="107"/>
  <c r="BQ12" i="107"/>
  <c r="BM13" i="107"/>
  <c r="BT13" i="107" s="1"/>
  <c r="BR13" i="107"/>
  <c r="S14" i="107"/>
  <c r="BB15" i="107"/>
  <c r="BA15" i="107"/>
  <c r="AY15" i="107"/>
  <c r="CM15" i="107"/>
  <c r="AC16" i="107"/>
  <c r="AJ16" i="107" s="1"/>
  <c r="AI17" i="107"/>
  <c r="AH17" i="107"/>
  <c r="BT17" i="107"/>
  <c r="S19" i="107"/>
  <c r="P19" i="107"/>
  <c r="O19" i="107"/>
  <c r="BM21" i="107"/>
  <c r="BT21" i="107"/>
  <c r="BS21" i="107"/>
  <c r="BR21" i="107"/>
  <c r="BS28" i="107"/>
  <c r="BM28" i="107"/>
  <c r="BU28" i="107" s="1"/>
  <c r="AW58" i="107"/>
  <c r="AZ58" i="107"/>
  <c r="AX58" i="107"/>
  <c r="BC58" i="107"/>
  <c r="AY58" i="107"/>
  <c r="BC8" i="107"/>
  <c r="CI9" i="107"/>
  <c r="AK11" i="107"/>
  <c r="AE13" i="107"/>
  <c r="AJ13" i="107"/>
  <c r="CM14" i="107"/>
  <c r="AG16" i="107"/>
  <c r="BU17" i="107"/>
  <c r="BB23" i="107"/>
  <c r="BA23" i="107"/>
  <c r="AZ23" i="107"/>
  <c r="AY23" i="107"/>
  <c r="CE23" i="107"/>
  <c r="CJ23" i="107" s="1"/>
  <c r="AG25" i="107"/>
  <c r="AF25" i="107"/>
  <c r="BT25" i="107"/>
  <c r="BP25" i="107"/>
  <c r="BO25" i="107"/>
  <c r="CI35" i="107"/>
  <c r="CM35" i="107"/>
  <c r="CJ35" i="107"/>
  <c r="CH35" i="107"/>
  <c r="N40" i="107"/>
  <c r="M40" i="107"/>
  <c r="AY42" i="107"/>
  <c r="AW42" i="107"/>
  <c r="BC42" i="107"/>
  <c r="AZ42" i="107"/>
  <c r="AX42" i="107"/>
  <c r="Q48" i="107"/>
  <c r="K48" i="107"/>
  <c r="O48" i="107" s="1"/>
  <c r="BC49" i="107"/>
  <c r="AU49" i="107"/>
  <c r="BA49" i="107"/>
  <c r="AZ49" i="107"/>
  <c r="AY49" i="107"/>
  <c r="AF50" i="107"/>
  <c r="AE50" i="107"/>
  <c r="AY52" i="107"/>
  <c r="AW52" i="107"/>
  <c r="BC52" i="107"/>
  <c r="AX52" i="107"/>
  <c r="BB52" i="107"/>
  <c r="BA61" i="107"/>
  <c r="AZ61" i="107"/>
  <c r="AU61" i="107"/>
  <c r="BC61" i="107" s="1"/>
  <c r="L4" i="107"/>
  <c r="CF4" i="107"/>
  <c r="CE8" i="107"/>
  <c r="CI8" i="107" s="1"/>
  <c r="CL8" i="107"/>
  <c r="BQ9" i="107"/>
  <c r="CJ9" i="107"/>
  <c r="BT10" i="107"/>
  <c r="BS10" i="107"/>
  <c r="BQ10" i="107"/>
  <c r="CI10" i="107"/>
  <c r="AU11" i="107"/>
  <c r="AZ11" i="107" s="1"/>
  <c r="BA12" i="107"/>
  <c r="BS12" i="107"/>
  <c r="AH14" i="107"/>
  <c r="AG14" i="107"/>
  <c r="AC15" i="107"/>
  <c r="AJ15" i="107" s="1"/>
  <c r="O16" i="107"/>
  <c r="R17" i="107"/>
  <c r="Q17" i="107"/>
  <c r="O17" i="107"/>
  <c r="AG17" i="107"/>
  <c r="CM17" i="107"/>
  <c r="CE17" i="107"/>
  <c r="CK18" i="107"/>
  <c r="CJ18" i="107"/>
  <c r="Q19" i="107"/>
  <c r="BA19" i="107"/>
  <c r="AU19" i="107"/>
  <c r="BB19" i="107" s="1"/>
  <c r="AY20" i="107"/>
  <c r="AX20" i="107"/>
  <c r="CL20" i="107"/>
  <c r="CH20" i="107"/>
  <c r="CG20" i="107"/>
  <c r="BQ21" i="107"/>
  <c r="CK23" i="107"/>
  <c r="CE24" i="107"/>
  <c r="CL24" i="107" s="1"/>
  <c r="CK24" i="107"/>
  <c r="BQ25" i="107"/>
  <c r="BM26" i="107"/>
  <c r="BU26" i="107" s="1"/>
  <c r="AF28" i="107"/>
  <c r="AE28" i="107"/>
  <c r="BT28" i="107"/>
  <c r="N30" i="107"/>
  <c r="R30" i="107"/>
  <c r="CK31" i="107"/>
  <c r="CE31" i="107"/>
  <c r="CK34" i="107"/>
  <c r="CE34" i="107"/>
  <c r="AX36" i="107"/>
  <c r="AW36" i="107"/>
  <c r="CG36" i="107"/>
  <c r="CM36" i="107"/>
  <c r="CJ36" i="107"/>
  <c r="CH36" i="107"/>
  <c r="AK46" i="107"/>
  <c r="AG46" i="107"/>
  <c r="AC46" i="107"/>
  <c r="AH46" i="107" s="1"/>
  <c r="AI46" i="107"/>
  <c r="S47" i="107"/>
  <c r="K47" i="107"/>
  <c r="R47" i="107"/>
  <c r="O47" i="107"/>
  <c r="Q47" i="107"/>
  <c r="P47" i="107"/>
  <c r="AF48" i="107"/>
  <c r="AE48" i="107"/>
  <c r="BB49" i="107"/>
  <c r="BO61" i="107"/>
  <c r="BP61" i="107"/>
  <c r="BT61" i="107"/>
  <c r="K21" i="107"/>
  <c r="AJ21" i="107"/>
  <c r="BM22" i="107"/>
  <c r="BU22" i="107" s="1"/>
  <c r="CL22" i="107"/>
  <c r="AC24" i="107"/>
  <c r="AK24" i="107" s="1"/>
  <c r="BB24" i="107"/>
  <c r="CE25" i="107"/>
  <c r="CM25" i="107" s="1"/>
  <c r="R26" i="107"/>
  <c r="AJ28" i="107"/>
  <c r="AH28" i="107"/>
  <c r="AG28" i="107"/>
  <c r="AZ28" i="107"/>
  <c r="CL29" i="107"/>
  <c r="CJ29" i="107"/>
  <c r="CI29" i="107"/>
  <c r="P30" i="107"/>
  <c r="BB31" i="107"/>
  <c r="AZ31" i="107"/>
  <c r="AY31" i="107"/>
  <c r="BR31" i="107"/>
  <c r="AJ36" i="107"/>
  <c r="AG36" i="107"/>
  <c r="AC36" i="107"/>
  <c r="AH36" i="107" s="1"/>
  <c r="BB36" i="107"/>
  <c r="CI36" i="107"/>
  <c r="BB37" i="107"/>
  <c r="AX38" i="107"/>
  <c r="AF39" i="107"/>
  <c r="K41" i="107"/>
  <c r="S41" i="107" s="1"/>
  <c r="BC41" i="107"/>
  <c r="AU41" i="107"/>
  <c r="BA41" i="107"/>
  <c r="AZ41" i="107"/>
  <c r="AY41" i="107"/>
  <c r="AY44" i="107"/>
  <c r="AW44" i="107"/>
  <c r="BC44" i="107"/>
  <c r="AF45" i="107"/>
  <c r="BP45" i="107"/>
  <c r="AH48" i="107"/>
  <c r="AK48" i="107"/>
  <c r="AJ48" i="107"/>
  <c r="AG48" i="107"/>
  <c r="AJ49" i="107"/>
  <c r="AH49" i="107"/>
  <c r="AG49" i="107"/>
  <c r="AE49" i="107"/>
  <c r="K59" i="107"/>
  <c r="R59" i="107" s="1"/>
  <c r="P59" i="107"/>
  <c r="Q59" i="107"/>
  <c r="AF67" i="107"/>
  <c r="AE67" i="107"/>
  <c r="AF74" i="107"/>
  <c r="AE74" i="107"/>
  <c r="AK21" i="107"/>
  <c r="CM22" i="107"/>
  <c r="BC24" i="107"/>
  <c r="S26" i="107"/>
  <c r="BT31" i="107"/>
  <c r="M32" i="107"/>
  <c r="S32" i="107"/>
  <c r="AF33" i="107"/>
  <c r="AE33" i="107"/>
  <c r="BC34" i="107"/>
  <c r="AU34" i="107"/>
  <c r="BA34" i="107"/>
  <c r="AZ34" i="107"/>
  <c r="BS34" i="107"/>
  <c r="P35" i="107"/>
  <c r="R35" i="107"/>
  <c r="BM35" i="107"/>
  <c r="BT35" i="107" s="1"/>
  <c r="AZ38" i="107"/>
  <c r="AH40" i="107"/>
  <c r="AK40" i="107"/>
  <c r="AJ40" i="107"/>
  <c r="Q42" i="107"/>
  <c r="O42" i="107"/>
  <c r="P42" i="107"/>
  <c r="K42" i="107"/>
  <c r="AU43" i="107"/>
  <c r="BA43" i="107"/>
  <c r="AZ43" i="107"/>
  <c r="BU43" i="107"/>
  <c r="AY46" i="107"/>
  <c r="AW46" i="107"/>
  <c r="BC46" i="107"/>
  <c r="AH50" i="107"/>
  <c r="AK50" i="107"/>
  <c r="AJ50" i="107"/>
  <c r="AG50" i="107"/>
  <c r="AJ51" i="107"/>
  <c r="AH51" i="107"/>
  <c r="AG51" i="107"/>
  <c r="AE51" i="107"/>
  <c r="AF52" i="107"/>
  <c r="AE52" i="107"/>
  <c r="N54" i="107"/>
  <c r="P54" i="107"/>
  <c r="M54" i="107"/>
  <c r="AY54" i="107"/>
  <c r="BO57" i="107"/>
  <c r="BP57" i="107"/>
  <c r="AJ59" i="107"/>
  <c r="AI59" i="107"/>
  <c r="AG59" i="107"/>
  <c r="AC59" i="107"/>
  <c r="AK59" i="107"/>
  <c r="AZ20" i="107"/>
  <c r="P22" i="107"/>
  <c r="BR23" i="107"/>
  <c r="AH25" i="107"/>
  <c r="CJ26" i="107"/>
  <c r="S28" i="107"/>
  <c r="K28" i="107"/>
  <c r="Q28" i="107"/>
  <c r="P28" i="107"/>
  <c r="CI28" i="107"/>
  <c r="BM29" i="107"/>
  <c r="BR29" i="107" s="1"/>
  <c r="BS29" i="107"/>
  <c r="AY30" i="107"/>
  <c r="AC31" i="107"/>
  <c r="AH31" i="107" s="1"/>
  <c r="AI31" i="107"/>
  <c r="O32" i="107"/>
  <c r="BT32" i="107"/>
  <c r="AI33" i="107"/>
  <c r="AG33" i="107"/>
  <c r="O35" i="107"/>
  <c r="BP36" i="107"/>
  <c r="BO36" i="107"/>
  <c r="CG37" i="107"/>
  <c r="AF38" i="107"/>
  <c r="AE38" i="107"/>
  <c r="K39" i="107"/>
  <c r="R39" i="107" s="1"/>
  <c r="AU39" i="107"/>
  <c r="BA39" i="107"/>
  <c r="AZ39" i="107"/>
  <c r="AG40" i="107"/>
  <c r="Q41" i="107"/>
  <c r="R42" i="107"/>
  <c r="S43" i="107"/>
  <c r="K43" i="107"/>
  <c r="R43" i="107"/>
  <c r="O43" i="107"/>
  <c r="Q44" i="107"/>
  <c r="K44" i="107"/>
  <c r="R44" i="107" s="1"/>
  <c r="AX44" i="107"/>
  <c r="AU45" i="107"/>
  <c r="BA45" i="107"/>
  <c r="AZ45" i="107"/>
  <c r="AW48" i="107"/>
  <c r="BC48" i="107"/>
  <c r="AF49" i="107"/>
  <c r="AI50" i="107"/>
  <c r="BO51" i="107"/>
  <c r="AH52" i="107"/>
  <c r="AK52" i="107"/>
  <c r="AJ52" i="107"/>
  <c r="AG52" i="107"/>
  <c r="AJ57" i="107"/>
  <c r="AI57" i="107"/>
  <c r="AC57" i="107"/>
  <c r="AH57" i="107" s="1"/>
  <c r="BR57" i="107"/>
  <c r="BQ57" i="107"/>
  <c r="BT57" i="107"/>
  <c r="BS57" i="107"/>
  <c r="AF61" i="107"/>
  <c r="AE61" i="107"/>
  <c r="AE21" i="107"/>
  <c r="CG22" i="107"/>
  <c r="AW24" i="107"/>
  <c r="M26" i="107"/>
  <c r="AI28" i="107"/>
  <c r="CH28" i="107"/>
  <c r="CK29" i="107"/>
  <c r="AX30" i="107"/>
  <c r="BA31" i="107"/>
  <c r="BA3" i="107" s="1"/>
  <c r="N32" i="107"/>
  <c r="BO32" i="107"/>
  <c r="AH33" i="107"/>
  <c r="BO33" i="107"/>
  <c r="BU33" i="107"/>
  <c r="Q35" i="107"/>
  <c r="K36" i="107"/>
  <c r="S36" i="107" s="1"/>
  <c r="Q36" i="107"/>
  <c r="P36" i="107"/>
  <c r="AI36" i="107"/>
  <c r="BR36" i="107"/>
  <c r="BT36" i="107"/>
  <c r="AC37" i="107"/>
  <c r="AK37" i="107" s="1"/>
  <c r="AH38" i="107"/>
  <c r="AK38" i="107"/>
  <c r="AJ38" i="107"/>
  <c r="AI40" i="107"/>
  <c r="AH41" i="107"/>
  <c r="AG41" i="107"/>
  <c r="BB41" i="107"/>
  <c r="S42" i="107"/>
  <c r="P43" i="107"/>
  <c r="AZ44" i="107"/>
  <c r="S45" i="107"/>
  <c r="K45" i="107"/>
  <c r="R45" i="107"/>
  <c r="O45" i="107"/>
  <c r="Q46" i="107"/>
  <c r="O46" i="107"/>
  <c r="P46" i="107"/>
  <c r="K46" i="107"/>
  <c r="AX46" i="107"/>
  <c r="AU47" i="107"/>
  <c r="BC47" i="107" s="1"/>
  <c r="BA47" i="107"/>
  <c r="AY48" i="107"/>
  <c r="AK49" i="107"/>
  <c r="AW50" i="107"/>
  <c r="BC50" i="107"/>
  <c r="AF51" i="107"/>
  <c r="AI52" i="107"/>
  <c r="AF53" i="107"/>
  <c r="AH53" i="107"/>
  <c r="AE53" i="107"/>
  <c r="R54" i="107"/>
  <c r="BU57" i="107"/>
  <c r="AW66" i="107"/>
  <c r="BC66" i="107"/>
  <c r="AZ66" i="107"/>
  <c r="AY66" i="107"/>
  <c r="AX66" i="107"/>
  <c r="S72" i="107"/>
  <c r="K72" i="107"/>
  <c r="P72" i="107" s="1"/>
  <c r="Q72" i="107"/>
  <c r="R72" i="107"/>
  <c r="O72" i="107"/>
  <c r="AH39" i="107"/>
  <c r="AG39" i="107"/>
  <c r="Q40" i="107"/>
  <c r="O40" i="107"/>
  <c r="P40" i="107"/>
  <c r="AH42" i="107"/>
  <c r="AK42" i="107"/>
  <c r="AJ42" i="107"/>
  <c r="AG42" i="107"/>
  <c r="AH43" i="107"/>
  <c r="AG43" i="107"/>
  <c r="AE43" i="107"/>
  <c r="AF44" i="107"/>
  <c r="AE44" i="107"/>
  <c r="S49" i="107"/>
  <c r="K49" i="107"/>
  <c r="R49" i="107"/>
  <c r="O49" i="107"/>
  <c r="Q50" i="107"/>
  <c r="P50" i="107"/>
  <c r="K50" i="107"/>
  <c r="BC51" i="107"/>
  <c r="AU51" i="107"/>
  <c r="AY51" i="107" s="1"/>
  <c r="BA51" i="107"/>
  <c r="AZ51" i="107"/>
  <c r="BB56" i="107"/>
  <c r="BB63" i="107"/>
  <c r="AX65" i="107"/>
  <c r="BC65" i="107"/>
  <c r="AY65" i="107"/>
  <c r="AW65" i="107"/>
  <c r="BM27" i="107"/>
  <c r="BU27" i="107" s="1"/>
  <c r="BA28" i="107"/>
  <c r="AY28" i="107"/>
  <c r="CL28" i="107"/>
  <c r="AC29" i="107"/>
  <c r="AJ29" i="107" s="1"/>
  <c r="Q30" i="107"/>
  <c r="O30" i="107"/>
  <c r="BB30" i="107"/>
  <c r="CM30" i="107"/>
  <c r="CE30" i="107"/>
  <c r="CJ30" i="107" s="1"/>
  <c r="CL30" i="107"/>
  <c r="BS31" i="107"/>
  <c r="BQ31" i="107"/>
  <c r="BM34" i="107"/>
  <c r="BU34" i="107" s="1"/>
  <c r="AG35" i="107"/>
  <c r="CL35" i="107"/>
  <c r="BA36" i="107"/>
  <c r="AY36" i="107"/>
  <c r="AY38" i="107"/>
  <c r="AW38" i="107"/>
  <c r="BC38" i="107"/>
  <c r="AJ39" i="107"/>
  <c r="R40" i="107"/>
  <c r="AI42" i="107"/>
  <c r="AJ43" i="107"/>
  <c r="AH44" i="107"/>
  <c r="AK44" i="107"/>
  <c r="AJ44" i="107"/>
  <c r="AG44" i="107"/>
  <c r="AH45" i="107"/>
  <c r="AG45" i="107"/>
  <c r="AE45" i="107"/>
  <c r="P49" i="107"/>
  <c r="R50" i="107"/>
  <c r="K51" i="107"/>
  <c r="R51" i="107" s="1"/>
  <c r="O51" i="107"/>
  <c r="Q52" i="107"/>
  <c r="O52" i="107"/>
  <c r="P52" i="107"/>
  <c r="K52" i="107"/>
  <c r="BA55" i="107"/>
  <c r="AZ55" i="107"/>
  <c r="BB55" i="107"/>
  <c r="AY55" i="107"/>
  <c r="BO63" i="107"/>
  <c r="BP63" i="107"/>
  <c r="BT63" i="107"/>
  <c r="BC71" i="107"/>
  <c r="AU71" i="107"/>
  <c r="AY71" i="107" s="1"/>
  <c r="BB71" i="107"/>
  <c r="BA71" i="107"/>
  <c r="AZ71" i="107"/>
  <c r="AH55" i="107"/>
  <c r="AE55" i="107"/>
  <c r="BM55" i="107"/>
  <c r="BU55" i="107" s="1"/>
  <c r="AK58" i="107"/>
  <c r="AC58" i="107"/>
  <c r="AG58" i="107"/>
  <c r="BA59" i="107"/>
  <c r="AZ59" i="107"/>
  <c r="AU59" i="107"/>
  <c r="N60" i="107"/>
  <c r="S60" i="107"/>
  <c r="P60" i="107"/>
  <c r="AH65" i="107"/>
  <c r="AF65" i="107"/>
  <c r="AE65" i="107"/>
  <c r="BA76" i="107"/>
  <c r="AU76" i="107"/>
  <c r="AY76" i="107" s="1"/>
  <c r="AW89" i="107"/>
  <c r="BC89" i="107"/>
  <c r="BB89" i="107"/>
  <c r="AX89" i="107"/>
  <c r="AF55" i="107"/>
  <c r="BS55" i="107"/>
  <c r="S57" i="107"/>
  <c r="K57" i="107"/>
  <c r="R57" i="107"/>
  <c r="P57" i="107"/>
  <c r="Q57" i="107"/>
  <c r="AX57" i="107"/>
  <c r="BB57" i="107"/>
  <c r="AW57" i="107"/>
  <c r="AI58" i="107"/>
  <c r="BB59" i="107"/>
  <c r="M60" i="107"/>
  <c r="AK61" i="107"/>
  <c r="N62" i="107"/>
  <c r="P62" i="107"/>
  <c r="M62" i="107"/>
  <c r="M73" i="107"/>
  <c r="S73" i="107"/>
  <c r="R73" i="107"/>
  <c r="P73" i="107"/>
  <c r="N73" i="107"/>
  <c r="CL37" i="107"/>
  <c r="CJ37" i="107"/>
  <c r="CI37" i="107"/>
  <c r="BU38" i="107"/>
  <c r="BT39" i="107"/>
  <c r="BR39" i="107"/>
  <c r="BQ39" i="107"/>
  <c r="BT41" i="107"/>
  <c r="BR41" i="107"/>
  <c r="BQ41" i="107"/>
  <c r="BT43" i="107"/>
  <c r="BR43" i="107"/>
  <c r="BQ43" i="107"/>
  <c r="BT45" i="107"/>
  <c r="BR45" i="107"/>
  <c r="BQ45" i="107"/>
  <c r="BU46" i="107"/>
  <c r="BT47" i="107"/>
  <c r="BR47" i="107"/>
  <c r="BQ47" i="107"/>
  <c r="BT49" i="107"/>
  <c r="BR49" i="107"/>
  <c r="BQ49" i="107"/>
  <c r="BT51" i="107"/>
  <c r="BR51" i="107"/>
  <c r="BQ51" i="107"/>
  <c r="AK55" i="107"/>
  <c r="AJ58" i="107"/>
  <c r="BC59" i="107"/>
  <c r="AF63" i="107"/>
  <c r="AE63" i="107"/>
  <c r="AE78" i="107"/>
  <c r="AK78" i="107"/>
  <c r="AF78" i="107"/>
  <c r="AF81" i="107"/>
  <c r="AE81" i="107"/>
  <c r="AU27" i="107"/>
  <c r="BC27" i="107" s="1"/>
  <c r="CK27" i="107"/>
  <c r="K29" i="107"/>
  <c r="BA29" i="107"/>
  <c r="BM30" i="107"/>
  <c r="BU30" i="107" s="1"/>
  <c r="Q31" i="107"/>
  <c r="AC32" i="107"/>
  <c r="AK32" i="107" s="1"/>
  <c r="BS32" i="107"/>
  <c r="CE33" i="107"/>
  <c r="CM33" i="107" s="1"/>
  <c r="AI34" i="107"/>
  <c r="AU35" i="107"/>
  <c r="BC35" i="107" s="1"/>
  <c r="CK35" i="107"/>
  <c r="K37" i="107"/>
  <c r="BA37" i="107"/>
  <c r="BM38" i="107"/>
  <c r="AI39" i="107"/>
  <c r="BM40" i="107"/>
  <c r="BU40" i="107" s="1"/>
  <c r="AI41" i="107"/>
  <c r="BM42" i="107"/>
  <c r="AI43" i="107"/>
  <c r="BM44" i="107"/>
  <c r="AI45" i="107"/>
  <c r="BM46" i="107"/>
  <c r="BM48" i="107"/>
  <c r="BU48" i="107" s="1"/>
  <c r="BM50" i="107"/>
  <c r="BM52" i="107"/>
  <c r="BU52" i="107" s="1"/>
  <c r="AU53" i="107"/>
  <c r="AC54" i="107"/>
  <c r="AG54" i="107" s="1"/>
  <c r="AU54" i="107"/>
  <c r="AJ55" i="107"/>
  <c r="AI55" i="107"/>
  <c r="AG55" i="107"/>
  <c r="AC56" i="107"/>
  <c r="BA57" i="107"/>
  <c r="AZ57" i="107"/>
  <c r="R58" i="107"/>
  <c r="BB58" i="107"/>
  <c r="BR59" i="107"/>
  <c r="BQ59" i="107"/>
  <c r="K61" i="107"/>
  <c r="R61" i="107" s="1"/>
  <c r="O62" i="107"/>
  <c r="AJ63" i="107"/>
  <c r="AI63" i="107"/>
  <c r="AG63" i="107"/>
  <c r="AY63" i="107"/>
  <c r="BU63" i="107"/>
  <c r="AK64" i="107"/>
  <c r="AC64" i="107"/>
  <c r="AY64" i="107"/>
  <c r="BA65" i="107"/>
  <c r="AZ65" i="107"/>
  <c r="BS65" i="107"/>
  <c r="BB66" i="107"/>
  <c r="AK67" i="107"/>
  <c r="BA68" i="107"/>
  <c r="AU68" i="107"/>
  <c r="BU68" i="107"/>
  <c r="AH69" i="107"/>
  <c r="AK70" i="107"/>
  <c r="AZ72" i="107"/>
  <c r="O73" i="107"/>
  <c r="BP74" i="107"/>
  <c r="BO74" i="107"/>
  <c r="P77" i="107"/>
  <c r="BP77" i="107"/>
  <c r="BP78" i="107"/>
  <c r="BO78" i="107"/>
  <c r="K80" i="107"/>
  <c r="P80" i="107" s="1"/>
  <c r="AI81" i="107"/>
  <c r="AJ81" i="107"/>
  <c r="AH81" i="107"/>
  <c r="AK81" i="107"/>
  <c r="AZ89" i="107"/>
  <c r="S94" i="107"/>
  <c r="K94" i="107"/>
  <c r="R94" i="107" s="1"/>
  <c r="P94" i="107"/>
  <c r="Q94" i="107"/>
  <c r="S53" i="107"/>
  <c r="K53" i="107"/>
  <c r="AJ53" i="107"/>
  <c r="BR53" i="107"/>
  <c r="O54" i="107"/>
  <c r="K55" i="107"/>
  <c r="R55" i="107" s="1"/>
  <c r="AH61" i="107"/>
  <c r="AI62" i="107"/>
  <c r="AG64" i="107"/>
  <c r="AZ64" i="107"/>
  <c r="BC67" i="107"/>
  <c r="AU67" i="107"/>
  <c r="BB67" i="107"/>
  <c r="AZ67" i="107"/>
  <c r="BB72" i="107"/>
  <c r="AJ74" i="107"/>
  <c r="AH74" i="107"/>
  <c r="AG74" i="107"/>
  <c r="AK74" i="107"/>
  <c r="R75" i="107"/>
  <c r="BR78" i="107"/>
  <c r="BU78" i="107"/>
  <c r="BS78" i="107"/>
  <c r="AY80" i="107"/>
  <c r="AW80" i="107"/>
  <c r="BB80" i="107"/>
  <c r="AZ80" i="107"/>
  <c r="AX80" i="107"/>
  <c r="AG81" i="107"/>
  <c r="Q93" i="107"/>
  <c r="K93" i="107"/>
  <c r="S93" i="107" s="1"/>
  <c r="BU96" i="107"/>
  <c r="BM96" i="107"/>
  <c r="BT96" i="107"/>
  <c r="BS96" i="107"/>
  <c r="BR96" i="107"/>
  <c r="BQ96" i="107"/>
  <c r="BR61" i="107"/>
  <c r="BQ61" i="107"/>
  <c r="S63" i="107"/>
  <c r="K63" i="107"/>
  <c r="R63" i="107"/>
  <c r="P63" i="107"/>
  <c r="AJ65" i="107"/>
  <c r="AI65" i="107"/>
  <c r="AG65" i="107"/>
  <c r="BU65" i="107"/>
  <c r="AK66" i="107"/>
  <c r="AC66" i="107"/>
  <c r="O69" i="107"/>
  <c r="R69" i="107"/>
  <c r="Q69" i="107"/>
  <c r="BR71" i="107"/>
  <c r="BQ71" i="107"/>
  <c r="BO71" i="107"/>
  <c r="AJ72" i="107"/>
  <c r="AG72" i="107"/>
  <c r="AC72" i="107"/>
  <c r="AH72" i="107" s="1"/>
  <c r="AK72" i="107"/>
  <c r="BC75" i="107"/>
  <c r="AU75" i="107"/>
  <c r="BB75" i="107" s="1"/>
  <c r="AZ75" i="107"/>
  <c r="BM76" i="107"/>
  <c r="BR76" i="107" s="1"/>
  <c r="R77" i="107"/>
  <c r="BU82" i="107"/>
  <c r="BM82" i="107"/>
  <c r="BT82" i="107" s="1"/>
  <c r="BR82" i="107"/>
  <c r="N89" i="107"/>
  <c r="M89" i="107"/>
  <c r="S89" i="107"/>
  <c r="AI93" i="107"/>
  <c r="AC93" i="107"/>
  <c r="AG93" i="107" s="1"/>
  <c r="M56" i="107"/>
  <c r="BT59" i="107"/>
  <c r="AX60" i="107"/>
  <c r="O61" i="107"/>
  <c r="AH63" i="107"/>
  <c r="M64" i="107"/>
  <c r="AI64" i="107"/>
  <c r="BC64" i="107"/>
  <c r="BB65" i="107"/>
  <c r="AG66" i="107"/>
  <c r="AY67" i="107"/>
  <c r="BC68" i="107"/>
  <c r="P69" i="107"/>
  <c r="AU69" i="107"/>
  <c r="BB69" i="107" s="1"/>
  <c r="AZ69" i="107"/>
  <c r="AW70" i="107"/>
  <c r="BT71" i="107"/>
  <c r="BP72" i="107"/>
  <c r="BO72" i="107"/>
  <c r="AI74" i="107"/>
  <c r="BT74" i="107"/>
  <c r="BC77" i="107"/>
  <c r="AU77" i="107"/>
  <c r="AZ77" i="107" s="1"/>
  <c r="BB77" i="107"/>
  <c r="BA77" i="107"/>
  <c r="K78" i="107"/>
  <c r="Q78" i="107"/>
  <c r="P78" i="107"/>
  <c r="BT78" i="107"/>
  <c r="BC80" i="107"/>
  <c r="BS82" i="107"/>
  <c r="BP83" i="107"/>
  <c r="BU83" i="107"/>
  <c r="BR83" i="107"/>
  <c r="BO83" i="107"/>
  <c r="BT83" i="107"/>
  <c r="AF87" i="107"/>
  <c r="AE87" i="107"/>
  <c r="AG87" i="107"/>
  <c r="P91" i="107"/>
  <c r="AK93" i="107"/>
  <c r="BR63" i="107"/>
  <c r="BQ63" i="107"/>
  <c r="K65" i="107"/>
  <c r="R65" i="107" s="1"/>
  <c r="AJ67" i="107"/>
  <c r="AI67" i="107"/>
  <c r="AG67" i="107"/>
  <c r="BA74" i="107"/>
  <c r="AU74" i="107"/>
  <c r="BC74" i="107" s="1"/>
  <c r="BU80" i="107"/>
  <c r="BM80" i="107"/>
  <c r="BR80" i="107"/>
  <c r="BS80" i="107"/>
  <c r="BQ80" i="107"/>
  <c r="BQ81" i="107"/>
  <c r="BU81" i="107"/>
  <c r="BT81" i="107"/>
  <c r="BR81" i="107"/>
  <c r="BP81" i="107"/>
  <c r="AF69" i="107"/>
  <c r="AJ69" i="107"/>
  <c r="AG69" i="107"/>
  <c r="BP70" i="107"/>
  <c r="BO70" i="107"/>
  <c r="M75" i="107"/>
  <c r="P75" i="107"/>
  <c r="BU77" i="107"/>
  <c r="BQ77" i="107"/>
  <c r="BT80" i="107"/>
  <c r="AI83" i="107"/>
  <c r="AH83" i="107"/>
  <c r="AC83" i="107"/>
  <c r="AJ83" i="107" s="1"/>
  <c r="BC86" i="107"/>
  <c r="AX97" i="107"/>
  <c r="AW97" i="107"/>
  <c r="BB97" i="107"/>
  <c r="BC97" i="107"/>
  <c r="BC98" i="107"/>
  <c r="AJ61" i="107"/>
  <c r="AI61" i="107"/>
  <c r="AG61" i="107"/>
  <c r="BU61" i="107"/>
  <c r="AK62" i="107"/>
  <c r="AC62" i="107"/>
  <c r="AJ62" i="107" s="1"/>
  <c r="Q63" i="107"/>
  <c r="BA63" i="107"/>
  <c r="AZ63" i="107"/>
  <c r="BS63" i="107"/>
  <c r="BB64" i="107"/>
  <c r="AK65" i="107"/>
  <c r="BR65" i="107"/>
  <c r="BQ65" i="107"/>
  <c r="AJ66" i="107"/>
  <c r="S67" i="107"/>
  <c r="K67" i="107"/>
  <c r="R67" i="107" s="1"/>
  <c r="P67" i="107"/>
  <c r="BO68" i="107"/>
  <c r="AF70" i="107"/>
  <c r="BR70" i="107"/>
  <c r="BU70" i="107"/>
  <c r="BS70" i="107"/>
  <c r="BU71" i="107"/>
  <c r="AX72" i="107"/>
  <c r="AW72" i="107"/>
  <c r="M77" i="107"/>
  <c r="N77" i="107"/>
  <c r="BT77" i="107"/>
  <c r="AW78" i="107"/>
  <c r="N81" i="107"/>
  <c r="M81" i="107"/>
  <c r="BO81" i="107"/>
  <c r="BU86" i="107"/>
  <c r="BM86" i="107"/>
  <c r="BQ86" i="107" s="1"/>
  <c r="BT86" i="107"/>
  <c r="BR86" i="107"/>
  <c r="BS86" i="107"/>
  <c r="AW91" i="107"/>
  <c r="BC91" i="107"/>
  <c r="AX91" i="107"/>
  <c r="BR68" i="107"/>
  <c r="BA70" i="107"/>
  <c r="AY70" i="107"/>
  <c r="BR72" i="107"/>
  <c r="S74" i="107"/>
  <c r="K74" i="107"/>
  <c r="Q74" i="107"/>
  <c r="P74" i="107"/>
  <c r="O75" i="107"/>
  <c r="AJ76" i="107"/>
  <c r="AH76" i="107"/>
  <c r="AG76" i="107"/>
  <c r="BA78" i="107"/>
  <c r="AY78" i="107"/>
  <c r="BO79" i="107"/>
  <c r="R83" i="107"/>
  <c r="Q83" i="107"/>
  <c r="O83" i="107"/>
  <c r="K83" i="107"/>
  <c r="S83" i="107" s="1"/>
  <c r="AW83" i="107"/>
  <c r="AX83" i="107"/>
  <c r="AI87" i="107"/>
  <c r="AH87" i="107"/>
  <c r="AK87" i="107"/>
  <c r="AJ87" i="107"/>
  <c r="AE88" i="107"/>
  <c r="AK88" i="107"/>
  <c r="AE90" i="107"/>
  <c r="AH90" i="107"/>
  <c r="N97" i="107"/>
  <c r="S97" i="107"/>
  <c r="M97" i="107"/>
  <c r="BC79" i="107"/>
  <c r="AU79" i="107"/>
  <c r="BB79" i="107" s="1"/>
  <c r="BP79" i="107"/>
  <c r="R81" i="107"/>
  <c r="O81" i="107"/>
  <c r="S81" i="107"/>
  <c r="P81" i="107"/>
  <c r="AZ81" i="107"/>
  <c r="AU81" i="107"/>
  <c r="BC81" i="107" s="1"/>
  <c r="BB81" i="107"/>
  <c r="K84" i="107"/>
  <c r="O84" i="107" s="1"/>
  <c r="AF89" i="107"/>
  <c r="AE89" i="107"/>
  <c r="AI91" i="107"/>
  <c r="AG91" i="107"/>
  <c r="AC91" i="107"/>
  <c r="AE92" i="107"/>
  <c r="AG92" i="107"/>
  <c r="AF92" i="107"/>
  <c r="BU92" i="107"/>
  <c r="BM92" i="107"/>
  <c r="BT92" i="107" s="1"/>
  <c r="BR92" i="107"/>
  <c r="AJ68" i="107"/>
  <c r="AH68" i="107"/>
  <c r="BQ68" i="107"/>
  <c r="AJ70" i="107"/>
  <c r="AH70" i="107"/>
  <c r="AG70" i="107"/>
  <c r="AZ70" i="107"/>
  <c r="BA72" i="107"/>
  <c r="AY72" i="107"/>
  <c r="BS72" i="107"/>
  <c r="BO73" i="107"/>
  <c r="BR74" i="107"/>
  <c r="S76" i="107"/>
  <c r="K76" i="107"/>
  <c r="Q76" i="107"/>
  <c r="P76" i="107"/>
  <c r="O77" i="107"/>
  <c r="AJ78" i="107"/>
  <c r="AH78" i="107"/>
  <c r="AG78" i="107"/>
  <c r="AZ78" i="107"/>
  <c r="BR79" i="107"/>
  <c r="AF88" i="107"/>
  <c r="BU88" i="107"/>
  <c r="BM88" i="107"/>
  <c r="BQ88" i="107" s="1"/>
  <c r="BT88" i="107"/>
  <c r="BR88" i="107"/>
  <c r="BS88" i="107"/>
  <c r="AF90" i="107"/>
  <c r="AJ91" i="107"/>
  <c r="AJ92" i="107"/>
  <c r="K68" i="107"/>
  <c r="Q68" i="107"/>
  <c r="BS68" i="107"/>
  <c r="K70" i="107"/>
  <c r="Q70" i="107"/>
  <c r="BB70" i="107"/>
  <c r="BT72" i="107"/>
  <c r="AU73" i="107"/>
  <c r="BB73" i="107" s="1"/>
  <c r="O74" i="107"/>
  <c r="BQ74" i="107"/>
  <c r="BT75" i="107"/>
  <c r="AI76" i="107"/>
  <c r="BB78" i="107"/>
  <c r="AY79" i="107"/>
  <c r="Q81" i="107"/>
  <c r="AY81" i="107"/>
  <c r="K82" i="107"/>
  <c r="BC83" i="107"/>
  <c r="BM84" i="107"/>
  <c r="BT84" i="107" s="1"/>
  <c r="BS84" i="107"/>
  <c r="AE85" i="107"/>
  <c r="S86" i="107"/>
  <c r="K86" i="107"/>
  <c r="R86" i="107"/>
  <c r="AG88" i="107"/>
  <c r="AJ89" i="107"/>
  <c r="AG90" i="107"/>
  <c r="AK91" i="107"/>
  <c r="AH92" i="107"/>
  <c r="BS92" i="107"/>
  <c r="R85" i="107"/>
  <c r="Q85" i="107"/>
  <c r="O85" i="107"/>
  <c r="S85" i="107"/>
  <c r="P85" i="107"/>
  <c r="AK85" i="107"/>
  <c r="K88" i="107"/>
  <c r="S88" i="107" s="1"/>
  <c r="Q88" i="107"/>
  <c r="R91" i="107"/>
  <c r="Q91" i="107"/>
  <c r="O91" i="107"/>
  <c r="S91" i="107"/>
  <c r="S92" i="107"/>
  <c r="K92" i="107"/>
  <c r="R92" i="107"/>
  <c r="O92" i="107"/>
  <c r="N99" i="107"/>
  <c r="M99" i="107"/>
  <c r="AK71" i="107"/>
  <c r="AK73" i="107"/>
  <c r="AK75" i="107"/>
  <c r="AK77" i="107"/>
  <c r="AK79" i="107"/>
  <c r="AZ83" i="107"/>
  <c r="AY83" i="107"/>
  <c r="AI89" i="107"/>
  <c r="AH89" i="107"/>
  <c r="S90" i="107"/>
  <c r="K90" i="107"/>
  <c r="R90" i="107"/>
  <c r="BU90" i="107"/>
  <c r="BM90" i="107"/>
  <c r="BT90" i="107" s="1"/>
  <c r="BR90" i="107"/>
  <c r="BU94" i="107"/>
  <c r="BM94" i="107"/>
  <c r="BR94" i="107" s="1"/>
  <c r="BT94" i="107"/>
  <c r="BS94" i="107"/>
  <c r="AX95" i="107"/>
  <c r="AW95" i="107"/>
  <c r="BB95" i="107"/>
  <c r="R97" i="107"/>
  <c r="AI99" i="107"/>
  <c r="AH99" i="107"/>
  <c r="AC99" i="107"/>
  <c r="AJ80" i="107"/>
  <c r="AJ82" i="107"/>
  <c r="AZ85" i="107"/>
  <c r="AY85" i="107"/>
  <c r="AJ86" i="107"/>
  <c r="R87" i="107"/>
  <c r="Q87" i="107"/>
  <c r="O87" i="107"/>
  <c r="AG89" i="107"/>
  <c r="O90" i="107"/>
  <c r="AZ93" i="107"/>
  <c r="AZ95" i="107"/>
  <c r="BM98" i="107"/>
  <c r="BR98" i="107" s="1"/>
  <c r="BS98" i="107"/>
  <c r="AX99" i="107"/>
  <c r="AW99" i="107"/>
  <c r="BB99" i="107"/>
  <c r="BQ79" i="107"/>
  <c r="AG80" i="107"/>
  <c r="AG82" i="107"/>
  <c r="BB83" i="107"/>
  <c r="AI85" i="107"/>
  <c r="AH85" i="107"/>
  <c r="AG86" i="107"/>
  <c r="P87" i="107"/>
  <c r="AZ87" i="107"/>
  <c r="AJ88" i="107"/>
  <c r="R89" i="107"/>
  <c r="Q89" i="107"/>
  <c r="O89" i="107"/>
  <c r="AK89" i="107"/>
  <c r="Q90" i="107"/>
  <c r="BS90" i="107"/>
  <c r="R95" i="107"/>
  <c r="BC95" i="107"/>
  <c r="AI97" i="107"/>
  <c r="AH97" i="107"/>
  <c r="AK97" i="107"/>
  <c r="AC97" i="107"/>
  <c r="AZ99" i="107"/>
  <c r="AI95" i="107"/>
  <c r="AH95" i="107"/>
  <c r="AG95" i="107"/>
  <c r="AK95" i="107"/>
  <c r="AC95" i="107"/>
  <c r="AZ97" i="107"/>
  <c r="BM100" i="107"/>
  <c r="BR100" i="107" s="1"/>
  <c r="BS100" i="107"/>
  <c r="AG94" i="107"/>
  <c r="P96" i="107"/>
  <c r="AG96" i="107"/>
  <c r="AG98" i="107"/>
  <c r="AG100" i="107"/>
  <c r="BU85" i="107"/>
  <c r="BU87" i="107"/>
  <c r="BU89" i="107"/>
  <c r="BU91" i="107"/>
  <c r="BU93" i="107"/>
  <c r="BU95" i="107"/>
  <c r="R96" i="107"/>
  <c r="BU97" i="107"/>
  <c r="BU99" i="107"/>
  <c r="BA86" i="107"/>
  <c r="BA88" i="107"/>
  <c r="BA90" i="107"/>
  <c r="BA92" i="107"/>
  <c r="BA94" i="107"/>
  <c r="O95" i="107"/>
  <c r="K96" i="107"/>
  <c r="BA96" i="107"/>
  <c r="O97" i="107"/>
  <c r="K98" i="107"/>
  <c r="R98" i="107" s="1"/>
  <c r="BA98" i="107"/>
  <c r="O99" i="107"/>
  <c r="K100" i="107"/>
  <c r="S100" i="107" s="1"/>
  <c r="BA100" i="107"/>
  <c r="AK94" i="107"/>
  <c r="P95" i="107"/>
  <c r="AK96" i="107"/>
  <c r="P97" i="107"/>
  <c r="AK98" i="107"/>
  <c r="P99" i="107"/>
  <c r="AK100" i="107"/>
  <c r="AU86" i="107"/>
  <c r="AY87" i="107"/>
  <c r="AU88" i="107"/>
  <c r="BC88" i="107" s="1"/>
  <c r="AY89" i="107"/>
  <c r="BP89" i="107"/>
  <c r="AU90" i="107"/>
  <c r="BC90" i="107" s="1"/>
  <c r="AY91" i="107"/>
  <c r="BP91" i="107"/>
  <c r="AU92" i="107"/>
  <c r="AY93" i="107"/>
  <c r="AU94" i="107"/>
  <c r="Q95" i="107"/>
  <c r="AY95" i="107"/>
  <c r="AU96" i="107"/>
  <c r="BC96" i="107" s="1"/>
  <c r="Q97" i="107"/>
  <c r="AY97" i="107"/>
  <c r="AU98" i="107"/>
  <c r="Q99" i="107"/>
  <c r="AY99" i="107"/>
  <c r="BP99" i="107"/>
  <c r="AU100" i="107"/>
  <c r="BC100" i="107" s="1"/>
  <c r="CG10" i="106"/>
  <c r="CL12" i="106"/>
  <c r="CH16" i="106"/>
  <c r="CJ34" i="106"/>
  <c r="CI34" i="106"/>
  <c r="CH10" i="106"/>
  <c r="CG12" i="106"/>
  <c r="CI16" i="106"/>
  <c r="CE32" i="106"/>
  <c r="CK34" i="106"/>
  <c r="CI37" i="106"/>
  <c r="CI10" i="106"/>
  <c r="CJ16" i="106"/>
  <c r="CI29" i="106"/>
  <c r="CL34" i="106"/>
  <c r="CJ37" i="106"/>
  <c r="CJ10" i="106"/>
  <c r="CM12" i="106"/>
  <c r="CM14" i="106"/>
  <c r="CK16" i="106"/>
  <c r="CJ26" i="106"/>
  <c r="CJ29" i="106"/>
  <c r="CL36" i="106"/>
  <c r="CK37" i="106"/>
  <c r="CK10" i="106"/>
  <c r="CL16" i="106"/>
  <c r="CJ18" i="106"/>
  <c r="CK29" i="106"/>
  <c r="CG36" i="106"/>
  <c r="CL37" i="106"/>
  <c r="CL8" i="106"/>
  <c r="CE8" i="106"/>
  <c r="CL14" i="106"/>
  <c r="CK21" i="106"/>
  <c r="CE28" i="106"/>
  <c r="CL28" i="106" s="1"/>
  <c r="CH36" i="106"/>
  <c r="BO13" i="106"/>
  <c r="BQ13" i="106"/>
  <c r="BP13" i="106"/>
  <c r="BU13" i="106"/>
  <c r="BR13" i="106"/>
  <c r="BT13" i="106"/>
  <c r="BP31" i="106"/>
  <c r="BR31" i="106"/>
  <c r="BQ31" i="106"/>
  <c r="BP9" i="106"/>
  <c r="BQ9" i="106"/>
  <c r="BR10" i="106"/>
  <c r="BT10" i="106"/>
  <c r="BU33" i="106"/>
  <c r="BP33" i="106"/>
  <c r="BO33" i="106"/>
  <c r="BQ33" i="106"/>
  <c r="BR33" i="106"/>
  <c r="BU23" i="106"/>
  <c r="BS26" i="106"/>
  <c r="BT31" i="106"/>
  <c r="BT9" i="106"/>
  <c r="BM23" i="106"/>
  <c r="BQ34" i="106"/>
  <c r="BU17" i="106"/>
  <c r="BR34" i="106"/>
  <c r="BR9" i="106"/>
  <c r="BT25" i="106"/>
  <c r="BS34" i="106"/>
  <c r="BQ23" i="106"/>
  <c r="BO25" i="106"/>
  <c r="BT33" i="106"/>
  <c r="BT34" i="106"/>
  <c r="BR23" i="106"/>
  <c r="BU11" i="106"/>
  <c r="BU19" i="106"/>
  <c r="BQ25" i="106"/>
  <c r="BR37" i="106"/>
  <c r="AW14" i="106"/>
  <c r="AX14" i="106"/>
  <c r="BC8" i="106"/>
  <c r="AW8" i="106"/>
  <c r="AX8" i="106"/>
  <c r="AX16" i="106"/>
  <c r="BB16" i="106"/>
  <c r="AZ11" i="106"/>
  <c r="BC14" i="106"/>
  <c r="AU20" i="106"/>
  <c r="BB28" i="106"/>
  <c r="AY31" i="106"/>
  <c r="AZ34" i="106"/>
  <c r="BA8" i="106"/>
  <c r="AZ31" i="106"/>
  <c r="AU36" i="106"/>
  <c r="BC36" i="106" s="1"/>
  <c r="AU26" i="106"/>
  <c r="BC26" i="106" s="1"/>
  <c r="BB30" i="106"/>
  <c r="BA31" i="106"/>
  <c r="BB34" i="106"/>
  <c r="BB31" i="106"/>
  <c r="BB10" i="106"/>
  <c r="AZ20" i="106"/>
  <c r="AY22" i="106"/>
  <c r="BA26" i="106"/>
  <c r="AX30" i="106"/>
  <c r="BB14" i="106"/>
  <c r="BC16" i="106"/>
  <c r="BB26" i="106"/>
  <c r="AY30" i="106"/>
  <c r="BB8" i="106"/>
  <c r="AU11" i="106"/>
  <c r="AX11" i="106" s="1"/>
  <c r="AZ28" i="106"/>
  <c r="AK9" i="106"/>
  <c r="AF9" i="106"/>
  <c r="AE9" i="106"/>
  <c r="AK35" i="106"/>
  <c r="AF35" i="106"/>
  <c r="AE35" i="106"/>
  <c r="AK27" i="106"/>
  <c r="AG27" i="106"/>
  <c r="AF27" i="106"/>
  <c r="AE27" i="106"/>
  <c r="AJ13" i="106"/>
  <c r="AI16" i="106"/>
  <c r="AC19" i="106"/>
  <c r="AI20" i="106"/>
  <c r="AG9" i="106"/>
  <c r="AK11" i="106"/>
  <c r="AG17" i="106"/>
  <c r="AK18" i="106"/>
  <c r="AH27" i="106"/>
  <c r="AH9" i="106"/>
  <c r="AG11" i="106"/>
  <c r="AE18" i="106"/>
  <c r="AG19" i="106"/>
  <c r="AI27" i="106"/>
  <c r="AJ35" i="106"/>
  <c r="AI9" i="106"/>
  <c r="AG35" i="106"/>
  <c r="AJ9" i="106"/>
  <c r="AG15" i="106"/>
  <c r="AJ17" i="106"/>
  <c r="AI19" i="106"/>
  <c r="AI23" i="106"/>
  <c r="AJ28" i="106"/>
  <c r="AH35" i="106"/>
  <c r="AG36" i="106"/>
  <c r="AK13" i="106"/>
  <c r="AJ27" i="106"/>
  <c r="AG33" i="106"/>
  <c r="AI35" i="106"/>
  <c r="AH36" i="106"/>
  <c r="R9" i="106"/>
  <c r="R8" i="106"/>
  <c r="R10" i="106"/>
  <c r="R12" i="106"/>
  <c r="P22" i="106"/>
  <c r="P24" i="106"/>
  <c r="R33" i="106"/>
  <c r="O8" i="106"/>
  <c r="M10" i="106"/>
  <c r="S12" i="106"/>
  <c r="P36" i="106"/>
  <c r="Q36" i="106"/>
  <c r="P8" i="106"/>
  <c r="N10" i="106"/>
  <c r="R22" i="106"/>
  <c r="S24" i="106"/>
  <c r="K25" i="106"/>
  <c r="S25" i="106" s="1"/>
  <c r="R36" i="106"/>
  <c r="O12" i="106"/>
  <c r="Q25" i="106"/>
  <c r="P30" i="106"/>
  <c r="O33" i="106"/>
  <c r="Q32" i="106"/>
  <c r="K16" i="106"/>
  <c r="M22" i="106"/>
  <c r="N24" i="106"/>
  <c r="K32" i="106"/>
  <c r="R32" i="106" s="1"/>
  <c r="P33" i="106"/>
  <c r="AF23" i="106"/>
  <c r="AG23" i="106"/>
  <c r="AE23" i="106"/>
  <c r="BP21" i="106"/>
  <c r="BO21" i="106"/>
  <c r="BQ21" i="106"/>
  <c r="CG21" i="106"/>
  <c r="CL21" i="106"/>
  <c r="CJ21" i="106"/>
  <c r="CH21" i="106"/>
  <c r="AF29" i="106"/>
  <c r="AE29" i="106"/>
  <c r="M13" i="106"/>
  <c r="N13" i="106"/>
  <c r="BO14" i="106"/>
  <c r="BP14" i="106"/>
  <c r="AE16" i="106"/>
  <c r="AF16" i="106"/>
  <c r="AX18" i="106"/>
  <c r="AW18" i="106"/>
  <c r="CH19" i="106"/>
  <c r="CG19" i="106"/>
  <c r="AF21" i="106"/>
  <c r="AE21" i="106"/>
  <c r="AE20" i="106"/>
  <c r="AF20" i="106"/>
  <c r="AH20" i="106"/>
  <c r="M23" i="106"/>
  <c r="S23" i="106"/>
  <c r="N23" i="106"/>
  <c r="BU15" i="106"/>
  <c r="BM15" i="106"/>
  <c r="BT15" i="106" s="1"/>
  <c r="BQ18" i="106"/>
  <c r="BU18" i="106"/>
  <c r="P20" i="106"/>
  <c r="S20" i="106"/>
  <c r="R20" i="106"/>
  <c r="CL22" i="106"/>
  <c r="CJ22" i="106"/>
  <c r="CI22" i="106"/>
  <c r="Q28" i="106"/>
  <c r="CF4" i="106"/>
  <c r="Q8" i="106"/>
  <c r="AY8" i="106"/>
  <c r="CG8" i="106"/>
  <c r="BS9" i="106"/>
  <c r="O10" i="106"/>
  <c r="AW10" i="106"/>
  <c r="AJ11" i="106"/>
  <c r="BB11" i="106"/>
  <c r="CI12" i="106"/>
  <c r="R13" i="106"/>
  <c r="AY14" i="106"/>
  <c r="BT14" i="106"/>
  <c r="O16" i="106"/>
  <c r="AJ16" i="106"/>
  <c r="BR17" i="106"/>
  <c r="R18" i="106"/>
  <c r="P18" i="106"/>
  <c r="O18" i="106"/>
  <c r="BP18" i="106"/>
  <c r="AU19" i="106"/>
  <c r="BC19" i="106" s="1"/>
  <c r="BA19" i="106"/>
  <c r="M20" i="106"/>
  <c r="AJ20" i="106"/>
  <c r="CH20" i="106"/>
  <c r="AW21" i="106"/>
  <c r="CG22" i="106"/>
  <c r="BS24" i="106"/>
  <c r="BR24" i="106"/>
  <c r="BQ24" i="106"/>
  <c r="BU24" i="106"/>
  <c r="BT24" i="106"/>
  <c r="AJ25" i="106"/>
  <c r="R31" i="106"/>
  <c r="CH32" i="106"/>
  <c r="CG32" i="106"/>
  <c r="CL32" i="106"/>
  <c r="CH35" i="106"/>
  <c r="CG35" i="106"/>
  <c r="CM35" i="106"/>
  <c r="CM8" i="106"/>
  <c r="AI14" i="106"/>
  <c r="AI26" i="106"/>
  <c r="BS27" i="106"/>
  <c r="BR27" i="106"/>
  <c r="BM27" i="106"/>
  <c r="BA29" i="106"/>
  <c r="AZ29" i="106"/>
  <c r="AU29" i="106"/>
  <c r="BB29" i="106" s="1"/>
  <c r="AX37" i="106"/>
  <c r="AW37" i="106"/>
  <c r="BC37" i="106"/>
  <c r="BA21" i="106"/>
  <c r="AY21" i="106"/>
  <c r="BB21" i="106"/>
  <c r="AZ21" i="106"/>
  <c r="BQ26" i="106"/>
  <c r="BN4" i="106"/>
  <c r="AI8" i="106"/>
  <c r="AZ8" i="106"/>
  <c r="CH8" i="106"/>
  <c r="M9" i="106"/>
  <c r="AU9" i="106"/>
  <c r="CK9" i="106"/>
  <c r="P10" i="106"/>
  <c r="AX10" i="106"/>
  <c r="BO10" i="106"/>
  <c r="K11" i="106"/>
  <c r="S11" i="106" s="1"/>
  <c r="CE11" i="106"/>
  <c r="CJ11" i="106" s="1"/>
  <c r="S13" i="106"/>
  <c r="AU13" i="106"/>
  <c r="AZ13" i="106" s="1"/>
  <c r="BU14" i="106"/>
  <c r="K15" i="106"/>
  <c r="O15" i="106" s="1"/>
  <c r="AK16" i="106"/>
  <c r="BM16" i="106"/>
  <c r="BR16" i="106" s="1"/>
  <c r="M18" i="106"/>
  <c r="BR18" i="106"/>
  <c r="O20" i="106"/>
  <c r="CI20" i="106"/>
  <c r="CI21" i="106"/>
  <c r="CM21" i="106"/>
  <c r="BC22" i="106"/>
  <c r="CK22" i="106"/>
  <c r="AH23" i="106"/>
  <c r="AK23" i="106"/>
  <c r="AJ23" i="106"/>
  <c r="BA23" i="106"/>
  <c r="BO24" i="106"/>
  <c r="BC29" i="106"/>
  <c r="K34" i="106"/>
  <c r="Q34" i="106"/>
  <c r="BS12" i="106"/>
  <c r="BP26" i="106"/>
  <c r="BO26" i="106"/>
  <c r="BT26" i="106"/>
  <c r="BR26" i="106"/>
  <c r="S14" i="106"/>
  <c r="K14" i="106"/>
  <c r="P14" i="106" s="1"/>
  <c r="R14" i="106"/>
  <c r="S8" i="106"/>
  <c r="CI8" i="106"/>
  <c r="N9" i="106"/>
  <c r="BU9" i="106"/>
  <c r="AY10" i="106"/>
  <c r="BP10" i="106"/>
  <c r="O14" i="106"/>
  <c r="BQ15" i="106"/>
  <c r="AZ18" i="106"/>
  <c r="BC18" i="106"/>
  <c r="BB18" i="106"/>
  <c r="BS18" i="106"/>
  <c r="CK19" i="106"/>
  <c r="CI19" i="106"/>
  <c r="CL19" i="106"/>
  <c r="CJ19" i="106"/>
  <c r="Q20" i="106"/>
  <c r="CJ20" i="106"/>
  <c r="AJ21" i="106"/>
  <c r="AH21" i="106"/>
  <c r="AG21" i="106"/>
  <c r="BC21" i="106"/>
  <c r="BM22" i="106"/>
  <c r="BR22" i="106" s="1"/>
  <c r="BS22" i="106"/>
  <c r="CM22" i="106"/>
  <c r="N26" i="106"/>
  <c r="M26" i="106"/>
  <c r="CH27" i="106"/>
  <c r="CG27" i="106"/>
  <c r="BP29" i="106"/>
  <c r="BO29" i="106"/>
  <c r="AF31" i="106"/>
  <c r="AE31" i="106"/>
  <c r="AJ31" i="106"/>
  <c r="AC32" i="106"/>
  <c r="AK32" i="106" s="1"/>
  <c r="AI32" i="106"/>
  <c r="CK15" i="106"/>
  <c r="N31" i="106"/>
  <c r="M31" i="106"/>
  <c r="S9" i="106"/>
  <c r="BU10" i="106"/>
  <c r="BC12" i="106"/>
  <c r="AU12" i="106"/>
  <c r="AY12" i="106" s="1"/>
  <c r="AV4" i="106"/>
  <c r="AD4" i="106"/>
  <c r="AC8" i="106"/>
  <c r="BS8" i="106"/>
  <c r="CJ8" i="106"/>
  <c r="O9" i="106"/>
  <c r="CE9" i="106"/>
  <c r="AI10" i="106"/>
  <c r="AZ10" i="106"/>
  <c r="BQ10" i="106"/>
  <c r="AH11" i="106"/>
  <c r="AY11" i="106"/>
  <c r="BQ11" i="106"/>
  <c r="AZ12" i="106"/>
  <c r="AG13" i="106"/>
  <c r="CI14" i="106"/>
  <c r="BR15" i="106"/>
  <c r="AY16" i="106"/>
  <c r="BQ16" i="106"/>
  <c r="CM17" i="106"/>
  <c r="CE17" i="106"/>
  <c r="CK17" i="106"/>
  <c r="S18" i="106"/>
  <c r="BT18" i="106"/>
  <c r="CE24" i="106"/>
  <c r="CM32" i="106"/>
  <c r="P46" i="106"/>
  <c r="K46" i="106"/>
  <c r="S46" i="106"/>
  <c r="R46" i="106"/>
  <c r="Q46" i="106"/>
  <c r="O46" i="106"/>
  <c r="AK47" i="106"/>
  <c r="AC47" i="106"/>
  <c r="AJ47" i="106"/>
  <c r="AI47" i="106"/>
  <c r="AG47" i="106"/>
  <c r="AF54" i="106"/>
  <c r="AE54" i="106"/>
  <c r="L4" i="106"/>
  <c r="M8" i="106"/>
  <c r="CK8" i="106"/>
  <c r="BO9" i="106"/>
  <c r="BA10" i="106"/>
  <c r="AE11" i="106"/>
  <c r="BO11" i="106"/>
  <c r="BA12" i="106"/>
  <c r="P13" i="106"/>
  <c r="O13" i="106"/>
  <c r="AE13" i="106"/>
  <c r="Q14" i="106"/>
  <c r="BR14" i="106"/>
  <c r="BQ14" i="106"/>
  <c r="CG14" i="106"/>
  <c r="P15" i="106"/>
  <c r="BS15" i="106"/>
  <c r="AH16" i="106"/>
  <c r="AG16" i="106"/>
  <c r="AW16" i="106"/>
  <c r="AY18" i="106"/>
  <c r="AG20" i="106"/>
  <c r="AK20" i="106"/>
  <c r="CM20" i="106"/>
  <c r="AI21" i="106"/>
  <c r="BR21" i="106"/>
  <c r="BU21" i="106"/>
  <c r="BT21" i="106"/>
  <c r="Q23" i="106"/>
  <c r="O23" i="106"/>
  <c r="R23" i="106"/>
  <c r="P23" i="106"/>
  <c r="AX24" i="106"/>
  <c r="AW24" i="106"/>
  <c r="S26" i="106"/>
  <c r="AU27" i="106"/>
  <c r="AZ27" i="106" s="1"/>
  <c r="BA27" i="106"/>
  <c r="CM27" i="106"/>
  <c r="AJ29" i="106"/>
  <c r="AI29" i="106"/>
  <c r="AH29" i="106"/>
  <c r="AG29" i="106"/>
  <c r="AK29" i="106"/>
  <c r="BU29" i="106"/>
  <c r="CH30" i="106"/>
  <c r="CG30" i="106"/>
  <c r="AF39" i="106"/>
  <c r="AE39" i="106"/>
  <c r="AK39" i="106"/>
  <c r="BM8" i="106"/>
  <c r="BR8" i="106" s="1"/>
  <c r="AC10" i="106"/>
  <c r="AK10" i="106" s="1"/>
  <c r="BR11" i="106"/>
  <c r="BM12" i="106"/>
  <c r="BR12" i="106" s="1"/>
  <c r="CK12" i="106"/>
  <c r="CJ12" i="106"/>
  <c r="AH13" i="106"/>
  <c r="AC14" i="106"/>
  <c r="AJ14" i="106" s="1"/>
  <c r="BA14" i="106"/>
  <c r="AZ14" i="106"/>
  <c r="CJ14" i="106"/>
  <c r="CE15" i="106"/>
  <c r="Q16" i="106"/>
  <c r="AZ16" i="106"/>
  <c r="AI18" i="106"/>
  <c r="AG18" i="106"/>
  <c r="AJ18" i="106"/>
  <c r="AH18" i="106"/>
  <c r="BA18" i="106"/>
  <c r="BT19" i="106"/>
  <c r="BR19" i="106"/>
  <c r="BQ19" i="106"/>
  <c r="CM19" i="106"/>
  <c r="K21" i="106"/>
  <c r="Q21" i="106"/>
  <c r="AK21" i="106"/>
  <c r="AU23" i="106"/>
  <c r="BC23" i="106" s="1"/>
  <c r="BB24" i="106"/>
  <c r="BA24" i="106"/>
  <c r="AZ24" i="106"/>
  <c r="AY24" i="106"/>
  <c r="AF25" i="106"/>
  <c r="AE25" i="106"/>
  <c r="AH25" i="106"/>
  <c r="AG25" i="106"/>
  <c r="AC26" i="106"/>
  <c r="K28" i="106"/>
  <c r="O28" i="106" s="1"/>
  <c r="CH29" i="106"/>
  <c r="CG29" i="106"/>
  <c r="CM29" i="106"/>
  <c r="CL29" i="106"/>
  <c r="AK31" i="106"/>
  <c r="AC24" i="106"/>
  <c r="AI24" i="106"/>
  <c r="N25" i="106"/>
  <c r="M25" i="106"/>
  <c r="R26" i="106"/>
  <c r="Q26" i="106"/>
  <c r="P26" i="106"/>
  <c r="O26" i="106"/>
  <c r="CK27" i="106"/>
  <c r="CJ27" i="106"/>
  <c r="CI27" i="106"/>
  <c r="BR29" i="106"/>
  <c r="BQ29" i="106"/>
  <c r="CL30" i="106"/>
  <c r="CK30" i="106"/>
  <c r="CJ30" i="106"/>
  <c r="CI30" i="106"/>
  <c r="AH31" i="106"/>
  <c r="BP32" i="106"/>
  <c r="BO32" i="106"/>
  <c r="AF34" i="106"/>
  <c r="AE34" i="106"/>
  <c r="CL35" i="106"/>
  <c r="BB37" i="106"/>
  <c r="AJ39" i="106"/>
  <c r="AC46" i="106"/>
  <c r="AK46" i="106" s="1"/>
  <c r="AI46" i="106"/>
  <c r="AU47" i="106"/>
  <c r="BC47" i="106" s="1"/>
  <c r="BA47" i="106"/>
  <c r="AZ47" i="106"/>
  <c r="AF52" i="106"/>
  <c r="AE52" i="106"/>
  <c r="AC12" i="106"/>
  <c r="AK12" i="106" s="1"/>
  <c r="CE13" i="106"/>
  <c r="AU15" i="106"/>
  <c r="BC15" i="106" s="1"/>
  <c r="K17" i="106"/>
  <c r="S17" i="106" s="1"/>
  <c r="AK17" i="106"/>
  <c r="BT17" i="106"/>
  <c r="CM18" i="106"/>
  <c r="AJ19" i="106"/>
  <c r="BC20" i="106"/>
  <c r="CL20" i="106"/>
  <c r="S22" i="106"/>
  <c r="BB22" i="106"/>
  <c r="R24" i="106"/>
  <c r="O25" i="106"/>
  <c r="AX26" i="106"/>
  <c r="AW26" i="106"/>
  <c r="AF28" i="106"/>
  <c r="AE28" i="106"/>
  <c r="K29" i="106"/>
  <c r="P29" i="106" s="1"/>
  <c r="R29" i="106"/>
  <c r="Q29" i="106"/>
  <c r="BS29" i="106"/>
  <c r="BT32" i="106"/>
  <c r="BS32" i="106"/>
  <c r="BR32" i="106"/>
  <c r="BQ32" i="106"/>
  <c r="AJ34" i="106"/>
  <c r="K41" i="106"/>
  <c r="Q41" i="106"/>
  <c r="AU46" i="106"/>
  <c r="BA46" i="106"/>
  <c r="AY46" i="106"/>
  <c r="BS47" i="106"/>
  <c r="BM47" i="106"/>
  <c r="BU47" i="106"/>
  <c r="AF50" i="106"/>
  <c r="AE50" i="106"/>
  <c r="AX54" i="106"/>
  <c r="BB54" i="106"/>
  <c r="AF66" i="106"/>
  <c r="AE66" i="106"/>
  <c r="AU17" i="106"/>
  <c r="BC17" i="106" s="1"/>
  <c r="K19" i="106"/>
  <c r="BM20" i="106"/>
  <c r="AC22" i="106"/>
  <c r="CE23" i="106"/>
  <c r="CM23" i="106" s="1"/>
  <c r="CE25" i="106"/>
  <c r="CM25" i="106" s="1"/>
  <c r="CK25" i="106"/>
  <c r="AY26" i="106"/>
  <c r="CL27" i="106"/>
  <c r="AG28" i="106"/>
  <c r="BT29" i="106"/>
  <c r="CM30" i="106"/>
  <c r="BU32" i="106"/>
  <c r="AK34" i="106"/>
  <c r="AK38" i="106"/>
  <c r="AF41" i="106"/>
  <c r="AE41" i="106"/>
  <c r="BM46" i="106"/>
  <c r="BU46" i="106"/>
  <c r="BT46" i="106"/>
  <c r="BS46" i="106"/>
  <c r="BR46" i="106"/>
  <c r="BQ46" i="106"/>
  <c r="K48" i="106"/>
  <c r="R48" i="106"/>
  <c r="Q48" i="106"/>
  <c r="AX52" i="106"/>
  <c r="BB52" i="106"/>
  <c r="AW54" i="106"/>
  <c r="M58" i="106"/>
  <c r="N58" i="106"/>
  <c r="S45" i="106"/>
  <c r="K45" i="106"/>
  <c r="R45" i="106"/>
  <c r="Q45" i="106"/>
  <c r="P45" i="106"/>
  <c r="O45" i="106"/>
  <c r="AG48" i="106"/>
  <c r="AC48" i="106"/>
  <c r="AK48" i="106" s="1"/>
  <c r="AJ48" i="106"/>
  <c r="AI48" i="106"/>
  <c r="AX50" i="106"/>
  <c r="BB50" i="106"/>
  <c r="Q56" i="106"/>
  <c r="P56" i="106"/>
  <c r="K56" i="106"/>
  <c r="S56" i="106"/>
  <c r="O56" i="106"/>
  <c r="BM30" i="106"/>
  <c r="BS30" i="106"/>
  <c r="Q31" i="106"/>
  <c r="P31" i="106"/>
  <c r="O31" i="106"/>
  <c r="CJ32" i="106"/>
  <c r="S37" i="106"/>
  <c r="K43" i="106"/>
  <c r="R43" i="106" s="1"/>
  <c r="Q43" i="106"/>
  <c r="AK45" i="106"/>
  <c r="AC45" i="106"/>
  <c r="AJ45" i="106"/>
  <c r="AI45" i="106"/>
  <c r="AH45" i="106"/>
  <c r="AG45" i="106"/>
  <c r="AX48" i="106"/>
  <c r="BB48" i="106"/>
  <c r="AW50" i="106"/>
  <c r="AF43" i="106"/>
  <c r="AE43" i="106"/>
  <c r="BB45" i="106"/>
  <c r="AU45" i="106"/>
  <c r="BC45" i="106"/>
  <c r="BA45" i="106"/>
  <c r="AZ45" i="106"/>
  <c r="AY45" i="106"/>
  <c r="AW48" i="106"/>
  <c r="BP62" i="106"/>
  <c r="BO62" i="106"/>
  <c r="N65" i="106"/>
  <c r="M65" i="106"/>
  <c r="AF67" i="106"/>
  <c r="AH67" i="106"/>
  <c r="AG67" i="106"/>
  <c r="AE67" i="106"/>
  <c r="AU32" i="106"/>
  <c r="BB32" i="106" s="1"/>
  <c r="BA32" i="106"/>
  <c r="AY32" i="106"/>
  <c r="BM35" i="106"/>
  <c r="BT35" i="106" s="1"/>
  <c r="BS35" i="106"/>
  <c r="AC37" i="106"/>
  <c r="AJ37" i="106" s="1"/>
  <c r="AI37" i="106"/>
  <c r="K39" i="106"/>
  <c r="Q39" i="106"/>
  <c r="BS45" i="106"/>
  <c r="BM45" i="106"/>
  <c r="BC34" i="106"/>
  <c r="S36" i="106"/>
  <c r="BU37" i="106"/>
  <c r="BC39" i="106"/>
  <c r="BC41" i="106"/>
  <c r="BC43" i="106"/>
  <c r="AI50" i="106"/>
  <c r="AH50" i="106"/>
  <c r="AG50" i="106"/>
  <c r="AI52" i="106"/>
  <c r="AH52" i="106"/>
  <c r="AG52" i="106"/>
  <c r="AI54" i="106"/>
  <c r="AH54" i="106"/>
  <c r="AG54" i="106"/>
  <c r="AK57" i="106"/>
  <c r="BA60" i="106"/>
  <c r="AU60" i="106"/>
  <c r="BC60" i="106" s="1"/>
  <c r="N69" i="106"/>
  <c r="M69" i="106"/>
  <c r="AF79" i="106"/>
  <c r="AE79" i="106"/>
  <c r="AJ79" i="106"/>
  <c r="AG79" i="106"/>
  <c r="BC31" i="106"/>
  <c r="S33" i="106"/>
  <c r="BU34" i="106"/>
  <c r="AK36" i="106"/>
  <c r="CM37" i="106"/>
  <c r="BU39" i="106"/>
  <c r="BU41" i="106"/>
  <c r="BU43" i="106"/>
  <c r="N47" i="106"/>
  <c r="N49" i="106"/>
  <c r="M49" i="106"/>
  <c r="N51" i="106"/>
  <c r="M51" i="106"/>
  <c r="N53" i="106"/>
  <c r="M53" i="106"/>
  <c r="N55" i="106"/>
  <c r="M55" i="106"/>
  <c r="AU56" i="106"/>
  <c r="BM57" i="106"/>
  <c r="BT57" i="106" s="1"/>
  <c r="BS57" i="106"/>
  <c r="AW67" i="106"/>
  <c r="AZ67" i="106"/>
  <c r="AY67" i="106"/>
  <c r="AF69" i="106"/>
  <c r="AE69" i="106"/>
  <c r="AH69" i="106"/>
  <c r="CM26" i="106"/>
  <c r="BC28" i="106"/>
  <c r="S30" i="106"/>
  <c r="BU31" i="106"/>
  <c r="AK33" i="106"/>
  <c r="AW34" i="106"/>
  <c r="CM34" i="106"/>
  <c r="M36" i="106"/>
  <c r="P37" i="106"/>
  <c r="BO37" i="106"/>
  <c r="S38" i="106"/>
  <c r="AJ38" i="106"/>
  <c r="AW39" i="106"/>
  <c r="K40" i="106"/>
  <c r="BA40" i="106"/>
  <c r="AW41" i="106"/>
  <c r="K42" i="106"/>
  <c r="S42" i="106" s="1"/>
  <c r="AJ42" i="106"/>
  <c r="BA42" i="106"/>
  <c r="BR42" i="106"/>
  <c r="AW43" i="106"/>
  <c r="K44" i="106"/>
  <c r="S44" i="106" s="1"/>
  <c r="BA44" i="106"/>
  <c r="BR44" i="106"/>
  <c r="O47" i="106"/>
  <c r="BC48" i="106"/>
  <c r="R50" i="106"/>
  <c r="Q50" i="106"/>
  <c r="P50" i="106"/>
  <c r="BC50" i="106"/>
  <c r="R52" i="106"/>
  <c r="Q52" i="106"/>
  <c r="P52" i="106"/>
  <c r="BC52" i="106"/>
  <c r="R54" i="106"/>
  <c r="Q54" i="106"/>
  <c r="P54" i="106"/>
  <c r="BC54" i="106"/>
  <c r="BM55" i="106"/>
  <c r="BT55" i="106"/>
  <c r="BS55" i="106"/>
  <c r="AE58" i="106"/>
  <c r="BU59" i="106"/>
  <c r="BM59" i="106"/>
  <c r="BT59" i="106" s="1"/>
  <c r="BS59" i="106"/>
  <c r="BR59" i="106"/>
  <c r="BQ59" i="106"/>
  <c r="BR60" i="106"/>
  <c r="BM60" i="106"/>
  <c r="BU60" i="106"/>
  <c r="BT60" i="106"/>
  <c r="BS60" i="106"/>
  <c r="BQ60" i="106"/>
  <c r="M63" i="106"/>
  <c r="AE64" i="106"/>
  <c r="AE65" i="106"/>
  <c r="AX67" i="106"/>
  <c r="AX89" i="106"/>
  <c r="AW89" i="106"/>
  <c r="BB89" i="106"/>
  <c r="AZ89" i="106"/>
  <c r="AU25" i="106"/>
  <c r="K27" i="106"/>
  <c r="BM28" i="106"/>
  <c r="AC30" i="106"/>
  <c r="AK30" i="106" s="1"/>
  <c r="AW31" i="106"/>
  <c r="CE31" i="106"/>
  <c r="CM31" i="106" s="1"/>
  <c r="M33" i="106"/>
  <c r="AU33" i="106"/>
  <c r="CK33" i="106"/>
  <c r="AG34" i="106"/>
  <c r="BO34" i="106"/>
  <c r="K35" i="106"/>
  <c r="S35" i="106" s="1"/>
  <c r="BA35" i="106"/>
  <c r="CI35" i="106"/>
  <c r="AE36" i="106"/>
  <c r="BM36" i="106"/>
  <c r="Q37" i="106"/>
  <c r="AY37" i="106"/>
  <c r="CG37" i="106"/>
  <c r="AC38" i="106"/>
  <c r="BS38" i="106"/>
  <c r="AG39" i="106"/>
  <c r="BO39" i="106"/>
  <c r="AC40" i="106"/>
  <c r="BS40" i="106"/>
  <c r="AG41" i="106"/>
  <c r="BO41" i="106"/>
  <c r="AC42" i="106"/>
  <c r="AK42" i="106" s="1"/>
  <c r="BB42" i="106"/>
  <c r="BS42" i="106"/>
  <c r="AG43" i="106"/>
  <c r="BO43" i="106"/>
  <c r="AC44" i="106"/>
  <c r="BB44" i="106"/>
  <c r="BS44" i="106"/>
  <c r="P47" i="106"/>
  <c r="BP48" i="106"/>
  <c r="BO48" i="106"/>
  <c r="O49" i="106"/>
  <c r="M50" i="106"/>
  <c r="AJ50" i="106"/>
  <c r="BP50" i="106"/>
  <c r="BO50" i="106"/>
  <c r="O51" i="106"/>
  <c r="M52" i="106"/>
  <c r="AJ52" i="106"/>
  <c r="BP52" i="106"/>
  <c r="BO52" i="106"/>
  <c r="O53" i="106"/>
  <c r="M54" i="106"/>
  <c r="AJ54" i="106"/>
  <c r="BP54" i="106"/>
  <c r="BO54" i="106"/>
  <c r="O55" i="106"/>
  <c r="BA56" i="106"/>
  <c r="BQ57" i="106"/>
  <c r="AJ58" i="106"/>
  <c r="BQ66" i="106"/>
  <c r="BP66" i="106"/>
  <c r="AC72" i="106"/>
  <c r="AK72" i="106" s="1"/>
  <c r="AI72" i="106"/>
  <c r="CG26" i="106"/>
  <c r="AW28" i="106"/>
  <c r="M30" i="106"/>
  <c r="AG31" i="106"/>
  <c r="BO31" i="106"/>
  <c r="CI32" i="106"/>
  <c r="AE33" i="106"/>
  <c r="AH34" i="106"/>
  <c r="AY34" i="106"/>
  <c r="CG34" i="106"/>
  <c r="CJ35" i="106"/>
  <c r="O36" i="106"/>
  <c r="R37" i="106"/>
  <c r="AZ37" i="106"/>
  <c r="BQ37" i="106"/>
  <c r="BT38" i="106"/>
  <c r="AH39" i="106"/>
  <c r="AY39" i="106"/>
  <c r="AH41" i="106"/>
  <c r="AY41" i="106"/>
  <c r="AH43" i="106"/>
  <c r="AY43" i="106"/>
  <c r="AU44" i="106"/>
  <c r="BC44" i="106" s="1"/>
  <c r="BT44" i="106"/>
  <c r="BQ48" i="106"/>
  <c r="P49" i="106"/>
  <c r="BU49" i="106"/>
  <c r="BM49" i="106"/>
  <c r="BT49" i="106" s="1"/>
  <c r="BS49" i="106"/>
  <c r="N50" i="106"/>
  <c r="AK50" i="106"/>
  <c r="BQ50" i="106"/>
  <c r="P51" i="106"/>
  <c r="BU51" i="106"/>
  <c r="BM51" i="106"/>
  <c r="BT51" i="106" s="1"/>
  <c r="BS51" i="106"/>
  <c r="N52" i="106"/>
  <c r="AK52" i="106"/>
  <c r="BQ52" i="106"/>
  <c r="P53" i="106"/>
  <c r="BU53" i="106"/>
  <c r="BM53" i="106"/>
  <c r="BT53" i="106" s="1"/>
  <c r="BS53" i="106"/>
  <c r="AK54" i="106"/>
  <c r="BQ54" i="106"/>
  <c r="P55" i="106"/>
  <c r="AK58" i="106"/>
  <c r="S60" i="106"/>
  <c r="K60" i="106"/>
  <c r="P60" i="106" s="1"/>
  <c r="R60" i="106"/>
  <c r="Q60" i="106"/>
  <c r="O60" i="106"/>
  <c r="O61" i="106"/>
  <c r="K61" i="106"/>
  <c r="S61" i="106"/>
  <c r="Q61" i="106"/>
  <c r="P61" i="106"/>
  <c r="AE62" i="106"/>
  <c r="AE63" i="106"/>
  <c r="AX65" i="106"/>
  <c r="BO66" i="106"/>
  <c r="CE33" i="106"/>
  <c r="AI34" i="106"/>
  <c r="AU35" i="106"/>
  <c r="AZ35" i="106" s="1"/>
  <c r="CK35" i="106"/>
  <c r="K37" i="106"/>
  <c r="BA37" i="106"/>
  <c r="BM38" i="106"/>
  <c r="AI39" i="106"/>
  <c r="BM40" i="106"/>
  <c r="AI41" i="106"/>
  <c r="BM42" i="106"/>
  <c r="BT42" i="106" s="1"/>
  <c r="AI43" i="106"/>
  <c r="BM44" i="106"/>
  <c r="BU44" i="106" s="1"/>
  <c r="R47" i="106"/>
  <c r="BR48" i="106"/>
  <c r="O50" i="106"/>
  <c r="BR50" i="106"/>
  <c r="O52" i="106"/>
  <c r="BR52" i="106"/>
  <c r="O54" i="106"/>
  <c r="BR54" i="106"/>
  <c r="BC55" i="106"/>
  <c r="BR55" i="106"/>
  <c r="AE56" i="106"/>
  <c r="BP56" i="106"/>
  <c r="BO56" i="106"/>
  <c r="R58" i="106"/>
  <c r="Q58" i="106"/>
  <c r="P58" i="106"/>
  <c r="O58" i="106"/>
  <c r="AZ58" i="106"/>
  <c r="AY58" i="106"/>
  <c r="BC58" i="106"/>
  <c r="AU58" i="106"/>
  <c r="P67" i="106"/>
  <c r="N67" i="106"/>
  <c r="AZ48" i="106"/>
  <c r="AY48" i="106"/>
  <c r="R49" i="106"/>
  <c r="AZ50" i="106"/>
  <c r="AY50" i="106"/>
  <c r="R51" i="106"/>
  <c r="AZ52" i="106"/>
  <c r="AY52" i="106"/>
  <c r="R53" i="106"/>
  <c r="BC53" i="106"/>
  <c r="S54" i="106"/>
  <c r="AZ54" i="106"/>
  <c r="AY54" i="106"/>
  <c r="R55" i="106"/>
  <c r="BQ56" i="106"/>
  <c r="BC59" i="106"/>
  <c r="AC60" i="106"/>
  <c r="AI60" i="106"/>
  <c r="AX63" i="106"/>
  <c r="BO64" i="106"/>
  <c r="M67" i="106"/>
  <c r="BT56" i="106"/>
  <c r="BT58" i="106"/>
  <c r="AG61" i="106"/>
  <c r="AY61" i="106"/>
  <c r="AG63" i="106"/>
  <c r="AY63" i="106"/>
  <c r="AG65" i="106"/>
  <c r="AY65" i="106"/>
  <c r="AG69" i="106"/>
  <c r="AC70" i="106"/>
  <c r="AJ70" i="106" s="1"/>
  <c r="AI70" i="106"/>
  <c r="M71" i="106"/>
  <c r="AY71" i="106"/>
  <c r="BC74" i="106"/>
  <c r="AU74" i="106"/>
  <c r="AY74" i="106" s="1"/>
  <c r="BA74" i="106"/>
  <c r="AZ74" i="106"/>
  <c r="Q77" i="106"/>
  <c r="K77" i="106"/>
  <c r="BU58" i="106"/>
  <c r="AH61" i="106"/>
  <c r="AZ61" i="106"/>
  <c r="AG62" i="106"/>
  <c r="AY62" i="106"/>
  <c r="BQ62" i="106"/>
  <c r="P63" i="106"/>
  <c r="AH63" i="106"/>
  <c r="AZ63" i="106"/>
  <c r="O64" i="106"/>
  <c r="AG64" i="106"/>
  <c r="BQ64" i="106"/>
  <c r="P65" i="106"/>
  <c r="AH65" i="106"/>
  <c r="AZ65" i="106"/>
  <c r="AG66" i="106"/>
  <c r="P69" i="106"/>
  <c r="O69" i="106"/>
  <c r="AH75" i="106"/>
  <c r="AC75" i="106"/>
  <c r="AK75" i="106"/>
  <c r="AJ75" i="106"/>
  <c r="AI75" i="106"/>
  <c r="AG75" i="106"/>
  <c r="AF77" i="106"/>
  <c r="AE77" i="106"/>
  <c r="AJ77" i="106"/>
  <c r="S57" i="106"/>
  <c r="S59" i="106"/>
  <c r="AI61" i="106"/>
  <c r="BA61" i="106"/>
  <c r="AH62" i="106"/>
  <c r="BS62" i="106"/>
  <c r="Q63" i="106"/>
  <c r="AI63" i="106"/>
  <c r="BA63" i="106"/>
  <c r="AH64" i="106"/>
  <c r="BS64" i="106"/>
  <c r="Q65" i="106"/>
  <c r="AI65" i="106"/>
  <c r="BA65" i="106"/>
  <c r="AH66" i="106"/>
  <c r="AZ66" i="106"/>
  <c r="BS66" i="106"/>
  <c r="Q67" i="106"/>
  <c r="AI67" i="106"/>
  <c r="BA67" i="106"/>
  <c r="BS68" i="106"/>
  <c r="BR68" i="106"/>
  <c r="AI69" i="106"/>
  <c r="BS70" i="106"/>
  <c r="BR70" i="106"/>
  <c r="BQ70" i="106"/>
  <c r="BA72" i="106"/>
  <c r="AU72" i="106"/>
  <c r="AY72" i="106" s="1"/>
  <c r="BC72" i="106"/>
  <c r="BB72" i="106"/>
  <c r="AW75" i="106"/>
  <c r="BB75" i="106"/>
  <c r="AG77" i="106"/>
  <c r="AH91" i="106"/>
  <c r="AK91" i="106"/>
  <c r="AI91" i="106"/>
  <c r="AC91" i="106"/>
  <c r="AH95" i="106"/>
  <c r="AK95" i="106"/>
  <c r="AI95" i="106"/>
  <c r="AC95" i="106"/>
  <c r="AG95" i="106" s="1"/>
  <c r="AC49" i="106"/>
  <c r="AC51" i="106"/>
  <c r="AK51" i="106" s="1"/>
  <c r="BB51" i="106"/>
  <c r="AC53" i="106"/>
  <c r="AC55" i="106"/>
  <c r="AK55" i="106" s="1"/>
  <c r="AG56" i="106"/>
  <c r="AC57" i="106"/>
  <c r="AG58" i="106"/>
  <c r="BO58" i="106"/>
  <c r="AC59" i="106"/>
  <c r="BB59" i="106"/>
  <c r="AJ61" i="106"/>
  <c r="BB61" i="106"/>
  <c r="Q62" i="106"/>
  <c r="AI62" i="106"/>
  <c r="BT62" i="106"/>
  <c r="R63" i="106"/>
  <c r="AJ63" i="106"/>
  <c r="BB63" i="106"/>
  <c r="Q64" i="106"/>
  <c r="AI64" i="106"/>
  <c r="BT64" i="106"/>
  <c r="R65" i="106"/>
  <c r="AJ65" i="106"/>
  <c r="BB65" i="106"/>
  <c r="Q66" i="106"/>
  <c r="AI66" i="106"/>
  <c r="BB66" i="106"/>
  <c r="BT66" i="106"/>
  <c r="R67" i="106"/>
  <c r="AJ67" i="106"/>
  <c r="BB67" i="106"/>
  <c r="BT67" i="106"/>
  <c r="BB68" i="106"/>
  <c r="BA68" i="106"/>
  <c r="BO68" i="106"/>
  <c r="AJ69" i="106"/>
  <c r="AH70" i="106"/>
  <c r="BP70" i="106"/>
  <c r="AG71" i="106"/>
  <c r="AK71" i="106"/>
  <c r="AC71" i="106"/>
  <c r="AJ71" i="106"/>
  <c r="AX75" i="106"/>
  <c r="S78" i="106"/>
  <c r="K78" i="106"/>
  <c r="P78" i="106" s="1"/>
  <c r="R78" i="106"/>
  <c r="Q78" i="106"/>
  <c r="O78" i="106"/>
  <c r="AF81" i="106"/>
  <c r="AE81" i="106"/>
  <c r="AU49" i="106"/>
  <c r="AU51" i="106"/>
  <c r="BC51" i="106" s="1"/>
  <c r="AU53" i="106"/>
  <c r="AU55" i="106"/>
  <c r="AH56" i="106"/>
  <c r="M57" i="106"/>
  <c r="AU57" i="106"/>
  <c r="AH58" i="106"/>
  <c r="M59" i="106"/>
  <c r="AU59" i="106"/>
  <c r="AK61" i="106"/>
  <c r="BC61" i="106"/>
  <c r="BT61" i="106"/>
  <c r="AK62" i="106"/>
  <c r="BU62" i="106"/>
  <c r="S63" i="106"/>
  <c r="AK63" i="106"/>
  <c r="BC63" i="106"/>
  <c r="AK64" i="106"/>
  <c r="BU64" i="106"/>
  <c r="S65" i="106"/>
  <c r="AK65" i="106"/>
  <c r="BC65" i="106"/>
  <c r="AK66" i="106"/>
  <c r="BC66" i="106"/>
  <c r="BU66" i="106"/>
  <c r="S67" i="106"/>
  <c r="AK67" i="106"/>
  <c r="BC67" i="106"/>
  <c r="AC68" i="106"/>
  <c r="AW68" i="106"/>
  <c r="BP68" i="106"/>
  <c r="Q69" i="106"/>
  <c r="AK69" i="106"/>
  <c r="BT70" i="106"/>
  <c r="AZ72" i="106"/>
  <c r="AG74" i="106"/>
  <c r="AF74" i="106"/>
  <c r="AE74" i="106"/>
  <c r="AK74" i="106"/>
  <c r="AU62" i="106"/>
  <c r="BC62" i="106" s="1"/>
  <c r="AU64" i="106"/>
  <c r="AY64" i="106" s="1"/>
  <c r="AU66" i="106"/>
  <c r="S68" i="106"/>
  <c r="BQ68" i="106"/>
  <c r="R69" i="106"/>
  <c r="AX69" i="106"/>
  <c r="AW69" i="106"/>
  <c r="BB70" i="106"/>
  <c r="BA70" i="106"/>
  <c r="AZ70" i="106"/>
  <c r="BU70" i="106"/>
  <c r="AI71" i="106"/>
  <c r="AF85" i="106"/>
  <c r="AE85" i="106"/>
  <c r="S62" i="106"/>
  <c r="K62" i="106"/>
  <c r="AJ62" i="106"/>
  <c r="BR62" i="106"/>
  <c r="O63" i="106"/>
  <c r="S64" i="106"/>
  <c r="K64" i="106"/>
  <c r="P64" i="106" s="1"/>
  <c r="AJ64" i="106"/>
  <c r="BR64" i="106"/>
  <c r="O65" i="106"/>
  <c r="K66" i="106"/>
  <c r="AJ66" i="106"/>
  <c r="BR66" i="106"/>
  <c r="O67" i="106"/>
  <c r="S69" i="106"/>
  <c r="N71" i="106"/>
  <c r="S71" i="106"/>
  <c r="AX71" i="106"/>
  <c r="AW71" i="106"/>
  <c r="BB71" i="106"/>
  <c r="R79" i="106"/>
  <c r="Q79" i="106"/>
  <c r="K79" i="106"/>
  <c r="S79" i="106" s="1"/>
  <c r="AX85" i="106"/>
  <c r="AW85" i="106"/>
  <c r="BB85" i="106"/>
  <c r="AZ85" i="106"/>
  <c r="AF89" i="106"/>
  <c r="AE89" i="106"/>
  <c r="AH93" i="106"/>
  <c r="AK93" i="106"/>
  <c r="AI93" i="106"/>
  <c r="AC93" i="106"/>
  <c r="AG93" i="106" s="1"/>
  <c r="AG97" i="106"/>
  <c r="AK97" i="106"/>
  <c r="AJ97" i="106"/>
  <c r="AI97" i="106"/>
  <c r="AC97" i="106"/>
  <c r="AH97" i="106" s="1"/>
  <c r="AG73" i="106"/>
  <c r="AZ73" i="106"/>
  <c r="Q75" i="106"/>
  <c r="O75" i="106"/>
  <c r="AZ75" i="106"/>
  <c r="BQ77" i="106"/>
  <c r="BP77" i="106"/>
  <c r="BO79" i="106"/>
  <c r="BR79" i="106"/>
  <c r="AX91" i="106"/>
  <c r="AW91" i="106"/>
  <c r="BB91" i="106"/>
  <c r="AX93" i="106"/>
  <c r="AW93" i="106"/>
  <c r="BB93" i="106"/>
  <c r="AX95" i="106"/>
  <c r="AW95" i="106"/>
  <c r="BB95" i="106"/>
  <c r="AX97" i="106"/>
  <c r="AW97" i="106"/>
  <c r="BB97" i="106"/>
  <c r="BQ72" i="106"/>
  <c r="P73" i="106"/>
  <c r="AH73" i="106"/>
  <c r="BA73" i="106"/>
  <c r="BT74" i="106"/>
  <c r="BR74" i="106"/>
  <c r="BA75" i="106"/>
  <c r="AK76" i="106"/>
  <c r="BU76" i="106"/>
  <c r="BT76" i="106"/>
  <c r="BR76" i="106"/>
  <c r="AK77" i="106"/>
  <c r="BU78" i="106"/>
  <c r="BM78" i="106"/>
  <c r="BT78" i="106"/>
  <c r="BR78" i="106"/>
  <c r="AK79" i="106"/>
  <c r="BQ79" i="106"/>
  <c r="BP81" i="106"/>
  <c r="BO81" i="106"/>
  <c r="BR81" i="106"/>
  <c r="BQ81" i="106"/>
  <c r="AH83" i="106"/>
  <c r="AG83" i="106"/>
  <c r="AK83" i="106"/>
  <c r="AJ83" i="106"/>
  <c r="AI83" i="106"/>
  <c r="AH87" i="106"/>
  <c r="AG87" i="106"/>
  <c r="AK87" i="106"/>
  <c r="AJ87" i="106"/>
  <c r="AI87" i="106"/>
  <c r="AZ91" i="106"/>
  <c r="AZ93" i="106"/>
  <c r="AZ95" i="106"/>
  <c r="N99" i="106"/>
  <c r="M99" i="106"/>
  <c r="AU76" i="106"/>
  <c r="BA76" i="106"/>
  <c r="BP80" i="106"/>
  <c r="BO80" i="106"/>
  <c r="AH81" i="106"/>
  <c r="AG81" i="106"/>
  <c r="AK81" i="106"/>
  <c r="AI81" i="106"/>
  <c r="AK82" i="106"/>
  <c r="S85" i="106"/>
  <c r="R85" i="106"/>
  <c r="N85" i="106"/>
  <c r="M85" i="106"/>
  <c r="S89" i="106"/>
  <c r="R89" i="106"/>
  <c r="N89" i="106"/>
  <c r="M89" i="106"/>
  <c r="R99" i="106"/>
  <c r="Q99" i="106"/>
  <c r="P99" i="106"/>
  <c r="O99" i="106"/>
  <c r="S99" i="106"/>
  <c r="BU69" i="106"/>
  <c r="BU71" i="106"/>
  <c r="BT72" i="106"/>
  <c r="R73" i="106"/>
  <c r="AJ73" i="106"/>
  <c r="BC73" i="106"/>
  <c r="AJ74" i="106"/>
  <c r="P75" i="106"/>
  <c r="BC75" i="106"/>
  <c r="AJ76" i="106"/>
  <c r="AZ77" i="106"/>
  <c r="AY77" i="106"/>
  <c r="BR77" i="106"/>
  <c r="AZ79" i="106"/>
  <c r="AY79" i="106"/>
  <c r="AX83" i="106"/>
  <c r="AW83" i="106"/>
  <c r="AK86" i="106"/>
  <c r="AX87" i="106"/>
  <c r="AW87" i="106"/>
  <c r="AF99" i="106"/>
  <c r="AE99" i="106"/>
  <c r="K68" i="106"/>
  <c r="K70" i="106"/>
  <c r="S70" i="106" s="1"/>
  <c r="O71" i="106"/>
  <c r="K72" i="106"/>
  <c r="S72" i="106" s="1"/>
  <c r="BU72" i="106"/>
  <c r="S73" i="106"/>
  <c r="AK73" i="106"/>
  <c r="K74" i="106"/>
  <c r="BQ74" i="106"/>
  <c r="R75" i="106"/>
  <c r="S76" i="106"/>
  <c r="K76" i="106"/>
  <c r="AE76" i="106"/>
  <c r="BQ76" i="106"/>
  <c r="AX77" i="106"/>
  <c r="BQ78" i="106"/>
  <c r="AX79" i="106"/>
  <c r="BT79" i="106"/>
  <c r="BQ80" i="106"/>
  <c r="AJ81" i="106"/>
  <c r="BT81" i="106"/>
  <c r="AZ83" i="106"/>
  <c r="AZ87" i="106"/>
  <c r="AJ99" i="106"/>
  <c r="BS74" i="106"/>
  <c r="S75" i="106"/>
  <c r="AF76" i="106"/>
  <c r="AY76" i="106"/>
  <c r="BS76" i="106"/>
  <c r="AI77" i="106"/>
  <c r="AH77" i="106"/>
  <c r="BA77" i="106"/>
  <c r="BT77" i="106"/>
  <c r="BS78" i="106"/>
  <c r="AI79" i="106"/>
  <c r="AH79" i="106"/>
  <c r="BA79" i="106"/>
  <c r="BU79" i="106"/>
  <c r="BU80" i="106"/>
  <c r="AX81" i="106"/>
  <c r="AW81" i="106"/>
  <c r="BU81" i="106"/>
  <c r="AH85" i="106"/>
  <c r="AG85" i="106"/>
  <c r="AK85" i="106"/>
  <c r="AJ85" i="106"/>
  <c r="AI85" i="106"/>
  <c r="AH89" i="106"/>
  <c r="AG89" i="106"/>
  <c r="AK89" i="106"/>
  <c r="AJ89" i="106"/>
  <c r="AI89" i="106"/>
  <c r="AZ92" i="106"/>
  <c r="AK99" i="106"/>
  <c r="BR72" i="106"/>
  <c r="O73" i="106"/>
  <c r="AY73" i="106"/>
  <c r="AY75" i="106"/>
  <c r="BB77" i="106"/>
  <c r="BB79" i="106"/>
  <c r="AZ80" i="106"/>
  <c r="S81" i="106"/>
  <c r="R81" i="106"/>
  <c r="N81" i="106"/>
  <c r="S83" i="106"/>
  <c r="R83" i="106"/>
  <c r="N83" i="106"/>
  <c r="M83" i="106"/>
  <c r="BB83" i="106"/>
  <c r="S87" i="106"/>
  <c r="R87" i="106"/>
  <c r="N87" i="106"/>
  <c r="M87" i="106"/>
  <c r="BB87" i="106"/>
  <c r="AX99" i="106"/>
  <c r="AW99" i="106"/>
  <c r="BA78" i="106"/>
  <c r="Q81" i="106"/>
  <c r="P81" i="106"/>
  <c r="O81" i="106"/>
  <c r="BC81" i="106"/>
  <c r="S82" i="106"/>
  <c r="Q83" i="106"/>
  <c r="P83" i="106"/>
  <c r="O83" i="106"/>
  <c r="BC83" i="106"/>
  <c r="S84" i="106"/>
  <c r="Q85" i="106"/>
  <c r="P85" i="106"/>
  <c r="O85" i="106"/>
  <c r="BC85" i="106"/>
  <c r="Q87" i="106"/>
  <c r="P87" i="106"/>
  <c r="O87" i="106"/>
  <c r="BC87" i="106"/>
  <c r="Q89" i="106"/>
  <c r="P89" i="106"/>
  <c r="O89" i="106"/>
  <c r="BC89" i="106"/>
  <c r="Q91" i="106"/>
  <c r="P91" i="106"/>
  <c r="O91" i="106"/>
  <c r="BC91" i="106"/>
  <c r="S92" i="106"/>
  <c r="Q93" i="106"/>
  <c r="P93" i="106"/>
  <c r="O93" i="106"/>
  <c r="BC93" i="106"/>
  <c r="Q95" i="106"/>
  <c r="P95" i="106"/>
  <c r="O95" i="106"/>
  <c r="BC95" i="106"/>
  <c r="S96" i="106"/>
  <c r="Q97" i="106"/>
  <c r="P97" i="106"/>
  <c r="O97" i="106"/>
  <c r="BC97" i="106"/>
  <c r="S98" i="106"/>
  <c r="AZ99" i="106"/>
  <c r="AY99" i="106"/>
  <c r="BP83" i="106"/>
  <c r="BO83" i="106"/>
  <c r="BP85" i="106"/>
  <c r="BO85" i="106"/>
  <c r="BP87" i="106"/>
  <c r="BO87" i="106"/>
  <c r="BP89" i="106"/>
  <c r="BO89" i="106"/>
  <c r="M91" i="106"/>
  <c r="BP91" i="106"/>
  <c r="BO91" i="106"/>
  <c r="M93" i="106"/>
  <c r="BP93" i="106"/>
  <c r="BO93" i="106"/>
  <c r="M95" i="106"/>
  <c r="BP95" i="106"/>
  <c r="BO95" i="106"/>
  <c r="M97" i="106"/>
  <c r="BP97" i="106"/>
  <c r="BO97" i="106"/>
  <c r="BM98" i="106"/>
  <c r="BT98" i="106" s="1"/>
  <c r="BS98" i="106"/>
  <c r="BR98" i="106"/>
  <c r="BM100" i="106"/>
  <c r="BT100" i="106" s="1"/>
  <c r="BS100" i="106"/>
  <c r="AU78" i="106"/>
  <c r="BT80" i="106"/>
  <c r="BS80" i="106"/>
  <c r="BR80" i="106"/>
  <c r="BT82" i="106"/>
  <c r="BS82" i="106"/>
  <c r="BR82" i="106"/>
  <c r="BT84" i="106"/>
  <c r="BS84" i="106"/>
  <c r="BR84" i="106"/>
  <c r="BT86" i="106"/>
  <c r="BS86" i="106"/>
  <c r="BR86" i="106"/>
  <c r="BT88" i="106"/>
  <c r="BS88" i="106"/>
  <c r="BR88" i="106"/>
  <c r="BT90" i="106"/>
  <c r="BS90" i="106"/>
  <c r="BR90" i="106"/>
  <c r="N91" i="106"/>
  <c r="BT92" i="106"/>
  <c r="BS92" i="106"/>
  <c r="BR92" i="106"/>
  <c r="N93" i="106"/>
  <c r="BT94" i="106"/>
  <c r="BS94" i="106"/>
  <c r="BR94" i="106"/>
  <c r="N95" i="106"/>
  <c r="BT96" i="106"/>
  <c r="BS96" i="106"/>
  <c r="BR96" i="106"/>
  <c r="N97" i="106"/>
  <c r="BB99" i="106"/>
  <c r="BO82" i="106"/>
  <c r="BQ83" i="106"/>
  <c r="BO84" i="106"/>
  <c r="BQ85" i="106"/>
  <c r="BO86" i="106"/>
  <c r="BQ87" i="106"/>
  <c r="BO88" i="106"/>
  <c r="BQ89" i="106"/>
  <c r="BO90" i="106"/>
  <c r="R91" i="106"/>
  <c r="BQ91" i="106"/>
  <c r="BO92" i="106"/>
  <c r="R93" i="106"/>
  <c r="BQ93" i="106"/>
  <c r="BO94" i="106"/>
  <c r="R95" i="106"/>
  <c r="BQ95" i="106"/>
  <c r="BO96" i="106"/>
  <c r="R97" i="106"/>
  <c r="BQ97" i="106"/>
  <c r="AI99" i="106"/>
  <c r="AH99" i="106"/>
  <c r="AG99" i="106"/>
  <c r="BC99" i="106"/>
  <c r="BC80" i="106"/>
  <c r="AU80" i="106"/>
  <c r="BB80" i="106"/>
  <c r="BA80" i="106"/>
  <c r="AY81" i="106"/>
  <c r="BC82" i="106"/>
  <c r="AU82" i="106"/>
  <c r="BB82" i="106" s="1"/>
  <c r="BA82" i="106"/>
  <c r="AY83" i="106"/>
  <c r="BR83" i="106"/>
  <c r="BC84" i="106"/>
  <c r="AU84" i="106"/>
  <c r="AZ84" i="106" s="1"/>
  <c r="BB84" i="106"/>
  <c r="BA84" i="106"/>
  <c r="AY85" i="106"/>
  <c r="BR85" i="106"/>
  <c r="AU86" i="106"/>
  <c r="BB86" i="106" s="1"/>
  <c r="BA86" i="106"/>
  <c r="AY87" i="106"/>
  <c r="BR87" i="106"/>
  <c r="AU88" i="106"/>
  <c r="BA88" i="106"/>
  <c r="AY89" i="106"/>
  <c r="BR89" i="106"/>
  <c r="BC90" i="106"/>
  <c r="AU90" i="106"/>
  <c r="AZ90" i="106" s="1"/>
  <c r="BA90" i="106"/>
  <c r="AY91" i="106"/>
  <c r="BR91" i="106"/>
  <c r="BC92" i="106"/>
  <c r="AU92" i="106"/>
  <c r="BB92" i="106"/>
  <c r="BA92" i="106"/>
  <c r="AY93" i="106"/>
  <c r="BR93" i="106"/>
  <c r="AU94" i="106"/>
  <c r="BB94" i="106" s="1"/>
  <c r="BA94" i="106"/>
  <c r="AY95" i="106"/>
  <c r="BR95" i="106"/>
  <c r="AU96" i="106"/>
  <c r="BA96" i="106"/>
  <c r="AY97" i="106"/>
  <c r="BR97" i="106"/>
  <c r="BC98" i="106"/>
  <c r="AU98" i="106"/>
  <c r="BB98" i="106" s="1"/>
  <c r="BA98" i="106"/>
  <c r="BQ99" i="106"/>
  <c r="BP99" i="106"/>
  <c r="BO99" i="106"/>
  <c r="BQ100" i="106"/>
  <c r="K80" i="106"/>
  <c r="AJ80" i="106"/>
  <c r="K82" i="106"/>
  <c r="AJ82" i="106"/>
  <c r="K84" i="106"/>
  <c r="K86" i="106"/>
  <c r="S86" i="106" s="1"/>
  <c r="AJ86" i="106"/>
  <c r="K88" i="106"/>
  <c r="AJ88" i="106"/>
  <c r="K90" i="106"/>
  <c r="AJ90" i="106"/>
  <c r="K92" i="106"/>
  <c r="K94" i="106"/>
  <c r="K96" i="106"/>
  <c r="AJ96" i="106"/>
  <c r="K98" i="106"/>
  <c r="AJ98" i="106"/>
  <c r="K100" i="106"/>
  <c r="S100" i="106" s="1"/>
  <c r="BA100" i="106"/>
  <c r="AC80" i="106"/>
  <c r="AK80" i="106" s="1"/>
  <c r="AC82" i="106"/>
  <c r="AC84" i="106"/>
  <c r="AC86" i="106"/>
  <c r="AC88" i="106"/>
  <c r="AK88" i="106" s="1"/>
  <c r="AC90" i="106"/>
  <c r="AC92" i="106"/>
  <c r="AC94" i="106"/>
  <c r="AJ94" i="106" s="1"/>
  <c r="AC96" i="106"/>
  <c r="AC98" i="106"/>
  <c r="AC100" i="106"/>
  <c r="AU100" i="106"/>
  <c r="BC100" i="106" s="1"/>
  <c r="BN100" i="105"/>
  <c r="AV100" i="105"/>
  <c r="AD100" i="105"/>
  <c r="L100" i="105"/>
  <c r="BR99" i="105"/>
  <c r="BN99" i="105"/>
  <c r="BT99" i="105" s="1"/>
  <c r="BM99" i="105"/>
  <c r="BQ99" i="105" s="1"/>
  <c r="BA99" i="105"/>
  <c r="AV99" i="105"/>
  <c r="AI99" i="105"/>
  <c r="AD99" i="105"/>
  <c r="S99" i="105"/>
  <c r="Q99" i="105"/>
  <c r="L99" i="105"/>
  <c r="K99" i="105"/>
  <c r="BN98" i="105"/>
  <c r="AV98" i="105"/>
  <c r="AD98" i="105"/>
  <c r="L98" i="105"/>
  <c r="BR97" i="105"/>
  <c r="BQ97" i="105"/>
  <c r="BP97" i="105"/>
  <c r="BN97" i="105"/>
  <c r="BT97" i="105" s="1"/>
  <c r="BM97" i="105"/>
  <c r="BO97" i="105" s="1"/>
  <c r="BA97" i="105"/>
  <c r="AV97" i="105"/>
  <c r="AI97" i="105"/>
  <c r="AD97" i="105"/>
  <c r="Q97" i="105"/>
  <c r="L97" i="105"/>
  <c r="K97" i="105"/>
  <c r="BN96" i="105"/>
  <c r="AV96" i="105"/>
  <c r="AD96" i="105"/>
  <c r="L96" i="105"/>
  <c r="BR95" i="105"/>
  <c r="BQ95" i="105"/>
  <c r="BP95" i="105"/>
  <c r="BN95" i="105"/>
  <c r="BT95" i="105" s="1"/>
  <c r="BM95" i="105"/>
  <c r="BO95" i="105" s="1"/>
  <c r="BA95" i="105"/>
  <c r="AV95" i="105"/>
  <c r="AI95" i="105"/>
  <c r="AD95" i="105"/>
  <c r="S95" i="105"/>
  <c r="Q95" i="105"/>
  <c r="L95" i="105"/>
  <c r="K95" i="105"/>
  <c r="BU94" i="105"/>
  <c r="BN94" i="105"/>
  <c r="BM94" i="105"/>
  <c r="AV94" i="105"/>
  <c r="AU94" i="105"/>
  <c r="AX94" i="105" s="1"/>
  <c r="AD94" i="105"/>
  <c r="L94" i="105"/>
  <c r="BR93" i="105"/>
  <c r="BQ93" i="105"/>
  <c r="BP93" i="105"/>
  <c r="BN93" i="105"/>
  <c r="BT93" i="105" s="1"/>
  <c r="BM93" i="105"/>
  <c r="BO93" i="105" s="1"/>
  <c r="BA93" i="105"/>
  <c r="AV93" i="105"/>
  <c r="AJ93" i="105"/>
  <c r="AI93" i="105"/>
  <c r="AH93" i="105"/>
  <c r="AG93" i="105"/>
  <c r="AE93" i="105"/>
  <c r="AD93" i="105"/>
  <c r="AK93" i="105" s="1"/>
  <c r="AC93" i="105"/>
  <c r="AF93" i="105" s="1"/>
  <c r="S93" i="105"/>
  <c r="R93" i="105"/>
  <c r="Q93" i="105"/>
  <c r="N93" i="105"/>
  <c r="L93" i="105"/>
  <c r="O93" i="105" s="1"/>
  <c r="K93" i="105"/>
  <c r="BS92" i="105"/>
  <c r="BQ92" i="105"/>
  <c r="BN92" i="105"/>
  <c r="BU92" i="105" s="1"/>
  <c r="BM92" i="105"/>
  <c r="AV92" i="105"/>
  <c r="AU92" i="105"/>
  <c r="AI92" i="105"/>
  <c r="AD92" i="105"/>
  <c r="AC92" i="105" s="1"/>
  <c r="L92" i="105"/>
  <c r="BO91" i="105"/>
  <c r="BN91" i="105"/>
  <c r="BM91" i="105"/>
  <c r="BU91" i="105" s="1"/>
  <c r="BA91" i="105"/>
  <c r="AV91" i="105"/>
  <c r="AJ91" i="105"/>
  <c r="AI91" i="105"/>
  <c r="AH91" i="105"/>
  <c r="AG91" i="105"/>
  <c r="AE91" i="105"/>
  <c r="AD91" i="105"/>
  <c r="AC91" i="105"/>
  <c r="AF91" i="105" s="1"/>
  <c r="S91" i="105"/>
  <c r="R91" i="105"/>
  <c r="Q91" i="105"/>
  <c r="P91" i="105"/>
  <c r="N91" i="105"/>
  <c r="L91" i="105"/>
  <c r="O91" i="105" s="1"/>
  <c r="K91" i="105"/>
  <c r="M91" i="105" s="1"/>
  <c r="BS90" i="105"/>
  <c r="BN90" i="105"/>
  <c r="BU90" i="105" s="1"/>
  <c r="BM90" i="105"/>
  <c r="AV90" i="105"/>
  <c r="AK90" i="105"/>
  <c r="AI90" i="105"/>
  <c r="AD90" i="105"/>
  <c r="AC90" i="105"/>
  <c r="AF90" i="105" s="1"/>
  <c r="L90" i="105"/>
  <c r="BS89" i="105"/>
  <c r="BR89" i="105"/>
  <c r="BQ89" i="105"/>
  <c r="BO89" i="105"/>
  <c r="BN89" i="105"/>
  <c r="BT89" i="105" s="1"/>
  <c r="BM89" i="105"/>
  <c r="BP89" i="105" s="1"/>
  <c r="AV89" i="105"/>
  <c r="BA89" i="105" s="1"/>
  <c r="AJ89" i="105"/>
  <c r="AI89" i="105"/>
  <c r="AH89" i="105"/>
  <c r="AG89" i="105"/>
  <c r="AE89" i="105"/>
  <c r="AD89" i="105"/>
  <c r="AC89" i="105"/>
  <c r="AF89" i="105" s="1"/>
  <c r="R89" i="105"/>
  <c r="Q89" i="105"/>
  <c r="L89" i="105"/>
  <c r="K89" i="105"/>
  <c r="M89" i="105" s="1"/>
  <c r="BU88" i="105"/>
  <c r="BS88" i="105"/>
  <c r="BN88" i="105"/>
  <c r="BM88" i="105" s="1"/>
  <c r="AZ88" i="105"/>
  <c r="AV88" i="105"/>
  <c r="AU88" i="105" s="1"/>
  <c r="AD88" i="105"/>
  <c r="L88" i="105"/>
  <c r="BU87" i="105"/>
  <c r="BS87" i="105"/>
  <c r="BR87" i="105"/>
  <c r="BQ87" i="105"/>
  <c r="BP87" i="105"/>
  <c r="BO87" i="105"/>
  <c r="BN87" i="105"/>
  <c r="BT87" i="105" s="1"/>
  <c r="BM87" i="105"/>
  <c r="AV87" i="105"/>
  <c r="BA87" i="105" s="1"/>
  <c r="AJ87" i="105"/>
  <c r="AI87" i="105"/>
  <c r="AH87" i="105"/>
  <c r="AG87" i="105"/>
  <c r="AE87" i="105"/>
  <c r="AD87" i="105"/>
  <c r="AC87" i="105"/>
  <c r="AF87" i="105" s="1"/>
  <c r="S87" i="105"/>
  <c r="R87" i="105"/>
  <c r="Q87" i="105"/>
  <c r="N87" i="105"/>
  <c r="L87" i="105"/>
  <c r="O87" i="105" s="1"/>
  <c r="K87" i="105"/>
  <c r="M87" i="105" s="1"/>
  <c r="BU86" i="105"/>
  <c r="BT86" i="105"/>
  <c r="BS86" i="105"/>
  <c r="BN86" i="105"/>
  <c r="BM86" i="105"/>
  <c r="BC86" i="105"/>
  <c r="AV86" i="105"/>
  <c r="AU86" i="105" s="1"/>
  <c r="AD86" i="105"/>
  <c r="AC86" i="105" s="1"/>
  <c r="AE86" i="105" s="1"/>
  <c r="L86" i="105"/>
  <c r="BS85" i="105"/>
  <c r="BN85" i="105"/>
  <c r="BM85" i="105"/>
  <c r="BA85" i="105"/>
  <c r="AV85" i="105"/>
  <c r="AK85" i="105"/>
  <c r="AJ85" i="105"/>
  <c r="AI85" i="105"/>
  <c r="AH85" i="105"/>
  <c r="AG85" i="105"/>
  <c r="AE85" i="105"/>
  <c r="AD85" i="105"/>
  <c r="AC85" i="105"/>
  <c r="AF85" i="105" s="1"/>
  <c r="L85" i="105"/>
  <c r="K85" i="105" s="1"/>
  <c r="BS84" i="105"/>
  <c r="BN84" i="105"/>
  <c r="BM84" i="105" s="1"/>
  <c r="AX84" i="105"/>
  <c r="AV84" i="105"/>
  <c r="BC84" i="105" s="1"/>
  <c r="AU84" i="105"/>
  <c r="AW84" i="105" s="1"/>
  <c r="AE84" i="105"/>
  <c r="AD84" i="105"/>
  <c r="AI84" i="105" s="1"/>
  <c r="AC84" i="105"/>
  <c r="AK84" i="105" s="1"/>
  <c r="L84" i="105"/>
  <c r="BS83" i="105"/>
  <c r="BN83" i="105"/>
  <c r="BM83" i="105"/>
  <c r="BA83" i="105"/>
  <c r="AV83" i="105"/>
  <c r="AK83" i="105"/>
  <c r="AJ83" i="105"/>
  <c r="AI83" i="105"/>
  <c r="AH83" i="105"/>
  <c r="AG83" i="105"/>
  <c r="AE83" i="105"/>
  <c r="AD83" i="105"/>
  <c r="AC83" i="105"/>
  <c r="AF83" i="105" s="1"/>
  <c r="L83" i="105"/>
  <c r="K83" i="105" s="1"/>
  <c r="BS82" i="105"/>
  <c r="BN82" i="105"/>
  <c r="BM82" i="105" s="1"/>
  <c r="AV82" i="105"/>
  <c r="AU82" i="105" s="1"/>
  <c r="AW82" i="105" s="1"/>
  <c r="AE82" i="105"/>
  <c r="AD82" i="105"/>
  <c r="AI82" i="105" s="1"/>
  <c r="AC82" i="105"/>
  <c r="AK82" i="105" s="1"/>
  <c r="L82" i="105"/>
  <c r="BS81" i="105"/>
  <c r="BN81" i="105"/>
  <c r="BM81" i="105"/>
  <c r="BA81" i="105"/>
  <c r="AV81" i="105"/>
  <c r="AI81" i="105"/>
  <c r="AD81" i="105"/>
  <c r="AC81" i="105"/>
  <c r="R81" i="105"/>
  <c r="Q81" i="105"/>
  <c r="L81" i="105"/>
  <c r="S81" i="105" s="1"/>
  <c r="K81" i="105"/>
  <c r="BS80" i="105"/>
  <c r="BN80" i="105"/>
  <c r="BU80" i="105" s="1"/>
  <c r="BM80" i="105"/>
  <c r="BB80" i="105"/>
  <c r="BA80" i="105"/>
  <c r="AV80" i="105"/>
  <c r="AU80" i="105"/>
  <c r="AI80" i="105"/>
  <c r="AD80" i="105"/>
  <c r="AC80" i="105"/>
  <c r="R80" i="105"/>
  <c r="L80" i="105"/>
  <c r="Q80" i="105" s="1"/>
  <c r="K80" i="105"/>
  <c r="BS79" i="105"/>
  <c r="BN79" i="105"/>
  <c r="BM79" i="105"/>
  <c r="AV79" i="105"/>
  <c r="AI79" i="105"/>
  <c r="AD79" i="105"/>
  <c r="AC79" i="105"/>
  <c r="L79" i="105"/>
  <c r="K79" i="105" s="1"/>
  <c r="BN78" i="105"/>
  <c r="BA78" i="105"/>
  <c r="AV78" i="105"/>
  <c r="AJ78" i="105"/>
  <c r="AI78" i="105"/>
  <c r="AG78" i="105"/>
  <c r="AF78" i="105"/>
  <c r="AE78" i="105"/>
  <c r="AD78" i="105"/>
  <c r="AC78" i="105"/>
  <c r="AH78" i="105" s="1"/>
  <c r="R78" i="105"/>
  <c r="P78" i="105"/>
  <c r="O78" i="105"/>
  <c r="L78" i="105"/>
  <c r="Q78" i="105" s="1"/>
  <c r="K78" i="105"/>
  <c r="N78" i="105" s="1"/>
  <c r="BS77" i="105"/>
  <c r="BN77" i="105"/>
  <c r="BM77" i="105" s="1"/>
  <c r="AV77" i="105"/>
  <c r="BA77" i="105" s="1"/>
  <c r="AI77" i="105"/>
  <c r="AD77" i="105"/>
  <c r="AC77" i="105"/>
  <c r="L77" i="105"/>
  <c r="K77" i="105" s="1"/>
  <c r="BN76" i="105"/>
  <c r="BA76" i="105"/>
  <c r="AV76" i="105"/>
  <c r="AJ76" i="105"/>
  <c r="AI76" i="105"/>
  <c r="AG76" i="105"/>
  <c r="AF76" i="105"/>
  <c r="AE76" i="105"/>
  <c r="AD76" i="105"/>
  <c r="AC76" i="105"/>
  <c r="AH76" i="105" s="1"/>
  <c r="S76" i="105"/>
  <c r="P76" i="105"/>
  <c r="O76" i="105"/>
  <c r="N76" i="105"/>
  <c r="L76" i="105"/>
  <c r="Q76" i="105" s="1"/>
  <c r="K76" i="105"/>
  <c r="M76" i="105" s="1"/>
  <c r="BS75" i="105"/>
  <c r="BQ75" i="105"/>
  <c r="BN75" i="105"/>
  <c r="BU75" i="105" s="1"/>
  <c r="BM75" i="105"/>
  <c r="BA75" i="105"/>
  <c r="AV75" i="105"/>
  <c r="AK75" i="105"/>
  <c r="AI75" i="105"/>
  <c r="AF75" i="105"/>
  <c r="AD75" i="105"/>
  <c r="AC75" i="105"/>
  <c r="AG75" i="105" s="1"/>
  <c r="R75" i="105"/>
  <c r="L75" i="105"/>
  <c r="K75" i="105" s="1"/>
  <c r="BO74" i="105"/>
  <c r="BN74" i="105"/>
  <c r="BU74" i="105" s="1"/>
  <c r="BM74" i="105"/>
  <c r="BP74" i="105" s="1"/>
  <c r="BA74" i="105"/>
  <c r="AV74" i="105"/>
  <c r="AJ74" i="105"/>
  <c r="AI74" i="105"/>
  <c r="AG74" i="105"/>
  <c r="AF74" i="105"/>
  <c r="AE74" i="105"/>
  <c r="AD74" i="105"/>
  <c r="AC74" i="105"/>
  <c r="AH74" i="105" s="1"/>
  <c r="S74" i="105"/>
  <c r="R74" i="105"/>
  <c r="P74" i="105"/>
  <c r="O74" i="105"/>
  <c r="N74" i="105"/>
  <c r="L74" i="105"/>
  <c r="Q74" i="105" s="1"/>
  <c r="K74" i="105"/>
  <c r="M74" i="105" s="1"/>
  <c r="BN73" i="105"/>
  <c r="BM73" i="105" s="1"/>
  <c r="AV73" i="105"/>
  <c r="AK73" i="105"/>
  <c r="AJ73" i="105"/>
  <c r="AI73" i="105"/>
  <c r="AF73" i="105"/>
  <c r="AD73" i="105"/>
  <c r="AH73" i="105" s="1"/>
  <c r="AC73" i="105"/>
  <c r="AG73" i="105" s="1"/>
  <c r="S73" i="105"/>
  <c r="L73" i="105"/>
  <c r="K73" i="105" s="1"/>
  <c r="BQ72" i="105"/>
  <c r="BN72" i="105"/>
  <c r="BM72" i="105" s="1"/>
  <c r="AV72" i="105"/>
  <c r="AJ72" i="105"/>
  <c r="AI72" i="105"/>
  <c r="AG72" i="105"/>
  <c r="AF72" i="105"/>
  <c r="AE72" i="105"/>
  <c r="AD72" i="105"/>
  <c r="AC72" i="105"/>
  <c r="AH72" i="105" s="1"/>
  <c r="S72" i="105"/>
  <c r="P72" i="105"/>
  <c r="O72" i="105"/>
  <c r="L72" i="105"/>
  <c r="Q72" i="105" s="1"/>
  <c r="K72" i="105"/>
  <c r="M72" i="105" s="1"/>
  <c r="BS71" i="105"/>
  <c r="BN71" i="105"/>
  <c r="BM71" i="105" s="1"/>
  <c r="BA71" i="105"/>
  <c r="AV71" i="105"/>
  <c r="AK71" i="105"/>
  <c r="AJ71" i="105"/>
  <c r="AI71" i="105"/>
  <c r="AF71" i="105"/>
  <c r="AD71" i="105"/>
  <c r="AH71" i="105" s="1"/>
  <c r="AC71" i="105"/>
  <c r="AG71" i="105" s="1"/>
  <c r="L71" i="105"/>
  <c r="Q71" i="105" s="1"/>
  <c r="K71" i="105"/>
  <c r="BS70" i="105"/>
  <c r="BN70" i="105"/>
  <c r="BM70" i="105" s="1"/>
  <c r="AV70" i="105"/>
  <c r="AJ70" i="105"/>
  <c r="AI70" i="105"/>
  <c r="AH70" i="105"/>
  <c r="AG70" i="105"/>
  <c r="AF70" i="105"/>
  <c r="AD70" i="105"/>
  <c r="AC70" i="105"/>
  <c r="AE70" i="105" s="1"/>
  <c r="Q70" i="105"/>
  <c r="L70" i="105"/>
  <c r="BS69" i="105"/>
  <c r="BN69" i="105"/>
  <c r="BA69" i="105"/>
  <c r="AV69" i="105"/>
  <c r="AU69" i="105" s="1"/>
  <c r="AK69" i="105"/>
  <c r="AI69" i="105"/>
  <c r="AH69" i="105"/>
  <c r="AD69" i="105"/>
  <c r="AC69" i="105"/>
  <c r="L69" i="105"/>
  <c r="BU68" i="105"/>
  <c r="BT68" i="105"/>
  <c r="BQ68" i="105"/>
  <c r="BN68" i="105"/>
  <c r="BS68" i="105" s="1"/>
  <c r="BM68" i="105"/>
  <c r="BP68" i="105" s="1"/>
  <c r="AZ68" i="105"/>
  <c r="AX68" i="105"/>
  <c r="AV68" i="105"/>
  <c r="AU68" i="105" s="1"/>
  <c r="AW68" i="105" s="1"/>
  <c r="AD68" i="105"/>
  <c r="L68" i="105"/>
  <c r="BS67" i="105"/>
  <c r="BP67" i="105"/>
  <c r="BN67" i="105"/>
  <c r="BM67" i="105"/>
  <c r="BU67" i="105" s="1"/>
  <c r="AV67" i="105"/>
  <c r="AK67" i="105"/>
  <c r="AJ67" i="105"/>
  <c r="AI67" i="105"/>
  <c r="AH67" i="105"/>
  <c r="AE67" i="105"/>
  <c r="AD67" i="105"/>
  <c r="AC67" i="105"/>
  <c r="Q67" i="105"/>
  <c r="L67" i="105"/>
  <c r="K67" i="105" s="1"/>
  <c r="M67" i="105" s="1"/>
  <c r="BN66" i="105"/>
  <c r="BM66" i="105"/>
  <c r="BC66" i="105"/>
  <c r="AV66" i="105"/>
  <c r="AU66" i="105"/>
  <c r="AX66" i="105" s="1"/>
  <c r="AI66" i="105"/>
  <c r="AD66" i="105"/>
  <c r="L66" i="105"/>
  <c r="BS65" i="105"/>
  <c r="BN65" i="105"/>
  <c r="BM65" i="105"/>
  <c r="AV65" i="105"/>
  <c r="AK65" i="105"/>
  <c r="AJ65" i="105"/>
  <c r="AI65" i="105"/>
  <c r="AH65" i="105"/>
  <c r="AE65" i="105"/>
  <c r="AD65" i="105"/>
  <c r="AC65" i="105"/>
  <c r="Q65" i="105"/>
  <c r="L65" i="105"/>
  <c r="K65" i="105" s="1"/>
  <c r="M65" i="105" s="1"/>
  <c r="BN64" i="105"/>
  <c r="BM64" i="105" s="1"/>
  <c r="BC64" i="105"/>
  <c r="AV64" i="105"/>
  <c r="AU64" i="105"/>
  <c r="AX64" i="105" s="1"/>
  <c r="AI64" i="105"/>
  <c r="AD64" i="105"/>
  <c r="L64" i="105"/>
  <c r="BS63" i="105"/>
  <c r="BN63" i="105"/>
  <c r="BM63" i="105"/>
  <c r="AV63" i="105"/>
  <c r="AK63" i="105"/>
  <c r="AJ63" i="105"/>
  <c r="AI63" i="105"/>
  <c r="AH63" i="105"/>
  <c r="AE63" i="105"/>
  <c r="AD63" i="105"/>
  <c r="AC63" i="105"/>
  <c r="Q63" i="105"/>
  <c r="L63" i="105"/>
  <c r="K63" i="105" s="1"/>
  <c r="BN62" i="105"/>
  <c r="BC62" i="105"/>
  <c r="AV62" i="105"/>
  <c r="AU62" i="105"/>
  <c r="AX62" i="105" s="1"/>
  <c r="AI62" i="105"/>
  <c r="AD62" i="105"/>
  <c r="L62" i="105"/>
  <c r="BS61" i="105"/>
  <c r="BN61" i="105"/>
  <c r="BM61" i="105"/>
  <c r="AV61" i="105"/>
  <c r="AK61" i="105"/>
  <c r="AJ61" i="105"/>
  <c r="AI61" i="105"/>
  <c r="AH61" i="105"/>
  <c r="AE61" i="105"/>
  <c r="AD61" i="105"/>
  <c r="AC61" i="105"/>
  <c r="Q61" i="105"/>
  <c r="L61" i="105"/>
  <c r="K61" i="105" s="1"/>
  <c r="M61" i="105" s="1"/>
  <c r="BN60" i="105"/>
  <c r="BM60" i="105" s="1"/>
  <c r="BC60" i="105"/>
  <c r="AV60" i="105"/>
  <c r="AU60" i="105"/>
  <c r="AX60" i="105" s="1"/>
  <c r="AI60" i="105"/>
  <c r="AD60" i="105"/>
  <c r="L60" i="105"/>
  <c r="BS59" i="105"/>
  <c r="BO59" i="105"/>
  <c r="BN59" i="105"/>
  <c r="BM59" i="105"/>
  <c r="BT59" i="105" s="1"/>
  <c r="AV59" i="105"/>
  <c r="AK59" i="105"/>
  <c r="AI59" i="105"/>
  <c r="AD59" i="105"/>
  <c r="AC59" i="105"/>
  <c r="S59" i="105"/>
  <c r="R59" i="105"/>
  <c r="L59" i="105"/>
  <c r="K59" i="105"/>
  <c r="M59" i="105" s="1"/>
  <c r="BU58" i="105"/>
  <c r="BT58" i="105"/>
  <c r="BS58" i="105"/>
  <c r="BN58" i="105"/>
  <c r="BM58" i="105"/>
  <c r="BP58" i="105" s="1"/>
  <c r="AV58" i="105"/>
  <c r="AU58" i="105" s="1"/>
  <c r="AI58" i="105"/>
  <c r="AF58" i="105"/>
  <c r="AD58" i="105"/>
  <c r="AC58" i="105" s="1"/>
  <c r="L58" i="105"/>
  <c r="BS57" i="105"/>
  <c r="BO57" i="105"/>
  <c r="BN57" i="105"/>
  <c r="BM57" i="105"/>
  <c r="BT57" i="105" s="1"/>
  <c r="AV57" i="105"/>
  <c r="AJ57" i="105"/>
  <c r="AI57" i="105"/>
  <c r="AD57" i="105"/>
  <c r="AC57" i="105"/>
  <c r="AK57" i="105" s="1"/>
  <c r="S57" i="105"/>
  <c r="R57" i="105"/>
  <c r="L57" i="105"/>
  <c r="K57" i="105"/>
  <c r="M57" i="105" s="1"/>
  <c r="BU56" i="105"/>
  <c r="BT56" i="105"/>
  <c r="BS56" i="105"/>
  <c r="BN56" i="105"/>
  <c r="BM56" i="105"/>
  <c r="BP56" i="105" s="1"/>
  <c r="AV56" i="105"/>
  <c r="AU56" i="105" s="1"/>
  <c r="AI56" i="105"/>
  <c r="AG56" i="105"/>
  <c r="AF56" i="105"/>
  <c r="AD56" i="105"/>
  <c r="AC56" i="105" s="1"/>
  <c r="AK56" i="105" s="1"/>
  <c r="L56" i="105"/>
  <c r="BS55" i="105"/>
  <c r="BP55" i="105"/>
  <c r="BN55" i="105"/>
  <c r="BM55" i="105"/>
  <c r="AV55" i="105"/>
  <c r="AK55" i="105"/>
  <c r="AJ55" i="105"/>
  <c r="AI55" i="105"/>
  <c r="AD55" i="105"/>
  <c r="AC55" i="105"/>
  <c r="L55" i="105"/>
  <c r="K55" i="105"/>
  <c r="BU54" i="105"/>
  <c r="BT54" i="105"/>
  <c r="BS54" i="105"/>
  <c r="BN54" i="105"/>
  <c r="BM54" i="105"/>
  <c r="BP54" i="105" s="1"/>
  <c r="BB54" i="105"/>
  <c r="AZ54" i="105"/>
  <c r="AX54" i="105"/>
  <c r="AV54" i="105"/>
  <c r="AU54" i="105" s="1"/>
  <c r="AW54" i="105" s="1"/>
  <c r="AI54" i="105"/>
  <c r="AD54" i="105"/>
  <c r="AC54" i="105" s="1"/>
  <c r="Q54" i="105"/>
  <c r="L54" i="105"/>
  <c r="BT53" i="105"/>
  <c r="BS53" i="105"/>
  <c r="BR53" i="105"/>
  <c r="BQ53" i="105"/>
  <c r="BP53" i="105"/>
  <c r="BO53" i="105"/>
  <c r="BN53" i="105"/>
  <c r="BM53" i="105"/>
  <c r="BU53" i="105" s="1"/>
  <c r="BC53" i="105"/>
  <c r="BB53" i="105"/>
  <c r="BA53" i="105"/>
  <c r="AZ53" i="105"/>
  <c r="AV53" i="105"/>
  <c r="AU53" i="105" s="1"/>
  <c r="AI53" i="105"/>
  <c r="AH53" i="105"/>
  <c r="AG53" i="105"/>
  <c r="AD53" i="105"/>
  <c r="AC53" i="105" s="1"/>
  <c r="AK53" i="105" s="1"/>
  <c r="Q53" i="105"/>
  <c r="L53" i="105"/>
  <c r="K53" i="105"/>
  <c r="O53" i="105" s="1"/>
  <c r="BS52" i="105"/>
  <c r="BN52" i="105"/>
  <c r="BM52" i="105"/>
  <c r="BA52" i="105"/>
  <c r="AV52" i="105"/>
  <c r="AU52" i="105" s="1"/>
  <c r="AJ52" i="105"/>
  <c r="AF52" i="105"/>
  <c r="AE52" i="105"/>
  <c r="AD52" i="105"/>
  <c r="AC52" i="105" s="1"/>
  <c r="L52" i="105"/>
  <c r="K52" i="105" s="1"/>
  <c r="BN51" i="105"/>
  <c r="BA51" i="105"/>
  <c r="AV51" i="105"/>
  <c r="AI51" i="105"/>
  <c r="AD51" i="105"/>
  <c r="Q51" i="105"/>
  <c r="O51" i="105"/>
  <c r="L51" i="105"/>
  <c r="K51" i="105"/>
  <c r="BU50" i="105"/>
  <c r="BS50" i="105"/>
  <c r="BN50" i="105"/>
  <c r="BM50" i="105"/>
  <c r="BC50" i="105"/>
  <c r="BB50" i="105"/>
  <c r="BA50" i="105"/>
  <c r="AV50" i="105"/>
  <c r="AU50" i="105" s="1"/>
  <c r="AD50" i="105"/>
  <c r="L50" i="105"/>
  <c r="K50" i="105" s="1"/>
  <c r="BN49" i="105"/>
  <c r="BM49" i="105" s="1"/>
  <c r="BA49" i="105"/>
  <c r="AV49" i="105"/>
  <c r="AI49" i="105"/>
  <c r="AD49" i="105"/>
  <c r="R49" i="105"/>
  <c r="Q49" i="105"/>
  <c r="P49" i="105"/>
  <c r="O49" i="105"/>
  <c r="L49" i="105"/>
  <c r="K49" i="105"/>
  <c r="M49" i="105" s="1"/>
  <c r="BS48" i="105"/>
  <c r="BR48" i="105"/>
  <c r="BN48" i="105"/>
  <c r="BM48" i="105"/>
  <c r="BT48" i="105" s="1"/>
  <c r="AV48" i="105"/>
  <c r="AD48" i="105"/>
  <c r="AC48" i="105" s="1"/>
  <c r="AK48" i="105" s="1"/>
  <c r="L48" i="105"/>
  <c r="K48" i="105"/>
  <c r="BU47" i="105"/>
  <c r="BR47" i="105"/>
  <c r="BO47" i="105"/>
  <c r="BN47" i="105"/>
  <c r="BM47" i="105"/>
  <c r="BP47" i="105" s="1"/>
  <c r="AW47" i="105"/>
  <c r="AV47" i="105"/>
  <c r="BC47" i="105" s="1"/>
  <c r="AU47" i="105"/>
  <c r="AX47" i="105" s="1"/>
  <c r="AD47" i="105"/>
  <c r="R47" i="105"/>
  <c r="Q47" i="105"/>
  <c r="P47" i="105"/>
  <c r="M47" i="105"/>
  <c r="L47" i="105"/>
  <c r="K47" i="105"/>
  <c r="S47" i="105" s="1"/>
  <c r="BP46" i="105"/>
  <c r="BN46" i="105"/>
  <c r="BU46" i="105" s="1"/>
  <c r="BM46" i="105"/>
  <c r="BO46" i="105" s="1"/>
  <c r="AV46" i="105"/>
  <c r="AU46" i="105" s="1"/>
  <c r="AD46" i="105"/>
  <c r="AC46" i="105" s="1"/>
  <c r="L46" i="105"/>
  <c r="BU45" i="105"/>
  <c r="BR45" i="105"/>
  <c r="BN45" i="105"/>
  <c r="BM45" i="105"/>
  <c r="BP45" i="105" s="1"/>
  <c r="AV45" i="105"/>
  <c r="AU45" i="105" s="1"/>
  <c r="AD45" i="105"/>
  <c r="S45" i="105"/>
  <c r="Q45" i="105"/>
  <c r="P45" i="105"/>
  <c r="L45" i="105"/>
  <c r="K45" i="105"/>
  <c r="BS44" i="105"/>
  <c r="BN44" i="105"/>
  <c r="BM44" i="105" s="1"/>
  <c r="AV44" i="105"/>
  <c r="AU44" i="105"/>
  <c r="AK44" i="105"/>
  <c r="AI44" i="105"/>
  <c r="AE44" i="105"/>
  <c r="AD44" i="105"/>
  <c r="AC44" i="105"/>
  <c r="AF44" i="105" s="1"/>
  <c r="M44" i="105"/>
  <c r="L44" i="105"/>
  <c r="Q44" i="105" s="1"/>
  <c r="K44" i="105"/>
  <c r="N44" i="105" s="1"/>
  <c r="BN43" i="105"/>
  <c r="BM43" i="105"/>
  <c r="AV43" i="105"/>
  <c r="AK43" i="105"/>
  <c r="AI43" i="105"/>
  <c r="AH43" i="105"/>
  <c r="AG43" i="105"/>
  <c r="AF43" i="105"/>
  <c r="AE43" i="105"/>
  <c r="AD43" i="105"/>
  <c r="AC43" i="105"/>
  <c r="AJ43" i="105" s="1"/>
  <c r="L43" i="105"/>
  <c r="Q43" i="105" s="1"/>
  <c r="BS42" i="105"/>
  <c r="BN42" i="105"/>
  <c r="BC42" i="105"/>
  <c r="BB42" i="105"/>
  <c r="BA42" i="105"/>
  <c r="AX42" i="105"/>
  <c r="AV42" i="105"/>
  <c r="AY42" i="105" s="1"/>
  <c r="AU42" i="105"/>
  <c r="AW42" i="105" s="1"/>
  <c r="AK42" i="105"/>
  <c r="AJ42" i="105"/>
  <c r="AI42" i="105"/>
  <c r="AG42" i="105"/>
  <c r="AD42" i="105"/>
  <c r="AC42" i="105"/>
  <c r="P42" i="105"/>
  <c r="L42" i="105"/>
  <c r="K42" i="105" s="1"/>
  <c r="BO41" i="105"/>
  <c r="BN41" i="105"/>
  <c r="BU41" i="105" s="1"/>
  <c r="BM41" i="105"/>
  <c r="BP41" i="105" s="1"/>
  <c r="AV41" i="105"/>
  <c r="AJ41" i="105"/>
  <c r="AI41" i="105"/>
  <c r="AD41" i="105"/>
  <c r="AC41" i="105"/>
  <c r="AK41" i="105" s="1"/>
  <c r="Q41" i="105"/>
  <c r="L41" i="105"/>
  <c r="K41" i="105"/>
  <c r="BS40" i="105"/>
  <c r="BN40" i="105"/>
  <c r="BB40" i="105"/>
  <c r="BA40" i="105"/>
  <c r="AZ40" i="105"/>
  <c r="AX40" i="105"/>
  <c r="AV40" i="105"/>
  <c r="AU40" i="105"/>
  <c r="AW40" i="105" s="1"/>
  <c r="AJ40" i="105"/>
  <c r="AI40" i="105"/>
  <c r="AG40" i="105"/>
  <c r="AF40" i="105"/>
  <c r="AD40" i="105"/>
  <c r="AC40" i="105"/>
  <c r="AE40" i="105" s="1"/>
  <c r="L40" i="105"/>
  <c r="Q40" i="105" s="1"/>
  <c r="BN39" i="105"/>
  <c r="BM39" i="105" s="1"/>
  <c r="BO39" i="105" s="1"/>
  <c r="AV39" i="105"/>
  <c r="AI39" i="105"/>
  <c r="AE39" i="105"/>
  <c r="AD39" i="105"/>
  <c r="AC39" i="105"/>
  <c r="AK39" i="105" s="1"/>
  <c r="L39" i="105"/>
  <c r="BS38" i="105"/>
  <c r="BN38" i="105"/>
  <c r="BC38" i="105"/>
  <c r="BB38" i="105"/>
  <c r="BA38" i="105"/>
  <c r="AZ38" i="105"/>
  <c r="AW38" i="105"/>
  <c r="AV38" i="105"/>
  <c r="AY38" i="105" s="1"/>
  <c r="AU38" i="105"/>
  <c r="AX38" i="105" s="1"/>
  <c r="AK38" i="105"/>
  <c r="AJ38" i="105"/>
  <c r="AI38" i="105"/>
  <c r="AG38" i="105"/>
  <c r="AD38" i="105"/>
  <c r="AC38" i="105"/>
  <c r="AE38" i="105" s="1"/>
  <c r="R38" i="105"/>
  <c r="P38" i="105"/>
  <c r="O38" i="105"/>
  <c r="M38" i="105"/>
  <c r="L38" i="105"/>
  <c r="Q38" i="105" s="1"/>
  <c r="K38" i="105"/>
  <c r="N38" i="105" s="1"/>
  <c r="CJ37" i="105"/>
  <c r="CG37" i="105"/>
  <c r="CF37" i="105"/>
  <c r="CE37" i="105" s="1"/>
  <c r="CH37" i="105" s="1"/>
  <c r="BN37" i="105"/>
  <c r="BA37" i="105"/>
  <c r="AX37" i="105"/>
  <c r="AV37" i="105"/>
  <c r="AU37" i="105"/>
  <c r="AW37" i="105" s="1"/>
  <c r="AD37" i="105"/>
  <c r="L37" i="105"/>
  <c r="CF36" i="105"/>
  <c r="BN36" i="105"/>
  <c r="AV36" i="105"/>
  <c r="AD36" i="105"/>
  <c r="L36" i="105"/>
  <c r="CK35" i="105"/>
  <c r="CH35" i="105"/>
  <c r="CF35" i="105"/>
  <c r="CE35" i="105"/>
  <c r="CG35" i="105" s="1"/>
  <c r="BN35" i="105"/>
  <c r="BM35" i="105" s="1"/>
  <c r="AV35" i="105"/>
  <c r="AU35" i="105"/>
  <c r="AF35" i="105"/>
  <c r="AD35" i="105"/>
  <c r="AC35" i="105"/>
  <c r="AE35" i="105" s="1"/>
  <c r="L35" i="105"/>
  <c r="K35" i="105" s="1"/>
  <c r="CF34" i="105"/>
  <c r="CE34" i="105"/>
  <c r="CG34" i="105" s="1"/>
  <c r="BN34" i="105"/>
  <c r="BM34" i="105" s="1"/>
  <c r="AV34" i="105"/>
  <c r="AI34" i="105"/>
  <c r="AD34" i="105"/>
  <c r="AC34" i="105"/>
  <c r="AK34" i="105" s="1"/>
  <c r="L34" i="105"/>
  <c r="K34" i="105" s="1"/>
  <c r="CF33" i="105"/>
  <c r="CE33" i="105"/>
  <c r="BN33" i="105"/>
  <c r="BM33" i="105" s="1"/>
  <c r="AX33" i="105"/>
  <c r="AV33" i="105"/>
  <c r="AU33" i="105"/>
  <c r="AW33" i="105" s="1"/>
  <c r="AD33" i="105"/>
  <c r="Q33" i="105"/>
  <c r="L33" i="105"/>
  <c r="P33" i="105" s="1"/>
  <c r="K33" i="105"/>
  <c r="S33" i="105" s="1"/>
  <c r="CK32" i="105"/>
  <c r="CI32" i="105"/>
  <c r="CH32" i="105"/>
  <c r="CF32" i="105"/>
  <c r="CL32" i="105" s="1"/>
  <c r="CE32" i="105"/>
  <c r="CJ32" i="105" s="1"/>
  <c r="BN32" i="105"/>
  <c r="BS32" i="105" s="1"/>
  <c r="BC32" i="105"/>
  <c r="BA32" i="105"/>
  <c r="AV32" i="105"/>
  <c r="AU32" i="105"/>
  <c r="AD32" i="105"/>
  <c r="L32" i="105"/>
  <c r="Q32" i="105" s="1"/>
  <c r="K32" i="105"/>
  <c r="S32" i="105" s="1"/>
  <c r="CF31" i="105"/>
  <c r="CE31" i="105" s="1"/>
  <c r="BN31" i="105"/>
  <c r="BB31" i="105"/>
  <c r="BA31" i="105"/>
  <c r="AZ31" i="105"/>
  <c r="AY31" i="105"/>
  <c r="AX31" i="105"/>
  <c r="AW31" i="105"/>
  <c r="AV31" i="105"/>
  <c r="AU31" i="105"/>
  <c r="BC31" i="105" s="1"/>
  <c r="AI31" i="105"/>
  <c r="AG31" i="105"/>
  <c r="AF31" i="105"/>
  <c r="AD31" i="105"/>
  <c r="AC31" i="105"/>
  <c r="AH31" i="105" s="1"/>
  <c r="L31" i="105"/>
  <c r="Q31" i="105" s="1"/>
  <c r="CM30" i="105"/>
  <c r="CK30" i="105"/>
  <c r="CJ30" i="105"/>
  <c r="CF30" i="105"/>
  <c r="CI30" i="105" s="1"/>
  <c r="CE30" i="105"/>
  <c r="BS30" i="105"/>
  <c r="BN30" i="105"/>
  <c r="BC30" i="105"/>
  <c r="AW30" i="105"/>
  <c r="AV30" i="105"/>
  <c r="BA30" i="105" s="1"/>
  <c r="AU30" i="105"/>
  <c r="AD30" i="105"/>
  <c r="L30" i="105"/>
  <c r="Q30" i="105" s="1"/>
  <c r="CL29" i="105"/>
  <c r="CK29" i="105"/>
  <c r="CJ29" i="105"/>
  <c r="CI29" i="105"/>
  <c r="CH29" i="105"/>
  <c r="CG29" i="105"/>
  <c r="CF29" i="105"/>
  <c r="CE29" i="105"/>
  <c r="CM29" i="105" s="1"/>
  <c r="BS29" i="105"/>
  <c r="BR29" i="105"/>
  <c r="BP29" i="105"/>
  <c r="BN29" i="105"/>
  <c r="BT29" i="105" s="1"/>
  <c r="BM29" i="105"/>
  <c r="BO29" i="105" s="1"/>
  <c r="BA29" i="105"/>
  <c r="AV29" i="105"/>
  <c r="AI29" i="105"/>
  <c r="AD29" i="105"/>
  <c r="AC29" i="105"/>
  <c r="AF29" i="105" s="1"/>
  <c r="R29" i="105"/>
  <c r="Q29" i="105"/>
  <c r="N29" i="105"/>
  <c r="L29" i="105"/>
  <c r="K29" i="105"/>
  <c r="M29" i="105" s="1"/>
  <c r="CF28" i="105"/>
  <c r="CE28" i="105" s="1"/>
  <c r="BO28" i="105"/>
  <c r="BN28" i="105"/>
  <c r="BU28" i="105" s="1"/>
  <c r="BM28" i="105"/>
  <c r="BR28" i="105" s="1"/>
  <c r="BA28" i="105"/>
  <c r="AV28" i="105"/>
  <c r="AI28" i="105"/>
  <c r="AD28" i="105"/>
  <c r="AC28" i="105"/>
  <c r="AK28" i="105" s="1"/>
  <c r="L28" i="105"/>
  <c r="CK27" i="105"/>
  <c r="CF27" i="105"/>
  <c r="BS27" i="105"/>
  <c r="BO27" i="105"/>
  <c r="BN27" i="105"/>
  <c r="BQ27" i="105" s="1"/>
  <c r="BM27" i="105"/>
  <c r="BP27" i="105" s="1"/>
  <c r="AV27" i="105"/>
  <c r="AU27" i="105"/>
  <c r="AW27" i="105" s="1"/>
  <c r="AD27" i="105"/>
  <c r="L27" i="105"/>
  <c r="K27" i="105" s="1"/>
  <c r="CF26" i="105"/>
  <c r="CK26" i="105" s="1"/>
  <c r="BT26" i="105"/>
  <c r="BS26" i="105"/>
  <c r="BR26" i="105"/>
  <c r="BQ26" i="105"/>
  <c r="BP26" i="105"/>
  <c r="BO26" i="105"/>
  <c r="BN26" i="105"/>
  <c r="BM26" i="105"/>
  <c r="BU26" i="105" s="1"/>
  <c r="BA26" i="105"/>
  <c r="AV26" i="105"/>
  <c r="AU26" i="105"/>
  <c r="AW26" i="105" s="1"/>
  <c r="AD26" i="105"/>
  <c r="AI26" i="105" s="1"/>
  <c r="L26" i="105"/>
  <c r="Q26" i="105" s="1"/>
  <c r="CF25" i="105"/>
  <c r="CE25" i="105" s="1"/>
  <c r="BN25" i="105"/>
  <c r="BM25" i="105"/>
  <c r="BP25" i="105" s="1"/>
  <c r="BC25" i="105"/>
  <c r="AZ25" i="105"/>
  <c r="AX25" i="105"/>
  <c r="AW25" i="105"/>
  <c r="AV25" i="105"/>
  <c r="AU25" i="105"/>
  <c r="AD25" i="105"/>
  <c r="AI25" i="105" s="1"/>
  <c r="L25" i="105"/>
  <c r="K25" i="105" s="1"/>
  <c r="CK24" i="105"/>
  <c r="CH24" i="105"/>
  <c r="CF24" i="105"/>
  <c r="CL24" i="105" s="1"/>
  <c r="CE24" i="105"/>
  <c r="CG24" i="105" s="1"/>
  <c r="BS24" i="105"/>
  <c r="BN24" i="105"/>
  <c r="BC24" i="105"/>
  <c r="BB24" i="105"/>
  <c r="BA24" i="105"/>
  <c r="AZ24" i="105"/>
  <c r="AW24" i="105"/>
  <c r="AV24" i="105"/>
  <c r="AU24" i="105"/>
  <c r="AX24" i="105" s="1"/>
  <c r="AI24" i="105"/>
  <c r="AD24" i="105"/>
  <c r="AC24" i="105" s="1"/>
  <c r="L24" i="105"/>
  <c r="K24" i="105" s="1"/>
  <c r="CF23" i="105"/>
  <c r="CE23" i="105"/>
  <c r="CM23" i="105" s="1"/>
  <c r="BS23" i="105"/>
  <c r="BN23" i="105"/>
  <c r="BB23" i="105"/>
  <c r="BA23" i="105"/>
  <c r="AZ23" i="105"/>
  <c r="AY23" i="105"/>
  <c r="AX23" i="105"/>
  <c r="AW23" i="105"/>
  <c r="AV23" i="105"/>
  <c r="AU23" i="105"/>
  <c r="BC23" i="105" s="1"/>
  <c r="AD23" i="105"/>
  <c r="AC23" i="105" s="1"/>
  <c r="L23" i="105"/>
  <c r="CK22" i="105"/>
  <c r="CF22" i="105"/>
  <c r="CE22" i="105"/>
  <c r="CH22" i="105" s="1"/>
  <c r="BU22" i="105"/>
  <c r="BT22" i="105"/>
  <c r="BS22" i="105"/>
  <c r="BP22" i="105"/>
  <c r="BN22" i="105"/>
  <c r="BM22" i="105"/>
  <c r="BO22" i="105" s="1"/>
  <c r="AV22" i="105"/>
  <c r="AU22" i="105" s="1"/>
  <c r="AD22" i="105"/>
  <c r="AC22" i="105" s="1"/>
  <c r="Q22" i="105"/>
  <c r="L22" i="105"/>
  <c r="CL21" i="105"/>
  <c r="CK21" i="105"/>
  <c r="CJ21" i="105"/>
  <c r="CI21" i="105"/>
  <c r="CH21" i="105"/>
  <c r="CG21" i="105"/>
  <c r="CF21" i="105"/>
  <c r="CE21" i="105"/>
  <c r="CM21" i="105" s="1"/>
  <c r="BU21" i="105"/>
  <c r="BS21" i="105"/>
  <c r="BR21" i="105"/>
  <c r="BQ21" i="105"/>
  <c r="BP21" i="105"/>
  <c r="BN21" i="105"/>
  <c r="BM21" i="105"/>
  <c r="BO21" i="105" s="1"/>
  <c r="BA21" i="105"/>
  <c r="AV21" i="105"/>
  <c r="AD21" i="105"/>
  <c r="AC21" i="105" s="1"/>
  <c r="L21" i="105"/>
  <c r="K21" i="105"/>
  <c r="M21" i="105" s="1"/>
  <c r="CM20" i="105"/>
  <c r="CL20" i="105"/>
  <c r="CI20" i="105"/>
  <c r="CG20" i="105"/>
  <c r="CF20" i="105"/>
  <c r="CE20" i="105"/>
  <c r="CH20" i="105" s="1"/>
  <c r="BN20" i="105"/>
  <c r="BM20" i="105" s="1"/>
  <c r="AV20" i="105"/>
  <c r="BA20" i="105" s="1"/>
  <c r="AD20" i="105"/>
  <c r="AC20" i="105" s="1"/>
  <c r="Q20" i="105"/>
  <c r="L20" i="105"/>
  <c r="K20" i="105"/>
  <c r="M20" i="105" s="1"/>
  <c r="CK19" i="105"/>
  <c r="CF19" i="105"/>
  <c r="BS19" i="105"/>
  <c r="BR19" i="105"/>
  <c r="BO19" i="105"/>
  <c r="BN19" i="105"/>
  <c r="BQ19" i="105" s="1"/>
  <c r="BM19" i="105"/>
  <c r="BP19" i="105" s="1"/>
  <c r="AV19" i="105"/>
  <c r="AU19" i="105" s="1"/>
  <c r="AD19" i="105"/>
  <c r="AC19" i="105"/>
  <c r="AF19" i="105" s="1"/>
  <c r="S19" i="105"/>
  <c r="L19" i="105"/>
  <c r="P19" i="105" s="1"/>
  <c r="K19" i="105"/>
  <c r="N19" i="105" s="1"/>
  <c r="CF18" i="105"/>
  <c r="CK18" i="105" s="1"/>
  <c r="BT18" i="105"/>
  <c r="BS18" i="105"/>
  <c r="BR18" i="105"/>
  <c r="BQ18" i="105"/>
  <c r="BP18" i="105"/>
  <c r="BO18" i="105"/>
  <c r="BN18" i="105"/>
  <c r="BM18" i="105"/>
  <c r="BU18" i="105" s="1"/>
  <c r="BA18" i="105"/>
  <c r="AX18" i="105"/>
  <c r="AV18" i="105"/>
  <c r="BB18" i="105" s="1"/>
  <c r="AU18" i="105"/>
  <c r="AW18" i="105" s="1"/>
  <c r="AD18" i="105"/>
  <c r="AI18" i="105" s="1"/>
  <c r="L18" i="105"/>
  <c r="K18" i="105" s="1"/>
  <c r="CK17" i="105"/>
  <c r="CF17" i="105"/>
  <c r="CE17" i="105" s="1"/>
  <c r="BN17" i="105"/>
  <c r="BM17" i="105" s="1"/>
  <c r="AV17" i="105"/>
  <c r="AU17" i="105"/>
  <c r="BC17" i="105" s="1"/>
  <c r="AD17" i="105"/>
  <c r="AI17" i="105" s="1"/>
  <c r="P17" i="105"/>
  <c r="O17" i="105"/>
  <c r="M17" i="105"/>
  <c r="L17" i="105"/>
  <c r="Q17" i="105" s="1"/>
  <c r="K17" i="105"/>
  <c r="S17" i="105" s="1"/>
  <c r="CK16" i="105"/>
  <c r="CJ16" i="105"/>
  <c r="CI16" i="105"/>
  <c r="CH16" i="105"/>
  <c r="CF16" i="105"/>
  <c r="CL16" i="105" s="1"/>
  <c r="CE16" i="105"/>
  <c r="CG16" i="105" s="1"/>
  <c r="BN16" i="105"/>
  <c r="BA16" i="105"/>
  <c r="AV16" i="105"/>
  <c r="AU16" i="105"/>
  <c r="AX16" i="105" s="1"/>
  <c r="AK16" i="105"/>
  <c r="AJ16" i="105"/>
  <c r="AI16" i="105"/>
  <c r="AD16" i="105"/>
  <c r="AC16" i="105"/>
  <c r="AE16" i="105" s="1"/>
  <c r="L16" i="105"/>
  <c r="K16" i="105" s="1"/>
  <c r="CF15" i="105"/>
  <c r="CE15" i="105" s="1"/>
  <c r="BS15" i="105"/>
  <c r="BN15" i="105"/>
  <c r="BB15" i="105"/>
  <c r="BA15" i="105"/>
  <c r="AZ15" i="105"/>
  <c r="AY15" i="105"/>
  <c r="AX15" i="105"/>
  <c r="AW15" i="105"/>
  <c r="AV15" i="105"/>
  <c r="AU15" i="105"/>
  <c r="BC15" i="105" s="1"/>
  <c r="AI15" i="105"/>
  <c r="AD15" i="105"/>
  <c r="AC15" i="105"/>
  <c r="AE15" i="105" s="1"/>
  <c r="Q15" i="105"/>
  <c r="L15" i="105"/>
  <c r="CK14" i="105"/>
  <c r="CG14" i="105"/>
  <c r="CF14" i="105"/>
  <c r="CI14" i="105" s="1"/>
  <c r="CE14" i="105"/>
  <c r="CH14" i="105" s="1"/>
  <c r="BN14" i="105"/>
  <c r="BM14" i="105"/>
  <c r="BO14" i="105" s="1"/>
  <c r="BC14" i="105"/>
  <c r="BB14" i="105"/>
  <c r="AY14" i="105"/>
  <c r="AW14" i="105"/>
  <c r="AV14" i="105"/>
  <c r="AU14" i="105"/>
  <c r="AX14" i="105" s="1"/>
  <c r="AD14" i="105"/>
  <c r="AC14" i="105" s="1"/>
  <c r="L14" i="105"/>
  <c r="Q14" i="105" s="1"/>
  <c r="CK13" i="105"/>
  <c r="CF13" i="105"/>
  <c r="CE13" i="105"/>
  <c r="CM13" i="105" s="1"/>
  <c r="BN13" i="105"/>
  <c r="BM13" i="105" s="1"/>
  <c r="AV13" i="105"/>
  <c r="AU13" i="105" s="1"/>
  <c r="AD13" i="105"/>
  <c r="L13" i="105"/>
  <c r="CF12" i="105"/>
  <c r="CK12" i="105" s="1"/>
  <c r="BN12" i="105"/>
  <c r="AV12" i="105"/>
  <c r="AI12" i="105"/>
  <c r="AD12" i="105"/>
  <c r="AC12" i="105"/>
  <c r="AK12" i="105" s="1"/>
  <c r="L12" i="105"/>
  <c r="K12" i="105" s="1"/>
  <c r="CF11" i="105"/>
  <c r="CE11" i="105" s="1"/>
  <c r="BN11" i="105"/>
  <c r="AV11" i="105"/>
  <c r="BA11" i="105" s="1"/>
  <c r="AD11" i="105"/>
  <c r="AI11" i="105" s="1"/>
  <c r="L11" i="105"/>
  <c r="CF10" i="105"/>
  <c r="BS10" i="105"/>
  <c r="BN10" i="105"/>
  <c r="BM10" i="105"/>
  <c r="BU10" i="105" s="1"/>
  <c r="AV10" i="105"/>
  <c r="AU10" i="105" s="1"/>
  <c r="AD10" i="105"/>
  <c r="AC10" i="105" s="1"/>
  <c r="L10" i="105"/>
  <c r="CF9" i="105"/>
  <c r="BN9" i="105"/>
  <c r="BS9" i="105" s="1"/>
  <c r="AV9" i="105"/>
  <c r="AD9" i="105"/>
  <c r="L9" i="105"/>
  <c r="CF8" i="105"/>
  <c r="BN8" i="105"/>
  <c r="BA8" i="105"/>
  <c r="AZ8" i="105"/>
  <c r="AY8" i="105"/>
  <c r="AX8" i="105"/>
  <c r="AW8" i="105"/>
  <c r="AV8" i="105"/>
  <c r="AU8" i="105"/>
  <c r="BC8" i="105" s="1"/>
  <c r="AI8" i="105"/>
  <c r="AD8" i="105"/>
  <c r="Q8" i="105"/>
  <c r="L8" i="105"/>
  <c r="K8" i="105"/>
  <c r="R8" i="105" s="1"/>
  <c r="CC6" i="105"/>
  <c r="CA6" i="105"/>
  <c r="BZ6" i="105"/>
  <c r="BY6" i="105"/>
  <c r="BX6" i="105"/>
  <c r="BV6" i="105"/>
  <c r="BK6" i="105"/>
  <c r="BI6" i="105"/>
  <c r="BH6" i="105"/>
  <c r="BG6" i="105"/>
  <c r="BF6" i="105"/>
  <c r="BD6" i="105"/>
  <c r="AS6" i="105"/>
  <c r="AQ6" i="105"/>
  <c r="AP6" i="105"/>
  <c r="AO6" i="105"/>
  <c r="AN6" i="105"/>
  <c r="AL6" i="105"/>
  <c r="AA6" i="105"/>
  <c r="Y6" i="105"/>
  <c r="X6" i="105"/>
  <c r="W6" i="105"/>
  <c r="V6" i="105"/>
  <c r="T6" i="105"/>
  <c r="I6" i="105"/>
  <c r="G6" i="105"/>
  <c r="F6" i="105"/>
  <c r="E6" i="105"/>
  <c r="D6" i="105"/>
  <c r="B6" i="105"/>
  <c r="CC5" i="105"/>
  <c r="CA5" i="105"/>
  <c r="BZ5" i="105"/>
  <c r="BY5" i="105"/>
  <c r="BX5" i="105"/>
  <c r="BV5" i="105"/>
  <c r="BK5" i="105"/>
  <c r="BI5" i="105"/>
  <c r="BH5" i="105"/>
  <c r="BG5" i="105"/>
  <c r="BF5" i="105"/>
  <c r="BD5" i="105"/>
  <c r="AS5" i="105"/>
  <c r="AQ5" i="105"/>
  <c r="AP5" i="105"/>
  <c r="AO5" i="105"/>
  <c r="AN5" i="105"/>
  <c r="AL5" i="105"/>
  <c r="AA5" i="105"/>
  <c r="Y5" i="105"/>
  <c r="X5" i="105"/>
  <c r="W5" i="105"/>
  <c r="V5" i="105"/>
  <c r="T5" i="105"/>
  <c r="I5" i="105"/>
  <c r="G5" i="105"/>
  <c r="F5" i="105"/>
  <c r="E5" i="105"/>
  <c r="D5" i="105"/>
  <c r="B5" i="105"/>
  <c r="CC4" i="105"/>
  <c r="CA4" i="105"/>
  <c r="BZ4" i="105"/>
  <c r="BY4" i="105"/>
  <c r="BX4" i="105"/>
  <c r="BV4" i="105"/>
  <c r="BK4" i="105"/>
  <c r="BI4" i="105"/>
  <c r="BH4" i="105"/>
  <c r="BG4" i="105"/>
  <c r="BF4" i="105"/>
  <c r="BD4" i="105"/>
  <c r="AV4" i="105"/>
  <c r="AS4" i="105"/>
  <c r="AQ4" i="105"/>
  <c r="AP4" i="105"/>
  <c r="AO4" i="105"/>
  <c r="AN4" i="105"/>
  <c r="AL4" i="105"/>
  <c r="AA4" i="105"/>
  <c r="Y4" i="105"/>
  <c r="X4" i="105"/>
  <c r="W4" i="105"/>
  <c r="V4" i="105"/>
  <c r="T4" i="105"/>
  <c r="I4" i="105"/>
  <c r="G4" i="105"/>
  <c r="F4" i="105"/>
  <c r="E4" i="105"/>
  <c r="D4" i="105"/>
  <c r="B4" i="105"/>
  <c r="CC3" i="105"/>
  <c r="CA3" i="105"/>
  <c r="BZ3" i="105"/>
  <c r="BY3" i="105"/>
  <c r="BX3" i="105"/>
  <c r="BV3" i="105"/>
  <c r="BK3" i="105"/>
  <c r="BI3" i="105"/>
  <c r="BH3" i="105"/>
  <c r="BG3" i="105"/>
  <c r="BF3" i="105"/>
  <c r="BD3" i="105"/>
  <c r="AS3" i="105"/>
  <c r="AQ3" i="105"/>
  <c r="AP3" i="105"/>
  <c r="AO3" i="105"/>
  <c r="AN3" i="105"/>
  <c r="AL3" i="105"/>
  <c r="AA3" i="105"/>
  <c r="Y3" i="105"/>
  <c r="X3" i="105"/>
  <c r="W3" i="105"/>
  <c r="V3" i="105"/>
  <c r="T3" i="105"/>
  <c r="I3" i="105"/>
  <c r="G3" i="105"/>
  <c r="F3" i="105"/>
  <c r="E3" i="105"/>
  <c r="D3" i="105"/>
  <c r="B3" i="105"/>
  <c r="CC2" i="105"/>
  <c r="CA2" i="105"/>
  <c r="BZ2" i="105"/>
  <c r="BY2" i="105"/>
  <c r="BX2" i="105"/>
  <c r="BV2" i="105"/>
  <c r="BK2" i="105"/>
  <c r="BI2" i="105"/>
  <c r="BH2" i="105"/>
  <c r="BG2" i="105"/>
  <c r="BF2" i="105"/>
  <c r="BD2" i="105"/>
  <c r="BA2" i="105"/>
  <c r="AS2" i="105"/>
  <c r="AQ2" i="105"/>
  <c r="AP2" i="105"/>
  <c r="AO2" i="105"/>
  <c r="AN2" i="105"/>
  <c r="AL2" i="105"/>
  <c r="AA2" i="105"/>
  <c r="Y2" i="105"/>
  <c r="X2" i="105"/>
  <c r="W2" i="105"/>
  <c r="V2" i="105"/>
  <c r="T2" i="105"/>
  <c r="I2" i="105"/>
  <c r="G2" i="105"/>
  <c r="F2" i="105"/>
  <c r="E2" i="105"/>
  <c r="D2" i="105"/>
  <c r="B2" i="105"/>
  <c r="BN100" i="104"/>
  <c r="AV100" i="104"/>
  <c r="AD100" i="104"/>
  <c r="L100" i="104"/>
  <c r="BS99" i="104"/>
  <c r="BN99" i="104"/>
  <c r="BA99" i="104"/>
  <c r="AV99" i="104"/>
  <c r="AJ99" i="104"/>
  <c r="AD99" i="104"/>
  <c r="AI99" i="104" s="1"/>
  <c r="AC99" i="104"/>
  <c r="AF99" i="104" s="1"/>
  <c r="L99" i="104"/>
  <c r="R99" i="104" s="1"/>
  <c r="K99" i="104"/>
  <c r="BN98" i="104"/>
  <c r="AV98" i="104"/>
  <c r="AD98" i="104"/>
  <c r="Q98" i="104"/>
  <c r="L98" i="104"/>
  <c r="BS97" i="104"/>
  <c r="BN97" i="104"/>
  <c r="BA97" i="104"/>
  <c r="AV97" i="104"/>
  <c r="AZ97" i="104" s="1"/>
  <c r="AU97" i="104"/>
  <c r="AX97" i="104" s="1"/>
  <c r="AD97" i="104"/>
  <c r="AI97" i="104" s="1"/>
  <c r="L97" i="104"/>
  <c r="K97" i="104"/>
  <c r="BN96" i="104"/>
  <c r="AV96" i="104"/>
  <c r="AD96" i="104"/>
  <c r="Q96" i="104"/>
  <c r="L96" i="104"/>
  <c r="BS95" i="104"/>
  <c r="BN95" i="104"/>
  <c r="BA95" i="104"/>
  <c r="AV95" i="104"/>
  <c r="AZ95" i="104" s="1"/>
  <c r="AU95" i="104"/>
  <c r="AX95" i="104" s="1"/>
  <c r="AD95" i="104"/>
  <c r="AI95" i="104" s="1"/>
  <c r="L95" i="104"/>
  <c r="K95" i="104"/>
  <c r="BN94" i="104"/>
  <c r="AV94" i="104"/>
  <c r="AD94" i="104"/>
  <c r="Q94" i="104"/>
  <c r="L94" i="104"/>
  <c r="BT93" i="104"/>
  <c r="BS93" i="104"/>
  <c r="BR93" i="104"/>
  <c r="BN93" i="104"/>
  <c r="BU93" i="104" s="1"/>
  <c r="BM93" i="104"/>
  <c r="BQ93" i="104" s="1"/>
  <c r="BA93" i="104"/>
  <c r="AV93" i="104"/>
  <c r="AZ93" i="104" s="1"/>
  <c r="AU93" i="104"/>
  <c r="AX93" i="104" s="1"/>
  <c r="AD93" i="104"/>
  <c r="AI93" i="104" s="1"/>
  <c r="L93" i="104"/>
  <c r="K93" i="104"/>
  <c r="BN92" i="104"/>
  <c r="AV92" i="104"/>
  <c r="AI92" i="104"/>
  <c r="AD92" i="104"/>
  <c r="Q92" i="104"/>
  <c r="L92" i="104"/>
  <c r="BT91" i="104"/>
  <c r="BS91" i="104"/>
  <c r="BR91" i="104"/>
  <c r="BN91" i="104"/>
  <c r="BQ91" i="104" s="1"/>
  <c r="BM91" i="104"/>
  <c r="BP91" i="104" s="1"/>
  <c r="BA91" i="104"/>
  <c r="AV91" i="104"/>
  <c r="AZ91" i="104" s="1"/>
  <c r="AU91" i="104"/>
  <c r="AX91" i="104" s="1"/>
  <c r="AD91" i="104"/>
  <c r="AI91" i="104" s="1"/>
  <c r="S91" i="104"/>
  <c r="L91" i="104"/>
  <c r="R91" i="104" s="1"/>
  <c r="K91" i="104"/>
  <c r="BN90" i="104"/>
  <c r="AV90" i="104"/>
  <c r="AI90" i="104"/>
  <c r="AH90" i="104"/>
  <c r="AG90" i="104"/>
  <c r="AF90" i="104"/>
  <c r="AD90" i="104"/>
  <c r="AK90" i="104" s="1"/>
  <c r="AC90" i="104"/>
  <c r="AE90" i="104" s="1"/>
  <c r="Q90" i="104"/>
  <c r="L90" i="104"/>
  <c r="BT89" i="104"/>
  <c r="BS89" i="104"/>
  <c r="BR89" i="104"/>
  <c r="BN89" i="104"/>
  <c r="BM89" i="104"/>
  <c r="BQ89" i="104" s="1"/>
  <c r="BA89" i="104"/>
  <c r="AV89" i="104"/>
  <c r="AU89" i="104"/>
  <c r="AD89" i="104"/>
  <c r="S89" i="104"/>
  <c r="L89" i="104"/>
  <c r="R89" i="104" s="1"/>
  <c r="K89" i="104"/>
  <c r="N89" i="104" s="1"/>
  <c r="BN88" i="104"/>
  <c r="AV88" i="104"/>
  <c r="AI88" i="104"/>
  <c r="AH88" i="104"/>
  <c r="AG88" i="104"/>
  <c r="AF88" i="104"/>
  <c r="AD88" i="104"/>
  <c r="AJ88" i="104" s="1"/>
  <c r="AC88" i="104"/>
  <c r="AE88" i="104" s="1"/>
  <c r="Q88" i="104"/>
  <c r="L88" i="104"/>
  <c r="BT87" i="104"/>
  <c r="BS87" i="104"/>
  <c r="BR87" i="104"/>
  <c r="BN87" i="104"/>
  <c r="BM87" i="104"/>
  <c r="BQ87" i="104" s="1"/>
  <c r="BA87" i="104"/>
  <c r="AV87" i="104"/>
  <c r="AU87" i="104"/>
  <c r="BC87" i="104" s="1"/>
  <c r="AD87" i="104"/>
  <c r="L87" i="104"/>
  <c r="K87" i="104"/>
  <c r="BN86" i="104"/>
  <c r="AV86" i="104"/>
  <c r="AI86" i="104"/>
  <c r="AH86" i="104"/>
  <c r="AG86" i="104"/>
  <c r="AF86" i="104"/>
  <c r="AD86" i="104"/>
  <c r="AJ86" i="104" s="1"/>
  <c r="AC86" i="104"/>
  <c r="AE86" i="104" s="1"/>
  <c r="Q86" i="104"/>
  <c r="L86" i="104"/>
  <c r="BT85" i="104"/>
  <c r="BS85" i="104"/>
  <c r="BR85" i="104"/>
  <c r="BN85" i="104"/>
  <c r="BM85" i="104"/>
  <c r="BQ85" i="104" s="1"/>
  <c r="BC85" i="104"/>
  <c r="BB85" i="104"/>
  <c r="BA85" i="104"/>
  <c r="AV85" i="104"/>
  <c r="AZ85" i="104" s="1"/>
  <c r="AU85" i="104"/>
  <c r="AD85" i="104"/>
  <c r="AC85" i="104" s="1"/>
  <c r="L85" i="104"/>
  <c r="K85" i="104"/>
  <c r="BN84" i="104"/>
  <c r="AV84" i="104"/>
  <c r="AI84" i="104"/>
  <c r="AH84" i="104"/>
  <c r="AG84" i="104"/>
  <c r="AF84" i="104"/>
  <c r="AD84" i="104"/>
  <c r="AJ84" i="104" s="1"/>
  <c r="AC84" i="104"/>
  <c r="AE84" i="104" s="1"/>
  <c r="Q84" i="104"/>
  <c r="L84" i="104"/>
  <c r="BU83" i="104"/>
  <c r="BS83" i="104"/>
  <c r="BN83" i="104"/>
  <c r="BM83" i="104"/>
  <c r="BA83" i="104"/>
  <c r="AV83" i="104"/>
  <c r="AU83" i="104" s="1"/>
  <c r="AD83" i="104"/>
  <c r="L83" i="104"/>
  <c r="K83" i="104" s="1"/>
  <c r="BN82" i="104"/>
  <c r="AV82" i="104"/>
  <c r="AI82" i="104"/>
  <c r="AF82" i="104"/>
  <c r="AD82" i="104"/>
  <c r="AJ82" i="104" s="1"/>
  <c r="AC82" i="104"/>
  <c r="L82" i="104"/>
  <c r="BU81" i="104"/>
  <c r="BT81" i="104"/>
  <c r="BS81" i="104"/>
  <c r="BR81" i="104"/>
  <c r="BN81" i="104"/>
  <c r="BM81" i="104"/>
  <c r="AV81" i="104"/>
  <c r="AD81" i="104"/>
  <c r="AC81" i="104" s="1"/>
  <c r="AF81" i="104" s="1"/>
  <c r="L81" i="104"/>
  <c r="K81" i="104"/>
  <c r="S81" i="104" s="1"/>
  <c r="BU80" i="104"/>
  <c r="BS80" i="104"/>
  <c r="BN80" i="104"/>
  <c r="BM80" i="104" s="1"/>
  <c r="AV80" i="104"/>
  <c r="AI80" i="104"/>
  <c r="AG80" i="104"/>
  <c r="AE80" i="104"/>
  <c r="AD80" i="104"/>
  <c r="AC80" i="104"/>
  <c r="L80" i="104"/>
  <c r="BN79" i="104"/>
  <c r="BA79" i="104"/>
  <c r="AX79" i="104"/>
  <c r="AV79" i="104"/>
  <c r="AU79" i="104"/>
  <c r="AZ79" i="104" s="1"/>
  <c r="AD79" i="104"/>
  <c r="R79" i="104"/>
  <c r="Q79" i="104"/>
  <c r="P79" i="104"/>
  <c r="O79" i="104"/>
  <c r="M79" i="104"/>
  <c r="L79" i="104"/>
  <c r="S79" i="104" s="1"/>
  <c r="K79" i="104"/>
  <c r="N79" i="104" s="1"/>
  <c r="BS78" i="104"/>
  <c r="BN78" i="104"/>
  <c r="BM78" i="104"/>
  <c r="BA78" i="104"/>
  <c r="AV78" i="104"/>
  <c r="AD78" i="104"/>
  <c r="AC78" i="104"/>
  <c r="S78" i="104"/>
  <c r="Q78" i="104"/>
  <c r="M78" i="104"/>
  <c r="L78" i="104"/>
  <c r="K78" i="104"/>
  <c r="N78" i="104" s="1"/>
  <c r="BN77" i="104"/>
  <c r="BC77" i="104"/>
  <c r="BA77" i="104"/>
  <c r="AZ77" i="104"/>
  <c r="AY77" i="104"/>
  <c r="AX77" i="104"/>
  <c r="AW77" i="104"/>
  <c r="AV77" i="104"/>
  <c r="AU77" i="104"/>
  <c r="BB77" i="104" s="1"/>
  <c r="AI77" i="104"/>
  <c r="AD77" i="104"/>
  <c r="R77" i="104"/>
  <c r="Q77" i="104"/>
  <c r="P77" i="104"/>
  <c r="O77" i="104"/>
  <c r="M77" i="104"/>
  <c r="L77" i="104"/>
  <c r="K77" i="104"/>
  <c r="N77" i="104" s="1"/>
  <c r="BS76" i="104"/>
  <c r="BP76" i="104"/>
  <c r="BN76" i="104"/>
  <c r="BM76" i="104"/>
  <c r="BU76" i="104" s="1"/>
  <c r="BC76" i="104"/>
  <c r="BB76" i="104"/>
  <c r="BA76" i="104"/>
  <c r="AV76" i="104"/>
  <c r="AU76" i="104"/>
  <c r="AD76" i="104"/>
  <c r="L76" i="104"/>
  <c r="K76" i="104" s="1"/>
  <c r="BN75" i="104"/>
  <c r="BC75" i="104"/>
  <c r="BA75" i="104"/>
  <c r="AZ75" i="104"/>
  <c r="AY75" i="104"/>
  <c r="AX75" i="104"/>
  <c r="AW75" i="104"/>
  <c r="AV75" i="104"/>
  <c r="AU75" i="104"/>
  <c r="BB75" i="104" s="1"/>
  <c r="AI75" i="104"/>
  <c r="AD75" i="104"/>
  <c r="R75" i="104"/>
  <c r="Q75" i="104"/>
  <c r="P75" i="104"/>
  <c r="O75" i="104"/>
  <c r="M75" i="104"/>
  <c r="L75" i="104"/>
  <c r="K75" i="104"/>
  <c r="N75" i="104" s="1"/>
  <c r="BS74" i="104"/>
  <c r="BN74" i="104"/>
  <c r="BM74" i="104"/>
  <c r="BP74" i="104" s="1"/>
  <c r="BC74" i="104"/>
  <c r="BA74" i="104"/>
  <c r="AY74" i="104"/>
  <c r="AV74" i="104"/>
  <c r="AU74" i="104"/>
  <c r="AK74" i="104"/>
  <c r="AJ74" i="104"/>
  <c r="AH74" i="104"/>
  <c r="AD74" i="104"/>
  <c r="AC74" i="104"/>
  <c r="L74" i="104"/>
  <c r="BN73" i="104"/>
  <c r="BA73" i="104"/>
  <c r="AV73" i="104"/>
  <c r="AU73" i="104"/>
  <c r="AD73" i="104"/>
  <c r="R73" i="104"/>
  <c r="Q73" i="104"/>
  <c r="P73" i="104"/>
  <c r="O73" i="104"/>
  <c r="M73" i="104"/>
  <c r="L73" i="104"/>
  <c r="K73" i="104"/>
  <c r="N73" i="104" s="1"/>
  <c r="BU72" i="104"/>
  <c r="BS72" i="104"/>
  <c r="BR72" i="104"/>
  <c r="BP72" i="104"/>
  <c r="BN72" i="104"/>
  <c r="BQ72" i="104" s="1"/>
  <c r="BM72" i="104"/>
  <c r="BO72" i="104" s="1"/>
  <c r="AV72" i="104"/>
  <c r="AD72" i="104"/>
  <c r="AC72" i="104"/>
  <c r="S72" i="104"/>
  <c r="Q72" i="104"/>
  <c r="N72" i="104"/>
  <c r="L72" i="104"/>
  <c r="K72" i="104"/>
  <c r="M72" i="104" s="1"/>
  <c r="BN71" i="104"/>
  <c r="BA71" i="104"/>
  <c r="AZ71" i="104"/>
  <c r="AX71" i="104"/>
  <c r="AW71" i="104"/>
  <c r="AV71" i="104"/>
  <c r="AU71" i="104"/>
  <c r="AD71" i="104"/>
  <c r="R71" i="104"/>
  <c r="Q71" i="104"/>
  <c r="P71" i="104"/>
  <c r="O71" i="104"/>
  <c r="M71" i="104"/>
  <c r="L71" i="104"/>
  <c r="K71" i="104"/>
  <c r="N71" i="104" s="1"/>
  <c r="BT70" i="104"/>
  <c r="BS70" i="104"/>
  <c r="BN70" i="104"/>
  <c r="BM70" i="104"/>
  <c r="AV70" i="104"/>
  <c r="AJ70" i="104"/>
  <c r="AD70" i="104"/>
  <c r="AC70" i="104"/>
  <c r="AF70" i="104" s="1"/>
  <c r="Q70" i="104"/>
  <c r="L70" i="104"/>
  <c r="K70" i="104"/>
  <c r="BN69" i="104"/>
  <c r="BC69" i="104"/>
  <c r="BA69" i="104"/>
  <c r="AZ69" i="104"/>
  <c r="AY69" i="104"/>
  <c r="AX69" i="104"/>
  <c r="AW69" i="104"/>
  <c r="AV69" i="104"/>
  <c r="AU69" i="104"/>
  <c r="BB69" i="104" s="1"/>
  <c r="AI69" i="104"/>
  <c r="AD69" i="104"/>
  <c r="R69" i="104"/>
  <c r="Q69" i="104"/>
  <c r="P69" i="104"/>
  <c r="O69" i="104"/>
  <c r="M69" i="104"/>
  <c r="L69" i="104"/>
  <c r="K69" i="104"/>
  <c r="N69" i="104" s="1"/>
  <c r="BU68" i="104"/>
  <c r="BS68" i="104"/>
  <c r="BN68" i="104"/>
  <c r="BM68" i="104"/>
  <c r="BC68" i="104"/>
  <c r="BB68" i="104"/>
  <c r="BA68" i="104"/>
  <c r="AV68" i="104"/>
  <c r="AU68" i="104"/>
  <c r="AD68" i="104"/>
  <c r="Q68" i="104"/>
  <c r="M68" i="104"/>
  <c r="L68" i="104"/>
  <c r="K68" i="104"/>
  <c r="N68" i="104" s="1"/>
  <c r="BN67" i="104"/>
  <c r="BC67" i="104"/>
  <c r="BA67" i="104"/>
  <c r="AZ67" i="104"/>
  <c r="AY67" i="104"/>
  <c r="AX67" i="104"/>
  <c r="AW67" i="104"/>
  <c r="AV67" i="104"/>
  <c r="AU67" i="104"/>
  <c r="BB67" i="104" s="1"/>
  <c r="AI67" i="104"/>
  <c r="AD67" i="104"/>
  <c r="Q67" i="104"/>
  <c r="M67" i="104"/>
  <c r="L67" i="104"/>
  <c r="K67" i="104"/>
  <c r="BS66" i="104"/>
  <c r="BN66" i="104"/>
  <c r="BM66" i="104"/>
  <c r="AV66" i="104"/>
  <c r="BC66" i="104" s="1"/>
  <c r="AU66" i="104"/>
  <c r="AY66" i="104" s="1"/>
  <c r="AK66" i="104"/>
  <c r="AJ66" i="104"/>
  <c r="AE66" i="104"/>
  <c r="AD66" i="104"/>
  <c r="AC66" i="104"/>
  <c r="L66" i="104"/>
  <c r="BN65" i="104"/>
  <c r="BC65" i="104"/>
  <c r="BA65" i="104"/>
  <c r="AZ65" i="104"/>
  <c r="AY65" i="104"/>
  <c r="AX65" i="104"/>
  <c r="AW65" i="104"/>
  <c r="AV65" i="104"/>
  <c r="AU65" i="104"/>
  <c r="BB65" i="104" s="1"/>
  <c r="AD65" i="104"/>
  <c r="Q65" i="104"/>
  <c r="M65" i="104"/>
  <c r="L65" i="104"/>
  <c r="K65" i="104"/>
  <c r="BS64" i="104"/>
  <c r="BN64" i="104"/>
  <c r="BM64" i="104"/>
  <c r="AV64" i="104"/>
  <c r="AK64" i="104"/>
  <c r="AJ64" i="104"/>
  <c r="AE64" i="104"/>
  <c r="AD64" i="104"/>
  <c r="AC64" i="104"/>
  <c r="Q64" i="104"/>
  <c r="L64" i="104"/>
  <c r="BN63" i="104"/>
  <c r="BC63" i="104"/>
  <c r="BA63" i="104"/>
  <c r="AZ63" i="104"/>
  <c r="AY63" i="104"/>
  <c r="AX63" i="104"/>
  <c r="AV63" i="104"/>
  <c r="AU63" i="104"/>
  <c r="AJ63" i="104"/>
  <c r="AI63" i="104"/>
  <c r="AH63" i="104"/>
  <c r="AG63" i="104"/>
  <c r="AD63" i="104"/>
  <c r="AC63" i="104"/>
  <c r="R63" i="104"/>
  <c r="Q63" i="104"/>
  <c r="P63" i="104"/>
  <c r="L63" i="104"/>
  <c r="S63" i="104" s="1"/>
  <c r="K63" i="104"/>
  <c r="BN62" i="104"/>
  <c r="BC62" i="104"/>
  <c r="BB62" i="104"/>
  <c r="BA62" i="104"/>
  <c r="AZ62" i="104"/>
  <c r="AW62" i="104"/>
  <c r="AV62" i="104"/>
  <c r="AU62" i="104"/>
  <c r="AK62" i="104"/>
  <c r="AJ62" i="104"/>
  <c r="AI62" i="104"/>
  <c r="AF62" i="104"/>
  <c r="AD62" i="104"/>
  <c r="AC62" i="104"/>
  <c r="AE62" i="104" s="1"/>
  <c r="O62" i="104"/>
  <c r="L62" i="104"/>
  <c r="K62" i="104" s="1"/>
  <c r="BN61" i="104"/>
  <c r="BM61" i="104"/>
  <c r="BO61" i="104" s="1"/>
  <c r="AV61" i="104"/>
  <c r="BA61" i="104" s="1"/>
  <c r="AD61" i="104"/>
  <c r="Q61" i="104"/>
  <c r="O61" i="104"/>
  <c r="N61" i="104"/>
  <c r="L61" i="104"/>
  <c r="R61" i="104" s="1"/>
  <c r="K61" i="104"/>
  <c r="BN60" i="104"/>
  <c r="BC60" i="104"/>
  <c r="BB60" i="104"/>
  <c r="BA60" i="104"/>
  <c r="AZ60" i="104"/>
  <c r="AW60" i="104"/>
  <c r="AV60" i="104"/>
  <c r="AU60" i="104"/>
  <c r="AK60" i="104"/>
  <c r="AJ60" i="104"/>
  <c r="AI60" i="104"/>
  <c r="AF60" i="104"/>
  <c r="AD60" i="104"/>
  <c r="AC60" i="104"/>
  <c r="AE60" i="104" s="1"/>
  <c r="L60" i="104"/>
  <c r="K60" i="104" s="1"/>
  <c r="BP59" i="104"/>
  <c r="BN59" i="104"/>
  <c r="BM59" i="104"/>
  <c r="BO59" i="104" s="1"/>
  <c r="BA59" i="104"/>
  <c r="AV59" i="104"/>
  <c r="AD59" i="104"/>
  <c r="Q59" i="104"/>
  <c r="L59" i="104"/>
  <c r="R59" i="104" s="1"/>
  <c r="K59" i="104"/>
  <c r="BN58" i="104"/>
  <c r="BC58" i="104"/>
  <c r="BB58" i="104"/>
  <c r="BA58" i="104"/>
  <c r="AZ58" i="104"/>
  <c r="AW58" i="104"/>
  <c r="AV58" i="104"/>
  <c r="AU58" i="104"/>
  <c r="AK58" i="104"/>
  <c r="AJ58" i="104"/>
  <c r="AI58" i="104"/>
  <c r="AF58" i="104"/>
  <c r="AD58" i="104"/>
  <c r="AC58" i="104"/>
  <c r="AE58" i="104" s="1"/>
  <c r="L58" i="104"/>
  <c r="K58" i="104" s="1"/>
  <c r="BN57" i="104"/>
  <c r="BM57" i="104"/>
  <c r="BO57" i="104" s="1"/>
  <c r="AV57" i="104"/>
  <c r="BA57" i="104" s="1"/>
  <c r="AD57" i="104"/>
  <c r="S57" i="104"/>
  <c r="Q57" i="104"/>
  <c r="P57" i="104"/>
  <c r="O57" i="104"/>
  <c r="N57" i="104"/>
  <c r="M57" i="104"/>
  <c r="L57" i="104"/>
  <c r="K57" i="104"/>
  <c r="BN56" i="104"/>
  <c r="BA56" i="104"/>
  <c r="AV56" i="104"/>
  <c r="AU56" i="104"/>
  <c r="AI56" i="104"/>
  <c r="AD56" i="104"/>
  <c r="AC56" i="104" s="1"/>
  <c r="L56" i="104"/>
  <c r="K56" i="104"/>
  <c r="BU55" i="104"/>
  <c r="BT55" i="104"/>
  <c r="BO55" i="104"/>
  <c r="BN55" i="104"/>
  <c r="BM55" i="104"/>
  <c r="AV55" i="104"/>
  <c r="AD55" i="104"/>
  <c r="S55" i="104"/>
  <c r="Q55" i="104"/>
  <c r="P55" i="104"/>
  <c r="O55" i="104"/>
  <c r="N55" i="104"/>
  <c r="L55" i="104"/>
  <c r="R55" i="104" s="1"/>
  <c r="K55" i="104"/>
  <c r="M55" i="104" s="1"/>
  <c r="BN54" i="104"/>
  <c r="BA54" i="104"/>
  <c r="AV54" i="104"/>
  <c r="AU54" i="104"/>
  <c r="BC54" i="104" s="1"/>
  <c r="AD54" i="104"/>
  <c r="AC54" i="104" s="1"/>
  <c r="L54" i="104"/>
  <c r="K54" i="104" s="1"/>
  <c r="BN53" i="104"/>
  <c r="BM53" i="104" s="1"/>
  <c r="BO53" i="104" s="1"/>
  <c r="AV53" i="104"/>
  <c r="AJ53" i="104"/>
  <c r="AH53" i="104"/>
  <c r="AG53" i="104"/>
  <c r="AF53" i="104"/>
  <c r="AE53" i="104"/>
  <c r="AD53" i="104"/>
  <c r="AI53" i="104" s="1"/>
  <c r="AC53" i="104"/>
  <c r="AK53" i="104" s="1"/>
  <c r="S53" i="104"/>
  <c r="Q53" i="104"/>
  <c r="P53" i="104"/>
  <c r="L53" i="104"/>
  <c r="K53" i="104"/>
  <c r="M53" i="104" s="1"/>
  <c r="BS52" i="104"/>
  <c r="BN52" i="104"/>
  <c r="BA52" i="104"/>
  <c r="AW52" i="104"/>
  <c r="AV52" i="104"/>
  <c r="AU52" i="104"/>
  <c r="BC52" i="104" s="1"/>
  <c r="AD52" i="104"/>
  <c r="AC52" i="104"/>
  <c r="S52" i="104"/>
  <c r="R52" i="104"/>
  <c r="L52" i="104"/>
  <c r="K52" i="104"/>
  <c r="N52" i="104" s="1"/>
  <c r="BO51" i="104"/>
  <c r="BN51" i="104"/>
  <c r="BM51" i="104" s="1"/>
  <c r="BP51" i="104" s="1"/>
  <c r="AV51" i="104"/>
  <c r="BA51" i="104" s="1"/>
  <c r="AJ51" i="104"/>
  <c r="AH51" i="104"/>
  <c r="AG51" i="104"/>
  <c r="AF51" i="104"/>
  <c r="AE51" i="104"/>
  <c r="AD51" i="104"/>
  <c r="AI51" i="104" s="1"/>
  <c r="AC51" i="104"/>
  <c r="AK51" i="104" s="1"/>
  <c r="S51" i="104"/>
  <c r="Q51" i="104"/>
  <c r="P51" i="104"/>
  <c r="O51" i="104"/>
  <c r="L51" i="104"/>
  <c r="R51" i="104" s="1"/>
  <c r="K51" i="104"/>
  <c r="M51" i="104" s="1"/>
  <c r="BS50" i="104"/>
  <c r="BN50" i="104"/>
  <c r="BB50" i="104"/>
  <c r="BA50" i="104"/>
  <c r="AZ50" i="104"/>
  <c r="AW50" i="104"/>
  <c r="AV50" i="104"/>
  <c r="AU50" i="104"/>
  <c r="BC50" i="104" s="1"/>
  <c r="AI50" i="104"/>
  <c r="AD50" i="104"/>
  <c r="AC50" i="104" s="1"/>
  <c r="L50" i="104"/>
  <c r="BU49" i="104"/>
  <c r="BR49" i="104"/>
  <c r="BN49" i="104"/>
  <c r="BM49" i="104" s="1"/>
  <c r="BO49" i="104" s="1"/>
  <c r="AV49" i="104"/>
  <c r="BA49" i="104" s="1"/>
  <c r="AJ49" i="104"/>
  <c r="AH49" i="104"/>
  <c r="AG49" i="104"/>
  <c r="AF49" i="104"/>
  <c r="AE49" i="104"/>
  <c r="AD49" i="104"/>
  <c r="AI49" i="104" s="1"/>
  <c r="AC49" i="104"/>
  <c r="AK49" i="104" s="1"/>
  <c r="Q49" i="104"/>
  <c r="N49" i="104"/>
  <c r="L49" i="104"/>
  <c r="K49" i="104"/>
  <c r="BS48" i="104"/>
  <c r="BN48" i="104"/>
  <c r="BC48" i="104"/>
  <c r="BA48" i="104"/>
  <c r="AZ48" i="104"/>
  <c r="AW48" i="104"/>
  <c r="AV48" i="104"/>
  <c r="AU48" i="104"/>
  <c r="BB48" i="104" s="1"/>
  <c r="AF48" i="104"/>
  <c r="AD48" i="104"/>
  <c r="AJ48" i="104" s="1"/>
  <c r="AC48" i="104"/>
  <c r="AE48" i="104" s="1"/>
  <c r="M48" i="104"/>
  <c r="L48" i="104"/>
  <c r="K48" i="104"/>
  <c r="BN47" i="104"/>
  <c r="BM47" i="104"/>
  <c r="BU47" i="104" s="1"/>
  <c r="AV47" i="104"/>
  <c r="AJ47" i="104"/>
  <c r="AH47" i="104"/>
  <c r="AG47" i="104"/>
  <c r="AF47" i="104"/>
  <c r="AE47" i="104"/>
  <c r="AD47" i="104"/>
  <c r="AI47" i="104" s="1"/>
  <c r="AC47" i="104"/>
  <c r="AK47" i="104" s="1"/>
  <c r="S47" i="104"/>
  <c r="Q47" i="104"/>
  <c r="L47" i="104"/>
  <c r="R47" i="104" s="1"/>
  <c r="K47" i="104"/>
  <c r="O47" i="104" s="1"/>
  <c r="BS46" i="104"/>
  <c r="BN46" i="104"/>
  <c r="BC46" i="104"/>
  <c r="BB46" i="104"/>
  <c r="BA46" i="104"/>
  <c r="AZ46" i="104"/>
  <c r="AW46" i="104"/>
  <c r="AV46" i="104"/>
  <c r="AU46" i="104"/>
  <c r="AI46" i="104"/>
  <c r="AD46" i="104"/>
  <c r="AC46" i="104"/>
  <c r="L46" i="104"/>
  <c r="K46" i="104"/>
  <c r="BN45" i="104"/>
  <c r="BA45" i="104"/>
  <c r="AV45" i="104"/>
  <c r="AJ45" i="104"/>
  <c r="AH45" i="104"/>
  <c r="AG45" i="104"/>
  <c r="AF45" i="104"/>
  <c r="AE45" i="104"/>
  <c r="AD45" i="104"/>
  <c r="AI45" i="104" s="1"/>
  <c r="AC45" i="104"/>
  <c r="AK45" i="104" s="1"/>
  <c r="Q45" i="104"/>
  <c r="N45" i="104"/>
  <c r="L45" i="104"/>
  <c r="K45" i="104"/>
  <c r="BS44" i="104"/>
  <c r="BN44" i="104"/>
  <c r="BB44" i="104"/>
  <c r="BA44" i="104"/>
  <c r="AV44" i="104"/>
  <c r="AU44" i="104"/>
  <c r="BC44" i="104" s="1"/>
  <c r="AI44" i="104"/>
  <c r="AD44" i="104"/>
  <c r="L44" i="104"/>
  <c r="BU43" i="104"/>
  <c r="BO43" i="104"/>
  <c r="BN43" i="104"/>
  <c r="BM43" i="104"/>
  <c r="BA43" i="104"/>
  <c r="AV43" i="104"/>
  <c r="AJ43" i="104"/>
  <c r="AH43" i="104"/>
  <c r="AG43" i="104"/>
  <c r="AF43" i="104"/>
  <c r="AE43" i="104"/>
  <c r="AD43" i="104"/>
  <c r="AI43" i="104" s="1"/>
  <c r="AC43" i="104"/>
  <c r="AK43" i="104" s="1"/>
  <c r="Q43" i="104"/>
  <c r="O43" i="104"/>
  <c r="N43" i="104"/>
  <c r="L43" i="104"/>
  <c r="K43" i="104"/>
  <c r="BN42" i="104"/>
  <c r="BC42" i="104"/>
  <c r="BB42" i="104"/>
  <c r="BA42" i="104"/>
  <c r="AZ42" i="104"/>
  <c r="AV42" i="104"/>
  <c r="AU42" i="104"/>
  <c r="AI42" i="104"/>
  <c r="AD42" i="104"/>
  <c r="AC42" i="104" s="1"/>
  <c r="AE42" i="104" s="1"/>
  <c r="L42" i="104"/>
  <c r="K42" i="104" s="1"/>
  <c r="BP41" i="104"/>
  <c r="BN41" i="104"/>
  <c r="BM41" i="104"/>
  <c r="BO41" i="104" s="1"/>
  <c r="BA41" i="104"/>
  <c r="AV41" i="104"/>
  <c r="AJ41" i="104"/>
  <c r="AH41" i="104"/>
  <c r="AG41" i="104"/>
  <c r="AF41" i="104"/>
  <c r="AE41" i="104"/>
  <c r="AD41" i="104"/>
  <c r="AI41" i="104" s="1"/>
  <c r="AC41" i="104"/>
  <c r="AK41" i="104" s="1"/>
  <c r="S41" i="104"/>
  <c r="Q41" i="104"/>
  <c r="P41" i="104"/>
  <c r="O41" i="104"/>
  <c r="N41" i="104"/>
  <c r="L41" i="104"/>
  <c r="R41" i="104" s="1"/>
  <c r="K41" i="104"/>
  <c r="M41" i="104" s="1"/>
  <c r="BN40" i="104"/>
  <c r="BC40" i="104"/>
  <c r="BB40" i="104"/>
  <c r="BA40" i="104"/>
  <c r="AX40" i="104"/>
  <c r="AV40" i="104"/>
  <c r="AU40" i="104"/>
  <c r="AI40" i="104"/>
  <c r="AF40" i="104"/>
  <c r="AD40" i="104"/>
  <c r="AC40" i="104"/>
  <c r="AE40" i="104" s="1"/>
  <c r="L40" i="104"/>
  <c r="BU39" i="104"/>
  <c r="BS39" i="104"/>
  <c r="BR39" i="104"/>
  <c r="BP39" i="104"/>
  <c r="BN39" i="104"/>
  <c r="BM39" i="104"/>
  <c r="BO39" i="104" s="1"/>
  <c r="BA39" i="104"/>
  <c r="AV39" i="104"/>
  <c r="AJ39" i="104"/>
  <c r="AG39" i="104"/>
  <c r="AF39" i="104"/>
  <c r="AE39" i="104"/>
  <c r="AD39" i="104"/>
  <c r="AI39" i="104" s="1"/>
  <c r="AC39" i="104"/>
  <c r="AK39" i="104" s="1"/>
  <c r="Q39" i="104"/>
  <c r="L39" i="104"/>
  <c r="K39" i="104" s="1"/>
  <c r="BN38" i="104"/>
  <c r="BC38" i="104"/>
  <c r="BA38" i="104"/>
  <c r="AX38" i="104"/>
  <c r="AV38" i="104"/>
  <c r="AU38" i="104"/>
  <c r="AI38" i="104"/>
  <c r="AD38" i="104"/>
  <c r="AC38" i="104"/>
  <c r="AE38" i="104" s="1"/>
  <c r="L38" i="104"/>
  <c r="CM37" i="104"/>
  <c r="CK37" i="104"/>
  <c r="CJ37" i="104"/>
  <c r="CH37" i="104"/>
  <c r="CF37" i="104"/>
  <c r="CE37" i="104"/>
  <c r="CG37" i="104" s="1"/>
  <c r="BS37" i="104"/>
  <c r="BN37" i="104"/>
  <c r="BB37" i="104"/>
  <c r="AY37" i="104"/>
  <c r="AX37" i="104"/>
  <c r="AW37" i="104"/>
  <c r="AV37" i="104"/>
  <c r="BA37" i="104" s="1"/>
  <c r="AU37" i="104"/>
  <c r="BC37" i="104" s="1"/>
  <c r="AD37" i="104"/>
  <c r="L37" i="104"/>
  <c r="Q37" i="104" s="1"/>
  <c r="CK36" i="104"/>
  <c r="CI36" i="104"/>
  <c r="CH36" i="104"/>
  <c r="CG36" i="104"/>
  <c r="CF36" i="104"/>
  <c r="CE36" i="104"/>
  <c r="CM36" i="104" s="1"/>
  <c r="BN36" i="104"/>
  <c r="AV36" i="104"/>
  <c r="AD36" i="104"/>
  <c r="L36" i="104"/>
  <c r="CF35" i="104"/>
  <c r="BS35" i="104"/>
  <c r="BN35" i="104"/>
  <c r="AV35" i="104"/>
  <c r="BA35" i="104" s="1"/>
  <c r="AI35" i="104"/>
  <c r="AD35" i="104"/>
  <c r="AC35" i="104" s="1"/>
  <c r="L35" i="104"/>
  <c r="CF34" i="104"/>
  <c r="BN34" i="104"/>
  <c r="AV34" i="104"/>
  <c r="AD34" i="104"/>
  <c r="L34" i="104"/>
  <c r="Q34" i="104" s="1"/>
  <c r="CF33" i="104"/>
  <c r="BS33" i="104"/>
  <c r="BR33" i="104"/>
  <c r="BQ33" i="104"/>
  <c r="BP33" i="104"/>
  <c r="BN33" i="104"/>
  <c r="BM33" i="104"/>
  <c r="BU33" i="104" s="1"/>
  <c r="AV33" i="104"/>
  <c r="BA33" i="104" s="1"/>
  <c r="AD33" i="104"/>
  <c r="AC33" i="104" s="1"/>
  <c r="L33" i="104"/>
  <c r="K33" i="104" s="1"/>
  <c r="CF32" i="104"/>
  <c r="CE32" i="104" s="1"/>
  <c r="BO32" i="104"/>
  <c r="BN32" i="104"/>
  <c r="BR32" i="104" s="1"/>
  <c r="BM32" i="104"/>
  <c r="BU32" i="104" s="1"/>
  <c r="BA32" i="104"/>
  <c r="AV32" i="104"/>
  <c r="AD32" i="104"/>
  <c r="Q32" i="104"/>
  <c r="L32" i="104"/>
  <c r="K32" i="104"/>
  <c r="S32" i="104" s="1"/>
  <c r="CF31" i="104"/>
  <c r="CK31" i="104" s="1"/>
  <c r="BS31" i="104"/>
  <c r="BN31" i="104"/>
  <c r="BM31" i="104"/>
  <c r="BA31" i="104"/>
  <c r="AV31" i="104"/>
  <c r="AU31" i="104" s="1"/>
  <c r="AD31" i="104"/>
  <c r="AC31" i="104" s="1"/>
  <c r="L31" i="104"/>
  <c r="K31" i="104" s="1"/>
  <c r="S31" i="104" s="1"/>
  <c r="CK30" i="104"/>
  <c r="CF30" i="104"/>
  <c r="BN30" i="104"/>
  <c r="BA30" i="104"/>
  <c r="AZ30" i="104"/>
  <c r="AY30" i="104"/>
  <c r="AX30" i="104"/>
  <c r="AV30" i="104"/>
  <c r="AU30" i="104"/>
  <c r="BC30" i="104" s="1"/>
  <c r="AD30" i="104"/>
  <c r="AI30" i="104" s="1"/>
  <c r="L30" i="104"/>
  <c r="K30" i="104" s="1"/>
  <c r="CK29" i="104"/>
  <c r="CF29" i="104"/>
  <c r="CE29" i="104" s="1"/>
  <c r="BT29" i="104"/>
  <c r="BN29" i="104"/>
  <c r="BM29" i="104" s="1"/>
  <c r="AW29" i="104"/>
  <c r="AV29" i="104"/>
  <c r="AZ29" i="104" s="1"/>
  <c r="AU29" i="104"/>
  <c r="BC29" i="104" s="1"/>
  <c r="AD29" i="104"/>
  <c r="AI29" i="104" s="1"/>
  <c r="L29" i="104"/>
  <c r="CK28" i="104"/>
  <c r="CJ28" i="104"/>
  <c r="CI28" i="104"/>
  <c r="CH28" i="104"/>
  <c r="CF28" i="104"/>
  <c r="CL28" i="104" s="1"/>
  <c r="CE28" i="104"/>
  <c r="CG28" i="104" s="1"/>
  <c r="BN28" i="104"/>
  <c r="BS28" i="104" s="1"/>
  <c r="BA28" i="104"/>
  <c r="AV28" i="104"/>
  <c r="AU28" i="104"/>
  <c r="AD28" i="104"/>
  <c r="AC28" i="104" s="1"/>
  <c r="L28" i="104"/>
  <c r="K28" i="104" s="1"/>
  <c r="N28" i="104" s="1"/>
  <c r="CG27" i="104"/>
  <c r="CF27" i="104"/>
  <c r="CE27" i="104"/>
  <c r="BS27" i="104"/>
  <c r="BN27" i="104"/>
  <c r="AV27" i="104"/>
  <c r="AD27" i="104"/>
  <c r="AI27" i="104" s="1"/>
  <c r="L27" i="104"/>
  <c r="Q27" i="104" s="1"/>
  <c r="CM26" i="104"/>
  <c r="CK26" i="104"/>
  <c r="CF26" i="104"/>
  <c r="CE26" i="104"/>
  <c r="BS26" i="104"/>
  <c r="BN26" i="104"/>
  <c r="BM26" i="104" s="1"/>
  <c r="AV26" i="104"/>
  <c r="AD26" i="104"/>
  <c r="AC26" i="104" s="1"/>
  <c r="L26" i="104"/>
  <c r="Q26" i="104" s="1"/>
  <c r="CF25" i="104"/>
  <c r="BS25" i="104"/>
  <c r="BR25" i="104"/>
  <c r="BQ25" i="104"/>
  <c r="BP25" i="104"/>
  <c r="BN25" i="104"/>
  <c r="BT25" i="104" s="1"/>
  <c r="BM25" i="104"/>
  <c r="BO25" i="104" s="1"/>
  <c r="AV25" i="104"/>
  <c r="AD25" i="104"/>
  <c r="AC25" i="104" s="1"/>
  <c r="AK25" i="104" s="1"/>
  <c r="L25" i="104"/>
  <c r="Q25" i="104" s="1"/>
  <c r="CM24" i="104"/>
  <c r="CK24" i="104"/>
  <c r="CI24" i="104"/>
  <c r="CF24" i="104"/>
  <c r="CE24" i="104" s="1"/>
  <c r="BT24" i="104"/>
  <c r="BR24" i="104"/>
  <c r="BP24" i="104"/>
  <c r="BO24" i="104"/>
  <c r="BN24" i="104"/>
  <c r="BU24" i="104" s="1"/>
  <c r="BM24" i="104"/>
  <c r="AV24" i="104"/>
  <c r="AD24" i="104"/>
  <c r="L24" i="104"/>
  <c r="K24" i="104" s="1"/>
  <c r="CF23" i="104"/>
  <c r="BT23" i="104"/>
  <c r="BS23" i="104"/>
  <c r="BN23" i="104"/>
  <c r="BM23" i="104"/>
  <c r="BC23" i="104"/>
  <c r="BB23" i="104"/>
  <c r="BA23" i="104"/>
  <c r="AZ23" i="104"/>
  <c r="AX23" i="104"/>
  <c r="AV23" i="104"/>
  <c r="AU23" i="104"/>
  <c r="AW23" i="104" s="1"/>
  <c r="AD23" i="104"/>
  <c r="AC23" i="104" s="1"/>
  <c r="L23" i="104"/>
  <c r="K23" i="104" s="1"/>
  <c r="CF22" i="104"/>
  <c r="BN22" i="104"/>
  <c r="BC22" i="104"/>
  <c r="BA22" i="104"/>
  <c r="AV22" i="104"/>
  <c r="AU22" i="104"/>
  <c r="AD22" i="104"/>
  <c r="L22" i="104"/>
  <c r="CM21" i="104"/>
  <c r="CL21" i="104"/>
  <c r="CK21" i="104"/>
  <c r="CJ21" i="104"/>
  <c r="CH21" i="104"/>
  <c r="CF21" i="104"/>
  <c r="CE21" i="104"/>
  <c r="CG21" i="104" s="1"/>
  <c r="BS21" i="104"/>
  <c r="BQ21" i="104"/>
  <c r="BN21" i="104"/>
  <c r="BM21" i="104" s="1"/>
  <c r="BB21" i="104"/>
  <c r="AX21" i="104"/>
  <c r="AW21" i="104"/>
  <c r="AV21" i="104"/>
  <c r="BC21" i="104" s="1"/>
  <c r="AU21" i="104"/>
  <c r="AZ21" i="104" s="1"/>
  <c r="AD21" i="104"/>
  <c r="L21" i="104"/>
  <c r="CM20" i="104"/>
  <c r="CK20" i="104"/>
  <c r="CF20" i="104"/>
  <c r="CE20" i="104"/>
  <c r="BN20" i="104"/>
  <c r="BB20" i="104"/>
  <c r="BA20" i="104"/>
  <c r="AV20" i="104"/>
  <c r="AU20" i="104"/>
  <c r="AD20" i="104"/>
  <c r="AC20" i="104" s="1"/>
  <c r="L20" i="104"/>
  <c r="K20" i="104" s="1"/>
  <c r="CL19" i="104"/>
  <c r="CH19" i="104"/>
  <c r="CG19" i="104"/>
  <c r="CF19" i="104"/>
  <c r="CM19" i="104" s="1"/>
  <c r="CE19" i="104"/>
  <c r="CJ19" i="104" s="1"/>
  <c r="BN19" i="104"/>
  <c r="AV19" i="104"/>
  <c r="AD19" i="104"/>
  <c r="L19" i="104"/>
  <c r="CL18" i="104"/>
  <c r="CK18" i="104"/>
  <c r="CF18" i="104"/>
  <c r="CE18" i="104"/>
  <c r="BU18" i="104"/>
  <c r="BT18" i="104"/>
  <c r="BS18" i="104"/>
  <c r="BR18" i="104"/>
  <c r="BP18" i="104"/>
  <c r="BN18" i="104"/>
  <c r="BM18" i="104"/>
  <c r="BO18" i="104" s="1"/>
  <c r="BA18" i="104"/>
  <c r="AY18" i="104"/>
  <c r="AV18" i="104"/>
  <c r="AU18" i="104" s="1"/>
  <c r="AD18" i="104"/>
  <c r="AC18" i="104" s="1"/>
  <c r="L18" i="104"/>
  <c r="CF17" i="104"/>
  <c r="BU17" i="104"/>
  <c r="BS17" i="104"/>
  <c r="BN17" i="104"/>
  <c r="BM17" i="104"/>
  <c r="AV17" i="104"/>
  <c r="AD17" i="104"/>
  <c r="AI17" i="104" s="1"/>
  <c r="L17" i="104"/>
  <c r="K17" i="104" s="1"/>
  <c r="CK16" i="104"/>
  <c r="CI16" i="104"/>
  <c r="CF16" i="104"/>
  <c r="CE16" i="104" s="1"/>
  <c r="BT16" i="104"/>
  <c r="BP16" i="104"/>
  <c r="BO16" i="104"/>
  <c r="BN16" i="104"/>
  <c r="BU16" i="104" s="1"/>
  <c r="BM16" i="104"/>
  <c r="BR16" i="104" s="1"/>
  <c r="AV16" i="104"/>
  <c r="AD16" i="104"/>
  <c r="L16" i="104"/>
  <c r="K16" i="104" s="1"/>
  <c r="CF15" i="104"/>
  <c r="BT15" i="104"/>
  <c r="BS15" i="104"/>
  <c r="BN15" i="104"/>
  <c r="BM15" i="104"/>
  <c r="BC15" i="104"/>
  <c r="BB15" i="104"/>
  <c r="BA15" i="104"/>
  <c r="AZ15" i="104"/>
  <c r="AX15" i="104"/>
  <c r="AV15" i="104"/>
  <c r="AU15" i="104"/>
  <c r="AW15" i="104" s="1"/>
  <c r="AD15" i="104"/>
  <c r="AC15" i="104" s="1"/>
  <c r="L15" i="104"/>
  <c r="Q15" i="104" s="1"/>
  <c r="CL14" i="104"/>
  <c r="CK14" i="104"/>
  <c r="CJ14" i="104"/>
  <c r="CI14" i="104"/>
  <c r="CH14" i="104"/>
  <c r="CG14" i="104"/>
  <c r="CF14" i="104"/>
  <c r="CE14" i="104"/>
  <c r="CM14" i="104" s="1"/>
  <c r="BS14" i="104"/>
  <c r="BN14" i="104"/>
  <c r="BM14" i="104"/>
  <c r="BA14" i="104"/>
  <c r="AV14" i="104"/>
  <c r="AD14" i="104"/>
  <c r="AI14" i="104" s="1"/>
  <c r="L14" i="104"/>
  <c r="Q14" i="104" s="1"/>
  <c r="CF13" i="104"/>
  <c r="BU13" i="104"/>
  <c r="BP13" i="104"/>
  <c r="BN13" i="104"/>
  <c r="BT13" i="104" s="1"/>
  <c r="BM13" i="104"/>
  <c r="BR13" i="104" s="1"/>
  <c r="BA13" i="104"/>
  <c r="AV13" i="104"/>
  <c r="AD13" i="104"/>
  <c r="AI13" i="104" s="1"/>
  <c r="L13" i="104"/>
  <c r="K13" i="104" s="1"/>
  <c r="CF12" i="104"/>
  <c r="BN12" i="104"/>
  <c r="BM12" i="104" s="1"/>
  <c r="BA12" i="104"/>
  <c r="AV12" i="104"/>
  <c r="AU12" i="104" s="1"/>
  <c r="AD12" i="104"/>
  <c r="L12" i="104"/>
  <c r="K12" i="104" s="1"/>
  <c r="CF11" i="104"/>
  <c r="BT11" i="104"/>
  <c r="BS11" i="104"/>
  <c r="BR11" i="104"/>
  <c r="BQ11" i="104"/>
  <c r="BP11" i="104"/>
  <c r="BO11" i="104"/>
  <c r="BN11" i="104"/>
  <c r="BM11" i="104"/>
  <c r="BU11" i="104" s="1"/>
  <c r="BC11" i="104"/>
  <c r="BB11" i="104"/>
  <c r="BA11" i="104"/>
  <c r="AZ11" i="104"/>
  <c r="AV11" i="104"/>
  <c r="AU11" i="104"/>
  <c r="AD11" i="104"/>
  <c r="AC11" i="104" s="1"/>
  <c r="L11" i="104"/>
  <c r="CF10" i="104"/>
  <c r="CE10" i="104" s="1"/>
  <c r="BN10" i="104"/>
  <c r="BC10" i="104"/>
  <c r="AZ10" i="104"/>
  <c r="AY10" i="104"/>
  <c r="AX10" i="104"/>
  <c r="AW10" i="104"/>
  <c r="AV10" i="104"/>
  <c r="BB10" i="104" s="1"/>
  <c r="AU10" i="104"/>
  <c r="AD10" i="104"/>
  <c r="AI10" i="104" s="1"/>
  <c r="L10" i="104"/>
  <c r="Q10" i="104" s="1"/>
  <c r="CM9" i="104"/>
  <c r="CK9" i="104"/>
  <c r="CJ9" i="104"/>
  <c r="CF9" i="104"/>
  <c r="CE9" i="104"/>
  <c r="BN9" i="104"/>
  <c r="BM9" i="104" s="1"/>
  <c r="AV9" i="104"/>
  <c r="AU9" i="104" s="1"/>
  <c r="AD9" i="104"/>
  <c r="L9" i="104"/>
  <c r="CM8" i="104"/>
  <c r="CJ8" i="104"/>
  <c r="CI8" i="104"/>
  <c r="CH8" i="104"/>
  <c r="CF8" i="104"/>
  <c r="CL8" i="104" s="1"/>
  <c r="CE8" i="104"/>
  <c r="CG8" i="104" s="1"/>
  <c r="BS8" i="104"/>
  <c r="BN8" i="104"/>
  <c r="BB8" i="104"/>
  <c r="BA8" i="104"/>
  <c r="AZ8" i="104"/>
  <c r="AY8" i="104"/>
  <c r="AX8" i="104"/>
  <c r="AW8" i="104"/>
  <c r="AV8" i="104"/>
  <c r="AU8" i="104"/>
  <c r="BC8" i="104" s="1"/>
  <c r="AD8" i="104"/>
  <c r="AI8" i="104" s="1"/>
  <c r="L8" i="104"/>
  <c r="K8" i="104" s="1"/>
  <c r="CC6" i="104"/>
  <c r="CA6" i="104"/>
  <c r="BZ6" i="104"/>
  <c r="BY6" i="104"/>
  <c r="BX6" i="104"/>
  <c r="BV6" i="104"/>
  <c r="BK6" i="104"/>
  <c r="BI6" i="104"/>
  <c r="BH6" i="104"/>
  <c r="BG6" i="104"/>
  <c r="BF6" i="104"/>
  <c r="BD6" i="104"/>
  <c r="AS6" i="104"/>
  <c r="AQ6" i="104"/>
  <c r="AP6" i="104"/>
  <c r="AO6" i="104"/>
  <c r="AN6" i="104"/>
  <c r="AL6" i="104"/>
  <c r="AA6" i="104"/>
  <c r="Y6" i="104"/>
  <c r="X6" i="104"/>
  <c r="W6" i="104"/>
  <c r="V6" i="104"/>
  <c r="T6" i="104"/>
  <c r="I6" i="104"/>
  <c r="G6" i="104"/>
  <c r="F6" i="104"/>
  <c r="E6" i="104"/>
  <c r="D6" i="104"/>
  <c r="B6" i="104"/>
  <c r="CC5" i="104"/>
  <c r="CA5" i="104"/>
  <c r="BZ5" i="104"/>
  <c r="BY5" i="104"/>
  <c r="BX5" i="104"/>
  <c r="BV5" i="104"/>
  <c r="BK5" i="104"/>
  <c r="BI5" i="104"/>
  <c r="BH5" i="104"/>
  <c r="BG5" i="104"/>
  <c r="BF5" i="104"/>
  <c r="BD5" i="104"/>
  <c r="AS5" i="104"/>
  <c r="AQ5" i="104"/>
  <c r="AP5" i="104"/>
  <c r="AO5" i="104"/>
  <c r="AN5" i="104"/>
  <c r="AL5" i="104"/>
  <c r="AA5" i="104"/>
  <c r="Y5" i="104"/>
  <c r="X5" i="104"/>
  <c r="W5" i="104"/>
  <c r="V5" i="104"/>
  <c r="T5" i="104"/>
  <c r="I5" i="104"/>
  <c r="G5" i="104"/>
  <c r="F5" i="104"/>
  <c r="E5" i="104"/>
  <c r="D5" i="104"/>
  <c r="B5" i="104"/>
  <c r="CC4" i="104"/>
  <c r="CA4" i="104"/>
  <c r="BZ4" i="104"/>
  <c r="BY4" i="104"/>
  <c r="BX4" i="104"/>
  <c r="BV4" i="104"/>
  <c r="BK4" i="104"/>
  <c r="BI4" i="104"/>
  <c r="BH4" i="104"/>
  <c r="BG4" i="104"/>
  <c r="BF4" i="104"/>
  <c r="BD4" i="104"/>
  <c r="BA4" i="104"/>
  <c r="AV4" i="104"/>
  <c r="AS4" i="104"/>
  <c r="AQ4" i="104"/>
  <c r="AP4" i="104"/>
  <c r="AO4" i="104"/>
  <c r="AN4" i="104"/>
  <c r="AL4" i="104"/>
  <c r="AA4" i="104"/>
  <c r="Y4" i="104"/>
  <c r="X4" i="104"/>
  <c r="W4" i="104"/>
  <c r="V4" i="104"/>
  <c r="T4" i="104"/>
  <c r="I4" i="104"/>
  <c r="G4" i="104"/>
  <c r="F4" i="104"/>
  <c r="E4" i="104"/>
  <c r="D4" i="104"/>
  <c r="B4" i="104"/>
  <c r="CC3" i="104"/>
  <c r="CA3" i="104"/>
  <c r="BZ3" i="104"/>
  <c r="BY3" i="104"/>
  <c r="BX3" i="104"/>
  <c r="BV3" i="104"/>
  <c r="BK3" i="104"/>
  <c r="BI3" i="104"/>
  <c r="BH3" i="104"/>
  <c r="BG3" i="104"/>
  <c r="BF3" i="104"/>
  <c r="BD3" i="104"/>
  <c r="BA3" i="104"/>
  <c r="AS3" i="104"/>
  <c r="AQ3" i="104"/>
  <c r="AP3" i="104"/>
  <c r="AO3" i="104"/>
  <c r="AN3" i="104"/>
  <c r="AL3" i="104"/>
  <c r="AA3" i="104"/>
  <c r="Y3" i="104"/>
  <c r="X3" i="104"/>
  <c r="W3" i="104"/>
  <c r="V3" i="104"/>
  <c r="T3" i="104"/>
  <c r="I3" i="104"/>
  <c r="G3" i="104"/>
  <c r="F3" i="104"/>
  <c r="E3" i="104"/>
  <c r="D3" i="104"/>
  <c r="B3" i="104"/>
  <c r="CC2" i="104"/>
  <c r="CA2" i="104"/>
  <c r="BZ2" i="104"/>
  <c r="BY2" i="104"/>
  <c r="BX2" i="104"/>
  <c r="BV2" i="104"/>
  <c r="BK2" i="104"/>
  <c r="BI2" i="104"/>
  <c r="BH2" i="104"/>
  <c r="BG2" i="104"/>
  <c r="BF2" i="104"/>
  <c r="BD2" i="104"/>
  <c r="BA2" i="104"/>
  <c r="AS2" i="104"/>
  <c r="AQ2" i="104"/>
  <c r="AP2" i="104"/>
  <c r="AO2" i="104"/>
  <c r="AN2" i="104"/>
  <c r="AL2" i="104"/>
  <c r="AA2" i="104"/>
  <c r="Y2" i="104"/>
  <c r="X2" i="104"/>
  <c r="W2" i="104"/>
  <c r="V2" i="104"/>
  <c r="T2" i="104"/>
  <c r="I2" i="104"/>
  <c r="G2" i="104"/>
  <c r="F2" i="104"/>
  <c r="E2" i="104"/>
  <c r="D2" i="104"/>
  <c r="B2" i="104"/>
  <c r="BN100" i="103"/>
  <c r="AV100" i="103"/>
  <c r="AD100" i="103"/>
  <c r="Q100" i="103"/>
  <c r="L100" i="103"/>
  <c r="BN99" i="103"/>
  <c r="BA99" i="103"/>
  <c r="AV99" i="103"/>
  <c r="BB99" i="103" s="1"/>
  <c r="AU99" i="103"/>
  <c r="AZ99" i="103" s="1"/>
  <c r="AD99" i="103"/>
  <c r="AI99" i="103" s="1"/>
  <c r="S99" i="103"/>
  <c r="Q99" i="103"/>
  <c r="L99" i="103"/>
  <c r="K99" i="103"/>
  <c r="BN98" i="103"/>
  <c r="AY98" i="103"/>
  <c r="AW98" i="103"/>
  <c r="AV98" i="103"/>
  <c r="BB98" i="103" s="1"/>
  <c r="AU98" i="103"/>
  <c r="BC98" i="103" s="1"/>
  <c r="AD98" i="103"/>
  <c r="Q98" i="103"/>
  <c r="L98" i="103"/>
  <c r="BN97" i="103"/>
  <c r="BA97" i="103"/>
  <c r="AV97" i="103"/>
  <c r="BB97" i="103" s="1"/>
  <c r="AU97" i="103"/>
  <c r="AZ97" i="103" s="1"/>
  <c r="AD97" i="103"/>
  <c r="AI97" i="103" s="1"/>
  <c r="Q97" i="103"/>
  <c r="L97" i="103"/>
  <c r="K97" i="103"/>
  <c r="BN96" i="103"/>
  <c r="AY96" i="103"/>
  <c r="AW96" i="103"/>
  <c r="AV96" i="103"/>
  <c r="BB96" i="103" s="1"/>
  <c r="AU96" i="103"/>
  <c r="BC96" i="103" s="1"/>
  <c r="AD96" i="103"/>
  <c r="Q96" i="103"/>
  <c r="L96" i="103"/>
  <c r="BT95" i="103"/>
  <c r="BR95" i="103"/>
  <c r="BP95" i="103"/>
  <c r="BN95" i="103"/>
  <c r="BU95" i="103" s="1"/>
  <c r="BM95" i="103"/>
  <c r="BQ95" i="103" s="1"/>
  <c r="BA95" i="103"/>
  <c r="AV95" i="103"/>
  <c r="AZ95" i="103" s="1"/>
  <c r="AU95" i="103"/>
  <c r="AY95" i="103" s="1"/>
  <c r="AD95" i="103"/>
  <c r="AI95" i="103" s="1"/>
  <c r="Q95" i="103"/>
  <c r="L95" i="103"/>
  <c r="K95" i="103"/>
  <c r="BN94" i="103"/>
  <c r="AY94" i="103"/>
  <c r="AW94" i="103"/>
  <c r="AV94" i="103"/>
  <c r="BB94" i="103" s="1"/>
  <c r="AU94" i="103"/>
  <c r="BC94" i="103" s="1"/>
  <c r="AD94" i="103"/>
  <c r="Q94" i="103"/>
  <c r="L94" i="103"/>
  <c r="BT93" i="103"/>
  <c r="BR93" i="103"/>
  <c r="BP93" i="103"/>
  <c r="BN93" i="103"/>
  <c r="BS93" i="103" s="1"/>
  <c r="BM93" i="103"/>
  <c r="BQ93" i="103" s="1"/>
  <c r="BC93" i="103"/>
  <c r="BA93" i="103"/>
  <c r="AV93" i="103"/>
  <c r="AZ93" i="103" s="1"/>
  <c r="AU93" i="103"/>
  <c r="AD93" i="103"/>
  <c r="Q93" i="103"/>
  <c r="M93" i="103"/>
  <c r="L93" i="103"/>
  <c r="K93" i="103"/>
  <c r="BN92" i="103"/>
  <c r="AY92" i="103"/>
  <c r="AW92" i="103"/>
  <c r="AV92" i="103"/>
  <c r="BB92" i="103" s="1"/>
  <c r="AU92" i="103"/>
  <c r="BC92" i="103" s="1"/>
  <c r="AD92" i="103"/>
  <c r="Q92" i="103"/>
  <c r="L92" i="103"/>
  <c r="BT91" i="103"/>
  <c r="BR91" i="103"/>
  <c r="BP91" i="103"/>
  <c r="BN91" i="103"/>
  <c r="BS91" i="103" s="1"/>
  <c r="BM91" i="103"/>
  <c r="BQ91" i="103" s="1"/>
  <c r="BC91" i="103"/>
  <c r="BA91" i="103"/>
  <c r="AV91" i="103"/>
  <c r="AZ91" i="103" s="1"/>
  <c r="AU91" i="103"/>
  <c r="AD91" i="103"/>
  <c r="Q91" i="103"/>
  <c r="M91" i="103"/>
  <c r="L91" i="103"/>
  <c r="K91" i="103"/>
  <c r="BN90" i="103"/>
  <c r="AY90" i="103"/>
  <c r="AW90" i="103"/>
  <c r="AV90" i="103"/>
  <c r="BB90" i="103" s="1"/>
  <c r="AU90" i="103"/>
  <c r="AD90" i="103"/>
  <c r="Q90" i="103"/>
  <c r="L90" i="103"/>
  <c r="BT89" i="103"/>
  <c r="BR89" i="103"/>
  <c r="BP89" i="103"/>
  <c r="BN89" i="103"/>
  <c r="BS89" i="103" s="1"/>
  <c r="BM89" i="103"/>
  <c r="BQ89" i="103" s="1"/>
  <c r="BA89" i="103"/>
  <c r="AV89" i="103"/>
  <c r="AU89" i="103"/>
  <c r="AD89" i="103"/>
  <c r="S89" i="103"/>
  <c r="Q89" i="103"/>
  <c r="M89" i="103"/>
  <c r="L89" i="103"/>
  <c r="K89" i="103"/>
  <c r="BN88" i="103"/>
  <c r="BC88" i="103"/>
  <c r="AW88" i="103"/>
  <c r="AV88" i="103"/>
  <c r="AU88" i="103"/>
  <c r="AD88" i="103"/>
  <c r="Q88" i="103"/>
  <c r="L88" i="103"/>
  <c r="BT87" i="103"/>
  <c r="BR87" i="103"/>
  <c r="BP87" i="103"/>
  <c r="BN87" i="103"/>
  <c r="BS87" i="103" s="1"/>
  <c r="BM87" i="103"/>
  <c r="BQ87" i="103" s="1"/>
  <c r="BA87" i="103"/>
  <c r="AV87" i="103"/>
  <c r="AU87" i="103"/>
  <c r="AD87" i="103"/>
  <c r="Q87" i="103"/>
  <c r="L87" i="103"/>
  <c r="O87" i="103" s="1"/>
  <c r="K87" i="103"/>
  <c r="BN86" i="103"/>
  <c r="AY86" i="103"/>
  <c r="AV86" i="103"/>
  <c r="BB86" i="103" s="1"/>
  <c r="AU86" i="103"/>
  <c r="AI86" i="103"/>
  <c r="AD86" i="103"/>
  <c r="Q86" i="103"/>
  <c r="L86" i="103"/>
  <c r="BN85" i="103"/>
  <c r="BS85" i="103" s="1"/>
  <c r="BM85" i="103"/>
  <c r="AV85" i="103"/>
  <c r="AD85" i="103"/>
  <c r="S85" i="103"/>
  <c r="Q85" i="103"/>
  <c r="N85" i="103"/>
  <c r="M85" i="103"/>
  <c r="L85" i="103"/>
  <c r="O85" i="103" s="1"/>
  <c r="K85" i="103"/>
  <c r="BN84" i="103"/>
  <c r="BC84" i="103"/>
  <c r="AY84" i="103"/>
  <c r="AV84" i="103"/>
  <c r="BB84" i="103" s="1"/>
  <c r="AU84" i="103"/>
  <c r="AI84" i="103"/>
  <c r="AD84" i="103"/>
  <c r="Q84" i="103"/>
  <c r="L84" i="103"/>
  <c r="BN83" i="103"/>
  <c r="BS83" i="103" s="1"/>
  <c r="BM83" i="103"/>
  <c r="AV83" i="103"/>
  <c r="AD83" i="103"/>
  <c r="S83" i="103"/>
  <c r="Q83" i="103"/>
  <c r="N83" i="103"/>
  <c r="M83" i="103"/>
  <c r="L83" i="103"/>
  <c r="O83" i="103" s="1"/>
  <c r="K83" i="103"/>
  <c r="BN82" i="103"/>
  <c r="BC82" i="103"/>
  <c r="AY82" i="103"/>
  <c r="AV82" i="103"/>
  <c r="BB82" i="103" s="1"/>
  <c r="AU82" i="103"/>
  <c r="AI82" i="103"/>
  <c r="AD82" i="103"/>
  <c r="Q82" i="103"/>
  <c r="L82" i="103"/>
  <c r="BU81" i="103"/>
  <c r="BT81" i="103"/>
  <c r="BR81" i="103"/>
  <c r="BQ81" i="103"/>
  <c r="BP81" i="103"/>
  <c r="BO81" i="103"/>
  <c r="BN81" i="103"/>
  <c r="BS81" i="103" s="1"/>
  <c r="BM81" i="103"/>
  <c r="AV81" i="103"/>
  <c r="AI81" i="103"/>
  <c r="AD81" i="103"/>
  <c r="S81" i="103"/>
  <c r="R81" i="103"/>
  <c r="Q81" i="103"/>
  <c r="P81" i="103"/>
  <c r="M81" i="103"/>
  <c r="L81" i="103"/>
  <c r="K81" i="103"/>
  <c r="N81" i="103" s="1"/>
  <c r="BN80" i="103"/>
  <c r="AV80" i="103"/>
  <c r="BA80" i="103" s="1"/>
  <c r="AU80" i="103"/>
  <c r="BC80" i="103" s="1"/>
  <c r="AD80" i="103"/>
  <c r="Q80" i="103"/>
  <c r="L80" i="103"/>
  <c r="BN79" i="103"/>
  <c r="BC79" i="103"/>
  <c r="BA79" i="103"/>
  <c r="AY79" i="103"/>
  <c r="AX79" i="103"/>
  <c r="AW79" i="103"/>
  <c r="AV79" i="103"/>
  <c r="AU79" i="103"/>
  <c r="AD79" i="103"/>
  <c r="Q79" i="103"/>
  <c r="L79" i="103"/>
  <c r="K79" i="103"/>
  <c r="BS78" i="103"/>
  <c r="BN78" i="103"/>
  <c r="BC78" i="103"/>
  <c r="BB78" i="103"/>
  <c r="BA78" i="103"/>
  <c r="AY78" i="103"/>
  <c r="AW78" i="103"/>
  <c r="AV78" i="103"/>
  <c r="AZ78" i="103" s="1"/>
  <c r="AU78" i="103"/>
  <c r="AX78" i="103" s="1"/>
  <c r="AF78" i="103"/>
  <c r="AD78" i="103"/>
  <c r="AJ78" i="103" s="1"/>
  <c r="AC78" i="103"/>
  <c r="AE78" i="103" s="1"/>
  <c r="S78" i="103"/>
  <c r="L78" i="103"/>
  <c r="K78" i="103"/>
  <c r="BN77" i="103"/>
  <c r="BC77" i="103"/>
  <c r="BA77" i="103"/>
  <c r="AY77" i="103"/>
  <c r="AX77" i="103"/>
  <c r="AW77" i="103"/>
  <c r="AV77" i="103"/>
  <c r="AU77" i="103"/>
  <c r="AD77" i="103"/>
  <c r="Q77" i="103"/>
  <c r="L77" i="103"/>
  <c r="K77" i="103"/>
  <c r="S77" i="103" s="1"/>
  <c r="BS76" i="103"/>
  <c r="BN76" i="103"/>
  <c r="BC76" i="103"/>
  <c r="BB76" i="103"/>
  <c r="BA76" i="103"/>
  <c r="AY76" i="103"/>
  <c r="AW76" i="103"/>
  <c r="AV76" i="103"/>
  <c r="AZ76" i="103" s="1"/>
  <c r="AU76" i="103"/>
  <c r="AX76" i="103" s="1"/>
  <c r="AD76" i="103"/>
  <c r="AC76" i="103"/>
  <c r="S76" i="103"/>
  <c r="M76" i="103"/>
  <c r="L76" i="103"/>
  <c r="K76" i="103"/>
  <c r="BN75" i="103"/>
  <c r="BC75" i="103"/>
  <c r="BA75" i="103"/>
  <c r="AY75" i="103"/>
  <c r="AX75" i="103"/>
  <c r="AW75" i="103"/>
  <c r="AV75" i="103"/>
  <c r="AU75" i="103"/>
  <c r="AD75" i="103"/>
  <c r="S75" i="103"/>
  <c r="Q75" i="103"/>
  <c r="M75" i="103"/>
  <c r="L75" i="103"/>
  <c r="K75" i="103"/>
  <c r="BS74" i="103"/>
  <c r="BN74" i="103"/>
  <c r="BC74" i="103"/>
  <c r="BB74" i="103"/>
  <c r="BA74" i="103"/>
  <c r="AY74" i="103"/>
  <c r="AW74" i="103"/>
  <c r="AV74" i="103"/>
  <c r="AZ74" i="103" s="1"/>
  <c r="AU74" i="103"/>
  <c r="AX74" i="103" s="1"/>
  <c r="AJ74" i="103"/>
  <c r="AD74" i="103"/>
  <c r="AC74" i="103"/>
  <c r="AE74" i="103" s="1"/>
  <c r="L74" i="103"/>
  <c r="K74" i="103"/>
  <c r="BN73" i="103"/>
  <c r="BC73" i="103"/>
  <c r="BA73" i="103"/>
  <c r="AY73" i="103"/>
  <c r="AX73" i="103"/>
  <c r="AW73" i="103"/>
  <c r="AV73" i="103"/>
  <c r="AZ73" i="103" s="1"/>
  <c r="AU73" i="103"/>
  <c r="BB73" i="103" s="1"/>
  <c r="AD73" i="103"/>
  <c r="S73" i="103"/>
  <c r="Q73" i="103"/>
  <c r="M73" i="103"/>
  <c r="L73" i="103"/>
  <c r="K73" i="103"/>
  <c r="BS72" i="103"/>
  <c r="BN72" i="103"/>
  <c r="BC72" i="103"/>
  <c r="BB72" i="103"/>
  <c r="BA72" i="103"/>
  <c r="AY72" i="103"/>
  <c r="AW72" i="103"/>
  <c r="AV72" i="103"/>
  <c r="AZ72" i="103" s="1"/>
  <c r="AU72" i="103"/>
  <c r="AX72" i="103" s="1"/>
  <c r="AD72" i="103"/>
  <c r="L72" i="103"/>
  <c r="K72" i="103"/>
  <c r="BN71" i="103"/>
  <c r="BC71" i="103"/>
  <c r="BA71" i="103"/>
  <c r="AY71" i="103"/>
  <c r="AX71" i="103"/>
  <c r="AW71" i="103"/>
  <c r="AV71" i="103"/>
  <c r="AZ71" i="103" s="1"/>
  <c r="AU71" i="103"/>
  <c r="BB71" i="103" s="1"/>
  <c r="AD71" i="103"/>
  <c r="Q71" i="103"/>
  <c r="L71" i="103"/>
  <c r="K71" i="103"/>
  <c r="BS70" i="103"/>
  <c r="BN70" i="103"/>
  <c r="BC70" i="103"/>
  <c r="BA70" i="103"/>
  <c r="AY70" i="103"/>
  <c r="AW70" i="103"/>
  <c r="AV70" i="103"/>
  <c r="AZ70" i="103" s="1"/>
  <c r="AU70" i="103"/>
  <c r="AX70" i="103" s="1"/>
  <c r="AD70" i="103"/>
  <c r="S70" i="103"/>
  <c r="Q70" i="103"/>
  <c r="L70" i="103"/>
  <c r="K70" i="103"/>
  <c r="BN69" i="103"/>
  <c r="BC69" i="103"/>
  <c r="BA69" i="103"/>
  <c r="AY69" i="103"/>
  <c r="AX69" i="103"/>
  <c r="AW69" i="103"/>
  <c r="AV69" i="103"/>
  <c r="AU69" i="103"/>
  <c r="BB69" i="103" s="1"/>
  <c r="AD69" i="103"/>
  <c r="L69" i="103"/>
  <c r="K69" i="103" s="1"/>
  <c r="BN68" i="103"/>
  <c r="BB68" i="103"/>
  <c r="BA68" i="103"/>
  <c r="AX68" i="103"/>
  <c r="AV68" i="103"/>
  <c r="AZ68" i="103" s="1"/>
  <c r="AU68" i="103"/>
  <c r="BC68" i="103" s="1"/>
  <c r="AD68" i="103"/>
  <c r="AI68" i="103" s="1"/>
  <c r="AC68" i="103"/>
  <c r="AK68" i="103" s="1"/>
  <c r="Q68" i="103"/>
  <c r="L68" i="103"/>
  <c r="BS67" i="103"/>
  <c r="BN67" i="103"/>
  <c r="BC67" i="103"/>
  <c r="BA67" i="103"/>
  <c r="AY67" i="103"/>
  <c r="AX67" i="103"/>
  <c r="AW67" i="103"/>
  <c r="AV67" i="103"/>
  <c r="AU67" i="103"/>
  <c r="BB67" i="103" s="1"/>
  <c r="AD67" i="103"/>
  <c r="O67" i="103"/>
  <c r="L67" i="103"/>
  <c r="K67" i="103"/>
  <c r="BN66" i="103"/>
  <c r="BB66" i="103"/>
  <c r="BA66" i="103"/>
  <c r="AX66" i="103"/>
  <c r="AV66" i="103"/>
  <c r="AZ66" i="103" s="1"/>
  <c r="AU66" i="103"/>
  <c r="BC66" i="103" s="1"/>
  <c r="AD66" i="103"/>
  <c r="AI66" i="103" s="1"/>
  <c r="AC66" i="103"/>
  <c r="AK66" i="103" s="1"/>
  <c r="Q66" i="103"/>
  <c r="L66" i="103"/>
  <c r="BS65" i="103"/>
  <c r="BN65" i="103"/>
  <c r="BC65" i="103"/>
  <c r="BA65" i="103"/>
  <c r="AY65" i="103"/>
  <c r="AX65" i="103"/>
  <c r="AW65" i="103"/>
  <c r="AV65" i="103"/>
  <c r="AU65" i="103"/>
  <c r="BB65" i="103" s="1"/>
  <c r="AD65" i="103"/>
  <c r="L65" i="103"/>
  <c r="K65" i="103" s="1"/>
  <c r="BN64" i="103"/>
  <c r="BB64" i="103"/>
  <c r="BA64" i="103"/>
  <c r="AX64" i="103"/>
  <c r="AV64" i="103"/>
  <c r="AZ64" i="103" s="1"/>
  <c r="AU64" i="103"/>
  <c r="BC64" i="103" s="1"/>
  <c r="AD64" i="103"/>
  <c r="R64" i="103"/>
  <c r="L64" i="103"/>
  <c r="K64" i="103" s="1"/>
  <c r="BU63" i="103"/>
  <c r="BR63" i="103"/>
  <c r="BP63" i="103"/>
  <c r="BO63" i="103"/>
  <c r="BN63" i="103"/>
  <c r="BM63" i="103"/>
  <c r="AV63" i="103"/>
  <c r="AJ63" i="103"/>
  <c r="AH63" i="103"/>
  <c r="AG63" i="103"/>
  <c r="AF63" i="103"/>
  <c r="AE63" i="103"/>
  <c r="AD63" i="103"/>
  <c r="AI63" i="103" s="1"/>
  <c r="AC63" i="103"/>
  <c r="AK63" i="103" s="1"/>
  <c r="Q63" i="103"/>
  <c r="L63" i="103"/>
  <c r="K63" i="103"/>
  <c r="S63" i="103" s="1"/>
  <c r="BS62" i="103"/>
  <c r="BN62" i="103"/>
  <c r="BC62" i="103"/>
  <c r="BA62" i="103"/>
  <c r="AZ62" i="103"/>
  <c r="AW62" i="103"/>
  <c r="AV62" i="103"/>
  <c r="AU62" i="103"/>
  <c r="BB62" i="103" s="1"/>
  <c r="AF62" i="103"/>
  <c r="AD62" i="103"/>
  <c r="AC62" i="103"/>
  <c r="AE62" i="103" s="1"/>
  <c r="L62" i="103"/>
  <c r="K62" i="103"/>
  <c r="S62" i="103" s="1"/>
  <c r="BU61" i="103"/>
  <c r="BR61" i="103"/>
  <c r="BP61" i="103"/>
  <c r="BN61" i="103"/>
  <c r="BM61" i="103"/>
  <c r="BO61" i="103" s="1"/>
  <c r="AV61" i="103"/>
  <c r="AJ61" i="103"/>
  <c r="AH61" i="103"/>
  <c r="AG61" i="103"/>
  <c r="AF61" i="103"/>
  <c r="AE61" i="103"/>
  <c r="AD61" i="103"/>
  <c r="AI61" i="103" s="1"/>
  <c r="AC61" i="103"/>
  <c r="AK61" i="103" s="1"/>
  <c r="S61" i="103"/>
  <c r="Q61" i="103"/>
  <c r="L61" i="103"/>
  <c r="R61" i="103" s="1"/>
  <c r="K61" i="103"/>
  <c r="M61" i="103" s="1"/>
  <c r="BS60" i="103"/>
  <c r="BN60" i="103"/>
  <c r="BB60" i="103"/>
  <c r="BA60" i="103"/>
  <c r="AZ60" i="103"/>
  <c r="AW60" i="103"/>
  <c r="AV60" i="103"/>
  <c r="AU60" i="103"/>
  <c r="AX60" i="103" s="1"/>
  <c r="AI60" i="103"/>
  <c r="AD60" i="103"/>
  <c r="AC60" i="103"/>
  <c r="L60" i="103"/>
  <c r="BN59" i="103"/>
  <c r="BM59" i="103" s="1"/>
  <c r="BA59" i="103"/>
  <c r="AV59" i="103"/>
  <c r="AJ59" i="103"/>
  <c r="AH59" i="103"/>
  <c r="AG59" i="103"/>
  <c r="AF59" i="103"/>
  <c r="AE59" i="103"/>
  <c r="AD59" i="103"/>
  <c r="AI59" i="103" s="1"/>
  <c r="AC59" i="103"/>
  <c r="AK59" i="103" s="1"/>
  <c r="Q59" i="103"/>
  <c r="L59" i="103"/>
  <c r="K59" i="103"/>
  <c r="BS58" i="103"/>
  <c r="BN58" i="103"/>
  <c r="BC58" i="103"/>
  <c r="BB58" i="103"/>
  <c r="BA58" i="103"/>
  <c r="AZ58" i="103"/>
  <c r="AV58" i="103"/>
  <c r="AU58" i="103"/>
  <c r="AX58" i="103" s="1"/>
  <c r="AD58" i="103"/>
  <c r="L58" i="103"/>
  <c r="BU57" i="103"/>
  <c r="BN57" i="103"/>
  <c r="BM57" i="103"/>
  <c r="BA57" i="103"/>
  <c r="AV57" i="103"/>
  <c r="AJ57" i="103"/>
  <c r="AG57" i="103"/>
  <c r="AF57" i="103"/>
  <c r="AE57" i="103"/>
  <c r="AD57" i="103"/>
  <c r="AI57" i="103" s="1"/>
  <c r="AC57" i="103"/>
  <c r="AK57" i="103" s="1"/>
  <c r="L57" i="103"/>
  <c r="BN56" i="103"/>
  <c r="BC56" i="103"/>
  <c r="BB56" i="103"/>
  <c r="BA56" i="103"/>
  <c r="AX56" i="103"/>
  <c r="AV56" i="103"/>
  <c r="AU56" i="103"/>
  <c r="AI56" i="103"/>
  <c r="AF56" i="103"/>
  <c r="AD56" i="103"/>
  <c r="AC56" i="103"/>
  <c r="AJ56" i="103" s="1"/>
  <c r="L56" i="103"/>
  <c r="BU55" i="103"/>
  <c r="BS55" i="103"/>
  <c r="BR55" i="103"/>
  <c r="BP55" i="103"/>
  <c r="BN55" i="103"/>
  <c r="BM55" i="103"/>
  <c r="BO55" i="103" s="1"/>
  <c r="BA55" i="103"/>
  <c r="AV55" i="103"/>
  <c r="AK55" i="103"/>
  <c r="AJ55" i="103"/>
  <c r="AG55" i="103"/>
  <c r="AF55" i="103"/>
  <c r="AE55" i="103"/>
  <c r="AD55" i="103"/>
  <c r="AI55" i="103" s="1"/>
  <c r="AC55" i="103"/>
  <c r="AH55" i="103" s="1"/>
  <c r="Q55" i="103"/>
  <c r="L55" i="103"/>
  <c r="K55" i="103" s="1"/>
  <c r="BN54" i="103"/>
  <c r="BB54" i="103"/>
  <c r="BA54" i="103"/>
  <c r="AV54" i="103"/>
  <c r="AU54" i="103"/>
  <c r="BC54" i="103" s="1"/>
  <c r="AF54" i="103"/>
  <c r="AD54" i="103"/>
  <c r="AC54" i="103" s="1"/>
  <c r="AK54" i="103" s="1"/>
  <c r="Q54" i="103"/>
  <c r="L54" i="103"/>
  <c r="BT53" i="103"/>
  <c r="BR53" i="103"/>
  <c r="BQ53" i="103"/>
  <c r="BP53" i="103"/>
  <c r="BO53" i="103"/>
  <c r="BN53" i="103"/>
  <c r="BS53" i="103" s="1"/>
  <c r="BM53" i="103"/>
  <c r="BU53" i="103" s="1"/>
  <c r="BA53" i="103"/>
  <c r="AV53" i="103"/>
  <c r="AU53" i="103"/>
  <c r="AI53" i="103"/>
  <c r="AD53" i="103"/>
  <c r="S53" i="103"/>
  <c r="R53" i="103"/>
  <c r="Q53" i="103"/>
  <c r="P53" i="103"/>
  <c r="M53" i="103"/>
  <c r="L53" i="103"/>
  <c r="K53" i="103"/>
  <c r="BS52" i="103"/>
  <c r="BN52" i="103"/>
  <c r="BM52" i="103"/>
  <c r="BO52" i="103" s="1"/>
  <c r="AV52" i="103"/>
  <c r="BC52" i="103" s="1"/>
  <c r="AU52" i="103"/>
  <c r="AX52" i="103" s="1"/>
  <c r="AH52" i="103"/>
  <c r="AD52" i="103"/>
  <c r="AC52" i="103"/>
  <c r="Q52" i="103"/>
  <c r="L52" i="103"/>
  <c r="BT51" i="103"/>
  <c r="BR51" i="103"/>
  <c r="BQ51" i="103"/>
  <c r="BP51" i="103"/>
  <c r="BO51" i="103"/>
  <c r="BN51" i="103"/>
  <c r="BS51" i="103" s="1"/>
  <c r="BM51" i="103"/>
  <c r="BU51" i="103" s="1"/>
  <c r="BA51" i="103"/>
  <c r="AY51" i="103"/>
  <c r="AX51" i="103"/>
  <c r="AV51" i="103"/>
  <c r="BB51" i="103" s="1"/>
  <c r="AU51" i="103"/>
  <c r="AW51" i="103" s="1"/>
  <c r="AD51" i="103"/>
  <c r="S51" i="103"/>
  <c r="R51" i="103"/>
  <c r="Q51" i="103"/>
  <c r="P51" i="103"/>
  <c r="L51" i="103"/>
  <c r="K51" i="103"/>
  <c r="BS50" i="103"/>
  <c r="BN50" i="103"/>
  <c r="AV50" i="103"/>
  <c r="AD50" i="103"/>
  <c r="Q50" i="103"/>
  <c r="L50" i="103"/>
  <c r="BT49" i="103"/>
  <c r="BR49" i="103"/>
  <c r="BQ49" i="103"/>
  <c r="BP49" i="103"/>
  <c r="BO49" i="103"/>
  <c r="BN49" i="103"/>
  <c r="BS49" i="103" s="1"/>
  <c r="BM49" i="103"/>
  <c r="BU49" i="103" s="1"/>
  <c r="BA49" i="103"/>
  <c r="AX49" i="103"/>
  <c r="AV49" i="103"/>
  <c r="AU49" i="103"/>
  <c r="AZ49" i="103" s="1"/>
  <c r="AD49" i="103"/>
  <c r="Q49" i="103"/>
  <c r="L49" i="103"/>
  <c r="K49" i="103"/>
  <c r="BU48" i="103"/>
  <c r="BT48" i="103"/>
  <c r="BS48" i="103"/>
  <c r="BP48" i="103"/>
  <c r="BN48" i="103"/>
  <c r="BM48" i="103"/>
  <c r="BO48" i="103" s="1"/>
  <c r="AW48" i="103"/>
  <c r="AV48" i="103"/>
  <c r="BC48" i="103" s="1"/>
  <c r="AU48" i="103"/>
  <c r="BB48" i="103" s="1"/>
  <c r="AE48" i="103"/>
  <c r="AD48" i="103"/>
  <c r="AC48" i="103"/>
  <c r="AF48" i="103" s="1"/>
  <c r="Q48" i="103"/>
  <c r="L48" i="103"/>
  <c r="BT47" i="103"/>
  <c r="BR47" i="103"/>
  <c r="BQ47" i="103"/>
  <c r="BP47" i="103"/>
  <c r="BO47" i="103"/>
  <c r="BN47" i="103"/>
  <c r="BS47" i="103" s="1"/>
  <c r="BM47" i="103"/>
  <c r="BU47" i="103" s="1"/>
  <c r="BC47" i="103"/>
  <c r="BA47" i="103"/>
  <c r="AZ47" i="103"/>
  <c r="AY47" i="103"/>
  <c r="AX47" i="103"/>
  <c r="AV47" i="103"/>
  <c r="BB47" i="103" s="1"/>
  <c r="AU47" i="103"/>
  <c r="AW47" i="103" s="1"/>
  <c r="AD47" i="103"/>
  <c r="Q47" i="103"/>
  <c r="L47" i="103"/>
  <c r="K47" i="103"/>
  <c r="BT46" i="103"/>
  <c r="BS46" i="103"/>
  <c r="BN46" i="103"/>
  <c r="BM46" i="103" s="1"/>
  <c r="BU46" i="103" s="1"/>
  <c r="AV46" i="103"/>
  <c r="AF46" i="103"/>
  <c r="AD46" i="103"/>
  <c r="AC46" i="103" s="1"/>
  <c r="AE46" i="103" s="1"/>
  <c r="L46" i="103"/>
  <c r="BT45" i="103"/>
  <c r="BR45" i="103"/>
  <c r="BQ45" i="103"/>
  <c r="BP45" i="103"/>
  <c r="BO45" i="103"/>
  <c r="BN45" i="103"/>
  <c r="BS45" i="103" s="1"/>
  <c r="BM45" i="103"/>
  <c r="BU45" i="103" s="1"/>
  <c r="BC45" i="103"/>
  <c r="BA45" i="103"/>
  <c r="AZ45" i="103"/>
  <c r="AY45" i="103"/>
  <c r="AX45" i="103"/>
  <c r="AV45" i="103"/>
  <c r="AU45" i="103"/>
  <c r="AW45" i="103" s="1"/>
  <c r="AI45" i="103"/>
  <c r="AD45" i="103"/>
  <c r="S45" i="103"/>
  <c r="Q45" i="103"/>
  <c r="M45" i="103"/>
  <c r="L45" i="103"/>
  <c r="K45" i="103"/>
  <c r="BN44" i="103"/>
  <c r="BM44" i="103"/>
  <c r="BC44" i="103"/>
  <c r="BB44" i="103"/>
  <c r="AY44" i="103"/>
  <c r="AW44" i="103"/>
  <c r="AV44" i="103"/>
  <c r="AU44" i="103"/>
  <c r="AX44" i="103" s="1"/>
  <c r="AF44" i="103"/>
  <c r="AD44" i="103"/>
  <c r="AC44" i="103" s="1"/>
  <c r="AE44" i="103" s="1"/>
  <c r="L44" i="103"/>
  <c r="BT43" i="103"/>
  <c r="BR43" i="103"/>
  <c r="BQ43" i="103"/>
  <c r="BP43" i="103"/>
  <c r="BO43" i="103"/>
  <c r="BN43" i="103"/>
  <c r="BS43" i="103" s="1"/>
  <c r="BM43" i="103"/>
  <c r="BU43" i="103" s="1"/>
  <c r="BC43" i="103"/>
  <c r="BA43" i="103"/>
  <c r="AZ43" i="103"/>
  <c r="AY43" i="103"/>
  <c r="AV43" i="103"/>
  <c r="BB43" i="103" s="1"/>
  <c r="AU43" i="103"/>
  <c r="AW43" i="103" s="1"/>
  <c r="AI43" i="103"/>
  <c r="AD43" i="103"/>
  <c r="Q43" i="103"/>
  <c r="P43" i="103"/>
  <c r="M43" i="103"/>
  <c r="L43" i="103"/>
  <c r="K43" i="103"/>
  <c r="BN42" i="103"/>
  <c r="BM42" i="103" s="1"/>
  <c r="BC42" i="103"/>
  <c r="BB42" i="103"/>
  <c r="AY42" i="103"/>
  <c r="AV42" i="103"/>
  <c r="AU42" i="103" s="1"/>
  <c r="AD42" i="103"/>
  <c r="L42" i="103"/>
  <c r="BN41" i="103"/>
  <c r="BS41" i="103" s="1"/>
  <c r="BM41" i="103"/>
  <c r="BU41" i="103" s="1"/>
  <c r="BC41" i="103"/>
  <c r="AX41" i="103"/>
  <c r="AV41" i="103"/>
  <c r="AU41" i="103"/>
  <c r="AW41" i="103" s="1"/>
  <c r="AD41" i="103"/>
  <c r="S41" i="103"/>
  <c r="Q41" i="103"/>
  <c r="L41" i="103"/>
  <c r="K41" i="103"/>
  <c r="BT40" i="103"/>
  <c r="BS40" i="103"/>
  <c r="BQ40" i="103"/>
  <c r="BN40" i="103"/>
  <c r="BM40" i="103" s="1"/>
  <c r="BU40" i="103" s="1"/>
  <c r="BC40" i="103"/>
  <c r="BB40" i="103"/>
  <c r="AZ40" i="103"/>
  <c r="AY40" i="103"/>
  <c r="AW40" i="103"/>
  <c r="AV40" i="103"/>
  <c r="BA40" i="103" s="1"/>
  <c r="AU40" i="103"/>
  <c r="AX40" i="103" s="1"/>
  <c r="AI40" i="103"/>
  <c r="AD40" i="103"/>
  <c r="L40" i="103"/>
  <c r="BN39" i="103"/>
  <c r="BS39" i="103" s="1"/>
  <c r="BM39" i="103"/>
  <c r="AV39" i="103"/>
  <c r="AU39" i="103" s="1"/>
  <c r="AI39" i="103"/>
  <c r="AD39" i="103"/>
  <c r="S39" i="103"/>
  <c r="R39" i="103"/>
  <c r="Q39" i="103"/>
  <c r="P39" i="103"/>
  <c r="L39" i="103"/>
  <c r="K39" i="103"/>
  <c r="BU38" i="103"/>
  <c r="BS38" i="103"/>
  <c r="BQ38" i="103"/>
  <c r="BN38" i="103"/>
  <c r="BM38" i="103" s="1"/>
  <c r="BT38" i="103" s="1"/>
  <c r="BC38" i="103"/>
  <c r="BB38" i="103"/>
  <c r="AZ38" i="103"/>
  <c r="AY38" i="103"/>
  <c r="AW38" i="103"/>
  <c r="AV38" i="103"/>
  <c r="BA38" i="103" s="1"/>
  <c r="AU38" i="103"/>
  <c r="AX38" i="103" s="1"/>
  <c r="AD38" i="103"/>
  <c r="L38" i="103"/>
  <c r="CM37" i="103"/>
  <c r="CH37" i="103"/>
  <c r="CG37" i="103"/>
  <c r="CF37" i="103"/>
  <c r="CK37" i="103" s="1"/>
  <c r="CE37" i="103"/>
  <c r="BU37" i="103"/>
  <c r="BN37" i="103"/>
  <c r="BM37" i="103" s="1"/>
  <c r="AV37" i="103"/>
  <c r="AD37" i="103"/>
  <c r="AC37" i="103" s="1"/>
  <c r="AK37" i="103" s="1"/>
  <c r="L37" i="103"/>
  <c r="K37" i="103" s="1"/>
  <c r="S37" i="103" s="1"/>
  <c r="CM36" i="103"/>
  <c r="CL36" i="103"/>
  <c r="CJ36" i="103"/>
  <c r="CI36" i="103"/>
  <c r="CG36" i="103"/>
  <c r="CF36" i="103"/>
  <c r="CK36" i="103" s="1"/>
  <c r="CE36" i="103"/>
  <c r="CH36" i="103" s="1"/>
  <c r="BS36" i="103"/>
  <c r="BN36" i="103"/>
  <c r="AV36" i="103"/>
  <c r="AD36" i="103"/>
  <c r="AI36" i="103" s="1"/>
  <c r="AC36" i="103"/>
  <c r="L36" i="103"/>
  <c r="K36" i="103" s="1"/>
  <c r="M36" i="103" s="1"/>
  <c r="CF35" i="103"/>
  <c r="BU35" i="103"/>
  <c r="BS35" i="103"/>
  <c r="BR35" i="103"/>
  <c r="BN35" i="103"/>
  <c r="BM35" i="103"/>
  <c r="BT35" i="103" s="1"/>
  <c r="BA35" i="103"/>
  <c r="AV35" i="103"/>
  <c r="AU35" i="103" s="1"/>
  <c r="AD35" i="103"/>
  <c r="AI35" i="103" s="1"/>
  <c r="L35" i="103"/>
  <c r="Q35" i="103" s="1"/>
  <c r="CF34" i="103"/>
  <c r="BU34" i="103"/>
  <c r="BP34" i="103"/>
  <c r="BO34" i="103"/>
  <c r="BN34" i="103"/>
  <c r="BS34" i="103" s="1"/>
  <c r="BM34" i="103"/>
  <c r="AV34" i="103"/>
  <c r="AI34" i="103"/>
  <c r="AD34" i="103"/>
  <c r="L34" i="103"/>
  <c r="K34" i="103" s="1"/>
  <c r="S34" i="103" s="1"/>
  <c r="CM33" i="103"/>
  <c r="CL33" i="103"/>
  <c r="CK33" i="103"/>
  <c r="CI33" i="103"/>
  <c r="CF33" i="103"/>
  <c r="CE33" i="103" s="1"/>
  <c r="BU33" i="103"/>
  <c r="BT33" i="103"/>
  <c r="BR33" i="103"/>
  <c r="BQ33" i="103"/>
  <c r="BO33" i="103"/>
  <c r="BN33" i="103"/>
  <c r="BS33" i="103" s="1"/>
  <c r="BM33" i="103"/>
  <c r="BP33" i="103" s="1"/>
  <c r="AV33" i="103"/>
  <c r="BA33" i="103" s="1"/>
  <c r="AD33" i="103"/>
  <c r="L33" i="103"/>
  <c r="Q33" i="103" s="1"/>
  <c r="CF32" i="103"/>
  <c r="CE32" i="103"/>
  <c r="BN32" i="103"/>
  <c r="BA32" i="103"/>
  <c r="AV32" i="103"/>
  <c r="AU32" i="103"/>
  <c r="BC32" i="103" s="1"/>
  <c r="AD32" i="103"/>
  <c r="AC32" i="103" s="1"/>
  <c r="L32" i="103"/>
  <c r="Q32" i="103" s="1"/>
  <c r="CK31" i="103"/>
  <c r="CF31" i="103"/>
  <c r="BN31" i="103"/>
  <c r="AX31" i="103"/>
  <c r="AW31" i="103"/>
  <c r="AV31" i="103"/>
  <c r="BA31" i="103" s="1"/>
  <c r="AU31" i="103"/>
  <c r="BC31" i="103" s="1"/>
  <c r="AD31" i="103"/>
  <c r="AC31" i="103" s="1"/>
  <c r="Q31" i="103"/>
  <c r="L31" i="103"/>
  <c r="CK30" i="103"/>
  <c r="CF30" i="103"/>
  <c r="CE30" i="103"/>
  <c r="BU30" i="103"/>
  <c r="BT30" i="103"/>
  <c r="BS30" i="103"/>
  <c r="BN30" i="103"/>
  <c r="BM30" i="103" s="1"/>
  <c r="BC30" i="103"/>
  <c r="BB30" i="103"/>
  <c r="AZ30" i="103"/>
  <c r="AY30" i="103"/>
  <c r="AW30" i="103"/>
  <c r="AV30" i="103"/>
  <c r="BA30" i="103" s="1"/>
  <c r="AU30" i="103"/>
  <c r="AX30" i="103" s="1"/>
  <c r="AD30" i="103"/>
  <c r="AI30" i="103" s="1"/>
  <c r="L30" i="103"/>
  <c r="CM29" i="103"/>
  <c r="CG29" i="103"/>
  <c r="CF29" i="103"/>
  <c r="CK29" i="103" s="1"/>
  <c r="CE29" i="103"/>
  <c r="CH29" i="103" s="1"/>
  <c r="BN29" i="103"/>
  <c r="BM29" i="103"/>
  <c r="BO29" i="103" s="1"/>
  <c r="BA29" i="103"/>
  <c r="AV29" i="103"/>
  <c r="AU29" i="103" s="1"/>
  <c r="AD29" i="103"/>
  <c r="L29" i="103"/>
  <c r="K29" i="103" s="1"/>
  <c r="CF28" i="103"/>
  <c r="BU28" i="103"/>
  <c r="BS28" i="103"/>
  <c r="BQ28" i="103"/>
  <c r="BP28" i="103"/>
  <c r="BO28" i="103"/>
  <c r="BN28" i="103"/>
  <c r="BM28" i="103"/>
  <c r="BT28" i="103" s="1"/>
  <c r="BA28" i="103"/>
  <c r="AV28" i="103"/>
  <c r="AI28" i="103"/>
  <c r="AD28" i="103"/>
  <c r="AC28" i="103"/>
  <c r="AF28" i="103" s="1"/>
  <c r="L28" i="103"/>
  <c r="CK27" i="103"/>
  <c r="CF27" i="103"/>
  <c r="CE27" i="103"/>
  <c r="BN27" i="103"/>
  <c r="BM27" i="103" s="1"/>
  <c r="BC27" i="103"/>
  <c r="BA27" i="103"/>
  <c r="AV27" i="103"/>
  <c r="AU27" i="103"/>
  <c r="AY27" i="103" s="1"/>
  <c r="AD27" i="103"/>
  <c r="L27" i="103"/>
  <c r="K27" i="103" s="1"/>
  <c r="CK26" i="103"/>
  <c r="CF26" i="103"/>
  <c r="BS26" i="103"/>
  <c r="BR26" i="103"/>
  <c r="BO26" i="103"/>
  <c r="BN26" i="103"/>
  <c r="BM26" i="103"/>
  <c r="BP26" i="103" s="1"/>
  <c r="AV26" i="103"/>
  <c r="AD26" i="103"/>
  <c r="AI26" i="103" s="1"/>
  <c r="L26" i="103"/>
  <c r="K26" i="103" s="1"/>
  <c r="CM25" i="103"/>
  <c r="CK25" i="103"/>
  <c r="CF25" i="103"/>
  <c r="CE25" i="103"/>
  <c r="CI25" i="103" s="1"/>
  <c r="BN25" i="103"/>
  <c r="BC25" i="103"/>
  <c r="BA25" i="103"/>
  <c r="AY25" i="103"/>
  <c r="AX25" i="103"/>
  <c r="AW25" i="103"/>
  <c r="AV25" i="103"/>
  <c r="AU25" i="103"/>
  <c r="BB25" i="103" s="1"/>
  <c r="AD25" i="103"/>
  <c r="AI25" i="103" s="1"/>
  <c r="L25" i="103"/>
  <c r="K25" i="103" s="1"/>
  <c r="N25" i="103" s="1"/>
  <c r="CF24" i="103"/>
  <c r="BS24" i="103"/>
  <c r="BN24" i="103"/>
  <c r="BM24" i="103"/>
  <c r="AV24" i="103"/>
  <c r="AU24" i="103" s="1"/>
  <c r="AD24" i="103"/>
  <c r="AC24" i="103" s="1"/>
  <c r="AG24" i="103" s="1"/>
  <c r="L24" i="103"/>
  <c r="CM23" i="103"/>
  <c r="CK23" i="103"/>
  <c r="CI23" i="103"/>
  <c r="CH23" i="103"/>
  <c r="CG23" i="103"/>
  <c r="CF23" i="103"/>
  <c r="CE23" i="103"/>
  <c r="CL23" i="103" s="1"/>
  <c r="BS23" i="103"/>
  <c r="BN23" i="103"/>
  <c r="BA23" i="103"/>
  <c r="AZ23" i="103"/>
  <c r="AW23" i="103"/>
  <c r="AV23" i="103"/>
  <c r="AU23" i="103"/>
  <c r="AX23" i="103" s="1"/>
  <c r="AD23" i="103"/>
  <c r="L23" i="103"/>
  <c r="Q23" i="103" s="1"/>
  <c r="CF22" i="103"/>
  <c r="BS22" i="103"/>
  <c r="BN22" i="103"/>
  <c r="BM22" i="103"/>
  <c r="BA22" i="103"/>
  <c r="AV22" i="103"/>
  <c r="AD22" i="103"/>
  <c r="AI22" i="103" s="1"/>
  <c r="AC22" i="103"/>
  <c r="AK22" i="103" s="1"/>
  <c r="L22" i="103"/>
  <c r="Q22" i="103" s="1"/>
  <c r="CK21" i="103"/>
  <c r="CF21" i="103"/>
  <c r="CE21" i="103"/>
  <c r="CL21" i="103" s="1"/>
  <c r="BS21" i="103"/>
  <c r="BN21" i="103"/>
  <c r="BC21" i="103"/>
  <c r="BB21" i="103"/>
  <c r="BA21" i="103"/>
  <c r="AV21" i="103"/>
  <c r="AU21" i="103"/>
  <c r="AD21" i="103"/>
  <c r="AC21" i="103" s="1"/>
  <c r="L21" i="103"/>
  <c r="CF20" i="103"/>
  <c r="BS20" i="103"/>
  <c r="BN20" i="103"/>
  <c r="BB20" i="103"/>
  <c r="AZ20" i="103"/>
  <c r="AY20" i="103"/>
  <c r="AX20" i="103"/>
  <c r="AW20" i="103"/>
  <c r="AV20" i="103"/>
  <c r="BA20" i="103" s="1"/>
  <c r="AU20" i="103"/>
  <c r="BC20" i="103" s="1"/>
  <c r="AK20" i="103"/>
  <c r="AH20" i="103"/>
  <c r="AD20" i="103"/>
  <c r="AI20" i="103" s="1"/>
  <c r="AC20" i="103"/>
  <c r="L20" i="103"/>
  <c r="Q20" i="103" s="1"/>
  <c r="CM19" i="103"/>
  <c r="CK19" i="103"/>
  <c r="CF19" i="103"/>
  <c r="CE19" i="103"/>
  <c r="BN19" i="103"/>
  <c r="BM19" i="103" s="1"/>
  <c r="AV19" i="103"/>
  <c r="AD19" i="103"/>
  <c r="L19" i="103"/>
  <c r="Q19" i="103" s="1"/>
  <c r="CL18" i="103"/>
  <c r="CJ18" i="103"/>
  <c r="CI18" i="103"/>
  <c r="CH18" i="103"/>
  <c r="CG18" i="103"/>
  <c r="CF18" i="103"/>
  <c r="CK18" i="103" s="1"/>
  <c r="CE18" i="103"/>
  <c r="CM18" i="103" s="1"/>
  <c r="BS18" i="103"/>
  <c r="BR18" i="103"/>
  <c r="BN18" i="103"/>
  <c r="BM18" i="103"/>
  <c r="BU18" i="103" s="1"/>
  <c r="BA18" i="103"/>
  <c r="AV18" i="103"/>
  <c r="AD18" i="103"/>
  <c r="L18" i="103"/>
  <c r="K18" i="103" s="1"/>
  <c r="M18" i="103" s="1"/>
  <c r="CF17" i="103"/>
  <c r="BN17" i="103"/>
  <c r="BA17" i="103"/>
  <c r="AV17" i="103"/>
  <c r="AJ17" i="103"/>
  <c r="AH17" i="103"/>
  <c r="AG17" i="103"/>
  <c r="AE17" i="103"/>
  <c r="AD17" i="103"/>
  <c r="AI17" i="103" s="1"/>
  <c r="AC17" i="103"/>
  <c r="AK17" i="103" s="1"/>
  <c r="L17" i="103"/>
  <c r="Q17" i="103" s="1"/>
  <c r="K17" i="103"/>
  <c r="CK16" i="103"/>
  <c r="CF16" i="103"/>
  <c r="BU16" i="103"/>
  <c r="BS16" i="103"/>
  <c r="BN16" i="103"/>
  <c r="BM16" i="103"/>
  <c r="AV16" i="103"/>
  <c r="AU16" i="103" s="1"/>
  <c r="AD16" i="103"/>
  <c r="L16" i="103"/>
  <c r="CK15" i="103"/>
  <c r="CF15" i="103"/>
  <c r="BT15" i="103"/>
  <c r="BR15" i="103"/>
  <c r="BQ15" i="103"/>
  <c r="BP15" i="103"/>
  <c r="BO15" i="103"/>
  <c r="BN15" i="103"/>
  <c r="BS15" i="103" s="1"/>
  <c r="BM15" i="103"/>
  <c r="BU15" i="103" s="1"/>
  <c r="BA15" i="103"/>
  <c r="AZ15" i="103"/>
  <c r="AV15" i="103"/>
  <c r="AU15" i="103"/>
  <c r="BC15" i="103" s="1"/>
  <c r="AD15" i="103"/>
  <c r="AI15" i="103" s="1"/>
  <c r="L15" i="103"/>
  <c r="CM14" i="103"/>
  <c r="CF14" i="103"/>
  <c r="CE14" i="103"/>
  <c r="CG14" i="103" s="1"/>
  <c r="BN14" i="103"/>
  <c r="AV14" i="103"/>
  <c r="AD14" i="103"/>
  <c r="AI14" i="103" s="1"/>
  <c r="L14" i="103"/>
  <c r="Q14" i="103" s="1"/>
  <c r="CM13" i="103"/>
  <c r="CK13" i="103"/>
  <c r="CJ13" i="103"/>
  <c r="CF13" i="103"/>
  <c r="CE13" i="103"/>
  <c r="BS13" i="103"/>
  <c r="BN13" i="103"/>
  <c r="BC13" i="103"/>
  <c r="BA13" i="103"/>
  <c r="AV13" i="103"/>
  <c r="AU13" i="103"/>
  <c r="AD13" i="103"/>
  <c r="AC13" i="103" s="1"/>
  <c r="L13" i="103"/>
  <c r="CF12" i="103"/>
  <c r="BS12" i="103"/>
  <c r="BN12" i="103"/>
  <c r="BB12" i="103"/>
  <c r="AZ12" i="103"/>
  <c r="AY12" i="103"/>
  <c r="AX12" i="103"/>
  <c r="AW12" i="103"/>
  <c r="AV12" i="103"/>
  <c r="BA12" i="103" s="1"/>
  <c r="AU12" i="103"/>
  <c r="BC12" i="103" s="1"/>
  <c r="AI12" i="103"/>
  <c r="AD12" i="103"/>
  <c r="L12" i="103"/>
  <c r="Q12" i="103" s="1"/>
  <c r="CL11" i="103"/>
  <c r="CK11" i="103"/>
  <c r="CF11" i="103"/>
  <c r="CE11" i="103"/>
  <c r="CM11" i="103" s="1"/>
  <c r="BU11" i="103"/>
  <c r="BN11" i="103"/>
  <c r="BM11" i="103"/>
  <c r="BO11" i="103" s="1"/>
  <c r="AV11" i="103"/>
  <c r="AU11" i="103" s="1"/>
  <c r="AD11" i="103"/>
  <c r="L11" i="103"/>
  <c r="Q11" i="103" s="1"/>
  <c r="CL10" i="103"/>
  <c r="CJ10" i="103"/>
  <c r="CI10" i="103"/>
  <c r="CH10" i="103"/>
  <c r="CG10" i="103"/>
  <c r="CF10" i="103"/>
  <c r="CK10" i="103" s="1"/>
  <c r="CE10" i="103"/>
  <c r="CM10" i="103" s="1"/>
  <c r="BU10" i="103"/>
  <c r="BS10" i="103"/>
  <c r="BR10" i="103"/>
  <c r="BQ10" i="103"/>
  <c r="BN10" i="103"/>
  <c r="BT10" i="103" s="1"/>
  <c r="BM10" i="103"/>
  <c r="BA10" i="103"/>
  <c r="AV10" i="103"/>
  <c r="AD10" i="103"/>
  <c r="AC10" i="103" s="1"/>
  <c r="AK10" i="103" s="1"/>
  <c r="L10" i="103"/>
  <c r="K10" i="103" s="1"/>
  <c r="M10" i="103" s="1"/>
  <c r="CF9" i="103"/>
  <c r="CE9" i="103" s="1"/>
  <c r="BN9" i="103"/>
  <c r="BA9" i="103"/>
  <c r="AV9" i="103"/>
  <c r="AD9" i="103"/>
  <c r="AI9" i="103" s="1"/>
  <c r="Q9" i="103"/>
  <c r="L9" i="103"/>
  <c r="K9" i="103"/>
  <c r="S9" i="103" s="1"/>
  <c r="CF8" i="103"/>
  <c r="BU8" i="103"/>
  <c r="BT8" i="103"/>
  <c r="BS8" i="103"/>
  <c r="BO8" i="103"/>
  <c r="BN8" i="103"/>
  <c r="BM8" i="103"/>
  <c r="AV8" i="103"/>
  <c r="AU8" i="103" s="1"/>
  <c r="AD8" i="103"/>
  <c r="AG8" i="103" s="1"/>
  <c r="AC8" i="103"/>
  <c r="AF8" i="103" s="1"/>
  <c r="L8" i="103"/>
  <c r="CC6" i="103"/>
  <c r="CA6" i="103"/>
  <c r="BZ6" i="103"/>
  <c r="BY6" i="103"/>
  <c r="BX6" i="103"/>
  <c r="BV6" i="103"/>
  <c r="BK6" i="103"/>
  <c r="BI6" i="103"/>
  <c r="BH6" i="103"/>
  <c r="BG6" i="103"/>
  <c r="BF6" i="103"/>
  <c r="BD6" i="103"/>
  <c r="AS6" i="103"/>
  <c r="AQ6" i="103"/>
  <c r="AP6" i="103"/>
  <c r="AO6" i="103"/>
  <c r="AN6" i="103"/>
  <c r="AL6" i="103"/>
  <c r="AA6" i="103"/>
  <c r="Y6" i="103"/>
  <c r="X6" i="103"/>
  <c r="W6" i="103"/>
  <c r="V6" i="103"/>
  <c r="T6" i="103"/>
  <c r="I6" i="103"/>
  <c r="G6" i="103"/>
  <c r="F6" i="103"/>
  <c r="E6" i="103"/>
  <c r="D6" i="103"/>
  <c r="B6" i="103"/>
  <c r="CC5" i="103"/>
  <c r="CA5" i="103"/>
  <c r="BZ5" i="103"/>
  <c r="BY5" i="103"/>
  <c r="BX5" i="103"/>
  <c r="BV5" i="103"/>
  <c r="BK5" i="103"/>
  <c r="BI5" i="103"/>
  <c r="BH5" i="103"/>
  <c r="BG5" i="103"/>
  <c r="BF5" i="103"/>
  <c r="BD5" i="103"/>
  <c r="AS5" i="103"/>
  <c r="AQ5" i="103"/>
  <c r="AP5" i="103"/>
  <c r="AO5" i="103"/>
  <c r="AN5" i="103"/>
  <c r="AL5" i="103"/>
  <c r="AA5" i="103"/>
  <c r="Y5" i="103"/>
  <c r="X5" i="103"/>
  <c r="W5" i="103"/>
  <c r="V5" i="103"/>
  <c r="T5" i="103"/>
  <c r="I5" i="103"/>
  <c r="G5" i="103"/>
  <c r="F5" i="103"/>
  <c r="E5" i="103"/>
  <c r="D5" i="103"/>
  <c r="B5" i="103"/>
  <c r="CC4" i="103"/>
  <c r="CA4" i="103"/>
  <c r="BZ4" i="103"/>
  <c r="BY4" i="103"/>
  <c r="BX4" i="103"/>
  <c r="BV4" i="103"/>
  <c r="BK4" i="103"/>
  <c r="BI4" i="103"/>
  <c r="BH4" i="103"/>
  <c r="BG4" i="103"/>
  <c r="BF4" i="103"/>
  <c r="BD4" i="103"/>
  <c r="AS4" i="103"/>
  <c r="AQ4" i="103"/>
  <c r="AP4" i="103"/>
  <c r="AO4" i="103"/>
  <c r="AN4" i="103"/>
  <c r="AL4" i="103"/>
  <c r="AA4" i="103"/>
  <c r="Y4" i="103"/>
  <c r="X4" i="103"/>
  <c r="W4" i="103"/>
  <c r="V4" i="103"/>
  <c r="T4" i="103"/>
  <c r="I4" i="103"/>
  <c r="G4" i="103"/>
  <c r="F4" i="103"/>
  <c r="E4" i="103"/>
  <c r="D4" i="103"/>
  <c r="B4" i="103"/>
  <c r="CC3" i="103"/>
  <c r="CA3" i="103"/>
  <c r="BZ3" i="103"/>
  <c r="BY3" i="103"/>
  <c r="BX3" i="103"/>
  <c r="BV3" i="103"/>
  <c r="BK3" i="103"/>
  <c r="BI3" i="103"/>
  <c r="BH3" i="103"/>
  <c r="BG3" i="103"/>
  <c r="BF3" i="103"/>
  <c r="BD3" i="103"/>
  <c r="AS3" i="103"/>
  <c r="AQ3" i="103"/>
  <c r="AP3" i="103"/>
  <c r="AO3" i="103"/>
  <c r="AN3" i="103"/>
  <c r="AL3" i="103"/>
  <c r="AA3" i="103"/>
  <c r="Y3" i="103"/>
  <c r="X3" i="103"/>
  <c r="W3" i="103"/>
  <c r="V3" i="103"/>
  <c r="T3" i="103"/>
  <c r="I3" i="103"/>
  <c r="G3" i="103"/>
  <c r="F3" i="103"/>
  <c r="E3" i="103"/>
  <c r="D3" i="103"/>
  <c r="B3" i="103"/>
  <c r="CC2" i="103"/>
  <c r="CA2" i="103"/>
  <c r="BZ2" i="103"/>
  <c r="BY2" i="103"/>
  <c r="BX2" i="103"/>
  <c r="BV2" i="103"/>
  <c r="BK2" i="103"/>
  <c r="BI2" i="103"/>
  <c r="BH2" i="103"/>
  <c r="BG2" i="103"/>
  <c r="BF2" i="103"/>
  <c r="BD2" i="103"/>
  <c r="AS2" i="103"/>
  <c r="AQ2" i="103"/>
  <c r="AP2" i="103"/>
  <c r="AO2" i="103"/>
  <c r="AN2" i="103"/>
  <c r="AL2" i="103"/>
  <c r="AA2" i="103"/>
  <c r="Y2" i="103"/>
  <c r="X2" i="103"/>
  <c r="W2" i="103"/>
  <c r="V2" i="103"/>
  <c r="T2" i="103"/>
  <c r="I2" i="103"/>
  <c r="G2" i="103"/>
  <c r="F2" i="103"/>
  <c r="E2" i="103"/>
  <c r="D2" i="103"/>
  <c r="B2" i="103"/>
  <c r="BN100" i="102"/>
  <c r="BM100" i="102" s="1"/>
  <c r="AV100" i="102"/>
  <c r="AK100" i="102"/>
  <c r="AI100" i="102"/>
  <c r="AD100" i="102"/>
  <c r="AC100" i="102"/>
  <c r="L100" i="102"/>
  <c r="BS99" i="102"/>
  <c r="BR99" i="102"/>
  <c r="BQ99" i="102"/>
  <c r="BO99" i="102"/>
  <c r="BN99" i="102"/>
  <c r="BT99" i="102" s="1"/>
  <c r="BM99" i="102"/>
  <c r="BP99" i="102" s="1"/>
  <c r="BA99" i="102"/>
  <c r="AV99" i="102"/>
  <c r="AJ99" i="102"/>
  <c r="AI99" i="102"/>
  <c r="AG99" i="102"/>
  <c r="AE99" i="102"/>
  <c r="AD99" i="102"/>
  <c r="AH99" i="102" s="1"/>
  <c r="AC99" i="102"/>
  <c r="AF99" i="102" s="1"/>
  <c r="L99" i="102"/>
  <c r="Q99" i="102" s="1"/>
  <c r="K99" i="102"/>
  <c r="BN98" i="102"/>
  <c r="AV98" i="102"/>
  <c r="AK98" i="102"/>
  <c r="AI98" i="102"/>
  <c r="AE98" i="102"/>
  <c r="AD98" i="102"/>
  <c r="AC98" i="102"/>
  <c r="L98" i="102"/>
  <c r="BS97" i="102"/>
  <c r="BR97" i="102"/>
  <c r="BQ97" i="102"/>
  <c r="BO97" i="102"/>
  <c r="BN97" i="102"/>
  <c r="BT97" i="102" s="1"/>
  <c r="BM97" i="102"/>
  <c r="BP97" i="102" s="1"/>
  <c r="BA97" i="102"/>
  <c r="AV97" i="102"/>
  <c r="AJ97" i="102"/>
  <c r="AI97" i="102"/>
  <c r="AG97" i="102"/>
  <c r="AE97" i="102"/>
  <c r="AD97" i="102"/>
  <c r="AH97" i="102" s="1"/>
  <c r="AC97" i="102"/>
  <c r="AF97" i="102" s="1"/>
  <c r="P97" i="102"/>
  <c r="L97" i="102"/>
  <c r="Q97" i="102" s="1"/>
  <c r="K97" i="102"/>
  <c r="BN96" i="102"/>
  <c r="AV96" i="102"/>
  <c r="AK96" i="102"/>
  <c r="AI96" i="102"/>
  <c r="AE96" i="102"/>
  <c r="AD96" i="102"/>
  <c r="AC96" i="102"/>
  <c r="L96" i="102"/>
  <c r="BS95" i="102"/>
  <c r="BR95" i="102"/>
  <c r="BQ95" i="102"/>
  <c r="BO95" i="102"/>
  <c r="BN95" i="102"/>
  <c r="BT95" i="102" s="1"/>
  <c r="BM95" i="102"/>
  <c r="BP95" i="102" s="1"/>
  <c r="BA95" i="102"/>
  <c r="AV95" i="102"/>
  <c r="AJ95" i="102"/>
  <c r="AI95" i="102"/>
  <c r="AG95" i="102"/>
  <c r="AE95" i="102"/>
  <c r="AD95" i="102"/>
  <c r="AH95" i="102" s="1"/>
  <c r="AC95" i="102"/>
  <c r="AF95" i="102" s="1"/>
  <c r="S95" i="102"/>
  <c r="P95" i="102"/>
  <c r="L95" i="102"/>
  <c r="Q95" i="102" s="1"/>
  <c r="K95" i="102"/>
  <c r="BS94" i="102"/>
  <c r="BN94" i="102"/>
  <c r="AV94" i="102"/>
  <c r="AK94" i="102"/>
  <c r="AI94" i="102"/>
  <c r="AF94" i="102"/>
  <c r="AE94" i="102"/>
  <c r="AD94" i="102"/>
  <c r="AC94" i="102"/>
  <c r="L94" i="102"/>
  <c r="BS93" i="102"/>
  <c r="BR93" i="102"/>
  <c r="BQ93" i="102"/>
  <c r="BO93" i="102"/>
  <c r="BN93" i="102"/>
  <c r="BT93" i="102" s="1"/>
  <c r="BM93" i="102"/>
  <c r="BP93" i="102" s="1"/>
  <c r="BA93" i="102"/>
  <c r="AV93" i="102"/>
  <c r="AJ93" i="102"/>
  <c r="AI93" i="102"/>
  <c r="AG93" i="102"/>
  <c r="AE93" i="102"/>
  <c r="AD93" i="102"/>
  <c r="AH93" i="102" s="1"/>
  <c r="AC93" i="102"/>
  <c r="AF93" i="102" s="1"/>
  <c r="S93" i="102"/>
  <c r="R93" i="102"/>
  <c r="P93" i="102"/>
  <c r="L93" i="102"/>
  <c r="Q93" i="102" s="1"/>
  <c r="K93" i="102"/>
  <c r="BU92" i="102"/>
  <c r="BN92" i="102"/>
  <c r="BM92" i="102"/>
  <c r="AV92" i="102"/>
  <c r="AI92" i="102"/>
  <c r="AD92" i="102"/>
  <c r="AH92" i="102" s="1"/>
  <c r="AC92" i="102"/>
  <c r="L92" i="102"/>
  <c r="BS91" i="102"/>
  <c r="BR91" i="102"/>
  <c r="BQ91" i="102"/>
  <c r="BO91" i="102"/>
  <c r="BN91" i="102"/>
  <c r="BT91" i="102" s="1"/>
  <c r="BM91" i="102"/>
  <c r="BP91" i="102" s="1"/>
  <c r="BA91" i="102"/>
  <c r="AV91" i="102"/>
  <c r="AJ91" i="102"/>
  <c r="AI91" i="102"/>
  <c r="AG91" i="102"/>
  <c r="AE91" i="102"/>
  <c r="AD91" i="102"/>
  <c r="AH91" i="102" s="1"/>
  <c r="AC91" i="102"/>
  <c r="AF91" i="102" s="1"/>
  <c r="S91" i="102"/>
  <c r="L91" i="102"/>
  <c r="Q91" i="102" s="1"/>
  <c r="K91" i="102"/>
  <c r="BS90" i="102"/>
  <c r="BN90" i="102"/>
  <c r="AV90" i="102"/>
  <c r="AK90" i="102"/>
  <c r="AI90" i="102"/>
  <c r="AF90" i="102"/>
  <c r="AD90" i="102"/>
  <c r="AC90" i="102"/>
  <c r="L90" i="102"/>
  <c r="BU89" i="102"/>
  <c r="BS89" i="102"/>
  <c r="BQ89" i="102"/>
  <c r="BO89" i="102"/>
  <c r="BN89" i="102"/>
  <c r="BM89" i="102"/>
  <c r="BA89" i="102"/>
  <c r="AV89" i="102"/>
  <c r="AK89" i="102"/>
  <c r="AJ89" i="102"/>
  <c r="AI89" i="102"/>
  <c r="AG89" i="102"/>
  <c r="AE89" i="102"/>
  <c r="AD89" i="102"/>
  <c r="AC89" i="102"/>
  <c r="AF89" i="102" s="1"/>
  <c r="S89" i="102"/>
  <c r="R89" i="102"/>
  <c r="P89" i="102"/>
  <c r="N89" i="102"/>
  <c r="L89" i="102"/>
  <c r="K89" i="102"/>
  <c r="M89" i="102" s="1"/>
  <c r="BN88" i="102"/>
  <c r="AV88" i="102"/>
  <c r="AK88" i="102"/>
  <c r="AI88" i="102"/>
  <c r="AG88" i="102"/>
  <c r="AF88" i="102"/>
  <c r="AE88" i="102"/>
  <c r="AD88" i="102"/>
  <c r="AC88" i="102"/>
  <c r="AJ88" i="102" s="1"/>
  <c r="L88" i="102"/>
  <c r="BU87" i="102"/>
  <c r="BS87" i="102"/>
  <c r="BQ87" i="102"/>
  <c r="BO87" i="102"/>
  <c r="BN87" i="102"/>
  <c r="BT87" i="102" s="1"/>
  <c r="BM87" i="102"/>
  <c r="AV87" i="102"/>
  <c r="AK87" i="102"/>
  <c r="AJ87" i="102"/>
  <c r="AI87" i="102"/>
  <c r="AE87" i="102"/>
  <c r="AD87" i="102"/>
  <c r="AC87" i="102"/>
  <c r="AF87" i="102" s="1"/>
  <c r="R87" i="102"/>
  <c r="P87" i="102"/>
  <c r="L87" i="102"/>
  <c r="K87" i="102"/>
  <c r="BN86" i="102"/>
  <c r="BM86" i="102"/>
  <c r="AV86" i="102"/>
  <c r="AK86" i="102"/>
  <c r="AI86" i="102"/>
  <c r="AG86" i="102"/>
  <c r="AE86" i="102"/>
  <c r="AD86" i="102"/>
  <c r="AC86" i="102"/>
  <c r="AJ86" i="102" s="1"/>
  <c r="L86" i="102"/>
  <c r="BS85" i="102"/>
  <c r="BO85" i="102"/>
  <c r="BN85" i="102"/>
  <c r="BM85" i="102"/>
  <c r="BA85" i="102"/>
  <c r="AV85" i="102"/>
  <c r="AK85" i="102"/>
  <c r="AJ85" i="102"/>
  <c r="AI85" i="102"/>
  <c r="AE85" i="102"/>
  <c r="AD85" i="102"/>
  <c r="AC85" i="102"/>
  <c r="AF85" i="102" s="1"/>
  <c r="S85" i="102"/>
  <c r="R85" i="102"/>
  <c r="L85" i="102"/>
  <c r="K85" i="102"/>
  <c r="BN84" i="102"/>
  <c r="BM84" i="102"/>
  <c r="BP84" i="102" s="1"/>
  <c r="AV84" i="102"/>
  <c r="AK84" i="102"/>
  <c r="AI84" i="102"/>
  <c r="AG84" i="102"/>
  <c r="AE84" i="102"/>
  <c r="AD84" i="102"/>
  <c r="AC84" i="102"/>
  <c r="AJ84" i="102" s="1"/>
  <c r="L84" i="102"/>
  <c r="BU83" i="102"/>
  <c r="BS83" i="102"/>
  <c r="BQ83" i="102"/>
  <c r="BN83" i="102"/>
  <c r="BM83" i="102"/>
  <c r="BA83" i="102"/>
  <c r="AV83" i="102"/>
  <c r="AK83" i="102"/>
  <c r="AJ83" i="102"/>
  <c r="AI83" i="102"/>
  <c r="AD83" i="102"/>
  <c r="AH83" i="102" s="1"/>
  <c r="AC83" i="102"/>
  <c r="R83" i="102"/>
  <c r="O83" i="102"/>
  <c r="L83" i="102"/>
  <c r="Q83" i="102" s="1"/>
  <c r="K83" i="102"/>
  <c r="S83" i="102" s="1"/>
  <c r="BU82" i="102"/>
  <c r="BS82" i="102"/>
  <c r="BR82" i="102"/>
  <c r="BO82" i="102"/>
  <c r="BN82" i="102"/>
  <c r="BM82" i="102"/>
  <c r="BP82" i="102" s="1"/>
  <c r="AV82" i="102"/>
  <c r="AI82" i="102"/>
  <c r="AG82" i="102"/>
  <c r="AF82" i="102"/>
  <c r="AE82" i="102"/>
  <c r="AD82" i="102"/>
  <c r="AC82" i="102"/>
  <c r="L82" i="102"/>
  <c r="BN81" i="102"/>
  <c r="BM81" i="102"/>
  <c r="AV81" i="102"/>
  <c r="AK81" i="102"/>
  <c r="AJ81" i="102"/>
  <c r="AI81" i="102"/>
  <c r="AD81" i="102"/>
  <c r="AC81" i="102"/>
  <c r="S81" i="102"/>
  <c r="R81" i="102"/>
  <c r="O81" i="102"/>
  <c r="L81" i="102"/>
  <c r="Q81" i="102" s="1"/>
  <c r="K81" i="102"/>
  <c r="BU80" i="102"/>
  <c r="BS80" i="102"/>
  <c r="BR80" i="102"/>
  <c r="BO80" i="102"/>
  <c r="BN80" i="102"/>
  <c r="BM80" i="102"/>
  <c r="BP80" i="102" s="1"/>
  <c r="AV80" i="102"/>
  <c r="AI80" i="102"/>
  <c r="AG80" i="102"/>
  <c r="AF80" i="102"/>
  <c r="AE80" i="102"/>
  <c r="AD80" i="102"/>
  <c r="AC80" i="102"/>
  <c r="L80" i="102"/>
  <c r="BQ79" i="102"/>
  <c r="BN79" i="102"/>
  <c r="BM79" i="102"/>
  <c r="AV79" i="102"/>
  <c r="AI79" i="102"/>
  <c r="AH79" i="102"/>
  <c r="AE79" i="102"/>
  <c r="AD79" i="102"/>
  <c r="AJ79" i="102" s="1"/>
  <c r="AC79" i="102"/>
  <c r="AG79" i="102" s="1"/>
  <c r="L79" i="102"/>
  <c r="BT78" i="102"/>
  <c r="BS78" i="102"/>
  <c r="BR78" i="102"/>
  <c r="BQ78" i="102"/>
  <c r="BO78" i="102"/>
  <c r="BN78" i="102"/>
  <c r="BM78" i="102"/>
  <c r="BP78" i="102" s="1"/>
  <c r="BA78" i="102"/>
  <c r="AV78" i="102"/>
  <c r="AU78" i="102"/>
  <c r="AI78" i="102"/>
  <c r="AD78" i="102"/>
  <c r="L78" i="102"/>
  <c r="K78" i="102" s="1"/>
  <c r="BN77" i="102"/>
  <c r="AV77" i="102"/>
  <c r="AK77" i="102"/>
  <c r="AI77" i="102"/>
  <c r="AG77" i="102"/>
  <c r="AF77" i="102"/>
  <c r="AE77" i="102"/>
  <c r="AD77" i="102"/>
  <c r="AC77" i="102"/>
  <c r="AH77" i="102" s="1"/>
  <c r="Q77" i="102"/>
  <c r="L77" i="102"/>
  <c r="BT76" i="102"/>
  <c r="BS76" i="102"/>
  <c r="BR76" i="102"/>
  <c r="BQ76" i="102"/>
  <c r="BO76" i="102"/>
  <c r="BN76" i="102"/>
  <c r="BM76" i="102"/>
  <c r="BP76" i="102" s="1"/>
  <c r="BC76" i="102"/>
  <c r="BB76" i="102"/>
  <c r="BA76" i="102"/>
  <c r="AZ76" i="102"/>
  <c r="AX76" i="102"/>
  <c r="AV76" i="102"/>
  <c r="AY76" i="102" s="1"/>
  <c r="AU76" i="102"/>
  <c r="AW76" i="102" s="1"/>
  <c r="AI76" i="102"/>
  <c r="AD76" i="102"/>
  <c r="AC76" i="102"/>
  <c r="L76" i="102"/>
  <c r="BS75" i="102"/>
  <c r="BN75" i="102"/>
  <c r="BM75" i="102"/>
  <c r="AV75" i="102"/>
  <c r="AI75" i="102"/>
  <c r="AD75" i="102"/>
  <c r="AC75" i="102"/>
  <c r="AH75" i="102" s="1"/>
  <c r="Q75" i="102"/>
  <c r="L75" i="102"/>
  <c r="BT74" i="102"/>
  <c r="BS74" i="102"/>
  <c r="BR74" i="102"/>
  <c r="BQ74" i="102"/>
  <c r="BO74" i="102"/>
  <c r="BN74" i="102"/>
  <c r="BM74" i="102"/>
  <c r="BP74" i="102" s="1"/>
  <c r="BA74" i="102"/>
  <c r="AV74" i="102"/>
  <c r="AU74" i="102"/>
  <c r="AD74" i="102"/>
  <c r="L74" i="102"/>
  <c r="K74" i="102"/>
  <c r="BN73" i="102"/>
  <c r="AV73" i="102"/>
  <c r="AI73" i="102"/>
  <c r="AD73" i="102"/>
  <c r="AC73" i="102"/>
  <c r="Q73" i="102"/>
  <c r="L73" i="102"/>
  <c r="BT72" i="102"/>
  <c r="BS72" i="102"/>
  <c r="BR72" i="102"/>
  <c r="BN72" i="102"/>
  <c r="BM72" i="102"/>
  <c r="BA72" i="102"/>
  <c r="AV72" i="102"/>
  <c r="AU72" i="102"/>
  <c r="AK72" i="102"/>
  <c r="AI72" i="102"/>
  <c r="AG72" i="102"/>
  <c r="AE72" i="102"/>
  <c r="AD72" i="102"/>
  <c r="AC72" i="102"/>
  <c r="AF72" i="102" s="1"/>
  <c r="L72" i="102"/>
  <c r="BN71" i="102"/>
  <c r="AV71" i="102"/>
  <c r="AI71" i="102"/>
  <c r="AD71" i="102"/>
  <c r="AC71" i="102"/>
  <c r="L71" i="102"/>
  <c r="BS70" i="102"/>
  <c r="BR70" i="102"/>
  <c r="BN70" i="102"/>
  <c r="BM70" i="102"/>
  <c r="BA70" i="102"/>
  <c r="AZ70" i="102"/>
  <c r="AV70" i="102"/>
  <c r="AU70" i="102"/>
  <c r="AK70" i="102"/>
  <c r="AI70" i="102"/>
  <c r="AG70" i="102"/>
  <c r="AE70" i="102"/>
  <c r="AD70" i="102"/>
  <c r="AC70" i="102"/>
  <c r="AF70" i="102" s="1"/>
  <c r="L70" i="102"/>
  <c r="BO69" i="102"/>
  <c r="BN69" i="102"/>
  <c r="BM69" i="102"/>
  <c r="AV69" i="102"/>
  <c r="AI69" i="102"/>
  <c r="AF69" i="102"/>
  <c r="AD69" i="102"/>
  <c r="AC69" i="102"/>
  <c r="Q69" i="102"/>
  <c r="L69" i="102"/>
  <c r="BT68" i="102"/>
  <c r="BS68" i="102"/>
  <c r="BR68" i="102"/>
  <c r="BN68" i="102"/>
  <c r="BM68" i="102"/>
  <c r="BB68" i="102"/>
  <c r="BA68" i="102"/>
  <c r="AZ68" i="102"/>
  <c r="AV68" i="102"/>
  <c r="BC68" i="102" s="1"/>
  <c r="AU68" i="102"/>
  <c r="AK68" i="102"/>
  <c r="AI68" i="102"/>
  <c r="AG68" i="102"/>
  <c r="AE68" i="102"/>
  <c r="AD68" i="102"/>
  <c r="AC68" i="102"/>
  <c r="AF68" i="102" s="1"/>
  <c r="L68" i="102"/>
  <c r="BN67" i="102"/>
  <c r="BC67" i="102"/>
  <c r="AZ67" i="102"/>
  <c r="AY67" i="102"/>
  <c r="AW67" i="102"/>
  <c r="AV67" i="102"/>
  <c r="AU67" i="102"/>
  <c r="AX67" i="102" s="1"/>
  <c r="AE67" i="102"/>
  <c r="AD67" i="102"/>
  <c r="AC67" i="102" s="1"/>
  <c r="AF67" i="102" s="1"/>
  <c r="L67" i="102"/>
  <c r="BU66" i="102"/>
  <c r="BS66" i="102"/>
  <c r="BO66" i="102"/>
  <c r="BN66" i="102"/>
  <c r="BM66" i="102"/>
  <c r="BT66" i="102" s="1"/>
  <c r="BA66" i="102"/>
  <c r="AV66" i="102"/>
  <c r="AJ66" i="102"/>
  <c r="AI66" i="102"/>
  <c r="AH66" i="102"/>
  <c r="AD66" i="102"/>
  <c r="AC66" i="102"/>
  <c r="AK66" i="102" s="1"/>
  <c r="R66" i="102"/>
  <c r="Q66" i="102"/>
  <c r="P66" i="102"/>
  <c r="M66" i="102"/>
  <c r="L66" i="102"/>
  <c r="K66" i="102"/>
  <c r="N66" i="102" s="1"/>
  <c r="BN65" i="102"/>
  <c r="AV65" i="102"/>
  <c r="AU65" i="102" s="1"/>
  <c r="AD65" i="102"/>
  <c r="AC65" i="102"/>
  <c r="L65" i="102"/>
  <c r="BT64" i="102"/>
  <c r="BS64" i="102"/>
  <c r="BN64" i="102"/>
  <c r="BM64" i="102"/>
  <c r="BU64" i="102" s="1"/>
  <c r="AV64" i="102"/>
  <c r="AI64" i="102"/>
  <c r="AH64" i="102"/>
  <c r="AD64" i="102"/>
  <c r="AC64" i="102"/>
  <c r="AK64" i="102" s="1"/>
  <c r="R64" i="102"/>
  <c r="Q64" i="102"/>
  <c r="P64" i="102"/>
  <c r="M64" i="102"/>
  <c r="L64" i="102"/>
  <c r="K64" i="102"/>
  <c r="N64" i="102" s="1"/>
  <c r="BS63" i="102"/>
  <c r="BN63" i="102"/>
  <c r="AV63" i="102"/>
  <c r="AU63" i="102" s="1"/>
  <c r="AE63" i="102"/>
  <c r="AD63" i="102"/>
  <c r="AC63" i="102"/>
  <c r="AF63" i="102" s="1"/>
  <c r="L63" i="102"/>
  <c r="BS62" i="102"/>
  <c r="BN62" i="102"/>
  <c r="BM62" i="102"/>
  <c r="BA62" i="102"/>
  <c r="AV62" i="102"/>
  <c r="AK62" i="102"/>
  <c r="AI62" i="102"/>
  <c r="AH62" i="102"/>
  <c r="AD62" i="102"/>
  <c r="AC62" i="102"/>
  <c r="AJ62" i="102" s="1"/>
  <c r="R62" i="102"/>
  <c r="Q62" i="102"/>
  <c r="P62" i="102"/>
  <c r="M62" i="102"/>
  <c r="L62" i="102"/>
  <c r="K62" i="102"/>
  <c r="N62" i="102" s="1"/>
  <c r="BN61" i="102"/>
  <c r="AV61" i="102"/>
  <c r="AU61" i="102" s="1"/>
  <c r="AD61" i="102"/>
  <c r="AC61" i="102" s="1"/>
  <c r="L61" i="102"/>
  <c r="BU60" i="102"/>
  <c r="BT60" i="102"/>
  <c r="BS60" i="102"/>
  <c r="BO60" i="102"/>
  <c r="BN60" i="102"/>
  <c r="BM60" i="102"/>
  <c r="AV60" i="102"/>
  <c r="AJ60" i="102"/>
  <c r="AI60" i="102"/>
  <c r="AD60" i="102"/>
  <c r="AC60" i="102"/>
  <c r="AK60" i="102" s="1"/>
  <c r="R60" i="102"/>
  <c r="Q60" i="102"/>
  <c r="P60" i="102"/>
  <c r="M60" i="102"/>
  <c r="L60" i="102"/>
  <c r="K60" i="102"/>
  <c r="N60" i="102" s="1"/>
  <c r="BS59" i="102"/>
  <c r="BN59" i="102"/>
  <c r="AV59" i="102"/>
  <c r="AD59" i="102"/>
  <c r="L59" i="102"/>
  <c r="BN58" i="102"/>
  <c r="BB58" i="102"/>
  <c r="AZ58" i="102"/>
  <c r="AY58" i="102"/>
  <c r="AX58" i="102"/>
  <c r="AW58" i="102"/>
  <c r="AV58" i="102"/>
  <c r="BA58" i="102" s="1"/>
  <c r="AU58" i="102"/>
  <c r="BC58" i="102" s="1"/>
  <c r="AK58" i="102"/>
  <c r="AI58" i="102"/>
  <c r="AH58" i="102"/>
  <c r="AG58" i="102"/>
  <c r="AF58" i="102"/>
  <c r="AD58" i="102"/>
  <c r="AJ58" i="102" s="1"/>
  <c r="AC58" i="102"/>
  <c r="AE58" i="102" s="1"/>
  <c r="Q58" i="102"/>
  <c r="L58" i="102"/>
  <c r="BT57" i="102"/>
  <c r="BS57" i="102"/>
  <c r="BO57" i="102"/>
  <c r="BN57" i="102"/>
  <c r="BQ57" i="102" s="1"/>
  <c r="BM57" i="102"/>
  <c r="BP57" i="102" s="1"/>
  <c r="BA57" i="102"/>
  <c r="AV57" i="102"/>
  <c r="AU57" i="102"/>
  <c r="AD57" i="102"/>
  <c r="L57" i="102"/>
  <c r="K57" i="102" s="1"/>
  <c r="BS56" i="102"/>
  <c r="BN56" i="102"/>
  <c r="BB56" i="102"/>
  <c r="AZ56" i="102"/>
  <c r="AY56" i="102"/>
  <c r="AX56" i="102"/>
  <c r="AW56" i="102"/>
  <c r="AV56" i="102"/>
  <c r="BA56" i="102" s="1"/>
  <c r="AU56" i="102"/>
  <c r="BC56" i="102" s="1"/>
  <c r="AK56" i="102"/>
  <c r="AI56" i="102"/>
  <c r="AH56" i="102"/>
  <c r="AG56" i="102"/>
  <c r="AF56" i="102"/>
  <c r="AD56" i="102"/>
  <c r="AC56" i="102"/>
  <c r="AE56" i="102" s="1"/>
  <c r="Q56" i="102"/>
  <c r="L56" i="102"/>
  <c r="BU55" i="102"/>
  <c r="BS55" i="102"/>
  <c r="BR55" i="102"/>
  <c r="BO55" i="102"/>
  <c r="BN55" i="102"/>
  <c r="BM55" i="102"/>
  <c r="BP55" i="102" s="1"/>
  <c r="AV55" i="102"/>
  <c r="AK55" i="102"/>
  <c r="AJ55" i="102"/>
  <c r="AG55" i="102"/>
  <c r="AE55" i="102"/>
  <c r="AD55" i="102"/>
  <c r="AC55" i="102"/>
  <c r="AF55" i="102" s="1"/>
  <c r="L55" i="102"/>
  <c r="K55" i="102"/>
  <c r="BN54" i="102"/>
  <c r="BS54" i="102" s="1"/>
  <c r="BB54" i="102"/>
  <c r="AZ54" i="102"/>
  <c r="AY54" i="102"/>
  <c r="AX54" i="102"/>
  <c r="AW54" i="102"/>
  <c r="AV54" i="102"/>
  <c r="BA54" i="102" s="1"/>
  <c r="AU54" i="102"/>
  <c r="BC54" i="102" s="1"/>
  <c r="AI54" i="102"/>
  <c r="AG54" i="102"/>
  <c r="AD54" i="102"/>
  <c r="AC54" i="102"/>
  <c r="L54" i="102"/>
  <c r="BS53" i="102"/>
  <c r="BR53" i="102"/>
  <c r="BO53" i="102"/>
  <c r="BN53" i="102"/>
  <c r="BQ53" i="102" s="1"/>
  <c r="BM53" i="102"/>
  <c r="BP53" i="102" s="1"/>
  <c r="AV53" i="102"/>
  <c r="AG53" i="102"/>
  <c r="AD53" i="102"/>
  <c r="AC53" i="102"/>
  <c r="L53" i="102"/>
  <c r="BN52" i="102"/>
  <c r="BS52" i="102" s="1"/>
  <c r="BB52" i="102"/>
  <c r="AZ52" i="102"/>
  <c r="AY52" i="102"/>
  <c r="AX52" i="102"/>
  <c r="AW52" i="102"/>
  <c r="AV52" i="102"/>
  <c r="BA52" i="102" s="1"/>
  <c r="AU52" i="102"/>
  <c r="BC52" i="102" s="1"/>
  <c r="AI52" i="102"/>
  <c r="AH52" i="102"/>
  <c r="AD52" i="102"/>
  <c r="AC52" i="102"/>
  <c r="Q52" i="102"/>
  <c r="L52" i="102"/>
  <c r="BS51" i="102"/>
  <c r="BN51" i="102"/>
  <c r="BM51" i="102"/>
  <c r="BT51" i="102" s="1"/>
  <c r="BA51" i="102"/>
  <c r="AX51" i="102"/>
  <c r="AV51" i="102"/>
  <c r="BC51" i="102" s="1"/>
  <c r="AU51" i="102"/>
  <c r="AW51" i="102" s="1"/>
  <c r="AD51" i="102"/>
  <c r="AC51" i="102"/>
  <c r="S51" i="102"/>
  <c r="P51" i="102"/>
  <c r="N51" i="102"/>
  <c r="M51" i="102"/>
  <c r="L51" i="102"/>
  <c r="K51" i="102"/>
  <c r="BS50" i="102"/>
  <c r="BN50" i="102"/>
  <c r="BB50" i="102"/>
  <c r="AZ50" i="102"/>
  <c r="AY50" i="102"/>
  <c r="AX50" i="102"/>
  <c r="AW50" i="102"/>
  <c r="AV50" i="102"/>
  <c r="BA50" i="102" s="1"/>
  <c r="AU50" i="102"/>
  <c r="BC50" i="102" s="1"/>
  <c r="AI50" i="102"/>
  <c r="AF50" i="102"/>
  <c r="AD50" i="102"/>
  <c r="AJ50" i="102" s="1"/>
  <c r="AC50" i="102"/>
  <c r="AE50" i="102" s="1"/>
  <c r="Q50" i="102"/>
  <c r="L50" i="102"/>
  <c r="BU49" i="102"/>
  <c r="BT49" i="102"/>
  <c r="BS49" i="102"/>
  <c r="BR49" i="102"/>
  <c r="BO49" i="102"/>
  <c r="BN49" i="102"/>
  <c r="BM49" i="102"/>
  <c r="BA49" i="102"/>
  <c r="AV49" i="102"/>
  <c r="AU49" i="102" s="1"/>
  <c r="BB49" i="102" s="1"/>
  <c r="AD49" i="102"/>
  <c r="N49" i="102"/>
  <c r="L49" i="102"/>
  <c r="K49" i="102"/>
  <c r="BS48" i="102"/>
  <c r="BN48" i="102"/>
  <c r="BB48" i="102"/>
  <c r="AZ48" i="102"/>
  <c r="AY48" i="102"/>
  <c r="AX48" i="102"/>
  <c r="AW48" i="102"/>
  <c r="AV48" i="102"/>
  <c r="BA48" i="102" s="1"/>
  <c r="AU48" i="102"/>
  <c r="BC48" i="102" s="1"/>
  <c r="AK48" i="102"/>
  <c r="AI48" i="102"/>
  <c r="AG48" i="102"/>
  <c r="AF48" i="102"/>
  <c r="AD48" i="102"/>
  <c r="AC48" i="102"/>
  <c r="AE48" i="102" s="1"/>
  <c r="L48" i="102"/>
  <c r="BU47" i="102"/>
  <c r="BT47" i="102"/>
  <c r="BS47" i="102"/>
  <c r="BR47" i="102"/>
  <c r="BO47" i="102"/>
  <c r="BN47" i="102"/>
  <c r="BM47" i="102"/>
  <c r="BC47" i="102"/>
  <c r="BB47" i="102"/>
  <c r="BA47" i="102"/>
  <c r="AV47" i="102"/>
  <c r="AU47" i="102"/>
  <c r="AG47" i="102"/>
  <c r="AE47" i="102"/>
  <c r="AD47" i="102"/>
  <c r="AK47" i="102" s="1"/>
  <c r="AC47" i="102"/>
  <c r="AF47" i="102" s="1"/>
  <c r="L47" i="102"/>
  <c r="BN46" i="102"/>
  <c r="AV46" i="102"/>
  <c r="BA46" i="102" s="1"/>
  <c r="AU46" i="102"/>
  <c r="BC46" i="102" s="1"/>
  <c r="AK46" i="102"/>
  <c r="AI46" i="102"/>
  <c r="AH46" i="102"/>
  <c r="AG46" i="102"/>
  <c r="AF46" i="102"/>
  <c r="AD46" i="102"/>
  <c r="AC46" i="102"/>
  <c r="AE46" i="102" s="1"/>
  <c r="L46" i="102"/>
  <c r="BS45" i="102"/>
  <c r="BR45" i="102"/>
  <c r="BN45" i="102"/>
  <c r="BM45" i="102"/>
  <c r="BA45" i="102"/>
  <c r="AV45" i="102"/>
  <c r="AU45" i="102" s="1"/>
  <c r="AK45" i="102"/>
  <c r="AG45" i="102"/>
  <c r="AE45" i="102"/>
  <c r="AD45" i="102"/>
  <c r="AI45" i="102" s="1"/>
  <c r="AC45" i="102"/>
  <c r="AF45" i="102" s="1"/>
  <c r="Q45" i="102"/>
  <c r="L45" i="102"/>
  <c r="BN44" i="102"/>
  <c r="AV44" i="102"/>
  <c r="BA44" i="102" s="1"/>
  <c r="AU44" i="102"/>
  <c r="AK44" i="102"/>
  <c r="AI44" i="102"/>
  <c r="AH44" i="102"/>
  <c r="AG44" i="102"/>
  <c r="AF44" i="102"/>
  <c r="AD44" i="102"/>
  <c r="AC44" i="102"/>
  <c r="AE44" i="102" s="1"/>
  <c r="L44" i="102"/>
  <c r="BS43" i="102"/>
  <c r="BN43" i="102"/>
  <c r="BM43" i="102"/>
  <c r="AV43" i="102"/>
  <c r="AD43" i="102"/>
  <c r="AI43" i="102" s="1"/>
  <c r="AC43" i="102"/>
  <c r="L43" i="102"/>
  <c r="BN42" i="102"/>
  <c r="BA42" i="102"/>
  <c r="AV42" i="102"/>
  <c r="AU42" i="102"/>
  <c r="BC42" i="102" s="1"/>
  <c r="AD42" i="102"/>
  <c r="AC42" i="102" s="1"/>
  <c r="L42" i="102"/>
  <c r="K42" i="102" s="1"/>
  <c r="R42" i="102" s="1"/>
  <c r="BO41" i="102"/>
  <c r="BN41" i="102"/>
  <c r="BU41" i="102" s="1"/>
  <c r="BM41" i="102"/>
  <c r="BP41" i="102" s="1"/>
  <c r="AV41" i="102"/>
  <c r="AK41" i="102"/>
  <c r="AH41" i="102"/>
  <c r="AG41" i="102"/>
  <c r="AF41" i="102"/>
  <c r="AD41" i="102"/>
  <c r="AC41" i="102"/>
  <c r="AE41" i="102" s="1"/>
  <c r="L41" i="102"/>
  <c r="Q41" i="102" s="1"/>
  <c r="BT40" i="102"/>
  <c r="BS40" i="102"/>
  <c r="BR40" i="102"/>
  <c r="BQ40" i="102"/>
  <c r="BP40" i="102"/>
  <c r="BO40" i="102"/>
  <c r="BN40" i="102"/>
  <c r="BM40" i="102"/>
  <c r="BU40" i="102" s="1"/>
  <c r="BA40" i="102"/>
  <c r="AX40" i="102"/>
  <c r="AV40" i="102"/>
  <c r="AU40" i="102"/>
  <c r="BC40" i="102" s="1"/>
  <c r="AI40" i="102"/>
  <c r="AD40" i="102"/>
  <c r="AC40" i="102"/>
  <c r="S40" i="102"/>
  <c r="R40" i="102"/>
  <c r="P40" i="102"/>
  <c r="L40" i="102"/>
  <c r="K40" i="102"/>
  <c r="N40" i="102" s="1"/>
  <c r="BS39" i="102"/>
  <c r="BN39" i="102"/>
  <c r="BM39" i="102" s="1"/>
  <c r="AV39" i="102"/>
  <c r="AD39" i="102"/>
  <c r="AC39" i="102"/>
  <c r="Q39" i="102"/>
  <c r="L39" i="102"/>
  <c r="BT38" i="102"/>
  <c r="BS38" i="102"/>
  <c r="BR38" i="102"/>
  <c r="BQ38" i="102"/>
  <c r="BP38" i="102"/>
  <c r="BO38" i="102"/>
  <c r="BN38" i="102"/>
  <c r="BM38" i="102"/>
  <c r="BU38" i="102" s="1"/>
  <c r="BC38" i="102"/>
  <c r="BA38" i="102"/>
  <c r="AZ38" i="102"/>
  <c r="AX38" i="102"/>
  <c r="AV38" i="102"/>
  <c r="AU38" i="102"/>
  <c r="BB38" i="102" s="1"/>
  <c r="AG38" i="102"/>
  <c r="AD38" i="102"/>
  <c r="AK38" i="102" s="1"/>
  <c r="AC38" i="102"/>
  <c r="L38" i="102"/>
  <c r="K38" i="102"/>
  <c r="CM37" i="102"/>
  <c r="CK37" i="102"/>
  <c r="CH37" i="102"/>
  <c r="CF37" i="102"/>
  <c r="CE37" i="102"/>
  <c r="CG37" i="102" s="1"/>
  <c r="BN37" i="102"/>
  <c r="AW37" i="102"/>
  <c r="AV37" i="102"/>
  <c r="AU37" i="102"/>
  <c r="BC37" i="102" s="1"/>
  <c r="AD37" i="102"/>
  <c r="AI37" i="102" s="1"/>
  <c r="L37" i="102"/>
  <c r="K37" i="102" s="1"/>
  <c r="CM36" i="102"/>
  <c r="CL36" i="102"/>
  <c r="CK36" i="102"/>
  <c r="CJ36" i="102"/>
  <c r="CF36" i="102"/>
  <c r="CE36" i="102"/>
  <c r="BT36" i="102"/>
  <c r="BN36" i="102"/>
  <c r="BM36" i="102" s="1"/>
  <c r="AW36" i="102"/>
  <c r="AV36" i="102"/>
  <c r="BC36" i="102" s="1"/>
  <c r="AU36" i="102"/>
  <c r="AX36" i="102" s="1"/>
  <c r="AD36" i="102"/>
  <c r="AI36" i="102" s="1"/>
  <c r="AC36" i="102"/>
  <c r="L36" i="102"/>
  <c r="CM35" i="102"/>
  <c r="CI35" i="102"/>
  <c r="CH35" i="102"/>
  <c r="CG35" i="102"/>
  <c r="CF35" i="102"/>
  <c r="CL35" i="102" s="1"/>
  <c r="CE35" i="102"/>
  <c r="CJ35" i="102" s="1"/>
  <c r="BN35" i="102"/>
  <c r="BS35" i="102" s="1"/>
  <c r="BB35" i="102"/>
  <c r="BA35" i="102"/>
  <c r="AZ35" i="102"/>
  <c r="AY35" i="102"/>
  <c r="AX35" i="102"/>
  <c r="AW35" i="102"/>
  <c r="AV35" i="102"/>
  <c r="AU35" i="102"/>
  <c r="BC35" i="102" s="1"/>
  <c r="AI35" i="102"/>
  <c r="AD35" i="102"/>
  <c r="AC35" i="102"/>
  <c r="L35" i="102"/>
  <c r="S35" i="102" s="1"/>
  <c r="K35" i="102"/>
  <c r="CF34" i="102"/>
  <c r="CE34" i="102" s="1"/>
  <c r="CL34" i="102" s="1"/>
  <c r="BO34" i="102"/>
  <c r="BN34" i="102"/>
  <c r="BU34" i="102" s="1"/>
  <c r="BM34" i="102"/>
  <c r="BP34" i="102" s="1"/>
  <c r="AV34" i="102"/>
  <c r="AK34" i="102"/>
  <c r="AD34" i="102"/>
  <c r="AH34" i="102" s="1"/>
  <c r="AC34" i="102"/>
  <c r="AE34" i="102" s="1"/>
  <c r="L34" i="102"/>
  <c r="Q34" i="102" s="1"/>
  <c r="CL33" i="102"/>
  <c r="CK33" i="102"/>
  <c r="CJ33" i="102"/>
  <c r="CI33" i="102"/>
  <c r="CH33" i="102"/>
  <c r="CG33" i="102"/>
  <c r="CF33" i="102"/>
  <c r="CE33" i="102"/>
  <c r="CM33" i="102" s="1"/>
  <c r="BS33" i="102"/>
  <c r="BP33" i="102"/>
  <c r="BN33" i="102"/>
  <c r="BM33" i="102"/>
  <c r="BU33" i="102" s="1"/>
  <c r="BA33" i="102"/>
  <c r="AV33" i="102"/>
  <c r="AU33" i="102"/>
  <c r="AK33" i="102"/>
  <c r="AH33" i="102"/>
  <c r="AD33" i="102"/>
  <c r="AJ33" i="102" s="1"/>
  <c r="AC33" i="102"/>
  <c r="AF33" i="102" s="1"/>
  <c r="Q33" i="102"/>
  <c r="L33" i="102"/>
  <c r="K33" i="102" s="1"/>
  <c r="CF32" i="102"/>
  <c r="BN32" i="102"/>
  <c r="BM32" i="102"/>
  <c r="BA32" i="102"/>
  <c r="AV32" i="102"/>
  <c r="AD32" i="102"/>
  <c r="AC32" i="102" s="1"/>
  <c r="Q32" i="102"/>
  <c r="L32" i="102"/>
  <c r="CI31" i="102"/>
  <c r="CF31" i="102"/>
  <c r="CM31" i="102" s="1"/>
  <c r="CE31" i="102"/>
  <c r="BN31" i="102"/>
  <c r="BM31" i="102"/>
  <c r="BC31" i="102"/>
  <c r="BA31" i="102"/>
  <c r="AX31" i="102"/>
  <c r="AV31" i="102"/>
  <c r="AU31" i="102"/>
  <c r="AW31" i="102" s="1"/>
  <c r="AD31" i="102"/>
  <c r="L31" i="102"/>
  <c r="K31" i="102" s="1"/>
  <c r="CK30" i="102"/>
  <c r="CF30" i="102"/>
  <c r="BT30" i="102"/>
  <c r="BS30" i="102"/>
  <c r="BR30" i="102"/>
  <c r="BQ30" i="102"/>
  <c r="BP30" i="102"/>
  <c r="BO30" i="102"/>
  <c r="BN30" i="102"/>
  <c r="BM30" i="102"/>
  <c r="BU30" i="102" s="1"/>
  <c r="BC30" i="102"/>
  <c r="BB30" i="102"/>
  <c r="BA30" i="102"/>
  <c r="AZ30" i="102"/>
  <c r="AY30" i="102"/>
  <c r="AX30" i="102"/>
  <c r="AV30" i="102"/>
  <c r="AU30" i="102"/>
  <c r="AW30" i="102" s="1"/>
  <c r="AD30" i="102"/>
  <c r="AC30" i="102" s="1"/>
  <c r="L30" i="102"/>
  <c r="P30" i="102" s="1"/>
  <c r="K30" i="102"/>
  <c r="N30" i="102" s="1"/>
  <c r="CK29" i="102"/>
  <c r="CF29" i="102"/>
  <c r="CE29" i="102" s="1"/>
  <c r="BP29" i="102"/>
  <c r="BN29" i="102"/>
  <c r="BU29" i="102" s="1"/>
  <c r="BM29" i="102"/>
  <c r="BO29" i="102" s="1"/>
  <c r="AW29" i="102"/>
  <c r="AV29" i="102"/>
  <c r="BC29" i="102" s="1"/>
  <c r="AU29" i="102"/>
  <c r="AX29" i="102" s="1"/>
  <c r="AD29" i="102"/>
  <c r="L29" i="102"/>
  <c r="K29" i="102" s="1"/>
  <c r="CK28" i="102"/>
  <c r="CF28" i="102"/>
  <c r="CE28" i="102"/>
  <c r="BS28" i="102"/>
  <c r="BN28" i="102"/>
  <c r="BC28" i="102"/>
  <c r="BB28" i="102"/>
  <c r="BA28" i="102"/>
  <c r="AZ28" i="102"/>
  <c r="AV28" i="102"/>
  <c r="AU28" i="102"/>
  <c r="AX28" i="102" s="1"/>
  <c r="AI28" i="102"/>
  <c r="AE28" i="102"/>
  <c r="AD28" i="102"/>
  <c r="AC28" i="102"/>
  <c r="AF28" i="102" s="1"/>
  <c r="O28" i="102"/>
  <c r="L28" i="102"/>
  <c r="K28" i="102" s="1"/>
  <c r="CH27" i="102"/>
  <c r="CF27" i="102"/>
  <c r="CM27" i="102" s="1"/>
  <c r="CE27" i="102"/>
  <c r="CG27" i="102" s="1"/>
  <c r="BN27" i="102"/>
  <c r="BS27" i="102" s="1"/>
  <c r="BB27" i="102"/>
  <c r="BA27" i="102"/>
  <c r="AZ27" i="102"/>
  <c r="AY27" i="102"/>
  <c r="AX27" i="102"/>
  <c r="AW27" i="102"/>
  <c r="AV27" i="102"/>
  <c r="AU27" i="102"/>
  <c r="BC27" i="102" s="1"/>
  <c r="AD27" i="102"/>
  <c r="L27" i="102"/>
  <c r="Q27" i="102" s="1"/>
  <c r="K27" i="102"/>
  <c r="CK26" i="102"/>
  <c r="CF26" i="102"/>
  <c r="CE26" i="102" s="1"/>
  <c r="BU26" i="102"/>
  <c r="BT26" i="102"/>
  <c r="BS26" i="102"/>
  <c r="BP26" i="102"/>
  <c r="BN26" i="102"/>
  <c r="BM26" i="102"/>
  <c r="BO26" i="102" s="1"/>
  <c r="BB26" i="102"/>
  <c r="AY26" i="102"/>
  <c r="AX26" i="102"/>
  <c r="AW26" i="102"/>
  <c r="AV26" i="102"/>
  <c r="BC26" i="102" s="1"/>
  <c r="AU26" i="102"/>
  <c r="AG26" i="102"/>
  <c r="AD26" i="102"/>
  <c r="AC26" i="102" s="1"/>
  <c r="L26" i="102"/>
  <c r="Q26" i="102" s="1"/>
  <c r="CL25" i="102"/>
  <c r="CK25" i="102"/>
  <c r="CJ25" i="102"/>
  <c r="CI25" i="102"/>
  <c r="CH25" i="102"/>
  <c r="CG25" i="102"/>
  <c r="CF25" i="102"/>
  <c r="CE25" i="102"/>
  <c r="CM25" i="102" s="1"/>
  <c r="BU25" i="102"/>
  <c r="BS25" i="102"/>
  <c r="BP25" i="102"/>
  <c r="BN25" i="102"/>
  <c r="BM25" i="102"/>
  <c r="BO25" i="102" s="1"/>
  <c r="AV25" i="102"/>
  <c r="AD25" i="102"/>
  <c r="AI25" i="102" s="1"/>
  <c r="Q25" i="102"/>
  <c r="L25" i="102"/>
  <c r="K25" i="102" s="1"/>
  <c r="CM24" i="102"/>
  <c r="CL24" i="102"/>
  <c r="CI24" i="102"/>
  <c r="CH24" i="102"/>
  <c r="CF24" i="102"/>
  <c r="CE24" i="102"/>
  <c r="CG24" i="102" s="1"/>
  <c r="BR24" i="102"/>
  <c r="BQ24" i="102"/>
  <c r="BP24" i="102"/>
  <c r="BO24" i="102"/>
  <c r="BN24" i="102"/>
  <c r="BU24" i="102" s="1"/>
  <c r="BM24" i="102"/>
  <c r="AV24" i="102"/>
  <c r="BA24" i="102" s="1"/>
  <c r="AI24" i="102"/>
  <c r="AE24" i="102"/>
  <c r="AD24" i="102"/>
  <c r="AJ24" i="102" s="1"/>
  <c r="AC24" i="102"/>
  <c r="AK24" i="102" s="1"/>
  <c r="L24" i="102"/>
  <c r="Q24" i="102" s="1"/>
  <c r="CI23" i="102"/>
  <c r="CF23" i="102"/>
  <c r="CM23" i="102" s="1"/>
  <c r="CE23" i="102"/>
  <c r="BN23" i="102"/>
  <c r="BA23" i="102"/>
  <c r="AV23" i="102"/>
  <c r="AU23" i="102"/>
  <c r="AD23" i="102"/>
  <c r="AC23" i="102" s="1"/>
  <c r="P23" i="102"/>
  <c r="O23" i="102"/>
  <c r="L23" i="102"/>
  <c r="S23" i="102" s="1"/>
  <c r="K23" i="102"/>
  <c r="M23" i="102" s="1"/>
  <c r="CK22" i="102"/>
  <c r="CF22" i="102"/>
  <c r="BS22" i="102"/>
  <c r="BR22" i="102"/>
  <c r="BQ22" i="102"/>
  <c r="BP22" i="102"/>
  <c r="BN22" i="102"/>
  <c r="BM22" i="102"/>
  <c r="BO22" i="102" s="1"/>
  <c r="BB22" i="102"/>
  <c r="BA22" i="102"/>
  <c r="AZ22" i="102"/>
  <c r="AY22" i="102"/>
  <c r="AV22" i="102"/>
  <c r="BC22" i="102" s="1"/>
  <c r="AU22" i="102"/>
  <c r="AW22" i="102" s="1"/>
  <c r="AD22" i="102"/>
  <c r="AC22" i="102" s="1"/>
  <c r="L22" i="102"/>
  <c r="K22" i="102" s="1"/>
  <c r="CL21" i="102"/>
  <c r="CK21" i="102"/>
  <c r="CI21" i="102"/>
  <c r="CH21" i="102"/>
  <c r="CF21" i="102"/>
  <c r="CM21" i="102" s="1"/>
  <c r="CE21" i="102"/>
  <c r="CG21" i="102" s="1"/>
  <c r="BT21" i="102"/>
  <c r="BR21" i="102"/>
  <c r="BQ21" i="102"/>
  <c r="BP21" i="102"/>
  <c r="BN21" i="102"/>
  <c r="BS21" i="102" s="1"/>
  <c r="BM21" i="102"/>
  <c r="BO21" i="102" s="1"/>
  <c r="BA21" i="102"/>
  <c r="AZ21" i="102"/>
  <c r="AY21" i="102"/>
  <c r="AX21" i="102"/>
  <c r="AV21" i="102"/>
  <c r="BC21" i="102" s="1"/>
  <c r="AU21" i="102"/>
  <c r="AW21" i="102" s="1"/>
  <c r="AD21" i="102"/>
  <c r="AI21" i="102" s="1"/>
  <c r="Q21" i="102"/>
  <c r="L21" i="102"/>
  <c r="K21" i="102"/>
  <c r="M21" i="102" s="1"/>
  <c r="CL20" i="102"/>
  <c r="CK20" i="102"/>
  <c r="CJ20" i="102"/>
  <c r="CI20" i="102"/>
  <c r="CF20" i="102"/>
  <c r="CM20" i="102" s="1"/>
  <c r="CE20" i="102"/>
  <c r="CG20" i="102" s="1"/>
  <c r="BT20" i="102"/>
  <c r="BS20" i="102"/>
  <c r="BR20" i="102"/>
  <c r="BQ20" i="102"/>
  <c r="BN20" i="102"/>
  <c r="BU20" i="102" s="1"/>
  <c r="BM20" i="102"/>
  <c r="BP20" i="102" s="1"/>
  <c r="BB20" i="102"/>
  <c r="BA20" i="102"/>
  <c r="AZ20" i="102"/>
  <c r="AX20" i="102"/>
  <c r="AV20" i="102"/>
  <c r="BC20" i="102" s="1"/>
  <c r="AU20" i="102"/>
  <c r="AW20" i="102" s="1"/>
  <c r="AD20" i="102"/>
  <c r="AC20" i="102" s="1"/>
  <c r="L20" i="102"/>
  <c r="Q20" i="102" s="1"/>
  <c r="CK19" i="102"/>
  <c r="CJ19" i="102"/>
  <c r="CI19" i="102"/>
  <c r="CH19" i="102"/>
  <c r="CF19" i="102"/>
  <c r="CM19" i="102" s="1"/>
  <c r="CE19" i="102"/>
  <c r="CG19" i="102" s="1"/>
  <c r="BS19" i="102"/>
  <c r="BR19" i="102"/>
  <c r="BQ19" i="102"/>
  <c r="BP19" i="102"/>
  <c r="BN19" i="102"/>
  <c r="BT19" i="102" s="1"/>
  <c r="BM19" i="102"/>
  <c r="BO19" i="102" s="1"/>
  <c r="BA19" i="102"/>
  <c r="AV19" i="102"/>
  <c r="AD19" i="102"/>
  <c r="AK19" i="102" s="1"/>
  <c r="AC19" i="102"/>
  <c r="L19" i="102"/>
  <c r="CG18" i="102"/>
  <c r="CF18" i="102"/>
  <c r="CK18" i="102" s="1"/>
  <c r="CE18" i="102"/>
  <c r="CM18" i="102" s="1"/>
  <c r="BN18" i="102"/>
  <c r="AV18" i="102"/>
  <c r="AD18" i="102"/>
  <c r="AI18" i="102" s="1"/>
  <c r="L18" i="102"/>
  <c r="K18" i="102" s="1"/>
  <c r="CK17" i="102"/>
  <c r="CF17" i="102"/>
  <c r="BS17" i="102"/>
  <c r="BN17" i="102"/>
  <c r="BM17" i="102"/>
  <c r="BU17" i="102" s="1"/>
  <c r="AV17" i="102"/>
  <c r="AV4" i="102" s="1"/>
  <c r="AD17" i="102"/>
  <c r="AI17" i="102" s="1"/>
  <c r="AC17" i="102"/>
  <c r="AK17" i="102" s="1"/>
  <c r="L17" i="102"/>
  <c r="CF16" i="102"/>
  <c r="BT16" i="102"/>
  <c r="BR16" i="102"/>
  <c r="BQ16" i="102"/>
  <c r="BP16" i="102"/>
  <c r="BO16" i="102"/>
  <c r="BN16" i="102"/>
  <c r="BS16" i="102" s="1"/>
  <c r="BM16" i="102"/>
  <c r="BU16" i="102" s="1"/>
  <c r="BA16" i="102"/>
  <c r="AZ16" i="102"/>
  <c r="AY16" i="102"/>
  <c r="AX16" i="102"/>
  <c r="AV16" i="102"/>
  <c r="BB16" i="102" s="1"/>
  <c r="AU16" i="102"/>
  <c r="AW16" i="102" s="1"/>
  <c r="AD16" i="102"/>
  <c r="AI16" i="102" s="1"/>
  <c r="L16" i="102"/>
  <c r="S16" i="102" s="1"/>
  <c r="K16" i="102"/>
  <c r="CF15" i="102"/>
  <c r="BO15" i="102"/>
  <c r="BN15" i="102"/>
  <c r="BS15" i="102" s="1"/>
  <c r="BM15" i="102"/>
  <c r="BU15" i="102" s="1"/>
  <c r="AV15" i="102"/>
  <c r="AD15" i="102"/>
  <c r="L15" i="102"/>
  <c r="Q15" i="102" s="1"/>
  <c r="CK14" i="102"/>
  <c r="CJ14" i="102"/>
  <c r="CI14" i="102"/>
  <c r="CH14" i="102"/>
  <c r="CF14" i="102"/>
  <c r="CL14" i="102" s="1"/>
  <c r="CE14" i="102"/>
  <c r="CG14" i="102" s="1"/>
  <c r="BS14" i="102"/>
  <c r="BN14" i="102"/>
  <c r="BC14" i="102"/>
  <c r="BA14" i="102"/>
  <c r="AV14" i="102"/>
  <c r="AU14" i="102"/>
  <c r="AD14" i="102"/>
  <c r="L14" i="102"/>
  <c r="Q14" i="102" s="1"/>
  <c r="CH13" i="102"/>
  <c r="CF13" i="102"/>
  <c r="CE13" i="102"/>
  <c r="CG13" i="102" s="1"/>
  <c r="BN13" i="102"/>
  <c r="BB13" i="102"/>
  <c r="AZ13" i="102"/>
  <c r="AY13" i="102"/>
  <c r="AX13" i="102"/>
  <c r="AW13" i="102"/>
  <c r="AV13" i="102"/>
  <c r="BA13" i="102" s="1"/>
  <c r="AU13" i="102"/>
  <c r="BC13" i="102" s="1"/>
  <c r="AH13" i="102"/>
  <c r="AD13" i="102"/>
  <c r="AC13" i="102"/>
  <c r="AE13" i="102" s="1"/>
  <c r="L13" i="102"/>
  <c r="Q13" i="102" s="1"/>
  <c r="CM12" i="102"/>
  <c r="CK12" i="102"/>
  <c r="CJ12" i="102"/>
  <c r="CF12" i="102"/>
  <c r="CE12" i="102"/>
  <c r="BN12" i="102"/>
  <c r="BC12" i="102"/>
  <c r="BB12" i="102"/>
  <c r="AW12" i="102"/>
  <c r="AV12" i="102"/>
  <c r="BA12" i="102" s="1"/>
  <c r="AU12" i="102"/>
  <c r="AX12" i="102" s="1"/>
  <c r="AD12" i="102"/>
  <c r="AC12" i="102" s="1"/>
  <c r="L12" i="102"/>
  <c r="CL11" i="102"/>
  <c r="CJ11" i="102"/>
  <c r="CI11" i="102"/>
  <c r="CH11" i="102"/>
  <c r="CG11" i="102"/>
  <c r="CF11" i="102"/>
  <c r="CK11" i="102" s="1"/>
  <c r="CE11" i="102"/>
  <c r="CM11" i="102" s="1"/>
  <c r="BS11" i="102"/>
  <c r="BR11" i="102"/>
  <c r="BQ11" i="102"/>
  <c r="BP11" i="102"/>
  <c r="BN11" i="102"/>
  <c r="BT11" i="102" s="1"/>
  <c r="BM11" i="102"/>
  <c r="BO11" i="102" s="1"/>
  <c r="BA11" i="102"/>
  <c r="AV11" i="102"/>
  <c r="AD11" i="102"/>
  <c r="AI11" i="102" s="1"/>
  <c r="L11" i="102"/>
  <c r="CL10" i="102"/>
  <c r="CG10" i="102"/>
  <c r="CF10" i="102"/>
  <c r="CK10" i="102" s="1"/>
  <c r="CE10" i="102"/>
  <c r="CH10" i="102" s="1"/>
  <c r="BN10" i="102"/>
  <c r="AV10" i="102"/>
  <c r="AH10" i="102"/>
  <c r="AF10" i="102"/>
  <c r="AD10" i="102"/>
  <c r="AI10" i="102" s="1"/>
  <c r="AC10" i="102"/>
  <c r="AK10" i="102" s="1"/>
  <c r="Q10" i="102"/>
  <c r="P10" i="102"/>
  <c r="L10" i="102"/>
  <c r="K10" i="102"/>
  <c r="M10" i="102" s="1"/>
  <c r="CK9" i="102"/>
  <c r="CF9" i="102"/>
  <c r="BS9" i="102"/>
  <c r="BN9" i="102"/>
  <c r="BM9" i="102"/>
  <c r="BU9" i="102" s="1"/>
  <c r="BA9" i="102"/>
  <c r="AV9" i="102"/>
  <c r="AD9" i="102"/>
  <c r="AI9" i="102" s="1"/>
  <c r="L9" i="102"/>
  <c r="K9" i="102" s="1"/>
  <c r="CF8" i="102"/>
  <c r="CF4" i="102" s="1"/>
  <c r="BT8" i="102"/>
  <c r="BR8" i="102"/>
  <c r="BQ8" i="102"/>
  <c r="BP8" i="102"/>
  <c r="BO8" i="102"/>
  <c r="BN8" i="102"/>
  <c r="BS8" i="102" s="1"/>
  <c r="BM8" i="102"/>
  <c r="BU8" i="102" s="1"/>
  <c r="BA8" i="102"/>
  <c r="AZ8" i="102"/>
  <c r="AY8" i="102"/>
  <c r="AX8" i="102"/>
  <c r="AV8" i="102"/>
  <c r="BB8" i="102" s="1"/>
  <c r="AU8" i="102"/>
  <c r="AW8" i="102" s="1"/>
  <c r="AD8" i="102"/>
  <c r="AI8" i="102" s="1"/>
  <c r="Q8" i="102"/>
  <c r="L8" i="102"/>
  <c r="P8" i="102" s="1"/>
  <c r="K8" i="102"/>
  <c r="S8" i="102" s="1"/>
  <c r="CC6" i="102"/>
  <c r="CA6" i="102"/>
  <c r="BZ6" i="102"/>
  <c r="BY6" i="102"/>
  <c r="BX6" i="102"/>
  <c r="BV6" i="102"/>
  <c r="BK6" i="102"/>
  <c r="BI6" i="102"/>
  <c r="BH6" i="102"/>
  <c r="BG6" i="102"/>
  <c r="BF6" i="102"/>
  <c r="BD6" i="102"/>
  <c r="AS6" i="102"/>
  <c r="AQ6" i="102"/>
  <c r="AP6" i="102"/>
  <c r="AO6" i="102"/>
  <c r="AN6" i="102"/>
  <c r="AL6" i="102"/>
  <c r="AA6" i="102"/>
  <c r="Y6" i="102"/>
  <c r="X6" i="102"/>
  <c r="W6" i="102"/>
  <c r="V6" i="102"/>
  <c r="T6" i="102"/>
  <c r="I6" i="102"/>
  <c r="G6" i="102"/>
  <c r="F6" i="102"/>
  <c r="E6" i="102"/>
  <c r="D6" i="102"/>
  <c r="B6" i="102"/>
  <c r="CC5" i="102"/>
  <c r="CA5" i="102"/>
  <c r="BZ5" i="102"/>
  <c r="BY5" i="102"/>
  <c r="BX5" i="102"/>
  <c r="BV5" i="102"/>
  <c r="BK5" i="102"/>
  <c r="BI5" i="102"/>
  <c r="BH5" i="102"/>
  <c r="BG5" i="102"/>
  <c r="BF5" i="102"/>
  <c r="BD5" i="102"/>
  <c r="AS5" i="102"/>
  <c r="AQ5" i="102"/>
  <c r="AP5" i="102"/>
  <c r="AO5" i="102"/>
  <c r="AN5" i="102"/>
  <c r="AL5" i="102"/>
  <c r="AA5" i="102"/>
  <c r="Y5" i="102"/>
  <c r="X5" i="102"/>
  <c r="W5" i="102"/>
  <c r="V5" i="102"/>
  <c r="T5" i="102"/>
  <c r="I5" i="102"/>
  <c r="G5" i="102"/>
  <c r="F5" i="102"/>
  <c r="E5" i="102"/>
  <c r="D5" i="102"/>
  <c r="B5" i="102"/>
  <c r="CC4" i="102"/>
  <c r="CA4" i="102"/>
  <c r="BZ4" i="102"/>
  <c r="BY4" i="102"/>
  <c r="BX4" i="102"/>
  <c r="BV4" i="102"/>
  <c r="BN4" i="102"/>
  <c r="BK4" i="102"/>
  <c r="BI4" i="102"/>
  <c r="BH4" i="102"/>
  <c r="BG4" i="102"/>
  <c r="BF4" i="102"/>
  <c r="BD4" i="102"/>
  <c r="AS4" i="102"/>
  <c r="AQ4" i="102"/>
  <c r="AP4" i="102"/>
  <c r="AO4" i="102"/>
  <c r="AN4" i="102"/>
  <c r="AL4" i="102"/>
  <c r="AA4" i="102"/>
  <c r="Y4" i="102"/>
  <c r="X4" i="102"/>
  <c r="W4" i="102"/>
  <c r="V4" i="102"/>
  <c r="T4" i="102"/>
  <c r="I4" i="102"/>
  <c r="G4" i="102"/>
  <c r="F4" i="102"/>
  <c r="E4" i="102"/>
  <c r="D4" i="102"/>
  <c r="B4" i="102"/>
  <c r="CC3" i="102"/>
  <c r="CA3" i="102"/>
  <c r="BZ3" i="102"/>
  <c r="BY3" i="102"/>
  <c r="BX3" i="102"/>
  <c r="BV3" i="102"/>
  <c r="BK3" i="102"/>
  <c r="BI3" i="102"/>
  <c r="BH3" i="102"/>
  <c r="BG3" i="102"/>
  <c r="BF3" i="102"/>
  <c r="BD3" i="102"/>
  <c r="AS3" i="102"/>
  <c r="AQ3" i="102"/>
  <c r="AP3" i="102"/>
  <c r="AO3" i="102"/>
  <c r="AN3" i="102"/>
  <c r="AL3" i="102"/>
  <c r="AA3" i="102"/>
  <c r="Y3" i="102"/>
  <c r="X3" i="102"/>
  <c r="W3" i="102"/>
  <c r="V3" i="102"/>
  <c r="T3" i="102"/>
  <c r="I3" i="102"/>
  <c r="G3" i="102"/>
  <c r="F3" i="102"/>
  <c r="E3" i="102"/>
  <c r="D3" i="102"/>
  <c r="B3" i="102"/>
  <c r="CC2" i="102"/>
  <c r="CA2" i="102"/>
  <c r="BZ2" i="102"/>
  <c r="BY2" i="102"/>
  <c r="BX2" i="102"/>
  <c r="BV2" i="102"/>
  <c r="BK2" i="102"/>
  <c r="BI2" i="102"/>
  <c r="BH2" i="102"/>
  <c r="BG2" i="102"/>
  <c r="BF2" i="102"/>
  <c r="BD2" i="102"/>
  <c r="AS2" i="102"/>
  <c r="AQ2" i="102"/>
  <c r="AP2" i="102"/>
  <c r="AO2" i="102"/>
  <c r="AN2" i="102"/>
  <c r="AL2" i="102"/>
  <c r="AA2" i="102"/>
  <c r="Y2" i="102"/>
  <c r="X2" i="102"/>
  <c r="W2" i="102"/>
  <c r="V2" i="102"/>
  <c r="T2" i="102"/>
  <c r="I2" i="102"/>
  <c r="G2" i="102"/>
  <c r="F2" i="102"/>
  <c r="E2" i="102"/>
  <c r="D2" i="102"/>
  <c r="B2" i="102"/>
  <c r="BN100" i="101"/>
  <c r="AV100" i="101"/>
  <c r="AD100" i="101"/>
  <c r="Q100" i="101"/>
  <c r="L100" i="101"/>
  <c r="BS99" i="101"/>
  <c r="BN99" i="101"/>
  <c r="AV99" i="101"/>
  <c r="AY99" i="101" s="1"/>
  <c r="AU99" i="101"/>
  <c r="AD99" i="101"/>
  <c r="L99" i="101"/>
  <c r="BP98" i="101"/>
  <c r="BO98" i="101"/>
  <c r="BN98" i="101"/>
  <c r="BT98" i="101" s="1"/>
  <c r="BM98" i="101"/>
  <c r="BU98" i="101" s="1"/>
  <c r="AV98" i="101"/>
  <c r="AI98" i="101"/>
  <c r="AH98" i="101"/>
  <c r="AG98" i="101"/>
  <c r="AE98" i="101"/>
  <c r="AD98" i="101"/>
  <c r="AC98" i="101"/>
  <c r="AK98" i="101" s="1"/>
  <c r="L98" i="101"/>
  <c r="BS97" i="101"/>
  <c r="BN97" i="101"/>
  <c r="BM97" i="101"/>
  <c r="BC97" i="101"/>
  <c r="BB97" i="101"/>
  <c r="AV97" i="101"/>
  <c r="AU97" i="101"/>
  <c r="AW97" i="101" s="1"/>
  <c r="AI97" i="101"/>
  <c r="AD97" i="101"/>
  <c r="AC97" i="101" s="1"/>
  <c r="L97" i="101"/>
  <c r="BS96" i="101"/>
  <c r="BN96" i="101"/>
  <c r="BM96" i="101"/>
  <c r="AV96" i="101"/>
  <c r="AK96" i="101"/>
  <c r="AI96" i="101"/>
  <c r="AH96" i="101"/>
  <c r="AG96" i="101"/>
  <c r="AE96" i="101"/>
  <c r="AD96" i="101"/>
  <c r="AC96" i="101"/>
  <c r="L96" i="101"/>
  <c r="BS95" i="101"/>
  <c r="BN95" i="101"/>
  <c r="BM95" i="101"/>
  <c r="BC95" i="101"/>
  <c r="BB95" i="101"/>
  <c r="AV95" i="101"/>
  <c r="AU95" i="101"/>
  <c r="AW95" i="101" s="1"/>
  <c r="AI95" i="101"/>
  <c r="AD95" i="101"/>
  <c r="AC95" i="101" s="1"/>
  <c r="AF95" i="101" s="1"/>
  <c r="L95" i="101"/>
  <c r="BU94" i="101"/>
  <c r="BS94" i="101"/>
  <c r="BN94" i="101"/>
  <c r="BM94" i="101"/>
  <c r="AV94" i="101"/>
  <c r="AK94" i="101"/>
  <c r="AI94" i="101"/>
  <c r="AH94" i="101"/>
  <c r="AG94" i="101"/>
  <c r="AE94" i="101"/>
  <c r="AD94" i="101"/>
  <c r="AC94" i="101"/>
  <c r="L94" i="101"/>
  <c r="BU93" i="101"/>
  <c r="BS93" i="101"/>
  <c r="BN93" i="101"/>
  <c r="BM93" i="101"/>
  <c r="AV93" i="101"/>
  <c r="AU93" i="101"/>
  <c r="AI93" i="101"/>
  <c r="AD93" i="101"/>
  <c r="AC93" i="101" s="1"/>
  <c r="AF93" i="101" s="1"/>
  <c r="L93" i="101"/>
  <c r="BU92" i="101"/>
  <c r="BS92" i="101"/>
  <c r="BN92" i="101"/>
  <c r="BM92" i="101"/>
  <c r="BA92" i="101"/>
  <c r="AV92" i="101"/>
  <c r="AJ92" i="101"/>
  <c r="AI92" i="101"/>
  <c r="AD92" i="101"/>
  <c r="AC92" i="101"/>
  <c r="Q92" i="101"/>
  <c r="L92" i="101"/>
  <c r="K92" i="101" s="1"/>
  <c r="BS91" i="101"/>
  <c r="BO91" i="101"/>
  <c r="BN91" i="101"/>
  <c r="BM91" i="101" s="1"/>
  <c r="BP91" i="101" s="1"/>
  <c r="AV91" i="101"/>
  <c r="AD91" i="101"/>
  <c r="AC91" i="101" s="1"/>
  <c r="L91" i="101"/>
  <c r="BU90" i="101"/>
  <c r="BS90" i="101"/>
  <c r="BN90" i="101"/>
  <c r="BM90" i="101"/>
  <c r="AV90" i="101"/>
  <c r="AJ90" i="101"/>
  <c r="AI90" i="101"/>
  <c r="AD90" i="101"/>
  <c r="AC90" i="101"/>
  <c r="Q90" i="101"/>
  <c r="L90" i="101"/>
  <c r="K90" i="101" s="1"/>
  <c r="BS89" i="101"/>
  <c r="BO89" i="101"/>
  <c r="BN89" i="101"/>
  <c r="BM89" i="101" s="1"/>
  <c r="BP89" i="101" s="1"/>
  <c r="AV89" i="101"/>
  <c r="AD89" i="101"/>
  <c r="AC89" i="101" s="1"/>
  <c r="L89" i="101"/>
  <c r="BU88" i="101"/>
  <c r="BS88" i="101"/>
  <c r="BN88" i="101"/>
  <c r="BM88" i="101"/>
  <c r="AV88" i="101"/>
  <c r="AJ88" i="101"/>
  <c r="AI88" i="101"/>
  <c r="AD88" i="101"/>
  <c r="AC88" i="101"/>
  <c r="Q88" i="101"/>
  <c r="L88" i="101"/>
  <c r="K88" i="101" s="1"/>
  <c r="BS87" i="101"/>
  <c r="BO87" i="101"/>
  <c r="BN87" i="101"/>
  <c r="BM87" i="101" s="1"/>
  <c r="BP87" i="101" s="1"/>
  <c r="AV87" i="101"/>
  <c r="AD87" i="101"/>
  <c r="AC87" i="101" s="1"/>
  <c r="L87" i="101"/>
  <c r="BU86" i="101"/>
  <c r="BS86" i="101"/>
  <c r="BN86" i="101"/>
  <c r="BM86" i="101"/>
  <c r="AV86" i="101"/>
  <c r="AJ86" i="101"/>
  <c r="AI86" i="101"/>
  <c r="AD86" i="101"/>
  <c r="AC86" i="101"/>
  <c r="R86" i="101"/>
  <c r="Q86" i="101"/>
  <c r="P86" i="101"/>
  <c r="N86" i="101"/>
  <c r="L86" i="101"/>
  <c r="K86" i="101" s="1"/>
  <c r="M86" i="101" s="1"/>
  <c r="BN85" i="101"/>
  <c r="AV85" i="101"/>
  <c r="AU85" i="101" s="1"/>
  <c r="AD85" i="101"/>
  <c r="L85" i="101"/>
  <c r="BS84" i="101"/>
  <c r="BN84" i="101"/>
  <c r="BM84" i="101"/>
  <c r="AV84" i="101"/>
  <c r="AJ84" i="101"/>
  <c r="AI84" i="101"/>
  <c r="AH84" i="101"/>
  <c r="AG84" i="101"/>
  <c r="AD84" i="101"/>
  <c r="AC84" i="101"/>
  <c r="Q84" i="101"/>
  <c r="N84" i="101"/>
  <c r="L84" i="101"/>
  <c r="K84" i="101" s="1"/>
  <c r="BN83" i="101"/>
  <c r="AV83" i="101"/>
  <c r="AD83" i="101"/>
  <c r="AC83" i="101" s="1"/>
  <c r="L83" i="101"/>
  <c r="BS82" i="101"/>
  <c r="BN82" i="101"/>
  <c r="BM82" i="101"/>
  <c r="BA82" i="101"/>
  <c r="AV82" i="101"/>
  <c r="AI82" i="101"/>
  <c r="AD82" i="101"/>
  <c r="AC82" i="101"/>
  <c r="Q82" i="101"/>
  <c r="N82" i="101"/>
  <c r="L82" i="101"/>
  <c r="K82" i="101" s="1"/>
  <c r="M82" i="101" s="1"/>
  <c r="BS81" i="101"/>
  <c r="BN81" i="101"/>
  <c r="AV81" i="101"/>
  <c r="AU81" i="101" s="1"/>
  <c r="AG81" i="101"/>
  <c r="AD81" i="101"/>
  <c r="AC81" i="101" s="1"/>
  <c r="L81" i="101"/>
  <c r="BU80" i="101"/>
  <c r="BS80" i="101"/>
  <c r="BN80" i="101"/>
  <c r="BM80" i="101"/>
  <c r="AV80" i="101"/>
  <c r="AI80" i="101"/>
  <c r="AD80" i="101"/>
  <c r="AC80" i="101"/>
  <c r="R80" i="101"/>
  <c r="Q80" i="101"/>
  <c r="P80" i="101"/>
  <c r="N80" i="101"/>
  <c r="L80" i="101"/>
  <c r="K80" i="101" s="1"/>
  <c r="M80" i="101" s="1"/>
  <c r="BN79" i="101"/>
  <c r="AV79" i="101"/>
  <c r="AD79" i="101"/>
  <c r="S79" i="101"/>
  <c r="Q79" i="101"/>
  <c r="P79" i="101"/>
  <c r="O79" i="101"/>
  <c r="N79" i="101"/>
  <c r="L79" i="101"/>
  <c r="K79" i="101"/>
  <c r="BN78" i="101"/>
  <c r="BA78" i="101"/>
  <c r="AV78" i="101"/>
  <c r="AU78" i="101"/>
  <c r="AK78" i="101"/>
  <c r="AJ78" i="101"/>
  <c r="AI78" i="101"/>
  <c r="AD78" i="101"/>
  <c r="AC78" i="101"/>
  <c r="AE78" i="101" s="1"/>
  <c r="M78" i="101"/>
  <c r="L78" i="101"/>
  <c r="K78" i="101" s="1"/>
  <c r="BO77" i="101"/>
  <c r="BN77" i="101"/>
  <c r="BM77" i="101"/>
  <c r="BP77" i="101" s="1"/>
  <c r="AV77" i="101"/>
  <c r="AD77" i="101"/>
  <c r="S77" i="101"/>
  <c r="Q77" i="101"/>
  <c r="P77" i="101"/>
  <c r="O77" i="101"/>
  <c r="N77" i="101"/>
  <c r="L77" i="101"/>
  <c r="K77" i="101"/>
  <c r="BN76" i="101"/>
  <c r="BC76" i="101"/>
  <c r="BA76" i="101"/>
  <c r="AV76" i="101"/>
  <c r="AU76" i="101"/>
  <c r="AJ76" i="101"/>
  <c r="AD76" i="101"/>
  <c r="AC76" i="101" s="1"/>
  <c r="S76" i="101"/>
  <c r="R76" i="101"/>
  <c r="Q76" i="101"/>
  <c r="L76" i="101"/>
  <c r="K76" i="101"/>
  <c r="N76" i="101" s="1"/>
  <c r="BT75" i="101"/>
  <c r="BR75" i="101"/>
  <c r="BQ75" i="101"/>
  <c r="BN75" i="101"/>
  <c r="BS75" i="101" s="1"/>
  <c r="BM75" i="101"/>
  <c r="BP75" i="101" s="1"/>
  <c r="BA75" i="101"/>
  <c r="AZ75" i="101"/>
  <c r="AY75" i="101"/>
  <c r="AV75" i="101"/>
  <c r="AU75" i="101"/>
  <c r="AX75" i="101" s="1"/>
  <c r="AI75" i="101"/>
  <c r="AD75" i="101"/>
  <c r="Q75" i="101"/>
  <c r="P75" i="101"/>
  <c r="O75" i="101"/>
  <c r="L75" i="101"/>
  <c r="K75" i="101"/>
  <c r="N75" i="101" s="1"/>
  <c r="BT74" i="101"/>
  <c r="BS74" i="101"/>
  <c r="BR74" i="101"/>
  <c r="BN74" i="101"/>
  <c r="BQ74" i="101" s="1"/>
  <c r="BM74" i="101"/>
  <c r="BO74" i="101" s="1"/>
  <c r="BB74" i="101"/>
  <c r="BA74" i="101"/>
  <c r="AZ74" i="101"/>
  <c r="AV74" i="101"/>
  <c r="AY74" i="101" s="1"/>
  <c r="AU74" i="101"/>
  <c r="AX74" i="101" s="1"/>
  <c r="AJ74" i="101"/>
  <c r="AI74" i="101"/>
  <c r="AH74" i="101"/>
  <c r="AD74" i="101"/>
  <c r="AC74" i="101"/>
  <c r="AF74" i="101" s="1"/>
  <c r="R74" i="101"/>
  <c r="Q74" i="101"/>
  <c r="O74" i="101"/>
  <c r="L74" i="101"/>
  <c r="K74" i="101"/>
  <c r="N74" i="101" s="1"/>
  <c r="BT73" i="101"/>
  <c r="BR73" i="101"/>
  <c r="BQ73" i="101"/>
  <c r="BN73" i="101"/>
  <c r="BS73" i="101" s="1"/>
  <c r="BM73" i="101"/>
  <c r="BP73" i="101" s="1"/>
  <c r="BA73" i="101"/>
  <c r="AZ73" i="101"/>
  <c r="AY73" i="101"/>
  <c r="AV73" i="101"/>
  <c r="AU73" i="101"/>
  <c r="AX73" i="101" s="1"/>
  <c r="AI73" i="101"/>
  <c r="AD73" i="101"/>
  <c r="Q73" i="101"/>
  <c r="P73" i="101"/>
  <c r="O73" i="101"/>
  <c r="L73" i="101"/>
  <c r="K73" i="101"/>
  <c r="N73" i="101" s="1"/>
  <c r="BT72" i="101"/>
  <c r="BS72" i="101"/>
  <c r="BR72" i="101"/>
  <c r="BN72" i="101"/>
  <c r="BQ72" i="101" s="1"/>
  <c r="BM72" i="101"/>
  <c r="BO72" i="101" s="1"/>
  <c r="BB72" i="101"/>
  <c r="BA72" i="101"/>
  <c r="AZ72" i="101"/>
  <c r="AV72" i="101"/>
  <c r="AY72" i="101" s="1"/>
  <c r="AU72" i="101"/>
  <c r="AX72" i="101" s="1"/>
  <c r="AI72" i="101"/>
  <c r="AD72" i="101"/>
  <c r="Q72" i="101"/>
  <c r="L72" i="101"/>
  <c r="P72" i="101" s="1"/>
  <c r="K72" i="101"/>
  <c r="BN71" i="101"/>
  <c r="BM71" i="101" s="1"/>
  <c r="AV71" i="101"/>
  <c r="AU71" i="101" s="1"/>
  <c r="AD71" i="101"/>
  <c r="R71" i="101"/>
  <c r="Q71" i="101"/>
  <c r="P71" i="101"/>
  <c r="O71" i="101"/>
  <c r="N71" i="101"/>
  <c r="M71" i="101"/>
  <c r="L71" i="101"/>
  <c r="K71" i="101"/>
  <c r="S71" i="101" s="1"/>
  <c r="BT70" i="101"/>
  <c r="BS70" i="101"/>
  <c r="BR70" i="101"/>
  <c r="BQ70" i="101"/>
  <c r="BP70" i="101"/>
  <c r="BN70" i="101"/>
  <c r="BM70" i="101"/>
  <c r="BO70" i="101" s="1"/>
  <c r="BA70" i="101"/>
  <c r="AV70" i="101"/>
  <c r="BB70" i="101" s="1"/>
  <c r="AU70" i="101"/>
  <c r="AI70" i="101"/>
  <c r="AD70" i="101"/>
  <c r="S70" i="101"/>
  <c r="Q70" i="101"/>
  <c r="M70" i="101"/>
  <c r="L70" i="101"/>
  <c r="P70" i="101" s="1"/>
  <c r="K70" i="101"/>
  <c r="N70" i="101" s="1"/>
  <c r="BN69" i="101"/>
  <c r="BM69" i="101"/>
  <c r="AV69" i="101"/>
  <c r="AU69" i="101" s="1"/>
  <c r="AD69" i="101"/>
  <c r="R69" i="101"/>
  <c r="Q69" i="101"/>
  <c r="P69" i="101"/>
  <c r="O69" i="101"/>
  <c r="N69" i="101"/>
  <c r="M69" i="101"/>
  <c r="L69" i="101"/>
  <c r="K69" i="101"/>
  <c r="S69" i="101" s="1"/>
  <c r="BT68" i="101"/>
  <c r="BS68" i="101"/>
  <c r="BR68" i="101"/>
  <c r="BQ68" i="101"/>
  <c r="BP68" i="101"/>
  <c r="BN68" i="101"/>
  <c r="BM68" i="101"/>
  <c r="BO68" i="101" s="1"/>
  <c r="BC68" i="101"/>
  <c r="BA68" i="101"/>
  <c r="AV68" i="101"/>
  <c r="AU68" i="101"/>
  <c r="AD68" i="101"/>
  <c r="Q68" i="101"/>
  <c r="L68" i="101"/>
  <c r="K68" i="101"/>
  <c r="BN67" i="101"/>
  <c r="BM67" i="101" s="1"/>
  <c r="AV67" i="101"/>
  <c r="AD67" i="101"/>
  <c r="R67" i="101"/>
  <c r="Q67" i="101"/>
  <c r="P67" i="101"/>
  <c r="O67" i="101"/>
  <c r="N67" i="101"/>
  <c r="M67" i="101"/>
  <c r="L67" i="101"/>
  <c r="S67" i="101" s="1"/>
  <c r="K67" i="101"/>
  <c r="BT66" i="101"/>
  <c r="BS66" i="101"/>
  <c r="BR66" i="101"/>
  <c r="BN66" i="101"/>
  <c r="BM66" i="101"/>
  <c r="BO66" i="101" s="1"/>
  <c r="BA66" i="101"/>
  <c r="AZ66" i="101"/>
  <c r="AY66" i="101"/>
  <c r="AV66" i="101"/>
  <c r="AU66" i="101" s="1"/>
  <c r="AD66" i="101"/>
  <c r="AC66" i="101"/>
  <c r="AF66" i="101" s="1"/>
  <c r="L66" i="101"/>
  <c r="K66" i="101"/>
  <c r="BU65" i="101"/>
  <c r="BN65" i="101"/>
  <c r="BM65" i="101"/>
  <c r="AV65" i="101"/>
  <c r="AU65" i="101" s="1"/>
  <c r="AI65" i="101"/>
  <c r="AD65" i="101"/>
  <c r="R65" i="101"/>
  <c r="Q65" i="101"/>
  <c r="P65" i="101"/>
  <c r="O65" i="101"/>
  <c r="N65" i="101"/>
  <c r="M65" i="101"/>
  <c r="L65" i="101"/>
  <c r="K65" i="101"/>
  <c r="S65" i="101" s="1"/>
  <c r="BU64" i="101"/>
  <c r="BS64" i="101"/>
  <c r="BR64" i="101"/>
  <c r="BQ64" i="101"/>
  <c r="BP64" i="101"/>
  <c r="BN64" i="101"/>
  <c r="BM64" i="101"/>
  <c r="BO64" i="101" s="1"/>
  <c r="BA64" i="101"/>
  <c r="AZ64" i="101"/>
  <c r="AV64" i="101"/>
  <c r="AU64" i="101" s="1"/>
  <c r="AD64" i="101"/>
  <c r="L64" i="101"/>
  <c r="BN63" i="101"/>
  <c r="BM63" i="101"/>
  <c r="AV63" i="101"/>
  <c r="AU63" i="101"/>
  <c r="AI63" i="101"/>
  <c r="AD63" i="101"/>
  <c r="R63" i="101"/>
  <c r="Q63" i="101"/>
  <c r="P63" i="101"/>
  <c r="O63" i="101"/>
  <c r="N63" i="101"/>
  <c r="M63" i="101"/>
  <c r="L63" i="101"/>
  <c r="K63" i="101"/>
  <c r="S63" i="101" s="1"/>
  <c r="BT62" i="101"/>
  <c r="BS62" i="101"/>
  <c r="BR62" i="101"/>
  <c r="BN62" i="101"/>
  <c r="BM62" i="101"/>
  <c r="BO62" i="101" s="1"/>
  <c r="BB62" i="101"/>
  <c r="BA62" i="101"/>
  <c r="AZ62" i="101"/>
  <c r="AY62" i="101"/>
  <c r="AV62" i="101"/>
  <c r="BC62" i="101" s="1"/>
  <c r="AU62" i="101"/>
  <c r="AK62" i="101"/>
  <c r="AI62" i="101"/>
  <c r="AH62" i="101"/>
  <c r="AF62" i="101"/>
  <c r="AE62" i="101"/>
  <c r="AD62" i="101"/>
  <c r="AJ62" i="101" s="1"/>
  <c r="AC62" i="101"/>
  <c r="S62" i="101"/>
  <c r="Q62" i="101"/>
  <c r="O62" i="101"/>
  <c r="N62" i="101"/>
  <c r="M62" i="101"/>
  <c r="L62" i="101"/>
  <c r="R62" i="101" s="1"/>
  <c r="K62" i="101"/>
  <c r="BU61" i="101"/>
  <c r="BR61" i="101"/>
  <c r="BQ61" i="101"/>
  <c r="BP61" i="101"/>
  <c r="BO61" i="101"/>
  <c r="BN61" i="101"/>
  <c r="BS61" i="101" s="1"/>
  <c r="BM61" i="101"/>
  <c r="BC61" i="101"/>
  <c r="AZ61" i="101"/>
  <c r="AY61" i="101"/>
  <c r="AX61" i="101"/>
  <c r="AW61" i="101"/>
  <c r="AV61" i="101"/>
  <c r="BA61" i="101" s="1"/>
  <c r="AU61" i="101"/>
  <c r="AD61" i="101"/>
  <c r="AI61" i="101" s="1"/>
  <c r="R61" i="101"/>
  <c r="P61" i="101"/>
  <c r="O61" i="101"/>
  <c r="N61" i="101"/>
  <c r="M61" i="101"/>
  <c r="L61" i="101"/>
  <c r="Q61" i="101" s="1"/>
  <c r="K61" i="101"/>
  <c r="S61" i="101" s="1"/>
  <c r="BS60" i="101"/>
  <c r="BR60" i="101"/>
  <c r="BQ60" i="101"/>
  <c r="BN60" i="101"/>
  <c r="BT60" i="101" s="1"/>
  <c r="BM60" i="101"/>
  <c r="BP60" i="101" s="1"/>
  <c r="BA60" i="101"/>
  <c r="AV60" i="101"/>
  <c r="AJ60" i="101"/>
  <c r="AI60" i="101"/>
  <c r="AD60" i="101"/>
  <c r="AG60" i="101" s="1"/>
  <c r="AC60" i="101"/>
  <c r="AK60" i="101" s="1"/>
  <c r="L60" i="101"/>
  <c r="K60" i="101" s="1"/>
  <c r="BN59" i="101"/>
  <c r="AV59" i="101"/>
  <c r="AI59" i="101"/>
  <c r="AD59" i="101"/>
  <c r="R59" i="101"/>
  <c r="P59" i="101"/>
  <c r="O59" i="101"/>
  <c r="N59" i="101"/>
  <c r="M59" i="101"/>
  <c r="L59" i="101"/>
  <c r="Q59" i="101" s="1"/>
  <c r="K59" i="101"/>
  <c r="S59" i="101" s="1"/>
  <c r="BS58" i="101"/>
  <c r="BN58" i="101"/>
  <c r="BM58" i="101"/>
  <c r="BA58" i="101"/>
  <c r="AV58" i="101"/>
  <c r="AI58" i="101"/>
  <c r="AD58" i="101"/>
  <c r="AC58" i="101"/>
  <c r="L58" i="101"/>
  <c r="K58" i="101" s="1"/>
  <c r="BU57" i="101"/>
  <c r="BO57" i="101"/>
  <c r="BN57" i="101"/>
  <c r="BM57" i="101" s="1"/>
  <c r="AV57" i="101"/>
  <c r="AI57" i="101"/>
  <c r="AD57" i="101"/>
  <c r="R57" i="101"/>
  <c r="P57" i="101"/>
  <c r="O57" i="101"/>
  <c r="N57" i="101"/>
  <c r="M57" i="101"/>
  <c r="L57" i="101"/>
  <c r="S57" i="101" s="1"/>
  <c r="K57" i="101"/>
  <c r="BS56" i="101"/>
  <c r="BN56" i="101"/>
  <c r="BM56" i="101"/>
  <c r="AV56" i="101"/>
  <c r="AK56" i="101"/>
  <c r="AJ56" i="101"/>
  <c r="AI56" i="101"/>
  <c r="AE56" i="101"/>
  <c r="AD56" i="101"/>
  <c r="AG56" i="101" s="1"/>
  <c r="AC56" i="101"/>
  <c r="L56" i="101"/>
  <c r="BU55" i="101"/>
  <c r="BQ55" i="101"/>
  <c r="BN55" i="101"/>
  <c r="BM55" i="101"/>
  <c r="BP55" i="101" s="1"/>
  <c r="AV55" i="101"/>
  <c r="AI55" i="101"/>
  <c r="AD55" i="101"/>
  <c r="L55" i="101"/>
  <c r="BS54" i="101"/>
  <c r="BQ54" i="101"/>
  <c r="BN54" i="101"/>
  <c r="BM54" i="101"/>
  <c r="AV54" i="101"/>
  <c r="AJ54" i="101"/>
  <c r="AI54" i="101"/>
  <c r="AE54" i="101"/>
  <c r="AD54" i="101"/>
  <c r="AG54" i="101" s="1"/>
  <c r="AC54" i="101"/>
  <c r="AK54" i="101" s="1"/>
  <c r="L54" i="101"/>
  <c r="BU53" i="101"/>
  <c r="BQ53" i="101"/>
  <c r="BN53" i="101"/>
  <c r="BM53" i="101"/>
  <c r="BP53" i="101" s="1"/>
  <c r="AV53" i="101"/>
  <c r="AI53" i="101"/>
  <c r="AD53" i="101"/>
  <c r="L53" i="101"/>
  <c r="BS52" i="101"/>
  <c r="BN52" i="101"/>
  <c r="BM52" i="101"/>
  <c r="AV52" i="101"/>
  <c r="AJ52" i="101"/>
  <c r="AI52" i="101"/>
  <c r="AH52" i="101"/>
  <c r="AE52" i="101"/>
  <c r="AD52" i="101"/>
  <c r="AC52" i="101"/>
  <c r="AF52" i="101" s="1"/>
  <c r="L52" i="101"/>
  <c r="BN51" i="101"/>
  <c r="BM51" i="101"/>
  <c r="AV51" i="101"/>
  <c r="AU51" i="101" s="1"/>
  <c r="AI51" i="101"/>
  <c r="AD51" i="101"/>
  <c r="L51" i="101"/>
  <c r="BS50" i="101"/>
  <c r="BN50" i="101"/>
  <c r="BT50" i="101" s="1"/>
  <c r="BM50" i="101"/>
  <c r="BA50" i="101"/>
  <c r="AV50" i="101"/>
  <c r="AJ50" i="101"/>
  <c r="AI50" i="101"/>
  <c r="AH50" i="101"/>
  <c r="AE50" i="101"/>
  <c r="AD50" i="101"/>
  <c r="AC50" i="101"/>
  <c r="AF50" i="101" s="1"/>
  <c r="Q50" i="101"/>
  <c r="L50" i="101"/>
  <c r="BN49" i="101"/>
  <c r="BM49" i="101"/>
  <c r="BC49" i="101"/>
  <c r="AV49" i="101"/>
  <c r="AU49" i="101" s="1"/>
  <c r="AI49" i="101"/>
  <c r="AD49" i="101"/>
  <c r="R49" i="101"/>
  <c r="P49" i="101"/>
  <c r="O49" i="101"/>
  <c r="N49" i="101"/>
  <c r="M49" i="101"/>
  <c r="L49" i="101"/>
  <c r="Q49" i="101" s="1"/>
  <c r="K49" i="101"/>
  <c r="S49" i="101" s="1"/>
  <c r="BS48" i="101"/>
  <c r="BR48" i="101"/>
  <c r="BQ48" i="101"/>
  <c r="BP48" i="101"/>
  <c r="BN48" i="101"/>
  <c r="BT48" i="101" s="1"/>
  <c r="BM48" i="101"/>
  <c r="BO48" i="101" s="1"/>
  <c r="BA48" i="101"/>
  <c r="AV48" i="101"/>
  <c r="AI48" i="101"/>
  <c r="AD48" i="101"/>
  <c r="AC48" i="101"/>
  <c r="R48" i="101"/>
  <c r="L48" i="101"/>
  <c r="K48" i="101"/>
  <c r="S48" i="101" s="1"/>
  <c r="BN47" i="101"/>
  <c r="BM47" i="101"/>
  <c r="AV47" i="101"/>
  <c r="AD47" i="101"/>
  <c r="R47" i="101"/>
  <c r="P47" i="101"/>
  <c r="O47" i="101"/>
  <c r="N47" i="101"/>
  <c r="M47" i="101"/>
  <c r="L47" i="101"/>
  <c r="Q47" i="101" s="1"/>
  <c r="K47" i="101"/>
  <c r="S47" i="101" s="1"/>
  <c r="BS46" i="101"/>
  <c r="BR46" i="101"/>
  <c r="BQ46" i="101"/>
  <c r="BP46" i="101"/>
  <c r="BN46" i="101"/>
  <c r="BT46" i="101" s="1"/>
  <c r="BM46" i="101"/>
  <c r="BO46" i="101" s="1"/>
  <c r="BA46" i="101"/>
  <c r="AV46" i="101"/>
  <c r="AJ46" i="101"/>
  <c r="AI46" i="101"/>
  <c r="AD46" i="101"/>
  <c r="AG46" i="101" s="1"/>
  <c r="AC46" i="101"/>
  <c r="AK46" i="101" s="1"/>
  <c r="L46" i="101"/>
  <c r="BN45" i="101"/>
  <c r="BM45" i="101" s="1"/>
  <c r="AV45" i="101"/>
  <c r="AD45" i="101"/>
  <c r="R45" i="101"/>
  <c r="P45" i="101"/>
  <c r="O45" i="101"/>
  <c r="N45" i="101"/>
  <c r="M45" i="101"/>
  <c r="L45" i="101"/>
  <c r="Q45" i="101" s="1"/>
  <c r="K45" i="101"/>
  <c r="S45" i="101" s="1"/>
  <c r="BS44" i="101"/>
  <c r="BR44" i="101"/>
  <c r="BQ44" i="101"/>
  <c r="BP44" i="101"/>
  <c r="BN44" i="101"/>
  <c r="BT44" i="101" s="1"/>
  <c r="BM44" i="101"/>
  <c r="BO44" i="101" s="1"/>
  <c r="BA44" i="101"/>
  <c r="AV44" i="101"/>
  <c r="AI44" i="101"/>
  <c r="AD44" i="101"/>
  <c r="AC44" i="101"/>
  <c r="L44" i="101"/>
  <c r="K44" i="101" s="1"/>
  <c r="BN43" i="101"/>
  <c r="BM43" i="101"/>
  <c r="AV43" i="101"/>
  <c r="AD43" i="101"/>
  <c r="R43" i="101"/>
  <c r="P43" i="101"/>
  <c r="O43" i="101"/>
  <c r="N43" i="101"/>
  <c r="M43" i="101"/>
  <c r="L43" i="101"/>
  <c r="Q43" i="101" s="1"/>
  <c r="K43" i="101"/>
  <c r="S43" i="101" s="1"/>
  <c r="BS42" i="101"/>
  <c r="BR42" i="101"/>
  <c r="BQ42" i="101"/>
  <c r="BP42" i="101"/>
  <c r="BN42" i="101"/>
  <c r="BT42" i="101" s="1"/>
  <c r="BM42" i="101"/>
  <c r="BO42" i="101" s="1"/>
  <c r="BA42" i="101"/>
  <c r="AV42" i="101"/>
  <c r="AI42" i="101"/>
  <c r="AD42" i="101"/>
  <c r="AC42" i="101"/>
  <c r="L42" i="101"/>
  <c r="BN41" i="101"/>
  <c r="BM41" i="101"/>
  <c r="BP41" i="101" s="1"/>
  <c r="AV41" i="101"/>
  <c r="AD41" i="101"/>
  <c r="R41" i="101"/>
  <c r="P41" i="101"/>
  <c r="O41" i="101"/>
  <c r="N41" i="101"/>
  <c r="M41" i="101"/>
  <c r="L41" i="101"/>
  <c r="Q41" i="101" s="1"/>
  <c r="K41" i="101"/>
  <c r="S41" i="101" s="1"/>
  <c r="BS40" i="101"/>
  <c r="BR40" i="101"/>
  <c r="BQ40" i="101"/>
  <c r="BP40" i="101"/>
  <c r="BN40" i="101"/>
  <c r="BT40" i="101" s="1"/>
  <c r="BM40" i="101"/>
  <c r="BO40" i="101" s="1"/>
  <c r="BA40" i="101"/>
  <c r="AV40" i="101"/>
  <c r="AK40" i="101"/>
  <c r="AJ40" i="101"/>
  <c r="AI40" i="101"/>
  <c r="AH40" i="101"/>
  <c r="AD40" i="101"/>
  <c r="AG40" i="101" s="1"/>
  <c r="AC40" i="101"/>
  <c r="L40" i="101"/>
  <c r="BN39" i="101"/>
  <c r="BM39" i="101"/>
  <c r="AX39" i="101"/>
  <c r="AV39" i="101"/>
  <c r="BC39" i="101" s="1"/>
  <c r="AU39" i="101"/>
  <c r="AW39" i="101" s="1"/>
  <c r="AD39" i="101"/>
  <c r="R39" i="101"/>
  <c r="P39" i="101"/>
  <c r="O39" i="101"/>
  <c r="N39" i="101"/>
  <c r="M39" i="101"/>
  <c r="L39" i="101"/>
  <c r="Q39" i="101" s="1"/>
  <c r="K39" i="101"/>
  <c r="S39" i="101" s="1"/>
  <c r="BS38" i="101"/>
  <c r="BR38" i="101"/>
  <c r="BQ38" i="101"/>
  <c r="BP38" i="101"/>
  <c r="BN38" i="101"/>
  <c r="BT38" i="101" s="1"/>
  <c r="BM38" i="101"/>
  <c r="BO38" i="101" s="1"/>
  <c r="BA38" i="101"/>
  <c r="AV38" i="101"/>
  <c r="AK38" i="101"/>
  <c r="AJ38" i="101"/>
  <c r="AI38" i="101"/>
  <c r="AH38" i="101"/>
  <c r="AD38" i="101"/>
  <c r="AG38" i="101" s="1"/>
  <c r="AC38" i="101"/>
  <c r="L38" i="101"/>
  <c r="K38" i="101" s="1"/>
  <c r="CF37" i="101"/>
  <c r="BN37" i="101"/>
  <c r="BM37" i="101"/>
  <c r="AV37" i="101"/>
  <c r="AG37" i="101"/>
  <c r="AD37" i="101"/>
  <c r="AI37" i="101" s="1"/>
  <c r="AC37" i="101"/>
  <c r="AK37" i="101" s="1"/>
  <c r="Q37" i="101"/>
  <c r="L37" i="101"/>
  <c r="K37" i="101" s="1"/>
  <c r="CK36" i="101"/>
  <c r="CF36" i="101"/>
  <c r="BU36" i="101"/>
  <c r="BT36" i="101"/>
  <c r="BS36" i="101"/>
  <c r="BR36" i="101"/>
  <c r="BN36" i="101"/>
  <c r="BM36" i="101"/>
  <c r="AV36" i="101"/>
  <c r="AK36" i="101"/>
  <c r="AD36" i="101"/>
  <c r="AC36" i="101" s="1"/>
  <c r="L36" i="101"/>
  <c r="CF35" i="101"/>
  <c r="BT35" i="101"/>
  <c r="BR35" i="101"/>
  <c r="BQ35" i="101"/>
  <c r="BP35" i="101"/>
  <c r="BO35" i="101"/>
  <c r="BN35" i="101"/>
  <c r="BS35" i="101" s="1"/>
  <c r="BM35" i="101"/>
  <c r="BU35" i="101" s="1"/>
  <c r="BA35" i="101"/>
  <c r="AZ35" i="101"/>
  <c r="AY35" i="101"/>
  <c r="AX35" i="101"/>
  <c r="AV35" i="101"/>
  <c r="BB35" i="101" s="1"/>
  <c r="AU35" i="101"/>
  <c r="AW35" i="101" s="1"/>
  <c r="AI35" i="101"/>
  <c r="AD35" i="101"/>
  <c r="L35" i="101"/>
  <c r="CM34" i="101"/>
  <c r="CK34" i="101"/>
  <c r="CF34" i="101"/>
  <c r="CL34" i="101" s="1"/>
  <c r="CE34" i="101"/>
  <c r="BN34" i="101"/>
  <c r="AV34" i="101"/>
  <c r="AU34" i="101" s="1"/>
  <c r="AD34" i="101"/>
  <c r="L34" i="101"/>
  <c r="Q34" i="101" s="1"/>
  <c r="CK33" i="101"/>
  <c r="CJ33" i="101"/>
  <c r="CI33" i="101"/>
  <c r="CH33" i="101"/>
  <c r="CF33" i="101"/>
  <c r="CL33" i="101" s="1"/>
  <c r="CE33" i="101"/>
  <c r="CG33" i="101" s="1"/>
  <c r="BS33" i="101"/>
  <c r="BN33" i="101"/>
  <c r="BA33" i="101"/>
  <c r="AZ33" i="101"/>
  <c r="AV33" i="101"/>
  <c r="AU33" i="101"/>
  <c r="AI33" i="101"/>
  <c r="AD33" i="101"/>
  <c r="AC33" i="101" s="1"/>
  <c r="L33" i="101"/>
  <c r="K33" i="101" s="1"/>
  <c r="CF32" i="101"/>
  <c r="BN32" i="101"/>
  <c r="BB32" i="101"/>
  <c r="AZ32" i="101"/>
  <c r="AY32" i="101"/>
  <c r="AX32" i="101"/>
  <c r="AW32" i="101"/>
  <c r="AV32" i="101"/>
  <c r="BA32" i="101" s="1"/>
  <c r="AU32" i="101"/>
  <c r="BC32" i="101" s="1"/>
  <c r="AG32" i="101"/>
  <c r="AF32" i="101"/>
  <c r="AD32" i="101"/>
  <c r="AC32" i="101"/>
  <c r="AE32" i="101" s="1"/>
  <c r="Q32" i="101"/>
  <c r="L32" i="101"/>
  <c r="CK31" i="101"/>
  <c r="CF31" i="101"/>
  <c r="CE31" i="101"/>
  <c r="BN31" i="101"/>
  <c r="BM31" i="101"/>
  <c r="BB31" i="101"/>
  <c r="AV31" i="101"/>
  <c r="AU31" i="101" s="1"/>
  <c r="AD31" i="101"/>
  <c r="AC31" i="101" s="1"/>
  <c r="L31" i="101"/>
  <c r="Q31" i="101" s="1"/>
  <c r="CL30" i="101"/>
  <c r="CJ30" i="101"/>
  <c r="CI30" i="101"/>
  <c r="CH30" i="101"/>
  <c r="CG30" i="101"/>
  <c r="CF30" i="101"/>
  <c r="CK30" i="101" s="1"/>
  <c r="CE30" i="101"/>
  <c r="CM30" i="101" s="1"/>
  <c r="BS30" i="101"/>
  <c r="BN30" i="101"/>
  <c r="BM30" i="101"/>
  <c r="BO30" i="101" s="1"/>
  <c r="AV30" i="101"/>
  <c r="BA30" i="101" s="1"/>
  <c r="AD30" i="101"/>
  <c r="AC30" i="101" s="1"/>
  <c r="AF30" i="101" s="1"/>
  <c r="L30" i="101"/>
  <c r="CM29" i="101"/>
  <c r="CF29" i="101"/>
  <c r="CE29" i="101"/>
  <c r="CH29" i="101" s="1"/>
  <c r="BU29" i="101"/>
  <c r="BN29" i="101"/>
  <c r="BM29" i="101" s="1"/>
  <c r="BO29" i="101" s="1"/>
  <c r="AV29" i="101"/>
  <c r="AF29" i="101"/>
  <c r="AD29" i="101"/>
  <c r="AI29" i="101" s="1"/>
  <c r="AC29" i="101"/>
  <c r="AK29" i="101" s="1"/>
  <c r="L29" i="101"/>
  <c r="Q29" i="101" s="1"/>
  <c r="K29" i="101"/>
  <c r="CK28" i="101"/>
  <c r="CF28" i="101"/>
  <c r="BT28" i="101"/>
  <c r="BS28" i="101"/>
  <c r="BO28" i="101"/>
  <c r="BN28" i="101"/>
  <c r="BQ28" i="101" s="1"/>
  <c r="BM28" i="101"/>
  <c r="BP28" i="101" s="1"/>
  <c r="BA28" i="101"/>
  <c r="AX28" i="101"/>
  <c r="AV28" i="101"/>
  <c r="AU28" i="101"/>
  <c r="AD28" i="101"/>
  <c r="AC28" i="101" s="1"/>
  <c r="L28" i="101"/>
  <c r="K28" i="101" s="1"/>
  <c r="CK27" i="101"/>
  <c r="CF27" i="101"/>
  <c r="BT27" i="101"/>
  <c r="BR27" i="101"/>
  <c r="BQ27" i="101"/>
  <c r="BP27" i="101"/>
  <c r="BO27" i="101"/>
  <c r="BN27" i="101"/>
  <c r="BS27" i="101" s="1"/>
  <c r="BM27" i="101"/>
  <c r="BU27" i="101" s="1"/>
  <c r="BC27" i="101"/>
  <c r="BA27" i="101"/>
  <c r="AZ27" i="101"/>
  <c r="AX27" i="101"/>
  <c r="AV27" i="101"/>
  <c r="BB27" i="101" s="1"/>
  <c r="AU27" i="101"/>
  <c r="AW27" i="101" s="1"/>
  <c r="AI27" i="101"/>
  <c r="AD27" i="101"/>
  <c r="L27" i="101"/>
  <c r="K27" i="101" s="1"/>
  <c r="CF26" i="101"/>
  <c r="BN26" i="101"/>
  <c r="BC26" i="101"/>
  <c r="AV26" i="101"/>
  <c r="AU26" i="101"/>
  <c r="AI26" i="101"/>
  <c r="AD26" i="101"/>
  <c r="O26" i="101"/>
  <c r="N26" i="101"/>
  <c r="L26" i="101"/>
  <c r="Q26" i="101" s="1"/>
  <c r="K26" i="101"/>
  <c r="S26" i="101" s="1"/>
  <c r="CK25" i="101"/>
  <c r="CF25" i="101"/>
  <c r="CE25" i="101"/>
  <c r="BN25" i="101"/>
  <c r="BC25" i="101"/>
  <c r="BA25" i="101"/>
  <c r="AZ25" i="101"/>
  <c r="AW25" i="101"/>
  <c r="AV25" i="101"/>
  <c r="AY25" i="101" s="1"/>
  <c r="AU25" i="101"/>
  <c r="AX25" i="101" s="1"/>
  <c r="AD25" i="101"/>
  <c r="L25" i="101"/>
  <c r="K25" i="101"/>
  <c r="CM24" i="101"/>
  <c r="CF24" i="101"/>
  <c r="CE24" i="101"/>
  <c r="BN24" i="101"/>
  <c r="BS24" i="101" s="1"/>
  <c r="BB24" i="101"/>
  <c r="AZ24" i="101"/>
  <c r="AY24" i="101"/>
  <c r="AX24" i="101"/>
  <c r="AW24" i="101"/>
  <c r="AV24" i="101"/>
  <c r="BA24" i="101" s="1"/>
  <c r="AU24" i="101"/>
  <c r="BC24" i="101" s="1"/>
  <c r="AD24" i="101"/>
  <c r="AC24" i="101" s="1"/>
  <c r="AG24" i="101" s="1"/>
  <c r="L24" i="101"/>
  <c r="CK23" i="101"/>
  <c r="CJ23" i="101"/>
  <c r="CF23" i="101"/>
  <c r="CE23" i="101"/>
  <c r="CL23" i="101" s="1"/>
  <c r="BS23" i="101"/>
  <c r="BN23" i="101"/>
  <c r="AV23" i="101"/>
  <c r="AD23" i="101"/>
  <c r="L23" i="101"/>
  <c r="Q23" i="101" s="1"/>
  <c r="CL22" i="101"/>
  <c r="CJ22" i="101"/>
  <c r="CI22" i="101"/>
  <c r="CH22" i="101"/>
  <c r="CG22" i="101"/>
  <c r="CF22" i="101"/>
  <c r="CK22" i="101" s="1"/>
  <c r="CE22" i="101"/>
  <c r="CM22" i="101" s="1"/>
  <c r="BS22" i="101"/>
  <c r="BN22" i="101"/>
  <c r="BM22" i="101"/>
  <c r="BA22" i="101"/>
  <c r="AV22" i="101"/>
  <c r="AD22" i="101"/>
  <c r="AC22" i="101"/>
  <c r="AK22" i="101" s="1"/>
  <c r="L22" i="101"/>
  <c r="K22" i="101" s="1"/>
  <c r="M22" i="101" s="1"/>
  <c r="CG21" i="101"/>
  <c r="CF21" i="101"/>
  <c r="CE21" i="101"/>
  <c r="CH21" i="101" s="1"/>
  <c r="BU21" i="101"/>
  <c r="BP21" i="101"/>
  <c r="BN21" i="101"/>
  <c r="BM21" i="101"/>
  <c r="BR21" i="101" s="1"/>
  <c r="AV21" i="101"/>
  <c r="AD21" i="101"/>
  <c r="AI21" i="101" s="1"/>
  <c r="L21" i="101"/>
  <c r="K21" i="101"/>
  <c r="M21" i="101" s="1"/>
  <c r="CK20" i="101"/>
  <c r="CF20" i="101"/>
  <c r="BU20" i="101"/>
  <c r="BT20" i="101"/>
  <c r="BS20" i="101"/>
  <c r="BR20" i="101"/>
  <c r="BO20" i="101"/>
  <c r="BN20" i="101"/>
  <c r="BM20" i="101"/>
  <c r="BP20" i="101" s="1"/>
  <c r="BA20" i="101"/>
  <c r="AV20" i="101"/>
  <c r="AD20" i="101"/>
  <c r="AI20" i="101" s="1"/>
  <c r="Q20" i="101"/>
  <c r="L20" i="101"/>
  <c r="K20" i="101" s="1"/>
  <c r="CF19" i="101"/>
  <c r="BT19" i="101"/>
  <c r="BR19" i="101"/>
  <c r="BP19" i="101"/>
  <c r="BO19" i="101"/>
  <c r="BN19" i="101"/>
  <c r="BS19" i="101" s="1"/>
  <c r="BM19" i="101"/>
  <c r="BA19" i="101"/>
  <c r="AV19" i="101"/>
  <c r="AD19" i="101"/>
  <c r="AI19" i="101" s="1"/>
  <c r="L19" i="101"/>
  <c r="Q19" i="101" s="1"/>
  <c r="K19" i="101"/>
  <c r="M19" i="101" s="1"/>
  <c r="CF18" i="101"/>
  <c r="BS18" i="101"/>
  <c r="BN18" i="101"/>
  <c r="BM18" i="101"/>
  <c r="BQ18" i="101" s="1"/>
  <c r="BA18" i="101"/>
  <c r="AV18" i="101"/>
  <c r="AU18" i="101"/>
  <c r="AW18" i="101" s="1"/>
  <c r="AD18" i="101"/>
  <c r="AI18" i="101" s="1"/>
  <c r="AC18" i="101"/>
  <c r="AF18" i="101" s="1"/>
  <c r="Q18" i="101"/>
  <c r="L18" i="101"/>
  <c r="K18" i="101" s="1"/>
  <c r="CK17" i="101"/>
  <c r="CF17" i="101"/>
  <c r="BU17" i="101"/>
  <c r="BQ17" i="101"/>
  <c r="BP17" i="101"/>
  <c r="BN17" i="101"/>
  <c r="BS17" i="101" s="1"/>
  <c r="BM17" i="101"/>
  <c r="BO17" i="101" s="1"/>
  <c r="BC17" i="101"/>
  <c r="AZ17" i="101"/>
  <c r="AY17" i="101"/>
  <c r="AX17" i="101"/>
  <c r="AV17" i="101"/>
  <c r="BA17" i="101" s="1"/>
  <c r="AU17" i="101"/>
  <c r="AW17" i="101" s="1"/>
  <c r="AD17" i="101"/>
  <c r="Q17" i="101"/>
  <c r="L17" i="101"/>
  <c r="K17" i="101"/>
  <c r="S17" i="101" s="1"/>
  <c r="CK16" i="101"/>
  <c r="CF16" i="101"/>
  <c r="CE16" i="101"/>
  <c r="CG16" i="101" s="1"/>
  <c r="BU16" i="101"/>
  <c r="BQ16" i="101"/>
  <c r="BO16" i="101"/>
  <c r="BN16" i="101"/>
  <c r="BS16" i="101" s="1"/>
  <c r="BM16" i="101"/>
  <c r="BP16" i="101" s="1"/>
  <c r="BC16" i="101"/>
  <c r="BA16" i="101"/>
  <c r="AX16" i="101"/>
  <c r="AW16" i="101"/>
  <c r="AV16" i="101"/>
  <c r="AU16" i="101"/>
  <c r="AY16" i="101" s="1"/>
  <c r="AD16" i="101"/>
  <c r="AI16" i="101" s="1"/>
  <c r="AC16" i="101"/>
  <c r="AG16" i="101" s="1"/>
  <c r="L16" i="101"/>
  <c r="CF15" i="101"/>
  <c r="BT15" i="101"/>
  <c r="BS15" i="101"/>
  <c r="BQ15" i="101"/>
  <c r="BP15" i="101"/>
  <c r="BO15" i="101"/>
  <c r="BN15" i="101"/>
  <c r="BR15" i="101" s="1"/>
  <c r="BM15" i="101"/>
  <c r="BU15" i="101" s="1"/>
  <c r="BB15" i="101"/>
  <c r="AY15" i="101"/>
  <c r="AX15" i="101"/>
  <c r="AV15" i="101"/>
  <c r="BA15" i="101" s="1"/>
  <c r="AU15" i="101"/>
  <c r="AW15" i="101" s="1"/>
  <c r="AD15" i="101"/>
  <c r="AC15" i="101" s="1"/>
  <c r="L15" i="101"/>
  <c r="Q15" i="101" s="1"/>
  <c r="CL14" i="101"/>
  <c r="CK14" i="101"/>
  <c r="CH14" i="101"/>
  <c r="CG14" i="101"/>
  <c r="CF14" i="101"/>
  <c r="CJ14" i="101" s="1"/>
  <c r="CE14" i="101"/>
  <c r="CI14" i="101" s="1"/>
  <c r="BN14" i="101"/>
  <c r="BS14" i="101" s="1"/>
  <c r="BM14" i="101"/>
  <c r="BQ14" i="101" s="1"/>
  <c r="AV14" i="101"/>
  <c r="AD14" i="101"/>
  <c r="AD4" i="101" s="1"/>
  <c r="AI2" i="101" s="1"/>
  <c r="Q14" i="101"/>
  <c r="L14" i="101"/>
  <c r="K14" i="101" s="1"/>
  <c r="CL13" i="101"/>
  <c r="CI13" i="101"/>
  <c r="CH13" i="101"/>
  <c r="CF13" i="101"/>
  <c r="CK13" i="101" s="1"/>
  <c r="CE13" i="101"/>
  <c r="CG13" i="101" s="1"/>
  <c r="BR13" i="101"/>
  <c r="BQ13" i="101"/>
  <c r="BN13" i="101"/>
  <c r="BT13" i="101" s="1"/>
  <c r="BM13" i="101"/>
  <c r="BP13" i="101" s="1"/>
  <c r="BA13" i="101"/>
  <c r="AV13" i="101"/>
  <c r="AF13" i="101"/>
  <c r="AD13" i="101"/>
  <c r="AC13" i="101"/>
  <c r="AG13" i="101" s="1"/>
  <c r="L13" i="101"/>
  <c r="Q13" i="101" s="1"/>
  <c r="K13" i="101"/>
  <c r="O13" i="101" s="1"/>
  <c r="CF12" i="101"/>
  <c r="BN12" i="101"/>
  <c r="BB12" i="101"/>
  <c r="BA12" i="101"/>
  <c r="AY12" i="101"/>
  <c r="AX12" i="101"/>
  <c r="AW12" i="101"/>
  <c r="AV12" i="101"/>
  <c r="AZ12" i="101" s="1"/>
  <c r="AU12" i="101"/>
  <c r="BC12" i="101" s="1"/>
  <c r="AG12" i="101"/>
  <c r="AD12" i="101"/>
  <c r="AI12" i="101" s="1"/>
  <c r="AC12" i="101"/>
  <c r="AE12" i="101" s="1"/>
  <c r="L12" i="101"/>
  <c r="CK11" i="101"/>
  <c r="CF11" i="101"/>
  <c r="BT11" i="101"/>
  <c r="BS11" i="101"/>
  <c r="BP11" i="101"/>
  <c r="BO11" i="101"/>
  <c r="BN11" i="101"/>
  <c r="BR11" i="101" s="1"/>
  <c r="BM11" i="101"/>
  <c r="BQ11" i="101" s="1"/>
  <c r="AV11" i="101"/>
  <c r="BA11" i="101" s="1"/>
  <c r="AU11" i="101"/>
  <c r="AY11" i="101" s="1"/>
  <c r="AD11" i="101"/>
  <c r="L11" i="101"/>
  <c r="CL10" i="101"/>
  <c r="CK10" i="101"/>
  <c r="CI10" i="101"/>
  <c r="CH10" i="101"/>
  <c r="CG10" i="101"/>
  <c r="CF10" i="101"/>
  <c r="CJ10" i="101" s="1"/>
  <c r="CE10" i="101"/>
  <c r="CM10" i="101" s="1"/>
  <c r="BT10" i="101"/>
  <c r="BQ10" i="101"/>
  <c r="BP10" i="101"/>
  <c r="BN10" i="101"/>
  <c r="BS10" i="101" s="1"/>
  <c r="BM10" i="101"/>
  <c r="BO10" i="101" s="1"/>
  <c r="AZ10" i="101"/>
  <c r="AY10" i="101"/>
  <c r="AV10" i="101"/>
  <c r="BB10" i="101" s="1"/>
  <c r="AU10" i="101"/>
  <c r="AX10" i="101" s="1"/>
  <c r="AI10" i="101"/>
  <c r="AD10" i="101"/>
  <c r="L10" i="101"/>
  <c r="K10" i="101" s="1"/>
  <c r="CF9" i="101"/>
  <c r="CK9" i="101" s="1"/>
  <c r="CE9" i="101"/>
  <c r="CI9" i="101" s="1"/>
  <c r="BN9" i="101"/>
  <c r="AV9" i="101"/>
  <c r="AJ9" i="101"/>
  <c r="AI9" i="101"/>
  <c r="AG9" i="101"/>
  <c r="AF9" i="101"/>
  <c r="AE9" i="101"/>
  <c r="AD9" i="101"/>
  <c r="AC9" i="101"/>
  <c r="AK9" i="101" s="1"/>
  <c r="L9" i="101"/>
  <c r="Q9" i="101" s="1"/>
  <c r="CJ8" i="101"/>
  <c r="CI8" i="101"/>
  <c r="CF8" i="101"/>
  <c r="CL8" i="101" s="1"/>
  <c r="CE8" i="101"/>
  <c r="CH8" i="101" s="1"/>
  <c r="BS8" i="101"/>
  <c r="BN8" i="101"/>
  <c r="BB8" i="101"/>
  <c r="BA8" i="101"/>
  <c r="AX8" i="101"/>
  <c r="AW8" i="101"/>
  <c r="AV8" i="101"/>
  <c r="AZ8" i="101" s="1"/>
  <c r="AU8" i="101"/>
  <c r="AY8" i="101" s="1"/>
  <c r="AD8" i="101"/>
  <c r="AI8" i="101" s="1"/>
  <c r="L8" i="101"/>
  <c r="CC6" i="101"/>
  <c r="CA6" i="101"/>
  <c r="BZ6" i="101"/>
  <c r="BY6" i="101"/>
  <c r="BX6" i="101"/>
  <c r="BV6" i="101"/>
  <c r="BK6" i="101"/>
  <c r="BI6" i="101"/>
  <c r="BH6" i="101"/>
  <c r="BG6" i="101"/>
  <c r="BF6" i="101"/>
  <c r="BD6" i="101"/>
  <c r="AS6" i="101"/>
  <c r="AQ6" i="101"/>
  <c r="AP6" i="101"/>
  <c r="AO6" i="101"/>
  <c r="AN6" i="101"/>
  <c r="AL6" i="101"/>
  <c r="AA6" i="101"/>
  <c r="Y6" i="101"/>
  <c r="X6" i="101"/>
  <c r="W6" i="101"/>
  <c r="V6" i="101"/>
  <c r="T6" i="101"/>
  <c r="I6" i="101"/>
  <c r="G6" i="101"/>
  <c r="F6" i="101"/>
  <c r="E6" i="101"/>
  <c r="D6" i="101"/>
  <c r="B6" i="101"/>
  <c r="CC5" i="101"/>
  <c r="CA5" i="101"/>
  <c r="BZ5" i="101"/>
  <c r="BY5" i="101"/>
  <c r="BX5" i="101"/>
  <c r="BV5" i="101"/>
  <c r="BK5" i="101"/>
  <c r="BI5" i="101"/>
  <c r="BH5" i="101"/>
  <c r="BG5" i="101"/>
  <c r="BF5" i="101"/>
  <c r="BD5" i="101"/>
  <c r="AS5" i="101"/>
  <c r="AQ5" i="101"/>
  <c r="AP5" i="101"/>
  <c r="AO5" i="101"/>
  <c r="AN5" i="101"/>
  <c r="AL5" i="101"/>
  <c r="AA5" i="101"/>
  <c r="Y5" i="101"/>
  <c r="X5" i="101"/>
  <c r="W5" i="101"/>
  <c r="V5" i="101"/>
  <c r="T5" i="101"/>
  <c r="I5" i="101"/>
  <c r="G5" i="101"/>
  <c r="F5" i="101"/>
  <c r="E5" i="101"/>
  <c r="D5" i="101"/>
  <c r="B5" i="101"/>
  <c r="CC4" i="101"/>
  <c r="CA4" i="101"/>
  <c r="BZ4" i="101"/>
  <c r="BY4" i="101"/>
  <c r="BX4" i="101"/>
  <c r="BV4" i="101"/>
  <c r="BK4" i="101"/>
  <c r="BI4" i="101"/>
  <c r="BH4" i="101"/>
  <c r="BG4" i="101"/>
  <c r="BF4" i="101"/>
  <c r="BD4" i="101"/>
  <c r="AV4" i="101"/>
  <c r="AS4" i="101"/>
  <c r="AQ4" i="101"/>
  <c r="AP4" i="101"/>
  <c r="AO4" i="101"/>
  <c r="AN4" i="101"/>
  <c r="AL4" i="101"/>
  <c r="AA4" i="101"/>
  <c r="Y4" i="101"/>
  <c r="X4" i="101"/>
  <c r="W4" i="101"/>
  <c r="V4" i="101"/>
  <c r="T4" i="101"/>
  <c r="I4" i="101"/>
  <c r="G4" i="101"/>
  <c r="F4" i="101"/>
  <c r="E4" i="101"/>
  <c r="D4" i="101"/>
  <c r="B4" i="101"/>
  <c r="CC3" i="101"/>
  <c r="CA3" i="101"/>
  <c r="BZ3" i="101"/>
  <c r="BY3" i="101"/>
  <c r="BX3" i="101"/>
  <c r="BV3" i="101"/>
  <c r="BK3" i="101"/>
  <c r="BI3" i="101"/>
  <c r="BH3" i="101"/>
  <c r="BG3" i="101"/>
  <c r="BF3" i="101"/>
  <c r="BD3" i="101"/>
  <c r="AS3" i="101"/>
  <c r="AQ3" i="101"/>
  <c r="AP3" i="101"/>
  <c r="AO3" i="101"/>
  <c r="AN3" i="101"/>
  <c r="AL3" i="101"/>
  <c r="AA3" i="101"/>
  <c r="Y3" i="101"/>
  <c r="X3" i="101"/>
  <c r="W3" i="101"/>
  <c r="V3" i="101"/>
  <c r="T3" i="101"/>
  <c r="I3" i="101"/>
  <c r="G3" i="101"/>
  <c r="F3" i="101"/>
  <c r="E3" i="101"/>
  <c r="D3" i="101"/>
  <c r="B3" i="101"/>
  <c r="CC2" i="101"/>
  <c r="CA2" i="101"/>
  <c r="BZ2" i="101"/>
  <c r="BY2" i="101"/>
  <c r="BX2" i="101"/>
  <c r="BV2" i="101"/>
  <c r="BK2" i="101"/>
  <c r="BI2" i="101"/>
  <c r="BH2" i="101"/>
  <c r="BG2" i="101"/>
  <c r="BF2" i="101"/>
  <c r="BD2" i="101"/>
  <c r="BA2" i="101"/>
  <c r="AS2" i="101"/>
  <c r="AQ2" i="101"/>
  <c r="AP2" i="101"/>
  <c r="AO2" i="101"/>
  <c r="AN2" i="101"/>
  <c r="AL2" i="101"/>
  <c r="AA2" i="101"/>
  <c r="Y2" i="101"/>
  <c r="X2" i="101"/>
  <c r="W2" i="101"/>
  <c r="V2" i="101"/>
  <c r="T2" i="101"/>
  <c r="I2" i="101"/>
  <c r="G2" i="101"/>
  <c r="F2" i="101"/>
  <c r="E2" i="101"/>
  <c r="D2" i="101"/>
  <c r="B2" i="101"/>
  <c r="O2" i="112" l="1"/>
  <c r="O4" i="112"/>
  <c r="S3" i="112"/>
  <c r="R5" i="112"/>
  <c r="P4" i="112"/>
  <c r="R4" i="112"/>
  <c r="N6" i="112"/>
  <c r="Q25" i="103"/>
  <c r="K22" i="103"/>
  <c r="K23" i="103"/>
  <c r="P9" i="103"/>
  <c r="P17" i="103"/>
  <c r="K33" i="103"/>
  <c r="N33" i="103" s="1"/>
  <c r="O9" i="103"/>
  <c r="P34" i="103"/>
  <c r="Q34" i="103"/>
  <c r="S18" i="103"/>
  <c r="K14" i="103"/>
  <c r="S14" i="103" s="1"/>
  <c r="AF33" i="106"/>
  <c r="AH33" i="106"/>
  <c r="CM5" i="113"/>
  <c r="CL6" i="113"/>
  <c r="CJ6" i="113"/>
  <c r="Q30" i="104"/>
  <c r="AI23" i="104"/>
  <c r="AC14" i="104"/>
  <c r="AF14" i="104" s="1"/>
  <c r="AI25" i="104"/>
  <c r="AC13" i="104"/>
  <c r="AH14" i="104"/>
  <c r="AG15" i="104"/>
  <c r="AI33" i="104"/>
  <c r="AI15" i="104"/>
  <c r="AC17" i="104"/>
  <c r="AJ17" i="104" s="1"/>
  <c r="AC27" i="104"/>
  <c r="AE27" i="104" s="1"/>
  <c r="AC19" i="104"/>
  <c r="AK19" i="104" s="1"/>
  <c r="BT3" i="113"/>
  <c r="BU6" i="113"/>
  <c r="BR2" i="113"/>
  <c r="BT5" i="113"/>
  <c r="BC3" i="113"/>
  <c r="BB4" i="113"/>
  <c r="BB5" i="113"/>
  <c r="BB3" i="113"/>
  <c r="BB2" i="113"/>
  <c r="BB6" i="113"/>
  <c r="AZ5" i="113"/>
  <c r="AZ3" i="113"/>
  <c r="R6" i="113"/>
  <c r="BC5" i="113"/>
  <c r="BT2" i="113"/>
  <c r="BU3" i="113"/>
  <c r="AE6" i="113"/>
  <c r="AE5" i="113"/>
  <c r="AG4" i="113"/>
  <c r="AG3" i="113"/>
  <c r="AF4" i="113"/>
  <c r="AF3" i="113"/>
  <c r="AG5" i="113"/>
  <c r="AE4" i="113"/>
  <c r="AE3" i="113"/>
  <c r="AG6" i="113"/>
  <c r="AF5" i="113"/>
  <c r="AC3" i="113"/>
  <c r="AG2" i="113"/>
  <c r="AF6" i="113"/>
  <c r="AF2" i="113"/>
  <c r="AE2" i="113"/>
  <c r="S3" i="113"/>
  <c r="BC2" i="113"/>
  <c r="BR3" i="113"/>
  <c r="R4" i="113"/>
  <c r="O4" i="113"/>
  <c r="N3" i="113"/>
  <c r="N4" i="113"/>
  <c r="M3" i="113"/>
  <c r="O2" i="113"/>
  <c r="O3" i="113"/>
  <c r="M4" i="113"/>
  <c r="K3" i="113"/>
  <c r="N2" i="113"/>
  <c r="M2" i="113"/>
  <c r="M5" i="113"/>
  <c r="O6" i="113"/>
  <c r="O5" i="113"/>
  <c r="M6" i="113"/>
  <c r="N6" i="113"/>
  <c r="N5" i="113"/>
  <c r="R3" i="113"/>
  <c r="P2" i="113"/>
  <c r="AY6" i="113"/>
  <c r="AW4" i="113"/>
  <c r="AX6" i="113"/>
  <c r="AY5" i="113"/>
  <c r="AW5" i="113"/>
  <c r="AX2" i="113"/>
  <c r="AY2" i="113"/>
  <c r="AW2" i="113"/>
  <c r="AW6" i="113"/>
  <c r="AY3" i="113"/>
  <c r="AY4" i="113"/>
  <c r="AX3" i="113"/>
  <c r="AX4" i="113"/>
  <c r="AW3" i="113"/>
  <c r="AX5" i="113"/>
  <c r="AU3" i="113"/>
  <c r="AZ2" i="113"/>
  <c r="BC6" i="113"/>
  <c r="BC4" i="113"/>
  <c r="S4" i="113"/>
  <c r="R2" i="113"/>
  <c r="P5" i="113"/>
  <c r="P6" i="113"/>
  <c r="P3" i="113"/>
  <c r="S6" i="113"/>
  <c r="R5" i="113"/>
  <c r="CH6" i="113"/>
  <c r="CG6" i="113"/>
  <c r="CH5" i="113"/>
  <c r="CI4" i="113"/>
  <c r="CG5" i="113"/>
  <c r="CH4" i="113"/>
  <c r="CH3" i="113"/>
  <c r="CG2" i="113"/>
  <c r="CG3" i="113"/>
  <c r="CI5" i="113"/>
  <c r="CG4" i="113"/>
  <c r="CE3" i="113"/>
  <c r="CI2" i="113"/>
  <c r="CI3" i="113"/>
  <c r="CI6" i="113"/>
  <c r="CH2" i="113"/>
  <c r="BP4" i="113"/>
  <c r="BO4" i="113"/>
  <c r="BO6" i="113"/>
  <c r="BM3" i="113"/>
  <c r="BQ2" i="113"/>
  <c r="BO3" i="113"/>
  <c r="BQ5" i="113"/>
  <c r="BP2" i="113"/>
  <c r="BP6" i="113"/>
  <c r="BP5" i="113"/>
  <c r="BO2" i="113"/>
  <c r="BO5" i="113"/>
  <c r="BQ3" i="113"/>
  <c r="BQ4" i="113"/>
  <c r="BQ6" i="113"/>
  <c r="BP3" i="113"/>
  <c r="CJ5" i="112"/>
  <c r="CM3" i="111"/>
  <c r="CJ2" i="111"/>
  <c r="CL4" i="111"/>
  <c r="CJ4" i="111"/>
  <c r="CJ5" i="111"/>
  <c r="CL3" i="111"/>
  <c r="CL5" i="111"/>
  <c r="CM2" i="110"/>
  <c r="CM5" i="110"/>
  <c r="CL3" i="110"/>
  <c r="CL4" i="110"/>
  <c r="CL6" i="110"/>
  <c r="CM3" i="110"/>
  <c r="CJ6" i="110"/>
  <c r="CJ3" i="110"/>
  <c r="CL2" i="110"/>
  <c r="CM6" i="110"/>
  <c r="CM4" i="110"/>
  <c r="CL5" i="110"/>
  <c r="BR6" i="112"/>
  <c r="BU2" i="112"/>
  <c r="BR2" i="112"/>
  <c r="BR2" i="111"/>
  <c r="BU4" i="111"/>
  <c r="BO2" i="111"/>
  <c r="BP5" i="111"/>
  <c r="BU5" i="111"/>
  <c r="BR5" i="111"/>
  <c r="BO5" i="111"/>
  <c r="BO6" i="111"/>
  <c r="BT4" i="111"/>
  <c r="BQ2" i="111"/>
  <c r="BO3" i="111"/>
  <c r="BQ5" i="111"/>
  <c r="BQ6" i="111"/>
  <c r="BR4" i="111"/>
  <c r="BR6" i="111"/>
  <c r="BP2" i="111"/>
  <c r="BP3" i="111"/>
  <c r="BT6" i="111"/>
  <c r="BT5" i="111"/>
  <c r="BP4" i="111"/>
  <c r="AZ2" i="111"/>
  <c r="AZ5" i="111"/>
  <c r="BC3" i="111"/>
  <c r="BB5" i="111"/>
  <c r="BB4" i="111"/>
  <c r="AZ4" i="111"/>
  <c r="BC4" i="111"/>
  <c r="AZ6" i="111"/>
  <c r="BB2" i="111"/>
  <c r="BC6" i="111"/>
  <c r="BC6" i="110"/>
  <c r="BB2" i="110"/>
  <c r="BB5" i="110"/>
  <c r="AJ4" i="110"/>
  <c r="R6" i="112"/>
  <c r="R2" i="112"/>
  <c r="M2" i="112"/>
  <c r="N4" i="112"/>
  <c r="P5" i="112"/>
  <c r="P3" i="112"/>
  <c r="N5" i="112"/>
  <c r="O6" i="112"/>
  <c r="R3" i="112"/>
  <c r="P2" i="112"/>
  <c r="N2" i="112"/>
  <c r="N3" i="112"/>
  <c r="S4" i="112"/>
  <c r="S5" i="112"/>
  <c r="K3" i="112"/>
  <c r="P6" i="112"/>
  <c r="S6" i="112"/>
  <c r="M4" i="112"/>
  <c r="O3" i="112"/>
  <c r="M3" i="112"/>
  <c r="S2" i="112"/>
  <c r="O5" i="112"/>
  <c r="BU5" i="112"/>
  <c r="BT2" i="112"/>
  <c r="CL4" i="112"/>
  <c r="AF6" i="112"/>
  <c r="AG5" i="112"/>
  <c r="AF5" i="112"/>
  <c r="AE2" i="112"/>
  <c r="AE5" i="112"/>
  <c r="AG4" i="112"/>
  <c r="AG3" i="112"/>
  <c r="AF2" i="112"/>
  <c r="AG6" i="112"/>
  <c r="AF4" i="112"/>
  <c r="AF3" i="112"/>
  <c r="AE6" i="112"/>
  <c r="AE4" i="112"/>
  <c r="AE3" i="112"/>
  <c r="AC3" i="112"/>
  <c r="AG2" i="112"/>
  <c r="AJ2" i="112"/>
  <c r="AK3" i="112"/>
  <c r="AH5" i="112"/>
  <c r="AH2" i="112"/>
  <c r="AK5" i="112"/>
  <c r="AK2" i="112"/>
  <c r="AK6" i="112"/>
  <c r="AH4" i="112"/>
  <c r="AJ4" i="112"/>
  <c r="AH3" i="112"/>
  <c r="AJ5" i="112"/>
  <c r="AJ3" i="112"/>
  <c r="AJ6" i="112"/>
  <c r="AK4" i="112"/>
  <c r="AH6" i="112"/>
  <c r="BR3" i="112"/>
  <c r="BR5" i="112"/>
  <c r="BU6" i="112"/>
  <c r="CM6" i="112"/>
  <c r="CL6" i="112"/>
  <c r="CI6" i="112"/>
  <c r="CG6" i="112"/>
  <c r="CI4" i="112"/>
  <c r="CH2" i="112"/>
  <c r="CH4" i="112"/>
  <c r="CI3" i="112"/>
  <c r="CG2" i="112"/>
  <c r="CI2" i="112"/>
  <c r="CH6" i="112"/>
  <c r="CG4" i="112"/>
  <c r="CH3" i="112"/>
  <c r="CI5" i="112"/>
  <c r="CG3" i="112"/>
  <c r="CH5" i="112"/>
  <c r="CE3" i="112"/>
  <c r="CG5" i="112"/>
  <c r="BU3" i="112"/>
  <c r="BT6" i="112"/>
  <c r="CM3" i="112"/>
  <c r="CL5" i="112"/>
  <c r="BU4" i="112"/>
  <c r="BR4" i="112"/>
  <c r="CM4" i="112"/>
  <c r="CJ6" i="112"/>
  <c r="BT5" i="112"/>
  <c r="CL2" i="112"/>
  <c r="CJ3" i="112"/>
  <c r="BO5" i="112"/>
  <c r="BQ5" i="112"/>
  <c r="BO4" i="112"/>
  <c r="BP3" i="112"/>
  <c r="BP5" i="112"/>
  <c r="BO3" i="112"/>
  <c r="BM3" i="112"/>
  <c r="BQ3" i="112"/>
  <c r="BP4" i="112"/>
  <c r="BQ6" i="112"/>
  <c r="BQ2" i="112"/>
  <c r="BP6" i="112"/>
  <c r="BP2" i="112"/>
  <c r="BO6" i="112"/>
  <c r="BQ4" i="112"/>
  <c r="BO2" i="112"/>
  <c r="BT3" i="112"/>
  <c r="CJ2" i="112"/>
  <c r="CJ4" i="112"/>
  <c r="CM5" i="112"/>
  <c r="AY4" i="112"/>
  <c r="AY6" i="112"/>
  <c r="AX6" i="112"/>
  <c r="AU3" i="112"/>
  <c r="AW6" i="112"/>
  <c r="AY2" i="112"/>
  <c r="AX2" i="112"/>
  <c r="AY5" i="112"/>
  <c r="AW2" i="112"/>
  <c r="AX5" i="112"/>
  <c r="AW5" i="112"/>
  <c r="AX4" i="112"/>
  <c r="AY3" i="112"/>
  <c r="AW4" i="112"/>
  <c r="AX3" i="112"/>
  <c r="AW3" i="112"/>
  <c r="AZ4" i="112"/>
  <c r="BC4" i="112"/>
  <c r="AZ5" i="112"/>
  <c r="BC5" i="112"/>
  <c r="BB2" i="112"/>
  <c r="AZ2" i="112"/>
  <c r="AZ3" i="112"/>
  <c r="AZ6" i="112"/>
  <c r="BB6" i="112"/>
  <c r="BC2" i="112"/>
  <c r="BB3" i="112"/>
  <c r="BC6" i="112"/>
  <c r="BC3" i="112"/>
  <c r="BB4" i="112"/>
  <c r="BB5" i="112"/>
  <c r="BT4" i="112"/>
  <c r="CL3" i="112"/>
  <c r="CM2" i="112"/>
  <c r="AE6" i="111"/>
  <c r="AF5" i="111"/>
  <c r="AE2" i="111"/>
  <c r="AG6" i="111"/>
  <c r="AF6" i="111"/>
  <c r="AG4" i="111"/>
  <c r="AG3" i="111"/>
  <c r="AF4" i="111"/>
  <c r="AF3" i="111"/>
  <c r="AG2" i="111"/>
  <c r="AE3" i="111"/>
  <c r="AG5" i="111"/>
  <c r="AE4" i="111"/>
  <c r="AF2" i="111"/>
  <c r="AE5" i="111"/>
  <c r="AC3" i="111"/>
  <c r="AK6" i="111"/>
  <c r="AJ5" i="111"/>
  <c r="AH3" i="111"/>
  <c r="AK4" i="111"/>
  <c r="AK3" i="111"/>
  <c r="AH2" i="111"/>
  <c r="AJ6" i="111"/>
  <c r="AH5" i="111"/>
  <c r="AK5" i="111"/>
  <c r="AK2" i="111"/>
  <c r="AJ4" i="111"/>
  <c r="AJ2" i="111"/>
  <c r="AH4" i="111"/>
  <c r="AJ3" i="111"/>
  <c r="AH6" i="111"/>
  <c r="BB3" i="111"/>
  <c r="AZ3" i="111"/>
  <c r="O6" i="111"/>
  <c r="N6" i="111"/>
  <c r="O5" i="111"/>
  <c r="O3" i="111"/>
  <c r="M5" i="111"/>
  <c r="M4" i="111"/>
  <c r="M3" i="111"/>
  <c r="M2" i="111"/>
  <c r="K3" i="111"/>
  <c r="N4" i="111"/>
  <c r="M6" i="111"/>
  <c r="N2" i="111"/>
  <c r="N5" i="111"/>
  <c r="O4" i="111"/>
  <c r="O2" i="111"/>
  <c r="N3" i="111"/>
  <c r="S5" i="111"/>
  <c r="R2" i="111"/>
  <c r="R5" i="111"/>
  <c r="P6" i="111"/>
  <c r="P4" i="111"/>
  <c r="R6" i="111"/>
  <c r="R3" i="111"/>
  <c r="R4" i="111"/>
  <c r="S6" i="111"/>
  <c r="P2" i="111"/>
  <c r="P5" i="111"/>
  <c r="S2" i="111"/>
  <c r="S4" i="111"/>
  <c r="S3" i="111"/>
  <c r="P3" i="111"/>
  <c r="AX4" i="111"/>
  <c r="AX6" i="111"/>
  <c r="AY5" i="111"/>
  <c r="AW3" i="111"/>
  <c r="AW6" i="111"/>
  <c r="AX5" i="111"/>
  <c r="AU3" i="111"/>
  <c r="AW5" i="111"/>
  <c r="AY2" i="111"/>
  <c r="AX2" i="111"/>
  <c r="AW2" i="111"/>
  <c r="AY6" i="111"/>
  <c r="AY4" i="111"/>
  <c r="AY3" i="111"/>
  <c r="AW4" i="111"/>
  <c r="AX3" i="111"/>
  <c r="CH6" i="111"/>
  <c r="CI5" i="111"/>
  <c r="CG5" i="111"/>
  <c r="CH4" i="111"/>
  <c r="CI2" i="111"/>
  <c r="CG4" i="111"/>
  <c r="CH2" i="111"/>
  <c r="CI3" i="111"/>
  <c r="CG2" i="111"/>
  <c r="CI6" i="111"/>
  <c r="CG6" i="111"/>
  <c r="CH3" i="111"/>
  <c r="CH5" i="111"/>
  <c r="CG3" i="111"/>
  <c r="CE3" i="111"/>
  <c r="CI4" i="111"/>
  <c r="BC2" i="111"/>
  <c r="BC5" i="111"/>
  <c r="O6" i="110"/>
  <c r="N6" i="110"/>
  <c r="O5" i="110"/>
  <c r="O3" i="110"/>
  <c r="M6" i="110"/>
  <c r="N5" i="110"/>
  <c r="O4" i="110"/>
  <c r="N3" i="110"/>
  <c r="N2" i="110"/>
  <c r="M5" i="110"/>
  <c r="N4" i="110"/>
  <c r="M3" i="110"/>
  <c r="O2" i="110"/>
  <c r="M4" i="110"/>
  <c r="K3" i="110"/>
  <c r="M2" i="110"/>
  <c r="S3" i="110"/>
  <c r="S2" i="110"/>
  <c r="R5" i="110"/>
  <c r="R6" i="110"/>
  <c r="P5" i="110"/>
  <c r="R4" i="110"/>
  <c r="P2" i="110"/>
  <c r="S5" i="110"/>
  <c r="S6" i="110"/>
  <c r="R3" i="110"/>
  <c r="R2" i="110"/>
  <c r="P6" i="110"/>
  <c r="S4" i="110"/>
  <c r="P4" i="110"/>
  <c r="P3" i="110"/>
  <c r="AZ5" i="110"/>
  <c r="AK2" i="110"/>
  <c r="BC3" i="110"/>
  <c r="AH3" i="110"/>
  <c r="AJ3" i="110"/>
  <c r="AZ4" i="110"/>
  <c r="BB4" i="110"/>
  <c r="AH4" i="110"/>
  <c r="AE5" i="110"/>
  <c r="AC3" i="110"/>
  <c r="AG2" i="110"/>
  <c r="AE4" i="110"/>
  <c r="AF2" i="110"/>
  <c r="AE2" i="110"/>
  <c r="AF5" i="110"/>
  <c r="AE6" i="110"/>
  <c r="AG6" i="110"/>
  <c r="AG4" i="110"/>
  <c r="AG3" i="110"/>
  <c r="AF6" i="110"/>
  <c r="AG5" i="110"/>
  <c r="AF4" i="110"/>
  <c r="AF3" i="110"/>
  <c r="AE3" i="110"/>
  <c r="BC5" i="110"/>
  <c r="AK5" i="110"/>
  <c r="AY6" i="110"/>
  <c r="AW4" i="110"/>
  <c r="AX3" i="110"/>
  <c r="AX4" i="110"/>
  <c r="AY3" i="110"/>
  <c r="AX6" i="110"/>
  <c r="AY5" i="110"/>
  <c r="AW3" i="110"/>
  <c r="AW6" i="110"/>
  <c r="AX5" i="110"/>
  <c r="AU3" i="110"/>
  <c r="AW5" i="110"/>
  <c r="AY2" i="110"/>
  <c r="AX2" i="110"/>
  <c r="AW2" i="110"/>
  <c r="AY4" i="110"/>
  <c r="BB6" i="110"/>
  <c r="BC4" i="110"/>
  <c r="CG6" i="110"/>
  <c r="CH5" i="110"/>
  <c r="CI4" i="110"/>
  <c r="CG5" i="110"/>
  <c r="CH4" i="110"/>
  <c r="CI2" i="110"/>
  <c r="CG4" i="110"/>
  <c r="CH2" i="110"/>
  <c r="CH6" i="110"/>
  <c r="CI3" i="110"/>
  <c r="CG2" i="110"/>
  <c r="CH3" i="110"/>
  <c r="CG3" i="110"/>
  <c r="CI6" i="110"/>
  <c r="CE3" i="110"/>
  <c r="CI5" i="110"/>
  <c r="AH2" i="110"/>
  <c r="AH6" i="110"/>
  <c r="AJ6" i="110"/>
  <c r="AK6" i="110"/>
  <c r="BC2" i="110"/>
  <c r="BB3" i="110"/>
  <c r="AK3" i="110"/>
  <c r="BP4" i="110"/>
  <c r="BR3" i="110"/>
  <c r="BO2" i="110"/>
  <c r="BU6" i="110"/>
  <c r="BQ4" i="110"/>
  <c r="BO4" i="110"/>
  <c r="BQ3" i="110"/>
  <c r="BP3" i="110"/>
  <c r="BU2" i="110"/>
  <c r="BQ6" i="110"/>
  <c r="BO3" i="110"/>
  <c r="BP6" i="110"/>
  <c r="BQ5" i="110"/>
  <c r="BM3" i="110"/>
  <c r="BO6" i="110"/>
  <c r="BP5" i="110"/>
  <c r="BO5" i="110"/>
  <c r="BQ2" i="110"/>
  <c r="BP2" i="110"/>
  <c r="BU3" i="110"/>
  <c r="BU4" i="110"/>
  <c r="BU5" i="110"/>
  <c r="BT3" i="110"/>
  <c r="BR5" i="110"/>
  <c r="BR4" i="110"/>
  <c r="BR6" i="110"/>
  <c r="BT6" i="110"/>
  <c r="BT4" i="110"/>
  <c r="BT5" i="110"/>
  <c r="BT2" i="110"/>
  <c r="BR2" i="110"/>
  <c r="AH5" i="110"/>
  <c r="AJ5" i="110"/>
  <c r="AZ3" i="110"/>
  <c r="AZ6" i="110"/>
  <c r="AJ2" i="110"/>
  <c r="AK4" i="110"/>
  <c r="CH36" i="109"/>
  <c r="CG36" i="109"/>
  <c r="CM36" i="109"/>
  <c r="CM30" i="109"/>
  <c r="CI25" i="109"/>
  <c r="CH25" i="109"/>
  <c r="CG25" i="109"/>
  <c r="CM25" i="109"/>
  <c r="CL36" i="109"/>
  <c r="CI33" i="109"/>
  <c r="CJ36" i="109"/>
  <c r="CM34" i="109"/>
  <c r="CI28" i="109"/>
  <c r="CM33" i="109"/>
  <c r="CM28" i="109"/>
  <c r="CI36" i="109"/>
  <c r="CI18" i="108"/>
  <c r="CM26" i="108"/>
  <c r="CL32" i="108"/>
  <c r="CL10" i="108"/>
  <c r="CJ32" i="108"/>
  <c r="CL30" i="108"/>
  <c r="CI31" i="108"/>
  <c r="CI10" i="108"/>
  <c r="CH10" i="108"/>
  <c r="CJ8" i="108"/>
  <c r="CH8" i="108"/>
  <c r="CG8" i="108"/>
  <c r="CM8" i="108"/>
  <c r="CL18" i="108"/>
  <c r="CI26" i="108"/>
  <c r="CK3" i="108"/>
  <c r="CL26" i="108"/>
  <c r="CI32" i="108"/>
  <c r="CM32" i="107"/>
  <c r="CG26" i="107"/>
  <c r="CM26" i="107"/>
  <c r="CM8" i="107"/>
  <c r="CI32" i="107"/>
  <c r="CL32" i="107"/>
  <c r="CJ8" i="107"/>
  <c r="BQ27" i="109"/>
  <c r="BR17" i="109"/>
  <c r="BU8" i="109"/>
  <c r="BR29" i="109"/>
  <c r="BT17" i="109"/>
  <c r="BR17" i="108"/>
  <c r="BP18" i="108"/>
  <c r="BR18" i="108"/>
  <c r="BQ18" i="108"/>
  <c r="BO18" i="108"/>
  <c r="BT18" i="108"/>
  <c r="BU32" i="108"/>
  <c r="BT17" i="108"/>
  <c r="BS5" i="108"/>
  <c r="BT37" i="108"/>
  <c r="BR32" i="108"/>
  <c r="BS2" i="108"/>
  <c r="BS3" i="108"/>
  <c r="BS4" i="108"/>
  <c r="BT27" i="107"/>
  <c r="BU13" i="107"/>
  <c r="BR20" i="107"/>
  <c r="BT33" i="107"/>
  <c r="BR33" i="107"/>
  <c r="BR19" i="107"/>
  <c r="BP19" i="107"/>
  <c r="BO19" i="107"/>
  <c r="BU20" i="107"/>
  <c r="BQ35" i="107"/>
  <c r="BQ19" i="107"/>
  <c r="BP15" i="107"/>
  <c r="BU15" i="107"/>
  <c r="BU19" i="107"/>
  <c r="BT19" i="107"/>
  <c r="BC12" i="108"/>
  <c r="AW26" i="108"/>
  <c r="AX26" i="108"/>
  <c r="BC13" i="108"/>
  <c r="AY26" i="108"/>
  <c r="AZ11" i="108"/>
  <c r="AX11" i="108"/>
  <c r="BB32" i="108"/>
  <c r="BB26" i="108"/>
  <c r="BB10" i="108"/>
  <c r="AX10" i="108"/>
  <c r="AW10" i="108"/>
  <c r="AY13" i="108"/>
  <c r="AY12" i="108"/>
  <c r="AZ31" i="108"/>
  <c r="BC36" i="108"/>
  <c r="BB11" i="108"/>
  <c r="AZ13" i="108"/>
  <c r="BB13" i="108"/>
  <c r="AW13" i="108"/>
  <c r="AY11" i="108"/>
  <c r="AZ26" i="108"/>
  <c r="AX12" i="109"/>
  <c r="AY8" i="109"/>
  <c r="BC17" i="109"/>
  <c r="AX17" i="109"/>
  <c r="AW17" i="109"/>
  <c r="BB10" i="109"/>
  <c r="AZ10" i="109"/>
  <c r="AW11" i="109"/>
  <c r="BC36" i="109"/>
  <c r="BC30" i="109"/>
  <c r="BC18" i="109"/>
  <c r="AW10" i="109"/>
  <c r="AX10" i="109"/>
  <c r="BC24" i="109"/>
  <c r="AY12" i="109"/>
  <c r="BC12" i="109"/>
  <c r="BC10" i="109"/>
  <c r="AW12" i="109"/>
  <c r="BC31" i="109"/>
  <c r="BB31" i="109"/>
  <c r="AX31" i="109"/>
  <c r="AW31" i="109"/>
  <c r="BC23" i="109"/>
  <c r="AX23" i="109"/>
  <c r="AW23" i="109"/>
  <c r="AZ23" i="109"/>
  <c r="AZ18" i="109"/>
  <c r="AY31" i="109"/>
  <c r="AZ12" i="109"/>
  <c r="AZ12" i="107"/>
  <c r="AW30" i="107"/>
  <c r="BC30" i="107"/>
  <c r="BB26" i="107"/>
  <c r="AX12" i="107"/>
  <c r="AW12" i="107"/>
  <c r="BC16" i="107"/>
  <c r="BC21" i="107"/>
  <c r="AX21" i="107"/>
  <c r="AW21" i="107"/>
  <c r="AZ21" i="107"/>
  <c r="AY21" i="107"/>
  <c r="BA4" i="107"/>
  <c r="BA2" i="107"/>
  <c r="AY16" i="107"/>
  <c r="BC18" i="107"/>
  <c r="BB16" i="107"/>
  <c r="BA5" i="107"/>
  <c r="AX16" i="107"/>
  <c r="AW16" i="107"/>
  <c r="AK33" i="109"/>
  <c r="AH25" i="109"/>
  <c r="AG32" i="109"/>
  <c r="AH11" i="108"/>
  <c r="AK13" i="108"/>
  <c r="AF13" i="108"/>
  <c r="AF8" i="108"/>
  <c r="AH8" i="108"/>
  <c r="AG13" i="108"/>
  <c r="AJ13" i="108"/>
  <c r="AJ2" i="108" s="1"/>
  <c r="AJ32" i="108"/>
  <c r="AK33" i="108"/>
  <c r="AH13" i="108"/>
  <c r="AG27" i="108"/>
  <c r="AH16" i="107"/>
  <c r="AG30" i="107"/>
  <c r="AK30" i="107"/>
  <c r="AJ23" i="107"/>
  <c r="AH21" i="107"/>
  <c r="AF21" i="107"/>
  <c r="AG23" i="107"/>
  <c r="AG21" i="107"/>
  <c r="AF9" i="107"/>
  <c r="AK9" i="107"/>
  <c r="AJ9" i="107"/>
  <c r="S16" i="109"/>
  <c r="P18" i="109"/>
  <c r="R15" i="109"/>
  <c r="R18" i="109"/>
  <c r="P14" i="109"/>
  <c r="O31" i="109"/>
  <c r="R31" i="109"/>
  <c r="R14" i="109"/>
  <c r="M14" i="109"/>
  <c r="R16" i="109"/>
  <c r="S14" i="109"/>
  <c r="S26" i="108"/>
  <c r="M10" i="108"/>
  <c r="N10" i="108"/>
  <c r="R37" i="108"/>
  <c r="P10" i="108"/>
  <c r="R30" i="108"/>
  <c r="P8" i="108"/>
  <c r="O10" i="108"/>
  <c r="O37" i="108"/>
  <c r="R8" i="108"/>
  <c r="S13" i="108"/>
  <c r="M13" i="108"/>
  <c r="N13" i="108"/>
  <c r="O30" i="108"/>
  <c r="R10" i="108"/>
  <c r="O27" i="107"/>
  <c r="O34" i="107"/>
  <c r="P12" i="107"/>
  <c r="R12" i="107"/>
  <c r="S15" i="107"/>
  <c r="N15" i="107"/>
  <c r="M15" i="107"/>
  <c r="P15" i="107"/>
  <c r="BO65" i="109"/>
  <c r="BT65" i="109"/>
  <c r="BP65" i="109"/>
  <c r="CH31" i="109"/>
  <c r="CG31" i="109"/>
  <c r="CJ31" i="109"/>
  <c r="CI31" i="109"/>
  <c r="BP95" i="109"/>
  <c r="BO95" i="109"/>
  <c r="BR95" i="109"/>
  <c r="BT95" i="109"/>
  <c r="BU93" i="109"/>
  <c r="BQ91" i="109"/>
  <c r="BQ98" i="109"/>
  <c r="AE86" i="109"/>
  <c r="AJ86" i="109"/>
  <c r="AH86" i="109"/>
  <c r="AG86" i="109"/>
  <c r="AF86" i="109"/>
  <c r="AK86" i="109"/>
  <c r="AE75" i="109"/>
  <c r="AG75" i="109"/>
  <c r="AF75" i="109"/>
  <c r="AJ75" i="109"/>
  <c r="AH75" i="109"/>
  <c r="R93" i="109"/>
  <c r="BP79" i="109"/>
  <c r="BO79" i="109"/>
  <c r="BR79" i="109"/>
  <c r="R83" i="109"/>
  <c r="AY78" i="109"/>
  <c r="BP67" i="109"/>
  <c r="BT67" i="109"/>
  <c r="BO67" i="109"/>
  <c r="BR81" i="109"/>
  <c r="AY73" i="109"/>
  <c r="BU65" i="109"/>
  <c r="AF99" i="109"/>
  <c r="AE99" i="109"/>
  <c r="BU60" i="109"/>
  <c r="AE59" i="109"/>
  <c r="AF59" i="109"/>
  <c r="AJ59" i="109"/>
  <c r="AH59" i="109"/>
  <c r="AK59" i="109"/>
  <c r="AE56" i="109"/>
  <c r="AH56" i="109"/>
  <c r="AF56" i="109"/>
  <c r="AX51" i="109"/>
  <c r="BC51" i="109"/>
  <c r="BB51" i="109"/>
  <c r="AW51" i="109"/>
  <c r="BC71" i="109"/>
  <c r="S46" i="109"/>
  <c r="CL31" i="109"/>
  <c r="BU23" i="109"/>
  <c r="O69" i="109"/>
  <c r="AE50" i="109"/>
  <c r="AF50" i="109"/>
  <c r="N40" i="109"/>
  <c r="M40" i="109"/>
  <c r="AG30" i="109"/>
  <c r="AF30" i="109"/>
  <c r="AE30" i="109"/>
  <c r="AH30" i="109"/>
  <c r="AJ25" i="109"/>
  <c r="N15" i="109"/>
  <c r="M15" i="109"/>
  <c r="AX46" i="109"/>
  <c r="AW46" i="109"/>
  <c r="CJ27" i="109"/>
  <c r="AZ24" i="109"/>
  <c r="BQ31" i="109"/>
  <c r="P15" i="109"/>
  <c r="BC37" i="109"/>
  <c r="O27" i="109"/>
  <c r="AH9" i="109"/>
  <c r="N87" i="109"/>
  <c r="M87" i="109"/>
  <c r="AF12" i="109"/>
  <c r="AE12" i="109"/>
  <c r="AH12" i="109"/>
  <c r="AG12" i="109"/>
  <c r="BQ100" i="109"/>
  <c r="BO94" i="109"/>
  <c r="BP94" i="109"/>
  <c r="BR98" i="109"/>
  <c r="BQ92" i="109"/>
  <c r="AY79" i="109"/>
  <c r="AX79" i="109"/>
  <c r="AZ79" i="109"/>
  <c r="AW79" i="109"/>
  <c r="AE80" i="109"/>
  <c r="AJ80" i="109"/>
  <c r="AH80" i="109"/>
  <c r="AF80" i="109"/>
  <c r="AG80" i="109"/>
  <c r="AK80" i="109"/>
  <c r="AG73" i="109"/>
  <c r="AF73" i="109"/>
  <c r="AE73" i="109"/>
  <c r="AJ73" i="109"/>
  <c r="AH73" i="109"/>
  <c r="AX76" i="109"/>
  <c r="BB76" i="109"/>
  <c r="AW76" i="109"/>
  <c r="BQ68" i="109"/>
  <c r="BP69" i="109"/>
  <c r="BR69" i="109"/>
  <c r="BO69" i="109"/>
  <c r="BQ65" i="109"/>
  <c r="BO59" i="109"/>
  <c r="BP59" i="109"/>
  <c r="BT59" i="109"/>
  <c r="BP77" i="109"/>
  <c r="BO77" i="109"/>
  <c r="BP82" i="109"/>
  <c r="BO82" i="109"/>
  <c r="BU66" i="109"/>
  <c r="AX74" i="109"/>
  <c r="AW74" i="109"/>
  <c r="N81" i="109"/>
  <c r="M81" i="109"/>
  <c r="AZ69" i="109"/>
  <c r="BP84" i="109"/>
  <c r="BO84" i="109"/>
  <c r="AE54" i="109"/>
  <c r="AH54" i="109"/>
  <c r="AF54" i="109"/>
  <c r="BT50" i="109"/>
  <c r="BQ50" i="109"/>
  <c r="BP50" i="109"/>
  <c r="BO50" i="109"/>
  <c r="N57" i="109"/>
  <c r="M57" i="109"/>
  <c r="N44" i="109"/>
  <c r="M44" i="109"/>
  <c r="M28" i="109"/>
  <c r="P28" i="109"/>
  <c r="O28" i="109"/>
  <c r="N28" i="109"/>
  <c r="P69" i="109"/>
  <c r="AX28" i="109"/>
  <c r="AW28" i="109"/>
  <c r="AY28" i="109"/>
  <c r="AZ28" i="109"/>
  <c r="BB28" i="109"/>
  <c r="CG18" i="109"/>
  <c r="CH18" i="109"/>
  <c r="AE40" i="109"/>
  <c r="AF40" i="109"/>
  <c r="AH40" i="109"/>
  <c r="P10" i="109"/>
  <c r="N10" i="109"/>
  <c r="M10" i="109"/>
  <c r="AH65" i="109"/>
  <c r="O42" i="109"/>
  <c r="AG39" i="109"/>
  <c r="CH35" i="109"/>
  <c r="CI35" i="109"/>
  <c r="CG35" i="109"/>
  <c r="CH13" i="109"/>
  <c r="CG13" i="109"/>
  <c r="CI13" i="109"/>
  <c r="CJ13" i="109"/>
  <c r="AF32" i="109"/>
  <c r="AE32" i="109"/>
  <c r="CH28" i="109"/>
  <c r="CG28" i="109"/>
  <c r="CI26" i="109"/>
  <c r="BP9" i="109"/>
  <c r="BO9" i="109"/>
  <c r="BT9" i="109"/>
  <c r="BR9" i="109"/>
  <c r="BQ9" i="109"/>
  <c r="BR31" i="109"/>
  <c r="BO29" i="109"/>
  <c r="BQ29" i="109"/>
  <c r="BP29" i="109"/>
  <c r="CK4" i="109"/>
  <c r="CK2" i="109"/>
  <c r="CK3" i="109"/>
  <c r="CK6" i="109"/>
  <c r="CK5" i="109"/>
  <c r="BS3" i="109"/>
  <c r="BS6" i="109"/>
  <c r="BS5" i="109"/>
  <c r="BS2" i="109"/>
  <c r="BS4" i="109"/>
  <c r="AI2" i="109"/>
  <c r="AI6" i="109"/>
  <c r="AI4" i="109"/>
  <c r="AI3" i="109"/>
  <c r="AI5" i="109"/>
  <c r="AX100" i="109"/>
  <c r="AY100" i="109"/>
  <c r="AW100" i="109"/>
  <c r="AE100" i="109"/>
  <c r="AG100" i="109"/>
  <c r="AH100" i="109"/>
  <c r="AF100" i="109"/>
  <c r="BP99" i="109"/>
  <c r="BO99" i="109"/>
  <c r="BT99" i="109"/>
  <c r="BR99" i="109"/>
  <c r="BR100" i="109"/>
  <c r="BU94" i="109"/>
  <c r="BQ90" i="109"/>
  <c r="BO96" i="109"/>
  <c r="BP96" i="109"/>
  <c r="BP89" i="109"/>
  <c r="BR89" i="109"/>
  <c r="BO89" i="109"/>
  <c r="BT89" i="109"/>
  <c r="BC100" i="109"/>
  <c r="BP87" i="109"/>
  <c r="BT87" i="109"/>
  <c r="BR87" i="109"/>
  <c r="BO87" i="109"/>
  <c r="BB79" i="109"/>
  <c r="AG71" i="109"/>
  <c r="AF71" i="109"/>
  <c r="AE71" i="109"/>
  <c r="AJ71" i="109"/>
  <c r="AH71" i="109"/>
  <c r="BQ79" i="109"/>
  <c r="BR80" i="109"/>
  <c r="AE89" i="109"/>
  <c r="AF89" i="109"/>
  <c r="BC76" i="109"/>
  <c r="BO73" i="109"/>
  <c r="BQ73" i="109"/>
  <c r="BP73" i="109"/>
  <c r="BQ67" i="109"/>
  <c r="BR59" i="109"/>
  <c r="BR65" i="109"/>
  <c r="BU59" i="109"/>
  <c r="AG99" i="109"/>
  <c r="BU77" i="109"/>
  <c r="BU82" i="109"/>
  <c r="BP62" i="109"/>
  <c r="BO62" i="109"/>
  <c r="BT58" i="109"/>
  <c r="R81" i="109"/>
  <c r="BR56" i="109"/>
  <c r="BP48" i="109"/>
  <c r="BO48" i="109"/>
  <c r="BT48" i="109"/>
  <c r="BQ48" i="109"/>
  <c r="AY36" i="109"/>
  <c r="AX36" i="109"/>
  <c r="AW36" i="109"/>
  <c r="AK73" i="109"/>
  <c r="BT54" i="109"/>
  <c r="CG34" i="109"/>
  <c r="CL34" i="109"/>
  <c r="CH34" i="109"/>
  <c r="CI34" i="109"/>
  <c r="BP83" i="109"/>
  <c r="BO83" i="109"/>
  <c r="AF43" i="109"/>
  <c r="AG43" i="109"/>
  <c r="AE43" i="109"/>
  <c r="AJ43" i="109"/>
  <c r="AH43" i="109"/>
  <c r="AF33" i="109"/>
  <c r="AE33" i="109"/>
  <c r="AJ33" i="109"/>
  <c r="AG33" i="109"/>
  <c r="BU84" i="109"/>
  <c r="AK54" i="109"/>
  <c r="BU50" i="109"/>
  <c r="AH44" i="109"/>
  <c r="S44" i="109"/>
  <c r="BR64" i="109"/>
  <c r="AW32" i="109"/>
  <c r="AX32" i="109"/>
  <c r="AZ32" i="109"/>
  <c r="AX53" i="109"/>
  <c r="AW53" i="109"/>
  <c r="P40" i="109"/>
  <c r="AJ31" i="109"/>
  <c r="BC28" i="109"/>
  <c r="R32" i="109"/>
  <c r="P27" i="109"/>
  <c r="AE25" i="109"/>
  <c r="AF25" i="109"/>
  <c r="AX18" i="109"/>
  <c r="AW18" i="109"/>
  <c r="O16" i="109"/>
  <c r="AY18" i="109"/>
  <c r="AJ40" i="109"/>
  <c r="CM27" i="109"/>
  <c r="BB24" i="109"/>
  <c r="AJ65" i="109"/>
  <c r="CM35" i="109"/>
  <c r="CM13" i="109"/>
  <c r="AH32" i="109"/>
  <c r="CJ26" i="109"/>
  <c r="CH30" i="109"/>
  <c r="CG30" i="109"/>
  <c r="BQ28" i="109"/>
  <c r="CI20" i="109"/>
  <c r="CH10" i="109"/>
  <c r="CG10" i="109"/>
  <c r="CL10" i="109"/>
  <c r="AG19" i="109"/>
  <c r="CJ18" i="109"/>
  <c r="BP17" i="109"/>
  <c r="BO17" i="109"/>
  <c r="AG10" i="109"/>
  <c r="BQ8" i="109"/>
  <c r="CE4" i="109"/>
  <c r="BP93" i="109"/>
  <c r="BO93" i="109"/>
  <c r="BT93" i="109"/>
  <c r="BR93" i="109"/>
  <c r="N70" i="109"/>
  <c r="O70" i="109"/>
  <c r="M70" i="109"/>
  <c r="AZ98" i="109"/>
  <c r="AY77" i="109"/>
  <c r="AZ77" i="109"/>
  <c r="AX77" i="109"/>
  <c r="AW77" i="109"/>
  <c r="AE84" i="109"/>
  <c r="AJ84" i="109"/>
  <c r="AH84" i="109"/>
  <c r="AF84" i="109"/>
  <c r="AK84" i="109"/>
  <c r="AG84" i="109"/>
  <c r="AH79" i="109"/>
  <c r="AG79" i="109"/>
  <c r="AE79" i="109"/>
  <c r="AJ79" i="109"/>
  <c r="AF79" i="109"/>
  <c r="O93" i="109"/>
  <c r="AK79" i="109"/>
  <c r="BT80" i="109"/>
  <c r="N85" i="109"/>
  <c r="S85" i="109"/>
  <c r="M85" i="109"/>
  <c r="AX78" i="109"/>
  <c r="AW78" i="109"/>
  <c r="BP81" i="109"/>
  <c r="BO81" i="109"/>
  <c r="AX73" i="109"/>
  <c r="AW73" i="109"/>
  <c r="BO63" i="109"/>
  <c r="BP63" i="109"/>
  <c r="BT63" i="109"/>
  <c r="BQ59" i="109"/>
  <c r="O87" i="109"/>
  <c r="BB74" i="109"/>
  <c r="AK71" i="109"/>
  <c r="AE61" i="109"/>
  <c r="AF61" i="109"/>
  <c r="AK61" i="109"/>
  <c r="AJ61" i="109"/>
  <c r="O48" i="109"/>
  <c r="N48" i="109"/>
  <c r="M48" i="109"/>
  <c r="R48" i="109"/>
  <c r="S57" i="109"/>
  <c r="AK63" i="109"/>
  <c r="P44" i="109"/>
  <c r="AF34" i="109"/>
  <c r="AH34" i="109"/>
  <c r="AG34" i="109"/>
  <c r="AE34" i="109"/>
  <c r="N30" i="109"/>
  <c r="M30" i="109"/>
  <c r="O30" i="109"/>
  <c r="P30" i="109"/>
  <c r="CG33" i="109"/>
  <c r="CH33" i="109"/>
  <c r="N18" i="109"/>
  <c r="M18" i="109"/>
  <c r="BR62" i="109"/>
  <c r="AG40" i="109"/>
  <c r="R10" i="109"/>
  <c r="AX30" i="109"/>
  <c r="AW30" i="109"/>
  <c r="CI30" i="109"/>
  <c r="AY37" i="109"/>
  <c r="CI18" i="109"/>
  <c r="O10" i="109"/>
  <c r="AY29" i="109"/>
  <c r="BU17" i="109"/>
  <c r="BP60" i="109"/>
  <c r="BO60" i="109"/>
  <c r="AX42" i="109"/>
  <c r="AW42" i="109"/>
  <c r="AY42" i="109"/>
  <c r="BA6" i="109"/>
  <c r="BA5" i="109"/>
  <c r="BA2" i="109"/>
  <c r="BA4" i="109"/>
  <c r="BA3" i="109"/>
  <c r="BP90" i="109"/>
  <c r="BO90" i="109"/>
  <c r="BR90" i="109"/>
  <c r="BO98" i="109"/>
  <c r="BP98" i="109"/>
  <c r="BP92" i="109"/>
  <c r="BO92" i="109"/>
  <c r="AZ75" i="109"/>
  <c r="AY75" i="109"/>
  <c r="AX75" i="109"/>
  <c r="AW75" i="109"/>
  <c r="BT68" i="109"/>
  <c r="BR68" i="109"/>
  <c r="BO68" i="109"/>
  <c r="BP68" i="109"/>
  <c r="O83" i="109"/>
  <c r="AF70" i="109"/>
  <c r="AJ70" i="109"/>
  <c r="AE70" i="109"/>
  <c r="P87" i="109"/>
  <c r="BO58" i="109"/>
  <c r="BP58" i="109"/>
  <c r="AF72" i="109"/>
  <c r="AE72" i="109"/>
  <c r="AJ72" i="109"/>
  <c r="BP56" i="109"/>
  <c r="BO56" i="109"/>
  <c r="BT56" i="109"/>
  <c r="AX69" i="109"/>
  <c r="AW69" i="109"/>
  <c r="AY69" i="109"/>
  <c r="AF47" i="109"/>
  <c r="AG47" i="109"/>
  <c r="AE47" i="109"/>
  <c r="AH47" i="109"/>
  <c r="AF45" i="109"/>
  <c r="AH45" i="109"/>
  <c r="AG45" i="109"/>
  <c r="AE45" i="109"/>
  <c r="AJ45" i="109"/>
  <c r="N69" i="109"/>
  <c r="M69" i="109"/>
  <c r="AE31" i="109"/>
  <c r="AG31" i="109"/>
  <c r="AF31" i="109"/>
  <c r="AH31" i="109"/>
  <c r="AX27" i="109"/>
  <c r="AW27" i="109"/>
  <c r="BC27" i="109"/>
  <c r="AY27" i="109"/>
  <c r="O32" i="109"/>
  <c r="N32" i="109"/>
  <c r="M32" i="109"/>
  <c r="P32" i="109"/>
  <c r="M27" i="109"/>
  <c r="N27" i="109"/>
  <c r="AX24" i="109"/>
  <c r="AW24" i="109"/>
  <c r="CH27" i="109"/>
  <c r="CG27" i="109"/>
  <c r="CI27" i="109"/>
  <c r="N42" i="109"/>
  <c r="M42" i="109"/>
  <c r="AF39" i="109"/>
  <c r="AE39" i="109"/>
  <c r="AF11" i="109"/>
  <c r="AE11" i="109"/>
  <c r="AJ11" i="109"/>
  <c r="AH11" i="109"/>
  <c r="AG11" i="109"/>
  <c r="BP31" i="109"/>
  <c r="BO31" i="109"/>
  <c r="CL18" i="109"/>
  <c r="AK11" i="109"/>
  <c r="BR88" i="109"/>
  <c r="BP88" i="109"/>
  <c r="BO88" i="109"/>
  <c r="AX71" i="109"/>
  <c r="AW71" i="109"/>
  <c r="AE23" i="109"/>
  <c r="AG23" i="109"/>
  <c r="AF23" i="109"/>
  <c r="AX37" i="109"/>
  <c r="AW37" i="109"/>
  <c r="AX29" i="109"/>
  <c r="AW29" i="109"/>
  <c r="BB98" i="109"/>
  <c r="AX98" i="109"/>
  <c r="AW98" i="109"/>
  <c r="AY98" i="109"/>
  <c r="BO100" i="109"/>
  <c r="BP100" i="109"/>
  <c r="BU90" i="109"/>
  <c r="BQ88" i="109"/>
  <c r="BU98" i="109"/>
  <c r="BU92" i="109"/>
  <c r="AF97" i="109"/>
  <c r="AE97" i="109"/>
  <c r="N93" i="109"/>
  <c r="M93" i="109"/>
  <c r="BP80" i="109"/>
  <c r="BO80" i="109"/>
  <c r="BR66" i="109"/>
  <c r="BP66" i="109"/>
  <c r="BO66" i="109"/>
  <c r="AG70" i="109"/>
  <c r="AF69" i="109"/>
  <c r="AE69" i="109"/>
  <c r="AH69" i="109"/>
  <c r="R70" i="109"/>
  <c r="BP64" i="109"/>
  <c r="BO64" i="109"/>
  <c r="BT60" i="109"/>
  <c r="BU58" i="109"/>
  <c r="AG72" i="109"/>
  <c r="AE63" i="109"/>
  <c r="AF63" i="109"/>
  <c r="AJ63" i="109"/>
  <c r="AH63" i="109"/>
  <c r="BR58" i="109"/>
  <c r="BU56" i="109"/>
  <c r="BB69" i="109"/>
  <c r="AK47" i="109"/>
  <c r="BQ54" i="109"/>
  <c r="BP54" i="109"/>
  <c r="BO54" i="109"/>
  <c r="AK45" i="109"/>
  <c r="BC75" i="109"/>
  <c r="AZ71" i="109"/>
  <c r="BB42" i="109"/>
  <c r="AF44" i="109"/>
  <c r="AE44" i="109"/>
  <c r="O38" i="109"/>
  <c r="N38" i="109"/>
  <c r="M38" i="109"/>
  <c r="S69" i="109"/>
  <c r="AZ27" i="109"/>
  <c r="M36" i="109"/>
  <c r="P36" i="109"/>
  <c r="O36" i="109"/>
  <c r="N36" i="109"/>
  <c r="BO13" i="109"/>
  <c r="BP13" i="109"/>
  <c r="BT13" i="109"/>
  <c r="BT2" i="109" s="1"/>
  <c r="BR13" i="109"/>
  <c r="BQ13" i="109"/>
  <c r="AZ8" i="109"/>
  <c r="AU4" i="109"/>
  <c r="AX8" i="109"/>
  <c r="AW8" i="109"/>
  <c r="AE65" i="109"/>
  <c r="AF65" i="109"/>
  <c r="S42" i="109"/>
  <c r="AK39" i="109"/>
  <c r="CH26" i="109"/>
  <c r="CG26" i="109"/>
  <c r="BU31" i="109"/>
  <c r="BP28" i="109"/>
  <c r="BO28" i="109"/>
  <c r="BU28" i="109"/>
  <c r="BC29" i="109"/>
  <c r="CM18" i="109"/>
  <c r="S10" i="109"/>
  <c r="N83" i="109"/>
  <c r="M83" i="109"/>
  <c r="N67" i="109"/>
  <c r="P67" i="109"/>
  <c r="O67" i="109"/>
  <c r="M67" i="109"/>
  <c r="R46" i="109"/>
  <c r="O46" i="109"/>
  <c r="N46" i="109"/>
  <c r="M46" i="109"/>
  <c r="BR23" i="109"/>
  <c r="BR5" i="109" s="1"/>
  <c r="BQ23" i="109"/>
  <c r="BP23" i="109"/>
  <c r="BO23" i="109"/>
  <c r="BP97" i="109"/>
  <c r="BO97" i="109"/>
  <c r="BT97" i="109"/>
  <c r="BR97" i="109"/>
  <c r="BU100" i="109"/>
  <c r="BR94" i="109"/>
  <c r="BP85" i="109"/>
  <c r="BO85" i="109"/>
  <c r="BR85" i="109"/>
  <c r="BP91" i="109"/>
  <c r="BO91" i="109"/>
  <c r="BR91" i="109"/>
  <c r="BT88" i="109"/>
  <c r="AJ97" i="109"/>
  <c r="AK97" i="109"/>
  <c r="AE82" i="109"/>
  <c r="AJ82" i="109"/>
  <c r="AH82" i="109"/>
  <c r="AF82" i="109"/>
  <c r="AK82" i="109"/>
  <c r="AG82" i="109"/>
  <c r="AH77" i="109"/>
  <c r="AE77" i="109"/>
  <c r="AJ77" i="109"/>
  <c r="AG77" i="109"/>
  <c r="AF77" i="109"/>
  <c r="P93" i="109"/>
  <c r="BT85" i="109"/>
  <c r="BU80" i="109"/>
  <c r="BP86" i="109"/>
  <c r="BO86" i="109"/>
  <c r="AG69" i="109"/>
  <c r="R67" i="109"/>
  <c r="BQ97" i="109"/>
  <c r="BO75" i="109"/>
  <c r="BP75" i="109"/>
  <c r="AH70" i="109"/>
  <c r="AK69" i="109"/>
  <c r="BO61" i="109"/>
  <c r="BP61" i="109"/>
  <c r="BT61" i="109"/>
  <c r="BR77" i="109"/>
  <c r="BR82" i="109"/>
  <c r="S87" i="109"/>
  <c r="BC79" i="109"/>
  <c r="S70" i="109"/>
  <c r="BU64" i="109"/>
  <c r="BQ60" i="109"/>
  <c r="AZ74" i="109"/>
  <c r="AH72" i="109"/>
  <c r="O81" i="109"/>
  <c r="BP52" i="109"/>
  <c r="BO52" i="109"/>
  <c r="AX49" i="109"/>
  <c r="AW49" i="109"/>
  <c r="BB49" i="109"/>
  <c r="AE52" i="109"/>
  <c r="AH52" i="109"/>
  <c r="AF52" i="109"/>
  <c r="BP32" i="109"/>
  <c r="BR32" i="109"/>
  <c r="BQ32" i="109"/>
  <c r="BO32" i="109"/>
  <c r="BT32" i="109"/>
  <c r="BU54" i="109"/>
  <c r="AX38" i="109"/>
  <c r="AW38" i="109"/>
  <c r="BC38" i="109"/>
  <c r="BB38" i="109"/>
  <c r="AY38" i="109"/>
  <c r="AZ38" i="109"/>
  <c r="BR84" i="109"/>
  <c r="BB71" i="109"/>
  <c r="AF41" i="109"/>
  <c r="AH41" i="109"/>
  <c r="AG41" i="109"/>
  <c r="AE41" i="109"/>
  <c r="AJ41" i="109"/>
  <c r="BC42" i="109"/>
  <c r="R57" i="109"/>
  <c r="AJ44" i="109"/>
  <c r="O44" i="109"/>
  <c r="S38" i="109"/>
  <c r="CM31" i="109"/>
  <c r="M29" i="109"/>
  <c r="O29" i="109"/>
  <c r="N29" i="109"/>
  <c r="BO30" i="109"/>
  <c r="BP30" i="109"/>
  <c r="BQ30" i="109"/>
  <c r="M22" i="109"/>
  <c r="O22" i="109"/>
  <c r="N22" i="109"/>
  <c r="P22" i="109"/>
  <c r="R22" i="109"/>
  <c r="AF29" i="109"/>
  <c r="AE29" i="109"/>
  <c r="AK29" i="109"/>
  <c r="AH29" i="109"/>
  <c r="R36" i="109"/>
  <c r="R27" i="109"/>
  <c r="AK23" i="109"/>
  <c r="M16" i="109"/>
  <c r="N16" i="109"/>
  <c r="Q6" i="109"/>
  <c r="Q5" i="109"/>
  <c r="Q3" i="109"/>
  <c r="Q4" i="109"/>
  <c r="Q2" i="109"/>
  <c r="P42" i="109"/>
  <c r="CJ35" i="109"/>
  <c r="AX21" i="109"/>
  <c r="AY21" i="109"/>
  <c r="AZ21" i="109"/>
  <c r="AW21" i="109"/>
  <c r="AJ12" i="109"/>
  <c r="BB8" i="109"/>
  <c r="N31" i="109"/>
  <c r="P31" i="109"/>
  <c r="M31" i="109"/>
  <c r="CJ28" i="109"/>
  <c r="BP27" i="109"/>
  <c r="BO27" i="109"/>
  <c r="CM26" i="109"/>
  <c r="N8" i="109"/>
  <c r="M8" i="109"/>
  <c r="K4" i="109"/>
  <c r="S6" i="109" s="1"/>
  <c r="R8" i="109"/>
  <c r="P8" i="109"/>
  <c r="O8" i="109"/>
  <c r="BB37" i="109"/>
  <c r="BT28" i="109"/>
  <c r="CH20" i="109"/>
  <c r="CG20" i="109"/>
  <c r="AF9" i="109"/>
  <c r="AE9" i="109"/>
  <c r="AC4" i="109"/>
  <c r="AH2" i="109" s="1"/>
  <c r="AJ9" i="109"/>
  <c r="S28" i="109"/>
  <c r="AF19" i="109"/>
  <c r="AE19" i="109"/>
  <c r="BB29" i="109"/>
  <c r="AH23" i="109"/>
  <c r="BU9" i="109"/>
  <c r="AF10" i="109"/>
  <c r="AE10" i="109"/>
  <c r="BP8" i="109"/>
  <c r="BM4" i="109"/>
  <c r="BO8" i="109"/>
  <c r="N94" i="108"/>
  <c r="M94" i="108"/>
  <c r="P94" i="108"/>
  <c r="O94" i="108"/>
  <c r="N90" i="108"/>
  <c r="M90" i="108"/>
  <c r="O90" i="108"/>
  <c r="AF93" i="108"/>
  <c r="AE93" i="108"/>
  <c r="N86" i="108"/>
  <c r="M86" i="108"/>
  <c r="P86" i="108"/>
  <c r="AW71" i="108"/>
  <c r="BB71" i="108"/>
  <c r="AX71" i="108"/>
  <c r="BP84" i="108"/>
  <c r="BO84" i="108"/>
  <c r="BP70" i="108"/>
  <c r="BO70" i="108"/>
  <c r="AW65" i="108"/>
  <c r="AX65" i="108"/>
  <c r="AY65" i="108"/>
  <c r="BB65" i="108"/>
  <c r="AF58" i="108"/>
  <c r="AG58" i="108"/>
  <c r="AE58" i="108"/>
  <c r="R46" i="108"/>
  <c r="P46" i="108"/>
  <c r="N46" i="108"/>
  <c r="M46" i="108"/>
  <c r="AH54" i="108"/>
  <c r="O62" i="108"/>
  <c r="N60" i="108"/>
  <c r="M60" i="108"/>
  <c r="CG37" i="108"/>
  <c r="CH37" i="108"/>
  <c r="N33" i="108"/>
  <c r="M33" i="108"/>
  <c r="AZ30" i="108"/>
  <c r="CH12" i="108"/>
  <c r="CG12" i="108"/>
  <c r="CL12" i="108"/>
  <c r="CE4" i="108"/>
  <c r="CJ12" i="108"/>
  <c r="S3" i="108"/>
  <c r="Q6" i="108"/>
  <c r="Q5" i="108"/>
  <c r="Q3" i="108"/>
  <c r="Q2" i="108"/>
  <c r="Q4" i="108"/>
  <c r="BR25" i="108"/>
  <c r="AF19" i="108"/>
  <c r="AE19" i="108"/>
  <c r="BB14" i="108"/>
  <c r="AZ14" i="108"/>
  <c r="AX14" i="108"/>
  <c r="AW14" i="108"/>
  <c r="AZ88" i="108"/>
  <c r="AW88" i="108"/>
  <c r="BB88" i="108"/>
  <c r="AY88" i="108"/>
  <c r="AX88" i="108"/>
  <c r="R94" i="108"/>
  <c r="BR88" i="108"/>
  <c r="AX77" i="108"/>
  <c r="BB77" i="108"/>
  <c r="AW77" i="108"/>
  <c r="BR80" i="108"/>
  <c r="BB94" i="108"/>
  <c r="AZ94" i="108"/>
  <c r="AX94" i="108"/>
  <c r="AY94" i="108"/>
  <c r="AW94" i="108"/>
  <c r="AW86" i="108"/>
  <c r="BB86" i="108"/>
  <c r="AZ86" i="108"/>
  <c r="AX86" i="108"/>
  <c r="AY86" i="108"/>
  <c r="R86" i="108"/>
  <c r="BB76" i="108"/>
  <c r="AZ76" i="108"/>
  <c r="AY76" i="108"/>
  <c r="AX76" i="108"/>
  <c r="AW76" i="108"/>
  <c r="AJ93" i="108"/>
  <c r="S90" i="108"/>
  <c r="AK93" i="108"/>
  <c r="BP86" i="108"/>
  <c r="BO86" i="108"/>
  <c r="BT88" i="108"/>
  <c r="AF95" i="108"/>
  <c r="AE95" i="108"/>
  <c r="S86" i="108"/>
  <c r="N80" i="108"/>
  <c r="M80" i="108"/>
  <c r="O80" i="108"/>
  <c r="P80" i="108"/>
  <c r="BT80" i="108"/>
  <c r="AJ97" i="108"/>
  <c r="BP77" i="108"/>
  <c r="BO77" i="108"/>
  <c r="BR77" i="108"/>
  <c r="BU84" i="108"/>
  <c r="AZ65" i="108"/>
  <c r="BU70" i="108"/>
  <c r="N61" i="108"/>
  <c r="P61" i="108"/>
  <c r="M61" i="108"/>
  <c r="R61" i="108"/>
  <c r="BC65" i="108"/>
  <c r="AF81" i="108"/>
  <c r="AE81" i="108"/>
  <c r="N67" i="108"/>
  <c r="M67" i="108"/>
  <c r="P67" i="108"/>
  <c r="R67" i="108"/>
  <c r="BP68" i="108"/>
  <c r="BO68" i="108"/>
  <c r="R65" i="108"/>
  <c r="AJ58" i="108"/>
  <c r="S46" i="108"/>
  <c r="S60" i="108"/>
  <c r="N72" i="108"/>
  <c r="M72" i="108"/>
  <c r="P72" i="108"/>
  <c r="O72" i="108"/>
  <c r="R63" i="108"/>
  <c r="P56" i="108"/>
  <c r="AJ54" i="108"/>
  <c r="AH52" i="108"/>
  <c r="BO36" i="108"/>
  <c r="BP36" i="108"/>
  <c r="BR36" i="108"/>
  <c r="BT36" i="108"/>
  <c r="N45" i="108"/>
  <c r="M45" i="108"/>
  <c r="CH29" i="108"/>
  <c r="CL29" i="108"/>
  <c r="CJ29" i="108"/>
  <c r="CI29" i="108"/>
  <c r="CG29" i="108"/>
  <c r="AJ36" i="108"/>
  <c r="AW22" i="108"/>
  <c r="BB22" i="108"/>
  <c r="AX22" i="108"/>
  <c r="CM37" i="108"/>
  <c r="BO23" i="108"/>
  <c r="BP23" i="108"/>
  <c r="BR23" i="108"/>
  <c r="BP41" i="108"/>
  <c r="BO41" i="108"/>
  <c r="AJ17" i="108"/>
  <c r="AJ11" i="108"/>
  <c r="AF11" i="108"/>
  <c r="AG11" i="108"/>
  <c r="AE11" i="108"/>
  <c r="O33" i="108"/>
  <c r="AG31" i="108"/>
  <c r="O14" i="108"/>
  <c r="CJ31" i="108"/>
  <c r="N31" i="108"/>
  <c r="M31" i="108"/>
  <c r="CM29" i="108"/>
  <c r="BQ15" i="108"/>
  <c r="CM12" i="108"/>
  <c r="N58" i="108"/>
  <c r="M58" i="108"/>
  <c r="BQ32" i="108"/>
  <c r="BT31" i="108"/>
  <c r="CM22" i="108"/>
  <c r="AW12" i="108"/>
  <c r="AX12" i="108"/>
  <c r="AZ12" i="108"/>
  <c r="AZ6" i="108" s="1"/>
  <c r="AG33" i="108"/>
  <c r="AX31" i="108"/>
  <c r="AW31" i="108"/>
  <c r="AK19" i="108"/>
  <c r="BC14" i="108"/>
  <c r="AJ27" i="108"/>
  <c r="BO100" i="108"/>
  <c r="BP100" i="108"/>
  <c r="BP71" i="108"/>
  <c r="BR71" i="108"/>
  <c r="BO71" i="108"/>
  <c r="N55" i="108"/>
  <c r="R55" i="108"/>
  <c r="M55" i="108"/>
  <c r="P55" i="108"/>
  <c r="AE42" i="108"/>
  <c r="AJ42" i="108"/>
  <c r="AH42" i="108"/>
  <c r="AG42" i="108"/>
  <c r="AF42" i="108"/>
  <c r="BB98" i="108"/>
  <c r="AZ98" i="108"/>
  <c r="AX98" i="108"/>
  <c r="AY98" i="108"/>
  <c r="AW98" i="108"/>
  <c r="AW82" i="108"/>
  <c r="BB82" i="108"/>
  <c r="AZ82" i="108"/>
  <c r="AY82" i="108"/>
  <c r="AX82" i="108"/>
  <c r="N92" i="108"/>
  <c r="M92" i="108"/>
  <c r="P92" i="108"/>
  <c r="O92" i="108"/>
  <c r="S92" i="108"/>
  <c r="BU100" i="108"/>
  <c r="R80" i="108"/>
  <c r="BB68" i="108"/>
  <c r="AZ68" i="108"/>
  <c r="AX68" i="108"/>
  <c r="AW68" i="108"/>
  <c r="AY68" i="108"/>
  <c r="BR92" i="108"/>
  <c r="BR94" i="108"/>
  <c r="AH93" i="108"/>
  <c r="AG95" i="108"/>
  <c r="N88" i="108"/>
  <c r="M88" i="108"/>
  <c r="P88" i="108"/>
  <c r="N82" i="108"/>
  <c r="M82" i="108"/>
  <c r="O82" i="108"/>
  <c r="P82" i="108"/>
  <c r="BC94" i="108"/>
  <c r="BP78" i="108"/>
  <c r="BO78" i="108"/>
  <c r="BR78" i="108"/>
  <c r="AZ73" i="108"/>
  <c r="BQ82" i="108"/>
  <c r="AK97" i="108"/>
  <c r="BQ77" i="108"/>
  <c r="BU71" i="108"/>
  <c r="BP74" i="108"/>
  <c r="BO74" i="108"/>
  <c r="O61" i="108"/>
  <c r="S55" i="108"/>
  <c r="BP72" i="108"/>
  <c r="BR72" i="108"/>
  <c r="BO72" i="108"/>
  <c r="O67" i="108"/>
  <c r="N54" i="108"/>
  <c r="M54" i="108"/>
  <c r="P54" i="108"/>
  <c r="R54" i="108"/>
  <c r="R60" i="108"/>
  <c r="S48" i="108"/>
  <c r="AK85" i="108"/>
  <c r="N70" i="108"/>
  <c r="M70" i="108"/>
  <c r="S63" i="108"/>
  <c r="N49" i="108"/>
  <c r="M49" i="108"/>
  <c r="AK42" i="108"/>
  <c r="BP26" i="108"/>
  <c r="BT26" i="108"/>
  <c r="BR26" i="108"/>
  <c r="BQ26" i="108"/>
  <c r="BO26" i="108"/>
  <c r="AF62" i="108"/>
  <c r="AE62" i="108"/>
  <c r="AF47" i="108"/>
  <c r="AE47" i="108"/>
  <c r="AG47" i="108"/>
  <c r="AK36" i="108"/>
  <c r="AF45" i="108"/>
  <c r="AE45" i="108"/>
  <c r="BP38" i="108"/>
  <c r="BO38" i="108"/>
  <c r="AG32" i="108"/>
  <c r="CI33" i="108"/>
  <c r="CI20" i="108"/>
  <c r="AW20" i="108"/>
  <c r="AX20" i="108"/>
  <c r="BC68" i="108"/>
  <c r="AW8" i="108"/>
  <c r="AX8" i="108"/>
  <c r="BB8" i="108"/>
  <c r="BB4" i="108" s="1"/>
  <c r="AZ8" i="108"/>
  <c r="AU4" i="108"/>
  <c r="BB6" i="108" s="1"/>
  <c r="BC33" i="108"/>
  <c r="CM30" i="108"/>
  <c r="R24" i="108"/>
  <c r="AH33" i="108"/>
  <c r="AX32" i="108"/>
  <c r="AW32" i="108"/>
  <c r="BT30" i="108"/>
  <c r="N98" i="108"/>
  <c r="M98" i="108"/>
  <c r="P98" i="108"/>
  <c r="O98" i="108"/>
  <c r="BP88" i="108"/>
  <c r="BO88" i="108"/>
  <c r="BP80" i="108"/>
  <c r="BO80" i="108"/>
  <c r="M65" i="108"/>
  <c r="N65" i="108"/>
  <c r="P65" i="108"/>
  <c r="AW30" i="108"/>
  <c r="AX30" i="108"/>
  <c r="CH22" i="108"/>
  <c r="CG22" i="108"/>
  <c r="CL22" i="108"/>
  <c r="BB92" i="108"/>
  <c r="AZ92" i="108"/>
  <c r="AY92" i="108"/>
  <c r="AX92" i="108"/>
  <c r="AW92" i="108"/>
  <c r="AW80" i="108"/>
  <c r="BB80" i="108"/>
  <c r="AZ80" i="108"/>
  <c r="AY80" i="108"/>
  <c r="AX80" i="108"/>
  <c r="R98" i="108"/>
  <c r="AF99" i="108"/>
  <c r="AE99" i="108"/>
  <c r="AZ74" i="108"/>
  <c r="AY74" i="108"/>
  <c r="AX74" i="108"/>
  <c r="AW74" i="108"/>
  <c r="BB74" i="108"/>
  <c r="AH95" i="108"/>
  <c r="AX79" i="108"/>
  <c r="BB79" i="108"/>
  <c r="AW79" i="108"/>
  <c r="AX75" i="108"/>
  <c r="AW75" i="108"/>
  <c r="BB75" i="108"/>
  <c r="BC92" i="108"/>
  <c r="BP79" i="108"/>
  <c r="BO79" i="108"/>
  <c r="BU79" i="108"/>
  <c r="BT79" i="108"/>
  <c r="AG97" i="108"/>
  <c r="AF83" i="108"/>
  <c r="AK83" i="108"/>
  <c r="AE83" i="108"/>
  <c r="BQ71" i="108"/>
  <c r="N59" i="108"/>
  <c r="P59" i="108"/>
  <c r="M59" i="108"/>
  <c r="R59" i="108"/>
  <c r="O55" i="108"/>
  <c r="O65" i="108"/>
  <c r="N53" i="108"/>
  <c r="M53" i="108"/>
  <c r="R53" i="108"/>
  <c r="AE40" i="108"/>
  <c r="AJ40" i="108"/>
  <c r="AH40" i="108"/>
  <c r="AG40" i="108"/>
  <c r="AF40" i="108"/>
  <c r="O63" i="108"/>
  <c r="N56" i="108"/>
  <c r="M56" i="108"/>
  <c r="AF52" i="108"/>
  <c r="AE52" i="108"/>
  <c r="AG52" i="108"/>
  <c r="BQ42" i="108"/>
  <c r="AE34" i="108"/>
  <c r="AF34" i="108"/>
  <c r="BQ40" i="108"/>
  <c r="AE38" i="108"/>
  <c r="AF38" i="108"/>
  <c r="AJ38" i="108"/>
  <c r="AH38" i="108"/>
  <c r="AH60" i="108"/>
  <c r="N25" i="108"/>
  <c r="R25" i="108"/>
  <c r="P25" i="108"/>
  <c r="M25" i="108"/>
  <c r="O25" i="108"/>
  <c r="AG34" i="108"/>
  <c r="AE25" i="108"/>
  <c r="AH25" i="108"/>
  <c r="AG25" i="108"/>
  <c r="AF25" i="108"/>
  <c r="CI28" i="108"/>
  <c r="AW28" i="108"/>
  <c r="AZ28" i="108"/>
  <c r="AY28" i="108"/>
  <c r="AX28" i="108"/>
  <c r="S33" i="108"/>
  <c r="AF31" i="108"/>
  <c r="AE31" i="108"/>
  <c r="CJ33" i="108"/>
  <c r="CG31" i="108"/>
  <c r="CH31" i="108"/>
  <c r="N18" i="108"/>
  <c r="M18" i="108"/>
  <c r="BO17" i="108"/>
  <c r="BP17" i="108"/>
  <c r="BO15" i="108"/>
  <c r="BP15" i="108"/>
  <c r="CJ22" i="108"/>
  <c r="AZ33" i="108"/>
  <c r="BP32" i="108"/>
  <c r="BO32" i="108"/>
  <c r="CI30" i="108"/>
  <c r="N26" i="108"/>
  <c r="M26" i="108"/>
  <c r="O24" i="108"/>
  <c r="AF16" i="108"/>
  <c r="AE16" i="108"/>
  <c r="BO13" i="108"/>
  <c r="BU13" i="108"/>
  <c r="BR13" i="108"/>
  <c r="BP13" i="108"/>
  <c r="BQ30" i="108"/>
  <c r="AJ19" i="108"/>
  <c r="BP16" i="108"/>
  <c r="BO16" i="108"/>
  <c r="BP69" i="108"/>
  <c r="BO69" i="108"/>
  <c r="BU69" i="108"/>
  <c r="N62" i="108"/>
  <c r="M62" i="108"/>
  <c r="AF28" i="108"/>
  <c r="AJ28" i="108"/>
  <c r="AE28" i="108"/>
  <c r="AH28" i="108"/>
  <c r="AG28" i="108"/>
  <c r="BO25" i="108"/>
  <c r="BP25" i="108"/>
  <c r="N96" i="108"/>
  <c r="M96" i="108"/>
  <c r="P96" i="108"/>
  <c r="O96" i="108"/>
  <c r="AJ99" i="108"/>
  <c r="AK99" i="108"/>
  <c r="R82" i="108"/>
  <c r="AY73" i="108"/>
  <c r="BC98" i="108"/>
  <c r="BP90" i="108"/>
  <c r="BO90" i="108"/>
  <c r="O86" i="108"/>
  <c r="N84" i="108"/>
  <c r="M84" i="108"/>
  <c r="P84" i="108"/>
  <c r="BO98" i="108"/>
  <c r="BP98" i="108"/>
  <c r="BR79" i="108"/>
  <c r="AF87" i="108"/>
  <c r="AE87" i="108"/>
  <c r="BQ84" i="108"/>
  <c r="AH83" i="108"/>
  <c r="BP75" i="108"/>
  <c r="BO75" i="108"/>
  <c r="BR75" i="108"/>
  <c r="BQ70" i="108"/>
  <c r="BT69" i="108"/>
  <c r="S59" i="108"/>
  <c r="AW63" i="108"/>
  <c r="AX63" i="108"/>
  <c r="BB63" i="108"/>
  <c r="AY63" i="108"/>
  <c r="P52" i="108"/>
  <c r="N52" i="108"/>
  <c r="M52" i="108"/>
  <c r="R52" i="108"/>
  <c r="BR68" i="108"/>
  <c r="AH58" i="108"/>
  <c r="BP73" i="108"/>
  <c r="BO73" i="108"/>
  <c r="R70" i="108"/>
  <c r="AF56" i="108"/>
  <c r="AE56" i="108"/>
  <c r="AG56" i="108"/>
  <c r="P60" i="108"/>
  <c r="R56" i="108"/>
  <c r="S53" i="108"/>
  <c r="S56" i="108"/>
  <c r="AK52" i="108"/>
  <c r="N64" i="108"/>
  <c r="M64" i="108"/>
  <c r="N34" i="108"/>
  <c r="M34" i="108"/>
  <c r="N51" i="108"/>
  <c r="M51" i="108"/>
  <c r="AK38" i="108"/>
  <c r="O52" i="108"/>
  <c r="AX23" i="108"/>
  <c r="BB23" i="108"/>
  <c r="AZ23" i="108"/>
  <c r="AY23" i="108"/>
  <c r="AW23" i="108"/>
  <c r="AJ62" i="108"/>
  <c r="O34" i="108"/>
  <c r="N37" i="108"/>
  <c r="M37" i="108"/>
  <c r="AF51" i="108"/>
  <c r="AE51" i="108"/>
  <c r="AH51" i="108"/>
  <c r="AK25" i="108"/>
  <c r="AF64" i="108"/>
  <c r="AE64" i="108"/>
  <c r="CJ37" i="108"/>
  <c r="M30" i="108"/>
  <c r="N30" i="108"/>
  <c r="P30" i="108"/>
  <c r="CG18" i="108"/>
  <c r="CH18" i="108"/>
  <c r="CJ18" i="108"/>
  <c r="BC28" i="108"/>
  <c r="AW52" i="108"/>
  <c r="AX52" i="108"/>
  <c r="P33" i="108"/>
  <c r="AH31" i="108"/>
  <c r="AF29" i="108"/>
  <c r="AE29" i="108"/>
  <c r="AH29" i="108"/>
  <c r="AJ29" i="108"/>
  <c r="N8" i="108"/>
  <c r="M8" i="108"/>
  <c r="K4" i="108"/>
  <c r="R3" i="108" s="1"/>
  <c r="CG26" i="108"/>
  <c r="CH26" i="108"/>
  <c r="CH32" i="108"/>
  <c r="CG32" i="108"/>
  <c r="P18" i="108"/>
  <c r="BU17" i="108"/>
  <c r="BU15" i="108"/>
  <c r="AI2" i="108"/>
  <c r="AI3" i="108"/>
  <c r="AI6" i="108"/>
  <c r="AI4" i="108"/>
  <c r="AI5" i="108"/>
  <c r="AJ6" i="108"/>
  <c r="P26" i="108"/>
  <c r="BA3" i="108"/>
  <c r="BA6" i="108"/>
  <c r="BA5" i="108"/>
  <c r="BA4" i="108"/>
  <c r="BA2" i="108"/>
  <c r="AF50" i="108"/>
  <c r="AE50" i="108"/>
  <c r="BC31" i="108"/>
  <c r="AG19" i="108"/>
  <c r="AF27" i="108"/>
  <c r="AE27" i="108"/>
  <c r="BR16" i="108"/>
  <c r="AY70" i="108"/>
  <c r="AW70" i="108"/>
  <c r="BB70" i="108"/>
  <c r="AZ70" i="108"/>
  <c r="AX70" i="108"/>
  <c r="AF97" i="108"/>
  <c r="AE97" i="108"/>
  <c r="M48" i="108"/>
  <c r="R48" i="108"/>
  <c r="P48" i="108"/>
  <c r="N48" i="108"/>
  <c r="AF54" i="108"/>
  <c r="AE54" i="108"/>
  <c r="AW35" i="108"/>
  <c r="BB35" i="108"/>
  <c r="AZ35" i="108"/>
  <c r="AY35" i="108"/>
  <c r="AX35" i="108"/>
  <c r="AE17" i="108"/>
  <c r="AH17" i="108"/>
  <c r="AG17" i="108"/>
  <c r="AF17" i="108"/>
  <c r="BB96" i="108"/>
  <c r="AZ96" i="108"/>
  <c r="AX96" i="108"/>
  <c r="AY96" i="108"/>
  <c r="AW96" i="108"/>
  <c r="AZ90" i="108"/>
  <c r="BB90" i="108"/>
  <c r="AY90" i="108"/>
  <c r="AX90" i="108"/>
  <c r="AW90" i="108"/>
  <c r="BQ100" i="108"/>
  <c r="AG99" i="108"/>
  <c r="BB78" i="108"/>
  <c r="AZ78" i="108"/>
  <c r="AY78" i="108"/>
  <c r="AX78" i="108"/>
  <c r="AW78" i="108"/>
  <c r="BP92" i="108"/>
  <c r="BO92" i="108"/>
  <c r="S98" i="108"/>
  <c r="BO94" i="108"/>
  <c r="BP94" i="108"/>
  <c r="AJ95" i="108"/>
  <c r="BB73" i="108"/>
  <c r="AW73" i="108"/>
  <c r="AX73" i="108"/>
  <c r="BP82" i="108"/>
  <c r="BO82" i="108"/>
  <c r="AZ71" i="108"/>
  <c r="N89" i="108"/>
  <c r="M89" i="108"/>
  <c r="BR84" i="108"/>
  <c r="BR70" i="108"/>
  <c r="BQ69" i="108"/>
  <c r="O59" i="108"/>
  <c r="BC90" i="108"/>
  <c r="AK81" i="108"/>
  <c r="BC76" i="108"/>
  <c r="BQ68" i="108"/>
  <c r="AF85" i="108"/>
  <c r="AE85" i="108"/>
  <c r="P62" i="108"/>
  <c r="M71" i="108"/>
  <c r="N71" i="108"/>
  <c r="AJ34" i="108"/>
  <c r="CH21" i="108"/>
  <c r="CL21" i="108"/>
  <c r="CG21" i="108"/>
  <c r="CI21" i="108"/>
  <c r="CJ21" i="108"/>
  <c r="AK40" i="108"/>
  <c r="BP39" i="108"/>
  <c r="BO39" i="108"/>
  <c r="BR39" i="108"/>
  <c r="M16" i="108"/>
  <c r="O16" i="108"/>
  <c r="N16" i="108"/>
  <c r="R16" i="108"/>
  <c r="M22" i="108"/>
  <c r="P22" i="108"/>
  <c r="O22" i="108"/>
  <c r="N22" i="108"/>
  <c r="BT9" i="108"/>
  <c r="BP9" i="108"/>
  <c r="BQ9" i="108"/>
  <c r="BM4" i="108"/>
  <c r="BO9" i="108"/>
  <c r="AE32" i="108"/>
  <c r="AF32" i="108"/>
  <c r="BB30" i="108"/>
  <c r="CH20" i="108"/>
  <c r="CG20" i="108"/>
  <c r="CI12" i="108"/>
  <c r="BT25" i="108"/>
  <c r="AC4" i="108"/>
  <c r="AF33" i="108"/>
  <c r="AE33" i="108"/>
  <c r="AH19" i="108"/>
  <c r="AY14" i="108"/>
  <c r="AW84" i="108"/>
  <c r="BB84" i="108"/>
  <c r="AZ84" i="108"/>
  <c r="AY84" i="108"/>
  <c r="AX84" i="108"/>
  <c r="M63" i="108"/>
  <c r="N63" i="108"/>
  <c r="AE36" i="108"/>
  <c r="AF36" i="108"/>
  <c r="BP31" i="108"/>
  <c r="BQ31" i="108"/>
  <c r="BO31" i="108"/>
  <c r="BB100" i="108"/>
  <c r="AZ100" i="108"/>
  <c r="AX100" i="108"/>
  <c r="AY100" i="108"/>
  <c r="AW100" i="108"/>
  <c r="N100" i="108"/>
  <c r="M100" i="108"/>
  <c r="P100" i="108"/>
  <c r="O100" i="108"/>
  <c r="BC96" i="108"/>
  <c r="P90" i="108"/>
  <c r="BR100" i="108"/>
  <c r="AH99" i="108"/>
  <c r="AY77" i="108"/>
  <c r="AZ72" i="108"/>
  <c r="AY72" i="108"/>
  <c r="BB72" i="108"/>
  <c r="AX72" i="108"/>
  <c r="AW72" i="108"/>
  <c r="BU92" i="108"/>
  <c r="R90" i="108"/>
  <c r="BU94" i="108"/>
  <c r="BR86" i="108"/>
  <c r="BQ88" i="108"/>
  <c r="S100" i="108"/>
  <c r="BO96" i="108"/>
  <c r="BP96" i="108"/>
  <c r="BC77" i="108"/>
  <c r="BC71" i="108"/>
  <c r="BQ80" i="108"/>
  <c r="BQ79" i="108"/>
  <c r="BU82" i="108"/>
  <c r="BC70" i="108"/>
  <c r="O89" i="108"/>
  <c r="BP76" i="108"/>
  <c r="BO76" i="108"/>
  <c r="BT84" i="108"/>
  <c r="AZ79" i="108"/>
  <c r="P66" i="108"/>
  <c r="N66" i="108"/>
  <c r="M66" i="108"/>
  <c r="BT70" i="108"/>
  <c r="N57" i="108"/>
  <c r="R57" i="108"/>
  <c r="P57" i="108"/>
  <c r="M57" i="108"/>
  <c r="AG81" i="108"/>
  <c r="P50" i="108"/>
  <c r="N50" i="108"/>
  <c r="R50" i="108"/>
  <c r="M50" i="108"/>
  <c r="AK58" i="108"/>
  <c r="AH85" i="108"/>
  <c r="R62" i="108"/>
  <c r="O60" i="108"/>
  <c r="AG54" i="108"/>
  <c r="P47" i="108"/>
  <c r="N47" i="108"/>
  <c r="R47" i="108"/>
  <c r="M47" i="108"/>
  <c r="P71" i="108"/>
  <c r="BO42" i="108"/>
  <c r="BR42" i="108"/>
  <c r="BP42" i="108"/>
  <c r="BP40" i="108"/>
  <c r="BO40" i="108"/>
  <c r="BR40" i="108"/>
  <c r="AF60" i="108"/>
  <c r="AG60" i="108"/>
  <c r="AE60" i="108"/>
  <c r="AH34" i="108"/>
  <c r="AH6" i="108" s="1"/>
  <c r="AX51" i="108"/>
  <c r="AW51" i="108"/>
  <c r="BC51" i="108"/>
  <c r="BP67" i="108"/>
  <c r="BO67" i="108"/>
  <c r="BU39" i="108"/>
  <c r="AH36" i="108"/>
  <c r="CG28" i="108"/>
  <c r="CH28" i="108"/>
  <c r="CL28" i="108"/>
  <c r="S16" i="108"/>
  <c r="CL37" i="108"/>
  <c r="S22" i="108"/>
  <c r="BU9" i="108"/>
  <c r="R33" i="108"/>
  <c r="AK32" i="108"/>
  <c r="AY30" i="108"/>
  <c r="CH33" i="108"/>
  <c r="CG33" i="108"/>
  <c r="CM20" i="108"/>
  <c r="BQ25" i="108"/>
  <c r="AW33" i="108"/>
  <c r="AY33" i="108"/>
  <c r="AX33" i="108"/>
  <c r="BR31" i="108"/>
  <c r="CH30" i="108"/>
  <c r="CG30" i="108"/>
  <c r="N24" i="108"/>
  <c r="M24" i="108"/>
  <c r="BP30" i="108"/>
  <c r="BO30" i="108"/>
  <c r="M14" i="108"/>
  <c r="N14" i="108"/>
  <c r="CH31" i="107"/>
  <c r="CG31" i="107"/>
  <c r="CI31" i="107"/>
  <c r="BU100" i="107"/>
  <c r="AF97" i="107"/>
  <c r="AE97" i="107"/>
  <c r="AJ97" i="107"/>
  <c r="BU98" i="107"/>
  <c r="BQ90" i="107"/>
  <c r="P83" i="107"/>
  <c r="BQ92" i="107"/>
  <c r="AF91" i="107"/>
  <c r="AE91" i="107"/>
  <c r="S84" i="107"/>
  <c r="N74" i="107"/>
  <c r="M74" i="107"/>
  <c r="R74" i="107"/>
  <c r="AG83" i="107"/>
  <c r="AZ74" i="107"/>
  <c r="BQ76" i="107"/>
  <c r="BQ82" i="107"/>
  <c r="AF66" i="107"/>
  <c r="AE66" i="107"/>
  <c r="AH66" i="107"/>
  <c r="M63" i="107"/>
  <c r="O63" i="107"/>
  <c r="N63" i="107"/>
  <c r="BO96" i="107"/>
  <c r="BP96" i="107"/>
  <c r="R93" i="107"/>
  <c r="BP46" i="107"/>
  <c r="BT46" i="107"/>
  <c r="BR46" i="107"/>
  <c r="BQ46" i="107"/>
  <c r="BO46" i="107"/>
  <c r="BP38" i="107"/>
  <c r="BQ38" i="107"/>
  <c r="BO38" i="107"/>
  <c r="BT38" i="107"/>
  <c r="BR38" i="107"/>
  <c r="AF32" i="107"/>
  <c r="AH32" i="107"/>
  <c r="AG32" i="107"/>
  <c r="AE32" i="107"/>
  <c r="AJ32" i="107"/>
  <c r="BT55" i="107"/>
  <c r="O67" i="107"/>
  <c r="AZ76" i="107"/>
  <c r="BQ34" i="107"/>
  <c r="N50" i="107"/>
  <c r="M50" i="107"/>
  <c r="S50" i="107"/>
  <c r="M45" i="107"/>
  <c r="N45" i="107"/>
  <c r="P45" i="107"/>
  <c r="BR35" i="107"/>
  <c r="AJ46" i="107"/>
  <c r="CK5" i="107"/>
  <c r="CK4" i="107"/>
  <c r="CK3" i="107"/>
  <c r="CK6" i="107"/>
  <c r="CK2" i="107"/>
  <c r="P48" i="107"/>
  <c r="AX26" i="107"/>
  <c r="AY26" i="107"/>
  <c r="AW26" i="107"/>
  <c r="O12" i="107"/>
  <c r="N12" i="107"/>
  <c r="M12" i="107"/>
  <c r="N33" i="107"/>
  <c r="M33" i="107"/>
  <c r="BC32" i="107"/>
  <c r="CH32" i="107"/>
  <c r="CG32" i="107"/>
  <c r="AY10" i="107"/>
  <c r="AX10" i="107"/>
  <c r="AW10" i="107"/>
  <c r="BB47" i="107"/>
  <c r="AX47" i="107"/>
  <c r="AW47" i="107"/>
  <c r="N21" i="107"/>
  <c r="M21" i="107"/>
  <c r="R21" i="107"/>
  <c r="P21" i="107"/>
  <c r="O21" i="107"/>
  <c r="BB94" i="107"/>
  <c r="AZ94" i="107"/>
  <c r="AX94" i="107"/>
  <c r="AW94" i="107"/>
  <c r="AY94" i="107"/>
  <c r="AZ88" i="107"/>
  <c r="AX88" i="107"/>
  <c r="BB88" i="107"/>
  <c r="AY88" i="107"/>
  <c r="AW88" i="107"/>
  <c r="R100" i="107"/>
  <c r="AF99" i="107"/>
  <c r="AE99" i="107"/>
  <c r="N82" i="107"/>
  <c r="M82" i="107"/>
  <c r="R82" i="107"/>
  <c r="P82" i="107"/>
  <c r="O82" i="107"/>
  <c r="R70" i="107"/>
  <c r="P70" i="107"/>
  <c r="O70" i="107"/>
  <c r="N70" i="107"/>
  <c r="M70" i="107"/>
  <c r="O78" i="107"/>
  <c r="N78" i="107"/>
  <c r="M78" i="107"/>
  <c r="AW69" i="107"/>
  <c r="AY69" i="107"/>
  <c r="AX69" i="107"/>
  <c r="AF93" i="107"/>
  <c r="AE93" i="107"/>
  <c r="N55" i="107"/>
  <c r="P55" i="107"/>
  <c r="O55" i="107"/>
  <c r="M55" i="107"/>
  <c r="AX68" i="107"/>
  <c r="AW68" i="107"/>
  <c r="BB68" i="107"/>
  <c r="AZ68" i="107"/>
  <c r="AH62" i="107"/>
  <c r="BC76" i="107"/>
  <c r="BO55" i="107"/>
  <c r="BP55" i="107"/>
  <c r="M51" i="107"/>
  <c r="N51" i="107"/>
  <c r="P51" i="107"/>
  <c r="BR34" i="107"/>
  <c r="AE57" i="107"/>
  <c r="AF57" i="107"/>
  <c r="AK57" i="107"/>
  <c r="BB45" i="107"/>
  <c r="AW45" i="107"/>
  <c r="AX45" i="107"/>
  <c r="BB39" i="107"/>
  <c r="AY39" i="107"/>
  <c r="AW39" i="107"/>
  <c r="AX39" i="107"/>
  <c r="BT29" i="107"/>
  <c r="BO29" i="107"/>
  <c r="BQ29" i="107"/>
  <c r="BP29" i="107"/>
  <c r="AX43" i="107"/>
  <c r="AW43" i="107"/>
  <c r="BB43" i="107"/>
  <c r="N59" i="107"/>
  <c r="M59" i="107"/>
  <c r="AF24" i="107"/>
  <c r="AE24" i="107"/>
  <c r="AG24" i="107"/>
  <c r="AH24" i="107"/>
  <c r="AJ24" i="107"/>
  <c r="CH34" i="107"/>
  <c r="CG34" i="107"/>
  <c r="CJ34" i="107"/>
  <c r="CJ31" i="107"/>
  <c r="CJ24" i="107"/>
  <c r="Q6" i="107"/>
  <c r="R5" i="107"/>
  <c r="Q2" i="107"/>
  <c r="Q5" i="107"/>
  <c r="Q3" i="107"/>
  <c r="Q4" i="107"/>
  <c r="P6" i="107"/>
  <c r="BB51" i="107"/>
  <c r="N27" i="107"/>
  <c r="M27" i="107"/>
  <c r="AF60" i="107"/>
  <c r="AE60" i="107"/>
  <c r="M34" i="107"/>
  <c r="N34" i="107"/>
  <c r="BT26" i="107"/>
  <c r="AX33" i="107"/>
  <c r="AW33" i="107"/>
  <c r="CI16" i="107"/>
  <c r="CH16" i="107"/>
  <c r="CG16" i="107"/>
  <c r="CL31" i="107"/>
  <c r="BB100" i="107"/>
  <c r="AZ100" i="107"/>
  <c r="AY100" i="107"/>
  <c r="AX100" i="107"/>
  <c r="AW100" i="107"/>
  <c r="BP76" i="107"/>
  <c r="BO76" i="107"/>
  <c r="BT76" i="107"/>
  <c r="N96" i="107"/>
  <c r="M96" i="107"/>
  <c r="O96" i="107"/>
  <c r="AF95" i="107"/>
  <c r="AE95" i="107"/>
  <c r="AJ95" i="107"/>
  <c r="AG97" i="107"/>
  <c r="S96" i="107"/>
  <c r="AK99" i="107"/>
  <c r="BQ94" i="107"/>
  <c r="BR84" i="107"/>
  <c r="S82" i="107"/>
  <c r="S70" i="107"/>
  <c r="M76" i="107"/>
  <c r="R76" i="107"/>
  <c r="O76" i="107"/>
  <c r="N76" i="107"/>
  <c r="AH91" i="107"/>
  <c r="BP80" i="107"/>
  <c r="BO80" i="107"/>
  <c r="S78" i="107"/>
  <c r="BC69" i="107"/>
  <c r="AJ93" i="107"/>
  <c r="O94" i="107"/>
  <c r="AW67" i="107"/>
  <c r="AX67" i="107"/>
  <c r="S55" i="107"/>
  <c r="R80" i="107"/>
  <c r="AY68" i="107"/>
  <c r="AF64" i="107"/>
  <c r="AE64" i="107"/>
  <c r="AJ64" i="107"/>
  <c r="AH64" i="107"/>
  <c r="AW54" i="107"/>
  <c r="BC54" i="107"/>
  <c r="BB54" i="107"/>
  <c r="AZ54" i="107"/>
  <c r="AX54" i="107"/>
  <c r="BP44" i="107"/>
  <c r="BT44" i="107"/>
  <c r="BR44" i="107"/>
  <c r="BQ44" i="107"/>
  <c r="BO44" i="107"/>
  <c r="N37" i="107"/>
  <c r="M37" i="107"/>
  <c r="R37" i="107"/>
  <c r="P37" i="107"/>
  <c r="O37" i="107"/>
  <c r="BP30" i="107"/>
  <c r="BR30" i="107"/>
  <c r="BQ30" i="107"/>
  <c r="BO30" i="107"/>
  <c r="BT30" i="107"/>
  <c r="BU44" i="107"/>
  <c r="BC94" i="107"/>
  <c r="AX59" i="107"/>
  <c r="AW59" i="107"/>
  <c r="AY59" i="107"/>
  <c r="BQ55" i="107"/>
  <c r="AW71" i="107"/>
  <c r="AX71" i="107"/>
  <c r="S51" i="107"/>
  <c r="BT34" i="107"/>
  <c r="BO27" i="107"/>
  <c r="BR27" i="107"/>
  <c r="BP27" i="107"/>
  <c r="O50" i="107"/>
  <c r="N72" i="107"/>
  <c r="M72" i="107"/>
  <c r="N46" i="107"/>
  <c r="M46" i="107"/>
  <c r="S46" i="107"/>
  <c r="R46" i="107"/>
  <c r="P39" i="107"/>
  <c r="AG57" i="107"/>
  <c r="BC45" i="107"/>
  <c r="M43" i="107"/>
  <c r="N43" i="107"/>
  <c r="BC39" i="107"/>
  <c r="BU29" i="107"/>
  <c r="BC43" i="107"/>
  <c r="S59" i="107"/>
  <c r="BQ27" i="107"/>
  <c r="CL34" i="107"/>
  <c r="BP21" i="107"/>
  <c r="BO21" i="107"/>
  <c r="AF16" i="107"/>
  <c r="AE16" i="107"/>
  <c r="CH9" i="107"/>
  <c r="CG9" i="107"/>
  <c r="BP37" i="107"/>
  <c r="BQ37" i="107"/>
  <c r="BO37" i="107"/>
  <c r="S27" i="107"/>
  <c r="AK60" i="107"/>
  <c r="S34" i="107"/>
  <c r="AZ18" i="107"/>
  <c r="AI5" i="107"/>
  <c r="AI4" i="107"/>
  <c r="AI3" i="107"/>
  <c r="AI2" i="107"/>
  <c r="AI6" i="107"/>
  <c r="R38" i="107"/>
  <c r="P33" i="107"/>
  <c r="AF30" i="107"/>
  <c r="AE30" i="107"/>
  <c r="AF23" i="107"/>
  <c r="AE23" i="107"/>
  <c r="BB33" i="107"/>
  <c r="CM16" i="107"/>
  <c r="N20" i="107"/>
  <c r="M20" i="107"/>
  <c r="BB11" i="107"/>
  <c r="CI24" i="107"/>
  <c r="N88" i="107"/>
  <c r="M88" i="107"/>
  <c r="O88" i="107"/>
  <c r="AX76" i="107"/>
  <c r="AW76" i="107"/>
  <c r="BP34" i="107"/>
  <c r="BO34" i="107"/>
  <c r="BB98" i="107"/>
  <c r="AZ98" i="107"/>
  <c r="AX98" i="107"/>
  <c r="AY98" i="107"/>
  <c r="AW98" i="107"/>
  <c r="AZ92" i="107"/>
  <c r="BB92" i="107"/>
  <c r="AY92" i="107"/>
  <c r="AX92" i="107"/>
  <c r="AW92" i="107"/>
  <c r="AZ86" i="107"/>
  <c r="BB86" i="107"/>
  <c r="AX86" i="107"/>
  <c r="AW86" i="107"/>
  <c r="AY86" i="107"/>
  <c r="BQ100" i="107"/>
  <c r="BQ98" i="107"/>
  <c r="AJ99" i="107"/>
  <c r="AG99" i="107"/>
  <c r="BO90" i="107"/>
  <c r="BP90" i="107"/>
  <c r="BC92" i="107"/>
  <c r="BO92" i="107"/>
  <c r="BP92" i="107"/>
  <c r="AW81" i="107"/>
  <c r="AX81" i="107"/>
  <c r="AW79" i="107"/>
  <c r="AX79" i="107"/>
  <c r="AZ79" i="107"/>
  <c r="N83" i="107"/>
  <c r="M83" i="107"/>
  <c r="N67" i="107"/>
  <c r="M67" i="107"/>
  <c r="AF83" i="107"/>
  <c r="AE83" i="107"/>
  <c r="AK83" i="107"/>
  <c r="P65" i="107"/>
  <c r="AH93" i="107"/>
  <c r="BP82" i="107"/>
  <c r="BO82" i="107"/>
  <c r="AW75" i="107"/>
  <c r="AY75" i="107"/>
  <c r="AX75" i="107"/>
  <c r="P93" i="107"/>
  <c r="N94" i="107"/>
  <c r="M94" i="107"/>
  <c r="P61" i="107"/>
  <c r="AF54" i="107"/>
  <c r="AJ54" i="107"/>
  <c r="AE54" i="107"/>
  <c r="AH54" i="107"/>
  <c r="AK54" i="107"/>
  <c r="BR55" i="107"/>
  <c r="N52" i="107"/>
  <c r="M52" i="107"/>
  <c r="R52" i="107"/>
  <c r="O39" i="107"/>
  <c r="N42" i="107"/>
  <c r="M42" i="107"/>
  <c r="AX34" i="107"/>
  <c r="AW34" i="107"/>
  <c r="BB34" i="107"/>
  <c r="AY34" i="107"/>
  <c r="AX41" i="107"/>
  <c r="AW41" i="107"/>
  <c r="M47" i="107"/>
  <c r="N47" i="107"/>
  <c r="CI34" i="107"/>
  <c r="CH17" i="107"/>
  <c r="CG17" i="107"/>
  <c r="CI17" i="107"/>
  <c r="AH15" i="107"/>
  <c r="BB61" i="107"/>
  <c r="AX49" i="107"/>
  <c r="AW49" i="107"/>
  <c r="CI23" i="107"/>
  <c r="AU4" i="107"/>
  <c r="BU21" i="107"/>
  <c r="AK16" i="107"/>
  <c r="BP13" i="107"/>
  <c r="BO13" i="107"/>
  <c r="BQ13" i="107"/>
  <c r="CM9" i="107"/>
  <c r="BU37" i="107"/>
  <c r="BP20" i="107"/>
  <c r="BO20" i="107"/>
  <c r="BT20" i="107"/>
  <c r="S37" i="107"/>
  <c r="AF8" i="107"/>
  <c r="AE8" i="107"/>
  <c r="AJ8" i="107"/>
  <c r="AH8" i="107"/>
  <c r="AG8" i="107"/>
  <c r="AC4" i="107"/>
  <c r="R33" i="107"/>
  <c r="AK23" i="107"/>
  <c r="AZ33" i="107"/>
  <c r="AG22" i="107"/>
  <c r="S20" i="107"/>
  <c r="CL9" i="107"/>
  <c r="R27" i="107"/>
  <c r="N98" i="107"/>
  <c r="M98" i="107"/>
  <c r="O98" i="107"/>
  <c r="BP48" i="107"/>
  <c r="BT48" i="107"/>
  <c r="BR48" i="107"/>
  <c r="BQ48" i="107"/>
  <c r="BO48" i="107"/>
  <c r="M41" i="107"/>
  <c r="N41" i="107"/>
  <c r="P41" i="107"/>
  <c r="N48" i="107"/>
  <c r="M48" i="107"/>
  <c r="BR26" i="107"/>
  <c r="AW32" i="107"/>
  <c r="AX32" i="107"/>
  <c r="N100" i="107"/>
  <c r="M100" i="107"/>
  <c r="O100" i="107"/>
  <c r="P88" i="107"/>
  <c r="BP84" i="107"/>
  <c r="BO84" i="107"/>
  <c r="BQ84" i="107"/>
  <c r="AW73" i="107"/>
  <c r="AZ73" i="107"/>
  <c r="AY73" i="107"/>
  <c r="AX73" i="107"/>
  <c r="N80" i="107"/>
  <c r="M80" i="107"/>
  <c r="O80" i="107"/>
  <c r="AX53" i="107"/>
  <c r="BC53" i="107"/>
  <c r="AZ53" i="107"/>
  <c r="BB53" i="107"/>
  <c r="AY53" i="107"/>
  <c r="AW53" i="107"/>
  <c r="BP42" i="107"/>
  <c r="BT42" i="107"/>
  <c r="BO42" i="107"/>
  <c r="BR42" i="107"/>
  <c r="BQ42" i="107"/>
  <c r="AX35" i="107"/>
  <c r="AZ35" i="107"/>
  <c r="BB35" i="107"/>
  <c r="AY35" i="107"/>
  <c r="AW35" i="107"/>
  <c r="N29" i="107"/>
  <c r="P29" i="107"/>
  <c r="O29" i="107"/>
  <c r="M29" i="107"/>
  <c r="R29" i="107"/>
  <c r="AE29" i="107"/>
  <c r="AH29" i="107"/>
  <c r="AF29" i="107"/>
  <c r="AY47" i="107"/>
  <c r="N44" i="107"/>
  <c r="M44" i="107"/>
  <c r="S44" i="107"/>
  <c r="AJ31" i="107"/>
  <c r="AE31" i="107"/>
  <c r="AF31" i="107"/>
  <c r="AG31" i="107"/>
  <c r="BO35" i="107"/>
  <c r="BP35" i="107"/>
  <c r="AG29" i="107"/>
  <c r="BP22" i="107"/>
  <c r="BO22" i="107"/>
  <c r="BT22" i="107"/>
  <c r="BR22" i="107"/>
  <c r="BQ22" i="107"/>
  <c r="CH24" i="107"/>
  <c r="CG24" i="107"/>
  <c r="AX11" i="107"/>
  <c r="AW11" i="107"/>
  <c r="AY11" i="107"/>
  <c r="BP28" i="107"/>
  <c r="BO28" i="107"/>
  <c r="BQ28" i="107"/>
  <c r="AY18" i="107"/>
  <c r="AX18" i="107"/>
  <c r="AW18" i="107"/>
  <c r="N38" i="107"/>
  <c r="M38" i="107"/>
  <c r="N13" i="107"/>
  <c r="M13" i="107"/>
  <c r="R13" i="107"/>
  <c r="O13" i="107"/>
  <c r="P98" i="107"/>
  <c r="BO98" i="107"/>
  <c r="BP98" i="107"/>
  <c r="N84" i="107"/>
  <c r="M84" i="107"/>
  <c r="AE37" i="107"/>
  <c r="AF37" i="107"/>
  <c r="AG37" i="107"/>
  <c r="AH37" i="107"/>
  <c r="BO26" i="107"/>
  <c r="BP26" i="107"/>
  <c r="P100" i="107"/>
  <c r="BU84" i="107"/>
  <c r="BC73" i="107"/>
  <c r="R68" i="107"/>
  <c r="M68" i="107"/>
  <c r="P68" i="107"/>
  <c r="O68" i="107"/>
  <c r="N68" i="107"/>
  <c r="AX74" i="107"/>
  <c r="AW74" i="107"/>
  <c r="BB74" i="107"/>
  <c r="N65" i="107"/>
  <c r="M65" i="107"/>
  <c r="O65" i="107"/>
  <c r="N93" i="107"/>
  <c r="M93" i="107"/>
  <c r="S80" i="107"/>
  <c r="N61" i="107"/>
  <c r="M61" i="107"/>
  <c r="AF56" i="107"/>
  <c r="AE56" i="107"/>
  <c r="AG56" i="107"/>
  <c r="AH56" i="107"/>
  <c r="AJ56" i="107"/>
  <c r="BP52" i="107"/>
  <c r="BT52" i="107"/>
  <c r="BR52" i="107"/>
  <c r="BO52" i="107"/>
  <c r="BQ52" i="107"/>
  <c r="AK29" i="107"/>
  <c r="AZ47" i="107"/>
  <c r="P44" i="107"/>
  <c r="M39" i="107"/>
  <c r="N39" i="107"/>
  <c r="AK31" i="107"/>
  <c r="BU35" i="107"/>
  <c r="O41" i="107"/>
  <c r="S29" i="107"/>
  <c r="CM24" i="107"/>
  <c r="AX19" i="107"/>
  <c r="AW19" i="107"/>
  <c r="AY19" i="107"/>
  <c r="AE15" i="107"/>
  <c r="AF15" i="107"/>
  <c r="BC11" i="107"/>
  <c r="AX61" i="107"/>
  <c r="AW61" i="107"/>
  <c r="R48" i="107"/>
  <c r="CH23" i="107"/>
  <c r="CG23" i="107"/>
  <c r="CL23" i="107"/>
  <c r="K4" i="107"/>
  <c r="S5" i="107" s="1"/>
  <c r="BP14" i="107"/>
  <c r="BO14" i="107"/>
  <c r="BT14" i="107"/>
  <c r="BR14" i="107"/>
  <c r="BQ14" i="107"/>
  <c r="BS4" i="107"/>
  <c r="BU5" i="107"/>
  <c r="BS3" i="107"/>
  <c r="BS2" i="107"/>
  <c r="BS5" i="107"/>
  <c r="BS6" i="107"/>
  <c r="P38" i="107"/>
  <c r="AY32" i="107"/>
  <c r="AF22" i="107"/>
  <c r="AE22" i="107"/>
  <c r="AZ19" i="107"/>
  <c r="S13" i="107"/>
  <c r="BP100" i="107"/>
  <c r="BO100" i="107"/>
  <c r="BB96" i="107"/>
  <c r="AZ96" i="107"/>
  <c r="AX96" i="107"/>
  <c r="AW96" i="107"/>
  <c r="AY96" i="107"/>
  <c r="AZ90" i="107"/>
  <c r="BB90" i="107"/>
  <c r="AY90" i="107"/>
  <c r="AX90" i="107"/>
  <c r="AW90" i="107"/>
  <c r="BT100" i="107"/>
  <c r="BT98" i="107"/>
  <c r="BO94" i="107"/>
  <c r="BP94" i="107"/>
  <c r="N90" i="107"/>
  <c r="M90" i="107"/>
  <c r="P90" i="107"/>
  <c r="N92" i="107"/>
  <c r="M92" i="107"/>
  <c r="P92" i="107"/>
  <c r="R88" i="107"/>
  <c r="N86" i="107"/>
  <c r="M86" i="107"/>
  <c r="P86" i="107"/>
  <c r="O86" i="107"/>
  <c r="P84" i="107"/>
  <c r="S68" i="107"/>
  <c r="BP88" i="107"/>
  <c r="BO88" i="107"/>
  <c r="R84" i="107"/>
  <c r="S98" i="107"/>
  <c r="BP86" i="107"/>
  <c r="BO86" i="107"/>
  <c r="AF62" i="107"/>
  <c r="AE62" i="107"/>
  <c r="AG62" i="107"/>
  <c r="AY74" i="107"/>
  <c r="S65" i="107"/>
  <c r="R78" i="107"/>
  <c r="AW77" i="107"/>
  <c r="AX77" i="107"/>
  <c r="AY77" i="107"/>
  <c r="BU76" i="107"/>
  <c r="AF72" i="107"/>
  <c r="AE72" i="107"/>
  <c r="O93" i="107"/>
  <c r="N53" i="107"/>
  <c r="O53" i="107"/>
  <c r="M53" i="107"/>
  <c r="R53" i="107"/>
  <c r="P53" i="107"/>
  <c r="S61" i="107"/>
  <c r="AK56" i="107"/>
  <c r="BP50" i="107"/>
  <c r="BT50" i="107"/>
  <c r="BQ50" i="107"/>
  <c r="BO50" i="107"/>
  <c r="BR50" i="107"/>
  <c r="BP40" i="107"/>
  <c r="BR40" i="107"/>
  <c r="BO40" i="107"/>
  <c r="BQ40" i="107"/>
  <c r="BT40" i="107"/>
  <c r="CH33" i="107"/>
  <c r="CL33" i="107"/>
  <c r="CI33" i="107"/>
  <c r="CG33" i="107"/>
  <c r="CJ33" i="107"/>
  <c r="AX27" i="107"/>
  <c r="AZ27" i="107"/>
  <c r="AY27" i="107"/>
  <c r="AW27" i="107"/>
  <c r="BB27" i="107"/>
  <c r="BU50" i="107"/>
  <c r="BU42" i="107"/>
  <c r="M57" i="107"/>
  <c r="O57" i="107"/>
  <c r="N57" i="107"/>
  <c r="BB76" i="107"/>
  <c r="AF58" i="107"/>
  <c r="AE58" i="107"/>
  <c r="AH58" i="107"/>
  <c r="CG30" i="107"/>
  <c r="CH30" i="107"/>
  <c r="AW51" i="107"/>
  <c r="AX51" i="107"/>
  <c r="M49" i="107"/>
  <c r="N49" i="107"/>
  <c r="AJ37" i="107"/>
  <c r="O36" i="107"/>
  <c r="R36" i="107"/>
  <c r="N36" i="107"/>
  <c r="M36" i="107"/>
  <c r="AY45" i="107"/>
  <c r="O44" i="107"/>
  <c r="S39" i="107"/>
  <c r="R28" i="107"/>
  <c r="M28" i="107"/>
  <c r="O28" i="107"/>
  <c r="N28" i="107"/>
  <c r="AF59" i="107"/>
  <c r="AE59" i="107"/>
  <c r="AH59" i="107"/>
  <c r="AY43" i="107"/>
  <c r="O59" i="107"/>
  <c r="R41" i="107"/>
  <c r="AF36" i="107"/>
  <c r="AE36" i="107"/>
  <c r="AK36" i="107"/>
  <c r="CI30" i="107"/>
  <c r="CH25" i="107"/>
  <c r="CG25" i="107"/>
  <c r="CL25" i="107"/>
  <c r="CJ25" i="107"/>
  <c r="CI25" i="107"/>
  <c r="S21" i="107"/>
  <c r="AF46" i="107"/>
  <c r="AE46" i="107"/>
  <c r="CM31" i="107"/>
  <c r="BC19" i="107"/>
  <c r="AK15" i="107"/>
  <c r="CE4" i="107"/>
  <c r="CM6" i="107" s="1"/>
  <c r="CG8" i="107"/>
  <c r="CH8" i="107"/>
  <c r="AY61" i="107"/>
  <c r="S48" i="107"/>
  <c r="CM23" i="107"/>
  <c r="BR28" i="107"/>
  <c r="AH60" i="107"/>
  <c r="P34" i="107"/>
  <c r="AX25" i="107"/>
  <c r="AW25" i="107"/>
  <c r="BB25" i="107"/>
  <c r="AJ22" i="107"/>
  <c r="BU14" i="107"/>
  <c r="BQ26" i="107"/>
  <c r="O38" i="107"/>
  <c r="BB32" i="107"/>
  <c r="BM4" i="107"/>
  <c r="BU3" i="107" s="1"/>
  <c r="AY33" i="107"/>
  <c r="AK22" i="107"/>
  <c r="CM34" i="107"/>
  <c r="CE4" i="106"/>
  <c r="CE3" i="106" s="1"/>
  <c r="CL25" i="106"/>
  <c r="CI11" i="106"/>
  <c r="CJ28" i="106"/>
  <c r="CM28" i="106"/>
  <c r="CG28" i="106"/>
  <c r="CH28" i="106"/>
  <c r="CI28" i="106"/>
  <c r="BU35" i="106"/>
  <c r="BU22" i="106"/>
  <c r="BP23" i="106"/>
  <c r="BO23" i="106"/>
  <c r="BT23" i="106"/>
  <c r="BQ22" i="106"/>
  <c r="BQ35" i="106"/>
  <c r="BT22" i="106"/>
  <c r="BR35" i="106"/>
  <c r="AZ26" i="106"/>
  <c r="BC27" i="106"/>
  <c r="BC11" i="106"/>
  <c r="AW11" i="106"/>
  <c r="AY13" i="106"/>
  <c r="BB12" i="106"/>
  <c r="AY29" i="106"/>
  <c r="AX20" i="106"/>
  <c r="BB20" i="106"/>
  <c r="AY20" i="106"/>
  <c r="AW20" i="106"/>
  <c r="AY27" i="106"/>
  <c r="AU4" i="106"/>
  <c r="AY3" i="106" s="1"/>
  <c r="AX36" i="106"/>
  <c r="AY36" i="106"/>
  <c r="AW36" i="106"/>
  <c r="BB36" i="106"/>
  <c r="BB27" i="106"/>
  <c r="AZ36" i="106"/>
  <c r="AE19" i="106"/>
  <c r="AF19" i="106"/>
  <c r="AH19" i="106"/>
  <c r="AJ32" i="106"/>
  <c r="AK19" i="106"/>
  <c r="P32" i="106"/>
  <c r="O32" i="106"/>
  <c r="N16" i="106"/>
  <c r="M16" i="106"/>
  <c r="R35" i="106"/>
  <c r="P16" i="106"/>
  <c r="P25" i="106"/>
  <c r="S16" i="106"/>
  <c r="R16" i="106"/>
  <c r="S32" i="106"/>
  <c r="N32" i="106"/>
  <c r="M32" i="106"/>
  <c r="R25" i="106"/>
  <c r="AU3" i="106"/>
  <c r="AE100" i="106"/>
  <c r="AH100" i="106"/>
  <c r="AG100" i="106"/>
  <c r="AF100" i="106"/>
  <c r="AH84" i="106"/>
  <c r="AG84" i="106"/>
  <c r="AF84" i="106"/>
  <c r="AE84" i="106"/>
  <c r="AY96" i="106"/>
  <c r="AW96" i="106"/>
  <c r="AX96" i="106"/>
  <c r="AY88" i="106"/>
  <c r="AX88" i="106"/>
  <c r="AW88" i="106"/>
  <c r="N66" i="106"/>
  <c r="M66" i="106"/>
  <c r="AF68" i="106"/>
  <c r="AE68" i="106"/>
  <c r="AH68" i="106"/>
  <c r="AG68" i="106"/>
  <c r="AZ49" i="106"/>
  <c r="AY49" i="106"/>
  <c r="AX49" i="106"/>
  <c r="AW49" i="106"/>
  <c r="AE53" i="106"/>
  <c r="AJ53" i="106"/>
  <c r="AH53" i="106"/>
  <c r="AG53" i="106"/>
  <c r="AF53" i="106"/>
  <c r="N77" i="106"/>
  <c r="M77" i="106"/>
  <c r="AF60" i="106"/>
  <c r="AE60" i="106"/>
  <c r="BC49" i="106"/>
  <c r="BP40" i="106"/>
  <c r="BO40" i="106"/>
  <c r="CH33" i="106"/>
  <c r="CG33" i="106"/>
  <c r="BO28" i="106"/>
  <c r="BT28" i="106"/>
  <c r="BR28" i="106"/>
  <c r="BP28" i="106"/>
  <c r="BQ28" i="106"/>
  <c r="O40" i="106"/>
  <c r="N40" i="106"/>
  <c r="M40" i="106"/>
  <c r="R40" i="106"/>
  <c r="P40" i="106"/>
  <c r="AX56" i="106"/>
  <c r="AW56" i="106"/>
  <c r="BP45" i="106"/>
  <c r="BO45" i="106"/>
  <c r="N39" i="106"/>
  <c r="M39" i="106"/>
  <c r="P43" i="106"/>
  <c r="BP30" i="106"/>
  <c r="BO30" i="106"/>
  <c r="N48" i="106"/>
  <c r="M48" i="106"/>
  <c r="BU42" i="106"/>
  <c r="BO20" i="106"/>
  <c r="BT20" i="106"/>
  <c r="BR20" i="106"/>
  <c r="BQ20" i="106"/>
  <c r="BP20" i="106"/>
  <c r="R64" i="106"/>
  <c r="AX46" i="106"/>
  <c r="AW46" i="106"/>
  <c r="N41" i="106"/>
  <c r="M41" i="106"/>
  <c r="AF26" i="106"/>
  <c r="AE26" i="106"/>
  <c r="BT8" i="106"/>
  <c r="AH14" i="106"/>
  <c r="N34" i="106"/>
  <c r="M34" i="106"/>
  <c r="AX13" i="106"/>
  <c r="AW13" i="106"/>
  <c r="AW2" i="106" s="1"/>
  <c r="BC13" i="106"/>
  <c r="BB13" i="106"/>
  <c r="BP27" i="106"/>
  <c r="BO27" i="106"/>
  <c r="AH98" i="106"/>
  <c r="AG98" i="106"/>
  <c r="AF98" i="106"/>
  <c r="AE98" i="106"/>
  <c r="AH82" i="106"/>
  <c r="AF82" i="106"/>
  <c r="AG82" i="106"/>
  <c r="AE82" i="106"/>
  <c r="M96" i="106"/>
  <c r="P96" i="106"/>
  <c r="O96" i="106"/>
  <c r="N96" i="106"/>
  <c r="R96" i="106"/>
  <c r="M88" i="106"/>
  <c r="P88" i="106"/>
  <c r="O88" i="106"/>
  <c r="N88" i="106"/>
  <c r="R88" i="106"/>
  <c r="P80" i="106"/>
  <c r="O80" i="106"/>
  <c r="M80" i="106"/>
  <c r="R80" i="106"/>
  <c r="N80" i="106"/>
  <c r="BC96" i="106"/>
  <c r="BB90" i="106"/>
  <c r="BC88" i="106"/>
  <c r="AK100" i="106"/>
  <c r="AZ86" i="106"/>
  <c r="AK98" i="106"/>
  <c r="P79" i="106"/>
  <c r="S66" i="106"/>
  <c r="AY66" i="106"/>
  <c r="AX66" i="106"/>
  <c r="AW66" i="106"/>
  <c r="AK68" i="106"/>
  <c r="BB62" i="106"/>
  <c r="AZ62" i="106"/>
  <c r="O77" i="106"/>
  <c r="AJ60" i="106"/>
  <c r="N61" i="106"/>
  <c r="M61" i="106"/>
  <c r="M27" i="106"/>
  <c r="R27" i="106"/>
  <c r="P27" i="106"/>
  <c r="O27" i="106"/>
  <c r="N27" i="106"/>
  <c r="BC56" i="106"/>
  <c r="BQ40" i="106"/>
  <c r="CI33" i="106"/>
  <c r="S39" i="106"/>
  <c r="AX45" i="106"/>
  <c r="AW45" i="106"/>
  <c r="BU30" i="106"/>
  <c r="P48" i="106"/>
  <c r="CJ25" i="106"/>
  <c r="CH25" i="106"/>
  <c r="CI25" i="106"/>
  <c r="CG25" i="106"/>
  <c r="BU20" i="106"/>
  <c r="BP47" i="106"/>
  <c r="BO47" i="106"/>
  <c r="S41" i="106"/>
  <c r="AY47" i="106"/>
  <c r="AJ46" i="106"/>
  <c r="AW23" i="106"/>
  <c r="AX23" i="106"/>
  <c r="AF47" i="106"/>
  <c r="AE47" i="106"/>
  <c r="CH17" i="106"/>
  <c r="CG17" i="106"/>
  <c r="CJ17" i="106"/>
  <c r="CJ4" i="106" s="1"/>
  <c r="CI17" i="106"/>
  <c r="CL17" i="106"/>
  <c r="AK14" i="106"/>
  <c r="AY23" i="106"/>
  <c r="AE32" i="106"/>
  <c r="AF32" i="106"/>
  <c r="S34" i="106"/>
  <c r="BS4" i="106"/>
  <c r="BS3" i="106"/>
  <c r="BS6" i="106"/>
  <c r="BS5" i="106"/>
  <c r="BS2" i="106"/>
  <c r="BQ27" i="106"/>
  <c r="AX19" i="106"/>
  <c r="AW19" i="106"/>
  <c r="BB19" i="106"/>
  <c r="AZ19" i="106"/>
  <c r="AY19" i="106"/>
  <c r="BB9" i="106"/>
  <c r="BB5" i="106" s="1"/>
  <c r="BP15" i="106"/>
  <c r="BO15" i="106"/>
  <c r="CM9" i="106"/>
  <c r="AH96" i="106"/>
  <c r="AG96" i="106"/>
  <c r="AF96" i="106"/>
  <c r="AE96" i="106"/>
  <c r="AH80" i="106"/>
  <c r="AF80" i="106"/>
  <c r="AG80" i="106"/>
  <c r="AE80" i="106"/>
  <c r="AY98" i="106"/>
  <c r="AW98" i="106"/>
  <c r="AX98" i="106"/>
  <c r="AY90" i="106"/>
  <c r="AW90" i="106"/>
  <c r="AX90" i="106"/>
  <c r="AY82" i="106"/>
  <c r="AX82" i="106"/>
  <c r="AW82" i="106"/>
  <c r="AY78" i="106"/>
  <c r="AX78" i="106"/>
  <c r="AW78" i="106"/>
  <c r="BB78" i="106"/>
  <c r="AZ78" i="106"/>
  <c r="M76" i="106"/>
  <c r="O76" i="106"/>
  <c r="N76" i="106"/>
  <c r="R76" i="106"/>
  <c r="P76" i="106"/>
  <c r="AK96" i="106"/>
  <c r="N62" i="106"/>
  <c r="M62" i="106"/>
  <c r="AX64" i="106"/>
  <c r="AW64" i="106"/>
  <c r="AY57" i="106"/>
  <c r="AX57" i="106"/>
  <c r="AW57" i="106"/>
  <c r="AZ57" i="106"/>
  <c r="BB64" i="106"/>
  <c r="BB57" i="106"/>
  <c r="AE51" i="106"/>
  <c r="AJ51" i="106"/>
  <c r="AH51" i="106"/>
  <c r="AG51" i="106"/>
  <c r="AF51" i="106"/>
  <c r="AZ64" i="106"/>
  <c r="O62" i="106"/>
  <c r="BP38" i="106"/>
  <c r="BO38" i="106"/>
  <c r="BC57" i="106"/>
  <c r="BP53" i="106"/>
  <c r="BO53" i="106"/>
  <c r="BR53" i="106"/>
  <c r="BQ53" i="106"/>
  <c r="BP51" i="106"/>
  <c r="BO51" i="106"/>
  <c r="BR51" i="106"/>
  <c r="BQ51" i="106"/>
  <c r="BP49" i="106"/>
  <c r="BO49" i="106"/>
  <c r="BR49" i="106"/>
  <c r="BQ49" i="106"/>
  <c r="CL33" i="106"/>
  <c r="AH72" i="106"/>
  <c r="AF44" i="106"/>
  <c r="AE44" i="106"/>
  <c r="AH44" i="106"/>
  <c r="AG44" i="106"/>
  <c r="AW25" i="106"/>
  <c r="BB25" i="106"/>
  <c r="AZ25" i="106"/>
  <c r="AY25" i="106"/>
  <c r="AX25" i="106"/>
  <c r="BR38" i="106"/>
  <c r="R62" i="106"/>
  <c r="AY56" i="106"/>
  <c r="AY60" i="106"/>
  <c r="AG37" i="106"/>
  <c r="AX32" i="106"/>
  <c r="AW32" i="106"/>
  <c r="M19" i="106"/>
  <c r="O19" i="106"/>
  <c r="N19" i="106"/>
  <c r="P19" i="106"/>
  <c r="R19" i="106"/>
  <c r="Q6" i="106"/>
  <c r="Q5" i="106"/>
  <c r="Q3" i="106"/>
  <c r="P5" i="106"/>
  <c r="Q4" i="106"/>
  <c r="Q2" i="106"/>
  <c r="CH24" i="106"/>
  <c r="CG24" i="106"/>
  <c r="CM24" i="106"/>
  <c r="CL24" i="106"/>
  <c r="AE8" i="106"/>
  <c r="AJ8" i="106"/>
  <c r="AC4" i="106"/>
  <c r="AG8" i="106"/>
  <c r="AF8" i="106"/>
  <c r="BP16" i="106"/>
  <c r="BO16" i="106"/>
  <c r="BT16" i="106"/>
  <c r="BU16" i="106"/>
  <c r="CH11" i="106"/>
  <c r="CG11" i="106"/>
  <c r="CM11" i="106"/>
  <c r="CL11" i="106"/>
  <c r="BC9" i="106"/>
  <c r="BC5" i="106" s="1"/>
  <c r="AZ23" i="106"/>
  <c r="AH94" i="106"/>
  <c r="AG94" i="106"/>
  <c r="AF94" i="106"/>
  <c r="AE94" i="106"/>
  <c r="M94" i="106"/>
  <c r="P94" i="106"/>
  <c r="O94" i="106"/>
  <c r="N94" i="106"/>
  <c r="R94" i="106"/>
  <c r="M86" i="106"/>
  <c r="P86" i="106"/>
  <c r="O86" i="106"/>
  <c r="N86" i="106"/>
  <c r="R86" i="106"/>
  <c r="BR100" i="106"/>
  <c r="BP98" i="106"/>
  <c r="BO98" i="106"/>
  <c r="R72" i="106"/>
  <c r="P72" i="106"/>
  <c r="O72" i="106"/>
  <c r="N72" i="106"/>
  <c r="M72" i="106"/>
  <c r="AK94" i="106"/>
  <c r="AX76" i="106"/>
  <c r="AW76" i="106"/>
  <c r="BB76" i="106"/>
  <c r="N79" i="106"/>
  <c r="M79" i="106"/>
  <c r="AX62" i="106"/>
  <c r="AW62" i="106"/>
  <c r="AE57" i="106"/>
  <c r="AJ57" i="106"/>
  <c r="AH57" i="106"/>
  <c r="AG57" i="106"/>
  <c r="AF57" i="106"/>
  <c r="BB49" i="106"/>
  <c r="AF91" i="106"/>
  <c r="AE91" i="106"/>
  <c r="P62" i="106"/>
  <c r="R77" i="106"/>
  <c r="AG70" i="106"/>
  <c r="BB56" i="106"/>
  <c r="AG72" i="106"/>
  <c r="AF40" i="106"/>
  <c r="AE40" i="106"/>
  <c r="AH40" i="106"/>
  <c r="AG40" i="106"/>
  <c r="BP36" i="106"/>
  <c r="BO36" i="106"/>
  <c r="BR36" i="106"/>
  <c r="BQ36" i="106"/>
  <c r="AX33" i="106"/>
  <c r="AW33" i="106"/>
  <c r="BB33" i="106"/>
  <c r="AZ33" i="106"/>
  <c r="AY33" i="106"/>
  <c r="BP55" i="106"/>
  <c r="BO55" i="106"/>
  <c r="O42" i="106"/>
  <c r="N42" i="106"/>
  <c r="M42" i="106"/>
  <c r="R42" i="106"/>
  <c r="P42" i="106"/>
  <c r="BR57" i="106"/>
  <c r="AZ56" i="106"/>
  <c r="BQ38" i="106"/>
  <c r="AZ60" i="106"/>
  <c r="AK40" i="106"/>
  <c r="AH37" i="106"/>
  <c r="BC32" i="106"/>
  <c r="N43" i="106"/>
  <c r="M43" i="106"/>
  <c r="S19" i="106"/>
  <c r="M29" i="106"/>
  <c r="O29" i="106"/>
  <c r="N29" i="106"/>
  <c r="R17" i="106"/>
  <c r="P17" i="106"/>
  <c r="O17" i="106"/>
  <c r="N17" i="106"/>
  <c r="M17" i="106"/>
  <c r="AF46" i="106"/>
  <c r="AE46" i="106"/>
  <c r="CG15" i="106"/>
  <c r="CH15" i="106"/>
  <c r="BP12" i="106"/>
  <c r="BO12" i="106"/>
  <c r="CI24" i="106"/>
  <c r="AI2" i="106"/>
  <c r="AI5" i="106"/>
  <c r="AI6" i="106"/>
  <c r="AI4" i="106"/>
  <c r="AI3" i="106"/>
  <c r="CL15" i="106"/>
  <c r="BT12" i="106"/>
  <c r="AX9" i="106"/>
  <c r="AW9" i="106"/>
  <c r="AW3" i="106" s="1"/>
  <c r="AZ9" i="106"/>
  <c r="AZ3" i="106" s="1"/>
  <c r="BC33" i="106"/>
  <c r="R28" i="106"/>
  <c r="AY9" i="106"/>
  <c r="AY2" i="106" s="1"/>
  <c r="AH92" i="106"/>
  <c r="AG92" i="106"/>
  <c r="AF92" i="106"/>
  <c r="AE92" i="106"/>
  <c r="AJ100" i="106"/>
  <c r="AJ92" i="106"/>
  <c r="AJ84" i="106"/>
  <c r="AY92" i="106"/>
  <c r="AW92" i="106"/>
  <c r="AX92" i="106"/>
  <c r="AY84" i="106"/>
  <c r="AX84" i="106"/>
  <c r="AW84" i="106"/>
  <c r="BU98" i="106"/>
  <c r="S88" i="106"/>
  <c r="S80" i="106"/>
  <c r="AK92" i="106"/>
  <c r="AZ88" i="106"/>
  <c r="BC76" i="106"/>
  <c r="BP78" i="106"/>
  <c r="BO78" i="106"/>
  <c r="O79" i="106"/>
  <c r="AK84" i="106"/>
  <c r="BC64" i="106"/>
  <c r="AF71" i="106"/>
  <c r="AE71" i="106"/>
  <c r="AH71" i="106"/>
  <c r="AE49" i="106"/>
  <c r="AJ49" i="106"/>
  <c r="AH49" i="106"/>
  <c r="AG49" i="106"/>
  <c r="AF49" i="106"/>
  <c r="O66" i="106"/>
  <c r="AG60" i="106"/>
  <c r="BP44" i="106"/>
  <c r="BO44" i="106"/>
  <c r="N37" i="106"/>
  <c r="M37" i="106"/>
  <c r="BQ55" i="106"/>
  <c r="BU55" i="106"/>
  <c r="BB60" i="106"/>
  <c r="BQ45" i="106"/>
  <c r="O39" i="106"/>
  <c r="BP35" i="106"/>
  <c r="BO35" i="106"/>
  <c r="AF45" i="106"/>
  <c r="AE45" i="106"/>
  <c r="S43" i="106"/>
  <c r="BQ30" i="106"/>
  <c r="M56" i="106"/>
  <c r="N56" i="106"/>
  <c r="N45" i="106"/>
  <c r="M45" i="106"/>
  <c r="O48" i="106"/>
  <c r="BU36" i="106"/>
  <c r="S27" i="106"/>
  <c r="CG23" i="106"/>
  <c r="CI23" i="106"/>
  <c r="CJ23" i="106"/>
  <c r="CH23" i="106"/>
  <c r="CL23" i="106"/>
  <c r="AW17" i="106"/>
  <c r="BB17" i="106"/>
  <c r="AX17" i="106"/>
  <c r="AZ17" i="106"/>
  <c r="AY17" i="106"/>
  <c r="AZ46" i="106"/>
  <c r="O41" i="106"/>
  <c r="S29" i="106"/>
  <c r="AZ15" i="106"/>
  <c r="AY15" i="106"/>
  <c r="AY6" i="106" s="1"/>
  <c r="AX15" i="106"/>
  <c r="AW15" i="106"/>
  <c r="BB15" i="106"/>
  <c r="AG46" i="106"/>
  <c r="CJ24" i="106"/>
  <c r="K4" i="106"/>
  <c r="S6" i="106" s="1"/>
  <c r="BU40" i="106"/>
  <c r="BC25" i="106"/>
  <c r="N14" i="106"/>
  <c r="M14" i="106"/>
  <c r="O34" i="106"/>
  <c r="BU27" i="106"/>
  <c r="CI15" i="106"/>
  <c r="N11" i="106"/>
  <c r="P11" i="106"/>
  <c r="M11" i="106"/>
  <c r="AX29" i="106"/>
  <c r="AW29" i="106"/>
  <c r="BT27" i="106"/>
  <c r="R11" i="106"/>
  <c r="AH8" i="106"/>
  <c r="CJ15" i="106"/>
  <c r="AJ26" i="106"/>
  <c r="AH90" i="106"/>
  <c r="AG90" i="106"/>
  <c r="AF90" i="106"/>
  <c r="AE90" i="106"/>
  <c r="N100" i="106"/>
  <c r="M100" i="106"/>
  <c r="P100" i="106"/>
  <c r="O100" i="106"/>
  <c r="R100" i="106"/>
  <c r="M92" i="106"/>
  <c r="P92" i="106"/>
  <c r="O92" i="106"/>
  <c r="N92" i="106"/>
  <c r="R92" i="106"/>
  <c r="M84" i="106"/>
  <c r="P84" i="106"/>
  <c r="O84" i="106"/>
  <c r="N84" i="106"/>
  <c r="R84" i="106"/>
  <c r="S94" i="106"/>
  <c r="AZ98" i="106"/>
  <c r="R70" i="106"/>
  <c r="P70" i="106"/>
  <c r="O70" i="106"/>
  <c r="N70" i="106"/>
  <c r="M70" i="106"/>
  <c r="AK90" i="106"/>
  <c r="BC78" i="106"/>
  <c r="AF93" i="106"/>
  <c r="AE93" i="106"/>
  <c r="N64" i="106"/>
  <c r="M64" i="106"/>
  <c r="AY55" i="106"/>
  <c r="AW55" i="106"/>
  <c r="AZ55" i="106"/>
  <c r="AX55" i="106"/>
  <c r="BB55" i="106"/>
  <c r="AF95" i="106"/>
  <c r="AE95" i="106"/>
  <c r="AJ91" i="106"/>
  <c r="P66" i="106"/>
  <c r="AH60" i="106"/>
  <c r="BT40" i="106"/>
  <c r="CG31" i="106"/>
  <c r="CL31" i="106"/>
  <c r="CJ31" i="106"/>
  <c r="CI31" i="106"/>
  <c r="CH31" i="106"/>
  <c r="BP59" i="106"/>
  <c r="BO59" i="106"/>
  <c r="AJ44" i="106"/>
  <c r="BR40" i="106"/>
  <c r="BQ44" i="106"/>
  <c r="O37" i="106"/>
  <c r="AK53" i="106"/>
  <c r="AK49" i="106"/>
  <c r="BR45" i="106"/>
  <c r="P39" i="106"/>
  <c r="BU38" i="106"/>
  <c r="BR30" i="106"/>
  <c r="AF48" i="106"/>
  <c r="AE48" i="106"/>
  <c r="BQ47" i="106"/>
  <c r="P41" i="106"/>
  <c r="CJ13" i="106"/>
  <c r="CI13" i="106"/>
  <c r="CL13" i="106"/>
  <c r="CH13" i="106"/>
  <c r="CG13" i="106"/>
  <c r="AX47" i="106"/>
  <c r="AW47" i="106"/>
  <c r="N21" i="106"/>
  <c r="M21" i="106"/>
  <c r="P21" i="106"/>
  <c r="O21" i="106"/>
  <c r="AE10" i="106"/>
  <c r="AF10" i="106"/>
  <c r="AJ10" i="106"/>
  <c r="CM15" i="106"/>
  <c r="BU12" i="106"/>
  <c r="BA6" i="106"/>
  <c r="BA5" i="106"/>
  <c r="BA3" i="106"/>
  <c r="AZ5" i="106"/>
  <c r="AZ4" i="106"/>
  <c r="BA2" i="106"/>
  <c r="AZ2" i="106"/>
  <c r="BA4" i="106"/>
  <c r="S28" i="106"/>
  <c r="AG32" i="106"/>
  <c r="AH10" i="106"/>
  <c r="P34" i="106"/>
  <c r="N15" i="106"/>
  <c r="M15" i="106"/>
  <c r="R15" i="106"/>
  <c r="S15" i="106"/>
  <c r="AK26" i="106"/>
  <c r="BQ12" i="106"/>
  <c r="AZ100" i="106"/>
  <c r="AY100" i="106"/>
  <c r="AX100" i="106"/>
  <c r="AW100" i="106"/>
  <c r="AH88" i="106"/>
  <c r="AG88" i="106"/>
  <c r="AF88" i="106"/>
  <c r="AE88" i="106"/>
  <c r="AY94" i="106"/>
  <c r="AW94" i="106"/>
  <c r="AX94" i="106"/>
  <c r="AY86" i="106"/>
  <c r="AX86" i="106"/>
  <c r="AW86" i="106"/>
  <c r="BP100" i="106"/>
  <c r="BO100" i="106"/>
  <c r="AZ96" i="106"/>
  <c r="M74" i="106"/>
  <c r="O74" i="106"/>
  <c r="N74" i="106"/>
  <c r="R74" i="106"/>
  <c r="P74" i="106"/>
  <c r="M68" i="106"/>
  <c r="R68" i="106"/>
  <c r="P68" i="106"/>
  <c r="O68" i="106"/>
  <c r="N68" i="106"/>
  <c r="AZ53" i="106"/>
  <c r="AY53" i="106"/>
  <c r="AX53" i="106"/>
  <c r="AW53" i="106"/>
  <c r="AE55" i="106"/>
  <c r="AH55" i="106"/>
  <c r="AJ55" i="106"/>
  <c r="AG55" i="106"/>
  <c r="AF55" i="106"/>
  <c r="P77" i="106"/>
  <c r="AF70" i="106"/>
  <c r="AE70" i="106"/>
  <c r="R66" i="106"/>
  <c r="BP42" i="106"/>
  <c r="BO42" i="106"/>
  <c r="AX35" i="106"/>
  <c r="AW35" i="106"/>
  <c r="BB35" i="106"/>
  <c r="AF72" i="106"/>
  <c r="AE72" i="106"/>
  <c r="O44" i="106"/>
  <c r="N44" i="106"/>
  <c r="M44" i="106"/>
  <c r="R44" i="106"/>
  <c r="P44" i="106"/>
  <c r="CJ33" i="106"/>
  <c r="BP57" i="106"/>
  <c r="BO57" i="106"/>
  <c r="AX60" i="106"/>
  <c r="AW60" i="106"/>
  <c r="BT45" i="106"/>
  <c r="AF37" i="106"/>
  <c r="AE37" i="106"/>
  <c r="AK44" i="106"/>
  <c r="S40" i="106"/>
  <c r="AE22" i="106"/>
  <c r="AJ22" i="106"/>
  <c r="AH22" i="106"/>
  <c r="AG22" i="106"/>
  <c r="AF22" i="106"/>
  <c r="BR47" i="106"/>
  <c r="BB46" i="106"/>
  <c r="AH12" i="106"/>
  <c r="AG12" i="106"/>
  <c r="AF12" i="106"/>
  <c r="AE12" i="106"/>
  <c r="AJ12" i="106"/>
  <c r="BB47" i="106"/>
  <c r="AF24" i="106"/>
  <c r="AE24" i="106"/>
  <c r="AJ24" i="106"/>
  <c r="AH24" i="106"/>
  <c r="AG24" i="106"/>
  <c r="BU28" i="106"/>
  <c r="S21" i="106"/>
  <c r="BO8" i="106"/>
  <c r="BP8" i="106"/>
  <c r="BM4" i="106"/>
  <c r="BT6" i="106" s="1"/>
  <c r="AH47" i="106"/>
  <c r="CG9" i="106"/>
  <c r="CG5" i="106" s="1"/>
  <c r="CL9" i="106"/>
  <c r="CH9" i="106"/>
  <c r="CH6" i="106" s="1"/>
  <c r="CI9" i="106"/>
  <c r="AH32" i="106"/>
  <c r="BQ8" i="106"/>
  <c r="AG26" i="106"/>
  <c r="CM13" i="106"/>
  <c r="CM3" i="106" s="1"/>
  <c r="CK4" i="106"/>
  <c r="CK2" i="106"/>
  <c r="CK6" i="106"/>
  <c r="CK3" i="106"/>
  <c r="CK5" i="106"/>
  <c r="AK8" i="106"/>
  <c r="O11" i="106"/>
  <c r="BU8" i="106"/>
  <c r="BB100" i="106"/>
  <c r="AH86" i="106"/>
  <c r="AG86" i="106"/>
  <c r="AF86" i="106"/>
  <c r="AE86" i="106"/>
  <c r="M98" i="106"/>
  <c r="P98" i="106"/>
  <c r="O98" i="106"/>
  <c r="N98" i="106"/>
  <c r="R98" i="106"/>
  <c r="M90" i="106"/>
  <c r="P90" i="106"/>
  <c r="O90" i="106"/>
  <c r="N90" i="106"/>
  <c r="R90" i="106"/>
  <c r="M82" i="106"/>
  <c r="P82" i="106"/>
  <c r="O82" i="106"/>
  <c r="R82" i="106"/>
  <c r="N82" i="106"/>
  <c r="BQ98" i="106"/>
  <c r="BB96" i="106"/>
  <c r="BC94" i="106"/>
  <c r="BB88" i="106"/>
  <c r="BC86" i="106"/>
  <c r="AY80" i="106"/>
  <c r="AX80" i="106"/>
  <c r="AW80" i="106"/>
  <c r="BU100" i="106"/>
  <c r="S90" i="106"/>
  <c r="AZ82" i="106"/>
  <c r="AZ76" i="106"/>
  <c r="AZ94" i="106"/>
  <c r="S74" i="106"/>
  <c r="AF97" i="106"/>
  <c r="AE97" i="106"/>
  <c r="AJ93" i="106"/>
  <c r="AJ68" i="106"/>
  <c r="AZ59" i="106"/>
  <c r="AY59" i="106"/>
  <c r="AX59" i="106"/>
  <c r="AW59" i="106"/>
  <c r="AZ51" i="106"/>
  <c r="AY51" i="106"/>
  <c r="AX51" i="106"/>
  <c r="AW51" i="106"/>
  <c r="N78" i="106"/>
  <c r="M78" i="106"/>
  <c r="AE59" i="106"/>
  <c r="AJ59" i="106"/>
  <c r="AH59" i="106"/>
  <c r="AG59" i="106"/>
  <c r="AF59" i="106"/>
  <c r="BB53" i="106"/>
  <c r="AJ95" i="106"/>
  <c r="AG91" i="106"/>
  <c r="AX72" i="106"/>
  <c r="AW72" i="106"/>
  <c r="AF75" i="106"/>
  <c r="AE75" i="106"/>
  <c r="S77" i="106"/>
  <c r="AX74" i="106"/>
  <c r="AW74" i="106"/>
  <c r="BB74" i="106"/>
  <c r="AK70" i="106"/>
  <c r="AK60" i="106"/>
  <c r="AX58" i="106"/>
  <c r="AW58" i="106"/>
  <c r="BB58" i="106"/>
  <c r="R61" i="106"/>
  <c r="N60" i="106"/>
  <c r="M60" i="106"/>
  <c r="AW44" i="106"/>
  <c r="AZ44" i="106"/>
  <c r="AY44" i="106"/>
  <c r="AX44" i="106"/>
  <c r="AJ72" i="106"/>
  <c r="AF42" i="106"/>
  <c r="AE42" i="106"/>
  <c r="AH42" i="106"/>
  <c r="AG42" i="106"/>
  <c r="AF38" i="106"/>
  <c r="AE38" i="106"/>
  <c r="AH38" i="106"/>
  <c r="AG38" i="106"/>
  <c r="N35" i="106"/>
  <c r="M35" i="106"/>
  <c r="P35" i="106"/>
  <c r="O35" i="106"/>
  <c r="AE30" i="106"/>
  <c r="AJ30" i="106"/>
  <c r="AG30" i="106"/>
  <c r="AF30" i="106"/>
  <c r="AH30" i="106"/>
  <c r="BP60" i="106"/>
  <c r="BO60" i="106"/>
  <c r="AK59" i="106"/>
  <c r="AJ40" i="106"/>
  <c r="BT36" i="106"/>
  <c r="BU57" i="106"/>
  <c r="BQ42" i="106"/>
  <c r="AY35" i="106"/>
  <c r="BU45" i="106"/>
  <c r="R39" i="106"/>
  <c r="AK37" i="106"/>
  <c r="AZ32" i="106"/>
  <c r="O43" i="106"/>
  <c r="BC35" i="106"/>
  <c r="BC4" i="106" s="1"/>
  <c r="BT30" i="106"/>
  <c r="R56" i="106"/>
  <c r="AH48" i="106"/>
  <c r="S48" i="106"/>
  <c r="BO46" i="106"/>
  <c r="BP46" i="106"/>
  <c r="AK22" i="106"/>
  <c r="BT47" i="106"/>
  <c r="BC46" i="106"/>
  <c r="R41" i="106"/>
  <c r="AH46" i="106"/>
  <c r="AK24" i="106"/>
  <c r="N28" i="106"/>
  <c r="M28" i="106"/>
  <c r="AF14" i="106"/>
  <c r="AE14" i="106"/>
  <c r="AX27" i="106"/>
  <c r="AW27" i="106"/>
  <c r="N46" i="106"/>
  <c r="M46" i="106"/>
  <c r="AX12" i="106"/>
  <c r="AX5" i="106" s="1"/>
  <c r="AW12" i="106"/>
  <c r="AW4" i="106" s="1"/>
  <c r="P28" i="106"/>
  <c r="BP22" i="106"/>
  <c r="BO22" i="106"/>
  <c r="R34" i="106"/>
  <c r="AG14" i="106"/>
  <c r="AG10" i="106"/>
  <c r="AH26" i="106"/>
  <c r="CM33" i="106"/>
  <c r="CM2" i="106" s="1"/>
  <c r="CJ9" i="106"/>
  <c r="CJ5" i="106" s="1"/>
  <c r="R21" i="106"/>
  <c r="BB23" i="106"/>
  <c r="BB2" i="106" s="1"/>
  <c r="AK20" i="105"/>
  <c r="AF20" i="105"/>
  <c r="AE20" i="105"/>
  <c r="AF21" i="105"/>
  <c r="AE21" i="105"/>
  <c r="AE23" i="105"/>
  <c r="AG23" i="105"/>
  <c r="AF23" i="105"/>
  <c r="AH23" i="105"/>
  <c r="AI23" i="105"/>
  <c r="AC27" i="105"/>
  <c r="AJ27" i="105" s="1"/>
  <c r="AF15" i="105"/>
  <c r="AG21" i="105"/>
  <c r="AE28" i="105"/>
  <c r="AG15" i="105"/>
  <c r="AG20" i="105"/>
  <c r="AF28" i="105"/>
  <c r="AH15" i="105"/>
  <c r="AH20" i="105"/>
  <c r="AI21" i="105"/>
  <c r="AG27" i="105"/>
  <c r="AG28" i="105"/>
  <c r="AJ31" i="105"/>
  <c r="AF34" i="105"/>
  <c r="AF16" i="105"/>
  <c r="AI20" i="105"/>
  <c r="AJ23" i="105"/>
  <c r="AH28" i="105"/>
  <c r="AK15" i="105"/>
  <c r="AJ20" i="105"/>
  <c r="AJ28" i="105"/>
  <c r="AK35" i="104"/>
  <c r="AE35" i="104"/>
  <c r="AF35" i="104"/>
  <c r="AH18" i="104"/>
  <c r="AE18" i="104"/>
  <c r="AF18" i="104"/>
  <c r="AE20" i="104"/>
  <c r="AF20" i="104"/>
  <c r="AH20" i="104"/>
  <c r="AF13" i="104"/>
  <c r="AJ18" i="104"/>
  <c r="AI20" i="104"/>
  <c r="AG35" i="104"/>
  <c r="AG13" i="104"/>
  <c r="AJ20" i="104"/>
  <c r="AJ27" i="104"/>
  <c r="AH13" i="104"/>
  <c r="AI19" i="104"/>
  <c r="AK20" i="104"/>
  <c r="AF27" i="104"/>
  <c r="AG27" i="104"/>
  <c r="AC8" i="104"/>
  <c r="AH8" i="104" s="1"/>
  <c r="AJ13" i="104"/>
  <c r="AH27" i="104"/>
  <c r="AK18" i="104"/>
  <c r="AI11" i="104"/>
  <c r="AI28" i="104"/>
  <c r="AK18" i="103"/>
  <c r="AI10" i="103"/>
  <c r="AF17" i="103"/>
  <c r="AI24" i="103"/>
  <c r="AH37" i="103"/>
  <c r="AC9" i="103"/>
  <c r="AJ10" i="103"/>
  <c r="AK24" i="103"/>
  <c r="AC26" i="103"/>
  <c r="AE28" i="103"/>
  <c r="AC35" i="103"/>
  <c r="AI37" i="103"/>
  <c r="AD4" i="103"/>
  <c r="AC18" i="103"/>
  <c r="AH28" i="103"/>
  <c r="AJ37" i="103"/>
  <c r="AC12" i="103"/>
  <c r="AK12" i="103" s="1"/>
  <c r="AI18" i="103"/>
  <c r="AI32" i="103"/>
  <c r="AG35" i="103"/>
  <c r="AG9" i="103"/>
  <c r="AJ18" i="103"/>
  <c r="AH35" i="103"/>
  <c r="AH9" i="103"/>
  <c r="AJ35" i="103"/>
  <c r="AK32" i="102"/>
  <c r="AF32" i="102"/>
  <c r="AE32" i="102"/>
  <c r="AF22" i="102"/>
  <c r="AH22" i="102"/>
  <c r="AE20" i="102"/>
  <c r="AF20" i="102"/>
  <c r="AG20" i="102"/>
  <c r="AJ10" i="102"/>
  <c r="AC11" i="102"/>
  <c r="AI20" i="102"/>
  <c r="AI22" i="102"/>
  <c r="AF24" i="102"/>
  <c r="AC27" i="102"/>
  <c r="AE27" i="102" s="1"/>
  <c r="AJ28" i="102"/>
  <c r="AJ20" i="102"/>
  <c r="AJ22" i="102"/>
  <c r="AG24" i="102"/>
  <c r="AG30" i="102"/>
  <c r="AH11" i="102"/>
  <c r="AJ13" i="102"/>
  <c r="AH24" i="102"/>
  <c r="AI27" i="102"/>
  <c r="AH30" i="102"/>
  <c r="AG32" i="102"/>
  <c r="AF13" i="102"/>
  <c r="AI19" i="102"/>
  <c r="AJ27" i="102"/>
  <c r="AI30" i="102"/>
  <c r="AH32" i="102"/>
  <c r="AC9" i="102"/>
  <c r="AF9" i="102" s="1"/>
  <c r="AE10" i="102"/>
  <c r="AG13" i="102"/>
  <c r="AE17" i="102"/>
  <c r="AC18" i="102"/>
  <c r="AC25" i="102"/>
  <c r="AF25" i="102" s="1"/>
  <c r="AK28" i="102"/>
  <c r="AJ30" i="102"/>
  <c r="AI32" i="102"/>
  <c r="AF34" i="102"/>
  <c r="AK20" i="102"/>
  <c r="AK22" i="102"/>
  <c r="AK30" i="102"/>
  <c r="AJ32" i="102"/>
  <c r="AG34" i="102"/>
  <c r="AG10" i="102"/>
  <c r="AI13" i="102"/>
  <c r="AG22" i="102"/>
  <c r="AF15" i="101"/>
  <c r="AG15" i="101"/>
  <c r="AH13" i="101"/>
  <c r="AH15" i="101"/>
  <c r="AC19" i="101"/>
  <c r="AC20" i="101"/>
  <c r="AJ20" i="101" s="1"/>
  <c r="AH24" i="101"/>
  <c r="AI30" i="101"/>
  <c r="AJ32" i="101"/>
  <c r="AE37" i="101"/>
  <c r="AF12" i="101"/>
  <c r="AE13" i="101"/>
  <c r="AC21" i="101"/>
  <c r="AJ21" i="101" s="1"/>
  <c r="AI24" i="101"/>
  <c r="AE29" i="101"/>
  <c r="AF37" i="101"/>
  <c r="AJ12" i="101"/>
  <c r="AI13" i="101"/>
  <c r="AG22" i="101"/>
  <c r="AG29" i="101"/>
  <c r="AH32" i="101"/>
  <c r="AH37" i="101"/>
  <c r="AJ13" i="101"/>
  <c r="AE18" i="101"/>
  <c r="AI22" i="101"/>
  <c r="AH29" i="101"/>
  <c r="AI32" i="101"/>
  <c r="AJ37" i="101"/>
  <c r="AC8" i="101"/>
  <c r="AG8" i="101" s="1"/>
  <c r="AH9" i="101"/>
  <c r="AG18" i="101"/>
  <c r="AJ22" i="101"/>
  <c r="AJ29" i="101"/>
  <c r="AK32" i="101"/>
  <c r="AJ15" i="101"/>
  <c r="AK18" i="101"/>
  <c r="AJ24" i="101"/>
  <c r="AG30" i="101"/>
  <c r="AH30" i="101"/>
  <c r="Q13" i="104"/>
  <c r="K14" i="104"/>
  <c r="M14" i="104" s="1"/>
  <c r="Q20" i="104"/>
  <c r="S25" i="105"/>
  <c r="M25" i="105"/>
  <c r="P25" i="105"/>
  <c r="N25" i="105"/>
  <c r="N18" i="105"/>
  <c r="M18" i="105"/>
  <c r="S18" i="105"/>
  <c r="R18" i="105"/>
  <c r="P18" i="105"/>
  <c r="N17" i="105"/>
  <c r="Q18" i="105"/>
  <c r="O25" i="105"/>
  <c r="K28" i="105"/>
  <c r="R33" i="105"/>
  <c r="P26" i="105"/>
  <c r="Q25" i="105"/>
  <c r="R25" i="105"/>
  <c r="O28" i="105"/>
  <c r="M33" i="105"/>
  <c r="R17" i="105"/>
  <c r="M19" i="105"/>
  <c r="P28" i="105"/>
  <c r="R32" i="105"/>
  <c r="N33" i="105"/>
  <c r="Q28" i="105"/>
  <c r="O33" i="105"/>
  <c r="K26" i="105"/>
  <c r="P23" i="104"/>
  <c r="N23" i="104"/>
  <c r="Q24" i="104"/>
  <c r="S24" i="104"/>
  <c r="M31" i="104"/>
  <c r="P32" i="104"/>
  <c r="K10" i="104"/>
  <c r="O32" i="104"/>
  <c r="R23" i="104"/>
  <c r="K25" i="104"/>
  <c r="M25" i="104" s="1"/>
  <c r="P13" i="104"/>
  <c r="S13" i="104"/>
  <c r="N13" i="104"/>
  <c r="S12" i="104"/>
  <c r="N12" i="104"/>
  <c r="M17" i="104"/>
  <c r="P17" i="104"/>
  <c r="S17" i="104"/>
  <c r="N17" i="104"/>
  <c r="Q16" i="104"/>
  <c r="Q17" i="104"/>
  <c r="R13" i="104"/>
  <c r="S16" i="104"/>
  <c r="R17" i="104"/>
  <c r="K22" i="104"/>
  <c r="R22" i="104" s="1"/>
  <c r="N32" i="104"/>
  <c r="Q22" i="104"/>
  <c r="R12" i="104"/>
  <c r="S14" i="104"/>
  <c r="S23" i="104"/>
  <c r="Q33" i="104"/>
  <c r="O20" i="104"/>
  <c r="M23" i="104"/>
  <c r="P31" i="104"/>
  <c r="R27" i="103"/>
  <c r="N27" i="103"/>
  <c r="M27" i="103"/>
  <c r="R14" i="103"/>
  <c r="K15" i="103"/>
  <c r="S15" i="103" s="1"/>
  <c r="S17" i="103"/>
  <c r="R34" i="103"/>
  <c r="M25" i="103"/>
  <c r="Q15" i="103"/>
  <c r="P25" i="103"/>
  <c r="O27" i="103"/>
  <c r="K32" i="103"/>
  <c r="S32" i="103" s="1"/>
  <c r="O37" i="103"/>
  <c r="L4" i="103"/>
  <c r="Q27" i="103"/>
  <c r="M33" i="103"/>
  <c r="Q37" i="103"/>
  <c r="M14" i="103"/>
  <c r="S27" i="103"/>
  <c r="N36" i="103"/>
  <c r="N14" i="103"/>
  <c r="O32" i="103"/>
  <c r="S33" i="103"/>
  <c r="R9" i="103"/>
  <c r="O14" i="103"/>
  <c r="M18" i="102"/>
  <c r="O18" i="102"/>
  <c r="N18" i="102"/>
  <c r="M22" i="102"/>
  <c r="N22" i="102"/>
  <c r="R22" i="102"/>
  <c r="S29" i="102"/>
  <c r="M29" i="102"/>
  <c r="N29" i="102"/>
  <c r="S31" i="102"/>
  <c r="M31" i="102"/>
  <c r="S37" i="102"/>
  <c r="M37" i="102"/>
  <c r="N37" i="102"/>
  <c r="Q16" i="102"/>
  <c r="P18" i="102"/>
  <c r="M30" i="102"/>
  <c r="K14" i="102"/>
  <c r="K15" i="102"/>
  <c r="Q18" i="102"/>
  <c r="K20" i="102"/>
  <c r="N21" i="102"/>
  <c r="K24" i="102"/>
  <c r="P24" i="102" s="1"/>
  <c r="O29" i="102"/>
  <c r="Q35" i="102"/>
  <c r="O37" i="102"/>
  <c r="S30" i="102"/>
  <c r="O21" i="102"/>
  <c r="S22" i="102"/>
  <c r="P29" i="102"/>
  <c r="Q30" i="102"/>
  <c r="K32" i="102"/>
  <c r="P32" i="102" s="1"/>
  <c r="R35" i="102"/>
  <c r="P37" i="102"/>
  <c r="R10" i="102"/>
  <c r="P21" i="102"/>
  <c r="Q29" i="102"/>
  <c r="R30" i="102"/>
  <c r="Q37" i="102"/>
  <c r="N10" i="102"/>
  <c r="P22" i="102"/>
  <c r="R29" i="102"/>
  <c r="R37" i="102"/>
  <c r="O10" i="102"/>
  <c r="O15" i="102"/>
  <c r="R18" i="102"/>
  <c r="P20" i="102"/>
  <c r="Q22" i="102"/>
  <c r="N23" i="102"/>
  <c r="N27" i="101"/>
  <c r="S27" i="101"/>
  <c r="M27" i="101"/>
  <c r="R27" i="101"/>
  <c r="M37" i="101"/>
  <c r="N37" i="101"/>
  <c r="P37" i="101"/>
  <c r="N20" i="101"/>
  <c r="P20" i="101"/>
  <c r="M20" i="101"/>
  <c r="O10" i="101"/>
  <c r="R10" i="101"/>
  <c r="N10" i="101"/>
  <c r="M10" i="101"/>
  <c r="S14" i="101"/>
  <c r="N14" i="101"/>
  <c r="O14" i="101"/>
  <c r="M14" i="101"/>
  <c r="R14" i="101"/>
  <c r="O17" i="101"/>
  <c r="N19" i="101"/>
  <c r="R21" i="101"/>
  <c r="Q22" i="101"/>
  <c r="P26" i="101"/>
  <c r="K9" i="101"/>
  <c r="O19" i="101"/>
  <c r="N21" i="101"/>
  <c r="R22" i="101"/>
  <c r="R26" i="101"/>
  <c r="P34" i="101"/>
  <c r="P10" i="101"/>
  <c r="P19" i="101"/>
  <c r="O21" i="101"/>
  <c r="O27" i="101"/>
  <c r="K35" i="101"/>
  <c r="S35" i="101" s="1"/>
  <c r="P14" i="101"/>
  <c r="S19" i="101"/>
  <c r="P21" i="101"/>
  <c r="R37" i="101"/>
  <c r="N22" i="101"/>
  <c r="O9" i="101"/>
  <c r="Q21" i="101"/>
  <c r="P27" i="101"/>
  <c r="O33" i="101"/>
  <c r="K34" i="101"/>
  <c r="O34" i="101" s="1"/>
  <c r="Q35" i="101"/>
  <c r="Q10" i="101"/>
  <c r="K12" i="101"/>
  <c r="N12" i="101" s="1"/>
  <c r="S21" i="101"/>
  <c r="M26" i="101"/>
  <c r="Q27" i="101"/>
  <c r="O37" i="101"/>
  <c r="AF10" i="105"/>
  <c r="AE10" i="105"/>
  <c r="BP17" i="105"/>
  <c r="BO17" i="105"/>
  <c r="N27" i="105"/>
  <c r="M27" i="105"/>
  <c r="P27" i="105"/>
  <c r="CG31" i="105"/>
  <c r="CH31" i="105"/>
  <c r="CM31" i="105"/>
  <c r="M35" i="105"/>
  <c r="N35" i="105"/>
  <c r="AZ12" i="105"/>
  <c r="M34" i="105"/>
  <c r="N34" i="105"/>
  <c r="O34" i="105"/>
  <c r="AW10" i="105"/>
  <c r="AX10" i="105"/>
  <c r="CG17" i="105"/>
  <c r="CH17" i="105"/>
  <c r="CL17" i="105"/>
  <c r="AW19" i="105"/>
  <c r="AX19" i="105"/>
  <c r="CH11" i="105"/>
  <c r="CG11" i="105"/>
  <c r="AF14" i="105"/>
  <c r="AE14" i="105"/>
  <c r="AH14" i="105"/>
  <c r="CG15" i="105"/>
  <c r="CH15" i="105"/>
  <c r="M12" i="105"/>
  <c r="N12" i="105"/>
  <c r="N16" i="105"/>
  <c r="O16" i="105"/>
  <c r="M16" i="105"/>
  <c r="R16" i="105"/>
  <c r="N24" i="105"/>
  <c r="M24" i="105"/>
  <c r="CH28" i="105"/>
  <c r="CG28" i="105"/>
  <c r="CL28" i="105"/>
  <c r="AX13" i="105"/>
  <c r="AW13" i="105"/>
  <c r="AE24" i="105"/>
  <c r="AF24" i="105"/>
  <c r="AJ24" i="105"/>
  <c r="CG25" i="105"/>
  <c r="CH25" i="105"/>
  <c r="BO33" i="105"/>
  <c r="BP33" i="105"/>
  <c r="BO13" i="105"/>
  <c r="BP13" i="105"/>
  <c r="BP20" i="105"/>
  <c r="BO20" i="105"/>
  <c r="BR20" i="105"/>
  <c r="AE22" i="105"/>
  <c r="AF22" i="105"/>
  <c r="BO34" i="105"/>
  <c r="BP34" i="105"/>
  <c r="AX22" i="105"/>
  <c r="AY22" i="105"/>
  <c r="AW22" i="105"/>
  <c r="BB22" i="105"/>
  <c r="BO35" i="105"/>
  <c r="BP35" i="105"/>
  <c r="BQ35" i="105"/>
  <c r="AI30" i="105"/>
  <c r="CH33" i="105"/>
  <c r="CG33" i="105"/>
  <c r="M41" i="105"/>
  <c r="S41" i="105"/>
  <c r="O41" i="105"/>
  <c r="N41" i="105"/>
  <c r="AX44" i="105"/>
  <c r="AW44" i="105"/>
  <c r="P46" i="105"/>
  <c r="K46" i="105"/>
  <c r="S46" i="105" s="1"/>
  <c r="Q46" i="105"/>
  <c r="AD4" i="105"/>
  <c r="AC8" i="105"/>
  <c r="AK8" i="105" s="1"/>
  <c r="BB8" i="105"/>
  <c r="BS8" i="105"/>
  <c r="BO10" i="105"/>
  <c r="AE12" i="105"/>
  <c r="CG13" i="105"/>
  <c r="AK14" i="105"/>
  <c r="BR14" i="105"/>
  <c r="BQ14" i="105"/>
  <c r="CJ14" i="105"/>
  <c r="BU15" i="105"/>
  <c r="BM15" i="105"/>
  <c r="BT15" i="105"/>
  <c r="BR15" i="105"/>
  <c r="S16" i="105"/>
  <c r="AY16" i="105"/>
  <c r="BB17" i="105"/>
  <c r="BA17" i="105"/>
  <c r="AY17" i="105"/>
  <c r="BQ17" i="105"/>
  <c r="CM17" i="105"/>
  <c r="AC18" i="105"/>
  <c r="AH18" i="105" s="1"/>
  <c r="AY18" i="105"/>
  <c r="AI19" i="105"/>
  <c r="AH19" i="105"/>
  <c r="BA19" i="105"/>
  <c r="BT19" i="105"/>
  <c r="R20" i="105"/>
  <c r="BU20" i="105"/>
  <c r="P21" i="105"/>
  <c r="O21" i="105"/>
  <c r="AH21" i="105"/>
  <c r="S22" i="105"/>
  <c r="K22" i="105"/>
  <c r="R22" i="105" s="1"/>
  <c r="BC22" i="105"/>
  <c r="CI22" i="105"/>
  <c r="CL23" i="105"/>
  <c r="CK23" i="105"/>
  <c r="CI23" i="105"/>
  <c r="O24" i="105"/>
  <c r="AK24" i="105"/>
  <c r="BM24" i="105"/>
  <c r="CI24" i="105"/>
  <c r="BS25" i="105"/>
  <c r="BR25" i="105"/>
  <c r="CK25" i="105"/>
  <c r="R26" i="105"/>
  <c r="BB26" i="105"/>
  <c r="S27" i="105"/>
  <c r="AZ27" i="105"/>
  <c r="AY27" i="105"/>
  <c r="BR27" i="105"/>
  <c r="BC28" i="105"/>
  <c r="AU28" i="105"/>
  <c r="BB28" i="105"/>
  <c r="AZ28" i="105"/>
  <c r="BP28" i="105"/>
  <c r="CM28" i="105"/>
  <c r="AG29" i="105"/>
  <c r="BM30" i="105"/>
  <c r="BR30" i="105" s="1"/>
  <c r="BQ30" i="105"/>
  <c r="O32" i="105"/>
  <c r="N32" i="105"/>
  <c r="BB32" i="105"/>
  <c r="AX32" i="105"/>
  <c r="AW32" i="105"/>
  <c r="CM33" i="105"/>
  <c r="CL33" i="105"/>
  <c r="CK33" i="105"/>
  <c r="CJ33" i="105"/>
  <c r="CK34" i="105"/>
  <c r="CM34" i="105"/>
  <c r="CL34" i="105"/>
  <c r="CJ34" i="105"/>
  <c r="CI34" i="105"/>
  <c r="AX35" i="105"/>
  <c r="AW35" i="105"/>
  <c r="BM36" i="105"/>
  <c r="BU36" i="105" s="1"/>
  <c r="BS36" i="105"/>
  <c r="AF46" i="105"/>
  <c r="AE46" i="105"/>
  <c r="BP49" i="105"/>
  <c r="BO49" i="105"/>
  <c r="S8" i="105"/>
  <c r="AF48" i="105"/>
  <c r="AE48" i="105"/>
  <c r="BP84" i="105"/>
  <c r="BO84" i="105"/>
  <c r="L4" i="105"/>
  <c r="BA5" i="105"/>
  <c r="M8" i="105"/>
  <c r="BT8" i="105"/>
  <c r="CK8" i="105"/>
  <c r="P9" i="105"/>
  <c r="AG10" i="105"/>
  <c r="AY10" i="105"/>
  <c r="BP10" i="105"/>
  <c r="CI11" i="105"/>
  <c r="O12" i="105"/>
  <c r="AF12" i="105"/>
  <c r="AY13" i="105"/>
  <c r="BQ13" i="105"/>
  <c r="CH13" i="105"/>
  <c r="BP14" i="105"/>
  <c r="CJ15" i="105"/>
  <c r="AW16" i="105"/>
  <c r="BS16" i="105"/>
  <c r="CM16" i="105"/>
  <c r="AW17" i="105"/>
  <c r="BT17" i="105"/>
  <c r="AZ18" i="105"/>
  <c r="AE19" i="105"/>
  <c r="BB19" i="105"/>
  <c r="BU19" i="105"/>
  <c r="N20" i="105"/>
  <c r="N21" i="105"/>
  <c r="AH22" i="105"/>
  <c r="CG22" i="105"/>
  <c r="Q23" i="105"/>
  <c r="AK23" i="105"/>
  <c r="CG23" i="105"/>
  <c r="R24" i="105"/>
  <c r="CJ24" i="105"/>
  <c r="BO25" i="105"/>
  <c r="CL25" i="105"/>
  <c r="S26" i="105"/>
  <c r="AX26" i="105"/>
  <c r="AX27" i="105"/>
  <c r="AE29" i="105"/>
  <c r="BU29" i="105"/>
  <c r="BU31" i="105"/>
  <c r="BM31" i="105"/>
  <c r="BT31" i="105"/>
  <c r="BS31" i="105"/>
  <c r="BR31" i="105"/>
  <c r="AY32" i="105"/>
  <c r="CI33" i="105"/>
  <c r="CH34" i="105"/>
  <c r="BC35" i="105"/>
  <c r="BB35" i="105"/>
  <c r="BA35" i="105"/>
  <c r="AZ35" i="105"/>
  <c r="BO44" i="105"/>
  <c r="BP44" i="105"/>
  <c r="AX45" i="105"/>
  <c r="AW45" i="105"/>
  <c r="AK46" i="105"/>
  <c r="N50" i="105"/>
  <c r="M50" i="105"/>
  <c r="BA6" i="105"/>
  <c r="N8" i="105"/>
  <c r="BM8" i="105"/>
  <c r="Q9" i="105"/>
  <c r="AH10" i="105"/>
  <c r="AZ10" i="105"/>
  <c r="BQ10" i="105"/>
  <c r="AY11" i="105"/>
  <c r="CJ11" i="105"/>
  <c r="P12" i="105"/>
  <c r="AG12" i="105"/>
  <c r="AZ13" i="105"/>
  <c r="BR13" i="105"/>
  <c r="CI13" i="105"/>
  <c r="BA14" i="105"/>
  <c r="AZ14" i="105"/>
  <c r="BS14" i="105"/>
  <c r="CL14" i="105"/>
  <c r="AJ15" i="105"/>
  <c r="CM15" i="105"/>
  <c r="AH16" i="105"/>
  <c r="AG16" i="105"/>
  <c r="AZ16" i="105"/>
  <c r="AC17" i="105"/>
  <c r="AJ17" i="105" s="1"/>
  <c r="AH17" i="105"/>
  <c r="AX17" i="105"/>
  <c r="BU17" i="105"/>
  <c r="O18" i="105"/>
  <c r="R19" i="105"/>
  <c r="Q19" i="105"/>
  <c r="O19" i="105"/>
  <c r="AG19" i="105"/>
  <c r="BC19" i="105"/>
  <c r="CM19" i="105"/>
  <c r="CE19" i="105"/>
  <c r="O20" i="105"/>
  <c r="CK20" i="105"/>
  <c r="CJ20" i="105"/>
  <c r="Q21" i="105"/>
  <c r="AJ21" i="105"/>
  <c r="BT21" i="105"/>
  <c r="AK22" i="105"/>
  <c r="BR22" i="105"/>
  <c r="BQ22" i="105"/>
  <c r="CJ22" i="105"/>
  <c r="BU23" i="105"/>
  <c r="BM23" i="105"/>
  <c r="BT23" i="105"/>
  <c r="BR23" i="105"/>
  <c r="CH23" i="105"/>
  <c r="S24" i="105"/>
  <c r="AY24" i="105"/>
  <c r="BR24" i="105"/>
  <c r="BB25" i="105"/>
  <c r="BA25" i="105"/>
  <c r="AY25" i="105"/>
  <c r="BQ25" i="105"/>
  <c r="CM25" i="105"/>
  <c r="AC26" i="105"/>
  <c r="AK26" i="105" s="1"/>
  <c r="AY26" i="105"/>
  <c r="AI27" i="105"/>
  <c r="AH27" i="105"/>
  <c r="BA27" i="105"/>
  <c r="BT27" i="105"/>
  <c r="R28" i="105"/>
  <c r="P29" i="105"/>
  <c r="O29" i="105"/>
  <c r="AH29" i="105"/>
  <c r="K30" i="105"/>
  <c r="R30" i="105" s="1"/>
  <c r="BT30" i="105"/>
  <c r="M32" i="105"/>
  <c r="AZ32" i="105"/>
  <c r="AZ33" i="105"/>
  <c r="BC33" i="105"/>
  <c r="BB33" i="105"/>
  <c r="BA33" i="105"/>
  <c r="AY33" i="105"/>
  <c r="BC34" i="105"/>
  <c r="AU34" i="105"/>
  <c r="BB34" i="105" s="1"/>
  <c r="BA34" i="105"/>
  <c r="AY34" i="105"/>
  <c r="AY35" i="105"/>
  <c r="S36" i="105"/>
  <c r="K36" i="105"/>
  <c r="R36" i="105" s="1"/>
  <c r="Q36" i="105"/>
  <c r="CI36" i="105"/>
  <c r="CE36" i="105"/>
  <c r="CJ36" i="105" s="1"/>
  <c r="CM36" i="105"/>
  <c r="CL36" i="105"/>
  <c r="CK36" i="105"/>
  <c r="N42" i="105"/>
  <c r="M42" i="105"/>
  <c r="AZ45" i="105"/>
  <c r="AX46" i="105"/>
  <c r="BC46" i="105"/>
  <c r="AW46" i="105"/>
  <c r="CE10" i="105"/>
  <c r="CJ10" i="105" s="1"/>
  <c r="BA3" i="105"/>
  <c r="O8" i="105"/>
  <c r="CE8" i="105"/>
  <c r="AI9" i="105"/>
  <c r="CK9" i="105"/>
  <c r="Q10" i="105"/>
  <c r="AI10" i="105"/>
  <c r="BA10" i="105"/>
  <c r="BR10" i="105"/>
  <c r="P11" i="105"/>
  <c r="BS11" i="105"/>
  <c r="CK11" i="105"/>
  <c r="Q12" i="105"/>
  <c r="AH12" i="105"/>
  <c r="Q13" i="105"/>
  <c r="AI13" i="105"/>
  <c r="BA13" i="105"/>
  <c r="BS13" i="105"/>
  <c r="CJ13" i="105"/>
  <c r="BT14" i="105"/>
  <c r="CM14" i="105"/>
  <c r="AZ17" i="105"/>
  <c r="BC18" i="105"/>
  <c r="AJ19" i="105"/>
  <c r="P20" i="105"/>
  <c r="R21" i="105"/>
  <c r="AK21" i="105"/>
  <c r="CJ23" i="105"/>
  <c r="CM24" i="105"/>
  <c r="BT25" i="105"/>
  <c r="AZ26" i="105"/>
  <c r="BB27" i="105"/>
  <c r="BU27" i="105"/>
  <c r="AY30" i="105"/>
  <c r="AX30" i="105"/>
  <c r="CL30" i="105"/>
  <c r="CH30" i="105"/>
  <c r="CG30" i="105"/>
  <c r="S34" i="105"/>
  <c r="R34" i="105"/>
  <c r="Q34" i="105"/>
  <c r="P34" i="105"/>
  <c r="P35" i="105"/>
  <c r="S35" i="105"/>
  <c r="R35" i="105"/>
  <c r="Q35" i="105"/>
  <c r="O35" i="105"/>
  <c r="AX52" i="105"/>
  <c r="AW52" i="105"/>
  <c r="BC52" i="105"/>
  <c r="BB52" i="105"/>
  <c r="BP64" i="105"/>
  <c r="BO64" i="105"/>
  <c r="AZ11" i="105"/>
  <c r="AU12" i="105"/>
  <c r="AY12" i="105" s="1"/>
  <c r="BA4" i="105"/>
  <c r="P8" i="105"/>
  <c r="K9" i="105"/>
  <c r="R9" i="105" s="1"/>
  <c r="BA9" i="105"/>
  <c r="BT9" i="105"/>
  <c r="AJ10" i="105"/>
  <c r="BB10" i="105"/>
  <c r="CK10" i="105"/>
  <c r="Q11" i="105"/>
  <c r="BB11" i="105"/>
  <c r="BT11" i="105"/>
  <c r="CL11" i="105"/>
  <c r="R12" i="105"/>
  <c r="BA12" i="105"/>
  <c r="BS12" i="105"/>
  <c r="CL12" i="105"/>
  <c r="BB13" i="105"/>
  <c r="BT13" i="105"/>
  <c r="AJ14" i="105"/>
  <c r="AI14" i="105"/>
  <c r="AG14" i="105"/>
  <c r="BU14" i="105"/>
  <c r="K15" i="105"/>
  <c r="R15" i="105" s="1"/>
  <c r="Q16" i="105"/>
  <c r="P16" i="105"/>
  <c r="BB16" i="105"/>
  <c r="CJ17" i="105"/>
  <c r="CI17" i="105"/>
  <c r="CM18" i="105"/>
  <c r="CE18" i="105"/>
  <c r="CL18" i="105"/>
  <c r="CJ18" i="105"/>
  <c r="AK19" i="105"/>
  <c r="BT20" i="105"/>
  <c r="BS20" i="105"/>
  <c r="BQ20" i="105"/>
  <c r="S21" i="105"/>
  <c r="AU21" i="105"/>
  <c r="BB21" i="105" s="1"/>
  <c r="BA22" i="105"/>
  <c r="AZ22" i="105"/>
  <c r="CL22" i="105"/>
  <c r="AH24" i="105"/>
  <c r="AG24" i="105"/>
  <c r="AC25" i="105"/>
  <c r="AJ25" i="105" s="1"/>
  <c r="BU25" i="105"/>
  <c r="R27" i="105"/>
  <c r="Q27" i="105"/>
  <c r="O27" i="105"/>
  <c r="BC27" i="105"/>
  <c r="CE27" i="105"/>
  <c r="CL27" i="105" s="1"/>
  <c r="CK28" i="105"/>
  <c r="CJ28" i="105"/>
  <c r="AJ29" i="105"/>
  <c r="BU35" i="105"/>
  <c r="BT35" i="105"/>
  <c r="BS35" i="105"/>
  <c r="BR35" i="105"/>
  <c r="AJ36" i="105"/>
  <c r="AC36" i="105"/>
  <c r="AK36" i="105" s="1"/>
  <c r="AI36" i="105"/>
  <c r="K37" i="105"/>
  <c r="Q37" i="105"/>
  <c r="BM37" i="105"/>
  <c r="BR37" i="105" s="1"/>
  <c r="BT37" i="105"/>
  <c r="BS37" i="105"/>
  <c r="BQ37" i="105"/>
  <c r="CF4" i="105"/>
  <c r="AC9" i="105"/>
  <c r="AK9" i="105" s="1"/>
  <c r="BU9" i="105"/>
  <c r="AK10" i="105"/>
  <c r="BC10" i="105"/>
  <c r="BT10" i="105"/>
  <c r="CL10" i="105"/>
  <c r="AK11" i="105"/>
  <c r="BU11" i="105"/>
  <c r="CM11" i="105"/>
  <c r="S12" i="105"/>
  <c r="AJ12" i="105"/>
  <c r="CM12" i="105"/>
  <c r="AK13" i="105"/>
  <c r="BC13" i="105"/>
  <c r="BU13" i="105"/>
  <c r="CL13" i="105"/>
  <c r="BC16" i="105"/>
  <c r="S20" i="105"/>
  <c r="CM22" i="105"/>
  <c r="BC26" i="105"/>
  <c r="AK29" i="105"/>
  <c r="CL31" i="105"/>
  <c r="CK31" i="105"/>
  <c r="CJ31" i="105"/>
  <c r="CI31" i="105"/>
  <c r="AC32" i="105"/>
  <c r="BQ33" i="105"/>
  <c r="BU33" i="105"/>
  <c r="BT33" i="105"/>
  <c r="BS33" i="105"/>
  <c r="BR33" i="105"/>
  <c r="AE34" i="105"/>
  <c r="AJ34" i="105"/>
  <c r="AH34" i="105"/>
  <c r="AG34" i="105"/>
  <c r="BT34" i="105"/>
  <c r="BU34" i="105"/>
  <c r="BS34" i="105"/>
  <c r="BR34" i="105"/>
  <c r="BQ34" i="105"/>
  <c r="BU43" i="105"/>
  <c r="BP43" i="105"/>
  <c r="BO43" i="105"/>
  <c r="N48" i="105"/>
  <c r="M48" i="105"/>
  <c r="BN4" i="105"/>
  <c r="AU9" i="105"/>
  <c r="BC9" i="105" s="1"/>
  <c r="BM9" i="105"/>
  <c r="CE9" i="105"/>
  <c r="CL9" i="105" s="1"/>
  <c r="K10" i="105"/>
  <c r="R10" i="105" s="1"/>
  <c r="K11" i="105"/>
  <c r="R11" i="105" s="1"/>
  <c r="AC11" i="105"/>
  <c r="AG11" i="105" s="1"/>
  <c r="AU11" i="105"/>
  <c r="BM11" i="105"/>
  <c r="BM12" i="105"/>
  <c r="BT12" i="105" s="1"/>
  <c r="CE12" i="105"/>
  <c r="CI12" i="105" s="1"/>
  <c r="K13" i="105"/>
  <c r="P13" i="105" s="1"/>
  <c r="AC13" i="105"/>
  <c r="AG13" i="105" s="1"/>
  <c r="K14" i="105"/>
  <c r="R14" i="105" s="1"/>
  <c r="CL15" i="105"/>
  <c r="CK15" i="105"/>
  <c r="CI15" i="105"/>
  <c r="BU16" i="105"/>
  <c r="BM16" i="105"/>
  <c r="BS17" i="105"/>
  <c r="BR17" i="105"/>
  <c r="AZ19" i="105"/>
  <c r="AY19" i="105"/>
  <c r="AU20" i="105"/>
  <c r="BB20" i="105" s="1"/>
  <c r="AJ22" i="105"/>
  <c r="AI22" i="105"/>
  <c r="AG22" i="105"/>
  <c r="S23" i="105"/>
  <c r="K23" i="105"/>
  <c r="P23" i="105" s="1"/>
  <c r="Q24" i="105"/>
  <c r="P24" i="105"/>
  <c r="CJ25" i="105"/>
  <c r="CI25" i="105"/>
  <c r="CM26" i="105"/>
  <c r="CE26" i="105"/>
  <c r="CL26" i="105"/>
  <c r="CJ26" i="105"/>
  <c r="BT28" i="105"/>
  <c r="BS28" i="105"/>
  <c r="BQ28" i="105"/>
  <c r="CI28" i="105"/>
  <c r="S29" i="105"/>
  <c r="AU29" i="105"/>
  <c r="BQ29" i="105"/>
  <c r="AC30" i="105"/>
  <c r="AH30" i="105" s="1"/>
  <c r="BB30" i="105"/>
  <c r="AI32" i="105"/>
  <c r="AK33" i="105"/>
  <c r="AC33" i="105"/>
  <c r="AJ33" i="105" s="1"/>
  <c r="AI33" i="105"/>
  <c r="AG35" i="105"/>
  <c r="AK35" i="105"/>
  <c r="AJ35" i="105"/>
  <c r="AI35" i="105"/>
  <c r="AH35" i="105"/>
  <c r="BA36" i="105"/>
  <c r="AU36" i="105"/>
  <c r="AC37" i="105"/>
  <c r="AK37" i="105" s="1"/>
  <c r="AI37" i="105"/>
  <c r="R39" i="105"/>
  <c r="K39" i="105"/>
  <c r="S39" i="105" s="1"/>
  <c r="Q39" i="105"/>
  <c r="BP39" i="105"/>
  <c r="AU41" i="105"/>
  <c r="AZ41" i="105" s="1"/>
  <c r="BA41" i="105"/>
  <c r="N52" i="105"/>
  <c r="M52" i="105"/>
  <c r="K31" i="105"/>
  <c r="S31" i="105" s="1"/>
  <c r="BM32" i="105"/>
  <c r="BU32" i="105" s="1"/>
  <c r="CI35" i="105"/>
  <c r="AY37" i="105"/>
  <c r="CK37" i="105"/>
  <c r="S38" i="105"/>
  <c r="BM38" i="105"/>
  <c r="AF39" i="105"/>
  <c r="BR39" i="105"/>
  <c r="AK40" i="105"/>
  <c r="BC40" i="105"/>
  <c r="R41" i="105"/>
  <c r="AE41" i="105"/>
  <c r="R42" i="105"/>
  <c r="BT43" i="105"/>
  <c r="BR43" i="105"/>
  <c r="BQ43" i="105"/>
  <c r="BB44" i="105"/>
  <c r="AZ44" i="105"/>
  <c r="AY44" i="105"/>
  <c r="BU44" i="105"/>
  <c r="AK45" i="105"/>
  <c r="AC45" i="105"/>
  <c r="AI45" i="105"/>
  <c r="AG45" i="105"/>
  <c r="BC45" i="105"/>
  <c r="BS46" i="105"/>
  <c r="AZ47" i="105"/>
  <c r="Q48" i="105"/>
  <c r="P48" i="105"/>
  <c r="S48" i="105"/>
  <c r="O48" i="105"/>
  <c r="AY48" i="105"/>
  <c r="AU48" i="105"/>
  <c r="BC48" i="105"/>
  <c r="BB48" i="105"/>
  <c r="BC59" i="105"/>
  <c r="AU59" i="105"/>
  <c r="BB59" i="105" s="1"/>
  <c r="BA59" i="105"/>
  <c r="AK31" i="105"/>
  <c r="CM32" i="105"/>
  <c r="CJ35" i="105"/>
  <c r="AZ37" i="105"/>
  <c r="CM37" i="105"/>
  <c r="AG39" i="105"/>
  <c r="BS39" i="105"/>
  <c r="S40" i="105"/>
  <c r="BM40" i="105"/>
  <c r="BQ40" i="105" s="1"/>
  <c r="AF41" i="105"/>
  <c r="BR41" i="105"/>
  <c r="S42" i="105"/>
  <c r="S44" i="105"/>
  <c r="O45" i="105"/>
  <c r="N45" i="105"/>
  <c r="BB46" i="105"/>
  <c r="AZ46" i="105"/>
  <c r="AY46" i="105"/>
  <c r="AC47" i="105"/>
  <c r="AG47" i="105" s="1"/>
  <c r="AI47" i="105"/>
  <c r="BT49" i="105"/>
  <c r="BS49" i="105"/>
  <c r="BR49" i="105"/>
  <c r="BQ49" i="105"/>
  <c r="R52" i="105"/>
  <c r="Q52" i="105"/>
  <c r="P52" i="105"/>
  <c r="S52" i="105"/>
  <c r="O52" i="105"/>
  <c r="M55" i="105"/>
  <c r="N55" i="105"/>
  <c r="S55" i="105"/>
  <c r="R55" i="105"/>
  <c r="AX58" i="105"/>
  <c r="AW58" i="105"/>
  <c r="BC58" i="105"/>
  <c r="BB58" i="105"/>
  <c r="BS64" i="105"/>
  <c r="BR64" i="105"/>
  <c r="BU64" i="105"/>
  <c r="BT64" i="105"/>
  <c r="BQ64" i="105"/>
  <c r="AZ30" i="105"/>
  <c r="P32" i="105"/>
  <c r="AH38" i="105"/>
  <c r="AH39" i="105"/>
  <c r="BA39" i="105"/>
  <c r="BU39" i="105"/>
  <c r="AY40" i="105"/>
  <c r="AG41" i="105"/>
  <c r="BS41" i="105"/>
  <c r="AF42" i="105"/>
  <c r="AE42" i="105"/>
  <c r="AU43" i="105"/>
  <c r="AZ43" i="105" s="1"/>
  <c r="BA43" i="105"/>
  <c r="BA44" i="105"/>
  <c r="BS45" i="105"/>
  <c r="BT45" i="105"/>
  <c r="BQ45" i="105"/>
  <c r="O47" i="105"/>
  <c r="N47" i="105"/>
  <c r="R48" i="105"/>
  <c r="AZ48" i="105"/>
  <c r="BU49" i="105"/>
  <c r="AX50" i="105"/>
  <c r="AW50" i="105"/>
  <c r="N51" i="105"/>
  <c r="M51" i="105"/>
  <c r="S51" i="105"/>
  <c r="R51" i="105"/>
  <c r="P51" i="105"/>
  <c r="AZ58" i="105"/>
  <c r="BS62" i="105"/>
  <c r="BU62" i="105"/>
  <c r="BQ62" i="105"/>
  <c r="BM62" i="105"/>
  <c r="BR62" i="105" s="1"/>
  <c r="AE31" i="105"/>
  <c r="CG32" i="105"/>
  <c r="CL35" i="105"/>
  <c r="BB37" i="105"/>
  <c r="AF38" i="105"/>
  <c r="K40" i="105"/>
  <c r="R40" i="105" s="1"/>
  <c r="AH40" i="105"/>
  <c r="P41" i="105"/>
  <c r="AH41" i="105"/>
  <c r="AH42" i="105"/>
  <c r="AZ42" i="105"/>
  <c r="BS43" i="105"/>
  <c r="AG44" i="105"/>
  <c r="AJ44" i="105"/>
  <c r="AH44" i="105"/>
  <c r="BC44" i="105"/>
  <c r="M45" i="105"/>
  <c r="AJ45" i="105"/>
  <c r="BO45" i="105"/>
  <c r="BA46" i="105"/>
  <c r="AH47" i="105"/>
  <c r="BS47" i="105"/>
  <c r="BT47" i="105"/>
  <c r="BQ47" i="105"/>
  <c r="BA48" i="105"/>
  <c r="BP52" i="105"/>
  <c r="BO52" i="105"/>
  <c r="BU52" i="105"/>
  <c r="BR52" i="105"/>
  <c r="M63" i="105"/>
  <c r="N63" i="105"/>
  <c r="CM35" i="105"/>
  <c r="BC37" i="105"/>
  <c r="CL37" i="105"/>
  <c r="CI37" i="105"/>
  <c r="AJ39" i="105"/>
  <c r="AG46" i="105"/>
  <c r="AJ46" i="105"/>
  <c r="AH46" i="105"/>
  <c r="AH48" i="105"/>
  <c r="AG48" i="105"/>
  <c r="AJ48" i="105"/>
  <c r="AI48" i="105"/>
  <c r="BP48" i="105"/>
  <c r="BO48" i="105"/>
  <c r="BU48" i="105"/>
  <c r="R50" i="105"/>
  <c r="Q50" i="105"/>
  <c r="P50" i="105"/>
  <c r="S50" i="105"/>
  <c r="O50" i="105"/>
  <c r="BP60" i="105"/>
  <c r="BO60" i="105"/>
  <c r="BT39" i="105"/>
  <c r="BQ39" i="105"/>
  <c r="Q42" i="105"/>
  <c r="O42" i="105"/>
  <c r="K43" i="105"/>
  <c r="S43" i="105" s="1"/>
  <c r="BT44" i="105"/>
  <c r="BR44" i="105"/>
  <c r="BQ44" i="105"/>
  <c r="BB45" i="105"/>
  <c r="BA45" i="105"/>
  <c r="AY45" i="105"/>
  <c r="S56" i="105"/>
  <c r="K56" i="105"/>
  <c r="P56" i="105" s="1"/>
  <c r="Q56" i="105"/>
  <c r="R56" i="105"/>
  <c r="O56" i="105"/>
  <c r="AU39" i="105"/>
  <c r="O40" i="105"/>
  <c r="BT41" i="105"/>
  <c r="BQ41" i="105"/>
  <c r="P44" i="105"/>
  <c r="R44" i="105"/>
  <c r="O44" i="105"/>
  <c r="R45" i="105"/>
  <c r="AI46" i="105"/>
  <c r="BT46" i="105"/>
  <c r="BR46" i="105"/>
  <c r="BQ46" i="105"/>
  <c r="BB47" i="105"/>
  <c r="BA47" i="105"/>
  <c r="AY47" i="105"/>
  <c r="BQ48" i="105"/>
  <c r="AI50" i="105"/>
  <c r="AH50" i="105"/>
  <c r="AG50" i="105"/>
  <c r="AC50" i="105"/>
  <c r="AK50" i="105"/>
  <c r="BP50" i="105"/>
  <c r="BO50" i="105"/>
  <c r="BR50" i="105"/>
  <c r="N53" i="105"/>
  <c r="M53" i="105"/>
  <c r="S53" i="105"/>
  <c r="R53" i="105"/>
  <c r="P53" i="105"/>
  <c r="AE54" i="105"/>
  <c r="AK54" i="105"/>
  <c r="AH54" i="105"/>
  <c r="AG54" i="105"/>
  <c r="AF54" i="105"/>
  <c r="N61" i="105"/>
  <c r="BP66" i="105"/>
  <c r="BO66" i="105"/>
  <c r="BP82" i="105"/>
  <c r="BO82" i="105"/>
  <c r="BC55" i="105"/>
  <c r="AU55" i="105"/>
  <c r="AZ55" i="105" s="1"/>
  <c r="BB55" i="105"/>
  <c r="BA55" i="105"/>
  <c r="AY55" i="105"/>
  <c r="AW56" i="105"/>
  <c r="BC56" i="105"/>
  <c r="BS66" i="105"/>
  <c r="BR66" i="105"/>
  <c r="BU66" i="105"/>
  <c r="BT66" i="105"/>
  <c r="BQ66" i="105"/>
  <c r="BP73" i="105"/>
  <c r="BO73" i="105"/>
  <c r="BP77" i="105"/>
  <c r="BO77" i="105"/>
  <c r="BU77" i="105"/>
  <c r="BR77" i="105"/>
  <c r="BM42" i="105"/>
  <c r="BU42" i="105" s="1"/>
  <c r="S49" i="105"/>
  <c r="BC49" i="105"/>
  <c r="AU49" i="105"/>
  <c r="BB49" i="105" s="1"/>
  <c r="BQ50" i="105"/>
  <c r="BM51" i="105"/>
  <c r="BT51" i="105" s="1"/>
  <c r="BS51" i="105"/>
  <c r="AK52" i="105"/>
  <c r="BQ52" i="105"/>
  <c r="AJ53" i="105"/>
  <c r="BC54" i="105"/>
  <c r="AX56" i="105"/>
  <c r="BO61" i="105"/>
  <c r="BT61" i="105"/>
  <c r="BU61" i="105"/>
  <c r="BR61" i="105"/>
  <c r="BQ61" i="105"/>
  <c r="BP61" i="105"/>
  <c r="N65" i="105"/>
  <c r="BR73" i="105"/>
  <c r="BQ76" i="105"/>
  <c r="BT55" i="105"/>
  <c r="BU55" i="105"/>
  <c r="BR55" i="105"/>
  <c r="BQ55" i="105"/>
  <c r="AZ56" i="105"/>
  <c r="AU57" i="105"/>
  <c r="BB57" i="105" s="1"/>
  <c r="BA57" i="105"/>
  <c r="AZ57" i="105"/>
  <c r="AE58" i="105"/>
  <c r="AK58" i="105"/>
  <c r="AF59" i="105"/>
  <c r="AJ59" i="105"/>
  <c r="AH59" i="105"/>
  <c r="AG59" i="105"/>
  <c r="AE59" i="105"/>
  <c r="BO63" i="105"/>
  <c r="BT63" i="105"/>
  <c r="BU63" i="105"/>
  <c r="BR63" i="105"/>
  <c r="BQ63" i="105"/>
  <c r="BP63" i="105"/>
  <c r="N67" i="105"/>
  <c r="BP70" i="105"/>
  <c r="BR70" i="105"/>
  <c r="BO70" i="105"/>
  <c r="AZ50" i="105"/>
  <c r="AY50" i="105"/>
  <c r="BC51" i="105"/>
  <c r="AZ52" i="105"/>
  <c r="AY52" i="105"/>
  <c r="AW53" i="105"/>
  <c r="AX53" i="105"/>
  <c r="AF55" i="105"/>
  <c r="AH55" i="105"/>
  <c r="AG55" i="105"/>
  <c r="AE55" i="105"/>
  <c r="BB56" i="105"/>
  <c r="BO65" i="105"/>
  <c r="BT65" i="105"/>
  <c r="BU65" i="105"/>
  <c r="BR65" i="105"/>
  <c r="BQ65" i="105"/>
  <c r="BP65" i="105"/>
  <c r="N49" i="105"/>
  <c r="BT50" i="105"/>
  <c r="BT52" i="105"/>
  <c r="AY53" i="105"/>
  <c r="BO55" i="105"/>
  <c r="AE56" i="105"/>
  <c r="AG58" i="105"/>
  <c r="K69" i="105"/>
  <c r="S69" i="105" s="1"/>
  <c r="R69" i="105"/>
  <c r="Q69" i="105"/>
  <c r="AK51" i="105"/>
  <c r="AI52" i="105"/>
  <c r="AH52" i="105"/>
  <c r="AG52" i="105"/>
  <c r="AF53" i="105"/>
  <c r="AE53" i="105"/>
  <c r="AF57" i="105"/>
  <c r="AH57" i="105"/>
  <c r="AG57" i="105"/>
  <c r="AE57" i="105"/>
  <c r="BS60" i="105"/>
  <c r="BR60" i="105"/>
  <c r="BU60" i="105"/>
  <c r="BT60" i="105"/>
  <c r="BQ60" i="105"/>
  <c r="BP57" i="105"/>
  <c r="BP59" i="105"/>
  <c r="R61" i="105"/>
  <c r="R63" i="105"/>
  <c r="R65" i="105"/>
  <c r="R67" i="105"/>
  <c r="BQ67" i="105"/>
  <c r="AK68" i="105"/>
  <c r="AC68" i="105"/>
  <c r="AJ68" i="105" s="1"/>
  <c r="AH68" i="105"/>
  <c r="BC68" i="105"/>
  <c r="AX69" i="105"/>
  <c r="AW69" i="105"/>
  <c r="M79" i="105"/>
  <c r="N79" i="105"/>
  <c r="O55" i="105"/>
  <c r="O57" i="105"/>
  <c r="BQ57" i="105"/>
  <c r="O59" i="105"/>
  <c r="BQ59" i="105"/>
  <c r="BB60" i="105"/>
  <c r="BA60" i="105"/>
  <c r="AY60" i="105"/>
  <c r="S61" i="105"/>
  <c r="AU61" i="105"/>
  <c r="BC61" i="105" s="1"/>
  <c r="BB62" i="105"/>
  <c r="BA62" i="105"/>
  <c r="AY62" i="105"/>
  <c r="S63" i="105"/>
  <c r="BC63" i="105"/>
  <c r="AU63" i="105"/>
  <c r="BB64" i="105"/>
  <c r="BA64" i="105"/>
  <c r="AY64" i="105"/>
  <c r="S65" i="105"/>
  <c r="BC65" i="105"/>
  <c r="AU65" i="105"/>
  <c r="BB66" i="105"/>
  <c r="BA66" i="105"/>
  <c r="AY66" i="105"/>
  <c r="S67" i="105"/>
  <c r="BA67" i="105"/>
  <c r="BC67" i="105"/>
  <c r="AU67" i="105"/>
  <c r="AY67" i="105" s="1"/>
  <c r="AZ69" i="105"/>
  <c r="M71" i="105"/>
  <c r="S71" i="105"/>
  <c r="R71" i="105"/>
  <c r="P71" i="105"/>
  <c r="N71" i="105"/>
  <c r="BB71" i="105"/>
  <c r="M77" i="105"/>
  <c r="S77" i="105"/>
  <c r="O77" i="105"/>
  <c r="N77" i="105"/>
  <c r="AF79" i="105"/>
  <c r="AK79" i="105"/>
  <c r="AJ79" i="105"/>
  <c r="AE79" i="105"/>
  <c r="AC49" i="105"/>
  <c r="AC51" i="105"/>
  <c r="BB51" i="105"/>
  <c r="BR54" i="105"/>
  <c r="BR56" i="105"/>
  <c r="N57" i="105"/>
  <c r="BR57" i="105"/>
  <c r="BR58" i="105"/>
  <c r="N59" i="105"/>
  <c r="BR59" i="105"/>
  <c r="AW60" i="105"/>
  <c r="AG61" i="105"/>
  <c r="AF61" i="105"/>
  <c r="AY61" i="105"/>
  <c r="AW62" i="105"/>
  <c r="AG63" i="105"/>
  <c r="AF63" i="105"/>
  <c r="AW64" i="105"/>
  <c r="AG65" i="105"/>
  <c r="AF65" i="105"/>
  <c r="AY65" i="105"/>
  <c r="AW66" i="105"/>
  <c r="AG67" i="105"/>
  <c r="AF67" i="105"/>
  <c r="AG68" i="105"/>
  <c r="AU72" i="105"/>
  <c r="BC72" i="105" s="1"/>
  <c r="BA72" i="105"/>
  <c r="AG77" i="105"/>
  <c r="AK77" i="105"/>
  <c r="AJ77" i="105"/>
  <c r="AF77" i="105"/>
  <c r="AE77" i="105"/>
  <c r="AU51" i="105"/>
  <c r="S54" i="105"/>
  <c r="K54" i="105"/>
  <c r="AJ54" i="105"/>
  <c r="BA54" i="105"/>
  <c r="AY54" i="105"/>
  <c r="BO54" i="105"/>
  <c r="P55" i="105"/>
  <c r="BA56" i="105"/>
  <c r="AY56" i="105"/>
  <c r="BO56" i="105"/>
  <c r="P57" i="105"/>
  <c r="BA58" i="105"/>
  <c r="AY58" i="105"/>
  <c r="BO58" i="105"/>
  <c r="P59" i="105"/>
  <c r="AC60" i="105"/>
  <c r="AJ60" i="105" s="1"/>
  <c r="AK62" i="105"/>
  <c r="AC62" i="105"/>
  <c r="AJ62" i="105"/>
  <c r="AH62" i="105"/>
  <c r="AZ63" i="105"/>
  <c r="AK64" i="105"/>
  <c r="AC64" i="105"/>
  <c r="AJ64" i="105"/>
  <c r="AH64" i="105"/>
  <c r="AZ65" i="105"/>
  <c r="AK66" i="105"/>
  <c r="AC66" i="105"/>
  <c r="AJ66" i="105"/>
  <c r="AH66" i="105"/>
  <c r="AI68" i="105"/>
  <c r="BO68" i="105"/>
  <c r="AJ69" i="105"/>
  <c r="AG69" i="105"/>
  <c r="AF69" i="105"/>
  <c r="AE69" i="105"/>
  <c r="BC69" i="105"/>
  <c r="BP72" i="105"/>
  <c r="BO72" i="105"/>
  <c r="M75" i="105"/>
  <c r="N75" i="105"/>
  <c r="BQ54" i="105"/>
  <c r="Q55" i="105"/>
  <c r="AJ56" i="105"/>
  <c r="AH56" i="105"/>
  <c r="BQ56" i="105"/>
  <c r="Q57" i="105"/>
  <c r="BU57" i="105"/>
  <c r="AJ58" i="105"/>
  <c r="AH58" i="105"/>
  <c r="BQ58" i="105"/>
  <c r="Q59" i="105"/>
  <c r="BU59" i="105"/>
  <c r="AZ60" i="105"/>
  <c r="BA61" i="105"/>
  <c r="AZ62" i="105"/>
  <c r="BA63" i="105"/>
  <c r="AZ64" i="105"/>
  <c r="BA65" i="105"/>
  <c r="AZ66" i="105"/>
  <c r="BT69" i="105"/>
  <c r="BP71" i="105"/>
  <c r="BO71" i="105"/>
  <c r="BQ71" i="105"/>
  <c r="K58" i="105"/>
  <c r="R58" i="105" s="1"/>
  <c r="Q58" i="105"/>
  <c r="K60" i="105"/>
  <c r="R60" i="105" s="1"/>
  <c r="Q60" i="105"/>
  <c r="P61" i="105"/>
  <c r="O61" i="105"/>
  <c r="P63" i="105"/>
  <c r="O63" i="105"/>
  <c r="P65" i="105"/>
  <c r="O65" i="105"/>
  <c r="P67" i="105"/>
  <c r="O67" i="105"/>
  <c r="BR67" i="105"/>
  <c r="BO67" i="105"/>
  <c r="BT67" i="105"/>
  <c r="BB68" i="105"/>
  <c r="BA68" i="105"/>
  <c r="AY68" i="105"/>
  <c r="M73" i="105"/>
  <c r="R73" i="105"/>
  <c r="O73" i="105"/>
  <c r="N73" i="105"/>
  <c r="AU73" i="105"/>
  <c r="BC73" i="105" s="1"/>
  <c r="BA73" i="105"/>
  <c r="Q62" i="105"/>
  <c r="Q64" i="105"/>
  <c r="Q66" i="105"/>
  <c r="Q68" i="105"/>
  <c r="BM69" i="105"/>
  <c r="K70" i="105"/>
  <c r="AK70" i="105"/>
  <c r="AE71" i="105"/>
  <c r="AZ71" i="105"/>
  <c r="BU71" i="105"/>
  <c r="BR72" i="105"/>
  <c r="BS73" i="105"/>
  <c r="AU74" i="105"/>
  <c r="BC74" i="105" s="1"/>
  <c r="BQ74" i="105"/>
  <c r="S75" i="105"/>
  <c r="AU75" i="105"/>
  <c r="BC75" i="105" s="1"/>
  <c r="BR75" i="105"/>
  <c r="R76" i="105"/>
  <c r="AH77" i="105"/>
  <c r="BU78" i="105"/>
  <c r="BM78" i="105"/>
  <c r="BT78" i="105" s="1"/>
  <c r="BS78" i="105"/>
  <c r="AH79" i="105"/>
  <c r="BP79" i="105"/>
  <c r="BO79" i="105"/>
  <c r="AF80" i="105"/>
  <c r="AE80" i="105"/>
  <c r="BP80" i="105"/>
  <c r="BO80" i="105"/>
  <c r="AJ81" i="105"/>
  <c r="AH81" i="105"/>
  <c r="AG81" i="105"/>
  <c r="AF81" i="105"/>
  <c r="AE81" i="105"/>
  <c r="S84" i="105"/>
  <c r="K84" i="105"/>
  <c r="Q84" i="105"/>
  <c r="R84" i="105"/>
  <c r="P84" i="105"/>
  <c r="O84" i="105"/>
  <c r="K86" i="105"/>
  <c r="P86" i="105" s="1"/>
  <c r="Q86" i="105"/>
  <c r="R86" i="105"/>
  <c r="R97" i="105"/>
  <c r="P97" i="105"/>
  <c r="O97" i="105"/>
  <c r="N97" i="105"/>
  <c r="M97" i="105"/>
  <c r="S97" i="105"/>
  <c r="AY69" i="105"/>
  <c r="AU70" i="105"/>
  <c r="BC70" i="105" s="1"/>
  <c r="BT70" i="105"/>
  <c r="BU72" i="105"/>
  <c r="BU73" i="105"/>
  <c r="BR74" i="105"/>
  <c r="AY76" i="105"/>
  <c r="S82" i="105"/>
  <c r="K82" i="105"/>
  <c r="Q82" i="105"/>
  <c r="R82" i="105"/>
  <c r="P82" i="105"/>
  <c r="O82" i="105"/>
  <c r="M83" i="105"/>
  <c r="P83" i="105"/>
  <c r="N83" i="105"/>
  <c r="S83" i="105"/>
  <c r="M85" i="105"/>
  <c r="P85" i="105"/>
  <c r="N85" i="105"/>
  <c r="S85" i="105"/>
  <c r="BA90" i="105"/>
  <c r="AY90" i="105"/>
  <c r="AU90" i="105"/>
  <c r="BC90" i="105" s="1"/>
  <c r="BB90" i="105"/>
  <c r="K62" i="105"/>
  <c r="K64" i="105"/>
  <c r="S64" i="105" s="1"/>
  <c r="K66" i="105"/>
  <c r="S66" i="105" s="1"/>
  <c r="K68" i="105"/>
  <c r="S68" i="105" s="1"/>
  <c r="BR68" i="105"/>
  <c r="O71" i="105"/>
  <c r="AE73" i="105"/>
  <c r="AH75" i="105"/>
  <c r="BQ78" i="105"/>
  <c r="BR79" i="105"/>
  <c r="R83" i="105"/>
  <c r="R85" i="105"/>
  <c r="AF86" i="105"/>
  <c r="AJ88" i="105"/>
  <c r="AG88" i="105"/>
  <c r="AC88" i="105"/>
  <c r="AK88" i="105" s="1"/>
  <c r="AI88" i="105"/>
  <c r="AK92" i="105"/>
  <c r="AF92" i="105"/>
  <c r="AE92" i="105"/>
  <c r="BQ69" i="105"/>
  <c r="O70" i="105"/>
  <c r="BQ70" i="105"/>
  <c r="N72" i="105"/>
  <c r="Q73" i="105"/>
  <c r="P73" i="105"/>
  <c r="AE75" i="105"/>
  <c r="R77" i="105"/>
  <c r="Q77" i="105"/>
  <c r="P77" i="105"/>
  <c r="BT77" i="105"/>
  <c r="BQ77" i="105"/>
  <c r="AY78" i="105"/>
  <c r="AJ80" i="105"/>
  <c r="BT80" i="105"/>
  <c r="AK81" i="105"/>
  <c r="AX86" i="105"/>
  <c r="AZ86" i="105"/>
  <c r="AW86" i="105"/>
  <c r="AX88" i="105"/>
  <c r="AW88" i="105"/>
  <c r="BT71" i="105"/>
  <c r="Q75" i="105"/>
  <c r="P75" i="105"/>
  <c r="R79" i="105"/>
  <c r="Q79" i="105"/>
  <c r="P79" i="105"/>
  <c r="O79" i="105"/>
  <c r="N80" i="105"/>
  <c r="M80" i="105"/>
  <c r="AX80" i="105"/>
  <c r="AW80" i="105"/>
  <c r="M81" i="105"/>
  <c r="N81" i="105"/>
  <c r="AX92" i="105"/>
  <c r="BC92" i="105"/>
  <c r="AW92" i="105"/>
  <c r="BT72" i="105"/>
  <c r="BS72" i="105"/>
  <c r="BT73" i="105"/>
  <c r="BP75" i="105"/>
  <c r="BO75" i="105"/>
  <c r="BC79" i="105"/>
  <c r="AU79" i="105"/>
  <c r="AZ79" i="105"/>
  <c r="AY79" i="105"/>
  <c r="BU83" i="105"/>
  <c r="BR83" i="105"/>
  <c r="BQ83" i="105"/>
  <c r="BP83" i="105"/>
  <c r="BO83" i="105"/>
  <c r="BU85" i="105"/>
  <c r="BR85" i="105"/>
  <c r="BQ85" i="105"/>
  <c r="BP85" i="105"/>
  <c r="BO85" i="105"/>
  <c r="BP88" i="105"/>
  <c r="BO88" i="105"/>
  <c r="BQ88" i="105"/>
  <c r="BB69" i="105"/>
  <c r="BA70" i="105"/>
  <c r="BU70" i="105"/>
  <c r="BC71" i="105"/>
  <c r="AU71" i="105"/>
  <c r="AY71" i="105"/>
  <c r="BR71" i="105"/>
  <c r="R72" i="105"/>
  <c r="BQ73" i="105"/>
  <c r="BT74" i="105"/>
  <c r="BS74" i="105"/>
  <c r="O75" i="105"/>
  <c r="AJ75" i="105"/>
  <c r="BT75" i="105"/>
  <c r="BU76" i="105"/>
  <c r="BM76" i="105"/>
  <c r="BT76" i="105"/>
  <c r="BS76" i="105"/>
  <c r="AU77" i="105"/>
  <c r="BC77" i="105" s="1"/>
  <c r="S79" i="105"/>
  <c r="BA79" i="105"/>
  <c r="P80" i="105"/>
  <c r="BR81" i="105"/>
  <c r="BP81" i="105"/>
  <c r="BO81" i="105"/>
  <c r="AX82" i="105"/>
  <c r="S78" i="105"/>
  <c r="BT79" i="105"/>
  <c r="AH80" i="105"/>
  <c r="AY80" i="105"/>
  <c r="BC81" i="105"/>
  <c r="AU81" i="105"/>
  <c r="BT81" i="105"/>
  <c r="AF82" i="105"/>
  <c r="AZ82" i="105"/>
  <c r="BT82" i="105"/>
  <c r="BT83" i="105"/>
  <c r="AF84" i="105"/>
  <c r="AZ84" i="105"/>
  <c r="BT84" i="105"/>
  <c r="BT85" i="105"/>
  <c r="AI86" i="105"/>
  <c r="BP86" i="105"/>
  <c r="BO86" i="105"/>
  <c r="BB88" i="105"/>
  <c r="BT90" i="105"/>
  <c r="BC91" i="105"/>
  <c r="AU91" i="105"/>
  <c r="BB91" i="105"/>
  <c r="BP91" i="105"/>
  <c r="BA92" i="105"/>
  <c r="AY92" i="105"/>
  <c r="P95" i="105"/>
  <c r="O95" i="105"/>
  <c r="N95" i="105"/>
  <c r="M95" i="105"/>
  <c r="S96" i="105"/>
  <c r="AK72" i="105"/>
  <c r="AK74" i="105"/>
  <c r="AK76" i="105"/>
  <c r="BB76" i="105"/>
  <c r="AK78" i="105"/>
  <c r="BB78" i="105"/>
  <c r="AG79" i="105"/>
  <c r="AG82" i="105"/>
  <c r="BB82" i="105"/>
  <c r="BU82" i="105"/>
  <c r="AU83" i="105"/>
  <c r="BC83" i="105" s="1"/>
  <c r="AG84" i="105"/>
  <c r="BB84" i="105"/>
  <c r="BU84" i="105"/>
  <c r="AU85" i="105"/>
  <c r="BC85" i="105" s="1"/>
  <c r="AK86" i="105"/>
  <c r="BR86" i="105"/>
  <c r="P87" i="105"/>
  <c r="K88" i="105"/>
  <c r="P88" i="105" s="1"/>
  <c r="Q88" i="105"/>
  <c r="BC88" i="105"/>
  <c r="O89" i="105"/>
  <c r="AJ90" i="105"/>
  <c r="AH90" i="105"/>
  <c r="AG90" i="105"/>
  <c r="BQ91" i="105"/>
  <c r="BT92" i="105"/>
  <c r="S94" i="105"/>
  <c r="BB94" i="105"/>
  <c r="BA94" i="105"/>
  <c r="AZ94" i="105"/>
  <c r="AY94" i="105"/>
  <c r="BC98" i="105"/>
  <c r="AU76" i="105"/>
  <c r="BC76" i="105" s="1"/>
  <c r="M78" i="105"/>
  <c r="AU78" i="105"/>
  <c r="BC78" i="105" s="1"/>
  <c r="BQ80" i="105"/>
  <c r="O81" i="105"/>
  <c r="BC82" i="105"/>
  <c r="BQ86" i="105"/>
  <c r="N89" i="105"/>
  <c r="BU89" i="105"/>
  <c r="AE90" i="105"/>
  <c r="AY91" i="105"/>
  <c r="BR91" i="105"/>
  <c r="AJ92" i="105"/>
  <c r="AH92" i="105"/>
  <c r="AG92" i="105"/>
  <c r="AZ92" i="105"/>
  <c r="AW94" i="105"/>
  <c r="BQ79" i="105"/>
  <c r="O80" i="105"/>
  <c r="AG80" i="105"/>
  <c r="AZ80" i="105"/>
  <c r="BR80" i="105"/>
  <c r="P81" i="105"/>
  <c r="AY81" i="105"/>
  <c r="BQ81" i="105"/>
  <c r="O83" i="105"/>
  <c r="O85" i="105"/>
  <c r="BA86" i="105"/>
  <c r="AY86" i="105"/>
  <c r="BR88" i="105"/>
  <c r="P89" i="105"/>
  <c r="S90" i="105"/>
  <c r="K90" i="105"/>
  <c r="Q90" i="105"/>
  <c r="P90" i="105"/>
  <c r="AZ91" i="105"/>
  <c r="BB92" i="105"/>
  <c r="P93" i="105"/>
  <c r="M93" i="105"/>
  <c r="BC94" i="105"/>
  <c r="R95" i="105"/>
  <c r="AK97" i="105"/>
  <c r="BM98" i="105"/>
  <c r="BT98" i="105" s="1"/>
  <c r="BS98" i="105"/>
  <c r="BR98" i="105"/>
  <c r="BR82" i="105"/>
  <c r="BR84" i="105"/>
  <c r="BC87" i="105"/>
  <c r="AU87" i="105"/>
  <c r="BB87" i="105" s="1"/>
  <c r="BP90" i="105"/>
  <c r="BO90" i="105"/>
  <c r="K92" i="105"/>
  <c r="R92" i="105" s="1"/>
  <c r="Q92" i="105"/>
  <c r="BP94" i="105"/>
  <c r="BO94" i="105"/>
  <c r="BC96" i="105"/>
  <c r="R99" i="105"/>
  <c r="P99" i="105"/>
  <c r="O99" i="105"/>
  <c r="N99" i="105"/>
  <c r="M99" i="105"/>
  <c r="BC100" i="105"/>
  <c r="BA82" i="105"/>
  <c r="AY82" i="105"/>
  <c r="BA84" i="105"/>
  <c r="AY84" i="105"/>
  <c r="AJ86" i="105"/>
  <c r="AH86" i="105"/>
  <c r="AG86" i="105"/>
  <c r="BA88" i="105"/>
  <c r="AY88" i="105"/>
  <c r="BR90" i="105"/>
  <c r="BP92" i="105"/>
  <c r="BO92" i="105"/>
  <c r="AK94" i="105"/>
  <c r="AC94" i="105"/>
  <c r="AH94" i="105" s="1"/>
  <c r="AJ94" i="105"/>
  <c r="AI94" i="105"/>
  <c r="AG94" i="105"/>
  <c r="BS94" i="105"/>
  <c r="BR94" i="105"/>
  <c r="BQ94" i="105"/>
  <c r="S98" i="105"/>
  <c r="BU79" i="105"/>
  <c r="S80" i="105"/>
  <c r="AK80" i="105"/>
  <c r="BC80" i="105"/>
  <c r="BB81" i="105"/>
  <c r="BU81" i="105"/>
  <c r="AJ82" i="105"/>
  <c r="AH82" i="105"/>
  <c r="BQ82" i="105"/>
  <c r="Q83" i="105"/>
  <c r="AJ84" i="105"/>
  <c r="AH84" i="105"/>
  <c r="BQ84" i="105"/>
  <c r="Q85" i="105"/>
  <c r="BB86" i="105"/>
  <c r="AY87" i="105"/>
  <c r="BT88" i="105"/>
  <c r="S89" i="105"/>
  <c r="BC89" i="105"/>
  <c r="AU89" i="105"/>
  <c r="AZ89" i="105" s="1"/>
  <c r="O90" i="105"/>
  <c r="BQ90" i="105"/>
  <c r="BT91" i="105"/>
  <c r="BR92" i="105"/>
  <c r="BT94" i="105"/>
  <c r="BU96" i="105"/>
  <c r="BM96" i="105"/>
  <c r="BT96" i="105" s="1"/>
  <c r="BS96" i="105"/>
  <c r="BQ96" i="105"/>
  <c r="BC97" i="105"/>
  <c r="BM100" i="105"/>
  <c r="BU100" i="105" s="1"/>
  <c r="BS100" i="105"/>
  <c r="BR100" i="105"/>
  <c r="AK87" i="105"/>
  <c r="AK89" i="105"/>
  <c r="AK91" i="105"/>
  <c r="BS91" i="105"/>
  <c r="BS93" i="105"/>
  <c r="P94" i="105"/>
  <c r="AC95" i="105"/>
  <c r="BS95" i="105"/>
  <c r="AG96" i="105"/>
  <c r="AC97" i="105"/>
  <c r="BS97" i="105"/>
  <c r="AG98" i="105"/>
  <c r="AC99" i="105"/>
  <c r="BS99" i="105"/>
  <c r="AU93" i="105"/>
  <c r="Q94" i="105"/>
  <c r="AU95" i="105"/>
  <c r="Q96" i="105"/>
  <c r="AY96" i="105"/>
  <c r="AU97" i="105"/>
  <c r="BB97" i="105" s="1"/>
  <c r="Q98" i="105"/>
  <c r="AH98" i="105"/>
  <c r="AY98" i="105"/>
  <c r="AU99" i="105"/>
  <c r="BC99" i="105" s="1"/>
  <c r="Q100" i="105"/>
  <c r="AH100" i="105"/>
  <c r="BU93" i="105"/>
  <c r="BU95" i="105"/>
  <c r="AI96" i="105"/>
  <c r="AZ96" i="105"/>
  <c r="BU97" i="105"/>
  <c r="AI98" i="105"/>
  <c r="AZ98" i="105"/>
  <c r="BU99" i="105"/>
  <c r="R100" i="105"/>
  <c r="AI100" i="105"/>
  <c r="K94" i="105"/>
  <c r="K96" i="105"/>
  <c r="P96" i="105" s="1"/>
  <c r="BA96" i="105"/>
  <c r="K98" i="105"/>
  <c r="AJ98" i="105"/>
  <c r="BA98" i="105"/>
  <c r="K100" i="105"/>
  <c r="S100" i="105" s="1"/>
  <c r="AJ100" i="105"/>
  <c r="BA100" i="105"/>
  <c r="AC96" i="105"/>
  <c r="AK96" i="105" s="1"/>
  <c r="BB96" i="105"/>
  <c r="AC98" i="105"/>
  <c r="BB98" i="105"/>
  <c r="BO99" i="105"/>
  <c r="AC100" i="105"/>
  <c r="AK100" i="105" s="1"/>
  <c r="BB100" i="105"/>
  <c r="AU96" i="105"/>
  <c r="AU98" i="105"/>
  <c r="AY99" i="105"/>
  <c r="BP99" i="105"/>
  <c r="AU100" i="105"/>
  <c r="AX12" i="104"/>
  <c r="AW12" i="104"/>
  <c r="BC12" i="104"/>
  <c r="AX9" i="104"/>
  <c r="AW9" i="104"/>
  <c r="AU4" i="104"/>
  <c r="AZ9" i="104"/>
  <c r="BC9" i="104"/>
  <c r="BB9" i="104"/>
  <c r="CH10" i="104"/>
  <c r="CG10" i="104"/>
  <c r="BB14" i="104"/>
  <c r="N8" i="104"/>
  <c r="M8" i="104"/>
  <c r="BP9" i="104"/>
  <c r="BO9" i="104"/>
  <c r="BT9" i="104"/>
  <c r="BU9" i="104"/>
  <c r="BP12" i="104"/>
  <c r="BO12" i="104"/>
  <c r="AF11" i="104"/>
  <c r="AE11" i="104"/>
  <c r="AG11" i="104"/>
  <c r="AK11" i="104"/>
  <c r="AJ11" i="104"/>
  <c r="BN4" i="104"/>
  <c r="CI9" i="104"/>
  <c r="CG9" i="104"/>
  <c r="M12" i="104"/>
  <c r="AC16" i="104"/>
  <c r="AJ16" i="104" s="1"/>
  <c r="AI16" i="104"/>
  <c r="CM17" i="104"/>
  <c r="CE17" i="104"/>
  <c r="CL17" i="104" s="1"/>
  <c r="CK17" i="104"/>
  <c r="CI17" i="104"/>
  <c r="BC19" i="104"/>
  <c r="AU19" i="104"/>
  <c r="BA19" i="104"/>
  <c r="BB19" i="104"/>
  <c r="AZ19" i="104"/>
  <c r="K21" i="104"/>
  <c r="R21" i="104" s="1"/>
  <c r="Q21" i="104"/>
  <c r="BU22" i="104"/>
  <c r="BM22" i="104"/>
  <c r="BS22" i="104"/>
  <c r="BT22" i="104"/>
  <c r="BR22" i="104"/>
  <c r="BQ22" i="104"/>
  <c r="AC24" i="104"/>
  <c r="AJ24" i="104" s="1"/>
  <c r="AI24" i="104"/>
  <c r="M28" i="104"/>
  <c r="CG29" i="104"/>
  <c r="CL29" i="104"/>
  <c r="CH29" i="104"/>
  <c r="BQ31" i="104"/>
  <c r="BP31" i="104"/>
  <c r="BU31" i="104"/>
  <c r="BT31" i="104"/>
  <c r="BR31" i="104"/>
  <c r="BO31" i="104"/>
  <c r="BQ34" i="104"/>
  <c r="BM34" i="104"/>
  <c r="BT34" i="104" s="1"/>
  <c r="BU34" i="104"/>
  <c r="BS34" i="104"/>
  <c r="BR34" i="104"/>
  <c r="M39" i="104"/>
  <c r="N39" i="104"/>
  <c r="N42" i="104"/>
  <c r="S42" i="104"/>
  <c r="M42" i="104"/>
  <c r="AE46" i="104"/>
  <c r="AK46" i="104"/>
  <c r="AF46" i="104"/>
  <c r="BO26" i="104"/>
  <c r="BP26" i="104"/>
  <c r="P8" i="104"/>
  <c r="L4" i="104"/>
  <c r="K9" i="104"/>
  <c r="S9" i="104" s="1"/>
  <c r="Q9" i="104"/>
  <c r="CL10" i="104"/>
  <c r="CJ10" i="104"/>
  <c r="CI10" i="104"/>
  <c r="CE11" i="104"/>
  <c r="CL11" i="104"/>
  <c r="BS12" i="104"/>
  <c r="BQ12" i="104"/>
  <c r="CK12" i="104"/>
  <c r="BT14" i="104"/>
  <c r="BQ14" i="104"/>
  <c r="BP14" i="104"/>
  <c r="BO14" i="104"/>
  <c r="CM15" i="104"/>
  <c r="CE15" i="104"/>
  <c r="CK15" i="104"/>
  <c r="CJ15" i="104"/>
  <c r="CI15" i="104"/>
  <c r="AU17" i="104"/>
  <c r="AY17" i="104" s="1"/>
  <c r="BA17" i="104"/>
  <c r="AZ17" i="104"/>
  <c r="K19" i="104"/>
  <c r="P19" i="104" s="1"/>
  <c r="Q19" i="104"/>
  <c r="BU20" i="104"/>
  <c r="BM20" i="104"/>
  <c r="BT20" i="104" s="1"/>
  <c r="BS20" i="104"/>
  <c r="BR20" i="104"/>
  <c r="AC22" i="104"/>
  <c r="AK22" i="104" s="1"/>
  <c r="AI22" i="104"/>
  <c r="CE23" i="104"/>
  <c r="CM23" i="104" s="1"/>
  <c r="CK23" i="104"/>
  <c r="AJ25" i="104"/>
  <c r="AK26" i="104"/>
  <c r="AF26" i="104"/>
  <c r="BT26" i="104"/>
  <c r="R28" i="104"/>
  <c r="O8" i="104"/>
  <c r="AI9" i="104"/>
  <c r="CH9" i="104"/>
  <c r="AY11" i="104"/>
  <c r="AW11" i="104"/>
  <c r="O12" i="104"/>
  <c r="BO13" i="104"/>
  <c r="AE14" i="104"/>
  <c r="AF15" i="104"/>
  <c r="AE15" i="104"/>
  <c r="CL15" i="104"/>
  <c r="BB16" i="104"/>
  <c r="AU16" i="104"/>
  <c r="BC16" i="104" s="1"/>
  <c r="BA16" i="104"/>
  <c r="CH16" i="104"/>
  <c r="CG16" i="104"/>
  <c r="K18" i="104"/>
  <c r="S18" i="104" s="1"/>
  <c r="Q18" i="104"/>
  <c r="AX18" i="104"/>
  <c r="AW18" i="104"/>
  <c r="BT19" i="104"/>
  <c r="BM19" i="104"/>
  <c r="BU19" i="104" s="1"/>
  <c r="BS19" i="104"/>
  <c r="N20" i="104"/>
  <c r="M20" i="104"/>
  <c r="AJ21" i="104"/>
  <c r="AC21" i="104"/>
  <c r="AK21" i="104" s="1"/>
  <c r="AI21" i="104"/>
  <c r="BP21" i="104"/>
  <c r="BO21" i="104"/>
  <c r="CL22" i="104"/>
  <c r="CE22" i="104"/>
  <c r="CM22" i="104" s="1"/>
  <c r="CK22" i="104"/>
  <c r="AF23" i="104"/>
  <c r="AJ23" i="104"/>
  <c r="AE23" i="104"/>
  <c r="CL23" i="104"/>
  <c r="BB24" i="104"/>
  <c r="AZ24" i="104"/>
  <c r="AU24" i="104"/>
  <c r="BC24" i="104"/>
  <c r="BA24" i="104"/>
  <c r="AH26" i="104"/>
  <c r="CI26" i="104"/>
  <c r="CH26" i="104"/>
  <c r="CJ26" i="104"/>
  <c r="CG26" i="104"/>
  <c r="AE28" i="104"/>
  <c r="AJ28" i="104"/>
  <c r="AF28" i="104"/>
  <c r="O30" i="104"/>
  <c r="N30" i="104"/>
  <c r="S30" i="104"/>
  <c r="R30" i="104"/>
  <c r="P30" i="104"/>
  <c r="M30" i="104"/>
  <c r="CH32" i="104"/>
  <c r="CG32" i="104"/>
  <c r="AE50" i="104"/>
  <c r="AF50" i="104"/>
  <c r="S64" i="104"/>
  <c r="BA6" i="104"/>
  <c r="BA5" i="104"/>
  <c r="Q8" i="104"/>
  <c r="AJ8" i="104"/>
  <c r="BR9" i="104"/>
  <c r="BU10" i="104"/>
  <c r="BM10" i="104"/>
  <c r="BS10" i="104"/>
  <c r="BR10" i="104"/>
  <c r="CI11" i="104"/>
  <c r="P12" i="104"/>
  <c r="BB12" i="104"/>
  <c r="AZ12" i="104"/>
  <c r="AY12" i="104"/>
  <c r="BR12" i="104"/>
  <c r="AU13" i="104"/>
  <c r="BB13" i="104" s="1"/>
  <c r="BR14" i="104"/>
  <c r="P16" i="104"/>
  <c r="O16" i="104"/>
  <c r="N16" i="104"/>
  <c r="BR17" i="104"/>
  <c r="BQ17" i="104"/>
  <c r="BP17" i="104"/>
  <c r="AH19" i="104"/>
  <c r="AG19" i="104"/>
  <c r="AF19" i="104"/>
  <c r="CJ20" i="104"/>
  <c r="CI20" i="104"/>
  <c r="CH20" i="104"/>
  <c r="AZ22" i="104"/>
  <c r="AY22" i="104"/>
  <c r="AX22" i="104"/>
  <c r="AG23" i="104"/>
  <c r="P24" i="104"/>
  <c r="O24" i="104"/>
  <c r="N24" i="104"/>
  <c r="CH24" i="104"/>
  <c r="CL24" i="104"/>
  <c r="CG24" i="104"/>
  <c r="AE26" i="104"/>
  <c r="CL32" i="104"/>
  <c r="AC10" i="104"/>
  <c r="AG10" i="104" s="1"/>
  <c r="AJ10" i="104"/>
  <c r="CM13" i="104"/>
  <c r="CE13" i="104"/>
  <c r="CL13" i="104" s="1"/>
  <c r="CK13" i="104"/>
  <c r="CJ13" i="104"/>
  <c r="R8" i="104"/>
  <c r="AK8" i="104"/>
  <c r="BQ9" i="104"/>
  <c r="CK10" i="104"/>
  <c r="AX11" i="104"/>
  <c r="CJ11" i="104"/>
  <c r="BT12" i="104"/>
  <c r="O13" i="104"/>
  <c r="M13" i="104"/>
  <c r="BQ13" i="104"/>
  <c r="R14" i="104"/>
  <c r="P14" i="104"/>
  <c r="O14" i="104"/>
  <c r="AJ14" i="104"/>
  <c r="BA26" i="104"/>
  <c r="AY26" i="104"/>
  <c r="AU26" i="104"/>
  <c r="BC26" i="104" s="1"/>
  <c r="CM27" i="104"/>
  <c r="CH27" i="104"/>
  <c r="AY28" i="104"/>
  <c r="AX28" i="104"/>
  <c r="BC28" i="104"/>
  <c r="BB28" i="104"/>
  <c r="AZ28" i="104"/>
  <c r="AW28" i="104"/>
  <c r="AF31" i="104"/>
  <c r="AE31" i="104"/>
  <c r="M33" i="104"/>
  <c r="R33" i="104"/>
  <c r="N33" i="104"/>
  <c r="BC53" i="104"/>
  <c r="AU53" i="104"/>
  <c r="BB53" i="104" s="1"/>
  <c r="AZ53" i="104"/>
  <c r="BA53" i="104"/>
  <c r="AY53" i="104"/>
  <c r="CF4" i="104"/>
  <c r="S8" i="104"/>
  <c r="BU8" i="104"/>
  <c r="BM8" i="104"/>
  <c r="BT8" i="104"/>
  <c r="BA9" i="104"/>
  <c r="AY9" i="104"/>
  <c r="BS9" i="104"/>
  <c r="CL9" i="104"/>
  <c r="CM10" i="104"/>
  <c r="AH11" i="104"/>
  <c r="CK11" i="104"/>
  <c r="AC12" i="104"/>
  <c r="AH12" i="104" s="1"/>
  <c r="AI12" i="104"/>
  <c r="BU12" i="104"/>
  <c r="AY13" i="104"/>
  <c r="N14" i="104"/>
  <c r="AK14" i="104"/>
  <c r="BU14" i="104"/>
  <c r="AK15" i="104"/>
  <c r="BP15" i="104"/>
  <c r="BU15" i="104"/>
  <c r="BR15" i="104"/>
  <c r="BQ15" i="104"/>
  <c r="BO15" i="104"/>
  <c r="M16" i="104"/>
  <c r="CM16" i="104"/>
  <c r="AF17" i="104"/>
  <c r="AK17" i="104"/>
  <c r="AH17" i="104"/>
  <c r="AG17" i="104"/>
  <c r="AE17" i="104"/>
  <c r="BO17" i="104"/>
  <c r="BC18" i="104"/>
  <c r="CH18" i="104"/>
  <c r="CM18" i="104"/>
  <c r="CJ18" i="104"/>
  <c r="CI18" i="104"/>
  <c r="CG18" i="104"/>
  <c r="AE19" i="104"/>
  <c r="S20" i="104"/>
  <c r="AX20" i="104"/>
  <c r="BC20" i="104"/>
  <c r="AZ20" i="104"/>
  <c r="AY20" i="104"/>
  <c r="AW20" i="104"/>
  <c r="CG20" i="104"/>
  <c r="BU21" i="104"/>
  <c r="AW22" i="104"/>
  <c r="AK23" i="104"/>
  <c r="BP23" i="104"/>
  <c r="BU23" i="104"/>
  <c r="BR23" i="104"/>
  <c r="BQ23" i="104"/>
  <c r="BO23" i="104"/>
  <c r="M24" i="104"/>
  <c r="CL26" i="104"/>
  <c r="CJ27" i="104"/>
  <c r="AJ31" i="104"/>
  <c r="Q44" i="104"/>
  <c r="K44" i="104"/>
  <c r="P44" i="104" s="1"/>
  <c r="Q11" i="104"/>
  <c r="BU94" i="104"/>
  <c r="BM94" i="104"/>
  <c r="BT94" i="104" s="1"/>
  <c r="BS94" i="104"/>
  <c r="BQ94" i="104"/>
  <c r="AD4" i="104"/>
  <c r="AC9" i="104"/>
  <c r="AG9" i="104" s="1"/>
  <c r="K11" i="104"/>
  <c r="P11" i="104" s="1"/>
  <c r="CE12" i="104"/>
  <c r="AU14" i="104"/>
  <c r="AZ14" i="104" s="1"/>
  <c r="AG25" i="104"/>
  <c r="AF25" i="104"/>
  <c r="AH25" i="104"/>
  <c r="AE25" i="104"/>
  <c r="BP29" i="104"/>
  <c r="BO29" i="104"/>
  <c r="AW31" i="104"/>
  <c r="BB31" i="104"/>
  <c r="AX31" i="104"/>
  <c r="AG33" i="104"/>
  <c r="AF33" i="104"/>
  <c r="AK33" i="104"/>
  <c r="AJ33" i="104"/>
  <c r="AH33" i="104"/>
  <c r="AE33" i="104"/>
  <c r="N58" i="104"/>
  <c r="M58" i="104"/>
  <c r="O58" i="104"/>
  <c r="CK8" i="104"/>
  <c r="BA10" i="104"/>
  <c r="Q12" i="104"/>
  <c r="BS13" i="104"/>
  <c r="K26" i="104"/>
  <c r="R26" i="104" s="1"/>
  <c r="BM27" i="104"/>
  <c r="BT27" i="104"/>
  <c r="BR27" i="104"/>
  <c r="S28" i="104"/>
  <c r="BR28" i="104"/>
  <c r="AC29" i="104"/>
  <c r="AJ29" i="104" s="1"/>
  <c r="AX29" i="104"/>
  <c r="BU29" i="104"/>
  <c r="CM30" i="104"/>
  <c r="CE30" i="104"/>
  <c r="CJ30" i="104" s="1"/>
  <c r="CL30" i="104"/>
  <c r="N31" i="104"/>
  <c r="AK31" i="104"/>
  <c r="AU32" i="104"/>
  <c r="BC32" i="104" s="1"/>
  <c r="BP32" i="104"/>
  <c r="CM32" i="104"/>
  <c r="AZ33" i="104"/>
  <c r="K34" i="104"/>
  <c r="R34" i="104" s="1"/>
  <c r="AC36" i="104"/>
  <c r="AK36" i="104" s="1"/>
  <c r="AI36" i="104"/>
  <c r="Q38" i="104"/>
  <c r="O38" i="104"/>
  <c r="K38" i="104"/>
  <c r="AJ38" i="104"/>
  <c r="BU38" i="104"/>
  <c r="BM38" i="104"/>
  <c r="BT38" i="104" s="1"/>
  <c r="BS38" i="104"/>
  <c r="AJ42" i="104"/>
  <c r="BM42" i="104"/>
  <c r="BQ42" i="104" s="1"/>
  <c r="BT42" i="104"/>
  <c r="BS42" i="104"/>
  <c r="AZ44" i="104"/>
  <c r="M45" i="104"/>
  <c r="S45" i="104"/>
  <c r="O45" i="104"/>
  <c r="AH46" i="104"/>
  <c r="AG46" i="104"/>
  <c r="AJ46" i="104"/>
  <c r="BR47" i="104"/>
  <c r="BT54" i="104"/>
  <c r="AG14" i="104"/>
  <c r="K15" i="104"/>
  <c r="P15" i="104" s="1"/>
  <c r="AY15" i="104"/>
  <c r="O17" i="104"/>
  <c r="BQ18" i="104"/>
  <c r="AG20" i="104"/>
  <c r="CI21" i="104"/>
  <c r="AY23" i="104"/>
  <c r="BA25" i="104"/>
  <c r="BU25" i="104"/>
  <c r="AK27" i="104"/>
  <c r="CM28" i="104"/>
  <c r="K35" i="104"/>
  <c r="Q35" i="104"/>
  <c r="BM35" i="104"/>
  <c r="BU35" i="104"/>
  <c r="BR35" i="104"/>
  <c r="P38" i="104"/>
  <c r="AK38" i="104"/>
  <c r="Q40" i="104"/>
  <c r="O40" i="104"/>
  <c r="K40" i="104"/>
  <c r="AJ40" i="104"/>
  <c r="BU40" i="104"/>
  <c r="BM40" i="104"/>
  <c r="BT40" i="104" s="1"/>
  <c r="BR40" i="104"/>
  <c r="Q42" i="104"/>
  <c r="P42" i="104"/>
  <c r="R42" i="104"/>
  <c r="AK42" i="104"/>
  <c r="R45" i="104"/>
  <c r="BT45" i="104"/>
  <c r="BS45" i="104"/>
  <c r="BQ45" i="104"/>
  <c r="BM45" i="104"/>
  <c r="AH50" i="104"/>
  <c r="AG50" i="104"/>
  <c r="AK50" i="104"/>
  <c r="AJ50" i="104"/>
  <c r="BP53" i="104"/>
  <c r="N56" i="104"/>
  <c r="M56" i="104"/>
  <c r="O56" i="104"/>
  <c r="AU70" i="104"/>
  <c r="BB70" i="104" s="1"/>
  <c r="BC70" i="104"/>
  <c r="AY70" i="104"/>
  <c r="BA70" i="104"/>
  <c r="AH15" i="104"/>
  <c r="CJ16" i="104"/>
  <c r="AZ18" i="104"/>
  <c r="P20" i="104"/>
  <c r="BR21" i="104"/>
  <c r="AH23" i="104"/>
  <c r="CJ24" i="104"/>
  <c r="CM25" i="104"/>
  <c r="BR26" i="104"/>
  <c r="BQ26" i="104"/>
  <c r="AH28" i="104"/>
  <c r="AG28" i="104"/>
  <c r="CJ29" i="104"/>
  <c r="CI29" i="104"/>
  <c r="AZ31" i="104"/>
  <c r="AY31" i="104"/>
  <c r="P33" i="104"/>
  <c r="O33" i="104"/>
  <c r="AZ34" i="104"/>
  <c r="AU34" i="104"/>
  <c r="BC34" i="104"/>
  <c r="BA34" i="104"/>
  <c r="BM36" i="104"/>
  <c r="BU36" i="104"/>
  <c r="BS36" i="104"/>
  <c r="AC37" i="104"/>
  <c r="AJ37" i="104" s="1"/>
  <c r="AY38" i="104"/>
  <c r="AZ38" i="104"/>
  <c r="AW38" i="104"/>
  <c r="AK40" i="104"/>
  <c r="AU41" i="104"/>
  <c r="AY41" i="104" s="1"/>
  <c r="M43" i="104"/>
  <c r="S43" i="104"/>
  <c r="P43" i="104"/>
  <c r="BR43" i="104"/>
  <c r="BP43" i="104"/>
  <c r="AH44" i="104"/>
  <c r="AC44" i="104"/>
  <c r="AK44" i="104" s="1"/>
  <c r="AU47" i="104"/>
  <c r="BB47" i="104" s="1"/>
  <c r="BA47" i="104"/>
  <c r="N48" i="104"/>
  <c r="S48" i="104"/>
  <c r="R48" i="104"/>
  <c r="M49" i="104"/>
  <c r="P49" i="104"/>
  <c r="O49" i="104"/>
  <c r="N54" i="104"/>
  <c r="R54" i="104"/>
  <c r="O54" i="104"/>
  <c r="M54" i="104"/>
  <c r="N60" i="104"/>
  <c r="M60" i="104"/>
  <c r="BS16" i="104"/>
  <c r="BQ16" i="104"/>
  <c r="AI18" i="104"/>
  <c r="AG18" i="104"/>
  <c r="CK19" i="104"/>
  <c r="CI19" i="104"/>
  <c r="BA21" i="104"/>
  <c r="AY21" i="104"/>
  <c r="Q23" i="104"/>
  <c r="O23" i="104"/>
  <c r="BS24" i="104"/>
  <c r="BQ24" i="104"/>
  <c r="AW30" i="104"/>
  <c r="BB30" i="104"/>
  <c r="M32" i="104"/>
  <c r="R32" i="104"/>
  <c r="BO33" i="104"/>
  <c r="BT33" i="104"/>
  <c r="K36" i="104"/>
  <c r="S36" i="104" s="1"/>
  <c r="Q36" i="104"/>
  <c r="S38" i="104"/>
  <c r="R40" i="104"/>
  <c r="AY40" i="104"/>
  <c r="AZ40" i="104"/>
  <c r="AW40" i="104"/>
  <c r="BS40" i="104"/>
  <c r="O42" i="104"/>
  <c r="R43" i="104"/>
  <c r="P45" i="104"/>
  <c r="BU45" i="104"/>
  <c r="BM46" i="104"/>
  <c r="BR46" i="104" s="1"/>
  <c r="BP49" i="104"/>
  <c r="AE52" i="104"/>
  <c r="AK52" i="104"/>
  <c r="AJ52" i="104"/>
  <c r="AF52" i="104"/>
  <c r="S54" i="104"/>
  <c r="AE56" i="104"/>
  <c r="AF56" i="104"/>
  <c r="N62" i="104"/>
  <c r="M62" i="104"/>
  <c r="Q28" i="104"/>
  <c r="P28" i="104"/>
  <c r="BS29" i="104"/>
  <c r="BR29" i="104"/>
  <c r="AI31" i="104"/>
  <c r="AH31" i="104"/>
  <c r="CK32" i="104"/>
  <c r="CJ32" i="104"/>
  <c r="CE34" i="104"/>
  <c r="CM34" i="104"/>
  <c r="CK34" i="104"/>
  <c r="BC35" i="104"/>
  <c r="AU35" i="104"/>
  <c r="BB35" i="104"/>
  <c r="AZ35" i="104"/>
  <c r="R39" i="104"/>
  <c r="S39" i="104"/>
  <c r="P39" i="104"/>
  <c r="N46" i="104"/>
  <c r="M46" i="104"/>
  <c r="AE54" i="104"/>
  <c r="AK54" i="104"/>
  <c r="AF54" i="104"/>
  <c r="BC80" i="104"/>
  <c r="AU80" i="104"/>
  <c r="BA80" i="104"/>
  <c r="BB80" i="104"/>
  <c r="AZ80" i="104"/>
  <c r="AI34" i="104"/>
  <c r="AC34" i="104"/>
  <c r="AK34" i="104" s="1"/>
  <c r="AU36" i="104"/>
  <c r="AZ36" i="104" s="1"/>
  <c r="BA36" i="104"/>
  <c r="K37" i="104"/>
  <c r="R37" i="104" s="1"/>
  <c r="Q46" i="104"/>
  <c r="P46" i="104"/>
  <c r="S46" i="104"/>
  <c r="R46" i="104"/>
  <c r="AX56" i="104"/>
  <c r="BC56" i="104"/>
  <c r="BB56" i="104"/>
  <c r="AZ56" i="104"/>
  <c r="AY56" i="104"/>
  <c r="AW56" i="104"/>
  <c r="BU79" i="104"/>
  <c r="BM79" i="104"/>
  <c r="BS79" i="104"/>
  <c r="BR79" i="104"/>
  <c r="BT79" i="104"/>
  <c r="BQ79" i="104"/>
  <c r="AJ15" i="104"/>
  <c r="R16" i="104"/>
  <c r="CL16" i="104"/>
  <c r="BT17" i="104"/>
  <c r="BB18" i="104"/>
  <c r="AJ19" i="104"/>
  <c r="R20" i="104"/>
  <c r="CL20" i="104"/>
  <c r="BT21" i="104"/>
  <c r="BB22" i="104"/>
  <c r="R24" i="104"/>
  <c r="AU25" i="104"/>
  <c r="BB25" i="104" s="1"/>
  <c r="AJ26" i="104"/>
  <c r="AI26" i="104"/>
  <c r="AG26" i="104"/>
  <c r="BU26" i="104"/>
  <c r="K27" i="104"/>
  <c r="P27" i="104" s="1"/>
  <c r="CL27" i="104"/>
  <c r="CK27" i="104"/>
  <c r="CI27" i="104"/>
  <c r="O28" i="104"/>
  <c r="AK28" i="104"/>
  <c r="BM28" i="104"/>
  <c r="BB29" i="104"/>
  <c r="BA29" i="104"/>
  <c r="AY29" i="104"/>
  <c r="BQ29" i="104"/>
  <c r="CM29" i="104"/>
  <c r="AK30" i="104"/>
  <c r="AC30" i="104"/>
  <c r="AH30" i="104" s="1"/>
  <c r="R31" i="104"/>
  <c r="Q31" i="104"/>
  <c r="O31" i="104"/>
  <c r="AG31" i="104"/>
  <c r="BC31" i="104"/>
  <c r="CE31" i="104"/>
  <c r="CJ31" i="104" s="1"/>
  <c r="BT32" i="104"/>
  <c r="BS32" i="104"/>
  <c r="BQ32" i="104"/>
  <c r="CI32" i="104"/>
  <c r="S33" i="104"/>
  <c r="BC33" i="104"/>
  <c r="AU33" i="104"/>
  <c r="BB34" i="104"/>
  <c r="CI34" i="104"/>
  <c r="CK35" i="104"/>
  <c r="CE35" i="104"/>
  <c r="CI35" i="104" s="1"/>
  <c r="CM35" i="104"/>
  <c r="CJ35" i="104"/>
  <c r="BT36" i="104"/>
  <c r="AI37" i="104"/>
  <c r="AF38" i="104"/>
  <c r="BB38" i="104"/>
  <c r="O39" i="104"/>
  <c r="BT41" i="104"/>
  <c r="BS41" i="104"/>
  <c r="BQ41" i="104"/>
  <c r="BU41" i="104"/>
  <c r="BR41" i="104"/>
  <c r="AF42" i="104"/>
  <c r="AY44" i="104"/>
  <c r="AX44" i="104"/>
  <c r="AW44" i="104"/>
  <c r="O46" i="104"/>
  <c r="M47" i="104"/>
  <c r="P47" i="104"/>
  <c r="N47" i="104"/>
  <c r="BP47" i="104"/>
  <c r="BO47" i="104"/>
  <c r="AH48" i="104"/>
  <c r="AG48" i="104"/>
  <c r="AK48" i="104"/>
  <c r="AI48" i="104"/>
  <c r="S49" i="104"/>
  <c r="BC49" i="104"/>
  <c r="AU49" i="104"/>
  <c r="AZ49" i="104" s="1"/>
  <c r="BB49" i="104"/>
  <c r="Q50" i="104"/>
  <c r="P50" i="104"/>
  <c r="O50" i="104"/>
  <c r="K50" i="104"/>
  <c r="R50" i="104" s="1"/>
  <c r="BR51" i="104"/>
  <c r="BB64" i="104"/>
  <c r="BA64" i="104"/>
  <c r="BC64" i="104"/>
  <c r="AU64" i="104"/>
  <c r="AY64" i="104"/>
  <c r="BO78" i="104"/>
  <c r="BP78" i="104"/>
  <c r="BT78" i="104"/>
  <c r="BR78" i="104"/>
  <c r="BU78" i="104"/>
  <c r="CK25" i="104"/>
  <c r="BA27" i="104"/>
  <c r="Q29" i="104"/>
  <c r="BS30" i="104"/>
  <c r="AI32" i="104"/>
  <c r="CK33" i="104"/>
  <c r="AH35" i="104"/>
  <c r="CJ36" i="104"/>
  <c r="AZ37" i="104"/>
  <c r="AH38" i="104"/>
  <c r="AH39" i="104"/>
  <c r="AH40" i="104"/>
  <c r="AY42" i="104"/>
  <c r="AX42" i="104"/>
  <c r="BT43" i="104"/>
  <c r="BS43" i="104"/>
  <c r="BQ43" i="104"/>
  <c r="BM44" i="104"/>
  <c r="BR44" i="104" s="1"/>
  <c r="Q48" i="104"/>
  <c r="P48" i="104"/>
  <c r="R49" i="104"/>
  <c r="BU51" i="104"/>
  <c r="AH52" i="104"/>
  <c r="AG52" i="104"/>
  <c r="AZ52" i="104"/>
  <c r="BR53" i="104"/>
  <c r="AW54" i="104"/>
  <c r="BS54" i="104"/>
  <c r="BA55" i="104"/>
  <c r="P56" i="104"/>
  <c r="R56" i="104"/>
  <c r="Q56" i="104"/>
  <c r="S58" i="104"/>
  <c r="M59" i="104"/>
  <c r="S59" i="104"/>
  <c r="P59" i="104"/>
  <c r="S62" i="104"/>
  <c r="N63" i="104"/>
  <c r="M63" i="104"/>
  <c r="AX83" i="104"/>
  <c r="AW83" i="104"/>
  <c r="BC83" i="104"/>
  <c r="N93" i="104"/>
  <c r="M93" i="104"/>
  <c r="S93" i="104"/>
  <c r="BU53" i="104"/>
  <c r="AH54" i="104"/>
  <c r="AG54" i="104"/>
  <c r="AZ54" i="104"/>
  <c r="Q60" i="104"/>
  <c r="P60" i="104"/>
  <c r="R60" i="104"/>
  <c r="BO64" i="104"/>
  <c r="BP64" i="104"/>
  <c r="BO66" i="104"/>
  <c r="BP66" i="104"/>
  <c r="N70" i="104"/>
  <c r="M70" i="104"/>
  <c r="S70" i="104"/>
  <c r="BM73" i="104"/>
  <c r="BR73" i="104" s="1"/>
  <c r="BS73" i="104"/>
  <c r="BT73" i="104"/>
  <c r="CE25" i="104"/>
  <c r="AU27" i="104"/>
  <c r="K29" i="104"/>
  <c r="S29" i="104" s="1"/>
  <c r="BM30" i="104"/>
  <c r="AC32" i="104"/>
  <c r="CE33" i="104"/>
  <c r="AJ35" i="104"/>
  <c r="CL36" i="104"/>
  <c r="CL37" i="104"/>
  <c r="CI37" i="104"/>
  <c r="AG38" i="104"/>
  <c r="BT39" i="104"/>
  <c r="BQ39" i="104"/>
  <c r="AG40" i="104"/>
  <c r="AW42" i="104"/>
  <c r="AU43" i="104"/>
  <c r="BB43" i="104" s="1"/>
  <c r="AY46" i="104"/>
  <c r="AX46" i="104"/>
  <c r="BT47" i="104"/>
  <c r="BS47" i="104"/>
  <c r="BQ47" i="104"/>
  <c r="O48" i="104"/>
  <c r="BM48" i="104"/>
  <c r="N51" i="104"/>
  <c r="Q52" i="104"/>
  <c r="P52" i="104"/>
  <c r="AI52" i="104"/>
  <c r="BB52" i="104"/>
  <c r="R53" i="104"/>
  <c r="BR55" i="104"/>
  <c r="BP55" i="104"/>
  <c r="S56" i="104"/>
  <c r="BT57" i="104"/>
  <c r="BS57" i="104"/>
  <c r="BQ57" i="104"/>
  <c r="BU57" i="104"/>
  <c r="BR57" i="104"/>
  <c r="N59" i="104"/>
  <c r="AU59" i="104"/>
  <c r="BB59" i="104" s="1"/>
  <c r="AZ59" i="104"/>
  <c r="BM60" i="104"/>
  <c r="BT60" i="104" s="1"/>
  <c r="BS60" i="104"/>
  <c r="BT61" i="104"/>
  <c r="BS61" i="104"/>
  <c r="BQ61" i="104"/>
  <c r="BU61" i="104"/>
  <c r="BR61" i="104"/>
  <c r="O63" i="104"/>
  <c r="BO68" i="104"/>
  <c r="BR68" i="104"/>
  <c r="BT68" i="104"/>
  <c r="BP68" i="104"/>
  <c r="AF78" i="104"/>
  <c r="AJ78" i="104"/>
  <c r="AE78" i="104"/>
  <c r="AC79" i="104"/>
  <c r="AJ79" i="104"/>
  <c r="AI79" i="104"/>
  <c r="AH79" i="104"/>
  <c r="AK96" i="104"/>
  <c r="BM37" i="104"/>
  <c r="BT37" i="104" s="1"/>
  <c r="BR37" i="104"/>
  <c r="BC39" i="104"/>
  <c r="AU39" i="104"/>
  <c r="AZ39" i="104"/>
  <c r="AH42" i="104"/>
  <c r="AG42" i="104"/>
  <c r="AU45" i="104"/>
  <c r="BB45" i="104"/>
  <c r="AZ45" i="104"/>
  <c r="AY48" i="104"/>
  <c r="AX48" i="104"/>
  <c r="BT49" i="104"/>
  <c r="BS49" i="104"/>
  <c r="BQ49" i="104"/>
  <c r="BM50" i="104"/>
  <c r="M52" i="104"/>
  <c r="N53" i="104"/>
  <c r="Q54" i="104"/>
  <c r="P54" i="104"/>
  <c r="AI54" i="104"/>
  <c r="BB54" i="104"/>
  <c r="BP57" i="104"/>
  <c r="O59" i="104"/>
  <c r="O60" i="104"/>
  <c r="BP61" i="104"/>
  <c r="AF72" i="104"/>
  <c r="AJ72" i="104"/>
  <c r="AH72" i="104"/>
  <c r="AK72" i="104"/>
  <c r="AE72" i="104"/>
  <c r="K74" i="104"/>
  <c r="P74" i="104" s="1"/>
  <c r="Q74" i="104"/>
  <c r="M85" i="104"/>
  <c r="N85" i="104"/>
  <c r="AY50" i="104"/>
  <c r="AX50" i="104"/>
  <c r="BT51" i="104"/>
  <c r="BS51" i="104"/>
  <c r="BQ51" i="104"/>
  <c r="O52" i="104"/>
  <c r="BM52" i="104"/>
  <c r="BT52" i="104" s="1"/>
  <c r="O53" i="104"/>
  <c r="AJ54" i="104"/>
  <c r="AG56" i="104"/>
  <c r="AK56" i="104"/>
  <c r="AJ56" i="104"/>
  <c r="AH56" i="104"/>
  <c r="BM56" i="104"/>
  <c r="BS56" i="104"/>
  <c r="S60" i="104"/>
  <c r="M61" i="104"/>
  <c r="S61" i="104"/>
  <c r="P61" i="104"/>
  <c r="N65" i="104"/>
  <c r="S65" i="104"/>
  <c r="R65" i="104"/>
  <c r="P65" i="104"/>
  <c r="O65" i="104"/>
  <c r="N67" i="104"/>
  <c r="S67" i="104"/>
  <c r="R67" i="104"/>
  <c r="P67" i="104"/>
  <c r="O67" i="104"/>
  <c r="AC73" i="104"/>
  <c r="AJ73" i="104" s="1"/>
  <c r="AI73" i="104"/>
  <c r="AX89" i="104"/>
  <c r="AW89" i="104"/>
  <c r="BB89" i="104"/>
  <c r="BC89" i="104"/>
  <c r="AY52" i="104"/>
  <c r="AX52" i="104"/>
  <c r="BT53" i="104"/>
  <c r="BS53" i="104"/>
  <c r="BQ53" i="104"/>
  <c r="BU54" i="104"/>
  <c r="BM54" i="104"/>
  <c r="Q58" i="104"/>
  <c r="P58" i="104"/>
  <c r="R58" i="104"/>
  <c r="Q62" i="104"/>
  <c r="P62" i="104"/>
  <c r="R62" i="104"/>
  <c r="R64" i="104"/>
  <c r="K64" i="104"/>
  <c r="AC69" i="104"/>
  <c r="AJ69" i="104" s="1"/>
  <c r="AH69" i="104"/>
  <c r="BA72" i="104"/>
  <c r="AU72" i="104"/>
  <c r="N76" i="104"/>
  <c r="M76" i="104"/>
  <c r="AF85" i="104"/>
  <c r="AJ85" i="104"/>
  <c r="AE85" i="104"/>
  <c r="AU51" i="104"/>
  <c r="AZ51" i="104" s="1"/>
  <c r="BB51" i="104"/>
  <c r="AY54" i="104"/>
  <c r="AX54" i="104"/>
  <c r="BQ54" i="104"/>
  <c r="AU55" i="104"/>
  <c r="BC57" i="104"/>
  <c r="AZ57" i="104"/>
  <c r="AU57" i="104"/>
  <c r="BB57" i="104" s="1"/>
  <c r="BU58" i="104"/>
  <c r="BM58" i="104"/>
  <c r="BT58" i="104"/>
  <c r="BS58" i="104"/>
  <c r="BQ58" i="104"/>
  <c r="BT59" i="104"/>
  <c r="BS59" i="104"/>
  <c r="BQ59" i="104"/>
  <c r="BU59" i="104"/>
  <c r="BR59" i="104"/>
  <c r="AU61" i="104"/>
  <c r="AZ61" i="104" s="1"/>
  <c r="BB61" i="104"/>
  <c r="BU62" i="104"/>
  <c r="BM62" i="104"/>
  <c r="BT62" i="104" s="1"/>
  <c r="BS62" i="104"/>
  <c r="O64" i="104"/>
  <c r="K66" i="104"/>
  <c r="S66" i="104" s="1"/>
  <c r="Q66" i="104"/>
  <c r="AX66" i="104"/>
  <c r="AW66" i="104"/>
  <c r="BB73" i="104"/>
  <c r="AZ73" i="104"/>
  <c r="AY73" i="104"/>
  <c r="AW73" i="104"/>
  <c r="BC73" i="104"/>
  <c r="AX73" i="104"/>
  <c r="BO74" i="104"/>
  <c r="BU74" i="104"/>
  <c r="BT74" i="104"/>
  <c r="BR74" i="104"/>
  <c r="AI76" i="104"/>
  <c r="AG76" i="104"/>
  <c r="AC76" i="104"/>
  <c r="AK76" i="104" s="1"/>
  <c r="AU81" i="104"/>
  <c r="BC81" i="104" s="1"/>
  <c r="BA81" i="104"/>
  <c r="N83" i="104"/>
  <c r="M83" i="104"/>
  <c r="BS55" i="104"/>
  <c r="BQ55" i="104"/>
  <c r="AY58" i="104"/>
  <c r="AX58" i="104"/>
  <c r="AY60" i="104"/>
  <c r="AX60" i="104"/>
  <c r="AY62" i="104"/>
  <c r="AX62" i="104"/>
  <c r="AW63" i="104"/>
  <c r="BB63" i="104"/>
  <c r="AH64" i="104"/>
  <c r="AF64" i="104"/>
  <c r="AH66" i="104"/>
  <c r="AF66" i="104"/>
  <c r="BB71" i="104"/>
  <c r="BC71" i="104"/>
  <c r="AY71" i="104"/>
  <c r="AX74" i="104"/>
  <c r="AW74" i="104"/>
  <c r="BB74" i="104"/>
  <c r="AX76" i="104"/>
  <c r="AW76" i="104"/>
  <c r="AY76" i="104"/>
  <c r="AI78" i="104"/>
  <c r="AG78" i="104"/>
  <c r="AK78" i="104"/>
  <c r="AH78" i="104"/>
  <c r="AW79" i="104"/>
  <c r="S80" i="104"/>
  <c r="K80" i="104"/>
  <c r="R80" i="104" s="1"/>
  <c r="Q80" i="104"/>
  <c r="O80" i="104"/>
  <c r="BM98" i="104"/>
  <c r="BU98" i="104" s="1"/>
  <c r="BS98" i="104"/>
  <c r="BO70" i="104"/>
  <c r="BP70" i="104"/>
  <c r="R76" i="104"/>
  <c r="P76" i="104"/>
  <c r="O76" i="104"/>
  <c r="S76" i="104"/>
  <c r="BT76" i="104"/>
  <c r="R83" i="104"/>
  <c r="Q83" i="104"/>
  <c r="P83" i="104"/>
  <c r="O83" i="104"/>
  <c r="S83" i="104"/>
  <c r="N87" i="104"/>
  <c r="S87" i="104"/>
  <c r="BM88" i="104"/>
  <c r="BR88" i="104" s="1"/>
  <c r="BT88" i="104"/>
  <c r="BS88" i="104"/>
  <c r="BQ88" i="104"/>
  <c r="AK55" i="104"/>
  <c r="AC55" i="104"/>
  <c r="AI55" i="104"/>
  <c r="AC57" i="104"/>
  <c r="AI57" i="104"/>
  <c r="AE63" i="104"/>
  <c r="AF63" i="104"/>
  <c r="BQ64" i="104"/>
  <c r="BU64" i="104"/>
  <c r="BT64" i="104"/>
  <c r="BR64" i="104"/>
  <c r="AK65" i="104"/>
  <c r="AC65" i="104"/>
  <c r="AI65" i="104"/>
  <c r="BQ66" i="104"/>
  <c r="BU66" i="104"/>
  <c r="BT66" i="104"/>
  <c r="BR66" i="104"/>
  <c r="AX68" i="104"/>
  <c r="AW68" i="104"/>
  <c r="AY68" i="104"/>
  <c r="AI70" i="104"/>
  <c r="AG70" i="104"/>
  <c r="AK70" i="104"/>
  <c r="AH70" i="104"/>
  <c r="AC77" i="104"/>
  <c r="AH77" i="104" s="1"/>
  <c r="AJ77" i="104"/>
  <c r="AK80" i="104"/>
  <c r="AH80" i="104"/>
  <c r="AF80" i="104"/>
  <c r="AE81" i="104"/>
  <c r="AI83" i="104"/>
  <c r="AH83" i="104"/>
  <c r="AG83" i="104"/>
  <c r="AC83" i="104"/>
  <c r="AJ83" i="104"/>
  <c r="AK94" i="104"/>
  <c r="R57" i="104"/>
  <c r="AH58" i="104"/>
  <c r="AG58" i="104"/>
  <c r="AK59" i="104"/>
  <c r="AH60" i="104"/>
  <c r="AG60" i="104"/>
  <c r="AK61" i="104"/>
  <c r="AH62" i="104"/>
  <c r="AG62" i="104"/>
  <c r="AK63" i="104"/>
  <c r="R68" i="104"/>
  <c r="P68" i="104"/>
  <c r="O68" i="104"/>
  <c r="S68" i="104"/>
  <c r="AE70" i="104"/>
  <c r="BR70" i="104"/>
  <c r="AF74" i="104"/>
  <c r="AE74" i="104"/>
  <c r="Q76" i="104"/>
  <c r="AZ78" i="104"/>
  <c r="AU78" i="104"/>
  <c r="BC78" i="104"/>
  <c r="BP80" i="104"/>
  <c r="BQ80" i="104"/>
  <c r="BO80" i="104"/>
  <c r="AK81" i="104"/>
  <c r="AK83" i="104"/>
  <c r="M87" i="104"/>
  <c r="BC94" i="104"/>
  <c r="BO76" i="104"/>
  <c r="BR76" i="104"/>
  <c r="AX87" i="104"/>
  <c r="AW87" i="104"/>
  <c r="BB87" i="104"/>
  <c r="AI89" i="104"/>
  <c r="AG89" i="104"/>
  <c r="AK89" i="104"/>
  <c r="AC89" i="104"/>
  <c r="AJ89" i="104" s="1"/>
  <c r="AZ66" i="104"/>
  <c r="BB66" i="104"/>
  <c r="BA66" i="104"/>
  <c r="AI68" i="104"/>
  <c r="AC68" i="104"/>
  <c r="AG68" i="104" s="1"/>
  <c r="BU70" i="104"/>
  <c r="AC71" i="104"/>
  <c r="AH71" i="104" s="1"/>
  <c r="AJ71" i="104"/>
  <c r="AI71" i="104"/>
  <c r="BU71" i="104"/>
  <c r="BM71" i="104"/>
  <c r="BR71" i="104" s="1"/>
  <c r="BS71" i="104"/>
  <c r="BQ74" i="104"/>
  <c r="BB79" i="104"/>
  <c r="BC79" i="104"/>
  <c r="AY79" i="104"/>
  <c r="M81" i="104"/>
  <c r="N81" i="104"/>
  <c r="AI59" i="104"/>
  <c r="AI61" i="104"/>
  <c r="AI64" i="104"/>
  <c r="AG64" i="104"/>
  <c r="AI66" i="104"/>
  <c r="AG66" i="104"/>
  <c r="BU67" i="104"/>
  <c r="BM67" i="104"/>
  <c r="BS67" i="104"/>
  <c r="BR67" i="104"/>
  <c r="BQ68" i="104"/>
  <c r="R70" i="104"/>
  <c r="P70" i="104"/>
  <c r="O70" i="104"/>
  <c r="AI72" i="104"/>
  <c r="AG72" i="104"/>
  <c r="BT72" i="104"/>
  <c r="AZ74" i="104"/>
  <c r="BU75" i="104"/>
  <c r="BM75" i="104"/>
  <c r="BS75" i="104"/>
  <c r="BR75" i="104"/>
  <c r="BQ76" i="104"/>
  <c r="R78" i="104"/>
  <c r="P78" i="104"/>
  <c r="O78" i="104"/>
  <c r="BQ83" i="104"/>
  <c r="BP83" i="104"/>
  <c r="BO83" i="104"/>
  <c r="BT83" i="104"/>
  <c r="R87" i="104"/>
  <c r="N97" i="104"/>
  <c r="M97" i="104"/>
  <c r="N99" i="104"/>
  <c r="M99" i="104"/>
  <c r="AC59" i="104"/>
  <c r="AC61" i="104"/>
  <c r="BM63" i="104"/>
  <c r="BS63" i="104"/>
  <c r="BU65" i="104"/>
  <c r="BM65" i="104"/>
  <c r="BS65" i="104"/>
  <c r="AZ68" i="104"/>
  <c r="BM69" i="104"/>
  <c r="BR69" i="104" s="1"/>
  <c r="BS69" i="104"/>
  <c r="BQ70" i="104"/>
  <c r="R72" i="104"/>
  <c r="P72" i="104"/>
  <c r="O72" i="104"/>
  <c r="AI74" i="104"/>
  <c r="AG74" i="104"/>
  <c r="AZ76" i="104"/>
  <c r="BM77" i="104"/>
  <c r="BU77" i="104" s="1"/>
  <c r="BS77" i="104"/>
  <c r="BQ78" i="104"/>
  <c r="BR83" i="104"/>
  <c r="N95" i="104"/>
  <c r="M95" i="104"/>
  <c r="S95" i="104"/>
  <c r="S97" i="104"/>
  <c r="S98" i="104"/>
  <c r="S99" i="104"/>
  <c r="AK67" i="104"/>
  <c r="AC67" i="104"/>
  <c r="AJ67" i="104"/>
  <c r="AK75" i="104"/>
  <c r="AC75" i="104"/>
  <c r="AJ75" i="104" s="1"/>
  <c r="AI81" i="104"/>
  <c r="AH81" i="104"/>
  <c r="AJ81" i="104"/>
  <c r="AG81" i="104"/>
  <c r="AE82" i="104"/>
  <c r="AK82" i="104"/>
  <c r="AH82" i="104"/>
  <c r="AG82" i="104"/>
  <c r="BM82" i="104"/>
  <c r="BT82" i="104"/>
  <c r="BS82" i="104"/>
  <c r="BR82" i="104"/>
  <c r="AI85" i="104"/>
  <c r="AH85" i="104"/>
  <c r="AG85" i="104"/>
  <c r="AK85" i="104"/>
  <c r="N91" i="104"/>
  <c r="M91" i="104"/>
  <c r="S69" i="104"/>
  <c r="S71" i="104"/>
  <c r="S73" i="104"/>
  <c r="S75" i="104"/>
  <c r="S77" i="104"/>
  <c r="R81" i="104"/>
  <c r="Q81" i="104"/>
  <c r="O81" i="104"/>
  <c r="K82" i="104"/>
  <c r="S82" i="104" s="1"/>
  <c r="R85" i="104"/>
  <c r="Q85" i="104"/>
  <c r="P85" i="104"/>
  <c r="O85" i="104"/>
  <c r="AI87" i="104"/>
  <c r="AH87" i="104"/>
  <c r="AK87" i="104"/>
  <c r="AC87" i="104"/>
  <c r="AG87" i="104" s="1"/>
  <c r="AZ89" i="104"/>
  <c r="R95" i="104"/>
  <c r="AK98" i="104"/>
  <c r="S100" i="104"/>
  <c r="BT80" i="104"/>
  <c r="BR80" i="104"/>
  <c r="BQ81" i="104"/>
  <c r="BP81" i="104"/>
  <c r="AZ83" i="104"/>
  <c r="AY83" i="104"/>
  <c r="AX85" i="104"/>
  <c r="AW85" i="104"/>
  <c r="BU86" i="104"/>
  <c r="BM86" i="104"/>
  <c r="BT86" i="104" s="1"/>
  <c r="BS86" i="104"/>
  <c r="BU92" i="104"/>
  <c r="BM92" i="104"/>
  <c r="BT92" i="104" s="1"/>
  <c r="BS92" i="104"/>
  <c r="BU96" i="104"/>
  <c r="BM96" i="104"/>
  <c r="BT96" i="104"/>
  <c r="BS96" i="104"/>
  <c r="BR96" i="104"/>
  <c r="BQ96" i="104"/>
  <c r="AK100" i="104"/>
  <c r="AJ80" i="104"/>
  <c r="P81" i="104"/>
  <c r="BO81" i="104"/>
  <c r="Q82" i="104"/>
  <c r="BB83" i="104"/>
  <c r="S84" i="104"/>
  <c r="BM84" i="104"/>
  <c r="BR84" i="104" s="1"/>
  <c r="BT84" i="104"/>
  <c r="BS84" i="104"/>
  <c r="S85" i="104"/>
  <c r="S86" i="104"/>
  <c r="AZ87" i="104"/>
  <c r="M89" i="104"/>
  <c r="BM90" i="104"/>
  <c r="BT90" i="104" s="1"/>
  <c r="BS90" i="104"/>
  <c r="R93" i="104"/>
  <c r="R97" i="104"/>
  <c r="AY99" i="104"/>
  <c r="BC100" i="104"/>
  <c r="BM100" i="104"/>
  <c r="BU100" i="104" s="1"/>
  <c r="BS100" i="104"/>
  <c r="AC91" i="104"/>
  <c r="AK91" i="104"/>
  <c r="BB91" i="104"/>
  <c r="AC93" i="104"/>
  <c r="AG93" i="104" s="1"/>
  <c r="BB93" i="104"/>
  <c r="AC95" i="104"/>
  <c r="AK95" i="104"/>
  <c r="BB95" i="104"/>
  <c r="AC97" i="104"/>
  <c r="AK97" i="104" s="1"/>
  <c r="BB97" i="104"/>
  <c r="AK99" i="104"/>
  <c r="BC91" i="104"/>
  <c r="BC93" i="104"/>
  <c r="BC95" i="104"/>
  <c r="BC97" i="104"/>
  <c r="AY98" i="104"/>
  <c r="AU99" i="104"/>
  <c r="BC99" i="104"/>
  <c r="Q100" i="104"/>
  <c r="BU85" i="104"/>
  <c r="BU87" i="104"/>
  <c r="BU89" i="104"/>
  <c r="BU91" i="104"/>
  <c r="R94" i="104"/>
  <c r="AI94" i="104"/>
  <c r="BM95" i="104"/>
  <c r="BU95" i="104"/>
  <c r="R96" i="104"/>
  <c r="AI96" i="104"/>
  <c r="AZ96" i="104"/>
  <c r="BM97" i="104"/>
  <c r="BU97" i="104" s="1"/>
  <c r="R98" i="104"/>
  <c r="AI98" i="104"/>
  <c r="AE99" i="104"/>
  <c r="BM99" i="104"/>
  <c r="AI100" i="104"/>
  <c r="AZ100" i="104"/>
  <c r="BA82" i="104"/>
  <c r="K84" i="104"/>
  <c r="BA84" i="104"/>
  <c r="K86" i="104"/>
  <c r="BA86" i="104"/>
  <c r="O87" i="104"/>
  <c r="K88" i="104"/>
  <c r="BA88" i="104"/>
  <c r="O89" i="104"/>
  <c r="K90" i="104"/>
  <c r="AJ90" i="104"/>
  <c r="BA90" i="104"/>
  <c r="O91" i="104"/>
  <c r="AW91" i="104"/>
  <c r="K92" i="104"/>
  <c r="S92" i="104" s="1"/>
  <c r="AJ92" i="104"/>
  <c r="BA92" i="104"/>
  <c r="O93" i="104"/>
  <c r="AW93" i="104"/>
  <c r="K94" i="104"/>
  <c r="S94" i="104" s="1"/>
  <c r="AJ94" i="104"/>
  <c r="BA94" i="104"/>
  <c r="O95" i="104"/>
  <c r="AW95" i="104"/>
  <c r="K96" i="104"/>
  <c r="BA96" i="104"/>
  <c r="O97" i="104"/>
  <c r="AW97" i="104"/>
  <c r="K98" i="104"/>
  <c r="AJ98" i="104"/>
  <c r="BA98" i="104"/>
  <c r="O99" i="104"/>
  <c r="K100" i="104"/>
  <c r="R100" i="104" s="1"/>
  <c r="AJ100" i="104"/>
  <c r="BA100" i="104"/>
  <c r="AK84" i="104"/>
  <c r="BO85" i="104"/>
  <c r="AK86" i="104"/>
  <c r="P87" i="104"/>
  <c r="BO87" i="104"/>
  <c r="AK88" i="104"/>
  <c r="P89" i="104"/>
  <c r="BO89" i="104"/>
  <c r="P91" i="104"/>
  <c r="AG91" i="104"/>
  <c r="BO91" i="104"/>
  <c r="AC92" i="104"/>
  <c r="AK92" i="104" s="1"/>
  <c r="P93" i="104"/>
  <c r="BO93" i="104"/>
  <c r="AC94" i="104"/>
  <c r="BB94" i="104"/>
  <c r="P95" i="104"/>
  <c r="AG95" i="104"/>
  <c r="AC96" i="104"/>
  <c r="P97" i="104"/>
  <c r="AG97" i="104"/>
  <c r="AC98" i="104"/>
  <c r="BB98" i="104"/>
  <c r="P99" i="104"/>
  <c r="AG99" i="104"/>
  <c r="AC100" i="104"/>
  <c r="AU82" i="104"/>
  <c r="AU84" i="104"/>
  <c r="AY85" i="104"/>
  <c r="BP85" i="104"/>
  <c r="AU86" i="104"/>
  <c r="BC86" i="104" s="1"/>
  <c r="Q87" i="104"/>
  <c r="AY87" i="104"/>
  <c r="BP87" i="104"/>
  <c r="AU88" i="104"/>
  <c r="Q89" i="104"/>
  <c r="AY89" i="104"/>
  <c r="BP89" i="104"/>
  <c r="AU90" i="104"/>
  <c r="BC90" i="104" s="1"/>
  <c r="Q91" i="104"/>
  <c r="AY91" i="104"/>
  <c r="AU92" i="104"/>
  <c r="Q93" i="104"/>
  <c r="AY93" i="104"/>
  <c r="BP93" i="104"/>
  <c r="AU94" i="104"/>
  <c r="AZ94" i="104" s="1"/>
  <c r="Q95" i="104"/>
  <c r="AH95" i="104"/>
  <c r="AY95" i="104"/>
  <c r="AU96" i="104"/>
  <c r="Q97" i="104"/>
  <c r="AH97" i="104"/>
  <c r="AY97" i="104"/>
  <c r="AU98" i="104"/>
  <c r="BC98" i="104" s="1"/>
  <c r="Q99" i="104"/>
  <c r="AH99" i="104"/>
  <c r="AU100" i="104"/>
  <c r="CH9" i="103"/>
  <c r="CG9" i="103"/>
  <c r="AE21" i="103"/>
  <c r="AK21" i="103"/>
  <c r="AF21" i="103"/>
  <c r="AW8" i="103"/>
  <c r="AX8" i="103"/>
  <c r="AX11" i="103"/>
  <c r="AW11" i="103"/>
  <c r="AY11" i="103"/>
  <c r="AW16" i="103"/>
  <c r="AX16" i="103"/>
  <c r="BC16" i="103"/>
  <c r="BO19" i="103"/>
  <c r="BP19" i="103"/>
  <c r="BU19" i="103"/>
  <c r="AE13" i="103"/>
  <c r="AF13" i="103"/>
  <c r="AK13" i="103"/>
  <c r="BT25" i="103"/>
  <c r="BB8" i="103"/>
  <c r="CF4" i="103"/>
  <c r="CE8" i="103"/>
  <c r="CI8" i="103" s="1"/>
  <c r="Q10" i="103"/>
  <c r="P10" i="103"/>
  <c r="O10" i="103"/>
  <c r="AC11" i="103"/>
  <c r="AG11" i="103" s="1"/>
  <c r="AI11" i="103"/>
  <c r="AZ13" i="103"/>
  <c r="AY13" i="103"/>
  <c r="AX13" i="103"/>
  <c r="BR16" i="103"/>
  <c r="BQ16" i="103"/>
  <c r="BP16" i="103"/>
  <c r="CJ19" i="103"/>
  <c r="CI19" i="103"/>
  <c r="CH19" i="103"/>
  <c r="N23" i="103"/>
  <c r="S23" i="103"/>
  <c r="R23" i="103"/>
  <c r="O23" i="103"/>
  <c r="CH27" i="103"/>
  <c r="CM27" i="103"/>
  <c r="CL27" i="103"/>
  <c r="CI27" i="103"/>
  <c r="CG27" i="103"/>
  <c r="CK22" i="103"/>
  <c r="CI22" i="103"/>
  <c r="CE22" i="103"/>
  <c r="CM22" i="103" s="1"/>
  <c r="BP27" i="103"/>
  <c r="BO27" i="103"/>
  <c r="AW53" i="103"/>
  <c r="AZ53" i="103"/>
  <c r="AY53" i="103"/>
  <c r="BC53" i="103"/>
  <c r="AX53" i="103"/>
  <c r="AV4" i="103"/>
  <c r="AJ8" i="103"/>
  <c r="AI8" i="103"/>
  <c r="AH8" i="103"/>
  <c r="BC8" i="103"/>
  <c r="CJ8" i="103"/>
  <c r="N10" i="103"/>
  <c r="BT11" i="103"/>
  <c r="BS11" i="103"/>
  <c r="BR11" i="103"/>
  <c r="BQ11" i="103"/>
  <c r="K13" i="103"/>
  <c r="S13" i="103" s="1"/>
  <c r="Q13" i="103"/>
  <c r="CI13" i="103"/>
  <c r="CH13" i="103"/>
  <c r="CG13" i="103"/>
  <c r="CL14" i="103"/>
  <c r="CK14" i="103"/>
  <c r="CJ14" i="103"/>
  <c r="CI14" i="103"/>
  <c r="AK16" i="103"/>
  <c r="AC16" i="103"/>
  <c r="AH16" i="103" s="1"/>
  <c r="AJ16" i="103"/>
  <c r="AI16" i="103"/>
  <c r="AI5" i="103" s="1"/>
  <c r="O17" i="103"/>
  <c r="N17" i="103"/>
  <c r="M17" i="103"/>
  <c r="R18" i="103"/>
  <c r="Q18" i="103"/>
  <c r="P18" i="103"/>
  <c r="O18" i="103"/>
  <c r="BC19" i="103"/>
  <c r="AU19" i="103"/>
  <c r="BB19" i="103"/>
  <c r="BA19" i="103"/>
  <c r="AZ19" i="103"/>
  <c r="AG20" i="103"/>
  <c r="AF20" i="103"/>
  <c r="AE20" i="103"/>
  <c r="AJ21" i="103"/>
  <c r="AI21" i="103"/>
  <c r="AH21" i="103"/>
  <c r="AG21" i="103"/>
  <c r="M22" i="103"/>
  <c r="P22" i="103"/>
  <c r="O22" i="103"/>
  <c r="N22" i="103"/>
  <c r="AY26" i="103"/>
  <c r="AU26" i="103"/>
  <c r="BC26" i="103"/>
  <c r="BB26" i="103"/>
  <c r="BA26" i="103"/>
  <c r="AZ26" i="103"/>
  <c r="CG32" i="103"/>
  <c r="CM32" i="103"/>
  <c r="CH32" i="103"/>
  <c r="AK41" i="103"/>
  <c r="AC41" i="103"/>
  <c r="AG41" i="103" s="1"/>
  <c r="AH41" i="103"/>
  <c r="AI41" i="103"/>
  <c r="AI42" i="103"/>
  <c r="AG42" i="103"/>
  <c r="AC42" i="103"/>
  <c r="AH42" i="103" s="1"/>
  <c r="AK42" i="103"/>
  <c r="AE8" i="103"/>
  <c r="BR8" i="103"/>
  <c r="BQ8" i="103"/>
  <c r="BP8" i="103"/>
  <c r="CK8" i="103"/>
  <c r="R10" i="103"/>
  <c r="BC10" i="103"/>
  <c r="AU10" i="103"/>
  <c r="BP11" i="103"/>
  <c r="K12" i="103"/>
  <c r="P12" i="103" s="1"/>
  <c r="AW13" i="103"/>
  <c r="CL13" i="103"/>
  <c r="CH14" i="103"/>
  <c r="AC15" i="103"/>
  <c r="AG15" i="103" s="1"/>
  <c r="BO16" i="103"/>
  <c r="R17" i="103"/>
  <c r="N18" i="103"/>
  <c r="AZ18" i="103"/>
  <c r="AY18" i="103"/>
  <c r="AU18" i="103"/>
  <c r="CG19" i="103"/>
  <c r="AJ20" i="103"/>
  <c r="BM21" i="103"/>
  <c r="BR21" i="103" s="1"/>
  <c r="S22" i="103"/>
  <c r="M23" i="103"/>
  <c r="M55" i="103"/>
  <c r="N55" i="103"/>
  <c r="O55" i="103"/>
  <c r="CE24" i="103"/>
  <c r="CI24" i="103" s="1"/>
  <c r="CK24" i="103"/>
  <c r="AX29" i="103"/>
  <c r="AW29" i="103"/>
  <c r="CL9" i="103"/>
  <c r="CK9" i="103"/>
  <c r="CJ9" i="103"/>
  <c r="S10" i="103"/>
  <c r="BQ22" i="103"/>
  <c r="BP22" i="103"/>
  <c r="BO22" i="103"/>
  <c r="BT23" i="103"/>
  <c r="AX24" i="103"/>
  <c r="AW24" i="103"/>
  <c r="K28" i="103"/>
  <c r="S28" i="103" s="1"/>
  <c r="R28" i="103"/>
  <c r="Q28" i="103"/>
  <c r="P28" i="103"/>
  <c r="AE31" i="103"/>
  <c r="AF31" i="103"/>
  <c r="AW39" i="103"/>
  <c r="BC39" i="103"/>
  <c r="AX39" i="103"/>
  <c r="O49" i="103"/>
  <c r="N49" i="103"/>
  <c r="R49" i="103"/>
  <c r="P49" i="103"/>
  <c r="M49" i="103"/>
  <c r="S49" i="103"/>
  <c r="AE60" i="103"/>
  <c r="AF60" i="103"/>
  <c r="K8" i="103"/>
  <c r="R8" i="103" s="1"/>
  <c r="Q8" i="103"/>
  <c r="AK8" i="103"/>
  <c r="N9" i="103"/>
  <c r="M9" i="103"/>
  <c r="AH10" i="103"/>
  <c r="AG10" i="103"/>
  <c r="AF10" i="103"/>
  <c r="CJ11" i="103"/>
  <c r="CI11" i="103"/>
  <c r="CH11" i="103"/>
  <c r="BB13" i="103"/>
  <c r="P15" i="103"/>
  <c r="O15" i="103"/>
  <c r="N15" i="103"/>
  <c r="BT16" i="103"/>
  <c r="AH18" i="103"/>
  <c r="AG18" i="103"/>
  <c r="AF18" i="103"/>
  <c r="BB18" i="103"/>
  <c r="CL19" i="103"/>
  <c r="AZ21" i="103"/>
  <c r="AY21" i="103"/>
  <c r="AX21" i="103"/>
  <c r="R22" i="103"/>
  <c r="AC23" i="103"/>
  <c r="AK23" i="103" s="1"/>
  <c r="AJ23" i="103"/>
  <c r="AI23" i="103"/>
  <c r="BP24" i="103"/>
  <c r="BU24" i="103"/>
  <c r="BT24" i="103"/>
  <c r="BQ24" i="103"/>
  <c r="BO24" i="103"/>
  <c r="CE34" i="103"/>
  <c r="CM34" i="103" s="1"/>
  <c r="CK34" i="103"/>
  <c r="BT39" i="103"/>
  <c r="BR39" i="103"/>
  <c r="BQ39" i="103"/>
  <c r="BU39" i="103"/>
  <c r="BP39" i="103"/>
  <c r="BO39" i="103"/>
  <c r="BO44" i="103"/>
  <c r="BP44" i="103"/>
  <c r="BU44" i="103"/>
  <c r="BT44" i="103"/>
  <c r="AG58" i="103"/>
  <c r="AC58" i="103"/>
  <c r="AK58" i="103" s="1"/>
  <c r="AI58" i="103"/>
  <c r="AI6" i="103"/>
  <c r="CI9" i="103"/>
  <c r="BC11" i="103"/>
  <c r="BB11" i="103"/>
  <c r="BA11" i="103"/>
  <c r="AZ11" i="103"/>
  <c r="AG12" i="103"/>
  <c r="AF12" i="103"/>
  <c r="AE12" i="103"/>
  <c r="AJ13" i="103"/>
  <c r="AI13" i="103"/>
  <c r="AH13" i="103"/>
  <c r="AG13" i="103"/>
  <c r="BU14" i="103"/>
  <c r="BM14" i="103"/>
  <c r="BT14" i="103"/>
  <c r="BS14" i="103"/>
  <c r="BR14" i="103"/>
  <c r="AY15" i="103"/>
  <c r="AX15" i="103"/>
  <c r="AW15" i="103"/>
  <c r="BB16" i="103"/>
  <c r="BA16" i="103"/>
  <c r="AZ16" i="103"/>
  <c r="AY16" i="103"/>
  <c r="CE17" i="103"/>
  <c r="CM17" i="103" s="1"/>
  <c r="CL17" i="103"/>
  <c r="CK17" i="103"/>
  <c r="CJ17" i="103"/>
  <c r="BQ18" i="103"/>
  <c r="BP18" i="103"/>
  <c r="BO18" i="103"/>
  <c r="BT19" i="103"/>
  <c r="BS19" i="103"/>
  <c r="BR19" i="103"/>
  <c r="BQ19" i="103"/>
  <c r="K21" i="103"/>
  <c r="R21" i="103" s="1"/>
  <c r="Q21" i="103"/>
  <c r="CH21" i="103"/>
  <c r="CJ21" i="103"/>
  <c r="CI21" i="103"/>
  <c r="CG21" i="103"/>
  <c r="AH22" i="103"/>
  <c r="AG22" i="103"/>
  <c r="AF22" i="103"/>
  <c r="AE22" i="103"/>
  <c r="AJ22" i="103"/>
  <c r="N26" i="103"/>
  <c r="M26" i="103"/>
  <c r="N29" i="103"/>
  <c r="M29" i="103"/>
  <c r="CH30" i="103"/>
  <c r="CG30" i="103"/>
  <c r="CM30" i="103"/>
  <c r="CL30" i="103"/>
  <c r="CJ30" i="103"/>
  <c r="BA8" i="103"/>
  <c r="AZ8" i="103"/>
  <c r="AY8" i="103"/>
  <c r="BU9" i="103"/>
  <c r="BM9" i="103"/>
  <c r="BM4" i="103" s="1"/>
  <c r="BT9" i="103"/>
  <c r="BN4" i="103"/>
  <c r="BS9" i="103"/>
  <c r="CM9" i="103"/>
  <c r="AE10" i="103"/>
  <c r="BP10" i="103"/>
  <c r="BO10" i="103"/>
  <c r="CG11" i="103"/>
  <c r="AJ12" i="103"/>
  <c r="BU13" i="103"/>
  <c r="BM13" i="103"/>
  <c r="BR13" i="103" s="1"/>
  <c r="M15" i="103"/>
  <c r="BB15" i="103"/>
  <c r="CJ16" i="103"/>
  <c r="CI16" i="103"/>
  <c r="CE16" i="103"/>
  <c r="CM16" i="103" s="1"/>
  <c r="AE18" i="103"/>
  <c r="BT18" i="103"/>
  <c r="K20" i="103"/>
  <c r="P20" i="103" s="1"/>
  <c r="AW21" i="103"/>
  <c r="CM21" i="103"/>
  <c r="BU22" i="103"/>
  <c r="AF26" i="103"/>
  <c r="AK26" i="103"/>
  <c r="AJ26" i="103"/>
  <c r="AG26" i="103"/>
  <c r="AE26" i="103"/>
  <c r="AI29" i="103"/>
  <c r="AC29" i="103"/>
  <c r="AG29" i="103" s="1"/>
  <c r="BB34" i="103"/>
  <c r="BA34" i="103"/>
  <c r="AU34" i="103"/>
  <c r="BC34" i="103" s="1"/>
  <c r="AW35" i="103"/>
  <c r="AX35" i="103"/>
  <c r="BC35" i="103"/>
  <c r="BB35" i="103"/>
  <c r="AY35" i="103"/>
  <c r="BO37" i="103"/>
  <c r="BP37" i="103"/>
  <c r="BO42" i="103"/>
  <c r="BP42" i="103"/>
  <c r="BM56" i="103"/>
  <c r="BU56" i="103" s="1"/>
  <c r="BS56" i="103"/>
  <c r="CI12" i="103"/>
  <c r="P23" i="103"/>
  <c r="AY23" i="103"/>
  <c r="CJ23" i="103"/>
  <c r="BR24" i="103"/>
  <c r="O25" i="103"/>
  <c r="AZ25" i="103"/>
  <c r="AH26" i="103"/>
  <c r="BQ26" i="103"/>
  <c r="P27" i="103"/>
  <c r="CJ27" i="103"/>
  <c r="AG28" i="103"/>
  <c r="BR28" i="103"/>
  <c r="BB29" i="103"/>
  <c r="AZ32" i="103"/>
  <c r="CL32" i="103"/>
  <c r="CK32" i="103"/>
  <c r="CJ32" i="103"/>
  <c r="CI32" i="103"/>
  <c r="AC33" i="103"/>
  <c r="AH33" i="103" s="1"/>
  <c r="AI33" i="103"/>
  <c r="CG33" i="103"/>
  <c r="CH33" i="103"/>
  <c r="S36" i="103"/>
  <c r="CL37" i="103"/>
  <c r="CJ37" i="103"/>
  <c r="CI37" i="103"/>
  <c r="AK39" i="103"/>
  <c r="AC39" i="103"/>
  <c r="AH39" i="103"/>
  <c r="AG39" i="103"/>
  <c r="AJ40" i="103"/>
  <c r="AG40" i="103"/>
  <c r="AC40" i="103"/>
  <c r="AK40" i="103"/>
  <c r="BO41" i="103"/>
  <c r="AC43" i="103"/>
  <c r="AH44" i="103"/>
  <c r="AK45" i="103"/>
  <c r="AC45" i="103"/>
  <c r="AJ45" i="103" s="1"/>
  <c r="BA46" i="103"/>
  <c r="AZ46" i="103"/>
  <c r="AU46" i="103"/>
  <c r="BR50" i="103"/>
  <c r="BQ50" i="103"/>
  <c r="BT50" i="103"/>
  <c r="BM50" i="103"/>
  <c r="AW52" i="103"/>
  <c r="Q57" i="103"/>
  <c r="K57" i="103"/>
  <c r="BA24" i="103"/>
  <c r="AY24" i="103"/>
  <c r="Q26" i="103"/>
  <c r="O26" i="103"/>
  <c r="BS27" i="103"/>
  <c r="BQ27" i="103"/>
  <c r="R29" i="103"/>
  <c r="Q29" i="103"/>
  <c r="P29" i="103"/>
  <c r="AJ31" i="103"/>
  <c r="AI31" i="103"/>
  <c r="AH31" i="103"/>
  <c r="AG31" i="103"/>
  <c r="BU31" i="103"/>
  <c r="BM31" i="103"/>
  <c r="BT31" i="103" s="1"/>
  <c r="BR31" i="103"/>
  <c r="BS31" i="103"/>
  <c r="AE32" i="103"/>
  <c r="AF32" i="103"/>
  <c r="AJ36" i="103"/>
  <c r="AH36" i="103"/>
  <c r="AG36" i="103"/>
  <c r="R37" i="103"/>
  <c r="BC37" i="103"/>
  <c r="AU37" i="103"/>
  <c r="AZ37" i="103"/>
  <c r="AY37" i="103"/>
  <c r="AG38" i="103"/>
  <c r="AC38" i="103"/>
  <c r="AK38" i="103"/>
  <c r="N41" i="103"/>
  <c r="M41" i="103"/>
  <c r="BP41" i="103"/>
  <c r="BR42" i="103"/>
  <c r="BQ42" i="103"/>
  <c r="BT42" i="103"/>
  <c r="BS42" i="103"/>
  <c r="O47" i="103"/>
  <c r="N47" i="103"/>
  <c r="P47" i="103"/>
  <c r="M47" i="103"/>
  <c r="AK51" i="103"/>
  <c r="AC51" i="103"/>
  <c r="AJ51" i="103" s="1"/>
  <c r="AI51" i="103"/>
  <c r="AH51" i="103"/>
  <c r="AG51" i="103"/>
  <c r="N69" i="103"/>
  <c r="M69" i="103"/>
  <c r="CK12" i="103"/>
  <c r="BA14" i="103"/>
  <c r="Q16" i="103"/>
  <c r="BS17" i="103"/>
  <c r="AI19" i="103"/>
  <c r="CK20" i="103"/>
  <c r="BC22" i="103"/>
  <c r="AU22" i="103"/>
  <c r="BT22" i="103"/>
  <c r="BR22" i="103"/>
  <c r="AJ24" i="103"/>
  <c r="AH24" i="103"/>
  <c r="CL25" i="103"/>
  <c r="CJ25" i="103"/>
  <c r="BB27" i="103"/>
  <c r="AZ27" i="103"/>
  <c r="BT29" i="103"/>
  <c r="BS29" i="103"/>
  <c r="BR29" i="103"/>
  <c r="BQ29" i="103"/>
  <c r="K30" i="103"/>
  <c r="R30" i="103" s="1"/>
  <c r="Q30" i="103"/>
  <c r="BO30" i="103"/>
  <c r="BP30" i="103"/>
  <c r="AG32" i="103"/>
  <c r="BB32" i="103"/>
  <c r="BT34" i="103"/>
  <c r="BR34" i="103"/>
  <c r="BQ34" i="103"/>
  <c r="CE35" i="103"/>
  <c r="CJ35" i="103" s="1"/>
  <c r="CI35" i="103"/>
  <c r="BT36" i="103"/>
  <c r="BQ36" i="103"/>
  <c r="BM36" i="103"/>
  <c r="BU36" i="103" s="1"/>
  <c r="BA37" i="103"/>
  <c r="N39" i="103"/>
  <c r="M39" i="103"/>
  <c r="BU42" i="103"/>
  <c r="K44" i="103"/>
  <c r="R44" i="103" s="1"/>
  <c r="Q44" i="103"/>
  <c r="K46" i="103"/>
  <c r="R46" i="103" s="1"/>
  <c r="P46" i="103"/>
  <c r="BU52" i="103"/>
  <c r="AU9" i="103"/>
  <c r="BC9" i="103" s="1"/>
  <c r="K11" i="103"/>
  <c r="P11" i="103" s="1"/>
  <c r="BM12" i="103"/>
  <c r="BR12" i="103" s="1"/>
  <c r="AC14" i="103"/>
  <c r="CE15" i="103"/>
  <c r="AU17" i="103"/>
  <c r="AZ17" i="103" s="1"/>
  <c r="K19" i="103"/>
  <c r="S19" i="103" s="1"/>
  <c r="BM20" i="103"/>
  <c r="BU20" i="103" s="1"/>
  <c r="BB23" i="103"/>
  <c r="K24" i="103"/>
  <c r="R24" i="103" s="1"/>
  <c r="Q24" i="103"/>
  <c r="AE24" i="103"/>
  <c r="R25" i="103"/>
  <c r="BU25" i="103"/>
  <c r="BM25" i="103"/>
  <c r="BS25" i="103"/>
  <c r="CG25" i="103"/>
  <c r="BT26" i="103"/>
  <c r="AC27" i="103"/>
  <c r="AJ27" i="103" s="1"/>
  <c r="AI27" i="103"/>
  <c r="AW27" i="103"/>
  <c r="AJ28" i="103"/>
  <c r="CE28" i="103"/>
  <c r="CM28" i="103" s="1"/>
  <c r="CL28" i="103"/>
  <c r="CK28" i="103"/>
  <c r="BP29" i="103"/>
  <c r="BQ30" i="103"/>
  <c r="AK31" i="103"/>
  <c r="R33" i="103"/>
  <c r="P33" i="103"/>
  <c r="O33" i="103"/>
  <c r="AK34" i="103"/>
  <c r="AC34" i="103"/>
  <c r="AH34" i="103"/>
  <c r="AG34" i="103"/>
  <c r="K35" i="103"/>
  <c r="S35" i="103" s="1"/>
  <c r="CK35" i="103"/>
  <c r="AE36" i="103"/>
  <c r="AF37" i="103"/>
  <c r="AE37" i="103"/>
  <c r="BB37" i="103"/>
  <c r="P41" i="103"/>
  <c r="BB41" i="103"/>
  <c r="BA41" i="103"/>
  <c r="AZ41" i="103"/>
  <c r="AY41" i="103"/>
  <c r="S42" i="103"/>
  <c r="K42" i="103"/>
  <c r="R42" i="103" s="1"/>
  <c r="P42" i="103"/>
  <c r="Q42" i="103"/>
  <c r="O43" i="103"/>
  <c r="N43" i="103"/>
  <c r="S43" i="103"/>
  <c r="R43" i="103"/>
  <c r="O45" i="103"/>
  <c r="N45" i="103"/>
  <c r="R45" i="103"/>
  <c r="P45" i="103"/>
  <c r="Q46" i="103"/>
  <c r="AJ48" i="103"/>
  <c r="AI48" i="103"/>
  <c r="AG48" i="103"/>
  <c r="AK48" i="103"/>
  <c r="AH48" i="103"/>
  <c r="AK52" i="103"/>
  <c r="AF52" i="103"/>
  <c r="AE52" i="103"/>
  <c r="BP52" i="103"/>
  <c r="S54" i="103"/>
  <c r="K54" i="103"/>
  <c r="P54" i="103" s="1"/>
  <c r="R54" i="103"/>
  <c r="Q56" i="103"/>
  <c r="O56" i="103"/>
  <c r="K56" i="103"/>
  <c r="S56" i="103"/>
  <c r="R56" i="103"/>
  <c r="P56" i="103"/>
  <c r="N65" i="103"/>
  <c r="M65" i="103"/>
  <c r="CE12" i="103"/>
  <c r="CM12" i="103" s="1"/>
  <c r="AU14" i="103"/>
  <c r="BB14" i="103" s="1"/>
  <c r="K16" i="103"/>
  <c r="BM17" i="103"/>
  <c r="BU17" i="103" s="1"/>
  <c r="AC19" i="103"/>
  <c r="AK19" i="103" s="1"/>
  <c r="CE20" i="103"/>
  <c r="CM20" i="103" s="1"/>
  <c r="BC23" i="103"/>
  <c r="AF24" i="103"/>
  <c r="AZ24" i="103"/>
  <c r="S25" i="103"/>
  <c r="CH25" i="103"/>
  <c r="P26" i="103"/>
  <c r="BU26" i="103"/>
  <c r="AX27" i="103"/>
  <c r="BR27" i="103"/>
  <c r="AK28" i="103"/>
  <c r="O29" i="103"/>
  <c r="BU29" i="103"/>
  <c r="BB31" i="103"/>
  <c r="AZ31" i="103"/>
  <c r="AY31" i="103"/>
  <c r="BQ31" i="103"/>
  <c r="AJ32" i="103"/>
  <c r="BM32" i="103"/>
  <c r="BQ32" i="103" s="1"/>
  <c r="BR32" i="103"/>
  <c r="AU33" i="103"/>
  <c r="BP35" i="103"/>
  <c r="BO35" i="103"/>
  <c r="AF36" i="103"/>
  <c r="AH38" i="103"/>
  <c r="BB39" i="103"/>
  <c r="BA39" i="103"/>
  <c r="AZ39" i="103"/>
  <c r="AY39" i="103"/>
  <c r="K40" i="103"/>
  <c r="R40" i="103" s="1"/>
  <c r="P40" i="103"/>
  <c r="Q40" i="103"/>
  <c r="BO40" i="103"/>
  <c r="BP40" i="103"/>
  <c r="AX42" i="103"/>
  <c r="AW42" i="103"/>
  <c r="R47" i="103"/>
  <c r="AJ50" i="103"/>
  <c r="AI50" i="103"/>
  <c r="AG50" i="103"/>
  <c r="AC50" i="103"/>
  <c r="AH50" i="103"/>
  <c r="AE56" i="103"/>
  <c r="AG56" i="103"/>
  <c r="AK56" i="103"/>
  <c r="BU23" i="103"/>
  <c r="BM23" i="103"/>
  <c r="BB24" i="103"/>
  <c r="AC25" i="103"/>
  <c r="AH25" i="103" s="1"/>
  <c r="R26" i="103"/>
  <c r="CE26" i="103"/>
  <c r="CL26" i="103" s="1"/>
  <c r="BT27" i="103"/>
  <c r="AU28" i="103"/>
  <c r="BB28" i="103" s="1"/>
  <c r="S29" i="103"/>
  <c r="BC29" i="103"/>
  <c r="AZ29" i="103"/>
  <c r="AY29" i="103"/>
  <c r="CL29" i="103"/>
  <c r="CJ29" i="103"/>
  <c r="CI29" i="103"/>
  <c r="K31" i="103"/>
  <c r="O31" i="103" s="1"/>
  <c r="CE31" i="103"/>
  <c r="CM31" i="103" s="1"/>
  <c r="AK32" i="103"/>
  <c r="BS32" i="103"/>
  <c r="N34" i="103"/>
  <c r="M34" i="103"/>
  <c r="AK36" i="103"/>
  <c r="BT37" i="103"/>
  <c r="BS37" i="103"/>
  <c r="BR37" i="103"/>
  <c r="BQ37" i="103"/>
  <c r="K38" i="103"/>
  <c r="S38" i="103" s="1"/>
  <c r="Q38" i="103"/>
  <c r="AI38" i="103"/>
  <c r="BO38" i="103"/>
  <c r="BP38" i="103"/>
  <c r="R41" i="103"/>
  <c r="AJ44" i="103"/>
  <c r="AI44" i="103"/>
  <c r="AG44" i="103"/>
  <c r="AK44" i="103"/>
  <c r="AJ46" i="103"/>
  <c r="AI46" i="103"/>
  <c r="AG46" i="103"/>
  <c r="AK46" i="103"/>
  <c r="AH46" i="103"/>
  <c r="BO46" i="103"/>
  <c r="BP46" i="103"/>
  <c r="S47" i="103"/>
  <c r="AX48" i="103"/>
  <c r="AY48" i="103"/>
  <c r="AW49" i="103"/>
  <c r="AY49" i="103"/>
  <c r="BC49" i="103"/>
  <c r="BT52" i="103"/>
  <c r="BM54" i="103"/>
  <c r="BU54" i="103" s="1"/>
  <c r="BT54" i="103"/>
  <c r="BS54" i="103"/>
  <c r="BQ54" i="103"/>
  <c r="BP59" i="103"/>
  <c r="BO59" i="103"/>
  <c r="BU59" i="103"/>
  <c r="BR59" i="103"/>
  <c r="BC24" i="103"/>
  <c r="S26" i="103"/>
  <c r="BU27" i="103"/>
  <c r="AC30" i="103"/>
  <c r="AK30" i="103" s="1"/>
  <c r="AX32" i="103"/>
  <c r="AW32" i="103"/>
  <c r="R36" i="103"/>
  <c r="Q36" i="103"/>
  <c r="P36" i="103"/>
  <c r="O36" i="103"/>
  <c r="BC36" i="103"/>
  <c r="AU36" i="103"/>
  <c r="AZ36" i="103"/>
  <c r="BB36" i="103"/>
  <c r="BA36" i="103"/>
  <c r="M37" i="103"/>
  <c r="N37" i="103"/>
  <c r="BT41" i="103"/>
  <c r="BR41" i="103"/>
  <c r="BQ41" i="103"/>
  <c r="AC47" i="103"/>
  <c r="AJ47" i="103" s="1"/>
  <c r="AI47" i="103"/>
  <c r="BA50" i="103"/>
  <c r="AZ50" i="103"/>
  <c r="AU50" i="103"/>
  <c r="BC50" i="103" s="1"/>
  <c r="BB50" i="103"/>
  <c r="AH54" i="103"/>
  <c r="AE54" i="103"/>
  <c r="Q58" i="103"/>
  <c r="P58" i="103"/>
  <c r="S58" i="103"/>
  <c r="K58" i="103"/>
  <c r="R58" i="103" s="1"/>
  <c r="N74" i="103"/>
  <c r="O74" i="103"/>
  <c r="S74" i="103"/>
  <c r="M74" i="103"/>
  <c r="CI30" i="103"/>
  <c r="AY32" i="103"/>
  <c r="O34" i="103"/>
  <c r="BQ35" i="103"/>
  <c r="AG37" i="103"/>
  <c r="O39" i="103"/>
  <c r="O41" i="103"/>
  <c r="BR44" i="103"/>
  <c r="BQ44" i="103"/>
  <c r="S48" i="103"/>
  <c r="K48" i="103"/>
  <c r="R48" i="103"/>
  <c r="P48" i="103"/>
  <c r="O51" i="103"/>
  <c r="N51" i="103"/>
  <c r="AZ51" i="103"/>
  <c r="AJ52" i="103"/>
  <c r="AI52" i="103"/>
  <c r="AG52" i="103"/>
  <c r="AY52" i="103"/>
  <c r="AC53" i="103"/>
  <c r="AH53" i="103" s="1"/>
  <c r="AW54" i="103"/>
  <c r="AH60" i="103"/>
  <c r="AG60" i="103"/>
  <c r="AK60" i="103"/>
  <c r="AJ60" i="103"/>
  <c r="BC63" i="103"/>
  <c r="AU63" i="103"/>
  <c r="AY63" i="103" s="1"/>
  <c r="BB63" i="103"/>
  <c r="AZ63" i="103"/>
  <c r="BA63" i="103"/>
  <c r="N64" i="103"/>
  <c r="M64" i="103"/>
  <c r="BR30" i="103"/>
  <c r="AH32" i="103"/>
  <c r="CJ33" i="103"/>
  <c r="AZ35" i="103"/>
  <c r="P37" i="103"/>
  <c r="BR38" i="103"/>
  <c r="BR40" i="103"/>
  <c r="BA42" i="103"/>
  <c r="AZ42" i="103"/>
  <c r="BR46" i="103"/>
  <c r="BQ46" i="103"/>
  <c r="AI49" i="103"/>
  <c r="S50" i="103"/>
  <c r="K50" i="103"/>
  <c r="R50" i="103" s="1"/>
  <c r="P50" i="103"/>
  <c r="BB52" i="103"/>
  <c r="O53" i="103"/>
  <c r="N53" i="103"/>
  <c r="AJ54" i="103"/>
  <c r="AI54" i="103"/>
  <c r="AG54" i="103"/>
  <c r="AY54" i="103"/>
  <c r="R55" i="103"/>
  <c r="S55" i="103"/>
  <c r="P55" i="103"/>
  <c r="AZ56" i="103"/>
  <c r="AW56" i="103"/>
  <c r="BR57" i="103"/>
  <c r="BP57" i="103"/>
  <c r="BO57" i="103"/>
  <c r="R69" i="103"/>
  <c r="S69" i="103"/>
  <c r="P69" i="103"/>
  <c r="Q69" i="103"/>
  <c r="AZ85" i="103"/>
  <c r="BB85" i="103"/>
  <c r="AY85" i="103"/>
  <c r="AU85" i="103"/>
  <c r="BC85" i="103"/>
  <c r="BA85" i="103"/>
  <c r="AX43" i="103"/>
  <c r="BA44" i="103"/>
  <c r="AZ44" i="103"/>
  <c r="BS44" i="103"/>
  <c r="BB45" i="103"/>
  <c r="BR48" i="103"/>
  <c r="BQ48" i="103"/>
  <c r="M51" i="103"/>
  <c r="BC51" i="103"/>
  <c r="S52" i="103"/>
  <c r="K52" i="103"/>
  <c r="P52" i="103" s="1"/>
  <c r="R52" i="103"/>
  <c r="AY56" i="103"/>
  <c r="AK62" i="103"/>
  <c r="S64" i="103"/>
  <c r="O69" i="103"/>
  <c r="N72" i="103"/>
  <c r="O72" i="103"/>
  <c r="S72" i="103"/>
  <c r="M72" i="103"/>
  <c r="AI64" i="103"/>
  <c r="AC64" i="103"/>
  <c r="AK64" i="103" s="1"/>
  <c r="AJ64" i="103"/>
  <c r="R65" i="103"/>
  <c r="S65" i="103"/>
  <c r="P65" i="103"/>
  <c r="Q65" i="103"/>
  <c r="AI70" i="103"/>
  <c r="AG70" i="103"/>
  <c r="AK70" i="103"/>
  <c r="AH70" i="103"/>
  <c r="AC70" i="103"/>
  <c r="AJ70" i="103" s="1"/>
  <c r="AE76" i="103"/>
  <c r="AJ76" i="103"/>
  <c r="AF76" i="103"/>
  <c r="BB81" i="103"/>
  <c r="BA81" i="103"/>
  <c r="AY81" i="103"/>
  <c r="AZ81" i="103"/>
  <c r="AU81" i="103"/>
  <c r="BC81" i="103"/>
  <c r="BA48" i="103"/>
  <c r="AZ48" i="103"/>
  <c r="BB49" i="103"/>
  <c r="BR52" i="103"/>
  <c r="BQ52" i="103"/>
  <c r="M59" i="103"/>
  <c r="S59" i="103"/>
  <c r="P59" i="103"/>
  <c r="O59" i="103"/>
  <c r="O65" i="103"/>
  <c r="N71" i="103"/>
  <c r="P71" i="103"/>
  <c r="O71" i="103"/>
  <c r="M71" i="103"/>
  <c r="S71" i="103"/>
  <c r="AI72" i="103"/>
  <c r="AG72" i="103"/>
  <c r="AK72" i="103"/>
  <c r="AH72" i="103"/>
  <c r="AJ72" i="103"/>
  <c r="AC72" i="103"/>
  <c r="M63" i="103"/>
  <c r="P63" i="103"/>
  <c r="O63" i="103"/>
  <c r="N63" i="103"/>
  <c r="N67" i="103"/>
  <c r="M67" i="103"/>
  <c r="AK73" i="103"/>
  <c r="AC73" i="103"/>
  <c r="AI73" i="103"/>
  <c r="AJ73" i="103"/>
  <c r="AG73" i="103"/>
  <c r="AH73" i="103"/>
  <c r="AK75" i="103"/>
  <c r="AC75" i="103"/>
  <c r="AJ75" i="103" s="1"/>
  <c r="AI75" i="103"/>
  <c r="N79" i="103"/>
  <c r="P79" i="103"/>
  <c r="O79" i="103"/>
  <c r="M79" i="103"/>
  <c r="S79" i="103"/>
  <c r="AK49" i="103"/>
  <c r="AC49" i="103"/>
  <c r="BA52" i="103"/>
  <c r="AZ52" i="103"/>
  <c r="BB53" i="103"/>
  <c r="AZ54" i="103"/>
  <c r="AX54" i="103"/>
  <c r="N59" i="103"/>
  <c r="Q60" i="103"/>
  <c r="P60" i="103"/>
  <c r="K60" i="103"/>
  <c r="S60" i="103"/>
  <c r="R60" i="103"/>
  <c r="O60" i="103"/>
  <c r="BC61" i="103"/>
  <c r="AU61" i="103"/>
  <c r="AZ61" i="103" s="1"/>
  <c r="BB61" i="103"/>
  <c r="BA61" i="103"/>
  <c r="N62" i="103"/>
  <c r="R62" i="103"/>
  <c r="O62" i="103"/>
  <c r="M62" i="103"/>
  <c r="R67" i="103"/>
  <c r="S67" i="103"/>
  <c r="P67" i="103"/>
  <c r="Q67" i="103"/>
  <c r="AZ83" i="103"/>
  <c r="AY83" i="103"/>
  <c r="AU83" i="103"/>
  <c r="BC83" i="103"/>
  <c r="BA83" i="103"/>
  <c r="AH56" i="103"/>
  <c r="AH57" i="103"/>
  <c r="BT57" i="103"/>
  <c r="BS57" i="103"/>
  <c r="BQ57" i="103"/>
  <c r="BM58" i="103"/>
  <c r="BU58" i="103" s="1"/>
  <c r="BC60" i="103"/>
  <c r="N61" i="103"/>
  <c r="Q62" i="103"/>
  <c r="P62" i="103"/>
  <c r="AI62" i="103"/>
  <c r="R63" i="103"/>
  <c r="AF66" i="103"/>
  <c r="AF68" i="103"/>
  <c r="N75" i="103"/>
  <c r="P75" i="103"/>
  <c r="O75" i="103"/>
  <c r="AI76" i="103"/>
  <c r="AG76" i="103"/>
  <c r="AK76" i="103"/>
  <c r="AH76" i="103"/>
  <c r="M77" i="103"/>
  <c r="AZ80" i="103"/>
  <c r="BT59" i="103"/>
  <c r="BS59" i="103"/>
  <c r="BQ59" i="103"/>
  <c r="BU60" i="103"/>
  <c r="BM60" i="103"/>
  <c r="O61" i="103"/>
  <c r="AJ62" i="103"/>
  <c r="Q64" i="103"/>
  <c r="P64" i="103"/>
  <c r="BM64" i="103"/>
  <c r="BT64" i="103" s="1"/>
  <c r="BS64" i="103"/>
  <c r="AI65" i="103"/>
  <c r="AC65" i="103"/>
  <c r="AJ65" i="103"/>
  <c r="AJ66" i="103"/>
  <c r="BU66" i="103"/>
  <c r="BM66" i="103"/>
  <c r="BR66" i="103" s="1"/>
  <c r="BT66" i="103"/>
  <c r="BS66" i="103"/>
  <c r="AI67" i="103"/>
  <c r="AC67" i="103"/>
  <c r="AJ67" i="103"/>
  <c r="AJ68" i="103"/>
  <c r="BM68" i="103"/>
  <c r="BT68" i="103" s="1"/>
  <c r="BS68" i="103"/>
  <c r="AI69" i="103"/>
  <c r="AC69" i="103"/>
  <c r="AJ69" i="103" s="1"/>
  <c r="N70" i="103"/>
  <c r="O70" i="103"/>
  <c r="AK71" i="103"/>
  <c r="AC71" i="103"/>
  <c r="AI71" i="103"/>
  <c r="AJ71" i="103"/>
  <c r="AG71" i="103"/>
  <c r="N78" i="103"/>
  <c r="O78" i="103"/>
  <c r="AC79" i="103"/>
  <c r="AI79" i="103"/>
  <c r="BB80" i="103"/>
  <c r="BT55" i="103"/>
  <c r="BQ55" i="103"/>
  <c r="AU57" i="103"/>
  <c r="BC57" i="103" s="1"/>
  <c r="AY58" i="103"/>
  <c r="BQ60" i="103"/>
  <c r="P61" i="103"/>
  <c r="BT61" i="103"/>
  <c r="BS61" i="103"/>
  <c r="BQ61" i="103"/>
  <c r="BU62" i="103"/>
  <c r="BM62" i="103"/>
  <c r="R66" i="103"/>
  <c r="O66" i="103"/>
  <c r="K66" i="103"/>
  <c r="K68" i="103"/>
  <c r="N73" i="103"/>
  <c r="P73" i="103"/>
  <c r="O73" i="103"/>
  <c r="AI74" i="103"/>
  <c r="AG74" i="103"/>
  <c r="AK74" i="103"/>
  <c r="AH74" i="103"/>
  <c r="BQ83" i="103"/>
  <c r="BO83" i="103"/>
  <c r="BU83" i="103"/>
  <c r="BR83" i="103"/>
  <c r="BT83" i="103"/>
  <c r="BP83" i="103"/>
  <c r="BQ85" i="103"/>
  <c r="BO85" i="103"/>
  <c r="BU85" i="103"/>
  <c r="BR85" i="103"/>
  <c r="BT85" i="103"/>
  <c r="BP85" i="103"/>
  <c r="AI91" i="103"/>
  <c r="AK91" i="103"/>
  <c r="AC91" i="103"/>
  <c r="AJ91" i="103" s="1"/>
  <c r="AH91" i="103"/>
  <c r="AU55" i="103"/>
  <c r="BB55" i="103" s="1"/>
  <c r="AZ55" i="103"/>
  <c r="AW58" i="103"/>
  <c r="BC59" i="103"/>
  <c r="AU59" i="103"/>
  <c r="AZ59" i="103" s="1"/>
  <c r="BB59" i="103"/>
  <c r="AY60" i="103"/>
  <c r="BR60" i="103"/>
  <c r="AY62" i="103"/>
  <c r="AX62" i="103"/>
  <c r="BQ62" i="103"/>
  <c r="BT63" i="103"/>
  <c r="BS63" i="103"/>
  <c r="BQ63" i="103"/>
  <c r="O64" i="103"/>
  <c r="AY64" i="103"/>
  <c r="AW64" i="103"/>
  <c r="AG65" i="103"/>
  <c r="P66" i="103"/>
  <c r="AY66" i="103"/>
  <c r="AW66" i="103"/>
  <c r="AG67" i="103"/>
  <c r="AY68" i="103"/>
  <c r="AW68" i="103"/>
  <c r="AG69" i="103"/>
  <c r="M70" i="103"/>
  <c r="AH71" i="103"/>
  <c r="AF74" i="103"/>
  <c r="N76" i="103"/>
  <c r="O76" i="103"/>
  <c r="AK77" i="103"/>
  <c r="AC77" i="103"/>
  <c r="AJ77" i="103" s="1"/>
  <c r="AI77" i="103"/>
  <c r="M78" i="103"/>
  <c r="AG80" i="103"/>
  <c r="AC80" i="103"/>
  <c r="AK80" i="103"/>
  <c r="AI80" i="103"/>
  <c r="BS80" i="103"/>
  <c r="BM80" i="103"/>
  <c r="BU80" i="103" s="1"/>
  <c r="BQ80" i="103"/>
  <c r="AX87" i="103"/>
  <c r="AW87" i="103"/>
  <c r="BC87" i="103"/>
  <c r="AY87" i="103"/>
  <c r="AX89" i="103"/>
  <c r="AW89" i="103"/>
  <c r="AY89" i="103"/>
  <c r="BC89" i="103"/>
  <c r="R59" i="103"/>
  <c r="AH62" i="103"/>
  <c r="AG62" i="103"/>
  <c r="AE66" i="103"/>
  <c r="AH66" i="103"/>
  <c r="AG66" i="103"/>
  <c r="AE68" i="103"/>
  <c r="AH68" i="103"/>
  <c r="AG68" i="103"/>
  <c r="N77" i="103"/>
  <c r="P77" i="103"/>
  <c r="O77" i="103"/>
  <c r="AI78" i="103"/>
  <c r="AG78" i="103"/>
  <c r="AK78" i="103"/>
  <c r="AH78" i="103"/>
  <c r="AX80" i="103"/>
  <c r="AW80" i="103"/>
  <c r="BU86" i="103"/>
  <c r="BM86" i="103"/>
  <c r="BS86" i="103"/>
  <c r="BR86" i="103"/>
  <c r="BQ86" i="103"/>
  <c r="AZ87" i="103"/>
  <c r="R70" i="103"/>
  <c r="P70" i="103"/>
  <c r="BB70" i="103"/>
  <c r="R71" i="103"/>
  <c r="R72" i="103"/>
  <c r="P72" i="103"/>
  <c r="R73" i="103"/>
  <c r="R74" i="103"/>
  <c r="P74" i="103"/>
  <c r="R75" i="103"/>
  <c r="R76" i="103"/>
  <c r="P76" i="103"/>
  <c r="R77" i="103"/>
  <c r="R78" i="103"/>
  <c r="P78" i="103"/>
  <c r="R79" i="103"/>
  <c r="R87" i="103"/>
  <c r="P87" i="103"/>
  <c r="N87" i="103"/>
  <c r="S87" i="103"/>
  <c r="M87" i="103"/>
  <c r="R89" i="103"/>
  <c r="P89" i="103"/>
  <c r="O89" i="103"/>
  <c r="N89" i="103"/>
  <c r="AI83" i="103"/>
  <c r="AC83" i="103"/>
  <c r="AH83" i="103" s="1"/>
  <c r="AI85" i="103"/>
  <c r="AG85" i="103"/>
  <c r="AK85" i="103"/>
  <c r="AC85" i="103"/>
  <c r="AH85" i="103" s="1"/>
  <c r="BM90" i="103"/>
  <c r="BT90" i="103" s="1"/>
  <c r="BS90" i="103"/>
  <c r="BR90" i="103"/>
  <c r="AK98" i="103"/>
  <c r="BM65" i="103"/>
  <c r="BQ65" i="103"/>
  <c r="BU67" i="103"/>
  <c r="BM67" i="103"/>
  <c r="BQ67" i="103"/>
  <c r="BM69" i="103"/>
  <c r="BU69" i="103" s="1"/>
  <c r="BS69" i="103"/>
  <c r="BQ70" i="103"/>
  <c r="BU70" i="103"/>
  <c r="BM70" i="103"/>
  <c r="BU71" i="103"/>
  <c r="BM71" i="103"/>
  <c r="BQ71" i="103" s="1"/>
  <c r="BS71" i="103"/>
  <c r="BM72" i="103"/>
  <c r="BQ72" i="103" s="1"/>
  <c r="BM73" i="103"/>
  <c r="BS73" i="103"/>
  <c r="BQ73" i="103"/>
  <c r="BM74" i="103"/>
  <c r="BQ74" i="103" s="1"/>
  <c r="BU75" i="103"/>
  <c r="BM75" i="103"/>
  <c r="BS75" i="103"/>
  <c r="BQ75" i="103"/>
  <c r="BQ76" i="103"/>
  <c r="BM76" i="103"/>
  <c r="BM77" i="103"/>
  <c r="BS77" i="103"/>
  <c r="BQ77" i="103"/>
  <c r="BQ78" i="103"/>
  <c r="BU78" i="103"/>
  <c r="BM78" i="103"/>
  <c r="BS79" i="103"/>
  <c r="BM79" i="103"/>
  <c r="BQ79" i="103" s="1"/>
  <c r="BT79" i="103"/>
  <c r="AK81" i="103"/>
  <c r="AC81" i="103"/>
  <c r="AH81" i="103" s="1"/>
  <c r="AJ81" i="103"/>
  <c r="AZ88" i="103"/>
  <c r="AX88" i="103"/>
  <c r="AY88" i="103"/>
  <c r="BU92" i="103"/>
  <c r="BM92" i="103"/>
  <c r="BR92" i="103" s="1"/>
  <c r="BT92" i="103"/>
  <c r="BS92" i="103"/>
  <c r="R95" i="103"/>
  <c r="P95" i="103"/>
  <c r="O95" i="103"/>
  <c r="N95" i="103"/>
  <c r="M95" i="103"/>
  <c r="S95" i="103"/>
  <c r="AZ65" i="103"/>
  <c r="AZ67" i="103"/>
  <c r="AZ69" i="103"/>
  <c r="Q72" i="103"/>
  <c r="Q74" i="103"/>
  <c r="BB75" i="103"/>
  <c r="AZ75" i="103"/>
  <c r="Q76" i="103"/>
  <c r="BB77" i="103"/>
  <c r="AZ77" i="103"/>
  <c r="Q78" i="103"/>
  <c r="BB79" i="103"/>
  <c r="AZ79" i="103"/>
  <c r="AG81" i="103"/>
  <c r="AX82" i="103"/>
  <c r="AZ82" i="103"/>
  <c r="AW82" i="103"/>
  <c r="AJ83" i="103"/>
  <c r="S84" i="103"/>
  <c r="AX84" i="103"/>
  <c r="AZ84" i="103"/>
  <c r="AW84" i="103"/>
  <c r="AJ85" i="103"/>
  <c r="AZ86" i="103"/>
  <c r="AX86" i="103"/>
  <c r="BC86" i="103"/>
  <c r="AW86" i="103"/>
  <c r="AI87" i="103"/>
  <c r="AG87" i="103"/>
  <c r="AC87" i="103"/>
  <c r="AH87" i="103"/>
  <c r="AK90" i="103"/>
  <c r="AC90" i="103"/>
  <c r="AJ90" i="103"/>
  <c r="AI90" i="103"/>
  <c r="AG90" i="103"/>
  <c r="R93" i="103"/>
  <c r="P93" i="103"/>
  <c r="O93" i="103"/>
  <c r="N93" i="103"/>
  <c r="S93" i="103"/>
  <c r="R97" i="103"/>
  <c r="P97" i="103"/>
  <c r="O97" i="103"/>
  <c r="N97" i="103"/>
  <c r="M97" i="103"/>
  <c r="S97" i="103"/>
  <c r="BM98" i="103"/>
  <c r="BT98" i="103" s="1"/>
  <c r="BS98" i="103"/>
  <c r="O81" i="103"/>
  <c r="R83" i="103"/>
  <c r="P83" i="103"/>
  <c r="R85" i="103"/>
  <c r="P85" i="103"/>
  <c r="S88" i="103"/>
  <c r="BB88" i="103"/>
  <c r="AZ89" i="103"/>
  <c r="AZ90" i="103"/>
  <c r="AX90" i="103"/>
  <c r="R91" i="103"/>
  <c r="P91" i="103"/>
  <c r="O91" i="103"/>
  <c r="N91" i="103"/>
  <c r="AY91" i="103"/>
  <c r="AX91" i="103"/>
  <c r="AW91" i="103"/>
  <c r="S92" i="103"/>
  <c r="AC82" i="103"/>
  <c r="AJ82" i="103"/>
  <c r="AG82" i="103"/>
  <c r="AC84" i="103"/>
  <c r="AJ84" i="103" s="1"/>
  <c r="AG84" i="103"/>
  <c r="AC86" i="103"/>
  <c r="AJ86" i="103"/>
  <c r="AG86" i="103"/>
  <c r="AI93" i="103"/>
  <c r="AH93" i="103"/>
  <c r="AG93" i="103"/>
  <c r="AK93" i="103"/>
  <c r="AC93" i="103"/>
  <c r="AK100" i="103"/>
  <c r="S80" i="103"/>
  <c r="K80" i="103"/>
  <c r="P80" i="103"/>
  <c r="AY80" i="103"/>
  <c r="S82" i="103"/>
  <c r="K82" i="103"/>
  <c r="P82" i="103"/>
  <c r="AH82" i="103"/>
  <c r="BU82" i="103"/>
  <c r="BM82" i="103"/>
  <c r="BS82" i="103"/>
  <c r="BR82" i="103"/>
  <c r="AH84" i="103"/>
  <c r="BM84" i="103"/>
  <c r="BS84" i="103"/>
  <c r="BR84" i="103"/>
  <c r="AH86" i="103"/>
  <c r="AK88" i="103"/>
  <c r="AC88" i="103"/>
  <c r="AG88" i="103" s="1"/>
  <c r="AJ88" i="103"/>
  <c r="AI88" i="103"/>
  <c r="BM88" i="103"/>
  <c r="BQ88" i="103" s="1"/>
  <c r="BS88" i="103"/>
  <c r="BR88" i="103"/>
  <c r="AI89" i="103"/>
  <c r="AC89" i="103"/>
  <c r="AG89" i="103" s="1"/>
  <c r="BC90" i="103"/>
  <c r="S91" i="103"/>
  <c r="AY93" i="103"/>
  <c r="AX93" i="103"/>
  <c r="AW93" i="103"/>
  <c r="R99" i="103"/>
  <c r="P99" i="103"/>
  <c r="O99" i="103"/>
  <c r="N99" i="103"/>
  <c r="M99" i="103"/>
  <c r="BC100" i="103"/>
  <c r="BU94" i="103"/>
  <c r="BM94" i="103"/>
  <c r="BT94" i="103"/>
  <c r="BS94" i="103"/>
  <c r="BR94" i="103"/>
  <c r="BQ94" i="103"/>
  <c r="BU96" i="103"/>
  <c r="BM96" i="103"/>
  <c r="BR96" i="103" s="1"/>
  <c r="BT96" i="103"/>
  <c r="BS96" i="103"/>
  <c r="BU100" i="103"/>
  <c r="BM100" i="103"/>
  <c r="BQ100" i="103" s="1"/>
  <c r="BT100" i="103"/>
  <c r="BS100" i="103"/>
  <c r="BR100" i="103"/>
  <c r="BB87" i="103"/>
  <c r="BB89" i="103"/>
  <c r="BB91" i="103"/>
  <c r="AX92" i="103"/>
  <c r="BB93" i="103"/>
  <c r="AX94" i="103"/>
  <c r="AC95" i="103"/>
  <c r="BB95" i="103"/>
  <c r="BS95" i="103"/>
  <c r="AX96" i="103"/>
  <c r="AC97" i="103"/>
  <c r="AK97" i="103"/>
  <c r="BS97" i="103"/>
  <c r="AX98" i="103"/>
  <c r="AC99" i="103"/>
  <c r="AK99" i="103"/>
  <c r="BS99" i="103"/>
  <c r="BC95" i="103"/>
  <c r="BC97" i="103"/>
  <c r="BC99" i="103"/>
  <c r="BU87" i="103"/>
  <c r="BU89" i="103"/>
  <c r="BU91" i="103"/>
  <c r="AI92" i="103"/>
  <c r="AZ92" i="103"/>
  <c r="BU93" i="103"/>
  <c r="AI94" i="103"/>
  <c r="AZ94" i="103"/>
  <c r="AI96" i="103"/>
  <c r="AZ96" i="103"/>
  <c r="BM97" i="103"/>
  <c r="AI98" i="103"/>
  <c r="AZ98" i="103"/>
  <c r="BM99" i="103"/>
  <c r="BU99" i="103" s="1"/>
  <c r="AI100" i="103"/>
  <c r="AZ100" i="103"/>
  <c r="BA82" i="103"/>
  <c r="K84" i="103"/>
  <c r="P84" i="103" s="1"/>
  <c r="BA84" i="103"/>
  <c r="K86" i="103"/>
  <c r="S86" i="103" s="1"/>
  <c r="BA86" i="103"/>
  <c r="K88" i="103"/>
  <c r="BA88" i="103"/>
  <c r="K90" i="103"/>
  <c r="BA90" i="103"/>
  <c r="K92" i="103"/>
  <c r="BA92" i="103"/>
  <c r="K94" i="103"/>
  <c r="P94" i="103" s="1"/>
  <c r="BA94" i="103"/>
  <c r="AW95" i="103"/>
  <c r="K96" i="103"/>
  <c r="BA96" i="103"/>
  <c r="AW97" i="103"/>
  <c r="K98" i="103"/>
  <c r="R98" i="103" s="1"/>
  <c r="BA98" i="103"/>
  <c r="AW99" i="103"/>
  <c r="K100" i="103"/>
  <c r="BA100" i="103"/>
  <c r="BO87" i="103"/>
  <c r="BO89" i="103"/>
  <c r="BO91" i="103"/>
  <c r="AC92" i="103"/>
  <c r="AG92" i="103" s="1"/>
  <c r="BO93" i="103"/>
  <c r="AC94" i="103"/>
  <c r="AK94" i="103" s="1"/>
  <c r="AX95" i="103"/>
  <c r="BO95" i="103"/>
  <c r="AC96" i="103"/>
  <c r="AK96" i="103" s="1"/>
  <c r="AX97" i="103"/>
  <c r="AC98" i="103"/>
  <c r="AG99" i="103"/>
  <c r="AX99" i="103"/>
  <c r="AC100" i="103"/>
  <c r="BB100" i="103"/>
  <c r="AY97" i="103"/>
  <c r="AH99" i="103"/>
  <c r="AY99" i="103"/>
  <c r="AU100" i="103"/>
  <c r="CK5" i="102"/>
  <c r="CK4" i="102"/>
  <c r="CK2" i="102"/>
  <c r="CK3" i="102"/>
  <c r="CK6" i="102"/>
  <c r="BA3" i="102"/>
  <c r="BA6" i="102"/>
  <c r="BA5" i="102"/>
  <c r="BA4" i="102"/>
  <c r="BA2" i="102"/>
  <c r="M9" i="102"/>
  <c r="S9" i="102"/>
  <c r="N9" i="102"/>
  <c r="AE12" i="102"/>
  <c r="AF12" i="102"/>
  <c r="AK12" i="102"/>
  <c r="BS4" i="102"/>
  <c r="BT10" i="102"/>
  <c r="BS10" i="102"/>
  <c r="K11" i="102"/>
  <c r="P11" i="102" s="1"/>
  <c r="BC11" i="102"/>
  <c r="AF43" i="102"/>
  <c r="AK43" i="102"/>
  <c r="AG43" i="102"/>
  <c r="AE43" i="102"/>
  <c r="AX61" i="102"/>
  <c r="AW61" i="102"/>
  <c r="AU88" i="102"/>
  <c r="AY88" i="102" s="1"/>
  <c r="BA88" i="102"/>
  <c r="AK9" i="102"/>
  <c r="Q11" i="102"/>
  <c r="CL12" i="102"/>
  <c r="CI12" i="102"/>
  <c r="CH12" i="102"/>
  <c r="CG12" i="102"/>
  <c r="CM15" i="102"/>
  <c r="CE15" i="102"/>
  <c r="CL15" i="102" s="1"/>
  <c r="CK15" i="102"/>
  <c r="CJ15" i="102"/>
  <c r="CI15" i="102"/>
  <c r="K19" i="102"/>
  <c r="O19" i="102" s="1"/>
  <c r="Q19" i="102"/>
  <c r="P19" i="102"/>
  <c r="BM23" i="102"/>
  <c r="BU23" i="102" s="1"/>
  <c r="BS23" i="102"/>
  <c r="AE25" i="102"/>
  <c r="N28" i="102"/>
  <c r="M28" i="102"/>
  <c r="CG28" i="102"/>
  <c r="CM28" i="102"/>
  <c r="CL28" i="102"/>
  <c r="CJ28" i="102"/>
  <c r="CI28" i="102"/>
  <c r="CH28" i="102"/>
  <c r="BP36" i="102"/>
  <c r="BO36" i="102"/>
  <c r="BS5" i="102"/>
  <c r="BU13" i="102"/>
  <c r="BM13" i="102"/>
  <c r="BR13" i="102" s="1"/>
  <c r="BT13" i="102"/>
  <c r="BS13" i="102"/>
  <c r="BU14" i="102"/>
  <c r="CH34" i="102"/>
  <c r="CG34" i="102"/>
  <c r="N42" i="102"/>
  <c r="M42" i="102"/>
  <c r="BS2" i="102"/>
  <c r="BS3" i="102"/>
  <c r="R8" i="102"/>
  <c r="R9" i="102"/>
  <c r="Q9" i="102"/>
  <c r="P9" i="102"/>
  <c r="O9" i="102"/>
  <c r="AU9" i="102"/>
  <c r="AZ9" i="102" s="1"/>
  <c r="R11" i="102"/>
  <c r="K12" i="102"/>
  <c r="R12" i="102" s="1"/>
  <c r="Q12" i="102"/>
  <c r="AC14" i="102"/>
  <c r="AK14" i="102" s="1"/>
  <c r="AI14" i="102"/>
  <c r="R16" i="102"/>
  <c r="P16" i="102"/>
  <c r="O16" i="102"/>
  <c r="N16" i="102"/>
  <c r="M16" i="102"/>
  <c r="CM17" i="102"/>
  <c r="AJ19" i="102"/>
  <c r="AH19" i="102"/>
  <c r="AG19" i="102"/>
  <c r="AF19" i="102"/>
  <c r="AE19" i="102"/>
  <c r="CH26" i="102"/>
  <c r="CM26" i="102"/>
  <c r="CL26" i="102"/>
  <c r="CG26" i="102"/>
  <c r="BU32" i="102"/>
  <c r="BR32" i="102"/>
  <c r="BQ32" i="102"/>
  <c r="BP32" i="102"/>
  <c r="BO32" i="102"/>
  <c r="AK39" i="102"/>
  <c r="AH39" i="102"/>
  <c r="AG39" i="102"/>
  <c r="AF39" i="102"/>
  <c r="AE39" i="102"/>
  <c r="AE42" i="102"/>
  <c r="AF42" i="102"/>
  <c r="AJ11" i="102"/>
  <c r="AG11" i="102"/>
  <c r="AF11" i="102"/>
  <c r="AE11" i="102"/>
  <c r="CH29" i="102"/>
  <c r="CG29" i="102"/>
  <c r="AK36" i="102"/>
  <c r="AF36" i="102"/>
  <c r="AE36" i="102"/>
  <c r="BP43" i="102"/>
  <c r="BU43" i="102"/>
  <c r="BT43" i="102"/>
  <c r="BR43" i="102"/>
  <c r="BO43" i="102"/>
  <c r="K48" i="102"/>
  <c r="R48" i="102" s="1"/>
  <c r="Q48" i="102"/>
  <c r="L4" i="102"/>
  <c r="BS6" i="102"/>
  <c r="AU10" i="102"/>
  <c r="BB10" i="102" s="1"/>
  <c r="BA10" i="102"/>
  <c r="AZ10" i="102"/>
  <c r="CM13" i="102"/>
  <c r="CL13" i="102"/>
  <c r="CK13" i="102"/>
  <c r="CJ13" i="102"/>
  <c r="CI13" i="102"/>
  <c r="BB14" i="102"/>
  <c r="AZ14" i="102"/>
  <c r="AY14" i="102"/>
  <c r="AX14" i="102"/>
  <c r="AW14" i="102"/>
  <c r="AU25" i="102"/>
  <c r="BC25" i="102" s="1"/>
  <c r="BA25" i="102"/>
  <c r="AY25" i="102"/>
  <c r="AF26" i="102"/>
  <c r="AE26" i="102"/>
  <c r="N27" i="102"/>
  <c r="M27" i="102"/>
  <c r="S27" i="102"/>
  <c r="R27" i="102"/>
  <c r="P27" i="102"/>
  <c r="O27" i="102"/>
  <c r="AC29" i="102"/>
  <c r="AH29" i="102" s="1"/>
  <c r="AI29" i="102"/>
  <c r="P55" i="102"/>
  <c r="N55" i="102"/>
  <c r="M55" i="102"/>
  <c r="S55" i="102"/>
  <c r="BT9" i="102"/>
  <c r="BQ9" i="102"/>
  <c r="BP9" i="102"/>
  <c r="BO9" i="102"/>
  <c r="BC17" i="102"/>
  <c r="AU17" i="102"/>
  <c r="AZ17" i="102" s="1"/>
  <c r="BB17" i="102"/>
  <c r="BA17" i="102"/>
  <c r="AY17" i="102"/>
  <c r="AK23" i="102"/>
  <c r="AJ23" i="102"/>
  <c r="AG23" i="102"/>
  <c r="AF23" i="102"/>
  <c r="AE23" i="102"/>
  <c r="BP31" i="102"/>
  <c r="BU31" i="102"/>
  <c r="BT31" i="102"/>
  <c r="BR31" i="102"/>
  <c r="BO31" i="102"/>
  <c r="AX33" i="102"/>
  <c r="AW33" i="102"/>
  <c r="BC33" i="102"/>
  <c r="BB33" i="102"/>
  <c r="AY33" i="102"/>
  <c r="N38" i="102"/>
  <c r="S38" i="102"/>
  <c r="R38" i="102"/>
  <c r="P38" i="102"/>
  <c r="M38" i="102"/>
  <c r="AF40" i="102"/>
  <c r="AE40" i="102"/>
  <c r="AK40" i="102"/>
  <c r="AJ40" i="102"/>
  <c r="AG40" i="102"/>
  <c r="O8" i="102"/>
  <c r="N8" i="102"/>
  <c r="M8" i="102"/>
  <c r="CE8" i="102"/>
  <c r="CM8" i="102" s="1"/>
  <c r="CK8" i="102"/>
  <c r="AJ12" i="102"/>
  <c r="AI12" i="102"/>
  <c r="AH12" i="102"/>
  <c r="AG12" i="102"/>
  <c r="BU12" i="102"/>
  <c r="BM12" i="102"/>
  <c r="BR12" i="102"/>
  <c r="BQ12" i="102"/>
  <c r="R14" i="102"/>
  <c r="N14" i="102"/>
  <c r="BT17" i="102"/>
  <c r="BR17" i="102"/>
  <c r="BQ17" i="102"/>
  <c r="BP17" i="102"/>
  <c r="BO17" i="102"/>
  <c r="BC23" i="102"/>
  <c r="BB23" i="102"/>
  <c r="AX23" i="102"/>
  <c r="AW23" i="102"/>
  <c r="N33" i="102"/>
  <c r="M33" i="102"/>
  <c r="BP39" i="102"/>
  <c r="BO39" i="102"/>
  <c r="AF51" i="102"/>
  <c r="AE51" i="102"/>
  <c r="AJ51" i="102"/>
  <c r="AX63" i="102"/>
  <c r="AW63" i="102"/>
  <c r="AY63" i="102"/>
  <c r="AE9" i="102"/>
  <c r="BR9" i="102"/>
  <c r="BM10" i="102"/>
  <c r="BU10" i="102" s="1"/>
  <c r="CM10" i="102"/>
  <c r="AK11" i="102"/>
  <c r="BS12" i="102"/>
  <c r="S25" i="102"/>
  <c r="R25" i="102"/>
  <c r="N25" i="102"/>
  <c r="M25" i="102"/>
  <c r="AG35" i="102"/>
  <c r="AE35" i="102"/>
  <c r="AK35" i="102"/>
  <c r="AJ35" i="102"/>
  <c r="AH35" i="102"/>
  <c r="AF35" i="102"/>
  <c r="BB44" i="102"/>
  <c r="AZ44" i="102"/>
  <c r="AY44" i="102"/>
  <c r="AW44" i="102"/>
  <c r="BC44" i="102"/>
  <c r="AX44" i="102"/>
  <c r="AW57" i="102"/>
  <c r="BC57" i="102"/>
  <c r="BB57" i="102"/>
  <c r="AX57" i="102"/>
  <c r="BT58" i="102"/>
  <c r="BM58" i="102"/>
  <c r="BU58" i="102" s="1"/>
  <c r="BR58" i="102"/>
  <c r="BS58" i="102"/>
  <c r="BQ58" i="102"/>
  <c r="BP62" i="102"/>
  <c r="BR62" i="102"/>
  <c r="BQ62" i="102"/>
  <c r="BU62" i="102"/>
  <c r="BT62" i="102"/>
  <c r="BO62" i="102"/>
  <c r="AD4" i="102"/>
  <c r="AC8" i="102"/>
  <c r="AK8" i="102" s="1"/>
  <c r="CE9" i="102"/>
  <c r="CM9" i="102" s="1"/>
  <c r="AU11" i="102"/>
  <c r="K13" i="102"/>
  <c r="BM14" i="102"/>
  <c r="AY15" i="102"/>
  <c r="BP15" i="102"/>
  <c r="AC16" i="102"/>
  <c r="AK16" i="102" s="1"/>
  <c r="AF17" i="102"/>
  <c r="CE17" i="102"/>
  <c r="BQ18" i="102"/>
  <c r="CH18" i="102"/>
  <c r="AU19" i="102"/>
  <c r="BC19" i="102" s="1"/>
  <c r="S20" i="102"/>
  <c r="R21" i="102"/>
  <c r="BU21" i="102"/>
  <c r="BT22" i="102"/>
  <c r="AZ23" i="102"/>
  <c r="AY23" i="102"/>
  <c r="CJ23" i="102"/>
  <c r="BQ25" i="102"/>
  <c r="AH26" i="102"/>
  <c r="CI27" i="102"/>
  <c r="R28" i="102"/>
  <c r="BM28" i="102"/>
  <c r="BQ28" i="102" s="1"/>
  <c r="BQ29" i="102"/>
  <c r="CL29" i="102"/>
  <c r="CE30" i="102"/>
  <c r="CL30" i="102"/>
  <c r="N31" i="102"/>
  <c r="BS31" i="102"/>
  <c r="BQ31" i="102"/>
  <c r="CK31" i="102"/>
  <c r="BT32" i="102"/>
  <c r="S33" i="102"/>
  <c r="AZ33" i="102"/>
  <c r="BR33" i="102"/>
  <c r="AU34" i="102"/>
  <c r="AZ34" i="102" s="1"/>
  <c r="BA34" i="102"/>
  <c r="CM34" i="102"/>
  <c r="AJ36" i="102"/>
  <c r="AH36" i="102"/>
  <c r="AG36" i="102"/>
  <c r="AZ36" i="102"/>
  <c r="BU36" i="102"/>
  <c r="AC37" i="102"/>
  <c r="AJ37" i="102" s="1"/>
  <c r="AX37" i="102"/>
  <c r="Q38" i="102"/>
  <c r="O38" i="102"/>
  <c r="AI38" i="102"/>
  <c r="AJ39" i="102"/>
  <c r="BU39" i="102"/>
  <c r="AH40" i="102"/>
  <c r="AZ40" i="102"/>
  <c r="AU41" i="102"/>
  <c r="BC41" i="102" s="1"/>
  <c r="BA41" i="102"/>
  <c r="BP45" i="102"/>
  <c r="BO45" i="102"/>
  <c r="BU45" i="102"/>
  <c r="BT45" i="102"/>
  <c r="AX46" i="102"/>
  <c r="S49" i="102"/>
  <c r="P49" i="102"/>
  <c r="M49" i="102"/>
  <c r="AI51" i="102"/>
  <c r="AH51" i="102"/>
  <c r="AK51" i="102"/>
  <c r="AG51" i="102"/>
  <c r="AY53" i="102"/>
  <c r="AU53" i="102"/>
  <c r="AZ53" i="102" s="1"/>
  <c r="BB53" i="102"/>
  <c r="BA53" i="102"/>
  <c r="K54" i="102"/>
  <c r="P54" i="102" s="1"/>
  <c r="Q54" i="102"/>
  <c r="O54" i="102"/>
  <c r="AU55" i="102"/>
  <c r="BC55" i="102" s="1"/>
  <c r="BA55" i="102"/>
  <c r="AH71" i="102"/>
  <c r="AG71" i="102"/>
  <c r="AK71" i="102"/>
  <c r="AF71" i="102"/>
  <c r="AE71" i="102"/>
  <c r="N78" i="102"/>
  <c r="M78" i="102"/>
  <c r="BC8" i="102"/>
  <c r="AG9" i="102"/>
  <c r="S10" i="102"/>
  <c r="CI10" i="102"/>
  <c r="BU11" i="102"/>
  <c r="AY12" i="102"/>
  <c r="AK13" i="102"/>
  <c r="O14" i="102"/>
  <c r="CM14" i="102"/>
  <c r="AI15" i="102"/>
  <c r="BQ15" i="102"/>
  <c r="BC16" i="102"/>
  <c r="CK16" i="102"/>
  <c r="AG17" i="102"/>
  <c r="S18" i="102"/>
  <c r="BA18" i="102"/>
  <c r="CI18" i="102"/>
  <c r="S21" i="102"/>
  <c r="BU22" i="102"/>
  <c r="AI23" i="102"/>
  <c r="AH23" i="102"/>
  <c r="CK23" i="102"/>
  <c r="P25" i="102"/>
  <c r="O25" i="102"/>
  <c r="BR25" i="102"/>
  <c r="AK26" i="102"/>
  <c r="CI26" i="102"/>
  <c r="CJ27" i="102"/>
  <c r="S28" i="102"/>
  <c r="AY29" i="102"/>
  <c r="BT29" i="102"/>
  <c r="CM29" i="102"/>
  <c r="AF30" i="102"/>
  <c r="AE30" i="102"/>
  <c r="O31" i="102"/>
  <c r="CL31" i="102"/>
  <c r="BS34" i="102"/>
  <c r="N35" i="102"/>
  <c r="M35" i="102"/>
  <c r="BB36" i="102"/>
  <c r="CI36" i="102"/>
  <c r="CG36" i="102"/>
  <c r="AY37" i="102"/>
  <c r="AJ38" i="102"/>
  <c r="BS41" i="102"/>
  <c r="AK42" i="102"/>
  <c r="AI42" i="102"/>
  <c r="AG42" i="102"/>
  <c r="BM42" i="102"/>
  <c r="BR42" i="102"/>
  <c r="BS42" i="102"/>
  <c r="AH9" i="102"/>
  <c r="CJ10" i="102"/>
  <c r="AZ12" i="102"/>
  <c r="P14" i="102"/>
  <c r="AJ15" i="102"/>
  <c r="BA15" i="102"/>
  <c r="BR15" i="102"/>
  <c r="Q17" i="102"/>
  <c r="AH17" i="102"/>
  <c r="BS18" i="102"/>
  <c r="CJ18" i="102"/>
  <c r="BU19" i="102"/>
  <c r="CL19" i="102"/>
  <c r="AH20" i="102"/>
  <c r="AY20" i="102"/>
  <c r="AC21" i="102"/>
  <c r="AK21" i="102" s="1"/>
  <c r="BB21" i="102"/>
  <c r="CJ21" i="102"/>
  <c r="O22" i="102"/>
  <c r="CE22" i="102"/>
  <c r="R23" i="102"/>
  <c r="Q23" i="102"/>
  <c r="CL23" i="102"/>
  <c r="CK24" i="102"/>
  <c r="CJ24" i="102"/>
  <c r="BR26" i="102"/>
  <c r="BQ26" i="102"/>
  <c r="AH27" i="102"/>
  <c r="AY28" i="102"/>
  <c r="AZ29" i="102"/>
  <c r="P31" i="102"/>
  <c r="BB31" i="102"/>
  <c r="AZ31" i="102"/>
  <c r="AY31" i="102"/>
  <c r="BC32" i="102"/>
  <c r="AU32" i="102"/>
  <c r="BB32" i="102" s="1"/>
  <c r="AI33" i="102"/>
  <c r="AG33" i="102"/>
  <c r="BT33" i="102"/>
  <c r="AJ34" i="102"/>
  <c r="P35" i="102"/>
  <c r="S36" i="102"/>
  <c r="K36" i="102"/>
  <c r="Q36" i="102"/>
  <c r="P36" i="102"/>
  <c r="AZ37" i="102"/>
  <c r="CL37" i="102"/>
  <c r="CJ37" i="102"/>
  <c r="CI37" i="102"/>
  <c r="S39" i="102"/>
  <c r="K39" i="102"/>
  <c r="R39" i="102" s="1"/>
  <c r="Q40" i="102"/>
  <c r="O40" i="102"/>
  <c r="BB40" i="102"/>
  <c r="AJ41" i="102"/>
  <c r="AH42" i="102"/>
  <c r="BQ42" i="102"/>
  <c r="BU46" i="102"/>
  <c r="BM46" i="102"/>
  <c r="BR46" i="102"/>
  <c r="BT46" i="102"/>
  <c r="BS46" i="102"/>
  <c r="AE54" i="102"/>
  <c r="AK54" i="102"/>
  <c r="AH54" i="102"/>
  <c r="AF54" i="102"/>
  <c r="BR73" i="102"/>
  <c r="BM73" i="102"/>
  <c r="BU73" i="102" s="1"/>
  <c r="BS73" i="102"/>
  <c r="AC15" i="102"/>
  <c r="AH15" i="102" s="1"/>
  <c r="CE16" i="102"/>
  <c r="AU18" i="102"/>
  <c r="BB18" i="102" s="1"/>
  <c r="BT18" i="102"/>
  <c r="BO20" i="102"/>
  <c r="CH20" i="102"/>
  <c r="AE22" i="102"/>
  <c r="AX22" i="102"/>
  <c r="BT24" i="102"/>
  <c r="BS24" i="102"/>
  <c r="BT25" i="102"/>
  <c r="BA26" i="102"/>
  <c r="AZ26" i="102"/>
  <c r="CJ26" i="102"/>
  <c r="AH28" i="102"/>
  <c r="AG28" i="102"/>
  <c r="AW28" i="102"/>
  <c r="O30" i="102"/>
  <c r="O32" i="102"/>
  <c r="M32" i="102"/>
  <c r="AE33" i="102"/>
  <c r="O35" i="102"/>
  <c r="CH36" i="102"/>
  <c r="AY38" i="102"/>
  <c r="AW38" i="102"/>
  <c r="M40" i="102"/>
  <c r="AJ42" i="102"/>
  <c r="BT42" i="102"/>
  <c r="BU44" i="102"/>
  <c r="BM44" i="102"/>
  <c r="BR44" i="102" s="1"/>
  <c r="BT44" i="102"/>
  <c r="BS44" i="102"/>
  <c r="BQ46" i="102"/>
  <c r="AW47" i="102"/>
  <c r="AX47" i="102"/>
  <c r="AI49" i="102"/>
  <c r="AH49" i="102"/>
  <c r="AC49" i="102"/>
  <c r="AJ49" i="102"/>
  <c r="AG49" i="102"/>
  <c r="R53" i="102"/>
  <c r="Q53" i="102"/>
  <c r="O53" i="102"/>
  <c r="P53" i="102"/>
  <c r="K53" i="102"/>
  <c r="AF65" i="102"/>
  <c r="AH65" i="102"/>
  <c r="AE65" i="102"/>
  <c r="AU15" i="102"/>
  <c r="BC15" i="102" s="1"/>
  <c r="BT15" i="102"/>
  <c r="K17" i="102"/>
  <c r="S17" i="102" s="1"/>
  <c r="AJ17" i="102"/>
  <c r="BM18" i="102"/>
  <c r="BR18" i="102" s="1"/>
  <c r="CL18" i="102"/>
  <c r="BC24" i="102"/>
  <c r="AU24" i="102"/>
  <c r="AZ24" i="102" s="1"/>
  <c r="BB24" i="102"/>
  <c r="AJ26" i="102"/>
  <c r="AI26" i="102"/>
  <c r="Q28" i="102"/>
  <c r="P28" i="102"/>
  <c r="CJ29" i="102"/>
  <c r="CI29" i="102"/>
  <c r="AC31" i="102"/>
  <c r="AJ31" i="102" s="1"/>
  <c r="AI31" i="102"/>
  <c r="R33" i="102"/>
  <c r="P33" i="102"/>
  <c r="O33" i="102"/>
  <c r="K34" i="102"/>
  <c r="S34" i="102" s="1"/>
  <c r="R34" i="102"/>
  <c r="CK34" i="102"/>
  <c r="CI34" i="102"/>
  <c r="BR36" i="102"/>
  <c r="BU37" i="102"/>
  <c r="BM37" i="102"/>
  <c r="BS37" i="102"/>
  <c r="BR37" i="102"/>
  <c r="BT39" i="102"/>
  <c r="BR39" i="102"/>
  <c r="BQ39" i="102"/>
  <c r="S41" i="102"/>
  <c r="K41" i="102"/>
  <c r="R41" i="102" s="1"/>
  <c r="S42" i="102"/>
  <c r="Q42" i="102"/>
  <c r="O42" i="102"/>
  <c r="BB42" i="102"/>
  <c r="AZ42" i="102"/>
  <c r="AX42" i="102"/>
  <c r="AW42" i="102"/>
  <c r="O43" i="102"/>
  <c r="K43" i="102"/>
  <c r="R43" i="102" s="1"/>
  <c r="S43" i="102"/>
  <c r="P43" i="102"/>
  <c r="AU43" i="102"/>
  <c r="BC43" i="102" s="1"/>
  <c r="S44" i="102"/>
  <c r="K44" i="102"/>
  <c r="P44" i="102"/>
  <c r="S46" i="102"/>
  <c r="K46" i="102"/>
  <c r="O46" i="102" s="1"/>
  <c r="P46" i="102"/>
  <c r="O47" i="102"/>
  <c r="K47" i="102"/>
  <c r="R47" i="102" s="1"/>
  <c r="S47" i="102"/>
  <c r="P47" i="102"/>
  <c r="N57" i="102"/>
  <c r="M57" i="102"/>
  <c r="BR71" i="102"/>
  <c r="BS71" i="102"/>
  <c r="BM71" i="102"/>
  <c r="BQ71" i="102" s="1"/>
  <c r="CH23" i="102"/>
  <c r="CG23" i="102"/>
  <c r="K26" i="102"/>
  <c r="O26" i="102" s="1"/>
  <c r="CL27" i="102"/>
  <c r="CK27" i="102"/>
  <c r="BS29" i="102"/>
  <c r="BR29" i="102"/>
  <c r="CH31" i="102"/>
  <c r="CG31" i="102"/>
  <c r="BQ33" i="102"/>
  <c r="BO33" i="102"/>
  <c r="BQ36" i="102"/>
  <c r="AF38" i="102"/>
  <c r="AE38" i="102"/>
  <c r="AY40" i="102"/>
  <c r="AW40" i="102"/>
  <c r="O44" i="102"/>
  <c r="K45" i="102"/>
  <c r="S45" i="102" s="1"/>
  <c r="AW45" i="102"/>
  <c r="AX45" i="102"/>
  <c r="Q46" i="102"/>
  <c r="AE52" i="102"/>
  <c r="AK52" i="102"/>
  <c r="AG52" i="102"/>
  <c r="AF52" i="102"/>
  <c r="AF53" i="102"/>
  <c r="AK53" i="102"/>
  <c r="AJ53" i="102"/>
  <c r="AE53" i="102"/>
  <c r="P57" i="102"/>
  <c r="AZ59" i="102"/>
  <c r="AX65" i="102"/>
  <c r="AY65" i="102"/>
  <c r="AW65" i="102"/>
  <c r="BM27" i="102"/>
  <c r="BQ27" i="102" s="1"/>
  <c r="BB29" i="102"/>
  <c r="BA29" i="102"/>
  <c r="R31" i="102"/>
  <c r="CJ31" i="102"/>
  <c r="CM32" i="102"/>
  <c r="CE32" i="102"/>
  <c r="CK32" i="102"/>
  <c r="CJ32" i="102"/>
  <c r="O34" i="102"/>
  <c r="BT34" i="102"/>
  <c r="BR34" i="102"/>
  <c r="BQ34" i="102"/>
  <c r="CJ34" i="102"/>
  <c r="BM35" i="102"/>
  <c r="BQ35" i="102" s="1"/>
  <c r="BA36" i="102"/>
  <c r="AY36" i="102"/>
  <c r="BS36" i="102"/>
  <c r="BB37" i="102"/>
  <c r="AH38" i="102"/>
  <c r="AU39" i="102"/>
  <c r="BB39" i="102" s="1"/>
  <c r="BA39" i="102"/>
  <c r="O41" i="102"/>
  <c r="BT41" i="102"/>
  <c r="BR41" i="102"/>
  <c r="BQ41" i="102"/>
  <c r="P42" i="102"/>
  <c r="AY42" i="102"/>
  <c r="Q43" i="102"/>
  <c r="BA43" i="102"/>
  <c r="Q44" i="102"/>
  <c r="AY45" i="102"/>
  <c r="R46" i="102"/>
  <c r="BB46" i="102"/>
  <c r="AZ46" i="102"/>
  <c r="AY46" i="102"/>
  <c r="AW46" i="102"/>
  <c r="Q47" i="102"/>
  <c r="BU48" i="102"/>
  <c r="BM48" i="102"/>
  <c r="BR48" i="102" s="1"/>
  <c r="BT48" i="102"/>
  <c r="AW49" i="102"/>
  <c r="AX49" i="102"/>
  <c r="BP51" i="102"/>
  <c r="BR51" i="102"/>
  <c r="BO51" i="102"/>
  <c r="BU51" i="102"/>
  <c r="AJ52" i="102"/>
  <c r="AI57" i="102"/>
  <c r="AH57" i="102"/>
  <c r="AK57" i="102"/>
  <c r="AJ57" i="102"/>
  <c r="AG57" i="102"/>
  <c r="AC57" i="102"/>
  <c r="AF61" i="102"/>
  <c r="AE61" i="102"/>
  <c r="BB65" i="102"/>
  <c r="AH73" i="102"/>
  <c r="AG73" i="102"/>
  <c r="AK73" i="102"/>
  <c r="AF73" i="102"/>
  <c r="AE73" i="102"/>
  <c r="Q31" i="102"/>
  <c r="BS32" i="102"/>
  <c r="AI34" i="102"/>
  <c r="CK35" i="102"/>
  <c r="BA37" i="102"/>
  <c r="AI39" i="102"/>
  <c r="AI41" i="102"/>
  <c r="AH43" i="102"/>
  <c r="AH45" i="102"/>
  <c r="BB45" i="102"/>
  <c r="AJ47" i="102"/>
  <c r="BQ47" i="102"/>
  <c r="BP47" i="102"/>
  <c r="AH48" i="102"/>
  <c r="R49" i="102"/>
  <c r="Q49" i="102"/>
  <c r="O49" i="102"/>
  <c r="BC49" i="102"/>
  <c r="K50" i="102"/>
  <c r="O50" i="102" s="1"/>
  <c r="AG50" i="102"/>
  <c r="BB51" i="102"/>
  <c r="AI53" i="102"/>
  <c r="AH53" i="102"/>
  <c r="BT53" i="102"/>
  <c r="AJ54" i="102"/>
  <c r="S57" i="102"/>
  <c r="AZ57" i="102"/>
  <c r="AY57" i="102"/>
  <c r="BR57" i="102"/>
  <c r="AH60" i="102"/>
  <c r="BP60" i="102"/>
  <c r="BR60" i="102"/>
  <c r="BQ60" i="102"/>
  <c r="AY61" i="102"/>
  <c r="BB63" i="102"/>
  <c r="AJ64" i="102"/>
  <c r="BO64" i="102"/>
  <c r="AJ65" i="102"/>
  <c r="AK65" i="102"/>
  <c r="AI65" i="102"/>
  <c r="AG65" i="102"/>
  <c r="BR65" i="102"/>
  <c r="BM65" i="102"/>
  <c r="BT65" i="102"/>
  <c r="AG67" i="102"/>
  <c r="BM67" i="102"/>
  <c r="BU67" i="102" s="1"/>
  <c r="BP69" i="102"/>
  <c r="BQ69" i="102"/>
  <c r="AW74" i="102"/>
  <c r="BC74" i="102"/>
  <c r="BB74" i="102"/>
  <c r="AX74" i="102"/>
  <c r="AZ74" i="102"/>
  <c r="BP79" i="102"/>
  <c r="BO79" i="102"/>
  <c r="BU79" i="102"/>
  <c r="BC82" i="102"/>
  <c r="AU82" i="102"/>
  <c r="AZ82" i="102" s="1"/>
  <c r="AY82" i="102"/>
  <c r="BA82" i="102"/>
  <c r="BB82" i="102"/>
  <c r="N99" i="102"/>
  <c r="M99" i="102"/>
  <c r="S99" i="102"/>
  <c r="R99" i="102"/>
  <c r="P99" i="102"/>
  <c r="AJ43" i="102"/>
  <c r="AJ44" i="102"/>
  <c r="AJ45" i="102"/>
  <c r="BC45" i="102"/>
  <c r="AJ46" i="102"/>
  <c r="BQ49" i="102"/>
  <c r="BP49" i="102"/>
  <c r="AH50" i="102"/>
  <c r="R51" i="102"/>
  <c r="Q51" i="102"/>
  <c r="O51" i="102"/>
  <c r="K52" i="102"/>
  <c r="BU53" i="102"/>
  <c r="AI55" i="102"/>
  <c r="AH55" i="102"/>
  <c r="BT55" i="102"/>
  <c r="AJ56" i="102"/>
  <c r="AC59" i="102"/>
  <c r="AK59" i="102" s="1"/>
  <c r="AI59" i="102"/>
  <c r="BB61" i="102"/>
  <c r="AJ63" i="102"/>
  <c r="AK63" i="102"/>
  <c r="AI63" i="102"/>
  <c r="AG63" i="102"/>
  <c r="BM63" i="102"/>
  <c r="BT63" i="102" s="1"/>
  <c r="AY66" i="102"/>
  <c r="AU66" i="102"/>
  <c r="AK67" i="102"/>
  <c r="BS67" i="102"/>
  <c r="BP68" i="102"/>
  <c r="BQ68" i="102"/>
  <c r="BO68" i="102"/>
  <c r="BU68" i="102"/>
  <c r="AH69" i="102"/>
  <c r="AG69" i="102"/>
  <c r="AK69" i="102"/>
  <c r="AE69" i="102"/>
  <c r="BP70" i="102"/>
  <c r="BQ70" i="102"/>
  <c r="BO70" i="102"/>
  <c r="BU70" i="102"/>
  <c r="BT70" i="102"/>
  <c r="AJ61" i="102"/>
  <c r="AK61" i="102"/>
  <c r="AI61" i="102"/>
  <c r="AG61" i="102"/>
  <c r="BR61" i="102"/>
  <c r="BM61" i="102"/>
  <c r="BT61" i="102"/>
  <c r="AU64" i="102"/>
  <c r="BB64" i="102" s="1"/>
  <c r="Q68" i="102"/>
  <c r="K68" i="102"/>
  <c r="P68" i="102" s="1"/>
  <c r="N74" i="102"/>
  <c r="M74" i="102"/>
  <c r="P74" i="102"/>
  <c r="AU75" i="102"/>
  <c r="AZ75" i="102" s="1"/>
  <c r="BA75" i="102"/>
  <c r="AF76" i="102"/>
  <c r="AE76" i="102"/>
  <c r="AK76" i="102"/>
  <c r="Q78" i="102"/>
  <c r="O78" i="102"/>
  <c r="S78" i="102"/>
  <c r="P78" i="102"/>
  <c r="BQ43" i="102"/>
  <c r="BQ45" i="102"/>
  <c r="AZ47" i="102"/>
  <c r="AY47" i="102"/>
  <c r="AK50" i="102"/>
  <c r="BU50" i="102"/>
  <c r="BM50" i="102"/>
  <c r="BR50" i="102" s="1"/>
  <c r="BT50" i="102"/>
  <c r="BQ51" i="102"/>
  <c r="R55" i="102"/>
  <c r="Q55" i="102"/>
  <c r="O55" i="102"/>
  <c r="S56" i="102"/>
  <c r="K56" i="102"/>
  <c r="BU57" i="102"/>
  <c r="BM59" i="102"/>
  <c r="BT59" i="102"/>
  <c r="AU62" i="102"/>
  <c r="AH63" i="102"/>
  <c r="BA64" i="102"/>
  <c r="BS65" i="102"/>
  <c r="AF66" i="102"/>
  <c r="AE66" i="102"/>
  <c r="K67" i="102"/>
  <c r="R67" i="102" s="1"/>
  <c r="Q67" i="102"/>
  <c r="Q70" i="102"/>
  <c r="K70" i="102"/>
  <c r="O70" i="102" s="1"/>
  <c r="R78" i="102"/>
  <c r="AZ45" i="102"/>
  <c r="AZ49" i="102"/>
  <c r="AY49" i="102"/>
  <c r="BM52" i="102"/>
  <c r="BU52" i="102" s="1"/>
  <c r="R57" i="102"/>
  <c r="Q57" i="102"/>
  <c r="O57" i="102"/>
  <c r="K58" i="102"/>
  <c r="Q59" i="102"/>
  <c r="K59" i="102"/>
  <c r="R59" i="102" s="1"/>
  <c r="S59" i="102"/>
  <c r="P59" i="102"/>
  <c r="AY60" i="102"/>
  <c r="AZ60" i="102"/>
  <c r="AU60" i="102"/>
  <c r="AH61" i="102"/>
  <c r="BQ61" i="102"/>
  <c r="AF64" i="102"/>
  <c r="AE64" i="102"/>
  <c r="K65" i="102"/>
  <c r="P65" i="102" s="1"/>
  <c r="Q65" i="102"/>
  <c r="BA65" i="102"/>
  <c r="BC65" i="102"/>
  <c r="AZ65" i="102"/>
  <c r="AW72" i="102"/>
  <c r="AX72" i="102"/>
  <c r="BB72" i="102"/>
  <c r="AZ72" i="102"/>
  <c r="R74" i="102"/>
  <c r="BO75" i="102"/>
  <c r="BP75" i="102"/>
  <c r="AY81" i="102"/>
  <c r="BC81" i="102"/>
  <c r="AU81" i="102"/>
  <c r="AZ81" i="102" s="1"/>
  <c r="BB81" i="102"/>
  <c r="BA81" i="102"/>
  <c r="BC90" i="102"/>
  <c r="AU90" i="102"/>
  <c r="BB90" i="102" s="1"/>
  <c r="BA90" i="102"/>
  <c r="AY90" i="102"/>
  <c r="AZ90" i="102"/>
  <c r="AI47" i="102"/>
  <c r="AH47" i="102"/>
  <c r="AJ48" i="102"/>
  <c r="AZ51" i="102"/>
  <c r="AY51" i="102"/>
  <c r="BU54" i="102"/>
  <c r="BM54" i="102"/>
  <c r="BR54" i="102" s="1"/>
  <c r="BT54" i="102"/>
  <c r="BQ55" i="102"/>
  <c r="O58" i="102"/>
  <c r="BA60" i="102"/>
  <c r="BS61" i="102"/>
  <c r="AF62" i="102"/>
  <c r="AE62" i="102"/>
  <c r="S63" i="102"/>
  <c r="K63" i="102"/>
  <c r="Q63" i="102"/>
  <c r="P63" i="102"/>
  <c r="BA63" i="102"/>
  <c r="BC63" i="102"/>
  <c r="AZ63" i="102"/>
  <c r="BP66" i="102"/>
  <c r="BR66" i="102"/>
  <c r="BQ66" i="102"/>
  <c r="S68" i="102"/>
  <c r="AU69" i="102"/>
  <c r="BB69" i="102" s="1"/>
  <c r="BA69" i="102"/>
  <c r="AW70" i="102"/>
  <c r="AX70" i="102"/>
  <c r="BB70" i="102"/>
  <c r="K71" i="102"/>
  <c r="P71" i="102" s="1"/>
  <c r="Q71" i="102"/>
  <c r="BC72" i="102"/>
  <c r="S74" i="102"/>
  <c r="AJ76" i="102"/>
  <c r="BM56" i="102"/>
  <c r="BT56" i="102" s="1"/>
  <c r="AY59" i="102"/>
  <c r="AU59" i="102"/>
  <c r="BC59" i="102" s="1"/>
  <c r="BA59" i="102"/>
  <c r="AF60" i="102"/>
  <c r="AE60" i="102"/>
  <c r="S61" i="102"/>
  <c r="K61" i="102"/>
  <c r="R61" i="102" s="1"/>
  <c r="Q61" i="102"/>
  <c r="BA61" i="102"/>
  <c r="BC61" i="102"/>
  <c r="AZ61" i="102"/>
  <c r="BU61" i="102"/>
  <c r="BP64" i="102"/>
  <c r="BR64" i="102"/>
  <c r="BQ64" i="102"/>
  <c r="AJ67" i="102"/>
  <c r="AI67" i="102"/>
  <c r="AH67" i="102"/>
  <c r="AJ74" i="102"/>
  <c r="AI74" i="102"/>
  <c r="AC74" i="102"/>
  <c r="AK74" i="102"/>
  <c r="AF75" i="102"/>
  <c r="AE75" i="102"/>
  <c r="AK75" i="102"/>
  <c r="AG75" i="102"/>
  <c r="AW78" i="102"/>
  <c r="AX78" i="102"/>
  <c r="BC78" i="102"/>
  <c r="BB78" i="102"/>
  <c r="AZ78" i="102"/>
  <c r="S60" i="102"/>
  <c r="S62" i="102"/>
  <c r="S64" i="102"/>
  <c r="S66" i="102"/>
  <c r="AW68" i="102"/>
  <c r="AX68" i="102"/>
  <c r="BT69" i="102"/>
  <c r="BR69" i="102"/>
  <c r="BU69" i="102"/>
  <c r="BC70" i="102"/>
  <c r="K73" i="102"/>
  <c r="P73" i="102" s="1"/>
  <c r="AY83" i="102"/>
  <c r="AU83" i="102"/>
  <c r="BB83" i="102"/>
  <c r="AZ83" i="102"/>
  <c r="BP85" i="102"/>
  <c r="BR85" i="102"/>
  <c r="BU85" i="102"/>
  <c r="AY89" i="102"/>
  <c r="AU89" i="102"/>
  <c r="BB89" i="102"/>
  <c r="AZ89" i="102"/>
  <c r="BT90" i="102"/>
  <c r="BR90" i="102"/>
  <c r="BM90" i="102"/>
  <c r="BP81" i="102"/>
  <c r="BO81" i="102"/>
  <c r="BP86" i="102"/>
  <c r="BO86" i="102"/>
  <c r="BS88" i="102"/>
  <c r="BM88" i="102"/>
  <c r="BR88" i="102" s="1"/>
  <c r="AG60" i="102"/>
  <c r="AG62" i="102"/>
  <c r="AG64" i="102"/>
  <c r="AG66" i="102"/>
  <c r="S69" i="102"/>
  <c r="K69" i="102"/>
  <c r="P69" i="102" s="1"/>
  <c r="O69" i="102"/>
  <c r="AU73" i="102"/>
  <c r="AZ73" i="102" s="1"/>
  <c r="BA73" i="102"/>
  <c r="AY74" i="102"/>
  <c r="AJ75" i="102"/>
  <c r="BT75" i="102"/>
  <c r="BR75" i="102"/>
  <c r="BQ75" i="102"/>
  <c r="BU75" i="102"/>
  <c r="AC78" i="102"/>
  <c r="AJ78" i="102" s="1"/>
  <c r="AF81" i="102"/>
  <c r="AE81" i="102"/>
  <c r="AG81" i="102"/>
  <c r="BP83" i="102"/>
  <c r="BR83" i="102"/>
  <c r="BO83" i="102"/>
  <c r="BT84" i="102"/>
  <c r="BR84" i="102"/>
  <c r="BU84" i="102"/>
  <c r="BS84" i="102"/>
  <c r="BQ84" i="102"/>
  <c r="AJ90" i="102"/>
  <c r="AG90" i="102"/>
  <c r="AE90" i="102"/>
  <c r="BU90" i="102"/>
  <c r="BR96" i="102"/>
  <c r="BS96" i="102"/>
  <c r="BM96" i="102"/>
  <c r="BU96" i="102" s="1"/>
  <c r="O60" i="102"/>
  <c r="O62" i="102"/>
  <c r="O64" i="102"/>
  <c r="O66" i="102"/>
  <c r="BA67" i="102"/>
  <c r="BB67" i="102"/>
  <c r="BS69" i="102"/>
  <c r="BC71" i="102"/>
  <c r="AU71" i="102"/>
  <c r="BB71" i="102" s="1"/>
  <c r="BA71" i="102"/>
  <c r="Q72" i="102"/>
  <c r="K72" i="102"/>
  <c r="P72" i="102" s="1"/>
  <c r="BP72" i="102"/>
  <c r="BQ72" i="102"/>
  <c r="BO72" i="102"/>
  <c r="BU72" i="102"/>
  <c r="R73" i="102"/>
  <c r="BR77" i="102"/>
  <c r="BQ77" i="102"/>
  <c r="BS77" i="102"/>
  <c r="BM77" i="102"/>
  <c r="AU79" i="102"/>
  <c r="BA79" i="102"/>
  <c r="Q80" i="102"/>
  <c r="K80" i="102"/>
  <c r="S80" i="102" s="1"/>
  <c r="AH81" i="102"/>
  <c r="BQ81" i="102"/>
  <c r="AF83" i="102"/>
  <c r="AE83" i="102"/>
  <c r="AG83" i="102"/>
  <c r="BO84" i="102"/>
  <c r="BQ85" i="102"/>
  <c r="BQ86" i="102"/>
  <c r="BT94" i="102"/>
  <c r="BM94" i="102"/>
  <c r="S77" i="102"/>
  <c r="K77" i="102"/>
  <c r="R77" i="102" s="1"/>
  <c r="O77" i="102"/>
  <c r="AU80" i="102"/>
  <c r="AY80" i="102" s="1"/>
  <c r="BA80" i="102"/>
  <c r="BU81" i="102"/>
  <c r="M85" i="102"/>
  <c r="P85" i="102"/>
  <c r="N85" i="102"/>
  <c r="M87" i="102"/>
  <c r="S87" i="102"/>
  <c r="N87" i="102"/>
  <c r="Q76" i="102"/>
  <c r="O76" i="102"/>
  <c r="K76" i="102"/>
  <c r="R76" i="102"/>
  <c r="AK79" i="102"/>
  <c r="AF79" i="102"/>
  <c r="Q82" i="102"/>
  <c r="K82" i="102"/>
  <c r="S82" i="102" s="1"/>
  <c r="BC85" i="102"/>
  <c r="AU85" i="102"/>
  <c r="AY85" i="102" s="1"/>
  <c r="BB85" i="102"/>
  <c r="AZ85" i="102"/>
  <c r="AY87" i="102"/>
  <c r="BC87" i="102"/>
  <c r="AU87" i="102"/>
  <c r="BB87" i="102" s="1"/>
  <c r="AZ87" i="102"/>
  <c r="BA87" i="102"/>
  <c r="AJ92" i="102"/>
  <c r="AG92" i="102"/>
  <c r="AK92" i="102"/>
  <c r="AF92" i="102"/>
  <c r="AE92" i="102"/>
  <c r="K98" i="102"/>
  <c r="P98" i="102" s="1"/>
  <c r="Q98" i="102"/>
  <c r="BP100" i="102"/>
  <c r="BO100" i="102"/>
  <c r="AJ68" i="102"/>
  <c r="AJ69" i="102"/>
  <c r="AJ70" i="102"/>
  <c r="AJ71" i="102"/>
  <c r="AJ72" i="102"/>
  <c r="AJ73" i="102"/>
  <c r="S79" i="102"/>
  <c r="K79" i="102"/>
  <c r="R79" i="102" s="1"/>
  <c r="BT85" i="102"/>
  <c r="AU86" i="102"/>
  <c r="AY86" i="102" s="1"/>
  <c r="BA86" i="102"/>
  <c r="N91" i="102"/>
  <c r="M91" i="102"/>
  <c r="R91" i="102"/>
  <c r="P91" i="102"/>
  <c r="AU92" i="102"/>
  <c r="AZ92" i="102" s="1"/>
  <c r="BA92" i="102"/>
  <c r="N97" i="102"/>
  <c r="M97" i="102"/>
  <c r="S97" i="102"/>
  <c r="R97" i="102"/>
  <c r="S100" i="102"/>
  <c r="K100" i="102"/>
  <c r="R100" i="102" s="1"/>
  <c r="Q100" i="102"/>
  <c r="O100" i="102"/>
  <c r="AY68" i="102"/>
  <c r="AY70" i="102"/>
  <c r="AY72" i="102"/>
  <c r="Q74" i="102"/>
  <c r="O74" i="102"/>
  <c r="AH76" i="102"/>
  <c r="AU77" i="102"/>
  <c r="BC77" i="102" s="1"/>
  <c r="BA77" i="102"/>
  <c r="AY78" i="102"/>
  <c r="BT79" i="102"/>
  <c r="BS79" i="102"/>
  <c r="BR79" i="102"/>
  <c r="AK80" i="102"/>
  <c r="AJ80" i="102"/>
  <c r="BT81" i="102"/>
  <c r="BS81" i="102"/>
  <c r="BR81" i="102"/>
  <c r="AK82" i="102"/>
  <c r="AJ82" i="102"/>
  <c r="BT83" i="102"/>
  <c r="AU84" i="102"/>
  <c r="BC84" i="102" s="1"/>
  <c r="BA84" i="102"/>
  <c r="BT86" i="102"/>
  <c r="BR86" i="102"/>
  <c r="BU86" i="102"/>
  <c r="BS86" i="102"/>
  <c r="BP89" i="102"/>
  <c r="BR89" i="102"/>
  <c r="BP92" i="102"/>
  <c r="BO92" i="102"/>
  <c r="AH68" i="102"/>
  <c r="AH70" i="102"/>
  <c r="AH72" i="102"/>
  <c r="K75" i="102"/>
  <c r="AG76" i="102"/>
  <c r="AJ77" i="102"/>
  <c r="Q79" i="102"/>
  <c r="M81" i="102"/>
  <c r="N81" i="102"/>
  <c r="M83" i="102"/>
  <c r="N83" i="102"/>
  <c r="BP87" i="102"/>
  <c r="BR87" i="102"/>
  <c r="BT89" i="102"/>
  <c r="S96" i="102"/>
  <c r="K96" i="102"/>
  <c r="R96" i="102" s="1"/>
  <c r="Q96" i="102"/>
  <c r="P96" i="102"/>
  <c r="AU96" i="102"/>
  <c r="AZ96" i="102" s="1"/>
  <c r="BA96" i="102"/>
  <c r="AJ98" i="102"/>
  <c r="AH98" i="102"/>
  <c r="AG98" i="102"/>
  <c r="AF98" i="102"/>
  <c r="BT98" i="102"/>
  <c r="BR98" i="102"/>
  <c r="BQ98" i="102"/>
  <c r="BM98" i="102"/>
  <c r="BU98" i="102" s="1"/>
  <c r="BS98" i="102"/>
  <c r="BU74" i="102"/>
  <c r="BU76" i="102"/>
  <c r="BU78" i="102"/>
  <c r="AH90" i="102"/>
  <c r="BT92" i="102"/>
  <c r="BR92" i="102"/>
  <c r="BQ92" i="102"/>
  <c r="S94" i="102"/>
  <c r="K94" i="102"/>
  <c r="R94" i="102"/>
  <c r="Q94" i="102"/>
  <c r="P94" i="102"/>
  <c r="N95" i="102"/>
  <c r="M95" i="102"/>
  <c r="AJ96" i="102"/>
  <c r="AH96" i="102"/>
  <c r="AG96" i="102"/>
  <c r="BC100" i="102"/>
  <c r="AU100" i="102"/>
  <c r="AZ100" i="102" s="1"/>
  <c r="BA100" i="102"/>
  <c r="BT80" i="102"/>
  <c r="BT82" i="102"/>
  <c r="AH84" i="102"/>
  <c r="AH85" i="102"/>
  <c r="AH86" i="102"/>
  <c r="AH87" i="102"/>
  <c r="AH88" i="102"/>
  <c r="AH89" i="102"/>
  <c r="AY91" i="102"/>
  <c r="BS92" i="102"/>
  <c r="AU94" i="102"/>
  <c r="AZ94" i="102" s="1"/>
  <c r="BA94" i="102"/>
  <c r="AH100" i="102"/>
  <c r="AG100" i="102"/>
  <c r="AH80" i="102"/>
  <c r="BQ80" i="102"/>
  <c r="P81" i="102"/>
  <c r="AH82" i="102"/>
  <c r="BQ82" i="102"/>
  <c r="P83" i="102"/>
  <c r="K84" i="102"/>
  <c r="Q84" i="102"/>
  <c r="AF84" i="102"/>
  <c r="Q85" i="102"/>
  <c r="O85" i="102"/>
  <c r="AG85" i="102"/>
  <c r="S86" i="102"/>
  <c r="K86" i="102"/>
  <c r="Q86" i="102"/>
  <c r="AF86" i="102"/>
  <c r="Q87" i="102"/>
  <c r="O87" i="102"/>
  <c r="AG87" i="102"/>
  <c r="S88" i="102"/>
  <c r="K88" i="102"/>
  <c r="Q88" i="102"/>
  <c r="Q89" i="102"/>
  <c r="O89" i="102"/>
  <c r="K90" i="102"/>
  <c r="P90" i="102" s="1"/>
  <c r="Q90" i="102"/>
  <c r="S92" i="102"/>
  <c r="K92" i="102"/>
  <c r="R92" i="102"/>
  <c r="Q92" i="102"/>
  <c r="P92" i="102"/>
  <c r="N93" i="102"/>
  <c r="M93" i="102"/>
  <c r="AJ94" i="102"/>
  <c r="AH94" i="102"/>
  <c r="AG94" i="102"/>
  <c r="R95" i="102"/>
  <c r="AY95" i="102"/>
  <c r="AF96" i="102"/>
  <c r="AU98" i="102"/>
  <c r="AZ98" i="102" s="1"/>
  <c r="BA98" i="102"/>
  <c r="AJ100" i="102"/>
  <c r="AE100" i="102"/>
  <c r="BT100" i="102"/>
  <c r="BR100" i="102"/>
  <c r="BQ100" i="102"/>
  <c r="AF100" i="102"/>
  <c r="BS100" i="102"/>
  <c r="BU100" i="102"/>
  <c r="AK91" i="102"/>
  <c r="AK93" i="102"/>
  <c r="AK95" i="102"/>
  <c r="BB95" i="102"/>
  <c r="AK97" i="102"/>
  <c r="AK99" i="102"/>
  <c r="AU91" i="102"/>
  <c r="BC91" i="102"/>
  <c r="AU93" i="102"/>
  <c r="BC93" i="102" s="1"/>
  <c r="AU95" i="102"/>
  <c r="BC95" i="102" s="1"/>
  <c r="AU97" i="102"/>
  <c r="BB97" i="102" s="1"/>
  <c r="AU99" i="102"/>
  <c r="AY99" i="102" s="1"/>
  <c r="BC99" i="102"/>
  <c r="BU91" i="102"/>
  <c r="BU93" i="102"/>
  <c r="BU95" i="102"/>
  <c r="BU97" i="102"/>
  <c r="BU99" i="102"/>
  <c r="O91" i="102"/>
  <c r="O93" i="102"/>
  <c r="O95" i="102"/>
  <c r="O97" i="102"/>
  <c r="O99" i="102"/>
  <c r="CL17" i="101"/>
  <c r="N18" i="101"/>
  <c r="M18" i="101"/>
  <c r="S18" i="101"/>
  <c r="AK14" i="101"/>
  <c r="BB19" i="101"/>
  <c r="CI11" i="101"/>
  <c r="O15" i="101"/>
  <c r="K8" i="101"/>
  <c r="S8" i="101" s="1"/>
  <c r="AJ8" i="101"/>
  <c r="BM9" i="101"/>
  <c r="BT9" i="101" s="1"/>
  <c r="CL9" i="101"/>
  <c r="AC11" i="101"/>
  <c r="AJ11" i="101" s="1"/>
  <c r="BB11" i="101"/>
  <c r="CE12" i="101"/>
  <c r="CM12" i="101" s="1"/>
  <c r="R13" i="101"/>
  <c r="AU14" i="101"/>
  <c r="BC14" i="101"/>
  <c r="BT14" i="101"/>
  <c r="K16" i="101"/>
  <c r="S16" i="101" s="1"/>
  <c r="AJ16" i="101"/>
  <c r="AC17" i="101"/>
  <c r="CE18" i="101"/>
  <c r="BA23" i="101"/>
  <c r="CG25" i="101"/>
  <c r="CM25" i="101"/>
  <c r="CJ25" i="101"/>
  <c r="CH31" i="101"/>
  <c r="CM31" i="101"/>
  <c r="CL31" i="101"/>
  <c r="CJ31" i="101"/>
  <c r="N33" i="101"/>
  <c r="M33" i="101"/>
  <c r="CK37" i="101"/>
  <c r="CJ37" i="101"/>
  <c r="CE37" i="101"/>
  <c r="AH44" i="101"/>
  <c r="AF44" i="101"/>
  <c r="AE44" i="101"/>
  <c r="AK44" i="101"/>
  <c r="AJ44" i="101"/>
  <c r="Q46" i="101"/>
  <c r="P46" i="101"/>
  <c r="K46" i="101"/>
  <c r="AK8" i="101"/>
  <c r="CM9" i="101"/>
  <c r="BC11" i="101"/>
  <c r="S13" i="101"/>
  <c r="BU14" i="101"/>
  <c r="AK16" i="101"/>
  <c r="CM19" i="101"/>
  <c r="CE19" i="101"/>
  <c r="CJ19" i="101"/>
  <c r="CK19" i="101"/>
  <c r="BC21" i="101"/>
  <c r="AU21" i="101"/>
  <c r="AZ21" i="101" s="1"/>
  <c r="BB21" i="101"/>
  <c r="N25" i="101"/>
  <c r="S25" i="101"/>
  <c r="R25" i="101"/>
  <c r="M29" i="101"/>
  <c r="P29" i="101"/>
  <c r="O29" i="101"/>
  <c r="N29" i="101"/>
  <c r="AK31" i="101"/>
  <c r="AF31" i="101"/>
  <c r="Q36" i="101"/>
  <c r="P36" i="101"/>
  <c r="O36" i="101"/>
  <c r="K36" i="101"/>
  <c r="S36" i="101" s="1"/>
  <c r="O40" i="101"/>
  <c r="K40" i="101"/>
  <c r="S40" i="101"/>
  <c r="Q40" i="101"/>
  <c r="AU41" i="101"/>
  <c r="BB41" i="101" s="1"/>
  <c r="BA41" i="101"/>
  <c r="AY41" i="101"/>
  <c r="BP51" i="101"/>
  <c r="BO51" i="101"/>
  <c r="L4" i="101"/>
  <c r="BA5" i="101"/>
  <c r="BC8" i="101"/>
  <c r="CK8" i="101"/>
  <c r="P9" i="101"/>
  <c r="S10" i="101"/>
  <c r="BA10" i="101"/>
  <c r="BR10" i="101"/>
  <c r="BU11" i="101"/>
  <c r="Q12" i="101"/>
  <c r="AH12" i="101"/>
  <c r="AK13" i="101"/>
  <c r="BS13" i="101"/>
  <c r="CJ13" i="101"/>
  <c r="CM14" i="101"/>
  <c r="AI15" i="101"/>
  <c r="AZ15" i="101"/>
  <c r="CJ16" i="101"/>
  <c r="M17" i="101"/>
  <c r="BR17" i="101"/>
  <c r="AZ18" i="101"/>
  <c r="BO18" i="101"/>
  <c r="CI18" i="101"/>
  <c r="AH19" i="101"/>
  <c r="AZ20" i="101"/>
  <c r="AU20" i="101"/>
  <c r="CH25" i="101"/>
  <c r="BS26" i="101"/>
  <c r="BR26" i="101"/>
  <c r="BU26" i="101"/>
  <c r="BT26" i="101"/>
  <c r="BM26" i="101"/>
  <c r="N28" i="101"/>
  <c r="M28" i="101"/>
  <c r="AE31" i="101"/>
  <c r="CG31" i="101"/>
  <c r="S33" i="101"/>
  <c r="N38" i="101"/>
  <c r="M38" i="101"/>
  <c r="R40" i="101"/>
  <c r="Q56" i="101"/>
  <c r="P56" i="101"/>
  <c r="O56" i="101"/>
  <c r="S56" i="101"/>
  <c r="R56" i="101"/>
  <c r="K56" i="101"/>
  <c r="BP56" i="101"/>
  <c r="BO56" i="101"/>
  <c r="BU56" i="101"/>
  <c r="BR56" i="101"/>
  <c r="BA6" i="101"/>
  <c r="AE8" i="101"/>
  <c r="BM8" i="101"/>
  <c r="BU8" i="101" s="1"/>
  <c r="CG9" i="101"/>
  <c r="AC10" i="101"/>
  <c r="O11" i="101"/>
  <c r="AW11" i="101"/>
  <c r="CE11" i="101"/>
  <c r="CM11" i="101" s="1"/>
  <c r="M13" i="101"/>
  <c r="AU13" i="101"/>
  <c r="BC13" i="101" s="1"/>
  <c r="AG14" i="101"/>
  <c r="BO14" i="101"/>
  <c r="K15" i="101"/>
  <c r="S15" i="101" s="1"/>
  <c r="AE16" i="101"/>
  <c r="BB16" i="101"/>
  <c r="CH16" i="101"/>
  <c r="N17" i="101"/>
  <c r="BT17" i="101"/>
  <c r="AX18" i="101"/>
  <c r="BP18" i="101"/>
  <c r="AJ19" i="101"/>
  <c r="BU19" i="101"/>
  <c r="BQ19" i="101"/>
  <c r="AY21" i="101"/>
  <c r="CK21" i="101"/>
  <c r="CJ21" i="101"/>
  <c r="CI21" i="101"/>
  <c r="AF22" i="101"/>
  <c r="AH22" i="101"/>
  <c r="AE22" i="101"/>
  <c r="BR23" i="101"/>
  <c r="BM23" i="101"/>
  <c r="BT23" i="101" s="1"/>
  <c r="M25" i="101"/>
  <c r="CI25" i="101"/>
  <c r="P28" i="101"/>
  <c r="AH31" i="101"/>
  <c r="AK34" i="101"/>
  <c r="AC34" i="101"/>
  <c r="AJ34" i="101" s="1"/>
  <c r="AI34" i="101"/>
  <c r="AF36" i="101"/>
  <c r="AE36" i="101"/>
  <c r="S38" i="101"/>
  <c r="P52" i="101"/>
  <c r="O52" i="101"/>
  <c r="K52" i="101"/>
  <c r="S52" i="101"/>
  <c r="R52" i="101"/>
  <c r="Q52" i="101"/>
  <c r="M58" i="101"/>
  <c r="S58" i="101"/>
  <c r="N58" i="101"/>
  <c r="BA3" i="101"/>
  <c r="AF8" i="101"/>
  <c r="CM8" i="101"/>
  <c r="CH9" i="101"/>
  <c r="BC10" i="101"/>
  <c r="AX11" i="101"/>
  <c r="S12" i="101"/>
  <c r="CI12" i="101"/>
  <c r="N13" i="101"/>
  <c r="BU13" i="101"/>
  <c r="AH14" i="101"/>
  <c r="AY14" i="101"/>
  <c r="BP14" i="101"/>
  <c r="AK15" i="101"/>
  <c r="AF16" i="101"/>
  <c r="CI16" i="101"/>
  <c r="P17" i="101"/>
  <c r="AI17" i="101"/>
  <c r="R18" i="101"/>
  <c r="O18" i="101"/>
  <c r="AY18" i="101"/>
  <c r="BR18" i="101"/>
  <c r="CK18" i="101"/>
  <c r="CI19" i="101"/>
  <c r="BA21" i="101"/>
  <c r="BO22" i="101"/>
  <c r="BU22" i="101"/>
  <c r="BQ22" i="101"/>
  <c r="AI23" i="101"/>
  <c r="AG23" i="101"/>
  <c r="AC23" i="101"/>
  <c r="K24" i="101"/>
  <c r="P24" i="101" s="1"/>
  <c r="Q24" i="101"/>
  <c r="O25" i="101"/>
  <c r="CJ26" i="101"/>
  <c r="CI26" i="101"/>
  <c r="CE26" i="101"/>
  <c r="CM26" i="101"/>
  <c r="AF28" i="101"/>
  <c r="AE28" i="101"/>
  <c r="S29" i="101"/>
  <c r="BC29" i="101"/>
  <c r="AU29" i="101"/>
  <c r="BB29" i="101"/>
  <c r="BA29" i="101"/>
  <c r="Q30" i="101"/>
  <c r="K30" i="101"/>
  <c r="P30" i="101" s="1"/>
  <c r="AX31" i="101"/>
  <c r="AY31" i="101"/>
  <c r="AW31" i="101"/>
  <c r="AY37" i="101"/>
  <c r="BP43" i="101"/>
  <c r="BU43" i="101"/>
  <c r="AH48" i="101"/>
  <c r="AF48" i="101"/>
  <c r="AE48" i="101"/>
  <c r="AK48" i="101"/>
  <c r="AJ48" i="101"/>
  <c r="BQ56" i="101"/>
  <c r="AZ63" i="101"/>
  <c r="AX63" i="101"/>
  <c r="AW63" i="101"/>
  <c r="BC63" i="101"/>
  <c r="BA4" i="101"/>
  <c r="AI5" i="101"/>
  <c r="P8" i="101"/>
  <c r="S9" i="101"/>
  <c r="BA9" i="101"/>
  <c r="BR9" i="101"/>
  <c r="BU10" i="101"/>
  <c r="Q11" i="101"/>
  <c r="AK12" i="101"/>
  <c r="BS12" i="101"/>
  <c r="CJ12" i="101"/>
  <c r="CM13" i="101"/>
  <c r="AI14" i="101"/>
  <c r="AZ14" i="101"/>
  <c r="BC15" i="101"/>
  <c r="CK15" i="101"/>
  <c r="P16" i="101"/>
  <c r="CE17" i="101"/>
  <c r="CJ17" i="101"/>
  <c r="CL18" i="101"/>
  <c r="BC19" i="101"/>
  <c r="AU19" i="101"/>
  <c r="AZ19" i="101"/>
  <c r="CL19" i="101"/>
  <c r="CL21" i="101"/>
  <c r="BT22" i="101"/>
  <c r="O24" i="101"/>
  <c r="AH25" i="101"/>
  <c r="AG25" i="101"/>
  <c r="AC25" i="101"/>
  <c r="AI25" i="101"/>
  <c r="CK26" i="101"/>
  <c r="BM32" i="101"/>
  <c r="BT32" i="101"/>
  <c r="BR32" i="101"/>
  <c r="BS32" i="101"/>
  <c r="AX34" i="101"/>
  <c r="AW34" i="101"/>
  <c r="AZ36" i="101"/>
  <c r="AY36" i="101"/>
  <c r="BC36" i="101"/>
  <c r="BB36" i="101"/>
  <c r="BA36" i="101"/>
  <c r="AU36" i="101"/>
  <c r="Q42" i="101"/>
  <c r="K42" i="101"/>
  <c r="R42" i="101"/>
  <c r="AU45" i="101"/>
  <c r="BA45" i="101"/>
  <c r="BC55" i="101"/>
  <c r="AU55" i="101"/>
  <c r="BB55" i="101"/>
  <c r="BA55" i="101"/>
  <c r="AC68" i="101"/>
  <c r="AI68" i="101"/>
  <c r="AI3" i="101"/>
  <c r="AI4" i="101"/>
  <c r="CF4" i="101"/>
  <c r="AI6" i="101"/>
  <c r="Q8" i="101"/>
  <c r="AH8" i="101"/>
  <c r="CG8" i="101"/>
  <c r="BS9" i="101"/>
  <c r="CJ9" i="101"/>
  <c r="AW10" i="101"/>
  <c r="R11" i="101"/>
  <c r="AI11" i="101"/>
  <c r="AZ11" i="101"/>
  <c r="M12" i="101"/>
  <c r="CK12" i="101"/>
  <c r="P13" i="101"/>
  <c r="BO13" i="101"/>
  <c r="AJ14" i="101"/>
  <c r="BA14" i="101"/>
  <c r="BR14" i="101"/>
  <c r="AE15" i="101"/>
  <c r="Q16" i="101"/>
  <c r="AH16" i="101"/>
  <c r="BR16" i="101"/>
  <c r="CL16" i="101"/>
  <c r="R17" i="101"/>
  <c r="AH18" i="101"/>
  <c r="BB18" i="101"/>
  <c r="BT18" i="101"/>
  <c r="BC20" i="101"/>
  <c r="CE20" i="101"/>
  <c r="CM21" i="101"/>
  <c r="BP22" i="101"/>
  <c r="R24" i="101"/>
  <c r="CH24" i="101"/>
  <c r="CG24" i="101"/>
  <c r="CL26" i="101"/>
  <c r="AW28" i="101"/>
  <c r="BC28" i="101"/>
  <c r="BO31" i="101"/>
  <c r="BP31" i="101"/>
  <c r="CK32" i="101"/>
  <c r="CE32" i="101"/>
  <c r="AX33" i="101"/>
  <c r="AW33" i="101"/>
  <c r="BC33" i="101"/>
  <c r="BB33" i="101"/>
  <c r="BC34" i="101"/>
  <c r="BP37" i="101"/>
  <c r="BO37" i="101"/>
  <c r="S42" i="101"/>
  <c r="BO43" i="101"/>
  <c r="BP45" i="101"/>
  <c r="BO45" i="101"/>
  <c r="BT59" i="101"/>
  <c r="BS59" i="101"/>
  <c r="BR59" i="101"/>
  <c r="BM59" i="101"/>
  <c r="BU59" i="101" s="1"/>
  <c r="BN4" i="101"/>
  <c r="AU9" i="101"/>
  <c r="K11" i="101"/>
  <c r="S11" i="101" s="1"/>
  <c r="BM12" i="101"/>
  <c r="BU12" i="101" s="1"/>
  <c r="AC14" i="101"/>
  <c r="CE15" i="101"/>
  <c r="AZ16" i="101"/>
  <c r="BT16" i="101"/>
  <c r="CM16" i="101"/>
  <c r="BB17" i="101"/>
  <c r="P18" i="101"/>
  <c r="AJ18" i="101"/>
  <c r="BC18" i="101"/>
  <c r="BU18" i="101"/>
  <c r="R19" i="101"/>
  <c r="S20" i="101"/>
  <c r="CI20" i="101"/>
  <c r="BO21" i="101"/>
  <c r="BR22" i="101"/>
  <c r="AU23" i="101"/>
  <c r="CH23" i="101"/>
  <c r="CG23" i="101"/>
  <c r="CM23" i="101"/>
  <c r="AE24" i="101"/>
  <c r="AK24" i="101"/>
  <c r="AF24" i="101"/>
  <c r="CL24" i="101"/>
  <c r="CK24" i="101"/>
  <c r="CI24" i="101"/>
  <c r="CJ24" i="101"/>
  <c r="AJ25" i="101"/>
  <c r="BM25" i="101"/>
  <c r="BS25" i="101"/>
  <c r="AZ26" i="101"/>
  <c r="AX26" i="101"/>
  <c r="AW26" i="101"/>
  <c r="CL28" i="101"/>
  <c r="BP29" i="101"/>
  <c r="BS34" i="101"/>
  <c r="BT34" i="101"/>
  <c r="BM34" i="101"/>
  <c r="BP39" i="101"/>
  <c r="BO39" i="101"/>
  <c r="N44" i="101"/>
  <c r="M44" i="101"/>
  <c r="R44" i="101"/>
  <c r="BU45" i="101"/>
  <c r="BP47" i="101"/>
  <c r="BO47" i="101"/>
  <c r="P50" i="101"/>
  <c r="K50" i="101"/>
  <c r="S50" i="101" s="1"/>
  <c r="Q54" i="101"/>
  <c r="P54" i="101"/>
  <c r="O54" i="101"/>
  <c r="S54" i="101"/>
  <c r="K54" i="101"/>
  <c r="N60" i="101"/>
  <c r="M60" i="101"/>
  <c r="BQ20" i="101"/>
  <c r="BT21" i="101"/>
  <c r="BS21" i="101"/>
  <c r="BQ21" i="101"/>
  <c r="S22" i="101"/>
  <c r="BC22" i="101"/>
  <c r="AU22" i="101"/>
  <c r="Q25" i="101"/>
  <c r="P25" i="101"/>
  <c r="BB25" i="101"/>
  <c r="CL25" i="101"/>
  <c r="S28" i="101"/>
  <c r="AZ28" i="101"/>
  <c r="AY28" i="101"/>
  <c r="BR28" i="101"/>
  <c r="BR29" i="101"/>
  <c r="AE30" i="101"/>
  <c r="BU30" i="101"/>
  <c r="K31" i="101"/>
  <c r="BC31" i="101"/>
  <c r="CI31" i="101"/>
  <c r="R33" i="101"/>
  <c r="AY33" i="101"/>
  <c r="AK35" i="101"/>
  <c r="AF38" i="101"/>
  <c r="AE38" i="101"/>
  <c r="AK39" i="101"/>
  <c r="AC39" i="101"/>
  <c r="AJ39" i="101"/>
  <c r="AI39" i="101"/>
  <c r="AH39" i="101"/>
  <c r="BT43" i="101"/>
  <c r="BS43" i="101"/>
  <c r="BR43" i="101"/>
  <c r="BQ43" i="101"/>
  <c r="AG44" i="101"/>
  <c r="BS51" i="101"/>
  <c r="BR51" i="101"/>
  <c r="BU51" i="101"/>
  <c r="BT51" i="101"/>
  <c r="BQ51" i="101"/>
  <c r="BP54" i="101"/>
  <c r="BO54" i="101"/>
  <c r="BU54" i="101"/>
  <c r="BR54" i="101"/>
  <c r="BP58" i="101"/>
  <c r="BO58" i="101"/>
  <c r="BU58" i="101"/>
  <c r="BR58" i="101"/>
  <c r="BQ58" i="101"/>
  <c r="AU80" i="101"/>
  <c r="AY80" i="101" s="1"/>
  <c r="BB80" i="101"/>
  <c r="BA80" i="101"/>
  <c r="AZ80" i="101"/>
  <c r="Q93" i="101"/>
  <c r="O93" i="101"/>
  <c r="K93" i="101"/>
  <c r="R93" i="101" s="1"/>
  <c r="P93" i="101"/>
  <c r="AI28" i="101"/>
  <c r="AH28" i="101"/>
  <c r="R29" i="101"/>
  <c r="BR31" i="101"/>
  <c r="BQ31" i="101"/>
  <c r="AF33" i="101"/>
  <c r="AE33" i="101"/>
  <c r="N35" i="101"/>
  <c r="M35" i="101"/>
  <c r="CM35" i="101"/>
  <c r="CE35" i="101"/>
  <c r="CL35" i="101"/>
  <c r="CK35" i="101"/>
  <c r="CJ35" i="101"/>
  <c r="BT37" i="101"/>
  <c r="BS37" i="101"/>
  <c r="BR37" i="101"/>
  <c r="BQ37" i="101"/>
  <c r="BS39" i="101"/>
  <c r="BR39" i="101"/>
  <c r="BQ39" i="101"/>
  <c r="AH42" i="101"/>
  <c r="AF42" i="101"/>
  <c r="AE42" i="101"/>
  <c r="AK47" i="101"/>
  <c r="BT47" i="101"/>
  <c r="BS47" i="101"/>
  <c r="BR47" i="101"/>
  <c r="BQ47" i="101"/>
  <c r="AG48" i="101"/>
  <c r="BP52" i="101"/>
  <c r="BO52" i="101"/>
  <c r="BU52" i="101"/>
  <c r="BR52" i="101"/>
  <c r="AH58" i="101"/>
  <c r="AF58" i="101"/>
  <c r="AK58" i="101"/>
  <c r="AJ58" i="101"/>
  <c r="R20" i="101"/>
  <c r="O20" i="101"/>
  <c r="K23" i="101"/>
  <c r="CI23" i="101"/>
  <c r="BB26" i="101"/>
  <c r="BA26" i="101"/>
  <c r="AY26" i="101"/>
  <c r="AC27" i="101"/>
  <c r="AY27" i="101"/>
  <c r="BB28" i="101"/>
  <c r="BU28" i="101"/>
  <c r="CK29" i="101"/>
  <c r="CJ29" i="101"/>
  <c r="AJ30" i="101"/>
  <c r="BT30" i="101"/>
  <c r="AH33" i="101"/>
  <c r="AG33" i="101"/>
  <c r="O35" i="101"/>
  <c r="AG39" i="101"/>
  <c r="AF40" i="101"/>
  <c r="AE40" i="101"/>
  <c r="AK41" i="101"/>
  <c r="BT41" i="101"/>
  <c r="BS41" i="101"/>
  <c r="BR41" i="101"/>
  <c r="BQ41" i="101"/>
  <c r="AG42" i="101"/>
  <c r="AZ49" i="101"/>
  <c r="AX49" i="101"/>
  <c r="AW49" i="101"/>
  <c r="BO50" i="101"/>
  <c r="BU50" i="101"/>
  <c r="BR50" i="101"/>
  <c r="BQ50" i="101"/>
  <c r="BP50" i="101"/>
  <c r="AU53" i="101"/>
  <c r="BB53" i="101" s="1"/>
  <c r="BA53" i="101"/>
  <c r="R64" i="101"/>
  <c r="Q64" i="101"/>
  <c r="K64" i="101"/>
  <c r="P22" i="101"/>
  <c r="O22" i="101"/>
  <c r="BM24" i="101"/>
  <c r="BT24" i="101" s="1"/>
  <c r="BR24" i="101"/>
  <c r="R28" i="101"/>
  <c r="Q28" i="101"/>
  <c r="O28" i="101"/>
  <c r="AG28" i="101"/>
  <c r="CE28" i="101"/>
  <c r="CG29" i="101"/>
  <c r="AK30" i="101"/>
  <c r="BP30" i="101"/>
  <c r="BA31" i="101"/>
  <c r="AZ31" i="101"/>
  <c r="BS31" i="101"/>
  <c r="BB34" i="101"/>
  <c r="BA34" i="101"/>
  <c r="AZ34" i="101"/>
  <c r="AY34" i="101"/>
  <c r="P35" i="101"/>
  <c r="AI36" i="101"/>
  <c r="AH36" i="101"/>
  <c r="AG36" i="101"/>
  <c r="P38" i="101"/>
  <c r="O38" i="101"/>
  <c r="BT39" i="101"/>
  <c r="BO41" i="101"/>
  <c r="AU43" i="101"/>
  <c r="BA43" i="101"/>
  <c r="Q44" i="101"/>
  <c r="P44" i="101"/>
  <c r="O44" i="101"/>
  <c r="BC44" i="101"/>
  <c r="AH46" i="101"/>
  <c r="AF46" i="101"/>
  <c r="AE46" i="101"/>
  <c r="BU47" i="101"/>
  <c r="BQ52" i="101"/>
  <c r="AE58" i="101"/>
  <c r="AC64" i="101"/>
  <c r="AI64" i="101"/>
  <c r="BA67" i="101"/>
  <c r="AZ67" i="101"/>
  <c r="BC67" i="101"/>
  <c r="AU67" i="101"/>
  <c r="BB67" i="101" s="1"/>
  <c r="AX71" i="101"/>
  <c r="AW71" i="101"/>
  <c r="AC26" i="101"/>
  <c r="AK26" i="101" s="1"/>
  <c r="AJ28" i="101"/>
  <c r="BT29" i="101"/>
  <c r="BS29" i="101"/>
  <c r="BQ29" i="101"/>
  <c r="CI29" i="101"/>
  <c r="BC30" i="101"/>
  <c r="AU30" i="101"/>
  <c r="BQ30" i="101"/>
  <c r="BT31" i="101"/>
  <c r="Q33" i="101"/>
  <c r="P33" i="101"/>
  <c r="AJ33" i="101"/>
  <c r="CH34" i="101"/>
  <c r="CG34" i="101"/>
  <c r="CI35" i="101"/>
  <c r="BP36" i="101"/>
  <c r="BO36" i="101"/>
  <c r="AU37" i="101"/>
  <c r="BB37" i="101" s="1"/>
  <c r="BA37" i="101"/>
  <c r="AZ37" i="101"/>
  <c r="BU37" i="101"/>
  <c r="Q38" i="101"/>
  <c r="BB39" i="101"/>
  <c r="BA39" i="101"/>
  <c r="AZ39" i="101"/>
  <c r="AY39" i="101"/>
  <c r="BU39" i="101"/>
  <c r="BU41" i="101"/>
  <c r="AJ42" i="101"/>
  <c r="BT45" i="101"/>
  <c r="BS45" i="101"/>
  <c r="BR45" i="101"/>
  <c r="BQ45" i="101"/>
  <c r="N48" i="101"/>
  <c r="M48" i="101"/>
  <c r="BP49" i="101"/>
  <c r="BO49" i="101"/>
  <c r="AZ51" i="101"/>
  <c r="AX51" i="101"/>
  <c r="AW51" i="101"/>
  <c r="AU57" i="101"/>
  <c r="BC57" i="101" s="1"/>
  <c r="BA57" i="101"/>
  <c r="AC69" i="101"/>
  <c r="AJ69" i="101" s="1"/>
  <c r="AI69" i="101"/>
  <c r="AG69" i="101"/>
  <c r="AH69" i="101"/>
  <c r="BM78" i="101"/>
  <c r="BT78" i="101" s="1"/>
  <c r="BS78" i="101"/>
  <c r="BQ78" i="101"/>
  <c r="BQ84" i="101"/>
  <c r="BP84" i="101"/>
  <c r="BU84" i="101"/>
  <c r="BR84" i="101"/>
  <c r="BO84" i="101"/>
  <c r="CM27" i="101"/>
  <c r="CE27" i="101"/>
  <c r="CL27" i="101"/>
  <c r="CJ27" i="101"/>
  <c r="AK28" i="101"/>
  <c r="CL29" i="101"/>
  <c r="BR30" i="101"/>
  <c r="AJ31" i="101"/>
  <c r="AI31" i="101"/>
  <c r="AG31" i="101"/>
  <c r="BU31" i="101"/>
  <c r="K32" i="101"/>
  <c r="AK33" i="101"/>
  <c r="CJ34" i="101"/>
  <c r="CI34" i="101"/>
  <c r="R35" i="101"/>
  <c r="AJ36" i="101"/>
  <c r="BQ36" i="101"/>
  <c r="R38" i="101"/>
  <c r="BC38" i="101"/>
  <c r="AK42" i="101"/>
  <c r="S44" i="101"/>
  <c r="AU47" i="101"/>
  <c r="BB47" i="101" s="1"/>
  <c r="BA47" i="101"/>
  <c r="AZ47" i="101"/>
  <c r="AY47" i="101"/>
  <c r="Q48" i="101"/>
  <c r="P48" i="101"/>
  <c r="O48" i="101"/>
  <c r="BS49" i="101"/>
  <c r="BR49" i="101"/>
  <c r="BU49" i="101"/>
  <c r="BT49" i="101"/>
  <c r="BQ49" i="101"/>
  <c r="S51" i="101"/>
  <c r="BC51" i="101"/>
  <c r="BP57" i="101"/>
  <c r="BQ57" i="101"/>
  <c r="N66" i="101"/>
  <c r="M66" i="101"/>
  <c r="AX69" i="101"/>
  <c r="AW69" i="101"/>
  <c r="BC69" i="101"/>
  <c r="AY69" i="101"/>
  <c r="BT52" i="101"/>
  <c r="BT54" i="101"/>
  <c r="BT56" i="101"/>
  <c r="AG58" i="101"/>
  <c r="AX81" i="101"/>
  <c r="AW81" i="101"/>
  <c r="BM33" i="101"/>
  <c r="BU33" i="101" s="1"/>
  <c r="AC35" i="101"/>
  <c r="CE36" i="101"/>
  <c r="AU38" i="101"/>
  <c r="AU40" i="101"/>
  <c r="BC40" i="101" s="1"/>
  <c r="AH41" i="101"/>
  <c r="AU42" i="101"/>
  <c r="AU44" i="101"/>
  <c r="AU46" i="101"/>
  <c r="BC46" i="101" s="1"/>
  <c r="AU48" i="101"/>
  <c r="AK50" i="101"/>
  <c r="AK52" i="101"/>
  <c r="BT58" i="101"/>
  <c r="P66" i="101"/>
  <c r="O66" i="101"/>
  <c r="S66" i="101"/>
  <c r="R66" i="101"/>
  <c r="Q66" i="101"/>
  <c r="BM76" i="101"/>
  <c r="BT76" i="101" s="1"/>
  <c r="BS76" i="101"/>
  <c r="BQ76" i="101"/>
  <c r="AF83" i="101"/>
  <c r="AE83" i="101"/>
  <c r="CM33" i="101"/>
  <c r="BC35" i="101"/>
  <c r="S37" i="101"/>
  <c r="BU38" i="101"/>
  <c r="BU40" i="101"/>
  <c r="AI41" i="101"/>
  <c r="BU42" i="101"/>
  <c r="AI43" i="101"/>
  <c r="BU44" i="101"/>
  <c r="AI45" i="101"/>
  <c r="BU46" i="101"/>
  <c r="AI47" i="101"/>
  <c r="BU48" i="101"/>
  <c r="BB49" i="101"/>
  <c r="BA49" i="101"/>
  <c r="AY49" i="101"/>
  <c r="AU50" i="101"/>
  <c r="AY50" i="101" s="1"/>
  <c r="BB51" i="101"/>
  <c r="BA51" i="101"/>
  <c r="AY51" i="101"/>
  <c r="AY52" i="101"/>
  <c r="AU52" i="101"/>
  <c r="AY54" i="101"/>
  <c r="BC54" i="101"/>
  <c r="AU54" i="101"/>
  <c r="AU56" i="101"/>
  <c r="Q58" i="101"/>
  <c r="P58" i="101"/>
  <c r="O58" i="101"/>
  <c r="BC59" i="101"/>
  <c r="AU59" i="101"/>
  <c r="BB59" i="101"/>
  <c r="BA59" i="101"/>
  <c r="AZ59" i="101"/>
  <c r="AY59" i="101"/>
  <c r="Q60" i="101"/>
  <c r="P60" i="101"/>
  <c r="O60" i="101"/>
  <c r="AX65" i="101"/>
  <c r="AW65" i="101"/>
  <c r="BO67" i="101"/>
  <c r="BP67" i="101"/>
  <c r="BB71" i="101"/>
  <c r="BA71" i="101"/>
  <c r="AZ71" i="101"/>
  <c r="AY71" i="101"/>
  <c r="BC71" i="101"/>
  <c r="AY83" i="101"/>
  <c r="BA83" i="101"/>
  <c r="BC83" i="101"/>
  <c r="AZ83" i="101"/>
  <c r="AU83" i="101"/>
  <c r="BB83" i="101"/>
  <c r="AI85" i="101"/>
  <c r="AC85" i="101"/>
  <c r="AZ52" i="101"/>
  <c r="BT53" i="101"/>
  <c r="BS53" i="101"/>
  <c r="BR53" i="101"/>
  <c r="AZ54" i="101"/>
  <c r="BT55" i="101"/>
  <c r="BS55" i="101"/>
  <c r="BR55" i="101"/>
  <c r="AZ56" i="101"/>
  <c r="R60" i="101"/>
  <c r="BP63" i="101"/>
  <c r="BO63" i="101"/>
  <c r="AX64" i="101"/>
  <c r="AW64" i="101"/>
  <c r="BC64" i="101"/>
  <c r="AZ65" i="101"/>
  <c r="AG66" i="101"/>
  <c r="AK66" i="101"/>
  <c r="AJ66" i="101"/>
  <c r="AI66" i="101"/>
  <c r="AH66" i="101"/>
  <c r="BT67" i="101"/>
  <c r="BO69" i="101"/>
  <c r="BP69" i="101"/>
  <c r="BP71" i="101"/>
  <c r="BO71" i="101"/>
  <c r="AW85" i="101"/>
  <c r="BB85" i="101"/>
  <c r="Q91" i="101"/>
  <c r="S91" i="101"/>
  <c r="K91" i="101"/>
  <c r="R91" i="101"/>
  <c r="P91" i="101"/>
  <c r="O91" i="101"/>
  <c r="AC41" i="101"/>
  <c r="AC43" i="101"/>
  <c r="AK43" i="101" s="1"/>
  <c r="AC45" i="101"/>
  <c r="AC47" i="101"/>
  <c r="AH47" i="101" s="1"/>
  <c r="AC49" i="101"/>
  <c r="AK49" i="101" s="1"/>
  <c r="AG50" i="101"/>
  <c r="AZ50" i="101"/>
  <c r="AC51" i="101"/>
  <c r="AJ51" i="101" s="1"/>
  <c r="AH51" i="101"/>
  <c r="AG52" i="101"/>
  <c r="BA52" i="101"/>
  <c r="BO53" i="101"/>
  <c r="AH54" i="101"/>
  <c r="AF54" i="101"/>
  <c r="BA54" i="101"/>
  <c r="S55" i="101"/>
  <c r="BO55" i="101"/>
  <c r="AH56" i="101"/>
  <c r="AF56" i="101"/>
  <c r="BA56" i="101"/>
  <c r="R58" i="101"/>
  <c r="AU58" i="101"/>
  <c r="S60" i="101"/>
  <c r="BS63" i="101"/>
  <c r="BR63" i="101"/>
  <c r="BU63" i="101"/>
  <c r="BT63" i="101"/>
  <c r="BQ63" i="101"/>
  <c r="AY64" i="101"/>
  <c r="BC65" i="101"/>
  <c r="AE66" i="101"/>
  <c r="BU67" i="101"/>
  <c r="BU71" i="101"/>
  <c r="BT77" i="101"/>
  <c r="BS77" i="101"/>
  <c r="BQ77" i="101"/>
  <c r="BU77" i="101"/>
  <c r="BR77" i="101"/>
  <c r="Q81" i="101"/>
  <c r="S81" i="101"/>
  <c r="K81" i="101"/>
  <c r="O81" i="101" s="1"/>
  <c r="P81" i="101"/>
  <c r="R81" i="101"/>
  <c r="AX85" i="101"/>
  <c r="BT57" i="101"/>
  <c r="BS57" i="101"/>
  <c r="BR57" i="101"/>
  <c r="AH60" i="101"/>
  <c r="AF60" i="101"/>
  <c r="AE60" i="101"/>
  <c r="BT65" i="101"/>
  <c r="BQ65" i="101"/>
  <c r="BP65" i="101"/>
  <c r="BO65" i="101"/>
  <c r="AX66" i="101"/>
  <c r="AW66" i="101"/>
  <c r="N68" i="101"/>
  <c r="S68" i="101"/>
  <c r="R68" i="101"/>
  <c r="M68" i="101"/>
  <c r="AX70" i="101"/>
  <c r="AW70" i="101"/>
  <c r="BC70" i="101"/>
  <c r="AZ70" i="101"/>
  <c r="AY70" i="101"/>
  <c r="N72" i="101"/>
  <c r="M72" i="101"/>
  <c r="S72" i="101"/>
  <c r="R72" i="101"/>
  <c r="AF81" i="101"/>
  <c r="AE81" i="101"/>
  <c r="Q95" i="101"/>
  <c r="K95" i="101"/>
  <c r="R95" i="101"/>
  <c r="P95" i="101"/>
  <c r="Q51" i="101"/>
  <c r="Q53" i="101"/>
  <c r="AH53" i="101"/>
  <c r="Q55" i="101"/>
  <c r="Q57" i="101"/>
  <c r="AH57" i="101"/>
  <c r="AU60" i="101"/>
  <c r="BT61" i="101"/>
  <c r="BU62" i="101"/>
  <c r="BB63" i="101"/>
  <c r="BA63" i="101"/>
  <c r="BB64" i="101"/>
  <c r="BT64" i="101"/>
  <c r="BS65" i="101"/>
  <c r="BR65" i="101"/>
  <c r="BC66" i="101"/>
  <c r="BU66" i="101"/>
  <c r="P68" i="101"/>
  <c r="BS69" i="101"/>
  <c r="BR69" i="101"/>
  <c r="BQ69" i="101"/>
  <c r="R70" i="101"/>
  <c r="AE76" i="101"/>
  <c r="AF76" i="101"/>
  <c r="N78" i="101"/>
  <c r="S78" i="101"/>
  <c r="BQ82" i="101"/>
  <c r="BP82" i="101"/>
  <c r="BU82" i="101"/>
  <c r="BR82" i="101"/>
  <c r="BO82" i="101"/>
  <c r="Q89" i="101"/>
  <c r="K89" i="101"/>
  <c r="R89" i="101" s="1"/>
  <c r="P89" i="101"/>
  <c r="O89" i="101"/>
  <c r="BC92" i="101"/>
  <c r="AU92" i="101"/>
  <c r="AZ92" i="101"/>
  <c r="AY92" i="101"/>
  <c r="BB92" i="101"/>
  <c r="BU60" i="101"/>
  <c r="AK63" i="101"/>
  <c r="AC63" i="101"/>
  <c r="AJ63" i="101"/>
  <c r="BB65" i="101"/>
  <c r="BA65" i="101"/>
  <c r="AC67" i="101"/>
  <c r="AJ67" i="101" s="1"/>
  <c r="AI67" i="101"/>
  <c r="AG67" i="101"/>
  <c r="AX68" i="101"/>
  <c r="AW68" i="101"/>
  <c r="AY78" i="101"/>
  <c r="AX78" i="101"/>
  <c r="BB78" i="101"/>
  <c r="AZ78" i="101"/>
  <c r="AW78" i="101"/>
  <c r="AY81" i="101"/>
  <c r="BA81" i="101"/>
  <c r="BC81" i="101"/>
  <c r="AZ81" i="101"/>
  <c r="BB81" i="101"/>
  <c r="AF82" i="101"/>
  <c r="AE82" i="101"/>
  <c r="AK82" i="101"/>
  <c r="AJ82" i="101"/>
  <c r="AH82" i="101"/>
  <c r="BM85" i="101"/>
  <c r="BT85" i="101" s="1"/>
  <c r="BS85" i="101"/>
  <c r="BQ85" i="101"/>
  <c r="Q87" i="101"/>
  <c r="S87" i="101"/>
  <c r="K87" i="101"/>
  <c r="R87" i="101"/>
  <c r="P87" i="101"/>
  <c r="O87" i="101"/>
  <c r="AU90" i="101"/>
  <c r="AY90" i="101" s="1"/>
  <c r="AF91" i="101"/>
  <c r="AE91" i="101"/>
  <c r="M92" i="101"/>
  <c r="N92" i="101"/>
  <c r="R92" i="101"/>
  <c r="K94" i="101"/>
  <c r="Q94" i="101"/>
  <c r="K51" i="101"/>
  <c r="K53" i="101"/>
  <c r="AJ53" i="101"/>
  <c r="K55" i="101"/>
  <c r="AJ57" i="101"/>
  <c r="AX62" i="101"/>
  <c r="AW62" i="101"/>
  <c r="AK65" i="101"/>
  <c r="AC65" i="101"/>
  <c r="AJ65" i="101"/>
  <c r="BB68" i="101"/>
  <c r="BT69" i="101"/>
  <c r="AC70" i="101"/>
  <c r="AK76" i="101"/>
  <c r="O78" i="101"/>
  <c r="BC88" i="101"/>
  <c r="AU88" i="101"/>
  <c r="AZ88" i="101"/>
  <c r="AY88" i="101"/>
  <c r="BB88" i="101"/>
  <c r="AF89" i="101"/>
  <c r="AE89" i="101"/>
  <c r="M90" i="101"/>
  <c r="N90" i="101"/>
  <c r="R90" i="101"/>
  <c r="BA90" i="101"/>
  <c r="P92" i="101"/>
  <c r="AW93" i="101"/>
  <c r="AZ93" i="101"/>
  <c r="AX93" i="101"/>
  <c r="BC93" i="101"/>
  <c r="BP97" i="101"/>
  <c r="BT97" i="101"/>
  <c r="BQ97" i="101"/>
  <c r="BO97" i="101"/>
  <c r="BU97" i="101"/>
  <c r="AC53" i="101"/>
  <c r="AC55" i="101"/>
  <c r="AC57" i="101"/>
  <c r="AC59" i="101"/>
  <c r="BO60" i="101"/>
  <c r="AK61" i="101"/>
  <c r="AC61" i="101"/>
  <c r="BB61" i="101"/>
  <c r="P62" i="101"/>
  <c r="AG62" i="101"/>
  <c r="BP62" i="101"/>
  <c r="AY63" i="101"/>
  <c r="BP66" i="101"/>
  <c r="BS67" i="101"/>
  <c r="BR67" i="101"/>
  <c r="BQ67" i="101"/>
  <c r="AY68" i="101"/>
  <c r="BB69" i="101"/>
  <c r="BA69" i="101"/>
  <c r="AZ69" i="101"/>
  <c r="BU69" i="101"/>
  <c r="AK71" i="101"/>
  <c r="AC71" i="101"/>
  <c r="AJ71" i="101"/>
  <c r="AI71" i="101"/>
  <c r="AH71" i="101"/>
  <c r="AG71" i="101"/>
  <c r="BS71" i="101"/>
  <c r="BR71" i="101"/>
  <c r="BQ71" i="101"/>
  <c r="AY76" i="101"/>
  <c r="AX76" i="101"/>
  <c r="BB76" i="101"/>
  <c r="AZ76" i="101"/>
  <c r="AW76" i="101"/>
  <c r="R78" i="101"/>
  <c r="BR79" i="101"/>
  <c r="BM79" i="101"/>
  <c r="BT79" i="101"/>
  <c r="BU79" i="101"/>
  <c r="BS79" i="101"/>
  <c r="AF80" i="101"/>
  <c r="AE80" i="101"/>
  <c r="AK80" i="101"/>
  <c r="AJ80" i="101"/>
  <c r="AH80" i="101"/>
  <c r="AG80" i="101"/>
  <c r="AG82" i="101"/>
  <c r="Q83" i="101"/>
  <c r="K83" i="101"/>
  <c r="AU86" i="101"/>
  <c r="AZ86" i="101" s="1"/>
  <c r="AY86" i="101"/>
  <c r="BB86" i="101"/>
  <c r="AF87" i="101"/>
  <c r="AE87" i="101"/>
  <c r="M88" i="101"/>
  <c r="N88" i="101"/>
  <c r="R88" i="101"/>
  <c r="BA88" i="101"/>
  <c r="P90" i="101"/>
  <c r="AF97" i="101"/>
  <c r="AG97" i="101"/>
  <c r="BQ62" i="101"/>
  <c r="AG63" i="101"/>
  <c r="AY65" i="101"/>
  <c r="BB66" i="101"/>
  <c r="BQ66" i="101"/>
  <c r="AH67" i="101"/>
  <c r="AZ68" i="101"/>
  <c r="BT71" i="101"/>
  <c r="BC78" i="101"/>
  <c r="M84" i="101"/>
  <c r="R84" i="101"/>
  <c r="P84" i="101"/>
  <c r="BA86" i="101"/>
  <c r="P88" i="101"/>
  <c r="BB93" i="101"/>
  <c r="AE97" i="101"/>
  <c r="AC72" i="101"/>
  <c r="AG72" i="101" s="1"/>
  <c r="AK72" i="101"/>
  <c r="BC72" i="101"/>
  <c r="BU72" i="101"/>
  <c r="R73" i="101"/>
  <c r="BC73" i="101"/>
  <c r="BU73" i="101"/>
  <c r="S74" i="101"/>
  <c r="AK74" i="101"/>
  <c r="BC74" i="101"/>
  <c r="BU74" i="101"/>
  <c r="R75" i="101"/>
  <c r="BC75" i="101"/>
  <c r="BU75" i="101"/>
  <c r="AU77" i="101"/>
  <c r="BA79" i="101"/>
  <c r="AU79" i="101"/>
  <c r="BC79" i="101" s="1"/>
  <c r="AZ79" i="101"/>
  <c r="BP95" i="101"/>
  <c r="BT95" i="101"/>
  <c r="BQ95" i="101"/>
  <c r="BO95" i="101"/>
  <c r="BR96" i="101"/>
  <c r="BQ96" i="101"/>
  <c r="BP96" i="101"/>
  <c r="BO96" i="101"/>
  <c r="AG99" i="101"/>
  <c r="AC99" i="101"/>
  <c r="AH99" i="101" s="1"/>
  <c r="S73" i="101"/>
  <c r="S75" i="101"/>
  <c r="AG76" i="101"/>
  <c r="BQ80" i="101"/>
  <c r="BP80" i="101"/>
  <c r="AH83" i="101"/>
  <c r="AJ83" i="101"/>
  <c r="AK83" i="101"/>
  <c r="AI83" i="101"/>
  <c r="BR83" i="101"/>
  <c r="BM83" i="101"/>
  <c r="BT83" i="101"/>
  <c r="AU84" i="101"/>
  <c r="AF86" i="101"/>
  <c r="AG86" i="101"/>
  <c r="AE86" i="101"/>
  <c r="AK86" i="101"/>
  <c r="BR86" i="101"/>
  <c r="BQ86" i="101"/>
  <c r="BP86" i="101"/>
  <c r="AH87" i="101"/>
  <c r="AJ87" i="101"/>
  <c r="AK87" i="101"/>
  <c r="AI87" i="101"/>
  <c r="AF88" i="101"/>
  <c r="AG88" i="101"/>
  <c r="AE88" i="101"/>
  <c r="AK88" i="101"/>
  <c r="BR88" i="101"/>
  <c r="BQ88" i="101"/>
  <c r="BP88" i="101"/>
  <c r="AH89" i="101"/>
  <c r="AJ89" i="101"/>
  <c r="AK89" i="101"/>
  <c r="AI89" i="101"/>
  <c r="AF90" i="101"/>
  <c r="AG90" i="101"/>
  <c r="AE90" i="101"/>
  <c r="AK90" i="101"/>
  <c r="BR90" i="101"/>
  <c r="BQ90" i="101"/>
  <c r="BP90" i="101"/>
  <c r="AH91" i="101"/>
  <c r="AJ91" i="101"/>
  <c r="AK91" i="101"/>
  <c r="AI91" i="101"/>
  <c r="AF92" i="101"/>
  <c r="AG92" i="101"/>
  <c r="AE92" i="101"/>
  <c r="AK92" i="101"/>
  <c r="BR92" i="101"/>
  <c r="BQ92" i="101"/>
  <c r="BP92" i="101"/>
  <c r="BP93" i="101"/>
  <c r="BT93" i="101"/>
  <c r="BQ93" i="101"/>
  <c r="AE95" i="101"/>
  <c r="AI99" i="101"/>
  <c r="BU68" i="101"/>
  <c r="BU70" i="101"/>
  <c r="AC73" i="101"/>
  <c r="BB73" i="101"/>
  <c r="P74" i="101"/>
  <c r="AG74" i="101"/>
  <c r="AK75" i="101"/>
  <c r="AC75" i="101"/>
  <c r="BB75" i="101"/>
  <c r="P76" i="101"/>
  <c r="AK77" i="101"/>
  <c r="AH78" i="101"/>
  <c r="AG78" i="101"/>
  <c r="P82" i="101"/>
  <c r="BQ87" i="101"/>
  <c r="BQ89" i="101"/>
  <c r="BQ91" i="101"/>
  <c r="AE93" i="101"/>
  <c r="BR94" i="101"/>
  <c r="BQ94" i="101"/>
  <c r="BP94" i="101"/>
  <c r="BO94" i="101"/>
  <c r="AG95" i="101"/>
  <c r="K98" i="101"/>
  <c r="O98" i="101" s="1"/>
  <c r="Q98" i="101"/>
  <c r="P98" i="101"/>
  <c r="O68" i="101"/>
  <c r="O70" i="101"/>
  <c r="O72" i="101"/>
  <c r="AW72" i="101"/>
  <c r="BP72" i="101"/>
  <c r="M73" i="101"/>
  <c r="AW73" i="101"/>
  <c r="BO73" i="101"/>
  <c r="M74" i="101"/>
  <c r="AE74" i="101"/>
  <c r="AW74" i="101"/>
  <c r="BP74" i="101"/>
  <c r="M75" i="101"/>
  <c r="AW75" i="101"/>
  <c r="BO75" i="101"/>
  <c r="M76" i="101"/>
  <c r="AH76" i="101"/>
  <c r="M77" i="101"/>
  <c r="R77" i="101"/>
  <c r="AF78" i="101"/>
  <c r="M79" i="101"/>
  <c r="R79" i="101"/>
  <c r="AY79" i="101"/>
  <c r="BO80" i="101"/>
  <c r="AH81" i="101"/>
  <c r="AJ81" i="101"/>
  <c r="AK81" i="101"/>
  <c r="AI81" i="101"/>
  <c r="BM81" i="101"/>
  <c r="BT81" i="101" s="1"/>
  <c r="BC82" i="101"/>
  <c r="AU82" i="101"/>
  <c r="AY82" i="101"/>
  <c r="AG83" i="101"/>
  <c r="BQ83" i="101"/>
  <c r="AF84" i="101"/>
  <c r="AE84" i="101"/>
  <c r="AK84" i="101"/>
  <c r="BA84" i="101"/>
  <c r="Q85" i="101"/>
  <c r="S85" i="101"/>
  <c r="K85" i="101"/>
  <c r="P85" i="101"/>
  <c r="O85" i="101"/>
  <c r="AY85" i="101"/>
  <c r="BA85" i="101"/>
  <c r="BC85" i="101"/>
  <c r="AZ85" i="101"/>
  <c r="AH86" i="101"/>
  <c r="BO86" i="101"/>
  <c r="AG87" i="101"/>
  <c r="AH88" i="101"/>
  <c r="BO88" i="101"/>
  <c r="AG89" i="101"/>
  <c r="AH90" i="101"/>
  <c r="BO90" i="101"/>
  <c r="AG91" i="101"/>
  <c r="AH92" i="101"/>
  <c r="BO92" i="101"/>
  <c r="AG93" i="101"/>
  <c r="BO93" i="101"/>
  <c r="BU95" i="101"/>
  <c r="BU96" i="101"/>
  <c r="O76" i="101"/>
  <c r="AI76" i="101"/>
  <c r="BA77" i="101"/>
  <c r="Q78" i="101"/>
  <c r="P78" i="101"/>
  <c r="BB79" i="101"/>
  <c r="BR80" i="101"/>
  <c r="R82" i="101"/>
  <c r="BS83" i="101"/>
  <c r="BA87" i="101"/>
  <c r="AU87" i="101"/>
  <c r="BC87" i="101"/>
  <c r="AZ87" i="101"/>
  <c r="BU87" i="101"/>
  <c r="BA89" i="101"/>
  <c r="AU89" i="101"/>
  <c r="BC89" i="101"/>
  <c r="AZ89" i="101"/>
  <c r="BU89" i="101"/>
  <c r="AY91" i="101"/>
  <c r="BA91" i="101"/>
  <c r="AU91" i="101"/>
  <c r="AZ91" i="101" s="1"/>
  <c r="BC91" i="101"/>
  <c r="BU91" i="101"/>
  <c r="K96" i="101"/>
  <c r="R96" i="101" s="1"/>
  <c r="Q96" i="101"/>
  <c r="Q97" i="101"/>
  <c r="K97" i="101"/>
  <c r="R97" i="101" s="1"/>
  <c r="AI77" i="101"/>
  <c r="AI79" i="101"/>
  <c r="S80" i="101"/>
  <c r="BT80" i="101"/>
  <c r="S82" i="101"/>
  <c r="BT82" i="101"/>
  <c r="S84" i="101"/>
  <c r="BT84" i="101"/>
  <c r="S86" i="101"/>
  <c r="BT86" i="101"/>
  <c r="BT87" i="101"/>
  <c r="S88" i="101"/>
  <c r="BT88" i="101"/>
  <c r="BT89" i="101"/>
  <c r="S90" i="101"/>
  <c r="BT90" i="101"/>
  <c r="BT91" i="101"/>
  <c r="S92" i="101"/>
  <c r="BT92" i="101"/>
  <c r="AK93" i="101"/>
  <c r="BR93" i="101"/>
  <c r="BT94" i="101"/>
  <c r="AK95" i="101"/>
  <c r="BR95" i="101"/>
  <c r="BT96" i="101"/>
  <c r="AK97" i="101"/>
  <c r="BR97" i="101"/>
  <c r="AX99" i="101"/>
  <c r="AW99" i="101"/>
  <c r="S100" i="101"/>
  <c r="AU98" i="101"/>
  <c r="BA98" i="101"/>
  <c r="Q99" i="101"/>
  <c r="O99" i="101"/>
  <c r="K99" i="101"/>
  <c r="AC77" i="101"/>
  <c r="AC79" i="101"/>
  <c r="AK79" i="101" s="1"/>
  <c r="AY93" i="101"/>
  <c r="BA93" i="101"/>
  <c r="AU94" i="101"/>
  <c r="BA94" i="101"/>
  <c r="AY95" i="101"/>
  <c r="BA95" i="101"/>
  <c r="BC96" i="101"/>
  <c r="AU96" i="101"/>
  <c r="BA96" i="101"/>
  <c r="AY97" i="101"/>
  <c r="BA97" i="101"/>
  <c r="AZ99" i="101"/>
  <c r="O80" i="101"/>
  <c r="O82" i="101"/>
  <c r="O84" i="101"/>
  <c r="O86" i="101"/>
  <c r="O88" i="101"/>
  <c r="O90" i="101"/>
  <c r="O92" i="101"/>
  <c r="AJ94" i="101"/>
  <c r="AF94" i="101"/>
  <c r="AX95" i="101"/>
  <c r="AJ96" i="101"/>
  <c r="AF96" i="101"/>
  <c r="AX97" i="101"/>
  <c r="AY98" i="101"/>
  <c r="BB99" i="101"/>
  <c r="BR87" i="101"/>
  <c r="BR89" i="101"/>
  <c r="BR91" i="101"/>
  <c r="AH93" i="101"/>
  <c r="AJ93" i="101"/>
  <c r="AH95" i="101"/>
  <c r="AJ95" i="101"/>
  <c r="AZ95" i="101"/>
  <c r="AH97" i="101"/>
  <c r="AJ97" i="101"/>
  <c r="AZ97" i="101"/>
  <c r="BR98" i="101"/>
  <c r="BQ98" i="101"/>
  <c r="BC99" i="101"/>
  <c r="BU100" i="101"/>
  <c r="AF98" i="101"/>
  <c r="BA99" i="101"/>
  <c r="AY100" i="101"/>
  <c r="BM99" i="101"/>
  <c r="R100" i="101"/>
  <c r="AI100" i="101"/>
  <c r="AZ100" i="101"/>
  <c r="AJ98" i="101"/>
  <c r="K100" i="101"/>
  <c r="BA100" i="101"/>
  <c r="BR100" i="101"/>
  <c r="BS98" i="101"/>
  <c r="AC100" i="101"/>
  <c r="BS100" i="101"/>
  <c r="AU100" i="101"/>
  <c r="BM100" i="101"/>
  <c r="BN100" i="100"/>
  <c r="AV100" i="100"/>
  <c r="AU100" i="100"/>
  <c r="AD100" i="100"/>
  <c r="L100" i="100"/>
  <c r="BS99" i="100"/>
  <c r="BN99" i="100"/>
  <c r="BA99" i="100"/>
  <c r="AV99" i="100"/>
  <c r="AK99" i="100"/>
  <c r="AI99" i="100"/>
  <c r="AH99" i="100"/>
  <c r="AD99" i="100"/>
  <c r="AC99" i="100"/>
  <c r="L99" i="100"/>
  <c r="BN98" i="100"/>
  <c r="BC98" i="100"/>
  <c r="AV98" i="100"/>
  <c r="BB98" i="100" s="1"/>
  <c r="AU98" i="100"/>
  <c r="AX98" i="100" s="1"/>
  <c r="AD98" i="100"/>
  <c r="L98" i="100"/>
  <c r="BS97" i="100"/>
  <c r="BN97" i="100"/>
  <c r="BA97" i="100"/>
  <c r="AV97" i="100"/>
  <c r="AJ97" i="100"/>
  <c r="AI97" i="100"/>
  <c r="AD97" i="100"/>
  <c r="AC97" i="100"/>
  <c r="Q97" i="100"/>
  <c r="L97" i="100"/>
  <c r="S97" i="100" s="1"/>
  <c r="K97" i="100"/>
  <c r="BN96" i="100"/>
  <c r="AV96" i="100"/>
  <c r="AU96" i="100"/>
  <c r="AD96" i="100"/>
  <c r="L96" i="100"/>
  <c r="BS95" i="100"/>
  <c r="BN95" i="100"/>
  <c r="BA95" i="100"/>
  <c r="AV95" i="100"/>
  <c r="AK95" i="100"/>
  <c r="AJ95" i="100"/>
  <c r="AI95" i="100"/>
  <c r="AH95" i="100"/>
  <c r="AD95" i="100"/>
  <c r="AC95" i="100"/>
  <c r="L95" i="100"/>
  <c r="BN94" i="100"/>
  <c r="AX94" i="100"/>
  <c r="AV94" i="100"/>
  <c r="AU94" i="100"/>
  <c r="AD94" i="100"/>
  <c r="L94" i="100"/>
  <c r="BS93" i="100"/>
  <c r="BN93" i="100"/>
  <c r="BA93" i="100"/>
  <c r="AV93" i="100"/>
  <c r="AI93" i="100"/>
  <c r="AD93" i="100"/>
  <c r="AC93" i="100"/>
  <c r="Q93" i="100"/>
  <c r="L93" i="100"/>
  <c r="BN92" i="100"/>
  <c r="BC92" i="100"/>
  <c r="AX92" i="100"/>
  <c r="AW92" i="100"/>
  <c r="AV92" i="100"/>
  <c r="BB92" i="100" s="1"/>
  <c r="AU92" i="100"/>
  <c r="AD92" i="100"/>
  <c r="L92" i="100"/>
  <c r="BS91" i="100"/>
  <c r="BN91" i="100"/>
  <c r="BA91" i="100"/>
  <c r="AV91" i="100"/>
  <c r="AI91" i="100"/>
  <c r="AD91" i="100"/>
  <c r="AC91" i="100"/>
  <c r="AK91" i="100" s="1"/>
  <c r="S91" i="100"/>
  <c r="Q91" i="100"/>
  <c r="L91" i="100"/>
  <c r="K91" i="100"/>
  <c r="BN90" i="100"/>
  <c r="BC90" i="100"/>
  <c r="AX90" i="100"/>
  <c r="AW90" i="100"/>
  <c r="AV90" i="100"/>
  <c r="AU90" i="100"/>
  <c r="AD90" i="100"/>
  <c r="L90" i="100"/>
  <c r="BS89" i="100"/>
  <c r="BN89" i="100"/>
  <c r="BA89" i="100"/>
  <c r="AV89" i="100"/>
  <c r="AI89" i="100"/>
  <c r="AH89" i="100"/>
  <c r="AD89" i="100"/>
  <c r="AC89" i="100"/>
  <c r="L89" i="100"/>
  <c r="K89" i="100" s="1"/>
  <c r="BN88" i="100"/>
  <c r="BC88" i="100"/>
  <c r="AX88" i="100"/>
  <c r="AV88" i="100"/>
  <c r="BB88" i="100" s="1"/>
  <c r="AU88" i="100"/>
  <c r="AW88" i="100" s="1"/>
  <c r="AD88" i="100"/>
  <c r="L88" i="100"/>
  <c r="BS87" i="100"/>
  <c r="BN87" i="100"/>
  <c r="BA87" i="100"/>
  <c r="AV87" i="100"/>
  <c r="AI87" i="100"/>
  <c r="AD87" i="100"/>
  <c r="AC87" i="100"/>
  <c r="Q87" i="100"/>
  <c r="L87" i="100"/>
  <c r="K87" i="100" s="1"/>
  <c r="BN86" i="100"/>
  <c r="BC86" i="100"/>
  <c r="AW86" i="100"/>
  <c r="AV86" i="100"/>
  <c r="BB86" i="100" s="1"/>
  <c r="AU86" i="100"/>
  <c r="AX86" i="100" s="1"/>
  <c r="AD86" i="100"/>
  <c r="L86" i="100"/>
  <c r="BS85" i="100"/>
  <c r="BN85" i="100"/>
  <c r="BA85" i="100"/>
  <c r="AV85" i="100"/>
  <c r="AK85" i="100"/>
  <c r="AJ85" i="100"/>
  <c r="AI85" i="100"/>
  <c r="AH85" i="100"/>
  <c r="AD85" i="100"/>
  <c r="AC85" i="100"/>
  <c r="L85" i="100"/>
  <c r="K85" i="100"/>
  <c r="BN84" i="100"/>
  <c r="AV84" i="100"/>
  <c r="AU84" i="100"/>
  <c r="AD84" i="100"/>
  <c r="L84" i="100"/>
  <c r="BS83" i="100"/>
  <c r="BN83" i="100"/>
  <c r="BA83" i="100"/>
  <c r="AV83" i="100"/>
  <c r="AK83" i="100"/>
  <c r="AI83" i="100"/>
  <c r="AH83" i="100"/>
  <c r="AD83" i="100"/>
  <c r="AC83" i="100"/>
  <c r="Q83" i="100"/>
  <c r="L83" i="100"/>
  <c r="S83" i="100" s="1"/>
  <c r="K83" i="100"/>
  <c r="BU82" i="100"/>
  <c r="BO82" i="100"/>
  <c r="BN82" i="100"/>
  <c r="BM82" i="100"/>
  <c r="BP82" i="100" s="1"/>
  <c r="AV82" i="100"/>
  <c r="AD82" i="100"/>
  <c r="L82" i="100"/>
  <c r="BS81" i="100"/>
  <c r="BN81" i="100"/>
  <c r="BB81" i="100"/>
  <c r="BA81" i="100"/>
  <c r="AZ81" i="100"/>
  <c r="AY81" i="100"/>
  <c r="AV81" i="100"/>
  <c r="BC81" i="100" s="1"/>
  <c r="AU81" i="100"/>
  <c r="AX81" i="100" s="1"/>
  <c r="AI81" i="100"/>
  <c r="AD81" i="100"/>
  <c r="AC81" i="100" s="1"/>
  <c r="L81" i="100"/>
  <c r="BO80" i="100"/>
  <c r="BN80" i="100"/>
  <c r="BM80" i="100"/>
  <c r="AV80" i="100"/>
  <c r="AU80" i="100"/>
  <c r="AD80" i="100"/>
  <c r="AC80" i="100" s="1"/>
  <c r="AE80" i="100" s="1"/>
  <c r="Q80" i="100"/>
  <c r="P80" i="100"/>
  <c r="N80" i="100"/>
  <c r="M80" i="100"/>
  <c r="L80" i="100"/>
  <c r="K80" i="100"/>
  <c r="O80" i="100" s="1"/>
  <c r="BS79" i="100"/>
  <c r="BR79" i="100"/>
  <c r="BP79" i="100"/>
  <c r="BO79" i="100"/>
  <c r="BN79" i="100"/>
  <c r="BM79" i="100"/>
  <c r="BQ79" i="100" s="1"/>
  <c r="BA79" i="100"/>
  <c r="AV79" i="100"/>
  <c r="AJ79" i="100"/>
  <c r="AH79" i="100"/>
  <c r="AG79" i="100"/>
  <c r="AE79" i="100"/>
  <c r="AD79" i="100"/>
  <c r="AI79" i="100" s="1"/>
  <c r="AC79" i="100"/>
  <c r="AF79" i="100" s="1"/>
  <c r="S79" i="100"/>
  <c r="Q79" i="100"/>
  <c r="L79" i="100"/>
  <c r="K79" i="100"/>
  <c r="BS78" i="100"/>
  <c r="BN78" i="100"/>
  <c r="BC78" i="100"/>
  <c r="BB78" i="100"/>
  <c r="AV78" i="100"/>
  <c r="BA78" i="100" s="1"/>
  <c r="AU78" i="100"/>
  <c r="AD78" i="100"/>
  <c r="AC78" i="100" s="1"/>
  <c r="AE78" i="100" s="1"/>
  <c r="L78" i="100"/>
  <c r="BS77" i="100"/>
  <c r="BR77" i="100"/>
  <c r="BP77" i="100"/>
  <c r="BO77" i="100"/>
  <c r="BN77" i="100"/>
  <c r="BM77" i="100"/>
  <c r="BQ77" i="100" s="1"/>
  <c r="BA77" i="100"/>
  <c r="AV77" i="100"/>
  <c r="AJ77" i="100"/>
  <c r="AH77" i="100"/>
  <c r="AG77" i="100"/>
  <c r="AE77" i="100"/>
  <c r="AD77" i="100"/>
  <c r="AI77" i="100" s="1"/>
  <c r="AC77" i="100"/>
  <c r="AF77" i="100" s="1"/>
  <c r="Q77" i="100"/>
  <c r="P77" i="100"/>
  <c r="L77" i="100"/>
  <c r="R77" i="100" s="1"/>
  <c r="K77" i="100"/>
  <c r="S77" i="100" s="1"/>
  <c r="BS76" i="100"/>
  <c r="BN76" i="100"/>
  <c r="BB76" i="100"/>
  <c r="AW76" i="100"/>
  <c r="AV76" i="100"/>
  <c r="BA76" i="100" s="1"/>
  <c r="AU76" i="100"/>
  <c r="BC76" i="100" s="1"/>
  <c r="AK76" i="100"/>
  <c r="AD76" i="100"/>
  <c r="AC76" i="100"/>
  <c r="AE76" i="100" s="1"/>
  <c r="L76" i="100"/>
  <c r="BS75" i="100"/>
  <c r="BR75" i="100"/>
  <c r="BP75" i="100"/>
  <c r="BO75" i="100"/>
  <c r="BN75" i="100"/>
  <c r="BQ75" i="100" s="1"/>
  <c r="BM75" i="100"/>
  <c r="BU75" i="100" s="1"/>
  <c r="BA75" i="100"/>
  <c r="AV75" i="100"/>
  <c r="AJ75" i="100"/>
  <c r="AH75" i="100"/>
  <c r="AG75" i="100"/>
  <c r="AE75" i="100"/>
  <c r="AD75" i="100"/>
  <c r="AI75" i="100" s="1"/>
  <c r="AC75" i="100"/>
  <c r="AF75" i="100" s="1"/>
  <c r="S75" i="100"/>
  <c r="Q75" i="100"/>
  <c r="L75" i="100"/>
  <c r="K75" i="100"/>
  <c r="BN74" i="100"/>
  <c r="BA74" i="100"/>
  <c r="AV74" i="100"/>
  <c r="AU74" i="100"/>
  <c r="AK74" i="100"/>
  <c r="AD74" i="100"/>
  <c r="AC74" i="100"/>
  <c r="AE74" i="100" s="1"/>
  <c r="L74" i="100"/>
  <c r="BS73" i="100"/>
  <c r="BR73" i="100"/>
  <c r="BP73" i="100"/>
  <c r="BO73" i="100"/>
  <c r="BN73" i="100"/>
  <c r="BQ73" i="100" s="1"/>
  <c r="BM73" i="100"/>
  <c r="BU73" i="100" s="1"/>
  <c r="BA73" i="100"/>
  <c r="AV73" i="100"/>
  <c r="AJ73" i="100"/>
  <c r="AH73" i="100"/>
  <c r="AG73" i="100"/>
  <c r="AE73" i="100"/>
  <c r="AD73" i="100"/>
  <c r="AI73" i="100" s="1"/>
  <c r="AC73" i="100"/>
  <c r="AF73" i="100" s="1"/>
  <c r="Q73" i="100"/>
  <c r="L73" i="100"/>
  <c r="K73" i="100"/>
  <c r="BN72" i="100"/>
  <c r="BC72" i="100"/>
  <c r="BB72" i="100"/>
  <c r="BA72" i="100"/>
  <c r="AW72" i="100"/>
  <c r="AV72" i="100"/>
  <c r="AU72" i="100"/>
  <c r="AD72" i="100"/>
  <c r="L72" i="100"/>
  <c r="BS71" i="100"/>
  <c r="BR71" i="100"/>
  <c r="BP71" i="100"/>
  <c r="BO71" i="100"/>
  <c r="BN71" i="100"/>
  <c r="BM71" i="100"/>
  <c r="BU71" i="100" s="1"/>
  <c r="AV71" i="100"/>
  <c r="AK71" i="100"/>
  <c r="AJ71" i="100"/>
  <c r="AH71" i="100"/>
  <c r="AG71" i="100"/>
  <c r="AD71" i="100"/>
  <c r="AI71" i="100" s="1"/>
  <c r="AC71" i="100"/>
  <c r="AF71" i="100" s="1"/>
  <c r="L71" i="100"/>
  <c r="BN70" i="100"/>
  <c r="BA70" i="100"/>
  <c r="AV70" i="100"/>
  <c r="AU70" i="100"/>
  <c r="AI70" i="100"/>
  <c r="AD70" i="100"/>
  <c r="AC70" i="100"/>
  <c r="L70" i="100"/>
  <c r="BS69" i="100"/>
  <c r="BR69" i="100"/>
  <c r="BP69" i="100"/>
  <c r="BO69" i="100"/>
  <c r="BN69" i="100"/>
  <c r="BM69" i="100"/>
  <c r="BU69" i="100" s="1"/>
  <c r="AV69" i="100"/>
  <c r="AJ69" i="100"/>
  <c r="AE69" i="100"/>
  <c r="AD69" i="100"/>
  <c r="AI69" i="100" s="1"/>
  <c r="AC69" i="100"/>
  <c r="L69" i="100"/>
  <c r="K69" i="100"/>
  <c r="BS68" i="100"/>
  <c r="BN68" i="100"/>
  <c r="BC68" i="100"/>
  <c r="BB68" i="100"/>
  <c r="BA68" i="100"/>
  <c r="AZ68" i="100"/>
  <c r="AX68" i="100"/>
  <c r="AV68" i="100"/>
  <c r="AU68" i="100"/>
  <c r="AW68" i="100" s="1"/>
  <c r="AK68" i="100"/>
  <c r="AI68" i="100"/>
  <c r="AD68" i="100"/>
  <c r="AC68" i="100" s="1"/>
  <c r="L68" i="100"/>
  <c r="BN67" i="100"/>
  <c r="BM67" i="100"/>
  <c r="AV67" i="100"/>
  <c r="AD67" i="100"/>
  <c r="S67" i="100"/>
  <c r="O67" i="100"/>
  <c r="N67" i="100"/>
  <c r="M67" i="100"/>
  <c r="L67" i="100"/>
  <c r="R67" i="100" s="1"/>
  <c r="K67" i="100"/>
  <c r="BN66" i="100"/>
  <c r="BA66" i="100"/>
  <c r="AV66" i="100"/>
  <c r="AJ66" i="100"/>
  <c r="AI66" i="100"/>
  <c r="AH66" i="100"/>
  <c r="AG66" i="100"/>
  <c r="AF66" i="100"/>
  <c r="AD66" i="100"/>
  <c r="AC66" i="100"/>
  <c r="AE66" i="100" s="1"/>
  <c r="S66" i="100"/>
  <c r="R66" i="100"/>
  <c r="Q66" i="100"/>
  <c r="P66" i="100"/>
  <c r="O66" i="100"/>
  <c r="L66" i="100"/>
  <c r="K66" i="100"/>
  <c r="BS65" i="100"/>
  <c r="BN65" i="100"/>
  <c r="BM65" i="100"/>
  <c r="BC65" i="100"/>
  <c r="AV65" i="100"/>
  <c r="AU65" i="100"/>
  <c r="AK65" i="100"/>
  <c r="AJ65" i="100"/>
  <c r="AF65" i="100"/>
  <c r="AD65" i="100"/>
  <c r="AC65" i="100"/>
  <c r="AE65" i="100" s="1"/>
  <c r="L65" i="100"/>
  <c r="BN64" i="100"/>
  <c r="BA64" i="100"/>
  <c r="AV64" i="100"/>
  <c r="AJ64" i="100"/>
  <c r="AI64" i="100"/>
  <c r="AH64" i="100"/>
  <c r="AG64" i="100"/>
  <c r="AF64" i="100"/>
  <c r="AD64" i="100"/>
  <c r="AC64" i="100"/>
  <c r="AE64" i="100" s="1"/>
  <c r="S64" i="100"/>
  <c r="R64" i="100"/>
  <c r="Q64" i="100"/>
  <c r="P64" i="100"/>
  <c r="O64" i="100"/>
  <c r="L64" i="100"/>
  <c r="K64" i="100"/>
  <c r="BS63" i="100"/>
  <c r="BN63" i="100"/>
  <c r="BM63" i="100"/>
  <c r="AV63" i="100"/>
  <c r="AK63" i="100"/>
  <c r="AJ63" i="100"/>
  <c r="AD63" i="100"/>
  <c r="AC63" i="100"/>
  <c r="AF63" i="100" s="1"/>
  <c r="S63" i="100"/>
  <c r="N63" i="100"/>
  <c r="M63" i="100"/>
  <c r="L63" i="100"/>
  <c r="K63" i="100" s="1"/>
  <c r="O63" i="100" s="1"/>
  <c r="BN62" i="100"/>
  <c r="BA62" i="100"/>
  <c r="AV62" i="100"/>
  <c r="AJ62" i="100"/>
  <c r="AI62" i="100"/>
  <c r="AH62" i="100"/>
  <c r="AG62" i="100"/>
  <c r="AF62" i="100"/>
  <c r="AD62" i="100"/>
  <c r="AC62" i="100"/>
  <c r="AE62" i="100" s="1"/>
  <c r="S62" i="100"/>
  <c r="R62" i="100"/>
  <c r="Q62" i="100"/>
  <c r="P62" i="100"/>
  <c r="L62" i="100"/>
  <c r="K62" i="100"/>
  <c r="BN61" i="100"/>
  <c r="BA61" i="100"/>
  <c r="AW61" i="100"/>
  <c r="AV61" i="100"/>
  <c r="AU61" i="100"/>
  <c r="AX61" i="100" s="1"/>
  <c r="AK61" i="100"/>
  <c r="AD61" i="100"/>
  <c r="AC61" i="100"/>
  <c r="S61" i="100"/>
  <c r="O61" i="100"/>
  <c r="N61" i="100"/>
  <c r="L61" i="100"/>
  <c r="K61" i="100"/>
  <c r="M61" i="100" s="1"/>
  <c r="BN60" i="100"/>
  <c r="BA60" i="100"/>
  <c r="AV60" i="100"/>
  <c r="AJ60" i="100"/>
  <c r="AI60" i="100"/>
  <c r="AH60" i="100"/>
  <c r="AG60" i="100"/>
  <c r="AF60" i="100"/>
  <c r="AD60" i="100"/>
  <c r="AC60" i="100"/>
  <c r="AE60" i="100" s="1"/>
  <c r="R60" i="100"/>
  <c r="Q60" i="100"/>
  <c r="L60" i="100"/>
  <c r="K60" i="100"/>
  <c r="S60" i="100" s="1"/>
  <c r="BU59" i="100"/>
  <c r="BS59" i="100"/>
  <c r="BN59" i="100"/>
  <c r="BM59" i="100" s="1"/>
  <c r="AV59" i="100"/>
  <c r="AU59" i="100" s="1"/>
  <c r="AD59" i="100"/>
  <c r="S59" i="100"/>
  <c r="O59" i="100"/>
  <c r="L59" i="100"/>
  <c r="K59" i="100"/>
  <c r="N59" i="100" s="1"/>
  <c r="BN58" i="100"/>
  <c r="BA58" i="100"/>
  <c r="AV58" i="100"/>
  <c r="AJ58" i="100"/>
  <c r="AI58" i="100"/>
  <c r="AH58" i="100"/>
  <c r="AG58" i="100"/>
  <c r="AF58" i="100"/>
  <c r="AD58" i="100"/>
  <c r="AC58" i="100"/>
  <c r="AE58" i="100" s="1"/>
  <c r="Q58" i="100"/>
  <c r="L58" i="100"/>
  <c r="K58" i="100"/>
  <c r="R58" i="100" s="1"/>
  <c r="BU57" i="100"/>
  <c r="BT57" i="100"/>
  <c r="BS57" i="100"/>
  <c r="BN57" i="100"/>
  <c r="BM57" i="100"/>
  <c r="AV57" i="100"/>
  <c r="AE57" i="100"/>
  <c r="AD57" i="100"/>
  <c r="AC57" i="100"/>
  <c r="AF57" i="100" s="1"/>
  <c r="L57" i="100"/>
  <c r="K57" i="100"/>
  <c r="BS56" i="100"/>
  <c r="BN56" i="100"/>
  <c r="BA56" i="100"/>
  <c r="AV56" i="100"/>
  <c r="AK56" i="100"/>
  <c r="AJ56" i="100"/>
  <c r="AI56" i="100"/>
  <c r="AH56" i="100"/>
  <c r="AG56" i="100"/>
  <c r="AF56" i="100"/>
  <c r="AD56" i="100"/>
  <c r="AC56" i="100"/>
  <c r="AE56" i="100" s="1"/>
  <c r="Q56" i="100"/>
  <c r="L56" i="100"/>
  <c r="BN55" i="100"/>
  <c r="BM55" i="100" s="1"/>
  <c r="AV55" i="100"/>
  <c r="AU55" i="100"/>
  <c r="AX55" i="100" s="1"/>
  <c r="AD55" i="100"/>
  <c r="L55" i="100"/>
  <c r="K55" i="100"/>
  <c r="BS54" i="100"/>
  <c r="BN54" i="100"/>
  <c r="BA54" i="100"/>
  <c r="AV54" i="100"/>
  <c r="AK54" i="100"/>
  <c r="AJ54" i="100"/>
  <c r="AI54" i="100"/>
  <c r="AH54" i="100"/>
  <c r="AG54" i="100"/>
  <c r="AF54" i="100"/>
  <c r="AD54" i="100"/>
  <c r="AC54" i="100"/>
  <c r="AE54" i="100" s="1"/>
  <c r="Q54" i="100"/>
  <c r="L54" i="100"/>
  <c r="BS53" i="100"/>
  <c r="BN53" i="100"/>
  <c r="BM53" i="100"/>
  <c r="AX53" i="100"/>
  <c r="AW53" i="100"/>
  <c r="AV53" i="100"/>
  <c r="AU53" i="100"/>
  <c r="AK53" i="100"/>
  <c r="AD53" i="100"/>
  <c r="AC53" i="100"/>
  <c r="S53" i="100"/>
  <c r="N53" i="100"/>
  <c r="M53" i="100"/>
  <c r="L53" i="100"/>
  <c r="Q53" i="100" s="1"/>
  <c r="K53" i="100"/>
  <c r="BN52" i="100"/>
  <c r="BM52" i="100"/>
  <c r="AV52" i="100"/>
  <c r="AK52" i="100"/>
  <c r="AJ52" i="100"/>
  <c r="AI52" i="100"/>
  <c r="AF52" i="100"/>
  <c r="AE52" i="100"/>
  <c r="AD52" i="100"/>
  <c r="AC52" i="100"/>
  <c r="N52" i="100"/>
  <c r="L52" i="100"/>
  <c r="K52" i="100"/>
  <c r="M52" i="100" s="1"/>
  <c r="BN51" i="100"/>
  <c r="BA51" i="100"/>
  <c r="AV51" i="100"/>
  <c r="AJ51" i="100"/>
  <c r="AI51" i="100"/>
  <c r="AH51" i="100"/>
  <c r="AG51" i="100"/>
  <c r="AF51" i="100"/>
  <c r="AD51" i="100"/>
  <c r="AC51" i="100"/>
  <c r="AE51" i="100" s="1"/>
  <c r="R51" i="100"/>
  <c r="Q51" i="100"/>
  <c r="O51" i="100"/>
  <c r="L51" i="100"/>
  <c r="K51" i="100"/>
  <c r="BS50" i="100"/>
  <c r="BN50" i="100"/>
  <c r="BM50" i="100"/>
  <c r="AV50" i="100"/>
  <c r="AD50" i="100"/>
  <c r="L50" i="100"/>
  <c r="K50" i="100"/>
  <c r="BN49" i="100"/>
  <c r="BA49" i="100"/>
  <c r="AV49" i="100"/>
  <c r="AJ49" i="100"/>
  <c r="AI49" i="100"/>
  <c r="AH49" i="100"/>
  <c r="AG49" i="100"/>
  <c r="AF49" i="100"/>
  <c r="AD49" i="100"/>
  <c r="AC49" i="100"/>
  <c r="AE49" i="100" s="1"/>
  <c r="Q49" i="100"/>
  <c r="L49" i="100"/>
  <c r="K49" i="100"/>
  <c r="S49" i="100" s="1"/>
  <c r="BT48" i="100"/>
  <c r="BN48" i="100"/>
  <c r="BM48" i="100"/>
  <c r="BA48" i="100"/>
  <c r="AW48" i="100"/>
  <c r="AV48" i="100"/>
  <c r="AU48" i="100" s="1"/>
  <c r="AK48" i="100"/>
  <c r="AF48" i="100"/>
  <c r="AD48" i="100"/>
  <c r="AC48" i="100"/>
  <c r="L48" i="100"/>
  <c r="BN47" i="100"/>
  <c r="BA47" i="100"/>
  <c r="AV47" i="100"/>
  <c r="AJ47" i="100"/>
  <c r="AI47" i="100"/>
  <c r="AH47" i="100"/>
  <c r="AG47" i="100"/>
  <c r="AF47" i="100"/>
  <c r="AD47" i="100"/>
  <c r="AC47" i="100"/>
  <c r="AE47" i="100" s="1"/>
  <c r="Q47" i="100"/>
  <c r="L47" i="100"/>
  <c r="K47" i="100"/>
  <c r="R47" i="100" s="1"/>
  <c r="BS46" i="100"/>
  <c r="BN46" i="100"/>
  <c r="AV46" i="100"/>
  <c r="AU46" i="100"/>
  <c r="AJ46" i="100"/>
  <c r="AE46" i="100"/>
  <c r="AD46" i="100"/>
  <c r="AC46" i="100"/>
  <c r="AF46" i="100" s="1"/>
  <c r="L46" i="100"/>
  <c r="K46" i="100"/>
  <c r="BS45" i="100"/>
  <c r="BN45" i="100"/>
  <c r="BA45" i="100"/>
  <c r="AV45" i="100"/>
  <c r="AJ45" i="100"/>
  <c r="AI45" i="100"/>
  <c r="AH45" i="100"/>
  <c r="AG45" i="100"/>
  <c r="AF45" i="100"/>
  <c r="AD45" i="100"/>
  <c r="AC45" i="100"/>
  <c r="AE45" i="100" s="1"/>
  <c r="R45" i="100"/>
  <c r="Q45" i="100"/>
  <c r="P45" i="100"/>
  <c r="L45" i="100"/>
  <c r="K45" i="100"/>
  <c r="BS44" i="100"/>
  <c r="BN44" i="100"/>
  <c r="AV44" i="100"/>
  <c r="AD44" i="100"/>
  <c r="L44" i="100"/>
  <c r="K44" i="100"/>
  <c r="BS43" i="100"/>
  <c r="BP43" i="100"/>
  <c r="BN43" i="100"/>
  <c r="BM43" i="100"/>
  <c r="BO43" i="100" s="1"/>
  <c r="BA43" i="100"/>
  <c r="AV43" i="100"/>
  <c r="AD43" i="100"/>
  <c r="AC43" i="100" s="1"/>
  <c r="L43" i="100"/>
  <c r="BU42" i="100"/>
  <c r="BR42" i="100"/>
  <c r="BQ42" i="100"/>
  <c r="BP42" i="100"/>
  <c r="BO42" i="100"/>
  <c r="BN42" i="100"/>
  <c r="BT42" i="100" s="1"/>
  <c r="BM42" i="100"/>
  <c r="AV42" i="100"/>
  <c r="AI42" i="100"/>
  <c r="AD42" i="100"/>
  <c r="S42" i="100"/>
  <c r="Q42" i="100"/>
  <c r="P42" i="100"/>
  <c r="L42" i="100"/>
  <c r="K42" i="100"/>
  <c r="R42" i="100" s="1"/>
  <c r="BS41" i="100"/>
  <c r="BN41" i="100"/>
  <c r="AV41" i="100"/>
  <c r="AD41" i="100"/>
  <c r="AC41" i="100" s="1"/>
  <c r="L41" i="100"/>
  <c r="BU40" i="100"/>
  <c r="BR40" i="100"/>
  <c r="BQ40" i="100"/>
  <c r="BP40" i="100"/>
  <c r="BO40" i="100"/>
  <c r="BN40" i="100"/>
  <c r="BT40" i="100" s="1"/>
  <c r="BM40" i="100"/>
  <c r="AV40" i="100"/>
  <c r="AI40" i="100"/>
  <c r="AD40" i="100"/>
  <c r="Q40" i="100"/>
  <c r="L40" i="100"/>
  <c r="K40" i="100"/>
  <c r="BS39" i="100"/>
  <c r="BN39" i="100"/>
  <c r="AV39" i="100"/>
  <c r="AD39" i="100"/>
  <c r="AC39" i="100" s="1"/>
  <c r="AF39" i="100" s="1"/>
  <c r="L39" i="100"/>
  <c r="BU38" i="100"/>
  <c r="BR38" i="100"/>
  <c r="BQ38" i="100"/>
  <c r="BP38" i="100"/>
  <c r="BO38" i="100"/>
  <c r="BN38" i="100"/>
  <c r="BT38" i="100" s="1"/>
  <c r="BM38" i="100"/>
  <c r="AV38" i="100"/>
  <c r="AI38" i="100"/>
  <c r="AD38" i="100"/>
  <c r="Q38" i="100"/>
  <c r="L38" i="100"/>
  <c r="K38" i="100"/>
  <c r="S38" i="100" s="1"/>
  <c r="CF37" i="100"/>
  <c r="CK37" i="100" s="1"/>
  <c r="BN37" i="100"/>
  <c r="AV37" i="100"/>
  <c r="AU37" i="100" s="1"/>
  <c r="AD37" i="100"/>
  <c r="L37" i="100"/>
  <c r="K37" i="100" s="1"/>
  <c r="CF36" i="100"/>
  <c r="BN36" i="100"/>
  <c r="BS36" i="100" s="1"/>
  <c r="AV36" i="100"/>
  <c r="AU36" i="100" s="1"/>
  <c r="BC36" i="100" s="1"/>
  <c r="AJ36" i="100"/>
  <c r="AI36" i="100"/>
  <c r="AD36" i="100"/>
  <c r="AC36" i="100" s="1"/>
  <c r="L36" i="100"/>
  <c r="CF35" i="100"/>
  <c r="CK35" i="100" s="1"/>
  <c r="CE35" i="100"/>
  <c r="CL35" i="100" s="1"/>
  <c r="BN35" i="100"/>
  <c r="AV35" i="100"/>
  <c r="AU35" i="100" s="1"/>
  <c r="AD35" i="100"/>
  <c r="L35" i="100"/>
  <c r="Q35" i="100" s="1"/>
  <c r="CF34" i="100"/>
  <c r="CK34" i="100" s="1"/>
  <c r="BU34" i="100"/>
  <c r="BN34" i="100"/>
  <c r="BM34" i="100" s="1"/>
  <c r="BA34" i="100"/>
  <c r="AV34" i="100"/>
  <c r="AJ34" i="100"/>
  <c r="AD34" i="100"/>
  <c r="AC34" i="100" s="1"/>
  <c r="AF34" i="100" s="1"/>
  <c r="L34" i="100"/>
  <c r="K34" i="100" s="1"/>
  <c r="M34" i="100" s="1"/>
  <c r="CF33" i="100"/>
  <c r="CE33" i="100" s="1"/>
  <c r="BN33" i="100"/>
  <c r="BS33" i="100" s="1"/>
  <c r="BA33" i="100"/>
  <c r="AV33" i="100"/>
  <c r="AI33" i="100"/>
  <c r="AH33" i="100"/>
  <c r="AD33" i="100"/>
  <c r="AG33" i="100" s="1"/>
  <c r="AC33" i="100"/>
  <c r="L33" i="100"/>
  <c r="K33" i="100" s="1"/>
  <c r="R33" i="100" s="1"/>
  <c r="CF32" i="100"/>
  <c r="CK32" i="100" s="1"/>
  <c r="BN32" i="100"/>
  <c r="BS32" i="100" s="1"/>
  <c r="AV32" i="100"/>
  <c r="BA32" i="100" s="1"/>
  <c r="AI32" i="100"/>
  <c r="AD32" i="100"/>
  <c r="AC32" i="100"/>
  <c r="Q32" i="100"/>
  <c r="L32" i="100"/>
  <c r="K32" i="100" s="1"/>
  <c r="CF31" i="100"/>
  <c r="CE31" i="100" s="1"/>
  <c r="CM31" i="100" s="1"/>
  <c r="BO31" i="100"/>
  <c r="BN31" i="100"/>
  <c r="BM31" i="100"/>
  <c r="BP31" i="100" s="1"/>
  <c r="AV31" i="100"/>
  <c r="AD31" i="100"/>
  <c r="AC31" i="100" s="1"/>
  <c r="Q31" i="100"/>
  <c r="L31" i="100"/>
  <c r="CK30" i="100"/>
  <c r="CF30" i="100"/>
  <c r="BS30" i="100"/>
  <c r="BN30" i="100"/>
  <c r="BM30" i="100"/>
  <c r="BT30" i="100" s="1"/>
  <c r="AV30" i="100"/>
  <c r="AU30" i="100" s="1"/>
  <c r="AK30" i="100"/>
  <c r="AD30" i="100"/>
  <c r="AC30" i="100" s="1"/>
  <c r="L30" i="100"/>
  <c r="K30" i="100" s="1"/>
  <c r="CF29" i="100"/>
  <c r="BN29" i="100"/>
  <c r="BM29" i="100" s="1"/>
  <c r="BA29" i="100"/>
  <c r="AV29" i="100"/>
  <c r="AI29" i="100"/>
  <c r="AD29" i="100"/>
  <c r="Q29" i="100"/>
  <c r="L29" i="100"/>
  <c r="K29" i="100"/>
  <c r="R29" i="100" s="1"/>
  <c r="CK28" i="100"/>
  <c r="CF28" i="100"/>
  <c r="CE28" i="100" s="1"/>
  <c r="BU28" i="100"/>
  <c r="BN28" i="100"/>
  <c r="BM28" i="100" s="1"/>
  <c r="AV28" i="100"/>
  <c r="AU28" i="100" s="1"/>
  <c r="AD28" i="100"/>
  <c r="L28" i="100"/>
  <c r="K28" i="100" s="1"/>
  <c r="CF27" i="100"/>
  <c r="CK27" i="100" s="1"/>
  <c r="BN27" i="100"/>
  <c r="BS27" i="100" s="1"/>
  <c r="AV27" i="100"/>
  <c r="AU27" i="100" s="1"/>
  <c r="AJ27" i="100"/>
  <c r="AI27" i="100"/>
  <c r="AD27" i="100"/>
  <c r="AC27" i="100" s="1"/>
  <c r="L27" i="100"/>
  <c r="K27" i="100" s="1"/>
  <c r="CF26" i="100"/>
  <c r="CE26" i="100" s="1"/>
  <c r="BN26" i="100"/>
  <c r="AV26" i="100"/>
  <c r="AU26" i="100" s="1"/>
  <c r="AD26" i="100"/>
  <c r="AI26" i="100" s="1"/>
  <c r="L26" i="100"/>
  <c r="Q26" i="100" s="1"/>
  <c r="CF25" i="100"/>
  <c r="CE25" i="100" s="1"/>
  <c r="BN25" i="100"/>
  <c r="AV25" i="100"/>
  <c r="BA25" i="100" s="1"/>
  <c r="AU25" i="100"/>
  <c r="BC25" i="100" s="1"/>
  <c r="AK25" i="100"/>
  <c r="AF25" i="100"/>
  <c r="AD25" i="100"/>
  <c r="AC25" i="100"/>
  <c r="AE25" i="100" s="1"/>
  <c r="L25" i="100"/>
  <c r="CF24" i="100"/>
  <c r="BN24" i="100"/>
  <c r="BS24" i="100" s="1"/>
  <c r="AV24" i="100"/>
  <c r="AD24" i="100"/>
  <c r="AI24" i="100" s="1"/>
  <c r="Q24" i="100"/>
  <c r="L24" i="100"/>
  <c r="CF23" i="100"/>
  <c r="CE23" i="100" s="1"/>
  <c r="BN23" i="100"/>
  <c r="BM23" i="100" s="1"/>
  <c r="AV23" i="100"/>
  <c r="AD23" i="100"/>
  <c r="Q23" i="100"/>
  <c r="L23" i="100"/>
  <c r="CF22" i="100"/>
  <c r="BN22" i="100"/>
  <c r="BS22" i="100" s="1"/>
  <c r="BM22" i="100"/>
  <c r="BU22" i="100" s="1"/>
  <c r="AV22" i="100"/>
  <c r="AD22" i="100"/>
  <c r="AI22" i="100" s="1"/>
  <c r="AC22" i="100"/>
  <c r="AK22" i="100" s="1"/>
  <c r="L22" i="100"/>
  <c r="K22" i="100" s="1"/>
  <c r="CF21" i="100"/>
  <c r="BN21" i="100"/>
  <c r="BA21" i="100"/>
  <c r="AV21" i="100"/>
  <c r="AD21" i="100"/>
  <c r="L21" i="100"/>
  <c r="Q21" i="100" s="1"/>
  <c r="CF20" i="100"/>
  <c r="CK20" i="100" s="1"/>
  <c r="BN20" i="100"/>
  <c r="BM20" i="100" s="1"/>
  <c r="AV20" i="100"/>
  <c r="AU20" i="100" s="1"/>
  <c r="AW20" i="100" s="1"/>
  <c r="AD20" i="100"/>
  <c r="L20" i="100"/>
  <c r="CF19" i="100"/>
  <c r="CK19" i="100" s="1"/>
  <c r="BN19" i="100"/>
  <c r="BA19" i="100"/>
  <c r="AV19" i="100"/>
  <c r="AU19" i="100" s="1"/>
  <c r="AD19" i="100"/>
  <c r="L19" i="100"/>
  <c r="Q19" i="100" s="1"/>
  <c r="CF18" i="100"/>
  <c r="BN18" i="100"/>
  <c r="AV18" i="100"/>
  <c r="AD18" i="100"/>
  <c r="AI18" i="100" s="1"/>
  <c r="L18" i="100"/>
  <c r="CF17" i="100"/>
  <c r="CE17" i="100" s="1"/>
  <c r="BN17" i="100"/>
  <c r="AV17" i="100"/>
  <c r="AD17" i="100"/>
  <c r="AC17" i="100"/>
  <c r="AE17" i="100" s="1"/>
  <c r="L17" i="100"/>
  <c r="CF16" i="100"/>
  <c r="BN16" i="100"/>
  <c r="BS16" i="100" s="1"/>
  <c r="AV16" i="100"/>
  <c r="AD16" i="100"/>
  <c r="AC16" i="100"/>
  <c r="AK16" i="100" s="1"/>
  <c r="L16" i="100"/>
  <c r="Q16" i="100" s="1"/>
  <c r="CK15" i="100"/>
  <c r="CF15" i="100"/>
  <c r="CE15" i="100" s="1"/>
  <c r="CM15" i="100" s="1"/>
  <c r="BN15" i="100"/>
  <c r="AV15" i="100"/>
  <c r="AU15" i="100" s="1"/>
  <c r="AF15" i="100"/>
  <c r="AE15" i="100"/>
  <c r="AD15" i="100"/>
  <c r="AC15" i="100"/>
  <c r="AH15" i="100" s="1"/>
  <c r="L15" i="100"/>
  <c r="Q15" i="100" s="1"/>
  <c r="CF14" i="100"/>
  <c r="BP14" i="100"/>
  <c r="BN14" i="100"/>
  <c r="BS14" i="100" s="1"/>
  <c r="BM14" i="100"/>
  <c r="BO14" i="100" s="1"/>
  <c r="AV14" i="100"/>
  <c r="BA14" i="100" s="1"/>
  <c r="AD14" i="100"/>
  <c r="AC14" i="100" s="1"/>
  <c r="AK14" i="100" s="1"/>
  <c r="L14" i="100"/>
  <c r="CF13" i="100"/>
  <c r="CE13" i="100" s="1"/>
  <c r="CH13" i="100" s="1"/>
  <c r="BN13" i="100"/>
  <c r="BM13" i="100"/>
  <c r="BR13" i="100" s="1"/>
  <c r="AV13" i="100"/>
  <c r="BA13" i="100" s="1"/>
  <c r="AD13" i="100"/>
  <c r="L13" i="100"/>
  <c r="K13" i="100" s="1"/>
  <c r="CF12" i="100"/>
  <c r="CK12" i="100" s="1"/>
  <c r="BN12" i="100"/>
  <c r="BM12" i="100" s="1"/>
  <c r="BU12" i="100" s="1"/>
  <c r="AV12" i="100"/>
  <c r="AD12" i="100"/>
  <c r="N12" i="100"/>
  <c r="L12" i="100"/>
  <c r="S12" i="100" s="1"/>
  <c r="K12" i="100"/>
  <c r="P12" i="100" s="1"/>
  <c r="CF11" i="100"/>
  <c r="CK11" i="100" s="1"/>
  <c r="BN11" i="100"/>
  <c r="AV11" i="100"/>
  <c r="BA11" i="100" s="1"/>
  <c r="AU11" i="100"/>
  <c r="AW11" i="100" s="1"/>
  <c r="AI11" i="100"/>
  <c r="AD11" i="100"/>
  <c r="L11" i="100"/>
  <c r="K11" i="100" s="1"/>
  <c r="CF10" i="100"/>
  <c r="BT10" i="100"/>
  <c r="BO10" i="100"/>
  <c r="BN10" i="100"/>
  <c r="BQ10" i="100" s="1"/>
  <c r="BM10" i="100"/>
  <c r="BP10" i="100" s="1"/>
  <c r="AV10" i="100"/>
  <c r="AD10" i="100"/>
  <c r="AI10" i="100" s="1"/>
  <c r="L10" i="100"/>
  <c r="CF9" i="100"/>
  <c r="CE9" i="100" s="1"/>
  <c r="BN9" i="100"/>
  <c r="BN4" i="100" s="1"/>
  <c r="AV9" i="100"/>
  <c r="BA9" i="100" s="1"/>
  <c r="AF9" i="100"/>
  <c r="AD9" i="100"/>
  <c r="AC9" i="100"/>
  <c r="AE9" i="100" s="1"/>
  <c r="L9" i="100"/>
  <c r="CF8" i="100"/>
  <c r="CE8" i="100" s="1"/>
  <c r="CM8" i="100" s="1"/>
  <c r="BU8" i="100"/>
  <c r="BQ8" i="100"/>
  <c r="BO8" i="100"/>
  <c r="BN8" i="100"/>
  <c r="BS8" i="100" s="1"/>
  <c r="BM8" i="100"/>
  <c r="BP8" i="100" s="1"/>
  <c r="AV8" i="100"/>
  <c r="AD8" i="100"/>
  <c r="AC8" i="100" s="1"/>
  <c r="AG8" i="100" s="1"/>
  <c r="L8" i="100"/>
  <c r="CC6" i="100"/>
  <c r="CA6" i="100"/>
  <c r="BZ6" i="100"/>
  <c r="BY6" i="100"/>
  <c r="BX6" i="100"/>
  <c r="BV6" i="100"/>
  <c r="BK6" i="100"/>
  <c r="BI6" i="100"/>
  <c r="BH6" i="100"/>
  <c r="BG6" i="100"/>
  <c r="BF6" i="100"/>
  <c r="BD6" i="100"/>
  <c r="AS6" i="100"/>
  <c r="AQ6" i="100"/>
  <c r="AP6" i="100"/>
  <c r="AO6" i="100"/>
  <c r="AN6" i="100"/>
  <c r="AL6" i="100"/>
  <c r="AA6" i="100"/>
  <c r="Y6" i="100"/>
  <c r="X6" i="100"/>
  <c r="W6" i="100"/>
  <c r="V6" i="100"/>
  <c r="T6" i="100"/>
  <c r="I6" i="100"/>
  <c r="G6" i="100"/>
  <c r="F6" i="100"/>
  <c r="E6" i="100"/>
  <c r="D6" i="100"/>
  <c r="B6" i="100"/>
  <c r="CC5" i="100"/>
  <c r="CA5" i="100"/>
  <c r="BZ5" i="100"/>
  <c r="BY5" i="100"/>
  <c r="BX5" i="100"/>
  <c r="BV5" i="100"/>
  <c r="BK5" i="100"/>
  <c r="BI5" i="100"/>
  <c r="BH5" i="100"/>
  <c r="BG5" i="100"/>
  <c r="BF5" i="100"/>
  <c r="BD5" i="100"/>
  <c r="AS5" i="100"/>
  <c r="AQ5" i="100"/>
  <c r="AP5" i="100"/>
  <c r="AO5" i="100"/>
  <c r="AN5" i="100"/>
  <c r="AL5" i="100"/>
  <c r="AA5" i="100"/>
  <c r="Y5" i="100"/>
  <c r="X5" i="100"/>
  <c r="W5" i="100"/>
  <c r="V5" i="100"/>
  <c r="T5" i="100"/>
  <c r="I5" i="100"/>
  <c r="G5" i="100"/>
  <c r="F5" i="100"/>
  <c r="E5" i="100"/>
  <c r="D5" i="100"/>
  <c r="B5" i="100"/>
  <c r="CC4" i="100"/>
  <c r="CA4" i="100"/>
  <c r="BZ4" i="100"/>
  <c r="BY4" i="100"/>
  <c r="BX4" i="100"/>
  <c r="BV4" i="100"/>
  <c r="BK4" i="100"/>
  <c r="BI4" i="100"/>
  <c r="BH4" i="100"/>
  <c r="BG4" i="100"/>
  <c r="BF4" i="100"/>
  <c r="BD4" i="100"/>
  <c r="AS4" i="100"/>
  <c r="AQ4" i="100"/>
  <c r="AP4" i="100"/>
  <c r="AO4" i="100"/>
  <c r="AN4" i="100"/>
  <c r="AL4" i="100"/>
  <c r="AA4" i="100"/>
  <c r="Y4" i="100"/>
  <c r="X4" i="100"/>
  <c r="W4" i="100"/>
  <c r="V4" i="100"/>
  <c r="T4" i="100"/>
  <c r="I4" i="100"/>
  <c r="G4" i="100"/>
  <c r="F4" i="100"/>
  <c r="E4" i="100"/>
  <c r="D4" i="100"/>
  <c r="B4" i="100"/>
  <c r="CC3" i="100"/>
  <c r="CA3" i="100"/>
  <c r="BZ3" i="100"/>
  <c r="BY3" i="100"/>
  <c r="BX3" i="100"/>
  <c r="BV3" i="100"/>
  <c r="BK3" i="100"/>
  <c r="BI3" i="100"/>
  <c r="BH3" i="100"/>
  <c r="BG3" i="100"/>
  <c r="BF3" i="100"/>
  <c r="BD3" i="100"/>
  <c r="AS3" i="100"/>
  <c r="AQ3" i="100"/>
  <c r="AP3" i="100"/>
  <c r="AO3" i="100"/>
  <c r="AN3" i="100"/>
  <c r="AL3" i="100"/>
  <c r="AA3" i="100"/>
  <c r="Y3" i="100"/>
  <c r="X3" i="100"/>
  <c r="W3" i="100"/>
  <c r="V3" i="100"/>
  <c r="T3" i="100"/>
  <c r="I3" i="100"/>
  <c r="G3" i="100"/>
  <c r="F3" i="100"/>
  <c r="E3" i="100"/>
  <c r="D3" i="100"/>
  <c r="B3" i="100"/>
  <c r="CC2" i="100"/>
  <c r="CA2" i="100"/>
  <c r="BZ2" i="100"/>
  <c r="BY2" i="100"/>
  <c r="BX2" i="100"/>
  <c r="BV2" i="100"/>
  <c r="BK2" i="100"/>
  <c r="BI2" i="100"/>
  <c r="BH2" i="100"/>
  <c r="BG2" i="100"/>
  <c r="BF2" i="100"/>
  <c r="BD2" i="100"/>
  <c r="AS2" i="100"/>
  <c r="AQ2" i="100"/>
  <c r="AP2" i="100"/>
  <c r="AO2" i="100"/>
  <c r="AN2" i="100"/>
  <c r="AL2" i="100"/>
  <c r="AA2" i="100"/>
  <c r="Y2" i="100"/>
  <c r="X2" i="100"/>
  <c r="W2" i="100"/>
  <c r="V2" i="100"/>
  <c r="T2" i="100"/>
  <c r="I2" i="100"/>
  <c r="G2" i="100"/>
  <c r="F2" i="100"/>
  <c r="E2" i="100"/>
  <c r="D2" i="100"/>
  <c r="B2" i="100"/>
  <c r="BN100" i="99"/>
  <c r="AV100" i="99"/>
  <c r="AI100" i="99"/>
  <c r="AD100" i="99"/>
  <c r="Q100" i="99"/>
  <c r="L100" i="99"/>
  <c r="BS99" i="99"/>
  <c r="BR99" i="99"/>
  <c r="BN99" i="99"/>
  <c r="BQ99" i="99" s="1"/>
  <c r="BM99" i="99"/>
  <c r="BP99" i="99" s="1"/>
  <c r="BA99" i="99"/>
  <c r="AV99" i="99"/>
  <c r="AJ99" i="99"/>
  <c r="AE99" i="99"/>
  <c r="AD99" i="99"/>
  <c r="AI99" i="99" s="1"/>
  <c r="AC99" i="99"/>
  <c r="AF99" i="99" s="1"/>
  <c r="L99" i="99"/>
  <c r="K99" i="99"/>
  <c r="BN98" i="99"/>
  <c r="AV98" i="99"/>
  <c r="AI98" i="99"/>
  <c r="AD98" i="99"/>
  <c r="R98" i="99"/>
  <c r="Q98" i="99"/>
  <c r="P98" i="99"/>
  <c r="O98" i="99"/>
  <c r="L98" i="99"/>
  <c r="S98" i="99" s="1"/>
  <c r="K98" i="99"/>
  <c r="N98" i="99" s="1"/>
  <c r="BS97" i="99"/>
  <c r="BR97" i="99"/>
  <c r="BN97" i="99"/>
  <c r="BQ97" i="99" s="1"/>
  <c r="BM97" i="99"/>
  <c r="BP97" i="99" s="1"/>
  <c r="BA97" i="99"/>
  <c r="AV97" i="99"/>
  <c r="AJ97" i="99"/>
  <c r="AE97" i="99"/>
  <c r="AD97" i="99"/>
  <c r="AI97" i="99" s="1"/>
  <c r="AC97" i="99"/>
  <c r="AF97" i="99" s="1"/>
  <c r="L97" i="99"/>
  <c r="K97" i="99"/>
  <c r="BN96" i="99"/>
  <c r="BA96" i="99"/>
  <c r="AV96" i="99"/>
  <c r="AI96" i="99"/>
  <c r="AD96" i="99"/>
  <c r="R96" i="99"/>
  <c r="Q96" i="99"/>
  <c r="O96" i="99"/>
  <c r="L96" i="99"/>
  <c r="K96" i="99"/>
  <c r="N96" i="99" s="1"/>
  <c r="BR95" i="99"/>
  <c r="BN95" i="99"/>
  <c r="BQ95" i="99" s="1"/>
  <c r="BM95" i="99"/>
  <c r="BP95" i="99" s="1"/>
  <c r="BA95" i="99"/>
  <c r="AV95" i="99"/>
  <c r="AJ95" i="99"/>
  <c r="AE95" i="99"/>
  <c r="AD95" i="99"/>
  <c r="AI95" i="99" s="1"/>
  <c r="AC95" i="99"/>
  <c r="AF95" i="99" s="1"/>
  <c r="L95" i="99"/>
  <c r="K95" i="99"/>
  <c r="BN94" i="99"/>
  <c r="BA94" i="99"/>
  <c r="AV94" i="99"/>
  <c r="AI94" i="99"/>
  <c r="AD94" i="99"/>
  <c r="R94" i="99"/>
  <c r="Q94" i="99"/>
  <c r="O94" i="99"/>
  <c r="L94" i="99"/>
  <c r="K94" i="99"/>
  <c r="N94" i="99" s="1"/>
  <c r="BR93" i="99"/>
  <c r="BN93" i="99"/>
  <c r="BQ93" i="99" s="1"/>
  <c r="BM93" i="99"/>
  <c r="BP93" i="99" s="1"/>
  <c r="BA93" i="99"/>
  <c r="AV93" i="99"/>
  <c r="AJ93" i="99"/>
  <c r="AE93" i="99"/>
  <c r="AD93" i="99"/>
  <c r="AI93" i="99" s="1"/>
  <c r="AC93" i="99"/>
  <c r="AF93" i="99" s="1"/>
  <c r="L93" i="99"/>
  <c r="K93" i="99"/>
  <c r="BN92" i="99"/>
  <c r="BA92" i="99"/>
  <c r="AV92" i="99"/>
  <c r="AI92" i="99"/>
  <c r="AD92" i="99"/>
  <c r="R92" i="99"/>
  <c r="Q92" i="99"/>
  <c r="O92" i="99"/>
  <c r="L92" i="99"/>
  <c r="K92" i="99"/>
  <c r="N92" i="99" s="1"/>
  <c r="BR91" i="99"/>
  <c r="BN91" i="99"/>
  <c r="BQ91" i="99" s="1"/>
  <c r="BM91" i="99"/>
  <c r="BP91" i="99" s="1"/>
  <c r="BA91" i="99"/>
  <c r="AV91" i="99"/>
  <c r="AJ91" i="99"/>
  <c r="AE91" i="99"/>
  <c r="AD91" i="99"/>
  <c r="AI91" i="99" s="1"/>
  <c r="AC91" i="99"/>
  <c r="AF91" i="99" s="1"/>
  <c r="L91" i="99"/>
  <c r="K91" i="99"/>
  <c r="BN90" i="99"/>
  <c r="BA90" i="99"/>
  <c r="AV90" i="99"/>
  <c r="AI90" i="99"/>
  <c r="AD90" i="99"/>
  <c r="R90" i="99"/>
  <c r="Q90" i="99"/>
  <c r="O90" i="99"/>
  <c r="L90" i="99"/>
  <c r="K90" i="99"/>
  <c r="N90" i="99" s="1"/>
  <c r="BR89" i="99"/>
  <c r="BN89" i="99"/>
  <c r="BQ89" i="99" s="1"/>
  <c r="BM89" i="99"/>
  <c r="BP89" i="99" s="1"/>
  <c r="BA89" i="99"/>
  <c r="AV89" i="99"/>
  <c r="AJ89" i="99"/>
  <c r="AF89" i="99"/>
  <c r="AE89" i="99"/>
  <c r="AD89" i="99"/>
  <c r="AI89" i="99" s="1"/>
  <c r="AC89" i="99"/>
  <c r="AK89" i="99" s="1"/>
  <c r="L89" i="99"/>
  <c r="K89" i="99"/>
  <c r="BN88" i="99"/>
  <c r="BA88" i="99"/>
  <c r="AV88" i="99"/>
  <c r="AI88" i="99"/>
  <c r="AD88" i="99"/>
  <c r="R88" i="99"/>
  <c r="Q88" i="99"/>
  <c r="O88" i="99"/>
  <c r="L88" i="99"/>
  <c r="K88" i="99"/>
  <c r="N88" i="99" s="1"/>
  <c r="BN87" i="99"/>
  <c r="BM87" i="99"/>
  <c r="BA87" i="99"/>
  <c r="AV87" i="99"/>
  <c r="AJ87" i="99"/>
  <c r="AF87" i="99"/>
  <c r="AE87" i="99"/>
  <c r="AD87" i="99"/>
  <c r="AI87" i="99" s="1"/>
  <c r="AC87" i="99"/>
  <c r="AK87" i="99" s="1"/>
  <c r="S87" i="99"/>
  <c r="L87" i="99"/>
  <c r="K87" i="99"/>
  <c r="BN86" i="99"/>
  <c r="BA86" i="99"/>
  <c r="AV86" i="99"/>
  <c r="AI86" i="99"/>
  <c r="AD86" i="99"/>
  <c r="R86" i="99"/>
  <c r="Q86" i="99"/>
  <c r="O86" i="99"/>
  <c r="L86" i="99"/>
  <c r="K86" i="99"/>
  <c r="N86" i="99" s="1"/>
  <c r="BN85" i="99"/>
  <c r="BM85" i="99" s="1"/>
  <c r="AV85" i="99"/>
  <c r="AJ85" i="99"/>
  <c r="AF85" i="99"/>
  <c r="AE85" i="99"/>
  <c r="AD85" i="99"/>
  <c r="AI85" i="99" s="1"/>
  <c r="AC85" i="99"/>
  <c r="AK85" i="99" s="1"/>
  <c r="S85" i="99"/>
  <c r="O85" i="99"/>
  <c r="N85" i="99"/>
  <c r="L85" i="99"/>
  <c r="R85" i="99" s="1"/>
  <c r="K85" i="99"/>
  <c r="M85" i="99" s="1"/>
  <c r="BN84" i="99"/>
  <c r="BA84" i="99"/>
  <c r="AV84" i="99"/>
  <c r="AI84" i="99"/>
  <c r="AD84" i="99"/>
  <c r="R84" i="99"/>
  <c r="Q84" i="99"/>
  <c r="L84" i="99"/>
  <c r="K84" i="99"/>
  <c r="S84" i="99" s="1"/>
  <c r="BN83" i="99"/>
  <c r="BM83" i="99"/>
  <c r="AV83" i="99"/>
  <c r="AK83" i="99"/>
  <c r="AJ83" i="99"/>
  <c r="AF83" i="99"/>
  <c r="AE83" i="99"/>
  <c r="AD83" i="99"/>
  <c r="AI83" i="99" s="1"/>
  <c r="AC83" i="99"/>
  <c r="L83" i="99"/>
  <c r="K83" i="99"/>
  <c r="M83" i="99" s="1"/>
  <c r="BN82" i="99"/>
  <c r="BA82" i="99"/>
  <c r="AV82" i="99"/>
  <c r="AI82" i="99"/>
  <c r="AD82" i="99"/>
  <c r="R82" i="99"/>
  <c r="Q82" i="99"/>
  <c r="L82" i="99"/>
  <c r="K82" i="99"/>
  <c r="S82" i="99" s="1"/>
  <c r="BS81" i="99"/>
  <c r="BN81" i="99"/>
  <c r="BM81" i="99" s="1"/>
  <c r="AV81" i="99"/>
  <c r="AU81" i="99"/>
  <c r="AF81" i="99"/>
  <c r="AE81" i="99"/>
  <c r="AD81" i="99"/>
  <c r="AC81" i="99"/>
  <c r="L81" i="99"/>
  <c r="K81" i="99" s="1"/>
  <c r="BN80" i="99"/>
  <c r="BA80" i="99"/>
  <c r="AV80" i="99"/>
  <c r="AI80" i="99"/>
  <c r="AD80" i="99"/>
  <c r="R80" i="99"/>
  <c r="Q80" i="99"/>
  <c r="L80" i="99"/>
  <c r="K80" i="99"/>
  <c r="S80" i="99" s="1"/>
  <c r="BS79" i="99"/>
  <c r="BN79" i="99"/>
  <c r="BM79" i="99" s="1"/>
  <c r="BA79" i="99"/>
  <c r="AY79" i="99"/>
  <c r="AX79" i="99"/>
  <c r="AV79" i="99"/>
  <c r="AU79" i="99"/>
  <c r="AW79" i="99" s="1"/>
  <c r="AD79" i="99"/>
  <c r="Q79" i="99"/>
  <c r="L79" i="99"/>
  <c r="BT78" i="99"/>
  <c r="BS78" i="99"/>
  <c r="BP78" i="99"/>
  <c r="BO78" i="99"/>
  <c r="BN78" i="99"/>
  <c r="BR78" i="99" s="1"/>
  <c r="BM78" i="99"/>
  <c r="BU78" i="99" s="1"/>
  <c r="BB78" i="99"/>
  <c r="AV78" i="99"/>
  <c r="BA78" i="99" s="1"/>
  <c r="AU78" i="99"/>
  <c r="AY78" i="99" s="1"/>
  <c r="AK78" i="99"/>
  <c r="AD78" i="99"/>
  <c r="AC78" i="99"/>
  <c r="L78" i="99"/>
  <c r="BS77" i="99"/>
  <c r="BN77" i="99"/>
  <c r="BA77" i="99"/>
  <c r="AY77" i="99"/>
  <c r="AX77" i="99"/>
  <c r="AV77" i="99"/>
  <c r="AU77" i="99"/>
  <c r="AW77" i="99" s="1"/>
  <c r="AD77" i="99"/>
  <c r="Q77" i="99"/>
  <c r="L77" i="99"/>
  <c r="BT76" i="99"/>
  <c r="BS76" i="99"/>
  <c r="BP76" i="99"/>
  <c r="BO76" i="99"/>
  <c r="BN76" i="99"/>
  <c r="BR76" i="99" s="1"/>
  <c r="BM76" i="99"/>
  <c r="BU76" i="99" s="1"/>
  <c r="AV76" i="99"/>
  <c r="BA76" i="99" s="1"/>
  <c r="AU76" i="99"/>
  <c r="AD76" i="99"/>
  <c r="AC76" i="99" s="1"/>
  <c r="L76" i="99"/>
  <c r="BS75" i="99"/>
  <c r="BN75" i="99"/>
  <c r="BA75" i="99"/>
  <c r="AY75" i="99"/>
  <c r="AX75" i="99"/>
  <c r="AV75" i="99"/>
  <c r="AU75" i="99"/>
  <c r="AW75" i="99" s="1"/>
  <c r="AD75" i="99"/>
  <c r="Q75" i="99"/>
  <c r="L75" i="99"/>
  <c r="BT74" i="99"/>
  <c r="BS74" i="99"/>
  <c r="BP74" i="99"/>
  <c r="BO74" i="99"/>
  <c r="BN74" i="99"/>
  <c r="BR74" i="99" s="1"/>
  <c r="BM74" i="99"/>
  <c r="BU74" i="99" s="1"/>
  <c r="BC74" i="99"/>
  <c r="BB74" i="99"/>
  <c r="AV74" i="99"/>
  <c r="BA74" i="99" s="1"/>
  <c r="AU74" i="99"/>
  <c r="AD74" i="99"/>
  <c r="AC74" i="99" s="1"/>
  <c r="L74" i="99"/>
  <c r="BS73" i="99"/>
  <c r="BN73" i="99"/>
  <c r="BA73" i="99"/>
  <c r="AY73" i="99"/>
  <c r="AX73" i="99"/>
  <c r="AV73" i="99"/>
  <c r="AU73" i="99"/>
  <c r="AW73" i="99" s="1"/>
  <c r="AD73" i="99"/>
  <c r="Q73" i="99"/>
  <c r="L73" i="99"/>
  <c r="BT72" i="99"/>
  <c r="BS72" i="99"/>
  <c r="BP72" i="99"/>
  <c r="BO72" i="99"/>
  <c r="BN72" i="99"/>
  <c r="BR72" i="99" s="1"/>
  <c r="BM72" i="99"/>
  <c r="BU72" i="99" s="1"/>
  <c r="BC72" i="99"/>
  <c r="BB72" i="99"/>
  <c r="AY72" i="99"/>
  <c r="AV72" i="99"/>
  <c r="BA72" i="99" s="1"/>
  <c r="AU72" i="99"/>
  <c r="AD72" i="99"/>
  <c r="AC72" i="99" s="1"/>
  <c r="L72" i="99"/>
  <c r="BS71" i="99"/>
  <c r="BN71" i="99"/>
  <c r="BC71" i="99"/>
  <c r="BA71" i="99"/>
  <c r="AY71" i="99"/>
  <c r="AV71" i="99"/>
  <c r="AU71" i="99"/>
  <c r="AD71" i="99"/>
  <c r="Q71" i="99"/>
  <c r="L71" i="99"/>
  <c r="BT70" i="99"/>
  <c r="BS70" i="99"/>
  <c r="BP70" i="99"/>
  <c r="BO70" i="99"/>
  <c r="BN70" i="99"/>
  <c r="BR70" i="99" s="1"/>
  <c r="BM70" i="99"/>
  <c r="BU70" i="99" s="1"/>
  <c r="AV70" i="99"/>
  <c r="BA70" i="99" s="1"/>
  <c r="AU70" i="99"/>
  <c r="AD70" i="99"/>
  <c r="L70" i="99"/>
  <c r="BS69" i="99"/>
  <c r="BN69" i="99"/>
  <c r="BA69" i="99"/>
  <c r="AV69" i="99"/>
  <c r="AU69" i="99"/>
  <c r="AD69" i="99"/>
  <c r="L69" i="99"/>
  <c r="BT68" i="99"/>
  <c r="BS68" i="99"/>
  <c r="BP68" i="99"/>
  <c r="BO68" i="99"/>
  <c r="BN68" i="99"/>
  <c r="BR68" i="99" s="1"/>
  <c r="BM68" i="99"/>
  <c r="BU68" i="99" s="1"/>
  <c r="BC68" i="99"/>
  <c r="BB68" i="99"/>
  <c r="AY68" i="99"/>
  <c r="AX68" i="99"/>
  <c r="AV68" i="99"/>
  <c r="BA68" i="99" s="1"/>
  <c r="AU68" i="99"/>
  <c r="AW68" i="99" s="1"/>
  <c r="AD68" i="99"/>
  <c r="AC68" i="99"/>
  <c r="Q68" i="99"/>
  <c r="L68" i="99"/>
  <c r="BS67" i="99"/>
  <c r="BN67" i="99"/>
  <c r="BA67" i="99"/>
  <c r="AV67" i="99"/>
  <c r="AU67" i="99"/>
  <c r="AK67" i="99"/>
  <c r="AD67" i="99"/>
  <c r="AC67" i="99"/>
  <c r="L67" i="99"/>
  <c r="BS66" i="99"/>
  <c r="BN66" i="99"/>
  <c r="BM66" i="99"/>
  <c r="BU66" i="99" s="1"/>
  <c r="BC66" i="99"/>
  <c r="BB66" i="99"/>
  <c r="AV66" i="99"/>
  <c r="AU66" i="99"/>
  <c r="AW66" i="99" s="1"/>
  <c r="AK66" i="99"/>
  <c r="AH66" i="99"/>
  <c r="AG66" i="99"/>
  <c r="AE66" i="99"/>
  <c r="AD66" i="99"/>
  <c r="AC66" i="99"/>
  <c r="AF66" i="99" s="1"/>
  <c r="L66" i="99"/>
  <c r="BS65" i="99"/>
  <c r="BN65" i="99"/>
  <c r="BC65" i="99"/>
  <c r="BB65" i="99"/>
  <c r="BA65" i="99"/>
  <c r="AV65" i="99"/>
  <c r="AU65" i="99"/>
  <c r="AW65" i="99" s="1"/>
  <c r="AK65" i="99"/>
  <c r="AI65" i="99"/>
  <c r="AH65" i="99"/>
  <c r="AD65" i="99"/>
  <c r="AC65" i="99"/>
  <c r="L65" i="99"/>
  <c r="BS64" i="99"/>
  <c r="BN64" i="99"/>
  <c r="BR64" i="99" s="1"/>
  <c r="BM64" i="99"/>
  <c r="BU64" i="99" s="1"/>
  <c r="BC64" i="99"/>
  <c r="AV64" i="99"/>
  <c r="AU64" i="99" s="1"/>
  <c r="AK64" i="99"/>
  <c r="AH64" i="99"/>
  <c r="AG64" i="99"/>
  <c r="AD64" i="99"/>
  <c r="AC64" i="99"/>
  <c r="AF64" i="99" s="1"/>
  <c r="L64" i="99"/>
  <c r="BS63" i="99"/>
  <c r="BN63" i="99"/>
  <c r="BB63" i="99"/>
  <c r="BA63" i="99"/>
  <c r="AV63" i="99"/>
  <c r="AU63" i="99"/>
  <c r="AW63" i="99" s="1"/>
  <c r="AD63" i="99"/>
  <c r="AI63" i="99" s="1"/>
  <c r="Q63" i="99"/>
  <c r="L63" i="99"/>
  <c r="K63" i="99" s="1"/>
  <c r="BT62" i="99"/>
  <c r="BS62" i="99"/>
  <c r="BP62" i="99"/>
  <c r="BN62" i="99"/>
  <c r="BU62" i="99" s="1"/>
  <c r="BM62" i="99"/>
  <c r="BO62" i="99" s="1"/>
  <c r="BC62" i="99"/>
  <c r="AY62" i="99"/>
  <c r="AX62" i="99"/>
  <c r="AW62" i="99"/>
  <c r="AV62" i="99"/>
  <c r="AU62" i="99"/>
  <c r="BB62" i="99" s="1"/>
  <c r="AK62" i="99"/>
  <c r="AJ62" i="99"/>
  <c r="AG62" i="99"/>
  <c r="AF62" i="99"/>
  <c r="AE62" i="99"/>
  <c r="AD62" i="99"/>
  <c r="AI62" i="99" s="1"/>
  <c r="AC62" i="99"/>
  <c r="AH62" i="99" s="1"/>
  <c r="S62" i="99"/>
  <c r="Q62" i="99"/>
  <c r="O62" i="99"/>
  <c r="N62" i="99"/>
  <c r="M62" i="99"/>
  <c r="L62" i="99"/>
  <c r="K62" i="99"/>
  <c r="P62" i="99" s="1"/>
  <c r="BS61" i="99"/>
  <c r="BN61" i="99"/>
  <c r="BB61" i="99"/>
  <c r="BA61" i="99"/>
  <c r="AY61" i="99"/>
  <c r="AX61" i="99"/>
  <c r="AW61" i="99"/>
  <c r="AV61" i="99"/>
  <c r="AU61" i="99"/>
  <c r="BC61" i="99" s="1"/>
  <c r="AH61" i="99"/>
  <c r="AF61" i="99"/>
  <c r="AD61" i="99"/>
  <c r="AI61" i="99" s="1"/>
  <c r="AC61" i="99"/>
  <c r="AE61" i="99" s="1"/>
  <c r="Q61" i="99"/>
  <c r="L61" i="99"/>
  <c r="BS60" i="99"/>
  <c r="BN60" i="99"/>
  <c r="BA60" i="99"/>
  <c r="AV60" i="99"/>
  <c r="AZ60" i="99" s="1"/>
  <c r="AU60" i="99"/>
  <c r="AY60" i="99" s="1"/>
  <c r="AD60" i="99"/>
  <c r="AI60" i="99" s="1"/>
  <c r="S60" i="99"/>
  <c r="L60" i="99"/>
  <c r="K60" i="99"/>
  <c r="BN59" i="99"/>
  <c r="BB59" i="99"/>
  <c r="BA59" i="99"/>
  <c r="AY59" i="99"/>
  <c r="AX59" i="99"/>
  <c r="AW59" i="99"/>
  <c r="AV59" i="99"/>
  <c r="AU59" i="99"/>
  <c r="BC59" i="99" s="1"/>
  <c r="AH59" i="99"/>
  <c r="AF59" i="99"/>
  <c r="AD59" i="99"/>
  <c r="AI59" i="99" s="1"/>
  <c r="AC59" i="99"/>
  <c r="AE59" i="99" s="1"/>
  <c r="Q59" i="99"/>
  <c r="L59" i="99"/>
  <c r="BS58" i="99"/>
  <c r="BN58" i="99"/>
  <c r="BA58" i="99"/>
  <c r="AV58" i="99"/>
  <c r="AZ58" i="99" s="1"/>
  <c r="AU58" i="99"/>
  <c r="AY58" i="99" s="1"/>
  <c r="AD58" i="99"/>
  <c r="M58" i="99"/>
  <c r="L58" i="99"/>
  <c r="R58" i="99" s="1"/>
  <c r="K58" i="99"/>
  <c r="S58" i="99" s="1"/>
  <c r="BN57" i="99"/>
  <c r="BB57" i="99"/>
  <c r="BA57" i="99"/>
  <c r="AY57" i="99"/>
  <c r="AX57" i="99"/>
  <c r="AW57" i="99"/>
  <c r="AV57" i="99"/>
  <c r="AU57" i="99"/>
  <c r="BC57" i="99" s="1"/>
  <c r="AH57" i="99"/>
  <c r="AF57" i="99"/>
  <c r="AD57" i="99"/>
  <c r="AI57" i="99" s="1"/>
  <c r="AC57" i="99"/>
  <c r="AE57" i="99" s="1"/>
  <c r="Q57" i="99"/>
  <c r="L57" i="99"/>
  <c r="BS56" i="99"/>
  <c r="BN56" i="99"/>
  <c r="BC56" i="99"/>
  <c r="BA56" i="99"/>
  <c r="AX56" i="99"/>
  <c r="AV56" i="99"/>
  <c r="AZ56" i="99" s="1"/>
  <c r="AU56" i="99"/>
  <c r="AD56" i="99"/>
  <c r="S56" i="99"/>
  <c r="P56" i="99"/>
  <c r="M56" i="99"/>
  <c r="L56" i="99"/>
  <c r="R56" i="99" s="1"/>
  <c r="K56" i="99"/>
  <c r="N56" i="99" s="1"/>
  <c r="BS55" i="99"/>
  <c r="BN55" i="99"/>
  <c r="BB55" i="99"/>
  <c r="BA55" i="99"/>
  <c r="AY55" i="99"/>
  <c r="AX55" i="99"/>
  <c r="AW55" i="99"/>
  <c r="AV55" i="99"/>
  <c r="AU55" i="99"/>
  <c r="BC55" i="99" s="1"/>
  <c r="AK55" i="99"/>
  <c r="AH55" i="99"/>
  <c r="AG55" i="99"/>
  <c r="AF55" i="99"/>
  <c r="AD55" i="99"/>
  <c r="AI55" i="99" s="1"/>
  <c r="AC55" i="99"/>
  <c r="L55" i="99"/>
  <c r="BS54" i="99"/>
  <c r="BN54" i="99"/>
  <c r="BB54" i="99"/>
  <c r="BA54" i="99"/>
  <c r="AX54" i="99"/>
  <c r="AW54" i="99"/>
  <c r="AV54" i="99"/>
  <c r="AU54" i="99"/>
  <c r="AY54" i="99" s="1"/>
  <c r="AD54" i="99"/>
  <c r="L54" i="99"/>
  <c r="K54" i="99"/>
  <c r="BS53" i="99"/>
  <c r="BN53" i="99"/>
  <c r="BA53" i="99"/>
  <c r="AY53" i="99"/>
  <c r="AX53" i="99"/>
  <c r="AW53" i="99"/>
  <c r="AV53" i="99"/>
  <c r="AU53" i="99"/>
  <c r="BB53" i="99" s="1"/>
  <c r="AD53" i="99"/>
  <c r="AI53" i="99" s="1"/>
  <c r="Q53" i="99"/>
  <c r="L53" i="99"/>
  <c r="BN52" i="99"/>
  <c r="BA52" i="99"/>
  <c r="AV52" i="99"/>
  <c r="AU52" i="99"/>
  <c r="AK52" i="99"/>
  <c r="AJ52" i="99"/>
  <c r="AF52" i="99"/>
  <c r="AD52" i="99"/>
  <c r="AI52" i="99" s="1"/>
  <c r="AC52" i="99"/>
  <c r="AE52" i="99" s="1"/>
  <c r="Q52" i="99"/>
  <c r="L52" i="99"/>
  <c r="BS51" i="99"/>
  <c r="BN51" i="99"/>
  <c r="BC51" i="99"/>
  <c r="BA51" i="99"/>
  <c r="AY51" i="99"/>
  <c r="AX51" i="99"/>
  <c r="AW51" i="99"/>
  <c r="AV51" i="99"/>
  <c r="AU51" i="99"/>
  <c r="AZ51" i="99" s="1"/>
  <c r="AD51" i="99"/>
  <c r="AI51" i="99" s="1"/>
  <c r="Q51" i="99"/>
  <c r="L51" i="99"/>
  <c r="BN50" i="99"/>
  <c r="BA50" i="99"/>
  <c r="AV50" i="99"/>
  <c r="AU50" i="99"/>
  <c r="AK50" i="99"/>
  <c r="AJ50" i="99"/>
  <c r="AF50" i="99"/>
  <c r="AD50" i="99"/>
  <c r="AI50" i="99" s="1"/>
  <c r="AC50" i="99"/>
  <c r="AE50" i="99" s="1"/>
  <c r="Q50" i="99"/>
  <c r="L50" i="99"/>
  <c r="BS49" i="99"/>
  <c r="BN49" i="99"/>
  <c r="BC49" i="99"/>
  <c r="BA49" i="99"/>
  <c r="AY49" i="99"/>
  <c r="AX49" i="99"/>
  <c r="AW49" i="99"/>
  <c r="AV49" i="99"/>
  <c r="AU49" i="99"/>
  <c r="AZ49" i="99" s="1"/>
  <c r="AK49" i="99"/>
  <c r="AI49" i="99"/>
  <c r="AH49" i="99"/>
  <c r="AG49" i="99"/>
  <c r="AF49" i="99"/>
  <c r="AD49" i="99"/>
  <c r="AJ49" i="99" s="1"/>
  <c r="AC49" i="99"/>
  <c r="AE49" i="99" s="1"/>
  <c r="S49" i="99"/>
  <c r="Q49" i="99"/>
  <c r="P49" i="99"/>
  <c r="O49" i="99"/>
  <c r="M49" i="99"/>
  <c r="L49" i="99"/>
  <c r="R49" i="99" s="1"/>
  <c r="K49" i="99"/>
  <c r="N49" i="99" s="1"/>
  <c r="BU48" i="99"/>
  <c r="BS48" i="99"/>
  <c r="BR48" i="99"/>
  <c r="BP48" i="99"/>
  <c r="BO48" i="99"/>
  <c r="BN48" i="99"/>
  <c r="BT48" i="99" s="1"/>
  <c r="BM48" i="99"/>
  <c r="BC48" i="99"/>
  <c r="BA48" i="99"/>
  <c r="AY48" i="99"/>
  <c r="AX48" i="99"/>
  <c r="AW48" i="99"/>
  <c r="AV48" i="99"/>
  <c r="BB48" i="99" s="1"/>
  <c r="AU48" i="99"/>
  <c r="AK48" i="99"/>
  <c r="AG48" i="99"/>
  <c r="AF48" i="99"/>
  <c r="AE48" i="99"/>
  <c r="AD48" i="99"/>
  <c r="AI48" i="99" s="1"/>
  <c r="AC48" i="99"/>
  <c r="AH48" i="99" s="1"/>
  <c r="S48" i="99"/>
  <c r="O48" i="99"/>
  <c r="N48" i="99"/>
  <c r="M48" i="99"/>
  <c r="L48" i="99"/>
  <c r="Q48" i="99" s="1"/>
  <c r="K48" i="99"/>
  <c r="P48" i="99" s="1"/>
  <c r="BN47" i="99"/>
  <c r="BS47" i="99" s="1"/>
  <c r="BB47" i="99"/>
  <c r="AY47" i="99"/>
  <c r="AX47" i="99"/>
  <c r="AW47" i="99"/>
  <c r="AV47" i="99"/>
  <c r="BA47" i="99" s="1"/>
  <c r="AU47" i="99"/>
  <c r="BC47" i="99" s="1"/>
  <c r="AH47" i="99"/>
  <c r="AG47" i="99"/>
  <c r="AD47" i="99"/>
  <c r="AJ47" i="99" s="1"/>
  <c r="AC47" i="99"/>
  <c r="Q47" i="99"/>
  <c r="L47" i="99"/>
  <c r="BT46" i="99"/>
  <c r="BS46" i="99"/>
  <c r="BR46" i="99"/>
  <c r="BP46" i="99"/>
  <c r="BO46" i="99"/>
  <c r="BN46" i="99"/>
  <c r="BM46" i="99"/>
  <c r="BQ46" i="99" s="1"/>
  <c r="BA46" i="99"/>
  <c r="AX46" i="99"/>
  <c r="AV46" i="99"/>
  <c r="AZ46" i="99" s="1"/>
  <c r="AU46" i="99"/>
  <c r="AG46" i="99"/>
  <c r="AD46" i="99"/>
  <c r="AC46" i="99" s="1"/>
  <c r="L46" i="99"/>
  <c r="BS45" i="99"/>
  <c r="BN45" i="99"/>
  <c r="BB45" i="99"/>
  <c r="AY45" i="99"/>
  <c r="AX45" i="99"/>
  <c r="AW45" i="99"/>
  <c r="AV45" i="99"/>
  <c r="BA45" i="99" s="1"/>
  <c r="AU45" i="99"/>
  <c r="BC45" i="99" s="1"/>
  <c r="AK45" i="99"/>
  <c r="AF45" i="99"/>
  <c r="AD45" i="99"/>
  <c r="AJ45" i="99" s="1"/>
  <c r="AC45" i="99"/>
  <c r="AE45" i="99" s="1"/>
  <c r="Q45" i="99"/>
  <c r="L45" i="99"/>
  <c r="BT44" i="99"/>
  <c r="BS44" i="99"/>
  <c r="BR44" i="99"/>
  <c r="BP44" i="99"/>
  <c r="BO44" i="99"/>
  <c r="BN44" i="99"/>
  <c r="BM44" i="99"/>
  <c r="BQ44" i="99" s="1"/>
  <c r="BA44" i="99"/>
  <c r="AX44" i="99"/>
  <c r="AV44" i="99"/>
  <c r="AZ44" i="99" s="1"/>
  <c r="AU44" i="99"/>
  <c r="AJ44" i="99"/>
  <c r="AD44" i="99"/>
  <c r="AC44" i="99" s="1"/>
  <c r="L44" i="99"/>
  <c r="K44" i="99"/>
  <c r="BN43" i="99"/>
  <c r="BB43" i="99"/>
  <c r="AY43" i="99"/>
  <c r="AX43" i="99"/>
  <c r="AW43" i="99"/>
  <c r="AV43" i="99"/>
  <c r="BA43" i="99" s="1"/>
  <c r="AU43" i="99"/>
  <c r="BC43" i="99" s="1"/>
  <c r="AD43" i="99"/>
  <c r="AC43" i="99"/>
  <c r="L43" i="99"/>
  <c r="BT42" i="99"/>
  <c r="BS42" i="99"/>
  <c r="BR42" i="99"/>
  <c r="BP42" i="99"/>
  <c r="BO42" i="99"/>
  <c r="BN42" i="99"/>
  <c r="BM42" i="99"/>
  <c r="BQ42" i="99" s="1"/>
  <c r="BA42" i="99"/>
  <c r="AY42" i="99"/>
  <c r="AV42" i="99"/>
  <c r="AZ42" i="99" s="1"/>
  <c r="AU42" i="99"/>
  <c r="AW42" i="99" s="1"/>
  <c r="AD42" i="99"/>
  <c r="S42" i="99"/>
  <c r="Q42" i="99"/>
  <c r="P42" i="99"/>
  <c r="M42" i="99"/>
  <c r="L42" i="99"/>
  <c r="K42" i="99"/>
  <c r="N42" i="99" s="1"/>
  <c r="BN41" i="99"/>
  <c r="AX41" i="99"/>
  <c r="AV41" i="99"/>
  <c r="BA41" i="99" s="1"/>
  <c r="AU41" i="99"/>
  <c r="AZ41" i="99" s="1"/>
  <c r="AD41" i="99"/>
  <c r="Q41" i="99"/>
  <c r="L41" i="99"/>
  <c r="BT40" i="99"/>
  <c r="BS40" i="99"/>
  <c r="BR40" i="99"/>
  <c r="BP40" i="99"/>
  <c r="BO40" i="99"/>
  <c r="BN40" i="99"/>
  <c r="BM40" i="99"/>
  <c r="BQ40" i="99" s="1"/>
  <c r="BA40" i="99"/>
  <c r="AX40" i="99"/>
  <c r="AV40" i="99"/>
  <c r="AZ40" i="99" s="1"/>
  <c r="AU40" i="99"/>
  <c r="AW40" i="99" s="1"/>
  <c r="AD40" i="99"/>
  <c r="AI40" i="99" s="1"/>
  <c r="Q40" i="99"/>
  <c r="M40" i="99"/>
  <c r="L40" i="99"/>
  <c r="K40" i="99"/>
  <c r="S40" i="99" s="1"/>
  <c r="BN39" i="99"/>
  <c r="AV39" i="99"/>
  <c r="BA39" i="99" s="1"/>
  <c r="AU39" i="99"/>
  <c r="AI39" i="99"/>
  <c r="AD39" i="99"/>
  <c r="AC39" i="99"/>
  <c r="Q39" i="99"/>
  <c r="L39" i="99"/>
  <c r="BS38" i="99"/>
  <c r="BN38" i="99"/>
  <c r="BM38" i="99"/>
  <c r="BA38" i="99"/>
  <c r="AV38" i="99"/>
  <c r="BC38" i="99" s="1"/>
  <c r="AU38" i="99"/>
  <c r="AI38" i="99"/>
  <c r="AD38" i="99"/>
  <c r="AC38" i="99"/>
  <c r="Q38" i="99"/>
  <c r="L38" i="99"/>
  <c r="K38" i="99"/>
  <c r="CF37" i="99"/>
  <c r="CK37" i="99" s="1"/>
  <c r="BN37" i="99"/>
  <c r="BS37" i="99" s="1"/>
  <c r="BM37" i="99"/>
  <c r="AV37" i="99"/>
  <c r="BA37" i="99" s="1"/>
  <c r="AI37" i="99"/>
  <c r="AD37" i="99"/>
  <c r="L37" i="99"/>
  <c r="Q37" i="99" s="1"/>
  <c r="CF36" i="99"/>
  <c r="CK36" i="99" s="1"/>
  <c r="BS36" i="99"/>
  <c r="BN36" i="99"/>
  <c r="BM36" i="99"/>
  <c r="AV36" i="99"/>
  <c r="BA36" i="99" s="1"/>
  <c r="AD36" i="99"/>
  <c r="AI36" i="99" s="1"/>
  <c r="L36" i="99"/>
  <c r="Q36" i="99" s="1"/>
  <c r="CK35" i="99"/>
  <c r="CF35" i="99"/>
  <c r="CE35" i="99" s="1"/>
  <c r="BN35" i="99"/>
  <c r="BS35" i="99" s="1"/>
  <c r="AV35" i="99"/>
  <c r="AD35" i="99"/>
  <c r="AC35" i="99" s="1"/>
  <c r="L35" i="99"/>
  <c r="CF34" i="99"/>
  <c r="BN34" i="99"/>
  <c r="AV34" i="99"/>
  <c r="BA34" i="99" s="1"/>
  <c r="AJ34" i="99"/>
  <c r="AD34" i="99"/>
  <c r="AI34" i="99" s="1"/>
  <c r="AC34" i="99"/>
  <c r="AE34" i="99" s="1"/>
  <c r="L34" i="99"/>
  <c r="K34" i="99" s="1"/>
  <c r="S34" i="99" s="1"/>
  <c r="CF33" i="99"/>
  <c r="BS33" i="99"/>
  <c r="BN33" i="99"/>
  <c r="AV33" i="99"/>
  <c r="AD33" i="99"/>
  <c r="L33" i="99"/>
  <c r="CF32" i="99"/>
  <c r="CK32" i="99" s="1"/>
  <c r="BN32" i="99"/>
  <c r="BS32" i="99" s="1"/>
  <c r="AV32" i="99"/>
  <c r="AU32" i="99" s="1"/>
  <c r="AD32" i="99"/>
  <c r="Q32" i="99"/>
  <c r="L32" i="99"/>
  <c r="K32" i="99" s="1"/>
  <c r="CF31" i="99"/>
  <c r="BN31" i="99"/>
  <c r="AV31" i="99"/>
  <c r="AI31" i="99"/>
  <c r="AD31" i="99"/>
  <c r="L31" i="99"/>
  <c r="Q31" i="99" s="1"/>
  <c r="CF30" i="99"/>
  <c r="CK30" i="99" s="1"/>
  <c r="BN30" i="99"/>
  <c r="BA30" i="99"/>
  <c r="AX30" i="99"/>
  <c r="AV30" i="99"/>
  <c r="AU30" i="99"/>
  <c r="BC30" i="99" s="1"/>
  <c r="AD30" i="99"/>
  <c r="L30" i="99"/>
  <c r="CF29" i="99"/>
  <c r="CK29" i="99" s="1"/>
  <c r="BN29" i="99"/>
  <c r="BS29" i="99" s="1"/>
  <c r="AV29" i="99"/>
  <c r="BA29" i="99" s="1"/>
  <c r="AU29" i="99"/>
  <c r="AD29" i="99"/>
  <c r="AC29" i="99" s="1"/>
  <c r="L29" i="99"/>
  <c r="CF28" i="99"/>
  <c r="CE28" i="99" s="1"/>
  <c r="BN28" i="99"/>
  <c r="AV28" i="99"/>
  <c r="AD28" i="99"/>
  <c r="AI28" i="99" s="1"/>
  <c r="Q28" i="99"/>
  <c r="L28" i="99"/>
  <c r="CF27" i="99"/>
  <c r="CK27" i="99" s="1"/>
  <c r="CE27" i="99"/>
  <c r="BN27" i="99"/>
  <c r="BS27" i="99" s="1"/>
  <c r="AV27" i="99"/>
  <c r="AI27" i="99"/>
  <c r="AD27" i="99"/>
  <c r="AC27" i="99"/>
  <c r="L27" i="99"/>
  <c r="CF26" i="99"/>
  <c r="BS26" i="99"/>
  <c r="BN26" i="99"/>
  <c r="AV26" i="99"/>
  <c r="BA26" i="99" s="1"/>
  <c r="AD26" i="99"/>
  <c r="AI26" i="99" s="1"/>
  <c r="AC26" i="99"/>
  <c r="AK26" i="99" s="1"/>
  <c r="L26" i="99"/>
  <c r="K26" i="99" s="1"/>
  <c r="CF25" i="99"/>
  <c r="CK25" i="99" s="1"/>
  <c r="BS25" i="99"/>
  <c r="BN25" i="99"/>
  <c r="BM25" i="99"/>
  <c r="AV25" i="99"/>
  <c r="AU25" i="99" s="1"/>
  <c r="AD25" i="99"/>
  <c r="L25" i="99"/>
  <c r="Q25" i="99" s="1"/>
  <c r="CF24" i="99"/>
  <c r="CK24" i="99" s="1"/>
  <c r="BN24" i="99"/>
  <c r="BS24" i="99" s="1"/>
  <c r="BM24" i="99"/>
  <c r="BU24" i="99" s="1"/>
  <c r="AV24" i="99"/>
  <c r="AU24" i="99" s="1"/>
  <c r="AD24" i="99"/>
  <c r="AI24" i="99" s="1"/>
  <c r="R24" i="99"/>
  <c r="Q24" i="99"/>
  <c r="N24" i="99"/>
  <c r="L24" i="99"/>
  <c r="S24" i="99" s="1"/>
  <c r="K24" i="99"/>
  <c r="P24" i="99" s="1"/>
  <c r="CF23" i="99"/>
  <c r="CE23" i="99"/>
  <c r="CG23" i="99" s="1"/>
  <c r="BN23" i="99"/>
  <c r="AV23" i="99"/>
  <c r="BA23" i="99" s="1"/>
  <c r="AD23" i="99"/>
  <c r="AI23" i="99" s="1"/>
  <c r="L23" i="99"/>
  <c r="Q23" i="99" s="1"/>
  <c r="K23" i="99"/>
  <c r="S23" i="99" s="1"/>
  <c r="CF22" i="99"/>
  <c r="CE22" i="99" s="1"/>
  <c r="BN22" i="99"/>
  <c r="AV22" i="99"/>
  <c r="AU22" i="99" s="1"/>
  <c r="AD22" i="99"/>
  <c r="AC22" i="99" s="1"/>
  <c r="L22" i="99"/>
  <c r="K22" i="99"/>
  <c r="N22" i="99" s="1"/>
  <c r="CF21" i="99"/>
  <c r="CK21" i="99" s="1"/>
  <c r="BS21" i="99"/>
  <c r="BN21" i="99"/>
  <c r="AV21" i="99"/>
  <c r="BA21" i="99" s="1"/>
  <c r="AD21" i="99"/>
  <c r="AC21" i="99"/>
  <c r="L21" i="99"/>
  <c r="Q21" i="99" s="1"/>
  <c r="CF20" i="99"/>
  <c r="CK20" i="99" s="1"/>
  <c r="BN20" i="99"/>
  <c r="AV20" i="99"/>
  <c r="AU20" i="99"/>
  <c r="AX20" i="99" s="1"/>
  <c r="AD20" i="99"/>
  <c r="AI20" i="99" s="1"/>
  <c r="L20" i="99"/>
  <c r="Q20" i="99" s="1"/>
  <c r="CF19" i="99"/>
  <c r="CK19" i="99" s="1"/>
  <c r="BN19" i="99"/>
  <c r="BM19" i="99" s="1"/>
  <c r="AV19" i="99"/>
  <c r="AI19" i="99"/>
  <c r="AD19" i="99"/>
  <c r="AC19" i="99"/>
  <c r="AH19" i="99" s="1"/>
  <c r="L19" i="99"/>
  <c r="CF18" i="99"/>
  <c r="CK18" i="99" s="1"/>
  <c r="CE18" i="99"/>
  <c r="CH18" i="99" s="1"/>
  <c r="BN18" i="99"/>
  <c r="BS18" i="99" s="1"/>
  <c r="AV18" i="99"/>
  <c r="AD18" i="99"/>
  <c r="AI18" i="99" s="1"/>
  <c r="L18" i="99"/>
  <c r="K18" i="99" s="1"/>
  <c r="CF17" i="99"/>
  <c r="BU17" i="99"/>
  <c r="BS17" i="99"/>
  <c r="BN17" i="99"/>
  <c r="BM17" i="99"/>
  <c r="BR17" i="99" s="1"/>
  <c r="BC17" i="99"/>
  <c r="AV17" i="99"/>
  <c r="BA17" i="99" s="1"/>
  <c r="AU17" i="99"/>
  <c r="AW17" i="99" s="1"/>
  <c r="AD17" i="99"/>
  <c r="AI17" i="99" s="1"/>
  <c r="P17" i="99"/>
  <c r="M17" i="99"/>
  <c r="L17" i="99"/>
  <c r="S17" i="99" s="1"/>
  <c r="K17" i="99"/>
  <c r="N17" i="99" s="1"/>
  <c r="CF16" i="99"/>
  <c r="BN16" i="99"/>
  <c r="BS16" i="99" s="1"/>
  <c r="BM16" i="99"/>
  <c r="AV16" i="99"/>
  <c r="AU16" i="99" s="1"/>
  <c r="AD16" i="99"/>
  <c r="S16" i="99"/>
  <c r="Q16" i="99"/>
  <c r="L16" i="99"/>
  <c r="K16" i="99"/>
  <c r="P16" i="99" s="1"/>
  <c r="CF15" i="99"/>
  <c r="BN15" i="99"/>
  <c r="BS15" i="99" s="1"/>
  <c r="AX15" i="99"/>
  <c r="AV15" i="99"/>
  <c r="BC15" i="99" s="1"/>
  <c r="AU15" i="99"/>
  <c r="AW15" i="99" s="1"/>
  <c r="AD15" i="99"/>
  <c r="L15" i="99"/>
  <c r="Q15" i="99" s="1"/>
  <c r="K15" i="99"/>
  <c r="CF14" i="99"/>
  <c r="CE14" i="99" s="1"/>
  <c r="BN14" i="99"/>
  <c r="AV14" i="99"/>
  <c r="BA14" i="99" s="1"/>
  <c r="AD14" i="99"/>
  <c r="AK14" i="99" s="1"/>
  <c r="AC14" i="99"/>
  <c r="AE14" i="99" s="1"/>
  <c r="L14" i="99"/>
  <c r="Q14" i="99" s="1"/>
  <c r="K14" i="99"/>
  <c r="N14" i="99" s="1"/>
  <c r="CI13" i="99"/>
  <c r="CF13" i="99"/>
  <c r="CK13" i="99" s="1"/>
  <c r="CE13" i="99"/>
  <c r="CH13" i="99" s="1"/>
  <c r="BS13" i="99"/>
  <c r="BN13" i="99"/>
  <c r="BA13" i="99"/>
  <c r="AV13" i="99"/>
  <c r="AU13" i="99"/>
  <c r="AD13" i="99"/>
  <c r="L13" i="99"/>
  <c r="K13" i="99"/>
  <c r="N13" i="99" s="1"/>
  <c r="CF12" i="99"/>
  <c r="BN12" i="99"/>
  <c r="BS12" i="99" s="1"/>
  <c r="BM12" i="99"/>
  <c r="BU12" i="99" s="1"/>
  <c r="AV12" i="99"/>
  <c r="AI12" i="99"/>
  <c r="AH12" i="99"/>
  <c r="AG12" i="99"/>
  <c r="AD12" i="99"/>
  <c r="AC12" i="99"/>
  <c r="AF12" i="99" s="1"/>
  <c r="L12" i="99"/>
  <c r="Q12" i="99" s="1"/>
  <c r="CF11" i="99"/>
  <c r="CE11" i="99" s="1"/>
  <c r="BN11" i="99"/>
  <c r="BM11" i="99" s="1"/>
  <c r="AV11" i="99"/>
  <c r="AU11" i="99" s="1"/>
  <c r="AX11" i="99" s="1"/>
  <c r="AD11" i="99"/>
  <c r="P11" i="99"/>
  <c r="N11" i="99"/>
  <c r="L11" i="99"/>
  <c r="R11" i="99" s="1"/>
  <c r="K11" i="99"/>
  <c r="S11" i="99" s="1"/>
  <c r="CK10" i="99"/>
  <c r="CJ10" i="99"/>
  <c r="CF10" i="99"/>
  <c r="CL10" i="99" s="1"/>
  <c r="CE10" i="99"/>
  <c r="CG10" i="99" s="1"/>
  <c r="BN10" i="99"/>
  <c r="BS10" i="99" s="1"/>
  <c r="BM10" i="99"/>
  <c r="BP10" i="99" s="1"/>
  <c r="AV10" i="99"/>
  <c r="BA10" i="99" s="1"/>
  <c r="AJ10" i="99"/>
  <c r="AD10" i="99"/>
  <c r="AK10" i="99" s="1"/>
  <c r="AC10" i="99"/>
  <c r="L10" i="99"/>
  <c r="K10" i="99"/>
  <c r="S10" i="99" s="1"/>
  <c r="CM9" i="99"/>
  <c r="CF9" i="99"/>
  <c r="CE9" i="99"/>
  <c r="CH9" i="99" s="1"/>
  <c r="BN9" i="99"/>
  <c r="AV9" i="99"/>
  <c r="AI9" i="99"/>
  <c r="AF9" i="99"/>
  <c r="AD9" i="99"/>
  <c r="AJ9" i="99" s="1"/>
  <c r="AC9" i="99"/>
  <c r="AE9" i="99" s="1"/>
  <c r="L9" i="99"/>
  <c r="L4" i="99" s="1"/>
  <c r="CF8" i="99"/>
  <c r="CK8" i="99" s="1"/>
  <c r="BN8" i="99"/>
  <c r="BM8" i="99" s="1"/>
  <c r="AV8" i="99"/>
  <c r="AD8" i="99"/>
  <c r="AC8" i="99"/>
  <c r="AF8" i="99" s="1"/>
  <c r="L8" i="99"/>
  <c r="CC6" i="99"/>
  <c r="CA6" i="99"/>
  <c r="BZ6" i="99"/>
  <c r="BY6" i="99"/>
  <c r="BX6" i="99"/>
  <c r="BV6" i="99"/>
  <c r="BK6" i="99"/>
  <c r="BI6" i="99"/>
  <c r="BH6" i="99"/>
  <c r="BG6" i="99"/>
  <c r="BF6" i="99"/>
  <c r="BD6" i="99"/>
  <c r="AS6" i="99"/>
  <c r="AQ6" i="99"/>
  <c r="AP6" i="99"/>
  <c r="AO6" i="99"/>
  <c r="AN6" i="99"/>
  <c r="AL6" i="99"/>
  <c r="AA6" i="99"/>
  <c r="Y6" i="99"/>
  <c r="X6" i="99"/>
  <c r="W6" i="99"/>
  <c r="V6" i="99"/>
  <c r="T6" i="99"/>
  <c r="I6" i="99"/>
  <c r="G6" i="99"/>
  <c r="F6" i="99"/>
  <c r="E6" i="99"/>
  <c r="D6" i="99"/>
  <c r="B6" i="99"/>
  <c r="CC5" i="99"/>
  <c r="CA5" i="99"/>
  <c r="BZ5" i="99"/>
  <c r="BY5" i="99"/>
  <c r="BX5" i="99"/>
  <c r="BV5" i="99"/>
  <c r="BK5" i="99"/>
  <c r="BI5" i="99"/>
  <c r="BH5" i="99"/>
  <c r="BG5" i="99"/>
  <c r="BF5" i="99"/>
  <c r="BD5" i="99"/>
  <c r="AS5" i="99"/>
  <c r="AQ5" i="99"/>
  <c r="AP5" i="99"/>
  <c r="AO5" i="99"/>
  <c r="AN5" i="99"/>
  <c r="AL5" i="99"/>
  <c r="AA5" i="99"/>
  <c r="Y5" i="99"/>
  <c r="X5" i="99"/>
  <c r="W5" i="99"/>
  <c r="V5" i="99"/>
  <c r="T5" i="99"/>
  <c r="I5" i="99"/>
  <c r="G5" i="99"/>
  <c r="F5" i="99"/>
  <c r="E5" i="99"/>
  <c r="D5" i="99"/>
  <c r="B5" i="99"/>
  <c r="CC4" i="99"/>
  <c r="CA4" i="99"/>
  <c r="BZ4" i="99"/>
  <c r="BY4" i="99"/>
  <c r="BX4" i="99"/>
  <c r="BV4" i="99"/>
  <c r="BK4" i="99"/>
  <c r="BI4" i="99"/>
  <c r="BH4" i="99"/>
  <c r="BG4" i="99"/>
  <c r="BF4" i="99"/>
  <c r="BD4" i="99"/>
  <c r="AS4" i="99"/>
  <c r="AQ4" i="99"/>
  <c r="AP4" i="99"/>
  <c r="AO4" i="99"/>
  <c r="AN4" i="99"/>
  <c r="AL4" i="99"/>
  <c r="AA4" i="99"/>
  <c r="Y4" i="99"/>
  <c r="X4" i="99"/>
  <c r="W4" i="99"/>
  <c r="V4" i="99"/>
  <c r="T4" i="99"/>
  <c r="I4" i="99"/>
  <c r="G4" i="99"/>
  <c r="F4" i="99"/>
  <c r="E4" i="99"/>
  <c r="D4" i="99"/>
  <c r="B4" i="99"/>
  <c r="CC3" i="99"/>
  <c r="CA3" i="99"/>
  <c r="BZ3" i="99"/>
  <c r="BY3" i="99"/>
  <c r="BX3" i="99"/>
  <c r="BV3" i="99"/>
  <c r="BK3" i="99"/>
  <c r="BI3" i="99"/>
  <c r="BH3" i="99"/>
  <c r="BG3" i="99"/>
  <c r="BF3" i="99"/>
  <c r="BD3" i="99"/>
  <c r="AS3" i="99"/>
  <c r="AQ3" i="99"/>
  <c r="AP3" i="99"/>
  <c r="AO3" i="99"/>
  <c r="AN3" i="99"/>
  <c r="AL3" i="99"/>
  <c r="AA3" i="99"/>
  <c r="Y3" i="99"/>
  <c r="X3" i="99"/>
  <c r="W3" i="99"/>
  <c r="V3" i="99"/>
  <c r="T3" i="99"/>
  <c r="I3" i="99"/>
  <c r="G3" i="99"/>
  <c r="F3" i="99"/>
  <c r="E3" i="99"/>
  <c r="D3" i="99"/>
  <c r="B3" i="99"/>
  <c r="CC2" i="99"/>
  <c r="CA2" i="99"/>
  <c r="BZ2" i="99"/>
  <c r="BY2" i="99"/>
  <c r="BX2" i="99"/>
  <c r="BV2" i="99"/>
  <c r="BK2" i="99"/>
  <c r="BI2" i="99"/>
  <c r="BH2" i="99"/>
  <c r="BG2" i="99"/>
  <c r="BF2" i="99"/>
  <c r="BD2" i="99"/>
  <c r="AS2" i="99"/>
  <c r="AQ2" i="99"/>
  <c r="AP2" i="99"/>
  <c r="AO2" i="99"/>
  <c r="AN2" i="99"/>
  <c r="AL2" i="99"/>
  <c r="AA2" i="99"/>
  <c r="Y2" i="99"/>
  <c r="X2" i="99"/>
  <c r="W2" i="99"/>
  <c r="V2" i="99"/>
  <c r="T2" i="99"/>
  <c r="I2" i="99"/>
  <c r="G2" i="99"/>
  <c r="F2" i="99"/>
  <c r="E2" i="99"/>
  <c r="D2" i="99"/>
  <c r="B2" i="99"/>
  <c r="BN100" i="98"/>
  <c r="AV100" i="98"/>
  <c r="AI100" i="98"/>
  <c r="AD100" i="98"/>
  <c r="L100" i="98"/>
  <c r="BU99" i="98"/>
  <c r="BR99" i="98"/>
  <c r="BQ99" i="98"/>
  <c r="BN99" i="98"/>
  <c r="BT99" i="98" s="1"/>
  <c r="BM99" i="98"/>
  <c r="AV99" i="98"/>
  <c r="AI99" i="98"/>
  <c r="AD99" i="98"/>
  <c r="Q99" i="98"/>
  <c r="L99" i="98"/>
  <c r="K99" i="98"/>
  <c r="S99" i="98" s="1"/>
  <c r="BQ98" i="98"/>
  <c r="BN98" i="98"/>
  <c r="BM98" i="98" s="1"/>
  <c r="AV98" i="98"/>
  <c r="AI98" i="98"/>
  <c r="AD98" i="98"/>
  <c r="L98" i="98"/>
  <c r="BU97" i="98"/>
  <c r="BR97" i="98"/>
  <c r="BQ97" i="98"/>
  <c r="BN97" i="98"/>
  <c r="BM97" i="98"/>
  <c r="AV97" i="98"/>
  <c r="AI97" i="98"/>
  <c r="AD97" i="98"/>
  <c r="Q97" i="98"/>
  <c r="L97" i="98"/>
  <c r="K97" i="98"/>
  <c r="BU96" i="98"/>
  <c r="BN96" i="98"/>
  <c r="BM96" i="98"/>
  <c r="AV96" i="98"/>
  <c r="AI96" i="98"/>
  <c r="AD96" i="98"/>
  <c r="L96" i="98"/>
  <c r="BU95" i="98"/>
  <c r="BR95" i="98"/>
  <c r="BN95" i="98"/>
  <c r="BM95" i="98"/>
  <c r="AV95" i="98"/>
  <c r="AI95" i="98"/>
  <c r="AD95" i="98"/>
  <c r="Q95" i="98"/>
  <c r="L95" i="98"/>
  <c r="K95" i="98"/>
  <c r="BN94" i="98"/>
  <c r="BM94" i="98" s="1"/>
  <c r="AV94" i="98"/>
  <c r="AI94" i="98"/>
  <c r="AD94" i="98"/>
  <c r="L94" i="98"/>
  <c r="BU93" i="98"/>
  <c r="BQ93" i="98"/>
  <c r="BN93" i="98"/>
  <c r="BT93" i="98" s="1"/>
  <c r="BM93" i="98"/>
  <c r="AV93" i="98"/>
  <c r="AJ93" i="98"/>
  <c r="AI93" i="98"/>
  <c r="AH93" i="98"/>
  <c r="AE93" i="98"/>
  <c r="AD93" i="98"/>
  <c r="AK93" i="98" s="1"/>
  <c r="AC93" i="98"/>
  <c r="AG93" i="98" s="1"/>
  <c r="S93" i="98"/>
  <c r="R93" i="98"/>
  <c r="Q93" i="98"/>
  <c r="L93" i="98"/>
  <c r="K93" i="98"/>
  <c r="BN92" i="98"/>
  <c r="BM92" i="98"/>
  <c r="AV92" i="98"/>
  <c r="AI92" i="98"/>
  <c r="AD92" i="98"/>
  <c r="L92" i="98"/>
  <c r="BS91" i="98"/>
  <c r="BR91" i="98"/>
  <c r="BN91" i="98"/>
  <c r="BM91" i="98"/>
  <c r="AV91" i="98"/>
  <c r="AJ91" i="98"/>
  <c r="AI91" i="98"/>
  <c r="AH91" i="98"/>
  <c r="AE91" i="98"/>
  <c r="AD91" i="98"/>
  <c r="AC91" i="98"/>
  <c r="AG91" i="98" s="1"/>
  <c r="Q91" i="98"/>
  <c r="N91" i="98"/>
  <c r="L91" i="98"/>
  <c r="K91" i="98"/>
  <c r="BU90" i="98"/>
  <c r="BN90" i="98"/>
  <c r="BM90" i="98"/>
  <c r="AV90" i="98"/>
  <c r="AI90" i="98"/>
  <c r="AD90" i="98"/>
  <c r="L90" i="98"/>
  <c r="BU89" i="98"/>
  <c r="BS89" i="98"/>
  <c r="BQ89" i="98"/>
  <c r="BN89" i="98"/>
  <c r="BT89" i="98" s="1"/>
  <c r="BM89" i="98"/>
  <c r="BA89" i="98"/>
  <c r="AV89" i="98"/>
  <c r="AJ89" i="98"/>
  <c r="AI89" i="98"/>
  <c r="AH89" i="98"/>
  <c r="AE89" i="98"/>
  <c r="AD89" i="98"/>
  <c r="AC89" i="98"/>
  <c r="AG89" i="98" s="1"/>
  <c r="Q89" i="98"/>
  <c r="L89" i="98"/>
  <c r="K89" i="98"/>
  <c r="BN88" i="98"/>
  <c r="BM88" i="98" s="1"/>
  <c r="AV88" i="98"/>
  <c r="AI88" i="98"/>
  <c r="AD88" i="98"/>
  <c r="L88" i="98"/>
  <c r="BS87" i="98"/>
  <c r="BR87" i="98"/>
  <c r="BQ87" i="98"/>
  <c r="BP87" i="98"/>
  <c r="BN87" i="98"/>
  <c r="BM87" i="98"/>
  <c r="BO87" i="98" s="1"/>
  <c r="BA87" i="98"/>
  <c r="AV87" i="98"/>
  <c r="AJ87" i="98"/>
  <c r="AI87" i="98"/>
  <c r="AH87" i="98"/>
  <c r="AE87" i="98"/>
  <c r="AD87" i="98"/>
  <c r="AC87" i="98"/>
  <c r="AG87" i="98" s="1"/>
  <c r="S87" i="98"/>
  <c r="R87" i="98"/>
  <c r="Q87" i="98"/>
  <c r="N87" i="98"/>
  <c r="L87" i="98"/>
  <c r="K87" i="98"/>
  <c r="M87" i="98" s="1"/>
  <c r="BN86" i="98"/>
  <c r="AV86" i="98"/>
  <c r="AD86" i="98"/>
  <c r="L86" i="98"/>
  <c r="BU85" i="98"/>
  <c r="BS85" i="98"/>
  <c r="BR85" i="98"/>
  <c r="BP85" i="98"/>
  <c r="BN85" i="98"/>
  <c r="BT85" i="98" s="1"/>
  <c r="BM85" i="98"/>
  <c r="BO85" i="98" s="1"/>
  <c r="BA85" i="98"/>
  <c r="AV85" i="98"/>
  <c r="AJ85" i="98"/>
  <c r="AI85" i="98"/>
  <c r="AH85" i="98"/>
  <c r="AE85" i="98"/>
  <c r="AD85" i="98"/>
  <c r="AC85" i="98"/>
  <c r="Q85" i="98"/>
  <c r="L85" i="98"/>
  <c r="K85" i="98"/>
  <c r="BN84" i="98"/>
  <c r="BC84" i="98"/>
  <c r="AZ84" i="98"/>
  <c r="AX84" i="98"/>
  <c r="AW84" i="98"/>
  <c r="AV84" i="98"/>
  <c r="AU84" i="98"/>
  <c r="AI84" i="98"/>
  <c r="AD84" i="98"/>
  <c r="L84" i="98"/>
  <c r="BU83" i="98"/>
  <c r="BS83" i="98"/>
  <c r="BR83" i="98"/>
  <c r="BP83" i="98"/>
  <c r="BN83" i="98"/>
  <c r="BT83" i="98" s="1"/>
  <c r="BM83" i="98"/>
  <c r="BO83" i="98" s="1"/>
  <c r="BA83" i="98"/>
  <c r="AV83" i="98"/>
  <c r="AI83" i="98"/>
  <c r="AD83" i="98"/>
  <c r="AC83" i="98"/>
  <c r="AJ83" i="98" s="1"/>
  <c r="L83" i="98"/>
  <c r="BN82" i="98"/>
  <c r="BC82" i="98"/>
  <c r="AZ82" i="98"/>
  <c r="AX82" i="98"/>
  <c r="AW82" i="98"/>
  <c r="AV82" i="98"/>
  <c r="AU82" i="98"/>
  <c r="AD82" i="98"/>
  <c r="AI82" i="98" s="1"/>
  <c r="L82" i="98"/>
  <c r="BU81" i="98"/>
  <c r="BS81" i="98"/>
  <c r="BR81" i="98"/>
  <c r="BP81" i="98"/>
  <c r="BN81" i="98"/>
  <c r="BT81" i="98" s="1"/>
  <c r="BM81" i="98"/>
  <c r="BO81" i="98" s="1"/>
  <c r="BA81" i="98"/>
  <c r="AV81" i="98"/>
  <c r="AJ81" i="98"/>
  <c r="AI81" i="98"/>
  <c r="AH81" i="98"/>
  <c r="AE81" i="98"/>
  <c r="AD81" i="98"/>
  <c r="AC81" i="98"/>
  <c r="Q81" i="98"/>
  <c r="L81" i="98"/>
  <c r="K81" i="98"/>
  <c r="BN80" i="98"/>
  <c r="BC80" i="98"/>
  <c r="AZ80" i="98"/>
  <c r="AX80" i="98"/>
  <c r="AW80" i="98"/>
  <c r="AV80" i="98"/>
  <c r="AU80" i="98"/>
  <c r="AI80" i="98"/>
  <c r="AD80" i="98"/>
  <c r="L80" i="98"/>
  <c r="BS79" i="98"/>
  <c r="BR79" i="98"/>
  <c r="BN79" i="98"/>
  <c r="BM79" i="98"/>
  <c r="BP79" i="98" s="1"/>
  <c r="AV79" i="98"/>
  <c r="AE79" i="98"/>
  <c r="AD79" i="98"/>
  <c r="AC79" i="98"/>
  <c r="S79" i="98"/>
  <c r="L79" i="98"/>
  <c r="K79" i="98"/>
  <c r="BS78" i="98"/>
  <c r="BN78" i="98"/>
  <c r="BB78" i="98"/>
  <c r="BA78" i="98"/>
  <c r="AZ78" i="98"/>
  <c r="AY78" i="98"/>
  <c r="AX78" i="98"/>
  <c r="AW78" i="98"/>
  <c r="AV78" i="98"/>
  <c r="AU78" i="98"/>
  <c r="BC78" i="98" s="1"/>
  <c r="AK78" i="98"/>
  <c r="AI78" i="98"/>
  <c r="AH78" i="98"/>
  <c r="AG78" i="98"/>
  <c r="AF78" i="98"/>
  <c r="AD78" i="98"/>
  <c r="AJ78" i="98" s="1"/>
  <c r="AC78" i="98"/>
  <c r="AE78" i="98" s="1"/>
  <c r="Q78" i="98"/>
  <c r="L78" i="98"/>
  <c r="BU77" i="98"/>
  <c r="BT77" i="98"/>
  <c r="BS77" i="98"/>
  <c r="BN77" i="98"/>
  <c r="BM77" i="98"/>
  <c r="BB77" i="98"/>
  <c r="BA77" i="98"/>
  <c r="AV77" i="98"/>
  <c r="AU77" i="98"/>
  <c r="AW77" i="98" s="1"/>
  <c r="AD77" i="98"/>
  <c r="M77" i="98"/>
  <c r="L77" i="98"/>
  <c r="K77" i="98"/>
  <c r="BS76" i="98"/>
  <c r="BN76" i="98"/>
  <c r="BB76" i="98"/>
  <c r="BA76" i="98"/>
  <c r="AZ76" i="98"/>
  <c r="AY76" i="98"/>
  <c r="AX76" i="98"/>
  <c r="AW76" i="98"/>
  <c r="AV76" i="98"/>
  <c r="AU76" i="98"/>
  <c r="BC76" i="98" s="1"/>
  <c r="AK76" i="98"/>
  <c r="AI76" i="98"/>
  <c r="AH76" i="98"/>
  <c r="AG76" i="98"/>
  <c r="AD76" i="98"/>
  <c r="AC76" i="98"/>
  <c r="AE76" i="98" s="1"/>
  <c r="L76" i="98"/>
  <c r="BS75" i="98"/>
  <c r="BO75" i="98"/>
  <c r="BN75" i="98"/>
  <c r="BM75" i="98"/>
  <c r="BA75" i="98"/>
  <c r="AV75" i="98"/>
  <c r="AU75" i="98"/>
  <c r="AJ75" i="98"/>
  <c r="AG75" i="98"/>
  <c r="AD75" i="98"/>
  <c r="AC75" i="98"/>
  <c r="L75" i="98"/>
  <c r="BN74" i="98"/>
  <c r="BS74" i="98" s="1"/>
  <c r="BB74" i="98"/>
  <c r="BA74" i="98"/>
  <c r="AZ74" i="98"/>
  <c r="AY74" i="98"/>
  <c r="AX74" i="98"/>
  <c r="AW74" i="98"/>
  <c r="AV74" i="98"/>
  <c r="AU74" i="98"/>
  <c r="BC74" i="98" s="1"/>
  <c r="AI74" i="98"/>
  <c r="AD74" i="98"/>
  <c r="AC74" i="98"/>
  <c r="Q74" i="98"/>
  <c r="L74" i="98"/>
  <c r="BU73" i="98"/>
  <c r="BS73" i="98"/>
  <c r="BR73" i="98"/>
  <c r="BO73" i="98"/>
  <c r="BN73" i="98"/>
  <c r="BQ73" i="98" s="1"/>
  <c r="BM73" i="98"/>
  <c r="BP73" i="98" s="1"/>
  <c r="AV73" i="98"/>
  <c r="AU73" i="98"/>
  <c r="AK73" i="98"/>
  <c r="AE73" i="98"/>
  <c r="AD73" i="98"/>
  <c r="AC73" i="98"/>
  <c r="L73" i="98"/>
  <c r="K73" i="98"/>
  <c r="BN72" i="98"/>
  <c r="BB72" i="98"/>
  <c r="BA72" i="98"/>
  <c r="AZ72" i="98"/>
  <c r="AY72" i="98"/>
  <c r="AX72" i="98"/>
  <c r="AW72" i="98"/>
  <c r="AV72" i="98"/>
  <c r="AU72" i="98"/>
  <c r="BC72" i="98" s="1"/>
  <c r="AI72" i="98"/>
  <c r="AD72" i="98"/>
  <c r="AJ72" i="98" s="1"/>
  <c r="AC72" i="98"/>
  <c r="AF72" i="98" s="1"/>
  <c r="Q72" i="98"/>
  <c r="L72" i="98"/>
  <c r="BS71" i="98"/>
  <c r="BN71" i="98"/>
  <c r="BM71" i="98"/>
  <c r="BT71" i="98" s="1"/>
  <c r="AV71" i="98"/>
  <c r="AD71" i="98"/>
  <c r="AC71" i="98"/>
  <c r="AF71" i="98" s="1"/>
  <c r="L71" i="98"/>
  <c r="K71" i="98"/>
  <c r="BS70" i="98"/>
  <c r="BN70" i="98"/>
  <c r="BA70" i="98"/>
  <c r="AV70" i="98"/>
  <c r="AU70" i="98"/>
  <c r="AY70" i="98" s="1"/>
  <c r="AI70" i="98"/>
  <c r="AH70" i="98"/>
  <c r="AG70" i="98"/>
  <c r="AF70" i="98"/>
  <c r="AD70" i="98"/>
  <c r="AK70" i="98" s="1"/>
  <c r="AC70" i="98"/>
  <c r="AE70" i="98" s="1"/>
  <c r="L70" i="98"/>
  <c r="BS69" i="98"/>
  <c r="BN69" i="98"/>
  <c r="BM69" i="98"/>
  <c r="BA69" i="98"/>
  <c r="AX69" i="98"/>
  <c r="AV69" i="98"/>
  <c r="AU69" i="98"/>
  <c r="AW69" i="98" s="1"/>
  <c r="AD69" i="98"/>
  <c r="AC69" i="98"/>
  <c r="S69" i="98"/>
  <c r="Q69" i="98"/>
  <c r="L69" i="98"/>
  <c r="K69" i="98"/>
  <c r="BN68" i="98"/>
  <c r="BB68" i="98"/>
  <c r="BA68" i="98"/>
  <c r="AZ68" i="98"/>
  <c r="AY68" i="98"/>
  <c r="AX68" i="98"/>
  <c r="AW68" i="98"/>
  <c r="AV68" i="98"/>
  <c r="AU68" i="98"/>
  <c r="BC68" i="98" s="1"/>
  <c r="AI68" i="98"/>
  <c r="AG68" i="98"/>
  <c r="AD68" i="98"/>
  <c r="AC68" i="98"/>
  <c r="Q68" i="98"/>
  <c r="L68" i="98"/>
  <c r="BU67" i="98"/>
  <c r="BT67" i="98"/>
  <c r="BS67" i="98"/>
  <c r="BR67" i="98"/>
  <c r="BP67" i="98"/>
  <c r="BO67" i="98"/>
  <c r="BN67" i="98"/>
  <c r="BQ67" i="98" s="1"/>
  <c r="BM67" i="98"/>
  <c r="BB67" i="98"/>
  <c r="AX67" i="98"/>
  <c r="AV67" i="98"/>
  <c r="AU67" i="98" s="1"/>
  <c r="AD67" i="98"/>
  <c r="AC67" i="98"/>
  <c r="N67" i="98"/>
  <c r="L67" i="98"/>
  <c r="S67" i="98" s="1"/>
  <c r="K67" i="98"/>
  <c r="M67" i="98" s="1"/>
  <c r="BS66" i="98"/>
  <c r="BN66" i="98"/>
  <c r="BC66" i="98"/>
  <c r="BB66" i="98"/>
  <c r="BA66" i="98"/>
  <c r="AZ66" i="98"/>
  <c r="AW66" i="98"/>
  <c r="AV66" i="98"/>
  <c r="AU66" i="98"/>
  <c r="AI66" i="98"/>
  <c r="AD66" i="98"/>
  <c r="Q66" i="98"/>
  <c r="L66" i="98"/>
  <c r="BU65" i="98"/>
  <c r="BS65" i="98"/>
  <c r="BR65" i="98"/>
  <c r="BP65" i="98"/>
  <c r="BO65" i="98"/>
  <c r="BN65" i="98"/>
  <c r="BT65" i="98" s="1"/>
  <c r="BM65" i="98"/>
  <c r="BC65" i="98"/>
  <c r="BA65" i="98"/>
  <c r="AY65" i="98"/>
  <c r="AX65" i="98"/>
  <c r="AW65" i="98"/>
  <c r="AV65" i="98"/>
  <c r="BB65" i="98" s="1"/>
  <c r="AU65" i="98"/>
  <c r="AK65" i="98"/>
  <c r="AH65" i="98"/>
  <c r="AG65" i="98"/>
  <c r="AF65" i="98"/>
  <c r="AE65" i="98"/>
  <c r="AD65" i="98"/>
  <c r="AI65" i="98" s="1"/>
  <c r="AC65" i="98"/>
  <c r="S65" i="98"/>
  <c r="P65" i="98"/>
  <c r="O65" i="98"/>
  <c r="N65" i="98"/>
  <c r="M65" i="98"/>
  <c r="L65" i="98"/>
  <c r="Q65" i="98" s="1"/>
  <c r="K65" i="98"/>
  <c r="BN64" i="98"/>
  <c r="BS64" i="98" s="1"/>
  <c r="BB64" i="98"/>
  <c r="BA64" i="98"/>
  <c r="AZ64" i="98"/>
  <c r="AY64" i="98"/>
  <c r="AX64" i="98"/>
  <c r="AW64" i="98"/>
  <c r="AV64" i="98"/>
  <c r="AU64" i="98"/>
  <c r="BC64" i="98" s="1"/>
  <c r="AK64" i="98"/>
  <c r="AI64" i="98"/>
  <c r="AD64" i="98"/>
  <c r="AC64" i="98"/>
  <c r="Q64" i="98"/>
  <c r="L64" i="98"/>
  <c r="BT63" i="98"/>
  <c r="BS63" i="98"/>
  <c r="BR63" i="98"/>
  <c r="BO63" i="98"/>
  <c r="BN63" i="98"/>
  <c r="BM63" i="98"/>
  <c r="BU63" i="98" s="1"/>
  <c r="BA63" i="98"/>
  <c r="AV63" i="98"/>
  <c r="AD63" i="98"/>
  <c r="AC63" i="98"/>
  <c r="S63" i="98"/>
  <c r="P63" i="98"/>
  <c r="N63" i="98"/>
  <c r="M63" i="98"/>
  <c r="L63" i="98"/>
  <c r="K63" i="98"/>
  <c r="BN62" i="98"/>
  <c r="BB62" i="98"/>
  <c r="AZ62" i="98"/>
  <c r="AY62" i="98"/>
  <c r="AX62" i="98"/>
  <c r="AW62" i="98"/>
  <c r="AV62" i="98"/>
  <c r="BA62" i="98" s="1"/>
  <c r="AU62" i="98"/>
  <c r="BC62" i="98" s="1"/>
  <c r="AK62" i="98"/>
  <c r="AI62" i="98"/>
  <c r="AF62" i="98"/>
  <c r="AD62" i="98"/>
  <c r="AC62" i="98"/>
  <c r="Q62" i="98"/>
  <c r="L62" i="98"/>
  <c r="BU61" i="98"/>
  <c r="BT61" i="98"/>
  <c r="BS61" i="98"/>
  <c r="BR61" i="98"/>
  <c r="BO61" i="98"/>
  <c r="BN61" i="98"/>
  <c r="BM61" i="98"/>
  <c r="BA61" i="98"/>
  <c r="AV61" i="98"/>
  <c r="AU61" i="98" s="1"/>
  <c r="AW61" i="98" s="1"/>
  <c r="AD61" i="98"/>
  <c r="S61" i="98"/>
  <c r="P61" i="98"/>
  <c r="L61" i="98"/>
  <c r="K61" i="98"/>
  <c r="BS60" i="98"/>
  <c r="BN60" i="98"/>
  <c r="BB60" i="98"/>
  <c r="AZ60" i="98"/>
  <c r="AY60" i="98"/>
  <c r="AX60" i="98"/>
  <c r="AW60" i="98"/>
  <c r="AV60" i="98"/>
  <c r="BA60" i="98" s="1"/>
  <c r="AU60" i="98"/>
  <c r="BC60" i="98" s="1"/>
  <c r="AI60" i="98"/>
  <c r="AG60" i="98"/>
  <c r="AF60" i="98"/>
  <c r="AD60" i="98"/>
  <c r="AJ60" i="98" s="1"/>
  <c r="AC60" i="98"/>
  <c r="L60" i="98"/>
  <c r="BU59" i="98"/>
  <c r="BT59" i="98"/>
  <c r="BS59" i="98"/>
  <c r="BR59" i="98"/>
  <c r="BO59" i="98"/>
  <c r="BN59" i="98"/>
  <c r="BM59" i="98"/>
  <c r="AV59" i="98"/>
  <c r="AD59" i="98"/>
  <c r="AC59" i="98"/>
  <c r="L59" i="98"/>
  <c r="K59" i="98"/>
  <c r="BS58" i="98"/>
  <c r="BN58" i="98"/>
  <c r="BB58" i="98"/>
  <c r="AZ58" i="98"/>
  <c r="AY58" i="98"/>
  <c r="AX58" i="98"/>
  <c r="AW58" i="98"/>
  <c r="AV58" i="98"/>
  <c r="BA58" i="98" s="1"/>
  <c r="AU58" i="98"/>
  <c r="BC58" i="98" s="1"/>
  <c r="AI58" i="98"/>
  <c r="AH58" i="98"/>
  <c r="AF58" i="98"/>
  <c r="AD58" i="98"/>
  <c r="AJ58" i="98" s="1"/>
  <c r="AC58" i="98"/>
  <c r="L58" i="98"/>
  <c r="BT57" i="98"/>
  <c r="BS57" i="98"/>
  <c r="BN57" i="98"/>
  <c r="BM57" i="98"/>
  <c r="BC57" i="98"/>
  <c r="BB57" i="98"/>
  <c r="BA57" i="98"/>
  <c r="AV57" i="98"/>
  <c r="AU57" i="98" s="1"/>
  <c r="AG57" i="98"/>
  <c r="AD57" i="98"/>
  <c r="AC57" i="98"/>
  <c r="AF57" i="98" s="1"/>
  <c r="L57" i="98"/>
  <c r="K57" i="98"/>
  <c r="BS56" i="98"/>
  <c r="BN56" i="98"/>
  <c r="BB56" i="98"/>
  <c r="AZ56" i="98"/>
  <c r="AY56" i="98"/>
  <c r="AX56" i="98"/>
  <c r="AW56" i="98"/>
  <c r="AV56" i="98"/>
  <c r="BA56" i="98" s="1"/>
  <c r="AU56" i="98"/>
  <c r="BC56" i="98" s="1"/>
  <c r="AI56" i="98"/>
  <c r="AH56" i="98"/>
  <c r="AG56" i="98"/>
  <c r="AF56" i="98"/>
  <c r="AD56" i="98"/>
  <c r="AJ56" i="98" s="1"/>
  <c r="AC56" i="98"/>
  <c r="AE56" i="98" s="1"/>
  <c r="L56" i="98"/>
  <c r="BU55" i="98"/>
  <c r="BS55" i="98"/>
  <c r="BN55" i="98"/>
  <c r="BM55" i="98"/>
  <c r="BC55" i="98"/>
  <c r="BB55" i="98"/>
  <c r="BA55" i="98"/>
  <c r="AX55" i="98"/>
  <c r="AV55" i="98"/>
  <c r="AU55" i="98"/>
  <c r="AW55" i="98" s="1"/>
  <c r="AD55" i="98"/>
  <c r="N55" i="98"/>
  <c r="M55" i="98"/>
  <c r="L55" i="98"/>
  <c r="K55" i="98"/>
  <c r="BS54" i="98"/>
  <c r="BN54" i="98"/>
  <c r="BB54" i="98"/>
  <c r="AZ54" i="98"/>
  <c r="AY54" i="98"/>
  <c r="AX54" i="98"/>
  <c r="AW54" i="98"/>
  <c r="AV54" i="98"/>
  <c r="BA54" i="98" s="1"/>
  <c r="AU54" i="98"/>
  <c r="BC54" i="98" s="1"/>
  <c r="AK54" i="98"/>
  <c r="AI54" i="98"/>
  <c r="AH54" i="98"/>
  <c r="AG54" i="98"/>
  <c r="AF54" i="98"/>
  <c r="AD54" i="98"/>
  <c r="AJ54" i="98" s="1"/>
  <c r="AC54" i="98"/>
  <c r="AE54" i="98" s="1"/>
  <c r="L54" i="98"/>
  <c r="BS53" i="98"/>
  <c r="BN53" i="98"/>
  <c r="BM53" i="98"/>
  <c r="BA53" i="98"/>
  <c r="AV53" i="98"/>
  <c r="AU53" i="98"/>
  <c r="AK53" i="98"/>
  <c r="AJ53" i="98"/>
  <c r="AH53" i="98"/>
  <c r="AG53" i="98"/>
  <c r="AE53" i="98"/>
  <c r="AD53" i="98"/>
  <c r="AI53" i="98" s="1"/>
  <c r="AC53" i="98"/>
  <c r="AF53" i="98" s="1"/>
  <c r="S53" i="98"/>
  <c r="Q53" i="98"/>
  <c r="L53" i="98"/>
  <c r="K53" i="98" s="1"/>
  <c r="BS52" i="98"/>
  <c r="BN52" i="98"/>
  <c r="AY52" i="98"/>
  <c r="AW52" i="98"/>
  <c r="AV52" i="98"/>
  <c r="BA52" i="98" s="1"/>
  <c r="AU52" i="98"/>
  <c r="AG52" i="98"/>
  <c r="AD52" i="98"/>
  <c r="AC52" i="98"/>
  <c r="L52" i="98"/>
  <c r="BS51" i="98"/>
  <c r="BN51" i="98"/>
  <c r="BM51" i="98"/>
  <c r="BU51" i="98" s="1"/>
  <c r="BB51" i="98"/>
  <c r="BA51" i="98"/>
  <c r="AV51" i="98"/>
  <c r="AU51" i="98"/>
  <c r="AK51" i="98"/>
  <c r="AJ51" i="98"/>
  <c r="AH51" i="98"/>
  <c r="AG51" i="98"/>
  <c r="AE51" i="98"/>
  <c r="AD51" i="98"/>
  <c r="AI51" i="98" s="1"/>
  <c r="AC51" i="98"/>
  <c r="AF51" i="98" s="1"/>
  <c r="Q51" i="98"/>
  <c r="L51" i="98"/>
  <c r="K51" i="98" s="1"/>
  <c r="BS50" i="98"/>
  <c r="BN50" i="98"/>
  <c r="AV50" i="98"/>
  <c r="BA50" i="98" s="1"/>
  <c r="AU50" i="98"/>
  <c r="AD50" i="98"/>
  <c r="AC50" i="98"/>
  <c r="L50" i="98"/>
  <c r="BS49" i="98"/>
  <c r="BN49" i="98"/>
  <c r="BM49" i="98"/>
  <c r="BU49" i="98" s="1"/>
  <c r="BB49" i="98"/>
  <c r="BA49" i="98"/>
  <c r="AV49" i="98"/>
  <c r="AU49" i="98"/>
  <c r="AK49" i="98"/>
  <c r="AJ49" i="98"/>
  <c r="AH49" i="98"/>
  <c r="AG49" i="98"/>
  <c r="AE49" i="98"/>
  <c r="AD49" i="98"/>
  <c r="AI49" i="98" s="1"/>
  <c r="AC49" i="98"/>
  <c r="AF49" i="98" s="1"/>
  <c r="Q49" i="98"/>
  <c r="N49" i="98"/>
  <c r="L49" i="98"/>
  <c r="K49" i="98" s="1"/>
  <c r="S49" i="98" s="1"/>
  <c r="BS48" i="98"/>
  <c r="BN48" i="98"/>
  <c r="AV48" i="98"/>
  <c r="BA48" i="98" s="1"/>
  <c r="AU48" i="98"/>
  <c r="AY48" i="98" s="1"/>
  <c r="AD48" i="98"/>
  <c r="AC48" i="98"/>
  <c r="L48" i="98"/>
  <c r="BT47" i="98"/>
  <c r="BS47" i="98"/>
  <c r="BN47" i="98"/>
  <c r="BM47" i="98"/>
  <c r="BU47" i="98" s="1"/>
  <c r="BB47" i="98"/>
  <c r="BA47" i="98"/>
  <c r="AV47" i="98"/>
  <c r="AU47" i="98"/>
  <c r="AK47" i="98"/>
  <c r="AJ47" i="98"/>
  <c r="AH47" i="98"/>
  <c r="AG47" i="98"/>
  <c r="AE47" i="98"/>
  <c r="AD47" i="98"/>
  <c r="AI47" i="98" s="1"/>
  <c r="AC47" i="98"/>
  <c r="AF47" i="98" s="1"/>
  <c r="L47" i="98"/>
  <c r="BS46" i="98"/>
  <c r="BN46" i="98"/>
  <c r="AW46" i="98"/>
  <c r="AV46" i="98"/>
  <c r="BA46" i="98" s="1"/>
  <c r="AU46" i="98"/>
  <c r="BC46" i="98" s="1"/>
  <c r="AF46" i="98"/>
  <c r="AD46" i="98"/>
  <c r="AC46" i="98"/>
  <c r="Q46" i="98"/>
  <c r="L46" i="98"/>
  <c r="BT45" i="98"/>
  <c r="BS45" i="98"/>
  <c r="BR45" i="98"/>
  <c r="BN45" i="98"/>
  <c r="BQ45" i="98" s="1"/>
  <c r="BM45" i="98"/>
  <c r="BA45" i="98"/>
  <c r="AV45" i="98"/>
  <c r="AU45" i="98"/>
  <c r="BC45" i="98" s="1"/>
  <c r="AK45" i="98"/>
  <c r="AJ45" i="98"/>
  <c r="AH45" i="98"/>
  <c r="AG45" i="98"/>
  <c r="AE45" i="98"/>
  <c r="AD45" i="98"/>
  <c r="AI45" i="98" s="1"/>
  <c r="AC45" i="98"/>
  <c r="AF45" i="98" s="1"/>
  <c r="Q45" i="98"/>
  <c r="L45" i="98"/>
  <c r="BS44" i="98"/>
  <c r="BN44" i="98"/>
  <c r="BC44" i="98"/>
  <c r="AW44" i="98"/>
  <c r="AV44" i="98"/>
  <c r="BA44" i="98" s="1"/>
  <c r="AU44" i="98"/>
  <c r="AK44" i="98"/>
  <c r="AG44" i="98"/>
  <c r="AF44" i="98"/>
  <c r="AD44" i="98"/>
  <c r="AC44" i="98"/>
  <c r="AE44" i="98" s="1"/>
  <c r="L44" i="98"/>
  <c r="BU43" i="98"/>
  <c r="BT43" i="98"/>
  <c r="BS43" i="98"/>
  <c r="BR43" i="98"/>
  <c r="BN43" i="98"/>
  <c r="BM43" i="98"/>
  <c r="BC43" i="98"/>
  <c r="BB43" i="98"/>
  <c r="BA43" i="98"/>
  <c r="AY43" i="98"/>
  <c r="AV43" i="98"/>
  <c r="AU43" i="98"/>
  <c r="AK43" i="98"/>
  <c r="AJ43" i="98"/>
  <c r="AH43" i="98"/>
  <c r="AG43" i="98"/>
  <c r="AE43" i="98"/>
  <c r="AD43" i="98"/>
  <c r="AI43" i="98" s="1"/>
  <c r="AC43" i="98"/>
  <c r="AF43" i="98" s="1"/>
  <c r="Q43" i="98"/>
  <c r="L43" i="98"/>
  <c r="BT42" i="98"/>
  <c r="BS42" i="98"/>
  <c r="BR42" i="98"/>
  <c r="BQ42" i="98"/>
  <c r="BP42" i="98"/>
  <c r="BO42" i="98"/>
  <c r="BN42" i="98"/>
  <c r="BM42" i="98"/>
  <c r="BU42" i="98" s="1"/>
  <c r="BA42" i="98"/>
  <c r="AV42" i="98"/>
  <c r="AU42" i="98"/>
  <c r="BC42" i="98" s="1"/>
  <c r="AD42" i="98"/>
  <c r="AC42" i="98"/>
  <c r="S42" i="98"/>
  <c r="R42" i="98"/>
  <c r="Q42" i="98"/>
  <c r="M42" i="98"/>
  <c r="L42" i="98"/>
  <c r="K42" i="98"/>
  <c r="BN41" i="98"/>
  <c r="AV41" i="98"/>
  <c r="AD41" i="98"/>
  <c r="L41" i="98"/>
  <c r="BT40" i="98"/>
  <c r="BS40" i="98"/>
  <c r="BR40" i="98"/>
  <c r="BQ40" i="98"/>
  <c r="BP40" i="98"/>
  <c r="BO40" i="98"/>
  <c r="BN40" i="98"/>
  <c r="BM40" i="98"/>
  <c r="BU40" i="98" s="1"/>
  <c r="BA40" i="98"/>
  <c r="AV40" i="98"/>
  <c r="AI40" i="98"/>
  <c r="AD40" i="98"/>
  <c r="S40" i="98"/>
  <c r="Q40" i="98"/>
  <c r="M40" i="98"/>
  <c r="L40" i="98"/>
  <c r="K40" i="98"/>
  <c r="R40" i="98" s="1"/>
  <c r="BS39" i="98"/>
  <c r="BN39" i="98"/>
  <c r="BM39" i="98"/>
  <c r="AV39" i="98"/>
  <c r="AU39" i="98" s="1"/>
  <c r="AH39" i="98"/>
  <c r="AD39" i="98"/>
  <c r="AK39" i="98" s="1"/>
  <c r="AC39" i="98"/>
  <c r="AF39" i="98" s="1"/>
  <c r="L39" i="98"/>
  <c r="Q39" i="98" s="1"/>
  <c r="BT38" i="98"/>
  <c r="BR38" i="98"/>
  <c r="BQ38" i="98"/>
  <c r="BP38" i="98"/>
  <c r="BO38" i="98"/>
  <c r="BN38" i="98"/>
  <c r="BS38" i="98" s="1"/>
  <c r="BM38" i="98"/>
  <c r="BU38" i="98" s="1"/>
  <c r="BC38" i="98"/>
  <c r="BA38" i="98"/>
  <c r="AZ38" i="98"/>
  <c r="AY38" i="98"/>
  <c r="AX38" i="98"/>
  <c r="AV38" i="98"/>
  <c r="AU38" i="98"/>
  <c r="AW38" i="98" s="1"/>
  <c r="AD38" i="98"/>
  <c r="Q38" i="98"/>
  <c r="P38" i="98"/>
  <c r="M38" i="98"/>
  <c r="L38" i="98"/>
  <c r="K38" i="98"/>
  <c r="S38" i="98" s="1"/>
  <c r="CF37" i="98"/>
  <c r="BN37" i="98"/>
  <c r="BM37" i="98" s="1"/>
  <c r="AV37" i="98"/>
  <c r="AU37" i="98" s="1"/>
  <c r="AD37" i="98"/>
  <c r="AI37" i="98" s="1"/>
  <c r="N37" i="98"/>
  <c r="M37" i="98"/>
  <c r="L37" i="98"/>
  <c r="Q37" i="98" s="1"/>
  <c r="K37" i="98"/>
  <c r="S37" i="98" s="1"/>
  <c r="CK36" i="98"/>
  <c r="CF36" i="98"/>
  <c r="CE36" i="98" s="1"/>
  <c r="BN36" i="98"/>
  <c r="BS36" i="98" s="1"/>
  <c r="AV36" i="98"/>
  <c r="BA36" i="98" s="1"/>
  <c r="AD36" i="98"/>
  <c r="L36" i="98"/>
  <c r="K36" i="98"/>
  <c r="CF35" i="98"/>
  <c r="CE35" i="98" s="1"/>
  <c r="BN35" i="98"/>
  <c r="BS35" i="98" s="1"/>
  <c r="AV35" i="98"/>
  <c r="BA35" i="98" s="1"/>
  <c r="AD35" i="98"/>
  <c r="AC35" i="98" s="1"/>
  <c r="AE35" i="98" s="1"/>
  <c r="L35" i="98"/>
  <c r="Q35" i="98" s="1"/>
  <c r="CK34" i="98"/>
  <c r="CG34" i="98"/>
  <c r="CF34" i="98"/>
  <c r="CL34" i="98" s="1"/>
  <c r="CE34" i="98"/>
  <c r="CH34" i="98" s="1"/>
  <c r="BS34" i="98"/>
  <c r="BN34" i="98"/>
  <c r="BM34" i="98" s="1"/>
  <c r="AV34" i="98"/>
  <c r="AD34" i="98"/>
  <c r="Q34" i="98"/>
  <c r="L34" i="98"/>
  <c r="CF33" i="98"/>
  <c r="CK33" i="98" s="1"/>
  <c r="BN33" i="98"/>
  <c r="BU33" i="98" s="1"/>
  <c r="BM33" i="98"/>
  <c r="BO33" i="98" s="1"/>
  <c r="BA33" i="98"/>
  <c r="AV33" i="98"/>
  <c r="AK33" i="98"/>
  <c r="AI33" i="98"/>
  <c r="AD33" i="98"/>
  <c r="AC33" i="98"/>
  <c r="AF33" i="98" s="1"/>
  <c r="L33" i="98"/>
  <c r="K33" i="98" s="1"/>
  <c r="M33" i="98" s="1"/>
  <c r="CF32" i="98"/>
  <c r="CE32" i="98" s="1"/>
  <c r="BN32" i="98"/>
  <c r="BM32" i="98" s="1"/>
  <c r="BA32" i="98"/>
  <c r="AV32" i="98"/>
  <c r="AH32" i="98"/>
  <c r="AF32" i="98"/>
  <c r="AD32" i="98"/>
  <c r="AI32" i="98" s="1"/>
  <c r="AC32" i="98"/>
  <c r="AK32" i="98" s="1"/>
  <c r="L32" i="98"/>
  <c r="K32" i="98"/>
  <c r="M32" i="98" s="1"/>
  <c r="CF31" i="98"/>
  <c r="BN31" i="98"/>
  <c r="BM31" i="98" s="1"/>
  <c r="AV31" i="98"/>
  <c r="AU31" i="98" s="1"/>
  <c r="BC31" i="98" s="1"/>
  <c r="AD31" i="98"/>
  <c r="AC31" i="98" s="1"/>
  <c r="L31" i="98"/>
  <c r="CK30" i="98"/>
  <c r="CF30" i="98"/>
  <c r="BR30" i="98"/>
  <c r="BN30" i="98"/>
  <c r="BS30" i="98" s="1"/>
  <c r="BM30" i="98"/>
  <c r="BU30" i="98" s="1"/>
  <c r="BA30" i="98"/>
  <c r="AV30" i="98"/>
  <c r="AU30" i="98" s="1"/>
  <c r="AD30" i="98"/>
  <c r="Q30" i="98"/>
  <c r="L30" i="98"/>
  <c r="K30" i="98" s="1"/>
  <c r="CK29" i="98"/>
  <c r="CF29" i="98"/>
  <c r="CE29" i="98" s="1"/>
  <c r="BT29" i="98"/>
  <c r="BN29" i="98"/>
  <c r="BM29" i="98"/>
  <c r="BP29" i="98" s="1"/>
  <c r="AV29" i="98"/>
  <c r="AU29" i="98" s="1"/>
  <c r="AD29" i="98"/>
  <c r="AI29" i="98" s="1"/>
  <c r="R29" i="98"/>
  <c r="P29" i="98"/>
  <c r="N29" i="98"/>
  <c r="M29" i="98"/>
  <c r="L29" i="98"/>
  <c r="Q29" i="98" s="1"/>
  <c r="K29" i="98"/>
  <c r="S29" i="98" s="1"/>
  <c r="CF28" i="98"/>
  <c r="CE28" i="98"/>
  <c r="CG28" i="98" s="1"/>
  <c r="BN28" i="98"/>
  <c r="AV28" i="98"/>
  <c r="AU28" i="98"/>
  <c r="AX28" i="98" s="1"/>
  <c r="AI28" i="98"/>
  <c r="AD28" i="98"/>
  <c r="AC28" i="98" s="1"/>
  <c r="L28" i="98"/>
  <c r="Q28" i="98" s="1"/>
  <c r="CF27" i="98"/>
  <c r="CE27" i="98" s="1"/>
  <c r="BN27" i="98"/>
  <c r="AV27" i="98"/>
  <c r="BA27" i="98" s="1"/>
  <c r="AD27" i="98"/>
  <c r="AI27" i="98" s="1"/>
  <c r="L27" i="98"/>
  <c r="CF26" i="98"/>
  <c r="CK26" i="98" s="1"/>
  <c r="CE26" i="98"/>
  <c r="BS26" i="98"/>
  <c r="BN26" i="98"/>
  <c r="BM26" i="98" s="1"/>
  <c r="AV26" i="98"/>
  <c r="BA26" i="98" s="1"/>
  <c r="AD26" i="98"/>
  <c r="AC26" i="98" s="1"/>
  <c r="L26" i="98"/>
  <c r="CF25" i="98"/>
  <c r="CK25" i="98" s="1"/>
  <c r="CE25" i="98"/>
  <c r="CG25" i="98" s="1"/>
  <c r="BN25" i="98"/>
  <c r="BS25" i="98" s="1"/>
  <c r="AV25" i="98"/>
  <c r="AI25" i="98"/>
  <c r="AD25" i="98"/>
  <c r="AC25" i="98"/>
  <c r="Q25" i="98"/>
  <c r="L25" i="98"/>
  <c r="K25" i="98" s="1"/>
  <c r="CF24" i="98"/>
  <c r="CK24" i="98" s="1"/>
  <c r="BN24" i="98"/>
  <c r="AV24" i="98"/>
  <c r="AD24" i="98"/>
  <c r="AI24" i="98" s="1"/>
  <c r="L24" i="98"/>
  <c r="Q24" i="98" s="1"/>
  <c r="K24" i="98"/>
  <c r="M24" i="98" s="1"/>
  <c r="CF23" i="98"/>
  <c r="BS23" i="98"/>
  <c r="BN23" i="98"/>
  <c r="BT23" i="98" s="1"/>
  <c r="BM23" i="98"/>
  <c r="AV23" i="98"/>
  <c r="AD23" i="98"/>
  <c r="AI23" i="98" s="1"/>
  <c r="L23" i="98"/>
  <c r="Q23" i="98" s="1"/>
  <c r="CF22" i="98"/>
  <c r="BN22" i="98"/>
  <c r="BS22" i="98" s="1"/>
  <c r="BM22" i="98"/>
  <c r="BO22" i="98" s="1"/>
  <c r="AV22" i="98"/>
  <c r="BA22" i="98" s="1"/>
  <c r="AD22" i="98"/>
  <c r="L22" i="98"/>
  <c r="K22" i="98" s="1"/>
  <c r="CF21" i="98"/>
  <c r="BN21" i="98"/>
  <c r="BS21" i="98" s="1"/>
  <c r="AV21" i="98"/>
  <c r="BA21" i="98" s="1"/>
  <c r="AD21" i="98"/>
  <c r="L21" i="98"/>
  <c r="Q21" i="98" s="1"/>
  <c r="CF20" i="98"/>
  <c r="CK20" i="98" s="1"/>
  <c r="CE20" i="98"/>
  <c r="CG20" i="98" s="1"/>
  <c r="BN20" i="98"/>
  <c r="AV20" i="98"/>
  <c r="AI20" i="98"/>
  <c r="AD20" i="98"/>
  <c r="AC20" i="98"/>
  <c r="AE20" i="98" s="1"/>
  <c r="L20" i="98"/>
  <c r="Q20" i="98" s="1"/>
  <c r="CF19" i="98"/>
  <c r="CK19" i="98" s="1"/>
  <c r="BN19" i="98"/>
  <c r="AV19" i="98"/>
  <c r="BA19" i="98" s="1"/>
  <c r="AU19" i="98"/>
  <c r="AW19" i="98" s="1"/>
  <c r="AD19" i="98"/>
  <c r="AI19" i="98" s="1"/>
  <c r="AC19" i="98"/>
  <c r="AE19" i="98" s="1"/>
  <c r="L19" i="98"/>
  <c r="CK18" i="98"/>
  <c r="CF18" i="98"/>
  <c r="CE18" i="98"/>
  <c r="CL18" i="98" s="1"/>
  <c r="BS18" i="98"/>
  <c r="BN18" i="98"/>
  <c r="BM18" i="98" s="1"/>
  <c r="AV18" i="98"/>
  <c r="BA18" i="98" s="1"/>
  <c r="AD18" i="98"/>
  <c r="AI18" i="98" s="1"/>
  <c r="L18" i="98"/>
  <c r="CF17" i="98"/>
  <c r="CK17" i="98" s="1"/>
  <c r="BN17" i="98"/>
  <c r="BS17" i="98" s="1"/>
  <c r="BM17" i="98"/>
  <c r="BO17" i="98" s="1"/>
  <c r="AV17" i="98"/>
  <c r="AI17" i="98"/>
  <c r="AD17" i="98"/>
  <c r="AC17" i="98"/>
  <c r="AK17" i="98" s="1"/>
  <c r="Q17" i="98"/>
  <c r="L17" i="98"/>
  <c r="K17" i="98" s="1"/>
  <c r="CF16" i="98"/>
  <c r="CK16" i="98" s="1"/>
  <c r="BN16" i="98"/>
  <c r="BS16" i="98" s="1"/>
  <c r="AV16" i="98"/>
  <c r="AD16" i="98"/>
  <c r="AI16" i="98" s="1"/>
  <c r="AC16" i="98"/>
  <c r="AK16" i="98" s="1"/>
  <c r="L16" i="98"/>
  <c r="K16" i="98" s="1"/>
  <c r="CF15" i="98"/>
  <c r="BN15" i="98"/>
  <c r="BS15" i="98" s="1"/>
  <c r="BM15" i="98"/>
  <c r="BU15" i="98" s="1"/>
  <c r="BA15" i="98"/>
  <c r="AV15" i="98"/>
  <c r="AD15" i="98"/>
  <c r="AC15" i="98" s="1"/>
  <c r="Q15" i="98"/>
  <c r="L15" i="98"/>
  <c r="CF14" i="98"/>
  <c r="CE14" i="98" s="1"/>
  <c r="BN14" i="98"/>
  <c r="BM14" i="98" s="1"/>
  <c r="AV14" i="98"/>
  <c r="AU14" i="98"/>
  <c r="BC14" i="98" s="1"/>
  <c r="AD14" i="98"/>
  <c r="AK14" i="98" s="1"/>
  <c r="AC14" i="98"/>
  <c r="AE14" i="98" s="1"/>
  <c r="L14" i="98"/>
  <c r="CF13" i="98"/>
  <c r="CK13" i="98" s="1"/>
  <c r="BS13" i="98"/>
  <c r="BP13" i="98"/>
  <c r="BN13" i="98"/>
  <c r="BT13" i="98" s="1"/>
  <c r="BM13" i="98"/>
  <c r="BU13" i="98" s="1"/>
  <c r="AV13" i="98"/>
  <c r="BA13" i="98" s="1"/>
  <c r="AU13" i="98"/>
  <c r="AZ13" i="98" s="1"/>
  <c r="AD13" i="98"/>
  <c r="AC13" i="98" s="1"/>
  <c r="L13" i="98"/>
  <c r="K13" i="98" s="1"/>
  <c r="CF12" i="98"/>
  <c r="CE12" i="98" s="1"/>
  <c r="BN12" i="98"/>
  <c r="BM12" i="98" s="1"/>
  <c r="BU12" i="98" s="1"/>
  <c r="AV12" i="98"/>
  <c r="AD12" i="98"/>
  <c r="AI12" i="98" s="1"/>
  <c r="Q12" i="98"/>
  <c r="P12" i="98"/>
  <c r="N12" i="98"/>
  <c r="M12" i="98"/>
  <c r="L12" i="98"/>
  <c r="R12" i="98" s="1"/>
  <c r="K12" i="98"/>
  <c r="S12" i="98" s="1"/>
  <c r="CK11" i="98"/>
  <c r="CF11" i="98"/>
  <c r="CE11" i="98"/>
  <c r="CM11" i="98" s="1"/>
  <c r="BN11" i="98"/>
  <c r="BS11" i="98" s="1"/>
  <c r="BM11" i="98"/>
  <c r="BB11" i="98"/>
  <c r="AV11" i="98"/>
  <c r="BA11" i="98" s="1"/>
  <c r="AU11" i="98"/>
  <c r="AX11" i="98" s="1"/>
  <c r="AD11" i="98"/>
  <c r="AC11" i="98" s="1"/>
  <c r="M11" i="98"/>
  <c r="L11" i="98"/>
  <c r="K11" i="98"/>
  <c r="N11" i="98" s="1"/>
  <c r="CF10" i="98"/>
  <c r="BN10" i="98"/>
  <c r="BS10" i="98" s="1"/>
  <c r="BB10" i="98"/>
  <c r="BA10" i="98"/>
  <c r="AW10" i="98"/>
  <c r="AV10" i="98"/>
  <c r="AZ10" i="98" s="1"/>
  <c r="AU10" i="98"/>
  <c r="BC10" i="98" s="1"/>
  <c r="AJ10" i="98"/>
  <c r="AI10" i="98"/>
  <c r="AG10" i="98"/>
  <c r="AD10" i="98"/>
  <c r="AK10" i="98" s="1"/>
  <c r="AC10" i="98"/>
  <c r="P10" i="98"/>
  <c r="L10" i="98"/>
  <c r="K10" i="98"/>
  <c r="CF9" i="98"/>
  <c r="CK9" i="98" s="1"/>
  <c r="BN9" i="98"/>
  <c r="BM9" i="98" s="1"/>
  <c r="AV9" i="98"/>
  <c r="AU9" i="98" s="1"/>
  <c r="AD9" i="98"/>
  <c r="Q9" i="98"/>
  <c r="L9" i="98"/>
  <c r="CK8" i="98"/>
  <c r="CF8" i="98"/>
  <c r="CL8" i="98" s="1"/>
  <c r="CE8" i="98"/>
  <c r="CM8" i="98" s="1"/>
  <c r="BN8" i="98"/>
  <c r="BS8" i="98" s="1"/>
  <c r="AV8" i="98"/>
  <c r="AU8" i="98" s="1"/>
  <c r="AD8" i="98"/>
  <c r="AC8" i="98" s="1"/>
  <c r="L8" i="98"/>
  <c r="K8" i="98"/>
  <c r="S8" i="98" s="1"/>
  <c r="CC6" i="98"/>
  <c r="CA6" i="98"/>
  <c r="BZ6" i="98"/>
  <c r="BY6" i="98"/>
  <c r="BX6" i="98"/>
  <c r="BV6" i="98"/>
  <c r="BK6" i="98"/>
  <c r="BI6" i="98"/>
  <c r="BH6" i="98"/>
  <c r="BG6" i="98"/>
  <c r="BF6" i="98"/>
  <c r="BD6" i="98"/>
  <c r="AS6" i="98"/>
  <c r="AQ6" i="98"/>
  <c r="AP6" i="98"/>
  <c r="AO6" i="98"/>
  <c r="AN6" i="98"/>
  <c r="AL6" i="98"/>
  <c r="AA6" i="98"/>
  <c r="Y6" i="98"/>
  <c r="X6" i="98"/>
  <c r="W6" i="98"/>
  <c r="V6" i="98"/>
  <c r="T6" i="98"/>
  <c r="I6" i="98"/>
  <c r="G6" i="98"/>
  <c r="F6" i="98"/>
  <c r="E6" i="98"/>
  <c r="D6" i="98"/>
  <c r="B6" i="98"/>
  <c r="CC5" i="98"/>
  <c r="CA5" i="98"/>
  <c r="BZ5" i="98"/>
  <c r="BY5" i="98"/>
  <c r="BX5" i="98"/>
  <c r="BV5" i="98"/>
  <c r="BK5" i="98"/>
  <c r="BI5" i="98"/>
  <c r="BH5" i="98"/>
  <c r="BG5" i="98"/>
  <c r="BF5" i="98"/>
  <c r="BD5" i="98"/>
  <c r="AS5" i="98"/>
  <c r="AQ5" i="98"/>
  <c r="AP5" i="98"/>
  <c r="AO5" i="98"/>
  <c r="AN5" i="98"/>
  <c r="AL5" i="98"/>
  <c r="AA5" i="98"/>
  <c r="Y5" i="98"/>
  <c r="X5" i="98"/>
  <c r="W5" i="98"/>
  <c r="V5" i="98"/>
  <c r="T5" i="98"/>
  <c r="I5" i="98"/>
  <c r="G5" i="98"/>
  <c r="F5" i="98"/>
  <c r="E5" i="98"/>
  <c r="D5" i="98"/>
  <c r="B5" i="98"/>
  <c r="CC4" i="98"/>
  <c r="CA4" i="98"/>
  <c r="BZ4" i="98"/>
  <c r="BY4" i="98"/>
  <c r="BX4" i="98"/>
  <c r="BV4" i="98"/>
  <c r="BK4" i="98"/>
  <c r="BI4" i="98"/>
  <c r="BH4" i="98"/>
  <c r="BG4" i="98"/>
  <c r="BF4" i="98"/>
  <c r="BD4" i="98"/>
  <c r="AS4" i="98"/>
  <c r="AQ4" i="98"/>
  <c r="AP4" i="98"/>
  <c r="AO4" i="98"/>
  <c r="AN4" i="98"/>
  <c r="AL4" i="98"/>
  <c r="AA4" i="98"/>
  <c r="Y4" i="98"/>
  <c r="X4" i="98"/>
  <c r="W4" i="98"/>
  <c r="V4" i="98"/>
  <c r="T4" i="98"/>
  <c r="I4" i="98"/>
  <c r="G4" i="98"/>
  <c r="F4" i="98"/>
  <c r="E4" i="98"/>
  <c r="D4" i="98"/>
  <c r="B4" i="98"/>
  <c r="CC3" i="98"/>
  <c r="CA3" i="98"/>
  <c r="BZ3" i="98"/>
  <c r="BY3" i="98"/>
  <c r="BX3" i="98"/>
  <c r="BV3" i="98"/>
  <c r="BK3" i="98"/>
  <c r="BI3" i="98"/>
  <c r="BH3" i="98"/>
  <c r="BG3" i="98"/>
  <c r="BF3" i="98"/>
  <c r="BD3" i="98"/>
  <c r="AS3" i="98"/>
  <c r="AQ3" i="98"/>
  <c r="AP3" i="98"/>
  <c r="AO3" i="98"/>
  <c r="AN3" i="98"/>
  <c r="AL3" i="98"/>
  <c r="AA3" i="98"/>
  <c r="Y3" i="98"/>
  <c r="X3" i="98"/>
  <c r="W3" i="98"/>
  <c r="V3" i="98"/>
  <c r="T3" i="98"/>
  <c r="I3" i="98"/>
  <c r="G3" i="98"/>
  <c r="F3" i="98"/>
  <c r="E3" i="98"/>
  <c r="D3" i="98"/>
  <c r="B3" i="98"/>
  <c r="CC2" i="98"/>
  <c r="CA2" i="98"/>
  <c r="BZ2" i="98"/>
  <c r="BY2" i="98"/>
  <c r="BX2" i="98"/>
  <c r="BV2" i="98"/>
  <c r="BK2" i="98"/>
  <c r="BI2" i="98"/>
  <c r="BH2" i="98"/>
  <c r="BG2" i="98"/>
  <c r="BF2" i="98"/>
  <c r="BD2" i="98"/>
  <c r="AS2" i="98"/>
  <c r="AQ2" i="98"/>
  <c r="AP2" i="98"/>
  <c r="AO2" i="98"/>
  <c r="AN2" i="98"/>
  <c r="AL2" i="98"/>
  <c r="AA2" i="98"/>
  <c r="Y2" i="98"/>
  <c r="X2" i="98"/>
  <c r="W2" i="98"/>
  <c r="V2" i="98"/>
  <c r="T2" i="98"/>
  <c r="I2" i="98"/>
  <c r="G2" i="98"/>
  <c r="F2" i="98"/>
  <c r="E2" i="98"/>
  <c r="D2" i="98"/>
  <c r="B2" i="98"/>
  <c r="BN100" i="96"/>
  <c r="AV100" i="96"/>
  <c r="AD100" i="96"/>
  <c r="L100" i="96"/>
  <c r="BS99" i="96"/>
  <c r="BN99" i="96"/>
  <c r="BA99" i="96"/>
  <c r="AV99" i="96"/>
  <c r="AJ99" i="96"/>
  <c r="AI99" i="96"/>
  <c r="AH99" i="96"/>
  <c r="AD99" i="96"/>
  <c r="AC99" i="96"/>
  <c r="AG99" i="96" s="1"/>
  <c r="S99" i="96"/>
  <c r="Q99" i="96"/>
  <c r="L99" i="96"/>
  <c r="K99" i="96"/>
  <c r="BN98" i="96"/>
  <c r="BM98" i="96" s="1"/>
  <c r="BC98" i="96"/>
  <c r="AV98" i="96"/>
  <c r="AU98" i="96"/>
  <c r="AX98" i="96" s="1"/>
  <c r="AD98" i="96"/>
  <c r="L98" i="96"/>
  <c r="BS97" i="96"/>
  <c r="BN97" i="96"/>
  <c r="BA97" i="96"/>
  <c r="AV97" i="96"/>
  <c r="AJ97" i="96"/>
  <c r="AI97" i="96"/>
  <c r="AH97" i="96"/>
  <c r="AD97" i="96"/>
  <c r="AC97" i="96"/>
  <c r="AG97" i="96" s="1"/>
  <c r="Q97" i="96"/>
  <c r="L97" i="96"/>
  <c r="P97" i="96" s="1"/>
  <c r="K97" i="96"/>
  <c r="BN96" i="96"/>
  <c r="AV96" i="96"/>
  <c r="AU96" i="96" s="1"/>
  <c r="AD96" i="96"/>
  <c r="L96" i="96"/>
  <c r="BS95" i="96"/>
  <c r="BN95" i="96"/>
  <c r="BA95" i="96"/>
  <c r="AV95" i="96"/>
  <c r="AJ95" i="96"/>
  <c r="AI95" i="96"/>
  <c r="AH95" i="96"/>
  <c r="AD95" i="96"/>
  <c r="AC95" i="96"/>
  <c r="AG95" i="96" s="1"/>
  <c r="Q95" i="96"/>
  <c r="L95" i="96"/>
  <c r="K95" i="96"/>
  <c r="BU94" i="96"/>
  <c r="BN94" i="96"/>
  <c r="BM94" i="96"/>
  <c r="AV94" i="96"/>
  <c r="AU94" i="96" s="1"/>
  <c r="AD94" i="96"/>
  <c r="L94" i="96"/>
  <c r="BS93" i="96"/>
  <c r="BN93" i="96"/>
  <c r="BA93" i="96"/>
  <c r="AV93" i="96"/>
  <c r="AJ93" i="96"/>
  <c r="AI93" i="96"/>
  <c r="AH93" i="96"/>
  <c r="AD93" i="96"/>
  <c r="AC93" i="96"/>
  <c r="AG93" i="96" s="1"/>
  <c r="S93" i="96"/>
  <c r="R93" i="96"/>
  <c r="Q93" i="96"/>
  <c r="L93" i="96"/>
  <c r="P93" i="96" s="1"/>
  <c r="K93" i="96"/>
  <c r="BN92" i="96"/>
  <c r="BM92" i="96" s="1"/>
  <c r="AV92" i="96"/>
  <c r="AD92" i="96"/>
  <c r="L92" i="96"/>
  <c r="BS91" i="96"/>
  <c r="BN91" i="96"/>
  <c r="BA91" i="96"/>
  <c r="AV91" i="96"/>
  <c r="AJ91" i="96"/>
  <c r="AI91" i="96"/>
  <c r="AH91" i="96"/>
  <c r="AD91" i="96"/>
  <c r="AC91" i="96"/>
  <c r="AG91" i="96" s="1"/>
  <c r="S91" i="96"/>
  <c r="R91" i="96"/>
  <c r="L91" i="96"/>
  <c r="K91" i="96"/>
  <c r="BN90" i="96"/>
  <c r="BM90" i="96"/>
  <c r="AV90" i="96"/>
  <c r="AU90" i="96" s="1"/>
  <c r="AD90" i="96"/>
  <c r="L90" i="96"/>
  <c r="BS89" i="96"/>
  <c r="BN89" i="96"/>
  <c r="BA89" i="96"/>
  <c r="AV89" i="96"/>
  <c r="AI89" i="96"/>
  <c r="AD89" i="96"/>
  <c r="AC89" i="96"/>
  <c r="S89" i="96"/>
  <c r="R89" i="96"/>
  <c r="L89" i="96"/>
  <c r="K89" i="96"/>
  <c r="BN88" i="96"/>
  <c r="BM88" i="96"/>
  <c r="BP88" i="96" s="1"/>
  <c r="AV88" i="96"/>
  <c r="AU88" i="96" s="1"/>
  <c r="AD88" i="96"/>
  <c r="L88" i="96"/>
  <c r="BS87" i="96"/>
  <c r="BN87" i="96"/>
  <c r="BA87" i="96"/>
  <c r="AV87" i="96"/>
  <c r="AI87" i="96"/>
  <c r="AD87" i="96"/>
  <c r="AC87" i="96"/>
  <c r="S87" i="96"/>
  <c r="R87" i="96"/>
  <c r="L87" i="96"/>
  <c r="K87" i="96"/>
  <c r="BN86" i="96"/>
  <c r="BM86" i="96"/>
  <c r="BP86" i="96" s="1"/>
  <c r="AV86" i="96"/>
  <c r="AU86" i="96" s="1"/>
  <c r="AD86" i="96"/>
  <c r="L86" i="96"/>
  <c r="BS85" i="96"/>
  <c r="BN85" i="96"/>
  <c r="BA85" i="96"/>
  <c r="AV85" i="96"/>
  <c r="AI85" i="96"/>
  <c r="AD85" i="96"/>
  <c r="AC85" i="96"/>
  <c r="S85" i="96"/>
  <c r="R85" i="96"/>
  <c r="L85" i="96"/>
  <c r="K85" i="96"/>
  <c r="BN84" i="96"/>
  <c r="BM84" i="96" s="1"/>
  <c r="AV84" i="96"/>
  <c r="AU84" i="96" s="1"/>
  <c r="AD84" i="96"/>
  <c r="L84" i="96"/>
  <c r="BS83" i="96"/>
  <c r="BN83" i="96"/>
  <c r="BA83" i="96"/>
  <c r="AV83" i="96"/>
  <c r="AI83" i="96"/>
  <c r="AD83" i="96"/>
  <c r="AC83" i="96"/>
  <c r="S83" i="96"/>
  <c r="R83" i="96"/>
  <c r="L83" i="96"/>
  <c r="K83" i="96"/>
  <c r="BN82" i="96"/>
  <c r="BM82" i="96" s="1"/>
  <c r="AV82" i="96"/>
  <c r="AU82" i="96" s="1"/>
  <c r="AD82" i="96"/>
  <c r="L82" i="96"/>
  <c r="BS81" i="96"/>
  <c r="BN81" i="96"/>
  <c r="BA81" i="96"/>
  <c r="AV81" i="96"/>
  <c r="AI81" i="96"/>
  <c r="AD81" i="96"/>
  <c r="AC81" i="96"/>
  <c r="L81" i="96"/>
  <c r="K81" i="96" s="1"/>
  <c r="BT80" i="96"/>
  <c r="BS80" i="96"/>
  <c r="BO80" i="96"/>
  <c r="BN80" i="96"/>
  <c r="BM80" i="96"/>
  <c r="BP80" i="96" s="1"/>
  <c r="AV80" i="96"/>
  <c r="AE80" i="96"/>
  <c r="AD80" i="96"/>
  <c r="AC80" i="96" s="1"/>
  <c r="AF80" i="96" s="1"/>
  <c r="L80" i="96"/>
  <c r="K80" i="96" s="1"/>
  <c r="BS79" i="96"/>
  <c r="BN79" i="96"/>
  <c r="BM79" i="96"/>
  <c r="AV79" i="96"/>
  <c r="AD79" i="96"/>
  <c r="AC79" i="96"/>
  <c r="AF79" i="96" s="1"/>
  <c r="L79" i="96"/>
  <c r="BT78" i="96"/>
  <c r="BS78" i="96"/>
  <c r="BQ78" i="96"/>
  <c r="BP78" i="96"/>
  <c r="BO78" i="96"/>
  <c r="BN78" i="96"/>
  <c r="BM78" i="96"/>
  <c r="BU78" i="96" s="1"/>
  <c r="AZ78" i="96"/>
  <c r="AY78" i="96"/>
  <c r="AX78" i="96"/>
  <c r="AV78" i="96"/>
  <c r="BA78" i="96" s="1"/>
  <c r="AU78" i="96"/>
  <c r="AW78" i="96" s="1"/>
  <c r="AD78" i="96"/>
  <c r="Q78" i="96"/>
  <c r="L78" i="96"/>
  <c r="BU77" i="96"/>
  <c r="BT77" i="96"/>
  <c r="BS77" i="96"/>
  <c r="BP77" i="96"/>
  <c r="BN77" i="96"/>
  <c r="BR77" i="96" s="1"/>
  <c r="BM77" i="96"/>
  <c r="AV77" i="96"/>
  <c r="AU77" i="96" s="1"/>
  <c r="AD77" i="96"/>
  <c r="AC77" i="96"/>
  <c r="AF77" i="96" s="1"/>
  <c r="Q77" i="96"/>
  <c r="L77" i="96"/>
  <c r="BT76" i="96"/>
  <c r="BS76" i="96"/>
  <c r="BQ76" i="96"/>
  <c r="BP76" i="96"/>
  <c r="BO76" i="96"/>
  <c r="BN76" i="96"/>
  <c r="BM76" i="96"/>
  <c r="BU76" i="96" s="1"/>
  <c r="AV76" i="96"/>
  <c r="BA76" i="96" s="1"/>
  <c r="AU76" i="96"/>
  <c r="AI76" i="96"/>
  <c r="AD76" i="96"/>
  <c r="L76" i="96"/>
  <c r="BU75" i="96"/>
  <c r="BS75" i="96"/>
  <c r="BN75" i="96"/>
  <c r="BM75" i="96"/>
  <c r="BC75" i="96"/>
  <c r="BB75" i="96"/>
  <c r="AV75" i="96"/>
  <c r="AU75" i="96"/>
  <c r="AW75" i="96" s="1"/>
  <c r="AK75" i="96"/>
  <c r="AH75" i="96"/>
  <c r="AG75" i="96"/>
  <c r="AE75" i="96"/>
  <c r="AD75" i="96"/>
  <c r="AC75" i="96"/>
  <c r="AF75" i="96" s="1"/>
  <c r="L75" i="96"/>
  <c r="BT74" i="96"/>
  <c r="BS74" i="96"/>
  <c r="BQ74" i="96"/>
  <c r="BP74" i="96"/>
  <c r="BO74" i="96"/>
  <c r="BN74" i="96"/>
  <c r="BM74" i="96"/>
  <c r="BU74" i="96" s="1"/>
  <c r="BC74" i="96"/>
  <c r="BB74" i="96"/>
  <c r="AV74" i="96"/>
  <c r="BA74" i="96" s="1"/>
  <c r="AU74" i="96"/>
  <c r="AW74" i="96" s="1"/>
  <c r="AK74" i="96"/>
  <c r="AI74" i="96"/>
  <c r="AH74" i="96"/>
  <c r="AD74" i="96"/>
  <c r="AC74" i="96"/>
  <c r="AF74" i="96" s="1"/>
  <c r="Q74" i="96"/>
  <c r="L74" i="96"/>
  <c r="BT73" i="96"/>
  <c r="BS73" i="96"/>
  <c r="BQ73" i="96"/>
  <c r="BP73" i="96"/>
  <c r="BO73" i="96"/>
  <c r="BN73" i="96"/>
  <c r="BM73" i="96"/>
  <c r="BU73" i="96" s="1"/>
  <c r="AV73" i="96"/>
  <c r="AD73" i="96"/>
  <c r="AC73" i="96"/>
  <c r="L73" i="96"/>
  <c r="BU72" i="96"/>
  <c r="BT72" i="96"/>
  <c r="BS72" i="96"/>
  <c r="BN72" i="96"/>
  <c r="BM72" i="96"/>
  <c r="BC72" i="96"/>
  <c r="BB72" i="96"/>
  <c r="AV72" i="96"/>
  <c r="BA72" i="96" s="1"/>
  <c r="AU72" i="96"/>
  <c r="AW72" i="96" s="1"/>
  <c r="AK72" i="96"/>
  <c r="AI72" i="96"/>
  <c r="AH72" i="96"/>
  <c r="AD72" i="96"/>
  <c r="AC72" i="96"/>
  <c r="AF72" i="96" s="1"/>
  <c r="Q72" i="96"/>
  <c r="L72" i="96"/>
  <c r="BT71" i="96"/>
  <c r="BS71" i="96"/>
  <c r="BQ71" i="96"/>
  <c r="BP71" i="96"/>
  <c r="BO71" i="96"/>
  <c r="BN71" i="96"/>
  <c r="BM71" i="96"/>
  <c r="BU71" i="96" s="1"/>
  <c r="AV71" i="96"/>
  <c r="AD71" i="96"/>
  <c r="AC71" i="96"/>
  <c r="L71" i="96"/>
  <c r="BU70" i="96"/>
  <c r="BT70" i="96"/>
  <c r="BS70" i="96"/>
  <c r="BN70" i="96"/>
  <c r="BM70" i="96"/>
  <c r="BC70" i="96"/>
  <c r="BB70" i="96"/>
  <c r="AV70" i="96"/>
  <c r="BA70" i="96" s="1"/>
  <c r="AU70" i="96"/>
  <c r="AW70" i="96" s="1"/>
  <c r="AK70" i="96"/>
  <c r="AI70" i="96"/>
  <c r="AH70" i="96"/>
  <c r="AD70" i="96"/>
  <c r="AC70" i="96"/>
  <c r="AF70" i="96" s="1"/>
  <c r="Q70" i="96"/>
  <c r="L70" i="96"/>
  <c r="BT69" i="96"/>
  <c r="BS69" i="96"/>
  <c r="BQ69" i="96"/>
  <c r="BP69" i="96"/>
  <c r="BO69" i="96"/>
  <c r="BN69" i="96"/>
  <c r="BM69" i="96"/>
  <c r="BU69" i="96" s="1"/>
  <c r="AV69" i="96"/>
  <c r="AD69" i="96"/>
  <c r="AC69" i="96"/>
  <c r="L69" i="96"/>
  <c r="BU68" i="96"/>
  <c r="BT68" i="96"/>
  <c r="BS68" i="96"/>
  <c r="BN68" i="96"/>
  <c r="BM68" i="96"/>
  <c r="AV68" i="96"/>
  <c r="AU68" i="96" s="1"/>
  <c r="AD68" i="96"/>
  <c r="AC68" i="96" s="1"/>
  <c r="L68" i="96"/>
  <c r="K68" i="96"/>
  <c r="BN67" i="96"/>
  <c r="BA67" i="96"/>
  <c r="AV67" i="96"/>
  <c r="AI67" i="96"/>
  <c r="AD67" i="96"/>
  <c r="R67" i="96"/>
  <c r="Q67" i="96"/>
  <c r="P67" i="96"/>
  <c r="O67" i="96"/>
  <c r="L67" i="96"/>
  <c r="K67" i="96"/>
  <c r="N67" i="96" s="1"/>
  <c r="BT66" i="96"/>
  <c r="BS66" i="96"/>
  <c r="BR66" i="96"/>
  <c r="BN66" i="96"/>
  <c r="BQ66" i="96" s="1"/>
  <c r="BM66" i="96"/>
  <c r="BP66" i="96" s="1"/>
  <c r="BC66" i="96"/>
  <c r="BB66" i="96"/>
  <c r="BA66" i="96"/>
  <c r="AV66" i="96"/>
  <c r="AZ66" i="96" s="1"/>
  <c r="AU66" i="96"/>
  <c r="AD66" i="96"/>
  <c r="AC66" i="96"/>
  <c r="L66" i="96"/>
  <c r="BN65" i="96"/>
  <c r="BA65" i="96"/>
  <c r="AV65" i="96"/>
  <c r="AI65" i="96"/>
  <c r="AD65" i="96"/>
  <c r="R65" i="96"/>
  <c r="Q65" i="96"/>
  <c r="P65" i="96"/>
  <c r="O65" i="96"/>
  <c r="L65" i="96"/>
  <c r="K65" i="96"/>
  <c r="N65" i="96" s="1"/>
  <c r="BT64" i="96"/>
  <c r="BS64" i="96"/>
  <c r="BR64" i="96"/>
  <c r="BN64" i="96"/>
  <c r="BQ64" i="96" s="1"/>
  <c r="BM64" i="96"/>
  <c r="BP64" i="96" s="1"/>
  <c r="BA64" i="96"/>
  <c r="AV64" i="96"/>
  <c r="AU64" i="96"/>
  <c r="AK64" i="96"/>
  <c r="AJ64" i="96"/>
  <c r="AD64" i="96"/>
  <c r="AC64" i="96"/>
  <c r="AF64" i="96" s="1"/>
  <c r="L64" i="96"/>
  <c r="BN63" i="96"/>
  <c r="BA63" i="96"/>
  <c r="AV63" i="96"/>
  <c r="AI63" i="96"/>
  <c r="AD63" i="96"/>
  <c r="R63" i="96"/>
  <c r="Q63" i="96"/>
  <c r="P63" i="96"/>
  <c r="O63" i="96"/>
  <c r="L63" i="96"/>
  <c r="K63" i="96"/>
  <c r="N63" i="96" s="1"/>
  <c r="BU62" i="96"/>
  <c r="BT62" i="96"/>
  <c r="BS62" i="96"/>
  <c r="BN62" i="96"/>
  <c r="BM62" i="96"/>
  <c r="BC62" i="96"/>
  <c r="BB62" i="96"/>
  <c r="BA62" i="96"/>
  <c r="AV62" i="96"/>
  <c r="AU62" i="96"/>
  <c r="AD62" i="96"/>
  <c r="AC62" i="96" s="1"/>
  <c r="S62" i="96"/>
  <c r="N62" i="96"/>
  <c r="M62" i="96"/>
  <c r="L62" i="96"/>
  <c r="K62" i="96"/>
  <c r="BN61" i="96"/>
  <c r="BA61" i="96"/>
  <c r="AV61" i="96"/>
  <c r="AI61" i="96"/>
  <c r="AD61" i="96"/>
  <c r="R61" i="96"/>
  <c r="Q61" i="96"/>
  <c r="P61" i="96"/>
  <c r="O61" i="96"/>
  <c r="L61" i="96"/>
  <c r="K61" i="96"/>
  <c r="N61" i="96" s="1"/>
  <c r="BS60" i="96"/>
  <c r="BN60" i="96"/>
  <c r="BM60" i="96"/>
  <c r="BC60" i="96"/>
  <c r="BB60" i="96"/>
  <c r="BA60" i="96"/>
  <c r="AV60" i="96"/>
  <c r="AU60" i="96"/>
  <c r="AD60" i="96"/>
  <c r="S60" i="96"/>
  <c r="L60" i="96"/>
  <c r="K60" i="96"/>
  <c r="BN59" i="96"/>
  <c r="BA59" i="96"/>
  <c r="AV59" i="96"/>
  <c r="AI59" i="96"/>
  <c r="AD59" i="96"/>
  <c r="S59" i="96"/>
  <c r="R59" i="96"/>
  <c r="Q59" i="96"/>
  <c r="P59" i="96"/>
  <c r="O59" i="96"/>
  <c r="L59" i="96"/>
  <c r="K59" i="96"/>
  <c r="BS58" i="96"/>
  <c r="BR58" i="96"/>
  <c r="BN58" i="96"/>
  <c r="BM58" i="96" s="1"/>
  <c r="AV58" i="96"/>
  <c r="AU58" i="96" s="1"/>
  <c r="AJ58" i="96"/>
  <c r="AD58" i="96"/>
  <c r="AC58" i="96"/>
  <c r="AK58" i="96" s="1"/>
  <c r="S58" i="96"/>
  <c r="O58" i="96"/>
  <c r="N58" i="96"/>
  <c r="M58" i="96"/>
  <c r="L58" i="96"/>
  <c r="K58" i="96"/>
  <c r="BN57" i="96"/>
  <c r="BA57" i="96"/>
  <c r="AV57" i="96"/>
  <c r="AI57" i="96"/>
  <c r="AD57" i="96"/>
  <c r="S57" i="96"/>
  <c r="R57" i="96"/>
  <c r="Q57" i="96"/>
  <c r="P57" i="96"/>
  <c r="O57" i="96"/>
  <c r="L57" i="96"/>
  <c r="K57" i="96"/>
  <c r="BS56" i="96"/>
  <c r="BN56" i="96"/>
  <c r="BM56" i="96" s="1"/>
  <c r="AW56" i="96"/>
  <c r="AV56" i="96"/>
  <c r="AU56" i="96" s="1"/>
  <c r="AX56" i="96" s="1"/>
  <c r="AD56" i="96"/>
  <c r="AC56" i="96" s="1"/>
  <c r="L56" i="96"/>
  <c r="K56" i="96" s="1"/>
  <c r="BN55" i="96"/>
  <c r="BM55" i="96"/>
  <c r="AV55" i="96"/>
  <c r="AU55" i="96"/>
  <c r="AD55" i="96"/>
  <c r="S55" i="96"/>
  <c r="Q55" i="96"/>
  <c r="P55" i="96"/>
  <c r="L55" i="96"/>
  <c r="K55" i="96"/>
  <c r="BU54" i="96"/>
  <c r="BT54" i="96"/>
  <c r="BS54" i="96"/>
  <c r="BN54" i="96"/>
  <c r="BM54" i="96"/>
  <c r="AV54" i="96"/>
  <c r="AU54" i="96"/>
  <c r="AD54" i="96"/>
  <c r="Q54" i="96"/>
  <c r="L54" i="96"/>
  <c r="K54" i="96" s="1"/>
  <c r="BN53" i="96"/>
  <c r="BM53" i="96"/>
  <c r="AV53" i="96"/>
  <c r="AU53" i="96"/>
  <c r="BC53" i="96" s="1"/>
  <c r="AD53" i="96"/>
  <c r="S53" i="96"/>
  <c r="Q53" i="96"/>
  <c r="P53" i="96"/>
  <c r="L53" i="96"/>
  <c r="K53" i="96"/>
  <c r="BU52" i="96"/>
  <c r="BT52" i="96"/>
  <c r="BN52" i="96"/>
  <c r="BM52" i="96"/>
  <c r="AV52" i="96"/>
  <c r="AU52" i="96" s="1"/>
  <c r="AX52" i="96" s="1"/>
  <c r="AD52" i="96"/>
  <c r="AC52" i="96" s="1"/>
  <c r="L52" i="96"/>
  <c r="BT51" i="96"/>
  <c r="BS51" i="96"/>
  <c r="BR51" i="96"/>
  <c r="BQ51" i="96"/>
  <c r="BP51" i="96"/>
  <c r="BO51" i="96"/>
  <c r="BN51" i="96"/>
  <c r="BM51" i="96"/>
  <c r="BU51" i="96" s="1"/>
  <c r="BB51" i="96"/>
  <c r="BA51" i="96"/>
  <c r="AZ51" i="96"/>
  <c r="AY51" i="96"/>
  <c r="AX51" i="96"/>
  <c r="AV51" i="96"/>
  <c r="AU51" i="96"/>
  <c r="AW51" i="96" s="1"/>
  <c r="AI51" i="96"/>
  <c r="AH51" i="96"/>
  <c r="AD51" i="96"/>
  <c r="AC51" i="96"/>
  <c r="AK51" i="96" s="1"/>
  <c r="L51" i="96"/>
  <c r="BS50" i="96"/>
  <c r="BN50" i="96"/>
  <c r="BM50" i="96"/>
  <c r="AV50" i="96"/>
  <c r="AG50" i="96"/>
  <c r="AF50" i="96"/>
  <c r="AD50" i="96"/>
  <c r="AC50" i="96"/>
  <c r="AE50" i="96" s="1"/>
  <c r="L50" i="96"/>
  <c r="BT49" i="96"/>
  <c r="BS49" i="96"/>
  <c r="BR49" i="96"/>
  <c r="BQ49" i="96"/>
  <c r="BP49" i="96"/>
  <c r="BO49" i="96"/>
  <c r="BN49" i="96"/>
  <c r="BM49" i="96"/>
  <c r="BU49" i="96" s="1"/>
  <c r="BB49" i="96"/>
  <c r="BA49" i="96"/>
  <c r="AZ49" i="96"/>
  <c r="AY49" i="96"/>
  <c r="AX49" i="96"/>
  <c r="AV49" i="96"/>
  <c r="AU49" i="96"/>
  <c r="AW49" i="96" s="1"/>
  <c r="AK49" i="96"/>
  <c r="AJ49" i="96"/>
  <c r="AI49" i="96"/>
  <c r="AH49" i="96"/>
  <c r="AG49" i="96"/>
  <c r="AD49" i="96"/>
  <c r="AC49" i="96"/>
  <c r="L49" i="96"/>
  <c r="K49" i="96"/>
  <c r="BS48" i="96"/>
  <c r="BP48" i="96"/>
  <c r="BN48" i="96"/>
  <c r="BM48" i="96"/>
  <c r="BO48" i="96" s="1"/>
  <c r="AV48" i="96"/>
  <c r="AU48" i="96" s="1"/>
  <c r="AD48" i="96"/>
  <c r="L48" i="96"/>
  <c r="BT47" i="96"/>
  <c r="BS47" i="96"/>
  <c r="BR47" i="96"/>
  <c r="BQ47" i="96"/>
  <c r="BP47" i="96"/>
  <c r="BO47" i="96"/>
  <c r="BN47" i="96"/>
  <c r="BM47" i="96"/>
  <c r="BU47" i="96" s="1"/>
  <c r="BA47" i="96"/>
  <c r="AY47" i="96"/>
  <c r="AV47" i="96"/>
  <c r="AU47" i="96"/>
  <c r="BC47" i="96" s="1"/>
  <c r="AD47" i="96"/>
  <c r="AI47" i="96" s="1"/>
  <c r="L47" i="96"/>
  <c r="BT46" i="96"/>
  <c r="BS46" i="96"/>
  <c r="BN46" i="96"/>
  <c r="BU46" i="96" s="1"/>
  <c r="BM46" i="96"/>
  <c r="AY46" i="96"/>
  <c r="AX46" i="96"/>
  <c r="AV46" i="96"/>
  <c r="AU46" i="96"/>
  <c r="AW46" i="96" s="1"/>
  <c r="AK46" i="96"/>
  <c r="AF46" i="96"/>
  <c r="AE46" i="96"/>
  <c r="AD46" i="96"/>
  <c r="AC46" i="96" s="1"/>
  <c r="L46" i="96"/>
  <c r="BT45" i="96"/>
  <c r="BS45" i="96"/>
  <c r="BR45" i="96"/>
  <c r="BQ45" i="96"/>
  <c r="BP45" i="96"/>
  <c r="BO45" i="96"/>
  <c r="BN45" i="96"/>
  <c r="BM45" i="96"/>
  <c r="BU45" i="96" s="1"/>
  <c r="BA45" i="96"/>
  <c r="AV45" i="96"/>
  <c r="AU45" i="96"/>
  <c r="AI45" i="96"/>
  <c r="AD45" i="96"/>
  <c r="AC45" i="96"/>
  <c r="S45" i="96"/>
  <c r="L45" i="96"/>
  <c r="K45" i="96" s="1"/>
  <c r="BN44" i="96"/>
  <c r="BB44" i="96"/>
  <c r="AV44" i="96"/>
  <c r="AU44" i="96"/>
  <c r="AD44" i="96"/>
  <c r="AC44" i="96"/>
  <c r="Q44" i="96"/>
  <c r="L44" i="96"/>
  <c r="BT43" i="96"/>
  <c r="BS43" i="96"/>
  <c r="BR43" i="96"/>
  <c r="BQ43" i="96"/>
  <c r="BP43" i="96"/>
  <c r="BO43" i="96"/>
  <c r="BN43" i="96"/>
  <c r="BM43" i="96"/>
  <c r="BU43" i="96" s="1"/>
  <c r="BB43" i="96"/>
  <c r="BA43" i="96"/>
  <c r="AX43" i="96"/>
  <c r="AV43" i="96"/>
  <c r="AU43" i="96"/>
  <c r="AW43" i="96" s="1"/>
  <c r="AD43" i="96"/>
  <c r="AC43" i="96" s="1"/>
  <c r="Q43" i="96"/>
  <c r="L43" i="96"/>
  <c r="K43" i="96"/>
  <c r="BU42" i="96"/>
  <c r="BP42" i="96"/>
  <c r="BO42" i="96"/>
  <c r="BN42" i="96"/>
  <c r="BM42" i="96" s="1"/>
  <c r="BT42" i="96" s="1"/>
  <c r="AV42" i="96"/>
  <c r="AD42" i="96"/>
  <c r="AC42" i="96" s="1"/>
  <c r="Q42" i="96"/>
  <c r="L42" i="96"/>
  <c r="BT41" i="96"/>
  <c r="BS41" i="96"/>
  <c r="BR41" i="96"/>
  <c r="BQ41" i="96"/>
  <c r="BP41" i="96"/>
  <c r="BO41" i="96"/>
  <c r="BN41" i="96"/>
  <c r="BM41" i="96"/>
  <c r="BU41" i="96" s="1"/>
  <c r="BC41" i="96"/>
  <c r="BB41" i="96"/>
  <c r="BA41" i="96"/>
  <c r="AZ41" i="96"/>
  <c r="AY41" i="96"/>
  <c r="AX41" i="96"/>
  <c r="AV41" i="96"/>
  <c r="AU41" i="96"/>
  <c r="AW41" i="96" s="1"/>
  <c r="AD41" i="96"/>
  <c r="Q41" i="96"/>
  <c r="L41" i="96"/>
  <c r="K41" i="96"/>
  <c r="BS40" i="96"/>
  <c r="BP40" i="96"/>
  <c r="BN40" i="96"/>
  <c r="BM40" i="96"/>
  <c r="AV40" i="96"/>
  <c r="AU40" i="96" s="1"/>
  <c r="AK40" i="96"/>
  <c r="AI40" i="96"/>
  <c r="AF40" i="96"/>
  <c r="AE40" i="96"/>
  <c r="AD40" i="96"/>
  <c r="AC40" i="96" s="1"/>
  <c r="AH40" i="96" s="1"/>
  <c r="Q40" i="96"/>
  <c r="L40" i="96"/>
  <c r="BN39" i="96"/>
  <c r="BM39" i="96" s="1"/>
  <c r="BA39" i="96"/>
  <c r="AV39" i="96"/>
  <c r="AI39" i="96"/>
  <c r="AD39" i="96"/>
  <c r="S39" i="96"/>
  <c r="R39" i="96"/>
  <c r="Q39" i="96"/>
  <c r="O39" i="96"/>
  <c r="N39" i="96"/>
  <c r="M39" i="96"/>
  <c r="L39" i="96"/>
  <c r="K39" i="96"/>
  <c r="BN38" i="96"/>
  <c r="BS38" i="96" s="1"/>
  <c r="BA38" i="96"/>
  <c r="AY38" i="96"/>
  <c r="AV38" i="96"/>
  <c r="BC38" i="96" s="1"/>
  <c r="AU38" i="96"/>
  <c r="AX38" i="96" s="1"/>
  <c r="AD38" i="96"/>
  <c r="R38" i="96"/>
  <c r="Q38" i="96"/>
  <c r="N38" i="96"/>
  <c r="L38" i="96"/>
  <c r="K38" i="96"/>
  <c r="P38" i="96" s="1"/>
  <c r="CF37" i="96"/>
  <c r="CK37" i="96" s="1"/>
  <c r="BN37" i="96"/>
  <c r="BA37" i="96"/>
  <c r="AV37" i="96"/>
  <c r="AD37" i="96"/>
  <c r="AC37" i="96" s="1"/>
  <c r="L37" i="96"/>
  <c r="Q37" i="96" s="1"/>
  <c r="CF36" i="96"/>
  <c r="CE36" i="96" s="1"/>
  <c r="BN36" i="96"/>
  <c r="BA36" i="96"/>
  <c r="AX36" i="96"/>
  <c r="AV36" i="96"/>
  <c r="AU36" i="96"/>
  <c r="BC36" i="96" s="1"/>
  <c r="AD36" i="96"/>
  <c r="AI36" i="96" s="1"/>
  <c r="L36" i="96"/>
  <c r="CF35" i="96"/>
  <c r="CK35" i="96" s="1"/>
  <c r="BN35" i="96"/>
  <c r="BM35" i="96" s="1"/>
  <c r="AV35" i="96"/>
  <c r="BA35" i="96" s="1"/>
  <c r="AD35" i="96"/>
  <c r="AC35" i="96" s="1"/>
  <c r="AF35" i="96" s="1"/>
  <c r="L35" i="96"/>
  <c r="CK34" i="96"/>
  <c r="CF34" i="96"/>
  <c r="CE34" i="96"/>
  <c r="CM34" i="96" s="1"/>
  <c r="BN34" i="96"/>
  <c r="BS34" i="96" s="1"/>
  <c r="BM34" i="96"/>
  <c r="AV34" i="96"/>
  <c r="AD34" i="96"/>
  <c r="AI34" i="96" s="1"/>
  <c r="L34" i="96"/>
  <c r="K34" i="96" s="1"/>
  <c r="CF33" i="96"/>
  <c r="CK33" i="96" s="1"/>
  <c r="BN33" i="96"/>
  <c r="BM33" i="96"/>
  <c r="BP33" i="96" s="1"/>
  <c r="AV33" i="96"/>
  <c r="AI33" i="96"/>
  <c r="AD33" i="96"/>
  <c r="AC33" i="96"/>
  <c r="AK33" i="96" s="1"/>
  <c r="L33" i="96"/>
  <c r="CF32" i="96"/>
  <c r="BN32" i="96"/>
  <c r="BM32" i="96"/>
  <c r="BO32" i="96" s="1"/>
  <c r="AV32" i="96"/>
  <c r="AJ32" i="96"/>
  <c r="AH32" i="96"/>
  <c r="AG32" i="96"/>
  <c r="AF32" i="96"/>
  <c r="AE32" i="96"/>
  <c r="AD32" i="96"/>
  <c r="AI32" i="96" s="1"/>
  <c r="AC32" i="96"/>
  <c r="L32" i="96"/>
  <c r="S32" i="96" s="1"/>
  <c r="K32" i="96"/>
  <c r="N32" i="96" s="1"/>
  <c r="CF31" i="96"/>
  <c r="BN31" i="96"/>
  <c r="AV31" i="96"/>
  <c r="AD31" i="96"/>
  <c r="P31" i="96"/>
  <c r="N31" i="96"/>
  <c r="L31" i="96"/>
  <c r="K31" i="96"/>
  <c r="M31" i="96" s="1"/>
  <c r="CF30" i="96"/>
  <c r="CK30" i="96" s="1"/>
  <c r="BN30" i="96"/>
  <c r="BS30" i="96" s="1"/>
  <c r="BA30" i="96"/>
  <c r="AV30" i="96"/>
  <c r="AU30" i="96" s="1"/>
  <c r="AD30" i="96"/>
  <c r="L30" i="96"/>
  <c r="K30" i="96" s="1"/>
  <c r="S30" i="96" s="1"/>
  <c r="CF29" i="96"/>
  <c r="CK29" i="96" s="1"/>
  <c r="BN29" i="96"/>
  <c r="AV29" i="96"/>
  <c r="AD29" i="96"/>
  <c r="AI29" i="96" s="1"/>
  <c r="Q29" i="96"/>
  <c r="L29" i="96"/>
  <c r="CK28" i="96"/>
  <c r="CF28" i="96"/>
  <c r="CE28" i="96"/>
  <c r="BN28" i="96"/>
  <c r="AV28" i="96"/>
  <c r="AD28" i="96"/>
  <c r="AI28" i="96" s="1"/>
  <c r="L28" i="96"/>
  <c r="CJ27" i="96"/>
  <c r="CF27" i="96"/>
  <c r="CE27" i="96"/>
  <c r="CG27" i="96" s="1"/>
  <c r="BN27" i="96"/>
  <c r="AV27" i="96"/>
  <c r="BA27" i="96" s="1"/>
  <c r="AD27" i="96"/>
  <c r="AC27" i="96" s="1"/>
  <c r="AF27" i="96" s="1"/>
  <c r="L27" i="96"/>
  <c r="CK26" i="96"/>
  <c r="CF26" i="96"/>
  <c r="CJ26" i="96" s="1"/>
  <c r="CE26" i="96"/>
  <c r="CM26" i="96" s="1"/>
  <c r="BS26" i="96"/>
  <c r="BN26" i="96"/>
  <c r="AV26" i="96"/>
  <c r="AD26" i="96"/>
  <c r="L26" i="96"/>
  <c r="Q26" i="96" s="1"/>
  <c r="CF25" i="96"/>
  <c r="CK25" i="96" s="1"/>
  <c r="BS25" i="96"/>
  <c r="BN25" i="96"/>
  <c r="AV25" i="96"/>
  <c r="AI25" i="96"/>
  <c r="AD25" i="96"/>
  <c r="AC25" i="96" s="1"/>
  <c r="AE25" i="96" s="1"/>
  <c r="L25" i="96"/>
  <c r="CF24" i="96"/>
  <c r="CE24" i="96" s="1"/>
  <c r="BP24" i="96"/>
  <c r="BN24" i="96"/>
  <c r="BR24" i="96" s="1"/>
  <c r="BM24" i="96"/>
  <c r="BO24" i="96" s="1"/>
  <c r="BA24" i="96"/>
  <c r="AV24" i="96"/>
  <c r="AI24" i="96"/>
  <c r="AD24" i="96"/>
  <c r="L24" i="96"/>
  <c r="K24" i="96" s="1"/>
  <c r="CF23" i="96"/>
  <c r="BN23" i="96"/>
  <c r="BM23" i="96" s="1"/>
  <c r="AV23" i="96"/>
  <c r="BA23" i="96" s="1"/>
  <c r="AD23" i="96"/>
  <c r="AI23" i="96" s="1"/>
  <c r="N23" i="96"/>
  <c r="L23" i="96"/>
  <c r="K23" i="96"/>
  <c r="M23" i="96" s="1"/>
  <c r="CF22" i="96"/>
  <c r="BS22" i="96"/>
  <c r="BN22" i="96"/>
  <c r="BA22" i="96"/>
  <c r="AV22" i="96"/>
  <c r="AU22" i="96"/>
  <c r="BC22" i="96" s="1"/>
  <c r="AD22" i="96"/>
  <c r="L22" i="96"/>
  <c r="Q22" i="96" s="1"/>
  <c r="CF21" i="96"/>
  <c r="BN21" i="96"/>
  <c r="AV21" i="96"/>
  <c r="AU21" i="96"/>
  <c r="BC21" i="96" s="1"/>
  <c r="AD21" i="96"/>
  <c r="L21" i="96"/>
  <c r="Q21" i="96" s="1"/>
  <c r="CK20" i="96"/>
  <c r="CF20" i="96"/>
  <c r="CE20" i="96"/>
  <c r="CJ20" i="96" s="1"/>
  <c r="BN20" i="96"/>
  <c r="BS20" i="96" s="1"/>
  <c r="BA20" i="96"/>
  <c r="AV20" i="96"/>
  <c r="AU20" i="96"/>
  <c r="AX20" i="96" s="1"/>
  <c r="AD20" i="96"/>
  <c r="AC20" i="96" s="1"/>
  <c r="L20" i="96"/>
  <c r="CF19" i="96"/>
  <c r="CE19" i="96"/>
  <c r="CM19" i="96" s="1"/>
  <c r="BS19" i="96"/>
  <c r="BN19" i="96"/>
  <c r="AV19" i="96"/>
  <c r="BA19" i="96" s="1"/>
  <c r="AI19" i="96"/>
  <c r="AD19" i="96"/>
  <c r="L19" i="96"/>
  <c r="CJ18" i="96"/>
  <c r="CF18" i="96"/>
  <c r="CK18" i="96" s="1"/>
  <c r="CE18" i="96"/>
  <c r="CH18" i="96" s="1"/>
  <c r="BN18" i="96"/>
  <c r="AV18" i="96"/>
  <c r="AU18" i="96"/>
  <c r="AY18" i="96" s="1"/>
  <c r="AD18" i="96"/>
  <c r="L18" i="96"/>
  <c r="Q18" i="96" s="1"/>
  <c r="CK17" i="96"/>
  <c r="CF17" i="96"/>
  <c r="BN17" i="96"/>
  <c r="BM17" i="96" s="1"/>
  <c r="BA17" i="96"/>
  <c r="AV17" i="96"/>
  <c r="AD17" i="96"/>
  <c r="AC17" i="96" s="1"/>
  <c r="L17" i="96"/>
  <c r="R17" i="96" s="1"/>
  <c r="K17" i="96"/>
  <c r="M17" i="96" s="1"/>
  <c r="CF16" i="96"/>
  <c r="CE16" i="96" s="1"/>
  <c r="BN16" i="96"/>
  <c r="BM16" i="96" s="1"/>
  <c r="AV16" i="96"/>
  <c r="BA16" i="96" s="1"/>
  <c r="AI16" i="96"/>
  <c r="AD16" i="96"/>
  <c r="S16" i="96"/>
  <c r="L16" i="96"/>
  <c r="Q16" i="96" s="1"/>
  <c r="K16" i="96"/>
  <c r="N16" i="96" s="1"/>
  <c r="CF15" i="96"/>
  <c r="BN15" i="96"/>
  <c r="AV15" i="96"/>
  <c r="BA15" i="96" s="1"/>
  <c r="AD15" i="96"/>
  <c r="L15" i="96"/>
  <c r="K15" i="96"/>
  <c r="N15" i="96" s="1"/>
  <c r="CF14" i="96"/>
  <c r="CK14" i="96" s="1"/>
  <c r="BS14" i="96"/>
  <c r="BN14" i="96"/>
  <c r="AV14" i="96"/>
  <c r="AD14" i="96"/>
  <c r="L14" i="96"/>
  <c r="Q14" i="96" s="1"/>
  <c r="K14" i="96"/>
  <c r="CF13" i="96"/>
  <c r="CE13" i="96"/>
  <c r="CG13" i="96" s="1"/>
  <c r="BN13" i="96"/>
  <c r="BM13" i="96" s="1"/>
  <c r="AV13" i="96"/>
  <c r="AD13" i="96"/>
  <c r="AI13" i="96" s="1"/>
  <c r="Q13" i="96"/>
  <c r="L13" i="96"/>
  <c r="CK12" i="96"/>
  <c r="CF12" i="96"/>
  <c r="CE12" i="96" s="1"/>
  <c r="BN12" i="96"/>
  <c r="BA12" i="96"/>
  <c r="AV12" i="96"/>
  <c r="AU12" i="96"/>
  <c r="AD12" i="96"/>
  <c r="AC12" i="96" s="1"/>
  <c r="AE12" i="96" s="1"/>
  <c r="L12" i="96"/>
  <c r="CF11" i="96"/>
  <c r="BN11" i="96"/>
  <c r="BS11" i="96" s="1"/>
  <c r="BA11" i="96"/>
  <c r="AV11" i="96"/>
  <c r="AD11" i="96"/>
  <c r="AC11" i="96" s="1"/>
  <c r="L11" i="96"/>
  <c r="CF10" i="96"/>
  <c r="CE10" i="96" s="1"/>
  <c r="BN10" i="96"/>
  <c r="BM10" i="96" s="1"/>
  <c r="BO10" i="96" s="1"/>
  <c r="BC10" i="96"/>
  <c r="AW10" i="96"/>
  <c r="AV10" i="96"/>
  <c r="AU10" i="96"/>
  <c r="AX10" i="96" s="1"/>
  <c r="AD10" i="96"/>
  <c r="Q10" i="96"/>
  <c r="L10" i="96"/>
  <c r="CK9" i="96"/>
  <c r="CF9" i="96"/>
  <c r="BN9" i="96"/>
  <c r="BU9" i="96" s="1"/>
  <c r="BM9" i="96"/>
  <c r="BO9" i="96" s="1"/>
  <c r="AV9" i="96"/>
  <c r="AV4" i="96" s="1"/>
  <c r="AD9" i="96"/>
  <c r="AC9" i="96" s="1"/>
  <c r="L9" i="96"/>
  <c r="Q9" i="96" s="1"/>
  <c r="K9" i="96"/>
  <c r="CF8" i="96"/>
  <c r="CE8" i="96" s="1"/>
  <c r="CH8" i="96" s="1"/>
  <c r="BN8" i="96"/>
  <c r="BA8" i="96"/>
  <c r="AV8" i="96"/>
  <c r="AD8" i="96"/>
  <c r="AI8" i="96" s="1"/>
  <c r="L8" i="96"/>
  <c r="S8" i="96" s="1"/>
  <c r="K8" i="96"/>
  <c r="M8" i="96" s="1"/>
  <c r="CC6" i="96"/>
  <c r="CA6" i="96"/>
  <c r="BZ6" i="96"/>
  <c r="BY6" i="96"/>
  <c r="BX6" i="96"/>
  <c r="BV6" i="96"/>
  <c r="BK6" i="96"/>
  <c r="BI6" i="96"/>
  <c r="BH6" i="96"/>
  <c r="BG6" i="96"/>
  <c r="BF6" i="96"/>
  <c r="BD6" i="96"/>
  <c r="AS6" i="96"/>
  <c r="AQ6" i="96"/>
  <c r="AP6" i="96"/>
  <c r="AO6" i="96"/>
  <c r="AN6" i="96"/>
  <c r="AL6" i="96"/>
  <c r="AA6" i="96"/>
  <c r="Y6" i="96"/>
  <c r="X6" i="96"/>
  <c r="W6" i="96"/>
  <c r="V6" i="96"/>
  <c r="T6" i="96"/>
  <c r="I6" i="96"/>
  <c r="G6" i="96"/>
  <c r="F6" i="96"/>
  <c r="E6" i="96"/>
  <c r="D6" i="96"/>
  <c r="B6" i="96"/>
  <c r="CC5" i="96"/>
  <c r="CA5" i="96"/>
  <c r="BZ5" i="96"/>
  <c r="BY5" i="96"/>
  <c r="BX5" i="96"/>
  <c r="BV5" i="96"/>
  <c r="BK5" i="96"/>
  <c r="BI5" i="96"/>
  <c r="BH5" i="96"/>
  <c r="BG5" i="96"/>
  <c r="BF5" i="96"/>
  <c r="BD5" i="96"/>
  <c r="AS5" i="96"/>
  <c r="AQ5" i="96"/>
  <c r="AP5" i="96"/>
  <c r="AO5" i="96"/>
  <c r="AN5" i="96"/>
  <c r="AL5" i="96"/>
  <c r="AA5" i="96"/>
  <c r="Y5" i="96"/>
  <c r="X5" i="96"/>
  <c r="W5" i="96"/>
  <c r="V5" i="96"/>
  <c r="T5" i="96"/>
  <c r="I5" i="96"/>
  <c r="G5" i="96"/>
  <c r="F5" i="96"/>
  <c r="E5" i="96"/>
  <c r="D5" i="96"/>
  <c r="B5" i="96"/>
  <c r="CC4" i="96"/>
  <c r="CA4" i="96"/>
  <c r="BZ4" i="96"/>
  <c r="BY4" i="96"/>
  <c r="BX4" i="96"/>
  <c r="BV4" i="96"/>
  <c r="BN4" i="96"/>
  <c r="BK4" i="96"/>
  <c r="BI4" i="96"/>
  <c r="BH4" i="96"/>
  <c r="BG4" i="96"/>
  <c r="BF4" i="96"/>
  <c r="BD4" i="96"/>
  <c r="AS4" i="96"/>
  <c r="AQ4" i="96"/>
  <c r="AP4" i="96"/>
  <c r="AO4" i="96"/>
  <c r="AN4" i="96"/>
  <c r="AL4" i="96"/>
  <c r="AA4" i="96"/>
  <c r="Y4" i="96"/>
  <c r="X4" i="96"/>
  <c r="W4" i="96"/>
  <c r="V4" i="96"/>
  <c r="T4" i="96"/>
  <c r="I4" i="96"/>
  <c r="G4" i="96"/>
  <c r="F4" i="96"/>
  <c r="E4" i="96"/>
  <c r="D4" i="96"/>
  <c r="B4" i="96"/>
  <c r="CC3" i="96"/>
  <c r="CA3" i="96"/>
  <c r="BZ3" i="96"/>
  <c r="BY3" i="96"/>
  <c r="BX3" i="96"/>
  <c r="BV3" i="96"/>
  <c r="BK3" i="96"/>
  <c r="BI3" i="96"/>
  <c r="BH3" i="96"/>
  <c r="BG3" i="96"/>
  <c r="BF3" i="96"/>
  <c r="BD3" i="96"/>
  <c r="AS3" i="96"/>
  <c r="AQ3" i="96"/>
  <c r="AP3" i="96"/>
  <c r="AO3" i="96"/>
  <c r="AN3" i="96"/>
  <c r="AL3" i="96"/>
  <c r="AA3" i="96"/>
  <c r="Y3" i="96"/>
  <c r="X3" i="96"/>
  <c r="W3" i="96"/>
  <c r="V3" i="96"/>
  <c r="T3" i="96"/>
  <c r="I3" i="96"/>
  <c r="G3" i="96"/>
  <c r="F3" i="96"/>
  <c r="E3" i="96"/>
  <c r="D3" i="96"/>
  <c r="B3" i="96"/>
  <c r="CC2" i="96"/>
  <c r="CA2" i="96"/>
  <c r="BZ2" i="96"/>
  <c r="BY2" i="96"/>
  <c r="BX2" i="96"/>
  <c r="BV2" i="96"/>
  <c r="BK2" i="96"/>
  <c r="BI2" i="96"/>
  <c r="BH2" i="96"/>
  <c r="BG2" i="96"/>
  <c r="BF2" i="96"/>
  <c r="BD2" i="96"/>
  <c r="AS2" i="96"/>
  <c r="AQ2" i="96"/>
  <c r="AP2" i="96"/>
  <c r="AO2" i="96"/>
  <c r="AN2" i="96"/>
  <c r="AL2" i="96"/>
  <c r="AA2" i="96"/>
  <c r="Y2" i="96"/>
  <c r="X2" i="96"/>
  <c r="W2" i="96"/>
  <c r="V2" i="96"/>
  <c r="T2" i="96"/>
  <c r="I2" i="96"/>
  <c r="G2" i="96"/>
  <c r="F2" i="96"/>
  <c r="E2" i="96"/>
  <c r="D2" i="96"/>
  <c r="B2" i="96"/>
  <c r="BN100" i="95"/>
  <c r="AV100" i="95"/>
  <c r="AI100" i="95"/>
  <c r="AH100" i="95"/>
  <c r="AD100" i="95"/>
  <c r="AJ100" i="95" s="1"/>
  <c r="AC100" i="95"/>
  <c r="AE100" i="95" s="1"/>
  <c r="Q100" i="95"/>
  <c r="L100" i="95"/>
  <c r="BT99" i="95"/>
  <c r="BS99" i="95"/>
  <c r="BN99" i="95"/>
  <c r="BQ99" i="95" s="1"/>
  <c r="BM99" i="95"/>
  <c r="BP99" i="95" s="1"/>
  <c r="AV99" i="95"/>
  <c r="AU99" i="95"/>
  <c r="AD99" i="95"/>
  <c r="N99" i="95"/>
  <c r="M99" i="95"/>
  <c r="L99" i="95"/>
  <c r="R99" i="95" s="1"/>
  <c r="K99" i="95"/>
  <c r="P99" i="95" s="1"/>
  <c r="BN98" i="95"/>
  <c r="BA98" i="95"/>
  <c r="AV98" i="95"/>
  <c r="AI98" i="95"/>
  <c r="AH98" i="95"/>
  <c r="AD98" i="95"/>
  <c r="AC98" i="95"/>
  <c r="AE98" i="95" s="1"/>
  <c r="Q98" i="95"/>
  <c r="L98" i="95"/>
  <c r="BS97" i="95"/>
  <c r="BN97" i="95"/>
  <c r="BM97" i="95"/>
  <c r="AV97" i="95"/>
  <c r="AD97" i="95"/>
  <c r="P97" i="95"/>
  <c r="N97" i="95"/>
  <c r="M97" i="95"/>
  <c r="L97" i="95"/>
  <c r="R97" i="95" s="1"/>
  <c r="K97" i="95"/>
  <c r="S97" i="95" s="1"/>
  <c r="BS96" i="95"/>
  <c r="BN96" i="95"/>
  <c r="BA96" i="95"/>
  <c r="AV96" i="95"/>
  <c r="AI96" i="95"/>
  <c r="AH96" i="95"/>
  <c r="AD96" i="95"/>
  <c r="AC96" i="95"/>
  <c r="AE96" i="95" s="1"/>
  <c r="Q96" i="95"/>
  <c r="L96" i="95"/>
  <c r="BU95" i="95"/>
  <c r="BS95" i="95"/>
  <c r="BN95" i="95"/>
  <c r="BM95" i="95"/>
  <c r="AV95" i="95"/>
  <c r="AU95" i="95"/>
  <c r="AD95" i="95"/>
  <c r="P95" i="95"/>
  <c r="N95" i="95"/>
  <c r="M95" i="95"/>
  <c r="L95" i="95"/>
  <c r="R95" i="95" s="1"/>
  <c r="K95" i="95"/>
  <c r="S95" i="95" s="1"/>
  <c r="BS94" i="95"/>
  <c r="BN94" i="95"/>
  <c r="BA94" i="95"/>
  <c r="AV94" i="95"/>
  <c r="AI94" i="95"/>
  <c r="AH94" i="95"/>
  <c r="AD94" i="95"/>
  <c r="AC94" i="95"/>
  <c r="AE94" i="95" s="1"/>
  <c r="Q94" i="95"/>
  <c r="L94" i="95"/>
  <c r="BU93" i="95"/>
  <c r="BT93" i="95"/>
  <c r="BS93" i="95"/>
  <c r="BN93" i="95"/>
  <c r="BQ93" i="95" s="1"/>
  <c r="BM93" i="95"/>
  <c r="AV93" i="95"/>
  <c r="AU93" i="95"/>
  <c r="AD93" i="95"/>
  <c r="P93" i="95"/>
  <c r="N93" i="95"/>
  <c r="M93" i="95"/>
  <c r="L93" i="95"/>
  <c r="R93" i="95" s="1"/>
  <c r="K93" i="95"/>
  <c r="S93" i="95" s="1"/>
  <c r="BS92" i="95"/>
  <c r="BN92" i="95"/>
  <c r="BA92" i="95"/>
  <c r="AV92" i="95"/>
  <c r="AK92" i="95"/>
  <c r="AI92" i="95"/>
  <c r="AD92" i="95"/>
  <c r="AC92" i="95"/>
  <c r="L92" i="95"/>
  <c r="BU91" i="95"/>
  <c r="BS91" i="95"/>
  <c r="BN91" i="95"/>
  <c r="BM91" i="95"/>
  <c r="AV91" i="95"/>
  <c r="AD91" i="95"/>
  <c r="P91" i="95"/>
  <c r="N91" i="95"/>
  <c r="M91" i="95"/>
  <c r="L91" i="95"/>
  <c r="R91" i="95" s="1"/>
  <c r="K91" i="95"/>
  <c r="S91" i="95" s="1"/>
  <c r="BS90" i="95"/>
  <c r="BN90" i="95"/>
  <c r="BA90" i="95"/>
  <c r="AV90" i="95"/>
  <c r="AI90" i="95"/>
  <c r="AH90" i="95"/>
  <c r="AD90" i="95"/>
  <c r="AC90" i="95"/>
  <c r="Q90" i="95"/>
  <c r="L90" i="95"/>
  <c r="BS89" i="95"/>
  <c r="BN89" i="95"/>
  <c r="BM89" i="95"/>
  <c r="AV89" i="95"/>
  <c r="AU89" i="95"/>
  <c r="AD89" i="95"/>
  <c r="L89" i="95"/>
  <c r="R89" i="95" s="1"/>
  <c r="K89" i="95"/>
  <c r="BS88" i="95"/>
  <c r="BN88" i="95"/>
  <c r="BA88" i="95"/>
  <c r="AV88" i="95"/>
  <c r="AI88" i="95"/>
  <c r="AD88" i="95"/>
  <c r="AC88" i="95"/>
  <c r="Q88" i="95"/>
  <c r="L88" i="95"/>
  <c r="BU87" i="95"/>
  <c r="BT87" i="95"/>
  <c r="BS87" i="95"/>
  <c r="BR87" i="95"/>
  <c r="BO87" i="95"/>
  <c r="BN87" i="95"/>
  <c r="BQ87" i="95" s="1"/>
  <c r="BM87" i="95"/>
  <c r="BP87" i="95" s="1"/>
  <c r="BA87" i="95"/>
  <c r="AV87" i="95"/>
  <c r="AU87" i="95" s="1"/>
  <c r="AD87" i="95"/>
  <c r="S87" i="95"/>
  <c r="P87" i="95"/>
  <c r="N87" i="95"/>
  <c r="M87" i="95"/>
  <c r="L87" i="95"/>
  <c r="R87" i="95" s="1"/>
  <c r="K87" i="95"/>
  <c r="BN86" i="95"/>
  <c r="BA86" i="95"/>
  <c r="AV86" i="95"/>
  <c r="AK86" i="95"/>
  <c r="AI86" i="95"/>
  <c r="AH86" i="95"/>
  <c r="AF86" i="95"/>
  <c r="AD86" i="95"/>
  <c r="AC86" i="95"/>
  <c r="L86" i="95"/>
  <c r="BS85" i="95"/>
  <c r="BN85" i="95"/>
  <c r="BM85" i="95"/>
  <c r="BA85" i="95"/>
  <c r="AV85" i="95"/>
  <c r="AD85" i="95"/>
  <c r="S85" i="95"/>
  <c r="P85" i="95"/>
  <c r="N85" i="95"/>
  <c r="M85" i="95"/>
  <c r="L85" i="95"/>
  <c r="R85" i="95" s="1"/>
  <c r="K85" i="95"/>
  <c r="BN84" i="95"/>
  <c r="BB84" i="95"/>
  <c r="BA84" i="95"/>
  <c r="AZ84" i="95"/>
  <c r="AY84" i="95"/>
  <c r="AW84" i="95"/>
  <c r="AV84" i="95"/>
  <c r="AU84" i="95"/>
  <c r="BC84" i="95" s="1"/>
  <c r="AK84" i="95"/>
  <c r="AI84" i="95"/>
  <c r="AD84" i="95"/>
  <c r="AC84" i="95"/>
  <c r="L84" i="95"/>
  <c r="BO83" i="95"/>
  <c r="BN83" i="95"/>
  <c r="BQ83" i="95" s="1"/>
  <c r="BM83" i="95"/>
  <c r="BC83" i="95"/>
  <c r="BA83" i="95"/>
  <c r="AV83" i="95"/>
  <c r="AU83" i="95" s="1"/>
  <c r="AD83" i="95"/>
  <c r="Q83" i="95"/>
  <c r="L83" i="95"/>
  <c r="K83" i="95"/>
  <c r="BS82" i="95"/>
  <c r="BN82" i="95"/>
  <c r="BB82" i="95"/>
  <c r="BA82" i="95"/>
  <c r="AZ82" i="95"/>
  <c r="AY82" i="95"/>
  <c r="AW82" i="95"/>
  <c r="AV82" i="95"/>
  <c r="AU82" i="95"/>
  <c r="AX82" i="95" s="1"/>
  <c r="AI82" i="95"/>
  <c r="AH82" i="95"/>
  <c r="AD82" i="95"/>
  <c r="AC82" i="95" s="1"/>
  <c r="L82" i="95"/>
  <c r="BU81" i="95"/>
  <c r="BT81" i="95"/>
  <c r="BR81" i="95"/>
  <c r="BN81" i="95"/>
  <c r="BM81" i="95"/>
  <c r="BA81" i="95"/>
  <c r="AV81" i="95"/>
  <c r="AU81" i="95" s="1"/>
  <c r="AD81" i="95"/>
  <c r="S81" i="95"/>
  <c r="Q81" i="95"/>
  <c r="N81" i="95"/>
  <c r="M81" i="95"/>
  <c r="L81" i="95"/>
  <c r="R81" i="95" s="1"/>
  <c r="K81" i="95"/>
  <c r="BN80" i="95"/>
  <c r="BC80" i="95"/>
  <c r="BB80" i="95"/>
  <c r="BA80" i="95"/>
  <c r="AW80" i="95"/>
  <c r="AV80" i="95"/>
  <c r="AU80" i="95"/>
  <c r="AD80" i="95"/>
  <c r="AC80" i="95" s="1"/>
  <c r="AE80" i="95" s="1"/>
  <c r="S80" i="95"/>
  <c r="L80" i="95"/>
  <c r="K80" i="95"/>
  <c r="BN79" i="95"/>
  <c r="AX79" i="95"/>
  <c r="AW79" i="95"/>
  <c r="AV79" i="95"/>
  <c r="AU79" i="95" s="1"/>
  <c r="AD79" i="95"/>
  <c r="AC79" i="95"/>
  <c r="L79" i="95"/>
  <c r="BS78" i="95"/>
  <c r="BN78" i="95"/>
  <c r="BA78" i="95"/>
  <c r="AV78" i="95"/>
  <c r="AK78" i="95"/>
  <c r="AJ78" i="95"/>
  <c r="AI78" i="95"/>
  <c r="AD78" i="95"/>
  <c r="AC78" i="95"/>
  <c r="Q78" i="95"/>
  <c r="L78" i="95"/>
  <c r="K78" i="95" s="1"/>
  <c r="BS77" i="95"/>
  <c r="BN77" i="95"/>
  <c r="AV77" i="95"/>
  <c r="AU77" i="95"/>
  <c r="AD77" i="95"/>
  <c r="AC77" i="95"/>
  <c r="L77" i="95"/>
  <c r="BS76" i="95"/>
  <c r="BN76" i="95"/>
  <c r="BA76" i="95"/>
  <c r="AV76" i="95"/>
  <c r="AK76" i="95"/>
  <c r="AJ76" i="95"/>
  <c r="AI76" i="95"/>
  <c r="AD76" i="95"/>
  <c r="AC76" i="95"/>
  <c r="S76" i="95"/>
  <c r="R76" i="95"/>
  <c r="Q76" i="95"/>
  <c r="L76" i="95"/>
  <c r="K76" i="95" s="1"/>
  <c r="BN75" i="95"/>
  <c r="AV75" i="95"/>
  <c r="AU75" i="95" s="1"/>
  <c r="AD75" i="95"/>
  <c r="AC75" i="95" s="1"/>
  <c r="L75" i="95"/>
  <c r="BS74" i="95"/>
  <c r="BN74" i="95"/>
  <c r="BA74" i="95"/>
  <c r="AV74" i="95"/>
  <c r="AI74" i="95"/>
  <c r="AD74" i="95"/>
  <c r="AC74" i="95"/>
  <c r="S74" i="95"/>
  <c r="R74" i="95"/>
  <c r="Q74" i="95"/>
  <c r="L74" i="95"/>
  <c r="K74" i="95" s="1"/>
  <c r="BN73" i="95"/>
  <c r="AX73" i="95"/>
  <c r="AV73" i="95"/>
  <c r="AU73" i="95" s="1"/>
  <c r="AW73" i="95" s="1"/>
  <c r="AD73" i="95"/>
  <c r="AC73" i="95"/>
  <c r="L73" i="95"/>
  <c r="BS72" i="95"/>
  <c r="BN72" i="95"/>
  <c r="BA72" i="95"/>
  <c r="AV72" i="95"/>
  <c r="AK72" i="95"/>
  <c r="AJ72" i="95"/>
  <c r="AI72" i="95"/>
  <c r="AD72" i="95"/>
  <c r="AC72" i="95"/>
  <c r="Q72" i="95"/>
  <c r="L72" i="95"/>
  <c r="K72" i="95" s="1"/>
  <c r="BS71" i="95"/>
  <c r="BN71" i="95"/>
  <c r="AV71" i="95"/>
  <c r="AD71" i="95"/>
  <c r="O71" i="95"/>
  <c r="L71" i="95"/>
  <c r="K71" i="95"/>
  <c r="BS70" i="95"/>
  <c r="BN70" i="95"/>
  <c r="BA70" i="95"/>
  <c r="AV70" i="95"/>
  <c r="AK70" i="95"/>
  <c r="AI70" i="95"/>
  <c r="AH70" i="95"/>
  <c r="AG70" i="95"/>
  <c r="AF70" i="95"/>
  <c r="AD70" i="95"/>
  <c r="AC70" i="95"/>
  <c r="AE70" i="95" s="1"/>
  <c r="L70" i="95"/>
  <c r="K70" i="95"/>
  <c r="BN69" i="95"/>
  <c r="AV69" i="95"/>
  <c r="AU69" i="95" s="1"/>
  <c r="AD69" i="95"/>
  <c r="L69" i="95"/>
  <c r="K69" i="95"/>
  <c r="BS68" i="95"/>
  <c r="BN68" i="95"/>
  <c r="BA68" i="95"/>
  <c r="AV68" i="95"/>
  <c r="AK68" i="95"/>
  <c r="AI68" i="95"/>
  <c r="AH68" i="95"/>
  <c r="AG68" i="95"/>
  <c r="AF68" i="95"/>
  <c r="AD68" i="95"/>
  <c r="AC68" i="95"/>
  <c r="AE68" i="95" s="1"/>
  <c r="L68" i="95"/>
  <c r="K68" i="95"/>
  <c r="BN67" i="95"/>
  <c r="AV67" i="95"/>
  <c r="AU67" i="95"/>
  <c r="AK67" i="95"/>
  <c r="AJ67" i="95"/>
  <c r="AE67" i="95"/>
  <c r="AD67" i="95"/>
  <c r="AC67" i="95" s="1"/>
  <c r="AF67" i="95" s="1"/>
  <c r="N67" i="95"/>
  <c r="L67" i="95"/>
  <c r="K67" i="95"/>
  <c r="M67" i="95" s="1"/>
  <c r="BN66" i="95"/>
  <c r="AV66" i="95"/>
  <c r="AI66" i="95"/>
  <c r="AH66" i="95"/>
  <c r="AG66" i="95"/>
  <c r="AF66" i="95"/>
  <c r="AE66" i="95"/>
  <c r="AD66" i="95"/>
  <c r="AJ66" i="95" s="1"/>
  <c r="AC66" i="95"/>
  <c r="AK66" i="95" s="1"/>
  <c r="Q66" i="95"/>
  <c r="L66" i="95"/>
  <c r="BS65" i="95"/>
  <c r="BN65" i="95"/>
  <c r="BM65" i="95"/>
  <c r="BQ65" i="95" s="1"/>
  <c r="AV65" i="95"/>
  <c r="AI65" i="95"/>
  <c r="AD65" i="95"/>
  <c r="AC65" i="95" s="1"/>
  <c r="L65" i="95"/>
  <c r="BN64" i="95"/>
  <c r="BM64" i="95"/>
  <c r="BP64" i="95" s="1"/>
  <c r="AV64" i="95"/>
  <c r="AI64" i="95"/>
  <c r="AH64" i="95"/>
  <c r="AG64" i="95"/>
  <c r="AF64" i="95"/>
  <c r="AE64" i="95"/>
  <c r="AD64" i="95"/>
  <c r="AJ64" i="95" s="1"/>
  <c r="AC64" i="95"/>
  <c r="AK64" i="95" s="1"/>
  <c r="Q64" i="95"/>
  <c r="L64" i="95"/>
  <c r="BS63" i="95"/>
  <c r="BR63" i="95"/>
  <c r="BQ63" i="95"/>
  <c r="BN63" i="95"/>
  <c r="BM63" i="95"/>
  <c r="AV63" i="95"/>
  <c r="AK63" i="95"/>
  <c r="AJ63" i="95"/>
  <c r="AI63" i="95"/>
  <c r="AD63" i="95"/>
  <c r="AC63" i="95"/>
  <c r="M63" i="95"/>
  <c r="L63" i="95"/>
  <c r="K63" i="95" s="1"/>
  <c r="R63" i="95" s="1"/>
  <c r="BQ62" i="95"/>
  <c r="BP62" i="95"/>
  <c r="BN62" i="95"/>
  <c r="BM62" i="95"/>
  <c r="BO62" i="95" s="1"/>
  <c r="AV62" i="95"/>
  <c r="AI62" i="95"/>
  <c r="AH62" i="95"/>
  <c r="AG62" i="95"/>
  <c r="AF62" i="95"/>
  <c r="AE62" i="95"/>
  <c r="AD62" i="95"/>
  <c r="AJ62" i="95" s="1"/>
  <c r="AC62" i="95"/>
  <c r="AK62" i="95" s="1"/>
  <c r="Q62" i="95"/>
  <c r="L62" i="95"/>
  <c r="BT61" i="95"/>
  <c r="BS61" i="95"/>
  <c r="BR61" i="95"/>
  <c r="BQ61" i="95"/>
  <c r="BN61" i="95"/>
  <c r="BM61" i="95"/>
  <c r="BU61" i="95" s="1"/>
  <c r="BA61" i="95"/>
  <c r="AV61" i="95"/>
  <c r="AU61" i="95"/>
  <c r="AD61" i="95"/>
  <c r="AC61" i="95"/>
  <c r="S61" i="95"/>
  <c r="R61" i="95"/>
  <c r="L61" i="95"/>
  <c r="K61" i="95" s="1"/>
  <c r="M61" i="95" s="1"/>
  <c r="BN60" i="95"/>
  <c r="AV60" i="95"/>
  <c r="AI60" i="95"/>
  <c r="AH60" i="95"/>
  <c r="AG60" i="95"/>
  <c r="AF60" i="95"/>
  <c r="AE60" i="95"/>
  <c r="AD60" i="95"/>
  <c r="AJ60" i="95" s="1"/>
  <c r="AC60" i="95"/>
  <c r="AK60" i="95" s="1"/>
  <c r="Q60" i="95"/>
  <c r="L60" i="95"/>
  <c r="BU59" i="95"/>
  <c r="BT59" i="95"/>
  <c r="BS59" i="95"/>
  <c r="BR59" i="95"/>
  <c r="BQ59" i="95"/>
  <c r="BO59" i="95"/>
  <c r="BN59" i="95"/>
  <c r="BM59" i="95"/>
  <c r="BP59" i="95" s="1"/>
  <c r="BC59" i="95"/>
  <c r="BA59" i="95"/>
  <c r="AV59" i="95"/>
  <c r="AU59" i="95" s="1"/>
  <c r="AD59" i="95"/>
  <c r="L59" i="95"/>
  <c r="K59" i="95"/>
  <c r="N59" i="95" s="1"/>
  <c r="BN58" i="95"/>
  <c r="AV58" i="95"/>
  <c r="AK58" i="95"/>
  <c r="AI58" i="95"/>
  <c r="AH58" i="95"/>
  <c r="AD58" i="95"/>
  <c r="AJ58" i="95" s="1"/>
  <c r="AC58" i="95"/>
  <c r="Q58" i="95"/>
  <c r="L58" i="95"/>
  <c r="BU57" i="95"/>
  <c r="BT57" i="95"/>
  <c r="BS57" i="95"/>
  <c r="BN57" i="95"/>
  <c r="BM57" i="95"/>
  <c r="BC57" i="95"/>
  <c r="BB57" i="95"/>
  <c r="BA57" i="95"/>
  <c r="AZ57" i="95"/>
  <c r="AV57" i="95"/>
  <c r="AU57" i="95"/>
  <c r="AK57" i="95"/>
  <c r="AI57" i="95"/>
  <c r="AD57" i="95"/>
  <c r="AC57" i="95"/>
  <c r="L57" i="95"/>
  <c r="BN56" i="95"/>
  <c r="BC56" i="95"/>
  <c r="BB56" i="95"/>
  <c r="AX56" i="95"/>
  <c r="AW56" i="95"/>
  <c r="AV56" i="95"/>
  <c r="AU56" i="95"/>
  <c r="AD56" i="95"/>
  <c r="AC56" i="95" s="1"/>
  <c r="L56" i="95"/>
  <c r="BS55" i="95"/>
  <c r="BN55" i="95"/>
  <c r="BB55" i="95"/>
  <c r="BA55" i="95"/>
  <c r="AZ55" i="95"/>
  <c r="AY55" i="95"/>
  <c r="AX55" i="95"/>
  <c r="AW55" i="95"/>
  <c r="AV55" i="95"/>
  <c r="BC55" i="95" s="1"/>
  <c r="AU55" i="95"/>
  <c r="AJ55" i="95"/>
  <c r="AI55" i="95"/>
  <c r="AH55" i="95"/>
  <c r="AG55" i="95"/>
  <c r="AD55" i="95"/>
  <c r="AC55" i="95"/>
  <c r="AK55" i="95" s="1"/>
  <c r="L55" i="95"/>
  <c r="BT54" i="95"/>
  <c r="BR54" i="95"/>
  <c r="BO54" i="95"/>
  <c r="BN54" i="95"/>
  <c r="BM54" i="95"/>
  <c r="BP54" i="95" s="1"/>
  <c r="AV54" i="95"/>
  <c r="AK54" i="95"/>
  <c r="AF54" i="95"/>
  <c r="AD54" i="95"/>
  <c r="AC54" i="95"/>
  <c r="AE54" i="95" s="1"/>
  <c r="L54" i="95"/>
  <c r="K54" i="95"/>
  <c r="M54" i="95" s="1"/>
  <c r="BS53" i="95"/>
  <c r="BN53" i="95"/>
  <c r="BB53" i="95"/>
  <c r="BA53" i="95"/>
  <c r="AZ53" i="95"/>
  <c r="AY53" i="95"/>
  <c r="AX53" i="95"/>
  <c r="AW53" i="95"/>
  <c r="AV53" i="95"/>
  <c r="BC53" i="95" s="1"/>
  <c r="AU53" i="95"/>
  <c r="AJ53" i="95"/>
  <c r="AI53" i="95"/>
  <c r="AH53" i="95"/>
  <c r="AG53" i="95"/>
  <c r="AD53" i="95"/>
  <c r="AC53" i="95"/>
  <c r="R53" i="95"/>
  <c r="Q53" i="95"/>
  <c r="P53" i="95"/>
  <c r="O53" i="95"/>
  <c r="L53" i="95"/>
  <c r="K53" i="95"/>
  <c r="S53" i="95" s="1"/>
  <c r="BN52" i="95"/>
  <c r="AV52" i="95"/>
  <c r="AD52" i="95"/>
  <c r="AC52" i="95"/>
  <c r="L52" i="95"/>
  <c r="BS51" i="95"/>
  <c r="BN51" i="95"/>
  <c r="BA51" i="95"/>
  <c r="AV51" i="95"/>
  <c r="AI51" i="95"/>
  <c r="AD51" i="95"/>
  <c r="AC51" i="95"/>
  <c r="AH51" i="95" s="1"/>
  <c r="R51" i="95"/>
  <c r="Q51" i="95"/>
  <c r="P51" i="95"/>
  <c r="O51" i="95"/>
  <c r="L51" i="95"/>
  <c r="K51" i="95"/>
  <c r="S51" i="95" s="1"/>
  <c r="BS50" i="95"/>
  <c r="BN50" i="95"/>
  <c r="AX50" i="95"/>
  <c r="AV50" i="95"/>
  <c r="AU50" i="95"/>
  <c r="AW50" i="95" s="1"/>
  <c r="AD50" i="95"/>
  <c r="AC50" i="95" s="1"/>
  <c r="L50" i="95"/>
  <c r="BS49" i="95"/>
  <c r="BN49" i="95"/>
  <c r="BA49" i="95"/>
  <c r="AV49" i="95"/>
  <c r="AI49" i="95"/>
  <c r="AH49" i="95"/>
  <c r="AD49" i="95"/>
  <c r="AG49" i="95" s="1"/>
  <c r="AC49" i="95"/>
  <c r="L49" i="95"/>
  <c r="BN48" i="95"/>
  <c r="BM48" i="95" s="1"/>
  <c r="BC48" i="95"/>
  <c r="AZ48" i="95"/>
  <c r="AX48" i="95"/>
  <c r="AW48" i="95"/>
  <c r="AV48" i="95"/>
  <c r="AU48" i="95"/>
  <c r="AD48" i="95"/>
  <c r="R48" i="95"/>
  <c r="Q48" i="95"/>
  <c r="P48" i="95"/>
  <c r="O48" i="95"/>
  <c r="N48" i="95"/>
  <c r="M48" i="95"/>
  <c r="L48" i="95"/>
  <c r="K48" i="95"/>
  <c r="S48" i="95" s="1"/>
  <c r="BU47" i="95"/>
  <c r="BS47" i="95"/>
  <c r="BN47" i="95"/>
  <c r="BT47" i="95" s="1"/>
  <c r="BM47" i="95"/>
  <c r="BO47" i="95" s="1"/>
  <c r="BA47" i="95"/>
  <c r="AV47" i="95"/>
  <c r="AJ47" i="95"/>
  <c r="AI47" i="95"/>
  <c r="AH47" i="95"/>
  <c r="AE47" i="95"/>
  <c r="AD47" i="95"/>
  <c r="AC47" i="95"/>
  <c r="AF47" i="95" s="1"/>
  <c r="Q47" i="95"/>
  <c r="L47" i="95"/>
  <c r="K47" i="95"/>
  <c r="BN46" i="95"/>
  <c r="BC46" i="95"/>
  <c r="AZ46" i="95"/>
  <c r="AV46" i="95"/>
  <c r="AU46" i="95" s="1"/>
  <c r="AI46" i="95"/>
  <c r="AD46" i="95"/>
  <c r="R46" i="95"/>
  <c r="Q46" i="95"/>
  <c r="P46" i="95"/>
  <c r="O46" i="95"/>
  <c r="N46" i="95"/>
  <c r="M46" i="95"/>
  <c r="L46" i="95"/>
  <c r="K46" i="95"/>
  <c r="S46" i="95" s="1"/>
  <c r="BS45" i="95"/>
  <c r="BQ45" i="95"/>
  <c r="BN45" i="95"/>
  <c r="BT45" i="95" s="1"/>
  <c r="BM45" i="95"/>
  <c r="AV45" i="95"/>
  <c r="AK45" i="95"/>
  <c r="AJ45" i="95"/>
  <c r="AI45" i="95"/>
  <c r="AE45" i="95"/>
  <c r="AD45" i="95"/>
  <c r="AG45" i="95" s="1"/>
  <c r="AC45" i="95"/>
  <c r="AF45" i="95" s="1"/>
  <c r="S45" i="95"/>
  <c r="R45" i="95"/>
  <c r="Q45" i="95"/>
  <c r="N45" i="95"/>
  <c r="L45" i="95"/>
  <c r="K45" i="95"/>
  <c r="M45" i="95" s="1"/>
  <c r="BN44" i="95"/>
  <c r="BM44" i="95" s="1"/>
  <c r="AV44" i="95"/>
  <c r="AU44" i="95"/>
  <c r="AI44" i="95"/>
  <c r="AD44" i="95"/>
  <c r="S44" i="95"/>
  <c r="R44" i="95"/>
  <c r="Q44" i="95"/>
  <c r="P44" i="95"/>
  <c r="L44" i="95"/>
  <c r="K44" i="95"/>
  <c r="BN43" i="95"/>
  <c r="BA43" i="95"/>
  <c r="AV43" i="95"/>
  <c r="AK43" i="95"/>
  <c r="AI43" i="95"/>
  <c r="AH43" i="95"/>
  <c r="AF43" i="95"/>
  <c r="AE43" i="95"/>
  <c r="AD43" i="95"/>
  <c r="AC43" i="95"/>
  <c r="AJ43" i="95" s="1"/>
  <c r="Q43" i="95"/>
  <c r="L43" i="95"/>
  <c r="BN42" i="95"/>
  <c r="AZ42" i="95"/>
  <c r="AW42" i="95"/>
  <c r="AV42" i="95"/>
  <c r="AU42" i="95"/>
  <c r="AX42" i="95" s="1"/>
  <c r="AD42" i="95"/>
  <c r="S42" i="95"/>
  <c r="R42" i="95"/>
  <c r="Q42" i="95"/>
  <c r="L42" i="95"/>
  <c r="K42" i="95"/>
  <c r="BS41" i="95"/>
  <c r="BN41" i="95"/>
  <c r="BM41" i="95"/>
  <c r="BU41" i="95" s="1"/>
  <c r="BA41" i="95"/>
  <c r="AV41" i="95"/>
  <c r="AI41" i="95"/>
  <c r="AD41" i="95"/>
  <c r="L41" i="95"/>
  <c r="BN40" i="95"/>
  <c r="BA40" i="95"/>
  <c r="AV40" i="95"/>
  <c r="AD40" i="95"/>
  <c r="S40" i="95"/>
  <c r="R40" i="95"/>
  <c r="Q40" i="95"/>
  <c r="M40" i="95"/>
  <c r="L40" i="95"/>
  <c r="O40" i="95" s="1"/>
  <c r="K40" i="95"/>
  <c r="N40" i="95" s="1"/>
  <c r="BN39" i="95"/>
  <c r="AY39" i="95"/>
  <c r="AV39" i="95"/>
  <c r="AU39" i="95" s="1"/>
  <c r="AD39" i="95"/>
  <c r="Q39" i="95"/>
  <c r="L39" i="95"/>
  <c r="BS38" i="95"/>
  <c r="BN38" i="95"/>
  <c r="BM38" i="95" s="1"/>
  <c r="BA38" i="95"/>
  <c r="AZ38" i="95"/>
  <c r="AY38" i="95"/>
  <c r="AX38" i="95"/>
  <c r="AV38" i="95"/>
  <c r="AU38" i="95"/>
  <c r="AW38" i="95" s="1"/>
  <c r="AD38" i="95"/>
  <c r="S38" i="95"/>
  <c r="Q38" i="95"/>
  <c r="L38" i="95"/>
  <c r="O38" i="95" s="1"/>
  <c r="K38" i="95"/>
  <c r="N38" i="95" s="1"/>
  <c r="CF37" i="95"/>
  <c r="CE37" i="95" s="1"/>
  <c r="BN37" i="95"/>
  <c r="AV37" i="95"/>
  <c r="AU37" i="95" s="1"/>
  <c r="AW37" i="95" s="1"/>
  <c r="AD37" i="95"/>
  <c r="Q37" i="95"/>
  <c r="L37" i="95"/>
  <c r="CF36" i="95"/>
  <c r="CE36" i="95" s="1"/>
  <c r="BN36" i="95"/>
  <c r="BS36" i="95" s="1"/>
  <c r="AV36" i="95"/>
  <c r="AU36" i="95" s="1"/>
  <c r="AX36" i="95" s="1"/>
  <c r="AD36" i="95"/>
  <c r="L36" i="95"/>
  <c r="K36" i="95" s="1"/>
  <c r="CF35" i="95"/>
  <c r="CE35" i="95" s="1"/>
  <c r="BN35" i="95"/>
  <c r="BS35" i="95" s="1"/>
  <c r="AW35" i="95"/>
  <c r="AV35" i="95"/>
  <c r="BB35" i="95" s="1"/>
  <c r="AU35" i="95"/>
  <c r="BC35" i="95" s="1"/>
  <c r="AD35" i="95"/>
  <c r="AC35" i="95" s="1"/>
  <c r="Q35" i="95"/>
  <c r="L35" i="95"/>
  <c r="CG34" i="95"/>
  <c r="CF34" i="95"/>
  <c r="CL34" i="95" s="1"/>
  <c r="CE34" i="95"/>
  <c r="CH34" i="95" s="1"/>
  <c r="BN34" i="95"/>
  <c r="BM34" i="95" s="1"/>
  <c r="AV34" i="95"/>
  <c r="AD34" i="95"/>
  <c r="AC34" i="95" s="1"/>
  <c r="Q34" i="95"/>
  <c r="L34" i="95"/>
  <c r="CK33" i="95"/>
  <c r="CF33" i="95"/>
  <c r="BQ33" i="95"/>
  <c r="BN33" i="95"/>
  <c r="BS33" i="95" s="1"/>
  <c r="BM33" i="95"/>
  <c r="BO33" i="95" s="1"/>
  <c r="AV33" i="95"/>
  <c r="AD33" i="95"/>
  <c r="AC33" i="95" s="1"/>
  <c r="S33" i="95"/>
  <c r="Q33" i="95"/>
  <c r="N33" i="95"/>
  <c r="L33" i="95"/>
  <c r="R33" i="95" s="1"/>
  <c r="K33" i="95"/>
  <c r="M33" i="95" s="1"/>
  <c r="CI32" i="95"/>
  <c r="CF32" i="95"/>
  <c r="CE32" i="95" s="1"/>
  <c r="BN32" i="95"/>
  <c r="BA32" i="95"/>
  <c r="AV32" i="95"/>
  <c r="AI32" i="95"/>
  <c r="AD32" i="95"/>
  <c r="AC32" i="95" s="1"/>
  <c r="L32" i="95"/>
  <c r="K32" i="95" s="1"/>
  <c r="CF31" i="95"/>
  <c r="BN31" i="95"/>
  <c r="BM31" i="95" s="1"/>
  <c r="BP31" i="95" s="1"/>
  <c r="AV31" i="95"/>
  <c r="AU31" i="95" s="1"/>
  <c r="AJ31" i="95"/>
  <c r="AD31" i="95"/>
  <c r="AK31" i="95" s="1"/>
  <c r="AC31" i="95"/>
  <c r="AF31" i="95" s="1"/>
  <c r="L31" i="95"/>
  <c r="K31" i="95" s="1"/>
  <c r="M31" i="95" s="1"/>
  <c r="CF30" i="95"/>
  <c r="BT30" i="95"/>
  <c r="BS30" i="95"/>
  <c r="BQ30" i="95"/>
  <c r="BN30" i="95"/>
  <c r="BR30" i="95" s="1"/>
  <c r="BM30" i="95"/>
  <c r="BU30" i="95" s="1"/>
  <c r="BC30" i="95"/>
  <c r="AZ30" i="95"/>
  <c r="AV30" i="95"/>
  <c r="AU30" i="95"/>
  <c r="AW30" i="95" s="1"/>
  <c r="AI30" i="95"/>
  <c r="AD30" i="95"/>
  <c r="Q30" i="95"/>
  <c r="L30" i="95"/>
  <c r="CF29" i="95"/>
  <c r="BN29" i="95"/>
  <c r="BM29" i="95" s="1"/>
  <c r="AV29" i="95"/>
  <c r="AU29" i="95" s="1"/>
  <c r="AD29" i="95"/>
  <c r="AI29" i="95" s="1"/>
  <c r="Q29" i="95"/>
  <c r="P29" i="95"/>
  <c r="O29" i="95"/>
  <c r="M29" i="95"/>
  <c r="L29" i="95"/>
  <c r="R29" i="95" s="1"/>
  <c r="K29" i="95"/>
  <c r="S29" i="95" s="1"/>
  <c r="CK28" i="95"/>
  <c r="CF28" i="95"/>
  <c r="CE28" i="95" s="1"/>
  <c r="BN28" i="95"/>
  <c r="BS28" i="95" s="1"/>
  <c r="BA28" i="95"/>
  <c r="AV28" i="95"/>
  <c r="AI28" i="95"/>
  <c r="AD28" i="95"/>
  <c r="AC28" i="95" s="1"/>
  <c r="AE28" i="95" s="1"/>
  <c r="L28" i="95"/>
  <c r="CF27" i="95"/>
  <c r="CE27" i="95" s="1"/>
  <c r="BN27" i="95"/>
  <c r="BS27" i="95" s="1"/>
  <c r="BA27" i="95"/>
  <c r="AW27" i="95"/>
  <c r="AV27" i="95"/>
  <c r="AY27" i="95" s="1"/>
  <c r="AU27" i="95"/>
  <c r="BC27" i="95" s="1"/>
  <c r="AD27" i="95"/>
  <c r="AI27" i="95" s="1"/>
  <c r="L27" i="95"/>
  <c r="CF26" i="95"/>
  <c r="CE26" i="95"/>
  <c r="CH26" i="95" s="1"/>
  <c r="BN26" i="95"/>
  <c r="AV26" i="95"/>
  <c r="AU26" i="95" s="1"/>
  <c r="AX26" i="95" s="1"/>
  <c r="AD26" i="95"/>
  <c r="L26" i="95"/>
  <c r="Q26" i="95" s="1"/>
  <c r="CF25" i="95"/>
  <c r="CE25" i="95" s="1"/>
  <c r="BN25" i="95"/>
  <c r="BS25" i="95" s="1"/>
  <c r="AV25" i="95"/>
  <c r="AK25" i="95"/>
  <c r="AI25" i="95"/>
  <c r="AD25" i="95"/>
  <c r="AC25" i="95"/>
  <c r="AF25" i="95" s="1"/>
  <c r="L25" i="95"/>
  <c r="K25" i="95" s="1"/>
  <c r="CF24" i="95"/>
  <c r="BN24" i="95"/>
  <c r="BM24" i="95" s="1"/>
  <c r="AV24" i="95"/>
  <c r="AI24" i="95"/>
  <c r="AD24" i="95"/>
  <c r="AC24" i="95"/>
  <c r="AE24" i="95" s="1"/>
  <c r="L24" i="95"/>
  <c r="K24" i="95" s="1"/>
  <c r="CF23" i="95"/>
  <c r="BN23" i="95"/>
  <c r="BS23" i="95" s="1"/>
  <c r="BM23" i="95"/>
  <c r="BA23" i="95"/>
  <c r="AV23" i="95"/>
  <c r="AU23" i="95" s="1"/>
  <c r="AD23" i="95"/>
  <c r="AI23" i="95" s="1"/>
  <c r="Q23" i="95"/>
  <c r="L23" i="95"/>
  <c r="K23" i="95" s="1"/>
  <c r="CF22" i="95"/>
  <c r="BS22" i="95"/>
  <c r="BN22" i="95"/>
  <c r="BM22" i="95" s="1"/>
  <c r="AY22" i="95"/>
  <c r="AV22" i="95"/>
  <c r="AU22" i="95" s="1"/>
  <c r="AD22" i="95"/>
  <c r="S22" i="95"/>
  <c r="Q22" i="95"/>
  <c r="L22" i="95"/>
  <c r="K22" i="95"/>
  <c r="P22" i="95" s="1"/>
  <c r="CF21" i="95"/>
  <c r="CE21" i="95" s="1"/>
  <c r="BN21" i="95"/>
  <c r="BS21" i="95" s="1"/>
  <c r="BC21" i="95"/>
  <c r="BA21" i="95"/>
  <c r="AZ21" i="95"/>
  <c r="AX21" i="95"/>
  <c r="AV21" i="95"/>
  <c r="AU21" i="95"/>
  <c r="AW21" i="95" s="1"/>
  <c r="AI21" i="95"/>
  <c r="AD21" i="95"/>
  <c r="L21" i="95"/>
  <c r="R21" i="95" s="1"/>
  <c r="K21" i="95"/>
  <c r="S21" i="95" s="1"/>
  <c r="CF20" i="95"/>
  <c r="CE20" i="95" s="1"/>
  <c r="BN20" i="95"/>
  <c r="BA20" i="95"/>
  <c r="AW20" i="95"/>
  <c r="AV20" i="95"/>
  <c r="AU20" i="95"/>
  <c r="BC20" i="95" s="1"/>
  <c r="AD20" i="95"/>
  <c r="L20" i="95"/>
  <c r="Q20" i="95" s="1"/>
  <c r="CF19" i="95"/>
  <c r="CE19" i="95" s="1"/>
  <c r="BN19" i="95"/>
  <c r="BS19" i="95" s="1"/>
  <c r="AZ19" i="95"/>
  <c r="AY19" i="95"/>
  <c r="AW19" i="95"/>
  <c r="AV19" i="95"/>
  <c r="BA19" i="95" s="1"/>
  <c r="AU19" i="95"/>
  <c r="BB19" i="95" s="1"/>
  <c r="AD19" i="95"/>
  <c r="AC19" i="95" s="1"/>
  <c r="L19" i="95"/>
  <c r="CF18" i="95"/>
  <c r="CK18" i="95" s="1"/>
  <c r="BN18" i="95"/>
  <c r="AV18" i="95"/>
  <c r="BA18" i="95" s="1"/>
  <c r="AU18" i="95"/>
  <c r="AD18" i="95"/>
  <c r="AC18" i="95" s="1"/>
  <c r="Q18" i="95"/>
  <c r="L18" i="95"/>
  <c r="CF17" i="95"/>
  <c r="CK17" i="95" s="1"/>
  <c r="CE17" i="95"/>
  <c r="CL17" i="95" s="1"/>
  <c r="BN17" i="95"/>
  <c r="BM17" i="95" s="1"/>
  <c r="BO17" i="95" s="1"/>
  <c r="AV17" i="95"/>
  <c r="AI17" i="95"/>
  <c r="AE17" i="95"/>
  <c r="AD17" i="95"/>
  <c r="AC17" i="95"/>
  <c r="L17" i="95"/>
  <c r="CF16" i="95"/>
  <c r="CK16" i="95" s="1"/>
  <c r="BS16" i="95"/>
  <c r="BN16" i="95"/>
  <c r="BM16" i="95" s="1"/>
  <c r="BA16" i="95"/>
  <c r="AV16" i="95"/>
  <c r="AH16" i="95"/>
  <c r="AD16" i="95"/>
  <c r="AI16" i="95" s="1"/>
  <c r="AC16" i="95"/>
  <c r="AE16" i="95" s="1"/>
  <c r="L16" i="95"/>
  <c r="Q16" i="95" s="1"/>
  <c r="CF15" i="95"/>
  <c r="CK15" i="95" s="1"/>
  <c r="BN15" i="95"/>
  <c r="AV15" i="95"/>
  <c r="BA15" i="95" s="1"/>
  <c r="AU15" i="95"/>
  <c r="AW15" i="95" s="1"/>
  <c r="AD15" i="95"/>
  <c r="L15" i="95"/>
  <c r="CF14" i="95"/>
  <c r="CE14" i="95" s="1"/>
  <c r="BS14" i="95"/>
  <c r="BN14" i="95"/>
  <c r="BM14" i="95" s="1"/>
  <c r="BA14" i="95"/>
  <c r="AV14" i="95"/>
  <c r="AD14" i="95"/>
  <c r="AC14" i="95" s="1"/>
  <c r="L14" i="95"/>
  <c r="CF13" i="95"/>
  <c r="CK13" i="95" s="1"/>
  <c r="CE13" i="95"/>
  <c r="CG13" i="95" s="1"/>
  <c r="BN13" i="95"/>
  <c r="AV13" i="95"/>
  <c r="AD13" i="95"/>
  <c r="AI13" i="95" s="1"/>
  <c r="AC13" i="95"/>
  <c r="AK13" i="95" s="1"/>
  <c r="Q13" i="95"/>
  <c r="L13" i="95"/>
  <c r="K13" i="95" s="1"/>
  <c r="CF12" i="95"/>
  <c r="CK12" i="95" s="1"/>
  <c r="BN12" i="95"/>
  <c r="BM12" i="95" s="1"/>
  <c r="BU12" i="95" s="1"/>
  <c r="AV12" i="95"/>
  <c r="AE12" i="95"/>
  <c r="AD12" i="95"/>
  <c r="AI12" i="95" s="1"/>
  <c r="AC12" i="95"/>
  <c r="L12" i="95"/>
  <c r="CF11" i="95"/>
  <c r="BT11" i="95"/>
  <c r="BS11" i="95"/>
  <c r="BQ11" i="95"/>
  <c r="BN11" i="95"/>
  <c r="BM11" i="95"/>
  <c r="BU11" i="95" s="1"/>
  <c r="AV11" i="95"/>
  <c r="AU11" i="95" s="1"/>
  <c r="AI11" i="95"/>
  <c r="AD11" i="95"/>
  <c r="S11" i="95"/>
  <c r="Q11" i="95"/>
  <c r="L11" i="95"/>
  <c r="K11" i="95"/>
  <c r="CF10" i="95"/>
  <c r="BN10" i="95"/>
  <c r="BS10" i="95" s="1"/>
  <c r="AV10" i="95"/>
  <c r="AD10" i="95"/>
  <c r="L10" i="95"/>
  <c r="R10" i="95" s="1"/>
  <c r="K10" i="95"/>
  <c r="S10" i="95" s="1"/>
  <c r="CF9" i="95"/>
  <c r="CE9" i="95" s="1"/>
  <c r="BN9" i="95"/>
  <c r="BS9" i="95" s="1"/>
  <c r="BA9" i="95"/>
  <c r="AV9" i="95"/>
  <c r="BC9" i="95" s="1"/>
  <c r="AU9" i="95"/>
  <c r="AD9" i="95"/>
  <c r="L9" i="95"/>
  <c r="Q9" i="95" s="1"/>
  <c r="K9" i="95"/>
  <c r="S9" i="95" s="1"/>
  <c r="CF8" i="95"/>
  <c r="BN8" i="95"/>
  <c r="AV8" i="95"/>
  <c r="AU8" i="95" s="1"/>
  <c r="AI8" i="95"/>
  <c r="AH8" i="95"/>
  <c r="AG8" i="95"/>
  <c r="AD8" i="95"/>
  <c r="AC8" i="95"/>
  <c r="AE8" i="95" s="1"/>
  <c r="Q8" i="95"/>
  <c r="L8" i="95"/>
  <c r="CC6" i="95"/>
  <c r="CA6" i="95"/>
  <c r="BZ6" i="95"/>
  <c r="BY6" i="95"/>
  <c r="BX6" i="95"/>
  <c r="BV6" i="95"/>
  <c r="BK6" i="95"/>
  <c r="BI6" i="95"/>
  <c r="BH6" i="95"/>
  <c r="BG6" i="95"/>
  <c r="BF6" i="95"/>
  <c r="BD6" i="95"/>
  <c r="AS6" i="95"/>
  <c r="AQ6" i="95"/>
  <c r="AP6" i="95"/>
  <c r="AO6" i="95"/>
  <c r="AN6" i="95"/>
  <c r="AL6" i="95"/>
  <c r="AA6" i="95"/>
  <c r="Y6" i="95"/>
  <c r="X6" i="95"/>
  <c r="W6" i="95"/>
  <c r="V6" i="95"/>
  <c r="T6" i="95"/>
  <c r="I6" i="95"/>
  <c r="G6" i="95"/>
  <c r="F6" i="95"/>
  <c r="E6" i="95"/>
  <c r="D6" i="95"/>
  <c r="B6" i="95"/>
  <c r="CC5" i="95"/>
  <c r="CA5" i="95"/>
  <c r="BZ5" i="95"/>
  <c r="BY5" i="95"/>
  <c r="BX5" i="95"/>
  <c r="BV5" i="95"/>
  <c r="BK5" i="95"/>
  <c r="BI5" i="95"/>
  <c r="BH5" i="95"/>
  <c r="BG5" i="95"/>
  <c r="BF5" i="95"/>
  <c r="BD5" i="95"/>
  <c r="AS5" i="95"/>
  <c r="AQ5" i="95"/>
  <c r="AP5" i="95"/>
  <c r="AO5" i="95"/>
  <c r="AN5" i="95"/>
  <c r="AL5" i="95"/>
  <c r="AA5" i="95"/>
  <c r="Y5" i="95"/>
  <c r="X5" i="95"/>
  <c r="W5" i="95"/>
  <c r="V5" i="95"/>
  <c r="T5" i="95"/>
  <c r="I5" i="95"/>
  <c r="G5" i="95"/>
  <c r="F5" i="95"/>
  <c r="E5" i="95"/>
  <c r="D5" i="95"/>
  <c r="B5" i="95"/>
  <c r="CC4" i="95"/>
  <c r="CA4" i="95"/>
  <c r="BZ4" i="95"/>
  <c r="BY4" i="95"/>
  <c r="BX4" i="95"/>
  <c r="BV4" i="95"/>
  <c r="BK4" i="95"/>
  <c r="BI4" i="95"/>
  <c r="BH4" i="95"/>
  <c r="BG4" i="95"/>
  <c r="BF4" i="95"/>
  <c r="BD4" i="95"/>
  <c r="AS4" i="95"/>
  <c r="AQ4" i="95"/>
  <c r="AP4" i="95"/>
  <c r="AO4" i="95"/>
  <c r="AN4" i="95"/>
  <c r="AL4" i="95"/>
  <c r="AA4" i="95"/>
  <c r="Y4" i="95"/>
  <c r="X4" i="95"/>
  <c r="W4" i="95"/>
  <c r="V4" i="95"/>
  <c r="T4" i="95"/>
  <c r="I4" i="95"/>
  <c r="G4" i="95"/>
  <c r="F4" i="95"/>
  <c r="E4" i="95"/>
  <c r="D4" i="95"/>
  <c r="B4" i="95"/>
  <c r="CC3" i="95"/>
  <c r="CA3" i="95"/>
  <c r="BZ3" i="95"/>
  <c r="BY3" i="95"/>
  <c r="BX3" i="95"/>
  <c r="BV3" i="95"/>
  <c r="BK3" i="95"/>
  <c r="BI3" i="95"/>
  <c r="BH3" i="95"/>
  <c r="BG3" i="95"/>
  <c r="BF3" i="95"/>
  <c r="BD3" i="95"/>
  <c r="AS3" i="95"/>
  <c r="AQ3" i="95"/>
  <c r="AP3" i="95"/>
  <c r="AO3" i="95"/>
  <c r="AN3" i="95"/>
  <c r="AL3" i="95"/>
  <c r="AA3" i="95"/>
  <c r="Y3" i="95"/>
  <c r="X3" i="95"/>
  <c r="W3" i="95"/>
  <c r="V3" i="95"/>
  <c r="T3" i="95"/>
  <c r="I3" i="95"/>
  <c r="G3" i="95"/>
  <c r="F3" i="95"/>
  <c r="E3" i="95"/>
  <c r="D3" i="95"/>
  <c r="B3" i="95"/>
  <c r="CC2" i="95"/>
  <c r="CA2" i="95"/>
  <c r="BZ2" i="95"/>
  <c r="BY2" i="95"/>
  <c r="BX2" i="95"/>
  <c r="BV2" i="95"/>
  <c r="BK2" i="95"/>
  <c r="BI2" i="95"/>
  <c r="BH2" i="95"/>
  <c r="BG2" i="95"/>
  <c r="BF2" i="95"/>
  <c r="BD2" i="95"/>
  <c r="AS2" i="95"/>
  <c r="AQ2" i="95"/>
  <c r="AP2" i="95"/>
  <c r="AO2" i="95"/>
  <c r="AN2" i="95"/>
  <c r="AL2" i="95"/>
  <c r="AA2" i="95"/>
  <c r="Y2" i="95"/>
  <c r="X2" i="95"/>
  <c r="W2" i="95"/>
  <c r="V2" i="95"/>
  <c r="T2" i="95"/>
  <c r="I2" i="95"/>
  <c r="G2" i="95"/>
  <c r="F2" i="95"/>
  <c r="E2" i="95"/>
  <c r="D2" i="95"/>
  <c r="B2" i="95"/>
  <c r="BN100" i="94"/>
  <c r="BA100" i="94"/>
  <c r="AV100" i="94"/>
  <c r="AI100" i="94"/>
  <c r="AD100" i="94"/>
  <c r="Q100" i="94"/>
  <c r="O100" i="94"/>
  <c r="L100" i="94"/>
  <c r="P100" i="94" s="1"/>
  <c r="K100" i="94"/>
  <c r="N100" i="94" s="1"/>
  <c r="BN99" i="94"/>
  <c r="BA99" i="94"/>
  <c r="AV99" i="94"/>
  <c r="AD99" i="94"/>
  <c r="AI99" i="94" s="1"/>
  <c r="S99" i="94"/>
  <c r="L99" i="94"/>
  <c r="R99" i="94" s="1"/>
  <c r="K99" i="94"/>
  <c r="BN98" i="94"/>
  <c r="BA98" i="94"/>
  <c r="AV98" i="94"/>
  <c r="AJ98" i="94"/>
  <c r="AI98" i="94"/>
  <c r="AH98" i="94"/>
  <c r="AF98" i="94"/>
  <c r="AD98" i="94"/>
  <c r="AK98" i="94" s="1"/>
  <c r="AC98" i="94"/>
  <c r="AE98" i="94" s="1"/>
  <c r="Q98" i="94"/>
  <c r="O98" i="94"/>
  <c r="L98" i="94"/>
  <c r="P98" i="94" s="1"/>
  <c r="K98" i="94"/>
  <c r="N98" i="94" s="1"/>
  <c r="BN97" i="94"/>
  <c r="BA97" i="94"/>
  <c r="AV97" i="94"/>
  <c r="AZ97" i="94" s="1"/>
  <c r="AU97" i="94"/>
  <c r="AX97" i="94" s="1"/>
  <c r="AD97" i="94"/>
  <c r="AI97" i="94" s="1"/>
  <c r="S97" i="94"/>
  <c r="L97" i="94"/>
  <c r="R97" i="94" s="1"/>
  <c r="K97" i="94"/>
  <c r="BN96" i="94"/>
  <c r="BA96" i="94"/>
  <c r="AV96" i="94"/>
  <c r="AJ96" i="94"/>
  <c r="AI96" i="94"/>
  <c r="AH96" i="94"/>
  <c r="AF96" i="94"/>
  <c r="AD96" i="94"/>
  <c r="AC96" i="94"/>
  <c r="AE96" i="94" s="1"/>
  <c r="Q96" i="94"/>
  <c r="O96" i="94"/>
  <c r="L96" i="94"/>
  <c r="P96" i="94" s="1"/>
  <c r="K96" i="94"/>
  <c r="N96" i="94" s="1"/>
  <c r="BN95" i="94"/>
  <c r="BA95" i="94"/>
  <c r="AV95" i="94"/>
  <c r="AZ95" i="94" s="1"/>
  <c r="AU95" i="94"/>
  <c r="AX95" i="94" s="1"/>
  <c r="AD95" i="94"/>
  <c r="AI95" i="94" s="1"/>
  <c r="S95" i="94"/>
  <c r="L95" i="94"/>
  <c r="R95" i="94" s="1"/>
  <c r="K95" i="94"/>
  <c r="BN94" i="94"/>
  <c r="BA94" i="94"/>
  <c r="AV94" i="94"/>
  <c r="AJ94" i="94"/>
  <c r="AI94" i="94"/>
  <c r="AH94" i="94"/>
  <c r="AF94" i="94"/>
  <c r="AD94" i="94"/>
  <c r="AG94" i="94" s="1"/>
  <c r="AC94" i="94"/>
  <c r="AE94" i="94" s="1"/>
  <c r="Q94" i="94"/>
  <c r="O94" i="94"/>
  <c r="L94" i="94"/>
  <c r="P94" i="94" s="1"/>
  <c r="K94" i="94"/>
  <c r="N94" i="94" s="1"/>
  <c r="BN93" i="94"/>
  <c r="BA93" i="94"/>
  <c r="AV93" i="94"/>
  <c r="AZ93" i="94" s="1"/>
  <c r="AU93" i="94"/>
  <c r="AX93" i="94" s="1"/>
  <c r="AD93" i="94"/>
  <c r="AI93" i="94" s="1"/>
  <c r="S93" i="94"/>
  <c r="L93" i="94"/>
  <c r="R93" i="94" s="1"/>
  <c r="K93" i="94"/>
  <c r="BN92" i="94"/>
  <c r="BA92" i="94"/>
  <c r="AV92" i="94"/>
  <c r="AJ92" i="94"/>
  <c r="AI92" i="94"/>
  <c r="AH92" i="94"/>
  <c r="AF92" i="94"/>
  <c r="AD92" i="94"/>
  <c r="AC92" i="94"/>
  <c r="AE92" i="94" s="1"/>
  <c r="Q92" i="94"/>
  <c r="O92" i="94"/>
  <c r="L92" i="94"/>
  <c r="P92" i="94" s="1"/>
  <c r="K92" i="94"/>
  <c r="N92" i="94" s="1"/>
  <c r="BN91" i="94"/>
  <c r="BA91" i="94"/>
  <c r="AV91" i="94"/>
  <c r="AZ91" i="94" s="1"/>
  <c r="AU91" i="94"/>
  <c r="AX91" i="94" s="1"/>
  <c r="AD91" i="94"/>
  <c r="AI91" i="94" s="1"/>
  <c r="S91" i="94"/>
  <c r="L91" i="94"/>
  <c r="R91" i="94" s="1"/>
  <c r="K91" i="94"/>
  <c r="BN90" i="94"/>
  <c r="BA90" i="94"/>
  <c r="AV90" i="94"/>
  <c r="AJ90" i="94"/>
  <c r="AI90" i="94"/>
  <c r="AH90" i="94"/>
  <c r="AF90" i="94"/>
  <c r="AD90" i="94"/>
  <c r="AC90" i="94"/>
  <c r="AE90" i="94" s="1"/>
  <c r="Q90" i="94"/>
  <c r="O90" i="94"/>
  <c r="L90" i="94"/>
  <c r="P90" i="94" s="1"/>
  <c r="K90" i="94"/>
  <c r="N90" i="94" s="1"/>
  <c r="BN89" i="94"/>
  <c r="BA89" i="94"/>
  <c r="AV89" i="94"/>
  <c r="AU89" i="94"/>
  <c r="AD89" i="94"/>
  <c r="S89" i="94"/>
  <c r="M89" i="94"/>
  <c r="L89" i="94"/>
  <c r="R89" i="94" s="1"/>
  <c r="K89" i="94"/>
  <c r="BN88" i="94"/>
  <c r="BA88" i="94"/>
  <c r="AV88" i="94"/>
  <c r="AJ88" i="94"/>
  <c r="AI88" i="94"/>
  <c r="AH88" i="94"/>
  <c r="AF88" i="94"/>
  <c r="AD88" i="94"/>
  <c r="AC88" i="94"/>
  <c r="AE88" i="94" s="1"/>
  <c r="S88" i="94"/>
  <c r="Q88" i="94"/>
  <c r="L88" i="94"/>
  <c r="P88" i="94" s="1"/>
  <c r="K88" i="94"/>
  <c r="BN87" i="94"/>
  <c r="BA87" i="94"/>
  <c r="AV87" i="94"/>
  <c r="AU87" i="94"/>
  <c r="AD87" i="94"/>
  <c r="S87" i="94"/>
  <c r="L87" i="94"/>
  <c r="R87" i="94" s="1"/>
  <c r="K87" i="94"/>
  <c r="BN86" i="94"/>
  <c r="BA86" i="94"/>
  <c r="AV86" i="94"/>
  <c r="AJ86" i="94"/>
  <c r="AI86" i="94"/>
  <c r="AH86" i="94"/>
  <c r="AF86" i="94"/>
  <c r="AD86" i="94"/>
  <c r="AC86" i="94"/>
  <c r="AE86" i="94" s="1"/>
  <c r="R86" i="94"/>
  <c r="Q86" i="94"/>
  <c r="O86" i="94"/>
  <c r="L86" i="94"/>
  <c r="P86" i="94" s="1"/>
  <c r="K86" i="94"/>
  <c r="S86" i="94" s="1"/>
  <c r="BN85" i="94"/>
  <c r="BA85" i="94"/>
  <c r="AV85" i="94"/>
  <c r="AD85" i="94"/>
  <c r="S85" i="94"/>
  <c r="L85" i="94"/>
  <c r="K85" i="94"/>
  <c r="BN84" i="94"/>
  <c r="BA84" i="94"/>
  <c r="AV84" i="94"/>
  <c r="AJ84" i="94"/>
  <c r="AI84" i="94"/>
  <c r="AH84" i="94"/>
  <c r="AF84" i="94"/>
  <c r="AD84" i="94"/>
  <c r="AC84" i="94"/>
  <c r="AE84" i="94" s="1"/>
  <c r="Q84" i="94"/>
  <c r="O84" i="94"/>
  <c r="L84" i="94"/>
  <c r="K84" i="94"/>
  <c r="BN83" i="94"/>
  <c r="BA83" i="94"/>
  <c r="AV83" i="94"/>
  <c r="AU83" i="94" s="1"/>
  <c r="AD83" i="94"/>
  <c r="L83" i="94"/>
  <c r="R83" i="94" s="1"/>
  <c r="K83" i="94"/>
  <c r="BN82" i="94"/>
  <c r="BA82" i="94"/>
  <c r="AV82" i="94"/>
  <c r="AJ82" i="94"/>
  <c r="AI82" i="94"/>
  <c r="AH82" i="94"/>
  <c r="AF82" i="94"/>
  <c r="AD82" i="94"/>
  <c r="AC82" i="94"/>
  <c r="AE82" i="94" s="1"/>
  <c r="S82" i="94"/>
  <c r="R82" i="94"/>
  <c r="Q82" i="94"/>
  <c r="O82" i="94"/>
  <c r="L82" i="94"/>
  <c r="P82" i="94" s="1"/>
  <c r="K82" i="94"/>
  <c r="BN81" i="94"/>
  <c r="BM81" i="94"/>
  <c r="BA81" i="94"/>
  <c r="AV81" i="94"/>
  <c r="AU81" i="94"/>
  <c r="AD81" i="94"/>
  <c r="M81" i="94"/>
  <c r="L81" i="94"/>
  <c r="K81" i="94"/>
  <c r="BN80" i="94"/>
  <c r="BA80" i="94"/>
  <c r="AV80" i="94"/>
  <c r="AJ80" i="94"/>
  <c r="AI80" i="94"/>
  <c r="AH80" i="94"/>
  <c r="AF80" i="94"/>
  <c r="AD80" i="94"/>
  <c r="AK80" i="94" s="1"/>
  <c r="AC80" i="94"/>
  <c r="AE80" i="94" s="1"/>
  <c r="S80" i="94"/>
  <c r="R80" i="94"/>
  <c r="Q80" i="94"/>
  <c r="O80" i="94"/>
  <c r="L80" i="94"/>
  <c r="K80" i="94" s="1"/>
  <c r="BU79" i="94"/>
  <c r="BT79" i="94"/>
  <c r="BR79" i="94"/>
  <c r="BO79" i="94"/>
  <c r="BN79" i="94"/>
  <c r="BM79" i="94"/>
  <c r="BP79" i="94" s="1"/>
  <c r="BA79" i="94"/>
  <c r="AV79" i="94"/>
  <c r="AI79" i="94"/>
  <c r="AD79" i="94"/>
  <c r="S79" i="94"/>
  <c r="R79" i="94"/>
  <c r="Q79" i="94"/>
  <c r="P79" i="94"/>
  <c r="L79" i="94"/>
  <c r="K79" i="94"/>
  <c r="BN78" i="94"/>
  <c r="BC78" i="94"/>
  <c r="AW78" i="94"/>
  <c r="AV78" i="94"/>
  <c r="AU78" i="94"/>
  <c r="AX78" i="94" s="1"/>
  <c r="AK78" i="94"/>
  <c r="AD78" i="94"/>
  <c r="AC78" i="94"/>
  <c r="L78" i="94"/>
  <c r="BU77" i="94"/>
  <c r="BR77" i="94"/>
  <c r="BQ77" i="94"/>
  <c r="BP77" i="94"/>
  <c r="BO77" i="94"/>
  <c r="BN77" i="94"/>
  <c r="BT77" i="94" s="1"/>
  <c r="BM77" i="94"/>
  <c r="AV77" i="94"/>
  <c r="AI77" i="94"/>
  <c r="AD77" i="94"/>
  <c r="S77" i="94"/>
  <c r="R77" i="94"/>
  <c r="Q77" i="94"/>
  <c r="P77" i="94"/>
  <c r="L77" i="94"/>
  <c r="K77" i="94"/>
  <c r="BS76" i="94"/>
  <c r="BN76" i="94"/>
  <c r="BC76" i="94"/>
  <c r="AV76" i="94"/>
  <c r="AU76" i="94"/>
  <c r="AK76" i="94"/>
  <c r="AF76" i="94"/>
  <c r="AD76" i="94"/>
  <c r="AC76" i="94"/>
  <c r="AE76" i="94" s="1"/>
  <c r="L76" i="94"/>
  <c r="BU75" i="94"/>
  <c r="BR75" i="94"/>
  <c r="BQ75" i="94"/>
  <c r="BP75" i="94"/>
  <c r="BO75" i="94"/>
  <c r="BN75" i="94"/>
  <c r="BT75" i="94" s="1"/>
  <c r="BM75" i="94"/>
  <c r="BA75" i="94"/>
  <c r="AV75" i="94"/>
  <c r="AI75" i="94"/>
  <c r="AD75" i="94"/>
  <c r="S75" i="94"/>
  <c r="R75" i="94"/>
  <c r="Q75" i="94"/>
  <c r="P75" i="94"/>
  <c r="L75" i="94"/>
  <c r="K75" i="94"/>
  <c r="BN74" i="94"/>
  <c r="BC74" i="94"/>
  <c r="AW74" i="94"/>
  <c r="AV74" i="94"/>
  <c r="AU74" i="94"/>
  <c r="AX74" i="94" s="1"/>
  <c r="AK74" i="94"/>
  <c r="AD74" i="94"/>
  <c r="AC74" i="94"/>
  <c r="L74" i="94"/>
  <c r="BU73" i="94"/>
  <c r="BR73" i="94"/>
  <c r="BQ73" i="94"/>
  <c r="BP73" i="94"/>
  <c r="BO73" i="94"/>
  <c r="BN73" i="94"/>
  <c r="BT73" i="94" s="1"/>
  <c r="BM73" i="94"/>
  <c r="BA73" i="94"/>
  <c r="AV73" i="94"/>
  <c r="AI73" i="94"/>
  <c r="AD73" i="94"/>
  <c r="S73" i="94"/>
  <c r="R73" i="94"/>
  <c r="Q73" i="94"/>
  <c r="P73" i="94"/>
  <c r="L73" i="94"/>
  <c r="K73" i="94"/>
  <c r="BS72" i="94"/>
  <c r="BN72" i="94"/>
  <c r="BC72" i="94"/>
  <c r="AV72" i="94"/>
  <c r="AU72" i="94"/>
  <c r="AK72" i="94"/>
  <c r="AF72" i="94"/>
  <c r="AD72" i="94"/>
  <c r="AC72" i="94"/>
  <c r="AE72" i="94" s="1"/>
  <c r="L72" i="94"/>
  <c r="BU71" i="94"/>
  <c r="BR71" i="94"/>
  <c r="BQ71" i="94"/>
  <c r="BP71" i="94"/>
  <c r="BO71" i="94"/>
  <c r="BN71" i="94"/>
  <c r="BT71" i="94" s="1"/>
  <c r="BM71" i="94"/>
  <c r="BA71" i="94"/>
  <c r="AV71" i="94"/>
  <c r="AI71" i="94"/>
  <c r="AD71" i="94"/>
  <c r="S71" i="94"/>
  <c r="R71" i="94"/>
  <c r="Q71" i="94"/>
  <c r="P71" i="94"/>
  <c r="L71" i="94"/>
  <c r="K71" i="94"/>
  <c r="BN70" i="94"/>
  <c r="BC70" i="94"/>
  <c r="AW70" i="94"/>
  <c r="AV70" i="94"/>
  <c r="AU70" i="94"/>
  <c r="AX70" i="94" s="1"/>
  <c r="AD70" i="94"/>
  <c r="AC70" i="94"/>
  <c r="L70" i="94"/>
  <c r="BU69" i="94"/>
  <c r="BR69" i="94"/>
  <c r="BQ69" i="94"/>
  <c r="BP69" i="94"/>
  <c r="BO69" i="94"/>
  <c r="BN69" i="94"/>
  <c r="BT69" i="94" s="1"/>
  <c r="BM69" i="94"/>
  <c r="BA69" i="94"/>
  <c r="AV69" i="94"/>
  <c r="AI69" i="94"/>
  <c r="AD69" i="94"/>
  <c r="S69" i="94"/>
  <c r="R69" i="94"/>
  <c r="Q69" i="94"/>
  <c r="P69" i="94"/>
  <c r="L69" i="94"/>
  <c r="K69" i="94"/>
  <c r="BS68" i="94"/>
  <c r="BN68" i="94"/>
  <c r="BC68" i="94"/>
  <c r="AV68" i="94"/>
  <c r="AU68" i="94"/>
  <c r="AK68" i="94"/>
  <c r="AF68" i="94"/>
  <c r="AD68" i="94"/>
  <c r="AC68" i="94"/>
  <c r="AE68" i="94" s="1"/>
  <c r="L68" i="94"/>
  <c r="BU67" i="94"/>
  <c r="BR67" i="94"/>
  <c r="BQ67" i="94"/>
  <c r="BP67" i="94"/>
  <c r="BO67" i="94"/>
  <c r="BN67" i="94"/>
  <c r="BT67" i="94" s="1"/>
  <c r="BM67" i="94"/>
  <c r="BA67" i="94"/>
  <c r="AV67" i="94"/>
  <c r="AI67" i="94"/>
  <c r="AD67" i="94"/>
  <c r="S67" i="94"/>
  <c r="R67" i="94"/>
  <c r="Q67" i="94"/>
  <c r="P67" i="94"/>
  <c r="L67" i="94"/>
  <c r="K67" i="94"/>
  <c r="BN66" i="94"/>
  <c r="AV66" i="94"/>
  <c r="AU66" i="94"/>
  <c r="AD66" i="94"/>
  <c r="L66" i="94"/>
  <c r="K66" i="94"/>
  <c r="BR65" i="94"/>
  <c r="BP65" i="94"/>
  <c r="BN65" i="94"/>
  <c r="BM65" i="94"/>
  <c r="BO65" i="94" s="1"/>
  <c r="BA65" i="94"/>
  <c r="AV65" i="94"/>
  <c r="AI65" i="94"/>
  <c r="AD65" i="94"/>
  <c r="Q65" i="94"/>
  <c r="O65" i="94"/>
  <c r="N65" i="94"/>
  <c r="L65" i="94"/>
  <c r="K65" i="94"/>
  <c r="P65" i="94" s="1"/>
  <c r="BN64" i="94"/>
  <c r="BC64" i="94"/>
  <c r="AZ64" i="94"/>
  <c r="AV64" i="94"/>
  <c r="AU64" i="94" s="1"/>
  <c r="AE64" i="94"/>
  <c r="AD64" i="94"/>
  <c r="AC64" i="94"/>
  <c r="L64" i="94"/>
  <c r="BR63" i="94"/>
  <c r="BN63" i="94"/>
  <c r="BM63" i="94"/>
  <c r="BA63" i="94"/>
  <c r="AV63" i="94"/>
  <c r="AI63" i="94"/>
  <c r="AD63" i="94"/>
  <c r="Q63" i="94"/>
  <c r="O63" i="94"/>
  <c r="L63" i="94"/>
  <c r="K63" i="94"/>
  <c r="BS62" i="94"/>
  <c r="BN62" i="94"/>
  <c r="AV62" i="94"/>
  <c r="AU62" i="94" s="1"/>
  <c r="AD62" i="94"/>
  <c r="AC62" i="94"/>
  <c r="AJ62" i="94" s="1"/>
  <c r="Q62" i="94"/>
  <c r="L62" i="94"/>
  <c r="K62" i="94"/>
  <c r="N62" i="94" s="1"/>
  <c r="BN61" i="94"/>
  <c r="BM61" i="94"/>
  <c r="AV61" i="94"/>
  <c r="AI61" i="94"/>
  <c r="AH61" i="94"/>
  <c r="AD61" i="94"/>
  <c r="AC61" i="94"/>
  <c r="AG61" i="94" s="1"/>
  <c r="L61" i="94"/>
  <c r="BT60" i="94"/>
  <c r="BS60" i="94"/>
  <c r="BR60" i="94"/>
  <c r="BQ60" i="94"/>
  <c r="BO60" i="94"/>
  <c r="BN60" i="94"/>
  <c r="BU60" i="94" s="1"/>
  <c r="BM60" i="94"/>
  <c r="BP60" i="94" s="1"/>
  <c r="BC60" i="94"/>
  <c r="BA60" i="94"/>
  <c r="AV60" i="94"/>
  <c r="AY60" i="94" s="1"/>
  <c r="AU60" i="94"/>
  <c r="AZ60" i="94" s="1"/>
  <c r="AD60" i="94"/>
  <c r="S60" i="94"/>
  <c r="R60" i="94"/>
  <c r="P60" i="94"/>
  <c r="M60" i="94"/>
  <c r="L60" i="94"/>
  <c r="K60" i="94"/>
  <c r="N60" i="94" s="1"/>
  <c r="BU59" i="94"/>
  <c r="BO59" i="94"/>
  <c r="BN59" i="94"/>
  <c r="BM59" i="94"/>
  <c r="BP59" i="94" s="1"/>
  <c r="AV59" i="94"/>
  <c r="AK59" i="94"/>
  <c r="AI59" i="94"/>
  <c r="AE59" i="94"/>
  <c r="AD59" i="94"/>
  <c r="AC59" i="94"/>
  <c r="Q59" i="94"/>
  <c r="L59" i="94"/>
  <c r="BT58" i="94"/>
  <c r="BS58" i="94"/>
  <c r="BR58" i="94"/>
  <c r="BQ58" i="94"/>
  <c r="BO58" i="94"/>
  <c r="BN58" i="94"/>
  <c r="BU58" i="94" s="1"/>
  <c r="BM58" i="94"/>
  <c r="BP58" i="94" s="1"/>
  <c r="BA58" i="94"/>
  <c r="AV58" i="94"/>
  <c r="AU58" i="94"/>
  <c r="AD58" i="94"/>
  <c r="L58" i="94"/>
  <c r="BU57" i="94"/>
  <c r="BS57" i="94"/>
  <c r="BP57" i="94"/>
  <c r="BO57" i="94"/>
  <c r="BN57" i="94"/>
  <c r="BM57" i="94"/>
  <c r="AV57" i="94"/>
  <c r="AK57" i="94"/>
  <c r="AI57" i="94"/>
  <c r="AG57" i="94"/>
  <c r="AD57" i="94"/>
  <c r="AC57" i="94"/>
  <c r="L57" i="94"/>
  <c r="BU56" i="94"/>
  <c r="BT56" i="94"/>
  <c r="BS56" i="94"/>
  <c r="BO56" i="94"/>
  <c r="BN56" i="94"/>
  <c r="BM56" i="94"/>
  <c r="BC56" i="94"/>
  <c r="BA56" i="94"/>
  <c r="AV56" i="94"/>
  <c r="AU56" i="94"/>
  <c r="AX56" i="94" s="1"/>
  <c r="AI56" i="94"/>
  <c r="AE56" i="94"/>
  <c r="AD56" i="94"/>
  <c r="AC56" i="94"/>
  <c r="AF56" i="94" s="1"/>
  <c r="R56" i="94"/>
  <c r="L56" i="94"/>
  <c r="Q56" i="94" s="1"/>
  <c r="K56" i="94"/>
  <c r="N56" i="94" s="1"/>
  <c r="BU55" i="94"/>
  <c r="BS55" i="94"/>
  <c r="BO55" i="94"/>
  <c r="BN55" i="94"/>
  <c r="BM55" i="94"/>
  <c r="BP55" i="94" s="1"/>
  <c r="BA55" i="94"/>
  <c r="AV55" i="94"/>
  <c r="AK55" i="94"/>
  <c r="AI55" i="94"/>
  <c r="AH55" i="94"/>
  <c r="AE55" i="94"/>
  <c r="AD55" i="94"/>
  <c r="AG55" i="94" s="1"/>
  <c r="AC55" i="94"/>
  <c r="AF55" i="94" s="1"/>
  <c r="L55" i="94"/>
  <c r="BU54" i="94"/>
  <c r="BT54" i="94"/>
  <c r="BO54" i="94"/>
  <c r="BN54" i="94"/>
  <c r="BM54" i="94"/>
  <c r="BP54" i="94" s="1"/>
  <c r="BC54" i="94"/>
  <c r="AX54" i="94"/>
  <c r="AV54" i="94"/>
  <c r="AU54" i="94"/>
  <c r="AZ54" i="94" s="1"/>
  <c r="AD54" i="94"/>
  <c r="R54" i="94"/>
  <c r="Q54" i="94"/>
  <c r="P54" i="94"/>
  <c r="O54" i="94"/>
  <c r="N54" i="94"/>
  <c r="M54" i="94"/>
  <c r="L54" i="94"/>
  <c r="K54" i="94"/>
  <c r="S54" i="94" s="1"/>
  <c r="BS53" i="94"/>
  <c r="BR53" i="94"/>
  <c r="BN53" i="94"/>
  <c r="BT53" i="94" s="1"/>
  <c r="BM53" i="94"/>
  <c r="BO53" i="94" s="1"/>
  <c r="BA53" i="94"/>
  <c r="AV53" i="94"/>
  <c r="AJ53" i="94"/>
  <c r="AI53" i="94"/>
  <c r="AH53" i="94"/>
  <c r="AD53" i="94"/>
  <c r="AC53" i="94"/>
  <c r="AF53" i="94" s="1"/>
  <c r="Q53" i="94"/>
  <c r="L53" i="94"/>
  <c r="BN52" i="94"/>
  <c r="BC52" i="94"/>
  <c r="AZ52" i="94"/>
  <c r="AW52" i="94"/>
  <c r="AV52" i="94"/>
  <c r="AU52" i="94"/>
  <c r="AX52" i="94" s="1"/>
  <c r="AI52" i="94"/>
  <c r="AD52" i="94"/>
  <c r="R52" i="94"/>
  <c r="Q52" i="94"/>
  <c r="P52" i="94"/>
  <c r="O52" i="94"/>
  <c r="N52" i="94"/>
  <c r="M52" i="94"/>
  <c r="L52" i="94"/>
  <c r="K52" i="94"/>
  <c r="S52" i="94" s="1"/>
  <c r="BU51" i="94"/>
  <c r="BS51" i="94"/>
  <c r="BQ51" i="94"/>
  <c r="BP51" i="94"/>
  <c r="BN51" i="94"/>
  <c r="BT51" i="94" s="1"/>
  <c r="BM51" i="94"/>
  <c r="BO51" i="94" s="1"/>
  <c r="AV51" i="94"/>
  <c r="AK51" i="94"/>
  <c r="AJ51" i="94"/>
  <c r="AI51" i="94"/>
  <c r="AE51" i="94"/>
  <c r="AD51" i="94"/>
  <c r="AC51" i="94"/>
  <c r="AF51" i="94" s="1"/>
  <c r="Q51" i="94"/>
  <c r="L51" i="94"/>
  <c r="K51" i="94"/>
  <c r="BN50" i="94"/>
  <c r="AV50" i="94"/>
  <c r="AI50" i="94"/>
  <c r="AD50" i="94"/>
  <c r="R50" i="94"/>
  <c r="Q50" i="94"/>
  <c r="P50" i="94"/>
  <c r="O50" i="94"/>
  <c r="N50" i="94"/>
  <c r="M50" i="94"/>
  <c r="L50" i="94"/>
  <c r="K50" i="94"/>
  <c r="S50" i="94" s="1"/>
  <c r="BS49" i="94"/>
  <c r="BR49" i="94"/>
  <c r="BQ49" i="94"/>
  <c r="BN49" i="94"/>
  <c r="BM49" i="94"/>
  <c r="AV49" i="94"/>
  <c r="AI49" i="94"/>
  <c r="AD49" i="94"/>
  <c r="AC49" i="94"/>
  <c r="S49" i="94"/>
  <c r="R49" i="94"/>
  <c r="N49" i="94"/>
  <c r="L49" i="94"/>
  <c r="K49" i="94"/>
  <c r="M49" i="94" s="1"/>
  <c r="BU48" i="94"/>
  <c r="BT48" i="94"/>
  <c r="BQ48" i="94"/>
  <c r="BN48" i="94"/>
  <c r="BM48" i="94"/>
  <c r="AV48" i="94"/>
  <c r="AD48" i="94"/>
  <c r="R48" i="94"/>
  <c r="Q48" i="94"/>
  <c r="P48" i="94"/>
  <c r="O48" i="94"/>
  <c r="N48" i="94"/>
  <c r="M48" i="94"/>
  <c r="L48" i="94"/>
  <c r="K48" i="94"/>
  <c r="S48" i="94" s="1"/>
  <c r="BU47" i="94"/>
  <c r="BS47" i="94"/>
  <c r="BR47" i="94"/>
  <c r="BP47" i="94"/>
  <c r="BN47" i="94"/>
  <c r="BM47" i="94"/>
  <c r="BA47" i="94"/>
  <c r="AV47" i="94"/>
  <c r="AK47" i="94"/>
  <c r="AI47" i="94"/>
  <c r="AH47" i="94"/>
  <c r="AE47" i="94"/>
  <c r="AD47" i="94"/>
  <c r="AG47" i="94" s="1"/>
  <c r="AC47" i="94"/>
  <c r="AF47" i="94" s="1"/>
  <c r="L47" i="94"/>
  <c r="K47" i="94" s="1"/>
  <c r="BU46" i="94"/>
  <c r="BT46" i="94"/>
  <c r="BO46" i="94"/>
  <c r="BN46" i="94"/>
  <c r="BM46" i="94"/>
  <c r="BP46" i="94" s="1"/>
  <c r="BC46" i="94"/>
  <c r="AZ46" i="94"/>
  <c r="AV46" i="94"/>
  <c r="AU46" i="94"/>
  <c r="AW46" i="94" s="1"/>
  <c r="AD46" i="94"/>
  <c r="R46" i="94"/>
  <c r="Q46" i="94"/>
  <c r="P46" i="94"/>
  <c r="O46" i="94"/>
  <c r="N46" i="94"/>
  <c r="M46" i="94"/>
  <c r="L46" i="94"/>
  <c r="K46" i="94"/>
  <c r="S46" i="94" s="1"/>
  <c r="BS45" i="94"/>
  <c r="BR45" i="94"/>
  <c r="BN45" i="94"/>
  <c r="BT45" i="94" s="1"/>
  <c r="BM45" i="94"/>
  <c r="BA45" i="94"/>
  <c r="AV45" i="94"/>
  <c r="AJ45" i="94"/>
  <c r="AI45" i="94"/>
  <c r="AD45" i="94"/>
  <c r="AC45" i="94"/>
  <c r="L45" i="94"/>
  <c r="Q45" i="94" s="1"/>
  <c r="BN44" i="94"/>
  <c r="BM44" i="94" s="1"/>
  <c r="BC44" i="94"/>
  <c r="AZ44" i="94"/>
  <c r="AW44" i="94"/>
  <c r="AV44" i="94"/>
  <c r="AU44" i="94"/>
  <c r="AX44" i="94" s="1"/>
  <c r="AI44" i="94"/>
  <c r="AD44" i="94"/>
  <c r="R44" i="94"/>
  <c r="Q44" i="94"/>
  <c r="P44" i="94"/>
  <c r="O44" i="94"/>
  <c r="N44" i="94"/>
  <c r="M44" i="94"/>
  <c r="L44" i="94"/>
  <c r="K44" i="94"/>
  <c r="S44" i="94" s="1"/>
  <c r="BS43" i="94"/>
  <c r="BQ43" i="94"/>
  <c r="BP43" i="94"/>
  <c r="BN43" i="94"/>
  <c r="BT43" i="94" s="1"/>
  <c r="BM43" i="94"/>
  <c r="BU43" i="94" s="1"/>
  <c r="AV43" i="94"/>
  <c r="AK43" i="94"/>
  <c r="AJ43" i="94"/>
  <c r="AI43" i="94"/>
  <c r="AE43" i="94"/>
  <c r="AD43" i="94"/>
  <c r="AC43" i="94"/>
  <c r="AF43" i="94" s="1"/>
  <c r="Q43" i="94"/>
  <c r="N43" i="94"/>
  <c r="L43" i="94"/>
  <c r="K43" i="94"/>
  <c r="M43" i="94" s="1"/>
  <c r="BQ42" i="94"/>
  <c r="BN42" i="94"/>
  <c r="BM42" i="94"/>
  <c r="BP42" i="94" s="1"/>
  <c r="AV42" i="94"/>
  <c r="AI42" i="94"/>
  <c r="AD42" i="94"/>
  <c r="R42" i="94"/>
  <c r="Q42" i="94"/>
  <c r="P42" i="94"/>
  <c r="O42" i="94"/>
  <c r="N42" i="94"/>
  <c r="L42" i="94"/>
  <c r="K42" i="94"/>
  <c r="S42" i="94" s="1"/>
  <c r="BN41" i="94"/>
  <c r="BA41" i="94"/>
  <c r="AV41" i="94"/>
  <c r="AI41" i="94"/>
  <c r="AD41" i="94"/>
  <c r="L41" i="94"/>
  <c r="BN40" i="94"/>
  <c r="AV40" i="94"/>
  <c r="BA40" i="94" s="1"/>
  <c r="AI40" i="94"/>
  <c r="AD40" i="94"/>
  <c r="R40" i="94"/>
  <c r="Q40" i="94"/>
  <c r="P40" i="94"/>
  <c r="O40" i="94"/>
  <c r="N40" i="94"/>
  <c r="L40" i="94"/>
  <c r="K40" i="94"/>
  <c r="M40" i="94" s="1"/>
  <c r="BN39" i="94"/>
  <c r="BS39" i="94" s="1"/>
  <c r="AV39" i="94"/>
  <c r="AI39" i="94"/>
  <c r="AD39" i="94"/>
  <c r="L39" i="94"/>
  <c r="BN38" i="94"/>
  <c r="BA38" i="94"/>
  <c r="AV38" i="94"/>
  <c r="AD38" i="94"/>
  <c r="AI38" i="94" s="1"/>
  <c r="R38" i="94"/>
  <c r="Q38" i="94"/>
  <c r="P38" i="94"/>
  <c r="O38" i="94"/>
  <c r="N38" i="94"/>
  <c r="L38" i="94"/>
  <c r="K38" i="94"/>
  <c r="M38" i="94" s="1"/>
  <c r="CF37" i="94"/>
  <c r="CK37" i="94" s="1"/>
  <c r="BN37" i="94"/>
  <c r="BA37" i="94"/>
  <c r="AV37" i="94"/>
  <c r="AD37" i="94"/>
  <c r="AI37" i="94" s="1"/>
  <c r="R37" i="94"/>
  <c r="L37" i="94"/>
  <c r="Q37" i="94" s="1"/>
  <c r="K37" i="94"/>
  <c r="N37" i="94" s="1"/>
  <c r="CK36" i="94"/>
  <c r="CF36" i="94"/>
  <c r="CE36" i="94" s="1"/>
  <c r="BN36" i="94"/>
  <c r="BM36" i="94" s="1"/>
  <c r="AV36" i="94"/>
  <c r="AD36" i="94"/>
  <c r="AC36" i="94" s="1"/>
  <c r="L36" i="94"/>
  <c r="CF35" i="94"/>
  <c r="CK35" i="94" s="1"/>
  <c r="BN35" i="94"/>
  <c r="BS35" i="94" s="1"/>
  <c r="BB35" i="94"/>
  <c r="AV35" i="94"/>
  <c r="BA35" i="94" s="1"/>
  <c r="AU35" i="94"/>
  <c r="AX35" i="94" s="1"/>
  <c r="AK35" i="94"/>
  <c r="AI35" i="94"/>
  <c r="AD35" i="94"/>
  <c r="AC35" i="94"/>
  <c r="AE35" i="94" s="1"/>
  <c r="L35" i="94"/>
  <c r="K35" i="94"/>
  <c r="CF34" i="94"/>
  <c r="CE34" i="94" s="1"/>
  <c r="BS34" i="94"/>
  <c r="BN34" i="94"/>
  <c r="BU34" i="94" s="1"/>
  <c r="BM34" i="94"/>
  <c r="BO34" i="94" s="1"/>
  <c r="AV34" i="94"/>
  <c r="AI34" i="94"/>
  <c r="AF34" i="94"/>
  <c r="AD34" i="94"/>
  <c r="AC34" i="94"/>
  <c r="AJ34" i="94" s="1"/>
  <c r="L34" i="94"/>
  <c r="CK33" i="94"/>
  <c r="CF33" i="94"/>
  <c r="CE33" i="94" s="1"/>
  <c r="BS33" i="94"/>
  <c r="BN33" i="94"/>
  <c r="AV33" i="94"/>
  <c r="AU33" i="94" s="1"/>
  <c r="AD33" i="94"/>
  <c r="AC33" i="94"/>
  <c r="AF33" i="94" s="1"/>
  <c r="L33" i="94"/>
  <c r="Q33" i="94" s="1"/>
  <c r="CF32" i="94"/>
  <c r="BS32" i="94"/>
  <c r="BN32" i="94"/>
  <c r="BU32" i="94" s="1"/>
  <c r="BM32" i="94"/>
  <c r="BT32" i="94" s="1"/>
  <c r="AV32" i="94"/>
  <c r="BA32" i="94" s="1"/>
  <c r="AD32" i="94"/>
  <c r="AI32" i="94" s="1"/>
  <c r="Q32" i="94"/>
  <c r="L32" i="94"/>
  <c r="K32" i="94"/>
  <c r="CF31" i="94"/>
  <c r="BN31" i="94"/>
  <c r="BM31" i="94" s="1"/>
  <c r="AV31" i="94"/>
  <c r="AD31" i="94"/>
  <c r="S31" i="94"/>
  <c r="O31" i="94"/>
  <c r="M31" i="94"/>
  <c r="L31" i="94"/>
  <c r="Q31" i="94" s="1"/>
  <c r="K31" i="94"/>
  <c r="R31" i="94" s="1"/>
  <c r="CF30" i="94"/>
  <c r="CK30" i="94" s="1"/>
  <c r="BS30" i="94"/>
  <c r="BN30" i="94"/>
  <c r="BA30" i="94"/>
  <c r="AV30" i="94"/>
  <c r="AU30" i="94"/>
  <c r="AW30" i="94" s="1"/>
  <c r="AD30" i="94"/>
  <c r="AI30" i="94" s="1"/>
  <c r="AC30" i="94"/>
  <c r="L30" i="94"/>
  <c r="CK29" i="94"/>
  <c r="CF29" i="94"/>
  <c r="CE29" i="94" s="1"/>
  <c r="BN29" i="94"/>
  <c r="AV29" i="94"/>
  <c r="BC29" i="94" s="1"/>
  <c r="AU29" i="94"/>
  <c r="BB29" i="94" s="1"/>
  <c r="AD29" i="94"/>
  <c r="AI29" i="94" s="1"/>
  <c r="L29" i="94"/>
  <c r="CM28" i="94"/>
  <c r="CK28" i="94"/>
  <c r="CH28" i="94"/>
  <c r="CF28" i="94"/>
  <c r="CE28" i="94"/>
  <c r="CG28" i="94" s="1"/>
  <c r="BN28" i="94"/>
  <c r="BM28" i="94" s="1"/>
  <c r="AV28" i="94"/>
  <c r="AU28" i="94"/>
  <c r="AI28" i="94"/>
  <c r="AD28" i="94"/>
  <c r="AC28" i="94" s="1"/>
  <c r="L28" i="94"/>
  <c r="CF27" i="94"/>
  <c r="CK27" i="94" s="1"/>
  <c r="BN27" i="94"/>
  <c r="BB27" i="94"/>
  <c r="BA27" i="94"/>
  <c r="AZ27" i="94"/>
  <c r="AY27" i="94"/>
  <c r="AW27" i="94"/>
  <c r="AV27" i="94"/>
  <c r="AU27" i="94"/>
  <c r="AX27" i="94" s="1"/>
  <c r="AD27" i="94"/>
  <c r="L27" i="94"/>
  <c r="K27" i="94" s="1"/>
  <c r="CF26" i="94"/>
  <c r="CE26" i="94" s="1"/>
  <c r="BS26" i="94"/>
  <c r="BN26" i="94"/>
  <c r="BM26" i="94"/>
  <c r="AV26" i="94"/>
  <c r="AI26" i="94"/>
  <c r="AD26" i="94"/>
  <c r="L26" i="94"/>
  <c r="CK25" i="94"/>
  <c r="CF25" i="94"/>
  <c r="CE25" i="94" s="1"/>
  <c r="BN25" i="94"/>
  <c r="BS25" i="94" s="1"/>
  <c r="AV25" i="94"/>
  <c r="BC25" i="94" s="1"/>
  <c r="AU25" i="94"/>
  <c r="AD25" i="94"/>
  <c r="L25" i="94"/>
  <c r="K25" i="94" s="1"/>
  <c r="CF24" i="94"/>
  <c r="BS24" i="94"/>
  <c r="BN24" i="94"/>
  <c r="BU24" i="94" s="1"/>
  <c r="BM24" i="94"/>
  <c r="BT24" i="94" s="1"/>
  <c r="BA24" i="94"/>
  <c r="AV24" i="94"/>
  <c r="AD24" i="94"/>
  <c r="AC24" i="94" s="1"/>
  <c r="L24" i="94"/>
  <c r="Q24" i="94" s="1"/>
  <c r="CM23" i="94"/>
  <c r="CK23" i="94"/>
  <c r="CF23" i="94"/>
  <c r="CE23" i="94"/>
  <c r="BN23" i="94"/>
  <c r="AV23" i="94"/>
  <c r="BA23" i="94" s="1"/>
  <c r="AD23" i="94"/>
  <c r="L23" i="94"/>
  <c r="CK22" i="94"/>
  <c r="CF22" i="94"/>
  <c r="BN22" i="94"/>
  <c r="BM22" i="94" s="1"/>
  <c r="AV22" i="94"/>
  <c r="BA22" i="94" s="1"/>
  <c r="AG22" i="94"/>
  <c r="AD22" i="94"/>
  <c r="AC22" i="94"/>
  <c r="M22" i="94"/>
  <c r="L22" i="94"/>
  <c r="K22" i="94"/>
  <c r="N22" i="94" s="1"/>
  <c r="CF21" i="94"/>
  <c r="BN21" i="94"/>
  <c r="BC21" i="94"/>
  <c r="BA21" i="94"/>
  <c r="AZ21" i="94"/>
  <c r="AV21" i="94"/>
  <c r="AY21" i="94" s="1"/>
  <c r="AU21" i="94"/>
  <c r="BB21" i="94" s="1"/>
  <c r="AD21" i="94"/>
  <c r="AI21" i="94" s="1"/>
  <c r="Q21" i="94"/>
  <c r="L21" i="94"/>
  <c r="S21" i="94" s="1"/>
  <c r="K21" i="94"/>
  <c r="N21" i="94" s="1"/>
  <c r="CF20" i="94"/>
  <c r="CK20" i="94" s="1"/>
  <c r="BN20" i="94"/>
  <c r="BM20" i="94" s="1"/>
  <c r="AV20" i="94"/>
  <c r="AU20" i="94"/>
  <c r="AX20" i="94" s="1"/>
  <c r="AD20" i="94"/>
  <c r="L20" i="94"/>
  <c r="CF19" i="94"/>
  <c r="CE19" i="94" s="1"/>
  <c r="BS19" i="94"/>
  <c r="BN19" i="94"/>
  <c r="AV19" i="94"/>
  <c r="BC19" i="94" s="1"/>
  <c r="AU19" i="94"/>
  <c r="AX19" i="94" s="1"/>
  <c r="AD19" i="94"/>
  <c r="L19" i="94"/>
  <c r="K19" i="94" s="1"/>
  <c r="CF18" i="94"/>
  <c r="CE18" i="94" s="1"/>
  <c r="CH18" i="94" s="1"/>
  <c r="BN18" i="94"/>
  <c r="BN4" i="94" s="1"/>
  <c r="AV18" i="94"/>
  <c r="AI18" i="94"/>
  <c r="AD18" i="94"/>
  <c r="L18" i="94"/>
  <c r="Q18" i="94" s="1"/>
  <c r="CF17" i="94"/>
  <c r="CK17" i="94" s="1"/>
  <c r="BP17" i="94"/>
  <c r="BO17" i="94"/>
  <c r="BN17" i="94"/>
  <c r="BM17" i="94" s="1"/>
  <c r="BA17" i="94"/>
  <c r="AX17" i="94"/>
  <c r="AV17" i="94"/>
  <c r="AU17" i="94" s="1"/>
  <c r="AD17" i="94"/>
  <c r="AI17" i="94" s="1"/>
  <c r="N17" i="94"/>
  <c r="L17" i="94"/>
  <c r="K17" i="94" s="1"/>
  <c r="P17" i="94" s="1"/>
  <c r="CF16" i="94"/>
  <c r="CK16" i="94" s="1"/>
  <c r="BS16" i="94"/>
  <c r="BN16" i="94"/>
  <c r="BT16" i="94" s="1"/>
  <c r="BM16" i="94"/>
  <c r="BU16" i="94" s="1"/>
  <c r="AV16" i="94"/>
  <c r="AU16" i="94" s="1"/>
  <c r="AD16" i="94"/>
  <c r="AC16" i="94" s="1"/>
  <c r="AE16" i="94" s="1"/>
  <c r="Q16" i="94"/>
  <c r="N16" i="94"/>
  <c r="L16" i="94"/>
  <c r="K16" i="94" s="1"/>
  <c r="CF15" i="94"/>
  <c r="CE15" i="94" s="1"/>
  <c r="BS15" i="94"/>
  <c r="BN15" i="94"/>
  <c r="AV15" i="94"/>
  <c r="BA15" i="94" s="1"/>
  <c r="AU15" i="94"/>
  <c r="BC15" i="94" s="1"/>
  <c r="AD15" i="94"/>
  <c r="L15" i="94"/>
  <c r="Q15" i="94" s="1"/>
  <c r="CF14" i="94"/>
  <c r="CE14" i="94" s="1"/>
  <c r="BN14" i="94"/>
  <c r="AV14" i="94"/>
  <c r="AI14" i="94"/>
  <c r="AD14" i="94"/>
  <c r="AC14" i="94" s="1"/>
  <c r="Q14" i="94"/>
  <c r="L14" i="94"/>
  <c r="CK13" i="94"/>
  <c r="CF13" i="94"/>
  <c r="CM13" i="94" s="1"/>
  <c r="CE13" i="94"/>
  <c r="BN13" i="94"/>
  <c r="AV13" i="94"/>
  <c r="BA13" i="94" s="1"/>
  <c r="AD13" i="94"/>
  <c r="L13" i="94"/>
  <c r="CF12" i="94"/>
  <c r="BN12" i="94"/>
  <c r="BM12" i="94"/>
  <c r="BO12" i="94" s="1"/>
  <c r="AV12" i="94"/>
  <c r="BA12" i="94" s="1"/>
  <c r="AD12" i="94"/>
  <c r="AI12" i="94" s="1"/>
  <c r="AC12" i="94"/>
  <c r="AK12" i="94" s="1"/>
  <c r="L12" i="94"/>
  <c r="Q12" i="94" s="1"/>
  <c r="CF11" i="94"/>
  <c r="CK11" i="94" s="1"/>
  <c r="CE11" i="94"/>
  <c r="CH11" i="94" s="1"/>
  <c r="BN11" i="94"/>
  <c r="BM11" i="94" s="1"/>
  <c r="AV11" i="94"/>
  <c r="AD11" i="94"/>
  <c r="Q11" i="94"/>
  <c r="L11" i="94"/>
  <c r="K11" i="94" s="1"/>
  <c r="CK10" i="94"/>
  <c r="CF10" i="94"/>
  <c r="BN10" i="94"/>
  <c r="BS10" i="94" s="1"/>
  <c r="BM10" i="94"/>
  <c r="BU10" i="94" s="1"/>
  <c r="AV10" i="94"/>
  <c r="BA10" i="94" s="1"/>
  <c r="AJ10" i="94"/>
  <c r="AD10" i="94"/>
  <c r="AI10" i="94" s="1"/>
  <c r="AC10" i="94"/>
  <c r="AF10" i="94" s="1"/>
  <c r="N10" i="94"/>
  <c r="L10" i="94"/>
  <c r="K10" i="94"/>
  <c r="M10" i="94" s="1"/>
  <c r="CF9" i="94"/>
  <c r="BN9" i="94"/>
  <c r="AZ9" i="94"/>
  <c r="AV9" i="94"/>
  <c r="BA9" i="94" s="1"/>
  <c r="AU9" i="94"/>
  <c r="AW9" i="94" s="1"/>
  <c r="AD9" i="94"/>
  <c r="AI9" i="94" s="1"/>
  <c r="L9" i="94"/>
  <c r="K9" i="94" s="1"/>
  <c r="CK8" i="94"/>
  <c r="CF8" i="94"/>
  <c r="BN8" i="94"/>
  <c r="BM8" i="94" s="1"/>
  <c r="AV8" i="94"/>
  <c r="AU8" i="94" s="1"/>
  <c r="AD8" i="94"/>
  <c r="L8" i="94"/>
  <c r="CC6" i="94"/>
  <c r="CA6" i="94"/>
  <c r="BZ6" i="94"/>
  <c r="BY6" i="94"/>
  <c r="BX6" i="94"/>
  <c r="BV6" i="94"/>
  <c r="BK6" i="94"/>
  <c r="BI6" i="94"/>
  <c r="BH6" i="94"/>
  <c r="BG6" i="94"/>
  <c r="BF6" i="94"/>
  <c r="BD6" i="94"/>
  <c r="AS6" i="94"/>
  <c r="AQ6" i="94"/>
  <c r="AP6" i="94"/>
  <c r="AO6" i="94"/>
  <c r="AN6" i="94"/>
  <c r="AL6" i="94"/>
  <c r="AA6" i="94"/>
  <c r="Y6" i="94"/>
  <c r="X6" i="94"/>
  <c r="W6" i="94"/>
  <c r="V6" i="94"/>
  <c r="T6" i="94"/>
  <c r="I6" i="94"/>
  <c r="G6" i="94"/>
  <c r="F6" i="94"/>
  <c r="E6" i="94"/>
  <c r="D6" i="94"/>
  <c r="B6" i="94"/>
  <c r="CC5" i="94"/>
  <c r="CA5" i="94"/>
  <c r="BZ5" i="94"/>
  <c r="BY5" i="94"/>
  <c r="BX5" i="94"/>
  <c r="BV5" i="94"/>
  <c r="BK5" i="94"/>
  <c r="BI5" i="94"/>
  <c r="BH5" i="94"/>
  <c r="BG5" i="94"/>
  <c r="BF5" i="94"/>
  <c r="BD5" i="94"/>
  <c r="AS5" i="94"/>
  <c r="AQ5" i="94"/>
  <c r="AP5" i="94"/>
  <c r="AO5" i="94"/>
  <c r="AN5" i="94"/>
  <c r="AL5" i="94"/>
  <c r="AA5" i="94"/>
  <c r="Y5" i="94"/>
  <c r="X5" i="94"/>
  <c r="W5" i="94"/>
  <c r="V5" i="94"/>
  <c r="T5" i="94"/>
  <c r="I5" i="94"/>
  <c r="G5" i="94"/>
  <c r="F5" i="94"/>
  <c r="E5" i="94"/>
  <c r="D5" i="94"/>
  <c r="B5" i="94"/>
  <c r="CC4" i="94"/>
  <c r="CA4" i="94"/>
  <c r="BZ4" i="94"/>
  <c r="BY4" i="94"/>
  <c r="BX4" i="94"/>
  <c r="BV4" i="94"/>
  <c r="BK4" i="94"/>
  <c r="BI4" i="94"/>
  <c r="BH4" i="94"/>
  <c r="BG4" i="94"/>
  <c r="BF4" i="94"/>
  <c r="BD4" i="94"/>
  <c r="AS4" i="94"/>
  <c r="AQ4" i="94"/>
  <c r="AP4" i="94"/>
  <c r="AO4" i="94"/>
  <c r="AN4" i="94"/>
  <c r="AL4" i="94"/>
  <c r="AA4" i="94"/>
  <c r="Y4" i="94"/>
  <c r="X4" i="94"/>
  <c r="W4" i="94"/>
  <c r="V4" i="94"/>
  <c r="T4" i="94"/>
  <c r="I4" i="94"/>
  <c r="G4" i="94"/>
  <c r="F4" i="94"/>
  <c r="E4" i="94"/>
  <c r="D4" i="94"/>
  <c r="B4" i="94"/>
  <c r="CC3" i="94"/>
  <c r="CA3" i="94"/>
  <c r="BZ3" i="94"/>
  <c r="BY3" i="94"/>
  <c r="BX3" i="94"/>
  <c r="BV3" i="94"/>
  <c r="BK3" i="94"/>
  <c r="BI3" i="94"/>
  <c r="BH3" i="94"/>
  <c r="BG3" i="94"/>
  <c r="BF3" i="94"/>
  <c r="BD3" i="94"/>
  <c r="AS3" i="94"/>
  <c r="AQ3" i="94"/>
  <c r="AP3" i="94"/>
  <c r="AO3" i="94"/>
  <c r="AN3" i="94"/>
  <c r="AL3" i="94"/>
  <c r="AA3" i="94"/>
  <c r="Y3" i="94"/>
  <c r="X3" i="94"/>
  <c r="W3" i="94"/>
  <c r="V3" i="94"/>
  <c r="T3" i="94"/>
  <c r="I3" i="94"/>
  <c r="G3" i="94"/>
  <c r="F3" i="94"/>
  <c r="E3" i="94"/>
  <c r="D3" i="94"/>
  <c r="B3" i="94"/>
  <c r="CC2" i="94"/>
  <c r="CA2" i="94"/>
  <c r="BZ2" i="94"/>
  <c r="BY2" i="94"/>
  <c r="BX2" i="94"/>
  <c r="BV2" i="94"/>
  <c r="BK2" i="94"/>
  <c r="BI2" i="94"/>
  <c r="BH2" i="94"/>
  <c r="BG2" i="94"/>
  <c r="BF2" i="94"/>
  <c r="BD2" i="94"/>
  <c r="AS2" i="94"/>
  <c r="AQ2" i="94"/>
  <c r="AP2" i="94"/>
  <c r="AO2" i="94"/>
  <c r="AN2" i="94"/>
  <c r="AL2" i="94"/>
  <c r="AA2" i="94"/>
  <c r="Y2" i="94"/>
  <c r="X2" i="94"/>
  <c r="W2" i="94"/>
  <c r="V2" i="94"/>
  <c r="T2" i="94"/>
  <c r="I2" i="94"/>
  <c r="G2" i="94"/>
  <c r="F2" i="94"/>
  <c r="E2" i="94"/>
  <c r="D2" i="94"/>
  <c r="B2" i="94"/>
  <c r="BN100" i="93"/>
  <c r="AV100" i="93"/>
  <c r="AD100" i="93"/>
  <c r="L100" i="93"/>
  <c r="BS99" i="93"/>
  <c r="BN99" i="93"/>
  <c r="BA99" i="93"/>
  <c r="AV99" i="93"/>
  <c r="AJ99" i="93"/>
  <c r="AI99" i="93"/>
  <c r="AD99" i="93"/>
  <c r="AH99" i="93" s="1"/>
  <c r="AC99" i="93"/>
  <c r="AF99" i="93" s="1"/>
  <c r="L99" i="93"/>
  <c r="K99" i="93"/>
  <c r="BN98" i="93"/>
  <c r="AV98" i="93"/>
  <c r="AD98" i="93"/>
  <c r="Q98" i="93"/>
  <c r="L98" i="93"/>
  <c r="BT97" i="93"/>
  <c r="BS97" i="93"/>
  <c r="BR97" i="93"/>
  <c r="BQ97" i="93"/>
  <c r="BN97" i="93"/>
  <c r="BM97" i="93"/>
  <c r="BP97" i="93" s="1"/>
  <c r="BA97" i="93"/>
  <c r="AZ97" i="93"/>
  <c r="AV97" i="93"/>
  <c r="AY97" i="93" s="1"/>
  <c r="AU97" i="93"/>
  <c r="AX97" i="93" s="1"/>
  <c r="AI97" i="93"/>
  <c r="AD97" i="93"/>
  <c r="L97" i="93"/>
  <c r="Q97" i="93" s="1"/>
  <c r="K97" i="93"/>
  <c r="BN96" i="93"/>
  <c r="AV96" i="93"/>
  <c r="AI96" i="93"/>
  <c r="AD96" i="93"/>
  <c r="Q96" i="93"/>
  <c r="L96" i="93"/>
  <c r="BT95" i="93"/>
  <c r="BS95" i="93"/>
  <c r="BR95" i="93"/>
  <c r="BQ95" i="93"/>
  <c r="BN95" i="93"/>
  <c r="BM95" i="93"/>
  <c r="BP95" i="93" s="1"/>
  <c r="BA95" i="93"/>
  <c r="AZ95" i="93"/>
  <c r="AV95" i="93"/>
  <c r="AY95" i="93" s="1"/>
  <c r="AU95" i="93"/>
  <c r="AX95" i="93" s="1"/>
  <c r="AI95" i="93"/>
  <c r="AD95" i="93"/>
  <c r="L95" i="93"/>
  <c r="Q95" i="93" s="1"/>
  <c r="K95" i="93"/>
  <c r="BN94" i="93"/>
  <c r="AV94" i="93"/>
  <c r="AI94" i="93"/>
  <c r="AD94" i="93"/>
  <c r="Q94" i="93"/>
  <c r="L94" i="93"/>
  <c r="BT93" i="93"/>
  <c r="BS93" i="93"/>
  <c r="BR93" i="93"/>
  <c r="BQ93" i="93"/>
  <c r="BN93" i="93"/>
  <c r="BM93" i="93"/>
  <c r="BP93" i="93" s="1"/>
  <c r="BA93" i="93"/>
  <c r="AZ93" i="93"/>
  <c r="AV93" i="93"/>
  <c r="AY93" i="93" s="1"/>
  <c r="AU93" i="93"/>
  <c r="AX93" i="93" s="1"/>
  <c r="AI93" i="93"/>
  <c r="AD93" i="93"/>
  <c r="S93" i="93"/>
  <c r="L93" i="93"/>
  <c r="Q93" i="93" s="1"/>
  <c r="K93" i="93"/>
  <c r="BN92" i="93"/>
  <c r="AV92" i="93"/>
  <c r="AI92" i="93"/>
  <c r="AH92" i="93"/>
  <c r="AG92" i="93"/>
  <c r="AF92" i="93"/>
  <c r="AE92" i="93"/>
  <c r="AD92" i="93"/>
  <c r="AJ92" i="93" s="1"/>
  <c r="AC92" i="93"/>
  <c r="AK92" i="93" s="1"/>
  <c r="Q92" i="93"/>
  <c r="L92" i="93"/>
  <c r="BT91" i="93"/>
  <c r="BS91" i="93"/>
  <c r="BR91" i="93"/>
  <c r="BQ91" i="93"/>
  <c r="BN91" i="93"/>
  <c r="BM91" i="93"/>
  <c r="BP91" i="93" s="1"/>
  <c r="BA91" i="93"/>
  <c r="AZ91" i="93"/>
  <c r="AV91" i="93"/>
  <c r="AY91" i="93" s="1"/>
  <c r="AU91" i="93"/>
  <c r="AX91" i="93" s="1"/>
  <c r="AI91" i="93"/>
  <c r="AD91" i="93"/>
  <c r="S91" i="93"/>
  <c r="L91" i="93"/>
  <c r="Q91" i="93" s="1"/>
  <c r="K91" i="93"/>
  <c r="BN90" i="93"/>
  <c r="AV90" i="93"/>
  <c r="AI90" i="93"/>
  <c r="AH90" i="93"/>
  <c r="AG90" i="93"/>
  <c r="AF90" i="93"/>
  <c r="AE90" i="93"/>
  <c r="AD90" i="93"/>
  <c r="AJ90" i="93" s="1"/>
  <c r="AC90" i="93"/>
  <c r="AK90" i="93" s="1"/>
  <c r="Q90" i="93"/>
  <c r="L90" i="93"/>
  <c r="BT89" i="93"/>
  <c r="BS89" i="93"/>
  <c r="BR89" i="93"/>
  <c r="BQ89" i="93"/>
  <c r="BN89" i="93"/>
  <c r="BM89" i="93"/>
  <c r="BP89" i="93" s="1"/>
  <c r="BA89" i="93"/>
  <c r="AZ89" i="93"/>
  <c r="AV89" i="93"/>
  <c r="AY89" i="93" s="1"/>
  <c r="AU89" i="93"/>
  <c r="AX89" i="93" s="1"/>
  <c r="AI89" i="93"/>
  <c r="AD89" i="93"/>
  <c r="L89" i="93"/>
  <c r="Q89" i="93" s="1"/>
  <c r="K89" i="93"/>
  <c r="BN88" i="93"/>
  <c r="BM88" i="93"/>
  <c r="AV88" i="93"/>
  <c r="AI88" i="93"/>
  <c r="AH88" i="93"/>
  <c r="AG88" i="93"/>
  <c r="AF88" i="93"/>
  <c r="AE88" i="93"/>
  <c r="AD88" i="93"/>
  <c r="AJ88" i="93" s="1"/>
  <c r="AC88" i="93"/>
  <c r="AK88" i="93" s="1"/>
  <c r="Q88" i="93"/>
  <c r="L88" i="93"/>
  <c r="BT87" i="93"/>
  <c r="BS87" i="93"/>
  <c r="BR87" i="93"/>
  <c r="BQ87" i="93"/>
  <c r="BN87" i="93"/>
  <c r="BM87" i="93"/>
  <c r="BP87" i="93" s="1"/>
  <c r="BA87" i="93"/>
  <c r="AV87" i="93"/>
  <c r="AU87" i="93"/>
  <c r="AD87" i="93"/>
  <c r="L87" i="93"/>
  <c r="Q87" i="93" s="1"/>
  <c r="K87" i="93"/>
  <c r="BN86" i="93"/>
  <c r="AV86" i="93"/>
  <c r="AI86" i="93"/>
  <c r="AH86" i="93"/>
  <c r="AG86" i="93"/>
  <c r="AF86" i="93"/>
  <c r="AE86" i="93"/>
  <c r="AD86" i="93"/>
  <c r="AJ86" i="93" s="1"/>
  <c r="AC86" i="93"/>
  <c r="AK86" i="93" s="1"/>
  <c r="Q86" i="93"/>
  <c r="L86" i="93"/>
  <c r="BT85" i="93"/>
  <c r="BS85" i="93"/>
  <c r="BR85" i="93"/>
  <c r="BQ85" i="93"/>
  <c r="BN85" i="93"/>
  <c r="BM85" i="93"/>
  <c r="BP85" i="93" s="1"/>
  <c r="BB85" i="93"/>
  <c r="BA85" i="93"/>
  <c r="AZ85" i="93"/>
  <c r="AV85" i="93"/>
  <c r="AY85" i="93" s="1"/>
  <c r="AU85" i="93"/>
  <c r="BC85" i="93" s="1"/>
  <c r="AD85" i="93"/>
  <c r="L85" i="93"/>
  <c r="BN84" i="93"/>
  <c r="AV84" i="93"/>
  <c r="AI84" i="93"/>
  <c r="AH84" i="93"/>
  <c r="AG84" i="93"/>
  <c r="AF84" i="93"/>
  <c r="AE84" i="93"/>
  <c r="AD84" i="93"/>
  <c r="AJ84" i="93" s="1"/>
  <c r="AC84" i="93"/>
  <c r="AK84" i="93" s="1"/>
  <c r="Q84" i="93"/>
  <c r="L84" i="93"/>
  <c r="BT83" i="93"/>
  <c r="BS83" i="93"/>
  <c r="BQ83" i="93"/>
  <c r="BN83" i="93"/>
  <c r="BM83" i="93"/>
  <c r="BU83" i="93" s="1"/>
  <c r="BC83" i="93"/>
  <c r="BA83" i="93"/>
  <c r="AZ83" i="93"/>
  <c r="AV83" i="93"/>
  <c r="AU83" i="93"/>
  <c r="AI83" i="93"/>
  <c r="AD83" i="93"/>
  <c r="AC83" i="93"/>
  <c r="L83" i="93"/>
  <c r="BN82" i="93"/>
  <c r="AV82" i="93"/>
  <c r="AI82" i="93"/>
  <c r="AH82" i="93"/>
  <c r="AG82" i="93"/>
  <c r="AF82" i="93"/>
  <c r="AE82" i="93"/>
  <c r="AD82" i="93"/>
  <c r="AJ82" i="93" s="1"/>
  <c r="AC82" i="93"/>
  <c r="AK82" i="93" s="1"/>
  <c r="Q82" i="93"/>
  <c r="L82" i="93"/>
  <c r="BS81" i="93"/>
  <c r="BN81" i="93"/>
  <c r="BM81" i="93"/>
  <c r="BA81" i="93"/>
  <c r="AV81" i="93"/>
  <c r="AU81" i="93" s="1"/>
  <c r="AD81" i="93"/>
  <c r="S81" i="93"/>
  <c r="R81" i="93"/>
  <c r="N81" i="93"/>
  <c r="L81" i="93"/>
  <c r="K81" i="93"/>
  <c r="M81" i="93" s="1"/>
  <c r="BS80" i="93"/>
  <c r="BQ80" i="93"/>
  <c r="BO80" i="93"/>
  <c r="BN80" i="93"/>
  <c r="BU80" i="93" s="1"/>
  <c r="BM80" i="93"/>
  <c r="BP80" i="93" s="1"/>
  <c r="AV80" i="93"/>
  <c r="AI80" i="93"/>
  <c r="AD80" i="93"/>
  <c r="AC80" i="93"/>
  <c r="L80" i="93"/>
  <c r="BN79" i="93"/>
  <c r="BM79" i="93"/>
  <c r="AV79" i="93"/>
  <c r="AK79" i="93"/>
  <c r="AI79" i="93"/>
  <c r="AH79" i="93"/>
  <c r="AF79" i="93"/>
  <c r="AE79" i="93"/>
  <c r="AD79" i="93"/>
  <c r="AJ79" i="93" s="1"/>
  <c r="AC79" i="93"/>
  <c r="Q79" i="93"/>
  <c r="L79" i="93"/>
  <c r="BT78" i="93"/>
  <c r="BR78" i="93"/>
  <c r="BQ78" i="93"/>
  <c r="BO78" i="93"/>
  <c r="BN78" i="93"/>
  <c r="BS78" i="93" s="1"/>
  <c r="BM78" i="93"/>
  <c r="BP78" i="93" s="1"/>
  <c r="BC78" i="93"/>
  <c r="BA78" i="93"/>
  <c r="AZ78" i="93"/>
  <c r="AX78" i="93"/>
  <c r="AV78" i="93"/>
  <c r="AY78" i="93" s="1"/>
  <c r="AU78" i="93"/>
  <c r="AW78" i="93" s="1"/>
  <c r="AD78" i="93"/>
  <c r="S78" i="93"/>
  <c r="R78" i="93"/>
  <c r="Q78" i="93"/>
  <c r="M78" i="93"/>
  <c r="L78" i="93"/>
  <c r="K78" i="93"/>
  <c r="N78" i="93" s="1"/>
  <c r="BS77" i="93"/>
  <c r="BP77" i="93"/>
  <c r="BN77" i="93"/>
  <c r="BM77" i="93" s="1"/>
  <c r="AV77" i="93"/>
  <c r="AK77" i="93"/>
  <c r="AI77" i="93"/>
  <c r="AE77" i="93"/>
  <c r="AD77" i="93"/>
  <c r="AC77" i="93"/>
  <c r="AH77" i="93" s="1"/>
  <c r="Q77" i="93"/>
  <c r="L77" i="93"/>
  <c r="BT76" i="93"/>
  <c r="BR76" i="93"/>
  <c r="BQ76" i="93"/>
  <c r="BO76" i="93"/>
  <c r="BN76" i="93"/>
  <c r="BS76" i="93" s="1"/>
  <c r="BM76" i="93"/>
  <c r="BP76" i="93" s="1"/>
  <c r="BC76" i="93"/>
  <c r="BA76" i="93"/>
  <c r="AX76" i="93"/>
  <c r="AV76" i="93"/>
  <c r="AU76" i="93"/>
  <c r="AW76" i="93" s="1"/>
  <c r="AI76" i="93"/>
  <c r="AD76" i="93"/>
  <c r="R76" i="93"/>
  <c r="Q76" i="93"/>
  <c r="L76" i="93"/>
  <c r="O76" i="93" s="1"/>
  <c r="K76" i="93"/>
  <c r="BP75" i="93"/>
  <c r="BN75" i="93"/>
  <c r="BM75" i="93"/>
  <c r="BO75" i="93" s="1"/>
  <c r="AV75" i="93"/>
  <c r="AI75" i="93"/>
  <c r="AD75" i="93"/>
  <c r="AC75" i="93"/>
  <c r="L75" i="93"/>
  <c r="BT74" i="93"/>
  <c r="BR74" i="93"/>
  <c r="BQ74" i="93"/>
  <c r="BO74" i="93"/>
  <c r="BN74" i="93"/>
  <c r="BS74" i="93" s="1"/>
  <c r="BM74" i="93"/>
  <c r="BP74" i="93" s="1"/>
  <c r="BA74" i="93"/>
  <c r="AV74" i="93"/>
  <c r="AU74" i="93"/>
  <c r="AD74" i="93"/>
  <c r="Q74" i="93"/>
  <c r="P74" i="93"/>
  <c r="L74" i="93"/>
  <c r="K74" i="93"/>
  <c r="BN73" i="93"/>
  <c r="BM73" i="93"/>
  <c r="AV73" i="93"/>
  <c r="AI73" i="93"/>
  <c r="AH73" i="93"/>
  <c r="AF73" i="93"/>
  <c r="AD73" i="93"/>
  <c r="AC73" i="93"/>
  <c r="L73" i="93"/>
  <c r="BT72" i="93"/>
  <c r="BR72" i="93"/>
  <c r="BQ72" i="93"/>
  <c r="BO72" i="93"/>
  <c r="BN72" i="93"/>
  <c r="BS72" i="93" s="1"/>
  <c r="BM72" i="93"/>
  <c r="BP72" i="93" s="1"/>
  <c r="BA72" i="93"/>
  <c r="AZ72" i="93"/>
  <c r="AV72" i="93"/>
  <c r="AU72" i="93"/>
  <c r="AD72" i="93"/>
  <c r="S72" i="93"/>
  <c r="Q72" i="93"/>
  <c r="P72" i="93"/>
  <c r="L72" i="93"/>
  <c r="O72" i="93" s="1"/>
  <c r="K72" i="93"/>
  <c r="N72" i="93" s="1"/>
  <c r="BS71" i="93"/>
  <c r="BN71" i="93"/>
  <c r="BM71" i="93"/>
  <c r="AV71" i="93"/>
  <c r="AK71" i="93"/>
  <c r="AI71" i="93"/>
  <c r="AF71" i="93"/>
  <c r="AD71" i="93"/>
  <c r="AJ71" i="93" s="1"/>
  <c r="AC71" i="93"/>
  <c r="AH71" i="93" s="1"/>
  <c r="Q71" i="93"/>
  <c r="L71" i="93"/>
  <c r="BU70" i="93"/>
  <c r="BT70" i="93"/>
  <c r="BR70" i="93"/>
  <c r="BQ70" i="93"/>
  <c r="BO70" i="93"/>
  <c r="BN70" i="93"/>
  <c r="BS70" i="93" s="1"/>
  <c r="BM70" i="93"/>
  <c r="BP70" i="93" s="1"/>
  <c r="AV70" i="93"/>
  <c r="AU70" i="93" s="1"/>
  <c r="AD70" i="93"/>
  <c r="R70" i="93"/>
  <c r="Q70" i="93"/>
  <c r="M70" i="93"/>
  <c r="L70" i="93"/>
  <c r="K70" i="93"/>
  <c r="P70" i="93" s="1"/>
  <c r="BS69" i="93"/>
  <c r="BQ69" i="93"/>
  <c r="BN69" i="93"/>
  <c r="BM69" i="93"/>
  <c r="AV69" i="93"/>
  <c r="AI69" i="93"/>
  <c r="AD69" i="93"/>
  <c r="AC69" i="93"/>
  <c r="L69" i="93"/>
  <c r="BR68" i="93"/>
  <c r="BQ68" i="93"/>
  <c r="BN68" i="93"/>
  <c r="BS68" i="93" s="1"/>
  <c r="BM68" i="93"/>
  <c r="AV68" i="93"/>
  <c r="AI68" i="93"/>
  <c r="AD68" i="93"/>
  <c r="S68" i="93"/>
  <c r="R68" i="93"/>
  <c r="Q68" i="93"/>
  <c r="N68" i="93"/>
  <c r="L68" i="93"/>
  <c r="O68" i="93" s="1"/>
  <c r="K68" i="93"/>
  <c r="P68" i="93" s="1"/>
  <c r="BU67" i="93"/>
  <c r="BT67" i="93"/>
  <c r="BP67" i="93"/>
  <c r="BN67" i="93"/>
  <c r="BM67" i="93"/>
  <c r="BO67" i="93" s="1"/>
  <c r="AV67" i="93"/>
  <c r="AI67" i="93"/>
  <c r="AH67" i="93"/>
  <c r="AF67" i="93"/>
  <c r="AD67" i="93"/>
  <c r="AC67" i="93"/>
  <c r="Q67" i="93"/>
  <c r="L67" i="93"/>
  <c r="BT66" i="93"/>
  <c r="BR66" i="93"/>
  <c r="BQ66" i="93"/>
  <c r="BP66" i="93"/>
  <c r="BO66" i="93"/>
  <c r="BN66" i="93"/>
  <c r="BS66" i="93" s="1"/>
  <c r="BM66" i="93"/>
  <c r="BU66" i="93" s="1"/>
  <c r="BA66" i="93"/>
  <c r="AV66" i="93"/>
  <c r="AU66" i="93"/>
  <c r="AD66" i="93"/>
  <c r="S66" i="93"/>
  <c r="R66" i="93"/>
  <c r="Q66" i="93"/>
  <c r="N66" i="93"/>
  <c r="L66" i="93"/>
  <c r="K66" i="93"/>
  <c r="O66" i="93" s="1"/>
  <c r="BU65" i="93"/>
  <c r="BT65" i="93"/>
  <c r="BP65" i="93"/>
  <c r="BN65" i="93"/>
  <c r="BM65" i="93"/>
  <c r="BO65" i="93" s="1"/>
  <c r="AV65" i="93"/>
  <c r="AI65" i="93"/>
  <c r="AD65" i="93"/>
  <c r="AC65" i="93"/>
  <c r="Q65" i="93"/>
  <c r="L65" i="93"/>
  <c r="BT64" i="93"/>
  <c r="BR64" i="93"/>
  <c r="BQ64" i="93"/>
  <c r="BP64" i="93"/>
  <c r="BO64" i="93"/>
  <c r="BN64" i="93"/>
  <c r="BS64" i="93" s="1"/>
  <c r="BM64" i="93"/>
  <c r="BU64" i="93" s="1"/>
  <c r="BA64" i="93"/>
  <c r="AV64" i="93"/>
  <c r="AK64" i="93"/>
  <c r="AI64" i="93"/>
  <c r="AG64" i="93"/>
  <c r="AF64" i="93"/>
  <c r="AD64" i="93"/>
  <c r="AC64" i="93"/>
  <c r="L64" i="93"/>
  <c r="BS63" i="93"/>
  <c r="BR63" i="93"/>
  <c r="BO63" i="93"/>
  <c r="BN63" i="93"/>
  <c r="BQ63" i="93" s="1"/>
  <c r="BM63" i="93"/>
  <c r="BP63" i="93" s="1"/>
  <c r="BA63" i="93"/>
  <c r="AV63" i="93"/>
  <c r="AD63" i="93"/>
  <c r="AI63" i="93" s="1"/>
  <c r="AC63" i="93"/>
  <c r="L63" i="93"/>
  <c r="BS62" i="93"/>
  <c r="BN62" i="93"/>
  <c r="BA62" i="93"/>
  <c r="AV62" i="93"/>
  <c r="AI62" i="93"/>
  <c r="AF62" i="93"/>
  <c r="AD62" i="93"/>
  <c r="AC62" i="93"/>
  <c r="L62" i="93"/>
  <c r="BS61" i="93"/>
  <c r="BR61" i="93"/>
  <c r="BO61" i="93"/>
  <c r="BN61" i="93"/>
  <c r="BM61" i="93"/>
  <c r="AV61" i="93"/>
  <c r="AK61" i="93"/>
  <c r="AJ61" i="93"/>
  <c r="AG61" i="93"/>
  <c r="AE61" i="93"/>
  <c r="AD61" i="93"/>
  <c r="AI61" i="93" s="1"/>
  <c r="AC61" i="93"/>
  <c r="AF61" i="93" s="1"/>
  <c r="L61" i="93"/>
  <c r="K61" i="93" s="1"/>
  <c r="BS60" i="93"/>
  <c r="BN60" i="93"/>
  <c r="BA60" i="93"/>
  <c r="AV60" i="93"/>
  <c r="AI60" i="93"/>
  <c r="AG60" i="93"/>
  <c r="AF60" i="93"/>
  <c r="AD60" i="93"/>
  <c r="AC60" i="93"/>
  <c r="L60" i="93"/>
  <c r="BU59" i="93"/>
  <c r="BT59" i="93"/>
  <c r="BS59" i="93"/>
  <c r="BR59" i="93"/>
  <c r="BO59" i="93"/>
  <c r="BN59" i="93"/>
  <c r="BQ59" i="93" s="1"/>
  <c r="BM59" i="93"/>
  <c r="BP59" i="93" s="1"/>
  <c r="AX59" i="93"/>
  <c r="AV59" i="93"/>
  <c r="AU59" i="93" s="1"/>
  <c r="AD59" i="93"/>
  <c r="AC59" i="93" s="1"/>
  <c r="S59" i="93"/>
  <c r="P59" i="93"/>
  <c r="L59" i="93"/>
  <c r="K59" i="93"/>
  <c r="BS58" i="93"/>
  <c r="BN58" i="93"/>
  <c r="BA58" i="93"/>
  <c r="AV58" i="93"/>
  <c r="AI58" i="93"/>
  <c r="AG58" i="93"/>
  <c r="AF58" i="93"/>
  <c r="AD58" i="93"/>
  <c r="AC58" i="93"/>
  <c r="R58" i="93"/>
  <c r="L58" i="93"/>
  <c r="K58" i="93"/>
  <c r="BS57" i="93"/>
  <c r="BN57" i="93"/>
  <c r="BM57" i="93"/>
  <c r="BT57" i="93" s="1"/>
  <c r="BC57" i="93"/>
  <c r="BA57" i="93"/>
  <c r="AV57" i="93"/>
  <c r="AU57" i="93" s="1"/>
  <c r="AK57" i="93"/>
  <c r="AJ57" i="93"/>
  <c r="AG57" i="93"/>
  <c r="AF57" i="93"/>
  <c r="AD57" i="93"/>
  <c r="AC57" i="93" s="1"/>
  <c r="AE57" i="93" s="1"/>
  <c r="L57" i="93"/>
  <c r="BN56" i="93"/>
  <c r="BA56" i="93"/>
  <c r="AV56" i="93"/>
  <c r="AI56" i="93"/>
  <c r="AD56" i="93"/>
  <c r="AC56" i="93"/>
  <c r="AF56" i="93" s="1"/>
  <c r="S56" i="93"/>
  <c r="R56" i="93"/>
  <c r="L56" i="93"/>
  <c r="K56" i="93"/>
  <c r="BT55" i="93"/>
  <c r="BS55" i="93"/>
  <c r="BN55" i="93"/>
  <c r="BM55" i="93"/>
  <c r="BC55" i="93"/>
  <c r="BA55" i="93"/>
  <c r="AV55" i="93"/>
  <c r="AU55" i="93" s="1"/>
  <c r="AK55" i="93"/>
  <c r="AJ55" i="93"/>
  <c r="AG55" i="93"/>
  <c r="AF55" i="93"/>
  <c r="AD55" i="93"/>
  <c r="AC55" i="93" s="1"/>
  <c r="AE55" i="93" s="1"/>
  <c r="L55" i="93"/>
  <c r="BN54" i="93"/>
  <c r="BA54" i="93"/>
  <c r="AV54" i="93"/>
  <c r="AI54" i="93"/>
  <c r="AD54" i="93"/>
  <c r="AC54" i="93"/>
  <c r="S54" i="93"/>
  <c r="R54" i="93"/>
  <c r="L54" i="93"/>
  <c r="K54" i="93"/>
  <c r="BS53" i="93"/>
  <c r="BN53" i="93"/>
  <c r="BM53" i="93"/>
  <c r="BC53" i="93"/>
  <c r="BA53" i="93"/>
  <c r="AV53" i="93"/>
  <c r="AU53" i="93" s="1"/>
  <c r="AD53" i="93"/>
  <c r="AI53" i="93" s="1"/>
  <c r="R53" i="93"/>
  <c r="Q53" i="93"/>
  <c r="P53" i="93"/>
  <c r="O53" i="93"/>
  <c r="L53" i="93"/>
  <c r="K53" i="93"/>
  <c r="S53" i="93" s="1"/>
  <c r="BR52" i="93"/>
  <c r="BN52" i="93"/>
  <c r="BM52" i="93" s="1"/>
  <c r="AV52" i="93"/>
  <c r="AU52" i="93" s="1"/>
  <c r="AK52" i="93"/>
  <c r="AF52" i="93"/>
  <c r="AD52" i="93"/>
  <c r="AC52" i="93" s="1"/>
  <c r="AE52" i="93" s="1"/>
  <c r="L52" i="93"/>
  <c r="BN51" i="93"/>
  <c r="BA51" i="93"/>
  <c r="AV51" i="93"/>
  <c r="AI51" i="93"/>
  <c r="AD51" i="93"/>
  <c r="R51" i="93"/>
  <c r="Q51" i="93"/>
  <c r="P51" i="93"/>
  <c r="O51" i="93"/>
  <c r="L51" i="93"/>
  <c r="K51" i="93"/>
  <c r="S51" i="93" s="1"/>
  <c r="BS50" i="93"/>
  <c r="BN50" i="93"/>
  <c r="BM50" i="93" s="1"/>
  <c r="AV50" i="93"/>
  <c r="AU50" i="93"/>
  <c r="AJ50" i="93"/>
  <c r="AF50" i="93"/>
  <c r="AD50" i="93"/>
  <c r="AC50" i="93" s="1"/>
  <c r="AE50" i="93" s="1"/>
  <c r="L50" i="93"/>
  <c r="BN49" i="93"/>
  <c r="BA49" i="93"/>
  <c r="AV49" i="93"/>
  <c r="AI49" i="93"/>
  <c r="AD49" i="93"/>
  <c r="R49" i="93"/>
  <c r="Q49" i="93"/>
  <c r="P49" i="93"/>
  <c r="O49" i="93"/>
  <c r="L49" i="93"/>
  <c r="K49" i="93"/>
  <c r="S49" i="93" s="1"/>
  <c r="BS48" i="93"/>
  <c r="BN48" i="93"/>
  <c r="BM48" i="93" s="1"/>
  <c r="AV48" i="93"/>
  <c r="AU48" i="93" s="1"/>
  <c r="AK48" i="93"/>
  <c r="AJ48" i="93"/>
  <c r="AF48" i="93"/>
  <c r="AD48" i="93"/>
  <c r="AC48" i="93" s="1"/>
  <c r="AE48" i="93" s="1"/>
  <c r="L48" i="93"/>
  <c r="BN47" i="93"/>
  <c r="BA47" i="93"/>
  <c r="AV47" i="93"/>
  <c r="AJ47" i="93"/>
  <c r="AI47" i="93"/>
  <c r="AH47" i="93"/>
  <c r="AG47" i="93"/>
  <c r="AF47" i="93"/>
  <c r="AE47" i="93"/>
  <c r="AD47" i="93"/>
  <c r="AK47" i="93" s="1"/>
  <c r="AC47" i="93"/>
  <c r="S47" i="93"/>
  <c r="R47" i="93"/>
  <c r="Q47" i="93"/>
  <c r="P47" i="93"/>
  <c r="O47" i="93"/>
  <c r="L47" i="93"/>
  <c r="K47" i="93"/>
  <c r="BS46" i="93"/>
  <c r="BN46" i="93"/>
  <c r="BA46" i="93"/>
  <c r="AV46" i="93"/>
  <c r="AU46" i="93"/>
  <c r="AX46" i="93" s="1"/>
  <c r="AD46" i="93"/>
  <c r="S46" i="93"/>
  <c r="O46" i="93"/>
  <c r="L46" i="93"/>
  <c r="K46" i="93" s="1"/>
  <c r="M46" i="93" s="1"/>
  <c r="BN45" i="93"/>
  <c r="BA45" i="93"/>
  <c r="AV45" i="93"/>
  <c r="AI45" i="93"/>
  <c r="AD45" i="93"/>
  <c r="S45" i="93"/>
  <c r="R45" i="93"/>
  <c r="Q45" i="93"/>
  <c r="P45" i="93"/>
  <c r="O45" i="93"/>
  <c r="L45" i="93"/>
  <c r="K45" i="93"/>
  <c r="BS44" i="93"/>
  <c r="BN44" i="93"/>
  <c r="AV44" i="93"/>
  <c r="AD44" i="93"/>
  <c r="AC44" i="93" s="1"/>
  <c r="L44" i="93"/>
  <c r="K44" i="93" s="1"/>
  <c r="BN43" i="93"/>
  <c r="BM43" i="93" s="1"/>
  <c r="BU43" i="93" s="1"/>
  <c r="AV43" i="93"/>
  <c r="AI43" i="93"/>
  <c r="AD43" i="93"/>
  <c r="Q43" i="93"/>
  <c r="L43" i="93"/>
  <c r="K43" i="93"/>
  <c r="BQ42" i="93"/>
  <c r="BN42" i="93"/>
  <c r="BM42" i="93" s="1"/>
  <c r="AV42" i="93"/>
  <c r="AU42" i="93"/>
  <c r="AJ42" i="93"/>
  <c r="AI42" i="93"/>
  <c r="AD42" i="93"/>
  <c r="AC42" i="93"/>
  <c r="AK42" i="93" s="1"/>
  <c r="O42" i="93"/>
  <c r="L42" i="93"/>
  <c r="K42" i="93" s="1"/>
  <c r="BU41" i="93"/>
  <c r="BN41" i="93"/>
  <c r="BM41" i="93" s="1"/>
  <c r="AV41" i="93"/>
  <c r="AI41" i="93"/>
  <c r="AD41" i="93"/>
  <c r="S41" i="93"/>
  <c r="Q41" i="93"/>
  <c r="L41" i="93"/>
  <c r="K41" i="93"/>
  <c r="BN40" i="93"/>
  <c r="AV40" i="93"/>
  <c r="AU40" i="93"/>
  <c r="AJ40" i="93"/>
  <c r="AI40" i="93"/>
  <c r="AD40" i="93"/>
  <c r="AC40" i="93"/>
  <c r="AK40" i="93" s="1"/>
  <c r="L40" i="93"/>
  <c r="K40" i="93" s="1"/>
  <c r="BN39" i="93"/>
  <c r="BM39" i="93" s="1"/>
  <c r="AV39" i="93"/>
  <c r="AD39" i="93"/>
  <c r="Q39" i="93"/>
  <c r="L39" i="93"/>
  <c r="BN38" i="93"/>
  <c r="BS38" i="93" s="1"/>
  <c r="BB38" i="93"/>
  <c r="BA38" i="93"/>
  <c r="AZ38" i="93"/>
  <c r="AY38" i="93"/>
  <c r="AV38" i="93"/>
  <c r="AU38" i="93"/>
  <c r="BC38" i="93" s="1"/>
  <c r="AI38" i="93"/>
  <c r="AD38" i="93"/>
  <c r="AC38" i="93"/>
  <c r="L38" i="93"/>
  <c r="CF37" i="93"/>
  <c r="CE37" i="93" s="1"/>
  <c r="BN37" i="93"/>
  <c r="BM37" i="93" s="1"/>
  <c r="BP37" i="93" s="1"/>
  <c r="AV37" i="93"/>
  <c r="AD37" i="93"/>
  <c r="AI37" i="93" s="1"/>
  <c r="Q37" i="93"/>
  <c r="L37" i="93"/>
  <c r="CK36" i="93"/>
  <c r="CF36" i="93"/>
  <c r="BN36" i="93"/>
  <c r="BM36" i="93" s="1"/>
  <c r="AV36" i="93"/>
  <c r="AD36" i="93"/>
  <c r="AC36" i="93" s="1"/>
  <c r="L36" i="93"/>
  <c r="K36" i="93" s="1"/>
  <c r="S36" i="93" s="1"/>
  <c r="CF35" i="93"/>
  <c r="BN35" i="93"/>
  <c r="BS35" i="93" s="1"/>
  <c r="AV35" i="93"/>
  <c r="BA35" i="93" s="1"/>
  <c r="AD35" i="93"/>
  <c r="AI35" i="93" s="1"/>
  <c r="L35" i="93"/>
  <c r="K35" i="93" s="1"/>
  <c r="CF34" i="93"/>
  <c r="BN34" i="93"/>
  <c r="BM34" i="93" s="1"/>
  <c r="AV34" i="93"/>
  <c r="AU34" i="93" s="1"/>
  <c r="AX34" i="93" s="1"/>
  <c r="AD34" i="93"/>
  <c r="Q34" i="93"/>
  <c r="L34" i="93"/>
  <c r="CF33" i="93"/>
  <c r="CK33" i="93" s="1"/>
  <c r="BN33" i="93"/>
  <c r="BS33" i="93" s="1"/>
  <c r="AV33" i="93"/>
  <c r="BA33" i="93" s="1"/>
  <c r="AU33" i="93"/>
  <c r="AD33" i="93"/>
  <c r="L33" i="93"/>
  <c r="S33" i="93" s="1"/>
  <c r="K33" i="93"/>
  <c r="R33" i="93" s="1"/>
  <c r="CF32" i="93"/>
  <c r="CE32" i="93" s="1"/>
  <c r="BN32" i="93"/>
  <c r="BM32" i="93" s="1"/>
  <c r="BO32" i="93" s="1"/>
  <c r="AV32" i="93"/>
  <c r="BA32" i="93" s="1"/>
  <c r="AD32" i="93"/>
  <c r="AI32" i="93" s="1"/>
  <c r="R32" i="93"/>
  <c r="Q32" i="93"/>
  <c r="L32" i="93"/>
  <c r="P32" i="93" s="1"/>
  <c r="K32" i="93"/>
  <c r="CF31" i="93"/>
  <c r="BN31" i="93"/>
  <c r="AV31" i="93"/>
  <c r="BB31" i="93" s="1"/>
  <c r="AU31" i="93"/>
  <c r="AW31" i="93" s="1"/>
  <c r="AD31" i="93"/>
  <c r="AC31" i="93" s="1"/>
  <c r="L31" i="93"/>
  <c r="CF30" i="93"/>
  <c r="CK30" i="93" s="1"/>
  <c r="BN30" i="93"/>
  <c r="BS30" i="93" s="1"/>
  <c r="AV30" i="93"/>
  <c r="AD30" i="93"/>
  <c r="L30" i="93"/>
  <c r="Q30" i="93" s="1"/>
  <c r="K30" i="93"/>
  <c r="N30" i="93" s="1"/>
  <c r="CK29" i="93"/>
  <c r="CF29" i="93"/>
  <c r="CE29" i="93" s="1"/>
  <c r="BN29" i="93"/>
  <c r="BM29" i="93" s="1"/>
  <c r="AV29" i="93"/>
  <c r="AU29" i="93" s="1"/>
  <c r="AD29" i="93"/>
  <c r="AI29" i="93" s="1"/>
  <c r="L29" i="93"/>
  <c r="Q29" i="93" s="1"/>
  <c r="CF28" i="93"/>
  <c r="CE28" i="93" s="1"/>
  <c r="BN28" i="93"/>
  <c r="AV28" i="93"/>
  <c r="AU28" i="93" s="1"/>
  <c r="AX28" i="93" s="1"/>
  <c r="AD28" i="93"/>
  <c r="AK28" i="93" s="1"/>
  <c r="AC28" i="93"/>
  <c r="AE28" i="93" s="1"/>
  <c r="L28" i="93"/>
  <c r="K28" i="93" s="1"/>
  <c r="CF27" i="93"/>
  <c r="CE27" i="93" s="1"/>
  <c r="BN27" i="93"/>
  <c r="AV27" i="93"/>
  <c r="BA27" i="93" s="1"/>
  <c r="AD27" i="93"/>
  <c r="AC27" i="93" s="1"/>
  <c r="L27" i="93"/>
  <c r="Q27" i="93" s="1"/>
  <c r="CF26" i="93"/>
  <c r="CE26" i="93"/>
  <c r="CH26" i="93" s="1"/>
  <c r="BN26" i="93"/>
  <c r="BM26" i="93"/>
  <c r="BO26" i="93" s="1"/>
  <c r="AV26" i="93"/>
  <c r="AU26" i="93" s="1"/>
  <c r="AD26" i="93"/>
  <c r="AC26" i="93" s="1"/>
  <c r="L26" i="93"/>
  <c r="Q26" i="93" s="1"/>
  <c r="CI25" i="93"/>
  <c r="CF25" i="93"/>
  <c r="CK25" i="93" s="1"/>
  <c r="CE25" i="93"/>
  <c r="CM25" i="93" s="1"/>
  <c r="BS25" i="93"/>
  <c r="BN25" i="93"/>
  <c r="BQ25" i="93" s="1"/>
  <c r="BM25" i="93"/>
  <c r="BO25" i="93" s="1"/>
  <c r="BA25" i="93"/>
  <c r="AV25" i="93"/>
  <c r="AD25" i="93"/>
  <c r="L25" i="93"/>
  <c r="CF24" i="93"/>
  <c r="CL24" i="93" s="1"/>
  <c r="CE24" i="93"/>
  <c r="CH24" i="93" s="1"/>
  <c r="BN24" i="93"/>
  <c r="BM24" i="93" s="1"/>
  <c r="AV24" i="93"/>
  <c r="BA24" i="93" s="1"/>
  <c r="AE24" i="93"/>
  <c r="AD24" i="93"/>
  <c r="AI24" i="93" s="1"/>
  <c r="AC24" i="93"/>
  <c r="AK24" i="93" s="1"/>
  <c r="Q24" i="93"/>
  <c r="L24" i="93"/>
  <c r="K24" i="93"/>
  <c r="M24" i="93" s="1"/>
  <c r="CF23" i="93"/>
  <c r="CK23" i="93" s="1"/>
  <c r="BS23" i="93"/>
  <c r="BN23" i="93"/>
  <c r="BR23" i="93" s="1"/>
  <c r="BM23" i="93"/>
  <c r="BP23" i="93" s="1"/>
  <c r="AV23" i="93"/>
  <c r="AU23" i="93" s="1"/>
  <c r="AD23" i="93"/>
  <c r="AC23" i="93"/>
  <c r="AF23" i="93" s="1"/>
  <c r="L23" i="93"/>
  <c r="K23" i="93" s="1"/>
  <c r="CF22" i="93"/>
  <c r="CK22" i="93" s="1"/>
  <c r="BN22" i="93"/>
  <c r="BM22" i="93" s="1"/>
  <c r="BA22" i="93"/>
  <c r="AV22" i="93"/>
  <c r="AU22" i="93"/>
  <c r="AW22" i="93" s="1"/>
  <c r="AD22" i="93"/>
  <c r="AI22" i="93" s="1"/>
  <c r="Q22" i="93"/>
  <c r="P22" i="93"/>
  <c r="L22" i="93"/>
  <c r="K22" i="93"/>
  <c r="N22" i="93" s="1"/>
  <c r="CF21" i="93"/>
  <c r="CE21" i="93"/>
  <c r="CG21" i="93" s="1"/>
  <c r="BN21" i="93"/>
  <c r="BM21" i="93" s="1"/>
  <c r="AV21" i="93"/>
  <c r="AU21" i="93"/>
  <c r="BC21" i="93" s="1"/>
  <c r="AD21" i="93"/>
  <c r="AI21" i="93" s="1"/>
  <c r="Q21" i="93"/>
  <c r="P21" i="93"/>
  <c r="M21" i="93"/>
  <c r="L21" i="93"/>
  <c r="R21" i="93" s="1"/>
  <c r="K21" i="93"/>
  <c r="S21" i="93" s="1"/>
  <c r="CI20" i="93"/>
  <c r="CF20" i="93"/>
  <c r="CK20" i="93" s="1"/>
  <c r="CE20" i="93"/>
  <c r="CG20" i="93" s="1"/>
  <c r="BN20" i="93"/>
  <c r="AV20" i="93"/>
  <c r="BA20" i="93" s="1"/>
  <c r="AU20" i="93"/>
  <c r="AX20" i="93" s="1"/>
  <c r="AD20" i="93"/>
  <c r="AC20" i="93" s="1"/>
  <c r="O20" i="93"/>
  <c r="L20" i="93"/>
  <c r="K20" i="93"/>
  <c r="N20" i="93" s="1"/>
  <c r="CF19" i="93"/>
  <c r="CE19" i="93" s="1"/>
  <c r="BS19" i="93"/>
  <c r="BN19" i="93"/>
  <c r="BB19" i="93"/>
  <c r="BA19" i="93"/>
  <c r="AY19" i="93"/>
  <c r="AW19" i="93"/>
  <c r="AV19" i="93"/>
  <c r="AZ19" i="93" s="1"/>
  <c r="AU19" i="93"/>
  <c r="BC19" i="93" s="1"/>
  <c r="AD19" i="93"/>
  <c r="Q19" i="93"/>
  <c r="L19" i="93"/>
  <c r="CK18" i="93"/>
  <c r="CG18" i="93"/>
  <c r="CF18" i="93"/>
  <c r="CE18" i="93"/>
  <c r="CH18" i="93" s="1"/>
  <c r="BN18" i="93"/>
  <c r="BM18" i="93"/>
  <c r="BO18" i="93" s="1"/>
  <c r="AV18" i="93"/>
  <c r="AU18" i="93" s="1"/>
  <c r="AD18" i="93"/>
  <c r="AC18" i="93" s="1"/>
  <c r="L18" i="93"/>
  <c r="Q18" i="93" s="1"/>
  <c r="CL17" i="93"/>
  <c r="CJ17" i="93"/>
  <c r="CI17" i="93"/>
  <c r="CH17" i="93"/>
  <c r="CF17" i="93"/>
  <c r="CK17" i="93" s="1"/>
  <c r="CE17" i="93"/>
  <c r="CM17" i="93" s="1"/>
  <c r="BN17" i="93"/>
  <c r="BS17" i="93" s="1"/>
  <c r="BM17" i="93"/>
  <c r="BO17" i="93" s="1"/>
  <c r="AV17" i="93"/>
  <c r="BA17" i="93" s="1"/>
  <c r="AI17" i="93"/>
  <c r="AH17" i="93"/>
  <c r="AE17" i="93"/>
  <c r="AD17" i="93"/>
  <c r="AC17" i="93"/>
  <c r="AF17" i="93" s="1"/>
  <c r="L17" i="93"/>
  <c r="K17" i="93" s="1"/>
  <c r="CF16" i="93"/>
  <c r="CE16" i="93"/>
  <c r="CH16" i="93" s="1"/>
  <c r="BS16" i="93"/>
  <c r="BN16" i="93"/>
  <c r="BM16" i="93" s="1"/>
  <c r="AV16" i="93"/>
  <c r="BA16" i="93" s="1"/>
  <c r="AJ16" i="93"/>
  <c r="AH16" i="93"/>
  <c r="AG16" i="93"/>
  <c r="AE16" i="93"/>
  <c r="AD16" i="93"/>
  <c r="AI16" i="93" s="1"/>
  <c r="AC16" i="93"/>
  <c r="AK16" i="93" s="1"/>
  <c r="L16" i="93"/>
  <c r="K16" i="93" s="1"/>
  <c r="CF15" i="93"/>
  <c r="BN15" i="93"/>
  <c r="BM15" i="93"/>
  <c r="BU15" i="93" s="1"/>
  <c r="AV15" i="93"/>
  <c r="AD15" i="93"/>
  <c r="AI15" i="93" s="1"/>
  <c r="AC15" i="93"/>
  <c r="AF15" i="93" s="1"/>
  <c r="Q15" i="93"/>
  <c r="L15" i="93"/>
  <c r="K15" i="93" s="1"/>
  <c r="CF14" i="93"/>
  <c r="CK14" i="93" s="1"/>
  <c r="BN14" i="93"/>
  <c r="BS14" i="93" s="1"/>
  <c r="AV14" i="93"/>
  <c r="AU14" i="93"/>
  <c r="AW14" i="93" s="1"/>
  <c r="AD14" i="93"/>
  <c r="Q14" i="93"/>
  <c r="M14" i="93"/>
  <c r="L14" i="93"/>
  <c r="K14" i="93"/>
  <c r="S14" i="93" s="1"/>
  <c r="CF13" i="93"/>
  <c r="BN13" i="93"/>
  <c r="BS13" i="93" s="1"/>
  <c r="AV13" i="93"/>
  <c r="AU13" i="93" s="1"/>
  <c r="AD13" i="93"/>
  <c r="AI13" i="93" s="1"/>
  <c r="L13" i="93"/>
  <c r="Q13" i="93" s="1"/>
  <c r="K13" i="93"/>
  <c r="S13" i="93" s="1"/>
  <c r="CF12" i="93"/>
  <c r="CE12" i="93"/>
  <c r="CG12" i="93" s="1"/>
  <c r="BN12" i="93"/>
  <c r="BA12" i="93"/>
  <c r="AV12" i="93"/>
  <c r="AU12" i="93"/>
  <c r="BC12" i="93" s="1"/>
  <c r="AD12" i="93"/>
  <c r="L12" i="93"/>
  <c r="Q12" i="93" s="1"/>
  <c r="K12" i="93"/>
  <c r="N12" i="93" s="1"/>
  <c r="CM11" i="93"/>
  <c r="CJ11" i="93"/>
  <c r="CH11" i="93"/>
  <c r="CG11" i="93"/>
  <c r="CF11" i="93"/>
  <c r="CK11" i="93" s="1"/>
  <c r="CE11" i="93"/>
  <c r="BS11" i="93"/>
  <c r="BN11" i="93"/>
  <c r="AV11" i="93"/>
  <c r="BA11" i="93" s="1"/>
  <c r="AD11" i="93"/>
  <c r="AC11" i="93" s="1"/>
  <c r="AE11" i="93" s="1"/>
  <c r="L11" i="93"/>
  <c r="CK10" i="93"/>
  <c r="CF10" i="93"/>
  <c r="CE10" i="93"/>
  <c r="CM10" i="93" s="1"/>
  <c r="BN10" i="93"/>
  <c r="AV10" i="93"/>
  <c r="BA10" i="93" s="1"/>
  <c r="AU10" i="93"/>
  <c r="AX10" i="93" s="1"/>
  <c r="AK10" i="93"/>
  <c r="AI10" i="93"/>
  <c r="AH10" i="93"/>
  <c r="AD10" i="93"/>
  <c r="AC10" i="93"/>
  <c r="AF10" i="93" s="1"/>
  <c r="L10" i="93"/>
  <c r="Q10" i="93" s="1"/>
  <c r="CI9" i="93"/>
  <c r="CH9" i="93"/>
  <c r="CG9" i="93"/>
  <c r="CF9" i="93"/>
  <c r="CK9" i="93" s="1"/>
  <c r="CE9" i="93"/>
  <c r="CM9" i="93" s="1"/>
  <c r="BN9" i="93"/>
  <c r="AV9" i="93"/>
  <c r="AD9" i="93"/>
  <c r="AC9" i="93" s="1"/>
  <c r="L9" i="93"/>
  <c r="CF8" i="93"/>
  <c r="CE8" i="93" s="1"/>
  <c r="BN8" i="93"/>
  <c r="AV8" i="93"/>
  <c r="AD8" i="93"/>
  <c r="AC8" i="93" s="1"/>
  <c r="L8" i="93"/>
  <c r="CC6" i="93"/>
  <c r="CA6" i="93"/>
  <c r="BZ6" i="93"/>
  <c r="BY6" i="93"/>
  <c r="BX6" i="93"/>
  <c r="BV6" i="93"/>
  <c r="BK6" i="93"/>
  <c r="BI6" i="93"/>
  <c r="BH6" i="93"/>
  <c r="BG6" i="93"/>
  <c r="BF6" i="93"/>
  <c r="BD6" i="93"/>
  <c r="AS6" i="93"/>
  <c r="AQ6" i="93"/>
  <c r="AP6" i="93"/>
  <c r="AO6" i="93"/>
  <c r="AN6" i="93"/>
  <c r="AL6" i="93"/>
  <c r="AA6" i="93"/>
  <c r="Y6" i="93"/>
  <c r="X6" i="93"/>
  <c r="W6" i="93"/>
  <c r="V6" i="93"/>
  <c r="T6" i="93"/>
  <c r="I6" i="93"/>
  <c r="G6" i="93"/>
  <c r="F6" i="93"/>
  <c r="E6" i="93"/>
  <c r="D6" i="93"/>
  <c r="B6" i="93"/>
  <c r="CC5" i="93"/>
  <c r="CA5" i="93"/>
  <c r="BZ5" i="93"/>
  <c r="BY5" i="93"/>
  <c r="BX5" i="93"/>
  <c r="BV5" i="93"/>
  <c r="BK5" i="93"/>
  <c r="BI5" i="93"/>
  <c r="BH5" i="93"/>
  <c r="BG5" i="93"/>
  <c r="BF5" i="93"/>
  <c r="BD5" i="93"/>
  <c r="AS5" i="93"/>
  <c r="AQ5" i="93"/>
  <c r="AP5" i="93"/>
  <c r="AO5" i="93"/>
  <c r="AN5" i="93"/>
  <c r="AL5" i="93"/>
  <c r="AA5" i="93"/>
  <c r="Y5" i="93"/>
  <c r="X5" i="93"/>
  <c r="W5" i="93"/>
  <c r="V5" i="93"/>
  <c r="T5" i="93"/>
  <c r="I5" i="93"/>
  <c r="G5" i="93"/>
  <c r="F5" i="93"/>
  <c r="E5" i="93"/>
  <c r="D5" i="93"/>
  <c r="B5" i="93"/>
  <c r="CC4" i="93"/>
  <c r="CA4" i="93"/>
  <c r="BZ4" i="93"/>
  <c r="BY4" i="93"/>
  <c r="BX4" i="93"/>
  <c r="BV4" i="93"/>
  <c r="BK4" i="93"/>
  <c r="BI4" i="93"/>
  <c r="BH4" i="93"/>
  <c r="BG4" i="93"/>
  <c r="BF4" i="93"/>
  <c r="BD4" i="93"/>
  <c r="AS4" i="93"/>
  <c r="AQ4" i="93"/>
  <c r="AP4" i="93"/>
  <c r="AO4" i="93"/>
  <c r="AN4" i="93"/>
  <c r="AL4" i="93"/>
  <c r="AA4" i="93"/>
  <c r="Y4" i="93"/>
  <c r="X4" i="93"/>
  <c r="W4" i="93"/>
  <c r="V4" i="93"/>
  <c r="T4" i="93"/>
  <c r="I4" i="93"/>
  <c r="G4" i="93"/>
  <c r="F4" i="93"/>
  <c r="E4" i="93"/>
  <c r="D4" i="93"/>
  <c r="B4" i="93"/>
  <c r="CC3" i="93"/>
  <c r="CA3" i="93"/>
  <c r="BZ3" i="93"/>
  <c r="BY3" i="93"/>
  <c r="BX3" i="93"/>
  <c r="BV3" i="93"/>
  <c r="BK3" i="93"/>
  <c r="BI3" i="93"/>
  <c r="BH3" i="93"/>
  <c r="BG3" i="93"/>
  <c r="BF3" i="93"/>
  <c r="BD3" i="93"/>
  <c r="AS3" i="93"/>
  <c r="AQ3" i="93"/>
  <c r="AP3" i="93"/>
  <c r="AO3" i="93"/>
  <c r="AN3" i="93"/>
  <c r="AL3" i="93"/>
  <c r="AA3" i="93"/>
  <c r="Y3" i="93"/>
  <c r="X3" i="93"/>
  <c r="W3" i="93"/>
  <c r="V3" i="93"/>
  <c r="T3" i="93"/>
  <c r="I3" i="93"/>
  <c r="G3" i="93"/>
  <c r="F3" i="93"/>
  <c r="E3" i="93"/>
  <c r="D3" i="93"/>
  <c r="B3" i="93"/>
  <c r="CC2" i="93"/>
  <c r="CA2" i="93"/>
  <c r="BZ2" i="93"/>
  <c r="BY2" i="93"/>
  <c r="BX2" i="93"/>
  <c r="BV2" i="93"/>
  <c r="BK2" i="93"/>
  <c r="BI2" i="93"/>
  <c r="BH2" i="93"/>
  <c r="BG2" i="93"/>
  <c r="BF2" i="93"/>
  <c r="BD2" i="93"/>
  <c r="AS2" i="93"/>
  <c r="AQ2" i="93"/>
  <c r="AP2" i="93"/>
  <c r="AO2" i="93"/>
  <c r="AN2" i="93"/>
  <c r="AL2" i="93"/>
  <c r="AA2" i="93"/>
  <c r="Y2" i="93"/>
  <c r="X2" i="93"/>
  <c r="W2" i="93"/>
  <c r="V2" i="93"/>
  <c r="T2" i="93"/>
  <c r="I2" i="93"/>
  <c r="G2" i="93"/>
  <c r="F2" i="93"/>
  <c r="E2" i="93"/>
  <c r="D2" i="93"/>
  <c r="B2" i="93"/>
  <c r="BN100" i="92"/>
  <c r="BA100" i="92"/>
  <c r="AV100" i="92"/>
  <c r="AD100" i="92"/>
  <c r="L100" i="92"/>
  <c r="K100" i="92"/>
  <c r="BN99" i="92"/>
  <c r="BB99" i="92"/>
  <c r="BA99" i="92"/>
  <c r="AY99" i="92"/>
  <c r="AX99" i="92"/>
  <c r="AW99" i="92"/>
  <c r="AV99" i="92"/>
  <c r="AU99" i="92"/>
  <c r="AZ99" i="92" s="1"/>
  <c r="AD99" i="92"/>
  <c r="AI99" i="92" s="1"/>
  <c r="AC99" i="92"/>
  <c r="L99" i="92"/>
  <c r="K99" i="92" s="1"/>
  <c r="BN98" i="92"/>
  <c r="BC98" i="92"/>
  <c r="BA98" i="92"/>
  <c r="AX98" i="92"/>
  <c r="AV98" i="92"/>
  <c r="AZ98" i="92" s="1"/>
  <c r="AU98" i="92"/>
  <c r="AD98" i="92"/>
  <c r="S98" i="92"/>
  <c r="O98" i="92"/>
  <c r="M98" i="92"/>
  <c r="L98" i="92"/>
  <c r="R98" i="92" s="1"/>
  <c r="K98" i="92"/>
  <c r="N98" i="92" s="1"/>
  <c r="BS97" i="92"/>
  <c r="BN97" i="92"/>
  <c r="BB97" i="92"/>
  <c r="BA97" i="92"/>
  <c r="AY97" i="92"/>
  <c r="AX97" i="92"/>
  <c r="AW97" i="92"/>
  <c r="AV97" i="92"/>
  <c r="AU97" i="92"/>
  <c r="AZ97" i="92" s="1"/>
  <c r="AJ97" i="92"/>
  <c r="AF97" i="92"/>
  <c r="AD97" i="92"/>
  <c r="AI97" i="92" s="1"/>
  <c r="AC97" i="92"/>
  <c r="L97" i="92"/>
  <c r="BN96" i="92"/>
  <c r="BC96" i="92"/>
  <c r="BA96" i="92"/>
  <c r="AX96" i="92"/>
  <c r="AV96" i="92"/>
  <c r="AZ96" i="92" s="1"/>
  <c r="AU96" i="92"/>
  <c r="AD96" i="92"/>
  <c r="S96" i="92"/>
  <c r="O96" i="92"/>
  <c r="L96" i="92"/>
  <c r="K96" i="92"/>
  <c r="BS95" i="92"/>
  <c r="BN95" i="92"/>
  <c r="BB95" i="92"/>
  <c r="BA95" i="92"/>
  <c r="AY95" i="92"/>
  <c r="AX95" i="92"/>
  <c r="AW95" i="92"/>
  <c r="AV95" i="92"/>
  <c r="AZ95" i="92" s="1"/>
  <c r="AU95" i="92"/>
  <c r="BC95" i="92" s="1"/>
  <c r="AG95" i="92"/>
  <c r="AD95" i="92"/>
  <c r="AI95" i="92" s="1"/>
  <c r="AC95" i="92"/>
  <c r="AK95" i="92" s="1"/>
  <c r="L95" i="92"/>
  <c r="K95" i="92" s="1"/>
  <c r="BS94" i="92"/>
  <c r="BN94" i="92"/>
  <c r="BB94" i="92"/>
  <c r="BA94" i="92"/>
  <c r="AV94" i="92"/>
  <c r="AU94" i="92"/>
  <c r="AF94" i="92"/>
  <c r="AD94" i="92"/>
  <c r="AC94" i="92"/>
  <c r="P94" i="92"/>
  <c r="L94" i="92"/>
  <c r="K94" i="92"/>
  <c r="BN93" i="92"/>
  <c r="BB93" i="92"/>
  <c r="BA93" i="92"/>
  <c r="AY93" i="92"/>
  <c r="AX93" i="92"/>
  <c r="AW93" i="92"/>
  <c r="AV93" i="92"/>
  <c r="AZ93" i="92" s="1"/>
  <c r="AU93" i="92"/>
  <c r="BC93" i="92" s="1"/>
  <c r="AJ93" i="92"/>
  <c r="AH93" i="92"/>
  <c r="AG93" i="92"/>
  <c r="AD93" i="92"/>
  <c r="AI93" i="92" s="1"/>
  <c r="AC93" i="92"/>
  <c r="AE93" i="92" s="1"/>
  <c r="L93" i="92"/>
  <c r="BN92" i="92"/>
  <c r="BC92" i="92"/>
  <c r="BB92" i="92"/>
  <c r="BA92" i="92"/>
  <c r="AX92" i="92"/>
  <c r="AW92" i="92"/>
  <c r="AV92" i="92"/>
  <c r="AU92" i="92"/>
  <c r="AD92" i="92"/>
  <c r="L92" i="92"/>
  <c r="BS91" i="92"/>
  <c r="BN91" i="92"/>
  <c r="BB91" i="92"/>
  <c r="BA91" i="92"/>
  <c r="AY91" i="92"/>
  <c r="AX91" i="92"/>
  <c r="AW91" i="92"/>
  <c r="AV91" i="92"/>
  <c r="AZ91" i="92" s="1"/>
  <c r="AU91" i="92"/>
  <c r="BC91" i="92" s="1"/>
  <c r="AF91" i="92"/>
  <c r="AD91" i="92"/>
  <c r="AI91" i="92" s="1"/>
  <c r="AC91" i="92"/>
  <c r="Q91" i="92"/>
  <c r="O91" i="92"/>
  <c r="L91" i="92"/>
  <c r="K91" i="92"/>
  <c r="BN90" i="92"/>
  <c r="BC90" i="92"/>
  <c r="BA90" i="92"/>
  <c r="AW90" i="92"/>
  <c r="AV90" i="92"/>
  <c r="AU90" i="92"/>
  <c r="AK90" i="92"/>
  <c r="AJ90" i="92"/>
  <c r="AF90" i="92"/>
  <c r="AD90" i="92"/>
  <c r="AC90" i="92"/>
  <c r="AE90" i="92" s="1"/>
  <c r="P90" i="92"/>
  <c r="M90" i="92"/>
  <c r="L90" i="92"/>
  <c r="K90" i="92"/>
  <c r="BN89" i="92"/>
  <c r="BB89" i="92"/>
  <c r="BA89" i="92"/>
  <c r="AY89" i="92"/>
  <c r="AX89" i="92"/>
  <c r="AW89" i="92"/>
  <c r="AV89" i="92"/>
  <c r="AZ89" i="92" s="1"/>
  <c r="AU89" i="92"/>
  <c r="BC89" i="92" s="1"/>
  <c r="AK89" i="92"/>
  <c r="AJ89" i="92"/>
  <c r="AG89" i="92"/>
  <c r="AF89" i="92"/>
  <c r="AD89" i="92"/>
  <c r="AI89" i="92" s="1"/>
  <c r="AC89" i="92"/>
  <c r="AE89" i="92" s="1"/>
  <c r="Q89" i="92"/>
  <c r="L89" i="92"/>
  <c r="BN88" i="92"/>
  <c r="BB88" i="92"/>
  <c r="BA88" i="92"/>
  <c r="AX88" i="92"/>
  <c r="AV88" i="92"/>
  <c r="AZ88" i="92" s="1"/>
  <c r="AU88" i="92"/>
  <c r="AD88" i="92"/>
  <c r="L88" i="92"/>
  <c r="BN87" i="92"/>
  <c r="BB87" i="92"/>
  <c r="BA87" i="92"/>
  <c r="AZ87" i="92"/>
  <c r="AY87" i="92"/>
  <c r="AX87" i="92"/>
  <c r="AW87" i="92"/>
  <c r="AV87" i="92"/>
  <c r="AU87" i="92"/>
  <c r="BC87" i="92" s="1"/>
  <c r="AJ87" i="92"/>
  <c r="AI87" i="92"/>
  <c r="AF87" i="92"/>
  <c r="AD87" i="92"/>
  <c r="AC87" i="92"/>
  <c r="L87" i="92"/>
  <c r="BS86" i="92"/>
  <c r="BN86" i="92"/>
  <c r="BM86" i="92"/>
  <c r="AV86" i="92"/>
  <c r="AE86" i="92"/>
  <c r="AD86" i="92"/>
  <c r="AC86" i="92"/>
  <c r="L86" i="92"/>
  <c r="BS85" i="92"/>
  <c r="BN85" i="92"/>
  <c r="BB85" i="92"/>
  <c r="BA85" i="92"/>
  <c r="AZ85" i="92"/>
  <c r="AY85" i="92"/>
  <c r="AX85" i="92"/>
  <c r="AW85" i="92"/>
  <c r="AV85" i="92"/>
  <c r="AU85" i="92"/>
  <c r="BC85" i="92" s="1"/>
  <c r="AK85" i="92"/>
  <c r="AJ85" i="92"/>
  <c r="AI85" i="92"/>
  <c r="AH85" i="92"/>
  <c r="AG85" i="92"/>
  <c r="AF85" i="92"/>
  <c r="AD85" i="92"/>
  <c r="AC85" i="92"/>
  <c r="AE85" i="92" s="1"/>
  <c r="Q85" i="92"/>
  <c r="L85" i="92"/>
  <c r="K85" i="92"/>
  <c r="BN84" i="92"/>
  <c r="BC84" i="92"/>
  <c r="BA84" i="92"/>
  <c r="AW84" i="92"/>
  <c r="AV84" i="92"/>
  <c r="AU84" i="92"/>
  <c r="AX84" i="92" s="1"/>
  <c r="AD84" i="92"/>
  <c r="L84" i="92"/>
  <c r="K84" i="92"/>
  <c r="BN83" i="92"/>
  <c r="BB83" i="92"/>
  <c r="BA83" i="92"/>
  <c r="AZ83" i="92"/>
  <c r="AY83" i="92"/>
  <c r="AX83" i="92"/>
  <c r="AW83" i="92"/>
  <c r="AV83" i="92"/>
  <c r="AU83" i="92"/>
  <c r="BC83" i="92" s="1"/>
  <c r="AJ83" i="92"/>
  <c r="AI83" i="92"/>
  <c r="AH83" i="92"/>
  <c r="AG83" i="92"/>
  <c r="AF83" i="92"/>
  <c r="AD83" i="92"/>
  <c r="AC83" i="92"/>
  <c r="L83" i="92"/>
  <c r="BN82" i="92"/>
  <c r="BA82" i="92"/>
  <c r="AV82" i="92"/>
  <c r="AD82" i="92"/>
  <c r="L82" i="92"/>
  <c r="BN81" i="92"/>
  <c r="BB81" i="92"/>
  <c r="BA81" i="92"/>
  <c r="AZ81" i="92"/>
  <c r="AY81" i="92"/>
  <c r="AX81" i="92"/>
  <c r="AW81" i="92"/>
  <c r="AV81" i="92"/>
  <c r="AU81" i="92"/>
  <c r="BC81" i="92" s="1"/>
  <c r="AI81" i="92"/>
  <c r="AD81" i="92"/>
  <c r="L81" i="92"/>
  <c r="BN80" i="92"/>
  <c r="AV80" i="92"/>
  <c r="AD80" i="92"/>
  <c r="L80" i="92"/>
  <c r="BN79" i="92"/>
  <c r="BA79" i="92"/>
  <c r="AX79" i="92"/>
  <c r="AW79" i="92"/>
  <c r="AV79" i="92"/>
  <c r="AU79" i="92"/>
  <c r="AD79" i="92"/>
  <c r="S79" i="92"/>
  <c r="Q79" i="92"/>
  <c r="P79" i="92"/>
  <c r="M79" i="92"/>
  <c r="L79" i="92"/>
  <c r="R79" i="92" s="1"/>
  <c r="K79" i="92"/>
  <c r="N79" i="92" s="1"/>
  <c r="BS78" i="92"/>
  <c r="BN78" i="92"/>
  <c r="BA78" i="92"/>
  <c r="AV78" i="92"/>
  <c r="AU78" i="92"/>
  <c r="AD78" i="92"/>
  <c r="L78" i="92"/>
  <c r="BN77" i="92"/>
  <c r="BA77" i="92"/>
  <c r="AX77" i="92"/>
  <c r="AV77" i="92"/>
  <c r="AU77" i="92"/>
  <c r="AD77" i="92"/>
  <c r="S77" i="92"/>
  <c r="Q77" i="92"/>
  <c r="P77" i="92"/>
  <c r="M77" i="92"/>
  <c r="L77" i="92"/>
  <c r="R77" i="92" s="1"/>
  <c r="K77" i="92"/>
  <c r="N77" i="92" s="1"/>
  <c r="BS76" i="92"/>
  <c r="BN76" i="92"/>
  <c r="BA76" i="92"/>
  <c r="AY76" i="92"/>
  <c r="AV76" i="92"/>
  <c r="AU76" i="92"/>
  <c r="AD76" i="92"/>
  <c r="L76" i="92"/>
  <c r="BN75" i="92"/>
  <c r="BA75" i="92"/>
  <c r="AX75" i="92"/>
  <c r="AV75" i="92"/>
  <c r="AU75" i="92"/>
  <c r="AD75" i="92"/>
  <c r="S75" i="92"/>
  <c r="Q75" i="92"/>
  <c r="P75" i="92"/>
  <c r="M75" i="92"/>
  <c r="L75" i="92"/>
  <c r="R75" i="92" s="1"/>
  <c r="K75" i="92"/>
  <c r="N75" i="92" s="1"/>
  <c r="BS74" i="92"/>
  <c r="BN74" i="92"/>
  <c r="BA74" i="92"/>
  <c r="AY74" i="92"/>
  <c r="AV74" i="92"/>
  <c r="AU74" i="92"/>
  <c r="AD74" i="92"/>
  <c r="L74" i="92"/>
  <c r="BN73" i="92"/>
  <c r="BA73" i="92"/>
  <c r="AX73" i="92"/>
  <c r="AV73" i="92"/>
  <c r="AU73" i="92"/>
  <c r="AD73" i="92"/>
  <c r="S73" i="92"/>
  <c r="Q73" i="92"/>
  <c r="P73" i="92"/>
  <c r="M73" i="92"/>
  <c r="L73" i="92"/>
  <c r="R73" i="92" s="1"/>
  <c r="K73" i="92"/>
  <c r="N73" i="92" s="1"/>
  <c r="BS72" i="92"/>
  <c r="BN72" i="92"/>
  <c r="BB72" i="92"/>
  <c r="BA72" i="92"/>
  <c r="AY72" i="92"/>
  <c r="AV72" i="92"/>
  <c r="AU72" i="92"/>
  <c r="AD72" i="92"/>
  <c r="AC72" i="92"/>
  <c r="L72" i="92"/>
  <c r="BN71" i="92"/>
  <c r="BA71" i="92"/>
  <c r="AX71" i="92"/>
  <c r="AV71" i="92"/>
  <c r="AU71" i="92"/>
  <c r="AD71" i="92"/>
  <c r="Q71" i="92"/>
  <c r="L71" i="92"/>
  <c r="K71" i="92"/>
  <c r="BN70" i="92"/>
  <c r="AV70" i="92"/>
  <c r="AK70" i="92"/>
  <c r="AI70" i="92"/>
  <c r="AH70" i="92"/>
  <c r="AF70" i="92"/>
  <c r="AE70" i="92"/>
  <c r="AD70" i="92"/>
  <c r="AJ70" i="92" s="1"/>
  <c r="AC70" i="92"/>
  <c r="AG70" i="92" s="1"/>
  <c r="L70" i="92"/>
  <c r="BT69" i="92"/>
  <c r="BS69" i="92"/>
  <c r="BR69" i="92"/>
  <c r="BQ69" i="92"/>
  <c r="BO69" i="92"/>
  <c r="BN69" i="92"/>
  <c r="BM69" i="92"/>
  <c r="BP69" i="92" s="1"/>
  <c r="BA69" i="92"/>
  <c r="AV69" i="92"/>
  <c r="AU69" i="92"/>
  <c r="AD69" i="92"/>
  <c r="S69" i="92"/>
  <c r="P69" i="92"/>
  <c r="L69" i="92"/>
  <c r="Q69" i="92" s="1"/>
  <c r="K69" i="92"/>
  <c r="R69" i="92" s="1"/>
  <c r="BU68" i="92"/>
  <c r="BS68" i="92"/>
  <c r="BP68" i="92"/>
  <c r="BN68" i="92"/>
  <c r="BM68" i="92" s="1"/>
  <c r="AV68" i="92"/>
  <c r="AI68" i="92"/>
  <c r="AD68" i="92"/>
  <c r="AC68" i="92"/>
  <c r="L68" i="92"/>
  <c r="BT67" i="92"/>
  <c r="BS67" i="92"/>
  <c r="BQ67" i="92"/>
  <c r="BN67" i="92"/>
  <c r="BM67" i="92"/>
  <c r="BA67" i="92"/>
  <c r="AV67" i="92"/>
  <c r="AD67" i="92"/>
  <c r="R67" i="92"/>
  <c r="M67" i="92"/>
  <c r="L67" i="92"/>
  <c r="Q67" i="92" s="1"/>
  <c r="K67" i="92"/>
  <c r="BS66" i="92"/>
  <c r="BN66" i="92"/>
  <c r="BM66" i="92"/>
  <c r="AV66" i="92"/>
  <c r="AI66" i="92"/>
  <c r="AH66" i="92"/>
  <c r="AG66" i="92"/>
  <c r="AF66" i="92"/>
  <c r="AE66" i="92"/>
  <c r="AD66" i="92"/>
  <c r="AJ66" i="92" s="1"/>
  <c r="AC66" i="92"/>
  <c r="AK66" i="92" s="1"/>
  <c r="Q66" i="92"/>
  <c r="L66" i="92"/>
  <c r="BU65" i="92"/>
  <c r="BS65" i="92"/>
  <c r="BR65" i="92"/>
  <c r="BQ65" i="92"/>
  <c r="BO65" i="92"/>
  <c r="BN65" i="92"/>
  <c r="BM65" i="92"/>
  <c r="BP65" i="92" s="1"/>
  <c r="AZ65" i="92"/>
  <c r="AV65" i="92"/>
  <c r="AU65" i="92"/>
  <c r="AE65" i="92"/>
  <c r="AD65" i="92"/>
  <c r="AC65" i="92"/>
  <c r="AF65" i="92" s="1"/>
  <c r="L65" i="92"/>
  <c r="BU64" i="92"/>
  <c r="BS64" i="92"/>
  <c r="BP64" i="92"/>
  <c r="BN64" i="92"/>
  <c r="BM64" i="92"/>
  <c r="AV64" i="92"/>
  <c r="AI64" i="92"/>
  <c r="AH64" i="92"/>
  <c r="AG64" i="92"/>
  <c r="AF64" i="92"/>
  <c r="AE64" i="92"/>
  <c r="AD64" i="92"/>
  <c r="AJ64" i="92" s="1"/>
  <c r="AC64" i="92"/>
  <c r="AK64" i="92" s="1"/>
  <c r="Q64" i="92"/>
  <c r="L64" i="92"/>
  <c r="BU63" i="92"/>
  <c r="BS63" i="92"/>
  <c r="BR63" i="92"/>
  <c r="BQ63" i="92"/>
  <c r="BO63" i="92"/>
  <c r="BN63" i="92"/>
  <c r="BM63" i="92"/>
  <c r="BP63" i="92" s="1"/>
  <c r="AV63" i="92"/>
  <c r="AE63" i="92"/>
  <c r="AD63" i="92"/>
  <c r="AC63" i="92"/>
  <c r="L63" i="92"/>
  <c r="BU62" i="92"/>
  <c r="BS62" i="92"/>
  <c r="BN62" i="92"/>
  <c r="BM62" i="92"/>
  <c r="AV62" i="92"/>
  <c r="AI62" i="92"/>
  <c r="AH62" i="92"/>
  <c r="AG62" i="92"/>
  <c r="AF62" i="92"/>
  <c r="AE62" i="92"/>
  <c r="AD62" i="92"/>
  <c r="AJ62" i="92" s="1"/>
  <c r="AC62" i="92"/>
  <c r="AK62" i="92" s="1"/>
  <c r="Q62" i="92"/>
  <c r="L62" i="92"/>
  <c r="BU61" i="92"/>
  <c r="BS61" i="92"/>
  <c r="BR61" i="92"/>
  <c r="BQ61" i="92"/>
  <c r="BO61" i="92"/>
  <c r="BN61" i="92"/>
  <c r="BM61" i="92"/>
  <c r="BP61" i="92" s="1"/>
  <c r="AV61" i="92"/>
  <c r="AD61" i="92"/>
  <c r="L61" i="92"/>
  <c r="BN60" i="92"/>
  <c r="AX60" i="92"/>
  <c r="AV60" i="92"/>
  <c r="BB60" i="92" s="1"/>
  <c r="AU60" i="92"/>
  <c r="AD60" i="92"/>
  <c r="R60" i="92"/>
  <c r="Q60" i="92"/>
  <c r="P60" i="92"/>
  <c r="O60" i="92"/>
  <c r="N60" i="92"/>
  <c r="M60" i="92"/>
  <c r="L60" i="92"/>
  <c r="K60" i="92"/>
  <c r="S60" i="92" s="1"/>
  <c r="BS59" i="92"/>
  <c r="BP59" i="92"/>
  <c r="BN59" i="92"/>
  <c r="BM59" i="92"/>
  <c r="BA59" i="92"/>
  <c r="AV59" i="92"/>
  <c r="AE59" i="92"/>
  <c r="AD59" i="92"/>
  <c r="AI59" i="92" s="1"/>
  <c r="AC59" i="92"/>
  <c r="L59" i="92"/>
  <c r="BN58" i="92"/>
  <c r="BC58" i="92"/>
  <c r="AZ58" i="92"/>
  <c r="AX58" i="92"/>
  <c r="AW58" i="92"/>
  <c r="AV58" i="92"/>
  <c r="BB58" i="92" s="1"/>
  <c r="AU58" i="92"/>
  <c r="AY58" i="92" s="1"/>
  <c r="AD58" i="92"/>
  <c r="R58" i="92"/>
  <c r="Q58" i="92"/>
  <c r="P58" i="92"/>
  <c r="O58" i="92"/>
  <c r="N58" i="92"/>
  <c r="M58" i="92"/>
  <c r="L58" i="92"/>
  <c r="K58" i="92"/>
  <c r="S58" i="92" s="1"/>
  <c r="BU57" i="92"/>
  <c r="BS57" i="92"/>
  <c r="BN57" i="92"/>
  <c r="BM57" i="92"/>
  <c r="BA57" i="92"/>
  <c r="AV57" i="92"/>
  <c r="AK57" i="92"/>
  <c r="AH57" i="92"/>
  <c r="AD57" i="92"/>
  <c r="AI57" i="92" s="1"/>
  <c r="AC57" i="92"/>
  <c r="Q57" i="92"/>
  <c r="L57" i="92"/>
  <c r="K57" i="92"/>
  <c r="BN56" i="92"/>
  <c r="AZ56" i="92"/>
  <c r="AW56" i="92"/>
  <c r="AV56" i="92"/>
  <c r="BB56" i="92" s="1"/>
  <c r="AU56" i="92"/>
  <c r="AY56" i="92" s="1"/>
  <c r="AI56" i="92"/>
  <c r="AD56" i="92"/>
  <c r="S56" i="92"/>
  <c r="R56" i="92"/>
  <c r="Q56" i="92"/>
  <c r="P56" i="92"/>
  <c r="O56" i="92"/>
  <c r="M56" i="92"/>
  <c r="L56" i="92"/>
  <c r="K56" i="92"/>
  <c r="N56" i="92" s="1"/>
  <c r="BS55" i="92"/>
  <c r="BN55" i="92"/>
  <c r="AV55" i="92"/>
  <c r="AF55" i="92"/>
  <c r="AD55" i="92"/>
  <c r="AI55" i="92" s="1"/>
  <c r="AC55" i="92"/>
  <c r="L55" i="92"/>
  <c r="BN54" i="92"/>
  <c r="BA54" i="92"/>
  <c r="AW54" i="92"/>
  <c r="AV54" i="92"/>
  <c r="AU54" i="92"/>
  <c r="AD54" i="92"/>
  <c r="S54" i="92"/>
  <c r="Q54" i="92"/>
  <c r="L54" i="92"/>
  <c r="K54" i="92"/>
  <c r="BU53" i="92"/>
  <c r="BS53" i="92"/>
  <c r="BR53" i="92"/>
  <c r="BN53" i="92"/>
  <c r="BM53" i="92"/>
  <c r="BO53" i="92" s="1"/>
  <c r="AV53" i="92"/>
  <c r="AK53" i="92"/>
  <c r="AH53" i="92"/>
  <c r="AE53" i="92"/>
  <c r="AD53" i="92"/>
  <c r="AI53" i="92" s="1"/>
  <c r="AC53" i="92"/>
  <c r="AJ53" i="92" s="1"/>
  <c r="Q53" i="92"/>
  <c r="L53" i="92"/>
  <c r="K53" i="92"/>
  <c r="BN52" i="92"/>
  <c r="BC52" i="92"/>
  <c r="BA52" i="92"/>
  <c r="AZ52" i="92"/>
  <c r="AX52" i="92"/>
  <c r="AV52" i="92"/>
  <c r="AU52" i="92"/>
  <c r="AD52" i="92"/>
  <c r="R52" i="92"/>
  <c r="Q52" i="92"/>
  <c r="O52" i="92"/>
  <c r="L52" i="92"/>
  <c r="K52" i="92"/>
  <c r="BN51" i="92"/>
  <c r="BA51" i="92"/>
  <c r="AV51" i="92"/>
  <c r="AD51" i="92"/>
  <c r="AC51" i="92"/>
  <c r="L51" i="92"/>
  <c r="BN50" i="92"/>
  <c r="BA50" i="92"/>
  <c r="AV50" i="92"/>
  <c r="AU50" i="92"/>
  <c r="AD50" i="92"/>
  <c r="Q50" i="92"/>
  <c r="M50" i="92"/>
  <c r="L50" i="92"/>
  <c r="K50" i="92"/>
  <c r="BN49" i="92"/>
  <c r="BA49" i="92"/>
  <c r="AV49" i="92"/>
  <c r="AU49" i="92"/>
  <c r="AD49" i="92"/>
  <c r="AC49" i="92"/>
  <c r="L49" i="92"/>
  <c r="BN48" i="92"/>
  <c r="BA48" i="92"/>
  <c r="AV48" i="92"/>
  <c r="AD48" i="92"/>
  <c r="AI48" i="92" s="1"/>
  <c r="R48" i="92"/>
  <c r="Q48" i="92"/>
  <c r="O48" i="92"/>
  <c r="M48" i="92"/>
  <c r="L48" i="92"/>
  <c r="K48" i="92"/>
  <c r="P48" i="92" s="1"/>
  <c r="BN47" i="92"/>
  <c r="AV47" i="92"/>
  <c r="AD47" i="92"/>
  <c r="L47" i="92"/>
  <c r="BN46" i="92"/>
  <c r="AV46" i="92"/>
  <c r="AI46" i="92"/>
  <c r="AD46" i="92"/>
  <c r="N46" i="92"/>
  <c r="L46" i="92"/>
  <c r="Q46" i="92" s="1"/>
  <c r="K46" i="92"/>
  <c r="BN45" i="92"/>
  <c r="BM45" i="92" s="1"/>
  <c r="AV45" i="92"/>
  <c r="AI45" i="92"/>
  <c r="AH45" i="92"/>
  <c r="AF45" i="92"/>
  <c r="AE45" i="92"/>
  <c r="AD45" i="92"/>
  <c r="AC45" i="92"/>
  <c r="AG45" i="92" s="1"/>
  <c r="L45" i="92"/>
  <c r="BU44" i="92"/>
  <c r="BS44" i="92"/>
  <c r="BO44" i="92"/>
  <c r="BN44" i="92"/>
  <c r="BM44" i="92"/>
  <c r="BP44" i="92" s="1"/>
  <c r="AV44" i="92"/>
  <c r="AU44" i="92"/>
  <c r="BC44" i="92" s="1"/>
  <c r="AI44" i="92"/>
  <c r="AD44" i="92"/>
  <c r="S44" i="92"/>
  <c r="R44" i="92"/>
  <c r="P44" i="92"/>
  <c r="N44" i="92"/>
  <c r="M44" i="92"/>
  <c r="L44" i="92"/>
  <c r="Q44" i="92" s="1"/>
  <c r="K44" i="92"/>
  <c r="BN43" i="92"/>
  <c r="AV43" i="92"/>
  <c r="AK43" i="92"/>
  <c r="AI43" i="92"/>
  <c r="AH43" i="92"/>
  <c r="AF43" i="92"/>
  <c r="AD43" i="92"/>
  <c r="AJ43" i="92" s="1"/>
  <c r="AC43" i="92"/>
  <c r="AG43" i="92" s="1"/>
  <c r="L43" i="92"/>
  <c r="BS42" i="92"/>
  <c r="BQ42" i="92"/>
  <c r="BO42" i="92"/>
  <c r="BN42" i="92"/>
  <c r="BM42" i="92"/>
  <c r="AV42" i="92"/>
  <c r="AI42" i="92"/>
  <c r="AD42" i="92"/>
  <c r="R42" i="92"/>
  <c r="P42" i="92"/>
  <c r="N42" i="92"/>
  <c r="M42" i="92"/>
  <c r="L42" i="92"/>
  <c r="Q42" i="92" s="1"/>
  <c r="K42" i="92"/>
  <c r="S42" i="92" s="1"/>
  <c r="BN41" i="92"/>
  <c r="BM41" i="92"/>
  <c r="AV41" i="92"/>
  <c r="AK41" i="92"/>
  <c r="AI41" i="92"/>
  <c r="AH41" i="92"/>
  <c r="AE41" i="92"/>
  <c r="AD41" i="92"/>
  <c r="AJ41" i="92" s="1"/>
  <c r="AC41" i="92"/>
  <c r="AG41" i="92" s="1"/>
  <c r="Q41" i="92"/>
  <c r="L41" i="92"/>
  <c r="BU40" i="92"/>
  <c r="BT40" i="92"/>
  <c r="BS40" i="92"/>
  <c r="BR40" i="92"/>
  <c r="BQ40" i="92"/>
  <c r="BO40" i="92"/>
  <c r="BN40" i="92"/>
  <c r="BM40" i="92"/>
  <c r="BP40" i="92" s="1"/>
  <c r="AV40" i="92"/>
  <c r="AD40" i="92"/>
  <c r="S40" i="92"/>
  <c r="R40" i="92"/>
  <c r="P40" i="92"/>
  <c r="N40" i="92"/>
  <c r="L40" i="92"/>
  <c r="Q40" i="92" s="1"/>
  <c r="K40" i="92"/>
  <c r="M40" i="92" s="1"/>
  <c r="BN39" i="92"/>
  <c r="AV39" i="92"/>
  <c r="AK39" i="92"/>
  <c r="AI39" i="92"/>
  <c r="AD39" i="92"/>
  <c r="AC39" i="92"/>
  <c r="Q39" i="92"/>
  <c r="L39" i="92"/>
  <c r="BN38" i="92"/>
  <c r="BM38" i="92" s="1"/>
  <c r="AV38" i="92"/>
  <c r="AD38" i="92"/>
  <c r="S38" i="92"/>
  <c r="R38" i="92"/>
  <c r="P38" i="92"/>
  <c r="M38" i="92"/>
  <c r="L38" i="92"/>
  <c r="Q38" i="92" s="1"/>
  <c r="K38" i="92"/>
  <c r="N38" i="92" s="1"/>
  <c r="CF37" i="92"/>
  <c r="CK37" i="92" s="1"/>
  <c r="BN37" i="92"/>
  <c r="AV37" i="92"/>
  <c r="AU37" i="92" s="1"/>
  <c r="AD37" i="92"/>
  <c r="AI37" i="92" s="1"/>
  <c r="Q37" i="92"/>
  <c r="O37" i="92"/>
  <c r="L37" i="92"/>
  <c r="R37" i="92" s="1"/>
  <c r="K37" i="92"/>
  <c r="N37" i="92" s="1"/>
  <c r="CF36" i="92"/>
  <c r="BN36" i="92"/>
  <c r="AV36" i="92"/>
  <c r="BA36" i="92" s="1"/>
  <c r="AD36" i="92"/>
  <c r="AI36" i="92" s="1"/>
  <c r="L36" i="92"/>
  <c r="CF35" i="92"/>
  <c r="CK35" i="92" s="1"/>
  <c r="BN35" i="92"/>
  <c r="AV35" i="92"/>
  <c r="BA35" i="92" s="1"/>
  <c r="AD35" i="92"/>
  <c r="AI35" i="92" s="1"/>
  <c r="O35" i="92"/>
  <c r="L35" i="92"/>
  <c r="K35" i="92"/>
  <c r="CF34" i="92"/>
  <c r="CE34" i="92" s="1"/>
  <c r="CH34" i="92" s="1"/>
  <c r="BN34" i="92"/>
  <c r="BM34" i="92" s="1"/>
  <c r="BU34" i="92" s="1"/>
  <c r="AV34" i="92"/>
  <c r="AD34" i="92"/>
  <c r="AC34" i="92"/>
  <c r="AF34" i="92" s="1"/>
  <c r="Q34" i="92"/>
  <c r="L34" i="92"/>
  <c r="CF33" i="92"/>
  <c r="CE33" i="92" s="1"/>
  <c r="CG33" i="92" s="1"/>
  <c r="BN33" i="92"/>
  <c r="AV33" i="92"/>
  <c r="AU33" i="92" s="1"/>
  <c r="AD33" i="92"/>
  <c r="AC33" i="92" s="1"/>
  <c r="AF33" i="92" s="1"/>
  <c r="L33" i="92"/>
  <c r="K33" i="92" s="1"/>
  <c r="CF32" i="92"/>
  <c r="BN32" i="92"/>
  <c r="BM32" i="92" s="1"/>
  <c r="AV32" i="92"/>
  <c r="BA32" i="92" s="1"/>
  <c r="AI32" i="92"/>
  <c r="AG32" i="92"/>
  <c r="AD32" i="92"/>
  <c r="AC32" i="92"/>
  <c r="AH32" i="92" s="1"/>
  <c r="L32" i="92"/>
  <c r="CF31" i="92"/>
  <c r="CE31" i="92" s="1"/>
  <c r="CH31" i="92" s="1"/>
  <c r="BN31" i="92"/>
  <c r="BM31" i="92" s="1"/>
  <c r="AV31" i="92"/>
  <c r="AD31" i="92"/>
  <c r="AC31" i="92" s="1"/>
  <c r="L31" i="92"/>
  <c r="K31" i="92" s="1"/>
  <c r="M31" i="92" s="1"/>
  <c r="CK30" i="92"/>
  <c r="CF30" i="92"/>
  <c r="BN30" i="92"/>
  <c r="BS30" i="92" s="1"/>
  <c r="AV30" i="92"/>
  <c r="AD30" i="92"/>
  <c r="AC30" i="92" s="1"/>
  <c r="AF30" i="92" s="1"/>
  <c r="L30" i="92"/>
  <c r="CF29" i="92"/>
  <c r="CE29" i="92" s="1"/>
  <c r="BN29" i="92"/>
  <c r="BM29" i="92"/>
  <c r="BQ29" i="92" s="1"/>
  <c r="AV29" i="92"/>
  <c r="BA29" i="92" s="1"/>
  <c r="AI29" i="92"/>
  <c r="AD29" i="92"/>
  <c r="L29" i="92"/>
  <c r="Q29" i="92" s="1"/>
  <c r="CK28" i="92"/>
  <c r="CF28" i="92"/>
  <c r="BN28" i="92"/>
  <c r="BM28" i="92" s="1"/>
  <c r="AV28" i="92"/>
  <c r="BA28" i="92" s="1"/>
  <c r="AI28" i="92"/>
  <c r="AG28" i="92"/>
  <c r="AD28" i="92"/>
  <c r="AK28" i="92" s="1"/>
  <c r="AC28" i="92"/>
  <c r="AH28" i="92" s="1"/>
  <c r="L28" i="92"/>
  <c r="K28" i="92" s="1"/>
  <c r="CF27" i="92"/>
  <c r="CK27" i="92" s="1"/>
  <c r="BN27" i="92"/>
  <c r="BS27" i="92" s="1"/>
  <c r="AV27" i="92"/>
  <c r="AD27" i="92"/>
  <c r="AI27" i="92" s="1"/>
  <c r="L27" i="92"/>
  <c r="K27" i="92" s="1"/>
  <c r="CF26" i="92"/>
  <c r="BS26" i="92"/>
  <c r="BN26" i="92"/>
  <c r="AV26" i="92"/>
  <c r="BA26" i="92" s="1"/>
  <c r="AD26" i="92"/>
  <c r="AI26" i="92" s="1"/>
  <c r="AC26" i="92"/>
  <c r="AF26" i="92" s="1"/>
  <c r="Q26" i="92"/>
  <c r="L26" i="92"/>
  <c r="CF25" i="92"/>
  <c r="BN25" i="92"/>
  <c r="BS25" i="92" s="1"/>
  <c r="AV25" i="92"/>
  <c r="AU25" i="92" s="1"/>
  <c r="AD25" i="92"/>
  <c r="L25" i="92"/>
  <c r="CF24" i="92"/>
  <c r="CK24" i="92" s="1"/>
  <c r="BS24" i="92"/>
  <c r="BN24" i="92"/>
  <c r="BM24" i="92"/>
  <c r="BP24" i="92" s="1"/>
  <c r="AV24" i="92"/>
  <c r="BA24" i="92" s="1"/>
  <c r="AI24" i="92"/>
  <c r="AD24" i="92"/>
  <c r="AC24" i="92" s="1"/>
  <c r="L24" i="92"/>
  <c r="Q24" i="92" s="1"/>
  <c r="K24" i="92"/>
  <c r="M24" i="92" s="1"/>
  <c r="CF23" i="92"/>
  <c r="CE23" i="92" s="1"/>
  <c r="BN23" i="92"/>
  <c r="BA23" i="92"/>
  <c r="AW23" i="92"/>
  <c r="AV23" i="92"/>
  <c r="AU23" i="92"/>
  <c r="BB23" i="92" s="1"/>
  <c r="AD23" i="92"/>
  <c r="AI23" i="92" s="1"/>
  <c r="L23" i="92"/>
  <c r="Q23" i="92" s="1"/>
  <c r="CF22" i="92"/>
  <c r="CK22" i="92" s="1"/>
  <c r="BN22" i="92"/>
  <c r="BM22" i="92" s="1"/>
  <c r="AV22" i="92"/>
  <c r="BA22" i="92" s="1"/>
  <c r="AD22" i="92"/>
  <c r="AC22" i="92" s="1"/>
  <c r="L22" i="92"/>
  <c r="CF21" i="92"/>
  <c r="CE21" i="92" s="1"/>
  <c r="BN21" i="92"/>
  <c r="BS21" i="92" s="1"/>
  <c r="AV21" i="92"/>
  <c r="AU21" i="92" s="1"/>
  <c r="AX21" i="92" s="1"/>
  <c r="AD21" i="92"/>
  <c r="AI21" i="92" s="1"/>
  <c r="L21" i="92"/>
  <c r="K21" i="92" s="1"/>
  <c r="CF20" i="92"/>
  <c r="CK20" i="92" s="1"/>
  <c r="BN20" i="92"/>
  <c r="BM20" i="92" s="1"/>
  <c r="AV20" i="92"/>
  <c r="AI20" i="92"/>
  <c r="AD20" i="92"/>
  <c r="L20" i="92"/>
  <c r="Q20" i="92" s="1"/>
  <c r="CK19" i="92"/>
  <c r="CF19" i="92"/>
  <c r="CE19" i="92" s="1"/>
  <c r="CH19" i="92" s="1"/>
  <c r="BN19" i="92"/>
  <c r="BS19" i="92" s="1"/>
  <c r="AV19" i="92"/>
  <c r="AU19" i="92" s="1"/>
  <c r="AD19" i="92"/>
  <c r="AI19" i="92" s="1"/>
  <c r="L19" i="92"/>
  <c r="Q19" i="92" s="1"/>
  <c r="CF18" i="92"/>
  <c r="CK18" i="92" s="1"/>
  <c r="BN18" i="92"/>
  <c r="AV18" i="92"/>
  <c r="BA18" i="92" s="1"/>
  <c r="AD18" i="92"/>
  <c r="AC18" i="92"/>
  <c r="AE18" i="92" s="1"/>
  <c r="L18" i="92"/>
  <c r="CJ17" i="92"/>
  <c r="CH17" i="92"/>
  <c r="CF17" i="92"/>
  <c r="CK17" i="92" s="1"/>
  <c r="CE17" i="92"/>
  <c r="CI17" i="92" s="1"/>
  <c r="BN17" i="92"/>
  <c r="BS17" i="92" s="1"/>
  <c r="AV17" i="92"/>
  <c r="BA17" i="92" s="1"/>
  <c r="AD17" i="92"/>
  <c r="AC17" i="92" s="1"/>
  <c r="AJ17" i="92" s="1"/>
  <c r="L17" i="92"/>
  <c r="CL16" i="92"/>
  <c r="CF16" i="92"/>
  <c r="CK16" i="92" s="1"/>
  <c r="CE16" i="92"/>
  <c r="CM16" i="92" s="1"/>
  <c r="BN16" i="92"/>
  <c r="BM16" i="92"/>
  <c r="BO16" i="92" s="1"/>
  <c r="AV16" i="92"/>
  <c r="AD16" i="92"/>
  <c r="AI16" i="92" s="1"/>
  <c r="L16" i="92"/>
  <c r="Q16" i="92" s="1"/>
  <c r="CF15" i="92"/>
  <c r="CK15" i="92" s="1"/>
  <c r="BN15" i="92"/>
  <c r="BM15" i="92"/>
  <c r="BT15" i="92" s="1"/>
  <c r="AV15" i="92"/>
  <c r="AD15" i="92"/>
  <c r="AI15" i="92" s="1"/>
  <c r="L15" i="92"/>
  <c r="K15" i="92" s="1"/>
  <c r="CF14" i="92"/>
  <c r="CF4" i="92" s="1"/>
  <c r="BN14" i="92"/>
  <c r="BS14" i="92" s="1"/>
  <c r="AV14" i="92"/>
  <c r="BA14" i="92" s="1"/>
  <c r="AD14" i="92"/>
  <c r="AI14" i="92" s="1"/>
  <c r="Q14" i="92"/>
  <c r="L14" i="92"/>
  <c r="K14" i="92"/>
  <c r="R14" i="92" s="1"/>
  <c r="CF13" i="92"/>
  <c r="BN13" i="92"/>
  <c r="BS13" i="92" s="1"/>
  <c r="AV13" i="92"/>
  <c r="AU13" i="92" s="1"/>
  <c r="AD13" i="92"/>
  <c r="L13" i="92"/>
  <c r="Q13" i="92" s="1"/>
  <c r="K13" i="92"/>
  <c r="O13" i="92" s="1"/>
  <c r="CF12" i="92"/>
  <c r="CK12" i="92" s="1"/>
  <c r="BS12" i="92"/>
  <c r="BN12" i="92"/>
  <c r="AV12" i="92"/>
  <c r="AU12" i="92" s="1"/>
  <c r="BB12" i="92" s="1"/>
  <c r="AD12" i="92"/>
  <c r="L12" i="92"/>
  <c r="Q12" i="92" s="1"/>
  <c r="CK11" i="92"/>
  <c r="CF11" i="92"/>
  <c r="CE11" i="92"/>
  <c r="CG11" i="92" s="1"/>
  <c r="BN11" i="92"/>
  <c r="AV11" i="92"/>
  <c r="BA11" i="92" s="1"/>
  <c r="AD11" i="92"/>
  <c r="AI11" i="92" s="1"/>
  <c r="Q11" i="92"/>
  <c r="L11" i="92"/>
  <c r="CF10" i="92"/>
  <c r="CE10" i="92"/>
  <c r="CL10" i="92" s="1"/>
  <c r="BN10" i="92"/>
  <c r="AV10" i="92"/>
  <c r="BA10" i="92" s="1"/>
  <c r="AD10" i="92"/>
  <c r="AC10" i="92"/>
  <c r="AE10" i="92" s="1"/>
  <c r="L10" i="92"/>
  <c r="CF9" i="92"/>
  <c r="CK9" i="92" s="1"/>
  <c r="CE9" i="92"/>
  <c r="CI9" i="92" s="1"/>
  <c r="BN9" i="92"/>
  <c r="BS9" i="92" s="1"/>
  <c r="AV9" i="92"/>
  <c r="BA9" i="92" s="1"/>
  <c r="AI9" i="92"/>
  <c r="AD9" i="92"/>
  <c r="AC9" i="92"/>
  <c r="AJ9" i="92" s="1"/>
  <c r="L9" i="92"/>
  <c r="CJ8" i="92"/>
  <c r="CG8" i="92"/>
  <c r="CF8" i="92"/>
  <c r="CK8" i="92" s="1"/>
  <c r="CE8" i="92"/>
  <c r="CL8" i="92" s="1"/>
  <c r="BP8" i="92"/>
  <c r="BN8" i="92"/>
  <c r="BS8" i="92" s="1"/>
  <c r="BM8" i="92"/>
  <c r="BO8" i="92" s="1"/>
  <c r="AV8" i="92"/>
  <c r="AD8" i="92"/>
  <c r="AI8" i="92" s="1"/>
  <c r="AC8" i="92"/>
  <c r="AG8" i="92" s="1"/>
  <c r="Q8" i="92"/>
  <c r="L8" i="92"/>
  <c r="CC6" i="92"/>
  <c r="CA6" i="92"/>
  <c r="BZ6" i="92"/>
  <c r="BY6" i="92"/>
  <c r="BX6" i="92"/>
  <c r="BV6" i="92"/>
  <c r="BK6" i="92"/>
  <c r="BI6" i="92"/>
  <c r="BH6" i="92"/>
  <c r="BG6" i="92"/>
  <c r="BF6" i="92"/>
  <c r="BD6" i="92"/>
  <c r="AS6" i="92"/>
  <c r="AQ6" i="92"/>
  <c r="AP6" i="92"/>
  <c r="AO6" i="92"/>
  <c r="AN6" i="92"/>
  <c r="AL6" i="92"/>
  <c r="AA6" i="92"/>
  <c r="Y6" i="92"/>
  <c r="X6" i="92"/>
  <c r="W6" i="92"/>
  <c r="V6" i="92"/>
  <c r="T6" i="92"/>
  <c r="I6" i="92"/>
  <c r="G6" i="92"/>
  <c r="F6" i="92"/>
  <c r="E6" i="92"/>
  <c r="D6" i="92"/>
  <c r="B6" i="92"/>
  <c r="CC5" i="92"/>
  <c r="CA5" i="92"/>
  <c r="BZ5" i="92"/>
  <c r="BY5" i="92"/>
  <c r="BX5" i="92"/>
  <c r="BV5" i="92"/>
  <c r="BK5" i="92"/>
  <c r="BI5" i="92"/>
  <c r="BH5" i="92"/>
  <c r="BG5" i="92"/>
  <c r="BF5" i="92"/>
  <c r="BD5" i="92"/>
  <c r="AS5" i="92"/>
  <c r="AQ5" i="92"/>
  <c r="AP5" i="92"/>
  <c r="AO5" i="92"/>
  <c r="AN5" i="92"/>
  <c r="AL5" i="92"/>
  <c r="AA5" i="92"/>
  <c r="Y5" i="92"/>
  <c r="X5" i="92"/>
  <c r="W5" i="92"/>
  <c r="V5" i="92"/>
  <c r="T5" i="92"/>
  <c r="I5" i="92"/>
  <c r="G5" i="92"/>
  <c r="F5" i="92"/>
  <c r="E5" i="92"/>
  <c r="D5" i="92"/>
  <c r="B5" i="92"/>
  <c r="CC4" i="92"/>
  <c r="CA4" i="92"/>
  <c r="BZ4" i="92"/>
  <c r="BY4" i="92"/>
  <c r="BX4" i="92"/>
  <c r="BV4" i="92"/>
  <c r="BK4" i="92"/>
  <c r="BI4" i="92"/>
  <c r="BH4" i="92"/>
  <c r="BG4" i="92"/>
  <c r="BF4" i="92"/>
  <c r="BD4" i="92"/>
  <c r="AS4" i="92"/>
  <c r="AQ4" i="92"/>
  <c r="AP4" i="92"/>
  <c r="AO4" i="92"/>
  <c r="AN4" i="92"/>
  <c r="AL4" i="92"/>
  <c r="AA4" i="92"/>
  <c r="Y4" i="92"/>
  <c r="X4" i="92"/>
  <c r="W4" i="92"/>
  <c r="V4" i="92"/>
  <c r="T4" i="92"/>
  <c r="I4" i="92"/>
  <c r="G4" i="92"/>
  <c r="F4" i="92"/>
  <c r="E4" i="92"/>
  <c r="D4" i="92"/>
  <c r="B4" i="92"/>
  <c r="CC3" i="92"/>
  <c r="CA3" i="92"/>
  <c r="BZ3" i="92"/>
  <c r="BY3" i="92"/>
  <c r="BX3" i="92"/>
  <c r="BV3" i="92"/>
  <c r="BK3" i="92"/>
  <c r="BI3" i="92"/>
  <c r="BH3" i="92"/>
  <c r="BG3" i="92"/>
  <c r="BF3" i="92"/>
  <c r="BD3" i="92"/>
  <c r="AS3" i="92"/>
  <c r="AQ3" i="92"/>
  <c r="AP3" i="92"/>
  <c r="AO3" i="92"/>
  <c r="AN3" i="92"/>
  <c r="AL3" i="92"/>
  <c r="AA3" i="92"/>
  <c r="Y3" i="92"/>
  <c r="X3" i="92"/>
  <c r="W3" i="92"/>
  <c r="V3" i="92"/>
  <c r="T3" i="92"/>
  <c r="I3" i="92"/>
  <c r="G3" i="92"/>
  <c r="F3" i="92"/>
  <c r="E3" i="92"/>
  <c r="D3" i="92"/>
  <c r="B3" i="92"/>
  <c r="CC2" i="92"/>
  <c r="CA2" i="92"/>
  <c r="BZ2" i="92"/>
  <c r="BY2" i="92"/>
  <c r="BX2" i="92"/>
  <c r="BV2" i="92"/>
  <c r="BK2" i="92"/>
  <c r="BI2" i="92"/>
  <c r="BH2" i="92"/>
  <c r="BG2" i="92"/>
  <c r="BF2" i="92"/>
  <c r="BD2" i="92"/>
  <c r="AS2" i="92"/>
  <c r="AQ2" i="92"/>
  <c r="AP2" i="92"/>
  <c r="AO2" i="92"/>
  <c r="AN2" i="92"/>
  <c r="AL2" i="92"/>
  <c r="AA2" i="92"/>
  <c r="Y2" i="92"/>
  <c r="X2" i="92"/>
  <c r="W2" i="92"/>
  <c r="V2" i="92"/>
  <c r="T2" i="92"/>
  <c r="I2" i="92"/>
  <c r="G2" i="92"/>
  <c r="F2" i="92"/>
  <c r="E2" i="92"/>
  <c r="D2" i="92"/>
  <c r="B2" i="92"/>
  <c r="BN100" i="91"/>
  <c r="AV100" i="91"/>
  <c r="AI100" i="91"/>
  <c r="AD100" i="91"/>
  <c r="Q100" i="91"/>
  <c r="L100" i="91"/>
  <c r="BU99" i="91"/>
  <c r="BR99" i="91"/>
  <c r="BQ99" i="91"/>
  <c r="BN99" i="91"/>
  <c r="BS99" i="91" s="1"/>
  <c r="BM99" i="91"/>
  <c r="AV99" i="91"/>
  <c r="BA99" i="91" s="1"/>
  <c r="AU99" i="91"/>
  <c r="AD99" i="91"/>
  <c r="R99" i="91"/>
  <c r="N99" i="91"/>
  <c r="M99" i="91"/>
  <c r="L99" i="91"/>
  <c r="Q99" i="91" s="1"/>
  <c r="K99" i="91"/>
  <c r="S99" i="91" s="1"/>
  <c r="BN98" i="91"/>
  <c r="AV98" i="91"/>
  <c r="AI98" i="91"/>
  <c r="AD98" i="91"/>
  <c r="Q98" i="91"/>
  <c r="L98" i="91"/>
  <c r="BR97" i="91"/>
  <c r="BN97" i="91"/>
  <c r="BS97" i="91" s="1"/>
  <c r="BM97" i="91"/>
  <c r="BU97" i="91" s="1"/>
  <c r="AZ97" i="91"/>
  <c r="AV97" i="91"/>
  <c r="AU97" i="91"/>
  <c r="AD97" i="91"/>
  <c r="R97" i="91"/>
  <c r="N97" i="91"/>
  <c r="M97" i="91"/>
  <c r="L97" i="91"/>
  <c r="Q97" i="91" s="1"/>
  <c r="K97" i="91"/>
  <c r="S97" i="91" s="1"/>
  <c r="BN96" i="91"/>
  <c r="AV96" i="91"/>
  <c r="AI96" i="91"/>
  <c r="AD96" i="91"/>
  <c r="Q96" i="91"/>
  <c r="L96" i="91"/>
  <c r="BN95" i="91"/>
  <c r="BS95" i="91" s="1"/>
  <c r="BM95" i="91"/>
  <c r="AV95" i="91"/>
  <c r="AD95" i="91"/>
  <c r="Q95" i="91"/>
  <c r="L95" i="91"/>
  <c r="K95" i="91"/>
  <c r="BN94" i="91"/>
  <c r="AV94" i="91"/>
  <c r="AI94" i="91"/>
  <c r="AD94" i="91"/>
  <c r="Q94" i="91"/>
  <c r="L94" i="91"/>
  <c r="BU93" i="91"/>
  <c r="BT93" i="91"/>
  <c r="BR93" i="91"/>
  <c r="BN93" i="91"/>
  <c r="BS93" i="91" s="1"/>
  <c r="BM93" i="91"/>
  <c r="BA93" i="91"/>
  <c r="AV93" i="91"/>
  <c r="AU93" i="91"/>
  <c r="AI93" i="91"/>
  <c r="AD93" i="91"/>
  <c r="Q93" i="91"/>
  <c r="L93" i="91"/>
  <c r="O93" i="91" s="1"/>
  <c r="K93" i="91"/>
  <c r="S93" i="91" s="1"/>
  <c r="BP92" i="91"/>
  <c r="BN92" i="91"/>
  <c r="BM92" i="91"/>
  <c r="BO92" i="91" s="1"/>
  <c r="AV92" i="91"/>
  <c r="AI92" i="91"/>
  <c r="AD92" i="91"/>
  <c r="Q92" i="91"/>
  <c r="L92" i="91"/>
  <c r="BU91" i="91"/>
  <c r="BT91" i="91"/>
  <c r="BR91" i="91"/>
  <c r="BQ91" i="91"/>
  <c r="BN91" i="91"/>
  <c r="BS91" i="91" s="1"/>
  <c r="BM91" i="91"/>
  <c r="AV91" i="91"/>
  <c r="AD91" i="91"/>
  <c r="S91" i="91"/>
  <c r="R91" i="91"/>
  <c r="Q91" i="91"/>
  <c r="N91" i="91"/>
  <c r="M91" i="91"/>
  <c r="L91" i="91"/>
  <c r="O91" i="91" s="1"/>
  <c r="K91" i="91"/>
  <c r="P91" i="91" s="1"/>
  <c r="BN90" i="91"/>
  <c r="AV90" i="91"/>
  <c r="AI90" i="91"/>
  <c r="AD90" i="91"/>
  <c r="Q90" i="91"/>
  <c r="L90" i="91"/>
  <c r="BU89" i="91"/>
  <c r="BQ89" i="91"/>
  <c r="BN89" i="91"/>
  <c r="BS89" i="91" s="1"/>
  <c r="BM89" i="91"/>
  <c r="BR89" i="91" s="1"/>
  <c r="BC89" i="91"/>
  <c r="BA89" i="91"/>
  <c r="AZ89" i="91"/>
  <c r="AV89" i="91"/>
  <c r="AU89" i="91"/>
  <c r="AD89" i="91"/>
  <c r="S89" i="91"/>
  <c r="Q89" i="91"/>
  <c r="N89" i="91"/>
  <c r="L89" i="91"/>
  <c r="K89" i="91"/>
  <c r="P89" i="91" s="1"/>
  <c r="BN88" i="91"/>
  <c r="BM88" i="91"/>
  <c r="AV88" i="91"/>
  <c r="AI88" i="91"/>
  <c r="AD88" i="91"/>
  <c r="Q88" i="91"/>
  <c r="L88" i="91"/>
  <c r="BR87" i="91"/>
  <c r="BN87" i="91"/>
  <c r="BS87" i="91" s="1"/>
  <c r="BM87" i="91"/>
  <c r="AV87" i="91"/>
  <c r="AI87" i="91"/>
  <c r="AD87" i="91"/>
  <c r="Q87" i="91"/>
  <c r="L87" i="91"/>
  <c r="O87" i="91" s="1"/>
  <c r="K87" i="91"/>
  <c r="S87" i="91" s="1"/>
  <c r="BQ86" i="91"/>
  <c r="BN86" i="91"/>
  <c r="BM86" i="91"/>
  <c r="AV86" i="91"/>
  <c r="AI86" i="91"/>
  <c r="AD86" i="91"/>
  <c r="Q86" i="91"/>
  <c r="L86" i="91"/>
  <c r="BN85" i="91"/>
  <c r="BS85" i="91" s="1"/>
  <c r="BM85" i="91"/>
  <c r="AV85" i="91"/>
  <c r="AI85" i="91"/>
  <c r="AD85" i="91"/>
  <c r="R85" i="91"/>
  <c r="Q85" i="91"/>
  <c r="M85" i="91"/>
  <c r="L85" i="91"/>
  <c r="O85" i="91" s="1"/>
  <c r="K85" i="91"/>
  <c r="BU84" i="91"/>
  <c r="BP84" i="91"/>
  <c r="BN84" i="91"/>
  <c r="BM84" i="91"/>
  <c r="AV84" i="91"/>
  <c r="AD84" i="91"/>
  <c r="Q84" i="91"/>
  <c r="L84" i="91"/>
  <c r="BU83" i="91"/>
  <c r="BT83" i="91"/>
  <c r="BP83" i="91"/>
  <c r="BN83" i="91"/>
  <c r="BS83" i="91" s="1"/>
  <c r="BM83" i="91"/>
  <c r="BQ83" i="91" s="1"/>
  <c r="AV83" i="91"/>
  <c r="AD83" i="91"/>
  <c r="Q83" i="91"/>
  <c r="M83" i="91"/>
  <c r="L83" i="91"/>
  <c r="K83" i="91"/>
  <c r="BN82" i="91"/>
  <c r="BM82" i="91"/>
  <c r="AV82" i="91"/>
  <c r="AD82" i="91"/>
  <c r="Q82" i="91"/>
  <c r="L82" i="91"/>
  <c r="BN81" i="91"/>
  <c r="BS81" i="91" s="1"/>
  <c r="BM81" i="91"/>
  <c r="AV81" i="91"/>
  <c r="AD81" i="91"/>
  <c r="AI81" i="91" s="1"/>
  <c r="S81" i="91"/>
  <c r="Q81" i="91"/>
  <c r="P81" i="91"/>
  <c r="N81" i="91"/>
  <c r="L81" i="91"/>
  <c r="K81" i="91"/>
  <c r="BN80" i="91"/>
  <c r="AV80" i="91"/>
  <c r="AD80" i="91"/>
  <c r="AC80" i="91" s="1"/>
  <c r="L80" i="91"/>
  <c r="BU79" i="91"/>
  <c r="BR79" i="91"/>
  <c r="BP79" i="91"/>
  <c r="BO79" i="91"/>
  <c r="BN79" i="91"/>
  <c r="BS79" i="91" s="1"/>
  <c r="BM79" i="91"/>
  <c r="BQ79" i="91" s="1"/>
  <c r="BC79" i="91"/>
  <c r="BB79" i="91"/>
  <c r="AY79" i="91"/>
  <c r="AX79" i="91"/>
  <c r="AV79" i="91"/>
  <c r="AU79" i="91"/>
  <c r="AW79" i="91" s="1"/>
  <c r="AD79" i="91"/>
  <c r="AC79" i="91"/>
  <c r="AF79" i="91" s="1"/>
  <c r="S79" i="91"/>
  <c r="N79" i="91"/>
  <c r="L79" i="91"/>
  <c r="K79" i="91" s="1"/>
  <c r="M79" i="91" s="1"/>
  <c r="BS78" i="91"/>
  <c r="BN78" i="91"/>
  <c r="BC78" i="91"/>
  <c r="BB78" i="91"/>
  <c r="AZ78" i="91"/>
  <c r="AY78" i="91"/>
  <c r="AX78" i="91"/>
  <c r="AW78" i="91"/>
  <c r="AV78" i="91"/>
  <c r="BA78" i="91" s="1"/>
  <c r="AU78" i="91"/>
  <c r="AK78" i="91"/>
  <c r="AD78" i="91"/>
  <c r="AC78" i="91" s="1"/>
  <c r="Q78" i="91"/>
  <c r="L78" i="91"/>
  <c r="BU77" i="91"/>
  <c r="BT77" i="91"/>
  <c r="BS77" i="91"/>
  <c r="BR77" i="91"/>
  <c r="BP77" i="91"/>
  <c r="BO77" i="91"/>
  <c r="BN77" i="91"/>
  <c r="BQ77" i="91" s="1"/>
  <c r="BM77" i="91"/>
  <c r="BC77" i="91"/>
  <c r="BB77" i="91"/>
  <c r="AY77" i="91"/>
  <c r="AV77" i="91"/>
  <c r="AU77" i="91"/>
  <c r="AW77" i="91" s="1"/>
  <c r="AD77" i="91"/>
  <c r="AC77" i="91"/>
  <c r="AF77" i="91" s="1"/>
  <c r="S77" i="91"/>
  <c r="N77" i="91"/>
  <c r="L77" i="91"/>
  <c r="K77" i="91" s="1"/>
  <c r="M77" i="91" s="1"/>
  <c r="BS76" i="91"/>
  <c r="BN76" i="91"/>
  <c r="BC76" i="91"/>
  <c r="BB76" i="91"/>
  <c r="AZ76" i="91"/>
  <c r="AY76" i="91"/>
  <c r="AW76" i="91"/>
  <c r="AV76" i="91"/>
  <c r="BA76" i="91" s="1"/>
  <c r="AU76" i="91"/>
  <c r="AX76" i="91" s="1"/>
  <c r="AD76" i="91"/>
  <c r="Q76" i="91"/>
  <c r="L76" i="91"/>
  <c r="BU75" i="91"/>
  <c r="BT75" i="91"/>
  <c r="BS75" i="91"/>
  <c r="BR75" i="91"/>
  <c r="BP75" i="91"/>
  <c r="BO75" i="91"/>
  <c r="BN75" i="91"/>
  <c r="BM75" i="91"/>
  <c r="BQ75" i="91" s="1"/>
  <c r="AV75" i="91"/>
  <c r="AD75" i="91"/>
  <c r="AC75" i="91"/>
  <c r="L75" i="91"/>
  <c r="BS74" i="91"/>
  <c r="BN74" i="91"/>
  <c r="BC74" i="91"/>
  <c r="BB74" i="91"/>
  <c r="AZ74" i="91"/>
  <c r="AY74" i="91"/>
  <c r="AX74" i="91"/>
  <c r="AW74" i="91"/>
  <c r="AV74" i="91"/>
  <c r="BA74" i="91" s="1"/>
  <c r="AU74" i="91"/>
  <c r="AD74" i="91"/>
  <c r="AC74" i="91" s="1"/>
  <c r="Q74" i="91"/>
  <c r="L74" i="91"/>
  <c r="BU73" i="91"/>
  <c r="BT73" i="91"/>
  <c r="BS73" i="91"/>
  <c r="BR73" i="91"/>
  <c r="BP73" i="91"/>
  <c r="BO73" i="91"/>
  <c r="BN73" i="91"/>
  <c r="BM73" i="91"/>
  <c r="BQ73" i="91" s="1"/>
  <c r="AV73" i="91"/>
  <c r="AD73" i="91"/>
  <c r="AC73" i="91" s="1"/>
  <c r="L73" i="91"/>
  <c r="BS72" i="91"/>
  <c r="BN72" i="91"/>
  <c r="BC72" i="91"/>
  <c r="BB72" i="91"/>
  <c r="AZ72" i="91"/>
  <c r="AY72" i="91"/>
  <c r="AX72" i="91"/>
  <c r="AW72" i="91"/>
  <c r="AV72" i="91"/>
  <c r="BA72" i="91" s="1"/>
  <c r="AU72" i="91"/>
  <c r="AI72" i="91"/>
  <c r="AD72" i="91"/>
  <c r="AC72" i="91" s="1"/>
  <c r="Q72" i="91"/>
  <c r="L72" i="91"/>
  <c r="BU71" i="91"/>
  <c r="BT71" i="91"/>
  <c r="BS71" i="91"/>
  <c r="BR71" i="91"/>
  <c r="BP71" i="91"/>
  <c r="BO71" i="91"/>
  <c r="BN71" i="91"/>
  <c r="BQ71" i="91" s="1"/>
  <c r="BM71" i="91"/>
  <c r="AV71" i="91"/>
  <c r="AD71" i="91"/>
  <c r="AC71" i="91" s="1"/>
  <c r="L71" i="91"/>
  <c r="BS70" i="91"/>
  <c r="BN70" i="91"/>
  <c r="BC70" i="91"/>
  <c r="BB70" i="91"/>
  <c r="AZ70" i="91"/>
  <c r="AY70" i="91"/>
  <c r="AX70" i="91"/>
  <c r="AW70" i="91"/>
  <c r="AV70" i="91"/>
  <c r="BA70" i="91" s="1"/>
  <c r="AU70" i="91"/>
  <c r="AD70" i="91"/>
  <c r="AC70" i="91"/>
  <c r="Q70" i="91"/>
  <c r="L70" i="91"/>
  <c r="BU69" i="91"/>
  <c r="BT69" i="91"/>
  <c r="BS69" i="91"/>
  <c r="BR69" i="91"/>
  <c r="BO69" i="91"/>
  <c r="BN69" i="91"/>
  <c r="BM69" i="91"/>
  <c r="BQ69" i="91" s="1"/>
  <c r="AV69" i="91"/>
  <c r="AJ69" i="91"/>
  <c r="AD69" i="91"/>
  <c r="AI69" i="91" s="1"/>
  <c r="AC69" i="91"/>
  <c r="L69" i="91"/>
  <c r="BN68" i="91"/>
  <c r="BC68" i="91"/>
  <c r="AZ68" i="91"/>
  <c r="AW68" i="91"/>
  <c r="AV68" i="91"/>
  <c r="BA68" i="91" s="1"/>
  <c r="AU68" i="91"/>
  <c r="AH68" i="91"/>
  <c r="AD68" i="91"/>
  <c r="AC68" i="91"/>
  <c r="Q68" i="91"/>
  <c r="L68" i="91"/>
  <c r="BU67" i="91"/>
  <c r="BT67" i="91"/>
  <c r="BS67" i="91"/>
  <c r="BR67" i="91"/>
  <c r="BO67" i="91"/>
  <c r="BN67" i="91"/>
  <c r="BQ67" i="91" s="1"/>
  <c r="BM67" i="91"/>
  <c r="BP67" i="91" s="1"/>
  <c r="BA67" i="91"/>
  <c r="AV67" i="91"/>
  <c r="AJ67" i="91"/>
  <c r="AH67" i="91"/>
  <c r="AD67" i="91"/>
  <c r="AI67" i="91" s="1"/>
  <c r="AC67" i="91"/>
  <c r="L67" i="91"/>
  <c r="BN66" i="91"/>
  <c r="BC66" i="91"/>
  <c r="AZ66" i="91"/>
  <c r="AW66" i="91"/>
  <c r="AV66" i="91"/>
  <c r="BA66" i="91" s="1"/>
  <c r="AU66" i="91"/>
  <c r="AD66" i="91"/>
  <c r="Q66" i="91"/>
  <c r="L66" i="91"/>
  <c r="BU65" i="91"/>
  <c r="BT65" i="91"/>
  <c r="BS65" i="91"/>
  <c r="BR65" i="91"/>
  <c r="BO65" i="91"/>
  <c r="BN65" i="91"/>
  <c r="BQ65" i="91" s="1"/>
  <c r="BM65" i="91"/>
  <c r="BP65" i="91" s="1"/>
  <c r="AV65" i="91"/>
  <c r="AJ65" i="91"/>
  <c r="AH65" i="91"/>
  <c r="AG65" i="91"/>
  <c r="AE65" i="91"/>
  <c r="AD65" i="91"/>
  <c r="AI65" i="91" s="1"/>
  <c r="AC65" i="91"/>
  <c r="L65" i="91"/>
  <c r="BN64" i="91"/>
  <c r="BC64" i="91"/>
  <c r="AV64" i="91"/>
  <c r="BA64" i="91" s="1"/>
  <c r="AU64" i="91"/>
  <c r="AD64" i="91"/>
  <c r="AC64" i="91"/>
  <c r="Q64" i="91"/>
  <c r="L64" i="91"/>
  <c r="BU63" i="91"/>
  <c r="BT63" i="91"/>
  <c r="BS63" i="91"/>
  <c r="BR63" i="91"/>
  <c r="BO63" i="91"/>
  <c r="BN63" i="91"/>
  <c r="BQ63" i="91" s="1"/>
  <c r="BM63" i="91"/>
  <c r="BP63" i="91" s="1"/>
  <c r="AV63" i="91"/>
  <c r="AJ63" i="91"/>
  <c r="AH63" i="91"/>
  <c r="AG63" i="91"/>
  <c r="AE63" i="91"/>
  <c r="AD63" i="91"/>
  <c r="AI63" i="91" s="1"/>
  <c r="AC63" i="91"/>
  <c r="L63" i="91"/>
  <c r="BN62" i="91"/>
  <c r="BC62" i="91"/>
  <c r="AZ62" i="91"/>
  <c r="AY62" i="91"/>
  <c r="AW62" i="91"/>
  <c r="AV62" i="91"/>
  <c r="BA62" i="91" s="1"/>
  <c r="AU62" i="91"/>
  <c r="AD62" i="91"/>
  <c r="AC62" i="91"/>
  <c r="Q62" i="91"/>
  <c r="L62" i="91"/>
  <c r="BU61" i="91"/>
  <c r="BT61" i="91"/>
  <c r="BS61" i="91"/>
  <c r="BR61" i="91"/>
  <c r="BO61" i="91"/>
  <c r="BN61" i="91"/>
  <c r="BQ61" i="91" s="1"/>
  <c r="BM61" i="91"/>
  <c r="BP61" i="91" s="1"/>
  <c r="BC61" i="91"/>
  <c r="BA61" i="91"/>
  <c r="AV61" i="91"/>
  <c r="AU61" i="91" s="1"/>
  <c r="AH61" i="91"/>
  <c r="AD61" i="91"/>
  <c r="AI61" i="91" s="1"/>
  <c r="AC61" i="91"/>
  <c r="L61" i="91"/>
  <c r="BS60" i="91"/>
  <c r="BN60" i="91"/>
  <c r="AV60" i="91"/>
  <c r="BA60" i="91" s="1"/>
  <c r="AU60" i="91"/>
  <c r="AD60" i="91"/>
  <c r="Q60" i="91"/>
  <c r="L60" i="91"/>
  <c r="BU59" i="91"/>
  <c r="BT59" i="91"/>
  <c r="BS59" i="91"/>
  <c r="BR59" i="91"/>
  <c r="BO59" i="91"/>
  <c r="BN59" i="91"/>
  <c r="BQ59" i="91" s="1"/>
  <c r="BM59" i="91"/>
  <c r="BP59" i="91" s="1"/>
  <c r="AV59" i="91"/>
  <c r="AU59" i="91"/>
  <c r="AD59" i="91"/>
  <c r="AI59" i="91" s="1"/>
  <c r="AC59" i="91"/>
  <c r="L59" i="91"/>
  <c r="BS58" i="91"/>
  <c r="BN58" i="91"/>
  <c r="BC58" i="91"/>
  <c r="AV58" i="91"/>
  <c r="BA58" i="91" s="1"/>
  <c r="AU58" i="91"/>
  <c r="AK58" i="91"/>
  <c r="AH58" i="91"/>
  <c r="AG58" i="91"/>
  <c r="AD58" i="91"/>
  <c r="AC58" i="91" s="1"/>
  <c r="Q58" i="91"/>
  <c r="L58" i="91"/>
  <c r="BU57" i="91"/>
  <c r="BT57" i="91"/>
  <c r="BS57" i="91"/>
  <c r="BR57" i="91"/>
  <c r="BO57" i="91"/>
  <c r="BN57" i="91"/>
  <c r="BQ57" i="91" s="1"/>
  <c r="BM57" i="91"/>
  <c r="BP57" i="91" s="1"/>
  <c r="BC57" i="91"/>
  <c r="BB57" i="91"/>
  <c r="BA57" i="91"/>
  <c r="AV57" i="91"/>
  <c r="AU57" i="91"/>
  <c r="AJ57" i="91"/>
  <c r="AH57" i="91"/>
  <c r="AG57" i="91"/>
  <c r="AE57" i="91"/>
  <c r="AD57" i="91"/>
  <c r="AI57" i="91" s="1"/>
  <c r="AC57" i="91"/>
  <c r="AF57" i="91" s="1"/>
  <c r="L57" i="91"/>
  <c r="BN56" i="91"/>
  <c r="BC56" i="91"/>
  <c r="AZ56" i="91"/>
  <c r="AY56" i="91"/>
  <c r="AW56" i="91"/>
  <c r="AV56" i="91"/>
  <c r="BA56" i="91" s="1"/>
  <c r="AU56" i="91"/>
  <c r="AD56" i="91"/>
  <c r="AC56" i="91"/>
  <c r="Q56" i="91"/>
  <c r="L56" i="91"/>
  <c r="BU55" i="91"/>
  <c r="BT55" i="91"/>
  <c r="BS55" i="91"/>
  <c r="BR55" i="91"/>
  <c r="BP55" i="91"/>
  <c r="BO55" i="91"/>
  <c r="BN55" i="91"/>
  <c r="BQ55" i="91" s="1"/>
  <c r="BM55" i="91"/>
  <c r="BA55" i="91"/>
  <c r="AV55" i="91"/>
  <c r="AU55" i="91" s="1"/>
  <c r="AH55" i="91"/>
  <c r="AE55" i="91"/>
  <c r="AD55" i="91"/>
  <c r="AI55" i="91" s="1"/>
  <c r="AC55" i="91"/>
  <c r="L55" i="91"/>
  <c r="BS54" i="91"/>
  <c r="BN54" i="91"/>
  <c r="AV54" i="91"/>
  <c r="BA54" i="91" s="1"/>
  <c r="AU54" i="91"/>
  <c r="AD54" i="91"/>
  <c r="AC54" i="91" s="1"/>
  <c r="Q54" i="91"/>
  <c r="L54" i="91"/>
  <c r="BU53" i="91"/>
  <c r="BT53" i="91"/>
  <c r="BS53" i="91"/>
  <c r="BR53" i="91"/>
  <c r="BP53" i="91"/>
  <c r="BO53" i="91"/>
  <c r="BN53" i="91"/>
  <c r="BQ53" i="91" s="1"/>
  <c r="BM53" i="91"/>
  <c r="BB53" i="91"/>
  <c r="BA53" i="91"/>
  <c r="AV53" i="91"/>
  <c r="AU53" i="91"/>
  <c r="AE53" i="91"/>
  <c r="AD53" i="91"/>
  <c r="AI53" i="91" s="1"/>
  <c r="AC53" i="91"/>
  <c r="L53" i="91"/>
  <c r="BS52" i="91"/>
  <c r="BN52" i="91"/>
  <c r="AW52" i="91"/>
  <c r="AV52" i="91"/>
  <c r="BA52" i="91" s="1"/>
  <c r="AU52" i="91"/>
  <c r="AK52" i="91"/>
  <c r="AH52" i="91"/>
  <c r="AG52" i="91"/>
  <c r="AD52" i="91"/>
  <c r="AC52" i="91"/>
  <c r="Q52" i="91"/>
  <c r="L52" i="91"/>
  <c r="BU51" i="91"/>
  <c r="BT51" i="91"/>
  <c r="BS51" i="91"/>
  <c r="BR51" i="91"/>
  <c r="BP51" i="91"/>
  <c r="BO51" i="91"/>
  <c r="BN51" i="91"/>
  <c r="BQ51" i="91" s="1"/>
  <c r="BM51" i="91"/>
  <c r="AV51" i="91"/>
  <c r="AU51" i="91" s="1"/>
  <c r="AJ51" i="91"/>
  <c r="AH51" i="91"/>
  <c r="AD51" i="91"/>
  <c r="AI51" i="91" s="1"/>
  <c r="AC51" i="91"/>
  <c r="L51" i="91"/>
  <c r="BN50" i="91"/>
  <c r="BC50" i="91"/>
  <c r="AZ50" i="91"/>
  <c r="AV50" i="91"/>
  <c r="BA50" i="91" s="1"/>
  <c r="AU50" i="91"/>
  <c r="AK50" i="91"/>
  <c r="AI50" i="91"/>
  <c r="AD50" i="91"/>
  <c r="AC50" i="91" s="1"/>
  <c r="Q50" i="91"/>
  <c r="L50" i="91"/>
  <c r="BS49" i="91"/>
  <c r="BR49" i="91"/>
  <c r="BP49" i="91"/>
  <c r="BO49" i="91"/>
  <c r="BN49" i="91"/>
  <c r="BM49" i="91"/>
  <c r="AY49" i="91"/>
  <c r="AX49" i="91"/>
  <c r="AV49" i="91"/>
  <c r="AU49" i="91" s="1"/>
  <c r="AW49" i="91" s="1"/>
  <c r="AK49" i="91"/>
  <c r="AE49" i="91"/>
  <c r="AD49" i="91"/>
  <c r="AC49" i="91"/>
  <c r="AF49" i="91" s="1"/>
  <c r="Q49" i="91"/>
  <c r="L49" i="91"/>
  <c r="K49" i="91" s="1"/>
  <c r="BS48" i="91"/>
  <c r="BN48" i="91"/>
  <c r="BC48" i="91"/>
  <c r="BB48" i="91"/>
  <c r="AZ48" i="91"/>
  <c r="AY48" i="91"/>
  <c r="AX48" i="91"/>
  <c r="AW48" i="91"/>
  <c r="AV48" i="91"/>
  <c r="BA48" i="91" s="1"/>
  <c r="AU48" i="91"/>
  <c r="AK48" i="91"/>
  <c r="AI48" i="91"/>
  <c r="AF48" i="91"/>
  <c r="AD48" i="91"/>
  <c r="AC48" i="91" s="1"/>
  <c r="AE48" i="91" s="1"/>
  <c r="L48" i="91"/>
  <c r="Q48" i="91" s="1"/>
  <c r="BS47" i="91"/>
  <c r="BN47" i="91"/>
  <c r="BM47" i="91"/>
  <c r="BR47" i="91" s="1"/>
  <c r="AV47" i="91"/>
  <c r="AD47" i="91"/>
  <c r="S47" i="91"/>
  <c r="Q47" i="91"/>
  <c r="P47" i="91"/>
  <c r="L47" i="91"/>
  <c r="K47" i="91"/>
  <c r="BS46" i="91"/>
  <c r="BN46" i="91"/>
  <c r="BC46" i="91"/>
  <c r="BB46" i="91"/>
  <c r="AZ46" i="91"/>
  <c r="AY46" i="91"/>
  <c r="AX46" i="91"/>
  <c r="AW46" i="91"/>
  <c r="AV46" i="91"/>
  <c r="BA46" i="91" s="1"/>
  <c r="AU46" i="91"/>
  <c r="AD46" i="91"/>
  <c r="AI46" i="91" s="1"/>
  <c r="Q46" i="91"/>
  <c r="L46" i="91"/>
  <c r="BU45" i="91"/>
  <c r="BS45" i="91"/>
  <c r="BR45" i="91"/>
  <c r="BP45" i="91"/>
  <c r="BO45" i="91"/>
  <c r="BN45" i="91"/>
  <c r="BM45" i="91"/>
  <c r="AY45" i="91"/>
  <c r="AX45" i="91"/>
  <c r="AV45" i="91"/>
  <c r="AU45" i="91" s="1"/>
  <c r="AW45" i="91" s="1"/>
  <c r="AK45" i="91"/>
  <c r="AD45" i="91"/>
  <c r="AC45" i="91"/>
  <c r="L45" i="91"/>
  <c r="BS44" i="91"/>
  <c r="BN44" i="91"/>
  <c r="BC44" i="91"/>
  <c r="BB44" i="91"/>
  <c r="AZ44" i="91"/>
  <c r="AY44" i="91"/>
  <c r="AX44" i="91"/>
  <c r="AW44" i="91"/>
  <c r="AV44" i="91"/>
  <c r="BA44" i="91" s="1"/>
  <c r="AU44" i="91"/>
  <c r="AD44" i="91"/>
  <c r="Q44" i="91"/>
  <c r="L44" i="91"/>
  <c r="BS43" i="91"/>
  <c r="BP43" i="91"/>
  <c r="BN43" i="91"/>
  <c r="BM43" i="91"/>
  <c r="AV43" i="91"/>
  <c r="AU43" i="91"/>
  <c r="AE43" i="91"/>
  <c r="AD43" i="91"/>
  <c r="AC43" i="91" s="1"/>
  <c r="AF43" i="91" s="1"/>
  <c r="Q43" i="91"/>
  <c r="P43" i="91"/>
  <c r="L43" i="91"/>
  <c r="K43" i="91" s="1"/>
  <c r="BS42" i="91"/>
  <c r="BN42" i="91"/>
  <c r="BC42" i="91"/>
  <c r="BB42" i="91"/>
  <c r="AZ42" i="91"/>
  <c r="AY42" i="91"/>
  <c r="AX42" i="91"/>
  <c r="AW42" i="91"/>
  <c r="AV42" i="91"/>
  <c r="BA42" i="91" s="1"/>
  <c r="AU42" i="91"/>
  <c r="AI42" i="91"/>
  <c r="AD42" i="91"/>
  <c r="L42" i="91"/>
  <c r="Q42" i="91" s="1"/>
  <c r="BU41" i="91"/>
  <c r="BS41" i="91"/>
  <c r="BO41" i="91"/>
  <c r="BN41" i="91"/>
  <c r="BQ41" i="91" s="1"/>
  <c r="BM41" i="91"/>
  <c r="BT41" i="91" s="1"/>
  <c r="BA41" i="91"/>
  <c r="AV41" i="91"/>
  <c r="AU41" i="91"/>
  <c r="AK41" i="91"/>
  <c r="AJ41" i="91"/>
  <c r="AG41" i="91"/>
  <c r="AF41" i="91"/>
  <c r="AE41" i="91"/>
  <c r="AD41" i="91"/>
  <c r="AC41" i="91"/>
  <c r="S41" i="91"/>
  <c r="R41" i="91"/>
  <c r="P41" i="91"/>
  <c r="O41" i="91"/>
  <c r="N41" i="91"/>
  <c r="M41" i="91"/>
  <c r="L41" i="91"/>
  <c r="Q41" i="91" s="1"/>
  <c r="K41" i="91"/>
  <c r="BU40" i="91"/>
  <c r="BS40" i="91"/>
  <c r="BR40" i="91"/>
  <c r="BQ40" i="91"/>
  <c r="BP40" i="91"/>
  <c r="BO40" i="91"/>
  <c r="BN40" i="91"/>
  <c r="BM40" i="91"/>
  <c r="BA40" i="91"/>
  <c r="AV40" i="91"/>
  <c r="AJ40" i="91"/>
  <c r="AI40" i="91"/>
  <c r="AH40" i="91"/>
  <c r="AG40" i="91"/>
  <c r="AF40" i="91"/>
  <c r="AE40" i="91"/>
  <c r="AD40" i="91"/>
  <c r="AC40" i="91"/>
  <c r="AK40" i="91" s="1"/>
  <c r="S40" i="91"/>
  <c r="R40" i="91"/>
  <c r="Q40" i="91"/>
  <c r="P40" i="91"/>
  <c r="O40" i="91"/>
  <c r="N40" i="91"/>
  <c r="L40" i="91"/>
  <c r="K40" i="91"/>
  <c r="M40" i="91" s="1"/>
  <c r="BU39" i="91"/>
  <c r="BT39" i="91"/>
  <c r="BS39" i="91"/>
  <c r="BR39" i="91"/>
  <c r="BQ39" i="91"/>
  <c r="BO39" i="91"/>
  <c r="BN39" i="91"/>
  <c r="BM39" i="91"/>
  <c r="BP39" i="91" s="1"/>
  <c r="BC39" i="91"/>
  <c r="BB39" i="91"/>
  <c r="BA39" i="91"/>
  <c r="AZ39" i="91"/>
  <c r="AX39" i="91"/>
  <c r="AW39" i="91"/>
  <c r="AV39" i="91"/>
  <c r="AU39" i="91"/>
  <c r="AK39" i="91"/>
  <c r="AJ39" i="91"/>
  <c r="AI39" i="91"/>
  <c r="AG39" i="91"/>
  <c r="AF39" i="91"/>
  <c r="AE39" i="91"/>
  <c r="AD39" i="91"/>
  <c r="AC39" i="91"/>
  <c r="S39" i="91"/>
  <c r="R39" i="91"/>
  <c r="P39" i="91"/>
  <c r="O39" i="91"/>
  <c r="N39" i="91"/>
  <c r="M39" i="91"/>
  <c r="L39" i="91"/>
  <c r="Q39" i="91" s="1"/>
  <c r="K39" i="91"/>
  <c r="BU38" i="91"/>
  <c r="BS38" i="91"/>
  <c r="BR38" i="91"/>
  <c r="BQ38" i="91"/>
  <c r="BP38" i="91"/>
  <c r="BO38" i="91"/>
  <c r="BN38" i="91"/>
  <c r="BM38" i="91"/>
  <c r="BB38" i="91"/>
  <c r="BA38" i="91"/>
  <c r="AZ38" i="91"/>
  <c r="AY38" i="91"/>
  <c r="AX38" i="91"/>
  <c r="AW38" i="91"/>
  <c r="AV38" i="91"/>
  <c r="AU38" i="91"/>
  <c r="AI38" i="91"/>
  <c r="AD38" i="91"/>
  <c r="AC38" i="91"/>
  <c r="L38" i="91"/>
  <c r="K38" i="91"/>
  <c r="CF37" i="91"/>
  <c r="CK37" i="91" s="1"/>
  <c r="BN37" i="91"/>
  <c r="AV37" i="91"/>
  <c r="BA37" i="91" s="1"/>
  <c r="AU37" i="91"/>
  <c r="AD37" i="91"/>
  <c r="L37" i="91"/>
  <c r="Q37" i="91" s="1"/>
  <c r="CF36" i="91"/>
  <c r="CK36" i="91" s="1"/>
  <c r="BQ36" i="91"/>
  <c r="BN36" i="91"/>
  <c r="BU36" i="91" s="1"/>
  <c r="BM36" i="91"/>
  <c r="AV36" i="91"/>
  <c r="AU36" i="91" s="1"/>
  <c r="AD36" i="91"/>
  <c r="AC36" i="91" s="1"/>
  <c r="L36" i="91"/>
  <c r="Q36" i="91" s="1"/>
  <c r="CF35" i="91"/>
  <c r="CK35" i="91" s="1"/>
  <c r="BN35" i="91"/>
  <c r="BM35" i="91" s="1"/>
  <c r="AV35" i="91"/>
  <c r="BA35" i="91" s="1"/>
  <c r="AD35" i="91"/>
  <c r="AC35" i="91" s="1"/>
  <c r="S35" i="91"/>
  <c r="L35" i="91"/>
  <c r="Q35" i="91" s="1"/>
  <c r="K35" i="91"/>
  <c r="R35" i="91" s="1"/>
  <c r="CF34" i="91"/>
  <c r="BN34" i="91"/>
  <c r="BM34" i="91" s="1"/>
  <c r="BP34" i="91" s="1"/>
  <c r="AV34" i="91"/>
  <c r="AD34" i="91"/>
  <c r="AI34" i="91" s="1"/>
  <c r="AC34" i="91"/>
  <c r="AJ34" i="91" s="1"/>
  <c r="L34" i="91"/>
  <c r="K34" i="91" s="1"/>
  <c r="CF33" i="91"/>
  <c r="BR33" i="91"/>
  <c r="BO33" i="91"/>
  <c r="BN33" i="91"/>
  <c r="BT33" i="91" s="1"/>
  <c r="BM33" i="91"/>
  <c r="BP33" i="91" s="1"/>
  <c r="AV33" i="91"/>
  <c r="BA33" i="91" s="1"/>
  <c r="AU33" i="91"/>
  <c r="AD33" i="91"/>
  <c r="AC33" i="91" s="1"/>
  <c r="L33" i="91"/>
  <c r="CF32" i="91"/>
  <c r="BQ32" i="91"/>
  <c r="BN32" i="91"/>
  <c r="BM32" i="91"/>
  <c r="AV32" i="91"/>
  <c r="AD32" i="91"/>
  <c r="AI32" i="91" s="1"/>
  <c r="Q32" i="91"/>
  <c r="L32" i="91"/>
  <c r="CF31" i="91"/>
  <c r="CE31" i="91" s="1"/>
  <c r="CJ31" i="91" s="1"/>
  <c r="BQ31" i="91"/>
  <c r="BN31" i="91"/>
  <c r="BM31" i="91" s="1"/>
  <c r="AV31" i="91"/>
  <c r="AD31" i="91"/>
  <c r="L31" i="91"/>
  <c r="K31" i="91" s="1"/>
  <c r="O31" i="91" s="1"/>
  <c r="CF30" i="91"/>
  <c r="CE30" i="91" s="1"/>
  <c r="CM30" i="91" s="1"/>
  <c r="BS30" i="91"/>
  <c r="BN30" i="91"/>
  <c r="AV30" i="91"/>
  <c r="BA30" i="91" s="1"/>
  <c r="AI30" i="91"/>
  <c r="AD30" i="91"/>
  <c r="AC30" i="91" s="1"/>
  <c r="L30" i="91"/>
  <c r="K30" i="91" s="1"/>
  <c r="CF29" i="91"/>
  <c r="BN29" i="91"/>
  <c r="BC29" i="91"/>
  <c r="AV29" i="91"/>
  <c r="AU29" i="91"/>
  <c r="AX29" i="91" s="1"/>
  <c r="AD29" i="91"/>
  <c r="AI29" i="91" s="1"/>
  <c r="Q29" i="91"/>
  <c r="L29" i="91"/>
  <c r="CF28" i="91"/>
  <c r="CK28" i="91" s="1"/>
  <c r="CE28" i="91"/>
  <c r="CL28" i="91" s="1"/>
  <c r="BN28" i="91"/>
  <c r="AV28" i="91"/>
  <c r="AU28" i="91" s="1"/>
  <c r="AD28" i="91"/>
  <c r="AK28" i="91" s="1"/>
  <c r="AC28" i="91"/>
  <c r="AE28" i="91" s="1"/>
  <c r="L28" i="91"/>
  <c r="CF27" i="91"/>
  <c r="CE27" i="91" s="1"/>
  <c r="BN27" i="91"/>
  <c r="BS27" i="91" s="1"/>
  <c r="BA27" i="91"/>
  <c r="AV27" i="91"/>
  <c r="AD27" i="91"/>
  <c r="L27" i="91"/>
  <c r="CF26" i="91"/>
  <c r="CE26" i="91" s="1"/>
  <c r="BN26" i="91"/>
  <c r="AV26" i="91"/>
  <c r="AD26" i="91"/>
  <c r="AC26" i="91" s="1"/>
  <c r="Q26" i="91"/>
  <c r="L26" i="91"/>
  <c r="CF25" i="91"/>
  <c r="CK25" i="91" s="1"/>
  <c r="BN25" i="91"/>
  <c r="BM25" i="91" s="1"/>
  <c r="BT25" i="91" s="1"/>
  <c r="AV25" i="91"/>
  <c r="AD25" i="91"/>
  <c r="AC25" i="91"/>
  <c r="L25" i="91"/>
  <c r="K25" i="91" s="1"/>
  <c r="CF24" i="91"/>
  <c r="BR24" i="91"/>
  <c r="BN24" i="91"/>
  <c r="BU24" i="91" s="1"/>
  <c r="BM24" i="91"/>
  <c r="BQ24" i="91" s="1"/>
  <c r="BA24" i="91"/>
  <c r="AV24" i="91"/>
  <c r="AD24" i="91"/>
  <c r="AI24" i="91" s="1"/>
  <c r="S24" i="91"/>
  <c r="Q24" i="91"/>
  <c r="L24" i="91"/>
  <c r="K24" i="91"/>
  <c r="P24" i="91" s="1"/>
  <c r="CF23" i="91"/>
  <c r="BN23" i="91"/>
  <c r="BM23" i="91" s="1"/>
  <c r="BP23" i="91" s="1"/>
  <c r="AV23" i="91"/>
  <c r="BA23" i="91" s="1"/>
  <c r="AD23" i="91"/>
  <c r="AC23" i="91" s="1"/>
  <c r="AE23" i="91" s="1"/>
  <c r="L23" i="91"/>
  <c r="K23" i="91" s="1"/>
  <c r="CF22" i="91"/>
  <c r="BS22" i="91"/>
  <c r="BN22" i="91"/>
  <c r="AV22" i="91"/>
  <c r="BA22" i="91" s="1"/>
  <c r="AU22" i="91"/>
  <c r="BC22" i="91" s="1"/>
  <c r="AD22" i="91"/>
  <c r="L22" i="91"/>
  <c r="K22" i="91" s="1"/>
  <c r="CF21" i="91"/>
  <c r="CK21" i="91" s="1"/>
  <c r="BN21" i="91"/>
  <c r="BM21" i="91" s="1"/>
  <c r="BO21" i="91" s="1"/>
  <c r="AV21" i="91"/>
  <c r="AD21" i="91"/>
  <c r="L21" i="91"/>
  <c r="Q21" i="91" s="1"/>
  <c r="CK20" i="91"/>
  <c r="CF20" i="91"/>
  <c r="CE20" i="91"/>
  <c r="CH20" i="91" s="1"/>
  <c r="BN20" i="91"/>
  <c r="BS20" i="91" s="1"/>
  <c r="AV20" i="91"/>
  <c r="AD20" i="91"/>
  <c r="L20" i="91"/>
  <c r="K20" i="91" s="1"/>
  <c r="CF19" i="91"/>
  <c r="CE19" i="91" s="1"/>
  <c r="BN19" i="91"/>
  <c r="BA19" i="91"/>
  <c r="AV19" i="91"/>
  <c r="AD19" i="91"/>
  <c r="AC19" i="91"/>
  <c r="AE19" i="91" s="1"/>
  <c r="L19" i="91"/>
  <c r="Q19" i="91" s="1"/>
  <c r="CF18" i="91"/>
  <c r="CK18" i="91" s="1"/>
  <c r="BN18" i="91"/>
  <c r="BM18" i="91" s="1"/>
  <c r="AV18" i="91"/>
  <c r="AD18" i="91"/>
  <c r="AC18" i="91" s="1"/>
  <c r="AG18" i="91" s="1"/>
  <c r="Q18" i="91"/>
  <c r="L18" i="91"/>
  <c r="CF17" i="91"/>
  <c r="CE17" i="91" s="1"/>
  <c r="CH17" i="91" s="1"/>
  <c r="BN17" i="91"/>
  <c r="AV17" i="91"/>
  <c r="AD17" i="91"/>
  <c r="AI17" i="91" s="1"/>
  <c r="AC17" i="91"/>
  <c r="AH17" i="91" s="1"/>
  <c r="L17" i="91"/>
  <c r="K17" i="91" s="1"/>
  <c r="CF16" i="91"/>
  <c r="BS16" i="91"/>
  <c r="BN16" i="91"/>
  <c r="BM16" i="91"/>
  <c r="BU16" i="91" s="1"/>
  <c r="AV16" i="91"/>
  <c r="AJ16" i="91"/>
  <c r="AH16" i="91"/>
  <c r="AD16" i="91"/>
  <c r="AI16" i="91" s="1"/>
  <c r="AC16" i="91"/>
  <c r="AF16" i="91" s="1"/>
  <c r="L16" i="91"/>
  <c r="CF15" i="91"/>
  <c r="BU15" i="91"/>
  <c r="BO15" i="91"/>
  <c r="BN15" i="91"/>
  <c r="BS15" i="91" s="1"/>
  <c r="BM15" i="91"/>
  <c r="BR15" i="91" s="1"/>
  <c r="AV15" i="91"/>
  <c r="AU15" i="91" s="1"/>
  <c r="AD15" i="91"/>
  <c r="L15" i="91"/>
  <c r="Q15" i="91" s="1"/>
  <c r="K15" i="91"/>
  <c r="S15" i="91" s="1"/>
  <c r="CF14" i="91"/>
  <c r="BN14" i="91"/>
  <c r="BS14" i="91" s="1"/>
  <c r="AV14" i="91"/>
  <c r="AD14" i="91"/>
  <c r="L14" i="91"/>
  <c r="K14" i="91" s="1"/>
  <c r="P14" i="91" s="1"/>
  <c r="CF13" i="91"/>
  <c r="CE13" i="91" s="1"/>
  <c r="BN13" i="91"/>
  <c r="BA13" i="91"/>
  <c r="AV13" i="91"/>
  <c r="AU13" i="91"/>
  <c r="BC13" i="91" s="1"/>
  <c r="AI13" i="91"/>
  <c r="AD13" i="91"/>
  <c r="L13" i="91"/>
  <c r="Q13" i="91" s="1"/>
  <c r="CF12" i="91"/>
  <c r="CK12" i="91" s="1"/>
  <c r="BN12" i="91"/>
  <c r="AV12" i="91"/>
  <c r="BC12" i="91" s="1"/>
  <c r="AU12" i="91"/>
  <c r="BB12" i="91" s="1"/>
  <c r="AD12" i="91"/>
  <c r="AC12" i="91" s="1"/>
  <c r="L12" i="91"/>
  <c r="CF11" i="91"/>
  <c r="CK11" i="91" s="1"/>
  <c r="CE11" i="91"/>
  <c r="CM11" i="91" s="1"/>
  <c r="BN11" i="91"/>
  <c r="AV11" i="91"/>
  <c r="BA11" i="91" s="1"/>
  <c r="AU11" i="91"/>
  <c r="AX11" i="91" s="1"/>
  <c r="AI11" i="91"/>
  <c r="AD11" i="91"/>
  <c r="AC11" i="91" s="1"/>
  <c r="Q11" i="91"/>
  <c r="L11" i="91"/>
  <c r="CK10" i="91"/>
  <c r="CF10" i="91"/>
  <c r="CE10" i="91"/>
  <c r="CM10" i="91" s="1"/>
  <c r="BN10" i="91"/>
  <c r="AV10" i="91"/>
  <c r="BA10" i="91" s="1"/>
  <c r="AU10" i="91"/>
  <c r="AX10" i="91" s="1"/>
  <c r="AD10" i="91"/>
  <c r="AC10" i="91" s="1"/>
  <c r="AF10" i="91" s="1"/>
  <c r="L10" i="91"/>
  <c r="CF9" i="91"/>
  <c r="CK9" i="91" s="1"/>
  <c r="BN9" i="91"/>
  <c r="BM9" i="91" s="1"/>
  <c r="BQ9" i="91" s="1"/>
  <c r="AV9" i="91"/>
  <c r="BA9" i="91" s="1"/>
  <c r="AU9" i="91"/>
  <c r="AX9" i="91" s="1"/>
  <c r="AD9" i="91"/>
  <c r="AC9" i="91"/>
  <c r="AK9" i="91" s="1"/>
  <c r="L9" i="91"/>
  <c r="CK8" i="91"/>
  <c r="CF8" i="91"/>
  <c r="CE8" i="91"/>
  <c r="CG8" i="91" s="1"/>
  <c r="BN8" i="91"/>
  <c r="AV8" i="91"/>
  <c r="BA8" i="91" s="1"/>
  <c r="AI8" i="91"/>
  <c r="AD8" i="91"/>
  <c r="AC8" i="91" s="1"/>
  <c r="Q8" i="91"/>
  <c r="L8" i="91"/>
  <c r="K8" i="91"/>
  <c r="O8" i="91" s="1"/>
  <c r="CC6" i="91"/>
  <c r="CA6" i="91"/>
  <c r="BZ6" i="91"/>
  <c r="BY6" i="91"/>
  <c r="BX6" i="91"/>
  <c r="BV6" i="91"/>
  <c r="BK6" i="91"/>
  <c r="BI6" i="91"/>
  <c r="BH6" i="91"/>
  <c r="BG6" i="91"/>
  <c r="BF6" i="91"/>
  <c r="BD6" i="91"/>
  <c r="AS6" i="91"/>
  <c r="AQ6" i="91"/>
  <c r="AP6" i="91"/>
  <c r="AO6" i="91"/>
  <c r="AN6" i="91"/>
  <c r="AL6" i="91"/>
  <c r="AA6" i="91"/>
  <c r="Y6" i="91"/>
  <c r="X6" i="91"/>
  <c r="W6" i="91"/>
  <c r="V6" i="91"/>
  <c r="T6" i="91"/>
  <c r="I6" i="91"/>
  <c r="G6" i="91"/>
  <c r="F6" i="91"/>
  <c r="E6" i="91"/>
  <c r="D6" i="91"/>
  <c r="B6" i="91"/>
  <c r="CC5" i="91"/>
  <c r="CA5" i="91"/>
  <c r="BZ5" i="91"/>
  <c r="BY5" i="91"/>
  <c r="BX5" i="91"/>
  <c r="BV5" i="91"/>
  <c r="BK5" i="91"/>
  <c r="BI5" i="91"/>
  <c r="BH5" i="91"/>
  <c r="BG5" i="91"/>
  <c r="BF5" i="91"/>
  <c r="BD5" i="91"/>
  <c r="AS5" i="91"/>
  <c r="AQ5" i="91"/>
  <c r="AP5" i="91"/>
  <c r="AO5" i="91"/>
  <c r="AN5" i="91"/>
  <c r="AL5" i="91"/>
  <c r="AA5" i="91"/>
  <c r="Y5" i="91"/>
  <c r="X5" i="91"/>
  <c r="W5" i="91"/>
  <c r="V5" i="91"/>
  <c r="T5" i="91"/>
  <c r="I5" i="91"/>
  <c r="G5" i="91"/>
  <c r="F5" i="91"/>
  <c r="E5" i="91"/>
  <c r="D5" i="91"/>
  <c r="B5" i="91"/>
  <c r="CC4" i="91"/>
  <c r="CA4" i="91"/>
  <c r="BZ4" i="91"/>
  <c r="BY4" i="91"/>
  <c r="BX4" i="91"/>
  <c r="BV4" i="91"/>
  <c r="BK4" i="91"/>
  <c r="BI4" i="91"/>
  <c r="BH4" i="91"/>
  <c r="BG4" i="91"/>
  <c r="BF4" i="91"/>
  <c r="BD4" i="91"/>
  <c r="AS4" i="91"/>
  <c r="AQ4" i="91"/>
  <c r="AP4" i="91"/>
  <c r="AO4" i="91"/>
  <c r="AN4" i="91"/>
  <c r="AL4" i="91"/>
  <c r="AA4" i="91"/>
  <c r="Y4" i="91"/>
  <c r="X4" i="91"/>
  <c r="W4" i="91"/>
  <c r="V4" i="91"/>
  <c r="T4" i="91"/>
  <c r="I4" i="91"/>
  <c r="G4" i="91"/>
  <c r="F4" i="91"/>
  <c r="E4" i="91"/>
  <c r="D4" i="91"/>
  <c r="B4" i="91"/>
  <c r="CC3" i="91"/>
  <c r="CA3" i="91"/>
  <c r="BZ3" i="91"/>
  <c r="BY3" i="91"/>
  <c r="BX3" i="91"/>
  <c r="BV3" i="91"/>
  <c r="BK3" i="91"/>
  <c r="BI3" i="91"/>
  <c r="BH3" i="91"/>
  <c r="BG3" i="91"/>
  <c r="BF3" i="91"/>
  <c r="BD3" i="91"/>
  <c r="AS3" i="91"/>
  <c r="AQ3" i="91"/>
  <c r="AP3" i="91"/>
  <c r="AO3" i="91"/>
  <c r="AN3" i="91"/>
  <c r="AL3" i="91"/>
  <c r="AA3" i="91"/>
  <c r="Y3" i="91"/>
  <c r="X3" i="91"/>
  <c r="W3" i="91"/>
  <c r="V3" i="91"/>
  <c r="T3" i="91"/>
  <c r="I3" i="91"/>
  <c r="G3" i="91"/>
  <c r="F3" i="91"/>
  <c r="E3" i="91"/>
  <c r="D3" i="91"/>
  <c r="B3" i="91"/>
  <c r="CC2" i="91"/>
  <c r="CA2" i="91"/>
  <c r="BZ2" i="91"/>
  <c r="BY2" i="91"/>
  <c r="BX2" i="91"/>
  <c r="BV2" i="91"/>
  <c r="BK2" i="91"/>
  <c r="BI2" i="91"/>
  <c r="BH2" i="91"/>
  <c r="BG2" i="91"/>
  <c r="BF2" i="91"/>
  <c r="BD2" i="91"/>
  <c r="AS2" i="91"/>
  <c r="AQ2" i="91"/>
  <c r="AP2" i="91"/>
  <c r="AO2" i="91"/>
  <c r="AN2" i="91"/>
  <c r="AL2" i="91"/>
  <c r="AA2" i="91"/>
  <c r="Y2" i="91"/>
  <c r="X2" i="91"/>
  <c r="W2" i="91"/>
  <c r="V2" i="91"/>
  <c r="T2" i="91"/>
  <c r="I2" i="91"/>
  <c r="G2" i="91"/>
  <c r="F2" i="91"/>
  <c r="E2" i="91"/>
  <c r="D2" i="91"/>
  <c r="B2" i="91"/>
  <c r="BN100" i="90"/>
  <c r="BM100" i="90" s="1"/>
  <c r="AW100" i="90"/>
  <c r="AV100" i="90"/>
  <c r="AU100" i="90" s="1"/>
  <c r="AD100" i="90"/>
  <c r="Q100" i="90"/>
  <c r="L100" i="90"/>
  <c r="BU99" i="90"/>
  <c r="BT99" i="90"/>
  <c r="BR99" i="90"/>
  <c r="BQ99" i="90"/>
  <c r="BP99" i="90"/>
  <c r="BN99" i="90"/>
  <c r="BS99" i="90" s="1"/>
  <c r="BM99" i="90"/>
  <c r="BO99" i="90" s="1"/>
  <c r="BA99" i="90"/>
  <c r="AV99" i="90"/>
  <c r="AU99" i="90" s="1"/>
  <c r="AD99" i="90"/>
  <c r="S99" i="90"/>
  <c r="Q99" i="90"/>
  <c r="L99" i="90"/>
  <c r="K99" i="90"/>
  <c r="BN98" i="90"/>
  <c r="BM98" i="90" s="1"/>
  <c r="AV98" i="90"/>
  <c r="AU98" i="90" s="1"/>
  <c r="AD98" i="90"/>
  <c r="Q98" i="90"/>
  <c r="L98" i="90"/>
  <c r="BU97" i="90"/>
  <c r="BT97" i="90"/>
  <c r="BR97" i="90"/>
  <c r="BN97" i="90"/>
  <c r="BS97" i="90" s="1"/>
  <c r="BM97" i="90"/>
  <c r="BO97" i="90" s="1"/>
  <c r="BA97" i="90"/>
  <c r="AZ97" i="90"/>
  <c r="AV97" i="90"/>
  <c r="AU97" i="90" s="1"/>
  <c r="AD97" i="90"/>
  <c r="Q97" i="90"/>
  <c r="L97" i="90"/>
  <c r="K97" i="90"/>
  <c r="BU96" i="90"/>
  <c r="BT96" i="90"/>
  <c r="BN96" i="90"/>
  <c r="BM96" i="90"/>
  <c r="BO96" i="90" s="1"/>
  <c r="AV96" i="90"/>
  <c r="AU96" i="90" s="1"/>
  <c r="AD96" i="90"/>
  <c r="Q96" i="90"/>
  <c r="L96" i="90"/>
  <c r="BU95" i="90"/>
  <c r="BT95" i="90"/>
  <c r="BR95" i="90"/>
  <c r="BN95" i="90"/>
  <c r="BS95" i="90" s="1"/>
  <c r="BM95" i="90"/>
  <c r="BO95" i="90" s="1"/>
  <c r="BA95" i="90"/>
  <c r="AZ95" i="90"/>
  <c r="AY95" i="90"/>
  <c r="AV95" i="90"/>
  <c r="AU95" i="90" s="1"/>
  <c r="AD95" i="90"/>
  <c r="Q95" i="90"/>
  <c r="L95" i="90"/>
  <c r="K95" i="90"/>
  <c r="BU94" i="90"/>
  <c r="BT94" i="90"/>
  <c r="BN94" i="90"/>
  <c r="BM94" i="90"/>
  <c r="BO94" i="90" s="1"/>
  <c r="AV94" i="90"/>
  <c r="AU94" i="90" s="1"/>
  <c r="AD94" i="90"/>
  <c r="Q94" i="90"/>
  <c r="L94" i="90"/>
  <c r="BU93" i="90"/>
  <c r="BT93" i="90"/>
  <c r="BN93" i="90"/>
  <c r="BS93" i="90" s="1"/>
  <c r="BM93" i="90"/>
  <c r="BA93" i="90"/>
  <c r="AV93" i="90"/>
  <c r="AU93" i="90" s="1"/>
  <c r="AI93" i="90"/>
  <c r="AD93" i="90"/>
  <c r="S93" i="90"/>
  <c r="Q93" i="90"/>
  <c r="L93" i="90"/>
  <c r="K93" i="90"/>
  <c r="BN92" i="90"/>
  <c r="BM92" i="90"/>
  <c r="AV92" i="90"/>
  <c r="AU92" i="90" s="1"/>
  <c r="AD92" i="90"/>
  <c r="Q92" i="90"/>
  <c r="L92" i="90"/>
  <c r="BT91" i="90"/>
  <c r="BN91" i="90"/>
  <c r="BS91" i="90" s="1"/>
  <c r="BM91" i="90"/>
  <c r="BA91" i="90"/>
  <c r="AV91" i="90"/>
  <c r="AU91" i="90" s="1"/>
  <c r="AI91" i="90"/>
  <c r="AD91" i="90"/>
  <c r="Q91" i="90"/>
  <c r="L91" i="90"/>
  <c r="K91" i="90"/>
  <c r="BU90" i="90"/>
  <c r="BN90" i="90"/>
  <c r="BM90" i="90"/>
  <c r="AV90" i="90"/>
  <c r="AU90" i="90" s="1"/>
  <c r="AD90" i="90"/>
  <c r="Q90" i="90"/>
  <c r="L90" i="90"/>
  <c r="BU89" i="90"/>
  <c r="BT89" i="90"/>
  <c r="BN89" i="90"/>
  <c r="BS89" i="90" s="1"/>
  <c r="BM89" i="90"/>
  <c r="BA89" i="90"/>
  <c r="AZ89" i="90"/>
  <c r="AY89" i="90"/>
  <c r="AV89" i="90"/>
  <c r="BC89" i="90" s="1"/>
  <c r="AU89" i="90"/>
  <c r="AW89" i="90" s="1"/>
  <c r="AD89" i="90"/>
  <c r="AI89" i="90" s="1"/>
  <c r="R89" i="90"/>
  <c r="Q89" i="90"/>
  <c r="N89" i="90"/>
  <c r="M89" i="90"/>
  <c r="L89" i="90"/>
  <c r="O89" i="90" s="1"/>
  <c r="K89" i="90"/>
  <c r="S89" i="90" s="1"/>
  <c r="BN88" i="90"/>
  <c r="BM88" i="90"/>
  <c r="AV88" i="90"/>
  <c r="AU88" i="90" s="1"/>
  <c r="AI88" i="90"/>
  <c r="AD88" i="90"/>
  <c r="AC88" i="90"/>
  <c r="Q88" i="90"/>
  <c r="L88" i="90"/>
  <c r="BT87" i="90"/>
  <c r="BN87" i="90"/>
  <c r="BS87" i="90" s="1"/>
  <c r="BM87" i="90"/>
  <c r="BA87" i="90"/>
  <c r="AZ87" i="90"/>
  <c r="AY87" i="90"/>
  <c r="AV87" i="90"/>
  <c r="BC87" i="90" s="1"/>
  <c r="AU87" i="90"/>
  <c r="AW87" i="90" s="1"/>
  <c r="AD87" i="90"/>
  <c r="AI87" i="90" s="1"/>
  <c r="R87" i="90"/>
  <c r="Q87" i="90"/>
  <c r="N87" i="90"/>
  <c r="M87" i="90"/>
  <c r="L87" i="90"/>
  <c r="O87" i="90" s="1"/>
  <c r="K87" i="90"/>
  <c r="S87" i="90" s="1"/>
  <c r="BS86" i="90"/>
  <c r="BN86" i="90"/>
  <c r="BM86" i="90"/>
  <c r="AV86" i="90"/>
  <c r="AU86" i="90" s="1"/>
  <c r="AI86" i="90"/>
  <c r="AD86" i="90"/>
  <c r="AC86" i="90"/>
  <c r="Q86" i="90"/>
  <c r="L86" i="90"/>
  <c r="BT85" i="90"/>
  <c r="BR85" i="90"/>
  <c r="BN85" i="90"/>
  <c r="BS85" i="90" s="1"/>
  <c r="BM85" i="90"/>
  <c r="BA85" i="90"/>
  <c r="AZ85" i="90"/>
  <c r="AY85" i="90"/>
  <c r="AV85" i="90"/>
  <c r="BC85" i="90" s="1"/>
  <c r="AU85" i="90"/>
  <c r="AW85" i="90" s="1"/>
  <c r="AD85" i="90"/>
  <c r="AI85" i="90" s="1"/>
  <c r="R85" i="90"/>
  <c r="Q85" i="90"/>
  <c r="N85" i="90"/>
  <c r="M85" i="90"/>
  <c r="L85" i="90"/>
  <c r="O85" i="90" s="1"/>
  <c r="K85" i="90"/>
  <c r="S85" i="90" s="1"/>
  <c r="BN84" i="90"/>
  <c r="AV84" i="90"/>
  <c r="AK84" i="90"/>
  <c r="AI84" i="90"/>
  <c r="AF84" i="90"/>
  <c r="AE84" i="90"/>
  <c r="AD84" i="90"/>
  <c r="AC84" i="90"/>
  <c r="L84" i="90"/>
  <c r="BR83" i="90"/>
  <c r="BN83" i="90"/>
  <c r="BS83" i="90" s="1"/>
  <c r="BM83" i="90"/>
  <c r="BA83" i="90"/>
  <c r="AV83" i="90"/>
  <c r="AU83" i="90"/>
  <c r="AD83" i="90"/>
  <c r="AI83" i="90" s="1"/>
  <c r="R83" i="90"/>
  <c r="Q83" i="90"/>
  <c r="N83" i="90"/>
  <c r="M83" i="90"/>
  <c r="L83" i="90"/>
  <c r="O83" i="90" s="1"/>
  <c r="K83" i="90"/>
  <c r="S83" i="90" s="1"/>
  <c r="BN82" i="90"/>
  <c r="BM82" i="90"/>
  <c r="AV82" i="90"/>
  <c r="AK82" i="90"/>
  <c r="AF82" i="90"/>
  <c r="AE82" i="90"/>
  <c r="AD82" i="90"/>
  <c r="AC82" i="90"/>
  <c r="Q82" i="90"/>
  <c r="L82" i="90"/>
  <c r="BT81" i="90"/>
  <c r="BR81" i="90"/>
  <c r="BQ81" i="90"/>
  <c r="BN81" i="90"/>
  <c r="BS81" i="90" s="1"/>
  <c r="BM81" i="90"/>
  <c r="BB81" i="90"/>
  <c r="AV81" i="90"/>
  <c r="AU81" i="90"/>
  <c r="AD81" i="90"/>
  <c r="L81" i="90"/>
  <c r="BS80" i="90"/>
  <c r="BN80" i="90"/>
  <c r="BM80" i="90" s="1"/>
  <c r="AZ80" i="90"/>
  <c r="AV80" i="90"/>
  <c r="AU80" i="90"/>
  <c r="AD80" i="90"/>
  <c r="AC80" i="90" s="1"/>
  <c r="Q80" i="90"/>
  <c r="L80" i="90"/>
  <c r="BS79" i="90"/>
  <c r="BN79" i="90"/>
  <c r="BM79" i="90" s="1"/>
  <c r="AV79" i="90"/>
  <c r="AK79" i="90"/>
  <c r="AI79" i="90"/>
  <c r="AF79" i="90"/>
  <c r="AD79" i="90"/>
  <c r="AC79" i="90"/>
  <c r="AJ79" i="90" s="1"/>
  <c r="L79" i="90"/>
  <c r="BQ78" i="90"/>
  <c r="BN78" i="90"/>
  <c r="BM78" i="90" s="1"/>
  <c r="BA78" i="90"/>
  <c r="AV78" i="90"/>
  <c r="AI78" i="90"/>
  <c r="AD78" i="90"/>
  <c r="S78" i="90"/>
  <c r="R78" i="90"/>
  <c r="Q78" i="90"/>
  <c r="N78" i="90"/>
  <c r="L78" i="90"/>
  <c r="K78" i="90"/>
  <c r="M78" i="90" s="1"/>
  <c r="BS77" i="90"/>
  <c r="BN77" i="90"/>
  <c r="BA77" i="90"/>
  <c r="AZ77" i="90"/>
  <c r="AV77" i="90"/>
  <c r="AU77" i="90"/>
  <c r="AI77" i="90"/>
  <c r="AF77" i="90"/>
  <c r="AE77" i="90"/>
  <c r="AD77" i="90"/>
  <c r="AC77" i="90" s="1"/>
  <c r="AJ77" i="90" s="1"/>
  <c r="L77" i="90"/>
  <c r="BR76" i="90"/>
  <c r="BN76" i="90"/>
  <c r="BM76" i="90"/>
  <c r="AV76" i="90"/>
  <c r="AI76" i="90"/>
  <c r="AD76" i="90"/>
  <c r="S76" i="90"/>
  <c r="R76" i="90"/>
  <c r="Q76" i="90"/>
  <c r="N76" i="90"/>
  <c r="L76" i="90"/>
  <c r="K76" i="90"/>
  <c r="M76" i="90" s="1"/>
  <c r="BN75" i="90"/>
  <c r="BA75" i="90"/>
  <c r="AZ75" i="90"/>
  <c r="AV75" i="90"/>
  <c r="AU75" i="90"/>
  <c r="AI75" i="90"/>
  <c r="AE75" i="90"/>
  <c r="AD75" i="90"/>
  <c r="AC75" i="90" s="1"/>
  <c r="L75" i="90"/>
  <c r="BN74" i="90"/>
  <c r="AV74" i="90"/>
  <c r="AD74" i="90"/>
  <c r="AI74" i="90" s="1"/>
  <c r="AC74" i="90"/>
  <c r="L74" i="90"/>
  <c r="K74" i="90"/>
  <c r="BS73" i="90"/>
  <c r="BN73" i="90"/>
  <c r="AV73" i="90"/>
  <c r="AK73" i="90"/>
  <c r="AI73" i="90"/>
  <c r="AF73" i="90"/>
  <c r="AD73" i="90"/>
  <c r="AC73" i="90"/>
  <c r="L73" i="90"/>
  <c r="BT72" i="90"/>
  <c r="BS72" i="90"/>
  <c r="BR72" i="90"/>
  <c r="BO72" i="90"/>
  <c r="BN72" i="90"/>
  <c r="BM72" i="90"/>
  <c r="BQ72" i="90" s="1"/>
  <c r="BB72" i="90"/>
  <c r="BA72" i="90"/>
  <c r="AX72" i="90"/>
  <c r="AV72" i="90"/>
  <c r="AZ72" i="90" s="1"/>
  <c r="AU72" i="90"/>
  <c r="AW72" i="90" s="1"/>
  <c r="AD72" i="90"/>
  <c r="AI72" i="90" s="1"/>
  <c r="AC72" i="90"/>
  <c r="S72" i="90"/>
  <c r="L72" i="90"/>
  <c r="K72" i="90"/>
  <c r="BN71" i="90"/>
  <c r="AV71" i="90"/>
  <c r="AK71" i="90"/>
  <c r="AI71" i="90"/>
  <c r="AH71" i="90"/>
  <c r="AG71" i="90"/>
  <c r="AD71" i="90"/>
  <c r="AC71" i="90"/>
  <c r="L71" i="90"/>
  <c r="BT70" i="90"/>
  <c r="BS70" i="90"/>
  <c r="BR70" i="90"/>
  <c r="BO70" i="90"/>
  <c r="BN70" i="90"/>
  <c r="BM70" i="90"/>
  <c r="BQ70" i="90" s="1"/>
  <c r="BC70" i="90"/>
  <c r="BB70" i="90"/>
  <c r="BA70" i="90"/>
  <c r="AV70" i="90"/>
  <c r="AU70" i="90"/>
  <c r="AD70" i="90"/>
  <c r="AC70" i="90"/>
  <c r="M70" i="90"/>
  <c r="L70" i="90"/>
  <c r="K70" i="90"/>
  <c r="BS69" i="90"/>
  <c r="BN69" i="90"/>
  <c r="AV69" i="90"/>
  <c r="AK69" i="90"/>
  <c r="AI69" i="90"/>
  <c r="AD69" i="90"/>
  <c r="AC69" i="90"/>
  <c r="Q69" i="90"/>
  <c r="L69" i="90"/>
  <c r="BU68" i="90"/>
  <c r="BS68" i="90"/>
  <c r="BR68" i="90"/>
  <c r="BO68" i="90"/>
  <c r="BN68" i="90"/>
  <c r="BM68" i="90"/>
  <c r="BT68" i="90" s="1"/>
  <c r="AX68" i="90"/>
  <c r="AV68" i="90"/>
  <c r="AU68" i="90" s="1"/>
  <c r="AW68" i="90" s="1"/>
  <c r="AD68" i="90"/>
  <c r="AC68" i="90"/>
  <c r="P68" i="90"/>
  <c r="N68" i="90"/>
  <c r="L68" i="90"/>
  <c r="K68" i="90"/>
  <c r="M68" i="90" s="1"/>
  <c r="BN67" i="90"/>
  <c r="AV67" i="90"/>
  <c r="AK67" i="90"/>
  <c r="AI67" i="90"/>
  <c r="AF67" i="90"/>
  <c r="AD67" i="90"/>
  <c r="AC67" i="90"/>
  <c r="Q67" i="90"/>
  <c r="L67" i="90"/>
  <c r="BU66" i="90"/>
  <c r="BS66" i="90"/>
  <c r="BR66" i="90"/>
  <c r="BO66" i="90"/>
  <c r="BN66" i="90"/>
  <c r="BM66" i="90"/>
  <c r="BT66" i="90" s="1"/>
  <c r="AV66" i="90"/>
  <c r="AU66" i="90"/>
  <c r="AK66" i="90"/>
  <c r="AD66" i="90"/>
  <c r="AC66" i="90"/>
  <c r="L66" i="90"/>
  <c r="K66" i="90"/>
  <c r="BN65" i="90"/>
  <c r="AV65" i="90"/>
  <c r="AK65" i="90"/>
  <c r="AI65" i="90"/>
  <c r="AF65" i="90"/>
  <c r="AD65" i="90"/>
  <c r="AC65" i="90"/>
  <c r="Q65" i="90"/>
  <c r="L65" i="90"/>
  <c r="BU64" i="90"/>
  <c r="BS64" i="90"/>
  <c r="BR64" i="90"/>
  <c r="BO64" i="90"/>
  <c r="BN64" i="90"/>
  <c r="BM64" i="90"/>
  <c r="BT64" i="90" s="1"/>
  <c r="BB64" i="90"/>
  <c r="AX64" i="90"/>
  <c r="AV64" i="90"/>
  <c r="AU64" i="90"/>
  <c r="AW64" i="90" s="1"/>
  <c r="AD64" i="90"/>
  <c r="AC64" i="90"/>
  <c r="S64" i="90"/>
  <c r="P64" i="90"/>
  <c r="L64" i="90"/>
  <c r="K64" i="90"/>
  <c r="M64" i="90" s="1"/>
  <c r="BN63" i="90"/>
  <c r="AV63" i="90"/>
  <c r="AI63" i="90"/>
  <c r="AD63" i="90"/>
  <c r="AC63" i="90"/>
  <c r="Q63" i="90"/>
  <c r="L63" i="90"/>
  <c r="BU62" i="90"/>
  <c r="BT62" i="90"/>
  <c r="BS62" i="90"/>
  <c r="BR62" i="90"/>
  <c r="BQ62" i="90"/>
  <c r="BO62" i="90"/>
  <c r="BN62" i="90"/>
  <c r="BM62" i="90"/>
  <c r="BP62" i="90" s="1"/>
  <c r="BC62" i="90"/>
  <c r="BA62" i="90"/>
  <c r="AZ62" i="90"/>
  <c r="AV62" i="90"/>
  <c r="AU62" i="90"/>
  <c r="BB62" i="90" s="1"/>
  <c r="AI62" i="90"/>
  <c r="AD62" i="90"/>
  <c r="AC62" i="90"/>
  <c r="R62" i="90"/>
  <c r="O62" i="90"/>
  <c r="N62" i="90"/>
  <c r="L62" i="90"/>
  <c r="Q62" i="90" s="1"/>
  <c r="K62" i="90"/>
  <c r="M62" i="90" s="1"/>
  <c r="BS61" i="90"/>
  <c r="BR61" i="90"/>
  <c r="BQ61" i="90"/>
  <c r="BN61" i="90"/>
  <c r="BU61" i="90" s="1"/>
  <c r="BM61" i="90"/>
  <c r="BO61" i="90" s="1"/>
  <c r="BA61" i="90"/>
  <c r="AV61" i="90"/>
  <c r="AI61" i="90"/>
  <c r="AD61" i="90"/>
  <c r="AC61" i="90"/>
  <c r="L61" i="90"/>
  <c r="BT60" i="90"/>
  <c r="BS60" i="90"/>
  <c r="BR60" i="90"/>
  <c r="BN60" i="90"/>
  <c r="BQ60" i="90" s="1"/>
  <c r="BM60" i="90"/>
  <c r="BP60" i="90" s="1"/>
  <c r="BA60" i="90"/>
  <c r="AV60" i="90"/>
  <c r="AD60" i="90"/>
  <c r="AC60" i="90"/>
  <c r="AK60" i="90" s="1"/>
  <c r="L60" i="90"/>
  <c r="K60" i="90" s="1"/>
  <c r="M60" i="90" s="1"/>
  <c r="BS59" i="90"/>
  <c r="BN59" i="90"/>
  <c r="BB59" i="90"/>
  <c r="AZ59" i="90"/>
  <c r="AY59" i="90"/>
  <c r="AX59" i="90"/>
  <c r="AW59" i="90"/>
  <c r="AV59" i="90"/>
  <c r="BA59" i="90" s="1"/>
  <c r="AU59" i="90"/>
  <c r="BC59" i="90" s="1"/>
  <c r="AF59" i="90"/>
  <c r="AD59" i="90"/>
  <c r="AC59" i="90"/>
  <c r="AE59" i="90" s="1"/>
  <c r="Q59" i="90"/>
  <c r="L59" i="90"/>
  <c r="BT58" i="90"/>
  <c r="BS58" i="90"/>
  <c r="BR58" i="90"/>
  <c r="BN58" i="90"/>
  <c r="BM58" i="90"/>
  <c r="BU58" i="90" s="1"/>
  <c r="AV58" i="90"/>
  <c r="AU58" i="90" s="1"/>
  <c r="AD58" i="90"/>
  <c r="Q58" i="90"/>
  <c r="L58" i="90"/>
  <c r="K58" i="90"/>
  <c r="BN57" i="90"/>
  <c r="BS57" i="90" s="1"/>
  <c r="BC57" i="90"/>
  <c r="BB57" i="90"/>
  <c r="AZ57" i="90"/>
  <c r="AX57" i="90"/>
  <c r="AW57" i="90"/>
  <c r="AV57" i="90"/>
  <c r="BA57" i="90" s="1"/>
  <c r="AU57" i="90"/>
  <c r="AY57" i="90" s="1"/>
  <c r="AI57" i="90"/>
  <c r="AD57" i="90"/>
  <c r="AC57" i="90"/>
  <c r="AF57" i="90" s="1"/>
  <c r="L57" i="90"/>
  <c r="BU56" i="90"/>
  <c r="BS56" i="90"/>
  <c r="BP56" i="90"/>
  <c r="BN56" i="90"/>
  <c r="BM56" i="90"/>
  <c r="BO56" i="90" s="1"/>
  <c r="BC56" i="90"/>
  <c r="BB56" i="90"/>
  <c r="AY56" i="90"/>
  <c r="AX56" i="90"/>
  <c r="AV56" i="90"/>
  <c r="AU56" i="90" s="1"/>
  <c r="AW56" i="90" s="1"/>
  <c r="AD56" i="90"/>
  <c r="L56" i="90"/>
  <c r="BN55" i="90"/>
  <c r="BS55" i="90" s="1"/>
  <c r="BC55" i="90"/>
  <c r="BB55" i="90"/>
  <c r="AZ55" i="90"/>
  <c r="AX55" i="90"/>
  <c r="AW55" i="90"/>
  <c r="AV55" i="90"/>
  <c r="BA55" i="90" s="1"/>
  <c r="AU55" i="90"/>
  <c r="AY55" i="90" s="1"/>
  <c r="AD55" i="90"/>
  <c r="L55" i="90"/>
  <c r="BT54" i="90"/>
  <c r="BS54" i="90"/>
  <c r="BR54" i="90"/>
  <c r="BN54" i="90"/>
  <c r="BM54" i="90"/>
  <c r="BO54" i="90" s="1"/>
  <c r="AV54" i="90"/>
  <c r="AU54" i="90" s="1"/>
  <c r="AD54" i="90"/>
  <c r="Q54" i="90"/>
  <c r="N54" i="90"/>
  <c r="L54" i="90"/>
  <c r="K54" i="90"/>
  <c r="M54" i="90" s="1"/>
  <c r="BN53" i="90"/>
  <c r="BS53" i="90" s="1"/>
  <c r="BC53" i="90"/>
  <c r="BB53" i="90"/>
  <c r="AZ53" i="90"/>
  <c r="AX53" i="90"/>
  <c r="AW53" i="90"/>
  <c r="AV53" i="90"/>
  <c r="BA53" i="90" s="1"/>
  <c r="AU53" i="90"/>
  <c r="AY53" i="90" s="1"/>
  <c r="AK53" i="90"/>
  <c r="AI53" i="90"/>
  <c r="AF53" i="90"/>
  <c r="AD53" i="90"/>
  <c r="AC53" i="90"/>
  <c r="AE53" i="90" s="1"/>
  <c r="L53" i="90"/>
  <c r="BS52" i="90"/>
  <c r="BN52" i="90"/>
  <c r="BM52" i="90"/>
  <c r="BT52" i="90" s="1"/>
  <c r="AV52" i="90"/>
  <c r="AD52" i="90"/>
  <c r="Q52" i="90"/>
  <c r="L52" i="90"/>
  <c r="K52" i="90"/>
  <c r="BN51" i="90"/>
  <c r="BS51" i="90" s="1"/>
  <c r="BC51" i="90"/>
  <c r="BB51" i="90"/>
  <c r="AZ51" i="90"/>
  <c r="AX51" i="90"/>
  <c r="AW51" i="90"/>
  <c r="AV51" i="90"/>
  <c r="BA51" i="90" s="1"/>
  <c r="AU51" i="90"/>
  <c r="AY51" i="90" s="1"/>
  <c r="AI51" i="90"/>
  <c r="AD51" i="90"/>
  <c r="AC51" i="90"/>
  <c r="L51" i="90"/>
  <c r="BT50" i="90"/>
  <c r="BS50" i="90"/>
  <c r="BR50" i="90"/>
  <c r="BN50" i="90"/>
  <c r="BM50" i="90"/>
  <c r="BP50" i="90" s="1"/>
  <c r="AV50" i="90"/>
  <c r="AD50" i="90"/>
  <c r="Q50" i="90"/>
  <c r="L50" i="90"/>
  <c r="K50" i="90"/>
  <c r="M50" i="90" s="1"/>
  <c r="BN49" i="90"/>
  <c r="BS49" i="90" s="1"/>
  <c r="BC49" i="90"/>
  <c r="BB49" i="90"/>
  <c r="BA49" i="90"/>
  <c r="AY49" i="90"/>
  <c r="AX49" i="90"/>
  <c r="AW49" i="90"/>
  <c r="AV49" i="90"/>
  <c r="AZ49" i="90" s="1"/>
  <c r="AU49" i="90"/>
  <c r="AD49" i="90"/>
  <c r="AI49" i="90" s="1"/>
  <c r="AC49" i="90"/>
  <c r="L49" i="90"/>
  <c r="BN48" i="90"/>
  <c r="BC48" i="90"/>
  <c r="BA48" i="90"/>
  <c r="AX48" i="90"/>
  <c r="AW48" i="90"/>
  <c r="AV48" i="90"/>
  <c r="AU48" i="90"/>
  <c r="AZ48" i="90" s="1"/>
  <c r="AK48" i="90"/>
  <c r="AH48" i="90"/>
  <c r="AD48" i="90"/>
  <c r="AI48" i="90" s="1"/>
  <c r="AC48" i="90"/>
  <c r="AE48" i="90" s="1"/>
  <c r="Q48" i="90"/>
  <c r="O48" i="90"/>
  <c r="L48" i="90"/>
  <c r="S48" i="90" s="1"/>
  <c r="K48" i="90"/>
  <c r="N48" i="90" s="1"/>
  <c r="BS47" i="90"/>
  <c r="BN47" i="90"/>
  <c r="BC47" i="90"/>
  <c r="BB47" i="90"/>
  <c r="BA47" i="90"/>
  <c r="AY47" i="90"/>
  <c r="AX47" i="90"/>
  <c r="AW47" i="90"/>
  <c r="AV47" i="90"/>
  <c r="AZ47" i="90" s="1"/>
  <c r="AU47" i="90"/>
  <c r="AD47" i="90"/>
  <c r="AI47" i="90" s="1"/>
  <c r="AC47" i="90"/>
  <c r="L47" i="90"/>
  <c r="BN46" i="90"/>
  <c r="BC46" i="90"/>
  <c r="BA46" i="90"/>
  <c r="AW46" i="90"/>
  <c r="AV46" i="90"/>
  <c r="AU46" i="90"/>
  <c r="AZ46" i="90" s="1"/>
  <c r="AD46" i="90"/>
  <c r="AI46" i="90" s="1"/>
  <c r="Q46" i="90"/>
  <c r="O46" i="90"/>
  <c r="L46" i="90"/>
  <c r="K46" i="90"/>
  <c r="N46" i="90" s="1"/>
  <c r="BS45" i="90"/>
  <c r="BN45" i="90"/>
  <c r="BC45" i="90"/>
  <c r="BB45" i="90"/>
  <c r="BA45" i="90"/>
  <c r="AY45" i="90"/>
  <c r="AX45" i="90"/>
  <c r="AW45" i="90"/>
  <c r="AV45" i="90"/>
  <c r="AZ45" i="90" s="1"/>
  <c r="AU45" i="90"/>
  <c r="AD45" i="90"/>
  <c r="AI45" i="90" s="1"/>
  <c r="AC45" i="90"/>
  <c r="L45" i="90"/>
  <c r="BN44" i="90"/>
  <c r="BC44" i="90"/>
  <c r="BA44" i="90"/>
  <c r="AW44" i="90"/>
  <c r="AV44" i="90"/>
  <c r="AU44" i="90"/>
  <c r="AZ44" i="90" s="1"/>
  <c r="AD44" i="90"/>
  <c r="AI44" i="90" s="1"/>
  <c r="Q44" i="90"/>
  <c r="O44" i="90"/>
  <c r="L44" i="90"/>
  <c r="K44" i="90"/>
  <c r="N44" i="90" s="1"/>
  <c r="BS43" i="90"/>
  <c r="BN43" i="90"/>
  <c r="BC43" i="90"/>
  <c r="BB43" i="90"/>
  <c r="BA43" i="90"/>
  <c r="AY43" i="90"/>
  <c r="AX43" i="90"/>
  <c r="AW43" i="90"/>
  <c r="AV43" i="90"/>
  <c r="AZ43" i="90" s="1"/>
  <c r="AU43" i="90"/>
  <c r="AD43" i="90"/>
  <c r="L43" i="90"/>
  <c r="BT42" i="90"/>
  <c r="BS42" i="90"/>
  <c r="BR42" i="90"/>
  <c r="BQ42" i="90"/>
  <c r="BO42" i="90"/>
  <c r="BN42" i="90"/>
  <c r="BM42" i="90"/>
  <c r="BP42" i="90" s="1"/>
  <c r="BA42" i="90"/>
  <c r="AZ42" i="90"/>
  <c r="AX42" i="90"/>
  <c r="AV42" i="90"/>
  <c r="AY42" i="90" s="1"/>
  <c r="AU42" i="90"/>
  <c r="AW42" i="90" s="1"/>
  <c r="AI42" i="90"/>
  <c r="AD42" i="90"/>
  <c r="L42" i="90"/>
  <c r="Q42" i="90" s="1"/>
  <c r="BU41" i="90"/>
  <c r="BS41" i="90"/>
  <c r="BN41" i="90"/>
  <c r="BT41" i="90" s="1"/>
  <c r="BM41" i="90"/>
  <c r="AV41" i="90"/>
  <c r="AI41" i="90"/>
  <c r="AE41" i="90"/>
  <c r="AD41" i="90"/>
  <c r="AC41" i="90"/>
  <c r="AK41" i="90" s="1"/>
  <c r="L41" i="90"/>
  <c r="BT40" i="90"/>
  <c r="BS40" i="90"/>
  <c r="BR40" i="90"/>
  <c r="BQ40" i="90"/>
  <c r="BO40" i="90"/>
  <c r="BN40" i="90"/>
  <c r="BM40" i="90"/>
  <c r="BP40" i="90" s="1"/>
  <c r="BA40" i="90"/>
  <c r="AZ40" i="90"/>
  <c r="AX40" i="90"/>
  <c r="AV40" i="90"/>
  <c r="AY40" i="90" s="1"/>
  <c r="AU40" i="90"/>
  <c r="AW40" i="90" s="1"/>
  <c r="AI40" i="90"/>
  <c r="AD40" i="90"/>
  <c r="L40" i="90"/>
  <c r="Q40" i="90" s="1"/>
  <c r="BU39" i="90"/>
  <c r="BS39" i="90"/>
  <c r="BP39" i="90"/>
  <c r="BN39" i="90"/>
  <c r="BR39" i="90" s="1"/>
  <c r="BM39" i="90"/>
  <c r="AV39" i="90"/>
  <c r="AK39" i="90"/>
  <c r="AD39" i="90"/>
  <c r="AC39" i="90"/>
  <c r="AF39" i="90" s="1"/>
  <c r="L39" i="90"/>
  <c r="Q39" i="90" s="1"/>
  <c r="BT38" i="90"/>
  <c r="BS38" i="90"/>
  <c r="BR38" i="90"/>
  <c r="BQ38" i="90"/>
  <c r="BP38" i="90"/>
  <c r="BO38" i="90"/>
  <c r="BN38" i="90"/>
  <c r="BM38" i="90"/>
  <c r="BU38" i="90" s="1"/>
  <c r="BA38" i="90"/>
  <c r="AY38" i="90"/>
  <c r="AV38" i="90"/>
  <c r="AU38" i="90"/>
  <c r="BC38" i="90" s="1"/>
  <c r="AI38" i="90"/>
  <c r="AD38" i="90"/>
  <c r="Q38" i="90"/>
  <c r="L38" i="90"/>
  <c r="CF37" i="90"/>
  <c r="CK37" i="90" s="1"/>
  <c r="BN37" i="90"/>
  <c r="AV37" i="90"/>
  <c r="AU37" i="90" s="1"/>
  <c r="AD37" i="90"/>
  <c r="Q37" i="90"/>
  <c r="L37" i="90"/>
  <c r="CF36" i="90"/>
  <c r="CE36" i="90" s="1"/>
  <c r="CG36" i="90" s="1"/>
  <c r="BN36" i="90"/>
  <c r="BM36" i="90" s="1"/>
  <c r="AV36" i="90"/>
  <c r="BA36" i="90" s="1"/>
  <c r="AD36" i="90"/>
  <c r="AI36" i="90" s="1"/>
  <c r="L36" i="90"/>
  <c r="K36" i="90"/>
  <c r="M36" i="90" s="1"/>
  <c r="CF35" i="90"/>
  <c r="CE35" i="90" s="1"/>
  <c r="BN35" i="90"/>
  <c r="BS35" i="90" s="1"/>
  <c r="AV35" i="90"/>
  <c r="AU35" i="90" s="1"/>
  <c r="AD35" i="90"/>
  <c r="L35" i="90"/>
  <c r="K35" i="90" s="1"/>
  <c r="CF34" i="90"/>
  <c r="CK34" i="90" s="1"/>
  <c r="BN34" i="90"/>
  <c r="BM34" i="90" s="1"/>
  <c r="AV34" i="90"/>
  <c r="AD34" i="90"/>
  <c r="AC34" i="90"/>
  <c r="L34" i="90"/>
  <c r="CF33" i="90"/>
  <c r="CE33" i="90" s="1"/>
  <c r="BN33" i="90"/>
  <c r="BA33" i="90"/>
  <c r="AV33" i="90"/>
  <c r="AU33" i="90" s="1"/>
  <c r="AI33" i="90"/>
  <c r="AD33" i="90"/>
  <c r="AC33" i="90" s="1"/>
  <c r="L33" i="90"/>
  <c r="K33" i="90" s="1"/>
  <c r="CF32" i="90"/>
  <c r="CK32" i="90" s="1"/>
  <c r="BS32" i="90"/>
  <c r="BN32" i="90"/>
  <c r="BM32" i="90" s="1"/>
  <c r="BA32" i="90"/>
  <c r="AV32" i="90"/>
  <c r="AJ32" i="90"/>
  <c r="AI32" i="90"/>
  <c r="AG32" i="90"/>
  <c r="AE32" i="90"/>
  <c r="AD32" i="90"/>
  <c r="AC32" i="90"/>
  <c r="AK32" i="90" s="1"/>
  <c r="L32" i="90"/>
  <c r="K32" i="90" s="1"/>
  <c r="CF31" i="90"/>
  <c r="CK31" i="90" s="1"/>
  <c r="BN31" i="90"/>
  <c r="BM31" i="90" s="1"/>
  <c r="AV31" i="90"/>
  <c r="AD31" i="90"/>
  <c r="AI31" i="90" s="1"/>
  <c r="L31" i="90"/>
  <c r="CF30" i="90"/>
  <c r="CE30" i="90" s="1"/>
  <c r="BN30" i="90"/>
  <c r="AV30" i="90"/>
  <c r="BA30" i="90" s="1"/>
  <c r="AE30" i="90"/>
  <c r="AD30" i="90"/>
  <c r="AI30" i="90" s="1"/>
  <c r="AC30" i="90"/>
  <c r="AK30" i="90" s="1"/>
  <c r="Q30" i="90"/>
  <c r="L30" i="90"/>
  <c r="K30" i="90" s="1"/>
  <c r="CF29" i="90"/>
  <c r="BN29" i="90"/>
  <c r="BS29" i="90" s="1"/>
  <c r="BM29" i="90"/>
  <c r="AV29" i="90"/>
  <c r="AD29" i="90"/>
  <c r="AC29" i="90" s="1"/>
  <c r="L29" i="90"/>
  <c r="CF28" i="90"/>
  <c r="CK28" i="90" s="1"/>
  <c r="BN28" i="90"/>
  <c r="BS28" i="90" s="1"/>
  <c r="AV28" i="90"/>
  <c r="BA28" i="90" s="1"/>
  <c r="AU28" i="90"/>
  <c r="AD28" i="90"/>
  <c r="Q28" i="90"/>
  <c r="L28" i="90"/>
  <c r="CF27" i="90"/>
  <c r="BN27" i="90"/>
  <c r="AV27" i="90"/>
  <c r="AI27" i="90"/>
  <c r="AD27" i="90"/>
  <c r="L27" i="90"/>
  <c r="Q27" i="90" s="1"/>
  <c r="CF26" i="90"/>
  <c r="CE26" i="90" s="1"/>
  <c r="BN26" i="90"/>
  <c r="AV26" i="90"/>
  <c r="AU26" i="90"/>
  <c r="AW26" i="90" s="1"/>
  <c r="AD26" i="90"/>
  <c r="O26" i="90"/>
  <c r="L26" i="90"/>
  <c r="K26" i="90"/>
  <c r="S26" i="90" s="1"/>
  <c r="CF25" i="90"/>
  <c r="BN25" i="90"/>
  <c r="BS25" i="90" s="1"/>
  <c r="AX25" i="90"/>
  <c r="AV25" i="90"/>
  <c r="BA25" i="90" s="1"/>
  <c r="AU25" i="90"/>
  <c r="BC25" i="90" s="1"/>
  <c r="AD25" i="90"/>
  <c r="AC25" i="90" s="1"/>
  <c r="L25" i="90"/>
  <c r="CF24" i="90"/>
  <c r="CE24" i="90" s="1"/>
  <c r="BN24" i="90"/>
  <c r="AW24" i="90"/>
  <c r="AV24" i="90"/>
  <c r="AU24" i="90"/>
  <c r="BC24" i="90" s="1"/>
  <c r="AD24" i="90"/>
  <c r="Q24" i="90"/>
  <c r="L24" i="90"/>
  <c r="CF23" i="90"/>
  <c r="CK23" i="90" s="1"/>
  <c r="BS23" i="90"/>
  <c r="BN23" i="90"/>
  <c r="BM23" i="90"/>
  <c r="AV23" i="90"/>
  <c r="AI23" i="90"/>
  <c r="AD23" i="90"/>
  <c r="AC23" i="90"/>
  <c r="L23" i="90"/>
  <c r="CF22" i="90"/>
  <c r="CK22" i="90" s="1"/>
  <c r="BN22" i="90"/>
  <c r="AV22" i="90"/>
  <c r="BA22" i="90" s="1"/>
  <c r="AD22" i="90"/>
  <c r="AI22" i="90" s="1"/>
  <c r="Q22" i="90"/>
  <c r="L22" i="90"/>
  <c r="K22" i="90" s="1"/>
  <c r="CF21" i="90"/>
  <c r="BS21" i="90"/>
  <c r="BN21" i="90"/>
  <c r="BM21" i="90"/>
  <c r="BU21" i="90" s="1"/>
  <c r="AV21" i="90"/>
  <c r="AD21" i="90"/>
  <c r="AI21" i="90" s="1"/>
  <c r="L21" i="90"/>
  <c r="CK20" i="90"/>
  <c r="CF20" i="90"/>
  <c r="BN20" i="90"/>
  <c r="BS20" i="90" s="1"/>
  <c r="BA20" i="90"/>
  <c r="AV20" i="90"/>
  <c r="AU20" i="90"/>
  <c r="AD20" i="90"/>
  <c r="Q20" i="90"/>
  <c r="L20" i="90"/>
  <c r="S20" i="90" s="1"/>
  <c r="K20" i="90"/>
  <c r="M20" i="90" s="1"/>
  <c r="CF19" i="90"/>
  <c r="BN19" i="90"/>
  <c r="BS19" i="90" s="1"/>
  <c r="BM19" i="90"/>
  <c r="BU19" i="90" s="1"/>
  <c r="AV19" i="90"/>
  <c r="AI19" i="90"/>
  <c r="AD19" i="90"/>
  <c r="L19" i="90"/>
  <c r="Q19" i="90" s="1"/>
  <c r="CF18" i="90"/>
  <c r="CK18" i="90" s="1"/>
  <c r="CE18" i="90"/>
  <c r="BN18" i="90"/>
  <c r="AV18" i="90"/>
  <c r="AU18" i="90" s="1"/>
  <c r="AW18" i="90" s="1"/>
  <c r="AD18" i="90"/>
  <c r="L18" i="90"/>
  <c r="Q18" i="90" s="1"/>
  <c r="CF17" i="90"/>
  <c r="BS17" i="90"/>
  <c r="BN17" i="90"/>
  <c r="AZ17" i="90"/>
  <c r="AW17" i="90"/>
  <c r="AV17" i="90"/>
  <c r="BA17" i="90" s="1"/>
  <c r="AU17" i="90"/>
  <c r="AY17" i="90" s="1"/>
  <c r="AI17" i="90"/>
  <c r="AD17" i="90"/>
  <c r="AC17" i="90"/>
  <c r="L17" i="90"/>
  <c r="CF16" i="90"/>
  <c r="CE16" i="90" s="1"/>
  <c r="BN16" i="90"/>
  <c r="AV16" i="90"/>
  <c r="BA16" i="90" s="1"/>
  <c r="AD16" i="90"/>
  <c r="Q16" i="90"/>
  <c r="L16" i="90"/>
  <c r="CF15" i="90"/>
  <c r="CK15" i="90" s="1"/>
  <c r="BS15" i="90"/>
  <c r="BN15" i="90"/>
  <c r="BM15" i="90" s="1"/>
  <c r="BO15" i="90" s="1"/>
  <c r="AV15" i="90"/>
  <c r="AI15" i="90"/>
  <c r="AE15" i="90"/>
  <c r="AD15" i="90"/>
  <c r="AK15" i="90" s="1"/>
  <c r="AC15" i="90"/>
  <c r="L15" i="90"/>
  <c r="Q15" i="90" s="1"/>
  <c r="CF14" i="90"/>
  <c r="CK14" i="90" s="1"/>
  <c r="BN14" i="90"/>
  <c r="AV14" i="90"/>
  <c r="AD14" i="90"/>
  <c r="AI14" i="90" s="1"/>
  <c r="S14" i="90"/>
  <c r="L14" i="90"/>
  <c r="K14" i="90"/>
  <c r="M14" i="90" s="1"/>
  <c r="CF13" i="90"/>
  <c r="BN13" i="90"/>
  <c r="BM13" i="90" s="1"/>
  <c r="BT13" i="90" s="1"/>
  <c r="AV13" i="90"/>
  <c r="BA13" i="90" s="1"/>
  <c r="AD13" i="90"/>
  <c r="AI13" i="90" s="1"/>
  <c r="AC13" i="90"/>
  <c r="AF13" i="90" s="1"/>
  <c r="L13" i="90"/>
  <c r="K13" i="90" s="1"/>
  <c r="CF12" i="90"/>
  <c r="CK12" i="90" s="1"/>
  <c r="BN12" i="90"/>
  <c r="BS12" i="90" s="1"/>
  <c r="BM12" i="90"/>
  <c r="BQ12" i="90" s="1"/>
  <c r="AV12" i="90"/>
  <c r="AU12" i="90"/>
  <c r="AW12" i="90" s="1"/>
  <c r="AD12" i="90"/>
  <c r="L12" i="90"/>
  <c r="R12" i="90" s="1"/>
  <c r="K12" i="90"/>
  <c r="P12" i="90" s="1"/>
  <c r="CF11" i="90"/>
  <c r="CE11" i="90" s="1"/>
  <c r="BN11" i="90"/>
  <c r="BS11" i="90" s="1"/>
  <c r="BA11" i="90"/>
  <c r="AV11" i="90"/>
  <c r="AU11" i="90" s="1"/>
  <c r="AD11" i="90"/>
  <c r="L11" i="90"/>
  <c r="Q11" i="90" s="1"/>
  <c r="K11" i="90"/>
  <c r="S11" i="90" s="1"/>
  <c r="CF10" i="90"/>
  <c r="CK10" i="90" s="1"/>
  <c r="BN10" i="90"/>
  <c r="BB10" i="90"/>
  <c r="BA10" i="90"/>
  <c r="AV10" i="90"/>
  <c r="AU10" i="90"/>
  <c r="AY10" i="90" s="1"/>
  <c r="AD10" i="90"/>
  <c r="AC10" i="90" s="1"/>
  <c r="P10" i="90"/>
  <c r="O10" i="90"/>
  <c r="L10" i="90"/>
  <c r="Q10" i="90" s="1"/>
  <c r="K10" i="90"/>
  <c r="N10" i="90" s="1"/>
  <c r="CF9" i="90"/>
  <c r="CE9" i="90" s="1"/>
  <c r="BN9" i="90"/>
  <c r="AV9" i="90"/>
  <c r="BA9" i="90" s="1"/>
  <c r="AI9" i="90"/>
  <c r="AD9" i="90"/>
  <c r="AC9" i="90"/>
  <c r="AE9" i="90" s="1"/>
  <c r="L9" i="90"/>
  <c r="CF8" i="90"/>
  <c r="CE8" i="90" s="1"/>
  <c r="BS8" i="90"/>
  <c r="BN8" i="90"/>
  <c r="BM8" i="90" s="1"/>
  <c r="AV8" i="90"/>
  <c r="AU8" i="90"/>
  <c r="AX8" i="90" s="1"/>
  <c r="AD8" i="90"/>
  <c r="AC8" i="90" s="1"/>
  <c r="L8" i="90"/>
  <c r="CC6" i="90"/>
  <c r="CA6" i="90"/>
  <c r="BZ6" i="90"/>
  <c r="BY6" i="90"/>
  <c r="BX6" i="90"/>
  <c r="BV6" i="90"/>
  <c r="BK6" i="90"/>
  <c r="BI6" i="90"/>
  <c r="BH6" i="90"/>
  <c r="BG6" i="90"/>
  <c r="BF6" i="90"/>
  <c r="BD6" i="90"/>
  <c r="AS6" i="90"/>
  <c r="AQ6" i="90"/>
  <c r="AP6" i="90"/>
  <c r="AO6" i="90"/>
  <c r="AN6" i="90"/>
  <c r="AL6" i="90"/>
  <c r="AA6" i="90"/>
  <c r="Y6" i="90"/>
  <c r="X6" i="90"/>
  <c r="W6" i="90"/>
  <c r="V6" i="90"/>
  <c r="T6" i="90"/>
  <c r="I6" i="90"/>
  <c r="G6" i="90"/>
  <c r="F6" i="90"/>
  <c r="E6" i="90"/>
  <c r="D6" i="90"/>
  <c r="B6" i="90"/>
  <c r="CC5" i="90"/>
  <c r="CA5" i="90"/>
  <c r="BZ5" i="90"/>
  <c r="BY5" i="90"/>
  <c r="BX5" i="90"/>
  <c r="BV5" i="90"/>
  <c r="BK5" i="90"/>
  <c r="BI5" i="90"/>
  <c r="BH5" i="90"/>
  <c r="BG5" i="90"/>
  <c r="BF5" i="90"/>
  <c r="BD5" i="90"/>
  <c r="AS5" i="90"/>
  <c r="AQ5" i="90"/>
  <c r="AP5" i="90"/>
  <c r="AO5" i="90"/>
  <c r="AN5" i="90"/>
  <c r="AL5" i="90"/>
  <c r="AA5" i="90"/>
  <c r="Y5" i="90"/>
  <c r="X5" i="90"/>
  <c r="W5" i="90"/>
  <c r="V5" i="90"/>
  <c r="T5" i="90"/>
  <c r="I5" i="90"/>
  <c r="G5" i="90"/>
  <c r="F5" i="90"/>
  <c r="E5" i="90"/>
  <c r="D5" i="90"/>
  <c r="B5" i="90"/>
  <c r="CC4" i="90"/>
  <c r="CA4" i="90"/>
  <c r="BZ4" i="90"/>
  <c r="BY4" i="90"/>
  <c r="BX4" i="90"/>
  <c r="BV4" i="90"/>
  <c r="BK4" i="90"/>
  <c r="BI4" i="90"/>
  <c r="BH4" i="90"/>
  <c r="BG4" i="90"/>
  <c r="BF4" i="90"/>
  <c r="BD4" i="90"/>
  <c r="AS4" i="90"/>
  <c r="AQ4" i="90"/>
  <c r="AP4" i="90"/>
  <c r="AO4" i="90"/>
  <c r="AN4" i="90"/>
  <c r="AL4" i="90"/>
  <c r="AA4" i="90"/>
  <c r="Y4" i="90"/>
  <c r="X4" i="90"/>
  <c r="W4" i="90"/>
  <c r="V4" i="90"/>
  <c r="T4" i="90"/>
  <c r="I4" i="90"/>
  <c r="G4" i="90"/>
  <c r="F4" i="90"/>
  <c r="E4" i="90"/>
  <c r="D4" i="90"/>
  <c r="B4" i="90"/>
  <c r="CC3" i="90"/>
  <c r="CA3" i="90"/>
  <c r="BZ3" i="90"/>
  <c r="BY3" i="90"/>
  <c r="BX3" i="90"/>
  <c r="BV3" i="90"/>
  <c r="BK3" i="90"/>
  <c r="BI3" i="90"/>
  <c r="BH3" i="90"/>
  <c r="BG3" i="90"/>
  <c r="BF3" i="90"/>
  <c r="BD3" i="90"/>
  <c r="AS3" i="90"/>
  <c r="AQ3" i="90"/>
  <c r="AP3" i="90"/>
  <c r="AO3" i="90"/>
  <c r="AN3" i="90"/>
  <c r="AL3" i="90"/>
  <c r="AA3" i="90"/>
  <c r="Y3" i="90"/>
  <c r="X3" i="90"/>
  <c r="W3" i="90"/>
  <c r="V3" i="90"/>
  <c r="T3" i="90"/>
  <c r="I3" i="90"/>
  <c r="G3" i="90"/>
  <c r="F3" i="90"/>
  <c r="E3" i="90"/>
  <c r="D3" i="90"/>
  <c r="B3" i="90"/>
  <c r="CC2" i="90"/>
  <c r="CA2" i="90"/>
  <c r="BZ2" i="90"/>
  <c r="BY2" i="90"/>
  <c r="BX2" i="90"/>
  <c r="BV2" i="90"/>
  <c r="BK2" i="90"/>
  <c r="BI2" i="90"/>
  <c r="BH2" i="90"/>
  <c r="BG2" i="90"/>
  <c r="BF2" i="90"/>
  <c r="BD2" i="90"/>
  <c r="AS2" i="90"/>
  <c r="AQ2" i="90"/>
  <c r="AP2" i="90"/>
  <c r="AO2" i="90"/>
  <c r="AN2" i="90"/>
  <c r="AL2" i="90"/>
  <c r="AA2" i="90"/>
  <c r="Y2" i="90"/>
  <c r="X2" i="90"/>
  <c r="W2" i="90"/>
  <c r="V2" i="90"/>
  <c r="T2" i="90"/>
  <c r="I2" i="90"/>
  <c r="G2" i="90"/>
  <c r="F2" i="90"/>
  <c r="E2" i="90"/>
  <c r="D2" i="90"/>
  <c r="B2" i="90"/>
  <c r="BN100" i="89"/>
  <c r="AV100" i="89"/>
  <c r="AD100" i="89"/>
  <c r="L100" i="89"/>
  <c r="BS99" i="89"/>
  <c r="BR99" i="89"/>
  <c r="BN99" i="89"/>
  <c r="BT99" i="89" s="1"/>
  <c r="BM99" i="89"/>
  <c r="BQ99" i="89" s="1"/>
  <c r="BA99" i="89"/>
  <c r="AV99" i="89"/>
  <c r="AJ99" i="89"/>
  <c r="AI99" i="89"/>
  <c r="AD99" i="89"/>
  <c r="AC99" i="89"/>
  <c r="AH99" i="89" s="1"/>
  <c r="L99" i="89"/>
  <c r="R99" i="89" s="1"/>
  <c r="K99" i="89"/>
  <c r="BN98" i="89"/>
  <c r="AV98" i="89"/>
  <c r="AI98" i="89"/>
  <c r="AD98" i="89"/>
  <c r="L98" i="89"/>
  <c r="BS97" i="89"/>
  <c r="BR97" i="89"/>
  <c r="BN97" i="89"/>
  <c r="BT97" i="89" s="1"/>
  <c r="BM97" i="89"/>
  <c r="BQ97" i="89" s="1"/>
  <c r="BA97" i="89"/>
  <c r="AV97" i="89"/>
  <c r="AJ97" i="89"/>
  <c r="AI97" i="89"/>
  <c r="AE97" i="89"/>
  <c r="AD97" i="89"/>
  <c r="AC97" i="89"/>
  <c r="AH97" i="89" s="1"/>
  <c r="S97" i="89"/>
  <c r="L97" i="89"/>
  <c r="R97" i="89" s="1"/>
  <c r="K97" i="89"/>
  <c r="BN96" i="89"/>
  <c r="AV96" i="89"/>
  <c r="AI96" i="89"/>
  <c r="AD96" i="89"/>
  <c r="L96" i="89"/>
  <c r="BS95" i="89"/>
  <c r="BR95" i="89"/>
  <c r="BN95" i="89"/>
  <c r="BT95" i="89" s="1"/>
  <c r="BM95" i="89"/>
  <c r="BQ95" i="89" s="1"/>
  <c r="BA95" i="89"/>
  <c r="AV95" i="89"/>
  <c r="AJ95" i="89"/>
  <c r="AI95" i="89"/>
  <c r="AE95" i="89"/>
  <c r="AD95" i="89"/>
  <c r="AC95" i="89"/>
  <c r="AH95" i="89" s="1"/>
  <c r="L95" i="89"/>
  <c r="R95" i="89" s="1"/>
  <c r="K95" i="89"/>
  <c r="BN94" i="89"/>
  <c r="AV94" i="89"/>
  <c r="AI94" i="89"/>
  <c r="AG94" i="89"/>
  <c r="AF94" i="89"/>
  <c r="AE94" i="89"/>
  <c r="AD94" i="89"/>
  <c r="AK94" i="89" s="1"/>
  <c r="AC94" i="89"/>
  <c r="L94" i="89"/>
  <c r="BS93" i="89"/>
  <c r="BR93" i="89"/>
  <c r="BN93" i="89"/>
  <c r="BT93" i="89" s="1"/>
  <c r="BM93" i="89"/>
  <c r="BQ93" i="89" s="1"/>
  <c r="BA93" i="89"/>
  <c r="AV93" i="89"/>
  <c r="AJ93" i="89"/>
  <c r="AI93" i="89"/>
  <c r="AD93" i="89"/>
  <c r="AC93" i="89"/>
  <c r="AH93" i="89" s="1"/>
  <c r="L93" i="89"/>
  <c r="K93" i="89"/>
  <c r="BN92" i="89"/>
  <c r="AV92" i="89"/>
  <c r="AI92" i="89"/>
  <c r="AG92" i="89"/>
  <c r="AF92" i="89"/>
  <c r="AE92" i="89"/>
  <c r="AD92" i="89"/>
  <c r="AH92" i="89" s="1"/>
  <c r="AC92" i="89"/>
  <c r="AK92" i="89" s="1"/>
  <c r="L92" i="89"/>
  <c r="BS91" i="89"/>
  <c r="BR91" i="89"/>
  <c r="BN91" i="89"/>
  <c r="BT91" i="89" s="1"/>
  <c r="BM91" i="89"/>
  <c r="BQ91" i="89" s="1"/>
  <c r="BA91" i="89"/>
  <c r="AV91" i="89"/>
  <c r="AJ91" i="89"/>
  <c r="AI91" i="89"/>
  <c r="AD91" i="89"/>
  <c r="AC91" i="89"/>
  <c r="AH91" i="89" s="1"/>
  <c r="L91" i="89"/>
  <c r="R91" i="89" s="1"/>
  <c r="K91" i="89"/>
  <c r="BN90" i="89"/>
  <c r="AV90" i="89"/>
  <c r="AI90" i="89"/>
  <c r="AG90" i="89"/>
  <c r="AF90" i="89"/>
  <c r="AE90" i="89"/>
  <c r="AD90" i="89"/>
  <c r="AH90" i="89" s="1"/>
  <c r="AC90" i="89"/>
  <c r="AK90" i="89" s="1"/>
  <c r="L90" i="89"/>
  <c r="BS89" i="89"/>
  <c r="BR89" i="89"/>
  <c r="BN89" i="89"/>
  <c r="BT89" i="89" s="1"/>
  <c r="BM89" i="89"/>
  <c r="BQ89" i="89" s="1"/>
  <c r="BA89" i="89"/>
  <c r="AV89" i="89"/>
  <c r="AJ89" i="89"/>
  <c r="AI89" i="89"/>
  <c r="AD89" i="89"/>
  <c r="AH89" i="89" s="1"/>
  <c r="AC89" i="89"/>
  <c r="AG89" i="89" s="1"/>
  <c r="L89" i="89"/>
  <c r="K89" i="89"/>
  <c r="BN88" i="89"/>
  <c r="AV88" i="89"/>
  <c r="AI88" i="89"/>
  <c r="AG88" i="89"/>
  <c r="AF88" i="89"/>
  <c r="AE88" i="89"/>
  <c r="AD88" i="89"/>
  <c r="AH88" i="89" s="1"/>
  <c r="AC88" i="89"/>
  <c r="AK88" i="89" s="1"/>
  <c r="L88" i="89"/>
  <c r="BS87" i="89"/>
  <c r="BR87" i="89"/>
  <c r="BN87" i="89"/>
  <c r="BT87" i="89" s="1"/>
  <c r="BM87" i="89"/>
  <c r="BQ87" i="89" s="1"/>
  <c r="BA87" i="89"/>
  <c r="AV87" i="89"/>
  <c r="AK87" i="89"/>
  <c r="AI87" i="89"/>
  <c r="AD87" i="89"/>
  <c r="AC87" i="89"/>
  <c r="L87" i="89"/>
  <c r="BN86" i="89"/>
  <c r="AV86" i="89"/>
  <c r="AI86" i="89"/>
  <c r="AG86" i="89"/>
  <c r="AF86" i="89"/>
  <c r="AE86" i="89"/>
  <c r="AD86" i="89"/>
  <c r="AH86" i="89" s="1"/>
  <c r="AC86" i="89"/>
  <c r="AK86" i="89" s="1"/>
  <c r="L86" i="89"/>
  <c r="BS85" i="89"/>
  <c r="BN85" i="89"/>
  <c r="BM85" i="89"/>
  <c r="AV85" i="89"/>
  <c r="AJ85" i="89"/>
  <c r="AI85" i="89"/>
  <c r="AD85" i="89"/>
  <c r="AC85" i="89"/>
  <c r="L85" i="89"/>
  <c r="K85" i="89"/>
  <c r="BN84" i="89"/>
  <c r="AV84" i="89"/>
  <c r="AI84" i="89"/>
  <c r="AG84" i="89"/>
  <c r="AF84" i="89"/>
  <c r="AE84" i="89"/>
  <c r="AD84" i="89"/>
  <c r="AH84" i="89" s="1"/>
  <c r="AC84" i="89"/>
  <c r="AK84" i="89" s="1"/>
  <c r="L84" i="89"/>
  <c r="BS83" i="89"/>
  <c r="BR83" i="89"/>
  <c r="BQ83" i="89"/>
  <c r="BN83" i="89"/>
  <c r="BM83" i="89"/>
  <c r="AV83" i="89"/>
  <c r="AK83" i="89"/>
  <c r="AJ83" i="89"/>
  <c r="AI83" i="89"/>
  <c r="AE83" i="89"/>
  <c r="AD83" i="89"/>
  <c r="AC83" i="89"/>
  <c r="L83" i="89"/>
  <c r="BN82" i="89"/>
  <c r="BM82" i="89"/>
  <c r="AV82" i="89"/>
  <c r="AI82" i="89"/>
  <c r="AG82" i="89"/>
  <c r="AF82" i="89"/>
  <c r="AE82" i="89"/>
  <c r="AD82" i="89"/>
  <c r="AH82" i="89" s="1"/>
  <c r="AC82" i="89"/>
  <c r="AJ82" i="89" s="1"/>
  <c r="L82" i="89"/>
  <c r="BU81" i="89"/>
  <c r="BS81" i="89"/>
  <c r="BQ81" i="89"/>
  <c r="BN81" i="89"/>
  <c r="BM81" i="89"/>
  <c r="BP81" i="89" s="1"/>
  <c r="BA81" i="89"/>
  <c r="AV81" i="89"/>
  <c r="AI81" i="89"/>
  <c r="AG81" i="89"/>
  <c r="AE81" i="89"/>
  <c r="AD81" i="89"/>
  <c r="AH81" i="89" s="1"/>
  <c r="AC81" i="89"/>
  <c r="AF81" i="89" s="1"/>
  <c r="S81" i="89"/>
  <c r="L81" i="89"/>
  <c r="K81" i="89"/>
  <c r="BU80" i="89"/>
  <c r="BS80" i="89"/>
  <c r="BQ80" i="89"/>
  <c r="BN80" i="89"/>
  <c r="BM80" i="89"/>
  <c r="BP80" i="89" s="1"/>
  <c r="AV80" i="89"/>
  <c r="AI80" i="89"/>
  <c r="AF80" i="89"/>
  <c r="AE80" i="89"/>
  <c r="AD80" i="89"/>
  <c r="AC80" i="89"/>
  <c r="AG80" i="89" s="1"/>
  <c r="L80" i="89"/>
  <c r="Q80" i="89" s="1"/>
  <c r="K80" i="89"/>
  <c r="BQ79" i="89"/>
  <c r="BP79" i="89"/>
  <c r="BO79" i="89"/>
  <c r="BN79" i="89"/>
  <c r="BU79" i="89" s="1"/>
  <c r="BM79" i="89"/>
  <c r="BR79" i="89" s="1"/>
  <c r="AV79" i="89"/>
  <c r="AJ79" i="89"/>
  <c r="AI79" i="89"/>
  <c r="AH79" i="89"/>
  <c r="AG79" i="89"/>
  <c r="AF79" i="89"/>
  <c r="AE79" i="89"/>
  <c r="AD79" i="89"/>
  <c r="AC79" i="89"/>
  <c r="AK79" i="89" s="1"/>
  <c r="R79" i="89"/>
  <c r="Q79" i="89"/>
  <c r="P79" i="89"/>
  <c r="N79" i="89"/>
  <c r="L79" i="89"/>
  <c r="K79" i="89"/>
  <c r="O79" i="89" s="1"/>
  <c r="BU78" i="89"/>
  <c r="BT78" i="89"/>
  <c r="BS78" i="89"/>
  <c r="BQ78" i="89"/>
  <c r="BN78" i="89"/>
  <c r="BR78" i="89" s="1"/>
  <c r="BM78" i="89"/>
  <c r="AZ78" i="89"/>
  <c r="AV78" i="89"/>
  <c r="BC78" i="89" s="1"/>
  <c r="AU78" i="89"/>
  <c r="AI78" i="89"/>
  <c r="AD78" i="89"/>
  <c r="AC78" i="89" s="1"/>
  <c r="L78" i="89"/>
  <c r="BN77" i="89"/>
  <c r="BT77" i="89" s="1"/>
  <c r="BM77" i="89"/>
  <c r="BR77" i="89" s="1"/>
  <c r="AV77" i="89"/>
  <c r="AJ77" i="89"/>
  <c r="AI77" i="89"/>
  <c r="AH77" i="89"/>
  <c r="AG77" i="89"/>
  <c r="AF77" i="89"/>
  <c r="AE77" i="89"/>
  <c r="AD77" i="89"/>
  <c r="AC77" i="89"/>
  <c r="AK77" i="89" s="1"/>
  <c r="R77" i="89"/>
  <c r="Q77" i="89"/>
  <c r="P77" i="89"/>
  <c r="N77" i="89"/>
  <c r="L77" i="89"/>
  <c r="K77" i="89"/>
  <c r="O77" i="89" s="1"/>
  <c r="BS76" i="89"/>
  <c r="BN76" i="89"/>
  <c r="BM76" i="89"/>
  <c r="BC76" i="89"/>
  <c r="BB76" i="89"/>
  <c r="AZ76" i="89"/>
  <c r="AV76" i="89"/>
  <c r="AU76" i="89"/>
  <c r="AI76" i="89"/>
  <c r="AD76" i="89"/>
  <c r="L76" i="89"/>
  <c r="BU75" i="89"/>
  <c r="BQ75" i="89"/>
  <c r="BP75" i="89"/>
  <c r="BO75" i="89"/>
  <c r="BN75" i="89"/>
  <c r="BT75" i="89" s="1"/>
  <c r="BM75" i="89"/>
  <c r="BR75" i="89" s="1"/>
  <c r="AV75" i="89"/>
  <c r="AJ75" i="89"/>
  <c r="AI75" i="89"/>
  <c r="AH75" i="89"/>
  <c r="AG75" i="89"/>
  <c r="AF75" i="89"/>
  <c r="AE75" i="89"/>
  <c r="AD75" i="89"/>
  <c r="AC75" i="89"/>
  <c r="AK75" i="89" s="1"/>
  <c r="R75" i="89"/>
  <c r="Q75" i="89"/>
  <c r="P75" i="89"/>
  <c r="N75" i="89"/>
  <c r="L75" i="89"/>
  <c r="K75" i="89"/>
  <c r="O75" i="89" s="1"/>
  <c r="BU74" i="89"/>
  <c r="BT74" i="89"/>
  <c r="BS74" i="89"/>
  <c r="BN74" i="89"/>
  <c r="BR74" i="89" s="1"/>
  <c r="BM74" i="89"/>
  <c r="AV74" i="89"/>
  <c r="AU74" i="89" s="1"/>
  <c r="AI74" i="89"/>
  <c r="AD74" i="89"/>
  <c r="AC74" i="89" s="1"/>
  <c r="L74" i="89"/>
  <c r="BN73" i="89"/>
  <c r="BT73" i="89" s="1"/>
  <c r="BM73" i="89"/>
  <c r="AV73" i="89"/>
  <c r="AJ73" i="89"/>
  <c r="AI73" i="89"/>
  <c r="AH73" i="89"/>
  <c r="AG73" i="89"/>
  <c r="AF73" i="89"/>
  <c r="AE73" i="89"/>
  <c r="AD73" i="89"/>
  <c r="AC73" i="89"/>
  <c r="AK73" i="89" s="1"/>
  <c r="R73" i="89"/>
  <c r="Q73" i="89"/>
  <c r="P73" i="89"/>
  <c r="N73" i="89"/>
  <c r="L73" i="89"/>
  <c r="K73" i="89"/>
  <c r="O73" i="89" s="1"/>
  <c r="BS72" i="89"/>
  <c r="BN72" i="89"/>
  <c r="BM72" i="89"/>
  <c r="BC72" i="89"/>
  <c r="AV72" i="89"/>
  <c r="AU72" i="89" s="1"/>
  <c r="AI72" i="89"/>
  <c r="AD72" i="89"/>
  <c r="AC72" i="89" s="1"/>
  <c r="AE72" i="89" s="1"/>
  <c r="L72" i="89"/>
  <c r="BN71" i="89"/>
  <c r="BT71" i="89" s="1"/>
  <c r="BM71" i="89"/>
  <c r="BA71" i="89"/>
  <c r="AV71" i="89"/>
  <c r="AJ71" i="89"/>
  <c r="AI71" i="89"/>
  <c r="AH71" i="89"/>
  <c r="AG71" i="89"/>
  <c r="AF71" i="89"/>
  <c r="AE71" i="89"/>
  <c r="AD71" i="89"/>
  <c r="AC71" i="89"/>
  <c r="AK71" i="89" s="1"/>
  <c r="R71" i="89"/>
  <c r="Q71" i="89"/>
  <c r="P71" i="89"/>
  <c r="L71" i="89"/>
  <c r="K71" i="89"/>
  <c r="S71" i="89" s="1"/>
  <c r="BN70" i="89"/>
  <c r="AV70" i="89"/>
  <c r="AU70" i="89" s="1"/>
  <c r="AK70" i="89"/>
  <c r="AI70" i="89"/>
  <c r="AD70" i="89"/>
  <c r="AC70" i="89" s="1"/>
  <c r="L70" i="89"/>
  <c r="BP69" i="89"/>
  <c r="BO69" i="89"/>
  <c r="BN69" i="89"/>
  <c r="BT69" i="89" s="1"/>
  <c r="BM69" i="89"/>
  <c r="BU69" i="89" s="1"/>
  <c r="AV69" i="89"/>
  <c r="AJ69" i="89"/>
  <c r="AI69" i="89"/>
  <c r="AH69" i="89"/>
  <c r="AG69" i="89"/>
  <c r="AF69" i="89"/>
  <c r="AE69" i="89"/>
  <c r="AD69" i="89"/>
  <c r="AC69" i="89"/>
  <c r="AK69" i="89" s="1"/>
  <c r="S69" i="89"/>
  <c r="R69" i="89"/>
  <c r="Q69" i="89"/>
  <c r="P69" i="89"/>
  <c r="N69" i="89"/>
  <c r="L69" i="89"/>
  <c r="K69" i="89"/>
  <c r="BT68" i="89"/>
  <c r="BS68" i="89"/>
  <c r="BN68" i="89"/>
  <c r="BM68" i="89" s="1"/>
  <c r="AV68" i="89"/>
  <c r="AD68" i="89"/>
  <c r="L68" i="89"/>
  <c r="BR67" i="89"/>
  <c r="BQ67" i="89"/>
  <c r="BP67" i="89"/>
  <c r="BO67" i="89"/>
  <c r="BN67" i="89"/>
  <c r="BT67" i="89" s="1"/>
  <c r="BM67" i="89"/>
  <c r="BU67" i="89" s="1"/>
  <c r="AV67" i="89"/>
  <c r="AJ67" i="89"/>
  <c r="AI67" i="89"/>
  <c r="AH67" i="89"/>
  <c r="AG67" i="89"/>
  <c r="AF67" i="89"/>
  <c r="AE67" i="89"/>
  <c r="AD67" i="89"/>
  <c r="AC67" i="89"/>
  <c r="AK67" i="89" s="1"/>
  <c r="Q67" i="89"/>
  <c r="N67" i="89"/>
  <c r="L67" i="89"/>
  <c r="K67" i="89"/>
  <c r="BN66" i="89"/>
  <c r="BM66" i="89"/>
  <c r="BA66" i="89"/>
  <c r="AV66" i="89"/>
  <c r="AU66" i="89"/>
  <c r="AK66" i="89"/>
  <c r="AJ66" i="89"/>
  <c r="AI66" i="89"/>
  <c r="AD66" i="89"/>
  <c r="AC66" i="89" s="1"/>
  <c r="L66" i="89"/>
  <c r="K66" i="89" s="1"/>
  <c r="BR65" i="89"/>
  <c r="BQ65" i="89"/>
  <c r="BN65" i="89"/>
  <c r="BM65" i="89" s="1"/>
  <c r="BO65" i="89" s="1"/>
  <c r="AV65" i="89"/>
  <c r="BA65" i="89" s="1"/>
  <c r="AJ65" i="89"/>
  <c r="AI65" i="89"/>
  <c r="AH65" i="89"/>
  <c r="AG65" i="89"/>
  <c r="AF65" i="89"/>
  <c r="AE65" i="89"/>
  <c r="AD65" i="89"/>
  <c r="AC65" i="89"/>
  <c r="AK65" i="89" s="1"/>
  <c r="S65" i="89"/>
  <c r="Q65" i="89"/>
  <c r="O65" i="89"/>
  <c r="N65" i="89"/>
  <c r="L65" i="89"/>
  <c r="K65" i="89"/>
  <c r="M65" i="89" s="1"/>
  <c r="BN64" i="89"/>
  <c r="AV64" i="89"/>
  <c r="AD64" i="89"/>
  <c r="L64" i="89"/>
  <c r="BN63" i="89"/>
  <c r="AV63" i="89"/>
  <c r="AG63" i="89"/>
  <c r="AF63" i="89"/>
  <c r="AE63" i="89"/>
  <c r="AD63" i="89"/>
  <c r="AJ63" i="89" s="1"/>
  <c r="AC63" i="89"/>
  <c r="AK63" i="89" s="1"/>
  <c r="L63" i="89"/>
  <c r="BS62" i="89"/>
  <c r="BN62" i="89"/>
  <c r="BA62" i="89"/>
  <c r="AV62" i="89"/>
  <c r="AI62" i="89"/>
  <c r="AD62" i="89"/>
  <c r="AC62" i="89"/>
  <c r="S62" i="89"/>
  <c r="P62" i="89"/>
  <c r="L62" i="89"/>
  <c r="K62" i="89"/>
  <c r="BS61" i="89"/>
  <c r="BN61" i="89"/>
  <c r="AV61" i="89"/>
  <c r="AK61" i="89"/>
  <c r="AG61" i="89"/>
  <c r="AF61" i="89"/>
  <c r="AD61" i="89"/>
  <c r="AJ61" i="89" s="1"/>
  <c r="AC61" i="89"/>
  <c r="AE61" i="89" s="1"/>
  <c r="L61" i="89"/>
  <c r="BS60" i="89"/>
  <c r="BN60" i="89"/>
  <c r="BA60" i="89"/>
  <c r="AV60" i="89"/>
  <c r="AI60" i="89"/>
  <c r="AD60" i="89"/>
  <c r="AC60" i="89"/>
  <c r="S60" i="89"/>
  <c r="P60" i="89"/>
  <c r="L60" i="89"/>
  <c r="K60" i="89"/>
  <c r="BS59" i="89"/>
  <c r="BN59" i="89"/>
  <c r="AV59" i="89"/>
  <c r="AK59" i="89"/>
  <c r="AG59" i="89"/>
  <c r="AF59" i="89"/>
  <c r="AD59" i="89"/>
  <c r="AJ59" i="89" s="1"/>
  <c r="AC59" i="89"/>
  <c r="AE59" i="89" s="1"/>
  <c r="L59" i="89"/>
  <c r="BS58" i="89"/>
  <c r="BN58" i="89"/>
  <c r="BA58" i="89"/>
  <c r="AV58" i="89"/>
  <c r="AK58" i="89"/>
  <c r="AI58" i="89"/>
  <c r="AD58" i="89"/>
  <c r="AC58" i="89"/>
  <c r="S58" i="89"/>
  <c r="P58" i="89"/>
  <c r="L58" i="89"/>
  <c r="K58" i="89"/>
  <c r="BS57" i="89"/>
  <c r="BN57" i="89"/>
  <c r="AV57" i="89"/>
  <c r="AK57" i="89"/>
  <c r="AG57" i="89"/>
  <c r="AF57" i="89"/>
  <c r="AD57" i="89"/>
  <c r="AJ57" i="89" s="1"/>
  <c r="AC57" i="89"/>
  <c r="AE57" i="89" s="1"/>
  <c r="L57" i="89"/>
  <c r="BS56" i="89"/>
  <c r="BN56" i="89"/>
  <c r="BA56" i="89"/>
  <c r="AV56" i="89"/>
  <c r="AI56" i="89"/>
  <c r="AD56" i="89"/>
  <c r="AC56" i="89"/>
  <c r="S56" i="89"/>
  <c r="P56" i="89"/>
  <c r="L56" i="89"/>
  <c r="K56" i="89"/>
  <c r="BN55" i="89"/>
  <c r="AV55" i="89"/>
  <c r="AK55" i="89"/>
  <c r="AG55" i="89"/>
  <c r="AF55" i="89"/>
  <c r="AD55" i="89"/>
  <c r="AJ55" i="89" s="1"/>
  <c r="AC55" i="89"/>
  <c r="AE55" i="89" s="1"/>
  <c r="L55" i="89"/>
  <c r="BS54" i="89"/>
  <c r="BN54" i="89"/>
  <c r="BA54" i="89"/>
  <c r="AV54" i="89"/>
  <c r="AJ54" i="89"/>
  <c r="AI54" i="89"/>
  <c r="AH54" i="89"/>
  <c r="AD54" i="89"/>
  <c r="AC54" i="89"/>
  <c r="AK54" i="89" s="1"/>
  <c r="L54" i="89"/>
  <c r="BN53" i="89"/>
  <c r="BM53" i="89"/>
  <c r="AV53" i="89"/>
  <c r="AU53" i="89" s="1"/>
  <c r="AW53" i="89" s="1"/>
  <c r="AD53" i="89"/>
  <c r="L53" i="89"/>
  <c r="BN52" i="89"/>
  <c r="AV52" i="89"/>
  <c r="AK52" i="89"/>
  <c r="AI52" i="89"/>
  <c r="AG52" i="89"/>
  <c r="AE52" i="89"/>
  <c r="AD52" i="89"/>
  <c r="AH52" i="89" s="1"/>
  <c r="AC52" i="89"/>
  <c r="AJ52" i="89" s="1"/>
  <c r="L52" i="89"/>
  <c r="BS51" i="89"/>
  <c r="BR51" i="89"/>
  <c r="BQ51" i="89"/>
  <c r="BO51" i="89"/>
  <c r="BN51" i="89"/>
  <c r="BT51" i="89" s="1"/>
  <c r="BM51" i="89"/>
  <c r="BP51" i="89" s="1"/>
  <c r="BA51" i="89"/>
  <c r="AV51" i="89"/>
  <c r="AK51" i="89"/>
  <c r="AI51" i="89"/>
  <c r="AD51" i="89"/>
  <c r="AC51" i="89"/>
  <c r="S51" i="89"/>
  <c r="R51" i="89"/>
  <c r="L51" i="89"/>
  <c r="K51" i="89"/>
  <c r="BN50" i="89"/>
  <c r="BM50" i="89" s="1"/>
  <c r="AV50" i="89"/>
  <c r="AK50" i="89"/>
  <c r="AI50" i="89"/>
  <c r="AG50" i="89"/>
  <c r="AF50" i="89"/>
  <c r="AD50" i="89"/>
  <c r="AC50" i="89"/>
  <c r="AJ50" i="89" s="1"/>
  <c r="L50" i="89"/>
  <c r="BS49" i="89"/>
  <c r="BR49" i="89"/>
  <c r="BQ49" i="89"/>
  <c r="BO49" i="89"/>
  <c r="BN49" i="89"/>
  <c r="BT49" i="89" s="1"/>
  <c r="BM49" i="89"/>
  <c r="BP49" i="89" s="1"/>
  <c r="BA49" i="89"/>
  <c r="AV49" i="89"/>
  <c r="AI49" i="89"/>
  <c r="AD49" i="89"/>
  <c r="AH49" i="89" s="1"/>
  <c r="AC49" i="89"/>
  <c r="L49" i="89"/>
  <c r="K49" i="89"/>
  <c r="BS48" i="89"/>
  <c r="BO48" i="89"/>
  <c r="BN48" i="89"/>
  <c r="BM48" i="89" s="1"/>
  <c r="BP48" i="89" s="1"/>
  <c r="AV48" i="89"/>
  <c r="AK48" i="89"/>
  <c r="AI48" i="89"/>
  <c r="AD48" i="89"/>
  <c r="AC48" i="89"/>
  <c r="L48" i="89"/>
  <c r="BS47" i="89"/>
  <c r="BR47" i="89"/>
  <c r="BQ47" i="89"/>
  <c r="BO47" i="89"/>
  <c r="BN47" i="89"/>
  <c r="BT47" i="89" s="1"/>
  <c r="BM47" i="89"/>
  <c r="BP47" i="89" s="1"/>
  <c r="BA47" i="89"/>
  <c r="AV47" i="89"/>
  <c r="AK47" i="89"/>
  <c r="AI47" i="89"/>
  <c r="AG47" i="89"/>
  <c r="AD47" i="89"/>
  <c r="AH47" i="89" s="1"/>
  <c r="AC47" i="89"/>
  <c r="AJ47" i="89" s="1"/>
  <c r="L47" i="89"/>
  <c r="K47" i="89"/>
  <c r="BN46" i="89"/>
  <c r="AV46" i="89"/>
  <c r="AK46" i="89"/>
  <c r="AI46" i="89"/>
  <c r="AF46" i="89"/>
  <c r="AE46" i="89"/>
  <c r="AD46" i="89"/>
  <c r="AH46" i="89" s="1"/>
  <c r="AC46" i="89"/>
  <c r="AJ46" i="89" s="1"/>
  <c r="L46" i="89"/>
  <c r="BU45" i="89"/>
  <c r="BS45" i="89"/>
  <c r="BR45" i="89"/>
  <c r="BQ45" i="89"/>
  <c r="BO45" i="89"/>
  <c r="BN45" i="89"/>
  <c r="BT45" i="89" s="1"/>
  <c r="BM45" i="89"/>
  <c r="BP45" i="89" s="1"/>
  <c r="BA45" i="89"/>
  <c r="AV45" i="89"/>
  <c r="AK45" i="89"/>
  <c r="AJ45" i="89"/>
  <c r="AI45" i="89"/>
  <c r="AG45" i="89"/>
  <c r="AE45" i="89"/>
  <c r="AD45" i="89"/>
  <c r="AH45" i="89" s="1"/>
  <c r="AC45" i="89"/>
  <c r="AF45" i="89" s="1"/>
  <c r="L45" i="89"/>
  <c r="K45" i="89"/>
  <c r="BN44" i="89"/>
  <c r="AV44" i="89"/>
  <c r="AI44" i="89"/>
  <c r="AF44" i="89"/>
  <c r="AE44" i="89"/>
  <c r="AD44" i="89"/>
  <c r="AH44" i="89" s="1"/>
  <c r="AC44" i="89"/>
  <c r="AJ44" i="89" s="1"/>
  <c r="L44" i="89"/>
  <c r="K44" i="89" s="1"/>
  <c r="BS43" i="89"/>
  <c r="BN43" i="89"/>
  <c r="BM43" i="89"/>
  <c r="AV43" i="89"/>
  <c r="AI43" i="89"/>
  <c r="AD43" i="89"/>
  <c r="AC43" i="89"/>
  <c r="AJ43" i="89" s="1"/>
  <c r="L43" i="89"/>
  <c r="Q43" i="89" s="1"/>
  <c r="BU42" i="89"/>
  <c r="BR42" i="89"/>
  <c r="BQ42" i="89"/>
  <c r="BN42" i="89"/>
  <c r="BS42" i="89" s="1"/>
  <c r="BM42" i="89"/>
  <c r="BP42" i="89" s="1"/>
  <c r="BA42" i="89"/>
  <c r="AV42" i="89"/>
  <c r="AK42" i="89"/>
  <c r="AJ42" i="89"/>
  <c r="AI42" i="89"/>
  <c r="AG42" i="89"/>
  <c r="AE42" i="89"/>
  <c r="AD42" i="89"/>
  <c r="AH42" i="89" s="1"/>
  <c r="AC42" i="89"/>
  <c r="AF42" i="89" s="1"/>
  <c r="L42" i="89"/>
  <c r="K42" i="89" s="1"/>
  <c r="BS41" i="89"/>
  <c r="BN41" i="89"/>
  <c r="BM41" i="89"/>
  <c r="AV41" i="89"/>
  <c r="AI41" i="89"/>
  <c r="AD41" i="89"/>
  <c r="AC41" i="89"/>
  <c r="AJ41" i="89" s="1"/>
  <c r="L41" i="89"/>
  <c r="Q41" i="89" s="1"/>
  <c r="BU40" i="89"/>
  <c r="BR40" i="89"/>
  <c r="BQ40" i="89"/>
  <c r="BN40" i="89"/>
  <c r="BS40" i="89" s="1"/>
  <c r="BM40" i="89"/>
  <c r="BP40" i="89" s="1"/>
  <c r="BA40" i="89"/>
  <c r="AX40" i="89"/>
  <c r="AW40" i="89"/>
  <c r="AV40" i="89"/>
  <c r="BB40" i="89" s="1"/>
  <c r="AU40" i="89"/>
  <c r="AI40" i="89"/>
  <c r="AG40" i="89"/>
  <c r="AF40" i="89"/>
  <c r="AD40" i="89"/>
  <c r="AJ40" i="89" s="1"/>
  <c r="AC40" i="89"/>
  <c r="AE40" i="89" s="1"/>
  <c r="L40" i="89"/>
  <c r="BU39" i="89"/>
  <c r="BS39" i="89"/>
  <c r="BR39" i="89"/>
  <c r="BN39" i="89"/>
  <c r="BT39" i="89" s="1"/>
  <c r="BM39" i="89"/>
  <c r="BA39" i="89"/>
  <c r="AV39" i="89"/>
  <c r="AK39" i="89"/>
  <c r="AJ39" i="89"/>
  <c r="AI39" i="89"/>
  <c r="AE39" i="89"/>
  <c r="AD39" i="89"/>
  <c r="AC39" i="89"/>
  <c r="L39" i="89"/>
  <c r="BN38" i="89"/>
  <c r="BB38" i="89"/>
  <c r="AZ38" i="89"/>
  <c r="AX38" i="89"/>
  <c r="AW38" i="89"/>
  <c r="AV38" i="89"/>
  <c r="BA38" i="89" s="1"/>
  <c r="AU38" i="89"/>
  <c r="BC38" i="89" s="1"/>
  <c r="AI38" i="89"/>
  <c r="AD38" i="89"/>
  <c r="AC38" i="89"/>
  <c r="L38" i="89"/>
  <c r="CF37" i="89"/>
  <c r="CK37" i="89" s="1"/>
  <c r="BN37" i="89"/>
  <c r="BA37" i="89"/>
  <c r="AV37" i="89"/>
  <c r="AD37" i="89"/>
  <c r="AC37" i="89" s="1"/>
  <c r="L37" i="89"/>
  <c r="Q37" i="89" s="1"/>
  <c r="CF36" i="89"/>
  <c r="CK36" i="89" s="1"/>
  <c r="CE36" i="89"/>
  <c r="CM36" i="89" s="1"/>
  <c r="BN36" i="89"/>
  <c r="BM36" i="89" s="1"/>
  <c r="AV36" i="89"/>
  <c r="AD36" i="89"/>
  <c r="AC36" i="89" s="1"/>
  <c r="L36" i="89"/>
  <c r="CK35" i="89"/>
  <c r="CF35" i="89"/>
  <c r="CE35" i="89" s="1"/>
  <c r="CI35" i="89" s="1"/>
  <c r="BN35" i="89"/>
  <c r="BM35" i="89" s="1"/>
  <c r="BU35" i="89" s="1"/>
  <c r="AV35" i="89"/>
  <c r="AD35" i="89"/>
  <c r="AI35" i="89" s="1"/>
  <c r="Q35" i="89"/>
  <c r="L35" i="89"/>
  <c r="K35" i="89" s="1"/>
  <c r="CF34" i="89"/>
  <c r="BS34" i="89"/>
  <c r="BR34" i="89"/>
  <c r="BN34" i="89"/>
  <c r="BU34" i="89" s="1"/>
  <c r="BM34" i="89"/>
  <c r="BA34" i="89"/>
  <c r="AV34" i="89"/>
  <c r="AD34" i="89"/>
  <c r="AK34" i="89" s="1"/>
  <c r="AC34" i="89"/>
  <c r="AJ34" i="89" s="1"/>
  <c r="L34" i="89"/>
  <c r="CF33" i="89"/>
  <c r="BN33" i="89"/>
  <c r="BS33" i="89" s="1"/>
  <c r="AV33" i="89"/>
  <c r="BA33" i="89" s="1"/>
  <c r="AD33" i="89"/>
  <c r="L33" i="89"/>
  <c r="Q33" i="89" s="1"/>
  <c r="CF32" i="89"/>
  <c r="CK32" i="89" s="1"/>
  <c r="BR32" i="89"/>
  <c r="BQ32" i="89"/>
  <c r="BN32" i="89"/>
  <c r="BU32" i="89" s="1"/>
  <c r="BM32" i="89"/>
  <c r="BP32" i="89" s="1"/>
  <c r="AV32" i="89"/>
  <c r="AU32" i="89" s="1"/>
  <c r="AW32" i="89" s="1"/>
  <c r="AD32" i="89"/>
  <c r="L32" i="89"/>
  <c r="CK31" i="89"/>
  <c r="CF31" i="89"/>
  <c r="CE31" i="89"/>
  <c r="CM31" i="89" s="1"/>
  <c r="BN31" i="89"/>
  <c r="AV31" i="89"/>
  <c r="BA31" i="89" s="1"/>
  <c r="AU31" i="89"/>
  <c r="AZ31" i="89" s="1"/>
  <c r="AD31" i="89"/>
  <c r="AI31" i="89" s="1"/>
  <c r="Q31" i="89"/>
  <c r="L31" i="89"/>
  <c r="CF30" i="89"/>
  <c r="BN30" i="89"/>
  <c r="AV30" i="89"/>
  <c r="AD30" i="89"/>
  <c r="L30" i="89"/>
  <c r="CF29" i="89"/>
  <c r="BN29" i="89"/>
  <c r="BM29" i="89" s="1"/>
  <c r="AV29" i="89"/>
  <c r="BA29" i="89" s="1"/>
  <c r="AD29" i="89"/>
  <c r="L29" i="89"/>
  <c r="Q29" i="89" s="1"/>
  <c r="CF28" i="89"/>
  <c r="CK28" i="89" s="1"/>
  <c r="CE28" i="89"/>
  <c r="CH28" i="89" s="1"/>
  <c r="BN28" i="89"/>
  <c r="AV28" i="89"/>
  <c r="AD28" i="89"/>
  <c r="Q28" i="89"/>
  <c r="L28" i="89"/>
  <c r="K28" i="89"/>
  <c r="P28" i="89" s="1"/>
  <c r="CF27" i="89"/>
  <c r="CK27" i="89" s="1"/>
  <c r="BN27" i="89"/>
  <c r="BM27" i="89" s="1"/>
  <c r="BA27" i="89"/>
  <c r="AV27" i="89"/>
  <c r="AD27" i="89"/>
  <c r="AI27" i="89" s="1"/>
  <c r="L27" i="89"/>
  <c r="K27" i="89" s="1"/>
  <c r="CF26" i="89"/>
  <c r="BN26" i="89"/>
  <c r="BA26" i="89"/>
  <c r="AY26" i="89"/>
  <c r="AX26" i="89"/>
  <c r="AV26" i="89"/>
  <c r="AU26" i="89"/>
  <c r="AZ26" i="89" s="1"/>
  <c r="AD26" i="89"/>
  <c r="AI26" i="89" s="1"/>
  <c r="Q26" i="89"/>
  <c r="L26" i="89"/>
  <c r="CF25" i="89"/>
  <c r="BN25" i="89"/>
  <c r="BS25" i="89" s="1"/>
  <c r="BM25" i="89"/>
  <c r="BP25" i="89" s="1"/>
  <c r="AV25" i="89"/>
  <c r="AU25" i="89" s="1"/>
  <c r="AD25" i="89"/>
  <c r="L25" i="89"/>
  <c r="CF24" i="89"/>
  <c r="CE24" i="89"/>
  <c r="CJ24" i="89" s="1"/>
  <c r="BN24" i="89"/>
  <c r="BS24" i="89" s="1"/>
  <c r="AV24" i="89"/>
  <c r="BA24" i="89" s="1"/>
  <c r="AD24" i="89"/>
  <c r="AI24" i="89" s="1"/>
  <c r="L24" i="89"/>
  <c r="Q24" i="89" s="1"/>
  <c r="CF23" i="89"/>
  <c r="CE23" i="89" s="1"/>
  <c r="BN23" i="89"/>
  <c r="AV23" i="89"/>
  <c r="AD23" i="89"/>
  <c r="AC23" i="89" s="1"/>
  <c r="L23" i="89"/>
  <c r="Q23" i="89" s="1"/>
  <c r="CK22" i="89"/>
  <c r="CF22" i="89"/>
  <c r="CE22" i="89" s="1"/>
  <c r="CM22" i="89" s="1"/>
  <c r="BN22" i="89"/>
  <c r="BS22" i="89" s="1"/>
  <c r="AV22" i="89"/>
  <c r="BA22" i="89" s="1"/>
  <c r="AU22" i="89"/>
  <c r="AX22" i="89" s="1"/>
  <c r="AD22" i="89"/>
  <c r="AC22" i="89" s="1"/>
  <c r="L22" i="89"/>
  <c r="CF21" i="89"/>
  <c r="BN21" i="89"/>
  <c r="BM21" i="89"/>
  <c r="BR21" i="89" s="1"/>
  <c r="AV21" i="89"/>
  <c r="BA21" i="89" s="1"/>
  <c r="AI21" i="89"/>
  <c r="AD21" i="89"/>
  <c r="AH21" i="89" s="1"/>
  <c r="AC21" i="89"/>
  <c r="AK21" i="89" s="1"/>
  <c r="L21" i="89"/>
  <c r="Q21" i="89" s="1"/>
  <c r="CF20" i="89"/>
  <c r="CK20" i="89" s="1"/>
  <c r="BN20" i="89"/>
  <c r="BU20" i="89" s="1"/>
  <c r="BM20" i="89"/>
  <c r="BO20" i="89" s="1"/>
  <c r="AV20" i="89"/>
  <c r="AD20" i="89"/>
  <c r="L20" i="89"/>
  <c r="CF19" i="89"/>
  <c r="CK19" i="89" s="1"/>
  <c r="BS19" i="89"/>
  <c r="BN19" i="89"/>
  <c r="BM19" i="89" s="1"/>
  <c r="BU19" i="89" s="1"/>
  <c r="AV19" i="89"/>
  <c r="AD19" i="89"/>
  <c r="AI19" i="89" s="1"/>
  <c r="AC19" i="89"/>
  <c r="AK19" i="89" s="1"/>
  <c r="L19" i="89"/>
  <c r="K19" i="89" s="1"/>
  <c r="CF18" i="89"/>
  <c r="CK18" i="89" s="1"/>
  <c r="BN18" i="89"/>
  <c r="BC18" i="89"/>
  <c r="BA18" i="89"/>
  <c r="AV18" i="89"/>
  <c r="AU18" i="89"/>
  <c r="AW18" i="89" s="1"/>
  <c r="AD18" i="89"/>
  <c r="AI18" i="89" s="1"/>
  <c r="P18" i="89"/>
  <c r="L18" i="89"/>
  <c r="Q18" i="89" s="1"/>
  <c r="K18" i="89"/>
  <c r="S18" i="89" s="1"/>
  <c r="CF17" i="89"/>
  <c r="BN17" i="89"/>
  <c r="BM17" i="89" s="1"/>
  <c r="AV17" i="89"/>
  <c r="AU17" i="89" s="1"/>
  <c r="AD17" i="89"/>
  <c r="AI17" i="89" s="1"/>
  <c r="L17" i="89"/>
  <c r="CK16" i="89"/>
  <c r="CF16" i="89"/>
  <c r="CE16" i="89"/>
  <c r="CG16" i="89" s="1"/>
  <c r="BN16" i="89"/>
  <c r="BS16" i="89" s="1"/>
  <c r="BA16" i="89"/>
  <c r="AV16" i="89"/>
  <c r="AD16" i="89"/>
  <c r="L16" i="89"/>
  <c r="K16" i="89" s="1"/>
  <c r="CF15" i="89"/>
  <c r="CE15" i="89" s="1"/>
  <c r="BN15" i="89"/>
  <c r="BS15" i="89" s="1"/>
  <c r="AV15" i="89"/>
  <c r="AK15" i="89"/>
  <c r="AI15" i="89"/>
  <c r="AG15" i="89"/>
  <c r="AD15" i="89"/>
  <c r="AH15" i="89" s="1"/>
  <c r="AC15" i="89"/>
  <c r="AE15" i="89" s="1"/>
  <c r="L15" i="89"/>
  <c r="Q15" i="89" s="1"/>
  <c r="CF14" i="89"/>
  <c r="CE14" i="89" s="1"/>
  <c r="CM14" i="89" s="1"/>
  <c r="BN14" i="89"/>
  <c r="AV14" i="89"/>
  <c r="AU14" i="89" s="1"/>
  <c r="AD14" i="89"/>
  <c r="AC14" i="89" s="1"/>
  <c r="L14" i="89"/>
  <c r="Q14" i="89" s="1"/>
  <c r="CF13" i="89"/>
  <c r="BN13" i="89"/>
  <c r="AV13" i="89"/>
  <c r="BA13" i="89" s="1"/>
  <c r="AH13" i="89"/>
  <c r="AD13" i="89"/>
  <c r="AI13" i="89" s="1"/>
  <c r="AC13" i="89"/>
  <c r="AK13" i="89" s="1"/>
  <c r="L13" i="89"/>
  <c r="CF12" i="89"/>
  <c r="CE12" i="89" s="1"/>
  <c r="BN12" i="89"/>
  <c r="BM12" i="89" s="1"/>
  <c r="AV12" i="89"/>
  <c r="BA12" i="89" s="1"/>
  <c r="AD12" i="89"/>
  <c r="P12" i="89"/>
  <c r="N12" i="89"/>
  <c r="L12" i="89"/>
  <c r="S12" i="89" s="1"/>
  <c r="K12" i="89"/>
  <c r="M12" i="89" s="1"/>
  <c r="CF11" i="89"/>
  <c r="CK11" i="89" s="1"/>
  <c r="BN11" i="89"/>
  <c r="BS11" i="89" s="1"/>
  <c r="BM11" i="89"/>
  <c r="BU11" i="89" s="1"/>
  <c r="AV11" i="89"/>
  <c r="AD11" i="89"/>
  <c r="AC11" i="89" s="1"/>
  <c r="L11" i="89"/>
  <c r="K11" i="89" s="1"/>
  <c r="CF10" i="89"/>
  <c r="CK10" i="89" s="1"/>
  <c r="BN10" i="89"/>
  <c r="BA10" i="89"/>
  <c r="AV10" i="89"/>
  <c r="AU10" i="89"/>
  <c r="BC10" i="89" s="1"/>
  <c r="AD10" i="89"/>
  <c r="AI10" i="89" s="1"/>
  <c r="O10" i="89"/>
  <c r="L10" i="89"/>
  <c r="Q10" i="89" s="1"/>
  <c r="K10" i="89"/>
  <c r="N10" i="89" s="1"/>
  <c r="CF9" i="89"/>
  <c r="CE9" i="89" s="1"/>
  <c r="BN9" i="89"/>
  <c r="BM9" i="89" s="1"/>
  <c r="AV9" i="89"/>
  <c r="AU9" i="89"/>
  <c r="AW9" i="89" s="1"/>
  <c r="AD9" i="89"/>
  <c r="AC9" i="89"/>
  <c r="AG9" i="89" s="1"/>
  <c r="L9" i="89"/>
  <c r="CF8" i="89"/>
  <c r="CK8" i="89" s="1"/>
  <c r="CE8" i="89"/>
  <c r="CG8" i="89" s="1"/>
  <c r="BS8" i="89"/>
  <c r="BN8" i="89"/>
  <c r="BA8" i="89"/>
  <c r="AV8" i="89"/>
  <c r="AI8" i="89"/>
  <c r="AD8" i="89"/>
  <c r="AC8" i="89" s="1"/>
  <c r="L8" i="89"/>
  <c r="K8" i="89" s="1"/>
  <c r="CC6" i="89"/>
  <c r="CA6" i="89"/>
  <c r="BZ6" i="89"/>
  <c r="BY6" i="89"/>
  <c r="BX6" i="89"/>
  <c r="BV6" i="89"/>
  <c r="BK6" i="89"/>
  <c r="BI6" i="89"/>
  <c r="BH6" i="89"/>
  <c r="BG6" i="89"/>
  <c r="BF6" i="89"/>
  <c r="BD6" i="89"/>
  <c r="AS6" i="89"/>
  <c r="AQ6" i="89"/>
  <c r="AP6" i="89"/>
  <c r="AO6" i="89"/>
  <c r="AN6" i="89"/>
  <c r="AL6" i="89"/>
  <c r="AA6" i="89"/>
  <c r="Y6" i="89"/>
  <c r="X6" i="89"/>
  <c r="W6" i="89"/>
  <c r="V6" i="89"/>
  <c r="T6" i="89"/>
  <c r="I6" i="89"/>
  <c r="G6" i="89"/>
  <c r="F6" i="89"/>
  <c r="E6" i="89"/>
  <c r="D6" i="89"/>
  <c r="B6" i="89"/>
  <c r="CC5" i="89"/>
  <c r="CA5" i="89"/>
  <c r="BZ5" i="89"/>
  <c r="BY5" i="89"/>
  <c r="BX5" i="89"/>
  <c r="BV5" i="89"/>
  <c r="BK5" i="89"/>
  <c r="BI5" i="89"/>
  <c r="BH5" i="89"/>
  <c r="BG5" i="89"/>
  <c r="BF5" i="89"/>
  <c r="BD5" i="89"/>
  <c r="AS5" i="89"/>
  <c r="AQ5" i="89"/>
  <c r="AP5" i="89"/>
  <c r="AO5" i="89"/>
  <c r="AN5" i="89"/>
  <c r="AL5" i="89"/>
  <c r="AA5" i="89"/>
  <c r="Y5" i="89"/>
  <c r="X5" i="89"/>
  <c r="W5" i="89"/>
  <c r="V5" i="89"/>
  <c r="T5" i="89"/>
  <c r="I5" i="89"/>
  <c r="G5" i="89"/>
  <c r="F5" i="89"/>
  <c r="E5" i="89"/>
  <c r="D5" i="89"/>
  <c r="B5" i="89"/>
  <c r="CC4" i="89"/>
  <c r="CA4" i="89"/>
  <c r="BZ4" i="89"/>
  <c r="BY4" i="89"/>
  <c r="BX4" i="89"/>
  <c r="BV4" i="89"/>
  <c r="BK4" i="89"/>
  <c r="BI4" i="89"/>
  <c r="BH4" i="89"/>
  <c r="BG4" i="89"/>
  <c r="BF4" i="89"/>
  <c r="BD4" i="89"/>
  <c r="AS4" i="89"/>
  <c r="AQ4" i="89"/>
  <c r="AP4" i="89"/>
  <c r="AO4" i="89"/>
  <c r="AN4" i="89"/>
  <c r="AL4" i="89"/>
  <c r="AA4" i="89"/>
  <c r="Y4" i="89"/>
  <c r="X4" i="89"/>
  <c r="W4" i="89"/>
  <c r="V4" i="89"/>
  <c r="T4" i="89"/>
  <c r="I4" i="89"/>
  <c r="G4" i="89"/>
  <c r="F4" i="89"/>
  <c r="E4" i="89"/>
  <c r="D4" i="89"/>
  <c r="B4" i="89"/>
  <c r="CC3" i="89"/>
  <c r="CA3" i="89"/>
  <c r="BZ3" i="89"/>
  <c r="BY3" i="89"/>
  <c r="BX3" i="89"/>
  <c r="BV3" i="89"/>
  <c r="BK3" i="89"/>
  <c r="BI3" i="89"/>
  <c r="BH3" i="89"/>
  <c r="BG3" i="89"/>
  <c r="BF3" i="89"/>
  <c r="BD3" i="89"/>
  <c r="AS3" i="89"/>
  <c r="AQ3" i="89"/>
  <c r="AP3" i="89"/>
  <c r="AO3" i="89"/>
  <c r="AN3" i="89"/>
  <c r="AL3" i="89"/>
  <c r="AA3" i="89"/>
  <c r="Y3" i="89"/>
  <c r="X3" i="89"/>
  <c r="W3" i="89"/>
  <c r="V3" i="89"/>
  <c r="T3" i="89"/>
  <c r="I3" i="89"/>
  <c r="G3" i="89"/>
  <c r="F3" i="89"/>
  <c r="E3" i="89"/>
  <c r="D3" i="89"/>
  <c r="B3" i="89"/>
  <c r="CC2" i="89"/>
  <c r="CA2" i="89"/>
  <c r="BZ2" i="89"/>
  <c r="BY2" i="89"/>
  <c r="BX2" i="89"/>
  <c r="BV2" i="89"/>
  <c r="BK2" i="89"/>
  <c r="BI2" i="89"/>
  <c r="BH2" i="89"/>
  <c r="BG2" i="89"/>
  <c r="BF2" i="89"/>
  <c r="BD2" i="89"/>
  <c r="AS2" i="89"/>
  <c r="AQ2" i="89"/>
  <c r="AP2" i="89"/>
  <c r="AO2" i="89"/>
  <c r="AN2" i="89"/>
  <c r="AL2" i="89"/>
  <c r="AA2" i="89"/>
  <c r="Y2" i="89"/>
  <c r="X2" i="89"/>
  <c r="W2" i="89"/>
  <c r="V2" i="89"/>
  <c r="T2" i="89"/>
  <c r="I2" i="89"/>
  <c r="G2" i="89"/>
  <c r="F2" i="89"/>
  <c r="E2" i="89"/>
  <c r="D2" i="89"/>
  <c r="B2" i="89"/>
  <c r="BN100" i="88"/>
  <c r="AV100" i="88"/>
  <c r="AD100" i="88"/>
  <c r="L100" i="88"/>
  <c r="BS99" i="88"/>
  <c r="BN99" i="88"/>
  <c r="BA99" i="88"/>
  <c r="AV99" i="88"/>
  <c r="AJ99" i="88"/>
  <c r="AI99" i="88"/>
  <c r="AD99" i="88"/>
  <c r="AC99" i="88"/>
  <c r="AH99" i="88" s="1"/>
  <c r="L99" i="88"/>
  <c r="R99" i="88" s="1"/>
  <c r="K99" i="88"/>
  <c r="BN98" i="88"/>
  <c r="AV98" i="88"/>
  <c r="AD98" i="88"/>
  <c r="L98" i="88"/>
  <c r="BS97" i="88"/>
  <c r="BN97" i="88"/>
  <c r="BA97" i="88"/>
  <c r="AV97" i="88"/>
  <c r="AJ97" i="88"/>
  <c r="AI97" i="88"/>
  <c r="AD97" i="88"/>
  <c r="AC97" i="88"/>
  <c r="AH97" i="88" s="1"/>
  <c r="L97" i="88"/>
  <c r="R97" i="88" s="1"/>
  <c r="K97" i="88"/>
  <c r="BN96" i="88"/>
  <c r="AV96" i="88"/>
  <c r="AD96" i="88"/>
  <c r="L96" i="88"/>
  <c r="BS95" i="88"/>
  <c r="BN95" i="88"/>
  <c r="BA95" i="88"/>
  <c r="AV95" i="88"/>
  <c r="AJ95" i="88"/>
  <c r="AI95" i="88"/>
  <c r="AD95" i="88"/>
  <c r="AC95" i="88"/>
  <c r="AH95" i="88" s="1"/>
  <c r="L95" i="88"/>
  <c r="K95" i="88"/>
  <c r="BN94" i="88"/>
  <c r="AV94" i="88"/>
  <c r="AD94" i="88"/>
  <c r="L94" i="88"/>
  <c r="BS93" i="88"/>
  <c r="BN93" i="88"/>
  <c r="BA93" i="88"/>
  <c r="AV93" i="88"/>
  <c r="AJ93" i="88"/>
  <c r="AI93" i="88"/>
  <c r="AD93" i="88"/>
  <c r="AC93" i="88"/>
  <c r="AH93" i="88" s="1"/>
  <c r="S93" i="88"/>
  <c r="L93" i="88"/>
  <c r="R93" i="88" s="1"/>
  <c r="K93" i="88"/>
  <c r="BN92" i="88"/>
  <c r="AV92" i="88"/>
  <c r="AD92" i="88"/>
  <c r="L92" i="88"/>
  <c r="BS91" i="88"/>
  <c r="BN91" i="88"/>
  <c r="BA91" i="88"/>
  <c r="AV91" i="88"/>
  <c r="AJ91" i="88"/>
  <c r="AI91" i="88"/>
  <c r="AD91" i="88"/>
  <c r="AC91" i="88"/>
  <c r="AH91" i="88" s="1"/>
  <c r="S91" i="88"/>
  <c r="L91" i="88"/>
  <c r="R91" i="88" s="1"/>
  <c r="K91" i="88"/>
  <c r="BN90" i="88"/>
  <c r="AV90" i="88"/>
  <c r="AG90" i="88"/>
  <c r="AF90" i="88"/>
  <c r="AE90" i="88"/>
  <c r="AD90" i="88"/>
  <c r="AK90" i="88" s="1"/>
  <c r="AC90" i="88"/>
  <c r="L90" i="88"/>
  <c r="BS89" i="88"/>
  <c r="BN89" i="88"/>
  <c r="BA89" i="88"/>
  <c r="AV89" i="88"/>
  <c r="AJ89" i="88"/>
  <c r="AI89" i="88"/>
  <c r="AD89" i="88"/>
  <c r="AC89" i="88"/>
  <c r="AH89" i="88" s="1"/>
  <c r="L89" i="88"/>
  <c r="K89" i="88"/>
  <c r="BN88" i="88"/>
  <c r="AV88" i="88"/>
  <c r="AG88" i="88"/>
  <c r="AF88" i="88"/>
  <c r="AE88" i="88"/>
  <c r="AD88" i="88"/>
  <c r="AJ88" i="88" s="1"/>
  <c r="AC88" i="88"/>
  <c r="AK88" i="88" s="1"/>
  <c r="L88" i="88"/>
  <c r="BS87" i="88"/>
  <c r="BN87" i="88"/>
  <c r="BA87" i="88"/>
  <c r="AV87" i="88"/>
  <c r="AJ87" i="88"/>
  <c r="AI87" i="88"/>
  <c r="AD87" i="88"/>
  <c r="AH87" i="88" s="1"/>
  <c r="AC87" i="88"/>
  <c r="AG87" i="88" s="1"/>
  <c r="S87" i="88"/>
  <c r="L87" i="88"/>
  <c r="R87" i="88" s="1"/>
  <c r="K87" i="88"/>
  <c r="BN86" i="88"/>
  <c r="AV86" i="88"/>
  <c r="AI86" i="88"/>
  <c r="AG86" i="88"/>
  <c r="AF86" i="88"/>
  <c r="AE86" i="88"/>
  <c r="AD86" i="88"/>
  <c r="AH86" i="88" s="1"/>
  <c r="AC86" i="88"/>
  <c r="AK86" i="88" s="1"/>
  <c r="L86" i="88"/>
  <c r="BS85" i="88"/>
  <c r="BR85" i="88"/>
  <c r="BQ85" i="88"/>
  <c r="BO85" i="88"/>
  <c r="BN85" i="88"/>
  <c r="BT85" i="88" s="1"/>
  <c r="BM85" i="88"/>
  <c r="BP85" i="88" s="1"/>
  <c r="BA85" i="88"/>
  <c r="AV85" i="88"/>
  <c r="AK85" i="88"/>
  <c r="AJ85" i="88"/>
  <c r="AI85" i="88"/>
  <c r="AD85" i="88"/>
  <c r="AH85" i="88" s="1"/>
  <c r="AC85" i="88"/>
  <c r="L85" i="88"/>
  <c r="BN84" i="88"/>
  <c r="AV84" i="88"/>
  <c r="AI84" i="88"/>
  <c r="AG84" i="88"/>
  <c r="AF84" i="88"/>
  <c r="AE84" i="88"/>
  <c r="AD84" i="88"/>
  <c r="AH84" i="88" s="1"/>
  <c r="AC84" i="88"/>
  <c r="AK84" i="88" s="1"/>
  <c r="L84" i="88"/>
  <c r="BS83" i="88"/>
  <c r="BR83" i="88"/>
  <c r="BQ83" i="88"/>
  <c r="BO83" i="88"/>
  <c r="BN83" i="88"/>
  <c r="BT83" i="88" s="1"/>
  <c r="BM83" i="88"/>
  <c r="BP83" i="88" s="1"/>
  <c r="BA83" i="88"/>
  <c r="AV83" i="88"/>
  <c r="AJ83" i="88"/>
  <c r="AI83" i="88"/>
  <c r="AG83" i="88"/>
  <c r="AD83" i="88"/>
  <c r="AH83" i="88" s="1"/>
  <c r="AC83" i="88"/>
  <c r="AK83" i="88" s="1"/>
  <c r="L83" i="88"/>
  <c r="BU82" i="88"/>
  <c r="BS82" i="88"/>
  <c r="BO82" i="88"/>
  <c r="BN82" i="88"/>
  <c r="BM82" i="88" s="1"/>
  <c r="AV82" i="88"/>
  <c r="AI82" i="88"/>
  <c r="AF82" i="88"/>
  <c r="AD82" i="88"/>
  <c r="AC82" i="88"/>
  <c r="AK82" i="88" s="1"/>
  <c r="L82" i="88"/>
  <c r="BU81" i="88"/>
  <c r="BS81" i="88"/>
  <c r="BR81" i="88"/>
  <c r="BQ81" i="88"/>
  <c r="BO81" i="88"/>
  <c r="BN81" i="88"/>
  <c r="BT81" i="88" s="1"/>
  <c r="BM81" i="88"/>
  <c r="BP81" i="88" s="1"/>
  <c r="BA81" i="88"/>
  <c r="AV81" i="88"/>
  <c r="AI81" i="88"/>
  <c r="AE81" i="88"/>
  <c r="AD81" i="88"/>
  <c r="AH81" i="88" s="1"/>
  <c r="AC81" i="88"/>
  <c r="R81" i="88"/>
  <c r="L81" i="88"/>
  <c r="K81" i="88"/>
  <c r="BU80" i="88"/>
  <c r="BS80" i="88"/>
  <c r="BN80" i="88"/>
  <c r="BM80" i="88" s="1"/>
  <c r="AV80" i="88"/>
  <c r="AK80" i="88"/>
  <c r="AI80" i="88"/>
  <c r="AG80" i="88"/>
  <c r="AF80" i="88"/>
  <c r="AE80" i="88"/>
  <c r="AD80" i="88"/>
  <c r="AH80" i="88" s="1"/>
  <c r="AC80" i="88"/>
  <c r="AJ80" i="88" s="1"/>
  <c r="L80" i="88"/>
  <c r="BS79" i="88"/>
  <c r="BN79" i="88"/>
  <c r="BM79" i="88"/>
  <c r="AV79" i="88"/>
  <c r="AD79" i="88"/>
  <c r="L79" i="88"/>
  <c r="K79" i="88"/>
  <c r="BS78" i="88"/>
  <c r="BN78" i="88"/>
  <c r="BA78" i="88"/>
  <c r="AV78" i="88"/>
  <c r="AI78" i="88"/>
  <c r="AD78" i="88"/>
  <c r="AC78" i="88"/>
  <c r="Q78" i="88"/>
  <c r="O78" i="88"/>
  <c r="L78" i="88"/>
  <c r="K78" i="88"/>
  <c r="S78" i="88" s="1"/>
  <c r="BN77" i="88"/>
  <c r="BM77" i="88"/>
  <c r="BA77" i="88"/>
  <c r="AV77" i="88"/>
  <c r="AD77" i="88"/>
  <c r="S77" i="88"/>
  <c r="P77" i="88"/>
  <c r="M77" i="88"/>
  <c r="L77" i="88"/>
  <c r="K77" i="88"/>
  <c r="BS76" i="88"/>
  <c r="BN76" i="88"/>
  <c r="BA76" i="88"/>
  <c r="AV76" i="88"/>
  <c r="AI76" i="88"/>
  <c r="AF76" i="88"/>
  <c r="AD76" i="88"/>
  <c r="AC76" i="88"/>
  <c r="S76" i="88"/>
  <c r="Q76" i="88"/>
  <c r="O76" i="88"/>
  <c r="L76" i="88"/>
  <c r="K76" i="88"/>
  <c r="BU75" i="88"/>
  <c r="BT75" i="88"/>
  <c r="BR75" i="88"/>
  <c r="BN75" i="88"/>
  <c r="BM75" i="88"/>
  <c r="AV75" i="88"/>
  <c r="AD75" i="88"/>
  <c r="L75" i="88"/>
  <c r="K75" i="88"/>
  <c r="BS74" i="88"/>
  <c r="BN74" i="88"/>
  <c r="BA74" i="88"/>
  <c r="AV74" i="88"/>
  <c r="AI74" i="88"/>
  <c r="AD74" i="88"/>
  <c r="AC74" i="88"/>
  <c r="O74" i="88"/>
  <c r="L74" i="88"/>
  <c r="K74" i="88"/>
  <c r="S74" i="88" s="1"/>
  <c r="BU73" i="88"/>
  <c r="BR73" i="88"/>
  <c r="BN73" i="88"/>
  <c r="BM73" i="88"/>
  <c r="BA73" i="88"/>
  <c r="AV73" i="88"/>
  <c r="AD73" i="88"/>
  <c r="P73" i="88"/>
  <c r="M73" i="88"/>
  <c r="L73" i="88"/>
  <c r="K73" i="88"/>
  <c r="S73" i="88" s="1"/>
  <c r="BS72" i="88"/>
  <c r="BN72" i="88"/>
  <c r="BA72" i="88"/>
  <c r="AV72" i="88"/>
  <c r="AI72" i="88"/>
  <c r="AD72" i="88"/>
  <c r="AC72" i="88"/>
  <c r="AF72" i="88" s="1"/>
  <c r="L72" i="88"/>
  <c r="K72" i="88"/>
  <c r="BR71" i="88"/>
  <c r="BN71" i="88"/>
  <c r="BM71" i="88"/>
  <c r="BU71" i="88" s="1"/>
  <c r="BA71" i="88"/>
  <c r="AV71" i="88"/>
  <c r="AD71" i="88"/>
  <c r="S71" i="88"/>
  <c r="P71" i="88"/>
  <c r="L71" i="88"/>
  <c r="K71" i="88"/>
  <c r="BS70" i="88"/>
  <c r="BN70" i="88"/>
  <c r="BA70" i="88"/>
  <c r="AV70" i="88"/>
  <c r="AI70" i="88"/>
  <c r="AF70" i="88"/>
  <c r="AD70" i="88"/>
  <c r="AC70" i="88"/>
  <c r="L70" i="88"/>
  <c r="K70" i="88"/>
  <c r="BU69" i="88"/>
  <c r="BN69" i="88"/>
  <c r="BM69" i="88"/>
  <c r="AV69" i="88"/>
  <c r="BA69" i="88" s="1"/>
  <c r="AD69" i="88"/>
  <c r="L69" i="88"/>
  <c r="K69" i="88"/>
  <c r="S69" i="88" s="1"/>
  <c r="BS68" i="88"/>
  <c r="BN68" i="88"/>
  <c r="BA68" i="88"/>
  <c r="AV68" i="88"/>
  <c r="AI68" i="88"/>
  <c r="AF68" i="88"/>
  <c r="AD68" i="88"/>
  <c r="AC68" i="88"/>
  <c r="S68" i="88"/>
  <c r="O68" i="88"/>
  <c r="L68" i="88"/>
  <c r="K68" i="88"/>
  <c r="BN67" i="88"/>
  <c r="BM67" i="88"/>
  <c r="BA67" i="88"/>
  <c r="AV67" i="88"/>
  <c r="AD67" i="88"/>
  <c r="S67" i="88"/>
  <c r="P67" i="88"/>
  <c r="M67" i="88"/>
  <c r="L67" i="88"/>
  <c r="K67" i="88"/>
  <c r="N67" i="88" s="1"/>
  <c r="BN66" i="88"/>
  <c r="BA66" i="88"/>
  <c r="AV66" i="88"/>
  <c r="AK66" i="88"/>
  <c r="AJ66" i="88"/>
  <c r="AI66" i="88"/>
  <c r="AH66" i="88"/>
  <c r="AG66" i="88"/>
  <c r="AF66" i="88"/>
  <c r="AD66" i="88"/>
  <c r="AC66" i="88"/>
  <c r="AE66" i="88" s="1"/>
  <c r="L66" i="88"/>
  <c r="BN65" i="88"/>
  <c r="BM65" i="88" s="1"/>
  <c r="BA65" i="88"/>
  <c r="AW65" i="88"/>
  <c r="AV65" i="88"/>
  <c r="AU65" i="88"/>
  <c r="AX65" i="88" s="1"/>
  <c r="AD65" i="88"/>
  <c r="AC65" i="88" s="1"/>
  <c r="S65" i="88"/>
  <c r="P65" i="88"/>
  <c r="M65" i="88"/>
  <c r="L65" i="88"/>
  <c r="K65" i="88"/>
  <c r="N65" i="88" s="1"/>
  <c r="BN64" i="88"/>
  <c r="BA64" i="88"/>
  <c r="AV64" i="88"/>
  <c r="AK64" i="88"/>
  <c r="AI64" i="88"/>
  <c r="AH64" i="88"/>
  <c r="AG64" i="88"/>
  <c r="AF64" i="88"/>
  <c r="AD64" i="88"/>
  <c r="AC64" i="88"/>
  <c r="AE64" i="88" s="1"/>
  <c r="L64" i="88"/>
  <c r="BN63" i="88"/>
  <c r="AV63" i="88"/>
  <c r="AJ63" i="88"/>
  <c r="AI63" i="88"/>
  <c r="AH63" i="88"/>
  <c r="AG63" i="88"/>
  <c r="AF63" i="88"/>
  <c r="AE63" i="88"/>
  <c r="AD63" i="88"/>
  <c r="AC63" i="88"/>
  <c r="AK63" i="88" s="1"/>
  <c r="Q63" i="88"/>
  <c r="N63" i="88"/>
  <c r="L63" i="88"/>
  <c r="R63" i="88" s="1"/>
  <c r="K63" i="88"/>
  <c r="M63" i="88" s="1"/>
  <c r="BS62" i="88"/>
  <c r="BN62" i="88"/>
  <c r="BC62" i="88"/>
  <c r="BB62" i="88"/>
  <c r="BA62" i="88"/>
  <c r="AZ62" i="88"/>
  <c r="AW62" i="88"/>
  <c r="AV62" i="88"/>
  <c r="AY62" i="88" s="1"/>
  <c r="AU62" i="88"/>
  <c r="AX62" i="88" s="1"/>
  <c r="AJ62" i="88"/>
  <c r="AI62" i="88"/>
  <c r="AD62" i="88"/>
  <c r="AC62" i="88" s="1"/>
  <c r="L62" i="88"/>
  <c r="BN61" i="88"/>
  <c r="BM61" i="88"/>
  <c r="BA61" i="88"/>
  <c r="AV61" i="88"/>
  <c r="AJ61" i="88"/>
  <c r="AI61" i="88"/>
  <c r="AH61" i="88"/>
  <c r="AG61" i="88"/>
  <c r="AF61" i="88"/>
  <c r="AE61" i="88"/>
  <c r="AD61" i="88"/>
  <c r="AC61" i="88"/>
  <c r="AK61" i="88" s="1"/>
  <c r="Q61" i="88"/>
  <c r="P61" i="88"/>
  <c r="O61" i="88"/>
  <c r="N61" i="88"/>
  <c r="L61" i="88"/>
  <c r="R61" i="88" s="1"/>
  <c r="K61" i="88"/>
  <c r="M61" i="88" s="1"/>
  <c r="BN60" i="88"/>
  <c r="BA60" i="88"/>
  <c r="AV60" i="88"/>
  <c r="AU60" i="88"/>
  <c r="AK60" i="88"/>
  <c r="AD60" i="88"/>
  <c r="AC60" i="88" s="1"/>
  <c r="R60" i="88"/>
  <c r="L60" i="88"/>
  <c r="K60" i="88" s="1"/>
  <c r="BN59" i="88"/>
  <c r="BA59" i="88"/>
  <c r="AV59" i="88"/>
  <c r="AJ59" i="88"/>
  <c r="AI59" i="88"/>
  <c r="AH59" i="88"/>
  <c r="AG59" i="88"/>
  <c r="AF59" i="88"/>
  <c r="AE59" i="88"/>
  <c r="AD59" i="88"/>
  <c r="AC59" i="88"/>
  <c r="AK59" i="88" s="1"/>
  <c r="S59" i="88"/>
  <c r="Q59" i="88"/>
  <c r="P59" i="88"/>
  <c r="O59" i="88"/>
  <c r="N59" i="88"/>
  <c r="L59" i="88"/>
  <c r="R59" i="88" s="1"/>
  <c r="K59" i="88"/>
  <c r="M59" i="88" s="1"/>
  <c r="BS58" i="88"/>
  <c r="BN58" i="88"/>
  <c r="AV58" i="88"/>
  <c r="AU58" i="88" s="1"/>
  <c r="AG58" i="88"/>
  <c r="AF58" i="88"/>
  <c r="AD58" i="88"/>
  <c r="AC58" i="88" s="1"/>
  <c r="L58" i="88"/>
  <c r="Q58" i="88" s="1"/>
  <c r="BU57" i="88"/>
  <c r="BQ57" i="88"/>
  <c r="BP57" i="88"/>
  <c r="BN57" i="88"/>
  <c r="BM57" i="88" s="1"/>
  <c r="BO57" i="88" s="1"/>
  <c r="AV57" i="88"/>
  <c r="BA57" i="88" s="1"/>
  <c r="AJ57" i="88"/>
  <c r="AI57" i="88"/>
  <c r="AG57" i="88"/>
  <c r="AF57" i="88"/>
  <c r="AE57" i="88"/>
  <c r="AD57" i="88"/>
  <c r="AC57" i="88"/>
  <c r="AK57" i="88" s="1"/>
  <c r="L57" i="88"/>
  <c r="K57" i="88" s="1"/>
  <c r="BU56" i="88"/>
  <c r="BQ56" i="88"/>
  <c r="BN56" i="88"/>
  <c r="BM56" i="88" s="1"/>
  <c r="BC56" i="88"/>
  <c r="AZ56" i="88"/>
  <c r="AX56" i="88"/>
  <c r="AV56" i="88"/>
  <c r="AU56" i="88" s="1"/>
  <c r="AW56" i="88" s="1"/>
  <c r="AD56" i="88"/>
  <c r="AC56" i="88"/>
  <c r="Q56" i="88"/>
  <c r="L56" i="88"/>
  <c r="BS55" i="88"/>
  <c r="BN55" i="88"/>
  <c r="BC55" i="88"/>
  <c r="BB55" i="88"/>
  <c r="BA55" i="88"/>
  <c r="AX55" i="88"/>
  <c r="AV55" i="88"/>
  <c r="AU55" i="88"/>
  <c r="AD55" i="88"/>
  <c r="AC55" i="88" s="1"/>
  <c r="L55" i="88"/>
  <c r="BS54" i="88"/>
  <c r="BP54" i="88"/>
  <c r="BO54" i="88"/>
  <c r="BN54" i="88"/>
  <c r="BT54" i="88" s="1"/>
  <c r="BM54" i="88"/>
  <c r="BU54" i="88" s="1"/>
  <c r="AV54" i="88"/>
  <c r="AD54" i="88"/>
  <c r="AC54" i="88"/>
  <c r="Q54" i="88"/>
  <c r="L54" i="88"/>
  <c r="BS53" i="88"/>
  <c r="BN53" i="88"/>
  <c r="BC53" i="88"/>
  <c r="BB53" i="88"/>
  <c r="BA53" i="88"/>
  <c r="AV53" i="88"/>
  <c r="AU53" i="88"/>
  <c r="AD53" i="88"/>
  <c r="AC53" i="88" s="1"/>
  <c r="L53" i="88"/>
  <c r="BS52" i="88"/>
  <c r="BP52" i="88"/>
  <c r="BO52" i="88"/>
  <c r="BN52" i="88"/>
  <c r="BT52" i="88" s="1"/>
  <c r="BM52" i="88"/>
  <c r="BU52" i="88" s="1"/>
  <c r="AV52" i="88"/>
  <c r="AK52" i="88"/>
  <c r="AH52" i="88"/>
  <c r="AG52" i="88"/>
  <c r="AD52" i="88"/>
  <c r="AJ52" i="88" s="1"/>
  <c r="AC52" i="88"/>
  <c r="L52" i="88"/>
  <c r="BS51" i="88"/>
  <c r="BN51" i="88"/>
  <c r="BA51" i="88"/>
  <c r="AV51" i="88"/>
  <c r="AU51" i="88"/>
  <c r="AD51" i="88"/>
  <c r="AC51" i="88" s="1"/>
  <c r="L51" i="88"/>
  <c r="BS50" i="88"/>
  <c r="BN50" i="88"/>
  <c r="AV50" i="88"/>
  <c r="AK50" i="88"/>
  <c r="AH50" i="88"/>
  <c r="AG50" i="88"/>
  <c r="AD50" i="88"/>
  <c r="AJ50" i="88" s="1"/>
  <c r="AC50" i="88"/>
  <c r="Q50" i="88"/>
  <c r="L50" i="88"/>
  <c r="BS49" i="88"/>
  <c r="BN49" i="88"/>
  <c r="BB49" i="88"/>
  <c r="BA49" i="88"/>
  <c r="AV49" i="88"/>
  <c r="AU49" i="88"/>
  <c r="AD49" i="88"/>
  <c r="AC49" i="88"/>
  <c r="AK49" i="88" s="1"/>
  <c r="L49" i="88"/>
  <c r="BS48" i="88"/>
  <c r="BN48" i="88"/>
  <c r="AV48" i="88"/>
  <c r="AK48" i="88"/>
  <c r="AH48" i="88"/>
  <c r="AD48" i="88"/>
  <c r="AC48" i="88"/>
  <c r="L48" i="88"/>
  <c r="BS47" i="88"/>
  <c r="BN47" i="88"/>
  <c r="BC47" i="88"/>
  <c r="BA47" i="88"/>
  <c r="AV47" i="88"/>
  <c r="AU47" i="88"/>
  <c r="AI47" i="88"/>
  <c r="AD47" i="88"/>
  <c r="AC47" i="88"/>
  <c r="L47" i="88"/>
  <c r="BS46" i="88"/>
  <c r="BP46" i="88"/>
  <c r="BN46" i="88"/>
  <c r="BM46" i="88" s="1"/>
  <c r="BO46" i="88" s="1"/>
  <c r="AV46" i="88"/>
  <c r="AF46" i="88"/>
  <c r="AD46" i="88"/>
  <c r="AC46" i="88"/>
  <c r="AK46" i="88" s="1"/>
  <c r="Q46" i="88"/>
  <c r="L46" i="88"/>
  <c r="BS45" i="88"/>
  <c r="BN45" i="88"/>
  <c r="BA45" i="88"/>
  <c r="AV45" i="88"/>
  <c r="AU45" i="88"/>
  <c r="AD45" i="88"/>
  <c r="AC45" i="88" s="1"/>
  <c r="L45" i="88"/>
  <c r="BS44" i="88"/>
  <c r="BP44" i="88"/>
  <c r="BO44" i="88"/>
  <c r="BN44" i="88"/>
  <c r="BM44" i="88" s="1"/>
  <c r="BU44" i="88" s="1"/>
  <c r="AV44" i="88"/>
  <c r="AK44" i="88"/>
  <c r="AF44" i="88"/>
  <c r="AD44" i="88"/>
  <c r="AJ44" i="88" s="1"/>
  <c r="AC44" i="88"/>
  <c r="L44" i="88"/>
  <c r="BS43" i="88"/>
  <c r="BN43" i="88"/>
  <c r="BA43" i="88"/>
  <c r="AZ43" i="88"/>
  <c r="AV43" i="88"/>
  <c r="AU43" i="88"/>
  <c r="BB43" i="88" s="1"/>
  <c r="AI43" i="88"/>
  <c r="AD43" i="88"/>
  <c r="AC43" i="88" s="1"/>
  <c r="L43" i="88"/>
  <c r="BU42" i="88"/>
  <c r="BS42" i="88"/>
  <c r="BP42" i="88"/>
  <c r="BO42" i="88"/>
  <c r="BN42" i="88"/>
  <c r="BM42" i="88" s="1"/>
  <c r="AV42" i="88"/>
  <c r="AK42" i="88"/>
  <c r="AF42" i="88"/>
  <c r="AD42" i="88"/>
  <c r="AJ42" i="88" s="1"/>
  <c r="AC42" i="88"/>
  <c r="L42" i="88"/>
  <c r="BS41" i="88"/>
  <c r="BN41" i="88"/>
  <c r="BA41" i="88"/>
  <c r="AX41" i="88"/>
  <c r="AV41" i="88"/>
  <c r="AU41" i="88"/>
  <c r="AI41" i="88"/>
  <c r="AD41" i="88"/>
  <c r="AC41" i="88" s="1"/>
  <c r="L41" i="88"/>
  <c r="BU40" i="88"/>
  <c r="BS40" i="88"/>
  <c r="BP40" i="88"/>
  <c r="BO40" i="88"/>
  <c r="BN40" i="88"/>
  <c r="BM40" i="88" s="1"/>
  <c r="AV40" i="88"/>
  <c r="AK40" i="88"/>
  <c r="AD40" i="88"/>
  <c r="AC40" i="88"/>
  <c r="L40" i="88"/>
  <c r="BS39" i="88"/>
  <c r="BN39" i="88"/>
  <c r="BB39" i="88"/>
  <c r="BA39" i="88"/>
  <c r="AZ39" i="88"/>
  <c r="AX39" i="88"/>
  <c r="AV39" i="88"/>
  <c r="AU39" i="88"/>
  <c r="AD39" i="88"/>
  <c r="L39" i="88"/>
  <c r="BN38" i="88"/>
  <c r="AV38" i="88"/>
  <c r="AH38" i="88"/>
  <c r="AF38" i="88"/>
  <c r="AD38" i="88"/>
  <c r="AJ38" i="88" s="1"/>
  <c r="AC38" i="88"/>
  <c r="AK38" i="88" s="1"/>
  <c r="Q38" i="88"/>
  <c r="L38" i="88"/>
  <c r="CF37" i="88"/>
  <c r="CK37" i="88" s="1"/>
  <c r="BN37" i="88"/>
  <c r="BS37" i="88" s="1"/>
  <c r="BM37" i="88"/>
  <c r="AV37" i="88"/>
  <c r="BA37" i="88" s="1"/>
  <c r="AU37" i="88"/>
  <c r="AD37" i="88"/>
  <c r="Q37" i="88"/>
  <c r="L37" i="88"/>
  <c r="CF36" i="88"/>
  <c r="BN36" i="88"/>
  <c r="BM36" i="88"/>
  <c r="AV36" i="88"/>
  <c r="BA36" i="88" s="1"/>
  <c r="AI36" i="88"/>
  <c r="AD36" i="88"/>
  <c r="L36" i="88"/>
  <c r="Q36" i="88" s="1"/>
  <c r="CF35" i="88"/>
  <c r="BN35" i="88"/>
  <c r="AV35" i="88"/>
  <c r="BA35" i="88" s="1"/>
  <c r="AD35" i="88"/>
  <c r="L35" i="88"/>
  <c r="K35" i="88" s="1"/>
  <c r="CF34" i="88"/>
  <c r="CK34" i="88" s="1"/>
  <c r="BN34" i="88"/>
  <c r="BS34" i="88" s="1"/>
  <c r="AV34" i="88"/>
  <c r="AU34" i="88" s="1"/>
  <c r="AD34" i="88"/>
  <c r="L34" i="88"/>
  <c r="K34" i="88" s="1"/>
  <c r="S34" i="88" s="1"/>
  <c r="CK33" i="88"/>
  <c r="CF33" i="88"/>
  <c r="BN33" i="88"/>
  <c r="AV33" i="88"/>
  <c r="AU33" i="88" s="1"/>
  <c r="AD33" i="88"/>
  <c r="Q33" i="88"/>
  <c r="L33" i="88"/>
  <c r="CF32" i="88"/>
  <c r="CE32" i="88" s="1"/>
  <c r="BN32" i="88"/>
  <c r="BS32" i="88" s="1"/>
  <c r="AV32" i="88"/>
  <c r="AU32" i="88" s="1"/>
  <c r="AD32" i="88"/>
  <c r="AI32" i="88" s="1"/>
  <c r="L32" i="88"/>
  <c r="CF31" i="88"/>
  <c r="CE31" i="88"/>
  <c r="BS31" i="88"/>
  <c r="BN31" i="88"/>
  <c r="BA31" i="88"/>
  <c r="AV31" i="88"/>
  <c r="AI31" i="88"/>
  <c r="AD31" i="88"/>
  <c r="AC31" i="88"/>
  <c r="Q31" i="88"/>
  <c r="L31" i="88"/>
  <c r="K31" i="88" s="1"/>
  <c r="CF30" i="88"/>
  <c r="CE30" i="88" s="1"/>
  <c r="BN30" i="88"/>
  <c r="BS30" i="88" s="1"/>
  <c r="AV30" i="88"/>
  <c r="AD30" i="88"/>
  <c r="AC30" i="88" s="1"/>
  <c r="Q30" i="88"/>
  <c r="L30" i="88"/>
  <c r="CK29" i="88"/>
  <c r="CF29" i="88"/>
  <c r="BN29" i="88"/>
  <c r="BM29" i="88" s="1"/>
  <c r="BA29" i="88"/>
  <c r="AV29" i="88"/>
  <c r="AU29" i="88" s="1"/>
  <c r="BC29" i="88" s="1"/>
  <c r="AD29" i="88"/>
  <c r="AC29" i="88" s="1"/>
  <c r="AF29" i="88" s="1"/>
  <c r="L29" i="88"/>
  <c r="Q29" i="88" s="1"/>
  <c r="CF28" i="88"/>
  <c r="CE28" i="88" s="1"/>
  <c r="CM28" i="88" s="1"/>
  <c r="BN28" i="88"/>
  <c r="BM28" i="88" s="1"/>
  <c r="BP28" i="88" s="1"/>
  <c r="AV28" i="88"/>
  <c r="AD28" i="88"/>
  <c r="AI28" i="88" s="1"/>
  <c r="L28" i="88"/>
  <c r="CF27" i="88"/>
  <c r="CK27" i="88" s="1"/>
  <c r="BN27" i="88"/>
  <c r="AV27" i="88"/>
  <c r="AU27" i="88"/>
  <c r="AZ27" i="88" s="1"/>
  <c r="AD27" i="88"/>
  <c r="AI27" i="88" s="1"/>
  <c r="L27" i="88"/>
  <c r="CF26" i="88"/>
  <c r="BO26" i="88"/>
  <c r="BN26" i="88"/>
  <c r="BU26" i="88" s="1"/>
  <c r="BM26" i="88"/>
  <c r="AV26" i="88"/>
  <c r="AI26" i="88"/>
  <c r="AD26" i="88"/>
  <c r="L26" i="88"/>
  <c r="CF25" i="88"/>
  <c r="CE25" i="88"/>
  <c r="CJ25" i="88" s="1"/>
  <c r="BN25" i="88"/>
  <c r="BS25" i="88" s="1"/>
  <c r="AV25" i="88"/>
  <c r="BA25" i="88" s="1"/>
  <c r="AD25" i="88"/>
  <c r="L25" i="88"/>
  <c r="K25" i="88" s="1"/>
  <c r="S25" i="88" s="1"/>
  <c r="CF24" i="88"/>
  <c r="BS24" i="88"/>
  <c r="BN24" i="88"/>
  <c r="AV24" i="88"/>
  <c r="AD24" i="88"/>
  <c r="AC24" i="88" s="1"/>
  <c r="L24" i="88"/>
  <c r="CK23" i="88"/>
  <c r="CF23" i="88"/>
  <c r="CE23" i="88"/>
  <c r="CM23" i="88" s="1"/>
  <c r="BN23" i="88"/>
  <c r="AY23" i="88"/>
  <c r="AV23" i="88"/>
  <c r="AU23" i="88"/>
  <c r="AX23" i="88" s="1"/>
  <c r="AD23" i="88"/>
  <c r="Q23" i="88"/>
  <c r="L23" i="88"/>
  <c r="CF22" i="88"/>
  <c r="BS22" i="88"/>
  <c r="BN22" i="88"/>
  <c r="BM22" i="88" s="1"/>
  <c r="BU22" i="88" s="1"/>
  <c r="AV22" i="88"/>
  <c r="AI22" i="88"/>
  <c r="AD22" i="88"/>
  <c r="AJ22" i="88" s="1"/>
  <c r="AC22" i="88"/>
  <c r="R22" i="88"/>
  <c r="L22" i="88"/>
  <c r="K22" i="88"/>
  <c r="M22" i="88" s="1"/>
  <c r="CF21" i="88"/>
  <c r="CE21" i="88"/>
  <c r="CH21" i="88" s="1"/>
  <c r="BN21" i="88"/>
  <c r="BA21" i="88"/>
  <c r="AV21" i="88"/>
  <c r="AD21" i="88"/>
  <c r="Q21" i="88"/>
  <c r="P21" i="88"/>
  <c r="L21" i="88"/>
  <c r="K21" i="88"/>
  <c r="S21" i="88" s="1"/>
  <c r="CF20" i="88"/>
  <c r="BS20" i="88"/>
  <c r="BN20" i="88"/>
  <c r="BT20" i="88" s="1"/>
  <c r="BM20" i="88"/>
  <c r="BB20" i="88"/>
  <c r="AV20" i="88"/>
  <c r="AU20" i="88"/>
  <c r="AW20" i="88" s="1"/>
  <c r="AD20" i="88"/>
  <c r="AC20" i="88" s="1"/>
  <c r="AF20" i="88" s="1"/>
  <c r="L20" i="88"/>
  <c r="CF19" i="88"/>
  <c r="CK19" i="88" s="1"/>
  <c r="BN19" i="88"/>
  <c r="BA19" i="88"/>
  <c r="AV19" i="88"/>
  <c r="AU19" i="88"/>
  <c r="AW19" i="88" s="1"/>
  <c r="AD19" i="88"/>
  <c r="Q19" i="88"/>
  <c r="L19" i="88"/>
  <c r="S19" i="88" s="1"/>
  <c r="K19" i="88"/>
  <c r="R19" i="88" s="1"/>
  <c r="CF18" i="88"/>
  <c r="CE18" i="88" s="1"/>
  <c r="BN18" i="88"/>
  <c r="BM18" i="88" s="1"/>
  <c r="AV18" i="88"/>
  <c r="AD18" i="88"/>
  <c r="L18" i="88"/>
  <c r="CF17" i="88"/>
  <c r="CE17" i="88" s="1"/>
  <c r="BN17" i="88"/>
  <c r="BC17" i="88"/>
  <c r="BA17" i="88"/>
  <c r="AV17" i="88"/>
  <c r="AU17" i="88"/>
  <c r="BB17" i="88" s="1"/>
  <c r="AD17" i="88"/>
  <c r="AC17" i="88" s="1"/>
  <c r="L17" i="88"/>
  <c r="K17" i="88" s="1"/>
  <c r="CF16" i="88"/>
  <c r="CE16" i="88"/>
  <c r="CG16" i="88" s="1"/>
  <c r="BN16" i="88"/>
  <c r="AV16" i="88"/>
  <c r="AI16" i="88"/>
  <c r="AH16" i="88"/>
  <c r="AD16" i="88"/>
  <c r="AC16" i="88"/>
  <c r="AE16" i="88" s="1"/>
  <c r="L16" i="88"/>
  <c r="CM15" i="88"/>
  <c r="CK15" i="88"/>
  <c r="CF15" i="88"/>
  <c r="CE15" i="88"/>
  <c r="CL15" i="88" s="1"/>
  <c r="BN15" i="88"/>
  <c r="BM15" i="88" s="1"/>
  <c r="AV15" i="88"/>
  <c r="AU15" i="88" s="1"/>
  <c r="AD15" i="88"/>
  <c r="L15" i="88"/>
  <c r="Q15" i="88" s="1"/>
  <c r="CF14" i="88"/>
  <c r="CF4" i="88" s="1"/>
  <c r="BN14" i="88"/>
  <c r="BM14" i="88" s="1"/>
  <c r="AV14" i="88"/>
  <c r="AK14" i="88"/>
  <c r="AD14" i="88"/>
  <c r="AI14" i="88" s="1"/>
  <c r="AC14" i="88"/>
  <c r="AJ14" i="88" s="1"/>
  <c r="L14" i="88"/>
  <c r="K14" i="88" s="1"/>
  <c r="CF13" i="88"/>
  <c r="CE13" i="88" s="1"/>
  <c r="BP13" i="88"/>
  <c r="BN13" i="88"/>
  <c r="BM13" i="88"/>
  <c r="BO13" i="88" s="1"/>
  <c r="AV13" i="88"/>
  <c r="BA13" i="88" s="1"/>
  <c r="AD13" i="88"/>
  <c r="Q13" i="88"/>
  <c r="O13" i="88"/>
  <c r="L13" i="88"/>
  <c r="K13" i="88"/>
  <c r="M13" i="88" s="1"/>
  <c r="CF12" i="88"/>
  <c r="BN12" i="88"/>
  <c r="BS12" i="88" s="1"/>
  <c r="BM12" i="88"/>
  <c r="BT12" i="88" s="1"/>
  <c r="AV12" i="88"/>
  <c r="AU12" i="88" s="1"/>
  <c r="AD12" i="88"/>
  <c r="AC12" i="88" s="1"/>
  <c r="L12" i="88"/>
  <c r="K12" i="88" s="1"/>
  <c r="CF11" i="88"/>
  <c r="BN11" i="88"/>
  <c r="BA11" i="88"/>
  <c r="AV11" i="88"/>
  <c r="AU11" i="88"/>
  <c r="AW11" i="88" s="1"/>
  <c r="AD11" i="88"/>
  <c r="Q11" i="88"/>
  <c r="L11" i="88"/>
  <c r="K11" i="88" s="1"/>
  <c r="R11" i="88" s="1"/>
  <c r="CF10" i="88"/>
  <c r="CE10" i="88" s="1"/>
  <c r="BN10" i="88"/>
  <c r="BM10" i="88" s="1"/>
  <c r="AV10" i="88"/>
  <c r="AU10" i="88"/>
  <c r="AW10" i="88" s="1"/>
  <c r="AD10" i="88"/>
  <c r="L10" i="88"/>
  <c r="CK9" i="88"/>
  <c r="CF9" i="88"/>
  <c r="CE9" i="88" s="1"/>
  <c r="BN9" i="88"/>
  <c r="BA9" i="88"/>
  <c r="AV9" i="88"/>
  <c r="AD9" i="88"/>
  <c r="AC9" i="88" s="1"/>
  <c r="L9" i="88"/>
  <c r="K9" i="88" s="1"/>
  <c r="CF8" i="88"/>
  <c r="CE8" i="88" s="1"/>
  <c r="BN8" i="88"/>
  <c r="AV8" i="88"/>
  <c r="AG8" i="88"/>
  <c r="AD8" i="88"/>
  <c r="AI8" i="88" s="1"/>
  <c r="AC8" i="88"/>
  <c r="AE8" i="88" s="1"/>
  <c r="L8" i="88"/>
  <c r="CC6" i="88"/>
  <c r="CA6" i="88"/>
  <c r="BZ6" i="88"/>
  <c r="BY6" i="88"/>
  <c r="BX6" i="88"/>
  <c r="BV6" i="88"/>
  <c r="BK6" i="88"/>
  <c r="BI6" i="88"/>
  <c r="BH6" i="88"/>
  <c r="BG6" i="88"/>
  <c r="BF6" i="88"/>
  <c r="BD6" i="88"/>
  <c r="AS6" i="88"/>
  <c r="AQ6" i="88"/>
  <c r="AP6" i="88"/>
  <c r="AO6" i="88"/>
  <c r="AN6" i="88"/>
  <c r="AL6" i="88"/>
  <c r="AA6" i="88"/>
  <c r="Y6" i="88"/>
  <c r="X6" i="88"/>
  <c r="W6" i="88"/>
  <c r="V6" i="88"/>
  <c r="T6" i="88"/>
  <c r="I6" i="88"/>
  <c r="G6" i="88"/>
  <c r="F6" i="88"/>
  <c r="E6" i="88"/>
  <c r="D6" i="88"/>
  <c r="B6" i="88"/>
  <c r="CC5" i="88"/>
  <c r="CA5" i="88"/>
  <c r="BZ5" i="88"/>
  <c r="BY5" i="88"/>
  <c r="BX5" i="88"/>
  <c r="BV5" i="88"/>
  <c r="BK5" i="88"/>
  <c r="BI5" i="88"/>
  <c r="BH5" i="88"/>
  <c r="BG5" i="88"/>
  <c r="BF5" i="88"/>
  <c r="BD5" i="88"/>
  <c r="AS5" i="88"/>
  <c r="AQ5" i="88"/>
  <c r="AP5" i="88"/>
  <c r="AO5" i="88"/>
  <c r="AN5" i="88"/>
  <c r="AL5" i="88"/>
  <c r="AA5" i="88"/>
  <c r="Y5" i="88"/>
  <c r="X5" i="88"/>
  <c r="W5" i="88"/>
  <c r="V5" i="88"/>
  <c r="T5" i="88"/>
  <c r="I5" i="88"/>
  <c r="G5" i="88"/>
  <c r="F5" i="88"/>
  <c r="E5" i="88"/>
  <c r="D5" i="88"/>
  <c r="B5" i="88"/>
  <c r="CC4" i="88"/>
  <c r="CA4" i="88"/>
  <c r="BZ4" i="88"/>
  <c r="BY4" i="88"/>
  <c r="BX4" i="88"/>
  <c r="BV4" i="88"/>
  <c r="BK4" i="88"/>
  <c r="BI4" i="88"/>
  <c r="BH4" i="88"/>
  <c r="BG4" i="88"/>
  <c r="BF4" i="88"/>
  <c r="BD4" i="88"/>
  <c r="AS4" i="88"/>
  <c r="AQ4" i="88"/>
  <c r="AP4" i="88"/>
  <c r="AO4" i="88"/>
  <c r="AN4" i="88"/>
  <c r="AL4" i="88"/>
  <c r="AA4" i="88"/>
  <c r="Y4" i="88"/>
  <c r="X4" i="88"/>
  <c r="W4" i="88"/>
  <c r="V4" i="88"/>
  <c r="T4" i="88"/>
  <c r="I4" i="88"/>
  <c r="G4" i="88"/>
  <c r="F4" i="88"/>
  <c r="E4" i="88"/>
  <c r="D4" i="88"/>
  <c r="B4" i="88"/>
  <c r="CC3" i="88"/>
  <c r="CA3" i="88"/>
  <c r="BZ3" i="88"/>
  <c r="BY3" i="88"/>
  <c r="BX3" i="88"/>
  <c r="BV3" i="88"/>
  <c r="BK3" i="88"/>
  <c r="BI3" i="88"/>
  <c r="BH3" i="88"/>
  <c r="BG3" i="88"/>
  <c r="BF3" i="88"/>
  <c r="BD3" i="88"/>
  <c r="AS3" i="88"/>
  <c r="AQ3" i="88"/>
  <c r="AP3" i="88"/>
  <c r="AO3" i="88"/>
  <c r="AN3" i="88"/>
  <c r="AL3" i="88"/>
  <c r="AA3" i="88"/>
  <c r="Y3" i="88"/>
  <c r="X3" i="88"/>
  <c r="W3" i="88"/>
  <c r="V3" i="88"/>
  <c r="T3" i="88"/>
  <c r="I3" i="88"/>
  <c r="G3" i="88"/>
  <c r="F3" i="88"/>
  <c r="E3" i="88"/>
  <c r="D3" i="88"/>
  <c r="B3" i="88"/>
  <c r="CC2" i="88"/>
  <c r="CA2" i="88"/>
  <c r="BZ2" i="88"/>
  <c r="BY2" i="88"/>
  <c r="BX2" i="88"/>
  <c r="BV2" i="88"/>
  <c r="BK2" i="88"/>
  <c r="BI2" i="88"/>
  <c r="BH2" i="88"/>
  <c r="BG2" i="88"/>
  <c r="BF2" i="88"/>
  <c r="BD2" i="88"/>
  <c r="AS2" i="88"/>
  <c r="AQ2" i="88"/>
  <c r="AP2" i="88"/>
  <c r="AO2" i="88"/>
  <c r="AN2" i="88"/>
  <c r="AL2" i="88"/>
  <c r="AA2" i="88"/>
  <c r="Y2" i="88"/>
  <c r="X2" i="88"/>
  <c r="W2" i="88"/>
  <c r="V2" i="88"/>
  <c r="T2" i="88"/>
  <c r="I2" i="88"/>
  <c r="G2" i="88"/>
  <c r="F2" i="88"/>
  <c r="E2" i="88"/>
  <c r="D2" i="88"/>
  <c r="B2" i="88"/>
  <c r="BN100" i="87"/>
  <c r="AV100" i="87"/>
  <c r="AI100" i="87"/>
  <c r="AD100" i="87"/>
  <c r="L100" i="87"/>
  <c r="BS99" i="87"/>
  <c r="BR99" i="87"/>
  <c r="BN99" i="87"/>
  <c r="BT99" i="87" s="1"/>
  <c r="BM99" i="87"/>
  <c r="BQ99" i="87" s="1"/>
  <c r="BA99" i="87"/>
  <c r="AV99" i="87"/>
  <c r="AJ99" i="87"/>
  <c r="AI99" i="87"/>
  <c r="AD99" i="87"/>
  <c r="AC99" i="87"/>
  <c r="AH99" i="87" s="1"/>
  <c r="S99" i="87"/>
  <c r="L99" i="87"/>
  <c r="K99" i="87"/>
  <c r="BN98" i="87"/>
  <c r="AV98" i="87"/>
  <c r="AI98" i="87"/>
  <c r="AD98" i="87"/>
  <c r="L98" i="87"/>
  <c r="BS97" i="87"/>
  <c r="BR97" i="87"/>
  <c r="BN97" i="87"/>
  <c r="BT97" i="87" s="1"/>
  <c r="BM97" i="87"/>
  <c r="BQ97" i="87" s="1"/>
  <c r="BA97" i="87"/>
  <c r="AV97" i="87"/>
  <c r="AK97" i="87"/>
  <c r="AJ97" i="87"/>
  <c r="AI97" i="87"/>
  <c r="AD97" i="87"/>
  <c r="AC97" i="87"/>
  <c r="L97" i="87"/>
  <c r="K97" i="87" s="1"/>
  <c r="BN96" i="87"/>
  <c r="AV96" i="87"/>
  <c r="AI96" i="87"/>
  <c r="AG96" i="87"/>
  <c r="AF96" i="87"/>
  <c r="AE96" i="87"/>
  <c r="AD96" i="87"/>
  <c r="AH96" i="87" s="1"/>
  <c r="AC96" i="87"/>
  <c r="AK96" i="87" s="1"/>
  <c r="L96" i="87"/>
  <c r="BS95" i="87"/>
  <c r="BR95" i="87"/>
  <c r="BN95" i="87"/>
  <c r="BT95" i="87" s="1"/>
  <c r="BM95" i="87"/>
  <c r="BQ95" i="87" s="1"/>
  <c r="BA95" i="87"/>
  <c r="AV95" i="87"/>
  <c r="AJ95" i="87"/>
  <c r="AI95" i="87"/>
  <c r="AD95" i="87"/>
  <c r="AC95" i="87"/>
  <c r="L95" i="87"/>
  <c r="BN94" i="87"/>
  <c r="AV94" i="87"/>
  <c r="AI94" i="87"/>
  <c r="AG94" i="87"/>
  <c r="AF94" i="87"/>
  <c r="AE94" i="87"/>
  <c r="AD94" i="87"/>
  <c r="AH94" i="87" s="1"/>
  <c r="AC94" i="87"/>
  <c r="AK94" i="87" s="1"/>
  <c r="L94" i="87"/>
  <c r="BS93" i="87"/>
  <c r="BR93" i="87"/>
  <c r="BN93" i="87"/>
  <c r="BT93" i="87" s="1"/>
  <c r="BM93" i="87"/>
  <c r="BQ93" i="87" s="1"/>
  <c r="BA93" i="87"/>
  <c r="AV93" i="87"/>
  <c r="AK93" i="87"/>
  <c r="AI93" i="87"/>
  <c r="AD93" i="87"/>
  <c r="AC93" i="87"/>
  <c r="L93" i="87"/>
  <c r="BN92" i="87"/>
  <c r="AV92" i="87"/>
  <c r="AI92" i="87"/>
  <c r="AG92" i="87"/>
  <c r="AF92" i="87"/>
  <c r="AE92" i="87"/>
  <c r="AD92" i="87"/>
  <c r="AH92" i="87" s="1"/>
  <c r="AC92" i="87"/>
  <c r="AK92" i="87" s="1"/>
  <c r="L92" i="87"/>
  <c r="BS91" i="87"/>
  <c r="BR91" i="87"/>
  <c r="BN91" i="87"/>
  <c r="BT91" i="87" s="1"/>
  <c r="BM91" i="87"/>
  <c r="BQ91" i="87" s="1"/>
  <c r="BA91" i="87"/>
  <c r="AV91" i="87"/>
  <c r="AJ91" i="87"/>
  <c r="AI91" i="87"/>
  <c r="AD91" i="87"/>
  <c r="AC91" i="87"/>
  <c r="L91" i="87"/>
  <c r="K91" i="87"/>
  <c r="BN90" i="87"/>
  <c r="AV90" i="87"/>
  <c r="AI90" i="87"/>
  <c r="AG90" i="87"/>
  <c r="AF90" i="87"/>
  <c r="AE90" i="87"/>
  <c r="AD90" i="87"/>
  <c r="AH90" i="87" s="1"/>
  <c r="AC90" i="87"/>
  <c r="AK90" i="87" s="1"/>
  <c r="L90" i="87"/>
  <c r="BS89" i="87"/>
  <c r="BR89" i="87"/>
  <c r="BN89" i="87"/>
  <c r="BT89" i="87" s="1"/>
  <c r="BM89" i="87"/>
  <c r="BQ89" i="87" s="1"/>
  <c r="BA89" i="87"/>
  <c r="AV89" i="87"/>
  <c r="AI89" i="87"/>
  <c r="AD89" i="87"/>
  <c r="AC89" i="87"/>
  <c r="L89" i="87"/>
  <c r="BN88" i="87"/>
  <c r="AV88" i="87"/>
  <c r="AI88" i="87"/>
  <c r="AG88" i="87"/>
  <c r="AF88" i="87"/>
  <c r="AE88" i="87"/>
  <c r="AD88" i="87"/>
  <c r="AH88" i="87" s="1"/>
  <c r="AC88" i="87"/>
  <c r="AK88" i="87" s="1"/>
  <c r="L88" i="87"/>
  <c r="BU87" i="87"/>
  <c r="BS87" i="87"/>
  <c r="BN87" i="87"/>
  <c r="BM87" i="87"/>
  <c r="AV87" i="87"/>
  <c r="AK87" i="87"/>
  <c r="AJ87" i="87"/>
  <c r="AI87" i="87"/>
  <c r="AE87" i="87"/>
  <c r="AD87" i="87"/>
  <c r="AH87" i="87" s="1"/>
  <c r="AC87" i="87"/>
  <c r="L87" i="87"/>
  <c r="K87" i="87"/>
  <c r="BU86" i="87"/>
  <c r="BQ86" i="87"/>
  <c r="BN86" i="87"/>
  <c r="BM86" i="87"/>
  <c r="AV86" i="87"/>
  <c r="AI86" i="87"/>
  <c r="AG86" i="87"/>
  <c r="AF86" i="87"/>
  <c r="AE86" i="87"/>
  <c r="AD86" i="87"/>
  <c r="AH86" i="87" s="1"/>
  <c r="AC86" i="87"/>
  <c r="AK86" i="87" s="1"/>
  <c r="L86" i="87"/>
  <c r="BU85" i="87"/>
  <c r="BS85" i="87"/>
  <c r="BQ85" i="87"/>
  <c r="BN85" i="87"/>
  <c r="BM85" i="87"/>
  <c r="BA85" i="87"/>
  <c r="AV85" i="87"/>
  <c r="AK85" i="87"/>
  <c r="AJ85" i="87"/>
  <c r="AI85" i="87"/>
  <c r="AE85" i="87"/>
  <c r="AD85" i="87"/>
  <c r="AC85" i="87"/>
  <c r="S85" i="87"/>
  <c r="N85" i="87"/>
  <c r="L85" i="87"/>
  <c r="K85" i="87"/>
  <c r="M85" i="87" s="1"/>
  <c r="BN84" i="87"/>
  <c r="AV84" i="87"/>
  <c r="AI84" i="87"/>
  <c r="AF84" i="87"/>
  <c r="AD84" i="87"/>
  <c r="AH84" i="87" s="1"/>
  <c r="AC84" i="87"/>
  <c r="L84" i="87"/>
  <c r="BU83" i="87"/>
  <c r="BS83" i="87"/>
  <c r="BR83" i="87"/>
  <c r="BO83" i="87"/>
  <c r="BN83" i="87"/>
  <c r="BT83" i="87" s="1"/>
  <c r="BM83" i="87"/>
  <c r="BP83" i="87" s="1"/>
  <c r="BA83" i="87"/>
  <c r="AV83" i="87"/>
  <c r="AK83" i="87"/>
  <c r="AI83" i="87"/>
  <c r="AG83" i="87"/>
  <c r="AF83" i="87"/>
  <c r="AE83" i="87"/>
  <c r="AD83" i="87"/>
  <c r="AC83" i="87"/>
  <c r="AH83" i="87" s="1"/>
  <c r="L83" i="87"/>
  <c r="BS82" i="87"/>
  <c r="BN82" i="87"/>
  <c r="AV82" i="87"/>
  <c r="AK82" i="87"/>
  <c r="AI82" i="87"/>
  <c r="AF82" i="87"/>
  <c r="AD82" i="87"/>
  <c r="AC82" i="87"/>
  <c r="S82" i="87"/>
  <c r="R82" i="87"/>
  <c r="N82" i="87"/>
  <c r="L82" i="87"/>
  <c r="Q82" i="87" s="1"/>
  <c r="K82" i="87"/>
  <c r="BN81" i="87"/>
  <c r="BA81" i="87"/>
  <c r="AV81" i="87"/>
  <c r="AK81" i="87"/>
  <c r="AI81" i="87"/>
  <c r="AG81" i="87"/>
  <c r="AF81" i="87"/>
  <c r="AE81" i="87"/>
  <c r="AD81" i="87"/>
  <c r="AC81" i="87"/>
  <c r="AJ81" i="87" s="1"/>
  <c r="L81" i="87"/>
  <c r="BS80" i="87"/>
  <c r="BN80" i="87"/>
  <c r="AV80" i="87"/>
  <c r="AK80" i="87"/>
  <c r="AI80" i="87"/>
  <c r="AF80" i="87"/>
  <c r="AD80" i="87"/>
  <c r="AC80" i="87"/>
  <c r="S80" i="87"/>
  <c r="R80" i="87"/>
  <c r="N80" i="87"/>
  <c r="L80" i="87"/>
  <c r="Q80" i="87" s="1"/>
  <c r="K80" i="87"/>
  <c r="BN79" i="87"/>
  <c r="BB79" i="87"/>
  <c r="BA79" i="87"/>
  <c r="AV79" i="87"/>
  <c r="AU79" i="87"/>
  <c r="BC79" i="87" s="1"/>
  <c r="AI79" i="87"/>
  <c r="AD79" i="87"/>
  <c r="AC79" i="87"/>
  <c r="L79" i="87"/>
  <c r="BN78" i="87"/>
  <c r="BM78" i="87" s="1"/>
  <c r="BA78" i="87"/>
  <c r="AV78" i="87"/>
  <c r="AJ78" i="87"/>
  <c r="AI78" i="87"/>
  <c r="AH78" i="87"/>
  <c r="AG78" i="87"/>
  <c r="AF78" i="87"/>
  <c r="AE78" i="87"/>
  <c r="AD78" i="87"/>
  <c r="AC78" i="87"/>
  <c r="AK78" i="87" s="1"/>
  <c r="Q78" i="87"/>
  <c r="O78" i="87"/>
  <c r="L78" i="87"/>
  <c r="K78" i="87"/>
  <c r="S78" i="87" s="1"/>
  <c r="BS77" i="87"/>
  <c r="BN77" i="87"/>
  <c r="BA77" i="87"/>
  <c r="AW77" i="87"/>
  <c r="AV77" i="87"/>
  <c r="AY77" i="87" s="1"/>
  <c r="AU77" i="87"/>
  <c r="AK77" i="87"/>
  <c r="AI77" i="87"/>
  <c r="AF77" i="87"/>
  <c r="AD77" i="87"/>
  <c r="AC77" i="87"/>
  <c r="AE77" i="87" s="1"/>
  <c r="S77" i="87"/>
  <c r="R77" i="87"/>
  <c r="L77" i="87"/>
  <c r="K77" i="87"/>
  <c r="BN76" i="87"/>
  <c r="AV76" i="87"/>
  <c r="AJ76" i="87"/>
  <c r="AI76" i="87"/>
  <c r="AH76" i="87"/>
  <c r="AG76" i="87"/>
  <c r="AF76" i="87"/>
  <c r="AE76" i="87"/>
  <c r="AD76" i="87"/>
  <c r="AC76" i="87"/>
  <c r="AK76" i="87" s="1"/>
  <c r="Q76" i="87"/>
  <c r="L76" i="87"/>
  <c r="K76" i="87"/>
  <c r="BS75" i="87"/>
  <c r="BN75" i="87"/>
  <c r="BC75" i="87"/>
  <c r="BB75" i="87"/>
  <c r="BA75" i="87"/>
  <c r="AZ75" i="87"/>
  <c r="AW75" i="87"/>
  <c r="AV75" i="87"/>
  <c r="AY75" i="87" s="1"/>
  <c r="AU75" i="87"/>
  <c r="AX75" i="87" s="1"/>
  <c r="AJ75" i="87"/>
  <c r="AF75" i="87"/>
  <c r="AD75" i="87"/>
  <c r="AC75" i="87"/>
  <c r="AE75" i="87" s="1"/>
  <c r="L75" i="87"/>
  <c r="K75" i="87"/>
  <c r="S75" i="87" s="1"/>
  <c r="BN74" i="87"/>
  <c r="BM74" i="87"/>
  <c r="AV74" i="87"/>
  <c r="AJ74" i="87"/>
  <c r="AI74" i="87"/>
  <c r="AH74" i="87"/>
  <c r="AG74" i="87"/>
  <c r="AF74" i="87"/>
  <c r="AE74" i="87"/>
  <c r="AD74" i="87"/>
  <c r="AC74" i="87"/>
  <c r="AK74" i="87" s="1"/>
  <c r="Q74" i="87"/>
  <c r="L74" i="87"/>
  <c r="R74" i="87" s="1"/>
  <c r="K74" i="87"/>
  <c r="BN73" i="87"/>
  <c r="BA73" i="87"/>
  <c r="AZ73" i="87"/>
  <c r="AV73" i="87"/>
  <c r="AU73" i="87"/>
  <c r="BC73" i="87" s="1"/>
  <c r="AI73" i="87"/>
  <c r="AD73" i="87"/>
  <c r="L73" i="87"/>
  <c r="BN72" i="87"/>
  <c r="BM72" i="87" s="1"/>
  <c r="BA72" i="87"/>
  <c r="AV72" i="87"/>
  <c r="AK72" i="87"/>
  <c r="AJ72" i="87"/>
  <c r="AH72" i="87"/>
  <c r="AG72" i="87"/>
  <c r="AE72" i="87"/>
  <c r="AD72" i="87"/>
  <c r="AI72" i="87" s="1"/>
  <c r="AC72" i="87"/>
  <c r="AF72" i="87" s="1"/>
  <c r="S72" i="87"/>
  <c r="Q72" i="87"/>
  <c r="P72" i="87"/>
  <c r="O72" i="87"/>
  <c r="L72" i="87"/>
  <c r="K72" i="87"/>
  <c r="BS71" i="87"/>
  <c r="BN71" i="87"/>
  <c r="BC71" i="87"/>
  <c r="BB71" i="87"/>
  <c r="BA71" i="87"/>
  <c r="AZ71" i="87"/>
  <c r="AX71" i="87"/>
  <c r="AW71" i="87"/>
  <c r="AV71" i="87"/>
  <c r="AY71" i="87" s="1"/>
  <c r="AU71" i="87"/>
  <c r="AD71" i="87"/>
  <c r="AC71" i="87" s="1"/>
  <c r="L71" i="87"/>
  <c r="K71" i="87" s="1"/>
  <c r="N71" i="87" s="1"/>
  <c r="BN70" i="87"/>
  <c r="BM70" i="87"/>
  <c r="BA70" i="87"/>
  <c r="AV70" i="87"/>
  <c r="AK70" i="87"/>
  <c r="AJ70" i="87"/>
  <c r="AH70" i="87"/>
  <c r="AG70" i="87"/>
  <c r="AE70" i="87"/>
  <c r="AD70" i="87"/>
  <c r="AI70" i="87" s="1"/>
  <c r="AC70" i="87"/>
  <c r="AF70" i="87" s="1"/>
  <c r="Q70" i="87"/>
  <c r="O70" i="87"/>
  <c r="L70" i="87"/>
  <c r="K70" i="87"/>
  <c r="S70" i="87" s="1"/>
  <c r="BS69" i="87"/>
  <c r="BN69" i="87"/>
  <c r="BC69" i="87"/>
  <c r="BB69" i="87"/>
  <c r="BA69" i="87"/>
  <c r="AZ69" i="87"/>
  <c r="AX69" i="87"/>
  <c r="AW69" i="87"/>
  <c r="AV69" i="87"/>
  <c r="AY69" i="87" s="1"/>
  <c r="AU69" i="87"/>
  <c r="AD69" i="87"/>
  <c r="L69" i="87"/>
  <c r="K69" i="87"/>
  <c r="BN68" i="87"/>
  <c r="BA68" i="87"/>
  <c r="AV68" i="87"/>
  <c r="AK68" i="87"/>
  <c r="AJ68" i="87"/>
  <c r="AH68" i="87"/>
  <c r="AG68" i="87"/>
  <c r="AE68" i="87"/>
  <c r="AD68" i="87"/>
  <c r="AI68" i="87" s="1"/>
  <c r="AC68" i="87"/>
  <c r="AF68" i="87" s="1"/>
  <c r="S68" i="87"/>
  <c r="Q68" i="87"/>
  <c r="P68" i="87"/>
  <c r="O68" i="87"/>
  <c r="L68" i="87"/>
  <c r="K68" i="87"/>
  <c r="BS67" i="87"/>
  <c r="BN67" i="87"/>
  <c r="BC67" i="87"/>
  <c r="BB67" i="87"/>
  <c r="BA67" i="87"/>
  <c r="AZ67" i="87"/>
  <c r="AX67" i="87"/>
  <c r="AW67" i="87"/>
  <c r="AV67" i="87"/>
  <c r="AY67" i="87" s="1"/>
  <c r="AU67" i="87"/>
  <c r="AD67" i="87"/>
  <c r="AC67" i="87" s="1"/>
  <c r="L67" i="87"/>
  <c r="K67" i="87"/>
  <c r="N67" i="87" s="1"/>
  <c r="BN66" i="87"/>
  <c r="BM66" i="87" s="1"/>
  <c r="AV66" i="87"/>
  <c r="AD66" i="87"/>
  <c r="L66" i="87"/>
  <c r="K66" i="87"/>
  <c r="BS65" i="87"/>
  <c r="BN65" i="87"/>
  <c r="BB65" i="87"/>
  <c r="BA65" i="87"/>
  <c r="AZ65" i="87"/>
  <c r="AY65" i="87"/>
  <c r="AX65" i="87"/>
  <c r="AW65" i="87"/>
  <c r="AV65" i="87"/>
  <c r="AU65" i="87"/>
  <c r="BC65" i="87" s="1"/>
  <c r="AI65" i="87"/>
  <c r="AH65" i="87"/>
  <c r="AG65" i="87"/>
  <c r="AD65" i="87"/>
  <c r="AJ65" i="87" s="1"/>
  <c r="AC65" i="87"/>
  <c r="AE65" i="87" s="1"/>
  <c r="L65" i="87"/>
  <c r="BT64" i="87"/>
  <c r="BS64" i="87"/>
  <c r="BN64" i="87"/>
  <c r="BM64" i="87"/>
  <c r="BA64" i="87"/>
  <c r="AV64" i="87"/>
  <c r="AU64" i="87" s="1"/>
  <c r="BC64" i="87" s="1"/>
  <c r="AD64" i="87"/>
  <c r="L64" i="87"/>
  <c r="BS63" i="87"/>
  <c r="BN63" i="87"/>
  <c r="BB63" i="87"/>
  <c r="BA63" i="87"/>
  <c r="AZ63" i="87"/>
  <c r="AY63" i="87"/>
  <c r="AX63" i="87"/>
  <c r="AW63" i="87"/>
  <c r="AV63" i="87"/>
  <c r="AU63" i="87"/>
  <c r="BC63" i="87" s="1"/>
  <c r="AK63" i="87"/>
  <c r="AI63" i="87"/>
  <c r="AH63" i="87"/>
  <c r="AG63" i="87"/>
  <c r="AF63" i="87"/>
  <c r="AD63" i="87"/>
  <c r="AJ63" i="87" s="1"/>
  <c r="AC63" i="87"/>
  <c r="AE63" i="87" s="1"/>
  <c r="Q63" i="87"/>
  <c r="L63" i="87"/>
  <c r="BS62" i="87"/>
  <c r="BO62" i="87"/>
  <c r="BN62" i="87"/>
  <c r="BQ62" i="87" s="1"/>
  <c r="BM62" i="87"/>
  <c r="BP62" i="87" s="1"/>
  <c r="AV62" i="87"/>
  <c r="AU62" i="87" s="1"/>
  <c r="AD62" i="87"/>
  <c r="AI62" i="87" s="1"/>
  <c r="AC62" i="87"/>
  <c r="AJ62" i="87" s="1"/>
  <c r="S62" i="87"/>
  <c r="Q62" i="87"/>
  <c r="P62" i="87"/>
  <c r="N62" i="87"/>
  <c r="M62" i="87"/>
  <c r="L62" i="87"/>
  <c r="K62" i="87"/>
  <c r="BS61" i="87"/>
  <c r="BN61" i="87"/>
  <c r="BA61" i="87"/>
  <c r="AZ61" i="87"/>
  <c r="AY61" i="87"/>
  <c r="AX61" i="87"/>
  <c r="AW61" i="87"/>
  <c r="AV61" i="87"/>
  <c r="AU61" i="87"/>
  <c r="BC61" i="87" s="1"/>
  <c r="AI61" i="87"/>
  <c r="AD61" i="87"/>
  <c r="L61" i="87"/>
  <c r="BS60" i="87"/>
  <c r="BP60" i="87"/>
  <c r="BN60" i="87"/>
  <c r="BQ60" i="87" s="1"/>
  <c r="BM60" i="87"/>
  <c r="BC60" i="87"/>
  <c r="AX60" i="87"/>
  <c r="AV60" i="87"/>
  <c r="AU60" i="87"/>
  <c r="AW60" i="87" s="1"/>
  <c r="AD60" i="87"/>
  <c r="AC60" i="87" s="1"/>
  <c r="Q60" i="87"/>
  <c r="L60" i="87"/>
  <c r="K60" i="87"/>
  <c r="BS59" i="87"/>
  <c r="BN59" i="87"/>
  <c r="BB59" i="87"/>
  <c r="BA59" i="87"/>
  <c r="AZ59" i="87"/>
  <c r="AY59" i="87"/>
  <c r="AX59" i="87"/>
  <c r="AW59" i="87"/>
  <c r="AV59" i="87"/>
  <c r="AU59" i="87"/>
  <c r="BC59" i="87" s="1"/>
  <c r="AI59" i="87"/>
  <c r="AD59" i="87"/>
  <c r="AC59" i="87" s="1"/>
  <c r="Q59" i="87"/>
  <c r="L59" i="87"/>
  <c r="BS58" i="87"/>
  <c r="BR58" i="87"/>
  <c r="BP58" i="87"/>
  <c r="BO58" i="87"/>
  <c r="BN58" i="87"/>
  <c r="BQ58" i="87" s="1"/>
  <c r="BM58" i="87"/>
  <c r="AV58" i="87"/>
  <c r="AU58" i="87"/>
  <c r="AW58" i="87" s="1"/>
  <c r="AD58" i="87"/>
  <c r="Q58" i="87"/>
  <c r="L58" i="87"/>
  <c r="K58" i="87"/>
  <c r="BS57" i="87"/>
  <c r="BN57" i="87"/>
  <c r="BA57" i="87"/>
  <c r="AZ57" i="87"/>
  <c r="AV57" i="87"/>
  <c r="AU57" i="87"/>
  <c r="BB57" i="87" s="1"/>
  <c r="AK57" i="87"/>
  <c r="AI57" i="87"/>
  <c r="AH57" i="87"/>
  <c r="AG57" i="87"/>
  <c r="AF57" i="87"/>
  <c r="AD57" i="87"/>
  <c r="AC57" i="87"/>
  <c r="AE57" i="87" s="1"/>
  <c r="Q57" i="87"/>
  <c r="L57" i="87"/>
  <c r="BS56" i="87"/>
  <c r="BR56" i="87"/>
  <c r="BP56" i="87"/>
  <c r="BO56" i="87"/>
  <c r="BN56" i="87"/>
  <c r="BQ56" i="87" s="1"/>
  <c r="BM56" i="87"/>
  <c r="BU56" i="87" s="1"/>
  <c r="AV56" i="87"/>
  <c r="AD56" i="87"/>
  <c r="L56" i="87"/>
  <c r="K56" i="87" s="1"/>
  <c r="BN55" i="87"/>
  <c r="BC55" i="87"/>
  <c r="BB55" i="87"/>
  <c r="BA55" i="87"/>
  <c r="AW55" i="87"/>
  <c r="AV55" i="87"/>
  <c r="AU55" i="87"/>
  <c r="AD55" i="87"/>
  <c r="AC55" i="87" s="1"/>
  <c r="AE55" i="87" s="1"/>
  <c r="L55" i="87"/>
  <c r="BN54" i="87"/>
  <c r="AV54" i="87"/>
  <c r="AU54" i="87" s="1"/>
  <c r="AK54" i="87"/>
  <c r="AJ54" i="87"/>
  <c r="AD54" i="87"/>
  <c r="AC54" i="87"/>
  <c r="Q54" i="87"/>
  <c r="L54" i="87"/>
  <c r="K54" i="87" s="1"/>
  <c r="BN53" i="87"/>
  <c r="BC53" i="87"/>
  <c r="BB53" i="87"/>
  <c r="BA53" i="87"/>
  <c r="AW53" i="87"/>
  <c r="AV53" i="87"/>
  <c r="AU53" i="87"/>
  <c r="AD53" i="87"/>
  <c r="AC53" i="87"/>
  <c r="L53" i="87"/>
  <c r="K53" i="87" s="1"/>
  <c r="BN52" i="87"/>
  <c r="BA52" i="87"/>
  <c r="AV52" i="87"/>
  <c r="AJ52" i="87"/>
  <c r="AI52" i="87"/>
  <c r="AH52" i="87"/>
  <c r="AG52" i="87"/>
  <c r="AF52" i="87"/>
  <c r="AE52" i="87"/>
  <c r="AD52" i="87"/>
  <c r="AC52" i="87"/>
  <c r="AK52" i="87" s="1"/>
  <c r="Q52" i="87"/>
  <c r="O52" i="87"/>
  <c r="L52" i="87"/>
  <c r="K52" i="87"/>
  <c r="R52" i="87" s="1"/>
  <c r="BN51" i="87"/>
  <c r="BM51" i="87" s="1"/>
  <c r="AV51" i="87"/>
  <c r="AK51" i="87"/>
  <c r="AJ51" i="87"/>
  <c r="AF51" i="87"/>
  <c r="AE51" i="87"/>
  <c r="AD51" i="87"/>
  <c r="AC51" i="87"/>
  <c r="L51" i="87"/>
  <c r="K51" i="87" s="1"/>
  <c r="M51" i="87" s="1"/>
  <c r="BN50" i="87"/>
  <c r="BA50" i="87"/>
  <c r="AV50" i="87"/>
  <c r="AJ50" i="87"/>
  <c r="AI50" i="87"/>
  <c r="AH50" i="87"/>
  <c r="AG50" i="87"/>
  <c r="AF50" i="87"/>
  <c r="AE50" i="87"/>
  <c r="AD50" i="87"/>
  <c r="AC50" i="87"/>
  <c r="AK50" i="87" s="1"/>
  <c r="S50" i="87"/>
  <c r="R50" i="87"/>
  <c r="Q50" i="87"/>
  <c r="P50" i="87"/>
  <c r="O50" i="87"/>
  <c r="L50" i="87"/>
  <c r="K50" i="87"/>
  <c r="BN49" i="87"/>
  <c r="BM49" i="87" s="1"/>
  <c r="BA49" i="87"/>
  <c r="AV49" i="87"/>
  <c r="AU49" i="87"/>
  <c r="AD49" i="87"/>
  <c r="S49" i="87"/>
  <c r="O49" i="87"/>
  <c r="N49" i="87"/>
  <c r="M49" i="87"/>
  <c r="L49" i="87"/>
  <c r="K49" i="87"/>
  <c r="BN48" i="87"/>
  <c r="BA48" i="87"/>
  <c r="AV48" i="87"/>
  <c r="AJ48" i="87"/>
  <c r="AI48" i="87"/>
  <c r="AH48" i="87"/>
  <c r="AG48" i="87"/>
  <c r="AF48" i="87"/>
  <c r="AE48" i="87"/>
  <c r="AD48" i="87"/>
  <c r="AC48" i="87"/>
  <c r="AK48" i="87" s="1"/>
  <c r="S48" i="87"/>
  <c r="R48" i="87"/>
  <c r="Q48" i="87"/>
  <c r="O48" i="87"/>
  <c r="L48" i="87"/>
  <c r="K48" i="87"/>
  <c r="BU47" i="87"/>
  <c r="BT47" i="87"/>
  <c r="BS47" i="87"/>
  <c r="BR47" i="87"/>
  <c r="BN47" i="87"/>
  <c r="BM47" i="87"/>
  <c r="AV47" i="87"/>
  <c r="AF47" i="87"/>
  <c r="AD47" i="87"/>
  <c r="AC47" i="87"/>
  <c r="AE47" i="87" s="1"/>
  <c r="L47" i="87"/>
  <c r="BN46" i="87"/>
  <c r="BA46" i="87"/>
  <c r="AV46" i="87"/>
  <c r="AI46" i="87"/>
  <c r="AD46" i="87"/>
  <c r="Q46" i="87"/>
  <c r="N46" i="87"/>
  <c r="L46" i="87"/>
  <c r="K46" i="87"/>
  <c r="S46" i="87" s="1"/>
  <c r="BN45" i="87"/>
  <c r="BC45" i="87"/>
  <c r="BB45" i="87"/>
  <c r="BA45" i="87"/>
  <c r="AZ45" i="87"/>
  <c r="AV45" i="87"/>
  <c r="AU45" i="87"/>
  <c r="AJ45" i="87"/>
  <c r="AI45" i="87"/>
  <c r="AF45" i="87"/>
  <c r="AE45" i="87"/>
  <c r="AD45" i="87"/>
  <c r="AC45" i="87"/>
  <c r="AK45" i="87" s="1"/>
  <c r="L45" i="87"/>
  <c r="BN44" i="87"/>
  <c r="BM44" i="87" s="1"/>
  <c r="AV44" i="87"/>
  <c r="AI44" i="87"/>
  <c r="AD44" i="87"/>
  <c r="Q44" i="87"/>
  <c r="N44" i="87"/>
  <c r="L44" i="87"/>
  <c r="K44" i="87"/>
  <c r="S44" i="87" s="1"/>
  <c r="BS43" i="87"/>
  <c r="BN43" i="87"/>
  <c r="BB43" i="87"/>
  <c r="BA43" i="87"/>
  <c r="AZ43" i="87"/>
  <c r="AV43" i="87"/>
  <c r="AU43" i="87"/>
  <c r="BC43" i="87" s="1"/>
  <c r="AJ43" i="87"/>
  <c r="AI43" i="87"/>
  <c r="AF43" i="87"/>
  <c r="AE43" i="87"/>
  <c r="AD43" i="87"/>
  <c r="AC43" i="87"/>
  <c r="AK43" i="87" s="1"/>
  <c r="L43" i="87"/>
  <c r="BR42" i="87"/>
  <c r="BP42" i="87"/>
  <c r="BO42" i="87"/>
  <c r="BN42" i="87"/>
  <c r="BM42" i="87"/>
  <c r="AV42" i="87"/>
  <c r="AI42" i="87"/>
  <c r="AD42" i="87"/>
  <c r="Q42" i="87"/>
  <c r="L42" i="87"/>
  <c r="K42" i="87"/>
  <c r="S42" i="87" s="1"/>
  <c r="BS41" i="87"/>
  <c r="BN41" i="87"/>
  <c r="BA41" i="87"/>
  <c r="AZ41" i="87"/>
  <c r="AV41" i="87"/>
  <c r="AU41" i="87"/>
  <c r="BC41" i="87" s="1"/>
  <c r="AJ41" i="87"/>
  <c r="AI41" i="87"/>
  <c r="AF41" i="87"/>
  <c r="AE41" i="87"/>
  <c r="AD41" i="87"/>
  <c r="AC41" i="87"/>
  <c r="AK41" i="87" s="1"/>
  <c r="L41" i="87"/>
  <c r="BN40" i="87"/>
  <c r="BM40" i="87" s="1"/>
  <c r="BO40" i="87" s="1"/>
  <c r="AY40" i="87"/>
  <c r="AW40" i="87"/>
  <c r="AV40" i="87"/>
  <c r="AU40" i="87"/>
  <c r="AX40" i="87" s="1"/>
  <c r="AK40" i="87"/>
  <c r="AD40" i="87"/>
  <c r="AC40" i="87" s="1"/>
  <c r="L40" i="87"/>
  <c r="Q40" i="87" s="1"/>
  <c r="BT39" i="87"/>
  <c r="BS39" i="87"/>
  <c r="BR39" i="87"/>
  <c r="BQ39" i="87"/>
  <c r="BP39" i="87"/>
  <c r="BO39" i="87"/>
  <c r="BN39" i="87"/>
  <c r="BM39" i="87"/>
  <c r="BU39" i="87" s="1"/>
  <c r="BA39" i="87"/>
  <c r="AV39" i="87"/>
  <c r="BB39" i="87" s="1"/>
  <c r="AU39" i="87"/>
  <c r="AW39" i="87" s="1"/>
  <c r="AI39" i="87"/>
  <c r="AD39" i="87"/>
  <c r="R39" i="87"/>
  <c r="Q39" i="87"/>
  <c r="P39" i="87"/>
  <c r="M39" i="87"/>
  <c r="L39" i="87"/>
  <c r="O39" i="87" s="1"/>
  <c r="K39" i="87"/>
  <c r="N39" i="87" s="1"/>
  <c r="BS38" i="87"/>
  <c r="BN38" i="87"/>
  <c r="BM38" i="87" s="1"/>
  <c r="AV38" i="87"/>
  <c r="AK38" i="87"/>
  <c r="AH38" i="87"/>
  <c r="AF38" i="87"/>
  <c r="AE38" i="87"/>
  <c r="AD38" i="87"/>
  <c r="AC38" i="87"/>
  <c r="Q38" i="87"/>
  <c r="L38" i="87"/>
  <c r="CK37" i="87"/>
  <c r="CF37" i="87"/>
  <c r="BN37" i="87"/>
  <c r="BM37" i="87"/>
  <c r="BO37" i="87" s="1"/>
  <c r="AV37" i="87"/>
  <c r="AD37" i="87"/>
  <c r="AK37" i="87" s="1"/>
  <c r="AC37" i="87"/>
  <c r="AF37" i="87" s="1"/>
  <c r="Q37" i="87"/>
  <c r="L37" i="87"/>
  <c r="K37" i="87" s="1"/>
  <c r="CF36" i="87"/>
  <c r="CE36" i="87" s="1"/>
  <c r="BN36" i="87"/>
  <c r="AV36" i="87"/>
  <c r="BA36" i="87" s="1"/>
  <c r="AI36" i="87"/>
  <c r="AD36" i="87"/>
  <c r="AH36" i="87" s="1"/>
  <c r="AC36" i="87"/>
  <c r="AK36" i="87" s="1"/>
  <c r="Q36" i="87"/>
  <c r="L36" i="87"/>
  <c r="K36" i="87" s="1"/>
  <c r="CF35" i="87"/>
  <c r="BN35" i="87"/>
  <c r="BS35" i="87" s="1"/>
  <c r="BA35" i="87"/>
  <c r="AV35" i="87"/>
  <c r="AU35" i="87" s="1"/>
  <c r="AD35" i="87"/>
  <c r="AC35" i="87" s="1"/>
  <c r="L35" i="87"/>
  <c r="K35" i="87" s="1"/>
  <c r="M35" i="87" s="1"/>
  <c r="CF34" i="87"/>
  <c r="BS34" i="87"/>
  <c r="BR34" i="87"/>
  <c r="BN34" i="87"/>
  <c r="BQ34" i="87" s="1"/>
  <c r="BM34" i="87"/>
  <c r="BU34" i="87" s="1"/>
  <c r="BA34" i="87"/>
  <c r="AV34" i="87"/>
  <c r="AI34" i="87"/>
  <c r="AD34" i="87"/>
  <c r="L34" i="87"/>
  <c r="K34" i="87" s="1"/>
  <c r="CF33" i="87"/>
  <c r="BN33" i="87"/>
  <c r="BM33" i="87" s="1"/>
  <c r="BC33" i="87"/>
  <c r="AV33" i="87"/>
  <c r="AU33" i="87" s="1"/>
  <c r="AD33" i="87"/>
  <c r="AI33" i="87" s="1"/>
  <c r="L33" i="87"/>
  <c r="K33" i="87" s="1"/>
  <c r="CK32" i="87"/>
  <c r="CF32" i="87"/>
  <c r="CE32" i="87"/>
  <c r="CG32" i="87" s="1"/>
  <c r="BN32" i="87"/>
  <c r="BS32" i="87" s="1"/>
  <c r="BB32" i="87"/>
  <c r="BA32" i="87"/>
  <c r="AV32" i="87"/>
  <c r="AU32" i="87"/>
  <c r="AX32" i="87" s="1"/>
  <c r="AD32" i="87"/>
  <c r="AC32" i="87" s="1"/>
  <c r="L32" i="87"/>
  <c r="CF31" i="87"/>
  <c r="CE31" i="87" s="1"/>
  <c r="BS31" i="87"/>
  <c r="BN31" i="87"/>
  <c r="BA31" i="87"/>
  <c r="AV31" i="87"/>
  <c r="AU31" i="87"/>
  <c r="BC31" i="87" s="1"/>
  <c r="AI31" i="87"/>
  <c r="AD31" i="87"/>
  <c r="AC31" i="87"/>
  <c r="AE31" i="87" s="1"/>
  <c r="L31" i="87"/>
  <c r="CF30" i="87"/>
  <c r="CE30" i="87" s="1"/>
  <c r="BU30" i="87"/>
  <c r="BS30" i="87"/>
  <c r="BN30" i="87"/>
  <c r="BM30" i="87" s="1"/>
  <c r="AV30" i="87"/>
  <c r="AU30" i="87" s="1"/>
  <c r="AD30" i="87"/>
  <c r="Q30" i="87"/>
  <c r="L30" i="87"/>
  <c r="CK29" i="87"/>
  <c r="CF29" i="87"/>
  <c r="CE29" i="87" s="1"/>
  <c r="BR29" i="87"/>
  <c r="BQ29" i="87"/>
  <c r="BN29" i="87"/>
  <c r="BS29" i="87" s="1"/>
  <c r="BM29" i="87"/>
  <c r="BO29" i="87" s="1"/>
  <c r="AV29" i="87"/>
  <c r="AI29" i="87"/>
  <c r="AD29" i="87"/>
  <c r="AC29" i="87"/>
  <c r="AF29" i="87" s="1"/>
  <c r="Q29" i="87"/>
  <c r="L29" i="87"/>
  <c r="K29" i="87" s="1"/>
  <c r="CF28" i="87"/>
  <c r="CE28" i="87" s="1"/>
  <c r="BN28" i="87"/>
  <c r="BM28" i="87" s="1"/>
  <c r="BO28" i="87" s="1"/>
  <c r="AV28" i="87"/>
  <c r="AD28" i="87"/>
  <c r="AI28" i="87" s="1"/>
  <c r="Q28" i="87"/>
  <c r="L28" i="87"/>
  <c r="O28" i="87" s="1"/>
  <c r="K28" i="87"/>
  <c r="M28" i="87" s="1"/>
  <c r="CF27" i="87"/>
  <c r="CK27" i="87" s="1"/>
  <c r="BN27" i="87"/>
  <c r="BM27" i="87" s="1"/>
  <c r="AV27" i="87"/>
  <c r="AU27" i="87" s="1"/>
  <c r="AD27" i="87"/>
  <c r="AK27" i="87" s="1"/>
  <c r="AC27" i="87"/>
  <c r="AF27" i="87" s="1"/>
  <c r="P27" i="87"/>
  <c r="L27" i="87"/>
  <c r="K27" i="87" s="1"/>
  <c r="CF26" i="87"/>
  <c r="CK26" i="87" s="1"/>
  <c r="BT26" i="87"/>
  <c r="BS26" i="87"/>
  <c r="BN26" i="87"/>
  <c r="BM26" i="87"/>
  <c r="BU26" i="87" s="1"/>
  <c r="AV26" i="87"/>
  <c r="AD26" i="87"/>
  <c r="L26" i="87"/>
  <c r="Q26" i="87" s="1"/>
  <c r="K26" i="87"/>
  <c r="S26" i="87" s="1"/>
  <c r="CK25" i="87"/>
  <c r="CF25" i="87"/>
  <c r="CI25" i="87" s="1"/>
  <c r="CE25" i="87"/>
  <c r="CG25" i="87" s="1"/>
  <c r="BN25" i="87"/>
  <c r="BS25" i="87" s="1"/>
  <c r="BA25" i="87"/>
  <c r="AZ25" i="87"/>
  <c r="AV25" i="87"/>
  <c r="AU25" i="87" s="1"/>
  <c r="AD25" i="87"/>
  <c r="Q25" i="87"/>
  <c r="L25" i="87"/>
  <c r="O25" i="87" s="1"/>
  <c r="K25" i="87"/>
  <c r="S25" i="87" s="1"/>
  <c r="CF24" i="87"/>
  <c r="CE24" i="87" s="1"/>
  <c r="CG24" i="87" s="1"/>
  <c r="BN24" i="87"/>
  <c r="BA24" i="87"/>
  <c r="AV24" i="87"/>
  <c r="AU24" i="87"/>
  <c r="AD24" i="87"/>
  <c r="AI24" i="87" s="1"/>
  <c r="L24" i="87"/>
  <c r="Q24" i="87" s="1"/>
  <c r="K24" i="87"/>
  <c r="N24" i="87" s="1"/>
  <c r="CF23" i="87"/>
  <c r="CE23" i="87" s="1"/>
  <c r="BS23" i="87"/>
  <c r="BN23" i="87"/>
  <c r="AV23" i="87"/>
  <c r="AU23" i="87" s="1"/>
  <c r="AD23" i="87"/>
  <c r="AC23" i="87"/>
  <c r="AE23" i="87" s="1"/>
  <c r="L23" i="87"/>
  <c r="CF22" i="87"/>
  <c r="CE22" i="87" s="1"/>
  <c r="BN22" i="87"/>
  <c r="BM22" i="87" s="1"/>
  <c r="AV22" i="87"/>
  <c r="BA22" i="87" s="1"/>
  <c r="AD22" i="87"/>
  <c r="Q22" i="87"/>
  <c r="L22" i="87"/>
  <c r="CF21" i="87"/>
  <c r="CK21" i="87" s="1"/>
  <c r="BN21" i="87"/>
  <c r="BM21" i="87" s="1"/>
  <c r="AV21" i="87"/>
  <c r="AU21" i="87" s="1"/>
  <c r="AD21" i="87"/>
  <c r="AC21" i="87"/>
  <c r="AE21" i="87" s="1"/>
  <c r="L21" i="87"/>
  <c r="CF20" i="87"/>
  <c r="CK20" i="87" s="1"/>
  <c r="CE20" i="87"/>
  <c r="CG20" i="87" s="1"/>
  <c r="BN20" i="87"/>
  <c r="BM20" i="87" s="1"/>
  <c r="AV20" i="87"/>
  <c r="AI20" i="87"/>
  <c r="AG20" i="87"/>
  <c r="AD20" i="87"/>
  <c r="AC20" i="87"/>
  <c r="AE20" i="87" s="1"/>
  <c r="P20" i="87"/>
  <c r="O20" i="87"/>
  <c r="L20" i="87"/>
  <c r="K20" i="87"/>
  <c r="M20" i="87" s="1"/>
  <c r="CF19" i="87"/>
  <c r="CE19" i="87"/>
  <c r="CH19" i="87" s="1"/>
  <c r="BN19" i="87"/>
  <c r="BM19" i="87" s="1"/>
  <c r="AV19" i="87"/>
  <c r="AU19" i="87" s="1"/>
  <c r="AD19" i="87"/>
  <c r="AI19" i="87" s="1"/>
  <c r="L19" i="87"/>
  <c r="K19" i="87" s="1"/>
  <c r="CF18" i="87"/>
  <c r="BS18" i="87"/>
  <c r="BN18" i="87"/>
  <c r="BM18" i="87" s="1"/>
  <c r="AV18" i="87"/>
  <c r="AU18" i="87" s="1"/>
  <c r="AD18" i="87"/>
  <c r="AC18" i="87"/>
  <c r="AF18" i="87" s="1"/>
  <c r="L18" i="87"/>
  <c r="CF17" i="87"/>
  <c r="CE17" i="87" s="1"/>
  <c r="BN17" i="87"/>
  <c r="BS17" i="87" s="1"/>
  <c r="BM17" i="87"/>
  <c r="BO17" i="87" s="1"/>
  <c r="AV17" i="87"/>
  <c r="AU17" i="87" s="1"/>
  <c r="AD17" i="87"/>
  <c r="AC17" i="87" s="1"/>
  <c r="L17" i="87"/>
  <c r="CF16" i="87"/>
  <c r="CK16" i="87" s="1"/>
  <c r="BT16" i="87"/>
  <c r="BS16" i="87"/>
  <c r="BR16" i="87"/>
  <c r="BQ16" i="87"/>
  <c r="BN16" i="87"/>
  <c r="BM16" i="87"/>
  <c r="BU16" i="87" s="1"/>
  <c r="BA16" i="87"/>
  <c r="AV16" i="87"/>
  <c r="AU16" i="87" s="1"/>
  <c r="AD16" i="87"/>
  <c r="AC16" i="87" s="1"/>
  <c r="AK16" i="87" s="1"/>
  <c r="L16" i="87"/>
  <c r="CF15" i="87"/>
  <c r="CK15" i="87" s="1"/>
  <c r="BN15" i="87"/>
  <c r="BM15" i="87" s="1"/>
  <c r="AV15" i="87"/>
  <c r="AI15" i="87"/>
  <c r="AD15" i="87"/>
  <c r="L15" i="87"/>
  <c r="K15" i="87" s="1"/>
  <c r="CK14" i="87"/>
  <c r="CF14" i="87"/>
  <c r="CM14" i="87" s="1"/>
  <c r="CE14" i="87"/>
  <c r="CL14" i="87" s="1"/>
  <c r="BN14" i="87"/>
  <c r="AV14" i="87"/>
  <c r="BA14" i="87" s="1"/>
  <c r="AD14" i="87"/>
  <c r="AI14" i="87" s="1"/>
  <c r="AC14" i="87"/>
  <c r="AE14" i="87" s="1"/>
  <c r="L14" i="87"/>
  <c r="K14" i="87" s="1"/>
  <c r="M14" i="87" s="1"/>
  <c r="CF13" i="87"/>
  <c r="BN13" i="87"/>
  <c r="BS13" i="87" s="1"/>
  <c r="AV13" i="87"/>
  <c r="AU13" i="87" s="1"/>
  <c r="AI13" i="87"/>
  <c r="AD13" i="87"/>
  <c r="AC13" i="87"/>
  <c r="AG13" i="87" s="1"/>
  <c r="L13" i="87"/>
  <c r="K13" i="87" s="1"/>
  <c r="CF12" i="87"/>
  <c r="CE12" i="87" s="1"/>
  <c r="BN12" i="87"/>
  <c r="BM12" i="87"/>
  <c r="BT12" i="87" s="1"/>
  <c r="AV12" i="87"/>
  <c r="AU12" i="87"/>
  <c r="BC12" i="87" s="1"/>
  <c r="AD12" i="87"/>
  <c r="Q12" i="87"/>
  <c r="L12" i="87"/>
  <c r="CK11" i="87"/>
  <c r="CI11" i="87"/>
  <c r="CG11" i="87"/>
  <c r="CF11" i="87"/>
  <c r="CJ11" i="87" s="1"/>
  <c r="CE11" i="87"/>
  <c r="CM11" i="87" s="1"/>
  <c r="BN11" i="87"/>
  <c r="BS11" i="87" s="1"/>
  <c r="BA11" i="87"/>
  <c r="AV11" i="87"/>
  <c r="AU11" i="87"/>
  <c r="BB11" i="87" s="1"/>
  <c r="AI11" i="87"/>
  <c r="AD11" i="87"/>
  <c r="AC11" i="87"/>
  <c r="AF11" i="87" s="1"/>
  <c r="L11" i="87"/>
  <c r="K11" i="87" s="1"/>
  <c r="CF10" i="87"/>
  <c r="CE10" i="87" s="1"/>
  <c r="BN10" i="87"/>
  <c r="AV10" i="87"/>
  <c r="BA10" i="87" s="1"/>
  <c r="AD10" i="87"/>
  <c r="AI10" i="87" s="1"/>
  <c r="Q10" i="87"/>
  <c r="L10" i="87"/>
  <c r="K10" i="87" s="1"/>
  <c r="CF9" i="87"/>
  <c r="CE9" i="87" s="1"/>
  <c r="CL9" i="87" s="1"/>
  <c r="BN9" i="87"/>
  <c r="BS9" i="87" s="1"/>
  <c r="AV9" i="87"/>
  <c r="AD9" i="87"/>
  <c r="AC9" i="87" s="1"/>
  <c r="L9" i="87"/>
  <c r="CK8" i="87"/>
  <c r="CF8" i="87"/>
  <c r="BN8" i="87"/>
  <c r="BM8" i="87" s="1"/>
  <c r="AZ8" i="87"/>
  <c r="AV8" i="87"/>
  <c r="BA8" i="87" s="1"/>
  <c r="AU8" i="87"/>
  <c r="BC8" i="87" s="1"/>
  <c r="AD8" i="87"/>
  <c r="AC8" i="87" s="1"/>
  <c r="L8" i="87"/>
  <c r="CC6" i="87"/>
  <c r="CA6" i="87"/>
  <c r="BZ6" i="87"/>
  <c r="BY6" i="87"/>
  <c r="BX6" i="87"/>
  <c r="BV6" i="87"/>
  <c r="BK6" i="87"/>
  <c r="BI6" i="87"/>
  <c r="BH6" i="87"/>
  <c r="BG6" i="87"/>
  <c r="BF6" i="87"/>
  <c r="BD6" i="87"/>
  <c r="AS6" i="87"/>
  <c r="AQ6" i="87"/>
  <c r="AP6" i="87"/>
  <c r="AO6" i="87"/>
  <c r="AN6" i="87"/>
  <c r="AL6" i="87"/>
  <c r="AA6" i="87"/>
  <c r="Y6" i="87"/>
  <c r="X6" i="87"/>
  <c r="W6" i="87"/>
  <c r="V6" i="87"/>
  <c r="T6" i="87"/>
  <c r="I6" i="87"/>
  <c r="G6" i="87"/>
  <c r="F6" i="87"/>
  <c r="E6" i="87"/>
  <c r="D6" i="87"/>
  <c r="B6" i="87"/>
  <c r="CC5" i="87"/>
  <c r="CA5" i="87"/>
  <c r="BZ5" i="87"/>
  <c r="BY5" i="87"/>
  <c r="BX5" i="87"/>
  <c r="BV5" i="87"/>
  <c r="BK5" i="87"/>
  <c r="BI5" i="87"/>
  <c r="BH5" i="87"/>
  <c r="BG5" i="87"/>
  <c r="BF5" i="87"/>
  <c r="BD5" i="87"/>
  <c r="AS5" i="87"/>
  <c r="AQ5" i="87"/>
  <c r="AP5" i="87"/>
  <c r="AO5" i="87"/>
  <c r="AN5" i="87"/>
  <c r="AL5" i="87"/>
  <c r="AA5" i="87"/>
  <c r="Y5" i="87"/>
  <c r="X5" i="87"/>
  <c r="W5" i="87"/>
  <c r="V5" i="87"/>
  <c r="T5" i="87"/>
  <c r="I5" i="87"/>
  <c r="G5" i="87"/>
  <c r="F5" i="87"/>
  <c r="E5" i="87"/>
  <c r="D5" i="87"/>
  <c r="B5" i="87"/>
  <c r="CC4" i="87"/>
  <c r="CA4" i="87"/>
  <c r="BZ4" i="87"/>
  <c r="BY4" i="87"/>
  <c r="BX4" i="87"/>
  <c r="BV4" i="87"/>
  <c r="BK4" i="87"/>
  <c r="BI4" i="87"/>
  <c r="BH4" i="87"/>
  <c r="BG4" i="87"/>
  <c r="BF4" i="87"/>
  <c r="BD4" i="87"/>
  <c r="AS4" i="87"/>
  <c r="AQ4" i="87"/>
  <c r="AP4" i="87"/>
  <c r="AO4" i="87"/>
  <c r="AN4" i="87"/>
  <c r="AL4" i="87"/>
  <c r="AA4" i="87"/>
  <c r="Y4" i="87"/>
  <c r="X4" i="87"/>
  <c r="W4" i="87"/>
  <c r="V4" i="87"/>
  <c r="T4" i="87"/>
  <c r="I4" i="87"/>
  <c r="G4" i="87"/>
  <c r="F4" i="87"/>
  <c r="E4" i="87"/>
  <c r="D4" i="87"/>
  <c r="B4" i="87"/>
  <c r="CC3" i="87"/>
  <c r="CA3" i="87"/>
  <c r="BZ3" i="87"/>
  <c r="BY3" i="87"/>
  <c r="BX3" i="87"/>
  <c r="BV3" i="87"/>
  <c r="BK3" i="87"/>
  <c r="BI3" i="87"/>
  <c r="BH3" i="87"/>
  <c r="BG3" i="87"/>
  <c r="BF3" i="87"/>
  <c r="BD3" i="87"/>
  <c r="AS3" i="87"/>
  <c r="AQ3" i="87"/>
  <c r="AP3" i="87"/>
  <c r="AO3" i="87"/>
  <c r="AN3" i="87"/>
  <c r="AL3" i="87"/>
  <c r="AA3" i="87"/>
  <c r="Y3" i="87"/>
  <c r="X3" i="87"/>
  <c r="W3" i="87"/>
  <c r="V3" i="87"/>
  <c r="T3" i="87"/>
  <c r="I3" i="87"/>
  <c r="G3" i="87"/>
  <c r="F3" i="87"/>
  <c r="E3" i="87"/>
  <c r="D3" i="87"/>
  <c r="B3" i="87"/>
  <c r="CC2" i="87"/>
  <c r="CA2" i="87"/>
  <c r="BZ2" i="87"/>
  <c r="BY2" i="87"/>
  <c r="BX2" i="87"/>
  <c r="BV2" i="87"/>
  <c r="BK2" i="87"/>
  <c r="BI2" i="87"/>
  <c r="BH2" i="87"/>
  <c r="BG2" i="87"/>
  <c r="BF2" i="87"/>
  <c r="BD2" i="87"/>
  <c r="AS2" i="87"/>
  <c r="AQ2" i="87"/>
  <c r="AP2" i="87"/>
  <c r="AO2" i="87"/>
  <c r="AN2" i="87"/>
  <c r="AL2" i="87"/>
  <c r="AA2" i="87"/>
  <c r="Y2" i="87"/>
  <c r="X2" i="87"/>
  <c r="W2" i="87"/>
  <c r="V2" i="87"/>
  <c r="T2" i="87"/>
  <c r="I2" i="87"/>
  <c r="G2" i="87"/>
  <c r="F2" i="87"/>
  <c r="E2" i="87"/>
  <c r="D2" i="87"/>
  <c r="B2" i="87"/>
  <c r="BN100" i="86"/>
  <c r="AV100" i="86"/>
  <c r="AU100" i="86" s="1"/>
  <c r="AD100" i="86"/>
  <c r="L100" i="86"/>
  <c r="Q100" i="86" s="1"/>
  <c r="BN99" i="86"/>
  <c r="BM99" i="86"/>
  <c r="BQ99" i="86" s="1"/>
  <c r="AV99" i="86"/>
  <c r="AU99" i="86" s="1"/>
  <c r="AY99" i="86" s="1"/>
  <c r="AD99" i="86"/>
  <c r="AI99" i="86" s="1"/>
  <c r="L99" i="86"/>
  <c r="Q99" i="86" s="1"/>
  <c r="BN98" i="86"/>
  <c r="AV98" i="86"/>
  <c r="AU98" i="86" s="1"/>
  <c r="BC98" i="86" s="1"/>
  <c r="AD98" i="86"/>
  <c r="Q98" i="86"/>
  <c r="L98" i="86"/>
  <c r="BN97" i="86"/>
  <c r="AV97" i="86"/>
  <c r="BA97" i="86" s="1"/>
  <c r="AD97" i="86"/>
  <c r="AI97" i="86" s="1"/>
  <c r="L97" i="86"/>
  <c r="K97" i="86" s="1"/>
  <c r="BN96" i="86"/>
  <c r="AV96" i="86"/>
  <c r="AU96" i="86" s="1"/>
  <c r="AD96" i="86"/>
  <c r="L96" i="86"/>
  <c r="Q96" i="86" s="1"/>
  <c r="BN95" i="86"/>
  <c r="BM95" i="86" s="1"/>
  <c r="AV95" i="86"/>
  <c r="AU95" i="86" s="1"/>
  <c r="AY95" i="86" s="1"/>
  <c r="AD95" i="86"/>
  <c r="AI95" i="86" s="1"/>
  <c r="L95" i="86"/>
  <c r="K95" i="86" s="1"/>
  <c r="BN94" i="86"/>
  <c r="AV94" i="86"/>
  <c r="AU94" i="86"/>
  <c r="BC94" i="86" s="1"/>
  <c r="AD94" i="86"/>
  <c r="L94" i="86"/>
  <c r="Q94" i="86" s="1"/>
  <c r="BN93" i="86"/>
  <c r="AV93" i="86"/>
  <c r="AU93" i="86" s="1"/>
  <c r="BC93" i="86" s="1"/>
  <c r="AD93" i="86"/>
  <c r="L93" i="86"/>
  <c r="Q93" i="86" s="1"/>
  <c r="BN92" i="86"/>
  <c r="AV92" i="86"/>
  <c r="AU92" i="86" s="1"/>
  <c r="AD92" i="86"/>
  <c r="L92" i="86"/>
  <c r="Q92" i="86" s="1"/>
  <c r="BS91" i="86"/>
  <c r="BN91" i="86"/>
  <c r="BM91" i="86" s="1"/>
  <c r="BQ91" i="86" s="1"/>
  <c r="AV91" i="86"/>
  <c r="BA91" i="86" s="1"/>
  <c r="AD91" i="86"/>
  <c r="L91" i="86"/>
  <c r="K91" i="86" s="1"/>
  <c r="BN90" i="86"/>
  <c r="AV90" i="86"/>
  <c r="AU90" i="86" s="1"/>
  <c r="AW90" i="86" s="1"/>
  <c r="AD90" i="86"/>
  <c r="L90" i="86"/>
  <c r="Q90" i="86" s="1"/>
  <c r="BN89" i="86"/>
  <c r="BM89" i="86"/>
  <c r="BQ89" i="86" s="1"/>
  <c r="BA89" i="86"/>
  <c r="AV89" i="86"/>
  <c r="AU89" i="86"/>
  <c r="BC89" i="86" s="1"/>
  <c r="AD89" i="86"/>
  <c r="M89" i="86"/>
  <c r="L89" i="86"/>
  <c r="K89" i="86"/>
  <c r="N89" i="86" s="1"/>
  <c r="BN88" i="86"/>
  <c r="AV88" i="86"/>
  <c r="AU88" i="86" s="1"/>
  <c r="AD88" i="86"/>
  <c r="L88" i="86"/>
  <c r="Q88" i="86" s="1"/>
  <c r="BS87" i="86"/>
  <c r="BP87" i="86"/>
  <c r="BN87" i="86"/>
  <c r="BM87" i="86"/>
  <c r="BQ87" i="86" s="1"/>
  <c r="BA87" i="86"/>
  <c r="AV87" i="86"/>
  <c r="AU87" i="86" s="1"/>
  <c r="AD87" i="86"/>
  <c r="Q87" i="86"/>
  <c r="L87" i="86"/>
  <c r="K87" i="86" s="1"/>
  <c r="BN86" i="86"/>
  <c r="AV86" i="86"/>
  <c r="AU86" i="86" s="1"/>
  <c r="AD86" i="86"/>
  <c r="L86" i="86"/>
  <c r="Q86" i="86" s="1"/>
  <c r="BN85" i="86"/>
  <c r="BM85" i="86" s="1"/>
  <c r="AV85" i="86"/>
  <c r="AD85" i="86"/>
  <c r="L85" i="86"/>
  <c r="Q85" i="86" s="1"/>
  <c r="K85" i="86"/>
  <c r="M85" i="86" s="1"/>
  <c r="BN84" i="86"/>
  <c r="AV84" i="86"/>
  <c r="AU84" i="86" s="1"/>
  <c r="AD84" i="86"/>
  <c r="AI84" i="86" s="1"/>
  <c r="Q84" i="86"/>
  <c r="L84" i="86"/>
  <c r="BN83" i="86"/>
  <c r="BM83" i="86" s="1"/>
  <c r="AV83" i="86"/>
  <c r="AU83" i="86" s="1"/>
  <c r="AD83" i="86"/>
  <c r="L83" i="86"/>
  <c r="K83" i="86" s="1"/>
  <c r="BN82" i="86"/>
  <c r="AV82" i="86"/>
  <c r="AU82" i="86" s="1"/>
  <c r="AI82" i="86"/>
  <c r="AD82" i="86"/>
  <c r="L82" i="86"/>
  <c r="K82" i="86" s="1"/>
  <c r="BS81" i="86"/>
  <c r="BN81" i="86"/>
  <c r="BM81" i="86"/>
  <c r="BO81" i="86" s="1"/>
  <c r="AV81" i="86"/>
  <c r="BA81" i="86" s="1"/>
  <c r="AD81" i="86"/>
  <c r="L81" i="86"/>
  <c r="K81" i="86" s="1"/>
  <c r="N81" i="86" s="1"/>
  <c r="BN80" i="86"/>
  <c r="BM80" i="86" s="1"/>
  <c r="AV80" i="86"/>
  <c r="AD80" i="86"/>
  <c r="Q80" i="86"/>
  <c r="L80" i="86"/>
  <c r="K80" i="86"/>
  <c r="O80" i="86" s="1"/>
  <c r="BS79" i="86"/>
  <c r="BN79" i="86"/>
  <c r="BM79" i="86" s="1"/>
  <c r="AV79" i="86"/>
  <c r="BA79" i="86" s="1"/>
  <c r="AI79" i="86"/>
  <c r="AD79" i="86"/>
  <c r="AC79" i="86"/>
  <c r="AJ79" i="86" s="1"/>
  <c r="L79" i="86"/>
  <c r="BN78" i="86"/>
  <c r="BM78" i="86" s="1"/>
  <c r="AV78" i="86"/>
  <c r="AU78" i="86"/>
  <c r="AW78" i="86" s="1"/>
  <c r="AD78" i="86"/>
  <c r="L78" i="86"/>
  <c r="BN77" i="86"/>
  <c r="BM77" i="86" s="1"/>
  <c r="BU77" i="86" s="1"/>
  <c r="BA77" i="86"/>
  <c r="AV77" i="86"/>
  <c r="AD77" i="86"/>
  <c r="AC77" i="86" s="1"/>
  <c r="L77" i="86"/>
  <c r="K77" i="86" s="1"/>
  <c r="BN76" i="86"/>
  <c r="AV76" i="86"/>
  <c r="AU76" i="86" s="1"/>
  <c r="AD76" i="86"/>
  <c r="L76" i="86"/>
  <c r="BN75" i="86"/>
  <c r="BS75" i="86" s="1"/>
  <c r="AV75" i="86"/>
  <c r="BA75" i="86" s="1"/>
  <c r="AI75" i="86"/>
  <c r="AD75" i="86"/>
  <c r="AC75" i="86" s="1"/>
  <c r="AJ75" i="86" s="1"/>
  <c r="L75" i="86"/>
  <c r="K75" i="86"/>
  <c r="M75" i="86" s="1"/>
  <c r="BN74" i="86"/>
  <c r="AV74" i="86"/>
  <c r="AU74" i="86"/>
  <c r="AZ74" i="86" s="1"/>
  <c r="AD74" i="86"/>
  <c r="L74" i="86"/>
  <c r="BN73" i="86"/>
  <c r="BM73" i="86"/>
  <c r="AV73" i="86"/>
  <c r="BA73" i="86" s="1"/>
  <c r="AD73" i="86"/>
  <c r="AC73" i="86" s="1"/>
  <c r="L73" i="86"/>
  <c r="K73" i="86" s="1"/>
  <c r="M73" i="86" s="1"/>
  <c r="BN72" i="86"/>
  <c r="BM72" i="86" s="1"/>
  <c r="BU72" i="86" s="1"/>
  <c r="AV72" i="86"/>
  <c r="AD72" i="86"/>
  <c r="L72" i="86"/>
  <c r="BN71" i="86"/>
  <c r="BS71" i="86" s="1"/>
  <c r="AV71" i="86"/>
  <c r="BA71" i="86" s="1"/>
  <c r="AI71" i="86"/>
  <c r="AD71" i="86"/>
  <c r="AC71" i="86"/>
  <c r="AJ71" i="86" s="1"/>
  <c r="L71" i="86"/>
  <c r="K71" i="86" s="1"/>
  <c r="BN70" i="86"/>
  <c r="AV70" i="86"/>
  <c r="AU70" i="86" s="1"/>
  <c r="AZ70" i="86" s="1"/>
  <c r="AD70" i="86"/>
  <c r="L70" i="86"/>
  <c r="BN69" i="86"/>
  <c r="BS69" i="86" s="1"/>
  <c r="BM69" i="86"/>
  <c r="BU69" i="86" s="1"/>
  <c r="AV69" i="86"/>
  <c r="BA69" i="86" s="1"/>
  <c r="AD69" i="86"/>
  <c r="AC69" i="86"/>
  <c r="AJ69" i="86" s="1"/>
  <c r="L69" i="86"/>
  <c r="K69" i="86" s="1"/>
  <c r="BN68" i="86"/>
  <c r="BM68" i="86"/>
  <c r="BU68" i="86" s="1"/>
  <c r="AV68" i="86"/>
  <c r="AD68" i="86"/>
  <c r="L68" i="86"/>
  <c r="BN67" i="86"/>
  <c r="BM67" i="86" s="1"/>
  <c r="BP67" i="86" s="1"/>
  <c r="BA67" i="86"/>
  <c r="AV67" i="86"/>
  <c r="AD67" i="86"/>
  <c r="AC67" i="86" s="1"/>
  <c r="L67" i="86"/>
  <c r="K67" i="86" s="1"/>
  <c r="M67" i="86" s="1"/>
  <c r="BN66" i="86"/>
  <c r="BS66" i="86" s="1"/>
  <c r="AV66" i="86"/>
  <c r="AU66" i="86" s="1"/>
  <c r="AW66" i="86" s="1"/>
  <c r="AD66" i="86"/>
  <c r="AC66" i="86" s="1"/>
  <c r="AF66" i="86" s="1"/>
  <c r="L66" i="86"/>
  <c r="BN65" i="86"/>
  <c r="BM65" i="86" s="1"/>
  <c r="BU65" i="86" s="1"/>
  <c r="BA65" i="86"/>
  <c r="AV65" i="86"/>
  <c r="AD65" i="86"/>
  <c r="L65" i="86"/>
  <c r="Q65" i="86" s="1"/>
  <c r="BN64" i="86"/>
  <c r="BS64" i="86" s="1"/>
  <c r="AV64" i="86"/>
  <c r="AU64" i="86" s="1"/>
  <c r="AW64" i="86" s="1"/>
  <c r="AD64" i="86"/>
  <c r="AC64" i="86" s="1"/>
  <c r="L64" i="86"/>
  <c r="K64" i="86" s="1"/>
  <c r="BN63" i="86"/>
  <c r="AV63" i="86"/>
  <c r="AD63" i="86"/>
  <c r="AI63" i="86" s="1"/>
  <c r="L63" i="86"/>
  <c r="Q63" i="86" s="1"/>
  <c r="BN62" i="86"/>
  <c r="BM62" i="86"/>
  <c r="BP62" i="86" s="1"/>
  <c r="AV62" i="86"/>
  <c r="BA62" i="86" s="1"/>
  <c r="AD62" i="86"/>
  <c r="AC62" i="86" s="1"/>
  <c r="L62" i="86"/>
  <c r="BN61" i="86"/>
  <c r="BM61" i="86" s="1"/>
  <c r="AV61" i="86"/>
  <c r="AD61" i="86"/>
  <c r="AC61" i="86" s="1"/>
  <c r="Q61" i="86"/>
  <c r="L61" i="86"/>
  <c r="BN60" i="86"/>
  <c r="AV60" i="86"/>
  <c r="AD60" i="86"/>
  <c r="L60" i="86"/>
  <c r="P60" i="86" s="1"/>
  <c r="K60" i="86"/>
  <c r="BN59" i="86"/>
  <c r="AV59" i="86"/>
  <c r="AD59" i="86"/>
  <c r="AC59" i="86" s="1"/>
  <c r="Q59" i="86"/>
  <c r="L59" i="86"/>
  <c r="BN58" i="86"/>
  <c r="AV58" i="86"/>
  <c r="AD58" i="86"/>
  <c r="L58" i="86"/>
  <c r="BN57" i="86"/>
  <c r="AV57" i="86"/>
  <c r="AI57" i="86"/>
  <c r="AD57" i="86"/>
  <c r="AC57" i="86" s="1"/>
  <c r="L57" i="86"/>
  <c r="Q57" i="86" s="1"/>
  <c r="BS56" i="86"/>
  <c r="BN56" i="86"/>
  <c r="BM56" i="86" s="1"/>
  <c r="AV56" i="86"/>
  <c r="AD56" i="86"/>
  <c r="AC56" i="86"/>
  <c r="L56" i="86"/>
  <c r="BN55" i="86"/>
  <c r="BM55" i="86" s="1"/>
  <c r="BU55" i="86" s="1"/>
  <c r="AV55" i="86"/>
  <c r="AU55" i="86" s="1"/>
  <c r="AD55" i="86"/>
  <c r="AI55" i="86" s="1"/>
  <c r="L55" i="86"/>
  <c r="K55" i="86"/>
  <c r="R55" i="86" s="1"/>
  <c r="BN54" i="86"/>
  <c r="BM54" i="86" s="1"/>
  <c r="BP54" i="86" s="1"/>
  <c r="AV54" i="86"/>
  <c r="BA54" i="86" s="1"/>
  <c r="AD54" i="86"/>
  <c r="Q54" i="86"/>
  <c r="L54" i="86"/>
  <c r="P54" i="86" s="1"/>
  <c r="K54" i="86"/>
  <c r="S54" i="86" s="1"/>
  <c r="BN53" i="86"/>
  <c r="BS53" i="86" s="1"/>
  <c r="AV53" i="86"/>
  <c r="AU53" i="86" s="1"/>
  <c r="BB53" i="86" s="1"/>
  <c r="AD53" i="86"/>
  <c r="AC53" i="86" s="1"/>
  <c r="L53" i="86"/>
  <c r="K53" i="86" s="1"/>
  <c r="BN52" i="86"/>
  <c r="BM52" i="86" s="1"/>
  <c r="BP52" i="86" s="1"/>
  <c r="BA52" i="86"/>
  <c r="AV52" i="86"/>
  <c r="AD52" i="86"/>
  <c r="Q52" i="86"/>
  <c r="L52" i="86"/>
  <c r="K52" i="86" s="1"/>
  <c r="P52" i="86" s="1"/>
  <c r="BN51" i="86"/>
  <c r="BS51" i="86" s="1"/>
  <c r="AV51" i="86"/>
  <c r="AU51" i="86" s="1"/>
  <c r="AI51" i="86"/>
  <c r="AD51" i="86"/>
  <c r="AC51" i="86"/>
  <c r="L51" i="86"/>
  <c r="K51" i="86" s="1"/>
  <c r="BN50" i="86"/>
  <c r="BM50" i="86" s="1"/>
  <c r="BP50" i="86" s="1"/>
  <c r="AV50" i="86"/>
  <c r="BA50" i="86" s="1"/>
  <c r="AD50" i="86"/>
  <c r="L50" i="86"/>
  <c r="Q50" i="86" s="1"/>
  <c r="K50" i="86"/>
  <c r="BN49" i="86"/>
  <c r="BS49" i="86" s="1"/>
  <c r="AV49" i="86"/>
  <c r="AU49" i="86" s="1"/>
  <c r="AW49" i="86" s="1"/>
  <c r="AD49" i="86"/>
  <c r="AI49" i="86" s="1"/>
  <c r="L49" i="86"/>
  <c r="K49" i="86" s="1"/>
  <c r="BN48" i="86"/>
  <c r="BM48" i="86" s="1"/>
  <c r="AV48" i="86"/>
  <c r="BA48" i="86" s="1"/>
  <c r="AD48" i="86"/>
  <c r="L48" i="86"/>
  <c r="Q48" i="86" s="1"/>
  <c r="BN47" i="86"/>
  <c r="BS47" i="86" s="1"/>
  <c r="AV47" i="86"/>
  <c r="AU47" i="86" s="1"/>
  <c r="AW47" i="86" s="1"/>
  <c r="AD47" i="86"/>
  <c r="AC47" i="86" s="1"/>
  <c r="L47" i="86"/>
  <c r="BR46" i="86"/>
  <c r="BN46" i="86"/>
  <c r="BM46" i="86" s="1"/>
  <c r="BP46" i="86" s="1"/>
  <c r="AV46" i="86"/>
  <c r="BA46" i="86" s="1"/>
  <c r="AD46" i="86"/>
  <c r="L46" i="86"/>
  <c r="Q46" i="86" s="1"/>
  <c r="BN45" i="86"/>
  <c r="BS45" i="86" s="1"/>
  <c r="AV45" i="86"/>
  <c r="AI45" i="86"/>
  <c r="AD45" i="86"/>
  <c r="AC45" i="86" s="1"/>
  <c r="L45" i="86"/>
  <c r="Q45" i="86" s="1"/>
  <c r="BN44" i="86"/>
  <c r="AV44" i="86"/>
  <c r="BA44" i="86" s="1"/>
  <c r="AD44" i="86"/>
  <c r="L44" i="86"/>
  <c r="Q44" i="86" s="1"/>
  <c r="BN43" i="86"/>
  <c r="BS43" i="86" s="1"/>
  <c r="AV43" i="86"/>
  <c r="AI43" i="86"/>
  <c r="AD43" i="86"/>
  <c r="AC43" i="86"/>
  <c r="AF43" i="86" s="1"/>
  <c r="L43" i="86"/>
  <c r="Q43" i="86" s="1"/>
  <c r="BN42" i="86"/>
  <c r="BM42" i="86" s="1"/>
  <c r="BO42" i="86" s="1"/>
  <c r="AV42" i="86"/>
  <c r="BA42" i="86" s="1"/>
  <c r="AU42" i="86"/>
  <c r="AX42" i="86" s="1"/>
  <c r="AD42" i="86"/>
  <c r="L42" i="86"/>
  <c r="Q42" i="86" s="1"/>
  <c r="K42" i="86"/>
  <c r="BN41" i="86"/>
  <c r="BM41" i="86"/>
  <c r="BO41" i="86" s="1"/>
  <c r="AV41" i="86"/>
  <c r="AD41" i="86"/>
  <c r="AC41" i="86"/>
  <c r="AF41" i="86" s="1"/>
  <c r="L41" i="86"/>
  <c r="Q41" i="86" s="1"/>
  <c r="BN40" i="86"/>
  <c r="AV40" i="86"/>
  <c r="BA40" i="86" s="1"/>
  <c r="AD40" i="86"/>
  <c r="L40" i="86"/>
  <c r="Q40" i="86" s="1"/>
  <c r="BN39" i="86"/>
  <c r="BM39" i="86" s="1"/>
  <c r="AV39" i="86"/>
  <c r="AU39" i="86" s="1"/>
  <c r="BC39" i="86" s="1"/>
  <c r="AD39" i="86"/>
  <c r="AC39" i="86" s="1"/>
  <c r="L39" i="86"/>
  <c r="BN38" i="86"/>
  <c r="AV38" i="86"/>
  <c r="AU38" i="86" s="1"/>
  <c r="AD38" i="86"/>
  <c r="L38" i="86"/>
  <c r="K38" i="86" s="1"/>
  <c r="CF37" i="86"/>
  <c r="CE37" i="86" s="1"/>
  <c r="CG37" i="86" s="1"/>
  <c r="BN37" i="86"/>
  <c r="AV37" i="86"/>
  <c r="AU37" i="86" s="1"/>
  <c r="AX37" i="86" s="1"/>
  <c r="AD37" i="86"/>
  <c r="AC37" i="86" s="1"/>
  <c r="AE37" i="86" s="1"/>
  <c r="L37" i="86"/>
  <c r="CF36" i="86"/>
  <c r="CK36" i="86" s="1"/>
  <c r="BN36" i="86"/>
  <c r="AV36" i="86"/>
  <c r="AD36" i="86"/>
  <c r="AC36" i="86" s="1"/>
  <c r="L36" i="86"/>
  <c r="K36" i="86" s="1"/>
  <c r="BN35" i="86"/>
  <c r="BM35" i="86" s="1"/>
  <c r="BU35" i="86" s="1"/>
  <c r="AV35" i="86"/>
  <c r="AD35" i="86"/>
  <c r="AC35" i="86" s="1"/>
  <c r="L35" i="86"/>
  <c r="K35" i="86" s="1"/>
  <c r="CF34" i="86"/>
  <c r="BN34" i="86"/>
  <c r="BM34" i="86" s="1"/>
  <c r="AV34" i="86"/>
  <c r="BA34" i="86" s="1"/>
  <c r="AD34" i="86"/>
  <c r="AI34" i="86" s="1"/>
  <c r="L34" i="86"/>
  <c r="K34" i="86" s="1"/>
  <c r="BN33" i="86"/>
  <c r="BM33" i="86" s="1"/>
  <c r="BU33" i="86" s="1"/>
  <c r="AV33" i="86"/>
  <c r="AU33" i="86" s="1"/>
  <c r="AK33" i="86"/>
  <c r="AD33" i="86"/>
  <c r="AI33" i="86" s="1"/>
  <c r="AC33" i="86"/>
  <c r="AF33" i="86" s="1"/>
  <c r="L33" i="86"/>
  <c r="K33" i="86" s="1"/>
  <c r="CF32" i="86"/>
  <c r="CE32" i="86" s="1"/>
  <c r="BN32" i="86"/>
  <c r="BS32" i="86" s="1"/>
  <c r="AV32" i="86"/>
  <c r="AU32" i="86" s="1"/>
  <c r="AD32" i="86"/>
  <c r="AI32" i="86" s="1"/>
  <c r="L32" i="86"/>
  <c r="K32" i="86" s="1"/>
  <c r="R32" i="86" s="1"/>
  <c r="CF31" i="86"/>
  <c r="CE31" i="86" s="1"/>
  <c r="CH31" i="86" s="1"/>
  <c r="BN31" i="86"/>
  <c r="AV31" i="86"/>
  <c r="AU31" i="86" s="1"/>
  <c r="AW31" i="86" s="1"/>
  <c r="AD31" i="86"/>
  <c r="AI31" i="86" s="1"/>
  <c r="L31" i="86"/>
  <c r="K31" i="86" s="1"/>
  <c r="S31" i="86" s="1"/>
  <c r="CF30" i="86"/>
  <c r="CK30" i="86" s="1"/>
  <c r="BN30" i="86"/>
  <c r="BS30" i="86" s="1"/>
  <c r="AV30" i="86"/>
  <c r="AU30" i="86" s="1"/>
  <c r="AD30" i="86"/>
  <c r="AC30" i="86" s="1"/>
  <c r="L30" i="86"/>
  <c r="CF29" i="86"/>
  <c r="CE29" i="86" s="1"/>
  <c r="BN29" i="86"/>
  <c r="BS29" i="86" s="1"/>
  <c r="AV29" i="86"/>
  <c r="AU29" i="86" s="1"/>
  <c r="AD29" i="86"/>
  <c r="AC29" i="86" s="1"/>
  <c r="AK29" i="86" s="1"/>
  <c r="L29" i="86"/>
  <c r="K29" i="86" s="1"/>
  <c r="BN28" i="86"/>
  <c r="BM28" i="86" s="1"/>
  <c r="BP28" i="86" s="1"/>
  <c r="AV28" i="86"/>
  <c r="AD28" i="86"/>
  <c r="L28" i="86"/>
  <c r="Q28" i="86" s="1"/>
  <c r="CF27" i="86"/>
  <c r="CE27" i="86" s="1"/>
  <c r="BN27" i="86"/>
  <c r="BS27" i="86" s="1"/>
  <c r="AV27" i="86"/>
  <c r="AU27" i="86" s="1"/>
  <c r="AE27" i="86"/>
  <c r="AD27" i="86"/>
  <c r="AC27" i="86" s="1"/>
  <c r="AF27" i="86" s="1"/>
  <c r="L27" i="86"/>
  <c r="K27" i="86" s="1"/>
  <c r="CF26" i="86"/>
  <c r="BN26" i="86"/>
  <c r="BM26" i="86" s="1"/>
  <c r="BP26" i="86" s="1"/>
  <c r="AV26" i="86"/>
  <c r="BA26" i="86" s="1"/>
  <c r="AD26" i="86"/>
  <c r="AC26" i="86" s="1"/>
  <c r="L26" i="86"/>
  <c r="Q26" i="86" s="1"/>
  <c r="K26" i="86"/>
  <c r="CF25" i="86"/>
  <c r="BN25" i="86"/>
  <c r="BM25" i="86" s="1"/>
  <c r="AV25" i="86"/>
  <c r="AU25" i="86" s="1"/>
  <c r="AX25" i="86" s="1"/>
  <c r="AD25" i="86"/>
  <c r="L25" i="86"/>
  <c r="CF24" i="86"/>
  <c r="CK24" i="86" s="1"/>
  <c r="BN24" i="86"/>
  <c r="BM24" i="86" s="1"/>
  <c r="AV24" i="86"/>
  <c r="AU24" i="86" s="1"/>
  <c r="AD24" i="86"/>
  <c r="AC24" i="86" s="1"/>
  <c r="L24" i="86"/>
  <c r="CF23" i="86"/>
  <c r="CE23" i="86" s="1"/>
  <c r="BN23" i="86"/>
  <c r="AV23" i="86"/>
  <c r="AU23" i="86" s="1"/>
  <c r="AD23" i="86"/>
  <c r="AI23" i="86" s="1"/>
  <c r="Q23" i="86"/>
  <c r="L23" i="86"/>
  <c r="K23" i="86" s="1"/>
  <c r="S23" i="86" s="1"/>
  <c r="CF22" i="86"/>
  <c r="CK22" i="86" s="1"/>
  <c r="BN22" i="86"/>
  <c r="BM22" i="86" s="1"/>
  <c r="AV22" i="86"/>
  <c r="AU22" i="86" s="1"/>
  <c r="AD22" i="86"/>
  <c r="AI22" i="86" s="1"/>
  <c r="L22" i="86"/>
  <c r="BN21" i="86"/>
  <c r="BS21" i="86" s="1"/>
  <c r="AV21" i="86"/>
  <c r="AU21" i="86" s="1"/>
  <c r="AD21" i="86"/>
  <c r="AC21" i="86" s="1"/>
  <c r="L21" i="86"/>
  <c r="K21" i="86" s="1"/>
  <c r="CF20" i="86"/>
  <c r="CE20" i="86" s="1"/>
  <c r="CH20" i="86" s="1"/>
  <c r="BN20" i="86"/>
  <c r="BM20" i="86"/>
  <c r="AV20" i="86"/>
  <c r="AD20" i="86"/>
  <c r="AC20" i="86" s="1"/>
  <c r="L20" i="86"/>
  <c r="Q20" i="86" s="1"/>
  <c r="CF19" i="86"/>
  <c r="CE19" i="86" s="1"/>
  <c r="BN19" i="86"/>
  <c r="BS19" i="86" s="1"/>
  <c r="BA19" i="86"/>
  <c r="AV19" i="86"/>
  <c r="AU19" i="86" s="1"/>
  <c r="AD19" i="86"/>
  <c r="AC19" i="86" s="1"/>
  <c r="L19" i="86"/>
  <c r="K19" i="86" s="1"/>
  <c r="N19" i="86" s="1"/>
  <c r="CF18" i="86"/>
  <c r="BN18" i="86"/>
  <c r="BM18" i="86" s="1"/>
  <c r="BR18" i="86" s="1"/>
  <c r="AV18" i="86"/>
  <c r="BA18" i="86" s="1"/>
  <c r="AD18" i="86"/>
  <c r="AI18" i="86" s="1"/>
  <c r="L18" i="86"/>
  <c r="K18" i="86" s="1"/>
  <c r="BN17" i="86"/>
  <c r="BM17" i="86" s="1"/>
  <c r="AV17" i="86"/>
  <c r="AU17" i="86" s="1"/>
  <c r="AX17" i="86" s="1"/>
  <c r="AD17" i="86"/>
  <c r="L17" i="86"/>
  <c r="K17" i="86" s="1"/>
  <c r="P17" i="86" s="1"/>
  <c r="CF16" i="86"/>
  <c r="CK16" i="86" s="1"/>
  <c r="BN16" i="86"/>
  <c r="BS16" i="86" s="1"/>
  <c r="AV16" i="86"/>
  <c r="AU16" i="86" s="1"/>
  <c r="AD16" i="86"/>
  <c r="AC16" i="86" s="1"/>
  <c r="L16" i="86"/>
  <c r="K16" i="86" s="1"/>
  <c r="R16" i="86" s="1"/>
  <c r="CF15" i="86"/>
  <c r="CE15" i="86" s="1"/>
  <c r="CH15" i="86" s="1"/>
  <c r="BN15" i="86"/>
  <c r="AV15" i="86"/>
  <c r="AU15" i="86" s="1"/>
  <c r="AD15" i="86"/>
  <c r="AI15" i="86" s="1"/>
  <c r="L15" i="86"/>
  <c r="CF14" i="86"/>
  <c r="CE14" i="86" s="1"/>
  <c r="BN14" i="86"/>
  <c r="BM14" i="86" s="1"/>
  <c r="AV14" i="86"/>
  <c r="AU14" i="86" s="1"/>
  <c r="AD14" i="86"/>
  <c r="AC14" i="86" s="1"/>
  <c r="AF14" i="86" s="1"/>
  <c r="L14" i="86"/>
  <c r="K14" i="86" s="1"/>
  <c r="M14" i="86" s="1"/>
  <c r="BN13" i="86"/>
  <c r="BS13" i="86" s="1"/>
  <c r="AV13" i="86"/>
  <c r="AU13" i="86" s="1"/>
  <c r="AD13" i="86"/>
  <c r="AC13" i="86" s="1"/>
  <c r="AE13" i="86" s="1"/>
  <c r="L13" i="86"/>
  <c r="K13" i="86" s="1"/>
  <c r="CF12" i="86"/>
  <c r="BN12" i="86"/>
  <c r="BM12" i="86" s="1"/>
  <c r="AV12" i="86"/>
  <c r="AU12" i="86" s="1"/>
  <c r="AX12" i="86" s="1"/>
  <c r="AD12" i="86"/>
  <c r="AC12" i="86" s="1"/>
  <c r="L12" i="86"/>
  <c r="CF11" i="86"/>
  <c r="CK11" i="86" s="1"/>
  <c r="BN11" i="86"/>
  <c r="BS11" i="86" s="1"/>
  <c r="BA11" i="86"/>
  <c r="AV11" i="86"/>
  <c r="AU11" i="86"/>
  <c r="BC11" i="86" s="1"/>
  <c r="AD11" i="86"/>
  <c r="AI11" i="86" s="1"/>
  <c r="L11" i="86"/>
  <c r="K11" i="86" s="1"/>
  <c r="BN10" i="86"/>
  <c r="BM10" i="86" s="1"/>
  <c r="BP10" i="86" s="1"/>
  <c r="AV10" i="86"/>
  <c r="AD10" i="86"/>
  <c r="L10" i="86"/>
  <c r="BN9" i="86"/>
  <c r="BS9" i="86" s="1"/>
  <c r="BA9" i="86"/>
  <c r="AV9" i="86"/>
  <c r="AU9" i="86" s="1"/>
  <c r="BC9" i="86" s="1"/>
  <c r="AD9" i="86"/>
  <c r="AI9" i="86" s="1"/>
  <c r="L9" i="86"/>
  <c r="Q9" i="86" s="1"/>
  <c r="BN8" i="86"/>
  <c r="AV8" i="86"/>
  <c r="AD8" i="86"/>
  <c r="L8" i="86"/>
  <c r="Q8" i="86" s="1"/>
  <c r="CC6" i="86"/>
  <c r="CA6" i="86"/>
  <c r="BZ6" i="86"/>
  <c r="BY6" i="86"/>
  <c r="BX6" i="86"/>
  <c r="BV6" i="86"/>
  <c r="BK6" i="86"/>
  <c r="BI6" i="86"/>
  <c r="BH6" i="86"/>
  <c r="BG6" i="86"/>
  <c r="BF6" i="86"/>
  <c r="BD6" i="86"/>
  <c r="AS6" i="86"/>
  <c r="AQ6" i="86"/>
  <c r="AP6" i="86"/>
  <c r="AO6" i="86"/>
  <c r="AN6" i="86"/>
  <c r="AL6" i="86"/>
  <c r="AA6" i="86"/>
  <c r="Y6" i="86"/>
  <c r="X6" i="86"/>
  <c r="W6" i="86"/>
  <c r="V6" i="86"/>
  <c r="T6" i="86"/>
  <c r="I6" i="86"/>
  <c r="G6" i="86"/>
  <c r="F6" i="86"/>
  <c r="E6" i="86"/>
  <c r="D6" i="86"/>
  <c r="B6" i="86"/>
  <c r="CC5" i="86"/>
  <c r="CA5" i="86"/>
  <c r="BZ5" i="86"/>
  <c r="BY5" i="86"/>
  <c r="BX5" i="86"/>
  <c r="BV5" i="86"/>
  <c r="BK5" i="86"/>
  <c r="BI5" i="86"/>
  <c r="BH5" i="86"/>
  <c r="BG5" i="86"/>
  <c r="BF5" i="86"/>
  <c r="BD5" i="86"/>
  <c r="AS5" i="86"/>
  <c r="AQ5" i="86"/>
  <c r="AP5" i="86"/>
  <c r="AO5" i="86"/>
  <c r="AN5" i="86"/>
  <c r="AL5" i="86"/>
  <c r="AA5" i="86"/>
  <c r="Y5" i="86"/>
  <c r="X5" i="86"/>
  <c r="W5" i="86"/>
  <c r="V5" i="86"/>
  <c r="T5" i="86"/>
  <c r="I5" i="86"/>
  <c r="G5" i="86"/>
  <c r="F5" i="86"/>
  <c r="E5" i="86"/>
  <c r="D5" i="86"/>
  <c r="B5" i="86"/>
  <c r="CC4" i="86"/>
  <c r="CA4" i="86"/>
  <c r="BZ4" i="86"/>
  <c r="BY4" i="86"/>
  <c r="BX4" i="86"/>
  <c r="BV4" i="86"/>
  <c r="BK4" i="86"/>
  <c r="BI4" i="86"/>
  <c r="BH4" i="86"/>
  <c r="BG4" i="86"/>
  <c r="BF4" i="86"/>
  <c r="BD4" i="86"/>
  <c r="AS4" i="86"/>
  <c r="AQ4" i="86"/>
  <c r="AP4" i="86"/>
  <c r="AO4" i="86"/>
  <c r="AN4" i="86"/>
  <c r="AL4" i="86"/>
  <c r="AA4" i="86"/>
  <c r="Y4" i="86"/>
  <c r="X4" i="86"/>
  <c r="W4" i="86"/>
  <c r="V4" i="86"/>
  <c r="T4" i="86"/>
  <c r="I4" i="86"/>
  <c r="G4" i="86"/>
  <c r="F4" i="86"/>
  <c r="E4" i="86"/>
  <c r="D4" i="86"/>
  <c r="B4" i="86"/>
  <c r="CC3" i="86"/>
  <c r="CA3" i="86"/>
  <c r="BZ3" i="86"/>
  <c r="BY3" i="86"/>
  <c r="BX3" i="86"/>
  <c r="BV3" i="86"/>
  <c r="BK3" i="86"/>
  <c r="BI3" i="86"/>
  <c r="BH3" i="86"/>
  <c r="BG3" i="86"/>
  <c r="BF3" i="86"/>
  <c r="BD3" i="86"/>
  <c r="AS3" i="86"/>
  <c r="AQ3" i="86"/>
  <c r="AP3" i="86"/>
  <c r="AO3" i="86"/>
  <c r="AN3" i="86"/>
  <c r="AL3" i="86"/>
  <c r="AA3" i="86"/>
  <c r="Y3" i="86"/>
  <c r="X3" i="86"/>
  <c r="W3" i="86"/>
  <c r="V3" i="86"/>
  <c r="T3" i="86"/>
  <c r="I3" i="86"/>
  <c r="G3" i="86"/>
  <c r="F3" i="86"/>
  <c r="E3" i="86"/>
  <c r="D3" i="86"/>
  <c r="B3" i="86"/>
  <c r="CC2" i="86"/>
  <c r="CA2" i="86"/>
  <c r="BZ2" i="86"/>
  <c r="BY2" i="86"/>
  <c r="BX2" i="86"/>
  <c r="BV2" i="86"/>
  <c r="BK2" i="86"/>
  <c r="BI2" i="86"/>
  <c r="BH2" i="86"/>
  <c r="BG2" i="86"/>
  <c r="BF2" i="86"/>
  <c r="BD2" i="86"/>
  <c r="AS2" i="86"/>
  <c r="AQ2" i="86"/>
  <c r="AP2" i="86"/>
  <c r="AO2" i="86"/>
  <c r="AN2" i="86"/>
  <c r="AL2" i="86"/>
  <c r="AA2" i="86"/>
  <c r="Y2" i="86"/>
  <c r="X2" i="86"/>
  <c r="W2" i="86"/>
  <c r="V2" i="86"/>
  <c r="T2" i="86"/>
  <c r="I2" i="86"/>
  <c r="G2" i="86"/>
  <c r="F2" i="86"/>
  <c r="E2" i="86"/>
  <c r="D2" i="86"/>
  <c r="B2" i="86"/>
  <c r="BU100" i="85"/>
  <c r="BP100" i="85"/>
  <c r="BN100" i="85"/>
  <c r="BM100" i="85"/>
  <c r="AV100" i="85"/>
  <c r="AK100" i="85"/>
  <c r="AI100" i="85"/>
  <c r="AH100" i="85"/>
  <c r="AF100" i="85"/>
  <c r="AE100" i="85"/>
  <c r="AD100" i="85"/>
  <c r="AJ100" i="85" s="1"/>
  <c r="AC100" i="85"/>
  <c r="Q100" i="85"/>
  <c r="L100" i="85"/>
  <c r="BU99" i="85"/>
  <c r="BT99" i="85"/>
  <c r="BO99" i="85"/>
  <c r="BN99" i="85"/>
  <c r="BS99" i="85" s="1"/>
  <c r="BM99" i="85"/>
  <c r="BC99" i="85"/>
  <c r="BA99" i="85"/>
  <c r="AZ99" i="85"/>
  <c r="AV99" i="85"/>
  <c r="AU99" i="85"/>
  <c r="AD99" i="85"/>
  <c r="Q99" i="85"/>
  <c r="L99" i="85"/>
  <c r="K99" i="85"/>
  <c r="BQ98" i="85"/>
  <c r="BN98" i="85"/>
  <c r="BM98" i="85"/>
  <c r="AV98" i="85"/>
  <c r="AI98" i="85"/>
  <c r="AH98" i="85"/>
  <c r="AF98" i="85"/>
  <c r="AE98" i="85"/>
  <c r="AD98" i="85"/>
  <c r="AC98" i="85"/>
  <c r="AK98" i="85" s="1"/>
  <c r="L98" i="85"/>
  <c r="BN97" i="85"/>
  <c r="BS97" i="85" s="1"/>
  <c r="BM97" i="85"/>
  <c r="BA97" i="85"/>
  <c r="AV97" i="85"/>
  <c r="AI97" i="85"/>
  <c r="AD97" i="85"/>
  <c r="S97" i="85"/>
  <c r="R97" i="85"/>
  <c r="Q97" i="85"/>
  <c r="P97" i="85"/>
  <c r="N97" i="85"/>
  <c r="M97" i="85"/>
  <c r="L97" i="85"/>
  <c r="K97" i="85"/>
  <c r="O97" i="85" s="1"/>
  <c r="BS96" i="85"/>
  <c r="BN96" i="85"/>
  <c r="BM96" i="85"/>
  <c r="AV96" i="85"/>
  <c r="AI96" i="85"/>
  <c r="AD96" i="85"/>
  <c r="AC96" i="85"/>
  <c r="L96" i="85"/>
  <c r="BN95" i="85"/>
  <c r="BS95" i="85" s="1"/>
  <c r="BM95" i="85"/>
  <c r="BA95" i="85"/>
  <c r="AX95" i="85"/>
  <c r="AV95" i="85"/>
  <c r="AU95" i="85"/>
  <c r="BC95" i="85" s="1"/>
  <c r="AI95" i="85"/>
  <c r="AD95" i="85"/>
  <c r="S95" i="85"/>
  <c r="Q95" i="85"/>
  <c r="P95" i="85"/>
  <c r="N95" i="85"/>
  <c r="M95" i="85"/>
  <c r="L95" i="85"/>
  <c r="K95" i="85"/>
  <c r="R95" i="85" s="1"/>
  <c r="BN94" i="85"/>
  <c r="AV94" i="85"/>
  <c r="AK94" i="85"/>
  <c r="AI94" i="85"/>
  <c r="AH94" i="85"/>
  <c r="AF94" i="85"/>
  <c r="AE94" i="85"/>
  <c r="AD94" i="85"/>
  <c r="AJ94" i="85" s="1"/>
  <c r="AC94" i="85"/>
  <c r="Q94" i="85"/>
  <c r="L94" i="85"/>
  <c r="BT93" i="85"/>
  <c r="BN93" i="85"/>
  <c r="BS93" i="85" s="1"/>
  <c r="BM93" i="85"/>
  <c r="AV93" i="85"/>
  <c r="AU93" i="85" s="1"/>
  <c r="AI93" i="85"/>
  <c r="AD93" i="85"/>
  <c r="R93" i="85"/>
  <c r="Q93" i="85"/>
  <c r="L93" i="85"/>
  <c r="K93" i="85"/>
  <c r="BN92" i="85"/>
  <c r="AV92" i="85"/>
  <c r="AI92" i="85"/>
  <c r="AD92" i="85"/>
  <c r="AC92" i="85"/>
  <c r="AK92" i="85" s="1"/>
  <c r="Q92" i="85"/>
  <c r="L92" i="85"/>
  <c r="BU91" i="85"/>
  <c r="BR91" i="85"/>
  <c r="BQ91" i="85"/>
  <c r="BO91" i="85"/>
  <c r="BN91" i="85"/>
  <c r="BS91" i="85" s="1"/>
  <c r="BM91" i="85"/>
  <c r="BP91" i="85" s="1"/>
  <c r="BA91" i="85"/>
  <c r="AV91" i="85"/>
  <c r="AU91" i="85" s="1"/>
  <c r="AI91" i="85"/>
  <c r="AD91" i="85"/>
  <c r="S91" i="85"/>
  <c r="R91" i="85"/>
  <c r="Q91" i="85"/>
  <c r="P91" i="85"/>
  <c r="N91" i="85"/>
  <c r="M91" i="85"/>
  <c r="L91" i="85"/>
  <c r="O91" i="85" s="1"/>
  <c r="K91" i="85"/>
  <c r="BU90" i="85"/>
  <c r="BS90" i="85"/>
  <c r="BQ90" i="85"/>
  <c r="BP90" i="85"/>
  <c r="BN90" i="85"/>
  <c r="BM90" i="85"/>
  <c r="BO90" i="85" s="1"/>
  <c r="AV90" i="85"/>
  <c r="AK90" i="85"/>
  <c r="AI90" i="85"/>
  <c r="AF90" i="85"/>
  <c r="AD90" i="85"/>
  <c r="AJ90" i="85" s="1"/>
  <c r="AC90" i="85"/>
  <c r="L90" i="85"/>
  <c r="BT89" i="85"/>
  <c r="BR89" i="85"/>
  <c r="BQ89" i="85"/>
  <c r="BO89" i="85"/>
  <c r="BN89" i="85"/>
  <c r="BS89" i="85" s="1"/>
  <c r="BM89" i="85"/>
  <c r="BP89" i="85" s="1"/>
  <c r="BC89" i="85"/>
  <c r="AZ89" i="85"/>
  <c r="AV89" i="85"/>
  <c r="AU89" i="85"/>
  <c r="AD89" i="85"/>
  <c r="S89" i="85"/>
  <c r="R89" i="85"/>
  <c r="Q89" i="85"/>
  <c r="N89" i="85"/>
  <c r="M89" i="85"/>
  <c r="L89" i="85"/>
  <c r="K89" i="85"/>
  <c r="P89" i="85" s="1"/>
  <c r="BS88" i="85"/>
  <c r="BN88" i="85"/>
  <c r="BM88" i="85" s="1"/>
  <c r="BB88" i="85"/>
  <c r="AZ88" i="85"/>
  <c r="AV88" i="85"/>
  <c r="BA88" i="85" s="1"/>
  <c r="AU88" i="85"/>
  <c r="AD88" i="85"/>
  <c r="Q88" i="85"/>
  <c r="L88" i="85"/>
  <c r="BN87" i="85"/>
  <c r="BS87" i="85" s="1"/>
  <c r="BM87" i="85"/>
  <c r="AV87" i="85"/>
  <c r="AI87" i="85"/>
  <c r="AD87" i="85"/>
  <c r="S87" i="85"/>
  <c r="R87" i="85"/>
  <c r="Q87" i="85"/>
  <c r="P87" i="85"/>
  <c r="N87" i="85"/>
  <c r="M87" i="85"/>
  <c r="L87" i="85"/>
  <c r="O87" i="85" s="1"/>
  <c r="K87" i="85"/>
  <c r="BU86" i="85"/>
  <c r="BT86" i="85"/>
  <c r="BQ86" i="85"/>
  <c r="BN86" i="85"/>
  <c r="BM86" i="85"/>
  <c r="AV86" i="85"/>
  <c r="BA86" i="85" s="1"/>
  <c r="AU86" i="85"/>
  <c r="AD86" i="85"/>
  <c r="L86" i="85"/>
  <c r="BQ85" i="85"/>
  <c r="BO85" i="85"/>
  <c r="BN85" i="85"/>
  <c r="BS85" i="85" s="1"/>
  <c r="BM85" i="85"/>
  <c r="AZ85" i="85"/>
  <c r="AV85" i="85"/>
  <c r="AU85" i="85"/>
  <c r="AI85" i="85"/>
  <c r="AD85" i="85"/>
  <c r="S85" i="85"/>
  <c r="R85" i="85"/>
  <c r="Q85" i="85"/>
  <c r="P85" i="85"/>
  <c r="N85" i="85"/>
  <c r="M85" i="85"/>
  <c r="L85" i="85"/>
  <c r="O85" i="85" s="1"/>
  <c r="K85" i="85"/>
  <c r="BS84" i="85"/>
  <c r="BN84" i="85"/>
  <c r="BM84" i="85"/>
  <c r="BB84" i="85"/>
  <c r="AZ84" i="85"/>
  <c r="AV84" i="85"/>
  <c r="BA84" i="85" s="1"/>
  <c r="AU84" i="85"/>
  <c r="AD84" i="85"/>
  <c r="Q84" i="85"/>
  <c r="L84" i="85"/>
  <c r="BR83" i="85"/>
  <c r="BN83" i="85"/>
  <c r="BS83" i="85" s="1"/>
  <c r="BM83" i="85"/>
  <c r="AV83" i="85"/>
  <c r="AI83" i="85"/>
  <c r="AD83" i="85"/>
  <c r="S83" i="85"/>
  <c r="R83" i="85"/>
  <c r="Q83" i="85"/>
  <c r="P83" i="85"/>
  <c r="N83" i="85"/>
  <c r="M83" i="85"/>
  <c r="L83" i="85"/>
  <c r="O83" i="85" s="1"/>
  <c r="K83" i="85"/>
  <c r="BU82" i="85"/>
  <c r="BN82" i="85"/>
  <c r="BM82" i="85"/>
  <c r="AZ82" i="85"/>
  <c r="AY82" i="85"/>
  <c r="AW82" i="85"/>
  <c r="AV82" i="85"/>
  <c r="BA82" i="85" s="1"/>
  <c r="AU82" i="85"/>
  <c r="AX82" i="85" s="1"/>
  <c r="AD82" i="85"/>
  <c r="L82" i="85"/>
  <c r="BR81" i="85"/>
  <c r="BQ81" i="85"/>
  <c r="BO81" i="85"/>
  <c r="BN81" i="85"/>
  <c r="BS81" i="85" s="1"/>
  <c r="BM81" i="85"/>
  <c r="BU81" i="85" s="1"/>
  <c r="AV81" i="85"/>
  <c r="AU81" i="85"/>
  <c r="AI81" i="85"/>
  <c r="AD81" i="85"/>
  <c r="S81" i="85"/>
  <c r="R81" i="85"/>
  <c r="Q81" i="85"/>
  <c r="P81" i="85"/>
  <c r="N81" i="85"/>
  <c r="M81" i="85"/>
  <c r="L81" i="85"/>
  <c r="O81" i="85" s="1"/>
  <c r="K81" i="85"/>
  <c r="BS80" i="85"/>
  <c r="BN80" i="85"/>
  <c r="BM80" i="85" s="1"/>
  <c r="BB80" i="85"/>
  <c r="AZ80" i="85"/>
  <c r="AW80" i="85"/>
  <c r="AV80" i="85"/>
  <c r="BA80" i="85" s="1"/>
  <c r="AU80" i="85"/>
  <c r="AD80" i="85"/>
  <c r="Q80" i="85"/>
  <c r="L80" i="85"/>
  <c r="BN79" i="85"/>
  <c r="AV79" i="85"/>
  <c r="AI79" i="85"/>
  <c r="AD79" i="85"/>
  <c r="S79" i="85"/>
  <c r="R79" i="85"/>
  <c r="P79" i="85"/>
  <c r="O79" i="85"/>
  <c r="N79" i="85"/>
  <c r="M79" i="85"/>
  <c r="L79" i="85"/>
  <c r="Q79" i="85" s="1"/>
  <c r="K79" i="85"/>
  <c r="BS78" i="85"/>
  <c r="BN78" i="85"/>
  <c r="BM78" i="85"/>
  <c r="BA78" i="85"/>
  <c r="AV78" i="85"/>
  <c r="AK78" i="85"/>
  <c r="AJ78" i="85"/>
  <c r="AI78" i="85"/>
  <c r="AH78" i="85"/>
  <c r="AF78" i="85"/>
  <c r="AE78" i="85"/>
  <c r="AD78" i="85"/>
  <c r="AC78" i="85"/>
  <c r="AG78" i="85" s="1"/>
  <c r="L78" i="85"/>
  <c r="BN77" i="85"/>
  <c r="AV77" i="85"/>
  <c r="AI77" i="85"/>
  <c r="AD77" i="85"/>
  <c r="S77" i="85"/>
  <c r="R77" i="85"/>
  <c r="P77" i="85"/>
  <c r="O77" i="85"/>
  <c r="N77" i="85"/>
  <c r="M77" i="85"/>
  <c r="L77" i="85"/>
  <c r="Q77" i="85" s="1"/>
  <c r="K77" i="85"/>
  <c r="BS76" i="85"/>
  <c r="BN76" i="85"/>
  <c r="BA76" i="85"/>
  <c r="AV76" i="85"/>
  <c r="AK76" i="85"/>
  <c r="AJ76" i="85"/>
  <c r="AI76" i="85"/>
  <c r="AH76" i="85"/>
  <c r="AF76" i="85"/>
  <c r="AE76" i="85"/>
  <c r="AD76" i="85"/>
  <c r="AC76" i="85"/>
  <c r="AG76" i="85" s="1"/>
  <c r="L76" i="85"/>
  <c r="BN75" i="85"/>
  <c r="BA75" i="85"/>
  <c r="AV75" i="85"/>
  <c r="AI75" i="85"/>
  <c r="AD75" i="85"/>
  <c r="L75" i="85"/>
  <c r="BN74" i="85"/>
  <c r="BS74" i="85" s="1"/>
  <c r="AV74" i="85"/>
  <c r="AI74" i="85"/>
  <c r="AH74" i="85"/>
  <c r="AF74" i="85"/>
  <c r="AE74" i="85"/>
  <c r="AD74" i="85"/>
  <c r="AC74" i="85"/>
  <c r="AK74" i="85" s="1"/>
  <c r="Q74" i="85"/>
  <c r="O74" i="85"/>
  <c r="N74" i="85"/>
  <c r="L74" i="85"/>
  <c r="K74" i="85" s="1"/>
  <c r="M74" i="85" s="1"/>
  <c r="BN73" i="85"/>
  <c r="AV73" i="85"/>
  <c r="AU73" i="85"/>
  <c r="AD73" i="85"/>
  <c r="L73" i="85"/>
  <c r="K73" i="85" s="1"/>
  <c r="BS72" i="85"/>
  <c r="BO72" i="85"/>
  <c r="BN72" i="85"/>
  <c r="BM72" i="85"/>
  <c r="BP72" i="85" s="1"/>
  <c r="BA72" i="85"/>
  <c r="AV72" i="85"/>
  <c r="AI72" i="85"/>
  <c r="AD72" i="85"/>
  <c r="AC72" i="85" s="1"/>
  <c r="Q72" i="85"/>
  <c r="L72" i="85"/>
  <c r="BU71" i="85"/>
  <c r="BT71" i="85"/>
  <c r="BR71" i="85"/>
  <c r="BQ71" i="85"/>
  <c r="BP71" i="85"/>
  <c r="BO71" i="85"/>
  <c r="BN71" i="85"/>
  <c r="BS71" i="85" s="1"/>
  <c r="BM71" i="85"/>
  <c r="AV71" i="85"/>
  <c r="AD71" i="85"/>
  <c r="Q71" i="85"/>
  <c r="L71" i="85"/>
  <c r="K71" i="85"/>
  <c r="BQ70" i="85"/>
  <c r="BN70" i="85"/>
  <c r="BM70" i="85"/>
  <c r="BU70" i="85" s="1"/>
  <c r="AV70" i="85"/>
  <c r="AD70" i="85"/>
  <c r="AC70" i="85" s="1"/>
  <c r="Q70" i="85"/>
  <c r="L70" i="85"/>
  <c r="BU69" i="85"/>
  <c r="BT69" i="85"/>
  <c r="BR69" i="85"/>
  <c r="BQ69" i="85"/>
  <c r="BP69" i="85"/>
  <c r="BO69" i="85"/>
  <c r="BN69" i="85"/>
  <c r="BS69" i="85" s="1"/>
  <c r="BM69" i="85"/>
  <c r="AV69" i="85"/>
  <c r="AI69" i="85"/>
  <c r="AD69" i="85"/>
  <c r="S69" i="85"/>
  <c r="Q69" i="85"/>
  <c r="P69" i="85"/>
  <c r="N69" i="85"/>
  <c r="L69" i="85"/>
  <c r="K69" i="85"/>
  <c r="BU68" i="85"/>
  <c r="BP68" i="85"/>
  <c r="BN68" i="85"/>
  <c r="BM68" i="85"/>
  <c r="AV68" i="85"/>
  <c r="AI68" i="85"/>
  <c r="AD68" i="85"/>
  <c r="AC68" i="85"/>
  <c r="Q68" i="85"/>
  <c r="L68" i="85"/>
  <c r="BU67" i="85"/>
  <c r="BT67" i="85"/>
  <c r="BR67" i="85"/>
  <c r="BQ67" i="85"/>
  <c r="BP67" i="85"/>
  <c r="BO67" i="85"/>
  <c r="BN67" i="85"/>
  <c r="BS67" i="85" s="1"/>
  <c r="BM67" i="85"/>
  <c r="AV67" i="85"/>
  <c r="AD67" i="85"/>
  <c r="Q67" i="85"/>
  <c r="N67" i="85"/>
  <c r="L67" i="85"/>
  <c r="K67" i="85"/>
  <c r="BQ66" i="85"/>
  <c r="BN66" i="85"/>
  <c r="BM66" i="85"/>
  <c r="AV66" i="85"/>
  <c r="AD66" i="85"/>
  <c r="AC66" i="85"/>
  <c r="Q66" i="85"/>
  <c r="L66" i="85"/>
  <c r="BU65" i="85"/>
  <c r="BT65" i="85"/>
  <c r="BR65" i="85"/>
  <c r="BQ65" i="85"/>
  <c r="BP65" i="85"/>
  <c r="BO65" i="85"/>
  <c r="BN65" i="85"/>
  <c r="BS65" i="85" s="1"/>
  <c r="BM65" i="85"/>
  <c r="BA65" i="85"/>
  <c r="AV65" i="85"/>
  <c r="AI65" i="85"/>
  <c r="AD65" i="85"/>
  <c r="S65" i="85"/>
  <c r="Q65" i="85"/>
  <c r="P65" i="85"/>
  <c r="N65" i="85"/>
  <c r="L65" i="85"/>
  <c r="O65" i="85" s="1"/>
  <c r="K65" i="85"/>
  <c r="BN64" i="85"/>
  <c r="BM64" i="85"/>
  <c r="AV64" i="85"/>
  <c r="AD64" i="85"/>
  <c r="Q64" i="85"/>
  <c r="L64" i="85"/>
  <c r="BN63" i="85"/>
  <c r="BS63" i="85" s="1"/>
  <c r="BC63" i="85"/>
  <c r="BA63" i="85"/>
  <c r="AY63" i="85"/>
  <c r="AX63" i="85"/>
  <c r="AW63" i="85"/>
  <c r="AV63" i="85"/>
  <c r="AU63" i="85" s="1"/>
  <c r="AK63" i="85"/>
  <c r="AI63" i="85"/>
  <c r="AH63" i="85"/>
  <c r="AG63" i="85"/>
  <c r="AF63" i="85"/>
  <c r="AD63" i="85"/>
  <c r="AC63" i="85"/>
  <c r="AE63" i="85" s="1"/>
  <c r="L63" i="85"/>
  <c r="K63" i="85"/>
  <c r="BN62" i="85"/>
  <c r="BC62" i="85"/>
  <c r="BB62" i="85"/>
  <c r="BA62" i="85"/>
  <c r="AX62" i="85"/>
  <c r="AW62" i="85"/>
  <c r="AV62" i="85"/>
  <c r="AY62" i="85" s="1"/>
  <c r="AU62" i="85"/>
  <c r="AZ62" i="85" s="1"/>
  <c r="AD62" i="85"/>
  <c r="M62" i="85"/>
  <c r="L62" i="85"/>
  <c r="K62" i="85"/>
  <c r="BN61" i="85"/>
  <c r="BA61" i="85"/>
  <c r="AV61" i="85"/>
  <c r="AI61" i="85"/>
  <c r="AD61" i="85"/>
  <c r="AC61" i="85"/>
  <c r="Q61" i="85"/>
  <c r="P61" i="85"/>
  <c r="L61" i="85"/>
  <c r="K61" i="85"/>
  <c r="BN60" i="85"/>
  <c r="BB60" i="85"/>
  <c r="BA60" i="85"/>
  <c r="AW60" i="85"/>
  <c r="AV60" i="85"/>
  <c r="AU60" i="85"/>
  <c r="AG60" i="85"/>
  <c r="AF60" i="85"/>
  <c r="AD60" i="85"/>
  <c r="AC60" i="85"/>
  <c r="P60" i="85"/>
  <c r="L60" i="85"/>
  <c r="K60" i="85" s="1"/>
  <c r="BN59" i="85"/>
  <c r="BA59" i="85"/>
  <c r="AV59" i="85"/>
  <c r="AK59" i="85"/>
  <c r="AJ59" i="85"/>
  <c r="AI59" i="85"/>
  <c r="AH59" i="85"/>
  <c r="AG59" i="85"/>
  <c r="AF59" i="85"/>
  <c r="AD59" i="85"/>
  <c r="AC59" i="85"/>
  <c r="AE59" i="85" s="1"/>
  <c r="L59" i="85"/>
  <c r="BN58" i="85"/>
  <c r="BA58" i="85"/>
  <c r="AV58" i="85"/>
  <c r="AU58" i="85"/>
  <c r="AD58" i="85"/>
  <c r="L58" i="85"/>
  <c r="BS57" i="85"/>
  <c r="BN57" i="85"/>
  <c r="BA57" i="85"/>
  <c r="AV57" i="85"/>
  <c r="AK57" i="85"/>
  <c r="AI57" i="85"/>
  <c r="AD57" i="85"/>
  <c r="AC57" i="85"/>
  <c r="S57" i="85"/>
  <c r="O57" i="85"/>
  <c r="L57" i="85"/>
  <c r="K57" i="85"/>
  <c r="P57" i="85" s="1"/>
  <c r="BN56" i="85"/>
  <c r="BC56" i="85"/>
  <c r="BA56" i="85"/>
  <c r="AW56" i="85"/>
  <c r="AV56" i="85"/>
  <c r="AY56" i="85" s="1"/>
  <c r="AU56" i="85"/>
  <c r="AZ56" i="85" s="1"/>
  <c r="AF56" i="85"/>
  <c r="AD56" i="85"/>
  <c r="AC56" i="85"/>
  <c r="S56" i="85"/>
  <c r="M56" i="85"/>
  <c r="L56" i="85"/>
  <c r="K56" i="85"/>
  <c r="BN55" i="85"/>
  <c r="BM55" i="85"/>
  <c r="BA55" i="85"/>
  <c r="AV55" i="85"/>
  <c r="AK55" i="85"/>
  <c r="AJ55" i="85"/>
  <c r="AI55" i="85"/>
  <c r="AH55" i="85"/>
  <c r="AE55" i="85"/>
  <c r="AD55" i="85"/>
  <c r="AC55" i="85"/>
  <c r="AG55" i="85" s="1"/>
  <c r="L55" i="85"/>
  <c r="BS54" i="85"/>
  <c r="BN54" i="85"/>
  <c r="BC54" i="85"/>
  <c r="BA54" i="85"/>
  <c r="AW54" i="85"/>
  <c r="AV54" i="85"/>
  <c r="AU54" i="85"/>
  <c r="AZ54" i="85" s="1"/>
  <c r="AD54" i="85"/>
  <c r="R54" i="85"/>
  <c r="M54" i="85"/>
  <c r="L54" i="85"/>
  <c r="Q54" i="85" s="1"/>
  <c r="K54" i="85"/>
  <c r="S54" i="85" s="1"/>
  <c r="BN53" i="85"/>
  <c r="AV53" i="85"/>
  <c r="AK53" i="85"/>
  <c r="AH53" i="85"/>
  <c r="AE53" i="85"/>
  <c r="AD53" i="85"/>
  <c r="AI53" i="85" s="1"/>
  <c r="AC53" i="85"/>
  <c r="AF53" i="85" s="1"/>
  <c r="L53" i="85"/>
  <c r="BS52" i="85"/>
  <c r="BN52" i="85"/>
  <c r="BA52" i="85"/>
  <c r="AW52" i="85"/>
  <c r="AV52" i="85"/>
  <c r="AU52" i="85"/>
  <c r="AI52" i="85"/>
  <c r="AD52" i="85"/>
  <c r="S52" i="85"/>
  <c r="R52" i="85"/>
  <c r="M52" i="85"/>
  <c r="L52" i="85"/>
  <c r="Q52" i="85" s="1"/>
  <c r="K52" i="85"/>
  <c r="O52" i="85" s="1"/>
  <c r="BN51" i="85"/>
  <c r="AV51" i="85"/>
  <c r="AD51" i="85"/>
  <c r="AI51" i="85" s="1"/>
  <c r="AC51" i="85"/>
  <c r="L51" i="85"/>
  <c r="BN50" i="85"/>
  <c r="BB50" i="85"/>
  <c r="BA50" i="85"/>
  <c r="AZ50" i="85"/>
  <c r="AW50" i="85"/>
  <c r="AV50" i="85"/>
  <c r="AU50" i="85"/>
  <c r="AX50" i="85" s="1"/>
  <c r="AD50" i="85"/>
  <c r="S50" i="85"/>
  <c r="P50" i="85"/>
  <c r="M50" i="85"/>
  <c r="L50" i="85"/>
  <c r="Q50" i="85" s="1"/>
  <c r="K50" i="85"/>
  <c r="N50" i="85" s="1"/>
  <c r="BS49" i="85"/>
  <c r="BR49" i="85"/>
  <c r="BO49" i="85"/>
  <c r="BN49" i="85"/>
  <c r="BM49" i="85"/>
  <c r="BP49" i="85" s="1"/>
  <c r="AV49" i="85"/>
  <c r="AK49" i="85"/>
  <c r="AD49" i="85"/>
  <c r="AI49" i="85" s="1"/>
  <c r="AC49" i="85"/>
  <c r="Q49" i="85"/>
  <c r="N49" i="85"/>
  <c r="L49" i="85"/>
  <c r="S49" i="85" s="1"/>
  <c r="K49" i="85"/>
  <c r="M49" i="85" s="1"/>
  <c r="BS48" i="85"/>
  <c r="BN48" i="85"/>
  <c r="BC48" i="85"/>
  <c r="BB48" i="85"/>
  <c r="BA48" i="85"/>
  <c r="AZ48" i="85"/>
  <c r="AX48" i="85"/>
  <c r="AW48" i="85"/>
  <c r="AV48" i="85"/>
  <c r="AU48" i="85"/>
  <c r="AI48" i="85"/>
  <c r="AD48" i="85"/>
  <c r="L48" i="85"/>
  <c r="Q48" i="85" s="1"/>
  <c r="K48" i="85"/>
  <c r="BR47" i="85"/>
  <c r="BO47" i="85"/>
  <c r="BN47" i="85"/>
  <c r="BS47" i="85" s="1"/>
  <c r="BM47" i="85"/>
  <c r="BP47" i="85" s="1"/>
  <c r="AV47" i="85"/>
  <c r="AE47" i="85"/>
  <c r="AD47" i="85"/>
  <c r="AI47" i="85" s="1"/>
  <c r="AC47" i="85"/>
  <c r="L47" i="85"/>
  <c r="K47" i="85"/>
  <c r="BS46" i="85"/>
  <c r="BN46" i="85"/>
  <c r="BC46" i="85"/>
  <c r="BB46" i="85"/>
  <c r="BA46" i="85"/>
  <c r="AX46" i="85"/>
  <c r="AV46" i="85"/>
  <c r="AU46" i="85"/>
  <c r="AW46" i="85" s="1"/>
  <c r="AJ46" i="85"/>
  <c r="AI46" i="85"/>
  <c r="AF46" i="85"/>
  <c r="AD46" i="85"/>
  <c r="AC46" i="85"/>
  <c r="AE46" i="85" s="1"/>
  <c r="L46" i="85"/>
  <c r="BS45" i="85"/>
  <c r="BO45" i="85"/>
  <c r="BN45" i="85"/>
  <c r="BM45" i="85"/>
  <c r="AV45" i="85"/>
  <c r="AJ45" i="85"/>
  <c r="AD45" i="85"/>
  <c r="AI45" i="85" s="1"/>
  <c r="AC45" i="85"/>
  <c r="Q45" i="85"/>
  <c r="L45" i="85"/>
  <c r="S45" i="85" s="1"/>
  <c r="K45" i="85"/>
  <c r="M45" i="85" s="1"/>
  <c r="BN44" i="85"/>
  <c r="BS44" i="85" s="1"/>
  <c r="BB44" i="85"/>
  <c r="BA44" i="85"/>
  <c r="AX44" i="85"/>
  <c r="AV44" i="85"/>
  <c r="AY44" i="85" s="1"/>
  <c r="AU44" i="85"/>
  <c r="AW44" i="85" s="1"/>
  <c r="AJ44" i="85"/>
  <c r="AI44" i="85"/>
  <c r="AF44" i="85"/>
  <c r="AD44" i="85"/>
  <c r="AC44" i="85"/>
  <c r="AE44" i="85" s="1"/>
  <c r="Q44" i="85"/>
  <c r="L44" i="85"/>
  <c r="BS43" i="85"/>
  <c r="BN43" i="85"/>
  <c r="BB43" i="85"/>
  <c r="AZ43" i="85"/>
  <c r="AV43" i="85"/>
  <c r="AY43" i="85" s="1"/>
  <c r="AU43" i="85"/>
  <c r="AX43" i="85" s="1"/>
  <c r="AI43" i="85"/>
  <c r="AD43" i="85"/>
  <c r="AH43" i="85" s="1"/>
  <c r="AC43" i="85"/>
  <c r="L43" i="85"/>
  <c r="BS42" i="85"/>
  <c r="BN42" i="85"/>
  <c r="BM42" i="85"/>
  <c r="BU42" i="85" s="1"/>
  <c r="AV42" i="85"/>
  <c r="AI42" i="85"/>
  <c r="AH42" i="85"/>
  <c r="AG42" i="85"/>
  <c r="AE42" i="85"/>
  <c r="AD42" i="85"/>
  <c r="AC42" i="85"/>
  <c r="AK42" i="85" s="1"/>
  <c r="Q42" i="85"/>
  <c r="L42" i="85"/>
  <c r="BS41" i="85"/>
  <c r="BN41" i="85"/>
  <c r="BB41" i="85"/>
  <c r="AZ41" i="85"/>
  <c r="AV41" i="85"/>
  <c r="AY41" i="85" s="1"/>
  <c r="AU41" i="85"/>
  <c r="AX41" i="85" s="1"/>
  <c r="AI41" i="85"/>
  <c r="AD41" i="85"/>
  <c r="AC41" i="85"/>
  <c r="AK41" i="85" s="1"/>
  <c r="L41" i="85"/>
  <c r="BU40" i="85"/>
  <c r="BS40" i="85"/>
  <c r="BO40" i="85"/>
  <c r="BN40" i="85"/>
  <c r="BT40" i="85" s="1"/>
  <c r="BM40" i="85"/>
  <c r="AV40" i="85"/>
  <c r="AI40" i="85"/>
  <c r="AH40" i="85"/>
  <c r="AG40" i="85"/>
  <c r="AE40" i="85"/>
  <c r="AD40" i="85"/>
  <c r="AC40" i="85"/>
  <c r="AK40" i="85" s="1"/>
  <c r="Q40" i="85"/>
  <c r="L40" i="85"/>
  <c r="BS39" i="85"/>
  <c r="BN39" i="85"/>
  <c r="BB39" i="85"/>
  <c r="AZ39" i="85"/>
  <c r="AV39" i="85"/>
  <c r="AY39" i="85" s="1"/>
  <c r="AU39" i="85"/>
  <c r="AX39" i="85" s="1"/>
  <c r="AI39" i="85"/>
  <c r="AD39" i="85"/>
  <c r="AC39" i="85" s="1"/>
  <c r="L39" i="85"/>
  <c r="BU38" i="85"/>
  <c r="BS38" i="85"/>
  <c r="BN38" i="85"/>
  <c r="BM38" i="85"/>
  <c r="AV38" i="85"/>
  <c r="AI38" i="85"/>
  <c r="AD38" i="85"/>
  <c r="Q38" i="85"/>
  <c r="L38" i="85"/>
  <c r="CF37" i="85"/>
  <c r="CK37" i="85" s="1"/>
  <c r="BT37" i="85"/>
  <c r="BN37" i="85"/>
  <c r="BM37" i="85"/>
  <c r="BP37" i="85" s="1"/>
  <c r="AV37" i="85"/>
  <c r="AD37" i="85"/>
  <c r="L37" i="85"/>
  <c r="K37" i="85" s="1"/>
  <c r="CF36" i="85"/>
  <c r="BS36" i="85"/>
  <c r="BO36" i="85"/>
  <c r="BN36" i="85"/>
  <c r="BR36" i="85" s="1"/>
  <c r="BM36" i="85"/>
  <c r="BU36" i="85" s="1"/>
  <c r="AV36" i="85"/>
  <c r="BA36" i="85" s="1"/>
  <c r="AD36" i="85"/>
  <c r="AI36" i="85" s="1"/>
  <c r="L36" i="85"/>
  <c r="K36" i="85"/>
  <c r="N36" i="85" s="1"/>
  <c r="CF35" i="85"/>
  <c r="CK35" i="85" s="1"/>
  <c r="CE35" i="85"/>
  <c r="BN35" i="85"/>
  <c r="AV35" i="85"/>
  <c r="AU35" i="85" s="1"/>
  <c r="AD35" i="85"/>
  <c r="Q35" i="85"/>
  <c r="P35" i="85"/>
  <c r="L35" i="85"/>
  <c r="O35" i="85" s="1"/>
  <c r="K35" i="85"/>
  <c r="S35" i="85" s="1"/>
  <c r="CK34" i="85"/>
  <c r="CF34" i="85"/>
  <c r="BN34" i="85"/>
  <c r="BS34" i="85" s="1"/>
  <c r="AZ34" i="85"/>
  <c r="AV34" i="85"/>
  <c r="BB34" i="85" s="1"/>
  <c r="AU34" i="85"/>
  <c r="AX34" i="85" s="1"/>
  <c r="AD34" i="85"/>
  <c r="AC34" i="85" s="1"/>
  <c r="AK34" i="85" s="1"/>
  <c r="L34" i="85"/>
  <c r="CF33" i="85"/>
  <c r="CE33" i="85"/>
  <c r="BN33" i="85"/>
  <c r="AV33" i="85"/>
  <c r="AU33" i="85" s="1"/>
  <c r="AD33" i="85"/>
  <c r="AI33" i="85" s="1"/>
  <c r="Q33" i="85"/>
  <c r="L33" i="85"/>
  <c r="CF32" i="85"/>
  <c r="CE32" i="85"/>
  <c r="CM32" i="85" s="1"/>
  <c r="BN32" i="85"/>
  <c r="BS32" i="85" s="1"/>
  <c r="AV32" i="85"/>
  <c r="AD32" i="85"/>
  <c r="AI32" i="85" s="1"/>
  <c r="AC32" i="85"/>
  <c r="AK32" i="85" s="1"/>
  <c r="L32" i="85"/>
  <c r="CF31" i="85"/>
  <c r="CK31" i="85" s="1"/>
  <c r="BN31" i="85"/>
  <c r="BS31" i="85" s="1"/>
  <c r="AV31" i="85"/>
  <c r="BA31" i="85" s="1"/>
  <c r="AD31" i="85"/>
  <c r="AC31" i="85" s="1"/>
  <c r="L31" i="85"/>
  <c r="CF30" i="85"/>
  <c r="BP30" i="85"/>
  <c r="BN30" i="85"/>
  <c r="BU30" i="85" s="1"/>
  <c r="BM30" i="85"/>
  <c r="BO30" i="85" s="1"/>
  <c r="AV30" i="85"/>
  <c r="AI30" i="85"/>
  <c r="AD30" i="85"/>
  <c r="AC30" i="85"/>
  <c r="L30" i="85"/>
  <c r="CF29" i="85"/>
  <c r="CK29" i="85" s="1"/>
  <c r="BN29" i="85"/>
  <c r="BM29" i="85" s="1"/>
  <c r="BT29" i="85" s="1"/>
  <c r="AV29" i="85"/>
  <c r="AD29" i="85"/>
  <c r="L29" i="85"/>
  <c r="K29" i="85" s="1"/>
  <c r="N29" i="85" s="1"/>
  <c r="CF28" i="85"/>
  <c r="BN28" i="85"/>
  <c r="AV28" i="85"/>
  <c r="BA28" i="85" s="1"/>
  <c r="AI28" i="85"/>
  <c r="AD28" i="85"/>
  <c r="L28" i="85"/>
  <c r="K28" i="85"/>
  <c r="S28" i="85" s="1"/>
  <c r="CF27" i="85"/>
  <c r="CE27" i="85" s="1"/>
  <c r="BN27" i="85"/>
  <c r="AV27" i="85"/>
  <c r="BA27" i="85" s="1"/>
  <c r="AU27" i="85"/>
  <c r="AD27" i="85"/>
  <c r="Q27" i="85"/>
  <c r="P27" i="85"/>
  <c r="L27" i="85"/>
  <c r="K27" i="85"/>
  <c r="S27" i="85" s="1"/>
  <c r="CF26" i="85"/>
  <c r="CK26" i="85" s="1"/>
  <c r="BN26" i="85"/>
  <c r="BS26" i="85" s="1"/>
  <c r="AV26" i="85"/>
  <c r="AU26" i="85" s="1"/>
  <c r="AI26" i="85"/>
  <c r="AD26" i="85"/>
  <c r="AC26" i="85" s="1"/>
  <c r="L26" i="85"/>
  <c r="CK25" i="85"/>
  <c r="CF25" i="85"/>
  <c r="CE25" i="85" s="1"/>
  <c r="CG25" i="85" s="1"/>
  <c r="BN25" i="85"/>
  <c r="AZ25" i="85"/>
  <c r="AV25" i="85"/>
  <c r="BA25" i="85" s="1"/>
  <c r="AU25" i="85"/>
  <c r="AD25" i="85"/>
  <c r="Q25" i="85"/>
  <c r="L25" i="85"/>
  <c r="CF24" i="85"/>
  <c r="CJ24" i="85" s="1"/>
  <c r="CE24" i="85"/>
  <c r="CL24" i="85" s="1"/>
  <c r="BN24" i="85"/>
  <c r="BM24" i="85" s="1"/>
  <c r="AV24" i="85"/>
  <c r="AD24" i="85"/>
  <c r="AC24" i="85" s="1"/>
  <c r="L24" i="85"/>
  <c r="CF23" i="85"/>
  <c r="CL23" i="85" s="1"/>
  <c r="CE23" i="85"/>
  <c r="CG23" i="85" s="1"/>
  <c r="BS23" i="85"/>
  <c r="BN23" i="85"/>
  <c r="BM23" i="85"/>
  <c r="BR23" i="85" s="1"/>
  <c r="BA23" i="85"/>
  <c r="AV23" i="85"/>
  <c r="AD23" i="85"/>
  <c r="AC23" i="85"/>
  <c r="AF23" i="85" s="1"/>
  <c r="L23" i="85"/>
  <c r="K23" i="85"/>
  <c r="M23" i="85" s="1"/>
  <c r="CF22" i="85"/>
  <c r="BS22" i="85"/>
  <c r="BN22" i="85"/>
  <c r="BM22" i="85"/>
  <c r="AV22" i="85"/>
  <c r="BA22" i="85" s="1"/>
  <c r="AD22" i="85"/>
  <c r="AC22" i="85" s="1"/>
  <c r="L22" i="85"/>
  <c r="CF21" i="85"/>
  <c r="CE21" i="85" s="1"/>
  <c r="BN21" i="85"/>
  <c r="BR21" i="85" s="1"/>
  <c r="BM21" i="85"/>
  <c r="BT21" i="85" s="1"/>
  <c r="AV21" i="85"/>
  <c r="BA21" i="85" s="1"/>
  <c r="AD21" i="85"/>
  <c r="Q21" i="85"/>
  <c r="L21" i="85"/>
  <c r="P21" i="85" s="1"/>
  <c r="K21" i="85"/>
  <c r="M21" i="85" s="1"/>
  <c r="CF20" i="85"/>
  <c r="CK20" i="85" s="1"/>
  <c r="BT20" i="85"/>
  <c r="BN20" i="85"/>
  <c r="BS20" i="85" s="1"/>
  <c r="BM20" i="85"/>
  <c r="BP20" i="85" s="1"/>
  <c r="AV20" i="85"/>
  <c r="AI20" i="85"/>
  <c r="AD20" i="85"/>
  <c r="AC20" i="85" s="1"/>
  <c r="AJ20" i="85" s="1"/>
  <c r="L20" i="85"/>
  <c r="P20" i="85" s="1"/>
  <c r="K20" i="85"/>
  <c r="R20" i="85" s="1"/>
  <c r="CF19" i="85"/>
  <c r="CK19" i="85" s="1"/>
  <c r="BN19" i="85"/>
  <c r="AX19" i="85"/>
  <c r="AV19" i="85"/>
  <c r="BA19" i="85" s="1"/>
  <c r="AU19" i="85"/>
  <c r="AW19" i="85" s="1"/>
  <c r="AD19" i="85"/>
  <c r="AI19" i="85" s="1"/>
  <c r="Q19" i="85"/>
  <c r="L19" i="85"/>
  <c r="K19" i="85"/>
  <c r="CF18" i="85"/>
  <c r="CK18" i="85" s="1"/>
  <c r="BN18" i="85"/>
  <c r="BS18" i="85" s="1"/>
  <c r="AV18" i="85"/>
  <c r="BA18" i="85" s="1"/>
  <c r="AK18" i="85"/>
  <c r="AD18" i="85"/>
  <c r="AC18" i="85" s="1"/>
  <c r="Q18" i="85"/>
  <c r="L18" i="85"/>
  <c r="CI17" i="85"/>
  <c r="CG17" i="85"/>
  <c r="CF17" i="85"/>
  <c r="CK17" i="85" s="1"/>
  <c r="CE17" i="85"/>
  <c r="CJ17" i="85" s="1"/>
  <c r="BN17" i="85"/>
  <c r="BA17" i="85"/>
  <c r="AV17" i="85"/>
  <c r="AU17" i="85"/>
  <c r="AW17" i="85" s="1"/>
  <c r="AD17" i="85"/>
  <c r="Q17" i="85"/>
  <c r="L17" i="85"/>
  <c r="K17" i="85"/>
  <c r="CL16" i="85"/>
  <c r="CF16" i="85"/>
  <c r="CK16" i="85" s="1"/>
  <c r="CE16" i="85"/>
  <c r="CG16" i="85" s="1"/>
  <c r="BR16" i="85"/>
  <c r="BN16" i="85"/>
  <c r="BM16" i="85" s="1"/>
  <c r="BA16" i="85"/>
  <c r="AV16" i="85"/>
  <c r="AE16" i="85"/>
  <c r="AD16" i="85"/>
  <c r="AI16" i="85" s="1"/>
  <c r="AC16" i="85"/>
  <c r="AK16" i="85" s="1"/>
  <c r="L16" i="85"/>
  <c r="CK15" i="85"/>
  <c r="CF15" i="85"/>
  <c r="CE15" i="85"/>
  <c r="CG15" i="85" s="1"/>
  <c r="BN15" i="85"/>
  <c r="AV15" i="85"/>
  <c r="BA15" i="85" s="1"/>
  <c r="AU15" i="85"/>
  <c r="BB15" i="85" s="1"/>
  <c r="AD15" i="85"/>
  <c r="AI15" i="85" s="1"/>
  <c r="AC15" i="85"/>
  <c r="AE15" i="85" s="1"/>
  <c r="L15" i="85"/>
  <c r="K15" i="85" s="1"/>
  <c r="CF14" i="85"/>
  <c r="CE14" i="85" s="1"/>
  <c r="CG14" i="85" s="1"/>
  <c r="BN14" i="85"/>
  <c r="BS14" i="85" s="1"/>
  <c r="AX14" i="85"/>
  <c r="AV14" i="85"/>
  <c r="BA14" i="85" s="1"/>
  <c r="AU14" i="85"/>
  <c r="AW14" i="85" s="1"/>
  <c r="AD14" i="85"/>
  <c r="AI14" i="85" s="1"/>
  <c r="AC14" i="85"/>
  <c r="AK14" i="85" s="1"/>
  <c r="L14" i="85"/>
  <c r="CK13" i="85"/>
  <c r="CF13" i="85"/>
  <c r="CE13" i="85" s="1"/>
  <c r="BN13" i="85"/>
  <c r="AV13" i="85"/>
  <c r="AU13" i="85" s="1"/>
  <c r="AD13" i="85"/>
  <c r="L13" i="85"/>
  <c r="Q13" i="85" s="1"/>
  <c r="CL12" i="85"/>
  <c r="CF12" i="85"/>
  <c r="CK12" i="85" s="1"/>
  <c r="CE12" i="85"/>
  <c r="CG12" i="85" s="1"/>
  <c r="BN12" i="85"/>
  <c r="BM12" i="85" s="1"/>
  <c r="AV12" i="85"/>
  <c r="AD12" i="85"/>
  <c r="L12" i="85"/>
  <c r="CF11" i="85"/>
  <c r="CE11" i="85"/>
  <c r="CH11" i="85" s="1"/>
  <c r="BN11" i="85"/>
  <c r="BA11" i="85"/>
  <c r="AV11" i="85"/>
  <c r="AD11" i="85"/>
  <c r="AI11" i="85" s="1"/>
  <c r="L11" i="85"/>
  <c r="K11" i="85"/>
  <c r="CF10" i="85"/>
  <c r="BN10" i="85"/>
  <c r="BM10" i="85" s="1"/>
  <c r="AV10" i="85"/>
  <c r="AD10" i="85"/>
  <c r="L10" i="85"/>
  <c r="CK9" i="85"/>
  <c r="CF9" i="85"/>
  <c r="BN9" i="85"/>
  <c r="BS9" i="85" s="1"/>
  <c r="AV9" i="85"/>
  <c r="AU9" i="85" s="1"/>
  <c r="BC9" i="85" s="1"/>
  <c r="AD9" i="85"/>
  <c r="Q9" i="85"/>
  <c r="L9" i="85"/>
  <c r="K9" i="85" s="1"/>
  <c r="M9" i="85" s="1"/>
  <c r="CF8" i="85"/>
  <c r="BN8" i="85"/>
  <c r="BM8" i="85" s="1"/>
  <c r="AV8" i="85"/>
  <c r="AD8" i="85"/>
  <c r="AI8" i="85" s="1"/>
  <c r="L8" i="85"/>
  <c r="Q8" i="85" s="1"/>
  <c r="CC6" i="85"/>
  <c r="CA6" i="85"/>
  <c r="BZ6" i="85"/>
  <c r="BY6" i="85"/>
  <c r="BX6" i="85"/>
  <c r="BV6" i="85"/>
  <c r="BK6" i="85"/>
  <c r="BI6" i="85"/>
  <c r="BH6" i="85"/>
  <c r="BG6" i="85"/>
  <c r="BF6" i="85"/>
  <c r="BD6" i="85"/>
  <c r="AS6" i="85"/>
  <c r="AQ6" i="85"/>
  <c r="AP6" i="85"/>
  <c r="AO6" i="85"/>
  <c r="AN6" i="85"/>
  <c r="AL6" i="85"/>
  <c r="AA6" i="85"/>
  <c r="Y6" i="85"/>
  <c r="X6" i="85"/>
  <c r="W6" i="85"/>
  <c r="V6" i="85"/>
  <c r="T6" i="85"/>
  <c r="I6" i="85"/>
  <c r="G6" i="85"/>
  <c r="F6" i="85"/>
  <c r="E6" i="85"/>
  <c r="D6" i="85"/>
  <c r="B6" i="85"/>
  <c r="CC5" i="85"/>
  <c r="CA5" i="85"/>
  <c r="BZ5" i="85"/>
  <c r="BY5" i="85"/>
  <c r="BX5" i="85"/>
  <c r="BV5" i="85"/>
  <c r="BK5" i="85"/>
  <c r="BI5" i="85"/>
  <c r="BH5" i="85"/>
  <c r="BG5" i="85"/>
  <c r="BF5" i="85"/>
  <c r="BD5" i="85"/>
  <c r="AS5" i="85"/>
  <c r="AQ5" i="85"/>
  <c r="AP5" i="85"/>
  <c r="AO5" i="85"/>
  <c r="AN5" i="85"/>
  <c r="AL5" i="85"/>
  <c r="AA5" i="85"/>
  <c r="Y5" i="85"/>
  <c r="X5" i="85"/>
  <c r="W5" i="85"/>
  <c r="V5" i="85"/>
  <c r="T5" i="85"/>
  <c r="I5" i="85"/>
  <c r="G5" i="85"/>
  <c r="F5" i="85"/>
  <c r="E5" i="85"/>
  <c r="D5" i="85"/>
  <c r="B5" i="85"/>
  <c r="CC4" i="85"/>
  <c r="CA4" i="85"/>
  <c r="BZ4" i="85"/>
  <c r="BY4" i="85"/>
  <c r="BX4" i="85"/>
  <c r="BV4" i="85"/>
  <c r="BK4" i="85"/>
  <c r="BI4" i="85"/>
  <c r="BH4" i="85"/>
  <c r="BG4" i="85"/>
  <c r="BF4" i="85"/>
  <c r="BD4" i="85"/>
  <c r="AS4" i="85"/>
  <c r="AQ4" i="85"/>
  <c r="AP4" i="85"/>
  <c r="AO4" i="85"/>
  <c r="AN4" i="85"/>
  <c r="AL4" i="85"/>
  <c r="AA4" i="85"/>
  <c r="Y4" i="85"/>
  <c r="X4" i="85"/>
  <c r="W4" i="85"/>
  <c r="V4" i="85"/>
  <c r="T4" i="85"/>
  <c r="I4" i="85"/>
  <c r="G4" i="85"/>
  <c r="F4" i="85"/>
  <c r="E4" i="85"/>
  <c r="D4" i="85"/>
  <c r="B4" i="85"/>
  <c r="CC3" i="85"/>
  <c r="CA3" i="85"/>
  <c r="BZ3" i="85"/>
  <c r="BY3" i="85"/>
  <c r="BX3" i="85"/>
  <c r="BV3" i="85"/>
  <c r="BK3" i="85"/>
  <c r="BI3" i="85"/>
  <c r="BH3" i="85"/>
  <c r="BG3" i="85"/>
  <c r="BF3" i="85"/>
  <c r="BD3" i="85"/>
  <c r="AS3" i="85"/>
  <c r="AQ3" i="85"/>
  <c r="AP3" i="85"/>
  <c r="AO3" i="85"/>
  <c r="AN3" i="85"/>
  <c r="AL3" i="85"/>
  <c r="AA3" i="85"/>
  <c r="Y3" i="85"/>
  <c r="X3" i="85"/>
  <c r="W3" i="85"/>
  <c r="V3" i="85"/>
  <c r="T3" i="85"/>
  <c r="I3" i="85"/>
  <c r="G3" i="85"/>
  <c r="F3" i="85"/>
  <c r="E3" i="85"/>
  <c r="D3" i="85"/>
  <c r="B3" i="85"/>
  <c r="CC2" i="85"/>
  <c r="CA2" i="85"/>
  <c r="BZ2" i="85"/>
  <c r="BY2" i="85"/>
  <c r="BX2" i="85"/>
  <c r="BV2" i="85"/>
  <c r="BK2" i="85"/>
  <c r="BI2" i="85"/>
  <c r="BH2" i="85"/>
  <c r="BG2" i="85"/>
  <c r="BF2" i="85"/>
  <c r="BD2" i="85"/>
  <c r="AS2" i="85"/>
  <c r="AQ2" i="85"/>
  <c r="AP2" i="85"/>
  <c r="AO2" i="85"/>
  <c r="AN2" i="85"/>
  <c r="AL2" i="85"/>
  <c r="AA2" i="85"/>
  <c r="Y2" i="85"/>
  <c r="X2" i="85"/>
  <c r="W2" i="85"/>
  <c r="V2" i="85"/>
  <c r="T2" i="85"/>
  <c r="I2" i="85"/>
  <c r="G2" i="85"/>
  <c r="F2" i="85"/>
  <c r="E2" i="85"/>
  <c r="D2" i="85"/>
  <c r="B2" i="85"/>
  <c r="BN100" i="84"/>
  <c r="AV100" i="84"/>
  <c r="AD100" i="84"/>
  <c r="Q100" i="84"/>
  <c r="L100" i="84"/>
  <c r="BS99" i="84"/>
  <c r="BN99" i="84"/>
  <c r="BA99" i="84"/>
  <c r="AV99" i="84"/>
  <c r="AZ99" i="84" s="1"/>
  <c r="AU99" i="84"/>
  <c r="AX99" i="84" s="1"/>
  <c r="AD99" i="84"/>
  <c r="AI99" i="84" s="1"/>
  <c r="L99" i="84"/>
  <c r="K99" i="84"/>
  <c r="BN98" i="84"/>
  <c r="AV98" i="84"/>
  <c r="AD98" i="84"/>
  <c r="Q98" i="84"/>
  <c r="P98" i="84"/>
  <c r="O98" i="84"/>
  <c r="L98" i="84"/>
  <c r="S98" i="84" s="1"/>
  <c r="K98" i="84"/>
  <c r="N98" i="84" s="1"/>
  <c r="BS97" i="84"/>
  <c r="BN97" i="84"/>
  <c r="BA97" i="84"/>
  <c r="AV97" i="84"/>
  <c r="AZ97" i="84" s="1"/>
  <c r="AU97" i="84"/>
  <c r="AX97" i="84" s="1"/>
  <c r="AD97" i="84"/>
  <c r="AI97" i="84" s="1"/>
  <c r="L97" i="84"/>
  <c r="K97" i="84"/>
  <c r="BN96" i="84"/>
  <c r="BA96" i="84"/>
  <c r="AY96" i="84"/>
  <c r="AX96" i="84"/>
  <c r="AW96" i="84"/>
  <c r="AV96" i="84"/>
  <c r="BC96" i="84" s="1"/>
  <c r="AU96" i="84"/>
  <c r="AD96" i="84"/>
  <c r="Q96" i="84"/>
  <c r="P96" i="84"/>
  <c r="O96" i="84"/>
  <c r="L96" i="84"/>
  <c r="R96" i="84" s="1"/>
  <c r="K96" i="84"/>
  <c r="N96" i="84" s="1"/>
  <c r="BS95" i="84"/>
  <c r="BN95" i="84"/>
  <c r="BA95" i="84"/>
  <c r="AV95" i="84"/>
  <c r="AZ95" i="84" s="1"/>
  <c r="AU95" i="84"/>
  <c r="AY95" i="84" s="1"/>
  <c r="AD95" i="84"/>
  <c r="AI95" i="84" s="1"/>
  <c r="L95" i="84"/>
  <c r="R95" i="84" s="1"/>
  <c r="K95" i="84"/>
  <c r="S95" i="84" s="1"/>
  <c r="BN94" i="84"/>
  <c r="BA94" i="84"/>
  <c r="AY94" i="84"/>
  <c r="AX94" i="84"/>
  <c r="AW94" i="84"/>
  <c r="AV94" i="84"/>
  <c r="BB94" i="84" s="1"/>
  <c r="AU94" i="84"/>
  <c r="BC94" i="84" s="1"/>
  <c r="AD94" i="84"/>
  <c r="Q94" i="84"/>
  <c r="P94" i="84"/>
  <c r="O94" i="84"/>
  <c r="L94" i="84"/>
  <c r="R94" i="84" s="1"/>
  <c r="K94" i="84"/>
  <c r="N94" i="84" s="1"/>
  <c r="BS93" i="84"/>
  <c r="BN93" i="84"/>
  <c r="BA93" i="84"/>
  <c r="AV93" i="84"/>
  <c r="AZ93" i="84" s="1"/>
  <c r="AU93" i="84"/>
  <c r="AY93" i="84" s="1"/>
  <c r="AD93" i="84"/>
  <c r="AI93" i="84" s="1"/>
  <c r="S93" i="84"/>
  <c r="L93" i="84"/>
  <c r="K93" i="84"/>
  <c r="BN92" i="84"/>
  <c r="BA92" i="84"/>
  <c r="AY92" i="84"/>
  <c r="AX92" i="84"/>
  <c r="AW92" i="84"/>
  <c r="AV92" i="84"/>
  <c r="BB92" i="84" s="1"/>
  <c r="AU92" i="84"/>
  <c r="BC92" i="84" s="1"/>
  <c r="AD92" i="84"/>
  <c r="Q92" i="84"/>
  <c r="P92" i="84"/>
  <c r="O92" i="84"/>
  <c r="L92" i="84"/>
  <c r="K92" i="84"/>
  <c r="N92" i="84" s="1"/>
  <c r="BS91" i="84"/>
  <c r="BN91" i="84"/>
  <c r="BA91" i="84"/>
  <c r="AV91" i="84"/>
  <c r="AZ91" i="84" s="1"/>
  <c r="AU91" i="84"/>
  <c r="AY91" i="84" s="1"/>
  <c r="AD91" i="84"/>
  <c r="AI91" i="84" s="1"/>
  <c r="S91" i="84"/>
  <c r="L91" i="84"/>
  <c r="R91" i="84" s="1"/>
  <c r="K91" i="84"/>
  <c r="BN90" i="84"/>
  <c r="BA90" i="84"/>
  <c r="AY90" i="84"/>
  <c r="AX90" i="84"/>
  <c r="AW90" i="84"/>
  <c r="AV90" i="84"/>
  <c r="BB90" i="84" s="1"/>
  <c r="AU90" i="84"/>
  <c r="BC90" i="84" s="1"/>
  <c r="AD90" i="84"/>
  <c r="Q90" i="84"/>
  <c r="P90" i="84"/>
  <c r="O90" i="84"/>
  <c r="L90" i="84"/>
  <c r="K90" i="84"/>
  <c r="N90" i="84" s="1"/>
  <c r="BS89" i="84"/>
  <c r="BN89" i="84"/>
  <c r="BA89" i="84"/>
  <c r="AV89" i="84"/>
  <c r="AZ89" i="84" s="1"/>
  <c r="AU89" i="84"/>
  <c r="AY89" i="84" s="1"/>
  <c r="AD89" i="84"/>
  <c r="AI89" i="84" s="1"/>
  <c r="S89" i="84"/>
  <c r="L89" i="84"/>
  <c r="K89" i="84"/>
  <c r="N89" i="84" s="1"/>
  <c r="BN88" i="84"/>
  <c r="BA88" i="84"/>
  <c r="AY88" i="84"/>
  <c r="AX88" i="84"/>
  <c r="AW88" i="84"/>
  <c r="AV88" i="84"/>
  <c r="BB88" i="84" s="1"/>
  <c r="AU88" i="84"/>
  <c r="BC88" i="84" s="1"/>
  <c r="AD88" i="84"/>
  <c r="Q88" i="84"/>
  <c r="P88" i="84"/>
  <c r="O88" i="84"/>
  <c r="L88" i="84"/>
  <c r="K88" i="84"/>
  <c r="N88" i="84" s="1"/>
  <c r="BS87" i="84"/>
  <c r="BN87" i="84"/>
  <c r="BC87" i="84"/>
  <c r="BB87" i="84"/>
  <c r="BA87" i="84"/>
  <c r="AV87" i="84"/>
  <c r="AZ87" i="84" s="1"/>
  <c r="AU87" i="84"/>
  <c r="AD87" i="84"/>
  <c r="AC87" i="84" s="1"/>
  <c r="L87" i="84"/>
  <c r="BN86" i="84"/>
  <c r="BA86" i="84"/>
  <c r="AY86" i="84"/>
  <c r="AX86" i="84"/>
  <c r="AW86" i="84"/>
  <c r="AV86" i="84"/>
  <c r="BB86" i="84" s="1"/>
  <c r="AU86" i="84"/>
  <c r="BC86" i="84" s="1"/>
  <c r="AD86" i="84"/>
  <c r="Q86" i="84"/>
  <c r="P86" i="84"/>
  <c r="O86" i="84"/>
  <c r="L86" i="84"/>
  <c r="K86" i="84"/>
  <c r="N86" i="84" s="1"/>
  <c r="BS85" i="84"/>
  <c r="BN85" i="84"/>
  <c r="BA85" i="84"/>
  <c r="AW85" i="84"/>
  <c r="AV85" i="84"/>
  <c r="AU85" i="84"/>
  <c r="AK85" i="84"/>
  <c r="AD85" i="84"/>
  <c r="AC85" i="84" s="1"/>
  <c r="AE85" i="84" s="1"/>
  <c r="L85" i="84"/>
  <c r="BN84" i="84"/>
  <c r="BA84" i="84"/>
  <c r="AY84" i="84"/>
  <c r="AX84" i="84"/>
  <c r="AW84" i="84"/>
  <c r="AV84" i="84"/>
  <c r="BB84" i="84" s="1"/>
  <c r="AU84" i="84"/>
  <c r="BC84" i="84" s="1"/>
  <c r="AD84" i="84"/>
  <c r="Q84" i="84"/>
  <c r="L84" i="84"/>
  <c r="K84" i="84"/>
  <c r="BS83" i="84"/>
  <c r="BN83" i="84"/>
  <c r="BA83" i="84"/>
  <c r="AW83" i="84"/>
  <c r="AV83" i="84"/>
  <c r="AZ83" i="84" s="1"/>
  <c r="AU83" i="84"/>
  <c r="AJ83" i="84"/>
  <c r="AD83" i="84"/>
  <c r="AC83" i="84"/>
  <c r="S83" i="84"/>
  <c r="M83" i="84"/>
  <c r="L83" i="84"/>
  <c r="K83" i="84"/>
  <c r="N83" i="84" s="1"/>
  <c r="BN82" i="84"/>
  <c r="BA82" i="84"/>
  <c r="AY82" i="84"/>
  <c r="AX82" i="84"/>
  <c r="AW82" i="84"/>
  <c r="AV82" i="84"/>
  <c r="BB82" i="84" s="1"/>
  <c r="AU82" i="84"/>
  <c r="BC82" i="84" s="1"/>
  <c r="AD82" i="84"/>
  <c r="Q82" i="84"/>
  <c r="M82" i="84"/>
  <c r="L82" i="84"/>
  <c r="K82" i="84"/>
  <c r="S82" i="84" s="1"/>
  <c r="BS81" i="84"/>
  <c r="BN81" i="84"/>
  <c r="BC81" i="84"/>
  <c r="BB81" i="84"/>
  <c r="BA81" i="84"/>
  <c r="AW81" i="84"/>
  <c r="AV81" i="84"/>
  <c r="AZ81" i="84" s="1"/>
  <c r="AU81" i="84"/>
  <c r="AX81" i="84" s="1"/>
  <c r="AK81" i="84"/>
  <c r="AD81" i="84"/>
  <c r="AC81" i="84"/>
  <c r="L81" i="84"/>
  <c r="BN80" i="84"/>
  <c r="BC80" i="84"/>
  <c r="BA80" i="84"/>
  <c r="AY80" i="84"/>
  <c r="AW80" i="84"/>
  <c r="AV80" i="84"/>
  <c r="BB80" i="84" s="1"/>
  <c r="AU80" i="84"/>
  <c r="AZ80" i="84" s="1"/>
  <c r="AD80" i="84"/>
  <c r="Q80" i="84"/>
  <c r="P80" i="84"/>
  <c r="M80" i="84"/>
  <c r="L80" i="84"/>
  <c r="K80" i="84"/>
  <c r="BS79" i="84"/>
  <c r="BN79" i="84"/>
  <c r="BA79" i="84"/>
  <c r="AV79" i="84"/>
  <c r="AU79" i="84"/>
  <c r="AX79" i="84" s="1"/>
  <c r="AD79" i="84"/>
  <c r="Q79" i="84"/>
  <c r="L79" i="84"/>
  <c r="BT78" i="84"/>
  <c r="BS78" i="84"/>
  <c r="BR78" i="84"/>
  <c r="BN78" i="84"/>
  <c r="BM78" i="84"/>
  <c r="AV78" i="84"/>
  <c r="AJ78" i="84"/>
  <c r="AD78" i="84"/>
  <c r="AC78" i="84"/>
  <c r="Q78" i="84"/>
  <c r="L78" i="84"/>
  <c r="K78" i="84" s="1"/>
  <c r="BN77" i="84"/>
  <c r="BC77" i="84"/>
  <c r="BA77" i="84"/>
  <c r="AZ77" i="84"/>
  <c r="AY77" i="84"/>
  <c r="AX77" i="84"/>
  <c r="AW77" i="84"/>
  <c r="AV77" i="84"/>
  <c r="AU77" i="84"/>
  <c r="BB77" i="84" s="1"/>
  <c r="AD77" i="84"/>
  <c r="Q77" i="84"/>
  <c r="L77" i="84"/>
  <c r="BU76" i="84"/>
  <c r="BT76" i="84"/>
  <c r="BS76" i="84"/>
  <c r="BR76" i="84"/>
  <c r="BN76" i="84"/>
  <c r="BQ76" i="84" s="1"/>
  <c r="BM76" i="84"/>
  <c r="BO76" i="84" s="1"/>
  <c r="BA76" i="84"/>
  <c r="AV76" i="84"/>
  <c r="AD76" i="84"/>
  <c r="N76" i="84"/>
  <c r="L76" i="84"/>
  <c r="K76" i="84"/>
  <c r="M76" i="84" s="1"/>
  <c r="BN75" i="84"/>
  <c r="BA75" i="84"/>
  <c r="AZ75" i="84"/>
  <c r="AV75" i="84"/>
  <c r="AU75" i="84"/>
  <c r="AD75" i="84"/>
  <c r="Q75" i="84"/>
  <c r="L75" i="84"/>
  <c r="BU74" i="84"/>
  <c r="BT74" i="84"/>
  <c r="BS74" i="84"/>
  <c r="BP74" i="84"/>
  <c r="BN74" i="84"/>
  <c r="BQ74" i="84" s="1"/>
  <c r="BM74" i="84"/>
  <c r="BO74" i="84" s="1"/>
  <c r="BA74" i="84"/>
  <c r="AV74" i="84"/>
  <c r="AU74" i="84"/>
  <c r="AD74" i="84"/>
  <c r="AC74" i="84"/>
  <c r="L74" i="84"/>
  <c r="BN73" i="84"/>
  <c r="BA73" i="84"/>
  <c r="AZ73" i="84"/>
  <c r="AY73" i="84"/>
  <c r="AX73" i="84"/>
  <c r="AV73" i="84"/>
  <c r="AU73" i="84"/>
  <c r="BB73" i="84" s="1"/>
  <c r="AD73" i="84"/>
  <c r="Q73" i="84"/>
  <c r="L73" i="84"/>
  <c r="BS72" i="84"/>
  <c r="BR72" i="84"/>
  <c r="BN72" i="84"/>
  <c r="BM72" i="84"/>
  <c r="BA72" i="84"/>
  <c r="AV72" i="84"/>
  <c r="AD72" i="84"/>
  <c r="L72" i="84"/>
  <c r="K72" i="84" s="1"/>
  <c r="N72" i="84" s="1"/>
  <c r="BN71" i="84"/>
  <c r="BC71" i="84"/>
  <c r="BA71" i="84"/>
  <c r="AZ71" i="84"/>
  <c r="AY71" i="84"/>
  <c r="AW71" i="84"/>
  <c r="AV71" i="84"/>
  <c r="AU71" i="84"/>
  <c r="BB71" i="84" s="1"/>
  <c r="AI71" i="84"/>
  <c r="AD71" i="84"/>
  <c r="Q71" i="84"/>
  <c r="L71" i="84"/>
  <c r="BS70" i="84"/>
  <c r="BN70" i="84"/>
  <c r="BQ70" i="84" s="1"/>
  <c r="BM70" i="84"/>
  <c r="BC70" i="84"/>
  <c r="AY70" i="84"/>
  <c r="AV70" i="84"/>
  <c r="AU70" i="84" s="1"/>
  <c r="AD70" i="84"/>
  <c r="AC70" i="84"/>
  <c r="N70" i="84"/>
  <c r="M70" i="84"/>
  <c r="L70" i="84"/>
  <c r="K70" i="84"/>
  <c r="BN69" i="84"/>
  <c r="BC69" i="84"/>
  <c r="BA69" i="84"/>
  <c r="AZ69" i="84"/>
  <c r="AX69" i="84"/>
  <c r="AV69" i="84"/>
  <c r="AU69" i="84"/>
  <c r="AD69" i="84"/>
  <c r="L69" i="84"/>
  <c r="BS68" i="84"/>
  <c r="BP68" i="84"/>
  <c r="BN68" i="84"/>
  <c r="BQ68" i="84" s="1"/>
  <c r="BM68" i="84"/>
  <c r="AX68" i="84"/>
  <c r="AV68" i="84"/>
  <c r="AU68" i="84" s="1"/>
  <c r="AW68" i="84" s="1"/>
  <c r="AD68" i="84"/>
  <c r="Q68" i="84"/>
  <c r="L68" i="84"/>
  <c r="K68" i="84"/>
  <c r="BS67" i="84"/>
  <c r="BN67" i="84"/>
  <c r="BB67" i="84"/>
  <c r="BA67" i="84"/>
  <c r="AZ67" i="84"/>
  <c r="AY67" i="84"/>
  <c r="AW67" i="84"/>
  <c r="AV67" i="84"/>
  <c r="AU67" i="84"/>
  <c r="AX67" i="84" s="1"/>
  <c r="AD67" i="84"/>
  <c r="Q67" i="84"/>
  <c r="L67" i="84"/>
  <c r="BU66" i="84"/>
  <c r="BT66" i="84"/>
  <c r="BS66" i="84"/>
  <c r="BR66" i="84"/>
  <c r="BP66" i="84"/>
  <c r="BO66" i="84"/>
  <c r="BN66" i="84"/>
  <c r="BQ66" i="84" s="1"/>
  <c r="BM66" i="84"/>
  <c r="AY66" i="84"/>
  <c r="AX66" i="84"/>
  <c r="AV66" i="84"/>
  <c r="AU66" i="84"/>
  <c r="AW66" i="84" s="1"/>
  <c r="AD66" i="84"/>
  <c r="AC66" i="84" s="1"/>
  <c r="P66" i="84"/>
  <c r="L66" i="84"/>
  <c r="K66" i="84"/>
  <c r="BS65" i="84"/>
  <c r="BN65" i="84"/>
  <c r="BC65" i="84"/>
  <c r="BB65" i="84"/>
  <c r="BA65" i="84"/>
  <c r="AZ65" i="84"/>
  <c r="AV65" i="84"/>
  <c r="AU65" i="84"/>
  <c r="AI65" i="84"/>
  <c r="AD65" i="84"/>
  <c r="AC65" i="84" s="1"/>
  <c r="L65" i="84"/>
  <c r="BS64" i="84"/>
  <c r="BR64" i="84"/>
  <c r="BP64" i="84"/>
  <c r="BN64" i="84"/>
  <c r="BM64" i="84"/>
  <c r="AV64" i="84"/>
  <c r="AK64" i="84"/>
  <c r="AE64" i="84"/>
  <c r="AD64" i="84"/>
  <c r="AC64" i="84" s="1"/>
  <c r="AF64" i="84" s="1"/>
  <c r="L64" i="84"/>
  <c r="BN63" i="84"/>
  <c r="BC63" i="84"/>
  <c r="BB63" i="84"/>
  <c r="BA63" i="84"/>
  <c r="AY63" i="84"/>
  <c r="AV63" i="84"/>
  <c r="AU63" i="84"/>
  <c r="AD63" i="84"/>
  <c r="AC63" i="84"/>
  <c r="L63" i="84"/>
  <c r="BN62" i="84"/>
  <c r="BC62" i="84"/>
  <c r="AV62" i="84"/>
  <c r="AU62" i="84" s="1"/>
  <c r="AD62" i="84"/>
  <c r="S62" i="84"/>
  <c r="Q62" i="84"/>
  <c r="P62" i="84"/>
  <c r="O62" i="84"/>
  <c r="M62" i="84"/>
  <c r="L62" i="84"/>
  <c r="K62" i="84"/>
  <c r="R62" i="84" s="1"/>
  <c r="BS61" i="84"/>
  <c r="BN61" i="84"/>
  <c r="BA61" i="84"/>
  <c r="AV61" i="84"/>
  <c r="AK61" i="84"/>
  <c r="AI61" i="84"/>
  <c r="AD61" i="84"/>
  <c r="AG61" i="84" s="1"/>
  <c r="AC61" i="84"/>
  <c r="O61" i="84"/>
  <c r="L61" i="84"/>
  <c r="K61" i="84"/>
  <c r="BN60" i="84"/>
  <c r="BS60" i="84" s="1"/>
  <c r="BA60" i="84"/>
  <c r="AV60" i="84"/>
  <c r="AI60" i="84"/>
  <c r="AD60" i="84"/>
  <c r="S60" i="84"/>
  <c r="Q60" i="84"/>
  <c r="N60" i="84"/>
  <c r="L60" i="84"/>
  <c r="K60" i="84"/>
  <c r="R60" i="84" s="1"/>
  <c r="BN59" i="84"/>
  <c r="AV59" i="84"/>
  <c r="AI59" i="84"/>
  <c r="AD59" i="84"/>
  <c r="AC59" i="84"/>
  <c r="Q59" i="84"/>
  <c r="L59" i="84"/>
  <c r="K59" i="84"/>
  <c r="BN58" i="84"/>
  <c r="BS58" i="84" s="1"/>
  <c r="BM58" i="84"/>
  <c r="BU58" i="84" s="1"/>
  <c r="BC58" i="84"/>
  <c r="BA58" i="84"/>
  <c r="AZ58" i="84"/>
  <c r="AV58" i="84"/>
  <c r="AU58" i="84" s="1"/>
  <c r="AX58" i="84" s="1"/>
  <c r="AI58" i="84"/>
  <c r="AD58" i="84"/>
  <c r="Q58" i="84"/>
  <c r="P58" i="84"/>
  <c r="O58" i="84"/>
  <c r="N58" i="84"/>
  <c r="L58" i="84"/>
  <c r="K58" i="84"/>
  <c r="M58" i="84" s="1"/>
  <c r="BS57" i="84"/>
  <c r="BR57" i="84"/>
  <c r="BQ57" i="84"/>
  <c r="BN57" i="84"/>
  <c r="BM57" i="84"/>
  <c r="AV57" i="84"/>
  <c r="AJ57" i="84"/>
  <c r="AI57" i="84"/>
  <c r="AD57" i="84"/>
  <c r="AG57" i="84" s="1"/>
  <c r="AC57" i="84"/>
  <c r="AF57" i="84" s="1"/>
  <c r="L57" i="84"/>
  <c r="BN56" i="84"/>
  <c r="BC56" i="84"/>
  <c r="BA56" i="84"/>
  <c r="AX56" i="84"/>
  <c r="AV56" i="84"/>
  <c r="AU56" i="84"/>
  <c r="AW56" i="84" s="1"/>
  <c r="AI56" i="84"/>
  <c r="AD56" i="84"/>
  <c r="R56" i="84"/>
  <c r="Q56" i="84"/>
  <c r="P56" i="84"/>
  <c r="O56" i="84"/>
  <c r="M56" i="84"/>
  <c r="L56" i="84"/>
  <c r="K56" i="84"/>
  <c r="N56" i="84" s="1"/>
  <c r="BS55" i="84"/>
  <c r="BN55" i="84"/>
  <c r="BA55" i="84"/>
  <c r="AV55" i="84"/>
  <c r="AK55" i="84"/>
  <c r="AJ55" i="84"/>
  <c r="AI55" i="84"/>
  <c r="AH55" i="84"/>
  <c r="AF55" i="84"/>
  <c r="AE55" i="84"/>
  <c r="AD55" i="84"/>
  <c r="AG55" i="84" s="1"/>
  <c r="AC55" i="84"/>
  <c r="L55" i="84"/>
  <c r="K55" i="84"/>
  <c r="BN54" i="84"/>
  <c r="AV54" i="84"/>
  <c r="AU54" i="84"/>
  <c r="AI54" i="84"/>
  <c r="AD54" i="84"/>
  <c r="Q54" i="84"/>
  <c r="P54" i="84"/>
  <c r="N54" i="84"/>
  <c r="L54" i="84"/>
  <c r="K54" i="84"/>
  <c r="BS53" i="84"/>
  <c r="BP53" i="84"/>
  <c r="BN53" i="84"/>
  <c r="BM53" i="84" s="1"/>
  <c r="BA53" i="84"/>
  <c r="AV53" i="84"/>
  <c r="AD53" i="84"/>
  <c r="L53" i="84"/>
  <c r="BS52" i="84"/>
  <c r="BN52" i="84"/>
  <c r="BC52" i="84"/>
  <c r="BB52" i="84"/>
  <c r="BA52" i="84"/>
  <c r="AZ52" i="84"/>
  <c r="AX52" i="84"/>
  <c r="AV52" i="84"/>
  <c r="AY52" i="84" s="1"/>
  <c r="AU52" i="84"/>
  <c r="AW52" i="84" s="1"/>
  <c r="AI52" i="84"/>
  <c r="AD52" i="84"/>
  <c r="AC52" i="84"/>
  <c r="L52" i="84"/>
  <c r="BU51" i="84"/>
  <c r="BS51" i="84"/>
  <c r="BP51" i="84"/>
  <c r="BN51" i="84"/>
  <c r="BM51" i="84" s="1"/>
  <c r="BO51" i="84" s="1"/>
  <c r="AV51" i="84"/>
  <c r="AI51" i="84"/>
  <c r="AD51" i="84"/>
  <c r="AC51" i="84"/>
  <c r="AE51" i="84" s="1"/>
  <c r="L51" i="84"/>
  <c r="BS50" i="84"/>
  <c r="BN50" i="84"/>
  <c r="BC50" i="84"/>
  <c r="BB50" i="84"/>
  <c r="BA50" i="84"/>
  <c r="AZ50" i="84"/>
  <c r="AX50" i="84"/>
  <c r="AV50" i="84"/>
  <c r="AU50" i="84"/>
  <c r="AW50" i="84" s="1"/>
  <c r="AI50" i="84"/>
  <c r="AD50" i="84"/>
  <c r="AC50" i="84"/>
  <c r="AJ50" i="84" s="1"/>
  <c r="L50" i="84"/>
  <c r="K50" i="84" s="1"/>
  <c r="N50" i="84" s="1"/>
  <c r="BU49" i="84"/>
  <c r="BS49" i="84"/>
  <c r="BN49" i="84"/>
  <c r="BM49" i="84"/>
  <c r="AV49" i="84"/>
  <c r="AK49" i="84"/>
  <c r="AI49" i="84"/>
  <c r="AH49" i="84"/>
  <c r="AG49" i="84"/>
  <c r="AF49" i="84"/>
  <c r="AE49" i="84"/>
  <c r="AD49" i="84"/>
  <c r="AC49" i="84"/>
  <c r="AJ49" i="84" s="1"/>
  <c r="L49" i="84"/>
  <c r="BS48" i="84"/>
  <c r="BN48" i="84"/>
  <c r="BC48" i="84"/>
  <c r="BB48" i="84"/>
  <c r="BA48" i="84"/>
  <c r="AZ48" i="84"/>
  <c r="AV48" i="84"/>
  <c r="AY48" i="84" s="1"/>
  <c r="AU48" i="84"/>
  <c r="AW48" i="84" s="1"/>
  <c r="AD48" i="84"/>
  <c r="L48" i="84"/>
  <c r="K48" i="84" s="1"/>
  <c r="BN47" i="84"/>
  <c r="BM47" i="84"/>
  <c r="AV47" i="84"/>
  <c r="AI47" i="84"/>
  <c r="AH47" i="84"/>
  <c r="AG47" i="84"/>
  <c r="AF47" i="84"/>
  <c r="AE47" i="84"/>
  <c r="AD47" i="84"/>
  <c r="AC47" i="84"/>
  <c r="AJ47" i="84" s="1"/>
  <c r="L47" i="84"/>
  <c r="BS46" i="84"/>
  <c r="BN46" i="84"/>
  <c r="BC46" i="84"/>
  <c r="BB46" i="84"/>
  <c r="BA46" i="84"/>
  <c r="AV46" i="84"/>
  <c r="AU46" i="84"/>
  <c r="AK46" i="84"/>
  <c r="AJ46" i="84"/>
  <c r="AI46" i="84"/>
  <c r="AG46" i="84"/>
  <c r="AD46" i="84"/>
  <c r="AC46" i="84"/>
  <c r="L46" i="84"/>
  <c r="BN45" i="84"/>
  <c r="AV45" i="84"/>
  <c r="AK45" i="84"/>
  <c r="AI45" i="84"/>
  <c r="AH45" i="84"/>
  <c r="AG45" i="84"/>
  <c r="AF45" i="84"/>
  <c r="AD45" i="84"/>
  <c r="AC45" i="84"/>
  <c r="AJ45" i="84" s="1"/>
  <c r="Q45" i="84"/>
  <c r="L45" i="84"/>
  <c r="BS44" i="84"/>
  <c r="BN44" i="84"/>
  <c r="BC44" i="84"/>
  <c r="BA44" i="84"/>
  <c r="AV44" i="84"/>
  <c r="AY44" i="84" s="1"/>
  <c r="AU44" i="84"/>
  <c r="AI44" i="84"/>
  <c r="AD44" i="84"/>
  <c r="AC44" i="84" s="1"/>
  <c r="S44" i="84"/>
  <c r="R44" i="84"/>
  <c r="P44" i="84"/>
  <c r="O44" i="84"/>
  <c r="M44" i="84"/>
  <c r="L44" i="84"/>
  <c r="Q44" i="84" s="1"/>
  <c r="K44" i="84"/>
  <c r="N44" i="84" s="1"/>
  <c r="BS43" i="84"/>
  <c r="BN43" i="84"/>
  <c r="AV43" i="84"/>
  <c r="AI43" i="84"/>
  <c r="AD43" i="84"/>
  <c r="AC43" i="84"/>
  <c r="L43" i="84"/>
  <c r="K43" i="84" s="1"/>
  <c r="BN42" i="84"/>
  <c r="BA42" i="84"/>
  <c r="AV42" i="84"/>
  <c r="AY42" i="84" s="1"/>
  <c r="AU42" i="84"/>
  <c r="BC42" i="84" s="1"/>
  <c r="AI42" i="84"/>
  <c r="AD42" i="84"/>
  <c r="AC42" i="84"/>
  <c r="L42" i="84"/>
  <c r="Q42" i="84" s="1"/>
  <c r="BU41" i="84"/>
  <c r="BS41" i="84"/>
  <c r="BR41" i="84"/>
  <c r="BP41" i="84"/>
  <c r="BO41" i="84"/>
  <c r="BN41" i="84"/>
  <c r="BM41" i="84"/>
  <c r="AV41" i="84"/>
  <c r="BA41" i="84" s="1"/>
  <c r="AJ41" i="84"/>
  <c r="AI41" i="84"/>
  <c r="AH41" i="84"/>
  <c r="AG41" i="84"/>
  <c r="AF41" i="84"/>
  <c r="AE41" i="84"/>
  <c r="AD41" i="84"/>
  <c r="AC41" i="84"/>
  <c r="AK41" i="84" s="1"/>
  <c r="P41" i="84"/>
  <c r="L41" i="84"/>
  <c r="K41" i="84"/>
  <c r="BN40" i="84"/>
  <c r="BC40" i="84"/>
  <c r="BB40" i="84"/>
  <c r="BA40" i="84"/>
  <c r="AV40" i="84"/>
  <c r="AY40" i="84" s="1"/>
  <c r="AU40" i="84"/>
  <c r="AD40" i="84"/>
  <c r="P40" i="84"/>
  <c r="L40" i="84"/>
  <c r="Q40" i="84" s="1"/>
  <c r="K40" i="84"/>
  <c r="BS39" i="84"/>
  <c r="BR39" i="84"/>
  <c r="BP39" i="84"/>
  <c r="BN39" i="84"/>
  <c r="BM39" i="84" s="1"/>
  <c r="BO39" i="84" s="1"/>
  <c r="BA39" i="84"/>
  <c r="AV39" i="84"/>
  <c r="AD39" i="84"/>
  <c r="AI39" i="84" s="1"/>
  <c r="L39" i="84"/>
  <c r="K39" i="84"/>
  <c r="BN38" i="84"/>
  <c r="BA38" i="84"/>
  <c r="AV38" i="84"/>
  <c r="AU38" i="84"/>
  <c r="AD38" i="84"/>
  <c r="AC38" i="84" s="1"/>
  <c r="R38" i="84"/>
  <c r="P38" i="84"/>
  <c r="L38" i="84"/>
  <c r="Q38" i="84" s="1"/>
  <c r="K38" i="84"/>
  <c r="CF37" i="84"/>
  <c r="CK37" i="84" s="1"/>
  <c r="BS37" i="84"/>
  <c r="BN37" i="84"/>
  <c r="AV37" i="84"/>
  <c r="BA37" i="84" s="1"/>
  <c r="AD37" i="84"/>
  <c r="AG37" i="84" s="1"/>
  <c r="AC37" i="84"/>
  <c r="AH37" i="84" s="1"/>
  <c r="L37" i="84"/>
  <c r="CF36" i="84"/>
  <c r="CE36" i="84" s="1"/>
  <c r="BN36" i="84"/>
  <c r="BM36" i="84"/>
  <c r="BU36" i="84" s="1"/>
  <c r="BC36" i="84"/>
  <c r="AW36" i="84"/>
  <c r="AV36" i="84"/>
  <c r="BA36" i="84" s="1"/>
  <c r="AU36" i="84"/>
  <c r="AD36" i="84"/>
  <c r="AI36" i="84" s="1"/>
  <c r="L36" i="84"/>
  <c r="Q36" i="84" s="1"/>
  <c r="CF35" i="84"/>
  <c r="CK35" i="84" s="1"/>
  <c r="BN35" i="84"/>
  <c r="BA35" i="84"/>
  <c r="AV35" i="84"/>
  <c r="AI35" i="84"/>
  <c r="AD35" i="84"/>
  <c r="AC35" i="84" s="1"/>
  <c r="L35" i="84"/>
  <c r="K35" i="84"/>
  <c r="CF34" i="84"/>
  <c r="BN34" i="84"/>
  <c r="BM34" i="84" s="1"/>
  <c r="AV34" i="84"/>
  <c r="AI34" i="84"/>
  <c r="AD34" i="84"/>
  <c r="AC34" i="84"/>
  <c r="AH34" i="84" s="1"/>
  <c r="L34" i="84"/>
  <c r="CF33" i="84"/>
  <c r="CK33" i="84" s="1"/>
  <c r="BS33" i="84"/>
  <c r="BN33" i="84"/>
  <c r="BM33" i="84"/>
  <c r="AV33" i="84"/>
  <c r="BB33" i="84" s="1"/>
  <c r="AU33" i="84"/>
  <c r="AX33" i="84" s="1"/>
  <c r="AD33" i="84"/>
  <c r="L33" i="84"/>
  <c r="CF32" i="84"/>
  <c r="BN32" i="84"/>
  <c r="BS32" i="84" s="1"/>
  <c r="BM32" i="84"/>
  <c r="BR32" i="84" s="1"/>
  <c r="BA32" i="84"/>
  <c r="AV32" i="84"/>
  <c r="AD32" i="84"/>
  <c r="AC32" i="84" s="1"/>
  <c r="AF32" i="84" s="1"/>
  <c r="L32" i="84"/>
  <c r="CF31" i="84"/>
  <c r="CE31" i="84" s="1"/>
  <c r="CM31" i="84" s="1"/>
  <c r="BS31" i="84"/>
  <c r="BN31" i="84"/>
  <c r="BM31" i="84"/>
  <c r="AV31" i="84"/>
  <c r="BA31" i="84" s="1"/>
  <c r="AI31" i="84"/>
  <c r="AD31" i="84"/>
  <c r="AJ31" i="84" s="1"/>
  <c r="AC31" i="84"/>
  <c r="AE31" i="84" s="1"/>
  <c r="R31" i="84"/>
  <c r="Q31" i="84"/>
  <c r="L31" i="84"/>
  <c r="K31" i="84"/>
  <c r="M31" i="84" s="1"/>
  <c r="CF30" i="84"/>
  <c r="CK30" i="84" s="1"/>
  <c r="BN30" i="84"/>
  <c r="BM30" i="84" s="1"/>
  <c r="BP30" i="84" s="1"/>
  <c r="AV30" i="84"/>
  <c r="AI30" i="84"/>
  <c r="AD30" i="84"/>
  <c r="AC30" i="84"/>
  <c r="AK30" i="84" s="1"/>
  <c r="L30" i="84"/>
  <c r="CF29" i="84"/>
  <c r="CK29" i="84" s="1"/>
  <c r="BN29" i="84"/>
  <c r="BU29" i="84" s="1"/>
  <c r="BM29" i="84"/>
  <c r="BP29" i="84" s="1"/>
  <c r="AV29" i="84"/>
  <c r="AU29" i="84" s="1"/>
  <c r="AD29" i="84"/>
  <c r="AI29" i="84" s="1"/>
  <c r="P29" i="84"/>
  <c r="L29" i="84"/>
  <c r="K29" i="84" s="1"/>
  <c r="CF28" i="84"/>
  <c r="CK28" i="84" s="1"/>
  <c r="BT28" i="84"/>
  <c r="BS28" i="84"/>
  <c r="BQ28" i="84"/>
  <c r="BN28" i="84"/>
  <c r="BM28" i="84"/>
  <c r="BU28" i="84" s="1"/>
  <c r="AV28" i="84"/>
  <c r="AU28" i="84" s="1"/>
  <c r="AZ28" i="84" s="1"/>
  <c r="AD28" i="84"/>
  <c r="AC28" i="84" s="1"/>
  <c r="L28" i="84"/>
  <c r="K28" i="84" s="1"/>
  <c r="P28" i="84" s="1"/>
  <c r="CF27" i="84"/>
  <c r="CE27" i="84" s="1"/>
  <c r="BN27" i="84"/>
  <c r="BS27" i="84" s="1"/>
  <c r="AV27" i="84"/>
  <c r="AU27" i="84" s="1"/>
  <c r="AD27" i="84"/>
  <c r="AI27" i="84" s="1"/>
  <c r="Q27" i="84"/>
  <c r="L27" i="84"/>
  <c r="K27" i="84" s="1"/>
  <c r="CJ26" i="84"/>
  <c r="CF26" i="84"/>
  <c r="CE26" i="84" s="1"/>
  <c r="BN26" i="84"/>
  <c r="BM26" i="84" s="1"/>
  <c r="AV26" i="84"/>
  <c r="AU26" i="84" s="1"/>
  <c r="AD26" i="84"/>
  <c r="AC26" i="84" s="1"/>
  <c r="L26" i="84"/>
  <c r="Q26" i="84" s="1"/>
  <c r="CF25" i="84"/>
  <c r="CE25" i="84" s="1"/>
  <c r="BN25" i="84"/>
  <c r="BM25" i="84" s="1"/>
  <c r="AV25" i="84"/>
  <c r="BA25" i="84" s="1"/>
  <c r="AU25" i="84"/>
  <c r="AY25" i="84" s="1"/>
  <c r="AD25" i="84"/>
  <c r="AI25" i="84" s="1"/>
  <c r="Q25" i="84"/>
  <c r="L25" i="84"/>
  <c r="CF24" i="84"/>
  <c r="CE24" i="84" s="1"/>
  <c r="CM24" i="84" s="1"/>
  <c r="BN24" i="84"/>
  <c r="AV24" i="84"/>
  <c r="AI24" i="84"/>
  <c r="AD24" i="84"/>
  <c r="L24" i="84"/>
  <c r="CF23" i="84"/>
  <c r="CK23" i="84" s="1"/>
  <c r="BN23" i="84"/>
  <c r="BS23" i="84" s="1"/>
  <c r="AV23" i="84"/>
  <c r="BA23" i="84" s="1"/>
  <c r="AD23" i="84"/>
  <c r="AI23" i="84" s="1"/>
  <c r="L23" i="84"/>
  <c r="CF22" i="84"/>
  <c r="BS22" i="84"/>
  <c r="BN22" i="84"/>
  <c r="AV22" i="84"/>
  <c r="AD22" i="84"/>
  <c r="AI22" i="84" s="1"/>
  <c r="Q22" i="84"/>
  <c r="L22" i="84"/>
  <c r="CF21" i="84"/>
  <c r="CK21" i="84" s="1"/>
  <c r="BS21" i="84"/>
  <c r="BN21" i="84"/>
  <c r="BM21" i="84" s="1"/>
  <c r="BU21" i="84" s="1"/>
  <c r="AV21" i="84"/>
  <c r="AD21" i="84"/>
  <c r="L21" i="84"/>
  <c r="Q21" i="84" s="1"/>
  <c r="CF20" i="84"/>
  <c r="BN20" i="84"/>
  <c r="BS20" i="84" s="1"/>
  <c r="BA20" i="84"/>
  <c r="AV20" i="84"/>
  <c r="AD20" i="84"/>
  <c r="AI20" i="84" s="1"/>
  <c r="S20" i="84"/>
  <c r="Q20" i="84"/>
  <c r="L20" i="84"/>
  <c r="K20" i="84"/>
  <c r="CF19" i="84"/>
  <c r="BN19" i="84"/>
  <c r="AV19" i="84"/>
  <c r="BA19" i="84" s="1"/>
  <c r="AD19" i="84"/>
  <c r="L19" i="84"/>
  <c r="Q19" i="84" s="1"/>
  <c r="K19" i="84"/>
  <c r="CF18" i="84"/>
  <c r="CK18" i="84" s="1"/>
  <c r="BS18" i="84"/>
  <c r="BN18" i="84"/>
  <c r="BA18" i="84"/>
  <c r="AV18" i="84"/>
  <c r="AU18" i="84"/>
  <c r="BC18" i="84" s="1"/>
  <c r="AD18" i="84"/>
  <c r="AC18" i="84" s="1"/>
  <c r="L18" i="84"/>
  <c r="CF17" i="84"/>
  <c r="CK17" i="84" s="1"/>
  <c r="BN17" i="84"/>
  <c r="AV17" i="84"/>
  <c r="BA17" i="84" s="1"/>
  <c r="AD17" i="84"/>
  <c r="AI17" i="84" s="1"/>
  <c r="L17" i="84"/>
  <c r="Q17" i="84" s="1"/>
  <c r="CF16" i="84"/>
  <c r="CE16" i="84" s="1"/>
  <c r="CM16" i="84" s="1"/>
  <c r="BN16" i="84"/>
  <c r="BM16" i="84" s="1"/>
  <c r="AV16" i="84"/>
  <c r="AU16" i="84" s="1"/>
  <c r="AD16" i="84"/>
  <c r="AI16" i="84" s="1"/>
  <c r="L16" i="84"/>
  <c r="CF15" i="84"/>
  <c r="CK15" i="84" s="1"/>
  <c r="BN15" i="84"/>
  <c r="BS15" i="84" s="1"/>
  <c r="AV15" i="84"/>
  <c r="BA15" i="84" s="1"/>
  <c r="AD15" i="84"/>
  <c r="L15" i="84"/>
  <c r="K15" i="84" s="1"/>
  <c r="CF14" i="84"/>
  <c r="CE14" i="84" s="1"/>
  <c r="BN14" i="84"/>
  <c r="BM14" i="84"/>
  <c r="BU14" i="84" s="1"/>
  <c r="AV14" i="84"/>
  <c r="AD14" i="84"/>
  <c r="AI14" i="84" s="1"/>
  <c r="L14" i="84"/>
  <c r="Q14" i="84" s="1"/>
  <c r="CF13" i="84"/>
  <c r="CK13" i="84" s="1"/>
  <c r="BN13" i="84"/>
  <c r="BM13" i="84"/>
  <c r="BO13" i="84" s="1"/>
  <c r="AV13" i="84"/>
  <c r="AU13" i="84" s="1"/>
  <c r="AD13" i="84"/>
  <c r="AC13" i="84" s="1"/>
  <c r="L13" i="84"/>
  <c r="Q13" i="84" s="1"/>
  <c r="K13" i="84"/>
  <c r="S13" i="84" s="1"/>
  <c r="CF12" i="84"/>
  <c r="BP12" i="84"/>
  <c r="BN12" i="84"/>
  <c r="BS12" i="84" s="1"/>
  <c r="BM12" i="84"/>
  <c r="BT12" i="84" s="1"/>
  <c r="AV12" i="84"/>
  <c r="BA12" i="84" s="1"/>
  <c r="AD12" i="84"/>
  <c r="AI12" i="84" s="1"/>
  <c r="R12" i="84"/>
  <c r="L12" i="84"/>
  <c r="S12" i="84" s="1"/>
  <c r="K12" i="84"/>
  <c r="M12" i="84" s="1"/>
  <c r="CF11" i="84"/>
  <c r="CE11" i="84" s="1"/>
  <c r="BO11" i="84"/>
  <c r="BN11" i="84"/>
  <c r="BM11" i="84"/>
  <c r="BP11" i="84" s="1"/>
  <c r="BA11" i="84"/>
  <c r="AV11" i="84"/>
  <c r="AU11" i="84"/>
  <c r="BC11" i="84" s="1"/>
  <c r="AD11" i="84"/>
  <c r="S11" i="84"/>
  <c r="O11" i="84"/>
  <c r="M11" i="84"/>
  <c r="L11" i="84"/>
  <c r="Q11" i="84" s="1"/>
  <c r="K11" i="84"/>
  <c r="R11" i="84" s="1"/>
  <c r="CF10" i="84"/>
  <c r="CK10" i="84" s="1"/>
  <c r="BS10" i="84"/>
  <c r="BN10" i="84"/>
  <c r="BA10" i="84"/>
  <c r="AV10" i="84"/>
  <c r="AD10" i="84"/>
  <c r="AC10" i="84" s="1"/>
  <c r="L10" i="84"/>
  <c r="K10" i="84" s="1"/>
  <c r="CF9" i="84"/>
  <c r="CK9" i="84" s="1"/>
  <c r="BN9" i="84"/>
  <c r="AV9" i="84"/>
  <c r="BA9" i="84" s="1"/>
  <c r="AD9" i="84"/>
  <c r="AI9" i="84" s="1"/>
  <c r="L9" i="84"/>
  <c r="Q9" i="84" s="1"/>
  <c r="CF8" i="84"/>
  <c r="CK8" i="84" s="1"/>
  <c r="BN8" i="84"/>
  <c r="BM8" i="84" s="1"/>
  <c r="AV8" i="84"/>
  <c r="AD8" i="84"/>
  <c r="AI8" i="84" s="1"/>
  <c r="L8" i="84"/>
  <c r="CC6" i="84"/>
  <c r="CA6" i="84"/>
  <c r="BZ6" i="84"/>
  <c r="BY6" i="84"/>
  <c r="BX6" i="84"/>
  <c r="BV6" i="84"/>
  <c r="BK6" i="84"/>
  <c r="BI6" i="84"/>
  <c r="BH6" i="84"/>
  <c r="BG6" i="84"/>
  <c r="BF6" i="84"/>
  <c r="BD6" i="84"/>
  <c r="AS6" i="84"/>
  <c r="AQ6" i="84"/>
  <c r="AP6" i="84"/>
  <c r="AO6" i="84"/>
  <c r="AN6" i="84"/>
  <c r="AL6" i="84"/>
  <c r="AA6" i="84"/>
  <c r="Y6" i="84"/>
  <c r="X6" i="84"/>
  <c r="W6" i="84"/>
  <c r="V6" i="84"/>
  <c r="T6" i="84"/>
  <c r="I6" i="84"/>
  <c r="G6" i="84"/>
  <c r="F6" i="84"/>
  <c r="E6" i="84"/>
  <c r="D6" i="84"/>
  <c r="B6" i="84"/>
  <c r="CC5" i="84"/>
  <c r="CA5" i="84"/>
  <c r="BZ5" i="84"/>
  <c r="BY5" i="84"/>
  <c r="BX5" i="84"/>
  <c r="BV5" i="84"/>
  <c r="BK5" i="84"/>
  <c r="BI5" i="84"/>
  <c r="BH5" i="84"/>
  <c r="BG5" i="84"/>
  <c r="BF5" i="84"/>
  <c r="BD5" i="84"/>
  <c r="AS5" i="84"/>
  <c r="AQ5" i="84"/>
  <c r="AP5" i="84"/>
  <c r="AO5" i="84"/>
  <c r="AN5" i="84"/>
  <c r="AL5" i="84"/>
  <c r="AA5" i="84"/>
  <c r="Y5" i="84"/>
  <c r="X5" i="84"/>
  <c r="W5" i="84"/>
  <c r="V5" i="84"/>
  <c r="T5" i="84"/>
  <c r="I5" i="84"/>
  <c r="G5" i="84"/>
  <c r="F5" i="84"/>
  <c r="E5" i="84"/>
  <c r="D5" i="84"/>
  <c r="B5" i="84"/>
  <c r="CC4" i="84"/>
  <c r="CA4" i="84"/>
  <c r="BZ4" i="84"/>
  <c r="BY4" i="84"/>
  <c r="BX4" i="84"/>
  <c r="BV4" i="84"/>
  <c r="BK4" i="84"/>
  <c r="BI4" i="84"/>
  <c r="BH4" i="84"/>
  <c r="BG4" i="84"/>
  <c r="BF4" i="84"/>
  <c r="BD4" i="84"/>
  <c r="AS4" i="84"/>
  <c r="AQ4" i="84"/>
  <c r="AP4" i="84"/>
  <c r="AO4" i="84"/>
  <c r="AN4" i="84"/>
  <c r="AL4" i="84"/>
  <c r="AA4" i="84"/>
  <c r="Y4" i="84"/>
  <c r="X4" i="84"/>
  <c r="W4" i="84"/>
  <c r="V4" i="84"/>
  <c r="T4" i="84"/>
  <c r="I4" i="84"/>
  <c r="G4" i="84"/>
  <c r="F4" i="84"/>
  <c r="E4" i="84"/>
  <c r="D4" i="84"/>
  <c r="B4" i="84"/>
  <c r="CC3" i="84"/>
  <c r="CA3" i="84"/>
  <c r="BZ3" i="84"/>
  <c r="BY3" i="84"/>
  <c r="BX3" i="84"/>
  <c r="BV3" i="84"/>
  <c r="BK3" i="84"/>
  <c r="BI3" i="84"/>
  <c r="BH3" i="84"/>
  <c r="BG3" i="84"/>
  <c r="BF3" i="84"/>
  <c r="BD3" i="84"/>
  <c r="AS3" i="84"/>
  <c r="AQ3" i="84"/>
  <c r="AP3" i="84"/>
  <c r="AO3" i="84"/>
  <c r="AN3" i="84"/>
  <c r="AL3" i="84"/>
  <c r="AA3" i="84"/>
  <c r="Y3" i="84"/>
  <c r="X3" i="84"/>
  <c r="W3" i="84"/>
  <c r="V3" i="84"/>
  <c r="T3" i="84"/>
  <c r="I3" i="84"/>
  <c r="G3" i="84"/>
  <c r="F3" i="84"/>
  <c r="E3" i="84"/>
  <c r="D3" i="84"/>
  <c r="B3" i="84"/>
  <c r="CC2" i="84"/>
  <c r="CA2" i="84"/>
  <c r="BZ2" i="84"/>
  <c r="BY2" i="84"/>
  <c r="BX2" i="84"/>
  <c r="BV2" i="84"/>
  <c r="BK2" i="84"/>
  <c r="BI2" i="84"/>
  <c r="BH2" i="84"/>
  <c r="BG2" i="84"/>
  <c r="BF2" i="84"/>
  <c r="BD2" i="84"/>
  <c r="AS2" i="84"/>
  <c r="AQ2" i="84"/>
  <c r="AP2" i="84"/>
  <c r="AO2" i="84"/>
  <c r="AN2" i="84"/>
  <c r="AL2" i="84"/>
  <c r="AA2" i="84"/>
  <c r="Y2" i="84"/>
  <c r="X2" i="84"/>
  <c r="W2" i="84"/>
  <c r="V2" i="84"/>
  <c r="T2" i="84"/>
  <c r="I2" i="84"/>
  <c r="G2" i="84"/>
  <c r="F2" i="84"/>
  <c r="E2" i="84"/>
  <c r="D2" i="84"/>
  <c r="B2" i="84"/>
  <c r="BU100" i="82"/>
  <c r="BO100" i="82"/>
  <c r="BN100" i="82"/>
  <c r="BM100" i="82"/>
  <c r="BP100" i="82" s="1"/>
  <c r="AV100" i="82"/>
  <c r="AD100" i="82"/>
  <c r="AC100" i="82"/>
  <c r="L100" i="82"/>
  <c r="BS99" i="82"/>
  <c r="BN99" i="82"/>
  <c r="BA99" i="82"/>
  <c r="AV99" i="82"/>
  <c r="AK99" i="82"/>
  <c r="AJ99" i="82"/>
  <c r="AI99" i="82"/>
  <c r="AD99" i="82"/>
  <c r="AC99" i="82"/>
  <c r="P99" i="82"/>
  <c r="L99" i="82"/>
  <c r="K99" i="82"/>
  <c r="BU98" i="82"/>
  <c r="BO98" i="82"/>
  <c r="BN98" i="82"/>
  <c r="BM98" i="82"/>
  <c r="BP98" i="82" s="1"/>
  <c r="AV98" i="82"/>
  <c r="AD98" i="82"/>
  <c r="AC98" i="82"/>
  <c r="L98" i="82"/>
  <c r="BS97" i="82"/>
  <c r="BN97" i="82"/>
  <c r="BA97" i="82"/>
  <c r="AV97" i="82"/>
  <c r="AK97" i="82"/>
  <c r="AJ97" i="82"/>
  <c r="AI97" i="82"/>
  <c r="AD97" i="82"/>
  <c r="AC97" i="82"/>
  <c r="L97" i="82"/>
  <c r="K97" i="82"/>
  <c r="BU96" i="82"/>
  <c r="BO96" i="82"/>
  <c r="BN96" i="82"/>
  <c r="BM96" i="82"/>
  <c r="BP96" i="82" s="1"/>
  <c r="AV96" i="82"/>
  <c r="AD96" i="82"/>
  <c r="AC96" i="82"/>
  <c r="L96" i="82"/>
  <c r="BS95" i="82"/>
  <c r="BN95" i="82"/>
  <c r="BA95" i="82"/>
  <c r="AV95" i="82"/>
  <c r="AK95" i="82"/>
  <c r="AJ95" i="82"/>
  <c r="AI95" i="82"/>
  <c r="AD95" i="82"/>
  <c r="AC95" i="82"/>
  <c r="P95" i="82"/>
  <c r="L95" i="82"/>
  <c r="K95" i="82"/>
  <c r="BU94" i="82"/>
  <c r="BO94" i="82"/>
  <c r="BN94" i="82"/>
  <c r="BM94" i="82"/>
  <c r="BP94" i="82" s="1"/>
  <c r="AV94" i="82"/>
  <c r="AG94" i="82"/>
  <c r="AD94" i="82"/>
  <c r="AJ94" i="82" s="1"/>
  <c r="AC94" i="82"/>
  <c r="L94" i="82"/>
  <c r="BS93" i="82"/>
  <c r="BN93" i="82"/>
  <c r="BA93" i="82"/>
  <c r="AV93" i="82"/>
  <c r="AK93" i="82"/>
  <c r="AJ93" i="82"/>
  <c r="AI93" i="82"/>
  <c r="AG93" i="82"/>
  <c r="AD93" i="82"/>
  <c r="AC93" i="82"/>
  <c r="L93" i="82"/>
  <c r="BU92" i="82"/>
  <c r="BO92" i="82"/>
  <c r="BN92" i="82"/>
  <c r="BM92" i="82"/>
  <c r="BP92" i="82" s="1"/>
  <c r="AV92" i="82"/>
  <c r="AD92" i="82"/>
  <c r="AC92" i="82"/>
  <c r="L92" i="82"/>
  <c r="BS91" i="82"/>
  <c r="BN91" i="82"/>
  <c r="BA91" i="82"/>
  <c r="AV91" i="82"/>
  <c r="AK91" i="82"/>
  <c r="AJ91" i="82"/>
  <c r="AI91" i="82"/>
  <c r="AG91" i="82"/>
  <c r="AD91" i="82"/>
  <c r="AC91" i="82"/>
  <c r="L91" i="82"/>
  <c r="K91" i="82"/>
  <c r="BU90" i="82"/>
  <c r="BO90" i="82"/>
  <c r="BN90" i="82"/>
  <c r="BM90" i="82"/>
  <c r="BP90" i="82" s="1"/>
  <c r="AV90" i="82"/>
  <c r="AD90" i="82"/>
  <c r="AJ90" i="82" s="1"/>
  <c r="AC90" i="82"/>
  <c r="L90" i="82"/>
  <c r="BS89" i="82"/>
  <c r="BN89" i="82"/>
  <c r="BA89" i="82"/>
  <c r="AV89" i="82"/>
  <c r="AI89" i="82"/>
  <c r="AD89" i="82"/>
  <c r="AC89" i="82"/>
  <c r="L89" i="82"/>
  <c r="K89" i="82"/>
  <c r="BU88" i="82"/>
  <c r="BO88" i="82"/>
  <c r="BN88" i="82"/>
  <c r="BM88" i="82"/>
  <c r="BP88" i="82" s="1"/>
  <c r="AV88" i="82"/>
  <c r="AD88" i="82"/>
  <c r="AC88" i="82"/>
  <c r="AG88" i="82" s="1"/>
  <c r="L88" i="82"/>
  <c r="BS87" i="82"/>
  <c r="BN87" i="82"/>
  <c r="BA87" i="82"/>
  <c r="AV87" i="82"/>
  <c r="AI87" i="82"/>
  <c r="AD87" i="82"/>
  <c r="AC87" i="82"/>
  <c r="P87" i="82"/>
  <c r="L87" i="82"/>
  <c r="K87" i="82"/>
  <c r="BU86" i="82"/>
  <c r="BO86" i="82"/>
  <c r="BN86" i="82"/>
  <c r="BM86" i="82"/>
  <c r="BP86" i="82" s="1"/>
  <c r="AV86" i="82"/>
  <c r="AD86" i="82"/>
  <c r="AJ86" i="82" s="1"/>
  <c r="AC86" i="82"/>
  <c r="L86" i="82"/>
  <c r="BS85" i="82"/>
  <c r="BN85" i="82"/>
  <c r="BA85" i="82"/>
  <c r="AV85" i="82"/>
  <c r="AI85" i="82"/>
  <c r="AD85" i="82"/>
  <c r="AC85" i="82"/>
  <c r="L85" i="82"/>
  <c r="BU84" i="82"/>
  <c r="BO84" i="82"/>
  <c r="BN84" i="82"/>
  <c r="BM84" i="82"/>
  <c r="BP84" i="82" s="1"/>
  <c r="AV84" i="82"/>
  <c r="AD84" i="82"/>
  <c r="AC84" i="82"/>
  <c r="L84" i="82"/>
  <c r="BS83" i="82"/>
  <c r="BN83" i="82"/>
  <c r="BA83" i="82"/>
  <c r="AV83" i="82"/>
  <c r="AK83" i="82"/>
  <c r="AI83" i="82"/>
  <c r="AD83" i="82"/>
  <c r="AC83" i="82"/>
  <c r="L83" i="82"/>
  <c r="BU82" i="82"/>
  <c r="BO82" i="82"/>
  <c r="BN82" i="82"/>
  <c r="BM82" i="82"/>
  <c r="BP82" i="82" s="1"/>
  <c r="AV82" i="82"/>
  <c r="AD82" i="82"/>
  <c r="AC82" i="82"/>
  <c r="L82" i="82"/>
  <c r="BS81" i="82"/>
  <c r="BN81" i="82"/>
  <c r="BA81" i="82"/>
  <c r="AV81" i="82"/>
  <c r="AI81" i="82"/>
  <c r="AD81" i="82"/>
  <c r="AC81" i="82"/>
  <c r="S81" i="82"/>
  <c r="R81" i="82"/>
  <c r="P81" i="82"/>
  <c r="L81" i="82"/>
  <c r="K81" i="82"/>
  <c r="BS80" i="82"/>
  <c r="BN80" i="82"/>
  <c r="BA80" i="82"/>
  <c r="AV80" i="82"/>
  <c r="AU80" i="82"/>
  <c r="AD80" i="82"/>
  <c r="L80" i="82"/>
  <c r="K80" i="82" s="1"/>
  <c r="M80" i="82" s="1"/>
  <c r="BR79" i="82"/>
  <c r="BN79" i="82"/>
  <c r="BM79" i="82"/>
  <c r="BP79" i="82" s="1"/>
  <c r="AV79" i="82"/>
  <c r="AD79" i="82"/>
  <c r="Q79" i="82"/>
  <c r="M79" i="82"/>
  <c r="L79" i="82"/>
  <c r="K79" i="82"/>
  <c r="BS78" i="82"/>
  <c r="BN78" i="82"/>
  <c r="BB78" i="82"/>
  <c r="BA78" i="82"/>
  <c r="AZ78" i="82"/>
  <c r="AY78" i="82"/>
  <c r="AW78" i="82"/>
  <c r="AV78" i="82"/>
  <c r="AU78" i="82"/>
  <c r="AX78" i="82" s="1"/>
  <c r="AK78" i="82"/>
  <c r="AJ78" i="82"/>
  <c r="AI78" i="82"/>
  <c r="AH78" i="82"/>
  <c r="AF78" i="82"/>
  <c r="AD78" i="82"/>
  <c r="AG78" i="82" s="1"/>
  <c r="AC78" i="82"/>
  <c r="AE78" i="82" s="1"/>
  <c r="L78" i="82"/>
  <c r="K78" i="82"/>
  <c r="BN77" i="82"/>
  <c r="BC77" i="82"/>
  <c r="BA77" i="82"/>
  <c r="AX77" i="82"/>
  <c r="AV77" i="82"/>
  <c r="AU77" i="82"/>
  <c r="AW77" i="82" s="1"/>
  <c r="AD77" i="82"/>
  <c r="Q77" i="82"/>
  <c r="O77" i="82"/>
  <c r="L77" i="82"/>
  <c r="K77" i="82"/>
  <c r="BN76" i="82"/>
  <c r="BB76" i="82"/>
  <c r="BA76" i="82"/>
  <c r="AZ76" i="82"/>
  <c r="AY76" i="82"/>
  <c r="AW76" i="82"/>
  <c r="AV76" i="82"/>
  <c r="AU76" i="82"/>
  <c r="AX76" i="82" s="1"/>
  <c r="AK76" i="82"/>
  <c r="AJ76" i="82"/>
  <c r="AI76" i="82"/>
  <c r="AH76" i="82"/>
  <c r="AD76" i="82"/>
  <c r="AC76" i="82"/>
  <c r="AE76" i="82" s="1"/>
  <c r="Q76" i="82"/>
  <c r="L76" i="82"/>
  <c r="BN75" i="82"/>
  <c r="BM75" i="82" s="1"/>
  <c r="AV75" i="82"/>
  <c r="AD75" i="82"/>
  <c r="S75" i="82"/>
  <c r="Q75" i="82"/>
  <c r="P75" i="82"/>
  <c r="O75" i="82"/>
  <c r="N75" i="82"/>
  <c r="M75" i="82"/>
  <c r="L75" i="82"/>
  <c r="K75" i="82"/>
  <c r="BN74" i="82"/>
  <c r="BB74" i="82"/>
  <c r="BA74" i="82"/>
  <c r="AZ74" i="82"/>
  <c r="AY74" i="82"/>
  <c r="AW74" i="82"/>
  <c r="AV74" i="82"/>
  <c r="AU74" i="82"/>
  <c r="AX74" i="82" s="1"/>
  <c r="AK74" i="82"/>
  <c r="AJ74" i="82"/>
  <c r="AI74" i="82"/>
  <c r="AD74" i="82"/>
  <c r="AG74" i="82" s="1"/>
  <c r="AC74" i="82"/>
  <c r="AE74" i="82" s="1"/>
  <c r="S74" i="82"/>
  <c r="R74" i="82"/>
  <c r="Q74" i="82"/>
  <c r="L74" i="82"/>
  <c r="K74" i="82"/>
  <c r="BN73" i="82"/>
  <c r="AX73" i="82"/>
  <c r="AV73" i="82"/>
  <c r="AU73" i="82"/>
  <c r="AW73" i="82" s="1"/>
  <c r="AD73" i="82"/>
  <c r="Q73" i="82"/>
  <c r="P73" i="82"/>
  <c r="O73" i="82"/>
  <c r="L73" i="82"/>
  <c r="K73" i="82"/>
  <c r="BS72" i="82"/>
  <c r="BN72" i="82"/>
  <c r="BB72" i="82"/>
  <c r="BA72" i="82"/>
  <c r="AZ72" i="82"/>
  <c r="AY72" i="82"/>
  <c r="AW72" i="82"/>
  <c r="AV72" i="82"/>
  <c r="AU72" i="82"/>
  <c r="AX72" i="82" s="1"/>
  <c r="AI72" i="82"/>
  <c r="AH72" i="82"/>
  <c r="AD72" i="82"/>
  <c r="AG72" i="82" s="1"/>
  <c r="AC72" i="82"/>
  <c r="L72" i="82"/>
  <c r="BU71" i="82"/>
  <c r="BT71" i="82"/>
  <c r="BR71" i="82"/>
  <c r="BN71" i="82"/>
  <c r="BM71" i="82"/>
  <c r="BP71" i="82" s="1"/>
  <c r="AV71" i="82"/>
  <c r="AD71" i="82"/>
  <c r="S71" i="82"/>
  <c r="Q71" i="82"/>
  <c r="L71" i="82"/>
  <c r="K71" i="82"/>
  <c r="BS70" i="82"/>
  <c r="BN70" i="82"/>
  <c r="BB70" i="82"/>
  <c r="BA70" i="82"/>
  <c r="AZ70" i="82"/>
  <c r="AY70" i="82"/>
  <c r="AW70" i="82"/>
  <c r="AV70" i="82"/>
  <c r="AU70" i="82"/>
  <c r="AD70" i="82"/>
  <c r="L70" i="82"/>
  <c r="K70" i="82"/>
  <c r="BN69" i="82"/>
  <c r="AV69" i="82"/>
  <c r="AU69" i="82"/>
  <c r="AD69" i="82"/>
  <c r="Q69" i="82"/>
  <c r="P69" i="82"/>
  <c r="O69" i="82"/>
  <c r="L69" i="82"/>
  <c r="R69" i="82" s="1"/>
  <c r="K69" i="82"/>
  <c r="BS68" i="82"/>
  <c r="BN68" i="82"/>
  <c r="BC68" i="82"/>
  <c r="BB68" i="82"/>
  <c r="BA68" i="82"/>
  <c r="AZ68" i="82"/>
  <c r="AY68" i="82"/>
  <c r="AW68" i="82"/>
  <c r="AV68" i="82"/>
  <c r="AU68" i="82"/>
  <c r="AX68" i="82" s="1"/>
  <c r="AI68" i="82"/>
  <c r="AD68" i="82"/>
  <c r="L68" i="82"/>
  <c r="BT67" i="82"/>
  <c r="BS67" i="82"/>
  <c r="BR67" i="82"/>
  <c r="BQ67" i="82"/>
  <c r="BP67" i="82"/>
  <c r="BO67" i="82"/>
  <c r="BN67" i="82"/>
  <c r="BM67" i="82"/>
  <c r="BU67" i="82" s="1"/>
  <c r="BA67" i="82"/>
  <c r="AY67" i="82"/>
  <c r="AX67" i="82"/>
  <c r="AV67" i="82"/>
  <c r="AU67" i="82"/>
  <c r="AD67" i="82"/>
  <c r="L67" i="82"/>
  <c r="K67" i="82"/>
  <c r="BS66" i="82"/>
  <c r="BN66" i="82"/>
  <c r="BM66" i="82"/>
  <c r="BC66" i="82"/>
  <c r="AY66" i="82"/>
  <c r="AX66" i="82"/>
  <c r="AV66" i="82"/>
  <c r="AU66" i="82"/>
  <c r="AW66" i="82" s="1"/>
  <c r="AD66" i="82"/>
  <c r="AC66" i="82" s="1"/>
  <c r="L66" i="82"/>
  <c r="Q66" i="82" s="1"/>
  <c r="BT65" i="82"/>
  <c r="BS65" i="82"/>
  <c r="BR65" i="82"/>
  <c r="BQ65" i="82"/>
  <c r="BP65" i="82"/>
  <c r="BO65" i="82"/>
  <c r="BN65" i="82"/>
  <c r="BM65" i="82"/>
  <c r="BU65" i="82" s="1"/>
  <c r="BA65" i="82"/>
  <c r="AZ65" i="82"/>
  <c r="AY65" i="82"/>
  <c r="AV65" i="82"/>
  <c r="AU65" i="82"/>
  <c r="AW65" i="82" s="1"/>
  <c r="AI65" i="82"/>
  <c r="AH65" i="82"/>
  <c r="AG65" i="82"/>
  <c r="AD65" i="82"/>
  <c r="AJ65" i="82" s="1"/>
  <c r="AC65" i="82"/>
  <c r="L65" i="82"/>
  <c r="BU64" i="82"/>
  <c r="BN64" i="82"/>
  <c r="BM64" i="82"/>
  <c r="BB64" i="82"/>
  <c r="AV64" i="82"/>
  <c r="BC64" i="82" s="1"/>
  <c r="AU64" i="82"/>
  <c r="AK64" i="82"/>
  <c r="AH64" i="82"/>
  <c r="AD64" i="82"/>
  <c r="AI64" i="82" s="1"/>
  <c r="AC64" i="82"/>
  <c r="L64" i="82"/>
  <c r="Q64" i="82" s="1"/>
  <c r="BS63" i="82"/>
  <c r="BN63" i="82"/>
  <c r="BM63" i="82"/>
  <c r="BA63" i="82"/>
  <c r="AV63" i="82"/>
  <c r="AU63" i="82"/>
  <c r="AI63" i="82"/>
  <c r="AD63" i="82"/>
  <c r="AC63" i="82"/>
  <c r="Q63" i="82"/>
  <c r="L63" i="82"/>
  <c r="K63" i="82"/>
  <c r="BU62" i="82"/>
  <c r="BS62" i="82"/>
  <c r="BN62" i="82"/>
  <c r="BM62" i="82"/>
  <c r="AV62" i="82"/>
  <c r="BA62" i="82" s="1"/>
  <c r="AU62" i="82"/>
  <c r="AK62" i="82"/>
  <c r="AD62" i="82"/>
  <c r="AI62" i="82" s="1"/>
  <c r="AC62" i="82"/>
  <c r="L62" i="82"/>
  <c r="Q62" i="82" s="1"/>
  <c r="BU61" i="82"/>
  <c r="BT61" i="82"/>
  <c r="BS61" i="82"/>
  <c r="BN61" i="82"/>
  <c r="BM61" i="82"/>
  <c r="BA61" i="82"/>
  <c r="AV61" i="82"/>
  <c r="AZ61" i="82" s="1"/>
  <c r="AU61" i="82"/>
  <c r="AK61" i="82"/>
  <c r="AI61" i="82"/>
  <c r="AD61" i="82"/>
  <c r="AH61" i="82" s="1"/>
  <c r="AC61" i="82"/>
  <c r="Q61" i="82"/>
  <c r="L61" i="82"/>
  <c r="O61" i="82" s="1"/>
  <c r="K61" i="82"/>
  <c r="BN60" i="82"/>
  <c r="AV60" i="82"/>
  <c r="AU60" i="82" s="1"/>
  <c r="AD60" i="82"/>
  <c r="L60" i="82"/>
  <c r="K60" i="82" s="1"/>
  <c r="BN59" i="82"/>
  <c r="BM59" i="82" s="1"/>
  <c r="AV59" i="82"/>
  <c r="AI59" i="82"/>
  <c r="AD59" i="82"/>
  <c r="AH59" i="82" s="1"/>
  <c r="AC59" i="82"/>
  <c r="L59" i="82"/>
  <c r="BN58" i="82"/>
  <c r="BA58" i="82"/>
  <c r="AV58" i="82"/>
  <c r="AK58" i="82"/>
  <c r="AJ58" i="82"/>
  <c r="AI58" i="82"/>
  <c r="AG58" i="82"/>
  <c r="AF58" i="82"/>
  <c r="AD58" i="82"/>
  <c r="AC58" i="82"/>
  <c r="L58" i="82"/>
  <c r="BN57" i="82"/>
  <c r="AV57" i="82"/>
  <c r="AJ57" i="82"/>
  <c r="AI57" i="82"/>
  <c r="AD57" i="82"/>
  <c r="AC57" i="82"/>
  <c r="AK57" i="82" s="1"/>
  <c r="L57" i="82"/>
  <c r="K57" i="82" s="1"/>
  <c r="BS56" i="82"/>
  <c r="BN56" i="82"/>
  <c r="BA56" i="82"/>
  <c r="AV56" i="82"/>
  <c r="AK56" i="82"/>
  <c r="AI56" i="82"/>
  <c r="AD56" i="82"/>
  <c r="AC56" i="82"/>
  <c r="L56" i="82"/>
  <c r="Q56" i="82" s="1"/>
  <c r="BS55" i="82"/>
  <c r="BO55" i="82"/>
  <c r="BN55" i="82"/>
  <c r="BM55" i="82"/>
  <c r="AV55" i="82"/>
  <c r="AK55" i="82"/>
  <c r="AI55" i="82"/>
  <c r="AD55" i="82"/>
  <c r="AC55" i="82"/>
  <c r="L55" i="82"/>
  <c r="K55" i="82" s="1"/>
  <c r="BS54" i="82"/>
  <c r="BN54" i="82"/>
  <c r="BA54" i="82"/>
  <c r="AV54" i="82"/>
  <c r="AK54" i="82"/>
  <c r="AJ54" i="82"/>
  <c r="AI54" i="82"/>
  <c r="AG54" i="82"/>
  <c r="AF54" i="82"/>
  <c r="AE54" i="82"/>
  <c r="AD54" i="82"/>
  <c r="AC54" i="82"/>
  <c r="AH54" i="82" s="1"/>
  <c r="S54" i="82"/>
  <c r="L54" i="82"/>
  <c r="K54" i="82"/>
  <c r="M54" i="82" s="1"/>
  <c r="BS53" i="82"/>
  <c r="BN53" i="82"/>
  <c r="BM53" i="82"/>
  <c r="AV53" i="82"/>
  <c r="AK53" i="82"/>
  <c r="AJ53" i="82"/>
  <c r="AI53" i="82"/>
  <c r="AF53" i="82"/>
  <c r="AE53" i="82"/>
  <c r="AD53" i="82"/>
  <c r="AH53" i="82" s="1"/>
  <c r="AC53" i="82"/>
  <c r="AG53" i="82" s="1"/>
  <c r="L53" i="82"/>
  <c r="Q53" i="82" s="1"/>
  <c r="BN52" i="82"/>
  <c r="BS52" i="82" s="1"/>
  <c r="BA52" i="82"/>
  <c r="AV52" i="82"/>
  <c r="AK52" i="82"/>
  <c r="AJ52" i="82"/>
  <c r="AI52" i="82"/>
  <c r="AG52" i="82"/>
  <c r="AF52" i="82"/>
  <c r="AE52" i="82"/>
  <c r="AD52" i="82"/>
  <c r="AH52" i="82" s="1"/>
  <c r="AC52" i="82"/>
  <c r="S52" i="82"/>
  <c r="N52" i="82"/>
  <c r="L52" i="82"/>
  <c r="K52" i="82" s="1"/>
  <c r="M52" i="82" s="1"/>
  <c r="BS51" i="82"/>
  <c r="BN51" i="82"/>
  <c r="BM51" i="82" s="1"/>
  <c r="AV51" i="82"/>
  <c r="AK51" i="82"/>
  <c r="AJ51" i="82"/>
  <c r="AI51" i="82"/>
  <c r="AF51" i="82"/>
  <c r="AE51" i="82"/>
  <c r="AD51" i="82"/>
  <c r="AH51" i="82" s="1"/>
  <c r="AC51" i="82"/>
  <c r="AG51" i="82" s="1"/>
  <c r="L51" i="82"/>
  <c r="Q51" i="82" s="1"/>
  <c r="BN50" i="82"/>
  <c r="BA50" i="82"/>
  <c r="AV50" i="82"/>
  <c r="AI50" i="82"/>
  <c r="AG50" i="82"/>
  <c r="AF50" i="82"/>
  <c r="AD50" i="82"/>
  <c r="AC50" i="82"/>
  <c r="AK50" i="82" s="1"/>
  <c r="L50" i="82"/>
  <c r="BS49" i="82"/>
  <c r="BN49" i="82"/>
  <c r="BA49" i="82"/>
  <c r="AV49" i="82"/>
  <c r="AI49" i="82"/>
  <c r="AD49" i="82"/>
  <c r="AH49" i="82" s="1"/>
  <c r="AC49" i="82"/>
  <c r="L49" i="82"/>
  <c r="K49" i="82" s="1"/>
  <c r="BS48" i="82"/>
  <c r="BO48" i="82"/>
  <c r="BN48" i="82"/>
  <c r="BM48" i="82" s="1"/>
  <c r="BP48" i="82" s="1"/>
  <c r="AV48" i="82"/>
  <c r="AK48" i="82"/>
  <c r="AI48" i="82"/>
  <c r="AG48" i="82"/>
  <c r="AE48" i="82"/>
  <c r="AD48" i="82"/>
  <c r="AC48" i="82"/>
  <c r="L48" i="82"/>
  <c r="K48" i="82" s="1"/>
  <c r="M48" i="82" s="1"/>
  <c r="BN47" i="82"/>
  <c r="BA47" i="82"/>
  <c r="AV47" i="82"/>
  <c r="AJ47" i="82"/>
  <c r="AI47" i="82"/>
  <c r="AG47" i="82"/>
  <c r="AD47" i="82"/>
  <c r="AH47" i="82" s="1"/>
  <c r="AC47" i="82"/>
  <c r="AE47" i="82" s="1"/>
  <c r="L47" i="82"/>
  <c r="Q47" i="82" s="1"/>
  <c r="BN46" i="82"/>
  <c r="BM46" i="82" s="1"/>
  <c r="AV46" i="82"/>
  <c r="AK46" i="82"/>
  <c r="AJ46" i="82"/>
  <c r="AI46" i="82"/>
  <c r="AF46" i="82"/>
  <c r="AE46" i="82"/>
  <c r="AD46" i="82"/>
  <c r="AC46" i="82"/>
  <c r="AH46" i="82" s="1"/>
  <c r="L46" i="82"/>
  <c r="Q46" i="82" s="1"/>
  <c r="BS45" i="82"/>
  <c r="BR45" i="82"/>
  <c r="BN45" i="82"/>
  <c r="BM45" i="82" s="1"/>
  <c r="BA45" i="82"/>
  <c r="AV45" i="82"/>
  <c r="AK45" i="82"/>
  <c r="AJ45" i="82"/>
  <c r="AI45" i="82"/>
  <c r="AG45" i="82"/>
  <c r="AF45" i="82"/>
  <c r="AE45" i="82"/>
  <c r="AD45" i="82"/>
  <c r="AH45" i="82" s="1"/>
  <c r="AC45" i="82"/>
  <c r="L45" i="82"/>
  <c r="BN44" i="82"/>
  <c r="AV44" i="82"/>
  <c r="AK44" i="82"/>
  <c r="AJ44" i="82"/>
  <c r="AI44" i="82"/>
  <c r="AF44" i="82"/>
  <c r="AE44" i="82"/>
  <c r="AD44" i="82"/>
  <c r="AC44" i="82"/>
  <c r="AH44" i="82" s="1"/>
  <c r="L44" i="82"/>
  <c r="Q44" i="82" s="1"/>
  <c r="BS43" i="82"/>
  <c r="BR43" i="82"/>
  <c r="BN43" i="82"/>
  <c r="BM43" i="82" s="1"/>
  <c r="BA43" i="82"/>
  <c r="AV43" i="82"/>
  <c r="AK43" i="82"/>
  <c r="AJ43" i="82"/>
  <c r="AI43" i="82"/>
  <c r="AG43" i="82"/>
  <c r="AF43" i="82"/>
  <c r="AE43" i="82"/>
  <c r="AD43" i="82"/>
  <c r="AH43" i="82" s="1"/>
  <c r="AC43" i="82"/>
  <c r="L43" i="82"/>
  <c r="BN42" i="82"/>
  <c r="BM42" i="82" s="1"/>
  <c r="AV42" i="82"/>
  <c r="AK42" i="82"/>
  <c r="AJ42" i="82"/>
  <c r="AI42" i="82"/>
  <c r="AF42" i="82"/>
  <c r="AE42" i="82"/>
  <c r="AD42" i="82"/>
  <c r="AC42" i="82"/>
  <c r="AG42" i="82" s="1"/>
  <c r="L42" i="82"/>
  <c r="Q42" i="82" s="1"/>
  <c r="BS41" i="82"/>
  <c r="BN41" i="82"/>
  <c r="BM41" i="82" s="1"/>
  <c r="BA41" i="82"/>
  <c r="AV41" i="82"/>
  <c r="AK41" i="82"/>
  <c r="AJ41" i="82"/>
  <c r="AI41" i="82"/>
  <c r="AG41" i="82"/>
  <c r="AF41" i="82"/>
  <c r="AE41" i="82"/>
  <c r="AD41" i="82"/>
  <c r="AH41" i="82" s="1"/>
  <c r="AC41" i="82"/>
  <c r="L41" i="82"/>
  <c r="BN40" i="82"/>
  <c r="BM40" i="82"/>
  <c r="AV40" i="82"/>
  <c r="AK40" i="82"/>
  <c r="AJ40" i="82"/>
  <c r="AI40" i="82"/>
  <c r="AF40" i="82"/>
  <c r="AE40" i="82"/>
  <c r="AD40" i="82"/>
  <c r="AC40" i="82"/>
  <c r="AG40" i="82" s="1"/>
  <c r="L40" i="82"/>
  <c r="Q40" i="82" s="1"/>
  <c r="BS39" i="82"/>
  <c r="BN39" i="82"/>
  <c r="BM39" i="82" s="1"/>
  <c r="AV39" i="82"/>
  <c r="BA39" i="82" s="1"/>
  <c r="AI39" i="82"/>
  <c r="AD39" i="82"/>
  <c r="AC39" i="82" s="1"/>
  <c r="L39" i="82"/>
  <c r="BN38" i="82"/>
  <c r="BM38" i="82" s="1"/>
  <c r="AV38" i="82"/>
  <c r="AI38" i="82"/>
  <c r="AD38" i="82"/>
  <c r="AC38" i="82" s="1"/>
  <c r="L38" i="82"/>
  <c r="Q38" i="82" s="1"/>
  <c r="CK37" i="82"/>
  <c r="CF37" i="82"/>
  <c r="CE37" i="82" s="1"/>
  <c r="BN37" i="82"/>
  <c r="BM37" i="82" s="1"/>
  <c r="AV37" i="82"/>
  <c r="BA37" i="82" s="1"/>
  <c r="AD37" i="82"/>
  <c r="AI37" i="82" s="1"/>
  <c r="L37" i="82"/>
  <c r="K37" i="82" s="1"/>
  <c r="CF36" i="82"/>
  <c r="CE36" i="82"/>
  <c r="BN36" i="82"/>
  <c r="AV36" i="82"/>
  <c r="AD36" i="82"/>
  <c r="AI36" i="82" s="1"/>
  <c r="AC36" i="82"/>
  <c r="AE36" i="82" s="1"/>
  <c r="L36" i="82"/>
  <c r="CF35" i="82"/>
  <c r="CK35" i="82" s="1"/>
  <c r="BN35" i="82"/>
  <c r="BM35" i="82"/>
  <c r="BP35" i="82" s="1"/>
  <c r="AV35" i="82"/>
  <c r="AU35" i="82" s="1"/>
  <c r="BC35" i="82" s="1"/>
  <c r="AD35" i="82"/>
  <c r="AC35" i="82" s="1"/>
  <c r="L35" i="82"/>
  <c r="CF34" i="82"/>
  <c r="BN34" i="82"/>
  <c r="BS34" i="82" s="1"/>
  <c r="AV34" i="82"/>
  <c r="AD34" i="82"/>
  <c r="AI34" i="82" s="1"/>
  <c r="L34" i="82"/>
  <c r="Q34" i="82" s="1"/>
  <c r="CK33" i="82"/>
  <c r="CF33" i="82"/>
  <c r="CM33" i="82" s="1"/>
  <c r="CE33" i="82"/>
  <c r="CL33" i="82" s="1"/>
  <c r="BN33" i="82"/>
  <c r="BM33" i="82" s="1"/>
  <c r="AV33" i="82"/>
  <c r="AD33" i="82"/>
  <c r="L33" i="82"/>
  <c r="K33" i="82" s="1"/>
  <c r="CF32" i="82"/>
  <c r="BN32" i="82"/>
  <c r="BS32" i="82" s="1"/>
  <c r="AV32" i="82"/>
  <c r="BA32" i="82" s="1"/>
  <c r="AD32" i="82"/>
  <c r="AI32" i="82" s="1"/>
  <c r="AC32" i="82"/>
  <c r="L32" i="82"/>
  <c r="K32" i="82" s="1"/>
  <c r="CF31" i="82"/>
  <c r="BN31" i="82"/>
  <c r="AV31" i="82"/>
  <c r="AU31" i="82" s="1"/>
  <c r="AW31" i="82" s="1"/>
  <c r="AD31" i="82"/>
  <c r="L31" i="82"/>
  <c r="Q31" i="82" s="1"/>
  <c r="CF30" i="82"/>
  <c r="CK30" i="82" s="1"/>
  <c r="BN30" i="82"/>
  <c r="BM30" i="82" s="1"/>
  <c r="AV30" i="82"/>
  <c r="AU30" i="82" s="1"/>
  <c r="AD30" i="82"/>
  <c r="L30" i="82"/>
  <c r="CK29" i="82"/>
  <c r="CF29" i="82"/>
  <c r="CE29" i="82"/>
  <c r="CG29" i="82" s="1"/>
  <c r="BN29" i="82"/>
  <c r="BA29" i="82"/>
  <c r="AV29" i="82"/>
  <c r="AD29" i="82"/>
  <c r="AI29" i="82" s="1"/>
  <c r="L29" i="82"/>
  <c r="Q29" i="82" s="1"/>
  <c r="CF28" i="82"/>
  <c r="BN28" i="82"/>
  <c r="AV28" i="82"/>
  <c r="AD28" i="82"/>
  <c r="AI28" i="82" s="1"/>
  <c r="L28" i="82"/>
  <c r="CF27" i="82"/>
  <c r="CK27" i="82" s="1"/>
  <c r="BN27" i="82"/>
  <c r="BS27" i="82" s="1"/>
  <c r="AV27" i="82"/>
  <c r="AU27" i="82"/>
  <c r="BC27" i="82" s="1"/>
  <c r="AD27" i="82"/>
  <c r="AC27" i="82"/>
  <c r="L27" i="82"/>
  <c r="Q27" i="82" s="1"/>
  <c r="CF26" i="82"/>
  <c r="BN26" i="82"/>
  <c r="BS26" i="82" s="1"/>
  <c r="BM26" i="82"/>
  <c r="BU26" i="82" s="1"/>
  <c r="AV26" i="82"/>
  <c r="AI26" i="82"/>
  <c r="AD26" i="82"/>
  <c r="Q26" i="82"/>
  <c r="L26" i="82"/>
  <c r="CK25" i="82"/>
  <c r="CF25" i="82"/>
  <c r="CE25" i="82"/>
  <c r="CL25" i="82" s="1"/>
  <c r="BN25" i="82"/>
  <c r="BM25" i="82" s="1"/>
  <c r="BA25" i="82"/>
  <c r="AV25" i="82"/>
  <c r="AU25" i="82"/>
  <c r="AD25" i="82"/>
  <c r="L25" i="82"/>
  <c r="Q25" i="82" s="1"/>
  <c r="CF24" i="82"/>
  <c r="BS24" i="82"/>
  <c r="BN24" i="82"/>
  <c r="BM24" i="82"/>
  <c r="BP24" i="82" s="1"/>
  <c r="AV24" i="82"/>
  <c r="BA24" i="82" s="1"/>
  <c r="AD24" i="82"/>
  <c r="AI24" i="82" s="1"/>
  <c r="L24" i="82"/>
  <c r="CF23" i="82"/>
  <c r="CE23" i="82"/>
  <c r="CH23" i="82" s="1"/>
  <c r="BN23" i="82"/>
  <c r="AV23" i="82"/>
  <c r="BA23" i="82" s="1"/>
  <c r="AU23" i="82"/>
  <c r="BC23" i="82" s="1"/>
  <c r="AD23" i="82"/>
  <c r="Q23" i="82"/>
  <c r="L23" i="82"/>
  <c r="K23" i="82"/>
  <c r="N23" i="82" s="1"/>
  <c r="CF22" i="82"/>
  <c r="CK22" i="82" s="1"/>
  <c r="BN22" i="82"/>
  <c r="BS22" i="82" s="1"/>
  <c r="BM22" i="82"/>
  <c r="AV22" i="82"/>
  <c r="AU22" i="82" s="1"/>
  <c r="AD22" i="82"/>
  <c r="AC22" i="82" s="1"/>
  <c r="AF22" i="82" s="1"/>
  <c r="L22" i="82"/>
  <c r="CF21" i="82"/>
  <c r="CE21" i="82" s="1"/>
  <c r="BN21" i="82"/>
  <c r="AV21" i="82"/>
  <c r="AU21" i="82"/>
  <c r="AX21" i="82" s="1"/>
  <c r="AD21" i="82"/>
  <c r="AI21" i="82" s="1"/>
  <c r="L21" i="82"/>
  <c r="Q21" i="82" s="1"/>
  <c r="CF20" i="82"/>
  <c r="CE20" i="82" s="1"/>
  <c r="CL20" i="82" s="1"/>
  <c r="BN20" i="82"/>
  <c r="AV20" i="82"/>
  <c r="AD20" i="82"/>
  <c r="AC20" i="82" s="1"/>
  <c r="AF20" i="82" s="1"/>
  <c r="L20" i="82"/>
  <c r="CF19" i="82"/>
  <c r="CE19" i="82" s="1"/>
  <c r="BN19" i="82"/>
  <c r="AV19" i="82"/>
  <c r="AU19" i="82" s="1"/>
  <c r="AD19" i="82"/>
  <c r="AC19" i="82"/>
  <c r="AE19" i="82" s="1"/>
  <c r="L19" i="82"/>
  <c r="CF18" i="82"/>
  <c r="BO18" i="82"/>
  <c r="BN18" i="82"/>
  <c r="BM18" i="82"/>
  <c r="BT18" i="82" s="1"/>
  <c r="AV18" i="82"/>
  <c r="AI18" i="82"/>
  <c r="AD18" i="82"/>
  <c r="AC18" i="82"/>
  <c r="AF18" i="82" s="1"/>
  <c r="L18" i="82"/>
  <c r="Q18" i="82" s="1"/>
  <c r="CK17" i="82"/>
  <c r="CF17" i="82"/>
  <c r="CE17" i="82" s="1"/>
  <c r="BN17" i="82"/>
  <c r="BM17" i="82" s="1"/>
  <c r="AV17" i="82"/>
  <c r="AD17" i="82"/>
  <c r="L17" i="82"/>
  <c r="K17" i="82" s="1"/>
  <c r="S17" i="82" s="1"/>
  <c r="CF16" i="82"/>
  <c r="CK16" i="82" s="1"/>
  <c r="CE16" i="82"/>
  <c r="CM16" i="82" s="1"/>
  <c r="BN16" i="82"/>
  <c r="BS16" i="82" s="1"/>
  <c r="AV16" i="82"/>
  <c r="AD16" i="82"/>
  <c r="AC16" i="82" s="1"/>
  <c r="AG16" i="82" s="1"/>
  <c r="L16" i="82"/>
  <c r="Q16" i="82" s="1"/>
  <c r="CF15" i="82"/>
  <c r="CK15" i="82" s="1"/>
  <c r="BN15" i="82"/>
  <c r="AV15" i="82"/>
  <c r="AU15" i="82" s="1"/>
  <c r="AD15" i="82"/>
  <c r="AI15" i="82" s="1"/>
  <c r="L15" i="82"/>
  <c r="Q15" i="82" s="1"/>
  <c r="CF14" i="82"/>
  <c r="CK14" i="82" s="1"/>
  <c r="BN14" i="82"/>
  <c r="BM14" i="82" s="1"/>
  <c r="AV14" i="82"/>
  <c r="BA14" i="82" s="1"/>
  <c r="AI14" i="82"/>
  <c r="AD14" i="82"/>
  <c r="L14" i="82"/>
  <c r="K14" i="82" s="1"/>
  <c r="CF13" i="82"/>
  <c r="BS13" i="82"/>
  <c r="BN13" i="82"/>
  <c r="BM13" i="82" s="1"/>
  <c r="BR13" i="82" s="1"/>
  <c r="AV13" i="82"/>
  <c r="BA13" i="82" s="1"/>
  <c r="AD13" i="82"/>
  <c r="AC13" i="82" s="1"/>
  <c r="L13" i="82"/>
  <c r="Q13" i="82" s="1"/>
  <c r="CF12" i="82"/>
  <c r="CE12" i="82" s="1"/>
  <c r="BN12" i="82"/>
  <c r="BS12" i="82" s="1"/>
  <c r="AV12" i="82"/>
  <c r="AU12" i="82" s="1"/>
  <c r="AD12" i="82"/>
  <c r="L12" i="82"/>
  <c r="K12" i="82"/>
  <c r="S12" i="82" s="1"/>
  <c r="CF11" i="82"/>
  <c r="CK11" i="82" s="1"/>
  <c r="BN11" i="82"/>
  <c r="BM11" i="82" s="1"/>
  <c r="AV11" i="82"/>
  <c r="BA11" i="82" s="1"/>
  <c r="AD11" i="82"/>
  <c r="AC11" i="82" s="1"/>
  <c r="L11" i="82"/>
  <c r="Q11" i="82" s="1"/>
  <c r="CF10" i="82"/>
  <c r="CE10" i="82" s="1"/>
  <c r="BN10" i="82"/>
  <c r="AV10" i="82"/>
  <c r="AU10" i="82" s="1"/>
  <c r="BC10" i="82" s="1"/>
  <c r="AD10" i="82"/>
  <c r="AI10" i="82" s="1"/>
  <c r="L10" i="82"/>
  <c r="K10" i="82" s="1"/>
  <c r="CF9" i="82"/>
  <c r="CK9" i="82" s="1"/>
  <c r="BN9" i="82"/>
  <c r="BM9" i="82"/>
  <c r="BP9" i="82" s="1"/>
  <c r="AV9" i="82"/>
  <c r="BA9" i="82" s="1"/>
  <c r="AI9" i="82"/>
  <c r="AD9" i="82"/>
  <c r="AC9" i="82" s="1"/>
  <c r="L9" i="82"/>
  <c r="CF8" i="82"/>
  <c r="BN8" i="82"/>
  <c r="AV8" i="82"/>
  <c r="AU8" i="82" s="1"/>
  <c r="AI8" i="82"/>
  <c r="AD8" i="82"/>
  <c r="L8" i="82"/>
  <c r="CC6" i="82"/>
  <c r="CA6" i="82"/>
  <c r="BZ6" i="82"/>
  <c r="BY6" i="82"/>
  <c r="BX6" i="82"/>
  <c r="BV6" i="82"/>
  <c r="BK6" i="82"/>
  <c r="BI6" i="82"/>
  <c r="BH6" i="82"/>
  <c r="BG6" i="82"/>
  <c r="BF6" i="82"/>
  <c r="BD6" i="82"/>
  <c r="AS6" i="82"/>
  <c r="AQ6" i="82"/>
  <c r="AP6" i="82"/>
  <c r="AO6" i="82"/>
  <c r="AN6" i="82"/>
  <c r="AL6" i="82"/>
  <c r="AA6" i="82"/>
  <c r="Y6" i="82"/>
  <c r="X6" i="82"/>
  <c r="W6" i="82"/>
  <c r="V6" i="82"/>
  <c r="T6" i="82"/>
  <c r="I6" i="82"/>
  <c r="G6" i="82"/>
  <c r="F6" i="82"/>
  <c r="E6" i="82"/>
  <c r="D6" i="82"/>
  <c r="B6" i="82"/>
  <c r="CC5" i="82"/>
  <c r="CA5" i="82"/>
  <c r="BZ5" i="82"/>
  <c r="BY5" i="82"/>
  <c r="BX5" i="82"/>
  <c r="BV5" i="82"/>
  <c r="BK5" i="82"/>
  <c r="BI5" i="82"/>
  <c r="BH5" i="82"/>
  <c r="BG5" i="82"/>
  <c r="BF5" i="82"/>
  <c r="BD5" i="82"/>
  <c r="AS5" i="82"/>
  <c r="AQ5" i="82"/>
  <c r="AP5" i="82"/>
  <c r="AO5" i="82"/>
  <c r="AN5" i="82"/>
  <c r="AL5" i="82"/>
  <c r="AA5" i="82"/>
  <c r="Y5" i="82"/>
  <c r="X5" i="82"/>
  <c r="W5" i="82"/>
  <c r="V5" i="82"/>
  <c r="T5" i="82"/>
  <c r="I5" i="82"/>
  <c r="G5" i="82"/>
  <c r="F5" i="82"/>
  <c r="E5" i="82"/>
  <c r="D5" i="82"/>
  <c r="B5" i="82"/>
  <c r="CC4" i="82"/>
  <c r="CA4" i="82"/>
  <c r="BZ4" i="82"/>
  <c r="BY4" i="82"/>
  <c r="BX4" i="82"/>
  <c r="BV4" i="82"/>
  <c r="BN4" i="82"/>
  <c r="BK4" i="82"/>
  <c r="BI4" i="82"/>
  <c r="BH4" i="82"/>
  <c r="BG4" i="82"/>
  <c r="BF4" i="82"/>
  <c r="BD4" i="82"/>
  <c r="AS4" i="82"/>
  <c r="AQ4" i="82"/>
  <c r="AP4" i="82"/>
  <c r="AO4" i="82"/>
  <c r="AN4" i="82"/>
  <c r="AL4" i="82"/>
  <c r="AA4" i="82"/>
  <c r="Y4" i="82"/>
  <c r="X4" i="82"/>
  <c r="W4" i="82"/>
  <c r="V4" i="82"/>
  <c r="T4" i="82"/>
  <c r="I4" i="82"/>
  <c r="G4" i="82"/>
  <c r="F4" i="82"/>
  <c r="E4" i="82"/>
  <c r="D4" i="82"/>
  <c r="B4" i="82"/>
  <c r="CC3" i="82"/>
  <c r="CA3" i="82"/>
  <c r="BZ3" i="82"/>
  <c r="BY3" i="82"/>
  <c r="BX3" i="82"/>
  <c r="BV3" i="82"/>
  <c r="BK3" i="82"/>
  <c r="BI3" i="82"/>
  <c r="BH3" i="82"/>
  <c r="BG3" i="82"/>
  <c r="BF3" i="82"/>
  <c r="BD3" i="82"/>
  <c r="AS3" i="82"/>
  <c r="AQ3" i="82"/>
  <c r="AP3" i="82"/>
  <c r="AO3" i="82"/>
  <c r="AN3" i="82"/>
  <c r="AL3" i="82"/>
  <c r="AA3" i="82"/>
  <c r="Y3" i="82"/>
  <c r="X3" i="82"/>
  <c r="W3" i="82"/>
  <c r="V3" i="82"/>
  <c r="T3" i="82"/>
  <c r="I3" i="82"/>
  <c r="G3" i="82"/>
  <c r="F3" i="82"/>
  <c r="E3" i="82"/>
  <c r="D3" i="82"/>
  <c r="B3" i="82"/>
  <c r="CC2" i="82"/>
  <c r="CA2" i="82"/>
  <c r="BZ2" i="82"/>
  <c r="BY2" i="82"/>
  <c r="BX2" i="82"/>
  <c r="BV2" i="82"/>
  <c r="BK2" i="82"/>
  <c r="BI2" i="82"/>
  <c r="BH2" i="82"/>
  <c r="BG2" i="82"/>
  <c r="BF2" i="82"/>
  <c r="BD2" i="82"/>
  <c r="AS2" i="82"/>
  <c r="AQ2" i="82"/>
  <c r="AP2" i="82"/>
  <c r="AO2" i="82"/>
  <c r="AN2" i="82"/>
  <c r="AL2" i="82"/>
  <c r="AA2" i="82"/>
  <c r="Y2" i="82"/>
  <c r="X2" i="82"/>
  <c r="W2" i="82"/>
  <c r="V2" i="82"/>
  <c r="T2" i="82"/>
  <c r="I2" i="82"/>
  <c r="G2" i="82"/>
  <c r="F2" i="82"/>
  <c r="E2" i="82"/>
  <c r="D2" i="82"/>
  <c r="B2" i="82"/>
  <c r="CH17" i="82" l="1"/>
  <c r="CI17" i="82"/>
  <c r="CK10" i="82"/>
  <c r="BS14" i="82"/>
  <c r="CI29" i="82"/>
  <c r="AJ19" i="82"/>
  <c r="BA31" i="82"/>
  <c r="BO26" i="82"/>
  <c r="AK18" i="82"/>
  <c r="AC24" i="82"/>
  <c r="AG24" i="82" s="1"/>
  <c r="CJ37" i="82"/>
  <c r="BU9" i="82"/>
  <c r="Q17" i="82"/>
  <c r="K29" i="82"/>
  <c r="BA35" i="82"/>
  <c r="BO9" i="82"/>
  <c r="BU18" i="82"/>
  <c r="BM20" i="82"/>
  <c r="BU20" i="82" s="1"/>
  <c r="AK27" i="82"/>
  <c r="AC37" i="82"/>
  <c r="AK22" i="82"/>
  <c r="K16" i="82"/>
  <c r="M16" i="82" s="1"/>
  <c r="AI22" i="82"/>
  <c r="CL17" i="82"/>
  <c r="AX23" i="82"/>
  <c r="BM34" i="82"/>
  <c r="CH3" i="106"/>
  <c r="CI5" i="106"/>
  <c r="CL3" i="106"/>
  <c r="S21" i="103"/>
  <c r="P14" i="103"/>
  <c r="P21" i="103"/>
  <c r="S31" i="103"/>
  <c r="Q5" i="103"/>
  <c r="P31" i="103"/>
  <c r="CH36" i="96"/>
  <c r="CI36" i="96"/>
  <c r="CG12" i="96"/>
  <c r="CH12" i="96"/>
  <c r="CH24" i="96"/>
  <c r="CG24" i="96"/>
  <c r="CM20" i="96"/>
  <c r="CK36" i="96"/>
  <c r="CI12" i="96"/>
  <c r="CI24" i="96"/>
  <c r="CL27" i="96"/>
  <c r="CJ12" i="96"/>
  <c r="CL24" i="96"/>
  <c r="CH27" i="96"/>
  <c r="CL12" i="96"/>
  <c r="CM27" i="96"/>
  <c r="CJ34" i="96"/>
  <c r="CM12" i="96"/>
  <c r="CH20" i="96"/>
  <c r="CH34" i="96"/>
  <c r="CI20" i="96"/>
  <c r="CM36" i="96"/>
  <c r="CE37" i="96"/>
  <c r="CH37" i="96" s="1"/>
  <c r="CM24" i="96"/>
  <c r="CL34" i="96"/>
  <c r="CM14" i="95"/>
  <c r="CH14" i="95"/>
  <c r="CG14" i="95"/>
  <c r="CG28" i="95"/>
  <c r="CM28" i="95"/>
  <c r="CG36" i="95"/>
  <c r="CJ36" i="95"/>
  <c r="CH36" i="95"/>
  <c r="CM25" i="95"/>
  <c r="CG25" i="95"/>
  <c r="CI25" i="95"/>
  <c r="CH25" i="95"/>
  <c r="CH35" i="95"/>
  <c r="CG35" i="95"/>
  <c r="CM35" i="95"/>
  <c r="CG9" i="95"/>
  <c r="CH9" i="95"/>
  <c r="CM13" i="95"/>
  <c r="CE24" i="95"/>
  <c r="CJ35" i="95"/>
  <c r="CI9" i="95"/>
  <c r="CK19" i="95"/>
  <c r="CJ9" i="95"/>
  <c r="CG17" i="95"/>
  <c r="CJ20" i="95"/>
  <c r="CJ25" i="95"/>
  <c r="CI26" i="95"/>
  <c r="CE33" i="95"/>
  <c r="CJ34" i="95"/>
  <c r="CK36" i="95"/>
  <c r="CK9" i="95"/>
  <c r="CI14" i="95"/>
  <c r="CH17" i="95"/>
  <c r="CK25" i="95"/>
  <c r="CG26" i="95"/>
  <c r="CK34" i="95"/>
  <c r="CM36" i="95"/>
  <c r="CJ14" i="95"/>
  <c r="CE15" i="95"/>
  <c r="CI17" i="95"/>
  <c r="CL25" i="95"/>
  <c r="CK26" i="95"/>
  <c r="CK14" i="95"/>
  <c r="CJ17" i="95"/>
  <c r="CE18" i="95"/>
  <c r="CL26" i="95"/>
  <c r="CL14" i="95"/>
  <c r="CM17" i="95"/>
  <c r="CM26" i="95"/>
  <c r="CL28" i="95"/>
  <c r="CL9" i="95"/>
  <c r="CE16" i="95"/>
  <c r="CM16" i="95" s="1"/>
  <c r="CL36" i="95"/>
  <c r="CG15" i="94"/>
  <c r="CH15" i="94"/>
  <c r="CL19" i="94"/>
  <c r="CM19" i="94"/>
  <c r="CJ19" i="94"/>
  <c r="CH19" i="94"/>
  <c r="CG19" i="94"/>
  <c r="CH25" i="94"/>
  <c r="CG25" i="94"/>
  <c r="CM31" i="94"/>
  <c r="CH33" i="94"/>
  <c r="CG33" i="94"/>
  <c r="CH26" i="94"/>
  <c r="CG26" i="94"/>
  <c r="CG36" i="94"/>
  <c r="CH36" i="94"/>
  <c r="CI25" i="94"/>
  <c r="CE27" i="94"/>
  <c r="CI33" i="94"/>
  <c r="CJ13" i="94"/>
  <c r="CE17" i="94"/>
  <c r="CI19" i="94"/>
  <c r="CJ25" i="94"/>
  <c r="CE31" i="94"/>
  <c r="CL31" i="94" s="1"/>
  <c r="CJ33" i="94"/>
  <c r="CE35" i="94"/>
  <c r="CL15" i="94"/>
  <c r="CK19" i="94"/>
  <c r="CL25" i="94"/>
  <c r="CI28" i="94"/>
  <c r="CK31" i="94"/>
  <c r="CL33" i="94"/>
  <c r="CI15" i="94"/>
  <c r="CI17" i="94"/>
  <c r="CM26" i="94"/>
  <c r="CJ15" i="94"/>
  <c r="CJ17" i="94"/>
  <c r="CJ28" i="94"/>
  <c r="CK15" i="94"/>
  <c r="CM18" i="94"/>
  <c r="N87" i="86"/>
  <c r="M87" i="86"/>
  <c r="AJ73" i="86"/>
  <c r="AE73" i="86"/>
  <c r="BB55" i="86"/>
  <c r="AW55" i="86"/>
  <c r="BQ95" i="86"/>
  <c r="BP95" i="86"/>
  <c r="AI13" i="86"/>
  <c r="Q31" i="86"/>
  <c r="BA33" i="86"/>
  <c r="Q38" i="86"/>
  <c r="BA39" i="86"/>
  <c r="BO52" i="86"/>
  <c r="AI67" i="86"/>
  <c r="AZ78" i="86"/>
  <c r="BQ81" i="86"/>
  <c r="BS83" i="86"/>
  <c r="BT89" i="86"/>
  <c r="Q97" i="86"/>
  <c r="BT99" i="86"/>
  <c r="AE41" i="86"/>
  <c r="BA49" i="86"/>
  <c r="BR52" i="86"/>
  <c r="AI59" i="86"/>
  <c r="AC63" i="86"/>
  <c r="AX64" i="86"/>
  <c r="AH71" i="86"/>
  <c r="AI73" i="86"/>
  <c r="BM75" i="86"/>
  <c r="AX78" i="86"/>
  <c r="BP81" i="86"/>
  <c r="N85" i="86"/>
  <c r="BR87" i="86"/>
  <c r="BS89" i="86"/>
  <c r="AW94" i="86"/>
  <c r="BS95" i="86"/>
  <c r="BS99" i="86"/>
  <c r="BA16" i="86"/>
  <c r="AI47" i="86"/>
  <c r="BU50" i="86"/>
  <c r="BU52" i="86"/>
  <c r="BP69" i="86"/>
  <c r="AE71" i="86"/>
  <c r="BT79" i="86"/>
  <c r="BR81" i="86"/>
  <c r="BT91" i="86"/>
  <c r="AU97" i="86"/>
  <c r="AY97" i="86" s="1"/>
  <c r="AY98" i="86"/>
  <c r="BM19" i="86"/>
  <c r="BT41" i="86"/>
  <c r="BA47" i="86"/>
  <c r="BU62" i="86"/>
  <c r="BS67" i="86"/>
  <c r="AH69" i="86"/>
  <c r="BU73" i="86"/>
  <c r="BU81" i="86"/>
  <c r="Q13" i="86"/>
  <c r="BP41" i="86"/>
  <c r="P50" i="86"/>
  <c r="AI53" i="86"/>
  <c r="AI61" i="86"/>
  <c r="BO62" i="86"/>
  <c r="AE69" i="86"/>
  <c r="BM71" i="86"/>
  <c r="N73" i="86"/>
  <c r="BS73" i="86"/>
  <c r="AH79" i="86"/>
  <c r="BA83" i="86"/>
  <c r="BS41" i="86"/>
  <c r="S50" i="86"/>
  <c r="BR62" i="86"/>
  <c r="AI69" i="86"/>
  <c r="AK75" i="86"/>
  <c r="AE79" i="86"/>
  <c r="M80" i="86"/>
  <c r="BB49" i="86"/>
  <c r="BT62" i="86"/>
  <c r="AH73" i="86"/>
  <c r="BT95" i="86"/>
  <c r="AE59" i="86"/>
  <c r="AG59" i="86"/>
  <c r="AF59" i="86"/>
  <c r="BO39" i="86"/>
  <c r="BT39" i="86"/>
  <c r="BR39" i="86"/>
  <c r="BP39" i="86"/>
  <c r="AF62" i="86"/>
  <c r="AE62" i="86"/>
  <c r="AJ77" i="86"/>
  <c r="AK77" i="86"/>
  <c r="AH77" i="86"/>
  <c r="AE77" i="86"/>
  <c r="BC80" i="86"/>
  <c r="BB38" i="86"/>
  <c r="BC38" i="86"/>
  <c r="AZ38" i="86"/>
  <c r="AX38" i="86"/>
  <c r="AW38" i="86"/>
  <c r="BP56" i="86"/>
  <c r="BU56" i="86"/>
  <c r="BQ56" i="86"/>
  <c r="BO56" i="86"/>
  <c r="M69" i="86"/>
  <c r="N69" i="86"/>
  <c r="N83" i="86"/>
  <c r="M83" i="86"/>
  <c r="M33" i="86"/>
  <c r="N33" i="86"/>
  <c r="BU24" i="86"/>
  <c r="BQ24" i="86"/>
  <c r="BO24" i="86"/>
  <c r="AE53" i="86"/>
  <c r="AF53" i="86"/>
  <c r="AE61" i="86"/>
  <c r="AG61" i="86"/>
  <c r="AF61" i="86"/>
  <c r="BR85" i="86"/>
  <c r="BP85" i="86"/>
  <c r="BC96" i="86"/>
  <c r="AW96" i="86"/>
  <c r="BC100" i="86"/>
  <c r="AW100" i="86"/>
  <c r="P82" i="86"/>
  <c r="N82" i="86"/>
  <c r="M82" i="86"/>
  <c r="R82" i="86"/>
  <c r="BC84" i="86"/>
  <c r="AW84" i="86"/>
  <c r="AE57" i="86"/>
  <c r="AF57" i="86"/>
  <c r="N38" i="86"/>
  <c r="O38" i="86"/>
  <c r="M38" i="86"/>
  <c r="BB51" i="86"/>
  <c r="AZ51" i="86"/>
  <c r="AW51" i="86"/>
  <c r="BO61" i="86"/>
  <c r="BP61" i="86"/>
  <c r="AK64" i="86"/>
  <c r="AE64" i="86"/>
  <c r="M71" i="86"/>
  <c r="N71" i="86"/>
  <c r="AX86" i="86"/>
  <c r="AW86" i="86"/>
  <c r="BA17" i="86"/>
  <c r="P23" i="86"/>
  <c r="BC31" i="86"/>
  <c r="AJ33" i="86"/>
  <c r="AC34" i="86"/>
  <c r="AJ34" i="86" s="1"/>
  <c r="AU40" i="86"/>
  <c r="AY40" i="86" s="1"/>
  <c r="K41" i="86"/>
  <c r="BA43" i="86"/>
  <c r="AU44" i="86"/>
  <c r="AH45" i="86"/>
  <c r="BR50" i="86"/>
  <c r="BA53" i="86"/>
  <c r="AC55" i="86"/>
  <c r="BR60" i="86"/>
  <c r="BM64" i="86"/>
  <c r="BR64" i="86" s="1"/>
  <c r="AC65" i="86"/>
  <c r="AJ65" i="86" s="1"/>
  <c r="BS65" i="86"/>
  <c r="AU68" i="86"/>
  <c r="BC68" i="86" s="1"/>
  <c r="AK69" i="86"/>
  <c r="AK71" i="86"/>
  <c r="AK73" i="86"/>
  <c r="BS77" i="86"/>
  <c r="AK79" i="86"/>
  <c r="S80" i="86"/>
  <c r="AU80" i="86"/>
  <c r="Q82" i="86"/>
  <c r="AY83" i="86"/>
  <c r="R87" i="86"/>
  <c r="AY87" i="86"/>
  <c r="BT87" i="86"/>
  <c r="R89" i="86"/>
  <c r="Q91" i="86"/>
  <c r="BR91" i="86"/>
  <c r="BC92" i="86"/>
  <c r="BA93" i="86"/>
  <c r="BS97" i="86"/>
  <c r="BA99" i="86"/>
  <c r="L4" i="86"/>
  <c r="AJ57" i="86"/>
  <c r="BS58" i="86"/>
  <c r="BS60" i="86"/>
  <c r="R83" i="86"/>
  <c r="BB86" i="86"/>
  <c r="P95" i="86"/>
  <c r="BB96" i="86"/>
  <c r="BA21" i="86"/>
  <c r="BQ22" i="86"/>
  <c r="P31" i="86"/>
  <c r="AU34" i="86"/>
  <c r="BC34" i="86" s="1"/>
  <c r="P38" i="86"/>
  <c r="AY38" i="86"/>
  <c r="BS39" i="86"/>
  <c r="BR41" i="86"/>
  <c r="AU45" i="86"/>
  <c r="BB45" i="86" s="1"/>
  <c r="K46" i="86"/>
  <c r="BU46" i="86"/>
  <c r="AZ49" i="86"/>
  <c r="BA51" i="86"/>
  <c r="BR56" i="86"/>
  <c r="AH59" i="86"/>
  <c r="AH61" i="86"/>
  <c r="BQ62" i="86"/>
  <c r="AI65" i="86"/>
  <c r="N67" i="86"/>
  <c r="AU72" i="86"/>
  <c r="AZ72" i="86" s="1"/>
  <c r="R73" i="86"/>
  <c r="BM76" i="86"/>
  <c r="BU76" i="86" s="1"/>
  <c r="AI77" i="86"/>
  <c r="N80" i="86"/>
  <c r="BC83" i="86"/>
  <c r="BS85" i="86"/>
  <c r="BC87" i="86"/>
  <c r="Q89" i="86"/>
  <c r="AU91" i="86"/>
  <c r="K93" i="86"/>
  <c r="S93" i="86" s="1"/>
  <c r="BM93" i="86"/>
  <c r="Q95" i="86"/>
  <c r="BR95" i="86"/>
  <c r="K99" i="86"/>
  <c r="CE22" i="86"/>
  <c r="CJ22" i="86" s="1"/>
  <c r="BT24" i="86"/>
  <c r="BM27" i="86"/>
  <c r="BU27" i="86" s="1"/>
  <c r="BU28" i="86"/>
  <c r="O31" i="86"/>
  <c r="R33" i="86"/>
  <c r="BC37" i="86"/>
  <c r="AY39" i="86"/>
  <c r="AW42" i="86"/>
  <c r="AG57" i="86"/>
  <c r="Q67" i="86"/>
  <c r="AE75" i="86"/>
  <c r="S82" i="86"/>
  <c r="S85" i="86"/>
  <c r="BT85" i="86"/>
  <c r="AY86" i="86"/>
  <c r="S89" i="86"/>
  <c r="BP89" i="86"/>
  <c r="AY96" i="86"/>
  <c r="BP99" i="86"/>
  <c r="BB100" i="86"/>
  <c r="BR26" i="86"/>
  <c r="R38" i="86"/>
  <c r="BA38" i="86"/>
  <c r="BU39" i="86"/>
  <c r="AK41" i="86"/>
  <c r="AU43" i="86"/>
  <c r="AX43" i="86" s="1"/>
  <c r="K44" i="86"/>
  <c r="S44" i="86" s="1"/>
  <c r="K48" i="86"/>
  <c r="AC49" i="86"/>
  <c r="BO54" i="86"/>
  <c r="BT56" i="86"/>
  <c r="AH57" i="86"/>
  <c r="BM58" i="86"/>
  <c r="BR58" i="86" s="1"/>
  <c r="AK59" i="86"/>
  <c r="BM60" i="86"/>
  <c r="BQ60" i="86" s="1"/>
  <c r="AK61" i="86"/>
  <c r="BS62" i="86"/>
  <c r="AE66" i="86"/>
  <c r="R67" i="86"/>
  <c r="BM70" i="86"/>
  <c r="BO70" i="86" s="1"/>
  <c r="BM74" i="86"/>
  <c r="BU74" i="86" s="1"/>
  <c r="AH75" i="86"/>
  <c r="P80" i="86"/>
  <c r="Q83" i="86"/>
  <c r="BU85" i="86"/>
  <c r="AZ86" i="86"/>
  <c r="S87" i="86"/>
  <c r="BR89" i="86"/>
  <c r="BB94" i="86"/>
  <c r="BM97" i="86"/>
  <c r="BT97" i="86" s="1"/>
  <c r="BR99" i="86"/>
  <c r="S17" i="86"/>
  <c r="BT25" i="86"/>
  <c r="BQ26" i="86"/>
  <c r="R31" i="86"/>
  <c r="BT33" i="86"/>
  <c r="BB82" i="86"/>
  <c r="S83" i="86"/>
  <c r="BC86" i="86"/>
  <c r="AZ95" i="86"/>
  <c r="O23" i="86"/>
  <c r="BR24" i="86"/>
  <c r="BM32" i="86"/>
  <c r="BP32" i="86" s="1"/>
  <c r="BA45" i="86"/>
  <c r="AZ55" i="86"/>
  <c r="AK57" i="86"/>
  <c r="AX66" i="86"/>
  <c r="R80" i="86"/>
  <c r="M81" i="86"/>
  <c r="O82" i="86"/>
  <c r="AY82" i="86"/>
  <c r="BS93" i="86"/>
  <c r="AY94" i="86"/>
  <c r="BA95" i="86"/>
  <c r="BB98" i="86"/>
  <c r="M23" i="86"/>
  <c r="BS24" i="86"/>
  <c r="AJ29" i="86"/>
  <c r="AH33" i="86"/>
  <c r="AJ59" i="86"/>
  <c r="AJ61" i="86"/>
  <c r="BC78" i="86"/>
  <c r="Q81" i="86"/>
  <c r="AZ87" i="86"/>
  <c r="BP91" i="86"/>
  <c r="AZ93" i="86"/>
  <c r="AW98" i="86"/>
  <c r="AZ99" i="86"/>
  <c r="CK14" i="86"/>
  <c r="CK19" i="86"/>
  <c r="CK23" i="86"/>
  <c r="CF4" i="86"/>
  <c r="CE30" i="86"/>
  <c r="CM30" i="86" s="1"/>
  <c r="BU30" i="82"/>
  <c r="BT30" i="82"/>
  <c r="BU14" i="82"/>
  <c r="BP14" i="82"/>
  <c r="BP18" i="82"/>
  <c r="BQ34" i="82"/>
  <c r="BQ35" i="82"/>
  <c r="BR37" i="82"/>
  <c r="BQ9" i="82"/>
  <c r="BS18" i="82"/>
  <c r="BU24" i="82"/>
  <c r="BO35" i="82"/>
  <c r="BS9" i="82"/>
  <c r="BO24" i="82"/>
  <c r="BT9" i="82"/>
  <c r="BQ24" i="82"/>
  <c r="BR35" i="82"/>
  <c r="BR14" i="82"/>
  <c r="BR24" i="82"/>
  <c r="BS35" i="82"/>
  <c r="BR30" i="82"/>
  <c r="BT35" i="82"/>
  <c r="BR9" i="82"/>
  <c r="BR18" i="82"/>
  <c r="BS30" i="82"/>
  <c r="BR39" i="82"/>
  <c r="AX19" i="82"/>
  <c r="AW19" i="82"/>
  <c r="AY19" i="82"/>
  <c r="BC8" i="82"/>
  <c r="AX8" i="82"/>
  <c r="AW8" i="82"/>
  <c r="BC15" i="82"/>
  <c r="AY15" i="82"/>
  <c r="AX15" i="82"/>
  <c r="BA15" i="82"/>
  <c r="BA19" i="82"/>
  <c r="BB21" i="82"/>
  <c r="AY23" i="82"/>
  <c r="AZ27" i="82"/>
  <c r="AU13" i="82"/>
  <c r="AW13" i="82" s="1"/>
  <c r="BB19" i="82"/>
  <c r="AW21" i="82"/>
  <c r="BA27" i="82"/>
  <c r="AX31" i="82"/>
  <c r="AZ8" i="82"/>
  <c r="AU14" i="82"/>
  <c r="AX14" i="82" s="1"/>
  <c r="BC19" i="82"/>
  <c r="AY21" i="82"/>
  <c r="AY31" i="82"/>
  <c r="AZ21" i="82"/>
  <c r="BA12" i="82"/>
  <c r="BA21" i="82"/>
  <c r="AZ10" i="82"/>
  <c r="AZ15" i="82"/>
  <c r="AZ19" i="82"/>
  <c r="BA10" i="82"/>
  <c r="BB8" i="82"/>
  <c r="AK35" i="86"/>
  <c r="AE35" i="86"/>
  <c r="AF35" i="86"/>
  <c r="AG35" i="86"/>
  <c r="AF29" i="86"/>
  <c r="AE34" i="86"/>
  <c r="AH35" i="86"/>
  <c r="AK13" i="86"/>
  <c r="AC22" i="86"/>
  <c r="AK22" i="86" s="1"/>
  <c r="AH29" i="86"/>
  <c r="AF34" i="86"/>
  <c r="AI35" i="86"/>
  <c r="AF13" i="86"/>
  <c r="AI29" i="86"/>
  <c r="AE33" i="86"/>
  <c r="AJ35" i="86"/>
  <c r="AD4" i="86"/>
  <c r="AH13" i="86"/>
  <c r="AI30" i="86"/>
  <c r="AC32" i="86"/>
  <c r="AJ32" i="86" s="1"/>
  <c r="AG33" i="86"/>
  <c r="AH34" i="86"/>
  <c r="AJ13" i="86"/>
  <c r="AC28" i="86"/>
  <c r="AK34" i="86"/>
  <c r="AG38" i="85"/>
  <c r="AE23" i="85"/>
  <c r="AI34" i="85"/>
  <c r="AH38" i="85"/>
  <c r="AH39" i="85"/>
  <c r="AC38" i="85"/>
  <c r="AH18" i="85"/>
  <c r="AG31" i="85"/>
  <c r="AE32" i="85"/>
  <c r="AH23" i="85"/>
  <c r="AH31" i="85"/>
  <c r="AF32" i="85"/>
  <c r="AJ35" i="84"/>
  <c r="AE35" i="84"/>
  <c r="AH29" i="84"/>
  <c r="AE32" i="84"/>
  <c r="AJ34" i="84"/>
  <c r="AJ29" i="84"/>
  <c r="AE30" i="84"/>
  <c r="AE34" i="84"/>
  <c r="AC14" i="84"/>
  <c r="AJ14" i="84" s="1"/>
  <c r="AH30" i="84"/>
  <c r="AF34" i="84"/>
  <c r="AC39" i="84"/>
  <c r="AK39" i="84" s="1"/>
  <c r="AG34" i="84"/>
  <c r="AH28" i="84"/>
  <c r="AG31" i="84"/>
  <c r="AF31" i="84"/>
  <c r="AG35" i="84"/>
  <c r="AC29" i="84"/>
  <c r="AF29" i="84" s="1"/>
  <c r="AH31" i="84"/>
  <c r="AK34" i="84"/>
  <c r="AF9" i="82"/>
  <c r="AE9" i="82"/>
  <c r="AF39" i="82"/>
  <c r="AE39" i="82"/>
  <c r="AF11" i="82"/>
  <c r="AE11" i="82"/>
  <c r="AJ11" i="82"/>
  <c r="AG38" i="82"/>
  <c r="AF38" i="82"/>
  <c r="AE38" i="82"/>
  <c r="AC10" i="82"/>
  <c r="AE10" i="82" s="1"/>
  <c r="AK11" i="82"/>
  <c r="AC15" i="82"/>
  <c r="AH15" i="82" s="1"/>
  <c r="AI16" i="82"/>
  <c r="AH37" i="82"/>
  <c r="AJ38" i="82"/>
  <c r="AK9" i="82"/>
  <c r="AK16" i="82"/>
  <c r="AE22" i="82"/>
  <c r="AC28" i="82"/>
  <c r="AK38" i="82"/>
  <c r="AG39" i="82"/>
  <c r="AH11" i="82"/>
  <c r="AH20" i="82"/>
  <c r="AG9" i="82"/>
  <c r="AJ18" i="82"/>
  <c r="AJ39" i="82"/>
  <c r="AE18" i="82"/>
  <c r="AH19" i="82"/>
  <c r="AI20" i="82"/>
  <c r="AG28" i="82"/>
  <c r="AF36" i="82"/>
  <c r="AK39" i="82"/>
  <c r="AG18" i="82"/>
  <c r="AG36" i="82"/>
  <c r="AG37" i="82"/>
  <c r="AG11" i="82"/>
  <c r="AI11" i="82"/>
  <c r="AH18" i="82"/>
  <c r="AK19" i="82"/>
  <c r="AH39" i="82"/>
  <c r="AH2" i="106"/>
  <c r="AK3" i="106"/>
  <c r="AH6" i="106"/>
  <c r="AJ4" i="106"/>
  <c r="AJ6" i="106"/>
  <c r="AH5" i="106"/>
  <c r="AK4" i="106"/>
  <c r="AJ2" i="106"/>
  <c r="AH4" i="106"/>
  <c r="AJ5" i="106"/>
  <c r="P23" i="82"/>
  <c r="L4" i="82"/>
  <c r="K21" i="82"/>
  <c r="S21" i="82" s="1"/>
  <c r="Q33" i="82"/>
  <c r="S29" i="82"/>
  <c r="AH10" i="104"/>
  <c r="AK13" i="104"/>
  <c r="AE13" i="104"/>
  <c r="AK10" i="104"/>
  <c r="AG22" i="104"/>
  <c r="AJ22" i="104"/>
  <c r="AF8" i="104"/>
  <c r="AK24" i="104"/>
  <c r="AE8" i="104"/>
  <c r="AG8" i="104"/>
  <c r="AG24" i="104"/>
  <c r="S11" i="104"/>
  <c r="R9" i="104"/>
  <c r="O9" i="104"/>
  <c r="P34" i="104"/>
  <c r="CG28" i="93"/>
  <c r="CM28" i="93"/>
  <c r="CJ28" i="93"/>
  <c r="CI28" i="93"/>
  <c r="CH28" i="93"/>
  <c r="CH37" i="93"/>
  <c r="CG37" i="93"/>
  <c r="CM21" i="93"/>
  <c r="CJ25" i="93"/>
  <c r="CI26" i="93"/>
  <c r="CH21" i="93"/>
  <c r="CI24" i="93"/>
  <c r="CL25" i="93"/>
  <c r="CG26" i="93"/>
  <c r="CJ9" i="93"/>
  <c r="CI18" i="93"/>
  <c r="CH20" i="93"/>
  <c r="CK21" i="93"/>
  <c r="CK26" i="93"/>
  <c r="CK28" i="93"/>
  <c r="CK31" i="93"/>
  <c r="CL37" i="93"/>
  <c r="CL21" i="93"/>
  <c r="CM24" i="93"/>
  <c r="CE36" i="93"/>
  <c r="CM36" i="93" s="1"/>
  <c r="CM37" i="93"/>
  <c r="CM12" i="93"/>
  <c r="CJ20" i="93"/>
  <c r="CI10" i="93"/>
  <c r="CI12" i="93"/>
  <c r="CG25" i="93"/>
  <c r="CG10" i="93"/>
  <c r="CJ12" i="93"/>
  <c r="CG17" i="93"/>
  <c r="CH25" i="93"/>
  <c r="CL28" i="93"/>
  <c r="CE31" i="93"/>
  <c r="CM31" i="93" s="1"/>
  <c r="CI25" i="92"/>
  <c r="CL21" i="92"/>
  <c r="CG21" i="92"/>
  <c r="CI10" i="92"/>
  <c r="CL11" i="92"/>
  <c r="CK21" i="92"/>
  <c r="CE28" i="92"/>
  <c r="CG28" i="92" s="1"/>
  <c r="CI31" i="92"/>
  <c r="CI33" i="92"/>
  <c r="CJ25" i="92"/>
  <c r="CJ9" i="92"/>
  <c r="CK10" i="92"/>
  <c r="CK6" i="92" s="1"/>
  <c r="CH11" i="92"/>
  <c r="CM21" i="92"/>
  <c r="CK25" i="92"/>
  <c r="CK33" i="92"/>
  <c r="CE35" i="92"/>
  <c r="CG35" i="92" s="1"/>
  <c r="CE37" i="92"/>
  <c r="CM33" i="92"/>
  <c r="CE20" i="92"/>
  <c r="CK29" i="92"/>
  <c r="CG16" i="92"/>
  <c r="CG17" i="92"/>
  <c r="CE18" i="92"/>
  <c r="CL18" i="92" s="1"/>
  <c r="CE25" i="92"/>
  <c r="BP13" i="96"/>
  <c r="BO13" i="96"/>
  <c r="BU13" i="96"/>
  <c r="BP35" i="96"/>
  <c r="BO35" i="96"/>
  <c r="BT35" i="96"/>
  <c r="BQ35" i="96"/>
  <c r="BQ39" i="96"/>
  <c r="BP39" i="96"/>
  <c r="BO39" i="96"/>
  <c r="BP16" i="96"/>
  <c r="BO16" i="96"/>
  <c r="BS17" i="96"/>
  <c r="BT32" i="96"/>
  <c r="BS35" i="96"/>
  <c r="BP9" i="96"/>
  <c r="BU10" i="96"/>
  <c r="BU24" i="96"/>
  <c r="BR31" i="96"/>
  <c r="BP32" i="96"/>
  <c r="BQ9" i="96"/>
  <c r="BS15" i="96"/>
  <c r="BS31" i="96"/>
  <c r="BR32" i="96"/>
  <c r="BU33" i="96"/>
  <c r="BU35" i="96"/>
  <c r="BR39" i="96"/>
  <c r="BR9" i="96"/>
  <c r="BM25" i="96"/>
  <c r="BP25" i="96" s="1"/>
  <c r="BQ33" i="96"/>
  <c r="BS39" i="96"/>
  <c r="BQ31" i="96"/>
  <c r="BS9" i="96"/>
  <c r="BS33" i="96"/>
  <c r="BT39" i="96"/>
  <c r="BT9" i="96"/>
  <c r="BT13" i="96"/>
  <c r="BU16" i="96"/>
  <c r="BQ23" i="96"/>
  <c r="BM15" i="96"/>
  <c r="BS23" i="96"/>
  <c r="BM31" i="96"/>
  <c r="BO31" i="96" s="1"/>
  <c r="BU22" i="95"/>
  <c r="BO22" i="95"/>
  <c r="BT22" i="95"/>
  <c r="BR22" i="95"/>
  <c r="BP22" i="95"/>
  <c r="BU39" i="95"/>
  <c r="BO14" i="95"/>
  <c r="BP14" i="95"/>
  <c r="BQ14" i="95"/>
  <c r="BU38" i="95"/>
  <c r="BP38" i="95"/>
  <c r="BO38" i="95"/>
  <c r="BT38" i="95"/>
  <c r="BQ38" i="95"/>
  <c r="BR11" i="95"/>
  <c r="BR14" i="95"/>
  <c r="BQ22" i="95"/>
  <c r="BM25" i="95"/>
  <c r="BR38" i="95"/>
  <c r="BM39" i="95"/>
  <c r="BM10" i="95"/>
  <c r="BU10" i="95" s="1"/>
  <c r="BM26" i="95"/>
  <c r="BM37" i="95"/>
  <c r="BQ37" i="95" s="1"/>
  <c r="BQ12" i="95"/>
  <c r="BQ31" i="95"/>
  <c r="BS12" i="95"/>
  <c r="BR17" i="95"/>
  <c r="BS31" i="95"/>
  <c r="BS39" i="95"/>
  <c r="BR25" i="95"/>
  <c r="BS26" i="95"/>
  <c r="BU31" i="95"/>
  <c r="BO11" i="95"/>
  <c r="BT14" i="95"/>
  <c r="BO30" i="95"/>
  <c r="BT37" i="95"/>
  <c r="BP11" i="95"/>
  <c r="BP30" i="95"/>
  <c r="BS34" i="95"/>
  <c r="BU23" i="94"/>
  <c r="BP22" i="94"/>
  <c r="BO22" i="94"/>
  <c r="BR30" i="94"/>
  <c r="BU25" i="94"/>
  <c r="BO32" i="94"/>
  <c r="BP34" i="94"/>
  <c r="BT12" i="94"/>
  <c r="BT30" i="94"/>
  <c r="BP32" i="94"/>
  <c r="BS36" i="94"/>
  <c r="BP12" i="94"/>
  <c r="BO16" i="94"/>
  <c r="BS17" i="94"/>
  <c r="BQ22" i="94"/>
  <c r="BO24" i="94"/>
  <c r="BQ32" i="94"/>
  <c r="BQ12" i="94"/>
  <c r="BP16" i="94"/>
  <c r="BR22" i="94"/>
  <c r="BM23" i="94"/>
  <c r="BP24" i="94"/>
  <c r="BM30" i="94"/>
  <c r="BR32" i="94"/>
  <c r="BM33" i="94"/>
  <c r="BR12" i="94"/>
  <c r="BQ16" i="94"/>
  <c r="BS22" i="94"/>
  <c r="BQ24" i="94"/>
  <c r="BS12" i="94"/>
  <c r="BR16" i="94"/>
  <c r="BT22" i="94"/>
  <c r="BR23" i="94"/>
  <c r="BR24" i="94"/>
  <c r="BM25" i="94"/>
  <c r="BR33" i="94"/>
  <c r="BU28" i="94"/>
  <c r="BQ28" i="94"/>
  <c r="BO34" i="93"/>
  <c r="BT34" i="93"/>
  <c r="BP34" i="93"/>
  <c r="BU22" i="93"/>
  <c r="BP22" i="93"/>
  <c r="BO22" i="93"/>
  <c r="BO16" i="93"/>
  <c r="BP16" i="93"/>
  <c r="BR16" i="93"/>
  <c r="BU16" i="93"/>
  <c r="BP29" i="93"/>
  <c r="BO29" i="93"/>
  <c r="BT29" i="93"/>
  <c r="BM13" i="93"/>
  <c r="BP13" i="93" s="1"/>
  <c r="BQ15" i="93"/>
  <c r="BU25" i="93"/>
  <c r="BQ29" i="93"/>
  <c r="BM30" i="93"/>
  <c r="BO15" i="93"/>
  <c r="BM14" i="93"/>
  <c r="BS15" i="93"/>
  <c r="BQ22" i="93"/>
  <c r="BM33" i="93"/>
  <c r="BT33" i="93" s="1"/>
  <c r="BU34" i="93"/>
  <c r="BU37" i="93"/>
  <c r="BU39" i="93"/>
  <c r="BR22" i="93"/>
  <c r="BS22" i="93"/>
  <c r="BQ30" i="93"/>
  <c r="BT22" i="93"/>
  <c r="BO23" i="93"/>
  <c r="BR30" i="93"/>
  <c r="BM9" i="93"/>
  <c r="BO9" i="93" s="1"/>
  <c r="BQ14" i="93"/>
  <c r="BR25" i="93"/>
  <c r="BU29" i="93"/>
  <c r="BT30" i="93"/>
  <c r="BO22" i="92"/>
  <c r="BT22" i="92"/>
  <c r="BP22" i="92"/>
  <c r="BP32" i="92"/>
  <c r="BO32" i="92"/>
  <c r="BP38" i="92"/>
  <c r="BO38" i="92"/>
  <c r="BU26" i="92"/>
  <c r="BQ15" i="92"/>
  <c r="BT16" i="92"/>
  <c r="BS15" i="92"/>
  <c r="BP16" i="92"/>
  <c r="BQ22" i="92"/>
  <c r="BO29" i="92"/>
  <c r="BM30" i="92"/>
  <c r="BQ32" i="92"/>
  <c r="BQ38" i="92"/>
  <c r="BS22" i="92"/>
  <c r="BM25" i="92"/>
  <c r="BM26" i="92"/>
  <c r="BP29" i="92"/>
  <c r="BR32" i="92"/>
  <c r="BR38" i="92"/>
  <c r="BS32" i="92"/>
  <c r="BS38" i="92"/>
  <c r="BM13" i="92"/>
  <c r="BU32" i="92"/>
  <c r="BT8" i="92"/>
  <c r="BM14" i="92"/>
  <c r="BT25" i="92"/>
  <c r="BR22" i="92"/>
  <c r="BT32" i="92"/>
  <c r="CK16" i="90"/>
  <c r="CK8" i="90"/>
  <c r="CK9" i="90"/>
  <c r="CE22" i="90"/>
  <c r="CM22" i="90" s="1"/>
  <c r="CE37" i="90"/>
  <c r="CL36" i="90"/>
  <c r="CE23" i="90"/>
  <c r="CM23" i="90" s="1"/>
  <c r="CK24" i="90"/>
  <c r="CJ14" i="89"/>
  <c r="CL24" i="89"/>
  <c r="CK14" i="89"/>
  <c r="CL16" i="89"/>
  <c r="CH24" i="89"/>
  <c r="CL35" i="89"/>
  <c r="CG36" i="89"/>
  <c r="CK9" i="89"/>
  <c r="CH16" i="89"/>
  <c r="CI24" i="89"/>
  <c r="CG28" i="89"/>
  <c r="CM35" i="89"/>
  <c r="CH36" i="89"/>
  <c r="CE37" i="89"/>
  <c r="CI16" i="89"/>
  <c r="CE20" i="89"/>
  <c r="CK24" i="89"/>
  <c r="CL28" i="89"/>
  <c r="CJ36" i="89"/>
  <c r="CJ16" i="89"/>
  <c r="CM28" i="89"/>
  <c r="CL36" i="89"/>
  <c r="CM16" i="89"/>
  <c r="CM8" i="90"/>
  <c r="CL8" i="90"/>
  <c r="CM30" i="90"/>
  <c r="CI30" i="90"/>
  <c r="CG30" i="90"/>
  <c r="CM33" i="90"/>
  <c r="CG33" i="90"/>
  <c r="CH33" i="90"/>
  <c r="CF4" i="90"/>
  <c r="CM26" i="90"/>
  <c r="CK36" i="90"/>
  <c r="CE10" i="90"/>
  <c r="CG10" i="90" s="1"/>
  <c r="CE14" i="90"/>
  <c r="CL14" i="90" s="1"/>
  <c r="CI33" i="90"/>
  <c r="CI23" i="90"/>
  <c r="CJ33" i="90"/>
  <c r="CK26" i="90"/>
  <c r="CK11" i="90"/>
  <c r="CJ23" i="90"/>
  <c r="CK33" i="90"/>
  <c r="CE31" i="90"/>
  <c r="CL33" i="90"/>
  <c r="CE15" i="90"/>
  <c r="CL15" i="90" s="1"/>
  <c r="CL30" i="90"/>
  <c r="CG17" i="88"/>
  <c r="CI17" i="88"/>
  <c r="CH17" i="88"/>
  <c r="CG9" i="88"/>
  <c r="CH9" i="88"/>
  <c r="CI9" i="88"/>
  <c r="CG8" i="88"/>
  <c r="CH8" i="88"/>
  <c r="CM16" i="88"/>
  <c r="CL25" i="88"/>
  <c r="CI28" i="88"/>
  <c r="CK32" i="88"/>
  <c r="CJ9" i="88"/>
  <c r="CH16" i="88"/>
  <c r="CI25" i="88"/>
  <c r="CL17" i="88"/>
  <c r="CK25" i="88"/>
  <c r="CJ17" i="88"/>
  <c r="CM8" i="88"/>
  <c r="CL9" i="88"/>
  <c r="CK17" i="88"/>
  <c r="CG31" i="87"/>
  <c r="CH31" i="87"/>
  <c r="CM31" i="87"/>
  <c r="CI10" i="87"/>
  <c r="CG10" i="87"/>
  <c r="CM22" i="87"/>
  <c r="CG22" i="87"/>
  <c r="CJ37" i="87"/>
  <c r="CG17" i="87"/>
  <c r="CH17" i="87"/>
  <c r="CM29" i="87"/>
  <c r="CG29" i="87"/>
  <c r="CI29" i="87"/>
  <c r="CH29" i="87"/>
  <c r="CH30" i="87"/>
  <c r="CG30" i="87"/>
  <c r="CJ30" i="87"/>
  <c r="CL30" i="87"/>
  <c r="CH11" i="87"/>
  <c r="CE21" i="87"/>
  <c r="CK22" i="87"/>
  <c r="CK23" i="87"/>
  <c r="CL25" i="87"/>
  <c r="CK30" i="87"/>
  <c r="CJ31" i="87"/>
  <c r="CL37" i="87"/>
  <c r="CH20" i="87"/>
  <c r="CM23" i="87"/>
  <c r="CM25" i="87"/>
  <c r="CE37" i="87"/>
  <c r="CM19" i="87"/>
  <c r="CI20" i="87"/>
  <c r="CI24" i="87"/>
  <c r="CM28" i="87"/>
  <c r="CJ29" i="87"/>
  <c r="CM30" i="87"/>
  <c r="CL32" i="87"/>
  <c r="CM9" i="87"/>
  <c r="CM10" i="87"/>
  <c r="CI14" i="87"/>
  <c r="CM17" i="87"/>
  <c r="CI19" i="87"/>
  <c r="CJ9" i="87"/>
  <c r="CL11" i="87"/>
  <c r="CJ14" i="87"/>
  <c r="CE15" i="87"/>
  <c r="CJ19" i="87"/>
  <c r="CI21" i="87"/>
  <c r="CL29" i="87"/>
  <c r="CI17" i="87"/>
  <c r="CH25" i="87"/>
  <c r="CI37" i="87"/>
  <c r="CI22" i="87"/>
  <c r="CK31" i="84"/>
  <c r="CE8" i="84"/>
  <c r="CM8" i="84" s="1"/>
  <c r="CI19" i="82"/>
  <c r="CG19" i="82"/>
  <c r="CL21" i="82"/>
  <c r="CM21" i="82"/>
  <c r="CH21" i="82"/>
  <c r="CG21" i="82"/>
  <c r="CH12" i="82"/>
  <c r="CG12" i="82"/>
  <c r="CI12" i="82"/>
  <c r="CM12" i="82"/>
  <c r="CG17" i="82"/>
  <c r="CK19" i="82"/>
  <c r="CE11" i="82"/>
  <c r="CG11" i="82" s="1"/>
  <c r="CJ21" i="82"/>
  <c r="CJ12" i="82"/>
  <c r="CM17" i="82"/>
  <c r="CL19" i="82"/>
  <c r="CK21" i="82"/>
  <c r="CK12" i="82"/>
  <c r="CM25" i="82"/>
  <c r="CL12" i="82"/>
  <c r="CJ17" i="82"/>
  <c r="CJ19" i="82"/>
  <c r="CH29" i="82"/>
  <c r="CK14" i="85"/>
  <c r="CK21" i="85"/>
  <c r="CI32" i="85"/>
  <c r="CM25" i="85"/>
  <c r="CE31" i="85"/>
  <c r="CJ32" i="85"/>
  <c r="CL32" i="85"/>
  <c r="CM11" i="85"/>
  <c r="CI27" i="85"/>
  <c r="CL33" i="85"/>
  <c r="CG11" i="85"/>
  <c r="CH12" i="85"/>
  <c r="CE18" i="85"/>
  <c r="CK27" i="85"/>
  <c r="CI31" i="85"/>
  <c r="CK33" i="85"/>
  <c r="CI11" i="85"/>
  <c r="CI12" i="85"/>
  <c r="CI16" i="85"/>
  <c r="CK23" i="85"/>
  <c r="CJ31" i="85"/>
  <c r="CJ12" i="85"/>
  <c r="CJ16" i="85"/>
  <c r="CM27" i="86"/>
  <c r="CH27" i="86"/>
  <c r="CG27" i="86"/>
  <c r="CI27" i="86"/>
  <c r="CH32" i="86"/>
  <c r="CG32" i="86"/>
  <c r="CM32" i="86"/>
  <c r="CG19" i="86"/>
  <c r="CJ19" i="86"/>
  <c r="CI19" i="86"/>
  <c r="CH19" i="86"/>
  <c r="CE12" i="86"/>
  <c r="CK15" i="86"/>
  <c r="CI32" i="86"/>
  <c r="CM22" i="86"/>
  <c r="CG31" i="86"/>
  <c r="CK32" i="86"/>
  <c r="CE34" i="86"/>
  <c r="CL32" i="86"/>
  <c r="CE36" i="86"/>
  <c r="CJ36" i="86" s="1"/>
  <c r="CK12" i="86"/>
  <c r="CL19" i="86"/>
  <c r="CE25" i="86"/>
  <c r="CM25" i="86" s="1"/>
  <c r="CJ27" i="86"/>
  <c r="CK27" i="86"/>
  <c r="CI37" i="86"/>
  <c r="CM19" i="86"/>
  <c r="CK25" i="86"/>
  <c r="CL27" i="86"/>
  <c r="CK34" i="86"/>
  <c r="CK37" i="86"/>
  <c r="CG15" i="86"/>
  <c r="CM37" i="86"/>
  <c r="CH14" i="84"/>
  <c r="CG14" i="84"/>
  <c r="CE9" i="84"/>
  <c r="CM9" i="84" s="1"/>
  <c r="CH36" i="84"/>
  <c r="CG36" i="84"/>
  <c r="CJ36" i="84"/>
  <c r="CK24" i="84"/>
  <c r="CK36" i="84"/>
  <c r="CE15" i="84"/>
  <c r="CJ15" i="84" s="1"/>
  <c r="CL36" i="84"/>
  <c r="CE33" i="84"/>
  <c r="CM36" i="84"/>
  <c r="CM14" i="84"/>
  <c r="CE35" i="84"/>
  <c r="CI35" i="84" s="1"/>
  <c r="CI16" i="84"/>
  <c r="CI36" i="84"/>
  <c r="CK16" i="84"/>
  <c r="CE23" i="84"/>
  <c r="CI23" i="84" s="1"/>
  <c r="CL3" i="109"/>
  <c r="BR3" i="109"/>
  <c r="BT6" i="109"/>
  <c r="BR4" i="109"/>
  <c r="BR2" i="107"/>
  <c r="BU4" i="107"/>
  <c r="BR6" i="107"/>
  <c r="BB3" i="108"/>
  <c r="BC3" i="109"/>
  <c r="BB4" i="109"/>
  <c r="AZ5" i="109"/>
  <c r="AZ4" i="109"/>
  <c r="AZ6" i="109"/>
  <c r="BB6" i="109"/>
  <c r="AK6" i="109"/>
  <c r="AH5" i="109"/>
  <c r="AK4" i="108"/>
  <c r="AJ4" i="108"/>
  <c r="AK6" i="108"/>
  <c r="AJ5" i="107"/>
  <c r="P2" i="109"/>
  <c r="P6" i="109"/>
  <c r="P4" i="109"/>
  <c r="S4" i="109"/>
  <c r="R2" i="109"/>
  <c r="R5" i="109"/>
  <c r="R6" i="109"/>
  <c r="P5" i="109"/>
  <c r="S3" i="109"/>
  <c r="R4" i="109"/>
  <c r="S5" i="109"/>
  <c r="P4" i="108"/>
  <c r="R4" i="108"/>
  <c r="R4" i="107"/>
  <c r="P2" i="107"/>
  <c r="R6" i="107"/>
  <c r="S2" i="107"/>
  <c r="P3" i="107"/>
  <c r="R2" i="107"/>
  <c r="CL2" i="109"/>
  <c r="AK3" i="109"/>
  <c r="BT4" i="109"/>
  <c r="BT5" i="109"/>
  <c r="CM5" i="109"/>
  <c r="CM3" i="109"/>
  <c r="CM2" i="109"/>
  <c r="BO5" i="109"/>
  <c r="BQ2" i="109"/>
  <c r="BQ4" i="109"/>
  <c r="BP2" i="109"/>
  <c r="BP4" i="109"/>
  <c r="BO2" i="109"/>
  <c r="BO4" i="109"/>
  <c r="BQ3" i="109"/>
  <c r="BP3" i="109"/>
  <c r="BQ6" i="109"/>
  <c r="BO3" i="109"/>
  <c r="BP6" i="109"/>
  <c r="BQ5" i="109"/>
  <c r="BM3" i="109"/>
  <c r="BO6" i="109"/>
  <c r="BP5" i="109"/>
  <c r="AY4" i="109"/>
  <c r="AX4" i="109"/>
  <c r="AY3" i="109"/>
  <c r="AY6" i="109"/>
  <c r="AW4" i="109"/>
  <c r="AX3" i="109"/>
  <c r="AX6" i="109"/>
  <c r="AY5" i="109"/>
  <c r="AW3" i="109"/>
  <c r="AW6" i="109"/>
  <c r="AX5" i="109"/>
  <c r="AU3" i="109"/>
  <c r="AW5" i="109"/>
  <c r="AY2" i="109"/>
  <c r="AX2" i="109"/>
  <c r="AW2" i="109"/>
  <c r="BB3" i="109"/>
  <c r="BB2" i="109"/>
  <c r="AJ2" i="109"/>
  <c r="AJ5" i="109"/>
  <c r="AK4" i="109"/>
  <c r="CL4" i="109"/>
  <c r="CL6" i="109"/>
  <c r="CJ4" i="109"/>
  <c r="P3" i="109"/>
  <c r="R3" i="109"/>
  <c r="BC6" i="109"/>
  <c r="BC2" i="109"/>
  <c r="AH3" i="109"/>
  <c r="AJ3" i="109"/>
  <c r="BU4" i="109"/>
  <c r="BU5" i="109"/>
  <c r="CM6" i="109"/>
  <c r="AF6" i="109"/>
  <c r="AG5" i="109"/>
  <c r="AF4" i="109"/>
  <c r="AF3" i="109"/>
  <c r="AE6" i="109"/>
  <c r="AF5" i="109"/>
  <c r="AE4" i="109"/>
  <c r="AE3" i="109"/>
  <c r="AE5" i="109"/>
  <c r="AC3" i="109"/>
  <c r="AG2" i="109"/>
  <c r="AF2" i="109"/>
  <c r="AE2" i="109"/>
  <c r="AG4" i="109"/>
  <c r="AG6" i="109"/>
  <c r="AG3" i="109"/>
  <c r="AH4" i="109"/>
  <c r="AJ4" i="109"/>
  <c r="CJ6" i="109"/>
  <c r="CJ5" i="109"/>
  <c r="AK5" i="109"/>
  <c r="BU2" i="109"/>
  <c r="CM4" i="109"/>
  <c r="CJ2" i="109"/>
  <c r="CJ3" i="109"/>
  <c r="M4" i="109"/>
  <c r="K3" i="109"/>
  <c r="N2" i="109"/>
  <c r="M2" i="109"/>
  <c r="O6" i="109"/>
  <c r="N6" i="109"/>
  <c r="O5" i="109"/>
  <c r="O3" i="109"/>
  <c r="M6" i="109"/>
  <c r="N5" i="109"/>
  <c r="O4" i="109"/>
  <c r="N3" i="109"/>
  <c r="M5" i="109"/>
  <c r="O2" i="109"/>
  <c r="N4" i="109"/>
  <c r="M3" i="109"/>
  <c r="S2" i="109"/>
  <c r="BC5" i="109"/>
  <c r="AZ2" i="109"/>
  <c r="AZ3" i="109"/>
  <c r="AH6" i="109"/>
  <c r="AJ6" i="109"/>
  <c r="BR2" i="109"/>
  <c r="BU6" i="109"/>
  <c r="CL5" i="109"/>
  <c r="CI6" i="109"/>
  <c r="CE3" i="109"/>
  <c r="CH6" i="109"/>
  <c r="CI5" i="109"/>
  <c r="CG6" i="109"/>
  <c r="CH5" i="109"/>
  <c r="CI4" i="109"/>
  <c r="CG5" i="109"/>
  <c r="CH4" i="109"/>
  <c r="CI2" i="109"/>
  <c r="CG4" i="109"/>
  <c r="CH2" i="109"/>
  <c r="CI3" i="109"/>
  <c r="CG2" i="109"/>
  <c r="CH3" i="109"/>
  <c r="CG3" i="109"/>
  <c r="BC4" i="109"/>
  <c r="BB5" i="109"/>
  <c r="AK2" i="109"/>
  <c r="BU3" i="109"/>
  <c r="BR6" i="109"/>
  <c r="BT3" i="109"/>
  <c r="BB2" i="108"/>
  <c r="AZ3" i="108"/>
  <c r="AJ5" i="108"/>
  <c r="AH2" i="108"/>
  <c r="R2" i="108"/>
  <c r="S5" i="108"/>
  <c r="AZ5" i="108"/>
  <c r="BB5" i="108"/>
  <c r="AK2" i="108"/>
  <c r="AK3" i="108"/>
  <c r="P3" i="108"/>
  <c r="P6" i="108"/>
  <c r="R6" i="108"/>
  <c r="AH4" i="108"/>
  <c r="P2" i="108"/>
  <c r="S6" i="108"/>
  <c r="AW2" i="108"/>
  <c r="AY4" i="108"/>
  <c r="AX4" i="108"/>
  <c r="AY3" i="108"/>
  <c r="AW5" i="108"/>
  <c r="AY6" i="108"/>
  <c r="AW4" i="108"/>
  <c r="AX3" i="108"/>
  <c r="AX6" i="108"/>
  <c r="AY5" i="108"/>
  <c r="AW3" i="108"/>
  <c r="AX2" i="108"/>
  <c r="AW6" i="108"/>
  <c r="AX5" i="108"/>
  <c r="AU3" i="108"/>
  <c r="AY2" i="108"/>
  <c r="P5" i="108"/>
  <c r="AG6" i="108"/>
  <c r="AG4" i="108"/>
  <c r="AG3" i="108"/>
  <c r="AF6" i="108"/>
  <c r="AG5" i="108"/>
  <c r="AF4" i="108"/>
  <c r="AF3" i="108"/>
  <c r="AE6" i="108"/>
  <c r="AF5" i="108"/>
  <c r="AE4" i="108"/>
  <c r="AE3" i="108"/>
  <c r="AE5" i="108"/>
  <c r="AC3" i="108"/>
  <c r="AG2" i="108"/>
  <c r="AF2" i="108"/>
  <c r="AE2" i="108"/>
  <c r="AZ2" i="108"/>
  <c r="BC3" i="108"/>
  <c r="AZ4" i="108"/>
  <c r="AJ3" i="108"/>
  <c r="AH3" i="108"/>
  <c r="AH5" i="108"/>
  <c r="M5" i="108"/>
  <c r="N4" i="108"/>
  <c r="M3" i="108"/>
  <c r="O2" i="108"/>
  <c r="M4" i="108"/>
  <c r="K3" i="108"/>
  <c r="N2" i="108"/>
  <c r="M2" i="108"/>
  <c r="N6" i="108"/>
  <c r="O3" i="108"/>
  <c r="M6" i="108"/>
  <c r="N5" i="108"/>
  <c r="N3" i="108"/>
  <c r="O5" i="108"/>
  <c r="O4" i="108"/>
  <c r="O6" i="108"/>
  <c r="S4" i="108"/>
  <c r="CG3" i="108"/>
  <c r="CH3" i="108"/>
  <c r="CE3" i="108"/>
  <c r="CI5" i="108"/>
  <c r="CI3" i="108"/>
  <c r="CG2" i="108"/>
  <c r="CM4" i="108"/>
  <c r="CH5" i="108"/>
  <c r="CI4" i="108"/>
  <c r="CI6" i="108"/>
  <c r="CG5" i="108"/>
  <c r="CH4" i="108"/>
  <c r="CI2" i="108"/>
  <c r="CG6" i="108"/>
  <c r="CH6" i="108"/>
  <c r="CG4" i="108"/>
  <c r="CH2" i="108"/>
  <c r="CL5" i="108"/>
  <c r="CJ2" i="108"/>
  <c r="CJ4" i="108"/>
  <c r="CL3" i="108"/>
  <c r="CL6" i="108"/>
  <c r="CL2" i="108"/>
  <c r="CM3" i="108"/>
  <c r="CJ5" i="108"/>
  <c r="CM2" i="108"/>
  <c r="CJ3" i="108"/>
  <c r="CJ6" i="108"/>
  <c r="CM5" i="108"/>
  <c r="CM6" i="108"/>
  <c r="CL4" i="108"/>
  <c r="BO6" i="108"/>
  <c r="BQ6" i="108"/>
  <c r="BP5" i="108"/>
  <c r="BP6" i="108"/>
  <c r="BO5" i="108"/>
  <c r="BQ2" i="108"/>
  <c r="BO3" i="108"/>
  <c r="BQ4" i="108"/>
  <c r="BP2" i="108"/>
  <c r="BQ5" i="108"/>
  <c r="BP4" i="108"/>
  <c r="BO2" i="108"/>
  <c r="BO4" i="108"/>
  <c r="BQ3" i="108"/>
  <c r="BM3" i="108"/>
  <c r="BP3" i="108"/>
  <c r="BT2" i="108"/>
  <c r="BT4" i="108"/>
  <c r="BU6" i="108"/>
  <c r="BU3" i="108"/>
  <c r="BR2" i="108"/>
  <c r="BU5" i="108"/>
  <c r="BU2" i="108"/>
  <c r="BU4" i="108"/>
  <c r="BR4" i="108"/>
  <c r="BR3" i="108"/>
  <c r="BT3" i="108"/>
  <c r="BT6" i="108"/>
  <c r="BR6" i="108"/>
  <c r="BR5" i="108"/>
  <c r="BT5" i="108"/>
  <c r="BC4" i="108"/>
  <c r="BC2" i="108"/>
  <c r="BC5" i="108"/>
  <c r="S2" i="108"/>
  <c r="R5" i="108"/>
  <c r="BC6" i="108"/>
  <c r="AK5" i="108"/>
  <c r="BT6" i="107"/>
  <c r="AY4" i="107"/>
  <c r="AY6" i="107"/>
  <c r="AW4" i="107"/>
  <c r="AX3" i="107"/>
  <c r="AW5" i="107"/>
  <c r="AW3" i="107"/>
  <c r="AZ2" i="107"/>
  <c r="AU3" i="107"/>
  <c r="AY2" i="107"/>
  <c r="BC6" i="107"/>
  <c r="AZ6" i="107"/>
  <c r="AX2" i="107"/>
  <c r="AX6" i="107"/>
  <c r="AW2" i="107"/>
  <c r="AX5" i="107"/>
  <c r="AW6" i="107"/>
  <c r="AY3" i="107"/>
  <c r="BC2" i="107"/>
  <c r="AY5" i="107"/>
  <c r="AX4" i="107"/>
  <c r="AZ4" i="107"/>
  <c r="BC5" i="107"/>
  <c r="BB3" i="107"/>
  <c r="BB4" i="107"/>
  <c r="BB5" i="107"/>
  <c r="AZ3" i="107"/>
  <c r="AZ5" i="107"/>
  <c r="BC4" i="107"/>
  <c r="BB2" i="107"/>
  <c r="BC3" i="107"/>
  <c r="BB6" i="107"/>
  <c r="AH6" i="107"/>
  <c r="AH4" i="107"/>
  <c r="AK3" i="107"/>
  <c r="CG3" i="107"/>
  <c r="CI6" i="107"/>
  <c r="CE3" i="107"/>
  <c r="CG6" i="107"/>
  <c r="CH5" i="107"/>
  <c r="CI4" i="107"/>
  <c r="CH2" i="107"/>
  <c r="CG2" i="107"/>
  <c r="CI3" i="107"/>
  <c r="CI5" i="107"/>
  <c r="CH3" i="107"/>
  <c r="CH6" i="107"/>
  <c r="CG5" i="107"/>
  <c r="CH4" i="107"/>
  <c r="CG4" i="107"/>
  <c r="CI2" i="107"/>
  <c r="CL2" i="107"/>
  <c r="BT4" i="107"/>
  <c r="BT3" i="107"/>
  <c r="AK6" i="107"/>
  <c r="AK4" i="107"/>
  <c r="CL5" i="107"/>
  <c r="CJ5" i="107"/>
  <c r="BU6" i="107"/>
  <c r="BT2" i="107"/>
  <c r="BR4" i="107"/>
  <c r="M5" i="107"/>
  <c r="N4" i="107"/>
  <c r="M3" i="107"/>
  <c r="M4" i="107"/>
  <c r="K3" i="107"/>
  <c r="O6" i="107"/>
  <c r="N6" i="107"/>
  <c r="M6" i="107"/>
  <c r="O2" i="107"/>
  <c r="M2" i="107"/>
  <c r="N3" i="107"/>
  <c r="O5" i="107"/>
  <c r="N2" i="107"/>
  <c r="N5" i="107"/>
  <c r="O4" i="107"/>
  <c r="O3" i="107"/>
  <c r="AK5" i="107"/>
  <c r="AK2" i="107"/>
  <c r="S3" i="107"/>
  <c r="R3" i="107"/>
  <c r="CJ3" i="107"/>
  <c r="CM2" i="107"/>
  <c r="AG6" i="107"/>
  <c r="AG4" i="107"/>
  <c r="AG3" i="107"/>
  <c r="AF6" i="107"/>
  <c r="AG5" i="107"/>
  <c r="AF4" i="107"/>
  <c r="AF3" i="107"/>
  <c r="AE5" i="107"/>
  <c r="AC3" i="107"/>
  <c r="AE2" i="107"/>
  <c r="AF5" i="107"/>
  <c r="AE6" i="107"/>
  <c r="AE4" i="107"/>
  <c r="AE3" i="107"/>
  <c r="AF2" i="107"/>
  <c r="AG2" i="107"/>
  <c r="CM4" i="107"/>
  <c r="BR5" i="107"/>
  <c r="BU2" i="107"/>
  <c r="AH2" i="107"/>
  <c r="AH5" i="107"/>
  <c r="P4" i="107"/>
  <c r="P5" i="107"/>
  <c r="S4" i="107"/>
  <c r="CM5" i="107"/>
  <c r="CL4" i="107"/>
  <c r="CJ4" i="107"/>
  <c r="AH3" i="107"/>
  <c r="AJ6" i="107"/>
  <c r="AJ4" i="107"/>
  <c r="CL6" i="107"/>
  <c r="CJ2" i="107"/>
  <c r="CJ6" i="107"/>
  <c r="AJ3" i="107"/>
  <c r="BO6" i="107"/>
  <c r="BP5" i="107"/>
  <c r="BO5" i="107"/>
  <c r="BP4" i="107"/>
  <c r="BQ6" i="107"/>
  <c r="BP6" i="107"/>
  <c r="BQ4" i="107"/>
  <c r="BO4" i="107"/>
  <c r="BQ3" i="107"/>
  <c r="BP3" i="107"/>
  <c r="BQ2" i="107"/>
  <c r="BO3" i="107"/>
  <c r="BP2" i="107"/>
  <c r="BQ5" i="107"/>
  <c r="BM3" i="107"/>
  <c r="BO2" i="107"/>
  <c r="BT5" i="107"/>
  <c r="BR3" i="107"/>
  <c r="AJ2" i="107"/>
  <c r="S6" i="107"/>
  <c r="CM3" i="107"/>
  <c r="CL3" i="107"/>
  <c r="CJ17" i="100"/>
  <c r="CK17" i="100"/>
  <c r="CL13" i="100"/>
  <c r="CK23" i="100"/>
  <c r="CK25" i="100"/>
  <c r="CL26" i="100"/>
  <c r="CH26" i="100"/>
  <c r="CG26" i="100"/>
  <c r="CM23" i="100"/>
  <c r="CG23" i="100"/>
  <c r="CG9" i="100"/>
  <c r="CI9" i="100"/>
  <c r="CH9" i="100"/>
  <c r="CJ9" i="100"/>
  <c r="CJ31" i="100"/>
  <c r="CH35" i="100"/>
  <c r="CK9" i="100"/>
  <c r="CG13" i="100"/>
  <c r="CK31" i="100"/>
  <c r="CM9" i="100"/>
  <c r="CI13" i="100"/>
  <c r="CM26" i="100"/>
  <c r="CM13" i="100"/>
  <c r="CE34" i="100"/>
  <c r="CM34" i="100" s="1"/>
  <c r="CM35" i="100"/>
  <c r="CG35" i="100"/>
  <c r="CL15" i="99"/>
  <c r="CK11" i="99"/>
  <c r="CJ13" i="99"/>
  <c r="CE15" i="99"/>
  <c r="CM20" i="99"/>
  <c r="CK28" i="99"/>
  <c r="CE30" i="99"/>
  <c r="CM30" i="99" s="1"/>
  <c r="CL11" i="99"/>
  <c r="CI18" i="99"/>
  <c r="CM28" i="99"/>
  <c r="CH10" i="99"/>
  <c r="CM11" i="99"/>
  <c r="CK15" i="99"/>
  <c r="CJ18" i="99"/>
  <c r="CE20" i="99"/>
  <c r="CI10" i="99"/>
  <c r="CL18" i="99"/>
  <c r="CE19" i="99"/>
  <c r="CE36" i="99"/>
  <c r="CM18" i="99"/>
  <c r="CE37" i="99"/>
  <c r="CH32" i="98"/>
  <c r="CG32" i="98"/>
  <c r="CH12" i="98"/>
  <c r="CG12" i="98"/>
  <c r="CE21" i="98"/>
  <c r="CE33" i="98"/>
  <c r="CJ34" i="98"/>
  <c r="CG8" i="98"/>
  <c r="CI11" i="98"/>
  <c r="CM17" i="98"/>
  <c r="CJ18" i="98"/>
  <c r="CH8" i="98"/>
  <c r="CK27" i="98"/>
  <c r="CL28" i="98"/>
  <c r="CI8" i="98"/>
  <c r="CI21" i="98"/>
  <c r="CH25" i="98"/>
  <c r="CH28" i="98"/>
  <c r="CJ8" i="98"/>
  <c r="CE9" i="98"/>
  <c r="CM9" i="98" s="1"/>
  <c r="CK21" i="98"/>
  <c r="CM25" i="98"/>
  <c r="CI28" i="98"/>
  <c r="CI33" i="98"/>
  <c r="CM12" i="98"/>
  <c r="CJ28" i="98"/>
  <c r="CM32" i="98"/>
  <c r="CJ33" i="98"/>
  <c r="CE17" i="98"/>
  <c r="CK28" i="98"/>
  <c r="CL33" i="98"/>
  <c r="CI34" i="98"/>
  <c r="CM4" i="106"/>
  <c r="CI4" i="106"/>
  <c r="CI6" i="106"/>
  <c r="CL4" i="106"/>
  <c r="CL5" i="106"/>
  <c r="CG2" i="106"/>
  <c r="CH5" i="106"/>
  <c r="CM5" i="106"/>
  <c r="CJ6" i="106"/>
  <c r="CL2" i="106"/>
  <c r="CI3" i="106"/>
  <c r="CG6" i="106"/>
  <c r="CL6" i="106"/>
  <c r="CH2" i="106"/>
  <c r="CG3" i="106"/>
  <c r="CJ3" i="106"/>
  <c r="CJ2" i="106"/>
  <c r="CG4" i="106"/>
  <c r="CI2" i="106"/>
  <c r="CM6" i="106"/>
  <c r="CH4" i="106"/>
  <c r="BU2" i="106"/>
  <c r="BR3" i="106"/>
  <c r="BU5" i="106"/>
  <c r="AZ6" i="106"/>
  <c r="AW6" i="106"/>
  <c r="BB3" i="106"/>
  <c r="BC2" i="106"/>
  <c r="AX6" i="106"/>
  <c r="AX4" i="106"/>
  <c r="BC3" i="106"/>
  <c r="BB6" i="106"/>
  <c r="AX2" i="106"/>
  <c r="AY4" i="106"/>
  <c r="BB4" i="106"/>
  <c r="BC6" i="106"/>
  <c r="AW5" i="106"/>
  <c r="AY5" i="106"/>
  <c r="AX3" i="106"/>
  <c r="AK2" i="106"/>
  <c r="AK6" i="106"/>
  <c r="AJ3" i="106"/>
  <c r="AH3" i="106"/>
  <c r="AK5" i="106"/>
  <c r="S2" i="106"/>
  <c r="R5" i="106"/>
  <c r="P2" i="106"/>
  <c r="S3" i="106"/>
  <c r="BO5" i="106"/>
  <c r="BQ2" i="106"/>
  <c r="BP2" i="106"/>
  <c r="BQ3" i="106"/>
  <c r="BQ4" i="106"/>
  <c r="BP5" i="106"/>
  <c r="BP4" i="106"/>
  <c r="BO2" i="106"/>
  <c r="BO4" i="106"/>
  <c r="BM3" i="106"/>
  <c r="BP3" i="106"/>
  <c r="BP6" i="106"/>
  <c r="BQ5" i="106"/>
  <c r="BQ6" i="106"/>
  <c r="BO3" i="106"/>
  <c r="BO6" i="106"/>
  <c r="S5" i="106"/>
  <c r="BR6" i="106"/>
  <c r="AF6" i="106"/>
  <c r="AG5" i="106"/>
  <c r="AF4" i="106"/>
  <c r="AF3" i="106"/>
  <c r="AG6" i="106"/>
  <c r="AE6" i="106"/>
  <c r="AF5" i="106"/>
  <c r="AE4" i="106"/>
  <c r="AE3" i="106"/>
  <c r="AG3" i="106"/>
  <c r="AE5" i="106"/>
  <c r="AC3" i="106"/>
  <c r="AG2" i="106"/>
  <c r="AF2" i="106"/>
  <c r="AG4" i="106"/>
  <c r="AE2" i="106"/>
  <c r="P4" i="106"/>
  <c r="R6" i="106"/>
  <c r="BU3" i="106"/>
  <c r="BR2" i="106"/>
  <c r="BU6" i="106"/>
  <c r="R2" i="106"/>
  <c r="P6" i="106"/>
  <c r="R4" i="106"/>
  <c r="BT2" i="106"/>
  <c r="BT4" i="106"/>
  <c r="P3" i="106"/>
  <c r="R3" i="106"/>
  <c r="BU4" i="106"/>
  <c r="BT5" i="106"/>
  <c r="BT3" i="106"/>
  <c r="M4" i="106"/>
  <c r="K3" i="106"/>
  <c r="N2" i="106"/>
  <c r="M2" i="106"/>
  <c r="M5" i="106"/>
  <c r="N3" i="106"/>
  <c r="O6" i="106"/>
  <c r="M6" i="106"/>
  <c r="N4" i="106"/>
  <c r="O2" i="106"/>
  <c r="N6" i="106"/>
  <c r="O5" i="106"/>
  <c r="O3" i="106"/>
  <c r="N5" i="106"/>
  <c r="O4" i="106"/>
  <c r="M3" i="106"/>
  <c r="S4" i="106"/>
  <c r="BR5" i="106"/>
  <c r="BR4" i="106"/>
  <c r="CI8" i="91"/>
  <c r="CJ10" i="91"/>
  <c r="CH8" i="91"/>
  <c r="CH10" i="91"/>
  <c r="CK31" i="91"/>
  <c r="CM20" i="91"/>
  <c r="CG19" i="91"/>
  <c r="CH19" i="91"/>
  <c r="CH27" i="91"/>
  <c r="CG27" i="91"/>
  <c r="CI27" i="91"/>
  <c r="CL11" i="91"/>
  <c r="CK13" i="91"/>
  <c r="CI17" i="91"/>
  <c r="CE18" i="91"/>
  <c r="CJ18" i="91" s="1"/>
  <c r="CJ19" i="91"/>
  <c r="CJ20" i="91"/>
  <c r="CJ27" i="91"/>
  <c r="CE36" i="91"/>
  <c r="CI36" i="91" s="1"/>
  <c r="CG11" i="91"/>
  <c r="CJ17" i="91"/>
  <c r="CM27" i="91"/>
  <c r="CJ28" i="91"/>
  <c r="CH11" i="91"/>
  <c r="CK17" i="91"/>
  <c r="CJ11" i="91"/>
  <c r="CE12" i="91"/>
  <c r="CM28" i="91"/>
  <c r="CE35" i="91"/>
  <c r="CL35" i="91" s="1"/>
  <c r="CG10" i="91"/>
  <c r="CL27" i="91"/>
  <c r="CF4" i="91"/>
  <c r="CE9" i="91"/>
  <c r="CJ9" i="91" s="1"/>
  <c r="AK25" i="105"/>
  <c r="AJ9" i="105"/>
  <c r="AF27" i="105"/>
  <c r="AE27" i="105"/>
  <c r="AK27" i="105"/>
  <c r="AJ13" i="105"/>
  <c r="AH25" i="105"/>
  <c r="AK12" i="104"/>
  <c r="AK16" i="104"/>
  <c r="AH36" i="104"/>
  <c r="AH22" i="104"/>
  <c r="AG16" i="104"/>
  <c r="AH16" i="104"/>
  <c r="AK33" i="103"/>
  <c r="AH15" i="103"/>
  <c r="AJ11" i="103"/>
  <c r="AK9" i="103"/>
  <c r="AF9" i="103"/>
  <c r="AE9" i="103"/>
  <c r="AJ9" i="103"/>
  <c r="AI4" i="103"/>
  <c r="AI3" i="103"/>
  <c r="AG30" i="103"/>
  <c r="AK11" i="103"/>
  <c r="AJ30" i="103"/>
  <c r="AG19" i="103"/>
  <c r="AJ29" i="103"/>
  <c r="AF35" i="103"/>
  <c r="AK35" i="103"/>
  <c r="AE35" i="103"/>
  <c r="AK29" i="103"/>
  <c r="AJ33" i="103"/>
  <c r="AI2" i="103"/>
  <c r="AH12" i="103"/>
  <c r="AK29" i="102"/>
  <c r="AH25" i="102"/>
  <c r="AK18" i="102"/>
  <c r="AE18" i="102"/>
  <c r="AF18" i="102"/>
  <c r="AG25" i="102"/>
  <c r="AJ25" i="102"/>
  <c r="AK25" i="102"/>
  <c r="AG18" i="102"/>
  <c r="AG27" i="102"/>
  <c r="AG29" i="102"/>
  <c r="AJ9" i="102"/>
  <c r="AH18" i="102"/>
  <c r="AF27" i="102"/>
  <c r="AJ29" i="102"/>
  <c r="AJ18" i="102"/>
  <c r="AK27" i="102"/>
  <c r="AH20" i="101"/>
  <c r="AG11" i="101"/>
  <c r="AK11" i="101"/>
  <c r="AK21" i="101"/>
  <c r="AF21" i="101"/>
  <c r="AE21" i="101"/>
  <c r="AG34" i="101"/>
  <c r="AK20" i="101"/>
  <c r="AE19" i="101"/>
  <c r="AF19" i="101"/>
  <c r="AH11" i="101"/>
  <c r="AE20" i="101"/>
  <c r="AH34" i="101"/>
  <c r="AG21" i="101"/>
  <c r="AK19" i="101"/>
  <c r="AG19" i="101"/>
  <c r="AF20" i="101"/>
  <c r="AH21" i="101"/>
  <c r="AG20" i="101"/>
  <c r="O25" i="104"/>
  <c r="P21" i="104"/>
  <c r="S19" i="104"/>
  <c r="R25" i="104"/>
  <c r="N25" i="104"/>
  <c r="S30" i="105"/>
  <c r="M28" i="105"/>
  <c r="N28" i="105"/>
  <c r="N26" i="105"/>
  <c r="M26" i="105"/>
  <c r="O26" i="105"/>
  <c r="O13" i="105"/>
  <c r="P10" i="105"/>
  <c r="P4" i="105" s="1"/>
  <c r="P22" i="105"/>
  <c r="P30" i="105"/>
  <c r="S28" i="105"/>
  <c r="S10" i="105"/>
  <c r="S10" i="104"/>
  <c r="M10" i="104"/>
  <c r="O10" i="104"/>
  <c r="O18" i="104"/>
  <c r="S25" i="104"/>
  <c r="N10" i="104"/>
  <c r="P25" i="104"/>
  <c r="R10" i="104"/>
  <c r="S27" i="104"/>
  <c r="P10" i="104"/>
  <c r="O34" i="104"/>
  <c r="S34" i="104"/>
  <c r="S26" i="104"/>
  <c r="M22" i="104"/>
  <c r="P9" i="104"/>
  <c r="O22" i="104"/>
  <c r="P22" i="104"/>
  <c r="R11" i="104"/>
  <c r="O37" i="104"/>
  <c r="S22" i="104"/>
  <c r="N22" i="104"/>
  <c r="R18" i="104"/>
  <c r="P37" i="104"/>
  <c r="P26" i="104"/>
  <c r="O35" i="103"/>
  <c r="Q2" i="103"/>
  <c r="Q3" i="103"/>
  <c r="R35" i="103"/>
  <c r="N32" i="103"/>
  <c r="R32" i="103"/>
  <c r="M32" i="103"/>
  <c r="S20" i="103"/>
  <c r="P13" i="103"/>
  <c r="Q6" i="103"/>
  <c r="O20" i="103"/>
  <c r="P32" i="103"/>
  <c r="R13" i="103"/>
  <c r="Q4" i="103"/>
  <c r="S8" i="103"/>
  <c r="R15" i="103"/>
  <c r="N24" i="102"/>
  <c r="R17" i="102"/>
  <c r="S24" i="102"/>
  <c r="R24" i="102"/>
  <c r="P17" i="102"/>
  <c r="R19" i="102"/>
  <c r="M20" i="102"/>
  <c r="N20" i="102"/>
  <c r="R20" i="102"/>
  <c r="M24" i="102"/>
  <c r="O24" i="102"/>
  <c r="S19" i="102"/>
  <c r="S15" i="102"/>
  <c r="N15" i="102"/>
  <c r="M15" i="102"/>
  <c r="R15" i="102"/>
  <c r="P15" i="102"/>
  <c r="S14" i="102"/>
  <c r="M14" i="102"/>
  <c r="O20" i="102"/>
  <c r="R32" i="102"/>
  <c r="N32" i="102"/>
  <c r="S32" i="102"/>
  <c r="O16" i="101"/>
  <c r="O8" i="101"/>
  <c r="R36" i="101"/>
  <c r="M9" i="101"/>
  <c r="N9" i="101"/>
  <c r="P12" i="101"/>
  <c r="R30" i="101"/>
  <c r="P11" i="101"/>
  <c r="R9" i="101"/>
  <c r="O12" i="101"/>
  <c r="S30" i="101"/>
  <c r="R12" i="101"/>
  <c r="O30" i="101"/>
  <c r="S34" i="101"/>
  <c r="R34" i="101"/>
  <c r="M34" i="101"/>
  <c r="N34" i="101"/>
  <c r="AX39" i="105"/>
  <c r="AW39" i="105"/>
  <c r="AW36" i="105"/>
  <c r="AX36" i="105"/>
  <c r="AX29" i="105"/>
  <c r="AW29" i="105"/>
  <c r="AY29" i="105"/>
  <c r="AZ29" i="105"/>
  <c r="AF32" i="105"/>
  <c r="AE32" i="105"/>
  <c r="AJ32" i="105"/>
  <c r="N37" i="105"/>
  <c r="M37" i="105"/>
  <c r="O37" i="105"/>
  <c r="AY9" i="105"/>
  <c r="AX100" i="105"/>
  <c r="AW100" i="105"/>
  <c r="AG100" i="105"/>
  <c r="BB89" i="105"/>
  <c r="S92" i="105"/>
  <c r="AZ99" i="105"/>
  <c r="N90" i="105"/>
  <c r="M90" i="105"/>
  <c r="R90" i="105"/>
  <c r="AW91" i="105"/>
  <c r="AX91" i="105"/>
  <c r="AZ81" i="105"/>
  <c r="AX81" i="105"/>
  <c r="AW81" i="105"/>
  <c r="N82" i="105"/>
  <c r="M82" i="105"/>
  <c r="M70" i="105"/>
  <c r="N70" i="105"/>
  <c r="S70" i="105"/>
  <c r="P70" i="105"/>
  <c r="BB73" i="105"/>
  <c r="AF62" i="105"/>
  <c r="AE62" i="105"/>
  <c r="AG62" i="105"/>
  <c r="P58" i="105"/>
  <c r="O69" i="105"/>
  <c r="BC39" i="105"/>
  <c r="AY59" i="105"/>
  <c r="AX48" i="105"/>
  <c r="AW48" i="105"/>
  <c r="O39" i="105"/>
  <c r="AJ37" i="105"/>
  <c r="BC29" i="105"/>
  <c r="CH26" i="105"/>
  <c r="CG26" i="105"/>
  <c r="P14" i="105"/>
  <c r="BP11" i="105"/>
  <c r="BO11" i="105"/>
  <c r="BS5" i="105"/>
  <c r="BU2" i="105"/>
  <c r="BS2" i="105"/>
  <c r="BS4" i="105"/>
  <c r="BR2" i="105"/>
  <c r="BS6" i="105"/>
  <c r="BS3" i="105"/>
  <c r="BR3" i="105"/>
  <c r="AK32" i="105"/>
  <c r="BU12" i="105"/>
  <c r="S11" i="105"/>
  <c r="AG36" i="105"/>
  <c r="M9" i="105"/>
  <c r="N9" i="105"/>
  <c r="CJ12" i="105"/>
  <c r="O36" i="105"/>
  <c r="AZ34" i="105"/>
  <c r="N30" i="105"/>
  <c r="O30" i="105"/>
  <c r="M30" i="105"/>
  <c r="BQ23" i="105"/>
  <c r="BP23" i="105"/>
  <c r="BO23" i="105"/>
  <c r="AH9" i="105"/>
  <c r="CI26" i="105"/>
  <c r="AY28" i="105"/>
  <c r="AX28" i="105"/>
  <c r="AW28" i="105"/>
  <c r="O22" i="105"/>
  <c r="N22" i="105"/>
  <c r="M22" i="105"/>
  <c r="BQ15" i="105"/>
  <c r="BP15" i="105"/>
  <c r="BO15" i="105"/>
  <c r="K4" i="105"/>
  <c r="P5" i="105" s="1"/>
  <c r="AG30" i="105"/>
  <c r="AX93" i="105"/>
  <c r="AW93" i="105"/>
  <c r="AZ93" i="105"/>
  <c r="AY93" i="105"/>
  <c r="N92" i="105"/>
  <c r="M92" i="105"/>
  <c r="O92" i="105"/>
  <c r="AW83" i="105"/>
  <c r="BB83" i="105"/>
  <c r="AZ83" i="105"/>
  <c r="AY83" i="105"/>
  <c r="AX83" i="105"/>
  <c r="AX77" i="105"/>
  <c r="BB77" i="105"/>
  <c r="AW77" i="105"/>
  <c r="AX70" i="105"/>
  <c r="AW70" i="105"/>
  <c r="AZ70" i="105"/>
  <c r="AY70" i="105"/>
  <c r="BB70" i="105"/>
  <c r="AZ74" i="105"/>
  <c r="AX74" i="105"/>
  <c r="AW74" i="105"/>
  <c r="AX72" i="105"/>
  <c r="AW72" i="105"/>
  <c r="AX61" i="105"/>
  <c r="AW61" i="105"/>
  <c r="BB61" i="105"/>
  <c r="M43" i="105"/>
  <c r="N43" i="105"/>
  <c r="O43" i="105"/>
  <c r="BP12" i="105"/>
  <c r="BO12" i="105"/>
  <c r="AU4" i="105"/>
  <c r="AX9" i="105"/>
  <c r="AW9" i="105"/>
  <c r="AZ9" i="105"/>
  <c r="AI6" i="105"/>
  <c r="AI4" i="105"/>
  <c r="AI3" i="105"/>
  <c r="AI5" i="105"/>
  <c r="AI2" i="105"/>
  <c r="AE98" i="105"/>
  <c r="AF98" i="105"/>
  <c r="N98" i="105"/>
  <c r="M98" i="105"/>
  <c r="R98" i="105"/>
  <c r="O98" i="105"/>
  <c r="AY100" i="105"/>
  <c r="AZ97" i="105"/>
  <c r="AY97" i="105"/>
  <c r="AX97" i="105"/>
  <c r="AW97" i="105"/>
  <c r="P100" i="105"/>
  <c r="AH97" i="105"/>
  <c r="AG97" i="105"/>
  <c r="AF97" i="105"/>
  <c r="AE97" i="105"/>
  <c r="AJ97" i="105"/>
  <c r="BB93" i="105"/>
  <c r="BT100" i="105"/>
  <c r="BP96" i="105"/>
  <c r="BO96" i="105"/>
  <c r="AW89" i="105"/>
  <c r="AY89" i="105"/>
  <c r="AX89" i="105"/>
  <c r="BQ98" i="105"/>
  <c r="AZ78" i="105"/>
  <c r="AX78" i="105"/>
  <c r="AW78" i="105"/>
  <c r="AX90" i="105"/>
  <c r="AW90" i="105"/>
  <c r="O86" i="105"/>
  <c r="BR78" i="105"/>
  <c r="AY75" i="105"/>
  <c r="AY74" i="105"/>
  <c r="BP69" i="105"/>
  <c r="BO69" i="105"/>
  <c r="BR69" i="105"/>
  <c r="BU69" i="105"/>
  <c r="AY73" i="105"/>
  <c r="AY72" i="105"/>
  <c r="AX63" i="105"/>
  <c r="AW63" i="105"/>
  <c r="BB63" i="105"/>
  <c r="P69" i="105"/>
  <c r="BQ51" i="105"/>
  <c r="AY57" i="105"/>
  <c r="AX49" i="105"/>
  <c r="AW49" i="105"/>
  <c r="AZ49" i="105"/>
  <c r="AY39" i="105"/>
  <c r="AZ59" i="105"/>
  <c r="AY41" i="105"/>
  <c r="P39" i="105"/>
  <c r="AF33" i="105"/>
  <c r="AG33" i="105"/>
  <c r="AE33" i="105"/>
  <c r="AX11" i="105"/>
  <c r="AW11" i="105"/>
  <c r="BB12" i="105"/>
  <c r="AE9" i="105"/>
  <c r="AF9" i="105"/>
  <c r="BO37" i="105"/>
  <c r="BP37" i="105"/>
  <c r="AH36" i="105"/>
  <c r="BR12" i="105"/>
  <c r="CH10" i="105"/>
  <c r="CG10" i="105"/>
  <c r="P36" i="105"/>
  <c r="AG17" i="105"/>
  <c r="AF17" i="105"/>
  <c r="AE17" i="105"/>
  <c r="BQ12" i="105"/>
  <c r="O11" i="105"/>
  <c r="BQ36" i="105"/>
  <c r="BP30" i="105"/>
  <c r="BO30" i="105"/>
  <c r="O9" i="105"/>
  <c r="CI10" i="105"/>
  <c r="R23" i="105"/>
  <c r="AF47" i="105"/>
  <c r="AJ47" i="105"/>
  <c r="AE47" i="105"/>
  <c r="AE37" i="105"/>
  <c r="AF37" i="105"/>
  <c r="AG37" i="105"/>
  <c r="M14" i="105"/>
  <c r="N14" i="105"/>
  <c r="AF11" i="105"/>
  <c r="AE11" i="105"/>
  <c r="CM6" i="105"/>
  <c r="CJ3" i="105"/>
  <c r="CL6" i="105"/>
  <c r="CM5" i="105"/>
  <c r="CK6" i="105"/>
  <c r="CK5" i="105"/>
  <c r="CL4" i="105"/>
  <c r="CM2" i="105"/>
  <c r="CJ5" i="105"/>
  <c r="CK4" i="105"/>
  <c r="CK2" i="105"/>
  <c r="CL3" i="105"/>
  <c r="CJ2" i="105"/>
  <c r="CK3" i="105"/>
  <c r="BU37" i="105"/>
  <c r="CH8" i="105"/>
  <c r="CG8" i="105"/>
  <c r="CE4" i="105"/>
  <c r="CI8" i="105"/>
  <c r="CM10" i="105"/>
  <c r="AK17" i="105"/>
  <c r="CL8" i="105"/>
  <c r="BP31" i="105"/>
  <c r="BQ31" i="105"/>
  <c r="BO31" i="105"/>
  <c r="O14" i="105"/>
  <c r="BU30" i="105"/>
  <c r="CJ8" i="105"/>
  <c r="AJ30" i="105"/>
  <c r="AZ61" i="105"/>
  <c r="AX98" i="105"/>
  <c r="AW98" i="105"/>
  <c r="AE96" i="105"/>
  <c r="AF96" i="105"/>
  <c r="AJ96" i="105"/>
  <c r="AH96" i="105"/>
  <c r="BB99" i="105"/>
  <c r="BC93" i="105"/>
  <c r="BP76" i="105"/>
  <c r="BR76" i="105"/>
  <c r="BO76" i="105"/>
  <c r="AK98" i="105"/>
  <c r="AX79" i="105"/>
  <c r="AW79" i="105"/>
  <c r="BB79" i="105"/>
  <c r="R66" i="105"/>
  <c r="P66" i="105"/>
  <c r="O66" i="105"/>
  <c r="N66" i="105"/>
  <c r="M66" i="105"/>
  <c r="N84" i="105"/>
  <c r="M84" i="105"/>
  <c r="S60" i="105"/>
  <c r="BB67" i="105"/>
  <c r="AZ67" i="105"/>
  <c r="AF64" i="105"/>
  <c r="AE64" i="105"/>
  <c r="AG64" i="105"/>
  <c r="AH60" i="105"/>
  <c r="AY63" i="105"/>
  <c r="AE51" i="105"/>
  <c r="AJ51" i="105"/>
  <c r="AH51" i="105"/>
  <c r="AG51" i="105"/>
  <c r="AF51" i="105"/>
  <c r="AX65" i="105"/>
  <c r="AW65" i="105"/>
  <c r="BB65" i="105"/>
  <c r="O60" i="105"/>
  <c r="AY49" i="105"/>
  <c r="AJ50" i="105"/>
  <c r="AF50" i="105"/>
  <c r="AE50" i="105"/>
  <c r="AK47" i="105"/>
  <c r="AF45" i="105"/>
  <c r="AH45" i="105"/>
  <c r="AE45" i="105"/>
  <c r="BB41" i="105"/>
  <c r="AY36" i="105"/>
  <c r="AZ20" i="105"/>
  <c r="BP16" i="105"/>
  <c r="BO16" i="105"/>
  <c r="BQ16" i="105"/>
  <c r="S14" i="105"/>
  <c r="N11" i="105"/>
  <c r="M11" i="105"/>
  <c r="P37" i="105"/>
  <c r="CJ9" i="105"/>
  <c r="AW34" i="105"/>
  <c r="AX34" i="105"/>
  <c r="AF26" i="105"/>
  <c r="AE26" i="105"/>
  <c r="AJ26" i="105"/>
  <c r="AH26" i="105"/>
  <c r="AG26" i="105"/>
  <c r="BQ8" i="105"/>
  <c r="BP8" i="105"/>
  <c r="BM4" i="105"/>
  <c r="BO8" i="105"/>
  <c r="BR8" i="105"/>
  <c r="Q4" i="105"/>
  <c r="R2" i="105"/>
  <c r="Q2" i="105"/>
  <c r="Q5" i="105"/>
  <c r="S5" i="105"/>
  <c r="Q6" i="105"/>
  <c r="Q3" i="105"/>
  <c r="S2" i="105"/>
  <c r="BT36" i="105"/>
  <c r="BR16" i="105"/>
  <c r="BQ11" i="105"/>
  <c r="S9" i="105"/>
  <c r="S4" i="105" s="1"/>
  <c r="CM8" i="105"/>
  <c r="AX75" i="105"/>
  <c r="BB75" i="105"/>
  <c r="AW75" i="105"/>
  <c r="AX73" i="105"/>
  <c r="AW73" i="105"/>
  <c r="AX96" i="105"/>
  <c r="AW96" i="105"/>
  <c r="N96" i="105"/>
  <c r="M96" i="105"/>
  <c r="R96" i="105"/>
  <c r="O96" i="105"/>
  <c r="AH99" i="105"/>
  <c r="AG99" i="105"/>
  <c r="AF99" i="105"/>
  <c r="AE99" i="105"/>
  <c r="AJ99" i="105"/>
  <c r="AW87" i="105"/>
  <c r="AX87" i="105"/>
  <c r="AZ87" i="105"/>
  <c r="AZ76" i="105"/>
  <c r="AX76" i="105"/>
  <c r="AW76" i="105"/>
  <c r="AK99" i="105"/>
  <c r="AF88" i="105"/>
  <c r="AE88" i="105"/>
  <c r="R64" i="105"/>
  <c r="P64" i="105"/>
  <c r="O64" i="105"/>
  <c r="N64" i="105"/>
  <c r="M64" i="105"/>
  <c r="BP78" i="105"/>
  <c r="BO78" i="105"/>
  <c r="M54" i="105"/>
  <c r="P54" i="105"/>
  <c r="O54" i="105"/>
  <c r="N54" i="105"/>
  <c r="R54" i="105"/>
  <c r="AZ72" i="105"/>
  <c r="AF49" i="105"/>
  <c r="AE49" i="105"/>
  <c r="AJ49" i="105"/>
  <c r="AH49" i="105"/>
  <c r="AG49" i="105"/>
  <c r="AX67" i="105"/>
  <c r="AW67" i="105"/>
  <c r="AF68" i="105"/>
  <c r="AE68" i="105"/>
  <c r="AK49" i="105"/>
  <c r="BP42" i="105"/>
  <c r="BT42" i="105"/>
  <c r="BR42" i="105"/>
  <c r="BQ42" i="105"/>
  <c r="BO42" i="105"/>
  <c r="BP62" i="105"/>
  <c r="BO62" i="105"/>
  <c r="AW59" i="105"/>
  <c r="AX59" i="105"/>
  <c r="P43" i="105"/>
  <c r="BP32" i="105"/>
  <c r="BO32" i="105"/>
  <c r="BQ32" i="105"/>
  <c r="BR32" i="105"/>
  <c r="BT32" i="105"/>
  <c r="M39" i="105"/>
  <c r="N39" i="105"/>
  <c r="AZ36" i="105"/>
  <c r="AF13" i="105"/>
  <c r="AE13" i="105"/>
  <c r="N10" i="105"/>
  <c r="M10" i="105"/>
  <c r="AE36" i="105"/>
  <c r="AF36" i="105"/>
  <c r="M36" i="105"/>
  <c r="N36" i="105"/>
  <c r="CH19" i="105"/>
  <c r="CG19" i="105"/>
  <c r="CL19" i="105"/>
  <c r="CJ19" i="105"/>
  <c r="CI19" i="105"/>
  <c r="AG9" i="105"/>
  <c r="BP24" i="105"/>
  <c r="BO24" i="105"/>
  <c r="BT24" i="105"/>
  <c r="BQ24" i="105"/>
  <c r="AF18" i="105"/>
  <c r="AE18" i="105"/>
  <c r="AJ18" i="105"/>
  <c r="AG18" i="105"/>
  <c r="N46" i="105"/>
  <c r="M46" i="105"/>
  <c r="O10" i="105"/>
  <c r="BB29" i="105"/>
  <c r="BP100" i="105"/>
  <c r="BO100" i="105"/>
  <c r="AW85" i="105"/>
  <c r="BB85" i="105"/>
  <c r="AZ85" i="105"/>
  <c r="AY85" i="105"/>
  <c r="AX85" i="105"/>
  <c r="O68" i="105"/>
  <c r="N68" i="105"/>
  <c r="M68" i="105"/>
  <c r="R68" i="105"/>
  <c r="P68" i="105"/>
  <c r="N60" i="105"/>
  <c r="M60" i="105"/>
  <c r="R94" i="105"/>
  <c r="O94" i="105"/>
  <c r="N94" i="105"/>
  <c r="M94" i="105"/>
  <c r="AX99" i="105"/>
  <c r="AW99" i="105"/>
  <c r="AY95" i="105"/>
  <c r="AX95" i="105"/>
  <c r="AW95" i="105"/>
  <c r="AZ95" i="105"/>
  <c r="BB95" i="105"/>
  <c r="P92" i="105"/>
  <c r="BP98" i="105"/>
  <c r="BO98" i="105"/>
  <c r="R88" i="105"/>
  <c r="O88" i="105"/>
  <c r="N88" i="105"/>
  <c r="M88" i="105"/>
  <c r="AY77" i="105"/>
  <c r="AZ75" i="105"/>
  <c r="R62" i="105"/>
  <c r="P62" i="105"/>
  <c r="O62" i="105"/>
  <c r="M62" i="105"/>
  <c r="N62" i="105"/>
  <c r="N86" i="105"/>
  <c r="M86" i="105"/>
  <c r="N58" i="105"/>
  <c r="M58" i="105"/>
  <c r="AF60" i="105"/>
  <c r="AE60" i="105"/>
  <c r="AG60" i="105"/>
  <c r="P60" i="105"/>
  <c r="O58" i="105"/>
  <c r="AW57" i="105"/>
  <c r="AX57" i="105"/>
  <c r="BR51" i="105"/>
  <c r="BP51" i="105"/>
  <c r="BO51" i="105"/>
  <c r="N40" i="105"/>
  <c r="M40" i="105"/>
  <c r="P40" i="105"/>
  <c r="BB43" i="105"/>
  <c r="AY43" i="105"/>
  <c r="AX43" i="105"/>
  <c r="AW43" i="105"/>
  <c r="BP40" i="105"/>
  <c r="BT40" i="105"/>
  <c r="BR40" i="105"/>
  <c r="BO40" i="105"/>
  <c r="BP38" i="105"/>
  <c r="BT38" i="105"/>
  <c r="BQ38" i="105"/>
  <c r="BO38" i="105"/>
  <c r="AX41" i="105"/>
  <c r="AW41" i="105"/>
  <c r="BB36" i="105"/>
  <c r="AE30" i="105"/>
  <c r="AF30" i="105"/>
  <c r="AW20" i="105"/>
  <c r="AX20" i="105"/>
  <c r="N13" i="105"/>
  <c r="M13" i="105"/>
  <c r="CH9" i="105"/>
  <c r="CG9" i="105"/>
  <c r="AG32" i="105"/>
  <c r="R37" i="105"/>
  <c r="CH27" i="105"/>
  <c r="CG27" i="105"/>
  <c r="CJ27" i="105"/>
  <c r="CI27" i="105"/>
  <c r="AX21" i="105"/>
  <c r="AW21" i="105"/>
  <c r="AZ21" i="105"/>
  <c r="AY21" i="105"/>
  <c r="N15" i="105"/>
  <c r="M15" i="105"/>
  <c r="P15" i="105"/>
  <c r="O15" i="105"/>
  <c r="AX12" i="105"/>
  <c r="AW12" i="105"/>
  <c r="AK30" i="105"/>
  <c r="AY20" i="105"/>
  <c r="BO36" i="105"/>
  <c r="BP36" i="105"/>
  <c r="BU24" i="105"/>
  <c r="AK18" i="105"/>
  <c r="AH8" i="105"/>
  <c r="AG8" i="105"/>
  <c r="AF8" i="105"/>
  <c r="AE8" i="105"/>
  <c r="AJ8" i="105"/>
  <c r="AC4" i="105"/>
  <c r="O46" i="105"/>
  <c r="BB9" i="105"/>
  <c r="CI9" i="105"/>
  <c r="AH13" i="105"/>
  <c r="M69" i="105"/>
  <c r="N69" i="105"/>
  <c r="AE100" i="105"/>
  <c r="AF100" i="105"/>
  <c r="N100" i="105"/>
  <c r="M100" i="105"/>
  <c r="O100" i="105"/>
  <c r="AZ100" i="105"/>
  <c r="P98" i="105"/>
  <c r="AH95" i="105"/>
  <c r="AG95" i="105"/>
  <c r="AF95" i="105"/>
  <c r="AE95" i="105"/>
  <c r="AJ95" i="105"/>
  <c r="BQ100" i="105"/>
  <c r="BR96" i="105"/>
  <c r="AK95" i="105"/>
  <c r="AE94" i="105"/>
  <c r="AF94" i="105"/>
  <c r="BU98" i="105"/>
  <c r="S88" i="105"/>
  <c r="BC95" i="105"/>
  <c r="AZ77" i="105"/>
  <c r="AX71" i="105"/>
  <c r="AW71" i="105"/>
  <c r="AH88" i="105"/>
  <c r="AZ90" i="105"/>
  <c r="S86" i="105"/>
  <c r="BB74" i="105"/>
  <c r="AZ73" i="105"/>
  <c r="S62" i="105"/>
  <c r="S58" i="105"/>
  <c r="AF66" i="105"/>
  <c r="AE66" i="105"/>
  <c r="AG66" i="105"/>
  <c r="AK60" i="105"/>
  <c r="AX51" i="105"/>
  <c r="AW51" i="105"/>
  <c r="AZ51" i="105"/>
  <c r="AY51" i="105"/>
  <c r="BB72" i="105"/>
  <c r="R70" i="105"/>
  <c r="BC57" i="105"/>
  <c r="BU51" i="105"/>
  <c r="AW55" i="105"/>
  <c r="AX55" i="105"/>
  <c r="AZ39" i="105"/>
  <c r="N56" i="105"/>
  <c r="M56" i="105"/>
  <c r="R43" i="105"/>
  <c r="BR38" i="105"/>
  <c r="BT62" i="105"/>
  <c r="BC43" i="105"/>
  <c r="BU40" i="105"/>
  <c r="BU38" i="105"/>
  <c r="N31" i="105"/>
  <c r="M31" i="105"/>
  <c r="R31" i="105"/>
  <c r="R5" i="105" s="1"/>
  <c r="P31" i="105"/>
  <c r="O31" i="105"/>
  <c r="BC41" i="105"/>
  <c r="AH37" i="105"/>
  <c r="BC36" i="105"/>
  <c r="AH33" i="105"/>
  <c r="N23" i="105"/>
  <c r="M23" i="105"/>
  <c r="O23" i="105"/>
  <c r="BC20" i="105"/>
  <c r="CH12" i="105"/>
  <c r="CG12" i="105"/>
  <c r="BP9" i="105"/>
  <c r="BO9" i="105"/>
  <c r="AH32" i="105"/>
  <c r="S13" i="105"/>
  <c r="S3" i="105" s="1"/>
  <c r="BC11" i="105"/>
  <c r="CM9" i="105"/>
  <c r="S37" i="105"/>
  <c r="CM27" i="105"/>
  <c r="AF25" i="105"/>
  <c r="AE25" i="105"/>
  <c r="AG25" i="105"/>
  <c r="BC21" i="105"/>
  <c r="CH18" i="105"/>
  <c r="CG18" i="105"/>
  <c r="CI18" i="105"/>
  <c r="S15" i="105"/>
  <c r="R13" i="105"/>
  <c r="R4" i="105" s="1"/>
  <c r="AJ11" i="105"/>
  <c r="BC12" i="105"/>
  <c r="BB39" i="105"/>
  <c r="AH11" i="105"/>
  <c r="BR9" i="105"/>
  <c r="CG36" i="105"/>
  <c r="CH36" i="105"/>
  <c r="BR11" i="105"/>
  <c r="BQ9" i="105"/>
  <c r="BR36" i="105"/>
  <c r="R46" i="105"/>
  <c r="BT16" i="105"/>
  <c r="BU8" i="105"/>
  <c r="AY4" i="104"/>
  <c r="AX4" i="104"/>
  <c r="AW2" i="104"/>
  <c r="BB4" i="104"/>
  <c r="BB3" i="104"/>
  <c r="AW4" i="104"/>
  <c r="AY3" i="104"/>
  <c r="BC2" i="104"/>
  <c r="AX3" i="104"/>
  <c r="BB2" i="104"/>
  <c r="AY5" i="104"/>
  <c r="AW3" i="104"/>
  <c r="AY6" i="104"/>
  <c r="AX5" i="104"/>
  <c r="AU3" i="104"/>
  <c r="AZ2" i="104"/>
  <c r="AX2" i="104"/>
  <c r="AX6" i="104"/>
  <c r="AW5" i="104"/>
  <c r="AY2" i="104"/>
  <c r="AW6" i="104"/>
  <c r="AH93" i="104"/>
  <c r="AE98" i="104"/>
  <c r="AH98" i="104"/>
  <c r="AG98" i="104"/>
  <c r="AF98" i="104"/>
  <c r="AE94" i="104"/>
  <c r="AH94" i="104"/>
  <c r="AG94" i="104"/>
  <c r="AF94" i="104"/>
  <c r="N98" i="104"/>
  <c r="M98" i="104"/>
  <c r="P98" i="104"/>
  <c r="O98" i="104"/>
  <c r="AZ99" i="104"/>
  <c r="AX99" i="104"/>
  <c r="AW99" i="104"/>
  <c r="BB99" i="104"/>
  <c r="BP96" i="104"/>
  <c r="BO96" i="104"/>
  <c r="AE67" i="104"/>
  <c r="AF67" i="104"/>
  <c r="AH67" i="104"/>
  <c r="AG67" i="104"/>
  <c r="BQ75" i="104"/>
  <c r="BP75" i="104"/>
  <c r="BO75" i="104"/>
  <c r="BT75" i="104"/>
  <c r="AH89" i="104"/>
  <c r="AX78" i="104"/>
  <c r="AW78" i="104"/>
  <c r="BB78" i="104"/>
  <c r="AY78" i="104"/>
  <c r="AF83" i="104"/>
  <c r="AE83" i="104"/>
  <c r="AE65" i="104"/>
  <c r="AF65" i="104"/>
  <c r="AJ65" i="104"/>
  <c r="AH65" i="104"/>
  <c r="AG65" i="104"/>
  <c r="P66" i="104"/>
  <c r="AG73" i="104"/>
  <c r="O74" i="104"/>
  <c r="AY39" i="104"/>
  <c r="AX39" i="104"/>
  <c r="AW39" i="104"/>
  <c r="CJ33" i="104"/>
  <c r="CI33" i="104"/>
  <c r="CH33" i="104"/>
  <c r="CG33" i="104"/>
  <c r="CL33" i="104"/>
  <c r="BU44" i="104"/>
  <c r="AX64" i="104"/>
  <c r="AW64" i="104"/>
  <c r="AX33" i="104"/>
  <c r="AW33" i="104"/>
  <c r="BB33" i="104"/>
  <c r="AY33" i="104"/>
  <c r="CM31" i="104"/>
  <c r="AH34" i="104"/>
  <c r="AW80" i="104"/>
  <c r="AX80" i="104"/>
  <c r="CH34" i="104"/>
  <c r="CG34" i="104"/>
  <c r="CJ34" i="104"/>
  <c r="AZ47" i="104"/>
  <c r="BC41" i="104"/>
  <c r="CM33" i="104"/>
  <c r="N34" i="104"/>
  <c r="M34" i="104"/>
  <c r="O26" i="104"/>
  <c r="N26" i="104"/>
  <c r="M26" i="104"/>
  <c r="N11" i="104"/>
  <c r="M11" i="104"/>
  <c r="O44" i="104"/>
  <c r="AZ4" i="104"/>
  <c r="R19" i="104"/>
  <c r="BB17" i="104"/>
  <c r="CG15" i="104"/>
  <c r="CH15" i="104"/>
  <c r="AW19" i="104"/>
  <c r="AX19" i="104"/>
  <c r="N82" i="104"/>
  <c r="M82" i="104"/>
  <c r="R82" i="104"/>
  <c r="P82" i="104"/>
  <c r="AG37" i="104"/>
  <c r="AF37" i="104"/>
  <c r="AE37" i="104"/>
  <c r="CH12" i="104"/>
  <c r="CG12" i="104"/>
  <c r="CK6" i="104"/>
  <c r="CK4" i="104"/>
  <c r="CJ6" i="104"/>
  <c r="CK2" i="104"/>
  <c r="CK5" i="104"/>
  <c r="CK3" i="104"/>
  <c r="AY96" i="104"/>
  <c r="AX96" i="104"/>
  <c r="AW96" i="104"/>
  <c r="BB84" i="104"/>
  <c r="AY84" i="104"/>
  <c r="AX84" i="104"/>
  <c r="AZ84" i="104"/>
  <c r="AW84" i="104"/>
  <c r="BB90" i="104"/>
  <c r="BQ99" i="104"/>
  <c r="BP99" i="104"/>
  <c r="BO99" i="104"/>
  <c r="BR99" i="104"/>
  <c r="AF97" i="104"/>
  <c r="AE97" i="104"/>
  <c r="AJ97" i="104"/>
  <c r="BP90" i="104"/>
  <c r="BO90" i="104"/>
  <c r="BO63" i="104"/>
  <c r="BT63" i="104"/>
  <c r="BR63" i="104"/>
  <c r="BP63" i="104"/>
  <c r="BQ63" i="104"/>
  <c r="AE57" i="104"/>
  <c r="AJ57" i="104"/>
  <c r="AH57" i="104"/>
  <c r="AG57" i="104"/>
  <c r="AF57" i="104"/>
  <c r="AW81" i="104"/>
  <c r="AX81" i="104"/>
  <c r="R66" i="104"/>
  <c r="AX72" i="104"/>
  <c r="AW72" i="104"/>
  <c r="AE69" i="104"/>
  <c r="AF69" i="104"/>
  <c r="AX59" i="104"/>
  <c r="AW59" i="104"/>
  <c r="AY59" i="104"/>
  <c r="AH32" i="104"/>
  <c r="AG32" i="104"/>
  <c r="AF32" i="104"/>
  <c r="AE32" i="104"/>
  <c r="AJ32" i="104"/>
  <c r="BP40" i="104"/>
  <c r="BO40" i="104"/>
  <c r="BQ40" i="104"/>
  <c r="BP38" i="104"/>
  <c r="BR38" i="104"/>
  <c r="BO38" i="104"/>
  <c r="AF9" i="104"/>
  <c r="AE9" i="104"/>
  <c r="BP94" i="104"/>
  <c r="BO94" i="104"/>
  <c r="S44" i="104"/>
  <c r="AE12" i="104"/>
  <c r="AF12" i="104"/>
  <c r="AJ12" i="104"/>
  <c r="AG12" i="104"/>
  <c r="AZ3" i="104"/>
  <c r="AX53" i="104"/>
  <c r="AW53" i="104"/>
  <c r="AX26" i="104"/>
  <c r="BB26" i="104"/>
  <c r="AW26" i="104"/>
  <c r="CH13" i="104"/>
  <c r="CG13" i="104"/>
  <c r="AZ5" i="104"/>
  <c r="BO20" i="104"/>
  <c r="BP20" i="104"/>
  <c r="N92" i="104"/>
  <c r="M92" i="104"/>
  <c r="R92" i="104"/>
  <c r="P92" i="104"/>
  <c r="O92" i="104"/>
  <c r="BO77" i="104"/>
  <c r="BT77" i="104"/>
  <c r="BQ77" i="104"/>
  <c r="BP77" i="104"/>
  <c r="AF68" i="104"/>
  <c r="AJ68" i="104"/>
  <c r="AE68" i="104"/>
  <c r="BP98" i="104"/>
  <c r="BO98" i="104"/>
  <c r="N74" i="104"/>
  <c r="M74" i="104"/>
  <c r="AX100" i="104"/>
  <c r="AW100" i="104"/>
  <c r="AZ92" i="104"/>
  <c r="AY92" i="104"/>
  <c r="AX92" i="104"/>
  <c r="AW92" i="104"/>
  <c r="BB88" i="104"/>
  <c r="AZ88" i="104"/>
  <c r="AX88" i="104"/>
  <c r="AY88" i="104"/>
  <c r="AW88" i="104"/>
  <c r="BB82" i="104"/>
  <c r="AZ82" i="104"/>
  <c r="AY82" i="104"/>
  <c r="AW82" i="104"/>
  <c r="AX82" i="104"/>
  <c r="N94" i="104"/>
  <c r="M94" i="104"/>
  <c r="P94" i="104"/>
  <c r="O94" i="104"/>
  <c r="N86" i="104"/>
  <c r="M86" i="104"/>
  <c r="R86" i="104"/>
  <c r="P86" i="104"/>
  <c r="O86" i="104"/>
  <c r="AF91" i="104"/>
  <c r="AE91" i="104"/>
  <c r="AJ91" i="104"/>
  <c r="BU90" i="104"/>
  <c r="BQ92" i="104"/>
  <c r="BQ86" i="104"/>
  <c r="BO82" i="104"/>
  <c r="BP82" i="104"/>
  <c r="BQ82" i="104"/>
  <c r="BO69" i="104"/>
  <c r="BT69" i="104"/>
  <c r="BQ69" i="104"/>
  <c r="BP69" i="104"/>
  <c r="BU63" i="104"/>
  <c r="BC82" i="104"/>
  <c r="AE77" i="104"/>
  <c r="AF77" i="104"/>
  <c r="AG77" i="104"/>
  <c r="AK57" i="104"/>
  <c r="AY81" i="104"/>
  <c r="AX61" i="104"/>
  <c r="AW61" i="104"/>
  <c r="AY61" i="104"/>
  <c r="AX55" i="104"/>
  <c r="AW55" i="104"/>
  <c r="AY55" i="104"/>
  <c r="AX51" i="104"/>
  <c r="AW51" i="104"/>
  <c r="BB72" i="104"/>
  <c r="AK69" i="104"/>
  <c r="AE73" i="104"/>
  <c r="AF73" i="104"/>
  <c r="AH73" i="104"/>
  <c r="R74" i="104"/>
  <c r="BP50" i="104"/>
  <c r="BO50" i="104"/>
  <c r="BQ50" i="104"/>
  <c r="BT50" i="104"/>
  <c r="BR50" i="104"/>
  <c r="AE79" i="104"/>
  <c r="AF79" i="104"/>
  <c r="BQ60" i="104"/>
  <c r="BC59" i="104"/>
  <c r="BP48" i="104"/>
  <c r="BO48" i="104"/>
  <c r="BR48" i="104"/>
  <c r="BQ48" i="104"/>
  <c r="BT48" i="104"/>
  <c r="BR30" i="104"/>
  <c r="BQ30" i="104"/>
  <c r="BP30" i="104"/>
  <c r="BO30" i="104"/>
  <c r="BT30" i="104"/>
  <c r="BP73" i="104"/>
  <c r="BO73" i="104"/>
  <c r="AY51" i="104"/>
  <c r="AX25" i="104"/>
  <c r="AW25" i="104"/>
  <c r="AY25" i="104"/>
  <c r="AE34" i="104"/>
  <c r="AF34" i="104"/>
  <c r="AY47" i="104"/>
  <c r="AX47" i="104"/>
  <c r="AW47" i="104"/>
  <c r="AZ25" i="104"/>
  <c r="AW13" i="104"/>
  <c r="AZ13" i="104"/>
  <c r="AX13" i="104"/>
  <c r="M21" i="104"/>
  <c r="N21" i="104"/>
  <c r="N88" i="104"/>
  <c r="M88" i="104"/>
  <c r="R88" i="104"/>
  <c r="P88" i="104"/>
  <c r="O88" i="104"/>
  <c r="BP100" i="104"/>
  <c r="BO100" i="104"/>
  <c r="CH31" i="104"/>
  <c r="CG31" i="104"/>
  <c r="CL31" i="104"/>
  <c r="CI31" i="104"/>
  <c r="M35" i="104"/>
  <c r="R35" i="104"/>
  <c r="P35" i="104"/>
  <c r="O35" i="104"/>
  <c r="N35" i="104"/>
  <c r="CG23" i="104"/>
  <c r="CH23" i="104"/>
  <c r="BB100" i="104"/>
  <c r="BB96" i="104"/>
  <c r="AZ98" i="104"/>
  <c r="BP95" i="104"/>
  <c r="BO95" i="104"/>
  <c r="BT95" i="104"/>
  <c r="BR95" i="104"/>
  <c r="AY100" i="104"/>
  <c r="BQ100" i="104"/>
  <c r="BQ84" i="104"/>
  <c r="BP84" i="104"/>
  <c r="BO84" i="104"/>
  <c r="BR92" i="104"/>
  <c r="BR86" i="104"/>
  <c r="BU82" i="104"/>
  <c r="BU69" i="104"/>
  <c r="AJ61" i="104"/>
  <c r="AH61" i="104"/>
  <c r="AG61" i="104"/>
  <c r="AF61" i="104"/>
  <c r="AE61" i="104"/>
  <c r="BQ95" i="104"/>
  <c r="BT71" i="104"/>
  <c r="AE71" i="104"/>
  <c r="AF71" i="104"/>
  <c r="AG71" i="104"/>
  <c r="AK77" i="104"/>
  <c r="BO88" i="104"/>
  <c r="BP88" i="104"/>
  <c r="BQ98" i="104"/>
  <c r="BC88" i="104"/>
  <c r="AZ81" i="104"/>
  <c r="AY72" i="104"/>
  <c r="BQ62" i="104"/>
  <c r="BC61" i="104"/>
  <c r="AZ55" i="104"/>
  <c r="BC51" i="104"/>
  <c r="N64" i="104"/>
  <c r="M64" i="104"/>
  <c r="AK73" i="104"/>
  <c r="BO56" i="104"/>
  <c r="BQ56" i="104"/>
  <c r="BP56" i="104"/>
  <c r="BR56" i="104"/>
  <c r="BP52" i="104"/>
  <c r="BO52" i="104"/>
  <c r="BR52" i="104"/>
  <c r="BQ52" i="104"/>
  <c r="BU50" i="104"/>
  <c r="AX45" i="104"/>
  <c r="AW45" i="104"/>
  <c r="AY45" i="104"/>
  <c r="BO37" i="104"/>
  <c r="BQ37" i="104"/>
  <c r="BP37" i="104"/>
  <c r="AK79" i="104"/>
  <c r="AH68" i="104"/>
  <c r="BU48" i="104"/>
  <c r="AZ43" i="104"/>
  <c r="P29" i="104"/>
  <c r="O29" i="104"/>
  <c r="N29" i="104"/>
  <c r="M29" i="104"/>
  <c r="R29" i="104"/>
  <c r="BU73" i="104"/>
  <c r="AY49" i="104"/>
  <c r="BC25" i="104"/>
  <c r="M37" i="104"/>
  <c r="N37" i="104"/>
  <c r="BQ46" i="104"/>
  <c r="BC47" i="104"/>
  <c r="BO36" i="104"/>
  <c r="BR36" i="104"/>
  <c r="BQ36" i="104"/>
  <c r="BP36" i="104"/>
  <c r="AK32" i="104"/>
  <c r="AX70" i="104"/>
  <c r="AW70" i="104"/>
  <c r="BQ35" i="104"/>
  <c r="BP35" i="104"/>
  <c r="BO35" i="104"/>
  <c r="M15" i="104"/>
  <c r="R15" i="104"/>
  <c r="N15" i="104"/>
  <c r="O15" i="104"/>
  <c r="BP42" i="104"/>
  <c r="BO42" i="104"/>
  <c r="BR42" i="104"/>
  <c r="AJ36" i="104"/>
  <c r="AF36" i="104"/>
  <c r="AE36" i="104"/>
  <c r="AH29" i="104"/>
  <c r="BQ27" i="104"/>
  <c r="BP27" i="104"/>
  <c r="BO27" i="104"/>
  <c r="S15" i="104"/>
  <c r="AY14" i="104"/>
  <c r="CJ12" i="104"/>
  <c r="AH9" i="104"/>
  <c r="AZ26" i="104"/>
  <c r="BC13" i="104"/>
  <c r="AZ6" i="104"/>
  <c r="O19" i="104"/>
  <c r="AW17" i="104"/>
  <c r="AX17" i="104"/>
  <c r="CG11" i="104"/>
  <c r="CH11" i="104"/>
  <c r="AH24" i="104"/>
  <c r="S21" i="104"/>
  <c r="CJ17" i="104"/>
  <c r="BS5" i="104"/>
  <c r="BS6" i="104"/>
  <c r="BS3" i="104"/>
  <c r="BS4" i="104"/>
  <c r="BS2" i="104"/>
  <c r="CE4" i="104"/>
  <c r="CL6" i="104" s="1"/>
  <c r="BP44" i="104"/>
  <c r="BO44" i="104"/>
  <c r="BQ44" i="104"/>
  <c r="BT44" i="104"/>
  <c r="AX41" i="104"/>
  <c r="AW41" i="104"/>
  <c r="AH91" i="104"/>
  <c r="AE100" i="104"/>
  <c r="AG100" i="104"/>
  <c r="AF100" i="104"/>
  <c r="AE96" i="104"/>
  <c r="AH96" i="104"/>
  <c r="AG96" i="104"/>
  <c r="AF96" i="104"/>
  <c r="BB92" i="104"/>
  <c r="N100" i="104"/>
  <c r="M100" i="104"/>
  <c r="P100" i="104"/>
  <c r="O100" i="104"/>
  <c r="AJ96" i="104"/>
  <c r="N90" i="104"/>
  <c r="M90" i="104"/>
  <c r="R90" i="104"/>
  <c r="P90" i="104"/>
  <c r="O90" i="104"/>
  <c r="N84" i="104"/>
  <c r="M84" i="104"/>
  <c r="P84" i="104"/>
  <c r="R84" i="104"/>
  <c r="O84" i="104"/>
  <c r="AH100" i="104"/>
  <c r="AF95" i="104"/>
  <c r="AE95" i="104"/>
  <c r="AJ95" i="104"/>
  <c r="BR100" i="104"/>
  <c r="S88" i="104"/>
  <c r="BU84" i="104"/>
  <c r="O82" i="104"/>
  <c r="S90" i="104"/>
  <c r="AJ59" i="104"/>
  <c r="AE59" i="104"/>
  <c r="AH59" i="104"/>
  <c r="AG59" i="104"/>
  <c r="AF59" i="104"/>
  <c r="BQ67" i="104"/>
  <c r="BP67" i="104"/>
  <c r="BO67" i="104"/>
  <c r="BT67" i="104"/>
  <c r="AK71" i="104"/>
  <c r="AE55" i="104"/>
  <c r="AJ55" i="104"/>
  <c r="AH55" i="104"/>
  <c r="AG55" i="104"/>
  <c r="AF55" i="104"/>
  <c r="BU88" i="104"/>
  <c r="BR98" i="104"/>
  <c r="AH76" i="104"/>
  <c r="BP58" i="104"/>
  <c r="BO58" i="104"/>
  <c r="BR58" i="104"/>
  <c r="BB55" i="104"/>
  <c r="BC72" i="104"/>
  <c r="P64" i="104"/>
  <c r="BP54" i="104"/>
  <c r="BO54" i="104"/>
  <c r="BR54" i="104"/>
  <c r="BU56" i="104"/>
  <c r="BU52" i="104"/>
  <c r="BC45" i="104"/>
  <c r="BU37" i="104"/>
  <c r="AZ27" i="104"/>
  <c r="AX27" i="104"/>
  <c r="AW27" i="104"/>
  <c r="BB27" i="104"/>
  <c r="AY27" i="104"/>
  <c r="AZ64" i="104"/>
  <c r="BB39" i="104"/>
  <c r="CL35" i="104"/>
  <c r="CH35" i="104"/>
  <c r="CG35" i="104"/>
  <c r="N27" i="104"/>
  <c r="M27" i="104"/>
  <c r="R27" i="104"/>
  <c r="O27" i="104"/>
  <c r="BP79" i="104"/>
  <c r="BO79" i="104"/>
  <c r="S37" i="104"/>
  <c r="AY80" i="104"/>
  <c r="AX35" i="104"/>
  <c r="AW35" i="104"/>
  <c r="AY35" i="104"/>
  <c r="BC55" i="104"/>
  <c r="BC27" i="104"/>
  <c r="AZ70" i="104"/>
  <c r="N40" i="104"/>
  <c r="M40" i="104"/>
  <c r="S40" i="104"/>
  <c r="P40" i="104"/>
  <c r="BT35" i="104"/>
  <c r="BU42" i="104"/>
  <c r="N38" i="104"/>
  <c r="M38" i="104"/>
  <c r="R38" i="104"/>
  <c r="AG36" i="104"/>
  <c r="BU27" i="104"/>
  <c r="AI6" i="104"/>
  <c r="AI5" i="104"/>
  <c r="AI2" i="104"/>
  <c r="AI4" i="104"/>
  <c r="AI3" i="104"/>
  <c r="O11" i="104"/>
  <c r="AJ34" i="104"/>
  <c r="BO8" i="104"/>
  <c r="BP8" i="104"/>
  <c r="BQ8" i="104"/>
  <c r="BM4" i="104"/>
  <c r="BR8" i="104"/>
  <c r="AJ9" i="104"/>
  <c r="AE10" i="104"/>
  <c r="AF10" i="104"/>
  <c r="BQ10" i="104"/>
  <c r="BP10" i="104"/>
  <c r="BO10" i="104"/>
  <c r="BT10" i="104"/>
  <c r="BB5" i="104"/>
  <c r="AX24" i="104"/>
  <c r="AY24" i="104"/>
  <c r="AW24" i="104"/>
  <c r="CI23" i="104"/>
  <c r="AE22" i="104"/>
  <c r="AF22" i="104"/>
  <c r="BC17" i="104"/>
  <c r="CM11" i="104"/>
  <c r="N9" i="104"/>
  <c r="M9" i="104"/>
  <c r="BO22" i="104"/>
  <c r="BP22" i="104"/>
  <c r="AY19" i="104"/>
  <c r="AE16" i="104"/>
  <c r="AF16" i="104"/>
  <c r="BC4" i="104"/>
  <c r="AC4" i="104"/>
  <c r="AJ6" i="104" s="1"/>
  <c r="K4" i="104"/>
  <c r="AY32" i="104"/>
  <c r="AX32" i="104"/>
  <c r="AW32" i="104"/>
  <c r="N44" i="104"/>
  <c r="M44" i="104"/>
  <c r="AX98" i="104"/>
  <c r="AW98" i="104"/>
  <c r="AY94" i="104"/>
  <c r="AX94" i="104"/>
  <c r="AW94" i="104"/>
  <c r="AE92" i="104"/>
  <c r="AH92" i="104"/>
  <c r="AG92" i="104"/>
  <c r="AF92" i="104"/>
  <c r="N96" i="104"/>
  <c r="M96" i="104"/>
  <c r="P96" i="104"/>
  <c r="O96" i="104"/>
  <c r="BQ90" i="104"/>
  <c r="AE75" i="104"/>
  <c r="AH75" i="104"/>
  <c r="AG75" i="104"/>
  <c r="AF75" i="104"/>
  <c r="S96" i="104"/>
  <c r="BR77" i="104"/>
  <c r="BU99" i="104"/>
  <c r="BC84" i="104"/>
  <c r="AF89" i="104"/>
  <c r="AE89" i="104"/>
  <c r="M80" i="104"/>
  <c r="N80" i="104"/>
  <c r="P80" i="104"/>
  <c r="AZ72" i="104"/>
  <c r="BP60" i="104"/>
  <c r="BO60" i="104"/>
  <c r="BR60" i="104"/>
  <c r="AW43" i="104"/>
  <c r="AY43" i="104"/>
  <c r="AX43" i="104"/>
  <c r="CJ25" i="104"/>
  <c r="CG25" i="104"/>
  <c r="CL25" i="104"/>
  <c r="CI25" i="104"/>
  <c r="CH25" i="104"/>
  <c r="BP28" i="104"/>
  <c r="BO28" i="104"/>
  <c r="BT28" i="104"/>
  <c r="BQ28" i="104"/>
  <c r="BP46" i="104"/>
  <c r="BO46" i="104"/>
  <c r="BT46" i="104"/>
  <c r="O36" i="104"/>
  <c r="N36" i="104"/>
  <c r="M36" i="104"/>
  <c r="R36" i="104"/>
  <c r="AE44" i="104"/>
  <c r="AJ44" i="104"/>
  <c r="AF44" i="104"/>
  <c r="AZ41" i="104"/>
  <c r="AH37" i="104"/>
  <c r="AG34" i="104"/>
  <c r="AZ32" i="104"/>
  <c r="AG29" i="104"/>
  <c r="AF29" i="104"/>
  <c r="AE29" i="104"/>
  <c r="AX14" i="104"/>
  <c r="AW14" i="104"/>
  <c r="CH22" i="104"/>
  <c r="CI22" i="104"/>
  <c r="CG22" i="104"/>
  <c r="AF21" i="104"/>
  <c r="AG21" i="104"/>
  <c r="AE21" i="104"/>
  <c r="BP19" i="104"/>
  <c r="BQ19" i="104"/>
  <c r="BO19" i="104"/>
  <c r="N18" i="104"/>
  <c r="M18" i="104"/>
  <c r="AX16" i="104"/>
  <c r="AW16" i="104"/>
  <c r="CL12" i="104"/>
  <c r="CJ23" i="104"/>
  <c r="BC3" i="104"/>
  <c r="AK9" i="104"/>
  <c r="AF93" i="104"/>
  <c r="AE93" i="104"/>
  <c r="AJ93" i="104"/>
  <c r="N66" i="104"/>
  <c r="M66" i="104"/>
  <c r="O66" i="104"/>
  <c r="AX36" i="104"/>
  <c r="AW36" i="104"/>
  <c r="AY36" i="104"/>
  <c r="AZ90" i="104"/>
  <c r="AY90" i="104"/>
  <c r="AX90" i="104"/>
  <c r="AW90" i="104"/>
  <c r="BB86" i="104"/>
  <c r="AZ86" i="104"/>
  <c r="AY86" i="104"/>
  <c r="AW86" i="104"/>
  <c r="AX86" i="104"/>
  <c r="BQ97" i="104"/>
  <c r="BP97" i="104"/>
  <c r="BO97" i="104"/>
  <c r="BT97" i="104"/>
  <c r="BR97" i="104"/>
  <c r="BT99" i="104"/>
  <c r="AK93" i="104"/>
  <c r="BT100" i="104"/>
  <c r="BR90" i="104"/>
  <c r="BP92" i="104"/>
  <c r="BO92" i="104"/>
  <c r="BP86" i="104"/>
  <c r="BO86" i="104"/>
  <c r="AF87" i="104"/>
  <c r="AE87" i="104"/>
  <c r="AJ87" i="104"/>
  <c r="BO65" i="104"/>
  <c r="BT65" i="104"/>
  <c r="BR65" i="104"/>
  <c r="BP65" i="104"/>
  <c r="BQ65" i="104"/>
  <c r="BQ71" i="104"/>
  <c r="BP71" i="104"/>
  <c r="BO71" i="104"/>
  <c r="AK68" i="104"/>
  <c r="BC92" i="104"/>
  <c r="BC96" i="104"/>
  <c r="BT98" i="104"/>
  <c r="BB81" i="104"/>
  <c r="AF76" i="104"/>
  <c r="AE76" i="104"/>
  <c r="AJ76" i="104"/>
  <c r="BP62" i="104"/>
  <c r="BO62" i="104"/>
  <c r="BR62" i="104"/>
  <c r="AX57" i="104"/>
  <c r="AW57" i="104"/>
  <c r="AY57" i="104"/>
  <c r="AG69" i="104"/>
  <c r="S74" i="104"/>
  <c r="AG79" i="104"/>
  <c r="BU60" i="104"/>
  <c r="BC43" i="104"/>
  <c r="BQ73" i="104"/>
  <c r="N50" i="104"/>
  <c r="M50" i="104"/>
  <c r="S50" i="104"/>
  <c r="AX49" i="104"/>
  <c r="AW49" i="104"/>
  <c r="AF30" i="104"/>
  <c r="AE30" i="104"/>
  <c r="AJ30" i="104"/>
  <c r="AG30" i="104"/>
  <c r="BU28" i="104"/>
  <c r="BC36" i="104"/>
  <c r="BU46" i="104"/>
  <c r="P36" i="104"/>
  <c r="AG44" i="104"/>
  <c r="BB41" i="104"/>
  <c r="AK37" i="104"/>
  <c r="AY34" i="104"/>
  <c r="AX34" i="104"/>
  <c r="AW34" i="104"/>
  <c r="BU30" i="104"/>
  <c r="BP45" i="104"/>
  <c r="BO45" i="104"/>
  <c r="BR45" i="104"/>
  <c r="S35" i="104"/>
  <c r="BT56" i="104"/>
  <c r="BQ38" i="104"/>
  <c r="BB32" i="104"/>
  <c r="CI30" i="104"/>
  <c r="CH30" i="104"/>
  <c r="CG30" i="104"/>
  <c r="AK29" i="104"/>
  <c r="BC14" i="104"/>
  <c r="BR94" i="104"/>
  <c r="R44" i="104"/>
  <c r="AY16" i="104"/>
  <c r="BC5" i="104"/>
  <c r="BB36" i="104"/>
  <c r="BC6" i="104"/>
  <c r="CJ22" i="104"/>
  <c r="AH21" i="104"/>
  <c r="BR19" i="104"/>
  <c r="P18" i="104"/>
  <c r="AZ16" i="104"/>
  <c r="CL34" i="104"/>
  <c r="BQ20" i="104"/>
  <c r="M19" i="104"/>
  <c r="N19" i="104"/>
  <c r="CI13" i="104"/>
  <c r="Q6" i="104"/>
  <c r="Q5" i="104"/>
  <c r="Q4" i="104"/>
  <c r="Q3" i="104"/>
  <c r="Q2" i="104"/>
  <c r="BP34" i="104"/>
  <c r="BO34" i="104"/>
  <c r="AE24" i="104"/>
  <c r="AF24" i="104"/>
  <c r="O21" i="104"/>
  <c r="CG17" i="104"/>
  <c r="CH17" i="104"/>
  <c r="CI12" i="104"/>
  <c r="CM12" i="104"/>
  <c r="BB6" i="104"/>
  <c r="BP3" i="103"/>
  <c r="BQ6" i="103"/>
  <c r="BO6" i="103"/>
  <c r="BP5" i="103"/>
  <c r="BP6" i="103"/>
  <c r="BP2" i="103"/>
  <c r="BP4" i="103"/>
  <c r="BO2" i="103"/>
  <c r="BO4" i="103"/>
  <c r="BQ4" i="103"/>
  <c r="BQ5" i="103"/>
  <c r="BO5" i="103"/>
  <c r="BQ3" i="103"/>
  <c r="BM3" i="103"/>
  <c r="BQ2" i="103"/>
  <c r="BO3" i="103"/>
  <c r="AF95" i="103"/>
  <c r="AE95" i="103"/>
  <c r="AJ95" i="103"/>
  <c r="AE79" i="103"/>
  <c r="AF79" i="103"/>
  <c r="AX33" i="103"/>
  <c r="AW33" i="103"/>
  <c r="AZ33" i="103"/>
  <c r="AE100" i="103"/>
  <c r="AH100" i="103"/>
  <c r="AF100" i="103"/>
  <c r="AJ92" i="103"/>
  <c r="P98" i="103"/>
  <c r="AK89" i="103"/>
  <c r="BO84" i="103"/>
  <c r="BT84" i="103"/>
  <c r="BQ84" i="103"/>
  <c r="BP84" i="103"/>
  <c r="S98" i="103"/>
  <c r="AE86" i="103"/>
  <c r="AF86" i="103"/>
  <c r="AE82" i="103"/>
  <c r="AF82" i="103"/>
  <c r="BQ98" i="103"/>
  <c r="AF87" i="103"/>
  <c r="AE87" i="103"/>
  <c r="AJ87" i="103"/>
  <c r="BO76" i="103"/>
  <c r="BP76" i="103"/>
  <c r="BR76" i="103"/>
  <c r="BT76" i="103"/>
  <c r="BU74" i="103"/>
  <c r="BQ69" i="103"/>
  <c r="BO65" i="103"/>
  <c r="BP65" i="103"/>
  <c r="BT65" i="103"/>
  <c r="BR65" i="103"/>
  <c r="AG83" i="103"/>
  <c r="BO86" i="103"/>
  <c r="BP86" i="103"/>
  <c r="BT86" i="103"/>
  <c r="BR80" i="103"/>
  <c r="AG77" i="103"/>
  <c r="BC55" i="103"/>
  <c r="BP62" i="103"/>
  <c r="BO62" i="103"/>
  <c r="BT62" i="103"/>
  <c r="BR62" i="103"/>
  <c r="AZ57" i="103"/>
  <c r="AJ79" i="103"/>
  <c r="AE65" i="103"/>
  <c r="AF65" i="103"/>
  <c r="AH65" i="103"/>
  <c r="AK65" i="103"/>
  <c r="N60" i="103"/>
  <c r="M60" i="103"/>
  <c r="AG75" i="103"/>
  <c r="AW81" i="103"/>
  <c r="AX81" i="103"/>
  <c r="AX85" i="103"/>
  <c r="AW85" i="103"/>
  <c r="N48" i="103"/>
  <c r="M48" i="103"/>
  <c r="O48" i="103"/>
  <c r="O58" i="103"/>
  <c r="AX36" i="103"/>
  <c r="AW36" i="103"/>
  <c r="R38" i="103"/>
  <c r="CL31" i="103"/>
  <c r="CM26" i="103"/>
  <c r="S40" i="103"/>
  <c r="BU32" i="103"/>
  <c r="O54" i="103"/>
  <c r="P35" i="103"/>
  <c r="N35" i="103"/>
  <c r="M35" i="103"/>
  <c r="CG15" i="103"/>
  <c r="CI15" i="103"/>
  <c r="CH15" i="103"/>
  <c r="P44" i="103"/>
  <c r="AZ22" i="103"/>
  <c r="AY22" i="103"/>
  <c r="AX22" i="103"/>
  <c r="AW22" i="103"/>
  <c r="AX37" i="103"/>
  <c r="AW37" i="103"/>
  <c r="AH40" i="103"/>
  <c r="AF40" i="103"/>
  <c r="AE40" i="103"/>
  <c r="AG33" i="103"/>
  <c r="AF33" i="103"/>
  <c r="AE33" i="103"/>
  <c r="CI20" i="103"/>
  <c r="AY14" i="103"/>
  <c r="AZ34" i="103"/>
  <c r="AH47" i="103"/>
  <c r="CL34" i="103"/>
  <c r="CL24" i="103"/>
  <c r="AX18" i="103"/>
  <c r="AW18" i="103"/>
  <c r="AK15" i="103"/>
  <c r="O12" i="103"/>
  <c r="AJ41" i="103"/>
  <c r="CJ31" i="103"/>
  <c r="CL22" i="103"/>
  <c r="CK5" i="103"/>
  <c r="CL4" i="103"/>
  <c r="CK3" i="103"/>
  <c r="CK6" i="103"/>
  <c r="CK4" i="103"/>
  <c r="CK2" i="103"/>
  <c r="N100" i="103"/>
  <c r="M100" i="103"/>
  <c r="O100" i="103"/>
  <c r="S100" i="103"/>
  <c r="AE14" i="103"/>
  <c r="AF14" i="103"/>
  <c r="AG14" i="103"/>
  <c r="O30" i="103"/>
  <c r="N30" i="103"/>
  <c r="M30" i="103"/>
  <c r="AY100" i="103"/>
  <c r="AX100" i="103"/>
  <c r="AW100" i="103"/>
  <c r="AG95" i="103"/>
  <c r="AJ100" i="103"/>
  <c r="AJ96" i="103"/>
  <c r="N92" i="103"/>
  <c r="M92" i="103"/>
  <c r="R92" i="103"/>
  <c r="O92" i="103"/>
  <c r="N84" i="103"/>
  <c r="O84" i="103"/>
  <c r="M84" i="103"/>
  <c r="R84" i="103"/>
  <c r="AG100" i="103"/>
  <c r="AK95" i="103"/>
  <c r="P92" i="103"/>
  <c r="BP94" i="103"/>
  <c r="BO94" i="103"/>
  <c r="BU84" i="103"/>
  <c r="M82" i="103"/>
  <c r="R82" i="103"/>
  <c r="N82" i="103"/>
  <c r="O82" i="103"/>
  <c r="AF93" i="103"/>
  <c r="AE93" i="103"/>
  <c r="AJ93" i="103"/>
  <c r="AK86" i="103"/>
  <c r="AK82" i="103"/>
  <c r="BR98" i="103"/>
  <c r="AK87" i="103"/>
  <c r="BO78" i="103"/>
  <c r="BP78" i="103"/>
  <c r="BT78" i="103"/>
  <c r="BR78" i="103"/>
  <c r="BU76" i="103"/>
  <c r="BU65" i="103"/>
  <c r="AF85" i="103"/>
  <c r="AE85" i="103"/>
  <c r="BB57" i="103"/>
  <c r="AE71" i="103"/>
  <c r="AF71" i="103"/>
  <c r="AF49" i="103"/>
  <c r="AE49" i="103"/>
  <c r="AG49" i="103"/>
  <c r="AE73" i="103"/>
  <c r="AF73" i="103"/>
  <c r="AE72" i="103"/>
  <c r="AF72" i="103"/>
  <c r="AE70" i="103"/>
  <c r="AF70" i="103"/>
  <c r="O50" i="103"/>
  <c r="M50" i="103"/>
  <c r="N50" i="103"/>
  <c r="AX50" i="103"/>
  <c r="AW50" i="103"/>
  <c r="AY50" i="103"/>
  <c r="AF30" i="103"/>
  <c r="AE30" i="103"/>
  <c r="P38" i="103"/>
  <c r="BC33" i="103"/>
  <c r="AJ49" i="103"/>
  <c r="BQ25" i="103"/>
  <c r="BP25" i="103"/>
  <c r="BO25" i="103"/>
  <c r="BR25" i="103"/>
  <c r="CL20" i="103"/>
  <c r="O46" i="103"/>
  <c r="BR36" i="103"/>
  <c r="BP36" i="103"/>
  <c r="BO36" i="103"/>
  <c r="P30" i="103"/>
  <c r="CL15" i="103"/>
  <c r="AH30" i="103"/>
  <c r="BO50" i="103"/>
  <c r="BP50" i="103"/>
  <c r="BU50" i="103"/>
  <c r="AF45" i="103"/>
  <c r="AE45" i="103"/>
  <c r="AH45" i="103"/>
  <c r="AG45" i="103"/>
  <c r="AZ28" i="103"/>
  <c r="BR20" i="103"/>
  <c r="AH14" i="103"/>
  <c r="BT56" i="103"/>
  <c r="N20" i="103"/>
  <c r="M20" i="103"/>
  <c r="R20" i="103"/>
  <c r="BR6" i="103"/>
  <c r="BS5" i="103"/>
  <c r="BU2" i="103"/>
  <c r="BR5" i="103"/>
  <c r="BU4" i="103"/>
  <c r="BS4" i="103"/>
  <c r="BU3" i="103"/>
  <c r="BR2" i="103"/>
  <c r="BS6" i="103"/>
  <c r="BU5" i="103"/>
  <c r="BT3" i="103"/>
  <c r="BT5" i="103"/>
  <c r="BS3" i="103"/>
  <c r="BR3" i="103"/>
  <c r="BR4" i="103"/>
  <c r="BU6" i="103"/>
  <c r="BT2" i="103"/>
  <c r="BT6" i="103"/>
  <c r="BT4" i="103"/>
  <c r="BS2" i="103"/>
  <c r="O38" i="103"/>
  <c r="N21" i="103"/>
  <c r="M21" i="103"/>
  <c r="O21" i="103"/>
  <c r="BC17" i="103"/>
  <c r="AE58" i="103"/>
  <c r="AF58" i="103"/>
  <c r="CJ34" i="103"/>
  <c r="N8" i="103"/>
  <c r="M8" i="103"/>
  <c r="K4" i="103"/>
  <c r="P8" i="103"/>
  <c r="CM24" i="103"/>
  <c r="BC18" i="103"/>
  <c r="BB22" i="103"/>
  <c r="AX19" i="103"/>
  <c r="AY19" i="103"/>
  <c r="AW19" i="103"/>
  <c r="CM15" i="103"/>
  <c r="AC4" i="103"/>
  <c r="AH11" i="103"/>
  <c r="AF11" i="103"/>
  <c r="AE11" i="103"/>
  <c r="AU4" i="103"/>
  <c r="BQ97" i="103"/>
  <c r="BP97" i="103"/>
  <c r="BO97" i="103"/>
  <c r="BT97" i="103"/>
  <c r="BR97" i="103"/>
  <c r="N68" i="103"/>
  <c r="M68" i="103"/>
  <c r="S68" i="103"/>
  <c r="BP68" i="103"/>
  <c r="BO68" i="103"/>
  <c r="AE25" i="103"/>
  <c r="AF25" i="103"/>
  <c r="AG25" i="103"/>
  <c r="N44" i="103"/>
  <c r="M44" i="103"/>
  <c r="AE98" i="103"/>
  <c r="AH98" i="103"/>
  <c r="AF98" i="103"/>
  <c r="N90" i="103"/>
  <c r="R90" i="103"/>
  <c r="M90" i="103"/>
  <c r="O90" i="103"/>
  <c r="AF97" i="103"/>
  <c r="AE97" i="103"/>
  <c r="AJ97" i="103"/>
  <c r="P90" i="103"/>
  <c r="BP96" i="103"/>
  <c r="BO96" i="103"/>
  <c r="AE88" i="103"/>
  <c r="AH88" i="103"/>
  <c r="AF88" i="103"/>
  <c r="S90" i="103"/>
  <c r="BO92" i="103"/>
  <c r="BP92" i="103"/>
  <c r="AF81" i="103"/>
  <c r="AE81" i="103"/>
  <c r="BO71" i="103"/>
  <c r="BT71" i="103"/>
  <c r="BR71" i="103"/>
  <c r="BP71" i="103"/>
  <c r="BQ90" i="103"/>
  <c r="AE80" i="103"/>
  <c r="AH80" i="103"/>
  <c r="AF80" i="103"/>
  <c r="AE77" i="103"/>
  <c r="AH77" i="103"/>
  <c r="AF77" i="103"/>
  <c r="BR68" i="103"/>
  <c r="AY59" i="103"/>
  <c r="AX59" i="103"/>
  <c r="AW59" i="103"/>
  <c r="AF91" i="103"/>
  <c r="AE91" i="103"/>
  <c r="O68" i="103"/>
  <c r="AK79" i="103"/>
  <c r="BU68" i="103"/>
  <c r="BP66" i="103"/>
  <c r="BO66" i="103"/>
  <c r="BP60" i="103"/>
  <c r="BO60" i="103"/>
  <c r="BT60" i="103"/>
  <c r="AX83" i="103"/>
  <c r="AW83" i="103"/>
  <c r="AX61" i="103"/>
  <c r="AW61" i="103"/>
  <c r="AE75" i="103"/>
  <c r="AF75" i="103"/>
  <c r="N52" i="103"/>
  <c r="O52" i="103"/>
  <c r="M52" i="103"/>
  <c r="N31" i="103"/>
  <c r="M31" i="103"/>
  <c r="R31" i="103"/>
  <c r="AK25" i="103"/>
  <c r="AF50" i="103"/>
  <c r="AE50" i="103"/>
  <c r="AK50" i="103"/>
  <c r="AY33" i="103"/>
  <c r="AE19" i="103"/>
  <c r="AF19" i="103"/>
  <c r="AH19" i="103"/>
  <c r="M54" i="103"/>
  <c r="N54" i="103"/>
  <c r="O42" i="103"/>
  <c r="N42" i="103"/>
  <c r="M42" i="103"/>
  <c r="AJ19" i="103"/>
  <c r="CL12" i="103"/>
  <c r="S44" i="103"/>
  <c r="S30" i="103"/>
  <c r="BT20" i="103"/>
  <c r="AJ14" i="103"/>
  <c r="AF38" i="103"/>
  <c r="AE38" i="103"/>
  <c r="BP31" i="103"/>
  <c r="BO31" i="103"/>
  <c r="M57" i="103"/>
  <c r="N57" i="103"/>
  <c r="O57" i="103"/>
  <c r="P19" i="103"/>
  <c r="BO9" i="103"/>
  <c r="BR9" i="103"/>
  <c r="BP9" i="103"/>
  <c r="AJ25" i="103"/>
  <c r="AH58" i="103"/>
  <c r="BU21" i="103"/>
  <c r="AX10" i="103"/>
  <c r="AW10" i="103"/>
  <c r="BB10" i="103"/>
  <c r="AZ10" i="103"/>
  <c r="AF42" i="103"/>
  <c r="AE42" i="103"/>
  <c r="AF41" i="103"/>
  <c r="AE41" i="103"/>
  <c r="N96" i="103"/>
  <c r="M96" i="103"/>
  <c r="O96" i="103"/>
  <c r="BO20" i="103"/>
  <c r="BP20" i="103"/>
  <c r="BQ20" i="103"/>
  <c r="AE92" i="103"/>
  <c r="AH92" i="103"/>
  <c r="AF92" i="103"/>
  <c r="AG94" i="103"/>
  <c r="AK92" i="103"/>
  <c r="AE84" i="103"/>
  <c r="AF84" i="103"/>
  <c r="BU97" i="103"/>
  <c r="BP98" i="103"/>
  <c r="BO98" i="103"/>
  <c r="S96" i="103"/>
  <c r="BO73" i="103"/>
  <c r="BR73" i="103"/>
  <c r="BP73" i="103"/>
  <c r="BT73" i="103"/>
  <c r="R68" i="103"/>
  <c r="BQ68" i="103"/>
  <c r="BP64" i="103"/>
  <c r="BO64" i="103"/>
  <c r="AE64" i="103"/>
  <c r="AF64" i="103"/>
  <c r="AF53" i="103"/>
  <c r="AE53" i="103"/>
  <c r="AJ53" i="103"/>
  <c r="AG53" i="103"/>
  <c r="AW28" i="103"/>
  <c r="AX28" i="103"/>
  <c r="AY28" i="103"/>
  <c r="BB33" i="103"/>
  <c r="BR17" i="103"/>
  <c r="BP17" i="103"/>
  <c r="BO17" i="103"/>
  <c r="AG27" i="103"/>
  <c r="AF27" i="103"/>
  <c r="AE27" i="103"/>
  <c r="AH27" i="103"/>
  <c r="M19" i="103"/>
  <c r="O19" i="103"/>
  <c r="N19" i="103"/>
  <c r="BO12" i="103"/>
  <c r="BQ12" i="103"/>
  <c r="BP12" i="103"/>
  <c r="N46" i="103"/>
  <c r="M46" i="103"/>
  <c r="AF43" i="103"/>
  <c r="AE43" i="103"/>
  <c r="AJ43" i="103"/>
  <c r="AH43" i="103"/>
  <c r="AG43" i="103"/>
  <c r="BQ17" i="103"/>
  <c r="AE23" i="103"/>
  <c r="AF23" i="103"/>
  <c r="AH23" i="103"/>
  <c r="BQ21" i="103"/>
  <c r="BC4" i="103"/>
  <c r="AZ2" i="103"/>
  <c r="BB4" i="103"/>
  <c r="BB6" i="103"/>
  <c r="BC5" i="103"/>
  <c r="AZ4" i="103"/>
  <c r="BA3" i="103"/>
  <c r="BA6" i="103"/>
  <c r="AZ3" i="103"/>
  <c r="BC2" i="103"/>
  <c r="AZ6" i="103"/>
  <c r="BA4" i="103"/>
  <c r="BB2" i="103"/>
  <c r="BA2" i="103"/>
  <c r="BC6" i="103"/>
  <c r="BB3" i="103"/>
  <c r="BB5" i="103"/>
  <c r="BA5" i="103"/>
  <c r="AZ5" i="103"/>
  <c r="BC3" i="103"/>
  <c r="BP58" i="103"/>
  <c r="BO58" i="103"/>
  <c r="BR58" i="103"/>
  <c r="BQ58" i="103"/>
  <c r="BT58" i="103"/>
  <c r="BP56" i="103"/>
  <c r="BO56" i="103"/>
  <c r="CG24" i="103"/>
  <c r="CH24" i="103"/>
  <c r="AH97" i="103"/>
  <c r="AG97" i="103"/>
  <c r="AJ98" i="103"/>
  <c r="AJ94" i="103"/>
  <c r="N88" i="103"/>
  <c r="R88" i="103"/>
  <c r="O88" i="103"/>
  <c r="M88" i="103"/>
  <c r="R100" i="103"/>
  <c r="R96" i="103"/>
  <c r="AF99" i="103"/>
  <c r="AE99" i="103"/>
  <c r="AJ99" i="103"/>
  <c r="AG96" i="103"/>
  <c r="P88" i="103"/>
  <c r="BP100" i="103"/>
  <c r="BO100" i="103"/>
  <c r="BO82" i="103"/>
  <c r="BT82" i="103"/>
  <c r="BP82" i="103"/>
  <c r="BQ82" i="103"/>
  <c r="O80" i="103"/>
  <c r="M80" i="103"/>
  <c r="R80" i="103"/>
  <c r="N80" i="103"/>
  <c r="AK84" i="103"/>
  <c r="BU98" i="103"/>
  <c r="AE90" i="103"/>
  <c r="AF90" i="103"/>
  <c r="AH90" i="103"/>
  <c r="BO75" i="103"/>
  <c r="BT75" i="103"/>
  <c r="BR75" i="103"/>
  <c r="BP75" i="103"/>
  <c r="BU73" i="103"/>
  <c r="BO70" i="103"/>
  <c r="BP70" i="103"/>
  <c r="BT70" i="103"/>
  <c r="BR70" i="103"/>
  <c r="BO67" i="103"/>
  <c r="BP67" i="103"/>
  <c r="BT67" i="103"/>
  <c r="BR67" i="103"/>
  <c r="AJ80" i="103"/>
  <c r="BR64" i="103"/>
  <c r="AG91" i="103"/>
  <c r="N66" i="103"/>
  <c r="M66" i="103"/>
  <c r="S66" i="103"/>
  <c r="BQ66" i="103"/>
  <c r="BU64" i="103"/>
  <c r="BB83" i="103"/>
  <c r="AG64" i="103"/>
  <c r="AW63" i="103"/>
  <c r="AX63" i="103"/>
  <c r="AK53" i="103"/>
  <c r="AH49" i="103"/>
  <c r="BC28" i="103"/>
  <c r="BO23" i="103"/>
  <c r="BP23" i="103"/>
  <c r="BQ23" i="103"/>
  <c r="M16" i="103"/>
  <c r="N16" i="103"/>
  <c r="P16" i="103"/>
  <c r="N56" i="103"/>
  <c r="M56" i="103"/>
  <c r="AF34" i="103"/>
  <c r="AE34" i="103"/>
  <c r="AJ34" i="103"/>
  <c r="AK27" i="103"/>
  <c r="BT17" i="103"/>
  <c r="O11" i="103"/>
  <c r="N11" i="103"/>
  <c r="M11" i="103"/>
  <c r="S46" i="103"/>
  <c r="R19" i="103"/>
  <c r="BT12" i="103"/>
  <c r="AF51" i="103"/>
  <c r="AE51" i="103"/>
  <c r="AJ38" i="103"/>
  <c r="P57" i="103"/>
  <c r="AX46" i="103"/>
  <c r="BC46" i="103"/>
  <c r="BB46" i="103"/>
  <c r="AY46" i="103"/>
  <c r="AW46" i="103"/>
  <c r="AK43" i="103"/>
  <c r="AF39" i="103"/>
  <c r="AE39" i="103"/>
  <c r="AJ39" i="103"/>
  <c r="CJ26" i="103"/>
  <c r="BR23" i="103"/>
  <c r="AZ9" i="103"/>
  <c r="AF29" i="103"/>
  <c r="AE29" i="103"/>
  <c r="BP13" i="103"/>
  <c r="BO13" i="103"/>
  <c r="BT13" i="103"/>
  <c r="BP14" i="103"/>
  <c r="BO14" i="103"/>
  <c r="BQ14" i="103"/>
  <c r="AG23" i="103"/>
  <c r="AY10" i="103"/>
  <c r="N13" i="103"/>
  <c r="O13" i="103"/>
  <c r="M13" i="103"/>
  <c r="BO69" i="103"/>
  <c r="BP69" i="103"/>
  <c r="BT69" i="103"/>
  <c r="BR69" i="103"/>
  <c r="CH34" i="103"/>
  <c r="CG34" i="103"/>
  <c r="AH95" i="103"/>
  <c r="AE96" i="103"/>
  <c r="AH96" i="103"/>
  <c r="AF96" i="103"/>
  <c r="N98" i="103"/>
  <c r="M98" i="103"/>
  <c r="O98" i="103"/>
  <c r="N94" i="103"/>
  <c r="M94" i="103"/>
  <c r="R94" i="103"/>
  <c r="O94" i="103"/>
  <c r="BQ99" i="103"/>
  <c r="BP99" i="103"/>
  <c r="BO99" i="103"/>
  <c r="BT99" i="103"/>
  <c r="BR99" i="103"/>
  <c r="P96" i="103"/>
  <c r="BO88" i="103"/>
  <c r="BT88" i="103"/>
  <c r="BP88" i="103"/>
  <c r="S94" i="103"/>
  <c r="BO77" i="103"/>
  <c r="BP77" i="103"/>
  <c r="BT77" i="103"/>
  <c r="BR77" i="103"/>
  <c r="BO72" i="103"/>
  <c r="BP72" i="103"/>
  <c r="BT72" i="103"/>
  <c r="BR72" i="103"/>
  <c r="BO90" i="103"/>
  <c r="BP90" i="103"/>
  <c r="AF83" i="103"/>
  <c r="AE83" i="103"/>
  <c r="BO80" i="103"/>
  <c r="BP80" i="103"/>
  <c r="BT80" i="103"/>
  <c r="AH79" i="103"/>
  <c r="P68" i="103"/>
  <c r="AE69" i="103"/>
  <c r="AF69" i="103"/>
  <c r="AK69" i="103"/>
  <c r="AH69" i="103"/>
  <c r="BQ64" i="103"/>
  <c r="AH64" i="103"/>
  <c r="AF47" i="103"/>
  <c r="AE47" i="103"/>
  <c r="AG47" i="103"/>
  <c r="CG31" i="103"/>
  <c r="CH31" i="103"/>
  <c r="AZ14" i="103"/>
  <c r="AX14" i="103"/>
  <c r="AW14" i="103"/>
  <c r="O24" i="103"/>
  <c r="N24" i="103"/>
  <c r="M24" i="103"/>
  <c r="P24" i="103"/>
  <c r="AW17" i="103"/>
  <c r="AX17" i="103"/>
  <c r="AY17" i="103"/>
  <c r="AY9" i="103"/>
  <c r="AX9" i="103"/>
  <c r="AW9" i="103"/>
  <c r="O44" i="103"/>
  <c r="CH35" i="103"/>
  <c r="CG35" i="103"/>
  <c r="CL35" i="103"/>
  <c r="R11" i="103"/>
  <c r="S57" i="103"/>
  <c r="O16" i="103"/>
  <c r="BR56" i="103"/>
  <c r="AW34" i="103"/>
  <c r="AX34" i="103"/>
  <c r="S16" i="103"/>
  <c r="CI34" i="103"/>
  <c r="O8" i="103"/>
  <c r="M28" i="103"/>
  <c r="N28" i="103"/>
  <c r="S11" i="103"/>
  <c r="CJ24" i="103"/>
  <c r="N12" i="103"/>
  <c r="M12" i="103"/>
  <c r="R12" i="103"/>
  <c r="AJ42" i="103"/>
  <c r="BC14" i="103"/>
  <c r="CH22" i="103"/>
  <c r="CG22" i="103"/>
  <c r="CH8" i="103"/>
  <c r="CG8" i="103"/>
  <c r="CE4" i="103"/>
  <c r="CL8" i="103"/>
  <c r="AE94" i="103"/>
  <c r="AH94" i="103"/>
  <c r="AF94" i="103"/>
  <c r="P100" i="103"/>
  <c r="AW57" i="103"/>
  <c r="AX57" i="103"/>
  <c r="AY57" i="103"/>
  <c r="M38" i="103"/>
  <c r="N38" i="103"/>
  <c r="CJ20" i="103"/>
  <c r="CH20" i="103"/>
  <c r="CG20" i="103"/>
  <c r="BP21" i="103"/>
  <c r="BO21" i="103"/>
  <c r="N86" i="103"/>
  <c r="O86" i="103"/>
  <c r="M86" i="103"/>
  <c r="R86" i="103"/>
  <c r="AG98" i="103"/>
  <c r="P86" i="103"/>
  <c r="BQ96" i="103"/>
  <c r="AF89" i="103"/>
  <c r="AE89" i="103"/>
  <c r="AJ89" i="103"/>
  <c r="AH89" i="103"/>
  <c r="BU88" i="103"/>
  <c r="BQ92" i="103"/>
  <c r="BO79" i="103"/>
  <c r="BU79" i="103"/>
  <c r="BR79" i="103"/>
  <c r="BP79" i="103"/>
  <c r="BU77" i="103"/>
  <c r="BO74" i="103"/>
  <c r="BP74" i="103"/>
  <c r="BR74" i="103"/>
  <c r="BT74" i="103"/>
  <c r="BU72" i="103"/>
  <c r="BU90" i="103"/>
  <c r="AK83" i="103"/>
  <c r="AX55" i="103"/>
  <c r="AY55" i="103"/>
  <c r="AW55" i="103"/>
  <c r="AG79" i="103"/>
  <c r="AE67" i="103"/>
  <c r="AF67" i="103"/>
  <c r="AK67" i="103"/>
  <c r="AH67" i="103"/>
  <c r="AH75" i="103"/>
  <c r="N58" i="103"/>
  <c r="M58" i="103"/>
  <c r="AK47" i="103"/>
  <c r="AY61" i="103"/>
  <c r="BP54" i="103"/>
  <c r="BO54" i="103"/>
  <c r="BR54" i="103"/>
  <c r="CI31" i="103"/>
  <c r="CG26" i="103"/>
  <c r="CH26" i="103"/>
  <c r="CI26" i="103"/>
  <c r="N40" i="103"/>
  <c r="M40" i="103"/>
  <c r="O40" i="103"/>
  <c r="BP32" i="103"/>
  <c r="BO32" i="103"/>
  <c r="BT32" i="103"/>
  <c r="CG12" i="103"/>
  <c r="CJ12" i="103"/>
  <c r="CH12" i="103"/>
  <c r="CI28" i="103"/>
  <c r="CH28" i="103"/>
  <c r="CG28" i="103"/>
  <c r="CJ28" i="103"/>
  <c r="S24" i="103"/>
  <c r="R16" i="103"/>
  <c r="CM35" i="103"/>
  <c r="BB17" i="103"/>
  <c r="BB9" i="103"/>
  <c r="R57" i="103"/>
  <c r="CJ15" i="103"/>
  <c r="BQ56" i="103"/>
  <c r="AY34" i="103"/>
  <c r="AH29" i="103"/>
  <c r="CH16" i="103"/>
  <c r="CG16" i="103"/>
  <c r="CL16" i="103"/>
  <c r="BQ13" i="103"/>
  <c r="BQ9" i="103"/>
  <c r="CH17" i="103"/>
  <c r="CG17" i="103"/>
  <c r="CI17" i="103"/>
  <c r="AK14" i="103"/>
  <c r="AJ58" i="103"/>
  <c r="BT21" i="103"/>
  <c r="O28" i="103"/>
  <c r="AY36" i="103"/>
  <c r="AF15" i="103"/>
  <c r="AE15" i="103"/>
  <c r="AJ15" i="103"/>
  <c r="S12" i="103"/>
  <c r="AW26" i="103"/>
  <c r="AX26" i="103"/>
  <c r="AF16" i="103"/>
  <c r="AG16" i="103"/>
  <c r="AE16" i="103"/>
  <c r="BU12" i="103"/>
  <c r="CJ22" i="103"/>
  <c r="CM8" i="103"/>
  <c r="M84" i="102"/>
  <c r="R84" i="102"/>
  <c r="P84" i="102"/>
  <c r="O84" i="102"/>
  <c r="N84" i="102"/>
  <c r="M75" i="102"/>
  <c r="N75" i="102"/>
  <c r="P75" i="102"/>
  <c r="O75" i="102"/>
  <c r="AX79" i="102"/>
  <c r="AW79" i="102"/>
  <c r="BB79" i="102"/>
  <c r="AY98" i="102"/>
  <c r="M92" i="102"/>
  <c r="O92" i="102"/>
  <c r="N92" i="102"/>
  <c r="M86" i="102"/>
  <c r="P86" i="102"/>
  <c r="N86" i="102"/>
  <c r="R86" i="102"/>
  <c r="O86" i="102"/>
  <c r="S84" i="102"/>
  <c r="AY100" i="102"/>
  <c r="S75" i="102"/>
  <c r="P100" i="102"/>
  <c r="S98" i="102"/>
  <c r="N76" i="102"/>
  <c r="P76" i="102"/>
  <c r="M76" i="102"/>
  <c r="R80" i="102"/>
  <c r="BC79" i="102"/>
  <c r="AZ71" i="102"/>
  <c r="BT96" i="102"/>
  <c r="BQ88" i="102"/>
  <c r="AW89" i="102"/>
  <c r="AX89" i="102"/>
  <c r="AX83" i="102"/>
  <c r="AW83" i="102"/>
  <c r="N58" i="102"/>
  <c r="M58" i="102"/>
  <c r="P58" i="102"/>
  <c r="BP59" i="102"/>
  <c r="BQ59" i="102"/>
  <c r="BO59" i="102"/>
  <c r="BU59" i="102"/>
  <c r="AZ64" i="102"/>
  <c r="AW66" i="102"/>
  <c r="AX66" i="102"/>
  <c r="BC66" i="102"/>
  <c r="BB66" i="102"/>
  <c r="BQ67" i="102"/>
  <c r="BQ54" i="102"/>
  <c r="S50" i="102"/>
  <c r="BQ48" i="102"/>
  <c r="BC39" i="102"/>
  <c r="BU35" i="102"/>
  <c r="CH32" i="102"/>
  <c r="CG32" i="102"/>
  <c r="BU27" i="102"/>
  <c r="AY43" i="102"/>
  <c r="S26" i="102"/>
  <c r="BT71" i="102"/>
  <c r="BB43" i="102"/>
  <c r="BP37" i="102"/>
  <c r="BO37" i="102"/>
  <c r="BQ37" i="102"/>
  <c r="AF49" i="102"/>
  <c r="AK49" i="102"/>
  <c r="AE49" i="102"/>
  <c r="BB15" i="102"/>
  <c r="BT73" i="102"/>
  <c r="BP46" i="102"/>
  <c r="BO46" i="102"/>
  <c r="BP42" i="102"/>
  <c r="BO42" i="102"/>
  <c r="CI32" i="102"/>
  <c r="AZ15" i="102"/>
  <c r="CG30" i="102"/>
  <c r="CJ30" i="102"/>
  <c r="CI30" i="102"/>
  <c r="CH30" i="102"/>
  <c r="AZ18" i="102"/>
  <c r="BM4" i="102"/>
  <c r="BB25" i="102"/>
  <c r="BR23" i="102"/>
  <c r="BC88" i="102"/>
  <c r="O11" i="102"/>
  <c r="CH16" i="102"/>
  <c r="CG16" i="102"/>
  <c r="CI16" i="102"/>
  <c r="AW95" i="102"/>
  <c r="AZ95" i="102"/>
  <c r="AX95" i="102"/>
  <c r="M88" i="102"/>
  <c r="O88" i="102"/>
  <c r="N88" i="102"/>
  <c r="P88" i="102"/>
  <c r="R88" i="102"/>
  <c r="AY94" i="102"/>
  <c r="BP98" i="102"/>
  <c r="BO98" i="102"/>
  <c r="BB96" i="102"/>
  <c r="AY92" i="102"/>
  <c r="M79" i="102"/>
  <c r="P79" i="102"/>
  <c r="O79" i="102"/>
  <c r="N79" i="102"/>
  <c r="AW87" i="102"/>
  <c r="AX87" i="102"/>
  <c r="R82" i="102"/>
  <c r="M77" i="102"/>
  <c r="N77" i="102"/>
  <c r="P77" i="102"/>
  <c r="AG78" i="102"/>
  <c r="AY93" i="102"/>
  <c r="M69" i="102"/>
  <c r="N69" i="102"/>
  <c r="R69" i="102"/>
  <c r="BC89" i="102"/>
  <c r="BC83" i="102"/>
  <c r="P61" i="102"/>
  <c r="BB59" i="102"/>
  <c r="AX59" i="102"/>
  <c r="AW59" i="102"/>
  <c r="N63" i="102"/>
  <c r="M63" i="102"/>
  <c r="O63" i="102"/>
  <c r="R63" i="102"/>
  <c r="AW60" i="102"/>
  <c r="AX60" i="102"/>
  <c r="BB60" i="102"/>
  <c r="BC60" i="102"/>
  <c r="S58" i="102"/>
  <c r="BR59" i="102"/>
  <c r="BB75" i="102"/>
  <c r="AY64" i="102"/>
  <c r="AZ66" i="102"/>
  <c r="M41" i="102"/>
  <c r="N41" i="102"/>
  <c r="P41" i="102"/>
  <c r="BO18" i="102"/>
  <c r="BP18" i="102"/>
  <c r="N53" i="102"/>
  <c r="M53" i="102"/>
  <c r="S53" i="102"/>
  <c r="BP44" i="102"/>
  <c r="BO44" i="102"/>
  <c r="BQ44" i="102"/>
  <c r="AF15" i="102"/>
  <c r="AG15" i="102"/>
  <c r="AE15" i="102"/>
  <c r="M39" i="102"/>
  <c r="P39" i="102"/>
  <c r="O39" i="102"/>
  <c r="N39" i="102"/>
  <c r="R36" i="102"/>
  <c r="O36" i="102"/>
  <c r="N36" i="102"/>
  <c r="M36" i="102"/>
  <c r="AW32" i="102"/>
  <c r="AZ32" i="102"/>
  <c r="AY32" i="102"/>
  <c r="AX32" i="102"/>
  <c r="AH21" i="102"/>
  <c r="AG21" i="102"/>
  <c r="AF21" i="102"/>
  <c r="AE21" i="102"/>
  <c r="BU42" i="102"/>
  <c r="CM30" i="102"/>
  <c r="CJ17" i="102"/>
  <c r="CI17" i="102"/>
  <c r="CH17" i="102"/>
  <c r="CG17" i="102"/>
  <c r="CL17" i="102"/>
  <c r="BQ14" i="102"/>
  <c r="BP14" i="102"/>
  <c r="BO14" i="102"/>
  <c r="BT14" i="102"/>
  <c r="BR14" i="102"/>
  <c r="BP58" i="102"/>
  <c r="BO58" i="102"/>
  <c r="BT37" i="102"/>
  <c r="K4" i="102"/>
  <c r="BQ13" i="102"/>
  <c r="CH15" i="102"/>
  <c r="CG15" i="102"/>
  <c r="AW77" i="102"/>
  <c r="BB77" i="102"/>
  <c r="AX77" i="102"/>
  <c r="AY77" i="102"/>
  <c r="BO52" i="102"/>
  <c r="BQ52" i="102"/>
  <c r="BP52" i="102"/>
  <c r="BP67" i="102"/>
  <c r="BO67" i="102"/>
  <c r="BO35" i="102"/>
  <c r="BP35" i="102"/>
  <c r="CM16" i="102"/>
  <c r="AF14" i="102"/>
  <c r="AE14" i="102"/>
  <c r="AJ14" i="102"/>
  <c r="AY96" i="102"/>
  <c r="M96" i="102"/>
  <c r="O96" i="102"/>
  <c r="N96" i="102"/>
  <c r="BB86" i="102"/>
  <c r="AZ80" i="102"/>
  <c r="M80" i="102"/>
  <c r="N80" i="102"/>
  <c r="P80" i="102"/>
  <c r="O80" i="102"/>
  <c r="BP77" i="102"/>
  <c r="BU77" i="102"/>
  <c r="BO77" i="102"/>
  <c r="AF78" i="102"/>
  <c r="AE78" i="102"/>
  <c r="AK78" i="102"/>
  <c r="BB73" i="102"/>
  <c r="BU88" i="102"/>
  <c r="BP90" i="102"/>
  <c r="BO90" i="102"/>
  <c r="AZ69" i="102"/>
  <c r="N65" i="102"/>
  <c r="M65" i="102"/>
  <c r="R65" i="102"/>
  <c r="O65" i="102"/>
  <c r="P67" i="102"/>
  <c r="AY75" i="102"/>
  <c r="R68" i="102"/>
  <c r="BR67" i="102"/>
  <c r="P45" i="102"/>
  <c r="AW43" i="102"/>
  <c r="AX43" i="102"/>
  <c r="S76" i="102"/>
  <c r="BR27" i="102"/>
  <c r="N54" i="102"/>
  <c r="M54" i="102"/>
  <c r="R54" i="102"/>
  <c r="AE37" i="102"/>
  <c r="AH37" i="102"/>
  <c r="AG37" i="102"/>
  <c r="AF37" i="102"/>
  <c r="N13" i="102"/>
  <c r="M13" i="102"/>
  <c r="O13" i="102"/>
  <c r="R13" i="102"/>
  <c r="P13" i="102"/>
  <c r="AX25" i="102"/>
  <c r="AW25" i="102"/>
  <c r="AX10" i="102"/>
  <c r="AY10" i="102"/>
  <c r="AW10" i="102"/>
  <c r="O48" i="102"/>
  <c r="P12" i="102"/>
  <c r="AY9" i="102"/>
  <c r="BT23" i="102"/>
  <c r="N11" i="102"/>
  <c r="M11" i="102"/>
  <c r="R70" i="102"/>
  <c r="N70" i="102"/>
  <c r="M70" i="102"/>
  <c r="BB41" i="102"/>
  <c r="AY41" i="102"/>
  <c r="AX41" i="102"/>
  <c r="AW41" i="102"/>
  <c r="AW93" i="102"/>
  <c r="AZ93" i="102"/>
  <c r="AX93" i="102"/>
  <c r="AX98" i="102"/>
  <c r="BB98" i="102"/>
  <c r="AW98" i="102"/>
  <c r="AX100" i="102"/>
  <c r="BB100" i="102"/>
  <c r="AW100" i="102"/>
  <c r="M100" i="102"/>
  <c r="N100" i="102"/>
  <c r="O98" i="102"/>
  <c r="M82" i="102"/>
  <c r="N82" i="102"/>
  <c r="P82" i="102"/>
  <c r="O82" i="102"/>
  <c r="AW71" i="102"/>
  <c r="AY71" i="102"/>
  <c r="AX71" i="102"/>
  <c r="AH78" i="102"/>
  <c r="BQ90" i="102"/>
  <c r="O73" i="102"/>
  <c r="AF74" i="102"/>
  <c r="AE74" i="102"/>
  <c r="AG74" i="102"/>
  <c r="N61" i="102"/>
  <c r="M61" i="102"/>
  <c r="O61" i="102"/>
  <c r="BR56" i="102"/>
  <c r="O71" i="102"/>
  <c r="BC64" i="102"/>
  <c r="BO54" i="102"/>
  <c r="BP54" i="102"/>
  <c r="AX81" i="102"/>
  <c r="AW81" i="102"/>
  <c r="S65" i="102"/>
  <c r="N56" i="102"/>
  <c r="M56" i="102"/>
  <c r="P56" i="102"/>
  <c r="O56" i="102"/>
  <c r="R56" i="102"/>
  <c r="BP50" i="102"/>
  <c r="BO50" i="102"/>
  <c r="BQ50" i="102"/>
  <c r="BP61" i="102"/>
  <c r="BO61" i="102"/>
  <c r="AW82" i="102"/>
  <c r="AX82" i="102"/>
  <c r="BT67" i="102"/>
  <c r="AF57" i="102"/>
  <c r="AE57" i="102"/>
  <c r="BP48" i="102"/>
  <c r="BO48" i="102"/>
  <c r="N46" i="102"/>
  <c r="M46" i="102"/>
  <c r="AZ43" i="102"/>
  <c r="AH31" i="102"/>
  <c r="M17" i="102"/>
  <c r="N17" i="102"/>
  <c r="S54" i="102"/>
  <c r="AK37" i="102"/>
  <c r="O17" i="102"/>
  <c r="AX11" i="102"/>
  <c r="AW11" i="102"/>
  <c r="BB11" i="102"/>
  <c r="AZ11" i="102"/>
  <c r="AY11" i="102"/>
  <c r="R58" i="102"/>
  <c r="S13" i="102"/>
  <c r="AX17" i="102"/>
  <c r="AW17" i="102"/>
  <c r="AF29" i="102"/>
  <c r="AE29" i="102"/>
  <c r="BU18" i="102"/>
  <c r="BC10" i="102"/>
  <c r="P48" i="102"/>
  <c r="N19" i="102"/>
  <c r="M19" i="102"/>
  <c r="AK15" i="102"/>
  <c r="AZ88" i="102"/>
  <c r="S11" i="102"/>
  <c r="AX84" i="102"/>
  <c r="AW84" i="102"/>
  <c r="AZ84" i="102"/>
  <c r="BP88" i="102"/>
  <c r="BO88" i="102"/>
  <c r="BP27" i="102"/>
  <c r="BO27" i="102"/>
  <c r="M26" i="102"/>
  <c r="N26" i="102"/>
  <c r="CH8" i="102"/>
  <c r="CG8" i="102"/>
  <c r="CE4" i="102"/>
  <c r="CI8" i="102"/>
  <c r="BB93" i="102"/>
  <c r="BC98" i="102"/>
  <c r="M90" i="102"/>
  <c r="R90" i="102"/>
  <c r="O90" i="102"/>
  <c r="N90" i="102"/>
  <c r="AX94" i="102"/>
  <c r="BB94" i="102"/>
  <c r="AW94" i="102"/>
  <c r="BB84" i="102"/>
  <c r="AX92" i="102"/>
  <c r="BB92" i="102"/>
  <c r="AW92" i="102"/>
  <c r="BP94" i="102"/>
  <c r="BO94" i="102"/>
  <c r="BU94" i="102"/>
  <c r="AY79" i="102"/>
  <c r="BP96" i="102"/>
  <c r="BO96" i="102"/>
  <c r="BT88" i="102"/>
  <c r="AW62" i="102"/>
  <c r="AX62" i="102"/>
  <c r="BC62" i="102"/>
  <c r="BB62" i="102"/>
  <c r="N68" i="102"/>
  <c r="M68" i="102"/>
  <c r="BP63" i="102"/>
  <c r="BU63" i="102"/>
  <c r="BQ63" i="102"/>
  <c r="BO63" i="102"/>
  <c r="N52" i="102"/>
  <c r="M52" i="102"/>
  <c r="R52" i="102"/>
  <c r="P52" i="102"/>
  <c r="O52" i="102"/>
  <c r="N45" i="102"/>
  <c r="M45" i="102"/>
  <c r="BP71" i="102"/>
  <c r="BO71" i="102"/>
  <c r="CJ22" i="102"/>
  <c r="CI22" i="102"/>
  <c r="CH22" i="102"/>
  <c r="CG22" i="102"/>
  <c r="CL16" i="102"/>
  <c r="BR35" i="102"/>
  <c r="AW55" i="102"/>
  <c r="AX55" i="102"/>
  <c r="BB55" i="102"/>
  <c r="BP28" i="102"/>
  <c r="BO28" i="102"/>
  <c r="BU28" i="102"/>
  <c r="BT28" i="102"/>
  <c r="CJ16" i="102"/>
  <c r="CH9" i="102"/>
  <c r="CG9" i="102"/>
  <c r="CL9" i="102"/>
  <c r="CJ9" i="102"/>
  <c r="CI9" i="102"/>
  <c r="BR28" i="102"/>
  <c r="BO10" i="102"/>
  <c r="BP10" i="102"/>
  <c r="CJ8" i="102"/>
  <c r="AG14" i="102"/>
  <c r="AX9" i="102"/>
  <c r="AW9" i="102"/>
  <c r="BB9" i="102"/>
  <c r="AU4" i="102"/>
  <c r="BP23" i="102"/>
  <c r="BO23" i="102"/>
  <c r="BB88" i="102"/>
  <c r="BQ10" i="102"/>
  <c r="AW97" i="102"/>
  <c r="AX97" i="102"/>
  <c r="AZ97" i="102"/>
  <c r="AW64" i="102"/>
  <c r="AX64" i="102"/>
  <c r="N50" i="102"/>
  <c r="M50" i="102"/>
  <c r="R50" i="102"/>
  <c r="P50" i="102"/>
  <c r="AW99" i="102"/>
  <c r="AX99" i="102"/>
  <c r="AZ99" i="102"/>
  <c r="AW91" i="102"/>
  <c r="AZ91" i="102"/>
  <c r="AX91" i="102"/>
  <c r="S90" i="102"/>
  <c r="BC94" i="102"/>
  <c r="AY97" i="102"/>
  <c r="AX96" i="102"/>
  <c r="AW96" i="102"/>
  <c r="AY84" i="102"/>
  <c r="AZ77" i="102"/>
  <c r="BC92" i="102"/>
  <c r="AX86" i="102"/>
  <c r="AW86" i="102"/>
  <c r="AZ86" i="102"/>
  <c r="AW80" i="102"/>
  <c r="AX80" i="102"/>
  <c r="BB80" i="102"/>
  <c r="BQ94" i="102"/>
  <c r="AZ79" i="102"/>
  <c r="S72" i="102"/>
  <c r="R72" i="102"/>
  <c r="N72" i="102"/>
  <c r="M72" i="102"/>
  <c r="AW73" i="102"/>
  <c r="AX73" i="102"/>
  <c r="AY73" i="102"/>
  <c r="M73" i="102"/>
  <c r="N73" i="102"/>
  <c r="BP56" i="102"/>
  <c r="BO56" i="102"/>
  <c r="M71" i="102"/>
  <c r="N71" i="102"/>
  <c r="R71" i="102"/>
  <c r="AW69" i="102"/>
  <c r="AX69" i="102"/>
  <c r="AY69" i="102"/>
  <c r="BR52" i="102"/>
  <c r="S70" i="102"/>
  <c r="N67" i="102"/>
  <c r="M67" i="102"/>
  <c r="O67" i="102"/>
  <c r="AZ62" i="102"/>
  <c r="AX75" i="102"/>
  <c r="AW75" i="102"/>
  <c r="O68" i="102"/>
  <c r="BR63" i="102"/>
  <c r="AJ59" i="102"/>
  <c r="AG59" i="102"/>
  <c r="AF59" i="102"/>
  <c r="AE59" i="102"/>
  <c r="S52" i="102"/>
  <c r="AZ39" i="102"/>
  <c r="O45" i="102"/>
  <c r="AF31" i="102"/>
  <c r="AE31" i="102"/>
  <c r="AG31" i="102"/>
  <c r="AW15" i="102"/>
  <c r="AX15" i="102"/>
  <c r="AX18" i="102"/>
  <c r="AW18" i="102"/>
  <c r="AY18" i="102"/>
  <c r="BP73" i="102"/>
  <c r="BO73" i="102"/>
  <c r="CM22" i="102"/>
  <c r="BQ56" i="102"/>
  <c r="AY55" i="102"/>
  <c r="AZ41" i="102"/>
  <c r="BB34" i="102"/>
  <c r="AY34" i="102"/>
  <c r="AX34" i="102"/>
  <c r="AW34" i="102"/>
  <c r="AZ19" i="102"/>
  <c r="AY19" i="102"/>
  <c r="AX19" i="102"/>
  <c r="AW19" i="102"/>
  <c r="BB19" i="102"/>
  <c r="AH16" i="102"/>
  <c r="AG16" i="102"/>
  <c r="AF16" i="102"/>
  <c r="AE16" i="102"/>
  <c r="AJ16" i="102"/>
  <c r="AF8" i="102"/>
  <c r="AE8" i="102"/>
  <c r="AC4" i="102"/>
  <c r="AK3" i="102" s="1"/>
  <c r="AH8" i="102"/>
  <c r="AG8" i="102"/>
  <c r="AJ8" i="102"/>
  <c r="N48" i="102"/>
  <c r="M48" i="102"/>
  <c r="BC18" i="102"/>
  <c r="AH14" i="102"/>
  <c r="N12" i="102"/>
  <c r="O12" i="102"/>
  <c r="M12" i="102"/>
  <c r="BC9" i="102"/>
  <c r="BQ23" i="102"/>
  <c r="BR10" i="102"/>
  <c r="M98" i="102"/>
  <c r="N98" i="102"/>
  <c r="AX39" i="102"/>
  <c r="AW39" i="102"/>
  <c r="S6" i="102"/>
  <c r="Q6" i="102"/>
  <c r="R5" i="102"/>
  <c r="S4" i="102"/>
  <c r="R3" i="102"/>
  <c r="Q4" i="102"/>
  <c r="P3" i="102"/>
  <c r="P4" i="102"/>
  <c r="R6" i="102"/>
  <c r="P6" i="102"/>
  <c r="S2" i="102"/>
  <c r="R2" i="102"/>
  <c r="S5" i="102"/>
  <c r="Q2" i="102"/>
  <c r="Q3" i="102"/>
  <c r="Q5" i="102"/>
  <c r="P2" i="102"/>
  <c r="R4" i="102"/>
  <c r="P5" i="102"/>
  <c r="S3" i="102"/>
  <c r="AX88" i="102"/>
  <c r="AW88" i="102"/>
  <c r="BC97" i="102"/>
  <c r="BB99" i="102"/>
  <c r="BB91" i="102"/>
  <c r="M94" i="102"/>
  <c r="N94" i="102"/>
  <c r="O94" i="102"/>
  <c r="BC96" i="102"/>
  <c r="R75" i="102"/>
  <c r="BC86" i="102"/>
  <c r="R98" i="102"/>
  <c r="AW85" i="102"/>
  <c r="AX85" i="102"/>
  <c r="BC80" i="102"/>
  <c r="BR94" i="102"/>
  <c r="BT77" i="102"/>
  <c r="O72" i="102"/>
  <c r="BQ96" i="102"/>
  <c r="BC73" i="102"/>
  <c r="S73" i="102"/>
  <c r="AH74" i="102"/>
  <c r="BU56" i="102"/>
  <c r="S71" i="102"/>
  <c r="BC69" i="102"/>
  <c r="AX90" i="102"/>
  <c r="AW90" i="102"/>
  <c r="N59" i="102"/>
  <c r="M59" i="102"/>
  <c r="O59" i="102"/>
  <c r="BT52" i="102"/>
  <c r="P70" i="102"/>
  <c r="S67" i="102"/>
  <c r="AY62" i="102"/>
  <c r="BC75" i="102"/>
  <c r="AH59" i="102"/>
  <c r="BP65" i="102"/>
  <c r="BU65" i="102"/>
  <c r="BQ65" i="102"/>
  <c r="BO65" i="102"/>
  <c r="BT35" i="102"/>
  <c r="BT27" i="102"/>
  <c r="R45" i="102"/>
  <c r="R26" i="102"/>
  <c r="BU71" i="102"/>
  <c r="N47" i="102"/>
  <c r="M47" i="102"/>
  <c r="N44" i="102"/>
  <c r="M44" i="102"/>
  <c r="R44" i="102"/>
  <c r="N43" i="102"/>
  <c r="M43" i="102"/>
  <c r="M34" i="102"/>
  <c r="N34" i="102"/>
  <c r="P34" i="102"/>
  <c r="AK31" i="102"/>
  <c r="AX24" i="102"/>
  <c r="AW24" i="102"/>
  <c r="AY24" i="102"/>
  <c r="BQ73" i="102"/>
  <c r="AY39" i="102"/>
  <c r="P26" i="102"/>
  <c r="AZ55" i="102"/>
  <c r="AW53" i="102"/>
  <c r="BC53" i="102"/>
  <c r="AX53" i="102"/>
  <c r="BC34" i="102"/>
  <c r="AJ2" i="102"/>
  <c r="AI2" i="102"/>
  <c r="AI6" i="102"/>
  <c r="AK5" i="102"/>
  <c r="AK4" i="102"/>
  <c r="AI5" i="102"/>
  <c r="AI4" i="102"/>
  <c r="AI3" i="102"/>
  <c r="AK6" i="102"/>
  <c r="BP12" i="102"/>
  <c r="BO12" i="102"/>
  <c r="BT12" i="102"/>
  <c r="CL8" i="102"/>
  <c r="CL22" i="102"/>
  <c r="CL32" i="102"/>
  <c r="AZ25" i="102"/>
  <c r="S48" i="102"/>
  <c r="S12" i="102"/>
  <c r="BP13" i="102"/>
  <c r="BO13" i="102"/>
  <c r="AJ21" i="102"/>
  <c r="AE100" i="101"/>
  <c r="AH100" i="101"/>
  <c r="AG100" i="101"/>
  <c r="AF100" i="101"/>
  <c r="AK100" i="101"/>
  <c r="N99" i="101"/>
  <c r="M99" i="101"/>
  <c r="AW98" i="101"/>
  <c r="AX98" i="101"/>
  <c r="P97" i="101"/>
  <c r="AW84" i="101"/>
  <c r="AX84" i="101"/>
  <c r="AX77" i="101"/>
  <c r="AW77" i="101"/>
  <c r="M83" i="101"/>
  <c r="N83" i="101"/>
  <c r="R83" i="101"/>
  <c r="AF59" i="101"/>
  <c r="AG59" i="101"/>
  <c r="AE59" i="101"/>
  <c r="M55" i="101"/>
  <c r="N55" i="101"/>
  <c r="P55" i="101"/>
  <c r="R55" i="101"/>
  <c r="O55" i="101"/>
  <c r="M94" i="101"/>
  <c r="N94" i="101"/>
  <c r="AX60" i="101"/>
  <c r="AW60" i="101"/>
  <c r="BB60" i="101"/>
  <c r="AZ60" i="101"/>
  <c r="AH49" i="101"/>
  <c r="AF85" i="101"/>
  <c r="AE85" i="101"/>
  <c r="AX52" i="101"/>
  <c r="AW52" i="101"/>
  <c r="BB52" i="101"/>
  <c r="AY42" i="101"/>
  <c r="AX42" i="101"/>
  <c r="AW42" i="101"/>
  <c r="BB42" i="101"/>
  <c r="AZ42" i="101"/>
  <c r="N32" i="101"/>
  <c r="M32" i="101"/>
  <c r="R32" i="101"/>
  <c r="O32" i="101"/>
  <c r="AH26" i="101"/>
  <c r="AF64" i="101"/>
  <c r="AE64" i="101"/>
  <c r="AX43" i="101"/>
  <c r="AW43" i="101"/>
  <c r="N64" i="101"/>
  <c r="M64" i="101"/>
  <c r="AF27" i="101"/>
  <c r="AE27" i="101"/>
  <c r="AH27" i="101"/>
  <c r="AG27" i="101"/>
  <c r="AJ27" i="101"/>
  <c r="M23" i="101"/>
  <c r="O23" i="101"/>
  <c r="N23" i="101"/>
  <c r="O31" i="101"/>
  <c r="N31" i="101"/>
  <c r="M31" i="101"/>
  <c r="BP25" i="101"/>
  <c r="BO25" i="101"/>
  <c r="AU4" i="101"/>
  <c r="AX9" i="101"/>
  <c r="AW9" i="101"/>
  <c r="CG32" i="101"/>
  <c r="CH32" i="101"/>
  <c r="CH20" i="101"/>
  <c r="CG20" i="101"/>
  <c r="CL20" i="101"/>
  <c r="AX45" i="101"/>
  <c r="AW45" i="101"/>
  <c r="AF23" i="101"/>
  <c r="AE23" i="101"/>
  <c r="CH37" i="101"/>
  <c r="CG37" i="101"/>
  <c r="CL37" i="101"/>
  <c r="CH18" i="101"/>
  <c r="CG18" i="101"/>
  <c r="AY13" i="101"/>
  <c r="M96" i="101"/>
  <c r="N96" i="101"/>
  <c r="AG55" i="101"/>
  <c r="AF55" i="101"/>
  <c r="AE55" i="101"/>
  <c r="AW90" i="101"/>
  <c r="AX90" i="101"/>
  <c r="AX58" i="101"/>
  <c r="AW58" i="101"/>
  <c r="AZ58" i="101"/>
  <c r="BB58" i="101"/>
  <c r="AF68" i="101"/>
  <c r="AE68" i="101"/>
  <c r="AF10" i="101"/>
  <c r="AE10" i="101"/>
  <c r="AH10" i="101"/>
  <c r="AC4" i="101"/>
  <c r="AF17" i="101"/>
  <c r="AE17" i="101"/>
  <c r="R99" i="101"/>
  <c r="S99" i="101"/>
  <c r="BC98" i="101"/>
  <c r="O96" i="101"/>
  <c r="AK99" i="101"/>
  <c r="AZ84" i="101"/>
  <c r="AF75" i="101"/>
  <c r="AE75" i="101"/>
  <c r="AJ75" i="101"/>
  <c r="AH75" i="101"/>
  <c r="AG75" i="101"/>
  <c r="BC84" i="101"/>
  <c r="BC77" i="101"/>
  <c r="S83" i="101"/>
  <c r="AF57" i="101"/>
  <c r="AE57" i="101"/>
  <c r="AG57" i="101"/>
  <c r="AF65" i="101"/>
  <c r="AE65" i="101"/>
  <c r="AG65" i="101"/>
  <c r="AH65" i="101"/>
  <c r="S94" i="101"/>
  <c r="AZ90" i="101"/>
  <c r="AF63" i="101"/>
  <c r="AE63" i="101"/>
  <c r="AH63" i="101"/>
  <c r="AH59" i="101"/>
  <c r="AJ49" i="101"/>
  <c r="AK57" i="101"/>
  <c r="AG85" i="101"/>
  <c r="BC52" i="101"/>
  <c r="S32" i="101"/>
  <c r="BB57" i="101"/>
  <c r="AX30" i="101"/>
  <c r="AW30" i="101"/>
  <c r="AY30" i="101"/>
  <c r="BB30" i="101"/>
  <c r="AZ30" i="101"/>
  <c r="AJ26" i="101"/>
  <c r="AG64" i="101"/>
  <c r="BC43" i="101"/>
  <c r="AK27" i="101"/>
  <c r="S23" i="101"/>
  <c r="S31" i="101"/>
  <c r="BP34" i="101"/>
  <c r="BO34" i="101"/>
  <c r="BU25" i="101"/>
  <c r="CI32" i="101"/>
  <c r="CM20" i="101"/>
  <c r="AJ68" i="101"/>
  <c r="AW55" i="101"/>
  <c r="AX55" i="101"/>
  <c r="BC45" i="101"/>
  <c r="CE4" i="101"/>
  <c r="AW29" i="101"/>
  <c r="AX29" i="101"/>
  <c r="AH23" i="101"/>
  <c r="AK10" i="101"/>
  <c r="CI37" i="101"/>
  <c r="CM18" i="101"/>
  <c r="AX14" i="101"/>
  <c r="AW14" i="101"/>
  <c r="BU9" i="101"/>
  <c r="AG10" i="101"/>
  <c r="AW94" i="101"/>
  <c r="AY94" i="101"/>
  <c r="AX94" i="101"/>
  <c r="BB94" i="101"/>
  <c r="AZ94" i="101"/>
  <c r="N97" i="101"/>
  <c r="M97" i="101"/>
  <c r="BP81" i="101"/>
  <c r="BO81" i="101"/>
  <c r="BQ81" i="101"/>
  <c r="BU81" i="101"/>
  <c r="M53" i="101"/>
  <c r="N53" i="101"/>
  <c r="P53" i="101"/>
  <c r="R53" i="101"/>
  <c r="O53" i="101"/>
  <c r="AX56" i="101"/>
  <c r="AW56" i="101"/>
  <c r="BB56" i="101"/>
  <c r="AY48" i="101"/>
  <c r="AX48" i="101"/>
  <c r="AW48" i="101"/>
  <c r="BB48" i="101"/>
  <c r="AZ48" i="101"/>
  <c r="AW53" i="101"/>
  <c r="AX53" i="101"/>
  <c r="BP100" i="101"/>
  <c r="BO100" i="101"/>
  <c r="BQ99" i="101"/>
  <c r="BP99" i="101"/>
  <c r="BO99" i="101"/>
  <c r="BT99" i="101"/>
  <c r="BC94" i="101"/>
  <c r="P99" i="101"/>
  <c r="S97" i="101"/>
  <c r="S96" i="101"/>
  <c r="BB87" i="101"/>
  <c r="AW87" i="101"/>
  <c r="AX87" i="101"/>
  <c r="BR81" i="101"/>
  <c r="BP83" i="101"/>
  <c r="BO83" i="101"/>
  <c r="BU83" i="101"/>
  <c r="AG53" i="101"/>
  <c r="AF53" i="101"/>
  <c r="AE53" i="101"/>
  <c r="AF70" i="101"/>
  <c r="AE70" i="101"/>
  <c r="AH70" i="101"/>
  <c r="AJ70" i="101"/>
  <c r="R51" i="101"/>
  <c r="P51" i="101"/>
  <c r="O51" i="101"/>
  <c r="N51" i="101"/>
  <c r="M51" i="101"/>
  <c r="BC90" i="101"/>
  <c r="N95" i="101"/>
  <c r="M95" i="101"/>
  <c r="BC58" i="101"/>
  <c r="M91" i="101"/>
  <c r="N91" i="101"/>
  <c r="AK85" i="101"/>
  <c r="BC56" i="101"/>
  <c r="BR76" i="101"/>
  <c r="AX38" i="101"/>
  <c r="AW38" i="101"/>
  <c r="BB38" i="101"/>
  <c r="AZ38" i="101"/>
  <c r="AY38" i="101"/>
  <c r="CH27" i="101"/>
  <c r="CG27" i="101"/>
  <c r="CI27" i="101"/>
  <c r="BR78" i="101"/>
  <c r="S64" i="101"/>
  <c r="BC53" i="101"/>
  <c r="BU34" i="101"/>
  <c r="CL32" i="101"/>
  <c r="AK68" i="101"/>
  <c r="N42" i="101"/>
  <c r="M42" i="101"/>
  <c r="BP32" i="101"/>
  <c r="BO32" i="101"/>
  <c r="CH17" i="101"/>
  <c r="CG17" i="101"/>
  <c r="CI17" i="101"/>
  <c r="P32" i="101"/>
  <c r="CJ18" i="101"/>
  <c r="R15" i="101"/>
  <c r="CL11" i="101"/>
  <c r="BT8" i="101"/>
  <c r="AZ41" i="101"/>
  <c r="N40" i="101"/>
  <c r="M40" i="101"/>
  <c r="CH19" i="101"/>
  <c r="CG19" i="101"/>
  <c r="BU99" i="101"/>
  <c r="AK17" i="101"/>
  <c r="BQ8" i="101"/>
  <c r="AX40" i="101"/>
  <c r="AW40" i="101"/>
  <c r="BB40" i="101"/>
  <c r="AZ40" i="101"/>
  <c r="AY40" i="101"/>
  <c r="AX57" i="101"/>
  <c r="AW57" i="101"/>
  <c r="AE26" i="101"/>
  <c r="AF26" i="101"/>
  <c r="AX13" i="101"/>
  <c r="AW13" i="101"/>
  <c r="AZ13" i="101"/>
  <c r="BT100" i="101"/>
  <c r="AJ100" i="101"/>
  <c r="O97" i="101"/>
  <c r="R98" i="101"/>
  <c r="AX79" i="101"/>
  <c r="AW79" i="101"/>
  <c r="AW86" i="101"/>
  <c r="AX86" i="101"/>
  <c r="AK70" i="101"/>
  <c r="P94" i="101"/>
  <c r="BU85" i="101"/>
  <c r="AF67" i="101"/>
  <c r="AE67" i="101"/>
  <c r="M89" i="101"/>
  <c r="N89" i="101"/>
  <c r="AH55" i="101"/>
  <c r="S95" i="101"/>
  <c r="AY58" i="101"/>
  <c r="AE51" i="101"/>
  <c r="AG51" i="101"/>
  <c r="AF51" i="101"/>
  <c r="AG47" i="101"/>
  <c r="AF47" i="101"/>
  <c r="AE47" i="101"/>
  <c r="AJ47" i="101"/>
  <c r="AJ85" i="101"/>
  <c r="AY56" i="101"/>
  <c r="AY46" i="101"/>
  <c r="AX46" i="101"/>
  <c r="AW46" i="101"/>
  <c r="BB46" i="101"/>
  <c r="AZ46" i="101"/>
  <c r="CH36" i="101"/>
  <c r="CG36" i="101"/>
  <c r="CJ36" i="101"/>
  <c r="CI36" i="101"/>
  <c r="CL36" i="101"/>
  <c r="BC48" i="101"/>
  <c r="AX47" i="101"/>
  <c r="AW47" i="101"/>
  <c r="AF69" i="101"/>
  <c r="AE69" i="101"/>
  <c r="AW37" i="101"/>
  <c r="AX37" i="101"/>
  <c r="AH64" i="101"/>
  <c r="AY43" i="101"/>
  <c r="CH28" i="101"/>
  <c r="CG28" i="101"/>
  <c r="CJ28" i="101"/>
  <c r="CI28" i="101"/>
  <c r="BO24" i="101"/>
  <c r="BQ24" i="101"/>
  <c r="BP24" i="101"/>
  <c r="O64" i="101"/>
  <c r="N93" i="101"/>
  <c r="M93" i="101"/>
  <c r="AW80" i="101"/>
  <c r="AX80" i="101"/>
  <c r="R50" i="101"/>
  <c r="BQ34" i="101"/>
  <c r="BQ25" i="101"/>
  <c r="CH15" i="101"/>
  <c r="CG15" i="101"/>
  <c r="AK23" i="101"/>
  <c r="CL15" i="101"/>
  <c r="BT12" i="101"/>
  <c r="BB9" i="101"/>
  <c r="AG68" i="101"/>
  <c r="AY45" i="101"/>
  <c r="O42" i="101"/>
  <c r="BU32" i="101"/>
  <c r="CM17" i="101"/>
  <c r="AJ23" i="101"/>
  <c r="CI15" i="101"/>
  <c r="BQ12" i="101"/>
  <c r="AY9" i="101"/>
  <c r="N46" i="101"/>
  <c r="M46" i="101"/>
  <c r="CH12" i="101"/>
  <c r="CG12" i="101"/>
  <c r="BB14" i="101"/>
  <c r="CM15" i="101"/>
  <c r="BP9" i="101"/>
  <c r="BO9" i="101"/>
  <c r="AX100" i="101"/>
  <c r="AW100" i="101"/>
  <c r="N100" i="101"/>
  <c r="M100" i="101"/>
  <c r="P100" i="101"/>
  <c r="O100" i="101"/>
  <c r="BR99" i="101"/>
  <c r="AW96" i="101"/>
  <c r="AY96" i="101"/>
  <c r="AX96" i="101"/>
  <c r="AZ96" i="101"/>
  <c r="BB96" i="101"/>
  <c r="AZ98" i="101"/>
  <c r="AW89" i="101"/>
  <c r="BB89" i="101"/>
  <c r="AX89" i="101"/>
  <c r="AY87" i="101"/>
  <c r="M85" i="101"/>
  <c r="N85" i="101"/>
  <c r="R85" i="101"/>
  <c r="AY77" i="101"/>
  <c r="BC86" i="101"/>
  <c r="BP79" i="101"/>
  <c r="BO79" i="101"/>
  <c r="BQ79" i="101"/>
  <c r="AE71" i="101"/>
  <c r="AF71" i="101"/>
  <c r="AE61" i="101"/>
  <c r="AJ61" i="101"/>
  <c r="AH61" i="101"/>
  <c r="AG61" i="101"/>
  <c r="AF61" i="101"/>
  <c r="AG70" i="101"/>
  <c r="AJ59" i="101"/>
  <c r="AK67" i="101"/>
  <c r="S89" i="101"/>
  <c r="O95" i="101"/>
  <c r="AK51" i="101"/>
  <c r="AE45" i="101"/>
  <c r="AG45" i="101"/>
  <c r="AF45" i="101"/>
  <c r="AJ45" i="101"/>
  <c r="AH85" i="101"/>
  <c r="AY60" i="101"/>
  <c r="AX59" i="101"/>
  <c r="AW59" i="101"/>
  <c r="AX54" i="101"/>
  <c r="AW54" i="101"/>
  <c r="BB54" i="101"/>
  <c r="AH45" i="101"/>
  <c r="AF35" i="101"/>
  <c r="AE35" i="101"/>
  <c r="AJ35" i="101"/>
  <c r="AH35" i="101"/>
  <c r="AG35" i="101"/>
  <c r="BC47" i="101"/>
  <c r="AK69" i="101"/>
  <c r="BC37" i="101"/>
  <c r="AZ43" i="101"/>
  <c r="CM28" i="101"/>
  <c r="BU24" i="101"/>
  <c r="P64" i="101"/>
  <c r="CM36" i="101"/>
  <c r="S93" i="101"/>
  <c r="BC80" i="101"/>
  <c r="AF39" i="101"/>
  <c r="AE39" i="101"/>
  <c r="AX22" i="101"/>
  <c r="AW22" i="101"/>
  <c r="BB22" i="101"/>
  <c r="AZ22" i="101"/>
  <c r="AY22" i="101"/>
  <c r="BR34" i="101"/>
  <c r="BR25" i="101"/>
  <c r="AX23" i="101"/>
  <c r="AW23" i="101"/>
  <c r="AY23" i="101"/>
  <c r="AF14" i="101"/>
  <c r="AE14" i="101"/>
  <c r="AZ55" i="101"/>
  <c r="AZ45" i="101"/>
  <c r="P42" i="101"/>
  <c r="AJ17" i="101"/>
  <c r="AY29" i="101"/>
  <c r="BQ9" i="101"/>
  <c r="M52" i="101"/>
  <c r="N52" i="101"/>
  <c r="BC42" i="101"/>
  <c r="BB23" i="101"/>
  <c r="P40" i="101"/>
  <c r="R46" i="101"/>
  <c r="BC23" i="101"/>
  <c r="N8" i="101"/>
  <c r="M8" i="101"/>
  <c r="K4" i="101"/>
  <c r="CL12" i="101"/>
  <c r="BS5" i="101"/>
  <c r="BT2" i="101"/>
  <c r="BT4" i="101"/>
  <c r="BS2" i="101"/>
  <c r="BS4" i="101"/>
  <c r="BU6" i="101"/>
  <c r="BS3" i="101"/>
  <c r="BT6" i="101"/>
  <c r="BS6" i="101"/>
  <c r="AG26" i="101"/>
  <c r="AF79" i="101"/>
  <c r="AE79" i="101"/>
  <c r="AJ79" i="101"/>
  <c r="AH79" i="101"/>
  <c r="AG79" i="101"/>
  <c r="P96" i="101"/>
  <c r="BB84" i="101"/>
  <c r="M98" i="101"/>
  <c r="N98" i="101"/>
  <c r="AF73" i="101"/>
  <c r="AE73" i="101"/>
  <c r="AJ73" i="101"/>
  <c r="AH73" i="101"/>
  <c r="AG73" i="101"/>
  <c r="AF99" i="101"/>
  <c r="AE99" i="101"/>
  <c r="AZ77" i="101"/>
  <c r="O83" i="101"/>
  <c r="R94" i="101"/>
  <c r="BP85" i="101"/>
  <c r="BO85" i="101"/>
  <c r="AG43" i="101"/>
  <c r="AF43" i="101"/>
  <c r="AE43" i="101"/>
  <c r="AJ43" i="101"/>
  <c r="AX50" i="101"/>
  <c r="AW50" i="101"/>
  <c r="BB50" i="101"/>
  <c r="BP76" i="101"/>
  <c r="BO76" i="101"/>
  <c r="AK55" i="101"/>
  <c r="AY44" i="101"/>
  <c r="AX44" i="101"/>
  <c r="AW44" i="101"/>
  <c r="AZ44" i="101"/>
  <c r="BB44" i="101"/>
  <c r="BP33" i="101"/>
  <c r="BO33" i="101"/>
  <c r="BQ33" i="101"/>
  <c r="BT33" i="101"/>
  <c r="BR33" i="101"/>
  <c r="BP78" i="101"/>
  <c r="BO78" i="101"/>
  <c r="AZ57" i="101"/>
  <c r="AX67" i="101"/>
  <c r="AW67" i="101"/>
  <c r="AJ64" i="101"/>
  <c r="AZ53" i="101"/>
  <c r="P23" i="101"/>
  <c r="P31" i="101"/>
  <c r="M54" i="101"/>
  <c r="N54" i="101"/>
  <c r="M50" i="101"/>
  <c r="N50" i="101"/>
  <c r="BP12" i="101"/>
  <c r="BO12" i="101"/>
  <c r="BP59" i="101"/>
  <c r="BO59" i="101"/>
  <c r="CJ32" i="101"/>
  <c r="AY55" i="101"/>
  <c r="N24" i="101"/>
  <c r="M24" i="101"/>
  <c r="CJ15" i="101"/>
  <c r="BR12" i="101"/>
  <c r="AZ9" i="101"/>
  <c r="BO23" i="101"/>
  <c r="BU23" i="101"/>
  <c r="BP23" i="101"/>
  <c r="N15" i="101"/>
  <c r="M15" i="101"/>
  <c r="P15" i="101"/>
  <c r="CH11" i="101"/>
  <c r="CG11" i="101"/>
  <c r="CJ11" i="101"/>
  <c r="BP8" i="101"/>
  <c r="BM4" i="101"/>
  <c r="BU3" i="101" s="1"/>
  <c r="BO8" i="101"/>
  <c r="BR8" i="101"/>
  <c r="BP26" i="101"/>
  <c r="BO26" i="101"/>
  <c r="AW20" i="101"/>
  <c r="BB20" i="101"/>
  <c r="AX20" i="101"/>
  <c r="AG17" i="101"/>
  <c r="AW41" i="101"/>
  <c r="AX41" i="101"/>
  <c r="S46" i="101"/>
  <c r="AZ23" i="101"/>
  <c r="N16" i="101"/>
  <c r="M16" i="101"/>
  <c r="R8" i="101"/>
  <c r="BC9" i="101"/>
  <c r="AE49" i="101"/>
  <c r="AF49" i="101"/>
  <c r="AG49" i="101"/>
  <c r="CM6" i="101"/>
  <c r="CJ3" i="101"/>
  <c r="CL6" i="101"/>
  <c r="CM5" i="101"/>
  <c r="CK6" i="101"/>
  <c r="CL5" i="101"/>
  <c r="CM4" i="101"/>
  <c r="CJ6" i="101"/>
  <c r="CK5" i="101"/>
  <c r="CL4" i="101"/>
  <c r="CM2" i="101"/>
  <c r="CJ5" i="101"/>
  <c r="CK4" i="101"/>
  <c r="CL2" i="101"/>
  <c r="CJ4" i="101"/>
  <c r="CM3" i="101"/>
  <c r="CK2" i="101"/>
  <c r="CL3" i="101"/>
  <c r="CK3" i="101"/>
  <c r="CJ2" i="101"/>
  <c r="BB100" i="101"/>
  <c r="BQ100" i="101"/>
  <c r="BC100" i="101"/>
  <c r="AF77" i="101"/>
  <c r="AE77" i="101"/>
  <c r="AJ77" i="101"/>
  <c r="AH77" i="101"/>
  <c r="AG77" i="101"/>
  <c r="BB98" i="101"/>
  <c r="AX91" i="101"/>
  <c r="AW91" i="101"/>
  <c r="BB91" i="101"/>
  <c r="AY89" i="101"/>
  <c r="AW82" i="101"/>
  <c r="AX82" i="101"/>
  <c r="AZ82" i="101"/>
  <c r="BB82" i="101"/>
  <c r="S98" i="101"/>
  <c r="AK73" i="101"/>
  <c r="AY84" i="101"/>
  <c r="AJ99" i="101"/>
  <c r="BB77" i="101"/>
  <c r="AF72" i="101"/>
  <c r="AE72" i="101"/>
  <c r="AH72" i="101"/>
  <c r="AJ72" i="101"/>
  <c r="P83" i="101"/>
  <c r="AW88" i="101"/>
  <c r="AX88" i="101"/>
  <c r="AJ55" i="101"/>
  <c r="O94" i="101"/>
  <c r="BB90" i="101"/>
  <c r="M87" i="101"/>
  <c r="N87" i="101"/>
  <c r="BR85" i="101"/>
  <c r="AW92" i="101"/>
  <c r="AX92" i="101"/>
  <c r="BC60" i="101"/>
  <c r="AK59" i="101"/>
  <c r="M81" i="101"/>
  <c r="N81" i="101"/>
  <c r="S53" i="101"/>
  <c r="AG41" i="101"/>
  <c r="AF41" i="101"/>
  <c r="AE41" i="101"/>
  <c r="AJ41" i="101"/>
  <c r="AX83" i="101"/>
  <c r="AW83" i="101"/>
  <c r="BC50" i="101"/>
  <c r="BU76" i="101"/>
  <c r="AK53" i="101"/>
  <c r="AH43" i="101"/>
  <c r="BU78" i="101"/>
  <c r="AY57" i="101"/>
  <c r="AK45" i="101"/>
  <c r="AY67" i="101"/>
  <c r="AK64" i="101"/>
  <c r="BB43" i="101"/>
  <c r="AY53" i="101"/>
  <c r="R23" i="101"/>
  <c r="CH35" i="101"/>
  <c r="CG35" i="101"/>
  <c r="R31" i="101"/>
  <c r="R54" i="101"/>
  <c r="O50" i="101"/>
  <c r="BT25" i="101"/>
  <c r="N11" i="101"/>
  <c r="M11" i="101"/>
  <c r="BQ59" i="101"/>
  <c r="CM32" i="101"/>
  <c r="CJ20" i="101"/>
  <c r="AH68" i="101"/>
  <c r="BB45" i="101"/>
  <c r="AX36" i="101"/>
  <c r="AW36" i="101"/>
  <c r="BQ32" i="101"/>
  <c r="AE25" i="101"/>
  <c r="AF25" i="101"/>
  <c r="AK25" i="101"/>
  <c r="AX19" i="101"/>
  <c r="AW19" i="101"/>
  <c r="AY19" i="101"/>
  <c r="M30" i="101"/>
  <c r="N30" i="101"/>
  <c r="AZ29" i="101"/>
  <c r="CG26" i="101"/>
  <c r="CH26" i="101"/>
  <c r="S24" i="101"/>
  <c r="AE34" i="101"/>
  <c r="AF34" i="101"/>
  <c r="BQ23" i="101"/>
  <c r="AH17" i="101"/>
  <c r="M56" i="101"/>
  <c r="N56" i="101"/>
  <c r="BQ26" i="101"/>
  <c r="AY20" i="101"/>
  <c r="BB13" i="101"/>
  <c r="AJ10" i="101"/>
  <c r="Q4" i="101"/>
  <c r="S6" i="101"/>
  <c r="Q6" i="101"/>
  <c r="P6" i="101"/>
  <c r="Q5" i="101"/>
  <c r="Q3" i="101"/>
  <c r="Q2" i="101"/>
  <c r="BC41" i="101"/>
  <c r="M36" i="101"/>
  <c r="N36" i="101"/>
  <c r="AW21" i="101"/>
  <c r="AX21" i="101"/>
  <c r="O46" i="101"/>
  <c r="CM37" i="101"/>
  <c r="AF11" i="101"/>
  <c r="AE11" i="101"/>
  <c r="R16" i="101"/>
  <c r="BU20" i="100"/>
  <c r="BO20" i="100"/>
  <c r="BS9" i="100"/>
  <c r="BS2" i="100" s="1"/>
  <c r="BU10" i="100"/>
  <c r="BR12" i="100"/>
  <c r="BQ14" i="100"/>
  <c r="BS12" i="100"/>
  <c r="BO13" i="100"/>
  <c r="BR14" i="100"/>
  <c r="BS20" i="100"/>
  <c r="BR22" i="100"/>
  <c r="BP13" i="100"/>
  <c r="BT20" i="100"/>
  <c r="BU31" i="100"/>
  <c r="BU13" i="100"/>
  <c r="BU14" i="100"/>
  <c r="BQ34" i="100"/>
  <c r="BR28" i="100"/>
  <c r="BT31" i="100"/>
  <c r="BS34" i="100"/>
  <c r="BS28" i="100"/>
  <c r="BT34" i="100"/>
  <c r="BP8" i="99"/>
  <c r="BT8" i="99"/>
  <c r="BO8" i="99"/>
  <c r="BR8" i="99"/>
  <c r="BQ10" i="99"/>
  <c r="BO12" i="99"/>
  <c r="BQ17" i="99"/>
  <c r="BM18" i="99"/>
  <c r="BQ24" i="99"/>
  <c r="BQ32" i="99"/>
  <c r="BM33" i="99"/>
  <c r="BO33" i="99" s="1"/>
  <c r="BM35" i="99"/>
  <c r="BR10" i="99"/>
  <c r="BP12" i="99"/>
  <c r="BR24" i="99"/>
  <c r="BR32" i="99"/>
  <c r="BS8" i="99"/>
  <c r="BQ12" i="99"/>
  <c r="BT17" i="99"/>
  <c r="BT24" i="99"/>
  <c r="BM27" i="99"/>
  <c r="BU36" i="99"/>
  <c r="BR12" i="99"/>
  <c r="BU8" i="99"/>
  <c r="BR18" i="99"/>
  <c r="BM32" i="99"/>
  <c r="BT32" i="99" s="1"/>
  <c r="BO9" i="98"/>
  <c r="BP9" i="98"/>
  <c r="BT9" i="98"/>
  <c r="BO18" i="98"/>
  <c r="BP18" i="98"/>
  <c r="BU18" i="98"/>
  <c r="BT18" i="98"/>
  <c r="BQ18" i="98"/>
  <c r="BP14" i="98"/>
  <c r="BO14" i="98"/>
  <c r="BP37" i="98"/>
  <c r="BO37" i="98"/>
  <c r="BO26" i="98"/>
  <c r="BP26" i="98"/>
  <c r="BQ26" i="98"/>
  <c r="BU26" i="98"/>
  <c r="BP31" i="98"/>
  <c r="BO31" i="98"/>
  <c r="BQ13" i="98"/>
  <c r="BT30" i="98"/>
  <c r="BU9" i="98"/>
  <c r="BR13" i="98"/>
  <c r="BP22" i="98"/>
  <c r="BR23" i="98"/>
  <c r="BM25" i="98"/>
  <c r="BU25" i="98" s="1"/>
  <c r="BT26" i="98"/>
  <c r="BU29" i="98"/>
  <c r="BR31" i="98"/>
  <c r="BQ37" i="98"/>
  <c r="BU22" i="98"/>
  <c r="BS31" i="98"/>
  <c r="BT37" i="98"/>
  <c r="BM8" i="98"/>
  <c r="BT8" i="98" s="1"/>
  <c r="BT31" i="98"/>
  <c r="BU37" i="98"/>
  <c r="BN4" i="98"/>
  <c r="BU14" i="98"/>
  <c r="BO30" i="98"/>
  <c r="BU31" i="98"/>
  <c r="BP33" i="98"/>
  <c r="BR8" i="98"/>
  <c r="BP30" i="98"/>
  <c r="BS33" i="98"/>
  <c r="BO13" i="98"/>
  <c r="BQ30" i="98"/>
  <c r="AX28" i="100"/>
  <c r="AW28" i="100"/>
  <c r="AZ19" i="100"/>
  <c r="BC19" i="100"/>
  <c r="AU10" i="100"/>
  <c r="AY10" i="100" s="1"/>
  <c r="BA27" i="100"/>
  <c r="BA30" i="100"/>
  <c r="AZ36" i="100"/>
  <c r="AU9" i="100"/>
  <c r="BC9" i="100" s="1"/>
  <c r="AX11" i="100"/>
  <c r="AU17" i="100"/>
  <c r="AW17" i="100" s="1"/>
  <c r="BB27" i="100"/>
  <c r="BC28" i="100"/>
  <c r="BB30" i="100"/>
  <c r="BA36" i="100"/>
  <c r="AY11" i="100"/>
  <c r="BB36" i="100"/>
  <c r="AV4" i="100"/>
  <c r="AZ11" i="100"/>
  <c r="BA17" i="100"/>
  <c r="BB28" i="100"/>
  <c r="BC11" i="100"/>
  <c r="BB17" i="100"/>
  <c r="AZ22" i="99"/>
  <c r="AX22" i="99"/>
  <c r="AW22" i="99"/>
  <c r="BA9" i="99"/>
  <c r="BC11" i="99"/>
  <c r="AU36" i="99"/>
  <c r="BB32" i="99"/>
  <c r="AU8" i="99"/>
  <c r="AU9" i="99"/>
  <c r="BA22" i="99"/>
  <c r="BA32" i="99"/>
  <c r="BA12" i="99"/>
  <c r="BB22" i="99"/>
  <c r="BC32" i="99"/>
  <c r="BB12" i="99"/>
  <c r="AZ15" i="99"/>
  <c r="BC22" i="99"/>
  <c r="AU37" i="99"/>
  <c r="BA15" i="99"/>
  <c r="AU21" i="99"/>
  <c r="AU12" i="99"/>
  <c r="AU14" i="99"/>
  <c r="AZ14" i="99" s="1"/>
  <c r="BB17" i="99"/>
  <c r="AY30" i="99"/>
  <c r="AX29" i="98"/>
  <c r="AW29" i="98"/>
  <c r="AW30" i="98"/>
  <c r="AZ30" i="98"/>
  <c r="AX10" i="98"/>
  <c r="BC11" i="98"/>
  <c r="AU15" i="98"/>
  <c r="BC15" i="98" s="1"/>
  <c r="AU22" i="98"/>
  <c r="AW22" i="98" s="1"/>
  <c r="AY10" i="98"/>
  <c r="AX19" i="98"/>
  <c r="AU23" i="98"/>
  <c r="AU27" i="98"/>
  <c r="BC19" i="98"/>
  <c r="AU20" i="98"/>
  <c r="BB20" i="98" s="1"/>
  <c r="AU36" i="98"/>
  <c r="BC36" i="98" s="1"/>
  <c r="AY23" i="98"/>
  <c r="BC27" i="98"/>
  <c r="AY28" i="98"/>
  <c r="BB15" i="98"/>
  <c r="BA20" i="98"/>
  <c r="BA23" i="98"/>
  <c r="BA28" i="98"/>
  <c r="BB28" i="98"/>
  <c r="BC29" i="98"/>
  <c r="AU35" i="98"/>
  <c r="AZ35" i="98" s="1"/>
  <c r="AE31" i="100"/>
  <c r="AF31" i="100"/>
  <c r="AH8" i="100"/>
  <c r="AH14" i="100"/>
  <c r="AI8" i="100"/>
  <c r="AI14" i="100"/>
  <c r="AK15" i="100"/>
  <c r="AJ16" i="100"/>
  <c r="AK17" i="100"/>
  <c r="AJ33" i="100"/>
  <c r="AC12" i="100"/>
  <c r="AI16" i="100"/>
  <c r="AF17" i="100"/>
  <c r="AK33" i="100"/>
  <c r="AE34" i="100"/>
  <c r="AC24" i="100"/>
  <c r="AK9" i="100"/>
  <c r="AI30" i="100"/>
  <c r="AK35" i="99"/>
  <c r="AE35" i="99"/>
  <c r="AG9" i="99"/>
  <c r="AI35" i="99"/>
  <c r="AH9" i="99"/>
  <c r="AG19" i="99"/>
  <c r="AC36" i="99"/>
  <c r="AI14" i="99"/>
  <c r="AH26" i="99"/>
  <c r="AJ14" i="99"/>
  <c r="AJ19" i="99"/>
  <c r="AJ26" i="99"/>
  <c r="AI10" i="99"/>
  <c r="AK19" i="99"/>
  <c r="AG27" i="99"/>
  <c r="AF34" i="99"/>
  <c r="AG34" i="99"/>
  <c r="AC18" i="99"/>
  <c r="AE18" i="99" s="1"/>
  <c r="AK27" i="99"/>
  <c r="AH34" i="99"/>
  <c r="AF8" i="98"/>
  <c r="AE8" i="98"/>
  <c r="AE28" i="98"/>
  <c r="AF28" i="98"/>
  <c r="AK28" i="98"/>
  <c r="AF15" i="98"/>
  <c r="AE15" i="98"/>
  <c r="AH10" i="98"/>
  <c r="AI13" i="98"/>
  <c r="AC27" i="98"/>
  <c r="AJ28" i="98"/>
  <c r="AJ32" i="98"/>
  <c r="AC34" i="98"/>
  <c r="AJ13" i="98"/>
  <c r="AG15" i="98"/>
  <c r="AF20" i="98"/>
  <c r="AJ35" i="98"/>
  <c r="AD4" i="98"/>
  <c r="AK13" i="98"/>
  <c r="AH15" i="98"/>
  <c r="AG20" i="98"/>
  <c r="AG33" i="98"/>
  <c r="AI35" i="98"/>
  <c r="AF14" i="98"/>
  <c r="AI15" i="98"/>
  <c r="AI26" i="98"/>
  <c r="AK27" i="98"/>
  <c r="AE33" i="98"/>
  <c r="AG14" i="98"/>
  <c r="AJ15" i="98"/>
  <c r="AF16" i="98"/>
  <c r="AJ20" i="98"/>
  <c r="AC24" i="98"/>
  <c r="AE32" i="98"/>
  <c r="AH33" i="98"/>
  <c r="AK8" i="98"/>
  <c r="AK15" i="98"/>
  <c r="AK20" i="98"/>
  <c r="AG32" i="98"/>
  <c r="AJ33" i="98"/>
  <c r="AC36" i="98"/>
  <c r="S11" i="100"/>
  <c r="P11" i="100"/>
  <c r="M13" i="100"/>
  <c r="N13" i="100"/>
  <c r="M30" i="100"/>
  <c r="N30" i="100"/>
  <c r="M28" i="100"/>
  <c r="N28" i="100"/>
  <c r="S37" i="100"/>
  <c r="O37" i="100"/>
  <c r="N37" i="100"/>
  <c r="M37" i="100"/>
  <c r="Q11" i="100"/>
  <c r="Q27" i="100"/>
  <c r="O13" i="100"/>
  <c r="S27" i="100"/>
  <c r="R30" i="100"/>
  <c r="P33" i="100"/>
  <c r="R37" i="100"/>
  <c r="P13" i="100"/>
  <c r="K19" i="100"/>
  <c r="Q33" i="100"/>
  <c r="Q13" i="100"/>
  <c r="K21" i="100"/>
  <c r="S21" i="100" s="1"/>
  <c r="S33" i="100"/>
  <c r="S13" i="100"/>
  <c r="P37" i="100"/>
  <c r="M12" i="100"/>
  <c r="S30" i="100"/>
  <c r="R19" i="99"/>
  <c r="K9" i="99"/>
  <c r="S9" i="99" s="1"/>
  <c r="O11" i="99"/>
  <c r="O23" i="99"/>
  <c r="Q11" i="99"/>
  <c r="Q17" i="99"/>
  <c r="P23" i="99"/>
  <c r="Q9" i="99"/>
  <c r="Q6" i="99" s="1"/>
  <c r="K19" i="99"/>
  <c r="R23" i="99"/>
  <c r="O14" i="99"/>
  <c r="O16" i="99"/>
  <c r="K31" i="99"/>
  <c r="O31" i="99" s="1"/>
  <c r="K37" i="99"/>
  <c r="S37" i="99" s="1"/>
  <c r="P14" i="99"/>
  <c r="Q19" i="99"/>
  <c r="O24" i="99"/>
  <c r="R34" i="99"/>
  <c r="M11" i="99"/>
  <c r="R14" i="99"/>
  <c r="R16" i="99"/>
  <c r="M24" i="99"/>
  <c r="Q34" i="99"/>
  <c r="K36" i="99"/>
  <c r="R36" i="99" s="1"/>
  <c r="M17" i="98"/>
  <c r="O17" i="98"/>
  <c r="N17" i="98"/>
  <c r="S17" i="98"/>
  <c r="R22" i="98"/>
  <c r="P22" i="98"/>
  <c r="M25" i="98"/>
  <c r="R25" i="98"/>
  <c r="N25" i="98"/>
  <c r="P15" i="98"/>
  <c r="S10" i="98"/>
  <c r="O12" i="98"/>
  <c r="R17" i="98"/>
  <c r="Q22" i="98"/>
  <c r="O25" i="98"/>
  <c r="O29" i="98"/>
  <c r="R32" i="98"/>
  <c r="K15" i="98"/>
  <c r="R15" i="98" s="1"/>
  <c r="S25" i="98"/>
  <c r="O32" i="98"/>
  <c r="O37" i="98"/>
  <c r="N24" i="98"/>
  <c r="Q32" i="98"/>
  <c r="S33" i="98"/>
  <c r="P37" i="98"/>
  <c r="S11" i="98"/>
  <c r="S24" i="98"/>
  <c r="R33" i="98"/>
  <c r="R37" i="98"/>
  <c r="K21" i="98"/>
  <c r="AX15" i="100"/>
  <c r="BC15" i="100"/>
  <c r="BB15" i="100"/>
  <c r="AY15" i="100"/>
  <c r="AW15" i="100"/>
  <c r="AW26" i="100"/>
  <c r="AX26" i="100"/>
  <c r="BO23" i="100"/>
  <c r="BU23" i="100"/>
  <c r="BP23" i="100"/>
  <c r="M22" i="100"/>
  <c r="S22" i="100"/>
  <c r="N22" i="100"/>
  <c r="BO29" i="100"/>
  <c r="BP29" i="100"/>
  <c r="BR17" i="100"/>
  <c r="BM17" i="100"/>
  <c r="BQ17" i="100" s="1"/>
  <c r="CG25" i="100"/>
  <c r="CJ25" i="100"/>
  <c r="CI25" i="100"/>
  <c r="CH25" i="100"/>
  <c r="CM25" i="100"/>
  <c r="AZ44" i="100"/>
  <c r="BB44" i="100"/>
  <c r="BA44" i="100"/>
  <c r="AU44" i="100"/>
  <c r="BC44" i="100" s="1"/>
  <c r="Q8" i="100"/>
  <c r="CK8" i="100"/>
  <c r="CI8" i="100"/>
  <c r="AH9" i="100"/>
  <c r="CL15" i="100"/>
  <c r="AG16" i="100"/>
  <c r="BS17" i="100"/>
  <c r="AC19" i="100"/>
  <c r="BB20" i="100"/>
  <c r="BA20" i="100"/>
  <c r="AZ20" i="100"/>
  <c r="AY20" i="100"/>
  <c r="AJ22" i="100"/>
  <c r="AW25" i="100"/>
  <c r="AF27" i="100"/>
  <c r="AE27" i="100"/>
  <c r="AH27" i="100"/>
  <c r="AG27" i="100"/>
  <c r="AI28" i="100"/>
  <c r="AC28" i="100"/>
  <c r="AH28" i="100" s="1"/>
  <c r="BP28" i="100"/>
  <c r="BO28" i="100"/>
  <c r="AX30" i="100"/>
  <c r="AW30" i="100"/>
  <c r="AZ30" i="100"/>
  <c r="AY30" i="100"/>
  <c r="BA31" i="100"/>
  <c r="AU31" i="100"/>
  <c r="BC31" i="100" s="1"/>
  <c r="CH31" i="100"/>
  <c r="CG31" i="100"/>
  <c r="AX35" i="100"/>
  <c r="AW35" i="100"/>
  <c r="K25" i="100"/>
  <c r="P25" i="100" s="1"/>
  <c r="Q25" i="100"/>
  <c r="AE32" i="100"/>
  <c r="AH32" i="100"/>
  <c r="AG32" i="100"/>
  <c r="AF32" i="100"/>
  <c r="AK32" i="100"/>
  <c r="AX37" i="100"/>
  <c r="BC37" i="100"/>
  <c r="AW37" i="100"/>
  <c r="AF41" i="100"/>
  <c r="AE41" i="100"/>
  <c r="AD4" i="100"/>
  <c r="AK8" i="100"/>
  <c r="BT8" i="100"/>
  <c r="BR8" i="100"/>
  <c r="CG8" i="100"/>
  <c r="AI9" i="100"/>
  <c r="BB9" i="100"/>
  <c r="CL9" i="100"/>
  <c r="BS10" i="100"/>
  <c r="BS6" i="100" s="1"/>
  <c r="BR10" i="100"/>
  <c r="CK10" i="100"/>
  <c r="R11" i="100"/>
  <c r="BB11" i="100"/>
  <c r="AI12" i="100"/>
  <c r="AH12" i="100"/>
  <c r="BA12" i="100"/>
  <c r="BT12" i="100"/>
  <c r="R13" i="100"/>
  <c r="CK13" i="100"/>
  <c r="CJ13" i="100"/>
  <c r="Q14" i="100"/>
  <c r="AJ14" i="100"/>
  <c r="BT14" i="100"/>
  <c r="BA15" i="100"/>
  <c r="AZ15" i="100"/>
  <c r="BS15" i="100"/>
  <c r="AH16" i="100"/>
  <c r="AZ17" i="100"/>
  <c r="AX17" i="100"/>
  <c r="BT17" i="100"/>
  <c r="AI19" i="100"/>
  <c r="AX20" i="100"/>
  <c r="CE20" i="100"/>
  <c r="CI20" i="100" s="1"/>
  <c r="R22" i="100"/>
  <c r="Q22" i="100"/>
  <c r="P22" i="100"/>
  <c r="O22" i="100"/>
  <c r="CL23" i="100"/>
  <c r="CE32" i="100"/>
  <c r="CM32" i="100" s="1"/>
  <c r="BM33" i="100"/>
  <c r="BQ33" i="100" s="1"/>
  <c r="BR33" i="100"/>
  <c r="BC35" i="100"/>
  <c r="O36" i="100"/>
  <c r="K36" i="100"/>
  <c r="P36" i="100" s="1"/>
  <c r="R36" i="100"/>
  <c r="Q36" i="100"/>
  <c r="AU38" i="100"/>
  <c r="AZ38" i="100" s="1"/>
  <c r="BA38" i="100"/>
  <c r="AX46" i="100"/>
  <c r="AW46" i="100"/>
  <c r="BC46" i="100"/>
  <c r="L4" i="100"/>
  <c r="AU8" i="100"/>
  <c r="BA8" i="100"/>
  <c r="BA5" i="100" s="1"/>
  <c r="CH8" i="100"/>
  <c r="Q9" i="100"/>
  <c r="AJ9" i="100"/>
  <c r="O16" i="100"/>
  <c r="K16" i="100"/>
  <c r="K17" i="100"/>
  <c r="R17" i="100" s="1"/>
  <c r="Q17" i="100"/>
  <c r="CI17" i="100"/>
  <c r="CH17" i="100"/>
  <c r="CG17" i="100"/>
  <c r="CL17" i="100"/>
  <c r="P19" i="100"/>
  <c r="O19" i="100"/>
  <c r="N19" i="100"/>
  <c r="BC20" i="100"/>
  <c r="AU22" i="100"/>
  <c r="AZ22" i="100" s="1"/>
  <c r="BT23" i="100"/>
  <c r="BS23" i="100"/>
  <c r="BR23" i="100"/>
  <c r="BQ23" i="100"/>
  <c r="BB25" i="100"/>
  <c r="CL25" i="100"/>
  <c r="BB26" i="100"/>
  <c r="BA26" i="100"/>
  <c r="BC26" i="100"/>
  <c r="AZ26" i="100"/>
  <c r="AY26" i="100"/>
  <c r="BT29" i="100"/>
  <c r="BS29" i="100"/>
  <c r="BU29" i="100"/>
  <c r="BR29" i="100"/>
  <c r="BQ29" i="100"/>
  <c r="AJ32" i="100"/>
  <c r="BS35" i="100"/>
  <c r="BM35" i="100"/>
  <c r="BR35" i="100" s="1"/>
  <c r="BU35" i="100"/>
  <c r="AF36" i="100"/>
  <c r="AE36" i="100"/>
  <c r="AH36" i="100"/>
  <c r="AK36" i="100"/>
  <c r="N50" i="100"/>
  <c r="S50" i="100"/>
  <c r="M50" i="100"/>
  <c r="BP53" i="100"/>
  <c r="BO53" i="100"/>
  <c r="BR53" i="100"/>
  <c r="AJ8" i="100"/>
  <c r="CJ8" i="100"/>
  <c r="BM9" i="100"/>
  <c r="BB10" i="100"/>
  <c r="BA10" i="100"/>
  <c r="BA2" i="100" s="1"/>
  <c r="AC11" i="100"/>
  <c r="AK11" i="100" s="1"/>
  <c r="R12" i="100"/>
  <c r="Q12" i="100"/>
  <c r="O12" i="100"/>
  <c r="CE12" i="100"/>
  <c r="BT13" i="100"/>
  <c r="BS13" i="100"/>
  <c r="BQ13" i="100"/>
  <c r="AU14" i="100"/>
  <c r="BC14" i="100" s="1"/>
  <c r="AJ15" i="100"/>
  <c r="AI15" i="100"/>
  <c r="AG15" i="100"/>
  <c r="P16" i="100"/>
  <c r="BU18" i="100"/>
  <c r="BM18" i="100"/>
  <c r="BT18" i="100"/>
  <c r="BS18" i="100"/>
  <c r="BR18" i="100"/>
  <c r="AY19" i="100"/>
  <c r="AX19" i="100"/>
  <c r="AW19" i="100"/>
  <c r="BB19" i="100"/>
  <c r="BR20" i="100"/>
  <c r="BQ20" i="100"/>
  <c r="BP20" i="100"/>
  <c r="BA22" i="100"/>
  <c r="K24" i="100"/>
  <c r="P24" i="100" s="1"/>
  <c r="AJ25" i="100"/>
  <c r="AI25" i="100"/>
  <c r="AH25" i="100"/>
  <c r="AG25" i="100"/>
  <c r="AW27" i="100"/>
  <c r="AZ27" i="100"/>
  <c r="AY27" i="100"/>
  <c r="AX27" i="100"/>
  <c r="BC27" i="100"/>
  <c r="BO30" i="100"/>
  <c r="BR30" i="100"/>
  <c r="BQ30" i="100"/>
  <c r="BP30" i="100"/>
  <c r="BU30" i="100"/>
  <c r="AG36" i="100"/>
  <c r="AE39" i="100"/>
  <c r="AZ42" i="100"/>
  <c r="P9" i="100"/>
  <c r="M29" i="100"/>
  <c r="P29" i="100"/>
  <c r="O29" i="100"/>
  <c r="N29" i="100"/>
  <c r="S29" i="100"/>
  <c r="K8" i="100"/>
  <c r="S8" i="100" s="1"/>
  <c r="AE8" i="100"/>
  <c r="CL8" i="100"/>
  <c r="O11" i="100"/>
  <c r="N11" i="100"/>
  <c r="BQ12" i="100"/>
  <c r="BP12" i="100"/>
  <c r="AG14" i="100"/>
  <c r="AF14" i="100"/>
  <c r="CJ15" i="100"/>
  <c r="CI15" i="100"/>
  <c r="CH15" i="100"/>
  <c r="AC20" i="100"/>
  <c r="AK20" i="100" s="1"/>
  <c r="AI20" i="100"/>
  <c r="O21" i="100"/>
  <c r="N21" i="100"/>
  <c r="M21" i="100"/>
  <c r="R21" i="100"/>
  <c r="AH22" i="100"/>
  <c r="AG22" i="100"/>
  <c r="AF22" i="100"/>
  <c r="BR25" i="100"/>
  <c r="BM25" i="100"/>
  <c r="BQ25" i="100" s="1"/>
  <c r="BS26" i="100"/>
  <c r="BR26" i="100"/>
  <c r="BM26" i="100"/>
  <c r="BU26" i="100" s="1"/>
  <c r="N27" i="100"/>
  <c r="M27" i="100"/>
  <c r="CH28" i="100"/>
  <c r="CG28" i="100"/>
  <c r="CJ28" i="100"/>
  <c r="CI28" i="100"/>
  <c r="CK29" i="100"/>
  <c r="CE29" i="100"/>
  <c r="CL29" i="100" s="1"/>
  <c r="AF30" i="100"/>
  <c r="AE30" i="100"/>
  <c r="N32" i="100"/>
  <c r="M32" i="100"/>
  <c r="P32" i="100"/>
  <c r="O32" i="100"/>
  <c r="CH33" i="100"/>
  <c r="CG33" i="100"/>
  <c r="N44" i="100"/>
  <c r="M44" i="100"/>
  <c r="BU52" i="100"/>
  <c r="BP52" i="100"/>
  <c r="BO52" i="100"/>
  <c r="AZ57" i="100"/>
  <c r="AY57" i="100"/>
  <c r="AU57" i="100"/>
  <c r="BC57" i="100"/>
  <c r="BA57" i="100"/>
  <c r="BB57" i="100"/>
  <c r="AX59" i="100"/>
  <c r="AW59" i="100"/>
  <c r="BP63" i="100"/>
  <c r="BO63" i="100"/>
  <c r="CK18" i="100"/>
  <c r="AF8" i="100"/>
  <c r="AC10" i="100"/>
  <c r="AJ10" i="100"/>
  <c r="CE11" i="100"/>
  <c r="CL11" i="100" s="1"/>
  <c r="AU13" i="100"/>
  <c r="BB13" i="100" s="1"/>
  <c r="K15" i="100"/>
  <c r="R15" i="100" s="1"/>
  <c r="CE21" i="100"/>
  <c r="CJ21" i="100" s="1"/>
  <c r="CK21" i="100"/>
  <c r="BQ22" i="100"/>
  <c r="BP22" i="100"/>
  <c r="BO22" i="100"/>
  <c r="BT22" i="100"/>
  <c r="CJ23" i="100"/>
  <c r="CI23" i="100"/>
  <c r="CH23" i="100"/>
  <c r="BS25" i="100"/>
  <c r="P27" i="100"/>
  <c r="AH30" i="100"/>
  <c r="CM33" i="100"/>
  <c r="AF43" i="100"/>
  <c r="AK43" i="100"/>
  <c r="AE43" i="100"/>
  <c r="CF4" i="100"/>
  <c r="K9" i="100"/>
  <c r="O9" i="100" s="1"/>
  <c r="AG9" i="100"/>
  <c r="CE10" i="100"/>
  <c r="CM10" i="100" s="1"/>
  <c r="M11" i="100"/>
  <c r="AU12" i="100"/>
  <c r="AY12" i="100" s="1"/>
  <c r="BO12" i="100"/>
  <c r="K14" i="100"/>
  <c r="S14" i="100" s="1"/>
  <c r="AE14" i="100"/>
  <c r="BM15" i="100"/>
  <c r="BR15" i="100" s="1"/>
  <c r="CG15" i="100"/>
  <c r="AF16" i="100"/>
  <c r="AE16" i="100"/>
  <c r="CE16" i="100"/>
  <c r="CL16" i="100" s="1"/>
  <c r="CK16" i="100"/>
  <c r="AJ17" i="100"/>
  <c r="AI17" i="100"/>
  <c r="AH17" i="100"/>
  <c r="AG17" i="100"/>
  <c r="CM17" i="100"/>
  <c r="CE18" i="100"/>
  <c r="R19" i="100"/>
  <c r="P21" i="100"/>
  <c r="AE22" i="100"/>
  <c r="AU23" i="100"/>
  <c r="BB23" i="100" s="1"/>
  <c r="BA23" i="100"/>
  <c r="AG24" i="100"/>
  <c r="AF24" i="100"/>
  <c r="AE24" i="100"/>
  <c r="AJ24" i="100"/>
  <c r="AZ25" i="100"/>
  <c r="AY25" i="100"/>
  <c r="AX25" i="100"/>
  <c r="R28" i="100"/>
  <c r="Q28" i="100"/>
  <c r="S28" i="100"/>
  <c r="P28" i="100"/>
  <c r="O28" i="100"/>
  <c r="CL28" i="100"/>
  <c r="CI29" i="100"/>
  <c r="AJ31" i="100"/>
  <c r="AI31" i="100"/>
  <c r="AK31" i="100"/>
  <c r="AH31" i="100"/>
  <c r="AG31" i="100"/>
  <c r="R32" i="100"/>
  <c r="O34" i="100"/>
  <c r="N34" i="100"/>
  <c r="AC35" i="100"/>
  <c r="AK35" i="100" s="1"/>
  <c r="AJ35" i="100"/>
  <c r="AI35" i="100"/>
  <c r="AG35" i="100"/>
  <c r="Q10" i="100"/>
  <c r="BS11" i="100"/>
  <c r="BS3" i="100" s="1"/>
  <c r="AI13" i="100"/>
  <c r="CK14" i="100"/>
  <c r="BA16" i="100"/>
  <c r="Q18" i="100"/>
  <c r="AY18" i="100"/>
  <c r="BS19" i="100"/>
  <c r="O20" i="100"/>
  <c r="AI21" i="100"/>
  <c r="CK22" i="100"/>
  <c r="BA24" i="100"/>
  <c r="AC26" i="100"/>
  <c r="AK26" i="100" s="1"/>
  <c r="CK26" i="100"/>
  <c r="R27" i="100"/>
  <c r="AK27" i="100"/>
  <c r="CE27" i="100"/>
  <c r="CM27" i="100" s="1"/>
  <c r="BA28" i="100"/>
  <c r="BT28" i="100"/>
  <c r="CM28" i="100"/>
  <c r="AU29" i="100"/>
  <c r="BC29" i="100" s="1"/>
  <c r="BB29" i="100"/>
  <c r="Q30" i="100"/>
  <c r="AJ30" i="100"/>
  <c r="BC30" i="100"/>
  <c r="K31" i="100"/>
  <c r="S31" i="100" s="1"/>
  <c r="BS31" i="100"/>
  <c r="CL31" i="100"/>
  <c r="S32" i="100"/>
  <c r="BM32" i="100"/>
  <c r="BR32" i="100" s="1"/>
  <c r="Q34" i="100"/>
  <c r="P34" i="100"/>
  <c r="S34" i="100"/>
  <c r="R34" i="100"/>
  <c r="AI34" i="100"/>
  <c r="BP34" i="100"/>
  <c r="BO34" i="100"/>
  <c r="BR34" i="100"/>
  <c r="P38" i="100"/>
  <c r="AK39" i="100"/>
  <c r="BQ41" i="100"/>
  <c r="BM41" i="100"/>
  <c r="Q44" i="100"/>
  <c r="S44" i="100"/>
  <c r="P44" i="100"/>
  <c r="O44" i="100"/>
  <c r="R44" i="100"/>
  <c r="AZ46" i="100"/>
  <c r="AY46" i="100"/>
  <c r="BB46" i="100"/>
  <c r="BA46" i="100"/>
  <c r="P47" i="100"/>
  <c r="AX48" i="100"/>
  <c r="BC48" i="100"/>
  <c r="BB48" i="100"/>
  <c r="O49" i="100"/>
  <c r="BP50" i="100"/>
  <c r="BO50" i="100"/>
  <c r="BT50" i="100"/>
  <c r="BR50" i="100"/>
  <c r="BU50" i="100"/>
  <c r="AW55" i="100"/>
  <c r="BU70" i="100"/>
  <c r="BM70" i="100"/>
  <c r="BQ70" i="100" s="1"/>
  <c r="BR70" i="100"/>
  <c r="BT70" i="100"/>
  <c r="BS70" i="100"/>
  <c r="BA39" i="100"/>
  <c r="AY39" i="100"/>
  <c r="AU39" i="100"/>
  <c r="BC39" i="100" s="1"/>
  <c r="O40" i="100"/>
  <c r="M40" i="100"/>
  <c r="N40" i="100"/>
  <c r="AJ41" i="100"/>
  <c r="AH41" i="100"/>
  <c r="AG41" i="100"/>
  <c r="AI41" i="100"/>
  <c r="N46" i="100"/>
  <c r="M46" i="100"/>
  <c r="Q48" i="100"/>
  <c r="S48" i="100"/>
  <c r="O48" i="100"/>
  <c r="K48" i="100"/>
  <c r="R48" i="100" s="1"/>
  <c r="BP55" i="100"/>
  <c r="BO55" i="100"/>
  <c r="BR55" i="100"/>
  <c r="AJ72" i="100"/>
  <c r="AI72" i="100"/>
  <c r="AH72" i="100"/>
  <c r="AG72" i="100"/>
  <c r="AK72" i="100"/>
  <c r="AC72" i="100"/>
  <c r="N73" i="100"/>
  <c r="M73" i="100"/>
  <c r="S73" i="100"/>
  <c r="P73" i="100"/>
  <c r="K10" i="100"/>
  <c r="BM11" i="100"/>
  <c r="AC13" i="100"/>
  <c r="AK13" i="100" s="1"/>
  <c r="CE14" i="100"/>
  <c r="CM14" i="100" s="1"/>
  <c r="AU16" i="100"/>
  <c r="BC16" i="100" s="1"/>
  <c r="K18" i="100"/>
  <c r="BA18" i="100"/>
  <c r="BM19" i="100"/>
  <c r="BU19" i="100" s="1"/>
  <c r="Q20" i="100"/>
  <c r="AC21" i="100"/>
  <c r="AK21" i="100" s="1"/>
  <c r="BS21" i="100"/>
  <c r="CE22" i="100"/>
  <c r="AI23" i="100"/>
  <c r="AU24" i="100"/>
  <c r="BC24" i="100" s="1"/>
  <c r="CK24" i="100"/>
  <c r="AE33" i="100"/>
  <c r="AF33" i="100"/>
  <c r="AU34" i="100"/>
  <c r="CE37" i="100"/>
  <c r="CI37" i="100" s="1"/>
  <c r="R38" i="100"/>
  <c r="AU40" i="100"/>
  <c r="BB40" i="100" s="1"/>
  <c r="BA40" i="100"/>
  <c r="BT41" i="100"/>
  <c r="AK42" i="100"/>
  <c r="R46" i="100"/>
  <c r="Q46" i="100"/>
  <c r="P46" i="100"/>
  <c r="S46" i="100"/>
  <c r="O46" i="100"/>
  <c r="N57" i="100"/>
  <c r="M57" i="100"/>
  <c r="S57" i="100"/>
  <c r="BM16" i="100"/>
  <c r="BT16" i="100" s="1"/>
  <c r="AC18" i="100"/>
  <c r="AJ18" i="100" s="1"/>
  <c r="CE19" i="100"/>
  <c r="CL19" i="100" s="1"/>
  <c r="AU21" i="100"/>
  <c r="BB21" i="100" s="1"/>
  <c r="K23" i="100"/>
  <c r="S23" i="100" s="1"/>
  <c r="BM24" i="100"/>
  <c r="BR24" i="100" s="1"/>
  <c r="CL33" i="100"/>
  <c r="CK33" i="100"/>
  <c r="CJ33" i="100"/>
  <c r="CI33" i="100"/>
  <c r="BB35" i="100"/>
  <c r="BA35" i="100"/>
  <c r="AZ35" i="100"/>
  <c r="AY35" i="100"/>
  <c r="AY36" i="100"/>
  <c r="AW36" i="100"/>
  <c r="AX36" i="100"/>
  <c r="BB37" i="100"/>
  <c r="AZ37" i="100"/>
  <c r="AY37" i="100"/>
  <c r="BA37" i="100"/>
  <c r="P40" i="100"/>
  <c r="AK41" i="100"/>
  <c r="AH44" i="100"/>
  <c r="AI44" i="100"/>
  <c r="AC44" i="100"/>
  <c r="BP48" i="100"/>
  <c r="BO48" i="100"/>
  <c r="AI50" i="100"/>
  <c r="AH50" i="100"/>
  <c r="AC50" i="100"/>
  <c r="AK50" i="100" s="1"/>
  <c r="N51" i="100"/>
  <c r="M51" i="100"/>
  <c r="S51" i="100"/>
  <c r="P51" i="100"/>
  <c r="N55" i="100"/>
  <c r="M55" i="100"/>
  <c r="P55" i="100"/>
  <c r="S55" i="100"/>
  <c r="AU67" i="100"/>
  <c r="BA67" i="100"/>
  <c r="AU18" i="100"/>
  <c r="BC18" i="100" s="1"/>
  <c r="K20" i="100"/>
  <c r="R20" i="100" s="1"/>
  <c r="BM21" i="100"/>
  <c r="BU21" i="100" s="1"/>
  <c r="AC23" i="100"/>
  <c r="CE24" i="100"/>
  <c r="CM24" i="100" s="1"/>
  <c r="O27" i="100"/>
  <c r="BQ28" i="100"/>
  <c r="AG30" i="100"/>
  <c r="CI31" i="100"/>
  <c r="N33" i="100"/>
  <c r="M33" i="100"/>
  <c r="CE36" i="100"/>
  <c r="CM36" i="100" s="1"/>
  <c r="CK36" i="100"/>
  <c r="BA41" i="100"/>
  <c r="AU41" i="100"/>
  <c r="BC41" i="100"/>
  <c r="O42" i="100"/>
  <c r="M42" i="100"/>
  <c r="N42" i="100"/>
  <c r="AJ43" i="100"/>
  <c r="AH43" i="100"/>
  <c r="AG43" i="100"/>
  <c r="AI43" i="100"/>
  <c r="AJ48" i="100"/>
  <c r="AE48" i="100"/>
  <c r="AZ59" i="100"/>
  <c r="AY59" i="100"/>
  <c r="BC59" i="100"/>
  <c r="BB59" i="100"/>
  <c r="CJ26" i="100"/>
  <c r="CI26" i="100"/>
  <c r="AZ28" i="100"/>
  <c r="AY28" i="100"/>
  <c r="P30" i="100"/>
  <c r="O30" i="100"/>
  <c r="BR31" i="100"/>
  <c r="BQ31" i="100"/>
  <c r="O33" i="100"/>
  <c r="AH34" i="100"/>
  <c r="AG34" i="100"/>
  <c r="AK34" i="100"/>
  <c r="CG34" i="100"/>
  <c r="CJ34" i="100"/>
  <c r="CH34" i="100"/>
  <c r="BM39" i="100"/>
  <c r="R40" i="100"/>
  <c r="BC42" i="100"/>
  <c r="AU42" i="100"/>
  <c r="BB42" i="100"/>
  <c r="BA42" i="100"/>
  <c r="N45" i="100"/>
  <c r="M45" i="100"/>
  <c r="O45" i="100"/>
  <c r="AZ50" i="100"/>
  <c r="AY50" i="100"/>
  <c r="AU50" i="100"/>
  <c r="BA50" i="100"/>
  <c r="R52" i="100"/>
  <c r="Q52" i="100"/>
  <c r="P52" i="100"/>
  <c r="S52" i="100"/>
  <c r="O52" i="100"/>
  <c r="N58" i="100"/>
  <c r="M58" i="100"/>
  <c r="P58" i="100"/>
  <c r="O58" i="100"/>
  <c r="S58" i="100"/>
  <c r="BA59" i="100"/>
  <c r="BS37" i="100"/>
  <c r="BQ37" i="100"/>
  <c r="BM37" i="100"/>
  <c r="BU37" i="100" s="1"/>
  <c r="O38" i="100"/>
  <c r="M38" i="100"/>
  <c r="N38" i="100"/>
  <c r="AJ39" i="100"/>
  <c r="AH39" i="100"/>
  <c r="AG39" i="100"/>
  <c r="AI39" i="100"/>
  <c r="S40" i="100"/>
  <c r="N47" i="100"/>
  <c r="M47" i="100"/>
  <c r="O47" i="100"/>
  <c r="N49" i="100"/>
  <c r="M49" i="100"/>
  <c r="R49" i="100"/>
  <c r="P49" i="100"/>
  <c r="K26" i="100"/>
  <c r="BM27" i="100"/>
  <c r="AC29" i="100"/>
  <c r="AK29" i="100" s="1"/>
  <c r="CE30" i="100"/>
  <c r="CM30" i="100" s="1"/>
  <c r="AU32" i="100"/>
  <c r="AC37" i="100"/>
  <c r="AI37" i="100"/>
  <c r="S39" i="100"/>
  <c r="K39" i="100"/>
  <c r="P39" i="100" s="1"/>
  <c r="Q39" i="100"/>
  <c r="K41" i="100"/>
  <c r="S41" i="100" s="1"/>
  <c r="Q41" i="100"/>
  <c r="S43" i="100"/>
  <c r="K43" i="100"/>
  <c r="P43" i="100" s="1"/>
  <c r="Q43" i="100"/>
  <c r="BT43" i="100"/>
  <c r="BU43" i="100"/>
  <c r="BR43" i="100"/>
  <c r="BQ43" i="100"/>
  <c r="S45" i="100"/>
  <c r="S47" i="100"/>
  <c r="BP59" i="100"/>
  <c r="BO59" i="100"/>
  <c r="BT59" i="100"/>
  <c r="BR59" i="100"/>
  <c r="BU62" i="100"/>
  <c r="BM62" i="100"/>
  <c r="BQ62" i="100" s="1"/>
  <c r="BT62" i="100"/>
  <c r="BS62" i="100"/>
  <c r="BR62" i="100"/>
  <c r="AZ69" i="100"/>
  <c r="BC69" i="100"/>
  <c r="AU69" i="100"/>
  <c r="BB69" i="100" s="1"/>
  <c r="BA69" i="100"/>
  <c r="AE70" i="100"/>
  <c r="AK70" i="100"/>
  <c r="AF70" i="100"/>
  <c r="R71" i="100"/>
  <c r="O71" i="100"/>
  <c r="K71" i="100"/>
  <c r="S71" i="100"/>
  <c r="Q71" i="100"/>
  <c r="P71" i="100"/>
  <c r="BM47" i="100"/>
  <c r="BR47" i="100" s="1"/>
  <c r="BS47" i="100"/>
  <c r="BB63" i="100"/>
  <c r="BA63" i="100"/>
  <c r="AU63" i="100"/>
  <c r="AZ63" i="100" s="1"/>
  <c r="BR67" i="100"/>
  <c r="BP67" i="100"/>
  <c r="BO67" i="100"/>
  <c r="CJ35" i="100"/>
  <c r="CI35" i="100"/>
  <c r="AU43" i="100"/>
  <c r="AZ43" i="100" s="1"/>
  <c r="BM44" i="100"/>
  <c r="BU44" i="100" s="1"/>
  <c r="BT44" i="100"/>
  <c r="AI46" i="100"/>
  <c r="AH46" i="100"/>
  <c r="AK46" i="100"/>
  <c r="AG46" i="100"/>
  <c r="BM46" i="100"/>
  <c r="BU46" i="100" s="1"/>
  <c r="BT46" i="100"/>
  <c r="BQ48" i="100"/>
  <c r="BU48" i="100"/>
  <c r="BS48" i="100"/>
  <c r="BR48" i="100"/>
  <c r="R50" i="100"/>
  <c r="Q50" i="100"/>
  <c r="P50" i="100"/>
  <c r="O50" i="100"/>
  <c r="AF53" i="100"/>
  <c r="AE53" i="100"/>
  <c r="BQ63" i="100"/>
  <c r="BU63" i="100"/>
  <c r="BT63" i="100"/>
  <c r="BR63" i="100"/>
  <c r="BP65" i="100"/>
  <c r="BO65" i="100"/>
  <c r="BR65" i="100"/>
  <c r="AY70" i="100"/>
  <c r="BC70" i="100"/>
  <c r="AZ70" i="100"/>
  <c r="AX70" i="100"/>
  <c r="BB70" i="100"/>
  <c r="AW70" i="100"/>
  <c r="K76" i="100"/>
  <c r="S76" i="100" s="1"/>
  <c r="Q76" i="100"/>
  <c r="AU33" i="100"/>
  <c r="BC33" i="100" s="1"/>
  <c r="K35" i="100"/>
  <c r="BM36" i="100"/>
  <c r="BU36" i="100" s="1"/>
  <c r="Q37" i="100"/>
  <c r="AC38" i="100"/>
  <c r="AK38" i="100" s="1"/>
  <c r="BS38" i="100"/>
  <c r="AC40" i="100"/>
  <c r="BS40" i="100"/>
  <c r="AC42" i="100"/>
  <c r="BS42" i="100"/>
  <c r="AK45" i="100"/>
  <c r="BU45" i="100"/>
  <c r="BM45" i="100"/>
  <c r="BT45" i="100" s="1"/>
  <c r="AK47" i="100"/>
  <c r="BM49" i="100"/>
  <c r="BT49" i="100" s="1"/>
  <c r="BS49" i="100"/>
  <c r="BQ50" i="100"/>
  <c r="BU51" i="100"/>
  <c r="BM51" i="100"/>
  <c r="BT51" i="100"/>
  <c r="BS51" i="100"/>
  <c r="BQ53" i="100"/>
  <c r="BU53" i="100"/>
  <c r="BT53" i="100"/>
  <c r="BC58" i="100"/>
  <c r="BQ61" i="100"/>
  <c r="BM61" i="100"/>
  <c r="BU61" i="100"/>
  <c r="BS61" i="100"/>
  <c r="Q68" i="100"/>
  <c r="K68" i="100"/>
  <c r="S68" i="100"/>
  <c r="BC47" i="100"/>
  <c r="AZ48" i="100"/>
  <c r="AY48" i="100"/>
  <c r="AH52" i="100"/>
  <c r="AG52" i="100"/>
  <c r="BQ55" i="100"/>
  <c r="BU55" i="100"/>
  <c r="BT55" i="100"/>
  <c r="BS55" i="100"/>
  <c r="BM60" i="100"/>
  <c r="BT60" i="100" s="1"/>
  <c r="BS60" i="100"/>
  <c r="BR60" i="100"/>
  <c r="AF61" i="100"/>
  <c r="AE61" i="100"/>
  <c r="BR61" i="100"/>
  <c r="AK82" i="100"/>
  <c r="AC82" i="100"/>
  <c r="AJ82" i="100"/>
  <c r="AI82" i="100"/>
  <c r="AH82" i="100"/>
  <c r="AG82" i="100"/>
  <c r="AI48" i="100"/>
  <c r="AH48" i="100"/>
  <c r="AG48" i="100"/>
  <c r="K54" i="100"/>
  <c r="S54" i="100"/>
  <c r="AI55" i="100"/>
  <c r="AH55" i="100"/>
  <c r="AJ55" i="100"/>
  <c r="AG55" i="100"/>
  <c r="AC55" i="100"/>
  <c r="K56" i="100"/>
  <c r="S56" i="100"/>
  <c r="AI59" i="100"/>
  <c r="AC59" i="100"/>
  <c r="AH59" i="100" s="1"/>
  <c r="R65" i="100"/>
  <c r="Q65" i="100"/>
  <c r="P65" i="100"/>
  <c r="K65" i="100"/>
  <c r="S65" i="100"/>
  <c r="AX65" i="100"/>
  <c r="AW65" i="100"/>
  <c r="AZ74" i="100"/>
  <c r="AY74" i="100"/>
  <c r="AX74" i="100"/>
  <c r="BC74" i="100"/>
  <c r="AW74" i="100"/>
  <c r="BB74" i="100"/>
  <c r="AU52" i="100"/>
  <c r="BT52" i="100"/>
  <c r="AH53" i="100"/>
  <c r="AZ53" i="100"/>
  <c r="AY53" i="100"/>
  <c r="AZ55" i="100"/>
  <c r="AY55" i="100"/>
  <c r="AI57" i="100"/>
  <c r="AH57" i="100"/>
  <c r="AG57" i="100"/>
  <c r="BC60" i="100"/>
  <c r="AZ61" i="100"/>
  <c r="AY61" i="100"/>
  <c r="BM64" i="100"/>
  <c r="BT64" i="100" s="1"/>
  <c r="BS64" i="100"/>
  <c r="BQ65" i="100"/>
  <c r="BU66" i="100"/>
  <c r="BM66" i="100"/>
  <c r="BT66" i="100"/>
  <c r="BS66" i="100"/>
  <c r="BB82" i="100"/>
  <c r="BA82" i="100"/>
  <c r="AZ82" i="100"/>
  <c r="AU82" i="100"/>
  <c r="BC82" i="100" s="1"/>
  <c r="AK90" i="100"/>
  <c r="AC90" i="100"/>
  <c r="AJ90" i="100"/>
  <c r="AI90" i="100"/>
  <c r="AH90" i="100"/>
  <c r="AG90" i="100"/>
  <c r="R55" i="100"/>
  <c r="Q55" i="100"/>
  <c r="R57" i="100"/>
  <c r="Q57" i="100"/>
  <c r="P57" i="100"/>
  <c r="N60" i="100"/>
  <c r="M60" i="100"/>
  <c r="AI61" i="100"/>
  <c r="AH61" i="100"/>
  <c r="AG61" i="100"/>
  <c r="AZ65" i="100"/>
  <c r="AY65" i="100"/>
  <c r="AK67" i="100"/>
  <c r="AC67" i="100"/>
  <c r="AH67" i="100" s="1"/>
  <c r="AI67" i="100"/>
  <c r="BU67" i="100"/>
  <c r="AE68" i="100"/>
  <c r="AG68" i="100"/>
  <c r="M69" i="100"/>
  <c r="N69" i="100"/>
  <c r="AK49" i="100"/>
  <c r="AK51" i="100"/>
  <c r="BQ52" i="100"/>
  <c r="O53" i="100"/>
  <c r="AG53" i="100"/>
  <c r="BA53" i="100"/>
  <c r="BU54" i="100"/>
  <c r="BM54" i="100"/>
  <c r="BT54" i="100"/>
  <c r="BA55" i="100"/>
  <c r="BU56" i="100"/>
  <c r="BM56" i="100"/>
  <c r="BT56" i="100"/>
  <c r="AJ57" i="100"/>
  <c r="BP57" i="100"/>
  <c r="BO57" i="100"/>
  <c r="R59" i="100"/>
  <c r="Q59" i="100"/>
  <c r="P59" i="100"/>
  <c r="BB61" i="100"/>
  <c r="N62" i="100"/>
  <c r="M62" i="100"/>
  <c r="AI63" i="100"/>
  <c r="AH63" i="100"/>
  <c r="AG63" i="100"/>
  <c r="BT65" i="100"/>
  <c r="BR66" i="100"/>
  <c r="AF68" i="100"/>
  <c r="R69" i="100"/>
  <c r="S69" i="100"/>
  <c r="P69" i="100"/>
  <c r="O69" i="100"/>
  <c r="AU71" i="100"/>
  <c r="BB71" i="100"/>
  <c r="BA71" i="100"/>
  <c r="BU74" i="100"/>
  <c r="BM74" i="100"/>
  <c r="BQ74" i="100" s="1"/>
  <c r="BR74" i="100"/>
  <c r="AF78" i="100"/>
  <c r="BC84" i="100"/>
  <c r="AX84" i="100"/>
  <c r="AW84" i="100"/>
  <c r="Q95" i="100"/>
  <c r="K95" i="100"/>
  <c r="P95" i="100" s="1"/>
  <c r="AU45" i="100"/>
  <c r="BC45" i="100" s="1"/>
  <c r="AU47" i="100"/>
  <c r="AU49" i="100"/>
  <c r="BC49" i="100" s="1"/>
  <c r="AU51" i="100"/>
  <c r="BC51" i="100" s="1"/>
  <c r="BR52" i="100"/>
  <c r="P53" i="100"/>
  <c r="AI53" i="100"/>
  <c r="BB53" i="100"/>
  <c r="BB55" i="100"/>
  <c r="AK57" i="100"/>
  <c r="BQ57" i="100"/>
  <c r="M59" i="100"/>
  <c r="O60" i="100"/>
  <c r="R61" i="100"/>
  <c r="Q61" i="100"/>
  <c r="P61" i="100"/>
  <c r="BC61" i="100"/>
  <c r="AE63" i="100"/>
  <c r="N64" i="100"/>
  <c r="M64" i="100"/>
  <c r="BR64" i="100"/>
  <c r="AI65" i="100"/>
  <c r="AH65" i="100"/>
  <c r="AG65" i="100"/>
  <c r="BA65" i="100"/>
  <c r="BU65" i="100"/>
  <c r="Q69" i="100"/>
  <c r="BS74" i="100"/>
  <c r="AK78" i="100"/>
  <c r="AF81" i="100"/>
  <c r="AE81" i="100"/>
  <c r="AJ81" i="100"/>
  <c r="BA52" i="100"/>
  <c r="BS52" i="100"/>
  <c r="R53" i="100"/>
  <c r="AJ53" i="100"/>
  <c r="BC53" i="100"/>
  <c r="O55" i="100"/>
  <c r="BC55" i="100"/>
  <c r="O57" i="100"/>
  <c r="BR57" i="100"/>
  <c r="BM58" i="100"/>
  <c r="BS58" i="100"/>
  <c r="BQ59" i="100"/>
  <c r="P60" i="100"/>
  <c r="AJ61" i="100"/>
  <c r="O62" i="100"/>
  <c r="R63" i="100"/>
  <c r="Q63" i="100"/>
  <c r="P63" i="100"/>
  <c r="BB65" i="100"/>
  <c r="N66" i="100"/>
  <c r="M66" i="100"/>
  <c r="AJ68" i="100"/>
  <c r="AK69" i="100"/>
  <c r="AH69" i="100"/>
  <c r="AG69" i="100"/>
  <c r="AF69" i="100"/>
  <c r="AF74" i="100"/>
  <c r="BT74" i="100"/>
  <c r="AX80" i="100"/>
  <c r="AW80" i="100"/>
  <c r="BC80" i="100"/>
  <c r="N83" i="100"/>
  <c r="M83" i="100"/>
  <c r="AG93" i="100"/>
  <c r="AF93" i="100"/>
  <c r="AE93" i="100"/>
  <c r="AJ93" i="100"/>
  <c r="AH93" i="100"/>
  <c r="AK93" i="100"/>
  <c r="AK58" i="100"/>
  <c r="AK60" i="100"/>
  <c r="AK62" i="100"/>
  <c r="AK64" i="100"/>
  <c r="AK66" i="100"/>
  <c r="P67" i="100"/>
  <c r="BS67" i="100"/>
  <c r="BM68" i="100"/>
  <c r="BQ68" i="100" s="1"/>
  <c r="AJ70" i="100"/>
  <c r="AH70" i="100"/>
  <c r="BU72" i="100"/>
  <c r="BM72" i="100"/>
  <c r="BQ72" i="100" s="1"/>
  <c r="BR72" i="100"/>
  <c r="K74" i="100"/>
  <c r="P74" i="100" s="1"/>
  <c r="Q74" i="100"/>
  <c r="N75" i="100"/>
  <c r="M75" i="100"/>
  <c r="AZ78" i="100"/>
  <c r="AY78" i="100"/>
  <c r="AX78" i="100"/>
  <c r="N79" i="100"/>
  <c r="M79" i="100"/>
  <c r="BU81" i="100"/>
  <c r="BU84" i="100"/>
  <c r="BM84" i="100"/>
  <c r="BS84" i="100"/>
  <c r="BR84" i="100"/>
  <c r="BQ84" i="100"/>
  <c r="BT84" i="100"/>
  <c r="BU86" i="100"/>
  <c r="BM86" i="100"/>
  <c r="BR86" i="100" s="1"/>
  <c r="BS86" i="100"/>
  <c r="BQ86" i="100"/>
  <c r="AG88" i="100"/>
  <c r="N89" i="100"/>
  <c r="M89" i="100"/>
  <c r="BC96" i="100"/>
  <c r="AX96" i="100"/>
  <c r="AK100" i="100"/>
  <c r="AC100" i="100"/>
  <c r="AJ100" i="100"/>
  <c r="AI100" i="100"/>
  <c r="AH100" i="100"/>
  <c r="AG100" i="100"/>
  <c r="AU54" i="100"/>
  <c r="AU56" i="100"/>
  <c r="AU58" i="100"/>
  <c r="AU60" i="100"/>
  <c r="AU62" i="100"/>
  <c r="AU64" i="100"/>
  <c r="BC64" i="100" s="1"/>
  <c r="AU66" i="100"/>
  <c r="BC66" i="100" s="1"/>
  <c r="Q67" i="100"/>
  <c r="AY68" i="100"/>
  <c r="BS72" i="100"/>
  <c r="R75" i="100"/>
  <c r="AJ76" i="100"/>
  <c r="AI76" i="100"/>
  <c r="AH76" i="100"/>
  <c r="AG76" i="100"/>
  <c r="BM76" i="100"/>
  <c r="BR76" i="100" s="1"/>
  <c r="K78" i="100"/>
  <c r="R78" i="100"/>
  <c r="Q78" i="100"/>
  <c r="R79" i="100"/>
  <c r="BU80" i="100"/>
  <c r="BT80" i="100"/>
  <c r="BP80" i="100"/>
  <c r="BT86" i="100"/>
  <c r="S89" i="100"/>
  <c r="AW94" i="100"/>
  <c r="BC94" i="100"/>
  <c r="AH68" i="100"/>
  <c r="K70" i="100"/>
  <c r="Q70" i="100"/>
  <c r="AG70" i="100"/>
  <c r="AE71" i="100"/>
  <c r="S72" i="100"/>
  <c r="K72" i="100"/>
  <c r="P72" i="100" s="1"/>
  <c r="Q72" i="100"/>
  <c r="AZ72" i="100"/>
  <c r="AY72" i="100"/>
  <c r="AX72" i="100"/>
  <c r="P75" i="100"/>
  <c r="AF76" i="100"/>
  <c r="AW78" i="100"/>
  <c r="P79" i="100"/>
  <c r="N85" i="100"/>
  <c r="M85" i="100"/>
  <c r="S85" i="100"/>
  <c r="AK86" i="100"/>
  <c r="AC86" i="100"/>
  <c r="AJ86" i="100"/>
  <c r="AI86" i="100"/>
  <c r="AH86" i="100"/>
  <c r="N87" i="100"/>
  <c r="M87" i="100"/>
  <c r="AG89" i="100"/>
  <c r="AF89" i="100"/>
  <c r="AE89" i="100"/>
  <c r="AK89" i="100"/>
  <c r="AJ89" i="100"/>
  <c r="S92" i="100"/>
  <c r="BC93" i="100"/>
  <c r="BB94" i="100"/>
  <c r="AW96" i="100"/>
  <c r="BC100" i="100"/>
  <c r="AX100" i="100"/>
  <c r="AW100" i="100"/>
  <c r="AZ79" i="100"/>
  <c r="BQ67" i="100"/>
  <c r="BT67" i="100"/>
  <c r="BQ69" i="100"/>
  <c r="BQ71" i="100"/>
  <c r="R73" i="100"/>
  <c r="AJ74" i="100"/>
  <c r="AI74" i="100"/>
  <c r="AH74" i="100"/>
  <c r="AG74" i="100"/>
  <c r="AZ76" i="100"/>
  <c r="AY76" i="100"/>
  <c r="AX76" i="100"/>
  <c r="N77" i="100"/>
  <c r="M77" i="100"/>
  <c r="AF80" i="100"/>
  <c r="P81" i="100"/>
  <c r="O81" i="100"/>
  <c r="Q81" i="100"/>
  <c r="K81" i="100"/>
  <c r="S81" i="100"/>
  <c r="AC84" i="100"/>
  <c r="AJ84" i="100" s="1"/>
  <c r="AI84" i="100"/>
  <c r="AH84" i="100"/>
  <c r="AG84" i="100"/>
  <c r="AG87" i="100"/>
  <c r="AF87" i="100"/>
  <c r="AE87" i="100"/>
  <c r="AH87" i="100"/>
  <c r="AK87" i="100"/>
  <c r="AJ87" i="100"/>
  <c r="BU90" i="100"/>
  <c r="BM90" i="100"/>
  <c r="BR90" i="100" s="1"/>
  <c r="BS90" i="100"/>
  <c r="R93" i="100"/>
  <c r="P93" i="100"/>
  <c r="O93" i="100"/>
  <c r="K93" i="100"/>
  <c r="K99" i="100"/>
  <c r="O99" i="100" s="1"/>
  <c r="Q99" i="100"/>
  <c r="BM100" i="100"/>
  <c r="BS100" i="100"/>
  <c r="BR100" i="100"/>
  <c r="BQ100" i="100"/>
  <c r="BT100" i="100"/>
  <c r="AJ78" i="100"/>
  <c r="AI78" i="100"/>
  <c r="AH78" i="100"/>
  <c r="AG78" i="100"/>
  <c r="BM78" i="100"/>
  <c r="BR78" i="100"/>
  <c r="AG80" i="100"/>
  <c r="N97" i="100"/>
  <c r="M97" i="100"/>
  <c r="AK73" i="100"/>
  <c r="BB73" i="100"/>
  <c r="AK75" i="100"/>
  <c r="AK77" i="100"/>
  <c r="AK79" i="100"/>
  <c r="BB79" i="100"/>
  <c r="BB80" i="100"/>
  <c r="BA80" i="100"/>
  <c r="AZ80" i="100"/>
  <c r="R83" i="100"/>
  <c r="S84" i="100"/>
  <c r="BB84" i="100"/>
  <c r="R85" i="100"/>
  <c r="P85" i="100"/>
  <c r="O85" i="100"/>
  <c r="AH91" i="100"/>
  <c r="BU91" i="100"/>
  <c r="AC92" i="100"/>
  <c r="AJ92" i="100" s="1"/>
  <c r="AI92" i="100"/>
  <c r="BM92" i="100"/>
  <c r="BU92" i="100" s="1"/>
  <c r="BS92" i="100"/>
  <c r="AG95" i="100"/>
  <c r="AF95" i="100"/>
  <c r="AE95" i="100"/>
  <c r="AW98" i="100"/>
  <c r="BC99" i="100"/>
  <c r="S100" i="100"/>
  <c r="BB100" i="100"/>
  <c r="BT69" i="100"/>
  <c r="BT71" i="100"/>
  <c r="AU73" i="100"/>
  <c r="AZ73" i="100" s="1"/>
  <c r="BT73" i="100"/>
  <c r="AU75" i="100"/>
  <c r="AZ75" i="100" s="1"/>
  <c r="BT75" i="100"/>
  <c r="AU77" i="100"/>
  <c r="BC77" i="100" s="1"/>
  <c r="BT77" i="100"/>
  <c r="AU79" i="100"/>
  <c r="BC79" i="100"/>
  <c r="BT79" i="100"/>
  <c r="BS82" i="100"/>
  <c r="BR82" i="100"/>
  <c r="BQ82" i="100"/>
  <c r="Q85" i="100"/>
  <c r="BC85" i="100"/>
  <c r="R87" i="100"/>
  <c r="P87" i="100"/>
  <c r="O87" i="100"/>
  <c r="AK94" i="100"/>
  <c r="AC94" i="100"/>
  <c r="AJ94" i="100"/>
  <c r="AI94" i="100"/>
  <c r="AH94" i="100"/>
  <c r="BU94" i="100"/>
  <c r="BM94" i="100"/>
  <c r="BR94" i="100" s="1"/>
  <c r="BS94" i="100"/>
  <c r="AG97" i="100"/>
  <c r="AF97" i="100"/>
  <c r="AE97" i="100"/>
  <c r="BU77" i="100"/>
  <c r="AK80" i="100"/>
  <c r="AJ80" i="100"/>
  <c r="AI80" i="100"/>
  <c r="AG81" i="100"/>
  <c r="AG83" i="100"/>
  <c r="AF83" i="100"/>
  <c r="AE83" i="100"/>
  <c r="BC87" i="100"/>
  <c r="R89" i="100"/>
  <c r="P89" i="100"/>
  <c r="O89" i="100"/>
  <c r="N91" i="100"/>
  <c r="M91" i="100"/>
  <c r="AJ91" i="100"/>
  <c r="BU95" i="100"/>
  <c r="AC96" i="100"/>
  <c r="AJ96" i="100" s="1"/>
  <c r="AI96" i="100"/>
  <c r="BM96" i="100"/>
  <c r="BR96" i="100" s="1"/>
  <c r="BS96" i="100"/>
  <c r="AG99" i="100"/>
  <c r="AF99" i="100"/>
  <c r="AE99" i="100"/>
  <c r="O73" i="100"/>
  <c r="O75" i="100"/>
  <c r="O77" i="100"/>
  <c r="O79" i="100"/>
  <c r="BU79" i="100"/>
  <c r="S80" i="100"/>
  <c r="R80" i="100"/>
  <c r="AY80" i="100"/>
  <c r="AH81" i="100"/>
  <c r="BT82" i="100"/>
  <c r="AG85" i="100"/>
  <c r="AF85" i="100"/>
  <c r="AE85" i="100"/>
  <c r="S87" i="100"/>
  <c r="Q89" i="100"/>
  <c r="S90" i="100"/>
  <c r="BB90" i="100"/>
  <c r="R91" i="100"/>
  <c r="P91" i="100"/>
  <c r="O91" i="100"/>
  <c r="AG94" i="100"/>
  <c r="AH97" i="100"/>
  <c r="BU97" i="100"/>
  <c r="AK98" i="100"/>
  <c r="AC98" i="100"/>
  <c r="AJ98" i="100" s="1"/>
  <c r="AI98" i="100"/>
  <c r="BU98" i="100"/>
  <c r="BM98" i="100"/>
  <c r="BS98" i="100"/>
  <c r="BR98" i="100"/>
  <c r="BQ98" i="100"/>
  <c r="AH80" i="100"/>
  <c r="BS80" i="100"/>
  <c r="BR80" i="100"/>
  <c r="BQ80" i="100"/>
  <c r="AK81" i="100"/>
  <c r="P83" i="100"/>
  <c r="O83" i="100"/>
  <c r="AJ83" i="100"/>
  <c r="AK88" i="100"/>
  <c r="AC88" i="100"/>
  <c r="AJ88" i="100"/>
  <c r="AI88" i="100"/>
  <c r="AH88" i="100"/>
  <c r="BU88" i="100"/>
  <c r="BM88" i="100"/>
  <c r="BT88" i="100" s="1"/>
  <c r="BS88" i="100"/>
  <c r="AG91" i="100"/>
  <c r="AF91" i="100"/>
  <c r="AE91" i="100"/>
  <c r="BC95" i="100"/>
  <c r="BB96" i="100"/>
  <c r="R97" i="100"/>
  <c r="P97" i="100"/>
  <c r="O97" i="100"/>
  <c r="AK97" i="100"/>
  <c r="AJ99" i="100"/>
  <c r="BT81" i="100"/>
  <c r="Q82" i="100"/>
  <c r="AU83" i="100"/>
  <c r="Q84" i="100"/>
  <c r="AY84" i="100"/>
  <c r="AU85" i="100"/>
  <c r="BT85" i="100"/>
  <c r="Q86" i="100"/>
  <c r="AY86" i="100"/>
  <c r="AU87" i="100"/>
  <c r="BT87" i="100"/>
  <c r="Q88" i="100"/>
  <c r="AY88" i="100"/>
  <c r="AU89" i="100"/>
  <c r="BT89" i="100"/>
  <c r="Q90" i="100"/>
  <c r="AY90" i="100"/>
  <c r="AU91" i="100"/>
  <c r="BC91" i="100" s="1"/>
  <c r="BT91" i="100"/>
  <c r="Q92" i="100"/>
  <c r="AY92" i="100"/>
  <c r="AU93" i="100"/>
  <c r="Q94" i="100"/>
  <c r="AY94" i="100"/>
  <c r="AU95" i="100"/>
  <c r="BT95" i="100"/>
  <c r="Q96" i="100"/>
  <c r="AY96" i="100"/>
  <c r="AU97" i="100"/>
  <c r="BT97" i="100"/>
  <c r="Q98" i="100"/>
  <c r="AY98" i="100"/>
  <c r="AU99" i="100"/>
  <c r="Q100" i="100"/>
  <c r="AY100" i="100"/>
  <c r="BM81" i="100"/>
  <c r="R82" i="100"/>
  <c r="BM83" i="100"/>
  <c r="BT83" i="100" s="1"/>
  <c r="R84" i="100"/>
  <c r="AZ84" i="100"/>
  <c r="BM85" i="100"/>
  <c r="AZ86" i="100"/>
  <c r="BM87" i="100"/>
  <c r="R88" i="100"/>
  <c r="AZ88" i="100"/>
  <c r="BM89" i="100"/>
  <c r="AZ90" i="100"/>
  <c r="BM91" i="100"/>
  <c r="AZ92" i="100"/>
  <c r="BM93" i="100"/>
  <c r="R94" i="100"/>
  <c r="AZ94" i="100"/>
  <c r="BM95" i="100"/>
  <c r="AZ96" i="100"/>
  <c r="BM97" i="100"/>
  <c r="AZ98" i="100"/>
  <c r="BM99" i="100"/>
  <c r="BU99" i="100" s="1"/>
  <c r="R100" i="100"/>
  <c r="AZ100" i="100"/>
  <c r="AW81" i="100"/>
  <c r="K82" i="100"/>
  <c r="S82" i="100" s="1"/>
  <c r="K84" i="100"/>
  <c r="BA84" i="100"/>
  <c r="K86" i="100"/>
  <c r="BA86" i="100"/>
  <c r="K88" i="100"/>
  <c r="S88" i="100" s="1"/>
  <c r="BA88" i="100"/>
  <c r="K90" i="100"/>
  <c r="BA90" i="100"/>
  <c r="K92" i="100"/>
  <c r="BA92" i="100"/>
  <c r="K94" i="100"/>
  <c r="BA94" i="100"/>
  <c r="K96" i="100"/>
  <c r="R96" i="100" s="1"/>
  <c r="BA96" i="100"/>
  <c r="K98" i="100"/>
  <c r="R98" i="100" s="1"/>
  <c r="BA98" i="100"/>
  <c r="K100" i="100"/>
  <c r="BA100" i="100"/>
  <c r="AW16" i="99"/>
  <c r="AX16" i="99"/>
  <c r="CG14" i="99"/>
  <c r="CH14" i="99"/>
  <c r="BO19" i="99"/>
  <c r="BP19" i="99"/>
  <c r="BS20" i="99"/>
  <c r="AJ8" i="99"/>
  <c r="AI8" i="99"/>
  <c r="AH8" i="99"/>
  <c r="BC8" i="99"/>
  <c r="BM9" i="99"/>
  <c r="BU9" i="99" s="1"/>
  <c r="BS9" i="99"/>
  <c r="Q10" i="99"/>
  <c r="P10" i="99"/>
  <c r="O10" i="99"/>
  <c r="AC11" i="99"/>
  <c r="AJ11" i="99" s="1"/>
  <c r="AI11" i="99"/>
  <c r="BS11" i="99"/>
  <c r="BR11" i="99"/>
  <c r="BQ11" i="99"/>
  <c r="R18" i="99"/>
  <c r="S18" i="99"/>
  <c r="Q18" i="99"/>
  <c r="P18" i="99"/>
  <c r="O18" i="99"/>
  <c r="AW25" i="99"/>
  <c r="AX25" i="99"/>
  <c r="M18" i="99"/>
  <c r="N18" i="99"/>
  <c r="N26" i="99"/>
  <c r="M26" i="99"/>
  <c r="AD4" i="99"/>
  <c r="AE8" i="99"/>
  <c r="R10" i="99"/>
  <c r="BT11" i="99"/>
  <c r="BB16" i="99"/>
  <c r="BC16" i="99"/>
  <c r="BA16" i="99"/>
  <c r="AZ16" i="99"/>
  <c r="AY16" i="99"/>
  <c r="AK18" i="99"/>
  <c r="AJ18" i="99"/>
  <c r="AH18" i="99"/>
  <c r="AG18" i="99"/>
  <c r="AF18" i="99"/>
  <c r="BT19" i="99"/>
  <c r="BU19" i="99"/>
  <c r="BS19" i="99"/>
  <c r="BR19" i="99"/>
  <c r="BQ19" i="99"/>
  <c r="BR25" i="99"/>
  <c r="BU25" i="99"/>
  <c r="BT25" i="99"/>
  <c r="BP25" i="99"/>
  <c r="BO25" i="99"/>
  <c r="S55" i="99"/>
  <c r="K55" i="99"/>
  <c r="R55" i="99" s="1"/>
  <c r="Q55" i="99"/>
  <c r="CE8" i="99"/>
  <c r="CM8" i="99" s="1"/>
  <c r="BP11" i="99"/>
  <c r="BO11" i="99"/>
  <c r="AI13" i="99"/>
  <c r="AE43" i="99"/>
  <c r="AK43" i="99"/>
  <c r="AH43" i="99"/>
  <c r="AG43" i="99"/>
  <c r="AF43" i="99"/>
  <c r="Q5" i="99"/>
  <c r="AG8" i="99"/>
  <c r="BU11" i="99"/>
  <c r="AX13" i="99"/>
  <c r="AW13" i="99"/>
  <c r="CL14" i="99"/>
  <c r="CM14" i="99"/>
  <c r="CK14" i="99"/>
  <c r="CJ14" i="99"/>
  <c r="CI14" i="99"/>
  <c r="BU16" i="99"/>
  <c r="BT16" i="99"/>
  <c r="BR16" i="99"/>
  <c r="BQ16" i="99"/>
  <c r="BP16" i="99"/>
  <c r="CG19" i="99"/>
  <c r="CM19" i="99"/>
  <c r="CL19" i="99"/>
  <c r="CJ19" i="99"/>
  <c r="CI19" i="99"/>
  <c r="S27" i="99"/>
  <c r="K27" i="99"/>
  <c r="P27" i="99" s="1"/>
  <c r="Q27" i="99"/>
  <c r="O27" i="99"/>
  <c r="AF29" i="99"/>
  <c r="AE29" i="99"/>
  <c r="CJ35" i="99"/>
  <c r="CI35" i="99"/>
  <c r="CH35" i="99"/>
  <c r="CG35" i="99"/>
  <c r="BB36" i="99"/>
  <c r="AZ36" i="99"/>
  <c r="AX36" i="99"/>
  <c r="AW36" i="99"/>
  <c r="BT38" i="99"/>
  <c r="BR38" i="99"/>
  <c r="BQ38" i="99"/>
  <c r="BP38" i="99"/>
  <c r="BO38" i="99"/>
  <c r="BU38" i="99"/>
  <c r="BM52" i="99"/>
  <c r="BT52" i="99" s="1"/>
  <c r="BS52" i="99"/>
  <c r="K8" i="99"/>
  <c r="S8" i="99" s="1"/>
  <c r="Q8" i="99"/>
  <c r="O8" i="99"/>
  <c r="AK8" i="99"/>
  <c r="N9" i="99"/>
  <c r="M9" i="99"/>
  <c r="R9" i="99"/>
  <c r="AF10" i="99"/>
  <c r="AE10" i="99"/>
  <c r="CH11" i="99"/>
  <c r="CG11" i="99"/>
  <c r="R13" i="99"/>
  <c r="Q13" i="99"/>
  <c r="P13" i="99"/>
  <c r="O13" i="99"/>
  <c r="AZ13" i="99"/>
  <c r="S15" i="99"/>
  <c r="R15" i="99"/>
  <c r="P15" i="99"/>
  <c r="O15" i="99"/>
  <c r="N15" i="99"/>
  <c r="AW21" i="99"/>
  <c r="BC21" i="99"/>
  <c r="BB21" i="99"/>
  <c r="AZ21" i="99"/>
  <c r="AY21" i="99"/>
  <c r="AX21" i="99"/>
  <c r="CI27" i="99"/>
  <c r="CH27" i="99"/>
  <c r="CG27" i="99"/>
  <c r="CM27" i="99"/>
  <c r="CL27" i="99"/>
  <c r="CJ27" i="99"/>
  <c r="AK29" i="99"/>
  <c r="BQ50" i="99"/>
  <c r="BU50" i="99"/>
  <c r="BM50" i="99"/>
  <c r="BT50" i="99"/>
  <c r="BS50" i="99"/>
  <c r="BR50" i="99"/>
  <c r="N10" i="99"/>
  <c r="M10" i="99"/>
  <c r="CE12" i="99"/>
  <c r="CL12" i="99" s="1"/>
  <c r="CK12" i="99"/>
  <c r="CF4" i="99"/>
  <c r="CL9" i="99"/>
  <c r="CK9" i="99"/>
  <c r="CJ9" i="99"/>
  <c r="CI9" i="99"/>
  <c r="AH10" i="99"/>
  <c r="BB11" i="99"/>
  <c r="BA11" i="99"/>
  <c r="AZ11" i="99"/>
  <c r="AY11" i="99"/>
  <c r="CJ11" i="99"/>
  <c r="M13" i="99"/>
  <c r="BO16" i="99"/>
  <c r="AU18" i="99"/>
  <c r="AY18" i="99" s="1"/>
  <c r="BB18" i="99"/>
  <c r="BA18" i="99"/>
  <c r="CH19" i="99"/>
  <c r="BQ13" i="99"/>
  <c r="BA8" i="99"/>
  <c r="AV4" i="99"/>
  <c r="AZ8" i="99"/>
  <c r="AY8" i="99"/>
  <c r="O9" i="99"/>
  <c r="CG9" i="99"/>
  <c r="AW11" i="99"/>
  <c r="S13" i="99"/>
  <c r="BB13" i="99"/>
  <c r="M15" i="99"/>
  <c r="CE16" i="99"/>
  <c r="CI16" i="99" s="1"/>
  <c r="CK16" i="99"/>
  <c r="AE22" i="99"/>
  <c r="AF22" i="99"/>
  <c r="BN4" i="99"/>
  <c r="AC13" i="99"/>
  <c r="BC13" i="99"/>
  <c r="AC15" i="99"/>
  <c r="AK15" i="99" s="1"/>
  <c r="AI15" i="99"/>
  <c r="BM20" i="99"/>
  <c r="BT20" i="99" s="1"/>
  <c r="CM31" i="99"/>
  <c r="CE31" i="99"/>
  <c r="CJ31" i="99" s="1"/>
  <c r="CL31" i="99"/>
  <c r="CK31" i="99"/>
  <c r="AI22" i="99"/>
  <c r="AH22" i="99"/>
  <c r="CH22" i="99"/>
  <c r="CG22" i="99"/>
  <c r="BQ25" i="99"/>
  <c r="AU27" i="99"/>
  <c r="AZ27" i="99" s="1"/>
  <c r="BA27" i="99"/>
  <c r="BM28" i="99"/>
  <c r="BU28" i="99" s="1"/>
  <c r="BS28" i="99"/>
  <c r="AY29" i="99"/>
  <c r="AX29" i="99"/>
  <c r="AW29" i="99"/>
  <c r="AZ32" i="99"/>
  <c r="AY32" i="99"/>
  <c r="AX32" i="99"/>
  <c r="AW32" i="99"/>
  <c r="R37" i="99"/>
  <c r="P37" i="99"/>
  <c r="O37" i="99"/>
  <c r="N37" i="99"/>
  <c r="M37" i="99"/>
  <c r="BC39" i="99"/>
  <c r="BB39" i="99"/>
  <c r="AZ39" i="99"/>
  <c r="AY39" i="99"/>
  <c r="AX39" i="99"/>
  <c r="AW39" i="99"/>
  <c r="N44" i="99"/>
  <c r="S44" i="99"/>
  <c r="P44" i="99"/>
  <c r="M44" i="99"/>
  <c r="AF46" i="99"/>
  <c r="AE46" i="99"/>
  <c r="AK46" i="99"/>
  <c r="AF21" i="99"/>
  <c r="AE21" i="99"/>
  <c r="CL22" i="99"/>
  <c r="CI22" i="99"/>
  <c r="AX24" i="99"/>
  <c r="AW24" i="99"/>
  <c r="O25" i="99"/>
  <c r="K29" i="99"/>
  <c r="S29" i="99" s="1"/>
  <c r="Q29" i="99"/>
  <c r="AC30" i="99"/>
  <c r="AH30" i="99" s="1"/>
  <c r="AI30" i="99"/>
  <c r="R32" i="99"/>
  <c r="P32" i="99"/>
  <c r="N32" i="99"/>
  <c r="BT37" i="99"/>
  <c r="BR37" i="99"/>
  <c r="BQ37" i="99"/>
  <c r="BP37" i="99"/>
  <c r="BO37" i="99"/>
  <c r="AF38" i="99"/>
  <c r="AJ38" i="99"/>
  <c r="AH38" i="99"/>
  <c r="AG38" i="99"/>
  <c r="AE38" i="99"/>
  <c r="BU59" i="99"/>
  <c r="BM59" i="99"/>
  <c r="BT59" i="99"/>
  <c r="BS59" i="99"/>
  <c r="BQ59" i="99"/>
  <c r="AU10" i="99"/>
  <c r="AY10" i="99" s="1"/>
  <c r="BT10" i="99"/>
  <c r="K12" i="99"/>
  <c r="S12" i="99"/>
  <c r="AJ12" i="99"/>
  <c r="BM13" i="99"/>
  <c r="BU13" i="99" s="1"/>
  <c r="CM13" i="99"/>
  <c r="S14" i="99"/>
  <c r="BM14" i="99"/>
  <c r="BQ14" i="99" s="1"/>
  <c r="AC16" i="99"/>
  <c r="AG16" i="99" s="1"/>
  <c r="CE17" i="99"/>
  <c r="CI17" i="99" s="1"/>
  <c r="AU19" i="99"/>
  <c r="BB20" i="99"/>
  <c r="BA20" i="99"/>
  <c r="AJ21" i="99"/>
  <c r="R22" i="99"/>
  <c r="Q22" i="99"/>
  <c r="AG22" i="99"/>
  <c r="CJ22" i="99"/>
  <c r="CL23" i="99"/>
  <c r="CK23" i="99"/>
  <c r="CJ23" i="99"/>
  <c r="BB24" i="99"/>
  <c r="AY24" i="99"/>
  <c r="AJ27" i="99"/>
  <c r="AH27" i="99"/>
  <c r="BB27" i="99"/>
  <c r="BQ28" i="99"/>
  <c r="AZ29" i="99"/>
  <c r="BM30" i="99"/>
  <c r="BR30" i="99" s="1"/>
  <c r="BS30" i="99"/>
  <c r="O32" i="99"/>
  <c r="CE33" i="99"/>
  <c r="CM33" i="99" s="1"/>
  <c r="CK33" i="99"/>
  <c r="CJ33" i="99"/>
  <c r="O36" i="99"/>
  <c r="N36" i="99"/>
  <c r="M36" i="99"/>
  <c r="BP36" i="99"/>
  <c r="BT36" i="99"/>
  <c r="BR36" i="99"/>
  <c r="BQ36" i="99"/>
  <c r="BO36" i="99"/>
  <c r="AK38" i="99"/>
  <c r="BU39" i="99"/>
  <c r="BM39" i="99"/>
  <c r="BR39" i="99"/>
  <c r="BT39" i="99"/>
  <c r="BS39" i="99"/>
  <c r="BQ39" i="99"/>
  <c r="AI42" i="99"/>
  <c r="AC42" i="99"/>
  <c r="AK42" i="99" s="1"/>
  <c r="AH42" i="99"/>
  <c r="AG42" i="99"/>
  <c r="AF44" i="99"/>
  <c r="AE44" i="99"/>
  <c r="BU10" i="99"/>
  <c r="AK12" i="99"/>
  <c r="AW20" i="99"/>
  <c r="AG21" i="99"/>
  <c r="M22" i="99"/>
  <c r="AJ22" i="99"/>
  <c r="CK22" i="99"/>
  <c r="CH23" i="99"/>
  <c r="AZ24" i="99"/>
  <c r="BB25" i="99"/>
  <c r="BA25" i="99"/>
  <c r="AZ25" i="99"/>
  <c r="R26" i="99"/>
  <c r="P26" i="99"/>
  <c r="O26" i="99"/>
  <c r="BP27" i="99"/>
  <c r="BO27" i="99"/>
  <c r="CL28" i="99"/>
  <c r="CJ28" i="99"/>
  <c r="R29" i="99"/>
  <c r="BB29" i="99"/>
  <c r="M32" i="99"/>
  <c r="AU33" i="99"/>
  <c r="BC33" i="99" s="1"/>
  <c r="BA33" i="99"/>
  <c r="AU35" i="99"/>
  <c r="BC35" i="99" s="1"/>
  <c r="BA35" i="99"/>
  <c r="CL37" i="99"/>
  <c r="CI37" i="99"/>
  <c r="CH37" i="99"/>
  <c r="CG37" i="99"/>
  <c r="AK9" i="99"/>
  <c r="CM10" i="99"/>
  <c r="BT12" i="99"/>
  <c r="CL13" i="99"/>
  <c r="AH14" i="99"/>
  <c r="AW14" i="99"/>
  <c r="BM15" i="99"/>
  <c r="CJ15" i="99"/>
  <c r="M16" i="99"/>
  <c r="AC17" i="99"/>
  <c r="AZ17" i="99"/>
  <c r="BO17" i="99"/>
  <c r="P19" i="99"/>
  <c r="AE19" i="99"/>
  <c r="AY19" i="99"/>
  <c r="AC20" i="99"/>
  <c r="AK20" i="99" s="1"/>
  <c r="AJ20" i="99"/>
  <c r="AY20" i="99"/>
  <c r="K21" i="99"/>
  <c r="P21" i="99" s="1"/>
  <c r="AH21" i="99"/>
  <c r="CI21" i="99"/>
  <c r="CE21" i="99"/>
  <c r="CL21" i="99" s="1"/>
  <c r="O22" i="99"/>
  <c r="AK22" i="99"/>
  <c r="BM22" i="99"/>
  <c r="BR22" i="99" s="1"/>
  <c r="CM22" i="99"/>
  <c r="CI23" i="99"/>
  <c r="BA24" i="99"/>
  <c r="CJ24" i="99"/>
  <c r="Q26" i="99"/>
  <c r="AE27" i="99"/>
  <c r="BT27" i="99"/>
  <c r="BR27" i="99"/>
  <c r="BQ27" i="99"/>
  <c r="CI28" i="99"/>
  <c r="BC29" i="99"/>
  <c r="BB30" i="99"/>
  <c r="AZ30" i="99"/>
  <c r="P34" i="99"/>
  <c r="O34" i="99"/>
  <c r="N34" i="99"/>
  <c r="M34" i="99"/>
  <c r="BR35" i="99"/>
  <c r="BQ35" i="99"/>
  <c r="BP35" i="99"/>
  <c r="BO35" i="99"/>
  <c r="AJ36" i="99"/>
  <c r="AG36" i="99"/>
  <c r="AF36" i="99"/>
  <c r="AE36" i="99"/>
  <c r="AW38" i="99"/>
  <c r="BB38" i="99"/>
  <c r="AZ38" i="99"/>
  <c r="AY38" i="99"/>
  <c r="AX38" i="99"/>
  <c r="BQ8" i="99"/>
  <c r="AG10" i="99"/>
  <c r="BO10" i="99"/>
  <c r="CI11" i="99"/>
  <c r="AE12" i="99"/>
  <c r="AY13" i="99"/>
  <c r="CG13" i="99"/>
  <c r="M14" i="99"/>
  <c r="AF14" i="99"/>
  <c r="AX14" i="99"/>
  <c r="BR14" i="99"/>
  <c r="CH15" i="99"/>
  <c r="N16" i="99"/>
  <c r="AX17" i="99"/>
  <c r="BP17" i="99"/>
  <c r="CJ17" i="99"/>
  <c r="N19" i="99"/>
  <c r="AF19" i="99"/>
  <c r="AZ19" i="99"/>
  <c r="AZ20" i="99"/>
  <c r="CJ20" i="99"/>
  <c r="CI20" i="99"/>
  <c r="AI21" i="99"/>
  <c r="P22" i="99"/>
  <c r="N23" i="99"/>
  <c r="M23" i="99"/>
  <c r="BU23" i="99"/>
  <c r="BM23" i="99"/>
  <c r="BT23" i="99"/>
  <c r="BS23" i="99"/>
  <c r="CM23" i="99"/>
  <c r="AK24" i="99"/>
  <c r="AC24" i="99"/>
  <c r="AH24" i="99" s="1"/>
  <c r="AG24" i="99"/>
  <c r="BC24" i="99"/>
  <c r="AY25" i="99"/>
  <c r="S26" i="99"/>
  <c r="AF27" i="99"/>
  <c r="CG28" i="99"/>
  <c r="AJ29" i="99"/>
  <c r="AH29" i="99"/>
  <c r="AG29" i="99"/>
  <c r="CH30" i="99"/>
  <c r="CG30" i="99"/>
  <c r="S31" i="99"/>
  <c r="S32" i="99"/>
  <c r="BT33" i="99"/>
  <c r="BR33" i="99"/>
  <c r="BQ33" i="99"/>
  <c r="BP33" i="99"/>
  <c r="CG36" i="99"/>
  <c r="CL36" i="99"/>
  <c r="CJ36" i="99"/>
  <c r="CI36" i="99"/>
  <c r="CH36" i="99"/>
  <c r="AH39" i="99"/>
  <c r="AG39" i="99"/>
  <c r="AF39" i="99"/>
  <c r="AE39" i="99"/>
  <c r="AG14" i="99"/>
  <c r="BS14" i="99"/>
  <c r="AY15" i="99"/>
  <c r="BB15" i="99"/>
  <c r="CI15" i="99"/>
  <c r="AI16" i="99"/>
  <c r="O17" i="99"/>
  <c r="R17" i="99"/>
  <c r="AY17" i="99"/>
  <c r="CK17" i="99"/>
  <c r="BQ18" i="99"/>
  <c r="BT18" i="99"/>
  <c r="CG18" i="99"/>
  <c r="O19" i="99"/>
  <c r="BA19" i="99"/>
  <c r="BC20" i="99"/>
  <c r="AK21" i="99"/>
  <c r="S22" i="99"/>
  <c r="AY22" i="99"/>
  <c r="BS22" i="99"/>
  <c r="BP24" i="99"/>
  <c r="BO24" i="99"/>
  <c r="AC25" i="99"/>
  <c r="AJ25" i="99" s="1"/>
  <c r="AI25" i="99"/>
  <c r="BC25" i="99"/>
  <c r="CE25" i="99"/>
  <c r="CM25" i="99" s="1"/>
  <c r="AG26" i="99"/>
  <c r="AF26" i="99"/>
  <c r="AE26" i="99"/>
  <c r="BU27" i="99"/>
  <c r="CH28" i="99"/>
  <c r="AI29" i="99"/>
  <c r="AW30" i="99"/>
  <c r="CL30" i="99"/>
  <c r="CJ30" i="99"/>
  <c r="CI30" i="99"/>
  <c r="AK32" i="99"/>
  <c r="AC32" i="99"/>
  <c r="AH32" i="99" s="1"/>
  <c r="AI32" i="99"/>
  <c r="AG32" i="99"/>
  <c r="CM36" i="99"/>
  <c r="AZ37" i="99"/>
  <c r="AY37" i="99"/>
  <c r="AX37" i="99"/>
  <c r="AW37" i="99"/>
  <c r="R38" i="99"/>
  <c r="P38" i="99"/>
  <c r="N38" i="99"/>
  <c r="M38" i="99"/>
  <c r="AJ41" i="99"/>
  <c r="AI41" i="99"/>
  <c r="AC41" i="99"/>
  <c r="AK41" i="99"/>
  <c r="AH41" i="99"/>
  <c r="AG41" i="99"/>
  <c r="BA31" i="99"/>
  <c r="BU32" i="99"/>
  <c r="Q33" i="99"/>
  <c r="AK34" i="99"/>
  <c r="BS34" i="99"/>
  <c r="AF35" i="99"/>
  <c r="BU35" i="99"/>
  <c r="CL35" i="99"/>
  <c r="AH36" i="99"/>
  <c r="AY36" i="99"/>
  <c r="AC37" i="99"/>
  <c r="AK37" i="99" s="1"/>
  <c r="BB37" i="99"/>
  <c r="CJ37" i="99"/>
  <c r="O38" i="99"/>
  <c r="S39" i="99"/>
  <c r="K39" i="99"/>
  <c r="AJ39" i="99"/>
  <c r="N40" i="99"/>
  <c r="BB40" i="99"/>
  <c r="AY41" i="99"/>
  <c r="AJ43" i="99"/>
  <c r="AI43" i="99"/>
  <c r="R44" i="99"/>
  <c r="Q44" i="99"/>
  <c r="O44" i="99"/>
  <c r="AK44" i="99"/>
  <c r="N54" i="99"/>
  <c r="M54" i="99"/>
  <c r="AF72" i="99"/>
  <c r="AE72" i="99"/>
  <c r="K20" i="99"/>
  <c r="S20" i="99" s="1"/>
  <c r="BM21" i="99"/>
  <c r="BU21" i="99" s="1"/>
  <c r="AC23" i="99"/>
  <c r="AK23" i="99" s="1"/>
  <c r="CE24" i="99"/>
  <c r="CM24" i="99" s="1"/>
  <c r="R25" i="99"/>
  <c r="AU26" i="99"/>
  <c r="BC26" i="99" s="1"/>
  <c r="CK26" i="99"/>
  <c r="K28" i="99"/>
  <c r="P28" i="99" s="1"/>
  <c r="BA28" i="99"/>
  <c r="BM29" i="99"/>
  <c r="BU29" i="99" s="1"/>
  <c r="Q30" i="99"/>
  <c r="AC31" i="99"/>
  <c r="AK31" i="99" s="1"/>
  <c r="BS31" i="99"/>
  <c r="CE32" i="99"/>
  <c r="CM32" i="99" s="1"/>
  <c r="R33" i="99"/>
  <c r="AI33" i="99"/>
  <c r="AU34" i="99"/>
  <c r="BC34" i="99" s="1"/>
  <c r="CK34" i="99"/>
  <c r="AG35" i="99"/>
  <c r="P40" i="99"/>
  <c r="BC40" i="99"/>
  <c r="S41" i="99"/>
  <c r="K41" i="99"/>
  <c r="R41" i="99"/>
  <c r="BB41" i="99"/>
  <c r="R42" i="99"/>
  <c r="O42" i="99"/>
  <c r="BB42" i="99"/>
  <c r="AY44" i="99"/>
  <c r="AW44" i="99"/>
  <c r="AY46" i="99"/>
  <c r="AW46" i="99"/>
  <c r="AF47" i="99"/>
  <c r="AE47" i="99"/>
  <c r="R51" i="99"/>
  <c r="K51" i="99"/>
  <c r="O51" i="99" s="1"/>
  <c r="S51" i="99"/>
  <c r="P51" i="99"/>
  <c r="R53" i="99"/>
  <c r="K53" i="99"/>
  <c r="S53" i="99" s="1"/>
  <c r="P53" i="99"/>
  <c r="AU23" i="99"/>
  <c r="BC23" i="99" s="1"/>
  <c r="K25" i="99"/>
  <c r="S25" i="99"/>
  <c r="BM26" i="99"/>
  <c r="BQ26" i="99" s="1"/>
  <c r="CL26" i="99"/>
  <c r="AC28" i="99"/>
  <c r="AJ28" i="99" s="1"/>
  <c r="AK28" i="99"/>
  <c r="CE29" i="99"/>
  <c r="CL29" i="99" s="1"/>
  <c r="AU31" i="99"/>
  <c r="AY31" i="99" s="1"/>
  <c r="BC31" i="99"/>
  <c r="K33" i="99"/>
  <c r="S33" i="99" s="1"/>
  <c r="BM34" i="99"/>
  <c r="BQ34" i="99" s="1"/>
  <c r="Q35" i="99"/>
  <c r="AH35" i="99"/>
  <c r="AK40" i="99"/>
  <c r="BC41" i="99"/>
  <c r="BC42" i="99"/>
  <c r="S43" i="99"/>
  <c r="K43" i="99"/>
  <c r="R43" i="99" s="1"/>
  <c r="S46" i="99"/>
  <c r="K46" i="99"/>
  <c r="O46" i="99" s="1"/>
  <c r="R46" i="99"/>
  <c r="Q46" i="99"/>
  <c r="R50" i="99"/>
  <c r="K50" i="99"/>
  <c r="S50" i="99" s="1"/>
  <c r="BB50" i="99"/>
  <c r="AY50" i="99"/>
  <c r="AW50" i="99"/>
  <c r="P52" i="99"/>
  <c r="O52" i="99"/>
  <c r="K52" i="99"/>
  <c r="R52" i="99" s="1"/>
  <c r="BB52" i="99"/>
  <c r="AY52" i="99"/>
  <c r="AW52" i="99"/>
  <c r="O54" i="99"/>
  <c r="S67" i="99"/>
  <c r="K67" i="99"/>
  <c r="R67" i="99" s="1"/>
  <c r="Q67" i="99"/>
  <c r="CE26" i="99"/>
  <c r="AU28" i="99"/>
  <c r="BC28" i="99" s="1"/>
  <c r="K30" i="99"/>
  <c r="R30" i="99" s="1"/>
  <c r="BM31" i="99"/>
  <c r="BR31" i="99" s="1"/>
  <c r="AC33" i="99"/>
  <c r="AK33" i="99" s="1"/>
  <c r="CE34" i="99"/>
  <c r="CM34" i="99" s="1"/>
  <c r="BM41" i="99"/>
  <c r="BR41" i="99" s="1"/>
  <c r="BU43" i="99"/>
  <c r="BM43" i="99"/>
  <c r="BT43" i="99" s="1"/>
  <c r="BR43" i="99"/>
  <c r="AI54" i="99"/>
  <c r="AH54" i="99"/>
  <c r="AC54" i="99"/>
  <c r="AJ54" i="99"/>
  <c r="AG54" i="99"/>
  <c r="K64" i="99"/>
  <c r="R64" i="99" s="1"/>
  <c r="Q64" i="99"/>
  <c r="K35" i="99"/>
  <c r="S35" i="99" s="1"/>
  <c r="AJ35" i="99"/>
  <c r="AC40" i="99"/>
  <c r="AJ40" i="99" s="1"/>
  <c r="P46" i="99"/>
  <c r="AX50" i="99"/>
  <c r="S52" i="99"/>
  <c r="AX52" i="99"/>
  <c r="BQ54" i="99"/>
  <c r="AI44" i="99"/>
  <c r="AH44" i="99"/>
  <c r="BB44" i="99"/>
  <c r="AG45" i="99"/>
  <c r="BB46" i="99"/>
  <c r="AK47" i="99"/>
  <c r="AK54" i="99"/>
  <c r="BT35" i="99"/>
  <c r="CM35" i="99"/>
  <c r="S36" i="99"/>
  <c r="AK36" i="99"/>
  <c r="BC36" i="99"/>
  <c r="AJ37" i="99"/>
  <c r="BC37" i="99"/>
  <c r="BU37" i="99"/>
  <c r="CM37" i="99"/>
  <c r="S38" i="99"/>
  <c r="R39" i="99"/>
  <c r="AK39" i="99"/>
  <c r="R40" i="99"/>
  <c r="O40" i="99"/>
  <c r="AY40" i="99"/>
  <c r="AW41" i="99"/>
  <c r="BS41" i="99"/>
  <c r="AX42" i="99"/>
  <c r="Q43" i="99"/>
  <c r="BS43" i="99"/>
  <c r="AG44" i="99"/>
  <c r="BC44" i="99"/>
  <c r="S45" i="99"/>
  <c r="K45" i="99"/>
  <c r="R45" i="99"/>
  <c r="AH45" i="99"/>
  <c r="AJ46" i="99"/>
  <c r="AI46" i="99"/>
  <c r="AH46" i="99"/>
  <c r="BC46" i="99"/>
  <c r="S47" i="99"/>
  <c r="K47" i="99"/>
  <c r="R47" i="99" s="1"/>
  <c r="BC50" i="99"/>
  <c r="BC52" i="99"/>
  <c r="BU53" i="99"/>
  <c r="BM53" i="99"/>
  <c r="BT53" i="99" s="1"/>
  <c r="BQ53" i="99"/>
  <c r="BR53" i="99"/>
  <c r="O65" i="99"/>
  <c r="K65" i="99"/>
  <c r="R65" i="99" s="1"/>
  <c r="Q65" i="99"/>
  <c r="P65" i="99"/>
  <c r="BU40" i="99"/>
  <c r="BU42" i="99"/>
  <c r="AZ43" i="99"/>
  <c r="BU44" i="99"/>
  <c r="AI45" i="99"/>
  <c r="AZ45" i="99"/>
  <c r="BU46" i="99"/>
  <c r="AI47" i="99"/>
  <c r="AZ47" i="99"/>
  <c r="AZ50" i="99"/>
  <c r="AZ52" i="99"/>
  <c r="AH53" i="99"/>
  <c r="R54" i="99"/>
  <c r="Q54" i="99"/>
  <c r="BU55" i="99"/>
  <c r="BM55" i="99"/>
  <c r="BT55" i="99"/>
  <c r="BR55" i="99"/>
  <c r="BQ55" i="99"/>
  <c r="AI56" i="99"/>
  <c r="AK56" i="99"/>
  <c r="AC56" i="99"/>
  <c r="AH56" i="99" s="1"/>
  <c r="P60" i="99"/>
  <c r="N60" i="99"/>
  <c r="M60" i="99"/>
  <c r="BR45" i="99"/>
  <c r="AJ48" i="99"/>
  <c r="BB49" i="99"/>
  <c r="AJ51" i="99"/>
  <c r="BB51" i="99"/>
  <c r="AJ53" i="99"/>
  <c r="BC54" i="99"/>
  <c r="AI58" i="99"/>
  <c r="AH58" i="99"/>
  <c r="AK58" i="99"/>
  <c r="AC58" i="99"/>
  <c r="R60" i="99"/>
  <c r="AI70" i="99"/>
  <c r="AG70" i="99"/>
  <c r="AC70" i="99"/>
  <c r="AJ70" i="99" s="1"/>
  <c r="AK70" i="99"/>
  <c r="AH70" i="99"/>
  <c r="BU94" i="99"/>
  <c r="BM94" i="99"/>
  <c r="BT94" i="99"/>
  <c r="BS94" i="99"/>
  <c r="BR94" i="99"/>
  <c r="BQ94" i="99"/>
  <c r="BP83" i="99"/>
  <c r="BO83" i="99"/>
  <c r="BM49" i="99"/>
  <c r="BU49" i="99" s="1"/>
  <c r="AG50" i="99"/>
  <c r="BU51" i="99"/>
  <c r="BM51" i="99"/>
  <c r="BQ51" i="99"/>
  <c r="AG52" i="99"/>
  <c r="BC53" i="99"/>
  <c r="AZ53" i="99"/>
  <c r="P54" i="99"/>
  <c r="AE55" i="99"/>
  <c r="AJ55" i="99"/>
  <c r="AY56" i="99"/>
  <c r="AW56" i="99"/>
  <c r="BB56" i="99"/>
  <c r="BM57" i="99"/>
  <c r="BQ57" i="99" s="1"/>
  <c r="BS57" i="99"/>
  <c r="S61" i="99"/>
  <c r="BM45" i="99"/>
  <c r="BQ45" i="99" s="1"/>
  <c r="BM47" i="99"/>
  <c r="BU47" i="99" s="1"/>
  <c r="R48" i="99"/>
  <c r="AZ48" i="99"/>
  <c r="BQ48" i="99"/>
  <c r="AH50" i="99"/>
  <c r="AC51" i="99"/>
  <c r="AH52" i="99"/>
  <c r="AC53" i="99"/>
  <c r="S54" i="99"/>
  <c r="AZ54" i="99"/>
  <c r="AF76" i="99"/>
  <c r="AE76" i="99"/>
  <c r="AX81" i="99"/>
  <c r="AW81" i="99"/>
  <c r="S57" i="99"/>
  <c r="P58" i="99"/>
  <c r="N58" i="99"/>
  <c r="N63" i="99"/>
  <c r="M63" i="99"/>
  <c r="S63" i="99"/>
  <c r="R63" i="99"/>
  <c r="AW64" i="99"/>
  <c r="AX64" i="99"/>
  <c r="S72" i="99"/>
  <c r="K72" i="99"/>
  <c r="R72" i="99" s="1"/>
  <c r="P72" i="99"/>
  <c r="Q72" i="99"/>
  <c r="AF74" i="99"/>
  <c r="AE74" i="99"/>
  <c r="BR80" i="99"/>
  <c r="P57" i="99"/>
  <c r="AG57" i="99"/>
  <c r="BB58" i="99"/>
  <c r="AG59" i="99"/>
  <c r="AC60" i="99"/>
  <c r="AK60" i="99" s="1"/>
  <c r="BB60" i="99"/>
  <c r="P61" i="99"/>
  <c r="AG61" i="99"/>
  <c r="BC63" i="99"/>
  <c r="K66" i="99"/>
  <c r="R66" i="99" s="1"/>
  <c r="AW67" i="99"/>
  <c r="AZ67" i="99"/>
  <c r="AF68" i="99"/>
  <c r="AE68" i="99"/>
  <c r="AW69" i="99"/>
  <c r="BB69" i="99"/>
  <c r="AZ69" i="99"/>
  <c r="K74" i="99"/>
  <c r="S74" i="99" s="1"/>
  <c r="Q74" i="99"/>
  <c r="O89" i="99"/>
  <c r="N89" i="99"/>
  <c r="M89" i="99"/>
  <c r="S89" i="99"/>
  <c r="BC58" i="99"/>
  <c r="BC60" i="99"/>
  <c r="AJ68" i="99"/>
  <c r="AI68" i="99"/>
  <c r="O69" i="99"/>
  <c r="S69" i="99"/>
  <c r="K69" i="99"/>
  <c r="R69" i="99"/>
  <c r="AC71" i="99"/>
  <c r="AJ71" i="99" s="1"/>
  <c r="AI71" i="99"/>
  <c r="O73" i="99"/>
  <c r="AJ76" i="99"/>
  <c r="AI76" i="99"/>
  <c r="AH76" i="99"/>
  <c r="AG76" i="99"/>
  <c r="N81" i="99"/>
  <c r="M81" i="99"/>
  <c r="S81" i="99"/>
  <c r="BP81" i="99"/>
  <c r="BO81" i="99"/>
  <c r="BT81" i="99"/>
  <c r="BM54" i="99"/>
  <c r="BU54" i="99" s="1"/>
  <c r="AZ55" i="99"/>
  <c r="BM56" i="99"/>
  <c r="AZ57" i="99"/>
  <c r="BM58" i="99"/>
  <c r="BU58" i="99"/>
  <c r="AZ59" i="99"/>
  <c r="BM60" i="99"/>
  <c r="BQ60" i="99" s="1"/>
  <c r="AZ61" i="99"/>
  <c r="AC63" i="99"/>
  <c r="BO64" i="99"/>
  <c r="BR66" i="99"/>
  <c r="AX67" i="99"/>
  <c r="AG68" i="99"/>
  <c r="AX69" i="99"/>
  <c r="AX70" i="99"/>
  <c r="AW70" i="99"/>
  <c r="AG71" i="99"/>
  <c r="BU75" i="99"/>
  <c r="AK76" i="99"/>
  <c r="O81" i="99"/>
  <c r="BR81" i="99"/>
  <c r="BU92" i="99"/>
  <c r="BM92" i="99"/>
  <c r="BT92" i="99" s="1"/>
  <c r="BS92" i="99"/>
  <c r="BR92" i="99"/>
  <c r="O56" i="99"/>
  <c r="K57" i="99"/>
  <c r="AJ57" i="99"/>
  <c r="O58" i="99"/>
  <c r="AW58" i="99"/>
  <c r="K59" i="99"/>
  <c r="P59" i="99" s="1"/>
  <c r="AJ59" i="99"/>
  <c r="O60" i="99"/>
  <c r="AW60" i="99"/>
  <c r="K61" i="99"/>
  <c r="AJ61" i="99"/>
  <c r="AX63" i="99"/>
  <c r="BA64" i="99"/>
  <c r="AZ64" i="99"/>
  <c r="BP64" i="99"/>
  <c r="BO66" i="99"/>
  <c r="AF67" i="99"/>
  <c r="AE67" i="99"/>
  <c r="AY67" i="99"/>
  <c r="AH68" i="99"/>
  <c r="P69" i="99"/>
  <c r="AY69" i="99"/>
  <c r="K70" i="99"/>
  <c r="R70" i="99" s="1"/>
  <c r="AJ72" i="99"/>
  <c r="AI72" i="99"/>
  <c r="AG72" i="99"/>
  <c r="AJ74" i="99"/>
  <c r="AI74" i="99"/>
  <c r="AH74" i="99"/>
  <c r="AG74" i="99"/>
  <c r="AY76" i="99"/>
  <c r="AX76" i="99"/>
  <c r="AW76" i="99"/>
  <c r="BP79" i="99"/>
  <c r="BO79" i="99"/>
  <c r="BT79" i="99"/>
  <c r="AK57" i="99"/>
  <c r="AX58" i="99"/>
  <c r="AK59" i="99"/>
  <c r="AG60" i="99"/>
  <c r="AX60" i="99"/>
  <c r="AK61" i="99"/>
  <c r="O63" i="99"/>
  <c r="AY63" i="99"/>
  <c r="AF65" i="99"/>
  <c r="AE65" i="99"/>
  <c r="AX65" i="99"/>
  <c r="Q66" i="99"/>
  <c r="BA66" i="99"/>
  <c r="AZ66" i="99"/>
  <c r="BP66" i="99"/>
  <c r="AJ67" i="99"/>
  <c r="AI67" i="99"/>
  <c r="K68" i="99"/>
  <c r="P68" i="99" s="1"/>
  <c r="AK68" i="99"/>
  <c r="Q69" i="99"/>
  <c r="AY70" i="99"/>
  <c r="AW71" i="99"/>
  <c r="BB71" i="99"/>
  <c r="AZ71" i="99"/>
  <c r="AH72" i="99"/>
  <c r="BU73" i="99"/>
  <c r="AK74" i="99"/>
  <c r="S78" i="99"/>
  <c r="K78" i="99"/>
  <c r="R78" i="99" s="1"/>
  <c r="Q78" i="99"/>
  <c r="P78" i="99"/>
  <c r="AK79" i="99"/>
  <c r="BR79" i="99"/>
  <c r="BP87" i="99"/>
  <c r="BO87" i="99"/>
  <c r="BU87" i="99"/>
  <c r="BR87" i="99"/>
  <c r="AZ91" i="99"/>
  <c r="BM96" i="99"/>
  <c r="BT96" i="99" s="1"/>
  <c r="BS96" i="99"/>
  <c r="Q56" i="99"/>
  <c r="Q58" i="99"/>
  <c r="Q60" i="99"/>
  <c r="AH60" i="99"/>
  <c r="BR62" i="99"/>
  <c r="BQ62" i="99"/>
  <c r="AH63" i="99"/>
  <c r="AZ63" i="99"/>
  <c r="AJ64" i="99"/>
  <c r="AI64" i="99"/>
  <c r="AY64" i="99"/>
  <c r="BT64" i="99"/>
  <c r="AJ65" i="99"/>
  <c r="AY65" i="99"/>
  <c r="AX66" i="99"/>
  <c r="AG67" i="99"/>
  <c r="BB67" i="99"/>
  <c r="AK69" i="99"/>
  <c r="AC69" i="99"/>
  <c r="AJ69" i="99"/>
  <c r="AI69" i="99"/>
  <c r="BC69" i="99"/>
  <c r="Q70" i="99"/>
  <c r="BB70" i="99"/>
  <c r="O71" i="99"/>
  <c r="AK72" i="99"/>
  <c r="AY74" i="99"/>
  <c r="AX74" i="99"/>
  <c r="AW74" i="99"/>
  <c r="BB76" i="99"/>
  <c r="O77" i="99"/>
  <c r="AF78" i="99"/>
  <c r="AE78" i="99"/>
  <c r="AZ85" i="99"/>
  <c r="BC85" i="99"/>
  <c r="AU85" i="99"/>
  <c r="BB85" i="99"/>
  <c r="BA85" i="99"/>
  <c r="BM90" i="99"/>
  <c r="BS90" i="99"/>
  <c r="BU61" i="99"/>
  <c r="BM61" i="99"/>
  <c r="R62" i="99"/>
  <c r="BA62" i="99"/>
  <c r="AZ62" i="99"/>
  <c r="P63" i="99"/>
  <c r="AE64" i="99"/>
  <c r="BB64" i="99"/>
  <c r="AG65" i="99"/>
  <c r="AZ65" i="99"/>
  <c r="AJ66" i="99"/>
  <c r="AI66" i="99"/>
  <c r="AY66" i="99"/>
  <c r="BT66" i="99"/>
  <c r="AH67" i="99"/>
  <c r="BC67" i="99"/>
  <c r="AG69" i="99"/>
  <c r="BC70" i="99"/>
  <c r="AX71" i="99"/>
  <c r="AX72" i="99"/>
  <c r="AW72" i="99"/>
  <c r="K76" i="99"/>
  <c r="R76" i="99" s="1"/>
  <c r="Q76" i="99"/>
  <c r="P76" i="99"/>
  <c r="O76" i="99"/>
  <c r="BC76" i="99"/>
  <c r="AJ78" i="99"/>
  <c r="BP85" i="99"/>
  <c r="BO85" i="99"/>
  <c r="BR85" i="99"/>
  <c r="BC78" i="99"/>
  <c r="AZ81" i="99"/>
  <c r="AY81" i="99"/>
  <c r="BQ83" i="99"/>
  <c r="BT83" i="99"/>
  <c r="BQ87" i="99"/>
  <c r="R89" i="99"/>
  <c r="N91" i="99"/>
  <c r="M91" i="99"/>
  <c r="N93" i="99"/>
  <c r="M93" i="99"/>
  <c r="N95" i="99"/>
  <c r="M95" i="99"/>
  <c r="N97" i="99"/>
  <c r="M97" i="99"/>
  <c r="BU98" i="99"/>
  <c r="BM98" i="99"/>
  <c r="BT98" i="99"/>
  <c r="BS98" i="99"/>
  <c r="BR98" i="99"/>
  <c r="BQ98" i="99"/>
  <c r="R71" i="99"/>
  <c r="R73" i="99"/>
  <c r="AI73" i="99"/>
  <c r="AZ73" i="99"/>
  <c r="AI75" i="99"/>
  <c r="AZ75" i="99"/>
  <c r="AI77" i="99"/>
  <c r="AZ77" i="99"/>
  <c r="AI79" i="99"/>
  <c r="AZ79" i="99"/>
  <c r="R83" i="99"/>
  <c r="Q83" i="99"/>
  <c r="P83" i="99"/>
  <c r="BR83" i="99"/>
  <c r="R91" i="99"/>
  <c r="R93" i="99"/>
  <c r="AK94" i="99"/>
  <c r="R95" i="99"/>
  <c r="R97" i="99"/>
  <c r="N99" i="99"/>
  <c r="M99" i="99"/>
  <c r="K71" i="99"/>
  <c r="S71" i="99"/>
  <c r="K73" i="99"/>
  <c r="S73" i="99" s="1"/>
  <c r="AJ73" i="99"/>
  <c r="K75" i="99"/>
  <c r="S75" i="99" s="1"/>
  <c r="AJ75" i="99"/>
  <c r="K77" i="99"/>
  <c r="R77" i="99" s="1"/>
  <c r="S77" i="99"/>
  <c r="AW78" i="99"/>
  <c r="K79" i="99"/>
  <c r="R79" i="99" s="1"/>
  <c r="AJ79" i="99"/>
  <c r="BU79" i="99"/>
  <c r="AI81" i="99"/>
  <c r="AH81" i="99"/>
  <c r="AG81" i="99"/>
  <c r="BA81" i="99"/>
  <c r="BU81" i="99"/>
  <c r="N83" i="99"/>
  <c r="BS83" i="99"/>
  <c r="BM84" i="99"/>
  <c r="BU84" i="99" s="1"/>
  <c r="BS84" i="99"/>
  <c r="BU86" i="99"/>
  <c r="BM86" i="99"/>
  <c r="BR86" i="99" s="1"/>
  <c r="BT86" i="99"/>
  <c r="BS86" i="99"/>
  <c r="S91" i="99"/>
  <c r="S93" i="99"/>
  <c r="S95" i="99"/>
  <c r="S97" i="99"/>
  <c r="R99" i="99"/>
  <c r="AC73" i="99"/>
  <c r="BB73" i="99"/>
  <c r="AC75" i="99"/>
  <c r="BB75" i="99"/>
  <c r="AC77" i="99"/>
  <c r="AK77" i="99" s="1"/>
  <c r="BB77" i="99"/>
  <c r="AG78" i="99"/>
  <c r="AX78" i="99"/>
  <c r="AC79" i="99"/>
  <c r="BB79" i="99"/>
  <c r="N80" i="99"/>
  <c r="M80" i="99"/>
  <c r="BB81" i="99"/>
  <c r="N82" i="99"/>
  <c r="M82" i="99"/>
  <c r="O83" i="99"/>
  <c r="AU83" i="99"/>
  <c r="AZ83" i="99" s="1"/>
  <c r="BU83" i="99"/>
  <c r="BQ85" i="99"/>
  <c r="BT85" i="99"/>
  <c r="BS85" i="99"/>
  <c r="AK86" i="99"/>
  <c r="S99" i="99"/>
  <c r="BC73" i="99"/>
  <c r="BC75" i="99"/>
  <c r="BC77" i="99"/>
  <c r="AH78" i="99"/>
  <c r="BC79" i="99"/>
  <c r="R81" i="99"/>
  <c r="Q81" i="99"/>
  <c r="P81" i="99"/>
  <c r="BC81" i="99"/>
  <c r="BM82" i="99"/>
  <c r="BT82" i="99" s="1"/>
  <c r="BS82" i="99"/>
  <c r="S83" i="99"/>
  <c r="N84" i="99"/>
  <c r="M84" i="99"/>
  <c r="P84" i="99"/>
  <c r="O87" i="99"/>
  <c r="M87" i="99"/>
  <c r="BC100" i="99"/>
  <c r="BM63" i="99"/>
  <c r="BU63" i="99" s="1"/>
  <c r="BQ64" i="99"/>
  <c r="BM65" i="99"/>
  <c r="BU65" i="99" s="1"/>
  <c r="BQ66" i="99"/>
  <c r="BM67" i="99"/>
  <c r="BU67" i="99" s="1"/>
  <c r="AZ68" i="99"/>
  <c r="BQ68" i="99"/>
  <c r="BM69" i="99"/>
  <c r="BU69" i="99" s="1"/>
  <c r="AZ70" i="99"/>
  <c r="BQ70" i="99"/>
  <c r="BM71" i="99"/>
  <c r="BU71" i="99" s="1"/>
  <c r="AZ72" i="99"/>
  <c r="BQ72" i="99"/>
  <c r="BM73" i="99"/>
  <c r="AZ74" i="99"/>
  <c r="BQ74" i="99"/>
  <c r="BM75" i="99"/>
  <c r="AZ76" i="99"/>
  <c r="BQ76" i="99"/>
  <c r="BM77" i="99"/>
  <c r="BU77" i="99" s="1"/>
  <c r="AI78" i="99"/>
  <c r="AZ78" i="99"/>
  <c r="BQ78" i="99"/>
  <c r="O80" i="99"/>
  <c r="AJ81" i="99"/>
  <c r="O82" i="99"/>
  <c r="BA83" i="99"/>
  <c r="BU85" i="99"/>
  <c r="R87" i="99"/>
  <c r="BC87" i="99"/>
  <c r="AU87" i="99"/>
  <c r="BB87" i="99" s="1"/>
  <c r="BQ79" i="99"/>
  <c r="P80" i="99"/>
  <c r="BU80" i="99"/>
  <c r="BM80" i="99"/>
  <c r="BT80" i="99" s="1"/>
  <c r="BS80" i="99"/>
  <c r="AK81" i="99"/>
  <c r="BQ81" i="99"/>
  <c r="P82" i="99"/>
  <c r="O84" i="99"/>
  <c r="BC86" i="99"/>
  <c r="N87" i="99"/>
  <c r="BM88" i="99"/>
  <c r="BT88" i="99" s="1"/>
  <c r="BS88" i="99"/>
  <c r="BC98" i="99"/>
  <c r="BM100" i="99"/>
  <c r="BT100" i="99" s="1"/>
  <c r="BS100" i="99"/>
  <c r="P86" i="99"/>
  <c r="BS87" i="99"/>
  <c r="P88" i="99"/>
  <c r="BB89" i="99"/>
  <c r="BS89" i="99"/>
  <c r="P90" i="99"/>
  <c r="AK91" i="99"/>
  <c r="BS91" i="99"/>
  <c r="P92" i="99"/>
  <c r="AK93" i="99"/>
  <c r="BB93" i="99"/>
  <c r="BS93" i="99"/>
  <c r="P94" i="99"/>
  <c r="AK95" i="99"/>
  <c r="BS95" i="99"/>
  <c r="P96" i="99"/>
  <c r="AK97" i="99"/>
  <c r="AK99" i="99"/>
  <c r="BB99" i="99"/>
  <c r="BT87" i="99"/>
  <c r="AU89" i="99"/>
  <c r="BC89" i="99"/>
  <c r="BT89" i="99"/>
  <c r="AU91" i="99"/>
  <c r="BB91" i="99" s="1"/>
  <c r="BC91" i="99"/>
  <c r="BT91" i="99"/>
  <c r="AU93" i="99"/>
  <c r="BC93" i="99" s="1"/>
  <c r="BT93" i="99"/>
  <c r="AU95" i="99"/>
  <c r="BT95" i="99"/>
  <c r="AU97" i="99"/>
  <c r="BC97" i="99" s="1"/>
  <c r="BT97" i="99"/>
  <c r="AU99" i="99"/>
  <c r="AZ99" i="99" s="1"/>
  <c r="BT99" i="99"/>
  <c r="BU89" i="99"/>
  <c r="BU91" i="99"/>
  <c r="BU93" i="99"/>
  <c r="BU95" i="99"/>
  <c r="BU97" i="99"/>
  <c r="BU99" i="99"/>
  <c r="S86" i="99"/>
  <c r="S88" i="99"/>
  <c r="S90" i="99"/>
  <c r="O91" i="99"/>
  <c r="S92" i="99"/>
  <c r="O93" i="99"/>
  <c r="S94" i="99"/>
  <c r="O95" i="99"/>
  <c r="S96" i="99"/>
  <c r="O97" i="99"/>
  <c r="BA98" i="99"/>
  <c r="O99" i="99"/>
  <c r="K100" i="99"/>
  <c r="BA100" i="99"/>
  <c r="AC80" i="99"/>
  <c r="AC82" i="99"/>
  <c r="AK82" i="99" s="1"/>
  <c r="BB82" i="99"/>
  <c r="AG83" i="99"/>
  <c r="AC84" i="99"/>
  <c r="AK84" i="99" s="1"/>
  <c r="P85" i="99"/>
  <c r="AG85" i="99"/>
  <c r="AC86" i="99"/>
  <c r="BB86" i="99"/>
  <c r="P87" i="99"/>
  <c r="AG87" i="99"/>
  <c r="AC88" i="99"/>
  <c r="AK88" i="99" s="1"/>
  <c r="P89" i="99"/>
  <c r="AG89" i="99"/>
  <c r="BO89" i="99"/>
  <c r="AC90" i="99"/>
  <c r="P91" i="99"/>
  <c r="AG91" i="99"/>
  <c r="BO91" i="99"/>
  <c r="AC92" i="99"/>
  <c r="P93" i="99"/>
  <c r="AG93" i="99"/>
  <c r="BO93" i="99"/>
  <c r="AC94" i="99"/>
  <c r="BB94" i="99"/>
  <c r="P95" i="99"/>
  <c r="AG95" i="99"/>
  <c r="BO95" i="99"/>
  <c r="AC96" i="99"/>
  <c r="BB96" i="99"/>
  <c r="P97" i="99"/>
  <c r="AG97" i="99"/>
  <c r="BO97" i="99"/>
  <c r="AC98" i="99"/>
  <c r="AK98" i="99" s="1"/>
  <c r="BB98" i="99"/>
  <c r="P99" i="99"/>
  <c r="AG99" i="99"/>
  <c r="BO99" i="99"/>
  <c r="AC100" i="99"/>
  <c r="AK100" i="99" s="1"/>
  <c r="AU80" i="99"/>
  <c r="BB80" i="99" s="1"/>
  <c r="AU82" i="99"/>
  <c r="AH83" i="99"/>
  <c r="AU84" i="99"/>
  <c r="BC84" i="99" s="1"/>
  <c r="Q85" i="99"/>
  <c r="AH85" i="99"/>
  <c r="M86" i="99"/>
  <c r="AU86" i="99"/>
  <c r="Q87" i="99"/>
  <c r="AH87" i="99"/>
  <c r="M88" i="99"/>
  <c r="AU88" i="99"/>
  <c r="Q89" i="99"/>
  <c r="AH89" i="99"/>
  <c r="AY89" i="99"/>
  <c r="M90" i="99"/>
  <c r="AU90" i="99"/>
  <c r="BC90" i="99" s="1"/>
  <c r="Q91" i="99"/>
  <c r="AH91" i="99"/>
  <c r="AY91" i="99"/>
  <c r="M92" i="99"/>
  <c r="AU92" i="99"/>
  <c r="Q93" i="99"/>
  <c r="AH93" i="99"/>
  <c r="AY93" i="99"/>
  <c r="M94" i="99"/>
  <c r="AU94" i="99"/>
  <c r="BC94" i="99" s="1"/>
  <c r="Q95" i="99"/>
  <c r="AH95" i="99"/>
  <c r="AY95" i="99"/>
  <c r="M96" i="99"/>
  <c r="AU96" i="99"/>
  <c r="BC96" i="99" s="1"/>
  <c r="Q97" i="99"/>
  <c r="AH97" i="99"/>
  <c r="M98" i="99"/>
  <c r="AU98" i="99"/>
  <c r="Q99" i="99"/>
  <c r="AH99" i="99"/>
  <c r="AU100" i="99"/>
  <c r="CH14" i="98"/>
  <c r="CG14" i="98"/>
  <c r="CL14" i="98"/>
  <c r="AX8" i="98"/>
  <c r="AW8" i="98"/>
  <c r="BB8" i="98"/>
  <c r="N13" i="98"/>
  <c r="M13" i="98"/>
  <c r="R13" i="98"/>
  <c r="M16" i="98"/>
  <c r="N16" i="98"/>
  <c r="AX9" i="98"/>
  <c r="AW9" i="98"/>
  <c r="AY9" i="98"/>
  <c r="AF11" i="98"/>
  <c r="AE11" i="98"/>
  <c r="AJ11" i="98"/>
  <c r="L4" i="98"/>
  <c r="Q8" i="98"/>
  <c r="P8" i="98"/>
  <c r="O8" i="98"/>
  <c r="AI8" i="98"/>
  <c r="BC8" i="98"/>
  <c r="BC9" i="98"/>
  <c r="CJ9" i="98"/>
  <c r="CF4" i="98"/>
  <c r="CI9" i="98"/>
  <c r="Q10" i="98"/>
  <c r="CE10" i="98"/>
  <c r="CM10" i="98" s="1"/>
  <c r="CK10" i="98"/>
  <c r="AK11" i="98"/>
  <c r="BQ11" i="98"/>
  <c r="CJ11" i="98"/>
  <c r="BT12" i="98"/>
  <c r="BS12" i="98"/>
  <c r="BR12" i="98"/>
  <c r="S13" i="98"/>
  <c r="BA14" i="98"/>
  <c r="AZ14" i="98"/>
  <c r="AY14" i="98"/>
  <c r="BS14" i="98"/>
  <c r="CM14" i="98"/>
  <c r="CM18" i="98"/>
  <c r="CH18" i="98"/>
  <c r="CG18" i="98"/>
  <c r="BC20" i="98"/>
  <c r="AX20" i="98"/>
  <c r="AW20" i="98"/>
  <c r="S22" i="98"/>
  <c r="N22" i="98"/>
  <c r="M22" i="98"/>
  <c r="BU23" i="98"/>
  <c r="BP23" i="98"/>
  <c r="BO23" i="98"/>
  <c r="K27" i="98"/>
  <c r="R27" i="98" s="1"/>
  <c r="Q27" i="98"/>
  <c r="O27" i="98"/>
  <c r="CG29" i="98"/>
  <c r="CM29" i="98"/>
  <c r="CL29" i="98"/>
  <c r="CH29" i="98"/>
  <c r="CE31" i="98"/>
  <c r="CL31" i="98" s="1"/>
  <c r="CK31" i="98"/>
  <c r="CI31" i="98"/>
  <c r="BP53" i="98"/>
  <c r="BT53" i="98"/>
  <c r="BR53" i="98"/>
  <c r="BO53" i="98"/>
  <c r="BU53" i="98"/>
  <c r="BP11" i="98"/>
  <c r="BO11" i="98"/>
  <c r="M8" i="98"/>
  <c r="AJ8" i="98"/>
  <c r="BP8" i="98"/>
  <c r="BO8" i="98"/>
  <c r="CG9" i="98"/>
  <c r="R10" i="98"/>
  <c r="O11" i="98"/>
  <c r="BR11" i="98"/>
  <c r="BO12" i="98"/>
  <c r="CL12" i="98"/>
  <c r="AF13" i="98"/>
  <c r="AE13" i="98"/>
  <c r="AY13" i="98"/>
  <c r="AW14" i="98"/>
  <c r="BT14" i="98"/>
  <c r="N15" i="98"/>
  <c r="M15" i="98"/>
  <c r="BR15" i="98"/>
  <c r="R16" i="98"/>
  <c r="Q16" i="98"/>
  <c r="P16" i="98"/>
  <c r="O16" i="98"/>
  <c r="AU16" i="98"/>
  <c r="AZ16" i="98" s="1"/>
  <c r="BA16" i="98"/>
  <c r="AH17" i="98"/>
  <c r="BP17" i="98"/>
  <c r="AF19" i="98"/>
  <c r="CH20" i="98"/>
  <c r="AX22" i="98"/>
  <c r="BM24" i="98"/>
  <c r="BU24" i="98" s="1"/>
  <c r="AX37" i="98"/>
  <c r="AW37" i="98"/>
  <c r="CJ37" i="98"/>
  <c r="CE37" i="98"/>
  <c r="CM37" i="98" s="1"/>
  <c r="CK37" i="98"/>
  <c r="P51" i="98"/>
  <c r="M51" i="98"/>
  <c r="S51" i="98"/>
  <c r="N51" i="98"/>
  <c r="AV4" i="98"/>
  <c r="N8" i="98"/>
  <c r="BS9" i="98"/>
  <c r="BS2" i="98" s="1"/>
  <c r="BR9" i="98"/>
  <c r="BQ9" i="98"/>
  <c r="AZ11" i="98"/>
  <c r="AY11" i="98"/>
  <c r="CL11" i="98"/>
  <c r="AU12" i="98"/>
  <c r="BB12" i="98" s="1"/>
  <c r="BA12" i="98"/>
  <c r="BP12" i="98"/>
  <c r="AG13" i="98"/>
  <c r="AJ14" i="98"/>
  <c r="AI14" i="98"/>
  <c r="AH14" i="98"/>
  <c r="AX14" i="98"/>
  <c r="BU17" i="98"/>
  <c r="AH18" i="98"/>
  <c r="AC18" i="98"/>
  <c r="AK18" i="98"/>
  <c r="AK19" i="98"/>
  <c r="CE19" i="98"/>
  <c r="CL19" i="98" s="1"/>
  <c r="CM20" i="98"/>
  <c r="BB21" i="98"/>
  <c r="AZ21" i="98"/>
  <c r="AU21" i="98"/>
  <c r="BC21" i="98" s="1"/>
  <c r="BC22" i="98"/>
  <c r="R23" i="98"/>
  <c r="P23" i="98"/>
  <c r="K23" i="98"/>
  <c r="O23" i="98" s="1"/>
  <c r="S23" i="98"/>
  <c r="BS24" i="98"/>
  <c r="AF26" i="98"/>
  <c r="AE26" i="98"/>
  <c r="N30" i="98"/>
  <c r="S30" i="98"/>
  <c r="R30" i="98"/>
  <c r="P30" i="98"/>
  <c r="M30" i="98"/>
  <c r="CM35" i="98"/>
  <c r="CJ35" i="98"/>
  <c r="CH35" i="98"/>
  <c r="CG35" i="98"/>
  <c r="BC37" i="98"/>
  <c r="R41" i="98"/>
  <c r="AX13" i="98"/>
  <c r="AW13" i="98"/>
  <c r="R8" i="98"/>
  <c r="BQ8" i="98"/>
  <c r="CL9" i="98"/>
  <c r="AF10" i="98"/>
  <c r="AE10" i="98"/>
  <c r="CI10" i="98"/>
  <c r="AW11" i="98"/>
  <c r="BT11" i="98"/>
  <c r="BQ12" i="98"/>
  <c r="AH13" i="98"/>
  <c r="BB14" i="98"/>
  <c r="O15" i="98"/>
  <c r="BT15" i="98"/>
  <c r="S16" i="98"/>
  <c r="AJ17" i="98"/>
  <c r="CH27" i="98"/>
  <c r="CG27" i="98"/>
  <c r="BA34" i="98"/>
  <c r="AU34" i="98"/>
  <c r="AZ34" i="98" s="1"/>
  <c r="BC34" i="98"/>
  <c r="BB34" i="98"/>
  <c r="N36" i="98"/>
  <c r="S36" i="98"/>
  <c r="R36" i="98"/>
  <c r="O36" i="98"/>
  <c r="M36" i="98"/>
  <c r="AY8" i="98"/>
  <c r="BB9" i="98"/>
  <c r="BA9" i="98"/>
  <c r="AZ9" i="98"/>
  <c r="AI11" i="98"/>
  <c r="AH11" i="98"/>
  <c r="AG11" i="98"/>
  <c r="BU11" i="98"/>
  <c r="P13" i="98"/>
  <c r="O13" i="98"/>
  <c r="BB13" i="98"/>
  <c r="K14" i="98"/>
  <c r="R14" i="98" s="1"/>
  <c r="Q14" i="98"/>
  <c r="CI14" i="98"/>
  <c r="AJ16" i="98"/>
  <c r="AH16" i="98"/>
  <c r="AG16" i="98"/>
  <c r="AK25" i="98"/>
  <c r="AJ25" i="98"/>
  <c r="AH25" i="98"/>
  <c r="AF25" i="98"/>
  <c r="AE25" i="98"/>
  <c r="R31" i="98"/>
  <c r="Q31" i="98"/>
  <c r="K31" i="98"/>
  <c r="S31" i="98" s="1"/>
  <c r="BO34" i="98"/>
  <c r="BP34" i="98"/>
  <c r="AX39" i="98"/>
  <c r="BC39" i="98"/>
  <c r="BB39" i="98"/>
  <c r="AY39" i="98"/>
  <c r="AW39" i="98"/>
  <c r="BQ15" i="98"/>
  <c r="BP15" i="98"/>
  <c r="BO15" i="98"/>
  <c r="BC25" i="98"/>
  <c r="AU25" i="98"/>
  <c r="BB25" i="98" s="1"/>
  <c r="BA25" i="98"/>
  <c r="AW31" i="98"/>
  <c r="AX31" i="98"/>
  <c r="AZ8" i="98"/>
  <c r="N10" i="98"/>
  <c r="M10" i="98"/>
  <c r="CH11" i="98"/>
  <c r="CG11" i="98"/>
  <c r="BC13" i="98"/>
  <c r="CJ14" i="98"/>
  <c r="CE15" i="98"/>
  <c r="CI15" i="98" s="1"/>
  <c r="BM16" i="98"/>
  <c r="BR16" i="98" s="1"/>
  <c r="BU16" i="98"/>
  <c r="AU17" i="98"/>
  <c r="AZ17" i="98" s="1"/>
  <c r="BB17" i="98"/>
  <c r="K19" i="98"/>
  <c r="S19" i="98" s="1"/>
  <c r="BM20" i="98"/>
  <c r="BU20" i="98" s="1"/>
  <c r="AC22" i="98"/>
  <c r="AG22" i="98" s="1"/>
  <c r="CE23" i="98"/>
  <c r="CL23" i="98" s="1"/>
  <c r="CM26" i="98"/>
  <c r="CL26" i="98"/>
  <c r="CJ26" i="98"/>
  <c r="CH26" i="98"/>
  <c r="CG26" i="98"/>
  <c r="AF31" i="98"/>
  <c r="AE31" i="98"/>
  <c r="CG36" i="98"/>
  <c r="CM36" i="98"/>
  <c r="CJ36" i="98"/>
  <c r="CI36" i="98"/>
  <c r="CH36" i="98"/>
  <c r="BO39" i="98"/>
  <c r="BU39" i="98"/>
  <c r="BT39" i="98"/>
  <c r="BP39" i="98"/>
  <c r="BC50" i="98"/>
  <c r="BB50" i="98"/>
  <c r="AZ50" i="98"/>
  <c r="AX50" i="98"/>
  <c r="AY50" i="98"/>
  <c r="AW50" i="98"/>
  <c r="CH9" i="98"/>
  <c r="AF17" i="98"/>
  <c r="AE17" i="98"/>
  <c r="AF42" i="98"/>
  <c r="AE42" i="98"/>
  <c r="AK42" i="98"/>
  <c r="N59" i="98"/>
  <c r="M59" i="98"/>
  <c r="AH8" i="98"/>
  <c r="AG8" i="98"/>
  <c r="BA8" i="98"/>
  <c r="AK9" i="98"/>
  <c r="AC9" i="98"/>
  <c r="AG9" i="98" s="1"/>
  <c r="AI9" i="98"/>
  <c r="AI4" i="98" s="1"/>
  <c r="O10" i="98"/>
  <c r="R11" i="98"/>
  <c r="Q11" i="98"/>
  <c r="P11" i="98"/>
  <c r="CK12" i="98"/>
  <c r="CJ12" i="98"/>
  <c r="CI12" i="98"/>
  <c r="Q13" i="98"/>
  <c r="BR14" i="98"/>
  <c r="BQ14" i="98"/>
  <c r="CK14" i="98"/>
  <c r="CK15" i="98"/>
  <c r="AE16" i="98"/>
  <c r="BA17" i="98"/>
  <c r="Q19" i="98"/>
  <c r="BS20" i="98"/>
  <c r="AI22" i="98"/>
  <c r="CK23" i="98"/>
  <c r="AG31" i="98"/>
  <c r="BU32" i="98"/>
  <c r="BR32" i="98"/>
  <c r="BP32" i="98"/>
  <c r="BO32" i="98"/>
  <c r="AG17" i="98"/>
  <c r="BQ17" i="98"/>
  <c r="CI17" i="98"/>
  <c r="Q18" i="98"/>
  <c r="CI18" i="98"/>
  <c r="AG19" i="98"/>
  <c r="AY19" i="98"/>
  <c r="BS19" i="98"/>
  <c r="BS3" i="98" s="1"/>
  <c r="AY20" i="98"/>
  <c r="CI20" i="98"/>
  <c r="O21" i="98"/>
  <c r="AI21" i="98"/>
  <c r="O22" i="98"/>
  <c r="AY22" i="98"/>
  <c r="BQ22" i="98"/>
  <c r="CK22" i="98"/>
  <c r="BQ23" i="98"/>
  <c r="O24" i="98"/>
  <c r="AG24" i="98"/>
  <c r="BA24" i="98"/>
  <c r="AG25" i="98"/>
  <c r="BQ25" i="98"/>
  <c r="CI25" i="98"/>
  <c r="Q26" i="98"/>
  <c r="AK26" i="98"/>
  <c r="CI26" i="98"/>
  <c r="AG27" i="98"/>
  <c r="AY27" i="98"/>
  <c r="BS27" i="98"/>
  <c r="CM27" i="98"/>
  <c r="AW28" i="98"/>
  <c r="BS28" i="98"/>
  <c r="CM28" i="98"/>
  <c r="AC29" i="98"/>
  <c r="AJ29" i="98" s="1"/>
  <c r="O30" i="98"/>
  <c r="AJ31" i="98"/>
  <c r="P32" i="98"/>
  <c r="BT32" i="98"/>
  <c r="BS32" i="98"/>
  <c r="BQ32" i="98"/>
  <c r="CI32" i="98"/>
  <c r="AU33" i="98"/>
  <c r="BQ33" i="98"/>
  <c r="BT34" i="98"/>
  <c r="CM34" i="98"/>
  <c r="AF35" i="98"/>
  <c r="Q36" i="98"/>
  <c r="P36" i="98"/>
  <c r="AI36" i="98"/>
  <c r="BB36" i="98"/>
  <c r="CL36" i="98"/>
  <c r="BR39" i="98"/>
  <c r="BQ39" i="98"/>
  <c r="P40" i="98"/>
  <c r="BA41" i="98"/>
  <c r="AU41" i="98"/>
  <c r="AY41" i="98" s="1"/>
  <c r="AJ42" i="98"/>
  <c r="AI42" i="98"/>
  <c r="AG42" i="98"/>
  <c r="K44" i="98"/>
  <c r="P44" i="98" s="1"/>
  <c r="Q44" i="98"/>
  <c r="BB44" i="98"/>
  <c r="AZ44" i="98"/>
  <c r="AY44" i="98"/>
  <c r="AX44" i="98"/>
  <c r="AX46" i="98"/>
  <c r="AW47" i="98"/>
  <c r="AY47" i="98"/>
  <c r="AX47" i="98"/>
  <c r="BC47" i="98"/>
  <c r="AW48" i="98"/>
  <c r="BT49" i="98"/>
  <c r="BC52" i="98"/>
  <c r="BB52" i="98"/>
  <c r="AZ52" i="98"/>
  <c r="AX52" i="98"/>
  <c r="P53" i="98"/>
  <c r="M53" i="98"/>
  <c r="S56" i="98"/>
  <c r="K56" i="98"/>
  <c r="P56" i="98" s="1"/>
  <c r="R56" i="98"/>
  <c r="Q56" i="98"/>
  <c r="AW57" i="98"/>
  <c r="AX57" i="98"/>
  <c r="R59" i="98"/>
  <c r="Q59" i="98"/>
  <c r="O59" i="98"/>
  <c r="P59" i="98"/>
  <c r="S59" i="98"/>
  <c r="AU63" i="98"/>
  <c r="AZ63" i="98" s="1"/>
  <c r="AF69" i="98"/>
  <c r="AE69" i="98"/>
  <c r="AK69" i="98"/>
  <c r="AG69" i="98"/>
  <c r="P71" i="98"/>
  <c r="N71" i="98"/>
  <c r="S71" i="98"/>
  <c r="M71" i="98"/>
  <c r="AE74" i="98"/>
  <c r="AH74" i="98"/>
  <c r="AG74" i="98"/>
  <c r="AK74" i="98"/>
  <c r="AF74" i="98"/>
  <c r="K9" i="98"/>
  <c r="S9" i="98" s="1"/>
  <c r="BM10" i="98"/>
  <c r="AC12" i="98"/>
  <c r="AJ12" i="98" s="1"/>
  <c r="CE13" i="98"/>
  <c r="CM13" i="98" s="1"/>
  <c r="AZ15" i="98"/>
  <c r="CE16" i="98"/>
  <c r="P17" i="98"/>
  <c r="BR17" i="98"/>
  <c r="CJ17" i="98"/>
  <c r="AU18" i="98"/>
  <c r="BR18" i="98"/>
  <c r="AH19" i="98"/>
  <c r="AZ19" i="98"/>
  <c r="K20" i="98"/>
  <c r="AH20" i="98"/>
  <c r="CJ20" i="98"/>
  <c r="P21" i="98"/>
  <c r="BM21" i="98"/>
  <c r="CJ21" i="98"/>
  <c r="AZ22" i="98"/>
  <c r="BR22" i="98"/>
  <c r="AC23" i="98"/>
  <c r="AZ23" i="98"/>
  <c r="P24" i="98"/>
  <c r="AH24" i="98"/>
  <c r="CE24" i="98"/>
  <c r="P25" i="98"/>
  <c r="BR25" i="98"/>
  <c r="CJ25" i="98"/>
  <c r="AU26" i="98"/>
  <c r="BR26" i="98"/>
  <c r="AH27" i="98"/>
  <c r="AZ27" i="98"/>
  <c r="K28" i="98"/>
  <c r="AH28" i="98"/>
  <c r="AG28" i="98"/>
  <c r="AZ28" i="98"/>
  <c r="AZ29" i="98"/>
  <c r="AI30" i="98"/>
  <c r="BC30" i="98"/>
  <c r="CE30" i="98"/>
  <c r="CM30" i="98" s="1"/>
  <c r="AK31" i="98"/>
  <c r="BQ31" i="98"/>
  <c r="CL32" i="98"/>
  <c r="BR33" i="98"/>
  <c r="AJ34" i="98"/>
  <c r="AI34" i="98"/>
  <c r="AG34" i="98"/>
  <c r="BU34" i="98"/>
  <c r="K35" i="98"/>
  <c r="S35" i="98" s="1"/>
  <c r="AG35" i="98"/>
  <c r="AJ36" i="98"/>
  <c r="BS37" i="98"/>
  <c r="BR37" i="98"/>
  <c r="R38" i="98"/>
  <c r="BB38" i="98"/>
  <c r="AU40" i="98"/>
  <c r="Q41" i="98"/>
  <c r="N42" i="98"/>
  <c r="P42" i="98"/>
  <c r="AH42" i="98"/>
  <c r="R43" i="98"/>
  <c r="K43" i="98"/>
  <c r="P43" i="98" s="1"/>
  <c r="S43" i="98"/>
  <c r="BP45" i="98"/>
  <c r="BO45" i="98"/>
  <c r="BU45" i="98"/>
  <c r="S48" i="98"/>
  <c r="K48" i="98"/>
  <c r="Q48" i="98"/>
  <c r="P48" i="98"/>
  <c r="O48" i="98"/>
  <c r="R48" i="98"/>
  <c r="AW49" i="98"/>
  <c r="AY49" i="98"/>
  <c r="AX49" i="98"/>
  <c r="BC49" i="98"/>
  <c r="BT51" i="98"/>
  <c r="N53" i="98"/>
  <c r="AE58" i="98"/>
  <c r="AK58" i="98"/>
  <c r="AG58" i="98"/>
  <c r="AF59" i="98"/>
  <c r="AG59" i="98"/>
  <c r="AE59" i="98"/>
  <c r="BS86" i="98"/>
  <c r="BT86" i="98"/>
  <c r="BM86" i="98"/>
  <c r="BQ86" i="98" s="1"/>
  <c r="CL17" i="98"/>
  <c r="BB19" i="98"/>
  <c r="R21" i="98"/>
  <c r="BT22" i="98"/>
  <c r="AJ24" i="98"/>
  <c r="CL25" i="98"/>
  <c r="BB27" i="98"/>
  <c r="CJ29" i="98"/>
  <c r="CI29" i="98"/>
  <c r="S32" i="98"/>
  <c r="AU32" i="98"/>
  <c r="BC32" i="98" s="1"/>
  <c r="AZ32" i="98"/>
  <c r="AH35" i="98"/>
  <c r="CL35" i="98"/>
  <c r="CK35" i="98"/>
  <c r="CI35" i="98"/>
  <c r="BU36" i="98"/>
  <c r="BM36" i="98"/>
  <c r="BA39" i="98"/>
  <c r="AZ39" i="98"/>
  <c r="AE46" i="98"/>
  <c r="AK46" i="98"/>
  <c r="AG46" i="98"/>
  <c r="K50" i="98"/>
  <c r="Q50" i="98"/>
  <c r="P50" i="98"/>
  <c r="R50" i="98"/>
  <c r="AW51" i="98"/>
  <c r="AY51" i="98"/>
  <c r="AX51" i="98"/>
  <c r="BC51" i="98"/>
  <c r="AI55" i="98"/>
  <c r="AH55" i="98"/>
  <c r="AC55" i="98"/>
  <c r="AK55" i="98"/>
  <c r="AG55" i="98"/>
  <c r="N57" i="98"/>
  <c r="M57" i="98"/>
  <c r="AI61" i="98"/>
  <c r="AK61" i="98"/>
  <c r="AC61" i="98"/>
  <c r="AH61" i="98" s="1"/>
  <c r="AW67" i="98"/>
  <c r="AY67" i="98"/>
  <c r="AJ26" i="98"/>
  <c r="AG26" i="98"/>
  <c r="CL27" i="98"/>
  <c r="CI27" i="98"/>
  <c r="AZ31" i="98"/>
  <c r="AY31" i="98"/>
  <c r="K34" i="98"/>
  <c r="P34" i="98" s="1"/>
  <c r="AY36" i="98"/>
  <c r="AX36" i="98"/>
  <c r="BB37" i="98"/>
  <c r="BA37" i="98"/>
  <c r="AY37" i="98"/>
  <c r="AC38" i="98"/>
  <c r="AC41" i="98"/>
  <c r="AJ41" i="98" s="1"/>
  <c r="AW42" i="98"/>
  <c r="BB42" i="98"/>
  <c r="AY42" i="98"/>
  <c r="AE48" i="98"/>
  <c r="AF48" i="98"/>
  <c r="S52" i="98"/>
  <c r="K52" i="98"/>
  <c r="Q52" i="98"/>
  <c r="P52" i="98"/>
  <c r="O52" i="98"/>
  <c r="R52" i="98"/>
  <c r="AW53" i="98"/>
  <c r="AX53" i="98"/>
  <c r="BC53" i="98"/>
  <c r="K54" i="98"/>
  <c r="S54" i="98" s="1"/>
  <c r="BP55" i="98"/>
  <c r="BR55" i="98"/>
  <c r="BO55" i="98"/>
  <c r="AU59" i="98"/>
  <c r="BC59" i="98" s="1"/>
  <c r="BM68" i="98"/>
  <c r="BR68" i="98" s="1"/>
  <c r="BS68" i="98"/>
  <c r="AW75" i="98"/>
  <c r="BB75" i="98"/>
  <c r="BC75" i="98"/>
  <c r="S76" i="98"/>
  <c r="K76" i="98"/>
  <c r="O76" i="98" s="1"/>
  <c r="P76" i="98"/>
  <c r="R76" i="98"/>
  <c r="R78" i="98"/>
  <c r="K18" i="98"/>
  <c r="P18" i="98" s="1"/>
  <c r="BM19" i="98"/>
  <c r="BR19" i="98" s="1"/>
  <c r="AC21" i="98"/>
  <c r="AK21" i="98" s="1"/>
  <c r="CE22" i="98"/>
  <c r="CJ22" i="98" s="1"/>
  <c r="AU24" i="98"/>
  <c r="AZ24" i="98" s="1"/>
  <c r="K26" i="98"/>
  <c r="R26" i="98" s="1"/>
  <c r="BU27" i="98"/>
  <c r="BM27" i="98"/>
  <c r="BR27" i="98"/>
  <c r="BC28" i="98"/>
  <c r="BS29" i="98"/>
  <c r="BR29" i="98"/>
  <c r="BB30" i="98"/>
  <c r="P33" i="98"/>
  <c r="O33" i="98"/>
  <c r="AK35" i="98"/>
  <c r="BM35" i="98"/>
  <c r="BT35" i="98" s="1"/>
  <c r="O38" i="98"/>
  <c r="N38" i="98"/>
  <c r="AG38" i="98"/>
  <c r="AJ39" i="98"/>
  <c r="AI39" i="98"/>
  <c r="AG39" i="98"/>
  <c r="AC40" i="98"/>
  <c r="AK40" i="98" s="1"/>
  <c r="BM44" i="98"/>
  <c r="BR44" i="98" s="1"/>
  <c r="AW45" i="98"/>
  <c r="AX45" i="98"/>
  <c r="BB45" i="98"/>
  <c r="BR47" i="98"/>
  <c r="BP47" i="98"/>
  <c r="BO47" i="98"/>
  <c r="AE50" i="98"/>
  <c r="AF50" i="98"/>
  <c r="BQ57" i="98"/>
  <c r="BP57" i="98"/>
  <c r="BR57" i="98"/>
  <c r="BO57" i="98"/>
  <c r="BU57" i="98"/>
  <c r="AX61" i="98"/>
  <c r="AU71" i="98"/>
  <c r="BB71" i="98" s="1"/>
  <c r="BA71" i="98"/>
  <c r="Q76" i="98"/>
  <c r="BM28" i="98"/>
  <c r="BO29" i="98"/>
  <c r="AX30" i="98"/>
  <c r="AI31" i="98"/>
  <c r="AH31" i="98"/>
  <c r="BA31" i="98"/>
  <c r="N33" i="98"/>
  <c r="BR34" i="98"/>
  <c r="BQ34" i="98"/>
  <c r="AW36" i="98"/>
  <c r="AC37" i="98"/>
  <c r="AG37" i="98" s="1"/>
  <c r="AJ37" i="98"/>
  <c r="AE39" i="98"/>
  <c r="O40" i="98"/>
  <c r="N40" i="98"/>
  <c r="AH41" i="98"/>
  <c r="BM41" i="98"/>
  <c r="BU41" i="98" s="1"/>
  <c r="AX42" i="98"/>
  <c r="BB46" i="98"/>
  <c r="AZ46" i="98"/>
  <c r="AY46" i="98"/>
  <c r="AG48" i="98"/>
  <c r="BR49" i="98"/>
  <c r="BP49" i="98"/>
  <c r="BO49" i="98"/>
  <c r="AE52" i="98"/>
  <c r="AF52" i="98"/>
  <c r="Q54" i="98"/>
  <c r="AI57" i="98"/>
  <c r="AH57" i="98"/>
  <c r="AK57" i="98"/>
  <c r="AJ57" i="98"/>
  <c r="BA59" i="98"/>
  <c r="BM62" i="98"/>
  <c r="BR62" i="98" s="1"/>
  <c r="BT62" i="98"/>
  <c r="BS62" i="98"/>
  <c r="AX75" i="98"/>
  <c r="BT17" i="98"/>
  <c r="AJ19" i="98"/>
  <c r="CL20" i="98"/>
  <c r="BB22" i="98"/>
  <c r="R24" i="98"/>
  <c r="BT25" i="98"/>
  <c r="AH26" i="98"/>
  <c r="AJ27" i="98"/>
  <c r="CJ27" i="98"/>
  <c r="BB29" i="98"/>
  <c r="BA29" i="98"/>
  <c r="AY29" i="98"/>
  <c r="BQ29" i="98"/>
  <c r="AC30" i="98"/>
  <c r="AH30" i="98" s="1"/>
  <c r="AY30" i="98"/>
  <c r="BB31" i="98"/>
  <c r="N32" i="98"/>
  <c r="CK32" i="98"/>
  <c r="CJ32" i="98"/>
  <c r="Q33" i="98"/>
  <c r="BT33" i="98"/>
  <c r="AH36" i="98"/>
  <c r="AG36" i="98"/>
  <c r="AZ36" i="98"/>
  <c r="AZ37" i="98"/>
  <c r="AI38" i="98"/>
  <c r="S39" i="98"/>
  <c r="K39" i="98"/>
  <c r="O39" i="98" s="1"/>
  <c r="R39" i="98"/>
  <c r="P39" i="98"/>
  <c r="K41" i="98"/>
  <c r="AI41" i="98"/>
  <c r="BS41" i="98"/>
  <c r="AZ42" i="98"/>
  <c r="AY45" i="98"/>
  <c r="R47" i="98"/>
  <c r="O47" i="98"/>
  <c r="K47" i="98"/>
  <c r="S47" i="98" s="1"/>
  <c r="Q47" i="98"/>
  <c r="P47" i="98"/>
  <c r="BC48" i="98"/>
  <c r="BB48" i="98"/>
  <c r="AZ48" i="98"/>
  <c r="AX48" i="98"/>
  <c r="P49" i="98"/>
  <c r="M49" i="98"/>
  <c r="AG50" i="98"/>
  <c r="BR51" i="98"/>
  <c r="BP51" i="98"/>
  <c r="BO51" i="98"/>
  <c r="BB53" i="98"/>
  <c r="BT55" i="98"/>
  <c r="AE57" i="98"/>
  <c r="K60" i="98"/>
  <c r="Q60" i="98"/>
  <c r="P60" i="98"/>
  <c r="R60" i="98"/>
  <c r="BB61" i="98"/>
  <c r="AF63" i="98"/>
  <c r="AE63" i="98"/>
  <c r="BU69" i="98"/>
  <c r="BT69" i="98"/>
  <c r="BR69" i="98"/>
  <c r="BP69" i="98"/>
  <c r="BO69" i="98"/>
  <c r="P83" i="98"/>
  <c r="S83" i="98"/>
  <c r="R83" i="98"/>
  <c r="K83" i="98"/>
  <c r="Q83" i="98"/>
  <c r="BP92" i="98"/>
  <c r="BO92" i="98"/>
  <c r="BQ92" i="98"/>
  <c r="O42" i="98"/>
  <c r="BQ43" i="98"/>
  <c r="BP43" i="98"/>
  <c r="BO43" i="98"/>
  <c r="AJ46" i="98"/>
  <c r="AI46" i="98"/>
  <c r="AH46" i="98"/>
  <c r="BU54" i="98"/>
  <c r="BM54" i="98"/>
  <c r="BT54" i="98"/>
  <c r="BR54" i="98"/>
  <c r="BQ54" i="98"/>
  <c r="AJ66" i="98"/>
  <c r="AC66" i="98"/>
  <c r="AI69" i="98"/>
  <c r="AJ69" i="98"/>
  <c r="AH69" i="98"/>
  <c r="BQ69" i="98"/>
  <c r="AX70" i="98"/>
  <c r="BR71" i="98"/>
  <c r="AF73" i="98"/>
  <c r="AJ73" i="98"/>
  <c r="AG73" i="98"/>
  <c r="M85" i="98"/>
  <c r="N85" i="98"/>
  <c r="AF67" i="98"/>
  <c r="AH67" i="98"/>
  <c r="AE67" i="98"/>
  <c r="AZ79" i="98"/>
  <c r="AY79" i="98"/>
  <c r="BA79" i="98"/>
  <c r="AU79" i="98"/>
  <c r="BC79" i="98"/>
  <c r="BP88" i="98"/>
  <c r="BO88" i="98"/>
  <c r="AW43" i="98"/>
  <c r="AX43" i="98"/>
  <c r="R45" i="98"/>
  <c r="O45" i="98"/>
  <c r="K45" i="98"/>
  <c r="BM46" i="98"/>
  <c r="BR46" i="98" s="1"/>
  <c r="BT46" i="98"/>
  <c r="BQ47" i="98"/>
  <c r="AJ48" i="98"/>
  <c r="AK48" i="98"/>
  <c r="AI48" i="98"/>
  <c r="AH48" i="98"/>
  <c r="BU48" i="98"/>
  <c r="BM48" i="98"/>
  <c r="BR48" i="98"/>
  <c r="BT48" i="98"/>
  <c r="BQ49" i="98"/>
  <c r="AJ50" i="98"/>
  <c r="AK50" i="98"/>
  <c r="AI50" i="98"/>
  <c r="AH50" i="98"/>
  <c r="BM50" i="98"/>
  <c r="BU50" i="98" s="1"/>
  <c r="BQ51" i="98"/>
  <c r="AJ52" i="98"/>
  <c r="AK52" i="98"/>
  <c r="AI52" i="98"/>
  <c r="AH52" i="98"/>
  <c r="BU52" i="98"/>
  <c r="BM52" i="98"/>
  <c r="BR52" i="98"/>
  <c r="BT52" i="98"/>
  <c r="BQ53" i="98"/>
  <c r="BQ55" i="98"/>
  <c r="R57" i="98"/>
  <c r="Q57" i="98"/>
  <c r="O57" i="98"/>
  <c r="S57" i="98"/>
  <c r="P57" i="98"/>
  <c r="AI59" i="98"/>
  <c r="AH59" i="98"/>
  <c r="AK59" i="98"/>
  <c r="AJ59" i="98"/>
  <c r="AE62" i="98"/>
  <c r="AH62" i="98"/>
  <c r="AG62" i="98"/>
  <c r="AI63" i="98"/>
  <c r="AH63" i="98"/>
  <c r="AJ63" i="98"/>
  <c r="AG63" i="98"/>
  <c r="AE64" i="98"/>
  <c r="AH64" i="98"/>
  <c r="AG64" i="98"/>
  <c r="AF64" i="98"/>
  <c r="AI71" i="98"/>
  <c r="AH71" i="98"/>
  <c r="AK71" i="98"/>
  <c r="AG71" i="98"/>
  <c r="BS80" i="98"/>
  <c r="BQ80" i="98"/>
  <c r="BM80" i="98"/>
  <c r="BT80" i="98" s="1"/>
  <c r="BU80" i="98"/>
  <c r="M89" i="98"/>
  <c r="N89" i="98"/>
  <c r="S89" i="98"/>
  <c r="R89" i="98"/>
  <c r="M91" i="98"/>
  <c r="S91" i="98"/>
  <c r="R91" i="98"/>
  <c r="AY93" i="98"/>
  <c r="BC93" i="98"/>
  <c r="AU93" i="98"/>
  <c r="BB93" i="98"/>
  <c r="AZ93" i="98"/>
  <c r="BA93" i="98"/>
  <c r="BC96" i="98"/>
  <c r="AU96" i="98"/>
  <c r="AY96" i="98" s="1"/>
  <c r="BB96" i="98"/>
  <c r="BA96" i="98"/>
  <c r="AJ44" i="98"/>
  <c r="AI44" i="98"/>
  <c r="AH44" i="98"/>
  <c r="K46" i="98"/>
  <c r="P46" i="98" s="1"/>
  <c r="R55" i="98"/>
  <c r="Q55" i="98"/>
  <c r="O55" i="98"/>
  <c r="S55" i="98"/>
  <c r="P55" i="98"/>
  <c r="S58" i="98"/>
  <c r="K58" i="98"/>
  <c r="R58" i="98" s="1"/>
  <c r="Q58" i="98"/>
  <c r="AE60" i="98"/>
  <c r="AK60" i="98"/>
  <c r="AH60" i="98"/>
  <c r="AJ62" i="98"/>
  <c r="AK63" i="98"/>
  <c r="AJ64" i="98"/>
  <c r="AE68" i="98"/>
  <c r="AF68" i="98"/>
  <c r="AK68" i="98"/>
  <c r="AH68" i="98"/>
  <c r="P69" i="98"/>
  <c r="N69" i="98"/>
  <c r="M69" i="98"/>
  <c r="AE71" i="98"/>
  <c r="AI77" i="98"/>
  <c r="AC77" i="98"/>
  <c r="AH77" i="98" s="1"/>
  <c r="N79" i="98"/>
  <c r="M79" i="98"/>
  <c r="BB79" i="98"/>
  <c r="BP94" i="98"/>
  <c r="BO94" i="98"/>
  <c r="N61" i="98"/>
  <c r="M61" i="98"/>
  <c r="AZ61" i="98"/>
  <c r="AY61" i="98"/>
  <c r="BC61" i="98"/>
  <c r="AZ67" i="98"/>
  <c r="BC67" i="98"/>
  <c r="BA67" i="98"/>
  <c r="AJ71" i="98"/>
  <c r="AW73" i="98"/>
  <c r="BB73" i="98"/>
  <c r="AX73" i="98"/>
  <c r="M81" i="98"/>
  <c r="N81" i="98"/>
  <c r="P95" i="98"/>
  <c r="M95" i="98"/>
  <c r="S95" i="98"/>
  <c r="R95" i="98"/>
  <c r="N95" i="98"/>
  <c r="R67" i="98"/>
  <c r="O67" i="98"/>
  <c r="Q67" i="98"/>
  <c r="P67" i="98"/>
  <c r="AW70" i="98"/>
  <c r="BB70" i="98"/>
  <c r="BC70" i="98"/>
  <c r="AZ70" i="98"/>
  <c r="BP71" i="98"/>
  <c r="BO71" i="98"/>
  <c r="BU71" i="98"/>
  <c r="AE72" i="98"/>
  <c r="AK72" i="98"/>
  <c r="AG72" i="98"/>
  <c r="AH72" i="98"/>
  <c r="M73" i="98"/>
  <c r="S73" i="98"/>
  <c r="P73" i="98"/>
  <c r="N73" i="98"/>
  <c r="Q75" i="98"/>
  <c r="K75" i="98"/>
  <c r="S75" i="98" s="1"/>
  <c r="BS84" i="98"/>
  <c r="BR84" i="98"/>
  <c r="BQ84" i="98"/>
  <c r="BM84" i="98"/>
  <c r="BU84" i="98"/>
  <c r="P97" i="98"/>
  <c r="M97" i="98"/>
  <c r="S97" i="98"/>
  <c r="R97" i="98"/>
  <c r="N97" i="98"/>
  <c r="AZ43" i="98"/>
  <c r="AZ45" i="98"/>
  <c r="AZ47" i="98"/>
  <c r="AZ49" i="98"/>
  <c r="AZ51" i="98"/>
  <c r="AZ53" i="98"/>
  <c r="AY53" i="98"/>
  <c r="AK56" i="98"/>
  <c r="BM56" i="98"/>
  <c r="BR56" i="98" s="1"/>
  <c r="BQ59" i="98"/>
  <c r="BP59" i="98"/>
  <c r="R61" i="98"/>
  <c r="Q61" i="98"/>
  <c r="O61" i="98"/>
  <c r="S62" i="98"/>
  <c r="K62" i="98"/>
  <c r="AY66" i="98"/>
  <c r="AX66" i="98"/>
  <c r="AI67" i="98"/>
  <c r="AK67" i="98"/>
  <c r="AJ67" i="98"/>
  <c r="AG67" i="98"/>
  <c r="R68" i="98"/>
  <c r="AZ73" i="98"/>
  <c r="AY73" i="98"/>
  <c r="BC73" i="98"/>
  <c r="BA73" i="98"/>
  <c r="AF75" i="98"/>
  <c r="AK75" i="98"/>
  <c r="AE75" i="98"/>
  <c r="P77" i="98"/>
  <c r="N77" i="98"/>
  <c r="AF79" i="98"/>
  <c r="AJ79" i="98"/>
  <c r="AU97" i="98"/>
  <c r="BB97" i="98" s="1"/>
  <c r="BA97" i="98"/>
  <c r="AZ55" i="98"/>
  <c r="AY55" i="98"/>
  <c r="BM58" i="98"/>
  <c r="BR58" i="98" s="1"/>
  <c r="BT58" i="98"/>
  <c r="BQ61" i="98"/>
  <c r="BP61" i="98"/>
  <c r="O62" i="98"/>
  <c r="R63" i="98"/>
  <c r="Q63" i="98"/>
  <c r="O63" i="98"/>
  <c r="S64" i="98"/>
  <c r="K64" i="98"/>
  <c r="AZ69" i="98"/>
  <c r="BC69" i="98"/>
  <c r="BB69" i="98"/>
  <c r="AY69" i="98"/>
  <c r="K70" i="98"/>
  <c r="Q70" i="98"/>
  <c r="BP75" i="98"/>
  <c r="BU75" i="98"/>
  <c r="BT75" i="98"/>
  <c r="BR75" i="98"/>
  <c r="S77" i="98"/>
  <c r="AK79" i="98"/>
  <c r="R49" i="98"/>
  <c r="O49" i="98"/>
  <c r="R51" i="98"/>
  <c r="O51" i="98"/>
  <c r="R53" i="98"/>
  <c r="O53" i="98"/>
  <c r="AZ57" i="98"/>
  <c r="AY57" i="98"/>
  <c r="BU60" i="98"/>
  <c r="BM60" i="98"/>
  <c r="BT60" i="98"/>
  <c r="BR60" i="98"/>
  <c r="BQ63" i="98"/>
  <c r="BP63" i="98"/>
  <c r="BM72" i="98"/>
  <c r="BR72" i="98" s="1"/>
  <c r="BT72" i="98"/>
  <c r="BS72" i="98"/>
  <c r="BP77" i="98"/>
  <c r="BR77" i="98"/>
  <c r="BO77" i="98"/>
  <c r="K80" i="98"/>
  <c r="P80" i="98" s="1"/>
  <c r="Q80" i="98"/>
  <c r="O80" i="98"/>
  <c r="R80" i="98"/>
  <c r="AK86" i="98"/>
  <c r="AC86" i="98"/>
  <c r="AG86" i="98" s="1"/>
  <c r="AJ86" i="98"/>
  <c r="AH86" i="98"/>
  <c r="AI86" i="98"/>
  <c r="BT88" i="98"/>
  <c r="BS88" i="98"/>
  <c r="BR88" i="98"/>
  <c r="BU88" i="98"/>
  <c r="BQ88" i="98"/>
  <c r="BC98" i="98"/>
  <c r="AU98" i="98"/>
  <c r="BB98" i="98"/>
  <c r="BA98" i="98"/>
  <c r="AY98" i="98"/>
  <c r="AZ98" i="98"/>
  <c r="O97" i="98"/>
  <c r="AY95" i="98"/>
  <c r="BC95" i="98"/>
  <c r="AU95" i="98"/>
  <c r="BB95" i="98"/>
  <c r="BA95" i="98"/>
  <c r="BT100" i="98"/>
  <c r="BS100" i="98"/>
  <c r="BM100" i="98"/>
  <c r="BQ100" i="98" s="1"/>
  <c r="AJ65" i="98"/>
  <c r="BM66" i="98"/>
  <c r="BR66" i="98" s="1"/>
  <c r="R69" i="98"/>
  <c r="O69" i="98"/>
  <c r="R71" i="98"/>
  <c r="Q71" i="98"/>
  <c r="O71" i="98"/>
  <c r="K72" i="98"/>
  <c r="AI73" i="98"/>
  <c r="AH73" i="98"/>
  <c r="BT73" i="98"/>
  <c r="AJ74" i="98"/>
  <c r="AZ75" i="98"/>
  <c r="AY75" i="98"/>
  <c r="BM76" i="98"/>
  <c r="BT76" i="98" s="1"/>
  <c r="BQ77" i="98"/>
  <c r="P78" i="98"/>
  <c r="R79" i="98"/>
  <c r="Q79" i="98"/>
  <c r="O79" i="98"/>
  <c r="AG79" i="98"/>
  <c r="P81" i="98"/>
  <c r="O81" i="98"/>
  <c r="S81" i="98"/>
  <c r="R81" i="98"/>
  <c r="BS82" i="98"/>
  <c r="BR82" i="98"/>
  <c r="BM82" i="98"/>
  <c r="AE83" i="98"/>
  <c r="P85" i="98"/>
  <c r="O85" i="98"/>
  <c r="S85" i="98"/>
  <c r="R85" i="98"/>
  <c r="BC90" i="98"/>
  <c r="AU90" i="98"/>
  <c r="AY90" i="98" s="1"/>
  <c r="BB90" i="98"/>
  <c r="BA90" i="98"/>
  <c r="AU91" i="98"/>
  <c r="AZ91" i="98" s="1"/>
  <c r="BA91" i="98"/>
  <c r="BT92" i="98"/>
  <c r="BS92" i="98"/>
  <c r="BR92" i="98"/>
  <c r="BU92" i="98"/>
  <c r="BP98" i="98"/>
  <c r="BO98" i="98"/>
  <c r="AH83" i="98"/>
  <c r="BB86" i="98"/>
  <c r="BA86" i="98"/>
  <c r="AY86" i="98"/>
  <c r="AZ86" i="98"/>
  <c r="AU86" i="98"/>
  <c r="BP91" i="98"/>
  <c r="BO91" i="98"/>
  <c r="BC94" i="98"/>
  <c r="AU94" i="98"/>
  <c r="BB94" i="98" s="1"/>
  <c r="BA94" i="98"/>
  <c r="S66" i="98"/>
  <c r="K66" i="98"/>
  <c r="AJ68" i="98"/>
  <c r="BU70" i="98"/>
  <c r="BM70" i="98"/>
  <c r="BT70" i="98"/>
  <c r="BR70" i="98"/>
  <c r="BQ71" i="98"/>
  <c r="R73" i="98"/>
  <c r="Q73" i="98"/>
  <c r="O73" i="98"/>
  <c r="S74" i="98"/>
  <c r="K74" i="98"/>
  <c r="AI75" i="98"/>
  <c r="AH75" i="98"/>
  <c r="AJ76" i="98"/>
  <c r="AZ77" i="98"/>
  <c r="AY77" i="98"/>
  <c r="BU78" i="98"/>
  <c r="BM78" i="98"/>
  <c r="BT78" i="98" s="1"/>
  <c r="AK80" i="98"/>
  <c r="AC80" i="98"/>
  <c r="AJ80" i="98"/>
  <c r="AH80" i="98"/>
  <c r="AG80" i="98"/>
  <c r="AG81" i="98"/>
  <c r="AF81" i="98"/>
  <c r="AK81" i="98"/>
  <c r="AK84" i="98"/>
  <c r="AC84" i="98"/>
  <c r="AJ84" i="98"/>
  <c r="AH84" i="98"/>
  <c r="AG84" i="98"/>
  <c r="AG85" i="98"/>
  <c r="AF85" i="98"/>
  <c r="AK85" i="98"/>
  <c r="BC86" i="98"/>
  <c r="BC89" i="98"/>
  <c r="AU89" i="98"/>
  <c r="AY89" i="98" s="1"/>
  <c r="BB89" i="98"/>
  <c r="BP90" i="98"/>
  <c r="BO90" i="98"/>
  <c r="BT91" i="98"/>
  <c r="M93" i="98"/>
  <c r="N93" i="98"/>
  <c r="S98" i="98"/>
  <c r="BU98" i="98"/>
  <c r="BM64" i="98"/>
  <c r="R65" i="98"/>
  <c r="AZ65" i="98"/>
  <c r="BQ65" i="98"/>
  <c r="K68" i="98"/>
  <c r="AJ70" i="98"/>
  <c r="O74" i="98"/>
  <c r="AF76" i="98"/>
  <c r="AX77" i="98"/>
  <c r="P79" i="98"/>
  <c r="BO79" i="98"/>
  <c r="S82" i="98"/>
  <c r="S86" i="98"/>
  <c r="AU87" i="98"/>
  <c r="AZ87" i="98" s="1"/>
  <c r="BB87" i="98"/>
  <c r="AZ89" i="98"/>
  <c r="BQ91" i="98"/>
  <c r="AZ94" i="98"/>
  <c r="BU74" i="98"/>
  <c r="BM74" i="98"/>
  <c r="BT74" i="98"/>
  <c r="BR74" i="98"/>
  <c r="BQ75" i="98"/>
  <c r="R77" i="98"/>
  <c r="Q77" i="98"/>
  <c r="O77" i="98"/>
  <c r="BC77" i="98"/>
  <c r="K78" i="98"/>
  <c r="AI79" i="98"/>
  <c r="AH79" i="98"/>
  <c r="BU79" i="98"/>
  <c r="AC82" i="98"/>
  <c r="AJ82" i="98" s="1"/>
  <c r="AG83" i="98"/>
  <c r="AF83" i="98"/>
  <c r="AK83" i="98"/>
  <c r="P91" i="98"/>
  <c r="BU91" i="98"/>
  <c r="O95" i="98"/>
  <c r="BT79" i="98"/>
  <c r="BU87" i="98"/>
  <c r="BP89" i="98"/>
  <c r="BO89" i="98"/>
  <c r="BP93" i="98"/>
  <c r="BO93" i="98"/>
  <c r="N99" i="98"/>
  <c r="AU99" i="98"/>
  <c r="BB99" i="98" s="1"/>
  <c r="S100" i="98"/>
  <c r="AU100" i="98"/>
  <c r="BB100" i="98" s="1"/>
  <c r="BA100" i="98"/>
  <c r="BT94" i="98"/>
  <c r="BS94" i="98"/>
  <c r="BR94" i="98"/>
  <c r="BP95" i="98"/>
  <c r="BO95" i="98"/>
  <c r="BP96" i="98"/>
  <c r="BO96" i="98"/>
  <c r="BC88" i="98"/>
  <c r="AU88" i="98"/>
  <c r="BB88" i="98"/>
  <c r="BA88" i="98"/>
  <c r="AY88" i="98"/>
  <c r="P89" i="98"/>
  <c r="BT90" i="98"/>
  <c r="BS90" i="98"/>
  <c r="BR90" i="98"/>
  <c r="S92" i="98"/>
  <c r="AU92" i="98"/>
  <c r="BB92" i="98" s="1"/>
  <c r="BA92" i="98"/>
  <c r="P93" i="98"/>
  <c r="BQ94" i="98"/>
  <c r="AK95" i="98"/>
  <c r="BT95" i="98"/>
  <c r="AK96" i="98"/>
  <c r="BT96" i="98"/>
  <c r="BS96" i="98"/>
  <c r="BR96" i="98"/>
  <c r="BP97" i="98"/>
  <c r="BO97" i="98"/>
  <c r="R99" i="98"/>
  <c r="BA99" i="98"/>
  <c r="AZ100" i="98"/>
  <c r="BQ79" i="98"/>
  <c r="BB80" i="98"/>
  <c r="BA80" i="98"/>
  <c r="AY80" i="98"/>
  <c r="AU81" i="98"/>
  <c r="BC81" i="98" s="1"/>
  <c r="BQ81" i="98"/>
  <c r="BB82" i="98"/>
  <c r="BA82" i="98"/>
  <c r="AY82" i="98"/>
  <c r="AU83" i="98"/>
  <c r="BQ83" i="98"/>
  <c r="BB84" i="98"/>
  <c r="BA84" i="98"/>
  <c r="AY84" i="98"/>
  <c r="BC85" i="98"/>
  <c r="AU85" i="98"/>
  <c r="BQ85" i="98"/>
  <c r="P87" i="98"/>
  <c r="BT87" i="98"/>
  <c r="BR89" i="98"/>
  <c r="BQ90" i="98"/>
  <c r="BR93" i="98"/>
  <c r="BU94" i="98"/>
  <c r="BQ95" i="98"/>
  <c r="BQ96" i="98"/>
  <c r="BT97" i="98"/>
  <c r="AK98" i="98"/>
  <c r="BT98" i="98"/>
  <c r="BS98" i="98"/>
  <c r="BR98" i="98"/>
  <c r="BP99" i="98"/>
  <c r="BO99" i="98"/>
  <c r="P99" i="98"/>
  <c r="O99" i="98"/>
  <c r="M99" i="98"/>
  <c r="AK87" i="98"/>
  <c r="AK89" i="98"/>
  <c r="AK91" i="98"/>
  <c r="BS93" i="98"/>
  <c r="AC95" i="98"/>
  <c r="BS95" i="98"/>
  <c r="AG96" i="98"/>
  <c r="AC97" i="98"/>
  <c r="BS97" i="98"/>
  <c r="P98" i="98"/>
  <c r="AG98" i="98"/>
  <c r="AC99" i="98"/>
  <c r="AK99" i="98" s="1"/>
  <c r="BS99" i="98"/>
  <c r="Q82" i="98"/>
  <c r="Q84" i="98"/>
  <c r="Q86" i="98"/>
  <c r="Q88" i="98"/>
  <c r="Q90" i="98"/>
  <c r="Q92" i="98"/>
  <c r="Q94" i="98"/>
  <c r="AH94" i="98"/>
  <c r="Q96" i="98"/>
  <c r="AH96" i="98"/>
  <c r="Q98" i="98"/>
  <c r="Q100" i="98"/>
  <c r="K82" i="98"/>
  <c r="K84" i="98"/>
  <c r="K86" i="98"/>
  <c r="O87" i="98"/>
  <c r="AF87" i="98"/>
  <c r="K88" i="98"/>
  <c r="S88" i="98" s="1"/>
  <c r="O89" i="98"/>
  <c r="AF89" i="98"/>
  <c r="K90" i="98"/>
  <c r="O91" i="98"/>
  <c r="AF91" i="98"/>
  <c r="K92" i="98"/>
  <c r="O93" i="98"/>
  <c r="AF93" i="98"/>
  <c r="K94" i="98"/>
  <c r="K96" i="98"/>
  <c r="P96" i="98" s="1"/>
  <c r="AJ96" i="98"/>
  <c r="K98" i="98"/>
  <c r="K100" i="98"/>
  <c r="AC88" i="98"/>
  <c r="AJ88" i="98" s="1"/>
  <c r="AC90" i="98"/>
  <c r="AK90" i="98" s="1"/>
  <c r="AC92" i="98"/>
  <c r="AJ92" i="98" s="1"/>
  <c r="AC94" i="98"/>
  <c r="AK94" i="98" s="1"/>
  <c r="AC96" i="98"/>
  <c r="AC98" i="98"/>
  <c r="AC100" i="98"/>
  <c r="AK100" i="98" s="1"/>
  <c r="BO18" i="91"/>
  <c r="BP18" i="91"/>
  <c r="BQ18" i="91"/>
  <c r="BU26" i="91"/>
  <c r="BP15" i="91"/>
  <c r="BS18" i="91"/>
  <c r="BS23" i="91"/>
  <c r="BR25" i="91"/>
  <c r="BS36" i="91"/>
  <c r="BT15" i="91"/>
  <c r="BU23" i="91"/>
  <c r="BS25" i="91"/>
  <c r="BM26" i="91"/>
  <c r="BO26" i="91" s="1"/>
  <c r="BQ33" i="91"/>
  <c r="BT36" i="91"/>
  <c r="BR9" i="91"/>
  <c r="BU25" i="91"/>
  <c r="BS9" i="91"/>
  <c r="BM14" i="91"/>
  <c r="BT24" i="91"/>
  <c r="BR31" i="91"/>
  <c r="BS33" i="91"/>
  <c r="BS34" i="91"/>
  <c r="BT9" i="91"/>
  <c r="BO24" i="91"/>
  <c r="BS31" i="91"/>
  <c r="BP24" i="91"/>
  <c r="BR14" i="91"/>
  <c r="BU33" i="91"/>
  <c r="BU34" i="90"/>
  <c r="BP34" i="90"/>
  <c r="BO34" i="90"/>
  <c r="BQ27" i="90"/>
  <c r="BM28" i="90"/>
  <c r="BS31" i="90"/>
  <c r="BO12" i="90"/>
  <c r="BO19" i="90"/>
  <c r="BM33" i="90"/>
  <c r="BO33" i="90" s="1"/>
  <c r="BP12" i="90"/>
  <c r="BQ19" i="90"/>
  <c r="BR34" i="90"/>
  <c r="BM11" i="90"/>
  <c r="BQ11" i="90" s="1"/>
  <c r="BT12" i="90"/>
  <c r="BM20" i="90"/>
  <c r="BT20" i="90" s="1"/>
  <c r="BT23" i="90"/>
  <c r="BS33" i="90"/>
  <c r="BS36" i="90"/>
  <c r="BU12" i="90"/>
  <c r="BQ13" i="90"/>
  <c r="BM37" i="90"/>
  <c r="BU37" i="90" s="1"/>
  <c r="BR13" i="90"/>
  <c r="BU23" i="90"/>
  <c r="BS34" i="90"/>
  <c r="BR11" i="90"/>
  <c r="BS13" i="90"/>
  <c r="BM27" i="90"/>
  <c r="BT34" i="90"/>
  <c r="BO36" i="89"/>
  <c r="BP36" i="89"/>
  <c r="BR29" i="89"/>
  <c r="BP29" i="89"/>
  <c r="BS27" i="89"/>
  <c r="BS36" i="89"/>
  <c r="BQ13" i="89"/>
  <c r="BU27" i="89"/>
  <c r="BT33" i="89"/>
  <c r="BT29" i="89"/>
  <c r="BS13" i="89"/>
  <c r="BT21" i="89"/>
  <c r="BS9" i="89"/>
  <c r="BP21" i="89"/>
  <c r="BO25" i="89"/>
  <c r="BQ29" i="89"/>
  <c r="BS32" i="89"/>
  <c r="BM33" i="89"/>
  <c r="BR11" i="89"/>
  <c r="BQ21" i="89"/>
  <c r="BT25" i="89"/>
  <c r="BS29" i="89"/>
  <c r="BT32" i="89"/>
  <c r="BM13" i="89"/>
  <c r="BT13" i="89" s="1"/>
  <c r="BS21" i="89"/>
  <c r="BU25" i="89"/>
  <c r="BO29" i="88"/>
  <c r="BP29" i="88"/>
  <c r="BO14" i="88"/>
  <c r="BP14" i="88"/>
  <c r="BR14" i="88"/>
  <c r="BS14" i="88"/>
  <c r="BQ29" i="88"/>
  <c r="BU12" i="88"/>
  <c r="BR29" i="88"/>
  <c r="BU13" i="88"/>
  <c r="BS29" i="88"/>
  <c r="BT14" i="88"/>
  <c r="BT22" i="88"/>
  <c r="BU29" i="88"/>
  <c r="BQ22" i="88"/>
  <c r="BO28" i="88"/>
  <c r="BQ14" i="88"/>
  <c r="BR22" i="88"/>
  <c r="BT26" i="88"/>
  <c r="BR28" i="88"/>
  <c r="BO20" i="87"/>
  <c r="BP20" i="87"/>
  <c r="BO19" i="87"/>
  <c r="BP19" i="87"/>
  <c r="BR19" i="87"/>
  <c r="BP27" i="87"/>
  <c r="BO27" i="87"/>
  <c r="BP33" i="87"/>
  <c r="BO33" i="87"/>
  <c r="BO18" i="87"/>
  <c r="BQ18" i="87"/>
  <c r="BP18" i="87"/>
  <c r="BU8" i="87"/>
  <c r="BP8" i="87"/>
  <c r="BO8" i="87"/>
  <c r="BO15" i="87"/>
  <c r="BP15" i="87"/>
  <c r="BQ15" i="87"/>
  <c r="BM11" i="87"/>
  <c r="BU11" i="87" s="1"/>
  <c r="BU15" i="87"/>
  <c r="BQ20" i="87"/>
  <c r="BR27" i="87"/>
  <c r="BQ33" i="87"/>
  <c r="BT34" i="87"/>
  <c r="BT37" i="87"/>
  <c r="BQ35" i="87"/>
  <c r="BP17" i="87"/>
  <c r="BS27" i="87"/>
  <c r="BT33" i="87"/>
  <c r="BP37" i="87"/>
  <c r="BQ8" i="87"/>
  <c r="BU12" i="87"/>
  <c r="BQ17" i="87"/>
  <c r="BS21" i="87"/>
  <c r="BP28" i="87"/>
  <c r="BU33" i="87"/>
  <c r="BQ37" i="87"/>
  <c r="BR8" i="87"/>
  <c r="BM9" i="87"/>
  <c r="BP9" i="87" s="1"/>
  <c r="BO12" i="87"/>
  <c r="BO26" i="87"/>
  <c r="BO34" i="87"/>
  <c r="BS37" i="87"/>
  <c r="BS8" i="87"/>
  <c r="BO16" i="87"/>
  <c r="BP26" i="87"/>
  <c r="BT29" i="87"/>
  <c r="BP34" i="87"/>
  <c r="BT8" i="87"/>
  <c r="BP16" i="87"/>
  <c r="BU19" i="87"/>
  <c r="BP29" i="87"/>
  <c r="BU20" i="87"/>
  <c r="BQ27" i="87"/>
  <c r="BM35" i="87"/>
  <c r="BP35" i="87" s="1"/>
  <c r="BO34" i="86"/>
  <c r="BP34" i="86"/>
  <c r="BS14" i="86"/>
  <c r="BU18" i="86"/>
  <c r="BP24" i="86"/>
  <c r="BT32" i="86"/>
  <c r="BR34" i="86"/>
  <c r="BS35" i="86"/>
  <c r="BM37" i="86"/>
  <c r="BP37" i="86" s="1"/>
  <c r="BM11" i="86"/>
  <c r="BU26" i="86"/>
  <c r="BM30" i="86"/>
  <c r="BU32" i="86"/>
  <c r="BO33" i="86"/>
  <c r="BS34" i="86"/>
  <c r="BT27" i="86"/>
  <c r="BP33" i="86"/>
  <c r="BT34" i="86"/>
  <c r="BQ33" i="86"/>
  <c r="BU34" i="86"/>
  <c r="BS37" i="86"/>
  <c r="BT26" i="86"/>
  <c r="BS28" i="86"/>
  <c r="BO32" i="86"/>
  <c r="BR33" i="86"/>
  <c r="BO26" i="86"/>
  <c r="BS33" i="86"/>
  <c r="BS12" i="86"/>
  <c r="BQ32" i="86"/>
  <c r="BU10" i="85"/>
  <c r="BO10" i="85"/>
  <c r="BU8" i="85"/>
  <c r="BO8" i="85"/>
  <c r="BQ8" i="85"/>
  <c r="BM18" i="85"/>
  <c r="BU18" i="85" s="1"/>
  <c r="BU20" i="85"/>
  <c r="BS30" i="85"/>
  <c r="BO21" i="85"/>
  <c r="BM28" i="85"/>
  <c r="BQ10" i="85"/>
  <c r="BP21" i="85"/>
  <c r="BT9" i="85"/>
  <c r="BS10" i="85"/>
  <c r="BT12" i="85"/>
  <c r="BO20" i="85"/>
  <c r="BQ29" i="85"/>
  <c r="BS12" i="85"/>
  <c r="BQ20" i="85"/>
  <c r="BS28" i="85"/>
  <c r="BT30" i="85"/>
  <c r="BQ36" i="85"/>
  <c r="BQ37" i="85"/>
  <c r="BN4" i="85"/>
  <c r="BT8" i="85"/>
  <c r="BM9" i="85"/>
  <c r="BR37" i="85"/>
  <c r="BO12" i="84"/>
  <c r="BM20" i="84"/>
  <c r="BQ20" i="84" s="1"/>
  <c r="BU32" i="84"/>
  <c r="BQ12" i="84"/>
  <c r="BQ13" i="84"/>
  <c r="BQ29" i="84"/>
  <c r="BT32" i="84"/>
  <c r="BU12" i="84"/>
  <c r="BR13" i="84"/>
  <c r="BO29" i="84"/>
  <c r="BO32" i="84"/>
  <c r="BS13" i="84"/>
  <c r="BO28" i="84"/>
  <c r="BR29" i="84"/>
  <c r="BP32" i="84"/>
  <c r="BU11" i="84"/>
  <c r="BT13" i="84"/>
  <c r="BP28" i="84"/>
  <c r="BS29" i="84"/>
  <c r="BQ32" i="84"/>
  <c r="BU13" i="84"/>
  <c r="BT29" i="84"/>
  <c r="BC30" i="96"/>
  <c r="AX30" i="96"/>
  <c r="BA14" i="96"/>
  <c r="BC14" i="96"/>
  <c r="AU15" i="96"/>
  <c r="AY15" i="96" s="1"/>
  <c r="AW20" i="96"/>
  <c r="AX21" i="96"/>
  <c r="AX22" i="96"/>
  <c r="AZ20" i="96"/>
  <c r="AZ21" i="96"/>
  <c r="BA28" i="96"/>
  <c r="BB10" i="96"/>
  <c r="AU14" i="96"/>
  <c r="AY14" i="96" s="1"/>
  <c r="AU29" i="96"/>
  <c r="AW29" i="96" s="1"/>
  <c r="AZ36" i="96"/>
  <c r="BC20" i="96"/>
  <c r="AU28" i="96"/>
  <c r="AW28" i="96" s="1"/>
  <c r="BB36" i="96"/>
  <c r="AW11" i="95"/>
  <c r="AZ11" i="95"/>
  <c r="AY11" i="95"/>
  <c r="AX11" i="95"/>
  <c r="BC8" i="95"/>
  <c r="AX8" i="95"/>
  <c r="AW8" i="95"/>
  <c r="BB8" i="95"/>
  <c r="AY8" i="95"/>
  <c r="AZ8" i="95"/>
  <c r="AX29" i="95"/>
  <c r="AW29" i="95"/>
  <c r="AX27" i="95"/>
  <c r="AX35" i="95"/>
  <c r="AZ36" i="95"/>
  <c r="BA8" i="95"/>
  <c r="BC18" i="95"/>
  <c r="AY35" i="95"/>
  <c r="BA36" i="95"/>
  <c r="BB11" i="95"/>
  <c r="AZ27" i="95"/>
  <c r="AZ29" i="95"/>
  <c r="AZ35" i="95"/>
  <c r="AU16" i="95"/>
  <c r="AX19" i="95"/>
  <c r="AU28" i="95"/>
  <c r="AZ28" i="95" s="1"/>
  <c r="BC29" i="95"/>
  <c r="BB30" i="95"/>
  <c r="BA35" i="95"/>
  <c r="BB27" i="95"/>
  <c r="AX30" i="95"/>
  <c r="BC26" i="95"/>
  <c r="BA11" i="95"/>
  <c r="BC19" i="95"/>
  <c r="AY26" i="95"/>
  <c r="BA30" i="95"/>
  <c r="AU36" i="94"/>
  <c r="AX36" i="94" s="1"/>
  <c r="AW19" i="94"/>
  <c r="AY16" i="94"/>
  <c r="AY19" i="94"/>
  <c r="AZ15" i="94"/>
  <c r="BA16" i="94"/>
  <c r="AZ19" i="94"/>
  <c r="BA25" i="94"/>
  <c r="BA29" i="94"/>
  <c r="AW35" i="94"/>
  <c r="BB9" i="94"/>
  <c r="BA19" i="94"/>
  <c r="AW20" i="94"/>
  <c r="BB25" i="94"/>
  <c r="AY35" i="94"/>
  <c r="AX9" i="94"/>
  <c r="AU13" i="94"/>
  <c r="AX21" i="94"/>
  <c r="AX30" i="94"/>
  <c r="AZ35" i="94"/>
  <c r="BC31" i="94"/>
  <c r="AY9" i="94"/>
  <c r="AU31" i="94"/>
  <c r="AZ30" i="93"/>
  <c r="AW13" i="93"/>
  <c r="AZ13" i="93"/>
  <c r="AX13" i="93"/>
  <c r="AX22" i="93"/>
  <c r="BA30" i="93"/>
  <c r="AY12" i="93"/>
  <c r="BA13" i="93"/>
  <c r="AW34" i="93"/>
  <c r="AW12" i="93"/>
  <c r="BC13" i="93"/>
  <c r="AU30" i="93"/>
  <c r="AY28" i="93"/>
  <c r="BC34" i="93"/>
  <c r="BC14" i="93"/>
  <c r="AX19" i="93"/>
  <c r="BA28" i="93"/>
  <c r="AY14" i="93"/>
  <c r="AY30" i="93"/>
  <c r="AX31" i="93"/>
  <c r="AU11" i="93"/>
  <c r="AZ14" i="93"/>
  <c r="BB22" i="93"/>
  <c r="AU27" i="93"/>
  <c r="AY27" i="93" s="1"/>
  <c r="BA21" i="92"/>
  <c r="AU36" i="92"/>
  <c r="AU11" i="92"/>
  <c r="AY11" i="92" s="1"/>
  <c r="BA37" i="92"/>
  <c r="AU18" i="92"/>
  <c r="BC18" i="92" s="1"/>
  <c r="BC23" i="92"/>
  <c r="AW13" i="92"/>
  <c r="AX13" i="92"/>
  <c r="AW19" i="92"/>
  <c r="AY19" i="92"/>
  <c r="AX19" i="92"/>
  <c r="AU10" i="92"/>
  <c r="BA12" i="92"/>
  <c r="AU22" i="92"/>
  <c r="AY22" i="92" s="1"/>
  <c r="BA19" i="92"/>
  <c r="BB13" i="92"/>
  <c r="BB19" i="92"/>
  <c r="AU27" i="92"/>
  <c r="AW27" i="92" s="1"/>
  <c r="AU35" i="92"/>
  <c r="BC35" i="92" s="1"/>
  <c r="BB37" i="92"/>
  <c r="BA27" i="92"/>
  <c r="BC37" i="92"/>
  <c r="AW18" i="92"/>
  <c r="AY12" i="92"/>
  <c r="BB18" i="92"/>
  <c r="AZ19" i="92"/>
  <c r="AE11" i="96"/>
  <c r="AH11" i="96"/>
  <c r="AF11" i="96"/>
  <c r="AF37" i="96"/>
  <c r="AE37" i="96"/>
  <c r="AG11" i="96"/>
  <c r="AI17" i="96"/>
  <c r="AH25" i="96"/>
  <c r="AC36" i="96"/>
  <c r="AF36" i="96" s="1"/>
  <c r="AJ17" i="96"/>
  <c r="AI27" i="96"/>
  <c r="AK35" i="96"/>
  <c r="AI11" i="96"/>
  <c r="AK25" i="96"/>
  <c r="AK27" i="96"/>
  <c r="AH33" i="96"/>
  <c r="AG35" i="96"/>
  <c r="AG37" i="96"/>
  <c r="AJ11" i="96"/>
  <c r="AC19" i="96"/>
  <c r="AJ19" i="96" s="1"/>
  <c r="AC23" i="96"/>
  <c r="AC26" i="96"/>
  <c r="AE26" i="96" s="1"/>
  <c r="AK32" i="96"/>
  <c r="AF33" i="96"/>
  <c r="AI35" i="96"/>
  <c r="AI37" i="96"/>
  <c r="AK11" i="96"/>
  <c r="AJ37" i="96"/>
  <c r="AJ33" i="96"/>
  <c r="AK37" i="96"/>
  <c r="AG25" i="96"/>
  <c r="AF33" i="95"/>
  <c r="AJ33" i="95"/>
  <c r="AK33" i="95"/>
  <c r="AE33" i="95"/>
  <c r="AK32" i="95"/>
  <c r="AH32" i="95"/>
  <c r="AG32" i="95"/>
  <c r="AF32" i="95"/>
  <c r="AJ32" i="95"/>
  <c r="AE32" i="95"/>
  <c r="AE35" i="95"/>
  <c r="AK35" i="95"/>
  <c r="AI14" i="95"/>
  <c r="AJ16" i="95"/>
  <c r="AJ8" i="95"/>
  <c r="AE13" i="95"/>
  <c r="AF24" i="95"/>
  <c r="AC27" i="95"/>
  <c r="AF8" i="95"/>
  <c r="AF13" i="95"/>
  <c r="AC23" i="95"/>
  <c r="AK28" i="95"/>
  <c r="AG13" i="95"/>
  <c r="AG33" i="95"/>
  <c r="AH13" i="95"/>
  <c r="AJ35" i="95"/>
  <c r="AF16" i="95"/>
  <c r="AI18" i="95"/>
  <c r="AH23" i="95"/>
  <c r="AG25" i="95"/>
  <c r="AE31" i="95"/>
  <c r="AI33" i="95"/>
  <c r="AI35" i="95"/>
  <c r="AJ13" i="95"/>
  <c r="AG16" i="95"/>
  <c r="AJ23" i="95"/>
  <c r="AG31" i="95"/>
  <c r="AE14" i="94"/>
  <c r="AF14" i="94"/>
  <c r="AG14" i="94"/>
  <c r="AE28" i="94"/>
  <c r="AF28" i="94"/>
  <c r="AK28" i="94"/>
  <c r="AF24" i="94"/>
  <c r="AE24" i="94"/>
  <c r="AJ24" i="94"/>
  <c r="AG24" i="94"/>
  <c r="AH24" i="94"/>
  <c r="AI36" i="94"/>
  <c r="AH14" i="94"/>
  <c r="AG16" i="94"/>
  <c r="AC18" i="94"/>
  <c r="AK18" i="94" s="1"/>
  <c r="AI24" i="94"/>
  <c r="AC26" i="94"/>
  <c r="AK26" i="94" s="1"/>
  <c r="AC27" i="94"/>
  <c r="AE27" i="94" s="1"/>
  <c r="AC32" i="94"/>
  <c r="AI16" i="94"/>
  <c r="AI27" i="94"/>
  <c r="AG32" i="94"/>
  <c r="AK33" i="94"/>
  <c r="AG35" i="94"/>
  <c r="AG26" i="94"/>
  <c r="AH32" i="94"/>
  <c r="AE33" i="94"/>
  <c r="AF35" i="94"/>
  <c r="AJ14" i="94"/>
  <c r="AH35" i="94"/>
  <c r="AE8" i="93"/>
  <c r="AF8" i="93"/>
  <c r="AF18" i="93"/>
  <c r="AE18" i="93"/>
  <c r="AK9" i="93"/>
  <c r="AE9" i="93"/>
  <c r="AF36" i="93"/>
  <c r="AE36" i="93"/>
  <c r="AF26" i="93"/>
  <c r="AE26" i="93"/>
  <c r="AH26" i="93"/>
  <c r="AE27" i="93"/>
  <c r="AF27" i="93"/>
  <c r="AJ27" i="93"/>
  <c r="AF24" i="93"/>
  <c r="AI25" i="93"/>
  <c r="AC35" i="93"/>
  <c r="AJ36" i="93"/>
  <c r="AJ8" i="93"/>
  <c r="AG9" i="93"/>
  <c r="AK11" i="93"/>
  <c r="AI19" i="93"/>
  <c r="AG24" i="93"/>
  <c r="AG27" i="93"/>
  <c r="AI28" i="93"/>
  <c r="AK36" i="93"/>
  <c r="AK18" i="93"/>
  <c r="AG11" i="93"/>
  <c r="AH18" i="93"/>
  <c r="AI20" i="93"/>
  <c r="AH24" i="93"/>
  <c r="AK26" i="93"/>
  <c r="AH27" i="93"/>
  <c r="AJ28" i="93"/>
  <c r="AG35" i="93"/>
  <c r="AG8" i="93"/>
  <c r="AI9" i="93"/>
  <c r="AE10" i="93"/>
  <c r="AH11" i="93"/>
  <c r="AJ24" i="93"/>
  <c r="AI27" i="93"/>
  <c r="AH35" i="93"/>
  <c r="AJ9" i="93"/>
  <c r="AF16" i="93"/>
  <c r="AC19" i="93"/>
  <c r="AJ19" i="93" s="1"/>
  <c r="AC25" i="93"/>
  <c r="AG25" i="93" s="1"/>
  <c r="AK27" i="93"/>
  <c r="AE24" i="92"/>
  <c r="AF24" i="92"/>
  <c r="AG24" i="92"/>
  <c r="AH29" i="92"/>
  <c r="AC35" i="92"/>
  <c r="AH8" i="92"/>
  <c r="AJ10" i="92"/>
  <c r="AJ24" i="92"/>
  <c r="AJ28" i="92"/>
  <c r="AJ34" i="92"/>
  <c r="AF10" i="92"/>
  <c r="AJ18" i="92"/>
  <c r="AC20" i="92"/>
  <c r="AG30" i="92"/>
  <c r="AE34" i="92"/>
  <c r="AI10" i="92"/>
  <c r="AC15" i="92"/>
  <c r="AJ15" i="92" s="1"/>
  <c r="AF18" i="92"/>
  <c r="AC29" i="92"/>
  <c r="AJ30" i="92"/>
  <c r="AG34" i="92"/>
  <c r="AH34" i="92"/>
  <c r="AG17" i="92"/>
  <c r="AH24" i="92"/>
  <c r="AH33" i="92"/>
  <c r="AI34" i="92"/>
  <c r="AG9" i="92"/>
  <c r="AC16" i="92"/>
  <c r="AI17" i="92"/>
  <c r="AK34" i="92"/>
  <c r="M34" i="96"/>
  <c r="N34" i="96"/>
  <c r="L4" i="96"/>
  <c r="Q24" i="96"/>
  <c r="P30" i="96"/>
  <c r="N8" i="96"/>
  <c r="R23" i="96"/>
  <c r="Q30" i="96"/>
  <c r="Q32" i="96"/>
  <c r="O34" i="96"/>
  <c r="O8" i="96"/>
  <c r="Q34" i="96"/>
  <c r="P8" i="96"/>
  <c r="N17" i="96"/>
  <c r="K22" i="96"/>
  <c r="P23" i="96"/>
  <c r="R31" i="96"/>
  <c r="R34" i="96"/>
  <c r="Q8" i="96"/>
  <c r="Q4" i="96" s="1"/>
  <c r="O16" i="96"/>
  <c r="Q17" i="96"/>
  <c r="S34" i="96"/>
  <c r="R8" i="96"/>
  <c r="P16" i="96"/>
  <c r="K12" i="96"/>
  <c r="K20" i="96"/>
  <c r="M13" i="95"/>
  <c r="O13" i="95"/>
  <c r="N13" i="95"/>
  <c r="P13" i="95"/>
  <c r="M24" i="95"/>
  <c r="N24" i="95"/>
  <c r="M32" i="95"/>
  <c r="N32" i="95"/>
  <c r="S23" i="95"/>
  <c r="N23" i="95"/>
  <c r="M23" i="95"/>
  <c r="P23" i="95"/>
  <c r="O37" i="95"/>
  <c r="M10" i="95"/>
  <c r="M21" i="95"/>
  <c r="N31" i="95"/>
  <c r="O32" i="95"/>
  <c r="K37" i="95"/>
  <c r="N10" i="95"/>
  <c r="N21" i="95"/>
  <c r="P32" i="95"/>
  <c r="O10" i="95"/>
  <c r="O21" i="95"/>
  <c r="O22" i="95"/>
  <c r="K30" i="95"/>
  <c r="N30" i="95" s="1"/>
  <c r="Q32" i="95"/>
  <c r="P10" i="95"/>
  <c r="R13" i="95"/>
  <c r="P21" i="95"/>
  <c r="Q10" i="95"/>
  <c r="O11" i="95"/>
  <c r="K20" i="95"/>
  <c r="Q21" i="95"/>
  <c r="R22" i="95"/>
  <c r="N29" i="95"/>
  <c r="S24" i="95"/>
  <c r="M11" i="94"/>
  <c r="P11" i="94"/>
  <c r="O11" i="94"/>
  <c r="N11" i="94"/>
  <c r="N25" i="94"/>
  <c r="M25" i="94"/>
  <c r="S30" i="94"/>
  <c r="P9" i="94"/>
  <c r="K29" i="94"/>
  <c r="R29" i="94" s="1"/>
  <c r="K30" i="94"/>
  <c r="N30" i="94" s="1"/>
  <c r="N31" i="94"/>
  <c r="Q9" i="94"/>
  <c r="M21" i="94"/>
  <c r="L4" i="94"/>
  <c r="Q2" i="94" s="1"/>
  <c r="S9" i="94"/>
  <c r="O21" i="94"/>
  <c r="P30" i="94"/>
  <c r="P31" i="94"/>
  <c r="R11" i="94"/>
  <c r="K15" i="94"/>
  <c r="P21" i="94"/>
  <c r="K23" i="94"/>
  <c r="R23" i="94" s="1"/>
  <c r="K24" i="94"/>
  <c r="N24" i="94" s="1"/>
  <c r="O29" i="94"/>
  <c r="R30" i="94"/>
  <c r="K33" i="94"/>
  <c r="M37" i="94"/>
  <c r="O37" i="94"/>
  <c r="R21" i="94"/>
  <c r="Q23" i="94"/>
  <c r="Q29" i="94"/>
  <c r="S35" i="94"/>
  <c r="P37" i="94"/>
  <c r="O35" i="94"/>
  <c r="M15" i="93"/>
  <c r="S15" i="93"/>
  <c r="N15" i="93"/>
  <c r="M16" i="93"/>
  <c r="P16" i="93"/>
  <c r="P13" i="93"/>
  <c r="R20" i="93"/>
  <c r="N21" i="93"/>
  <c r="O22" i="93"/>
  <c r="M36" i="93"/>
  <c r="P15" i="93"/>
  <c r="O21" i="93"/>
  <c r="M22" i="93"/>
  <c r="N36" i="93"/>
  <c r="Q35" i="93"/>
  <c r="R22" i="93"/>
  <c r="R29" i="93"/>
  <c r="M13" i="93"/>
  <c r="S16" i="93"/>
  <c r="S22" i="93"/>
  <c r="M33" i="93"/>
  <c r="N13" i="93"/>
  <c r="O14" i="93"/>
  <c r="O16" i="93"/>
  <c r="S20" i="93"/>
  <c r="K29" i="93"/>
  <c r="N33" i="93"/>
  <c r="O13" i="93"/>
  <c r="S25" i="92"/>
  <c r="M15" i="92"/>
  <c r="N15" i="92"/>
  <c r="N27" i="92"/>
  <c r="M27" i="92"/>
  <c r="M33" i="92"/>
  <c r="N33" i="92"/>
  <c r="M21" i="92"/>
  <c r="N21" i="92"/>
  <c r="R21" i="92"/>
  <c r="O21" i="92"/>
  <c r="O14" i="92"/>
  <c r="Q21" i="92"/>
  <c r="K25" i="92"/>
  <c r="N31" i="92"/>
  <c r="P37" i="92"/>
  <c r="S33" i="92"/>
  <c r="O24" i="92"/>
  <c r="Q27" i="92"/>
  <c r="N24" i="92"/>
  <c r="P27" i="92"/>
  <c r="Q31" i="92"/>
  <c r="M13" i="92"/>
  <c r="R24" i="92"/>
  <c r="Q25" i="92"/>
  <c r="S27" i="92"/>
  <c r="K12" i="92"/>
  <c r="N13" i="92"/>
  <c r="K23" i="92"/>
  <c r="N23" i="92" s="1"/>
  <c r="P13" i="92"/>
  <c r="R15" i="92"/>
  <c r="P21" i="92"/>
  <c r="AF9" i="96"/>
  <c r="AE9" i="96"/>
  <c r="AJ9" i="96"/>
  <c r="CH10" i="96"/>
  <c r="CG10" i="96"/>
  <c r="M9" i="96"/>
  <c r="P9" i="96"/>
  <c r="O9" i="96"/>
  <c r="S9" i="96"/>
  <c r="R9" i="96"/>
  <c r="BA9" i="96"/>
  <c r="BA6" i="96" s="1"/>
  <c r="AU9" i="96"/>
  <c r="BB9" i="96" s="1"/>
  <c r="BP10" i="96"/>
  <c r="CK11" i="96"/>
  <c r="CE11" i="96"/>
  <c r="CI11" i="96" s="1"/>
  <c r="AK12" i="96"/>
  <c r="BA13" i="96"/>
  <c r="AU13" i="96"/>
  <c r="AY13" i="96"/>
  <c r="CM13" i="96"/>
  <c r="AI15" i="96"/>
  <c r="AC15" i="96"/>
  <c r="AJ15" i="96" s="1"/>
  <c r="BC18" i="96"/>
  <c r="AH20" i="96"/>
  <c r="AG20" i="96"/>
  <c r="AK20" i="96"/>
  <c r="AI20" i="96"/>
  <c r="CF4" i="96"/>
  <c r="N9" i="96"/>
  <c r="AY9" i="96"/>
  <c r="CJ11" i="96"/>
  <c r="AF12" i="96"/>
  <c r="AZ13" i="96"/>
  <c r="CH13" i="96"/>
  <c r="BO17" i="96"/>
  <c r="BT17" i="96"/>
  <c r="BQ17" i="96"/>
  <c r="BP17" i="96"/>
  <c r="BU17" i="96"/>
  <c r="K19" i="96"/>
  <c r="O19" i="96" s="1"/>
  <c r="Q19" i="96"/>
  <c r="CJ19" i="96"/>
  <c r="AJ20" i="96"/>
  <c r="BT23" i="96"/>
  <c r="BP23" i="96"/>
  <c r="BU23" i="96"/>
  <c r="BR23" i="96"/>
  <c r="BO23" i="96"/>
  <c r="K25" i="96"/>
  <c r="P25" i="96" s="1"/>
  <c r="Q25" i="96"/>
  <c r="AE20" i="96"/>
  <c r="AF20" i="96"/>
  <c r="AU8" i="96"/>
  <c r="BB8" i="96" s="1"/>
  <c r="CI8" i="96"/>
  <c r="CI10" i="96"/>
  <c r="CL10" i="96"/>
  <c r="CJ10" i="96"/>
  <c r="CM10" i="96"/>
  <c r="AX12" i="96"/>
  <c r="AW12" i="96"/>
  <c r="N14" i="96"/>
  <c r="M14" i="96"/>
  <c r="CH16" i="96"/>
  <c r="CG16" i="96"/>
  <c r="AF17" i="96"/>
  <c r="AK17" i="96"/>
  <c r="AH17" i="96"/>
  <c r="AE17" i="96"/>
  <c r="BT18" i="96"/>
  <c r="BS18" i="96"/>
  <c r="BM18" i="96"/>
  <c r="BR18" i="96" s="1"/>
  <c r="AF52" i="96"/>
  <c r="AE52" i="96"/>
  <c r="AG52" i="96"/>
  <c r="CL8" i="96"/>
  <c r="CK10" i="96"/>
  <c r="AY12" i="96"/>
  <c r="BB12" i="96"/>
  <c r="AZ12" i="96"/>
  <c r="BC12" i="96"/>
  <c r="O14" i="96"/>
  <c r="R14" i="96"/>
  <c r="P14" i="96"/>
  <c r="S14" i="96"/>
  <c r="CE14" i="96"/>
  <c r="CL14" i="96" s="1"/>
  <c r="CK16" i="96"/>
  <c r="CJ16" i="96"/>
  <c r="CM16" i="96"/>
  <c r="CI16" i="96"/>
  <c r="BR17" i="96"/>
  <c r="AE19" i="96"/>
  <c r="AF19" i="96"/>
  <c r="BS21" i="96"/>
  <c r="BM21" i="96"/>
  <c r="BT21" i="96" s="1"/>
  <c r="CJ28" i="96"/>
  <c r="CI28" i="96"/>
  <c r="CG28" i="96"/>
  <c r="CL28" i="96"/>
  <c r="CM28" i="96"/>
  <c r="CH28" i="96"/>
  <c r="AF42" i="96"/>
  <c r="AE42" i="96"/>
  <c r="AX18" i="96"/>
  <c r="BB18" i="96"/>
  <c r="AW18" i="96"/>
  <c r="CG8" i="96"/>
  <c r="AG9" i="96"/>
  <c r="AH9" i="96"/>
  <c r="AD4" i="96"/>
  <c r="AK9" i="96"/>
  <c r="Q11" i="96"/>
  <c r="Q6" i="96" s="1"/>
  <c r="K11" i="96"/>
  <c r="R11" i="96" s="1"/>
  <c r="CL16" i="96"/>
  <c r="BU18" i="96"/>
  <c r="AK21" i="96"/>
  <c r="AC21" i="96"/>
  <c r="AJ21" i="96" s="1"/>
  <c r="BM27" i="96"/>
  <c r="BR27" i="96" s="1"/>
  <c r="BT27" i="96"/>
  <c r="BS27" i="96"/>
  <c r="AU31" i="96"/>
  <c r="BC31" i="96" s="1"/>
  <c r="AY31" i="96"/>
  <c r="BA31" i="96"/>
  <c r="AJ10" i="96"/>
  <c r="AI10" i="96"/>
  <c r="AC10" i="96"/>
  <c r="AH10" i="96" s="1"/>
  <c r="AG10" i="96"/>
  <c r="BS12" i="96"/>
  <c r="BM12" i="96"/>
  <c r="BU12" i="96" s="1"/>
  <c r="AK14" i="96"/>
  <c r="AI14" i="96"/>
  <c r="AH14" i="96"/>
  <c r="AC14" i="96"/>
  <c r="P15" i="96"/>
  <c r="M15" i="96"/>
  <c r="AI18" i="96"/>
  <c r="AC18" i="96"/>
  <c r="AK18" i="96" s="1"/>
  <c r="CE21" i="96"/>
  <c r="CJ21" i="96" s="1"/>
  <c r="CK21" i="96"/>
  <c r="CE22" i="96"/>
  <c r="CM22" i="96" s="1"/>
  <c r="CK22" i="96"/>
  <c r="BO34" i="96"/>
  <c r="BU34" i="96"/>
  <c r="BT34" i="96"/>
  <c r="BP34" i="96"/>
  <c r="CH19" i="96"/>
  <c r="CG19" i="96"/>
  <c r="BS8" i="96"/>
  <c r="BS5" i="96" s="1"/>
  <c r="BM8" i="96"/>
  <c r="BU8" i="96" s="1"/>
  <c r="BQ8" i="96"/>
  <c r="CM8" i="96"/>
  <c r="AI9" i="96"/>
  <c r="BQ12" i="96"/>
  <c r="AG14" i="96"/>
  <c r="S15" i="96"/>
  <c r="AI21" i="96"/>
  <c r="P24" i="96"/>
  <c r="O24" i="96"/>
  <c r="M24" i="96"/>
  <c r="R24" i="96"/>
  <c r="S24" i="96"/>
  <c r="N24" i="96"/>
  <c r="AY10" i="96"/>
  <c r="BT10" i="96"/>
  <c r="O12" i="96"/>
  <c r="AJ12" i="96"/>
  <c r="BQ13" i="96"/>
  <c r="CL13" i="96"/>
  <c r="AW14" i="96"/>
  <c r="AZ15" i="96"/>
  <c r="BR16" i="96"/>
  <c r="K18" i="96"/>
  <c r="R18" i="96" s="1"/>
  <c r="CI18" i="96"/>
  <c r="BB21" i="96"/>
  <c r="BA21" i="96"/>
  <c r="AY21" i="96"/>
  <c r="O22" i="96"/>
  <c r="AZ22" i="96"/>
  <c r="AY22" i="96"/>
  <c r="AW22" i="96"/>
  <c r="BB22" i="96"/>
  <c r="CK23" i="96"/>
  <c r="CE23" i="96"/>
  <c r="CI23" i="96" s="1"/>
  <c r="K26" i="96"/>
  <c r="R26" i="96" s="1"/>
  <c r="CI26" i="96"/>
  <c r="AH27" i="96"/>
  <c r="AG27" i="96"/>
  <c r="AE27" i="96"/>
  <c r="AJ27" i="96"/>
  <c r="BB29" i="96"/>
  <c r="CE29" i="96"/>
  <c r="CL29" i="96"/>
  <c r="AK36" i="96"/>
  <c r="N43" i="96"/>
  <c r="S43" i="96"/>
  <c r="M43" i="96"/>
  <c r="P43" i="96"/>
  <c r="AF56" i="96"/>
  <c r="AK56" i="96"/>
  <c r="AE56" i="96"/>
  <c r="AX15" i="96"/>
  <c r="M16" i="96"/>
  <c r="R16" i="96"/>
  <c r="P17" i="96"/>
  <c r="O17" i="96"/>
  <c r="CG18" i="96"/>
  <c r="BM19" i="96"/>
  <c r="BU19" i="96" s="1"/>
  <c r="BT19" i="96"/>
  <c r="BR19" i="96"/>
  <c r="AY20" i="96"/>
  <c r="AW21" i="96"/>
  <c r="M22" i="96"/>
  <c r="S23" i="96"/>
  <c r="BT24" i="96"/>
  <c r="CG26" i="96"/>
  <c r="AI30" i="96"/>
  <c r="AC30" i="96"/>
  <c r="BB34" i="96"/>
  <c r="BA34" i="96"/>
  <c r="AU34" i="96"/>
  <c r="BC34" i="96" s="1"/>
  <c r="BA25" i="96"/>
  <c r="BA4" i="96" s="1"/>
  <c r="AU25" i="96"/>
  <c r="AY25" i="96" s="1"/>
  <c r="R30" i="96"/>
  <c r="N30" i="96"/>
  <c r="CK31" i="96"/>
  <c r="CE31" i="96"/>
  <c r="CL31" i="96" s="1"/>
  <c r="AU32" i="96"/>
  <c r="BB32" i="96" s="1"/>
  <c r="BA42" i="96"/>
  <c r="AZ42" i="96"/>
  <c r="AY42" i="96"/>
  <c r="AU42" i="96"/>
  <c r="BC42" i="96" s="1"/>
  <c r="AF43" i="96"/>
  <c r="AE43" i="96"/>
  <c r="N49" i="96"/>
  <c r="M49" i="96"/>
  <c r="S49" i="96"/>
  <c r="R49" i="96"/>
  <c r="AX55" i="96"/>
  <c r="AW55" i="96"/>
  <c r="BC55" i="96"/>
  <c r="BR10" i="96"/>
  <c r="BQ10" i="96"/>
  <c r="AH12" i="96"/>
  <c r="AG12" i="96"/>
  <c r="CJ13" i="96"/>
  <c r="CI13" i="96"/>
  <c r="R15" i="96"/>
  <c r="Q15" i="96"/>
  <c r="O15" i="96"/>
  <c r="BC15" i="96"/>
  <c r="CE15" i="96"/>
  <c r="CM15" i="96" s="1"/>
  <c r="BA18" i="96"/>
  <c r="AZ18" i="96"/>
  <c r="CL18" i="96"/>
  <c r="CG20" i="96"/>
  <c r="CL20" i="96"/>
  <c r="BM26" i="96"/>
  <c r="BT26" i="96" s="1"/>
  <c r="AC29" i="96"/>
  <c r="AJ29" i="96" s="1"/>
  <c r="AH29" i="96"/>
  <c r="O30" i="96"/>
  <c r="AZ30" i="96"/>
  <c r="AY30" i="96"/>
  <c r="AW30" i="96"/>
  <c r="BB30" i="96"/>
  <c r="AY32" i="96"/>
  <c r="N41" i="96"/>
  <c r="M41" i="96"/>
  <c r="Q64" i="96"/>
  <c r="K64" i="96"/>
  <c r="R64" i="96" s="1"/>
  <c r="CK8" i="96"/>
  <c r="CJ8" i="96"/>
  <c r="BA10" i="96"/>
  <c r="BA3" i="96" s="1"/>
  <c r="AZ10" i="96"/>
  <c r="Q12" i="96"/>
  <c r="P12" i="96"/>
  <c r="BS13" i="96"/>
  <c r="BR13" i="96"/>
  <c r="BT16" i="96"/>
  <c r="BS16" i="96"/>
  <c r="BQ16" i="96"/>
  <c r="S17" i="96"/>
  <c r="AU17" i="96"/>
  <c r="BC17" i="96" s="1"/>
  <c r="CM18" i="96"/>
  <c r="Q20" i="96"/>
  <c r="P20" i="96"/>
  <c r="BB20" i="96"/>
  <c r="AI22" i="96"/>
  <c r="AC22" i="96"/>
  <c r="AH22" i="96" s="1"/>
  <c r="AU24" i="96"/>
  <c r="BB24" i="96" s="1"/>
  <c r="AJ25" i="96"/>
  <c r="AF25" i="96"/>
  <c r="Q27" i="96"/>
  <c r="P27" i="96"/>
  <c r="K27" i="96"/>
  <c r="S27" i="96" s="1"/>
  <c r="M30" i="96"/>
  <c r="S31" i="96"/>
  <c r="BT31" i="96"/>
  <c r="BP31" i="96"/>
  <c r="BA32" i="96"/>
  <c r="Q33" i="96"/>
  <c r="K33" i="96"/>
  <c r="S33" i="96"/>
  <c r="BS37" i="96"/>
  <c r="BM37" i="96"/>
  <c r="BT37" i="96" s="1"/>
  <c r="AI54" i="96"/>
  <c r="AC54" i="96"/>
  <c r="AI60" i="96"/>
  <c r="AH60" i="96"/>
  <c r="AG60" i="96"/>
  <c r="AK60" i="96"/>
  <c r="AC60" i="96"/>
  <c r="AJ60" i="96" s="1"/>
  <c r="BR25" i="96"/>
  <c r="BQ25" i="96"/>
  <c r="BO25" i="96"/>
  <c r="BT25" i="96"/>
  <c r="AC28" i="96"/>
  <c r="AJ28" i="96" s="1"/>
  <c r="CE30" i="96"/>
  <c r="CM30" i="96" s="1"/>
  <c r="AK31" i="96"/>
  <c r="P32" i="96"/>
  <c r="O32" i="96"/>
  <c r="M32" i="96"/>
  <c r="R32" i="96"/>
  <c r="CG37" i="96"/>
  <c r="CM37" i="96"/>
  <c r="CL37" i="96"/>
  <c r="BB40" i="96"/>
  <c r="BC40" i="96"/>
  <c r="AW40" i="96"/>
  <c r="O47" i="96"/>
  <c r="Q47" i="96"/>
  <c r="P47" i="96"/>
  <c r="K47" i="96"/>
  <c r="R47" i="96" s="1"/>
  <c r="S47" i="96"/>
  <c r="BC48" i="96"/>
  <c r="AX48" i="96"/>
  <c r="AW48" i="96"/>
  <c r="S10" i="96"/>
  <c r="K10" i="96"/>
  <c r="BS10" i="96"/>
  <c r="BS2" i="96" s="1"/>
  <c r="BM11" i="96"/>
  <c r="BT11" i="96" s="1"/>
  <c r="AI12" i="96"/>
  <c r="AC13" i="96"/>
  <c r="AJ13" i="96" s="1"/>
  <c r="CK13" i="96"/>
  <c r="CK15" i="96"/>
  <c r="AU16" i="96"/>
  <c r="BB16" i="96"/>
  <c r="AG17" i="96"/>
  <c r="CL19" i="96"/>
  <c r="CK19" i="96"/>
  <c r="CI19" i="96"/>
  <c r="BM20" i="96"/>
  <c r="R22" i="96"/>
  <c r="N22" i="96"/>
  <c r="AU23" i="96"/>
  <c r="BB23" i="96" s="1"/>
  <c r="AK26" i="96"/>
  <c r="CL26" i="96"/>
  <c r="CH26" i="96"/>
  <c r="BS28" i="96"/>
  <c r="BR28" i="96"/>
  <c r="BM28" i="96"/>
  <c r="BU28" i="96" s="1"/>
  <c r="Q36" i="96"/>
  <c r="P36" i="96"/>
  <c r="K36" i="96"/>
  <c r="R36" i="96" s="1"/>
  <c r="AX40" i="96"/>
  <c r="O23" i="96"/>
  <c r="AF23" i="96"/>
  <c r="BQ24" i="96"/>
  <c r="CI27" i="96"/>
  <c r="AY29" i="96"/>
  <c r="O31" i="96"/>
  <c r="BQ32" i="96"/>
  <c r="AE33" i="96"/>
  <c r="BR33" i="96"/>
  <c r="CG34" i="96"/>
  <c r="AH35" i="96"/>
  <c r="AW36" i="96"/>
  <c r="CJ36" i="96"/>
  <c r="M38" i="96"/>
  <c r="AZ38" i="96"/>
  <c r="O41" i="96"/>
  <c r="S41" i="96"/>
  <c r="P41" i="96"/>
  <c r="AE44" i="96"/>
  <c r="AK44" i="96"/>
  <c r="AH44" i="96"/>
  <c r="BR44" i="96"/>
  <c r="BQ44" i="96"/>
  <c r="BS44" i="96"/>
  <c r="BM44" i="96"/>
  <c r="AF45" i="96"/>
  <c r="AE45" i="96"/>
  <c r="AK45" i="96"/>
  <c r="AG45" i="96"/>
  <c r="K46" i="96"/>
  <c r="R46" i="96" s="1"/>
  <c r="Q46" i="96"/>
  <c r="BA50" i="96"/>
  <c r="AZ50" i="96"/>
  <c r="AY50" i="96"/>
  <c r="AU50" i="96"/>
  <c r="AX54" i="96"/>
  <c r="AW54" i="96"/>
  <c r="Q66" i="96"/>
  <c r="P66" i="96"/>
  <c r="O66" i="96"/>
  <c r="K66" i="96"/>
  <c r="R66" i="96" s="1"/>
  <c r="S66" i="96"/>
  <c r="AJ45" i="96"/>
  <c r="S50" i="96"/>
  <c r="K50" i="96"/>
  <c r="R50" i="96"/>
  <c r="Q50" i="96"/>
  <c r="O50" i="96"/>
  <c r="AW52" i="96"/>
  <c r="BP53" i="96"/>
  <c r="BO53" i="96"/>
  <c r="BU53" i="96"/>
  <c r="BR53" i="96"/>
  <c r="AZ54" i="96"/>
  <c r="AY54" i="96"/>
  <c r="BB54" i="96"/>
  <c r="BA54" i="96"/>
  <c r="AF62" i="96"/>
  <c r="AE62" i="96"/>
  <c r="AC8" i="96"/>
  <c r="CE9" i="96"/>
  <c r="AU11" i="96"/>
  <c r="BC11" i="96" s="1"/>
  <c r="K13" i="96"/>
  <c r="S13" i="96" s="1"/>
  <c r="BM14" i="96"/>
  <c r="BU14" i="96" s="1"/>
  <c r="AC16" i="96"/>
  <c r="AK16" i="96" s="1"/>
  <c r="CE17" i="96"/>
  <c r="AU19" i="96"/>
  <c r="K21" i="96"/>
  <c r="BM22" i="96"/>
  <c r="Q23" i="96"/>
  <c r="AH23" i="96"/>
  <c r="AC24" i="96"/>
  <c r="BS24" i="96"/>
  <c r="CJ24" i="96"/>
  <c r="CE25" i="96"/>
  <c r="CM25" i="96" s="1"/>
  <c r="AI26" i="96"/>
  <c r="AZ26" i="96"/>
  <c r="AU27" i="96"/>
  <c r="CK27" i="96"/>
  <c r="K29" i="96"/>
  <c r="S29" i="96" s="1"/>
  <c r="BA29" i="96"/>
  <c r="BM30" i="96"/>
  <c r="BU30" i="96" s="1"/>
  <c r="Q31" i="96"/>
  <c r="AH31" i="96"/>
  <c r="BS32" i="96"/>
  <c r="AG33" i="96"/>
  <c r="BA33" i="96"/>
  <c r="AC34" i="96"/>
  <c r="BQ34" i="96"/>
  <c r="CI34" i="96"/>
  <c r="Q35" i="96"/>
  <c r="CE35" i="96"/>
  <c r="CI35" i="96" s="1"/>
  <c r="AG36" i="96"/>
  <c r="AY36" i="96"/>
  <c r="BS36" i="96"/>
  <c r="AU37" i="96"/>
  <c r="AY37" i="96" s="1"/>
  <c r="CI37" i="96"/>
  <c r="O38" i="96"/>
  <c r="AI38" i="96"/>
  <c r="AH39" i="96"/>
  <c r="R41" i="96"/>
  <c r="AF44" i="96"/>
  <c r="BT44" i="96"/>
  <c r="AH45" i="96"/>
  <c r="K48" i="96"/>
  <c r="R48" i="96"/>
  <c r="Q48" i="96"/>
  <c r="P48" i="96"/>
  <c r="BP50" i="96"/>
  <c r="BT50" i="96"/>
  <c r="BO50" i="96"/>
  <c r="BC54" i="96"/>
  <c r="BP55" i="96"/>
  <c r="BO55" i="96"/>
  <c r="BU55" i="96"/>
  <c r="BT55" i="96"/>
  <c r="BR55" i="96"/>
  <c r="AZ56" i="96"/>
  <c r="CK24" i="96"/>
  <c r="BA26" i="96"/>
  <c r="Q28" i="96"/>
  <c r="BS29" i="96"/>
  <c r="AI31" i="96"/>
  <c r="CK32" i="96"/>
  <c r="CE33" i="96"/>
  <c r="CI33" i="96" s="1"/>
  <c r="P34" i="96"/>
  <c r="BR34" i="96"/>
  <c r="AU35" i="96"/>
  <c r="BR35" i="96"/>
  <c r="AH36" i="96"/>
  <c r="K37" i="96"/>
  <c r="O37" i="96" s="1"/>
  <c r="AH37" i="96"/>
  <c r="CJ37" i="96"/>
  <c r="BM38" i="96"/>
  <c r="P39" i="96"/>
  <c r="BU40" i="96"/>
  <c r="BO40" i="96"/>
  <c r="AC41" i="96"/>
  <c r="AI41" i="96"/>
  <c r="AG44" i="96"/>
  <c r="BU44" i="96"/>
  <c r="BP46" i="96"/>
  <c r="BO46" i="96"/>
  <c r="O48" i="96"/>
  <c r="P50" i="96"/>
  <c r="BP52" i="96"/>
  <c r="BO52" i="96"/>
  <c r="BT53" i="96"/>
  <c r="BP56" i="96"/>
  <c r="BO56" i="96"/>
  <c r="BR56" i="96"/>
  <c r="BM59" i="96"/>
  <c r="BT59" i="96"/>
  <c r="BS59" i="96"/>
  <c r="AF68" i="96"/>
  <c r="AE68" i="96"/>
  <c r="AK68" i="96"/>
  <c r="BU32" i="96"/>
  <c r="AJ42" i="96"/>
  <c r="AI42" i="96"/>
  <c r="AK42" i="96"/>
  <c r="AK43" i="96"/>
  <c r="AH43" i="96"/>
  <c r="AG43" i="96"/>
  <c r="AX44" i="96"/>
  <c r="AW44" i="96"/>
  <c r="N45" i="96"/>
  <c r="R45" i="96"/>
  <c r="AW45" i="96"/>
  <c r="BC45" i="96"/>
  <c r="BB45" i="96"/>
  <c r="AY45" i="96"/>
  <c r="AX45" i="96"/>
  <c r="AJ48" i="96"/>
  <c r="AI48" i="96"/>
  <c r="AC48" i="96"/>
  <c r="AG48" i="96" s="1"/>
  <c r="AK48" i="96"/>
  <c r="AC53" i="96"/>
  <c r="AG53" i="96"/>
  <c r="AJ53" i="96"/>
  <c r="AI53" i="96"/>
  <c r="N54" i="96"/>
  <c r="M54" i="96"/>
  <c r="N56" i="96"/>
  <c r="M56" i="96"/>
  <c r="AX58" i="96"/>
  <c r="AW58" i="96"/>
  <c r="AX64" i="96"/>
  <c r="AW64" i="96"/>
  <c r="AW68" i="96"/>
  <c r="AX68" i="96"/>
  <c r="S79" i="96"/>
  <c r="K79" i="96"/>
  <c r="R79" i="96" s="1"/>
  <c r="Q79" i="96"/>
  <c r="P79" i="96"/>
  <c r="O79" i="96"/>
  <c r="AU26" i="96"/>
  <c r="BC26" i="96" s="1"/>
  <c r="K28" i="96"/>
  <c r="S28" i="96" s="1"/>
  <c r="BM29" i="96"/>
  <c r="BR29" i="96" s="1"/>
  <c r="AC31" i="96"/>
  <c r="CE32" i="96"/>
  <c r="BT33" i="96"/>
  <c r="AJ35" i="96"/>
  <c r="CL36" i="96"/>
  <c r="S38" i="96"/>
  <c r="BB38" i="96"/>
  <c r="AG42" i="96"/>
  <c r="AI43" i="96"/>
  <c r="BA44" i="96"/>
  <c r="AZ44" i="96"/>
  <c r="BC44" i="96"/>
  <c r="M45" i="96"/>
  <c r="AW47" i="96"/>
  <c r="BB47" i="96"/>
  <c r="AZ47" i="96"/>
  <c r="AX47" i="96"/>
  <c r="K51" i="96"/>
  <c r="R51" i="96"/>
  <c r="Q51" i="96"/>
  <c r="AH53" i="96"/>
  <c r="AK55" i="96"/>
  <c r="AC55" i="96"/>
  <c r="AG55" i="96" s="1"/>
  <c r="AI55" i="96"/>
  <c r="R56" i="96"/>
  <c r="BP58" i="96"/>
  <c r="BO58" i="96"/>
  <c r="BP60" i="96"/>
  <c r="BO60" i="96"/>
  <c r="BT60" i="96"/>
  <c r="BR60" i="96"/>
  <c r="BU60" i="96"/>
  <c r="AU33" i="96"/>
  <c r="AY33" i="96" s="1"/>
  <c r="BO33" i="96"/>
  <c r="K35" i="96"/>
  <c r="O35" i="96"/>
  <c r="AE35" i="96"/>
  <c r="AY35" i="96"/>
  <c r="BM36" i="96"/>
  <c r="BQ36" i="96" s="1"/>
  <c r="CG36" i="96"/>
  <c r="AC38" i="96"/>
  <c r="AJ38" i="96" s="1"/>
  <c r="AW38" i="96"/>
  <c r="BQ38" i="96"/>
  <c r="AH42" i="96"/>
  <c r="AJ43" i="96"/>
  <c r="AY44" i="96"/>
  <c r="P45" i="96"/>
  <c r="AZ45" i="96"/>
  <c r="AH48" i="96"/>
  <c r="AJ52" i="96"/>
  <c r="AI52" i="96"/>
  <c r="AH52" i="96"/>
  <c r="AK52" i="96"/>
  <c r="AX53" i="96"/>
  <c r="AW53" i="96"/>
  <c r="R54" i="96"/>
  <c r="S56" i="96"/>
  <c r="AC39" i="96"/>
  <c r="AU39" i="96"/>
  <c r="BU39" i="96"/>
  <c r="BR40" i="96"/>
  <c r="BQ40" i="96"/>
  <c r="O43" i="96"/>
  <c r="AY43" i="96"/>
  <c r="AG46" i="96"/>
  <c r="BB46" i="96"/>
  <c r="AC47" i="96"/>
  <c r="AY48" i="96"/>
  <c r="BT48" i="96"/>
  <c r="AF49" i="96"/>
  <c r="AE49" i="96"/>
  <c r="AK50" i="96"/>
  <c r="BR50" i="96"/>
  <c r="BQ50" i="96"/>
  <c r="AJ51" i="96"/>
  <c r="BB52" i="96"/>
  <c r="O53" i="96"/>
  <c r="N53" i="96"/>
  <c r="M53" i="96"/>
  <c r="BS53" i="96"/>
  <c r="BQ53" i="96"/>
  <c r="S54" i="96"/>
  <c r="O55" i="96"/>
  <c r="N55" i="96"/>
  <c r="M55" i="96"/>
  <c r="BS55" i="96"/>
  <c r="BQ55" i="96"/>
  <c r="BT58" i="96"/>
  <c r="BQ60" i="96"/>
  <c r="AZ64" i="96"/>
  <c r="AY64" i="96"/>
  <c r="BC64" i="96"/>
  <c r="BB64" i="96"/>
  <c r="S73" i="96"/>
  <c r="K73" i="96"/>
  <c r="O73" i="96" s="1"/>
  <c r="R73" i="96"/>
  <c r="Q73" i="96"/>
  <c r="AX77" i="96"/>
  <c r="AW77" i="96"/>
  <c r="AX94" i="96"/>
  <c r="AW94" i="96"/>
  <c r="K40" i="96"/>
  <c r="AJ40" i="96"/>
  <c r="BA40" i="96"/>
  <c r="AZ40" i="96"/>
  <c r="BR42" i="96"/>
  <c r="BQ42" i="96"/>
  <c r="AZ43" i="96"/>
  <c r="O45" i="96"/>
  <c r="AH46" i="96"/>
  <c r="BC46" i="96"/>
  <c r="BB48" i="96"/>
  <c r="BU48" i="96"/>
  <c r="K52" i="96"/>
  <c r="Q52" i="96"/>
  <c r="BC52" i="96"/>
  <c r="AH56" i="96"/>
  <c r="AG56" i="96"/>
  <c r="AJ56" i="96"/>
  <c r="AI56" i="96"/>
  <c r="BQ56" i="96"/>
  <c r="BU56" i="96"/>
  <c r="BM61" i="96"/>
  <c r="BT61" i="96" s="1"/>
  <c r="BS61" i="96"/>
  <c r="BQ61" i="96"/>
  <c r="BC67" i="96"/>
  <c r="AJ68" i="96"/>
  <c r="AI68" i="96"/>
  <c r="AH68" i="96"/>
  <c r="AG68" i="96"/>
  <c r="K71" i="96"/>
  <c r="O71" i="96"/>
  <c r="R71" i="96"/>
  <c r="Q71" i="96"/>
  <c r="P71" i="96"/>
  <c r="AF73" i="96"/>
  <c r="AE73" i="96"/>
  <c r="AY77" i="96"/>
  <c r="AZ58" i="96"/>
  <c r="AY58" i="96"/>
  <c r="BC58" i="96"/>
  <c r="BB58" i="96"/>
  <c r="BA58" i="96"/>
  <c r="AI62" i="96"/>
  <c r="AH62" i="96"/>
  <c r="AG62" i="96"/>
  <c r="AK62" i="96"/>
  <c r="AJ62" i="96"/>
  <c r="AF66" i="96"/>
  <c r="AE66" i="96"/>
  <c r="K69" i="96"/>
  <c r="O69" i="96" s="1"/>
  <c r="Q69" i="96"/>
  <c r="P69" i="96"/>
  <c r="AF71" i="96"/>
  <c r="AE71" i="96"/>
  <c r="AC78" i="96"/>
  <c r="AJ78" i="96" s="1"/>
  <c r="AI78" i="96"/>
  <c r="AG78" i="96"/>
  <c r="AG89" i="96"/>
  <c r="AF89" i="96"/>
  <c r="AE89" i="96"/>
  <c r="AK89" i="96"/>
  <c r="AJ89" i="96"/>
  <c r="AH89" i="96"/>
  <c r="BR46" i="96"/>
  <c r="BQ46" i="96"/>
  <c r="O49" i="96"/>
  <c r="AF51" i="96"/>
  <c r="AE51" i="96"/>
  <c r="BR52" i="96"/>
  <c r="BQ52" i="96"/>
  <c r="BB53" i="96"/>
  <c r="AY53" i="96"/>
  <c r="BO54" i="96"/>
  <c r="BP54" i="96"/>
  <c r="BB55" i="96"/>
  <c r="AY55" i="96"/>
  <c r="BU57" i="96"/>
  <c r="BM57" i="96"/>
  <c r="BT57" i="96" s="1"/>
  <c r="BS57" i="96"/>
  <c r="BR57" i="96"/>
  <c r="N60" i="96"/>
  <c r="M60" i="96"/>
  <c r="AX62" i="96"/>
  <c r="AW62" i="96"/>
  <c r="AI66" i="96"/>
  <c r="AH66" i="96"/>
  <c r="AG66" i="96"/>
  <c r="AK66" i="96"/>
  <c r="AJ66" i="96"/>
  <c r="BU67" i="96"/>
  <c r="BM67" i="96"/>
  <c r="BT67" i="96" s="1"/>
  <c r="BS67" i="96"/>
  <c r="BR67" i="96"/>
  <c r="BQ67" i="96"/>
  <c r="AF69" i="96"/>
  <c r="AE69" i="96"/>
  <c r="BA79" i="96"/>
  <c r="AZ79" i="96"/>
  <c r="AU79" i="96"/>
  <c r="BC79" i="96"/>
  <c r="BB79" i="96"/>
  <c r="AX88" i="96"/>
  <c r="AW88" i="96"/>
  <c r="O40" i="96"/>
  <c r="AG40" i="96"/>
  <c r="AY40" i="96"/>
  <c r="BT40" i="96"/>
  <c r="K42" i="96"/>
  <c r="S42" i="96" s="1"/>
  <c r="BS42" i="96"/>
  <c r="R43" i="96"/>
  <c r="BC43" i="96"/>
  <c r="AJ44" i="96"/>
  <c r="AI44" i="96"/>
  <c r="Q45" i="96"/>
  <c r="BA46" i="96"/>
  <c r="AZ46" i="96"/>
  <c r="BR48" i="96"/>
  <c r="BQ48" i="96"/>
  <c r="P49" i="96"/>
  <c r="AJ50" i="96"/>
  <c r="AI50" i="96"/>
  <c r="AH50" i="96"/>
  <c r="BU50" i="96"/>
  <c r="R53" i="96"/>
  <c r="AZ53" i="96"/>
  <c r="BR54" i="96"/>
  <c r="BQ54" i="96"/>
  <c r="R55" i="96"/>
  <c r="AZ55" i="96"/>
  <c r="BT56" i="96"/>
  <c r="AZ62" i="96"/>
  <c r="AY62" i="96"/>
  <c r="BB68" i="96"/>
  <c r="BA68" i="96"/>
  <c r="AZ68" i="96"/>
  <c r="AY68" i="96"/>
  <c r="BC68" i="96"/>
  <c r="BP82" i="96"/>
  <c r="BO82" i="96"/>
  <c r="K44" i="96"/>
  <c r="R44" i="96" s="1"/>
  <c r="AJ46" i="96"/>
  <c r="AI46" i="96"/>
  <c r="BA48" i="96"/>
  <c r="AZ48" i="96"/>
  <c r="Q49" i="96"/>
  <c r="AG51" i="96"/>
  <c r="BA52" i="96"/>
  <c r="AZ52" i="96"/>
  <c r="AY52" i="96"/>
  <c r="BS52" i="96"/>
  <c r="BA53" i="96"/>
  <c r="P54" i="96"/>
  <c r="O54" i="96"/>
  <c r="BA55" i="96"/>
  <c r="Q56" i="96"/>
  <c r="P56" i="96"/>
  <c r="O56" i="96"/>
  <c r="AY56" i="96"/>
  <c r="BC56" i="96"/>
  <c r="BB56" i="96"/>
  <c r="BA56" i="96"/>
  <c r="AF58" i="96"/>
  <c r="AE58" i="96"/>
  <c r="BQ58" i="96"/>
  <c r="BU58" i="96"/>
  <c r="BM63" i="96"/>
  <c r="BT63" i="96"/>
  <c r="BS63" i="96"/>
  <c r="BM65" i="96"/>
  <c r="BT65" i="96"/>
  <c r="BS65" i="96"/>
  <c r="N68" i="96"/>
  <c r="M68" i="96"/>
  <c r="BC49" i="96"/>
  <c r="BC51" i="96"/>
  <c r="AK57" i="96"/>
  <c r="AI58" i="96"/>
  <c r="AH58" i="96"/>
  <c r="AG58" i="96"/>
  <c r="R60" i="96"/>
  <c r="Q60" i="96"/>
  <c r="P60" i="96"/>
  <c r="O60" i="96"/>
  <c r="BP62" i="96"/>
  <c r="BO62" i="96"/>
  <c r="R68" i="96"/>
  <c r="Q68" i="96"/>
  <c r="P68" i="96"/>
  <c r="O68" i="96"/>
  <c r="AJ69" i="96"/>
  <c r="AK69" i="96"/>
  <c r="AI69" i="96"/>
  <c r="AH69" i="96"/>
  <c r="AG69" i="96"/>
  <c r="AJ71" i="96"/>
  <c r="AK71" i="96"/>
  <c r="AI71" i="96"/>
  <c r="AH71" i="96"/>
  <c r="AG71" i="96"/>
  <c r="AJ73" i="96"/>
  <c r="AK73" i="96"/>
  <c r="AI73" i="96"/>
  <c r="AH73" i="96"/>
  <c r="AG73" i="96"/>
  <c r="K75" i="96"/>
  <c r="R75" i="96"/>
  <c r="Q75" i="96"/>
  <c r="O76" i="96"/>
  <c r="K76" i="96"/>
  <c r="R76" i="96"/>
  <c r="Q76" i="96"/>
  <c r="P76" i="96"/>
  <c r="BP84" i="96"/>
  <c r="BO84" i="96"/>
  <c r="N57" i="96"/>
  <c r="M57" i="96"/>
  <c r="N59" i="96"/>
  <c r="M59" i="96"/>
  <c r="AX60" i="96"/>
  <c r="AW60" i="96"/>
  <c r="BQ62" i="96"/>
  <c r="AI64" i="96"/>
  <c r="AH64" i="96"/>
  <c r="AG64" i="96"/>
  <c r="BR68" i="96"/>
  <c r="BQ68" i="96"/>
  <c r="BP68" i="96"/>
  <c r="BO68" i="96"/>
  <c r="BR70" i="96"/>
  <c r="BQ70" i="96"/>
  <c r="BP70" i="96"/>
  <c r="BO70" i="96"/>
  <c r="BR72" i="96"/>
  <c r="BQ72" i="96"/>
  <c r="BP72" i="96"/>
  <c r="BO72" i="96"/>
  <c r="N80" i="96"/>
  <c r="M80" i="96"/>
  <c r="BP90" i="96"/>
  <c r="BO90" i="96"/>
  <c r="R58" i="96"/>
  <c r="Q58" i="96"/>
  <c r="P58" i="96"/>
  <c r="AZ60" i="96"/>
  <c r="AY60" i="96"/>
  <c r="AK61" i="96"/>
  <c r="R62" i="96"/>
  <c r="Q62" i="96"/>
  <c r="P62" i="96"/>
  <c r="O62" i="96"/>
  <c r="BR62" i="96"/>
  <c r="AE64" i="96"/>
  <c r="BC65" i="96"/>
  <c r="AX66" i="96"/>
  <c r="AW66" i="96"/>
  <c r="S68" i="96"/>
  <c r="BA69" i="96"/>
  <c r="AU69" i="96"/>
  <c r="BC69" i="96" s="1"/>
  <c r="BA71" i="96"/>
  <c r="AU71" i="96"/>
  <c r="BC71" i="96"/>
  <c r="BB71" i="96"/>
  <c r="AZ71" i="96"/>
  <c r="BA73" i="96"/>
  <c r="AU73" i="96"/>
  <c r="BC73" i="96" s="1"/>
  <c r="BQ75" i="96"/>
  <c r="BT75" i="96"/>
  <c r="BP75" i="96"/>
  <c r="BO75" i="96"/>
  <c r="AW76" i="96"/>
  <c r="BB76" i="96"/>
  <c r="BC76" i="96"/>
  <c r="AZ76" i="96"/>
  <c r="AY76" i="96"/>
  <c r="AX76" i="96"/>
  <c r="BA77" i="96"/>
  <c r="AZ77" i="96"/>
  <c r="BC77" i="96"/>
  <c r="BB77" i="96"/>
  <c r="BP98" i="96"/>
  <c r="BO98" i="96"/>
  <c r="BU64" i="96"/>
  <c r="BU66" i="96"/>
  <c r="BR75" i="96"/>
  <c r="BQ79" i="96"/>
  <c r="BP79" i="96"/>
  <c r="BO79" i="96"/>
  <c r="AU80" i="96"/>
  <c r="AZ80" i="96" s="1"/>
  <c r="BA80" i="96"/>
  <c r="N81" i="96"/>
  <c r="M81" i="96"/>
  <c r="AX86" i="96"/>
  <c r="AW86" i="96"/>
  <c r="AG87" i="96"/>
  <c r="AF87" i="96"/>
  <c r="AE87" i="96"/>
  <c r="AK87" i="96"/>
  <c r="AJ87" i="96"/>
  <c r="AH87" i="96"/>
  <c r="BS90" i="96"/>
  <c r="BR90" i="96"/>
  <c r="BQ90" i="96"/>
  <c r="BU90" i="96"/>
  <c r="BT90" i="96"/>
  <c r="BP92" i="96"/>
  <c r="BO92" i="96"/>
  <c r="BT92" i="96"/>
  <c r="AC98" i="96"/>
  <c r="AJ98" i="96"/>
  <c r="AI98" i="96"/>
  <c r="S61" i="96"/>
  <c r="S63" i="96"/>
  <c r="S65" i="96"/>
  <c r="S67" i="96"/>
  <c r="AJ77" i="96"/>
  <c r="AI77" i="96"/>
  <c r="AG77" i="96"/>
  <c r="AJ79" i="96"/>
  <c r="AI79" i="96"/>
  <c r="AH79" i="96"/>
  <c r="AG79" i="96"/>
  <c r="R81" i="96"/>
  <c r="AX84" i="96"/>
  <c r="AW84" i="96"/>
  <c r="AG85" i="96"/>
  <c r="AF85" i="96"/>
  <c r="AE85" i="96"/>
  <c r="AK85" i="96"/>
  <c r="AJ85" i="96"/>
  <c r="AH85" i="96"/>
  <c r="BS88" i="96"/>
  <c r="BR88" i="96"/>
  <c r="BQ88" i="96"/>
  <c r="BU88" i="96"/>
  <c r="BT88" i="96"/>
  <c r="S94" i="96"/>
  <c r="N95" i="96"/>
  <c r="M95" i="96"/>
  <c r="S95" i="96"/>
  <c r="R95" i="96"/>
  <c r="AK96" i="96"/>
  <c r="AC96" i="96"/>
  <c r="AJ96" i="96" s="1"/>
  <c r="AI96" i="96"/>
  <c r="AH96" i="96"/>
  <c r="AG96" i="96"/>
  <c r="AC57" i="96"/>
  <c r="AC59" i="96"/>
  <c r="AC61" i="96"/>
  <c r="BB61" i="96"/>
  <c r="AC63" i="96"/>
  <c r="AK63" i="96" s="1"/>
  <c r="BB63" i="96"/>
  <c r="BO64" i="96"/>
  <c r="AC65" i="96"/>
  <c r="AK65" i="96" s="1"/>
  <c r="BB65" i="96"/>
  <c r="BO66" i="96"/>
  <c r="AC67" i="96"/>
  <c r="BB67" i="96"/>
  <c r="AJ70" i="96"/>
  <c r="AX70" i="96"/>
  <c r="AJ72" i="96"/>
  <c r="AX72" i="96"/>
  <c r="AJ74" i="96"/>
  <c r="AX74" i="96"/>
  <c r="BA75" i="96"/>
  <c r="AZ75" i="96"/>
  <c r="AE77" i="96"/>
  <c r="BQ77" i="96"/>
  <c r="BO77" i="96"/>
  <c r="AE79" i="96"/>
  <c r="S81" i="96"/>
  <c r="AX82" i="96"/>
  <c r="AW82" i="96"/>
  <c r="AG83" i="96"/>
  <c r="AF83" i="96"/>
  <c r="AE83" i="96"/>
  <c r="AK83" i="96"/>
  <c r="AJ83" i="96"/>
  <c r="AH83" i="96"/>
  <c r="BS86" i="96"/>
  <c r="BR86" i="96"/>
  <c r="BQ86" i="96"/>
  <c r="BU86" i="96"/>
  <c r="BT86" i="96"/>
  <c r="S88" i="96"/>
  <c r="BO88" i="96"/>
  <c r="P95" i="96"/>
  <c r="AU57" i="96"/>
  <c r="AU59" i="96"/>
  <c r="BB59" i="96" s="1"/>
  <c r="M61" i="96"/>
  <c r="AU61" i="96"/>
  <c r="BC61" i="96" s="1"/>
  <c r="M63" i="96"/>
  <c r="AU63" i="96"/>
  <c r="M65" i="96"/>
  <c r="AU65" i="96"/>
  <c r="AY66" i="96"/>
  <c r="M67" i="96"/>
  <c r="AU67" i="96"/>
  <c r="O70" i="96"/>
  <c r="S70" i="96"/>
  <c r="K70" i="96"/>
  <c r="AE70" i="96"/>
  <c r="AY70" i="96"/>
  <c r="O72" i="96"/>
  <c r="S72" i="96"/>
  <c r="K72" i="96"/>
  <c r="AE72" i="96"/>
  <c r="AY72" i="96"/>
  <c r="O74" i="96"/>
  <c r="K74" i="96"/>
  <c r="AE74" i="96"/>
  <c r="AY74" i="96"/>
  <c r="AX75" i="96"/>
  <c r="AK76" i="96"/>
  <c r="AC76" i="96"/>
  <c r="AJ76" i="96" s="1"/>
  <c r="AH77" i="96"/>
  <c r="AK79" i="96"/>
  <c r="AG81" i="96"/>
  <c r="AF81" i="96"/>
  <c r="AE81" i="96"/>
  <c r="AK81" i="96"/>
  <c r="AJ81" i="96"/>
  <c r="AH81" i="96"/>
  <c r="BS84" i="96"/>
  <c r="BR84" i="96"/>
  <c r="BQ84" i="96"/>
  <c r="BU84" i="96"/>
  <c r="BT84" i="96"/>
  <c r="S86" i="96"/>
  <c r="BO86" i="96"/>
  <c r="BR69" i="96"/>
  <c r="AG70" i="96"/>
  <c r="AZ70" i="96"/>
  <c r="BR71" i="96"/>
  <c r="AG72" i="96"/>
  <c r="AZ72" i="96"/>
  <c r="BR73" i="96"/>
  <c r="AG74" i="96"/>
  <c r="AZ74" i="96"/>
  <c r="AJ75" i="96"/>
  <c r="AI75" i="96"/>
  <c r="AY75" i="96"/>
  <c r="AG76" i="96"/>
  <c r="S77" i="96"/>
  <c r="K77" i="96"/>
  <c r="R77" i="96" s="1"/>
  <c r="O77" i="96"/>
  <c r="AK77" i="96"/>
  <c r="R80" i="96"/>
  <c r="Q80" i="96"/>
  <c r="S80" i="96"/>
  <c r="P80" i="96"/>
  <c r="O80" i="96"/>
  <c r="BS82" i="96"/>
  <c r="BR82" i="96"/>
  <c r="BQ82" i="96"/>
  <c r="BU82" i="96"/>
  <c r="BT82" i="96"/>
  <c r="AX96" i="96"/>
  <c r="AW96" i="96"/>
  <c r="S82" i="96"/>
  <c r="BC83" i="96"/>
  <c r="BB92" i="96"/>
  <c r="BA92" i="96"/>
  <c r="AZ92" i="96"/>
  <c r="AY92" i="96"/>
  <c r="AU92" i="96"/>
  <c r="BB94" i="96"/>
  <c r="BA94" i="96"/>
  <c r="AZ94" i="96"/>
  <c r="AY94" i="96"/>
  <c r="BC94" i="96"/>
  <c r="BS96" i="96"/>
  <c r="BR96" i="96"/>
  <c r="BM96" i="96"/>
  <c r="BS98" i="96"/>
  <c r="BR98" i="96"/>
  <c r="BQ98" i="96"/>
  <c r="BU98" i="96"/>
  <c r="BT98" i="96"/>
  <c r="AI80" i="96"/>
  <c r="AH80" i="96"/>
  <c r="AK80" i="96"/>
  <c r="AJ80" i="96"/>
  <c r="AG80" i="96"/>
  <c r="AX90" i="96"/>
  <c r="AW90" i="96"/>
  <c r="BT96" i="96"/>
  <c r="BR74" i="96"/>
  <c r="BR76" i="96"/>
  <c r="K78" i="96"/>
  <c r="S78" i="96"/>
  <c r="BR78" i="96"/>
  <c r="BU79" i="96"/>
  <c r="BT79" i="96"/>
  <c r="BU80" i="96"/>
  <c r="N97" i="96"/>
  <c r="M97" i="96"/>
  <c r="S100" i="96"/>
  <c r="BB78" i="96"/>
  <c r="BB82" i="96"/>
  <c r="BA82" i="96"/>
  <c r="AZ82" i="96"/>
  <c r="AY82" i="96"/>
  <c r="BB84" i="96"/>
  <c r="BA84" i="96"/>
  <c r="AZ84" i="96"/>
  <c r="AY84" i="96"/>
  <c r="BB86" i="96"/>
  <c r="BA86" i="96"/>
  <c r="AZ86" i="96"/>
  <c r="AY86" i="96"/>
  <c r="BB88" i="96"/>
  <c r="BA88" i="96"/>
  <c r="AZ88" i="96"/>
  <c r="AY88" i="96"/>
  <c r="BB90" i="96"/>
  <c r="BA90" i="96"/>
  <c r="AZ90" i="96"/>
  <c r="AY90" i="96"/>
  <c r="AC92" i="96"/>
  <c r="AI92" i="96"/>
  <c r="BS92" i="96"/>
  <c r="BR92" i="96"/>
  <c r="BQ92" i="96"/>
  <c r="S96" i="96"/>
  <c r="BB96" i="96"/>
  <c r="BA96" i="96"/>
  <c r="AZ96" i="96"/>
  <c r="AY96" i="96"/>
  <c r="BC78" i="96"/>
  <c r="O81" i="96"/>
  <c r="N83" i="96"/>
  <c r="M83" i="96"/>
  <c r="N85" i="96"/>
  <c r="M85" i="96"/>
  <c r="N87" i="96"/>
  <c r="M87" i="96"/>
  <c r="BU87" i="96"/>
  <c r="N89" i="96"/>
  <c r="M89" i="96"/>
  <c r="N91" i="96"/>
  <c r="M91" i="96"/>
  <c r="BP94" i="96"/>
  <c r="BO94" i="96"/>
  <c r="R99" i="96"/>
  <c r="N99" i="96"/>
  <c r="M99" i="96"/>
  <c r="P81" i="96"/>
  <c r="P83" i="96"/>
  <c r="O83" i="96"/>
  <c r="P85" i="96"/>
  <c r="O85" i="96"/>
  <c r="P87" i="96"/>
  <c r="O87" i="96"/>
  <c r="P89" i="96"/>
  <c r="O89" i="96"/>
  <c r="P91" i="96"/>
  <c r="O91" i="96"/>
  <c r="BU92" i="96"/>
  <c r="AK94" i="96"/>
  <c r="AC94" i="96"/>
  <c r="AJ94" i="96" s="1"/>
  <c r="AI94" i="96"/>
  <c r="AG94" i="96"/>
  <c r="BS94" i="96"/>
  <c r="BR94" i="96"/>
  <c r="BQ94" i="96"/>
  <c r="BC96" i="96"/>
  <c r="R97" i="96"/>
  <c r="BB98" i="96"/>
  <c r="BA98" i="96"/>
  <c r="AZ98" i="96"/>
  <c r="AY98" i="96"/>
  <c r="P99" i="96"/>
  <c r="BR79" i="96"/>
  <c r="BR80" i="96"/>
  <c r="BQ80" i="96"/>
  <c r="Q81" i="96"/>
  <c r="AK82" i="96"/>
  <c r="AC82" i="96"/>
  <c r="AH82" i="96" s="1"/>
  <c r="AJ82" i="96"/>
  <c r="AI82" i="96"/>
  <c r="BC82" i="96"/>
  <c r="Q83" i="96"/>
  <c r="AC84" i="96"/>
  <c r="AK84" i="96" s="1"/>
  <c r="AI84" i="96"/>
  <c r="BC84" i="96"/>
  <c r="Q85" i="96"/>
  <c r="AC86" i="96"/>
  <c r="AJ86" i="96"/>
  <c r="AI86" i="96"/>
  <c r="BC86" i="96"/>
  <c r="Q87" i="96"/>
  <c r="AC88" i="96"/>
  <c r="AJ88" i="96"/>
  <c r="AI88" i="96"/>
  <c r="AH88" i="96"/>
  <c r="BC88" i="96"/>
  <c r="Q89" i="96"/>
  <c r="AK90" i="96"/>
  <c r="AC90" i="96"/>
  <c r="AJ90" i="96" s="1"/>
  <c r="AI90" i="96"/>
  <c r="AH90" i="96"/>
  <c r="BC90" i="96"/>
  <c r="Q91" i="96"/>
  <c r="N93" i="96"/>
  <c r="M93" i="96"/>
  <c r="BT94" i="96"/>
  <c r="BU95" i="96"/>
  <c r="S97" i="96"/>
  <c r="AW98" i="96"/>
  <c r="BU100" i="96"/>
  <c r="BM100" i="96"/>
  <c r="BT100" i="96" s="1"/>
  <c r="BS100" i="96"/>
  <c r="BR100" i="96"/>
  <c r="BQ100" i="96"/>
  <c r="AK91" i="96"/>
  <c r="AK93" i="96"/>
  <c r="AK95" i="96"/>
  <c r="AK97" i="96"/>
  <c r="AK99" i="96"/>
  <c r="AU81" i="96"/>
  <c r="Q82" i="96"/>
  <c r="AU83" i="96"/>
  <c r="Q84" i="96"/>
  <c r="AU85" i="96"/>
  <c r="BT85" i="96"/>
  <c r="Q86" i="96"/>
  <c r="AU87" i="96"/>
  <c r="BC87" i="96" s="1"/>
  <c r="BT87" i="96"/>
  <c r="Q88" i="96"/>
  <c r="AU89" i="96"/>
  <c r="Q90" i="96"/>
  <c r="AU91" i="96"/>
  <c r="BT91" i="96"/>
  <c r="Q92" i="96"/>
  <c r="AU93" i="96"/>
  <c r="BC93" i="96" s="1"/>
  <c r="BT93" i="96"/>
  <c r="Q94" i="96"/>
  <c r="AU95" i="96"/>
  <c r="BC95" i="96" s="1"/>
  <c r="Q96" i="96"/>
  <c r="AU97" i="96"/>
  <c r="BT97" i="96"/>
  <c r="Q98" i="96"/>
  <c r="AU99" i="96"/>
  <c r="Q100" i="96"/>
  <c r="AY100" i="96"/>
  <c r="BM81" i="96"/>
  <c r="BU81" i="96" s="1"/>
  <c r="BM83" i="96"/>
  <c r="BT83" i="96" s="1"/>
  <c r="R84" i="96"/>
  <c r="BM85" i="96"/>
  <c r="BU85" i="96" s="1"/>
  <c r="BM87" i="96"/>
  <c r="R88" i="96"/>
  <c r="BM89" i="96"/>
  <c r="AE91" i="96"/>
  <c r="BM91" i="96"/>
  <c r="BU91" i="96" s="1"/>
  <c r="AE93" i="96"/>
  <c r="BM93" i="96"/>
  <c r="R94" i="96"/>
  <c r="AE95" i="96"/>
  <c r="BM95" i="96"/>
  <c r="BT95" i="96" s="1"/>
  <c r="AE97" i="96"/>
  <c r="BM97" i="96"/>
  <c r="BU97" i="96" s="1"/>
  <c r="AE99" i="96"/>
  <c r="BM99" i="96"/>
  <c r="BU99" i="96" s="1"/>
  <c r="R100" i="96"/>
  <c r="AI100" i="96"/>
  <c r="K82" i="96"/>
  <c r="K84" i="96"/>
  <c r="K86" i="96"/>
  <c r="K88" i="96"/>
  <c r="K90" i="96"/>
  <c r="AF91" i="96"/>
  <c r="K92" i="96"/>
  <c r="R92" i="96" s="1"/>
  <c r="O93" i="96"/>
  <c r="AF93" i="96"/>
  <c r="K94" i="96"/>
  <c r="O95" i="96"/>
  <c r="AF95" i="96"/>
  <c r="K96" i="96"/>
  <c r="R96" i="96" s="1"/>
  <c r="O97" i="96"/>
  <c r="AF97" i="96"/>
  <c r="K98" i="96"/>
  <c r="S98" i="96" s="1"/>
  <c r="O99" i="96"/>
  <c r="AF99" i="96"/>
  <c r="K100" i="96"/>
  <c r="BA100" i="96"/>
  <c r="AC100" i="96"/>
  <c r="AK100" i="96" s="1"/>
  <c r="AU100" i="96"/>
  <c r="AI39" i="95"/>
  <c r="AC39" i="95"/>
  <c r="AK39" i="95" s="1"/>
  <c r="S100" i="95"/>
  <c r="M9" i="95"/>
  <c r="AJ12" i="95"/>
  <c r="AF12" i="95"/>
  <c r="AG14" i="95"/>
  <c r="AC15" i="95"/>
  <c r="AJ15" i="95" s="1"/>
  <c r="AI15" i="95"/>
  <c r="AG15" i="95"/>
  <c r="CL15" i="95"/>
  <c r="CJ15" i="95"/>
  <c r="CH15" i="95"/>
  <c r="CG15" i="95"/>
  <c r="AX18" i="95"/>
  <c r="BB18" i="95"/>
  <c r="AY18" i="95"/>
  <c r="AW18" i="95"/>
  <c r="S19" i="95"/>
  <c r="K19" i="95"/>
  <c r="R19" i="95" s="1"/>
  <c r="Q19" i="95"/>
  <c r="P19" i="95"/>
  <c r="N20" i="95"/>
  <c r="S20" i="95"/>
  <c r="R20" i="95"/>
  <c r="O20" i="95"/>
  <c r="M20" i="95"/>
  <c r="AK34" i="95"/>
  <c r="AH34" i="95"/>
  <c r="AF34" i="95"/>
  <c r="AE34" i="95"/>
  <c r="N36" i="95"/>
  <c r="S36" i="95"/>
  <c r="R36" i="95"/>
  <c r="M36" i="95"/>
  <c r="CG37" i="95"/>
  <c r="CM37" i="95"/>
  <c r="CL37" i="95"/>
  <c r="CH37" i="95"/>
  <c r="AX39" i="95"/>
  <c r="AW39" i="95"/>
  <c r="M47" i="95"/>
  <c r="N47" i="95"/>
  <c r="BO10" i="95"/>
  <c r="CL13" i="95"/>
  <c r="CH13" i="95"/>
  <c r="CI15" i="95"/>
  <c r="K17" i="95"/>
  <c r="S17" i="95" s="1"/>
  <c r="Q17" i="95"/>
  <c r="BP17" i="95"/>
  <c r="O19" i="95"/>
  <c r="CG20" i="95"/>
  <c r="CH20" i="95"/>
  <c r="AU33" i="95"/>
  <c r="BB33" i="95" s="1"/>
  <c r="BA33" i="95"/>
  <c r="BA34" i="95"/>
  <c r="AU34" i="95"/>
  <c r="BB34" i="95" s="1"/>
  <c r="AC36" i="95"/>
  <c r="AH36" i="95" s="1"/>
  <c r="AJ36" i="95"/>
  <c r="AI36" i="95"/>
  <c r="AX37" i="95"/>
  <c r="AK42" i="95"/>
  <c r="AC42" i="95"/>
  <c r="AH42" i="95" s="1"/>
  <c r="AI42" i="95"/>
  <c r="AG42" i="95"/>
  <c r="AJ42" i="95"/>
  <c r="AX75" i="95"/>
  <c r="AW75" i="95"/>
  <c r="AJ14" i="95"/>
  <c r="AH14" i="95"/>
  <c r="AF14" i="95"/>
  <c r="AE14" i="95"/>
  <c r="AC9" i="95"/>
  <c r="AH9" i="95" s="1"/>
  <c r="AI9" i="95"/>
  <c r="AD4" i="95"/>
  <c r="AK14" i="95"/>
  <c r="BB15" i="95"/>
  <c r="AX15" i="95"/>
  <c r="AK17" i="95"/>
  <c r="AJ17" i="95"/>
  <c r="AH17" i="95"/>
  <c r="AF17" i="95"/>
  <c r="AE19" i="95"/>
  <c r="AF19" i="95"/>
  <c r="AC20" i="95"/>
  <c r="AK20" i="95" s="1"/>
  <c r="AI20" i="95"/>
  <c r="CE23" i="95"/>
  <c r="CI23" i="95" s="1"/>
  <c r="CK23" i="95"/>
  <c r="CM27" i="95"/>
  <c r="CJ27" i="95"/>
  <c r="CH27" i="95"/>
  <c r="CG27" i="95"/>
  <c r="CM30" i="95"/>
  <c r="CE30" i="95"/>
  <c r="CJ30" i="95" s="1"/>
  <c r="CL30" i="95"/>
  <c r="CK30" i="95"/>
  <c r="BS32" i="95"/>
  <c r="BM32" i="95"/>
  <c r="BR32" i="95" s="1"/>
  <c r="BU32" i="95"/>
  <c r="BO34" i="95"/>
  <c r="BP34" i="95"/>
  <c r="S41" i="95"/>
  <c r="BT10" i="95"/>
  <c r="BP10" i="95"/>
  <c r="R50" i="95"/>
  <c r="Q50" i="95"/>
  <c r="P50" i="95"/>
  <c r="K50" i="95"/>
  <c r="S50" i="95"/>
  <c r="AJ9" i="95"/>
  <c r="CM10" i="95"/>
  <c r="CE10" i="95"/>
  <c r="CJ10" i="95" s="1"/>
  <c r="CK10" i="95"/>
  <c r="AK12" i="95"/>
  <c r="CM15" i="95"/>
  <c r="BM18" i="95"/>
  <c r="BU18" i="95" s="1"/>
  <c r="BS18" i="95"/>
  <c r="AH19" i="95"/>
  <c r="AJ26" i="95"/>
  <c r="AI26" i="95"/>
  <c r="AC26" i="95"/>
  <c r="AK26" i="95" s="1"/>
  <c r="K27" i="95"/>
  <c r="R27" i="95" s="1"/>
  <c r="Q27" i="95"/>
  <c r="Q28" i="95"/>
  <c r="K28" i="95"/>
  <c r="R28" i="95" s="1"/>
  <c r="BP29" i="95"/>
  <c r="BU29" i="95"/>
  <c r="BT29" i="95"/>
  <c r="BO29" i="95"/>
  <c r="AW31" i="95"/>
  <c r="BC31" i="95"/>
  <c r="BB31" i="95"/>
  <c r="AX31" i="95"/>
  <c r="CH32" i="95"/>
  <c r="CG32" i="95"/>
  <c r="BM13" i="95"/>
  <c r="BQ13" i="95" s="1"/>
  <c r="BT13" i="95"/>
  <c r="BS13" i="95"/>
  <c r="AC37" i="95"/>
  <c r="AH37" i="95" s="1"/>
  <c r="AI37" i="95"/>
  <c r="BP44" i="95"/>
  <c r="BO44" i="95"/>
  <c r="BQ44" i="95"/>
  <c r="CF4" i="95"/>
  <c r="CE8" i="95"/>
  <c r="CL8" i="95" s="1"/>
  <c r="CK8" i="95"/>
  <c r="BB9" i="95"/>
  <c r="AZ9" i="95"/>
  <c r="AX9" i="95"/>
  <c r="AW9" i="95"/>
  <c r="AU12" i="95"/>
  <c r="AZ12" i="95" s="1"/>
  <c r="BA12" i="95"/>
  <c r="BC13" i="95"/>
  <c r="BU16" i="95"/>
  <c r="BR16" i="95"/>
  <c r="BP16" i="95"/>
  <c r="BO16" i="95"/>
  <c r="CM18" i="95"/>
  <c r="CL18" i="95"/>
  <c r="CJ18" i="95"/>
  <c r="CH18" i="95"/>
  <c r="CG21" i="95"/>
  <c r="CM21" i="95"/>
  <c r="CL21" i="95"/>
  <c r="CI21" i="95"/>
  <c r="CH21" i="95"/>
  <c r="BP24" i="95"/>
  <c r="BO24" i="95"/>
  <c r="M25" i="95"/>
  <c r="S25" i="95"/>
  <c r="R25" i="95"/>
  <c r="N25" i="95"/>
  <c r="CE29" i="95"/>
  <c r="CJ29" i="95" s="1"/>
  <c r="CM29" i="95"/>
  <c r="CL29" i="95"/>
  <c r="CK29" i="95"/>
  <c r="Q52" i="95"/>
  <c r="K52" i="95"/>
  <c r="P52" i="95" s="1"/>
  <c r="BU23" i="95"/>
  <c r="BT23" i="95"/>
  <c r="BR23" i="95"/>
  <c r="BP23" i="95"/>
  <c r="BO23" i="95"/>
  <c r="AY9" i="95"/>
  <c r="AU10" i="95"/>
  <c r="BC10" i="95" s="1"/>
  <c r="BA10" i="95"/>
  <c r="AV4" i="95"/>
  <c r="R11" i="95"/>
  <c r="P11" i="95"/>
  <c r="N11" i="95"/>
  <c r="M11" i="95"/>
  <c r="BB12" i="95"/>
  <c r="K14" i="95"/>
  <c r="P14" i="95" s="1"/>
  <c r="Q14" i="95"/>
  <c r="BC15" i="95"/>
  <c r="AW22" i="95"/>
  <c r="AX22" i="95"/>
  <c r="AW23" i="95"/>
  <c r="BC23" i="95"/>
  <c r="BB23" i="95"/>
  <c r="AX23" i="95"/>
  <c r="BR24" i="95"/>
  <c r="BP48" i="95"/>
  <c r="BO48" i="95"/>
  <c r="BU48" i="95"/>
  <c r="BT48" i="95"/>
  <c r="BN4" i="95"/>
  <c r="R9" i="95"/>
  <c r="N9" i="95"/>
  <c r="K12" i="95"/>
  <c r="R12" i="95" s="1"/>
  <c r="Q12" i="95"/>
  <c r="BT12" i="95"/>
  <c r="BR12" i="95"/>
  <c r="BP12" i="95"/>
  <c r="BO12" i="95"/>
  <c r="BM15" i="95"/>
  <c r="BR15" i="95" s="1"/>
  <c r="BS15" i="95"/>
  <c r="CH16" i="95"/>
  <c r="CL16" i="95"/>
  <c r="CI16" i="95"/>
  <c r="CG16" i="95"/>
  <c r="AU17" i="95"/>
  <c r="BB17" i="95" s="1"/>
  <c r="BA17" i="95"/>
  <c r="AZ17" i="95"/>
  <c r="AK18" i="95"/>
  <c r="AH18" i="95"/>
  <c r="AF18" i="95"/>
  <c r="AE18" i="95"/>
  <c r="CG18" i="95"/>
  <c r="CM19" i="95"/>
  <c r="CJ19" i="95"/>
  <c r="CH19" i="95"/>
  <c r="CG19" i="95"/>
  <c r="AK40" i="95"/>
  <c r="AC40" i="95"/>
  <c r="AH40" i="95" s="1"/>
  <c r="AJ40" i="95"/>
  <c r="AI40" i="95"/>
  <c r="BS42" i="95"/>
  <c r="BR42" i="95"/>
  <c r="BM42" i="95"/>
  <c r="BQ42" i="95" s="1"/>
  <c r="BT42" i="95"/>
  <c r="AK48" i="95"/>
  <c r="AC48" i="95"/>
  <c r="AJ48" i="95"/>
  <c r="AH48" i="95"/>
  <c r="AI48" i="95"/>
  <c r="AG48" i="95"/>
  <c r="AF56" i="95"/>
  <c r="AE56" i="95"/>
  <c r="AK56" i="95"/>
  <c r="K8" i="95"/>
  <c r="S8" i="95" s="1"/>
  <c r="BM9" i="95"/>
  <c r="AC11" i="95"/>
  <c r="CE12" i="95"/>
  <c r="CM12" i="95" s="1"/>
  <c r="AU14" i="95"/>
  <c r="K16" i="95"/>
  <c r="AK16" i="95"/>
  <c r="BS17" i="95"/>
  <c r="AI19" i="95"/>
  <c r="AX20" i="95"/>
  <c r="CK20" i="95"/>
  <c r="BM21" i="95"/>
  <c r="CJ21" i="95"/>
  <c r="M22" i="95"/>
  <c r="AZ22" i="95"/>
  <c r="CK22" i="95"/>
  <c r="BQ23" i="95"/>
  <c r="O24" i="95"/>
  <c r="AG24" i="95"/>
  <c r="BS24" i="95"/>
  <c r="AE25" i="95"/>
  <c r="BA25" i="95"/>
  <c r="BU25" i="95"/>
  <c r="BB26" i="95"/>
  <c r="AH27" i="95"/>
  <c r="AJ28" i="95"/>
  <c r="BC28" i="95"/>
  <c r="CH28" i="95"/>
  <c r="P31" i="95"/>
  <c r="BO31" i="95"/>
  <c r="CK31" i="95"/>
  <c r="S32" i="95"/>
  <c r="CL32" i="95"/>
  <c r="BR33" i="95"/>
  <c r="BT34" i="95"/>
  <c r="CM34" i="95"/>
  <c r="AF35" i="95"/>
  <c r="AZ37" i="95"/>
  <c r="M38" i="95"/>
  <c r="AI38" i="95"/>
  <c r="BC38" i="95"/>
  <c r="BB39" i="95"/>
  <c r="Q41" i="95"/>
  <c r="BC41" i="95"/>
  <c r="AY41" i="95"/>
  <c r="AU41" i="95"/>
  <c r="O44" i="95"/>
  <c r="N44" i="95"/>
  <c r="M44" i="95"/>
  <c r="P47" i="95"/>
  <c r="O47" i="95"/>
  <c r="S47" i="95"/>
  <c r="R47" i="95"/>
  <c r="AW59" i="95"/>
  <c r="AZ59" i="95"/>
  <c r="AX59" i="95"/>
  <c r="BB59" i="95"/>
  <c r="N69" i="95"/>
  <c r="M69" i="95"/>
  <c r="S69" i="95"/>
  <c r="P69" i="95"/>
  <c r="O69" i="95"/>
  <c r="S94" i="95"/>
  <c r="AK8" i="95"/>
  <c r="BS8" i="95"/>
  <c r="O9" i="95"/>
  <c r="CM9" i="95"/>
  <c r="AI10" i="95"/>
  <c r="BQ10" i="95"/>
  <c r="BC11" i="95"/>
  <c r="CK11" i="95"/>
  <c r="AG12" i="95"/>
  <c r="S13" i="95"/>
  <c r="BA13" i="95"/>
  <c r="CI13" i="95"/>
  <c r="BU14" i="95"/>
  <c r="Q15" i="95"/>
  <c r="AY15" i="95"/>
  <c r="BT16" i="95"/>
  <c r="BQ16" i="95"/>
  <c r="BU17" i="95"/>
  <c r="AJ18" i="95"/>
  <c r="AG18" i="95"/>
  <c r="AK19" i="95"/>
  <c r="CL19" i="95"/>
  <c r="CI19" i="95"/>
  <c r="AZ20" i="95"/>
  <c r="BS20" i="95"/>
  <c r="CM20" i="95"/>
  <c r="N22" i="95"/>
  <c r="BA22" i="95"/>
  <c r="AZ23" i="95"/>
  <c r="P24" i="95"/>
  <c r="AH24" i="95"/>
  <c r="BA24" i="95"/>
  <c r="BU24" i="95"/>
  <c r="P25" i="95"/>
  <c r="O25" i="95"/>
  <c r="AH25" i="95"/>
  <c r="K26" i="95"/>
  <c r="R26" i="95"/>
  <c r="P26" i="95"/>
  <c r="CL27" i="95"/>
  <c r="CK27" i="95"/>
  <c r="CI27" i="95"/>
  <c r="BM28" i="95"/>
  <c r="BU28" i="95" s="1"/>
  <c r="CI28" i="95"/>
  <c r="BS29" i="95"/>
  <c r="BR29" i="95"/>
  <c r="R30" i="95"/>
  <c r="S31" i="95"/>
  <c r="AZ31" i="95"/>
  <c r="AY31" i="95"/>
  <c r="BR31" i="95"/>
  <c r="AU32" i="95"/>
  <c r="BC32" i="95" s="1"/>
  <c r="CM32" i="95"/>
  <c r="AJ34" i="95"/>
  <c r="AI34" i="95"/>
  <c r="AG34" i="95"/>
  <c r="BU34" i="95"/>
  <c r="K35" i="95"/>
  <c r="S35" i="95" s="1"/>
  <c r="AG35" i="95"/>
  <c r="Q36" i="95"/>
  <c r="P36" i="95"/>
  <c r="BB36" i="95"/>
  <c r="BC37" i="95"/>
  <c r="CJ37" i="95"/>
  <c r="CI37" i="95"/>
  <c r="P38" i="95"/>
  <c r="S39" i="95"/>
  <c r="K39" i="95"/>
  <c r="P39" i="95" s="1"/>
  <c r="R39" i="95"/>
  <c r="BC39" i="95"/>
  <c r="BS40" i="95"/>
  <c r="BM40" i="95"/>
  <c r="R41" i="95"/>
  <c r="P42" i="95"/>
  <c r="O42" i="95"/>
  <c r="M42" i="95"/>
  <c r="AX44" i="95"/>
  <c r="AW44" i="95"/>
  <c r="AF50" i="95"/>
  <c r="AE50" i="95"/>
  <c r="AF52" i="95"/>
  <c r="AG52" i="95"/>
  <c r="AE52" i="95"/>
  <c r="L4" i="95"/>
  <c r="P9" i="95"/>
  <c r="BR10" i="95"/>
  <c r="CL11" i="95"/>
  <c r="AH12" i="95"/>
  <c r="BB13" i="95"/>
  <c r="CJ13" i="95"/>
  <c r="AZ15" i="95"/>
  <c r="BC16" i="95"/>
  <c r="AZ16" i="95"/>
  <c r="K18" i="95"/>
  <c r="P18" i="95" s="1"/>
  <c r="BM19" i="95"/>
  <c r="BR19" i="95" s="1"/>
  <c r="BB21" i="95"/>
  <c r="AY21" i="95"/>
  <c r="AI22" i="95"/>
  <c r="BC22" i="95"/>
  <c r="Q24" i="95"/>
  <c r="AK27" i="95"/>
  <c r="BQ28" i="95"/>
  <c r="CJ28" i="95"/>
  <c r="S30" i="95"/>
  <c r="BU33" i="95"/>
  <c r="AH35" i="95"/>
  <c r="BC36" i="95"/>
  <c r="BB44" i="95"/>
  <c r="BA44" i="95"/>
  <c r="AY44" i="95"/>
  <c r="BC44" i="95"/>
  <c r="AZ44" i="95"/>
  <c r="BC45" i="95"/>
  <c r="AU45" i="95"/>
  <c r="AZ45" i="95" s="1"/>
  <c r="BB45" i="95"/>
  <c r="BA45" i="95"/>
  <c r="P49" i="95"/>
  <c r="K49" i="95"/>
  <c r="S49" i="95" s="1"/>
  <c r="R49" i="95"/>
  <c r="Q49" i="95"/>
  <c r="R57" i="95"/>
  <c r="K57" i="95"/>
  <c r="O57" i="95" s="1"/>
  <c r="Q57" i="95"/>
  <c r="N68" i="95"/>
  <c r="M68" i="95"/>
  <c r="AI69" i="95"/>
  <c r="AG69" i="95"/>
  <c r="AC69" i="95"/>
  <c r="AH69" i="95" s="1"/>
  <c r="AK69" i="95"/>
  <c r="AJ69" i="95"/>
  <c r="BM8" i="95"/>
  <c r="BT8" i="95" s="1"/>
  <c r="AC10" i="95"/>
  <c r="AK10" i="95" s="1"/>
  <c r="CE11" i="95"/>
  <c r="CM11" i="95" s="1"/>
  <c r="AU13" i="95"/>
  <c r="K15" i="95"/>
  <c r="R15" i="95" s="1"/>
  <c r="CJ16" i="95"/>
  <c r="AZ18" i="95"/>
  <c r="P20" i="95"/>
  <c r="BB20" i="95"/>
  <c r="AK21" i="95"/>
  <c r="AC21" i="95"/>
  <c r="AH21" i="95" s="1"/>
  <c r="BQ21" i="95"/>
  <c r="CK21" i="95"/>
  <c r="R23" i="95"/>
  <c r="O23" i="95"/>
  <c r="AE23" i="95"/>
  <c r="AY23" i="95"/>
  <c r="AJ24" i="95"/>
  <c r="CK24" i="95"/>
  <c r="CJ24" i="95"/>
  <c r="Q25" i="95"/>
  <c r="AJ25" i="95"/>
  <c r="BT25" i="95"/>
  <c r="BR26" i="95"/>
  <c r="BQ26" i="95"/>
  <c r="CJ26" i="95"/>
  <c r="BM27" i="95"/>
  <c r="BU27" i="95" s="1"/>
  <c r="AY28" i="95"/>
  <c r="BR28" i="95"/>
  <c r="BB29" i="95"/>
  <c r="BA29" i="95"/>
  <c r="AY29" i="95"/>
  <c r="BQ29" i="95"/>
  <c r="AC30" i="95"/>
  <c r="AY30" i="95"/>
  <c r="AI31" i="95"/>
  <c r="AH31" i="95"/>
  <c r="BA31" i="95"/>
  <c r="BT31" i="95"/>
  <c r="R32" i="95"/>
  <c r="P33" i="95"/>
  <c r="O33" i="95"/>
  <c r="AH33" i="95"/>
  <c r="K34" i="95"/>
  <c r="R34" i="95" s="1"/>
  <c r="CI34" i="95"/>
  <c r="CL35" i="95"/>
  <c r="CK35" i="95"/>
  <c r="CI35" i="95"/>
  <c r="O36" i="95"/>
  <c r="BU36" i="95"/>
  <c r="BM36" i="95"/>
  <c r="CI36" i="95"/>
  <c r="BS37" i="95"/>
  <c r="BR37" i="95"/>
  <c r="CK37" i="95"/>
  <c r="R38" i="95"/>
  <c r="BB38" i="95"/>
  <c r="BR39" i="95"/>
  <c r="BQ39" i="95"/>
  <c r="P40" i="95"/>
  <c r="AG41" i="95"/>
  <c r="AC41" i="95"/>
  <c r="BB41" i="95"/>
  <c r="N42" i="95"/>
  <c r="BB42" i="95"/>
  <c r="AY42" i="95"/>
  <c r="BC42" i="95"/>
  <c r="BA42" i="95"/>
  <c r="P43" i="95"/>
  <c r="K43" i="95"/>
  <c r="R43" i="95"/>
  <c r="BO45" i="95"/>
  <c r="BP45" i="95"/>
  <c r="BU45" i="95"/>
  <c r="BR45" i="95"/>
  <c r="AX46" i="95"/>
  <c r="AW46" i="95"/>
  <c r="AF49" i="95"/>
  <c r="AE49" i="95"/>
  <c r="AK49" i="95"/>
  <c r="AJ49" i="95"/>
  <c r="AZ50" i="95"/>
  <c r="AY50" i="95"/>
  <c r="BC50" i="95"/>
  <c r="BA50" i="95"/>
  <c r="BB50" i="95"/>
  <c r="BA52" i="95"/>
  <c r="AU52" i="95"/>
  <c r="AZ52" i="95" s="1"/>
  <c r="K55" i="95"/>
  <c r="P55" i="95" s="1"/>
  <c r="R55" i="95"/>
  <c r="S55" i="95"/>
  <c r="Q55" i="95"/>
  <c r="S68" i="95"/>
  <c r="R68" i="95"/>
  <c r="Q68" i="95"/>
  <c r="P68" i="95"/>
  <c r="O68" i="95"/>
  <c r="AX69" i="95"/>
  <c r="AW69" i="95"/>
  <c r="N72" i="95"/>
  <c r="M72" i="95"/>
  <c r="S72" i="95"/>
  <c r="R72" i="95"/>
  <c r="AF80" i="95"/>
  <c r="BT17" i="95"/>
  <c r="AJ19" i="95"/>
  <c r="CL20" i="95"/>
  <c r="CE22" i="95"/>
  <c r="CJ22" i="95"/>
  <c r="AK24" i="95"/>
  <c r="BT24" i="95"/>
  <c r="BQ24" i="95"/>
  <c r="BB40" i="95"/>
  <c r="AU40" i="95"/>
  <c r="BC40" i="95" s="1"/>
  <c r="BO41" i="95"/>
  <c r="BQ41" i="95"/>
  <c r="BT43" i="95"/>
  <c r="BM43" i="95"/>
  <c r="BR43" i="95" s="1"/>
  <c r="BS44" i="95"/>
  <c r="BR44" i="95"/>
  <c r="BU44" i="95"/>
  <c r="BT44" i="95"/>
  <c r="BM20" i="95"/>
  <c r="BT20" i="95" s="1"/>
  <c r="BB22" i="95"/>
  <c r="AU24" i="95"/>
  <c r="BB24" i="95" s="1"/>
  <c r="AZ24" i="95"/>
  <c r="AU25" i="95"/>
  <c r="BB25" i="95" s="1"/>
  <c r="BA26" i="95"/>
  <c r="AZ26" i="95"/>
  <c r="AJ27" i="95"/>
  <c r="AH28" i="95"/>
  <c r="AG28" i="95"/>
  <c r="AC29" i="95"/>
  <c r="AJ29" i="95" s="1"/>
  <c r="O30" i="95"/>
  <c r="R31" i="95"/>
  <c r="Q31" i="95"/>
  <c r="O31" i="95"/>
  <c r="CE31" i="95"/>
  <c r="CL31" i="95" s="1"/>
  <c r="CK32" i="95"/>
  <c r="CJ32" i="95"/>
  <c r="BT33" i="95"/>
  <c r="BR34" i="95"/>
  <c r="BQ34" i="95"/>
  <c r="BM35" i="95"/>
  <c r="BT35" i="95" s="1"/>
  <c r="AY36" i="95"/>
  <c r="BB37" i="95"/>
  <c r="BA37" i="95"/>
  <c r="AY37" i="95"/>
  <c r="AC38" i="95"/>
  <c r="BA39" i="95"/>
  <c r="AZ39" i="95"/>
  <c r="AZ54" i="95"/>
  <c r="AU54" i="95"/>
  <c r="BA54" i="95"/>
  <c r="AX61" i="95"/>
  <c r="AW61" i="95"/>
  <c r="BC64" i="95"/>
  <c r="AU64" i="95"/>
  <c r="AZ64" i="95" s="1"/>
  <c r="BB64" i="95"/>
  <c r="BA64" i="95"/>
  <c r="AY64" i="95"/>
  <c r="BA65" i="95"/>
  <c r="AU65" i="95"/>
  <c r="AY65" i="95" s="1"/>
  <c r="N70" i="95"/>
  <c r="M70" i="95"/>
  <c r="BA75" i="95"/>
  <c r="AZ75" i="95"/>
  <c r="AY75" i="95"/>
  <c r="BC75" i="95"/>
  <c r="BB75" i="95"/>
  <c r="AG17" i="95"/>
  <c r="BQ17" i="95"/>
  <c r="CI18" i="95"/>
  <c r="AG19" i="95"/>
  <c r="AY20" i="95"/>
  <c r="CI20" i="95"/>
  <c r="AC22" i="95"/>
  <c r="AG22" i="95" s="1"/>
  <c r="R24" i="95"/>
  <c r="AY25" i="95"/>
  <c r="AW26" i="95"/>
  <c r="AF27" i="95"/>
  <c r="AF28" i="95"/>
  <c r="M30" i="95"/>
  <c r="BP33" i="95"/>
  <c r="AW36" i="95"/>
  <c r="AG38" i="95"/>
  <c r="AZ40" i="95"/>
  <c r="K41" i="95"/>
  <c r="BP41" i="95"/>
  <c r="BS43" i="95"/>
  <c r="BS46" i="95"/>
  <c r="BM46" i="95"/>
  <c r="BU46" i="95" s="1"/>
  <c r="AE51" i="95"/>
  <c r="AF51" i="95"/>
  <c r="AK51" i="95"/>
  <c r="AG51" i="95"/>
  <c r="AJ51" i="95"/>
  <c r="N54" i="95"/>
  <c r="S54" i="95"/>
  <c r="P54" i="95"/>
  <c r="M59" i="95"/>
  <c r="BM75" i="95"/>
  <c r="BT75" i="95" s="1"/>
  <c r="BS75" i="95"/>
  <c r="BT41" i="95"/>
  <c r="AC44" i="95"/>
  <c r="AH44" i="95" s="1"/>
  <c r="AK47" i="95"/>
  <c r="BP47" i="95"/>
  <c r="AI52" i="95"/>
  <c r="AH52" i="95"/>
  <c r="AK52" i="95"/>
  <c r="AJ52" i="95"/>
  <c r="BQ52" i="95"/>
  <c r="BM52" i="95"/>
  <c r="BT52" i="95"/>
  <c r="AH59" i="95"/>
  <c r="AC59" i="95"/>
  <c r="AK59" i="95"/>
  <c r="AJ59" i="95"/>
  <c r="BT66" i="95"/>
  <c r="BS66" i="95"/>
  <c r="BR66" i="95"/>
  <c r="BU66" i="95"/>
  <c r="BQ66" i="95"/>
  <c r="BM66" i="95"/>
  <c r="AI71" i="95"/>
  <c r="AG71" i="95"/>
  <c r="AC71" i="95"/>
  <c r="AJ71" i="95" s="1"/>
  <c r="BP89" i="95"/>
  <c r="BR89" i="95"/>
  <c r="BU89" i="95"/>
  <c r="BT89" i="95"/>
  <c r="BO89" i="95"/>
  <c r="K92" i="95"/>
  <c r="P92" i="95" s="1"/>
  <c r="Q92" i="95"/>
  <c r="BB46" i="95"/>
  <c r="BA46" i="95"/>
  <c r="AY46" i="95"/>
  <c r="BC47" i="95"/>
  <c r="AU47" i="95"/>
  <c r="BQ47" i="95"/>
  <c r="BS48" i="95"/>
  <c r="BR48" i="95"/>
  <c r="AI50" i="95"/>
  <c r="AH50" i="95"/>
  <c r="AK50" i="95"/>
  <c r="AJ50" i="95"/>
  <c r="BM50" i="95"/>
  <c r="BT50" i="95" s="1"/>
  <c r="BM53" i="95"/>
  <c r="BT53" i="95"/>
  <c r="AJ56" i="95"/>
  <c r="AI56" i="95"/>
  <c r="AH56" i="95"/>
  <c r="AG56" i="95"/>
  <c r="AF57" i="95"/>
  <c r="AG57" i="95"/>
  <c r="AE57" i="95"/>
  <c r="AJ57" i="95"/>
  <c r="AU62" i="95"/>
  <c r="BB62" i="95" s="1"/>
  <c r="BA62" i="95"/>
  <c r="AX67" i="95"/>
  <c r="AW67" i="95"/>
  <c r="AZ69" i="95"/>
  <c r="AY69" i="95"/>
  <c r="BB69" i="95"/>
  <c r="BA69" i="95"/>
  <c r="BC69" i="95"/>
  <c r="AF74" i="95"/>
  <c r="AE74" i="95"/>
  <c r="AH74" i="95"/>
  <c r="AG74" i="95"/>
  <c r="AK74" i="95"/>
  <c r="AJ74" i="95"/>
  <c r="BC76" i="95"/>
  <c r="AF77" i="95"/>
  <c r="AE77" i="95"/>
  <c r="P83" i="95"/>
  <c r="N83" i="95"/>
  <c r="M83" i="95"/>
  <c r="S83" i="95"/>
  <c r="AU43" i="95"/>
  <c r="AY47" i="95"/>
  <c r="BR47" i="95"/>
  <c r="BQ53" i="95"/>
  <c r="BT58" i="95"/>
  <c r="BR58" i="95"/>
  <c r="BU58" i="95"/>
  <c r="BS58" i="95"/>
  <c r="BM58" i="95"/>
  <c r="AF61" i="95"/>
  <c r="AE61" i="95"/>
  <c r="BQ69" i="95"/>
  <c r="BU69" i="95"/>
  <c r="BT69" i="95"/>
  <c r="BS69" i="95"/>
  <c r="BM69" i="95"/>
  <c r="BR69" i="95"/>
  <c r="BA71" i="95"/>
  <c r="AZ71" i="95"/>
  <c r="AY71" i="95"/>
  <c r="BC71" i="95"/>
  <c r="BB71" i="95"/>
  <c r="AU71" i="95"/>
  <c r="BQ73" i="95"/>
  <c r="BM73" i="95"/>
  <c r="BR73" i="95" s="1"/>
  <c r="BU73" i="95"/>
  <c r="BS73" i="95"/>
  <c r="AJ77" i="95"/>
  <c r="AI77" i="95"/>
  <c r="AH77" i="95"/>
  <c r="AG77" i="95"/>
  <c r="AK77" i="95"/>
  <c r="AI91" i="95"/>
  <c r="AC91" i="95"/>
  <c r="AJ91" i="95" s="1"/>
  <c r="BR41" i="95"/>
  <c r="AG43" i="95"/>
  <c r="P45" i="95"/>
  <c r="O45" i="95"/>
  <c r="AH45" i="95"/>
  <c r="AK46" i="95"/>
  <c r="AC46" i="95"/>
  <c r="AJ46" i="95"/>
  <c r="AH46" i="95"/>
  <c r="AG47" i="95"/>
  <c r="AZ47" i="95"/>
  <c r="BB48" i="95"/>
  <c r="BA48" i="95"/>
  <c r="AY48" i="95"/>
  <c r="BQ48" i="95"/>
  <c r="AU49" i="95"/>
  <c r="BC49" i="95" s="1"/>
  <c r="AG50" i="95"/>
  <c r="BR50" i="95"/>
  <c r="BS52" i="95"/>
  <c r="AE53" i="95"/>
  <c r="AF53" i="95"/>
  <c r="AK53" i="95"/>
  <c r="BR53" i="95"/>
  <c r="AI54" i="95"/>
  <c r="AH54" i="95"/>
  <c r="AJ54" i="95"/>
  <c r="AG54" i="95"/>
  <c r="BQ54" i="95"/>
  <c r="BU54" i="95"/>
  <c r="BS54" i="95"/>
  <c r="BQ56" i="95"/>
  <c r="BS56" i="95"/>
  <c r="BM56" i="95"/>
  <c r="BR56" i="95" s="1"/>
  <c r="AH57" i="95"/>
  <c r="AI59" i="95"/>
  <c r="BS60" i="95"/>
  <c r="BM60" i="95"/>
  <c r="BT60" i="95" s="1"/>
  <c r="AH61" i="95"/>
  <c r="AG61" i="95"/>
  <c r="AJ61" i="95"/>
  <c r="AI61" i="95"/>
  <c r="AK61" i="95"/>
  <c r="BO64" i="95"/>
  <c r="Q67" i="95"/>
  <c r="P67" i="95"/>
  <c r="O67" i="95"/>
  <c r="S67" i="95"/>
  <c r="R67" i="95"/>
  <c r="BQ67" i="95"/>
  <c r="BS67" i="95"/>
  <c r="BM67" i="95"/>
  <c r="BU67" i="95" s="1"/>
  <c r="BR67" i="95"/>
  <c r="AF75" i="95"/>
  <c r="AE75" i="95"/>
  <c r="AK75" i="95"/>
  <c r="AX77" i="95"/>
  <c r="AW77" i="95"/>
  <c r="BU78" i="95"/>
  <c r="BP85" i="95"/>
  <c r="BR85" i="95"/>
  <c r="BO85" i="95"/>
  <c r="BU85" i="95"/>
  <c r="BT85" i="95"/>
  <c r="AI80" i="95"/>
  <c r="AH80" i="95"/>
  <c r="AG80" i="95"/>
  <c r="AK80" i="95"/>
  <c r="AJ80" i="95"/>
  <c r="BM80" i="95"/>
  <c r="BR80" i="95" s="1"/>
  <c r="BS80" i="95"/>
  <c r="BT80" i="95"/>
  <c r="AE88" i="95"/>
  <c r="AJ88" i="95"/>
  <c r="AG88" i="95"/>
  <c r="AK88" i="95"/>
  <c r="AH88" i="95"/>
  <c r="AF88" i="95"/>
  <c r="S56" i="95"/>
  <c r="K56" i="95"/>
  <c r="R56" i="95"/>
  <c r="Q56" i="95"/>
  <c r="P56" i="95"/>
  <c r="O56" i="95"/>
  <c r="S63" i="95"/>
  <c r="N63" i="95"/>
  <c r="AY63" i="95"/>
  <c r="BB63" i="95"/>
  <c r="BA63" i="95"/>
  <c r="AZ63" i="95"/>
  <c r="AU63" i="95"/>
  <c r="BP65" i="95"/>
  <c r="BO65" i="95"/>
  <c r="BU65" i="95"/>
  <c r="BT65" i="95"/>
  <c r="BR65" i="95"/>
  <c r="AF73" i="95"/>
  <c r="AE73" i="95"/>
  <c r="BS79" i="95"/>
  <c r="BM79" i="95"/>
  <c r="BU79" i="95" s="1"/>
  <c r="BU49" i="95"/>
  <c r="BM49" i="95"/>
  <c r="BT49" i="95" s="1"/>
  <c r="BM51" i="95"/>
  <c r="BU51" i="95" s="1"/>
  <c r="R54" i="95"/>
  <c r="Q54" i="95"/>
  <c r="BP57" i="95"/>
  <c r="BO57" i="95"/>
  <c r="AU58" i="95"/>
  <c r="BA58" i="95"/>
  <c r="AZ58" i="95"/>
  <c r="AY58" i="95"/>
  <c r="Q59" i="95"/>
  <c r="O59" i="95"/>
  <c r="S59" i="95"/>
  <c r="R59" i="95"/>
  <c r="BT64" i="95"/>
  <c r="BS64" i="95"/>
  <c r="BR64" i="95"/>
  <c r="BU64" i="95"/>
  <c r="BQ64" i="95"/>
  <c r="AF65" i="95"/>
  <c r="AE65" i="95"/>
  <c r="AZ67" i="95"/>
  <c r="AY67" i="95"/>
  <c r="BB67" i="95"/>
  <c r="BA67" i="95"/>
  <c r="BC67" i="95"/>
  <c r="N78" i="95"/>
  <c r="M78" i="95"/>
  <c r="S78" i="95"/>
  <c r="R78" i="95"/>
  <c r="AW81" i="95"/>
  <c r="BC81" i="95"/>
  <c r="AY81" i="95"/>
  <c r="AX81" i="95"/>
  <c r="AI83" i="95"/>
  <c r="AH83" i="95"/>
  <c r="AC83" i="95"/>
  <c r="AI85" i="95"/>
  <c r="AK85" i="95"/>
  <c r="AC85" i="95"/>
  <c r="AJ85" i="95"/>
  <c r="AG85" i="95"/>
  <c r="S89" i="95"/>
  <c r="P89" i="95"/>
  <c r="N89" i="95"/>
  <c r="AW93" i="95"/>
  <c r="AX93" i="95"/>
  <c r="N51" i="95"/>
  <c r="M51" i="95"/>
  <c r="N53" i="95"/>
  <c r="M53" i="95"/>
  <c r="AF55" i="95"/>
  <c r="AE55" i="95"/>
  <c r="AW57" i="95"/>
  <c r="AY57" i="95"/>
  <c r="AX57" i="95"/>
  <c r="BQ57" i="95"/>
  <c r="BC60" i="95"/>
  <c r="AU60" i="95"/>
  <c r="BB60" i="95" s="1"/>
  <c r="BA60" i="95"/>
  <c r="AZ60" i="95"/>
  <c r="AY60" i="95"/>
  <c r="AY61" i="95"/>
  <c r="BC61" i="95"/>
  <c r="BB61" i="95"/>
  <c r="BT62" i="95"/>
  <c r="BS62" i="95"/>
  <c r="BR62" i="95"/>
  <c r="BU62" i="95"/>
  <c r="AJ65" i="95"/>
  <c r="S70" i="95"/>
  <c r="R70" i="95"/>
  <c r="Q70" i="95"/>
  <c r="P70" i="95"/>
  <c r="O70" i="95"/>
  <c r="AJ73" i="95"/>
  <c r="AI73" i="95"/>
  <c r="AH73" i="95"/>
  <c r="AG73" i="95"/>
  <c r="BA77" i="95"/>
  <c r="AZ77" i="95"/>
  <c r="AY77" i="95"/>
  <c r="BC77" i="95"/>
  <c r="BB77" i="95"/>
  <c r="AF78" i="95"/>
  <c r="AE78" i="95"/>
  <c r="AH78" i="95"/>
  <c r="AG78" i="95"/>
  <c r="AF79" i="95"/>
  <c r="AE79" i="95"/>
  <c r="AG83" i="95"/>
  <c r="S84" i="95"/>
  <c r="K84" i="95"/>
  <c r="R84" i="95" s="1"/>
  <c r="P84" i="95"/>
  <c r="Q84" i="95"/>
  <c r="M89" i="95"/>
  <c r="O54" i="95"/>
  <c r="BA56" i="95"/>
  <c r="AZ56" i="95"/>
  <c r="AY56" i="95"/>
  <c r="BR57" i="95"/>
  <c r="AG58" i="95"/>
  <c r="AF58" i="95"/>
  <c r="AE58" i="95"/>
  <c r="P59" i="95"/>
  <c r="N61" i="95"/>
  <c r="AZ61" i="95"/>
  <c r="AF63" i="95"/>
  <c r="AE63" i="95"/>
  <c r="BP63" i="95"/>
  <c r="BO63" i="95"/>
  <c r="BU63" i="95"/>
  <c r="BT63" i="95"/>
  <c r="Q65" i="95"/>
  <c r="P65" i="95"/>
  <c r="K65" i="95"/>
  <c r="AK65" i="95"/>
  <c r="N71" i="95"/>
  <c r="M71" i="95"/>
  <c r="S71" i="95"/>
  <c r="P71" i="95"/>
  <c r="AK73" i="95"/>
  <c r="N76" i="95"/>
  <c r="M76" i="95"/>
  <c r="AJ79" i="95"/>
  <c r="AI79" i="95"/>
  <c r="AH79" i="95"/>
  <c r="AG79" i="95"/>
  <c r="AK79" i="95"/>
  <c r="AJ83" i="95"/>
  <c r="O84" i="95"/>
  <c r="BU86" i="95"/>
  <c r="BM86" i="95"/>
  <c r="BT86" i="95" s="1"/>
  <c r="BS86" i="95"/>
  <c r="AU51" i="95"/>
  <c r="BC51" i="95" s="1"/>
  <c r="S58" i="95"/>
  <c r="K58" i="95"/>
  <c r="K60" i="95"/>
  <c r="AH63" i="95"/>
  <c r="AG63" i="95"/>
  <c r="BC66" i="95"/>
  <c r="AU66" i="95"/>
  <c r="BB66" i="95"/>
  <c r="BA66" i="95"/>
  <c r="AF76" i="95"/>
  <c r="AE76" i="95"/>
  <c r="AH76" i="95"/>
  <c r="AG76" i="95"/>
  <c r="BC78" i="95"/>
  <c r="K82" i="95"/>
  <c r="P82" i="95" s="1"/>
  <c r="Q82" i="95"/>
  <c r="O82" i="95"/>
  <c r="AW87" i="95"/>
  <c r="AX87" i="95"/>
  <c r="BC91" i="95"/>
  <c r="AX95" i="95"/>
  <c r="AW95" i="95"/>
  <c r="BC95" i="95"/>
  <c r="BP97" i="95"/>
  <c r="BO97" i="95"/>
  <c r="BR97" i="95"/>
  <c r="BU97" i="95"/>
  <c r="BT97" i="95"/>
  <c r="AI99" i="95"/>
  <c r="AK99" i="95"/>
  <c r="AC99" i="95"/>
  <c r="AH99" i="95" s="1"/>
  <c r="AJ99" i="95"/>
  <c r="BM55" i="95"/>
  <c r="Q61" i="95"/>
  <c r="P61" i="95"/>
  <c r="O61" i="95"/>
  <c r="AH65" i="95"/>
  <c r="AG65" i="95"/>
  <c r="BM71" i="95"/>
  <c r="BA73" i="95"/>
  <c r="AZ73" i="95"/>
  <c r="AY73" i="95"/>
  <c r="BC73" i="95"/>
  <c r="BB73" i="95"/>
  <c r="N74" i="95"/>
  <c r="M74" i="95"/>
  <c r="AJ75" i="95"/>
  <c r="AI75" i="95"/>
  <c r="AH75" i="95"/>
  <c r="AG75" i="95"/>
  <c r="BU76" i="95"/>
  <c r="N80" i="95"/>
  <c r="R80" i="95"/>
  <c r="M80" i="95"/>
  <c r="AW89" i="95"/>
  <c r="AX89" i="95"/>
  <c r="AY59" i="95"/>
  <c r="BP61" i="95"/>
  <c r="BO61" i="95"/>
  <c r="Q63" i="95"/>
  <c r="P63" i="95"/>
  <c r="O63" i="95"/>
  <c r="S64" i="95"/>
  <c r="AI67" i="95"/>
  <c r="AH67" i="95"/>
  <c r="AG67" i="95"/>
  <c r="AF72" i="95"/>
  <c r="AE72" i="95"/>
  <c r="AH72" i="95"/>
  <c r="AG72" i="95"/>
  <c r="BC74" i="95"/>
  <c r="BR77" i="95"/>
  <c r="BM77" i="95"/>
  <c r="BA79" i="95"/>
  <c r="AZ79" i="95"/>
  <c r="AY79" i="95"/>
  <c r="BC79" i="95"/>
  <c r="BB79" i="95"/>
  <c r="AE82" i="95"/>
  <c r="AF82" i="95"/>
  <c r="BP83" i="95"/>
  <c r="BU83" i="95"/>
  <c r="BT83" i="95"/>
  <c r="BR83" i="95"/>
  <c r="BM84" i="95"/>
  <c r="BT84" i="95" s="1"/>
  <c r="BS84" i="95"/>
  <c r="AZ89" i="95"/>
  <c r="AY89" i="95"/>
  <c r="BB89" i="95"/>
  <c r="BC89" i="95"/>
  <c r="BA89" i="95"/>
  <c r="AE90" i="95"/>
  <c r="AJ90" i="95"/>
  <c r="AG90" i="95"/>
  <c r="AF90" i="95"/>
  <c r="AK90" i="95"/>
  <c r="K62" i="95"/>
  <c r="S62" i="95" s="1"/>
  <c r="K64" i="95"/>
  <c r="K66" i="95"/>
  <c r="AJ68" i="95"/>
  <c r="R69" i="95"/>
  <c r="Q69" i="95"/>
  <c r="AJ70" i="95"/>
  <c r="R71" i="95"/>
  <c r="Q71" i="95"/>
  <c r="Q80" i="95"/>
  <c r="P80" i="95"/>
  <c r="O80" i="95"/>
  <c r="AI81" i="95"/>
  <c r="AC81" i="95"/>
  <c r="R83" i="95"/>
  <c r="AW83" i="95"/>
  <c r="AX83" i="95"/>
  <c r="AE92" i="95"/>
  <c r="AJ92" i="95"/>
  <c r="AG92" i="95"/>
  <c r="AF92" i="95"/>
  <c r="AH92" i="95"/>
  <c r="AZ95" i="95"/>
  <c r="AY95" i="95"/>
  <c r="BB95" i="95"/>
  <c r="BA95" i="95"/>
  <c r="BM68" i="95"/>
  <c r="BU68" i="95" s="1"/>
  <c r="BU70" i="95"/>
  <c r="BM70" i="95"/>
  <c r="BT70" i="95"/>
  <c r="O72" i="95"/>
  <c r="K73" i="95"/>
  <c r="R73" i="95"/>
  <c r="Q73" i="95"/>
  <c r="O74" i="95"/>
  <c r="K75" i="95"/>
  <c r="R75" i="95" s="1"/>
  <c r="Q75" i="95"/>
  <c r="O76" i="95"/>
  <c r="S77" i="95"/>
  <c r="K77" i="95"/>
  <c r="R77" i="95"/>
  <c r="Q77" i="95"/>
  <c r="O78" i="95"/>
  <c r="S79" i="95"/>
  <c r="K79" i="95"/>
  <c r="R79" i="95" s="1"/>
  <c r="Q79" i="95"/>
  <c r="AZ80" i="95"/>
  <c r="AY80" i="95"/>
  <c r="AX80" i="95"/>
  <c r="BP81" i="95"/>
  <c r="BO81" i="95"/>
  <c r="AJ82" i="95"/>
  <c r="AG82" i="95"/>
  <c r="AK82" i="95"/>
  <c r="AU85" i="95"/>
  <c r="AZ87" i="95"/>
  <c r="AY87" i="95"/>
  <c r="BB87" i="95"/>
  <c r="BC87" i="95"/>
  <c r="BP91" i="95"/>
  <c r="BR91" i="95"/>
  <c r="BT91" i="95"/>
  <c r="BO91" i="95"/>
  <c r="BC94" i="95"/>
  <c r="AY97" i="95"/>
  <c r="BA97" i="95"/>
  <c r="AU97" i="95"/>
  <c r="AZ97" i="95" s="1"/>
  <c r="AX99" i="95"/>
  <c r="AW99" i="95"/>
  <c r="P72" i="95"/>
  <c r="P74" i="95"/>
  <c r="P76" i="95"/>
  <c r="P78" i="95"/>
  <c r="P81" i="95"/>
  <c r="O81" i="95"/>
  <c r="AE84" i="95"/>
  <c r="AH84" i="95"/>
  <c r="AF84" i="95"/>
  <c r="S86" i="95"/>
  <c r="K86" i="95"/>
  <c r="P86" i="95"/>
  <c r="R86" i="95"/>
  <c r="Q86" i="95"/>
  <c r="BQ91" i="95"/>
  <c r="BP95" i="95"/>
  <c r="BO95" i="95"/>
  <c r="BR95" i="95"/>
  <c r="BT95" i="95"/>
  <c r="BC97" i="95"/>
  <c r="AZ99" i="95"/>
  <c r="AY99" i="95"/>
  <c r="BB99" i="95"/>
  <c r="BA99" i="95"/>
  <c r="BC99" i="95"/>
  <c r="BC92" i="95"/>
  <c r="AZ93" i="95"/>
  <c r="AY93" i="95"/>
  <c r="BB93" i="95"/>
  <c r="BA93" i="95"/>
  <c r="BC93" i="95"/>
  <c r="BQ97" i="95"/>
  <c r="BQ89" i="95"/>
  <c r="AZ91" i="95"/>
  <c r="AY91" i="95"/>
  <c r="BB91" i="95"/>
  <c r="BA91" i="95"/>
  <c r="AU91" i="95"/>
  <c r="BU100" i="95"/>
  <c r="AU68" i="95"/>
  <c r="BC68" i="95" s="1"/>
  <c r="AU70" i="95"/>
  <c r="BC70" i="95" s="1"/>
  <c r="AU72" i="95"/>
  <c r="AU74" i="95"/>
  <c r="AU76" i="95"/>
  <c r="BT76" i="95"/>
  <c r="AU78" i="95"/>
  <c r="BT78" i="95"/>
  <c r="BQ81" i="95"/>
  <c r="BC82" i="95"/>
  <c r="AJ84" i="95"/>
  <c r="BQ85" i="95"/>
  <c r="AI87" i="95"/>
  <c r="AK87" i="95"/>
  <c r="AC87" i="95"/>
  <c r="S88" i="95"/>
  <c r="K88" i="95"/>
  <c r="P88" i="95" s="1"/>
  <c r="BM88" i="95"/>
  <c r="BU88" i="95" s="1"/>
  <c r="BQ95" i="95"/>
  <c r="AI97" i="95"/>
  <c r="AC97" i="95"/>
  <c r="AK97" i="95" s="1"/>
  <c r="BM72" i="95"/>
  <c r="BU72" i="95" s="1"/>
  <c r="BM74" i="95"/>
  <c r="BU74" i="95" s="1"/>
  <c r="BM76" i="95"/>
  <c r="BM78" i="95"/>
  <c r="BM82" i="95"/>
  <c r="BT82" i="95"/>
  <c r="BR82" i="95"/>
  <c r="AZ83" i="95"/>
  <c r="AY83" i="95"/>
  <c r="BB83" i="95"/>
  <c r="S90" i="95"/>
  <c r="K90" i="95"/>
  <c r="P90" i="95" s="1"/>
  <c r="O90" i="95"/>
  <c r="BP93" i="95"/>
  <c r="BO93" i="95"/>
  <c r="BR93" i="95"/>
  <c r="AZ81" i="95"/>
  <c r="BB81" i="95"/>
  <c r="AE86" i="95"/>
  <c r="AJ86" i="95"/>
  <c r="AG86" i="95"/>
  <c r="BC88" i="95"/>
  <c r="AI89" i="95"/>
  <c r="AK89" i="95"/>
  <c r="AC89" i="95"/>
  <c r="AH89" i="95" s="1"/>
  <c r="AI93" i="95"/>
  <c r="AK93" i="95"/>
  <c r="AC93" i="95"/>
  <c r="AJ93" i="95" s="1"/>
  <c r="AI95" i="95"/>
  <c r="AH95" i="95"/>
  <c r="AK95" i="95"/>
  <c r="AC95" i="95"/>
  <c r="AJ95" i="95"/>
  <c r="AF94" i="95"/>
  <c r="O96" i="95"/>
  <c r="AF96" i="95"/>
  <c r="O98" i="95"/>
  <c r="AF98" i="95"/>
  <c r="S99" i="95"/>
  <c r="BR99" i="95"/>
  <c r="AF100" i="95"/>
  <c r="BS81" i="95"/>
  <c r="BS83" i="95"/>
  <c r="AG84" i="95"/>
  <c r="AX84" i="95"/>
  <c r="P94" i="95"/>
  <c r="AG94" i="95"/>
  <c r="AG96" i="95"/>
  <c r="P98" i="95"/>
  <c r="AG98" i="95"/>
  <c r="P100" i="95"/>
  <c r="AG100" i="95"/>
  <c r="BU99" i="95"/>
  <c r="O83" i="95"/>
  <c r="O85" i="95"/>
  <c r="O87" i="95"/>
  <c r="O89" i="95"/>
  <c r="O91" i="95"/>
  <c r="O93" i="95"/>
  <c r="K94" i="95"/>
  <c r="O94" i="95" s="1"/>
  <c r="AJ94" i="95"/>
  <c r="O95" i="95"/>
  <c r="K96" i="95"/>
  <c r="P96" i="95" s="1"/>
  <c r="AJ96" i="95"/>
  <c r="O97" i="95"/>
  <c r="K98" i="95"/>
  <c r="AJ98" i="95"/>
  <c r="O99" i="95"/>
  <c r="K100" i="95"/>
  <c r="O100" i="95" s="1"/>
  <c r="BA100" i="95"/>
  <c r="BR100" i="95"/>
  <c r="AK94" i="95"/>
  <c r="AK96" i="95"/>
  <c r="AK98" i="95"/>
  <c r="BS98" i="95"/>
  <c r="BO99" i="95"/>
  <c r="AK100" i="95"/>
  <c r="BS100" i="95"/>
  <c r="Q85" i="95"/>
  <c r="AU86" i="95"/>
  <c r="BC86" i="95" s="1"/>
  <c r="Q87" i="95"/>
  <c r="AU88" i="95"/>
  <c r="Q89" i="95"/>
  <c r="AU90" i="95"/>
  <c r="Q91" i="95"/>
  <c r="AU92" i="95"/>
  <c r="Q93" i="95"/>
  <c r="AU94" i="95"/>
  <c r="Q95" i="95"/>
  <c r="AU96" i="95"/>
  <c r="BC96" i="95" s="1"/>
  <c r="Q97" i="95"/>
  <c r="AU98" i="95"/>
  <c r="BC98" i="95" s="1"/>
  <c r="Q99" i="95"/>
  <c r="AU100" i="95"/>
  <c r="BT100" i="95"/>
  <c r="BM90" i="95"/>
  <c r="BU90" i="95" s="1"/>
  <c r="BM92" i="95"/>
  <c r="BR92" i="95" s="1"/>
  <c r="BM94" i="95"/>
  <c r="BU94" i="95" s="1"/>
  <c r="BM96" i="95"/>
  <c r="BU96" i="95" s="1"/>
  <c r="BM98" i="95"/>
  <c r="BU98" i="95" s="1"/>
  <c r="BM100" i="95"/>
  <c r="AW8" i="94"/>
  <c r="AX8" i="94"/>
  <c r="BO11" i="94"/>
  <c r="BP11" i="94"/>
  <c r="CG14" i="94"/>
  <c r="CM14" i="94"/>
  <c r="CH14" i="94"/>
  <c r="BP8" i="94"/>
  <c r="BU8" i="94"/>
  <c r="BT8" i="94"/>
  <c r="BO8" i="94"/>
  <c r="N19" i="94"/>
  <c r="M19" i="94"/>
  <c r="BP20" i="94"/>
  <c r="BO20" i="94"/>
  <c r="BQ20" i="94"/>
  <c r="BM13" i="94"/>
  <c r="BU13" i="94" s="1"/>
  <c r="AC8" i="94"/>
  <c r="AH8" i="94" s="1"/>
  <c r="AD4" i="94"/>
  <c r="AI8" i="94"/>
  <c r="BC8" i="94"/>
  <c r="AK10" i="94"/>
  <c r="AU11" i="94"/>
  <c r="BC11" i="94" s="1"/>
  <c r="BA11" i="94"/>
  <c r="BS13" i="94"/>
  <c r="R15" i="94"/>
  <c r="CG18" i="94"/>
  <c r="CE21" i="94"/>
  <c r="CL21" i="94" s="1"/>
  <c r="CK21" i="94"/>
  <c r="AU22" i="94"/>
  <c r="BC22" i="94" s="1"/>
  <c r="N27" i="94"/>
  <c r="M27" i="94"/>
  <c r="O27" i="94"/>
  <c r="BP31" i="94"/>
  <c r="BO31" i="94"/>
  <c r="M47" i="94"/>
  <c r="N47" i="94"/>
  <c r="R47" i="94"/>
  <c r="BP44" i="94"/>
  <c r="BO44" i="94"/>
  <c r="BT44" i="94"/>
  <c r="R9" i="94"/>
  <c r="O9" i="94"/>
  <c r="N9" i="94"/>
  <c r="M9" i="94"/>
  <c r="R10" i="94"/>
  <c r="Q10" i="94"/>
  <c r="P10" i="94"/>
  <c r="O10" i="94"/>
  <c r="AU10" i="94"/>
  <c r="CG11" i="94"/>
  <c r="AH12" i="94"/>
  <c r="BT13" i="94"/>
  <c r="S15" i="94"/>
  <c r="AF16" i="94"/>
  <c r="AH16" i="94"/>
  <c r="AK16" i="94"/>
  <c r="BR17" i="94"/>
  <c r="BU17" i="94"/>
  <c r="BC20" i="94"/>
  <c r="S25" i="94"/>
  <c r="R27" i="94"/>
  <c r="BT31" i="94"/>
  <c r="K34" i="94"/>
  <c r="P34" i="94" s="1"/>
  <c r="Q34" i="94"/>
  <c r="O34" i="94"/>
  <c r="M32" i="94"/>
  <c r="S32" i="94"/>
  <c r="R32" i="94"/>
  <c r="P32" i="94"/>
  <c r="N32" i="94"/>
  <c r="BS8" i="94"/>
  <c r="BS6" i="94" s="1"/>
  <c r="BR8" i="94"/>
  <c r="BQ8" i="94"/>
  <c r="CL11" i="94"/>
  <c r="CL13" i="94"/>
  <c r="CI13" i="94"/>
  <c r="CH13" i="94"/>
  <c r="CG13" i="94"/>
  <c r="CL14" i="94"/>
  <c r="CK14" i="94"/>
  <c r="CJ14" i="94"/>
  <c r="CI14" i="94"/>
  <c r="AC15" i="94"/>
  <c r="AH15" i="94"/>
  <c r="AG15" i="94"/>
  <c r="P19" i="94"/>
  <c r="S19" i="94"/>
  <c r="R19" i="94"/>
  <c r="Q19" i="94"/>
  <c r="BU26" i="94"/>
  <c r="BP26" i="94"/>
  <c r="BO26" i="94"/>
  <c r="AX33" i="94"/>
  <c r="AW33" i="94"/>
  <c r="AY33" i="94"/>
  <c r="M51" i="94"/>
  <c r="R51" i="94"/>
  <c r="N51" i="94"/>
  <c r="S51" i="94"/>
  <c r="AJ13" i="94"/>
  <c r="AI13" i="94"/>
  <c r="S10" i="94"/>
  <c r="CM11" i="94"/>
  <c r="K13" i="94"/>
  <c r="R13" i="94" s="1"/>
  <c r="Q13" i="94"/>
  <c r="P13" i="94"/>
  <c r="AI15" i="94"/>
  <c r="O19" i="94"/>
  <c r="S22" i="94"/>
  <c r="AU23" i="94"/>
  <c r="AZ23" i="94" s="1"/>
  <c r="CH23" i="94"/>
  <c r="CG23" i="94"/>
  <c r="CL23" i="94"/>
  <c r="CI23" i="94"/>
  <c r="AI25" i="94"/>
  <c r="AC25" i="94"/>
  <c r="BO25" i="94"/>
  <c r="BT25" i="94"/>
  <c r="BR25" i="94"/>
  <c r="BP25" i="94"/>
  <c r="AX28" i="94"/>
  <c r="BC28" i="94"/>
  <c r="BB28" i="94"/>
  <c r="AZ28" i="94"/>
  <c r="AW28" i="94"/>
  <c r="BB33" i="94"/>
  <c r="M24" i="94"/>
  <c r="S24" i="94"/>
  <c r="R24" i="94"/>
  <c r="P24" i="94"/>
  <c r="BT10" i="94"/>
  <c r="BQ10" i="94"/>
  <c r="BP10" i="94"/>
  <c r="BO10" i="94"/>
  <c r="BT11" i="94"/>
  <c r="BS11" i="94"/>
  <c r="BR11" i="94"/>
  <c r="BQ11" i="94"/>
  <c r="S12" i="94"/>
  <c r="K12" i="94"/>
  <c r="O12" i="94" s="1"/>
  <c r="BT18" i="94"/>
  <c r="BM18" i="94"/>
  <c r="BQ18" i="94" s="1"/>
  <c r="BS18" i="94"/>
  <c r="AG19" i="94"/>
  <c r="AC19" i="94"/>
  <c r="AK19" i="94" s="1"/>
  <c r="BR20" i="94"/>
  <c r="BU20" i="94"/>
  <c r="BT20" i="94"/>
  <c r="BS20" i="94"/>
  <c r="AF30" i="94"/>
  <c r="AE30" i="94"/>
  <c r="AK30" i="94"/>
  <c r="AJ30" i="94"/>
  <c r="AG30" i="94"/>
  <c r="S33" i="94"/>
  <c r="N33" i="94"/>
  <c r="M33" i="94"/>
  <c r="K41" i="94"/>
  <c r="P41" i="94" s="1"/>
  <c r="Q41" i="94"/>
  <c r="BA42" i="94"/>
  <c r="BC42" i="94"/>
  <c r="AU42" i="94"/>
  <c r="BB42" i="94" s="1"/>
  <c r="AZ42" i="94"/>
  <c r="AJ12" i="94"/>
  <c r="AG12" i="94"/>
  <c r="AF12" i="94"/>
  <c r="AE12" i="94"/>
  <c r="BM27" i="94"/>
  <c r="BR27" i="94" s="1"/>
  <c r="BT27" i="94"/>
  <c r="BS27" i="94"/>
  <c r="Q3" i="94"/>
  <c r="BB8" i="94"/>
  <c r="BA8" i="94"/>
  <c r="AV4" i="94"/>
  <c r="AZ8" i="94"/>
  <c r="AY8" i="94"/>
  <c r="CE9" i="94"/>
  <c r="CK9" i="94"/>
  <c r="BB15" i="94"/>
  <c r="AY15" i="94"/>
  <c r="AX15" i="94"/>
  <c r="AW15" i="94"/>
  <c r="P16" i="94"/>
  <c r="S16" i="94"/>
  <c r="AW16" i="94"/>
  <c r="AZ16" i="94"/>
  <c r="BC16" i="94"/>
  <c r="O17" i="94"/>
  <c r="S17" i="94"/>
  <c r="AY17" i="94"/>
  <c r="BC17" i="94"/>
  <c r="AF22" i="94"/>
  <c r="AE22" i="94"/>
  <c r="CH29" i="94"/>
  <c r="CG29" i="94"/>
  <c r="CH34" i="94"/>
  <c r="CM34" i="94"/>
  <c r="CL34" i="94"/>
  <c r="CG34" i="94"/>
  <c r="AU39" i="94"/>
  <c r="BC39" i="94" s="1"/>
  <c r="BA39" i="94"/>
  <c r="AJ41" i="94"/>
  <c r="BO61" i="94"/>
  <c r="BP61" i="94"/>
  <c r="AF36" i="94"/>
  <c r="AE36" i="94"/>
  <c r="CM8" i="94"/>
  <c r="CE8" i="94"/>
  <c r="CJ8" i="94" s="1"/>
  <c r="CI8" i="94"/>
  <c r="CF4" i="94"/>
  <c r="AE10" i="94"/>
  <c r="BR10" i="94"/>
  <c r="BU11" i="94"/>
  <c r="AC13" i="94"/>
  <c r="AK13" i="94" s="1"/>
  <c r="BM14" i="94"/>
  <c r="BR14" i="94" s="1"/>
  <c r="BS14" i="94"/>
  <c r="M16" i="94"/>
  <c r="AX16" i="94"/>
  <c r="M17" i="94"/>
  <c r="AW17" i="94"/>
  <c r="AI19" i="94"/>
  <c r="AC20" i="94"/>
  <c r="AG20" i="94" s="1"/>
  <c r="AI20" i="94"/>
  <c r="CE20" i="94"/>
  <c r="CI20" i="94" s="1"/>
  <c r="CM20" i="94"/>
  <c r="AH22" i="94"/>
  <c r="AK22" i="94"/>
  <c r="AJ22" i="94"/>
  <c r="AI22" i="94"/>
  <c r="K26" i="94"/>
  <c r="P26" i="94" s="1"/>
  <c r="R26" i="94"/>
  <c r="Q26" i="94"/>
  <c r="BP36" i="94"/>
  <c r="BO36" i="94"/>
  <c r="BU36" i="94"/>
  <c r="BT36" i="94"/>
  <c r="BQ36" i="94"/>
  <c r="Q8" i="94"/>
  <c r="AC9" i="94"/>
  <c r="AK9" i="94" s="1"/>
  <c r="BS9" i="94"/>
  <c r="BS3" i="94" s="1"/>
  <c r="CE10" i="94"/>
  <c r="AI11" i="94"/>
  <c r="AU12" i="94"/>
  <c r="BC12" i="94" s="1"/>
  <c r="CK12" i="94"/>
  <c r="K14" i="94"/>
  <c r="S14" i="94" s="1"/>
  <c r="BA14" i="94"/>
  <c r="BM15" i="94"/>
  <c r="R16" i="94"/>
  <c r="AJ16" i="94"/>
  <c r="BB16" i="94"/>
  <c r="Q17" i="94"/>
  <c r="BB17" i="94"/>
  <c r="BT17" i="94"/>
  <c r="CL17" i="94"/>
  <c r="AU18" i="94"/>
  <c r="BA18" i="94"/>
  <c r="BB19" i="94"/>
  <c r="K20" i="94"/>
  <c r="Q20" i="94"/>
  <c r="BU21" i="94"/>
  <c r="BM21" i="94"/>
  <c r="BS21" i="94"/>
  <c r="CJ23" i="94"/>
  <c r="CE24" i="94"/>
  <c r="CJ24" i="94" s="1"/>
  <c r="CK24" i="94"/>
  <c r="BQ25" i="94"/>
  <c r="BT26" i="94"/>
  <c r="BR26" i="94"/>
  <c r="BQ26" i="94"/>
  <c r="CJ26" i="94"/>
  <c r="S27" i="94"/>
  <c r="CI27" i="94"/>
  <c r="BA28" i="94"/>
  <c r="AY28" i="94"/>
  <c r="BS28" i="94"/>
  <c r="CL28" i="94"/>
  <c r="AW29" i="94"/>
  <c r="CM29" i="94"/>
  <c r="AH30" i="94"/>
  <c r="AZ30" i="94"/>
  <c r="AK31" i="94"/>
  <c r="AC31" i="94"/>
  <c r="AI31" i="94"/>
  <c r="AH31" i="94"/>
  <c r="BU31" i="94"/>
  <c r="O32" i="94"/>
  <c r="R33" i="94"/>
  <c r="P33" i="94"/>
  <c r="O33" i="94"/>
  <c r="AH33" i="94"/>
  <c r="BC33" i="94"/>
  <c r="AG34" i="94"/>
  <c r="CK34" i="94"/>
  <c r="CI34" i="94"/>
  <c r="Q35" i="94"/>
  <c r="AJ35" i="94"/>
  <c r="CG35" i="94"/>
  <c r="AK36" i="94"/>
  <c r="BR36" i="94"/>
  <c r="CJ36" i="94"/>
  <c r="AU37" i="94"/>
  <c r="BC37" i="94" s="1"/>
  <c r="BS37" i="94"/>
  <c r="BS38" i="94"/>
  <c r="BM38" i="94"/>
  <c r="BQ38" i="94" s="1"/>
  <c r="Q39" i="94"/>
  <c r="AK40" i="94"/>
  <c r="AC40" i="94"/>
  <c r="AJ40" i="94"/>
  <c r="BB48" i="94"/>
  <c r="BA48" i="94"/>
  <c r="AU48" i="94"/>
  <c r="BC48" i="94" s="1"/>
  <c r="AU49" i="94"/>
  <c r="BB49" i="94"/>
  <c r="BA49" i="94"/>
  <c r="BM78" i="94"/>
  <c r="BU78" i="94" s="1"/>
  <c r="BS78" i="94"/>
  <c r="BC9" i="94"/>
  <c r="AG10" i="94"/>
  <c r="S11" i="94"/>
  <c r="CI11" i="94"/>
  <c r="BU12" i="94"/>
  <c r="AY13" i="94"/>
  <c r="AK14" i="94"/>
  <c r="O15" i="94"/>
  <c r="CM15" i="94"/>
  <c r="CJ18" i="94"/>
  <c r="AZ20" i="94"/>
  <c r="P22" i="94"/>
  <c r="CE22" i="94"/>
  <c r="CL22" i="94" s="1"/>
  <c r="Q25" i="94"/>
  <c r="AX25" i="94"/>
  <c r="AW25" i="94"/>
  <c r="CL26" i="94"/>
  <c r="CJ27" i="94"/>
  <c r="BT28" i="94"/>
  <c r="AC29" i="94"/>
  <c r="AG29" i="94" s="1"/>
  <c r="AX29" i="94"/>
  <c r="BA31" i="94"/>
  <c r="CH31" i="94"/>
  <c r="CG31" i="94"/>
  <c r="AJ33" i="94"/>
  <c r="AH34" i="94"/>
  <c r="R35" i="94"/>
  <c r="BM35" i="94"/>
  <c r="BT35" i="94" s="1"/>
  <c r="CH35" i="94"/>
  <c r="AU41" i="94"/>
  <c r="BS41" i="94"/>
  <c r="R43" i="94"/>
  <c r="AU43" i="94"/>
  <c r="BB43" i="94" s="1"/>
  <c r="AY43" i="94"/>
  <c r="AF45" i="94"/>
  <c r="AE45" i="94"/>
  <c r="AK45" i="94"/>
  <c r="AU51" i="94"/>
  <c r="BB51" i="94" s="1"/>
  <c r="AY51" i="94"/>
  <c r="BS52" i="94"/>
  <c r="BM52" i="94"/>
  <c r="BU52" i="94" s="1"/>
  <c r="AC54" i="94"/>
  <c r="AJ54" i="94"/>
  <c r="AH54" i="94"/>
  <c r="AI54" i="94"/>
  <c r="AG54" i="94"/>
  <c r="K8" i="94"/>
  <c r="S8" i="94" s="1"/>
  <c r="BM9" i="94"/>
  <c r="AH10" i="94"/>
  <c r="AC11" i="94"/>
  <c r="CJ11" i="94"/>
  <c r="CE12" i="94"/>
  <c r="CM12" i="94" s="1"/>
  <c r="AZ13" i="94"/>
  <c r="AU14" i="94"/>
  <c r="P15" i="94"/>
  <c r="AC17" i="94"/>
  <c r="AJ17" i="94" s="1"/>
  <c r="K18" i="94"/>
  <c r="CL18" i="94"/>
  <c r="BM19" i="94"/>
  <c r="BB20" i="94"/>
  <c r="AC21" i="94"/>
  <c r="AW21" i="94"/>
  <c r="R22" i="94"/>
  <c r="BS23" i="94"/>
  <c r="BQ23" i="94"/>
  <c r="AZ25" i="94"/>
  <c r="AU26" i="94"/>
  <c r="AZ26" i="94" s="1"/>
  <c r="BA26" i="94"/>
  <c r="AG27" i="94"/>
  <c r="AJ28" i="94"/>
  <c r="AH28" i="94"/>
  <c r="AG28" i="94"/>
  <c r="AY29" i="94"/>
  <c r="Q30" i="94"/>
  <c r="O30" i="94"/>
  <c r="BB30" i="94"/>
  <c r="CJ31" i="94"/>
  <c r="CE32" i="94"/>
  <c r="CJ32" i="94" s="1"/>
  <c r="CK32" i="94"/>
  <c r="BQ33" i="94"/>
  <c r="BT34" i="94"/>
  <c r="BR34" i="94"/>
  <c r="BQ34" i="94"/>
  <c r="CJ34" i="94"/>
  <c r="CI35" i="94"/>
  <c r="BA36" i="94"/>
  <c r="AY36" i="94"/>
  <c r="CL36" i="94"/>
  <c r="CE37" i="94"/>
  <c r="CM37" i="94" s="1"/>
  <c r="AC39" i="94"/>
  <c r="AK39" i="94" s="1"/>
  <c r="AG40" i="94"/>
  <c r="BS40" i="94"/>
  <c r="BM40" i="94"/>
  <c r="BU40" i="94" s="1"/>
  <c r="AY41" i="94"/>
  <c r="BS42" i="94"/>
  <c r="BR42" i="94"/>
  <c r="BU42" i="94"/>
  <c r="BT42" i="94"/>
  <c r="S43" i="94"/>
  <c r="BA43" i="94"/>
  <c r="BO45" i="94"/>
  <c r="BU45" i="94"/>
  <c r="BQ45" i="94"/>
  <c r="BP45" i="94"/>
  <c r="BA51" i="94"/>
  <c r="O16" i="94"/>
  <c r="CE16" i="94"/>
  <c r="R17" i="94"/>
  <c r="AZ17" i="94"/>
  <c r="BQ17" i="94"/>
  <c r="CI22" i="94"/>
  <c r="BO23" i="94"/>
  <c r="AU24" i="94"/>
  <c r="BB24" i="94"/>
  <c r="AY25" i="94"/>
  <c r="AF27" i="94"/>
  <c r="CM27" i="94"/>
  <c r="AZ29" i="94"/>
  <c r="M30" i="94"/>
  <c r="BC30" i="94"/>
  <c r="CM30" i="94"/>
  <c r="CE30" i="94"/>
  <c r="CL30" i="94" s="1"/>
  <c r="CI31" i="94"/>
  <c r="BP33" i="94"/>
  <c r="AK34" i="94"/>
  <c r="CJ35" i="94"/>
  <c r="AW36" i="94"/>
  <c r="CM36" i="94"/>
  <c r="AC37" i="94"/>
  <c r="AK37" i="94" s="1"/>
  <c r="BB38" i="94"/>
  <c r="AU38" i="94"/>
  <c r="BC38" i="94"/>
  <c r="AZ41" i="94"/>
  <c r="BO42" i="94"/>
  <c r="BO43" i="94"/>
  <c r="BR43" i="94"/>
  <c r="AH45" i="94"/>
  <c r="AX46" i="94"/>
  <c r="BP48" i="94"/>
  <c r="BO48" i="94"/>
  <c r="BO49" i="94"/>
  <c r="BP49" i="94"/>
  <c r="BU49" i="94"/>
  <c r="BB50" i="94"/>
  <c r="BA50" i="94"/>
  <c r="AY50" i="94"/>
  <c r="AU50" i="94"/>
  <c r="BC50" i="94"/>
  <c r="P53" i="94"/>
  <c r="K53" i="94"/>
  <c r="R53" i="94" s="1"/>
  <c r="S53" i="94"/>
  <c r="AX83" i="94"/>
  <c r="BC83" i="94"/>
  <c r="AW83" i="94"/>
  <c r="P27" i="94"/>
  <c r="K28" i="94"/>
  <c r="P28" i="94" s="1"/>
  <c r="Q28" i="94"/>
  <c r="CL29" i="94"/>
  <c r="CJ29" i="94"/>
  <c r="CI29" i="94"/>
  <c r="BS31" i="94"/>
  <c r="BQ31" i="94"/>
  <c r="AZ33" i="94"/>
  <c r="BC34" i="94"/>
  <c r="AU34" i="94"/>
  <c r="BB34" i="94" s="1"/>
  <c r="BA34" i="94"/>
  <c r="AJ36" i="94"/>
  <c r="AH36" i="94"/>
  <c r="AG36" i="94"/>
  <c r="BM39" i="94"/>
  <c r="BT39" i="94" s="1"/>
  <c r="AC41" i="94"/>
  <c r="AK41" i="94" s="1"/>
  <c r="BS44" i="94"/>
  <c r="BR44" i="94"/>
  <c r="BU44" i="94"/>
  <c r="BQ44" i="94"/>
  <c r="P47" i="94"/>
  <c r="O47" i="94"/>
  <c r="S47" i="94"/>
  <c r="Q47" i="94"/>
  <c r="O55" i="94"/>
  <c r="K55" i="94"/>
  <c r="P55" i="94" s="1"/>
  <c r="S55" i="94"/>
  <c r="R55" i="94"/>
  <c r="Q55" i="94"/>
  <c r="BC57" i="94"/>
  <c r="AU57" i="94"/>
  <c r="BA57" i="94"/>
  <c r="AZ57" i="94"/>
  <c r="AY57" i="94"/>
  <c r="BB57" i="94"/>
  <c r="AI58" i="94"/>
  <c r="AC58" i="94"/>
  <c r="AK58" i="94" s="1"/>
  <c r="BP28" i="94"/>
  <c r="BO28" i="94"/>
  <c r="AU32" i="94"/>
  <c r="BC32" i="94" s="1"/>
  <c r="N35" i="94"/>
  <c r="M35" i="94"/>
  <c r="BM37" i="94"/>
  <c r="K39" i="94"/>
  <c r="S39" i="94" s="1"/>
  <c r="BB40" i="94"/>
  <c r="AU40" i="94"/>
  <c r="BC40" i="94" s="1"/>
  <c r="AF49" i="94"/>
  <c r="AK49" i="94"/>
  <c r="AJ49" i="94"/>
  <c r="AH49" i="94"/>
  <c r="AE49" i="94"/>
  <c r="BS50" i="94"/>
  <c r="BM50" i="94"/>
  <c r="BU50" i="94"/>
  <c r="BT50" i="94"/>
  <c r="AW58" i="94"/>
  <c r="BC58" i="94"/>
  <c r="BB58" i="94"/>
  <c r="AZ58" i="94"/>
  <c r="AX58" i="94"/>
  <c r="CK18" i="94"/>
  <c r="CI18" i="94"/>
  <c r="BA20" i="94"/>
  <c r="AY20" i="94"/>
  <c r="Q22" i="94"/>
  <c r="O22" i="94"/>
  <c r="AC23" i="94"/>
  <c r="AG23" i="94" s="1"/>
  <c r="AI23" i="94"/>
  <c r="O24" i="94"/>
  <c r="R25" i="94"/>
  <c r="P25" i="94"/>
  <c r="O25" i="94"/>
  <c r="CK26" i="94"/>
  <c r="CI26" i="94"/>
  <c r="Q27" i="94"/>
  <c r="CG27" i="94"/>
  <c r="BR28" i="94"/>
  <c r="BU29" i="94"/>
  <c r="BM29" i="94"/>
  <c r="BR29" i="94" s="1"/>
  <c r="BS29" i="94"/>
  <c r="AY30" i="94"/>
  <c r="BB31" i="94"/>
  <c r="AZ31" i="94"/>
  <c r="AY31" i="94"/>
  <c r="BR31" i="94"/>
  <c r="AI33" i="94"/>
  <c r="AG33" i="94"/>
  <c r="BA33" i="94"/>
  <c r="AE34" i="94"/>
  <c r="P35" i="94"/>
  <c r="K36" i="94"/>
  <c r="P36" i="94" s="1"/>
  <c r="Q36" i="94"/>
  <c r="CI36" i="94"/>
  <c r="AC38" i="94"/>
  <c r="AG38" i="94" s="1"/>
  <c r="BR39" i="94"/>
  <c r="AH41" i="94"/>
  <c r="BM41" i="94"/>
  <c r="BT41" i="94" s="1"/>
  <c r="BU41" i="94"/>
  <c r="K45" i="94"/>
  <c r="AK46" i="94"/>
  <c r="AC46" i="94"/>
  <c r="AH46" i="94" s="1"/>
  <c r="AJ46" i="94"/>
  <c r="AI46" i="94"/>
  <c r="AG46" i="94"/>
  <c r="AC48" i="94"/>
  <c r="AH48" i="94" s="1"/>
  <c r="AJ48" i="94"/>
  <c r="AI48" i="94"/>
  <c r="AG49" i="94"/>
  <c r="BQ50" i="94"/>
  <c r="AX62" i="94"/>
  <c r="AW62" i="94"/>
  <c r="BU22" i="94"/>
  <c r="AK24" i="94"/>
  <c r="CM25" i="94"/>
  <c r="BC27" i="94"/>
  <c r="S29" i="94"/>
  <c r="BU30" i="94"/>
  <c r="AK32" i="94"/>
  <c r="CM33" i="94"/>
  <c r="BC35" i="94"/>
  <c r="S37" i="94"/>
  <c r="BO47" i="94"/>
  <c r="BT47" i="94"/>
  <c r="BR51" i="94"/>
  <c r="AK53" i="94"/>
  <c r="BP53" i="94"/>
  <c r="M56" i="94"/>
  <c r="AJ56" i="94"/>
  <c r="BP56" i="94"/>
  <c r="BQ56" i="94"/>
  <c r="AY58" i="94"/>
  <c r="AJ59" i="94"/>
  <c r="AG59" i="94"/>
  <c r="AF59" i="94"/>
  <c r="AF61" i="94"/>
  <c r="BT61" i="94"/>
  <c r="BR61" i="94"/>
  <c r="BQ61" i="94"/>
  <c r="BU61" i="94"/>
  <c r="BS61" i="94"/>
  <c r="M63" i="94"/>
  <c r="S63" i="94"/>
  <c r="R63" i="94"/>
  <c r="P63" i="94"/>
  <c r="N63" i="94"/>
  <c r="AF64" i="94"/>
  <c r="AJ64" i="94"/>
  <c r="AK66" i="94"/>
  <c r="AI66" i="94"/>
  <c r="AC66" i="94"/>
  <c r="AJ66" i="94" s="1"/>
  <c r="AX68" i="94"/>
  <c r="AW68" i="94"/>
  <c r="BM70" i="94"/>
  <c r="BU70" i="94"/>
  <c r="BS70" i="94"/>
  <c r="AX76" i="94"/>
  <c r="AW76" i="94"/>
  <c r="AE78" i="94"/>
  <c r="AF78" i="94"/>
  <c r="S38" i="94"/>
  <c r="S40" i="94"/>
  <c r="AC42" i="94"/>
  <c r="AJ42" i="94" s="1"/>
  <c r="AG43" i="94"/>
  <c r="BB44" i="94"/>
  <c r="BA44" i="94"/>
  <c r="AY44" i="94"/>
  <c r="AU45" i="94"/>
  <c r="BS46" i="94"/>
  <c r="BR46" i="94"/>
  <c r="AJ47" i="94"/>
  <c r="P49" i="94"/>
  <c r="O49" i="94"/>
  <c r="AK50" i="94"/>
  <c r="AC50" i="94"/>
  <c r="AJ50" i="94"/>
  <c r="AH50" i="94"/>
  <c r="AG51" i="94"/>
  <c r="BB52" i="94"/>
  <c r="BA52" i="94"/>
  <c r="AY52" i="94"/>
  <c r="BC53" i="94"/>
  <c r="AU53" i="94"/>
  <c r="BQ53" i="94"/>
  <c r="BS54" i="94"/>
  <c r="BR54" i="94"/>
  <c r="AJ55" i="94"/>
  <c r="P56" i="94"/>
  <c r="AK56" i="94"/>
  <c r="BR56" i="94"/>
  <c r="AJ57" i="94"/>
  <c r="AH57" i="94"/>
  <c r="AF57" i="94"/>
  <c r="Q58" i="94"/>
  <c r="O58" i="94"/>
  <c r="K58" i="94"/>
  <c r="BT59" i="94"/>
  <c r="BR59" i="94"/>
  <c r="BQ59" i="94"/>
  <c r="BS59" i="94"/>
  <c r="K68" i="94"/>
  <c r="P68" i="94" s="1"/>
  <c r="Q68" i="94"/>
  <c r="O68" i="94"/>
  <c r="BA68" i="94"/>
  <c r="AY68" i="94"/>
  <c r="BB68" i="94"/>
  <c r="AZ68" i="94"/>
  <c r="AE70" i="94"/>
  <c r="AF70" i="94"/>
  <c r="BQ70" i="94"/>
  <c r="S76" i="94"/>
  <c r="K76" i="94"/>
  <c r="O76" i="94" s="1"/>
  <c r="Q76" i="94"/>
  <c r="P76" i="94"/>
  <c r="BA76" i="94"/>
  <c r="AY76" i="94"/>
  <c r="BB76" i="94"/>
  <c r="AZ76" i="94"/>
  <c r="AX87" i="94"/>
  <c r="AW87" i="94"/>
  <c r="BC87" i="94"/>
  <c r="BM96" i="94"/>
  <c r="BT96" i="94" s="1"/>
  <c r="BS96" i="94"/>
  <c r="BR96" i="94"/>
  <c r="K61" i="94"/>
  <c r="R61" i="94" s="1"/>
  <c r="Q61" i="94"/>
  <c r="AY62" i="94"/>
  <c r="BB62" i="94"/>
  <c r="BA62" i="94"/>
  <c r="AZ62" i="94"/>
  <c r="AX66" i="94"/>
  <c r="BC66" i="94"/>
  <c r="AZ66" i="94"/>
  <c r="AW66" i="94"/>
  <c r="M42" i="94"/>
  <c r="P43" i="94"/>
  <c r="O43" i="94"/>
  <c r="AH43" i="94"/>
  <c r="AC44" i="94"/>
  <c r="AJ44" i="94" s="1"/>
  <c r="AG45" i="94"/>
  <c r="BB46" i="94"/>
  <c r="BA46" i="94"/>
  <c r="AY46" i="94"/>
  <c r="BQ46" i="94"/>
  <c r="AU47" i="94"/>
  <c r="BQ47" i="94"/>
  <c r="BS48" i="94"/>
  <c r="BR48" i="94"/>
  <c r="Q49" i="94"/>
  <c r="BT49" i="94"/>
  <c r="P51" i="94"/>
  <c r="O51" i="94"/>
  <c r="AH51" i="94"/>
  <c r="AK52" i="94"/>
  <c r="AC52" i="94"/>
  <c r="AJ52" i="94"/>
  <c r="AH52" i="94"/>
  <c r="AG53" i="94"/>
  <c r="AZ53" i="94"/>
  <c r="BB54" i="94"/>
  <c r="BA54" i="94"/>
  <c r="AY54" i="94"/>
  <c r="BQ54" i="94"/>
  <c r="BR55" i="94"/>
  <c r="S56" i="94"/>
  <c r="AE57" i="94"/>
  <c r="S58" i="94"/>
  <c r="AH59" i="94"/>
  <c r="AI60" i="94"/>
  <c r="AC60" i="94"/>
  <c r="AH60" i="94" s="1"/>
  <c r="P62" i="94"/>
  <c r="R62" i="94"/>
  <c r="O62" i="94"/>
  <c r="S62" i="94"/>
  <c r="BO63" i="94"/>
  <c r="BU63" i="94"/>
  <c r="BP63" i="94"/>
  <c r="AX64" i="94"/>
  <c r="AW64" i="94"/>
  <c r="AK70" i="94"/>
  <c r="O81" i="94"/>
  <c r="N81" i="94"/>
  <c r="S81" i="94"/>
  <c r="AE53" i="94"/>
  <c r="BU53" i="94"/>
  <c r="AW54" i="94"/>
  <c r="AW56" i="94"/>
  <c r="BC61" i="94"/>
  <c r="AU61" i="94"/>
  <c r="BA61" i="94"/>
  <c r="AZ61" i="94"/>
  <c r="M62" i="94"/>
  <c r="BC62" i="94"/>
  <c r="BM66" i="94"/>
  <c r="BR66" i="94" s="1"/>
  <c r="BS66" i="94"/>
  <c r="AX72" i="94"/>
  <c r="AW72" i="94"/>
  <c r="BR74" i="94"/>
  <c r="BM74" i="94"/>
  <c r="BU74" i="94" s="1"/>
  <c r="BS74" i="94"/>
  <c r="K72" i="94"/>
  <c r="P72" i="94" s="1"/>
  <c r="Q72" i="94"/>
  <c r="BA72" i="94"/>
  <c r="AY72" i="94"/>
  <c r="BB72" i="94"/>
  <c r="AZ72" i="94"/>
  <c r="AE74" i="94"/>
  <c r="AF74" i="94"/>
  <c r="BQ74" i="94"/>
  <c r="BB56" i="94"/>
  <c r="S57" i="94"/>
  <c r="K57" i="94"/>
  <c r="R57" i="94" s="1"/>
  <c r="Q57" i="94"/>
  <c r="P57" i="94"/>
  <c r="AU59" i="94"/>
  <c r="AZ59" i="94" s="1"/>
  <c r="BA59" i="94"/>
  <c r="BB59" i="94"/>
  <c r="AY59" i="94"/>
  <c r="AW60" i="94"/>
  <c r="BB60" i="94"/>
  <c r="AX60" i="94"/>
  <c r="AJ61" i="94"/>
  <c r="AE61" i="94"/>
  <c r="AK61" i="94"/>
  <c r="AF62" i="94"/>
  <c r="AE62" i="94"/>
  <c r="Q64" i="94"/>
  <c r="P64" i="94"/>
  <c r="R64" i="94"/>
  <c r="O64" i="94"/>
  <c r="K64" i="94"/>
  <c r="N66" i="94"/>
  <c r="M66" i="94"/>
  <c r="S66" i="94"/>
  <c r="AU55" i="94"/>
  <c r="AY55" i="94" s="1"/>
  <c r="BT55" i="94"/>
  <c r="AH56" i="94"/>
  <c r="AY56" i="94"/>
  <c r="AH64" i="94"/>
  <c r="AG64" i="94"/>
  <c r="AK64" i="94"/>
  <c r="AI64" i="94"/>
  <c r="BM64" i="94"/>
  <c r="BU64" i="94" s="1"/>
  <c r="BU65" i="94"/>
  <c r="AU69" i="94"/>
  <c r="BC69" i="94" s="1"/>
  <c r="AU73" i="94"/>
  <c r="BB73" i="94" s="1"/>
  <c r="AY73" i="94"/>
  <c r="AU77" i="94"/>
  <c r="BB77" i="94" s="1"/>
  <c r="R81" i="94"/>
  <c r="BP81" i="94"/>
  <c r="BO81" i="94"/>
  <c r="BM94" i="94"/>
  <c r="BT94" i="94" s="1"/>
  <c r="BS94" i="94"/>
  <c r="S59" i="94"/>
  <c r="K59" i="94"/>
  <c r="R59" i="94"/>
  <c r="AH62" i="94"/>
  <c r="AG62" i="94"/>
  <c r="AK62" i="94"/>
  <c r="AI62" i="94"/>
  <c r="BM62" i="94"/>
  <c r="BU62" i="94"/>
  <c r="BT62" i="94"/>
  <c r="Q66" i="94"/>
  <c r="P66" i="94"/>
  <c r="R66" i="94"/>
  <c r="AY66" i="94"/>
  <c r="BB66" i="94"/>
  <c r="BA66" i="94"/>
  <c r="BM68" i="94"/>
  <c r="BU68" i="94" s="1"/>
  <c r="K70" i="94"/>
  <c r="P70" i="94" s="1"/>
  <c r="Q70" i="94"/>
  <c r="BR72" i="94"/>
  <c r="BM72" i="94"/>
  <c r="BU72" i="94"/>
  <c r="S74" i="94"/>
  <c r="K74" i="94"/>
  <c r="P74" i="94" s="1"/>
  <c r="Q74" i="94"/>
  <c r="BM76" i="94"/>
  <c r="BQ76" i="94" s="1"/>
  <c r="BA77" i="94"/>
  <c r="S78" i="94"/>
  <c r="K78" i="94"/>
  <c r="P78" i="94" s="1"/>
  <c r="Q78" i="94"/>
  <c r="BT81" i="94"/>
  <c r="AI89" i="94"/>
  <c r="AH89" i="94"/>
  <c r="AG89" i="94"/>
  <c r="AK89" i="94"/>
  <c r="AC89" i="94"/>
  <c r="AJ89" i="94" s="1"/>
  <c r="BC90" i="94"/>
  <c r="BQ55" i="94"/>
  <c r="O56" i="94"/>
  <c r="AG56" i="94"/>
  <c r="AZ56" i="94"/>
  <c r="BT57" i="94"/>
  <c r="BR57" i="94"/>
  <c r="BQ57" i="94"/>
  <c r="Q60" i="94"/>
  <c r="O60" i="94"/>
  <c r="BQ62" i="94"/>
  <c r="BS64" i="94"/>
  <c r="O66" i="94"/>
  <c r="BQ68" i="94"/>
  <c r="BA70" i="94"/>
  <c r="AY70" i="94"/>
  <c r="BB70" i="94"/>
  <c r="AZ70" i="94"/>
  <c r="BQ72" i="94"/>
  <c r="BA74" i="94"/>
  <c r="AY74" i="94"/>
  <c r="BB74" i="94"/>
  <c r="AZ74" i="94"/>
  <c r="BA78" i="94"/>
  <c r="AY78" i="94"/>
  <c r="BB78" i="94"/>
  <c r="AZ78" i="94"/>
  <c r="AZ85" i="94"/>
  <c r="AY85" i="94"/>
  <c r="AU85" i="94"/>
  <c r="BC85" i="94" s="1"/>
  <c r="BU92" i="94"/>
  <c r="BM92" i="94"/>
  <c r="BR92" i="94" s="1"/>
  <c r="BT92" i="94"/>
  <c r="BS92" i="94"/>
  <c r="AY64" i="94"/>
  <c r="BB64" i="94"/>
  <c r="BA64" i="94"/>
  <c r="M65" i="94"/>
  <c r="S65" i="94"/>
  <c r="R65" i="94"/>
  <c r="BC67" i="94"/>
  <c r="AU67" i="94"/>
  <c r="BB67" i="94"/>
  <c r="AZ67" i="94"/>
  <c r="AY67" i="94"/>
  <c r="AU71" i="94"/>
  <c r="BB71" i="94" s="1"/>
  <c r="AU75" i="94"/>
  <c r="BC75" i="94" s="1"/>
  <c r="AU79" i="94"/>
  <c r="BB79" i="94" s="1"/>
  <c r="AY79" i="94"/>
  <c r="P83" i="94"/>
  <c r="S83" i="94"/>
  <c r="N83" i="94"/>
  <c r="M83" i="94"/>
  <c r="O83" i="94"/>
  <c r="BS83" i="94"/>
  <c r="BU83" i="94"/>
  <c r="BM83" i="94"/>
  <c r="BQ83" i="94" s="1"/>
  <c r="BM88" i="94"/>
  <c r="BT88" i="94" s="1"/>
  <c r="BS88" i="94"/>
  <c r="BQ88" i="94"/>
  <c r="AX89" i="94"/>
  <c r="AW89" i="94"/>
  <c r="BC89" i="94"/>
  <c r="AX81" i="94"/>
  <c r="BC81" i="94"/>
  <c r="AW81" i="94"/>
  <c r="N84" i="94"/>
  <c r="M84" i="94"/>
  <c r="S84" i="94"/>
  <c r="R84" i="94"/>
  <c r="P85" i="94"/>
  <c r="O85" i="94"/>
  <c r="M85" i="94"/>
  <c r="N85" i="94"/>
  <c r="BQ85" i="94"/>
  <c r="BS85" i="94"/>
  <c r="BT85" i="94"/>
  <c r="BR85" i="94"/>
  <c r="BU85" i="94"/>
  <c r="BM85" i="94"/>
  <c r="P87" i="94"/>
  <c r="N87" i="94"/>
  <c r="O87" i="94"/>
  <c r="M87" i="94"/>
  <c r="BU98" i="94"/>
  <c r="BM98" i="94"/>
  <c r="BR98" i="94" s="1"/>
  <c r="BT98" i="94"/>
  <c r="BS98" i="94"/>
  <c r="BQ98" i="94"/>
  <c r="BM100" i="94"/>
  <c r="BR100" i="94" s="1"/>
  <c r="BT100" i="94"/>
  <c r="BS100" i="94"/>
  <c r="BT63" i="94"/>
  <c r="BS63" i="94"/>
  <c r="BT65" i="94"/>
  <c r="BS65" i="94"/>
  <c r="AK67" i="94"/>
  <c r="AJ68" i="94"/>
  <c r="AH68" i="94"/>
  <c r="AG68" i="94"/>
  <c r="AJ70" i="94"/>
  <c r="AH70" i="94"/>
  <c r="AG70" i="94"/>
  <c r="AJ72" i="94"/>
  <c r="AH72" i="94"/>
  <c r="AG72" i="94"/>
  <c r="AJ74" i="94"/>
  <c r="AH74" i="94"/>
  <c r="AG74" i="94"/>
  <c r="AK75" i="94"/>
  <c r="AJ76" i="94"/>
  <c r="AH76" i="94"/>
  <c r="AG76" i="94"/>
  <c r="AJ78" i="94"/>
  <c r="AH78" i="94"/>
  <c r="AG78" i="94"/>
  <c r="BQ81" i="94"/>
  <c r="BS81" i="94"/>
  <c r="BU81" i="94"/>
  <c r="AZ89" i="94"/>
  <c r="BM90" i="94"/>
  <c r="BT90" i="94" s="1"/>
  <c r="BS90" i="94"/>
  <c r="AU63" i="94"/>
  <c r="BC63" i="94" s="1"/>
  <c r="BC65" i="94"/>
  <c r="AU65" i="94"/>
  <c r="BB65" i="94" s="1"/>
  <c r="O67" i="94"/>
  <c r="M67" i="94"/>
  <c r="O69" i="94"/>
  <c r="M69" i="94"/>
  <c r="O71" i="94"/>
  <c r="M71" i="94"/>
  <c r="O73" i="94"/>
  <c r="M73" i="94"/>
  <c r="O75" i="94"/>
  <c r="M75" i="94"/>
  <c r="O77" i="94"/>
  <c r="M77" i="94"/>
  <c r="O79" i="94"/>
  <c r="M79" i="94"/>
  <c r="N80" i="94"/>
  <c r="M80" i="94"/>
  <c r="BR81" i="94"/>
  <c r="AI83" i="94"/>
  <c r="AG83" i="94"/>
  <c r="AC83" i="94"/>
  <c r="AH83" i="94" s="1"/>
  <c r="N88" i="94"/>
  <c r="M88" i="94"/>
  <c r="R88" i="94"/>
  <c r="O88" i="94"/>
  <c r="BQ63" i="94"/>
  <c r="BQ65" i="94"/>
  <c r="N67" i="94"/>
  <c r="AI68" i="94"/>
  <c r="N69" i="94"/>
  <c r="AI70" i="94"/>
  <c r="N71" i="94"/>
  <c r="AI72" i="94"/>
  <c r="N73" i="94"/>
  <c r="AI74" i="94"/>
  <c r="N75" i="94"/>
  <c r="AI76" i="94"/>
  <c r="N77" i="94"/>
  <c r="AI78" i="94"/>
  <c r="N79" i="94"/>
  <c r="BM82" i="94"/>
  <c r="BT82" i="94"/>
  <c r="BS82" i="94"/>
  <c r="AI85" i="94"/>
  <c r="AH85" i="94"/>
  <c r="AG85" i="94"/>
  <c r="AK85" i="94"/>
  <c r="AC85" i="94"/>
  <c r="AJ85" i="94" s="1"/>
  <c r="AZ87" i="94"/>
  <c r="AC63" i="94"/>
  <c r="AK63" i="94" s="1"/>
  <c r="AC65" i="94"/>
  <c r="AC67" i="94"/>
  <c r="BS67" i="94"/>
  <c r="AC69" i="94"/>
  <c r="AK69" i="94" s="1"/>
  <c r="BS69" i="94"/>
  <c r="AC71" i="94"/>
  <c r="BS71" i="94"/>
  <c r="AC73" i="94"/>
  <c r="AK73" i="94" s="1"/>
  <c r="BS73" i="94"/>
  <c r="AC75" i="94"/>
  <c r="BS75" i="94"/>
  <c r="AC77" i="94"/>
  <c r="AK77" i="94" s="1"/>
  <c r="BS77" i="94"/>
  <c r="AC79" i="94"/>
  <c r="AK79" i="94" s="1"/>
  <c r="AZ81" i="94"/>
  <c r="AY81" i="94"/>
  <c r="BB81" i="94"/>
  <c r="R85" i="94"/>
  <c r="P89" i="94"/>
  <c r="O89" i="94"/>
  <c r="N89" i="94"/>
  <c r="AZ99" i="94"/>
  <c r="AK100" i="94"/>
  <c r="P80" i="94"/>
  <c r="BU80" i="94"/>
  <c r="BM80" i="94"/>
  <c r="BT80" i="94"/>
  <c r="BS80" i="94"/>
  <c r="N82" i="94"/>
  <c r="M82" i="94"/>
  <c r="AZ83" i="94"/>
  <c r="AY83" i="94"/>
  <c r="BB83" i="94"/>
  <c r="BQ79" i="94"/>
  <c r="BS79" i="94"/>
  <c r="AI81" i="94"/>
  <c r="AH81" i="94"/>
  <c r="AC81" i="94"/>
  <c r="P84" i="94"/>
  <c r="BU84" i="94"/>
  <c r="BM84" i="94"/>
  <c r="BT84" i="94" s="1"/>
  <c r="BS84" i="94"/>
  <c r="N86" i="94"/>
  <c r="M86" i="94"/>
  <c r="BU86" i="94"/>
  <c r="BM86" i="94"/>
  <c r="BQ86" i="94" s="1"/>
  <c r="BT86" i="94"/>
  <c r="BS86" i="94"/>
  <c r="AI87" i="94"/>
  <c r="AH87" i="94"/>
  <c r="AG87" i="94"/>
  <c r="AK87" i="94"/>
  <c r="AC87" i="94"/>
  <c r="BQ87" i="94"/>
  <c r="BU87" i="94"/>
  <c r="BM87" i="94"/>
  <c r="BS87" i="94"/>
  <c r="P91" i="94"/>
  <c r="O91" i="94"/>
  <c r="N91" i="94"/>
  <c r="M91" i="94"/>
  <c r="P93" i="94"/>
  <c r="O93" i="94"/>
  <c r="N93" i="94"/>
  <c r="M93" i="94"/>
  <c r="P95" i="94"/>
  <c r="O95" i="94"/>
  <c r="N95" i="94"/>
  <c r="M95" i="94"/>
  <c r="P97" i="94"/>
  <c r="O97" i="94"/>
  <c r="N97" i="94"/>
  <c r="M97" i="94"/>
  <c r="BQ97" i="94"/>
  <c r="O99" i="94"/>
  <c r="N99" i="94"/>
  <c r="M99" i="94"/>
  <c r="BC100" i="94"/>
  <c r="AG80" i="94"/>
  <c r="AG82" i="94"/>
  <c r="AG84" i="94"/>
  <c r="AG86" i="94"/>
  <c r="BB87" i="94"/>
  <c r="AG88" i="94"/>
  <c r="BB89" i="94"/>
  <c r="BS89" i="94"/>
  <c r="AG90" i="94"/>
  <c r="AC91" i="94"/>
  <c r="AG91" i="94" s="1"/>
  <c r="AK91" i="94"/>
  <c r="BB91" i="94"/>
  <c r="BS91" i="94"/>
  <c r="AG92" i="94"/>
  <c r="AC93" i="94"/>
  <c r="AK93" i="94"/>
  <c r="BB93" i="94"/>
  <c r="BS93" i="94"/>
  <c r="AC95" i="94"/>
  <c r="AK95" i="94" s="1"/>
  <c r="BB95" i="94"/>
  <c r="BS95" i="94"/>
  <c r="AG96" i="94"/>
  <c r="AC97" i="94"/>
  <c r="AH97" i="94" s="1"/>
  <c r="BB97" i="94"/>
  <c r="BS97" i="94"/>
  <c r="AG98" i="94"/>
  <c r="AC99" i="94"/>
  <c r="AK99" i="94" s="1"/>
  <c r="BS99" i="94"/>
  <c r="BC91" i="94"/>
  <c r="BC93" i="94"/>
  <c r="BC95" i="94"/>
  <c r="BC97" i="94"/>
  <c r="AU99" i="94"/>
  <c r="BC99" i="94"/>
  <c r="BM89" i="94"/>
  <c r="BU89" i="94" s="1"/>
  <c r="R90" i="94"/>
  <c r="BM91" i="94"/>
  <c r="BU91" i="94" s="1"/>
  <c r="R92" i="94"/>
  <c r="BM93" i="94"/>
  <c r="R94" i="94"/>
  <c r="BM95" i="94"/>
  <c r="BT95" i="94" s="1"/>
  <c r="R96" i="94"/>
  <c r="BM97" i="94"/>
  <c r="BU97" i="94"/>
  <c r="R98" i="94"/>
  <c r="BM99" i="94"/>
  <c r="BQ99" i="94" s="1"/>
  <c r="BU99" i="94"/>
  <c r="R100" i="94"/>
  <c r="S90" i="94"/>
  <c r="AW91" i="94"/>
  <c r="S92" i="94"/>
  <c r="AW93" i="94"/>
  <c r="S94" i="94"/>
  <c r="AW95" i="94"/>
  <c r="S96" i="94"/>
  <c r="AW97" i="94"/>
  <c r="S98" i="94"/>
  <c r="S100" i="94"/>
  <c r="P81" i="94"/>
  <c r="AK82" i="94"/>
  <c r="AK84" i="94"/>
  <c r="AK86" i="94"/>
  <c r="AK88" i="94"/>
  <c r="AK90" i="94"/>
  <c r="AK92" i="94"/>
  <c r="AG93" i="94"/>
  <c r="AK94" i="94"/>
  <c r="AK96" i="94"/>
  <c r="P99" i="94"/>
  <c r="AC100" i="94"/>
  <c r="BB100" i="94"/>
  <c r="AU80" i="94"/>
  <c r="BC80" i="94" s="1"/>
  <c r="Q81" i="94"/>
  <c r="AU82" i="94"/>
  <c r="BC82" i="94" s="1"/>
  <c r="Q83" i="94"/>
  <c r="AU84" i="94"/>
  <c r="BC84" i="94" s="1"/>
  <c r="Q85" i="94"/>
  <c r="AU86" i="94"/>
  <c r="Q87" i="94"/>
  <c r="AY87" i="94"/>
  <c r="AU88" i="94"/>
  <c r="BC88" i="94" s="1"/>
  <c r="Q89" i="94"/>
  <c r="AY89" i="94"/>
  <c r="M90" i="94"/>
  <c r="AU90" i="94"/>
  <c r="Q91" i="94"/>
  <c r="AH91" i="94"/>
  <c r="AY91" i="94"/>
  <c r="M92" i="94"/>
  <c r="AU92" i="94"/>
  <c r="BC92" i="94" s="1"/>
  <c r="Q93" i="94"/>
  <c r="AH93" i="94"/>
  <c r="AY93" i="94"/>
  <c r="M94" i="94"/>
  <c r="AU94" i="94"/>
  <c r="BC94" i="94" s="1"/>
  <c r="Q95" i="94"/>
  <c r="AH95" i="94"/>
  <c r="AY95" i="94"/>
  <c r="M96" i="94"/>
  <c r="AU96" i="94"/>
  <c r="Q97" i="94"/>
  <c r="AY97" i="94"/>
  <c r="M98" i="94"/>
  <c r="AU98" i="94"/>
  <c r="BB98" i="94" s="1"/>
  <c r="Q99" i="94"/>
  <c r="AY99" i="94"/>
  <c r="M100" i="94"/>
  <c r="AU100" i="94"/>
  <c r="M17" i="93"/>
  <c r="N17" i="93"/>
  <c r="AX18" i="93"/>
  <c r="BC18" i="93"/>
  <c r="BB18" i="93"/>
  <c r="AY18" i="93"/>
  <c r="AW18" i="93"/>
  <c r="CM32" i="93"/>
  <c r="CH32" i="93"/>
  <c r="CG32" i="93"/>
  <c r="N35" i="93"/>
  <c r="M35" i="93"/>
  <c r="CH8" i="93"/>
  <c r="CG8" i="93"/>
  <c r="BP21" i="93"/>
  <c r="BO21" i="93"/>
  <c r="BR24" i="93"/>
  <c r="BP24" i="93"/>
  <c r="BU24" i="93"/>
  <c r="BO24" i="93"/>
  <c r="AF31" i="93"/>
  <c r="AE31" i="93"/>
  <c r="AG31" i="93"/>
  <c r="CG19" i="93"/>
  <c r="CH19" i="93"/>
  <c r="AX26" i="93"/>
  <c r="BC26" i="93"/>
  <c r="BB26" i="93"/>
  <c r="AY26" i="93"/>
  <c r="AW26" i="93"/>
  <c r="CG27" i="93"/>
  <c r="CH27" i="93"/>
  <c r="AE20" i="93"/>
  <c r="AK20" i="93"/>
  <c r="AJ20" i="93"/>
  <c r="AF20" i="93"/>
  <c r="S23" i="93"/>
  <c r="P23" i="93"/>
  <c r="N23" i="93"/>
  <c r="M23" i="93"/>
  <c r="N28" i="93"/>
  <c r="R28" i="93"/>
  <c r="S28" i="93"/>
  <c r="O28" i="93"/>
  <c r="M28" i="93"/>
  <c r="CG29" i="93"/>
  <c r="CM29" i="93"/>
  <c r="CL29" i="93"/>
  <c r="CH29" i="93"/>
  <c r="BT20" i="93"/>
  <c r="AW29" i="93"/>
  <c r="AX29" i="93"/>
  <c r="AW23" i="93"/>
  <c r="AX23" i="93"/>
  <c r="CF4" i="93"/>
  <c r="Q8" i="93"/>
  <c r="AH8" i="93"/>
  <c r="AF9" i="93"/>
  <c r="BS9" i="93"/>
  <c r="CL9" i="93"/>
  <c r="CH10" i="93"/>
  <c r="AI11" i="93"/>
  <c r="AX12" i="93"/>
  <c r="CK12" i="93"/>
  <c r="R13" i="93"/>
  <c r="N14" i="93"/>
  <c r="BA14" i="93"/>
  <c r="BT14" i="93"/>
  <c r="BP15" i="93"/>
  <c r="Q16" i="93"/>
  <c r="CK16" i="93"/>
  <c r="CJ16" i="93"/>
  <c r="Q17" i="93"/>
  <c r="AJ17" i="93"/>
  <c r="BT17" i="93"/>
  <c r="BR18" i="93"/>
  <c r="BQ18" i="93"/>
  <c r="CJ18" i="93"/>
  <c r="BM19" i="93"/>
  <c r="BR19" i="93" s="1"/>
  <c r="AY20" i="93"/>
  <c r="BB21" i="93"/>
  <c r="BA21" i="93"/>
  <c r="AY21" i="93"/>
  <c r="BQ21" i="93"/>
  <c r="AC22" i="93"/>
  <c r="AK22" i="93" s="1"/>
  <c r="AY22" i="93"/>
  <c r="AI23" i="93"/>
  <c r="AH23" i="93"/>
  <c r="BA23" i="93"/>
  <c r="BT23" i="93"/>
  <c r="R24" i="93"/>
  <c r="BR26" i="93"/>
  <c r="BQ26" i="93"/>
  <c r="CJ26" i="93"/>
  <c r="CJ27" i="93"/>
  <c r="AW28" i="93"/>
  <c r="BS28" i="93"/>
  <c r="AC29" i="93"/>
  <c r="AJ29" i="93" s="1"/>
  <c r="O30" i="93"/>
  <c r="BS31" i="93"/>
  <c r="M32" i="93"/>
  <c r="N32" i="93"/>
  <c r="S32" i="93"/>
  <c r="BU32" i="93"/>
  <c r="BT32" i="93"/>
  <c r="BS32" i="93"/>
  <c r="BR32" i="93"/>
  <c r="BQ32" i="93"/>
  <c r="AX33" i="93"/>
  <c r="AW33" i="93"/>
  <c r="AC34" i="93"/>
  <c r="AJ34" i="93" s="1"/>
  <c r="AI34" i="93"/>
  <c r="AG34" i="93"/>
  <c r="BP36" i="93"/>
  <c r="BO36" i="93"/>
  <c r="M40" i="93"/>
  <c r="S40" i="93"/>
  <c r="R40" i="93"/>
  <c r="N40" i="93"/>
  <c r="BS40" i="93"/>
  <c r="BR40" i="93"/>
  <c r="BM40" i="93"/>
  <c r="BT40" i="93" s="1"/>
  <c r="BU40" i="93"/>
  <c r="M44" i="93"/>
  <c r="S44" i="93"/>
  <c r="O44" i="93"/>
  <c r="N44" i="93"/>
  <c r="BQ45" i="93"/>
  <c r="BP50" i="93"/>
  <c r="BO50" i="93"/>
  <c r="BR50" i="93"/>
  <c r="BP53" i="93"/>
  <c r="BR53" i="93"/>
  <c r="BO53" i="93"/>
  <c r="BU53" i="93"/>
  <c r="BT53" i="93"/>
  <c r="BM27" i="93"/>
  <c r="BT27" i="93" s="1"/>
  <c r="BR27" i="93"/>
  <c r="BN4" i="93"/>
  <c r="R8" i="93"/>
  <c r="AI8" i="93"/>
  <c r="CI8" i="93"/>
  <c r="AH9" i="93"/>
  <c r="BA9" i="93"/>
  <c r="AJ10" i="93"/>
  <c r="AG10" i="93"/>
  <c r="AW10" i="93"/>
  <c r="CJ10" i="93"/>
  <c r="Q11" i="93"/>
  <c r="CL11" i="93"/>
  <c r="CI11" i="93"/>
  <c r="M12" i="93"/>
  <c r="AZ12" i="93"/>
  <c r="BS12" i="93"/>
  <c r="BB13" i="93"/>
  <c r="AY13" i="93"/>
  <c r="BO13" i="93"/>
  <c r="P14" i="93"/>
  <c r="AI14" i="93"/>
  <c r="R15" i="93"/>
  <c r="O15" i="93"/>
  <c r="AE15" i="93"/>
  <c r="BR15" i="93"/>
  <c r="CK15" i="93"/>
  <c r="BT16" i="93"/>
  <c r="BQ16" i="93"/>
  <c r="CG16" i="93"/>
  <c r="R17" i="93"/>
  <c r="AK17" i="93"/>
  <c r="BP17" i="93"/>
  <c r="BP18" i="93"/>
  <c r="CJ19" i="93"/>
  <c r="AW20" i="93"/>
  <c r="BS20" i="93"/>
  <c r="CM20" i="93"/>
  <c r="AW21" i="93"/>
  <c r="BT21" i="93"/>
  <c r="AG22" i="93"/>
  <c r="AZ22" i="93"/>
  <c r="AE23" i="93"/>
  <c r="BB23" i="93"/>
  <c r="BU23" i="93"/>
  <c r="N24" i="93"/>
  <c r="CK24" i="93"/>
  <c r="CJ24" i="93"/>
  <c r="Q25" i="93"/>
  <c r="AJ25" i="93"/>
  <c r="BT25" i="93"/>
  <c r="BP26" i="93"/>
  <c r="CM27" i="93"/>
  <c r="AH28" i="93"/>
  <c r="AG28" i="93"/>
  <c r="AZ28" i="93"/>
  <c r="AZ29" i="93"/>
  <c r="M30" i="93"/>
  <c r="AI30" i="93"/>
  <c r="BC30" i="93"/>
  <c r="CE30" i="93"/>
  <c r="CJ30" i="93" s="1"/>
  <c r="AZ31" i="93"/>
  <c r="AY31" i="93"/>
  <c r="BC31" i="93"/>
  <c r="BA31" i="93"/>
  <c r="BP32" i="93"/>
  <c r="AY33" i="93"/>
  <c r="BC33" i="93"/>
  <c r="BB33" i="93"/>
  <c r="AZ33" i="93"/>
  <c r="BQ36" i="93"/>
  <c r="BU36" i="93"/>
  <c r="BT36" i="93"/>
  <c r="BR36" i="93"/>
  <c r="BO37" i="93"/>
  <c r="AC39" i="93"/>
  <c r="AI39" i="93"/>
  <c r="O40" i="93"/>
  <c r="BQ40" i="93"/>
  <c r="AF44" i="93"/>
  <c r="AE44" i="93"/>
  <c r="AK44" i="93"/>
  <c r="AV4" i="93"/>
  <c r="K8" i="93"/>
  <c r="BA8" i="93"/>
  <c r="CJ8" i="93"/>
  <c r="Q9" i="93"/>
  <c r="K10" i="93"/>
  <c r="P10" i="93" s="1"/>
  <c r="AY10" i="93"/>
  <c r="BS10" i="93"/>
  <c r="BM11" i="93"/>
  <c r="BU11" i="93" s="1"/>
  <c r="BR11" i="93"/>
  <c r="O12" i="93"/>
  <c r="AI12" i="93"/>
  <c r="AC13" i="93"/>
  <c r="AK13" i="93" s="1"/>
  <c r="BQ13" i="93"/>
  <c r="CK13" i="93"/>
  <c r="CE14" i="93"/>
  <c r="CM14" i="93" s="1"/>
  <c r="CJ14" i="93"/>
  <c r="AG15" i="93"/>
  <c r="BA15" i="93"/>
  <c r="AU16" i="93"/>
  <c r="AZ16" i="93" s="1"/>
  <c r="CI16" i="93"/>
  <c r="S17" i="93"/>
  <c r="AU17" i="93"/>
  <c r="BQ17" i="93"/>
  <c r="BA18" i="93"/>
  <c r="AZ18" i="93"/>
  <c r="BS18" i="93"/>
  <c r="CL18" i="93"/>
  <c r="CM19" i="93"/>
  <c r="AH20" i="93"/>
  <c r="AG20" i="93"/>
  <c r="AZ20" i="93"/>
  <c r="AK21" i="93"/>
  <c r="AC21" i="93"/>
  <c r="AJ21" i="93" s="1"/>
  <c r="AX21" i="93"/>
  <c r="BU21" i="93"/>
  <c r="AH22" i="93"/>
  <c r="R23" i="93"/>
  <c r="Q23" i="93"/>
  <c r="O23" i="93"/>
  <c r="AG23" i="93"/>
  <c r="BC23" i="93"/>
  <c r="CE23" i="93"/>
  <c r="O24" i="93"/>
  <c r="CG24" i="93"/>
  <c r="R25" i="93"/>
  <c r="AK25" i="93"/>
  <c r="BP25" i="93"/>
  <c r="BA26" i="93"/>
  <c r="AZ26" i="93"/>
  <c r="BS26" i="93"/>
  <c r="CL26" i="93"/>
  <c r="AF28" i="93"/>
  <c r="BC29" i="93"/>
  <c r="CJ29" i="93"/>
  <c r="CI29" i="93"/>
  <c r="P30" i="93"/>
  <c r="O32" i="93"/>
  <c r="BS36" i="93"/>
  <c r="O38" i="93"/>
  <c r="S38" i="93"/>
  <c r="R38" i="93"/>
  <c r="Q38" i="93"/>
  <c r="K38" i="93"/>
  <c r="P38" i="93" s="1"/>
  <c r="M41" i="93"/>
  <c r="R41" i="93"/>
  <c r="P41" i="93"/>
  <c r="O41" i="93"/>
  <c r="N41" i="93"/>
  <c r="AU44" i="93"/>
  <c r="BA44" i="93"/>
  <c r="AX48" i="93"/>
  <c r="AW48" i="93"/>
  <c r="AW59" i="93"/>
  <c r="BB59" i="93"/>
  <c r="Q31" i="93"/>
  <c r="AD4" i="93"/>
  <c r="AK8" i="93"/>
  <c r="BS8" i="93"/>
  <c r="CK8" i="93"/>
  <c r="AZ10" i="93"/>
  <c r="CL10" i="93"/>
  <c r="P12" i="93"/>
  <c r="BB12" i="93"/>
  <c r="BR13" i="93"/>
  <c r="CL13" i="93"/>
  <c r="R14" i="93"/>
  <c r="AH15" i="93"/>
  <c r="BT15" i="93"/>
  <c r="CL16" i="93"/>
  <c r="BR17" i="93"/>
  <c r="BT18" i="93"/>
  <c r="CM18" i="93"/>
  <c r="AZ21" i="93"/>
  <c r="BC22" i="93"/>
  <c r="AJ23" i="93"/>
  <c r="P24" i="93"/>
  <c r="BT24" i="93"/>
  <c r="BS24" i="93"/>
  <c r="BQ24" i="93"/>
  <c r="AU25" i="93"/>
  <c r="AY25" i="93" s="1"/>
  <c r="BT26" i="93"/>
  <c r="CM26" i="93"/>
  <c r="BS27" i="93"/>
  <c r="Q28" i="93"/>
  <c r="P28" i="93"/>
  <c r="BB28" i="93"/>
  <c r="CL32" i="93"/>
  <c r="CK32" i="93"/>
  <c r="CJ32" i="93"/>
  <c r="CI32" i="93"/>
  <c r="BP33" i="93"/>
  <c r="BO33" i="93"/>
  <c r="BU33" i="93"/>
  <c r="CE35" i="93"/>
  <c r="CL35" i="93" s="1"/>
  <c r="CK35" i="93"/>
  <c r="CJ35" i="93"/>
  <c r="AF38" i="93"/>
  <c r="AE38" i="93"/>
  <c r="BP48" i="93"/>
  <c r="BO48" i="93"/>
  <c r="BR48" i="93"/>
  <c r="AX52" i="93"/>
  <c r="AW52" i="93"/>
  <c r="BC52" i="93"/>
  <c r="R63" i="93"/>
  <c r="Q63" i="93"/>
  <c r="K63" i="93"/>
  <c r="P63" i="93" s="1"/>
  <c r="S63" i="93"/>
  <c r="AE54" i="93"/>
  <c r="AH54" i="93"/>
  <c r="AG54" i="93"/>
  <c r="AK54" i="93"/>
  <c r="AJ54" i="93"/>
  <c r="AF54" i="93"/>
  <c r="L4" i="93"/>
  <c r="AU8" i="93"/>
  <c r="BC8" i="93" s="1"/>
  <c r="CL8" i="93"/>
  <c r="BT9" i="93"/>
  <c r="BB10" i="93"/>
  <c r="AJ11" i="93"/>
  <c r="R12" i="93"/>
  <c r="CL12" i="93"/>
  <c r="BT13" i="93"/>
  <c r="BB14" i="93"/>
  <c r="AJ15" i="93"/>
  <c r="R16" i="93"/>
  <c r="CM16" i="93"/>
  <c r="AG17" i="93"/>
  <c r="AJ18" i="93"/>
  <c r="AI18" i="93"/>
  <c r="AG18" i="93"/>
  <c r="BU18" i="93"/>
  <c r="K19" i="93"/>
  <c r="Q20" i="93"/>
  <c r="P20" i="93"/>
  <c r="BB20" i="93"/>
  <c r="CL20" i="93"/>
  <c r="CJ21" i="93"/>
  <c r="CI21" i="93"/>
  <c r="CE22" i="93"/>
  <c r="AK23" i="93"/>
  <c r="BQ23" i="93"/>
  <c r="AJ26" i="93"/>
  <c r="AI26" i="93"/>
  <c r="AG26" i="93"/>
  <c r="BU26" i="93"/>
  <c r="K27" i="93"/>
  <c r="R27" i="93" s="1"/>
  <c r="BC28" i="93"/>
  <c r="BS29" i="93"/>
  <c r="BR29" i="93"/>
  <c r="R30" i="93"/>
  <c r="BB30" i="93"/>
  <c r="CK34" i="93"/>
  <c r="CE34" i="93"/>
  <c r="AG38" i="93"/>
  <c r="AK38" i="93"/>
  <c r="AJ38" i="93"/>
  <c r="AH38" i="93"/>
  <c r="BR41" i="93"/>
  <c r="BQ41" i="93"/>
  <c r="BP41" i="93"/>
  <c r="BO41" i="93"/>
  <c r="AX42" i="93"/>
  <c r="AW42" i="93"/>
  <c r="BC42" i="93"/>
  <c r="BP52" i="93"/>
  <c r="BO52" i="93"/>
  <c r="BB36" i="93"/>
  <c r="BA36" i="93"/>
  <c r="AU36" i="93"/>
  <c r="AZ36" i="93" s="1"/>
  <c r="BM8" i="93"/>
  <c r="BU8" i="93" s="1"/>
  <c r="CM8" i="93"/>
  <c r="AU9" i="93"/>
  <c r="BB9" i="93" s="1"/>
  <c r="BP9" i="93"/>
  <c r="BC10" i="93"/>
  <c r="K11" i="93"/>
  <c r="AF11" i="93"/>
  <c r="S12" i="93"/>
  <c r="BU12" i="93"/>
  <c r="BM12" i="93"/>
  <c r="CH12" i="93"/>
  <c r="BU13" i="93"/>
  <c r="AC14" i="93"/>
  <c r="AJ14" i="93" s="1"/>
  <c r="AX14" i="93"/>
  <c r="AK15" i="93"/>
  <c r="CM15" i="93"/>
  <c r="CE15" i="93"/>
  <c r="N16" i="93"/>
  <c r="BU17" i="93"/>
  <c r="M20" i="93"/>
  <c r="BC20" i="93"/>
  <c r="S24" i="93"/>
  <c r="AU24" i="93"/>
  <c r="BB24" i="93" s="1"/>
  <c r="CL27" i="93"/>
  <c r="CK27" i="93"/>
  <c r="CI27" i="93"/>
  <c r="BM28" i="93"/>
  <c r="BT28" i="93" s="1"/>
  <c r="S30" i="93"/>
  <c r="AI31" i="93"/>
  <c r="AH31" i="93"/>
  <c r="AK31" i="93"/>
  <c r="AJ31" i="93"/>
  <c r="BQ31" i="93"/>
  <c r="BM31" i="93"/>
  <c r="BU31" i="93" s="1"/>
  <c r="BT31" i="93"/>
  <c r="AH33" i="93"/>
  <c r="AI33" i="93"/>
  <c r="AC33" i="93"/>
  <c r="AG33" i="93" s="1"/>
  <c r="AZ43" i="93"/>
  <c r="AI46" i="93"/>
  <c r="AG46" i="93"/>
  <c r="AJ46" i="93"/>
  <c r="AC46" i="93"/>
  <c r="AK46" i="93"/>
  <c r="R48" i="93"/>
  <c r="Q48" i="93"/>
  <c r="P48" i="93"/>
  <c r="K48" i="93"/>
  <c r="S48" i="93"/>
  <c r="O48" i="93"/>
  <c r="M61" i="93"/>
  <c r="N61" i="93"/>
  <c r="K9" i="93"/>
  <c r="S9" i="93" s="1"/>
  <c r="BM10" i="93"/>
  <c r="BQ10" i="93" s="1"/>
  <c r="AC12" i="93"/>
  <c r="AK12" i="93" s="1"/>
  <c r="CE13" i="93"/>
  <c r="CJ13" i="93" s="1"/>
  <c r="AU15" i="93"/>
  <c r="BC15" i="93" s="1"/>
  <c r="P17" i="93"/>
  <c r="O17" i="93"/>
  <c r="K18" i="93"/>
  <c r="P18" i="93" s="1"/>
  <c r="R18" i="93"/>
  <c r="CL19" i="93"/>
  <c r="CK19" i="93"/>
  <c r="CI19" i="93"/>
  <c r="BM20" i="93"/>
  <c r="BR20" i="93" s="1"/>
  <c r="BS21" i="93"/>
  <c r="BR21" i="93"/>
  <c r="AZ23" i="93"/>
  <c r="AY23" i="93"/>
  <c r="K25" i="93"/>
  <c r="K26" i="93"/>
  <c r="BB29" i="93"/>
  <c r="BA29" i="93"/>
  <c r="AY29" i="93"/>
  <c r="AC30" i="93"/>
  <c r="AK30" i="93" s="1"/>
  <c r="K31" i="93"/>
  <c r="O35" i="93"/>
  <c r="S35" i="93"/>
  <c r="R35" i="93"/>
  <c r="P35" i="93"/>
  <c r="AU37" i="93"/>
  <c r="BA37" i="93"/>
  <c r="BR39" i="93"/>
  <c r="BQ39" i="93"/>
  <c r="BP39" i="93"/>
  <c r="BO39" i="93"/>
  <c r="AX40" i="93"/>
  <c r="AW40" i="93"/>
  <c r="BC40" i="93"/>
  <c r="M42" i="93"/>
  <c r="S42" i="93"/>
  <c r="R42" i="93"/>
  <c r="N42" i="93"/>
  <c r="BP42" i="93"/>
  <c r="BO42" i="93"/>
  <c r="BC32" i="93"/>
  <c r="AU32" i="93"/>
  <c r="BB32" i="93"/>
  <c r="AY34" i="93"/>
  <c r="O36" i="93"/>
  <c r="BQ37" i="93"/>
  <c r="BU42" i="93"/>
  <c r="R50" i="93"/>
  <c r="Q50" i="93"/>
  <c r="K50" i="93"/>
  <c r="AK50" i="93"/>
  <c r="AJ52" i="93"/>
  <c r="BS52" i="93"/>
  <c r="N59" i="93"/>
  <c r="M59" i="93"/>
  <c r="BA59" i="93"/>
  <c r="M43" i="93"/>
  <c r="R43" i="93"/>
  <c r="P43" i="93"/>
  <c r="BC47" i="93"/>
  <c r="AZ48" i="93"/>
  <c r="AY48" i="93"/>
  <c r="BB48" i="93"/>
  <c r="BA48" i="93"/>
  <c r="AX50" i="93"/>
  <c r="AW50" i="93"/>
  <c r="Q52" i="93"/>
  <c r="P52" i="93"/>
  <c r="K52" i="93"/>
  <c r="R52" i="93" s="1"/>
  <c r="R57" i="93"/>
  <c r="Q57" i="93"/>
  <c r="K57" i="93"/>
  <c r="P57" i="93" s="1"/>
  <c r="S57" i="93"/>
  <c r="BC62" i="93"/>
  <c r="AE65" i="93"/>
  <c r="AK65" i="93"/>
  <c r="AH65" i="93"/>
  <c r="AF65" i="93"/>
  <c r="AY68" i="93"/>
  <c r="BB68" i="93"/>
  <c r="AU68" i="93"/>
  <c r="BC68" i="93"/>
  <c r="BA68" i="93"/>
  <c r="AZ68" i="93"/>
  <c r="S73" i="93"/>
  <c r="K73" i="93"/>
  <c r="R73" i="93"/>
  <c r="P73" i="93"/>
  <c r="Q73" i="93"/>
  <c r="O73" i="93"/>
  <c r="AK75" i="93"/>
  <c r="AH75" i="93"/>
  <c r="AF75" i="93"/>
  <c r="AE75" i="93"/>
  <c r="CH31" i="93"/>
  <c r="CG31" i="93"/>
  <c r="AY40" i="93"/>
  <c r="BA40" i="93"/>
  <c r="AZ40" i="93"/>
  <c r="AY42" i="93"/>
  <c r="BA42" i="93"/>
  <c r="AZ42" i="93"/>
  <c r="BO43" i="93"/>
  <c r="BQ44" i="93"/>
  <c r="BM44" i="93"/>
  <c r="AZ46" i="93"/>
  <c r="AY46" i="93"/>
  <c r="BC46" i="93"/>
  <c r="BB46" i="93"/>
  <c r="BC48" i="93"/>
  <c r="AZ50" i="93"/>
  <c r="AY50" i="93"/>
  <c r="BB50" i="93"/>
  <c r="BA50" i="93"/>
  <c r="R55" i="93"/>
  <c r="Q55" i="93"/>
  <c r="K55" i="93"/>
  <c r="S55" i="93"/>
  <c r="P55" i="93"/>
  <c r="AW57" i="93"/>
  <c r="BB57" i="93"/>
  <c r="AX57" i="93"/>
  <c r="AW66" i="93"/>
  <c r="AX66" i="93"/>
  <c r="AY32" i="93"/>
  <c r="Q33" i="93"/>
  <c r="P33" i="93"/>
  <c r="O33" i="93"/>
  <c r="BS34" i="93"/>
  <c r="BR34" i="93"/>
  <c r="BQ34" i="93"/>
  <c r="AI36" i="93"/>
  <c r="AH36" i="93"/>
  <c r="AG36" i="93"/>
  <c r="CK37" i="93"/>
  <c r="CJ37" i="93"/>
  <c r="CI37" i="93"/>
  <c r="BB40" i="93"/>
  <c r="BB42" i="93"/>
  <c r="N43" i="93"/>
  <c r="BP43" i="93"/>
  <c r="BR44" i="93"/>
  <c r="N46" i="93"/>
  <c r="AW46" i="93"/>
  <c r="BC50" i="93"/>
  <c r="BC51" i="93"/>
  <c r="AZ52" i="93"/>
  <c r="AY52" i="93"/>
  <c r="BB52" i="93"/>
  <c r="BA52" i="93"/>
  <c r="AW55" i="93"/>
  <c r="BB55" i="93"/>
  <c r="AX55" i="93"/>
  <c r="AU69" i="93"/>
  <c r="BA69" i="93"/>
  <c r="BM92" i="93"/>
  <c r="BT92" i="93" s="1"/>
  <c r="BS92" i="93"/>
  <c r="AF35" i="93"/>
  <c r="AE35" i="93"/>
  <c r="CH36" i="93"/>
  <c r="CG36" i="93"/>
  <c r="AX38" i="93"/>
  <c r="AW38" i="93"/>
  <c r="BC39" i="93"/>
  <c r="AU39" i="93"/>
  <c r="BA39" i="93"/>
  <c r="AF40" i="93"/>
  <c r="AE40" i="93"/>
  <c r="AU41" i="93"/>
  <c r="BA41" i="93"/>
  <c r="AF42" i="93"/>
  <c r="AE42" i="93"/>
  <c r="O43" i="93"/>
  <c r="BC43" i="93"/>
  <c r="AU43" i="93"/>
  <c r="BB43" i="93"/>
  <c r="BA43" i="93"/>
  <c r="BQ43" i="93"/>
  <c r="AI44" i="93"/>
  <c r="AH44" i="93"/>
  <c r="AG44" i="93"/>
  <c r="AJ44" i="93"/>
  <c r="BM47" i="93"/>
  <c r="BS47" i="93"/>
  <c r="BQ48" i="93"/>
  <c r="BU48" i="93"/>
  <c r="BT48" i="93"/>
  <c r="O52" i="93"/>
  <c r="AW53" i="93"/>
  <c r="BB53" i="93"/>
  <c r="AX53" i="93"/>
  <c r="AE58" i="93"/>
  <c r="AJ58" i="93"/>
  <c r="AK58" i="93"/>
  <c r="AH58" i="93"/>
  <c r="AF59" i="93"/>
  <c r="AE59" i="93"/>
  <c r="BA65" i="93"/>
  <c r="AU65" i="93"/>
  <c r="BC65" i="93" s="1"/>
  <c r="BB65" i="93"/>
  <c r="BB34" i="93"/>
  <c r="BA34" i="93"/>
  <c r="AZ34" i="93"/>
  <c r="R36" i="93"/>
  <c r="Q36" i="93"/>
  <c r="P36" i="93"/>
  <c r="BT37" i="93"/>
  <c r="BS37" i="93"/>
  <c r="BR37" i="93"/>
  <c r="BR43" i="93"/>
  <c r="BU45" i="93"/>
  <c r="BM45" i="93"/>
  <c r="BT45" i="93"/>
  <c r="BS45" i="93"/>
  <c r="BM46" i="93"/>
  <c r="BU49" i="93"/>
  <c r="BM49" i="93"/>
  <c r="BR49" i="93" s="1"/>
  <c r="BT49" i="93"/>
  <c r="BS49" i="93"/>
  <c r="BQ49" i="93"/>
  <c r="BQ50" i="93"/>
  <c r="BU50" i="93"/>
  <c r="BT50" i="93"/>
  <c r="S52" i="93"/>
  <c r="BP57" i="93"/>
  <c r="BR57" i="93"/>
  <c r="BO57" i="93"/>
  <c r="BU57" i="93"/>
  <c r="BT42" i="93"/>
  <c r="BS42" i="93"/>
  <c r="BR42" i="93"/>
  <c r="S43" i="93"/>
  <c r="BM51" i="93"/>
  <c r="BT51" i="93" s="1"/>
  <c r="BS51" i="93"/>
  <c r="BQ52" i="93"/>
  <c r="BU52" i="93"/>
  <c r="BT52" i="93"/>
  <c r="BP55" i="93"/>
  <c r="BR55" i="93"/>
  <c r="BO55" i="93"/>
  <c r="BU55" i="93"/>
  <c r="AE56" i="93"/>
  <c r="AH56" i="93"/>
  <c r="AG56" i="93"/>
  <c r="AK56" i="93"/>
  <c r="AJ56" i="93"/>
  <c r="AZ59" i="93"/>
  <c r="AY59" i="93"/>
  <c r="BC59" i="93"/>
  <c r="R61" i="93"/>
  <c r="Q61" i="93"/>
  <c r="O61" i="93"/>
  <c r="S61" i="93"/>
  <c r="P61" i="93"/>
  <c r="AW70" i="93"/>
  <c r="AX70" i="93"/>
  <c r="BC70" i="93"/>
  <c r="BO71" i="93"/>
  <c r="BP71" i="93"/>
  <c r="BU71" i="93"/>
  <c r="AC32" i="93"/>
  <c r="AK32" i="93" s="1"/>
  <c r="CE33" i="93"/>
  <c r="AU35" i="93"/>
  <c r="K37" i="93"/>
  <c r="S37" i="93" s="1"/>
  <c r="BM38" i="93"/>
  <c r="BU38" i="93" s="1"/>
  <c r="AH40" i="93"/>
  <c r="AG40" i="93"/>
  <c r="AH42" i="93"/>
  <c r="AG42" i="93"/>
  <c r="N45" i="93"/>
  <c r="M45" i="93"/>
  <c r="N47" i="93"/>
  <c r="M47" i="93"/>
  <c r="BU54" i="93"/>
  <c r="BM54" i="93"/>
  <c r="BT54" i="93"/>
  <c r="BS54" i="93"/>
  <c r="BR54" i="93"/>
  <c r="BU56" i="93"/>
  <c r="BM56" i="93"/>
  <c r="BR56" i="93" s="1"/>
  <c r="BT56" i="93"/>
  <c r="BS56" i="93"/>
  <c r="AZ61" i="93"/>
  <c r="AY61" i="93"/>
  <c r="AU61" i="93"/>
  <c r="BB61" i="93" s="1"/>
  <c r="BA61" i="93"/>
  <c r="AF63" i="93"/>
  <c r="AE63" i="93"/>
  <c r="AJ63" i="93"/>
  <c r="AG63" i="93"/>
  <c r="BA67" i="93"/>
  <c r="AY67" i="93"/>
  <c r="AU67" i="93"/>
  <c r="BC67" i="93"/>
  <c r="BB67" i="93"/>
  <c r="AK69" i="93"/>
  <c r="AF69" i="93"/>
  <c r="AE69" i="93"/>
  <c r="AH69" i="93"/>
  <c r="S80" i="93"/>
  <c r="K80" i="93"/>
  <c r="O80" i="93" s="1"/>
  <c r="R80" i="93"/>
  <c r="Q80" i="93"/>
  <c r="P80" i="93"/>
  <c r="AH85" i="93"/>
  <c r="AG85" i="93"/>
  <c r="AJ85" i="93"/>
  <c r="AI85" i="93"/>
  <c r="AC85" i="93"/>
  <c r="AK85" i="93"/>
  <c r="N87" i="93"/>
  <c r="S87" i="93"/>
  <c r="R87" i="93"/>
  <c r="M87" i="93"/>
  <c r="K34" i="93"/>
  <c r="R34" i="93" s="1"/>
  <c r="BM35" i="93"/>
  <c r="BU35" i="93" s="1"/>
  <c r="AC37" i="93"/>
  <c r="AK37" i="93" s="1"/>
  <c r="K39" i="93"/>
  <c r="Q40" i="93"/>
  <c r="P40" i="93"/>
  <c r="Q42" i="93"/>
  <c r="P42" i="93"/>
  <c r="R44" i="93"/>
  <c r="Q44" i="93"/>
  <c r="P44" i="93"/>
  <c r="R46" i="93"/>
  <c r="Q46" i="93"/>
  <c r="P46" i="93"/>
  <c r="AI48" i="93"/>
  <c r="AH48" i="93"/>
  <c r="AG48" i="93"/>
  <c r="AI50" i="93"/>
  <c r="AH50" i="93"/>
  <c r="AG50" i="93"/>
  <c r="AK51" i="93"/>
  <c r="AI52" i="93"/>
  <c r="AH52" i="93"/>
  <c r="AG52" i="93"/>
  <c r="N54" i="93"/>
  <c r="M54" i="93"/>
  <c r="N56" i="93"/>
  <c r="M56" i="93"/>
  <c r="N58" i="93"/>
  <c r="M58" i="93"/>
  <c r="AI59" i="93"/>
  <c r="AH59" i="93"/>
  <c r="AK59" i="93"/>
  <c r="AJ59" i="93"/>
  <c r="AG59" i="93"/>
  <c r="AE60" i="93"/>
  <c r="AJ60" i="93"/>
  <c r="AH60" i="93"/>
  <c r="AK60" i="93"/>
  <c r="BP61" i="93"/>
  <c r="BT61" i="93"/>
  <c r="BU61" i="93"/>
  <c r="AE62" i="93"/>
  <c r="AJ62" i="93"/>
  <c r="AH62" i="93"/>
  <c r="AK62" i="93"/>
  <c r="AG62" i="93"/>
  <c r="AW72" i="93"/>
  <c r="AX72" i="93"/>
  <c r="BC72" i="93"/>
  <c r="AW74" i="93"/>
  <c r="AZ74" i="93"/>
  <c r="AX74" i="93"/>
  <c r="BC74" i="93"/>
  <c r="BT39" i="93"/>
  <c r="BS39" i="93"/>
  <c r="BT41" i="93"/>
  <c r="BS41" i="93"/>
  <c r="BT43" i="93"/>
  <c r="BS43" i="93"/>
  <c r="N49" i="93"/>
  <c r="M49" i="93"/>
  <c r="N51" i="93"/>
  <c r="M51" i="93"/>
  <c r="N53" i="93"/>
  <c r="M53" i="93"/>
  <c r="Q54" i="93"/>
  <c r="P54" i="93"/>
  <c r="O54" i="93"/>
  <c r="Q56" i="93"/>
  <c r="P56" i="93"/>
  <c r="O56" i="93"/>
  <c r="S58" i="93"/>
  <c r="Q58" i="93"/>
  <c r="P58" i="93"/>
  <c r="O58" i="93"/>
  <c r="BQ61" i="93"/>
  <c r="AK63" i="93"/>
  <c r="BO73" i="93"/>
  <c r="BP73" i="93"/>
  <c r="K64" i="93"/>
  <c r="R64" i="93" s="1"/>
  <c r="Q64" i="93"/>
  <c r="BO69" i="93"/>
  <c r="BP69" i="93"/>
  <c r="BU69" i="93"/>
  <c r="AU84" i="93"/>
  <c r="BB84" i="93"/>
  <c r="BA84" i="93"/>
  <c r="AZ84" i="93"/>
  <c r="AY84" i="93"/>
  <c r="BB66" i="93"/>
  <c r="BC66" i="93"/>
  <c r="AZ66" i="93"/>
  <c r="AY66" i="93"/>
  <c r="BP79" i="93"/>
  <c r="BO79" i="93"/>
  <c r="AC41" i="93"/>
  <c r="AC43" i="93"/>
  <c r="AK43" i="93" s="1"/>
  <c r="AC45" i="93"/>
  <c r="AK45" i="93" s="1"/>
  <c r="AC49" i="93"/>
  <c r="BB49" i="93"/>
  <c r="AC51" i="93"/>
  <c r="BB51" i="93"/>
  <c r="AC53" i="93"/>
  <c r="BQ53" i="93"/>
  <c r="BQ55" i="93"/>
  <c r="BQ57" i="93"/>
  <c r="R59" i="93"/>
  <c r="Q59" i="93"/>
  <c r="O59" i="93"/>
  <c r="S60" i="93"/>
  <c r="K60" i="93"/>
  <c r="Q60" i="93"/>
  <c r="BU60" i="93"/>
  <c r="BM60" i="93"/>
  <c r="BT60" i="93"/>
  <c r="BR60" i="93"/>
  <c r="BM62" i="93"/>
  <c r="AE64" i="93"/>
  <c r="AJ64" i="93"/>
  <c r="AH64" i="93"/>
  <c r="BP68" i="93"/>
  <c r="BO68" i="93"/>
  <c r="BU68" i="93"/>
  <c r="BT68" i="93"/>
  <c r="AE73" i="93"/>
  <c r="AK73" i="93"/>
  <c r="BT73" i="93"/>
  <c r="BR73" i="93"/>
  <c r="BQ73" i="93"/>
  <c r="BU73" i="93"/>
  <c r="BS73" i="93"/>
  <c r="AY74" i="93"/>
  <c r="AX81" i="93"/>
  <c r="AW81" i="93"/>
  <c r="N89" i="93"/>
  <c r="M89" i="93"/>
  <c r="S89" i="93"/>
  <c r="R89" i="93"/>
  <c r="AU45" i="93"/>
  <c r="BB45" i="93" s="1"/>
  <c r="AU47" i="93"/>
  <c r="BB47" i="93" s="1"/>
  <c r="AU49" i="93"/>
  <c r="BC49" i="93" s="1"/>
  <c r="AU51" i="93"/>
  <c r="AZ53" i="93"/>
  <c r="AY53" i="93"/>
  <c r="AZ55" i="93"/>
  <c r="AY55" i="93"/>
  <c r="AZ57" i="93"/>
  <c r="AY57" i="93"/>
  <c r="S62" i="93"/>
  <c r="K62" i="93"/>
  <c r="Q62" i="93"/>
  <c r="AE67" i="93"/>
  <c r="AK67" i="93"/>
  <c r="AY70" i="93"/>
  <c r="BB70" i="93"/>
  <c r="BA70" i="93"/>
  <c r="AZ70" i="93"/>
  <c r="N74" i="93"/>
  <c r="M74" i="93"/>
  <c r="S74" i="93"/>
  <c r="R74" i="93"/>
  <c r="BO77" i="93"/>
  <c r="BU77" i="93"/>
  <c r="AU79" i="93"/>
  <c r="AZ79" i="93" s="1"/>
  <c r="BA79" i="93"/>
  <c r="AY79" i="93"/>
  <c r="BS82" i="93"/>
  <c r="BR82" i="93"/>
  <c r="BM82" i="93"/>
  <c r="BQ82" i="93" s="1"/>
  <c r="BU82" i="93"/>
  <c r="AI55" i="93"/>
  <c r="AH55" i="93"/>
  <c r="AI57" i="93"/>
  <c r="AH57" i="93"/>
  <c r="BM58" i="93"/>
  <c r="BT58" i="93" s="1"/>
  <c r="BC60" i="93"/>
  <c r="K71" i="93"/>
  <c r="BC71" i="93"/>
  <c r="AU71" i="93"/>
  <c r="BB71" i="93" s="1"/>
  <c r="BA71" i="93"/>
  <c r="AZ71" i="93"/>
  <c r="AY71" i="93"/>
  <c r="BP81" i="93"/>
  <c r="BO81" i="93"/>
  <c r="BU81" i="93"/>
  <c r="BT81" i="93"/>
  <c r="BR81" i="93"/>
  <c r="BQ81" i="93"/>
  <c r="Q83" i="93"/>
  <c r="P83" i="93"/>
  <c r="O83" i="93"/>
  <c r="K83" i="93"/>
  <c r="R83" i="93" s="1"/>
  <c r="S83" i="93"/>
  <c r="AX87" i="93"/>
  <c r="AW87" i="93"/>
  <c r="BB87" i="93"/>
  <c r="BC87" i="93"/>
  <c r="AZ87" i="93"/>
  <c r="BC92" i="93"/>
  <c r="AH72" i="93"/>
  <c r="AC72" i="93"/>
  <c r="AJ72" i="93"/>
  <c r="AI72" i="93"/>
  <c r="AG72" i="93"/>
  <c r="AJ75" i="93"/>
  <c r="N76" i="93"/>
  <c r="S76" i="93"/>
  <c r="P76" i="93"/>
  <c r="M76" i="93"/>
  <c r="BT84" i="93"/>
  <c r="BS84" i="93"/>
  <c r="BR84" i="93"/>
  <c r="BQ84" i="93"/>
  <c r="BM84" i="93"/>
  <c r="AK80" i="93"/>
  <c r="AG80" i="93"/>
  <c r="AH80" i="93"/>
  <c r="AF80" i="93"/>
  <c r="AE80" i="93"/>
  <c r="AU63" i="93"/>
  <c r="AZ63" i="93" s="1"/>
  <c r="BC63" i="93"/>
  <c r="BT63" i="93"/>
  <c r="AC66" i="93"/>
  <c r="AK68" i="93"/>
  <c r="AC68" i="93"/>
  <c r="AJ68" i="93" s="1"/>
  <c r="AJ69" i="93"/>
  <c r="S70" i="93"/>
  <c r="AU77" i="93"/>
  <c r="AZ77" i="93" s="1"/>
  <c r="BA77" i="93"/>
  <c r="AH78" i="93"/>
  <c r="AK78" i="93"/>
  <c r="AC78" i="93"/>
  <c r="AG78" i="93" s="1"/>
  <c r="S79" i="93"/>
  <c r="K79" i="93"/>
  <c r="R79" i="93"/>
  <c r="P79" i="93"/>
  <c r="BU79" i="93"/>
  <c r="BS79" i="93"/>
  <c r="BR79" i="93"/>
  <c r="Q85" i="93"/>
  <c r="P85" i="93"/>
  <c r="K85" i="93"/>
  <c r="S86" i="93"/>
  <c r="BP88" i="93"/>
  <c r="BO88" i="93"/>
  <c r="BU63" i="93"/>
  <c r="AH70" i="93"/>
  <c r="AK70" i="93"/>
  <c r="AC70" i="93"/>
  <c r="BQ79" i="93"/>
  <c r="AF83" i="93"/>
  <c r="AE83" i="93"/>
  <c r="R85" i="93"/>
  <c r="BR65" i="93"/>
  <c r="M66" i="93"/>
  <c r="BR67" i="93"/>
  <c r="M68" i="93"/>
  <c r="S69" i="93"/>
  <c r="K69" i="93"/>
  <c r="P69" i="93" s="1"/>
  <c r="O70" i="93"/>
  <c r="AE71" i="93"/>
  <c r="M72" i="93"/>
  <c r="BC73" i="93"/>
  <c r="AU73" i="93"/>
  <c r="BA73" i="93"/>
  <c r="AZ73" i="93"/>
  <c r="AH74" i="93"/>
  <c r="AK74" i="93"/>
  <c r="AC74" i="93"/>
  <c r="K75" i="93"/>
  <c r="R75" i="93" s="1"/>
  <c r="P75" i="93"/>
  <c r="BT75" i="93"/>
  <c r="BR75" i="93"/>
  <c r="BQ75" i="93"/>
  <c r="AY76" i="93"/>
  <c r="AJ77" i="93"/>
  <c r="AY77" i="93"/>
  <c r="O78" i="93"/>
  <c r="AI78" i="93"/>
  <c r="O79" i="93"/>
  <c r="BT79" i="93"/>
  <c r="AH81" i="93"/>
  <c r="AK81" i="93"/>
  <c r="AI81" i="93"/>
  <c r="AC81" i="93"/>
  <c r="S85" i="93"/>
  <c r="AH87" i="93"/>
  <c r="AG87" i="93"/>
  <c r="AK87" i="93"/>
  <c r="AC87" i="93"/>
  <c r="AJ87" i="93"/>
  <c r="AI87" i="93"/>
  <c r="BU88" i="93"/>
  <c r="BC96" i="93"/>
  <c r="AU54" i="93"/>
  <c r="BC54" i="93" s="1"/>
  <c r="AU56" i="93"/>
  <c r="BC56" i="93" s="1"/>
  <c r="AU58" i="93"/>
  <c r="AU60" i="93"/>
  <c r="AH61" i="93"/>
  <c r="AU62" i="93"/>
  <c r="AH63" i="93"/>
  <c r="AY63" i="93"/>
  <c r="AU64" i="93"/>
  <c r="BC64" i="93" s="1"/>
  <c r="AJ65" i="93"/>
  <c r="AG65" i="93"/>
  <c r="BQ65" i="93"/>
  <c r="P66" i="93"/>
  <c r="AI66" i="93"/>
  <c r="AJ67" i="93"/>
  <c r="AG67" i="93"/>
  <c r="BQ67" i="93"/>
  <c r="BT69" i="93"/>
  <c r="BR69" i="93"/>
  <c r="N70" i="93"/>
  <c r="AI70" i="93"/>
  <c r="BT71" i="93"/>
  <c r="BR71" i="93"/>
  <c r="BQ71" i="93"/>
  <c r="AY72" i="93"/>
  <c r="AJ73" i="93"/>
  <c r="AY73" i="93"/>
  <c r="O74" i="93"/>
  <c r="AI74" i="93"/>
  <c r="O75" i="93"/>
  <c r="BS75" i="93"/>
  <c r="AZ76" i="93"/>
  <c r="AF77" i="93"/>
  <c r="P78" i="93"/>
  <c r="AU80" i="93"/>
  <c r="BA80" i="93"/>
  <c r="AZ80" i="93"/>
  <c r="AK83" i="93"/>
  <c r="K65" i="93"/>
  <c r="P65" i="93" s="1"/>
  <c r="BS65" i="93"/>
  <c r="AJ66" i="93"/>
  <c r="K67" i="93"/>
  <c r="BS67" i="93"/>
  <c r="Q69" i="93"/>
  <c r="AJ70" i="93"/>
  <c r="R72" i="93"/>
  <c r="BB73" i="93"/>
  <c r="AJ74" i="93"/>
  <c r="Q75" i="93"/>
  <c r="BC75" i="93"/>
  <c r="AU75" i="93"/>
  <c r="AZ75" i="93" s="1"/>
  <c r="BA75" i="93"/>
  <c r="BU75" i="93"/>
  <c r="AC76" i="93"/>
  <c r="S77" i="93"/>
  <c r="K77" i="93"/>
  <c r="P77" i="93" s="1"/>
  <c r="R77" i="93"/>
  <c r="BT77" i="93"/>
  <c r="BR77" i="93"/>
  <c r="BQ77" i="93"/>
  <c r="AY81" i="93"/>
  <c r="BC81" i="93"/>
  <c r="BB81" i="93"/>
  <c r="AZ81" i="93"/>
  <c r="AX83" i="93"/>
  <c r="AW83" i="93"/>
  <c r="BB83" i="93"/>
  <c r="BS86" i="93"/>
  <c r="BR86" i="93"/>
  <c r="BQ86" i="93"/>
  <c r="BU86" i="93"/>
  <c r="BM86" i="93"/>
  <c r="BT86" i="93" s="1"/>
  <c r="S88" i="93"/>
  <c r="BU90" i="93"/>
  <c r="BM90" i="93"/>
  <c r="BT90" i="93"/>
  <c r="BS90" i="93"/>
  <c r="BR90" i="93"/>
  <c r="BQ90" i="93"/>
  <c r="AG69" i="93"/>
  <c r="AG71" i="93"/>
  <c r="BB72" i="93"/>
  <c r="AG73" i="93"/>
  <c r="BB74" i="93"/>
  <c r="AG75" i="93"/>
  <c r="BB76" i="93"/>
  <c r="AG77" i="93"/>
  <c r="BB78" i="93"/>
  <c r="AG79" i="93"/>
  <c r="AU82" i="93"/>
  <c r="BC82" i="93" s="1"/>
  <c r="BA82" i="93"/>
  <c r="AY83" i="93"/>
  <c r="BR83" i="93"/>
  <c r="S90" i="93"/>
  <c r="AH91" i="93"/>
  <c r="S100" i="93"/>
  <c r="BU72" i="93"/>
  <c r="BU74" i="93"/>
  <c r="BU76" i="93"/>
  <c r="BU78" i="93"/>
  <c r="Q81" i="93"/>
  <c r="O81" i="93"/>
  <c r="AH83" i="93"/>
  <c r="AG83" i="93"/>
  <c r="BC88" i="93"/>
  <c r="AU88" i="93"/>
  <c r="AZ88" i="93" s="1"/>
  <c r="BB88" i="93"/>
  <c r="BA88" i="93"/>
  <c r="AY88" i="93"/>
  <c r="R93" i="93"/>
  <c r="N93" i="93"/>
  <c r="M93" i="93"/>
  <c r="S94" i="93"/>
  <c r="BM94" i="93"/>
  <c r="BT94" i="93"/>
  <c r="BS94" i="93"/>
  <c r="BR94" i="93"/>
  <c r="BQ94" i="93"/>
  <c r="AK100" i="93"/>
  <c r="BT80" i="93"/>
  <c r="BR80" i="93"/>
  <c r="R95" i="93"/>
  <c r="N95" i="93"/>
  <c r="M95" i="93"/>
  <c r="S96" i="93"/>
  <c r="BM96" i="93"/>
  <c r="BT96" i="93"/>
  <c r="BS96" i="93"/>
  <c r="BR96" i="93"/>
  <c r="BQ96" i="93"/>
  <c r="BM98" i="93"/>
  <c r="BT98" i="93" s="1"/>
  <c r="BS98" i="93"/>
  <c r="BR98" i="93"/>
  <c r="BC99" i="93"/>
  <c r="R97" i="93"/>
  <c r="N97" i="93"/>
  <c r="M97" i="93"/>
  <c r="N99" i="93"/>
  <c r="M99" i="93"/>
  <c r="AJ80" i="93"/>
  <c r="P81" i="93"/>
  <c r="AJ83" i="93"/>
  <c r="BP83" i="93"/>
  <c r="BO83" i="93"/>
  <c r="AX85" i="93"/>
  <c r="AW85" i="93"/>
  <c r="AU86" i="93"/>
  <c r="BA86" i="93"/>
  <c r="AY87" i="93"/>
  <c r="BT88" i="93"/>
  <c r="BS88" i="93"/>
  <c r="BR88" i="93"/>
  <c r="BQ88" i="93"/>
  <c r="R91" i="93"/>
  <c r="N91" i="93"/>
  <c r="M91" i="93"/>
  <c r="S95" i="93"/>
  <c r="R99" i="93"/>
  <c r="BU99" i="93"/>
  <c r="AH95" i="93"/>
  <c r="S97" i="93"/>
  <c r="S99" i="93"/>
  <c r="BU100" i="93"/>
  <c r="BM100" i="93"/>
  <c r="BT100" i="93"/>
  <c r="BS100" i="93"/>
  <c r="BR100" i="93"/>
  <c r="BQ100" i="93"/>
  <c r="AC89" i="93"/>
  <c r="AH89" i="93" s="1"/>
  <c r="AK89" i="93"/>
  <c r="BB89" i="93"/>
  <c r="AC91" i="93"/>
  <c r="AK91" i="93"/>
  <c r="BB91" i="93"/>
  <c r="AC93" i="93"/>
  <c r="AG93" i="93" s="1"/>
  <c r="AK93" i="93"/>
  <c r="BB93" i="93"/>
  <c r="AC95" i="93"/>
  <c r="AK95" i="93"/>
  <c r="BB95" i="93"/>
  <c r="AC97" i="93"/>
  <c r="BB97" i="93"/>
  <c r="AK99" i="93"/>
  <c r="AG100" i="93"/>
  <c r="BC89" i="93"/>
  <c r="BC91" i="93"/>
  <c r="AY92" i="93"/>
  <c r="BC93" i="93"/>
  <c r="BC95" i="93"/>
  <c r="BC97" i="93"/>
  <c r="AY98" i="93"/>
  <c r="AU99" i="93"/>
  <c r="Q100" i="93"/>
  <c r="AH100" i="93"/>
  <c r="BU85" i="93"/>
  <c r="BU87" i="93"/>
  <c r="BU89" i="93"/>
  <c r="AZ90" i="93"/>
  <c r="BU91" i="93"/>
  <c r="AZ92" i="93"/>
  <c r="BU93" i="93"/>
  <c r="BU95" i="93"/>
  <c r="AZ96" i="93"/>
  <c r="BU97" i="93"/>
  <c r="R98" i="93"/>
  <c r="AI98" i="93"/>
  <c r="AE99" i="93"/>
  <c r="BM99" i="93"/>
  <c r="AI100" i="93"/>
  <c r="K82" i="93"/>
  <c r="K84" i="93"/>
  <c r="S84" i="93" s="1"/>
  <c r="K86" i="93"/>
  <c r="O87" i="93"/>
  <c r="K88" i="93"/>
  <c r="O89" i="93"/>
  <c r="AW89" i="93"/>
  <c r="K90" i="93"/>
  <c r="BA90" i="93"/>
  <c r="O91" i="93"/>
  <c r="AW91" i="93"/>
  <c r="K92" i="93"/>
  <c r="S92" i="93" s="1"/>
  <c r="BA92" i="93"/>
  <c r="O93" i="93"/>
  <c r="AW93" i="93"/>
  <c r="K94" i="93"/>
  <c r="AJ94" i="93"/>
  <c r="BA94" i="93"/>
  <c r="O95" i="93"/>
  <c r="AW95" i="93"/>
  <c r="K96" i="93"/>
  <c r="BA96" i="93"/>
  <c r="O97" i="93"/>
  <c r="AW97" i="93"/>
  <c r="K98" i="93"/>
  <c r="S98" i="93" s="1"/>
  <c r="BA98" i="93"/>
  <c r="O99" i="93"/>
  <c r="K100" i="93"/>
  <c r="AJ100" i="93"/>
  <c r="BA100" i="93"/>
  <c r="BO85" i="93"/>
  <c r="P87" i="93"/>
  <c r="BO87" i="93"/>
  <c r="P89" i="93"/>
  <c r="AG89" i="93"/>
  <c r="BO89" i="93"/>
  <c r="P91" i="93"/>
  <c r="AG91" i="93"/>
  <c r="BO91" i="93"/>
  <c r="BB92" i="93"/>
  <c r="P93" i="93"/>
  <c r="BO93" i="93"/>
  <c r="AC94" i="93"/>
  <c r="P95" i="93"/>
  <c r="AG95" i="93"/>
  <c r="BO95" i="93"/>
  <c r="AC96" i="93"/>
  <c r="AJ96" i="93" s="1"/>
  <c r="P97" i="93"/>
  <c r="BO97" i="93"/>
  <c r="AC98" i="93"/>
  <c r="AH98" i="93" s="1"/>
  <c r="BB98" i="93"/>
  <c r="P99" i="93"/>
  <c r="AG99" i="93"/>
  <c r="AC100" i="93"/>
  <c r="BB100" i="93"/>
  <c r="AU90" i="93"/>
  <c r="BC90" i="93" s="1"/>
  <c r="AU92" i="93"/>
  <c r="AU94" i="93"/>
  <c r="AU96" i="93"/>
  <c r="BB96" i="93" s="1"/>
  <c r="AU98" i="93"/>
  <c r="Q99" i="93"/>
  <c r="AU100" i="93"/>
  <c r="BC100" i="93" s="1"/>
  <c r="BO31" i="92"/>
  <c r="BT31" i="92"/>
  <c r="BP31" i="92"/>
  <c r="AX33" i="92"/>
  <c r="AW33" i="92"/>
  <c r="S18" i="92"/>
  <c r="M28" i="92"/>
  <c r="S28" i="92"/>
  <c r="P28" i="92"/>
  <c r="N28" i="92"/>
  <c r="BO28" i="92"/>
  <c r="BP28" i="92"/>
  <c r="BT28" i="92"/>
  <c r="BP20" i="92"/>
  <c r="BR20" i="92"/>
  <c r="BO20" i="92"/>
  <c r="AF22" i="92"/>
  <c r="AE22" i="92"/>
  <c r="AH22" i="92"/>
  <c r="CH23" i="92"/>
  <c r="CG23" i="92"/>
  <c r="CJ23" i="92"/>
  <c r="AX25" i="92"/>
  <c r="AW25" i="92"/>
  <c r="AZ25" i="92"/>
  <c r="CG29" i="92"/>
  <c r="CH29" i="92"/>
  <c r="AF31" i="92"/>
  <c r="AE31" i="92"/>
  <c r="AJ31" i="92"/>
  <c r="BN4" i="92"/>
  <c r="BQ8" i="92"/>
  <c r="CH8" i="92"/>
  <c r="AU9" i="92"/>
  <c r="BC9" i="92" s="1"/>
  <c r="AG10" i="92"/>
  <c r="AX10" i="92"/>
  <c r="K11" i="92"/>
  <c r="S11" i="92" s="1"/>
  <c r="CI11" i="92"/>
  <c r="N12" i="92"/>
  <c r="BM12" i="92"/>
  <c r="BU12" i="92" s="1"/>
  <c r="AY13" i="92"/>
  <c r="BP13" i="92"/>
  <c r="AC14" i="92"/>
  <c r="AK14" i="92" s="1"/>
  <c r="O15" i="92"/>
  <c r="AF15" i="92"/>
  <c r="CE15" i="92"/>
  <c r="BQ16" i="92"/>
  <c r="CH16" i="92"/>
  <c r="AU17" i="92"/>
  <c r="AG18" i="92"/>
  <c r="AX18" i="92"/>
  <c r="K19" i="92"/>
  <c r="S19" i="92" s="1"/>
  <c r="BC19" i="92"/>
  <c r="CL19" i="92"/>
  <c r="AF20" i="92"/>
  <c r="BS20" i="92"/>
  <c r="CM20" i="92"/>
  <c r="S21" i="92"/>
  <c r="BB21" i="92"/>
  <c r="CH21" i="92"/>
  <c r="AI22" i="92"/>
  <c r="BC22" i="92"/>
  <c r="BU22" i="92"/>
  <c r="R23" i="92"/>
  <c r="AX23" i="92"/>
  <c r="CK23" i="92"/>
  <c r="S24" i="92"/>
  <c r="AK24" i="92"/>
  <c r="BT24" i="92"/>
  <c r="N25" i="92"/>
  <c r="BA25" i="92"/>
  <c r="BU25" i="92"/>
  <c r="CM25" i="92"/>
  <c r="AJ26" i="92"/>
  <c r="BP26" i="92"/>
  <c r="CK26" i="92"/>
  <c r="AC27" i="92"/>
  <c r="AX27" i="92"/>
  <c r="AE28" i="92"/>
  <c r="CL28" i="92"/>
  <c r="CI28" i="92"/>
  <c r="CH28" i="92"/>
  <c r="Q30" i="92"/>
  <c r="BA30" i="92"/>
  <c r="CM31" i="92"/>
  <c r="CG34" i="92"/>
  <c r="CE36" i="92"/>
  <c r="CM36" i="92" s="1"/>
  <c r="CK36" i="92"/>
  <c r="BO45" i="92"/>
  <c r="BP45" i="92"/>
  <c r="BO66" i="92"/>
  <c r="BP66" i="92"/>
  <c r="BQ66" i="92"/>
  <c r="BU66" i="92"/>
  <c r="AK75" i="92"/>
  <c r="AC75" i="92"/>
  <c r="AI75" i="92"/>
  <c r="AJ75" i="92"/>
  <c r="AH75" i="92"/>
  <c r="AG75" i="92"/>
  <c r="K36" i="92"/>
  <c r="P36" i="92" s="1"/>
  <c r="Q36" i="92"/>
  <c r="O36" i="92"/>
  <c r="AC67" i="92"/>
  <c r="AJ67" i="92" s="1"/>
  <c r="AI67" i="92"/>
  <c r="AV4" i="92"/>
  <c r="K8" i="92"/>
  <c r="P8" i="92" s="1"/>
  <c r="S8" i="92"/>
  <c r="AJ8" i="92"/>
  <c r="BA8" i="92"/>
  <c r="BR8" i="92"/>
  <c r="CI8" i="92"/>
  <c r="AE9" i="92"/>
  <c r="BM9" i="92"/>
  <c r="BT9" i="92" s="1"/>
  <c r="CL9" i="92"/>
  <c r="Q10" i="92"/>
  <c r="AH10" i="92"/>
  <c r="AY10" i="92"/>
  <c r="CG10" i="92"/>
  <c r="AC11" i="92"/>
  <c r="BB11" i="92"/>
  <c r="BS11" i="92"/>
  <c r="CJ11" i="92"/>
  <c r="O12" i="92"/>
  <c r="AW12" i="92"/>
  <c r="CE12" i="92"/>
  <c r="CJ12" i="92" s="1"/>
  <c r="CM12" i="92"/>
  <c r="R13" i="92"/>
  <c r="AI13" i="92"/>
  <c r="AZ13" i="92"/>
  <c r="BQ13" i="92"/>
  <c r="M14" i="92"/>
  <c r="AU14" i="92"/>
  <c r="BC14" i="92" s="1"/>
  <c r="BT14" i="92"/>
  <c r="CK14" i="92"/>
  <c r="P15" i="92"/>
  <c r="AG15" i="92"/>
  <c r="BO15" i="92"/>
  <c r="K16" i="92"/>
  <c r="S16" i="92" s="1"/>
  <c r="AJ16" i="92"/>
  <c r="BA16" i="92"/>
  <c r="BR16" i="92"/>
  <c r="CI16" i="92"/>
  <c r="AE17" i="92"/>
  <c r="BM17" i="92"/>
  <c r="BT17" i="92" s="1"/>
  <c r="CL17" i="92"/>
  <c r="Q18" i="92"/>
  <c r="AH18" i="92"/>
  <c r="AY18" i="92"/>
  <c r="CG18" i="92"/>
  <c r="AC19" i="92"/>
  <c r="AH19" i="92" s="1"/>
  <c r="BU19" i="92"/>
  <c r="BM19" i="92"/>
  <c r="CG19" i="92"/>
  <c r="AG20" i="92"/>
  <c r="BA20" i="92"/>
  <c r="BU20" i="92"/>
  <c r="AC21" i="92"/>
  <c r="AK21" i="92" s="1"/>
  <c r="AW21" i="92"/>
  <c r="CI21" i="92"/>
  <c r="Q22" i="92"/>
  <c r="AK22" i="92"/>
  <c r="CM22" i="92"/>
  <c r="CE22" i="92"/>
  <c r="M23" i="92"/>
  <c r="AY23" i="92"/>
  <c r="BS23" i="92"/>
  <c r="CM23" i="92"/>
  <c r="AU24" i="92"/>
  <c r="BC24" i="92" s="1"/>
  <c r="BO24" i="92"/>
  <c r="O25" i="92"/>
  <c r="AI25" i="92"/>
  <c r="BC25" i="92"/>
  <c r="K26" i="92"/>
  <c r="S26" i="92" s="1"/>
  <c r="AE26" i="92"/>
  <c r="BQ26" i="92"/>
  <c r="AY27" i="92"/>
  <c r="R28" i="92"/>
  <c r="Q28" i="92"/>
  <c r="AF28" i="92"/>
  <c r="CJ29" i="92"/>
  <c r="CM29" i="92"/>
  <c r="CL29" i="92"/>
  <c r="CE30" i="92"/>
  <c r="CI30" i="92" s="1"/>
  <c r="BQ31" i="92"/>
  <c r="BU31" i="92"/>
  <c r="BR31" i="92"/>
  <c r="O32" i="92"/>
  <c r="K32" i="92"/>
  <c r="P32" i="92" s="1"/>
  <c r="R32" i="92"/>
  <c r="Q32" i="92"/>
  <c r="AZ33" i="92"/>
  <c r="BA33" i="92"/>
  <c r="BB33" i="92"/>
  <c r="AY33" i="92"/>
  <c r="CL34" i="92"/>
  <c r="AJ36" i="92"/>
  <c r="AH36" i="92"/>
  <c r="AC36" i="92"/>
  <c r="AG36" i="92"/>
  <c r="BO41" i="92"/>
  <c r="BP41" i="92"/>
  <c r="AY63" i="92"/>
  <c r="BB63" i="92"/>
  <c r="BA63" i="92"/>
  <c r="AZ63" i="92"/>
  <c r="AU63" i="92"/>
  <c r="BC63" i="92"/>
  <c r="CM10" i="92"/>
  <c r="BC12" i="92"/>
  <c r="BU15" i="92"/>
  <c r="AK17" i="92"/>
  <c r="AD4" i="92"/>
  <c r="AK8" i="92"/>
  <c r="AF9" i="92"/>
  <c r="CM9" i="92"/>
  <c r="CH10" i="92"/>
  <c r="BC11" i="92"/>
  <c r="AX12" i="92"/>
  <c r="S13" i="92"/>
  <c r="AJ13" i="92"/>
  <c r="BA13" i="92"/>
  <c r="BR13" i="92"/>
  <c r="N14" i="92"/>
  <c r="BU14" i="92"/>
  <c r="Q15" i="92"/>
  <c r="AH15" i="92"/>
  <c r="BP15" i="92"/>
  <c r="AK16" i="92"/>
  <c r="BS16" i="92"/>
  <c r="CJ16" i="92"/>
  <c r="AF17" i="92"/>
  <c r="CM17" i="92"/>
  <c r="AI18" i="92"/>
  <c r="AZ18" i="92"/>
  <c r="CH18" i="92"/>
  <c r="CI19" i="92"/>
  <c r="AY21" i="92"/>
  <c r="O23" i="92"/>
  <c r="BQ24" i="92"/>
  <c r="AG26" i="92"/>
  <c r="AI31" i="92"/>
  <c r="AK31" i="92"/>
  <c r="AG31" i="92"/>
  <c r="AU32" i="92"/>
  <c r="AY32" i="92" s="1"/>
  <c r="N35" i="92"/>
  <c r="M35" i="92"/>
  <c r="S43" i="92"/>
  <c r="K43" i="92"/>
  <c r="P43" i="92"/>
  <c r="R43" i="92"/>
  <c r="O43" i="92"/>
  <c r="S14" i="92"/>
  <c r="AU29" i="92"/>
  <c r="BC29" i="92" s="1"/>
  <c r="BM36" i="92"/>
  <c r="BQ36" i="92" s="1"/>
  <c r="BS36" i="92"/>
  <c r="BU37" i="92"/>
  <c r="BM37" i="92"/>
  <c r="BR37" i="92" s="1"/>
  <c r="BS37" i="92"/>
  <c r="BT37" i="92"/>
  <c r="BQ37" i="92"/>
  <c r="L4" i="92"/>
  <c r="AU8" i="92"/>
  <c r="AZ8" i="92" s="1"/>
  <c r="K10" i="92"/>
  <c r="S10" i="92" s="1"/>
  <c r="BM11" i="92"/>
  <c r="BU11" i="92" s="1"/>
  <c r="AC13" i="92"/>
  <c r="AK13" i="92" s="1"/>
  <c r="CE14" i="92"/>
  <c r="CJ14" i="92" s="1"/>
  <c r="AZ15" i="92"/>
  <c r="AU16" i="92"/>
  <c r="BB16" i="92" s="1"/>
  <c r="K18" i="92"/>
  <c r="R18" i="92" s="1"/>
  <c r="CJ19" i="92"/>
  <c r="AJ20" i="92"/>
  <c r="AZ21" i="92"/>
  <c r="P23" i="92"/>
  <c r="BR24" i="92"/>
  <c r="R25" i="92"/>
  <c r="AH26" i="92"/>
  <c r="BT26" i="92"/>
  <c r="R27" i="92"/>
  <c r="O27" i="92"/>
  <c r="BB27" i="92"/>
  <c r="CM27" i="92"/>
  <c r="CE27" i="92"/>
  <c r="CL27" i="92" s="1"/>
  <c r="O28" i="92"/>
  <c r="CJ28" i="92"/>
  <c r="AK29" i="92"/>
  <c r="AJ29" i="92"/>
  <c r="AG29" i="92"/>
  <c r="BT29" i="92"/>
  <c r="BR29" i="92"/>
  <c r="CI29" i="92"/>
  <c r="AE30" i="92"/>
  <c r="CJ30" i="92"/>
  <c r="AH31" i="92"/>
  <c r="BS31" i="92"/>
  <c r="S32" i="92"/>
  <c r="O33" i="92"/>
  <c r="BC33" i="92"/>
  <c r="BP34" i="92"/>
  <c r="BO34" i="92"/>
  <c r="BQ34" i="92"/>
  <c r="CI35" i="92"/>
  <c r="CM35" i="92"/>
  <c r="CJ35" i="92"/>
  <c r="CH35" i="92"/>
  <c r="AK36" i="92"/>
  <c r="AY37" i="92"/>
  <c r="AZ37" i="92"/>
  <c r="AX37" i="92"/>
  <c r="AW37" i="92"/>
  <c r="BQ41" i="92"/>
  <c r="Q43" i="92"/>
  <c r="BS48" i="92"/>
  <c r="BR48" i="92"/>
  <c r="BM48" i="92"/>
  <c r="BQ48" i="92" s="1"/>
  <c r="BU48" i="92"/>
  <c r="BT48" i="92"/>
  <c r="AX50" i="92"/>
  <c r="AZ50" i="92"/>
  <c r="AY50" i="92"/>
  <c r="AW50" i="92"/>
  <c r="BC50" i="92"/>
  <c r="AE8" i="92"/>
  <c r="BU8" i="92"/>
  <c r="Q9" i="92"/>
  <c r="AH9" i="92"/>
  <c r="CG9" i="92"/>
  <c r="AK10" i="92"/>
  <c r="BS10" i="92"/>
  <c r="CJ10" i="92"/>
  <c r="AW11" i="92"/>
  <c r="CM11" i="92"/>
  <c r="AI12" i="92"/>
  <c r="AZ12" i="92"/>
  <c r="BC13" i="92"/>
  <c r="CK13" i="92"/>
  <c r="CK3" i="92" s="1"/>
  <c r="P14" i="92"/>
  <c r="S15" i="92"/>
  <c r="BA15" i="92"/>
  <c r="BR15" i="92"/>
  <c r="BU16" i="92"/>
  <c r="Q17" i="92"/>
  <c r="AH17" i="92"/>
  <c r="AK18" i="92"/>
  <c r="BS18" i="92"/>
  <c r="CJ18" i="92"/>
  <c r="BT20" i="92"/>
  <c r="AJ22" i="92"/>
  <c r="CL23" i="92"/>
  <c r="BB25" i="92"/>
  <c r="BU28" i="92"/>
  <c r="BR28" i="92"/>
  <c r="BQ28" i="92"/>
  <c r="AF32" i="92"/>
  <c r="AJ32" i="92"/>
  <c r="AK32" i="92"/>
  <c r="BM33" i="92"/>
  <c r="BT33" i="92" s="1"/>
  <c r="AZ36" i="92"/>
  <c r="AX36" i="92"/>
  <c r="AW36" i="92"/>
  <c r="BB36" i="92"/>
  <c r="BA42" i="92"/>
  <c r="AU42" i="92"/>
  <c r="AZ42" i="92" s="1"/>
  <c r="AC61" i="92"/>
  <c r="AG61" i="92" s="1"/>
  <c r="AJ61" i="92"/>
  <c r="AI61" i="92"/>
  <c r="AC77" i="92"/>
  <c r="AI77" i="92"/>
  <c r="AF8" i="92"/>
  <c r="CM8" i="92"/>
  <c r="BQ9" i="92"/>
  <c r="CH9" i="92"/>
  <c r="AG11" i="92"/>
  <c r="AX11" i="92"/>
  <c r="CI12" i="92"/>
  <c r="CM19" i="92"/>
  <c r="AU20" i="92"/>
  <c r="AZ20" i="92" s="1"/>
  <c r="BC21" i="92"/>
  <c r="S22" i="92"/>
  <c r="K22" i="92"/>
  <c r="O22" i="92" s="1"/>
  <c r="S23" i="92"/>
  <c r="BM23" i="92"/>
  <c r="BR23" i="92" s="1"/>
  <c r="BU24" i="92"/>
  <c r="AK25" i="92"/>
  <c r="AC25" i="92"/>
  <c r="AG25" i="92" s="1"/>
  <c r="AK26" i="92"/>
  <c r="CE26" i="92"/>
  <c r="CI26" i="92" s="1"/>
  <c r="K30" i="92"/>
  <c r="AU31" i="92"/>
  <c r="BB31" i="92" s="1"/>
  <c r="BA31" i="92"/>
  <c r="AE35" i="92"/>
  <c r="AK35" i="92"/>
  <c r="AH38" i="92"/>
  <c r="AK38" i="92"/>
  <c r="AC38" i="92"/>
  <c r="AJ38" i="92"/>
  <c r="AI38" i="92"/>
  <c r="AG38" i="92"/>
  <c r="BM39" i="92"/>
  <c r="BU39" i="92" s="1"/>
  <c r="BS39" i="92"/>
  <c r="BA47" i="92"/>
  <c r="AY47" i="92"/>
  <c r="AU47" i="92"/>
  <c r="BC47" i="92"/>
  <c r="AZ47" i="92"/>
  <c r="AZ53" i="92"/>
  <c r="BC53" i="92"/>
  <c r="AU53" i="92"/>
  <c r="BB53" i="92"/>
  <c r="BA53" i="92"/>
  <c r="AY53" i="92"/>
  <c r="AW69" i="92"/>
  <c r="AZ69" i="92"/>
  <c r="AX69" i="92"/>
  <c r="BC69" i="92"/>
  <c r="AK9" i="92"/>
  <c r="CM18" i="92"/>
  <c r="K9" i="92"/>
  <c r="BM10" i="92"/>
  <c r="BQ10" i="92" s="1"/>
  <c r="AC12" i="92"/>
  <c r="AH12" i="92" s="1"/>
  <c r="CE13" i="92"/>
  <c r="CL13" i="92" s="1"/>
  <c r="AU15" i="92"/>
  <c r="BC15" i="92" s="1"/>
  <c r="K17" i="92"/>
  <c r="R17" i="92" s="1"/>
  <c r="BM18" i="92"/>
  <c r="BQ18" i="92" s="1"/>
  <c r="K20" i="92"/>
  <c r="BQ20" i="92"/>
  <c r="CJ20" i="92"/>
  <c r="BM21" i="92"/>
  <c r="BR21" i="92" s="1"/>
  <c r="CJ21" i="92"/>
  <c r="AG22" i="92"/>
  <c r="AZ22" i="92"/>
  <c r="AC23" i="92"/>
  <c r="AJ23" i="92" s="1"/>
  <c r="AZ23" i="92"/>
  <c r="CI23" i="92"/>
  <c r="P24" i="92"/>
  <c r="CE24" i="92"/>
  <c r="CL24" i="92" s="1"/>
  <c r="AY25" i="92"/>
  <c r="BR25" i="92"/>
  <c r="AU26" i="92"/>
  <c r="AY26" i="92" s="1"/>
  <c r="AU28" i="92"/>
  <c r="BC28" i="92" s="1"/>
  <c r="BS28" i="92"/>
  <c r="K29" i="92"/>
  <c r="P29" i="92" s="1"/>
  <c r="AU30" i="92"/>
  <c r="CG31" i="92"/>
  <c r="AE32" i="92"/>
  <c r="AE33" i="92"/>
  <c r="BS33" i="92"/>
  <c r="S34" i="92"/>
  <c r="K34" i="92"/>
  <c r="P34" i="92" s="1"/>
  <c r="O34" i="92"/>
  <c r="BC36" i="92"/>
  <c r="AY38" i="92"/>
  <c r="BB38" i="92"/>
  <c r="BA38" i="92"/>
  <c r="AU38" i="92"/>
  <c r="AZ38" i="92" s="1"/>
  <c r="AY40" i="92"/>
  <c r="BB40" i="92"/>
  <c r="BC40" i="92"/>
  <c r="BA40" i="92"/>
  <c r="AZ40" i="92"/>
  <c r="AU40" i="92"/>
  <c r="AW44" i="92"/>
  <c r="AZ44" i="92"/>
  <c r="AX44" i="92"/>
  <c r="BB47" i="92"/>
  <c r="BM27" i="92"/>
  <c r="BU27" i="92" s="1"/>
  <c r="CH33" i="92"/>
  <c r="CL33" i="92"/>
  <c r="BT34" i="92"/>
  <c r="BR34" i="92"/>
  <c r="BS34" i="92"/>
  <c r="P35" i="92"/>
  <c r="S35" i="92"/>
  <c r="R35" i="92"/>
  <c r="Q35" i="92"/>
  <c r="BC39" i="92"/>
  <c r="AU39" i="92"/>
  <c r="BA39" i="92"/>
  <c r="BB39" i="92"/>
  <c r="AZ39" i="92"/>
  <c r="AY39" i="92"/>
  <c r="BP42" i="92"/>
  <c r="BU42" i="92"/>
  <c r="BT42" i="92"/>
  <c r="BR42" i="92"/>
  <c r="BT43" i="92"/>
  <c r="BS43" i="92"/>
  <c r="BM43" i="92"/>
  <c r="AJ49" i="92"/>
  <c r="AF49" i="92"/>
  <c r="AE49" i="92"/>
  <c r="AK30" i="92"/>
  <c r="AH30" i="92"/>
  <c r="R31" i="92"/>
  <c r="S31" i="92"/>
  <c r="O31" i="92"/>
  <c r="CJ31" i="92"/>
  <c r="CK31" i="92"/>
  <c r="CK5" i="92" s="1"/>
  <c r="AI33" i="92"/>
  <c r="AG33" i="92"/>
  <c r="AK33" i="92"/>
  <c r="BC41" i="92"/>
  <c r="AU41" i="92"/>
  <c r="BA41" i="92"/>
  <c r="BB41" i="92"/>
  <c r="AZ41" i="92"/>
  <c r="AY41" i="92"/>
  <c r="BT45" i="92"/>
  <c r="BR45" i="92"/>
  <c r="BU45" i="92"/>
  <c r="BS45" i="92"/>
  <c r="BQ45" i="92"/>
  <c r="AH55" i="92"/>
  <c r="AE55" i="92"/>
  <c r="AK55" i="92"/>
  <c r="AC58" i="92"/>
  <c r="AH58" i="92" s="1"/>
  <c r="AJ58" i="92"/>
  <c r="AI58" i="92"/>
  <c r="BU58" i="92"/>
  <c r="BM58" i="92"/>
  <c r="BS58" i="92"/>
  <c r="BR58" i="92"/>
  <c r="BQ58" i="92"/>
  <c r="BT58" i="92"/>
  <c r="N100" i="92"/>
  <c r="M100" i="92"/>
  <c r="S100" i="92"/>
  <c r="P100" i="92"/>
  <c r="O100" i="92"/>
  <c r="S46" i="92"/>
  <c r="R46" i="92"/>
  <c r="P46" i="92"/>
  <c r="AI47" i="92"/>
  <c r="AC47" i="92"/>
  <c r="AK47" i="92" s="1"/>
  <c r="AJ47" i="92"/>
  <c r="AH47" i="92"/>
  <c r="AX49" i="92"/>
  <c r="AW49" i="92"/>
  <c r="BM50" i="92"/>
  <c r="BQ50" i="92" s="1"/>
  <c r="BS50" i="92"/>
  <c r="BT50" i="92"/>
  <c r="AC52" i="92"/>
  <c r="AH52" i="92" s="1"/>
  <c r="AJ52" i="92"/>
  <c r="AI52" i="92"/>
  <c r="M53" i="92"/>
  <c r="O53" i="92"/>
  <c r="S53" i="92"/>
  <c r="N54" i="92"/>
  <c r="O54" i="92"/>
  <c r="R54" i="92"/>
  <c r="P54" i="92"/>
  <c r="M54" i="92"/>
  <c r="M57" i="92"/>
  <c r="S57" i="92"/>
  <c r="AI78" i="92"/>
  <c r="AG78" i="92"/>
  <c r="AJ78" i="92"/>
  <c r="AC78" i="92"/>
  <c r="AH78" i="92" s="1"/>
  <c r="S87" i="92"/>
  <c r="Q87" i="92"/>
  <c r="K87" i="92"/>
  <c r="BS29" i="92"/>
  <c r="BU29" i="92"/>
  <c r="AI30" i="92"/>
  <c r="BT30" i="92"/>
  <c r="BQ30" i="92"/>
  <c r="P31" i="92"/>
  <c r="CL31" i="92"/>
  <c r="R33" i="92"/>
  <c r="P33" i="92"/>
  <c r="Q33" i="92"/>
  <c r="AJ33" i="92"/>
  <c r="CJ33" i="92"/>
  <c r="CK34" i="92"/>
  <c r="CI34" i="92"/>
  <c r="CM34" i="92"/>
  <c r="CJ34" i="92"/>
  <c r="CL35" i="92"/>
  <c r="AG39" i="92"/>
  <c r="AH39" i="92"/>
  <c r="AF39" i="92"/>
  <c r="AE39" i="92"/>
  <c r="M46" i="92"/>
  <c r="AY49" i="92"/>
  <c r="BQ51" i="92"/>
  <c r="BT51" i="92"/>
  <c r="BM51" i="92"/>
  <c r="BU51" i="92"/>
  <c r="BS51" i="92"/>
  <c r="BR51" i="92"/>
  <c r="N53" i="92"/>
  <c r="AJ55" i="92"/>
  <c r="N57" i="92"/>
  <c r="AU67" i="92"/>
  <c r="AG68" i="92"/>
  <c r="AH68" i="92"/>
  <c r="AE68" i="92"/>
  <c r="AK68" i="92"/>
  <c r="AF68" i="92"/>
  <c r="AE72" i="92"/>
  <c r="AF72" i="92"/>
  <c r="AC48" i="92"/>
  <c r="AH48" i="92" s="1"/>
  <c r="AJ48" i="92"/>
  <c r="AJ51" i="92"/>
  <c r="AF51" i="92"/>
  <c r="AE51" i="92"/>
  <c r="Q63" i="92"/>
  <c r="O63" i="92"/>
  <c r="R63" i="92"/>
  <c r="K63" i="92"/>
  <c r="P63" i="92"/>
  <c r="S70" i="92"/>
  <c r="K70" i="92"/>
  <c r="R70" i="92"/>
  <c r="P70" i="92"/>
  <c r="O70" i="92"/>
  <c r="Q70" i="92"/>
  <c r="BT41" i="92"/>
  <c r="BR41" i="92"/>
  <c r="S45" i="92"/>
  <c r="K45" i="92"/>
  <c r="P45" i="92"/>
  <c r="BS46" i="92"/>
  <c r="BM46" i="92"/>
  <c r="AZ49" i="92"/>
  <c r="BB49" i="92"/>
  <c r="N50" i="92"/>
  <c r="S50" i="92"/>
  <c r="P50" i="92"/>
  <c r="AC54" i="92"/>
  <c r="AH54" i="92"/>
  <c r="AI54" i="92"/>
  <c r="BU54" i="92"/>
  <c r="BM54" i="92"/>
  <c r="BS54" i="92"/>
  <c r="BQ54" i="92"/>
  <c r="BM55" i="92"/>
  <c r="BR55" i="92" s="1"/>
  <c r="AF59" i="92"/>
  <c r="AH59" i="92"/>
  <c r="BQ59" i="92"/>
  <c r="BO59" i="92"/>
  <c r="BT59" i="92"/>
  <c r="AY60" i="92"/>
  <c r="BC60" i="92"/>
  <c r="AW60" i="92"/>
  <c r="AW65" i="92"/>
  <c r="AX65" i="92"/>
  <c r="S68" i="92"/>
  <c r="K68" i="92"/>
  <c r="O68" i="92" s="1"/>
  <c r="P68" i="92"/>
  <c r="R68" i="92"/>
  <c r="Q68" i="92"/>
  <c r="AI72" i="92"/>
  <c r="AG72" i="92"/>
  <c r="AK72" i="92"/>
  <c r="AJ72" i="92"/>
  <c r="AH72" i="92"/>
  <c r="Q92" i="92"/>
  <c r="K92" i="92"/>
  <c r="P92" i="92" s="1"/>
  <c r="O92" i="92"/>
  <c r="AI76" i="92"/>
  <c r="AC76" i="92"/>
  <c r="AH76" i="92" s="1"/>
  <c r="CE32" i="92"/>
  <c r="CK32" i="92"/>
  <c r="AU34" i="92"/>
  <c r="BC34" i="92" s="1"/>
  <c r="BA34" i="92"/>
  <c r="BU35" i="92"/>
  <c r="BM35" i="92"/>
  <c r="BR35" i="92" s="1"/>
  <c r="S37" i="92"/>
  <c r="BT38" i="92"/>
  <c r="AJ39" i="92"/>
  <c r="AC40" i="92"/>
  <c r="BS41" i="92"/>
  <c r="AU43" i="92"/>
  <c r="BA43" i="92"/>
  <c r="AY44" i="92"/>
  <c r="BB44" i="92"/>
  <c r="BQ44" i="92"/>
  <c r="Q45" i="92"/>
  <c r="AK45" i="92"/>
  <c r="AZ46" i="92"/>
  <c r="AU46" i="92"/>
  <c r="BB46" i="92" s="1"/>
  <c r="BT46" i="92"/>
  <c r="BC49" i="92"/>
  <c r="O50" i="92"/>
  <c r="AY54" i="92"/>
  <c r="BC54" i="92"/>
  <c r="AZ54" i="92"/>
  <c r="BT54" i="92"/>
  <c r="AJ59" i="92"/>
  <c r="BR59" i="92"/>
  <c r="AZ60" i="92"/>
  <c r="AF63" i="92"/>
  <c r="AJ63" i="92"/>
  <c r="BC65" i="92"/>
  <c r="R66" i="92"/>
  <c r="S71" i="92"/>
  <c r="P71" i="92"/>
  <c r="O71" i="92"/>
  <c r="M71" i="92"/>
  <c r="N71" i="92"/>
  <c r="N84" i="92"/>
  <c r="S84" i="92"/>
  <c r="P84" i="92"/>
  <c r="M84" i="92"/>
  <c r="O84" i="92"/>
  <c r="AC37" i="92"/>
  <c r="AK37" i="92" s="1"/>
  <c r="BU38" i="92"/>
  <c r="BU41" i="92"/>
  <c r="AH42" i="92"/>
  <c r="AC42" i="92"/>
  <c r="AG42" i="92" s="1"/>
  <c r="BR44" i="92"/>
  <c r="R45" i="92"/>
  <c r="BC45" i="92"/>
  <c r="AU45" i="92"/>
  <c r="BA45" i="92"/>
  <c r="BU46" i="92"/>
  <c r="BS47" i="92"/>
  <c r="BQ47" i="92"/>
  <c r="BM47" i="92"/>
  <c r="AZ48" i="92"/>
  <c r="AU48" i="92"/>
  <c r="BM49" i="92"/>
  <c r="BQ49" i="92" s="1"/>
  <c r="K55" i="92"/>
  <c r="S55" i="92" s="1"/>
  <c r="BM56" i="92"/>
  <c r="BS56" i="92"/>
  <c r="AF57" i="92"/>
  <c r="AJ57" i="92"/>
  <c r="BQ57" i="92"/>
  <c r="BO57" i="92"/>
  <c r="BT57" i="92"/>
  <c r="BP57" i="92"/>
  <c r="AK59" i="92"/>
  <c r="BR60" i="92"/>
  <c r="BM60" i="92"/>
  <c r="BT60" i="92"/>
  <c r="BS60" i="92"/>
  <c r="BQ62" i="92"/>
  <c r="BO62" i="92"/>
  <c r="K74" i="92"/>
  <c r="Q74" i="92"/>
  <c r="K39" i="92"/>
  <c r="S39" i="92" s="1"/>
  <c r="AH44" i="92"/>
  <c r="AK44" i="92"/>
  <c r="AC44" i="92"/>
  <c r="P47" i="92"/>
  <c r="Q47" i="92"/>
  <c r="K47" i="92"/>
  <c r="R50" i="92"/>
  <c r="R51" i="92"/>
  <c r="P51" i="92"/>
  <c r="Q51" i="92"/>
  <c r="K51" i="92"/>
  <c r="N52" i="92"/>
  <c r="P52" i="92"/>
  <c r="M52" i="92"/>
  <c r="S52" i="92"/>
  <c r="AY52" i="92"/>
  <c r="AW52" i="92"/>
  <c r="R59" i="92"/>
  <c r="O59" i="92"/>
  <c r="K59" i="92"/>
  <c r="Q59" i="92"/>
  <c r="BU59" i="92"/>
  <c r="AI74" i="92"/>
  <c r="AG74" i="92"/>
  <c r="AK74" i="92"/>
  <c r="AH74" i="92"/>
  <c r="AC74" i="92"/>
  <c r="AG35" i="92"/>
  <c r="AJ35" i="92"/>
  <c r="AY35" i="92"/>
  <c r="BS35" i="92"/>
  <c r="M37" i="92"/>
  <c r="AG37" i="92"/>
  <c r="CL37" i="92"/>
  <c r="CJ37" i="92"/>
  <c r="AI40" i="92"/>
  <c r="S41" i="92"/>
  <c r="K41" i="92"/>
  <c r="P41" i="92" s="1"/>
  <c r="AF41" i="92"/>
  <c r="AE43" i="92"/>
  <c r="AZ43" i="92"/>
  <c r="BA44" i="92"/>
  <c r="BT44" i="92"/>
  <c r="AJ45" i="92"/>
  <c r="AK46" i="92"/>
  <c r="AH46" i="92"/>
  <c r="AC46" i="92"/>
  <c r="BA46" i="92"/>
  <c r="AY48" i="92"/>
  <c r="R49" i="92"/>
  <c r="Q49" i="92"/>
  <c r="K49" i="92"/>
  <c r="BS49" i="92"/>
  <c r="AK50" i="92"/>
  <c r="AC50" i="92"/>
  <c r="AI50" i="92"/>
  <c r="AU51" i="92"/>
  <c r="AY51" i="92" s="1"/>
  <c r="BB52" i="92"/>
  <c r="BP53" i="92"/>
  <c r="AX54" i="92"/>
  <c r="Q55" i="92"/>
  <c r="AE57" i="92"/>
  <c r="BR57" i="92"/>
  <c r="AK60" i="92"/>
  <c r="AC60" i="92"/>
  <c r="AJ60" i="92"/>
  <c r="AH60" i="92"/>
  <c r="AI60" i="92"/>
  <c r="BU60" i="92"/>
  <c r="BP62" i="92"/>
  <c r="AX74" i="92"/>
  <c r="BC74" i="92"/>
  <c r="AW74" i="92"/>
  <c r="BB74" i="92"/>
  <c r="S48" i="92"/>
  <c r="AI49" i="92"/>
  <c r="AG49" i="92"/>
  <c r="AI51" i="92"/>
  <c r="AG51" i="92"/>
  <c r="BB54" i="92"/>
  <c r="BC55" i="92"/>
  <c r="AU55" i="92"/>
  <c r="AZ55" i="92" s="1"/>
  <c r="AZ59" i="92"/>
  <c r="BC59" i="92"/>
  <c r="AU59" i="92"/>
  <c r="O61" i="92"/>
  <c r="K61" i="92"/>
  <c r="R61" i="92" s="1"/>
  <c r="Q61" i="92"/>
  <c r="AU61" i="92"/>
  <c r="AY61" i="92" s="1"/>
  <c r="BB61" i="92"/>
  <c r="BA61" i="92"/>
  <c r="BQ64" i="92"/>
  <c r="BO64" i="92"/>
  <c r="BU70" i="92"/>
  <c r="BT70" i="92"/>
  <c r="BR70" i="92"/>
  <c r="BQ70" i="92"/>
  <c r="BS70" i="92"/>
  <c r="BM70" i="92"/>
  <c r="AZ72" i="92"/>
  <c r="AX72" i="92"/>
  <c r="BC72" i="92"/>
  <c r="AW72" i="92"/>
  <c r="K83" i="92"/>
  <c r="R83" i="92" s="1"/>
  <c r="S83" i="92"/>
  <c r="Q83" i="92"/>
  <c r="O83" i="92"/>
  <c r="AF86" i="92"/>
  <c r="AK86" i="92"/>
  <c r="AJ86" i="92"/>
  <c r="AG86" i="92"/>
  <c r="AX78" i="92"/>
  <c r="BC78" i="92"/>
  <c r="BB78" i="92"/>
  <c r="AY78" i="92"/>
  <c r="AW78" i="92"/>
  <c r="AE94" i="92"/>
  <c r="AK94" i="92"/>
  <c r="AJ94" i="92"/>
  <c r="AG94" i="92"/>
  <c r="AY36" i="92"/>
  <c r="O38" i="92"/>
  <c r="O40" i="92"/>
  <c r="O42" i="92"/>
  <c r="O44" i="92"/>
  <c r="O46" i="92"/>
  <c r="N48" i="92"/>
  <c r="AH49" i="92"/>
  <c r="BB50" i="92"/>
  <c r="AH51" i="92"/>
  <c r="R53" i="92"/>
  <c r="P53" i="92"/>
  <c r="AF53" i="92"/>
  <c r="BA55" i="92"/>
  <c r="AK56" i="92"/>
  <c r="AC56" i="92"/>
  <c r="AH56" i="92" s="1"/>
  <c r="AX56" i="92"/>
  <c r="R57" i="92"/>
  <c r="P57" i="92"/>
  <c r="O57" i="92"/>
  <c r="BB59" i="92"/>
  <c r="S61" i="92"/>
  <c r="BC61" i="92"/>
  <c r="AJ65" i="92"/>
  <c r="S67" i="92"/>
  <c r="P67" i="92"/>
  <c r="N67" i="92"/>
  <c r="K76" i="92"/>
  <c r="Q76" i="92"/>
  <c r="N95" i="92"/>
  <c r="M95" i="92"/>
  <c r="AK49" i="92"/>
  <c r="AK51" i="92"/>
  <c r="BU52" i="92"/>
  <c r="BM52" i="92"/>
  <c r="BS52" i="92"/>
  <c r="BQ53" i="92"/>
  <c r="BT53" i="92"/>
  <c r="BC56" i="92"/>
  <c r="BC57" i="92"/>
  <c r="AU57" i="92"/>
  <c r="Q65" i="92"/>
  <c r="O65" i="92"/>
  <c r="R65" i="92"/>
  <c r="K65" i="92"/>
  <c r="AY65" i="92"/>
  <c r="BB65" i="92"/>
  <c r="BA65" i="92"/>
  <c r="BP67" i="92"/>
  <c r="BR67" i="92"/>
  <c r="BO67" i="92"/>
  <c r="BU67" i="92"/>
  <c r="AJ68" i="92"/>
  <c r="BO68" i="92"/>
  <c r="BQ68" i="92"/>
  <c r="AH69" i="92"/>
  <c r="AK69" i="92"/>
  <c r="AC69" i="92"/>
  <c r="AJ69" i="92"/>
  <c r="AI69" i="92"/>
  <c r="AU70" i="92"/>
  <c r="BC70" i="92" s="1"/>
  <c r="BA70" i="92"/>
  <c r="R72" i="92"/>
  <c r="S72" i="92"/>
  <c r="O72" i="92"/>
  <c r="K72" i="92"/>
  <c r="Q72" i="92"/>
  <c r="AC73" i="92"/>
  <c r="AJ73" i="92" s="1"/>
  <c r="AI73" i="92"/>
  <c r="AH73" i="92"/>
  <c r="AX76" i="92"/>
  <c r="BC76" i="92"/>
  <c r="BB76" i="92"/>
  <c r="AW76" i="92"/>
  <c r="AK79" i="92"/>
  <c r="AC79" i="92"/>
  <c r="AI79" i="92"/>
  <c r="AJ79" i="92"/>
  <c r="AH79" i="92"/>
  <c r="AG79" i="92"/>
  <c r="BM90" i="92"/>
  <c r="BQ90" i="92" s="1"/>
  <c r="BR90" i="92"/>
  <c r="BS90" i="92"/>
  <c r="AH63" i="92"/>
  <c r="AH65" i="92"/>
  <c r="AC71" i="92"/>
  <c r="AJ71" i="92" s="1"/>
  <c r="AI71" i="92"/>
  <c r="AH71" i="92"/>
  <c r="K81" i="92"/>
  <c r="R81" i="92" s="1"/>
  <c r="P81" i="92"/>
  <c r="S81" i="92"/>
  <c r="BU96" i="92"/>
  <c r="BM96" i="92"/>
  <c r="BR96" i="92" s="1"/>
  <c r="BS96" i="92"/>
  <c r="BQ96" i="92"/>
  <c r="BA56" i="92"/>
  <c r="BA58" i="92"/>
  <c r="BA60" i="92"/>
  <c r="BT62" i="92"/>
  <c r="BR62" i="92"/>
  <c r="AG63" i="92"/>
  <c r="BT64" i="92"/>
  <c r="BR64" i="92"/>
  <c r="AG65" i="92"/>
  <c r="BT66" i="92"/>
  <c r="BR66" i="92"/>
  <c r="M69" i="92"/>
  <c r="Q81" i="92"/>
  <c r="AG53" i="92"/>
  <c r="AG55" i="92"/>
  <c r="AG57" i="92"/>
  <c r="AG59" i="92"/>
  <c r="BT61" i="92"/>
  <c r="BC62" i="92"/>
  <c r="AU62" i="92"/>
  <c r="BA62" i="92"/>
  <c r="AI63" i="92"/>
  <c r="BT63" i="92"/>
  <c r="BC64" i="92"/>
  <c r="AU64" i="92"/>
  <c r="BA64" i="92"/>
  <c r="AI65" i="92"/>
  <c r="BT65" i="92"/>
  <c r="BC66" i="92"/>
  <c r="AU66" i="92"/>
  <c r="BA66" i="92"/>
  <c r="BT68" i="92"/>
  <c r="BR68" i="92"/>
  <c r="N69" i="92"/>
  <c r="BC71" i="92"/>
  <c r="AY71" i="92"/>
  <c r="BC73" i="92"/>
  <c r="AY73" i="92"/>
  <c r="AZ75" i="92"/>
  <c r="BC75" i="92"/>
  <c r="AY75" i="92"/>
  <c r="BB77" i="92"/>
  <c r="AZ77" i="92"/>
  <c r="BC77" i="92"/>
  <c r="AY77" i="92"/>
  <c r="BB79" i="92"/>
  <c r="AZ79" i="92"/>
  <c r="BC79" i="92"/>
  <c r="AY79" i="92"/>
  <c r="AC81" i="92"/>
  <c r="AJ81" i="92" s="1"/>
  <c r="AK81" i="92"/>
  <c r="P78" i="92"/>
  <c r="O78" i="92"/>
  <c r="K78" i="92"/>
  <c r="R78" i="92" s="1"/>
  <c r="BU84" i="92"/>
  <c r="BS84" i="92"/>
  <c r="BM84" i="92"/>
  <c r="BT84" i="92"/>
  <c r="BM92" i="92"/>
  <c r="BQ92" i="92" s="1"/>
  <c r="BS92" i="92"/>
  <c r="BT92" i="92"/>
  <c r="S62" i="92"/>
  <c r="K62" i="92"/>
  <c r="AK63" i="92"/>
  <c r="K64" i="92"/>
  <c r="R64" i="92" s="1"/>
  <c r="AK65" i="92"/>
  <c r="K66" i="92"/>
  <c r="BC68" i="92"/>
  <c r="AU68" i="92"/>
  <c r="BA68" i="92"/>
  <c r="AY69" i="92"/>
  <c r="BB69" i="92"/>
  <c r="R71" i="92"/>
  <c r="AW71" i="92"/>
  <c r="AW73" i="92"/>
  <c r="AW75" i="92"/>
  <c r="AW77" i="92"/>
  <c r="Q78" i="92"/>
  <c r="BM81" i="92"/>
  <c r="BQ81" i="92" s="1"/>
  <c r="BS81" i="92"/>
  <c r="BT81" i="92"/>
  <c r="BR84" i="92"/>
  <c r="BP86" i="92"/>
  <c r="BU86" i="92"/>
  <c r="BO86" i="92"/>
  <c r="AE91" i="92"/>
  <c r="AG91" i="92"/>
  <c r="AK91" i="92"/>
  <c r="AJ91" i="92"/>
  <c r="AH91" i="92"/>
  <c r="BQ80" i="92"/>
  <c r="BM80" i="92"/>
  <c r="BU80" i="92" s="1"/>
  <c r="BT80" i="92"/>
  <c r="BR80" i="92"/>
  <c r="BS80" i="92"/>
  <c r="N85" i="92"/>
  <c r="M85" i="92"/>
  <c r="R93" i="92"/>
  <c r="K93" i="92"/>
  <c r="P93" i="92" s="1"/>
  <c r="Q93" i="92"/>
  <c r="S93" i="92"/>
  <c r="O93" i="92"/>
  <c r="R80" i="92"/>
  <c r="K80" i="92"/>
  <c r="Q80" i="92"/>
  <c r="O80" i="92"/>
  <c r="AI82" i="92"/>
  <c r="AC82" i="92"/>
  <c r="AJ82" i="92" s="1"/>
  <c r="AG82" i="92"/>
  <c r="BM87" i="92"/>
  <c r="BU87" i="92" s="1"/>
  <c r="AI88" i="92"/>
  <c r="AJ88" i="92"/>
  <c r="AC88" i="92"/>
  <c r="BM88" i="92"/>
  <c r="BS88" i="92"/>
  <c r="N90" i="92"/>
  <c r="S90" i="92"/>
  <c r="AF95" i="92"/>
  <c r="AK98" i="92"/>
  <c r="AC98" i="92"/>
  <c r="AI98" i="92"/>
  <c r="AH98" i="92"/>
  <c r="AG98" i="92"/>
  <c r="BU69" i="92"/>
  <c r="AU80" i="92"/>
  <c r="BB80" i="92" s="1"/>
  <c r="BQ82" i="92"/>
  <c r="BM82" i="92"/>
  <c r="BT82" i="92"/>
  <c r="BR82" i="92"/>
  <c r="BM83" i="92"/>
  <c r="BT83" i="92" s="1"/>
  <c r="BS83" i="92"/>
  <c r="R85" i="92"/>
  <c r="P85" i="92"/>
  <c r="AE87" i="92"/>
  <c r="AK87" i="92"/>
  <c r="AG87" i="92"/>
  <c r="AY90" i="92"/>
  <c r="BB90" i="92"/>
  <c r="AX90" i="92"/>
  <c r="N91" i="92"/>
  <c r="M91" i="92"/>
  <c r="S91" i="92"/>
  <c r="BM95" i="92"/>
  <c r="BT95" i="92" s="1"/>
  <c r="N99" i="92"/>
  <c r="M99" i="92"/>
  <c r="O67" i="92"/>
  <c r="O69" i="92"/>
  <c r="BM71" i="92"/>
  <c r="BQ71" i="92" s="1"/>
  <c r="BS71" i="92"/>
  <c r="BQ72" i="92"/>
  <c r="BM72" i="92"/>
  <c r="O73" i="92"/>
  <c r="BM73" i="92"/>
  <c r="BQ73" i="92" s="1"/>
  <c r="BS73" i="92"/>
  <c r="BQ74" i="92"/>
  <c r="BM74" i="92"/>
  <c r="O75" i="92"/>
  <c r="BM75" i="92"/>
  <c r="BQ75" i="92" s="1"/>
  <c r="BS75" i="92"/>
  <c r="BQ76" i="92"/>
  <c r="BM76" i="92"/>
  <c r="O77" i="92"/>
  <c r="BM77" i="92"/>
  <c r="BQ77" i="92" s="1"/>
  <c r="BS77" i="92"/>
  <c r="BQ78" i="92"/>
  <c r="BM78" i="92"/>
  <c r="O79" i="92"/>
  <c r="BM79" i="92"/>
  <c r="BQ79" i="92" s="1"/>
  <c r="BS79" i="92"/>
  <c r="P80" i="92"/>
  <c r="K82" i="92"/>
  <c r="O82" i="92" s="1"/>
  <c r="Q82" i="92"/>
  <c r="AH82" i="92"/>
  <c r="AE83" i="92"/>
  <c r="AK83" i="92"/>
  <c r="O85" i="92"/>
  <c r="Q86" i="92"/>
  <c r="K86" i="92"/>
  <c r="S86" i="92" s="1"/>
  <c r="BS87" i="92"/>
  <c r="BC88" i="92"/>
  <c r="AW88" i="92"/>
  <c r="BT88" i="92"/>
  <c r="O90" i="92"/>
  <c r="AI92" i="92"/>
  <c r="AH92" i="92"/>
  <c r="AC92" i="92"/>
  <c r="AY94" i="92"/>
  <c r="AX94" i="92"/>
  <c r="BC94" i="92"/>
  <c r="R97" i="92"/>
  <c r="P97" i="92"/>
  <c r="Q97" i="92"/>
  <c r="O97" i="92"/>
  <c r="K97" i="92"/>
  <c r="O99" i="92"/>
  <c r="AI84" i="92"/>
  <c r="AG84" i="92"/>
  <c r="AC84" i="92"/>
  <c r="AH84" i="92" s="1"/>
  <c r="R88" i="92"/>
  <c r="Q88" i="92"/>
  <c r="K88" i="92"/>
  <c r="R89" i="92"/>
  <c r="O89" i="92"/>
  <c r="K89" i="92"/>
  <c r="BQ91" i="92"/>
  <c r="BM91" i="92"/>
  <c r="BT91" i="92" s="1"/>
  <c r="N94" i="92"/>
  <c r="M94" i="92"/>
  <c r="R95" i="92"/>
  <c r="S95" i="92"/>
  <c r="P95" i="92"/>
  <c r="O95" i="92"/>
  <c r="AG99" i="92"/>
  <c r="AE99" i="92"/>
  <c r="AJ99" i="92"/>
  <c r="AH99" i="92"/>
  <c r="AF99" i="92"/>
  <c r="BB71" i="92"/>
  <c r="BB73" i="92"/>
  <c r="AZ74" i="92"/>
  <c r="BB75" i="92"/>
  <c r="AZ76" i="92"/>
  <c r="AZ78" i="92"/>
  <c r="AI80" i="92"/>
  <c r="AC80" i="92"/>
  <c r="AJ80" i="92"/>
  <c r="AG80" i="92"/>
  <c r="BA80" i="92"/>
  <c r="AZ82" i="92"/>
  <c r="AU82" i="92"/>
  <c r="BB82" i="92"/>
  <c r="AY82" i="92"/>
  <c r="BS82" i="92"/>
  <c r="BR83" i="92"/>
  <c r="S85" i="92"/>
  <c r="BA86" i="92"/>
  <c r="AU86" i="92"/>
  <c r="AH87" i="92"/>
  <c r="O88" i="92"/>
  <c r="P89" i="92"/>
  <c r="BU89" i="92"/>
  <c r="BM89" i="92"/>
  <c r="BT89" i="92" s="1"/>
  <c r="BS89" i="92"/>
  <c r="P91" i="92"/>
  <c r="AJ92" i="92"/>
  <c r="R94" i="92"/>
  <c r="Q94" i="92"/>
  <c r="S94" i="92"/>
  <c r="O94" i="92"/>
  <c r="AW94" i="92"/>
  <c r="Q95" i="92"/>
  <c r="N96" i="92"/>
  <c r="P96" i="92"/>
  <c r="M96" i="92"/>
  <c r="AE95" i="92"/>
  <c r="AJ95" i="92"/>
  <c r="AH95" i="92"/>
  <c r="AK99" i="92"/>
  <c r="BQ99" i="92"/>
  <c r="BU99" i="92"/>
  <c r="BM99" i="92"/>
  <c r="BT99" i="92"/>
  <c r="BS99" i="92"/>
  <c r="BR99" i="92"/>
  <c r="R96" i="92"/>
  <c r="AG97" i="92"/>
  <c r="AE97" i="92"/>
  <c r="Q99" i="92"/>
  <c r="AZ71" i="92"/>
  <c r="AZ73" i="92"/>
  <c r="AZ84" i="92"/>
  <c r="AY84" i="92"/>
  <c r="BQ86" i="92"/>
  <c r="AZ90" i="92"/>
  <c r="AZ92" i="92"/>
  <c r="AY92" i="92"/>
  <c r="AK93" i="92"/>
  <c r="BQ93" i="92"/>
  <c r="BM93" i="92"/>
  <c r="BT93" i="92" s="1"/>
  <c r="BM94" i="92"/>
  <c r="BQ94" i="92" s="1"/>
  <c r="BB96" i="92"/>
  <c r="AY96" i="92"/>
  <c r="BM98" i="92"/>
  <c r="BQ98" i="92" s="1"/>
  <c r="BS98" i="92"/>
  <c r="S99" i="92"/>
  <c r="R84" i="92"/>
  <c r="Q84" i="92"/>
  <c r="AI86" i="92"/>
  <c r="AH86" i="92"/>
  <c r="BR86" i="92"/>
  <c r="AI90" i="92"/>
  <c r="AH90" i="92"/>
  <c r="AZ94" i="92"/>
  <c r="AW96" i="92"/>
  <c r="AH97" i="92"/>
  <c r="BB98" i="92"/>
  <c r="AY98" i="92"/>
  <c r="R100" i="92"/>
  <c r="BB84" i="92"/>
  <c r="BM85" i="92"/>
  <c r="BT86" i="92"/>
  <c r="AH89" i="92"/>
  <c r="R90" i="92"/>
  <c r="Q90" i="92"/>
  <c r="AG90" i="92"/>
  <c r="R91" i="92"/>
  <c r="AF93" i="92"/>
  <c r="BS93" i="92"/>
  <c r="AI94" i="92"/>
  <c r="AH94" i="92"/>
  <c r="AK96" i="92"/>
  <c r="AC96" i="92"/>
  <c r="AI96" i="92"/>
  <c r="AH96" i="92"/>
  <c r="AK97" i="92"/>
  <c r="BQ97" i="92"/>
  <c r="BU97" i="92"/>
  <c r="BM97" i="92"/>
  <c r="BT97" i="92"/>
  <c r="P98" i="92"/>
  <c r="AW98" i="92"/>
  <c r="BU100" i="92"/>
  <c r="BM100" i="92"/>
  <c r="BR100" i="92" s="1"/>
  <c r="BT100" i="92"/>
  <c r="BS100" i="92"/>
  <c r="BQ100" i="92"/>
  <c r="R99" i="92"/>
  <c r="P99" i="92"/>
  <c r="AK100" i="92"/>
  <c r="AY88" i="92"/>
  <c r="Q96" i="92"/>
  <c r="BC97" i="92"/>
  <c r="Q98" i="92"/>
  <c r="BC99" i="92"/>
  <c r="Q100" i="92"/>
  <c r="AI100" i="92"/>
  <c r="AC100" i="92"/>
  <c r="AH100" i="92" s="1"/>
  <c r="AU100" i="92"/>
  <c r="BC100" i="92" s="1"/>
  <c r="AZ21" i="91"/>
  <c r="BA15" i="91"/>
  <c r="AU20" i="91"/>
  <c r="BB20" i="91" s="1"/>
  <c r="AU21" i="91"/>
  <c r="AW11" i="91"/>
  <c r="BA12" i="91"/>
  <c r="BB29" i="91"/>
  <c r="AU32" i="91"/>
  <c r="AY11" i="91"/>
  <c r="BA20" i="91"/>
  <c r="AW29" i="91"/>
  <c r="BB11" i="91"/>
  <c r="AX22" i="91"/>
  <c r="BB9" i="91"/>
  <c r="BC11" i="91"/>
  <c r="AZ22" i="91"/>
  <c r="AY29" i="91"/>
  <c r="AZ29" i="91"/>
  <c r="BC35" i="90"/>
  <c r="AX35" i="90"/>
  <c r="AW35" i="90"/>
  <c r="AY35" i="90"/>
  <c r="AX37" i="90"/>
  <c r="AW37" i="90"/>
  <c r="BB8" i="90"/>
  <c r="AY25" i="90"/>
  <c r="BB33" i="90"/>
  <c r="AZ35" i="90"/>
  <c r="AY8" i="90"/>
  <c r="BB20" i="90"/>
  <c r="AZ25" i="90"/>
  <c r="BA35" i="90"/>
  <c r="AZ8" i="90"/>
  <c r="BB25" i="90"/>
  <c r="BB35" i="90"/>
  <c r="BC8" i="90"/>
  <c r="AX17" i="90"/>
  <c r="BC20" i="90"/>
  <c r="BB24" i="90"/>
  <c r="AY26" i="90"/>
  <c r="AY18" i="90"/>
  <c r="BC33" i="90"/>
  <c r="AZ37" i="90"/>
  <c r="BB17" i="90"/>
  <c r="AY24" i="90"/>
  <c r="BA26" i="90"/>
  <c r="AY33" i="90"/>
  <c r="AU9" i="90"/>
  <c r="BC9" i="90" s="1"/>
  <c r="AU16" i="90"/>
  <c r="BA18" i="90"/>
  <c r="AW25" i="90"/>
  <c r="BC26" i="90"/>
  <c r="AZ33" i="90"/>
  <c r="BC37" i="90"/>
  <c r="AZ16" i="89"/>
  <c r="AV4" i="89"/>
  <c r="AU24" i="89"/>
  <c r="AZ24" i="89" s="1"/>
  <c r="AU33" i="89"/>
  <c r="AW33" i="89" s="1"/>
  <c r="BC9" i="89"/>
  <c r="BB18" i="89"/>
  <c r="AX31" i="89"/>
  <c r="AU37" i="89"/>
  <c r="AU8" i="89"/>
  <c r="AX9" i="89"/>
  <c r="AU16" i="89"/>
  <c r="BC16" i="89" s="1"/>
  <c r="AX18" i="89"/>
  <c r="AY31" i="89"/>
  <c r="AY33" i="89"/>
  <c r="AY18" i="89"/>
  <c r="AX32" i="89"/>
  <c r="AZ18" i="89"/>
  <c r="BB26" i="89"/>
  <c r="BA32" i="89"/>
  <c r="AY33" i="88"/>
  <c r="AZ33" i="88"/>
  <c r="BC33" i="88"/>
  <c r="BC9" i="88"/>
  <c r="BB34" i="88"/>
  <c r="AX34" i="88"/>
  <c r="AV4" i="88"/>
  <c r="BB11" i="88"/>
  <c r="BB19" i="88"/>
  <c r="BB27" i="88"/>
  <c r="AX10" i="88"/>
  <c r="AX11" i="88"/>
  <c r="AX19" i="88"/>
  <c r="AY27" i="88"/>
  <c r="AZ34" i="88"/>
  <c r="AU9" i="88"/>
  <c r="BB9" i="88" s="1"/>
  <c r="AY11" i="88"/>
  <c r="AY19" i="88"/>
  <c r="BA27" i="88"/>
  <c r="AY29" i="88"/>
  <c r="BA34" i="88"/>
  <c r="AZ11" i="88"/>
  <c r="AZ19" i="88"/>
  <c r="AZ29" i="88"/>
  <c r="BC18" i="88"/>
  <c r="BC20" i="88"/>
  <c r="AU25" i="88"/>
  <c r="BC25" i="88" s="1"/>
  <c r="BC19" i="88"/>
  <c r="AU18" i="88"/>
  <c r="AW35" i="87"/>
  <c r="AX35" i="87"/>
  <c r="AW17" i="87"/>
  <c r="AX17" i="87"/>
  <c r="AW19" i="87"/>
  <c r="AX19" i="87"/>
  <c r="BC23" i="87"/>
  <c r="AW23" i="87"/>
  <c r="AX23" i="87"/>
  <c r="AZ34" i="87"/>
  <c r="BC16" i="87"/>
  <c r="AY16" i="87"/>
  <c r="AX21" i="87"/>
  <c r="AW21" i="87"/>
  <c r="BC13" i="87"/>
  <c r="AW13" i="87"/>
  <c r="AX13" i="87"/>
  <c r="AW18" i="87"/>
  <c r="AY18" i="87"/>
  <c r="AZ18" i="87"/>
  <c r="BB16" i="87"/>
  <c r="AY17" i="87"/>
  <c r="AY23" i="87"/>
  <c r="AY30" i="87"/>
  <c r="BC34" i="87"/>
  <c r="BB35" i="87"/>
  <c r="AY13" i="87"/>
  <c r="BC19" i="87"/>
  <c r="BB21" i="87"/>
  <c r="AZ23" i="87"/>
  <c r="AW31" i="87"/>
  <c r="BC35" i="87"/>
  <c r="AU9" i="87"/>
  <c r="AZ13" i="87"/>
  <c r="AU22" i="87"/>
  <c r="BA23" i="87"/>
  <c r="AX31" i="87"/>
  <c r="AY32" i="87"/>
  <c r="AU34" i="87"/>
  <c r="BA13" i="87"/>
  <c r="AY19" i="87"/>
  <c r="AY21" i="87"/>
  <c r="AY31" i="87"/>
  <c r="AW32" i="87"/>
  <c r="BB13" i="87"/>
  <c r="AZ21" i="87"/>
  <c r="AZ31" i="87"/>
  <c r="AZ32" i="87"/>
  <c r="BC18" i="87"/>
  <c r="AY34" i="87"/>
  <c r="BC17" i="87"/>
  <c r="BB31" i="87"/>
  <c r="AK35" i="91"/>
  <c r="AG35" i="91"/>
  <c r="AF35" i="91"/>
  <c r="AH35" i="91"/>
  <c r="AE35" i="91"/>
  <c r="AE26" i="91"/>
  <c r="AF26" i="91"/>
  <c r="AG26" i="91"/>
  <c r="AK8" i="91"/>
  <c r="AF8" i="91"/>
  <c r="AE8" i="91"/>
  <c r="AK27" i="91"/>
  <c r="AJ8" i="91"/>
  <c r="AI18" i="91"/>
  <c r="AG33" i="91"/>
  <c r="AI35" i="91"/>
  <c r="AE17" i="91"/>
  <c r="AK18" i="91"/>
  <c r="AH26" i="91"/>
  <c r="AI33" i="91"/>
  <c r="AF34" i="91"/>
  <c r="AJ35" i="91"/>
  <c r="AF17" i="91"/>
  <c r="AK26" i="91"/>
  <c r="AC27" i="91"/>
  <c r="AJ27" i="91" s="1"/>
  <c r="AK34" i="91"/>
  <c r="AG8" i="91"/>
  <c r="AJ17" i="91"/>
  <c r="AJ9" i="91"/>
  <c r="AK17" i="91"/>
  <c r="AJ26" i="91"/>
  <c r="AI27" i="91"/>
  <c r="AF28" i="91"/>
  <c r="AH8" i="91"/>
  <c r="AG16" i="91"/>
  <c r="AK29" i="90"/>
  <c r="AG29" i="90"/>
  <c r="AE29" i="90"/>
  <c r="AI8" i="90"/>
  <c r="AC14" i="90"/>
  <c r="AH14" i="90" s="1"/>
  <c r="AH15" i="90"/>
  <c r="AC21" i="90"/>
  <c r="AI25" i="90"/>
  <c r="AF30" i="90"/>
  <c r="AG30" i="90"/>
  <c r="AC35" i="90"/>
  <c r="AE35" i="90" s="1"/>
  <c r="AI10" i="90"/>
  <c r="AH30" i="90"/>
  <c r="AC36" i="90"/>
  <c r="AK36" i="90" s="1"/>
  <c r="AJ29" i="90"/>
  <c r="AJ30" i="90"/>
  <c r="AG35" i="90"/>
  <c r="AC22" i="90"/>
  <c r="AH22" i="90" s="1"/>
  <c r="AC31" i="90"/>
  <c r="AG31" i="90" s="1"/>
  <c r="AI35" i="90"/>
  <c r="AG15" i="90"/>
  <c r="AF32" i="90"/>
  <c r="AH23" i="89"/>
  <c r="AF23" i="89"/>
  <c r="AE37" i="89"/>
  <c r="AF37" i="89"/>
  <c r="AK36" i="89"/>
  <c r="AE36" i="89"/>
  <c r="AK9" i="89"/>
  <c r="AC29" i="89"/>
  <c r="AH29" i="89" s="1"/>
  <c r="AC35" i="89"/>
  <c r="AH35" i="89" s="1"/>
  <c r="AE9" i="89"/>
  <c r="AC27" i="89"/>
  <c r="AF27" i="89" s="1"/>
  <c r="AJ36" i="89"/>
  <c r="AJ23" i="89"/>
  <c r="AK37" i="89"/>
  <c r="AJ27" i="89"/>
  <c r="AI29" i="89"/>
  <c r="AH36" i="89"/>
  <c r="AJ19" i="89"/>
  <c r="AG23" i="89"/>
  <c r="AK27" i="89"/>
  <c r="AI34" i="89"/>
  <c r="AI36" i="89"/>
  <c r="AJ15" i="89"/>
  <c r="AI23" i="89"/>
  <c r="AJ35" i="89"/>
  <c r="AF15" i="89"/>
  <c r="AH24" i="88"/>
  <c r="AG24" i="88"/>
  <c r="AH8" i="88"/>
  <c r="AC28" i="88"/>
  <c r="AE28" i="88" s="1"/>
  <c r="AJ16" i="88"/>
  <c r="AF16" i="88"/>
  <c r="AG16" i="88"/>
  <c r="AJ24" i="88"/>
  <c r="AJ8" i="88"/>
  <c r="AD4" i="88"/>
  <c r="AI2" i="88" s="1"/>
  <c r="AK29" i="88"/>
  <c r="AF8" i="88"/>
  <c r="AC15" i="88"/>
  <c r="AI24" i="88"/>
  <c r="AE17" i="87"/>
  <c r="AF17" i="87"/>
  <c r="AK22" i="87"/>
  <c r="AC10" i="87"/>
  <c r="AC19" i="87"/>
  <c r="AJ19" i="87" s="1"/>
  <c r="AC22" i="87"/>
  <c r="AK23" i="87"/>
  <c r="AC28" i="87"/>
  <c r="AG29" i="87"/>
  <c r="AI32" i="87"/>
  <c r="AJ36" i="87"/>
  <c r="AJ17" i="87"/>
  <c r="AF23" i="87"/>
  <c r="AE27" i="87"/>
  <c r="AE37" i="87"/>
  <c r="AJ11" i="87"/>
  <c r="AK18" i="87"/>
  <c r="AG23" i="87"/>
  <c r="AC24" i="87"/>
  <c r="AG27" i="87"/>
  <c r="AJ31" i="87"/>
  <c r="AH37" i="87"/>
  <c r="AG17" i="87"/>
  <c r="AG18" i="87"/>
  <c r="AH23" i="87"/>
  <c r="AJ27" i="87"/>
  <c r="AF31" i="87"/>
  <c r="AE36" i="87"/>
  <c r="AI37" i="87"/>
  <c r="AG10" i="87"/>
  <c r="AH18" i="87"/>
  <c r="AK21" i="87"/>
  <c r="AH22" i="87"/>
  <c r="AG28" i="87"/>
  <c r="AG31" i="87"/>
  <c r="AK35" i="87"/>
  <c r="AF36" i="87"/>
  <c r="AJ37" i="87"/>
  <c r="AH10" i="87"/>
  <c r="AF14" i="87"/>
  <c r="AF21" i="87"/>
  <c r="AI22" i="87"/>
  <c r="AH28" i="87"/>
  <c r="AG36" i="87"/>
  <c r="AF20" i="87"/>
  <c r="AH21" i="87"/>
  <c r="M25" i="91"/>
  <c r="N25" i="91"/>
  <c r="M20" i="91"/>
  <c r="O20" i="91"/>
  <c r="N20" i="91"/>
  <c r="N22" i="91"/>
  <c r="M22" i="91"/>
  <c r="N23" i="91"/>
  <c r="M23" i="91"/>
  <c r="K13" i="91"/>
  <c r="R13" i="91" s="1"/>
  <c r="Q14" i="91"/>
  <c r="R14" i="91"/>
  <c r="P22" i="91"/>
  <c r="P23" i="91"/>
  <c r="P8" i="91"/>
  <c r="S14" i="91"/>
  <c r="Q22" i="91"/>
  <c r="R22" i="91"/>
  <c r="R8" i="91"/>
  <c r="Q17" i="91"/>
  <c r="S22" i="91"/>
  <c r="O30" i="91"/>
  <c r="S13" i="91"/>
  <c r="P30" i="91"/>
  <c r="O35" i="91"/>
  <c r="Q30" i="91"/>
  <c r="S28" i="90"/>
  <c r="S30" i="90"/>
  <c r="S10" i="90"/>
  <c r="P14" i="90"/>
  <c r="K18" i="90"/>
  <c r="K37" i="90"/>
  <c r="R37" i="90" s="1"/>
  <c r="Q12" i="90"/>
  <c r="N14" i="90"/>
  <c r="K28" i="90"/>
  <c r="P28" i="90" s="1"/>
  <c r="Q14" i="90"/>
  <c r="R19" i="90"/>
  <c r="R22" i="90"/>
  <c r="K27" i="90"/>
  <c r="P27" i="90" s="1"/>
  <c r="O20" i="90"/>
  <c r="R26" i="90"/>
  <c r="K19" i="90"/>
  <c r="M26" i="90"/>
  <c r="R30" i="90"/>
  <c r="M27" i="89"/>
  <c r="N27" i="89"/>
  <c r="M35" i="89"/>
  <c r="N35" i="89"/>
  <c r="P10" i="89"/>
  <c r="Q12" i="89"/>
  <c r="K26" i="89"/>
  <c r="P26" i="89" s="1"/>
  <c r="R10" i="89"/>
  <c r="Q20" i="89"/>
  <c r="K24" i="89"/>
  <c r="N24" i="89" s="1"/>
  <c r="K31" i="89"/>
  <c r="O31" i="89" s="1"/>
  <c r="K33" i="89"/>
  <c r="M33" i="89" s="1"/>
  <c r="K34" i="89"/>
  <c r="M34" i="89" s="1"/>
  <c r="R35" i="89"/>
  <c r="Q8" i="89"/>
  <c r="R12" i="89"/>
  <c r="R28" i="89"/>
  <c r="P34" i="89"/>
  <c r="N28" i="89"/>
  <c r="O35" i="89"/>
  <c r="O12" i="89"/>
  <c r="K20" i="89"/>
  <c r="S27" i="89"/>
  <c r="O28" i="89"/>
  <c r="M12" i="88"/>
  <c r="N12" i="88"/>
  <c r="S27" i="88"/>
  <c r="P35" i="88"/>
  <c r="N35" i="88"/>
  <c r="S11" i="88"/>
  <c r="P13" i="88"/>
  <c r="R35" i="88"/>
  <c r="R21" i="88"/>
  <c r="K27" i="88"/>
  <c r="K29" i="88"/>
  <c r="K36" i="88"/>
  <c r="R36" i="88" s="1"/>
  <c r="S12" i="88"/>
  <c r="O21" i="88"/>
  <c r="Q27" i="88"/>
  <c r="S35" i="88"/>
  <c r="P36" i="88"/>
  <c r="R13" i="88"/>
  <c r="S22" i="88"/>
  <c r="N13" i="88"/>
  <c r="R10" i="87"/>
  <c r="O10" i="87"/>
  <c r="M29" i="87"/>
  <c r="N29" i="87"/>
  <c r="R29" i="87"/>
  <c r="M36" i="87"/>
  <c r="N36" i="87"/>
  <c r="O36" i="87"/>
  <c r="S15" i="87"/>
  <c r="N15" i="87"/>
  <c r="M15" i="87"/>
  <c r="N34" i="87"/>
  <c r="M34" i="87"/>
  <c r="M19" i="87"/>
  <c r="N19" i="87"/>
  <c r="S33" i="87"/>
  <c r="N33" i="87"/>
  <c r="M33" i="87"/>
  <c r="L4" i="87"/>
  <c r="Q3" i="87" s="1"/>
  <c r="P10" i="87"/>
  <c r="Q13" i="87"/>
  <c r="S27" i="87"/>
  <c r="S29" i="87"/>
  <c r="P36" i="87"/>
  <c r="S37" i="87"/>
  <c r="R13" i="87"/>
  <c r="S19" i="87"/>
  <c r="O21" i="87"/>
  <c r="M24" i="87"/>
  <c r="N28" i="87"/>
  <c r="S10" i="87"/>
  <c r="O15" i="87"/>
  <c r="O24" i="87"/>
  <c r="N25" i="87"/>
  <c r="O33" i="87"/>
  <c r="O34" i="87"/>
  <c r="P15" i="87"/>
  <c r="O19" i="87"/>
  <c r="P24" i="87"/>
  <c r="P28" i="87"/>
  <c r="P33" i="87"/>
  <c r="P34" i="87"/>
  <c r="P18" i="87"/>
  <c r="Q15" i="87"/>
  <c r="R24" i="87"/>
  <c r="Q33" i="87"/>
  <c r="Q34" i="87"/>
  <c r="M25" i="87"/>
  <c r="R15" i="87"/>
  <c r="S20" i="87"/>
  <c r="S24" i="87"/>
  <c r="S28" i="87"/>
  <c r="R33" i="87"/>
  <c r="R36" i="87"/>
  <c r="K8" i="87"/>
  <c r="S8" i="87" s="1"/>
  <c r="K18" i="87"/>
  <c r="S18" i="87" s="1"/>
  <c r="K21" i="87"/>
  <c r="S21" i="87" s="1"/>
  <c r="AW15" i="91"/>
  <c r="AX15" i="91"/>
  <c r="AY15" i="91"/>
  <c r="BC15" i="91"/>
  <c r="M17" i="91"/>
  <c r="N17" i="91"/>
  <c r="O17" i="91"/>
  <c r="S17" i="91"/>
  <c r="AE11" i="91"/>
  <c r="AF11" i="91"/>
  <c r="AH11" i="91"/>
  <c r="AK11" i="91"/>
  <c r="CG13" i="91"/>
  <c r="CH13" i="91"/>
  <c r="CM13" i="91"/>
  <c r="AE12" i="91"/>
  <c r="AG12" i="91"/>
  <c r="AF12" i="91"/>
  <c r="AK12" i="91"/>
  <c r="BN4" i="91"/>
  <c r="BC9" i="91"/>
  <c r="BM12" i="91"/>
  <c r="BT12" i="91" s="1"/>
  <c r="BB13" i="91"/>
  <c r="AU18" i="91"/>
  <c r="AY18" i="91" s="1"/>
  <c r="BA18" i="91"/>
  <c r="AG19" i="91"/>
  <c r="AJ19" i="91"/>
  <c r="AC21" i="91"/>
  <c r="AJ21" i="91" s="1"/>
  <c r="CI23" i="91"/>
  <c r="CE23" i="91"/>
  <c r="CL23" i="91" s="1"/>
  <c r="CE24" i="91"/>
  <c r="CJ24" i="91" s="1"/>
  <c r="CK24" i="91"/>
  <c r="CL24" i="91"/>
  <c r="CH26" i="91"/>
  <c r="CJ26" i="91"/>
  <c r="O34" i="91"/>
  <c r="N34" i="91"/>
  <c r="S34" i="91"/>
  <c r="P34" i="91"/>
  <c r="M34" i="91"/>
  <c r="AH38" i="91"/>
  <c r="AF38" i="91"/>
  <c r="AE38" i="91"/>
  <c r="AK38" i="91"/>
  <c r="AG38" i="91"/>
  <c r="AJ38" i="91"/>
  <c r="AZ59" i="91"/>
  <c r="BC59" i="91"/>
  <c r="BB59" i="91"/>
  <c r="BA59" i="91"/>
  <c r="AY59" i="91"/>
  <c r="CM22" i="91"/>
  <c r="CE22" i="91"/>
  <c r="CL22" i="91" s="1"/>
  <c r="AF25" i="91"/>
  <c r="AH25" i="91"/>
  <c r="AV4" i="91"/>
  <c r="S8" i="91"/>
  <c r="AE9" i="91"/>
  <c r="BU9" i="91"/>
  <c r="AJ10" i="91"/>
  <c r="AG10" i="91"/>
  <c r="AW10" i="91"/>
  <c r="BU11" i="91"/>
  <c r="BM11" i="91"/>
  <c r="BR11" i="91"/>
  <c r="AY12" i="91"/>
  <c r="AW13" i="91"/>
  <c r="AH14" i="91"/>
  <c r="AC14" i="91"/>
  <c r="AG14" i="91" s="1"/>
  <c r="R15" i="91"/>
  <c r="CJ15" i="91"/>
  <c r="CE15" i="91"/>
  <c r="CI15" i="91" s="1"/>
  <c r="BT16" i="91"/>
  <c r="AU17" i="91"/>
  <c r="AZ17" i="91" s="1"/>
  <c r="AF19" i="91"/>
  <c r="BM19" i="91"/>
  <c r="BR19" i="91" s="1"/>
  <c r="BT19" i="91"/>
  <c r="AI20" i="91"/>
  <c r="AG22" i="91"/>
  <c r="AC22" i="91"/>
  <c r="AJ22" i="91"/>
  <c r="CI22" i="91"/>
  <c r="AI23" i="91"/>
  <c r="AH23" i="91"/>
  <c r="AJ23" i="91"/>
  <c r="CJ23" i="91"/>
  <c r="AE25" i="91"/>
  <c r="AU26" i="91"/>
  <c r="BA26" i="91"/>
  <c r="AX28" i="91"/>
  <c r="AZ28" i="91"/>
  <c r="AW37" i="91"/>
  <c r="BB37" i="91"/>
  <c r="AY37" i="91"/>
  <c r="AX37" i="91"/>
  <c r="AW55" i="91"/>
  <c r="AX55" i="91"/>
  <c r="BC55" i="91"/>
  <c r="BB55" i="91"/>
  <c r="AY55" i="91"/>
  <c r="R16" i="91"/>
  <c r="CE16" i="91"/>
  <c r="CI16" i="91" s="1"/>
  <c r="CK16" i="91"/>
  <c r="BT17" i="91"/>
  <c r="AW59" i="91"/>
  <c r="AX59" i="91"/>
  <c r="AD4" i="91"/>
  <c r="BS8" i="91"/>
  <c r="CJ8" i="91"/>
  <c r="AF9" i="91"/>
  <c r="AW9" i="91"/>
  <c r="K10" i="91"/>
  <c r="P10" i="91" s="1"/>
  <c r="AE10" i="91"/>
  <c r="AY10" i="91"/>
  <c r="BS10" i="91"/>
  <c r="AW12" i="91"/>
  <c r="CM12" i="91"/>
  <c r="AK13" i="91"/>
  <c r="AC13" i="91"/>
  <c r="AH13" i="91"/>
  <c r="AX13" i="91"/>
  <c r="O14" i="91"/>
  <c r="BA14" i="91"/>
  <c r="BU14" i="91"/>
  <c r="M15" i="91"/>
  <c r="Q16" i="91"/>
  <c r="AK16" i="91"/>
  <c r="BO16" i="91"/>
  <c r="CJ16" i="91"/>
  <c r="BS17" i="91"/>
  <c r="CL17" i="91"/>
  <c r="AJ18" i="91"/>
  <c r="BU18" i="91"/>
  <c r="K19" i="91"/>
  <c r="AH19" i="91"/>
  <c r="BQ20" i="91"/>
  <c r="BM20" i="91"/>
  <c r="BT20" i="91" s="1"/>
  <c r="BS21" i="91"/>
  <c r="BR21" i="91"/>
  <c r="BT21" i="91"/>
  <c r="AH22" i="91"/>
  <c r="CK22" i="91"/>
  <c r="AF23" i="91"/>
  <c r="CK23" i="91"/>
  <c r="AK25" i="91"/>
  <c r="CG26" i="91"/>
  <c r="K28" i="91"/>
  <c r="P28" i="91" s="1"/>
  <c r="Q28" i="91"/>
  <c r="BO35" i="91"/>
  <c r="BR35" i="91"/>
  <c r="BQ35" i="91"/>
  <c r="BP35" i="91"/>
  <c r="AC15" i="91"/>
  <c r="AJ15" i="91" s="1"/>
  <c r="AI15" i="91"/>
  <c r="L4" i="91"/>
  <c r="M8" i="91"/>
  <c r="AU8" i="91"/>
  <c r="BB8" i="91" s="1"/>
  <c r="AG9" i="91"/>
  <c r="BO9" i="91"/>
  <c r="AZ10" i="91"/>
  <c r="CL10" i="91"/>
  <c r="BQ11" i="91"/>
  <c r="AJ12" i="91"/>
  <c r="AH12" i="91"/>
  <c r="AX12" i="91"/>
  <c r="BS12" i="91"/>
  <c r="AZ13" i="91"/>
  <c r="M14" i="91"/>
  <c r="CM14" i="91"/>
  <c r="CE14" i="91"/>
  <c r="CJ14" i="91" s="1"/>
  <c r="N15" i="91"/>
  <c r="AU16" i="91"/>
  <c r="BP16" i="91"/>
  <c r="CL16" i="91"/>
  <c r="AY17" i="91"/>
  <c r="CM17" i="91"/>
  <c r="AE18" i="91"/>
  <c r="AZ18" i="91"/>
  <c r="AI19" i="91"/>
  <c r="BQ19" i="91"/>
  <c r="Q20" i="91"/>
  <c r="P20" i="91"/>
  <c r="R20" i="91"/>
  <c r="BR20" i="91"/>
  <c r="AI21" i="91"/>
  <c r="BP21" i="91"/>
  <c r="AI22" i="91"/>
  <c r="AG23" i="91"/>
  <c r="BO23" i="91"/>
  <c r="CM23" i="91"/>
  <c r="AU25" i="91"/>
  <c r="AZ25" i="91" s="1"/>
  <c r="BA25" i="91"/>
  <c r="CM26" i="91"/>
  <c r="AW28" i="91"/>
  <c r="BM29" i="91"/>
  <c r="BS29" i="91"/>
  <c r="BR29" i="91"/>
  <c r="AW33" i="91"/>
  <c r="AX33" i="91"/>
  <c r="BC33" i="91"/>
  <c r="BB33" i="91"/>
  <c r="AZ33" i="91"/>
  <c r="AY33" i="91"/>
  <c r="BC37" i="91"/>
  <c r="BR10" i="91"/>
  <c r="AX36" i="91"/>
  <c r="AW36" i="91"/>
  <c r="BC36" i="91"/>
  <c r="BB36" i="91"/>
  <c r="AZ36" i="91"/>
  <c r="N8" i="91"/>
  <c r="BM8" i="91"/>
  <c r="BU8" i="91" s="1"/>
  <c r="CL8" i="91"/>
  <c r="Q9" i="91"/>
  <c r="AH9" i="91"/>
  <c r="AY9" i="91"/>
  <c r="BP9" i="91"/>
  <c r="AH10" i="91"/>
  <c r="BB10" i="91"/>
  <c r="BU10" i="91"/>
  <c r="AJ11" i="91"/>
  <c r="BS11" i="91"/>
  <c r="AZ12" i="91"/>
  <c r="CL13" i="91"/>
  <c r="CJ13" i="91"/>
  <c r="N14" i="91"/>
  <c r="AI14" i="91"/>
  <c r="P15" i="91"/>
  <c r="CK15" i="91"/>
  <c r="BR16" i="91"/>
  <c r="BA17" i="91"/>
  <c r="S18" i="91"/>
  <c r="K18" i="91"/>
  <c r="P18" i="91" s="1"/>
  <c r="AF18" i="91"/>
  <c r="AK19" i="91"/>
  <c r="BS19" i="91"/>
  <c r="BQ21" i="91"/>
  <c r="AK22" i="91"/>
  <c r="AK23" i="91"/>
  <c r="BR23" i="91"/>
  <c r="M24" i="91"/>
  <c r="O24" i="91"/>
  <c r="R24" i="91"/>
  <c r="K27" i="91"/>
  <c r="Q27" i="91"/>
  <c r="BC28" i="91"/>
  <c r="AE30" i="91"/>
  <c r="AF30" i="91"/>
  <c r="AK30" i="91"/>
  <c r="AJ30" i="91"/>
  <c r="AG30" i="91"/>
  <c r="AK31" i="91"/>
  <c r="AI31" i="91"/>
  <c r="AC31" i="91"/>
  <c r="AJ31" i="91" s="1"/>
  <c r="AF36" i="91"/>
  <c r="AE36" i="91"/>
  <c r="AZ47" i="91"/>
  <c r="BA47" i="91"/>
  <c r="AU47" i="91"/>
  <c r="BC47" i="91"/>
  <c r="AW43" i="91"/>
  <c r="AX43" i="91"/>
  <c r="CM8" i="91"/>
  <c r="R9" i="91"/>
  <c r="AI9" i="91"/>
  <c r="AZ9" i="91"/>
  <c r="AI10" i="91"/>
  <c r="BC10" i="91"/>
  <c r="K11" i="91"/>
  <c r="R11" i="91" s="1"/>
  <c r="BT11" i="91"/>
  <c r="K12" i="91"/>
  <c r="S12" i="91" s="1"/>
  <c r="Q12" i="91"/>
  <c r="AJ14" i="91"/>
  <c r="BB15" i="91"/>
  <c r="AZ15" i="91"/>
  <c r="CL15" i="91"/>
  <c r="R17" i="91"/>
  <c r="P17" i="91"/>
  <c r="AH18" i="91"/>
  <c r="BC19" i="91"/>
  <c r="BU21" i="91"/>
  <c r="AW22" i="91"/>
  <c r="AY22" i="91"/>
  <c r="BB22" i="91"/>
  <c r="AZ23" i="91"/>
  <c r="AY23" i="91"/>
  <c r="AU23" i="91"/>
  <c r="BC23" i="91"/>
  <c r="BM28" i="91"/>
  <c r="BU28" i="91" s="1"/>
  <c r="BS28" i="91"/>
  <c r="CK32" i="91"/>
  <c r="CE32" i="91"/>
  <c r="CJ32" i="91" s="1"/>
  <c r="AU34" i="91"/>
  <c r="BB34" i="91" s="1"/>
  <c r="BA34" i="91"/>
  <c r="AE56" i="91"/>
  <c r="AF56" i="91"/>
  <c r="AF73" i="91"/>
  <c r="AE73" i="91"/>
  <c r="AH20" i="91"/>
  <c r="AG20" i="91"/>
  <c r="AC20" i="91"/>
  <c r="AJ20" i="91" s="1"/>
  <c r="AK20" i="91"/>
  <c r="N49" i="91"/>
  <c r="M49" i="91"/>
  <c r="S49" i="91"/>
  <c r="K9" i="91"/>
  <c r="Q10" i="91"/>
  <c r="AK10" i="91"/>
  <c r="BM10" i="91"/>
  <c r="BT10" i="91" s="1"/>
  <c r="CI10" i="91"/>
  <c r="AG11" i="91"/>
  <c r="AZ11" i="91"/>
  <c r="AI12" i="91"/>
  <c r="CI12" i="91"/>
  <c r="CL12" i="91"/>
  <c r="AJ13" i="91"/>
  <c r="BM13" i="91"/>
  <c r="BS13" i="91"/>
  <c r="CI13" i="91"/>
  <c r="AU14" i="91"/>
  <c r="AY14" i="91" s="1"/>
  <c r="BO14" i="91"/>
  <c r="CK14" i="91"/>
  <c r="K16" i="91"/>
  <c r="O16" i="91" s="1"/>
  <c r="AE16" i="91"/>
  <c r="BA16" i="91"/>
  <c r="BM17" i="91"/>
  <c r="BU17" i="91" s="1"/>
  <c r="CG17" i="91"/>
  <c r="O18" i="91"/>
  <c r="BT18" i="91"/>
  <c r="BR18" i="91"/>
  <c r="S20" i="91"/>
  <c r="CG20" i="91"/>
  <c r="CI20" i="91"/>
  <c r="CL20" i="91"/>
  <c r="CE21" i="91"/>
  <c r="CJ21" i="91" s="1"/>
  <c r="BT23" i="91"/>
  <c r="N24" i="91"/>
  <c r="S25" i="91"/>
  <c r="BP26" i="91"/>
  <c r="CE29" i="91"/>
  <c r="CJ29" i="91" s="1"/>
  <c r="CK29" i="91"/>
  <c r="AH30" i="91"/>
  <c r="CJ30" i="91"/>
  <c r="CI30" i="91"/>
  <c r="CG30" i="91"/>
  <c r="CH30" i="91"/>
  <c r="AU31" i="91"/>
  <c r="AY31" i="91" s="1"/>
  <c r="BA31" i="91"/>
  <c r="CL32" i="91"/>
  <c r="CE33" i="91"/>
  <c r="CL33" i="91" s="1"/>
  <c r="CK33" i="91"/>
  <c r="AK36" i="91"/>
  <c r="CI11" i="91"/>
  <c r="AY13" i="91"/>
  <c r="O15" i="91"/>
  <c r="BQ16" i="91"/>
  <c r="CL19" i="91"/>
  <c r="CK19" i="91"/>
  <c r="BB21" i="91"/>
  <c r="BA21" i="91"/>
  <c r="R23" i="91"/>
  <c r="Q23" i="91"/>
  <c r="AU24" i="91"/>
  <c r="AZ24" i="91" s="1"/>
  <c r="AI25" i="91"/>
  <c r="AG25" i="91"/>
  <c r="K26" i="91"/>
  <c r="S26" i="91" s="1"/>
  <c r="CK26" i="91"/>
  <c r="CI26" i="91"/>
  <c r="BM27" i="91"/>
  <c r="BT27" i="91" s="1"/>
  <c r="BA28" i="91"/>
  <c r="AY28" i="91"/>
  <c r="AK29" i="91"/>
  <c r="AC29" i="91"/>
  <c r="AJ29" i="91"/>
  <c r="K33" i="91"/>
  <c r="O33" i="91" s="1"/>
  <c r="Q33" i="91"/>
  <c r="CG31" i="91"/>
  <c r="CH31" i="91"/>
  <c r="CM31" i="91"/>
  <c r="CL31" i="91"/>
  <c r="R25" i="91"/>
  <c r="P25" i="91"/>
  <c r="O25" i="91"/>
  <c r="BT26" i="91"/>
  <c r="BR26" i="91"/>
  <c r="BQ26" i="91"/>
  <c r="AJ28" i="91"/>
  <c r="AH28" i="91"/>
  <c r="AG28" i="91"/>
  <c r="N31" i="91"/>
  <c r="M31" i="91"/>
  <c r="BP32" i="91"/>
  <c r="BO32" i="91"/>
  <c r="BO34" i="91"/>
  <c r="BQ15" i="91"/>
  <c r="AG17" i="91"/>
  <c r="CI18" i="91"/>
  <c r="CI19" i="91"/>
  <c r="AY21" i="91"/>
  <c r="O23" i="91"/>
  <c r="AJ25" i="91"/>
  <c r="BQ25" i="91"/>
  <c r="BO25" i="91"/>
  <c r="P26" i="91"/>
  <c r="CL26" i="91"/>
  <c r="AE27" i="91"/>
  <c r="BB28" i="91"/>
  <c r="CI28" i="91"/>
  <c r="CG28" i="91"/>
  <c r="AH29" i="91"/>
  <c r="Q31" i="91"/>
  <c r="P31" i="91"/>
  <c r="S31" i="91"/>
  <c r="R31" i="91"/>
  <c r="CI31" i="91"/>
  <c r="BU32" i="91"/>
  <c r="AF33" i="91"/>
  <c r="AE33" i="91"/>
  <c r="BR34" i="91"/>
  <c r="N38" i="91"/>
  <c r="M38" i="91"/>
  <c r="P38" i="91"/>
  <c r="R45" i="91"/>
  <c r="O45" i="91"/>
  <c r="Q45" i="91"/>
  <c r="P45" i="91"/>
  <c r="K45" i="91"/>
  <c r="S45" i="91"/>
  <c r="CM19" i="91"/>
  <c r="AY20" i="91"/>
  <c r="BC21" i="91"/>
  <c r="O22" i="91"/>
  <c r="S23" i="91"/>
  <c r="BQ23" i="91"/>
  <c r="Q25" i="91"/>
  <c r="BP25" i="91"/>
  <c r="BS26" i="91"/>
  <c r="AI28" i="91"/>
  <c r="CH28" i="91"/>
  <c r="N30" i="91"/>
  <c r="M30" i="91"/>
  <c r="BP31" i="91"/>
  <c r="BO31" i="91"/>
  <c r="AH33" i="91"/>
  <c r="CK34" i="91"/>
  <c r="CI34" i="91"/>
  <c r="CE34" i="91"/>
  <c r="CJ34" i="91" s="1"/>
  <c r="AU35" i="91"/>
  <c r="AY35" i="91" s="1"/>
  <c r="AJ36" i="91"/>
  <c r="AG36" i="91"/>
  <c r="AI36" i="91"/>
  <c r="AH36" i="91"/>
  <c r="S38" i="91"/>
  <c r="AE54" i="91"/>
  <c r="AF54" i="91"/>
  <c r="AU19" i="91"/>
  <c r="K21" i="91"/>
  <c r="BM22" i="91"/>
  <c r="BU22" i="91" s="1"/>
  <c r="AC24" i="91"/>
  <c r="AK24" i="91" s="1"/>
  <c r="BS24" i="91"/>
  <c r="CE25" i="91"/>
  <c r="CM25" i="91" s="1"/>
  <c r="AI26" i="91"/>
  <c r="AU27" i="91"/>
  <c r="BC27" i="91" s="1"/>
  <c r="CK27" i="91"/>
  <c r="K29" i="91"/>
  <c r="BA29" i="91"/>
  <c r="R30" i="91"/>
  <c r="CL30" i="91"/>
  <c r="CK30" i="91"/>
  <c r="BT31" i="91"/>
  <c r="BB32" i="91"/>
  <c r="BA32" i="91"/>
  <c r="AJ33" i="91"/>
  <c r="BU34" i="91"/>
  <c r="BU35" i="91"/>
  <c r="S36" i="91"/>
  <c r="K36" i="91"/>
  <c r="P36" i="91"/>
  <c r="O36" i="91"/>
  <c r="BR36" i="91"/>
  <c r="BP36" i="91"/>
  <c r="BO36" i="91"/>
  <c r="BT43" i="91"/>
  <c r="BO43" i="91"/>
  <c r="BU43" i="91"/>
  <c r="AC44" i="91"/>
  <c r="AK44" i="91" s="1"/>
  <c r="AH44" i="91"/>
  <c r="AF45" i="91"/>
  <c r="AJ45" i="91"/>
  <c r="AE45" i="91"/>
  <c r="AE50" i="91"/>
  <c r="AF50" i="91"/>
  <c r="AH50" i="91"/>
  <c r="AG50" i="91"/>
  <c r="R55" i="91"/>
  <c r="K55" i="91"/>
  <c r="S55" i="91" s="1"/>
  <c r="Q55" i="91"/>
  <c r="P55" i="91"/>
  <c r="BM58" i="91"/>
  <c r="AI60" i="91"/>
  <c r="AK60" i="91"/>
  <c r="AG60" i="91"/>
  <c r="AC60" i="91"/>
  <c r="AJ60" i="91" s="1"/>
  <c r="AJ62" i="91"/>
  <c r="AI62" i="91"/>
  <c r="AH62" i="91"/>
  <c r="AK62" i="91"/>
  <c r="AG62" i="91"/>
  <c r="AE78" i="91"/>
  <c r="AF78" i="91"/>
  <c r="AG78" i="91"/>
  <c r="S30" i="91"/>
  <c r="BM30" i="91"/>
  <c r="BU30" i="91" s="1"/>
  <c r="BU31" i="91"/>
  <c r="AC32" i="91"/>
  <c r="AW32" i="91"/>
  <c r="AK33" i="91"/>
  <c r="R34" i="91"/>
  <c r="Q34" i="91"/>
  <c r="AE34" i="91"/>
  <c r="N35" i="91"/>
  <c r="N43" i="91"/>
  <c r="M43" i="91"/>
  <c r="AI44" i="91"/>
  <c r="BB60" i="91"/>
  <c r="AX60" i="91"/>
  <c r="BC60" i="91"/>
  <c r="AY60" i="91"/>
  <c r="AW60" i="91"/>
  <c r="AY32" i="91"/>
  <c r="BT32" i="91"/>
  <c r="AG34" i="91"/>
  <c r="AC37" i="91"/>
  <c r="AK37" i="91" s="1"/>
  <c r="AI37" i="91"/>
  <c r="R38" i="91"/>
  <c r="Q38" i="91"/>
  <c r="O38" i="91"/>
  <c r="BR43" i="91"/>
  <c r="AI47" i="91"/>
  <c r="AH47" i="91"/>
  <c r="AG47" i="91"/>
  <c r="AC47" i="91"/>
  <c r="AK47" i="91"/>
  <c r="AJ47" i="91"/>
  <c r="AW53" i="91"/>
  <c r="AX53" i="91"/>
  <c r="AY53" i="91"/>
  <c r="BB54" i="91"/>
  <c r="AX54" i="91"/>
  <c r="BC54" i="91"/>
  <c r="AZ54" i="91"/>
  <c r="AY54" i="91"/>
  <c r="AW54" i="91"/>
  <c r="AJ56" i="91"/>
  <c r="AI56" i="91"/>
  <c r="AK56" i="91"/>
  <c r="AH56" i="91"/>
  <c r="AG56" i="91"/>
  <c r="AF59" i="91"/>
  <c r="AH59" i="91"/>
  <c r="AG59" i="91"/>
  <c r="AE59" i="91"/>
  <c r="AJ59" i="91"/>
  <c r="AZ60" i="91"/>
  <c r="AW61" i="91"/>
  <c r="AX61" i="91"/>
  <c r="BB61" i="91"/>
  <c r="AY61" i="91"/>
  <c r="AJ66" i="91"/>
  <c r="AI66" i="91"/>
  <c r="AK66" i="91"/>
  <c r="AH66" i="91"/>
  <c r="AC66" i="91"/>
  <c r="BT34" i="91"/>
  <c r="BQ34" i="91"/>
  <c r="BT35" i="91"/>
  <c r="BS35" i="91"/>
  <c r="BA36" i="91"/>
  <c r="AY36" i="91"/>
  <c r="AI73" i="91"/>
  <c r="AK73" i="91"/>
  <c r="AG73" i="91"/>
  <c r="AH73" i="91"/>
  <c r="AJ73" i="91"/>
  <c r="BS32" i="91"/>
  <c r="BR32" i="91"/>
  <c r="P35" i="91"/>
  <c r="M35" i="91"/>
  <c r="CE37" i="91"/>
  <c r="AW41" i="91"/>
  <c r="BC41" i="91"/>
  <c r="AY41" i="91"/>
  <c r="AX41" i="91"/>
  <c r="AZ43" i="91"/>
  <c r="BB43" i="91"/>
  <c r="BA43" i="91"/>
  <c r="BC43" i="91"/>
  <c r="AY43" i="91"/>
  <c r="BU47" i="91"/>
  <c r="BT47" i="91"/>
  <c r="BP47" i="91"/>
  <c r="BO47" i="91"/>
  <c r="AW51" i="91"/>
  <c r="AX51" i="91"/>
  <c r="AY51" i="91"/>
  <c r="AE62" i="91"/>
  <c r="AF62" i="91"/>
  <c r="AU30" i="91"/>
  <c r="K32" i="91"/>
  <c r="AH34" i="91"/>
  <c r="CJ35" i="91"/>
  <c r="AZ37" i="91"/>
  <c r="AZ41" i="91"/>
  <c r="BB41" i="91"/>
  <c r="BP41" i="91"/>
  <c r="S43" i="91"/>
  <c r="AI45" i="91"/>
  <c r="AH45" i="91"/>
  <c r="AG45" i="91"/>
  <c r="BC45" i="91"/>
  <c r="K46" i="91"/>
  <c r="R46" i="91" s="1"/>
  <c r="AH46" i="91"/>
  <c r="N47" i="91"/>
  <c r="M47" i="91"/>
  <c r="BQ47" i="91"/>
  <c r="BU49" i="91"/>
  <c r="BT49" i="91"/>
  <c r="BB50" i="91"/>
  <c r="AX50" i="91"/>
  <c r="AY50" i="91"/>
  <c r="AW50" i="91"/>
  <c r="BU52" i="91"/>
  <c r="BM52" i="91"/>
  <c r="BR52" i="91"/>
  <c r="BQ52" i="91"/>
  <c r="AF53" i="91"/>
  <c r="AJ53" i="91"/>
  <c r="AH53" i="91"/>
  <c r="AG53" i="91"/>
  <c r="BU56" i="91"/>
  <c r="BM56" i="91"/>
  <c r="BR56" i="91"/>
  <c r="BQ56" i="91"/>
  <c r="BS56" i="91"/>
  <c r="BB58" i="91"/>
  <c r="AX58" i="91"/>
  <c r="AZ58" i="91"/>
  <c r="AY58" i="91"/>
  <c r="AW58" i="91"/>
  <c r="R61" i="91"/>
  <c r="O61" i="91"/>
  <c r="K61" i="91"/>
  <c r="Q61" i="91"/>
  <c r="S61" i="91"/>
  <c r="P61" i="91"/>
  <c r="AE64" i="91"/>
  <c r="AF64" i="91"/>
  <c r="AK64" i="91"/>
  <c r="K65" i="91"/>
  <c r="Q65" i="91"/>
  <c r="AF67" i="91"/>
  <c r="AK67" i="91"/>
  <c r="AG67" i="91"/>
  <c r="AE67" i="91"/>
  <c r="AE68" i="91"/>
  <c r="AF68" i="91"/>
  <c r="AJ76" i="91"/>
  <c r="AH76" i="91"/>
  <c r="AC76" i="91"/>
  <c r="AI76" i="91"/>
  <c r="K37" i="91"/>
  <c r="S37" i="91" s="1"/>
  <c r="BR37" i="91"/>
  <c r="BC38" i="91"/>
  <c r="BT38" i="91"/>
  <c r="AH39" i="91"/>
  <c r="AY39" i="91"/>
  <c r="AU40" i="91"/>
  <c r="BT40" i="91"/>
  <c r="AI41" i="91"/>
  <c r="AH41" i="91"/>
  <c r="BR41" i="91"/>
  <c r="AJ42" i="91"/>
  <c r="AC42" i="91"/>
  <c r="BQ45" i="91"/>
  <c r="BT45" i="91"/>
  <c r="R47" i="91"/>
  <c r="O47" i="91"/>
  <c r="AI49" i="91"/>
  <c r="AJ49" i="91"/>
  <c r="AH49" i="91"/>
  <c r="AG49" i="91"/>
  <c r="BQ49" i="91"/>
  <c r="AZ51" i="91"/>
  <c r="BC51" i="91"/>
  <c r="BB51" i="91"/>
  <c r="BA51" i="91"/>
  <c r="AF55" i="91"/>
  <c r="AJ55" i="91"/>
  <c r="AU69" i="91"/>
  <c r="BB69" i="91" s="1"/>
  <c r="BC69" i="91"/>
  <c r="BA69" i="91"/>
  <c r="R71" i="91"/>
  <c r="O71" i="91"/>
  <c r="Q71" i="91"/>
  <c r="K71" i="91"/>
  <c r="S71" i="91"/>
  <c r="AE72" i="91"/>
  <c r="AF72" i="91"/>
  <c r="BS37" i="91"/>
  <c r="AI43" i="91"/>
  <c r="AH43" i="91"/>
  <c r="AG43" i="91"/>
  <c r="K44" i="91"/>
  <c r="R44" i="91"/>
  <c r="O57" i="91"/>
  <c r="K57" i="91"/>
  <c r="S57" i="91" s="1"/>
  <c r="Q57" i="91"/>
  <c r="AF61" i="91"/>
  <c r="AK61" i="91"/>
  <c r="AJ61" i="91"/>
  <c r="O63" i="91"/>
  <c r="K63" i="91"/>
  <c r="P63" i="91" s="1"/>
  <c r="Q63" i="91"/>
  <c r="BB64" i="91"/>
  <c r="AY64" i="91"/>
  <c r="AX64" i="91"/>
  <c r="AZ64" i="91"/>
  <c r="AF71" i="91"/>
  <c r="AE71" i="91"/>
  <c r="K80" i="91"/>
  <c r="P80" i="91" s="1"/>
  <c r="Q80" i="91"/>
  <c r="R80" i="91"/>
  <c r="BO88" i="91"/>
  <c r="BU88" i="91"/>
  <c r="BP88" i="91"/>
  <c r="BQ88" i="91"/>
  <c r="BM37" i="91"/>
  <c r="BU37" i="91" s="1"/>
  <c r="K42" i="91"/>
  <c r="R42" i="91" s="1"/>
  <c r="AJ43" i="91"/>
  <c r="BQ43" i="91"/>
  <c r="AG48" i="91"/>
  <c r="BM50" i="91"/>
  <c r="BQ50" i="91" s="1"/>
  <c r="BR50" i="91"/>
  <c r="BT50" i="91"/>
  <c r="BS50" i="91"/>
  <c r="AF51" i="91"/>
  <c r="AG51" i="91"/>
  <c r="AE51" i="91"/>
  <c r="BT52" i="91"/>
  <c r="AZ53" i="91"/>
  <c r="BC53" i="91"/>
  <c r="AG55" i="91"/>
  <c r="AW57" i="91"/>
  <c r="AX57" i="91"/>
  <c r="AE58" i="91"/>
  <c r="AF58" i="91"/>
  <c r="AE61" i="91"/>
  <c r="AZ63" i="91"/>
  <c r="BA63" i="91"/>
  <c r="AY63" i="91"/>
  <c r="AU63" i="91"/>
  <c r="BB63" i="91" s="1"/>
  <c r="AW64" i="91"/>
  <c r="BM66" i="91"/>
  <c r="BR66" i="91"/>
  <c r="BS66" i="91"/>
  <c r="BQ66" i="91"/>
  <c r="BT66" i="91"/>
  <c r="AU67" i="91"/>
  <c r="BC67" i="91" s="1"/>
  <c r="BB67" i="91"/>
  <c r="AY67" i="91"/>
  <c r="BA75" i="91"/>
  <c r="AU75" i="91"/>
  <c r="BC75" i="91" s="1"/>
  <c r="R43" i="91"/>
  <c r="O43" i="91"/>
  <c r="AK43" i="91"/>
  <c r="P44" i="91"/>
  <c r="AZ45" i="91"/>
  <c r="BB45" i="91"/>
  <c r="BA45" i="91"/>
  <c r="AC46" i="91"/>
  <c r="S48" i="91"/>
  <c r="K48" i="91"/>
  <c r="R48" i="91"/>
  <c r="AH48" i="91"/>
  <c r="R49" i="91"/>
  <c r="O49" i="91"/>
  <c r="P49" i="91"/>
  <c r="AZ49" i="91"/>
  <c r="BC49" i="91"/>
  <c r="BB49" i="91"/>
  <c r="BA49" i="91"/>
  <c r="BB52" i="91"/>
  <c r="AX52" i="91"/>
  <c r="BC52" i="91"/>
  <c r="AZ52" i="91"/>
  <c r="AY52" i="91"/>
  <c r="AJ54" i="91"/>
  <c r="AI54" i="91"/>
  <c r="AK54" i="91"/>
  <c r="AH54" i="91"/>
  <c r="AG54" i="91"/>
  <c r="AG61" i="91"/>
  <c r="K67" i="91"/>
  <c r="Q67" i="91"/>
  <c r="AE70" i="91"/>
  <c r="AF70" i="91"/>
  <c r="AE74" i="91"/>
  <c r="AF74" i="91"/>
  <c r="AJ70" i="91"/>
  <c r="AK70" i="91"/>
  <c r="AH70" i="91"/>
  <c r="AG70" i="91"/>
  <c r="O75" i="91"/>
  <c r="Q75" i="91"/>
  <c r="K75" i="91"/>
  <c r="BO81" i="91"/>
  <c r="BR81" i="91"/>
  <c r="BT81" i="91"/>
  <c r="BU81" i="91"/>
  <c r="BQ81" i="91"/>
  <c r="BP81" i="91"/>
  <c r="AC83" i="91"/>
  <c r="AI83" i="91"/>
  <c r="BP95" i="91"/>
  <c r="BO95" i="91"/>
  <c r="BQ95" i="91"/>
  <c r="BT95" i="91"/>
  <c r="BU95" i="91"/>
  <c r="BR95" i="91"/>
  <c r="BU62" i="91"/>
  <c r="BM62" i="91"/>
  <c r="BQ62" i="91" s="1"/>
  <c r="BR62" i="91"/>
  <c r="AU65" i="91"/>
  <c r="BC65" i="91" s="1"/>
  <c r="AJ68" i="91"/>
  <c r="AI68" i="91"/>
  <c r="AG68" i="91"/>
  <c r="BM68" i="91"/>
  <c r="BR68" i="91" s="1"/>
  <c r="BS68" i="91"/>
  <c r="BQ68" i="91"/>
  <c r="AF69" i="91"/>
  <c r="AK69" i="91"/>
  <c r="AI70" i="91"/>
  <c r="AZ73" i="91"/>
  <c r="BA73" i="91"/>
  <c r="AU73" i="91"/>
  <c r="BC73" i="91"/>
  <c r="P75" i="91"/>
  <c r="AI77" i="91"/>
  <c r="AK77" i="91"/>
  <c r="AG77" i="91"/>
  <c r="AJ77" i="91"/>
  <c r="AH77" i="91"/>
  <c r="AI79" i="91"/>
  <c r="AK79" i="91"/>
  <c r="AG79" i="91"/>
  <c r="AJ79" i="91"/>
  <c r="AH79" i="91"/>
  <c r="AF80" i="91"/>
  <c r="AE80" i="91"/>
  <c r="AH80" i="91"/>
  <c r="AU86" i="91"/>
  <c r="BB86" i="91" s="1"/>
  <c r="BA86" i="91"/>
  <c r="AX93" i="91"/>
  <c r="AW93" i="91"/>
  <c r="BS94" i="91"/>
  <c r="BR94" i="91"/>
  <c r="BU94" i="91"/>
  <c r="BM94" i="91"/>
  <c r="BT94" i="91" s="1"/>
  <c r="AI71" i="91"/>
  <c r="AK71" i="91"/>
  <c r="AG71" i="91"/>
  <c r="AH71" i="91"/>
  <c r="AJ74" i="91"/>
  <c r="AK74" i="91"/>
  <c r="AH74" i="91"/>
  <c r="AG74" i="91"/>
  <c r="S75" i="91"/>
  <c r="AE77" i="91"/>
  <c r="AE79" i="91"/>
  <c r="BA80" i="91"/>
  <c r="AZ80" i="91"/>
  <c r="AU80" i="91"/>
  <c r="BC80" i="91"/>
  <c r="BO82" i="91"/>
  <c r="BT82" i="91"/>
  <c r="BQ82" i="91"/>
  <c r="BU82" i="91"/>
  <c r="BP82" i="91"/>
  <c r="BP85" i="91"/>
  <c r="BO85" i="91"/>
  <c r="BR85" i="91"/>
  <c r="BU85" i="91"/>
  <c r="BQ85" i="91"/>
  <c r="P95" i="91"/>
  <c r="S95" i="91"/>
  <c r="N95" i="91"/>
  <c r="R95" i="91"/>
  <c r="M95" i="91"/>
  <c r="AX99" i="91"/>
  <c r="AW99" i="91"/>
  <c r="AZ99" i="91"/>
  <c r="BC99" i="91"/>
  <c r="BM42" i="91"/>
  <c r="BR42" i="91" s="1"/>
  <c r="BU44" i="91"/>
  <c r="BM44" i="91"/>
  <c r="BR44" i="91" s="1"/>
  <c r="BU46" i="91"/>
  <c r="BM46" i="91"/>
  <c r="BR46" i="91"/>
  <c r="BU48" i="91"/>
  <c r="BM48" i="91"/>
  <c r="BR48" i="91"/>
  <c r="AE52" i="91"/>
  <c r="AF52" i="91"/>
  <c r="K53" i="91"/>
  <c r="Q53" i="91"/>
  <c r="AZ57" i="91"/>
  <c r="BB62" i="91"/>
  <c r="AX62" i="91"/>
  <c r="AF63" i="91"/>
  <c r="AK63" i="91"/>
  <c r="AJ64" i="91"/>
  <c r="AI64" i="91"/>
  <c r="AG64" i="91"/>
  <c r="BM64" i="91"/>
  <c r="BS64" i="91"/>
  <c r="AF65" i="91"/>
  <c r="AK65" i="91"/>
  <c r="BA65" i="91"/>
  <c r="AK68" i="91"/>
  <c r="AE69" i="91"/>
  <c r="AJ71" i="91"/>
  <c r="Q73" i="91"/>
  <c r="K73" i="91"/>
  <c r="P73" i="91" s="1"/>
  <c r="AY73" i="91"/>
  <c r="AI74" i="91"/>
  <c r="AF75" i="91"/>
  <c r="AE75" i="91"/>
  <c r="AY80" i="91"/>
  <c r="AZ93" i="91"/>
  <c r="BS98" i="91"/>
  <c r="BR98" i="91"/>
  <c r="BQ98" i="91"/>
  <c r="BM98" i="91"/>
  <c r="BT98" i="91" s="1"/>
  <c r="AJ52" i="91"/>
  <c r="AI52" i="91"/>
  <c r="BM54" i="91"/>
  <c r="BQ54" i="91" s="1"/>
  <c r="BR54" i="91"/>
  <c r="BB56" i="91"/>
  <c r="AX56" i="91"/>
  <c r="AY57" i="91"/>
  <c r="K59" i="91"/>
  <c r="Q59" i="91"/>
  <c r="BM60" i="91"/>
  <c r="BS62" i="91"/>
  <c r="AH64" i="91"/>
  <c r="BB68" i="91"/>
  <c r="AY68" i="91"/>
  <c r="AX68" i="91"/>
  <c r="BT68" i="91"/>
  <c r="AG69" i="91"/>
  <c r="BA71" i="91"/>
  <c r="AU71" i="91"/>
  <c r="BC71" i="91"/>
  <c r="BB73" i="91"/>
  <c r="AI75" i="91"/>
  <c r="AK75" i="91"/>
  <c r="AG75" i="91"/>
  <c r="AH75" i="91"/>
  <c r="BB80" i="91"/>
  <c r="BB84" i="91"/>
  <c r="BA84" i="91"/>
  <c r="AZ84" i="91"/>
  <c r="AY84" i="91"/>
  <c r="AU84" i="91"/>
  <c r="BT85" i="91"/>
  <c r="AJ48" i="91"/>
  <c r="AJ50" i="91"/>
  <c r="K51" i="91"/>
  <c r="Q51" i="91"/>
  <c r="AZ55" i="91"/>
  <c r="AJ58" i="91"/>
  <c r="AI58" i="91"/>
  <c r="AZ61" i="91"/>
  <c r="BT62" i="91"/>
  <c r="BB66" i="91"/>
  <c r="AY66" i="91"/>
  <c r="AX66" i="91"/>
  <c r="K69" i="91"/>
  <c r="S69" i="91"/>
  <c r="Q69" i="91"/>
  <c r="AH69" i="91"/>
  <c r="AJ72" i="91"/>
  <c r="AK72" i="91"/>
  <c r="AH72" i="91"/>
  <c r="AG72" i="91"/>
  <c r="S73" i="91"/>
  <c r="AJ75" i="91"/>
  <c r="AX77" i="91"/>
  <c r="AJ78" i="91"/>
  <c r="AI78" i="91"/>
  <c r="AH78" i="91"/>
  <c r="BR80" i="91"/>
  <c r="BM80" i="91"/>
  <c r="BQ80" i="91" s="1"/>
  <c r="BT80" i="91"/>
  <c r="BU80" i="91"/>
  <c r="BS80" i="91"/>
  <c r="BB81" i="91"/>
  <c r="AU81" i="91"/>
  <c r="BA81" i="91"/>
  <c r="BC84" i="91"/>
  <c r="AY95" i="91"/>
  <c r="BA95" i="91"/>
  <c r="BC95" i="91"/>
  <c r="AU95" i="91"/>
  <c r="BB95" i="91" s="1"/>
  <c r="AC99" i="91"/>
  <c r="AI99" i="91"/>
  <c r="S50" i="91"/>
  <c r="K50" i="91"/>
  <c r="AK51" i="91"/>
  <c r="S52" i="91"/>
  <c r="K52" i="91"/>
  <c r="AK53" i="91"/>
  <c r="S54" i="91"/>
  <c r="K54" i="91"/>
  <c r="AK55" i="91"/>
  <c r="K56" i="91"/>
  <c r="AK57" i="91"/>
  <c r="K58" i="91"/>
  <c r="AK59" i="91"/>
  <c r="K60" i="91"/>
  <c r="K62" i="91"/>
  <c r="S64" i="91"/>
  <c r="K64" i="91"/>
  <c r="S66" i="91"/>
  <c r="K66" i="91"/>
  <c r="K68" i="91"/>
  <c r="P68" i="91" s="1"/>
  <c r="K70" i="91"/>
  <c r="R78" i="91"/>
  <c r="AC82" i="91"/>
  <c r="AI82" i="91"/>
  <c r="BB87" i="91"/>
  <c r="AZ87" i="91"/>
  <c r="AU87" i="91"/>
  <c r="BA87" i="91"/>
  <c r="BQ90" i="91"/>
  <c r="R72" i="91"/>
  <c r="R76" i="91"/>
  <c r="R77" i="91"/>
  <c r="O77" i="91"/>
  <c r="Q77" i="91"/>
  <c r="R79" i="91"/>
  <c r="O79" i="91"/>
  <c r="Q79" i="91"/>
  <c r="AJ80" i="91"/>
  <c r="AG80" i="91"/>
  <c r="AK80" i="91"/>
  <c r="AY83" i="91"/>
  <c r="BA83" i="91"/>
  <c r="AU83" i="91"/>
  <c r="BB83" i="91" s="1"/>
  <c r="AG97" i="91"/>
  <c r="AK97" i="91"/>
  <c r="AC97" i="91"/>
  <c r="AI97" i="91"/>
  <c r="R81" i="91"/>
  <c r="M81" i="91"/>
  <c r="P83" i="91"/>
  <c r="S83" i="91"/>
  <c r="N83" i="91"/>
  <c r="R83" i="91"/>
  <c r="AH91" i="91"/>
  <c r="AG91" i="91"/>
  <c r="AC91" i="91"/>
  <c r="AJ91" i="91" s="1"/>
  <c r="AI91" i="91"/>
  <c r="BT96" i="91"/>
  <c r="BS96" i="91"/>
  <c r="BR96" i="91"/>
  <c r="BM96" i="91"/>
  <c r="BQ96" i="91" s="1"/>
  <c r="P60" i="91"/>
  <c r="P64" i="91"/>
  <c r="P66" i="91"/>
  <c r="BP69" i="91"/>
  <c r="P70" i="91"/>
  <c r="P77" i="91"/>
  <c r="AZ77" i="91"/>
  <c r="BA77" i="91"/>
  <c r="P79" i="91"/>
  <c r="AZ79" i="91"/>
  <c r="BA79" i="91"/>
  <c r="AI80" i="91"/>
  <c r="BB82" i="91"/>
  <c r="BA82" i="91"/>
  <c r="AU82" i="91"/>
  <c r="AZ82" i="91" s="1"/>
  <c r="AC84" i="91"/>
  <c r="AJ84" i="91" s="1"/>
  <c r="AG84" i="91"/>
  <c r="AI84" i="91"/>
  <c r="AY91" i="91"/>
  <c r="BB91" i="91"/>
  <c r="AU91" i="91"/>
  <c r="BA91" i="91"/>
  <c r="AZ91" i="91"/>
  <c r="BM70" i="91"/>
  <c r="BR70" i="91"/>
  <c r="BM72" i="91"/>
  <c r="BM74" i="91"/>
  <c r="BR74" i="91" s="1"/>
  <c r="BM76" i="91"/>
  <c r="BR76" i="91" s="1"/>
  <c r="BU78" i="91"/>
  <c r="BM78" i="91"/>
  <c r="BR78" i="91" s="1"/>
  <c r="BT79" i="91"/>
  <c r="O83" i="91"/>
  <c r="BO84" i="91"/>
  <c r="BT84" i="91"/>
  <c r="N87" i="91"/>
  <c r="M89" i="91"/>
  <c r="AX89" i="91"/>
  <c r="AW89" i="91"/>
  <c r="N93" i="91"/>
  <c r="AY93" i="91"/>
  <c r="BB93" i="91"/>
  <c r="BC93" i="91"/>
  <c r="BC94" i="91"/>
  <c r="AU94" i="91"/>
  <c r="BB94" i="91" s="1"/>
  <c r="BA94" i="91"/>
  <c r="BQ97" i="91"/>
  <c r="AH85" i="91"/>
  <c r="AK85" i="91"/>
  <c r="AC85" i="91"/>
  <c r="AJ85" i="91" s="1"/>
  <c r="BO86" i="91"/>
  <c r="BP86" i="91"/>
  <c r="BP87" i="91"/>
  <c r="BO87" i="91"/>
  <c r="BU87" i="91"/>
  <c r="BQ87" i="91"/>
  <c r="AK88" i="91"/>
  <c r="S90" i="91"/>
  <c r="R93" i="91"/>
  <c r="AX97" i="91"/>
  <c r="AW97" i="91"/>
  <c r="BT97" i="91"/>
  <c r="S72" i="91"/>
  <c r="K72" i="91"/>
  <c r="S74" i="91"/>
  <c r="K74" i="91"/>
  <c r="R74" i="91" s="1"/>
  <c r="K76" i="91"/>
  <c r="K78" i="91"/>
  <c r="S84" i="91"/>
  <c r="BQ84" i="91"/>
  <c r="BT86" i="91"/>
  <c r="BS86" i="91"/>
  <c r="BR86" i="91"/>
  <c r="AC87" i="91"/>
  <c r="AJ87" i="91" s="1"/>
  <c r="R89" i="91"/>
  <c r="BC90" i="91"/>
  <c r="AU90" i="91"/>
  <c r="BB90" i="91"/>
  <c r="BA90" i="91"/>
  <c r="BT92" i="91"/>
  <c r="BS92" i="91"/>
  <c r="BR92" i="91"/>
  <c r="BU92" i="91"/>
  <c r="BP93" i="91"/>
  <c r="BO93" i="91"/>
  <c r="BQ93" i="91"/>
  <c r="AU96" i="91"/>
  <c r="BB96" i="91" s="1"/>
  <c r="BA96" i="91"/>
  <c r="AY97" i="91"/>
  <c r="BB97" i="91"/>
  <c r="BA97" i="91"/>
  <c r="AC81" i="91"/>
  <c r="BO83" i="91"/>
  <c r="BR83" i="91"/>
  <c r="P85" i="91"/>
  <c r="S85" i="91"/>
  <c r="N85" i="91"/>
  <c r="BU86" i="91"/>
  <c r="BT87" i="91"/>
  <c r="AG89" i="91"/>
  <c r="AK89" i="91"/>
  <c r="AC89" i="91"/>
  <c r="AH89" i="91" s="1"/>
  <c r="AI89" i="91"/>
  <c r="BP89" i="91"/>
  <c r="BO89" i="91"/>
  <c r="BT89" i="91"/>
  <c r="BQ92" i="91"/>
  <c r="AH95" i="91"/>
  <c r="AG95" i="91"/>
  <c r="AC95" i="91"/>
  <c r="AI95" i="91"/>
  <c r="BC97" i="91"/>
  <c r="BC98" i="91"/>
  <c r="AU98" i="91"/>
  <c r="BB98" i="91"/>
  <c r="BA98" i="91"/>
  <c r="BA85" i="91"/>
  <c r="AU85" i="91"/>
  <c r="BC85" i="91" s="1"/>
  <c r="P87" i="91"/>
  <c r="R87" i="91"/>
  <c r="M87" i="91"/>
  <c r="S88" i="91"/>
  <c r="AU88" i="91"/>
  <c r="BB88" i="91" s="1"/>
  <c r="BA88" i="91"/>
  <c r="AY88" i="91"/>
  <c r="BS90" i="91"/>
  <c r="BR90" i="91"/>
  <c r="BM90" i="91"/>
  <c r="BT90" i="91" s="1"/>
  <c r="P93" i="91"/>
  <c r="M93" i="91"/>
  <c r="BP97" i="91"/>
  <c r="BO97" i="91"/>
  <c r="BU100" i="91"/>
  <c r="BM100" i="91"/>
  <c r="BT100" i="91" s="1"/>
  <c r="BS100" i="91"/>
  <c r="BS82" i="91"/>
  <c r="BR82" i="91"/>
  <c r="BS84" i="91"/>
  <c r="BR84" i="91"/>
  <c r="O89" i="91"/>
  <c r="BP91" i="91"/>
  <c r="BO91" i="91"/>
  <c r="BC92" i="91"/>
  <c r="AU92" i="91"/>
  <c r="BB92" i="91"/>
  <c r="BA92" i="91"/>
  <c r="AC93" i="91"/>
  <c r="S96" i="91"/>
  <c r="BP99" i="91"/>
  <c r="BO99" i="91"/>
  <c r="BC100" i="91"/>
  <c r="AU100" i="91"/>
  <c r="BB100" i="91"/>
  <c r="BA100" i="91"/>
  <c r="AZ100" i="91"/>
  <c r="O81" i="91"/>
  <c r="BT88" i="91"/>
  <c r="BS88" i="91"/>
  <c r="BR88" i="91"/>
  <c r="AY89" i="91"/>
  <c r="BB89" i="91"/>
  <c r="O95" i="91"/>
  <c r="AY99" i="91"/>
  <c r="BB99" i="91"/>
  <c r="BT99" i="91"/>
  <c r="P84" i="91"/>
  <c r="P88" i="91"/>
  <c r="AG88" i="91"/>
  <c r="P90" i="91"/>
  <c r="AG90" i="91"/>
  <c r="P96" i="91"/>
  <c r="AG96" i="91"/>
  <c r="AG100" i="91"/>
  <c r="K82" i="91"/>
  <c r="K84" i="91"/>
  <c r="K86" i="91"/>
  <c r="AJ86" i="91"/>
  <c r="K88" i="91"/>
  <c r="K90" i="91"/>
  <c r="AJ90" i="91"/>
  <c r="K92" i="91"/>
  <c r="K94" i="91"/>
  <c r="K96" i="91"/>
  <c r="AJ96" i="91"/>
  <c r="O97" i="91"/>
  <c r="K98" i="91"/>
  <c r="S98" i="91" s="1"/>
  <c r="AJ98" i="91"/>
  <c r="O99" i="91"/>
  <c r="K100" i="91"/>
  <c r="AJ100" i="91"/>
  <c r="AC86" i="91"/>
  <c r="AG86" i="91" s="1"/>
  <c r="AC88" i="91"/>
  <c r="AC90" i="91"/>
  <c r="AC92" i="91"/>
  <c r="AK92" i="91" s="1"/>
  <c r="AC94" i="91"/>
  <c r="AG94" i="91" s="1"/>
  <c r="AC96" i="91"/>
  <c r="P97" i="91"/>
  <c r="AC98" i="91"/>
  <c r="AK98" i="91" s="1"/>
  <c r="P99" i="91"/>
  <c r="AC100" i="91"/>
  <c r="AE10" i="90"/>
  <c r="AF10" i="90"/>
  <c r="AJ10" i="90"/>
  <c r="CM9" i="90"/>
  <c r="CH9" i="90"/>
  <c r="CG9" i="90"/>
  <c r="BO8" i="90"/>
  <c r="BP8" i="90"/>
  <c r="BT8" i="90"/>
  <c r="CG11" i="90"/>
  <c r="CH11" i="90"/>
  <c r="CL11" i="90"/>
  <c r="AK8" i="90"/>
  <c r="AF8" i="90"/>
  <c r="AE8" i="90"/>
  <c r="BC11" i="90"/>
  <c r="AX11" i="90"/>
  <c r="AW11" i="90"/>
  <c r="M13" i="90"/>
  <c r="N13" i="90"/>
  <c r="K8" i="90"/>
  <c r="S8" i="90" s="1"/>
  <c r="BM9" i="90"/>
  <c r="BU9" i="90" s="1"/>
  <c r="AC11" i="90"/>
  <c r="AH11" i="90" s="1"/>
  <c r="BS14" i="90"/>
  <c r="AC16" i="90"/>
  <c r="AJ16" i="90" s="1"/>
  <c r="AI16" i="90"/>
  <c r="BM16" i="90"/>
  <c r="BR16" i="90" s="1"/>
  <c r="BS16" i="90"/>
  <c r="Q17" i="90"/>
  <c r="K17" i="90"/>
  <c r="O17" i="90" s="1"/>
  <c r="AK18" i="90"/>
  <c r="AC18" i="90"/>
  <c r="AJ18" i="90" s="1"/>
  <c r="AI18" i="90"/>
  <c r="BA23" i="90"/>
  <c r="AY23" i="90"/>
  <c r="AU23" i="90"/>
  <c r="BC23" i="90" s="1"/>
  <c r="AH25" i="90"/>
  <c r="AG25" i="90"/>
  <c r="AF25" i="90"/>
  <c r="AE25" i="90"/>
  <c r="CK29" i="90"/>
  <c r="CE29" i="90"/>
  <c r="CJ29" i="90" s="1"/>
  <c r="BR31" i="90"/>
  <c r="BQ31" i="90"/>
  <c r="BP31" i="90"/>
  <c r="BO31" i="90"/>
  <c r="BP32" i="90"/>
  <c r="BO32" i="90"/>
  <c r="AF33" i="90"/>
  <c r="AH33" i="90"/>
  <c r="AE33" i="90"/>
  <c r="AK33" i="90"/>
  <c r="AE49" i="90"/>
  <c r="AK49" i="90"/>
  <c r="AJ49" i="90"/>
  <c r="AH49" i="90"/>
  <c r="AG49" i="90"/>
  <c r="AF49" i="90"/>
  <c r="AZ12" i="90"/>
  <c r="BB12" i="90"/>
  <c r="BR15" i="90"/>
  <c r="CI18" i="90"/>
  <c r="CH18" i="90"/>
  <c r="CG18" i="90"/>
  <c r="K23" i="90"/>
  <c r="R23" i="90" s="1"/>
  <c r="Q23" i="90"/>
  <c r="O23" i="90"/>
  <c r="BB23" i="90"/>
  <c r="CL24" i="90"/>
  <c r="CJ24" i="90"/>
  <c r="CH24" i="90"/>
  <c r="AJ25" i="90"/>
  <c r="AU29" i="90"/>
  <c r="BB29" i="90" s="1"/>
  <c r="BA29" i="90"/>
  <c r="CL29" i="90"/>
  <c r="AJ31" i="90"/>
  <c r="AH31" i="90"/>
  <c r="BT31" i="90"/>
  <c r="BQ32" i="90"/>
  <c r="N35" i="90"/>
  <c r="M35" i="90"/>
  <c r="CH35" i="90"/>
  <c r="CI35" i="90"/>
  <c r="CG35" i="90"/>
  <c r="M52" i="90"/>
  <c r="P52" i="90"/>
  <c r="N52" i="90"/>
  <c r="AH8" i="90"/>
  <c r="BU8" i="90"/>
  <c r="AJ9" i="90"/>
  <c r="AW9" i="90"/>
  <c r="CJ9" i="90"/>
  <c r="R10" i="90"/>
  <c r="AK10" i="90"/>
  <c r="BC10" i="90"/>
  <c r="CL10" i="90"/>
  <c r="M11" i="90"/>
  <c r="AZ11" i="90"/>
  <c r="BT11" i="90"/>
  <c r="CM11" i="90"/>
  <c r="S12" i="90"/>
  <c r="AX12" i="90"/>
  <c r="BR12" i="90"/>
  <c r="AE13" i="90"/>
  <c r="BU13" i="90"/>
  <c r="O14" i="90"/>
  <c r="K15" i="90"/>
  <c r="P15" i="90" s="1"/>
  <c r="BP15" i="90"/>
  <c r="AH16" i="90"/>
  <c r="BB18" i="90"/>
  <c r="AZ18" i="90"/>
  <c r="AX18" i="90"/>
  <c r="CJ18" i="90"/>
  <c r="CK21" i="90"/>
  <c r="CE21" i="90"/>
  <c r="CJ21" i="90" s="1"/>
  <c r="BR23" i="90"/>
  <c r="BQ23" i="90"/>
  <c r="BP23" i="90"/>
  <c r="BO23" i="90"/>
  <c r="CI24" i="90"/>
  <c r="AI28" i="90"/>
  <c r="AH28" i="90"/>
  <c r="AG28" i="90"/>
  <c r="AC28" i="90"/>
  <c r="P30" i="90"/>
  <c r="O30" i="90"/>
  <c r="N30" i="90"/>
  <c r="M30" i="90"/>
  <c r="CJ35" i="90"/>
  <c r="CG37" i="90"/>
  <c r="CM37" i="90"/>
  <c r="CL37" i="90"/>
  <c r="CH37" i="90"/>
  <c r="AD4" i="90"/>
  <c r="CI8" i="90"/>
  <c r="K9" i="90"/>
  <c r="S9" i="90" s="1"/>
  <c r="AF9" i="90"/>
  <c r="AX9" i="90"/>
  <c r="BM10" i="90"/>
  <c r="BR10" i="90" s="1"/>
  <c r="CH10" i="90"/>
  <c r="N11" i="90"/>
  <c r="AI12" i="90"/>
  <c r="AC12" i="90"/>
  <c r="AH12" i="90" s="1"/>
  <c r="AY12" i="90"/>
  <c r="R13" i="90"/>
  <c r="O13" i="90"/>
  <c r="AG13" i="90"/>
  <c r="CK13" i="90"/>
  <c r="CE13" i="90"/>
  <c r="CI13" i="90" s="1"/>
  <c r="AU14" i="90"/>
  <c r="AZ14" i="90" s="1"/>
  <c r="BQ15" i="90"/>
  <c r="BB16" i="90"/>
  <c r="AZ16" i="90"/>
  <c r="AX16" i="90"/>
  <c r="CL16" i="90"/>
  <c r="CJ16" i="90"/>
  <c r="CH16" i="90"/>
  <c r="AF17" i="90"/>
  <c r="AE17" i="90"/>
  <c r="AU21" i="90"/>
  <c r="BB21" i="90" s="1"/>
  <c r="BA21" i="90"/>
  <c r="AJ23" i="90"/>
  <c r="AH23" i="90"/>
  <c r="AG23" i="90"/>
  <c r="AF23" i="90"/>
  <c r="CG24" i="90"/>
  <c r="AK25" i="90"/>
  <c r="CE27" i="90"/>
  <c r="CM27" i="90" s="1"/>
  <c r="CK27" i="90"/>
  <c r="CI27" i="90"/>
  <c r="BT29" i="90"/>
  <c r="BR29" i="90"/>
  <c r="BQ29" i="90"/>
  <c r="BP29" i="90"/>
  <c r="BU31" i="90"/>
  <c r="M32" i="90"/>
  <c r="O32" i="90"/>
  <c r="N32" i="90"/>
  <c r="BP36" i="90"/>
  <c r="BO36" i="90"/>
  <c r="BR36" i="90"/>
  <c r="BQ36" i="90"/>
  <c r="BA39" i="90"/>
  <c r="AZ39" i="90"/>
  <c r="AU39" i="90"/>
  <c r="BB39" i="90" s="1"/>
  <c r="BC39" i="90"/>
  <c r="Q8" i="90"/>
  <c r="AG9" i="90"/>
  <c r="AY9" i="90"/>
  <c r="BS9" i="90"/>
  <c r="CI10" i="90"/>
  <c r="O11" i="90"/>
  <c r="AI11" i="90"/>
  <c r="O12" i="90"/>
  <c r="BA12" i="90"/>
  <c r="AH13" i="90"/>
  <c r="CJ14" i="90"/>
  <c r="CH14" i="90"/>
  <c r="BA15" i="90"/>
  <c r="AU15" i="90"/>
  <c r="BC15" i="90" s="1"/>
  <c r="CI16" i="90"/>
  <c r="AH17" i="90"/>
  <c r="CM18" i="90"/>
  <c r="AI20" i="90"/>
  <c r="AC20" i="90"/>
  <c r="AH20" i="90" s="1"/>
  <c r="P22" i="90"/>
  <c r="O22" i="90"/>
  <c r="N22" i="90"/>
  <c r="M22" i="90"/>
  <c r="BS26" i="90"/>
  <c r="BQ26" i="90"/>
  <c r="BU26" i="90"/>
  <c r="BM26" i="90"/>
  <c r="BR26" i="90" s="1"/>
  <c r="AZ28" i="90"/>
  <c r="AY28" i="90"/>
  <c r="AX28" i="90"/>
  <c r="AW28" i="90"/>
  <c r="P32" i="90"/>
  <c r="AE47" i="90"/>
  <c r="AK47" i="90"/>
  <c r="AJ47" i="90"/>
  <c r="AH47" i="90"/>
  <c r="AG47" i="90"/>
  <c r="AF47" i="90"/>
  <c r="O56" i="90"/>
  <c r="S56" i="90"/>
  <c r="K56" i="90"/>
  <c r="P56" i="90" s="1"/>
  <c r="Q56" i="90"/>
  <c r="BN4" i="90"/>
  <c r="BR8" i="90"/>
  <c r="CG8" i="90"/>
  <c r="O9" i="90"/>
  <c r="AH9" i="90"/>
  <c r="AH10" i="90"/>
  <c r="AW10" i="90"/>
  <c r="CJ10" i="90"/>
  <c r="P11" i="90"/>
  <c r="CJ11" i="90"/>
  <c r="M12" i="90"/>
  <c r="BC12" i="90"/>
  <c r="CE12" i="90"/>
  <c r="P13" i="90"/>
  <c r="AJ13" i="90"/>
  <c r="CJ13" i="90"/>
  <c r="AY14" i="90"/>
  <c r="BU15" i="90"/>
  <c r="AW16" i="90"/>
  <c r="CG16" i="90"/>
  <c r="AG17" i="90"/>
  <c r="CE19" i="90"/>
  <c r="CL19" i="90" s="1"/>
  <c r="CK19" i="90"/>
  <c r="BT21" i="90"/>
  <c r="BR21" i="90"/>
  <c r="BP21" i="90"/>
  <c r="AE23" i="90"/>
  <c r="CM24" i="90"/>
  <c r="AK26" i="90"/>
  <c r="AC26" i="90"/>
  <c r="AH26" i="90" s="1"/>
  <c r="AI26" i="90"/>
  <c r="BT26" i="90"/>
  <c r="R28" i="90"/>
  <c r="N28" i="90"/>
  <c r="BB28" i="90"/>
  <c r="BO29" i="90"/>
  <c r="AK31" i="90"/>
  <c r="R32" i="90"/>
  <c r="AK34" i="90"/>
  <c r="AH34" i="90"/>
  <c r="AF34" i="90"/>
  <c r="AE34" i="90"/>
  <c r="AJ36" i="90"/>
  <c r="BA8" i="90"/>
  <c r="AV4" i="90"/>
  <c r="CH8" i="90"/>
  <c r="BB9" i="90"/>
  <c r="AX10" i="90"/>
  <c r="R11" i="90"/>
  <c r="N12" i="90"/>
  <c r="Q13" i="90"/>
  <c r="AK13" i="90"/>
  <c r="BO13" i="90"/>
  <c r="BA14" i="90"/>
  <c r="CG14" i="90"/>
  <c r="AJ15" i="90"/>
  <c r="AF15" i="90"/>
  <c r="AZ15" i="90"/>
  <c r="AY16" i="90"/>
  <c r="BC18" i="90"/>
  <c r="AZ20" i="90"/>
  <c r="AY20" i="90"/>
  <c r="AX20" i="90"/>
  <c r="AW20" i="90"/>
  <c r="BQ21" i="90"/>
  <c r="Q25" i="90"/>
  <c r="K25" i="90"/>
  <c r="P25" i="90" s="1"/>
  <c r="CJ26" i="90"/>
  <c r="CI26" i="90"/>
  <c r="CH26" i="90"/>
  <c r="CG26" i="90"/>
  <c r="BA31" i="90"/>
  <c r="AU31" i="90"/>
  <c r="BB31" i="90" s="1"/>
  <c r="N33" i="90"/>
  <c r="M33" i="90"/>
  <c r="R33" i="90"/>
  <c r="L4" i="90"/>
  <c r="AJ8" i="90"/>
  <c r="AG8" i="90"/>
  <c r="AW8" i="90"/>
  <c r="BQ8" i="90"/>
  <c r="CJ8" i="90"/>
  <c r="Q9" i="90"/>
  <c r="AK9" i="90"/>
  <c r="CL9" i="90"/>
  <c r="CI9" i="90"/>
  <c r="M10" i="90"/>
  <c r="AG10" i="90"/>
  <c r="AZ10" i="90"/>
  <c r="BS10" i="90"/>
  <c r="CM10" i="90"/>
  <c r="BB11" i="90"/>
  <c r="AY11" i="90"/>
  <c r="BO11" i="90"/>
  <c r="CI11" i="90"/>
  <c r="AJ12" i="90"/>
  <c r="S13" i="90"/>
  <c r="AU13" i="90"/>
  <c r="BP13" i="90"/>
  <c r="BM14" i="90"/>
  <c r="BU14" i="90" s="1"/>
  <c r="CI14" i="90"/>
  <c r="BB15" i="90"/>
  <c r="BC16" i="90"/>
  <c r="CM16" i="90"/>
  <c r="AK17" i="90"/>
  <c r="BS18" i="90"/>
  <c r="BR18" i="90"/>
  <c r="BQ18" i="90"/>
  <c r="BM18" i="90"/>
  <c r="BU18" i="90" s="1"/>
  <c r="R20" i="90"/>
  <c r="P20" i="90"/>
  <c r="N20" i="90"/>
  <c r="BO21" i="90"/>
  <c r="S22" i="90"/>
  <c r="AK23" i="90"/>
  <c r="BM24" i="90"/>
  <c r="BT24" i="90" s="1"/>
  <c r="BS24" i="90"/>
  <c r="BR24" i="90"/>
  <c r="R25" i="90"/>
  <c r="BB26" i="90"/>
  <c r="AZ26" i="90"/>
  <c r="AX26" i="90"/>
  <c r="CL26" i="90"/>
  <c r="BC28" i="90"/>
  <c r="BU29" i="90"/>
  <c r="K31" i="90"/>
  <c r="S31" i="90" s="1"/>
  <c r="Q31" i="90"/>
  <c r="O33" i="90"/>
  <c r="BA34" i="90"/>
  <c r="AU34" i="90"/>
  <c r="BC34" i="90" s="1"/>
  <c r="BB34" i="90"/>
  <c r="AY34" i="90"/>
  <c r="BO92" i="90"/>
  <c r="BP92" i="90"/>
  <c r="BT92" i="90"/>
  <c r="BU92" i="90"/>
  <c r="R14" i="90"/>
  <c r="BT15" i="90"/>
  <c r="P16" i="90"/>
  <c r="AJ17" i="90"/>
  <c r="CL18" i="90"/>
  <c r="BP19" i="90"/>
  <c r="CH22" i="90"/>
  <c r="AX24" i="90"/>
  <c r="N26" i="90"/>
  <c r="BP27" i="90"/>
  <c r="AF29" i="90"/>
  <c r="CH30" i="90"/>
  <c r="Q32" i="90"/>
  <c r="AH32" i="90"/>
  <c r="BR32" i="90"/>
  <c r="Q33" i="90"/>
  <c r="AJ33" i="90"/>
  <c r="BU33" i="90"/>
  <c r="AJ34" i="90"/>
  <c r="AI34" i="90"/>
  <c r="AF35" i="90"/>
  <c r="CM35" i="90"/>
  <c r="AH36" i="90"/>
  <c r="BU36" i="90"/>
  <c r="CM36" i="90"/>
  <c r="CJ37" i="90"/>
  <c r="AX38" i="90"/>
  <c r="R45" i="90"/>
  <c r="K45" i="90"/>
  <c r="S45" i="90" s="1"/>
  <c r="Q45" i="90"/>
  <c r="AI50" i="90"/>
  <c r="AC50" i="90"/>
  <c r="AW58" i="90"/>
  <c r="AX58" i="90"/>
  <c r="BC58" i="90"/>
  <c r="BB58" i="90"/>
  <c r="AY58" i="90"/>
  <c r="K34" i="90"/>
  <c r="R34" i="90" s="1"/>
  <c r="R35" i="90"/>
  <c r="AC37" i="90"/>
  <c r="AJ37" i="90" s="1"/>
  <c r="AH37" i="90"/>
  <c r="AE45" i="90"/>
  <c r="AK45" i="90"/>
  <c r="AJ45" i="90"/>
  <c r="AH45" i="90"/>
  <c r="AG45" i="90"/>
  <c r="CM15" i="90"/>
  <c r="R16" i="90"/>
  <c r="BC17" i="90"/>
  <c r="CK17" i="90"/>
  <c r="P18" i="90"/>
  <c r="S19" i="90"/>
  <c r="BA19" i="90"/>
  <c r="BR19" i="90"/>
  <c r="Q21" i="90"/>
  <c r="BS22" i="90"/>
  <c r="CJ22" i="90"/>
  <c r="R24" i="90"/>
  <c r="AI24" i="90"/>
  <c r="AZ24" i="90"/>
  <c r="CK25" i="90"/>
  <c r="P26" i="90"/>
  <c r="BA27" i="90"/>
  <c r="BR27" i="90"/>
  <c r="Q29" i="90"/>
  <c r="AH29" i="90"/>
  <c r="BS30" i="90"/>
  <c r="CJ30" i="90"/>
  <c r="S32" i="90"/>
  <c r="BU32" i="90"/>
  <c r="S33" i="90"/>
  <c r="AX33" i="90"/>
  <c r="AW33" i="90"/>
  <c r="O35" i="90"/>
  <c r="AH35" i="90"/>
  <c r="Q36" i="90"/>
  <c r="P36" i="90"/>
  <c r="BP37" i="90"/>
  <c r="BO37" i="90"/>
  <c r="AC38" i="90"/>
  <c r="AJ38" i="90" s="1"/>
  <c r="AZ38" i="90"/>
  <c r="AJ39" i="90"/>
  <c r="AI39" i="90"/>
  <c r="AG39" i="90"/>
  <c r="BC41" i="90"/>
  <c r="AU41" i="90"/>
  <c r="AZ41" i="90" s="1"/>
  <c r="BA41" i="90"/>
  <c r="K43" i="90"/>
  <c r="P43" i="90" s="1"/>
  <c r="Q43" i="90"/>
  <c r="AE51" i="90"/>
  <c r="AK51" i="90"/>
  <c r="AH51" i="90"/>
  <c r="AI52" i="90"/>
  <c r="AG52" i="90"/>
  <c r="AC52" i="90"/>
  <c r="AK52" i="90" s="1"/>
  <c r="K53" i="90"/>
  <c r="R53" i="90" s="1"/>
  <c r="Q53" i="90"/>
  <c r="P53" i="90"/>
  <c r="O53" i="90"/>
  <c r="M58" i="90"/>
  <c r="P58" i="90"/>
  <c r="K16" i="90"/>
  <c r="S16" i="90" s="1"/>
  <c r="BM17" i="90"/>
  <c r="BR17" i="90" s="1"/>
  <c r="AC19" i="90"/>
  <c r="AK19" i="90" s="1"/>
  <c r="CE20" i="90"/>
  <c r="CM20" i="90" s="1"/>
  <c r="AU22" i="90"/>
  <c r="BB22" i="90" s="1"/>
  <c r="K24" i="90"/>
  <c r="P24" i="90" s="1"/>
  <c r="BA24" i="90"/>
  <c r="BM25" i="90"/>
  <c r="BR25" i="90" s="1"/>
  <c r="Q26" i="90"/>
  <c r="AC27" i="90"/>
  <c r="AH27" i="90" s="1"/>
  <c r="BS27" i="90"/>
  <c r="CE28" i="90"/>
  <c r="CJ28" i="90" s="1"/>
  <c r="AI29" i="90"/>
  <c r="AU30" i="90"/>
  <c r="AZ30" i="90" s="1"/>
  <c r="CK30" i="90"/>
  <c r="CE32" i="90"/>
  <c r="CM32" i="90" s="1"/>
  <c r="BP33" i="90"/>
  <c r="AG34" i="90"/>
  <c r="CE34" i="90"/>
  <c r="CM34" i="90" s="1"/>
  <c r="P35" i="90"/>
  <c r="N36" i="90"/>
  <c r="CH36" i="90"/>
  <c r="BS37" i="90"/>
  <c r="BR37" i="90"/>
  <c r="AG38" i="90"/>
  <c r="AE39" i="90"/>
  <c r="BT39" i="90"/>
  <c r="BO39" i="90"/>
  <c r="S41" i="90"/>
  <c r="K41" i="90"/>
  <c r="R41" i="90"/>
  <c r="Q41" i="90"/>
  <c r="P41" i="90"/>
  <c r="O41" i="90"/>
  <c r="BB41" i="90"/>
  <c r="AH42" i="90"/>
  <c r="AF45" i="90"/>
  <c r="CE17" i="90"/>
  <c r="CL17" i="90" s="1"/>
  <c r="R18" i="90"/>
  <c r="AU19" i="90"/>
  <c r="BT19" i="90"/>
  <c r="K21" i="90"/>
  <c r="R21" i="90" s="1"/>
  <c r="BM22" i="90"/>
  <c r="BQ22" i="90" s="1"/>
  <c r="CL22" i="90"/>
  <c r="AC24" i="90"/>
  <c r="AJ24" i="90" s="1"/>
  <c r="CE25" i="90"/>
  <c r="CI25" i="90" s="1"/>
  <c r="AU27" i="90"/>
  <c r="BB27" i="90" s="1"/>
  <c r="K29" i="90"/>
  <c r="S29" i="90" s="1"/>
  <c r="BM30" i="90"/>
  <c r="BT30" i="90" s="1"/>
  <c r="AU32" i="90"/>
  <c r="AZ32" i="90" s="1"/>
  <c r="BT32" i="90"/>
  <c r="P33" i="90"/>
  <c r="AG33" i="90"/>
  <c r="BQ33" i="90"/>
  <c r="Q35" i="90"/>
  <c r="AJ35" i="90"/>
  <c r="CL35" i="90"/>
  <c r="CK35" i="90"/>
  <c r="O36" i="90"/>
  <c r="BT36" i="90"/>
  <c r="CI36" i="90"/>
  <c r="AI37" i="90"/>
  <c r="BQ37" i="90"/>
  <c r="AH39" i="90"/>
  <c r="AK40" i="90"/>
  <c r="AC40" i="90"/>
  <c r="AJ40" i="90"/>
  <c r="BP41" i="90"/>
  <c r="BO41" i="90"/>
  <c r="AI43" i="90"/>
  <c r="AC43" i="90"/>
  <c r="AK43" i="90" s="1"/>
  <c r="AG43" i="90"/>
  <c r="AF51" i="90"/>
  <c r="N58" i="90"/>
  <c r="BR33" i="90"/>
  <c r="S35" i="90"/>
  <c r="R36" i="90"/>
  <c r="CJ36" i="90"/>
  <c r="O38" i="90"/>
  <c r="S39" i="90"/>
  <c r="K39" i="90"/>
  <c r="R39" i="90" s="1"/>
  <c r="AH41" i="90"/>
  <c r="AG41" i="90"/>
  <c r="AF41" i="90"/>
  <c r="AW54" i="90"/>
  <c r="AX54" i="90"/>
  <c r="BC54" i="90"/>
  <c r="BB54" i="90"/>
  <c r="AC55" i="90"/>
  <c r="AH55" i="90" s="1"/>
  <c r="Q34" i="90"/>
  <c r="BM35" i="90"/>
  <c r="BT35" i="90" s="1"/>
  <c r="S36" i="90"/>
  <c r="AU36" i="90"/>
  <c r="AZ36" i="90" s="1"/>
  <c r="BB37" i="90"/>
  <c r="BA37" i="90"/>
  <c r="AY37" i="90"/>
  <c r="AW38" i="90"/>
  <c r="BB38" i="90"/>
  <c r="AJ41" i="90"/>
  <c r="R47" i="90"/>
  <c r="K47" i="90"/>
  <c r="S47" i="90" s="1"/>
  <c r="Q47" i="90"/>
  <c r="K49" i="90"/>
  <c r="Q49" i="90"/>
  <c r="BU52" i="90"/>
  <c r="BR52" i="90"/>
  <c r="BP52" i="90"/>
  <c r="BO52" i="90"/>
  <c r="AY54" i="90"/>
  <c r="AI55" i="90"/>
  <c r="AE57" i="90"/>
  <c r="AK57" i="90"/>
  <c r="AF60" i="90"/>
  <c r="AE60" i="90"/>
  <c r="AF68" i="90"/>
  <c r="AJ68" i="90"/>
  <c r="AG68" i="90"/>
  <c r="AK68" i="90"/>
  <c r="AE68" i="90"/>
  <c r="K38" i="90"/>
  <c r="S38" i="90" s="1"/>
  <c r="K40" i="90"/>
  <c r="S40" i="90" s="1"/>
  <c r="K42" i="90"/>
  <c r="O42" i="90" s="1"/>
  <c r="AJ42" i="90"/>
  <c r="S44" i="90"/>
  <c r="BQ44" i="90"/>
  <c r="BM44" i="90"/>
  <c r="S46" i="90"/>
  <c r="BQ46" i="90"/>
  <c r="BU46" i="90"/>
  <c r="BM46" i="90"/>
  <c r="BQ48" i="90"/>
  <c r="BU48" i="90"/>
  <c r="BM48" i="90"/>
  <c r="BU50" i="90"/>
  <c r="R52" i="90"/>
  <c r="O52" i="90"/>
  <c r="S52" i="90"/>
  <c r="AI54" i="90"/>
  <c r="AC54" i="90"/>
  <c r="AK54" i="90" s="1"/>
  <c r="BU54" i="90"/>
  <c r="BT56" i="90"/>
  <c r="AY60" i="90"/>
  <c r="AU60" i="90"/>
  <c r="BC60" i="90" s="1"/>
  <c r="AJ63" i="90"/>
  <c r="AH63" i="90"/>
  <c r="AG63" i="90"/>
  <c r="AE63" i="90"/>
  <c r="AK63" i="90"/>
  <c r="AF63" i="90"/>
  <c r="AF70" i="90"/>
  <c r="AE70" i="90"/>
  <c r="S73" i="90"/>
  <c r="K73" i="90"/>
  <c r="R73" i="90"/>
  <c r="Q73" i="90"/>
  <c r="P73" i="90"/>
  <c r="O73" i="90"/>
  <c r="AX94" i="90"/>
  <c r="AZ94" i="90"/>
  <c r="AY94" i="90"/>
  <c r="AW94" i="90"/>
  <c r="AC95" i="90"/>
  <c r="AG95" i="90" s="1"/>
  <c r="AI95" i="90"/>
  <c r="BB40" i="90"/>
  <c r="AC42" i="90"/>
  <c r="AK42" i="90"/>
  <c r="BB42" i="90"/>
  <c r="AC44" i="90"/>
  <c r="AJ44" i="90" s="1"/>
  <c r="AC46" i="90"/>
  <c r="AJ46" i="90" s="1"/>
  <c r="S51" i="90"/>
  <c r="K51" i="90"/>
  <c r="P51" i="90" s="1"/>
  <c r="R51" i="90"/>
  <c r="K55" i="90"/>
  <c r="R55" i="90" s="1"/>
  <c r="O55" i="90"/>
  <c r="AI56" i="90"/>
  <c r="AG56" i="90"/>
  <c r="AC56" i="90"/>
  <c r="AH56" i="90" s="1"/>
  <c r="S59" i="90"/>
  <c r="K59" i="90"/>
  <c r="P59" i="90" s="1"/>
  <c r="R59" i="90"/>
  <c r="O59" i="90"/>
  <c r="M66" i="90"/>
  <c r="S66" i="90"/>
  <c r="P66" i="90"/>
  <c r="N66" i="90"/>
  <c r="N74" i="90"/>
  <c r="M74" i="90"/>
  <c r="AF80" i="90"/>
  <c r="AE80" i="90"/>
  <c r="P91" i="90"/>
  <c r="R91" i="90"/>
  <c r="N91" i="90"/>
  <c r="M91" i="90"/>
  <c r="S91" i="90"/>
  <c r="BC40" i="90"/>
  <c r="BC42" i="90"/>
  <c r="R50" i="90"/>
  <c r="O50" i="90"/>
  <c r="S50" i="90"/>
  <c r="O51" i="90"/>
  <c r="AZ52" i="90"/>
  <c r="BA52" i="90"/>
  <c r="AU52" i="90"/>
  <c r="S57" i="90"/>
  <c r="K57" i="90"/>
  <c r="R57" i="90" s="1"/>
  <c r="AI58" i="90"/>
  <c r="AC58" i="90"/>
  <c r="AW83" i="90"/>
  <c r="AX83" i="90"/>
  <c r="BC83" i="90"/>
  <c r="AZ83" i="90"/>
  <c r="AY83" i="90"/>
  <c r="BQ34" i="90"/>
  <c r="AG36" i="90"/>
  <c r="CI37" i="90"/>
  <c r="BQ39" i="90"/>
  <c r="BU40" i="90"/>
  <c r="BQ41" i="90"/>
  <c r="BU42" i="90"/>
  <c r="R44" i="90"/>
  <c r="AX44" i="90"/>
  <c r="R46" i="90"/>
  <c r="AX46" i="90"/>
  <c r="BR46" i="90"/>
  <c r="R48" i="90"/>
  <c r="AF48" i="90"/>
  <c r="N50" i="90"/>
  <c r="BO50" i="90"/>
  <c r="Q55" i="90"/>
  <c r="P57" i="90"/>
  <c r="BP58" i="90"/>
  <c r="BO58" i="90"/>
  <c r="N60" i="90"/>
  <c r="AE61" i="90"/>
  <c r="AJ61" i="90"/>
  <c r="AK61" i="90"/>
  <c r="AH61" i="90"/>
  <c r="AG61" i="90"/>
  <c r="AF61" i="90"/>
  <c r="AE62" i="90"/>
  <c r="AG62" i="90"/>
  <c r="AF62" i="90"/>
  <c r="AU63" i="90"/>
  <c r="BA63" i="90"/>
  <c r="BB63" i="90"/>
  <c r="AZ63" i="90"/>
  <c r="P74" i="90"/>
  <c r="O40" i="90"/>
  <c r="BR41" i="90"/>
  <c r="BU43" i="90"/>
  <c r="BM43" i="90"/>
  <c r="BQ43" i="90"/>
  <c r="M44" i="90"/>
  <c r="AY44" i="90"/>
  <c r="BS44" i="90"/>
  <c r="BM45" i="90"/>
  <c r="BQ45" i="90" s="1"/>
  <c r="M46" i="90"/>
  <c r="AG46" i="90"/>
  <c r="AY46" i="90"/>
  <c r="BS46" i="90"/>
  <c r="BU47" i="90"/>
  <c r="BM47" i="90"/>
  <c r="BQ47" i="90"/>
  <c r="M48" i="90"/>
  <c r="AG48" i="90"/>
  <c r="AY48" i="90"/>
  <c r="BS48" i="90"/>
  <c r="P50" i="90"/>
  <c r="AZ50" i="90"/>
  <c r="BA50" i="90"/>
  <c r="AU50" i="90"/>
  <c r="Q51" i="90"/>
  <c r="AY52" i="90"/>
  <c r="AJ53" i="90"/>
  <c r="AH53" i="90"/>
  <c r="AG53" i="90"/>
  <c r="R54" i="90"/>
  <c r="O54" i="90"/>
  <c r="S54" i="90"/>
  <c r="BP54" i="90"/>
  <c r="AJ56" i="90"/>
  <c r="Q57" i="90"/>
  <c r="AH58" i="90"/>
  <c r="AJ59" i="90"/>
  <c r="AI59" i="90"/>
  <c r="AH59" i="90"/>
  <c r="AG59" i="90"/>
  <c r="S60" i="90"/>
  <c r="AY63" i="90"/>
  <c r="AF74" i="90"/>
  <c r="AE74" i="90"/>
  <c r="AG74" i="90"/>
  <c r="AK74" i="90"/>
  <c r="AJ74" i="90"/>
  <c r="BM63" i="90"/>
  <c r="BU63" i="90" s="1"/>
  <c r="BS63" i="90"/>
  <c r="N70" i="90"/>
  <c r="P70" i="90"/>
  <c r="K71" i="90"/>
  <c r="P71" i="90" s="1"/>
  <c r="Q71" i="90"/>
  <c r="BP80" i="90"/>
  <c r="BO80" i="90"/>
  <c r="P44" i="90"/>
  <c r="BB44" i="90"/>
  <c r="P46" i="90"/>
  <c r="BB46" i="90"/>
  <c r="P48" i="90"/>
  <c r="AJ48" i="90"/>
  <c r="BB48" i="90"/>
  <c r="AJ51" i="90"/>
  <c r="AG51" i="90"/>
  <c r="BC52" i="90"/>
  <c r="P54" i="90"/>
  <c r="BR56" i="90"/>
  <c r="AJ57" i="90"/>
  <c r="AH57" i="90"/>
  <c r="AG57" i="90"/>
  <c r="R58" i="90"/>
  <c r="O58" i="90"/>
  <c r="S58" i="90"/>
  <c r="AK58" i="90"/>
  <c r="AK59" i="90"/>
  <c r="BU59" i="90"/>
  <c r="BM59" i="90"/>
  <c r="BR59" i="90" s="1"/>
  <c r="BT59" i="90"/>
  <c r="AI60" i="90"/>
  <c r="AH60" i="90"/>
  <c r="AJ60" i="90"/>
  <c r="AG60" i="90"/>
  <c r="AJ62" i="90"/>
  <c r="AW66" i="90"/>
  <c r="AX66" i="90"/>
  <c r="AK62" i="90"/>
  <c r="AF64" i="90"/>
  <c r="AJ64" i="90"/>
  <c r="AG64" i="90"/>
  <c r="AZ66" i="90"/>
  <c r="AY66" i="90"/>
  <c r="BC66" i="90"/>
  <c r="BA66" i="90"/>
  <c r="AE69" i="90"/>
  <c r="AJ69" i="90"/>
  <c r="AH69" i="90"/>
  <c r="AG69" i="90"/>
  <c r="AI70" i="90"/>
  <c r="AH70" i="90"/>
  <c r="AK70" i="90"/>
  <c r="AF72" i="90"/>
  <c r="AE72" i="90"/>
  <c r="AJ72" i="90"/>
  <c r="BR75" i="90"/>
  <c r="BQ75" i="90"/>
  <c r="BM75" i="90"/>
  <c r="BU75" i="90"/>
  <c r="BT75" i="90"/>
  <c r="AF86" i="90"/>
  <c r="AE86" i="90"/>
  <c r="AK86" i="90"/>
  <c r="AX98" i="90"/>
  <c r="AZ98" i="90"/>
  <c r="AY98" i="90"/>
  <c r="AW98" i="90"/>
  <c r="BQ50" i="90"/>
  <c r="BQ52" i="90"/>
  <c r="BQ54" i="90"/>
  <c r="BQ56" i="90"/>
  <c r="BQ58" i="90"/>
  <c r="BU60" i="90"/>
  <c r="AG70" i="90"/>
  <c r="AE71" i="90"/>
  <c r="AJ71" i="90"/>
  <c r="AF71" i="90"/>
  <c r="AJ75" i="90"/>
  <c r="AF75" i="90"/>
  <c r="BS75" i="90"/>
  <c r="K81" i="90"/>
  <c r="O81" i="90" s="1"/>
  <c r="Q81" i="90"/>
  <c r="BP83" i="90"/>
  <c r="BO83" i="90"/>
  <c r="BU83" i="90"/>
  <c r="BQ83" i="90"/>
  <c r="BT83" i="90"/>
  <c r="AH88" i="90"/>
  <c r="AF88" i="90"/>
  <c r="AE88" i="90"/>
  <c r="AK88" i="90"/>
  <c r="AZ54" i="90"/>
  <c r="AZ56" i="90"/>
  <c r="AZ58" i="90"/>
  <c r="R60" i="90"/>
  <c r="Q60" i="90"/>
  <c r="O60" i="90"/>
  <c r="S61" i="90"/>
  <c r="K61" i="90"/>
  <c r="AE64" i="90"/>
  <c r="AE65" i="90"/>
  <c r="AJ65" i="90"/>
  <c r="AH65" i="90"/>
  <c r="AG65" i="90"/>
  <c r="BU65" i="90"/>
  <c r="BM65" i="90"/>
  <c r="BT65" i="90" s="1"/>
  <c r="BR65" i="90"/>
  <c r="BS65" i="90"/>
  <c r="BB66" i="90"/>
  <c r="AF69" i="90"/>
  <c r="AJ70" i="90"/>
  <c r="BU71" i="90"/>
  <c r="BM71" i="90"/>
  <c r="BR71" i="90" s="1"/>
  <c r="BT71" i="90"/>
  <c r="BS71" i="90"/>
  <c r="AG72" i="90"/>
  <c r="Q79" i="90"/>
  <c r="K79" i="90"/>
  <c r="AY79" i="90"/>
  <c r="BC79" i="90"/>
  <c r="AU79" i="90"/>
  <c r="BA79" i="90"/>
  <c r="AZ79" i="90"/>
  <c r="AK64" i="90"/>
  <c r="AF66" i="90"/>
  <c r="AJ66" i="90"/>
  <c r="AG66" i="90"/>
  <c r="AZ68" i="90"/>
  <c r="AY68" i="90"/>
  <c r="BC68" i="90"/>
  <c r="BA68" i="90"/>
  <c r="AW70" i="90"/>
  <c r="AX70" i="90"/>
  <c r="AK72" i="90"/>
  <c r="AJ80" i="90"/>
  <c r="AK80" i="90"/>
  <c r="AI80" i="90"/>
  <c r="AH80" i="90"/>
  <c r="AG80" i="90"/>
  <c r="AX86" i="90"/>
  <c r="AW86" i="90"/>
  <c r="AX91" i="90"/>
  <c r="AW91" i="90"/>
  <c r="AZ91" i="90"/>
  <c r="AY91" i="90"/>
  <c r="BP76" i="90"/>
  <c r="BO76" i="90"/>
  <c r="BP79" i="90"/>
  <c r="BO79" i="90"/>
  <c r="BU79" i="90"/>
  <c r="BQ79" i="90"/>
  <c r="BA82" i="90"/>
  <c r="BB82" i="90"/>
  <c r="AZ82" i="90"/>
  <c r="AY82" i="90"/>
  <c r="AU82" i="90"/>
  <c r="BC82" i="90" s="1"/>
  <c r="BS84" i="90"/>
  <c r="BM84" i="90"/>
  <c r="BR84" i="90" s="1"/>
  <c r="BO86" i="90"/>
  <c r="BP86" i="90"/>
  <c r="BP87" i="90"/>
  <c r="BO87" i="90"/>
  <c r="BU87" i="90"/>
  <c r="BR87" i="90"/>
  <c r="BQ87" i="90"/>
  <c r="AX88" i="90"/>
  <c r="AW88" i="90"/>
  <c r="AY88" i="90"/>
  <c r="BU49" i="90"/>
  <c r="BM49" i="90"/>
  <c r="BR49" i="90"/>
  <c r="BM51" i="90"/>
  <c r="BU51" i="90" s="1"/>
  <c r="BU53" i="90"/>
  <c r="BM53" i="90"/>
  <c r="BR53" i="90"/>
  <c r="BA54" i="90"/>
  <c r="BU55" i="90"/>
  <c r="BM55" i="90"/>
  <c r="BR55" i="90"/>
  <c r="BA56" i="90"/>
  <c r="BU57" i="90"/>
  <c r="BM57" i="90"/>
  <c r="BR57" i="90"/>
  <c r="BA58" i="90"/>
  <c r="P60" i="90"/>
  <c r="BO60" i="90"/>
  <c r="Q61" i="90"/>
  <c r="BP61" i="90"/>
  <c r="P62" i="90"/>
  <c r="AW62" i="90"/>
  <c r="AX62" i="90"/>
  <c r="N64" i="90"/>
  <c r="AZ64" i="90"/>
  <c r="AY64" i="90"/>
  <c r="BC64" i="90"/>
  <c r="BA64" i="90"/>
  <c r="BQ65" i="90"/>
  <c r="AE66" i="90"/>
  <c r="AE67" i="90"/>
  <c r="AJ67" i="90"/>
  <c r="AH67" i="90"/>
  <c r="AG67" i="90"/>
  <c r="BU67" i="90"/>
  <c r="BM67" i="90"/>
  <c r="BT67" i="90" s="1"/>
  <c r="BS67" i="90"/>
  <c r="S68" i="90"/>
  <c r="BB68" i="90"/>
  <c r="N72" i="90"/>
  <c r="M72" i="90"/>
  <c r="R74" i="90"/>
  <c r="Q74" i="90"/>
  <c r="O74" i="90"/>
  <c r="S74" i="90"/>
  <c r="BS74" i="90"/>
  <c r="BU74" i="90"/>
  <c r="BQ74" i="90"/>
  <c r="BR74" i="90"/>
  <c r="BM74" i="90"/>
  <c r="BT74" i="90" s="1"/>
  <c r="BT76" i="90"/>
  <c r="BS76" i="90"/>
  <c r="BU76" i="90"/>
  <c r="BQ76" i="90"/>
  <c r="AX77" i="90"/>
  <c r="AW77" i="90"/>
  <c r="BC77" i="90"/>
  <c r="BB77" i="90"/>
  <c r="BR79" i="90"/>
  <c r="BO91" i="90"/>
  <c r="BQ91" i="90"/>
  <c r="BP91" i="90"/>
  <c r="BR91" i="90"/>
  <c r="BU91" i="90"/>
  <c r="S62" i="90"/>
  <c r="K63" i="90"/>
  <c r="AI64" i="90"/>
  <c r="AH64" i="90"/>
  <c r="AI66" i="90"/>
  <c r="AH66" i="90"/>
  <c r="AI68" i="90"/>
  <c r="AH68" i="90"/>
  <c r="R70" i="90"/>
  <c r="Q70" i="90"/>
  <c r="O70" i="90"/>
  <c r="BC71" i="90"/>
  <c r="AE73" i="90"/>
  <c r="AJ73" i="90"/>
  <c r="AH73" i="90"/>
  <c r="Q77" i="90"/>
  <c r="K77" i="90"/>
  <c r="R77" i="90" s="1"/>
  <c r="AU78" i="90"/>
  <c r="BC78" i="90" s="1"/>
  <c r="AX80" i="90"/>
  <c r="AW80" i="90"/>
  <c r="AY80" i="90"/>
  <c r="AK81" i="90"/>
  <c r="AI81" i="90"/>
  <c r="AH81" i="90"/>
  <c r="AC81" i="90"/>
  <c r="AG81" i="90" s="1"/>
  <c r="AX92" i="90"/>
  <c r="AZ92" i="90"/>
  <c r="AY92" i="90"/>
  <c r="AW92" i="90"/>
  <c r="P97" i="90"/>
  <c r="O97" i="90"/>
  <c r="R97" i="90"/>
  <c r="N97" i="90"/>
  <c r="M97" i="90"/>
  <c r="AX99" i="90"/>
  <c r="AW99" i="90"/>
  <c r="AZ99" i="90"/>
  <c r="AY99" i="90"/>
  <c r="BC61" i="90"/>
  <c r="AU61" i="90"/>
  <c r="BB61" i="90" s="1"/>
  <c r="BT61" i="90"/>
  <c r="AH62" i="90"/>
  <c r="AY62" i="90"/>
  <c r="R64" i="90"/>
  <c r="Q64" i="90"/>
  <c r="O64" i="90"/>
  <c r="S65" i="90"/>
  <c r="K65" i="90"/>
  <c r="R66" i="90"/>
  <c r="Q66" i="90"/>
  <c r="O66" i="90"/>
  <c r="S67" i="90"/>
  <c r="K67" i="90"/>
  <c r="R68" i="90"/>
  <c r="Q68" i="90"/>
  <c r="O68" i="90"/>
  <c r="S69" i="90"/>
  <c r="K69" i="90"/>
  <c r="O69" i="90" s="1"/>
  <c r="AZ70" i="90"/>
  <c r="R72" i="90"/>
  <c r="Q72" i="90"/>
  <c r="O72" i="90"/>
  <c r="BU73" i="90"/>
  <c r="BM73" i="90"/>
  <c r="BR73" i="90" s="1"/>
  <c r="BT73" i="90"/>
  <c r="AX75" i="90"/>
  <c r="AW75" i="90"/>
  <c r="BC75" i="90"/>
  <c r="BB75" i="90"/>
  <c r="BP78" i="90"/>
  <c r="BU78" i="90"/>
  <c r="BR78" i="90"/>
  <c r="AW81" i="90"/>
  <c r="AX81" i="90"/>
  <c r="AZ81" i="90"/>
  <c r="BO82" i="90"/>
  <c r="BP82" i="90"/>
  <c r="BO89" i="90"/>
  <c r="BQ89" i="90"/>
  <c r="BP89" i="90"/>
  <c r="BR89" i="90"/>
  <c r="AX93" i="90"/>
  <c r="AW93" i="90"/>
  <c r="AZ93" i="90"/>
  <c r="AY93" i="90"/>
  <c r="P95" i="90"/>
  <c r="R95" i="90"/>
  <c r="N95" i="90"/>
  <c r="M95" i="90"/>
  <c r="S95" i="90"/>
  <c r="AX96" i="90"/>
  <c r="AY96" i="90"/>
  <c r="AW96" i="90"/>
  <c r="BO98" i="90"/>
  <c r="BQ98" i="90"/>
  <c r="BP98" i="90"/>
  <c r="BU98" i="90"/>
  <c r="BT98" i="90"/>
  <c r="BQ64" i="90"/>
  <c r="BP64" i="90"/>
  <c r="O65" i="90"/>
  <c r="BQ66" i="90"/>
  <c r="BP66" i="90"/>
  <c r="O67" i="90"/>
  <c r="BQ68" i="90"/>
  <c r="BP68" i="90"/>
  <c r="BU69" i="90"/>
  <c r="BM69" i="90"/>
  <c r="BT69" i="90" s="1"/>
  <c r="S70" i="90"/>
  <c r="P72" i="90"/>
  <c r="AG73" i="90"/>
  <c r="Q75" i="90"/>
  <c r="P75" i="90"/>
  <c r="K75" i="90"/>
  <c r="O75" i="90" s="1"/>
  <c r="R75" i="90"/>
  <c r="BR77" i="90"/>
  <c r="BQ77" i="90"/>
  <c r="BM77" i="90"/>
  <c r="BU77" i="90"/>
  <c r="BO78" i="90"/>
  <c r="BB80" i="90"/>
  <c r="BR82" i="90"/>
  <c r="BU82" i="90"/>
  <c r="BQ82" i="90"/>
  <c r="BT82" i="90"/>
  <c r="BS82" i="90"/>
  <c r="BA84" i="90"/>
  <c r="BC84" i="90"/>
  <c r="BB84" i="90"/>
  <c r="AZ84" i="90"/>
  <c r="AY84" i="90"/>
  <c r="AU84" i="90"/>
  <c r="BP85" i="90"/>
  <c r="BO85" i="90"/>
  <c r="BU85" i="90"/>
  <c r="BQ85" i="90"/>
  <c r="BO88" i="90"/>
  <c r="BP88" i="90"/>
  <c r="AX90" i="90"/>
  <c r="AZ90" i="90"/>
  <c r="AY90" i="90"/>
  <c r="AW90" i="90"/>
  <c r="AZ96" i="90"/>
  <c r="S97" i="90"/>
  <c r="BO90" i="90"/>
  <c r="BP90" i="90"/>
  <c r="BT90" i="90"/>
  <c r="P93" i="90"/>
  <c r="R93" i="90"/>
  <c r="N93" i="90"/>
  <c r="M93" i="90"/>
  <c r="BO93" i="90"/>
  <c r="BQ93" i="90"/>
  <c r="BP93" i="90"/>
  <c r="BR93" i="90"/>
  <c r="AG97" i="90"/>
  <c r="AK97" i="90"/>
  <c r="AC97" i="90"/>
  <c r="AJ97" i="90"/>
  <c r="AI97" i="90"/>
  <c r="AH97" i="90"/>
  <c r="BC72" i="90"/>
  <c r="BC74" i="90"/>
  <c r="AU74" i="90"/>
  <c r="BB74" i="90"/>
  <c r="AU76" i="90"/>
  <c r="AZ76" i="90" s="1"/>
  <c r="AY81" i="90"/>
  <c r="BC81" i="90"/>
  <c r="S84" i="90"/>
  <c r="K84" i="90"/>
  <c r="O84" i="90" s="1"/>
  <c r="P84" i="90"/>
  <c r="S86" i="90"/>
  <c r="K86" i="90"/>
  <c r="P86" i="90" s="1"/>
  <c r="BR88" i="90"/>
  <c r="BU88" i="90"/>
  <c r="BT88" i="90"/>
  <c r="BQ88" i="90"/>
  <c r="BU70" i="90"/>
  <c r="BU72" i="90"/>
  <c r="AK76" i="90"/>
  <c r="AH79" i="90"/>
  <c r="BR80" i="90"/>
  <c r="BU80" i="90"/>
  <c r="K82" i="90"/>
  <c r="S82" i="90" s="1"/>
  <c r="BA86" i="90"/>
  <c r="BC86" i="90"/>
  <c r="BB86" i="90"/>
  <c r="AZ86" i="90"/>
  <c r="AC96" i="90"/>
  <c r="AK96" i="90" s="1"/>
  <c r="AI96" i="90"/>
  <c r="AX97" i="90"/>
  <c r="AW97" i="90"/>
  <c r="AC100" i="90"/>
  <c r="AI100" i="90"/>
  <c r="BA65" i="90"/>
  <c r="BA67" i="90"/>
  <c r="BA69" i="90"/>
  <c r="BA71" i="90"/>
  <c r="BA73" i="90"/>
  <c r="AK75" i="90"/>
  <c r="AK77" i="90"/>
  <c r="AE79" i="90"/>
  <c r="K80" i="90"/>
  <c r="R80" i="90" s="1"/>
  <c r="BQ80" i="90"/>
  <c r="BA81" i="90"/>
  <c r="Q84" i="90"/>
  <c r="AY86" i="90"/>
  <c r="BS88" i="90"/>
  <c r="AY97" i="90"/>
  <c r="AK99" i="90"/>
  <c r="AC99" i="90"/>
  <c r="AJ99" i="90" s="1"/>
  <c r="AI99" i="90"/>
  <c r="AX100" i="90"/>
  <c r="BC100" i="90"/>
  <c r="AZ100" i="90"/>
  <c r="AU65" i="90"/>
  <c r="BC65" i="90" s="1"/>
  <c r="AU67" i="90"/>
  <c r="BC67" i="90" s="1"/>
  <c r="AU69" i="90"/>
  <c r="BC69" i="90" s="1"/>
  <c r="AY70" i="90"/>
  <c r="BP70" i="90"/>
  <c r="AU71" i="90"/>
  <c r="AH72" i="90"/>
  <c r="AY72" i="90"/>
  <c r="BP72" i="90"/>
  <c r="AU73" i="90"/>
  <c r="BC73" i="90" s="1"/>
  <c r="AH74" i="90"/>
  <c r="AZ74" i="90"/>
  <c r="AY75" i="90"/>
  <c r="O76" i="90"/>
  <c r="AY77" i="90"/>
  <c r="O78" i="90"/>
  <c r="P80" i="90"/>
  <c r="BA80" i="90"/>
  <c r="BC80" i="90"/>
  <c r="BT80" i="90"/>
  <c r="BP81" i="90"/>
  <c r="BO81" i="90"/>
  <c r="BU81" i="90"/>
  <c r="R82" i="90"/>
  <c r="BR86" i="90"/>
  <c r="BU86" i="90"/>
  <c r="BT86" i="90"/>
  <c r="BQ86" i="90"/>
  <c r="K88" i="90"/>
  <c r="P88" i="90" s="1"/>
  <c r="O88" i="90"/>
  <c r="AK90" i="90"/>
  <c r="AC90" i="90"/>
  <c r="AG90" i="90" s="1"/>
  <c r="AJ90" i="90"/>
  <c r="AI90" i="90"/>
  <c r="AC91" i="90"/>
  <c r="AG91" i="90" s="1"/>
  <c r="AK92" i="90"/>
  <c r="AC92" i="90"/>
  <c r="AJ92" i="90" s="1"/>
  <c r="AI92" i="90"/>
  <c r="AG93" i="90"/>
  <c r="AK93" i="90"/>
  <c r="AC93" i="90"/>
  <c r="AH93" i="90" s="1"/>
  <c r="AJ93" i="90"/>
  <c r="AC94" i="90"/>
  <c r="AJ94" i="90" s="1"/>
  <c r="AG94" i="90"/>
  <c r="AI94" i="90"/>
  <c r="AY100" i="90"/>
  <c r="BA74" i="90"/>
  <c r="AH75" i="90"/>
  <c r="AG75" i="90"/>
  <c r="P76" i="90"/>
  <c r="BA76" i="90"/>
  <c r="AH77" i="90"/>
  <c r="AG77" i="90"/>
  <c r="P78" i="90"/>
  <c r="BT78" i="90"/>
  <c r="BS78" i="90"/>
  <c r="BT79" i="90"/>
  <c r="BA88" i="90"/>
  <c r="BC88" i="90"/>
  <c r="BB88" i="90"/>
  <c r="AZ88" i="90"/>
  <c r="AX95" i="90"/>
  <c r="AW95" i="90"/>
  <c r="AK98" i="90"/>
  <c r="AC98" i="90"/>
  <c r="AG98" i="90" s="1"/>
  <c r="AJ98" i="90"/>
  <c r="AI98" i="90"/>
  <c r="AH98" i="90"/>
  <c r="BO100" i="90"/>
  <c r="BP100" i="90"/>
  <c r="P99" i="90"/>
  <c r="O99" i="90"/>
  <c r="AJ82" i="90"/>
  <c r="AG82" i="90"/>
  <c r="P83" i="90"/>
  <c r="AJ84" i="90"/>
  <c r="AG84" i="90"/>
  <c r="P85" i="90"/>
  <c r="AJ86" i="90"/>
  <c r="AG86" i="90"/>
  <c r="P87" i="90"/>
  <c r="AJ88" i="90"/>
  <c r="AG88" i="90"/>
  <c r="P89" i="90"/>
  <c r="BC90" i="90"/>
  <c r="O91" i="90"/>
  <c r="BC91" i="90"/>
  <c r="S92" i="90"/>
  <c r="BC92" i="90"/>
  <c r="O93" i="90"/>
  <c r="BC93" i="90"/>
  <c r="BC94" i="90"/>
  <c r="O95" i="90"/>
  <c r="BC95" i="90"/>
  <c r="BC96" i="90"/>
  <c r="BC97" i="90"/>
  <c r="S98" i="90"/>
  <c r="BC98" i="90"/>
  <c r="BC99" i="90"/>
  <c r="M99" i="90"/>
  <c r="BS90" i="90"/>
  <c r="BR90" i="90"/>
  <c r="BS92" i="90"/>
  <c r="BR92" i="90"/>
  <c r="BS94" i="90"/>
  <c r="BR94" i="90"/>
  <c r="BS96" i="90"/>
  <c r="BR96" i="90"/>
  <c r="BS98" i="90"/>
  <c r="BR98" i="90"/>
  <c r="N99" i="90"/>
  <c r="BU100" i="90"/>
  <c r="BT100" i="90"/>
  <c r="BS100" i="90"/>
  <c r="BR100" i="90"/>
  <c r="AC76" i="90"/>
  <c r="AC78" i="90"/>
  <c r="AG79" i="90"/>
  <c r="AH82" i="90"/>
  <c r="BB83" i="90"/>
  <c r="AH84" i="90"/>
  <c r="BB85" i="90"/>
  <c r="AH86" i="90"/>
  <c r="BB87" i="90"/>
  <c r="BB89" i="90"/>
  <c r="BP94" i="90"/>
  <c r="BP95" i="90"/>
  <c r="BP96" i="90"/>
  <c r="BP97" i="90"/>
  <c r="AI82" i="90"/>
  <c r="AK83" i="90"/>
  <c r="AC83" i="90"/>
  <c r="AK85" i="90"/>
  <c r="AC85" i="90"/>
  <c r="AX85" i="90"/>
  <c r="AK87" i="90"/>
  <c r="AC87" i="90"/>
  <c r="AX87" i="90"/>
  <c r="AK89" i="90"/>
  <c r="AC89" i="90"/>
  <c r="AX89" i="90"/>
  <c r="BB90" i="90"/>
  <c r="BA90" i="90"/>
  <c r="BQ90" i="90"/>
  <c r="BB91" i="90"/>
  <c r="BB92" i="90"/>
  <c r="BA92" i="90"/>
  <c r="BQ92" i="90"/>
  <c r="BB93" i="90"/>
  <c r="BB94" i="90"/>
  <c r="BA94" i="90"/>
  <c r="BQ94" i="90"/>
  <c r="BB95" i="90"/>
  <c r="BQ95" i="90"/>
  <c r="BB96" i="90"/>
  <c r="BA96" i="90"/>
  <c r="BQ96" i="90"/>
  <c r="BB97" i="90"/>
  <c r="BQ97" i="90"/>
  <c r="BB98" i="90"/>
  <c r="BA98" i="90"/>
  <c r="R99" i="90"/>
  <c r="BB99" i="90"/>
  <c r="BB100" i="90"/>
  <c r="BA100" i="90"/>
  <c r="BQ100" i="90"/>
  <c r="P90" i="90"/>
  <c r="P92" i="90"/>
  <c r="K90" i="90"/>
  <c r="K92" i="90"/>
  <c r="K94" i="90"/>
  <c r="K96" i="90"/>
  <c r="P96" i="90" s="1"/>
  <c r="K98" i="90"/>
  <c r="P98" i="90" s="1"/>
  <c r="K100" i="90"/>
  <c r="S100" i="90" s="1"/>
  <c r="AX14" i="89"/>
  <c r="BC14" i="89"/>
  <c r="BB14" i="89"/>
  <c r="AW14" i="89"/>
  <c r="CJ15" i="89"/>
  <c r="CH15" i="89"/>
  <c r="CG15" i="89"/>
  <c r="CM15" i="89"/>
  <c r="BP9" i="89"/>
  <c r="BO9" i="89"/>
  <c r="N16" i="89"/>
  <c r="S16" i="89"/>
  <c r="R16" i="89"/>
  <c r="M16" i="89"/>
  <c r="AE22" i="89"/>
  <c r="AK22" i="89"/>
  <c r="AF22" i="89"/>
  <c r="CG23" i="89"/>
  <c r="CH23" i="89"/>
  <c r="AW25" i="89"/>
  <c r="AX25" i="89"/>
  <c r="BC25" i="89"/>
  <c r="P11" i="89"/>
  <c r="N11" i="89"/>
  <c r="M11" i="89"/>
  <c r="S11" i="89"/>
  <c r="AK16" i="89"/>
  <c r="AZ17" i="89"/>
  <c r="AX17" i="89"/>
  <c r="BC17" i="89"/>
  <c r="AW17" i="89"/>
  <c r="AH14" i="89"/>
  <c r="AK14" i="89"/>
  <c r="AF14" i="89"/>
  <c r="AE14" i="89"/>
  <c r="N8" i="89"/>
  <c r="M8" i="89"/>
  <c r="CG9" i="89"/>
  <c r="CJ9" i="89"/>
  <c r="CH9" i="89"/>
  <c r="CL9" i="89"/>
  <c r="AF11" i="89"/>
  <c r="AK11" i="89"/>
  <c r="AJ11" i="89"/>
  <c r="AE11" i="89"/>
  <c r="BP17" i="89"/>
  <c r="BU17" i="89"/>
  <c r="BT17" i="89"/>
  <c r="BO17" i="89"/>
  <c r="BR12" i="89"/>
  <c r="BU12" i="89"/>
  <c r="BP12" i="89"/>
  <c r="BO12" i="89"/>
  <c r="AE8" i="89"/>
  <c r="AH8" i="89"/>
  <c r="AF8" i="89"/>
  <c r="AJ8" i="89"/>
  <c r="CH12" i="89"/>
  <c r="CM12" i="89"/>
  <c r="CL12" i="89"/>
  <c r="CG12" i="89"/>
  <c r="M19" i="89"/>
  <c r="N19" i="89"/>
  <c r="K50" i="89"/>
  <c r="R50" i="89" s="1"/>
  <c r="Q50" i="89"/>
  <c r="P50" i="89"/>
  <c r="O50" i="89"/>
  <c r="AD4" i="89"/>
  <c r="R8" i="89"/>
  <c r="AK8" i="89"/>
  <c r="BC8" i="89"/>
  <c r="CL8" i="89"/>
  <c r="AF9" i="89"/>
  <c r="AZ9" i="89"/>
  <c r="BT9" i="89"/>
  <c r="CM9" i="89"/>
  <c r="S10" i="89"/>
  <c r="BB10" i="89"/>
  <c r="AG17" i="89"/>
  <c r="CL20" i="89"/>
  <c r="AW22" i="89"/>
  <c r="CJ22" i="89"/>
  <c r="BM23" i="89"/>
  <c r="BS23" i="89"/>
  <c r="R26" i="89"/>
  <c r="N26" i="89"/>
  <c r="M26" i="89"/>
  <c r="CE30" i="89"/>
  <c r="CM30" i="89" s="1"/>
  <c r="CK30" i="89"/>
  <c r="AZ32" i="89"/>
  <c r="AU34" i="89"/>
  <c r="BB34" i="89" s="1"/>
  <c r="Q39" i="89"/>
  <c r="K39" i="89"/>
  <c r="K29" i="89"/>
  <c r="S29" i="89" s="1"/>
  <c r="L4" i="89"/>
  <c r="S8" i="89"/>
  <c r="BM8" i="89"/>
  <c r="BB9" i="89"/>
  <c r="BU9" i="89"/>
  <c r="AC10" i="89"/>
  <c r="AG10" i="89" s="1"/>
  <c r="AW10" i="89"/>
  <c r="AI11" i="89"/>
  <c r="AH11" i="89"/>
  <c r="BA11" i="89"/>
  <c r="BT11" i="89"/>
  <c r="CK12" i="89"/>
  <c r="CJ12" i="89"/>
  <c r="Q13" i="89"/>
  <c r="AJ13" i="89"/>
  <c r="BA14" i="89"/>
  <c r="AZ14" i="89"/>
  <c r="BS14" i="89"/>
  <c r="CL14" i="89"/>
  <c r="Q16" i="89"/>
  <c r="P16" i="89"/>
  <c r="AI16" i="89"/>
  <c r="BB16" i="89"/>
  <c r="BS17" i="89"/>
  <c r="BR17" i="89"/>
  <c r="CK17" i="89"/>
  <c r="R18" i="89"/>
  <c r="R19" i="89"/>
  <c r="Q19" i="89"/>
  <c r="P19" i="89"/>
  <c r="O19" i="89"/>
  <c r="AU19" i="89"/>
  <c r="AY19" i="89" s="1"/>
  <c r="BB22" i="89"/>
  <c r="AC25" i="89"/>
  <c r="AJ25" i="89" s="1"/>
  <c r="AI25" i="89"/>
  <c r="BT27" i="89"/>
  <c r="BQ27" i="89"/>
  <c r="BP27" i="89"/>
  <c r="BO27" i="89"/>
  <c r="R29" i="89"/>
  <c r="AK33" i="89"/>
  <c r="AC33" i="89"/>
  <c r="AG33" i="89" s="1"/>
  <c r="AI33" i="89"/>
  <c r="AJ33" i="89"/>
  <c r="K59" i="89"/>
  <c r="P59" i="89" s="1"/>
  <c r="R59" i="89"/>
  <c r="Q59" i="89"/>
  <c r="BB24" i="89"/>
  <c r="AY24" i="89"/>
  <c r="AX24" i="89"/>
  <c r="AW24" i="89"/>
  <c r="AC30" i="89"/>
  <c r="AI30" i="89"/>
  <c r="CE34" i="89"/>
  <c r="CL34" i="89" s="1"/>
  <c r="CK34" i="89"/>
  <c r="CI34" i="89"/>
  <c r="CH8" i="89"/>
  <c r="AI9" i="89"/>
  <c r="AX10" i="89"/>
  <c r="BT14" i="89"/>
  <c r="BA19" i="89"/>
  <c r="BT20" i="89"/>
  <c r="BS20" i="89"/>
  <c r="BR20" i="89"/>
  <c r="BQ20" i="89"/>
  <c r="K21" i="89"/>
  <c r="P21" i="89" s="1"/>
  <c r="BC22" i="89"/>
  <c r="CE26" i="89"/>
  <c r="CJ26" i="89" s="1"/>
  <c r="CL26" i="89"/>
  <c r="CK26" i="89"/>
  <c r="AJ29" i="89"/>
  <c r="AG29" i="89"/>
  <c r="AF29" i="89"/>
  <c r="AE29" i="89"/>
  <c r="AU30" i="89"/>
  <c r="BC30" i="89" s="1"/>
  <c r="BA30" i="89"/>
  <c r="Q32" i="89"/>
  <c r="K32" i="89"/>
  <c r="P32" i="89" s="1"/>
  <c r="BC32" i="89"/>
  <c r="BP50" i="89"/>
  <c r="BO50" i="89"/>
  <c r="AG8" i="89"/>
  <c r="AW8" i="89"/>
  <c r="BQ8" i="89"/>
  <c r="CI8" i="89"/>
  <c r="CI9" i="89"/>
  <c r="M10" i="89"/>
  <c r="AY10" i="89"/>
  <c r="R11" i="89"/>
  <c r="Q11" i="89"/>
  <c r="O11" i="89"/>
  <c r="AG11" i="89"/>
  <c r="CM11" i="89"/>
  <c r="CE11" i="89"/>
  <c r="BT12" i="89"/>
  <c r="BS12" i="89"/>
  <c r="BQ12" i="89"/>
  <c r="CI12" i="89"/>
  <c r="AU13" i="89"/>
  <c r="AJ14" i="89"/>
  <c r="AI14" i="89"/>
  <c r="AG14" i="89"/>
  <c r="AY14" i="89"/>
  <c r="K15" i="89"/>
  <c r="CL15" i="89"/>
  <c r="CK15" i="89"/>
  <c r="CI15" i="89"/>
  <c r="O16" i="89"/>
  <c r="BM16" i="89"/>
  <c r="BU16" i="89" s="1"/>
  <c r="BB17" i="89"/>
  <c r="BA17" i="89"/>
  <c r="BA3" i="89" s="1"/>
  <c r="AY17" i="89"/>
  <c r="BQ17" i="89"/>
  <c r="AC18" i="89"/>
  <c r="S19" i="89"/>
  <c r="BP20" i="89"/>
  <c r="AJ22" i="89"/>
  <c r="AI22" i="89"/>
  <c r="AH22" i="89"/>
  <c r="AG22" i="89"/>
  <c r="BM22" i="89"/>
  <c r="BQ22" i="89" s="1"/>
  <c r="BC24" i="89"/>
  <c r="AG25" i="89"/>
  <c r="AE27" i="89"/>
  <c r="BR27" i="89"/>
  <c r="AU28" i="89"/>
  <c r="BB28" i="89" s="1"/>
  <c r="BA28" i="89"/>
  <c r="AH33" i="89"/>
  <c r="AU35" i="89"/>
  <c r="BB35" i="89" s="1"/>
  <c r="BA35" i="89"/>
  <c r="K22" i="89"/>
  <c r="S22" i="89" s="1"/>
  <c r="Q22" i="89"/>
  <c r="CF4" i="89"/>
  <c r="P8" i="89"/>
  <c r="CJ8" i="89"/>
  <c r="BR9" i="89"/>
  <c r="AZ10" i="89"/>
  <c r="BQ11" i="89"/>
  <c r="BP11" i="89"/>
  <c r="AG13" i="89"/>
  <c r="AF13" i="89"/>
  <c r="CI14" i="89"/>
  <c r="CH14" i="89"/>
  <c r="AY16" i="89"/>
  <c r="AX16" i="89"/>
  <c r="O18" i="89"/>
  <c r="N18" i="89"/>
  <c r="CE18" i="89"/>
  <c r="CL18" i="89" s="1"/>
  <c r="AG19" i="89"/>
  <c r="AF19" i="89"/>
  <c r="BT19" i="89"/>
  <c r="BQ19" i="89"/>
  <c r="BP19" i="89"/>
  <c r="BO19" i="89"/>
  <c r="CL23" i="89"/>
  <c r="CK23" i="89"/>
  <c r="CJ23" i="89"/>
  <c r="CI23" i="89"/>
  <c r="AC24" i="89"/>
  <c r="AH24" i="89" s="1"/>
  <c r="Q30" i="89"/>
  <c r="K30" i="89"/>
  <c r="R30" i="89" s="1"/>
  <c r="S30" i="89"/>
  <c r="P30" i="89"/>
  <c r="AC32" i="89"/>
  <c r="AH32" i="89" s="1"/>
  <c r="AI32" i="89"/>
  <c r="BO35" i="89"/>
  <c r="BP35" i="89"/>
  <c r="O36" i="89"/>
  <c r="K36" i="89"/>
  <c r="S36" i="89" s="1"/>
  <c r="Q36" i="89"/>
  <c r="BM10" i="89"/>
  <c r="BT10" i="89" s="1"/>
  <c r="BS10" i="89"/>
  <c r="BR14" i="89"/>
  <c r="BQ14" i="89"/>
  <c r="AG16" i="89"/>
  <c r="BA9" i="89"/>
  <c r="AY9" i="89"/>
  <c r="CE10" i="89"/>
  <c r="CL10" i="89" s="1"/>
  <c r="AU12" i="89"/>
  <c r="K14" i="89"/>
  <c r="R14" i="89" s="1"/>
  <c r="BM15" i="89"/>
  <c r="AC17" i="89"/>
  <c r="AJ17" i="89" s="1"/>
  <c r="AH17" i="89"/>
  <c r="CI20" i="89"/>
  <c r="CH20" i="89"/>
  <c r="AJ21" i="89"/>
  <c r="AG21" i="89"/>
  <c r="AF21" i="89"/>
  <c r="AE21" i="89"/>
  <c r="BB25" i="89"/>
  <c r="BA25" i="89"/>
  <c r="BA6" i="89" s="1"/>
  <c r="AZ25" i="89"/>
  <c r="AY25" i="89"/>
  <c r="CE25" i="89"/>
  <c r="CJ25" i="89" s="1"/>
  <c r="BQ30" i="89"/>
  <c r="BM30" i="89"/>
  <c r="BU30" i="89" s="1"/>
  <c r="BS30" i="89"/>
  <c r="O33" i="89"/>
  <c r="S33" i="89"/>
  <c r="P33" i="89"/>
  <c r="N33" i="89"/>
  <c r="M44" i="89"/>
  <c r="N44" i="89"/>
  <c r="AH56" i="89"/>
  <c r="AF56" i="89"/>
  <c r="AE56" i="89"/>
  <c r="AJ56" i="89"/>
  <c r="AG56" i="89"/>
  <c r="AK56" i="89"/>
  <c r="K9" i="89"/>
  <c r="S9" i="89" s="1"/>
  <c r="Q9" i="89"/>
  <c r="BS28" i="89"/>
  <c r="BN4" i="89"/>
  <c r="O8" i="89"/>
  <c r="BT8" i="89"/>
  <c r="CM8" i="89"/>
  <c r="AJ9" i="89"/>
  <c r="AH9" i="89"/>
  <c r="BQ9" i="89"/>
  <c r="AU11" i="89"/>
  <c r="BB11" i="89" s="1"/>
  <c r="BO11" i="89"/>
  <c r="K13" i="89"/>
  <c r="S13" i="89" s="1"/>
  <c r="AE13" i="89"/>
  <c r="BM14" i="89"/>
  <c r="BU14" i="89" s="1"/>
  <c r="CG14" i="89"/>
  <c r="AC16" i="89"/>
  <c r="AJ16" i="89" s="1"/>
  <c r="AW16" i="89"/>
  <c r="CE17" i="89"/>
  <c r="CJ17" i="89" s="1"/>
  <c r="M18" i="89"/>
  <c r="AE19" i="89"/>
  <c r="BR19" i="89"/>
  <c r="BC20" i="89"/>
  <c r="AU20" i="89"/>
  <c r="BB20" i="89"/>
  <c r="BA20" i="89"/>
  <c r="AZ20" i="89"/>
  <c r="CL22" i="89"/>
  <c r="CI22" i="89"/>
  <c r="CH22" i="89"/>
  <c r="CG22" i="89"/>
  <c r="CM23" i="89"/>
  <c r="CK25" i="89"/>
  <c r="R27" i="89"/>
  <c r="Q27" i="89"/>
  <c r="P27" i="89"/>
  <c r="O27" i="89"/>
  <c r="AU27" i="89"/>
  <c r="BC27" i="89" s="1"/>
  <c r="BM28" i="89"/>
  <c r="BR28" i="89" s="1"/>
  <c r="O30" i="89"/>
  <c r="CI31" i="89"/>
  <c r="CH31" i="89"/>
  <c r="CG31" i="89"/>
  <c r="CE33" i="89"/>
  <c r="CL33" i="89" s="1"/>
  <c r="CJ33" i="89"/>
  <c r="CK33" i="89"/>
  <c r="AE38" i="89"/>
  <c r="AK38" i="89"/>
  <c r="AG38" i="89"/>
  <c r="AF38" i="89"/>
  <c r="M42" i="89"/>
  <c r="N42" i="89"/>
  <c r="AI12" i="89"/>
  <c r="CK13" i="89"/>
  <c r="BA15" i="89"/>
  <c r="Q17" i="89"/>
  <c r="BS18" i="89"/>
  <c r="CE19" i="89"/>
  <c r="AI20" i="89"/>
  <c r="AU21" i="89"/>
  <c r="BC21" i="89" s="1"/>
  <c r="CK21" i="89"/>
  <c r="K23" i="89"/>
  <c r="S23" i="89" s="1"/>
  <c r="BA23" i="89"/>
  <c r="BM24" i="89"/>
  <c r="BU24" i="89" s="1"/>
  <c r="Q25" i="89"/>
  <c r="AC26" i="89"/>
  <c r="AK26" i="89" s="1"/>
  <c r="BS26" i="89"/>
  <c r="CE27" i="89"/>
  <c r="CM27" i="89"/>
  <c r="AI28" i="89"/>
  <c r="AU29" i="89"/>
  <c r="BC29" i="89" s="1"/>
  <c r="CK29" i="89"/>
  <c r="BC31" i="89"/>
  <c r="CL31" i="89"/>
  <c r="CJ31" i="89"/>
  <c r="CE32" i="89"/>
  <c r="CJ32" i="89" s="1"/>
  <c r="AE34" i="89"/>
  <c r="S35" i="89"/>
  <c r="CJ35" i="89"/>
  <c r="CH35" i="89"/>
  <c r="BQ36" i="89"/>
  <c r="AH37" i="89"/>
  <c r="CJ37" i="89"/>
  <c r="AJ38" i="89"/>
  <c r="AZ39" i="89"/>
  <c r="AU39" i="89"/>
  <c r="S46" i="89"/>
  <c r="K46" i="89"/>
  <c r="P46" i="89" s="1"/>
  <c r="Q46" i="89"/>
  <c r="R46" i="89"/>
  <c r="AJ48" i="89"/>
  <c r="AG48" i="89"/>
  <c r="AF48" i="89"/>
  <c r="AE48" i="89"/>
  <c r="AH62" i="89"/>
  <c r="AF62" i="89"/>
  <c r="AE62" i="89"/>
  <c r="AK62" i="89"/>
  <c r="AJ62" i="89"/>
  <c r="AG62" i="89"/>
  <c r="S20" i="89"/>
  <c r="BU21" i="89"/>
  <c r="AY22" i="89"/>
  <c r="AK23" i="89"/>
  <c r="CM24" i="89"/>
  <c r="BQ25" i="89"/>
  <c r="BC26" i="89"/>
  <c r="AG27" i="89"/>
  <c r="S28" i="89"/>
  <c r="CI28" i="89"/>
  <c r="BU29" i="89"/>
  <c r="BU31" i="89"/>
  <c r="BM31" i="89"/>
  <c r="BS31" i="89"/>
  <c r="AG34" i="89"/>
  <c r="BQ34" i="89"/>
  <c r="BP34" i="89"/>
  <c r="AU36" i="89"/>
  <c r="AY36" i="89" s="1"/>
  <c r="BA36" i="89"/>
  <c r="K37" i="89"/>
  <c r="P37" i="89" s="1"/>
  <c r="BM37" i="89"/>
  <c r="BR37" i="89" s="1"/>
  <c r="Q42" i="89"/>
  <c r="S42" i="89"/>
  <c r="R42" i="89"/>
  <c r="P42" i="89"/>
  <c r="S44" i="89"/>
  <c r="Q44" i="89"/>
  <c r="R44" i="89"/>
  <c r="P44" i="89"/>
  <c r="N49" i="89"/>
  <c r="M49" i="89"/>
  <c r="S49" i="89"/>
  <c r="P49" i="89"/>
  <c r="BT50" i="89"/>
  <c r="BR50" i="89"/>
  <c r="BQ50" i="89"/>
  <c r="BU50" i="89"/>
  <c r="AJ53" i="89"/>
  <c r="AI53" i="89"/>
  <c r="AH53" i="89"/>
  <c r="AC53" i="89"/>
  <c r="AK53" i="89"/>
  <c r="AC12" i="89"/>
  <c r="CE13" i="89"/>
  <c r="AU15" i="89"/>
  <c r="K17" i="89"/>
  <c r="BM18" i="89"/>
  <c r="AH19" i="89"/>
  <c r="AC20" i="89"/>
  <c r="AK20" i="89" s="1"/>
  <c r="CJ20" i="89"/>
  <c r="CE21" i="89"/>
  <c r="CM21" i="89" s="1"/>
  <c r="AZ22" i="89"/>
  <c r="AU23" i="89"/>
  <c r="BC23" i="89" s="1"/>
  <c r="K25" i="89"/>
  <c r="BR25" i="89"/>
  <c r="BM26" i="89"/>
  <c r="BU26" i="89" s="1"/>
  <c r="AH27" i="89"/>
  <c r="AC28" i="89"/>
  <c r="AK28" i="89" s="1"/>
  <c r="CJ28" i="89"/>
  <c r="CE29" i="89"/>
  <c r="CM29" i="89" s="1"/>
  <c r="S31" i="89"/>
  <c r="BB31" i="89"/>
  <c r="BO32" i="89"/>
  <c r="BB33" i="89"/>
  <c r="AZ33" i="89"/>
  <c r="R34" i="89"/>
  <c r="Q34" i="89"/>
  <c r="O34" i="89"/>
  <c r="BT34" i="89"/>
  <c r="CG35" i="89"/>
  <c r="BU36" i="89"/>
  <c r="AZ37" i="89"/>
  <c r="AX37" i="89"/>
  <c r="AH39" i="89"/>
  <c r="AG39" i="89"/>
  <c r="AF39" i="89"/>
  <c r="BC41" i="89"/>
  <c r="AU41" i="89"/>
  <c r="BA41" i="89"/>
  <c r="AZ41" i="89"/>
  <c r="O42" i="89"/>
  <c r="AU43" i="89"/>
  <c r="BA43" i="89"/>
  <c r="AZ43" i="89"/>
  <c r="O44" i="89"/>
  <c r="BS50" i="89"/>
  <c r="AG53" i="89"/>
  <c r="BT61" i="89"/>
  <c r="BQ61" i="89"/>
  <c r="BM61" i="89"/>
  <c r="BU61" i="89"/>
  <c r="BP72" i="89"/>
  <c r="BO72" i="89"/>
  <c r="BU72" i="89"/>
  <c r="BT72" i="89"/>
  <c r="BQ72" i="89"/>
  <c r="M20" i="89"/>
  <c r="BO21" i="89"/>
  <c r="AE23" i="89"/>
  <c r="CG24" i="89"/>
  <c r="AW26" i="89"/>
  <c r="M28" i="89"/>
  <c r="BO29" i="89"/>
  <c r="AC31" i="89"/>
  <c r="AJ31" i="89" s="1"/>
  <c r="AW31" i="89"/>
  <c r="BB32" i="89"/>
  <c r="AY32" i="89"/>
  <c r="AX33" i="89"/>
  <c r="N34" i="89"/>
  <c r="BO34" i="89"/>
  <c r="AG36" i="89"/>
  <c r="AF36" i="89"/>
  <c r="O37" i="89"/>
  <c r="BS37" i="89"/>
  <c r="K38" i="89"/>
  <c r="Q38" i="89"/>
  <c r="BM38" i="89"/>
  <c r="BT38" i="89" s="1"/>
  <c r="BS38" i="89"/>
  <c r="BQ39" i="89"/>
  <c r="BP39" i="89"/>
  <c r="BO39" i="89"/>
  <c r="BS44" i="89"/>
  <c r="BM44" i="89"/>
  <c r="BT44" i="89" s="1"/>
  <c r="BS46" i="89"/>
  <c r="BM46" i="89"/>
  <c r="BT46" i="89" s="1"/>
  <c r="AF49" i="89"/>
  <c r="AE49" i="89"/>
  <c r="AK49" i="89"/>
  <c r="AJ49" i="89"/>
  <c r="AG49" i="89"/>
  <c r="K61" i="89"/>
  <c r="O61" i="89" s="1"/>
  <c r="Q61" i="89"/>
  <c r="BM64" i="89"/>
  <c r="BT64" i="89" s="1"/>
  <c r="BU64" i="89"/>
  <c r="BS64" i="89"/>
  <c r="BR64" i="89"/>
  <c r="BQ64" i="89"/>
  <c r="BT35" i="89"/>
  <c r="BS35" i="89"/>
  <c r="BQ35" i="89"/>
  <c r="BP41" i="89"/>
  <c r="BU41" i="89"/>
  <c r="BR41" i="89"/>
  <c r="BQ41" i="89"/>
  <c r="BP43" i="89"/>
  <c r="BU43" i="89"/>
  <c r="BR43" i="89"/>
  <c r="BQ43" i="89"/>
  <c r="M45" i="89"/>
  <c r="N45" i="89"/>
  <c r="M47" i="89"/>
  <c r="N47" i="89"/>
  <c r="K52" i="89"/>
  <c r="R52" i="89" s="1"/>
  <c r="Q52" i="89"/>
  <c r="BP53" i="89"/>
  <c r="BO53" i="89"/>
  <c r="AH60" i="89"/>
  <c r="AF60" i="89"/>
  <c r="AE60" i="89"/>
  <c r="AK60" i="89"/>
  <c r="AJ60" i="89"/>
  <c r="AG60" i="89"/>
  <c r="AX66" i="89"/>
  <c r="BB66" i="89"/>
  <c r="AZ66" i="89"/>
  <c r="AW66" i="89"/>
  <c r="BC66" i="89"/>
  <c r="CI37" i="89"/>
  <c r="CH37" i="89"/>
  <c r="Q45" i="89"/>
  <c r="O45" i="89"/>
  <c r="S45" i="89"/>
  <c r="R45" i="89"/>
  <c r="Q47" i="89"/>
  <c r="O47" i="89"/>
  <c r="S47" i="89"/>
  <c r="R47" i="89"/>
  <c r="BR53" i="89"/>
  <c r="BQ53" i="89"/>
  <c r="BT53" i="89"/>
  <c r="BS53" i="89"/>
  <c r="BU53" i="89"/>
  <c r="AU63" i="89"/>
  <c r="BB63" i="89" s="1"/>
  <c r="BA63" i="89"/>
  <c r="AY63" i="89"/>
  <c r="BC33" i="89"/>
  <c r="AH34" i="89"/>
  <c r="AF34" i="89"/>
  <c r="BR35" i="89"/>
  <c r="BT36" i="89"/>
  <c r="AJ37" i="89"/>
  <c r="AI37" i="89"/>
  <c r="AG37" i="89"/>
  <c r="CL37" i="89"/>
  <c r="AG41" i="89"/>
  <c r="AF41" i="89"/>
  <c r="AE41" i="89"/>
  <c r="AK41" i="89"/>
  <c r="BO41" i="89"/>
  <c r="AG43" i="89"/>
  <c r="AF43" i="89"/>
  <c r="AE43" i="89"/>
  <c r="AK43" i="89"/>
  <c r="BO43" i="89"/>
  <c r="P45" i="89"/>
  <c r="P47" i="89"/>
  <c r="BT52" i="89"/>
  <c r="BR52" i="89"/>
  <c r="BS52" i="89"/>
  <c r="BM52" i="89"/>
  <c r="K54" i="89"/>
  <c r="P54" i="89" s="1"/>
  <c r="Q54" i="89"/>
  <c r="BM59" i="89"/>
  <c r="BQ59" i="89" s="1"/>
  <c r="BQ33" i="89"/>
  <c r="P35" i="89"/>
  <c r="AG35" i="89"/>
  <c r="BR36" i="89"/>
  <c r="CI36" i="89"/>
  <c r="AH38" i="89"/>
  <c r="AY38" i="89"/>
  <c r="Q40" i="89"/>
  <c r="AH40" i="89"/>
  <c r="AZ40" i="89"/>
  <c r="BT41" i="89"/>
  <c r="BT43" i="89"/>
  <c r="AG44" i="89"/>
  <c r="AG46" i="89"/>
  <c r="BC48" i="89"/>
  <c r="AU48" i="89"/>
  <c r="AY48" i="89" s="1"/>
  <c r="BA48" i="89"/>
  <c r="AZ48" i="89"/>
  <c r="BU48" i="89"/>
  <c r="AH51" i="89"/>
  <c r="AF51" i="89"/>
  <c r="AE51" i="89"/>
  <c r="AF52" i="89"/>
  <c r="K55" i="89"/>
  <c r="R55" i="89" s="1"/>
  <c r="Q55" i="89"/>
  <c r="O55" i="89"/>
  <c r="Q64" i="89"/>
  <c r="K64" i="89"/>
  <c r="S64" i="89" s="1"/>
  <c r="R64" i="89"/>
  <c r="O64" i="89"/>
  <c r="AH68" i="89"/>
  <c r="AG68" i="89"/>
  <c r="AI68" i="89"/>
  <c r="AC68" i="89"/>
  <c r="P80" i="89"/>
  <c r="O80" i="89"/>
  <c r="N80" i="89"/>
  <c r="M80" i="89"/>
  <c r="BA68" i="89"/>
  <c r="AY68" i="89"/>
  <c r="AU68" i="89"/>
  <c r="BB68" i="89" s="1"/>
  <c r="BC68" i="89"/>
  <c r="AZ68" i="89"/>
  <c r="K72" i="89"/>
  <c r="P72" i="89" s="1"/>
  <c r="Q72" i="89"/>
  <c r="AX74" i="89"/>
  <c r="AW74" i="89"/>
  <c r="AF78" i="89"/>
  <c r="AE78" i="89"/>
  <c r="K40" i="89"/>
  <c r="S40" i="89" s="1"/>
  <c r="K41" i="89"/>
  <c r="O41" i="89" s="1"/>
  <c r="AH41" i="89"/>
  <c r="K43" i="89"/>
  <c r="S43" i="89" s="1"/>
  <c r="AH43" i="89"/>
  <c r="AK44" i="89"/>
  <c r="AY47" i="89"/>
  <c r="AH48" i="89"/>
  <c r="Q49" i="89"/>
  <c r="O49" i="89"/>
  <c r="AU50" i="89"/>
  <c r="BA50" i="89"/>
  <c r="AZ50" i="89"/>
  <c r="AG51" i="89"/>
  <c r="BT55" i="89"/>
  <c r="BM55" i="89"/>
  <c r="BU55" i="89" s="1"/>
  <c r="N66" i="89"/>
  <c r="M66" i="89"/>
  <c r="S66" i="89"/>
  <c r="R66" i="89"/>
  <c r="O66" i="89"/>
  <c r="AK40" i="89"/>
  <c r="BC44" i="89"/>
  <c r="AU44" i="89"/>
  <c r="BA44" i="89"/>
  <c r="AY44" i="89"/>
  <c r="AY45" i="89"/>
  <c r="BC45" i="89"/>
  <c r="AU45" i="89"/>
  <c r="AZ45" i="89" s="1"/>
  <c r="AU46" i="89"/>
  <c r="BA46" i="89"/>
  <c r="AY46" i="89"/>
  <c r="N51" i="89"/>
  <c r="M51" i="89"/>
  <c r="AF70" i="89"/>
  <c r="AE70" i="89"/>
  <c r="BT40" i="89"/>
  <c r="BT42" i="89"/>
  <c r="AF47" i="89"/>
  <c r="AE47" i="89"/>
  <c r="R49" i="89"/>
  <c r="AY49" i="89"/>
  <c r="AH50" i="89"/>
  <c r="Q51" i="89"/>
  <c r="O51" i="89"/>
  <c r="AJ51" i="89"/>
  <c r="AU52" i="89"/>
  <c r="BC52" i="89" s="1"/>
  <c r="BA52" i="89"/>
  <c r="S53" i="89"/>
  <c r="K53" i="89"/>
  <c r="R53" i="89"/>
  <c r="Q53" i="89"/>
  <c r="P53" i="89"/>
  <c r="O53" i="89"/>
  <c r="AX53" i="89"/>
  <c r="BS55" i="89"/>
  <c r="S57" i="89"/>
  <c r="K57" i="89"/>
  <c r="R57" i="89"/>
  <c r="Q57" i="89"/>
  <c r="P57" i="89"/>
  <c r="O57" i="89"/>
  <c r="AH58" i="89"/>
  <c r="AF58" i="89"/>
  <c r="AE58" i="89"/>
  <c r="AJ58" i="89"/>
  <c r="AG58" i="89"/>
  <c r="M67" i="89"/>
  <c r="S67" i="89"/>
  <c r="R67" i="89"/>
  <c r="P67" i="89"/>
  <c r="O67" i="89"/>
  <c r="BC40" i="89"/>
  <c r="AY40" i="89"/>
  <c r="BO40" i="89"/>
  <c r="BC42" i="89"/>
  <c r="AU42" i="89"/>
  <c r="BB42" i="89" s="1"/>
  <c r="AY42" i="89"/>
  <c r="BO42" i="89"/>
  <c r="S48" i="89"/>
  <c r="K48" i="89"/>
  <c r="R48" i="89"/>
  <c r="Q48" i="89"/>
  <c r="BT48" i="89"/>
  <c r="BR48" i="89"/>
  <c r="BQ48" i="89"/>
  <c r="AE50" i="89"/>
  <c r="P51" i="89"/>
  <c r="BC53" i="89"/>
  <c r="BT57" i="89"/>
  <c r="BR57" i="89"/>
  <c r="BQ57" i="89"/>
  <c r="BM57" i="89"/>
  <c r="BU57" i="89" s="1"/>
  <c r="AX72" i="89"/>
  <c r="BB72" i="89"/>
  <c r="AZ72" i="89"/>
  <c r="AW72" i="89"/>
  <c r="AX70" i="89"/>
  <c r="AW70" i="89"/>
  <c r="AU47" i="89"/>
  <c r="BC47" i="89" s="1"/>
  <c r="AU49" i="89"/>
  <c r="BC49" i="89" s="1"/>
  <c r="AU51" i="89"/>
  <c r="AY51" i="89" s="1"/>
  <c r="AU55" i="89"/>
  <c r="AZ55" i="89" s="1"/>
  <c r="BA55" i="89"/>
  <c r="AU57" i="89"/>
  <c r="BA57" i="89"/>
  <c r="BC59" i="89"/>
  <c r="AU59" i="89"/>
  <c r="AZ59" i="89" s="1"/>
  <c r="BA59" i="89"/>
  <c r="AY59" i="89"/>
  <c r="AU61" i="89"/>
  <c r="AZ61" i="89" s="1"/>
  <c r="BA61" i="89"/>
  <c r="AH64" i="89"/>
  <c r="AC64" i="89"/>
  <c r="AK64" i="89"/>
  <c r="AJ64" i="89"/>
  <c r="AI64" i="89"/>
  <c r="AG64" i="89"/>
  <c r="BR72" i="89"/>
  <c r="AF74" i="89"/>
  <c r="AK74" i="89"/>
  <c r="AE74" i="89"/>
  <c r="BC75" i="89"/>
  <c r="AU75" i="89"/>
  <c r="AZ75" i="89" s="1"/>
  <c r="BB75" i="89"/>
  <c r="BA75" i="89"/>
  <c r="AZ79" i="89"/>
  <c r="BU47" i="89"/>
  <c r="BU49" i="89"/>
  <c r="BU51" i="89"/>
  <c r="BA53" i="89"/>
  <c r="AZ53" i="89"/>
  <c r="AY53" i="89"/>
  <c r="N56" i="89"/>
  <c r="M56" i="89"/>
  <c r="BU56" i="89"/>
  <c r="N58" i="89"/>
  <c r="M58" i="89"/>
  <c r="BU58" i="89"/>
  <c r="N60" i="89"/>
  <c r="M60" i="89"/>
  <c r="N62" i="89"/>
  <c r="M62" i="89"/>
  <c r="AU67" i="89"/>
  <c r="BB67" i="89" s="1"/>
  <c r="BA67" i="89"/>
  <c r="BP68" i="89"/>
  <c r="BO68" i="89"/>
  <c r="BA70" i="89"/>
  <c r="AY70" i="89"/>
  <c r="BC70" i="89"/>
  <c r="BB70" i="89"/>
  <c r="AZ70" i="89"/>
  <c r="AG76" i="89"/>
  <c r="AC76" i="89"/>
  <c r="AJ76" i="89" s="1"/>
  <c r="AK76" i="89"/>
  <c r="BP76" i="89"/>
  <c r="BO76" i="89"/>
  <c r="BU76" i="89"/>
  <c r="BT76" i="89"/>
  <c r="BQ76" i="89"/>
  <c r="AZ85" i="89"/>
  <c r="AU85" i="89"/>
  <c r="BB85" i="89" s="1"/>
  <c r="BA85" i="89"/>
  <c r="AF54" i="89"/>
  <c r="AE54" i="89"/>
  <c r="Q56" i="89"/>
  <c r="O56" i="89"/>
  <c r="Q58" i="89"/>
  <c r="O58" i="89"/>
  <c r="Q60" i="89"/>
  <c r="O60" i="89"/>
  <c r="Q62" i="89"/>
  <c r="O62" i="89"/>
  <c r="BT63" i="89"/>
  <c r="BM63" i="89"/>
  <c r="BR63" i="89" s="1"/>
  <c r="BU63" i="89"/>
  <c r="BS63" i="89"/>
  <c r="BR70" i="89"/>
  <c r="BM70" i="89"/>
  <c r="BU70" i="89"/>
  <c r="BT70" i="89"/>
  <c r="AF72" i="89"/>
  <c r="BR73" i="89"/>
  <c r="BU73" i="89"/>
  <c r="BQ73" i="89"/>
  <c r="BP73" i="89"/>
  <c r="BO73" i="89"/>
  <c r="BR76" i="89"/>
  <c r="AU64" i="89"/>
  <c r="BC64" i="89" s="1"/>
  <c r="BA64" i="89"/>
  <c r="AF66" i="89"/>
  <c r="AE66" i="89"/>
  <c r="BP66" i="89"/>
  <c r="BO66" i="89"/>
  <c r="BA74" i="89"/>
  <c r="AY74" i="89"/>
  <c r="BC74" i="89"/>
  <c r="BB74" i="89"/>
  <c r="BP82" i="89"/>
  <c r="BO82" i="89"/>
  <c r="BU82" i="89"/>
  <c r="M85" i="89"/>
  <c r="S85" i="89"/>
  <c r="N85" i="89"/>
  <c r="N89" i="89"/>
  <c r="M89" i="89"/>
  <c r="S89" i="89"/>
  <c r="BB53" i="89"/>
  <c r="AG54" i="89"/>
  <c r="R56" i="89"/>
  <c r="R58" i="89"/>
  <c r="R60" i="89"/>
  <c r="R62" i="89"/>
  <c r="BC62" i="89"/>
  <c r="BP65" i="89"/>
  <c r="BU66" i="89"/>
  <c r="BT66" i="89"/>
  <c r="BS66" i="89"/>
  <c r="BR66" i="89"/>
  <c r="BQ66" i="89"/>
  <c r="BU68" i="89"/>
  <c r="BC69" i="89"/>
  <c r="AU69" i="89"/>
  <c r="BB69" i="89" s="1"/>
  <c r="BA69" i="89"/>
  <c r="AY69" i="89"/>
  <c r="BS70" i="89"/>
  <c r="BU71" i="89"/>
  <c r="BR71" i="89"/>
  <c r="BQ71" i="89"/>
  <c r="BP71" i="89"/>
  <c r="BO71" i="89"/>
  <c r="AK72" i="89"/>
  <c r="AZ74" i="89"/>
  <c r="AU54" i="89"/>
  <c r="BC54" i="89" s="1"/>
  <c r="AH55" i="89"/>
  <c r="AU56" i="89"/>
  <c r="BC56" i="89" s="1"/>
  <c r="AH57" i="89"/>
  <c r="AU58" i="89"/>
  <c r="BT58" i="89"/>
  <c r="AH59" i="89"/>
  <c r="AU60" i="89"/>
  <c r="BT60" i="89"/>
  <c r="AH61" i="89"/>
  <c r="AU62" i="89"/>
  <c r="Q63" i="89"/>
  <c r="AH63" i="89"/>
  <c r="P65" i="89"/>
  <c r="BU65" i="89"/>
  <c r="AY66" i="89"/>
  <c r="O69" i="89"/>
  <c r="M69" i="89"/>
  <c r="BQ69" i="89"/>
  <c r="S76" i="89"/>
  <c r="K76" i="89"/>
  <c r="O76" i="89" s="1"/>
  <c r="Q76" i="89"/>
  <c r="P76" i="89"/>
  <c r="BO77" i="89"/>
  <c r="BB78" i="89"/>
  <c r="R89" i="89"/>
  <c r="S92" i="89"/>
  <c r="BM92" i="89"/>
  <c r="BT92" i="89" s="1"/>
  <c r="BS92" i="89"/>
  <c r="BM54" i="89"/>
  <c r="AI55" i="89"/>
  <c r="BM56" i="89"/>
  <c r="BT56" i="89" s="1"/>
  <c r="AI57" i="89"/>
  <c r="BM58" i="89"/>
  <c r="AI59" i="89"/>
  <c r="BM60" i="89"/>
  <c r="AI61" i="89"/>
  <c r="BM62" i="89"/>
  <c r="AI63" i="89"/>
  <c r="AH66" i="89"/>
  <c r="AG66" i="89"/>
  <c r="K68" i="89"/>
  <c r="Q68" i="89"/>
  <c r="P68" i="89"/>
  <c r="BR69" i="89"/>
  <c r="AJ70" i="89"/>
  <c r="AH70" i="89"/>
  <c r="AG70" i="89"/>
  <c r="AU71" i="89"/>
  <c r="BB71" i="89" s="1"/>
  <c r="BA72" i="89"/>
  <c r="AY72" i="89"/>
  <c r="AJ74" i="89"/>
  <c r="AH74" i="89"/>
  <c r="AG74" i="89"/>
  <c r="AX76" i="89"/>
  <c r="AW76" i="89"/>
  <c r="BP77" i="89"/>
  <c r="AJ78" i="89"/>
  <c r="AH78" i="89"/>
  <c r="AG78" i="89"/>
  <c r="R87" i="89"/>
  <c r="Q87" i="89"/>
  <c r="O87" i="89"/>
  <c r="K87" i="89"/>
  <c r="N93" i="89"/>
  <c r="M93" i="89"/>
  <c r="S93" i="89"/>
  <c r="BU96" i="89"/>
  <c r="BM96" i="89"/>
  <c r="BT96" i="89" s="1"/>
  <c r="BS96" i="89"/>
  <c r="BQ96" i="89"/>
  <c r="K63" i="89"/>
  <c r="S63" i="89" s="1"/>
  <c r="R65" i="89"/>
  <c r="Q66" i="89"/>
  <c r="P66" i="89"/>
  <c r="O71" i="89"/>
  <c r="M71" i="89"/>
  <c r="AU73" i="89"/>
  <c r="AY73" i="89" s="1"/>
  <c r="BA73" i="89"/>
  <c r="BP74" i="89"/>
  <c r="BO74" i="89"/>
  <c r="BA76" i="89"/>
  <c r="AY76" i="89"/>
  <c r="AU77" i="89"/>
  <c r="BC77" i="89" s="1"/>
  <c r="BA77" i="89"/>
  <c r="BQ77" i="89"/>
  <c r="BP78" i="89"/>
  <c r="BO78" i="89"/>
  <c r="BC80" i="89"/>
  <c r="AU80" i="89"/>
  <c r="BA80" i="89"/>
  <c r="AY80" i="89"/>
  <c r="Q83" i="89"/>
  <c r="P83" i="89"/>
  <c r="O83" i="89"/>
  <c r="K83" i="89"/>
  <c r="S83" i="89"/>
  <c r="S87" i="89"/>
  <c r="BC90" i="89"/>
  <c r="R93" i="89"/>
  <c r="BT65" i="89"/>
  <c r="BS65" i="89"/>
  <c r="BR68" i="89"/>
  <c r="S70" i="89"/>
  <c r="K70" i="89"/>
  <c r="Q70" i="89"/>
  <c r="P70" i="89"/>
  <c r="AJ72" i="89"/>
  <c r="AH72" i="89"/>
  <c r="AG72" i="89"/>
  <c r="BU77" i="89"/>
  <c r="M81" i="89"/>
  <c r="N81" i="89"/>
  <c r="AY81" i="89"/>
  <c r="AU81" i="89"/>
  <c r="AY83" i="89"/>
  <c r="BC83" i="89"/>
  <c r="AU83" i="89"/>
  <c r="BB83" i="89"/>
  <c r="BA83" i="89"/>
  <c r="AZ83" i="89"/>
  <c r="AG85" i="89"/>
  <c r="AF85" i="89"/>
  <c r="AK85" i="89"/>
  <c r="AE85" i="89"/>
  <c r="AG87" i="89"/>
  <c r="AF87" i="89"/>
  <c r="AE87" i="89"/>
  <c r="AJ87" i="89"/>
  <c r="BM90" i="89"/>
  <c r="BT90" i="89" s="1"/>
  <c r="BS90" i="89"/>
  <c r="S100" i="89"/>
  <c r="AU65" i="89"/>
  <c r="BB65" i="89" s="1"/>
  <c r="BQ68" i="89"/>
  <c r="N71" i="89"/>
  <c r="K74" i="89"/>
  <c r="Q74" i="89"/>
  <c r="BQ74" i="89"/>
  <c r="K78" i="89"/>
  <c r="Q78" i="89"/>
  <c r="P78" i="89"/>
  <c r="AK78" i="89"/>
  <c r="AK80" i="89"/>
  <c r="AJ80" i="89"/>
  <c r="Q81" i="89"/>
  <c r="O81" i="89"/>
  <c r="R81" i="89"/>
  <c r="P81" i="89"/>
  <c r="K82" i="89"/>
  <c r="P82" i="89" s="1"/>
  <c r="Q82" i="89"/>
  <c r="AU82" i="89"/>
  <c r="BC82" i="89" s="1"/>
  <c r="BA82" i="89"/>
  <c r="BP83" i="89"/>
  <c r="BO83" i="89"/>
  <c r="BU83" i="89"/>
  <c r="N91" i="89"/>
  <c r="M91" i="89"/>
  <c r="S91" i="89"/>
  <c r="BC94" i="89"/>
  <c r="AX78" i="89"/>
  <c r="AW78" i="89"/>
  <c r="S94" i="89"/>
  <c r="BM94" i="89"/>
  <c r="BT94" i="89" s="1"/>
  <c r="BS94" i="89"/>
  <c r="BA78" i="89"/>
  <c r="AY78" i="89"/>
  <c r="BC79" i="89"/>
  <c r="AU79" i="89"/>
  <c r="AY79" i="89" s="1"/>
  <c r="BB79" i="89"/>
  <c r="BA79" i="89"/>
  <c r="BC86" i="89"/>
  <c r="S88" i="89"/>
  <c r="BM88" i="89"/>
  <c r="BT88" i="89" s="1"/>
  <c r="BS88" i="89"/>
  <c r="N95" i="89"/>
  <c r="M95" i="89"/>
  <c r="S95" i="89"/>
  <c r="S73" i="89"/>
  <c r="S75" i="89"/>
  <c r="S77" i="89"/>
  <c r="S79" i="89"/>
  <c r="BT82" i="89"/>
  <c r="BS82" i="89"/>
  <c r="BR82" i="89"/>
  <c r="BM84" i="89"/>
  <c r="BT84" i="89" s="1"/>
  <c r="BS84" i="89"/>
  <c r="AH85" i="89"/>
  <c r="BQ85" i="89"/>
  <c r="BP85" i="89"/>
  <c r="BO85" i="89"/>
  <c r="AH87" i="89"/>
  <c r="BS67" i="89"/>
  <c r="BS69" i="89"/>
  <c r="BS71" i="89"/>
  <c r="BS73" i="89"/>
  <c r="BS75" i="89"/>
  <c r="BS77" i="89"/>
  <c r="BS79" i="89"/>
  <c r="R80" i="89"/>
  <c r="BT80" i="89"/>
  <c r="BR80" i="89"/>
  <c r="AJ81" i="89"/>
  <c r="BT81" i="89"/>
  <c r="AG83" i="89"/>
  <c r="AF83" i="89"/>
  <c r="S84" i="89"/>
  <c r="BT85" i="89"/>
  <c r="BM98" i="89"/>
  <c r="BT98" i="89" s="1"/>
  <c r="BS98" i="89"/>
  <c r="BQ98" i="89"/>
  <c r="AZ99" i="89"/>
  <c r="M73" i="89"/>
  <c r="M75" i="89"/>
  <c r="M77" i="89"/>
  <c r="M79" i="89"/>
  <c r="S80" i="89"/>
  <c r="BO80" i="89"/>
  <c r="AK81" i="89"/>
  <c r="BO81" i="89"/>
  <c r="AK82" i="89"/>
  <c r="BQ82" i="89"/>
  <c r="AH83" i="89"/>
  <c r="BQ84" i="89"/>
  <c r="BR85" i="89"/>
  <c r="BM86" i="89"/>
  <c r="BT86" i="89" s="1"/>
  <c r="BS86" i="89"/>
  <c r="S98" i="89"/>
  <c r="N99" i="89"/>
  <c r="M99" i="89"/>
  <c r="BT79" i="89"/>
  <c r="AH80" i="89"/>
  <c r="BR81" i="89"/>
  <c r="BT83" i="89"/>
  <c r="BC84" i="89"/>
  <c r="R85" i="89"/>
  <c r="Q85" i="89"/>
  <c r="P85" i="89"/>
  <c r="O85" i="89"/>
  <c r="BU85" i="89"/>
  <c r="N97" i="89"/>
  <c r="M97" i="89"/>
  <c r="AK98" i="89"/>
  <c r="S99" i="89"/>
  <c r="BM100" i="89"/>
  <c r="BT100" i="89" s="1"/>
  <c r="BS100" i="89"/>
  <c r="BR100" i="89"/>
  <c r="BQ100" i="89"/>
  <c r="AK89" i="89"/>
  <c r="AK91" i="89"/>
  <c r="AK93" i="89"/>
  <c r="AK95" i="89"/>
  <c r="AK97" i="89"/>
  <c r="AK99" i="89"/>
  <c r="Q84" i="89"/>
  <c r="Q86" i="89"/>
  <c r="AY86" i="89"/>
  <c r="AU87" i="89"/>
  <c r="BC87" i="89" s="1"/>
  <c r="Q88" i="89"/>
  <c r="AU89" i="89"/>
  <c r="AZ89" i="89" s="1"/>
  <c r="Q90" i="89"/>
  <c r="AY90" i="89"/>
  <c r="AU91" i="89"/>
  <c r="BC91" i="89" s="1"/>
  <c r="Q92" i="89"/>
  <c r="AU93" i="89"/>
  <c r="BB93" i="89" s="1"/>
  <c r="Q94" i="89"/>
  <c r="AH94" i="89"/>
  <c r="AY94" i="89"/>
  <c r="AU95" i="89"/>
  <c r="BC95" i="89" s="1"/>
  <c r="Q96" i="89"/>
  <c r="AU97" i="89"/>
  <c r="BB97" i="89" s="1"/>
  <c r="Q98" i="89"/>
  <c r="AH98" i="89"/>
  <c r="AU99" i="89"/>
  <c r="BC99" i="89"/>
  <c r="Q100" i="89"/>
  <c r="AH100" i="89"/>
  <c r="BU87" i="89"/>
  <c r="AE89" i="89"/>
  <c r="BU89" i="89"/>
  <c r="AE91" i="89"/>
  <c r="BU91" i="89"/>
  <c r="AE93" i="89"/>
  <c r="BU93" i="89"/>
  <c r="BU95" i="89"/>
  <c r="BU97" i="89"/>
  <c r="AE99" i="89"/>
  <c r="BU99" i="89"/>
  <c r="AI100" i="89"/>
  <c r="K84" i="89"/>
  <c r="AJ84" i="89"/>
  <c r="BA84" i="89"/>
  <c r="K86" i="89"/>
  <c r="S86" i="89" s="1"/>
  <c r="AJ86" i="89"/>
  <c r="BA86" i="89"/>
  <c r="K88" i="89"/>
  <c r="AJ88" i="89"/>
  <c r="BA88" i="89"/>
  <c r="O89" i="89"/>
  <c r="AF89" i="89"/>
  <c r="K90" i="89"/>
  <c r="AJ90" i="89"/>
  <c r="BA90" i="89"/>
  <c r="O91" i="89"/>
  <c r="AF91" i="89"/>
  <c r="K92" i="89"/>
  <c r="AJ92" i="89"/>
  <c r="BA92" i="89"/>
  <c r="O93" i="89"/>
  <c r="AF93" i="89"/>
  <c r="K94" i="89"/>
  <c r="AJ94" i="89"/>
  <c r="BA94" i="89"/>
  <c r="O95" i="89"/>
  <c r="AF95" i="89"/>
  <c r="K96" i="89"/>
  <c r="S96" i="89" s="1"/>
  <c r="BA96" i="89"/>
  <c r="O97" i="89"/>
  <c r="AF97" i="89"/>
  <c r="K98" i="89"/>
  <c r="BA98" i="89"/>
  <c r="O99" i="89"/>
  <c r="AF99" i="89"/>
  <c r="K100" i="89"/>
  <c r="BA100" i="89"/>
  <c r="BB84" i="89"/>
  <c r="BO87" i="89"/>
  <c r="P89" i="89"/>
  <c r="BO89" i="89"/>
  <c r="P91" i="89"/>
  <c r="AG91" i="89"/>
  <c r="BO91" i="89"/>
  <c r="P93" i="89"/>
  <c r="AG93" i="89"/>
  <c r="BO93" i="89"/>
  <c r="P95" i="89"/>
  <c r="AG95" i="89"/>
  <c r="BO95" i="89"/>
  <c r="AC96" i="89"/>
  <c r="AH96" i="89" s="1"/>
  <c r="P97" i="89"/>
  <c r="AG97" i="89"/>
  <c r="BO97" i="89"/>
  <c r="AC98" i="89"/>
  <c r="AJ98" i="89" s="1"/>
  <c r="BB98" i="89"/>
  <c r="P99" i="89"/>
  <c r="AG99" i="89"/>
  <c r="BO99" i="89"/>
  <c r="AC100" i="89"/>
  <c r="AK100" i="89" s="1"/>
  <c r="AU84" i="89"/>
  <c r="AY84" i="89" s="1"/>
  <c r="AU86" i="89"/>
  <c r="BB86" i="89" s="1"/>
  <c r="BP87" i="89"/>
  <c r="AU88" i="89"/>
  <c r="BC88" i="89" s="1"/>
  <c r="Q89" i="89"/>
  <c r="AY89" i="89"/>
  <c r="BP89" i="89"/>
  <c r="AU90" i="89"/>
  <c r="Q91" i="89"/>
  <c r="BP91" i="89"/>
  <c r="AU92" i="89"/>
  <c r="AY92" i="89" s="1"/>
  <c r="Q93" i="89"/>
  <c r="AY93" i="89"/>
  <c r="BP93" i="89"/>
  <c r="AU94" i="89"/>
  <c r="Q95" i="89"/>
  <c r="BP95" i="89"/>
  <c r="AU96" i="89"/>
  <c r="AY96" i="89" s="1"/>
  <c r="Q97" i="89"/>
  <c r="BP97" i="89"/>
  <c r="AU98" i="89"/>
  <c r="Q99" i="89"/>
  <c r="AY99" i="89"/>
  <c r="BP99" i="89"/>
  <c r="AU100" i="89"/>
  <c r="BP10" i="88"/>
  <c r="BT10" i="88"/>
  <c r="BQ10" i="88"/>
  <c r="BO10" i="88"/>
  <c r="BU10" i="88"/>
  <c r="N17" i="88"/>
  <c r="R17" i="88"/>
  <c r="S17" i="88"/>
  <c r="O17" i="88"/>
  <c r="M17" i="88"/>
  <c r="CG10" i="88"/>
  <c r="CM10" i="88"/>
  <c r="CL10" i="88"/>
  <c r="CH10" i="88"/>
  <c r="AE17" i="88"/>
  <c r="AK17" i="88"/>
  <c r="AJ17" i="88"/>
  <c r="AF17" i="88"/>
  <c r="AF12" i="88"/>
  <c r="AJ12" i="88"/>
  <c r="AG12" i="88"/>
  <c r="AE12" i="88"/>
  <c r="AK12" i="88"/>
  <c r="BP18" i="88"/>
  <c r="BT18" i="88"/>
  <c r="BQ18" i="88"/>
  <c r="BU18" i="88"/>
  <c r="BO18" i="88"/>
  <c r="AW12" i="88"/>
  <c r="BC12" i="88"/>
  <c r="BB12" i="88"/>
  <c r="AX12" i="88"/>
  <c r="CG18" i="88"/>
  <c r="CM18" i="88"/>
  <c r="CL18" i="88"/>
  <c r="CH18" i="88"/>
  <c r="CH13" i="88"/>
  <c r="CL13" i="88"/>
  <c r="CI13" i="88"/>
  <c r="CG13" i="88"/>
  <c r="CM13" i="88"/>
  <c r="M14" i="88"/>
  <c r="S14" i="88"/>
  <c r="R14" i="88"/>
  <c r="N14" i="88"/>
  <c r="N9" i="88"/>
  <c r="R9" i="88"/>
  <c r="S9" i="88"/>
  <c r="O9" i="88"/>
  <c r="M9" i="88"/>
  <c r="AX15" i="88"/>
  <c r="BB15" i="88"/>
  <c r="AY15" i="88"/>
  <c r="AW15" i="88"/>
  <c r="BC15" i="88"/>
  <c r="AE9" i="88"/>
  <c r="AK9" i="88"/>
  <c r="AJ9" i="88"/>
  <c r="AF9" i="88"/>
  <c r="BO15" i="88"/>
  <c r="BU15" i="88"/>
  <c r="BT15" i="88"/>
  <c r="BP15" i="88"/>
  <c r="BM16" i="88"/>
  <c r="BT16" i="88" s="1"/>
  <c r="AC18" i="88"/>
  <c r="AJ18" i="88" s="1"/>
  <c r="CE20" i="88"/>
  <c r="CJ20" i="88" s="1"/>
  <c r="AU22" i="88"/>
  <c r="CE24" i="88"/>
  <c r="CL24" i="88" s="1"/>
  <c r="CK24" i="88"/>
  <c r="AU42" i="88"/>
  <c r="BA42" i="88"/>
  <c r="Q8" i="88"/>
  <c r="AK8" i="88"/>
  <c r="CJ8" i="88"/>
  <c r="AW9" i="88"/>
  <c r="BS9" i="88"/>
  <c r="CM9" i="88"/>
  <c r="AZ10" i="88"/>
  <c r="M11" i="88"/>
  <c r="AI11" i="88"/>
  <c r="BC11" i="88"/>
  <c r="P12" i="88"/>
  <c r="BO12" i="88"/>
  <c r="CK12" i="88"/>
  <c r="S13" i="88"/>
  <c r="BR13" i="88"/>
  <c r="AE14" i="88"/>
  <c r="BA14" i="88"/>
  <c r="BU14" i="88"/>
  <c r="AH15" i="88"/>
  <c r="CG15" i="88"/>
  <c r="Q16" i="88"/>
  <c r="AK16" i="88"/>
  <c r="CJ16" i="88"/>
  <c r="AW17" i="88"/>
  <c r="BS17" i="88"/>
  <c r="CM17" i="88"/>
  <c r="AZ18" i="88"/>
  <c r="M19" i="88"/>
  <c r="AI19" i="88"/>
  <c r="AJ20" i="88"/>
  <c r="AI20" i="88"/>
  <c r="AH20" i="88"/>
  <c r="CL21" i="88"/>
  <c r="CK21" i="88"/>
  <c r="CJ21" i="88"/>
  <c r="BC23" i="88"/>
  <c r="CK35" i="88"/>
  <c r="CE35" i="88"/>
  <c r="Q41" i="88"/>
  <c r="K41" i="88"/>
  <c r="S41" i="88" s="1"/>
  <c r="AW58" i="88"/>
  <c r="BC58" i="88"/>
  <c r="AZ58" i="88"/>
  <c r="AX58" i="88"/>
  <c r="BR38" i="88"/>
  <c r="BM38" i="88"/>
  <c r="BU38" i="88"/>
  <c r="BS38" i="88"/>
  <c r="AH9" i="88"/>
  <c r="AG9" i="88"/>
  <c r="AZ9" i="88"/>
  <c r="BC10" i="88"/>
  <c r="CJ10" i="88"/>
  <c r="CI10" i="88"/>
  <c r="P11" i="88"/>
  <c r="AZ12" i="88"/>
  <c r="AY12" i="88"/>
  <c r="BR12" i="88"/>
  <c r="P14" i="88"/>
  <c r="O14" i="88"/>
  <c r="AH14" i="88"/>
  <c r="BR15" i="88"/>
  <c r="BQ15" i="88"/>
  <c r="CJ15" i="88"/>
  <c r="AH17" i="88"/>
  <c r="AG17" i="88"/>
  <c r="AZ17" i="88"/>
  <c r="CJ18" i="88"/>
  <c r="CI18" i="88"/>
  <c r="P19" i="88"/>
  <c r="AE20" i="88"/>
  <c r="BR20" i="88"/>
  <c r="BQ20" i="88"/>
  <c r="BP20" i="88"/>
  <c r="CK20" i="88"/>
  <c r="CG21" i="88"/>
  <c r="AH22" i="88"/>
  <c r="AG22" i="88"/>
  <c r="AF22" i="88"/>
  <c r="BA22" i="88"/>
  <c r="AK23" i="88"/>
  <c r="AC23" i="88"/>
  <c r="AJ23" i="88" s="1"/>
  <c r="AI23" i="88"/>
  <c r="BU23" i="88"/>
  <c r="BM23" i="88"/>
  <c r="BQ23" i="88" s="1"/>
  <c r="BS23" i="88"/>
  <c r="BR23" i="88"/>
  <c r="Q24" i="88"/>
  <c r="K24" i="88"/>
  <c r="O25" i="88"/>
  <c r="N25" i="88"/>
  <c r="AU26" i="88"/>
  <c r="AZ26" i="88" s="1"/>
  <c r="BA26" i="88"/>
  <c r="R27" i="88"/>
  <c r="P27" i="88"/>
  <c r="O27" i="88"/>
  <c r="N27" i="88"/>
  <c r="M27" i="88"/>
  <c r="AU28" i="88"/>
  <c r="BB28" i="88"/>
  <c r="BA28" i="88"/>
  <c r="R29" i="88"/>
  <c r="N29" i="88"/>
  <c r="M29" i="88"/>
  <c r="AG30" i="88"/>
  <c r="AK30" i="88"/>
  <c r="AH30" i="88"/>
  <c r="AF30" i="88"/>
  <c r="CH30" i="88"/>
  <c r="CG30" i="88"/>
  <c r="K32" i="88"/>
  <c r="Q32" i="88"/>
  <c r="BQ37" i="88"/>
  <c r="BO37" i="88"/>
  <c r="BU37" i="88"/>
  <c r="BT37" i="88"/>
  <c r="BR37" i="88"/>
  <c r="AF41" i="88"/>
  <c r="AE41" i="88"/>
  <c r="BM8" i="88"/>
  <c r="BT8" i="88" s="1"/>
  <c r="BN4" i="88"/>
  <c r="AG20" i="88"/>
  <c r="CL20" i="88"/>
  <c r="CI21" i="88"/>
  <c r="R25" i="88"/>
  <c r="CM30" i="88"/>
  <c r="AC35" i="88"/>
  <c r="AI35" i="88"/>
  <c r="AH35" i="88"/>
  <c r="AG35" i="88"/>
  <c r="AF45" i="88"/>
  <c r="AE45" i="88"/>
  <c r="K51" i="88"/>
  <c r="R51" i="88" s="1"/>
  <c r="Q51" i="88"/>
  <c r="O51" i="88"/>
  <c r="CE11" i="88"/>
  <c r="CL11" i="88" s="1"/>
  <c r="BS8" i="88"/>
  <c r="Q9" i="88"/>
  <c r="P9" i="88"/>
  <c r="AI9" i="88"/>
  <c r="AI3" i="88" s="1"/>
  <c r="AI10" i="88"/>
  <c r="BS10" i="88"/>
  <c r="BR10" i="88"/>
  <c r="CK10" i="88"/>
  <c r="CK11" i="88"/>
  <c r="AI12" i="88"/>
  <c r="AH12" i="88"/>
  <c r="BA12" i="88"/>
  <c r="CK13" i="88"/>
  <c r="CJ13" i="88"/>
  <c r="Q14" i="88"/>
  <c r="BA15" i="88"/>
  <c r="AZ15" i="88"/>
  <c r="BS15" i="88"/>
  <c r="BS16" i="88"/>
  <c r="Q17" i="88"/>
  <c r="P17" i="88"/>
  <c r="AI17" i="88"/>
  <c r="AI18" i="88"/>
  <c r="BS18" i="88"/>
  <c r="BR18" i="88"/>
  <c r="CK18" i="88"/>
  <c r="K20" i="88"/>
  <c r="R20" i="88" s="1"/>
  <c r="Q20" i="88"/>
  <c r="AK20" i="88"/>
  <c r="BO20" i="88"/>
  <c r="N21" i="88"/>
  <c r="M21" i="88"/>
  <c r="BM21" i="88"/>
  <c r="BT21" i="88"/>
  <c r="BS21" i="88"/>
  <c r="CM21" i="88"/>
  <c r="AE22" i="88"/>
  <c r="BP22" i="88"/>
  <c r="BO22" i="88"/>
  <c r="AH23" i="88"/>
  <c r="BT23" i="88"/>
  <c r="R24" i="88"/>
  <c r="M25" i="88"/>
  <c r="BQ26" i="88"/>
  <c r="BP26" i="88"/>
  <c r="K28" i="88"/>
  <c r="R28" i="88"/>
  <c r="Q28" i="88"/>
  <c r="AE30" i="88"/>
  <c r="CJ30" i="88"/>
  <c r="AC34" i="88"/>
  <c r="AK34" i="88" s="1"/>
  <c r="AI34" i="88"/>
  <c r="BP37" i="88"/>
  <c r="AC39" i="88"/>
  <c r="AK39" i="88" s="1"/>
  <c r="AI39" i="88"/>
  <c r="AY41" i="88"/>
  <c r="AW41" i="88"/>
  <c r="BC41" i="88"/>
  <c r="BB41" i="88"/>
  <c r="AZ41" i="88"/>
  <c r="AY45" i="88"/>
  <c r="AW45" i="88"/>
  <c r="BC45" i="88"/>
  <c r="BB45" i="88"/>
  <c r="AZ45" i="88"/>
  <c r="AX45" i="88"/>
  <c r="AF55" i="88"/>
  <c r="AE55" i="88"/>
  <c r="BR32" i="88"/>
  <c r="BM32" i="88"/>
  <c r="BT32" i="88" s="1"/>
  <c r="BU32" i="88"/>
  <c r="CL23" i="88"/>
  <c r="CJ23" i="88"/>
  <c r="CI23" i="88"/>
  <c r="CH23" i="88"/>
  <c r="N31" i="88"/>
  <c r="M31" i="88"/>
  <c r="S31" i="88"/>
  <c r="O31" i="88"/>
  <c r="BM33" i="88"/>
  <c r="BU33" i="88" s="1"/>
  <c r="BS33" i="88"/>
  <c r="BT33" i="88"/>
  <c r="AI37" i="88"/>
  <c r="AC37" i="88"/>
  <c r="AH37" i="88" s="1"/>
  <c r="K40" i="88"/>
  <c r="R40" i="88"/>
  <c r="Q40" i="88"/>
  <c r="AU13" i="88"/>
  <c r="BB13" i="88" s="1"/>
  <c r="K15" i="88"/>
  <c r="CE26" i="88"/>
  <c r="CJ26" i="88" s="1"/>
  <c r="CK26" i="88"/>
  <c r="CI26" i="88"/>
  <c r="CI31" i="88"/>
  <c r="CM31" i="88"/>
  <c r="CJ31" i="88"/>
  <c r="CH31" i="88"/>
  <c r="CG31" i="88"/>
  <c r="O79" i="88"/>
  <c r="N79" i="88"/>
  <c r="S79" i="88"/>
  <c r="P79" i="88"/>
  <c r="M79" i="88"/>
  <c r="L4" i="88"/>
  <c r="K8" i="88"/>
  <c r="CL8" i="88"/>
  <c r="CK8" i="88"/>
  <c r="CK4" i="88" s="1"/>
  <c r="CI8" i="88"/>
  <c r="BM9" i="88"/>
  <c r="BU9" i="88" s="1"/>
  <c r="BB10" i="88"/>
  <c r="BA10" i="88"/>
  <c r="AY10" i="88"/>
  <c r="AK11" i="88"/>
  <c r="AC11" i="88"/>
  <c r="AJ11" i="88" s="1"/>
  <c r="R12" i="88"/>
  <c r="Q12" i="88"/>
  <c r="O12" i="88"/>
  <c r="CE12" i="88"/>
  <c r="BT13" i="88"/>
  <c r="BS13" i="88"/>
  <c r="BQ13" i="88"/>
  <c r="AU14" i="88"/>
  <c r="AJ15" i="88"/>
  <c r="AI15" i="88"/>
  <c r="AG15" i="88"/>
  <c r="K16" i="88"/>
  <c r="CL16" i="88"/>
  <c r="CK16" i="88"/>
  <c r="CI16" i="88"/>
  <c r="BM17" i="88"/>
  <c r="BT17" i="88" s="1"/>
  <c r="BB18" i="88"/>
  <c r="BA18" i="88"/>
  <c r="AY18" i="88"/>
  <c r="AC19" i="88"/>
  <c r="AJ19" i="88" s="1"/>
  <c r="BA20" i="88"/>
  <c r="AZ20" i="88"/>
  <c r="AY20" i="88"/>
  <c r="Q22" i="88"/>
  <c r="P22" i="88"/>
  <c r="O22" i="88"/>
  <c r="BB23" i="88"/>
  <c r="AK25" i="88"/>
  <c r="AC25" i="88"/>
  <c r="AH25" i="88" s="1"/>
  <c r="AI25" i="88"/>
  <c r="AG25" i="88"/>
  <c r="AK26" i="88"/>
  <c r="AJ28" i="88"/>
  <c r="AH28" i="88"/>
  <c r="AG28" i="88"/>
  <c r="AF28" i="88"/>
  <c r="AX32" i="88"/>
  <c r="AW32" i="88"/>
  <c r="BC32" i="88"/>
  <c r="BB32" i="88"/>
  <c r="AZ32" i="88"/>
  <c r="BQ36" i="88"/>
  <c r="BO36" i="88"/>
  <c r="BU36" i="88"/>
  <c r="BR36" i="88"/>
  <c r="BP36" i="88"/>
  <c r="AK10" i="88"/>
  <c r="AC10" i="88"/>
  <c r="AJ10" i="88" s="1"/>
  <c r="BB25" i="88"/>
  <c r="AZ25" i="88"/>
  <c r="AY25" i="88"/>
  <c r="AX25" i="88"/>
  <c r="AY9" i="88"/>
  <c r="AX9" i="88"/>
  <c r="BQ9" i="88"/>
  <c r="O11" i="88"/>
  <c r="N11" i="88"/>
  <c r="AG11" i="88"/>
  <c r="BQ12" i="88"/>
  <c r="BP12" i="88"/>
  <c r="CI12" i="88"/>
  <c r="AG14" i="88"/>
  <c r="AF14" i="88"/>
  <c r="AY14" i="88"/>
  <c r="CI15" i="88"/>
  <c r="CH15" i="88"/>
  <c r="AY17" i="88"/>
  <c r="AX17" i="88"/>
  <c r="BQ17" i="88"/>
  <c r="O19" i="88"/>
  <c r="N19" i="88"/>
  <c r="AX20" i="88"/>
  <c r="BU20" i="88"/>
  <c r="N22" i="88"/>
  <c r="AK22" i="88"/>
  <c r="AW23" i="88"/>
  <c r="CG23" i="88"/>
  <c r="AE29" i="88"/>
  <c r="AG31" i="88"/>
  <c r="AE31" i="88"/>
  <c r="AK31" i="88"/>
  <c r="AJ31" i="88"/>
  <c r="AH31" i="88"/>
  <c r="AF31" i="88"/>
  <c r="AC33" i="88"/>
  <c r="AJ33" i="88" s="1"/>
  <c r="AI33" i="88"/>
  <c r="AF43" i="88"/>
  <c r="AE43" i="88"/>
  <c r="AF53" i="88"/>
  <c r="AE53" i="88"/>
  <c r="AK53" i="88"/>
  <c r="AG53" i="88"/>
  <c r="AF56" i="88"/>
  <c r="AE56" i="88"/>
  <c r="AK56" i="88"/>
  <c r="AH56" i="88"/>
  <c r="AG56" i="88"/>
  <c r="BA8" i="88"/>
  <c r="BA5" i="88" s="1"/>
  <c r="Q10" i="88"/>
  <c r="BS11" i="88"/>
  <c r="AI13" i="88"/>
  <c r="CK14" i="88"/>
  <c r="BA16" i="88"/>
  <c r="Q18" i="88"/>
  <c r="BS19" i="88"/>
  <c r="AI21" i="88"/>
  <c r="CK22" i="88"/>
  <c r="BA24" i="88"/>
  <c r="BM25" i="88"/>
  <c r="BU25" i="88" s="1"/>
  <c r="Q26" i="88"/>
  <c r="AC27" i="88"/>
  <c r="AK27" i="88" s="1"/>
  <c r="BS27" i="88"/>
  <c r="BU28" i="88"/>
  <c r="P29" i="88"/>
  <c r="O29" i="88"/>
  <c r="S29" i="88"/>
  <c r="AH29" i="88"/>
  <c r="BB29" i="88"/>
  <c r="BT29" i="88"/>
  <c r="K30" i="88"/>
  <c r="R30" i="88" s="1"/>
  <c r="BM30" i="88"/>
  <c r="BT30" i="88" s="1"/>
  <c r="CL30" i="88"/>
  <c r="CL31" i="88"/>
  <c r="BA32" i="88"/>
  <c r="AY32" i="88"/>
  <c r="BS35" i="88"/>
  <c r="BM35" i="88"/>
  <c r="BQ35" i="88" s="1"/>
  <c r="O36" i="88"/>
  <c r="M36" i="88"/>
  <c r="S36" i="88"/>
  <c r="BT36" i="88"/>
  <c r="O37" i="88"/>
  <c r="K37" i="88"/>
  <c r="R37" i="88" s="1"/>
  <c r="S38" i="88"/>
  <c r="K38" i="88"/>
  <c r="S42" i="88"/>
  <c r="K42" i="88"/>
  <c r="R42" i="88"/>
  <c r="O42" i="88"/>
  <c r="Q43" i="88"/>
  <c r="O43" i="88"/>
  <c r="P43" i="88"/>
  <c r="K43" i="88"/>
  <c r="AX43" i="88"/>
  <c r="AU44" i="88"/>
  <c r="BA44" i="88"/>
  <c r="AZ44" i="88"/>
  <c r="AY44" i="88"/>
  <c r="AZ47" i="88"/>
  <c r="AY47" i="88"/>
  <c r="AW47" i="88"/>
  <c r="BB47" i="88"/>
  <c r="K48" i="88"/>
  <c r="R48" i="88"/>
  <c r="Q48" i="88"/>
  <c r="BP67" i="88"/>
  <c r="BO67" i="88"/>
  <c r="BU67" i="88"/>
  <c r="BT67" i="88"/>
  <c r="BR67" i="88"/>
  <c r="AK24" i="88"/>
  <c r="CM25" i="88"/>
  <c r="BC27" i="88"/>
  <c r="AI29" i="88"/>
  <c r="CI32" i="88"/>
  <c r="CG32" i="88"/>
  <c r="CM32" i="88"/>
  <c r="N34" i="88"/>
  <c r="M34" i="88"/>
  <c r="AX37" i="88"/>
  <c r="AW37" i="88"/>
  <c r="BC38" i="88"/>
  <c r="AU38" i="88"/>
  <c r="BA38" i="88"/>
  <c r="AZ38" i="88"/>
  <c r="AY38" i="88"/>
  <c r="AG40" i="88"/>
  <c r="AE40" i="88"/>
  <c r="K44" i="88"/>
  <c r="R44" i="88" s="1"/>
  <c r="Q45" i="88"/>
  <c r="O45" i="88"/>
  <c r="P45" i="88"/>
  <c r="K45" i="88"/>
  <c r="AU46" i="88"/>
  <c r="AZ46" i="88" s="1"/>
  <c r="BA46" i="88"/>
  <c r="BU46" i="88"/>
  <c r="AZ49" i="88"/>
  <c r="AY49" i="88"/>
  <c r="AW49" i="88"/>
  <c r="BC49" i="88"/>
  <c r="AF51" i="88"/>
  <c r="AE51" i="88"/>
  <c r="S53" i="88"/>
  <c r="K53" i="88"/>
  <c r="Q53" i="88"/>
  <c r="AF54" i="88"/>
  <c r="AE54" i="88"/>
  <c r="AH54" i="88"/>
  <c r="AJ55" i="88"/>
  <c r="AI55" i="88"/>
  <c r="AH55" i="88"/>
  <c r="AG55" i="88"/>
  <c r="M57" i="88"/>
  <c r="N57" i="88"/>
  <c r="BP77" i="88"/>
  <c r="BO77" i="88"/>
  <c r="BU77" i="88"/>
  <c r="BT77" i="88"/>
  <c r="BR77" i="88"/>
  <c r="AU8" i="88"/>
  <c r="K10" i="88"/>
  <c r="BM11" i="88"/>
  <c r="AC13" i="88"/>
  <c r="CE14" i="88"/>
  <c r="AU16" i="88"/>
  <c r="BC16" i="88" s="1"/>
  <c r="K18" i="88"/>
  <c r="BM19" i="88"/>
  <c r="BU19" i="88" s="1"/>
  <c r="AC21" i="88"/>
  <c r="CE22" i="88"/>
  <c r="AZ23" i="88"/>
  <c r="AU24" i="88"/>
  <c r="P25" i="88"/>
  <c r="K26" i="88"/>
  <c r="BR26" i="88"/>
  <c r="BM27" i="88"/>
  <c r="CK28" i="88"/>
  <c r="CK2" i="88" s="1"/>
  <c r="CJ28" i="88"/>
  <c r="CL28" i="88"/>
  <c r="AJ29" i="88"/>
  <c r="AH32" i="88"/>
  <c r="AC32" i="88"/>
  <c r="AJ32" i="88" s="1"/>
  <c r="BB33" i="88"/>
  <c r="Q34" i="88"/>
  <c r="O34" i="88"/>
  <c r="O35" i="88"/>
  <c r="M35" i="88"/>
  <c r="BT35" i="88"/>
  <c r="N36" i="88"/>
  <c r="AZ37" i="88"/>
  <c r="BB37" i="88"/>
  <c r="AY37" i="88"/>
  <c r="Q39" i="88"/>
  <c r="K39" i="88"/>
  <c r="AY39" i="88"/>
  <c r="AW39" i="88"/>
  <c r="BC39" i="88"/>
  <c r="AJ40" i="88"/>
  <c r="Q42" i="88"/>
  <c r="S43" i="88"/>
  <c r="R45" i="88"/>
  <c r="S46" i="88"/>
  <c r="K46" i="88"/>
  <c r="R46" i="88"/>
  <c r="O46" i="88"/>
  <c r="Q47" i="88"/>
  <c r="K47" i="88"/>
  <c r="AX47" i="88"/>
  <c r="AF48" i="88"/>
  <c r="AE48" i="88"/>
  <c r="AG48" i="88"/>
  <c r="S50" i="88"/>
  <c r="K50" i="88"/>
  <c r="R50" i="88"/>
  <c r="P50" i="88"/>
  <c r="AG51" i="88"/>
  <c r="AJ54" i="88"/>
  <c r="AK55" i="88"/>
  <c r="O57" i="88"/>
  <c r="AX60" i="88"/>
  <c r="BC60" i="88"/>
  <c r="BB60" i="88"/>
  <c r="AZ60" i="88"/>
  <c r="AW60" i="88"/>
  <c r="AE62" i="88"/>
  <c r="AF62" i="88"/>
  <c r="CE19" i="88"/>
  <c r="AU21" i="88"/>
  <c r="K23" i="88"/>
  <c r="R23" i="88" s="1"/>
  <c r="BA23" i="88"/>
  <c r="AE24" i="88"/>
  <c r="BM24" i="88"/>
  <c r="BT24" i="88" s="1"/>
  <c r="Q25" i="88"/>
  <c r="CG25" i="88"/>
  <c r="AC26" i="88"/>
  <c r="AJ26" i="88" s="1"/>
  <c r="BS26" i="88"/>
  <c r="AW27" i="88"/>
  <c r="CE27" i="88"/>
  <c r="CM27" i="88" s="1"/>
  <c r="CG28" i="88"/>
  <c r="AU30" i="88"/>
  <c r="AZ30" i="88" s="1"/>
  <c r="BA30" i="88"/>
  <c r="P31" i="88"/>
  <c r="R31" i="88"/>
  <c r="BU31" i="88"/>
  <c r="BM31" i="88"/>
  <c r="BT31" i="88" s="1"/>
  <c r="CH32" i="88"/>
  <c r="AW33" i="88"/>
  <c r="P34" i="88"/>
  <c r="AY34" i="88"/>
  <c r="AW34" i="88"/>
  <c r="BC34" i="88"/>
  <c r="AU35" i="88"/>
  <c r="AY35" i="88" s="1"/>
  <c r="AU36" i="88"/>
  <c r="BC36" i="88" s="1"/>
  <c r="AF40" i="88"/>
  <c r="AH41" i="88"/>
  <c r="AK41" i="88"/>
  <c r="AJ41" i="88"/>
  <c r="AG41" i="88"/>
  <c r="AH42" i="88"/>
  <c r="AG42" i="88"/>
  <c r="AE42" i="88"/>
  <c r="Q44" i="88"/>
  <c r="S45" i="88"/>
  <c r="AX49" i="88"/>
  <c r="AK51" i="88"/>
  <c r="AJ53" i="88"/>
  <c r="AI53" i="88"/>
  <c r="AH53" i="88"/>
  <c r="BU53" i="88"/>
  <c r="AG54" i="88"/>
  <c r="P57" i="88"/>
  <c r="BP65" i="88"/>
  <c r="BT65" i="88"/>
  <c r="BO65" i="88"/>
  <c r="O75" i="88"/>
  <c r="N75" i="88"/>
  <c r="S75" i="88"/>
  <c r="P75" i="88"/>
  <c r="M75" i="88"/>
  <c r="AF24" i="88"/>
  <c r="BQ25" i="88"/>
  <c r="CH25" i="88"/>
  <c r="AG27" i="88"/>
  <c r="AX27" i="88"/>
  <c r="BT28" i="88"/>
  <c r="BS28" i="88"/>
  <c r="BQ28" i="88"/>
  <c r="CH28" i="88"/>
  <c r="AX29" i="88"/>
  <c r="AW29" i="88"/>
  <c r="CJ32" i="88"/>
  <c r="AX33" i="88"/>
  <c r="CL33" i="88"/>
  <c r="CE33" i="88"/>
  <c r="R34" i="88"/>
  <c r="CE36" i="88"/>
  <c r="CJ36" i="88" s="1"/>
  <c r="CK36" i="88"/>
  <c r="BC37" i="88"/>
  <c r="AG38" i="88"/>
  <c r="AE38" i="88"/>
  <c r="BB38" i="88"/>
  <c r="AH40" i="88"/>
  <c r="AH43" i="88"/>
  <c r="AK43" i="88"/>
  <c r="AJ43" i="88"/>
  <c r="AG43" i="88"/>
  <c r="AH44" i="88"/>
  <c r="AG44" i="88"/>
  <c r="AE44" i="88"/>
  <c r="S49" i="88"/>
  <c r="K49" i="88"/>
  <c r="Q49" i="88"/>
  <c r="AZ51" i="88"/>
  <c r="AY51" i="88"/>
  <c r="AW51" i="88"/>
  <c r="BC51" i="88"/>
  <c r="BB51" i="88"/>
  <c r="AX51" i="88"/>
  <c r="AK54" i="88"/>
  <c r="K56" i="88"/>
  <c r="R56" i="88"/>
  <c r="S57" i="88"/>
  <c r="BS59" i="88"/>
  <c r="BQ59" i="88"/>
  <c r="BM59" i="88"/>
  <c r="BU59" i="88"/>
  <c r="BR59" i="88"/>
  <c r="AH45" i="88"/>
  <c r="AK45" i="88"/>
  <c r="AJ45" i="88"/>
  <c r="AG45" i="88"/>
  <c r="AH46" i="88"/>
  <c r="AG46" i="88"/>
  <c r="AE46" i="88"/>
  <c r="AF47" i="88"/>
  <c r="AE47" i="88"/>
  <c r="BM60" i="88"/>
  <c r="BT60" i="88"/>
  <c r="BS60" i="88"/>
  <c r="BR60" i="88"/>
  <c r="BQ60" i="88"/>
  <c r="AK28" i="88"/>
  <c r="AG29" i="88"/>
  <c r="AJ30" i="88"/>
  <c r="CK30" i="88"/>
  <c r="CI30" i="88"/>
  <c r="CL32" i="88"/>
  <c r="CE34" i="88"/>
  <c r="CL34" i="88" s="1"/>
  <c r="AU40" i="88"/>
  <c r="AZ40" i="88" s="1"/>
  <c r="BA40" i="88"/>
  <c r="AY43" i="88"/>
  <c r="AW43" i="88"/>
  <c r="BC43" i="88"/>
  <c r="AI45" i="88"/>
  <c r="AJ46" i="88"/>
  <c r="AH47" i="88"/>
  <c r="AK47" i="88"/>
  <c r="AJ47" i="88"/>
  <c r="AG47" i="88"/>
  <c r="BC48" i="88"/>
  <c r="AF49" i="88"/>
  <c r="AE49" i="88"/>
  <c r="AG49" i="88"/>
  <c r="N60" i="88"/>
  <c r="M60" i="88"/>
  <c r="O60" i="88"/>
  <c r="BU61" i="88"/>
  <c r="BR61" i="88"/>
  <c r="BP61" i="88"/>
  <c r="BO61" i="88"/>
  <c r="AE65" i="88"/>
  <c r="AF65" i="88"/>
  <c r="AY75" i="88"/>
  <c r="AU75" i="88"/>
  <c r="BA75" i="88"/>
  <c r="Q80" i="88"/>
  <c r="K80" i="88"/>
  <c r="K52" i="88"/>
  <c r="R52" i="88" s="1"/>
  <c r="AZ53" i="88"/>
  <c r="AY53" i="88"/>
  <c r="AW53" i="88"/>
  <c r="AJ56" i="88"/>
  <c r="BP56" i="88"/>
  <c r="BO56" i="88"/>
  <c r="BB79" i="88"/>
  <c r="AZ79" i="88"/>
  <c r="AY79" i="88"/>
  <c r="AU79" i="88"/>
  <c r="BC79" i="88"/>
  <c r="BA79" i="88"/>
  <c r="AU84" i="88"/>
  <c r="BB84" i="88"/>
  <c r="BA84" i="88"/>
  <c r="AZ84" i="88"/>
  <c r="AJ48" i="88"/>
  <c r="AJ49" i="88"/>
  <c r="AI49" i="88"/>
  <c r="AH49" i="88"/>
  <c r="AF50" i="88"/>
  <c r="AE50" i="88"/>
  <c r="Q52" i="88"/>
  <c r="AX53" i="88"/>
  <c r="K54" i="88"/>
  <c r="R54" i="88"/>
  <c r="BC54" i="88"/>
  <c r="AZ55" i="88"/>
  <c r="AY55" i="88"/>
  <c r="AW55" i="88"/>
  <c r="BR56" i="88"/>
  <c r="AE60" i="88"/>
  <c r="AF60" i="88"/>
  <c r="AG71" i="88"/>
  <c r="Q83" i="88"/>
  <c r="P83" i="88"/>
  <c r="K83" i="88"/>
  <c r="BT40" i="88"/>
  <c r="BR40" i="88"/>
  <c r="BQ40" i="88"/>
  <c r="BT42" i="88"/>
  <c r="BR42" i="88"/>
  <c r="BQ42" i="88"/>
  <c r="BU43" i="88"/>
  <c r="BT44" i="88"/>
  <c r="BR44" i="88"/>
  <c r="BQ44" i="88"/>
  <c r="BT46" i="88"/>
  <c r="BR46" i="88"/>
  <c r="BQ46" i="88"/>
  <c r="BU49" i="88"/>
  <c r="AJ51" i="88"/>
  <c r="AI51" i="88"/>
  <c r="AH51" i="88"/>
  <c r="AF52" i="88"/>
  <c r="AE52" i="88"/>
  <c r="K55" i="88"/>
  <c r="R55" i="88"/>
  <c r="Q55" i="88"/>
  <c r="AE58" i="88"/>
  <c r="AK58" i="88"/>
  <c r="Q62" i="88"/>
  <c r="K62" i="88"/>
  <c r="S62" i="88"/>
  <c r="R62" i="88"/>
  <c r="BM64" i="88"/>
  <c r="BS64" i="88"/>
  <c r="BQ64" i="88"/>
  <c r="BU66" i="88"/>
  <c r="BM66" i="88"/>
  <c r="BT66" i="88" s="1"/>
  <c r="BS66" i="88"/>
  <c r="BR66" i="88"/>
  <c r="BQ66" i="88"/>
  <c r="N70" i="88"/>
  <c r="M70" i="88"/>
  <c r="S70" i="88"/>
  <c r="O70" i="88"/>
  <c r="CE29" i="88"/>
  <c r="CM29" i="88" s="1"/>
  <c r="AI30" i="88"/>
  <c r="AU31" i="88"/>
  <c r="BC31" i="88" s="1"/>
  <c r="CK31" i="88"/>
  <c r="K33" i="88"/>
  <c r="BA33" i="88"/>
  <c r="BM34" i="88"/>
  <c r="BU34" i="88" s="1"/>
  <c r="Q35" i="88"/>
  <c r="AC36" i="88"/>
  <c r="BS36" i="88"/>
  <c r="CE37" i="88"/>
  <c r="CM37" i="88" s="1"/>
  <c r="AI38" i="88"/>
  <c r="BM39" i="88"/>
  <c r="AI40" i="88"/>
  <c r="BM41" i="88"/>
  <c r="AI42" i="88"/>
  <c r="BM43" i="88"/>
  <c r="AI44" i="88"/>
  <c r="BM45" i="88"/>
  <c r="AI46" i="88"/>
  <c r="BM47" i="88"/>
  <c r="AI48" i="88"/>
  <c r="AZ48" i="88"/>
  <c r="BM49" i="88"/>
  <c r="AI50" i="88"/>
  <c r="AZ50" i="88"/>
  <c r="BM51" i="88"/>
  <c r="AI52" i="88"/>
  <c r="BQ52" i="88"/>
  <c r="BM53" i="88"/>
  <c r="AI54" i="88"/>
  <c r="BQ54" i="88"/>
  <c r="BM55" i="88"/>
  <c r="AI56" i="88"/>
  <c r="BA56" i="88"/>
  <c r="BS56" i="88"/>
  <c r="Q57" i="88"/>
  <c r="AH57" i="88"/>
  <c r="AZ57" i="88"/>
  <c r="BR57" i="88"/>
  <c r="AI58" i="88"/>
  <c r="BA58" i="88"/>
  <c r="AU59" i="88"/>
  <c r="BB59" i="88"/>
  <c r="AZ59" i="88"/>
  <c r="S60" i="88"/>
  <c r="AY60" i="88"/>
  <c r="BT61" i="88"/>
  <c r="BS61" i="88"/>
  <c r="BQ61" i="88"/>
  <c r="AK62" i="88"/>
  <c r="BU62" i="88"/>
  <c r="BM62" i="88"/>
  <c r="O63" i="88"/>
  <c r="P64" i="88"/>
  <c r="Q66" i="88"/>
  <c r="AK67" i="88"/>
  <c r="AC67" i="88"/>
  <c r="AI67" i="88"/>
  <c r="AH67" i="88"/>
  <c r="AJ67" i="88"/>
  <c r="AG68" i="88"/>
  <c r="AE68" i="88"/>
  <c r="AK68" i="88"/>
  <c r="AJ68" i="88"/>
  <c r="AH68" i="88"/>
  <c r="M69" i="88"/>
  <c r="BT71" i="88"/>
  <c r="BP73" i="88"/>
  <c r="BO73" i="88"/>
  <c r="N76" i="88"/>
  <c r="M76" i="88"/>
  <c r="AK77" i="88"/>
  <c r="AC77" i="88"/>
  <c r="AI77" i="88"/>
  <c r="AH77" i="88"/>
  <c r="AJ77" i="88"/>
  <c r="BA48" i="88"/>
  <c r="BA50" i="88"/>
  <c r="BR50" i="88"/>
  <c r="BA52" i="88"/>
  <c r="BR52" i="88"/>
  <c r="BA54" i="88"/>
  <c r="BR54" i="88"/>
  <c r="BB56" i="88"/>
  <c r="BT56" i="88"/>
  <c r="R57" i="88"/>
  <c r="BS57" i="88"/>
  <c r="AJ58" i="88"/>
  <c r="BB58" i="88"/>
  <c r="S61" i="88"/>
  <c r="P63" i="88"/>
  <c r="BM63" i="88"/>
  <c r="BU63" i="88"/>
  <c r="BS63" i="88"/>
  <c r="Q64" i="88"/>
  <c r="AI65" i="88"/>
  <c r="AH65" i="88"/>
  <c r="AJ65" i="88"/>
  <c r="AG65" i="88"/>
  <c r="BQ65" i="88"/>
  <c r="BU65" i="88"/>
  <c r="BS65" i="88"/>
  <c r="P69" i="88"/>
  <c r="O71" i="88"/>
  <c r="N71" i="88"/>
  <c r="AY71" i="88"/>
  <c r="AU71" i="88"/>
  <c r="AC73" i="88"/>
  <c r="AI73" i="88"/>
  <c r="AG74" i="88"/>
  <c r="AE74" i="88"/>
  <c r="AK74" i="88"/>
  <c r="AJ74" i="88"/>
  <c r="AH74" i="88"/>
  <c r="BC76" i="88"/>
  <c r="AG78" i="88"/>
  <c r="AE78" i="88"/>
  <c r="AK78" i="88"/>
  <c r="AJ78" i="88"/>
  <c r="AH78" i="88"/>
  <c r="BS84" i="88"/>
  <c r="BQ84" i="88"/>
  <c r="BM84" i="88"/>
  <c r="AH60" i="88"/>
  <c r="AG60" i="88"/>
  <c r="AU61" i="88"/>
  <c r="BP69" i="88"/>
  <c r="BO69" i="88"/>
  <c r="N72" i="88"/>
  <c r="M72" i="88"/>
  <c r="BU90" i="88"/>
  <c r="BM90" i="88"/>
  <c r="BT90" i="88"/>
  <c r="BS90" i="88"/>
  <c r="BR90" i="88"/>
  <c r="BQ90" i="88"/>
  <c r="BM92" i="88"/>
  <c r="BQ92" i="88" s="1"/>
  <c r="BS92" i="88"/>
  <c r="BC93" i="88"/>
  <c r="BM94" i="88"/>
  <c r="BT94" i="88"/>
  <c r="BS94" i="88"/>
  <c r="BR94" i="88"/>
  <c r="BQ94" i="88"/>
  <c r="AU48" i="88"/>
  <c r="AU50" i="88"/>
  <c r="BC50" i="88" s="1"/>
  <c r="AU52" i="88"/>
  <c r="AU54" i="88"/>
  <c r="K58" i="88"/>
  <c r="BM58" i="88"/>
  <c r="S63" i="88"/>
  <c r="AK65" i="88"/>
  <c r="BR65" i="88"/>
  <c r="BB67" i="88"/>
  <c r="AU67" i="88"/>
  <c r="BC67" i="88" s="1"/>
  <c r="AK69" i="88"/>
  <c r="AC69" i="88"/>
  <c r="AI69" i="88"/>
  <c r="AH69" i="88"/>
  <c r="AJ69" i="88"/>
  <c r="AG70" i="88"/>
  <c r="AE70" i="88"/>
  <c r="AK70" i="88"/>
  <c r="AJ70" i="88"/>
  <c r="AH70" i="88"/>
  <c r="M71" i="88"/>
  <c r="AG73" i="88"/>
  <c r="BT73" i="88"/>
  <c r="AF74" i="88"/>
  <c r="BP75" i="88"/>
  <c r="BO75" i="88"/>
  <c r="O77" i="88"/>
  <c r="N77" i="88"/>
  <c r="AU77" i="88"/>
  <c r="BC77" i="88"/>
  <c r="AF78" i="88"/>
  <c r="BP79" i="88"/>
  <c r="BO79" i="88"/>
  <c r="AF81" i="88"/>
  <c r="AJ81" i="88"/>
  <c r="AK81" i="88"/>
  <c r="AG81" i="88"/>
  <c r="S82" i="88"/>
  <c r="K82" i="88"/>
  <c r="P82" i="88" s="1"/>
  <c r="Q82" i="88"/>
  <c r="BP82" i="88"/>
  <c r="BQ82" i="88"/>
  <c r="Q85" i="88"/>
  <c r="P85" i="88"/>
  <c r="O85" i="88"/>
  <c r="K85" i="88"/>
  <c r="N87" i="88"/>
  <c r="M87" i="88"/>
  <c r="BM48" i="88"/>
  <c r="BT48" i="88" s="1"/>
  <c r="BM50" i="88"/>
  <c r="BU50" i="88" s="1"/>
  <c r="AY56" i="88"/>
  <c r="AU57" i="88"/>
  <c r="BT57" i="88"/>
  <c r="AH58" i="88"/>
  <c r="AY58" i="88"/>
  <c r="Q60" i="88"/>
  <c r="P60" i="88"/>
  <c r="AI60" i="88"/>
  <c r="AH62" i="88"/>
  <c r="AG62" i="88"/>
  <c r="AZ63" i="88"/>
  <c r="AU63" i="88"/>
  <c r="BC63" i="88"/>
  <c r="BA63" i="88"/>
  <c r="N68" i="88"/>
  <c r="M68" i="88"/>
  <c r="BR69" i="88"/>
  <c r="O72" i="88"/>
  <c r="O73" i="88"/>
  <c r="N73" i="88"/>
  <c r="BB73" i="88"/>
  <c r="AZ73" i="88"/>
  <c r="AY73" i="88"/>
  <c r="AU73" i="88"/>
  <c r="BC73" i="88"/>
  <c r="AC75" i="88"/>
  <c r="AI75" i="88"/>
  <c r="N78" i="88"/>
  <c r="M78" i="88"/>
  <c r="AC79" i="88"/>
  <c r="AI79" i="88"/>
  <c r="AH79" i="88"/>
  <c r="AJ79" i="88"/>
  <c r="BP80" i="88"/>
  <c r="BQ80" i="88"/>
  <c r="AJ82" i="88"/>
  <c r="AG82" i="88"/>
  <c r="AE82" i="88"/>
  <c r="BU87" i="88"/>
  <c r="BU93" i="88"/>
  <c r="AJ60" i="88"/>
  <c r="AZ65" i="88"/>
  <c r="AY65" i="88"/>
  <c r="BC65" i="88"/>
  <c r="BB65" i="88"/>
  <c r="K66" i="88"/>
  <c r="BT69" i="88"/>
  <c r="BP71" i="88"/>
  <c r="BO71" i="88"/>
  <c r="S72" i="88"/>
  <c r="N74" i="88"/>
  <c r="M74" i="88"/>
  <c r="BC74" i="88"/>
  <c r="AG76" i="88"/>
  <c r="AE76" i="88"/>
  <c r="AK76" i="88"/>
  <c r="AJ76" i="88"/>
  <c r="AH76" i="88"/>
  <c r="BO80" i="88"/>
  <c r="BC88" i="88"/>
  <c r="S96" i="88"/>
  <c r="K64" i="88"/>
  <c r="S64" i="88" s="1"/>
  <c r="R64" i="88"/>
  <c r="O69" i="88"/>
  <c r="N69" i="88"/>
  <c r="BB69" i="88"/>
  <c r="AZ69" i="88"/>
  <c r="AU69" i="88"/>
  <c r="AC71" i="88"/>
  <c r="AH71" i="88" s="1"/>
  <c r="AI71" i="88"/>
  <c r="AG72" i="88"/>
  <c r="AE72" i="88"/>
  <c r="AK72" i="88"/>
  <c r="AJ72" i="88"/>
  <c r="AH72" i="88"/>
  <c r="S94" i="88"/>
  <c r="AJ64" i="88"/>
  <c r="R65" i="88"/>
  <c r="Q65" i="88"/>
  <c r="R67" i="88"/>
  <c r="Q67" i="88"/>
  <c r="P68" i="88"/>
  <c r="R69" i="88"/>
  <c r="P70" i="88"/>
  <c r="R71" i="88"/>
  <c r="P72" i="88"/>
  <c r="R73" i="88"/>
  <c r="P74" i="88"/>
  <c r="R75" i="88"/>
  <c r="P76" i="88"/>
  <c r="R77" i="88"/>
  <c r="P78" i="88"/>
  <c r="R79" i="88"/>
  <c r="AY85" i="88"/>
  <c r="N89" i="88"/>
  <c r="M89" i="88"/>
  <c r="N99" i="88"/>
  <c r="M99" i="88"/>
  <c r="S99" i="88"/>
  <c r="BU99" i="88"/>
  <c r="BC66" i="88"/>
  <c r="BS67" i="88"/>
  <c r="BQ67" i="88"/>
  <c r="Q68" i="88"/>
  <c r="BM68" i="88"/>
  <c r="BT68" i="88" s="1"/>
  <c r="BS69" i="88"/>
  <c r="BQ69" i="88"/>
  <c r="Q70" i="88"/>
  <c r="BM70" i="88"/>
  <c r="BT70" i="88"/>
  <c r="BS71" i="88"/>
  <c r="BQ71" i="88"/>
  <c r="Q72" i="88"/>
  <c r="BU72" i="88"/>
  <c r="BM72" i="88"/>
  <c r="BT72" i="88" s="1"/>
  <c r="BS73" i="88"/>
  <c r="BQ73" i="88"/>
  <c r="Q74" i="88"/>
  <c r="BM74" i="88"/>
  <c r="BT74" i="88" s="1"/>
  <c r="BS75" i="88"/>
  <c r="BQ75" i="88"/>
  <c r="BU76" i="88"/>
  <c r="BM76" i="88"/>
  <c r="BT76" i="88"/>
  <c r="BS77" i="88"/>
  <c r="BQ77" i="88"/>
  <c r="BU78" i="88"/>
  <c r="BM78" i="88"/>
  <c r="BT78" i="88" s="1"/>
  <c r="BT79" i="88"/>
  <c r="BU79" i="88"/>
  <c r="BR79" i="88"/>
  <c r="BQ79" i="88"/>
  <c r="M81" i="88"/>
  <c r="N81" i="88"/>
  <c r="AH82" i="88"/>
  <c r="S89" i="88"/>
  <c r="S92" i="88"/>
  <c r="N95" i="88"/>
  <c r="M95" i="88"/>
  <c r="S95" i="88"/>
  <c r="O65" i="88"/>
  <c r="O67" i="88"/>
  <c r="R68" i="88"/>
  <c r="R70" i="88"/>
  <c r="R72" i="88"/>
  <c r="R74" i="88"/>
  <c r="R76" i="88"/>
  <c r="R78" i="88"/>
  <c r="Q81" i="88"/>
  <c r="O81" i="88"/>
  <c r="S81" i="88"/>
  <c r="P81" i="88"/>
  <c r="BC90" i="88"/>
  <c r="R95" i="88"/>
  <c r="AU64" i="88"/>
  <c r="BC64" i="88" s="1"/>
  <c r="AU66" i="88"/>
  <c r="AU68" i="88"/>
  <c r="Q69" i="88"/>
  <c r="AU70" i="88"/>
  <c r="Q71" i="88"/>
  <c r="AU72" i="88"/>
  <c r="Q73" i="88"/>
  <c r="AU74" i="88"/>
  <c r="Q75" i="88"/>
  <c r="AU76" i="88"/>
  <c r="Q77" i="88"/>
  <c r="AU78" i="88"/>
  <c r="Q79" i="88"/>
  <c r="S86" i="88"/>
  <c r="S88" i="88"/>
  <c r="N91" i="88"/>
  <c r="M91" i="88"/>
  <c r="BU96" i="88"/>
  <c r="BM96" i="88"/>
  <c r="BT96" i="88" s="1"/>
  <c r="BS96" i="88"/>
  <c r="BR96" i="88"/>
  <c r="BQ96" i="88"/>
  <c r="BT80" i="88"/>
  <c r="BR80" i="88"/>
  <c r="BT82" i="88"/>
  <c r="BR82" i="88"/>
  <c r="AY83" i="88"/>
  <c r="AG85" i="88"/>
  <c r="AF85" i="88"/>
  <c r="AE85" i="88"/>
  <c r="BC86" i="88"/>
  <c r="BM88" i="88"/>
  <c r="BT88" i="88" s="1"/>
  <c r="BS88" i="88"/>
  <c r="BR88" i="88"/>
  <c r="BU91" i="88"/>
  <c r="N97" i="88"/>
  <c r="M97" i="88"/>
  <c r="BC98" i="88"/>
  <c r="AU80" i="88"/>
  <c r="BA80" i="88"/>
  <c r="AY80" i="88"/>
  <c r="AY81" i="88"/>
  <c r="BC81" i="88"/>
  <c r="AU81" i="88"/>
  <c r="BC82" i="88"/>
  <c r="AU82" i="88"/>
  <c r="BA82" i="88"/>
  <c r="AY82" i="88"/>
  <c r="AF83" i="88"/>
  <c r="AE83" i="88"/>
  <c r="BU86" i="88"/>
  <c r="BM86" i="88"/>
  <c r="BQ86" i="88" s="1"/>
  <c r="BT86" i="88"/>
  <c r="BS86" i="88"/>
  <c r="AY87" i="88"/>
  <c r="R89" i="88"/>
  <c r="N93" i="88"/>
  <c r="M93" i="88"/>
  <c r="S97" i="88"/>
  <c r="BM98" i="88"/>
  <c r="BT98" i="88"/>
  <c r="BS98" i="88"/>
  <c r="BR98" i="88"/>
  <c r="BQ98" i="88"/>
  <c r="BM100" i="88"/>
  <c r="BT100" i="88" s="1"/>
  <c r="BS100" i="88"/>
  <c r="BR100" i="88"/>
  <c r="BQ100" i="88"/>
  <c r="AK87" i="88"/>
  <c r="AK89" i="88"/>
  <c r="AK91" i="88"/>
  <c r="AK93" i="88"/>
  <c r="AK95" i="88"/>
  <c r="AK97" i="88"/>
  <c r="AK99" i="88"/>
  <c r="P100" i="88"/>
  <c r="AU83" i="88"/>
  <c r="BC83" i="88"/>
  <c r="Q84" i="88"/>
  <c r="AU85" i="88"/>
  <c r="BC85" i="88" s="1"/>
  <c r="Q86" i="88"/>
  <c r="AY86" i="88"/>
  <c r="AU87" i="88"/>
  <c r="BC87" i="88"/>
  <c r="BT87" i="88"/>
  <c r="Q88" i="88"/>
  <c r="AH88" i="88"/>
  <c r="AU89" i="88"/>
  <c r="BT89" i="88"/>
  <c r="Q90" i="88"/>
  <c r="AH90" i="88"/>
  <c r="AY90" i="88"/>
  <c r="AU91" i="88"/>
  <c r="BT91" i="88"/>
  <c r="Q92" i="88"/>
  <c r="AY92" i="88"/>
  <c r="AU93" i="88"/>
  <c r="Q94" i="88"/>
  <c r="AY94" i="88"/>
  <c r="AU95" i="88"/>
  <c r="Q96" i="88"/>
  <c r="AU97" i="88"/>
  <c r="BT97" i="88"/>
  <c r="Q98" i="88"/>
  <c r="AU99" i="88"/>
  <c r="Q100" i="88"/>
  <c r="AY100" i="88"/>
  <c r="BU83" i="88"/>
  <c r="BU85" i="88"/>
  <c r="R86" i="88"/>
  <c r="AE87" i="88"/>
  <c r="BM87" i="88"/>
  <c r="AI88" i="88"/>
  <c r="AZ88" i="88"/>
  <c r="AE89" i="88"/>
  <c r="BM89" i="88"/>
  <c r="AI90" i="88"/>
  <c r="AZ90" i="88"/>
  <c r="AE91" i="88"/>
  <c r="BM91" i="88"/>
  <c r="R92" i="88"/>
  <c r="AI92" i="88"/>
  <c r="AZ92" i="88"/>
  <c r="AE93" i="88"/>
  <c r="BM93" i="88"/>
  <c r="R94" i="88"/>
  <c r="AI94" i="88"/>
  <c r="AE95" i="88"/>
  <c r="BM95" i="88"/>
  <c r="R96" i="88"/>
  <c r="AI96" i="88"/>
  <c r="AE97" i="88"/>
  <c r="BM97" i="88"/>
  <c r="AI98" i="88"/>
  <c r="AZ98" i="88"/>
  <c r="AE99" i="88"/>
  <c r="BM99" i="88"/>
  <c r="AI100" i="88"/>
  <c r="K84" i="88"/>
  <c r="AJ84" i="88"/>
  <c r="K86" i="88"/>
  <c r="AJ86" i="88"/>
  <c r="BA86" i="88"/>
  <c r="O87" i="88"/>
  <c r="AF87" i="88"/>
  <c r="K88" i="88"/>
  <c r="R88" i="88" s="1"/>
  <c r="BA88" i="88"/>
  <c r="O89" i="88"/>
  <c r="AF89" i="88"/>
  <c r="K90" i="88"/>
  <c r="S90" i="88" s="1"/>
  <c r="AJ90" i="88"/>
  <c r="BA90" i="88"/>
  <c r="O91" i="88"/>
  <c r="AF91" i="88"/>
  <c r="K92" i="88"/>
  <c r="BA92" i="88"/>
  <c r="O93" i="88"/>
  <c r="AF93" i="88"/>
  <c r="K94" i="88"/>
  <c r="BA94" i="88"/>
  <c r="O95" i="88"/>
  <c r="AF95" i="88"/>
  <c r="K96" i="88"/>
  <c r="AJ96" i="88"/>
  <c r="BA96" i="88"/>
  <c r="O97" i="88"/>
  <c r="AF97" i="88"/>
  <c r="K98" i="88"/>
  <c r="R98" i="88" s="1"/>
  <c r="BA98" i="88"/>
  <c r="O99" i="88"/>
  <c r="AF99" i="88"/>
  <c r="K100" i="88"/>
  <c r="S100" i="88" s="1"/>
  <c r="AJ100" i="88"/>
  <c r="BA100" i="88"/>
  <c r="BB86" i="88"/>
  <c r="P87" i="88"/>
  <c r="P89" i="88"/>
  <c r="AG89" i="88"/>
  <c r="BB90" i="88"/>
  <c r="P91" i="88"/>
  <c r="AG91" i="88"/>
  <c r="AC92" i="88"/>
  <c r="AJ92" i="88" s="1"/>
  <c r="BB92" i="88"/>
  <c r="P93" i="88"/>
  <c r="AG93" i="88"/>
  <c r="AC94" i="88"/>
  <c r="BB94" i="88"/>
  <c r="P95" i="88"/>
  <c r="AG95" i="88"/>
  <c r="AC96" i="88"/>
  <c r="AK96" i="88" s="1"/>
  <c r="P97" i="88"/>
  <c r="AG97" i="88"/>
  <c r="AC98" i="88"/>
  <c r="BB98" i="88"/>
  <c r="P99" i="88"/>
  <c r="AG99" i="88"/>
  <c r="AC100" i="88"/>
  <c r="AK100" i="88" s="1"/>
  <c r="BB100" i="88"/>
  <c r="AU86" i="88"/>
  <c r="Q87" i="88"/>
  <c r="AU88" i="88"/>
  <c r="Q89" i="88"/>
  <c r="AU90" i="88"/>
  <c r="Q91" i="88"/>
  <c r="AU92" i="88"/>
  <c r="Q93" i="88"/>
  <c r="AU94" i="88"/>
  <c r="AZ94" i="88" s="1"/>
  <c r="Q95" i="88"/>
  <c r="AU96" i="88"/>
  <c r="Q97" i="88"/>
  <c r="AU98" i="88"/>
  <c r="AY98" i="88" s="1"/>
  <c r="Q99" i="88"/>
  <c r="AU100" i="88"/>
  <c r="CH12" i="87"/>
  <c r="CG12" i="87"/>
  <c r="CL12" i="87"/>
  <c r="AW27" i="87"/>
  <c r="AX27" i="87"/>
  <c r="BO22" i="87"/>
  <c r="BP22" i="87"/>
  <c r="AF8" i="87"/>
  <c r="AE8" i="87"/>
  <c r="AH8" i="87"/>
  <c r="AJ8" i="87"/>
  <c r="N11" i="87"/>
  <c r="M11" i="87"/>
  <c r="R11" i="87"/>
  <c r="AF9" i="87"/>
  <c r="AE9" i="87"/>
  <c r="AG9" i="87"/>
  <c r="M53" i="87"/>
  <c r="N53" i="87"/>
  <c r="CF4" i="87"/>
  <c r="Q8" i="87"/>
  <c r="AK8" i="87"/>
  <c r="AK9" i="87"/>
  <c r="BR9" i="87"/>
  <c r="BQ9" i="87"/>
  <c r="CK9" i="87"/>
  <c r="BM10" i="87"/>
  <c r="BU10" i="87" s="1"/>
  <c r="BS10" i="87"/>
  <c r="CH10" i="87"/>
  <c r="S11" i="87"/>
  <c r="AY11" i="87"/>
  <c r="BR11" i="87"/>
  <c r="BB12" i="87"/>
  <c r="BA12" i="87"/>
  <c r="AZ12" i="87"/>
  <c r="BP12" i="87"/>
  <c r="CM12" i="87"/>
  <c r="R14" i="87"/>
  <c r="Q14" i="87"/>
  <c r="P14" i="87"/>
  <c r="AJ14" i="87"/>
  <c r="AJ16" i="87"/>
  <c r="AI16" i="87"/>
  <c r="AG16" i="87"/>
  <c r="CJ23" i="87"/>
  <c r="CH23" i="87"/>
  <c r="CG23" i="87"/>
  <c r="BM24" i="87"/>
  <c r="BQ24" i="87" s="1"/>
  <c r="BS24" i="87"/>
  <c r="AU26" i="87"/>
  <c r="BC26" i="87" s="1"/>
  <c r="BA26" i="87"/>
  <c r="AZ26" i="87"/>
  <c r="CH28" i="87"/>
  <c r="CL28" i="87"/>
  <c r="CI28" i="87"/>
  <c r="CG28" i="87"/>
  <c r="BO30" i="87"/>
  <c r="BT30" i="87"/>
  <c r="BP30" i="87"/>
  <c r="Q32" i="87"/>
  <c r="K32" i="87"/>
  <c r="S32" i="87" s="1"/>
  <c r="AZ33" i="87"/>
  <c r="AX33" i="87"/>
  <c r="AW33" i="87"/>
  <c r="CI33" i="87"/>
  <c r="CE33" i="87"/>
  <c r="CL33" i="87" s="1"/>
  <c r="CK33" i="87"/>
  <c r="CE34" i="87"/>
  <c r="CM34" i="87" s="1"/>
  <c r="CK34" i="87"/>
  <c r="CI34" i="87"/>
  <c r="BS36" i="87"/>
  <c r="BQ36" i="87"/>
  <c r="BM36" i="87"/>
  <c r="BU36" i="87" s="1"/>
  <c r="AU44" i="87"/>
  <c r="BB44" i="87" s="1"/>
  <c r="BA44" i="87"/>
  <c r="AZ44" i="87"/>
  <c r="AK53" i="87"/>
  <c r="AF53" i="87"/>
  <c r="AE53" i="87"/>
  <c r="BS54" i="87"/>
  <c r="BM54" i="87"/>
  <c r="BU54" i="87" s="1"/>
  <c r="AF60" i="87"/>
  <c r="AE60" i="87"/>
  <c r="AV4" i="87"/>
  <c r="R8" i="87"/>
  <c r="AX8" i="87"/>
  <c r="AW8" i="87"/>
  <c r="BO9" i="87"/>
  <c r="AZ11" i="87"/>
  <c r="AW12" i="87"/>
  <c r="N13" i="87"/>
  <c r="M13" i="87"/>
  <c r="N14" i="87"/>
  <c r="AK14" i="87"/>
  <c r="BS14" i="87"/>
  <c r="AH16" i="87"/>
  <c r="BO21" i="87"/>
  <c r="BQ21" i="87"/>
  <c r="BP21" i="87"/>
  <c r="BR22" i="87"/>
  <c r="BU22" i="87"/>
  <c r="BT22" i="87"/>
  <c r="BS22" i="87"/>
  <c r="BQ22" i="87"/>
  <c r="AE32" i="87"/>
  <c r="AF32" i="87"/>
  <c r="CH36" i="87"/>
  <c r="CG36" i="87"/>
  <c r="BR44" i="87"/>
  <c r="BP44" i="87"/>
  <c r="BO44" i="87"/>
  <c r="BP49" i="87"/>
  <c r="BO49" i="87"/>
  <c r="BU49" i="87"/>
  <c r="N54" i="87"/>
  <c r="M54" i="87"/>
  <c r="AE59" i="87"/>
  <c r="AK59" i="87"/>
  <c r="AG59" i="87"/>
  <c r="AH59" i="87"/>
  <c r="AF59" i="87"/>
  <c r="AF13" i="87"/>
  <c r="AE13" i="87"/>
  <c r="BA9" i="87"/>
  <c r="AZ9" i="87"/>
  <c r="AY9" i="87"/>
  <c r="AH11" i="87"/>
  <c r="AG11" i="87"/>
  <c r="BT11" i="87"/>
  <c r="AK12" i="87"/>
  <c r="AC12" i="87"/>
  <c r="AJ12" i="87"/>
  <c r="AI12" i="87"/>
  <c r="AX12" i="87"/>
  <c r="O13" i="87"/>
  <c r="AH13" i="87"/>
  <c r="O14" i="87"/>
  <c r="BC14" i="87"/>
  <c r="AU14" i="87"/>
  <c r="AZ14" i="87"/>
  <c r="AY14" i="87"/>
  <c r="BR21" i="87"/>
  <c r="AE24" i="87"/>
  <c r="AK24" i="87"/>
  <c r="AJ24" i="87"/>
  <c r="AG24" i="87"/>
  <c r="AF24" i="87"/>
  <c r="K31" i="87"/>
  <c r="Q31" i="87"/>
  <c r="N35" i="87"/>
  <c r="CI36" i="87"/>
  <c r="BP40" i="87"/>
  <c r="Q45" i="87"/>
  <c r="P45" i="87"/>
  <c r="K45" i="87"/>
  <c r="S45" i="87" s="1"/>
  <c r="R45" i="87"/>
  <c r="AZ66" i="87"/>
  <c r="BA66" i="87"/>
  <c r="AY66" i="87"/>
  <c r="AU66" i="87"/>
  <c r="BC66" i="87" s="1"/>
  <c r="AF16" i="87"/>
  <c r="AE16" i="87"/>
  <c r="AX54" i="87"/>
  <c r="AW54" i="87"/>
  <c r="BB54" i="87"/>
  <c r="AY8" i="87"/>
  <c r="AW9" i="87"/>
  <c r="BT9" i="87"/>
  <c r="N10" i="87"/>
  <c r="M10" i="87"/>
  <c r="AE11" i="87"/>
  <c r="AY12" i="87"/>
  <c r="P13" i="87"/>
  <c r="CE13" i="87"/>
  <c r="CM13" i="87" s="1"/>
  <c r="CK13" i="87"/>
  <c r="S14" i="87"/>
  <c r="CH14" i="87"/>
  <c r="CG14" i="87"/>
  <c r="BT15" i="87"/>
  <c r="AZ16" i="87"/>
  <c r="AX16" i="87"/>
  <c r="AW16" i="87"/>
  <c r="CH24" i="87"/>
  <c r="R26" i="87"/>
  <c r="P26" i="87"/>
  <c r="N26" i="87"/>
  <c r="M26" i="87"/>
  <c r="N27" i="87"/>
  <c r="M27" i="87"/>
  <c r="AF35" i="87"/>
  <c r="AJ35" i="87"/>
  <c r="AG35" i="87"/>
  <c r="AE35" i="87"/>
  <c r="M37" i="87"/>
  <c r="R37" i="87"/>
  <c r="N37" i="87"/>
  <c r="BA38" i="87"/>
  <c r="AZ38" i="87"/>
  <c r="AU38" i="87"/>
  <c r="BB38" i="87" s="1"/>
  <c r="BC38" i="87"/>
  <c r="AH40" i="87"/>
  <c r="AF40" i="87"/>
  <c r="AE40" i="87"/>
  <c r="AF55" i="87"/>
  <c r="N56" i="87"/>
  <c r="S56" i="87"/>
  <c r="M56" i="87"/>
  <c r="AX11" i="87"/>
  <c r="AW11" i="87"/>
  <c r="AY47" i="87"/>
  <c r="BB47" i="87"/>
  <c r="AU47" i="87"/>
  <c r="AZ47" i="87" s="1"/>
  <c r="BC47" i="87"/>
  <c r="BA47" i="87"/>
  <c r="AW62" i="87"/>
  <c r="AX62" i="87"/>
  <c r="AG8" i="87"/>
  <c r="AJ9" i="87"/>
  <c r="AI9" i="87"/>
  <c r="AH9" i="87"/>
  <c r="BU9" i="87"/>
  <c r="Q11" i="87"/>
  <c r="Q6" i="87" s="1"/>
  <c r="P11" i="87"/>
  <c r="O11" i="87"/>
  <c r="BC11" i="87"/>
  <c r="CJ12" i="87"/>
  <c r="CI12" i="87"/>
  <c r="AJ13" i="87"/>
  <c r="K16" i="87"/>
  <c r="S16" i="87" s="1"/>
  <c r="BO38" i="87"/>
  <c r="BP38" i="87"/>
  <c r="AU15" i="87"/>
  <c r="BB15" i="87" s="1"/>
  <c r="BA15" i="87"/>
  <c r="AC26" i="87"/>
  <c r="AH26" i="87" s="1"/>
  <c r="AI26" i="87"/>
  <c r="AD4" i="87"/>
  <c r="BN4" i="87"/>
  <c r="CH9" i="87"/>
  <c r="CG9" i="87"/>
  <c r="BP11" i="87"/>
  <c r="BO11" i="87"/>
  <c r="AK13" i="87"/>
  <c r="BC24" i="87"/>
  <c r="BB24" i="87"/>
  <c r="AZ24" i="87"/>
  <c r="AX24" i="87"/>
  <c r="AW24" i="87"/>
  <c r="AZ27" i="87"/>
  <c r="AY27" i="87"/>
  <c r="BC27" i="87"/>
  <c r="BB27" i="87"/>
  <c r="BA27" i="87"/>
  <c r="AU28" i="87"/>
  <c r="BB28" i="87" s="1"/>
  <c r="BA28" i="87"/>
  <c r="AJ30" i="87"/>
  <c r="AI30" i="87"/>
  <c r="AC30" i="87"/>
  <c r="AK30" i="87" s="1"/>
  <c r="AU37" i="87"/>
  <c r="AY37" i="87" s="1"/>
  <c r="BB37" i="87"/>
  <c r="BA37" i="87"/>
  <c r="AY51" i="87"/>
  <c r="BA51" i="87"/>
  <c r="AU51" i="87"/>
  <c r="BC51" i="87"/>
  <c r="BB51" i="87"/>
  <c r="BA56" i="87"/>
  <c r="AU56" i="87"/>
  <c r="AY56" i="87" s="1"/>
  <c r="N60" i="87"/>
  <c r="M60" i="87"/>
  <c r="S60" i="87"/>
  <c r="P60" i="87"/>
  <c r="P8" i="87"/>
  <c r="O8" i="87"/>
  <c r="AI8" i="87"/>
  <c r="BB8" i="87"/>
  <c r="K9" i="87"/>
  <c r="P9" i="87" s="1"/>
  <c r="R9" i="87"/>
  <c r="Q9" i="87"/>
  <c r="CI9" i="87"/>
  <c r="CL10" i="87"/>
  <c r="CK10" i="87"/>
  <c r="CJ10" i="87"/>
  <c r="AK11" i="87"/>
  <c r="BS12" i="87"/>
  <c r="BR12" i="87"/>
  <c r="BQ12" i="87"/>
  <c r="CK12" i="87"/>
  <c r="S13" i="87"/>
  <c r="BM14" i="87"/>
  <c r="BT14" i="87" s="1"/>
  <c r="Q16" i="87"/>
  <c r="AX22" i="87"/>
  <c r="BC22" i="87"/>
  <c r="BB22" i="87"/>
  <c r="AZ22" i="87"/>
  <c r="AY22" i="87"/>
  <c r="AW22" i="87"/>
  <c r="AY24" i="87"/>
  <c r="AX25" i="87"/>
  <c r="AW25" i="87"/>
  <c r="AX30" i="87"/>
  <c r="AW30" i="87"/>
  <c r="AX49" i="87"/>
  <c r="AW49" i="87"/>
  <c r="N51" i="87"/>
  <c r="BP51" i="87"/>
  <c r="BO51" i="87"/>
  <c r="R12" i="87"/>
  <c r="AG14" i="87"/>
  <c r="BR15" i="87"/>
  <c r="CI15" i="87"/>
  <c r="Q17" i="87"/>
  <c r="AH17" i="87"/>
  <c r="AZ17" i="87"/>
  <c r="BR17" i="87"/>
  <c r="CK17" i="87"/>
  <c r="Q18" i="87"/>
  <c r="AI18" i="87"/>
  <c r="BA18" i="87"/>
  <c r="BR18" i="87"/>
  <c r="P19" i="87"/>
  <c r="BA19" i="87"/>
  <c r="BS19" i="87"/>
  <c r="CK19" i="87"/>
  <c r="Q20" i="87"/>
  <c r="AH20" i="87"/>
  <c r="BR20" i="87"/>
  <c r="CJ20" i="87"/>
  <c r="Q21" i="87"/>
  <c r="AI21" i="87"/>
  <c r="BA21" i="87"/>
  <c r="BU21" i="87"/>
  <c r="CH22" i="87"/>
  <c r="AI23" i="87"/>
  <c r="AH24" i="87"/>
  <c r="CJ24" i="87"/>
  <c r="P25" i="87"/>
  <c r="AI25" i="87"/>
  <c r="BC25" i="87"/>
  <c r="O26" i="87"/>
  <c r="BQ26" i="87"/>
  <c r="BR28" i="87"/>
  <c r="AE29" i="87"/>
  <c r="BA29" i="87"/>
  <c r="BU29" i="87"/>
  <c r="BB30" i="87"/>
  <c r="AH31" i="87"/>
  <c r="AJ32" i="87"/>
  <c r="BC32" i="87"/>
  <c r="CH32" i="87"/>
  <c r="P35" i="87"/>
  <c r="BO35" i="87"/>
  <c r="CK35" i="87"/>
  <c r="S36" i="87"/>
  <c r="CL36" i="87"/>
  <c r="BR37" i="87"/>
  <c r="BT38" i="87"/>
  <c r="S39" i="87"/>
  <c r="AX39" i="87"/>
  <c r="BR40" i="87"/>
  <c r="BB41" i="87"/>
  <c r="N42" i="87"/>
  <c r="AU42" i="87"/>
  <c r="BA42" i="87"/>
  <c r="Q43" i="87"/>
  <c r="K43" i="87"/>
  <c r="P43" i="87" s="1"/>
  <c r="BR45" i="87"/>
  <c r="BQ45" i="87"/>
  <c r="BM45" i="87"/>
  <c r="R46" i="87"/>
  <c r="R47" i="87"/>
  <c r="Q47" i="87"/>
  <c r="P47" i="87"/>
  <c r="K47" i="87"/>
  <c r="AZ49" i="87"/>
  <c r="AY49" i="87"/>
  <c r="BC49" i="87"/>
  <c r="BB49" i="87"/>
  <c r="S51" i="87"/>
  <c r="P52" i="87"/>
  <c r="AI53" i="87"/>
  <c r="AH53" i="87"/>
  <c r="AG53" i="87"/>
  <c r="AJ53" i="87"/>
  <c r="AF54" i="87"/>
  <c r="AE54" i="87"/>
  <c r="AK55" i="87"/>
  <c r="AI58" i="87"/>
  <c r="AJ58" i="87"/>
  <c r="AG58" i="87"/>
  <c r="AC58" i="87"/>
  <c r="AH58" i="87" s="1"/>
  <c r="BO66" i="87"/>
  <c r="BU66" i="87"/>
  <c r="BP66" i="87"/>
  <c r="CE8" i="87"/>
  <c r="CM8" i="87" s="1"/>
  <c r="AU10" i="87"/>
  <c r="BB10" i="87" s="1"/>
  <c r="K12" i="87"/>
  <c r="S12" i="87" s="1"/>
  <c r="BM13" i="87"/>
  <c r="AH14" i="87"/>
  <c r="AC15" i="87"/>
  <c r="AK15" i="87" s="1"/>
  <c r="BS15" i="87"/>
  <c r="CJ15" i="87"/>
  <c r="CE16" i="87"/>
  <c r="AI17" i="87"/>
  <c r="BA17" i="87"/>
  <c r="BT17" i="87"/>
  <c r="CL17" i="87"/>
  <c r="R18" i="87"/>
  <c r="AJ18" i="87"/>
  <c r="BB18" i="87"/>
  <c r="CK18" i="87"/>
  <c r="Q19" i="87"/>
  <c r="BB19" i="87"/>
  <c r="BT19" i="87"/>
  <c r="CL19" i="87"/>
  <c r="R20" i="87"/>
  <c r="BA20" i="87"/>
  <c r="BS20" i="87"/>
  <c r="CL20" i="87"/>
  <c r="R21" i="87"/>
  <c r="AJ21" i="87"/>
  <c r="AJ22" i="87"/>
  <c r="AG22" i="87"/>
  <c r="CJ22" i="87"/>
  <c r="Q23" i="87"/>
  <c r="BB23" i="87"/>
  <c r="CK24" i="87"/>
  <c r="BM25" i="87"/>
  <c r="CJ25" i="87"/>
  <c r="BR26" i="87"/>
  <c r="AI27" i="87"/>
  <c r="AH27" i="87"/>
  <c r="BT27" i="87"/>
  <c r="R28" i="87"/>
  <c r="BU28" i="87"/>
  <c r="P29" i="87"/>
  <c r="O29" i="87"/>
  <c r="AH29" i="87"/>
  <c r="S30" i="87"/>
  <c r="K30" i="87"/>
  <c r="R30" i="87" s="1"/>
  <c r="BC30" i="87"/>
  <c r="CI30" i="87"/>
  <c r="CL31" i="87"/>
  <c r="CK31" i="87"/>
  <c r="CI31" i="87"/>
  <c r="AK32" i="87"/>
  <c r="BM32" i="87"/>
  <c r="BU32" i="87" s="1"/>
  <c r="CI32" i="87"/>
  <c r="BS33" i="87"/>
  <c r="BR33" i="87"/>
  <c r="R34" i="87"/>
  <c r="BB34" i="87"/>
  <c r="S35" i="87"/>
  <c r="AZ35" i="87"/>
  <c r="AY35" i="87"/>
  <c r="BR35" i="87"/>
  <c r="BC36" i="87"/>
  <c r="AU36" i="87"/>
  <c r="BB36" i="87" s="1"/>
  <c r="CM36" i="87"/>
  <c r="AG37" i="87"/>
  <c r="AJ38" i="87"/>
  <c r="AI38" i="87"/>
  <c r="AG38" i="87"/>
  <c r="BU38" i="87"/>
  <c r="AC39" i="87"/>
  <c r="AY39" i="87"/>
  <c r="BC40" i="87"/>
  <c r="BB40" i="87"/>
  <c r="BA40" i="87"/>
  <c r="AZ40" i="87"/>
  <c r="Q41" i="87"/>
  <c r="K41" i="87"/>
  <c r="R41" i="87" s="1"/>
  <c r="BR43" i="87"/>
  <c r="BQ43" i="87"/>
  <c r="BM43" i="87"/>
  <c r="R44" i="87"/>
  <c r="BS45" i="87"/>
  <c r="O47" i="87"/>
  <c r="BU52" i="87"/>
  <c r="BM52" i="87"/>
  <c r="BT52" i="87"/>
  <c r="BS52" i="87"/>
  <c r="BT60" i="87"/>
  <c r="BR60" i="87"/>
  <c r="BU60" i="87"/>
  <c r="BO60" i="87"/>
  <c r="BC86" i="87"/>
  <c r="AU86" i="87"/>
  <c r="AY86" i="87" s="1"/>
  <c r="BB86" i="87"/>
  <c r="BA86" i="87"/>
  <c r="AZ86" i="87"/>
  <c r="K17" i="87"/>
  <c r="S17" i="87" s="1"/>
  <c r="BU17" i="87"/>
  <c r="BT18" i="87"/>
  <c r="AJ20" i="87"/>
  <c r="CM20" i="87"/>
  <c r="K22" i="87"/>
  <c r="CL23" i="87"/>
  <c r="CI23" i="87"/>
  <c r="CM24" i="87"/>
  <c r="R25" i="87"/>
  <c r="BU27" i="87"/>
  <c r="AK31" i="87"/>
  <c r="CJ32" i="87"/>
  <c r="S34" i="87"/>
  <c r="BU37" i="87"/>
  <c r="AZ39" i="87"/>
  <c r="BM41" i="87"/>
  <c r="BR41" i="87" s="1"/>
  <c r="R42" i="87"/>
  <c r="AX45" i="87"/>
  <c r="AW45" i="87"/>
  <c r="AK46" i="87"/>
  <c r="BU48" i="87"/>
  <c r="BM48" i="87"/>
  <c r="BQ48" i="87" s="1"/>
  <c r="BT48" i="87"/>
  <c r="BS48" i="87"/>
  <c r="BU50" i="87"/>
  <c r="BM50" i="87"/>
  <c r="BT50" i="87" s="1"/>
  <c r="BS50" i="87"/>
  <c r="R56" i="87"/>
  <c r="O56" i="87"/>
  <c r="Q56" i="87"/>
  <c r="P56" i="87"/>
  <c r="AZ62" i="87"/>
  <c r="BB62" i="87"/>
  <c r="BA62" i="87"/>
  <c r="AY62" i="87"/>
  <c r="BC62" i="87"/>
  <c r="BO70" i="87"/>
  <c r="BP70" i="87"/>
  <c r="BP78" i="87"/>
  <c r="BO78" i="87"/>
  <c r="BU18" i="87"/>
  <c r="AK20" i="87"/>
  <c r="BT21" i="87"/>
  <c r="CL22" i="87"/>
  <c r="BM23" i="87"/>
  <c r="BB25" i="87"/>
  <c r="AY25" i="87"/>
  <c r="R27" i="87"/>
  <c r="Q27" i="87"/>
  <c r="O27" i="87"/>
  <c r="CE27" i="87"/>
  <c r="CK28" i="87"/>
  <c r="CJ28" i="87"/>
  <c r="AJ29" i="87"/>
  <c r="BR30" i="87"/>
  <c r="BQ30" i="87"/>
  <c r="BM31" i="87"/>
  <c r="BU31" i="87" s="1"/>
  <c r="BB33" i="87"/>
  <c r="BA33" i="87"/>
  <c r="AY33" i="87"/>
  <c r="AC34" i="87"/>
  <c r="AI35" i="87"/>
  <c r="AH35" i="87"/>
  <c r="BT35" i="87"/>
  <c r="P37" i="87"/>
  <c r="O37" i="87"/>
  <c r="K38" i="87"/>
  <c r="P38" i="87" s="1"/>
  <c r="R38" i="87"/>
  <c r="AJ40" i="87"/>
  <c r="AI40" i="87"/>
  <c r="AG40" i="87"/>
  <c r="AX43" i="87"/>
  <c r="AW43" i="87"/>
  <c r="BT44" i="87"/>
  <c r="BS44" i="87"/>
  <c r="BU44" i="87"/>
  <c r="BQ44" i="87"/>
  <c r="BQ49" i="87"/>
  <c r="BT49" i="87"/>
  <c r="BQ51" i="87"/>
  <c r="BU51" i="87"/>
  <c r="BT51" i="87"/>
  <c r="BR51" i="87"/>
  <c r="Q55" i="87"/>
  <c r="P55" i="87"/>
  <c r="O55" i="87"/>
  <c r="R55" i="87"/>
  <c r="K55" i="87"/>
  <c r="AX57" i="87"/>
  <c r="AW57" i="87"/>
  <c r="BC57" i="87"/>
  <c r="AI60" i="87"/>
  <c r="AH60" i="87"/>
  <c r="AG60" i="87"/>
  <c r="AJ60" i="87"/>
  <c r="R64" i="87"/>
  <c r="Q64" i="87"/>
  <c r="O64" i="87"/>
  <c r="K64" i="87"/>
  <c r="S64" i="87"/>
  <c r="P64" i="87"/>
  <c r="AE67" i="87"/>
  <c r="AG67" i="87"/>
  <c r="AF67" i="87"/>
  <c r="AJ67" i="87"/>
  <c r="AK17" i="87"/>
  <c r="BB17" i="87"/>
  <c r="CJ17" i="87"/>
  <c r="O18" i="87"/>
  <c r="CE18" i="87"/>
  <c r="CJ18" i="87" s="1"/>
  <c r="R19" i="87"/>
  <c r="AZ19" i="87"/>
  <c r="BQ19" i="87"/>
  <c r="AU20" i="87"/>
  <c r="BT20" i="87"/>
  <c r="P21" i="87"/>
  <c r="AG21" i="87"/>
  <c r="BC21" i="87"/>
  <c r="AJ23" i="87"/>
  <c r="AC25" i="87"/>
  <c r="AK25" i="87" s="1"/>
  <c r="AK29" i="87"/>
  <c r="CM32" i="87"/>
  <c r="BU35" i="87"/>
  <c r="BC39" i="87"/>
  <c r="AX41" i="87"/>
  <c r="AW41" i="87"/>
  <c r="BT42" i="87"/>
  <c r="BS42" i="87"/>
  <c r="BU42" i="87"/>
  <c r="BQ42" i="87"/>
  <c r="M46" i="87"/>
  <c r="P46" i="87"/>
  <c r="O46" i="87"/>
  <c r="AI47" i="87"/>
  <c r="AH47" i="87"/>
  <c r="AG47" i="87"/>
  <c r="AK47" i="87"/>
  <c r="AJ47" i="87"/>
  <c r="AI49" i="87"/>
  <c r="AG49" i="87"/>
  <c r="AC49" i="87"/>
  <c r="AH49" i="87" s="1"/>
  <c r="BR49" i="87"/>
  <c r="BS51" i="87"/>
  <c r="S55" i="87"/>
  <c r="K59" i="87"/>
  <c r="S59" i="87" s="1"/>
  <c r="AK60" i="87"/>
  <c r="P66" i="87"/>
  <c r="N66" i="87"/>
  <c r="M66" i="87"/>
  <c r="S66" i="87"/>
  <c r="AE18" i="87"/>
  <c r="AX18" i="87"/>
  <c r="CG19" i="87"/>
  <c r="N20" i="87"/>
  <c r="K23" i="87"/>
  <c r="R23" i="87" s="1"/>
  <c r="CL24" i="87"/>
  <c r="CE26" i="87"/>
  <c r="CI26" i="87" s="1"/>
  <c r="CJ26" i="87"/>
  <c r="BT28" i="87"/>
  <c r="BS28" i="87"/>
  <c r="BQ28" i="87"/>
  <c r="AU29" i="87"/>
  <c r="BB29" i="87" s="1"/>
  <c r="BA30" i="87"/>
  <c r="AZ30" i="87"/>
  <c r="AH32" i="87"/>
  <c r="AG32" i="87"/>
  <c r="AC33" i="87"/>
  <c r="AJ33" i="87" s="1"/>
  <c r="R35" i="87"/>
  <c r="Q35" i="87"/>
  <c r="O35" i="87"/>
  <c r="CE35" i="87"/>
  <c r="CL35" i="87" s="1"/>
  <c r="CK36" i="87"/>
  <c r="CJ36" i="87"/>
  <c r="BR38" i="87"/>
  <c r="BQ38" i="87"/>
  <c r="K40" i="87"/>
  <c r="BT40" i="87"/>
  <c r="BS40" i="87"/>
  <c r="BU40" i="87"/>
  <c r="BQ40" i="87"/>
  <c r="M44" i="87"/>
  <c r="P44" i="87"/>
  <c r="O44" i="87"/>
  <c r="BS49" i="87"/>
  <c r="R51" i="87"/>
  <c r="Q51" i="87"/>
  <c r="P51" i="87"/>
  <c r="O51" i="87"/>
  <c r="N52" i="87"/>
  <c r="M52" i="87"/>
  <c r="S52" i="87"/>
  <c r="R53" i="87"/>
  <c r="Q53" i="87"/>
  <c r="P53" i="87"/>
  <c r="S53" i="87"/>
  <c r="O53" i="87"/>
  <c r="R54" i="87"/>
  <c r="P54" i="87"/>
  <c r="O54" i="87"/>
  <c r="S54" i="87"/>
  <c r="AZ54" i="87"/>
  <c r="BA54" i="87"/>
  <c r="AY54" i="87"/>
  <c r="BC54" i="87"/>
  <c r="AI56" i="87"/>
  <c r="AK56" i="87"/>
  <c r="AJ56" i="87"/>
  <c r="AH56" i="87"/>
  <c r="AG56" i="87"/>
  <c r="AC56" i="87"/>
  <c r="AY57" i="87"/>
  <c r="N58" i="87"/>
  <c r="M58" i="87"/>
  <c r="AX58" i="87"/>
  <c r="S61" i="87"/>
  <c r="K61" i="87"/>
  <c r="R61" i="87"/>
  <c r="Q61" i="87"/>
  <c r="AE71" i="87"/>
  <c r="AF71" i="87"/>
  <c r="M42" i="87"/>
  <c r="P42" i="87"/>
  <c r="O42" i="87"/>
  <c r="BC50" i="87"/>
  <c r="AI55" i="87"/>
  <c r="AH55" i="87"/>
  <c r="AG55" i="87"/>
  <c r="AJ55" i="87"/>
  <c r="AF62" i="87"/>
  <c r="AG62" i="87"/>
  <c r="AE62" i="87"/>
  <c r="AK62" i="87"/>
  <c r="AH62" i="87"/>
  <c r="N48" i="87"/>
  <c r="M48" i="87"/>
  <c r="BM53" i="87"/>
  <c r="BU55" i="87"/>
  <c r="BM55" i="87"/>
  <c r="BR55" i="87"/>
  <c r="BQ55" i="87"/>
  <c r="R58" i="87"/>
  <c r="O58" i="87"/>
  <c r="P58" i="87"/>
  <c r="AZ58" i="87"/>
  <c r="BC58" i="87"/>
  <c r="BB58" i="87"/>
  <c r="BA58" i="87"/>
  <c r="AJ61" i="87"/>
  <c r="AC61" i="87"/>
  <c r="AK61" i="87"/>
  <c r="BT70" i="87"/>
  <c r="BQ70" i="87"/>
  <c r="BS70" i="87"/>
  <c r="BR70" i="87"/>
  <c r="BU70" i="87"/>
  <c r="M75" i="87"/>
  <c r="BP64" i="87"/>
  <c r="BU64" i="87"/>
  <c r="BR64" i="87"/>
  <c r="BO64" i="87"/>
  <c r="BT68" i="87"/>
  <c r="BQ68" i="87"/>
  <c r="BS68" i="87"/>
  <c r="BR68" i="87"/>
  <c r="BM68" i="87"/>
  <c r="BO72" i="87"/>
  <c r="BP72" i="87"/>
  <c r="M76" i="87"/>
  <c r="P76" i="87"/>
  <c r="O76" i="87"/>
  <c r="S76" i="87"/>
  <c r="N76" i="87"/>
  <c r="AE79" i="87"/>
  <c r="AF79" i="87"/>
  <c r="AK79" i="87"/>
  <c r="AJ79" i="87"/>
  <c r="AY41" i="87"/>
  <c r="AY43" i="87"/>
  <c r="AY45" i="87"/>
  <c r="BP47" i="87"/>
  <c r="BO47" i="87"/>
  <c r="N50" i="87"/>
  <c r="M50" i="87"/>
  <c r="AZ53" i="87"/>
  <c r="AY53" i="87"/>
  <c r="AX53" i="87"/>
  <c r="BS53" i="87"/>
  <c r="AI54" i="87"/>
  <c r="AH54" i="87"/>
  <c r="AG54" i="87"/>
  <c r="AZ55" i="87"/>
  <c r="AY55" i="87"/>
  <c r="AX55" i="87"/>
  <c r="BS55" i="87"/>
  <c r="S58" i="87"/>
  <c r="AY58" i="87"/>
  <c r="AG61" i="87"/>
  <c r="AI66" i="87"/>
  <c r="AH66" i="87"/>
  <c r="AC66" i="87"/>
  <c r="AJ66" i="87" s="1"/>
  <c r="AK66" i="87"/>
  <c r="M67" i="87"/>
  <c r="BU68" i="87"/>
  <c r="M71" i="87"/>
  <c r="BU72" i="87"/>
  <c r="Q89" i="87"/>
  <c r="K89" i="87"/>
  <c r="O89" i="87" s="1"/>
  <c r="AH41" i="87"/>
  <c r="AG41" i="87"/>
  <c r="AH43" i="87"/>
  <c r="AG43" i="87"/>
  <c r="AH45" i="87"/>
  <c r="AG45" i="87"/>
  <c r="BM46" i="87"/>
  <c r="BT46" i="87" s="1"/>
  <c r="BS46" i="87"/>
  <c r="BQ47" i="87"/>
  <c r="P48" i="87"/>
  <c r="R49" i="87"/>
  <c r="Q49" i="87"/>
  <c r="P49" i="87"/>
  <c r="AI51" i="87"/>
  <c r="AH51" i="87"/>
  <c r="AG51" i="87"/>
  <c r="BT55" i="87"/>
  <c r="BU58" i="87"/>
  <c r="BT58" i="87"/>
  <c r="AZ60" i="87"/>
  <c r="BB60" i="87"/>
  <c r="BA60" i="87"/>
  <c r="AY60" i="87"/>
  <c r="AH61" i="87"/>
  <c r="AI64" i="87"/>
  <c r="AC64" i="87"/>
  <c r="AK64" i="87"/>
  <c r="P67" i="87"/>
  <c r="N69" i="87"/>
  <c r="P69" i="87"/>
  <c r="M69" i="87"/>
  <c r="Q73" i="87"/>
  <c r="S73" i="87"/>
  <c r="O73" i="87"/>
  <c r="K73" i="87"/>
  <c r="R73" i="87"/>
  <c r="BC80" i="87"/>
  <c r="AU80" i="87"/>
  <c r="BB80" i="87" s="1"/>
  <c r="AY80" i="87"/>
  <c r="BA80" i="87"/>
  <c r="AZ80" i="87"/>
  <c r="AH71" i="87"/>
  <c r="AK71" i="87"/>
  <c r="AI71" i="87"/>
  <c r="AJ71" i="87"/>
  <c r="AG71" i="87"/>
  <c r="BO74" i="87"/>
  <c r="BU74" i="87"/>
  <c r="BR74" i="87"/>
  <c r="BP74" i="87"/>
  <c r="BC76" i="87"/>
  <c r="AU76" i="87"/>
  <c r="AZ76" i="87" s="1"/>
  <c r="BB76" i="87"/>
  <c r="BA76" i="87"/>
  <c r="S84" i="87"/>
  <c r="K84" i="87"/>
  <c r="Q84" i="87"/>
  <c r="R84" i="87"/>
  <c r="P84" i="87"/>
  <c r="O84" i="87"/>
  <c r="M87" i="87"/>
  <c r="N87" i="87"/>
  <c r="AU87" i="87"/>
  <c r="BA87" i="87"/>
  <c r="Q93" i="87"/>
  <c r="P93" i="87"/>
  <c r="S93" i="87"/>
  <c r="K93" i="87"/>
  <c r="R93" i="87" s="1"/>
  <c r="K63" i="87"/>
  <c r="O63" i="87" s="1"/>
  <c r="S65" i="87"/>
  <c r="K65" i="87"/>
  <c r="R65" i="87"/>
  <c r="Q65" i="87"/>
  <c r="P65" i="87"/>
  <c r="AI69" i="87"/>
  <c r="AC69" i="87"/>
  <c r="AK69" i="87" s="1"/>
  <c r="AW64" i="87"/>
  <c r="BB64" i="87"/>
  <c r="AX64" i="87"/>
  <c r="M74" i="87"/>
  <c r="S74" i="87"/>
  <c r="O74" i="87"/>
  <c r="P74" i="87"/>
  <c r="N74" i="87"/>
  <c r="N75" i="87"/>
  <c r="O75" i="87"/>
  <c r="BT76" i="87"/>
  <c r="BS76" i="87"/>
  <c r="BM76" i="87"/>
  <c r="BR76" i="87" s="1"/>
  <c r="BU76" i="87"/>
  <c r="BT78" i="87"/>
  <c r="BS78" i="87"/>
  <c r="BQ78" i="87"/>
  <c r="BU78" i="87"/>
  <c r="BR78" i="87"/>
  <c r="AU82" i="87"/>
  <c r="AY82" i="87" s="1"/>
  <c r="BB82" i="87"/>
  <c r="BA82" i="87"/>
  <c r="AC42" i="87"/>
  <c r="AC44" i="87"/>
  <c r="AK44" i="87" s="1"/>
  <c r="AC46" i="87"/>
  <c r="BB46" i="87"/>
  <c r="BB50" i="87"/>
  <c r="BT56" i="87"/>
  <c r="BU57" i="87"/>
  <c r="BM57" i="87"/>
  <c r="BR57" i="87"/>
  <c r="R60" i="87"/>
  <c r="O60" i="87"/>
  <c r="BB61" i="87"/>
  <c r="BR62" i="87"/>
  <c r="BM63" i="87"/>
  <c r="BT63" i="87" s="1"/>
  <c r="BQ64" i="87"/>
  <c r="R66" i="87"/>
  <c r="Q66" i="87"/>
  <c r="O66" i="87"/>
  <c r="Q69" i="87"/>
  <c r="S69" i="87"/>
  <c r="R69" i="87"/>
  <c r="O69" i="87"/>
  <c r="P70" i="87"/>
  <c r="M72" i="87"/>
  <c r="N72" i="87"/>
  <c r="P78" i="87"/>
  <c r="AU46" i="87"/>
  <c r="AU48" i="87"/>
  <c r="BB48" i="87" s="1"/>
  <c r="AU50" i="87"/>
  <c r="AU52" i="87"/>
  <c r="AJ57" i="87"/>
  <c r="BU59" i="87"/>
  <c r="BM59" i="87"/>
  <c r="BR59" i="87" s="1"/>
  <c r="R62" i="87"/>
  <c r="O62" i="87"/>
  <c r="AK65" i="87"/>
  <c r="BT66" i="87"/>
  <c r="BQ66" i="87"/>
  <c r="BS66" i="87"/>
  <c r="BR66" i="87"/>
  <c r="AH67" i="87"/>
  <c r="AK67" i="87"/>
  <c r="AI67" i="87"/>
  <c r="AH73" i="87"/>
  <c r="AG73" i="87"/>
  <c r="AC73" i="87"/>
  <c r="AK73" i="87"/>
  <c r="BB73" i="87"/>
  <c r="AH75" i="87"/>
  <c r="AG75" i="87"/>
  <c r="AK75" i="87"/>
  <c r="AI75" i="87"/>
  <c r="BU77" i="87"/>
  <c r="BM77" i="87"/>
  <c r="BT77" i="87"/>
  <c r="BM79" i="87"/>
  <c r="BS79" i="87"/>
  <c r="AG80" i="87"/>
  <c r="AE80" i="87"/>
  <c r="AJ80" i="87"/>
  <c r="BT80" i="87"/>
  <c r="BU80" i="87"/>
  <c r="BR80" i="87"/>
  <c r="BQ80" i="87"/>
  <c r="BM80" i="87"/>
  <c r="BT81" i="87"/>
  <c r="BQ81" i="87"/>
  <c r="BM81" i="87"/>
  <c r="BS81" i="87"/>
  <c r="AG82" i="87"/>
  <c r="AE82" i="87"/>
  <c r="AJ82" i="87"/>
  <c r="BM82" i="87"/>
  <c r="AJ84" i="87"/>
  <c r="AK84" i="87"/>
  <c r="AG84" i="87"/>
  <c r="AE84" i="87"/>
  <c r="BP85" i="87"/>
  <c r="BO85" i="87"/>
  <c r="BR85" i="87"/>
  <c r="BC88" i="87"/>
  <c r="AZ93" i="87"/>
  <c r="BU96" i="87"/>
  <c r="BM96" i="87"/>
  <c r="BT96" i="87" s="1"/>
  <c r="BS96" i="87"/>
  <c r="BR96" i="87"/>
  <c r="S57" i="87"/>
  <c r="K57" i="87"/>
  <c r="AJ59" i="87"/>
  <c r="BU61" i="87"/>
  <c r="BM61" i="87"/>
  <c r="BR61" i="87"/>
  <c r="BT62" i="87"/>
  <c r="AZ64" i="87"/>
  <c r="AY64" i="87"/>
  <c r="BM65" i="87"/>
  <c r="BT65" i="87" s="1"/>
  <c r="M68" i="87"/>
  <c r="N68" i="87"/>
  <c r="BT72" i="87"/>
  <c r="BQ72" i="87"/>
  <c r="BS72" i="87"/>
  <c r="BR72" i="87"/>
  <c r="Q79" i="87"/>
  <c r="K79" i="87"/>
  <c r="S79" i="87"/>
  <c r="BM92" i="87"/>
  <c r="BS92" i="87"/>
  <c r="BU62" i="87"/>
  <c r="Q71" i="87"/>
  <c r="S71" i="87"/>
  <c r="R71" i="87"/>
  <c r="O71" i="87"/>
  <c r="BC74" i="87"/>
  <c r="AU74" i="87"/>
  <c r="BB74" i="87" s="1"/>
  <c r="BA74" i="87"/>
  <c r="N77" i="87"/>
  <c r="M77" i="87"/>
  <c r="AX79" i="87"/>
  <c r="AZ79" i="87"/>
  <c r="Q81" i="87"/>
  <c r="K81" i="87"/>
  <c r="R81" i="87"/>
  <c r="P81" i="87"/>
  <c r="Q83" i="87"/>
  <c r="K83" i="87"/>
  <c r="Q95" i="87"/>
  <c r="K95" i="87"/>
  <c r="AF65" i="87"/>
  <c r="Q67" i="87"/>
  <c r="S67" i="87"/>
  <c r="R67" i="87"/>
  <c r="O67" i="87"/>
  <c r="M70" i="87"/>
  <c r="N70" i="87"/>
  <c r="P71" i="87"/>
  <c r="AX73" i="87"/>
  <c r="AW73" i="87"/>
  <c r="O77" i="87"/>
  <c r="AX77" i="87"/>
  <c r="BC77" i="87"/>
  <c r="BB77" i="87"/>
  <c r="AZ77" i="87"/>
  <c r="M78" i="87"/>
  <c r="N78" i="87"/>
  <c r="AW79" i="87"/>
  <c r="O81" i="87"/>
  <c r="Q87" i="87"/>
  <c r="P87" i="87"/>
  <c r="O87" i="87"/>
  <c r="S87" i="87"/>
  <c r="R87" i="87"/>
  <c r="N91" i="87"/>
  <c r="M91" i="87"/>
  <c r="AU68" i="87"/>
  <c r="BC70" i="87"/>
  <c r="AU70" i="87"/>
  <c r="AZ70" i="87" s="1"/>
  <c r="AU72" i="87"/>
  <c r="BC72" i="87" s="1"/>
  <c r="BU73" i="87"/>
  <c r="BM73" i="87"/>
  <c r="Q75" i="87"/>
  <c r="P75" i="87"/>
  <c r="R76" i="87"/>
  <c r="AH77" i="87"/>
  <c r="AG77" i="87"/>
  <c r="AU78" i="87"/>
  <c r="AY79" i="87"/>
  <c r="AH80" i="87"/>
  <c r="AH82" i="87"/>
  <c r="BT84" i="87"/>
  <c r="BS84" i="87"/>
  <c r="BR84" i="87"/>
  <c r="BM84" i="87"/>
  <c r="BT85" i="87"/>
  <c r="AG89" i="87"/>
  <c r="AF89" i="87"/>
  <c r="AE89" i="87"/>
  <c r="AK89" i="87"/>
  <c r="AJ89" i="87"/>
  <c r="AG93" i="87"/>
  <c r="AF93" i="87"/>
  <c r="AE93" i="87"/>
  <c r="BQ87" i="87"/>
  <c r="BP87" i="87"/>
  <c r="BO87" i="87"/>
  <c r="AG91" i="87"/>
  <c r="AF91" i="87"/>
  <c r="AE91" i="87"/>
  <c r="AK91" i="87"/>
  <c r="AG95" i="87"/>
  <c r="AF95" i="87"/>
  <c r="AE95" i="87"/>
  <c r="AK95" i="87"/>
  <c r="N97" i="87"/>
  <c r="M97" i="87"/>
  <c r="R68" i="87"/>
  <c r="R70" i="87"/>
  <c r="R72" i="87"/>
  <c r="AY73" i="87"/>
  <c r="BT74" i="87"/>
  <c r="BS74" i="87"/>
  <c r="BQ74" i="87"/>
  <c r="BM75" i="87"/>
  <c r="BQ75" i="87" s="1"/>
  <c r="Q77" i="87"/>
  <c r="P77" i="87"/>
  <c r="R78" i="87"/>
  <c r="AH79" i="87"/>
  <c r="AG79" i="87"/>
  <c r="M80" i="87"/>
  <c r="O80" i="87"/>
  <c r="M82" i="87"/>
  <c r="O82" i="87"/>
  <c r="BP86" i="87"/>
  <c r="BO86" i="87"/>
  <c r="BT87" i="87"/>
  <c r="AH91" i="87"/>
  <c r="AH95" i="87"/>
  <c r="BM67" i="87"/>
  <c r="BM69" i="87"/>
  <c r="AY70" i="87"/>
  <c r="BM71" i="87"/>
  <c r="BS73" i="87"/>
  <c r="R75" i="87"/>
  <c r="AJ77" i="87"/>
  <c r="Q85" i="87"/>
  <c r="P85" i="87"/>
  <c r="O85" i="87"/>
  <c r="R85" i="87"/>
  <c r="BR87" i="87"/>
  <c r="BC92" i="87"/>
  <c r="AJ93" i="87"/>
  <c r="BM90" i="87"/>
  <c r="BT90" i="87" s="1"/>
  <c r="BS90" i="87"/>
  <c r="BQ90" i="87"/>
  <c r="BM94" i="87"/>
  <c r="BS94" i="87"/>
  <c r="AJ83" i="87"/>
  <c r="AU85" i="87"/>
  <c r="BM88" i="87"/>
  <c r="BT88" i="87" s="1"/>
  <c r="BS88" i="87"/>
  <c r="AH89" i="87"/>
  <c r="AZ97" i="87"/>
  <c r="R97" i="87"/>
  <c r="Q97" i="87"/>
  <c r="P97" i="87"/>
  <c r="O97" i="87"/>
  <c r="BM98" i="87"/>
  <c r="BU98" i="87" s="1"/>
  <c r="BS98" i="87"/>
  <c r="AY81" i="87"/>
  <c r="BC81" i="87"/>
  <c r="AU81" i="87"/>
  <c r="AY83" i="87"/>
  <c r="AU83" i="87"/>
  <c r="AG85" i="87"/>
  <c r="AF85" i="87"/>
  <c r="BT86" i="87"/>
  <c r="BS86" i="87"/>
  <c r="BR86" i="87"/>
  <c r="S88" i="87"/>
  <c r="R91" i="87"/>
  <c r="Q91" i="87"/>
  <c r="P91" i="87"/>
  <c r="O91" i="87"/>
  <c r="AH93" i="87"/>
  <c r="S97" i="87"/>
  <c r="N99" i="87"/>
  <c r="M99" i="87"/>
  <c r="P80" i="87"/>
  <c r="AH81" i="87"/>
  <c r="P82" i="87"/>
  <c r="BQ83" i="87"/>
  <c r="BC84" i="87"/>
  <c r="AU84" i="87"/>
  <c r="BA84" i="87"/>
  <c r="AY84" i="87"/>
  <c r="AH85" i="87"/>
  <c r="AG87" i="87"/>
  <c r="AF87" i="87"/>
  <c r="S90" i="87"/>
  <c r="S91" i="87"/>
  <c r="AH97" i="87"/>
  <c r="AG97" i="87"/>
  <c r="AF97" i="87"/>
  <c r="AE97" i="87"/>
  <c r="R99" i="87"/>
  <c r="BU100" i="87"/>
  <c r="BM100" i="87"/>
  <c r="BT100" i="87" s="1"/>
  <c r="BS100" i="87"/>
  <c r="BR100" i="87"/>
  <c r="AK99" i="87"/>
  <c r="Q86" i="87"/>
  <c r="Q88" i="87"/>
  <c r="AY88" i="87"/>
  <c r="AU89" i="87"/>
  <c r="BC89" i="87"/>
  <c r="Q90" i="87"/>
  <c r="AU91" i="87"/>
  <c r="Q92" i="87"/>
  <c r="AY92" i="87"/>
  <c r="AU93" i="87"/>
  <c r="BC93" i="87"/>
  <c r="Q94" i="87"/>
  <c r="AU95" i="87"/>
  <c r="Q96" i="87"/>
  <c r="AU97" i="87"/>
  <c r="BC97" i="87"/>
  <c r="Q98" i="87"/>
  <c r="AY98" i="87"/>
  <c r="AU99" i="87"/>
  <c r="AZ99" i="87" s="1"/>
  <c r="BC99" i="87"/>
  <c r="Q100" i="87"/>
  <c r="BU89" i="87"/>
  <c r="BU91" i="87"/>
  <c r="BU93" i="87"/>
  <c r="BU95" i="87"/>
  <c r="BU97" i="87"/>
  <c r="AE99" i="87"/>
  <c r="BU99" i="87"/>
  <c r="K86" i="87"/>
  <c r="AJ86" i="87"/>
  <c r="K88" i="87"/>
  <c r="AJ88" i="87"/>
  <c r="BA88" i="87"/>
  <c r="K90" i="87"/>
  <c r="AJ90" i="87"/>
  <c r="BA90" i="87"/>
  <c r="K92" i="87"/>
  <c r="S92" i="87" s="1"/>
  <c r="AJ92" i="87"/>
  <c r="BA92" i="87"/>
  <c r="K94" i="87"/>
  <c r="AJ94" i="87"/>
  <c r="BA94" i="87"/>
  <c r="K96" i="87"/>
  <c r="S96" i="87" s="1"/>
  <c r="AJ96" i="87"/>
  <c r="BA96" i="87"/>
  <c r="K98" i="87"/>
  <c r="BA98" i="87"/>
  <c r="O99" i="87"/>
  <c r="AF99" i="87"/>
  <c r="K100" i="87"/>
  <c r="BA100" i="87"/>
  <c r="BB88" i="87"/>
  <c r="BO89" i="87"/>
  <c r="BB90" i="87"/>
  <c r="BO91" i="87"/>
  <c r="BB92" i="87"/>
  <c r="BO93" i="87"/>
  <c r="BO95" i="87"/>
  <c r="BB96" i="87"/>
  <c r="BO97" i="87"/>
  <c r="AC98" i="87"/>
  <c r="P99" i="87"/>
  <c r="AG99" i="87"/>
  <c r="BO99" i="87"/>
  <c r="AC100" i="87"/>
  <c r="BB100" i="87"/>
  <c r="AU88" i="87"/>
  <c r="AY89" i="87"/>
  <c r="BP89" i="87"/>
  <c r="AU90" i="87"/>
  <c r="BC90" i="87" s="1"/>
  <c r="BP91" i="87"/>
  <c r="AU92" i="87"/>
  <c r="AY93" i="87"/>
  <c r="BP93" i="87"/>
  <c r="AU94" i="87"/>
  <c r="BP95" i="87"/>
  <c r="AU96" i="87"/>
  <c r="AY97" i="87"/>
  <c r="BP97" i="87"/>
  <c r="AU98" i="87"/>
  <c r="Q99" i="87"/>
  <c r="AY99" i="87"/>
  <c r="BP99" i="87"/>
  <c r="AU100" i="87"/>
  <c r="AY100" i="87" s="1"/>
  <c r="BC24" i="86"/>
  <c r="AX24" i="86"/>
  <c r="AW33" i="86"/>
  <c r="AX33" i="86"/>
  <c r="AY33" i="86"/>
  <c r="AW13" i="86"/>
  <c r="AZ13" i="86"/>
  <c r="AX13" i="86"/>
  <c r="AZ15" i="86"/>
  <c r="BC15" i="86"/>
  <c r="BC29" i="86"/>
  <c r="AX29" i="86"/>
  <c r="AW29" i="86"/>
  <c r="AX30" i="86"/>
  <c r="BC30" i="86"/>
  <c r="AZ30" i="86"/>
  <c r="AX21" i="86"/>
  <c r="AW21" i="86"/>
  <c r="AY21" i="86"/>
  <c r="AY13" i="86"/>
  <c r="AZ21" i="86"/>
  <c r="BA24" i="86"/>
  <c r="BB30" i="86"/>
  <c r="BA32" i="86"/>
  <c r="AZ33" i="86"/>
  <c r="AU36" i="86"/>
  <c r="BC36" i="86" s="1"/>
  <c r="AX9" i="86"/>
  <c r="BA13" i="86"/>
  <c r="BB21" i="86"/>
  <c r="AY29" i="86"/>
  <c r="AY31" i="86"/>
  <c r="BB33" i="86"/>
  <c r="AX34" i="86"/>
  <c r="AZ37" i="86"/>
  <c r="AX31" i="86"/>
  <c r="AY9" i="86"/>
  <c r="AY11" i="86"/>
  <c r="BB13" i="86"/>
  <c r="BB14" i="86"/>
  <c r="BA27" i="86"/>
  <c r="AZ29" i="86"/>
  <c r="AZ31" i="86"/>
  <c r="BC33" i="86"/>
  <c r="AY34" i="86"/>
  <c r="AZ9" i="86"/>
  <c r="BC21" i="86"/>
  <c r="BB27" i="86"/>
  <c r="BA29" i="86"/>
  <c r="BC13" i="86"/>
  <c r="BB29" i="86"/>
  <c r="BB34" i="86"/>
  <c r="BA36" i="86"/>
  <c r="AW9" i="86"/>
  <c r="AW34" i="86"/>
  <c r="AW37" i="86"/>
  <c r="BB9" i="86"/>
  <c r="BC33" i="85"/>
  <c r="AW33" i="85"/>
  <c r="BC37" i="85"/>
  <c r="AW26" i="85"/>
  <c r="BC26" i="85"/>
  <c r="AX26" i="85"/>
  <c r="BC13" i="85"/>
  <c r="AW13" i="85"/>
  <c r="BA9" i="85"/>
  <c r="AY14" i="85"/>
  <c r="AY19" i="85"/>
  <c r="AU37" i="85"/>
  <c r="AZ14" i="85"/>
  <c r="AU18" i="85"/>
  <c r="AY33" i="85"/>
  <c r="BB13" i="85"/>
  <c r="BB14" i="85"/>
  <c r="AY26" i="85"/>
  <c r="AZ33" i="85"/>
  <c r="BA37" i="85"/>
  <c r="BA33" i="85"/>
  <c r="BB35" i="85"/>
  <c r="AY13" i="85"/>
  <c r="AY18" i="85"/>
  <c r="AY25" i="85"/>
  <c r="AZ26" i="85"/>
  <c r="BA35" i="85"/>
  <c r="BB19" i="85"/>
  <c r="AY34" i="85"/>
  <c r="AY10" i="84"/>
  <c r="BC17" i="84"/>
  <c r="AX18" i="84"/>
  <c r="BC33" i="84"/>
  <c r="AZ37" i="84"/>
  <c r="AZ10" i="84"/>
  <c r="AY27" i="84"/>
  <c r="AU9" i="84"/>
  <c r="BB10" i="84"/>
  <c r="BB36" i="84"/>
  <c r="AU37" i="84"/>
  <c r="BC10" i="84"/>
  <c r="AZ25" i="84"/>
  <c r="AU17" i="84"/>
  <c r="AY33" i="84"/>
  <c r="AU8" i="84"/>
  <c r="BB8" i="84" s="1"/>
  <c r="AY9" i="84"/>
  <c r="AU10" i="84"/>
  <c r="AW10" i="84" s="1"/>
  <c r="AZ17" i="84"/>
  <c r="AY37" i="84"/>
  <c r="AG20" i="86"/>
  <c r="AF20" i="86"/>
  <c r="AE20" i="86"/>
  <c r="AH20" i="86"/>
  <c r="AK20" i="86"/>
  <c r="AK26" i="86"/>
  <c r="AF26" i="86"/>
  <c r="AE26" i="86"/>
  <c r="AK14" i="86"/>
  <c r="AI16" i="86"/>
  <c r="AI21" i="86"/>
  <c r="AE14" i="86"/>
  <c r="AK21" i="86"/>
  <c r="AC11" i="86"/>
  <c r="AG11" i="86" s="1"/>
  <c r="AJ19" i="86"/>
  <c r="AG26" i="86"/>
  <c r="AJ14" i="86"/>
  <c r="AJ20" i="86"/>
  <c r="AH26" i="86"/>
  <c r="AI26" i="86"/>
  <c r="AJ26" i="86"/>
  <c r="AC9" i="86"/>
  <c r="AH9" i="86" s="1"/>
  <c r="AF24" i="85"/>
  <c r="AH24" i="85"/>
  <c r="AF22" i="85"/>
  <c r="AE22" i="85"/>
  <c r="AC12" i="85"/>
  <c r="AJ12" i="85" s="1"/>
  <c r="AG16" i="85"/>
  <c r="AI24" i="85"/>
  <c r="AG15" i="85"/>
  <c r="AG22" i="85"/>
  <c r="AC11" i="85"/>
  <c r="AH11" i="85" s="1"/>
  <c r="AI12" i="85"/>
  <c r="AH15" i="85"/>
  <c r="AI22" i="85"/>
  <c r="AJ15" i="85"/>
  <c r="AJ22" i="85"/>
  <c r="AK22" i="85"/>
  <c r="AC10" i="85"/>
  <c r="AG10" i="85" s="1"/>
  <c r="AF13" i="84"/>
  <c r="AE13" i="84"/>
  <c r="AI15" i="84"/>
  <c r="AG26" i="84"/>
  <c r="AE14" i="84"/>
  <c r="AC8" i="84"/>
  <c r="AK8" i="84" s="1"/>
  <c r="AF14" i="84"/>
  <c r="AC22" i="84"/>
  <c r="AG22" i="84" s="1"/>
  <c r="AC23" i="84"/>
  <c r="AK23" i="84" s="1"/>
  <c r="AK13" i="84"/>
  <c r="AK14" i="84"/>
  <c r="AC15" i="84"/>
  <c r="AE15" i="84" s="1"/>
  <c r="M35" i="86"/>
  <c r="N35" i="86"/>
  <c r="N36" i="86"/>
  <c r="M36" i="86"/>
  <c r="N34" i="86"/>
  <c r="M34" i="86"/>
  <c r="Q15" i="86"/>
  <c r="Q18" i="86"/>
  <c r="Q21" i="86"/>
  <c r="P33" i="86"/>
  <c r="M19" i="86"/>
  <c r="R23" i="86"/>
  <c r="K24" i="86"/>
  <c r="N24" i="86" s="1"/>
  <c r="Q33" i="86"/>
  <c r="O35" i="86"/>
  <c r="Q11" i="86"/>
  <c r="Q19" i="86"/>
  <c r="M31" i="86"/>
  <c r="O34" i="86"/>
  <c r="P35" i="86"/>
  <c r="O13" i="86"/>
  <c r="K25" i="86"/>
  <c r="O25" i="86" s="1"/>
  <c r="N31" i="86"/>
  <c r="S33" i="86"/>
  <c r="P34" i="86"/>
  <c r="Q35" i="86"/>
  <c r="Q34" i="86"/>
  <c r="R35" i="86"/>
  <c r="S13" i="86"/>
  <c r="N23" i="86"/>
  <c r="P25" i="86"/>
  <c r="O29" i="86"/>
  <c r="S34" i="86"/>
  <c r="S35" i="86"/>
  <c r="S37" i="85"/>
  <c r="M37" i="85"/>
  <c r="O9" i="85"/>
  <c r="M20" i="85"/>
  <c r="O21" i="85"/>
  <c r="Q29" i="85"/>
  <c r="R37" i="85"/>
  <c r="K8" i="85"/>
  <c r="O36" i="85"/>
  <c r="P36" i="85"/>
  <c r="Q37" i="85"/>
  <c r="R11" i="85"/>
  <c r="R36" i="85"/>
  <c r="Q11" i="85"/>
  <c r="M27" i="85"/>
  <c r="M35" i="85"/>
  <c r="S11" i="85"/>
  <c r="O27" i="85"/>
  <c r="N10" i="84"/>
  <c r="M10" i="84"/>
  <c r="S27" i="84"/>
  <c r="O27" i="84"/>
  <c r="N27" i="84"/>
  <c r="M27" i="84"/>
  <c r="N11" i="84"/>
  <c r="S31" i="84"/>
  <c r="S10" i="84"/>
  <c r="R27" i="84"/>
  <c r="O12" i="84"/>
  <c r="O19" i="84"/>
  <c r="P12" i="84"/>
  <c r="P19" i="84"/>
  <c r="Q12" i="84"/>
  <c r="N21" i="86"/>
  <c r="M21" i="86"/>
  <c r="O21" i="86"/>
  <c r="AC10" i="86"/>
  <c r="AJ10" i="86" s="1"/>
  <c r="AI10" i="86"/>
  <c r="BP12" i="86"/>
  <c r="BO12" i="86"/>
  <c r="BU12" i="86"/>
  <c r="AE36" i="86"/>
  <c r="AF36" i="86"/>
  <c r="AH36" i="86"/>
  <c r="AU10" i="86"/>
  <c r="AZ10" i="86" s="1"/>
  <c r="BA10" i="86"/>
  <c r="N16" i="86"/>
  <c r="P16" i="86"/>
  <c r="M16" i="86"/>
  <c r="AF19" i="86"/>
  <c r="AH19" i="86"/>
  <c r="AE19" i="86"/>
  <c r="R21" i="86"/>
  <c r="AX22" i="86"/>
  <c r="BC22" i="86"/>
  <c r="AW22" i="86"/>
  <c r="S27" i="86"/>
  <c r="N27" i="86"/>
  <c r="M27" i="86"/>
  <c r="BP30" i="86"/>
  <c r="BO30" i="86"/>
  <c r="BU30" i="86"/>
  <c r="BQ30" i="86"/>
  <c r="Q47" i="86"/>
  <c r="O47" i="86"/>
  <c r="K47" i="86"/>
  <c r="P47" i="86" s="1"/>
  <c r="CI14" i="86"/>
  <c r="CG14" i="86"/>
  <c r="CM14" i="86"/>
  <c r="CL14" i="86"/>
  <c r="CJ14" i="86"/>
  <c r="CH14" i="86"/>
  <c r="O18" i="86"/>
  <c r="M18" i="86"/>
  <c r="S18" i="86"/>
  <c r="R18" i="86"/>
  <c r="P18" i="86"/>
  <c r="N18" i="86"/>
  <c r="CH23" i="86"/>
  <c r="CG23" i="86"/>
  <c r="AF30" i="86"/>
  <c r="AE30" i="86"/>
  <c r="AY32" i="86"/>
  <c r="AW32" i="86"/>
  <c r="BC32" i="86"/>
  <c r="BB32" i="86"/>
  <c r="AZ32" i="86"/>
  <c r="AX32" i="86"/>
  <c r="M42" i="86"/>
  <c r="P42" i="86"/>
  <c r="N42" i="86"/>
  <c r="S42" i="86"/>
  <c r="N51" i="86"/>
  <c r="M51" i="86"/>
  <c r="BO10" i="86"/>
  <c r="K12" i="86"/>
  <c r="R12" i="86" s="1"/>
  <c r="Q12" i="86"/>
  <c r="AW17" i="86"/>
  <c r="BU20" i="86"/>
  <c r="BP20" i="86"/>
  <c r="BO20" i="86"/>
  <c r="BP22" i="86"/>
  <c r="BO22" i="86"/>
  <c r="N29" i="86"/>
  <c r="M29" i="86"/>
  <c r="N32" i="86"/>
  <c r="P32" i="86"/>
  <c r="M32" i="86"/>
  <c r="AE51" i="86"/>
  <c r="AF51" i="86"/>
  <c r="AG12" i="86"/>
  <c r="AF12" i="86"/>
  <c r="O26" i="86"/>
  <c r="M26" i="86"/>
  <c r="S26" i="86"/>
  <c r="R26" i="86"/>
  <c r="P26" i="86"/>
  <c r="N26" i="86"/>
  <c r="N41" i="86"/>
  <c r="M41" i="86"/>
  <c r="S41" i="86"/>
  <c r="AF24" i="86"/>
  <c r="AE24" i="86"/>
  <c r="AK24" i="86"/>
  <c r="AG24" i="86"/>
  <c r="AE12" i="86"/>
  <c r="AX14" i="86"/>
  <c r="AZ14" i="86"/>
  <c r="AW14" i="86"/>
  <c r="BP17" i="86"/>
  <c r="BR17" i="86"/>
  <c r="BO17" i="86"/>
  <c r="AW25" i="86"/>
  <c r="AX27" i="86"/>
  <c r="AW27" i="86"/>
  <c r="AY27" i="86"/>
  <c r="BM8" i="86"/>
  <c r="BR8" i="86" s="1"/>
  <c r="BS8" i="86"/>
  <c r="BN4" i="86"/>
  <c r="N11" i="86"/>
  <c r="M11" i="86"/>
  <c r="S11" i="86"/>
  <c r="AW12" i="86"/>
  <c r="BB12" i="86"/>
  <c r="O14" i="86"/>
  <c r="N14" i="86"/>
  <c r="AY16" i="86"/>
  <c r="AW16" i="86"/>
  <c r="BC16" i="86"/>
  <c r="BB16" i="86"/>
  <c r="AZ16" i="86"/>
  <c r="AX16" i="86"/>
  <c r="BT17" i="86"/>
  <c r="BQ19" i="86"/>
  <c r="BO19" i="86"/>
  <c r="BU19" i="86"/>
  <c r="BT19" i="86"/>
  <c r="BR19" i="86"/>
  <c r="BP19" i="86"/>
  <c r="CG20" i="86"/>
  <c r="BC23" i="86"/>
  <c r="AZ23" i="86"/>
  <c r="AY23" i="86"/>
  <c r="AX23" i="86"/>
  <c r="AW23" i="86"/>
  <c r="BP25" i="86"/>
  <c r="BR25" i="86"/>
  <c r="BO25" i="86"/>
  <c r="CM29" i="86"/>
  <c r="CJ29" i="86"/>
  <c r="CI29" i="86"/>
  <c r="CH29" i="86"/>
  <c r="CG29" i="86"/>
  <c r="K9" i="86"/>
  <c r="S9" i="86" s="1"/>
  <c r="R11" i="86"/>
  <c r="AK11" i="86"/>
  <c r="AY12" i="86"/>
  <c r="BT12" i="86"/>
  <c r="CM12" i="86"/>
  <c r="BM13" i="86"/>
  <c r="BT13" i="86" s="1"/>
  <c r="AI14" i="86"/>
  <c r="BC14" i="86"/>
  <c r="BM15" i="86"/>
  <c r="BS15" i="86"/>
  <c r="S16" i="86"/>
  <c r="AC17" i="86"/>
  <c r="AH17" i="86" s="1"/>
  <c r="AI17" i="86"/>
  <c r="BU17" i="86"/>
  <c r="CE18" i="86"/>
  <c r="CJ18" i="86" s="1"/>
  <c r="CK18" i="86"/>
  <c r="AK19" i="86"/>
  <c r="BT20" i="86"/>
  <c r="BR20" i="86"/>
  <c r="BQ20" i="86"/>
  <c r="CJ20" i="86"/>
  <c r="S21" i="86"/>
  <c r="BM21" i="86"/>
  <c r="BT21" i="86" s="1"/>
  <c r="BA22" i="86"/>
  <c r="AY22" i="86"/>
  <c r="BS22" i="86"/>
  <c r="BB23" i="86"/>
  <c r="CM23" i="86"/>
  <c r="AH24" i="86"/>
  <c r="AZ24" i="86"/>
  <c r="AC25" i="86"/>
  <c r="AI25" i="86"/>
  <c r="BU25" i="86"/>
  <c r="R27" i="86"/>
  <c r="P27" i="86"/>
  <c r="O27" i="86"/>
  <c r="AH27" i="86"/>
  <c r="BC27" i="86"/>
  <c r="K28" i="86"/>
  <c r="R28" i="86" s="1"/>
  <c r="AF28" i="86"/>
  <c r="Q29" i="86"/>
  <c r="CL29" i="86"/>
  <c r="AK30" i="86"/>
  <c r="BR30" i="86"/>
  <c r="BM31" i="86"/>
  <c r="BU31" i="86" s="1"/>
  <c r="BS31" i="86"/>
  <c r="S32" i="86"/>
  <c r="AG36" i="86"/>
  <c r="AK36" i="86"/>
  <c r="AJ36" i="86"/>
  <c r="AI36" i="86"/>
  <c r="K37" i="86"/>
  <c r="S37" i="86" s="1"/>
  <c r="Q37" i="86"/>
  <c r="P39" i="86"/>
  <c r="K39" i="86"/>
  <c r="O39" i="86" s="1"/>
  <c r="Q39" i="86"/>
  <c r="AX44" i="86"/>
  <c r="AW44" i="86"/>
  <c r="AE45" i="86"/>
  <c r="AK45" i="86"/>
  <c r="AF45" i="86"/>
  <c r="AJ45" i="86"/>
  <c r="AE47" i="86"/>
  <c r="AF47" i="86"/>
  <c r="N53" i="86"/>
  <c r="M53" i="86"/>
  <c r="AU56" i="86"/>
  <c r="BB56" i="86" s="1"/>
  <c r="BA56" i="86"/>
  <c r="AF67" i="86"/>
  <c r="AE67" i="86"/>
  <c r="AK67" i="86"/>
  <c r="AJ67" i="86"/>
  <c r="AH67" i="86"/>
  <c r="AG67" i="86"/>
  <c r="BQ10" i="86"/>
  <c r="AX11" i="86"/>
  <c r="AW11" i="86"/>
  <c r="N13" i="86"/>
  <c r="M13" i="86"/>
  <c r="BP14" i="86"/>
  <c r="BO14" i="86"/>
  <c r="AF16" i="86"/>
  <c r="AE16" i="86"/>
  <c r="AX19" i="86"/>
  <c r="AW19" i="86"/>
  <c r="CL20" i="86"/>
  <c r="AG21" i="86"/>
  <c r="AE21" i="86"/>
  <c r="BT22" i="86"/>
  <c r="BA25" i="86"/>
  <c r="AJ27" i="86"/>
  <c r="BQ27" i="86"/>
  <c r="BO27" i="86"/>
  <c r="R29" i="86"/>
  <c r="CK31" i="86"/>
  <c r="AF32" i="86"/>
  <c r="AF39" i="86"/>
  <c r="AE39" i="86"/>
  <c r="M48" i="86"/>
  <c r="O48" i="86"/>
  <c r="N48" i="86"/>
  <c r="S48" i="86"/>
  <c r="P48" i="86"/>
  <c r="BP48" i="86"/>
  <c r="BO48" i="86"/>
  <c r="BU48" i="86"/>
  <c r="M64" i="86"/>
  <c r="S64" i="86"/>
  <c r="N64" i="86"/>
  <c r="P64" i="86"/>
  <c r="BO80" i="86"/>
  <c r="BP80" i="86"/>
  <c r="BU80" i="86"/>
  <c r="AI8" i="86"/>
  <c r="BR10" i="86"/>
  <c r="AH12" i="86"/>
  <c r="BC12" i="86"/>
  <c r="R14" i="86"/>
  <c r="BR14" i="86"/>
  <c r="BB15" i="86"/>
  <c r="CM15" i="86"/>
  <c r="AH16" i="86"/>
  <c r="R17" i="86"/>
  <c r="BC17" i="86"/>
  <c r="BT18" i="86"/>
  <c r="S19" i="86"/>
  <c r="AZ19" i="86"/>
  <c r="AU20" i="86"/>
  <c r="BC20" i="86" s="1"/>
  <c r="BA20" i="86"/>
  <c r="CM20" i="86"/>
  <c r="AJ22" i="86"/>
  <c r="AH22" i="86"/>
  <c r="AG22" i="86"/>
  <c r="AZ22" i="86"/>
  <c r="BU22" i="86"/>
  <c r="AC23" i="86"/>
  <c r="AJ23" i="86" s="1"/>
  <c r="Q24" i="86"/>
  <c r="AI24" i="86"/>
  <c r="BB24" i="86"/>
  <c r="R25" i="86"/>
  <c r="BC25" i="86"/>
  <c r="CE26" i="86"/>
  <c r="CJ26" i="86" s="1"/>
  <c r="CK26" i="86"/>
  <c r="AK27" i="86"/>
  <c r="AH28" i="86"/>
  <c r="BT28" i="86"/>
  <c r="BR28" i="86"/>
  <c r="BQ28" i="86"/>
  <c r="S29" i="86"/>
  <c r="BM29" i="86"/>
  <c r="BU29" i="86" s="1"/>
  <c r="BA30" i="86"/>
  <c r="AY30" i="86"/>
  <c r="BB31" i="86"/>
  <c r="CM31" i="86"/>
  <c r="AH32" i="86"/>
  <c r="AJ37" i="86"/>
  <c r="AH37" i="86"/>
  <c r="AG37" i="86"/>
  <c r="AK37" i="86"/>
  <c r="AI37" i="86"/>
  <c r="AK38" i="86"/>
  <c r="AC38" i="86"/>
  <c r="AJ38" i="86" s="1"/>
  <c r="AG38" i="86"/>
  <c r="AI38" i="86"/>
  <c r="AI39" i="86"/>
  <c r="AG39" i="86"/>
  <c r="AK39" i="86"/>
  <c r="AJ39" i="86"/>
  <c r="BS42" i="86"/>
  <c r="BQ42" i="86"/>
  <c r="BT42" i="86"/>
  <c r="BR42" i="86"/>
  <c r="BU42" i="86"/>
  <c r="AY47" i="86"/>
  <c r="AX47" i="86"/>
  <c r="BC47" i="86"/>
  <c r="BB47" i="86"/>
  <c r="AZ47" i="86"/>
  <c r="BR48" i="86"/>
  <c r="M52" i="86"/>
  <c r="O52" i="86"/>
  <c r="N52" i="86"/>
  <c r="S52" i="86"/>
  <c r="AV4" i="86"/>
  <c r="K8" i="86"/>
  <c r="P8" i="86" s="1"/>
  <c r="BA8" i="86"/>
  <c r="AE9" i="86"/>
  <c r="BM9" i="86"/>
  <c r="Q10" i="86"/>
  <c r="BU10" i="86"/>
  <c r="BQ11" i="86"/>
  <c r="AK12" i="86"/>
  <c r="CI12" i="86"/>
  <c r="AG13" i="86"/>
  <c r="BQ13" i="86"/>
  <c r="S14" i="86"/>
  <c r="BQ14" i="86"/>
  <c r="AW15" i="86"/>
  <c r="AG16" i="86"/>
  <c r="M17" i="86"/>
  <c r="AG17" i="86"/>
  <c r="BO18" i="86"/>
  <c r="AY19" i="86"/>
  <c r="BS20" i="86"/>
  <c r="AF21" i="86"/>
  <c r="AE22" i="86"/>
  <c r="BB22" i="86"/>
  <c r="CI22" i="86"/>
  <c r="CG22" i="86"/>
  <c r="AJ24" i="86"/>
  <c r="Q27" i="86"/>
  <c r="BP27" i="86"/>
  <c r="BO28" i="86"/>
  <c r="AG29" i="86"/>
  <c r="AE29" i="86"/>
  <c r="AW30" i="86"/>
  <c r="BT30" i="86"/>
  <c r="BQ31" i="86"/>
  <c r="AG32" i="86"/>
  <c r="AF37" i="86"/>
  <c r="AH39" i="86"/>
  <c r="AC40" i="86"/>
  <c r="AK40" i="86" s="1"/>
  <c r="AI40" i="86"/>
  <c r="AC42" i="86"/>
  <c r="AK42" i="86" s="1"/>
  <c r="AI42" i="86"/>
  <c r="AH42" i="86"/>
  <c r="BP42" i="86"/>
  <c r="BS44" i="86"/>
  <c r="BM44" i="86"/>
  <c r="BT44" i="86" s="1"/>
  <c r="N49" i="86"/>
  <c r="M49" i="86"/>
  <c r="AC8" i="86"/>
  <c r="O9" i="86"/>
  <c r="P11" i="86"/>
  <c r="O11" i="86"/>
  <c r="AZ11" i="86"/>
  <c r="BR12" i="86"/>
  <c r="BQ12" i="86"/>
  <c r="P13" i="86"/>
  <c r="BA14" i="86"/>
  <c r="AY14" i="86"/>
  <c r="AC15" i="86"/>
  <c r="AJ15" i="86" s="1"/>
  <c r="AX15" i="86"/>
  <c r="Q16" i="86"/>
  <c r="O16" i="86"/>
  <c r="CE16" i="86"/>
  <c r="CL16" i="86" s="1"/>
  <c r="N17" i="86"/>
  <c r="BS17" i="86"/>
  <c r="BQ17" i="86"/>
  <c r="AU18" i="86"/>
  <c r="BB18" i="86" s="1"/>
  <c r="BP18" i="86"/>
  <c r="AI19" i="86"/>
  <c r="AG19" i="86"/>
  <c r="P21" i="86"/>
  <c r="AH21" i="86"/>
  <c r="K22" i="86"/>
  <c r="P22" i="86" s="1"/>
  <c r="Q22" i="86"/>
  <c r="AF22" i="86"/>
  <c r="CL23" i="86"/>
  <c r="CJ23" i="86"/>
  <c r="CI23" i="86"/>
  <c r="CE24" i="86"/>
  <c r="CL24" i="86" s="1"/>
  <c r="BS25" i="86"/>
  <c r="BQ25" i="86"/>
  <c r="AZ27" i="86"/>
  <c r="BR27" i="86"/>
  <c r="AU28" i="86"/>
  <c r="AZ28" i="86" s="1"/>
  <c r="BA28" i="86"/>
  <c r="AJ30" i="86"/>
  <c r="AH30" i="86"/>
  <c r="AG30" i="86"/>
  <c r="AC31" i="86"/>
  <c r="AJ31" i="86" s="1"/>
  <c r="Q32" i="86"/>
  <c r="O32" i="86"/>
  <c r="CG36" i="86"/>
  <c r="M46" i="86"/>
  <c r="O46" i="86"/>
  <c r="N46" i="86"/>
  <c r="P46" i="86"/>
  <c r="S46" i="86"/>
  <c r="AE49" i="86"/>
  <c r="AF49" i="86"/>
  <c r="AU8" i="86"/>
  <c r="BC8" i="86" s="1"/>
  <c r="P9" i="86"/>
  <c r="K10" i="86"/>
  <c r="R10" i="86" s="1"/>
  <c r="BA12" i="86"/>
  <c r="AZ12" i="86"/>
  <c r="AH14" i="86"/>
  <c r="AG14" i="86"/>
  <c r="BT14" i="86"/>
  <c r="AY15" i="86"/>
  <c r="AJ16" i="86"/>
  <c r="O17" i="86"/>
  <c r="BQ18" i="86"/>
  <c r="BB19" i="86"/>
  <c r="AY24" i="86"/>
  <c r="AW24" i="86"/>
  <c r="CL25" i="86"/>
  <c r="S36" i="86"/>
  <c r="R46" i="86"/>
  <c r="AH49" i="86"/>
  <c r="AG49" i="86"/>
  <c r="AK49" i="86"/>
  <c r="AJ49" i="86"/>
  <c r="BT10" i="86"/>
  <c r="BS10" i="86"/>
  <c r="BB11" i="86"/>
  <c r="AJ12" i="86"/>
  <c r="AI12" i="86"/>
  <c r="R13" i="86"/>
  <c r="Q14" i="86"/>
  <c r="P14" i="86"/>
  <c r="BU14" i="86"/>
  <c r="CL15" i="86"/>
  <c r="CJ15" i="86"/>
  <c r="CI15" i="86"/>
  <c r="AK16" i="86"/>
  <c r="BB17" i="86"/>
  <c r="AZ17" i="86"/>
  <c r="AY17" i="86"/>
  <c r="R19" i="86"/>
  <c r="P19" i="86"/>
  <c r="O19" i="86"/>
  <c r="BC19" i="86"/>
  <c r="K20" i="86"/>
  <c r="O20" i="86" s="1"/>
  <c r="CK20" i="86"/>
  <c r="CI20" i="86"/>
  <c r="AJ21" i="86"/>
  <c r="BR22" i="86"/>
  <c r="BM23" i="86"/>
  <c r="BQ23" i="86" s="1"/>
  <c r="BS23" i="86"/>
  <c r="BB25" i="86"/>
  <c r="AZ25" i="86"/>
  <c r="AY25" i="86"/>
  <c r="AU26" i="86"/>
  <c r="AY26" i="86" s="1"/>
  <c r="AI27" i="86"/>
  <c r="AG27" i="86"/>
  <c r="P29" i="86"/>
  <c r="K30" i="86"/>
  <c r="Q30" i="86"/>
  <c r="CL31" i="86"/>
  <c r="CJ31" i="86"/>
  <c r="CI31" i="86"/>
  <c r="BQ35" i="86"/>
  <c r="BP35" i="86"/>
  <c r="BO35" i="86"/>
  <c r="BA41" i="86"/>
  <c r="AU41" i="86"/>
  <c r="BC41" i="86" s="1"/>
  <c r="AE43" i="86"/>
  <c r="AK43" i="86"/>
  <c r="AJ43" i="86"/>
  <c r="AH43" i="86"/>
  <c r="AC44" i="86"/>
  <c r="AH44" i="86" s="1"/>
  <c r="AI44" i="86"/>
  <c r="Q51" i="86"/>
  <c r="P51" i="86"/>
  <c r="S51" i="86"/>
  <c r="O51" i="86"/>
  <c r="R51" i="86"/>
  <c r="AF56" i="86"/>
  <c r="AE56" i="86"/>
  <c r="AG56" i="86"/>
  <c r="Q58" i="86"/>
  <c r="K58" i="86"/>
  <c r="O58" i="86" s="1"/>
  <c r="CE11" i="86"/>
  <c r="CM11" i="86" s="1"/>
  <c r="K15" i="86"/>
  <c r="BA15" i="86"/>
  <c r="BM16" i="86"/>
  <c r="BU16" i="86" s="1"/>
  <c r="Q17" i="86"/>
  <c r="AC18" i="86"/>
  <c r="AK18" i="86" s="1"/>
  <c r="BS18" i="86"/>
  <c r="AI20" i="86"/>
  <c r="BA23" i="86"/>
  <c r="Q25" i="86"/>
  <c r="BS26" i="86"/>
  <c r="AI28" i="86"/>
  <c r="CK29" i="86"/>
  <c r="BA31" i="86"/>
  <c r="BT35" i="86"/>
  <c r="BR35" i="86"/>
  <c r="O36" i="86"/>
  <c r="CH37" i="86"/>
  <c r="R41" i="86"/>
  <c r="P41" i="86"/>
  <c r="O41" i="86"/>
  <c r="AH41" i="86"/>
  <c r="N44" i="86"/>
  <c r="BB44" i="86"/>
  <c r="AZ44" i="86"/>
  <c r="BC44" i="86"/>
  <c r="AY44" i="86"/>
  <c r="K45" i="86"/>
  <c r="S45" i="86" s="1"/>
  <c r="R48" i="86"/>
  <c r="AY49" i="86"/>
  <c r="AX49" i="86"/>
  <c r="BC49" i="86"/>
  <c r="AH51" i="86"/>
  <c r="AG51" i="86"/>
  <c r="AK51" i="86"/>
  <c r="AJ51" i="86"/>
  <c r="Q53" i="86"/>
  <c r="P53" i="86"/>
  <c r="S53" i="86"/>
  <c r="O53" i="86"/>
  <c r="AW53" i="86"/>
  <c r="M54" i="86"/>
  <c r="O54" i="86"/>
  <c r="N54" i="86"/>
  <c r="BR54" i="86"/>
  <c r="AI60" i="86"/>
  <c r="AC60" i="86"/>
  <c r="AH60" i="86" s="1"/>
  <c r="Q62" i="86"/>
  <c r="K62" i="86"/>
  <c r="P62" i="86" s="1"/>
  <c r="BQ65" i="86"/>
  <c r="BP65" i="86"/>
  <c r="BO65" i="86"/>
  <c r="BR65" i="86"/>
  <c r="AG66" i="86"/>
  <c r="AK72" i="86"/>
  <c r="AC72" i="86"/>
  <c r="AJ72" i="86" s="1"/>
  <c r="AH72" i="86"/>
  <c r="AI72" i="86"/>
  <c r="AG72" i="86"/>
  <c r="BP78" i="86"/>
  <c r="BT78" i="86"/>
  <c r="BQ78" i="86"/>
  <c r="BU78" i="86"/>
  <c r="BO78" i="86"/>
  <c r="AZ88" i="86"/>
  <c r="AX88" i="86"/>
  <c r="AY88" i="86"/>
  <c r="BC88" i="86"/>
  <c r="AW88" i="86"/>
  <c r="CJ32" i="86"/>
  <c r="O33" i="86"/>
  <c r="R34" i="86"/>
  <c r="AZ34" i="86"/>
  <c r="BQ34" i="86"/>
  <c r="BC35" i="86"/>
  <c r="AU35" i="86"/>
  <c r="BA35" i="86"/>
  <c r="Q36" i="86"/>
  <c r="BR37" i="86"/>
  <c r="CJ37" i="86"/>
  <c r="BM38" i="86"/>
  <c r="BR38" i="86" s="1"/>
  <c r="BS38" i="86"/>
  <c r="BQ39" i="86"/>
  <c r="BC40" i="86"/>
  <c r="AJ41" i="86"/>
  <c r="BB42" i="86"/>
  <c r="AZ42" i="86"/>
  <c r="BC42" i="86"/>
  <c r="AY42" i="86"/>
  <c r="K43" i="86"/>
  <c r="S43" i="86" s="1"/>
  <c r="P44" i="86"/>
  <c r="BO50" i="86"/>
  <c r="R53" i="86"/>
  <c r="AZ53" i="86"/>
  <c r="R54" i="86"/>
  <c r="BU54" i="86"/>
  <c r="AY55" i="86"/>
  <c r="AX55" i="86"/>
  <c r="Q56" i="86"/>
  <c r="K56" i="86"/>
  <c r="S56" i="86" s="1"/>
  <c r="BS57" i="86"/>
  <c r="BQ57" i="86"/>
  <c r="BM57" i="86"/>
  <c r="BT57" i="86" s="1"/>
  <c r="AU58" i="86"/>
  <c r="BB58" i="86" s="1"/>
  <c r="BA58" i="86"/>
  <c r="AZ58" i="86"/>
  <c r="AF65" i="86"/>
  <c r="AE65" i="86"/>
  <c r="AH65" i="86"/>
  <c r="AG65" i="86"/>
  <c r="AI81" i="86"/>
  <c r="AC81" i="86"/>
  <c r="AG81" i="86" s="1"/>
  <c r="BM82" i="86"/>
  <c r="BR82" i="86" s="1"/>
  <c r="BS82" i="86"/>
  <c r="R36" i="86"/>
  <c r="BM36" i="86"/>
  <c r="BT36" i="86" s="1"/>
  <c r="AX39" i="86"/>
  <c r="AW39" i="86"/>
  <c r="BM40" i="86"/>
  <c r="BR40" i="86" s="1"/>
  <c r="BS40" i="86"/>
  <c r="AH47" i="86"/>
  <c r="AG47" i="86"/>
  <c r="AK47" i="86"/>
  <c r="AJ47" i="86"/>
  <c r="Q49" i="86"/>
  <c r="P49" i="86"/>
  <c r="S49" i="86"/>
  <c r="O49" i="86"/>
  <c r="M50" i="86"/>
  <c r="O50" i="86"/>
  <c r="N50" i="86"/>
  <c r="N55" i="86"/>
  <c r="M55" i="86"/>
  <c r="BT59" i="86"/>
  <c r="BS59" i="86"/>
  <c r="BM59" i="86"/>
  <c r="AF64" i="86"/>
  <c r="AJ64" i="86"/>
  <c r="BO67" i="86"/>
  <c r="BR67" i="86"/>
  <c r="BQ67" i="86"/>
  <c r="BU67" i="86"/>
  <c r="Q79" i="86"/>
  <c r="K79" i="86"/>
  <c r="P79" i="86" s="1"/>
  <c r="AX91" i="86"/>
  <c r="AW91" i="86"/>
  <c r="BC91" i="86"/>
  <c r="AY91" i="86"/>
  <c r="BA37" i="86"/>
  <c r="AY37" i="86"/>
  <c r="CL37" i="86"/>
  <c r="AZ39" i="86"/>
  <c r="BO46" i="86"/>
  <c r="R49" i="86"/>
  <c r="R50" i="86"/>
  <c r="AY51" i="86"/>
  <c r="AX51" i="86"/>
  <c r="BC51" i="86"/>
  <c r="AH53" i="86"/>
  <c r="AG53" i="86"/>
  <c r="AK53" i="86"/>
  <c r="AJ53" i="86"/>
  <c r="Q55" i="86"/>
  <c r="P55" i="86"/>
  <c r="S55" i="86"/>
  <c r="O55" i="86"/>
  <c r="AH62" i="86"/>
  <c r="AK62" i="86"/>
  <c r="AI62" i="86"/>
  <c r="AJ62" i="86"/>
  <c r="AG62" i="86"/>
  <c r="P69" i="86"/>
  <c r="O69" i="86"/>
  <c r="S69" i="86"/>
  <c r="Q69" i="86"/>
  <c r="R69" i="86"/>
  <c r="AW74" i="86"/>
  <c r="AX74" i="86"/>
  <c r="BC74" i="86"/>
  <c r="N75" i="86"/>
  <c r="AC86" i="86"/>
  <c r="AJ86" i="86" s="1"/>
  <c r="AI86" i="86"/>
  <c r="N60" i="86"/>
  <c r="M60" i="86"/>
  <c r="AU62" i="86"/>
  <c r="BB62" i="86" s="1"/>
  <c r="AW76" i="86"/>
  <c r="BC76" i="86"/>
  <c r="AZ76" i="86"/>
  <c r="AX76" i="86"/>
  <c r="P36" i="86"/>
  <c r="BS36" i="86"/>
  <c r="BB37" i="86"/>
  <c r="BB39" i="86"/>
  <c r="AI41" i="86"/>
  <c r="AG41" i="86"/>
  <c r="O44" i="86"/>
  <c r="M44" i="86"/>
  <c r="R52" i="86"/>
  <c r="AY53" i="86"/>
  <c r="AX53" i="86"/>
  <c r="BC53" i="86"/>
  <c r="AH55" i="86"/>
  <c r="AG55" i="86"/>
  <c r="AK55" i="86"/>
  <c r="AJ55" i="86"/>
  <c r="BO55" i="86"/>
  <c r="BP55" i="86"/>
  <c r="AI58" i="86"/>
  <c r="AC58" i="86"/>
  <c r="AJ58" i="86" s="1"/>
  <c r="BT61" i="86"/>
  <c r="BR61" i="86"/>
  <c r="BS61" i="86"/>
  <c r="BQ61" i="86"/>
  <c r="BU61" i="86"/>
  <c r="AW70" i="86"/>
  <c r="BC70" i="86"/>
  <c r="AX70" i="86"/>
  <c r="R97" i="86"/>
  <c r="N97" i="86"/>
  <c r="M97" i="86"/>
  <c r="S97" i="86"/>
  <c r="S38" i="86"/>
  <c r="K40" i="86"/>
  <c r="BU41" i="86"/>
  <c r="R42" i="86"/>
  <c r="BC43" i="86"/>
  <c r="R44" i="86"/>
  <c r="BC45" i="86"/>
  <c r="BT55" i="86"/>
  <c r="BR55" i="86"/>
  <c r="BS55" i="86"/>
  <c r="BQ55" i="86"/>
  <c r="AH56" i="86"/>
  <c r="AK56" i="86"/>
  <c r="AI56" i="86"/>
  <c r="Q60" i="86"/>
  <c r="O60" i="86"/>
  <c r="S60" i="86"/>
  <c r="R60" i="86"/>
  <c r="AU60" i="86"/>
  <c r="AY60" i="86" s="1"/>
  <c r="BO71" i="86"/>
  <c r="BR71" i="86"/>
  <c r="BQ71" i="86"/>
  <c r="BP76" i="86"/>
  <c r="BT76" i="86"/>
  <c r="BQ76" i="86"/>
  <c r="BO76" i="86"/>
  <c r="BM43" i="86"/>
  <c r="BM45" i="86"/>
  <c r="BU45" i="86" s="1"/>
  <c r="BT46" i="86"/>
  <c r="BS46" i="86"/>
  <c r="BQ46" i="86"/>
  <c r="BU47" i="86"/>
  <c r="BM47" i="86"/>
  <c r="BT48" i="86"/>
  <c r="BS48" i="86"/>
  <c r="BQ48" i="86"/>
  <c r="BM49" i="86"/>
  <c r="BR49" i="86" s="1"/>
  <c r="BT50" i="86"/>
  <c r="BS50" i="86"/>
  <c r="BQ50" i="86"/>
  <c r="BM51" i="86"/>
  <c r="BU51" i="86" s="1"/>
  <c r="BT52" i="86"/>
  <c r="BS52" i="86"/>
  <c r="BQ52" i="86"/>
  <c r="BM53" i="86"/>
  <c r="BT54" i="86"/>
  <c r="BS54" i="86"/>
  <c r="BQ54" i="86"/>
  <c r="AZ64" i="86"/>
  <c r="AY64" i="86"/>
  <c r="BC64" i="86"/>
  <c r="BA64" i="86"/>
  <c r="BA66" i="86"/>
  <c r="AY66" i="86"/>
  <c r="BC66" i="86"/>
  <c r="AZ66" i="86"/>
  <c r="BB66" i="86"/>
  <c r="BM86" i="86"/>
  <c r="BR86" i="86" s="1"/>
  <c r="BS86" i="86"/>
  <c r="BQ41" i="86"/>
  <c r="O42" i="86"/>
  <c r="AG43" i="86"/>
  <c r="AW43" i="86"/>
  <c r="BQ43" i="86"/>
  <c r="AG45" i="86"/>
  <c r="AW45" i="86"/>
  <c r="BR45" i="86"/>
  <c r="AU46" i="86"/>
  <c r="BR47" i="86"/>
  <c r="AU48" i="86"/>
  <c r="BB48" i="86" s="1"/>
  <c r="AU50" i="86"/>
  <c r="AZ50" i="86" s="1"/>
  <c r="BR51" i="86"/>
  <c r="AU52" i="86"/>
  <c r="AZ52" i="86" s="1"/>
  <c r="BB52" i="86"/>
  <c r="BR53" i="86"/>
  <c r="AU54" i="86"/>
  <c r="BC54" i="86" s="1"/>
  <c r="AJ56" i="86"/>
  <c r="BA60" i="86"/>
  <c r="AE63" i="86"/>
  <c r="AH63" i="86"/>
  <c r="AG63" i="86"/>
  <c r="BM63" i="86"/>
  <c r="BT63" i="86" s="1"/>
  <c r="BS63" i="86"/>
  <c r="BB64" i="86"/>
  <c r="AU65" i="86"/>
  <c r="AY65" i="86" s="1"/>
  <c r="K66" i="86"/>
  <c r="P66" i="86" s="1"/>
  <c r="Q66" i="86"/>
  <c r="AC68" i="86"/>
  <c r="AG68" i="86" s="1"/>
  <c r="AJ68" i="86"/>
  <c r="AH68" i="86"/>
  <c r="AI68" i="86"/>
  <c r="R75" i="86"/>
  <c r="M77" i="86"/>
  <c r="N77" i="86"/>
  <c r="AI46" i="86"/>
  <c r="AI48" i="86"/>
  <c r="AI50" i="86"/>
  <c r="AI52" i="86"/>
  <c r="AI54" i="86"/>
  <c r="BC55" i="86"/>
  <c r="BA55" i="86"/>
  <c r="BC57" i="86"/>
  <c r="AU57" i="86"/>
  <c r="BA57" i="86"/>
  <c r="AU59" i="86"/>
  <c r="BA59" i="86"/>
  <c r="AU61" i="86"/>
  <c r="BA61" i="86"/>
  <c r="AJ63" i="86"/>
  <c r="AI64" i="86"/>
  <c r="AH64" i="86"/>
  <c r="AK65" i="86"/>
  <c r="BP68" i="86"/>
  <c r="BT68" i="86"/>
  <c r="BQ68" i="86"/>
  <c r="P71" i="86"/>
  <c r="O71" i="86"/>
  <c r="S71" i="86"/>
  <c r="Q71" i="86"/>
  <c r="BO72" i="86"/>
  <c r="BO73" i="86"/>
  <c r="BR73" i="86"/>
  <c r="BQ73" i="86"/>
  <c r="AK74" i="86"/>
  <c r="AC74" i="86"/>
  <c r="AH74" i="86" s="1"/>
  <c r="AJ74" i="86"/>
  <c r="AI74" i="86"/>
  <c r="BP77" i="86"/>
  <c r="AI83" i="86"/>
  <c r="AC83" i="86"/>
  <c r="AH83" i="86" s="1"/>
  <c r="AC92" i="86"/>
  <c r="AK92" i="86" s="1"/>
  <c r="AI92" i="86"/>
  <c r="BP74" i="86"/>
  <c r="BT74" i="86"/>
  <c r="BQ74" i="86"/>
  <c r="P77" i="86"/>
  <c r="O77" i="86"/>
  <c r="S77" i="86"/>
  <c r="Q77" i="86"/>
  <c r="BO79" i="86"/>
  <c r="BP79" i="86"/>
  <c r="BR79" i="86"/>
  <c r="AY80" i="86"/>
  <c r="AX80" i="86"/>
  <c r="AW80" i="86"/>
  <c r="AX89" i="86"/>
  <c r="AW89" i="86"/>
  <c r="AY89" i="86"/>
  <c r="AI91" i="86"/>
  <c r="AC91" i="86"/>
  <c r="AG91" i="86" s="1"/>
  <c r="AC46" i="86"/>
  <c r="AC48" i="86"/>
  <c r="AC50" i="86"/>
  <c r="AC52" i="86"/>
  <c r="AK52" i="86" s="1"/>
  <c r="AC54" i="86"/>
  <c r="K57" i="86"/>
  <c r="S57" i="86" s="1"/>
  <c r="K59" i="86"/>
  <c r="K61" i="86"/>
  <c r="K63" i="86"/>
  <c r="R64" i="86"/>
  <c r="Q64" i="86"/>
  <c r="O64" i="86"/>
  <c r="AG64" i="86"/>
  <c r="K65" i="86"/>
  <c r="P67" i="86"/>
  <c r="BO68" i="86"/>
  <c r="BO69" i="86"/>
  <c r="BR69" i="86"/>
  <c r="BQ69" i="86"/>
  <c r="AK70" i="86"/>
  <c r="AC70" i="86"/>
  <c r="AH70" i="86" s="1"/>
  <c r="AJ70" i="86"/>
  <c r="AI70" i="86"/>
  <c r="R71" i="86"/>
  <c r="BP73" i="86"/>
  <c r="AI85" i="86"/>
  <c r="AC85" i="86"/>
  <c r="AJ85" i="86" s="1"/>
  <c r="AH91" i="86"/>
  <c r="AZ92" i="86"/>
  <c r="AX92" i="86"/>
  <c r="AW92" i="86"/>
  <c r="AY92" i="86"/>
  <c r="BQ64" i="86"/>
  <c r="BP64" i="86"/>
  <c r="AJ66" i="86"/>
  <c r="AH66" i="86"/>
  <c r="AK66" i="86"/>
  <c r="AI66" i="86"/>
  <c r="BM66" i="86"/>
  <c r="BT66" i="86" s="1"/>
  <c r="AU67" i="86"/>
  <c r="AY67" i="86" s="1"/>
  <c r="BP70" i="86"/>
  <c r="BT70" i="86"/>
  <c r="BQ70" i="86"/>
  <c r="AX72" i="86"/>
  <c r="P73" i="86"/>
  <c r="O73" i="86"/>
  <c r="S73" i="86"/>
  <c r="Q73" i="86"/>
  <c r="AG74" i="86"/>
  <c r="BO74" i="86"/>
  <c r="BO75" i="86"/>
  <c r="BR75" i="86"/>
  <c r="BQ75" i="86"/>
  <c r="AC76" i="86"/>
  <c r="AJ76" i="86" s="1"/>
  <c r="AI76" i="86"/>
  <c r="R77" i="86"/>
  <c r="BQ79" i="86"/>
  <c r="AZ80" i="86"/>
  <c r="BM84" i="86"/>
  <c r="BR84" i="86" s="1"/>
  <c r="BS84" i="86"/>
  <c r="AU85" i="86"/>
  <c r="AZ85" i="86" s="1"/>
  <c r="BA85" i="86"/>
  <c r="BM90" i="86"/>
  <c r="BU90" i="86" s="1"/>
  <c r="BS90" i="86"/>
  <c r="AJ91" i="86"/>
  <c r="BP72" i="86"/>
  <c r="BT72" i="86"/>
  <c r="BQ72" i="86"/>
  <c r="P75" i="86"/>
  <c r="O75" i="86"/>
  <c r="S75" i="86"/>
  <c r="Q75" i="86"/>
  <c r="BO77" i="86"/>
  <c r="BR77" i="86"/>
  <c r="BQ77" i="86"/>
  <c r="AC78" i="86"/>
  <c r="AK78" i="86" s="1"/>
  <c r="AI78" i="86"/>
  <c r="AC80" i="86"/>
  <c r="AK80" i="86" s="1"/>
  <c r="AJ80" i="86"/>
  <c r="AI80" i="86"/>
  <c r="BS80" i="86"/>
  <c r="BR80" i="86"/>
  <c r="BT80" i="86"/>
  <c r="BQ80" i="86"/>
  <c r="BQ83" i="86"/>
  <c r="BO83" i="86"/>
  <c r="BR83" i="86"/>
  <c r="BU83" i="86"/>
  <c r="BT83" i="86"/>
  <c r="BP83" i="86"/>
  <c r="BB88" i="86"/>
  <c r="AC90" i="86"/>
  <c r="AI90" i="86"/>
  <c r="N93" i="86"/>
  <c r="M93" i="86"/>
  <c r="BM94" i="86"/>
  <c r="BT94" i="86" s="1"/>
  <c r="BS94" i="86"/>
  <c r="P97" i="86"/>
  <c r="BA63" i="86"/>
  <c r="BT65" i="86"/>
  <c r="S67" i="86"/>
  <c r="BT67" i="86"/>
  <c r="BS68" i="86"/>
  <c r="BR68" i="86"/>
  <c r="BT69" i="86"/>
  <c r="BS70" i="86"/>
  <c r="BR70" i="86"/>
  <c r="BT71" i="86"/>
  <c r="BS72" i="86"/>
  <c r="BR72" i="86"/>
  <c r="BT73" i="86"/>
  <c r="BS74" i="86"/>
  <c r="BR74" i="86"/>
  <c r="BT75" i="86"/>
  <c r="BS76" i="86"/>
  <c r="BR76" i="86"/>
  <c r="BT77" i="86"/>
  <c r="BS78" i="86"/>
  <c r="BR78" i="86"/>
  <c r="BU79" i="86"/>
  <c r="R91" i="86"/>
  <c r="N91" i="86"/>
  <c r="S91" i="86"/>
  <c r="AI93" i="86"/>
  <c r="AC93" i="86"/>
  <c r="AH93" i="86" s="1"/>
  <c r="R99" i="86"/>
  <c r="N99" i="86"/>
  <c r="M99" i="86"/>
  <c r="S99" i="86"/>
  <c r="AU63" i="86"/>
  <c r="BB68" i="86"/>
  <c r="BA68" i="86"/>
  <c r="AY68" i="86"/>
  <c r="AU69" i="86"/>
  <c r="BB70" i="86"/>
  <c r="BA70" i="86"/>
  <c r="AY70" i="86"/>
  <c r="AU71" i="86"/>
  <c r="BB72" i="86"/>
  <c r="BA72" i="86"/>
  <c r="AY72" i="86"/>
  <c r="AU73" i="86"/>
  <c r="BB74" i="86"/>
  <c r="BA74" i="86"/>
  <c r="AY74" i="86"/>
  <c r="AU75" i="86"/>
  <c r="BC75" i="86" s="1"/>
  <c r="BB76" i="86"/>
  <c r="BA76" i="86"/>
  <c r="AY76" i="86"/>
  <c r="AU77" i="86"/>
  <c r="BC77" i="86" s="1"/>
  <c r="BB78" i="86"/>
  <c r="BA78" i="86"/>
  <c r="AY78" i="86"/>
  <c r="AU79" i="86"/>
  <c r="BC79" i="86" s="1"/>
  <c r="AX82" i="86"/>
  <c r="BC82" i="86"/>
  <c r="AZ82" i="86"/>
  <c r="AW82" i="86"/>
  <c r="AX83" i="86"/>
  <c r="AW83" i="86"/>
  <c r="AZ89" i="86"/>
  <c r="AZ90" i="86"/>
  <c r="AX90" i="86"/>
  <c r="BC90" i="86"/>
  <c r="AY90" i="86"/>
  <c r="M91" i="86"/>
  <c r="BM92" i="86"/>
  <c r="BU92" i="86" s="1"/>
  <c r="BS92" i="86"/>
  <c r="BR92" i="86"/>
  <c r="O67" i="86"/>
  <c r="AG69" i="86"/>
  <c r="AF69" i="86"/>
  <c r="AG71" i="86"/>
  <c r="AF71" i="86"/>
  <c r="AG73" i="86"/>
  <c r="AF73" i="86"/>
  <c r="AG75" i="86"/>
  <c r="AF75" i="86"/>
  <c r="AG77" i="86"/>
  <c r="AF77" i="86"/>
  <c r="AG79" i="86"/>
  <c r="AF79" i="86"/>
  <c r="P81" i="86"/>
  <c r="O81" i="86"/>
  <c r="S81" i="86"/>
  <c r="R81" i="86"/>
  <c r="AU81" i="86"/>
  <c r="BB81" i="86" s="1"/>
  <c r="AX84" i="86"/>
  <c r="AZ84" i="86"/>
  <c r="AY84" i="86"/>
  <c r="BM96" i="86"/>
  <c r="BR96" i="86" s="1"/>
  <c r="BS96" i="86"/>
  <c r="BQ96" i="86"/>
  <c r="R95" i="86"/>
  <c r="N95" i="86"/>
  <c r="M95" i="86"/>
  <c r="S95" i="86"/>
  <c r="Q68" i="86"/>
  <c r="Q70" i="86"/>
  <c r="Q72" i="86"/>
  <c r="Q74" i="86"/>
  <c r="Q76" i="86"/>
  <c r="Q78" i="86"/>
  <c r="BB80" i="86"/>
  <c r="BA80" i="86"/>
  <c r="BT81" i="86"/>
  <c r="BB84" i="86"/>
  <c r="BQ85" i="86"/>
  <c r="BO85" i="86"/>
  <c r="AI87" i="86"/>
  <c r="AC87" i="86"/>
  <c r="AG87" i="86" s="1"/>
  <c r="BB90" i="86"/>
  <c r="P91" i="86"/>
  <c r="AZ91" i="86"/>
  <c r="AY93" i="86"/>
  <c r="AX93" i="86"/>
  <c r="AW93" i="86"/>
  <c r="P99" i="86"/>
  <c r="K68" i="86"/>
  <c r="K70" i="86"/>
  <c r="K72" i="86"/>
  <c r="S72" i="86" s="1"/>
  <c r="K74" i="86"/>
  <c r="S74" i="86" s="1"/>
  <c r="K76" i="86"/>
  <c r="S76" i="86" s="1"/>
  <c r="K78" i="86"/>
  <c r="S78" i="86" s="1"/>
  <c r="AK82" i="86"/>
  <c r="AC82" i="86"/>
  <c r="AG82" i="86" s="1"/>
  <c r="AJ82" i="86"/>
  <c r="R85" i="86"/>
  <c r="AC88" i="86"/>
  <c r="AG88" i="86" s="1"/>
  <c r="AI88" i="86"/>
  <c r="BM88" i="86"/>
  <c r="BU88" i="86" s="1"/>
  <c r="BS88" i="86"/>
  <c r="AI89" i="86"/>
  <c r="AC89" i="86"/>
  <c r="AG89" i="86" s="1"/>
  <c r="BB92" i="86"/>
  <c r="R93" i="86"/>
  <c r="AZ83" i="86"/>
  <c r="BB83" i="86"/>
  <c r="AC84" i="86"/>
  <c r="AJ84" i="86" s="1"/>
  <c r="AX87" i="86"/>
  <c r="AW87" i="86"/>
  <c r="BM98" i="86"/>
  <c r="BT98" i="86" s="1"/>
  <c r="BS98" i="86"/>
  <c r="BM100" i="86"/>
  <c r="BT100" i="86" s="1"/>
  <c r="BS100" i="86"/>
  <c r="BB87" i="86"/>
  <c r="BB89" i="86"/>
  <c r="BB91" i="86"/>
  <c r="BB93" i="86"/>
  <c r="AX94" i="86"/>
  <c r="AC95" i="86"/>
  <c r="AK95" i="86" s="1"/>
  <c r="BB95" i="86"/>
  <c r="AX96" i="86"/>
  <c r="AC97" i="86"/>
  <c r="AK97" i="86" s="1"/>
  <c r="BB97" i="86"/>
  <c r="AX98" i="86"/>
  <c r="AC99" i="86"/>
  <c r="AH99" i="86" s="1"/>
  <c r="BB99" i="86"/>
  <c r="AX100" i="86"/>
  <c r="BC95" i="86"/>
  <c r="BC97" i="86"/>
  <c r="BC99" i="86"/>
  <c r="AY100" i="86"/>
  <c r="BU87" i="86"/>
  <c r="BU89" i="86"/>
  <c r="BU91" i="86"/>
  <c r="BU93" i="86"/>
  <c r="AI94" i="86"/>
  <c r="AZ94" i="86"/>
  <c r="BU95" i="86"/>
  <c r="AI96" i="86"/>
  <c r="AZ96" i="86"/>
  <c r="BU97" i="86"/>
  <c r="AI98" i="86"/>
  <c r="AZ98" i="86"/>
  <c r="BU99" i="86"/>
  <c r="AI100" i="86"/>
  <c r="AZ100" i="86"/>
  <c r="BA82" i="86"/>
  <c r="O83" i="86"/>
  <c r="K84" i="86"/>
  <c r="S84" i="86" s="1"/>
  <c r="BA84" i="86"/>
  <c r="O85" i="86"/>
  <c r="K86" i="86"/>
  <c r="BA86" i="86"/>
  <c r="O87" i="86"/>
  <c r="K88" i="86"/>
  <c r="BA88" i="86"/>
  <c r="O89" i="86"/>
  <c r="K90" i="86"/>
  <c r="BA90" i="86"/>
  <c r="O91" i="86"/>
  <c r="K92" i="86"/>
  <c r="BA92" i="86"/>
  <c r="O93" i="86"/>
  <c r="K94" i="86"/>
  <c r="BA94" i="86"/>
  <c r="O95" i="86"/>
  <c r="AW95" i="86"/>
  <c r="K96" i="86"/>
  <c r="S96" i="86" s="1"/>
  <c r="BA96" i="86"/>
  <c r="O97" i="86"/>
  <c r="AW97" i="86"/>
  <c r="K98" i="86"/>
  <c r="BA98" i="86"/>
  <c r="O99" i="86"/>
  <c r="AW99" i="86"/>
  <c r="K100" i="86"/>
  <c r="S100" i="86" s="1"/>
  <c r="BA100" i="86"/>
  <c r="P83" i="86"/>
  <c r="P85" i="86"/>
  <c r="P87" i="86"/>
  <c r="BO87" i="86"/>
  <c r="P89" i="86"/>
  <c r="BO89" i="86"/>
  <c r="BO91" i="86"/>
  <c r="P93" i="86"/>
  <c r="BO93" i="86"/>
  <c r="AC94" i="86"/>
  <c r="AG94" i="86" s="1"/>
  <c r="AG95" i="86"/>
  <c r="AX95" i="86"/>
  <c r="BO95" i="86"/>
  <c r="AC96" i="86"/>
  <c r="AX97" i="86"/>
  <c r="BO97" i="86"/>
  <c r="AC98" i="86"/>
  <c r="AK98" i="86" s="1"/>
  <c r="AG99" i="86"/>
  <c r="AX99" i="86"/>
  <c r="BO99" i="86"/>
  <c r="AC100" i="86"/>
  <c r="AH100" i="86" s="1"/>
  <c r="AH95" i="86"/>
  <c r="N15" i="85"/>
  <c r="O15" i="85"/>
  <c r="M15" i="85"/>
  <c r="CL13" i="85"/>
  <c r="CJ13" i="85"/>
  <c r="CI13" i="85"/>
  <c r="CH13" i="85"/>
  <c r="P15" i="85"/>
  <c r="Q16" i="85"/>
  <c r="K16" i="85"/>
  <c r="S16" i="85" s="1"/>
  <c r="P19" i="85"/>
  <c r="S19" i="85"/>
  <c r="R19" i="85"/>
  <c r="O19" i="85"/>
  <c r="N19" i="85"/>
  <c r="BP24" i="85"/>
  <c r="BO24" i="85"/>
  <c r="BU24" i="85"/>
  <c r="R9" i="85"/>
  <c r="P9" i="85"/>
  <c r="N9" i="85"/>
  <c r="BB9" i="85"/>
  <c r="K12" i="85"/>
  <c r="R12" i="85" s="1"/>
  <c r="Q12" i="85"/>
  <c r="S15" i="85"/>
  <c r="S24" i="85"/>
  <c r="K24" i="85"/>
  <c r="P24" i="85"/>
  <c r="R24" i="85"/>
  <c r="Q24" i="85"/>
  <c r="AJ14" i="85"/>
  <c r="BR12" i="85"/>
  <c r="BQ12" i="85"/>
  <c r="BP12" i="85"/>
  <c r="BO12" i="85"/>
  <c r="CG13" i="85"/>
  <c r="BP16" i="85"/>
  <c r="BQ16" i="85"/>
  <c r="BO16" i="85"/>
  <c r="O17" i="85"/>
  <c r="N17" i="85"/>
  <c r="M17" i="85"/>
  <c r="S17" i="85"/>
  <c r="M19" i="85"/>
  <c r="O22" i="85"/>
  <c r="P22" i="85"/>
  <c r="K22" i="85"/>
  <c r="Q22" i="85"/>
  <c r="S22" i="85"/>
  <c r="AH14" i="85"/>
  <c r="AG14" i="85"/>
  <c r="AF14" i="85"/>
  <c r="AE14" i="85"/>
  <c r="BA12" i="85"/>
  <c r="AU12" i="85"/>
  <c r="BC12" i="85" s="1"/>
  <c r="CK10" i="85"/>
  <c r="CE10" i="85"/>
  <c r="CL10" i="85" s="1"/>
  <c r="AH12" i="85"/>
  <c r="BM15" i="85"/>
  <c r="BQ15" i="85" s="1"/>
  <c r="BS15" i="85"/>
  <c r="BS17" i="85"/>
  <c r="BM17" i="85"/>
  <c r="BU17" i="85" s="1"/>
  <c r="BT17" i="85"/>
  <c r="AU10" i="85"/>
  <c r="BB10" i="85" s="1"/>
  <c r="BA10" i="85"/>
  <c r="AZ10" i="85"/>
  <c r="CM13" i="85"/>
  <c r="CH15" i="85"/>
  <c r="CM15" i="85"/>
  <c r="CJ15" i="85"/>
  <c r="CI15" i="85"/>
  <c r="BU16" i="85"/>
  <c r="BQ17" i="85"/>
  <c r="AF20" i="85"/>
  <c r="AE20" i="85"/>
  <c r="AG20" i="85"/>
  <c r="BQ22" i="85"/>
  <c r="BP22" i="85"/>
  <c r="BU22" i="85"/>
  <c r="BR22" i="85"/>
  <c r="BO22" i="85"/>
  <c r="AX17" i="85"/>
  <c r="BC17" i="85"/>
  <c r="AZ17" i="85"/>
  <c r="AY17" i="85"/>
  <c r="BC20" i="85"/>
  <c r="BA20" i="85"/>
  <c r="AU20" i="85"/>
  <c r="AY20" i="85" s="1"/>
  <c r="AZ27" i="85"/>
  <c r="AY27" i="85"/>
  <c r="BC27" i="85"/>
  <c r="AX27" i="85"/>
  <c r="AW27" i="85"/>
  <c r="S9" i="85"/>
  <c r="P11" i="85"/>
  <c r="O11" i="85"/>
  <c r="N11" i="85"/>
  <c r="M11" i="85"/>
  <c r="BU12" i="85"/>
  <c r="Q14" i="85"/>
  <c r="K14" i="85"/>
  <c r="O14" i="85" s="1"/>
  <c r="CH14" i="85"/>
  <c r="R17" i="85"/>
  <c r="AF18" i="85"/>
  <c r="AG18" i="85"/>
  <c r="AE18" i="85"/>
  <c r="CM8" i="85"/>
  <c r="CE8" i="85"/>
  <c r="CL8" i="85" s="1"/>
  <c r="CK8" i="85"/>
  <c r="CF4" i="85"/>
  <c r="AY15" i="85"/>
  <c r="AX15" i="85"/>
  <c r="AW15" i="85"/>
  <c r="BC15" i="85"/>
  <c r="AZ9" i="85"/>
  <c r="AY9" i="85"/>
  <c r="AX9" i="85"/>
  <c r="AW9" i="85"/>
  <c r="AI9" i="85"/>
  <c r="AD4" i="85"/>
  <c r="AC9" i="85"/>
  <c r="AG9" i="85" s="1"/>
  <c r="BT10" i="85"/>
  <c r="BR10" i="85"/>
  <c r="BP10" i="85"/>
  <c r="BM13" i="85"/>
  <c r="BS13" i="85"/>
  <c r="AC17" i="85"/>
  <c r="AK17" i="85" s="1"/>
  <c r="AI17" i="85"/>
  <c r="BP18" i="85"/>
  <c r="BT18" i="85"/>
  <c r="BR18" i="85"/>
  <c r="BQ18" i="85"/>
  <c r="BO18" i="85"/>
  <c r="AJ30" i="85"/>
  <c r="AF30" i="85"/>
  <c r="AK30" i="85"/>
  <c r="AH30" i="85"/>
  <c r="AG30" i="85"/>
  <c r="R31" i="85"/>
  <c r="Q31" i="85"/>
  <c r="K31" i="85"/>
  <c r="S31" i="85" s="1"/>
  <c r="Q39" i="85"/>
  <c r="P39" i="85"/>
  <c r="O39" i="85"/>
  <c r="S39" i="85"/>
  <c r="K39" i="85"/>
  <c r="R39" i="85"/>
  <c r="P59" i="85"/>
  <c r="K59" i="85"/>
  <c r="O59" i="85" s="1"/>
  <c r="S59" i="85"/>
  <c r="Q59" i="85"/>
  <c r="BP8" i="85"/>
  <c r="AZ11" i="85"/>
  <c r="P13" i="85"/>
  <c r="AX13" i="85"/>
  <c r="CJ14" i="85"/>
  <c r="Q15" i="85"/>
  <c r="AK15" i="85"/>
  <c r="CL15" i="85"/>
  <c r="AF16" i="85"/>
  <c r="BS16" i="85"/>
  <c r="CM16" i="85"/>
  <c r="BB17" i="85"/>
  <c r="CH17" i="85"/>
  <c r="AI18" i="85"/>
  <c r="BC18" i="85"/>
  <c r="AZ19" i="85"/>
  <c r="CE19" i="85"/>
  <c r="CL19" i="85" s="1"/>
  <c r="N20" i="85"/>
  <c r="S21" i="85"/>
  <c r="BU21" i="85"/>
  <c r="BT22" i="85"/>
  <c r="CH24" i="85"/>
  <c r="AK25" i="85"/>
  <c r="AC25" i="85"/>
  <c r="AG25" i="85" s="1"/>
  <c r="AJ25" i="85"/>
  <c r="AI25" i="85"/>
  <c r="BB27" i="85"/>
  <c r="AF31" i="85"/>
  <c r="AE31" i="85"/>
  <c r="AK31" i="85"/>
  <c r="AJ31" i="85"/>
  <c r="BT32" i="85"/>
  <c r="BM32" i="85"/>
  <c r="BQ32" i="85" s="1"/>
  <c r="AZ35" i="85"/>
  <c r="AY35" i="85"/>
  <c r="AX35" i="85"/>
  <c r="AW35" i="85"/>
  <c r="CE36" i="85"/>
  <c r="CK36" i="85"/>
  <c r="AV4" i="85"/>
  <c r="BA8" i="85"/>
  <c r="BR8" i="85"/>
  <c r="BU9" i="85"/>
  <c r="Q10" i="85"/>
  <c r="AH10" i="85"/>
  <c r="AK11" i="85"/>
  <c r="BS11" i="85"/>
  <c r="CJ11" i="85"/>
  <c r="CM12" i="85"/>
  <c r="AI13" i="85"/>
  <c r="AZ13" i="85"/>
  <c r="BC14" i="85"/>
  <c r="CL14" i="85"/>
  <c r="AZ15" i="85"/>
  <c r="P17" i="85"/>
  <c r="BC19" i="85"/>
  <c r="S20" i="85"/>
  <c r="CJ21" i="85"/>
  <c r="CM21" i="85"/>
  <c r="P23" i="85"/>
  <c r="R23" i="85"/>
  <c r="Q23" i="85"/>
  <c r="O23" i="85"/>
  <c r="AU23" i="85"/>
  <c r="BC23" i="85" s="1"/>
  <c r="AY23" i="85"/>
  <c r="CH23" i="85"/>
  <c r="CM23" i="85"/>
  <c r="CJ23" i="85"/>
  <c r="CI23" i="85"/>
  <c r="AG24" i="85"/>
  <c r="AE24" i="85"/>
  <c r="AK24" i="85"/>
  <c r="BB25" i="85"/>
  <c r="AX25" i="85"/>
  <c r="AW25" i="85"/>
  <c r="BC25" i="85"/>
  <c r="CJ25" i="85"/>
  <c r="CI25" i="85"/>
  <c r="CH25" i="85"/>
  <c r="AF26" i="85"/>
  <c r="AE26" i="85"/>
  <c r="AK26" i="85"/>
  <c r="AG26" i="85"/>
  <c r="O28" i="85"/>
  <c r="BT42" i="85"/>
  <c r="N48" i="85"/>
  <c r="M48" i="85"/>
  <c r="S48" i="85"/>
  <c r="BO64" i="85"/>
  <c r="BT64" i="85"/>
  <c r="BQ64" i="85"/>
  <c r="BP64" i="85"/>
  <c r="BU64" i="85"/>
  <c r="AI21" i="85"/>
  <c r="AC21" i="85"/>
  <c r="AJ21" i="85" s="1"/>
  <c r="AC8" i="85"/>
  <c r="AK8" i="85" s="1"/>
  <c r="BB8" i="85"/>
  <c r="BS8" i="85"/>
  <c r="BS4" i="85" s="1"/>
  <c r="CE9" i="85"/>
  <c r="AI10" i="85"/>
  <c r="AU11" i="85"/>
  <c r="CK11" i="85"/>
  <c r="K13" i="85"/>
  <c r="BA13" i="85"/>
  <c r="BM14" i="85"/>
  <c r="AJ16" i="85"/>
  <c r="CL17" i="85"/>
  <c r="BS19" i="85"/>
  <c r="BM19" i="85"/>
  <c r="R21" i="85"/>
  <c r="CI21" i="85"/>
  <c r="N23" i="85"/>
  <c r="AJ24" i="85"/>
  <c r="CL25" i="85"/>
  <c r="N28" i="85"/>
  <c r="BC35" i="85"/>
  <c r="BR38" i="85"/>
  <c r="BQ38" i="85"/>
  <c r="BP38" i="85"/>
  <c r="BO38" i="85"/>
  <c r="Q41" i="85"/>
  <c r="K41" i="85"/>
  <c r="P41" i="85" s="1"/>
  <c r="L4" i="85"/>
  <c r="AU8" i="85"/>
  <c r="AY8" i="85" s="1"/>
  <c r="K10" i="85"/>
  <c r="S10" i="85" s="1"/>
  <c r="AJ10" i="85"/>
  <c r="BM11" i="85"/>
  <c r="BQ11" i="85" s="1"/>
  <c r="CL11" i="85"/>
  <c r="AC13" i="85"/>
  <c r="AJ13" i="85" s="1"/>
  <c r="R15" i="85"/>
  <c r="AF15" i="85"/>
  <c r="BT16" i="85"/>
  <c r="CH16" i="85"/>
  <c r="CM17" i="85"/>
  <c r="AJ18" i="85"/>
  <c r="AH20" i="85"/>
  <c r="AK20" i="85"/>
  <c r="N21" i="85"/>
  <c r="S23" i="85"/>
  <c r="BR24" i="85"/>
  <c r="BT24" i="85"/>
  <c r="BS24" i="85"/>
  <c r="BQ24" i="85"/>
  <c r="AZ29" i="85"/>
  <c r="BB29" i="85"/>
  <c r="BA29" i="85"/>
  <c r="AY29" i="85"/>
  <c r="AU29" i="85"/>
  <c r="AF34" i="85"/>
  <c r="AE34" i="85"/>
  <c r="BU34" i="85"/>
  <c r="AU40" i="85"/>
  <c r="BA40" i="85"/>
  <c r="AG51" i="85"/>
  <c r="AJ51" i="85"/>
  <c r="AK51" i="85"/>
  <c r="AH51" i="85"/>
  <c r="AF51" i="85"/>
  <c r="AE51" i="85"/>
  <c r="CH21" i="85"/>
  <c r="CG21" i="85"/>
  <c r="AE30" i="85"/>
  <c r="BR42" i="85"/>
  <c r="BQ42" i="85"/>
  <c r="BP42" i="85"/>
  <c r="BO42" i="85"/>
  <c r="AC54" i="85"/>
  <c r="AJ54" i="85" s="1"/>
  <c r="AK54" i="85"/>
  <c r="AI54" i="85"/>
  <c r="R55" i="85"/>
  <c r="O55" i="85"/>
  <c r="K55" i="85"/>
  <c r="Q55" i="85"/>
  <c r="S55" i="85"/>
  <c r="AX86" i="85"/>
  <c r="BB86" i="85"/>
  <c r="AZ86" i="85"/>
  <c r="AY86" i="85"/>
  <c r="AW86" i="85"/>
  <c r="CI14" i="85"/>
  <c r="CM14" i="85"/>
  <c r="AU16" i="85"/>
  <c r="BC16" i="85" s="1"/>
  <c r="S18" i="85"/>
  <c r="K18" i="85"/>
  <c r="R18" i="85" s="1"/>
  <c r="CL21" i="85"/>
  <c r="AK23" i="85"/>
  <c r="AJ23" i="85"/>
  <c r="CM26" i="85"/>
  <c r="CE26" i="85"/>
  <c r="CL26" i="85" s="1"/>
  <c r="CI26" i="85"/>
  <c r="AK27" i="85"/>
  <c r="AC27" i="85"/>
  <c r="AG27" i="85" s="1"/>
  <c r="AI27" i="85"/>
  <c r="P29" i="85"/>
  <c r="O29" i="85"/>
  <c r="S29" i="85"/>
  <c r="M29" i="85"/>
  <c r="CK30" i="85"/>
  <c r="CI30" i="85"/>
  <c r="CE30" i="85"/>
  <c r="CH35" i="85"/>
  <c r="CG35" i="85"/>
  <c r="CM35" i="85"/>
  <c r="AF41" i="85"/>
  <c r="AE41" i="85"/>
  <c r="BC45" i="85"/>
  <c r="AU45" i="85"/>
  <c r="AZ45" i="85"/>
  <c r="BB45" i="85"/>
  <c r="BA45" i="85"/>
  <c r="AY45" i="85"/>
  <c r="BU62" i="85"/>
  <c r="BM62" i="85"/>
  <c r="BT62" i="85" s="1"/>
  <c r="BS62" i="85"/>
  <c r="BR62" i="85"/>
  <c r="M28" i="85"/>
  <c r="R28" i="85"/>
  <c r="P28" i="85"/>
  <c r="AI29" i="85"/>
  <c r="AC29" i="85"/>
  <c r="AJ29" i="85" s="1"/>
  <c r="AH16" i="85"/>
  <c r="AZ21" i="85"/>
  <c r="AY21" i="85"/>
  <c r="AU21" i="85"/>
  <c r="BC21" i="85" s="1"/>
  <c r="BO23" i="85"/>
  <c r="BU23" i="85"/>
  <c r="BP23" i="85"/>
  <c r="CG24" i="85"/>
  <c r="CM24" i="85"/>
  <c r="CH27" i="85"/>
  <c r="CG27" i="85"/>
  <c r="BO29" i="85"/>
  <c r="BU29" i="85"/>
  <c r="BR29" i="85"/>
  <c r="BP29" i="85"/>
  <c r="CJ33" i="85"/>
  <c r="CI33" i="85"/>
  <c r="CM33" i="85"/>
  <c r="CH33" i="85"/>
  <c r="CG33" i="85"/>
  <c r="CJ35" i="85"/>
  <c r="AF43" i="85"/>
  <c r="AE43" i="85"/>
  <c r="AK43" i="85"/>
  <c r="O20" i="85"/>
  <c r="Q20" i="85"/>
  <c r="BR20" i="85"/>
  <c r="BQ21" i="85"/>
  <c r="BS21" i="85"/>
  <c r="AH22" i="85"/>
  <c r="CK22" i="85"/>
  <c r="CE22" i="85"/>
  <c r="CM22" i="85" s="1"/>
  <c r="BT23" i="85"/>
  <c r="BQ23" i="85"/>
  <c r="AH26" i="85"/>
  <c r="AJ26" i="85"/>
  <c r="BB26" i="85"/>
  <c r="AU28" i="85"/>
  <c r="BB28" i="85" s="1"/>
  <c r="R29" i="85"/>
  <c r="BR30" i="85"/>
  <c r="BQ30" i="85"/>
  <c r="K32" i="85"/>
  <c r="Q32" i="85"/>
  <c r="CH32" i="85"/>
  <c r="CG32" i="85"/>
  <c r="AH34" i="85"/>
  <c r="BC38" i="85"/>
  <c r="AU38" i="85"/>
  <c r="BB38" i="85" s="1"/>
  <c r="BA38" i="85"/>
  <c r="AY38" i="85"/>
  <c r="BR40" i="85"/>
  <c r="BQ40" i="85"/>
  <c r="BP40" i="85"/>
  <c r="AH41" i="85"/>
  <c r="BU45" i="85"/>
  <c r="BR45" i="85"/>
  <c r="BP45" i="85"/>
  <c r="BT53" i="85"/>
  <c r="BU53" i="85"/>
  <c r="BM53" i="85"/>
  <c r="BQ53" i="85" s="1"/>
  <c r="BS53" i="85"/>
  <c r="O71" i="85"/>
  <c r="R71" i="85"/>
  <c r="M71" i="85"/>
  <c r="S71" i="85"/>
  <c r="P71" i="85"/>
  <c r="N71" i="85"/>
  <c r="BT87" i="85"/>
  <c r="BP87" i="85"/>
  <c r="BQ87" i="85"/>
  <c r="BO87" i="85"/>
  <c r="BU87" i="85"/>
  <c r="BR87" i="85"/>
  <c r="AU94" i="85"/>
  <c r="BA94" i="85"/>
  <c r="BA24" i="85"/>
  <c r="BC24" i="85"/>
  <c r="AU24" i="85"/>
  <c r="BU25" i="85"/>
  <c r="BM25" i="85"/>
  <c r="BS25" i="85"/>
  <c r="BR25" i="85"/>
  <c r="CJ27" i="85"/>
  <c r="CL27" i="85"/>
  <c r="K30" i="85"/>
  <c r="BA32" i="85"/>
  <c r="AY32" i="85"/>
  <c r="BC32" i="85"/>
  <c r="AU32" i="85"/>
  <c r="AI37" i="85"/>
  <c r="AC37" i="85"/>
  <c r="AF39" i="85"/>
  <c r="AE39" i="85"/>
  <c r="BU39" i="85"/>
  <c r="K53" i="85"/>
  <c r="S53" i="85" s="1"/>
  <c r="Q53" i="85"/>
  <c r="P53" i="85"/>
  <c r="BO55" i="85"/>
  <c r="BR55" i="85"/>
  <c r="AZ58" i="85"/>
  <c r="AW58" i="85"/>
  <c r="BC58" i="85"/>
  <c r="BB58" i="85"/>
  <c r="BB73" i="85"/>
  <c r="AX73" i="85"/>
  <c r="AW73" i="85"/>
  <c r="AW81" i="85"/>
  <c r="AX81" i="85"/>
  <c r="AC82" i="85"/>
  <c r="AJ82" i="85" s="1"/>
  <c r="AI82" i="85"/>
  <c r="AW93" i="85"/>
  <c r="AX93" i="85"/>
  <c r="Q26" i="85"/>
  <c r="O26" i="85"/>
  <c r="S26" i="85"/>
  <c r="K26" i="85"/>
  <c r="R27" i="85"/>
  <c r="N27" i="85"/>
  <c r="CM28" i="85"/>
  <c r="CE28" i="85"/>
  <c r="CK28" i="85"/>
  <c r="CJ28" i="85"/>
  <c r="AH32" i="85"/>
  <c r="AG32" i="85"/>
  <c r="BM33" i="85"/>
  <c r="BT33" i="85" s="1"/>
  <c r="BS33" i="85"/>
  <c r="BS35" i="85"/>
  <c r="BM35" i="85"/>
  <c r="BT35" i="85" s="1"/>
  <c r="AX37" i="85"/>
  <c r="AW37" i="85"/>
  <c r="BT38" i="85"/>
  <c r="Q43" i="85"/>
  <c r="P43" i="85"/>
  <c r="K43" i="85"/>
  <c r="M47" i="85"/>
  <c r="N47" i="85"/>
  <c r="BU50" i="85"/>
  <c r="BM50" i="85"/>
  <c r="BR50" i="85"/>
  <c r="BT50" i="85"/>
  <c r="BM51" i="85"/>
  <c r="BU51" i="85" s="1"/>
  <c r="BS51" i="85"/>
  <c r="BB52" i="85"/>
  <c r="AX52" i="85"/>
  <c r="BC52" i="85"/>
  <c r="AZ52" i="85"/>
  <c r="BP55" i="85"/>
  <c r="AX58" i="85"/>
  <c r="BM59" i="85"/>
  <c r="BS59" i="85"/>
  <c r="N62" i="85"/>
  <c r="S62" i="85"/>
  <c r="O62" i="85"/>
  <c r="AF70" i="85"/>
  <c r="AE70" i="85"/>
  <c r="AH70" i="85"/>
  <c r="AK70" i="85"/>
  <c r="AC19" i="85"/>
  <c r="CM20" i="85"/>
  <c r="CE20" i="85"/>
  <c r="BC22" i="85"/>
  <c r="AU22" i="85"/>
  <c r="AZ22" i="85" s="1"/>
  <c r="AG23" i="85"/>
  <c r="AZ24" i="85"/>
  <c r="CI24" i="85"/>
  <c r="BT25" i="85"/>
  <c r="BS27" i="85"/>
  <c r="BQ27" i="85"/>
  <c r="BM27" i="85"/>
  <c r="BU27" i="85" s="1"/>
  <c r="CM27" i="85"/>
  <c r="BT28" i="85"/>
  <c r="BP28" i="85"/>
  <c r="Q30" i="85"/>
  <c r="BC30" i="85"/>
  <c r="AU30" i="85"/>
  <c r="AZ30" i="85" s="1"/>
  <c r="BA30" i="85"/>
  <c r="AJ32" i="85"/>
  <c r="Q34" i="85"/>
  <c r="S34" i="85"/>
  <c r="K34" i="85"/>
  <c r="O34" i="85" s="1"/>
  <c r="AC35" i="85"/>
  <c r="AJ35" i="85" s="1"/>
  <c r="AI35" i="85"/>
  <c r="P37" i="85"/>
  <c r="O37" i="85"/>
  <c r="N37" i="85"/>
  <c r="AZ37" i="85"/>
  <c r="AK39" i="85"/>
  <c r="S40" i="85"/>
  <c r="AU42" i="85"/>
  <c r="BA42" i="85"/>
  <c r="R43" i="85"/>
  <c r="AH45" i="85"/>
  <c r="AG45" i="85"/>
  <c r="AF45" i="85"/>
  <c r="AE45" i="85"/>
  <c r="AK45" i="85"/>
  <c r="Q46" i="85"/>
  <c r="K46" i="85"/>
  <c r="P46" i="85" s="1"/>
  <c r="S46" i="85"/>
  <c r="R46" i="85"/>
  <c r="AG49" i="85"/>
  <c r="AJ49" i="85"/>
  <c r="AH49" i="85"/>
  <c r="AF49" i="85"/>
  <c r="AE49" i="85"/>
  <c r="BS50" i="85"/>
  <c r="N60" i="85"/>
  <c r="M60" i="85"/>
  <c r="AE61" i="85"/>
  <c r="AK61" i="85"/>
  <c r="AH61" i="85"/>
  <c r="AJ61" i="85"/>
  <c r="AG61" i="85"/>
  <c r="AF61" i="85"/>
  <c r="BU73" i="85"/>
  <c r="BQ73" i="85"/>
  <c r="BM73" i="85"/>
  <c r="BT73" i="85" s="1"/>
  <c r="BS73" i="85"/>
  <c r="AG47" i="85"/>
  <c r="AK47" i="85"/>
  <c r="AJ47" i="85"/>
  <c r="AH47" i="85"/>
  <c r="AF47" i="85"/>
  <c r="S90" i="85"/>
  <c r="K90" i="85"/>
  <c r="P90" i="85"/>
  <c r="O90" i="85"/>
  <c r="R90" i="85"/>
  <c r="Q90" i="85"/>
  <c r="AI23" i="85"/>
  <c r="CK24" i="85"/>
  <c r="BA26" i="85"/>
  <c r="Q28" i="85"/>
  <c r="BS29" i="85"/>
  <c r="AI31" i="85"/>
  <c r="CH31" i="85"/>
  <c r="CK32" i="85"/>
  <c r="P33" i="85"/>
  <c r="AX33" i="85"/>
  <c r="AJ34" i="85"/>
  <c r="BA34" i="85"/>
  <c r="N35" i="85"/>
  <c r="CL35" i="85"/>
  <c r="Q36" i="85"/>
  <c r="AY36" i="85"/>
  <c r="BP36" i="85"/>
  <c r="BB37" i="85"/>
  <c r="BS37" i="85"/>
  <c r="AF38" i="85"/>
  <c r="AJ39" i="85"/>
  <c r="BA39" i="85"/>
  <c r="BR39" i="85"/>
  <c r="AF40" i="85"/>
  <c r="AJ41" i="85"/>
  <c r="BA41" i="85"/>
  <c r="BR41" i="85"/>
  <c r="AF42" i="85"/>
  <c r="AJ43" i="85"/>
  <c r="BA43" i="85"/>
  <c r="AG44" i="85"/>
  <c r="AZ44" i="85"/>
  <c r="BT45" i="85"/>
  <c r="BQ45" i="85"/>
  <c r="AG46" i="85"/>
  <c r="AZ46" i="85"/>
  <c r="AH48" i="85"/>
  <c r="AC48" i="85"/>
  <c r="AU49" i="85"/>
  <c r="BB49" i="85" s="1"/>
  <c r="BA49" i="85"/>
  <c r="R50" i="85"/>
  <c r="BU55" i="85"/>
  <c r="BT55" i="85"/>
  <c r="BQ55" i="85"/>
  <c r="BS55" i="85"/>
  <c r="AE56" i="85"/>
  <c r="AG56" i="85"/>
  <c r="BC57" i="85"/>
  <c r="R58" i="85"/>
  <c r="Q58" i="85"/>
  <c r="O58" i="85"/>
  <c r="K58" i="85"/>
  <c r="AY58" i="85"/>
  <c r="AE60" i="85"/>
  <c r="AJ60" i="85"/>
  <c r="BO66" i="85"/>
  <c r="BT66" i="85"/>
  <c r="BU66" i="85"/>
  <c r="BP66" i="85"/>
  <c r="AC67" i="85"/>
  <c r="AG67" i="85" s="1"/>
  <c r="AJ67" i="85"/>
  <c r="AI67" i="85"/>
  <c r="AF68" i="85"/>
  <c r="AE68" i="85"/>
  <c r="AH68" i="85"/>
  <c r="BC79" i="85"/>
  <c r="BA79" i="85"/>
  <c r="AU79" i="85"/>
  <c r="AU92" i="85"/>
  <c r="AZ92" i="85" s="1"/>
  <c r="BA92" i="85"/>
  <c r="BB92" i="85"/>
  <c r="AY92" i="85"/>
  <c r="BC34" i="85"/>
  <c r="S36" i="85"/>
  <c r="BU37" i="85"/>
  <c r="BC39" i="85"/>
  <c r="BC41" i="85"/>
  <c r="BC43" i="85"/>
  <c r="R47" i="85"/>
  <c r="O47" i="85"/>
  <c r="AH50" i="85"/>
  <c r="AC50" i="85"/>
  <c r="AG50" i="85" s="1"/>
  <c r="BU56" i="85"/>
  <c r="BM56" i="85"/>
  <c r="BT56" i="85"/>
  <c r="AE57" i="85"/>
  <c r="AJ57" i="85"/>
  <c r="AG57" i="85"/>
  <c r="BM60" i="85"/>
  <c r="BR60" i="85" s="1"/>
  <c r="BT60" i="85"/>
  <c r="N63" i="85"/>
  <c r="M63" i="85"/>
  <c r="AF66" i="85"/>
  <c r="AE66" i="85"/>
  <c r="AU67" i="85"/>
  <c r="AZ67" i="85" s="1"/>
  <c r="BA67" i="85"/>
  <c r="AY67" i="85"/>
  <c r="AC71" i="85"/>
  <c r="BO80" i="85"/>
  <c r="BP80" i="85"/>
  <c r="BT80" i="85"/>
  <c r="O99" i="85"/>
  <c r="S99" i="85"/>
  <c r="R99" i="85"/>
  <c r="P99" i="85"/>
  <c r="M99" i="85"/>
  <c r="N99" i="85"/>
  <c r="K25" i="85"/>
  <c r="P25" i="85" s="1"/>
  <c r="BM26" i="85"/>
  <c r="AC28" i="85"/>
  <c r="AH28" i="85" s="1"/>
  <c r="CE29" i="85"/>
  <c r="CM29" i="85" s="1"/>
  <c r="AU31" i="85"/>
  <c r="K33" i="85"/>
  <c r="BM34" i="85"/>
  <c r="AC36" i="85"/>
  <c r="AH36" i="85" s="1"/>
  <c r="CE37" i="85"/>
  <c r="BM39" i="85"/>
  <c r="BM41" i="85"/>
  <c r="BU41" i="85" s="1"/>
  <c r="BM43" i="85"/>
  <c r="BR43" i="85" s="1"/>
  <c r="AK44" i="85"/>
  <c r="BC44" i="85"/>
  <c r="R45" i="85"/>
  <c r="AK46" i="85"/>
  <c r="K51" i="85"/>
  <c r="Q51" i="85"/>
  <c r="AH52" i="85"/>
  <c r="AC52" i="85"/>
  <c r="AJ52" i="85" s="1"/>
  <c r="BC53" i="85"/>
  <c r="AU53" i="85"/>
  <c r="AZ53" i="85"/>
  <c r="BA53" i="85"/>
  <c r="N54" i="85"/>
  <c r="P54" i="85"/>
  <c r="BU54" i="85"/>
  <c r="BM54" i="85"/>
  <c r="BR54" i="85"/>
  <c r="N56" i="85"/>
  <c r="P56" i="85"/>
  <c r="AJ56" i="85"/>
  <c r="BR56" i="85"/>
  <c r="AK64" i="85"/>
  <c r="AI64" i="85"/>
  <c r="AC64" i="85"/>
  <c r="AJ66" i="85"/>
  <c r="AG66" i="85"/>
  <c r="AI66" i="85"/>
  <c r="AH66" i="85"/>
  <c r="O67" i="85"/>
  <c r="R67" i="85"/>
  <c r="M67" i="85"/>
  <c r="S67" i="85"/>
  <c r="BA68" i="85"/>
  <c r="AY68" i="85"/>
  <c r="AU68" i="85"/>
  <c r="AZ68" i="85" s="1"/>
  <c r="AU69" i="85"/>
  <c r="AZ69" i="85" s="1"/>
  <c r="BA69" i="85"/>
  <c r="AH71" i="85"/>
  <c r="AF72" i="85"/>
  <c r="AE72" i="85"/>
  <c r="P76" i="85"/>
  <c r="K76" i="85"/>
  <c r="S76" i="85" s="1"/>
  <c r="Q76" i="85"/>
  <c r="R76" i="85"/>
  <c r="O76" i="85"/>
  <c r="BQ80" i="85"/>
  <c r="BM31" i="85"/>
  <c r="BT31" i="85" s="1"/>
  <c r="CL31" i="85"/>
  <c r="AC33" i="85"/>
  <c r="AG33" i="85" s="1"/>
  <c r="BB33" i="85"/>
  <c r="AW34" i="85"/>
  <c r="CE34" i="85"/>
  <c r="CI34" i="85" s="1"/>
  <c r="R35" i="85"/>
  <c r="M36" i="85"/>
  <c r="AU36" i="85"/>
  <c r="BC36" i="85" s="1"/>
  <c r="BT36" i="85"/>
  <c r="BO37" i="85"/>
  <c r="K38" i="85"/>
  <c r="AJ38" i="85"/>
  <c r="AW39" i="85"/>
  <c r="K40" i="85"/>
  <c r="AJ40" i="85"/>
  <c r="AW41" i="85"/>
  <c r="K42" i="85"/>
  <c r="R42" i="85" s="1"/>
  <c r="AJ42" i="85"/>
  <c r="AW43" i="85"/>
  <c r="K44" i="85"/>
  <c r="R44" i="85" s="1"/>
  <c r="BM44" i="85"/>
  <c r="N45" i="85"/>
  <c r="BM46" i="85"/>
  <c r="P47" i="85"/>
  <c r="BT47" i="85"/>
  <c r="BQ47" i="85"/>
  <c r="BU47" i="85"/>
  <c r="O48" i="85"/>
  <c r="R49" i="85"/>
  <c r="O49" i="85"/>
  <c r="AG52" i="85"/>
  <c r="BQ54" i="85"/>
  <c r="AK56" i="85"/>
  <c r="BS56" i="85"/>
  <c r="AF57" i="85"/>
  <c r="AI58" i="85"/>
  <c r="AH58" i="85"/>
  <c r="AC58" i="85"/>
  <c r="AK58" i="85"/>
  <c r="AK60" i="85"/>
  <c r="BS60" i="85"/>
  <c r="BU61" i="85"/>
  <c r="BM61" i="85"/>
  <c r="BT61" i="85" s="1"/>
  <c r="BQ61" i="85"/>
  <c r="AI62" i="85"/>
  <c r="AH62" i="85"/>
  <c r="AC62" i="85"/>
  <c r="O63" i="85"/>
  <c r="AK66" i="85"/>
  <c r="BB68" i="85"/>
  <c r="AI71" i="85"/>
  <c r="P73" i="85"/>
  <c r="N73" i="85"/>
  <c r="M73" i="85"/>
  <c r="AC75" i="85"/>
  <c r="AK75" i="85" s="1"/>
  <c r="AG34" i="85"/>
  <c r="CI35" i="85"/>
  <c r="AY37" i="85"/>
  <c r="AG39" i="85"/>
  <c r="AG41" i="85"/>
  <c r="AG43" i="85"/>
  <c r="O45" i="85"/>
  <c r="Q47" i="85"/>
  <c r="P48" i="85"/>
  <c r="AI50" i="85"/>
  <c r="BC51" i="85"/>
  <c r="AU51" i="85"/>
  <c r="BB51" i="85" s="1"/>
  <c r="BA51" i="85"/>
  <c r="N52" i="85"/>
  <c r="P52" i="85"/>
  <c r="BU52" i="85"/>
  <c r="BM52" i="85"/>
  <c r="BR52" i="85"/>
  <c r="AG53" i="85"/>
  <c r="AJ53" i="85"/>
  <c r="BB54" i="85"/>
  <c r="AX54" i="85"/>
  <c r="N57" i="85"/>
  <c r="M57" i="85"/>
  <c r="AH57" i="85"/>
  <c r="R60" i="85"/>
  <c r="Q60" i="85"/>
  <c r="S60" i="85"/>
  <c r="AZ60" i="85"/>
  <c r="BC60" i="85"/>
  <c r="AX60" i="85"/>
  <c r="N61" i="85"/>
  <c r="M61" i="85"/>
  <c r="P63" i="85"/>
  <c r="BA64" i="85"/>
  <c r="AY64" i="85"/>
  <c r="AU64" i="85"/>
  <c r="BC64" i="85"/>
  <c r="AH73" i="85"/>
  <c r="AG73" i="85"/>
  <c r="AC73" i="85"/>
  <c r="AK73" i="85" s="1"/>
  <c r="AI73" i="85"/>
  <c r="BS77" i="85"/>
  <c r="BM77" i="85"/>
  <c r="BT77" i="85" s="1"/>
  <c r="BP97" i="85"/>
  <c r="BT97" i="85"/>
  <c r="BR97" i="85"/>
  <c r="BO97" i="85"/>
  <c r="BQ97" i="85"/>
  <c r="BU97" i="85"/>
  <c r="AH44" i="85"/>
  <c r="BQ44" i="85"/>
  <c r="P45" i="85"/>
  <c r="AH46" i="85"/>
  <c r="BR46" i="85"/>
  <c r="S47" i="85"/>
  <c r="AU47" i="85"/>
  <c r="BC47" i="85" s="1"/>
  <c r="BA47" i="85"/>
  <c r="R48" i="85"/>
  <c r="BM48" i="85"/>
  <c r="P49" i="85"/>
  <c r="BT49" i="85"/>
  <c r="BQ49" i="85"/>
  <c r="BU49" i="85"/>
  <c r="O50" i="85"/>
  <c r="AJ50" i="85"/>
  <c r="BC50" i="85"/>
  <c r="BQ52" i="85"/>
  <c r="BB53" i="85"/>
  <c r="O54" i="85"/>
  <c r="BT54" i="85"/>
  <c r="AF55" i="85"/>
  <c r="O56" i="85"/>
  <c r="AJ58" i="85"/>
  <c r="O60" i="85"/>
  <c r="R61" i="85"/>
  <c r="S61" i="85"/>
  <c r="O61" i="85"/>
  <c r="BS61" i="85"/>
  <c r="S63" i="85"/>
  <c r="BB64" i="85"/>
  <c r="P67" i="85"/>
  <c r="AJ73" i="85"/>
  <c r="BT76" i="85"/>
  <c r="BR76" i="85"/>
  <c r="BU76" i="85"/>
  <c r="BM76" i="85"/>
  <c r="BQ76" i="85" s="1"/>
  <c r="BO82" i="85"/>
  <c r="BP82" i="85"/>
  <c r="R56" i="85"/>
  <c r="Q56" i="85"/>
  <c r="BB56" i="85"/>
  <c r="R57" i="85"/>
  <c r="AI60" i="85"/>
  <c r="AH60" i="85"/>
  <c r="BB65" i="85"/>
  <c r="AU65" i="85"/>
  <c r="AZ65" i="85"/>
  <c r="O69" i="85"/>
  <c r="R69" i="85"/>
  <c r="M69" i="85"/>
  <c r="BA70" i="85"/>
  <c r="AZ70" i="85"/>
  <c r="AY70" i="85"/>
  <c r="AU70" i="85"/>
  <c r="AK72" i="85"/>
  <c r="BR72" i="85"/>
  <c r="AY77" i="85"/>
  <c r="BC77" i="85"/>
  <c r="BA77" i="85"/>
  <c r="AZ77" i="85"/>
  <c r="AU77" i="85"/>
  <c r="BB77" i="85" s="1"/>
  <c r="BB78" i="85"/>
  <c r="BB81" i="85"/>
  <c r="BA81" i="85"/>
  <c r="AY81" i="85"/>
  <c r="BC81" i="85"/>
  <c r="AZ81" i="85"/>
  <c r="BR82" i="85"/>
  <c r="BS82" i="85"/>
  <c r="BQ82" i="85"/>
  <c r="BT82" i="85"/>
  <c r="AX88" i="85"/>
  <c r="AY88" i="85"/>
  <c r="AW88" i="85"/>
  <c r="AU90" i="85"/>
  <c r="AZ90" i="85" s="1"/>
  <c r="BA90" i="85"/>
  <c r="BB90" i="85"/>
  <c r="BC55" i="85"/>
  <c r="AU55" i="85"/>
  <c r="AZ55" i="85" s="1"/>
  <c r="Q57" i="85"/>
  <c r="BM57" i="85"/>
  <c r="BQ57" i="85" s="1"/>
  <c r="BT57" i="85"/>
  <c r="BQ58" i="85"/>
  <c r="BU58" i="85"/>
  <c r="BM58" i="85"/>
  <c r="R62" i="85"/>
  <c r="Q62" i="85"/>
  <c r="R63" i="85"/>
  <c r="AJ68" i="85"/>
  <c r="AG68" i="85"/>
  <c r="BO68" i="85"/>
  <c r="BT68" i="85"/>
  <c r="AU71" i="85"/>
  <c r="AZ71" i="85" s="1"/>
  <c r="BO78" i="85"/>
  <c r="BP78" i="85"/>
  <c r="BR78" i="85"/>
  <c r="AW91" i="85"/>
  <c r="AX91" i="85"/>
  <c r="BR94" i="85"/>
  <c r="BS94" i="85"/>
  <c r="BM94" i="85"/>
  <c r="BU94" i="85"/>
  <c r="AC65" i="85"/>
  <c r="AJ70" i="85"/>
  <c r="AG70" i="85"/>
  <c r="BO70" i="85"/>
  <c r="BT70" i="85"/>
  <c r="Q75" i="85"/>
  <c r="K75" i="85"/>
  <c r="BA83" i="85"/>
  <c r="AU83" i="85"/>
  <c r="BC83" i="85" s="1"/>
  <c r="BO84" i="85"/>
  <c r="BP84" i="85"/>
  <c r="BU84" i="85"/>
  <c r="BO88" i="85"/>
  <c r="BP88" i="85"/>
  <c r="BQ88" i="85"/>
  <c r="M93" i="85"/>
  <c r="S93" i="85"/>
  <c r="P93" i="85"/>
  <c r="N93" i="85"/>
  <c r="AY93" i="85"/>
  <c r="BB93" i="85"/>
  <c r="BC93" i="85"/>
  <c r="BA93" i="85"/>
  <c r="AZ93" i="85"/>
  <c r="AJ72" i="85"/>
  <c r="AG72" i="85"/>
  <c r="BC74" i="85"/>
  <c r="AU74" i="85"/>
  <c r="AY74" i="85" s="1"/>
  <c r="BB74" i="85"/>
  <c r="BA74" i="85"/>
  <c r="P78" i="85"/>
  <c r="K78" i="85"/>
  <c r="Q78" i="85"/>
  <c r="R78" i="85"/>
  <c r="O78" i="85"/>
  <c r="BS79" i="85"/>
  <c r="BU79" i="85"/>
  <c r="BM79" i="85"/>
  <c r="AH92" i="85"/>
  <c r="AF92" i="85"/>
  <c r="AE92" i="85"/>
  <c r="AE96" i="85"/>
  <c r="AH96" i="85"/>
  <c r="AF96" i="85"/>
  <c r="AK96" i="85"/>
  <c r="AY46" i="85"/>
  <c r="AY48" i="85"/>
  <c r="AY50" i="85"/>
  <c r="AY52" i="85"/>
  <c r="AY54" i="85"/>
  <c r="AI56" i="85"/>
  <c r="AH56" i="85"/>
  <c r="AX56" i="85"/>
  <c r="BR57" i="85"/>
  <c r="BS58" i="85"/>
  <c r="AY60" i="85"/>
  <c r="P62" i="85"/>
  <c r="Q63" i="85"/>
  <c r="AJ63" i="85"/>
  <c r="R65" i="85"/>
  <c r="M65" i="85"/>
  <c r="BA66" i="85"/>
  <c r="AZ66" i="85"/>
  <c r="AU66" i="85"/>
  <c r="AK68" i="85"/>
  <c r="BQ68" i="85"/>
  <c r="AK69" i="85"/>
  <c r="AC69" i="85"/>
  <c r="AJ69" i="85"/>
  <c r="AG69" i="85"/>
  <c r="AI70" i="85"/>
  <c r="BP70" i="85"/>
  <c r="BA71" i="85"/>
  <c r="AH72" i="85"/>
  <c r="BT72" i="85"/>
  <c r="BU72" i="85"/>
  <c r="BQ72" i="85"/>
  <c r="R75" i="85"/>
  <c r="BU78" i="85"/>
  <c r="S82" i="85"/>
  <c r="K82" i="85"/>
  <c r="O82" i="85" s="1"/>
  <c r="P82" i="85"/>
  <c r="Q82" i="85"/>
  <c r="R82" i="85"/>
  <c r="BQ84" i="85"/>
  <c r="BU88" i="85"/>
  <c r="AH89" i="85"/>
  <c r="AK89" i="85"/>
  <c r="AC89" i="85"/>
  <c r="AJ89" i="85"/>
  <c r="AG89" i="85"/>
  <c r="AI89" i="85"/>
  <c r="AZ57" i="85"/>
  <c r="AZ61" i="85"/>
  <c r="AZ63" i="85"/>
  <c r="BR64" i="85"/>
  <c r="BR66" i="85"/>
  <c r="BR68" i="85"/>
  <c r="BR70" i="85"/>
  <c r="BC72" i="85"/>
  <c r="AU72" i="85"/>
  <c r="AY72" i="85" s="1"/>
  <c r="BB72" i="85"/>
  <c r="R73" i="85"/>
  <c r="AY73" i="85"/>
  <c r="BC73" i="85"/>
  <c r="AZ73" i="85"/>
  <c r="R74" i="85"/>
  <c r="BM75" i="85"/>
  <c r="BR75" i="85" s="1"/>
  <c r="BU75" i="85"/>
  <c r="BT83" i="85"/>
  <c r="BP83" i="85"/>
  <c r="BQ83" i="85"/>
  <c r="BO83" i="85"/>
  <c r="AW85" i="85"/>
  <c r="AX85" i="85"/>
  <c r="AY85" i="85"/>
  <c r="K86" i="85"/>
  <c r="O86" i="85" s="1"/>
  <c r="P86" i="85"/>
  <c r="Q86" i="85"/>
  <c r="BP93" i="85"/>
  <c r="BU93" i="85"/>
  <c r="BR93" i="85"/>
  <c r="BQ93" i="85"/>
  <c r="BO93" i="85"/>
  <c r="BP95" i="85"/>
  <c r="BU95" i="85"/>
  <c r="BT95" i="85"/>
  <c r="BQ95" i="85"/>
  <c r="BR95" i="85"/>
  <c r="BO95" i="85"/>
  <c r="K98" i="85"/>
  <c r="P98" i="85"/>
  <c r="Q98" i="85"/>
  <c r="O98" i="85"/>
  <c r="S96" i="85"/>
  <c r="K96" i="85"/>
  <c r="R96" i="85" s="1"/>
  <c r="P96" i="85"/>
  <c r="Q96" i="85"/>
  <c r="AH99" i="85"/>
  <c r="AC99" i="85"/>
  <c r="AU57" i="85"/>
  <c r="AU59" i="85"/>
  <c r="BC59" i="85" s="1"/>
  <c r="AU61" i="85"/>
  <c r="BM63" i="85"/>
  <c r="S64" i="85"/>
  <c r="K64" i="85"/>
  <c r="P64" i="85"/>
  <c r="BS64" i="85"/>
  <c r="K66" i="85"/>
  <c r="P66" i="85" s="1"/>
  <c r="BS66" i="85"/>
  <c r="S68" i="85"/>
  <c r="K68" i="85"/>
  <c r="P68" i="85"/>
  <c r="BS68" i="85"/>
  <c r="K70" i="85"/>
  <c r="P70" i="85" s="1"/>
  <c r="BS70" i="85"/>
  <c r="S72" i="85"/>
  <c r="K72" i="85"/>
  <c r="P72" i="85"/>
  <c r="AZ72" i="85"/>
  <c r="BA73" i="85"/>
  <c r="AY75" i="85"/>
  <c r="AU75" i="85"/>
  <c r="BC75" i="85"/>
  <c r="AZ75" i="85"/>
  <c r="BS75" i="85"/>
  <c r="BT78" i="85"/>
  <c r="BQ78" i="85"/>
  <c r="BU83" i="85"/>
  <c r="AX84" i="85"/>
  <c r="AY84" i="85"/>
  <c r="AW84" i="85"/>
  <c r="BC85" i="85"/>
  <c r="BO86" i="85"/>
  <c r="BP86" i="85"/>
  <c r="BO96" i="85"/>
  <c r="BP96" i="85"/>
  <c r="BO98" i="85"/>
  <c r="BP98" i="85"/>
  <c r="AG99" i="85"/>
  <c r="BB63" i="85"/>
  <c r="Q73" i="85"/>
  <c r="S73" i="85"/>
  <c r="O73" i="85"/>
  <c r="S74" i="85"/>
  <c r="P74" i="85"/>
  <c r="BM74" i="85"/>
  <c r="BU74" i="85" s="1"/>
  <c r="BT75" i="85"/>
  <c r="AX80" i="85"/>
  <c r="AY80" i="85"/>
  <c r="K84" i="85"/>
  <c r="O84" i="85" s="1"/>
  <c r="P84" i="85"/>
  <c r="R84" i="85"/>
  <c r="BT85" i="85"/>
  <c r="BP85" i="85"/>
  <c r="BU85" i="85"/>
  <c r="BR85" i="85"/>
  <c r="AJ86" i="85"/>
  <c r="AG86" i="85"/>
  <c r="AC86" i="85"/>
  <c r="AI86" i="85"/>
  <c r="BR86" i="85"/>
  <c r="BS86" i="85"/>
  <c r="BB87" i="85"/>
  <c r="BA87" i="85"/>
  <c r="BC87" i="85"/>
  <c r="AZ87" i="85"/>
  <c r="AU87" i="85"/>
  <c r="AW89" i="85"/>
  <c r="AX89" i="85"/>
  <c r="BT92" i="85"/>
  <c r="BR92" i="85"/>
  <c r="BM92" i="85"/>
  <c r="BU92" i="85"/>
  <c r="BS92" i="85"/>
  <c r="BQ92" i="85"/>
  <c r="O96" i="85"/>
  <c r="AI99" i="85"/>
  <c r="AG74" i="85"/>
  <c r="AK77" i="85"/>
  <c r="AC77" i="85"/>
  <c r="AH77" i="85"/>
  <c r="AK79" i="85"/>
  <c r="AC79" i="85"/>
  <c r="AH79" i="85"/>
  <c r="AC80" i="85"/>
  <c r="AI80" i="85"/>
  <c r="BU80" i="85"/>
  <c r="BB82" i="85"/>
  <c r="BR84" i="85"/>
  <c r="AJ88" i="85"/>
  <c r="AG88" i="85"/>
  <c r="AC88" i="85"/>
  <c r="AH88" i="85" s="1"/>
  <c r="AI88" i="85"/>
  <c r="AH90" i="85"/>
  <c r="AE90" i="85"/>
  <c r="BT98" i="85"/>
  <c r="BR98" i="85"/>
  <c r="BU98" i="85"/>
  <c r="BS98" i="85"/>
  <c r="BP99" i="85"/>
  <c r="BR99" i="85"/>
  <c r="BQ99" i="85"/>
  <c r="AJ74" i="85"/>
  <c r="BC76" i="85"/>
  <c r="AU76" i="85"/>
  <c r="BC78" i="85"/>
  <c r="AU78" i="85"/>
  <c r="K80" i="85"/>
  <c r="P80" i="85" s="1"/>
  <c r="BT81" i="85"/>
  <c r="BP81" i="85"/>
  <c r="BT84" i="85"/>
  <c r="BB85" i="85"/>
  <c r="BA85" i="85"/>
  <c r="S88" i="85"/>
  <c r="K88" i="85"/>
  <c r="P88" i="85"/>
  <c r="O88" i="85"/>
  <c r="AY89" i="85"/>
  <c r="BB89" i="85"/>
  <c r="BA89" i="85"/>
  <c r="AH93" i="85"/>
  <c r="AC93" i="85"/>
  <c r="AG93" i="85"/>
  <c r="BT96" i="85"/>
  <c r="BR96" i="85"/>
  <c r="BU96" i="85"/>
  <c r="BQ96" i="85"/>
  <c r="AU97" i="85"/>
  <c r="AW99" i="85"/>
  <c r="AX99" i="85"/>
  <c r="BO100" i="85"/>
  <c r="BQ100" i="85"/>
  <c r="BR80" i="85"/>
  <c r="AC84" i="85"/>
  <c r="AI84" i="85"/>
  <c r="BT88" i="85"/>
  <c r="BR88" i="85"/>
  <c r="AY91" i="85"/>
  <c r="BB91" i="85"/>
  <c r="BC91" i="85"/>
  <c r="AZ91" i="85"/>
  <c r="AW95" i="85"/>
  <c r="AZ95" i="85"/>
  <c r="BC98" i="85"/>
  <c r="AU98" i="85"/>
  <c r="BA98" i="85"/>
  <c r="AY98" i="85"/>
  <c r="K100" i="85"/>
  <c r="R100" i="85" s="1"/>
  <c r="P100" i="85"/>
  <c r="O100" i="85"/>
  <c r="BC80" i="85"/>
  <c r="AC81" i="85"/>
  <c r="BC82" i="85"/>
  <c r="AC83" i="85"/>
  <c r="BC84" i="85"/>
  <c r="AK85" i="85"/>
  <c r="AC85" i="85"/>
  <c r="BC86" i="85"/>
  <c r="AK87" i="85"/>
  <c r="AC87" i="85"/>
  <c r="BC88" i="85"/>
  <c r="O89" i="85"/>
  <c r="BU89" i="85"/>
  <c r="AH91" i="85"/>
  <c r="AK91" i="85"/>
  <c r="AC91" i="85"/>
  <c r="BT91" i="85"/>
  <c r="AJ92" i="85"/>
  <c r="AY95" i="85"/>
  <c r="BB95" i="85"/>
  <c r="AU96" i="85"/>
  <c r="BA96" i="85"/>
  <c r="BT100" i="85"/>
  <c r="BR100" i="85"/>
  <c r="K92" i="85"/>
  <c r="P92" i="85"/>
  <c r="O93" i="85"/>
  <c r="AH95" i="85"/>
  <c r="AK95" i="85"/>
  <c r="AC95" i="85"/>
  <c r="AJ96" i="85"/>
  <c r="AY99" i="85"/>
  <c r="BB99" i="85"/>
  <c r="BC100" i="85"/>
  <c r="AU100" i="85"/>
  <c r="BA100" i="85"/>
  <c r="BT90" i="85"/>
  <c r="BR90" i="85"/>
  <c r="S94" i="85"/>
  <c r="K94" i="85"/>
  <c r="P94" i="85"/>
  <c r="O95" i="85"/>
  <c r="AK97" i="85"/>
  <c r="AC97" i="85"/>
  <c r="AH97" i="85" s="1"/>
  <c r="AJ98" i="85"/>
  <c r="BS100" i="85"/>
  <c r="AG90" i="85"/>
  <c r="AG92" i="85"/>
  <c r="AG94" i="85"/>
  <c r="AG96" i="85"/>
  <c r="AG98" i="85"/>
  <c r="AG100" i="85"/>
  <c r="AX13" i="84"/>
  <c r="AW13" i="84"/>
  <c r="AY13" i="84"/>
  <c r="BB13" i="84"/>
  <c r="CH11" i="84"/>
  <c r="CG11" i="84"/>
  <c r="CI11" i="84"/>
  <c r="CL11" i="84"/>
  <c r="AX16" i="84"/>
  <c r="AW16" i="84"/>
  <c r="BC16" i="84"/>
  <c r="AF18" i="84"/>
  <c r="AE18" i="84"/>
  <c r="AK18" i="84"/>
  <c r="AF10" i="84"/>
  <c r="AE10" i="84"/>
  <c r="AG10" i="84"/>
  <c r="AJ10" i="84"/>
  <c r="BP16" i="84"/>
  <c r="BO16" i="84"/>
  <c r="BQ16" i="84"/>
  <c r="BP8" i="84"/>
  <c r="BO8" i="84"/>
  <c r="BQ8" i="84"/>
  <c r="BT8" i="84"/>
  <c r="N15" i="84"/>
  <c r="M15" i="84"/>
  <c r="R15" i="84"/>
  <c r="O15" i="84"/>
  <c r="BO31" i="84"/>
  <c r="BU31" i="84"/>
  <c r="BQ31" i="84"/>
  <c r="BP31" i="84"/>
  <c r="AJ8" i="84"/>
  <c r="AG8" i="84"/>
  <c r="AZ8" i="84"/>
  <c r="BU8" i="84"/>
  <c r="S9" i="84"/>
  <c r="AZ9" i="84"/>
  <c r="CL9" i="84"/>
  <c r="CJ9" i="84"/>
  <c r="CF4" i="84"/>
  <c r="CI9" i="84"/>
  <c r="P10" i="84"/>
  <c r="AK10" i="84"/>
  <c r="P11" i="84"/>
  <c r="BB11" i="84"/>
  <c r="AZ11" i="84"/>
  <c r="AY11" i="84"/>
  <c r="BR11" i="84"/>
  <c r="CM11" i="84"/>
  <c r="BR12" i="84"/>
  <c r="R13" i="84"/>
  <c r="P13" i="84"/>
  <c r="O13" i="84"/>
  <c r="AH13" i="84"/>
  <c r="BC13" i="84"/>
  <c r="AH14" i="84"/>
  <c r="BT14" i="84"/>
  <c r="BR14" i="84"/>
  <c r="BQ14" i="84"/>
  <c r="CJ14" i="84"/>
  <c r="S15" i="84"/>
  <c r="CL16" i="84"/>
  <c r="AF26" i="84"/>
  <c r="AE26" i="84"/>
  <c r="AK26" i="84"/>
  <c r="N35" i="84"/>
  <c r="S35" i="84"/>
  <c r="O35" i="84"/>
  <c r="M35" i="84"/>
  <c r="AH40" i="84"/>
  <c r="AI40" i="84"/>
  <c r="AJ40" i="84"/>
  <c r="AC40" i="84"/>
  <c r="AK40" i="84"/>
  <c r="CG8" i="84"/>
  <c r="CG9" i="84"/>
  <c r="R10" i="84"/>
  <c r="AW11" i="84"/>
  <c r="BT11" i="84"/>
  <c r="M13" i="84"/>
  <c r="AJ13" i="84"/>
  <c r="P14" i="84"/>
  <c r="BO14" i="84"/>
  <c r="CL14" i="84"/>
  <c r="BT16" i="84"/>
  <c r="BS16" i="84"/>
  <c r="BR16" i="84"/>
  <c r="AX17" i="84"/>
  <c r="AW17" i="84"/>
  <c r="BB17" i="84"/>
  <c r="BB18" i="84"/>
  <c r="CE19" i="84"/>
  <c r="CK19" i="84"/>
  <c r="K23" i="84"/>
  <c r="R23" i="84"/>
  <c r="Q23" i="84"/>
  <c r="AX27" i="84"/>
  <c r="AW27" i="84"/>
  <c r="BC27" i="84"/>
  <c r="AF28" i="84"/>
  <c r="AG28" i="84"/>
  <c r="AE28" i="84"/>
  <c r="AK28" i="84"/>
  <c r="AE38" i="84"/>
  <c r="AF38" i="84"/>
  <c r="AG38" i="84"/>
  <c r="N48" i="84"/>
  <c r="M48" i="84"/>
  <c r="M55" i="84"/>
  <c r="N55" i="84"/>
  <c r="CE18" i="84"/>
  <c r="CL18" i="84" s="1"/>
  <c r="AD4" i="84"/>
  <c r="BN4" i="84"/>
  <c r="K8" i="84"/>
  <c r="S8" i="84" s="1"/>
  <c r="Q8" i="84"/>
  <c r="AF8" i="84"/>
  <c r="BM9" i="84"/>
  <c r="BR9" i="84" s="1"/>
  <c r="BS9" i="84"/>
  <c r="CH9" i="84"/>
  <c r="AC11" i="84"/>
  <c r="AH11" i="84" s="1"/>
  <c r="AI11" i="84"/>
  <c r="AX11" i="84"/>
  <c r="CE12" i="84"/>
  <c r="CJ12" i="84" s="1"/>
  <c r="CK12" i="84"/>
  <c r="N13" i="84"/>
  <c r="AU14" i="84"/>
  <c r="BA14" i="84"/>
  <c r="AZ14" i="84"/>
  <c r="BP14" i="84"/>
  <c r="AJ18" i="84"/>
  <c r="AI18" i="84"/>
  <c r="AH18" i="84"/>
  <c r="N19" i="84"/>
  <c r="M19" i="84"/>
  <c r="R19" i="84"/>
  <c r="R20" i="84"/>
  <c r="P20" i="84"/>
  <c r="N20" i="84"/>
  <c r="M20" i="84"/>
  <c r="AJ23" i="84"/>
  <c r="AH23" i="84"/>
  <c r="AF23" i="84"/>
  <c r="AE23" i="84"/>
  <c r="BP25" i="84"/>
  <c r="BO25" i="84"/>
  <c r="BT25" i="84"/>
  <c r="AX26" i="84"/>
  <c r="AW26" i="84"/>
  <c r="BC26" i="84"/>
  <c r="AX38" i="84"/>
  <c r="AW38" i="84"/>
  <c r="BC38" i="84"/>
  <c r="BB38" i="84"/>
  <c r="AZ38" i="84"/>
  <c r="O64" i="84"/>
  <c r="K64" i="84"/>
  <c r="Q64" i="84"/>
  <c r="CH8" i="84"/>
  <c r="AX10" i="84"/>
  <c r="N12" i="84"/>
  <c r="BP13" i="84"/>
  <c r="BS14" i="84"/>
  <c r="AF15" i="84"/>
  <c r="BU16" i="84"/>
  <c r="AY17" i="84"/>
  <c r="AG18" i="84"/>
  <c r="O20" i="84"/>
  <c r="BQ25" i="84"/>
  <c r="AZ26" i="84"/>
  <c r="AW28" i="84"/>
  <c r="AY28" i="84"/>
  <c r="AX28" i="84"/>
  <c r="BC28" i="84"/>
  <c r="K33" i="84"/>
  <c r="S33" i="84"/>
  <c r="Q33" i="84"/>
  <c r="BO33" i="84"/>
  <c r="BP33" i="84"/>
  <c r="BU33" i="84"/>
  <c r="BR33" i="84"/>
  <c r="AU57" i="84"/>
  <c r="BC57" i="84" s="1"/>
  <c r="BA57" i="84"/>
  <c r="BR8" i="84"/>
  <c r="AH10" i="84"/>
  <c r="CJ11" i="84"/>
  <c r="AZ13" i="84"/>
  <c r="P15" i="84"/>
  <c r="BB16" i="84"/>
  <c r="BA16" i="84"/>
  <c r="AY16" i="84"/>
  <c r="CJ16" i="84"/>
  <c r="CG16" i="84"/>
  <c r="CH25" i="84"/>
  <c r="CG25" i="84"/>
  <c r="CM25" i="84"/>
  <c r="BP26" i="84"/>
  <c r="BQ26" i="84"/>
  <c r="BO26" i="84"/>
  <c r="BU26" i="84"/>
  <c r="AW29" i="84"/>
  <c r="BB29" i="84"/>
  <c r="AX29" i="84"/>
  <c r="M43" i="84"/>
  <c r="N43" i="84"/>
  <c r="O43" i="84"/>
  <c r="AC16" i="84"/>
  <c r="AK16" i="84" s="1"/>
  <c r="N28" i="84"/>
  <c r="M28" i="84"/>
  <c r="S28" i="84"/>
  <c r="K30" i="84"/>
  <c r="S30" i="84" s="1"/>
  <c r="Q30" i="84"/>
  <c r="AZ18" i="84"/>
  <c r="AW18" i="84"/>
  <c r="AU21" i="84"/>
  <c r="BC21" i="84" s="1"/>
  <c r="BB21" i="84"/>
  <c r="BA21" i="84"/>
  <c r="AY21" i="84"/>
  <c r="BM24" i="84"/>
  <c r="BT24" i="84" s="1"/>
  <c r="BS24" i="84"/>
  <c r="CI25" i="84"/>
  <c r="BR26" i="84"/>
  <c r="CH27" i="84"/>
  <c r="CG27" i="84"/>
  <c r="CM27" i="84"/>
  <c r="BC29" i="84"/>
  <c r="K32" i="84"/>
  <c r="P32" i="84"/>
  <c r="R32" i="84"/>
  <c r="Q32" i="84"/>
  <c r="BO34" i="84"/>
  <c r="BP34" i="84"/>
  <c r="AJ43" i="84"/>
  <c r="AH43" i="84"/>
  <c r="AK43" i="84"/>
  <c r="AF43" i="84"/>
  <c r="AE43" i="84"/>
  <c r="AG43" i="84"/>
  <c r="BS56" i="84"/>
  <c r="BM56" i="84"/>
  <c r="BU56" i="84"/>
  <c r="BR56" i="84"/>
  <c r="BO30" i="84"/>
  <c r="BU30" i="84"/>
  <c r="L4" i="84"/>
  <c r="BA8" i="84"/>
  <c r="AV4" i="84"/>
  <c r="BS8" i="84"/>
  <c r="AC9" i="84"/>
  <c r="AJ9" i="84" s="1"/>
  <c r="Q10" i="84"/>
  <c r="O10" i="84"/>
  <c r="AI10" i="84"/>
  <c r="CE10" i="84"/>
  <c r="CI10" i="84" s="1"/>
  <c r="BS11" i="84"/>
  <c r="BQ11" i="84"/>
  <c r="CK11" i="84"/>
  <c r="AU12" i="84"/>
  <c r="AI13" i="84"/>
  <c r="AG13" i="84"/>
  <c r="BA13" i="84"/>
  <c r="K14" i="84"/>
  <c r="S14" i="84" s="1"/>
  <c r="R14" i="84"/>
  <c r="BB14" i="84"/>
  <c r="CK14" i="84"/>
  <c r="CI14" i="84"/>
  <c r="Q15" i="84"/>
  <c r="BU15" i="84"/>
  <c r="BM15" i="84"/>
  <c r="BT15" i="84" s="1"/>
  <c r="AZ16" i="84"/>
  <c r="CH16" i="84"/>
  <c r="AC17" i="84"/>
  <c r="AG17" i="84" s="1"/>
  <c r="K18" i="84"/>
  <c r="R18" i="84" s="1"/>
  <c r="Q18" i="84"/>
  <c r="AY18" i="84"/>
  <c r="S19" i="84"/>
  <c r="BT21" i="84"/>
  <c r="BR21" i="84"/>
  <c r="BQ21" i="84"/>
  <c r="BP21" i="84"/>
  <c r="BO21" i="84"/>
  <c r="BC23" i="84"/>
  <c r="CL24" i="84"/>
  <c r="CJ24" i="84"/>
  <c r="CI24" i="84"/>
  <c r="CH24" i="84"/>
  <c r="CG24" i="84"/>
  <c r="CG26" i="84"/>
  <c r="CI26" i="84"/>
  <c r="CH26" i="84"/>
  <c r="CM26" i="84"/>
  <c r="CI27" i="84"/>
  <c r="N29" i="84"/>
  <c r="M29" i="84"/>
  <c r="BQ34" i="84"/>
  <c r="M39" i="84"/>
  <c r="S39" i="84"/>
  <c r="N39" i="84"/>
  <c r="K9" i="84"/>
  <c r="BM10" i="84"/>
  <c r="AC12" i="84"/>
  <c r="CE13" i="84"/>
  <c r="CM13" i="84" s="1"/>
  <c r="AU15" i="84"/>
  <c r="K17" i="84"/>
  <c r="BM18" i="84"/>
  <c r="AC20" i="84"/>
  <c r="AK20" i="84" s="1"/>
  <c r="CE21" i="84"/>
  <c r="CM21" i="84" s="1"/>
  <c r="R22" i="84"/>
  <c r="AZ22" i="84"/>
  <c r="AU23" i="84"/>
  <c r="K25" i="84"/>
  <c r="BR25" i="84"/>
  <c r="CJ25" i="84"/>
  <c r="AI26" i="84"/>
  <c r="BA26" i="84"/>
  <c r="BS26" i="84"/>
  <c r="CK26" i="84"/>
  <c r="P27" i="84"/>
  <c r="AZ27" i="84"/>
  <c r="CK27" i="84"/>
  <c r="Q28" i="84"/>
  <c r="AI28" i="84"/>
  <c r="BA28" i="84"/>
  <c r="BR28" i="84"/>
  <c r="Q29" i="84"/>
  <c r="AK29" i="84"/>
  <c r="CE29" i="84"/>
  <c r="CJ29" i="84" s="1"/>
  <c r="AF30" i="84"/>
  <c r="BR30" i="84"/>
  <c r="AK31" i="84"/>
  <c r="BT31" i="84"/>
  <c r="CG31" i="84"/>
  <c r="BQ33" i="84"/>
  <c r="BT33" i="84"/>
  <c r="BS34" i="84"/>
  <c r="BT36" i="84"/>
  <c r="N38" i="84"/>
  <c r="S38" i="84"/>
  <c r="M38" i="84"/>
  <c r="AY38" i="84"/>
  <c r="R39" i="84"/>
  <c r="Q39" i="84"/>
  <c r="P39" i="84"/>
  <c r="O39" i="84"/>
  <c r="BT45" i="84"/>
  <c r="BR45" i="84"/>
  <c r="BQ45" i="84"/>
  <c r="BU45" i="84"/>
  <c r="BS45" i="84"/>
  <c r="BM45" i="84"/>
  <c r="AG50" i="84"/>
  <c r="P55" i="84"/>
  <c r="R55" i="84"/>
  <c r="Q55" i="84"/>
  <c r="S55" i="84"/>
  <c r="O55" i="84"/>
  <c r="AJ59" i="84"/>
  <c r="AH59" i="84"/>
  <c r="AF59" i="84"/>
  <c r="AE59" i="84"/>
  <c r="AK59" i="84"/>
  <c r="Q16" i="84"/>
  <c r="BS17" i="84"/>
  <c r="AI19" i="84"/>
  <c r="AU20" i="84"/>
  <c r="BC20" i="84"/>
  <c r="BT20" i="84"/>
  <c r="CK20" i="84"/>
  <c r="K22" i="84"/>
  <c r="S22" i="84" s="1"/>
  <c r="AJ22" i="84"/>
  <c r="BA22" i="84"/>
  <c r="BM23" i="84"/>
  <c r="BR23" i="84" s="1"/>
  <c r="CL23" i="84"/>
  <c r="Q24" i="84"/>
  <c r="AC25" i="84"/>
  <c r="AK25" i="84" s="1"/>
  <c r="BB25" i="84"/>
  <c r="BS25" i="84"/>
  <c r="CK25" i="84"/>
  <c r="AJ26" i="84"/>
  <c r="BB26" i="84"/>
  <c r="BT26" i="84"/>
  <c r="CL26" i="84"/>
  <c r="BA27" i="84"/>
  <c r="BT27" i="84"/>
  <c r="CL27" i="84"/>
  <c r="R28" i="84"/>
  <c r="AJ28" i="84"/>
  <c r="BB28" i="84"/>
  <c r="S29" i="84"/>
  <c r="AG30" i="84"/>
  <c r="BS30" i="84"/>
  <c r="AU31" i="84"/>
  <c r="AY31" i="84" s="1"/>
  <c r="CH31" i="84"/>
  <c r="AH32" i="84"/>
  <c r="BU34" i="84"/>
  <c r="AU35" i="84"/>
  <c r="BB35" i="84" s="1"/>
  <c r="K37" i="84"/>
  <c r="S37" i="84" s="1"/>
  <c r="AZ40" i="84"/>
  <c r="AX40" i="84"/>
  <c r="AW40" i="84"/>
  <c r="M41" i="84"/>
  <c r="N41" i="84"/>
  <c r="BB42" i="84"/>
  <c r="AF44" i="84"/>
  <c r="AE44" i="84"/>
  <c r="AK44" i="84"/>
  <c r="BP47" i="84"/>
  <c r="BO47" i="84"/>
  <c r="BU47" i="84"/>
  <c r="BU20" i="84"/>
  <c r="AK22" i="84"/>
  <c r="CM23" i="84"/>
  <c r="BC25" i="84"/>
  <c r="AZ29" i="84"/>
  <c r="BA30" i="84"/>
  <c r="CI31" i="84"/>
  <c r="AI32" i="84"/>
  <c r="K34" i="84"/>
  <c r="P34" i="84" s="1"/>
  <c r="CK34" i="84"/>
  <c r="CE34" i="84"/>
  <c r="Q46" i="84"/>
  <c r="K46" i="84"/>
  <c r="R46" i="84" s="1"/>
  <c r="AU51" i="84"/>
  <c r="BA51" i="84"/>
  <c r="AZ51" i="84"/>
  <c r="Q52" i="84"/>
  <c r="O52" i="84"/>
  <c r="R52" i="84"/>
  <c r="K52" i="84"/>
  <c r="K53" i="84"/>
  <c r="P53" i="84" s="1"/>
  <c r="Q53" i="84"/>
  <c r="K16" i="84"/>
  <c r="BM17" i="84"/>
  <c r="AC19" i="84"/>
  <c r="AK19" i="84" s="1"/>
  <c r="BS19" i="84"/>
  <c r="CE20" i="84"/>
  <c r="CM20" i="84" s="1"/>
  <c r="AI21" i="84"/>
  <c r="AU22" i="84"/>
  <c r="BC22" i="84" s="1"/>
  <c r="BT22" i="84"/>
  <c r="CK22" i="84"/>
  <c r="K24" i="84"/>
  <c r="P24" i="84" s="1"/>
  <c r="BA24" i="84"/>
  <c r="K26" i="84"/>
  <c r="R26" i="84" s="1"/>
  <c r="BM27" i="84"/>
  <c r="CE30" i="84"/>
  <c r="P31" i="84"/>
  <c r="BR31" i="84"/>
  <c r="CJ31" i="84"/>
  <c r="AK32" i="84"/>
  <c r="AW33" i="84"/>
  <c r="Q37" i="84"/>
  <c r="N40" i="84"/>
  <c r="O40" i="84"/>
  <c r="M40" i="84"/>
  <c r="S40" i="84"/>
  <c r="R40" i="84"/>
  <c r="O41" i="84"/>
  <c r="AE42" i="84"/>
  <c r="AF42" i="84"/>
  <c r="AK42" i="84"/>
  <c r="AJ42" i="84"/>
  <c r="BM42" i="84"/>
  <c r="BR42" i="84" s="1"/>
  <c r="BS42" i="84"/>
  <c r="BT42" i="84"/>
  <c r="BC43" i="84"/>
  <c r="AU43" i="84"/>
  <c r="AZ43" i="84" s="1"/>
  <c r="BA43" i="84"/>
  <c r="AJ44" i="84"/>
  <c r="K45" i="84"/>
  <c r="O45" i="84" s="1"/>
  <c r="AW46" i="84"/>
  <c r="AZ46" i="84"/>
  <c r="AX46" i="84"/>
  <c r="S52" i="84"/>
  <c r="AX74" i="84"/>
  <c r="AW74" i="84"/>
  <c r="BC74" i="84"/>
  <c r="AY74" i="84"/>
  <c r="BB74" i="84"/>
  <c r="CE17" i="84"/>
  <c r="CI17" i="84" s="1"/>
  <c r="AU19" i="84"/>
  <c r="AY19" i="84" s="1"/>
  <c r="BO20" i="84"/>
  <c r="K21" i="84"/>
  <c r="AE22" i="84"/>
  <c r="BM22" i="84"/>
  <c r="BQ22" i="84" s="1"/>
  <c r="CG23" i="84"/>
  <c r="AC24" i="84"/>
  <c r="AK24" i="84" s="1"/>
  <c r="AW25" i="84"/>
  <c r="BU25" i="84"/>
  <c r="CL25" i="84"/>
  <c r="AH26" i="84"/>
  <c r="AY26" i="84"/>
  <c r="AC27" i="84"/>
  <c r="AH27" i="84" s="1"/>
  <c r="BB27" i="84"/>
  <c r="CJ27" i="84"/>
  <c r="O28" i="84"/>
  <c r="CE28" i="84"/>
  <c r="CJ28" i="84" s="1"/>
  <c r="R29" i="84"/>
  <c r="O29" i="84"/>
  <c r="AE29" i="84"/>
  <c r="AY29" i="84"/>
  <c r="AJ30" i="84"/>
  <c r="N31" i="84"/>
  <c r="AU32" i="84"/>
  <c r="AZ32" i="84"/>
  <c r="AI33" i="84"/>
  <c r="AC33" i="84"/>
  <c r="CH33" i="84"/>
  <c r="CL33" i="84"/>
  <c r="CI33" i="84"/>
  <c r="AF35" i="84"/>
  <c r="AK35" i="84"/>
  <c r="AH35" i="84"/>
  <c r="AE37" i="84"/>
  <c r="AF37" i="84"/>
  <c r="CE37" i="84"/>
  <c r="CJ37" i="84" s="1"/>
  <c r="Q48" i="84"/>
  <c r="O48" i="84"/>
  <c r="S48" i="84"/>
  <c r="R48" i="84"/>
  <c r="AF52" i="84"/>
  <c r="AE52" i="84"/>
  <c r="AG52" i="84"/>
  <c r="AX54" i="84"/>
  <c r="AW54" i="84"/>
  <c r="M61" i="84"/>
  <c r="N61" i="84"/>
  <c r="R61" i="84"/>
  <c r="S61" i="84"/>
  <c r="N66" i="84"/>
  <c r="M66" i="84"/>
  <c r="S66" i="84"/>
  <c r="BM19" i="84"/>
  <c r="BU19" i="84" s="1"/>
  <c r="AY20" i="84"/>
  <c r="BP20" i="84"/>
  <c r="AC21" i="84"/>
  <c r="AK21" i="84" s="1"/>
  <c r="O22" i="84"/>
  <c r="AF22" i="84"/>
  <c r="CE22" i="84"/>
  <c r="CL22" i="84" s="1"/>
  <c r="BQ23" i="84"/>
  <c r="CH23" i="84"/>
  <c r="AU24" i="84"/>
  <c r="AZ24" i="84" s="1"/>
  <c r="AX25" i="84"/>
  <c r="AG29" i="84"/>
  <c r="BA29" i="84"/>
  <c r="BT30" i="84"/>
  <c r="BQ30" i="84"/>
  <c r="O31" i="84"/>
  <c r="CL31" i="84"/>
  <c r="Q34" i="84"/>
  <c r="BT34" i="84"/>
  <c r="BR34" i="84"/>
  <c r="BS35" i="84"/>
  <c r="BQ35" i="84"/>
  <c r="BM35" i="84"/>
  <c r="BT35" i="84" s="1"/>
  <c r="AH38" i="84"/>
  <c r="AI38" i="84"/>
  <c r="AK38" i="84"/>
  <c r="AJ38" i="84"/>
  <c r="R43" i="84"/>
  <c r="S43" i="84"/>
  <c r="Q43" i="84"/>
  <c r="P43" i="84"/>
  <c r="P48" i="84"/>
  <c r="M50" i="84"/>
  <c r="S51" i="84"/>
  <c r="K51" i="84"/>
  <c r="R51" i="84" s="1"/>
  <c r="Q51" i="84"/>
  <c r="P51" i="84"/>
  <c r="O51" i="84"/>
  <c r="BB54" i="84"/>
  <c r="AY54" i="84"/>
  <c r="BA54" i="84"/>
  <c r="BC54" i="84"/>
  <c r="AZ54" i="84"/>
  <c r="M59" i="84"/>
  <c r="N59" i="84"/>
  <c r="AU30" i="84"/>
  <c r="BB30" i="84" s="1"/>
  <c r="AZ30" i="84"/>
  <c r="AJ32" i="84"/>
  <c r="AG32" i="84"/>
  <c r="BO36" i="84"/>
  <c r="BP36" i="84"/>
  <c r="BQ36" i="84"/>
  <c r="AZ42" i="84"/>
  <c r="AX42" i="84"/>
  <c r="AW42" i="84"/>
  <c r="AC48" i="84"/>
  <c r="AJ48" i="84"/>
  <c r="AI48" i="84"/>
  <c r="AF50" i="84"/>
  <c r="AE50" i="84"/>
  <c r="AJ51" i="84"/>
  <c r="AK51" i="84"/>
  <c r="AH51" i="84"/>
  <c r="AG51" i="84"/>
  <c r="AF51" i="84"/>
  <c r="BS54" i="84"/>
  <c r="BM54" i="84"/>
  <c r="BT54" i="84" s="1"/>
  <c r="AE63" i="84"/>
  <c r="AF63" i="84"/>
  <c r="AK63" i="84"/>
  <c r="BR36" i="84"/>
  <c r="BS36" i="84"/>
  <c r="AJ37" i="84"/>
  <c r="AI37" i="84"/>
  <c r="R41" i="84"/>
  <c r="S41" i="84"/>
  <c r="Q41" i="84"/>
  <c r="S47" i="84"/>
  <c r="K47" i="84"/>
  <c r="R47" i="84" s="1"/>
  <c r="Q47" i="84"/>
  <c r="BT47" i="84"/>
  <c r="BR47" i="84"/>
  <c r="BQ47" i="84"/>
  <c r="BS47" i="84"/>
  <c r="AH52" i="84"/>
  <c r="AK52" i="84"/>
  <c r="AJ52" i="84"/>
  <c r="K65" i="84"/>
  <c r="R65" i="84" s="1"/>
  <c r="Q65" i="84"/>
  <c r="AZ33" i="84"/>
  <c r="P35" i="84"/>
  <c r="Q35" i="84"/>
  <c r="AX36" i="84"/>
  <c r="AY36" i="84"/>
  <c r="BM38" i="84"/>
  <c r="BT38" i="84"/>
  <c r="BR38" i="84"/>
  <c r="BM43" i="84"/>
  <c r="BU43" i="84" s="1"/>
  <c r="AW44" i="84"/>
  <c r="AZ44" i="84"/>
  <c r="AX44" i="84"/>
  <c r="BU48" i="84"/>
  <c r="Q50" i="84"/>
  <c r="O50" i="84"/>
  <c r="S50" i="84"/>
  <c r="R50" i="84"/>
  <c r="P50" i="84"/>
  <c r="AC53" i="84"/>
  <c r="AJ53" i="84" s="1"/>
  <c r="BO53" i="84"/>
  <c r="BU53" i="84"/>
  <c r="BR53" i="84"/>
  <c r="AU64" i="84"/>
  <c r="AZ64" i="84" s="1"/>
  <c r="BA64" i="84"/>
  <c r="AE65" i="84"/>
  <c r="AK65" i="84"/>
  <c r="AH65" i="84"/>
  <c r="AF65" i="84"/>
  <c r="M68" i="84"/>
  <c r="S68" i="84"/>
  <c r="N68" i="84"/>
  <c r="BU75" i="84"/>
  <c r="BM75" i="84"/>
  <c r="BS75" i="84"/>
  <c r="BR75" i="84"/>
  <c r="BT75" i="84"/>
  <c r="AF70" i="84"/>
  <c r="AK70" i="84"/>
  <c r="AH70" i="84"/>
  <c r="AE70" i="84"/>
  <c r="AI72" i="84"/>
  <c r="AC72" i="84"/>
  <c r="AK72" i="84"/>
  <c r="AC77" i="84"/>
  <c r="AH77" i="84" s="1"/>
  <c r="AJ77" i="84"/>
  <c r="AI77" i="84"/>
  <c r="AZ78" i="84"/>
  <c r="BC78" i="84"/>
  <c r="AU78" i="84"/>
  <c r="AY78" i="84" s="1"/>
  <c r="BA78" i="84"/>
  <c r="CE32" i="84"/>
  <c r="CM32" i="84" s="1"/>
  <c r="CK32" i="84"/>
  <c r="BA33" i="84"/>
  <c r="AU34" i="84"/>
  <c r="BA34" i="84"/>
  <c r="R35" i="84"/>
  <c r="AG36" i="84"/>
  <c r="AC36" i="84"/>
  <c r="AJ36" i="84" s="1"/>
  <c r="AZ36" i="84"/>
  <c r="AK37" i="84"/>
  <c r="BS38" i="84"/>
  <c r="BU39" i="84"/>
  <c r="BM40" i="84"/>
  <c r="BT40" i="84"/>
  <c r="BS40" i="84"/>
  <c r="AU41" i="84"/>
  <c r="AZ41" i="84" s="1"/>
  <c r="BR43" i="84"/>
  <c r="BB44" i="84"/>
  <c r="K49" i="84"/>
  <c r="P49" i="84" s="1"/>
  <c r="R49" i="84"/>
  <c r="Q49" i="84"/>
  <c r="BP49" i="84"/>
  <c r="BO49" i="84"/>
  <c r="AH50" i="84"/>
  <c r="AK50" i="84"/>
  <c r="AI53" i="84"/>
  <c r="O54" i="84"/>
  <c r="M54" i="84"/>
  <c r="S54" i="84"/>
  <c r="R54" i="84"/>
  <c r="P57" i="84"/>
  <c r="Q57" i="84"/>
  <c r="K57" i="84"/>
  <c r="AX62" i="84"/>
  <c r="AW62" i="84"/>
  <c r="AI68" i="84"/>
  <c r="AJ68" i="84"/>
  <c r="AG68" i="84"/>
  <c r="AC68" i="84"/>
  <c r="S69" i="84"/>
  <c r="K69" i="84"/>
  <c r="R69" i="84" s="1"/>
  <c r="Q69" i="84"/>
  <c r="O69" i="84"/>
  <c r="AJ70" i="84"/>
  <c r="R74" i="84"/>
  <c r="P74" i="84"/>
  <c r="O74" i="84"/>
  <c r="K74" i="84"/>
  <c r="Q74" i="84"/>
  <c r="AF74" i="84"/>
  <c r="AE74" i="84"/>
  <c r="AF66" i="84"/>
  <c r="AE66" i="84"/>
  <c r="AI76" i="84"/>
  <c r="AC76" i="84"/>
  <c r="AG76" i="84" s="1"/>
  <c r="BU84" i="84"/>
  <c r="BM84" i="84"/>
  <c r="BQ84" i="84" s="1"/>
  <c r="BT84" i="84"/>
  <c r="BS84" i="84"/>
  <c r="K42" i="84"/>
  <c r="AH42" i="84"/>
  <c r="BC45" i="84"/>
  <c r="AU45" i="84"/>
  <c r="BA45" i="84"/>
  <c r="AZ45" i="84"/>
  <c r="AY46" i="84"/>
  <c r="AK47" i="84"/>
  <c r="BT49" i="84"/>
  <c r="BR49" i="84"/>
  <c r="BQ49" i="84"/>
  <c r="BM55" i="84"/>
  <c r="BR55" i="84" s="1"/>
  <c r="AE57" i="84"/>
  <c r="BO57" i="84"/>
  <c r="BU57" i="84"/>
  <c r="BQ58" i="84"/>
  <c r="AG59" i="84"/>
  <c r="BM59" i="84"/>
  <c r="BU59" i="84"/>
  <c r="BS59" i="84"/>
  <c r="O60" i="84"/>
  <c r="AE61" i="84"/>
  <c r="AJ61" i="84"/>
  <c r="AH61" i="84"/>
  <c r="AF61" i="84"/>
  <c r="Q63" i="84"/>
  <c r="O63" i="84"/>
  <c r="K63" i="84"/>
  <c r="BU68" i="84"/>
  <c r="BR68" i="84"/>
  <c r="BT68" i="84"/>
  <c r="AC69" i="84"/>
  <c r="AH69" i="84" s="1"/>
  <c r="AJ69" i="84"/>
  <c r="AI69" i="84"/>
  <c r="AX70" i="84"/>
  <c r="AW70" i="84"/>
  <c r="AK73" i="84"/>
  <c r="AC73" i="84"/>
  <c r="AH73" i="84" s="1"/>
  <c r="AJ73" i="84"/>
  <c r="AI73" i="84"/>
  <c r="BB75" i="84"/>
  <c r="BC75" i="84"/>
  <c r="AY75" i="84"/>
  <c r="AX75" i="84"/>
  <c r="AC79" i="84"/>
  <c r="AG79" i="84" s="1"/>
  <c r="AJ79" i="84"/>
  <c r="AI79" i="84"/>
  <c r="AH79" i="84"/>
  <c r="BT39" i="84"/>
  <c r="BQ39" i="84"/>
  <c r="AH44" i="84"/>
  <c r="AF46" i="84"/>
  <c r="AE46" i="84"/>
  <c r="AU47" i="84"/>
  <c r="BA47" i="84"/>
  <c r="AZ47" i="84"/>
  <c r="BT51" i="84"/>
  <c r="BR51" i="84"/>
  <c r="BQ51" i="84"/>
  <c r="AU53" i="84"/>
  <c r="BT58" i="84"/>
  <c r="P60" i="84"/>
  <c r="BB60" i="84"/>
  <c r="AU60" i="84"/>
  <c r="BB62" i="84"/>
  <c r="AZ62" i="84"/>
  <c r="AY62" i="84"/>
  <c r="BA62" i="84"/>
  <c r="AJ67" i="84"/>
  <c r="AC67" i="84"/>
  <c r="AH67" i="84" s="1"/>
  <c r="AI67" i="84"/>
  <c r="N78" i="84"/>
  <c r="S78" i="84"/>
  <c r="K36" i="84"/>
  <c r="P36" i="84" s="1"/>
  <c r="BU37" i="84"/>
  <c r="BM37" i="84"/>
  <c r="BR37" i="84" s="1"/>
  <c r="O38" i="84"/>
  <c r="AU39" i="84"/>
  <c r="AZ39" i="84"/>
  <c r="BT41" i="84"/>
  <c r="BQ41" i="84"/>
  <c r="AG42" i="84"/>
  <c r="AG44" i="84"/>
  <c r="AE45" i="84"/>
  <c r="AH46" i="84"/>
  <c r="AX48" i="84"/>
  <c r="AU49" i="84"/>
  <c r="BC49" i="84" s="1"/>
  <c r="BA49" i="84"/>
  <c r="AY50" i="84"/>
  <c r="AY53" i="84"/>
  <c r="BP57" i="84"/>
  <c r="AW58" i="84"/>
  <c r="BQ59" i="84"/>
  <c r="S63" i="84"/>
  <c r="AZ66" i="84"/>
  <c r="BB66" i="84"/>
  <c r="BA66" i="84"/>
  <c r="BC66" i="84"/>
  <c r="BO68" i="84"/>
  <c r="BB69" i="84"/>
  <c r="AY69" i="84"/>
  <c r="AW69" i="84"/>
  <c r="BB70" i="84"/>
  <c r="M72" i="84"/>
  <c r="BO72" i="84"/>
  <c r="BP72" i="84"/>
  <c r="BU72" i="84"/>
  <c r="BT72" i="84"/>
  <c r="AG73" i="84"/>
  <c r="AW75" i="84"/>
  <c r="M78" i="84"/>
  <c r="AK58" i="84"/>
  <c r="AC58" i="84"/>
  <c r="AJ58" i="84" s="1"/>
  <c r="P59" i="84"/>
  <c r="R59" i="84"/>
  <c r="O59" i="84"/>
  <c r="AU59" i="84"/>
  <c r="AZ59" i="84" s="1"/>
  <c r="BA59" i="84"/>
  <c r="BS62" i="84"/>
  <c r="BQ62" i="84"/>
  <c r="BM62" i="84"/>
  <c r="BU62" i="84" s="1"/>
  <c r="AI63" i="84"/>
  <c r="AG63" i="84"/>
  <c r="AJ63" i="84"/>
  <c r="AH63" i="84"/>
  <c r="R66" i="84"/>
  <c r="O66" i="84"/>
  <c r="Q66" i="84"/>
  <c r="AF78" i="84"/>
  <c r="AE78" i="84"/>
  <c r="AK80" i="84"/>
  <c r="AC80" i="84"/>
  <c r="AI80" i="84"/>
  <c r="AH80" i="84"/>
  <c r="AJ80" i="84"/>
  <c r="AG80" i="84"/>
  <c r="Q81" i="84"/>
  <c r="K81" i="84"/>
  <c r="AK57" i="84"/>
  <c r="AH57" i="84"/>
  <c r="AG58" i="84"/>
  <c r="BP58" i="84"/>
  <c r="BO58" i="84"/>
  <c r="S59" i="84"/>
  <c r="M60" i="84"/>
  <c r="S73" i="84"/>
  <c r="AI74" i="84"/>
  <c r="AG74" i="84"/>
  <c r="AK74" i="84"/>
  <c r="AJ74" i="84"/>
  <c r="AH74" i="84"/>
  <c r="AC75" i="84"/>
  <c r="AJ75" i="84"/>
  <c r="AI75" i="84"/>
  <c r="BM44" i="84"/>
  <c r="BU44" i="84" s="1"/>
  <c r="BM46" i="84"/>
  <c r="BM48" i="84"/>
  <c r="BM50" i="84"/>
  <c r="BM52" i="84"/>
  <c r="AK54" i="84"/>
  <c r="AC54" i="84"/>
  <c r="AH54" i="84" s="1"/>
  <c r="S56" i="84"/>
  <c r="BB56" i="84"/>
  <c r="AY56" i="84"/>
  <c r="R58" i="84"/>
  <c r="BM60" i="84"/>
  <c r="P61" i="84"/>
  <c r="AK62" i="84"/>
  <c r="AC62" i="84"/>
  <c r="AG62" i="84" s="1"/>
  <c r="AI62" i="84"/>
  <c r="AH62" i="84"/>
  <c r="BU69" i="84"/>
  <c r="BM69" i="84"/>
  <c r="BS69" i="84"/>
  <c r="BR69" i="84"/>
  <c r="BT69" i="84"/>
  <c r="BO70" i="84"/>
  <c r="BT70" i="84"/>
  <c r="BR70" i="84"/>
  <c r="BP70" i="84"/>
  <c r="AU72" i="84"/>
  <c r="AZ72" i="84" s="1"/>
  <c r="AZ76" i="84"/>
  <c r="AU76" i="84"/>
  <c r="BC76" i="84"/>
  <c r="AW79" i="84"/>
  <c r="BT53" i="84"/>
  <c r="AC56" i="84"/>
  <c r="AH56" i="84"/>
  <c r="S58" i="84"/>
  <c r="BB58" i="84"/>
  <c r="AY58" i="84"/>
  <c r="BU63" i="84"/>
  <c r="BM63" i="84"/>
  <c r="BR63" i="84" s="1"/>
  <c r="BS63" i="84"/>
  <c r="AI64" i="84"/>
  <c r="AJ64" i="84"/>
  <c r="AH64" i="84"/>
  <c r="BU64" i="84"/>
  <c r="BT64" i="84"/>
  <c r="AY65" i="84"/>
  <c r="AW65" i="84"/>
  <c r="AI66" i="84"/>
  <c r="AK66" i="84"/>
  <c r="AH66" i="84"/>
  <c r="AG66" i="84"/>
  <c r="AZ68" i="84"/>
  <c r="BC68" i="84"/>
  <c r="BA68" i="84"/>
  <c r="AY68" i="84"/>
  <c r="R72" i="84"/>
  <c r="P72" i="84"/>
  <c r="O72" i="84"/>
  <c r="Q72" i="84"/>
  <c r="BO78" i="84"/>
  <c r="BU78" i="84"/>
  <c r="AE81" i="84"/>
  <c r="AJ81" i="84"/>
  <c r="AF81" i="84"/>
  <c r="BQ83" i="84"/>
  <c r="BU83" i="84"/>
  <c r="BM83" i="84"/>
  <c r="BR83" i="84"/>
  <c r="BT83" i="84"/>
  <c r="AE83" i="84"/>
  <c r="AF83" i="84"/>
  <c r="BU86" i="84"/>
  <c r="BM86" i="84"/>
  <c r="BT86" i="84" s="1"/>
  <c r="BS86" i="84"/>
  <c r="BQ53" i="84"/>
  <c r="AG54" i="84"/>
  <c r="BC55" i="84"/>
  <c r="AU55" i="84"/>
  <c r="AZ56" i="84"/>
  <c r="BT57" i="84"/>
  <c r="BR58" i="84"/>
  <c r="AK60" i="84"/>
  <c r="AC60" i="84"/>
  <c r="AH60" i="84"/>
  <c r="BQ60" i="84"/>
  <c r="Q61" i="84"/>
  <c r="BM61" i="84"/>
  <c r="BT61" i="84"/>
  <c r="N62" i="84"/>
  <c r="AZ63" i="84"/>
  <c r="AX63" i="84"/>
  <c r="AW63" i="84"/>
  <c r="BT63" i="84"/>
  <c r="AG64" i="84"/>
  <c r="BO64" i="84"/>
  <c r="AX65" i="84"/>
  <c r="AJ66" i="84"/>
  <c r="BB68" i="84"/>
  <c r="R70" i="84"/>
  <c r="P70" i="84"/>
  <c r="O70" i="84"/>
  <c r="S70" i="84"/>
  <c r="Q70" i="84"/>
  <c r="BU70" i="84"/>
  <c r="S72" i="84"/>
  <c r="S76" i="84"/>
  <c r="BB76" i="84"/>
  <c r="AI78" i="84"/>
  <c r="AG78" i="84"/>
  <c r="AK78" i="84"/>
  <c r="AH78" i="84"/>
  <c r="BP78" i="84"/>
  <c r="BM79" i="84"/>
  <c r="BQ79" i="84" s="1"/>
  <c r="AH81" i="84"/>
  <c r="N84" i="84"/>
  <c r="M84" i="84"/>
  <c r="R84" i="84"/>
  <c r="S84" i="84"/>
  <c r="P84" i="84"/>
  <c r="O84" i="84"/>
  <c r="R87" i="84"/>
  <c r="Q87" i="84"/>
  <c r="P87" i="84"/>
  <c r="O87" i="84"/>
  <c r="K87" i="84"/>
  <c r="S87" i="84"/>
  <c r="AF87" i="84"/>
  <c r="AE87" i="84"/>
  <c r="N82" i="84"/>
  <c r="R82" i="84"/>
  <c r="P82" i="84"/>
  <c r="O82" i="84"/>
  <c r="AY85" i="84"/>
  <c r="AX85" i="84"/>
  <c r="BB85" i="84"/>
  <c r="BC85" i="84"/>
  <c r="BB79" i="84"/>
  <c r="BC79" i="84"/>
  <c r="AZ79" i="84"/>
  <c r="AY79" i="84"/>
  <c r="AK84" i="84"/>
  <c r="AU61" i="84"/>
  <c r="BC61" i="84" s="1"/>
  <c r="BM65" i="84"/>
  <c r="BR65" i="84"/>
  <c r="BC67" i="84"/>
  <c r="R68" i="84"/>
  <c r="O68" i="84"/>
  <c r="BU71" i="84"/>
  <c r="BM71" i="84"/>
  <c r="BR71" i="84" s="1"/>
  <c r="BS71" i="84"/>
  <c r="BQ72" i="84"/>
  <c r="BC73" i="84"/>
  <c r="R76" i="84"/>
  <c r="P76" i="84"/>
  <c r="O76" i="84"/>
  <c r="N80" i="84"/>
  <c r="S80" i="84"/>
  <c r="R80" i="84"/>
  <c r="AY83" i="84"/>
  <c r="AX83" i="84"/>
  <c r="BC83" i="84"/>
  <c r="BB83" i="84"/>
  <c r="O85" i="84"/>
  <c r="BM94" i="84"/>
  <c r="BR94" i="84" s="1"/>
  <c r="BT94" i="84"/>
  <c r="BS94" i="84"/>
  <c r="BQ94" i="84"/>
  <c r="N97" i="84"/>
  <c r="M97" i="84"/>
  <c r="S97" i="84"/>
  <c r="N99" i="84"/>
  <c r="M99" i="84"/>
  <c r="S99" i="84"/>
  <c r="AJ65" i="84"/>
  <c r="BM67" i="84"/>
  <c r="AZ70" i="84"/>
  <c r="BM73" i="84"/>
  <c r="BR73" i="84" s="1"/>
  <c r="BS73" i="84"/>
  <c r="R78" i="84"/>
  <c r="P78" i="84"/>
  <c r="O78" i="84"/>
  <c r="BM80" i="84"/>
  <c r="BQ80" i="84" s="1"/>
  <c r="BS80" i="84"/>
  <c r="BT80" i="84"/>
  <c r="BQ87" i="84"/>
  <c r="R99" i="84"/>
  <c r="AI87" i="84"/>
  <c r="AH87" i="84"/>
  <c r="AG87" i="84"/>
  <c r="AK87" i="84"/>
  <c r="BM92" i="84"/>
  <c r="BT92" i="84" s="1"/>
  <c r="BS92" i="84"/>
  <c r="BR92" i="84"/>
  <c r="BQ92" i="84"/>
  <c r="BQ64" i="84"/>
  <c r="AG65" i="84"/>
  <c r="BQ65" i="84"/>
  <c r="K67" i="84"/>
  <c r="P68" i="84"/>
  <c r="AI70" i="84"/>
  <c r="AG70" i="84"/>
  <c r="BA70" i="84"/>
  <c r="AC71" i="84"/>
  <c r="AJ71" i="84" s="1"/>
  <c r="AX71" i="84"/>
  <c r="BQ71" i="84"/>
  <c r="AW73" i="84"/>
  <c r="AZ74" i="84"/>
  <c r="BR74" i="84"/>
  <c r="Q76" i="84"/>
  <c r="BP76" i="84"/>
  <c r="BM77" i="84"/>
  <c r="BS77" i="84"/>
  <c r="BR77" i="84"/>
  <c r="BQ78" i="84"/>
  <c r="O80" i="84"/>
  <c r="BQ81" i="84"/>
  <c r="BU81" i="84"/>
  <c r="BM81" i="84"/>
  <c r="BT81" i="84"/>
  <c r="BR81" i="84"/>
  <c r="O83" i="84"/>
  <c r="AF85" i="84"/>
  <c r="AJ87" i="84"/>
  <c r="M89" i="84"/>
  <c r="N91" i="84"/>
  <c r="M91" i="84"/>
  <c r="N93" i="84"/>
  <c r="M93" i="84"/>
  <c r="BU82" i="84"/>
  <c r="BM82" i="84"/>
  <c r="BQ82" i="84" s="1"/>
  <c r="BT82" i="84"/>
  <c r="BS82" i="84"/>
  <c r="R85" i="84"/>
  <c r="Q85" i="84"/>
  <c r="P85" i="84"/>
  <c r="K85" i="84"/>
  <c r="S85" i="84" s="1"/>
  <c r="AZ85" i="84"/>
  <c r="K71" i="84"/>
  <c r="K73" i="84"/>
  <c r="K75" i="84"/>
  <c r="K77" i="84"/>
  <c r="K79" i="84"/>
  <c r="AI83" i="84"/>
  <c r="AH83" i="84"/>
  <c r="AG83" i="84"/>
  <c r="BM88" i="84"/>
  <c r="BT88" i="84"/>
  <c r="BS88" i="84"/>
  <c r="R97" i="84"/>
  <c r="AI85" i="84"/>
  <c r="AH85" i="84"/>
  <c r="AG85" i="84"/>
  <c r="AY87" i="84"/>
  <c r="AX87" i="84"/>
  <c r="AW87" i="84"/>
  <c r="AX80" i="84"/>
  <c r="AI81" i="84"/>
  <c r="AG81" i="84"/>
  <c r="AY81" i="84"/>
  <c r="AK82" i="84"/>
  <c r="AC82" i="84"/>
  <c r="AI82" i="84"/>
  <c r="R83" i="84"/>
  <c r="Q83" i="84"/>
  <c r="P83" i="84"/>
  <c r="AK83" i="84"/>
  <c r="AJ85" i="84"/>
  <c r="BQ85" i="84"/>
  <c r="BM85" i="84"/>
  <c r="R89" i="84"/>
  <c r="BM90" i="84"/>
  <c r="BS90" i="84"/>
  <c r="BM98" i="84"/>
  <c r="BT98" i="84"/>
  <c r="BS98" i="84"/>
  <c r="BR98" i="84"/>
  <c r="BQ98" i="84"/>
  <c r="R93" i="84"/>
  <c r="N95" i="84"/>
  <c r="M95" i="84"/>
  <c r="AK96" i="84"/>
  <c r="BU96" i="84"/>
  <c r="BM96" i="84"/>
  <c r="BT96" i="84" s="1"/>
  <c r="BS96" i="84"/>
  <c r="BM100" i="84"/>
  <c r="BT100" i="84"/>
  <c r="BS100" i="84"/>
  <c r="AC89" i="84"/>
  <c r="AK89" i="84" s="1"/>
  <c r="BB89" i="84"/>
  <c r="AC91" i="84"/>
  <c r="AK91" i="84"/>
  <c r="BB91" i="84"/>
  <c r="AC93" i="84"/>
  <c r="AG93" i="84" s="1"/>
  <c r="AK93" i="84"/>
  <c r="BB93" i="84"/>
  <c r="AC95" i="84"/>
  <c r="AK95" i="84"/>
  <c r="BB95" i="84"/>
  <c r="AC97" i="84"/>
  <c r="AG97" i="84" s="1"/>
  <c r="BB97" i="84"/>
  <c r="AC99" i="84"/>
  <c r="AK99" i="84"/>
  <c r="BB99" i="84"/>
  <c r="BC89" i="84"/>
  <c r="BC91" i="84"/>
  <c r="BC93" i="84"/>
  <c r="BC95" i="84"/>
  <c r="BC97" i="84"/>
  <c r="BC99" i="84"/>
  <c r="AZ82" i="84"/>
  <c r="AI84" i="84"/>
  <c r="AZ84" i="84"/>
  <c r="R86" i="84"/>
  <c r="AI86" i="84"/>
  <c r="AZ86" i="84"/>
  <c r="BM87" i="84"/>
  <c r="BU87" i="84"/>
  <c r="R88" i="84"/>
  <c r="AI88" i="84"/>
  <c r="AZ88" i="84"/>
  <c r="BM89" i="84"/>
  <c r="BU89" i="84"/>
  <c r="R90" i="84"/>
  <c r="AI90" i="84"/>
  <c r="AZ90" i="84"/>
  <c r="BM91" i="84"/>
  <c r="BU91" i="84" s="1"/>
  <c r="R92" i="84"/>
  <c r="AI92" i="84"/>
  <c r="AZ92" i="84"/>
  <c r="BM93" i="84"/>
  <c r="BU93" i="84" s="1"/>
  <c r="AI94" i="84"/>
  <c r="AZ94" i="84"/>
  <c r="BM95" i="84"/>
  <c r="BQ95" i="84" s="1"/>
  <c r="BU95" i="84"/>
  <c r="AI96" i="84"/>
  <c r="AZ96" i="84"/>
  <c r="BM97" i="84"/>
  <c r="BU97" i="84" s="1"/>
  <c r="R98" i="84"/>
  <c r="AI98" i="84"/>
  <c r="BM99" i="84"/>
  <c r="BU99" i="84"/>
  <c r="R100" i="84"/>
  <c r="AI100" i="84"/>
  <c r="S86" i="84"/>
  <c r="S88" i="84"/>
  <c r="O89" i="84"/>
  <c r="AW89" i="84"/>
  <c r="S90" i="84"/>
  <c r="O91" i="84"/>
  <c r="AW91" i="84"/>
  <c r="S92" i="84"/>
  <c r="O93" i="84"/>
  <c r="AW93" i="84"/>
  <c r="S94" i="84"/>
  <c r="O95" i="84"/>
  <c r="AW95" i="84"/>
  <c r="S96" i="84"/>
  <c r="O97" i="84"/>
  <c r="AW97" i="84"/>
  <c r="BA98" i="84"/>
  <c r="O99" i="84"/>
  <c r="AW99" i="84"/>
  <c r="K100" i="84"/>
  <c r="AJ100" i="84"/>
  <c r="BA100" i="84"/>
  <c r="AC84" i="84"/>
  <c r="AC86" i="84"/>
  <c r="AC88" i="84"/>
  <c r="P89" i="84"/>
  <c r="AX89" i="84"/>
  <c r="AC90" i="84"/>
  <c r="AK90" i="84" s="1"/>
  <c r="P91" i="84"/>
  <c r="AX91" i="84"/>
  <c r="AC92" i="84"/>
  <c r="P93" i="84"/>
  <c r="AX93" i="84"/>
  <c r="AC94" i="84"/>
  <c r="AK94" i="84" s="1"/>
  <c r="P95" i="84"/>
  <c r="AG95" i="84"/>
  <c r="AX95" i="84"/>
  <c r="AC96" i="84"/>
  <c r="BB96" i="84"/>
  <c r="P97" i="84"/>
  <c r="AC98" i="84"/>
  <c r="AK98" i="84" s="1"/>
  <c r="P99" i="84"/>
  <c r="AG99" i="84"/>
  <c r="AC100" i="84"/>
  <c r="M86" i="84"/>
  <c r="M88" i="84"/>
  <c r="Q89" i="84"/>
  <c r="AH89" i="84"/>
  <c r="M90" i="84"/>
  <c r="Q91" i="84"/>
  <c r="M92" i="84"/>
  <c r="Q93" i="84"/>
  <c r="AH93" i="84"/>
  <c r="M94" i="84"/>
  <c r="Q95" i="84"/>
  <c r="AH95" i="84"/>
  <c r="M96" i="84"/>
  <c r="Q97" i="84"/>
  <c r="AY97" i="84"/>
  <c r="M98" i="84"/>
  <c r="AU98" i="84"/>
  <c r="AZ98" i="84" s="1"/>
  <c r="Q99" i="84"/>
  <c r="AY99" i="84"/>
  <c r="AU100" i="84"/>
  <c r="BB100" i="84" s="1"/>
  <c r="S37" i="82"/>
  <c r="R37" i="82"/>
  <c r="M33" i="82"/>
  <c r="O33" i="82"/>
  <c r="N33" i="82"/>
  <c r="K24" i="82"/>
  <c r="R24" i="82" s="1"/>
  <c r="K25" i="82"/>
  <c r="P25" i="82" s="1"/>
  <c r="P12" i="82"/>
  <c r="P17" i="82"/>
  <c r="R23" i="82"/>
  <c r="Q12" i="82"/>
  <c r="N17" i="82"/>
  <c r="O21" i="82"/>
  <c r="M23" i="82"/>
  <c r="O17" i="82"/>
  <c r="O23" i="82"/>
  <c r="P37" i="82"/>
  <c r="Q37" i="82"/>
  <c r="AX12" i="82"/>
  <c r="AW12" i="82"/>
  <c r="AY12" i="82"/>
  <c r="BP11" i="82"/>
  <c r="BU11" i="82"/>
  <c r="BO11" i="82"/>
  <c r="CH10" i="82"/>
  <c r="CG10" i="82"/>
  <c r="CI10" i="82"/>
  <c r="N14" i="82"/>
  <c r="M14" i="82"/>
  <c r="R14" i="82"/>
  <c r="P14" i="82"/>
  <c r="N10" i="82"/>
  <c r="M10" i="82"/>
  <c r="AF13" i="82"/>
  <c r="AK13" i="82"/>
  <c r="AE13" i="82"/>
  <c r="CF4" i="82"/>
  <c r="Q8" i="82"/>
  <c r="AY8" i="82"/>
  <c r="AH9" i="82"/>
  <c r="AW10" i="82"/>
  <c r="CJ10" i="82"/>
  <c r="M12" i="82"/>
  <c r="AZ12" i="82"/>
  <c r="BO13" i="82"/>
  <c r="Q14" i="82"/>
  <c r="BQ14" i="82"/>
  <c r="K15" i="82"/>
  <c r="P15" i="82" s="1"/>
  <c r="AE16" i="82"/>
  <c r="AJ16" i="82"/>
  <c r="BA16" i="82"/>
  <c r="CH16" i="82"/>
  <c r="CK20" i="82"/>
  <c r="CI20" i="82"/>
  <c r="CM20" i="82"/>
  <c r="CJ20" i="82"/>
  <c r="AX22" i="82"/>
  <c r="AW22" i="82"/>
  <c r="CL23" i="82"/>
  <c r="CJ23" i="82"/>
  <c r="CI23" i="82"/>
  <c r="CM23" i="82"/>
  <c r="CK23" i="82"/>
  <c r="N32" i="82"/>
  <c r="M32" i="82"/>
  <c r="BP33" i="82"/>
  <c r="BO33" i="82"/>
  <c r="BU33" i="82"/>
  <c r="BP38" i="82"/>
  <c r="BO38" i="82"/>
  <c r="R10" i="82"/>
  <c r="AX10" i="82"/>
  <c r="BT11" i="82"/>
  <c r="N12" i="82"/>
  <c r="AJ13" i="82"/>
  <c r="AX13" i="82"/>
  <c r="BP13" i="82"/>
  <c r="BM15" i="82"/>
  <c r="BU15" i="82" s="1"/>
  <c r="BQ15" i="82"/>
  <c r="BT15" i="82"/>
  <c r="CI16" i="82"/>
  <c r="AC17" i="82"/>
  <c r="AK17" i="82" s="1"/>
  <c r="BO17" i="82"/>
  <c r="BP17" i="82"/>
  <c r="CE18" i="82"/>
  <c r="CI18" i="82" s="1"/>
  <c r="CK18" i="82"/>
  <c r="AU20" i="82"/>
  <c r="BC20" i="82" s="1"/>
  <c r="BA20" i="82"/>
  <c r="BP22" i="82"/>
  <c r="BO22" i="82"/>
  <c r="BU22" i="82"/>
  <c r="BT22" i="82"/>
  <c r="CG23" i="82"/>
  <c r="AG32" i="82"/>
  <c r="AF32" i="82"/>
  <c r="AE32" i="82"/>
  <c r="AK32" i="82"/>
  <c r="AJ32" i="82"/>
  <c r="N49" i="82"/>
  <c r="M49" i="82"/>
  <c r="S49" i="82"/>
  <c r="P49" i="82"/>
  <c r="AW14" i="82"/>
  <c r="BB14" i="82"/>
  <c r="CH20" i="82"/>
  <c r="CG20" i="82"/>
  <c r="AC23" i="82"/>
  <c r="AI23" i="82"/>
  <c r="AV4" i="82"/>
  <c r="K8" i="82"/>
  <c r="BA8" i="82"/>
  <c r="Q9" i="82"/>
  <c r="CE9" i="82"/>
  <c r="CM9" i="82" s="1"/>
  <c r="AY10" i="82"/>
  <c r="BS10" i="82"/>
  <c r="CM10" i="82"/>
  <c r="AU11" i="82"/>
  <c r="O12" i="82"/>
  <c r="AI12" i="82"/>
  <c r="BC12" i="82"/>
  <c r="K13" i="82"/>
  <c r="O13" i="82" s="1"/>
  <c r="AY13" i="82"/>
  <c r="BQ13" i="82"/>
  <c r="CK13" i="82"/>
  <c r="AC14" i="82"/>
  <c r="AH14" i="82" s="1"/>
  <c r="AY14" i="82"/>
  <c r="O15" i="82"/>
  <c r="AF16" i="82"/>
  <c r="BR16" i="82"/>
  <c r="BM16" i="82"/>
  <c r="BT16" i="82" s="1"/>
  <c r="K22" i="82"/>
  <c r="P22" i="82" s="1"/>
  <c r="Q22" i="82"/>
  <c r="R22" i="82"/>
  <c r="BR22" i="82"/>
  <c r="AX25" i="82"/>
  <c r="BC25" i="82"/>
  <c r="AW25" i="82"/>
  <c r="BM36" i="82"/>
  <c r="BT36" i="82" s="1"/>
  <c r="BS36" i="82"/>
  <c r="BQ36" i="82"/>
  <c r="AD4" i="82"/>
  <c r="AC8" i="82"/>
  <c r="AH8" i="82" s="1"/>
  <c r="BS8" i="82"/>
  <c r="CK8" i="82"/>
  <c r="AU9" i="82"/>
  <c r="BB9" i="82" s="1"/>
  <c r="O10" i="82"/>
  <c r="K11" i="82"/>
  <c r="R11" i="82" s="1"/>
  <c r="BQ11" i="82"/>
  <c r="CJ11" i="82"/>
  <c r="BM12" i="82"/>
  <c r="BT12" i="82" s="1"/>
  <c r="AG13" i="82"/>
  <c r="AZ13" i="82"/>
  <c r="AZ14" i="82"/>
  <c r="CE14" i="82"/>
  <c r="BB15" i="82"/>
  <c r="AW15" i="82"/>
  <c r="BR15" i="82"/>
  <c r="R17" i="82"/>
  <c r="M17" i="82"/>
  <c r="AH17" i="82"/>
  <c r="BR17" i="82"/>
  <c r="K19" i="82"/>
  <c r="R19" i="82" s="1"/>
  <c r="Q19" i="82"/>
  <c r="BQ19" i="82"/>
  <c r="BM19" i="82"/>
  <c r="BT19" i="82" s="1"/>
  <c r="BS19" i="82"/>
  <c r="BQ22" i="82"/>
  <c r="BP42" i="82"/>
  <c r="BO42" i="82"/>
  <c r="BT44" i="82"/>
  <c r="BU44" i="82"/>
  <c r="BS44" i="82"/>
  <c r="BR44" i="82"/>
  <c r="BQ44" i="82"/>
  <c r="BM44" i="82"/>
  <c r="BP46" i="82"/>
  <c r="BO46" i="82"/>
  <c r="P10" i="82"/>
  <c r="BB10" i="82"/>
  <c r="BR11" i="82"/>
  <c r="R12" i="82"/>
  <c r="AH13" i="82"/>
  <c r="BB13" i="82"/>
  <c r="BT13" i="82"/>
  <c r="BC14" i="82"/>
  <c r="BS15" i="82"/>
  <c r="AI17" i="82"/>
  <c r="BT17" i="82"/>
  <c r="BP20" i="82"/>
  <c r="BO20" i="82"/>
  <c r="AF63" i="82"/>
  <c r="AH63" i="82"/>
  <c r="AE63" i="82"/>
  <c r="AK63" i="82"/>
  <c r="AE66" i="82"/>
  <c r="AK66" i="82"/>
  <c r="AH66" i="82"/>
  <c r="AF66" i="82"/>
  <c r="BM8" i="82"/>
  <c r="BU8" i="82" s="1"/>
  <c r="AJ9" i="82"/>
  <c r="Q10" i="82"/>
  <c r="CL10" i="82"/>
  <c r="BS11" i="82"/>
  <c r="BB12" i="82"/>
  <c r="AI13" i="82"/>
  <c r="BC13" i="82"/>
  <c r="BU13" i="82"/>
  <c r="S14" i="82"/>
  <c r="O14" i="82"/>
  <c r="BO14" i="82"/>
  <c r="BT14" i="82"/>
  <c r="CE15" i="82"/>
  <c r="CL15" i="82" s="1"/>
  <c r="AU17" i="82"/>
  <c r="BC17" i="82" s="1"/>
  <c r="BA17" i="82"/>
  <c r="BU17" i="82"/>
  <c r="K18" i="82"/>
  <c r="S18" i="82" s="1"/>
  <c r="AJ20" i="82"/>
  <c r="AK20" i="82"/>
  <c r="AG20" i="82"/>
  <c r="AE20" i="82"/>
  <c r="BP25" i="82"/>
  <c r="BO25" i="82"/>
  <c r="CK28" i="82"/>
  <c r="CE28" i="82"/>
  <c r="CL28" i="82" s="1"/>
  <c r="AC30" i="82"/>
  <c r="AG30" i="82" s="1"/>
  <c r="AI30" i="82"/>
  <c r="AH30" i="82"/>
  <c r="CE8" i="82"/>
  <c r="CJ8" i="82" s="1"/>
  <c r="K9" i="82"/>
  <c r="R9" i="82" s="1"/>
  <c r="S10" i="82"/>
  <c r="BM10" i="82"/>
  <c r="BQ10" i="82" s="1"/>
  <c r="AC12" i="82"/>
  <c r="AG12" i="82" s="1"/>
  <c r="CE13" i="82"/>
  <c r="CM13" i="82" s="1"/>
  <c r="AU16" i="82"/>
  <c r="BB16" i="82" s="1"/>
  <c r="CG16" i="82"/>
  <c r="CJ16" i="82"/>
  <c r="AK24" i="82"/>
  <c r="AJ24" i="82"/>
  <c r="BT25" i="82"/>
  <c r="AX60" i="82"/>
  <c r="AW60" i="82"/>
  <c r="CE24" i="82"/>
  <c r="CM24" i="82" s="1"/>
  <c r="CK24" i="82"/>
  <c r="BB25" i="82"/>
  <c r="AZ25" i="82"/>
  <c r="AY25" i="82"/>
  <c r="BU25" i="82"/>
  <c r="BP26" i="82"/>
  <c r="K27" i="82"/>
  <c r="R27" i="82" s="1"/>
  <c r="AH32" i="82"/>
  <c r="BT33" i="82"/>
  <c r="BS33" i="82"/>
  <c r="BR33" i="82"/>
  <c r="BQ33" i="82"/>
  <c r="K35" i="82"/>
  <c r="S35" i="82" s="1"/>
  <c r="R35" i="82"/>
  <c r="Q35" i="82"/>
  <c r="BB35" i="82"/>
  <c r="BP43" i="82"/>
  <c r="BO43" i="82"/>
  <c r="Q45" i="82"/>
  <c r="K45" i="82"/>
  <c r="R45" i="82" s="1"/>
  <c r="S45" i="82"/>
  <c r="AF49" i="82"/>
  <c r="AE49" i="82"/>
  <c r="AK49" i="82"/>
  <c r="AJ49" i="82"/>
  <c r="AG49" i="82"/>
  <c r="S50" i="82"/>
  <c r="K50" i="82"/>
  <c r="P50" i="82" s="1"/>
  <c r="R50" i="82"/>
  <c r="Q50" i="82"/>
  <c r="O50" i="82"/>
  <c r="N70" i="82"/>
  <c r="M70" i="82"/>
  <c r="BA22" i="82"/>
  <c r="AY22" i="82"/>
  <c r="BU23" i="82"/>
  <c r="BM23" i="82"/>
  <c r="BQ23" i="82" s="1"/>
  <c r="BS23" i="82"/>
  <c r="CH25" i="82"/>
  <c r="CG25" i="82"/>
  <c r="AU26" i="82"/>
  <c r="BB26" i="82" s="1"/>
  <c r="BA26" i="82"/>
  <c r="BQ26" i="82"/>
  <c r="BB27" i="82"/>
  <c r="O29" i="82"/>
  <c r="N29" i="82"/>
  <c r="M29" i="82"/>
  <c r="AX30" i="82"/>
  <c r="AW30" i="82"/>
  <c r="CH36" i="82"/>
  <c r="CG36" i="82"/>
  <c r="BT42" i="82"/>
  <c r="BU42" i="82"/>
  <c r="BS42" i="82"/>
  <c r="BR42" i="82"/>
  <c r="BQ42" i="82"/>
  <c r="BM47" i="82"/>
  <c r="BT47" i="82" s="1"/>
  <c r="BS47" i="82"/>
  <c r="BR47" i="82"/>
  <c r="BQ47" i="82"/>
  <c r="BT50" i="82"/>
  <c r="BM50" i="82"/>
  <c r="BU50" i="82" s="1"/>
  <c r="BS50" i="82"/>
  <c r="BA60" i="82"/>
  <c r="AY60" i="82"/>
  <c r="BB60" i="82"/>
  <c r="BC60" i="82"/>
  <c r="AZ60" i="82"/>
  <c r="K20" i="82"/>
  <c r="R20" i="82" s="1"/>
  <c r="Q20" i="82"/>
  <c r="BT20" i="82"/>
  <c r="BR20" i="82"/>
  <c r="BQ20" i="82"/>
  <c r="AZ22" i="82"/>
  <c r="BB23" i="82"/>
  <c r="AZ23" i="82"/>
  <c r="N24" i="82"/>
  <c r="M24" i="82"/>
  <c r="CJ25" i="82"/>
  <c r="P29" i="82"/>
  <c r="BB30" i="82"/>
  <c r="BA30" i="82"/>
  <c r="AZ30" i="82"/>
  <c r="AY30" i="82"/>
  <c r="CE31" i="82"/>
  <c r="CM31" i="82" s="1"/>
  <c r="CK31" i="82"/>
  <c r="CI33" i="82"/>
  <c r="CH33" i="82"/>
  <c r="CG33" i="82"/>
  <c r="AF35" i="82"/>
  <c r="AE35" i="82"/>
  <c r="CL36" i="82"/>
  <c r="CK36" i="82"/>
  <c r="CJ36" i="82"/>
  <c r="CI36" i="82"/>
  <c r="BP40" i="82"/>
  <c r="BO40" i="82"/>
  <c r="BP41" i="82"/>
  <c r="BO41" i="82"/>
  <c r="Q43" i="82"/>
  <c r="K43" i="82"/>
  <c r="S43" i="82" s="1"/>
  <c r="R43" i="82"/>
  <c r="P43" i="82"/>
  <c r="O43" i="82"/>
  <c r="BQ50" i="82"/>
  <c r="Q58" i="82"/>
  <c r="O58" i="82"/>
  <c r="K58" i="82"/>
  <c r="S58" i="82" s="1"/>
  <c r="R58" i="82"/>
  <c r="AH16" i="82"/>
  <c r="BS17" i="82"/>
  <c r="BS6" i="82" s="1"/>
  <c r="BQ17" i="82"/>
  <c r="AU18" i="82"/>
  <c r="BA18" i="82"/>
  <c r="AI19" i="82"/>
  <c r="AG19" i="82"/>
  <c r="N21" i="82"/>
  <c r="M21" i="82"/>
  <c r="BB22" i="82"/>
  <c r="Q24" i="82"/>
  <c r="O24" i="82"/>
  <c r="AC25" i="82"/>
  <c r="AK25" i="82" s="1"/>
  <c r="AI25" i="82"/>
  <c r="CI25" i="82"/>
  <c r="AY26" i="82"/>
  <c r="AF27" i="82"/>
  <c r="AE27" i="82"/>
  <c r="BC30" i="82"/>
  <c r="CJ33" i="82"/>
  <c r="AJ35" i="82"/>
  <c r="AI35" i="82"/>
  <c r="AH35" i="82"/>
  <c r="AG35" i="82"/>
  <c r="CM36" i="82"/>
  <c r="BP37" i="82"/>
  <c r="BO37" i="82"/>
  <c r="BT40" i="82"/>
  <c r="BU40" i="82"/>
  <c r="BS40" i="82"/>
  <c r="BR40" i="82"/>
  <c r="BQ40" i="82"/>
  <c r="BR41" i="82"/>
  <c r="N48" i="82"/>
  <c r="AZ55" i="82"/>
  <c r="AY55" i="82"/>
  <c r="BC55" i="82"/>
  <c r="AU55" i="82"/>
  <c r="BB55" i="82"/>
  <c r="BA55" i="82"/>
  <c r="M57" i="82"/>
  <c r="S57" i="82"/>
  <c r="P57" i="82"/>
  <c r="N57" i="82"/>
  <c r="P58" i="82"/>
  <c r="Q65" i="82"/>
  <c r="P65" i="82"/>
  <c r="K65" i="82"/>
  <c r="O65" i="82" s="1"/>
  <c r="BP75" i="82"/>
  <c r="BO75" i="82"/>
  <c r="BR75" i="82"/>
  <c r="N80" i="82"/>
  <c r="CL16" i="82"/>
  <c r="BQ18" i="82"/>
  <c r="AF19" i="82"/>
  <c r="CH19" i="82"/>
  <c r="CM19" i="82"/>
  <c r="BS20" i="82"/>
  <c r="P21" i="82"/>
  <c r="BM21" i="82"/>
  <c r="BS21" i="82"/>
  <c r="CI21" i="82"/>
  <c r="AJ22" i="82"/>
  <c r="AH22" i="82"/>
  <c r="AG22" i="82"/>
  <c r="BC22" i="82"/>
  <c r="AW23" i="82"/>
  <c r="BT23" i="82"/>
  <c r="P24" i="82"/>
  <c r="AZ26" i="82"/>
  <c r="CE26" i="82"/>
  <c r="CK26" i="82"/>
  <c r="AJ27" i="82"/>
  <c r="AI27" i="82"/>
  <c r="AH27" i="82"/>
  <c r="AG27" i="82"/>
  <c r="BM28" i="82"/>
  <c r="BT28" i="82" s="1"/>
  <c r="BS28" i="82"/>
  <c r="R29" i="82"/>
  <c r="BQ30" i="82"/>
  <c r="BP30" i="82"/>
  <c r="BO30" i="82"/>
  <c r="AK35" i="82"/>
  <c r="O37" i="82"/>
  <c r="N37" i="82"/>
  <c r="M37" i="82"/>
  <c r="BQ37" i="82"/>
  <c r="BP39" i="82"/>
  <c r="BO39" i="82"/>
  <c r="Q41" i="82"/>
  <c r="K41" i="82"/>
  <c r="O48" i="82"/>
  <c r="BS25" i="82"/>
  <c r="BQ25" i="82"/>
  <c r="BT26" i="82"/>
  <c r="BR26" i="82"/>
  <c r="R32" i="82"/>
  <c r="Q32" i="82"/>
  <c r="P32" i="82"/>
  <c r="O32" i="82"/>
  <c r="AU33" i="82"/>
  <c r="BA33" i="82"/>
  <c r="AY35" i="82"/>
  <c r="AX35" i="82"/>
  <c r="AW35" i="82"/>
  <c r="BT38" i="82"/>
  <c r="BU38" i="82"/>
  <c r="BS38" i="82"/>
  <c r="BR38" i="82"/>
  <c r="BQ38" i="82"/>
  <c r="BT46" i="82"/>
  <c r="BQ46" i="82"/>
  <c r="BU46" i="82"/>
  <c r="BS46" i="82"/>
  <c r="BR46" i="82"/>
  <c r="BP59" i="82"/>
  <c r="BU59" i="82"/>
  <c r="BO59" i="82"/>
  <c r="BQ63" i="82"/>
  <c r="BP63" i="82"/>
  <c r="BO63" i="82"/>
  <c r="BU63" i="82"/>
  <c r="BT63" i="82"/>
  <c r="BR63" i="82"/>
  <c r="BR25" i="82"/>
  <c r="AY27" i="82"/>
  <c r="AX27" i="82"/>
  <c r="AW27" i="82"/>
  <c r="S32" i="82"/>
  <c r="AZ35" i="82"/>
  <c r="CH37" i="82"/>
  <c r="CG37" i="82"/>
  <c r="Q39" i="82"/>
  <c r="K39" i="82"/>
  <c r="BP45" i="82"/>
  <c r="BQ45" i="82"/>
  <c r="BO45" i="82"/>
  <c r="BP51" i="82"/>
  <c r="BO51" i="82"/>
  <c r="N60" i="82"/>
  <c r="M60" i="82"/>
  <c r="AX62" i="82"/>
  <c r="AW62" i="82"/>
  <c r="BC62" i="82"/>
  <c r="AZ62" i="82"/>
  <c r="AC21" i="82"/>
  <c r="AK21" i="82" s="1"/>
  <c r="CE22" i="82"/>
  <c r="CI22" i="82" s="1"/>
  <c r="AU24" i="82"/>
  <c r="AY24" i="82" s="1"/>
  <c r="BT24" i="82"/>
  <c r="K26" i="82"/>
  <c r="BM27" i="82"/>
  <c r="BU27" i="82" s="1"/>
  <c r="Q28" i="82"/>
  <c r="AH28" i="82"/>
  <c r="AC29" i="82"/>
  <c r="AG29" i="82" s="1"/>
  <c r="BS29" i="82"/>
  <c r="CJ29" i="82"/>
  <c r="CE30" i="82"/>
  <c r="CM30" i="82" s="1"/>
  <c r="AI31" i="82"/>
  <c r="AZ31" i="82"/>
  <c r="AU32" i="82"/>
  <c r="BC32" i="82" s="1"/>
  <c r="CK32" i="82"/>
  <c r="P33" i="82"/>
  <c r="K34" i="82"/>
  <c r="S34" i="82" s="1"/>
  <c r="BA34" i="82"/>
  <c r="BR34" i="82"/>
  <c r="BU35" i="82"/>
  <c r="Q36" i="82"/>
  <c r="AH36" i="82"/>
  <c r="BS37" i="82"/>
  <c r="CM37" i="82"/>
  <c r="BC38" i="82"/>
  <c r="AU38" i="82"/>
  <c r="AY38" i="82" s="1"/>
  <c r="BU39" i="82"/>
  <c r="BC40" i="82"/>
  <c r="AU40" i="82"/>
  <c r="AY40" i="82"/>
  <c r="BU41" i="82"/>
  <c r="BC42" i="82"/>
  <c r="AU42" i="82"/>
  <c r="AY42" i="82"/>
  <c r="BU43" i="82"/>
  <c r="BC44" i="82"/>
  <c r="AU44" i="82"/>
  <c r="AY44" i="82"/>
  <c r="BU45" i="82"/>
  <c r="BC46" i="82"/>
  <c r="AU46" i="82"/>
  <c r="AY46" i="82"/>
  <c r="AK47" i="82"/>
  <c r="P48" i="82"/>
  <c r="AU48" i="82"/>
  <c r="BC48" i="82" s="1"/>
  <c r="BA48" i="82"/>
  <c r="BU48" i="82"/>
  <c r="BP53" i="82"/>
  <c r="BO53" i="82"/>
  <c r="M55" i="82"/>
  <c r="N55" i="82"/>
  <c r="BS60" i="82"/>
  <c r="BM60" i="82"/>
  <c r="BQ62" i="82"/>
  <c r="BP62" i="82"/>
  <c r="BO62" i="82"/>
  <c r="N67" i="82"/>
  <c r="M67" i="82"/>
  <c r="BS73" i="82"/>
  <c r="BQ73" i="82"/>
  <c r="BM73" i="82"/>
  <c r="BT73" i="82"/>
  <c r="BU73" i="82"/>
  <c r="AH87" i="82"/>
  <c r="AF87" i="82"/>
  <c r="AE87" i="82"/>
  <c r="AK87" i="82"/>
  <c r="AJ87" i="82"/>
  <c r="AG87" i="82"/>
  <c r="AK96" i="82"/>
  <c r="AG96" i="82"/>
  <c r="AF96" i="82"/>
  <c r="AE96" i="82"/>
  <c r="BC21" i="82"/>
  <c r="S23" i="82"/>
  <c r="AC26" i="82"/>
  <c r="CE27" i="82"/>
  <c r="CM27" i="82" s="1"/>
  <c r="AU29" i="82"/>
  <c r="BB29" i="82" s="1"/>
  <c r="K31" i="82"/>
  <c r="R31" i="82" s="1"/>
  <c r="BM32" i="82"/>
  <c r="AC34" i="82"/>
  <c r="AJ34" i="82" s="1"/>
  <c r="CE35" i="82"/>
  <c r="AU37" i="82"/>
  <c r="BT37" i="82"/>
  <c r="K38" i="82"/>
  <c r="O38" i="82" s="1"/>
  <c r="AH38" i="82"/>
  <c r="K40" i="82"/>
  <c r="O40" i="82" s="1"/>
  <c r="AH40" i="82"/>
  <c r="K42" i="82"/>
  <c r="AH42" i="82"/>
  <c r="K44" i="82"/>
  <c r="K46" i="82"/>
  <c r="AY47" i="82"/>
  <c r="AJ48" i="82"/>
  <c r="AH48" i="82"/>
  <c r="BT53" i="82"/>
  <c r="BU53" i="82"/>
  <c r="BR53" i="82"/>
  <c r="BQ53" i="82"/>
  <c r="O55" i="82"/>
  <c r="BP55" i="82"/>
  <c r="BU55" i="82"/>
  <c r="BC57" i="82"/>
  <c r="AU57" i="82"/>
  <c r="AZ57" i="82" s="1"/>
  <c r="BA57" i="82"/>
  <c r="AJ59" i="82"/>
  <c r="AK59" i="82"/>
  <c r="AG59" i="82"/>
  <c r="AF59" i="82"/>
  <c r="AE59" i="82"/>
  <c r="BU60" i="82"/>
  <c r="AW61" i="82"/>
  <c r="AX61" i="82"/>
  <c r="BC61" i="82"/>
  <c r="BR73" i="82"/>
  <c r="K28" i="82"/>
  <c r="R28" i="82" s="1"/>
  <c r="AJ28" i="82"/>
  <c r="BA28" i="82"/>
  <c r="BM29" i="82"/>
  <c r="BT29" i="82" s="1"/>
  <c r="CL29" i="82"/>
  <c r="Q30" i="82"/>
  <c r="AC31" i="82"/>
  <c r="AK31" i="82" s="1"/>
  <c r="BB31" i="82"/>
  <c r="BS31" i="82"/>
  <c r="CE32" i="82"/>
  <c r="CL32" i="82" s="1"/>
  <c r="R33" i="82"/>
  <c r="AI33" i="82"/>
  <c r="AU34" i="82"/>
  <c r="BB34" i="82" s="1"/>
  <c r="BT34" i="82"/>
  <c r="CK34" i="82"/>
  <c r="K36" i="82"/>
  <c r="R36" i="82" s="1"/>
  <c r="AJ36" i="82"/>
  <c r="BA36" i="82"/>
  <c r="Q49" i="82"/>
  <c r="O49" i="82"/>
  <c r="AJ50" i="82"/>
  <c r="AH50" i="82"/>
  <c r="BT51" i="82"/>
  <c r="BU51" i="82"/>
  <c r="BR51" i="82"/>
  <c r="BQ51" i="82"/>
  <c r="S55" i="82"/>
  <c r="AE56" i="82"/>
  <c r="AH56" i="82"/>
  <c r="AJ56" i="82"/>
  <c r="AG56" i="82"/>
  <c r="AF56" i="82"/>
  <c r="N61" i="82"/>
  <c r="M61" i="82"/>
  <c r="S61" i="82"/>
  <c r="AF62" i="82"/>
  <c r="AE62" i="82"/>
  <c r="S67" i="82"/>
  <c r="K68" i="82"/>
  <c r="R68" i="82" s="1"/>
  <c r="S68" i="82"/>
  <c r="Q68" i="82"/>
  <c r="BB71" i="82"/>
  <c r="AZ71" i="82"/>
  <c r="AU71" i="82"/>
  <c r="BA71" i="82"/>
  <c r="BC71" i="82"/>
  <c r="BS77" i="82"/>
  <c r="BT77" i="82"/>
  <c r="BR77" i="82"/>
  <c r="BM77" i="82"/>
  <c r="BQ77" i="82" s="1"/>
  <c r="BU77" i="82"/>
  <c r="Q83" i="82"/>
  <c r="K83" i="82"/>
  <c r="S83" i="82" s="1"/>
  <c r="K94" i="82"/>
  <c r="R94" i="82" s="1"/>
  <c r="Q94" i="82"/>
  <c r="AK28" i="82"/>
  <c r="CM29" i="82"/>
  <c r="BC31" i="82"/>
  <c r="S33" i="82"/>
  <c r="BU34" i="82"/>
  <c r="AK36" i="82"/>
  <c r="BU37" i="82"/>
  <c r="CL37" i="82"/>
  <c r="BT39" i="82"/>
  <c r="BT41" i="82"/>
  <c r="BT43" i="82"/>
  <c r="BT45" i="82"/>
  <c r="AJ55" i="82"/>
  <c r="AG55" i="82"/>
  <c r="AF55" i="82"/>
  <c r="AE55" i="82"/>
  <c r="AF57" i="82"/>
  <c r="AE57" i="82"/>
  <c r="BQ57" i="82"/>
  <c r="BM57" i="82"/>
  <c r="BU57" i="82"/>
  <c r="BS57" i="82"/>
  <c r="BM58" i="82"/>
  <c r="BT58" i="82" s="1"/>
  <c r="BS58" i="82"/>
  <c r="S60" i="82"/>
  <c r="O60" i="82"/>
  <c r="Q60" i="82"/>
  <c r="R60" i="82"/>
  <c r="P60" i="82"/>
  <c r="AW63" i="82"/>
  <c r="AZ63" i="82"/>
  <c r="AX63" i="82"/>
  <c r="BC63" i="82"/>
  <c r="AK67" i="82"/>
  <c r="AJ67" i="82"/>
  <c r="AI67" i="82"/>
  <c r="AH67" i="82"/>
  <c r="AC67" i="82"/>
  <c r="AU28" i="82"/>
  <c r="AY28" i="82" s="1"/>
  <c r="K30" i="82"/>
  <c r="S30" i="82" s="1"/>
  <c r="BM31" i="82"/>
  <c r="BU31" i="82" s="1"/>
  <c r="AC33" i="82"/>
  <c r="CE34" i="82"/>
  <c r="CJ34" i="82" s="1"/>
  <c r="AU36" i="82"/>
  <c r="AY36" i="82" s="1"/>
  <c r="BA38" i="82"/>
  <c r="AU39" i="82"/>
  <c r="AY39" i="82" s="1"/>
  <c r="BA40" i="82"/>
  <c r="AY41" i="82"/>
  <c r="BC41" i="82"/>
  <c r="AU41" i="82"/>
  <c r="O42" i="82"/>
  <c r="BA42" i="82"/>
  <c r="BC43" i="82"/>
  <c r="AU43" i="82"/>
  <c r="AY43" i="82" s="1"/>
  <c r="AG44" i="82"/>
  <c r="BA44" i="82"/>
  <c r="AY45" i="82"/>
  <c r="AU45" i="82"/>
  <c r="O46" i="82"/>
  <c r="AG46" i="82"/>
  <c r="BA46" i="82"/>
  <c r="K47" i="82"/>
  <c r="R47" i="82" s="1"/>
  <c r="AF47" i="82"/>
  <c r="AF48" i="82"/>
  <c r="R49" i="82"/>
  <c r="AE50" i="82"/>
  <c r="Q54" i="82"/>
  <c r="R54" i="82"/>
  <c r="P54" i="82"/>
  <c r="O54" i="82"/>
  <c r="BU54" i="82"/>
  <c r="BM54" i="82"/>
  <c r="AH55" i="82"/>
  <c r="BR55" i="82"/>
  <c r="BA59" i="82"/>
  <c r="AZ59" i="82"/>
  <c r="AY59" i="82"/>
  <c r="BC59" i="82"/>
  <c r="AU59" i="82"/>
  <c r="BB59" i="82"/>
  <c r="AJ60" i="82"/>
  <c r="AG60" i="82"/>
  <c r="AI60" i="82"/>
  <c r="AH60" i="82"/>
  <c r="AC60" i="82"/>
  <c r="AH62" i="82"/>
  <c r="P63" i="82"/>
  <c r="N63" i="82"/>
  <c r="M63" i="82"/>
  <c r="S63" i="82"/>
  <c r="BP64" i="82"/>
  <c r="BO64" i="82"/>
  <c r="AG67" i="82"/>
  <c r="P68" i="82"/>
  <c r="BM80" i="82"/>
  <c r="BT80" i="82"/>
  <c r="BR80" i="82"/>
  <c r="BU80" i="82"/>
  <c r="CI37" i="82"/>
  <c r="BQ39" i="82"/>
  <c r="BQ41" i="82"/>
  <c r="BQ43" i="82"/>
  <c r="S48" i="82"/>
  <c r="R48" i="82"/>
  <c r="Q48" i="82"/>
  <c r="BT48" i="82"/>
  <c r="BR48" i="82"/>
  <c r="BQ48" i="82"/>
  <c r="Q52" i="82"/>
  <c r="R52" i="82"/>
  <c r="P52" i="82"/>
  <c r="O52" i="82"/>
  <c r="BT52" i="82"/>
  <c r="BM52" i="82"/>
  <c r="BU52" i="82"/>
  <c r="N54" i="82"/>
  <c r="AG57" i="82"/>
  <c r="BP66" i="82"/>
  <c r="BO66" i="82"/>
  <c r="BT66" i="82"/>
  <c r="R79" i="82"/>
  <c r="P79" i="82"/>
  <c r="O79" i="82"/>
  <c r="N79" i="82"/>
  <c r="S79" i="82"/>
  <c r="AU47" i="82"/>
  <c r="BC47" i="82"/>
  <c r="AU49" i="82"/>
  <c r="BC49" i="82" s="1"/>
  <c r="AY51" i="82"/>
  <c r="BC51" i="82"/>
  <c r="AU51" i="82"/>
  <c r="BC53" i="82"/>
  <c r="AU53" i="82"/>
  <c r="AY53" i="82" s="1"/>
  <c r="AH57" i="82"/>
  <c r="AE58" i="82"/>
  <c r="AH58" i="82"/>
  <c r="R63" i="82"/>
  <c r="AY63" i="82"/>
  <c r="AY64" i="82"/>
  <c r="AX64" i="82"/>
  <c r="AW64" i="82"/>
  <c r="AF65" i="82"/>
  <c r="AE65" i="82"/>
  <c r="AK65" i="82"/>
  <c r="BU66" i="82"/>
  <c r="AW67" i="82"/>
  <c r="BC67" i="82"/>
  <c r="BB67" i="82"/>
  <c r="AZ67" i="82"/>
  <c r="AX69" i="82"/>
  <c r="AW69" i="82"/>
  <c r="AU82" i="82"/>
  <c r="AZ82" i="82" s="1"/>
  <c r="BA82" i="82"/>
  <c r="AY82" i="82"/>
  <c r="BM49" i="82"/>
  <c r="BT49" i="82" s="1"/>
  <c r="K51" i="82"/>
  <c r="K53" i="82"/>
  <c r="R55" i="82"/>
  <c r="Q55" i="82"/>
  <c r="K56" i="82"/>
  <c r="Q85" i="82"/>
  <c r="O85" i="82"/>
  <c r="S85" i="82"/>
  <c r="R85" i="82"/>
  <c r="K85" i="82"/>
  <c r="P85" i="82"/>
  <c r="K86" i="82"/>
  <c r="R86" i="82"/>
  <c r="Q86" i="82"/>
  <c r="P86" i="82"/>
  <c r="O86" i="82"/>
  <c r="AH89" i="82"/>
  <c r="AF89" i="82"/>
  <c r="AE89" i="82"/>
  <c r="AK89" i="82"/>
  <c r="AJ89" i="82"/>
  <c r="AG89" i="82"/>
  <c r="BU99" i="82"/>
  <c r="R57" i="82"/>
  <c r="Q57" i="82"/>
  <c r="S59" i="82"/>
  <c r="K59" i="82"/>
  <c r="R59" i="82" s="1"/>
  <c r="Q59" i="82"/>
  <c r="BR59" i="82"/>
  <c r="BQ59" i="82"/>
  <c r="BT59" i="82"/>
  <c r="AF61" i="82"/>
  <c r="AE61" i="82"/>
  <c r="BQ61" i="82"/>
  <c r="BP61" i="82"/>
  <c r="BO61" i="82"/>
  <c r="BS69" i="82"/>
  <c r="BQ69" i="82"/>
  <c r="BU69" i="82"/>
  <c r="BT69" i="82"/>
  <c r="BR69" i="82"/>
  <c r="BM69" i="82"/>
  <c r="AC73" i="82"/>
  <c r="AJ73" i="82" s="1"/>
  <c r="AI73" i="82"/>
  <c r="AH85" i="82"/>
  <c r="AF85" i="82"/>
  <c r="AE85" i="82"/>
  <c r="AK85" i="82"/>
  <c r="AJ85" i="82"/>
  <c r="AG85" i="82"/>
  <c r="N97" i="82"/>
  <c r="M97" i="82"/>
  <c r="BC50" i="82"/>
  <c r="AU50" i="82"/>
  <c r="AY50" i="82" s="1"/>
  <c r="O51" i="82"/>
  <c r="BA51" i="82"/>
  <c r="AU52" i="82"/>
  <c r="AY52" i="82" s="1"/>
  <c r="O53" i="82"/>
  <c r="BA53" i="82"/>
  <c r="AU54" i="82"/>
  <c r="P55" i="82"/>
  <c r="BQ55" i="82"/>
  <c r="BT55" i="82"/>
  <c r="P56" i="82"/>
  <c r="BU56" i="82"/>
  <c r="BM56" i="82"/>
  <c r="BT56" i="82"/>
  <c r="O57" i="82"/>
  <c r="O59" i="82"/>
  <c r="BS59" i="82"/>
  <c r="BR61" i="82"/>
  <c r="BT62" i="82"/>
  <c r="AG63" i="82"/>
  <c r="AG64" i="82"/>
  <c r="AF64" i="82"/>
  <c r="AE64" i="82"/>
  <c r="BR64" i="82"/>
  <c r="BQ64" i="82"/>
  <c r="BT64" i="82"/>
  <c r="BS64" i="82"/>
  <c r="O67" i="82"/>
  <c r="R67" i="82"/>
  <c r="Q67" i="82"/>
  <c r="P67" i="82"/>
  <c r="P70" i="82"/>
  <c r="S70" i="82"/>
  <c r="R70" i="82"/>
  <c r="O70" i="82"/>
  <c r="Q70" i="82"/>
  <c r="AY58" i="82"/>
  <c r="R61" i="82"/>
  <c r="AJ61" i="82"/>
  <c r="BB61" i="82"/>
  <c r="BB62" i="82"/>
  <c r="AJ63" i="82"/>
  <c r="BB63" i="82"/>
  <c r="AX65" i="82"/>
  <c r="AG66" i="82"/>
  <c r="BB66" i="82"/>
  <c r="N69" i="82"/>
  <c r="M69" i="82"/>
  <c r="AC71" i="82"/>
  <c r="AH71" i="82" s="1"/>
  <c r="AI71" i="82"/>
  <c r="AJ71" i="82"/>
  <c r="K76" i="82"/>
  <c r="R76" i="82" s="1"/>
  <c r="AK77" i="82"/>
  <c r="AC77" i="82"/>
  <c r="AI77" i="82"/>
  <c r="AH77" i="82"/>
  <c r="AG77" i="82"/>
  <c r="AF81" i="82"/>
  <c r="AE81" i="82"/>
  <c r="AJ81" i="82"/>
  <c r="AH81" i="82"/>
  <c r="AG81" i="82"/>
  <c r="AK81" i="82"/>
  <c r="BU85" i="82"/>
  <c r="BC90" i="82"/>
  <c r="AU90" i="82"/>
  <c r="AZ90" i="82" s="1"/>
  <c r="BA90" i="82"/>
  <c r="AY90" i="82"/>
  <c r="S62" i="82"/>
  <c r="K62" i="82"/>
  <c r="O62" i="82" s="1"/>
  <c r="AJ62" i="82"/>
  <c r="BR62" i="82"/>
  <c r="O63" i="82"/>
  <c r="S64" i="82"/>
  <c r="K64" i="82"/>
  <c r="AJ64" i="82"/>
  <c r="BA64" i="82"/>
  <c r="AZ64" i="82"/>
  <c r="BR66" i="82"/>
  <c r="BQ66" i="82"/>
  <c r="BB69" i="82"/>
  <c r="AZ69" i="82"/>
  <c r="BA69" i="82"/>
  <c r="AY69" i="82"/>
  <c r="P71" i="82"/>
  <c r="O71" i="82"/>
  <c r="N71" i="82"/>
  <c r="P72" i="82"/>
  <c r="R72" i="82"/>
  <c r="Q72" i="82"/>
  <c r="O72" i="82"/>
  <c r="K72" i="82"/>
  <c r="BB75" i="82"/>
  <c r="AZ75" i="82"/>
  <c r="AY75" i="82"/>
  <c r="BA75" i="82"/>
  <c r="AU75" i="82"/>
  <c r="BC75" i="82" s="1"/>
  <c r="S76" i="82"/>
  <c r="S77" i="82"/>
  <c r="P77" i="82"/>
  <c r="N77" i="82"/>
  <c r="AJ77" i="82"/>
  <c r="N78" i="82"/>
  <c r="M78" i="82"/>
  <c r="BC80" i="82"/>
  <c r="BB80" i="82"/>
  <c r="AX80" i="82"/>
  <c r="K84" i="82"/>
  <c r="S84" i="82" s="1"/>
  <c r="Q84" i="82"/>
  <c r="AU56" i="82"/>
  <c r="AY56" i="82" s="1"/>
  <c r="AU58" i="82"/>
  <c r="BB65" i="82"/>
  <c r="BA66" i="82"/>
  <c r="AZ66" i="82"/>
  <c r="S72" i="82"/>
  <c r="BM74" i="82"/>
  <c r="BT74" i="82" s="1"/>
  <c r="BS74" i="82"/>
  <c r="R77" i="82"/>
  <c r="P78" i="82"/>
  <c r="S78" i="82"/>
  <c r="R78" i="82"/>
  <c r="O78" i="82"/>
  <c r="AK79" i="82"/>
  <c r="AC79" i="82"/>
  <c r="AI79" i="82"/>
  <c r="AH79" i="82"/>
  <c r="AJ79" i="82"/>
  <c r="AG79" i="82"/>
  <c r="AK92" i="82"/>
  <c r="AF92" i="82"/>
  <c r="AE92" i="82"/>
  <c r="N95" i="82"/>
  <c r="M95" i="82"/>
  <c r="AG61" i="82"/>
  <c r="AY61" i="82"/>
  <c r="BC65" i="82"/>
  <c r="AJ66" i="82"/>
  <c r="AI66" i="82"/>
  <c r="AG68" i="82"/>
  <c r="AC68" i="82"/>
  <c r="S69" i="82"/>
  <c r="BC69" i="82"/>
  <c r="AC70" i="82"/>
  <c r="AK70" i="82" s="1"/>
  <c r="AI70" i="82"/>
  <c r="M71" i="82"/>
  <c r="AE72" i="82"/>
  <c r="AK72" i="82"/>
  <c r="AJ72" i="82"/>
  <c r="AF72" i="82"/>
  <c r="N73" i="82"/>
  <c r="M73" i="82"/>
  <c r="S73" i="82"/>
  <c r="BB73" i="82"/>
  <c r="AZ73" i="82"/>
  <c r="AY73" i="82"/>
  <c r="BC73" i="82"/>
  <c r="BA73" i="82"/>
  <c r="M77" i="82"/>
  <c r="Q78" i="82"/>
  <c r="AW80" i="82"/>
  <c r="AK84" i="82"/>
  <c r="AF84" i="82"/>
  <c r="AE84" i="82"/>
  <c r="AG84" i="82"/>
  <c r="N91" i="82"/>
  <c r="M91" i="82"/>
  <c r="AJ92" i="82"/>
  <c r="Q93" i="82"/>
  <c r="R93" i="82"/>
  <c r="P93" i="82"/>
  <c r="K93" i="82"/>
  <c r="O93" i="82" s="1"/>
  <c r="P61" i="82"/>
  <c r="AG62" i="82"/>
  <c r="AY62" i="82"/>
  <c r="K66" i="82"/>
  <c r="S66" i="82" s="1"/>
  <c r="AC69" i="82"/>
  <c r="AI69" i="82"/>
  <c r="AG69" i="82"/>
  <c r="BS75" i="82"/>
  <c r="BQ75" i="82"/>
  <c r="BU75" i="82"/>
  <c r="BT75" i="82"/>
  <c r="AU79" i="82"/>
  <c r="BA79" i="82"/>
  <c r="R80" i="82"/>
  <c r="Q80" i="82"/>
  <c r="P80" i="82"/>
  <c r="O80" i="82"/>
  <c r="S80" i="82"/>
  <c r="AK88" i="82"/>
  <c r="AF88" i="82"/>
  <c r="AE88" i="82"/>
  <c r="AK90" i="82"/>
  <c r="AF90" i="82"/>
  <c r="AE90" i="82"/>
  <c r="AG90" i="82"/>
  <c r="AG92" i="82"/>
  <c r="BC94" i="82"/>
  <c r="AU94" i="82"/>
  <c r="BA94" i="82"/>
  <c r="AZ94" i="82"/>
  <c r="AY94" i="82"/>
  <c r="BB94" i="82"/>
  <c r="AK98" i="82"/>
  <c r="AG98" i="82"/>
  <c r="AF98" i="82"/>
  <c r="AE98" i="82"/>
  <c r="R71" i="82"/>
  <c r="BU76" i="82"/>
  <c r="BM76" i="82"/>
  <c r="BT76" i="82" s="1"/>
  <c r="AH83" i="82"/>
  <c r="AF83" i="82"/>
  <c r="AE83" i="82"/>
  <c r="AK86" i="82"/>
  <c r="AF86" i="82"/>
  <c r="AE86" i="82"/>
  <c r="AJ88" i="82"/>
  <c r="AU92" i="82"/>
  <c r="AZ92" i="82" s="1"/>
  <c r="BA92" i="82"/>
  <c r="AY92" i="82"/>
  <c r="Q95" i="82"/>
  <c r="O95" i="82"/>
  <c r="S95" i="82"/>
  <c r="R95" i="82"/>
  <c r="AJ96" i="82"/>
  <c r="BU70" i="82"/>
  <c r="BM70" i="82"/>
  <c r="BT70" i="82"/>
  <c r="R73" i="82"/>
  <c r="N74" i="82"/>
  <c r="M74" i="82"/>
  <c r="AF74" i="82"/>
  <c r="BQ76" i="82"/>
  <c r="BU78" i="82"/>
  <c r="BM78" i="82"/>
  <c r="BT78" i="82"/>
  <c r="AK82" i="82"/>
  <c r="AF82" i="82"/>
  <c r="AE82" i="82"/>
  <c r="AG83" i="82"/>
  <c r="BU83" i="82"/>
  <c r="AJ84" i="82"/>
  <c r="AG86" i="82"/>
  <c r="BC88" i="82"/>
  <c r="AU88" i="82"/>
  <c r="AZ88" i="82" s="1"/>
  <c r="BA88" i="82"/>
  <c r="N89" i="82"/>
  <c r="M89" i="82"/>
  <c r="Q91" i="82"/>
  <c r="O91" i="82"/>
  <c r="S91" i="82"/>
  <c r="R91" i="82"/>
  <c r="S92" i="82"/>
  <c r="K92" i="82"/>
  <c r="R92" i="82"/>
  <c r="Q92" i="82"/>
  <c r="Q97" i="82"/>
  <c r="O97" i="82"/>
  <c r="S97" i="82"/>
  <c r="R97" i="82"/>
  <c r="AJ98" i="82"/>
  <c r="BM68" i="82"/>
  <c r="AX70" i="82"/>
  <c r="BC70" i="82"/>
  <c r="BS71" i="82"/>
  <c r="BQ71" i="82"/>
  <c r="P74" i="82"/>
  <c r="AH74" i="82"/>
  <c r="AC75" i="82"/>
  <c r="AH75" i="82" s="1"/>
  <c r="AI75" i="82"/>
  <c r="AG76" i="82"/>
  <c r="BR76" i="82"/>
  <c r="BB77" i="82"/>
  <c r="AZ77" i="82"/>
  <c r="AY77" i="82"/>
  <c r="BU79" i="82"/>
  <c r="BT79" i="82"/>
  <c r="BS79" i="82"/>
  <c r="BQ79" i="82"/>
  <c r="AI80" i="82"/>
  <c r="AC80" i="82"/>
  <c r="AK80" i="82" s="1"/>
  <c r="AJ80" i="82"/>
  <c r="AJ82" i="82"/>
  <c r="BC86" i="82"/>
  <c r="AU86" i="82"/>
  <c r="AZ86" i="82" s="1"/>
  <c r="BA86" i="82"/>
  <c r="N87" i="82"/>
  <c r="M87" i="82"/>
  <c r="Q89" i="82"/>
  <c r="O89" i="82"/>
  <c r="S89" i="82"/>
  <c r="R89" i="82"/>
  <c r="S90" i="82"/>
  <c r="K90" i="82"/>
  <c r="R90" i="82"/>
  <c r="Q90" i="82"/>
  <c r="P91" i="82"/>
  <c r="O92" i="82"/>
  <c r="BB92" i="82"/>
  <c r="AH93" i="82"/>
  <c r="AF93" i="82"/>
  <c r="AE93" i="82"/>
  <c r="P97" i="82"/>
  <c r="N99" i="82"/>
  <c r="M99" i="82"/>
  <c r="AK100" i="82"/>
  <c r="AG100" i="82"/>
  <c r="AF100" i="82"/>
  <c r="AE100" i="82"/>
  <c r="BQ70" i="82"/>
  <c r="BO71" i="82"/>
  <c r="BM72" i="82"/>
  <c r="BU72" i="82" s="1"/>
  <c r="O74" i="82"/>
  <c r="R75" i="82"/>
  <c r="AF76" i="82"/>
  <c r="BS76" i="82"/>
  <c r="BQ78" i="82"/>
  <c r="BO79" i="82"/>
  <c r="AG82" i="82"/>
  <c r="AJ83" i="82"/>
  <c r="AU84" i="82"/>
  <c r="AY84" i="82" s="1"/>
  <c r="BA84" i="82"/>
  <c r="AZ84" i="82"/>
  <c r="Q87" i="82"/>
  <c r="O87" i="82"/>
  <c r="S87" i="82"/>
  <c r="R87" i="82"/>
  <c r="S88" i="82"/>
  <c r="K88" i="82"/>
  <c r="R88" i="82"/>
  <c r="Q88" i="82"/>
  <c r="P89" i="82"/>
  <c r="O90" i="82"/>
  <c r="AH91" i="82"/>
  <c r="AF91" i="82"/>
  <c r="AE91" i="82"/>
  <c r="P92" i="82"/>
  <c r="AK94" i="82"/>
  <c r="AF94" i="82"/>
  <c r="AE94" i="82"/>
  <c r="Q99" i="82"/>
  <c r="O99" i="82"/>
  <c r="S99" i="82"/>
  <c r="R99" i="82"/>
  <c r="AJ100" i="82"/>
  <c r="BC72" i="82"/>
  <c r="BC74" i="82"/>
  <c r="BC76" i="82"/>
  <c r="BC78" i="82"/>
  <c r="N81" i="82"/>
  <c r="M81" i="82"/>
  <c r="BC93" i="82"/>
  <c r="BC95" i="82"/>
  <c r="BC97" i="82"/>
  <c r="O81" i="82"/>
  <c r="S82" i="82"/>
  <c r="K82" i="82"/>
  <c r="R82" i="82" s="1"/>
  <c r="Q82" i="82"/>
  <c r="BT82" i="82"/>
  <c r="BR82" i="82"/>
  <c r="BQ82" i="82"/>
  <c r="BT84" i="82"/>
  <c r="BR84" i="82"/>
  <c r="BQ84" i="82"/>
  <c r="BT86" i="82"/>
  <c r="BR86" i="82"/>
  <c r="BQ86" i="82"/>
  <c r="BT88" i="82"/>
  <c r="BR88" i="82"/>
  <c r="BQ88" i="82"/>
  <c r="BT90" i="82"/>
  <c r="BR90" i="82"/>
  <c r="BQ90" i="82"/>
  <c r="BT92" i="82"/>
  <c r="BR92" i="82"/>
  <c r="BQ92" i="82"/>
  <c r="BT94" i="82"/>
  <c r="BR94" i="82"/>
  <c r="BQ94" i="82"/>
  <c r="BT96" i="82"/>
  <c r="BR96" i="82"/>
  <c r="BQ96" i="82"/>
  <c r="BT98" i="82"/>
  <c r="BR98" i="82"/>
  <c r="BQ98" i="82"/>
  <c r="BT100" i="82"/>
  <c r="BR100" i="82"/>
  <c r="BQ100" i="82"/>
  <c r="AH95" i="82"/>
  <c r="AF95" i="82"/>
  <c r="AE95" i="82"/>
  <c r="S96" i="82"/>
  <c r="K96" i="82"/>
  <c r="R96" i="82" s="1"/>
  <c r="Q96" i="82"/>
  <c r="AH97" i="82"/>
  <c r="AF97" i="82"/>
  <c r="AE97" i="82"/>
  <c r="S98" i="82"/>
  <c r="K98" i="82"/>
  <c r="R98" i="82" s="1"/>
  <c r="Q98" i="82"/>
  <c r="AH99" i="82"/>
  <c r="AF99" i="82"/>
  <c r="AE99" i="82"/>
  <c r="S100" i="82"/>
  <c r="K100" i="82"/>
  <c r="R100" i="82" s="1"/>
  <c r="Q100" i="82"/>
  <c r="AZ80" i="82"/>
  <c r="AY80" i="82"/>
  <c r="Q81" i="82"/>
  <c r="BS82" i="82"/>
  <c r="BS84" i="82"/>
  <c r="BS86" i="82"/>
  <c r="BS88" i="82"/>
  <c r="BS90" i="82"/>
  <c r="BS92" i="82"/>
  <c r="BS94" i="82"/>
  <c r="BS96" i="82"/>
  <c r="BS98" i="82"/>
  <c r="BS100" i="82"/>
  <c r="AG95" i="82"/>
  <c r="O96" i="82"/>
  <c r="AU96" i="82"/>
  <c r="AZ96" i="82" s="1"/>
  <c r="BA96" i="82"/>
  <c r="AY96" i="82"/>
  <c r="AG97" i="82"/>
  <c r="O98" i="82"/>
  <c r="BC98" i="82"/>
  <c r="AU98" i="82"/>
  <c r="AZ98" i="82" s="1"/>
  <c r="BA98" i="82"/>
  <c r="AG99" i="82"/>
  <c r="O100" i="82"/>
  <c r="BC100" i="82"/>
  <c r="AU100" i="82"/>
  <c r="AZ100" i="82" s="1"/>
  <c r="BA100" i="82"/>
  <c r="AU81" i="82"/>
  <c r="BT81" i="82"/>
  <c r="AH82" i="82"/>
  <c r="AU83" i="82"/>
  <c r="BC83" i="82" s="1"/>
  <c r="BT83" i="82"/>
  <c r="AH84" i="82"/>
  <c r="AU85" i="82"/>
  <c r="AH86" i="82"/>
  <c r="AU87" i="82"/>
  <c r="BT87" i="82"/>
  <c r="AH88" i="82"/>
  <c r="AU89" i="82"/>
  <c r="BC89" i="82" s="1"/>
  <c r="AH90" i="82"/>
  <c r="AU91" i="82"/>
  <c r="BC91" i="82" s="1"/>
  <c r="AH92" i="82"/>
  <c r="AU93" i="82"/>
  <c r="AH94" i="82"/>
  <c r="AU95" i="82"/>
  <c r="AH96" i="82"/>
  <c r="AU97" i="82"/>
  <c r="BT97" i="82"/>
  <c r="AH98" i="82"/>
  <c r="AU99" i="82"/>
  <c r="BC99" i="82" s="1"/>
  <c r="BT99" i="82"/>
  <c r="AH100" i="82"/>
  <c r="BM81" i="82"/>
  <c r="BU81" i="82" s="1"/>
  <c r="AI82" i="82"/>
  <c r="BM83" i="82"/>
  <c r="AI84" i="82"/>
  <c r="BM85" i="82"/>
  <c r="BT85" i="82" s="1"/>
  <c r="AI86" i="82"/>
  <c r="BM87" i="82"/>
  <c r="AI88" i="82"/>
  <c r="BM89" i="82"/>
  <c r="AI90" i="82"/>
  <c r="BM91" i="82"/>
  <c r="AI92" i="82"/>
  <c r="BM93" i="82"/>
  <c r="BT93" i="82" s="1"/>
  <c r="AI94" i="82"/>
  <c r="BM95" i="82"/>
  <c r="BT95" i="82" s="1"/>
  <c r="AI96" i="82"/>
  <c r="BM97" i="82"/>
  <c r="BU97" i="82" s="1"/>
  <c r="AI98" i="82"/>
  <c r="BM99" i="82"/>
  <c r="AI100" i="82"/>
  <c r="CF37" i="37"/>
  <c r="CE37" i="37" s="1"/>
  <c r="CF36" i="37"/>
  <c r="CK36" i="37" s="1"/>
  <c r="CF35" i="37"/>
  <c r="CE35" i="37" s="1"/>
  <c r="CF34" i="37"/>
  <c r="CE34" i="37" s="1"/>
  <c r="CF33" i="37"/>
  <c r="CK33" i="37" s="1"/>
  <c r="CF32" i="37"/>
  <c r="CK32" i="37" s="1"/>
  <c r="CF31" i="37"/>
  <c r="CE31" i="37" s="1"/>
  <c r="CF30" i="37"/>
  <c r="CE30" i="37" s="1"/>
  <c r="CF29" i="37"/>
  <c r="CE29" i="37" s="1"/>
  <c r="CF28" i="37"/>
  <c r="CE28" i="37" s="1"/>
  <c r="CF27" i="37"/>
  <c r="CK27" i="37" s="1"/>
  <c r="CF26" i="37"/>
  <c r="CF25" i="37"/>
  <c r="CE25" i="37" s="1"/>
  <c r="CG25" i="37" s="1"/>
  <c r="CF24" i="37"/>
  <c r="CE24" i="37" s="1"/>
  <c r="CF23" i="37"/>
  <c r="CE23" i="37" s="1"/>
  <c r="CF22" i="37"/>
  <c r="CE22" i="37" s="1"/>
  <c r="CH22" i="37" s="1"/>
  <c r="CF21" i="37"/>
  <c r="CK21" i="37" s="1"/>
  <c r="CF20" i="37"/>
  <c r="CF19" i="37"/>
  <c r="CE19" i="37" s="1"/>
  <c r="CF18" i="37"/>
  <c r="CK18" i="37" s="1"/>
  <c r="CF17" i="37"/>
  <c r="CE17" i="37" s="1"/>
  <c r="CF16" i="37"/>
  <c r="CF15" i="37"/>
  <c r="CE15" i="37" s="1"/>
  <c r="CF14" i="37"/>
  <c r="CE14" i="37" s="1"/>
  <c r="CF13" i="37"/>
  <c r="CE13" i="37" s="1"/>
  <c r="CF12" i="37"/>
  <c r="CE12" i="37" s="1"/>
  <c r="CH12" i="37" s="1"/>
  <c r="CF11" i="37"/>
  <c r="CF10" i="37"/>
  <c r="CK10" i="37" s="1"/>
  <c r="CF9" i="37"/>
  <c r="CE9" i="37" s="1"/>
  <c r="CF8" i="37"/>
  <c r="CK8" i="37" s="1"/>
  <c r="CC6" i="37"/>
  <c r="CA6" i="37"/>
  <c r="BZ6" i="37"/>
  <c r="BY6" i="37"/>
  <c r="BX6" i="37"/>
  <c r="BV6" i="37"/>
  <c r="CC5" i="37"/>
  <c r="CA5" i="37"/>
  <c r="BZ5" i="37"/>
  <c r="BY5" i="37"/>
  <c r="BX5" i="37"/>
  <c r="BV5" i="37"/>
  <c r="CC4" i="37"/>
  <c r="CA4" i="37"/>
  <c r="BZ4" i="37"/>
  <c r="BY4" i="37"/>
  <c r="BX4" i="37"/>
  <c r="BV4" i="37"/>
  <c r="CC3" i="37"/>
  <c r="CA3" i="37"/>
  <c r="BZ3" i="37"/>
  <c r="BY3" i="37"/>
  <c r="BX3" i="37"/>
  <c r="BV3" i="37"/>
  <c r="CC2" i="37"/>
  <c r="CA2" i="37"/>
  <c r="BZ2" i="37"/>
  <c r="BY2" i="37"/>
  <c r="BX2" i="37"/>
  <c r="BV2" i="37"/>
  <c r="AE24" i="82" l="1"/>
  <c r="AF24" i="82"/>
  <c r="CM11" i="82"/>
  <c r="BU36" i="82"/>
  <c r="R21" i="82"/>
  <c r="AK37" i="82"/>
  <c r="AF37" i="82"/>
  <c r="AE37" i="82"/>
  <c r="AJ37" i="82"/>
  <c r="AJ30" i="82"/>
  <c r="CL11" i="82"/>
  <c r="AH10" i="82"/>
  <c r="AG17" i="82"/>
  <c r="AH24" i="82"/>
  <c r="AF10" i="82"/>
  <c r="AG15" i="82"/>
  <c r="R16" i="82"/>
  <c r="AK10" i="82"/>
  <c r="AJ14" i="82"/>
  <c r="O16" i="82"/>
  <c r="P16" i="82"/>
  <c r="BQ27" i="82"/>
  <c r="BC16" i="82"/>
  <c r="AJ10" i="82"/>
  <c r="AG10" i="82"/>
  <c r="S16" i="82"/>
  <c r="AJ15" i="82"/>
  <c r="BS2" i="82"/>
  <c r="AK15" i="82"/>
  <c r="CI11" i="82"/>
  <c r="CH11" i="82"/>
  <c r="BO34" i="82"/>
  <c r="BP34" i="82"/>
  <c r="N16" i="82"/>
  <c r="BC26" i="82"/>
  <c r="BS5" i="82"/>
  <c r="CI31" i="96"/>
  <c r="CM31" i="96"/>
  <c r="CJ31" i="96"/>
  <c r="CL33" i="96"/>
  <c r="CM35" i="96"/>
  <c r="CL11" i="96"/>
  <c r="CM33" i="95"/>
  <c r="CJ33" i="95"/>
  <c r="CH33" i="95"/>
  <c r="CG33" i="95"/>
  <c r="CL33" i="95"/>
  <c r="CI33" i="95"/>
  <c r="CH24" i="95"/>
  <c r="CG24" i="95"/>
  <c r="CM31" i="95"/>
  <c r="CL24" i="95"/>
  <c r="CI24" i="95"/>
  <c r="CI31" i="95"/>
  <c r="CM24" i="95"/>
  <c r="CL20" i="94"/>
  <c r="CM21" i="94"/>
  <c r="CI21" i="94"/>
  <c r="CH17" i="94"/>
  <c r="CG17" i="94"/>
  <c r="CM17" i="94"/>
  <c r="CJ20" i="94"/>
  <c r="CJ21" i="94"/>
  <c r="CL35" i="94"/>
  <c r="CM35" i="94"/>
  <c r="CL27" i="94"/>
  <c r="CH27" i="94"/>
  <c r="CL8" i="94"/>
  <c r="CL22" i="86"/>
  <c r="CJ30" i="86"/>
  <c r="CG30" i="86"/>
  <c r="CI30" i="86"/>
  <c r="CL30" i="86"/>
  <c r="AH58" i="86"/>
  <c r="AH80" i="86"/>
  <c r="AZ20" i="86"/>
  <c r="BT96" i="86"/>
  <c r="AK68" i="86"/>
  <c r="AH40" i="86"/>
  <c r="CH22" i="86"/>
  <c r="AY43" i="86"/>
  <c r="AZ40" i="86"/>
  <c r="BT60" i="86"/>
  <c r="BQ94" i="86"/>
  <c r="S79" i="86"/>
  <c r="R43" i="86"/>
  <c r="BU60" i="86"/>
  <c r="BP75" i="86"/>
  <c r="BU75" i="86"/>
  <c r="BU96" i="86"/>
  <c r="BR94" i="86"/>
  <c r="AY58" i="86"/>
  <c r="S58" i="86"/>
  <c r="S20" i="86"/>
  <c r="BQ44" i="86"/>
  <c r="AJ40" i="86"/>
  <c r="AG98" i="86"/>
  <c r="AG83" i="86"/>
  <c r="BU38" i="86"/>
  <c r="AZ97" i="86"/>
  <c r="AF63" i="86"/>
  <c r="AK63" i="86"/>
  <c r="BR57" i="86"/>
  <c r="BU71" i="86"/>
  <c r="BP71" i="86"/>
  <c r="BQ88" i="86"/>
  <c r="AK88" i="86"/>
  <c r="BQ90" i="86"/>
  <c r="AK76" i="86"/>
  <c r="BC67" i="86"/>
  <c r="AK85" i="86"/>
  <c r="BU49" i="86"/>
  <c r="AY56" i="86"/>
  <c r="O37" i="86"/>
  <c r="AY36" i="86"/>
  <c r="BB36" i="86"/>
  <c r="BR88" i="86"/>
  <c r="BT92" i="86"/>
  <c r="AH78" i="86"/>
  <c r="BR90" i="86"/>
  <c r="AK94" i="86"/>
  <c r="AZ54" i="86"/>
  <c r="AK60" i="86"/>
  <c r="BB8" i="86"/>
  <c r="R37" i="86"/>
  <c r="P12" i="86"/>
  <c r="R47" i="86"/>
  <c r="BT37" i="86"/>
  <c r="BQ37" i="86"/>
  <c r="BQ93" i="86"/>
  <c r="BR93" i="86"/>
  <c r="BP93" i="86"/>
  <c r="AX45" i="86"/>
  <c r="AZ45" i="86"/>
  <c r="AJ94" i="86"/>
  <c r="AK99" i="86"/>
  <c r="BQ92" i="86"/>
  <c r="AJ78" i="86"/>
  <c r="BR66" i="86"/>
  <c r="BB54" i="86"/>
  <c r="BB50" i="86"/>
  <c r="AK81" i="86"/>
  <c r="AG42" i="86"/>
  <c r="AZ8" i="86"/>
  <c r="BU37" i="86"/>
  <c r="BU58" i="86"/>
  <c r="BB43" i="86"/>
  <c r="BT64" i="86"/>
  <c r="BU64" i="86"/>
  <c r="BO64" i="86"/>
  <c r="CH30" i="86"/>
  <c r="BT58" i="86"/>
  <c r="AZ43" i="86"/>
  <c r="AG93" i="86"/>
  <c r="O66" i="86"/>
  <c r="R62" i="86"/>
  <c r="BC28" i="86"/>
  <c r="R8" i="86"/>
  <c r="AZ56" i="86"/>
  <c r="S39" i="86"/>
  <c r="BB10" i="86"/>
  <c r="AG34" i="86"/>
  <c r="BP60" i="86"/>
  <c r="BO60" i="86"/>
  <c r="AY45" i="86"/>
  <c r="AW72" i="86"/>
  <c r="BC72" i="86"/>
  <c r="BB40" i="86"/>
  <c r="AX40" i="86"/>
  <c r="AW40" i="86"/>
  <c r="BU70" i="86"/>
  <c r="AH76" i="86"/>
  <c r="BT82" i="86"/>
  <c r="S62" i="86"/>
  <c r="BQ97" i="86"/>
  <c r="BP97" i="86"/>
  <c r="AE55" i="86"/>
  <c r="AF55" i="86"/>
  <c r="AZ36" i="86"/>
  <c r="AH97" i="86"/>
  <c r="AJ88" i="86"/>
  <c r="AH85" i="86"/>
  <c r="AJ60" i="86"/>
  <c r="BO37" i="86"/>
  <c r="AK15" i="86"/>
  <c r="P28" i="86"/>
  <c r="BC56" i="86"/>
  <c r="BP58" i="86"/>
  <c r="BO58" i="86"/>
  <c r="Q6" i="86"/>
  <c r="AW68" i="86"/>
  <c r="AZ68" i="86"/>
  <c r="AX68" i="86"/>
  <c r="BR32" i="86"/>
  <c r="BR97" i="86"/>
  <c r="BQ58" i="86"/>
  <c r="BT93" i="86"/>
  <c r="CH36" i="86"/>
  <c r="CI36" i="86"/>
  <c r="CM36" i="86"/>
  <c r="CM24" i="86"/>
  <c r="CI18" i="86"/>
  <c r="CL36" i="86"/>
  <c r="CK2" i="86"/>
  <c r="CK4" i="86"/>
  <c r="BU28" i="82"/>
  <c r="BR23" i="82"/>
  <c r="BQ8" i="82"/>
  <c r="BR8" i="82"/>
  <c r="BS4" i="82"/>
  <c r="BU10" i="82"/>
  <c r="BU19" i="82"/>
  <c r="BQ16" i="82"/>
  <c r="BS3" i="82"/>
  <c r="BR36" i="82"/>
  <c r="BC36" i="82"/>
  <c r="AY16" i="82"/>
  <c r="AZ17" i="82"/>
  <c r="AZ28" i="82"/>
  <c r="BB17" i="82"/>
  <c r="BB36" i="82"/>
  <c r="BC29" i="82"/>
  <c r="AI2" i="86"/>
  <c r="AI6" i="86"/>
  <c r="AE32" i="86"/>
  <c r="AK32" i="86"/>
  <c r="AK28" i="86"/>
  <c r="AE28" i="86"/>
  <c r="AJ28" i="86"/>
  <c r="AJ9" i="86"/>
  <c r="AG28" i="86"/>
  <c r="AH9" i="85"/>
  <c r="AK10" i="85"/>
  <c r="AJ33" i="85"/>
  <c r="AK33" i="85"/>
  <c r="AK38" i="85"/>
  <c r="AE38" i="85"/>
  <c r="AH35" i="85"/>
  <c r="AH29" i="85"/>
  <c r="AH27" i="85"/>
  <c r="AJ17" i="84"/>
  <c r="AJ15" i="84"/>
  <c r="AG39" i="84"/>
  <c r="AG14" i="84"/>
  <c r="AJ16" i="84"/>
  <c r="AJ39" i="84"/>
  <c r="AF39" i="84"/>
  <c r="AE39" i="84"/>
  <c r="AH39" i="84"/>
  <c r="AJ21" i="84"/>
  <c r="AH15" i="84"/>
  <c r="AH21" i="84"/>
  <c r="AH22" i="84"/>
  <c r="AK15" i="84"/>
  <c r="AK30" i="82"/>
  <c r="AE15" i="82"/>
  <c r="AF15" i="82"/>
  <c r="AJ31" i="82"/>
  <c r="AJ17" i="82"/>
  <c r="AK8" i="82"/>
  <c r="AE28" i="82"/>
  <c r="AF28" i="82"/>
  <c r="O35" i="82"/>
  <c r="O27" i="82"/>
  <c r="Q5" i="82"/>
  <c r="Q2" i="82"/>
  <c r="S24" i="82"/>
  <c r="Q6" i="82"/>
  <c r="P4" i="104"/>
  <c r="CM13" i="93"/>
  <c r="CJ36" i="93"/>
  <c r="CI13" i="93"/>
  <c r="CI36" i="93"/>
  <c r="CL31" i="93"/>
  <c r="CL36" i="93"/>
  <c r="CI31" i="93"/>
  <c r="CJ31" i="93"/>
  <c r="CL30" i="93"/>
  <c r="CJ26" i="92"/>
  <c r="CJ24" i="92"/>
  <c r="CL14" i="92"/>
  <c r="CG20" i="92"/>
  <c r="CH20" i="92"/>
  <c r="CL20" i="92"/>
  <c r="CI20" i="92"/>
  <c r="CI24" i="92"/>
  <c r="CK2" i="92"/>
  <c r="CL30" i="92"/>
  <c r="CG25" i="92"/>
  <c r="CH25" i="92"/>
  <c r="CL25" i="92"/>
  <c r="CI18" i="92"/>
  <c r="CK4" i="92"/>
  <c r="CM13" i="92"/>
  <c r="CG37" i="92"/>
  <c r="CH37" i="92"/>
  <c r="CM37" i="92"/>
  <c r="CM28" i="92"/>
  <c r="CI37" i="92"/>
  <c r="CI36" i="92"/>
  <c r="BR37" i="96"/>
  <c r="BP15" i="96"/>
  <c r="BO15" i="96"/>
  <c r="BS3" i="96"/>
  <c r="BU26" i="96"/>
  <c r="BS6" i="96"/>
  <c r="BU11" i="96"/>
  <c r="BR15" i="96"/>
  <c r="BT8" i="96"/>
  <c r="BT28" i="96"/>
  <c r="BS4" i="96"/>
  <c r="BT15" i="96"/>
  <c r="BU31" i="96"/>
  <c r="BQ37" i="96"/>
  <c r="BU15" i="96"/>
  <c r="BQ15" i="96"/>
  <c r="BU25" i="96"/>
  <c r="BO26" i="95"/>
  <c r="BP26" i="95"/>
  <c r="BT26" i="95"/>
  <c r="BU37" i="95"/>
  <c r="BU13" i="95"/>
  <c r="BQ32" i="95"/>
  <c r="BU8" i="95"/>
  <c r="BO39" i="95"/>
  <c r="BP39" i="95"/>
  <c r="BU26" i="95"/>
  <c r="BT32" i="95"/>
  <c r="BT39" i="95"/>
  <c r="BO25" i="95"/>
  <c r="BQ25" i="95"/>
  <c r="BP25" i="95"/>
  <c r="BQ18" i="95"/>
  <c r="BU19" i="95"/>
  <c r="BR13" i="95"/>
  <c r="BP37" i="95"/>
  <c r="BO37" i="95"/>
  <c r="BP30" i="94"/>
  <c r="BQ30" i="94"/>
  <c r="BO30" i="94"/>
  <c r="BT14" i="94"/>
  <c r="BS2" i="94"/>
  <c r="BS5" i="94"/>
  <c r="BP23" i="94"/>
  <c r="BT23" i="94"/>
  <c r="BQ13" i="94"/>
  <c r="BU14" i="94"/>
  <c r="BU27" i="94"/>
  <c r="BR13" i="94"/>
  <c r="BQ29" i="94"/>
  <c r="BO33" i="94"/>
  <c r="BU33" i="94"/>
  <c r="BT33" i="94"/>
  <c r="BS4" i="94"/>
  <c r="BU19" i="93"/>
  <c r="BU14" i="93"/>
  <c r="BR14" i="93"/>
  <c r="BP14" i="93"/>
  <c r="BO14" i="93"/>
  <c r="BT35" i="93"/>
  <c r="BU20" i="93"/>
  <c r="BT8" i="93"/>
  <c r="BR10" i="93"/>
  <c r="BR33" i="93"/>
  <c r="BR9" i="93"/>
  <c r="BR8" i="93"/>
  <c r="BU9" i="93"/>
  <c r="BQ9" i="93"/>
  <c r="BU30" i="93"/>
  <c r="BP30" i="93"/>
  <c r="BO30" i="93"/>
  <c r="BT19" i="93"/>
  <c r="BQ33" i="93"/>
  <c r="BQ21" i="92"/>
  <c r="BT39" i="92"/>
  <c r="BU10" i="92"/>
  <c r="BU30" i="92"/>
  <c r="BR30" i="92"/>
  <c r="BP30" i="92"/>
  <c r="BO30" i="92"/>
  <c r="BT36" i="92"/>
  <c r="BR17" i="92"/>
  <c r="BQ14" i="92"/>
  <c r="BP14" i="92"/>
  <c r="BO14" i="92"/>
  <c r="BR26" i="92"/>
  <c r="BO26" i="92"/>
  <c r="BQ23" i="92"/>
  <c r="BU36" i="92"/>
  <c r="BO25" i="92"/>
  <c r="BQ25" i="92"/>
  <c r="BP25" i="92"/>
  <c r="BQ27" i="92"/>
  <c r="BU13" i="92"/>
  <c r="BT13" i="92"/>
  <c r="BO13" i="92"/>
  <c r="BQ39" i="92"/>
  <c r="BR10" i="92"/>
  <c r="BR14" i="92"/>
  <c r="BU17" i="92"/>
  <c r="BU9" i="92"/>
  <c r="CK5" i="90"/>
  <c r="CJ19" i="90"/>
  <c r="CJ27" i="90"/>
  <c r="CM19" i="90"/>
  <c r="CL23" i="90"/>
  <c r="CG22" i="90"/>
  <c r="CI22" i="90"/>
  <c r="CJ32" i="90"/>
  <c r="CI19" i="90"/>
  <c r="CL27" i="90"/>
  <c r="CG23" i="90"/>
  <c r="CI34" i="90"/>
  <c r="CK3" i="90"/>
  <c r="CM29" i="90"/>
  <c r="CM14" i="90"/>
  <c r="CH23" i="90"/>
  <c r="CM28" i="90"/>
  <c r="CM20" i="89"/>
  <c r="CG20" i="89"/>
  <c r="CM33" i="89"/>
  <c r="CI18" i="89"/>
  <c r="CM37" i="89"/>
  <c r="CG37" i="89"/>
  <c r="CJ34" i="89"/>
  <c r="CJ10" i="89"/>
  <c r="CJ18" i="89"/>
  <c r="CM10" i="89"/>
  <c r="CM18" i="89"/>
  <c r="CM34" i="89"/>
  <c r="CE4" i="90"/>
  <c r="CK6" i="90"/>
  <c r="CI15" i="90"/>
  <c r="CG15" i="90"/>
  <c r="CH15" i="90"/>
  <c r="CJ15" i="90"/>
  <c r="CL28" i="90"/>
  <c r="CM13" i="90"/>
  <c r="CJ20" i="90"/>
  <c r="CL25" i="90"/>
  <c r="CI17" i="90"/>
  <c r="CM31" i="90"/>
  <c r="CH31" i="90"/>
  <c r="CL31" i="90"/>
  <c r="CJ31" i="90"/>
  <c r="CG31" i="90"/>
  <c r="CI31" i="90"/>
  <c r="CK4" i="90"/>
  <c r="CM21" i="90"/>
  <c r="CM17" i="90"/>
  <c r="CI29" i="90"/>
  <c r="CI21" i="90"/>
  <c r="CK2" i="90"/>
  <c r="CM26" i="88"/>
  <c r="CM20" i="88"/>
  <c r="CK5" i="88"/>
  <c r="CI24" i="88"/>
  <c r="CK3" i="88"/>
  <c r="CK6" i="88"/>
  <c r="CJ24" i="88"/>
  <c r="CL26" i="88"/>
  <c r="CM24" i="88"/>
  <c r="CJ34" i="87"/>
  <c r="CJ33" i="87"/>
  <c r="CM15" i="87"/>
  <c r="CG15" i="87"/>
  <c r="CH15" i="87"/>
  <c r="CM37" i="87"/>
  <c r="CH37" i="87"/>
  <c r="CG37" i="87"/>
  <c r="CL34" i="87"/>
  <c r="CM21" i="87"/>
  <c r="CH21" i="87"/>
  <c r="CL21" i="87"/>
  <c r="CG21" i="87"/>
  <c r="CJ21" i="87"/>
  <c r="CL15" i="87"/>
  <c r="CM35" i="87"/>
  <c r="CM33" i="87"/>
  <c r="CJ8" i="84"/>
  <c r="CI8" i="84"/>
  <c r="CL8" i="84"/>
  <c r="CI30" i="82"/>
  <c r="CL24" i="82"/>
  <c r="CM28" i="82"/>
  <c r="CI8" i="82"/>
  <c r="CM32" i="82"/>
  <c r="CI28" i="82"/>
  <c r="CJ15" i="82"/>
  <c r="CJ28" i="82"/>
  <c r="CL8" i="82"/>
  <c r="CI34" i="82"/>
  <c r="CL27" i="82"/>
  <c r="CL34" i="85"/>
  <c r="CI10" i="85"/>
  <c r="CG18" i="85"/>
  <c r="CH18" i="85"/>
  <c r="CI18" i="85"/>
  <c r="CM18" i="85"/>
  <c r="CJ18" i="85"/>
  <c r="CM31" i="85"/>
  <c r="CG31" i="85"/>
  <c r="CJ10" i="85"/>
  <c r="CL18" i="85"/>
  <c r="CG25" i="86"/>
  <c r="CK6" i="86"/>
  <c r="CH34" i="86"/>
  <c r="CG34" i="86"/>
  <c r="CJ34" i="86"/>
  <c r="CI34" i="86"/>
  <c r="CH12" i="86"/>
  <c r="CG12" i="86"/>
  <c r="CJ12" i="86"/>
  <c r="CH25" i="86"/>
  <c r="CK3" i="86"/>
  <c r="CK5" i="86"/>
  <c r="CL34" i="86"/>
  <c r="CL12" i="86"/>
  <c r="CJ25" i="86"/>
  <c r="CM34" i="86"/>
  <c r="CI25" i="86"/>
  <c r="CM18" i="84"/>
  <c r="CJ22" i="84"/>
  <c r="CM12" i="84"/>
  <c r="CM35" i="84"/>
  <c r="CM33" i="84"/>
  <c r="CJ33" i="84"/>
  <c r="CG33" i="84"/>
  <c r="CL10" i="84"/>
  <c r="CJ23" i="84"/>
  <c r="CJ20" i="84"/>
  <c r="CM10" i="84"/>
  <c r="CL35" i="84"/>
  <c r="CG35" i="84"/>
  <c r="CH35" i="84"/>
  <c r="CJ35" i="84"/>
  <c r="CL15" i="84"/>
  <c r="CI15" i="84"/>
  <c r="CH15" i="84"/>
  <c r="CG15" i="84"/>
  <c r="CM15" i="84"/>
  <c r="CL34" i="100"/>
  <c r="CI10" i="100"/>
  <c r="CJ10" i="100"/>
  <c r="CL27" i="100"/>
  <c r="CI34" i="100"/>
  <c r="CJ37" i="100"/>
  <c r="CM29" i="100"/>
  <c r="CJ29" i="100"/>
  <c r="CH20" i="99"/>
  <c r="CG20" i="99"/>
  <c r="CL20" i="99"/>
  <c r="CM29" i="99"/>
  <c r="CI31" i="99"/>
  <c r="CG15" i="99"/>
  <c r="CM15" i="99"/>
  <c r="CJ12" i="99"/>
  <c r="CJ15" i="98"/>
  <c r="CM31" i="98"/>
  <c r="CJ30" i="98"/>
  <c r="CL10" i="98"/>
  <c r="CG17" i="98"/>
  <c r="CH17" i="98"/>
  <c r="CM33" i="98"/>
  <c r="CH33" i="98"/>
  <c r="CG33" i="98"/>
  <c r="CL30" i="98"/>
  <c r="CG21" i="98"/>
  <c r="CH21" i="98"/>
  <c r="CM19" i="98"/>
  <c r="CJ31" i="98"/>
  <c r="CL21" i="98"/>
  <c r="CM21" i="98"/>
  <c r="CI19" i="98"/>
  <c r="CJ23" i="98"/>
  <c r="CM16" i="91"/>
  <c r="CJ22" i="91"/>
  <c r="CM21" i="91"/>
  <c r="CK3" i="91"/>
  <c r="CK4" i="91"/>
  <c r="CI21" i="91"/>
  <c r="CL29" i="91"/>
  <c r="CL9" i="91"/>
  <c r="CM36" i="91"/>
  <c r="CJ36" i="91"/>
  <c r="CH36" i="91"/>
  <c r="CG36" i="91"/>
  <c r="CL36" i="91"/>
  <c r="CI33" i="91"/>
  <c r="CK2" i="91"/>
  <c r="CM9" i="91"/>
  <c r="CK5" i="91"/>
  <c r="CH35" i="91"/>
  <c r="CG35" i="91"/>
  <c r="CM35" i="91"/>
  <c r="CI35" i="91"/>
  <c r="CM32" i="91"/>
  <c r="CI9" i="91"/>
  <c r="CH9" i="91"/>
  <c r="CG9" i="91"/>
  <c r="CH18" i="91"/>
  <c r="CM18" i="91"/>
  <c r="CL18" i="91"/>
  <c r="CG18" i="91"/>
  <c r="CK6" i="91"/>
  <c r="CG12" i="91"/>
  <c r="CH12" i="91"/>
  <c r="CJ12" i="91"/>
  <c r="AK6" i="105"/>
  <c r="AJ5" i="104"/>
  <c r="AK4" i="104"/>
  <c r="AJ6" i="102"/>
  <c r="AJ5" i="102"/>
  <c r="AH5" i="102"/>
  <c r="AH6" i="102"/>
  <c r="AJ3" i="102"/>
  <c r="AH2" i="102"/>
  <c r="AJ4" i="102"/>
  <c r="AK2" i="102"/>
  <c r="AH3" i="102"/>
  <c r="AH4" i="102"/>
  <c r="P5" i="104"/>
  <c r="P2" i="104"/>
  <c r="P3" i="104"/>
  <c r="R6" i="105"/>
  <c r="P3" i="105"/>
  <c r="P6" i="105"/>
  <c r="R3" i="105"/>
  <c r="S6" i="105"/>
  <c r="P2" i="105"/>
  <c r="S2" i="104"/>
  <c r="P6" i="104"/>
  <c r="R3" i="104"/>
  <c r="S6" i="104"/>
  <c r="S3" i="104"/>
  <c r="R4" i="104"/>
  <c r="S5" i="104"/>
  <c r="S4" i="104"/>
  <c r="R5" i="104"/>
  <c r="R2" i="104"/>
  <c r="R6" i="104"/>
  <c r="AH5" i="105"/>
  <c r="AJ5" i="105"/>
  <c r="BP3" i="105"/>
  <c r="BQ6" i="105"/>
  <c r="BO3" i="105"/>
  <c r="BP6" i="105"/>
  <c r="BQ5" i="105"/>
  <c r="BM3" i="105"/>
  <c r="BO6" i="105"/>
  <c r="BP5" i="105"/>
  <c r="BO5" i="105"/>
  <c r="BQ2" i="105"/>
  <c r="BO4" i="105"/>
  <c r="BQ4" i="105"/>
  <c r="BP2" i="105"/>
  <c r="BP4" i="105"/>
  <c r="BO2" i="105"/>
  <c r="BQ3" i="105"/>
  <c r="CG4" i="105"/>
  <c r="CH2" i="105"/>
  <c r="CI3" i="105"/>
  <c r="CG2" i="105"/>
  <c r="CH3" i="105"/>
  <c r="CH4" i="105"/>
  <c r="CG3" i="105"/>
  <c r="CG5" i="105"/>
  <c r="CI6" i="105"/>
  <c r="CE3" i="105"/>
  <c r="CH6" i="105"/>
  <c r="CI5" i="105"/>
  <c r="CG6" i="105"/>
  <c r="CH5" i="105"/>
  <c r="CI4" i="105"/>
  <c r="CI2" i="105"/>
  <c r="CM3" i="105"/>
  <c r="CJ6" i="105"/>
  <c r="AK2" i="105"/>
  <c r="AW6" i="105"/>
  <c r="AX5" i="105"/>
  <c r="AU3" i="105"/>
  <c r="AW5" i="105"/>
  <c r="AY2" i="105"/>
  <c r="AX2" i="105"/>
  <c r="AX6" i="105"/>
  <c r="AW2" i="105"/>
  <c r="AY5" i="105"/>
  <c r="AY4" i="105"/>
  <c r="AX4" i="105"/>
  <c r="AY3" i="105"/>
  <c r="AY6" i="105"/>
  <c r="AW4" i="105"/>
  <c r="AX3" i="105"/>
  <c r="AW3" i="105"/>
  <c r="AZ5" i="105"/>
  <c r="BB5" i="105"/>
  <c r="AZ4" i="105"/>
  <c r="BC5" i="105"/>
  <c r="BC2" i="105"/>
  <c r="BB6" i="105"/>
  <c r="BB3" i="105"/>
  <c r="BC3" i="105"/>
  <c r="BB4" i="105"/>
  <c r="BC6" i="105"/>
  <c r="BC4" i="105"/>
  <c r="BB2" i="105"/>
  <c r="AZ6" i="105"/>
  <c r="AZ2" i="105"/>
  <c r="AZ3" i="105"/>
  <c r="BU5" i="105"/>
  <c r="BU3" i="105"/>
  <c r="CJ4" i="105"/>
  <c r="CM4" i="105"/>
  <c r="AK3" i="105"/>
  <c r="AH3" i="105"/>
  <c r="AJ3" i="105"/>
  <c r="BT6" i="105"/>
  <c r="BR6" i="105"/>
  <c r="CL2" i="105"/>
  <c r="CL5" i="105"/>
  <c r="AK4" i="105"/>
  <c r="AH4" i="105"/>
  <c r="AJ4" i="105"/>
  <c r="AH2" i="105"/>
  <c r="AK5" i="105"/>
  <c r="O6" i="105"/>
  <c r="N6" i="105"/>
  <c r="O5" i="105"/>
  <c r="O3" i="105"/>
  <c r="M6" i="105"/>
  <c r="N5" i="105"/>
  <c r="O4" i="105"/>
  <c r="N3" i="105"/>
  <c r="M5" i="105"/>
  <c r="N4" i="105"/>
  <c r="M3" i="105"/>
  <c r="O2" i="105"/>
  <c r="M4" i="105"/>
  <c r="K3" i="105"/>
  <c r="N2" i="105"/>
  <c r="M2" i="105"/>
  <c r="BU6" i="105"/>
  <c r="BT4" i="105"/>
  <c r="AH6" i="105"/>
  <c r="AJ6" i="105"/>
  <c r="BT2" i="105"/>
  <c r="BT3" i="105"/>
  <c r="BU4" i="105"/>
  <c r="AE2" i="105"/>
  <c r="AG6" i="105"/>
  <c r="AG4" i="105"/>
  <c r="AG3" i="105"/>
  <c r="AF6" i="105"/>
  <c r="AG5" i="105"/>
  <c r="AF4" i="105"/>
  <c r="AF3" i="105"/>
  <c r="AE6" i="105"/>
  <c r="AF5" i="105"/>
  <c r="AE4" i="105"/>
  <c r="AE3" i="105"/>
  <c r="AE5" i="105"/>
  <c r="AC3" i="105"/>
  <c r="AG2" i="105"/>
  <c r="AF2" i="105"/>
  <c r="AJ2" i="105"/>
  <c r="BT5" i="105"/>
  <c r="BR4" i="105"/>
  <c r="BR5" i="105"/>
  <c r="BP6" i="104"/>
  <c r="BO5" i="104"/>
  <c r="BQ4" i="104"/>
  <c r="BM3" i="104"/>
  <c r="BQ2" i="104"/>
  <c r="BQ5" i="104"/>
  <c r="BP2" i="104"/>
  <c r="BP5" i="104"/>
  <c r="BO2" i="104"/>
  <c r="BQ6" i="104"/>
  <c r="BP4" i="104"/>
  <c r="BQ3" i="104"/>
  <c r="BO6" i="104"/>
  <c r="BO4" i="104"/>
  <c r="BP3" i="104"/>
  <c r="BO3" i="104"/>
  <c r="BR3" i="104"/>
  <c r="AK6" i="104"/>
  <c r="AK2" i="104"/>
  <c r="AH6" i="104"/>
  <c r="BT6" i="104"/>
  <c r="CJ3" i="104"/>
  <c r="CM2" i="104"/>
  <c r="BR5" i="104"/>
  <c r="AJ3" i="104"/>
  <c r="AH2" i="104"/>
  <c r="BR6" i="104"/>
  <c r="BT5" i="104"/>
  <c r="CM4" i="104"/>
  <c r="AH3" i="104"/>
  <c r="CI6" i="104"/>
  <c r="CE3" i="104"/>
  <c r="CH6" i="104"/>
  <c r="CI5" i="104"/>
  <c r="CG4" i="104"/>
  <c r="CI3" i="104"/>
  <c r="CH3" i="104"/>
  <c r="CG6" i="104"/>
  <c r="CG3" i="104"/>
  <c r="CI2" i="104"/>
  <c r="CH2" i="104"/>
  <c r="CG5" i="104"/>
  <c r="CH4" i="104"/>
  <c r="CH5" i="104"/>
  <c r="CI4" i="104"/>
  <c r="CG2" i="104"/>
  <c r="BR2" i="104"/>
  <c r="CL5" i="104"/>
  <c r="CM3" i="104"/>
  <c r="AK5" i="104"/>
  <c r="BT2" i="104"/>
  <c r="BT4" i="104"/>
  <c r="CM6" i="104"/>
  <c r="CJ2" i="104"/>
  <c r="CJ4" i="104"/>
  <c r="M4" i="104"/>
  <c r="M3" i="104"/>
  <c r="O2" i="104"/>
  <c r="N3" i="104"/>
  <c r="K3" i="104"/>
  <c r="N2" i="104"/>
  <c r="O6" i="104"/>
  <c r="M2" i="104"/>
  <c r="N6" i="104"/>
  <c r="O5" i="104"/>
  <c r="M6" i="104"/>
  <c r="N5" i="104"/>
  <c r="O4" i="104"/>
  <c r="M5" i="104"/>
  <c r="N4" i="104"/>
  <c r="O3" i="104"/>
  <c r="BU5" i="104"/>
  <c r="BU6" i="104"/>
  <c r="CM5" i="104"/>
  <c r="AF6" i="104"/>
  <c r="AG5" i="104"/>
  <c r="AF4" i="104"/>
  <c r="AE6" i="104"/>
  <c r="AF5" i="104"/>
  <c r="AE4" i="104"/>
  <c r="AG3" i="104"/>
  <c r="AG6" i="104"/>
  <c r="AE5" i="104"/>
  <c r="AF3" i="104"/>
  <c r="AE3" i="104"/>
  <c r="AC3" i="104"/>
  <c r="AG2" i="104"/>
  <c r="AF2" i="104"/>
  <c r="AE2" i="104"/>
  <c r="AG4" i="104"/>
  <c r="AK3" i="104"/>
  <c r="AJ2" i="104"/>
  <c r="BU2" i="104"/>
  <c r="BU3" i="104"/>
  <c r="BT3" i="104"/>
  <c r="CL3" i="104"/>
  <c r="CJ5" i="104"/>
  <c r="AH4" i="104"/>
  <c r="AJ4" i="104"/>
  <c r="AH5" i="104"/>
  <c r="BU4" i="104"/>
  <c r="BR4" i="104"/>
  <c r="CL4" i="104"/>
  <c r="CL2" i="104"/>
  <c r="CG4" i="103"/>
  <c r="CH2" i="103"/>
  <c r="CG3" i="103"/>
  <c r="CI5" i="103"/>
  <c r="CI3" i="103"/>
  <c r="CH5" i="103"/>
  <c r="CH3" i="103"/>
  <c r="CG5" i="103"/>
  <c r="CE3" i="103"/>
  <c r="CI6" i="103"/>
  <c r="CH6" i="103"/>
  <c r="CI4" i="103"/>
  <c r="CI2" i="103"/>
  <c r="CG6" i="103"/>
  <c r="CH4" i="103"/>
  <c r="CG2" i="103"/>
  <c r="AE2" i="103"/>
  <c r="AG6" i="103"/>
  <c r="AG4" i="103"/>
  <c r="AG3" i="103"/>
  <c r="AF5" i="103"/>
  <c r="AE5" i="103"/>
  <c r="AK2" i="103"/>
  <c r="AF6" i="103"/>
  <c r="AG5" i="103"/>
  <c r="AF2" i="103"/>
  <c r="AE6" i="103"/>
  <c r="AF3" i="103"/>
  <c r="AC3" i="103"/>
  <c r="AE3" i="103"/>
  <c r="AG2" i="103"/>
  <c r="AF4" i="103"/>
  <c r="AE4" i="103"/>
  <c r="AK6" i="103"/>
  <c r="AH3" i="103"/>
  <c r="AJ5" i="103"/>
  <c r="AH2" i="103"/>
  <c r="AK4" i="103"/>
  <c r="AH5" i="103"/>
  <c r="AH4" i="103"/>
  <c r="AJ2" i="103"/>
  <c r="AK3" i="103"/>
  <c r="AJ6" i="103"/>
  <c r="AH6" i="103"/>
  <c r="AK5" i="103"/>
  <c r="AJ3" i="103"/>
  <c r="AJ4" i="103"/>
  <c r="O6" i="103"/>
  <c r="N6" i="103"/>
  <c r="O5" i="103"/>
  <c r="M5" i="103"/>
  <c r="N4" i="103"/>
  <c r="M3" i="103"/>
  <c r="O2" i="103"/>
  <c r="M6" i="103"/>
  <c r="S5" i="103"/>
  <c r="R5" i="103"/>
  <c r="S4" i="103"/>
  <c r="O3" i="103"/>
  <c r="N2" i="103"/>
  <c r="R4" i="103"/>
  <c r="N3" i="103"/>
  <c r="M2" i="103"/>
  <c r="N5" i="103"/>
  <c r="P4" i="103"/>
  <c r="K3" i="103"/>
  <c r="O4" i="103"/>
  <c r="M4" i="103"/>
  <c r="P6" i="103"/>
  <c r="R3" i="103"/>
  <c r="P2" i="103"/>
  <c r="S3" i="103"/>
  <c r="S2" i="103"/>
  <c r="P3" i="103"/>
  <c r="R2" i="103"/>
  <c r="S6" i="103"/>
  <c r="R6" i="103"/>
  <c r="P5" i="103"/>
  <c r="CJ6" i="103"/>
  <c r="CM3" i="103"/>
  <c r="CL2" i="103"/>
  <c r="CM5" i="103"/>
  <c r="CL3" i="103"/>
  <c r="CM4" i="103"/>
  <c r="CL6" i="103"/>
  <c r="AW6" i="103"/>
  <c r="AX5" i="103"/>
  <c r="AU3" i="103"/>
  <c r="AW5" i="103"/>
  <c r="AW2" i="103"/>
  <c r="AY3" i="103"/>
  <c r="AY6" i="103"/>
  <c r="AY4" i="103"/>
  <c r="AX3" i="103"/>
  <c r="AX6" i="103"/>
  <c r="AX4" i="103"/>
  <c r="AW3" i="103"/>
  <c r="AY2" i="103"/>
  <c r="AW4" i="103"/>
  <c r="AX2" i="103"/>
  <c r="AY5" i="103"/>
  <c r="CJ2" i="103"/>
  <c r="CJ3" i="103"/>
  <c r="CJ4" i="103"/>
  <c r="CJ5" i="103"/>
  <c r="CM6" i="103"/>
  <c r="CL5" i="103"/>
  <c r="CM2" i="103"/>
  <c r="M5" i="102"/>
  <c r="N4" i="102"/>
  <c r="M3" i="102"/>
  <c r="O2" i="102"/>
  <c r="M4" i="102"/>
  <c r="K3" i="102"/>
  <c r="N2" i="102"/>
  <c r="N5" i="102"/>
  <c r="O3" i="102"/>
  <c r="O4" i="102"/>
  <c r="N3" i="102"/>
  <c r="O6" i="102"/>
  <c r="N6" i="102"/>
  <c r="O5" i="102"/>
  <c r="M6" i="102"/>
  <c r="M2" i="102"/>
  <c r="AG6" i="102"/>
  <c r="AG4" i="102"/>
  <c r="AG3" i="102"/>
  <c r="AF6" i="102"/>
  <c r="AG5" i="102"/>
  <c r="AF4" i="102"/>
  <c r="AF3" i="102"/>
  <c r="AE5" i="102"/>
  <c r="AC3" i="102"/>
  <c r="AG2" i="102"/>
  <c r="AE6" i="102"/>
  <c r="AF2" i="102"/>
  <c r="AE2" i="102"/>
  <c r="AE3" i="102"/>
  <c r="AF5" i="102"/>
  <c r="AE4" i="102"/>
  <c r="CG3" i="102"/>
  <c r="CI6" i="102"/>
  <c r="CE3" i="102"/>
  <c r="CH6" i="102"/>
  <c r="CG6" i="102"/>
  <c r="CH5" i="102"/>
  <c r="CI4" i="102"/>
  <c r="CG5" i="102"/>
  <c r="CH4" i="102"/>
  <c r="CG4" i="102"/>
  <c r="CI2" i="102"/>
  <c r="CH2" i="102"/>
  <c r="CG2" i="102"/>
  <c r="CI3" i="102"/>
  <c r="CI5" i="102"/>
  <c r="CH3" i="102"/>
  <c r="CJ6" i="102"/>
  <c r="CJ2" i="102"/>
  <c r="CM5" i="102"/>
  <c r="CJ4" i="102"/>
  <c r="CJ3" i="102"/>
  <c r="CL4" i="102"/>
  <c r="CM4" i="102"/>
  <c r="CM2" i="102"/>
  <c r="CM6" i="102"/>
  <c r="CL5" i="102"/>
  <c r="CJ5" i="102"/>
  <c r="CM3" i="102"/>
  <c r="CL6" i="102"/>
  <c r="CL2" i="102"/>
  <c r="CL3" i="102"/>
  <c r="BO6" i="102"/>
  <c r="BP5" i="102"/>
  <c r="BO5" i="102"/>
  <c r="BQ2" i="102"/>
  <c r="BP4" i="102"/>
  <c r="BO2" i="102"/>
  <c r="BO3" i="102"/>
  <c r="BM3" i="102"/>
  <c r="BQ5" i="102"/>
  <c r="BQ6" i="102"/>
  <c r="BQ4" i="102"/>
  <c r="BP3" i="102"/>
  <c r="BP6" i="102"/>
  <c r="BO4" i="102"/>
  <c r="BQ3" i="102"/>
  <c r="BP2" i="102"/>
  <c r="BR2" i="102"/>
  <c r="BT4" i="102"/>
  <c r="BU4" i="102"/>
  <c r="BU3" i="102"/>
  <c r="BR4" i="102"/>
  <c r="BR6" i="102"/>
  <c r="BT3" i="102"/>
  <c r="BU6" i="102"/>
  <c r="BR5" i="102"/>
  <c r="BT6" i="102"/>
  <c r="BT5" i="102"/>
  <c r="BU5" i="102"/>
  <c r="BT2" i="102"/>
  <c r="BR3" i="102"/>
  <c r="BU2" i="102"/>
  <c r="AW2" i="102"/>
  <c r="AY4" i="102"/>
  <c r="AY6" i="102"/>
  <c r="AW4" i="102"/>
  <c r="AX3" i="102"/>
  <c r="AY2" i="102"/>
  <c r="AX2" i="102"/>
  <c r="AY5" i="102"/>
  <c r="AX5" i="102"/>
  <c r="AX4" i="102"/>
  <c r="AY3" i="102"/>
  <c r="AW5" i="102"/>
  <c r="AW3" i="102"/>
  <c r="AU3" i="102"/>
  <c r="AW6" i="102"/>
  <c r="AX6" i="102"/>
  <c r="BC3" i="102"/>
  <c r="BB5" i="102"/>
  <c r="BB3" i="102"/>
  <c r="AZ3" i="102"/>
  <c r="BB4" i="102"/>
  <c r="AZ6" i="102"/>
  <c r="AZ2" i="102"/>
  <c r="BB6" i="102"/>
  <c r="AZ5" i="102"/>
  <c r="BC6" i="102"/>
  <c r="BC5" i="102"/>
  <c r="BB2" i="102"/>
  <c r="BC2" i="102"/>
  <c r="AZ4" i="102"/>
  <c r="BC4" i="102"/>
  <c r="O6" i="101"/>
  <c r="N6" i="101"/>
  <c r="O5" i="101"/>
  <c r="O3" i="101"/>
  <c r="M6" i="101"/>
  <c r="N5" i="101"/>
  <c r="O4" i="101"/>
  <c r="N3" i="101"/>
  <c r="M5" i="101"/>
  <c r="N4" i="101"/>
  <c r="M3" i="101"/>
  <c r="M4" i="101"/>
  <c r="K3" i="101"/>
  <c r="O2" i="101"/>
  <c r="N2" i="101"/>
  <c r="M2" i="101"/>
  <c r="R3" i="101"/>
  <c r="P4" i="101"/>
  <c r="R2" i="101"/>
  <c r="S4" i="101"/>
  <c r="P3" i="101"/>
  <c r="BT3" i="101"/>
  <c r="BU4" i="101"/>
  <c r="P2" i="101"/>
  <c r="R5" i="101"/>
  <c r="BT5" i="101"/>
  <c r="BR4" i="101"/>
  <c r="BR5" i="101"/>
  <c r="CG4" i="101"/>
  <c r="CH2" i="101"/>
  <c r="CI3" i="101"/>
  <c r="CG2" i="101"/>
  <c r="CH3" i="101"/>
  <c r="CG3" i="101"/>
  <c r="CI6" i="101"/>
  <c r="CE3" i="101"/>
  <c r="CH6" i="101"/>
  <c r="CI5" i="101"/>
  <c r="CG6" i="101"/>
  <c r="CH5" i="101"/>
  <c r="CI4" i="101"/>
  <c r="CG5" i="101"/>
  <c r="CH4" i="101"/>
  <c r="CI2" i="101"/>
  <c r="AG6" i="101"/>
  <c r="AG4" i="101"/>
  <c r="AG3" i="101"/>
  <c r="AF6" i="101"/>
  <c r="AG5" i="101"/>
  <c r="AF4" i="101"/>
  <c r="AF3" i="101"/>
  <c r="AE6" i="101"/>
  <c r="AF5" i="101"/>
  <c r="AE4" i="101"/>
  <c r="AE3" i="101"/>
  <c r="AH2" i="101"/>
  <c r="AE5" i="101"/>
  <c r="AC3" i="101"/>
  <c r="AG2" i="101"/>
  <c r="AF2" i="101"/>
  <c r="AE2" i="101"/>
  <c r="AK2" i="101"/>
  <c r="AJ2" i="101"/>
  <c r="AJ6" i="101"/>
  <c r="AK4" i="101"/>
  <c r="AH6" i="101"/>
  <c r="AK6" i="101"/>
  <c r="AH3" i="101"/>
  <c r="AH5" i="101"/>
  <c r="AJ3" i="101"/>
  <c r="AH4" i="101"/>
  <c r="AJ4" i="101"/>
  <c r="AJ5" i="101"/>
  <c r="AK5" i="101"/>
  <c r="AK3" i="101"/>
  <c r="S2" i="101"/>
  <c r="P5" i="101"/>
  <c r="BR2" i="101"/>
  <c r="BU2" i="101"/>
  <c r="S3" i="101"/>
  <c r="BR3" i="101"/>
  <c r="AW6" i="101"/>
  <c r="AX5" i="101"/>
  <c r="AU3" i="101"/>
  <c r="AZ2" i="101"/>
  <c r="AW5" i="101"/>
  <c r="AY4" i="101"/>
  <c r="AX4" i="101"/>
  <c r="AY3" i="101"/>
  <c r="BC2" i="101"/>
  <c r="AY6" i="101"/>
  <c r="AZ5" i="101"/>
  <c r="AW4" i="101"/>
  <c r="AX3" i="101"/>
  <c r="AX6" i="101"/>
  <c r="AY5" i="101"/>
  <c r="AW3" i="101"/>
  <c r="AY2" i="101"/>
  <c r="BB2" i="101"/>
  <c r="AW2" i="101"/>
  <c r="AX2" i="101"/>
  <c r="AZ3" i="101"/>
  <c r="BC6" i="101"/>
  <c r="AZ6" i="101"/>
  <c r="AZ4" i="101"/>
  <c r="BC3" i="101"/>
  <c r="BC4" i="101"/>
  <c r="BB3" i="101"/>
  <c r="BB6" i="101"/>
  <c r="BC5" i="101"/>
  <c r="BB4" i="101"/>
  <c r="BB5" i="101"/>
  <c r="R4" i="101"/>
  <c r="S5" i="101"/>
  <c r="BP3" i="101"/>
  <c r="BQ6" i="101"/>
  <c r="BO3" i="101"/>
  <c r="BP6" i="101"/>
  <c r="BQ5" i="101"/>
  <c r="BM3" i="101"/>
  <c r="BO6" i="101"/>
  <c r="BP5" i="101"/>
  <c r="BO5" i="101"/>
  <c r="BQ2" i="101"/>
  <c r="BQ4" i="101"/>
  <c r="BP2" i="101"/>
  <c r="BP4" i="101"/>
  <c r="BO4" i="101"/>
  <c r="BQ3" i="101"/>
  <c r="BO2" i="101"/>
  <c r="BU5" i="101"/>
  <c r="BR6" i="101"/>
  <c r="R6" i="101"/>
  <c r="BT33" i="100"/>
  <c r="BS5" i="100"/>
  <c r="BR37" i="100"/>
  <c r="BT21" i="100"/>
  <c r="BT25" i="100"/>
  <c r="BU25" i="100"/>
  <c r="BS4" i="100"/>
  <c r="BQ35" i="100"/>
  <c r="BU33" i="100"/>
  <c r="BU15" i="100"/>
  <c r="BT35" i="100"/>
  <c r="BU32" i="100"/>
  <c r="BU17" i="100"/>
  <c r="BU22" i="99"/>
  <c r="BU14" i="99"/>
  <c r="BR28" i="99"/>
  <c r="BT28" i="99"/>
  <c r="BO32" i="99"/>
  <c r="BP32" i="99"/>
  <c r="BU33" i="99"/>
  <c r="BQ22" i="99"/>
  <c r="BP18" i="99"/>
  <c r="BU18" i="99"/>
  <c r="BO18" i="99"/>
  <c r="BS4" i="98"/>
  <c r="BQ20" i="98"/>
  <c r="BS6" i="98"/>
  <c r="BR20" i="98"/>
  <c r="BT19" i="98"/>
  <c r="BT20" i="98"/>
  <c r="BQ16" i="98"/>
  <c r="BR35" i="98"/>
  <c r="BS5" i="98"/>
  <c r="BU8" i="98"/>
  <c r="BQ24" i="98"/>
  <c r="BO25" i="98"/>
  <c r="BP25" i="98"/>
  <c r="BA6" i="100"/>
  <c r="AZ10" i="100"/>
  <c r="AX10" i="100"/>
  <c r="AW10" i="100"/>
  <c r="BA3" i="100"/>
  <c r="AX9" i="100"/>
  <c r="BC22" i="100"/>
  <c r="BA4" i="100"/>
  <c r="AZ9" i="100"/>
  <c r="BB18" i="100"/>
  <c r="AW9" i="100"/>
  <c r="AY9" i="100"/>
  <c r="AY17" i="100"/>
  <c r="AZ31" i="100"/>
  <c r="BC10" i="100"/>
  <c r="BC17" i="100"/>
  <c r="BC10" i="99"/>
  <c r="BC9" i="99"/>
  <c r="AX9" i="99"/>
  <c r="AW9" i="99"/>
  <c r="AZ9" i="99"/>
  <c r="AY35" i="99"/>
  <c r="BC27" i="99"/>
  <c r="AW8" i="99"/>
  <c r="AX8" i="99"/>
  <c r="AW12" i="99"/>
  <c r="AX12" i="99"/>
  <c r="BC12" i="99"/>
  <c r="BB8" i="99"/>
  <c r="BB35" i="99"/>
  <c r="AY12" i="99"/>
  <c r="BB14" i="99"/>
  <c r="AY27" i="99"/>
  <c r="BB9" i="99"/>
  <c r="AZ34" i="99"/>
  <c r="BC18" i="99"/>
  <c r="BC14" i="99"/>
  <c r="AY14" i="99"/>
  <c r="AZ12" i="99"/>
  <c r="AY9" i="99"/>
  <c r="AY34" i="98"/>
  <c r="AW27" i="98"/>
  <c r="AX27" i="98"/>
  <c r="AW23" i="98"/>
  <c r="AX23" i="98"/>
  <c r="BC23" i="98"/>
  <c r="AY25" i="98"/>
  <c r="AZ20" i="98"/>
  <c r="BB32" i="98"/>
  <c r="AZ25" i="98"/>
  <c r="BC35" i="98"/>
  <c r="AX35" i="98"/>
  <c r="AW35" i="98"/>
  <c r="BB16" i="98"/>
  <c r="AY35" i="98"/>
  <c r="AW15" i="98"/>
  <c r="AY15" i="98"/>
  <c r="AX15" i="98"/>
  <c r="BB23" i="98"/>
  <c r="BB35" i="98"/>
  <c r="AJ26" i="100"/>
  <c r="AJ28" i="100"/>
  <c r="AK28" i="100"/>
  <c r="AF12" i="100"/>
  <c r="AG12" i="100"/>
  <c r="AE12" i="100"/>
  <c r="AK12" i="100"/>
  <c r="AH18" i="100"/>
  <c r="AJ12" i="100"/>
  <c r="AH24" i="100"/>
  <c r="AK24" i="100"/>
  <c r="AK16" i="99"/>
  <c r="AK11" i="99"/>
  <c r="AG15" i="99"/>
  <c r="AJ15" i="99"/>
  <c r="AG11" i="99"/>
  <c r="AH11" i="99"/>
  <c r="AK37" i="98"/>
  <c r="AI3" i="98"/>
  <c r="AF34" i="98"/>
  <c r="AE34" i="98"/>
  <c r="AJ9" i="98"/>
  <c r="AH34" i="98"/>
  <c r="AK34" i="98"/>
  <c r="AH22" i="98"/>
  <c r="AI5" i="98"/>
  <c r="AE36" i="98"/>
  <c r="AF36" i="98"/>
  <c r="AI2" i="98"/>
  <c r="AE27" i="98"/>
  <c r="AF27" i="98"/>
  <c r="AH37" i="98"/>
  <c r="AJ22" i="98"/>
  <c r="AI6" i="98"/>
  <c r="AE24" i="98"/>
  <c r="AF24" i="98"/>
  <c r="AK24" i="98"/>
  <c r="AK22" i="98"/>
  <c r="AK36" i="98"/>
  <c r="R23" i="100"/>
  <c r="O24" i="100"/>
  <c r="S36" i="100"/>
  <c r="O8" i="100"/>
  <c r="R25" i="100"/>
  <c r="P23" i="100"/>
  <c r="S25" i="100"/>
  <c r="S19" i="100"/>
  <c r="M19" i="100"/>
  <c r="P17" i="100"/>
  <c r="O15" i="100"/>
  <c r="O25" i="100"/>
  <c r="P36" i="99"/>
  <c r="R27" i="99"/>
  <c r="P9" i="99"/>
  <c r="P20" i="99"/>
  <c r="O29" i="99"/>
  <c r="R8" i="99"/>
  <c r="P29" i="99"/>
  <c r="Q3" i="99"/>
  <c r="M19" i="99"/>
  <c r="S19" i="99"/>
  <c r="M31" i="99"/>
  <c r="Q2" i="99"/>
  <c r="R31" i="99"/>
  <c r="P31" i="99"/>
  <c r="N31" i="99"/>
  <c r="Q4" i="99"/>
  <c r="P26" i="98"/>
  <c r="P27" i="98"/>
  <c r="M21" i="98"/>
  <c r="S21" i="98"/>
  <c r="N21" i="98"/>
  <c r="P31" i="98"/>
  <c r="S26" i="98"/>
  <c r="O19" i="98"/>
  <c r="S15" i="98"/>
  <c r="P19" i="98"/>
  <c r="R19" i="98"/>
  <c r="O34" i="98"/>
  <c r="R34" i="98"/>
  <c r="BQ58" i="100"/>
  <c r="BR58" i="100"/>
  <c r="BP58" i="100"/>
  <c r="BO58" i="100"/>
  <c r="AG37" i="100"/>
  <c r="AE37" i="100"/>
  <c r="AJ37" i="100"/>
  <c r="AF37" i="100"/>
  <c r="AX67" i="100"/>
  <c r="AW67" i="100"/>
  <c r="N94" i="100"/>
  <c r="M94" i="100"/>
  <c r="P94" i="100"/>
  <c r="O94" i="100"/>
  <c r="N86" i="100"/>
  <c r="O86" i="100"/>
  <c r="M86" i="100"/>
  <c r="P86" i="100"/>
  <c r="BQ93" i="100"/>
  <c r="BO93" i="100"/>
  <c r="BR93" i="100"/>
  <c r="BP93" i="100"/>
  <c r="BT93" i="100"/>
  <c r="BU96" i="100"/>
  <c r="BP78" i="100"/>
  <c r="BO78" i="100"/>
  <c r="BT78" i="100"/>
  <c r="N70" i="100"/>
  <c r="O70" i="100"/>
  <c r="R70" i="100"/>
  <c r="P70" i="100"/>
  <c r="M70" i="100"/>
  <c r="N78" i="100"/>
  <c r="M78" i="100"/>
  <c r="O78" i="100"/>
  <c r="BB62" i="100"/>
  <c r="AZ62" i="100"/>
  <c r="AY62" i="100"/>
  <c r="AX62" i="100"/>
  <c r="AW62" i="100"/>
  <c r="S74" i="100"/>
  <c r="BU68" i="100"/>
  <c r="BU58" i="100"/>
  <c r="AW71" i="100"/>
  <c r="AX71" i="100"/>
  <c r="BB52" i="100"/>
  <c r="AW52" i="100"/>
  <c r="AX52" i="100"/>
  <c r="AJ59" i="100"/>
  <c r="N56" i="100"/>
  <c r="M56" i="100"/>
  <c r="O56" i="100"/>
  <c r="N54" i="100"/>
  <c r="M54" i="100"/>
  <c r="R54" i="100"/>
  <c r="O54" i="100"/>
  <c r="N68" i="100"/>
  <c r="M68" i="100"/>
  <c r="R68" i="100"/>
  <c r="BP36" i="100"/>
  <c r="BT36" i="100"/>
  <c r="BR36" i="100"/>
  <c r="BQ36" i="100"/>
  <c r="BO36" i="100"/>
  <c r="BC43" i="100"/>
  <c r="BU47" i="100"/>
  <c r="AK37" i="100"/>
  <c r="BP39" i="100"/>
  <c r="BO39" i="100"/>
  <c r="BT39" i="100"/>
  <c r="AX41" i="100"/>
  <c r="AZ41" i="100"/>
  <c r="AW41" i="100"/>
  <c r="BB41" i="100"/>
  <c r="AH23" i="100"/>
  <c r="AF23" i="100"/>
  <c r="AE23" i="100"/>
  <c r="BC67" i="100"/>
  <c r="AX34" i="100"/>
  <c r="AZ34" i="100"/>
  <c r="AW34" i="100"/>
  <c r="BB34" i="100"/>
  <c r="BC34" i="100"/>
  <c r="R10" i="100"/>
  <c r="P10" i="100"/>
  <c r="O10" i="100"/>
  <c r="N10" i="100"/>
  <c r="M10" i="100"/>
  <c r="AX23" i="100"/>
  <c r="AW23" i="100"/>
  <c r="CG16" i="100"/>
  <c r="CH16" i="100"/>
  <c r="BU39" i="100"/>
  <c r="CM21" i="100"/>
  <c r="AW13" i="100"/>
  <c r="AX13" i="100"/>
  <c r="AE10" i="100"/>
  <c r="AF10" i="100"/>
  <c r="CH12" i="100"/>
  <c r="CG12" i="100"/>
  <c r="CJ12" i="100"/>
  <c r="CI12" i="100"/>
  <c r="CL12" i="100"/>
  <c r="BC38" i="100"/>
  <c r="CH32" i="100"/>
  <c r="CG32" i="100"/>
  <c r="AI4" i="100"/>
  <c r="AI3" i="100"/>
  <c r="AI5" i="100"/>
  <c r="AI2" i="100"/>
  <c r="AI6" i="100"/>
  <c r="AF19" i="100"/>
  <c r="AE19" i="100"/>
  <c r="AJ19" i="100"/>
  <c r="AY13" i="100"/>
  <c r="AC4" i="100"/>
  <c r="AH2" i="100" s="1"/>
  <c r="AY23" i="100"/>
  <c r="BP92" i="100"/>
  <c r="BT92" i="100"/>
  <c r="BO92" i="100"/>
  <c r="N99" i="100"/>
  <c r="M99" i="100"/>
  <c r="BT11" i="100"/>
  <c r="BR11" i="100"/>
  <c r="BQ11" i="100"/>
  <c r="BP11" i="100"/>
  <c r="BO11" i="100"/>
  <c r="CG18" i="100"/>
  <c r="CH18" i="100"/>
  <c r="R14" i="100"/>
  <c r="BQ87" i="100"/>
  <c r="BO87" i="100"/>
  <c r="BR87" i="100"/>
  <c r="BP87" i="100"/>
  <c r="BO81" i="100"/>
  <c r="BP81" i="100"/>
  <c r="BR81" i="100"/>
  <c r="BQ81" i="100"/>
  <c r="AZ97" i="100"/>
  <c r="AX97" i="100"/>
  <c r="AW97" i="100"/>
  <c r="BB97" i="100"/>
  <c r="AY97" i="100"/>
  <c r="AZ93" i="100"/>
  <c r="AX93" i="100"/>
  <c r="AW93" i="100"/>
  <c r="AY93" i="100"/>
  <c r="BB93" i="100"/>
  <c r="AZ89" i="100"/>
  <c r="AX89" i="100"/>
  <c r="AW89" i="100"/>
  <c r="BB89" i="100"/>
  <c r="AY89" i="100"/>
  <c r="AZ85" i="100"/>
  <c r="AX85" i="100"/>
  <c r="AW85" i="100"/>
  <c r="AY85" i="100"/>
  <c r="BB85" i="100"/>
  <c r="BP98" i="100"/>
  <c r="BT98" i="100"/>
  <c r="BO98" i="100"/>
  <c r="BC89" i="100"/>
  <c r="AH96" i="100"/>
  <c r="S86" i="100"/>
  <c r="AW79" i="100"/>
  <c r="AY79" i="100"/>
  <c r="AX79" i="100"/>
  <c r="BC73" i="100"/>
  <c r="AH92" i="100"/>
  <c r="BU78" i="100"/>
  <c r="P99" i="100"/>
  <c r="S70" i="100"/>
  <c r="S78" i="100"/>
  <c r="BB60" i="100"/>
  <c r="AZ60" i="100"/>
  <c r="AY60" i="100"/>
  <c r="AX60" i="100"/>
  <c r="AW60" i="100"/>
  <c r="AE100" i="100"/>
  <c r="AF100" i="100"/>
  <c r="BP84" i="100"/>
  <c r="BO84" i="100"/>
  <c r="O95" i="100"/>
  <c r="BC71" i="100"/>
  <c r="BP56" i="100"/>
  <c r="BO56" i="100"/>
  <c r="BQ56" i="100"/>
  <c r="BR56" i="100"/>
  <c r="AE90" i="100"/>
  <c r="AF90" i="100"/>
  <c r="AZ77" i="100"/>
  <c r="BC52" i="100"/>
  <c r="AK59" i="100"/>
  <c r="AF55" i="100"/>
  <c r="AE55" i="100"/>
  <c r="AK55" i="100"/>
  <c r="AF82" i="100"/>
  <c r="AE82" i="100"/>
  <c r="P35" i="100"/>
  <c r="N35" i="100"/>
  <c r="M35" i="100"/>
  <c r="O35" i="100"/>
  <c r="R35" i="100"/>
  <c r="BC63" i="100"/>
  <c r="AZ32" i="100"/>
  <c r="AY32" i="100"/>
  <c r="AX32" i="100"/>
  <c r="AW32" i="100"/>
  <c r="BB32" i="100"/>
  <c r="BQ39" i="100"/>
  <c r="AY41" i="100"/>
  <c r="BR21" i="100"/>
  <c r="BP21" i="100"/>
  <c r="BO21" i="100"/>
  <c r="AZ67" i="100"/>
  <c r="AZ39" i="100"/>
  <c r="CG19" i="100"/>
  <c r="CI19" i="100"/>
  <c r="CH19" i="100"/>
  <c r="AY34" i="100"/>
  <c r="CH22" i="100"/>
  <c r="CG22" i="100"/>
  <c r="CL22" i="100"/>
  <c r="CJ22" i="100"/>
  <c r="CI22" i="100"/>
  <c r="P48" i="100"/>
  <c r="BT32" i="100"/>
  <c r="BQ32" i="100"/>
  <c r="BP32" i="100"/>
  <c r="BO32" i="100"/>
  <c r="AH26" i="100"/>
  <c r="AG26" i="100"/>
  <c r="AF26" i="100"/>
  <c r="AE26" i="100"/>
  <c r="BQ21" i="100"/>
  <c r="BC23" i="100"/>
  <c r="CM16" i="100"/>
  <c r="AW12" i="100"/>
  <c r="AX12" i="100"/>
  <c r="BC21" i="100"/>
  <c r="BC13" i="100"/>
  <c r="AK10" i="100"/>
  <c r="CL18" i="100"/>
  <c r="AX57" i="100"/>
  <c r="AW57" i="100"/>
  <c r="BP25" i="100"/>
  <c r="BO25" i="100"/>
  <c r="CM19" i="100"/>
  <c r="M8" i="100"/>
  <c r="N8" i="100"/>
  <c r="P8" i="100"/>
  <c r="K4" i="100"/>
  <c r="BC32" i="100"/>
  <c r="CM12" i="100"/>
  <c r="AK23" i="100"/>
  <c r="CI32" i="100"/>
  <c r="N25" i="100"/>
  <c r="M25" i="100"/>
  <c r="AF28" i="100"/>
  <c r="AG28" i="100"/>
  <c r="AE28" i="100"/>
  <c r="AK19" i="100"/>
  <c r="CI11" i="100"/>
  <c r="BT15" i="100"/>
  <c r="CJ18" i="100"/>
  <c r="AF20" i="100"/>
  <c r="AE20" i="100"/>
  <c r="N100" i="100"/>
  <c r="P100" i="100"/>
  <c r="O100" i="100"/>
  <c r="M100" i="100"/>
  <c r="N92" i="100"/>
  <c r="O92" i="100"/>
  <c r="P92" i="100"/>
  <c r="M92" i="100"/>
  <c r="N84" i="100"/>
  <c r="P84" i="100"/>
  <c r="O84" i="100"/>
  <c r="M84" i="100"/>
  <c r="BQ97" i="100"/>
  <c r="BO97" i="100"/>
  <c r="BR97" i="100"/>
  <c r="BP97" i="100"/>
  <c r="R92" i="100"/>
  <c r="BT94" i="100"/>
  <c r="AW73" i="100"/>
  <c r="AY73" i="100"/>
  <c r="AX73" i="100"/>
  <c r="BP100" i="100"/>
  <c r="BO100" i="100"/>
  <c r="R99" i="100"/>
  <c r="BT90" i="100"/>
  <c r="AE84" i="100"/>
  <c r="AF84" i="100"/>
  <c r="BQ76" i="100"/>
  <c r="BB58" i="100"/>
  <c r="AZ58" i="100"/>
  <c r="AY58" i="100"/>
  <c r="AW58" i="100"/>
  <c r="AX58" i="100"/>
  <c r="AJ67" i="100"/>
  <c r="S95" i="100"/>
  <c r="AZ52" i="100"/>
  <c r="AZ71" i="100"/>
  <c r="BP64" i="100"/>
  <c r="BO64" i="100"/>
  <c r="AG59" i="100"/>
  <c r="BP60" i="100"/>
  <c r="BQ60" i="100"/>
  <c r="BO60" i="100"/>
  <c r="BC62" i="100"/>
  <c r="BQ49" i="100"/>
  <c r="BO49" i="100"/>
  <c r="BR49" i="100"/>
  <c r="BP49" i="100"/>
  <c r="AF42" i="100"/>
  <c r="AJ42" i="100"/>
  <c r="AH42" i="100"/>
  <c r="AG42" i="100"/>
  <c r="AE42" i="100"/>
  <c r="AX33" i="100"/>
  <c r="AW33" i="100"/>
  <c r="BB33" i="100"/>
  <c r="AZ33" i="100"/>
  <c r="AY33" i="100"/>
  <c r="BP46" i="100"/>
  <c r="BR46" i="100"/>
  <c r="BO46" i="100"/>
  <c r="BP44" i="100"/>
  <c r="BR44" i="100"/>
  <c r="BO44" i="100"/>
  <c r="AY63" i="100"/>
  <c r="CJ30" i="100"/>
  <c r="CI30" i="100"/>
  <c r="CH30" i="100"/>
  <c r="CG30" i="100"/>
  <c r="CL30" i="100"/>
  <c r="BR39" i="100"/>
  <c r="P20" i="100"/>
  <c r="N20" i="100"/>
  <c r="M20" i="100"/>
  <c r="AJ50" i="100"/>
  <c r="AE44" i="100"/>
  <c r="AJ44" i="100"/>
  <c r="AF44" i="100"/>
  <c r="CL24" i="100"/>
  <c r="AW40" i="100"/>
  <c r="AZ40" i="100"/>
  <c r="AY40" i="100"/>
  <c r="AX40" i="100"/>
  <c r="N18" i="100"/>
  <c r="M18" i="100"/>
  <c r="R18" i="100"/>
  <c r="P18" i="100"/>
  <c r="O18" i="100"/>
  <c r="AZ21" i="100"/>
  <c r="BR16" i="100"/>
  <c r="CK4" i="100"/>
  <c r="CK2" i="100"/>
  <c r="CK6" i="100"/>
  <c r="CK5" i="100"/>
  <c r="CK3" i="100"/>
  <c r="P15" i="100"/>
  <c r="CJ11" i="100"/>
  <c r="BC12" i="100"/>
  <c r="BQ15" i="100"/>
  <c r="CM22" i="100"/>
  <c r="N17" i="100"/>
  <c r="O17" i="100"/>
  <c r="M17" i="100"/>
  <c r="CH20" i="100"/>
  <c r="CG20" i="100"/>
  <c r="CL20" i="100"/>
  <c r="AG19" i="100"/>
  <c r="AG10" i="100"/>
  <c r="AX44" i="100"/>
  <c r="AW44" i="100"/>
  <c r="R9" i="100"/>
  <c r="AW75" i="100"/>
  <c r="AX75" i="100"/>
  <c r="AY75" i="100"/>
  <c r="N95" i="100"/>
  <c r="M95" i="100"/>
  <c r="N76" i="100"/>
  <c r="M76" i="100"/>
  <c r="CJ24" i="100"/>
  <c r="CH24" i="100"/>
  <c r="CG24" i="100"/>
  <c r="M14" i="100"/>
  <c r="N14" i="100"/>
  <c r="P82" i="100"/>
  <c r="M82" i="100"/>
  <c r="O82" i="100"/>
  <c r="N82" i="100"/>
  <c r="BQ91" i="100"/>
  <c r="BO91" i="100"/>
  <c r="BR91" i="100"/>
  <c r="BP91" i="100"/>
  <c r="R86" i="100"/>
  <c r="BQ88" i="100"/>
  <c r="AE88" i="100"/>
  <c r="AF88" i="100"/>
  <c r="AH98" i="100"/>
  <c r="BQ94" i="100"/>
  <c r="AE94" i="100"/>
  <c r="AF94" i="100"/>
  <c r="BU100" i="100"/>
  <c r="BC97" i="100"/>
  <c r="BQ90" i="100"/>
  <c r="AK84" i="100"/>
  <c r="AE86" i="100"/>
  <c r="AF86" i="100"/>
  <c r="AG86" i="100"/>
  <c r="N72" i="100"/>
  <c r="O72" i="100"/>
  <c r="R72" i="100"/>
  <c r="M72" i="100"/>
  <c r="AW56" i="100"/>
  <c r="BB56" i="100"/>
  <c r="AZ56" i="100"/>
  <c r="AY56" i="100"/>
  <c r="AX56" i="100"/>
  <c r="BP86" i="100"/>
  <c r="BO86" i="100"/>
  <c r="BU83" i="100"/>
  <c r="BP72" i="100"/>
  <c r="BO72" i="100"/>
  <c r="S94" i="100"/>
  <c r="BC56" i="100"/>
  <c r="BB51" i="100"/>
  <c r="AY51" i="100"/>
  <c r="AZ51" i="100"/>
  <c r="AX51" i="100"/>
  <c r="AW51" i="100"/>
  <c r="R95" i="100"/>
  <c r="BP74" i="100"/>
  <c r="BO74" i="100"/>
  <c r="BQ64" i="100"/>
  <c r="AY52" i="100"/>
  <c r="AG67" i="100"/>
  <c r="BU64" i="100"/>
  <c r="N65" i="100"/>
  <c r="M65" i="100"/>
  <c r="O65" i="100"/>
  <c r="O68" i="100"/>
  <c r="BU60" i="100"/>
  <c r="BU49" i="100"/>
  <c r="O76" i="100"/>
  <c r="BQ46" i="100"/>
  <c r="BQ44" i="100"/>
  <c r="AY69" i="100"/>
  <c r="O43" i="100"/>
  <c r="M43" i="100"/>
  <c r="R43" i="100"/>
  <c r="N43" i="100"/>
  <c r="O39" i="100"/>
  <c r="M39" i="100"/>
  <c r="R39" i="100"/>
  <c r="N39" i="100"/>
  <c r="AH29" i="100"/>
  <c r="AG29" i="100"/>
  <c r="AF29" i="100"/>
  <c r="AE29" i="100"/>
  <c r="AJ29" i="100"/>
  <c r="BB39" i="100"/>
  <c r="AZ18" i="100"/>
  <c r="AX18" i="100"/>
  <c r="AW18" i="100"/>
  <c r="AG44" i="100"/>
  <c r="BO24" i="100"/>
  <c r="BQ24" i="100"/>
  <c r="BP24" i="100"/>
  <c r="AE18" i="100"/>
  <c r="AG18" i="100"/>
  <c r="AF18" i="100"/>
  <c r="BC40" i="100"/>
  <c r="BP41" i="100"/>
  <c r="BO41" i="100"/>
  <c r="BU41" i="100"/>
  <c r="CJ27" i="100"/>
  <c r="CI27" i="100"/>
  <c r="CH27" i="100"/>
  <c r="CG27" i="100"/>
  <c r="CI24" i="100"/>
  <c r="AF35" i="100"/>
  <c r="AE35" i="100"/>
  <c r="AH35" i="100"/>
  <c r="CG10" i="100"/>
  <c r="CH10" i="100"/>
  <c r="CE4" i="100"/>
  <c r="CH29" i="100"/>
  <c r="CG29" i="100"/>
  <c r="S18" i="100"/>
  <c r="BP18" i="100"/>
  <c r="BQ18" i="100"/>
  <c r="BO18" i="100"/>
  <c r="AX14" i="100"/>
  <c r="AW14" i="100"/>
  <c r="AZ14" i="100"/>
  <c r="BB14" i="100"/>
  <c r="AY14" i="100"/>
  <c r="AX22" i="100"/>
  <c r="AW22" i="100"/>
  <c r="BB22" i="100"/>
  <c r="S17" i="100"/>
  <c r="AY38" i="100"/>
  <c r="BP33" i="100"/>
  <c r="BO33" i="100"/>
  <c r="CM20" i="100"/>
  <c r="BU24" i="100"/>
  <c r="AH19" i="100"/>
  <c r="R8" i="100"/>
  <c r="BB64" i="100"/>
  <c r="AY64" i="100"/>
  <c r="AX64" i="100"/>
  <c r="AW64" i="100"/>
  <c r="AZ64" i="100"/>
  <c r="P31" i="100"/>
  <c r="O31" i="100"/>
  <c r="N31" i="100"/>
  <c r="M31" i="100"/>
  <c r="N98" i="100"/>
  <c r="P98" i="100"/>
  <c r="O98" i="100"/>
  <c r="M98" i="100"/>
  <c r="N90" i="100"/>
  <c r="P90" i="100"/>
  <c r="O90" i="100"/>
  <c r="M90" i="100"/>
  <c r="BQ85" i="100"/>
  <c r="BO85" i="100"/>
  <c r="BP85" i="100"/>
  <c r="BR85" i="100"/>
  <c r="BT99" i="100"/>
  <c r="BR88" i="100"/>
  <c r="BQ96" i="100"/>
  <c r="AE96" i="100"/>
  <c r="AF96" i="100"/>
  <c r="AG96" i="100"/>
  <c r="AW77" i="100"/>
  <c r="AY77" i="100"/>
  <c r="AX77" i="100"/>
  <c r="BQ92" i="100"/>
  <c r="AE92" i="100"/>
  <c r="AG92" i="100"/>
  <c r="AF92" i="100"/>
  <c r="BB77" i="100"/>
  <c r="BU85" i="100"/>
  <c r="N93" i="100"/>
  <c r="M93" i="100"/>
  <c r="S98" i="100"/>
  <c r="O74" i="100"/>
  <c r="BP76" i="100"/>
  <c r="BO76" i="100"/>
  <c r="BT76" i="100"/>
  <c r="AW54" i="100"/>
  <c r="BB54" i="100"/>
  <c r="AZ54" i="100"/>
  <c r="AY54" i="100"/>
  <c r="AX54" i="100"/>
  <c r="BB49" i="100"/>
  <c r="AW49" i="100"/>
  <c r="AX49" i="100"/>
  <c r="AZ49" i="100"/>
  <c r="AY49" i="100"/>
  <c r="AX82" i="100"/>
  <c r="AW82" i="100"/>
  <c r="AF40" i="100"/>
  <c r="AJ40" i="100"/>
  <c r="AH40" i="100"/>
  <c r="AG40" i="100"/>
  <c r="AE40" i="100"/>
  <c r="P76" i="100"/>
  <c r="AY43" i="100"/>
  <c r="BR27" i="100"/>
  <c r="BQ27" i="100"/>
  <c r="BP27" i="100"/>
  <c r="BO27" i="100"/>
  <c r="BT27" i="100"/>
  <c r="AY67" i="100"/>
  <c r="AF50" i="100"/>
  <c r="AE50" i="100"/>
  <c r="AJ23" i="100"/>
  <c r="BQ16" i="100"/>
  <c r="BP16" i="100"/>
  <c r="BO16" i="100"/>
  <c r="AF21" i="100"/>
  <c r="AE21" i="100"/>
  <c r="AJ21" i="100"/>
  <c r="AH21" i="100"/>
  <c r="AG21" i="100"/>
  <c r="AW16" i="100"/>
  <c r="AY16" i="100"/>
  <c r="AX16" i="100"/>
  <c r="AZ16" i="100"/>
  <c r="BB16" i="100"/>
  <c r="BQ26" i="100"/>
  <c r="M15" i="100"/>
  <c r="N15" i="100"/>
  <c r="CG11" i="100"/>
  <c r="CH11" i="100"/>
  <c r="BT26" i="100"/>
  <c r="AH20" i="100"/>
  <c r="O14" i="100"/>
  <c r="N24" i="100"/>
  <c r="M24" i="100"/>
  <c r="R24" i="100"/>
  <c r="BP9" i="100"/>
  <c r="BO9" i="100"/>
  <c r="BM4" i="100"/>
  <c r="BR9" i="100"/>
  <c r="BQ9" i="100"/>
  <c r="BT9" i="100"/>
  <c r="N16" i="100"/>
  <c r="M16" i="100"/>
  <c r="R16" i="100"/>
  <c r="AZ8" i="100"/>
  <c r="BB8" i="100"/>
  <c r="AY8" i="100"/>
  <c r="AX8" i="100"/>
  <c r="AW8" i="100"/>
  <c r="AU4" i="100"/>
  <c r="BU16" i="100"/>
  <c r="BB31" i="100"/>
  <c r="BB12" i="100"/>
  <c r="BQ99" i="100"/>
  <c r="BO99" i="100"/>
  <c r="BR99" i="100"/>
  <c r="BP99" i="100"/>
  <c r="BP68" i="100"/>
  <c r="BO68" i="100"/>
  <c r="BT68" i="100"/>
  <c r="BR68" i="100"/>
  <c r="AF59" i="100"/>
  <c r="AE59" i="100"/>
  <c r="BP47" i="100"/>
  <c r="BO47" i="100"/>
  <c r="BQ47" i="100"/>
  <c r="O41" i="100"/>
  <c r="M41" i="100"/>
  <c r="N41" i="100"/>
  <c r="R41" i="100"/>
  <c r="CG36" i="100"/>
  <c r="CI36" i="100"/>
  <c r="CH36" i="100"/>
  <c r="CJ36" i="100"/>
  <c r="BQ95" i="100"/>
  <c r="BO95" i="100"/>
  <c r="BP95" i="100"/>
  <c r="BR95" i="100"/>
  <c r="R90" i="100"/>
  <c r="AZ99" i="100"/>
  <c r="AX99" i="100"/>
  <c r="AW99" i="100"/>
  <c r="BB99" i="100"/>
  <c r="AY99" i="100"/>
  <c r="AZ95" i="100"/>
  <c r="AX95" i="100"/>
  <c r="AW95" i="100"/>
  <c r="BB95" i="100"/>
  <c r="AY95" i="100"/>
  <c r="AZ91" i="100"/>
  <c r="AX91" i="100"/>
  <c r="AW91" i="100"/>
  <c r="AY91" i="100"/>
  <c r="BB91" i="100"/>
  <c r="AZ87" i="100"/>
  <c r="AX87" i="100"/>
  <c r="AW87" i="100"/>
  <c r="AY87" i="100"/>
  <c r="BB87" i="100"/>
  <c r="AZ83" i="100"/>
  <c r="AX83" i="100"/>
  <c r="AW83" i="100"/>
  <c r="BB83" i="100"/>
  <c r="AY83" i="100"/>
  <c r="BU87" i="100"/>
  <c r="AK96" i="100"/>
  <c r="BU93" i="100"/>
  <c r="BR92" i="100"/>
  <c r="AK92" i="100"/>
  <c r="BC83" i="100"/>
  <c r="S93" i="100"/>
  <c r="N81" i="100"/>
  <c r="M81" i="100"/>
  <c r="R81" i="100"/>
  <c r="BT72" i="100"/>
  <c r="P78" i="100"/>
  <c r="BU76" i="100"/>
  <c r="BC54" i="100"/>
  <c r="BB47" i="100"/>
  <c r="AX47" i="100"/>
  <c r="AZ47" i="100"/>
  <c r="AY47" i="100"/>
  <c r="AW47" i="100"/>
  <c r="AY71" i="100"/>
  <c r="BP54" i="100"/>
  <c r="BO54" i="100"/>
  <c r="BR54" i="100"/>
  <c r="BQ54" i="100"/>
  <c r="AY82" i="100"/>
  <c r="BO66" i="100"/>
  <c r="BQ66" i="100"/>
  <c r="BP66" i="100"/>
  <c r="P56" i="100"/>
  <c r="BP61" i="100"/>
  <c r="BO61" i="100"/>
  <c r="BT61" i="100"/>
  <c r="BP51" i="100"/>
  <c r="BR51" i="100"/>
  <c r="BO51" i="100"/>
  <c r="BQ51" i="100"/>
  <c r="M71" i="100"/>
  <c r="N71" i="100"/>
  <c r="BO62" i="100"/>
  <c r="BP62" i="100"/>
  <c r="P41" i="100"/>
  <c r="AH37" i="100"/>
  <c r="P26" i="100"/>
  <c r="O26" i="100"/>
  <c r="N26" i="100"/>
  <c r="M26" i="100"/>
  <c r="R26" i="100"/>
  <c r="AX50" i="100"/>
  <c r="AW50" i="100"/>
  <c r="BB50" i="100"/>
  <c r="BC50" i="100"/>
  <c r="AW42" i="100"/>
  <c r="AX42" i="100"/>
  <c r="AY42" i="100"/>
  <c r="AG50" i="100"/>
  <c r="AK44" i="100"/>
  <c r="S35" i="100"/>
  <c r="M23" i="100"/>
  <c r="N23" i="100"/>
  <c r="O23" i="100"/>
  <c r="CH37" i="100"/>
  <c r="CG37" i="100"/>
  <c r="CM37" i="100"/>
  <c r="CL37" i="100"/>
  <c r="BT24" i="100"/>
  <c r="CL14" i="100"/>
  <c r="CJ14" i="100"/>
  <c r="CI14" i="100"/>
  <c r="CH14" i="100"/>
  <c r="CG14" i="100"/>
  <c r="AE72" i="100"/>
  <c r="AF72" i="100"/>
  <c r="BP70" i="100"/>
  <c r="BO70" i="100"/>
  <c r="BR41" i="100"/>
  <c r="AZ29" i="100"/>
  <c r="AY29" i="100"/>
  <c r="AX29" i="100"/>
  <c r="AW29" i="100"/>
  <c r="CJ19" i="100"/>
  <c r="AZ23" i="100"/>
  <c r="AG20" i="100"/>
  <c r="CI16" i="100"/>
  <c r="BO15" i="100"/>
  <c r="BP15" i="100"/>
  <c r="S15" i="100"/>
  <c r="CM11" i="100"/>
  <c r="P14" i="100"/>
  <c r="AK40" i="100"/>
  <c r="S26" i="100"/>
  <c r="S24" i="100"/>
  <c r="AK18" i="100"/>
  <c r="BU9" i="100"/>
  <c r="AZ12" i="100"/>
  <c r="BO35" i="100"/>
  <c r="BP35" i="100"/>
  <c r="AY22" i="100"/>
  <c r="S16" i="100"/>
  <c r="BC8" i="100"/>
  <c r="N36" i="100"/>
  <c r="M36" i="100"/>
  <c r="CJ32" i="100"/>
  <c r="CJ20" i="100"/>
  <c r="BU27" i="100"/>
  <c r="AY44" i="100"/>
  <c r="BP17" i="100"/>
  <c r="BO17" i="100"/>
  <c r="CJ16" i="100"/>
  <c r="CM18" i="100"/>
  <c r="BQ83" i="100"/>
  <c r="BO83" i="100"/>
  <c r="BR83" i="100"/>
  <c r="BP83" i="100"/>
  <c r="BP96" i="100"/>
  <c r="BO96" i="100"/>
  <c r="BT96" i="100"/>
  <c r="N74" i="100"/>
  <c r="M74" i="100"/>
  <c r="AX43" i="100"/>
  <c r="AW43" i="100"/>
  <c r="AW21" i="100"/>
  <c r="AX21" i="100"/>
  <c r="AY21" i="100"/>
  <c r="BP19" i="100"/>
  <c r="BO19" i="100"/>
  <c r="BT19" i="100"/>
  <c r="BR19" i="100"/>
  <c r="BQ19" i="100"/>
  <c r="CH21" i="100"/>
  <c r="CG21" i="100"/>
  <c r="CI21" i="100"/>
  <c r="AW38" i="100"/>
  <c r="AX38" i="100"/>
  <c r="N96" i="100"/>
  <c r="P96" i="100"/>
  <c r="O96" i="100"/>
  <c r="M96" i="100"/>
  <c r="N88" i="100"/>
  <c r="M88" i="100"/>
  <c r="P88" i="100"/>
  <c r="O88" i="100"/>
  <c r="BQ89" i="100"/>
  <c r="BO89" i="100"/>
  <c r="BR89" i="100"/>
  <c r="BP89" i="100"/>
  <c r="S96" i="100"/>
  <c r="BP88" i="100"/>
  <c r="BO88" i="100"/>
  <c r="AE98" i="100"/>
  <c r="AG98" i="100"/>
  <c r="AF98" i="100"/>
  <c r="BP94" i="100"/>
  <c r="BO94" i="100"/>
  <c r="BC75" i="100"/>
  <c r="BB75" i="100"/>
  <c r="BQ78" i="100"/>
  <c r="S99" i="100"/>
  <c r="BP90" i="100"/>
  <c r="BO90" i="100"/>
  <c r="BU89" i="100"/>
  <c r="AX66" i="100"/>
  <c r="BB66" i="100"/>
  <c r="AY66" i="100"/>
  <c r="AW66" i="100"/>
  <c r="AZ66" i="100"/>
  <c r="R74" i="100"/>
  <c r="BT58" i="100"/>
  <c r="AX45" i="100"/>
  <c r="BB45" i="100"/>
  <c r="AZ45" i="100"/>
  <c r="AY45" i="100"/>
  <c r="AW45" i="100"/>
  <c r="AF67" i="100"/>
  <c r="AE67" i="100"/>
  <c r="R56" i="100"/>
  <c r="P54" i="100"/>
  <c r="P68" i="100"/>
  <c r="BQ45" i="100"/>
  <c r="BO45" i="100"/>
  <c r="BP45" i="100"/>
  <c r="BR45" i="100"/>
  <c r="AF38" i="100"/>
  <c r="AJ38" i="100"/>
  <c r="AH38" i="100"/>
  <c r="AG38" i="100"/>
  <c r="AE38" i="100"/>
  <c r="R76" i="100"/>
  <c r="BB43" i="100"/>
  <c r="AX63" i="100"/>
  <c r="AW63" i="100"/>
  <c r="BT47" i="100"/>
  <c r="AX69" i="100"/>
  <c r="AW69" i="100"/>
  <c r="BP37" i="100"/>
  <c r="BT37" i="100"/>
  <c r="BO37" i="100"/>
  <c r="CL36" i="100"/>
  <c r="BB67" i="100"/>
  <c r="AX24" i="100"/>
  <c r="AW24" i="100"/>
  <c r="BB24" i="100"/>
  <c r="AZ24" i="100"/>
  <c r="AY24" i="100"/>
  <c r="AJ13" i="100"/>
  <c r="AH13" i="100"/>
  <c r="AG13" i="100"/>
  <c r="AF13" i="100"/>
  <c r="AE13" i="100"/>
  <c r="N48" i="100"/>
  <c r="M48" i="100"/>
  <c r="AX39" i="100"/>
  <c r="AW39" i="100"/>
  <c r="R31" i="100"/>
  <c r="AG23" i="100"/>
  <c r="N9" i="100"/>
  <c r="M9" i="100"/>
  <c r="CL21" i="100"/>
  <c r="AZ13" i="100"/>
  <c r="AH10" i="100"/>
  <c r="CI18" i="100"/>
  <c r="BP26" i="100"/>
  <c r="BO26" i="100"/>
  <c r="AJ20" i="100"/>
  <c r="S9" i="100"/>
  <c r="BU11" i="100"/>
  <c r="AF11" i="100"/>
  <c r="AE11" i="100"/>
  <c r="AJ11" i="100"/>
  <c r="AH11" i="100"/>
  <c r="AG11" i="100"/>
  <c r="R6" i="100"/>
  <c r="P6" i="100"/>
  <c r="S6" i="100"/>
  <c r="P4" i="100"/>
  <c r="Q2" i="100"/>
  <c r="P5" i="100"/>
  <c r="R2" i="100"/>
  <c r="Q6" i="100"/>
  <c r="P2" i="100"/>
  <c r="Q4" i="100"/>
  <c r="S5" i="100"/>
  <c r="S3" i="100"/>
  <c r="R5" i="100"/>
  <c r="S4" i="100"/>
  <c r="R3" i="100"/>
  <c r="P3" i="100"/>
  <c r="Q5" i="100"/>
  <c r="R4" i="100"/>
  <c r="Q3" i="100"/>
  <c r="S2" i="100"/>
  <c r="BB38" i="100"/>
  <c r="CL32" i="100"/>
  <c r="S10" i="100"/>
  <c r="AX31" i="100"/>
  <c r="AY31" i="100"/>
  <c r="AW31" i="100"/>
  <c r="S20" i="100"/>
  <c r="CL10" i="100"/>
  <c r="AZ92" i="99"/>
  <c r="AY92" i="99"/>
  <c r="AX92" i="99"/>
  <c r="AW92" i="99"/>
  <c r="AE90" i="99"/>
  <c r="AJ90" i="99"/>
  <c r="AH90" i="99"/>
  <c r="AG90" i="99"/>
  <c r="AF90" i="99"/>
  <c r="AX95" i="99"/>
  <c r="AW95" i="99"/>
  <c r="BP90" i="99"/>
  <c r="BO90" i="99"/>
  <c r="AF13" i="99"/>
  <c r="AE13" i="99"/>
  <c r="AK13" i="99"/>
  <c r="AZ98" i="99"/>
  <c r="AY98" i="99"/>
  <c r="AX98" i="99"/>
  <c r="AW98" i="99"/>
  <c r="AE96" i="99"/>
  <c r="AJ96" i="99"/>
  <c r="AH96" i="99"/>
  <c r="AG96" i="99"/>
  <c r="AF96" i="99"/>
  <c r="AE86" i="99"/>
  <c r="AJ86" i="99"/>
  <c r="AH86" i="99"/>
  <c r="AG86" i="99"/>
  <c r="AF86" i="99"/>
  <c r="BC99" i="99"/>
  <c r="AX89" i="99"/>
  <c r="AW89" i="99"/>
  <c r="BB95" i="99"/>
  <c r="BQ100" i="99"/>
  <c r="BQ88" i="99"/>
  <c r="AY87" i="99"/>
  <c r="BC83" i="99"/>
  <c r="AF75" i="99"/>
  <c r="AE75" i="99"/>
  <c r="AH75" i="99"/>
  <c r="AG75" i="99"/>
  <c r="BR77" i="99"/>
  <c r="AK96" i="99"/>
  <c r="AZ95" i="99"/>
  <c r="BU90" i="99"/>
  <c r="BQ96" i="99"/>
  <c r="S68" i="99"/>
  <c r="AH71" i="99"/>
  <c r="AK75" i="99"/>
  <c r="O66" i="99"/>
  <c r="AE53" i="99"/>
  <c r="AG53" i="99"/>
  <c r="AF53" i="99"/>
  <c r="AK53" i="99"/>
  <c r="BU57" i="99"/>
  <c r="BP94" i="99"/>
  <c r="BO94" i="99"/>
  <c r="AG56" i="99"/>
  <c r="O75" i="99"/>
  <c r="O47" i="99"/>
  <c r="N45" i="99"/>
  <c r="M45" i="99"/>
  <c r="P45" i="99"/>
  <c r="O45" i="99"/>
  <c r="P64" i="99"/>
  <c r="AE54" i="99"/>
  <c r="AF54" i="99"/>
  <c r="BQ41" i="99"/>
  <c r="N30" i="99"/>
  <c r="M30" i="99"/>
  <c r="P30" i="99"/>
  <c r="O30" i="99"/>
  <c r="O67" i="99"/>
  <c r="AJ33" i="99"/>
  <c r="CG29" i="99"/>
  <c r="CJ29" i="99"/>
  <c r="CH29" i="99"/>
  <c r="P25" i="99"/>
  <c r="N25" i="99"/>
  <c r="M25" i="99"/>
  <c r="N41" i="99"/>
  <c r="P41" i="99"/>
  <c r="O41" i="99"/>
  <c r="M41" i="99"/>
  <c r="BT34" i="99"/>
  <c r="BB31" i="99"/>
  <c r="R20" i="99"/>
  <c r="O20" i="99"/>
  <c r="M20" i="99"/>
  <c r="N20" i="99"/>
  <c r="P39" i="99"/>
  <c r="O39" i="99"/>
  <c r="N39" i="99"/>
  <c r="M39" i="99"/>
  <c r="AH33" i="99"/>
  <c r="AE41" i="99"/>
  <c r="AF41" i="99"/>
  <c r="AF32" i="99"/>
  <c r="AE32" i="99"/>
  <c r="AJ32" i="99"/>
  <c r="S21" i="99"/>
  <c r="BP15" i="99"/>
  <c r="BO15" i="99"/>
  <c r="BU15" i="99"/>
  <c r="BT15" i="99"/>
  <c r="BR15" i="99"/>
  <c r="BQ15" i="99"/>
  <c r="AX35" i="99"/>
  <c r="AW35" i="99"/>
  <c r="AJ42" i="99"/>
  <c r="BP39" i="99"/>
  <c r="BO39" i="99"/>
  <c r="CH33" i="99"/>
  <c r="CG33" i="99"/>
  <c r="CL33" i="99"/>
  <c r="BU30" i="99"/>
  <c r="BP14" i="99"/>
  <c r="BO14" i="99"/>
  <c r="BT14" i="99"/>
  <c r="N12" i="99"/>
  <c r="M12" i="99"/>
  <c r="R12" i="99"/>
  <c r="P12" i="99"/>
  <c r="BP59" i="99"/>
  <c r="BO59" i="99"/>
  <c r="AK30" i="99"/>
  <c r="BS6" i="99"/>
  <c r="BT5" i="99"/>
  <c r="BR6" i="99"/>
  <c r="BS5" i="99"/>
  <c r="BR5" i="99"/>
  <c r="BS2" i="99"/>
  <c r="BU4" i="99"/>
  <c r="BU3" i="99"/>
  <c r="BT3" i="99"/>
  <c r="BS4" i="99"/>
  <c r="BS3" i="99"/>
  <c r="BT6" i="99"/>
  <c r="CM16" i="99"/>
  <c r="BP50" i="99"/>
  <c r="BO50" i="99"/>
  <c r="N74" i="99"/>
  <c r="M74" i="99"/>
  <c r="M35" i="99"/>
  <c r="N35" i="99"/>
  <c r="CH8" i="99"/>
  <c r="CG8" i="99"/>
  <c r="CE4" i="99"/>
  <c r="CM2" i="99" s="1"/>
  <c r="AZ88" i="99"/>
  <c r="AY88" i="99"/>
  <c r="AX88" i="99"/>
  <c r="AW88" i="99"/>
  <c r="AY84" i="99"/>
  <c r="AX84" i="99"/>
  <c r="AZ84" i="99"/>
  <c r="AW84" i="99"/>
  <c r="BB92" i="99"/>
  <c r="AE80" i="99"/>
  <c r="AH80" i="99"/>
  <c r="AG80" i="99"/>
  <c r="AF80" i="99"/>
  <c r="AJ80" i="99"/>
  <c r="AX99" i="99"/>
  <c r="AW99" i="99"/>
  <c r="BR100" i="99"/>
  <c r="BR88" i="99"/>
  <c r="BQ80" i="99"/>
  <c r="BP80" i="99"/>
  <c r="BO80" i="99"/>
  <c r="AZ87" i="99"/>
  <c r="BT73" i="99"/>
  <c r="BR73" i="99"/>
  <c r="BQ73" i="99"/>
  <c r="BP73" i="99"/>
  <c r="BO73" i="99"/>
  <c r="BC88" i="99"/>
  <c r="AY83" i="99"/>
  <c r="AJ77" i="99"/>
  <c r="N73" i="99"/>
  <c r="M73" i="99"/>
  <c r="P73" i="99"/>
  <c r="BT61" i="99"/>
  <c r="BR61" i="99"/>
  <c r="BQ61" i="99"/>
  <c r="BP61" i="99"/>
  <c r="BO61" i="99"/>
  <c r="BR96" i="99"/>
  <c r="N78" i="99"/>
  <c r="M78" i="99"/>
  <c r="O70" i="99"/>
  <c r="BP92" i="99"/>
  <c r="BO92" i="99"/>
  <c r="R59" i="99"/>
  <c r="AF60" i="99"/>
  <c r="AE60" i="99"/>
  <c r="AJ60" i="99"/>
  <c r="BP45" i="99"/>
  <c r="BO45" i="99"/>
  <c r="BT45" i="99"/>
  <c r="BP53" i="99"/>
  <c r="BO53" i="99"/>
  <c r="AX28" i="99"/>
  <c r="AY28" i="99"/>
  <c r="AW28" i="99"/>
  <c r="AZ28" i="99"/>
  <c r="BB28" i="99"/>
  <c r="S28" i="99"/>
  <c r="CG24" i="99"/>
  <c r="CI24" i="99"/>
  <c r="CH24" i="99"/>
  <c r="CL24" i="99"/>
  <c r="BU31" i="99"/>
  <c r="CI29" i="99"/>
  <c r="AX27" i="99"/>
  <c r="AW27" i="99"/>
  <c r="CJ16" i="99"/>
  <c r="CH12" i="99"/>
  <c r="CG12" i="99"/>
  <c r="BR52" i="99"/>
  <c r="CI8" i="99"/>
  <c r="CJ8" i="99"/>
  <c r="BM4" i="99"/>
  <c r="BU2" i="99" s="1"/>
  <c r="BP9" i="99"/>
  <c r="BO9" i="99"/>
  <c r="AY97" i="99"/>
  <c r="AZ94" i="99"/>
  <c r="AY94" i="99"/>
  <c r="AX94" i="99"/>
  <c r="AW94" i="99"/>
  <c r="AE92" i="99"/>
  <c r="AJ92" i="99"/>
  <c r="AH92" i="99"/>
  <c r="AG92" i="99"/>
  <c r="AF92" i="99"/>
  <c r="AX93" i="99"/>
  <c r="AW93" i="99"/>
  <c r="BB83" i="99"/>
  <c r="BR67" i="99"/>
  <c r="BQ67" i="99"/>
  <c r="BT67" i="99"/>
  <c r="BP67" i="99"/>
  <c r="BO67" i="99"/>
  <c r="BC92" i="99"/>
  <c r="AF79" i="99"/>
  <c r="AE79" i="99"/>
  <c r="AH79" i="99"/>
  <c r="AG79" i="99"/>
  <c r="AF73" i="99"/>
  <c r="AE73" i="99"/>
  <c r="AH73" i="99"/>
  <c r="AG73" i="99"/>
  <c r="AK80" i="99"/>
  <c r="N76" i="99"/>
  <c r="M76" i="99"/>
  <c r="AZ97" i="99"/>
  <c r="P70" i="99"/>
  <c r="BP54" i="99"/>
  <c r="BR54" i="99"/>
  <c r="BO54" i="99"/>
  <c r="BT54" i="99"/>
  <c r="O79" i="99"/>
  <c r="AF71" i="99"/>
  <c r="AE71" i="99"/>
  <c r="N66" i="99"/>
  <c r="M66" i="99"/>
  <c r="AE51" i="99"/>
  <c r="AG51" i="99"/>
  <c r="AF51" i="99"/>
  <c r="AK51" i="99"/>
  <c r="AZ89" i="99"/>
  <c r="S59" i="99"/>
  <c r="N65" i="99"/>
  <c r="M65" i="99"/>
  <c r="O64" i="99"/>
  <c r="BP41" i="99"/>
  <c r="BO41" i="99"/>
  <c r="BT41" i="99"/>
  <c r="CH26" i="99"/>
  <c r="CJ26" i="99"/>
  <c r="CI26" i="99"/>
  <c r="CG26" i="99"/>
  <c r="M33" i="99"/>
  <c r="N33" i="99"/>
  <c r="P33" i="99"/>
  <c r="AZ23" i="99"/>
  <c r="AX23" i="99"/>
  <c r="AW23" i="99"/>
  <c r="AX34" i="99"/>
  <c r="AW34" i="99"/>
  <c r="BB34" i="99"/>
  <c r="AY34" i="99"/>
  <c r="AF31" i="99"/>
  <c r="AE31" i="99"/>
  <c r="AJ31" i="99"/>
  <c r="AG31" i="99"/>
  <c r="N28" i="99"/>
  <c r="M28" i="99"/>
  <c r="O28" i="99"/>
  <c r="R28" i="99"/>
  <c r="BB23" i="99"/>
  <c r="AH31" i="99"/>
  <c r="S30" i="99"/>
  <c r="AH16" i="99"/>
  <c r="CH21" i="99"/>
  <c r="CG21" i="99"/>
  <c r="CJ21" i="99"/>
  <c r="CM26" i="99"/>
  <c r="AF42" i="99"/>
  <c r="AE42" i="99"/>
  <c r="CJ32" i="99"/>
  <c r="AX19" i="99"/>
  <c r="AW19" i="99"/>
  <c r="BB19" i="99"/>
  <c r="BA6" i="99"/>
  <c r="BB4" i="99"/>
  <c r="BA4" i="99"/>
  <c r="BA3" i="99"/>
  <c r="AZ2" i="99"/>
  <c r="BA5" i="99"/>
  <c r="AZ5" i="99"/>
  <c r="BA2" i="99"/>
  <c r="CM12" i="99"/>
  <c r="AG13" i="99"/>
  <c r="BQ20" i="99"/>
  <c r="BP56" i="99"/>
  <c r="BT56" i="99"/>
  <c r="BO56" i="99"/>
  <c r="BR56" i="99"/>
  <c r="BP49" i="99"/>
  <c r="BO49" i="99"/>
  <c r="BT49" i="99"/>
  <c r="BR49" i="99"/>
  <c r="AW33" i="99"/>
  <c r="AX33" i="99"/>
  <c r="AY82" i="99"/>
  <c r="AZ82" i="99"/>
  <c r="AX82" i="99"/>
  <c r="AW82" i="99"/>
  <c r="AE98" i="99"/>
  <c r="AJ98" i="99"/>
  <c r="AH98" i="99"/>
  <c r="AG98" i="99"/>
  <c r="AF98" i="99"/>
  <c r="BB88" i="99"/>
  <c r="BB84" i="99"/>
  <c r="AJ100" i="99"/>
  <c r="BQ82" i="99"/>
  <c r="BT77" i="99"/>
  <c r="BQ77" i="99"/>
  <c r="BP77" i="99"/>
  <c r="BO77" i="99"/>
  <c r="BP86" i="99"/>
  <c r="BO86" i="99"/>
  <c r="BQ86" i="99"/>
  <c r="N77" i="99"/>
  <c r="M77" i="99"/>
  <c r="P77" i="99"/>
  <c r="N71" i="99"/>
  <c r="M71" i="99"/>
  <c r="P71" i="99"/>
  <c r="R75" i="99"/>
  <c r="S76" i="99"/>
  <c r="BQ90" i="99"/>
  <c r="AX85" i="99"/>
  <c r="AW85" i="99"/>
  <c r="N61" i="99"/>
  <c r="M61" i="99"/>
  <c r="O61" i="99"/>
  <c r="N57" i="99"/>
  <c r="M57" i="99"/>
  <c r="O57" i="99"/>
  <c r="BC82" i="99"/>
  <c r="AF63" i="99"/>
  <c r="AE63" i="99"/>
  <c r="AG63" i="99"/>
  <c r="AK63" i="99"/>
  <c r="AJ63" i="99"/>
  <c r="BP58" i="99"/>
  <c r="BO58" i="99"/>
  <c r="BT58" i="99"/>
  <c r="BR58" i="99"/>
  <c r="AZ93" i="99"/>
  <c r="AK71" i="99"/>
  <c r="O74" i="99"/>
  <c r="S66" i="99"/>
  <c r="O72" i="99"/>
  <c r="BP51" i="99"/>
  <c r="BO51" i="99"/>
  <c r="BT51" i="99"/>
  <c r="BR51" i="99"/>
  <c r="AF58" i="99"/>
  <c r="AE58" i="99"/>
  <c r="AJ58" i="99"/>
  <c r="AH51" i="99"/>
  <c r="S65" i="99"/>
  <c r="BQ43" i="99"/>
  <c r="BU41" i="99"/>
  <c r="P67" i="99"/>
  <c r="N46" i="99"/>
  <c r="M46" i="99"/>
  <c r="BT31" i="99"/>
  <c r="AE28" i="99"/>
  <c r="AH28" i="99"/>
  <c r="AF28" i="99"/>
  <c r="O53" i="99"/>
  <c r="N51" i="99"/>
  <c r="M51" i="99"/>
  <c r="BR21" i="99"/>
  <c r="BR29" i="99"/>
  <c r="BP23" i="99"/>
  <c r="BO23" i="99"/>
  <c r="BR23" i="99"/>
  <c r="BQ23" i="99"/>
  <c r="BT30" i="99"/>
  <c r="CM21" i="99"/>
  <c r="AF20" i="99"/>
  <c r="AE20" i="99"/>
  <c r="AH20" i="99"/>
  <c r="AY33" i="99"/>
  <c r="AG30" i="99"/>
  <c r="AZ26" i="99"/>
  <c r="BC19" i="99"/>
  <c r="AX10" i="99"/>
  <c r="AW10" i="99"/>
  <c r="AU4" i="99"/>
  <c r="AZ6" i="99" s="1"/>
  <c r="BB10" i="99"/>
  <c r="AZ10" i="99"/>
  <c r="BO28" i="99"/>
  <c r="BP28" i="99"/>
  <c r="AE15" i="99"/>
  <c r="AF15" i="99"/>
  <c r="AX18" i="99"/>
  <c r="AW18" i="99"/>
  <c r="M27" i="99"/>
  <c r="N27" i="99"/>
  <c r="AH13" i="99"/>
  <c r="O55" i="99"/>
  <c r="BQ9" i="99"/>
  <c r="AX83" i="99"/>
  <c r="AW83" i="99"/>
  <c r="BP84" i="99"/>
  <c r="BO84" i="99"/>
  <c r="BR84" i="99"/>
  <c r="BQ84" i="99"/>
  <c r="N68" i="99"/>
  <c r="M68" i="99"/>
  <c r="BO57" i="99"/>
  <c r="BP57" i="99"/>
  <c r="BO20" i="99"/>
  <c r="BP20" i="99"/>
  <c r="AZ100" i="99"/>
  <c r="AY100" i="99"/>
  <c r="AX100" i="99"/>
  <c r="AW100" i="99"/>
  <c r="AZ90" i="99"/>
  <c r="AY90" i="99"/>
  <c r="AX90" i="99"/>
  <c r="AW90" i="99"/>
  <c r="AZ80" i="99"/>
  <c r="AY80" i="99"/>
  <c r="AX80" i="99"/>
  <c r="AW80" i="99"/>
  <c r="AE88" i="99"/>
  <c r="AJ88" i="99"/>
  <c r="AH88" i="99"/>
  <c r="AG88" i="99"/>
  <c r="AF88" i="99"/>
  <c r="AE84" i="99"/>
  <c r="AH84" i="99"/>
  <c r="AG84" i="99"/>
  <c r="AJ84" i="99"/>
  <c r="AF84" i="99"/>
  <c r="N100" i="99"/>
  <c r="M100" i="99"/>
  <c r="R100" i="99"/>
  <c r="P100" i="99"/>
  <c r="O100" i="99"/>
  <c r="AX97" i="99"/>
  <c r="AW97" i="99"/>
  <c r="BB97" i="99"/>
  <c r="BP100" i="99"/>
  <c r="BO100" i="99"/>
  <c r="BP88" i="99"/>
  <c r="BO88" i="99"/>
  <c r="BR71" i="99"/>
  <c r="BQ71" i="99"/>
  <c r="BT71" i="99"/>
  <c r="BP71" i="99"/>
  <c r="BO71" i="99"/>
  <c r="BR65" i="99"/>
  <c r="BQ65" i="99"/>
  <c r="BP65" i="99"/>
  <c r="BO65" i="99"/>
  <c r="BT65" i="99"/>
  <c r="BP82" i="99"/>
  <c r="BO82" i="99"/>
  <c r="BR82" i="99"/>
  <c r="AK92" i="99"/>
  <c r="BR90" i="99"/>
  <c r="BP96" i="99"/>
  <c r="BO96" i="99"/>
  <c r="N70" i="99"/>
  <c r="M70" i="99"/>
  <c r="P74" i="99"/>
  <c r="BR57" i="99"/>
  <c r="N64" i="99"/>
  <c r="M64" i="99"/>
  <c r="R35" i="99"/>
  <c r="N50" i="99"/>
  <c r="M50" i="99"/>
  <c r="BT26" i="99"/>
  <c r="AE23" i="99"/>
  <c r="AG23" i="99"/>
  <c r="AF23" i="99"/>
  <c r="AJ23" i="99"/>
  <c r="O35" i="99"/>
  <c r="AF25" i="99"/>
  <c r="AH25" i="99"/>
  <c r="AG25" i="99"/>
  <c r="AE25" i="99"/>
  <c r="AF17" i="99"/>
  <c r="AE17" i="99"/>
  <c r="AK17" i="99"/>
  <c r="AJ17" i="99"/>
  <c r="AH17" i="99"/>
  <c r="AG17" i="99"/>
  <c r="AZ33" i="99"/>
  <c r="AH23" i="99"/>
  <c r="BQ30" i="99"/>
  <c r="CH17" i="99"/>
  <c r="CG17" i="99"/>
  <c r="CL17" i="99"/>
  <c r="AY23" i="99"/>
  <c r="CJ6" i="99"/>
  <c r="CJ4" i="99"/>
  <c r="CK4" i="99"/>
  <c r="CL2" i="99"/>
  <c r="CK6" i="99"/>
  <c r="CK2" i="99"/>
  <c r="CJ3" i="99"/>
  <c r="CM4" i="99"/>
  <c r="CL3" i="99"/>
  <c r="CJ2" i="99"/>
  <c r="CK5" i="99"/>
  <c r="CL4" i="99"/>
  <c r="CK3" i="99"/>
  <c r="BP52" i="99"/>
  <c r="BO52" i="99"/>
  <c r="P55" i="99"/>
  <c r="AJ13" i="99"/>
  <c r="BR9" i="99"/>
  <c r="BU20" i="99"/>
  <c r="AE82" i="99"/>
  <c r="AH82" i="99"/>
  <c r="AJ82" i="99"/>
  <c r="AG82" i="99"/>
  <c r="AF82" i="99"/>
  <c r="BR69" i="99"/>
  <c r="BQ69" i="99"/>
  <c r="BT69" i="99"/>
  <c r="BP69" i="99"/>
  <c r="BO69" i="99"/>
  <c r="CH25" i="99"/>
  <c r="CL25" i="99"/>
  <c r="CG25" i="99"/>
  <c r="CG16" i="99"/>
  <c r="CH16" i="99"/>
  <c r="CL8" i="99"/>
  <c r="AY99" i="99"/>
  <c r="AZ96" i="99"/>
  <c r="AY96" i="99"/>
  <c r="AX96" i="99"/>
  <c r="AW96" i="99"/>
  <c r="AY86" i="99"/>
  <c r="AX86" i="99"/>
  <c r="AZ86" i="99"/>
  <c r="AW86" i="99"/>
  <c r="BB100" i="99"/>
  <c r="AE94" i="99"/>
  <c r="AJ94" i="99"/>
  <c r="AH94" i="99"/>
  <c r="AG94" i="99"/>
  <c r="AF94" i="99"/>
  <c r="AX91" i="99"/>
  <c r="AW91" i="99"/>
  <c r="BU100" i="99"/>
  <c r="BU88" i="99"/>
  <c r="BU82" i="99"/>
  <c r="S79" i="99"/>
  <c r="BP98" i="99"/>
  <c r="BO98" i="99"/>
  <c r="AY85" i="99"/>
  <c r="AF69" i="99"/>
  <c r="AE69" i="99"/>
  <c r="AH69" i="99"/>
  <c r="BU96" i="99"/>
  <c r="O78" i="99"/>
  <c r="AK73" i="99"/>
  <c r="O68" i="99"/>
  <c r="S70" i="99"/>
  <c r="P66" i="99"/>
  <c r="BQ92" i="99"/>
  <c r="R61" i="99"/>
  <c r="R57" i="99"/>
  <c r="N69" i="99"/>
  <c r="M69" i="99"/>
  <c r="AF70" i="99"/>
  <c r="AE70" i="99"/>
  <c r="AG58" i="99"/>
  <c r="BQ56" i="99"/>
  <c r="BO55" i="99"/>
  <c r="BP55" i="99"/>
  <c r="BQ58" i="99"/>
  <c r="BU45" i="99"/>
  <c r="AF40" i="99"/>
  <c r="AE40" i="99"/>
  <c r="AG40" i="99"/>
  <c r="S64" i="99"/>
  <c r="CH34" i="99"/>
  <c r="CG34" i="99"/>
  <c r="CI34" i="99"/>
  <c r="N52" i="99"/>
  <c r="M52" i="99"/>
  <c r="O50" i="99"/>
  <c r="CL34" i="99"/>
  <c r="AW31" i="99"/>
  <c r="AZ31" i="99"/>
  <c r="AX31" i="99"/>
  <c r="BU26" i="99"/>
  <c r="AH40" i="99"/>
  <c r="AH37" i="99"/>
  <c r="AG37" i="99"/>
  <c r="AF37" i="99"/>
  <c r="AE37" i="99"/>
  <c r="CJ34" i="99"/>
  <c r="CI25" i="99"/>
  <c r="AK25" i="99"/>
  <c r="O33" i="99"/>
  <c r="BP22" i="99"/>
  <c r="BO22" i="99"/>
  <c r="BT22" i="99"/>
  <c r="AG20" i="99"/>
  <c r="AZ35" i="99"/>
  <c r="CI33" i="99"/>
  <c r="CM17" i="99"/>
  <c r="BP13" i="99"/>
  <c r="BO13" i="99"/>
  <c r="BT13" i="99"/>
  <c r="BR13" i="99"/>
  <c r="BR59" i="99"/>
  <c r="N29" i="99"/>
  <c r="M29" i="99"/>
  <c r="AG28" i="99"/>
  <c r="CG31" i="99"/>
  <c r="CH31" i="99"/>
  <c r="AH15" i="99"/>
  <c r="AZ18" i="99"/>
  <c r="CI12" i="99"/>
  <c r="P8" i="99"/>
  <c r="N8" i="99"/>
  <c r="M8" i="99"/>
  <c r="K4" i="99"/>
  <c r="BU52" i="99"/>
  <c r="O12" i="99"/>
  <c r="AF11" i="99"/>
  <c r="AE11" i="99"/>
  <c r="BR20" i="99"/>
  <c r="N59" i="99"/>
  <c r="M59" i="99"/>
  <c r="O59" i="99"/>
  <c r="BP60" i="99"/>
  <c r="BO60" i="99"/>
  <c r="BT60" i="99"/>
  <c r="BR60" i="99"/>
  <c r="BO47" i="99"/>
  <c r="BR47" i="99"/>
  <c r="BQ47" i="99"/>
  <c r="BP47" i="99"/>
  <c r="BT47" i="99"/>
  <c r="BP31" i="99"/>
  <c r="BQ31" i="99"/>
  <c r="BO31" i="99"/>
  <c r="BP34" i="99"/>
  <c r="BO34" i="99"/>
  <c r="BR34" i="99"/>
  <c r="N21" i="99"/>
  <c r="M21" i="99"/>
  <c r="R21" i="99"/>
  <c r="BP30" i="99"/>
  <c r="BO30" i="99"/>
  <c r="AE30" i="99"/>
  <c r="AF30" i="99"/>
  <c r="AI6" i="99"/>
  <c r="AI4" i="99"/>
  <c r="AI3" i="99"/>
  <c r="AI5" i="99"/>
  <c r="AI2" i="99"/>
  <c r="AE100" i="99"/>
  <c r="AH100" i="99"/>
  <c r="AG100" i="99"/>
  <c r="AF100" i="99"/>
  <c r="BB90" i="99"/>
  <c r="BC95" i="99"/>
  <c r="S100" i="99"/>
  <c r="AX87" i="99"/>
  <c r="AW87" i="99"/>
  <c r="BT75" i="99"/>
  <c r="BR75" i="99"/>
  <c r="BQ75" i="99"/>
  <c r="BP75" i="99"/>
  <c r="BO75" i="99"/>
  <c r="BR63" i="99"/>
  <c r="BT63" i="99"/>
  <c r="BQ63" i="99"/>
  <c r="BP63" i="99"/>
  <c r="BO63" i="99"/>
  <c r="AF77" i="99"/>
  <c r="AE77" i="99"/>
  <c r="AH77" i="99"/>
  <c r="AG77" i="99"/>
  <c r="BT84" i="99"/>
  <c r="N79" i="99"/>
  <c r="M79" i="99"/>
  <c r="P79" i="99"/>
  <c r="N75" i="99"/>
  <c r="M75" i="99"/>
  <c r="P75" i="99"/>
  <c r="AK90" i="99"/>
  <c r="BC80" i="99"/>
  <c r="BT90" i="99"/>
  <c r="R68" i="99"/>
  <c r="BU60" i="99"/>
  <c r="BU56" i="99"/>
  <c r="R74" i="99"/>
  <c r="N72" i="99"/>
  <c r="M72" i="99"/>
  <c r="BT57" i="99"/>
  <c r="BQ49" i="99"/>
  <c r="AF56" i="99"/>
  <c r="AE56" i="99"/>
  <c r="AJ56" i="99"/>
  <c r="N47" i="99"/>
  <c r="M47" i="99"/>
  <c r="P47" i="99"/>
  <c r="BP43" i="99"/>
  <c r="BO43" i="99"/>
  <c r="AF33" i="99"/>
  <c r="AG33" i="99"/>
  <c r="AE33" i="99"/>
  <c r="N67" i="99"/>
  <c r="M67" i="99"/>
  <c r="P50" i="99"/>
  <c r="N43" i="99"/>
  <c r="P43" i="99"/>
  <c r="O43" i="99"/>
  <c r="M43" i="99"/>
  <c r="BU34" i="99"/>
  <c r="BO26" i="99"/>
  <c r="BR26" i="99"/>
  <c r="BP26" i="99"/>
  <c r="N53" i="99"/>
  <c r="M53" i="99"/>
  <c r="P35" i="99"/>
  <c r="CH32" i="99"/>
  <c r="CG32" i="99"/>
  <c r="CL32" i="99"/>
  <c r="CI32" i="99"/>
  <c r="BP29" i="99"/>
  <c r="BO29" i="99"/>
  <c r="BQ29" i="99"/>
  <c r="BT29" i="99"/>
  <c r="AX26" i="99"/>
  <c r="AW26" i="99"/>
  <c r="BB26" i="99"/>
  <c r="AY26" i="99"/>
  <c r="BT21" i="99"/>
  <c r="BQ21" i="99"/>
  <c r="BP21" i="99"/>
  <c r="BO21" i="99"/>
  <c r="CJ25" i="99"/>
  <c r="AF24" i="99"/>
  <c r="AE24" i="99"/>
  <c r="AJ24" i="99"/>
  <c r="O21" i="99"/>
  <c r="BB33" i="99"/>
  <c r="AF16" i="99"/>
  <c r="AE16" i="99"/>
  <c r="AJ16" i="99"/>
  <c r="AJ30" i="99"/>
  <c r="CL16" i="99"/>
  <c r="BQ52" i="99"/>
  <c r="N55" i="99"/>
  <c r="M55" i="99"/>
  <c r="BT9" i="99"/>
  <c r="AC4" i="99"/>
  <c r="M94" i="98"/>
  <c r="R94" i="98"/>
  <c r="O94" i="98"/>
  <c r="N94" i="98"/>
  <c r="AU4" i="98"/>
  <c r="BB3" i="98" s="1"/>
  <c r="AJ100" i="98"/>
  <c r="P82" i="98"/>
  <c r="O82" i="98"/>
  <c r="M82" i="98"/>
  <c r="R82" i="98"/>
  <c r="N82" i="98"/>
  <c r="AX88" i="98"/>
  <c r="AW88" i="98"/>
  <c r="AZ88" i="98"/>
  <c r="AK92" i="98"/>
  <c r="AE84" i="98"/>
  <c r="AF84" i="98"/>
  <c r="AE80" i="98"/>
  <c r="AF80" i="98"/>
  <c r="AX86" i="98"/>
  <c r="AW86" i="98"/>
  <c r="BC91" i="98"/>
  <c r="AX95" i="98"/>
  <c r="AW95" i="98"/>
  <c r="AZ95" i="98"/>
  <c r="AX98" i="98"/>
  <c r="AW98" i="98"/>
  <c r="BQ60" i="98"/>
  <c r="BO60" i="98"/>
  <c r="BP60" i="98"/>
  <c r="N64" i="98"/>
  <c r="M64" i="98"/>
  <c r="O64" i="98"/>
  <c r="R64" i="98"/>
  <c r="P64" i="98"/>
  <c r="BU56" i="98"/>
  <c r="BP84" i="98"/>
  <c r="BO84" i="98"/>
  <c r="BT84" i="98"/>
  <c r="R75" i="98"/>
  <c r="AG77" i="98"/>
  <c r="BR80" i="98"/>
  <c r="BO48" i="98"/>
  <c r="BQ48" i="98"/>
  <c r="BP48" i="98"/>
  <c r="M83" i="98"/>
  <c r="N83" i="98"/>
  <c r="AY71" i="98"/>
  <c r="O54" i="98"/>
  <c r="AG40" i="98"/>
  <c r="BQ68" i="98"/>
  <c r="AY59" i="98"/>
  <c r="N52" i="98"/>
  <c r="M52" i="98"/>
  <c r="BP36" i="98"/>
  <c r="BO36" i="98"/>
  <c r="BT36" i="98"/>
  <c r="BR36" i="98"/>
  <c r="BQ36" i="98"/>
  <c r="AY32" i="98"/>
  <c r="AX32" i="98"/>
  <c r="AW32" i="98"/>
  <c r="BR86" i="98"/>
  <c r="O56" i="98"/>
  <c r="CI30" i="98"/>
  <c r="CH30" i="98"/>
  <c r="CG30" i="98"/>
  <c r="N28" i="98"/>
  <c r="R28" i="98"/>
  <c r="P28" i="98"/>
  <c r="O28" i="98"/>
  <c r="M28" i="98"/>
  <c r="S28" i="98"/>
  <c r="CH24" i="98"/>
  <c r="CL24" i="98"/>
  <c r="CJ24" i="98"/>
  <c r="CI24" i="98"/>
  <c r="CG24" i="98"/>
  <c r="CM24" i="98"/>
  <c r="BP21" i="98"/>
  <c r="BT21" i="98"/>
  <c r="BQ21" i="98"/>
  <c r="BO21" i="98"/>
  <c r="BR21" i="98"/>
  <c r="BU21" i="98"/>
  <c r="AX18" i="98"/>
  <c r="BB18" i="98"/>
  <c r="AY18" i="98"/>
  <c r="AW18" i="98"/>
  <c r="AZ18" i="98"/>
  <c r="BC18" i="98"/>
  <c r="BR10" i="98"/>
  <c r="BM4" i="98"/>
  <c r="BQ10" i="98"/>
  <c r="BP10" i="98"/>
  <c r="BO10" i="98"/>
  <c r="BB63" i="98"/>
  <c r="CL13" i="98"/>
  <c r="AJ30" i="98"/>
  <c r="N19" i="98"/>
  <c r="M19" i="98"/>
  <c r="BO16" i="98"/>
  <c r="BP16" i="98"/>
  <c r="AE18" i="98"/>
  <c r="AF18" i="98"/>
  <c r="BA4" i="98"/>
  <c r="BB6" i="98"/>
  <c r="BA3" i="98"/>
  <c r="BB4" i="98"/>
  <c r="BA5" i="98"/>
  <c r="AZ5" i="98"/>
  <c r="BC2" i="98"/>
  <c r="AZ3" i="98"/>
  <c r="BA6" i="98"/>
  <c r="BB2" i="98"/>
  <c r="AZ6" i="98"/>
  <c r="BA2" i="98"/>
  <c r="BC4" i="98"/>
  <c r="BC3" i="98"/>
  <c r="AZ2" i="98"/>
  <c r="BT24" i="98"/>
  <c r="CH31" i="98"/>
  <c r="CG31" i="98"/>
  <c r="CJ10" i="98"/>
  <c r="CH10" i="98"/>
  <c r="CG10" i="98"/>
  <c r="AF21" i="98"/>
  <c r="AG21" i="98"/>
  <c r="AE21" i="98"/>
  <c r="AF41" i="98"/>
  <c r="AE41" i="98"/>
  <c r="AK41" i="98"/>
  <c r="AF100" i="98"/>
  <c r="AE100" i="98"/>
  <c r="M100" i="98"/>
  <c r="R100" i="98"/>
  <c r="O100" i="98"/>
  <c r="N100" i="98"/>
  <c r="AH100" i="98"/>
  <c r="AH92" i="98"/>
  <c r="AH97" i="98"/>
  <c r="AG97" i="98"/>
  <c r="AF97" i="98"/>
  <c r="AJ97" i="98"/>
  <c r="AE97" i="98"/>
  <c r="AG92" i="98"/>
  <c r="AK97" i="98"/>
  <c r="AX83" i="98"/>
  <c r="AW83" i="98"/>
  <c r="AZ83" i="98"/>
  <c r="BB83" i="98"/>
  <c r="AY83" i="98"/>
  <c r="AX99" i="98"/>
  <c r="AW99" i="98"/>
  <c r="AZ99" i="98"/>
  <c r="BT64" i="98"/>
  <c r="BR64" i="98"/>
  <c r="BQ64" i="98"/>
  <c r="BP64" i="98"/>
  <c r="BO64" i="98"/>
  <c r="AY94" i="98"/>
  <c r="AY91" i="98"/>
  <c r="BP100" i="98"/>
  <c r="BO100" i="98"/>
  <c r="AX97" i="98"/>
  <c r="AW97" i="98"/>
  <c r="P58" i="98"/>
  <c r="BO46" i="98"/>
  <c r="BQ46" i="98"/>
  <c r="BP46" i="98"/>
  <c r="N60" i="98"/>
  <c r="M60" i="98"/>
  <c r="BP28" i="98"/>
  <c r="BO28" i="98"/>
  <c r="BR28" i="98"/>
  <c r="AZ71" i="98"/>
  <c r="BQ44" i="98"/>
  <c r="BP35" i="98"/>
  <c r="BO35" i="98"/>
  <c r="BQ35" i="98"/>
  <c r="AX24" i="98"/>
  <c r="AW24" i="98"/>
  <c r="AY24" i="98"/>
  <c r="AZ59" i="98"/>
  <c r="AF38" i="98"/>
  <c r="AE38" i="98"/>
  <c r="AJ38" i="98"/>
  <c r="N50" i="98"/>
  <c r="M50" i="98"/>
  <c r="P9" i="98"/>
  <c r="O9" i="98"/>
  <c r="N9" i="98"/>
  <c r="M9" i="98"/>
  <c r="K4" i="98"/>
  <c r="BC63" i="98"/>
  <c r="AX41" i="98"/>
  <c r="AW41" i="98"/>
  <c r="BC41" i="98"/>
  <c r="BB41" i="98"/>
  <c r="AZ41" i="98"/>
  <c r="AX33" i="98"/>
  <c r="AW33" i="98"/>
  <c r="BB33" i="98"/>
  <c r="AZ33" i="98"/>
  <c r="CE4" i="98"/>
  <c r="CJ6" i="98" s="1"/>
  <c r="CH23" i="98"/>
  <c r="CG23" i="98"/>
  <c r="N14" i="98"/>
  <c r="M14" i="98"/>
  <c r="O14" i="98"/>
  <c r="AY16" i="98"/>
  <c r="AX16" i="98"/>
  <c r="AW16" i="98"/>
  <c r="P14" i="98"/>
  <c r="AH9" i="98"/>
  <c r="P84" i="98"/>
  <c r="O84" i="98"/>
  <c r="M84" i="98"/>
  <c r="R84" i="98"/>
  <c r="N84" i="98"/>
  <c r="AX81" i="98"/>
  <c r="AW81" i="98"/>
  <c r="AZ81" i="98"/>
  <c r="AY81" i="98"/>
  <c r="BB81" i="98"/>
  <c r="AF77" i="98"/>
  <c r="AE77" i="98"/>
  <c r="AJ77" i="98"/>
  <c r="AF98" i="98"/>
  <c r="AE98" i="98"/>
  <c r="AJ98" i="98"/>
  <c r="AG100" i="98"/>
  <c r="BC83" i="98"/>
  <c r="AY92" i="98"/>
  <c r="AY100" i="98"/>
  <c r="BC99" i="98"/>
  <c r="AG82" i="98"/>
  <c r="N78" i="98"/>
  <c r="M78" i="98"/>
  <c r="O78" i="98"/>
  <c r="AX87" i="98"/>
  <c r="AW87" i="98"/>
  <c r="AY87" i="98"/>
  <c r="BU64" i="98"/>
  <c r="BR78" i="98"/>
  <c r="AZ90" i="98"/>
  <c r="BU100" i="98"/>
  <c r="M80" i="98"/>
  <c r="N80" i="98"/>
  <c r="BP72" i="98"/>
  <c r="BO72" i="98"/>
  <c r="BQ72" i="98"/>
  <c r="S94" i="98"/>
  <c r="N70" i="98"/>
  <c r="M70" i="98"/>
  <c r="P70" i="98"/>
  <c r="R70" i="98"/>
  <c r="O70" i="98"/>
  <c r="BO58" i="98"/>
  <c r="BQ58" i="98"/>
  <c r="BP58" i="98"/>
  <c r="BC97" i="98"/>
  <c r="AZ96" i="98"/>
  <c r="BU46" i="98"/>
  <c r="S60" i="98"/>
  <c r="N41" i="98"/>
  <c r="M41" i="98"/>
  <c r="O41" i="98"/>
  <c r="BP62" i="98"/>
  <c r="BO62" i="98"/>
  <c r="BQ62" i="98"/>
  <c r="BU28" i="98"/>
  <c r="BT44" i="98"/>
  <c r="BU35" i="98"/>
  <c r="BC24" i="98"/>
  <c r="BP19" i="98"/>
  <c r="BQ19" i="98"/>
  <c r="BO19" i="98"/>
  <c r="BT68" i="98"/>
  <c r="AK38" i="98"/>
  <c r="N34" i="98"/>
  <c r="M34" i="98"/>
  <c r="S50" i="98"/>
  <c r="N43" i="98"/>
  <c r="M43" i="98"/>
  <c r="AW40" i="98"/>
  <c r="AX40" i="98"/>
  <c r="BC40" i="98"/>
  <c r="BB40" i="98"/>
  <c r="AZ40" i="98"/>
  <c r="AY33" i="98"/>
  <c r="AY63" i="98"/>
  <c r="O44" i="98"/>
  <c r="BC33" i="98"/>
  <c r="BT10" i="98"/>
  <c r="CM23" i="98"/>
  <c r="AY17" i="98"/>
  <c r="BT16" i="98"/>
  <c r="N31" i="98"/>
  <c r="M31" i="98"/>
  <c r="S14" i="98"/>
  <c r="CG19" i="98"/>
  <c r="CH19" i="98"/>
  <c r="AG18" i="98"/>
  <c r="BU10" i="98"/>
  <c r="BT28" i="98"/>
  <c r="BC16" i="98"/>
  <c r="N27" i="98"/>
  <c r="M27" i="98"/>
  <c r="M90" i="98"/>
  <c r="P90" i="98"/>
  <c r="O90" i="98"/>
  <c r="N90" i="98"/>
  <c r="R90" i="98"/>
  <c r="N54" i="98"/>
  <c r="M54" i="98"/>
  <c r="AE96" i="98"/>
  <c r="AF96" i="98"/>
  <c r="M98" i="98"/>
  <c r="R98" i="98"/>
  <c r="O98" i="98"/>
  <c r="N98" i="98"/>
  <c r="M92" i="98"/>
  <c r="P92" i="98"/>
  <c r="N92" i="98"/>
  <c r="R92" i="98"/>
  <c r="O92" i="98"/>
  <c r="P88" i="98"/>
  <c r="N88" i="98"/>
  <c r="M88" i="98"/>
  <c r="R88" i="98"/>
  <c r="O88" i="98"/>
  <c r="AH98" i="98"/>
  <c r="AH90" i="98"/>
  <c r="P100" i="98"/>
  <c r="AG90" i="98"/>
  <c r="AX85" i="98"/>
  <c r="AW85" i="98"/>
  <c r="AZ85" i="98"/>
  <c r="AY85" i="98"/>
  <c r="BB85" i="98"/>
  <c r="AY99" i="98"/>
  <c r="AH82" i="98"/>
  <c r="S78" i="98"/>
  <c r="BP74" i="98"/>
  <c r="BO74" i="98"/>
  <c r="BQ74" i="98"/>
  <c r="BC87" i="98"/>
  <c r="N74" i="98"/>
  <c r="M74" i="98"/>
  <c r="P74" i="98"/>
  <c r="R74" i="98"/>
  <c r="BO70" i="98"/>
  <c r="BP70" i="98"/>
  <c r="BQ70" i="98"/>
  <c r="BR76" i="98"/>
  <c r="BR100" i="98"/>
  <c r="AE86" i="98"/>
  <c r="AF86" i="98"/>
  <c r="S80" i="98"/>
  <c r="BU72" i="98"/>
  <c r="S70" i="98"/>
  <c r="BU58" i="98"/>
  <c r="AY97" i="98"/>
  <c r="O46" i="98"/>
  <c r="AX93" i="98"/>
  <c r="AW93" i="98"/>
  <c r="M45" i="98"/>
  <c r="S45" i="98"/>
  <c r="P45" i="98"/>
  <c r="N45" i="98"/>
  <c r="AW79" i="98"/>
  <c r="AX79" i="98"/>
  <c r="BP54" i="98"/>
  <c r="BO54" i="98"/>
  <c r="O83" i="98"/>
  <c r="M47" i="98"/>
  <c r="N47" i="98"/>
  <c r="S41" i="98"/>
  <c r="BQ28" i="98"/>
  <c r="BU62" i="98"/>
  <c r="AH38" i="98"/>
  <c r="BP27" i="98"/>
  <c r="BO27" i="98"/>
  <c r="BQ27" i="98"/>
  <c r="BU19" i="98"/>
  <c r="N76" i="98"/>
  <c r="M76" i="98"/>
  <c r="S34" i="98"/>
  <c r="N48" i="98"/>
  <c r="M48" i="98"/>
  <c r="O43" i="98"/>
  <c r="AY40" i="98"/>
  <c r="N35" i="98"/>
  <c r="M35" i="98"/>
  <c r="R35" i="98"/>
  <c r="P35" i="98"/>
  <c r="O35" i="98"/>
  <c r="P41" i="98"/>
  <c r="AH29" i="98"/>
  <c r="R9" i="98"/>
  <c r="BP20" i="98"/>
  <c r="BO20" i="98"/>
  <c r="AX25" i="98"/>
  <c r="AW25" i="98"/>
  <c r="O31" i="98"/>
  <c r="AX34" i="98"/>
  <c r="AW34" i="98"/>
  <c r="CJ19" i="98"/>
  <c r="AJ18" i="98"/>
  <c r="CL37" i="98"/>
  <c r="BT27" i="98"/>
  <c r="S27" i="98"/>
  <c r="BO50" i="98"/>
  <c r="BQ50" i="98"/>
  <c r="BP50" i="98"/>
  <c r="AW59" i="98"/>
  <c r="AX59" i="98"/>
  <c r="AF12" i="98"/>
  <c r="AE12" i="98"/>
  <c r="AG12" i="98"/>
  <c r="AH12" i="98"/>
  <c r="AF94" i="98"/>
  <c r="AE94" i="98"/>
  <c r="N68" i="98"/>
  <c r="O68" i="98"/>
  <c r="M68" i="98"/>
  <c r="P68" i="98"/>
  <c r="S90" i="98"/>
  <c r="BO78" i="98"/>
  <c r="BP78" i="98"/>
  <c r="BQ78" i="98"/>
  <c r="AX94" i="98"/>
  <c r="AW94" i="98"/>
  <c r="N58" i="98"/>
  <c r="M58" i="98"/>
  <c r="O58" i="98"/>
  <c r="BP41" i="98"/>
  <c r="BO41" i="98"/>
  <c r="BT41" i="98"/>
  <c r="BP44" i="98"/>
  <c r="BO44" i="98"/>
  <c r="CH22" i="98"/>
  <c r="CI22" i="98"/>
  <c r="CG22" i="98"/>
  <c r="BP68" i="98"/>
  <c r="BO68" i="98"/>
  <c r="AF61" i="98"/>
  <c r="AE61" i="98"/>
  <c r="AX26" i="98"/>
  <c r="BB26" i="98"/>
  <c r="AZ26" i="98"/>
  <c r="AY26" i="98"/>
  <c r="AW26" i="98"/>
  <c r="BC26" i="98"/>
  <c r="AF23" i="98"/>
  <c r="AJ23" i="98"/>
  <c r="AG23" i="98"/>
  <c r="AE23" i="98"/>
  <c r="AH23" i="98"/>
  <c r="AK23" i="98"/>
  <c r="N20" i="98"/>
  <c r="R20" i="98"/>
  <c r="O20" i="98"/>
  <c r="M20" i="98"/>
  <c r="P20" i="98"/>
  <c r="S20" i="98"/>
  <c r="CH16" i="98"/>
  <c r="CL16" i="98"/>
  <c r="CJ16" i="98"/>
  <c r="CM16" i="98"/>
  <c r="CI16" i="98"/>
  <c r="CG16" i="98"/>
  <c r="N44" i="98"/>
  <c r="R44" i="98"/>
  <c r="M44" i="98"/>
  <c r="CL22" i="98"/>
  <c r="AJ21" i="98"/>
  <c r="AW21" i="98"/>
  <c r="AX21" i="98"/>
  <c r="BB24" i="98"/>
  <c r="CM5" i="98"/>
  <c r="CK6" i="98"/>
  <c r="CL5" i="98"/>
  <c r="CM4" i="98"/>
  <c r="CK5" i="98"/>
  <c r="CL4" i="98"/>
  <c r="CM6" i="98"/>
  <c r="CJ4" i="98"/>
  <c r="CK3" i="98"/>
  <c r="CJ3" i="98"/>
  <c r="CK2" i="98"/>
  <c r="CJ5" i="98"/>
  <c r="CL3" i="98"/>
  <c r="CK4" i="98"/>
  <c r="CM3" i="98"/>
  <c r="AF88" i="98"/>
  <c r="AE88" i="98"/>
  <c r="P94" i="98"/>
  <c r="AF40" i="98"/>
  <c r="AE40" i="98"/>
  <c r="AH40" i="98"/>
  <c r="AJ40" i="98"/>
  <c r="P5" i="98"/>
  <c r="Q3" i="98"/>
  <c r="P2" i="98"/>
  <c r="Q5" i="98"/>
  <c r="R3" i="98"/>
  <c r="S6" i="98"/>
  <c r="S4" i="98"/>
  <c r="P3" i="98"/>
  <c r="R6" i="98"/>
  <c r="R4" i="98"/>
  <c r="Q6" i="98"/>
  <c r="Q4" i="98"/>
  <c r="P6" i="98"/>
  <c r="P4" i="98"/>
  <c r="Q2" i="98"/>
  <c r="S5" i="98"/>
  <c r="S2" i="98"/>
  <c r="R5" i="98"/>
  <c r="S3" i="98"/>
  <c r="R2" i="98"/>
  <c r="AF92" i="98"/>
  <c r="AE92" i="98"/>
  <c r="M96" i="98"/>
  <c r="R96" i="98"/>
  <c r="O96" i="98"/>
  <c r="N96" i="98"/>
  <c r="AH88" i="98"/>
  <c r="AH99" i="98"/>
  <c r="AG99" i="98"/>
  <c r="AF99" i="98"/>
  <c r="AJ99" i="98"/>
  <c r="AE99" i="98"/>
  <c r="AH95" i="98"/>
  <c r="AG95" i="98"/>
  <c r="AF95" i="98"/>
  <c r="AE95" i="98"/>
  <c r="AJ95" i="98"/>
  <c r="AG88" i="98"/>
  <c r="AX92" i="98"/>
  <c r="AW92" i="98"/>
  <c r="AZ92" i="98"/>
  <c r="AX100" i="98"/>
  <c r="AW100" i="98"/>
  <c r="AF82" i="98"/>
  <c r="AE82" i="98"/>
  <c r="S68" i="98"/>
  <c r="S96" i="98"/>
  <c r="BP82" i="98"/>
  <c r="BO82" i="98"/>
  <c r="BU82" i="98"/>
  <c r="BT82" i="98"/>
  <c r="BQ76" i="98"/>
  <c r="BP76" i="98"/>
  <c r="BO76" i="98"/>
  <c r="N72" i="98"/>
  <c r="M72" i="98"/>
  <c r="P72" i="98"/>
  <c r="O72" i="98"/>
  <c r="R72" i="98"/>
  <c r="BQ66" i="98"/>
  <c r="BP66" i="98"/>
  <c r="BT66" i="98"/>
  <c r="BO66" i="98"/>
  <c r="S84" i="98"/>
  <c r="N75" i="98"/>
  <c r="M75" i="98"/>
  <c r="N46" i="98"/>
  <c r="R46" i="98"/>
  <c r="M46" i="98"/>
  <c r="BT50" i="98"/>
  <c r="AE66" i="98"/>
  <c r="AF66" i="98"/>
  <c r="AK66" i="98"/>
  <c r="AH66" i="98"/>
  <c r="AF30" i="98"/>
  <c r="AE30" i="98"/>
  <c r="AG30" i="98"/>
  <c r="BQ41" i="98"/>
  <c r="BU44" i="98"/>
  <c r="CM22" i="98"/>
  <c r="N18" i="98"/>
  <c r="O18" i="98"/>
  <c r="M18" i="98"/>
  <c r="BU68" i="98"/>
  <c r="P54" i="98"/>
  <c r="AG61" i="98"/>
  <c r="BP86" i="98"/>
  <c r="BO86" i="98"/>
  <c r="S44" i="98"/>
  <c r="AG29" i="98"/>
  <c r="AF29" i="98"/>
  <c r="AE29" i="98"/>
  <c r="AX17" i="98"/>
  <c r="AW17" i="98"/>
  <c r="CH15" i="98"/>
  <c r="CG15" i="98"/>
  <c r="CL15" i="98"/>
  <c r="R18" i="98"/>
  <c r="AZ12" i="98"/>
  <c r="AY12" i="98"/>
  <c r="AX12" i="98"/>
  <c r="AW12" i="98"/>
  <c r="CG37" i="98"/>
  <c r="CH37" i="98"/>
  <c r="BP24" i="98"/>
  <c r="BO24" i="98"/>
  <c r="AX91" i="98"/>
  <c r="AW91" i="98"/>
  <c r="BP56" i="98"/>
  <c r="BO56" i="98"/>
  <c r="BQ56" i="98"/>
  <c r="AW71" i="98"/>
  <c r="AX71" i="98"/>
  <c r="AW63" i="98"/>
  <c r="AX63" i="98"/>
  <c r="AE90" i="98"/>
  <c r="AF90" i="98"/>
  <c r="AJ94" i="98"/>
  <c r="AJ90" i="98"/>
  <c r="P86" i="98"/>
  <c r="R86" i="98"/>
  <c r="O86" i="98"/>
  <c r="M86" i="98"/>
  <c r="N86" i="98"/>
  <c r="AG94" i="98"/>
  <c r="BC92" i="98"/>
  <c r="BC100" i="98"/>
  <c r="AK82" i="98"/>
  <c r="AX89" i="98"/>
  <c r="AW89" i="98"/>
  <c r="N66" i="98"/>
  <c r="M66" i="98"/>
  <c r="P66" i="98"/>
  <c r="O66" i="98"/>
  <c r="R66" i="98"/>
  <c r="BB91" i="98"/>
  <c r="AX90" i="98"/>
  <c r="AW90" i="98"/>
  <c r="BQ82" i="98"/>
  <c r="BU76" i="98"/>
  <c r="S72" i="98"/>
  <c r="BU66" i="98"/>
  <c r="AZ97" i="98"/>
  <c r="N62" i="98"/>
  <c r="M62" i="98"/>
  <c r="P62" i="98"/>
  <c r="R62" i="98"/>
  <c r="BT56" i="98"/>
  <c r="AK88" i="98"/>
  <c r="O75" i="98"/>
  <c r="AK77" i="98"/>
  <c r="S46" i="98"/>
  <c r="AX96" i="98"/>
  <c r="AW96" i="98"/>
  <c r="BP80" i="98"/>
  <c r="BO80" i="98"/>
  <c r="BO52" i="98"/>
  <c r="BQ52" i="98"/>
  <c r="BP52" i="98"/>
  <c r="BR50" i="98"/>
  <c r="AG66" i="98"/>
  <c r="O60" i="98"/>
  <c r="N39" i="98"/>
  <c r="M39" i="98"/>
  <c r="AK30" i="98"/>
  <c r="P75" i="98"/>
  <c r="BR41" i="98"/>
  <c r="AE37" i="98"/>
  <c r="AF37" i="98"/>
  <c r="BC71" i="98"/>
  <c r="AG41" i="98"/>
  <c r="N26" i="98"/>
  <c r="M26" i="98"/>
  <c r="O26" i="98"/>
  <c r="AH21" i="98"/>
  <c r="S18" i="98"/>
  <c r="BB59" i="98"/>
  <c r="R54" i="98"/>
  <c r="AJ61" i="98"/>
  <c r="AF55" i="98"/>
  <c r="AJ55" i="98"/>
  <c r="AE55" i="98"/>
  <c r="O50" i="98"/>
  <c r="BU86" i="98"/>
  <c r="CJ13" i="98"/>
  <c r="CI13" i="98"/>
  <c r="CH13" i="98"/>
  <c r="CG13" i="98"/>
  <c r="N56" i="98"/>
  <c r="M56" i="98"/>
  <c r="AK29" i="98"/>
  <c r="AC4" i="98"/>
  <c r="AE9" i="98"/>
  <c r="AF9" i="98"/>
  <c r="CI23" i="98"/>
  <c r="AF22" i="98"/>
  <c r="AE22" i="98"/>
  <c r="BC17" i="98"/>
  <c r="CM15" i="98"/>
  <c r="AK12" i="98"/>
  <c r="M23" i="98"/>
  <c r="N23" i="98"/>
  <c r="AY21" i="98"/>
  <c r="BC12" i="98"/>
  <c r="CI37" i="98"/>
  <c r="BR24" i="98"/>
  <c r="BU27" i="91"/>
  <c r="BT30" i="91"/>
  <c r="BQ10" i="91"/>
  <c r="BU19" i="91"/>
  <c r="BP14" i="91"/>
  <c r="BQ14" i="91"/>
  <c r="BT14" i="91"/>
  <c r="BR27" i="91"/>
  <c r="BT17" i="90"/>
  <c r="BU17" i="90"/>
  <c r="BU28" i="90"/>
  <c r="BQ28" i="90"/>
  <c r="BP28" i="90"/>
  <c r="BO28" i="90"/>
  <c r="BR20" i="90"/>
  <c r="BT14" i="90"/>
  <c r="BR28" i="90"/>
  <c r="BQ24" i="90"/>
  <c r="BQ10" i="90"/>
  <c r="BQ9" i="90"/>
  <c r="BT33" i="90"/>
  <c r="BT16" i="90"/>
  <c r="BR9" i="90"/>
  <c r="BT37" i="90"/>
  <c r="BT28" i="90"/>
  <c r="BU20" i="90"/>
  <c r="BP20" i="90"/>
  <c r="BQ20" i="90"/>
  <c r="BO20" i="90"/>
  <c r="BT9" i="90"/>
  <c r="BU16" i="90"/>
  <c r="BU27" i="90"/>
  <c r="BO27" i="90"/>
  <c r="BT27" i="90"/>
  <c r="BP11" i="90"/>
  <c r="BU11" i="90"/>
  <c r="BU10" i="89"/>
  <c r="BR10" i="89"/>
  <c r="BT30" i="89"/>
  <c r="BU33" i="89"/>
  <c r="BO33" i="89"/>
  <c r="BP33" i="89"/>
  <c r="BR33" i="89"/>
  <c r="BR22" i="89"/>
  <c r="BO13" i="89"/>
  <c r="BP13" i="89"/>
  <c r="BR13" i="89"/>
  <c r="BU13" i="89"/>
  <c r="BU22" i="89"/>
  <c r="BQ10" i="89"/>
  <c r="BR24" i="88"/>
  <c r="BQ33" i="88"/>
  <c r="BQ30" i="88"/>
  <c r="BR33" i="88"/>
  <c r="BR8" i="88"/>
  <c r="BR31" i="87"/>
  <c r="BR36" i="87"/>
  <c r="BR24" i="87"/>
  <c r="BT10" i="87"/>
  <c r="BQ11" i="87"/>
  <c r="BT31" i="87"/>
  <c r="BT24" i="87"/>
  <c r="BT29" i="86"/>
  <c r="BR31" i="86"/>
  <c r="BQ21" i="86"/>
  <c r="BT8" i="86"/>
  <c r="BU8" i="86"/>
  <c r="BO11" i="86"/>
  <c r="BP11" i="86"/>
  <c r="BU11" i="86"/>
  <c r="BQ8" i="86"/>
  <c r="BR11" i="86"/>
  <c r="BT11" i="86"/>
  <c r="BU35" i="85"/>
  <c r="BU33" i="85"/>
  <c r="BU31" i="85"/>
  <c r="BR32" i="85"/>
  <c r="BQ35" i="85"/>
  <c r="BT11" i="85"/>
  <c r="BR35" i="85"/>
  <c r="BO9" i="85"/>
  <c r="BO5" i="85" s="1"/>
  <c r="BP9" i="85"/>
  <c r="BR9" i="85"/>
  <c r="BS6" i="85"/>
  <c r="BR15" i="85"/>
  <c r="BR28" i="85"/>
  <c r="BQ28" i="85"/>
  <c r="BO28" i="85"/>
  <c r="BR33" i="85"/>
  <c r="BS3" i="85"/>
  <c r="BS5" i="85"/>
  <c r="BS2" i="85"/>
  <c r="BU28" i="85"/>
  <c r="BM4" i="85"/>
  <c r="BU11" i="85"/>
  <c r="BQ9" i="85"/>
  <c r="BU15" i="85"/>
  <c r="BU35" i="84"/>
  <c r="BR20" i="84"/>
  <c r="BU23" i="84"/>
  <c r="BR22" i="84"/>
  <c r="BU24" i="84"/>
  <c r="BC33" i="96"/>
  <c r="AX29" i="96"/>
  <c r="AZ31" i="96"/>
  <c r="AZ29" i="96"/>
  <c r="BB25" i="96"/>
  <c r="AZ34" i="96"/>
  <c r="AX28" i="96"/>
  <c r="BB31" i="96"/>
  <c r="AY28" i="96"/>
  <c r="BB28" i="96"/>
  <c r="AZ28" i="96"/>
  <c r="BC29" i="96"/>
  <c r="BB14" i="96"/>
  <c r="BA5" i="96"/>
  <c r="BC28" i="96"/>
  <c r="BA2" i="96"/>
  <c r="BC25" i="96"/>
  <c r="AX14" i="96"/>
  <c r="AZ14" i="96"/>
  <c r="AZ25" i="96"/>
  <c r="AW15" i="96"/>
  <c r="BB15" i="96"/>
  <c r="BB28" i="95"/>
  <c r="BC25" i="95"/>
  <c r="BC17" i="95"/>
  <c r="AX28" i="95"/>
  <c r="AW28" i="95"/>
  <c r="BC24" i="95"/>
  <c r="AY34" i="95"/>
  <c r="BC34" i="95"/>
  <c r="AW16" i="95"/>
  <c r="AX16" i="95"/>
  <c r="BB16" i="95"/>
  <c r="AY16" i="95"/>
  <c r="AZ34" i="95"/>
  <c r="BC23" i="94"/>
  <c r="AZ22" i="94"/>
  <c r="AZ32" i="94"/>
  <c r="AU4" i="94"/>
  <c r="AZ36" i="94"/>
  <c r="BB36" i="94"/>
  <c r="BB32" i="94"/>
  <c r="AX13" i="94"/>
  <c r="AW13" i="94"/>
  <c r="BC13" i="94"/>
  <c r="BB13" i="94"/>
  <c r="AX31" i="94"/>
  <c r="AW31" i="94"/>
  <c r="BB22" i="94"/>
  <c r="BC36" i="94"/>
  <c r="BC9" i="93"/>
  <c r="AW30" i="93"/>
  <c r="AX30" i="93"/>
  <c r="BC11" i="93"/>
  <c r="AZ11" i="93"/>
  <c r="AX11" i="93"/>
  <c r="AW11" i="93"/>
  <c r="AZ24" i="93"/>
  <c r="BC16" i="93"/>
  <c r="BB11" i="93"/>
  <c r="BC27" i="93"/>
  <c r="AZ27" i="93"/>
  <c r="AX27" i="93"/>
  <c r="AW27" i="93"/>
  <c r="BB27" i="93"/>
  <c r="AY11" i="93"/>
  <c r="AY36" i="93"/>
  <c r="AY31" i="92"/>
  <c r="BB29" i="92"/>
  <c r="AZ11" i="92"/>
  <c r="BC31" i="92"/>
  <c r="AZ32" i="92"/>
  <c r="AZ31" i="92"/>
  <c r="BC32" i="92"/>
  <c r="AY29" i="92"/>
  <c r="AY34" i="92"/>
  <c r="AZ29" i="92"/>
  <c r="BB15" i="92"/>
  <c r="BB26" i="92"/>
  <c r="AZ26" i="92"/>
  <c r="AY15" i="92"/>
  <c r="AZ16" i="92"/>
  <c r="BC27" i="92"/>
  <c r="BC10" i="92"/>
  <c r="BB10" i="92"/>
  <c r="AW10" i="92"/>
  <c r="AZ10" i="92"/>
  <c r="AZ27" i="92"/>
  <c r="BC26" i="92"/>
  <c r="AY20" i="92"/>
  <c r="AX35" i="92"/>
  <c r="AW35" i="92"/>
  <c r="BB35" i="92"/>
  <c r="AZ35" i="92"/>
  <c r="AW22" i="92"/>
  <c r="BB22" i="92"/>
  <c r="AX22" i="92"/>
  <c r="AG29" i="96"/>
  <c r="AJ36" i="96"/>
  <c r="AK19" i="96"/>
  <c r="AK23" i="96"/>
  <c r="AG23" i="96"/>
  <c r="AE23" i="96"/>
  <c r="AJ23" i="96"/>
  <c r="AG26" i="96"/>
  <c r="AE36" i="96"/>
  <c r="AH19" i="96"/>
  <c r="AG19" i="96"/>
  <c r="AH26" i="96"/>
  <c r="AF26" i="96"/>
  <c r="AJ26" i="96"/>
  <c r="AK13" i="96"/>
  <c r="AK36" i="95"/>
  <c r="AH15" i="95"/>
  <c r="AH26" i="95"/>
  <c r="AK9" i="95"/>
  <c r="AK29" i="95"/>
  <c r="AJ20" i="95"/>
  <c r="AF23" i="95"/>
  <c r="AK23" i="95"/>
  <c r="AG26" i="95"/>
  <c r="AG23" i="95"/>
  <c r="AE27" i="95"/>
  <c r="AG27" i="95"/>
  <c r="AG9" i="95"/>
  <c r="AH23" i="94"/>
  <c r="AF32" i="94"/>
  <c r="AE32" i="94"/>
  <c r="AJ32" i="94"/>
  <c r="AH20" i="94"/>
  <c r="AG18" i="94"/>
  <c r="AJ20" i="94"/>
  <c r="AJ26" i="94"/>
  <c r="AF26" i="94"/>
  <c r="AE26" i="94"/>
  <c r="AK27" i="94"/>
  <c r="AJ19" i="94"/>
  <c r="AH26" i="94"/>
  <c r="AH13" i="94"/>
  <c r="AJ18" i="94"/>
  <c r="AF18" i="94"/>
  <c r="AE18" i="94"/>
  <c r="AH27" i="94"/>
  <c r="AJ27" i="94"/>
  <c r="AH18" i="94"/>
  <c r="AJ37" i="93"/>
  <c r="AJ12" i="93"/>
  <c r="AH13" i="93"/>
  <c r="AG12" i="93"/>
  <c r="AK34" i="93"/>
  <c r="AK35" i="93"/>
  <c r="AJ35" i="93"/>
  <c r="AC4" i="93"/>
  <c r="AF3" i="93" s="1"/>
  <c r="AF25" i="93"/>
  <c r="AH25" i="93"/>
  <c r="AE25" i="93"/>
  <c r="AE19" i="93"/>
  <c r="AG19" i="93"/>
  <c r="AF19" i="93"/>
  <c r="AK19" i="93"/>
  <c r="AH19" i="93"/>
  <c r="AH37" i="92"/>
  <c r="AK23" i="92"/>
  <c r="AG23" i="92"/>
  <c r="AG16" i="92"/>
  <c r="AF16" i="92"/>
  <c r="AE16" i="92"/>
  <c r="AH20" i="92"/>
  <c r="AE20" i="92"/>
  <c r="AH35" i="92"/>
  <c r="AF35" i="92"/>
  <c r="AF29" i="92"/>
  <c r="AE29" i="92"/>
  <c r="AH16" i="92"/>
  <c r="AK20" i="92"/>
  <c r="AK15" i="92"/>
  <c r="AE15" i="92"/>
  <c r="AH13" i="92"/>
  <c r="N20" i="96"/>
  <c r="M20" i="96"/>
  <c r="O26" i="96"/>
  <c r="Q3" i="96"/>
  <c r="O36" i="96"/>
  <c r="S20" i="96"/>
  <c r="N12" i="96"/>
  <c r="M12" i="96"/>
  <c r="S36" i="96"/>
  <c r="Q2" i="96"/>
  <c r="R20" i="96"/>
  <c r="Q5" i="96"/>
  <c r="S22" i="96"/>
  <c r="P22" i="96"/>
  <c r="R12" i="96"/>
  <c r="O20" i="96"/>
  <c r="K4" i="96"/>
  <c r="N4" i="96" s="1"/>
  <c r="S12" i="96"/>
  <c r="P35" i="95"/>
  <c r="O35" i="95"/>
  <c r="P28" i="95"/>
  <c r="P30" i="95"/>
  <c r="O17" i="95"/>
  <c r="S34" i="95"/>
  <c r="R17" i="95"/>
  <c r="S37" i="95"/>
  <c r="P37" i="95"/>
  <c r="N37" i="95"/>
  <c r="M37" i="95"/>
  <c r="R37" i="95"/>
  <c r="O28" i="95"/>
  <c r="S28" i="95"/>
  <c r="M23" i="94"/>
  <c r="Q5" i="94"/>
  <c r="R34" i="94"/>
  <c r="Q6" i="94"/>
  <c r="P29" i="94"/>
  <c r="N15" i="94"/>
  <c r="M15" i="94"/>
  <c r="S23" i="94"/>
  <c r="R12" i="94"/>
  <c r="S34" i="94"/>
  <c r="Q4" i="94"/>
  <c r="N23" i="94"/>
  <c r="S26" i="94"/>
  <c r="P12" i="94"/>
  <c r="P23" i="94"/>
  <c r="N29" i="94"/>
  <c r="M29" i="94"/>
  <c r="O23" i="94"/>
  <c r="S18" i="93"/>
  <c r="R9" i="93"/>
  <c r="P9" i="93"/>
  <c r="S29" i="93"/>
  <c r="O29" i="93"/>
  <c r="P29" i="93"/>
  <c r="N29" i="93"/>
  <c r="M29" i="93"/>
  <c r="R34" i="92"/>
  <c r="P25" i="92"/>
  <c r="M25" i="92"/>
  <c r="P16" i="92"/>
  <c r="S12" i="92"/>
  <c r="M12" i="92"/>
  <c r="P12" i="92"/>
  <c r="R12" i="92"/>
  <c r="R8" i="92"/>
  <c r="S17" i="92"/>
  <c r="R22" i="92"/>
  <c r="R2" i="96"/>
  <c r="S3" i="96"/>
  <c r="K3" i="96"/>
  <c r="P6" i="96"/>
  <c r="R3" i="96"/>
  <c r="P5" i="96"/>
  <c r="R4" i="96"/>
  <c r="R6" i="96"/>
  <c r="BO89" i="96"/>
  <c r="BQ89" i="96"/>
  <c r="BP89" i="96"/>
  <c r="BR89" i="96"/>
  <c r="AF92" i="96"/>
  <c r="AE92" i="96"/>
  <c r="P52" i="96"/>
  <c r="N52" i="96"/>
  <c r="M52" i="96"/>
  <c r="AI5" i="96"/>
  <c r="AH5" i="96"/>
  <c r="AI6" i="96"/>
  <c r="AK4" i="96"/>
  <c r="AI4" i="96"/>
  <c r="AI3" i="96"/>
  <c r="AI2" i="96"/>
  <c r="P90" i="96"/>
  <c r="O90" i="96"/>
  <c r="N90" i="96"/>
  <c r="M90" i="96"/>
  <c r="AX91" i="96"/>
  <c r="AW91" i="96"/>
  <c r="BB91" i="96"/>
  <c r="AZ91" i="96"/>
  <c r="AY91" i="96"/>
  <c r="AG100" i="96"/>
  <c r="AF86" i="96"/>
  <c r="AE86" i="96"/>
  <c r="AG86" i="96"/>
  <c r="AK92" i="96"/>
  <c r="N78" i="96"/>
  <c r="R78" i="96"/>
  <c r="P78" i="96"/>
  <c r="M78" i="96"/>
  <c r="AZ57" i="96"/>
  <c r="AY57" i="96"/>
  <c r="AX57" i="96"/>
  <c r="AW57" i="96"/>
  <c r="AF98" i="96"/>
  <c r="AE98" i="96"/>
  <c r="AY80" i="96"/>
  <c r="N75" i="96"/>
  <c r="M75" i="96"/>
  <c r="BP65" i="96"/>
  <c r="BO65" i="96"/>
  <c r="BP63" i="96"/>
  <c r="BO63" i="96"/>
  <c r="S52" i="96"/>
  <c r="AK38" i="96"/>
  <c r="N51" i="96"/>
  <c r="M51" i="96"/>
  <c r="P51" i="96"/>
  <c r="S51" i="96"/>
  <c r="BP59" i="96"/>
  <c r="BO59" i="96"/>
  <c r="AF41" i="96"/>
  <c r="AE41" i="96"/>
  <c r="AK41" i="96"/>
  <c r="AJ41" i="96"/>
  <c r="AG41" i="96"/>
  <c r="AH34" i="96"/>
  <c r="AF34" i="96"/>
  <c r="AE34" i="96"/>
  <c r="AJ34" i="96"/>
  <c r="BQ22" i="96"/>
  <c r="BP22" i="96"/>
  <c r="BR22" i="96"/>
  <c r="BT22" i="96"/>
  <c r="BO22" i="96"/>
  <c r="CG9" i="96"/>
  <c r="CH9" i="96"/>
  <c r="CL9" i="96"/>
  <c r="CI9" i="96"/>
  <c r="CJ9" i="96"/>
  <c r="R37" i="96"/>
  <c r="CI30" i="96"/>
  <c r="BP20" i="96"/>
  <c r="BO20" i="96"/>
  <c r="BT20" i="96"/>
  <c r="AX16" i="96"/>
  <c r="AW16" i="96"/>
  <c r="AY16" i="96"/>
  <c r="AF54" i="96"/>
  <c r="AE54" i="96"/>
  <c r="M33" i="96"/>
  <c r="N33" i="96"/>
  <c r="AK22" i="96"/>
  <c r="O64" i="96"/>
  <c r="AF30" i="96"/>
  <c r="AE30" i="96"/>
  <c r="AJ30" i="96"/>
  <c r="AG30" i="96"/>
  <c r="CG29" i="96"/>
  <c r="CH29" i="96"/>
  <c r="CM23" i="96"/>
  <c r="M18" i="96"/>
  <c r="O18" i="96"/>
  <c r="N18" i="96"/>
  <c r="CM9" i="96"/>
  <c r="CI22" i="96"/>
  <c r="AG18" i="96"/>
  <c r="AX8" i="96"/>
  <c r="AW8" i="96"/>
  <c r="AU4" i="96"/>
  <c r="S25" i="96"/>
  <c r="AX81" i="96"/>
  <c r="AW81" i="96"/>
  <c r="BB81" i="96"/>
  <c r="AZ81" i="96"/>
  <c r="AY81" i="96"/>
  <c r="AE84" i="96"/>
  <c r="AG84" i="96"/>
  <c r="AF84" i="96"/>
  <c r="M42" i="96"/>
  <c r="P42" i="96"/>
  <c r="O42" i="96"/>
  <c r="N42" i="96"/>
  <c r="AY27" i="96"/>
  <c r="AX27" i="96"/>
  <c r="AZ27" i="96"/>
  <c r="AW27" i="96"/>
  <c r="BB27" i="96"/>
  <c r="CH22" i="96"/>
  <c r="CG22" i="96"/>
  <c r="AJ100" i="96"/>
  <c r="P88" i="96"/>
  <c r="O88" i="96"/>
  <c r="N88" i="96"/>
  <c r="M88" i="96"/>
  <c r="BO93" i="96"/>
  <c r="BQ93" i="96"/>
  <c r="BP93" i="96"/>
  <c r="BR93" i="96"/>
  <c r="BO87" i="96"/>
  <c r="BQ87" i="96"/>
  <c r="BP87" i="96"/>
  <c r="BR87" i="96"/>
  <c r="AH100" i="96"/>
  <c r="AX85" i="96"/>
  <c r="AW85" i="96"/>
  <c r="BB85" i="96"/>
  <c r="AZ85" i="96"/>
  <c r="AY85" i="96"/>
  <c r="AG88" i="96"/>
  <c r="AF88" i="96"/>
  <c r="AE88" i="96"/>
  <c r="AK86" i="96"/>
  <c r="AH94" i="96"/>
  <c r="BU93" i="96"/>
  <c r="BP96" i="96"/>
  <c r="BO96" i="96"/>
  <c r="BU96" i="96"/>
  <c r="P77" i="96"/>
  <c r="M74" i="96"/>
  <c r="R74" i="96"/>
  <c r="N74" i="96"/>
  <c r="P74" i="96"/>
  <c r="AZ65" i="96"/>
  <c r="AY65" i="96"/>
  <c r="AX65" i="96"/>
  <c r="AW65" i="96"/>
  <c r="AE67" i="96"/>
  <c r="AJ67" i="96"/>
  <c r="AG67" i="96"/>
  <c r="AF67" i="96"/>
  <c r="AH67" i="96"/>
  <c r="AE61" i="96"/>
  <c r="AJ61" i="96"/>
  <c r="AH61" i="96"/>
  <c r="AG61" i="96"/>
  <c r="AF61" i="96"/>
  <c r="S92" i="96"/>
  <c r="AK98" i="96"/>
  <c r="AZ73" i="96"/>
  <c r="AW71" i="96"/>
  <c r="AY71" i="96"/>
  <c r="AX71" i="96"/>
  <c r="AK67" i="96"/>
  <c r="N76" i="96"/>
  <c r="M76" i="96"/>
  <c r="S75" i="96"/>
  <c r="BU65" i="96"/>
  <c r="BU63" i="96"/>
  <c r="AX79" i="96"/>
  <c r="AW79" i="96"/>
  <c r="AH78" i="96"/>
  <c r="N71" i="96"/>
  <c r="M71" i="96"/>
  <c r="BR61" i="96"/>
  <c r="N35" i="96"/>
  <c r="P35" i="96"/>
  <c r="M35" i="96"/>
  <c r="AJ55" i="96"/>
  <c r="O51" i="96"/>
  <c r="CL32" i="96"/>
  <c r="CH32" i="96"/>
  <c r="CI32" i="96"/>
  <c r="CG32" i="96"/>
  <c r="AF53" i="96"/>
  <c r="AE53" i="96"/>
  <c r="P44" i="96"/>
  <c r="BU59" i="96"/>
  <c r="N48" i="96"/>
  <c r="M48" i="96"/>
  <c r="AK34" i="96"/>
  <c r="BQ30" i="96"/>
  <c r="BP30" i="96"/>
  <c r="BT30" i="96"/>
  <c r="BR30" i="96"/>
  <c r="BO30" i="96"/>
  <c r="P21" i="96"/>
  <c r="N21" i="96"/>
  <c r="M21" i="96"/>
  <c r="R21" i="96"/>
  <c r="O21" i="96"/>
  <c r="AE8" i="96"/>
  <c r="AG8" i="96"/>
  <c r="AF8" i="96"/>
  <c r="AC4" i="96"/>
  <c r="AJ2" i="96" s="1"/>
  <c r="AH8" i="96"/>
  <c r="AJ8" i="96"/>
  <c r="N50" i="96"/>
  <c r="M50" i="96"/>
  <c r="O46" i="96"/>
  <c r="AY23" i="96"/>
  <c r="BU20" i="96"/>
  <c r="BC16" i="96"/>
  <c r="AG28" i="96"/>
  <c r="BC27" i="96"/>
  <c r="P64" i="96"/>
  <c r="AF29" i="96"/>
  <c r="AE29" i="96"/>
  <c r="AX34" i="96"/>
  <c r="AW34" i="96"/>
  <c r="AK30" i="96"/>
  <c r="BQ19" i="96"/>
  <c r="BP19" i="96"/>
  <c r="BO19" i="96"/>
  <c r="BT36" i="96"/>
  <c r="CM29" i="96"/>
  <c r="CJ23" i="96"/>
  <c r="S18" i="96"/>
  <c r="AK8" i="96"/>
  <c r="CL21" i="96"/>
  <c r="BP12" i="96"/>
  <c r="BO12" i="96"/>
  <c r="BT12" i="96"/>
  <c r="BP27" i="96"/>
  <c r="BO27" i="96"/>
  <c r="CI14" i="96"/>
  <c r="AY8" i="96"/>
  <c r="BC8" i="96"/>
  <c r="P19" i="96"/>
  <c r="AW13" i="96"/>
  <c r="AX13" i="96"/>
  <c r="BC13" i="96"/>
  <c r="BR8" i="96"/>
  <c r="AX17" i="96"/>
  <c r="AW17" i="96"/>
  <c r="AZ17" i="96"/>
  <c r="AY17" i="96"/>
  <c r="CH15" i="96"/>
  <c r="CG15" i="96"/>
  <c r="CJ15" i="96"/>
  <c r="N100" i="96"/>
  <c r="M100" i="96"/>
  <c r="P100" i="96"/>
  <c r="O100" i="96"/>
  <c r="P86" i="96"/>
  <c r="O86" i="96"/>
  <c r="N86" i="96"/>
  <c r="M86" i="96"/>
  <c r="R98" i="96"/>
  <c r="R86" i="96"/>
  <c r="AX95" i="96"/>
  <c r="AW95" i="96"/>
  <c r="BB95" i="96"/>
  <c r="AZ95" i="96"/>
  <c r="AY95" i="96"/>
  <c r="BT89" i="96"/>
  <c r="BP100" i="96"/>
  <c r="BO100" i="96"/>
  <c r="AG90" i="96"/>
  <c r="AF90" i="96"/>
  <c r="AE90" i="96"/>
  <c r="AK88" i="96"/>
  <c r="BQ96" i="96"/>
  <c r="AX92" i="96"/>
  <c r="AW92" i="96"/>
  <c r="BC92" i="96"/>
  <c r="S74" i="96"/>
  <c r="AF96" i="96"/>
  <c r="AE96" i="96"/>
  <c r="S90" i="96"/>
  <c r="BB73" i="96"/>
  <c r="S76" i="96"/>
  <c r="AY79" i="96"/>
  <c r="R69" i="96"/>
  <c r="S71" i="96"/>
  <c r="P73" i="96"/>
  <c r="S35" i="96"/>
  <c r="AF31" i="96"/>
  <c r="AE31" i="96"/>
  <c r="AJ31" i="96"/>
  <c r="AG31" i="96"/>
  <c r="N79" i="96"/>
  <c r="M79" i="96"/>
  <c r="AK53" i="96"/>
  <c r="AW35" i="96"/>
  <c r="AX35" i="96"/>
  <c r="BC35" i="96"/>
  <c r="AZ35" i="96"/>
  <c r="S48" i="96"/>
  <c r="CJ35" i="96"/>
  <c r="CH35" i="96"/>
  <c r="CG35" i="96"/>
  <c r="CL35" i="96"/>
  <c r="AG34" i="96"/>
  <c r="CI25" i="96"/>
  <c r="CH25" i="96"/>
  <c r="CL25" i="96"/>
  <c r="CJ25" i="96"/>
  <c r="CG25" i="96"/>
  <c r="AY19" i="96"/>
  <c r="AX19" i="96"/>
  <c r="BB19" i="96"/>
  <c r="AZ19" i="96"/>
  <c r="AW19" i="96"/>
  <c r="BP44" i="96"/>
  <c r="BO44" i="96"/>
  <c r="N36" i="96"/>
  <c r="M36" i="96"/>
  <c r="BP28" i="96"/>
  <c r="BO28" i="96"/>
  <c r="AZ23" i="96"/>
  <c r="BP11" i="96"/>
  <c r="BO11" i="96"/>
  <c r="BR11" i="96"/>
  <c r="BQ11" i="96"/>
  <c r="AH28" i="96"/>
  <c r="AJ54" i="96"/>
  <c r="BU37" i="96"/>
  <c r="N27" i="96"/>
  <c r="M27" i="96"/>
  <c r="R27" i="96"/>
  <c r="O27" i="96"/>
  <c r="AZ24" i="96"/>
  <c r="AK29" i="96"/>
  <c r="AZ32" i="96"/>
  <c r="AY34" i="96"/>
  <c r="AH30" i="96"/>
  <c r="P26" i="96"/>
  <c r="CI21" i="96"/>
  <c r="AJ18" i="96"/>
  <c r="BR12" i="96"/>
  <c r="BU27" i="96"/>
  <c r="N11" i="96"/>
  <c r="M11" i="96"/>
  <c r="M4" i="96" s="1"/>
  <c r="O11" i="96"/>
  <c r="BQ21" i="96"/>
  <c r="CJ14" i="96"/>
  <c r="BO18" i="96"/>
  <c r="BP18" i="96"/>
  <c r="CK6" i="96"/>
  <c r="CK5" i="96"/>
  <c r="CK4" i="96"/>
  <c r="CK3" i="96"/>
  <c r="CK2" i="96"/>
  <c r="AF15" i="96"/>
  <c r="AK15" i="96"/>
  <c r="AE15" i="96"/>
  <c r="P94" i="96"/>
  <c r="O94" i="96"/>
  <c r="N94" i="96"/>
  <c r="M94" i="96"/>
  <c r="P84" i="96"/>
  <c r="O84" i="96"/>
  <c r="N84" i="96"/>
  <c r="M84" i="96"/>
  <c r="BO97" i="96"/>
  <c r="BR97" i="96"/>
  <c r="BQ97" i="96"/>
  <c r="BP97" i="96"/>
  <c r="BO85" i="96"/>
  <c r="BQ85" i="96"/>
  <c r="BP85" i="96"/>
  <c r="BR85" i="96"/>
  <c r="BT99" i="96"/>
  <c r="AX89" i="96"/>
  <c r="AW89" i="96"/>
  <c r="BB89" i="96"/>
  <c r="AZ89" i="96"/>
  <c r="AY89" i="96"/>
  <c r="AG92" i="96"/>
  <c r="BC85" i="96"/>
  <c r="N77" i="96"/>
  <c r="M77" i="96"/>
  <c r="M70" i="96"/>
  <c r="R70" i="96"/>
  <c r="P70" i="96"/>
  <c r="N70" i="96"/>
  <c r="AW63" i="96"/>
  <c r="AZ63" i="96"/>
  <c r="AY63" i="96"/>
  <c r="AX63" i="96"/>
  <c r="BC89" i="96"/>
  <c r="AE59" i="96"/>
  <c r="AJ59" i="96"/>
  <c r="AG59" i="96"/>
  <c r="AF59" i="96"/>
  <c r="AH59" i="96"/>
  <c r="AZ69" i="96"/>
  <c r="AK59" i="96"/>
  <c r="BP67" i="96"/>
  <c r="BO67" i="96"/>
  <c r="BP57" i="96"/>
  <c r="BO57" i="96"/>
  <c r="BQ57" i="96"/>
  <c r="AF47" i="96"/>
  <c r="AE47" i="96"/>
  <c r="AJ47" i="96"/>
  <c r="AH47" i="96"/>
  <c r="AK47" i="96"/>
  <c r="AG47" i="96"/>
  <c r="AF55" i="96"/>
  <c r="AE55" i="96"/>
  <c r="AH55" i="96"/>
  <c r="BP29" i="96"/>
  <c r="BT29" i="96"/>
  <c r="BQ29" i="96"/>
  <c r="BO29" i="96"/>
  <c r="P46" i="96"/>
  <c r="CL17" i="96"/>
  <c r="CJ17" i="96"/>
  <c r="CI17" i="96"/>
  <c r="CG17" i="96"/>
  <c r="CH17" i="96"/>
  <c r="BB35" i="96"/>
  <c r="AF60" i="96"/>
  <c r="AE60" i="96"/>
  <c r="AK54" i="96"/>
  <c r="BQ26" i="96"/>
  <c r="BQ28" i="96"/>
  <c r="BQ20" i="96"/>
  <c r="CM32" i="96"/>
  <c r="AE10" i="96"/>
  <c r="AF10" i="96"/>
  <c r="AW31" i="96"/>
  <c r="AX31" i="96"/>
  <c r="AG21" i="96"/>
  <c r="P11" i="96"/>
  <c r="AZ8" i="96"/>
  <c r="AG15" i="96"/>
  <c r="BB13" i="96"/>
  <c r="AX9" i="96"/>
  <c r="AW9" i="96"/>
  <c r="BC9" i="96"/>
  <c r="AZ9" i="96"/>
  <c r="AX80" i="96"/>
  <c r="AW80" i="96"/>
  <c r="M37" i="96"/>
  <c r="N37" i="96"/>
  <c r="S37" i="96"/>
  <c r="P37" i="96"/>
  <c r="CH30" i="96"/>
  <c r="CG30" i="96"/>
  <c r="CH23" i="96"/>
  <c r="CG23" i="96"/>
  <c r="CL23" i="96"/>
  <c r="P82" i="96"/>
  <c r="O82" i="96"/>
  <c r="N82" i="96"/>
  <c r="M82" i="96"/>
  <c r="BO91" i="96"/>
  <c r="BR91" i="96"/>
  <c r="BQ91" i="96"/>
  <c r="BP91" i="96"/>
  <c r="AZ99" i="96"/>
  <c r="AY99" i="96"/>
  <c r="AX99" i="96"/>
  <c r="AW99" i="96"/>
  <c r="BB99" i="96"/>
  <c r="AX83" i="96"/>
  <c r="AW83" i="96"/>
  <c r="BB83" i="96"/>
  <c r="AY83" i="96"/>
  <c r="AZ83" i="96"/>
  <c r="BC91" i="96"/>
  <c r="AH84" i="96"/>
  <c r="BC99" i="96"/>
  <c r="AE94" i="96"/>
  <c r="AF94" i="96"/>
  <c r="BU89" i="96"/>
  <c r="AH92" i="96"/>
  <c r="S84" i="96"/>
  <c r="AF76" i="96"/>
  <c r="AE76" i="96"/>
  <c r="AH76" i="96"/>
  <c r="AE65" i="96"/>
  <c r="AJ65" i="96"/>
  <c r="AH65" i="96"/>
  <c r="AF65" i="96"/>
  <c r="AG65" i="96"/>
  <c r="BB57" i="96"/>
  <c r="AG98" i="96"/>
  <c r="AW73" i="96"/>
  <c r="AY73" i="96"/>
  <c r="AX73" i="96"/>
  <c r="BB69" i="96"/>
  <c r="BC63" i="96"/>
  <c r="P75" i="96"/>
  <c r="BQ65" i="96"/>
  <c r="BQ63" i="96"/>
  <c r="N44" i="96"/>
  <c r="M44" i="96"/>
  <c r="AF78" i="96"/>
  <c r="AE78" i="96"/>
  <c r="N69" i="96"/>
  <c r="M69" i="96"/>
  <c r="BP61" i="96"/>
  <c r="BO61" i="96"/>
  <c r="P40" i="96"/>
  <c r="M40" i="96"/>
  <c r="N40" i="96"/>
  <c r="R40" i="96"/>
  <c r="AW39" i="96"/>
  <c r="BC39" i="96"/>
  <c r="BB39" i="96"/>
  <c r="AY39" i="96"/>
  <c r="AX39" i="96"/>
  <c r="BP36" i="96"/>
  <c r="BO36" i="96"/>
  <c r="BR36" i="96"/>
  <c r="N28" i="96"/>
  <c r="R28" i="96"/>
  <c r="O28" i="96"/>
  <c r="M28" i="96"/>
  <c r="BQ59" i="96"/>
  <c r="BO38" i="96"/>
  <c r="BP38" i="96"/>
  <c r="BU38" i="96"/>
  <c r="BR38" i="96"/>
  <c r="AZ37" i="96"/>
  <c r="AX37" i="96"/>
  <c r="AW37" i="96"/>
  <c r="BB37" i="96"/>
  <c r="O29" i="96"/>
  <c r="N29" i="96"/>
  <c r="R29" i="96"/>
  <c r="P29" i="96"/>
  <c r="M29" i="96"/>
  <c r="AH16" i="96"/>
  <c r="AE16" i="96"/>
  <c r="AJ16" i="96"/>
  <c r="AG16" i="96"/>
  <c r="AF16" i="96"/>
  <c r="AX50" i="96"/>
  <c r="AW50" i="96"/>
  <c r="N46" i="96"/>
  <c r="M46" i="96"/>
  <c r="AZ39" i="96"/>
  <c r="AW23" i="96"/>
  <c r="AX23" i="96"/>
  <c r="AE28" i="96"/>
  <c r="AF28" i="96"/>
  <c r="AH54" i="96"/>
  <c r="O33" i="96"/>
  <c r="AX24" i="96"/>
  <c r="AW24" i="96"/>
  <c r="AY24" i="96"/>
  <c r="BR26" i="96"/>
  <c r="BB42" i="96"/>
  <c r="AX32" i="96"/>
  <c r="AW32" i="96"/>
  <c r="CM17" i="96"/>
  <c r="N26" i="96"/>
  <c r="N6" i="96" s="1"/>
  <c r="M26" i="96"/>
  <c r="M6" i="96" s="1"/>
  <c r="BB17" i="96"/>
  <c r="CG21" i="96"/>
  <c r="CH21" i="96"/>
  <c r="AH21" i="96"/>
  <c r="BP21" i="96"/>
  <c r="BO21" i="96"/>
  <c r="BU21" i="96"/>
  <c r="CG14" i="96"/>
  <c r="CH14" i="96"/>
  <c r="O25" i="96"/>
  <c r="N19" i="96"/>
  <c r="M19" i="96"/>
  <c r="R19" i="96"/>
  <c r="BR20" i="96"/>
  <c r="BC19" i="96"/>
  <c r="AE100" i="96"/>
  <c r="AF100" i="96"/>
  <c r="BO81" i="96"/>
  <c r="BQ81" i="96"/>
  <c r="BP81" i="96"/>
  <c r="BR81" i="96"/>
  <c r="AE63" i="96"/>
  <c r="AJ63" i="96"/>
  <c r="AH63" i="96"/>
  <c r="AG63" i="96"/>
  <c r="AF63" i="96"/>
  <c r="AF38" i="96"/>
  <c r="AE38" i="96"/>
  <c r="AH38" i="96"/>
  <c r="N64" i="96"/>
  <c r="M64" i="96"/>
  <c r="BQ99" i="96"/>
  <c r="BP99" i="96"/>
  <c r="BO99" i="96"/>
  <c r="BR99" i="96"/>
  <c r="AX100" i="96"/>
  <c r="AW100" i="96"/>
  <c r="P98" i="96"/>
  <c r="M98" i="96"/>
  <c r="N98" i="96"/>
  <c r="O98" i="96"/>
  <c r="AZ100" i="96"/>
  <c r="BO83" i="96"/>
  <c r="BQ83" i="96"/>
  <c r="BP83" i="96"/>
  <c r="BR83" i="96"/>
  <c r="AX93" i="96"/>
  <c r="AW93" i="96"/>
  <c r="BB93" i="96"/>
  <c r="AZ93" i="96"/>
  <c r="AY93" i="96"/>
  <c r="BC100" i="96"/>
  <c r="AH86" i="96"/>
  <c r="BU83" i="96"/>
  <c r="AY61" i="96"/>
  <c r="AX61" i="96"/>
  <c r="AW61" i="96"/>
  <c r="AZ61" i="96"/>
  <c r="AE57" i="96"/>
  <c r="AG57" i="96"/>
  <c r="AF57" i="96"/>
  <c r="AH57" i="96"/>
  <c r="AJ57" i="96"/>
  <c r="AH98" i="96"/>
  <c r="BB80" i="96"/>
  <c r="O78" i="96"/>
  <c r="BR65" i="96"/>
  <c r="BR63" i="96"/>
  <c r="S44" i="96"/>
  <c r="AK78" i="96"/>
  <c r="S69" i="96"/>
  <c r="BU61" i="96"/>
  <c r="S40" i="96"/>
  <c r="AF39" i="96"/>
  <c r="AJ39" i="96"/>
  <c r="AG39" i="96"/>
  <c r="AE39" i="96"/>
  <c r="AK39" i="96"/>
  <c r="BU36" i="96"/>
  <c r="AX26" i="96"/>
  <c r="BB26" i="96"/>
  <c r="AW26" i="96"/>
  <c r="AY26" i="96"/>
  <c r="AF48" i="96"/>
  <c r="AE48" i="96"/>
  <c r="BR59" i="96"/>
  <c r="CG33" i="96"/>
  <c r="CH33" i="96"/>
  <c r="CM33" i="96"/>
  <c r="CJ33" i="96"/>
  <c r="BC37" i="96"/>
  <c r="CJ32" i="96"/>
  <c r="P28" i="96"/>
  <c r="AG24" i="96"/>
  <c r="AF24" i="96"/>
  <c r="AJ24" i="96"/>
  <c r="AE24" i="96"/>
  <c r="AH24" i="96"/>
  <c r="BT14" i="96"/>
  <c r="BP14" i="96"/>
  <c r="BO14" i="96"/>
  <c r="BR14" i="96"/>
  <c r="BQ14" i="96"/>
  <c r="BC50" i="96"/>
  <c r="N66" i="96"/>
  <c r="M66" i="96"/>
  <c r="BB50" i="96"/>
  <c r="S46" i="96"/>
  <c r="BT38" i="96"/>
  <c r="BC23" i="96"/>
  <c r="R10" i="96"/>
  <c r="N47" i="96"/>
  <c r="M47" i="96"/>
  <c r="CJ30" i="96"/>
  <c r="AK28" i="96"/>
  <c r="AG54" i="96"/>
  <c r="P33" i="96"/>
  <c r="BC24" i="96"/>
  <c r="CI15" i="96"/>
  <c r="BC32" i="96"/>
  <c r="AX25" i="96"/>
  <c r="AW25" i="96"/>
  <c r="CI29" i="96"/>
  <c r="S26" i="96"/>
  <c r="CL15" i="96"/>
  <c r="BP8" i="96"/>
  <c r="BM4" i="96"/>
  <c r="BO8" i="96"/>
  <c r="CJ22" i="96"/>
  <c r="CM21" i="96"/>
  <c r="AF14" i="96"/>
  <c r="AE14" i="96"/>
  <c r="AJ14" i="96"/>
  <c r="BQ27" i="96"/>
  <c r="S11" i="96"/>
  <c r="BR21" i="96"/>
  <c r="CM14" i="96"/>
  <c r="BQ18" i="96"/>
  <c r="S19" i="96"/>
  <c r="AH15" i="96"/>
  <c r="AK10" i="96"/>
  <c r="AX97" i="96"/>
  <c r="AW97" i="96"/>
  <c r="BB97" i="96"/>
  <c r="AZ97" i="96"/>
  <c r="AY97" i="96"/>
  <c r="AZ59" i="96"/>
  <c r="AY59" i="96"/>
  <c r="AX59" i="96"/>
  <c r="AW59" i="96"/>
  <c r="BC59" i="96"/>
  <c r="AZ11" i="96"/>
  <c r="AW11" i="96"/>
  <c r="BB11" i="96"/>
  <c r="AY11" i="96"/>
  <c r="AX11" i="96"/>
  <c r="AF22" i="96"/>
  <c r="AE22" i="96"/>
  <c r="AJ22" i="96"/>
  <c r="AG22" i="96"/>
  <c r="AE18" i="96"/>
  <c r="AF18" i="96"/>
  <c r="M25" i="96"/>
  <c r="N25" i="96"/>
  <c r="P96" i="96"/>
  <c r="O96" i="96"/>
  <c r="N96" i="96"/>
  <c r="M96" i="96"/>
  <c r="BB100" i="96"/>
  <c r="P92" i="96"/>
  <c r="O92" i="96"/>
  <c r="N92" i="96"/>
  <c r="M92" i="96"/>
  <c r="BO95" i="96"/>
  <c r="BR95" i="96"/>
  <c r="BQ95" i="96"/>
  <c r="BP95" i="96"/>
  <c r="R90" i="96"/>
  <c r="R82" i="96"/>
  <c r="AX87" i="96"/>
  <c r="AW87" i="96"/>
  <c r="BB87" i="96"/>
  <c r="AZ87" i="96"/>
  <c r="AY87" i="96"/>
  <c r="BT81" i="96"/>
  <c r="AJ84" i="96"/>
  <c r="AG82" i="96"/>
  <c r="AF82" i="96"/>
  <c r="AE82" i="96"/>
  <c r="BC97" i="96"/>
  <c r="AJ92" i="96"/>
  <c r="BC81" i="96"/>
  <c r="M72" i="96"/>
  <c r="R72" i="96"/>
  <c r="P72" i="96"/>
  <c r="N72" i="96"/>
  <c r="AZ67" i="96"/>
  <c r="AY67" i="96"/>
  <c r="AX67" i="96"/>
  <c r="AW67" i="96"/>
  <c r="BC80" i="96"/>
  <c r="AW69" i="96"/>
  <c r="AX69" i="96"/>
  <c r="AY69" i="96"/>
  <c r="O75" i="96"/>
  <c r="O52" i="96"/>
  <c r="R42" i="96"/>
  <c r="R52" i="96"/>
  <c r="N73" i="96"/>
  <c r="M73" i="96"/>
  <c r="BC57" i="96"/>
  <c r="O44" i="96"/>
  <c r="AG38" i="96"/>
  <c r="AX33" i="96"/>
  <c r="AZ33" i="96"/>
  <c r="AW33" i="96"/>
  <c r="AH41" i="96"/>
  <c r="P13" i="96"/>
  <c r="M13" i="96"/>
  <c r="M5" i="96" s="1"/>
  <c r="R13" i="96"/>
  <c r="O13" i="96"/>
  <c r="N13" i="96"/>
  <c r="AZ16" i="96"/>
  <c r="AF13" i="96"/>
  <c r="AE13" i="96"/>
  <c r="AG13" i="96"/>
  <c r="AH13" i="96"/>
  <c r="N10" i="96"/>
  <c r="N3" i="96" s="1"/>
  <c r="M10" i="96"/>
  <c r="P10" i="96"/>
  <c r="O10" i="96"/>
  <c r="O6" i="96" s="1"/>
  <c r="CL30" i="96"/>
  <c r="BP37" i="96"/>
  <c r="BO37" i="96"/>
  <c r="R33" i="96"/>
  <c r="BU22" i="96"/>
  <c r="S64" i="96"/>
  <c r="BB33" i="96"/>
  <c r="BU29" i="96"/>
  <c r="BO26" i="96"/>
  <c r="BP26" i="96"/>
  <c r="AX42" i="96"/>
  <c r="AW42" i="96"/>
  <c r="CH31" i="96"/>
  <c r="CG31" i="96"/>
  <c r="CJ29" i="96"/>
  <c r="AK24" i="96"/>
  <c r="P18" i="96"/>
  <c r="CL22" i="96"/>
  <c r="AH18" i="96"/>
  <c r="R35" i="96"/>
  <c r="AF21" i="96"/>
  <c r="AE21" i="96"/>
  <c r="CE4" i="96"/>
  <c r="CL5" i="96" s="1"/>
  <c r="R25" i="96"/>
  <c r="S21" i="96"/>
  <c r="CG11" i="96"/>
  <c r="CH11" i="96"/>
  <c r="CM11" i="96"/>
  <c r="AX90" i="95"/>
  <c r="AW90" i="95"/>
  <c r="AY90" i="95"/>
  <c r="BB90" i="95"/>
  <c r="AZ90" i="95"/>
  <c r="AF81" i="95"/>
  <c r="AE81" i="95"/>
  <c r="AH81" i="95"/>
  <c r="S15" i="95"/>
  <c r="BB100" i="95"/>
  <c r="AZ100" i="95"/>
  <c r="AX100" i="95"/>
  <c r="AW100" i="95"/>
  <c r="AY100" i="95"/>
  <c r="BT94" i="95"/>
  <c r="BR98" i="95"/>
  <c r="BR94" i="95"/>
  <c r="BO82" i="95"/>
  <c r="BP82" i="95"/>
  <c r="BQ82" i="95"/>
  <c r="AW76" i="95"/>
  <c r="BB76" i="95"/>
  <c r="AZ76" i="95"/>
  <c r="AY76" i="95"/>
  <c r="AX76" i="95"/>
  <c r="S96" i="95"/>
  <c r="M73" i="95"/>
  <c r="N73" i="95"/>
  <c r="P73" i="95"/>
  <c r="O73" i="95"/>
  <c r="AK81" i="95"/>
  <c r="BP77" i="95"/>
  <c r="BO77" i="95"/>
  <c r="BU77" i="95"/>
  <c r="BT77" i="95"/>
  <c r="AG99" i="95"/>
  <c r="M60" i="95"/>
  <c r="O60" i="95"/>
  <c r="N60" i="95"/>
  <c r="R60" i="95"/>
  <c r="P60" i="95"/>
  <c r="BR86" i="95"/>
  <c r="BQ51" i="95"/>
  <c r="AF83" i="95"/>
  <c r="AE83" i="95"/>
  <c r="AX58" i="95"/>
  <c r="BB58" i="95"/>
  <c r="AW58" i="95"/>
  <c r="BQ79" i="95"/>
  <c r="BQ80" i="95"/>
  <c r="BT67" i="95"/>
  <c r="BR60" i="95"/>
  <c r="BP69" i="95"/>
  <c r="BO69" i="95"/>
  <c r="BO58" i="95"/>
  <c r="BP58" i="95"/>
  <c r="BP53" i="95"/>
  <c r="BO53" i="95"/>
  <c r="BU75" i="95"/>
  <c r="BQ46" i="95"/>
  <c r="N41" i="95"/>
  <c r="M41" i="95"/>
  <c r="O41" i="95"/>
  <c r="BB65" i="95"/>
  <c r="AH29" i="95"/>
  <c r="BU20" i="95"/>
  <c r="CH22" i="95"/>
  <c r="CG22" i="95"/>
  <c r="CI22" i="95"/>
  <c r="BP36" i="95"/>
  <c r="BO36" i="95"/>
  <c r="BR36" i="95"/>
  <c r="BQ36" i="95"/>
  <c r="BT36" i="95"/>
  <c r="P34" i="95"/>
  <c r="AX13" i="95"/>
  <c r="AY13" i="95"/>
  <c r="AW13" i="95"/>
  <c r="S57" i="95"/>
  <c r="AY45" i="95"/>
  <c r="AJ10" i="95"/>
  <c r="O26" i="95"/>
  <c r="N26" i="95"/>
  <c r="M26" i="95"/>
  <c r="AX41" i="95"/>
  <c r="AW41" i="95"/>
  <c r="AZ41" i="95"/>
  <c r="BR20" i="95"/>
  <c r="AZ13" i="95"/>
  <c r="AC4" i="95"/>
  <c r="AH3" i="95" s="1"/>
  <c r="AE48" i="95"/>
  <c r="AF48" i="95"/>
  <c r="AG40" i="95"/>
  <c r="BQ15" i="95"/>
  <c r="O14" i="95"/>
  <c r="S52" i="95"/>
  <c r="CG29" i="95"/>
  <c r="CH29" i="95"/>
  <c r="AY12" i="95"/>
  <c r="AK37" i="95"/>
  <c r="M50" i="95"/>
  <c r="N50" i="95"/>
  <c r="CI30" i="95"/>
  <c r="CM23" i="95"/>
  <c r="AE36" i="95"/>
  <c r="AF36" i="95"/>
  <c r="M17" i="95"/>
  <c r="N17" i="95"/>
  <c r="AE15" i="95"/>
  <c r="AF15" i="95"/>
  <c r="AF97" i="95"/>
  <c r="AE97" i="95"/>
  <c r="BP51" i="95"/>
  <c r="BR51" i="95"/>
  <c r="BO51" i="95"/>
  <c r="BQ27" i="95"/>
  <c r="BP27" i="95"/>
  <c r="BO27" i="95"/>
  <c r="CK4" i="95"/>
  <c r="CK2" i="95"/>
  <c r="CK3" i="95"/>
  <c r="CK6" i="95"/>
  <c r="CK5" i="95"/>
  <c r="CJ3" i="95"/>
  <c r="BQ100" i="95"/>
  <c r="BO100" i="95"/>
  <c r="BP100" i="95"/>
  <c r="BB94" i="95"/>
  <c r="AX94" i="95"/>
  <c r="AW94" i="95"/>
  <c r="AY94" i="95"/>
  <c r="AZ94" i="95"/>
  <c r="AX88" i="95"/>
  <c r="AZ88" i="95"/>
  <c r="BB88" i="95"/>
  <c r="AY88" i="95"/>
  <c r="AW88" i="95"/>
  <c r="N90" i="95"/>
  <c r="M90" i="95"/>
  <c r="R90" i="95"/>
  <c r="BU82" i="95"/>
  <c r="AG97" i="95"/>
  <c r="BT74" i="95"/>
  <c r="AW91" i="95"/>
  <c r="AX91" i="95"/>
  <c r="AG81" i="95"/>
  <c r="M79" i="95"/>
  <c r="O79" i="95"/>
  <c r="P79" i="95"/>
  <c r="N79" i="95"/>
  <c r="S73" i="95"/>
  <c r="BR84" i="95"/>
  <c r="BQ77" i="95"/>
  <c r="R82" i="95"/>
  <c r="S60" i="95"/>
  <c r="BQ49" i="95"/>
  <c r="AW60" i="95"/>
  <c r="AX60" i="95"/>
  <c r="AK83" i="95"/>
  <c r="BC58" i="95"/>
  <c r="AG46" i="95"/>
  <c r="AF46" i="95"/>
  <c r="AE46" i="95"/>
  <c r="AG91" i="95"/>
  <c r="AX71" i="95"/>
  <c r="AW71" i="95"/>
  <c r="BQ58" i="95"/>
  <c r="AY62" i="95"/>
  <c r="BU53" i="95"/>
  <c r="R92" i="95"/>
  <c r="BP66" i="95"/>
  <c r="BO66" i="95"/>
  <c r="AF59" i="95"/>
  <c r="AG59" i="95"/>
  <c r="AE59" i="95"/>
  <c r="BT46" i="95"/>
  <c r="P41" i="95"/>
  <c r="BR35" i="95"/>
  <c r="AX25" i="95"/>
  <c r="AW25" i="95"/>
  <c r="AZ25" i="95"/>
  <c r="CM22" i="95"/>
  <c r="O55" i="95"/>
  <c r="BC52" i="95"/>
  <c r="AG21" i="95"/>
  <c r="AF21" i="95"/>
  <c r="AE21" i="95"/>
  <c r="AJ21" i="95"/>
  <c r="CH11" i="95"/>
  <c r="CI11" i="95"/>
  <c r="CG11" i="95"/>
  <c r="BP28" i="95"/>
  <c r="BO28" i="95"/>
  <c r="BT28" i="95"/>
  <c r="S26" i="95"/>
  <c r="BQ35" i="95"/>
  <c r="CI12" i="95"/>
  <c r="CH12" i="95"/>
  <c r="CG12" i="95"/>
  <c r="CL12" i="95"/>
  <c r="CJ12" i="95"/>
  <c r="O12" i="95"/>
  <c r="BS3" i="95"/>
  <c r="BS6" i="95"/>
  <c r="BS4" i="95"/>
  <c r="BS5" i="95"/>
  <c r="BS2" i="95"/>
  <c r="O52" i="95"/>
  <c r="CI29" i="95"/>
  <c r="CI8" i="95"/>
  <c r="O27" i="95"/>
  <c r="AF26" i="95"/>
  <c r="AE26" i="95"/>
  <c r="BT18" i="95"/>
  <c r="CI10" i="95"/>
  <c r="O50" i="95"/>
  <c r="AG20" i="95"/>
  <c r="AG36" i="95"/>
  <c r="AY33" i="95"/>
  <c r="P17" i="95"/>
  <c r="AK15" i="95"/>
  <c r="AH39" i="95"/>
  <c r="AX49" i="95"/>
  <c r="AW49" i="95"/>
  <c r="BB49" i="95"/>
  <c r="AZ49" i="95"/>
  <c r="AY49" i="95"/>
  <c r="BO98" i="95"/>
  <c r="BQ98" i="95"/>
  <c r="BP98" i="95"/>
  <c r="BT98" i="95"/>
  <c r="N98" i="95"/>
  <c r="M98" i="95"/>
  <c r="R98" i="95"/>
  <c r="N94" i="95"/>
  <c r="M94" i="95"/>
  <c r="R94" i="95"/>
  <c r="S98" i="95"/>
  <c r="AF93" i="95"/>
  <c r="AG93" i="95"/>
  <c r="AE93" i="95"/>
  <c r="BR78" i="95"/>
  <c r="BP78" i="95"/>
  <c r="BO78" i="95"/>
  <c r="BQ78" i="95"/>
  <c r="AH97" i="95"/>
  <c r="N88" i="95"/>
  <c r="M88" i="95"/>
  <c r="O88" i="95"/>
  <c r="R88" i="95"/>
  <c r="AW74" i="95"/>
  <c r="BB74" i="95"/>
  <c r="AZ74" i="95"/>
  <c r="AY74" i="95"/>
  <c r="AX74" i="95"/>
  <c r="M58" i="95"/>
  <c r="O58" i="95"/>
  <c r="N58" i="95"/>
  <c r="R58" i="95"/>
  <c r="P58" i="95"/>
  <c r="BO86" i="95"/>
  <c r="BP86" i="95"/>
  <c r="BP49" i="95"/>
  <c r="BR49" i="95"/>
  <c r="BO49" i="95"/>
  <c r="AX63" i="95"/>
  <c r="AW63" i="95"/>
  <c r="AZ62" i="95"/>
  <c r="CH31" i="95"/>
  <c r="CG31" i="95"/>
  <c r="CJ31" i="95"/>
  <c r="AE29" i="95"/>
  <c r="AF29" i="95"/>
  <c r="AX40" i="95"/>
  <c r="AW40" i="95"/>
  <c r="AY40" i="95"/>
  <c r="AY52" i="95"/>
  <c r="O34" i="95"/>
  <c r="N34" i="95"/>
  <c r="M34" i="95"/>
  <c r="AF10" i="95"/>
  <c r="AG10" i="95"/>
  <c r="AE10" i="95"/>
  <c r="BQ19" i="95"/>
  <c r="BP19" i="95"/>
  <c r="BO19" i="95"/>
  <c r="BT19" i="95"/>
  <c r="CJ11" i="95"/>
  <c r="AX17" i="95"/>
  <c r="AW17" i="95"/>
  <c r="AY17" i="95"/>
  <c r="P12" i="95"/>
  <c r="BA6" i="95"/>
  <c r="BA5" i="95"/>
  <c r="BA2" i="95"/>
  <c r="BA4" i="95"/>
  <c r="BA3" i="95"/>
  <c r="CJ8" i="95"/>
  <c r="P27" i="95"/>
  <c r="AI6" i="95"/>
  <c r="AJ5" i="95"/>
  <c r="AI4" i="95"/>
  <c r="AI3" i="95"/>
  <c r="AI2" i="95"/>
  <c r="AK6" i="95"/>
  <c r="AK3" i="95"/>
  <c r="AJ6" i="95"/>
  <c r="AH6" i="95"/>
  <c r="AJ4" i="95"/>
  <c r="AH4" i="95"/>
  <c r="AI5" i="95"/>
  <c r="AJ2" i="95"/>
  <c r="AH5" i="95"/>
  <c r="AJ3" i="95"/>
  <c r="AE42" i="95"/>
  <c r="AF42" i="95"/>
  <c r="AZ33" i="95"/>
  <c r="CL22" i="95"/>
  <c r="N19" i="95"/>
  <c r="M19" i="95"/>
  <c r="BO88" i="95"/>
  <c r="BQ88" i="95"/>
  <c r="BP88" i="95"/>
  <c r="BP40" i="95"/>
  <c r="BO40" i="95"/>
  <c r="BU40" i="95"/>
  <c r="BT40" i="95"/>
  <c r="AW10" i="95"/>
  <c r="AX10" i="95"/>
  <c r="AU4" i="95"/>
  <c r="AZ6" i="95" s="1"/>
  <c r="BO96" i="95"/>
  <c r="BQ96" i="95"/>
  <c r="BP96" i="95"/>
  <c r="BB98" i="95"/>
  <c r="AX98" i="95"/>
  <c r="AW98" i="95"/>
  <c r="AY98" i="95"/>
  <c r="AZ98" i="95"/>
  <c r="BT92" i="95"/>
  <c r="AX86" i="95"/>
  <c r="AY86" i="95"/>
  <c r="AW86" i="95"/>
  <c r="BB86" i="95"/>
  <c r="AZ86" i="95"/>
  <c r="BO76" i="95"/>
  <c r="BR76" i="95"/>
  <c r="BQ76" i="95"/>
  <c r="BP76" i="95"/>
  <c r="BT72" i="95"/>
  <c r="AW85" i="95"/>
  <c r="AX85" i="95"/>
  <c r="BC85" i="95"/>
  <c r="M75" i="95"/>
  <c r="P75" i="95"/>
  <c r="O75" i="95"/>
  <c r="N75" i="95"/>
  <c r="M66" i="95"/>
  <c r="R66" i="95"/>
  <c r="N66" i="95"/>
  <c r="P66" i="95"/>
  <c r="O66" i="95"/>
  <c r="BO84" i="95"/>
  <c r="BP84" i="95"/>
  <c r="BQ84" i="95"/>
  <c r="BP71" i="95"/>
  <c r="BO71" i="95"/>
  <c r="BU71" i="95"/>
  <c r="BT71" i="95"/>
  <c r="N82" i="95"/>
  <c r="M82" i="95"/>
  <c r="N65" i="95"/>
  <c r="S65" i="95"/>
  <c r="R65" i="95"/>
  <c r="M65" i="95"/>
  <c r="BO80" i="95"/>
  <c r="BP80" i="95"/>
  <c r="AF91" i="95"/>
  <c r="AE91" i="95"/>
  <c r="AX43" i="95"/>
  <c r="AW43" i="95"/>
  <c r="BB43" i="95"/>
  <c r="AZ43" i="95"/>
  <c r="AY43" i="95"/>
  <c r="BP50" i="95"/>
  <c r="BO50" i="95"/>
  <c r="BU50" i="95"/>
  <c r="O92" i="95"/>
  <c r="BP75" i="95"/>
  <c r="BO75" i="95"/>
  <c r="BP46" i="95"/>
  <c r="BO46" i="95"/>
  <c r="AX54" i="95"/>
  <c r="AW54" i="95"/>
  <c r="AF38" i="95"/>
  <c r="AE38" i="95"/>
  <c r="AH38" i="95"/>
  <c r="BO35" i="95"/>
  <c r="BP35" i="95"/>
  <c r="BP8" i="95"/>
  <c r="BM4" i="95"/>
  <c r="BU4" i="95" s="1"/>
  <c r="BQ8" i="95"/>
  <c r="BO8" i="95"/>
  <c r="BQ40" i="95"/>
  <c r="Q2" i="95"/>
  <c r="R6" i="95"/>
  <c r="S5" i="95"/>
  <c r="S3" i="95"/>
  <c r="Q6" i="95"/>
  <c r="R3" i="95"/>
  <c r="Q5" i="95"/>
  <c r="R4" i="95"/>
  <c r="Q3" i="95"/>
  <c r="S2" i="95"/>
  <c r="Q4" i="95"/>
  <c r="P5" i="95"/>
  <c r="P3" i="95"/>
  <c r="AH22" i="95"/>
  <c r="AG29" i="95"/>
  <c r="AG11" i="95"/>
  <c r="AF11" i="95"/>
  <c r="AE11" i="95"/>
  <c r="AJ11" i="95"/>
  <c r="AH11" i="95"/>
  <c r="BP15" i="95"/>
  <c r="BO15" i="95"/>
  <c r="BT15" i="95"/>
  <c r="N14" i="95"/>
  <c r="M14" i="95"/>
  <c r="R14" i="95"/>
  <c r="AY10" i="95"/>
  <c r="AX12" i="95"/>
  <c r="AW12" i="95"/>
  <c r="AG37" i="95"/>
  <c r="BO18" i="95"/>
  <c r="BP18" i="95"/>
  <c r="AF39" i="95"/>
  <c r="AE39" i="95"/>
  <c r="BP20" i="95"/>
  <c r="BO20" i="95"/>
  <c r="BQ20" i="95"/>
  <c r="AY32" i="95"/>
  <c r="AX32" i="95"/>
  <c r="AW32" i="95"/>
  <c r="O8" i="95"/>
  <c r="N8" i="95"/>
  <c r="M8" i="95"/>
  <c r="K4" i="95"/>
  <c r="S4" i="95" s="1"/>
  <c r="R8" i="95"/>
  <c r="P8" i="95"/>
  <c r="M52" i="95"/>
  <c r="N52" i="95"/>
  <c r="CH23" i="95"/>
  <c r="CG23" i="95"/>
  <c r="BO94" i="95"/>
  <c r="BP94" i="95"/>
  <c r="BQ94" i="95"/>
  <c r="AX92" i="95"/>
  <c r="AW92" i="95"/>
  <c r="BB92" i="95"/>
  <c r="AZ92" i="95"/>
  <c r="AY92" i="95"/>
  <c r="BR96" i="95"/>
  <c r="AF95" i="95"/>
  <c r="AE95" i="95"/>
  <c r="AH93" i="95"/>
  <c r="BR74" i="95"/>
  <c r="BQ74" i="95"/>
  <c r="BP74" i="95"/>
  <c r="BO74" i="95"/>
  <c r="AF87" i="95"/>
  <c r="AG87" i="95"/>
  <c r="AE87" i="95"/>
  <c r="AJ87" i="95"/>
  <c r="AW72" i="95"/>
  <c r="BB72" i="95"/>
  <c r="AZ72" i="95"/>
  <c r="AY72" i="95"/>
  <c r="AX72" i="95"/>
  <c r="N86" i="95"/>
  <c r="M86" i="95"/>
  <c r="O86" i="95"/>
  <c r="AX97" i="95"/>
  <c r="AW97" i="95"/>
  <c r="BB85" i="95"/>
  <c r="S75" i="95"/>
  <c r="BO70" i="95"/>
  <c r="BQ70" i="95"/>
  <c r="BP70" i="95"/>
  <c r="BR70" i="95"/>
  <c r="M64" i="95"/>
  <c r="P64" i="95"/>
  <c r="O64" i="95"/>
  <c r="R64" i="95"/>
  <c r="N64" i="95"/>
  <c r="BU84" i="95"/>
  <c r="BQ71" i="95"/>
  <c r="BP55" i="95"/>
  <c r="BO55" i="95"/>
  <c r="BQ55" i="95"/>
  <c r="BR55" i="95"/>
  <c r="S82" i="95"/>
  <c r="AX66" i="95"/>
  <c r="AW66" i="95"/>
  <c r="AZ66" i="95"/>
  <c r="AY66" i="95"/>
  <c r="BT55" i="95"/>
  <c r="O65" i="95"/>
  <c r="AF85" i="95"/>
  <c r="AE85" i="95"/>
  <c r="BC72" i="95"/>
  <c r="BU80" i="95"/>
  <c r="AK91" i="95"/>
  <c r="BC43" i="95"/>
  <c r="BQ50" i="95"/>
  <c r="AX47" i="95"/>
  <c r="AW47" i="95"/>
  <c r="BB47" i="95"/>
  <c r="AF71" i="95"/>
  <c r="AE71" i="95"/>
  <c r="AK71" i="95"/>
  <c r="BP52" i="95"/>
  <c r="BR52" i="95"/>
  <c r="BO52" i="95"/>
  <c r="BU52" i="95"/>
  <c r="BQ75" i="95"/>
  <c r="BR46" i="95"/>
  <c r="BB54" i="95"/>
  <c r="AK38" i="95"/>
  <c r="BU35" i="95"/>
  <c r="AW24" i="95"/>
  <c r="AX24" i="95"/>
  <c r="M43" i="95"/>
  <c r="O43" i="95"/>
  <c r="N43" i="95"/>
  <c r="S43" i="95"/>
  <c r="AF41" i="95"/>
  <c r="AE41" i="95"/>
  <c r="AJ41" i="95"/>
  <c r="AH41" i="95"/>
  <c r="AK41" i="95"/>
  <c r="AX45" i="95"/>
  <c r="AW45" i="95"/>
  <c r="O39" i="95"/>
  <c r="N39" i="95"/>
  <c r="M39" i="95"/>
  <c r="AH10" i="95"/>
  <c r="BP42" i="95"/>
  <c r="BO42" i="95"/>
  <c r="AF40" i="95"/>
  <c r="AE40" i="95"/>
  <c r="BU15" i="95"/>
  <c r="S14" i="95"/>
  <c r="AZ10" i="95"/>
  <c r="R52" i="95"/>
  <c r="BC12" i="95"/>
  <c r="BR18" i="95"/>
  <c r="CH10" i="95"/>
  <c r="CG10" i="95"/>
  <c r="CL10" i="95"/>
  <c r="BP32" i="95"/>
  <c r="BO32" i="95"/>
  <c r="CH30" i="95"/>
  <c r="CG30" i="95"/>
  <c r="CJ23" i="95"/>
  <c r="AG39" i="95"/>
  <c r="BO68" i="95"/>
  <c r="BQ68" i="95"/>
  <c r="BP68" i="95"/>
  <c r="BR68" i="95"/>
  <c r="AX52" i="95"/>
  <c r="BB52" i="95"/>
  <c r="AW52" i="95"/>
  <c r="AY14" i="95"/>
  <c r="AX14" i="95"/>
  <c r="AW14" i="95"/>
  <c r="BB14" i="95"/>
  <c r="AZ14" i="95"/>
  <c r="BO92" i="95"/>
  <c r="BP92" i="95"/>
  <c r="BQ92" i="95"/>
  <c r="BT96" i="95"/>
  <c r="BU92" i="95"/>
  <c r="BQ72" i="95"/>
  <c r="BP72" i="95"/>
  <c r="BR72" i="95"/>
  <c r="BO72" i="95"/>
  <c r="BR88" i="95"/>
  <c r="BB70" i="95"/>
  <c r="AW70" i="95"/>
  <c r="AX70" i="95"/>
  <c r="AZ70" i="95"/>
  <c r="AY70" i="95"/>
  <c r="AY85" i="95"/>
  <c r="M62" i="95"/>
  <c r="N62" i="95"/>
  <c r="O62" i="95"/>
  <c r="R62" i="95"/>
  <c r="P62" i="95"/>
  <c r="BR71" i="95"/>
  <c r="AX51" i="95"/>
  <c r="AW51" i="95"/>
  <c r="BB51" i="95"/>
  <c r="AY51" i="95"/>
  <c r="AZ51" i="95"/>
  <c r="BP79" i="95"/>
  <c r="BO79" i="95"/>
  <c r="BT79" i="95"/>
  <c r="BP56" i="95"/>
  <c r="BO56" i="95"/>
  <c r="BU56" i="95"/>
  <c r="BT56" i="95"/>
  <c r="AH91" i="95"/>
  <c r="S66" i="95"/>
  <c r="AX62" i="95"/>
  <c r="AW62" i="95"/>
  <c r="N92" i="95"/>
  <c r="M92" i="95"/>
  <c r="AF44" i="95"/>
  <c r="AE44" i="95"/>
  <c r="AJ44" i="95"/>
  <c r="BR75" i="95"/>
  <c r="AF22" i="95"/>
  <c r="AE22" i="95"/>
  <c r="BC100" i="95"/>
  <c r="AX65" i="95"/>
  <c r="AW65" i="95"/>
  <c r="BC54" i="95"/>
  <c r="BO43" i="95"/>
  <c r="BP43" i="95"/>
  <c r="BU43" i="95"/>
  <c r="AF30" i="95"/>
  <c r="AE30" i="95"/>
  <c r="AH30" i="95"/>
  <c r="AG30" i="95"/>
  <c r="AJ30" i="95"/>
  <c r="BR27" i="95"/>
  <c r="N57" i="95"/>
  <c r="M57" i="95"/>
  <c r="M49" i="95"/>
  <c r="N49" i="95"/>
  <c r="N18" i="95"/>
  <c r="M18" i="95"/>
  <c r="R18" i="95"/>
  <c r="O18" i="95"/>
  <c r="AZ32" i="95"/>
  <c r="AY24" i="95"/>
  <c r="O16" i="95"/>
  <c r="N16" i="95"/>
  <c r="M16" i="95"/>
  <c r="P16" i="95"/>
  <c r="R16" i="95"/>
  <c r="BQ9" i="95"/>
  <c r="BP9" i="95"/>
  <c r="BO9" i="95"/>
  <c r="BT9" i="95"/>
  <c r="BR9" i="95"/>
  <c r="M12" i="95"/>
  <c r="N12" i="95"/>
  <c r="CG8" i="95"/>
  <c r="CH8" i="95"/>
  <c r="CE4" i="95"/>
  <c r="CM3" i="95" s="1"/>
  <c r="N27" i="95"/>
  <c r="M27" i="95"/>
  <c r="AJ22" i="95"/>
  <c r="AE20" i="95"/>
  <c r="AF20" i="95"/>
  <c r="AX33" i="95"/>
  <c r="AW33" i="95"/>
  <c r="AK11" i="95"/>
  <c r="BU9" i="95"/>
  <c r="BU60" i="95"/>
  <c r="BO60" i="95"/>
  <c r="BP60" i="95"/>
  <c r="N15" i="95"/>
  <c r="M15" i="95"/>
  <c r="O15" i="95"/>
  <c r="AF37" i="95"/>
  <c r="AE37" i="95"/>
  <c r="BO90" i="95"/>
  <c r="BQ90" i="95"/>
  <c r="BP90" i="95"/>
  <c r="BB96" i="95"/>
  <c r="AX96" i="95"/>
  <c r="AW96" i="95"/>
  <c r="AY96" i="95"/>
  <c r="AZ96" i="95"/>
  <c r="BT90" i="95"/>
  <c r="N100" i="95"/>
  <c r="M100" i="95"/>
  <c r="R100" i="95"/>
  <c r="N96" i="95"/>
  <c r="M96" i="95"/>
  <c r="R96" i="95"/>
  <c r="BR90" i="95"/>
  <c r="AG95" i="95"/>
  <c r="AF89" i="95"/>
  <c r="AJ89" i="95"/>
  <c r="AG89" i="95"/>
  <c r="AE89" i="95"/>
  <c r="BC90" i="95"/>
  <c r="AJ97" i="95"/>
  <c r="BT88" i="95"/>
  <c r="AH87" i="95"/>
  <c r="AW78" i="95"/>
  <c r="BB78" i="95"/>
  <c r="AZ78" i="95"/>
  <c r="AY78" i="95"/>
  <c r="AX78" i="95"/>
  <c r="BB68" i="95"/>
  <c r="AY68" i="95"/>
  <c r="AW68" i="95"/>
  <c r="AZ68" i="95"/>
  <c r="AX68" i="95"/>
  <c r="BB97" i="95"/>
  <c r="AZ85" i="95"/>
  <c r="M77" i="95"/>
  <c r="P77" i="95"/>
  <c r="O77" i="95"/>
  <c r="N77" i="95"/>
  <c r="BT68" i="95"/>
  <c r="AJ81" i="95"/>
  <c r="AF99" i="95"/>
  <c r="AE99" i="95"/>
  <c r="BQ86" i="95"/>
  <c r="N84" i="95"/>
  <c r="M84" i="95"/>
  <c r="AH85" i="95"/>
  <c r="BT51" i="95"/>
  <c r="BR79" i="95"/>
  <c r="BC63" i="95"/>
  <c r="M56" i="95"/>
  <c r="N56" i="95"/>
  <c r="BP67" i="95"/>
  <c r="BO67" i="95"/>
  <c r="BQ60" i="95"/>
  <c r="AG44" i="95"/>
  <c r="BP73" i="95"/>
  <c r="BO73" i="95"/>
  <c r="BT73" i="95"/>
  <c r="BU55" i="95"/>
  <c r="BC62" i="95"/>
  <c r="S92" i="95"/>
  <c r="AH71" i="95"/>
  <c r="AK44" i="95"/>
  <c r="BC65" i="95"/>
  <c r="AK22" i="95"/>
  <c r="AZ65" i="95"/>
  <c r="AX64" i="95"/>
  <c r="AW64" i="95"/>
  <c r="AY54" i="95"/>
  <c r="BQ43" i="95"/>
  <c r="N55" i="95"/>
  <c r="M55" i="95"/>
  <c r="BR40" i="95"/>
  <c r="AK30" i="95"/>
  <c r="BT27" i="95"/>
  <c r="AF69" i="95"/>
  <c r="AE69" i="95"/>
  <c r="P57" i="95"/>
  <c r="O49" i="95"/>
  <c r="S18" i="95"/>
  <c r="N35" i="95"/>
  <c r="M35" i="95"/>
  <c r="R35" i="95"/>
  <c r="BB32" i="95"/>
  <c r="BP21" i="95"/>
  <c r="BU21" i="95"/>
  <c r="BT21" i="95"/>
  <c r="BR21" i="95"/>
  <c r="BO21" i="95"/>
  <c r="P15" i="95"/>
  <c r="BR8" i="95"/>
  <c r="BU42" i="95"/>
  <c r="S12" i="95"/>
  <c r="AJ38" i="95"/>
  <c r="BB10" i="95"/>
  <c r="S16" i="95"/>
  <c r="CM8" i="95"/>
  <c r="AJ37" i="95"/>
  <c r="BO13" i="95"/>
  <c r="BP13" i="95"/>
  <c r="N28" i="95"/>
  <c r="M28" i="95"/>
  <c r="S27" i="95"/>
  <c r="BC14" i="95"/>
  <c r="CL23" i="95"/>
  <c r="AH20" i="95"/>
  <c r="AF9" i="95"/>
  <c r="AE9" i="95"/>
  <c r="AX34" i="95"/>
  <c r="AW34" i="95"/>
  <c r="BC33" i="95"/>
  <c r="AJ39" i="95"/>
  <c r="AU3" i="94"/>
  <c r="M45" i="94"/>
  <c r="N45" i="94"/>
  <c r="BP37" i="94"/>
  <c r="BO37" i="94"/>
  <c r="BR37" i="94"/>
  <c r="AX41" i="94"/>
  <c r="AW41" i="94"/>
  <c r="BB41" i="94"/>
  <c r="CH9" i="94"/>
  <c r="CG9" i="94"/>
  <c r="CI9" i="94"/>
  <c r="AF25" i="94"/>
  <c r="AJ25" i="94"/>
  <c r="AE25" i="94"/>
  <c r="AZ100" i="94"/>
  <c r="AY100" i="94"/>
  <c r="AX100" i="94"/>
  <c r="AW100" i="94"/>
  <c r="BB86" i="94"/>
  <c r="AZ86" i="94"/>
  <c r="AX86" i="94"/>
  <c r="AY86" i="94"/>
  <c r="AW86" i="94"/>
  <c r="AE100" i="94"/>
  <c r="AJ100" i="94"/>
  <c r="AH100" i="94"/>
  <c r="AG100" i="94"/>
  <c r="AF100" i="94"/>
  <c r="AX99" i="94"/>
  <c r="AW99" i="94"/>
  <c r="BB99" i="94"/>
  <c r="AF93" i="94"/>
  <c r="AE93" i="94"/>
  <c r="AJ93" i="94"/>
  <c r="BQ95" i="94"/>
  <c r="BP87" i="94"/>
  <c r="BO87" i="94"/>
  <c r="BT87" i="94"/>
  <c r="BR87" i="94"/>
  <c r="BO82" i="94"/>
  <c r="BP82" i="94"/>
  <c r="BR82" i="94"/>
  <c r="BQ82" i="94"/>
  <c r="AZ79" i="94"/>
  <c r="BR76" i="94"/>
  <c r="BP62" i="94"/>
  <c r="BO62" i="94"/>
  <c r="BR62" i="94"/>
  <c r="BQ94" i="94"/>
  <c r="AZ73" i="94"/>
  <c r="O61" i="94"/>
  <c r="AX47" i="94"/>
  <c r="AW47" i="94"/>
  <c r="AY47" i="94"/>
  <c r="AZ47" i="94"/>
  <c r="BB47" i="94"/>
  <c r="AH44" i="94"/>
  <c r="N58" i="94"/>
  <c r="M58" i="94"/>
  <c r="R58" i="94"/>
  <c r="BP70" i="94"/>
  <c r="BO70" i="94"/>
  <c r="BT70" i="94"/>
  <c r="AG66" i="94"/>
  <c r="O45" i="94"/>
  <c r="AK38" i="94"/>
  <c r="AF23" i="94"/>
  <c r="AE23" i="94"/>
  <c r="BP50" i="94"/>
  <c r="BO50" i="94"/>
  <c r="AW24" i="94"/>
  <c r="AZ24" i="94"/>
  <c r="AY24" i="94"/>
  <c r="AX24" i="94"/>
  <c r="CI16" i="94"/>
  <c r="CL16" i="94"/>
  <c r="CJ16" i="94"/>
  <c r="CH16" i="94"/>
  <c r="CG16" i="94"/>
  <c r="M18" i="94"/>
  <c r="N18" i="94"/>
  <c r="P18" i="94"/>
  <c r="O18" i="94"/>
  <c r="R18" i="94"/>
  <c r="AG11" i="94"/>
  <c r="AJ11" i="94"/>
  <c r="AF11" i="94"/>
  <c r="AE11" i="94"/>
  <c r="AH11" i="94"/>
  <c r="AE54" i="94"/>
  <c r="AF54" i="94"/>
  <c r="AZ51" i="94"/>
  <c r="AZ43" i="94"/>
  <c r="AH38" i="94"/>
  <c r="AK29" i="94"/>
  <c r="BQ78" i="94"/>
  <c r="AX49" i="94"/>
  <c r="AW49" i="94"/>
  <c r="AZ49" i="94"/>
  <c r="AY49" i="94"/>
  <c r="BR41" i="94"/>
  <c r="AY18" i="94"/>
  <c r="AX18" i="94"/>
  <c r="AW18" i="94"/>
  <c r="BB18" i="94"/>
  <c r="AZ18" i="94"/>
  <c r="CH10" i="94"/>
  <c r="CG10" i="94"/>
  <c r="CL10" i="94"/>
  <c r="CJ10" i="94"/>
  <c r="CI10" i="94"/>
  <c r="AE13" i="94"/>
  <c r="AF13" i="94"/>
  <c r="AY39" i="94"/>
  <c r="CM9" i="94"/>
  <c r="AY42" i="94"/>
  <c r="AE19" i="94"/>
  <c r="AF19" i="94"/>
  <c r="AH25" i="94"/>
  <c r="AX23" i="94"/>
  <c r="AW23" i="94"/>
  <c r="AF15" i="94"/>
  <c r="AE15" i="94"/>
  <c r="AJ15" i="94"/>
  <c r="M34" i="94"/>
  <c r="N34" i="94"/>
  <c r="AK8" i="94"/>
  <c r="AF71" i="94"/>
  <c r="AH71" i="94"/>
  <c r="AE71" i="94"/>
  <c r="AJ71" i="94"/>
  <c r="AG71" i="94"/>
  <c r="AW69" i="94"/>
  <c r="AX69" i="94"/>
  <c r="BP66" i="94"/>
  <c r="BO66" i="94"/>
  <c r="BT66" i="94"/>
  <c r="M41" i="94"/>
  <c r="N41" i="94"/>
  <c r="BB90" i="94"/>
  <c r="AZ90" i="94"/>
  <c r="AY90" i="94"/>
  <c r="AX90" i="94"/>
  <c r="AW90" i="94"/>
  <c r="AG99" i="94"/>
  <c r="BB80" i="94"/>
  <c r="BP97" i="94"/>
  <c r="BO97" i="94"/>
  <c r="BR97" i="94"/>
  <c r="BT97" i="94"/>
  <c r="BO84" i="94"/>
  <c r="BR84" i="94"/>
  <c r="BQ84" i="94"/>
  <c r="BP84" i="94"/>
  <c r="AF77" i="94"/>
  <c r="AH77" i="94"/>
  <c r="AE77" i="94"/>
  <c r="AG77" i="94"/>
  <c r="AJ77" i="94"/>
  <c r="AF69" i="94"/>
  <c r="AH69" i="94"/>
  <c r="AE69" i="94"/>
  <c r="AG69" i="94"/>
  <c r="AJ69" i="94"/>
  <c r="AF85" i="94"/>
  <c r="AE85" i="94"/>
  <c r="BU82" i="94"/>
  <c r="BQ90" i="94"/>
  <c r="BQ100" i="94"/>
  <c r="BP85" i="94"/>
  <c r="BO85" i="94"/>
  <c r="AY71" i="94"/>
  <c r="AW67" i="94"/>
  <c r="AX67" i="94"/>
  <c r="BC98" i="94"/>
  <c r="BR94" i="94"/>
  <c r="N64" i="94"/>
  <c r="M64" i="94"/>
  <c r="S64" i="94"/>
  <c r="O72" i="94"/>
  <c r="BP74" i="94"/>
  <c r="BO74" i="94"/>
  <c r="BT74" i="94"/>
  <c r="R76" i="94"/>
  <c r="BC47" i="94"/>
  <c r="BC86" i="94"/>
  <c r="P58" i="94"/>
  <c r="BR70" i="94"/>
  <c r="AH66" i="94"/>
  <c r="P45" i="94"/>
  <c r="BQ37" i="94"/>
  <c r="AK23" i="94"/>
  <c r="BR50" i="94"/>
  <c r="AW40" i="94"/>
  <c r="AX40" i="94"/>
  <c r="AY40" i="94"/>
  <c r="AG58" i="94"/>
  <c r="AX57" i="94"/>
  <c r="AW57" i="94"/>
  <c r="AZ34" i="94"/>
  <c r="AX50" i="94"/>
  <c r="AW50" i="94"/>
  <c r="AZ50" i="94"/>
  <c r="AW38" i="94"/>
  <c r="AZ38" i="94"/>
  <c r="AY38" i="94"/>
  <c r="AX38" i="94"/>
  <c r="BQ35" i="94"/>
  <c r="BC24" i="94"/>
  <c r="CM16" i="94"/>
  <c r="BO40" i="94"/>
  <c r="BT40" i="94"/>
  <c r="BR40" i="94"/>
  <c r="BQ40" i="94"/>
  <c r="BP40" i="94"/>
  <c r="CG37" i="94"/>
  <c r="CH37" i="94"/>
  <c r="CL37" i="94"/>
  <c r="CJ37" i="94"/>
  <c r="CI37" i="94"/>
  <c r="S18" i="94"/>
  <c r="AK54" i="94"/>
  <c r="O36" i="94"/>
  <c r="BT78" i="94"/>
  <c r="BC49" i="94"/>
  <c r="AZ40" i="94"/>
  <c r="AJ31" i="94"/>
  <c r="AG31" i="94"/>
  <c r="AF31" i="94"/>
  <c r="AE31" i="94"/>
  <c r="BQ21" i="94"/>
  <c r="BP21" i="94"/>
  <c r="BO21" i="94"/>
  <c r="BR21" i="94"/>
  <c r="BT21" i="94"/>
  <c r="BC18" i="94"/>
  <c r="CH8" i="94"/>
  <c r="CG8" i="94"/>
  <c r="CE4" i="94"/>
  <c r="AZ39" i="94"/>
  <c r="R28" i="94"/>
  <c r="AH19" i="94"/>
  <c r="AK11" i="94"/>
  <c r="AG25" i="94"/>
  <c r="AY23" i="94"/>
  <c r="AK15" i="94"/>
  <c r="CM10" i="94"/>
  <c r="AW22" i="94"/>
  <c r="AX22" i="94"/>
  <c r="AX63" i="94"/>
  <c r="AY63" i="94"/>
  <c r="AW63" i="94"/>
  <c r="AZ63" i="94"/>
  <c r="BB96" i="94"/>
  <c r="AZ96" i="94"/>
  <c r="AY96" i="94"/>
  <c r="AX96" i="94"/>
  <c r="AW96" i="94"/>
  <c r="BB84" i="94"/>
  <c r="AX84" i="94"/>
  <c r="AZ84" i="94"/>
  <c r="AY84" i="94"/>
  <c r="AW84" i="94"/>
  <c r="BP91" i="94"/>
  <c r="BO91" i="94"/>
  <c r="BT91" i="94"/>
  <c r="BR91" i="94"/>
  <c r="AF99" i="94"/>
  <c r="AE99" i="94"/>
  <c r="AJ99" i="94"/>
  <c r="BQ91" i="94"/>
  <c r="BR90" i="94"/>
  <c r="BO88" i="94"/>
  <c r="BP88" i="94"/>
  <c r="AW79" i="94"/>
  <c r="AX79" i="94"/>
  <c r="AZ71" i="94"/>
  <c r="BQ92" i="94"/>
  <c r="AX85" i="94"/>
  <c r="AW85" i="94"/>
  <c r="M70" i="94"/>
  <c r="R70" i="94"/>
  <c r="O70" i="94"/>
  <c r="N70" i="94"/>
  <c r="AY77" i="94"/>
  <c r="AW73" i="94"/>
  <c r="AX73" i="94"/>
  <c r="BT64" i="94"/>
  <c r="AW59" i="94"/>
  <c r="AX59" i="94"/>
  <c r="AG44" i="94"/>
  <c r="AF44" i="94"/>
  <c r="AE44" i="94"/>
  <c r="BP96" i="94"/>
  <c r="BO96" i="94"/>
  <c r="M68" i="94"/>
  <c r="N68" i="94"/>
  <c r="AJ58" i="94"/>
  <c r="AE41" i="94"/>
  <c r="AF41" i="94"/>
  <c r="BB26" i="94"/>
  <c r="AX26" i="94"/>
  <c r="AW26" i="94"/>
  <c r="AY26" i="94"/>
  <c r="AE21" i="94"/>
  <c r="AF21" i="94"/>
  <c r="AJ21" i="94"/>
  <c r="AH21" i="94"/>
  <c r="AG21" i="94"/>
  <c r="AG17" i="94"/>
  <c r="AK17" i="94"/>
  <c r="AH17" i="94"/>
  <c r="AF17" i="94"/>
  <c r="AE17" i="94"/>
  <c r="BQ9" i="94"/>
  <c r="BT9" i="94"/>
  <c r="BR9" i="94"/>
  <c r="BP9" i="94"/>
  <c r="BO9" i="94"/>
  <c r="BQ52" i="94"/>
  <c r="AX51" i="94"/>
  <c r="AW51" i="94"/>
  <c r="AX43" i="94"/>
  <c r="AW43" i="94"/>
  <c r="CG22" i="94"/>
  <c r="CH22" i="94"/>
  <c r="CJ22" i="94"/>
  <c r="AZ48" i="94"/>
  <c r="BP15" i="94"/>
  <c r="BO15" i="94"/>
  <c r="BT15" i="94"/>
  <c r="BR15" i="94"/>
  <c r="BQ15" i="94"/>
  <c r="AF9" i="94"/>
  <c r="AE9" i="94"/>
  <c r="AJ9" i="94"/>
  <c r="AH9" i="94"/>
  <c r="AG9" i="94"/>
  <c r="BQ27" i="94"/>
  <c r="N13" i="94"/>
  <c r="O13" i="94"/>
  <c r="M13" i="94"/>
  <c r="R39" i="94"/>
  <c r="AY10" i="94"/>
  <c r="AY6" i="94" s="1"/>
  <c r="BU9" i="94"/>
  <c r="AW75" i="94"/>
  <c r="AX75" i="94"/>
  <c r="AX11" i="94"/>
  <c r="AY11" i="94"/>
  <c r="AW11" i="94"/>
  <c r="AH99" i="94"/>
  <c r="BU95" i="94"/>
  <c r="AE87" i="94"/>
  <c r="AJ87" i="94"/>
  <c r="AF87" i="94"/>
  <c r="BO86" i="94"/>
  <c r="BR86" i="94"/>
  <c r="BP86" i="94"/>
  <c r="BO80" i="94"/>
  <c r="BQ80" i="94"/>
  <c r="BR80" i="94"/>
  <c r="BP80" i="94"/>
  <c r="AF75" i="94"/>
  <c r="AH75" i="94"/>
  <c r="AE75" i="94"/>
  <c r="AJ75" i="94"/>
  <c r="AG75" i="94"/>
  <c r="AF67" i="94"/>
  <c r="AH67" i="94"/>
  <c r="AE67" i="94"/>
  <c r="AJ67" i="94"/>
  <c r="AG67" i="94"/>
  <c r="BP98" i="94"/>
  <c r="BO98" i="94"/>
  <c r="BU88" i="94"/>
  <c r="BC79" i="94"/>
  <c r="BB85" i="94"/>
  <c r="AF89" i="94"/>
  <c r="AE89" i="94"/>
  <c r="M78" i="94"/>
  <c r="R78" i="94"/>
  <c r="O78" i="94"/>
  <c r="N78" i="94"/>
  <c r="M74" i="94"/>
  <c r="R74" i="94"/>
  <c r="O74" i="94"/>
  <c r="N74" i="94"/>
  <c r="S70" i="94"/>
  <c r="AZ77" i="94"/>
  <c r="BC73" i="94"/>
  <c r="BC59" i="94"/>
  <c r="R68" i="94"/>
  <c r="AK44" i="94"/>
  <c r="BU96" i="94"/>
  <c r="S68" i="94"/>
  <c r="AH42" i="94"/>
  <c r="AF46" i="94"/>
  <c r="AE46" i="94"/>
  <c r="BO41" i="94"/>
  <c r="BP41" i="94"/>
  <c r="BQ41" i="94"/>
  <c r="BP29" i="94"/>
  <c r="BO29" i="94"/>
  <c r="AW32" i="94"/>
  <c r="AX32" i="94"/>
  <c r="AY32" i="94"/>
  <c r="AG41" i="94"/>
  <c r="AX34" i="94"/>
  <c r="AW34" i="94"/>
  <c r="AY34" i="94"/>
  <c r="BT52" i="94"/>
  <c r="BC26" i="94"/>
  <c r="AK21" i="94"/>
  <c r="K4" i="94"/>
  <c r="R8" i="94"/>
  <c r="O8" i="94"/>
  <c r="P8" i="94"/>
  <c r="N8" i="94"/>
  <c r="M8" i="94"/>
  <c r="BC51" i="94"/>
  <c r="BC43" i="94"/>
  <c r="CM22" i="94"/>
  <c r="AE40" i="94"/>
  <c r="AH40" i="94"/>
  <c r="AF40" i="94"/>
  <c r="AF20" i="94"/>
  <c r="AE20" i="94"/>
  <c r="AK20" i="94"/>
  <c r="BB39" i="94"/>
  <c r="AZ5" i="94"/>
  <c r="BB2" i="94"/>
  <c r="BA2" i="94"/>
  <c r="BB4" i="94"/>
  <c r="BC3" i="94"/>
  <c r="BB6" i="94"/>
  <c r="BC5" i="94"/>
  <c r="AZ4" i="94"/>
  <c r="AZ3" i="94"/>
  <c r="BA3" i="94"/>
  <c r="BA6" i="94"/>
  <c r="BB5" i="94"/>
  <c r="AZ6" i="94"/>
  <c r="BA5" i="94"/>
  <c r="BC2" i="94"/>
  <c r="AZ2" i="94"/>
  <c r="BA4" i="94"/>
  <c r="BC4" i="94"/>
  <c r="BB3" i="94"/>
  <c r="BC6" i="94"/>
  <c r="O41" i="94"/>
  <c r="N12" i="94"/>
  <c r="M12" i="94"/>
  <c r="BB23" i="94"/>
  <c r="S13" i="94"/>
  <c r="AG13" i="94"/>
  <c r="BT37" i="94"/>
  <c r="AZ10" i="94"/>
  <c r="AY22" i="94"/>
  <c r="BM4" i="94"/>
  <c r="BB94" i="94"/>
  <c r="AZ94" i="94"/>
  <c r="AY94" i="94"/>
  <c r="AX94" i="94"/>
  <c r="AW94" i="94"/>
  <c r="BP93" i="94"/>
  <c r="BO93" i="94"/>
  <c r="BT93" i="94"/>
  <c r="BR93" i="94"/>
  <c r="AF97" i="94"/>
  <c r="AE97" i="94"/>
  <c r="AJ97" i="94"/>
  <c r="AE38" i="94"/>
  <c r="AF38" i="94"/>
  <c r="AF58" i="94"/>
  <c r="AE58" i="94"/>
  <c r="BO38" i="94"/>
  <c r="BT38" i="94"/>
  <c r="BR38" i="94"/>
  <c r="BP38" i="94"/>
  <c r="AC4" i="94"/>
  <c r="AK6" i="94" s="1"/>
  <c r="AF8" i="94"/>
  <c r="AE8" i="94"/>
  <c r="BB92" i="94"/>
  <c r="AZ92" i="94"/>
  <c r="AY92" i="94"/>
  <c r="AX92" i="94"/>
  <c r="AW92" i="94"/>
  <c r="BB82" i="94"/>
  <c r="AX82" i="94"/>
  <c r="AZ82" i="94"/>
  <c r="AY82" i="94"/>
  <c r="AW82" i="94"/>
  <c r="AG97" i="94"/>
  <c r="BP95" i="94"/>
  <c r="BO95" i="94"/>
  <c r="BR95" i="94"/>
  <c r="AF95" i="94"/>
  <c r="AE95" i="94"/>
  <c r="AJ95" i="94"/>
  <c r="AJ81" i="94"/>
  <c r="AE81" i="94"/>
  <c r="AF81" i="94"/>
  <c r="AE65" i="94"/>
  <c r="AJ65" i="94"/>
  <c r="AH65" i="94"/>
  <c r="AG65" i="94"/>
  <c r="AF65" i="94"/>
  <c r="AX65" i="94"/>
  <c r="AZ65" i="94"/>
  <c r="AW65" i="94"/>
  <c r="AY65" i="94"/>
  <c r="AK71" i="94"/>
  <c r="BP83" i="94"/>
  <c r="BO83" i="94"/>
  <c r="AY75" i="94"/>
  <c r="AW71" i="94"/>
  <c r="AX71" i="94"/>
  <c r="BP94" i="94"/>
  <c r="BO94" i="94"/>
  <c r="AY69" i="94"/>
  <c r="BP64" i="94"/>
  <c r="BO64" i="94"/>
  <c r="BR64" i="94"/>
  <c r="BQ64" i="94"/>
  <c r="AX55" i="94"/>
  <c r="AW55" i="94"/>
  <c r="BB55" i="94"/>
  <c r="AZ55" i="94"/>
  <c r="M72" i="94"/>
  <c r="N72" i="94"/>
  <c r="R72" i="94"/>
  <c r="M61" i="94"/>
  <c r="N61" i="94"/>
  <c r="P61" i="94"/>
  <c r="M39" i="94"/>
  <c r="N39" i="94"/>
  <c r="O39" i="94"/>
  <c r="AH58" i="94"/>
  <c r="BU39" i="94"/>
  <c r="AE37" i="94"/>
  <c r="AG37" i="94"/>
  <c r="AF37" i="94"/>
  <c r="AJ37" i="94"/>
  <c r="AY14" i="94"/>
  <c r="BB14" i="94"/>
  <c r="AZ14" i="94"/>
  <c r="AX14" i="94"/>
  <c r="AW14" i="94"/>
  <c r="BP52" i="94"/>
  <c r="BO52" i="94"/>
  <c r="BO35" i="94"/>
  <c r="BR35" i="94"/>
  <c r="BP35" i="94"/>
  <c r="BP78" i="94"/>
  <c r="BO78" i="94"/>
  <c r="AX48" i="94"/>
  <c r="AW48" i="94"/>
  <c r="AW37" i="94"/>
  <c r="BB37" i="94"/>
  <c r="AZ37" i="94"/>
  <c r="AX37" i="94"/>
  <c r="CI24" i="94"/>
  <c r="CH24" i="94"/>
  <c r="CG24" i="94"/>
  <c r="CL24" i="94"/>
  <c r="O20" i="94"/>
  <c r="N20" i="94"/>
  <c r="M20" i="94"/>
  <c r="R20" i="94"/>
  <c r="P20" i="94"/>
  <c r="N14" i="94"/>
  <c r="M14" i="94"/>
  <c r="R14" i="94"/>
  <c r="P14" i="94"/>
  <c r="O14" i="94"/>
  <c r="CJ9" i="94"/>
  <c r="BT29" i="94"/>
  <c r="AX10" i="94"/>
  <c r="AX3" i="94" s="1"/>
  <c r="AW10" i="94"/>
  <c r="AW4" i="94" s="1"/>
  <c r="BB10" i="94"/>
  <c r="AZ11" i="94"/>
  <c r="AF79" i="94"/>
  <c r="AH79" i="94"/>
  <c r="AE79" i="94"/>
  <c r="AJ79" i="94"/>
  <c r="AG79" i="94"/>
  <c r="BP76" i="94"/>
  <c r="BO76" i="94"/>
  <c r="BT76" i="94"/>
  <c r="AE29" i="94"/>
  <c r="AH29" i="94"/>
  <c r="AF29" i="94"/>
  <c r="AZ98" i="94"/>
  <c r="AY98" i="94"/>
  <c r="AX98" i="94"/>
  <c r="AW98" i="94"/>
  <c r="BB88" i="94"/>
  <c r="AZ88" i="94"/>
  <c r="AX88" i="94"/>
  <c r="AY88" i="94"/>
  <c r="AW88" i="94"/>
  <c r="BP89" i="94"/>
  <c r="BO89" i="94"/>
  <c r="BR89" i="94"/>
  <c r="BT89" i="94"/>
  <c r="AF91" i="94"/>
  <c r="AE91" i="94"/>
  <c r="AJ91" i="94"/>
  <c r="BQ93" i="94"/>
  <c r="AK81" i="94"/>
  <c r="AF73" i="94"/>
  <c r="AH73" i="94"/>
  <c r="AE73" i="94"/>
  <c r="AG73" i="94"/>
  <c r="AJ73" i="94"/>
  <c r="AE63" i="94"/>
  <c r="AJ63" i="94"/>
  <c r="AF63" i="94"/>
  <c r="AH63" i="94"/>
  <c r="AG63" i="94"/>
  <c r="AF83" i="94"/>
  <c r="AJ83" i="94"/>
  <c r="AE83" i="94"/>
  <c r="BP90" i="94"/>
  <c r="BO90" i="94"/>
  <c r="BP100" i="94"/>
  <c r="BO100" i="94"/>
  <c r="BR83" i="94"/>
  <c r="AZ75" i="94"/>
  <c r="BC71" i="94"/>
  <c r="BP68" i="94"/>
  <c r="BO68" i="94"/>
  <c r="BT68" i="94"/>
  <c r="AK65" i="94"/>
  <c r="BU94" i="94"/>
  <c r="AW77" i="94"/>
  <c r="AX77" i="94"/>
  <c r="AZ69" i="94"/>
  <c r="BC55" i="94"/>
  <c r="S72" i="94"/>
  <c r="BQ89" i="94"/>
  <c r="AF60" i="94"/>
  <c r="AE60" i="94"/>
  <c r="AJ60" i="94"/>
  <c r="AK60" i="94"/>
  <c r="S61" i="94"/>
  <c r="AX45" i="94"/>
  <c r="AW45" i="94"/>
  <c r="BB45" i="94"/>
  <c r="AY45" i="94"/>
  <c r="AF42" i="94"/>
  <c r="AG42" i="94"/>
  <c r="AE42" i="94"/>
  <c r="AF66" i="94"/>
  <c r="AE66" i="94"/>
  <c r="AF48" i="94"/>
  <c r="AE48" i="94"/>
  <c r="AG48" i="94"/>
  <c r="R45" i="94"/>
  <c r="N36" i="94"/>
  <c r="M36" i="94"/>
  <c r="P39" i="94"/>
  <c r="BO39" i="94"/>
  <c r="BP39" i="94"/>
  <c r="BQ39" i="94"/>
  <c r="N28" i="94"/>
  <c r="M28" i="94"/>
  <c r="O28" i="94"/>
  <c r="M53" i="94"/>
  <c r="N53" i="94"/>
  <c r="AH37" i="94"/>
  <c r="AE39" i="94"/>
  <c r="AJ39" i="94"/>
  <c r="AH39" i="94"/>
  <c r="AF39" i="94"/>
  <c r="CL32" i="94"/>
  <c r="CI32" i="94"/>
  <c r="CH32" i="94"/>
  <c r="CG32" i="94"/>
  <c r="BO19" i="94"/>
  <c r="BP19" i="94"/>
  <c r="BT19" i="94"/>
  <c r="BR19" i="94"/>
  <c r="BQ19" i="94"/>
  <c r="BR52" i="94"/>
  <c r="BU35" i="94"/>
  <c r="BR78" i="94"/>
  <c r="AY48" i="94"/>
  <c r="AY37" i="94"/>
  <c r="CM24" i="94"/>
  <c r="S20" i="94"/>
  <c r="AX39" i="94"/>
  <c r="AW39" i="94"/>
  <c r="R41" i="94"/>
  <c r="BP18" i="94"/>
  <c r="BO18" i="94"/>
  <c r="BU18" i="94"/>
  <c r="BU15" i="94"/>
  <c r="AJ23" i="94"/>
  <c r="BC10" i="94"/>
  <c r="AJ8" i="94"/>
  <c r="AX80" i="94"/>
  <c r="AZ80" i="94"/>
  <c r="AY80" i="94"/>
  <c r="AW80" i="94"/>
  <c r="AG95" i="94"/>
  <c r="BP99" i="94"/>
  <c r="BO99" i="94"/>
  <c r="BR99" i="94"/>
  <c r="BU93" i="94"/>
  <c r="BT99" i="94"/>
  <c r="AK97" i="94"/>
  <c r="AG81" i="94"/>
  <c r="BC96" i="94"/>
  <c r="AK83" i="94"/>
  <c r="BB63" i="94"/>
  <c r="BU90" i="94"/>
  <c r="BU100" i="94"/>
  <c r="BR88" i="94"/>
  <c r="BT83" i="94"/>
  <c r="BB75" i="94"/>
  <c r="BP92" i="94"/>
  <c r="BO92" i="94"/>
  <c r="BU76" i="94"/>
  <c r="BP72" i="94"/>
  <c r="BO72" i="94"/>
  <c r="BT72" i="94"/>
  <c r="BR68" i="94"/>
  <c r="M59" i="94"/>
  <c r="N59" i="94"/>
  <c r="P59" i="94"/>
  <c r="O59" i="94"/>
  <c r="BC77" i="94"/>
  <c r="BB69" i="94"/>
  <c r="M57" i="94"/>
  <c r="N57" i="94"/>
  <c r="O57" i="94"/>
  <c r="BQ66" i="94"/>
  <c r="BU66" i="94"/>
  <c r="AX61" i="94"/>
  <c r="AW61" i="94"/>
  <c r="BB61" i="94"/>
  <c r="AY61" i="94"/>
  <c r="AG60" i="94"/>
  <c r="AG52" i="94"/>
  <c r="AE52" i="94"/>
  <c r="AF52" i="94"/>
  <c r="AZ45" i="94"/>
  <c r="BQ96" i="94"/>
  <c r="M76" i="94"/>
  <c r="N76" i="94"/>
  <c r="AX53" i="94"/>
  <c r="AW53" i="94"/>
  <c r="AY53" i="94"/>
  <c r="BB53" i="94"/>
  <c r="AG50" i="94"/>
  <c r="AF50" i="94"/>
  <c r="AE50" i="94"/>
  <c r="BC45" i="94"/>
  <c r="AK42" i="94"/>
  <c r="AK48" i="94"/>
  <c r="S45" i="94"/>
  <c r="AJ38" i="94"/>
  <c r="S36" i="94"/>
  <c r="BU37" i="94"/>
  <c r="M55" i="94"/>
  <c r="N55" i="94"/>
  <c r="S28" i="94"/>
  <c r="O53" i="94"/>
  <c r="CG30" i="94"/>
  <c r="CJ30" i="94"/>
  <c r="CI30" i="94"/>
  <c r="CH30" i="94"/>
  <c r="AG39" i="94"/>
  <c r="CM32" i="94"/>
  <c r="BU19" i="94"/>
  <c r="CI12" i="94"/>
  <c r="CL12" i="94"/>
  <c r="CJ12" i="94"/>
  <c r="CH12" i="94"/>
  <c r="CG12" i="94"/>
  <c r="BC41" i="94"/>
  <c r="AJ29" i="94"/>
  <c r="BU38" i="94"/>
  <c r="AX12" i="94"/>
  <c r="AW12" i="94"/>
  <c r="AZ12" i="94"/>
  <c r="AY12" i="94"/>
  <c r="BB12" i="94"/>
  <c r="M26" i="94"/>
  <c r="N26" i="94"/>
  <c r="O26" i="94"/>
  <c r="CG20" i="94"/>
  <c r="CH20" i="94"/>
  <c r="BP14" i="94"/>
  <c r="BO14" i="94"/>
  <c r="CL3" i="94"/>
  <c r="CJ2" i="94"/>
  <c r="CK3" i="94"/>
  <c r="CM6" i="94"/>
  <c r="CL6" i="94"/>
  <c r="CM5" i="94"/>
  <c r="CL4" i="94"/>
  <c r="CM3" i="94"/>
  <c r="CL2" i="94"/>
  <c r="CK4" i="94"/>
  <c r="CJ3" i="94"/>
  <c r="CK2" i="94"/>
  <c r="CJ4" i="94"/>
  <c r="CM2" i="94"/>
  <c r="CK6" i="94"/>
  <c r="CL5" i="94"/>
  <c r="CM4" i="94"/>
  <c r="CJ6" i="94"/>
  <c r="CK5" i="94"/>
  <c r="CJ5" i="94"/>
  <c r="R36" i="94"/>
  <c r="CL9" i="94"/>
  <c r="BO27" i="94"/>
  <c r="BP27" i="94"/>
  <c r="AX42" i="94"/>
  <c r="AW42" i="94"/>
  <c r="S41" i="94"/>
  <c r="BR18" i="94"/>
  <c r="AK25" i="94"/>
  <c r="AG8" i="94"/>
  <c r="BC14" i="94"/>
  <c r="CH21" i="94"/>
  <c r="CG21" i="94"/>
  <c r="BB11" i="94"/>
  <c r="AI6" i="94"/>
  <c r="AI4" i="94"/>
  <c r="AI3" i="94"/>
  <c r="AI2" i="94"/>
  <c r="AH6" i="94"/>
  <c r="AI5" i="94"/>
  <c r="BP13" i="94"/>
  <c r="BO13" i="94"/>
  <c r="BQ14" i="94"/>
  <c r="AG2" i="93"/>
  <c r="AX94" i="93"/>
  <c r="AW94" i="93"/>
  <c r="M82" i="93"/>
  <c r="O82" i="93"/>
  <c r="R82" i="93"/>
  <c r="N82" i="93"/>
  <c r="P82" i="93"/>
  <c r="AF97" i="93"/>
  <c r="AE97" i="93"/>
  <c r="AJ97" i="93"/>
  <c r="AX86" i="93"/>
  <c r="AY86" i="93"/>
  <c r="AW86" i="93"/>
  <c r="AF76" i="93"/>
  <c r="AE76" i="93"/>
  <c r="AJ76" i="93"/>
  <c r="AG76" i="93"/>
  <c r="R67" i="93"/>
  <c r="O67" i="93"/>
  <c r="N67" i="93"/>
  <c r="M67" i="93"/>
  <c r="M71" i="93"/>
  <c r="N71" i="93"/>
  <c r="R71" i="93"/>
  <c r="BP62" i="93"/>
  <c r="BO62" i="93"/>
  <c r="AJ41" i="93"/>
  <c r="AH41" i="93"/>
  <c r="AG41" i="93"/>
  <c r="AE41" i="93"/>
  <c r="AF41" i="93"/>
  <c r="AW35" i="93"/>
  <c r="AY35" i="93"/>
  <c r="AX35" i="93"/>
  <c r="BB35" i="93"/>
  <c r="AZ35" i="93"/>
  <c r="BP46" i="93"/>
  <c r="BO46" i="93"/>
  <c r="BR46" i="93"/>
  <c r="BU46" i="93"/>
  <c r="BP47" i="93"/>
  <c r="BO47" i="93"/>
  <c r="AW41" i="93"/>
  <c r="AY41" i="93"/>
  <c r="AX41" i="93"/>
  <c r="AX69" i="93"/>
  <c r="AW69" i="93"/>
  <c r="AW37" i="93"/>
  <c r="AX37" i="93"/>
  <c r="N31" i="93"/>
  <c r="M31" i="93"/>
  <c r="M26" i="93"/>
  <c r="N26" i="93"/>
  <c r="CH22" i="93"/>
  <c r="CG22" i="93"/>
  <c r="CI22" i="93"/>
  <c r="N19" i="93"/>
  <c r="M19" i="93"/>
  <c r="P19" i="93"/>
  <c r="O19" i="93"/>
  <c r="Q6" i="93"/>
  <c r="R5" i="93"/>
  <c r="Q5" i="93"/>
  <c r="Q3" i="93"/>
  <c r="Q4" i="93"/>
  <c r="Q2" i="93"/>
  <c r="AE39" i="93"/>
  <c r="AF39" i="93"/>
  <c r="AX92" i="93"/>
  <c r="AW92" i="93"/>
  <c r="BB94" i="93"/>
  <c r="N94" i="93"/>
  <c r="M94" i="93"/>
  <c r="R94" i="93"/>
  <c r="P94" i="93"/>
  <c r="O94" i="93"/>
  <c r="N90" i="93"/>
  <c r="M90" i="93"/>
  <c r="R90" i="93"/>
  <c r="P90" i="93"/>
  <c r="O90" i="93"/>
  <c r="AZ100" i="93"/>
  <c r="AY90" i="93"/>
  <c r="AF91" i="93"/>
  <c r="AE91" i="93"/>
  <c r="AJ91" i="93"/>
  <c r="BP100" i="93"/>
  <c r="BO100" i="93"/>
  <c r="BC86" i="93"/>
  <c r="BQ98" i="93"/>
  <c r="BC94" i="93"/>
  <c r="BP90" i="93"/>
  <c r="BO90" i="93"/>
  <c r="AK76" i="93"/>
  <c r="S67" i="93"/>
  <c r="AF81" i="93"/>
  <c r="AE81" i="93"/>
  <c r="AJ81" i="93"/>
  <c r="AX73" i="93"/>
  <c r="AW73" i="93"/>
  <c r="AG68" i="93"/>
  <c r="AH68" i="93"/>
  <c r="S71" i="93"/>
  <c r="BT82" i="93"/>
  <c r="BU62" i="93"/>
  <c r="AE51" i="93"/>
  <c r="AF51" i="93"/>
  <c r="AJ51" i="93"/>
  <c r="AH51" i="93"/>
  <c r="AG51" i="93"/>
  <c r="BP54" i="93"/>
  <c r="BO54" i="93"/>
  <c r="BQ54" i="93"/>
  <c r="BQ46" i="93"/>
  <c r="BU47" i="93"/>
  <c r="AX43" i="93"/>
  <c r="AW43" i="93"/>
  <c r="AY43" i="93"/>
  <c r="BC41" i="93"/>
  <c r="BC69" i="93"/>
  <c r="BP44" i="93"/>
  <c r="BO44" i="93"/>
  <c r="BU44" i="93"/>
  <c r="BT44" i="93"/>
  <c r="AW68" i="93"/>
  <c r="AX68" i="93"/>
  <c r="BC45" i="93"/>
  <c r="BC37" i="93"/>
  <c r="AF30" i="93"/>
  <c r="AE30" i="93"/>
  <c r="AG30" i="93"/>
  <c r="S26" i="93"/>
  <c r="AF46" i="93"/>
  <c r="AE46" i="93"/>
  <c r="CH15" i="93"/>
  <c r="CG15" i="93"/>
  <c r="CI15" i="93"/>
  <c r="BP12" i="93"/>
  <c r="BO12" i="93"/>
  <c r="BQ12" i="93"/>
  <c r="AX9" i="93"/>
  <c r="AW9" i="93"/>
  <c r="AY9" i="93"/>
  <c r="BC36" i="93"/>
  <c r="CM22" i="93"/>
  <c r="S19" i="93"/>
  <c r="BU10" i="93"/>
  <c r="CI35" i="93"/>
  <c r="AJ2" i="93"/>
  <c r="AI2" i="93"/>
  <c r="AH2" i="93"/>
  <c r="AK5" i="93"/>
  <c r="AJ3" i="93"/>
  <c r="AI6" i="93"/>
  <c r="AI4" i="93"/>
  <c r="AI3" i="93"/>
  <c r="AI5" i="93"/>
  <c r="AH3" i="93"/>
  <c r="BQ27" i="93"/>
  <c r="AG13" i="93"/>
  <c r="AF13" i="93"/>
  <c r="AE13" i="93"/>
  <c r="AJ13" i="93"/>
  <c r="O8" i="93"/>
  <c r="N8" i="93"/>
  <c r="M8" i="93"/>
  <c r="K4" i="93"/>
  <c r="P5" i="93" s="1"/>
  <c r="P8" i="93"/>
  <c r="AZ41" i="93"/>
  <c r="AK39" i="93"/>
  <c r="O18" i="93"/>
  <c r="O9" i="93"/>
  <c r="AH34" i="93"/>
  <c r="AH30" i="93"/>
  <c r="CJ15" i="93"/>
  <c r="BR12" i="93"/>
  <c r="AZ9" i="93"/>
  <c r="BT12" i="93"/>
  <c r="AE98" i="93"/>
  <c r="AG98" i="93"/>
  <c r="AF98" i="93"/>
  <c r="AX82" i="93"/>
  <c r="AZ82" i="93"/>
  <c r="AW82" i="93"/>
  <c r="AX90" i="93"/>
  <c r="AW90" i="93"/>
  <c r="AG97" i="93"/>
  <c r="AE94" i="93"/>
  <c r="AH94" i="93"/>
  <c r="AG94" i="93"/>
  <c r="AF94" i="93"/>
  <c r="BB90" i="93"/>
  <c r="AK94" i="93"/>
  <c r="AY82" i="93"/>
  <c r="AH76" i="93"/>
  <c r="AW80" i="93"/>
  <c r="AX80" i="93"/>
  <c r="AY80" i="93"/>
  <c r="BB80" i="93"/>
  <c r="AZ62" i="93"/>
  <c r="AY62" i="93"/>
  <c r="BB62" i="93"/>
  <c r="AX62" i="93"/>
  <c r="AW62" i="93"/>
  <c r="M75" i="93"/>
  <c r="N75" i="93"/>
  <c r="AF66" i="93"/>
  <c r="AE66" i="93"/>
  <c r="AH66" i="93"/>
  <c r="N64" i="93"/>
  <c r="M64" i="93"/>
  <c r="P64" i="93"/>
  <c r="O64" i="93"/>
  <c r="P39" i="93"/>
  <c r="O39" i="93"/>
  <c r="N39" i="93"/>
  <c r="M39" i="93"/>
  <c r="CG33" i="93"/>
  <c r="CL33" i="93"/>
  <c r="CJ33" i="93"/>
  <c r="CI33" i="93"/>
  <c r="CH33" i="93"/>
  <c r="BP51" i="93"/>
  <c r="BO51" i="93"/>
  <c r="AX65" i="93"/>
  <c r="AW65" i="93"/>
  <c r="AZ65" i="93"/>
  <c r="BP92" i="93"/>
  <c r="BO92" i="93"/>
  <c r="M25" i="93"/>
  <c r="N25" i="93"/>
  <c r="AW15" i="93"/>
  <c r="AX15" i="93"/>
  <c r="AW24" i="93"/>
  <c r="AX24" i="93"/>
  <c r="CH34" i="93"/>
  <c r="CG34" i="93"/>
  <c r="O31" i="93"/>
  <c r="AX44" i="93"/>
  <c r="AW44" i="93"/>
  <c r="AX17" i="93"/>
  <c r="AW17" i="93"/>
  <c r="BB17" i="93"/>
  <c r="AZ17" i="93"/>
  <c r="AY17" i="93"/>
  <c r="AZ4" i="93"/>
  <c r="BA3" i="93"/>
  <c r="BA6" i="93"/>
  <c r="BA5" i="93"/>
  <c r="BA2" i="93"/>
  <c r="BA4" i="93"/>
  <c r="AY15" i="93"/>
  <c r="BP27" i="93"/>
  <c r="BO27" i="93"/>
  <c r="BT10" i="93"/>
  <c r="N100" i="93"/>
  <c r="M100" i="93"/>
  <c r="O100" i="93"/>
  <c r="R100" i="93"/>
  <c r="AY96" i="93"/>
  <c r="AF95" i="93"/>
  <c r="AE95" i="93"/>
  <c r="AJ95" i="93"/>
  <c r="AH93" i="93"/>
  <c r="BP96" i="93"/>
  <c r="BO96" i="93"/>
  <c r="S82" i="93"/>
  <c r="BP94" i="93"/>
  <c r="BO94" i="93"/>
  <c r="BC80" i="93"/>
  <c r="S75" i="93"/>
  <c r="N85" i="93"/>
  <c r="M85" i="93"/>
  <c r="AX77" i="93"/>
  <c r="AW77" i="93"/>
  <c r="BB77" i="93"/>
  <c r="AK66" i="93"/>
  <c r="AF72" i="93"/>
  <c r="AE72" i="93"/>
  <c r="BR58" i="93"/>
  <c r="AE49" i="93"/>
  <c r="AF49" i="93"/>
  <c r="AG49" i="93"/>
  <c r="AJ49" i="93"/>
  <c r="AH49" i="93"/>
  <c r="AX84" i="93"/>
  <c r="AW84" i="93"/>
  <c r="S64" i="93"/>
  <c r="AH37" i="93"/>
  <c r="AG37" i="93"/>
  <c r="AF37" i="93"/>
  <c r="AE37" i="93"/>
  <c r="AF85" i="93"/>
  <c r="AE85" i="93"/>
  <c r="R39" i="93"/>
  <c r="AF32" i="93"/>
  <c r="AE32" i="93"/>
  <c r="AG32" i="93"/>
  <c r="AJ32" i="93"/>
  <c r="AH32" i="93"/>
  <c r="BU51" i="93"/>
  <c r="AY65" i="93"/>
  <c r="BU92" i="93"/>
  <c r="BC35" i="93"/>
  <c r="N57" i="93"/>
  <c r="M57" i="93"/>
  <c r="S50" i="93"/>
  <c r="O50" i="93"/>
  <c r="N50" i="93"/>
  <c r="M50" i="93"/>
  <c r="CG13" i="93"/>
  <c r="CH13" i="93"/>
  <c r="BP28" i="93"/>
  <c r="BO28" i="93"/>
  <c r="BQ28" i="93"/>
  <c r="BR28" i="93"/>
  <c r="BC24" i="93"/>
  <c r="N63" i="93"/>
  <c r="M63" i="93"/>
  <c r="BB44" i="93"/>
  <c r="CH23" i="93"/>
  <c r="CG23" i="93"/>
  <c r="CL23" i="93"/>
  <c r="CJ23" i="93"/>
  <c r="CI23" i="93"/>
  <c r="BC17" i="93"/>
  <c r="O10" i="93"/>
  <c r="N10" i="93"/>
  <c r="M10" i="93"/>
  <c r="R10" i="93"/>
  <c r="CI30" i="93"/>
  <c r="CH30" i="93"/>
  <c r="CG30" i="93"/>
  <c r="BQ8" i="93"/>
  <c r="BU27" i="93"/>
  <c r="AH29" i="93"/>
  <c r="AY8" i="93"/>
  <c r="P31" i="93"/>
  <c r="S8" i="93"/>
  <c r="AX100" i="93"/>
  <c r="AW100" i="93"/>
  <c r="AE100" i="93"/>
  <c r="AF100" i="93"/>
  <c r="N96" i="93"/>
  <c r="M96" i="93"/>
  <c r="R96" i="93"/>
  <c r="P96" i="93"/>
  <c r="O96" i="93"/>
  <c r="M88" i="93"/>
  <c r="R88" i="93"/>
  <c r="P88" i="93"/>
  <c r="N88" i="93"/>
  <c r="O88" i="93"/>
  <c r="BQ99" i="93"/>
  <c r="BP99" i="93"/>
  <c r="BO99" i="93"/>
  <c r="BT99" i="93"/>
  <c r="BR99" i="93"/>
  <c r="AZ94" i="93"/>
  <c r="AY100" i="93"/>
  <c r="P100" i="93"/>
  <c r="AF89" i="93"/>
  <c r="AE89" i="93"/>
  <c r="AJ89" i="93"/>
  <c r="BU96" i="93"/>
  <c r="BU94" i="93"/>
  <c r="AK98" i="93"/>
  <c r="BO86" i="93"/>
  <c r="BP86" i="93"/>
  <c r="AY60" i="93"/>
  <c r="AZ60" i="93"/>
  <c r="AX60" i="93"/>
  <c r="BB60" i="93"/>
  <c r="AW60" i="93"/>
  <c r="AF87" i="93"/>
  <c r="AE87" i="93"/>
  <c r="AG81" i="93"/>
  <c r="AF74" i="93"/>
  <c r="AE74" i="93"/>
  <c r="AG74" i="93"/>
  <c r="AG66" i="93"/>
  <c r="AF70" i="93"/>
  <c r="AE70" i="93"/>
  <c r="AG70" i="93"/>
  <c r="O85" i="93"/>
  <c r="M79" i="93"/>
  <c r="N79" i="93"/>
  <c r="BC77" i="93"/>
  <c r="AK72" i="93"/>
  <c r="AX71" i="93"/>
  <c r="AW71" i="93"/>
  <c r="N62" i="93"/>
  <c r="M62" i="93"/>
  <c r="O62" i="93"/>
  <c r="R62" i="93"/>
  <c r="P62" i="93"/>
  <c r="AY51" i="93"/>
  <c r="AX51" i="93"/>
  <c r="AW51" i="93"/>
  <c r="AZ51" i="93"/>
  <c r="BP60" i="93"/>
  <c r="BQ60" i="93"/>
  <c r="BO60" i="93"/>
  <c r="BC84" i="93"/>
  <c r="AK49" i="93"/>
  <c r="BR35" i="93"/>
  <c r="BQ35" i="93"/>
  <c r="BP35" i="93"/>
  <c r="BO35" i="93"/>
  <c r="M80" i="93"/>
  <c r="N80" i="93"/>
  <c r="AX67" i="93"/>
  <c r="AW67" i="93"/>
  <c r="AZ67" i="93"/>
  <c r="BP56" i="93"/>
  <c r="BO56" i="93"/>
  <c r="BQ56" i="93"/>
  <c r="BO38" i="93"/>
  <c r="BQ38" i="93"/>
  <c r="BP38" i="93"/>
  <c r="BT38" i="93"/>
  <c r="BR38" i="93"/>
  <c r="BO45" i="93"/>
  <c r="BR45" i="93"/>
  <c r="BP45" i="93"/>
  <c r="O57" i="93"/>
  <c r="BQ47" i="93"/>
  <c r="AY69" i="93"/>
  <c r="O55" i="93"/>
  <c r="N55" i="93"/>
  <c r="M55" i="93"/>
  <c r="M73" i="93"/>
  <c r="N73" i="93"/>
  <c r="P50" i="93"/>
  <c r="AX32" i="93"/>
  <c r="AZ32" i="93"/>
  <c r="AW32" i="93"/>
  <c r="AK41" i="93"/>
  <c r="AY37" i="93"/>
  <c r="AE12" i="93"/>
  <c r="AF12" i="93"/>
  <c r="AF4" i="93" s="1"/>
  <c r="N48" i="93"/>
  <c r="M48" i="93"/>
  <c r="AH46" i="93"/>
  <c r="BP31" i="93"/>
  <c r="BO31" i="93"/>
  <c r="BR31" i="93"/>
  <c r="BU28" i="93"/>
  <c r="BO8" i="93"/>
  <c r="BP8" i="93"/>
  <c r="BM4" i="93"/>
  <c r="CL34" i="93"/>
  <c r="O63" i="93"/>
  <c r="BB15" i="93"/>
  <c r="R31" i="93"/>
  <c r="BC44" i="93"/>
  <c r="N38" i="93"/>
  <c r="M38" i="93"/>
  <c r="CM23" i="93"/>
  <c r="CI14" i="93"/>
  <c r="CH14" i="93"/>
  <c r="CL14" i="93"/>
  <c r="CG14" i="93"/>
  <c r="S10" i="93"/>
  <c r="AH12" i="93"/>
  <c r="AG39" i="93"/>
  <c r="CM30" i="93"/>
  <c r="AZ8" i="93"/>
  <c r="O25" i="93"/>
  <c r="AE34" i="93"/>
  <c r="AF34" i="93"/>
  <c r="AF22" i="93"/>
  <c r="AE22" i="93"/>
  <c r="AJ22" i="93"/>
  <c r="CE4" i="93"/>
  <c r="CJ6" i="93" s="1"/>
  <c r="AJ30" i="93"/>
  <c r="R19" i="93"/>
  <c r="AE96" i="93"/>
  <c r="AH96" i="93"/>
  <c r="AG96" i="93"/>
  <c r="AF96" i="93"/>
  <c r="N92" i="93"/>
  <c r="M92" i="93"/>
  <c r="R92" i="93"/>
  <c r="P92" i="93"/>
  <c r="O92" i="93"/>
  <c r="AY94" i="93"/>
  <c r="AK96" i="93"/>
  <c r="AZ86" i="93"/>
  <c r="BP98" i="93"/>
  <c r="BO98" i="93"/>
  <c r="R65" i="93"/>
  <c r="O65" i="93"/>
  <c r="N65" i="93"/>
  <c r="M65" i="93"/>
  <c r="O69" i="93"/>
  <c r="BB58" i="93"/>
  <c r="AW58" i="93"/>
  <c r="AZ58" i="93"/>
  <c r="AY58" i="93"/>
  <c r="AX58" i="93"/>
  <c r="BO84" i="93"/>
  <c r="BP84" i="93"/>
  <c r="BQ58" i="93"/>
  <c r="BP58" i="93"/>
  <c r="BO58" i="93"/>
  <c r="AX79" i="93"/>
  <c r="AW79" i="93"/>
  <c r="BB79" i="93"/>
  <c r="AY49" i="93"/>
  <c r="AX49" i="93"/>
  <c r="AW49" i="93"/>
  <c r="AZ49" i="93"/>
  <c r="BQ62" i="93"/>
  <c r="P34" i="93"/>
  <c r="O34" i="93"/>
  <c r="N34" i="93"/>
  <c r="M34" i="93"/>
  <c r="AW61" i="93"/>
  <c r="AX61" i="93"/>
  <c r="BR47" i="93"/>
  <c r="AW39" i="93"/>
  <c r="AY39" i="93"/>
  <c r="AX39" i="93"/>
  <c r="AZ69" i="93"/>
  <c r="AZ37" i="93"/>
  <c r="BO10" i="93"/>
  <c r="BP10" i="93"/>
  <c r="AF14" i="93"/>
  <c r="AE14" i="93"/>
  <c r="AG14" i="93"/>
  <c r="N11" i="93"/>
  <c r="M11" i="93"/>
  <c r="O11" i="93"/>
  <c r="S39" i="93"/>
  <c r="CM34" i="93"/>
  <c r="N27" i="93"/>
  <c r="M27" i="93"/>
  <c r="P27" i="93"/>
  <c r="O27" i="93"/>
  <c r="CG35" i="93"/>
  <c r="CH35" i="93"/>
  <c r="AX25" i="93"/>
  <c r="AW25" i="93"/>
  <c r="AZ25" i="93"/>
  <c r="BB25" i="93"/>
  <c r="AY44" i="93"/>
  <c r="AH21" i="93"/>
  <c r="BT46" i="93"/>
  <c r="AH39" i="93"/>
  <c r="P25" i="93"/>
  <c r="AG29" i="93"/>
  <c r="AF29" i="93"/>
  <c r="AE29" i="93"/>
  <c r="AY24" i="93"/>
  <c r="AH14" i="93"/>
  <c r="P11" i="93"/>
  <c r="AX98" i="93"/>
  <c r="AW98" i="93"/>
  <c r="AJ98" i="93"/>
  <c r="M86" i="93"/>
  <c r="R86" i="93"/>
  <c r="O86" i="93"/>
  <c r="N86" i="93"/>
  <c r="P86" i="93"/>
  <c r="AZ98" i="93"/>
  <c r="AF93" i="93"/>
  <c r="AE93" i="93"/>
  <c r="AJ93" i="93"/>
  <c r="BU98" i="93"/>
  <c r="AX88" i="93"/>
  <c r="AW88" i="93"/>
  <c r="M77" i="93"/>
  <c r="O77" i="93"/>
  <c r="N77" i="93"/>
  <c r="AX75" i="93"/>
  <c r="BB75" i="93"/>
  <c r="AY75" i="93"/>
  <c r="AW75" i="93"/>
  <c r="S65" i="93"/>
  <c r="AZ56" i="93"/>
  <c r="AY56" i="93"/>
  <c r="BB56" i="93"/>
  <c r="AX56" i="93"/>
  <c r="AW56" i="93"/>
  <c r="AF78" i="93"/>
  <c r="AE78" i="93"/>
  <c r="AJ78" i="93"/>
  <c r="AW63" i="93"/>
  <c r="AX63" i="93"/>
  <c r="BB63" i="93"/>
  <c r="BU84" i="93"/>
  <c r="M83" i="93"/>
  <c r="N83" i="93"/>
  <c r="O71" i="93"/>
  <c r="BU58" i="93"/>
  <c r="BP82" i="93"/>
  <c r="BO82" i="93"/>
  <c r="BC79" i="93"/>
  <c r="AY47" i="93"/>
  <c r="AX47" i="93"/>
  <c r="AW47" i="93"/>
  <c r="AZ47" i="93"/>
  <c r="BR62" i="93"/>
  <c r="AE45" i="93"/>
  <c r="AH45" i="93"/>
  <c r="AG45" i="93"/>
  <c r="AF45" i="93"/>
  <c r="AJ45" i="93"/>
  <c r="BC58" i="93"/>
  <c r="BC61" i="93"/>
  <c r="M37" i="93"/>
  <c r="O37" i="93"/>
  <c r="N37" i="93"/>
  <c r="R37" i="93"/>
  <c r="P37" i="93"/>
  <c r="BQ51" i="93"/>
  <c r="BO49" i="93"/>
  <c r="BP49" i="93"/>
  <c r="BB39" i="93"/>
  <c r="BQ92" i="93"/>
  <c r="BB69" i="93"/>
  <c r="N52" i="93"/>
  <c r="M52" i="93"/>
  <c r="S34" i="93"/>
  <c r="P26" i="93"/>
  <c r="M18" i="93"/>
  <c r="N18" i="93"/>
  <c r="M9" i="93"/>
  <c r="N9" i="93"/>
  <c r="AK14" i="93"/>
  <c r="S11" i="93"/>
  <c r="AX36" i="93"/>
  <c r="AW36" i="93"/>
  <c r="CI34" i="93"/>
  <c r="S27" i="93"/>
  <c r="CJ22" i="93"/>
  <c r="AZ39" i="93"/>
  <c r="CM35" i="93"/>
  <c r="S31" i="93"/>
  <c r="BC25" i="93"/>
  <c r="AZ44" i="93"/>
  <c r="BQ11" i="93"/>
  <c r="BP11" i="93"/>
  <c r="BO11" i="93"/>
  <c r="BT11" i="93"/>
  <c r="O26" i="93"/>
  <c r="AZ15" i="93"/>
  <c r="BP40" i="93"/>
  <c r="BO40" i="93"/>
  <c r="AK29" i="93"/>
  <c r="BQ19" i="93"/>
  <c r="BP19" i="93"/>
  <c r="BO19" i="93"/>
  <c r="CK5" i="93"/>
  <c r="CJ5" i="93"/>
  <c r="CK4" i="93"/>
  <c r="CK6" i="93"/>
  <c r="CK2" i="93"/>
  <c r="CL5" i="93"/>
  <c r="CK3" i="93"/>
  <c r="CL15" i="93"/>
  <c r="AX96" i="93"/>
  <c r="AW96" i="93"/>
  <c r="N98" i="93"/>
  <c r="M98" i="93"/>
  <c r="P98" i="93"/>
  <c r="O98" i="93"/>
  <c r="M84" i="93"/>
  <c r="N84" i="93"/>
  <c r="P84" i="93"/>
  <c r="O84" i="93"/>
  <c r="R84" i="93"/>
  <c r="AZ99" i="93"/>
  <c r="AY99" i="93"/>
  <c r="AX99" i="93"/>
  <c r="AW99" i="93"/>
  <c r="BB99" i="93"/>
  <c r="AK97" i="93"/>
  <c r="BB86" i="93"/>
  <c r="BB82" i="93"/>
  <c r="P67" i="93"/>
  <c r="AZ64" i="93"/>
  <c r="AY64" i="93"/>
  <c r="BB64" i="93"/>
  <c r="AX64" i="93"/>
  <c r="AW64" i="93"/>
  <c r="AZ54" i="93"/>
  <c r="AY54" i="93"/>
  <c r="AX54" i="93"/>
  <c r="AW54" i="93"/>
  <c r="BB54" i="93"/>
  <c r="M69" i="93"/>
  <c r="N69" i="93"/>
  <c r="R69" i="93"/>
  <c r="AF68" i="93"/>
  <c r="AE68" i="93"/>
  <c r="BC98" i="93"/>
  <c r="P71" i="93"/>
  <c r="AZ45" i="93"/>
  <c r="AY45" i="93"/>
  <c r="AX45" i="93"/>
  <c r="AW45" i="93"/>
  <c r="BT62" i="93"/>
  <c r="N60" i="93"/>
  <c r="M60" i="93"/>
  <c r="P60" i="93"/>
  <c r="O60" i="93"/>
  <c r="R60" i="93"/>
  <c r="AE53" i="93"/>
  <c r="AF53" i="93"/>
  <c r="AK53" i="93"/>
  <c r="AJ53" i="93"/>
  <c r="AH53" i="93"/>
  <c r="AG53" i="93"/>
  <c r="AJ43" i="93"/>
  <c r="AH43" i="93"/>
  <c r="AG43" i="93"/>
  <c r="AF43" i="93"/>
  <c r="AE43" i="93"/>
  <c r="BR51" i="93"/>
  <c r="BT47" i="93"/>
  <c r="BB41" i="93"/>
  <c r="BR92" i="93"/>
  <c r="CM33" i="93"/>
  <c r="BB37" i="93"/>
  <c r="R26" i="93"/>
  <c r="BP20" i="93"/>
  <c r="BO20" i="93"/>
  <c r="BQ20" i="93"/>
  <c r="AF33" i="93"/>
  <c r="AE33" i="93"/>
  <c r="AJ33" i="93"/>
  <c r="AK33" i="93"/>
  <c r="CJ34" i="93"/>
  <c r="CL22" i="93"/>
  <c r="AW8" i="93"/>
  <c r="BB8" i="93"/>
  <c r="AX8" i="93"/>
  <c r="AU4" i="93"/>
  <c r="BC6" i="93" s="1"/>
  <c r="S25" i="93"/>
  <c r="AG21" i="93"/>
  <c r="AF21" i="93"/>
  <c r="AE21" i="93"/>
  <c r="AY16" i="93"/>
  <c r="AX16" i="93"/>
  <c r="AW16" i="93"/>
  <c r="BB16" i="93"/>
  <c r="AJ39" i="93"/>
  <c r="BS4" i="93"/>
  <c r="BU3" i="93"/>
  <c r="BR2" i="93"/>
  <c r="BR4" i="93"/>
  <c r="BT3" i="93"/>
  <c r="BU6" i="93"/>
  <c r="BS3" i="93"/>
  <c r="BT6" i="93"/>
  <c r="BU5" i="93"/>
  <c r="BR3" i="93"/>
  <c r="BS6" i="93"/>
  <c r="BT5" i="93"/>
  <c r="BR6" i="93"/>
  <c r="BS5" i="93"/>
  <c r="BU2" i="93"/>
  <c r="BR5" i="93"/>
  <c r="BU4" i="93"/>
  <c r="BT2" i="93"/>
  <c r="BT4" i="93"/>
  <c r="BS2" i="93"/>
  <c r="AH97" i="93"/>
  <c r="R11" i="93"/>
  <c r="BR85" i="92"/>
  <c r="BP85" i="92"/>
  <c r="BQ85" i="92"/>
  <c r="BO85" i="92"/>
  <c r="BP88" i="92"/>
  <c r="BR88" i="92"/>
  <c r="BO88" i="92"/>
  <c r="BP56" i="92"/>
  <c r="BO56" i="92"/>
  <c r="AX43" i="92"/>
  <c r="AY43" i="92"/>
  <c r="AW43" i="92"/>
  <c r="BB43" i="92"/>
  <c r="CJ32" i="92"/>
  <c r="CH32" i="92"/>
  <c r="CG32" i="92"/>
  <c r="CL32" i="92"/>
  <c r="AW67" i="92"/>
  <c r="AX67" i="92"/>
  <c r="AW30" i="92"/>
  <c r="AX30" i="92"/>
  <c r="N9" i="92"/>
  <c r="M9" i="92"/>
  <c r="N30" i="92"/>
  <c r="M30" i="92"/>
  <c r="P30" i="92"/>
  <c r="AE77" i="92"/>
  <c r="AF77" i="92"/>
  <c r="AF11" i="92"/>
  <c r="AE11" i="92"/>
  <c r="AC4" i="92"/>
  <c r="AH6" i="92" s="1"/>
  <c r="AF27" i="92"/>
  <c r="AE27" i="92"/>
  <c r="AK27" i="92"/>
  <c r="AJ27" i="92"/>
  <c r="AG27" i="92"/>
  <c r="CL15" i="92"/>
  <c r="CJ15" i="92"/>
  <c r="CI15" i="92"/>
  <c r="CH15" i="92"/>
  <c r="CG15" i="92"/>
  <c r="BU85" i="92"/>
  <c r="BR94" i="92"/>
  <c r="BP99" i="92"/>
  <c r="BO99" i="92"/>
  <c r="AH80" i="92"/>
  <c r="AK80" i="92"/>
  <c r="AE80" i="92"/>
  <c r="AF80" i="92"/>
  <c r="N89" i="92"/>
  <c r="M89" i="92"/>
  <c r="S89" i="92"/>
  <c r="BR95" i="92"/>
  <c r="AY80" i="92"/>
  <c r="AE98" i="92"/>
  <c r="AF98" i="92"/>
  <c r="AJ98" i="92"/>
  <c r="BU88" i="92"/>
  <c r="N80" i="92"/>
  <c r="S80" i="92"/>
  <c r="M80" i="92"/>
  <c r="BR92" i="92"/>
  <c r="AX68" i="92"/>
  <c r="AZ68" i="92"/>
  <c r="AY68" i="92"/>
  <c r="AW68" i="92"/>
  <c r="BB68" i="92"/>
  <c r="M62" i="92"/>
  <c r="P62" i="92"/>
  <c r="O62" i="92"/>
  <c r="N62" i="92"/>
  <c r="BP84" i="92"/>
  <c r="BO84" i="92"/>
  <c r="BT96" i="92"/>
  <c r="N72" i="92"/>
  <c r="M72" i="92"/>
  <c r="N65" i="92"/>
  <c r="M65" i="92"/>
  <c r="S65" i="92"/>
  <c r="P65" i="92"/>
  <c r="AE60" i="92"/>
  <c r="AF60" i="92"/>
  <c r="AG60" i="92"/>
  <c r="AF46" i="92"/>
  <c r="AG46" i="92"/>
  <c r="AJ46" i="92"/>
  <c r="AE46" i="92"/>
  <c r="CI32" i="92"/>
  <c r="N47" i="92"/>
  <c r="M47" i="92"/>
  <c r="R47" i="92"/>
  <c r="S47" i="92"/>
  <c r="O47" i="92"/>
  <c r="BU56" i="92"/>
  <c r="BC43" i="92"/>
  <c r="CM32" i="92"/>
  <c r="S92" i="92"/>
  <c r="M45" i="92"/>
  <c r="N45" i="92"/>
  <c r="O45" i="92"/>
  <c r="M70" i="92"/>
  <c r="N70" i="92"/>
  <c r="BB67" i="92"/>
  <c r="BO51" i="92"/>
  <c r="BP51" i="92"/>
  <c r="BP58" i="92"/>
  <c r="BO58" i="92"/>
  <c r="AX39" i="92"/>
  <c r="AW39" i="92"/>
  <c r="O29" i="92"/>
  <c r="AE23" i="92"/>
  <c r="AF23" i="92"/>
  <c r="AX47" i="92"/>
  <c r="AW47" i="92"/>
  <c r="BR33" i="92"/>
  <c r="S30" i="92"/>
  <c r="BT18" i="92"/>
  <c r="BT10" i="92"/>
  <c r="AK77" i="92"/>
  <c r="BU21" i="92"/>
  <c r="CH27" i="92"/>
  <c r="CJ27" i="92"/>
  <c r="CI27" i="92"/>
  <c r="CG27" i="92"/>
  <c r="CH14" i="92"/>
  <c r="CG14" i="92"/>
  <c r="CI14" i="92"/>
  <c r="AX8" i="92"/>
  <c r="AW8" i="92"/>
  <c r="BB8" i="92"/>
  <c r="AY8" i="92"/>
  <c r="AU4" i="92"/>
  <c r="AZ4" i="92" s="1"/>
  <c r="BR36" i="92"/>
  <c r="AW32" i="92"/>
  <c r="AX32" i="92"/>
  <c r="BB32" i="92"/>
  <c r="AG12" i="92"/>
  <c r="AI5" i="92"/>
  <c r="AH5" i="92"/>
  <c r="AI2" i="92"/>
  <c r="AK6" i="92"/>
  <c r="AK4" i="92"/>
  <c r="AI4" i="92"/>
  <c r="AI3" i="92"/>
  <c r="AJ3" i="92"/>
  <c r="AI6" i="92"/>
  <c r="CH12" i="92"/>
  <c r="CG12" i="92"/>
  <c r="R36" i="92"/>
  <c r="AE75" i="92"/>
  <c r="AF75" i="92"/>
  <c r="P18" i="92"/>
  <c r="CL12" i="92"/>
  <c r="AH11" i="92"/>
  <c r="BC16" i="92"/>
  <c r="S9" i="92"/>
  <c r="BP87" i="92"/>
  <c r="BO87" i="92"/>
  <c r="AX70" i="92"/>
  <c r="AW70" i="92"/>
  <c r="AY70" i="92"/>
  <c r="BB70" i="92"/>
  <c r="M39" i="92"/>
  <c r="N39" i="92"/>
  <c r="O39" i="92"/>
  <c r="R39" i="92"/>
  <c r="BO49" i="92"/>
  <c r="BP49" i="92"/>
  <c r="BT49" i="92"/>
  <c r="BB28" i="92"/>
  <c r="AW28" i="92"/>
  <c r="AX28" i="92"/>
  <c r="M20" i="92"/>
  <c r="N20" i="92"/>
  <c r="AW42" i="92"/>
  <c r="AX42" i="92"/>
  <c r="P9" i="92"/>
  <c r="O20" i="92"/>
  <c r="AE96" i="92"/>
  <c r="AJ96" i="92"/>
  <c r="AG96" i="92"/>
  <c r="AF96" i="92"/>
  <c r="AE88" i="92"/>
  <c r="AF88" i="92"/>
  <c r="AK88" i="92"/>
  <c r="AG88" i="92"/>
  <c r="BQ87" i="92"/>
  <c r="AG81" i="92"/>
  <c r="AX66" i="92"/>
  <c r="BB66" i="92"/>
  <c r="AZ66" i="92"/>
  <c r="AW66" i="92"/>
  <c r="AY66" i="92"/>
  <c r="N81" i="92"/>
  <c r="M81" i="92"/>
  <c r="O81" i="92"/>
  <c r="AG73" i="92"/>
  <c r="P83" i="92"/>
  <c r="N61" i="92"/>
  <c r="M61" i="92"/>
  <c r="P61" i="92"/>
  <c r="N49" i="92"/>
  <c r="O49" i="92"/>
  <c r="M49" i="92"/>
  <c r="S49" i="92"/>
  <c r="AE74" i="92"/>
  <c r="AF74" i="92"/>
  <c r="M59" i="92"/>
  <c r="N59" i="92"/>
  <c r="S59" i="92"/>
  <c r="AX48" i="92"/>
  <c r="AW48" i="92"/>
  <c r="BC48" i="92"/>
  <c r="AX45" i="92"/>
  <c r="AW45" i="92"/>
  <c r="BB45" i="92"/>
  <c r="AZ45" i="92"/>
  <c r="BO35" i="92"/>
  <c r="BP35" i="92"/>
  <c r="BQ35" i="92"/>
  <c r="BT35" i="92"/>
  <c r="BP54" i="92"/>
  <c r="BO54" i="92"/>
  <c r="BR54" i="92"/>
  <c r="AY67" i="92"/>
  <c r="AE78" i="92"/>
  <c r="AF78" i="92"/>
  <c r="AG52" i="92"/>
  <c r="AF47" i="92"/>
  <c r="AE47" i="92"/>
  <c r="AW40" i="92"/>
  <c r="AX40" i="92"/>
  <c r="AW38" i="92"/>
  <c r="AX38" i="92"/>
  <c r="M34" i="92"/>
  <c r="N34" i="92"/>
  <c r="R29" i="92"/>
  <c r="AW26" i="92"/>
  <c r="AX26" i="92"/>
  <c r="BP18" i="92"/>
  <c r="BO18" i="92"/>
  <c r="O30" i="92"/>
  <c r="AE25" i="92"/>
  <c r="AF25" i="92"/>
  <c r="M22" i="92"/>
  <c r="N22" i="92"/>
  <c r="AH61" i="92"/>
  <c r="R20" i="92"/>
  <c r="CJ13" i="92"/>
  <c r="BP37" i="92"/>
  <c r="BO37" i="92"/>
  <c r="AH23" i="92"/>
  <c r="R26" i="92"/>
  <c r="P26" i="92"/>
  <c r="N26" i="92"/>
  <c r="M26" i="92"/>
  <c r="BB24" i="92"/>
  <c r="AZ24" i="92"/>
  <c r="AX24" i="92"/>
  <c r="AW24" i="92"/>
  <c r="CL22" i="92"/>
  <c r="CJ22" i="92"/>
  <c r="CH22" i="92"/>
  <c r="CG22" i="92"/>
  <c r="AJ21" i="92"/>
  <c r="AH21" i="92"/>
  <c r="AF21" i="92"/>
  <c r="AE21" i="92"/>
  <c r="BT19" i="92"/>
  <c r="BR19" i="92"/>
  <c r="BP19" i="92"/>
  <c r="BO19" i="92"/>
  <c r="AY14" i="92"/>
  <c r="AX14" i="92"/>
  <c r="AW14" i="92"/>
  <c r="BT12" i="92"/>
  <c r="BR12" i="92"/>
  <c r="BQ12" i="92"/>
  <c r="BP12" i="92"/>
  <c r="BO12" i="92"/>
  <c r="P10" i="92"/>
  <c r="BS2" i="92"/>
  <c r="BS4" i="92"/>
  <c r="BS3" i="92"/>
  <c r="BR3" i="92"/>
  <c r="BS6" i="92"/>
  <c r="BS5" i="92"/>
  <c r="BB30" i="92"/>
  <c r="CL26" i="92"/>
  <c r="BR9" i="92"/>
  <c r="BP94" i="92"/>
  <c r="BO94" i="92"/>
  <c r="AW86" i="92"/>
  <c r="BC86" i="92"/>
  <c r="BB86" i="92"/>
  <c r="AX86" i="92"/>
  <c r="BP79" i="92"/>
  <c r="BT79" i="92"/>
  <c r="BR79" i="92"/>
  <c r="BO79" i="92"/>
  <c r="BP77" i="92"/>
  <c r="BT77" i="92"/>
  <c r="BR77" i="92"/>
  <c r="BO77" i="92"/>
  <c r="BP75" i="92"/>
  <c r="BT75" i="92"/>
  <c r="BR75" i="92"/>
  <c r="BO75" i="92"/>
  <c r="BP73" i="92"/>
  <c r="BT73" i="92"/>
  <c r="BR73" i="92"/>
  <c r="BO73" i="92"/>
  <c r="BP71" i="92"/>
  <c r="BT71" i="92"/>
  <c r="BR71" i="92"/>
  <c r="BO71" i="92"/>
  <c r="BO95" i="92"/>
  <c r="BP95" i="92"/>
  <c r="BO83" i="92"/>
  <c r="BQ83" i="92"/>
  <c r="BP83" i="92"/>
  <c r="AW80" i="92"/>
  <c r="BC80" i="92"/>
  <c r="AX80" i="92"/>
  <c r="M66" i="92"/>
  <c r="P66" i="92"/>
  <c r="N66" i="92"/>
  <c r="O66" i="92"/>
  <c r="N76" i="92"/>
  <c r="M76" i="92"/>
  <c r="AX51" i="92"/>
  <c r="AW51" i="92"/>
  <c r="BB51" i="92"/>
  <c r="N74" i="92"/>
  <c r="M74" i="92"/>
  <c r="M55" i="92"/>
  <c r="N55" i="92"/>
  <c r="O55" i="92"/>
  <c r="AF40" i="92"/>
  <c r="AG40" i="92"/>
  <c r="AE40" i="92"/>
  <c r="AJ40" i="92"/>
  <c r="AE76" i="92"/>
  <c r="AF76" i="92"/>
  <c r="N92" i="92"/>
  <c r="M92" i="92"/>
  <c r="N87" i="92"/>
  <c r="M87" i="92"/>
  <c r="BO50" i="92"/>
  <c r="BP50" i="92"/>
  <c r="BO43" i="92"/>
  <c r="BP43" i="92"/>
  <c r="N29" i="92"/>
  <c r="M29" i="92"/>
  <c r="N17" i="92"/>
  <c r="M17" i="92"/>
  <c r="AK61" i="92"/>
  <c r="BC42" i="92"/>
  <c r="BO33" i="92"/>
  <c r="BP33" i="92"/>
  <c r="BU33" i="92"/>
  <c r="S20" i="92"/>
  <c r="AF13" i="92"/>
  <c r="AE13" i="92"/>
  <c r="AG13" i="92"/>
  <c r="Q6" i="92"/>
  <c r="Q5" i="92"/>
  <c r="Q3" i="92"/>
  <c r="Q2" i="92"/>
  <c r="Q4" i="92"/>
  <c r="CI13" i="92"/>
  <c r="O16" i="92"/>
  <c r="N16" i="92"/>
  <c r="M16" i="92"/>
  <c r="AG67" i="92"/>
  <c r="N36" i="92"/>
  <c r="M36" i="92"/>
  <c r="CG36" i="92"/>
  <c r="CJ36" i="92"/>
  <c r="CH36" i="92"/>
  <c r="P22" i="92"/>
  <c r="BB17" i="92"/>
  <c r="AZ17" i="92"/>
  <c r="AY17" i="92"/>
  <c r="AX17" i="92"/>
  <c r="AW17" i="92"/>
  <c r="CE4" i="92"/>
  <c r="AJ25" i="92"/>
  <c r="BC8" i="92"/>
  <c r="BC17" i="92"/>
  <c r="BO97" i="92"/>
  <c r="BP97" i="92"/>
  <c r="BR97" i="92"/>
  <c r="BT94" i="92"/>
  <c r="BR98" i="92"/>
  <c r="BU94" i="92"/>
  <c r="BC82" i="92"/>
  <c r="AW82" i="92"/>
  <c r="AX82" i="92"/>
  <c r="BR91" i="92"/>
  <c r="N88" i="92"/>
  <c r="M88" i="92"/>
  <c r="S88" i="92"/>
  <c r="P88" i="92"/>
  <c r="N97" i="92"/>
  <c r="M97" i="92"/>
  <c r="S97" i="92"/>
  <c r="AE92" i="92"/>
  <c r="AF92" i="92"/>
  <c r="AG92" i="92"/>
  <c r="AK92" i="92"/>
  <c r="BU79" i="92"/>
  <c r="BU77" i="92"/>
  <c r="BU75" i="92"/>
  <c r="BU73" i="92"/>
  <c r="BU71" i="92"/>
  <c r="BU95" i="92"/>
  <c r="BU83" i="92"/>
  <c r="AZ80" i="92"/>
  <c r="AH88" i="92"/>
  <c r="S66" i="92"/>
  <c r="BQ84" i="92"/>
  <c r="AH81" i="92"/>
  <c r="AX62" i="92"/>
  <c r="BB62" i="92"/>
  <c r="AY62" i="92"/>
  <c r="AZ62" i="92"/>
  <c r="AW62" i="92"/>
  <c r="AG71" i="92"/>
  <c r="BT90" i="92"/>
  <c r="AE79" i="92"/>
  <c r="AF79" i="92"/>
  <c r="P72" i="92"/>
  <c r="AF69" i="92"/>
  <c r="AE69" i="92"/>
  <c r="AG69" i="92"/>
  <c r="BP52" i="92"/>
  <c r="BR52" i="92"/>
  <c r="BT52" i="92"/>
  <c r="BQ52" i="92"/>
  <c r="BO52" i="92"/>
  <c r="O76" i="92"/>
  <c r="R62" i="92"/>
  <c r="BO70" i="92"/>
  <c r="BP70" i="92"/>
  <c r="AX59" i="92"/>
  <c r="AW59" i="92"/>
  <c r="AY59" i="92"/>
  <c r="BC51" i="92"/>
  <c r="P49" i="92"/>
  <c r="AY45" i="92"/>
  <c r="AJ74" i="92"/>
  <c r="P59" i="92"/>
  <c r="N51" i="92"/>
  <c r="M51" i="92"/>
  <c r="S51" i="92"/>
  <c r="O51" i="92"/>
  <c r="AF44" i="92"/>
  <c r="AE44" i="92"/>
  <c r="AJ44" i="92"/>
  <c r="AG44" i="92"/>
  <c r="O74" i="92"/>
  <c r="BP60" i="92"/>
  <c r="BO60" i="92"/>
  <c r="BQ60" i="92"/>
  <c r="P55" i="92"/>
  <c r="BB48" i="92"/>
  <c r="AE37" i="92"/>
  <c r="AF37" i="92"/>
  <c r="AJ37" i="92"/>
  <c r="AK40" i="92"/>
  <c r="AJ76" i="92"/>
  <c r="N63" i="92"/>
  <c r="M63" i="92"/>
  <c r="S63" i="92"/>
  <c r="R87" i="92"/>
  <c r="AK78" i="92"/>
  <c r="BU50" i="92"/>
  <c r="AG47" i="92"/>
  <c r="AX41" i="92"/>
  <c r="AW41" i="92"/>
  <c r="BQ43" i="92"/>
  <c r="BC38" i="92"/>
  <c r="S29" i="92"/>
  <c r="AX15" i="92"/>
  <c r="AW15" i="92"/>
  <c r="AX53" i="92"/>
  <c r="AW53" i="92"/>
  <c r="AF38" i="92"/>
  <c r="AE38" i="92"/>
  <c r="AW31" i="92"/>
  <c r="AX31" i="92"/>
  <c r="R9" i="92"/>
  <c r="AG77" i="92"/>
  <c r="BB42" i="92"/>
  <c r="BQ33" i="92"/>
  <c r="AH27" i="92"/>
  <c r="BR18" i="92"/>
  <c r="AX29" i="92"/>
  <c r="AW29" i="92"/>
  <c r="M43" i="92"/>
  <c r="N43" i="92"/>
  <c r="AY30" i="92"/>
  <c r="AW63" i="92"/>
  <c r="AX63" i="92"/>
  <c r="AE36" i="92"/>
  <c r="AF36" i="92"/>
  <c r="O26" i="92"/>
  <c r="AY24" i="92"/>
  <c r="CI22" i="92"/>
  <c r="AG21" i="92"/>
  <c r="BQ19" i="92"/>
  <c r="BQ17" i="92"/>
  <c r="BP17" i="92"/>
  <c r="BO17" i="92"/>
  <c r="S36" i="92"/>
  <c r="CL36" i="92"/>
  <c r="BB14" i="92"/>
  <c r="AZ9" i="92"/>
  <c r="AY9" i="92"/>
  <c r="AX9" i="92"/>
  <c r="AW9" i="92"/>
  <c r="BB9" i="92"/>
  <c r="R30" i="92"/>
  <c r="BT23" i="92"/>
  <c r="CM14" i="92"/>
  <c r="AZ14" i="92"/>
  <c r="BB100" i="92"/>
  <c r="AY100" i="92"/>
  <c r="AX100" i="92"/>
  <c r="AW100" i="92"/>
  <c r="BP89" i="92"/>
  <c r="BR89" i="92"/>
  <c r="BO89" i="92"/>
  <c r="AY86" i="92"/>
  <c r="M86" i="92"/>
  <c r="O86" i="92"/>
  <c r="N86" i="92"/>
  <c r="P86" i="92"/>
  <c r="BQ95" i="92"/>
  <c r="AF82" i="92"/>
  <c r="AK82" i="92"/>
  <c r="AE82" i="92"/>
  <c r="N78" i="92"/>
  <c r="M78" i="92"/>
  <c r="BP96" i="92"/>
  <c r="BO96" i="92"/>
  <c r="AX57" i="92"/>
  <c r="AW57" i="92"/>
  <c r="BB57" i="92"/>
  <c r="AY57" i="92"/>
  <c r="S76" i="92"/>
  <c r="AE56" i="92"/>
  <c r="AG56" i="92"/>
  <c r="AF56" i="92"/>
  <c r="AJ56" i="92"/>
  <c r="BT56" i="92"/>
  <c r="AZ51" i="92"/>
  <c r="M41" i="92"/>
  <c r="O41" i="92"/>
  <c r="N41" i="92"/>
  <c r="R41" i="92"/>
  <c r="S74" i="92"/>
  <c r="BQ56" i="92"/>
  <c r="R55" i="92"/>
  <c r="BO47" i="92"/>
  <c r="BP47" i="92"/>
  <c r="BU47" i="92"/>
  <c r="BT47" i="92"/>
  <c r="AH40" i="92"/>
  <c r="AW34" i="92"/>
  <c r="AX34" i="92"/>
  <c r="BB34" i="92"/>
  <c r="AZ34" i="92"/>
  <c r="AK76" i="92"/>
  <c r="R92" i="92"/>
  <c r="BO55" i="92"/>
  <c r="BP55" i="92"/>
  <c r="BP46" i="92"/>
  <c r="BQ46" i="92"/>
  <c r="BO46" i="92"/>
  <c r="AF48" i="92"/>
  <c r="AE48" i="92"/>
  <c r="AG48" i="92"/>
  <c r="P87" i="92"/>
  <c r="AE52" i="92"/>
  <c r="AF52" i="92"/>
  <c r="BO27" i="92"/>
  <c r="BT27" i="92"/>
  <c r="BR27" i="92"/>
  <c r="BP27" i="92"/>
  <c r="CG24" i="92"/>
  <c r="CH24" i="92"/>
  <c r="BO21" i="92"/>
  <c r="BP21" i="92"/>
  <c r="CH13" i="92"/>
  <c r="CG13" i="92"/>
  <c r="AH77" i="92"/>
  <c r="AY42" i="92"/>
  <c r="CM24" i="92"/>
  <c r="N18" i="92"/>
  <c r="M18" i="92"/>
  <c r="O18" i="92"/>
  <c r="BP11" i="92"/>
  <c r="BO11" i="92"/>
  <c r="BT11" i="92"/>
  <c r="BQ11" i="92"/>
  <c r="AZ30" i="92"/>
  <c r="AG19" i="92"/>
  <c r="AF19" i="92"/>
  <c r="AE19" i="92"/>
  <c r="AJ19" i="92"/>
  <c r="AF67" i="92"/>
  <c r="AE67" i="92"/>
  <c r="AK19" i="92"/>
  <c r="AH14" i="92"/>
  <c r="AG14" i="92"/>
  <c r="AF14" i="92"/>
  <c r="AE14" i="92"/>
  <c r="AJ14" i="92"/>
  <c r="BR11" i="92"/>
  <c r="AE100" i="92"/>
  <c r="AJ100" i="92"/>
  <c r="AG100" i="92"/>
  <c r="AF100" i="92"/>
  <c r="BP98" i="92"/>
  <c r="BO98" i="92"/>
  <c r="BT98" i="92"/>
  <c r="BP93" i="92"/>
  <c r="BR93" i="92"/>
  <c r="BO93" i="92"/>
  <c r="AZ86" i="92"/>
  <c r="BO91" i="92"/>
  <c r="BP91" i="92"/>
  <c r="N82" i="92"/>
  <c r="S82" i="92"/>
  <c r="P82" i="92"/>
  <c r="M82" i="92"/>
  <c r="BO78" i="92"/>
  <c r="BR78" i="92"/>
  <c r="BT78" i="92"/>
  <c r="BP78" i="92"/>
  <c r="BO76" i="92"/>
  <c r="BR76" i="92"/>
  <c r="BT76" i="92"/>
  <c r="BP76" i="92"/>
  <c r="BO74" i="92"/>
  <c r="BR74" i="92"/>
  <c r="BT74" i="92"/>
  <c r="BP74" i="92"/>
  <c r="BO72" i="92"/>
  <c r="BR72" i="92"/>
  <c r="BT72" i="92"/>
  <c r="BP72" i="92"/>
  <c r="BR87" i="92"/>
  <c r="BP81" i="92"/>
  <c r="BO81" i="92"/>
  <c r="BR81" i="92"/>
  <c r="M64" i="92"/>
  <c r="P64" i="92"/>
  <c r="O64" i="92"/>
  <c r="N64" i="92"/>
  <c r="BP92" i="92"/>
  <c r="BO92" i="92"/>
  <c r="AE81" i="92"/>
  <c r="AF81" i="92"/>
  <c r="AF71" i="92"/>
  <c r="AE71" i="92"/>
  <c r="BP90" i="92"/>
  <c r="BO90" i="92"/>
  <c r="AE73" i="92"/>
  <c r="AF73" i="92"/>
  <c r="AZ70" i="92"/>
  <c r="P76" i="92"/>
  <c r="P74" i="92"/>
  <c r="BR56" i="92"/>
  <c r="BR49" i="92"/>
  <c r="AF42" i="92"/>
  <c r="AE42" i="92"/>
  <c r="AJ42" i="92"/>
  <c r="AG76" i="92"/>
  <c r="BT55" i="92"/>
  <c r="AE54" i="92"/>
  <c r="AF54" i="92"/>
  <c r="AJ54" i="92"/>
  <c r="AG54" i="92"/>
  <c r="BR46" i="92"/>
  <c r="AK48" i="92"/>
  <c r="AZ67" i="92"/>
  <c r="O87" i="92"/>
  <c r="AK52" i="92"/>
  <c r="AE58" i="92"/>
  <c r="AF58" i="92"/>
  <c r="AG58" i="92"/>
  <c r="BU43" i="92"/>
  <c r="AY28" i="92"/>
  <c r="AF12" i="92"/>
  <c r="AE12" i="92"/>
  <c r="BO39" i="92"/>
  <c r="BP39" i="92"/>
  <c r="CG26" i="92"/>
  <c r="CH26" i="92"/>
  <c r="BO23" i="92"/>
  <c r="BP23" i="92"/>
  <c r="AW20" i="92"/>
  <c r="AX20" i="92"/>
  <c r="AJ12" i="92"/>
  <c r="AJ77" i="92"/>
  <c r="P17" i="92"/>
  <c r="P20" i="92"/>
  <c r="BC30" i="92"/>
  <c r="CG30" i="92"/>
  <c r="CH30" i="92"/>
  <c r="N8" i="92"/>
  <c r="M8" i="92"/>
  <c r="K4" i="92"/>
  <c r="S2" i="92" s="1"/>
  <c r="AK67" i="92"/>
  <c r="P19" i="92"/>
  <c r="O19" i="92"/>
  <c r="N19" i="92"/>
  <c r="M19" i="92"/>
  <c r="R19" i="92"/>
  <c r="AJ11" i="92"/>
  <c r="CM15" i="92"/>
  <c r="BB20" i="92"/>
  <c r="AZ100" i="92"/>
  <c r="BP100" i="92"/>
  <c r="BO100" i="92"/>
  <c r="BT85" i="92"/>
  <c r="BU98" i="92"/>
  <c r="BU93" i="92"/>
  <c r="BQ89" i="92"/>
  <c r="BU91" i="92"/>
  <c r="AE84" i="92"/>
  <c r="AF84" i="92"/>
  <c r="AK84" i="92"/>
  <c r="AJ84" i="92"/>
  <c r="R86" i="92"/>
  <c r="R82" i="92"/>
  <c r="BU78" i="92"/>
  <c r="BU76" i="92"/>
  <c r="BU74" i="92"/>
  <c r="BU72" i="92"/>
  <c r="BO82" i="92"/>
  <c r="BU82" i="92"/>
  <c r="BP82" i="92"/>
  <c r="BQ88" i="92"/>
  <c r="BT87" i="92"/>
  <c r="N93" i="92"/>
  <c r="M93" i="92"/>
  <c r="BO80" i="92"/>
  <c r="BP80" i="92"/>
  <c r="BU81" i="92"/>
  <c r="S64" i="92"/>
  <c r="BU92" i="92"/>
  <c r="S78" i="92"/>
  <c r="AX64" i="92"/>
  <c r="BB64" i="92"/>
  <c r="AW64" i="92"/>
  <c r="AZ64" i="92"/>
  <c r="AY64" i="92"/>
  <c r="AK71" i="92"/>
  <c r="BU90" i="92"/>
  <c r="AK73" i="92"/>
  <c r="AZ57" i="92"/>
  <c r="R76" i="92"/>
  <c r="N83" i="92"/>
  <c r="M83" i="92"/>
  <c r="AW61" i="92"/>
  <c r="AX61" i="92"/>
  <c r="AZ61" i="92"/>
  <c r="AX55" i="92"/>
  <c r="AY55" i="92"/>
  <c r="AW55" i="92"/>
  <c r="BB55" i="92"/>
  <c r="AE50" i="92"/>
  <c r="AF50" i="92"/>
  <c r="AH50" i="92"/>
  <c r="AJ50" i="92"/>
  <c r="AG50" i="92"/>
  <c r="BR47" i="92"/>
  <c r="P39" i="92"/>
  <c r="R74" i="92"/>
  <c r="BU49" i="92"/>
  <c r="AK42" i="92"/>
  <c r="BU55" i="92"/>
  <c r="AX46" i="92"/>
  <c r="AY46" i="92"/>
  <c r="AW46" i="92"/>
  <c r="BC46" i="92"/>
  <c r="M68" i="92"/>
  <c r="N68" i="92"/>
  <c r="BQ55" i="92"/>
  <c r="AK54" i="92"/>
  <c r="BC67" i="92"/>
  <c r="BR50" i="92"/>
  <c r="AK58" i="92"/>
  <c r="BR43" i="92"/>
  <c r="AZ28" i="92"/>
  <c r="BP10" i="92"/>
  <c r="BO10" i="92"/>
  <c r="BR39" i="92"/>
  <c r="CM26" i="92"/>
  <c r="BU23" i="92"/>
  <c r="BC20" i="92"/>
  <c r="O8" i="92"/>
  <c r="AF61" i="92"/>
  <c r="AE61" i="92"/>
  <c r="BP48" i="92"/>
  <c r="BO48" i="92"/>
  <c r="BT21" i="92"/>
  <c r="AX16" i="92"/>
  <c r="AY16" i="92"/>
  <c r="AW16" i="92"/>
  <c r="N10" i="92"/>
  <c r="M10" i="92"/>
  <c r="O10" i="92"/>
  <c r="R10" i="92"/>
  <c r="BP36" i="92"/>
  <c r="BO36" i="92"/>
  <c r="O17" i="92"/>
  <c r="O9" i="92"/>
  <c r="M32" i="92"/>
  <c r="N32" i="92"/>
  <c r="CM30" i="92"/>
  <c r="AK11" i="92"/>
  <c r="BP9" i="92"/>
  <c r="BO9" i="92"/>
  <c r="BM4" i="92"/>
  <c r="BT6" i="92" s="1"/>
  <c r="BA4" i="92"/>
  <c r="BB6" i="92"/>
  <c r="BC5" i="92"/>
  <c r="BA3" i="92"/>
  <c r="BA6" i="92"/>
  <c r="BA5" i="92"/>
  <c r="BC2" i="92"/>
  <c r="BA2" i="92"/>
  <c r="AH67" i="92"/>
  <c r="AH25" i="92"/>
  <c r="R16" i="92"/>
  <c r="R11" i="92"/>
  <c r="P11" i="92"/>
  <c r="O11" i="92"/>
  <c r="N11" i="92"/>
  <c r="M11" i="92"/>
  <c r="AK12" i="92"/>
  <c r="BU18" i="92"/>
  <c r="AZ31" i="91"/>
  <c r="BC25" i="91"/>
  <c r="BC14" i="91"/>
  <c r="BC8" i="91"/>
  <c r="AZ35" i="91"/>
  <c r="AZ20" i="91"/>
  <c r="AY34" i="91"/>
  <c r="BB14" i="91"/>
  <c r="BB35" i="91"/>
  <c r="BB31" i="91"/>
  <c r="AZ34" i="91"/>
  <c r="AZ14" i="91"/>
  <c r="AW21" i="91"/>
  <c r="AX21" i="91"/>
  <c r="AX20" i="91"/>
  <c r="AW20" i="91"/>
  <c r="BC35" i="91"/>
  <c r="BC34" i="91"/>
  <c r="BC17" i="91"/>
  <c r="BB17" i="91"/>
  <c r="BB24" i="91"/>
  <c r="BC18" i="91"/>
  <c r="AZ32" i="91"/>
  <c r="AX32" i="91"/>
  <c r="BC32" i="91"/>
  <c r="BC20" i="91"/>
  <c r="AZ23" i="90"/>
  <c r="BC36" i="90"/>
  <c r="AZ9" i="90"/>
  <c r="BC21" i="90"/>
  <c r="BC29" i="90"/>
  <c r="AY36" i="90"/>
  <c r="AU4" i="90"/>
  <c r="BB14" i="90"/>
  <c r="BB3" i="90" s="1"/>
  <c r="BC31" i="90"/>
  <c r="BC14" i="90"/>
  <c r="BC3" i="90" s="1"/>
  <c r="AY34" i="89"/>
  <c r="AY35" i="89"/>
  <c r="AZ19" i="89"/>
  <c r="BA4" i="89"/>
  <c r="BA5" i="89"/>
  <c r="BA2" i="89"/>
  <c r="AZ35" i="89"/>
  <c r="BC19" i="89"/>
  <c r="AX8" i="89"/>
  <c r="AZ8" i="89"/>
  <c r="BB8" i="89"/>
  <c r="AY8" i="89"/>
  <c r="BC37" i="89"/>
  <c r="AW37" i="89"/>
  <c r="BB37" i="89"/>
  <c r="AY37" i="89"/>
  <c r="BC35" i="89"/>
  <c r="BB19" i="89"/>
  <c r="BC13" i="88"/>
  <c r="BB36" i="88"/>
  <c r="BB26" i="88"/>
  <c r="BA3" i="88"/>
  <c r="AW25" i="88"/>
  <c r="BC26" i="88"/>
  <c r="AW18" i="88"/>
  <c r="AX18" i="88"/>
  <c r="BA4" i="88"/>
  <c r="AZ13" i="88"/>
  <c r="AY13" i="88"/>
  <c r="BA2" i="88"/>
  <c r="AY26" i="88"/>
  <c r="BA6" i="88"/>
  <c r="AZ37" i="87"/>
  <c r="AW34" i="87"/>
  <c r="AX34" i="87"/>
  <c r="BC37" i="87"/>
  <c r="BC9" i="87"/>
  <c r="AX9" i="87"/>
  <c r="BB9" i="87"/>
  <c r="AH31" i="91"/>
  <c r="AH27" i="91"/>
  <c r="AK15" i="91"/>
  <c r="AG15" i="91"/>
  <c r="AJ37" i="91"/>
  <c r="AF27" i="91"/>
  <c r="AH21" i="91"/>
  <c r="AG27" i="91"/>
  <c r="AK21" i="90"/>
  <c r="AE21" i="90"/>
  <c r="AJ22" i="90"/>
  <c r="AG14" i="90"/>
  <c r="AF14" i="90"/>
  <c r="AE14" i="90"/>
  <c r="AH21" i="90"/>
  <c r="AG24" i="90"/>
  <c r="AE36" i="90"/>
  <c r="AJ26" i="90"/>
  <c r="AG12" i="90"/>
  <c r="AE31" i="90"/>
  <c r="AK12" i="90"/>
  <c r="AF31" i="90"/>
  <c r="AK27" i="90"/>
  <c r="AG37" i="90"/>
  <c r="AF36" i="90"/>
  <c r="AJ14" i="90"/>
  <c r="AG21" i="90"/>
  <c r="AK22" i="90"/>
  <c r="AE22" i="90"/>
  <c r="AF22" i="90"/>
  <c r="AJ21" i="90"/>
  <c r="AF21" i="90"/>
  <c r="AG11" i="90"/>
  <c r="AK14" i="90"/>
  <c r="AJ11" i="90"/>
  <c r="AG22" i="90"/>
  <c r="AK35" i="90"/>
  <c r="AJ32" i="89"/>
  <c r="AJ24" i="89"/>
  <c r="AJ10" i="89"/>
  <c r="AK32" i="89"/>
  <c r="AK17" i="89"/>
  <c r="AK35" i="89"/>
  <c r="AF35" i="89"/>
  <c r="AE35" i="89"/>
  <c r="AC4" i="89"/>
  <c r="AK29" i="89"/>
  <c r="AI4" i="88"/>
  <c r="AI5" i="88"/>
  <c r="AI6" i="88"/>
  <c r="AE15" i="88"/>
  <c r="AF15" i="88"/>
  <c r="AG19" i="88"/>
  <c r="AG10" i="88"/>
  <c r="AG23" i="88"/>
  <c r="AH10" i="88"/>
  <c r="AK15" i="88"/>
  <c r="AC4" i="87"/>
  <c r="AK28" i="87"/>
  <c r="AF28" i="87"/>
  <c r="AE28" i="87"/>
  <c r="AJ28" i="87"/>
  <c r="AG26" i="87"/>
  <c r="AJ25" i="87"/>
  <c r="AF22" i="87"/>
  <c r="AE22" i="87"/>
  <c r="AE19" i="87"/>
  <c r="AF19" i="87"/>
  <c r="AH25" i="87"/>
  <c r="AJ15" i="87"/>
  <c r="AJ26" i="87"/>
  <c r="AK10" i="87"/>
  <c r="AJ10" i="87"/>
  <c r="AF10" i="87"/>
  <c r="AE10" i="87"/>
  <c r="AH19" i="87"/>
  <c r="AK26" i="87"/>
  <c r="AK19" i="87"/>
  <c r="AG19" i="87"/>
  <c r="R26" i="91"/>
  <c r="P16" i="91"/>
  <c r="O13" i="91"/>
  <c r="S16" i="91"/>
  <c r="R37" i="91"/>
  <c r="K4" i="91"/>
  <c r="N6" i="91" s="1"/>
  <c r="N13" i="91"/>
  <c r="P13" i="91"/>
  <c r="M13" i="91"/>
  <c r="S18" i="90"/>
  <c r="O18" i="90"/>
  <c r="M18" i="90"/>
  <c r="P34" i="90"/>
  <c r="S34" i="90"/>
  <c r="O25" i="90"/>
  <c r="P9" i="90"/>
  <c r="P23" i="90"/>
  <c r="N18" i="90"/>
  <c r="O31" i="90"/>
  <c r="O19" i="90"/>
  <c r="N19" i="90"/>
  <c r="M19" i="90"/>
  <c r="P31" i="90"/>
  <c r="M28" i="90"/>
  <c r="O28" i="90"/>
  <c r="S24" i="90"/>
  <c r="O37" i="90"/>
  <c r="P19" i="90"/>
  <c r="R29" i="90"/>
  <c r="R31" i="90"/>
  <c r="S27" i="90"/>
  <c r="N27" i="90"/>
  <c r="M27" i="90"/>
  <c r="O27" i="90"/>
  <c r="S37" i="90"/>
  <c r="N37" i="90"/>
  <c r="M37" i="90"/>
  <c r="O34" i="90"/>
  <c r="R27" i="90"/>
  <c r="P37" i="90"/>
  <c r="R33" i="89"/>
  <c r="R37" i="89"/>
  <c r="P36" i="89"/>
  <c r="R32" i="89"/>
  <c r="S21" i="89"/>
  <c r="O26" i="89"/>
  <c r="S37" i="89"/>
  <c r="O24" i="89"/>
  <c r="P22" i="89"/>
  <c r="O29" i="89"/>
  <c r="P20" i="89"/>
  <c r="N20" i="89"/>
  <c r="O20" i="89"/>
  <c r="S26" i="89"/>
  <c r="S24" i="89"/>
  <c r="P29" i="89"/>
  <c r="R20" i="89"/>
  <c r="S34" i="89"/>
  <c r="P14" i="89"/>
  <c r="R36" i="89"/>
  <c r="R22" i="89"/>
  <c r="R24" i="89"/>
  <c r="R31" i="89"/>
  <c r="P24" i="89"/>
  <c r="N31" i="89"/>
  <c r="P31" i="89"/>
  <c r="M31" i="89"/>
  <c r="S14" i="89"/>
  <c r="O21" i="89"/>
  <c r="M24" i="89"/>
  <c r="O20" i="88"/>
  <c r="S30" i="88"/>
  <c r="S9" i="87"/>
  <c r="P23" i="87"/>
  <c r="Q4" i="87"/>
  <c r="P30" i="87"/>
  <c r="R17" i="87"/>
  <c r="M21" i="87"/>
  <c r="N21" i="87"/>
  <c r="Q5" i="87"/>
  <c r="Q2" i="87"/>
  <c r="M18" i="87"/>
  <c r="N18" i="87"/>
  <c r="P32" i="87"/>
  <c r="N8" i="87"/>
  <c r="M8" i="87"/>
  <c r="R32" i="87"/>
  <c r="M6" i="91"/>
  <c r="K3" i="91"/>
  <c r="M94" i="91"/>
  <c r="R94" i="91"/>
  <c r="N94" i="91"/>
  <c r="O94" i="91"/>
  <c r="M86" i="91"/>
  <c r="R86" i="91"/>
  <c r="O86" i="91"/>
  <c r="N86" i="91"/>
  <c r="BQ72" i="91"/>
  <c r="BT72" i="91"/>
  <c r="BP72" i="91"/>
  <c r="BO72" i="91"/>
  <c r="AF82" i="91"/>
  <c r="AH82" i="91"/>
  <c r="AE82" i="91"/>
  <c r="N58" i="91"/>
  <c r="P58" i="91"/>
  <c r="R58" i="91"/>
  <c r="O58" i="91"/>
  <c r="M58" i="91"/>
  <c r="AF99" i="91"/>
  <c r="AE99" i="91"/>
  <c r="P51" i="91"/>
  <c r="N51" i="91"/>
  <c r="M51" i="91"/>
  <c r="S51" i="91"/>
  <c r="BO60" i="91"/>
  <c r="BP60" i="91"/>
  <c r="BT60" i="91"/>
  <c r="BP64" i="91"/>
  <c r="BO64" i="91"/>
  <c r="BT64" i="91"/>
  <c r="AF83" i="91"/>
  <c r="AE83" i="91"/>
  <c r="N67" i="91"/>
  <c r="M67" i="91"/>
  <c r="N65" i="91"/>
  <c r="P65" i="91"/>
  <c r="M65" i="91"/>
  <c r="CH37" i="91"/>
  <c r="CG37" i="91"/>
  <c r="AG32" i="91"/>
  <c r="AF32" i="91"/>
  <c r="AE32" i="91"/>
  <c r="AH32" i="91"/>
  <c r="BP58" i="91"/>
  <c r="BO58" i="91"/>
  <c r="N29" i="91"/>
  <c r="P29" i="91"/>
  <c r="M29" i="91"/>
  <c r="O29" i="91"/>
  <c r="R29" i="91"/>
  <c r="O21" i="91"/>
  <c r="M21" i="91"/>
  <c r="R21" i="91"/>
  <c r="P21" i="91"/>
  <c r="N21" i="91"/>
  <c r="N27" i="91"/>
  <c r="M27" i="91"/>
  <c r="AW16" i="91"/>
  <c r="AY16" i="91"/>
  <c r="BB16" i="91"/>
  <c r="AX16" i="91"/>
  <c r="AW26" i="91"/>
  <c r="AX26" i="91"/>
  <c r="AH96" i="91"/>
  <c r="AE96" i="91"/>
  <c r="AF96" i="91"/>
  <c r="AJ92" i="91"/>
  <c r="R84" i="91"/>
  <c r="N84" i="91"/>
  <c r="O84" i="91"/>
  <c r="M84" i="91"/>
  <c r="AX92" i="91"/>
  <c r="AZ92" i="91"/>
  <c r="AW92" i="91"/>
  <c r="AY92" i="91"/>
  <c r="AX98" i="91"/>
  <c r="AW98" i="91"/>
  <c r="AY98" i="91"/>
  <c r="AZ98" i="91"/>
  <c r="N72" i="91"/>
  <c r="O72" i="91"/>
  <c r="P72" i="91"/>
  <c r="M72" i="91"/>
  <c r="AG85" i="91"/>
  <c r="S94" i="91"/>
  <c r="BU72" i="91"/>
  <c r="AX91" i="91"/>
  <c r="AW91" i="91"/>
  <c r="BC91" i="91"/>
  <c r="AF97" i="91"/>
  <c r="AE97" i="91"/>
  <c r="AJ97" i="91"/>
  <c r="AX87" i="91"/>
  <c r="AW87" i="91"/>
  <c r="BC87" i="91"/>
  <c r="AK82" i="91"/>
  <c r="N64" i="91"/>
  <c r="M64" i="91"/>
  <c r="R64" i="91"/>
  <c r="O64" i="91"/>
  <c r="S58" i="91"/>
  <c r="N52" i="91"/>
  <c r="P52" i="91"/>
  <c r="O52" i="91"/>
  <c r="M52" i="91"/>
  <c r="R52" i="91"/>
  <c r="AK99" i="91"/>
  <c r="O51" i="91"/>
  <c r="BU60" i="91"/>
  <c r="BU98" i="91"/>
  <c r="BU64" i="91"/>
  <c r="BP48" i="91"/>
  <c r="BO48" i="91"/>
  <c r="BQ48" i="91"/>
  <c r="BT48" i="91"/>
  <c r="AX80" i="91"/>
  <c r="AW80" i="91"/>
  <c r="BQ94" i="91"/>
  <c r="AK83" i="91"/>
  <c r="M75" i="91"/>
  <c r="N75" i="91"/>
  <c r="O67" i="91"/>
  <c r="N48" i="91"/>
  <c r="M48" i="91"/>
  <c r="O48" i="91"/>
  <c r="AZ75" i="91"/>
  <c r="O80" i="91"/>
  <c r="R63" i="91"/>
  <c r="R57" i="91"/>
  <c r="N37" i="91"/>
  <c r="M37" i="91"/>
  <c r="P37" i="91"/>
  <c r="O37" i="91"/>
  <c r="O65" i="91"/>
  <c r="N61" i="91"/>
  <c r="M61" i="91"/>
  <c r="N32" i="91"/>
  <c r="M32" i="91"/>
  <c r="R32" i="91"/>
  <c r="P32" i="91"/>
  <c r="O32" i="91"/>
  <c r="CM37" i="91"/>
  <c r="AE66" i="91"/>
  <c r="AF66" i="91"/>
  <c r="AF47" i="91"/>
  <c r="AE47" i="91"/>
  <c r="AK32" i="91"/>
  <c r="AH60" i="91"/>
  <c r="BU58" i="91"/>
  <c r="AY19" i="91"/>
  <c r="AW19" i="91"/>
  <c r="BB19" i="91"/>
  <c r="AX19" i="91"/>
  <c r="AZ19" i="91"/>
  <c r="P33" i="91"/>
  <c r="BO27" i="91"/>
  <c r="BQ27" i="91"/>
  <c r="BP27" i="91"/>
  <c r="AX31" i="91"/>
  <c r="AW31" i="91"/>
  <c r="BC31" i="91"/>
  <c r="BO17" i="91"/>
  <c r="BP17" i="91"/>
  <c r="AW34" i="91"/>
  <c r="AX34" i="91"/>
  <c r="P27" i="91"/>
  <c r="S21" i="91"/>
  <c r="AX25" i="91"/>
  <c r="AW25" i="91"/>
  <c r="BB25" i="91"/>
  <c r="AY25" i="91"/>
  <c r="BC16" i="91"/>
  <c r="S28" i="91"/>
  <c r="O9" i="91"/>
  <c r="BC26" i="91"/>
  <c r="AF22" i="91"/>
  <c r="AE22" i="91"/>
  <c r="AX17" i="91"/>
  <c r="AW17" i="91"/>
  <c r="BO11" i="91"/>
  <c r="BP11" i="91"/>
  <c r="CH22" i="91"/>
  <c r="CG22" i="91"/>
  <c r="AH15" i="91"/>
  <c r="BR17" i="91"/>
  <c r="M100" i="91"/>
  <c r="O100" i="91"/>
  <c r="N100" i="91"/>
  <c r="R100" i="91"/>
  <c r="S100" i="91"/>
  <c r="AH94" i="91"/>
  <c r="AF94" i="91"/>
  <c r="AE94" i="91"/>
  <c r="M92" i="91"/>
  <c r="O92" i="91"/>
  <c r="R92" i="91"/>
  <c r="N92" i="91"/>
  <c r="R82" i="91"/>
  <c r="N82" i="91"/>
  <c r="O82" i="91"/>
  <c r="M82" i="91"/>
  <c r="P94" i="91"/>
  <c r="P86" i="91"/>
  <c r="S82" i="91"/>
  <c r="AX96" i="91"/>
  <c r="AW96" i="91"/>
  <c r="AZ96" i="91"/>
  <c r="AY96" i="91"/>
  <c r="AF87" i="91"/>
  <c r="AE87" i="91"/>
  <c r="BQ76" i="91"/>
  <c r="BT76" i="91"/>
  <c r="BP76" i="91"/>
  <c r="BO76" i="91"/>
  <c r="AE84" i="91"/>
  <c r="AF84" i="91"/>
  <c r="AG99" i="91"/>
  <c r="R51" i="91"/>
  <c r="BO42" i="91"/>
  <c r="BQ42" i="91"/>
  <c r="BP42" i="91"/>
  <c r="BT42" i="91"/>
  <c r="AX86" i="91"/>
  <c r="AW86" i="91"/>
  <c r="AW65" i="91"/>
  <c r="AX65" i="91"/>
  <c r="AY65" i="91"/>
  <c r="AG83" i="91"/>
  <c r="R67" i="91"/>
  <c r="N42" i="91"/>
  <c r="M42" i="91"/>
  <c r="P42" i="91"/>
  <c r="O42" i="91"/>
  <c r="AZ40" i="91"/>
  <c r="AY40" i="91"/>
  <c r="AW40" i="91"/>
  <c r="BB40" i="91"/>
  <c r="AX40" i="91"/>
  <c r="R65" i="91"/>
  <c r="N46" i="91"/>
  <c r="O46" i="91"/>
  <c r="M46" i="91"/>
  <c r="P46" i="91"/>
  <c r="AX30" i="91"/>
  <c r="AW30" i="91"/>
  <c r="BB30" i="91"/>
  <c r="AZ30" i="91"/>
  <c r="AY30" i="91"/>
  <c r="AE44" i="91"/>
  <c r="AF44" i="91"/>
  <c r="AX27" i="91"/>
  <c r="AZ27" i="91"/>
  <c r="AW27" i="91"/>
  <c r="AY27" i="91"/>
  <c r="BB27" i="91"/>
  <c r="BP13" i="91"/>
  <c r="BT13" i="91"/>
  <c r="BR13" i="91"/>
  <c r="BO13" i="91"/>
  <c r="BQ13" i="91"/>
  <c r="BP28" i="91"/>
  <c r="BO28" i="91"/>
  <c r="BT28" i="91"/>
  <c r="N11" i="91"/>
  <c r="N5" i="91" s="1"/>
  <c r="M11" i="91"/>
  <c r="M4" i="91" s="1"/>
  <c r="O11" i="91"/>
  <c r="O3" i="91" s="1"/>
  <c r="P11" i="91"/>
  <c r="BO29" i="91"/>
  <c r="BQ29" i="91"/>
  <c r="BP29" i="91"/>
  <c r="P2" i="91"/>
  <c r="Q2" i="91"/>
  <c r="S6" i="91"/>
  <c r="R6" i="91"/>
  <c r="Q6" i="91"/>
  <c r="S4" i="91"/>
  <c r="R3" i="91"/>
  <c r="P6" i="91"/>
  <c r="Q5" i="91"/>
  <c r="Q3" i="91"/>
  <c r="S2" i="91"/>
  <c r="P5" i="91"/>
  <c r="Q4" i="91"/>
  <c r="P3" i="91"/>
  <c r="R2" i="91"/>
  <c r="N19" i="91"/>
  <c r="O19" i="91"/>
  <c r="M19" i="91"/>
  <c r="BA4" i="91"/>
  <c r="BA3" i="91"/>
  <c r="BA6" i="91"/>
  <c r="BA5" i="91"/>
  <c r="BB2" i="91"/>
  <c r="BA2" i="91"/>
  <c r="AF21" i="91"/>
  <c r="AE21" i="91"/>
  <c r="BP12" i="91"/>
  <c r="BO12" i="91"/>
  <c r="AH92" i="91"/>
  <c r="AE92" i="91"/>
  <c r="AF92" i="91"/>
  <c r="M98" i="91"/>
  <c r="O98" i="91"/>
  <c r="N98" i="91"/>
  <c r="R98" i="91"/>
  <c r="AG92" i="91"/>
  <c r="AF93" i="91"/>
  <c r="AJ93" i="91"/>
  <c r="AE93" i="91"/>
  <c r="BQ100" i="91"/>
  <c r="AX85" i="91"/>
  <c r="AW85" i="91"/>
  <c r="AZ85" i="91"/>
  <c r="AF81" i="91"/>
  <c r="AE81" i="91"/>
  <c r="AJ81" i="91"/>
  <c r="AH81" i="91"/>
  <c r="AG81" i="91"/>
  <c r="BC96" i="91"/>
  <c r="AK87" i="91"/>
  <c r="N78" i="91"/>
  <c r="P78" i="91"/>
  <c r="M78" i="91"/>
  <c r="O78" i="91"/>
  <c r="BU76" i="91"/>
  <c r="BQ70" i="91"/>
  <c r="BT70" i="91"/>
  <c r="BP70" i="91"/>
  <c r="BO70" i="91"/>
  <c r="AK84" i="91"/>
  <c r="N70" i="91"/>
  <c r="M70" i="91"/>
  <c r="O70" i="91"/>
  <c r="R70" i="91"/>
  <c r="N62" i="91"/>
  <c r="R62" i="91"/>
  <c r="O62" i="91"/>
  <c r="M62" i="91"/>
  <c r="N56" i="91"/>
  <c r="P56" i="91"/>
  <c r="O56" i="91"/>
  <c r="M56" i="91"/>
  <c r="R56" i="91"/>
  <c r="AH99" i="91"/>
  <c r="P69" i="91"/>
  <c r="N69" i="91"/>
  <c r="M69" i="91"/>
  <c r="AW71" i="91"/>
  <c r="AX71" i="91"/>
  <c r="AY71" i="91"/>
  <c r="BB71" i="91"/>
  <c r="BB65" i="91"/>
  <c r="M59" i="91"/>
  <c r="S59" i="91"/>
  <c r="P59" i="91"/>
  <c r="N59" i="91"/>
  <c r="BO54" i="91"/>
  <c r="BP54" i="91"/>
  <c r="BT54" i="91"/>
  <c r="M73" i="91"/>
  <c r="N73" i="91"/>
  <c r="N53" i="91"/>
  <c r="M53" i="91"/>
  <c r="S53" i="91"/>
  <c r="P53" i="91"/>
  <c r="BU42" i="91"/>
  <c r="BC86" i="91"/>
  <c r="AZ65" i="91"/>
  <c r="S63" i="91"/>
  <c r="AE46" i="91"/>
  <c r="AK46" i="91"/>
  <c r="AF46" i="91"/>
  <c r="AG46" i="91"/>
  <c r="BP66" i="91"/>
  <c r="BO66" i="91"/>
  <c r="BO50" i="91"/>
  <c r="BP50" i="91"/>
  <c r="S42" i="91"/>
  <c r="N44" i="91"/>
  <c r="M44" i="91"/>
  <c r="AW69" i="91"/>
  <c r="AX69" i="91"/>
  <c r="AY69" i="91"/>
  <c r="BC40" i="91"/>
  <c r="AE76" i="91"/>
  <c r="AF76" i="91"/>
  <c r="S46" i="91"/>
  <c r="AJ44" i="91"/>
  <c r="AW24" i="91"/>
  <c r="AY24" i="91"/>
  <c r="AX24" i="91"/>
  <c r="CH33" i="91"/>
  <c r="CG33" i="91"/>
  <c r="CJ33" i="91"/>
  <c r="CH29" i="91"/>
  <c r="CG29" i="91"/>
  <c r="CM29" i="91"/>
  <c r="BU13" i="91"/>
  <c r="CG32" i="91"/>
  <c r="CH32" i="91"/>
  <c r="BR28" i="91"/>
  <c r="S11" i="91"/>
  <c r="AW47" i="91"/>
  <c r="AX47" i="91"/>
  <c r="AF31" i="91"/>
  <c r="AE31" i="91"/>
  <c r="BU29" i="91"/>
  <c r="S19" i="91"/>
  <c r="AF14" i="91"/>
  <c r="AE14" i="91"/>
  <c r="AC4" i="91"/>
  <c r="AK5" i="91" s="1"/>
  <c r="CG24" i="91"/>
  <c r="CH24" i="91"/>
  <c r="AK21" i="91"/>
  <c r="BU12" i="91"/>
  <c r="N33" i="91"/>
  <c r="S33" i="91"/>
  <c r="M33" i="91"/>
  <c r="AE90" i="91"/>
  <c r="AF90" i="91"/>
  <c r="AH90" i="91"/>
  <c r="M90" i="91"/>
  <c r="R90" i="91"/>
  <c r="N90" i="91"/>
  <c r="O90" i="91"/>
  <c r="P100" i="91"/>
  <c r="P92" i="91"/>
  <c r="P82" i="91"/>
  <c r="AX100" i="91"/>
  <c r="AW100" i="91"/>
  <c r="AY100" i="91"/>
  <c r="AK93" i="91"/>
  <c r="BR100" i="91"/>
  <c r="AK81" i="91"/>
  <c r="AK94" i="91"/>
  <c r="AG87" i="91"/>
  <c r="S78" i="91"/>
  <c r="AY94" i="91"/>
  <c r="BU70" i="91"/>
  <c r="AK90" i="91"/>
  <c r="P62" i="91"/>
  <c r="AH97" i="91"/>
  <c r="AY87" i="91"/>
  <c r="S70" i="91"/>
  <c r="S62" i="91"/>
  <c r="S56" i="91"/>
  <c r="N50" i="91"/>
  <c r="R50" i="91"/>
  <c r="P50" i="91"/>
  <c r="O50" i="91"/>
  <c r="M50" i="91"/>
  <c r="AK96" i="91"/>
  <c r="BO80" i="91"/>
  <c r="BP80" i="91"/>
  <c r="O69" i="91"/>
  <c r="O59" i="91"/>
  <c r="BU54" i="91"/>
  <c r="O53" i="91"/>
  <c r="BO46" i="91"/>
  <c r="BQ46" i="91"/>
  <c r="BP46" i="91"/>
  <c r="BT46" i="91"/>
  <c r="AH83" i="91"/>
  <c r="AW73" i="91"/>
  <c r="AX73" i="91"/>
  <c r="R75" i="91"/>
  <c r="AJ46" i="91"/>
  <c r="AY75" i="91"/>
  <c r="BU66" i="91"/>
  <c r="BU50" i="91"/>
  <c r="BO37" i="91"/>
  <c r="BT37" i="91"/>
  <c r="BP37" i="91"/>
  <c r="S44" i="91"/>
  <c r="M71" i="91"/>
  <c r="N71" i="91"/>
  <c r="P71" i="91"/>
  <c r="AZ69" i="91"/>
  <c r="AE42" i="91"/>
  <c r="AH42" i="91"/>
  <c r="AF42" i="91"/>
  <c r="AG42" i="91"/>
  <c r="AK42" i="91"/>
  <c r="AG76" i="91"/>
  <c r="BP56" i="91"/>
  <c r="BO56" i="91"/>
  <c r="BT56" i="91"/>
  <c r="BP52" i="91"/>
  <c r="BO52" i="91"/>
  <c r="P48" i="91"/>
  <c r="BQ37" i="91"/>
  <c r="AG66" i="91"/>
  <c r="AF37" i="91"/>
  <c r="AE37" i="91"/>
  <c r="AG37" i="91"/>
  <c r="AH37" i="91"/>
  <c r="BQ30" i="91"/>
  <c r="BP30" i="91"/>
  <c r="BO30" i="91"/>
  <c r="BR30" i="91"/>
  <c r="R36" i="91"/>
  <c r="M36" i="91"/>
  <c r="N36" i="91"/>
  <c r="CH25" i="91"/>
  <c r="CJ25" i="91"/>
  <c r="CG25" i="91"/>
  <c r="CL25" i="91"/>
  <c r="CI25" i="91"/>
  <c r="AX35" i="91"/>
  <c r="AW35" i="91"/>
  <c r="N45" i="91"/>
  <c r="M45" i="91"/>
  <c r="AE29" i="91"/>
  <c r="AG29" i="91"/>
  <c r="AF29" i="91"/>
  <c r="BC24" i="91"/>
  <c r="CM33" i="91"/>
  <c r="CI29" i="91"/>
  <c r="CH21" i="91"/>
  <c r="CG21" i="91"/>
  <c r="CL21" i="91"/>
  <c r="R19" i="91"/>
  <c r="M16" i="91"/>
  <c r="N16" i="91"/>
  <c r="BO10" i="91"/>
  <c r="BP10" i="91"/>
  <c r="O27" i="91"/>
  <c r="AY47" i="91"/>
  <c r="BB18" i="91"/>
  <c r="CI24" i="91"/>
  <c r="P19" i="91"/>
  <c r="AE13" i="91"/>
  <c r="AG13" i="91"/>
  <c r="AF13" i="91"/>
  <c r="BQ17" i="91"/>
  <c r="AK14" i="91"/>
  <c r="S32" i="91"/>
  <c r="CM24" i="91"/>
  <c r="BR12" i="91"/>
  <c r="AE100" i="91"/>
  <c r="AH100" i="91"/>
  <c r="AF100" i="91"/>
  <c r="AF88" i="91"/>
  <c r="AE88" i="91"/>
  <c r="AH88" i="91"/>
  <c r="AJ88" i="91"/>
  <c r="AG98" i="91"/>
  <c r="AG93" i="91"/>
  <c r="S92" i="91"/>
  <c r="AX88" i="91"/>
  <c r="AW88" i="91"/>
  <c r="BB85" i="91"/>
  <c r="AF95" i="91"/>
  <c r="AE95" i="91"/>
  <c r="AJ95" i="91"/>
  <c r="AH87" i="91"/>
  <c r="N76" i="91"/>
  <c r="O76" i="91"/>
  <c r="P76" i="91"/>
  <c r="M76" i="91"/>
  <c r="BQ74" i="91"/>
  <c r="BT74" i="91"/>
  <c r="BO74" i="91"/>
  <c r="BP74" i="91"/>
  <c r="AZ88" i="91"/>
  <c r="AX82" i="91"/>
  <c r="AW82" i="91"/>
  <c r="BC82" i="91"/>
  <c r="AY82" i="91"/>
  <c r="AF91" i="91"/>
  <c r="AE91" i="91"/>
  <c r="AX83" i="91"/>
  <c r="AW83" i="91"/>
  <c r="BC83" i="91"/>
  <c r="N68" i="91"/>
  <c r="M68" i="91"/>
  <c r="O68" i="91"/>
  <c r="R68" i="91"/>
  <c r="N60" i="91"/>
  <c r="M60" i="91"/>
  <c r="R60" i="91"/>
  <c r="O60" i="91"/>
  <c r="AX95" i="91"/>
  <c r="AW95" i="91"/>
  <c r="AW81" i="91"/>
  <c r="AX81" i="91"/>
  <c r="AZ81" i="91"/>
  <c r="BC81" i="91"/>
  <c r="R69" i="91"/>
  <c r="AZ71" i="91"/>
  <c r="R59" i="91"/>
  <c r="O73" i="91"/>
  <c r="BQ64" i="91"/>
  <c r="R53" i="91"/>
  <c r="AY86" i="91"/>
  <c r="BP68" i="91"/>
  <c r="BO68" i="91"/>
  <c r="P67" i="91"/>
  <c r="P57" i="91"/>
  <c r="BB75" i="91"/>
  <c r="AW67" i="91"/>
  <c r="AX67" i="91"/>
  <c r="M80" i="91"/>
  <c r="N80" i="91"/>
  <c r="CI37" i="91"/>
  <c r="BT58" i="91"/>
  <c r="N55" i="91"/>
  <c r="M55" i="91"/>
  <c r="S29" i="91"/>
  <c r="BQ28" i="91"/>
  <c r="BO8" i="91"/>
  <c r="BP8" i="91"/>
  <c r="BR8" i="91"/>
  <c r="BQ8" i="91"/>
  <c r="BM4" i="91"/>
  <c r="BR2" i="91" s="1"/>
  <c r="P9" i="91"/>
  <c r="R28" i="91"/>
  <c r="AG21" i="91"/>
  <c r="O10" i="91"/>
  <c r="N10" i="91"/>
  <c r="M10" i="91"/>
  <c r="R10" i="91"/>
  <c r="AI5" i="91"/>
  <c r="AI4" i="91"/>
  <c r="AI2" i="91"/>
  <c r="AI3" i="91"/>
  <c r="AI6" i="91"/>
  <c r="BB26" i="91"/>
  <c r="CH15" i="91"/>
  <c r="CG15" i="91"/>
  <c r="BC30" i="91"/>
  <c r="AH86" i="91"/>
  <c r="AF86" i="91"/>
  <c r="AE86" i="91"/>
  <c r="M96" i="91"/>
  <c r="R96" i="91"/>
  <c r="N96" i="91"/>
  <c r="O96" i="91"/>
  <c r="M88" i="91"/>
  <c r="R88" i="91"/>
  <c r="O88" i="91"/>
  <c r="N88" i="91"/>
  <c r="P98" i="91"/>
  <c r="AH93" i="91"/>
  <c r="AK86" i="91"/>
  <c r="BO90" i="91"/>
  <c r="BU90" i="91"/>
  <c r="BP90" i="91"/>
  <c r="BC88" i="91"/>
  <c r="AY85" i="91"/>
  <c r="AK95" i="91"/>
  <c r="AF89" i="91"/>
  <c r="AE89" i="91"/>
  <c r="AJ89" i="91"/>
  <c r="AX90" i="91"/>
  <c r="AW90" i="91"/>
  <c r="AZ90" i="91"/>
  <c r="AY90" i="91"/>
  <c r="S76" i="91"/>
  <c r="BU74" i="91"/>
  <c r="BU96" i="91"/>
  <c r="AH84" i="91"/>
  <c r="AK91" i="91"/>
  <c r="AZ83" i="91"/>
  <c r="AK100" i="91"/>
  <c r="AG82" i="91"/>
  <c r="S68" i="91"/>
  <c r="S60" i="91"/>
  <c r="N54" i="91"/>
  <c r="P54" i="91"/>
  <c r="M54" i="91"/>
  <c r="O54" i="91"/>
  <c r="R54" i="91"/>
  <c r="AJ99" i="91"/>
  <c r="AZ95" i="91"/>
  <c r="AY81" i="91"/>
  <c r="AX84" i="91"/>
  <c r="AW84" i="91"/>
  <c r="BQ60" i="91"/>
  <c r="R73" i="91"/>
  <c r="BU68" i="91"/>
  <c r="BP62" i="91"/>
  <c r="BO62" i="91"/>
  <c r="AZ67" i="91"/>
  <c r="AW63" i="91"/>
  <c r="AX63" i="91"/>
  <c r="BC63" i="91"/>
  <c r="O44" i="91"/>
  <c r="S80" i="91"/>
  <c r="AK76" i="91"/>
  <c r="CJ37" i="91"/>
  <c r="BQ58" i="91"/>
  <c r="O55" i="91"/>
  <c r="AF24" i="91"/>
  <c r="AH24" i="91"/>
  <c r="AE24" i="91"/>
  <c r="AJ24" i="91"/>
  <c r="AG24" i="91"/>
  <c r="CH34" i="91"/>
  <c r="CG34" i="91"/>
  <c r="CM34" i="91"/>
  <c r="CL34" i="91"/>
  <c r="M26" i="91"/>
  <c r="O26" i="91"/>
  <c r="N26" i="91"/>
  <c r="R27" i="91"/>
  <c r="AF20" i="91"/>
  <c r="AE20" i="91"/>
  <c r="CI32" i="91"/>
  <c r="AX23" i="91"/>
  <c r="AW23" i="91"/>
  <c r="BB23" i="91"/>
  <c r="BB47" i="91"/>
  <c r="AG31" i="91"/>
  <c r="AY26" i="91"/>
  <c r="BT8" i="91"/>
  <c r="AF15" i="91"/>
  <c r="AE15" i="91"/>
  <c r="S10" i="91"/>
  <c r="CH16" i="91"/>
  <c r="CG16" i="91"/>
  <c r="AZ26" i="91"/>
  <c r="BP19" i="91"/>
  <c r="BO19" i="91"/>
  <c r="CM15" i="91"/>
  <c r="CH23" i="91"/>
  <c r="CG23" i="91"/>
  <c r="M28" i="91"/>
  <c r="O28" i="91"/>
  <c r="N28" i="91"/>
  <c r="AH98" i="91"/>
  <c r="AF98" i="91"/>
  <c r="AE98" i="91"/>
  <c r="AJ94" i="91"/>
  <c r="S86" i="91"/>
  <c r="BO100" i="91"/>
  <c r="BP100" i="91"/>
  <c r="N74" i="91"/>
  <c r="O74" i="91"/>
  <c r="P74" i="91"/>
  <c r="M74" i="91"/>
  <c r="AF85" i="91"/>
  <c r="AE85" i="91"/>
  <c r="AX94" i="91"/>
  <c r="AZ94" i="91"/>
  <c r="AW94" i="91"/>
  <c r="BQ78" i="91"/>
  <c r="BT78" i="91"/>
  <c r="BP78" i="91"/>
  <c r="BO78" i="91"/>
  <c r="BR72" i="91"/>
  <c r="BO96" i="91"/>
  <c r="BP96" i="91"/>
  <c r="AJ82" i="91"/>
  <c r="N66" i="91"/>
  <c r="M66" i="91"/>
  <c r="R66" i="91"/>
  <c r="O66" i="91"/>
  <c r="BR60" i="91"/>
  <c r="BO98" i="91"/>
  <c r="BP98" i="91"/>
  <c r="BR64" i="91"/>
  <c r="BO44" i="91"/>
  <c r="BT44" i="91"/>
  <c r="BQ44" i="91"/>
  <c r="BP44" i="91"/>
  <c r="BO94" i="91"/>
  <c r="BP94" i="91"/>
  <c r="AZ86" i="91"/>
  <c r="AJ83" i="91"/>
  <c r="S67" i="91"/>
  <c r="AW75" i="91"/>
  <c r="AX75" i="91"/>
  <c r="N63" i="91"/>
  <c r="M63" i="91"/>
  <c r="N57" i="91"/>
  <c r="M57" i="91"/>
  <c r="S65" i="91"/>
  <c r="CL37" i="91"/>
  <c r="AJ32" i="91"/>
  <c r="AE60" i="91"/>
  <c r="AF60" i="91"/>
  <c r="BR58" i="91"/>
  <c r="AG44" i="91"/>
  <c r="BQ22" i="91"/>
  <c r="BO22" i="91"/>
  <c r="BT22" i="91"/>
  <c r="BR22" i="91"/>
  <c r="BP22" i="91"/>
  <c r="R33" i="91"/>
  <c r="AW14" i="91"/>
  <c r="AX14" i="91"/>
  <c r="N9" i="91"/>
  <c r="M9" i="91"/>
  <c r="N12" i="91"/>
  <c r="N3" i="91" s="1"/>
  <c r="M12" i="91"/>
  <c r="O12" i="91"/>
  <c r="O2" i="91" s="1"/>
  <c r="R12" i="91"/>
  <c r="P12" i="91"/>
  <c r="S27" i="91"/>
  <c r="M18" i="91"/>
  <c r="N18" i="91"/>
  <c r="R18" i="91"/>
  <c r="BT29" i="91"/>
  <c r="AZ16" i="91"/>
  <c r="CG14" i="91"/>
  <c r="CI14" i="91"/>
  <c r="CL14" i="91"/>
  <c r="CH14" i="91"/>
  <c r="AX8" i="91"/>
  <c r="AW8" i="91"/>
  <c r="AY8" i="91"/>
  <c r="AZ8" i="91"/>
  <c r="AU4" i="91"/>
  <c r="BB6" i="91" s="1"/>
  <c r="BP20" i="91"/>
  <c r="BO20" i="91"/>
  <c r="BU20" i="91"/>
  <c r="BQ12" i="91"/>
  <c r="AX18" i="91"/>
  <c r="AW18" i="91"/>
  <c r="BT4" i="91"/>
  <c r="BS2" i="91"/>
  <c r="BS4" i="91"/>
  <c r="BU3" i="91"/>
  <c r="BS3" i="91"/>
  <c r="BT6" i="91"/>
  <c r="BU5" i="91"/>
  <c r="BS6" i="91"/>
  <c r="BT5" i="91"/>
  <c r="BR5" i="91"/>
  <c r="BT2" i="91"/>
  <c r="BS5" i="91"/>
  <c r="BU2" i="91"/>
  <c r="S9" i="91"/>
  <c r="CE4" i="91"/>
  <c r="CE3" i="90"/>
  <c r="AY2" i="90"/>
  <c r="AU3" i="90"/>
  <c r="AF100" i="90"/>
  <c r="AE100" i="90"/>
  <c r="N49" i="90"/>
  <c r="M49" i="90"/>
  <c r="AW19" i="90"/>
  <c r="AX19" i="90"/>
  <c r="AZ19" i="90"/>
  <c r="AF50" i="90"/>
  <c r="AE50" i="90"/>
  <c r="O92" i="90"/>
  <c r="N92" i="90"/>
  <c r="M92" i="90"/>
  <c r="R92" i="90"/>
  <c r="AF85" i="90"/>
  <c r="AJ85" i="90"/>
  <c r="AH85" i="90"/>
  <c r="AE85" i="90"/>
  <c r="AG85" i="90"/>
  <c r="AK91" i="90"/>
  <c r="AG99" i="90"/>
  <c r="AK100" i="90"/>
  <c r="BC76" i="90"/>
  <c r="AF97" i="90"/>
  <c r="AE97" i="90"/>
  <c r="BP77" i="90"/>
  <c r="BO77" i="90"/>
  <c r="BT77" i="90"/>
  <c r="N67" i="90"/>
  <c r="M67" i="90"/>
  <c r="P67" i="90"/>
  <c r="R67" i="90"/>
  <c r="BT55" i="90"/>
  <c r="BQ55" i="90"/>
  <c r="BP55" i="90"/>
  <c r="BO55" i="90"/>
  <c r="BT84" i="90"/>
  <c r="AX79" i="90"/>
  <c r="AW79" i="90"/>
  <c r="BB79" i="90"/>
  <c r="S81" i="90"/>
  <c r="BP75" i="90"/>
  <c r="BO75" i="90"/>
  <c r="S71" i="90"/>
  <c r="BP43" i="90"/>
  <c r="BT43" i="90"/>
  <c r="BR43" i="90"/>
  <c r="BO43" i="90"/>
  <c r="P55" i="90"/>
  <c r="AK95" i="90"/>
  <c r="AZ60" i="90"/>
  <c r="R49" i="90"/>
  <c r="AG55" i="90"/>
  <c r="AH43" i="90"/>
  <c r="AF40" i="90"/>
  <c r="AE40" i="90"/>
  <c r="AG40" i="90"/>
  <c r="CG25" i="90"/>
  <c r="CH25" i="90"/>
  <c r="CJ25" i="90"/>
  <c r="CH28" i="90"/>
  <c r="CG28" i="90"/>
  <c r="CI28" i="90"/>
  <c r="R43" i="90"/>
  <c r="AJ19" i="90"/>
  <c r="AG50" i="90"/>
  <c r="AY19" i="90"/>
  <c r="AY5" i="90" s="1"/>
  <c r="BC13" i="90"/>
  <c r="BC4" i="90" s="1"/>
  <c r="AY31" i="90"/>
  <c r="CM25" i="90"/>
  <c r="BC6" i="90"/>
  <c r="BA4" i="90"/>
  <c r="BA6" i="90"/>
  <c r="BA5" i="90"/>
  <c r="BA2" i="90"/>
  <c r="BA3" i="90"/>
  <c r="BC2" i="90"/>
  <c r="AG26" i="90"/>
  <c r="CG19" i="90"/>
  <c r="CH19" i="90"/>
  <c r="R56" i="90"/>
  <c r="AK20" i="90"/>
  <c r="AX15" i="90"/>
  <c r="AW15" i="90"/>
  <c r="AY15" i="90"/>
  <c r="CG27" i="90"/>
  <c r="CH27" i="90"/>
  <c r="N9" i="90"/>
  <c r="M9" i="90"/>
  <c r="R9" i="90"/>
  <c r="P17" i="90"/>
  <c r="S17" i="90"/>
  <c r="AG16" i="90"/>
  <c r="N82" i="90"/>
  <c r="M82" i="90"/>
  <c r="O90" i="90"/>
  <c r="N90" i="90"/>
  <c r="M90" i="90"/>
  <c r="R90" i="90"/>
  <c r="AH78" i="90"/>
  <c r="AG78" i="90"/>
  <c r="AE78" i="90"/>
  <c r="AJ78" i="90"/>
  <c r="AF78" i="90"/>
  <c r="S96" i="90"/>
  <c r="AF94" i="90"/>
  <c r="AE94" i="90"/>
  <c r="AH94" i="90"/>
  <c r="AG92" i="90"/>
  <c r="N88" i="90"/>
  <c r="M88" i="90"/>
  <c r="R88" i="90"/>
  <c r="N80" i="90"/>
  <c r="M80" i="90"/>
  <c r="O80" i="90"/>
  <c r="O77" i="90"/>
  <c r="BQ84" i="90"/>
  <c r="BQ71" i="90"/>
  <c r="AW50" i="90"/>
  <c r="AY50" i="90"/>
  <c r="BC50" i="90"/>
  <c r="BB50" i="90"/>
  <c r="AX50" i="90"/>
  <c r="BP45" i="90"/>
  <c r="BT45" i="90"/>
  <c r="BR45" i="90"/>
  <c r="BO45" i="90"/>
  <c r="AX63" i="90"/>
  <c r="AW63" i="90"/>
  <c r="AF58" i="90"/>
  <c r="AE58" i="90"/>
  <c r="AJ58" i="90"/>
  <c r="AW52" i="90"/>
  <c r="AX52" i="90"/>
  <c r="BB52" i="90"/>
  <c r="N55" i="90"/>
  <c r="M55" i="90"/>
  <c r="BP44" i="90"/>
  <c r="BO44" i="90"/>
  <c r="BT44" i="90"/>
  <c r="N40" i="90"/>
  <c r="R40" i="90"/>
  <c r="P40" i="90"/>
  <c r="M40" i="90"/>
  <c r="O47" i="90"/>
  <c r="BQ35" i="90"/>
  <c r="AJ43" i="90"/>
  <c r="AE24" i="90"/>
  <c r="AH24" i="90"/>
  <c r="AF24" i="90"/>
  <c r="CG17" i="90"/>
  <c r="CJ17" i="90"/>
  <c r="CH17" i="90"/>
  <c r="N24" i="90"/>
  <c r="M24" i="90"/>
  <c r="O24" i="90"/>
  <c r="BP17" i="90"/>
  <c r="BO17" i="90"/>
  <c r="BQ17" i="90"/>
  <c r="N53" i="90"/>
  <c r="M53" i="90"/>
  <c r="AY41" i="90"/>
  <c r="AJ27" i="90"/>
  <c r="AF37" i="90"/>
  <c r="AE37" i="90"/>
  <c r="AY27" i="90"/>
  <c r="AH19" i="90"/>
  <c r="AW34" i="90"/>
  <c r="AX34" i="90"/>
  <c r="BO24" i="90"/>
  <c r="BP24" i="90"/>
  <c r="Q5" i="90"/>
  <c r="Q3" i="90"/>
  <c r="P3" i="90"/>
  <c r="Q2" i="90"/>
  <c r="Q4" i="90"/>
  <c r="Q6" i="90"/>
  <c r="AZ31" i="90"/>
  <c r="N25" i="90"/>
  <c r="M25" i="90"/>
  <c r="BC30" i="90"/>
  <c r="BS6" i="90"/>
  <c r="BS2" i="90"/>
  <c r="BS5" i="90"/>
  <c r="BS4" i="90"/>
  <c r="BS3" i="90"/>
  <c r="AG20" i="90"/>
  <c r="AY39" i="90"/>
  <c r="AY21" i="90"/>
  <c r="AF28" i="90"/>
  <c r="AE28" i="90"/>
  <c r="AJ28" i="90"/>
  <c r="O15" i="90"/>
  <c r="AY29" i="90"/>
  <c r="M23" i="90"/>
  <c r="N23" i="90"/>
  <c r="BU30" i="90"/>
  <c r="AG18" i="90"/>
  <c r="AF11" i="90"/>
  <c r="AE11" i="90"/>
  <c r="AC4" i="90"/>
  <c r="AH4" i="90" s="1"/>
  <c r="AF91" i="90"/>
  <c r="AE91" i="90"/>
  <c r="BB65" i="90"/>
  <c r="AZ65" i="90"/>
  <c r="AX65" i="90"/>
  <c r="AY65" i="90"/>
  <c r="AW65" i="90"/>
  <c r="AF96" i="90"/>
  <c r="AE96" i="90"/>
  <c r="AX76" i="90"/>
  <c r="AW76" i="90"/>
  <c r="AY76" i="90"/>
  <c r="AX78" i="90"/>
  <c r="AW78" i="90"/>
  <c r="AE55" i="90"/>
  <c r="AF55" i="90"/>
  <c r="P100" i="90"/>
  <c r="AF89" i="90"/>
  <c r="AJ89" i="90"/>
  <c r="AH89" i="90"/>
  <c r="AE89" i="90"/>
  <c r="AG89" i="90"/>
  <c r="AF83" i="90"/>
  <c r="AJ83" i="90"/>
  <c r="AH83" i="90"/>
  <c r="AE83" i="90"/>
  <c r="AG83" i="90"/>
  <c r="AH76" i="90"/>
  <c r="AG76" i="90"/>
  <c r="AE76" i="90"/>
  <c r="AJ76" i="90"/>
  <c r="AF76" i="90"/>
  <c r="AF98" i="90"/>
  <c r="AE98" i="90"/>
  <c r="AK94" i="90"/>
  <c r="S88" i="90"/>
  <c r="AZ71" i="90"/>
  <c r="AY71" i="90"/>
  <c r="AX71" i="90"/>
  <c r="BB71" i="90"/>
  <c r="AW71" i="90"/>
  <c r="S80" i="90"/>
  <c r="N84" i="90"/>
  <c r="M84" i="90"/>
  <c r="R84" i="90"/>
  <c r="AX74" i="90"/>
  <c r="AW74" i="90"/>
  <c r="AY74" i="90"/>
  <c r="AX84" i="90"/>
  <c r="AW84" i="90"/>
  <c r="BQ73" i="90"/>
  <c r="BP49" i="90"/>
  <c r="BT49" i="90"/>
  <c r="BQ49" i="90"/>
  <c r="BO49" i="90"/>
  <c r="BU84" i="90"/>
  <c r="BO59" i="90"/>
  <c r="BQ59" i="90"/>
  <c r="BP59" i="90"/>
  <c r="BP47" i="90"/>
  <c r="BT47" i="90"/>
  <c r="BR47" i="90"/>
  <c r="BO47" i="90"/>
  <c r="BU45" i="90"/>
  <c r="BC63" i="90"/>
  <c r="BR44" i="90"/>
  <c r="AG58" i="90"/>
  <c r="N59" i="90"/>
  <c r="M59" i="90"/>
  <c r="S55" i="90"/>
  <c r="AF42" i="90"/>
  <c r="AE42" i="90"/>
  <c r="AG42" i="90"/>
  <c r="N73" i="90"/>
  <c r="M73" i="90"/>
  <c r="BR48" i="90"/>
  <c r="BP48" i="90"/>
  <c r="BO48" i="90"/>
  <c r="BT48" i="90"/>
  <c r="BU44" i="90"/>
  <c r="P47" i="90"/>
  <c r="AJ55" i="90"/>
  <c r="O39" i="90"/>
  <c r="AH40" i="90"/>
  <c r="AH52" i="90"/>
  <c r="M41" i="90"/>
  <c r="N41" i="90"/>
  <c r="CH32" i="90"/>
  <c r="CG32" i="90"/>
  <c r="CL32" i="90"/>
  <c r="CI32" i="90"/>
  <c r="BT22" i="90"/>
  <c r="N16" i="90"/>
  <c r="O16" i="90"/>
  <c r="M16" i="90"/>
  <c r="S53" i="90"/>
  <c r="AK37" i="90"/>
  <c r="O45" i="90"/>
  <c r="AZ34" i="90"/>
  <c r="M31" i="90"/>
  <c r="N31" i="90"/>
  <c r="BU24" i="90"/>
  <c r="BP18" i="90"/>
  <c r="BO18" i="90"/>
  <c r="BT18" i="90"/>
  <c r="CI12" i="90"/>
  <c r="S25" i="90"/>
  <c r="CJ12" i="90"/>
  <c r="BU25" i="90"/>
  <c r="AZ21" i="90"/>
  <c r="AK28" i="90"/>
  <c r="AZ29" i="90"/>
  <c r="S23" i="90"/>
  <c r="CH29" i="90"/>
  <c r="CG29" i="90"/>
  <c r="AH18" i="90"/>
  <c r="AK11" i="90"/>
  <c r="O94" i="90"/>
  <c r="N94" i="90"/>
  <c r="M94" i="90"/>
  <c r="R94" i="90"/>
  <c r="BP63" i="90"/>
  <c r="BO63" i="90"/>
  <c r="AF95" i="90"/>
  <c r="AE95" i="90"/>
  <c r="AW27" i="90"/>
  <c r="AZ27" i="90"/>
  <c r="AZ2" i="90" s="1"/>
  <c r="AX27" i="90"/>
  <c r="AF19" i="90"/>
  <c r="AE19" i="90"/>
  <c r="AG19" i="90"/>
  <c r="AW13" i="90"/>
  <c r="AW6" i="90" s="1"/>
  <c r="BB13" i="90"/>
  <c r="BB6" i="90" s="1"/>
  <c r="AY13" i="90"/>
  <c r="AY3" i="90" s="1"/>
  <c r="AX13" i="90"/>
  <c r="AX4" i="90" s="1"/>
  <c r="K4" i="90"/>
  <c r="S4" i="90" s="1"/>
  <c r="N8" i="90"/>
  <c r="M8" i="90"/>
  <c r="AF92" i="90"/>
  <c r="AE92" i="90"/>
  <c r="AH92" i="90"/>
  <c r="AH99" i="90"/>
  <c r="AH100" i="90"/>
  <c r="AH96" i="90"/>
  <c r="BQ69" i="90"/>
  <c r="N69" i="90"/>
  <c r="M69" i="90"/>
  <c r="P69" i="90"/>
  <c r="R69" i="90"/>
  <c r="N77" i="90"/>
  <c r="S77" i="90"/>
  <c r="M77" i="90"/>
  <c r="M63" i="90"/>
  <c r="P63" i="90"/>
  <c r="O63" i="90"/>
  <c r="N63" i="90"/>
  <c r="R63" i="90"/>
  <c r="M79" i="90"/>
  <c r="N79" i="90"/>
  <c r="S79" i="90"/>
  <c r="R79" i="90"/>
  <c r="BQ63" i="90"/>
  <c r="AF54" i="90"/>
  <c r="AJ54" i="90"/>
  <c r="AH54" i="90"/>
  <c r="AE54" i="90"/>
  <c r="N38" i="90"/>
  <c r="M38" i="90"/>
  <c r="R38" i="90"/>
  <c r="P38" i="90"/>
  <c r="O49" i="90"/>
  <c r="BR35" i="90"/>
  <c r="BP35" i="90"/>
  <c r="BO35" i="90"/>
  <c r="P39" i="90"/>
  <c r="AE43" i="90"/>
  <c r="AF43" i="90"/>
  <c r="AX32" i="90"/>
  <c r="AW32" i="90"/>
  <c r="AY32" i="90"/>
  <c r="BO22" i="90"/>
  <c r="BR22" i="90"/>
  <c r="BP22" i="90"/>
  <c r="AF27" i="90"/>
  <c r="AE27" i="90"/>
  <c r="AG27" i="90"/>
  <c r="AX22" i="90"/>
  <c r="AW22" i="90"/>
  <c r="AY22" i="90"/>
  <c r="AJ52" i="90"/>
  <c r="O43" i="90"/>
  <c r="AF38" i="90"/>
  <c r="AE38" i="90"/>
  <c r="BB30" i="90"/>
  <c r="P45" i="90"/>
  <c r="BQ30" i="90"/>
  <c r="AZ22" i="90"/>
  <c r="AZ4" i="90" s="1"/>
  <c r="BC19" i="90"/>
  <c r="CH12" i="90"/>
  <c r="CG12" i="90"/>
  <c r="CL12" i="90"/>
  <c r="BP10" i="90"/>
  <c r="BO10" i="90"/>
  <c r="BT10" i="90"/>
  <c r="BU22" i="90"/>
  <c r="M15" i="90"/>
  <c r="R15" i="90"/>
  <c r="N15" i="90"/>
  <c r="AK24" i="90"/>
  <c r="BQ16" i="90"/>
  <c r="AE16" i="90"/>
  <c r="AF16" i="90"/>
  <c r="N17" i="90"/>
  <c r="M17" i="90"/>
  <c r="O100" i="90"/>
  <c r="N100" i="90"/>
  <c r="M100" i="90"/>
  <c r="R100" i="90"/>
  <c r="R86" i="90"/>
  <c r="AK78" i="90"/>
  <c r="O86" i="90"/>
  <c r="BR69" i="90"/>
  <c r="AF81" i="90"/>
  <c r="AE81" i="90"/>
  <c r="AJ81" i="90"/>
  <c r="AZ78" i="90"/>
  <c r="P77" i="90"/>
  <c r="S63" i="90"/>
  <c r="BP74" i="90"/>
  <c r="BO74" i="90"/>
  <c r="BR67" i="90"/>
  <c r="BT57" i="90"/>
  <c r="BQ57" i="90"/>
  <c r="BP57" i="90"/>
  <c r="BO57" i="90"/>
  <c r="BT53" i="90"/>
  <c r="BQ53" i="90"/>
  <c r="BP53" i="90"/>
  <c r="BO53" i="90"/>
  <c r="AX82" i="90"/>
  <c r="AW82" i="90"/>
  <c r="O79" i="90"/>
  <c r="BO71" i="90"/>
  <c r="BP71" i="90"/>
  <c r="N61" i="90"/>
  <c r="M61" i="90"/>
  <c r="O61" i="90"/>
  <c r="R61" i="90"/>
  <c r="P61" i="90"/>
  <c r="O57" i="90"/>
  <c r="AF56" i="90"/>
  <c r="AE56" i="90"/>
  <c r="AK56" i="90"/>
  <c r="N51" i="90"/>
  <c r="M51" i="90"/>
  <c r="AH95" i="90"/>
  <c r="BB60" i="90"/>
  <c r="AG54" i="90"/>
  <c r="P49" i="90"/>
  <c r="BU35" i="90"/>
  <c r="AH38" i="90"/>
  <c r="BC32" i="90"/>
  <c r="AX41" i="90"/>
  <c r="AW41" i="90"/>
  <c r="AK38" i="90"/>
  <c r="BT25" i="90"/>
  <c r="AH50" i="90"/>
  <c r="BC22" i="90"/>
  <c r="BO14" i="90"/>
  <c r="BP14" i="90"/>
  <c r="CL13" i="90"/>
  <c r="AE26" i="90"/>
  <c r="AF26" i="90"/>
  <c r="CM12" i="90"/>
  <c r="BC27" i="90"/>
  <c r="AX39" i="90"/>
  <c r="AW39" i="90"/>
  <c r="AX14" i="90"/>
  <c r="AW14" i="90"/>
  <c r="AW5" i="90" s="1"/>
  <c r="BU10" i="90"/>
  <c r="O8" i="90"/>
  <c r="CH21" i="90"/>
  <c r="CG21" i="90"/>
  <c r="CL21" i="90"/>
  <c r="S15" i="90"/>
  <c r="AX23" i="90"/>
  <c r="AW23" i="90"/>
  <c r="AK16" i="90"/>
  <c r="AK3" i="90" s="1"/>
  <c r="BP9" i="90"/>
  <c r="BO9" i="90"/>
  <c r="BT51" i="90"/>
  <c r="BP51" i="90"/>
  <c r="BO51" i="90"/>
  <c r="BQ51" i="90"/>
  <c r="N81" i="90"/>
  <c r="M81" i="90"/>
  <c r="P81" i="90"/>
  <c r="N71" i="90"/>
  <c r="M71" i="90"/>
  <c r="AE44" i="90"/>
  <c r="AF44" i="90"/>
  <c r="AK44" i="90"/>
  <c r="AH44" i="90"/>
  <c r="N42" i="90"/>
  <c r="M42" i="90"/>
  <c r="R42" i="90"/>
  <c r="P42" i="90"/>
  <c r="M43" i="90"/>
  <c r="N43" i="90"/>
  <c r="AF20" i="90"/>
  <c r="AE20" i="90"/>
  <c r="AJ20" i="90"/>
  <c r="AJ6" i="90" s="1"/>
  <c r="O98" i="90"/>
  <c r="N98" i="90"/>
  <c r="M98" i="90"/>
  <c r="R98" i="90"/>
  <c r="P94" i="90"/>
  <c r="AF87" i="90"/>
  <c r="AJ87" i="90"/>
  <c r="AH87" i="90"/>
  <c r="AE87" i="90"/>
  <c r="AG87" i="90"/>
  <c r="S94" i="90"/>
  <c r="S90" i="90"/>
  <c r="AF93" i="90"/>
  <c r="AE93" i="90"/>
  <c r="AH91" i="90"/>
  <c r="AF90" i="90"/>
  <c r="AE90" i="90"/>
  <c r="AH90" i="90"/>
  <c r="AZ69" i="90"/>
  <c r="BB69" i="90"/>
  <c r="AX69" i="90"/>
  <c r="AY69" i="90"/>
  <c r="AW69" i="90"/>
  <c r="AG100" i="90"/>
  <c r="AG96" i="90"/>
  <c r="O82" i="90"/>
  <c r="N75" i="90"/>
  <c r="S75" i="90"/>
  <c r="M75" i="90"/>
  <c r="BP73" i="90"/>
  <c r="BO73" i="90"/>
  <c r="N65" i="90"/>
  <c r="M65" i="90"/>
  <c r="R65" i="90"/>
  <c r="P65" i="90"/>
  <c r="AW61" i="90"/>
  <c r="AZ61" i="90"/>
  <c r="AY61" i="90"/>
  <c r="AX61" i="90"/>
  <c r="AY78" i="90"/>
  <c r="P79" i="90"/>
  <c r="BO65" i="90"/>
  <c r="BP65" i="90"/>
  <c r="BR63" i="90"/>
  <c r="AG44" i="90"/>
  <c r="BP46" i="90"/>
  <c r="BO46" i="90"/>
  <c r="BT46" i="90"/>
  <c r="N47" i="90"/>
  <c r="M47" i="90"/>
  <c r="AX36" i="90"/>
  <c r="AW36" i="90"/>
  <c r="M39" i="90"/>
  <c r="N39" i="90"/>
  <c r="BO30" i="90"/>
  <c r="BR30" i="90"/>
  <c r="BP30" i="90"/>
  <c r="M21" i="90"/>
  <c r="P21" i="90"/>
  <c r="N21" i="90"/>
  <c r="CH34" i="90"/>
  <c r="CJ34" i="90"/>
  <c r="CG34" i="90"/>
  <c r="CL34" i="90"/>
  <c r="AX30" i="90"/>
  <c r="AW30" i="90"/>
  <c r="AY30" i="90"/>
  <c r="CH20" i="90"/>
  <c r="CG20" i="90"/>
  <c r="CI20" i="90"/>
  <c r="AF52" i="90"/>
  <c r="AE52" i="90"/>
  <c r="CL20" i="90"/>
  <c r="N34" i="90"/>
  <c r="M34" i="90"/>
  <c r="AJ50" i="90"/>
  <c r="O21" i="90"/>
  <c r="R8" i="90"/>
  <c r="M56" i="90"/>
  <c r="N56" i="90"/>
  <c r="BP26" i="90"/>
  <c r="BO26" i="90"/>
  <c r="AW21" i="90"/>
  <c r="AX21" i="90"/>
  <c r="AF12" i="90"/>
  <c r="AE12" i="90"/>
  <c r="AK4" i="90"/>
  <c r="AI5" i="90"/>
  <c r="AI4" i="90"/>
  <c r="AI6" i="90"/>
  <c r="AJ5" i="90"/>
  <c r="AI3" i="90"/>
  <c r="AI2" i="90"/>
  <c r="AH2" i="90"/>
  <c r="R17" i="90"/>
  <c r="BR14" i="90"/>
  <c r="AW29" i="90"/>
  <c r="AX29" i="90"/>
  <c r="AE18" i="90"/>
  <c r="AF18" i="90"/>
  <c r="BQ14" i="90"/>
  <c r="O96" i="90"/>
  <c r="N96" i="90"/>
  <c r="M96" i="90"/>
  <c r="R96" i="90"/>
  <c r="AJ91" i="90"/>
  <c r="AZ73" i="90"/>
  <c r="AY73" i="90"/>
  <c r="AX73" i="90"/>
  <c r="BB73" i="90"/>
  <c r="AW73" i="90"/>
  <c r="BB67" i="90"/>
  <c r="AZ67" i="90"/>
  <c r="AX67" i="90"/>
  <c r="AW67" i="90"/>
  <c r="AY67" i="90"/>
  <c r="AF99" i="90"/>
  <c r="AE99" i="90"/>
  <c r="AJ100" i="90"/>
  <c r="AJ96" i="90"/>
  <c r="P82" i="90"/>
  <c r="N86" i="90"/>
  <c r="M86" i="90"/>
  <c r="BB76" i="90"/>
  <c r="BP69" i="90"/>
  <c r="BO69" i="90"/>
  <c r="BB78" i="90"/>
  <c r="BQ67" i="90"/>
  <c r="BP67" i="90"/>
  <c r="BO67" i="90"/>
  <c r="BR51" i="90"/>
  <c r="BO84" i="90"/>
  <c r="BP84" i="90"/>
  <c r="R81" i="90"/>
  <c r="O71" i="90"/>
  <c r="R71" i="90"/>
  <c r="BT63" i="90"/>
  <c r="N57" i="90"/>
  <c r="M57" i="90"/>
  <c r="AE46" i="90"/>
  <c r="AF46" i="90"/>
  <c r="AK46" i="90"/>
  <c r="AH46" i="90"/>
  <c r="AJ95" i="90"/>
  <c r="AW60" i="90"/>
  <c r="AX60" i="90"/>
  <c r="S42" i="90"/>
  <c r="S49" i="90"/>
  <c r="AK55" i="90"/>
  <c r="M29" i="90"/>
  <c r="P29" i="90"/>
  <c r="N29" i="90"/>
  <c r="BP25" i="90"/>
  <c r="BO25" i="90"/>
  <c r="BQ25" i="90"/>
  <c r="BB19" i="90"/>
  <c r="S43" i="90"/>
  <c r="AK50" i="90"/>
  <c r="N45" i="90"/>
  <c r="M45" i="90"/>
  <c r="O29" i="90"/>
  <c r="AZ13" i="90"/>
  <c r="AZ6" i="90" s="1"/>
  <c r="AX31" i="90"/>
  <c r="AW31" i="90"/>
  <c r="BB32" i="90"/>
  <c r="S21" i="90"/>
  <c r="CH13" i="90"/>
  <c r="CG13" i="90"/>
  <c r="BB36" i="90"/>
  <c r="BO16" i="90"/>
  <c r="BP16" i="90"/>
  <c r="P8" i="90"/>
  <c r="BM4" i="90"/>
  <c r="BT2" i="90" s="1"/>
  <c r="AC3" i="89"/>
  <c r="R74" i="89"/>
  <c r="N74" i="89"/>
  <c r="M74" i="89"/>
  <c r="BQ54" i="89"/>
  <c r="BP54" i="89"/>
  <c r="BO54" i="89"/>
  <c r="BR54" i="89"/>
  <c r="BC92" i="89"/>
  <c r="AX57" i="89"/>
  <c r="AW57" i="89"/>
  <c r="BB57" i="89"/>
  <c r="BU54" i="89"/>
  <c r="CH19" i="89"/>
  <c r="CG19" i="89"/>
  <c r="CL19" i="89"/>
  <c r="CJ19" i="89"/>
  <c r="CI19" i="89"/>
  <c r="BO15" i="89"/>
  <c r="BP15" i="89"/>
  <c r="AW12" i="89"/>
  <c r="AX12" i="89"/>
  <c r="AX13" i="89"/>
  <c r="AW13" i="89"/>
  <c r="AZ13" i="89"/>
  <c r="AY13" i="89"/>
  <c r="BB13" i="89"/>
  <c r="AF30" i="89"/>
  <c r="AE30" i="89"/>
  <c r="CE4" i="89"/>
  <c r="M39" i="89"/>
  <c r="N39" i="89"/>
  <c r="BP23" i="89"/>
  <c r="BQ23" i="89"/>
  <c r="BO23" i="89"/>
  <c r="AY12" i="89"/>
  <c r="BB27" i="89"/>
  <c r="N92" i="89"/>
  <c r="M92" i="89"/>
  <c r="R92" i="89"/>
  <c r="P92" i="89"/>
  <c r="O92" i="89"/>
  <c r="M84" i="89"/>
  <c r="P84" i="89"/>
  <c r="N84" i="89"/>
  <c r="R84" i="89"/>
  <c r="O84" i="89"/>
  <c r="BC93" i="89"/>
  <c r="BC89" i="89"/>
  <c r="BQ86" i="89"/>
  <c r="BQ88" i="89"/>
  <c r="AZ95" i="89"/>
  <c r="S74" i="89"/>
  <c r="BQ90" i="89"/>
  <c r="M70" i="89"/>
  <c r="R70" i="89"/>
  <c r="O70" i="89"/>
  <c r="N70" i="89"/>
  <c r="AW80" i="89"/>
  <c r="BB80" i="89"/>
  <c r="AZ80" i="89"/>
  <c r="AX80" i="89"/>
  <c r="BC73" i="89"/>
  <c r="BR96" i="89"/>
  <c r="N87" i="89"/>
  <c r="M87" i="89"/>
  <c r="BQ92" i="89"/>
  <c r="AY58" i="89"/>
  <c r="AW58" i="89"/>
  <c r="BB58" i="89"/>
  <c r="AZ58" i="89"/>
  <c r="AX58" i="89"/>
  <c r="AZ69" i="89"/>
  <c r="BC58" i="89"/>
  <c r="BP70" i="89"/>
  <c r="BO70" i="89"/>
  <c r="BQ70" i="89"/>
  <c r="AH76" i="89"/>
  <c r="AF64" i="89"/>
  <c r="AE64" i="89"/>
  <c r="BC57" i="89"/>
  <c r="M48" i="89"/>
  <c r="N48" i="89"/>
  <c r="O48" i="89"/>
  <c r="AX44" i="89"/>
  <c r="AW44" i="89"/>
  <c r="BB44" i="89"/>
  <c r="AZ44" i="89"/>
  <c r="P64" i="89"/>
  <c r="O54" i="89"/>
  <c r="P48" i="89"/>
  <c r="O52" i="89"/>
  <c r="S61" i="89"/>
  <c r="BQ46" i="89"/>
  <c r="BU44" i="89"/>
  <c r="AZ36" i="89"/>
  <c r="BP61" i="89"/>
  <c r="BO61" i="89"/>
  <c r="AX41" i="89"/>
  <c r="AW41" i="89"/>
  <c r="BB41" i="89"/>
  <c r="BQ26" i="89"/>
  <c r="BT26" i="89"/>
  <c r="BR26" i="89"/>
  <c r="BO26" i="89"/>
  <c r="BP26" i="89"/>
  <c r="AG20" i="89"/>
  <c r="AJ20" i="89"/>
  <c r="AH20" i="89"/>
  <c r="AF20" i="89"/>
  <c r="AE20" i="89"/>
  <c r="AE53" i="89"/>
  <c r="AF53" i="89"/>
  <c r="CH27" i="89"/>
  <c r="CG27" i="89"/>
  <c r="CI27" i="89"/>
  <c r="CL27" i="89"/>
  <c r="CJ27" i="89"/>
  <c r="AX20" i="89"/>
  <c r="AW20" i="89"/>
  <c r="AE16" i="89"/>
  <c r="AF16" i="89"/>
  <c r="AU4" i="89"/>
  <c r="BP30" i="89"/>
  <c r="BO30" i="89"/>
  <c r="BR30" i="89"/>
  <c r="BU15" i="89"/>
  <c r="BC12" i="89"/>
  <c r="N30" i="89"/>
  <c r="M30" i="89"/>
  <c r="BC13" i="89"/>
  <c r="BC11" i="89"/>
  <c r="AH30" i="89"/>
  <c r="N29" i="89"/>
  <c r="M29" i="89"/>
  <c r="O39" i="89"/>
  <c r="AZ34" i="89"/>
  <c r="BU23" i="89"/>
  <c r="CI10" i="89"/>
  <c r="AY20" i="89"/>
  <c r="AX100" i="89"/>
  <c r="AW100" i="89"/>
  <c r="AW82" i="89"/>
  <c r="AZ82" i="89"/>
  <c r="AX82" i="89"/>
  <c r="BP62" i="89"/>
  <c r="BR62" i="89"/>
  <c r="BQ62" i="89"/>
  <c r="BO62" i="89"/>
  <c r="AW52" i="89"/>
  <c r="BB52" i="89"/>
  <c r="AX52" i="89"/>
  <c r="BP59" i="89"/>
  <c r="BO59" i="89"/>
  <c r="AX27" i="89"/>
  <c r="AW27" i="89"/>
  <c r="N9" i="89"/>
  <c r="M9" i="89"/>
  <c r="AY95" i="89"/>
  <c r="AY91" i="89"/>
  <c r="AY87" i="89"/>
  <c r="N98" i="89"/>
  <c r="M98" i="89"/>
  <c r="R98" i="89"/>
  <c r="P98" i="89"/>
  <c r="O98" i="89"/>
  <c r="AZ100" i="89"/>
  <c r="AX93" i="89"/>
  <c r="AW93" i="89"/>
  <c r="AX89" i="89"/>
  <c r="AW89" i="89"/>
  <c r="BB89" i="89"/>
  <c r="BP100" i="89"/>
  <c r="BO100" i="89"/>
  <c r="AZ87" i="89"/>
  <c r="BR86" i="89"/>
  <c r="BP98" i="89"/>
  <c r="BO98" i="89"/>
  <c r="BR84" i="89"/>
  <c r="BR88" i="89"/>
  <c r="BQ94" i="89"/>
  <c r="O82" i="89"/>
  <c r="N78" i="89"/>
  <c r="M78" i="89"/>
  <c r="R78" i="89"/>
  <c r="BR90" i="89"/>
  <c r="AW71" i="89"/>
  <c r="AZ71" i="89"/>
  <c r="AY71" i="89"/>
  <c r="AX71" i="89"/>
  <c r="O68" i="89"/>
  <c r="N68" i="89"/>
  <c r="M68" i="89"/>
  <c r="R68" i="89"/>
  <c r="BP60" i="89"/>
  <c r="BR60" i="89"/>
  <c r="BQ60" i="89"/>
  <c r="BO60" i="89"/>
  <c r="BR92" i="89"/>
  <c r="BT62" i="89"/>
  <c r="AZ64" i="89"/>
  <c r="AZ67" i="89"/>
  <c r="BU60" i="89"/>
  <c r="AY55" i="89"/>
  <c r="AW49" i="89"/>
  <c r="AX49" i="89"/>
  <c r="BB49" i="89"/>
  <c r="AZ49" i="89"/>
  <c r="AX46" i="89"/>
  <c r="AW46" i="89"/>
  <c r="BB46" i="89"/>
  <c r="AZ46" i="89"/>
  <c r="BP55" i="89"/>
  <c r="BO55" i="89"/>
  <c r="BB50" i="89"/>
  <c r="AX50" i="89"/>
  <c r="AW50" i="89"/>
  <c r="M43" i="89"/>
  <c r="N43" i="89"/>
  <c r="R43" i="89"/>
  <c r="P43" i="89"/>
  <c r="O72" i="89"/>
  <c r="AF68" i="89"/>
  <c r="AE68" i="89"/>
  <c r="N55" i="89"/>
  <c r="M55" i="89"/>
  <c r="AZ42" i="89"/>
  <c r="BR59" i="89"/>
  <c r="BP52" i="89"/>
  <c r="BO52" i="89"/>
  <c r="AX63" i="89"/>
  <c r="AW63" i="89"/>
  <c r="P52" i="89"/>
  <c r="BR44" i="89"/>
  <c r="BP38" i="89"/>
  <c r="BQ38" i="89"/>
  <c r="BO38" i="89"/>
  <c r="AE31" i="89"/>
  <c r="AH31" i="89"/>
  <c r="AG31" i="89"/>
  <c r="AF31" i="89"/>
  <c r="AX43" i="89"/>
  <c r="AW43" i="89"/>
  <c r="BB43" i="89"/>
  <c r="AX39" i="89"/>
  <c r="AW39" i="89"/>
  <c r="BB39" i="89"/>
  <c r="N23" i="89"/>
  <c r="M23" i="89"/>
  <c r="R23" i="89"/>
  <c r="P23" i="89"/>
  <c r="O23" i="89"/>
  <c r="AX28" i="89"/>
  <c r="AY28" i="89"/>
  <c r="AW28" i="89"/>
  <c r="N15" i="89"/>
  <c r="M15" i="89"/>
  <c r="P15" i="89"/>
  <c r="O15" i="89"/>
  <c r="R15" i="89"/>
  <c r="O59" i="89"/>
  <c r="AH25" i="89"/>
  <c r="BO8" i="89"/>
  <c r="BM4" i="89"/>
  <c r="BR8" i="89"/>
  <c r="BP8" i="89"/>
  <c r="P39" i="89"/>
  <c r="M50" i="89"/>
  <c r="N50" i="89"/>
  <c r="BU28" i="89"/>
  <c r="AZ88" i="89"/>
  <c r="AX88" i="89"/>
  <c r="AW88" i="89"/>
  <c r="AZ86" i="89"/>
  <c r="AX86" i="89"/>
  <c r="AW86" i="89"/>
  <c r="AE98" i="89"/>
  <c r="AG98" i="89"/>
  <c r="AF98" i="89"/>
  <c r="N88" i="89"/>
  <c r="M88" i="89"/>
  <c r="R88" i="89"/>
  <c r="P88" i="89"/>
  <c r="O88" i="89"/>
  <c r="AX99" i="89"/>
  <c r="AW99" i="89"/>
  <c r="AY88" i="89"/>
  <c r="BB99" i="89"/>
  <c r="BB91" i="89"/>
  <c r="BU100" i="89"/>
  <c r="BU98" i="89"/>
  <c r="AW79" i="89"/>
  <c r="AX79" i="89"/>
  <c r="BR94" i="89"/>
  <c r="S78" i="89"/>
  <c r="AX83" i="89"/>
  <c r="AW83" i="89"/>
  <c r="M83" i="89"/>
  <c r="R83" i="89"/>
  <c r="N83" i="89"/>
  <c r="P87" i="89"/>
  <c r="BC71" i="89"/>
  <c r="S68" i="89"/>
  <c r="AY62" i="89"/>
  <c r="AW62" i="89"/>
  <c r="BB62" i="89"/>
  <c r="AZ62" i="89"/>
  <c r="AX62" i="89"/>
  <c r="BQ63" i="89"/>
  <c r="AY75" i="89"/>
  <c r="AY61" i="89"/>
  <c r="BB59" i="89"/>
  <c r="AX59" i="89"/>
  <c r="AW59" i="89"/>
  <c r="M57" i="89"/>
  <c r="N57" i="89"/>
  <c r="M53" i="89"/>
  <c r="N53" i="89"/>
  <c r="BC46" i="89"/>
  <c r="BQ55" i="89"/>
  <c r="BC50" i="89"/>
  <c r="R72" i="89"/>
  <c r="AX68" i="89"/>
  <c r="AW68" i="89"/>
  <c r="S55" i="89"/>
  <c r="BT59" i="89"/>
  <c r="BC63" i="89"/>
  <c r="BP64" i="89"/>
  <c r="BO64" i="89"/>
  <c r="BU46" i="89"/>
  <c r="BU38" i="89"/>
  <c r="AK31" i="89"/>
  <c r="BR61" i="89"/>
  <c r="BC43" i="89"/>
  <c r="AY41" i="89"/>
  <c r="O25" i="89"/>
  <c r="R25" i="89"/>
  <c r="M25" i="89"/>
  <c r="N25" i="89"/>
  <c r="P25" i="89"/>
  <c r="BQ18" i="89"/>
  <c r="BT18" i="89"/>
  <c r="BR18" i="89"/>
  <c r="BP18" i="89"/>
  <c r="BO18" i="89"/>
  <c r="N37" i="89"/>
  <c r="M37" i="89"/>
  <c r="BC39" i="89"/>
  <c r="BO14" i="89"/>
  <c r="BP14" i="89"/>
  <c r="BQ28" i="89"/>
  <c r="CI25" i="89"/>
  <c r="S25" i="89"/>
  <c r="AH16" i="89"/>
  <c r="M36" i="89"/>
  <c r="N36" i="89"/>
  <c r="AG24" i="89"/>
  <c r="N22" i="89"/>
  <c r="M22" i="89"/>
  <c r="BC28" i="89"/>
  <c r="BP22" i="89"/>
  <c r="BO22" i="89"/>
  <c r="BT22" i="89"/>
  <c r="S15" i="89"/>
  <c r="P9" i="89"/>
  <c r="BB30" i="89"/>
  <c r="O9" i="89"/>
  <c r="CH34" i="89"/>
  <c r="CG34" i="89"/>
  <c r="AF33" i="89"/>
  <c r="AE33" i="89"/>
  <c r="AX19" i="89"/>
  <c r="AW19" i="89"/>
  <c r="BU8" i="89"/>
  <c r="CI17" i="89"/>
  <c r="S50" i="89"/>
  <c r="K4" i="89"/>
  <c r="R5" i="89" s="1"/>
  <c r="AZ96" i="89"/>
  <c r="AX96" i="89"/>
  <c r="AW96" i="89"/>
  <c r="AW77" i="89"/>
  <c r="AZ77" i="89"/>
  <c r="AY77" i="89"/>
  <c r="AX77" i="89"/>
  <c r="AZ98" i="89"/>
  <c r="AX98" i="89"/>
  <c r="AW98" i="89"/>
  <c r="AZ94" i="89"/>
  <c r="AX94" i="89"/>
  <c r="AW94" i="89"/>
  <c r="AZ90" i="89"/>
  <c r="AX90" i="89"/>
  <c r="AW90" i="89"/>
  <c r="AZ84" i="89"/>
  <c r="AX84" i="89"/>
  <c r="AW84" i="89"/>
  <c r="BB94" i="89"/>
  <c r="BB90" i="89"/>
  <c r="AJ100" i="89"/>
  <c r="N94" i="89"/>
  <c r="M94" i="89"/>
  <c r="R94" i="89"/>
  <c r="P94" i="89"/>
  <c r="O94" i="89"/>
  <c r="AY98" i="89"/>
  <c r="BC96" i="89"/>
  <c r="BP96" i="89"/>
  <c r="BO96" i="89"/>
  <c r="BP58" i="89"/>
  <c r="BR58" i="89"/>
  <c r="BO58" i="89"/>
  <c r="BQ58" i="89"/>
  <c r="AY56" i="89"/>
  <c r="AW56" i="89"/>
  <c r="BB56" i="89"/>
  <c r="AZ56" i="89"/>
  <c r="AX56" i="89"/>
  <c r="AW69" i="89"/>
  <c r="AX69" i="89"/>
  <c r="BB64" i="89"/>
  <c r="AW47" i="89"/>
  <c r="AZ47" i="89"/>
  <c r="AX47" i="89"/>
  <c r="BB47" i="89"/>
  <c r="BP57" i="89"/>
  <c r="BO57" i="89"/>
  <c r="O43" i="89"/>
  <c r="AW45" i="89"/>
  <c r="AX45" i="89"/>
  <c r="BB45" i="89"/>
  <c r="BR55" i="89"/>
  <c r="M41" i="89"/>
  <c r="N41" i="89"/>
  <c r="R41" i="89"/>
  <c r="P41" i="89"/>
  <c r="AK68" i="89"/>
  <c r="N64" i="89"/>
  <c r="M64" i="89"/>
  <c r="BB48" i="89"/>
  <c r="AX48" i="89"/>
  <c r="AW48" i="89"/>
  <c r="S41" i="89"/>
  <c r="BQ52" i="89"/>
  <c r="BR46" i="89"/>
  <c r="AY43" i="89"/>
  <c r="R17" i="89"/>
  <c r="P17" i="89"/>
  <c r="O17" i="89"/>
  <c r="N17" i="89"/>
  <c r="M17" i="89"/>
  <c r="BT31" i="89"/>
  <c r="BP31" i="89"/>
  <c r="BO31" i="89"/>
  <c r="BR31" i="89"/>
  <c r="BQ31" i="89"/>
  <c r="AY39" i="89"/>
  <c r="AF26" i="89"/>
  <c r="AE26" i="89"/>
  <c r="AG26" i="89"/>
  <c r="AJ26" i="89"/>
  <c r="AH26" i="89"/>
  <c r="AE17" i="89"/>
  <c r="AF17" i="89"/>
  <c r="M14" i="89"/>
  <c r="N14" i="89"/>
  <c r="CG10" i="89"/>
  <c r="CH10" i="89"/>
  <c r="AF32" i="89"/>
  <c r="AE32" i="89"/>
  <c r="AG32" i="89"/>
  <c r="CH18" i="89"/>
  <c r="CG18" i="89"/>
  <c r="AX35" i="89"/>
  <c r="AW35" i="89"/>
  <c r="BP16" i="89"/>
  <c r="BO16" i="89"/>
  <c r="BR16" i="89"/>
  <c r="BQ16" i="89"/>
  <c r="BT16" i="89"/>
  <c r="N21" i="89"/>
  <c r="M21" i="89"/>
  <c r="R21" i="89"/>
  <c r="CL17" i="89"/>
  <c r="R39" i="89"/>
  <c r="CL30" i="89"/>
  <c r="AH6" i="89"/>
  <c r="AI5" i="89"/>
  <c r="AI6" i="89"/>
  <c r="AH5" i="89"/>
  <c r="AJ4" i="89"/>
  <c r="AJ3" i="89"/>
  <c r="AI4" i="89"/>
  <c r="AI3" i="89"/>
  <c r="AJ6" i="89"/>
  <c r="AK3" i="89"/>
  <c r="AH4" i="89"/>
  <c r="AH3" i="89"/>
  <c r="AK2" i="89"/>
  <c r="AJ2" i="89"/>
  <c r="AJ5" i="89"/>
  <c r="AI2" i="89"/>
  <c r="AH2" i="89"/>
  <c r="AK4" i="89"/>
  <c r="AK6" i="89"/>
  <c r="AK5" i="89"/>
  <c r="S17" i="89"/>
  <c r="R9" i="89"/>
  <c r="O22" i="89"/>
  <c r="AZ92" i="89"/>
  <c r="AX92" i="89"/>
  <c r="AW92" i="89"/>
  <c r="BB92" i="89"/>
  <c r="AW73" i="89"/>
  <c r="AX73" i="89"/>
  <c r="AZ73" i="89"/>
  <c r="N54" i="89"/>
  <c r="M54" i="89"/>
  <c r="M61" i="89"/>
  <c r="N61" i="89"/>
  <c r="BB100" i="89"/>
  <c r="N100" i="89"/>
  <c r="M100" i="89"/>
  <c r="R100" i="89"/>
  <c r="P100" i="89"/>
  <c r="O100" i="89"/>
  <c r="AX95" i="89"/>
  <c r="AW95" i="89"/>
  <c r="BC100" i="89"/>
  <c r="BP86" i="89"/>
  <c r="BO86" i="89"/>
  <c r="BP84" i="89"/>
  <c r="BO84" i="89"/>
  <c r="BP88" i="89"/>
  <c r="BO88" i="89"/>
  <c r="AY82" i="89"/>
  <c r="M82" i="89"/>
  <c r="N82" i="89"/>
  <c r="R82" i="89"/>
  <c r="O74" i="89"/>
  <c r="BP90" i="89"/>
  <c r="BO90" i="89"/>
  <c r="BP92" i="89"/>
  <c r="BO92" i="89"/>
  <c r="AX85" i="89"/>
  <c r="AW85" i="89"/>
  <c r="AW67" i="89"/>
  <c r="AY67" i="89"/>
  <c r="AX67" i="89"/>
  <c r="AY57" i="89"/>
  <c r="AX55" i="89"/>
  <c r="AW55" i="89"/>
  <c r="BB55" i="89"/>
  <c r="AY52" i="89"/>
  <c r="N40" i="89"/>
  <c r="M40" i="89"/>
  <c r="R40" i="89"/>
  <c r="P40" i="89"/>
  <c r="O40" i="89"/>
  <c r="M52" i="89"/>
  <c r="N52" i="89"/>
  <c r="P61" i="89"/>
  <c r="N38" i="89"/>
  <c r="M38" i="89"/>
  <c r="R38" i="89"/>
  <c r="P38" i="89"/>
  <c r="O38" i="89"/>
  <c r="CI29" i="89"/>
  <c r="CL29" i="89"/>
  <c r="CJ29" i="89"/>
  <c r="CH29" i="89"/>
  <c r="CG29" i="89"/>
  <c r="AY23" i="89"/>
  <c r="BB23" i="89"/>
  <c r="AX23" i="89"/>
  <c r="AW23" i="89"/>
  <c r="AZ23" i="89"/>
  <c r="BB15" i="89"/>
  <c r="AZ15" i="89"/>
  <c r="AY15" i="89"/>
  <c r="AX15" i="89"/>
  <c r="AW15" i="89"/>
  <c r="BO37" i="89"/>
  <c r="BT37" i="89"/>
  <c r="BP37" i="89"/>
  <c r="AX21" i="89"/>
  <c r="AW21" i="89"/>
  <c r="BB21" i="89"/>
  <c r="AZ21" i="89"/>
  <c r="AY21" i="89"/>
  <c r="BO28" i="89"/>
  <c r="BP28" i="89"/>
  <c r="M13" i="89"/>
  <c r="N13" i="89"/>
  <c r="CH25" i="89"/>
  <c r="CG25" i="89"/>
  <c r="CL25" i="89"/>
  <c r="AF24" i="89"/>
  <c r="AE24" i="89"/>
  <c r="CK6" i="89"/>
  <c r="CL5" i="89"/>
  <c r="CM4" i="89"/>
  <c r="CJ5" i="89"/>
  <c r="CK4" i="89"/>
  <c r="CJ3" i="89"/>
  <c r="CK3" i="89"/>
  <c r="CM2" i="89"/>
  <c r="CM6" i="89"/>
  <c r="CM5" i="89"/>
  <c r="CL2" i="89"/>
  <c r="CL6" i="89"/>
  <c r="CK5" i="89"/>
  <c r="CL4" i="89"/>
  <c r="CM3" i="89"/>
  <c r="CK2" i="89"/>
  <c r="CJ6" i="89"/>
  <c r="CJ4" i="89"/>
  <c r="CL3" i="89"/>
  <c r="CJ2" i="89"/>
  <c r="BC15" i="89"/>
  <c r="AF18" i="89"/>
  <c r="AE18" i="89"/>
  <c r="AH18" i="89"/>
  <c r="AG18" i="89"/>
  <c r="AJ18" i="89"/>
  <c r="AX30" i="89"/>
  <c r="AZ30" i="89"/>
  <c r="AW30" i="89"/>
  <c r="AF25" i="89"/>
  <c r="AE25" i="89"/>
  <c r="Q4" i="89"/>
  <c r="Q2" i="89"/>
  <c r="Q6" i="89"/>
  <c r="Q3" i="89"/>
  <c r="Q5" i="89"/>
  <c r="O13" i="89"/>
  <c r="BR23" i="89"/>
  <c r="AE96" i="89"/>
  <c r="AG96" i="89"/>
  <c r="AF96" i="89"/>
  <c r="AX97" i="89"/>
  <c r="AW97" i="89"/>
  <c r="AK96" i="89"/>
  <c r="AW51" i="89"/>
  <c r="BB51" i="89"/>
  <c r="AZ51" i="89"/>
  <c r="AX51" i="89"/>
  <c r="BP46" i="89"/>
  <c r="BO46" i="89"/>
  <c r="AY97" i="89"/>
  <c r="AE100" i="89"/>
  <c r="AG100" i="89"/>
  <c r="AF100" i="89"/>
  <c r="AJ96" i="89"/>
  <c r="N90" i="89"/>
  <c r="M90" i="89"/>
  <c r="R90" i="89"/>
  <c r="P90" i="89"/>
  <c r="O90" i="89"/>
  <c r="N86" i="89"/>
  <c r="M86" i="89"/>
  <c r="R86" i="89"/>
  <c r="O86" i="89"/>
  <c r="P86" i="89"/>
  <c r="AX91" i="89"/>
  <c r="AW91" i="89"/>
  <c r="AX87" i="89"/>
  <c r="AW87" i="89"/>
  <c r="BB87" i="89"/>
  <c r="AZ97" i="89"/>
  <c r="BU86" i="89"/>
  <c r="BU84" i="89"/>
  <c r="BU88" i="89"/>
  <c r="BP94" i="89"/>
  <c r="BO94" i="89"/>
  <c r="S82" i="89"/>
  <c r="P74" i="89"/>
  <c r="AY65" i="89"/>
  <c r="AX65" i="89"/>
  <c r="AW65" i="89"/>
  <c r="BU90" i="89"/>
  <c r="AW81" i="89"/>
  <c r="AX81" i="89"/>
  <c r="BB81" i="89"/>
  <c r="BP56" i="89"/>
  <c r="BR56" i="89"/>
  <c r="BO56" i="89"/>
  <c r="BQ56" i="89"/>
  <c r="BU92" i="89"/>
  <c r="AZ65" i="89"/>
  <c r="AY60" i="89"/>
  <c r="AW60" i="89"/>
  <c r="BB60" i="89"/>
  <c r="AZ60" i="89"/>
  <c r="AX60" i="89"/>
  <c r="BT54" i="89"/>
  <c r="AW64" i="89"/>
  <c r="AX64" i="89"/>
  <c r="BC85" i="89"/>
  <c r="BC67" i="89"/>
  <c r="BB61" i="89"/>
  <c r="AX61" i="89"/>
  <c r="AW61" i="89"/>
  <c r="AZ57" i="89"/>
  <c r="BC55" i="89"/>
  <c r="AZ52" i="89"/>
  <c r="N72" i="89"/>
  <c r="M72" i="89"/>
  <c r="R54" i="89"/>
  <c r="S52" i="89"/>
  <c r="BP44" i="89"/>
  <c r="BO44" i="89"/>
  <c r="S38" i="89"/>
  <c r="CL13" i="89"/>
  <c r="CJ13" i="89"/>
  <c r="CI13" i="89"/>
  <c r="CH13" i="89"/>
  <c r="CG13" i="89"/>
  <c r="BU37" i="89"/>
  <c r="AX36" i="89"/>
  <c r="AW36" i="89"/>
  <c r="BB36" i="89"/>
  <c r="CG32" i="89"/>
  <c r="CI32" i="89"/>
  <c r="CH32" i="89"/>
  <c r="CL32" i="89"/>
  <c r="AX29" i="89"/>
  <c r="AW29" i="89"/>
  <c r="BB29" i="89"/>
  <c r="AZ29" i="89"/>
  <c r="AY29" i="89"/>
  <c r="AY27" i="89"/>
  <c r="BT28" i="89"/>
  <c r="CM25" i="89"/>
  <c r="BR15" i="89"/>
  <c r="AZ12" i="89"/>
  <c r="AK24" i="89"/>
  <c r="CM13" i="89"/>
  <c r="AK18" i="89"/>
  <c r="AY11" i="89"/>
  <c r="N32" i="89"/>
  <c r="M32" i="89"/>
  <c r="S32" i="89"/>
  <c r="AY30" i="89"/>
  <c r="CH26" i="89"/>
  <c r="CI26" i="89"/>
  <c r="CG26" i="89"/>
  <c r="AJ30" i="89"/>
  <c r="M59" i="89"/>
  <c r="N59" i="89"/>
  <c r="AK25" i="89"/>
  <c r="AE10" i="89"/>
  <c r="AE2" i="89" s="1"/>
  <c r="AH10" i="89"/>
  <c r="AF10" i="89"/>
  <c r="AF2" i="89" s="1"/>
  <c r="P13" i="89"/>
  <c r="AW34" i="89"/>
  <c r="AX34" i="89"/>
  <c r="CG30" i="89"/>
  <c r="CJ30" i="89"/>
  <c r="CH30" i="89"/>
  <c r="BQ15" i="89"/>
  <c r="BB96" i="89"/>
  <c r="BB88" i="89"/>
  <c r="N96" i="89"/>
  <c r="M96" i="89"/>
  <c r="R96" i="89"/>
  <c r="P96" i="89"/>
  <c r="O96" i="89"/>
  <c r="AY100" i="89"/>
  <c r="BC97" i="89"/>
  <c r="BB95" i="89"/>
  <c r="BR98" i="89"/>
  <c r="BC98" i="89"/>
  <c r="BU94" i="89"/>
  <c r="BB82" i="89"/>
  <c r="AZ81" i="89"/>
  <c r="O78" i="89"/>
  <c r="BC65" i="89"/>
  <c r="S90" i="89"/>
  <c r="BC81" i="89"/>
  <c r="AZ91" i="89"/>
  <c r="BB77" i="89"/>
  <c r="BB73" i="89"/>
  <c r="M63" i="89"/>
  <c r="P63" i="89"/>
  <c r="O63" i="89"/>
  <c r="N63" i="89"/>
  <c r="R63" i="89"/>
  <c r="R76" i="89"/>
  <c r="N76" i="89"/>
  <c r="M76" i="89"/>
  <c r="AW54" i="89"/>
  <c r="AZ54" i="89"/>
  <c r="AX54" i="89"/>
  <c r="BB54" i="89"/>
  <c r="AY54" i="89"/>
  <c r="BC60" i="89"/>
  <c r="AZ93" i="89"/>
  <c r="AY64" i="89"/>
  <c r="BP63" i="89"/>
  <c r="BO63" i="89"/>
  <c r="AY85" i="89"/>
  <c r="AF76" i="89"/>
  <c r="AE76" i="89"/>
  <c r="BU62" i="89"/>
  <c r="AW75" i="89"/>
  <c r="AX75" i="89"/>
  <c r="BC61" i="89"/>
  <c r="BC51" i="89"/>
  <c r="AX42" i="89"/>
  <c r="AW42" i="89"/>
  <c r="AY50" i="89"/>
  <c r="S72" i="89"/>
  <c r="AJ68" i="89"/>
  <c r="P55" i="89"/>
  <c r="BU59" i="89"/>
  <c r="S54" i="89"/>
  <c r="BU52" i="89"/>
  <c r="AZ63" i="89"/>
  <c r="R61" i="89"/>
  <c r="BQ44" i="89"/>
  <c r="BR38" i="89"/>
  <c r="AG28" i="89"/>
  <c r="AJ28" i="89"/>
  <c r="AH28" i="89"/>
  <c r="AF28" i="89"/>
  <c r="AE28" i="89"/>
  <c r="CI21" i="89"/>
  <c r="CL21" i="89"/>
  <c r="CJ21" i="89"/>
  <c r="CH21" i="89"/>
  <c r="CG21" i="89"/>
  <c r="AJ12" i="89"/>
  <c r="AH12" i="89"/>
  <c r="AG12" i="89"/>
  <c r="AG4" i="89" s="1"/>
  <c r="AF12" i="89"/>
  <c r="AF6" i="89" s="1"/>
  <c r="AE12" i="89"/>
  <c r="BQ37" i="89"/>
  <c r="BC36" i="89"/>
  <c r="M46" i="89"/>
  <c r="N46" i="89"/>
  <c r="O46" i="89"/>
  <c r="CM32" i="89"/>
  <c r="BP24" i="89"/>
  <c r="BO24" i="89"/>
  <c r="BR24" i="89"/>
  <c r="BQ24" i="89"/>
  <c r="BT24" i="89"/>
  <c r="CM19" i="89"/>
  <c r="CH33" i="89"/>
  <c r="CG33" i="89"/>
  <c r="CI33" i="89"/>
  <c r="AZ27" i="89"/>
  <c r="CG17" i="89"/>
  <c r="CH17" i="89"/>
  <c r="AW11" i="89"/>
  <c r="AX11" i="89"/>
  <c r="BT6" i="89"/>
  <c r="BT5" i="89"/>
  <c r="BU2" i="89"/>
  <c r="BS6" i="89"/>
  <c r="BS5" i="89"/>
  <c r="BU4" i="89"/>
  <c r="BT2" i="89"/>
  <c r="BR6" i="89"/>
  <c r="BR5" i="89"/>
  <c r="BT4" i="89"/>
  <c r="BS2" i="89"/>
  <c r="BU6" i="89"/>
  <c r="BU5" i="89"/>
  <c r="BS4" i="89"/>
  <c r="BU3" i="89"/>
  <c r="BR2" i="89"/>
  <c r="BR4" i="89"/>
  <c r="BT3" i="89"/>
  <c r="BS3" i="89"/>
  <c r="BR3" i="89"/>
  <c r="BT15" i="89"/>
  <c r="BB12" i="89"/>
  <c r="BP10" i="89"/>
  <c r="BO10" i="89"/>
  <c r="AK12" i="89"/>
  <c r="AZ28" i="89"/>
  <c r="CM17" i="89"/>
  <c r="CH11" i="89"/>
  <c r="CG11" i="89"/>
  <c r="CJ11" i="89"/>
  <c r="CI11" i="89"/>
  <c r="CL11" i="89"/>
  <c r="AZ11" i="89"/>
  <c r="O32" i="89"/>
  <c r="CM26" i="89"/>
  <c r="R13" i="89"/>
  <c r="AK30" i="89"/>
  <c r="BU18" i="89"/>
  <c r="S59" i="89"/>
  <c r="AK10" i="89"/>
  <c r="S39" i="89"/>
  <c r="BC34" i="89"/>
  <c r="CI30" i="89"/>
  <c r="BT23" i="89"/>
  <c r="O14" i="89"/>
  <c r="AG30" i="89"/>
  <c r="AF75" i="88"/>
  <c r="AG75" i="88"/>
  <c r="AE75" i="88"/>
  <c r="AW52" i="88"/>
  <c r="BB52" i="88"/>
  <c r="AY52" i="88"/>
  <c r="AX52" i="88"/>
  <c r="BC52" i="88"/>
  <c r="M80" i="88"/>
  <c r="N80" i="88"/>
  <c r="R80" i="88"/>
  <c r="P80" i="88"/>
  <c r="O80" i="88"/>
  <c r="AJ13" i="88"/>
  <c r="AH13" i="88"/>
  <c r="AG13" i="88"/>
  <c r="AF13" i="88"/>
  <c r="AE13" i="88"/>
  <c r="AK13" i="88"/>
  <c r="AX22" i="88"/>
  <c r="AW22" i="88"/>
  <c r="AY22" i="88"/>
  <c r="BC22" i="88"/>
  <c r="AX96" i="88"/>
  <c r="AW96" i="88"/>
  <c r="BC96" i="88"/>
  <c r="AY96" i="88"/>
  <c r="AZ96" i="88"/>
  <c r="AE98" i="88"/>
  <c r="AG98" i="88"/>
  <c r="AF98" i="88"/>
  <c r="AE94" i="88"/>
  <c r="AG94" i="88"/>
  <c r="AF94" i="88"/>
  <c r="AZ97" i="88"/>
  <c r="AY97" i="88"/>
  <c r="AX97" i="88"/>
  <c r="AW97" i="88"/>
  <c r="BB97" i="88"/>
  <c r="BC97" i="88"/>
  <c r="AX77" i="88"/>
  <c r="AW77" i="88"/>
  <c r="BB77" i="88"/>
  <c r="AY77" i="88"/>
  <c r="BP41" i="88"/>
  <c r="BT41" i="88"/>
  <c r="BR41" i="88"/>
  <c r="BO41" i="88"/>
  <c r="BQ41" i="88"/>
  <c r="BU41" i="88"/>
  <c r="N24" i="88"/>
  <c r="M24" i="88"/>
  <c r="O24" i="88"/>
  <c r="N96" i="88"/>
  <c r="M96" i="88"/>
  <c r="P96" i="88"/>
  <c r="O96" i="88"/>
  <c r="N86" i="88"/>
  <c r="M86" i="88"/>
  <c r="O86" i="88"/>
  <c r="P86" i="88"/>
  <c r="BQ91" i="88"/>
  <c r="BP91" i="88"/>
  <c r="BO91" i="88"/>
  <c r="BR91" i="88"/>
  <c r="AH100" i="88"/>
  <c r="AH92" i="88"/>
  <c r="AZ89" i="88"/>
  <c r="AY89" i="88"/>
  <c r="AX89" i="88"/>
  <c r="AW89" i="88"/>
  <c r="BB89" i="88"/>
  <c r="BC89" i="88"/>
  <c r="BP98" i="88"/>
  <c r="BO98" i="88"/>
  <c r="AX78" i="88"/>
  <c r="AW78" i="88"/>
  <c r="BB78" i="88"/>
  <c r="AZ78" i="88"/>
  <c r="AY78" i="88"/>
  <c r="AX70" i="88"/>
  <c r="BB70" i="88"/>
  <c r="AZ70" i="88"/>
  <c r="AY70" i="88"/>
  <c r="AW70" i="88"/>
  <c r="AJ71" i="88"/>
  <c r="BC78" i="88"/>
  <c r="AF79" i="88"/>
  <c r="AG79" i="88"/>
  <c r="AE79" i="88"/>
  <c r="AK79" i="88"/>
  <c r="AZ77" i="88"/>
  <c r="AF73" i="88"/>
  <c r="AE73" i="88"/>
  <c r="AK73" i="88"/>
  <c r="AH73" i="88"/>
  <c r="AJ73" i="88"/>
  <c r="BT63" i="88"/>
  <c r="BR63" i="88"/>
  <c r="BP63" i="88"/>
  <c r="BO63" i="88"/>
  <c r="BQ63" i="88"/>
  <c r="N47" i="88"/>
  <c r="M47" i="88"/>
  <c r="S47" i="88"/>
  <c r="R47" i="88"/>
  <c r="O47" i="88"/>
  <c r="P47" i="88"/>
  <c r="BQ27" i="88"/>
  <c r="BO27" i="88"/>
  <c r="BT27" i="88"/>
  <c r="BR27" i="88"/>
  <c r="BP27" i="88"/>
  <c r="BU27" i="88"/>
  <c r="CI22" i="88"/>
  <c r="CG22" i="88"/>
  <c r="CL22" i="88"/>
  <c r="CJ22" i="88"/>
  <c r="CH22" i="88"/>
  <c r="CM22" i="88"/>
  <c r="P24" i="88"/>
  <c r="S24" i="88"/>
  <c r="AX42" i="88"/>
  <c r="AW42" i="88"/>
  <c r="AZ42" i="88"/>
  <c r="AY42" i="88"/>
  <c r="BB42" i="88"/>
  <c r="BC42" i="88"/>
  <c r="BQ95" i="88"/>
  <c r="BP95" i="88"/>
  <c r="BO95" i="88"/>
  <c r="BR95" i="88"/>
  <c r="AX72" i="88"/>
  <c r="AZ72" i="88"/>
  <c r="AY72" i="88"/>
  <c r="AW72" i="88"/>
  <c r="BB72" i="88"/>
  <c r="BC72" i="88"/>
  <c r="N66" i="88"/>
  <c r="M66" i="88"/>
  <c r="O66" i="88"/>
  <c r="P66" i="88"/>
  <c r="AX88" i="88"/>
  <c r="AW88" i="88"/>
  <c r="N90" i="88"/>
  <c r="M90" i="88"/>
  <c r="P90" i="88"/>
  <c r="O90" i="88"/>
  <c r="R90" i="88"/>
  <c r="AK75" i="88"/>
  <c r="CH35" i="88"/>
  <c r="CG35" i="88"/>
  <c r="CM35" i="88"/>
  <c r="CJ35" i="88"/>
  <c r="CL35" i="88"/>
  <c r="CI35" i="88"/>
  <c r="AX94" i="88"/>
  <c r="AW94" i="88"/>
  <c r="BC94" i="88"/>
  <c r="AX86" i="88"/>
  <c r="AW86" i="88"/>
  <c r="AZ86" i="88"/>
  <c r="BB88" i="88"/>
  <c r="BQ87" i="88"/>
  <c r="BP87" i="88"/>
  <c r="BO87" i="88"/>
  <c r="BR87" i="88"/>
  <c r="BT95" i="88"/>
  <c r="AY88" i="88"/>
  <c r="BU98" i="88"/>
  <c r="BP96" i="88"/>
  <c r="BO96" i="88"/>
  <c r="BP50" i="88"/>
  <c r="BO50" i="88"/>
  <c r="BT50" i="88"/>
  <c r="BQ50" i="88"/>
  <c r="AW48" i="88"/>
  <c r="AY48" i="88"/>
  <c r="BB48" i="88"/>
  <c r="AX48" i="88"/>
  <c r="AX71" i="88"/>
  <c r="AW71" i="88"/>
  <c r="BC71" i="88"/>
  <c r="BB71" i="88"/>
  <c r="AZ71" i="88"/>
  <c r="AZ52" i="88"/>
  <c r="BP64" i="88"/>
  <c r="BO64" i="88"/>
  <c r="BU64" i="88"/>
  <c r="BT64" i="88"/>
  <c r="BR64" i="88"/>
  <c r="AX75" i="88"/>
  <c r="AW75" i="88"/>
  <c r="BC75" i="88"/>
  <c r="BB75" i="88"/>
  <c r="AZ75" i="88"/>
  <c r="CH27" i="88"/>
  <c r="CI27" i="88"/>
  <c r="CG27" i="88"/>
  <c r="CL27" i="88"/>
  <c r="N53" i="88"/>
  <c r="M53" i="88"/>
  <c r="R53" i="88"/>
  <c r="O53" i="88"/>
  <c r="P53" i="88"/>
  <c r="CJ27" i="88"/>
  <c r="N8" i="88"/>
  <c r="M8" i="88"/>
  <c r="K4" i="88"/>
  <c r="S3" i="88" s="1"/>
  <c r="P8" i="88"/>
  <c r="O8" i="88"/>
  <c r="R8" i="88"/>
  <c r="S8" i="88"/>
  <c r="AF39" i="88"/>
  <c r="AE39" i="88"/>
  <c r="AH39" i="88"/>
  <c r="AJ39" i="88"/>
  <c r="AG39" i="88"/>
  <c r="BB22" i="88"/>
  <c r="AW28" i="88"/>
  <c r="AX28" i="88"/>
  <c r="AZ28" i="88"/>
  <c r="AY28" i="88"/>
  <c r="BC28" i="88"/>
  <c r="BB96" i="88"/>
  <c r="AJ98" i="88"/>
  <c r="N92" i="88"/>
  <c r="M92" i="88"/>
  <c r="P92" i="88"/>
  <c r="O92" i="88"/>
  <c r="M84" i="88"/>
  <c r="N84" i="88"/>
  <c r="P84" i="88"/>
  <c r="O84" i="88"/>
  <c r="S84" i="88"/>
  <c r="BQ97" i="88"/>
  <c r="BP97" i="88"/>
  <c r="BO97" i="88"/>
  <c r="BR97" i="88"/>
  <c r="BU97" i="88"/>
  <c r="AZ99" i="88"/>
  <c r="AY99" i="88"/>
  <c r="AX99" i="88"/>
  <c r="AW99" i="88"/>
  <c r="BB99" i="88"/>
  <c r="BC99" i="88"/>
  <c r="AZ95" i="88"/>
  <c r="AY95" i="88"/>
  <c r="AX95" i="88"/>
  <c r="AW95" i="88"/>
  <c r="BB95" i="88"/>
  <c r="BC95" i="88"/>
  <c r="AX85" i="88"/>
  <c r="AW85" i="88"/>
  <c r="BB85" i="88"/>
  <c r="AZ85" i="88"/>
  <c r="BP100" i="88"/>
  <c r="BO100" i="88"/>
  <c r="BP88" i="88"/>
  <c r="BO88" i="88"/>
  <c r="BQ88" i="88"/>
  <c r="BO74" i="88"/>
  <c r="BP74" i="88"/>
  <c r="BR74" i="88"/>
  <c r="BQ74" i="88"/>
  <c r="BO68" i="88"/>
  <c r="BP68" i="88"/>
  <c r="BR68" i="88"/>
  <c r="BQ68" i="88"/>
  <c r="BO48" i="88"/>
  <c r="BP48" i="88"/>
  <c r="BQ48" i="88"/>
  <c r="BU48" i="88"/>
  <c r="BR48" i="88"/>
  <c r="BP58" i="88"/>
  <c r="BQ58" i="88"/>
  <c r="BO58" i="88"/>
  <c r="BR58" i="88"/>
  <c r="BT58" i="88"/>
  <c r="BP92" i="88"/>
  <c r="BO92" i="88"/>
  <c r="BU92" i="88"/>
  <c r="BT92" i="88"/>
  <c r="BR92" i="88"/>
  <c r="S66" i="88"/>
  <c r="N23" i="88"/>
  <c r="M23" i="88"/>
  <c r="O23" i="88"/>
  <c r="S23" i="88"/>
  <c r="P23" i="88"/>
  <c r="N16" i="88"/>
  <c r="M16" i="88"/>
  <c r="P16" i="88"/>
  <c r="R16" i="88"/>
  <c r="O16" i="88"/>
  <c r="AZ22" i="88"/>
  <c r="AF18" i="88"/>
  <c r="AE18" i="88"/>
  <c r="AH18" i="88"/>
  <c r="AG18" i="88"/>
  <c r="AK18" i="88"/>
  <c r="BP34" i="88"/>
  <c r="BT34" i="88"/>
  <c r="BR34" i="88"/>
  <c r="BQ34" i="88"/>
  <c r="BO34" i="88"/>
  <c r="AX100" i="88"/>
  <c r="AW100" i="88"/>
  <c r="AX92" i="88"/>
  <c r="AW92" i="88"/>
  <c r="BC92" i="88"/>
  <c r="AE100" i="88"/>
  <c r="AF100" i="88"/>
  <c r="AG100" i="88"/>
  <c r="AE96" i="88"/>
  <c r="AG96" i="88"/>
  <c r="AF96" i="88"/>
  <c r="AH96" i="88"/>
  <c r="AE92" i="88"/>
  <c r="AG92" i="88"/>
  <c r="AF92" i="88"/>
  <c r="AK92" i="88"/>
  <c r="N98" i="88"/>
  <c r="M98" i="88"/>
  <c r="P98" i="88"/>
  <c r="O98" i="88"/>
  <c r="N88" i="88"/>
  <c r="M88" i="88"/>
  <c r="P88" i="88"/>
  <c r="O88" i="88"/>
  <c r="AZ100" i="88"/>
  <c r="AZ91" i="88"/>
  <c r="AY91" i="88"/>
  <c r="AX91" i="88"/>
  <c r="AW91" i="88"/>
  <c r="BB91" i="88"/>
  <c r="BC91" i="88"/>
  <c r="BU100" i="88"/>
  <c r="BP86" i="88"/>
  <c r="BO86" i="88"/>
  <c r="BR86" i="88"/>
  <c r="AW81" i="88"/>
  <c r="BB81" i="88"/>
  <c r="AZ81" i="88"/>
  <c r="AX81" i="88"/>
  <c r="BU88" i="88"/>
  <c r="BU95" i="88"/>
  <c r="BU74" i="88"/>
  <c r="BU68" i="88"/>
  <c r="AF71" i="88"/>
  <c r="AE71" i="88"/>
  <c r="AK71" i="88"/>
  <c r="AJ75" i="88"/>
  <c r="BU58" i="88"/>
  <c r="BC70" i="88"/>
  <c r="N49" i="88"/>
  <c r="M49" i="88"/>
  <c r="R49" i="88"/>
  <c r="O49" i="88"/>
  <c r="P49" i="88"/>
  <c r="N48" i="88"/>
  <c r="M48" i="88"/>
  <c r="P48" i="88"/>
  <c r="O48" i="88"/>
  <c r="S48" i="88"/>
  <c r="S16" i="88"/>
  <c r="N15" i="88"/>
  <c r="M15" i="88"/>
  <c r="O15" i="88"/>
  <c r="R15" i="88"/>
  <c r="P15" i="88"/>
  <c r="M40" i="88"/>
  <c r="N40" i="88"/>
  <c r="P40" i="88"/>
  <c r="O40" i="88"/>
  <c r="S40" i="88"/>
  <c r="AJ94" i="88"/>
  <c r="BQ89" i="88"/>
  <c r="BP89" i="88"/>
  <c r="BO89" i="88"/>
  <c r="BR89" i="88"/>
  <c r="AH98" i="88"/>
  <c r="AH94" i="88"/>
  <c r="AX74" i="88"/>
  <c r="AW74" i="88"/>
  <c r="BB74" i="88"/>
  <c r="AZ74" i="88"/>
  <c r="AY74" i="88"/>
  <c r="AW64" i="88"/>
  <c r="BB64" i="88"/>
  <c r="AZ64" i="88"/>
  <c r="AY64" i="88"/>
  <c r="AX64" i="88"/>
  <c r="AX69" i="88"/>
  <c r="AW69" i="88"/>
  <c r="BC69" i="88"/>
  <c r="AK98" i="88"/>
  <c r="BC100" i="88"/>
  <c r="AH75" i="88"/>
  <c r="AX67" i="88"/>
  <c r="AW67" i="88"/>
  <c r="AZ67" i="88"/>
  <c r="M58" i="88"/>
  <c r="S58" i="88"/>
  <c r="N58" i="88"/>
  <c r="O58" i="88"/>
  <c r="R58" i="88"/>
  <c r="P58" i="88"/>
  <c r="CG34" i="88"/>
  <c r="CH34" i="88"/>
  <c r="CI34" i="88"/>
  <c r="CJ34" i="88"/>
  <c r="CM34" i="88"/>
  <c r="S15" i="88"/>
  <c r="AX98" i="88"/>
  <c r="AW98" i="88"/>
  <c r="AX90" i="88"/>
  <c r="AW90" i="88"/>
  <c r="R84" i="88"/>
  <c r="BU89" i="88"/>
  <c r="AK94" i="88"/>
  <c r="BO76" i="88"/>
  <c r="BP76" i="88"/>
  <c r="BR76" i="88"/>
  <c r="BQ76" i="88"/>
  <c r="BO70" i="88"/>
  <c r="BP70" i="88"/>
  <c r="BQ70" i="88"/>
  <c r="BR70" i="88"/>
  <c r="BU70" i="88"/>
  <c r="AY69" i="88"/>
  <c r="R66" i="88"/>
  <c r="S98" i="88"/>
  <c r="AX63" i="88"/>
  <c r="AW63" i="88"/>
  <c r="AY63" i="88"/>
  <c r="BB63" i="88"/>
  <c r="N85" i="88"/>
  <c r="M85" i="88"/>
  <c r="S85" i="88"/>
  <c r="R85" i="88"/>
  <c r="M82" i="88"/>
  <c r="N82" i="88"/>
  <c r="R82" i="88"/>
  <c r="O82" i="88"/>
  <c r="AY67" i="88"/>
  <c r="AX61" i="88"/>
  <c r="AW61" i="88"/>
  <c r="AY61" i="88"/>
  <c r="BC61" i="88"/>
  <c r="BB61" i="88"/>
  <c r="AZ61" i="88"/>
  <c r="S80" i="88"/>
  <c r="N39" i="88"/>
  <c r="M39" i="88"/>
  <c r="R39" i="88"/>
  <c r="P39" i="88"/>
  <c r="S39" i="88"/>
  <c r="O39" i="88"/>
  <c r="CL14" i="88"/>
  <c r="CJ14" i="88"/>
  <c r="CI14" i="88"/>
  <c r="CH14" i="88"/>
  <c r="CG14" i="88"/>
  <c r="CM14" i="88"/>
  <c r="CE4" i="88"/>
  <c r="M38" i="88"/>
  <c r="N38" i="88"/>
  <c r="P38" i="88"/>
  <c r="O38" i="88"/>
  <c r="R38" i="88"/>
  <c r="AF34" i="88"/>
  <c r="AE34" i="88"/>
  <c r="AG34" i="88"/>
  <c r="AH34" i="88"/>
  <c r="AJ34" i="88"/>
  <c r="M32" i="88"/>
  <c r="N32" i="88"/>
  <c r="P32" i="88"/>
  <c r="R32" i="88"/>
  <c r="O32" i="88"/>
  <c r="S32" i="88"/>
  <c r="BP84" i="88"/>
  <c r="BO84" i="88"/>
  <c r="BU84" i="88"/>
  <c r="BR55" i="88"/>
  <c r="BQ55" i="88"/>
  <c r="BP55" i="88"/>
  <c r="BT55" i="88"/>
  <c r="BO55" i="88"/>
  <c r="BR51" i="88"/>
  <c r="BQ51" i="88"/>
  <c r="BP51" i="88"/>
  <c r="BT51" i="88"/>
  <c r="BO51" i="88"/>
  <c r="BR47" i="88"/>
  <c r="BQ47" i="88"/>
  <c r="BP47" i="88"/>
  <c r="BO47" i="88"/>
  <c r="BT47" i="88"/>
  <c r="BP39" i="88"/>
  <c r="BT39" i="88"/>
  <c r="BR39" i="88"/>
  <c r="BQ39" i="88"/>
  <c r="BO39" i="88"/>
  <c r="N33" i="88"/>
  <c r="R33" i="88"/>
  <c r="P33" i="88"/>
  <c r="O33" i="88"/>
  <c r="M33" i="88"/>
  <c r="N62" i="88"/>
  <c r="M62" i="88"/>
  <c r="N55" i="88"/>
  <c r="M55" i="88"/>
  <c r="P55" i="88"/>
  <c r="N54" i="88"/>
  <c r="M54" i="88"/>
  <c r="P54" i="88"/>
  <c r="AY40" i="88"/>
  <c r="N56" i="88"/>
  <c r="M56" i="88"/>
  <c r="P56" i="88"/>
  <c r="BB46" i="88"/>
  <c r="CH36" i="88"/>
  <c r="CL36" i="88"/>
  <c r="CG36" i="88"/>
  <c r="AW36" i="88"/>
  <c r="AX36" i="88"/>
  <c r="AY36" i="88"/>
  <c r="AZ36" i="88"/>
  <c r="AW21" i="88"/>
  <c r="AY21" i="88"/>
  <c r="AX21" i="88"/>
  <c r="N50" i="88"/>
  <c r="M50" i="88"/>
  <c r="P44" i="88"/>
  <c r="BB21" i="88"/>
  <c r="BT11" i="88"/>
  <c r="BR11" i="88"/>
  <c r="BQ11" i="88"/>
  <c r="BP11" i="88"/>
  <c r="BO11" i="88"/>
  <c r="AY46" i="88"/>
  <c r="S37" i="88"/>
  <c r="N37" i="88"/>
  <c r="M37" i="88"/>
  <c r="BP35" i="88"/>
  <c r="BO35" i="88"/>
  <c r="BU35" i="88"/>
  <c r="BR35" i="88"/>
  <c r="BU30" i="88"/>
  <c r="BP30" i="88"/>
  <c r="BO30" i="88"/>
  <c r="CH12" i="88"/>
  <c r="CG12" i="88"/>
  <c r="CJ12" i="88"/>
  <c r="M28" i="88"/>
  <c r="N28" i="88"/>
  <c r="BR21" i="88"/>
  <c r="BP21" i="88"/>
  <c r="BO21" i="88"/>
  <c r="BQ8" i="88"/>
  <c r="CL12" i="88"/>
  <c r="P62" i="88"/>
  <c r="S55" i="88"/>
  <c r="N83" i="88"/>
  <c r="M83" i="88"/>
  <c r="S54" i="88"/>
  <c r="AX84" i="88"/>
  <c r="AW84" i="88"/>
  <c r="S56" i="88"/>
  <c r="CM36" i="88"/>
  <c r="AF26" i="88"/>
  <c r="AE26" i="88"/>
  <c r="AG26" i="88"/>
  <c r="CG19" i="88"/>
  <c r="CI19" i="88"/>
  <c r="CH19" i="88"/>
  <c r="O26" i="88"/>
  <c r="M26" i="88"/>
  <c r="R26" i="88"/>
  <c r="P26" i="88"/>
  <c r="N26" i="88"/>
  <c r="AE21" i="88"/>
  <c r="AJ21" i="88"/>
  <c r="AH21" i="88"/>
  <c r="AG21" i="88"/>
  <c r="AF21" i="88"/>
  <c r="R10" i="88"/>
  <c r="P10" i="88"/>
  <c r="O10" i="88"/>
  <c r="N10" i="88"/>
  <c r="M10" i="88"/>
  <c r="O44" i="88"/>
  <c r="BB44" i="88"/>
  <c r="AX44" i="88"/>
  <c r="AW44" i="88"/>
  <c r="AF27" i="88"/>
  <c r="AE27" i="88"/>
  <c r="AH27" i="88"/>
  <c r="AJ27" i="88"/>
  <c r="AG33" i="88"/>
  <c r="BC21" i="88"/>
  <c r="BP17" i="88"/>
  <c r="BO17" i="88"/>
  <c r="BR17" i="88"/>
  <c r="CM12" i="88"/>
  <c r="AK37" i="88"/>
  <c r="S28" i="88"/>
  <c r="BU21" i="88"/>
  <c r="P20" i="88"/>
  <c r="N20" i="88"/>
  <c r="M20" i="88"/>
  <c r="CJ11" i="88"/>
  <c r="N51" i="88"/>
  <c r="M51" i="88"/>
  <c r="AF35" i="88"/>
  <c r="AE35" i="88"/>
  <c r="BP8" i="88"/>
  <c r="BM4" i="88"/>
  <c r="BT3" i="88" s="1"/>
  <c r="BO8" i="88"/>
  <c r="S10" i="88"/>
  <c r="BO38" i="88"/>
  <c r="BP38" i="88"/>
  <c r="R41" i="88"/>
  <c r="BR16" i="88"/>
  <c r="AW54" i="88"/>
  <c r="AX54" i="88"/>
  <c r="AY54" i="88"/>
  <c r="BB54" i="88"/>
  <c r="BP90" i="88"/>
  <c r="BO90" i="88"/>
  <c r="BR84" i="88"/>
  <c r="BP62" i="88"/>
  <c r="BO62" i="88"/>
  <c r="BT62" i="88"/>
  <c r="BR62" i="88"/>
  <c r="BQ62" i="88"/>
  <c r="AZ54" i="88"/>
  <c r="BP45" i="88"/>
  <c r="BT45" i="88"/>
  <c r="BO45" i="88"/>
  <c r="BR45" i="88"/>
  <c r="BQ45" i="88"/>
  <c r="CH37" i="88"/>
  <c r="CL37" i="88"/>
  <c r="CJ37" i="88"/>
  <c r="CG37" i="88"/>
  <c r="CI37" i="88"/>
  <c r="AX31" i="88"/>
  <c r="AW31" i="88"/>
  <c r="BB31" i="88"/>
  <c r="AZ31" i="88"/>
  <c r="AY31" i="88"/>
  <c r="S83" i="88"/>
  <c r="O54" i="88"/>
  <c r="BC84" i="88"/>
  <c r="BP59" i="88"/>
  <c r="BO59" i="88"/>
  <c r="O56" i="88"/>
  <c r="AW35" i="88"/>
  <c r="BC35" i="88"/>
  <c r="AX35" i="88"/>
  <c r="O50" i="88"/>
  <c r="CL19" i="88"/>
  <c r="BB8" i="88"/>
  <c r="AZ8" i="88"/>
  <c r="AY8" i="88"/>
  <c r="AX8" i="88"/>
  <c r="AW8" i="88"/>
  <c r="AU4" i="88"/>
  <c r="AX38" i="88"/>
  <c r="AW38" i="88"/>
  <c r="BC44" i="88"/>
  <c r="M42" i="88"/>
  <c r="N42" i="88"/>
  <c r="P42" i="88"/>
  <c r="P37" i="88"/>
  <c r="BR30" i="88"/>
  <c r="AH26" i="88"/>
  <c r="AZ21" i="88"/>
  <c r="AF25" i="88"/>
  <c r="AE25" i="88"/>
  <c r="BU17" i="88"/>
  <c r="BP9" i="88"/>
  <c r="BO9" i="88"/>
  <c r="BR9" i="88"/>
  <c r="S5" i="88"/>
  <c r="P6" i="88"/>
  <c r="Q5" i="88"/>
  <c r="P5" i="88"/>
  <c r="Q6" i="88"/>
  <c r="R5" i="88"/>
  <c r="R4" i="88"/>
  <c r="Q3" i="88"/>
  <c r="S2" i="88"/>
  <c r="Q4" i="88"/>
  <c r="Q2" i="88"/>
  <c r="S6" i="88"/>
  <c r="P2" i="88"/>
  <c r="CH26" i="88"/>
  <c r="CG26" i="88"/>
  <c r="AX13" i="88"/>
  <c r="AW13" i="88"/>
  <c r="BP33" i="88"/>
  <c r="BO33" i="88"/>
  <c r="S20" i="88"/>
  <c r="S51" i="88"/>
  <c r="AK35" i="88"/>
  <c r="BU8" i="88"/>
  <c r="AW26" i="88"/>
  <c r="AX26" i="88"/>
  <c r="AE23" i="88"/>
  <c r="AF23" i="88"/>
  <c r="AK21" i="88"/>
  <c r="BQ38" i="88"/>
  <c r="CH20" i="88"/>
  <c r="CG20" i="88"/>
  <c r="AC4" i="88"/>
  <c r="N52" i="88"/>
  <c r="M52" i="88"/>
  <c r="P52" i="88"/>
  <c r="AX40" i="88"/>
  <c r="AW40" i="88"/>
  <c r="CH33" i="88"/>
  <c r="CG33" i="88"/>
  <c r="AY30" i="88"/>
  <c r="AW30" i="88"/>
  <c r="BB30" i="88"/>
  <c r="AX30" i="88"/>
  <c r="BO19" i="88"/>
  <c r="BT19" i="88"/>
  <c r="BR19" i="88"/>
  <c r="BQ19" i="88"/>
  <c r="BP19" i="88"/>
  <c r="AX46" i="88"/>
  <c r="AW46" i="88"/>
  <c r="M44" i="88"/>
  <c r="N44" i="88"/>
  <c r="AE33" i="88"/>
  <c r="AF33" i="88"/>
  <c r="AH33" i="88"/>
  <c r="AX14" i="88"/>
  <c r="AW14" i="88"/>
  <c r="AZ14" i="88"/>
  <c r="AF37" i="88"/>
  <c r="AE37" i="88"/>
  <c r="AJ37" i="88"/>
  <c r="CH11" i="88"/>
  <c r="CG11" i="88"/>
  <c r="N41" i="88"/>
  <c r="M41" i="88"/>
  <c r="BP16" i="88"/>
  <c r="BO16" i="88"/>
  <c r="BB14" i="88"/>
  <c r="N94" i="88"/>
  <c r="M94" i="88"/>
  <c r="P94" i="88"/>
  <c r="O94" i="88"/>
  <c r="R100" i="88"/>
  <c r="BQ93" i="88"/>
  <c r="BP93" i="88"/>
  <c r="BO93" i="88"/>
  <c r="BR93" i="88"/>
  <c r="BT93" i="88"/>
  <c r="AW83" i="88"/>
  <c r="AZ83" i="88"/>
  <c r="BB83" i="88"/>
  <c r="AX83" i="88"/>
  <c r="AX80" i="88"/>
  <c r="AW80" i="88"/>
  <c r="BB80" i="88"/>
  <c r="AZ80" i="88"/>
  <c r="AX76" i="88"/>
  <c r="BB76" i="88"/>
  <c r="AZ76" i="88"/>
  <c r="AY76" i="88"/>
  <c r="AW76" i="88"/>
  <c r="AX68" i="88"/>
  <c r="AY68" i="88"/>
  <c r="AW68" i="88"/>
  <c r="BB68" i="88"/>
  <c r="AZ68" i="88"/>
  <c r="AW57" i="88"/>
  <c r="BB57" i="88"/>
  <c r="AX57" i="88"/>
  <c r="AY57" i="88"/>
  <c r="BP94" i="88"/>
  <c r="BO94" i="88"/>
  <c r="BT84" i="88"/>
  <c r="AY59" i="88"/>
  <c r="AX59" i="88"/>
  <c r="AW59" i="88"/>
  <c r="BR53" i="88"/>
  <c r="BQ53" i="88"/>
  <c r="BP53" i="88"/>
  <c r="BT53" i="88"/>
  <c r="BO53" i="88"/>
  <c r="BR49" i="88"/>
  <c r="BQ49" i="88"/>
  <c r="BP49" i="88"/>
  <c r="BT49" i="88"/>
  <c r="BO49" i="88"/>
  <c r="BP43" i="88"/>
  <c r="BT43" i="88"/>
  <c r="BQ43" i="88"/>
  <c r="BO43" i="88"/>
  <c r="BR43" i="88"/>
  <c r="AF36" i="88"/>
  <c r="AJ36" i="88"/>
  <c r="AH36" i="88"/>
  <c r="AG36" i="88"/>
  <c r="AE36" i="88"/>
  <c r="CG29" i="88"/>
  <c r="CI29" i="88"/>
  <c r="CH29" i="88"/>
  <c r="CL29" i="88"/>
  <c r="CJ29" i="88"/>
  <c r="BU45" i="88"/>
  <c r="R83" i="88"/>
  <c r="BU47" i="88"/>
  <c r="S52" i="88"/>
  <c r="BC40" i="88"/>
  <c r="BP60" i="88"/>
  <c r="BO60" i="88"/>
  <c r="CI33" i="88"/>
  <c r="AZ35" i="88"/>
  <c r="BC30" i="88"/>
  <c r="BP24" i="88"/>
  <c r="BQ24" i="88"/>
  <c r="BO24" i="88"/>
  <c r="AK32" i="88"/>
  <c r="AF32" i="88"/>
  <c r="AE32" i="88"/>
  <c r="AY24" i="88"/>
  <c r="AW24" i="88"/>
  <c r="BB24" i="88"/>
  <c r="AZ24" i="88"/>
  <c r="AX24" i="88"/>
  <c r="R18" i="88"/>
  <c r="P18" i="88"/>
  <c r="O18" i="88"/>
  <c r="N18" i="88"/>
  <c r="M18" i="88"/>
  <c r="BC46" i="88"/>
  <c r="S44" i="88"/>
  <c r="N43" i="88"/>
  <c r="M43" i="88"/>
  <c r="R43" i="88"/>
  <c r="BU39" i="88"/>
  <c r="CJ19" i="88"/>
  <c r="AK33" i="88"/>
  <c r="AJ25" i="88"/>
  <c r="CM19" i="88"/>
  <c r="CM33" i="88"/>
  <c r="AF19" i="88"/>
  <c r="AE19" i="88"/>
  <c r="AH19" i="88"/>
  <c r="BC14" i="88"/>
  <c r="AG37" i="88"/>
  <c r="S33" i="88"/>
  <c r="BP32" i="88"/>
  <c r="BO32" i="88"/>
  <c r="O28" i="88"/>
  <c r="CM11" i="88"/>
  <c r="S26" i="88"/>
  <c r="BQ16" i="88"/>
  <c r="BU6" i="88"/>
  <c r="BS6" i="88"/>
  <c r="BT5" i="88"/>
  <c r="BT4" i="88"/>
  <c r="BS4" i="88"/>
  <c r="BS3" i="88"/>
  <c r="BR4" i="88"/>
  <c r="BR3" i="88"/>
  <c r="BU5" i="88"/>
  <c r="BU2" i="88"/>
  <c r="BU4" i="88"/>
  <c r="BT6" i="88"/>
  <c r="BS5" i="88"/>
  <c r="BT2" i="88"/>
  <c r="BR6" i="88"/>
  <c r="BR5" i="88"/>
  <c r="BS2" i="88"/>
  <c r="BU3" i="88"/>
  <c r="BR2" i="88"/>
  <c r="S18" i="88"/>
  <c r="BU11" i="88"/>
  <c r="BT38" i="88"/>
  <c r="P41" i="88"/>
  <c r="BC24" i="88"/>
  <c r="CI20" i="88"/>
  <c r="BU16" i="88"/>
  <c r="N100" i="88"/>
  <c r="M100" i="88"/>
  <c r="O100" i="88"/>
  <c r="BQ99" i="88"/>
  <c r="BP99" i="88"/>
  <c r="BO99" i="88"/>
  <c r="BR99" i="88"/>
  <c r="BT99" i="88"/>
  <c r="AZ93" i="88"/>
  <c r="AY93" i="88"/>
  <c r="AX93" i="88"/>
  <c r="AW93" i="88"/>
  <c r="BB93" i="88"/>
  <c r="AZ87" i="88"/>
  <c r="AX87" i="88"/>
  <c r="AW87" i="88"/>
  <c r="BB87" i="88"/>
  <c r="BB82" i="88"/>
  <c r="AZ82" i="88"/>
  <c r="AW82" i="88"/>
  <c r="AX82" i="88"/>
  <c r="BC80" i="88"/>
  <c r="AW66" i="88"/>
  <c r="BB66" i="88"/>
  <c r="AZ66" i="88"/>
  <c r="AY66" i="88"/>
  <c r="AX66" i="88"/>
  <c r="BO78" i="88"/>
  <c r="BP78" i="88"/>
  <c r="BR78" i="88"/>
  <c r="BQ78" i="88"/>
  <c r="BO72" i="88"/>
  <c r="BP72" i="88"/>
  <c r="BR72" i="88"/>
  <c r="BQ72" i="88"/>
  <c r="N64" i="88"/>
  <c r="M64" i="88"/>
  <c r="O64" i="88"/>
  <c r="AX73" i="88"/>
  <c r="AW73" i="88"/>
  <c r="BC68" i="88"/>
  <c r="BC57" i="88"/>
  <c r="AF69" i="88"/>
  <c r="AG69" i="88"/>
  <c r="AE69" i="88"/>
  <c r="AW50" i="88"/>
  <c r="BB50" i="88"/>
  <c r="AX50" i="88"/>
  <c r="AY50" i="88"/>
  <c r="BU94" i="88"/>
  <c r="AF77" i="88"/>
  <c r="AG77" i="88"/>
  <c r="AE77" i="88"/>
  <c r="AF67" i="88"/>
  <c r="AG67" i="88"/>
  <c r="AE67" i="88"/>
  <c r="BC59" i="88"/>
  <c r="BP66" i="88"/>
  <c r="BO66" i="88"/>
  <c r="O62" i="88"/>
  <c r="O55" i="88"/>
  <c r="O83" i="88"/>
  <c r="AY84" i="88"/>
  <c r="AX79" i="88"/>
  <c r="AW79" i="88"/>
  <c r="BU55" i="88"/>
  <c r="O52" i="88"/>
  <c r="AK36" i="88"/>
  <c r="BU60" i="88"/>
  <c r="BT59" i="88"/>
  <c r="CI36" i="88"/>
  <c r="CJ33" i="88"/>
  <c r="BB35" i="88"/>
  <c r="BO31" i="88"/>
  <c r="BP31" i="88"/>
  <c r="BQ31" i="88"/>
  <c r="BR31" i="88"/>
  <c r="M46" i="88"/>
  <c r="N46" i="88"/>
  <c r="P46" i="88"/>
  <c r="AG32" i="88"/>
  <c r="BB16" i="88"/>
  <c r="AZ16" i="88"/>
  <c r="AY16" i="88"/>
  <c r="AX16" i="88"/>
  <c r="AW16" i="88"/>
  <c r="N45" i="88"/>
  <c r="M45" i="88"/>
  <c r="N30" i="88"/>
  <c r="P30" i="88"/>
  <c r="O30" i="88"/>
  <c r="M30" i="88"/>
  <c r="BP25" i="88"/>
  <c r="BO25" i="88"/>
  <c r="BT25" i="88"/>
  <c r="BR25" i="88"/>
  <c r="BU51" i="88"/>
  <c r="AF10" i="88"/>
  <c r="AE10" i="88"/>
  <c r="AK19" i="88"/>
  <c r="AF11" i="88"/>
  <c r="AE11" i="88"/>
  <c r="AH11" i="88"/>
  <c r="BQ32" i="88"/>
  <c r="P28" i="88"/>
  <c r="BU24" i="88"/>
  <c r="BQ21" i="88"/>
  <c r="P51" i="88"/>
  <c r="AJ35" i="88"/>
  <c r="BB40" i="88"/>
  <c r="BO23" i="88"/>
  <c r="BP23" i="88"/>
  <c r="BC8" i="88"/>
  <c r="O41" i="88"/>
  <c r="CG24" i="88"/>
  <c r="CH24" i="88"/>
  <c r="CI11" i="88"/>
  <c r="BT9" i="88"/>
  <c r="AF3" i="87"/>
  <c r="AC3" i="87"/>
  <c r="AF5" i="87"/>
  <c r="AZ94" i="87"/>
  <c r="AX94" i="87"/>
  <c r="AW94" i="87"/>
  <c r="AE98" i="87"/>
  <c r="AF98" i="87"/>
  <c r="AG98" i="87"/>
  <c r="N94" i="87"/>
  <c r="M94" i="87"/>
  <c r="R94" i="87"/>
  <c r="P94" i="87"/>
  <c r="O94" i="87"/>
  <c r="AX95" i="87"/>
  <c r="AW95" i="87"/>
  <c r="BB95" i="87"/>
  <c r="AX91" i="87"/>
  <c r="AW91" i="87"/>
  <c r="BB91" i="87"/>
  <c r="AX85" i="87"/>
  <c r="AW85" i="87"/>
  <c r="AZ85" i="87"/>
  <c r="BP94" i="87"/>
  <c r="BO94" i="87"/>
  <c r="S94" i="87"/>
  <c r="BP71" i="87"/>
  <c r="BT71" i="87"/>
  <c r="BQ71" i="87"/>
  <c r="BO71" i="87"/>
  <c r="BR71" i="87"/>
  <c r="AX78" i="87"/>
  <c r="AW78" i="87"/>
  <c r="AX68" i="87"/>
  <c r="BB68" i="87"/>
  <c r="AW68" i="87"/>
  <c r="N95" i="87"/>
  <c r="M95" i="87"/>
  <c r="M83" i="87"/>
  <c r="S83" i="87"/>
  <c r="N83" i="87"/>
  <c r="BP92" i="87"/>
  <c r="BO92" i="87"/>
  <c r="BP82" i="87"/>
  <c r="BO82" i="87"/>
  <c r="AX87" i="87"/>
  <c r="AW87" i="87"/>
  <c r="BP53" i="87"/>
  <c r="BO53" i="87"/>
  <c r="M40" i="87"/>
  <c r="N40" i="87"/>
  <c r="O59" i="87"/>
  <c r="AW20" i="87"/>
  <c r="AY20" i="87"/>
  <c r="AX20" i="87"/>
  <c r="CH27" i="87"/>
  <c r="CG27" i="87"/>
  <c r="CJ27" i="87"/>
  <c r="CL27" i="87"/>
  <c r="BP23" i="87"/>
  <c r="BO23" i="87"/>
  <c r="BQ23" i="87"/>
  <c r="O22" i="87"/>
  <c r="N22" i="87"/>
  <c r="M22" i="87"/>
  <c r="R22" i="87"/>
  <c r="BP25" i="87"/>
  <c r="BR25" i="87"/>
  <c r="BQ25" i="87"/>
  <c r="BO25" i="87"/>
  <c r="BU25" i="87"/>
  <c r="BT25" i="87"/>
  <c r="BQ13" i="87"/>
  <c r="BR13" i="87"/>
  <c r="BO13" i="87"/>
  <c r="BP13" i="87"/>
  <c r="AX42" i="87"/>
  <c r="AY42" i="87"/>
  <c r="AW42" i="87"/>
  <c r="BP14" i="87"/>
  <c r="BO14" i="87"/>
  <c r="BS4" i="87"/>
  <c r="BS3" i="87"/>
  <c r="BS2" i="87"/>
  <c r="BS5" i="87"/>
  <c r="BS6" i="87"/>
  <c r="P16" i="87"/>
  <c r="N31" i="87"/>
  <c r="M31" i="87"/>
  <c r="BT54" i="87"/>
  <c r="AZ88" i="87"/>
  <c r="AX88" i="87"/>
  <c r="AW88" i="87"/>
  <c r="AJ98" i="87"/>
  <c r="N88" i="87"/>
  <c r="M88" i="87"/>
  <c r="O88" i="87"/>
  <c r="R88" i="87"/>
  <c r="P88" i="87"/>
  <c r="AH98" i="87"/>
  <c r="AY94" i="87"/>
  <c r="AY90" i="87"/>
  <c r="BQ100" i="87"/>
  <c r="AW81" i="87"/>
  <c r="AZ81" i="87"/>
  <c r="AX81" i="87"/>
  <c r="BB81" i="87"/>
  <c r="BT98" i="87"/>
  <c r="BC85" i="87"/>
  <c r="BU94" i="87"/>
  <c r="BU71" i="87"/>
  <c r="BC78" i="87"/>
  <c r="AZ72" i="87"/>
  <c r="BC68" i="87"/>
  <c r="O95" i="87"/>
  <c r="BU92" i="87"/>
  <c r="BQ96" i="87"/>
  <c r="BQ82" i="87"/>
  <c r="BP81" i="87"/>
  <c r="BO81" i="87"/>
  <c r="BU81" i="87"/>
  <c r="BR81" i="87"/>
  <c r="BP77" i="87"/>
  <c r="BO77" i="87"/>
  <c r="BR77" i="87"/>
  <c r="BQ77" i="87"/>
  <c r="AE73" i="87"/>
  <c r="AF73" i="87"/>
  <c r="AJ73" i="87"/>
  <c r="AY76" i="87"/>
  <c r="N65" i="87"/>
  <c r="M65" i="87"/>
  <c r="O65" i="87"/>
  <c r="O93" i="87"/>
  <c r="BC87" i="87"/>
  <c r="M84" i="87"/>
  <c r="N84" i="87"/>
  <c r="S89" i="87"/>
  <c r="N73" i="87"/>
  <c r="M73" i="87"/>
  <c r="BO68" i="87"/>
  <c r="BP68" i="87"/>
  <c r="AE61" i="87"/>
  <c r="AF61" i="87"/>
  <c r="BU53" i="87"/>
  <c r="S40" i="87"/>
  <c r="CL26" i="87"/>
  <c r="R59" i="87"/>
  <c r="AE25" i="87"/>
  <c r="AG25" i="87"/>
  <c r="AG3" i="87" s="1"/>
  <c r="AF25" i="87"/>
  <c r="BC20" i="87"/>
  <c r="N64" i="87"/>
  <c r="M64" i="87"/>
  <c r="BQ31" i="87"/>
  <c r="BP31" i="87"/>
  <c r="BO31" i="87"/>
  <c r="CM27" i="87"/>
  <c r="BU23" i="87"/>
  <c r="S22" i="87"/>
  <c r="BP43" i="87"/>
  <c r="BO43" i="87"/>
  <c r="BU43" i="87"/>
  <c r="BT43" i="87"/>
  <c r="N12" i="87"/>
  <c r="M12" i="87"/>
  <c r="O12" i="87"/>
  <c r="P12" i="87"/>
  <c r="N47" i="87"/>
  <c r="M47" i="87"/>
  <c r="S47" i="87"/>
  <c r="R43" i="87"/>
  <c r="BC42" i="87"/>
  <c r="BT13" i="87"/>
  <c r="BU13" i="87"/>
  <c r="AX51" i="87"/>
  <c r="AW51" i="87"/>
  <c r="AX37" i="87"/>
  <c r="AW37" i="87"/>
  <c r="AY28" i="87"/>
  <c r="BT23" i="87"/>
  <c r="AH6" i="87"/>
  <c r="AI5" i="87"/>
  <c r="AH4" i="87"/>
  <c r="AH3" i="87"/>
  <c r="AH5" i="87"/>
  <c r="AJ2" i="87"/>
  <c r="AI2" i="87"/>
  <c r="AI3" i="87"/>
  <c r="AJ3" i="87"/>
  <c r="AK6" i="87"/>
  <c r="AJ6" i="87"/>
  <c r="AI6" i="87"/>
  <c r="AK5" i="87"/>
  <c r="AK4" i="87"/>
  <c r="AJ5" i="87"/>
  <c r="AJ4" i="87"/>
  <c r="AK3" i="87"/>
  <c r="AK2" i="87"/>
  <c r="AI4" i="87"/>
  <c r="AH2" i="87"/>
  <c r="R16" i="87"/>
  <c r="BM4" i="87"/>
  <c r="BU3" i="87" s="1"/>
  <c r="CL13" i="87"/>
  <c r="S31" i="87"/>
  <c r="BU14" i="87"/>
  <c r="BC10" i="87"/>
  <c r="AY44" i="87"/>
  <c r="BP36" i="87"/>
  <c r="BO36" i="87"/>
  <c r="CH34" i="87"/>
  <c r="CG34" i="87"/>
  <c r="AY26" i="87"/>
  <c r="BQ14" i="87"/>
  <c r="AZ98" i="87"/>
  <c r="AX98" i="87"/>
  <c r="AW98" i="87"/>
  <c r="AY85" i="87"/>
  <c r="AY78" i="87"/>
  <c r="O83" i="87"/>
  <c r="AY52" i="87"/>
  <c r="AX52" i="87"/>
  <c r="AW52" i="87"/>
  <c r="AZ52" i="87"/>
  <c r="AX82" i="87"/>
  <c r="AW82" i="87"/>
  <c r="BQ46" i="87"/>
  <c r="BP46" i="87"/>
  <c r="BO46" i="87"/>
  <c r="BR46" i="87"/>
  <c r="CH26" i="87"/>
  <c r="CG26" i="87"/>
  <c r="AF34" i="87"/>
  <c r="AE34" i="87"/>
  <c r="AH34" i="87"/>
  <c r="AJ34" i="87"/>
  <c r="AZ20" i="87"/>
  <c r="AX15" i="87"/>
  <c r="AW15" i="87"/>
  <c r="BP54" i="87"/>
  <c r="BO54" i="87"/>
  <c r="AZ15" i="87"/>
  <c r="AZ92" i="87"/>
  <c r="AX92" i="87"/>
  <c r="AW92" i="87"/>
  <c r="AE100" i="87"/>
  <c r="AG100" i="87"/>
  <c r="AF100" i="87"/>
  <c r="N92" i="87"/>
  <c r="M92" i="87"/>
  <c r="R92" i="87"/>
  <c r="P92" i="87"/>
  <c r="O92" i="87"/>
  <c r="M86" i="87"/>
  <c r="N86" i="87"/>
  <c r="R86" i="87"/>
  <c r="P86" i="87"/>
  <c r="O86" i="87"/>
  <c r="BB85" i="87"/>
  <c r="S86" i="87"/>
  <c r="BR88" i="87"/>
  <c r="BR90" i="87"/>
  <c r="BP69" i="87"/>
  <c r="BT69" i="87"/>
  <c r="BR69" i="87"/>
  <c r="BQ69" i="87"/>
  <c r="BO69" i="87"/>
  <c r="AZ74" i="87"/>
  <c r="N79" i="87"/>
  <c r="R79" i="87"/>
  <c r="M79" i="87"/>
  <c r="O79" i="87"/>
  <c r="BU82" i="87"/>
  <c r="AX50" i="87"/>
  <c r="AW50" i="87"/>
  <c r="AZ50" i="87"/>
  <c r="AY50" i="87"/>
  <c r="BR63" i="87"/>
  <c r="AE46" i="87"/>
  <c r="AH46" i="87"/>
  <c r="AF46" i="87"/>
  <c r="AJ46" i="87"/>
  <c r="AG46" i="87"/>
  <c r="BC82" i="87"/>
  <c r="BP76" i="87"/>
  <c r="BO76" i="87"/>
  <c r="R63" i="87"/>
  <c r="AF64" i="87"/>
  <c r="AE64" i="87"/>
  <c r="AJ64" i="87"/>
  <c r="AG64" i="87"/>
  <c r="BU46" i="87"/>
  <c r="AG66" i="87"/>
  <c r="AH33" i="87"/>
  <c r="AX29" i="87"/>
  <c r="AW29" i="87"/>
  <c r="AY29" i="87"/>
  <c r="AZ29" i="87"/>
  <c r="CM26" i="87"/>
  <c r="O38" i="87"/>
  <c r="N38" i="87"/>
  <c r="M38" i="87"/>
  <c r="AK34" i="87"/>
  <c r="BQ50" i="87"/>
  <c r="BQ41" i="87"/>
  <c r="CI16" i="87"/>
  <c r="CH16" i="87"/>
  <c r="CJ16" i="87"/>
  <c r="CG16" i="87"/>
  <c r="CE4" i="87"/>
  <c r="CL5" i="87" s="1"/>
  <c r="CJ8" i="87"/>
  <c r="CI8" i="87"/>
  <c r="CH8" i="87"/>
  <c r="CG8" i="87"/>
  <c r="AH30" i="87"/>
  <c r="AZ28" i="87"/>
  <c r="BC15" i="87"/>
  <c r="AY38" i="87"/>
  <c r="O45" i="87"/>
  <c r="BR54" i="87"/>
  <c r="BP24" i="87"/>
  <c r="BO24" i="87"/>
  <c r="AY15" i="87"/>
  <c r="AX72" i="87"/>
  <c r="BB72" i="87"/>
  <c r="AW72" i="87"/>
  <c r="P95" i="87"/>
  <c r="AY87" i="87"/>
  <c r="M89" i="87"/>
  <c r="N89" i="87"/>
  <c r="AZ10" i="87"/>
  <c r="AY10" i="87"/>
  <c r="AX10" i="87"/>
  <c r="AW10" i="87"/>
  <c r="S43" i="87"/>
  <c r="O43" i="87"/>
  <c r="N43" i="87"/>
  <c r="M43" i="87"/>
  <c r="AW56" i="87"/>
  <c r="AX56" i="87"/>
  <c r="N16" i="87"/>
  <c r="M16" i="87"/>
  <c r="CH13" i="87"/>
  <c r="CJ13" i="87"/>
  <c r="CI13" i="87"/>
  <c r="CG13" i="87"/>
  <c r="BB94" i="87"/>
  <c r="AJ100" i="87"/>
  <c r="AH100" i="87"/>
  <c r="AX97" i="87"/>
  <c r="AW97" i="87"/>
  <c r="BB97" i="87"/>
  <c r="AX93" i="87"/>
  <c r="AW93" i="87"/>
  <c r="BB93" i="87"/>
  <c r="AX89" i="87"/>
  <c r="AW89" i="87"/>
  <c r="BB89" i="87"/>
  <c r="AK100" i="87"/>
  <c r="BQ94" i="87"/>
  <c r="AZ89" i="87"/>
  <c r="BU69" i="87"/>
  <c r="R95" i="87"/>
  <c r="M81" i="87"/>
  <c r="S81" i="87"/>
  <c r="N81" i="87"/>
  <c r="BQ92" i="87"/>
  <c r="P79" i="87"/>
  <c r="BR65" i="87"/>
  <c r="BO61" i="87"/>
  <c r="BT61" i="87"/>
  <c r="BQ61" i="87"/>
  <c r="BP61" i="87"/>
  <c r="BT82" i="87"/>
  <c r="BP80" i="87"/>
  <c r="BO80" i="87"/>
  <c r="AZ48" i="87"/>
  <c r="AY48" i="87"/>
  <c r="AW48" i="87"/>
  <c r="AX48" i="87"/>
  <c r="BP57" i="87"/>
  <c r="BO57" i="87"/>
  <c r="BT57" i="87"/>
  <c r="BQ57" i="87"/>
  <c r="AH44" i="87"/>
  <c r="AG44" i="87"/>
  <c r="AE44" i="87"/>
  <c r="AJ44" i="87"/>
  <c r="AF44" i="87"/>
  <c r="BQ76" i="87"/>
  <c r="P73" i="87"/>
  <c r="AH64" i="87"/>
  <c r="P89" i="87"/>
  <c r="BP55" i="87"/>
  <c r="BO55" i="87"/>
  <c r="AF56" i="87"/>
  <c r="AE56" i="87"/>
  <c r="BC29" i="87"/>
  <c r="AG34" i="87"/>
  <c r="N55" i="87"/>
  <c r="M55" i="87"/>
  <c r="S38" i="87"/>
  <c r="BR50" i="87"/>
  <c r="BR48" i="87"/>
  <c r="BP48" i="87"/>
  <c r="BO48" i="87"/>
  <c r="AX86" i="87"/>
  <c r="AW86" i="87"/>
  <c r="BP52" i="87"/>
  <c r="BO52" i="87"/>
  <c r="BR52" i="87"/>
  <c r="BQ52" i="87"/>
  <c r="O30" i="87"/>
  <c r="N30" i="87"/>
  <c r="M30" i="87"/>
  <c r="CL16" i="87"/>
  <c r="CL8" i="87"/>
  <c r="BB56" i="87"/>
  <c r="AZ51" i="87"/>
  <c r="BC48" i="87"/>
  <c r="O31" i="87"/>
  <c r="AX14" i="87"/>
  <c r="BB14" i="87"/>
  <c r="AW14" i="87"/>
  <c r="AH12" i="87"/>
  <c r="AG12" i="87"/>
  <c r="AG6" i="87" s="1"/>
  <c r="AF12" i="87"/>
  <c r="AF6" i="87" s="1"/>
  <c r="AE12" i="87"/>
  <c r="AE3" i="87" s="1"/>
  <c r="BB20" i="87"/>
  <c r="BA4" i="87"/>
  <c r="BA3" i="87"/>
  <c r="BA6" i="87"/>
  <c r="BA5" i="87"/>
  <c r="BA2" i="87"/>
  <c r="BT36" i="87"/>
  <c r="O32" i="87"/>
  <c r="BU24" i="87"/>
  <c r="BR14" i="87"/>
  <c r="BR10" i="87"/>
  <c r="BQ10" i="87"/>
  <c r="BP10" i="87"/>
  <c r="BO10" i="87"/>
  <c r="N98" i="87"/>
  <c r="M98" i="87"/>
  <c r="R98" i="87"/>
  <c r="P98" i="87"/>
  <c r="O98" i="87"/>
  <c r="BP98" i="87"/>
  <c r="BO98" i="87"/>
  <c r="S98" i="87"/>
  <c r="BR82" i="87"/>
  <c r="AE69" i="87"/>
  <c r="AF69" i="87"/>
  <c r="AG69" i="87"/>
  <c r="AJ69" i="87"/>
  <c r="N59" i="87"/>
  <c r="M59" i="87"/>
  <c r="P59" i="87"/>
  <c r="BP41" i="87"/>
  <c r="BO41" i="87"/>
  <c r="BU41" i="87"/>
  <c r="BT41" i="87"/>
  <c r="BP32" i="87"/>
  <c r="BO32" i="87"/>
  <c r="BT32" i="87"/>
  <c r="BR32" i="87"/>
  <c r="BQ32" i="87"/>
  <c r="AZ96" i="87"/>
  <c r="AX96" i="87"/>
  <c r="AW96" i="87"/>
  <c r="AY91" i="87"/>
  <c r="N100" i="87"/>
  <c r="M100" i="87"/>
  <c r="R100" i="87"/>
  <c r="P100" i="87"/>
  <c r="O100" i="87"/>
  <c r="N96" i="87"/>
  <c r="M96" i="87"/>
  <c r="R96" i="87"/>
  <c r="O96" i="87"/>
  <c r="P96" i="87"/>
  <c r="AY96" i="87"/>
  <c r="BP100" i="87"/>
  <c r="BO100" i="87"/>
  <c r="BC96" i="87"/>
  <c r="BR94" i="87"/>
  <c r="AY68" i="87"/>
  <c r="AX70" i="87"/>
  <c r="BB70" i="87"/>
  <c r="AW70" i="87"/>
  <c r="AZ91" i="87"/>
  <c r="AX74" i="87"/>
  <c r="AY74" i="87"/>
  <c r="AW74" i="87"/>
  <c r="BR92" i="87"/>
  <c r="BP96" i="87"/>
  <c r="BO96" i="87"/>
  <c r="BP79" i="87"/>
  <c r="BO79" i="87"/>
  <c r="BU79" i="87"/>
  <c r="BR79" i="87"/>
  <c r="AY46" i="87"/>
  <c r="AZ46" i="87"/>
  <c r="AX46" i="87"/>
  <c r="AW46" i="87"/>
  <c r="BQ63" i="87"/>
  <c r="BP63" i="87"/>
  <c r="BO63" i="87"/>
  <c r="AH42" i="87"/>
  <c r="AG42" i="87"/>
  <c r="AE42" i="87"/>
  <c r="AF42" i="87"/>
  <c r="AJ42" i="87"/>
  <c r="AH69" i="87"/>
  <c r="N63" i="87"/>
  <c r="M63" i="87"/>
  <c r="P63" i="87"/>
  <c r="BB87" i="87"/>
  <c r="AE33" i="87"/>
  <c r="AF33" i="87"/>
  <c r="N23" i="87"/>
  <c r="M23" i="87"/>
  <c r="O23" i="87"/>
  <c r="CG18" i="87"/>
  <c r="CI18" i="87"/>
  <c r="CH18" i="87"/>
  <c r="S41" i="87"/>
  <c r="O41" i="87"/>
  <c r="N41" i="87"/>
  <c r="M41" i="87"/>
  <c r="AF39" i="87"/>
  <c r="AE39" i="87"/>
  <c r="AJ39" i="87"/>
  <c r="AH39" i="87"/>
  <c r="AG39" i="87"/>
  <c r="AZ36" i="87"/>
  <c r="AZ42" i="87"/>
  <c r="O40" i="87"/>
  <c r="BC56" i="87"/>
  <c r="AF30" i="87"/>
  <c r="AE30" i="87"/>
  <c r="AX28" i="87"/>
  <c r="AW28" i="87"/>
  <c r="BB66" i="87"/>
  <c r="P31" i="87"/>
  <c r="CL18" i="87"/>
  <c r="BQ54" i="87"/>
  <c r="AX44" i="87"/>
  <c r="AW44" i="87"/>
  <c r="AW26" i="87"/>
  <c r="AX26" i="87"/>
  <c r="CK6" i="87"/>
  <c r="CK5" i="87"/>
  <c r="CK4" i="87"/>
  <c r="CK3" i="87"/>
  <c r="CK2" i="87"/>
  <c r="AZ100" i="87"/>
  <c r="AX100" i="87"/>
  <c r="AW100" i="87"/>
  <c r="AZ90" i="87"/>
  <c r="AX90" i="87"/>
  <c r="AW90" i="87"/>
  <c r="N90" i="87"/>
  <c r="M90" i="87"/>
  <c r="R90" i="87"/>
  <c r="O90" i="87"/>
  <c r="P90" i="87"/>
  <c r="AZ95" i="87"/>
  <c r="AW83" i="87"/>
  <c r="AZ83" i="87"/>
  <c r="AX83" i="87"/>
  <c r="BB83" i="87"/>
  <c r="BQ98" i="87"/>
  <c r="BP88" i="87"/>
  <c r="BQ88" i="87"/>
  <c r="BO88" i="87"/>
  <c r="BP90" i="87"/>
  <c r="BO90" i="87"/>
  <c r="BP67" i="87"/>
  <c r="BT67" i="87"/>
  <c r="BR67" i="87"/>
  <c r="BQ67" i="87"/>
  <c r="BO67" i="87"/>
  <c r="BP75" i="87"/>
  <c r="BO75" i="87"/>
  <c r="BR75" i="87"/>
  <c r="BT75" i="87"/>
  <c r="BP84" i="87"/>
  <c r="BO84" i="87"/>
  <c r="BU84" i="87"/>
  <c r="AZ78" i="87"/>
  <c r="BC100" i="87"/>
  <c r="P83" i="87"/>
  <c r="BQ65" i="87"/>
  <c r="BO65" i="87"/>
  <c r="BP65" i="87"/>
  <c r="BQ79" i="87"/>
  <c r="BC94" i="87"/>
  <c r="BU63" i="87"/>
  <c r="AZ82" i="87"/>
  <c r="S63" i="87"/>
  <c r="AZ87" i="87"/>
  <c r="AX76" i="87"/>
  <c r="AW76" i="87"/>
  <c r="AX80" i="87"/>
  <c r="AW80" i="87"/>
  <c r="BT53" i="87"/>
  <c r="R89" i="87"/>
  <c r="AF66" i="87"/>
  <c r="AE66" i="87"/>
  <c r="BQ53" i="87"/>
  <c r="BC46" i="87"/>
  <c r="N61" i="87"/>
  <c r="M61" i="87"/>
  <c r="O61" i="87"/>
  <c r="P61" i="87"/>
  <c r="P40" i="87"/>
  <c r="CH35" i="87"/>
  <c r="CG35" i="87"/>
  <c r="CI35" i="87"/>
  <c r="CJ35" i="87"/>
  <c r="AK33" i="87"/>
  <c r="S23" i="87"/>
  <c r="CM18" i="87"/>
  <c r="P41" i="87"/>
  <c r="AK39" i="87"/>
  <c r="AG15" i="87"/>
  <c r="AH15" i="87"/>
  <c r="AF15" i="87"/>
  <c r="AE15" i="87"/>
  <c r="BP45" i="87"/>
  <c r="BO45" i="87"/>
  <c r="BU45" i="87"/>
  <c r="BT45" i="87"/>
  <c r="M9" i="87"/>
  <c r="O9" i="87"/>
  <c r="N9" i="87"/>
  <c r="AZ56" i="87"/>
  <c r="AG30" i="87"/>
  <c r="BC28" i="87"/>
  <c r="AF26" i="87"/>
  <c r="AE26" i="87"/>
  <c r="AX47" i="87"/>
  <c r="AW47" i="87"/>
  <c r="AX38" i="87"/>
  <c r="AW38" i="87"/>
  <c r="N45" i="87"/>
  <c r="M45" i="87"/>
  <c r="CM16" i="87"/>
  <c r="BC44" i="87"/>
  <c r="CG33" i="87"/>
  <c r="CH33" i="87"/>
  <c r="BB26" i="87"/>
  <c r="K4" i="87"/>
  <c r="AU4" i="87"/>
  <c r="BC6" i="87" s="1"/>
  <c r="AY95" i="87"/>
  <c r="BB98" i="87"/>
  <c r="AX99" i="87"/>
  <c r="AW99" i="87"/>
  <c r="BB99" i="87"/>
  <c r="BC95" i="87"/>
  <c r="BC91" i="87"/>
  <c r="BC98" i="87"/>
  <c r="BB84" i="87"/>
  <c r="AZ84" i="87"/>
  <c r="AX84" i="87"/>
  <c r="AW84" i="87"/>
  <c r="AK98" i="87"/>
  <c r="BC83" i="87"/>
  <c r="BR98" i="87"/>
  <c r="BU88" i="87"/>
  <c r="BT94" i="87"/>
  <c r="BU90" i="87"/>
  <c r="AY72" i="87"/>
  <c r="BU67" i="87"/>
  <c r="BU75" i="87"/>
  <c r="S100" i="87"/>
  <c r="BQ84" i="87"/>
  <c r="BB78" i="87"/>
  <c r="BP73" i="87"/>
  <c r="BO73" i="87"/>
  <c r="BR73" i="87"/>
  <c r="BT73" i="87"/>
  <c r="BQ73" i="87"/>
  <c r="AZ68" i="87"/>
  <c r="S95" i="87"/>
  <c r="R83" i="87"/>
  <c r="BT92" i="87"/>
  <c r="BU65" i="87"/>
  <c r="N57" i="87"/>
  <c r="P57" i="87"/>
  <c r="M57" i="87"/>
  <c r="R57" i="87"/>
  <c r="O57" i="87"/>
  <c r="BT79" i="87"/>
  <c r="BO59" i="87"/>
  <c r="BT59" i="87"/>
  <c r="BQ59" i="87"/>
  <c r="BP59" i="87"/>
  <c r="BB52" i="87"/>
  <c r="N93" i="87"/>
  <c r="M93" i="87"/>
  <c r="BC52" i="87"/>
  <c r="BR53" i="87"/>
  <c r="R40" i="87"/>
  <c r="AF49" i="87"/>
  <c r="AE49" i="87"/>
  <c r="AK49" i="87"/>
  <c r="AJ49" i="87"/>
  <c r="AK42" i="87"/>
  <c r="CI27" i="87"/>
  <c r="BR23" i="87"/>
  <c r="BO50" i="87"/>
  <c r="BP50" i="87"/>
  <c r="P22" i="87"/>
  <c r="N17" i="87"/>
  <c r="M17" i="87"/>
  <c r="O17" i="87"/>
  <c r="P17" i="87"/>
  <c r="AY36" i="87"/>
  <c r="AX36" i="87"/>
  <c r="AW36" i="87"/>
  <c r="AF58" i="87"/>
  <c r="AK58" i="87"/>
  <c r="AE58" i="87"/>
  <c r="BB42" i="87"/>
  <c r="AG33" i="87"/>
  <c r="O16" i="87"/>
  <c r="AW66" i="87"/>
  <c r="AX66" i="87"/>
  <c r="R31" i="87"/>
  <c r="N32" i="87"/>
  <c r="M32" i="87"/>
  <c r="BC10" i="86"/>
  <c r="AX36" i="86"/>
  <c r="AW36" i="86"/>
  <c r="BB28" i="86"/>
  <c r="AY10" i="86"/>
  <c r="BB26" i="86"/>
  <c r="BC28" i="85"/>
  <c r="AZ23" i="85"/>
  <c r="AY10" i="85"/>
  <c r="AW18" i="85"/>
  <c r="AZ18" i="85"/>
  <c r="AX18" i="85"/>
  <c r="AZ20" i="85"/>
  <c r="BB18" i="85"/>
  <c r="AY28" i="85"/>
  <c r="BB21" i="85"/>
  <c r="BB19" i="84"/>
  <c r="AY8" i="84"/>
  <c r="AZ21" i="84"/>
  <c r="BB37" i="84"/>
  <c r="AX37" i="84"/>
  <c r="AW37" i="84"/>
  <c r="AX8" i="84"/>
  <c r="AW8" i="84"/>
  <c r="BB9" i="84"/>
  <c r="AX9" i="84"/>
  <c r="AW9" i="84"/>
  <c r="BC9" i="84"/>
  <c r="AY24" i="84"/>
  <c r="BC37" i="84"/>
  <c r="BC8" i="84"/>
  <c r="AK9" i="86"/>
  <c r="AI4" i="86"/>
  <c r="AI3" i="86"/>
  <c r="AF9" i="86"/>
  <c r="AI5" i="86"/>
  <c r="AG9" i="86"/>
  <c r="AF11" i="86"/>
  <c r="AE11" i="86"/>
  <c r="AJ11" i="86"/>
  <c r="AH11" i="86"/>
  <c r="AG21" i="85"/>
  <c r="AK21" i="85"/>
  <c r="AH25" i="85"/>
  <c r="AK12" i="85"/>
  <c r="AH21" i="85"/>
  <c r="AE12" i="85"/>
  <c r="AF12" i="85"/>
  <c r="AG12" i="85"/>
  <c r="AF10" i="85"/>
  <c r="AE10" i="85"/>
  <c r="AE11" i="85"/>
  <c r="AG11" i="85"/>
  <c r="AF11" i="85"/>
  <c r="AJ11" i="85"/>
  <c r="AH8" i="85"/>
  <c r="AG23" i="84"/>
  <c r="AH8" i="84"/>
  <c r="AG16" i="84"/>
  <c r="AJ24" i="84"/>
  <c r="AH24" i="84"/>
  <c r="AH16" i="84"/>
  <c r="AE8" i="84"/>
  <c r="AG15" i="84"/>
  <c r="AG21" i="84"/>
  <c r="R24" i="86"/>
  <c r="P24" i="86"/>
  <c r="P10" i="86"/>
  <c r="P37" i="86"/>
  <c r="O24" i="86"/>
  <c r="O10" i="86"/>
  <c r="Q4" i="86"/>
  <c r="Q2" i="86"/>
  <c r="R20" i="86"/>
  <c r="N25" i="86"/>
  <c r="M25" i="86"/>
  <c r="Q3" i="86"/>
  <c r="S25" i="86"/>
  <c r="P20" i="86"/>
  <c r="S10" i="86"/>
  <c r="Q5" i="86"/>
  <c r="S24" i="86"/>
  <c r="M24" i="86"/>
  <c r="O10" i="85"/>
  <c r="M8" i="85"/>
  <c r="N8" i="85"/>
  <c r="R8" i="85"/>
  <c r="O31" i="85"/>
  <c r="S25" i="85"/>
  <c r="P31" i="85"/>
  <c r="O8" i="85"/>
  <c r="P34" i="85"/>
  <c r="S8" i="85"/>
  <c r="P18" i="85"/>
  <c r="O16" i="85"/>
  <c r="P16" i="85"/>
  <c r="R10" i="85"/>
  <c r="R16" i="85"/>
  <c r="P8" i="85"/>
  <c r="R30" i="84"/>
  <c r="P8" i="84"/>
  <c r="P22" i="84"/>
  <c r="O30" i="84"/>
  <c r="P30" i="84"/>
  <c r="AE96" i="86"/>
  <c r="AH96" i="86"/>
  <c r="AF96" i="86"/>
  <c r="N100" i="86"/>
  <c r="M100" i="86"/>
  <c r="R100" i="86"/>
  <c r="P100" i="86"/>
  <c r="O100" i="86"/>
  <c r="AE90" i="86"/>
  <c r="AF90" i="86"/>
  <c r="AH90" i="86"/>
  <c r="AW46" i="86"/>
  <c r="AY46" i="86"/>
  <c r="AX46" i="86"/>
  <c r="N30" i="86"/>
  <c r="M30" i="86"/>
  <c r="BP9" i="86"/>
  <c r="BO9" i="86"/>
  <c r="BQ9" i="86"/>
  <c r="AJ25" i="86"/>
  <c r="AF25" i="86"/>
  <c r="AE25" i="86"/>
  <c r="BT15" i="86"/>
  <c r="BP15" i="86"/>
  <c r="BO15" i="86"/>
  <c r="AJ96" i="86"/>
  <c r="AF99" i="86"/>
  <c r="AE99" i="86"/>
  <c r="AJ99" i="86"/>
  <c r="BQ98" i="86"/>
  <c r="AG84" i="86"/>
  <c r="R72" i="86"/>
  <c r="P72" i="86"/>
  <c r="N72" i="86"/>
  <c r="M72" i="86"/>
  <c r="O72" i="86"/>
  <c r="AX73" i="86"/>
  <c r="AW73" i="86"/>
  <c r="AY73" i="86"/>
  <c r="BB73" i="86"/>
  <c r="AZ73" i="86"/>
  <c r="BP94" i="86"/>
  <c r="BO94" i="86"/>
  <c r="AK90" i="86"/>
  <c r="BB85" i="86"/>
  <c r="N63" i="86"/>
  <c r="M63" i="86"/>
  <c r="O63" i="86"/>
  <c r="P63" i="86"/>
  <c r="R63" i="86"/>
  <c r="AH54" i="86"/>
  <c r="AG54" i="86"/>
  <c r="AE54" i="86"/>
  <c r="AJ54" i="86"/>
  <c r="AF54" i="86"/>
  <c r="AY59" i="86"/>
  <c r="AX59" i="86"/>
  <c r="AZ59" i="86"/>
  <c r="AW59" i="86"/>
  <c r="BB59" i="86"/>
  <c r="M66" i="86"/>
  <c r="N66" i="86"/>
  <c r="R66" i="86"/>
  <c r="BR63" i="86"/>
  <c r="AY52" i="86"/>
  <c r="AX52" i="86"/>
  <c r="AW52" i="86"/>
  <c r="AZ48" i="86"/>
  <c r="BC46" i="86"/>
  <c r="BP45" i="86"/>
  <c r="BO45" i="86"/>
  <c r="BT45" i="86"/>
  <c r="BQ45" i="86"/>
  <c r="AK54" i="86"/>
  <c r="O79" i="86"/>
  <c r="BO59" i="86"/>
  <c r="BP59" i="86"/>
  <c r="BU59" i="86"/>
  <c r="N56" i="86"/>
  <c r="P56" i="86"/>
  <c r="M56" i="86"/>
  <c r="N43" i="86"/>
  <c r="O43" i="86"/>
  <c r="M43" i="86"/>
  <c r="N62" i="86"/>
  <c r="M62" i="86"/>
  <c r="BP16" i="86"/>
  <c r="BT16" i="86"/>
  <c r="BR16" i="86"/>
  <c r="BQ16" i="86"/>
  <c r="BO16" i="86"/>
  <c r="S30" i="86"/>
  <c r="N10" i="86"/>
  <c r="M10" i="86"/>
  <c r="AE15" i="86"/>
  <c r="AG15" i="86"/>
  <c r="AF15" i="86"/>
  <c r="AH15" i="86"/>
  <c r="AE40" i="86"/>
  <c r="AF40" i="86"/>
  <c r="AG40" i="86"/>
  <c r="AG25" i="86"/>
  <c r="BR21" i="86"/>
  <c r="CL26" i="86"/>
  <c r="CI26" i="86"/>
  <c r="CH26" i="86"/>
  <c r="CG26" i="86"/>
  <c r="N39" i="86"/>
  <c r="M39" i="86"/>
  <c r="N37" i="86"/>
  <c r="M37" i="86"/>
  <c r="AK25" i="86"/>
  <c r="BU15" i="86"/>
  <c r="N9" i="86"/>
  <c r="M9" i="86"/>
  <c r="R9" i="86"/>
  <c r="S47" i="86"/>
  <c r="AG10" i="86"/>
  <c r="N88" i="86"/>
  <c r="R88" i="86"/>
  <c r="P88" i="86"/>
  <c r="O88" i="86"/>
  <c r="M88" i="86"/>
  <c r="AE92" i="86"/>
  <c r="AF92" i="86"/>
  <c r="AW60" i="86"/>
  <c r="AX60" i="86"/>
  <c r="BC60" i="86"/>
  <c r="AZ60" i="86"/>
  <c r="AE8" i="86"/>
  <c r="AC4" i="86"/>
  <c r="AH8" i="86"/>
  <c r="AF8" i="86"/>
  <c r="N96" i="86"/>
  <c r="M96" i="86"/>
  <c r="R96" i="86"/>
  <c r="P96" i="86"/>
  <c r="O96" i="86"/>
  <c r="N92" i="86"/>
  <c r="R92" i="86"/>
  <c r="P92" i="86"/>
  <c r="M92" i="86"/>
  <c r="O92" i="86"/>
  <c r="BQ100" i="86"/>
  <c r="BR98" i="86"/>
  <c r="S92" i="86"/>
  <c r="BO88" i="86"/>
  <c r="BP88" i="86"/>
  <c r="BT88" i="86"/>
  <c r="R70" i="86"/>
  <c r="P70" i="86"/>
  <c r="N70" i="86"/>
  <c r="M70" i="86"/>
  <c r="O70" i="86"/>
  <c r="AX79" i="86"/>
  <c r="AW79" i="86"/>
  <c r="AY79" i="86"/>
  <c r="AZ79" i="86"/>
  <c r="BB79" i="86"/>
  <c r="BC73" i="86"/>
  <c r="BU94" i="86"/>
  <c r="BP66" i="86"/>
  <c r="BQ66" i="86"/>
  <c r="BU66" i="86"/>
  <c r="BO66" i="86"/>
  <c r="AF85" i="86"/>
  <c r="AE85" i="86"/>
  <c r="S63" i="86"/>
  <c r="AH52" i="86"/>
  <c r="AG52" i="86"/>
  <c r="AE52" i="86"/>
  <c r="AJ52" i="86"/>
  <c r="AF52" i="86"/>
  <c r="BC59" i="86"/>
  <c r="S66" i="86"/>
  <c r="BC52" i="86"/>
  <c r="BT86" i="86"/>
  <c r="BP51" i="86"/>
  <c r="BO51" i="86"/>
  <c r="BQ51" i="86"/>
  <c r="BT51" i="86"/>
  <c r="N40" i="86"/>
  <c r="P40" i="86"/>
  <c r="O40" i="86"/>
  <c r="M40" i="86"/>
  <c r="R40" i="86"/>
  <c r="AF58" i="86"/>
  <c r="AE58" i="86"/>
  <c r="AG58" i="86"/>
  <c r="AH86" i="86"/>
  <c r="BQ59" i="86"/>
  <c r="AW58" i="86"/>
  <c r="BC58" i="86"/>
  <c r="AX58" i="86"/>
  <c r="R56" i="86"/>
  <c r="P43" i="86"/>
  <c r="BB35" i="86"/>
  <c r="AX35" i="86"/>
  <c r="AW35" i="86"/>
  <c r="AZ35" i="86"/>
  <c r="AY35" i="86"/>
  <c r="AF72" i="86"/>
  <c r="AE72" i="86"/>
  <c r="CM26" i="86"/>
  <c r="BT9" i="86"/>
  <c r="O30" i="86"/>
  <c r="AW56" i="86"/>
  <c r="AX56" i="86"/>
  <c r="BT31" i="86"/>
  <c r="BP31" i="86"/>
  <c r="BO31" i="86"/>
  <c r="AG8" i="86"/>
  <c r="AH10" i="86"/>
  <c r="AE100" i="86"/>
  <c r="AF100" i="86"/>
  <c r="AG96" i="86"/>
  <c r="BB63" i="86"/>
  <c r="AZ63" i="86"/>
  <c r="AX63" i="86"/>
  <c r="AW63" i="86"/>
  <c r="AY63" i="86"/>
  <c r="AX85" i="86"/>
  <c r="AW85" i="86"/>
  <c r="BC85" i="86"/>
  <c r="N86" i="86"/>
  <c r="P86" i="86"/>
  <c r="R86" i="86"/>
  <c r="M86" i="86"/>
  <c r="O86" i="86"/>
  <c r="AF95" i="86"/>
  <c r="AE95" i="86"/>
  <c r="AJ95" i="86"/>
  <c r="BR100" i="86"/>
  <c r="AE84" i="86"/>
  <c r="AF84" i="86"/>
  <c r="AH84" i="86"/>
  <c r="AF89" i="86"/>
  <c r="AE89" i="86"/>
  <c r="AH89" i="86"/>
  <c r="AJ89" i="86"/>
  <c r="R68" i="86"/>
  <c r="P68" i="86"/>
  <c r="N68" i="86"/>
  <c r="M68" i="86"/>
  <c r="O68" i="86"/>
  <c r="AX69" i="86"/>
  <c r="AW69" i="86"/>
  <c r="AY69" i="86"/>
  <c r="AZ69" i="86"/>
  <c r="BB69" i="86"/>
  <c r="BT84" i="86"/>
  <c r="N65" i="86"/>
  <c r="M65" i="86"/>
  <c r="O65" i="86"/>
  <c r="P65" i="86"/>
  <c r="R65" i="86"/>
  <c r="M61" i="86"/>
  <c r="N61" i="86"/>
  <c r="R61" i="86"/>
  <c r="P61" i="86"/>
  <c r="O61" i="86"/>
  <c r="AH50" i="86"/>
  <c r="AG50" i="86"/>
  <c r="AJ50" i="86"/>
  <c r="AF50" i="86"/>
  <c r="AE50" i="86"/>
  <c r="AF83" i="86"/>
  <c r="AE83" i="86"/>
  <c r="AJ83" i="86"/>
  <c r="BB65" i="86"/>
  <c r="BQ63" i="86"/>
  <c r="BP63" i="86"/>
  <c r="BO63" i="86"/>
  <c r="AY48" i="86"/>
  <c r="AX48" i="86"/>
  <c r="AW48" i="86"/>
  <c r="BQ86" i="86"/>
  <c r="BO43" i="86"/>
  <c r="BR43" i="86"/>
  <c r="BP43" i="86"/>
  <c r="BT43" i="86"/>
  <c r="BO36" i="86"/>
  <c r="BP36" i="86"/>
  <c r="BR36" i="86"/>
  <c r="BQ36" i="86"/>
  <c r="BO82" i="86"/>
  <c r="BP82" i="86"/>
  <c r="R45" i="86"/>
  <c r="N15" i="86"/>
  <c r="R15" i="86"/>
  <c r="P15" i="86"/>
  <c r="O15" i="86"/>
  <c r="M15" i="86"/>
  <c r="AJ44" i="86"/>
  <c r="BR23" i="86"/>
  <c r="CG16" i="86"/>
  <c r="CI16" i="86"/>
  <c r="CH16" i="86"/>
  <c r="CJ16" i="86"/>
  <c r="BP44" i="86"/>
  <c r="BU44" i="86"/>
  <c r="BO44" i="86"/>
  <c r="BQ15" i="86"/>
  <c r="AJ8" i="86"/>
  <c r="AE23" i="86"/>
  <c r="AH23" i="86"/>
  <c r="AG23" i="86"/>
  <c r="AF23" i="86"/>
  <c r="BO21" i="86"/>
  <c r="BP21" i="86"/>
  <c r="AJ17" i="86"/>
  <c r="AF17" i="86"/>
  <c r="AE17" i="86"/>
  <c r="N12" i="86"/>
  <c r="M12" i="86"/>
  <c r="AE98" i="86"/>
  <c r="AH98" i="86"/>
  <c r="AF98" i="86"/>
  <c r="AE94" i="86"/>
  <c r="AH94" i="86"/>
  <c r="AF94" i="86"/>
  <c r="AJ98" i="86"/>
  <c r="AK84" i="86"/>
  <c r="AK89" i="86"/>
  <c r="AE82" i="86"/>
  <c r="AF82" i="86"/>
  <c r="AH82" i="86"/>
  <c r="AK100" i="86"/>
  <c r="BO92" i="86"/>
  <c r="BP92" i="86"/>
  <c r="AX75" i="86"/>
  <c r="AW75" i="86"/>
  <c r="AY75" i="86"/>
  <c r="BB75" i="86"/>
  <c r="AZ75" i="86"/>
  <c r="BC69" i="86"/>
  <c r="AG78" i="86"/>
  <c r="AF78" i="86"/>
  <c r="AE78" i="86"/>
  <c r="BO90" i="86"/>
  <c r="BT90" i="86"/>
  <c r="BP90" i="86"/>
  <c r="AG85" i="86"/>
  <c r="AE70" i="86"/>
  <c r="AF70" i="86"/>
  <c r="AG70" i="86"/>
  <c r="S65" i="86"/>
  <c r="S61" i="86"/>
  <c r="AH48" i="86"/>
  <c r="AG48" i="86"/>
  <c r="AF48" i="86"/>
  <c r="AJ48" i="86"/>
  <c r="AE48" i="86"/>
  <c r="AH92" i="86"/>
  <c r="AK83" i="86"/>
  <c r="AF74" i="86"/>
  <c r="AE74" i="86"/>
  <c r="AY57" i="86"/>
  <c r="AX57" i="86"/>
  <c r="BB57" i="86"/>
  <c r="AZ57" i="86"/>
  <c r="AW57" i="86"/>
  <c r="AE68" i="86"/>
  <c r="AF68" i="86"/>
  <c r="BU63" i="86"/>
  <c r="AX54" i="86"/>
  <c r="AW54" i="86"/>
  <c r="AY54" i="86"/>
  <c r="BC48" i="86"/>
  <c r="BP47" i="86"/>
  <c r="BO47" i="86"/>
  <c r="BT47" i="86"/>
  <c r="BQ47" i="86"/>
  <c r="BU43" i="86"/>
  <c r="S70" i="86"/>
  <c r="AZ62" i="86"/>
  <c r="AK58" i="86"/>
  <c r="AG86" i="86"/>
  <c r="BR59" i="86"/>
  <c r="BU36" i="86"/>
  <c r="BU82" i="86"/>
  <c r="BO57" i="86"/>
  <c r="BP57" i="86"/>
  <c r="BU57" i="86"/>
  <c r="O56" i="86"/>
  <c r="BP38" i="86"/>
  <c r="BO38" i="86"/>
  <c r="BQ38" i="86"/>
  <c r="BT38" i="86"/>
  <c r="O62" i="86"/>
  <c r="CL11" i="86"/>
  <c r="CJ11" i="86"/>
  <c r="CI11" i="86"/>
  <c r="CH11" i="86"/>
  <c r="CG11" i="86"/>
  <c r="M20" i="86"/>
  <c r="N20" i="86"/>
  <c r="S15" i="86"/>
  <c r="AU4" i="86"/>
  <c r="BC6" i="86" s="1"/>
  <c r="AY8" i="86"/>
  <c r="AX8" i="86"/>
  <c r="AW8" i="86"/>
  <c r="AX28" i="86"/>
  <c r="AW28" i="86"/>
  <c r="AY28" i="86"/>
  <c r="CG24" i="86"/>
  <c r="CI24" i="86"/>
  <c r="CH24" i="86"/>
  <c r="CJ24" i="86"/>
  <c r="CM16" i="86"/>
  <c r="BR44" i="86"/>
  <c r="AF42" i="86"/>
  <c r="AE42" i="86"/>
  <c r="AJ42" i="86"/>
  <c r="N8" i="86"/>
  <c r="M8" i="86"/>
  <c r="O8" i="86"/>
  <c r="K4" i="86"/>
  <c r="AE38" i="86"/>
  <c r="AH38" i="86"/>
  <c r="AF38" i="86"/>
  <c r="AK23" i="86"/>
  <c r="R39" i="86"/>
  <c r="BU21" i="86"/>
  <c r="AK17" i="86"/>
  <c r="BP8" i="86"/>
  <c r="BO8" i="86"/>
  <c r="BM4" i="86"/>
  <c r="BU5" i="86" s="1"/>
  <c r="S12" i="86"/>
  <c r="AX10" i="86"/>
  <c r="AW10" i="86"/>
  <c r="R30" i="86"/>
  <c r="S8" i="86"/>
  <c r="R74" i="86"/>
  <c r="P74" i="86"/>
  <c r="N74" i="86"/>
  <c r="M74" i="86"/>
  <c r="O74" i="86"/>
  <c r="N98" i="86"/>
  <c r="M98" i="86"/>
  <c r="R98" i="86"/>
  <c r="P98" i="86"/>
  <c r="O98" i="86"/>
  <c r="N90" i="86"/>
  <c r="R90" i="86"/>
  <c r="P90" i="86"/>
  <c r="O90" i="86"/>
  <c r="M90" i="86"/>
  <c r="BP98" i="86"/>
  <c r="BO98" i="86"/>
  <c r="S90" i="86"/>
  <c r="S98" i="86"/>
  <c r="AG90" i="86"/>
  <c r="M59" i="86"/>
  <c r="N59" i="86"/>
  <c r="P59" i="86"/>
  <c r="O59" i="86"/>
  <c r="R59" i="86"/>
  <c r="AH46" i="86"/>
  <c r="AG46" i="86"/>
  <c r="AF46" i="86"/>
  <c r="AE46" i="86"/>
  <c r="AJ46" i="86"/>
  <c r="AG92" i="86"/>
  <c r="AW65" i="86"/>
  <c r="AX65" i="86"/>
  <c r="AZ65" i="86"/>
  <c r="BP53" i="86"/>
  <c r="BO53" i="86"/>
  <c r="BQ53" i="86"/>
  <c r="BT53" i="86"/>
  <c r="S68" i="86"/>
  <c r="AW62" i="86"/>
  <c r="AX62" i="86"/>
  <c r="M79" i="86"/>
  <c r="N79" i="86"/>
  <c r="AF81" i="86"/>
  <c r="AE81" i="86"/>
  <c r="AH81" i="86"/>
  <c r="AK46" i="86"/>
  <c r="N45" i="86"/>
  <c r="O45" i="86"/>
  <c r="M45" i="86"/>
  <c r="N58" i="86"/>
  <c r="M58" i="86"/>
  <c r="AX41" i="86"/>
  <c r="AW41" i="86"/>
  <c r="AY41" i="86"/>
  <c r="BP23" i="86"/>
  <c r="BO23" i="86"/>
  <c r="AE31" i="86"/>
  <c r="AG31" i="86"/>
  <c r="AF31" i="86"/>
  <c r="AH31" i="86"/>
  <c r="N22" i="86"/>
  <c r="M22" i="86"/>
  <c r="O22" i="86"/>
  <c r="AW18" i="86"/>
  <c r="AY18" i="86"/>
  <c r="AX18" i="86"/>
  <c r="AZ18" i="86"/>
  <c r="BA6" i="86"/>
  <c r="BA5" i="86"/>
  <c r="BA2" i="86"/>
  <c r="AZ2" i="86"/>
  <c r="BA4" i="86"/>
  <c r="BB5" i="86"/>
  <c r="BB4" i="86"/>
  <c r="BB2" i="86"/>
  <c r="BA3" i="86"/>
  <c r="AZ3" i="86"/>
  <c r="BC5" i="86"/>
  <c r="M28" i="86"/>
  <c r="O28" i="86"/>
  <c r="N28" i="86"/>
  <c r="BR13" i="86"/>
  <c r="BP13" i="86"/>
  <c r="BO13" i="86"/>
  <c r="BT23" i="86"/>
  <c r="AF10" i="86"/>
  <c r="AE10" i="86"/>
  <c r="N84" i="86"/>
  <c r="P84" i="86"/>
  <c r="R84" i="86"/>
  <c r="O84" i="86"/>
  <c r="M84" i="86"/>
  <c r="AG100" i="86"/>
  <c r="AF97" i="86"/>
  <c r="AE97" i="86"/>
  <c r="AJ97" i="86"/>
  <c r="BP100" i="86"/>
  <c r="BO100" i="86"/>
  <c r="BU98" i="86"/>
  <c r="R78" i="86"/>
  <c r="P78" i="86"/>
  <c r="N78" i="86"/>
  <c r="M78" i="86"/>
  <c r="O78" i="86"/>
  <c r="AF87" i="86"/>
  <c r="AE87" i="86"/>
  <c r="AJ87" i="86"/>
  <c r="AH87" i="86"/>
  <c r="AK96" i="86"/>
  <c r="AX81" i="86"/>
  <c r="AW81" i="86"/>
  <c r="BC81" i="86"/>
  <c r="AZ81" i="86"/>
  <c r="AY81" i="86"/>
  <c r="AX71" i="86"/>
  <c r="AW71" i="86"/>
  <c r="AY71" i="86"/>
  <c r="AZ71" i="86"/>
  <c r="BB71" i="86"/>
  <c r="AF93" i="86"/>
  <c r="AE93" i="86"/>
  <c r="AJ93" i="86"/>
  <c r="AY85" i="86"/>
  <c r="BO84" i="86"/>
  <c r="BP84" i="86"/>
  <c r="BQ84" i="86"/>
  <c r="S59" i="86"/>
  <c r="AF91" i="86"/>
  <c r="AE91" i="86"/>
  <c r="AY61" i="86"/>
  <c r="AX61" i="86"/>
  <c r="AZ61" i="86"/>
  <c r="AW61" i="86"/>
  <c r="BB61" i="86"/>
  <c r="BC65" i="86"/>
  <c r="AY50" i="86"/>
  <c r="AX50" i="86"/>
  <c r="AW50" i="86"/>
  <c r="AZ46" i="86"/>
  <c r="BO86" i="86"/>
  <c r="BP86" i="86"/>
  <c r="BU53" i="86"/>
  <c r="BC63" i="86"/>
  <c r="AY62" i="86"/>
  <c r="AE86" i="86"/>
  <c r="AF86" i="86"/>
  <c r="R79" i="86"/>
  <c r="BT40" i="86"/>
  <c r="BO40" i="86"/>
  <c r="BQ40" i="86"/>
  <c r="BP40" i="86"/>
  <c r="S86" i="86"/>
  <c r="AJ81" i="86"/>
  <c r="AF60" i="86"/>
  <c r="AG60" i="86"/>
  <c r="AE60" i="86"/>
  <c r="P45" i="86"/>
  <c r="P58" i="86"/>
  <c r="AF44" i="86"/>
  <c r="AE44" i="86"/>
  <c r="AG44" i="86"/>
  <c r="P30" i="86"/>
  <c r="AW26" i="86"/>
  <c r="AX26" i="86"/>
  <c r="BU23" i="86"/>
  <c r="BC62" i="86"/>
  <c r="AK31" i="86"/>
  <c r="S22" i="86"/>
  <c r="BC18" i="86"/>
  <c r="S40" i="86"/>
  <c r="S28" i="86"/>
  <c r="AH25" i="86"/>
  <c r="CL18" i="86"/>
  <c r="CH18" i="86"/>
  <c r="CG18" i="86"/>
  <c r="BR15" i="86"/>
  <c r="BU13" i="86"/>
  <c r="R22" i="86"/>
  <c r="AK8" i="86"/>
  <c r="BB41" i="86"/>
  <c r="AK10" i="86"/>
  <c r="AG97" i="86"/>
  <c r="AJ100" i="86"/>
  <c r="N94" i="86"/>
  <c r="M94" i="86"/>
  <c r="R94" i="86"/>
  <c r="P94" i="86"/>
  <c r="O94" i="86"/>
  <c r="BU100" i="86"/>
  <c r="S94" i="86"/>
  <c r="AE88" i="86"/>
  <c r="AF88" i="86"/>
  <c r="AH88" i="86"/>
  <c r="R76" i="86"/>
  <c r="P76" i="86"/>
  <c r="N76" i="86"/>
  <c r="O76" i="86"/>
  <c r="M76" i="86"/>
  <c r="AK87" i="86"/>
  <c r="BP96" i="86"/>
  <c r="BO96" i="86"/>
  <c r="AX77" i="86"/>
  <c r="AW77" i="86"/>
  <c r="AY77" i="86"/>
  <c r="AZ77" i="86"/>
  <c r="BB77" i="86"/>
  <c r="BC71" i="86"/>
  <c r="AK93" i="86"/>
  <c r="AJ90" i="86"/>
  <c r="AF80" i="86"/>
  <c r="AE80" i="86"/>
  <c r="AG80" i="86"/>
  <c r="BU84" i="86"/>
  <c r="AG76" i="86"/>
  <c r="AE76" i="86"/>
  <c r="AF76" i="86"/>
  <c r="AW67" i="86"/>
  <c r="AX67" i="86"/>
  <c r="BB67" i="86"/>
  <c r="AZ67" i="86"/>
  <c r="S88" i="86"/>
  <c r="M57" i="86"/>
  <c r="N57" i="86"/>
  <c r="P57" i="86"/>
  <c r="R57" i="86"/>
  <c r="O57" i="86"/>
  <c r="AK91" i="86"/>
  <c r="AJ92" i="86"/>
  <c r="BC61" i="86"/>
  <c r="BC50" i="86"/>
  <c r="BB46" i="86"/>
  <c r="BU86" i="86"/>
  <c r="BP49" i="86"/>
  <c r="BO49" i="86"/>
  <c r="BT49" i="86"/>
  <c r="BQ49" i="86"/>
  <c r="BB60" i="86"/>
  <c r="AK86" i="86"/>
  <c r="BU40" i="86"/>
  <c r="BQ82" i="86"/>
  <c r="AF18" i="86"/>
  <c r="AJ18" i="86"/>
  <c r="AH18" i="86"/>
  <c r="AG18" i="86"/>
  <c r="AE18" i="86"/>
  <c r="R58" i="86"/>
  <c r="AK44" i="86"/>
  <c r="AZ41" i="86"/>
  <c r="BC26" i="86"/>
  <c r="AK50" i="86"/>
  <c r="AK48" i="86"/>
  <c r="BO29" i="86"/>
  <c r="BR29" i="86"/>
  <c r="BQ29" i="86"/>
  <c r="BP29" i="86"/>
  <c r="BB20" i="86"/>
  <c r="AY20" i="86"/>
  <c r="AX20" i="86"/>
  <c r="AW20" i="86"/>
  <c r="AZ26" i="86"/>
  <c r="CM18" i="86"/>
  <c r="BR9" i="86"/>
  <c r="BU6" i="86"/>
  <c r="BS6" i="86"/>
  <c r="BR6" i="86"/>
  <c r="BS5" i="86"/>
  <c r="BS2" i="86"/>
  <c r="BS4" i="86"/>
  <c r="BR4" i="86"/>
  <c r="BT3" i="86"/>
  <c r="BS3" i="86"/>
  <c r="O12" i="86"/>
  <c r="N47" i="86"/>
  <c r="M47" i="86"/>
  <c r="BU9" i="86"/>
  <c r="CE4" i="86"/>
  <c r="BM3" i="85"/>
  <c r="BT4" i="85"/>
  <c r="BU2" i="85"/>
  <c r="BR4" i="85"/>
  <c r="BT5" i="85"/>
  <c r="BT3" i="85"/>
  <c r="BR5" i="85"/>
  <c r="BU6" i="85"/>
  <c r="BU4" i="85"/>
  <c r="BT2" i="85"/>
  <c r="BU5" i="85"/>
  <c r="BT6" i="85"/>
  <c r="BR6" i="85"/>
  <c r="BU3" i="85"/>
  <c r="BR3" i="85"/>
  <c r="BR2" i="85"/>
  <c r="AX96" i="85"/>
  <c r="AZ96" i="85"/>
  <c r="AY96" i="85"/>
  <c r="AW96" i="85"/>
  <c r="BB96" i="85"/>
  <c r="BQ74" i="85"/>
  <c r="AF99" i="85"/>
  <c r="AE99" i="85"/>
  <c r="AX66" i="85"/>
  <c r="BB66" i="85"/>
  <c r="AW66" i="85"/>
  <c r="BC66" i="85"/>
  <c r="BP79" i="85"/>
  <c r="BO79" i="85"/>
  <c r="N75" i="85"/>
  <c r="M75" i="85"/>
  <c r="AF65" i="85"/>
  <c r="AE65" i="85"/>
  <c r="BR77" i="85"/>
  <c r="AE62" i="85"/>
  <c r="AF62" i="85"/>
  <c r="AK62" i="85"/>
  <c r="BP44" i="85"/>
  <c r="BO44" i="85"/>
  <c r="BT44" i="85"/>
  <c r="BR44" i="85"/>
  <c r="M40" i="85"/>
  <c r="P40" i="85"/>
  <c r="N40" i="85"/>
  <c r="CH37" i="85"/>
  <c r="CG37" i="85"/>
  <c r="CL37" i="85"/>
  <c r="CI37" i="85"/>
  <c r="AX31" i="85"/>
  <c r="AW31" i="85"/>
  <c r="AY31" i="85"/>
  <c r="BB31" i="85"/>
  <c r="AF71" i="85"/>
  <c r="AE71" i="85"/>
  <c r="AW79" i="85"/>
  <c r="AX79" i="85"/>
  <c r="AW42" i="85"/>
  <c r="AX42" i="85"/>
  <c r="BP59" i="85"/>
  <c r="BO59" i="85"/>
  <c r="BR51" i="85"/>
  <c r="AK82" i="85"/>
  <c r="M30" i="85"/>
  <c r="P30" i="85"/>
  <c r="N30" i="85"/>
  <c r="AX94" i="85"/>
  <c r="AW94" i="85"/>
  <c r="M32" i="85"/>
  <c r="N32" i="85"/>
  <c r="O32" i="85"/>
  <c r="BU43" i="85"/>
  <c r="CH30" i="85"/>
  <c r="CG30" i="85"/>
  <c r="AW40" i="85"/>
  <c r="AX40" i="85"/>
  <c r="Q6" i="85"/>
  <c r="Q5" i="85"/>
  <c r="Q3" i="85"/>
  <c r="S2" i="85"/>
  <c r="Q2" i="85"/>
  <c r="Q4" i="85"/>
  <c r="AX11" i="85"/>
  <c r="AW11" i="85"/>
  <c r="BB11" i="85"/>
  <c r="AY11" i="85"/>
  <c r="CG36" i="85"/>
  <c r="CH36" i="85"/>
  <c r="AJ17" i="85"/>
  <c r="BO13" i="85"/>
  <c r="BO6" i="85" s="1"/>
  <c r="BP13" i="85"/>
  <c r="N14" i="85"/>
  <c r="M14" i="85"/>
  <c r="R14" i="85"/>
  <c r="AX100" i="85"/>
  <c r="AW100" i="85"/>
  <c r="AY100" i="85"/>
  <c r="BB100" i="85"/>
  <c r="AZ100" i="85"/>
  <c r="BC96" i="85"/>
  <c r="AX76" i="85"/>
  <c r="AW76" i="85"/>
  <c r="AZ76" i="85"/>
  <c r="AY76" i="85"/>
  <c r="AG79" i="85"/>
  <c r="AJ79" i="85"/>
  <c r="AE79" i="85"/>
  <c r="AF79" i="85"/>
  <c r="AW87" i="85"/>
  <c r="AX87" i="85"/>
  <c r="AY87" i="85"/>
  <c r="AF86" i="85"/>
  <c r="AE86" i="85"/>
  <c r="AK86" i="85"/>
  <c r="AH86" i="85"/>
  <c r="R86" i="85"/>
  <c r="M72" i="85"/>
  <c r="R72" i="85"/>
  <c r="N72" i="85"/>
  <c r="O72" i="85"/>
  <c r="M68" i="85"/>
  <c r="R68" i="85"/>
  <c r="O68" i="85"/>
  <c r="N68" i="85"/>
  <c r="M64" i="85"/>
  <c r="R64" i="85"/>
  <c r="O64" i="85"/>
  <c r="N64" i="85"/>
  <c r="AK99" i="85"/>
  <c r="AZ83" i="85"/>
  <c r="BB76" i="85"/>
  <c r="AY66" i="85"/>
  <c r="AY55" i="85"/>
  <c r="BR79" i="85"/>
  <c r="M78" i="85"/>
  <c r="N78" i="85"/>
  <c r="S78" i="85"/>
  <c r="AK65" i="85"/>
  <c r="AY90" i="85"/>
  <c r="AZ47" i="85"/>
  <c r="BP52" i="85"/>
  <c r="BO52" i="85"/>
  <c r="AG62" i="85"/>
  <c r="BU44" i="85"/>
  <c r="CG34" i="85"/>
  <c r="CJ34" i="85"/>
  <c r="CH34" i="85"/>
  <c r="AY69" i="85"/>
  <c r="BB36" i="85"/>
  <c r="CH29" i="85"/>
  <c r="CL29" i="85"/>
  <c r="CI29" i="85"/>
  <c r="CG29" i="85"/>
  <c r="AK71" i="85"/>
  <c r="AZ49" i="85"/>
  <c r="O42" i="85"/>
  <c r="CJ29" i="85"/>
  <c r="BR73" i="85"/>
  <c r="BC42" i="85"/>
  <c r="AG35" i="85"/>
  <c r="CG20" i="85"/>
  <c r="CH20" i="85"/>
  <c r="CL20" i="85"/>
  <c r="CJ20" i="85"/>
  <c r="CI20" i="85"/>
  <c r="BU59" i="85"/>
  <c r="BP50" i="85"/>
  <c r="BO50" i="85"/>
  <c r="N26" i="85"/>
  <c r="M26" i="85"/>
  <c r="R26" i="85"/>
  <c r="P26" i="85"/>
  <c r="AX32" i="85"/>
  <c r="BB32" i="85"/>
  <c r="AW32" i="85"/>
  <c r="S30" i="85"/>
  <c r="AX24" i="85"/>
  <c r="AY24" i="85"/>
  <c r="BB24" i="85"/>
  <c r="AW24" i="85"/>
  <c r="BC94" i="85"/>
  <c r="S32" i="85"/>
  <c r="BQ62" i="85"/>
  <c r="CM30" i="85"/>
  <c r="CG26" i="85"/>
  <c r="CH26" i="85"/>
  <c r="O18" i="85"/>
  <c r="AG54" i="85"/>
  <c r="BC40" i="85"/>
  <c r="BT52" i="85"/>
  <c r="BB22" i="85"/>
  <c r="AX23" i="85"/>
  <c r="BB23" i="85"/>
  <c r="AW23" i="85"/>
  <c r="CM36" i="85"/>
  <c r="N39" i="85"/>
  <c r="M39" i="85"/>
  <c r="AG17" i="85"/>
  <c r="BU13" i="85"/>
  <c r="CG8" i="85"/>
  <c r="CE4" i="85"/>
  <c r="CH8" i="85"/>
  <c r="S14" i="85"/>
  <c r="BO17" i="85"/>
  <c r="BP17" i="85"/>
  <c r="M22" i="85"/>
  <c r="N22" i="85"/>
  <c r="M24" i="85"/>
  <c r="N24" i="85"/>
  <c r="AE84" i="85"/>
  <c r="AF84" i="85"/>
  <c r="AH84" i="85"/>
  <c r="BR74" i="85"/>
  <c r="BP74" i="85"/>
  <c r="BO74" i="85"/>
  <c r="AW83" i="85"/>
  <c r="AX83" i="85"/>
  <c r="BP77" i="85"/>
  <c r="BO77" i="85"/>
  <c r="M44" i="85"/>
  <c r="N44" i="85"/>
  <c r="P44" i="85"/>
  <c r="M51" i="85"/>
  <c r="P51" i="85"/>
  <c r="N51" i="85"/>
  <c r="M12" i="85"/>
  <c r="N12" i="85"/>
  <c r="BU63" i="85"/>
  <c r="BP63" i="85"/>
  <c r="BQ63" i="85"/>
  <c r="BO63" i="85"/>
  <c r="BT63" i="85"/>
  <c r="M98" i="85"/>
  <c r="N98" i="85"/>
  <c r="R98" i="85"/>
  <c r="N86" i="85"/>
  <c r="M86" i="85"/>
  <c r="BQ79" i="85"/>
  <c r="BO94" i="85"/>
  <c r="BP94" i="85"/>
  <c r="BQ94" i="85"/>
  <c r="BP57" i="85"/>
  <c r="BO57" i="85"/>
  <c r="BQ77" i="85"/>
  <c r="AG75" i="85"/>
  <c r="M38" i="85"/>
  <c r="P38" i="85"/>
  <c r="N38" i="85"/>
  <c r="BC69" i="85"/>
  <c r="AF64" i="85"/>
  <c r="AE64" i="85"/>
  <c r="O51" i="85"/>
  <c r="BP26" i="85"/>
  <c r="BQ26" i="85"/>
  <c r="BO26" i="85"/>
  <c r="BT26" i="85"/>
  <c r="AY79" i="85"/>
  <c r="AF67" i="85"/>
  <c r="AE67" i="85"/>
  <c r="AH67" i="85"/>
  <c r="BC49" i="85"/>
  <c r="O38" i="85"/>
  <c r="AE19" i="85"/>
  <c r="AJ19" i="85"/>
  <c r="AH19" i="85"/>
  <c r="AF19" i="85"/>
  <c r="AG19" i="85"/>
  <c r="CM37" i="85"/>
  <c r="AG82" i="85"/>
  <c r="M53" i="85"/>
  <c r="N53" i="85"/>
  <c r="AF37" i="85"/>
  <c r="AE37" i="85"/>
  <c r="AJ37" i="85"/>
  <c r="S38" i="85"/>
  <c r="CJ30" i="85"/>
  <c r="S41" i="85"/>
  <c r="CH9" i="85"/>
  <c r="CG9" i="85"/>
  <c r="CL9" i="85"/>
  <c r="CI9" i="85"/>
  <c r="BC5" i="85"/>
  <c r="BA3" i="85"/>
  <c r="BA6" i="85"/>
  <c r="BA5" i="85"/>
  <c r="BA2" i="85"/>
  <c r="BA4" i="85"/>
  <c r="CM19" i="85"/>
  <c r="CH19" i="85"/>
  <c r="CG19" i="85"/>
  <c r="P14" i="85"/>
  <c r="CM9" i="85"/>
  <c r="S12" i="85"/>
  <c r="AF83" i="85"/>
  <c r="AH83" i="85"/>
  <c r="AJ83" i="85"/>
  <c r="AE83" i="85"/>
  <c r="AG83" i="85"/>
  <c r="AW97" i="85"/>
  <c r="AX97" i="85"/>
  <c r="BC97" i="85"/>
  <c r="AF28" i="85"/>
  <c r="AE28" i="85"/>
  <c r="AG28" i="85"/>
  <c r="AJ28" i="85"/>
  <c r="BP51" i="85"/>
  <c r="BO51" i="85"/>
  <c r="AW16" i="85"/>
  <c r="AX16" i="85"/>
  <c r="BP14" i="85"/>
  <c r="BO14" i="85"/>
  <c r="BT14" i="85"/>
  <c r="BQ14" i="85"/>
  <c r="AF17" i="85"/>
  <c r="AE17" i="85"/>
  <c r="AX12" i="85"/>
  <c r="AW12" i="85"/>
  <c r="M92" i="85"/>
  <c r="N92" i="85"/>
  <c r="R92" i="85"/>
  <c r="O92" i="85"/>
  <c r="AK83" i="85"/>
  <c r="M100" i="85"/>
  <c r="N100" i="85"/>
  <c r="AG84" i="85"/>
  <c r="AZ97" i="85"/>
  <c r="AF93" i="85"/>
  <c r="AE93" i="85"/>
  <c r="AJ93" i="85"/>
  <c r="O80" i="85"/>
  <c r="M84" i="85"/>
  <c r="N84" i="85"/>
  <c r="BT74" i="85"/>
  <c r="M94" i="85"/>
  <c r="O94" i="85"/>
  <c r="N94" i="85"/>
  <c r="R94" i="85"/>
  <c r="S92" i="85"/>
  <c r="AF87" i="85"/>
  <c r="AH87" i="85"/>
  <c r="AE87" i="85"/>
  <c r="AJ87" i="85"/>
  <c r="AG87" i="85"/>
  <c r="S100" i="85"/>
  <c r="AJ84" i="85"/>
  <c r="BB97" i="85"/>
  <c r="AK93" i="85"/>
  <c r="M88" i="85"/>
  <c r="N88" i="85"/>
  <c r="R88" i="85"/>
  <c r="AG77" i="85"/>
  <c r="AE77" i="85"/>
  <c r="AF77" i="85"/>
  <c r="AJ77" i="85"/>
  <c r="BO92" i="85"/>
  <c r="BP92" i="85"/>
  <c r="S84" i="85"/>
  <c r="AW75" i="85"/>
  <c r="BB75" i="85"/>
  <c r="AX75" i="85"/>
  <c r="AW61" i="85"/>
  <c r="BB61" i="85"/>
  <c r="AX61" i="85"/>
  <c r="AY61" i="85"/>
  <c r="S98" i="85"/>
  <c r="S86" i="85"/>
  <c r="BR63" i="85"/>
  <c r="AF89" i="85"/>
  <c r="AE89" i="85"/>
  <c r="AF69" i="85"/>
  <c r="AH69" i="85"/>
  <c r="AE69" i="85"/>
  <c r="AH65" i="85"/>
  <c r="BT79" i="85"/>
  <c r="BB83" i="85"/>
  <c r="BU57" i="85"/>
  <c r="AW77" i="85"/>
  <c r="AX77" i="85"/>
  <c r="AX70" i="85"/>
  <c r="BC70" i="85"/>
  <c r="BB70" i="85"/>
  <c r="AW70" i="85"/>
  <c r="AW65" i="85"/>
  <c r="BC65" i="85"/>
  <c r="AY65" i="85"/>
  <c r="AX65" i="85"/>
  <c r="AK52" i="85"/>
  <c r="BU77" i="85"/>
  <c r="AX64" i="85"/>
  <c r="AW64" i="85"/>
  <c r="BC67" i="85"/>
  <c r="BR61" i="85"/>
  <c r="AE58" i="85"/>
  <c r="AF58" i="85"/>
  <c r="AG58" i="85"/>
  <c r="AE33" i="85"/>
  <c r="AH33" i="85"/>
  <c r="AF33" i="85"/>
  <c r="M76" i="85"/>
  <c r="N76" i="85"/>
  <c r="BB55" i="85"/>
  <c r="AW53" i="85"/>
  <c r="AY53" i="85"/>
  <c r="AX53" i="85"/>
  <c r="R51" i="85"/>
  <c r="BP41" i="85"/>
  <c r="BO41" i="85"/>
  <c r="BT41" i="85"/>
  <c r="BQ41" i="85"/>
  <c r="BP34" i="85"/>
  <c r="BO34" i="85"/>
  <c r="BT34" i="85"/>
  <c r="BQ34" i="85"/>
  <c r="N25" i="85"/>
  <c r="O25" i="85"/>
  <c r="M25" i="85"/>
  <c r="R25" i="85"/>
  <c r="BP56" i="85"/>
  <c r="BO56" i="85"/>
  <c r="BB79" i="85"/>
  <c r="AK67" i="85"/>
  <c r="N58" i="85"/>
  <c r="S58" i="85"/>
  <c r="P58" i="85"/>
  <c r="M58" i="85"/>
  <c r="AE48" i="85"/>
  <c r="AK48" i="85"/>
  <c r="AJ48" i="85"/>
  <c r="AG48" i="85"/>
  <c r="AF48" i="85"/>
  <c r="O44" i="85"/>
  <c r="CJ37" i="85"/>
  <c r="N46" i="85"/>
  <c r="M46" i="85"/>
  <c r="O46" i="85"/>
  <c r="AY42" i="85"/>
  <c r="AK19" i="85"/>
  <c r="BR59" i="85"/>
  <c r="BQ51" i="85"/>
  <c r="CG28" i="85"/>
  <c r="CH28" i="85"/>
  <c r="CL28" i="85"/>
  <c r="CI28" i="85"/>
  <c r="O53" i="85"/>
  <c r="AK37" i="85"/>
  <c r="AZ32" i="85"/>
  <c r="AY94" i="85"/>
  <c r="AZ38" i="85"/>
  <c r="CM34" i="85"/>
  <c r="AE27" i="85"/>
  <c r="AF27" i="85"/>
  <c r="AJ27" i="85"/>
  <c r="AY16" i="85"/>
  <c r="AY40" i="85"/>
  <c r="BO11" i="85"/>
  <c r="BR11" i="85"/>
  <c r="BP11" i="85"/>
  <c r="BP5" i="85" s="1"/>
  <c r="O41" i="85"/>
  <c r="BC31" i="85"/>
  <c r="BU26" i="85"/>
  <c r="CI36" i="85"/>
  <c r="AE25" i="85"/>
  <c r="AF25" i="85"/>
  <c r="CI19" i="85"/>
  <c r="CJ9" i="85"/>
  <c r="N59" i="85"/>
  <c r="M59" i="85"/>
  <c r="BQ13" i="85"/>
  <c r="BQ3" i="85" s="1"/>
  <c r="CJ6" i="85"/>
  <c r="CK5" i="85"/>
  <c r="CL4" i="85"/>
  <c r="CM2" i="85"/>
  <c r="CJ5" i="85"/>
  <c r="CK4" i="85"/>
  <c r="CL2" i="85"/>
  <c r="CJ4" i="85"/>
  <c r="CM3" i="85"/>
  <c r="CK2" i="85"/>
  <c r="CL3" i="85"/>
  <c r="CJ2" i="85"/>
  <c r="CK3" i="85"/>
  <c r="CL6" i="85"/>
  <c r="CM5" i="85"/>
  <c r="CM6" i="85"/>
  <c r="CL5" i="85"/>
  <c r="CJ3" i="85"/>
  <c r="CK6" i="85"/>
  <c r="CM4" i="85"/>
  <c r="AW20" i="85"/>
  <c r="AX20" i="85"/>
  <c r="AW10" i="85"/>
  <c r="AX10" i="85"/>
  <c r="AY12" i="85"/>
  <c r="M16" i="85"/>
  <c r="N16" i="85"/>
  <c r="AF36" i="85"/>
  <c r="AE36" i="85"/>
  <c r="AJ36" i="85"/>
  <c r="AG36" i="85"/>
  <c r="AK36" i="85"/>
  <c r="AE13" i="85"/>
  <c r="AH13" i="85"/>
  <c r="AF13" i="85"/>
  <c r="AF81" i="85"/>
  <c r="AH81" i="85"/>
  <c r="AG81" i="85"/>
  <c r="AJ81" i="85"/>
  <c r="AE81" i="85"/>
  <c r="AY97" i="85"/>
  <c r="M80" i="85"/>
  <c r="R80" i="85"/>
  <c r="N80" i="85"/>
  <c r="M66" i="85"/>
  <c r="R66" i="85"/>
  <c r="N66" i="85"/>
  <c r="O66" i="85"/>
  <c r="P75" i="85"/>
  <c r="AW71" i="85"/>
  <c r="AY71" i="85"/>
  <c r="AX71" i="85"/>
  <c r="BC71" i="85"/>
  <c r="AX90" i="85"/>
  <c r="AW90" i="85"/>
  <c r="S51" i="85"/>
  <c r="BP48" i="85"/>
  <c r="BO48" i="85"/>
  <c r="BT48" i="85"/>
  <c r="BR48" i="85"/>
  <c r="BQ48" i="85"/>
  <c r="AF75" i="85"/>
  <c r="AE75" i="85"/>
  <c r="AJ75" i="85"/>
  <c r="BP46" i="85"/>
  <c r="BO46" i="85"/>
  <c r="BQ46" i="85"/>
  <c r="AW69" i="85"/>
  <c r="AX69" i="85"/>
  <c r="R40" i="85"/>
  <c r="AW67" i="85"/>
  <c r="AX67" i="85"/>
  <c r="BP60" i="85"/>
  <c r="BO60" i="85"/>
  <c r="AX92" i="85"/>
  <c r="AW92" i="85"/>
  <c r="BR26" i="85"/>
  <c r="AZ42" i="85"/>
  <c r="AE35" i="85"/>
  <c r="AF35" i="85"/>
  <c r="BT51" i="85"/>
  <c r="N43" i="85"/>
  <c r="M43" i="85"/>
  <c r="R53" i="85"/>
  <c r="AG37" i="85"/>
  <c r="AZ94" i="85"/>
  <c r="P32" i="85"/>
  <c r="AF29" i="85"/>
  <c r="AE29" i="85"/>
  <c r="AE54" i="85"/>
  <c r="AF54" i="85"/>
  <c r="AZ40" i="85"/>
  <c r="BP19" i="85"/>
  <c r="BR19" i="85"/>
  <c r="BQ19" i="85"/>
  <c r="BO19" i="85"/>
  <c r="BT19" i="85"/>
  <c r="N13" i="85"/>
  <c r="M13" i="85"/>
  <c r="R13" i="85"/>
  <c r="O13" i="85"/>
  <c r="CJ36" i="85"/>
  <c r="BR14" i="85"/>
  <c r="BR13" i="85"/>
  <c r="AF9" i="85"/>
  <c r="AE9" i="85"/>
  <c r="AJ9" i="85"/>
  <c r="CI8" i="85"/>
  <c r="BC10" i="85"/>
  <c r="BT15" i="85"/>
  <c r="CH10" i="85"/>
  <c r="CG10" i="85"/>
  <c r="AZ12" i="85"/>
  <c r="AK13" i="85"/>
  <c r="O24" i="85"/>
  <c r="BU14" i="85"/>
  <c r="BB47" i="85"/>
  <c r="AX47" i="85"/>
  <c r="AY47" i="85"/>
  <c r="AW47" i="85"/>
  <c r="N41" i="85"/>
  <c r="M41" i="85"/>
  <c r="R41" i="85"/>
  <c r="AK80" i="85"/>
  <c r="AH80" i="85"/>
  <c r="AF80" i="85"/>
  <c r="AE80" i="85"/>
  <c r="M70" i="85"/>
  <c r="R70" i="85"/>
  <c r="N70" i="85"/>
  <c r="O70" i="85"/>
  <c r="BB59" i="85"/>
  <c r="AX59" i="85"/>
  <c r="AW59" i="85"/>
  <c r="AY59" i="85"/>
  <c r="M42" i="85"/>
  <c r="P42" i="85"/>
  <c r="N42" i="85"/>
  <c r="AF95" i="85"/>
  <c r="AE95" i="85"/>
  <c r="AJ95" i="85"/>
  <c r="AG95" i="85"/>
  <c r="AF91" i="85"/>
  <c r="AG91" i="85"/>
  <c r="AE91" i="85"/>
  <c r="AJ91" i="85"/>
  <c r="AK81" i="85"/>
  <c r="S80" i="85"/>
  <c r="AK88" i="85"/>
  <c r="AE88" i="85"/>
  <c r="AF88" i="85"/>
  <c r="AG80" i="85"/>
  <c r="S70" i="85"/>
  <c r="S66" i="85"/>
  <c r="AW57" i="85"/>
  <c r="AY57" i="85"/>
  <c r="BB57" i="85"/>
  <c r="AX57" i="85"/>
  <c r="M96" i="85"/>
  <c r="N96" i="85"/>
  <c r="BP75" i="85"/>
  <c r="BO75" i="85"/>
  <c r="BQ75" i="85"/>
  <c r="AX72" i="85"/>
  <c r="AW72" i="85"/>
  <c r="N82" i="85"/>
  <c r="M82" i="85"/>
  <c r="AK84" i="85"/>
  <c r="AW74" i="85"/>
  <c r="AX74" i="85"/>
  <c r="AZ74" i="85"/>
  <c r="O75" i="85"/>
  <c r="AG65" i="85"/>
  <c r="BT94" i="85"/>
  <c r="BB71" i="85"/>
  <c r="BP58" i="85"/>
  <c r="BO58" i="85"/>
  <c r="BT58" i="85"/>
  <c r="BR58" i="85"/>
  <c r="BC90" i="85"/>
  <c r="BO76" i="85"/>
  <c r="BP76" i="85"/>
  <c r="BU48" i="85"/>
  <c r="AZ64" i="85"/>
  <c r="AZ51" i="85"/>
  <c r="AH75" i="85"/>
  <c r="AH64" i="85"/>
  <c r="BU46" i="85"/>
  <c r="AW36" i="85"/>
  <c r="AX36" i="85"/>
  <c r="AZ36" i="85"/>
  <c r="BO31" i="85"/>
  <c r="BR31" i="85"/>
  <c r="BP31" i="85"/>
  <c r="BB69" i="85"/>
  <c r="AG64" i="85"/>
  <c r="BP54" i="85"/>
  <c r="BO54" i="85"/>
  <c r="BP39" i="85"/>
  <c r="BO39" i="85"/>
  <c r="BT39" i="85"/>
  <c r="BQ39" i="85"/>
  <c r="N33" i="85"/>
  <c r="M33" i="85"/>
  <c r="R33" i="85"/>
  <c r="O33" i="85"/>
  <c r="AG71" i="85"/>
  <c r="BB67" i="85"/>
  <c r="BU60" i="85"/>
  <c r="BQ56" i="85"/>
  <c r="BC92" i="85"/>
  <c r="O40" i="85"/>
  <c r="BR34" i="85"/>
  <c r="BQ31" i="85"/>
  <c r="M90" i="85"/>
  <c r="N90" i="85"/>
  <c r="AK35" i="85"/>
  <c r="BP27" i="85"/>
  <c r="BT27" i="85"/>
  <c r="BR27" i="85"/>
  <c r="BO27" i="85"/>
  <c r="BQ59" i="85"/>
  <c r="BQ50" i="85"/>
  <c r="S43" i="85"/>
  <c r="BP35" i="85"/>
  <c r="BO35" i="85"/>
  <c r="BO33" i="85"/>
  <c r="BP33" i="85"/>
  <c r="BQ33" i="85"/>
  <c r="AK28" i="85"/>
  <c r="AH37" i="85"/>
  <c r="O30" i="85"/>
  <c r="BO25" i="85"/>
  <c r="BQ25" i="85"/>
  <c r="BP25" i="85"/>
  <c r="BB94" i="85"/>
  <c r="S44" i="85"/>
  <c r="CH22" i="85"/>
  <c r="CL22" i="85"/>
  <c r="CG22" i="85"/>
  <c r="CJ22" i="85"/>
  <c r="CI22" i="85"/>
  <c r="AX21" i="85"/>
  <c r="AW21" i="85"/>
  <c r="AK29" i="85"/>
  <c r="AX45" i="85"/>
  <c r="AW45" i="85"/>
  <c r="CJ26" i="85"/>
  <c r="M55" i="85"/>
  <c r="N55" i="85"/>
  <c r="AH54" i="85"/>
  <c r="AX29" i="85"/>
  <c r="AW29" i="85"/>
  <c r="BC29" i="85"/>
  <c r="M10" i="85"/>
  <c r="N10" i="85"/>
  <c r="P10" i="85"/>
  <c r="BU19" i="85"/>
  <c r="AF8" i="85"/>
  <c r="AE8" i="85"/>
  <c r="AJ8" i="85"/>
  <c r="AC4" i="85"/>
  <c r="AK3" i="85" s="1"/>
  <c r="AG8" i="85"/>
  <c r="S33" i="85"/>
  <c r="CJ19" i="85"/>
  <c r="R59" i="85"/>
  <c r="N31" i="85"/>
  <c r="M31" i="85"/>
  <c r="AH17" i="85"/>
  <c r="AK9" i="85"/>
  <c r="CJ8" i="85"/>
  <c r="P55" i="85"/>
  <c r="BB20" i="85"/>
  <c r="BC11" i="85"/>
  <c r="S13" i="85"/>
  <c r="BR17" i="85"/>
  <c r="CM10" i="85"/>
  <c r="R22" i="85"/>
  <c r="O12" i="85"/>
  <c r="K4" i="85"/>
  <c r="BP43" i="85"/>
  <c r="BO43" i="85"/>
  <c r="BT43" i="85"/>
  <c r="BQ43" i="85"/>
  <c r="AY49" i="85"/>
  <c r="AX49" i="85"/>
  <c r="AW49" i="85"/>
  <c r="AF82" i="85"/>
  <c r="AE82" i="85"/>
  <c r="AF97" i="85"/>
  <c r="AG97" i="85"/>
  <c r="AE97" i="85"/>
  <c r="AJ97" i="85"/>
  <c r="AF85" i="85"/>
  <c r="AH85" i="85"/>
  <c r="AE85" i="85"/>
  <c r="AJ85" i="85"/>
  <c r="AG85" i="85"/>
  <c r="AX98" i="85"/>
  <c r="AW98" i="85"/>
  <c r="BB98" i="85"/>
  <c r="AZ98" i="85"/>
  <c r="AX78" i="85"/>
  <c r="AW78" i="85"/>
  <c r="AZ78" i="85"/>
  <c r="AY78" i="85"/>
  <c r="AJ80" i="85"/>
  <c r="AJ99" i="85"/>
  <c r="AZ59" i="85"/>
  <c r="AY83" i="85"/>
  <c r="S75" i="85"/>
  <c r="AJ65" i="85"/>
  <c r="AX55" i="85"/>
  <c r="AW55" i="85"/>
  <c r="AJ62" i="85"/>
  <c r="AF73" i="85"/>
  <c r="AE73" i="85"/>
  <c r="AW51" i="85"/>
  <c r="AX51" i="85"/>
  <c r="AY51" i="85"/>
  <c r="BO61" i="85"/>
  <c r="BP61" i="85"/>
  <c r="AX68" i="85"/>
  <c r="AW68" i="85"/>
  <c r="BC68" i="85"/>
  <c r="AJ64" i="85"/>
  <c r="AE52" i="85"/>
  <c r="AF52" i="85"/>
  <c r="R38" i="85"/>
  <c r="AJ71" i="85"/>
  <c r="BQ60" i="85"/>
  <c r="AE50" i="85"/>
  <c r="AF50" i="85"/>
  <c r="AK50" i="85"/>
  <c r="AZ79" i="85"/>
  <c r="AZ31" i="85"/>
  <c r="BP73" i="85"/>
  <c r="BO73" i="85"/>
  <c r="BB42" i="85"/>
  <c r="N34" i="85"/>
  <c r="R34" i="85"/>
  <c r="M34" i="85"/>
  <c r="AW30" i="85"/>
  <c r="BB30" i="85"/>
  <c r="AY30" i="85"/>
  <c r="AX30" i="85"/>
  <c r="AW22" i="85"/>
  <c r="AY22" i="85"/>
  <c r="AX22" i="85"/>
  <c r="BT59" i="85"/>
  <c r="O43" i="85"/>
  <c r="AH82" i="85"/>
  <c r="BT46" i="85"/>
  <c r="R30" i="85"/>
  <c r="BP53" i="85"/>
  <c r="BO53" i="85"/>
  <c r="BR53" i="85"/>
  <c r="AW38" i="85"/>
  <c r="AX38" i="85"/>
  <c r="R32" i="85"/>
  <c r="AW28" i="85"/>
  <c r="AX28" i="85"/>
  <c r="AZ28" i="85"/>
  <c r="BC61" i="85"/>
  <c r="AG29" i="85"/>
  <c r="BP62" i="85"/>
  <c r="BO62" i="85"/>
  <c r="CL30" i="85"/>
  <c r="M18" i="85"/>
  <c r="N18" i="85"/>
  <c r="BB40" i="85"/>
  <c r="AW8" i="85"/>
  <c r="AU4" i="85"/>
  <c r="AZ3" i="85" s="1"/>
  <c r="AZ8" i="85"/>
  <c r="AX8" i="85"/>
  <c r="AF21" i="85"/>
  <c r="AE21" i="85"/>
  <c r="CL36" i="85"/>
  <c r="BP32" i="85"/>
  <c r="BO32" i="85"/>
  <c r="BU32" i="85"/>
  <c r="AZ16" i="85"/>
  <c r="AG13" i="85"/>
  <c r="S42" i="85"/>
  <c r="BT13" i="85"/>
  <c r="AI2" i="85"/>
  <c r="AI6" i="85"/>
  <c r="AI4" i="85"/>
  <c r="AI3" i="85"/>
  <c r="AI5" i="85"/>
  <c r="AK2" i="85"/>
  <c r="AK5" i="85"/>
  <c r="BB16" i="85"/>
  <c r="BP15" i="85"/>
  <c r="BO15" i="85"/>
  <c r="BC8" i="85"/>
  <c r="P12" i="85"/>
  <c r="BB12" i="85"/>
  <c r="BP67" i="84"/>
  <c r="BO67" i="84"/>
  <c r="BT67" i="84"/>
  <c r="BQ67" i="84"/>
  <c r="CH34" i="84"/>
  <c r="CM34" i="84"/>
  <c r="CG34" i="84"/>
  <c r="AF12" i="84"/>
  <c r="AJ12" i="84"/>
  <c r="AH12" i="84"/>
  <c r="AG12" i="84"/>
  <c r="AE12" i="84"/>
  <c r="AW12" i="84"/>
  <c r="AX12" i="84"/>
  <c r="CH19" i="84"/>
  <c r="CG19" i="84"/>
  <c r="BM4" i="84"/>
  <c r="BP100" i="84"/>
  <c r="BO100" i="84"/>
  <c r="BO88" i="84"/>
  <c r="BP88" i="84"/>
  <c r="BU67" i="84"/>
  <c r="BC72" i="84"/>
  <c r="AF56" i="84"/>
  <c r="AG56" i="84"/>
  <c r="AJ56" i="84"/>
  <c r="AE56" i="84"/>
  <c r="AY72" i="84"/>
  <c r="BP60" i="84"/>
  <c r="BU60" i="84"/>
  <c r="BT60" i="84"/>
  <c r="BR60" i="84"/>
  <c r="BO60" i="84"/>
  <c r="BP52" i="84"/>
  <c r="BO52" i="84"/>
  <c r="BR52" i="84"/>
  <c r="BT52" i="84"/>
  <c r="BQ52" i="84"/>
  <c r="AE75" i="84"/>
  <c r="AF75" i="84"/>
  <c r="AG75" i="84"/>
  <c r="N81" i="84"/>
  <c r="M81" i="84"/>
  <c r="O36" i="84"/>
  <c r="R36" i="84"/>
  <c r="N36" i="84"/>
  <c r="M36" i="84"/>
  <c r="N42" i="84"/>
  <c r="M42" i="84"/>
  <c r="S42" i="84"/>
  <c r="O42" i="84"/>
  <c r="R42" i="84"/>
  <c r="P42" i="84"/>
  <c r="AH76" i="84"/>
  <c r="BP40" i="84"/>
  <c r="BQ40" i="84"/>
  <c r="BO40" i="84"/>
  <c r="AF72" i="84"/>
  <c r="AE72" i="84"/>
  <c r="AH72" i="84"/>
  <c r="AG53" i="84"/>
  <c r="BP38" i="84"/>
  <c r="BQ38" i="84"/>
  <c r="BO38" i="84"/>
  <c r="O65" i="84"/>
  <c r="AF33" i="84"/>
  <c r="AH33" i="84"/>
  <c r="AE33" i="84"/>
  <c r="AJ33" i="84"/>
  <c r="BB24" i="84"/>
  <c r="S45" i="84"/>
  <c r="CH30" i="84"/>
  <c r="CI30" i="84"/>
  <c r="CG30" i="84"/>
  <c r="CJ30" i="84"/>
  <c r="CL17" i="84"/>
  <c r="AW51" i="84"/>
  <c r="AX51" i="84"/>
  <c r="CI34" i="84"/>
  <c r="BR19" i="84"/>
  <c r="AX31" i="84"/>
  <c r="BB31" i="84"/>
  <c r="AZ31" i="84"/>
  <c r="AW31" i="84"/>
  <c r="AX20" i="84"/>
  <c r="AW20" i="84"/>
  <c r="CL30" i="84"/>
  <c r="AJ25" i="84"/>
  <c r="BR18" i="84"/>
  <c r="BQ18" i="84"/>
  <c r="BP18" i="84"/>
  <c r="BT18" i="84"/>
  <c r="BO18" i="84"/>
  <c r="BP10" i="84"/>
  <c r="BT10" i="84"/>
  <c r="BR10" i="84"/>
  <c r="BQ10" i="84"/>
  <c r="BO10" i="84"/>
  <c r="N18" i="84"/>
  <c r="M18" i="84"/>
  <c r="BC12" i="84"/>
  <c r="BP56" i="84"/>
  <c r="BO56" i="84"/>
  <c r="N32" i="84"/>
  <c r="M32" i="84"/>
  <c r="M33" i="84"/>
  <c r="N33" i="84"/>
  <c r="N64" i="84"/>
  <c r="M64" i="84"/>
  <c r="BT9" i="84"/>
  <c r="BQ9" i="84"/>
  <c r="BP9" i="84"/>
  <c r="BO9" i="84"/>
  <c r="AI6" i="84"/>
  <c r="AI5" i="84"/>
  <c r="AI4" i="84"/>
  <c r="AI2" i="84"/>
  <c r="AI3" i="84"/>
  <c r="N23" i="84"/>
  <c r="M23" i="84"/>
  <c r="CM19" i="84"/>
  <c r="BR15" i="84"/>
  <c r="N75" i="84"/>
  <c r="O75" i="84"/>
  <c r="M75" i="84"/>
  <c r="R75" i="84"/>
  <c r="P75" i="84"/>
  <c r="AX49" i="84"/>
  <c r="AW49" i="84"/>
  <c r="AY49" i="84"/>
  <c r="BB49" i="84"/>
  <c r="M21" i="84"/>
  <c r="N21" i="84"/>
  <c r="N37" i="84"/>
  <c r="M37" i="84"/>
  <c r="O37" i="84"/>
  <c r="AC4" i="84"/>
  <c r="AJ5" i="84" s="1"/>
  <c r="AX57" i="84"/>
  <c r="AW57" i="84"/>
  <c r="N100" i="84"/>
  <c r="M100" i="84"/>
  <c r="P100" i="84"/>
  <c r="O100" i="84"/>
  <c r="AF91" i="84"/>
  <c r="AE91" i="84"/>
  <c r="AJ91" i="84"/>
  <c r="AG89" i="84"/>
  <c r="BP99" i="84"/>
  <c r="BO99" i="84"/>
  <c r="BT99" i="84"/>
  <c r="BR99" i="84"/>
  <c r="BU100" i="84"/>
  <c r="BP98" i="84"/>
  <c r="BO98" i="84"/>
  <c r="BU88" i="84"/>
  <c r="N71" i="84"/>
  <c r="P71" i="84"/>
  <c r="R71" i="84"/>
  <c r="O71" i="84"/>
  <c r="M71" i="84"/>
  <c r="BR82" i="84"/>
  <c r="BP77" i="84"/>
  <c r="BO77" i="84"/>
  <c r="BT77" i="84"/>
  <c r="BQ77" i="84"/>
  <c r="N67" i="84"/>
  <c r="R67" i="84"/>
  <c r="O67" i="84"/>
  <c r="M67" i="84"/>
  <c r="P67" i="84"/>
  <c r="N87" i="84"/>
  <c r="M87" i="84"/>
  <c r="AJ60" i="84"/>
  <c r="AF60" i="84"/>
  <c r="AE60" i="84"/>
  <c r="AG60" i="84"/>
  <c r="AK56" i="84"/>
  <c r="BP69" i="84"/>
  <c r="BO69" i="84"/>
  <c r="BQ69" i="84"/>
  <c r="BP50" i="84"/>
  <c r="BQ50" i="84"/>
  <c r="BO50" i="84"/>
  <c r="BR50" i="84"/>
  <c r="BT50" i="84"/>
  <c r="AK75" i="84"/>
  <c r="AY59" i="84"/>
  <c r="O81" i="84"/>
  <c r="AH58" i="84"/>
  <c r="AG67" i="84"/>
  <c r="AX39" i="84"/>
  <c r="BB39" i="84"/>
  <c r="AY39" i="84"/>
  <c r="AW39" i="84"/>
  <c r="S36" i="84"/>
  <c r="AX53" i="84"/>
  <c r="AW53" i="84"/>
  <c r="BB53" i="84"/>
  <c r="AZ53" i="84"/>
  <c r="AW47" i="84"/>
  <c r="AX47" i="84"/>
  <c r="BB47" i="84"/>
  <c r="AY47" i="84"/>
  <c r="N63" i="84"/>
  <c r="M63" i="84"/>
  <c r="R63" i="84"/>
  <c r="BR84" i="84"/>
  <c r="AJ76" i="84"/>
  <c r="N74" i="84"/>
  <c r="M74" i="84"/>
  <c r="BB41" i="84"/>
  <c r="BU40" i="84"/>
  <c r="S71" i="84"/>
  <c r="AG77" i="84"/>
  <c r="AG72" i="84"/>
  <c r="BU38" i="84"/>
  <c r="P65" i="84"/>
  <c r="AF48" i="84"/>
  <c r="AE48" i="84"/>
  <c r="AG48" i="84"/>
  <c r="CH22" i="84"/>
  <c r="CG22" i="84"/>
  <c r="P46" i="84"/>
  <c r="AG33" i="84"/>
  <c r="AF27" i="84"/>
  <c r="AE27" i="84"/>
  <c r="AJ27" i="84"/>
  <c r="AG27" i="84"/>
  <c r="AE24" i="84"/>
  <c r="AF24" i="84"/>
  <c r="BT19" i="84"/>
  <c r="BQ42" i="84"/>
  <c r="AY35" i="84"/>
  <c r="AX22" i="84"/>
  <c r="AW22" i="84"/>
  <c r="BB22" i="84"/>
  <c r="AY22" i="84"/>
  <c r="BO17" i="84"/>
  <c r="BP17" i="84"/>
  <c r="BT17" i="84"/>
  <c r="BQ17" i="84"/>
  <c r="N52" i="84"/>
  <c r="M52" i="84"/>
  <c r="BC51" i="84"/>
  <c r="AZ35" i="84"/>
  <c r="BC31" i="84"/>
  <c r="BQ19" i="84"/>
  <c r="P25" i="84"/>
  <c r="O25" i="84"/>
  <c r="N25" i="84"/>
  <c r="M25" i="84"/>
  <c r="R25" i="84"/>
  <c r="CJ21" i="84"/>
  <c r="CI21" i="84"/>
  <c r="CH21" i="84"/>
  <c r="CG21" i="84"/>
  <c r="CL21" i="84"/>
  <c r="N9" i="84"/>
  <c r="R9" i="84"/>
  <c r="P9" i="84"/>
  <c r="O9" i="84"/>
  <c r="M9" i="84"/>
  <c r="S18" i="84"/>
  <c r="M14" i="84"/>
  <c r="N14" i="84"/>
  <c r="AU4" i="84"/>
  <c r="AZ3" i="84" s="1"/>
  <c r="BQ56" i="84"/>
  <c r="S32" i="84"/>
  <c r="AH25" i="84"/>
  <c r="CM22" i="84"/>
  <c r="P33" i="84"/>
  <c r="BC24" i="84"/>
  <c r="P64" i="84"/>
  <c r="S25" i="84"/>
  <c r="AY14" i="84"/>
  <c r="AX14" i="84"/>
  <c r="AW14" i="84"/>
  <c r="BU9" i="84"/>
  <c r="S23" i="84"/>
  <c r="CJ10" i="84"/>
  <c r="S21" i="84"/>
  <c r="CK3" i="84"/>
  <c r="CK6" i="84"/>
  <c r="CK2" i="84"/>
  <c r="CK5" i="84"/>
  <c r="CK4" i="84"/>
  <c r="AE90" i="84"/>
  <c r="AJ90" i="84"/>
  <c r="AH90" i="84"/>
  <c r="AG90" i="84"/>
  <c r="AF90" i="84"/>
  <c r="AF97" i="84"/>
  <c r="AE97" i="84"/>
  <c r="AJ97" i="84"/>
  <c r="BP90" i="84"/>
  <c r="BO90" i="84"/>
  <c r="BO79" i="84"/>
  <c r="BR79" i="84"/>
  <c r="BP79" i="84"/>
  <c r="M53" i="84"/>
  <c r="N53" i="84"/>
  <c r="BP89" i="84"/>
  <c r="BO89" i="84"/>
  <c r="BT89" i="84"/>
  <c r="BR89" i="84"/>
  <c r="BU90" i="84"/>
  <c r="N73" i="84"/>
  <c r="R73" i="84"/>
  <c r="P73" i="84"/>
  <c r="O73" i="84"/>
  <c r="M73" i="84"/>
  <c r="AH97" i="84"/>
  <c r="BP95" i="84"/>
  <c r="BO95" i="84"/>
  <c r="BT95" i="84"/>
  <c r="BR95" i="84"/>
  <c r="AF95" i="84"/>
  <c r="AE95" i="84"/>
  <c r="AJ95" i="84"/>
  <c r="BQ96" i="84"/>
  <c r="BU98" i="84"/>
  <c r="BQ89" i="84"/>
  <c r="BQ99" i="84"/>
  <c r="BO81" i="84"/>
  <c r="BP81" i="84"/>
  <c r="BU77" i="84"/>
  <c r="S67" i="84"/>
  <c r="BQ86" i="84"/>
  <c r="BP63" i="84"/>
  <c r="BO63" i="84"/>
  <c r="BQ63" i="84"/>
  <c r="BP48" i="84"/>
  <c r="BR48" i="84"/>
  <c r="BQ48" i="84"/>
  <c r="BO48" i="84"/>
  <c r="BT48" i="84"/>
  <c r="AE80" i="84"/>
  <c r="AF80" i="84"/>
  <c r="AE58" i="84"/>
  <c r="AF58" i="84"/>
  <c r="BC39" i="84"/>
  <c r="BC53" i="84"/>
  <c r="BC47" i="84"/>
  <c r="P63" i="84"/>
  <c r="S74" i="84"/>
  <c r="N69" i="84"/>
  <c r="M69" i="84"/>
  <c r="P69" i="84"/>
  <c r="BO75" i="84"/>
  <c r="BP75" i="84"/>
  <c r="BQ75" i="84"/>
  <c r="AH48" i="84"/>
  <c r="M51" i="84"/>
  <c r="N51" i="84"/>
  <c r="CL34" i="84"/>
  <c r="AK27" i="84"/>
  <c r="AX19" i="84"/>
  <c r="AW19" i="84"/>
  <c r="AY43" i="84"/>
  <c r="BP27" i="84"/>
  <c r="BO27" i="84"/>
  <c r="BU27" i="84"/>
  <c r="BQ27" i="84"/>
  <c r="R16" i="84"/>
  <c r="O16" i="84"/>
  <c r="N16" i="84"/>
  <c r="M16" i="84"/>
  <c r="P52" i="84"/>
  <c r="CM30" i="84"/>
  <c r="N22" i="84"/>
  <c r="M22" i="84"/>
  <c r="AZ19" i="84"/>
  <c r="BP45" i="84"/>
  <c r="BO45" i="84"/>
  <c r="AG24" i="84"/>
  <c r="O21" i="84"/>
  <c r="BR17" i="84"/>
  <c r="S24" i="84"/>
  <c r="BU17" i="84"/>
  <c r="BO15" i="84"/>
  <c r="BP15" i="84"/>
  <c r="Q5" i="84"/>
  <c r="S3" i="84"/>
  <c r="Q6" i="84"/>
  <c r="Q3" i="84"/>
  <c r="Q4" i="84"/>
  <c r="Q2" i="84"/>
  <c r="BT56" i="84"/>
  <c r="BQ24" i="84"/>
  <c r="R33" i="84"/>
  <c r="S64" i="84"/>
  <c r="BC14" i="84"/>
  <c r="CH18" i="84"/>
  <c r="CG18" i="84"/>
  <c r="AZ20" i="84"/>
  <c r="AE40" i="84"/>
  <c r="AF40" i="84"/>
  <c r="CJ18" i="84"/>
  <c r="P18" i="84"/>
  <c r="AW64" i="84"/>
  <c r="AX64" i="84"/>
  <c r="AY64" i="84"/>
  <c r="AE19" i="84"/>
  <c r="AJ19" i="84"/>
  <c r="AG19" i="84"/>
  <c r="AF19" i="84"/>
  <c r="BB4" i="84"/>
  <c r="BA4" i="84"/>
  <c r="BC3" i="84"/>
  <c r="BA3" i="84"/>
  <c r="BB2" i="84"/>
  <c r="BB6" i="84"/>
  <c r="BA2" i="84"/>
  <c r="BA6" i="84"/>
  <c r="BC4" i="84"/>
  <c r="AZ2" i="84"/>
  <c r="AZ4" i="84"/>
  <c r="BC5" i="84"/>
  <c r="BA5" i="84"/>
  <c r="AY100" i="84"/>
  <c r="AX100" i="84"/>
  <c r="AW100" i="84"/>
  <c r="AH91" i="84"/>
  <c r="AE100" i="84"/>
  <c r="AH100" i="84"/>
  <c r="AG100" i="84"/>
  <c r="AF100" i="84"/>
  <c r="AE96" i="84"/>
  <c r="AJ96" i="84"/>
  <c r="AH96" i="84"/>
  <c r="AG96" i="84"/>
  <c r="AF96" i="84"/>
  <c r="AE92" i="84"/>
  <c r="AJ92" i="84"/>
  <c r="AH92" i="84"/>
  <c r="AG92" i="84"/>
  <c r="AF92" i="84"/>
  <c r="AE88" i="84"/>
  <c r="AJ88" i="84"/>
  <c r="AG88" i="84"/>
  <c r="AH88" i="84"/>
  <c r="AF88" i="84"/>
  <c r="BP91" i="84"/>
  <c r="BO91" i="84"/>
  <c r="BT91" i="84"/>
  <c r="BR91" i="84"/>
  <c r="AF89" i="84"/>
  <c r="AE89" i="84"/>
  <c r="AJ89" i="84"/>
  <c r="BR96" i="84"/>
  <c r="BQ90" i="84"/>
  <c r="AK100" i="84"/>
  <c r="BQ97" i="84"/>
  <c r="AE71" i="84"/>
  <c r="AG71" i="84"/>
  <c r="AF71" i="84"/>
  <c r="AH71" i="84"/>
  <c r="BP92" i="84"/>
  <c r="BO92" i="84"/>
  <c r="S100" i="84"/>
  <c r="BP80" i="84"/>
  <c r="BO80" i="84"/>
  <c r="BR80" i="84"/>
  <c r="BP73" i="84"/>
  <c r="BQ73" i="84"/>
  <c r="BO73" i="84"/>
  <c r="BT73" i="84"/>
  <c r="BR86" i="84"/>
  <c r="BP46" i="84"/>
  <c r="BR46" i="84"/>
  <c r="BQ46" i="84"/>
  <c r="BT46" i="84"/>
  <c r="BO46" i="84"/>
  <c r="S81" i="84"/>
  <c r="BU52" i="84"/>
  <c r="BO55" i="84"/>
  <c r="BP55" i="84"/>
  <c r="BQ55" i="84"/>
  <c r="BU55" i="84"/>
  <c r="M57" i="84"/>
  <c r="R57" i="84"/>
  <c r="N57" i="84"/>
  <c r="AW41" i="84"/>
  <c r="AY41" i="84"/>
  <c r="AX41" i="84"/>
  <c r="BB34" i="84"/>
  <c r="AZ34" i="84"/>
  <c r="AY34" i="84"/>
  <c r="AX34" i="84"/>
  <c r="AW34" i="84"/>
  <c r="BP43" i="84"/>
  <c r="BO43" i="84"/>
  <c r="N65" i="84"/>
  <c r="M65" i="84"/>
  <c r="BP54" i="84"/>
  <c r="BO54" i="84"/>
  <c r="CG37" i="84"/>
  <c r="CH37" i="84"/>
  <c r="CM37" i="84"/>
  <c r="CJ34" i="84"/>
  <c r="CH17" i="84"/>
  <c r="CG17" i="84"/>
  <c r="N26" i="84"/>
  <c r="M26" i="84"/>
  <c r="S26" i="84"/>
  <c r="O26" i="84"/>
  <c r="R21" i="84"/>
  <c r="R53" i="84"/>
  <c r="N46" i="84"/>
  <c r="M46" i="84"/>
  <c r="M34" i="84"/>
  <c r="R34" i="84"/>
  <c r="N34" i="84"/>
  <c r="AX35" i="84"/>
  <c r="AW35" i="84"/>
  <c r="CH29" i="84"/>
  <c r="CL29" i="84"/>
  <c r="CI29" i="84"/>
  <c r="CG29" i="84"/>
  <c r="P17" i="84"/>
  <c r="O17" i="84"/>
  <c r="N17" i="84"/>
  <c r="R17" i="84"/>
  <c r="M17" i="84"/>
  <c r="AE9" i="84"/>
  <c r="AF9" i="84"/>
  <c r="BR24" i="84"/>
  <c r="AK33" i="84"/>
  <c r="AZ57" i="84"/>
  <c r="CM17" i="84"/>
  <c r="AJ11" i="84"/>
  <c r="AG11" i="84"/>
  <c r="AF11" i="84"/>
  <c r="AE11" i="84"/>
  <c r="CI19" i="84"/>
  <c r="AY98" i="84"/>
  <c r="AX98" i="84"/>
  <c r="AW98" i="84"/>
  <c r="AX72" i="84"/>
  <c r="AW72" i="84"/>
  <c r="BB72" i="84"/>
  <c r="AH19" i="84"/>
  <c r="AE86" i="84"/>
  <c r="AJ86" i="84"/>
  <c r="AH86" i="84"/>
  <c r="AG86" i="84"/>
  <c r="AF86" i="84"/>
  <c r="AJ98" i="84"/>
  <c r="AF99" i="84"/>
  <c r="AE99" i="84"/>
  <c r="AJ99" i="84"/>
  <c r="BQ100" i="84"/>
  <c r="BR90" i="84"/>
  <c r="BP85" i="84"/>
  <c r="BO85" i="84"/>
  <c r="BR85" i="84"/>
  <c r="BT85" i="84"/>
  <c r="BC98" i="84"/>
  <c r="BQ88" i="84"/>
  <c r="AK71" i="84"/>
  <c r="BU92" i="84"/>
  <c r="BU80" i="84"/>
  <c r="BU73" i="84"/>
  <c r="BP94" i="84"/>
  <c r="BO94" i="84"/>
  <c r="BO65" i="84"/>
  <c r="BT65" i="84"/>
  <c r="BP65" i="84"/>
  <c r="BO61" i="84"/>
  <c r="BR61" i="84"/>
  <c r="BP61" i="84"/>
  <c r="BQ61" i="84"/>
  <c r="BP44" i="84"/>
  <c r="BT44" i="84"/>
  <c r="BR44" i="84"/>
  <c r="BQ44" i="84"/>
  <c r="BO44" i="84"/>
  <c r="P81" i="84"/>
  <c r="AX59" i="84"/>
  <c r="BB59" i="84"/>
  <c r="AW59" i="84"/>
  <c r="AW60" i="84"/>
  <c r="AX60" i="84"/>
  <c r="AZ60" i="84"/>
  <c r="BC60" i="84"/>
  <c r="AE79" i="84"/>
  <c r="AF79" i="84"/>
  <c r="AE69" i="84"/>
  <c r="AF69" i="84"/>
  <c r="AG69" i="84"/>
  <c r="BO59" i="84"/>
  <c r="BP59" i="84"/>
  <c r="BR59" i="84"/>
  <c r="BT55" i="84"/>
  <c r="AF68" i="84"/>
  <c r="AE68" i="84"/>
  <c r="AK68" i="84"/>
  <c r="O57" i="84"/>
  <c r="M49" i="84"/>
  <c r="O49" i="84"/>
  <c r="N49" i="84"/>
  <c r="BC41" i="84"/>
  <c r="BC34" i="84"/>
  <c r="AX78" i="84"/>
  <c r="AW78" i="84"/>
  <c r="AE77" i="84"/>
  <c r="AF77" i="84"/>
  <c r="S75" i="84"/>
  <c r="BQ43" i="84"/>
  <c r="S65" i="84"/>
  <c r="BQ54" i="84"/>
  <c r="AX30" i="84"/>
  <c r="AW30" i="84"/>
  <c r="AF21" i="84"/>
  <c r="AE21" i="84"/>
  <c r="AY51" i="84"/>
  <c r="CI37" i="84"/>
  <c r="O34" i="84"/>
  <c r="AW32" i="84"/>
  <c r="AY32" i="84"/>
  <c r="AX32" i="84"/>
  <c r="CH28" i="84"/>
  <c r="CG28" i="84"/>
  <c r="CL28" i="84"/>
  <c r="CI28" i="84"/>
  <c r="BO22" i="84"/>
  <c r="BP22" i="84"/>
  <c r="BB43" i="84"/>
  <c r="BP42" i="84"/>
  <c r="BO42" i="84"/>
  <c r="CH20" i="84"/>
  <c r="CG20" i="84"/>
  <c r="CL20" i="84"/>
  <c r="CI20" i="84"/>
  <c r="O53" i="84"/>
  <c r="S46" i="84"/>
  <c r="S34" i="84"/>
  <c r="BC35" i="84"/>
  <c r="AY30" i="84"/>
  <c r="BP23" i="84"/>
  <c r="BO23" i="84"/>
  <c r="P21" i="84"/>
  <c r="CJ17" i="84"/>
  <c r="CM29" i="84"/>
  <c r="BT23" i="84"/>
  <c r="BB20" i="84"/>
  <c r="P16" i="84"/>
  <c r="AF17" i="84"/>
  <c r="AE17" i="84"/>
  <c r="AH17" i="84"/>
  <c r="AK9" i="84"/>
  <c r="O32" i="84"/>
  <c r="AY57" i="84"/>
  <c r="BC19" i="84"/>
  <c r="R64" i="84"/>
  <c r="S17" i="84"/>
  <c r="AK11" i="84"/>
  <c r="CI18" i="84"/>
  <c r="O23" i="84"/>
  <c r="CJ19" i="84"/>
  <c r="AH9" i="84"/>
  <c r="AG40" i="84"/>
  <c r="BB32" i="84"/>
  <c r="BQ15" i="84"/>
  <c r="O14" i="84"/>
  <c r="AY12" i="84"/>
  <c r="AE98" i="84"/>
  <c r="AH98" i="84"/>
  <c r="AG98" i="84"/>
  <c r="AF98" i="84"/>
  <c r="AH99" i="84"/>
  <c r="AG91" i="84"/>
  <c r="AE84" i="84"/>
  <c r="AJ84" i="84"/>
  <c r="AF84" i="84"/>
  <c r="AH84" i="84"/>
  <c r="AG84" i="84"/>
  <c r="AZ100" i="84"/>
  <c r="BP87" i="84"/>
  <c r="BO87" i="84"/>
  <c r="BT87" i="84"/>
  <c r="BR87" i="84"/>
  <c r="AF93" i="84"/>
  <c r="AE93" i="84"/>
  <c r="AJ93" i="84"/>
  <c r="BR100" i="84"/>
  <c r="BU85" i="84"/>
  <c r="AE82" i="84"/>
  <c r="AH82" i="84"/>
  <c r="AJ82" i="84"/>
  <c r="AF82" i="84"/>
  <c r="AG82" i="84"/>
  <c r="BR88" i="84"/>
  <c r="N79" i="84"/>
  <c r="O79" i="84"/>
  <c r="R79" i="84"/>
  <c r="P79" i="84"/>
  <c r="M79" i="84"/>
  <c r="N85" i="84"/>
  <c r="M85" i="84"/>
  <c r="BP82" i="84"/>
  <c r="BO82" i="84"/>
  <c r="AK86" i="84"/>
  <c r="AK92" i="84"/>
  <c r="S79" i="84"/>
  <c r="BU94" i="84"/>
  <c r="BU65" i="84"/>
  <c r="BC100" i="84"/>
  <c r="BT79" i="84"/>
  <c r="BU61" i="84"/>
  <c r="BP83" i="84"/>
  <c r="BO83" i="84"/>
  <c r="AX76" i="84"/>
  <c r="AW76" i="84"/>
  <c r="AY76" i="84"/>
  <c r="AE62" i="84"/>
  <c r="AF62" i="84"/>
  <c r="AJ62" i="84"/>
  <c r="AH75" i="84"/>
  <c r="R81" i="84"/>
  <c r="BC59" i="84"/>
  <c r="AZ49" i="84"/>
  <c r="BT37" i="84"/>
  <c r="BQ37" i="84"/>
  <c r="BP37" i="84"/>
  <c r="BO37" i="84"/>
  <c r="AY60" i="84"/>
  <c r="AK79" i="84"/>
  <c r="AE73" i="84"/>
  <c r="AF73" i="84"/>
  <c r="AK69" i="84"/>
  <c r="BT59" i="84"/>
  <c r="BU50" i="84"/>
  <c r="AX45" i="84"/>
  <c r="AW45" i="84"/>
  <c r="BB45" i="84"/>
  <c r="AY45" i="84"/>
  <c r="BP84" i="84"/>
  <c r="BO84" i="84"/>
  <c r="AH68" i="84"/>
  <c r="S49" i="84"/>
  <c r="BR40" i="84"/>
  <c r="BB78" i="84"/>
  <c r="AK77" i="84"/>
  <c r="BB64" i="84"/>
  <c r="BT43" i="84"/>
  <c r="BR54" i="84"/>
  <c r="BC30" i="84"/>
  <c r="BB51" i="84"/>
  <c r="AG25" i="84"/>
  <c r="CL37" i="84"/>
  <c r="BC32" i="84"/>
  <c r="CM28" i="84"/>
  <c r="BU42" i="84"/>
  <c r="O46" i="84"/>
  <c r="P37" i="84"/>
  <c r="CI22" i="84"/>
  <c r="BR27" i="84"/>
  <c r="P26" i="84"/>
  <c r="AZ23" i="84"/>
  <c r="AY23" i="84"/>
  <c r="AX23" i="84"/>
  <c r="AW23" i="84"/>
  <c r="BB23" i="84"/>
  <c r="AH20" i="84"/>
  <c r="AG20" i="84"/>
  <c r="AF20" i="84"/>
  <c r="AE20" i="84"/>
  <c r="AJ20" i="84"/>
  <c r="AX15" i="84"/>
  <c r="BB15" i="84"/>
  <c r="AZ15" i="84"/>
  <c r="AY15" i="84"/>
  <c r="AW15" i="84"/>
  <c r="O18" i="84"/>
  <c r="AK17" i="84"/>
  <c r="CG10" i="84"/>
  <c r="CH10" i="84"/>
  <c r="AX21" i="84"/>
  <c r="AW21" i="84"/>
  <c r="M30" i="84"/>
  <c r="N30" i="84"/>
  <c r="AF16" i="84"/>
  <c r="AE16" i="84"/>
  <c r="O33" i="84"/>
  <c r="BU18" i="84"/>
  <c r="AK48" i="84"/>
  <c r="S16" i="84"/>
  <c r="R8" i="84"/>
  <c r="O8" i="84"/>
  <c r="K4" i="84"/>
  <c r="P6" i="84" s="1"/>
  <c r="N8" i="84"/>
  <c r="M8" i="84"/>
  <c r="P23" i="84"/>
  <c r="CE4" i="84"/>
  <c r="CM3" i="84" s="1"/>
  <c r="BC15" i="84"/>
  <c r="AK12" i="84"/>
  <c r="BU10" i="84"/>
  <c r="AG9" i="84"/>
  <c r="AE94" i="84"/>
  <c r="AJ94" i="84"/>
  <c r="AH94" i="84"/>
  <c r="AG94" i="84"/>
  <c r="AF94" i="84"/>
  <c r="AF76" i="84"/>
  <c r="AE76" i="84"/>
  <c r="AK76" i="84"/>
  <c r="CL32" i="84"/>
  <c r="CJ32" i="84"/>
  <c r="CI32" i="84"/>
  <c r="CH32" i="84"/>
  <c r="CG32" i="84"/>
  <c r="AE53" i="84"/>
  <c r="AH53" i="84"/>
  <c r="AF53" i="84"/>
  <c r="BP19" i="84"/>
  <c r="BO19" i="84"/>
  <c r="M45" i="84"/>
  <c r="P45" i="84"/>
  <c r="N45" i="84"/>
  <c r="BS6" i="84"/>
  <c r="BT5" i="84"/>
  <c r="BR5" i="84"/>
  <c r="BU4" i="84"/>
  <c r="BT4" i="84"/>
  <c r="BU6" i="84"/>
  <c r="BS4" i="84"/>
  <c r="BR3" i="84"/>
  <c r="BT6" i="84"/>
  <c r="BR4" i="84"/>
  <c r="BR6" i="84"/>
  <c r="BU5" i="84"/>
  <c r="BU2" i="84"/>
  <c r="BS5" i="84"/>
  <c r="BU3" i="84"/>
  <c r="BT2" i="84"/>
  <c r="BT3" i="84"/>
  <c r="BS2" i="84"/>
  <c r="BS3" i="84"/>
  <c r="BR2" i="84"/>
  <c r="BB98" i="84"/>
  <c r="BP97" i="84"/>
  <c r="BO97" i="84"/>
  <c r="BT97" i="84"/>
  <c r="BR97" i="84"/>
  <c r="BP93" i="84"/>
  <c r="BO93" i="84"/>
  <c r="BT93" i="84"/>
  <c r="BR93" i="84"/>
  <c r="AK97" i="84"/>
  <c r="BP96" i="84"/>
  <c r="BO96" i="84"/>
  <c r="BT90" i="84"/>
  <c r="N77" i="84"/>
  <c r="P77" i="84"/>
  <c r="M77" i="84"/>
  <c r="O77" i="84"/>
  <c r="R77" i="84"/>
  <c r="BQ93" i="84"/>
  <c r="BQ91" i="84"/>
  <c r="AK88" i="84"/>
  <c r="BR67" i="84"/>
  <c r="S77" i="84"/>
  <c r="BO71" i="84"/>
  <c r="BT71" i="84"/>
  <c r="BP71" i="84"/>
  <c r="AX61" i="84"/>
  <c r="AZ61" i="84"/>
  <c r="AY61" i="84"/>
  <c r="BB61" i="84"/>
  <c r="AW61" i="84"/>
  <c r="BU79" i="84"/>
  <c r="AX55" i="84"/>
  <c r="BB55" i="84"/>
  <c r="AZ55" i="84"/>
  <c r="AY55" i="84"/>
  <c r="AW55" i="84"/>
  <c r="BP86" i="84"/>
  <c r="BO86" i="84"/>
  <c r="AE54" i="84"/>
  <c r="AJ54" i="84"/>
  <c r="AF54" i="84"/>
  <c r="BP62" i="84"/>
  <c r="BR62" i="84"/>
  <c r="BT62" i="84"/>
  <c r="BO62" i="84"/>
  <c r="AE67" i="84"/>
  <c r="AF67" i="84"/>
  <c r="AK67" i="84"/>
  <c r="S57" i="84"/>
  <c r="BU46" i="84"/>
  <c r="AE36" i="84"/>
  <c r="AK36" i="84"/>
  <c r="AF36" i="84"/>
  <c r="AH36" i="84"/>
  <c r="AJ72" i="84"/>
  <c r="BC64" i="84"/>
  <c r="AK53" i="84"/>
  <c r="M47" i="84"/>
  <c r="N47" i="84"/>
  <c r="P47" i="84"/>
  <c r="O47" i="84"/>
  <c r="BU54" i="84"/>
  <c r="BO35" i="84"/>
  <c r="BP35" i="84"/>
  <c r="BR35" i="84"/>
  <c r="AX24" i="84"/>
  <c r="AW24" i="84"/>
  <c r="R45" i="84"/>
  <c r="AX43" i="84"/>
  <c r="AW43" i="84"/>
  <c r="N24" i="84"/>
  <c r="M24" i="84"/>
  <c r="R24" i="84"/>
  <c r="O24" i="84"/>
  <c r="S53" i="84"/>
  <c r="R37" i="84"/>
  <c r="AF25" i="84"/>
  <c r="AE25" i="84"/>
  <c r="CH13" i="84"/>
  <c r="CL13" i="84"/>
  <c r="CJ13" i="84"/>
  <c r="CI13" i="84"/>
  <c r="CG13" i="84"/>
  <c r="BB12" i="84"/>
  <c r="BP24" i="84"/>
  <c r="BO24" i="84"/>
  <c r="BU22" i="84"/>
  <c r="BB57" i="84"/>
  <c r="CL12" i="84"/>
  <c r="CI12" i="84"/>
  <c r="CH12" i="84"/>
  <c r="CG12" i="84"/>
  <c r="CL19" i="84"/>
  <c r="AZ12" i="84"/>
  <c r="O25" i="82"/>
  <c r="S25" i="82"/>
  <c r="N25" i="82"/>
  <c r="M25" i="82"/>
  <c r="P30" i="82"/>
  <c r="R25" i="82"/>
  <c r="P35" i="82"/>
  <c r="P19" i="82"/>
  <c r="S20" i="82"/>
  <c r="S9" i="82"/>
  <c r="S13" i="82"/>
  <c r="P9" i="82"/>
  <c r="O20" i="82"/>
  <c r="S22" i="82"/>
  <c r="S28" i="82"/>
  <c r="AY87" i="82"/>
  <c r="AW87" i="82"/>
  <c r="AX87" i="82"/>
  <c r="AZ87" i="82"/>
  <c r="BB87" i="82"/>
  <c r="BB54" i="82"/>
  <c r="AZ54" i="82"/>
  <c r="AX54" i="82"/>
  <c r="AW54" i="82"/>
  <c r="AF33" i="82"/>
  <c r="AE33" i="82"/>
  <c r="AY37" i="82"/>
  <c r="AX37" i="82"/>
  <c r="AW37" i="82"/>
  <c r="AZ37" i="82"/>
  <c r="AX33" i="82"/>
  <c r="AW33" i="82"/>
  <c r="M41" i="82"/>
  <c r="N41" i="82"/>
  <c r="CH26" i="82"/>
  <c r="CG26" i="82"/>
  <c r="CL26" i="82"/>
  <c r="BO21" i="82"/>
  <c r="BR21" i="82"/>
  <c r="BQ21" i="82"/>
  <c r="BP21" i="82"/>
  <c r="AE23" i="82"/>
  <c r="AF23" i="82"/>
  <c r="BP99" i="82"/>
  <c r="BR99" i="82"/>
  <c r="BQ99" i="82"/>
  <c r="BO99" i="82"/>
  <c r="BP91" i="82"/>
  <c r="BR91" i="82"/>
  <c r="BQ91" i="82"/>
  <c r="BO91" i="82"/>
  <c r="BP83" i="82"/>
  <c r="BR83" i="82"/>
  <c r="BQ83" i="82"/>
  <c r="BO83" i="82"/>
  <c r="AY97" i="82"/>
  <c r="AW97" i="82"/>
  <c r="BB97" i="82"/>
  <c r="AZ97" i="82"/>
  <c r="AX97" i="82"/>
  <c r="BT91" i="82"/>
  <c r="AW81" i="82"/>
  <c r="AZ81" i="82"/>
  <c r="AX81" i="82"/>
  <c r="BB81" i="82"/>
  <c r="AY81" i="82"/>
  <c r="AY98" i="82"/>
  <c r="BO78" i="82"/>
  <c r="BP78" i="82"/>
  <c r="BR78" i="82"/>
  <c r="BO70" i="82"/>
  <c r="BP70" i="82"/>
  <c r="BR70" i="82"/>
  <c r="S93" i="82"/>
  <c r="AE68" i="82"/>
  <c r="AF68" i="82"/>
  <c r="AK68" i="82"/>
  <c r="AH68" i="82"/>
  <c r="AJ68" i="82"/>
  <c r="N72" i="82"/>
  <c r="M72" i="82"/>
  <c r="BU91" i="82"/>
  <c r="BP56" i="82"/>
  <c r="BR56" i="82"/>
  <c r="BQ56" i="82"/>
  <c r="BO56" i="82"/>
  <c r="BC54" i="82"/>
  <c r="AK73" i="82"/>
  <c r="M86" i="82"/>
  <c r="N86" i="82"/>
  <c r="N56" i="82"/>
  <c r="M56" i="82"/>
  <c r="S56" i="82"/>
  <c r="R56" i="82"/>
  <c r="O56" i="82"/>
  <c r="AZ47" i="82"/>
  <c r="AX47" i="82"/>
  <c r="AW47" i="82"/>
  <c r="BB47" i="82"/>
  <c r="BP80" i="82"/>
  <c r="BO80" i="82"/>
  <c r="BP54" i="82"/>
  <c r="BO54" i="82"/>
  <c r="BQ54" i="82"/>
  <c r="BR54" i="82"/>
  <c r="AY49" i="82"/>
  <c r="AW45" i="82"/>
  <c r="BB45" i="82"/>
  <c r="AZ45" i="82"/>
  <c r="AX45" i="82"/>
  <c r="AW39" i="82"/>
  <c r="BB39" i="82"/>
  <c r="AZ39" i="82"/>
  <c r="AX39" i="82"/>
  <c r="BT31" i="82"/>
  <c r="BP31" i="82"/>
  <c r="BO31" i="82"/>
  <c r="BP57" i="82"/>
  <c r="BR57" i="82"/>
  <c r="BO57" i="82"/>
  <c r="O94" i="82"/>
  <c r="R83" i="82"/>
  <c r="CH32" i="82"/>
  <c r="CG32" i="82"/>
  <c r="CJ32" i="82"/>
  <c r="CI32" i="82"/>
  <c r="AY57" i="82"/>
  <c r="AZ36" i="82"/>
  <c r="BQ32" i="82"/>
  <c r="BP32" i="82"/>
  <c r="BO32" i="82"/>
  <c r="BR32" i="82"/>
  <c r="BT32" i="82"/>
  <c r="CJ30" i="82"/>
  <c r="CH30" i="82"/>
  <c r="CG30" i="82"/>
  <c r="CL30" i="82"/>
  <c r="BC33" i="82"/>
  <c r="S36" i="82"/>
  <c r="BU29" i="82"/>
  <c r="CM26" i="82"/>
  <c r="BU21" i="82"/>
  <c r="BP23" i="82"/>
  <c r="BO23" i="82"/>
  <c r="N35" i="82"/>
  <c r="M35" i="82"/>
  <c r="P27" i="82"/>
  <c r="O9" i="82"/>
  <c r="AF30" i="82"/>
  <c r="AE30" i="82"/>
  <c r="CH15" i="82"/>
  <c r="CG15" i="82"/>
  <c r="CI15" i="82"/>
  <c r="CM15" i="82"/>
  <c r="CM8" i="82"/>
  <c r="N19" i="82"/>
  <c r="S19" i="82"/>
  <c r="O19" i="82"/>
  <c r="M19" i="82"/>
  <c r="BO12" i="82"/>
  <c r="BQ12" i="82"/>
  <c r="BP12" i="82"/>
  <c r="BU12" i="82"/>
  <c r="BR12" i="82"/>
  <c r="O22" i="82"/>
  <c r="AJ8" i="82"/>
  <c r="Q3" i="82"/>
  <c r="AK23" i="82"/>
  <c r="BP15" i="82"/>
  <c r="BO15" i="82"/>
  <c r="O34" i="82"/>
  <c r="BO72" i="82"/>
  <c r="BR72" i="82"/>
  <c r="BP72" i="82"/>
  <c r="BQ72" i="82"/>
  <c r="M84" i="82"/>
  <c r="N84" i="82"/>
  <c r="M44" i="82"/>
  <c r="P44" i="82"/>
  <c r="N44" i="82"/>
  <c r="S44" i="82"/>
  <c r="R44" i="82"/>
  <c r="BB48" i="82"/>
  <c r="AX48" i="82"/>
  <c r="AW48" i="82"/>
  <c r="M26" i="82"/>
  <c r="R26" i="82"/>
  <c r="P26" i="82"/>
  <c r="N26" i="82"/>
  <c r="M39" i="82"/>
  <c r="N39" i="82"/>
  <c r="AJ25" i="82"/>
  <c r="AF25" i="82"/>
  <c r="AE25" i="82"/>
  <c r="CH31" i="82"/>
  <c r="CG31" i="82"/>
  <c r="CH13" i="82"/>
  <c r="CG13" i="82"/>
  <c r="M18" i="82"/>
  <c r="N18" i="82"/>
  <c r="P18" i="82"/>
  <c r="AX20" i="82"/>
  <c r="AW20" i="82"/>
  <c r="AY91" i="82"/>
  <c r="AW91" i="82"/>
  <c r="AX91" i="82"/>
  <c r="AZ91" i="82"/>
  <c r="BB91" i="82"/>
  <c r="AY100" i="82"/>
  <c r="N82" i="82"/>
  <c r="O82" i="82"/>
  <c r="P82" i="82"/>
  <c r="M82" i="82"/>
  <c r="BC81" i="82"/>
  <c r="AW94" i="82"/>
  <c r="AX94" i="82"/>
  <c r="AE79" i="82"/>
  <c r="AF79" i="82"/>
  <c r="BQ74" i="82"/>
  <c r="O64" i="82"/>
  <c r="N64" i="82"/>
  <c r="M64" i="82"/>
  <c r="P64" i="82"/>
  <c r="R64" i="82"/>
  <c r="BB90" i="82"/>
  <c r="AF77" i="82"/>
  <c r="AE77" i="82"/>
  <c r="BB50" i="82"/>
  <c r="AZ50" i="82"/>
  <c r="AX50" i="82"/>
  <c r="AW50" i="82"/>
  <c r="BO69" i="82"/>
  <c r="BP69" i="82"/>
  <c r="M59" i="82"/>
  <c r="P59" i="82"/>
  <c r="N59" i="82"/>
  <c r="S86" i="82"/>
  <c r="AX51" i="82"/>
  <c r="AW51" i="82"/>
  <c r="BB51" i="82"/>
  <c r="AZ51" i="82"/>
  <c r="BQ58" i="82"/>
  <c r="BQ80" i="82"/>
  <c r="AW59" i="82"/>
  <c r="AX59" i="82"/>
  <c r="BT54" i="82"/>
  <c r="BC45" i="82"/>
  <c r="BC39" i="82"/>
  <c r="R30" i="82"/>
  <c r="N30" i="82"/>
  <c r="M30" i="82"/>
  <c r="BR58" i="82"/>
  <c r="BT57" i="82"/>
  <c r="CL34" i="82"/>
  <c r="P94" i="82"/>
  <c r="N28" i="82"/>
  <c r="M28" i="82"/>
  <c r="P28" i="82"/>
  <c r="O28" i="82"/>
  <c r="BU49" i="82"/>
  <c r="M42" i="82"/>
  <c r="P42" i="82"/>
  <c r="N42" i="82"/>
  <c r="R42" i="82"/>
  <c r="S42" i="82"/>
  <c r="BR31" i="82"/>
  <c r="CI27" i="82"/>
  <c r="CH27" i="82"/>
  <c r="CG27" i="82"/>
  <c r="CJ27" i="82"/>
  <c r="BP73" i="82"/>
  <c r="BO73" i="82"/>
  <c r="BB44" i="82"/>
  <c r="AZ44" i="82"/>
  <c r="AX44" i="82"/>
  <c r="AW44" i="82"/>
  <c r="BB40" i="82"/>
  <c r="AZ40" i="82"/>
  <c r="AX40" i="82"/>
  <c r="AW40" i="82"/>
  <c r="BB37" i="82"/>
  <c r="O30" i="82"/>
  <c r="BC24" i="82"/>
  <c r="CM34" i="82"/>
  <c r="R65" i="82"/>
  <c r="N58" i="82"/>
  <c r="M58" i="82"/>
  <c r="M43" i="82"/>
  <c r="N43" i="82"/>
  <c r="AK33" i="82"/>
  <c r="M20" i="82"/>
  <c r="N20" i="82"/>
  <c r="P20" i="82"/>
  <c r="BR50" i="82"/>
  <c r="AW26" i="82"/>
  <c r="AX26" i="82"/>
  <c r="BU32" i="82"/>
  <c r="M9" i="82"/>
  <c r="N9" i="82"/>
  <c r="O18" i="82"/>
  <c r="BO8" i="82"/>
  <c r="BP8" i="82"/>
  <c r="BM4" i="82"/>
  <c r="BP44" i="82"/>
  <c r="BO44" i="82"/>
  <c r="AF8" i="82"/>
  <c r="AE8" i="82"/>
  <c r="AG8" i="82"/>
  <c r="AC4" i="82"/>
  <c r="AH2" i="82" s="1"/>
  <c r="BP36" i="82"/>
  <c r="BO36" i="82"/>
  <c r="CJ9" i="82"/>
  <c r="CH9" i="82"/>
  <c r="CG9" i="82"/>
  <c r="CL9" i="82"/>
  <c r="O8" i="82"/>
  <c r="N8" i="82"/>
  <c r="P8" i="82"/>
  <c r="M8" i="82"/>
  <c r="K4" i="82"/>
  <c r="R8" i="82"/>
  <c r="CJ18" i="82"/>
  <c r="N15" i="82"/>
  <c r="S15" i="82"/>
  <c r="M15" i="82"/>
  <c r="N66" i="82"/>
  <c r="O66" i="82"/>
  <c r="P66" i="82"/>
  <c r="M66" i="82"/>
  <c r="N83" i="82"/>
  <c r="M83" i="82"/>
  <c r="BP97" i="82"/>
  <c r="BR97" i="82"/>
  <c r="BO97" i="82"/>
  <c r="BQ97" i="82"/>
  <c r="BR81" i="82"/>
  <c r="BQ81" i="82"/>
  <c r="BP81" i="82"/>
  <c r="BO81" i="82"/>
  <c r="AY85" i="82"/>
  <c r="AW85" i="82"/>
  <c r="AX85" i="82"/>
  <c r="BB85" i="82"/>
  <c r="AZ85" i="82"/>
  <c r="BB96" i="82"/>
  <c r="AX96" i="82"/>
  <c r="AW96" i="82"/>
  <c r="AE75" i="82"/>
  <c r="AF75" i="82"/>
  <c r="AG75" i="82"/>
  <c r="AJ75" i="82"/>
  <c r="BO68" i="82"/>
  <c r="BP68" i="82"/>
  <c r="BR68" i="82"/>
  <c r="BQ68" i="82"/>
  <c r="BT68" i="82"/>
  <c r="AX92" i="82"/>
  <c r="AW92" i="82"/>
  <c r="BB58" i="82"/>
  <c r="AZ58" i="82"/>
  <c r="AX58" i="82"/>
  <c r="AW58" i="82"/>
  <c r="AE71" i="82"/>
  <c r="AF71" i="82"/>
  <c r="AW82" i="82"/>
  <c r="AX82" i="82"/>
  <c r="BB28" i="82"/>
  <c r="AX28" i="82"/>
  <c r="AW28" i="82"/>
  <c r="O83" i="82"/>
  <c r="N36" i="82"/>
  <c r="M36" i="82"/>
  <c r="P36" i="82"/>
  <c r="O36" i="82"/>
  <c r="CI35" i="82"/>
  <c r="CH35" i="82"/>
  <c r="CG35" i="82"/>
  <c r="CJ35" i="82"/>
  <c r="AF26" i="82"/>
  <c r="AG26" i="82"/>
  <c r="AE26" i="82"/>
  <c r="AH26" i="82"/>
  <c r="BP60" i="82"/>
  <c r="BO60" i="82"/>
  <c r="AZ32" i="82"/>
  <c r="AX32" i="82"/>
  <c r="AW32" i="82"/>
  <c r="BB32" i="82"/>
  <c r="AW24" i="82"/>
  <c r="AX24" i="82"/>
  <c r="BB24" i="82"/>
  <c r="AZ24" i="82"/>
  <c r="BC34" i="82"/>
  <c r="AY32" i="82"/>
  <c r="BQ28" i="82"/>
  <c r="AK26" i="82"/>
  <c r="S65" i="82"/>
  <c r="AW18" i="82"/>
  <c r="AX18" i="82"/>
  <c r="BB18" i="82"/>
  <c r="AZ18" i="82"/>
  <c r="AY18" i="82"/>
  <c r="BP47" i="82"/>
  <c r="BO47" i="82"/>
  <c r="O45" i="82"/>
  <c r="BC37" i="82"/>
  <c r="N27" i="82"/>
  <c r="M27" i="82"/>
  <c r="AE12" i="82"/>
  <c r="AF12" i="82"/>
  <c r="O26" i="82"/>
  <c r="CH14" i="82"/>
  <c r="CJ14" i="82"/>
  <c r="CG14" i="82"/>
  <c r="CL14" i="82"/>
  <c r="AZ11" i="82"/>
  <c r="AX11" i="82"/>
  <c r="AW11" i="82"/>
  <c r="BB11" i="82"/>
  <c r="CL18" i="82"/>
  <c r="CJ13" i="82"/>
  <c r="BR10" i="82"/>
  <c r="BP89" i="82"/>
  <c r="BR89" i="82"/>
  <c r="BO89" i="82"/>
  <c r="BQ89" i="82"/>
  <c r="BC87" i="82"/>
  <c r="AX79" i="82"/>
  <c r="BC79" i="82"/>
  <c r="AW79" i="82"/>
  <c r="AY95" i="82"/>
  <c r="AW95" i="82"/>
  <c r="BB95" i="82"/>
  <c r="AZ95" i="82"/>
  <c r="AX95" i="82"/>
  <c r="BT89" i="82"/>
  <c r="AW98" i="82"/>
  <c r="BB98" i="82"/>
  <c r="AX98" i="82"/>
  <c r="BC96" i="82"/>
  <c r="BC85" i="82"/>
  <c r="M88" i="82"/>
  <c r="N88" i="82"/>
  <c r="P88" i="82"/>
  <c r="O88" i="82"/>
  <c r="M90" i="82"/>
  <c r="N90" i="82"/>
  <c r="P90" i="82"/>
  <c r="AY86" i="82"/>
  <c r="AK75" i="82"/>
  <c r="BU68" i="82"/>
  <c r="M92" i="82"/>
  <c r="N92" i="82"/>
  <c r="AY88" i="82"/>
  <c r="BC92" i="82"/>
  <c r="BU93" i="82"/>
  <c r="AY79" i="82"/>
  <c r="AZ56" i="82"/>
  <c r="AX56" i="82"/>
  <c r="BB56" i="82"/>
  <c r="AW56" i="82"/>
  <c r="AX75" i="82"/>
  <c r="AW75" i="82"/>
  <c r="AK71" i="82"/>
  <c r="N85" i="82"/>
  <c r="M85" i="82"/>
  <c r="M53" i="82"/>
  <c r="S53" i="82"/>
  <c r="R53" i="82"/>
  <c r="P53" i="82"/>
  <c r="N53" i="82"/>
  <c r="BC82" i="82"/>
  <c r="AF60" i="82"/>
  <c r="AE60" i="82"/>
  <c r="AK60" i="82"/>
  <c r="AW41" i="82"/>
  <c r="BB41" i="82"/>
  <c r="AZ41" i="82"/>
  <c r="AX41" i="82"/>
  <c r="AF67" i="82"/>
  <c r="AE67" i="82"/>
  <c r="AJ33" i="82"/>
  <c r="N68" i="82"/>
  <c r="M68" i="82"/>
  <c r="O68" i="82"/>
  <c r="AF31" i="82"/>
  <c r="AE31" i="82"/>
  <c r="AH31" i="82"/>
  <c r="AG31" i="82"/>
  <c r="M40" i="82"/>
  <c r="P40" i="82"/>
  <c r="N40" i="82"/>
  <c r="S40" i="82"/>
  <c r="R40" i="82"/>
  <c r="O31" i="82"/>
  <c r="N31" i="82"/>
  <c r="M31" i="82"/>
  <c r="P31" i="82"/>
  <c r="BQ31" i="82"/>
  <c r="CM22" i="82"/>
  <c r="O39" i="82"/>
  <c r="AY33" i="82"/>
  <c r="O41" i="82"/>
  <c r="S31" i="82"/>
  <c r="BR28" i="82"/>
  <c r="AX55" i="82"/>
  <c r="AW55" i="82"/>
  <c r="BC18" i="82"/>
  <c r="CI31" i="82"/>
  <c r="BU89" i="82"/>
  <c r="BU47" i="82"/>
  <c r="CM35" i="82"/>
  <c r="BC28" i="82"/>
  <c r="M50" i="82"/>
  <c r="N50" i="82"/>
  <c r="P45" i="82"/>
  <c r="S27" i="82"/>
  <c r="CG24" i="82"/>
  <c r="CJ24" i="82"/>
  <c r="CI24" i="82"/>
  <c r="CH24" i="82"/>
  <c r="AX16" i="82"/>
  <c r="AW16" i="82"/>
  <c r="AZ16" i="82"/>
  <c r="AK12" i="82"/>
  <c r="CE4" i="82"/>
  <c r="CJ6" i="82" s="1"/>
  <c r="CH8" i="82"/>
  <c r="CG8" i="82"/>
  <c r="CH28" i="82"/>
  <c r="CG28" i="82"/>
  <c r="BT8" i="82"/>
  <c r="CM14" i="82"/>
  <c r="M11" i="82"/>
  <c r="O11" i="82"/>
  <c r="N11" i="82"/>
  <c r="P11" i="82"/>
  <c r="S11" i="82"/>
  <c r="N22" i="82"/>
  <c r="M22" i="82"/>
  <c r="P13" i="82"/>
  <c r="N13" i="82"/>
  <c r="M13" i="82"/>
  <c r="R13" i="82"/>
  <c r="BC11" i="82"/>
  <c r="CI9" i="82"/>
  <c r="AG23" i="82"/>
  <c r="BB20" i="82"/>
  <c r="AF17" i="82"/>
  <c r="AE17" i="82"/>
  <c r="R15" i="82"/>
  <c r="CK5" i="82"/>
  <c r="CK4" i="82"/>
  <c r="CL2" i="82"/>
  <c r="CK2" i="82"/>
  <c r="CK6" i="82"/>
  <c r="CJ2" i="82"/>
  <c r="CK3" i="82"/>
  <c r="CJ3" i="82"/>
  <c r="S8" i="82"/>
  <c r="AF73" i="82"/>
  <c r="AE73" i="82"/>
  <c r="BP95" i="82"/>
  <c r="BR95" i="82"/>
  <c r="BQ95" i="82"/>
  <c r="BO95" i="82"/>
  <c r="BP87" i="82"/>
  <c r="BR87" i="82"/>
  <c r="BQ87" i="82"/>
  <c r="BO87" i="82"/>
  <c r="AY89" i="82"/>
  <c r="AW89" i="82"/>
  <c r="AX89" i="82"/>
  <c r="AZ89" i="82"/>
  <c r="BB89" i="82"/>
  <c r="BB100" i="82"/>
  <c r="AX100" i="82"/>
  <c r="AW100" i="82"/>
  <c r="M96" i="82"/>
  <c r="N96" i="82"/>
  <c r="P96" i="82"/>
  <c r="AW84" i="82"/>
  <c r="BB84" i="82"/>
  <c r="AX84" i="82"/>
  <c r="AE80" i="82"/>
  <c r="AG80" i="82"/>
  <c r="AF80" i="82"/>
  <c r="BU95" i="82"/>
  <c r="AZ79" i="82"/>
  <c r="AF69" i="82"/>
  <c r="AJ69" i="82"/>
  <c r="AE69" i="82"/>
  <c r="AE70" i="82"/>
  <c r="AF70" i="82"/>
  <c r="AJ70" i="82"/>
  <c r="AH70" i="82"/>
  <c r="O84" i="82"/>
  <c r="BO74" i="82"/>
  <c r="BR74" i="82"/>
  <c r="BP74" i="82"/>
  <c r="P84" i="82"/>
  <c r="N76" i="82"/>
  <c r="M76" i="82"/>
  <c r="O76" i="82"/>
  <c r="BB52" i="82"/>
  <c r="AZ52" i="82"/>
  <c r="AX52" i="82"/>
  <c r="AW52" i="82"/>
  <c r="AG73" i="82"/>
  <c r="M51" i="82"/>
  <c r="R51" i="82"/>
  <c r="P51" i="82"/>
  <c r="N51" i="82"/>
  <c r="S51" i="82"/>
  <c r="N47" i="82"/>
  <c r="M47" i="82"/>
  <c r="P47" i="82"/>
  <c r="O47" i="82"/>
  <c r="BP58" i="82"/>
  <c r="BO58" i="82"/>
  <c r="M94" i="82"/>
  <c r="N94" i="82"/>
  <c r="AX71" i="82"/>
  <c r="AW71" i="82"/>
  <c r="BC58" i="82"/>
  <c r="AH69" i="82"/>
  <c r="BT60" i="82"/>
  <c r="AY48" i="82"/>
  <c r="P34" i="82"/>
  <c r="N34" i="82"/>
  <c r="M34" i="82"/>
  <c r="R34" i="82"/>
  <c r="BR27" i="82"/>
  <c r="BP27" i="82"/>
  <c r="BO27" i="82"/>
  <c r="BT27" i="82"/>
  <c r="CG22" i="82"/>
  <c r="CH22" i="82"/>
  <c r="CJ22" i="82"/>
  <c r="CL22" i="82"/>
  <c r="P39" i="82"/>
  <c r="AZ33" i="82"/>
  <c r="P41" i="82"/>
  <c r="CI26" i="82"/>
  <c r="AG25" i="82"/>
  <c r="CJ31" i="82"/>
  <c r="BP50" i="82"/>
  <c r="BO50" i="82"/>
  <c r="AG21" i="82"/>
  <c r="AX17" i="82"/>
  <c r="AW17" i="82"/>
  <c r="AY17" i="82"/>
  <c r="BO19" i="82"/>
  <c r="BP19" i="82"/>
  <c r="BR19" i="82"/>
  <c r="CI14" i="82"/>
  <c r="Q4" i="82"/>
  <c r="AY11" i="82"/>
  <c r="AH23" i="82"/>
  <c r="AY20" i="82"/>
  <c r="AJ12" i="82"/>
  <c r="AY99" i="82"/>
  <c r="AW99" i="82"/>
  <c r="BB99" i="82"/>
  <c r="AZ99" i="82"/>
  <c r="AX99" i="82"/>
  <c r="AY83" i="82"/>
  <c r="AW83" i="82"/>
  <c r="AX83" i="82"/>
  <c r="AZ83" i="82"/>
  <c r="BB83" i="82"/>
  <c r="M98" i="82"/>
  <c r="N98" i="82"/>
  <c r="P98" i="82"/>
  <c r="BC84" i="82"/>
  <c r="AH80" i="82"/>
  <c r="BU87" i="82"/>
  <c r="BO76" i="82"/>
  <c r="BP76" i="82"/>
  <c r="BB79" i="82"/>
  <c r="AK69" i="82"/>
  <c r="N93" i="82"/>
  <c r="M93" i="82"/>
  <c r="AG70" i="82"/>
  <c r="BU74" i="82"/>
  <c r="AX90" i="82"/>
  <c r="AW90" i="82"/>
  <c r="P76" i="82"/>
  <c r="BC52" i="82"/>
  <c r="AH73" i="82"/>
  <c r="BP49" i="82"/>
  <c r="BR49" i="82"/>
  <c r="BQ49" i="82"/>
  <c r="BO49" i="82"/>
  <c r="BP52" i="82"/>
  <c r="BO52" i="82"/>
  <c r="BQ52" i="82"/>
  <c r="BR52" i="82"/>
  <c r="O44" i="82"/>
  <c r="AX36" i="82"/>
  <c r="AW36" i="82"/>
  <c r="BU58" i="82"/>
  <c r="S94" i="82"/>
  <c r="BP77" i="82"/>
  <c r="BO77" i="82"/>
  <c r="AY71" i="82"/>
  <c r="AX34" i="82"/>
  <c r="AW34" i="82"/>
  <c r="AY34" i="82"/>
  <c r="AZ34" i="82"/>
  <c r="S47" i="82"/>
  <c r="M38" i="82"/>
  <c r="P38" i="82"/>
  <c r="N38" i="82"/>
  <c r="S38" i="82"/>
  <c r="R38" i="82"/>
  <c r="AG34" i="82"/>
  <c r="AF34" i="82"/>
  <c r="AE34" i="82"/>
  <c r="AH34" i="82"/>
  <c r="BQ60" i="82"/>
  <c r="AZ48" i="82"/>
  <c r="BB46" i="82"/>
  <c r="AZ46" i="82"/>
  <c r="AX46" i="82"/>
  <c r="AW46" i="82"/>
  <c r="BB42" i="82"/>
  <c r="AZ42" i="82"/>
  <c r="AX42" i="82"/>
  <c r="AW42" i="82"/>
  <c r="BB38" i="82"/>
  <c r="AZ38" i="82"/>
  <c r="AX38" i="82"/>
  <c r="AW38" i="82"/>
  <c r="CL35" i="82"/>
  <c r="AG33" i="82"/>
  <c r="AK29" i="82"/>
  <c r="AJ26" i="82"/>
  <c r="BC56" i="82"/>
  <c r="R39" i="82"/>
  <c r="R41" i="82"/>
  <c r="CJ26" i="82"/>
  <c r="AH25" i="82"/>
  <c r="AK34" i="82"/>
  <c r="BO10" i="82"/>
  <c r="BP10" i="82"/>
  <c r="BP16" i="82"/>
  <c r="BU16" i="82"/>
  <c r="BO16" i="82"/>
  <c r="AZ20" i="82"/>
  <c r="CG18" i="82"/>
  <c r="CH18" i="82"/>
  <c r="CL13" i="82"/>
  <c r="BP93" i="82"/>
  <c r="BR93" i="82"/>
  <c r="BQ93" i="82"/>
  <c r="BO93" i="82"/>
  <c r="BP85" i="82"/>
  <c r="BR85" i="82"/>
  <c r="BQ85" i="82"/>
  <c r="BO85" i="82"/>
  <c r="AY93" i="82"/>
  <c r="AW93" i="82"/>
  <c r="AX93" i="82"/>
  <c r="BB93" i="82"/>
  <c r="AZ93" i="82"/>
  <c r="M100" i="82"/>
  <c r="N100" i="82"/>
  <c r="P100" i="82"/>
  <c r="BT72" i="82"/>
  <c r="AW86" i="82"/>
  <c r="AX86" i="82"/>
  <c r="BB86" i="82"/>
  <c r="AX88" i="82"/>
  <c r="AW88" i="82"/>
  <c r="BB88" i="82"/>
  <c r="R66" i="82"/>
  <c r="R84" i="82"/>
  <c r="N62" i="82"/>
  <c r="M62" i="82"/>
  <c r="R62" i="82"/>
  <c r="P62" i="82"/>
  <c r="AG71" i="82"/>
  <c r="AY54" i="82"/>
  <c r="BB82" i="82"/>
  <c r="AX53" i="82"/>
  <c r="AW53" i="82"/>
  <c r="BB53" i="82"/>
  <c r="AZ53" i="82"/>
  <c r="AW49" i="82"/>
  <c r="AX49" i="82"/>
  <c r="BB49" i="82"/>
  <c r="AZ49" i="82"/>
  <c r="AW43" i="82"/>
  <c r="BB43" i="82"/>
  <c r="AZ43" i="82"/>
  <c r="AX43" i="82"/>
  <c r="CG34" i="82"/>
  <c r="CH34" i="82"/>
  <c r="P83" i="82"/>
  <c r="BP29" i="82"/>
  <c r="BO29" i="82"/>
  <c r="BR29" i="82"/>
  <c r="BQ29" i="82"/>
  <c r="AX57" i="82"/>
  <c r="AW57" i="82"/>
  <c r="BB57" i="82"/>
  <c r="M46" i="82"/>
  <c r="P46" i="82"/>
  <c r="N46" i="82"/>
  <c r="S46" i="82"/>
  <c r="R46" i="82"/>
  <c r="AH33" i="82"/>
  <c r="AY29" i="82"/>
  <c r="AX29" i="82"/>
  <c r="AW29" i="82"/>
  <c r="AZ29" i="82"/>
  <c r="BR60" i="82"/>
  <c r="AH29" i="82"/>
  <c r="AF29" i="82"/>
  <c r="AE29" i="82"/>
  <c r="AJ29" i="82"/>
  <c r="S26" i="82"/>
  <c r="AE21" i="82"/>
  <c r="AH21" i="82"/>
  <c r="AF21" i="82"/>
  <c r="AJ21" i="82"/>
  <c r="S39" i="82"/>
  <c r="BB33" i="82"/>
  <c r="S41" i="82"/>
  <c r="BP28" i="82"/>
  <c r="BO28" i="82"/>
  <c r="BT21" i="82"/>
  <c r="N65" i="82"/>
  <c r="M65" i="82"/>
  <c r="CL31" i="82"/>
  <c r="M45" i="82"/>
  <c r="N45" i="82"/>
  <c r="CI13" i="82"/>
  <c r="R18" i="82"/>
  <c r="AW9" i="82"/>
  <c r="AY9" i="82"/>
  <c r="AX9" i="82"/>
  <c r="AZ9" i="82"/>
  <c r="AU4" i="82"/>
  <c r="BC5" i="82" s="1"/>
  <c r="BC9" i="82"/>
  <c r="AH5" i="82"/>
  <c r="AJ2" i="82"/>
  <c r="AH3" i="82"/>
  <c r="AI2" i="82"/>
  <c r="AI5" i="82"/>
  <c r="AH4" i="82"/>
  <c r="AK6" i="82"/>
  <c r="AK4" i="82"/>
  <c r="AK3" i="82"/>
  <c r="AJ4" i="82"/>
  <c r="AH6" i="82"/>
  <c r="AJ6" i="82"/>
  <c r="AK5" i="82"/>
  <c r="AJ3" i="82"/>
  <c r="AK2" i="82"/>
  <c r="AI6" i="82"/>
  <c r="AJ5" i="82"/>
  <c r="AI4" i="82"/>
  <c r="AI3" i="82"/>
  <c r="AF14" i="82"/>
  <c r="AK14" i="82"/>
  <c r="AG14" i="82"/>
  <c r="AE14" i="82"/>
  <c r="BA3" i="82"/>
  <c r="BA6" i="82"/>
  <c r="BA4" i="82"/>
  <c r="BA5" i="82"/>
  <c r="BA2" i="82"/>
  <c r="AJ23" i="82"/>
  <c r="CM18" i="82"/>
  <c r="AH12" i="82"/>
  <c r="BT10" i="82"/>
  <c r="CE10" i="37"/>
  <c r="CG10" i="37" s="1"/>
  <c r="CK35" i="37"/>
  <c r="CE18" i="37"/>
  <c r="CG18" i="37" s="1"/>
  <c r="CE36" i="37"/>
  <c r="CI36" i="37" s="1"/>
  <c r="CE27" i="37"/>
  <c r="CG30" i="37"/>
  <c r="CG37" i="37"/>
  <c r="CL35" i="37"/>
  <c r="CE33" i="37"/>
  <c r="CI33" i="37" s="1"/>
  <c r="CM30" i="37"/>
  <c r="CL31" i="37"/>
  <c r="CE21" i="37"/>
  <c r="CI12" i="37"/>
  <c r="CH31" i="37"/>
  <c r="CK12" i="37"/>
  <c r="CJ24" i="37"/>
  <c r="CI30" i="37"/>
  <c r="CJ30" i="37"/>
  <c r="CK30" i="37"/>
  <c r="CL30" i="37"/>
  <c r="CI25" i="37"/>
  <c r="CI35" i="37"/>
  <c r="CM37" i="37"/>
  <c r="CG31" i="37"/>
  <c r="CJ12" i="37"/>
  <c r="CH30" i="37"/>
  <c r="CI31" i="37"/>
  <c r="CL12" i="37"/>
  <c r="CK24" i="37"/>
  <c r="CM12" i="37"/>
  <c r="CH35" i="37"/>
  <c r="CJ35" i="37"/>
  <c r="CG15" i="37"/>
  <c r="CG13" i="37"/>
  <c r="CH13" i="37"/>
  <c r="CH19" i="37"/>
  <c r="CG17" i="37"/>
  <c r="CH17" i="37"/>
  <c r="CM17" i="37"/>
  <c r="CI17" i="37"/>
  <c r="CH29" i="37"/>
  <c r="CE8" i="37"/>
  <c r="CE11" i="37"/>
  <c r="CI11" i="37" s="1"/>
  <c r="CL25" i="37"/>
  <c r="CM35" i="37"/>
  <c r="CH37" i="37"/>
  <c r="CK23" i="37"/>
  <c r="CH25" i="37"/>
  <c r="CM25" i="37"/>
  <c r="CM34" i="37"/>
  <c r="CI37" i="37"/>
  <c r="CK14" i="37"/>
  <c r="CL37" i="37"/>
  <c r="CM23" i="37"/>
  <c r="CL23" i="37"/>
  <c r="CG35" i="37"/>
  <c r="CK20" i="37"/>
  <c r="CG27" i="37"/>
  <c r="CH27" i="37"/>
  <c r="CM27" i="37"/>
  <c r="CG9" i="37"/>
  <c r="CH9" i="37"/>
  <c r="CM9" i="37"/>
  <c r="CL9" i="37"/>
  <c r="CK9" i="37"/>
  <c r="CF4" i="37"/>
  <c r="CJ9" i="37"/>
  <c r="CI9" i="37"/>
  <c r="CG19" i="37"/>
  <c r="CH14" i="37"/>
  <c r="CM14" i="37"/>
  <c r="CL14" i="37"/>
  <c r="CJ14" i="37"/>
  <c r="CI14" i="37"/>
  <c r="CG14" i="37"/>
  <c r="CH28" i="37"/>
  <c r="CG28" i="37"/>
  <c r="CK28" i="37"/>
  <c r="CJ28" i="37"/>
  <c r="CM28" i="37"/>
  <c r="CL28" i="37"/>
  <c r="CI28" i="37"/>
  <c r="CK13" i="37"/>
  <c r="CM13" i="37"/>
  <c r="CL13" i="37"/>
  <c r="CJ13" i="37"/>
  <c r="CI13" i="37"/>
  <c r="CE32" i="37"/>
  <c r="CM32" i="37" s="1"/>
  <c r="CH34" i="37"/>
  <c r="CG34" i="37"/>
  <c r="CK34" i="37"/>
  <c r="CJ34" i="37"/>
  <c r="CL34" i="37"/>
  <c r="CI34" i="37"/>
  <c r="CK19" i="37"/>
  <c r="CJ19" i="37"/>
  <c r="CM19" i="37"/>
  <c r="CL19" i="37"/>
  <c r="CI19" i="37"/>
  <c r="CE20" i="37"/>
  <c r="CL20" i="37" s="1"/>
  <c r="CE26" i="37"/>
  <c r="CL26" i="37" s="1"/>
  <c r="CK26" i="37"/>
  <c r="CL29" i="37"/>
  <c r="CK29" i="37"/>
  <c r="CJ29" i="37"/>
  <c r="CL15" i="37"/>
  <c r="CK15" i="37"/>
  <c r="CJ15" i="37"/>
  <c r="CK16" i="37"/>
  <c r="CE16" i="37"/>
  <c r="CK22" i="37"/>
  <c r="CJ22" i="37"/>
  <c r="CL22" i="37"/>
  <c r="CI22" i="37"/>
  <c r="CG23" i="37"/>
  <c r="CG29" i="37"/>
  <c r="CH15" i="37"/>
  <c r="CG22" i="37"/>
  <c r="CH23" i="37"/>
  <c r="CG24" i="37"/>
  <c r="CM24" i="37"/>
  <c r="CL24" i="37"/>
  <c r="CK11" i="37"/>
  <c r="CI15" i="37"/>
  <c r="CM22" i="37"/>
  <c r="CI23" i="37"/>
  <c r="CI29" i="37"/>
  <c r="CM15" i="37"/>
  <c r="CL17" i="37"/>
  <c r="CK17" i="37"/>
  <c r="CJ17" i="37"/>
  <c r="CJ23" i="37"/>
  <c r="CH24" i="37"/>
  <c r="CM29" i="37"/>
  <c r="CG12" i="37"/>
  <c r="CI24" i="37"/>
  <c r="CK31" i="37"/>
  <c r="CJ31" i="37"/>
  <c r="CM31" i="37"/>
  <c r="CK25" i="37"/>
  <c r="CJ25" i="37"/>
  <c r="CK37" i="37"/>
  <c r="CJ37" i="37"/>
  <c r="BB2" i="82" l="1"/>
  <c r="CJ4" i="82"/>
  <c r="BC6" i="82"/>
  <c r="CM2" i="82"/>
  <c r="AZ3" i="82"/>
  <c r="CM5" i="82"/>
  <c r="CJ3" i="96"/>
  <c r="CJ4" i="96"/>
  <c r="CM5" i="95"/>
  <c r="CL3" i="95"/>
  <c r="BC4" i="82"/>
  <c r="BB5" i="82"/>
  <c r="AZ5" i="82"/>
  <c r="BB6" i="82"/>
  <c r="AJ5" i="85"/>
  <c r="AH6" i="85"/>
  <c r="AK6" i="85"/>
  <c r="AJ4" i="85"/>
  <c r="CJ2" i="93"/>
  <c r="CL2" i="93"/>
  <c r="CL3" i="93"/>
  <c r="CM5" i="93"/>
  <c r="CM2" i="93"/>
  <c r="CL6" i="93"/>
  <c r="CM3" i="93"/>
  <c r="CL4" i="93"/>
  <c r="CJ3" i="93"/>
  <c r="CJ4" i="93"/>
  <c r="CM6" i="93"/>
  <c r="CM4" i="93"/>
  <c r="BT6" i="95"/>
  <c r="BU3" i="92"/>
  <c r="BT2" i="92"/>
  <c r="CJ6" i="90"/>
  <c r="CM6" i="90"/>
  <c r="CL6" i="90"/>
  <c r="CI6" i="90"/>
  <c r="CJ5" i="90"/>
  <c r="CG4" i="90"/>
  <c r="CM5" i="90"/>
  <c r="CM2" i="90"/>
  <c r="CG2" i="90"/>
  <c r="CL4" i="90"/>
  <c r="CJ2" i="90"/>
  <c r="CH4" i="90"/>
  <c r="CM4" i="90"/>
  <c r="CJ4" i="90"/>
  <c r="CL2" i="90"/>
  <c r="CL3" i="90"/>
  <c r="CM3" i="90"/>
  <c r="CL5" i="90"/>
  <c r="CI5" i="90"/>
  <c r="CJ3" i="90"/>
  <c r="CG3" i="90"/>
  <c r="CH2" i="90"/>
  <c r="CI4" i="90"/>
  <c r="CI2" i="90"/>
  <c r="CH5" i="90"/>
  <c r="CH3" i="90"/>
  <c r="CH6" i="90"/>
  <c r="CI3" i="90"/>
  <c r="CG5" i="90"/>
  <c r="CG6" i="90"/>
  <c r="CM5" i="87"/>
  <c r="CJ5" i="87"/>
  <c r="CM3" i="87"/>
  <c r="CM2" i="87"/>
  <c r="CL4" i="87"/>
  <c r="CL6" i="87"/>
  <c r="CJ4" i="87"/>
  <c r="CM4" i="87"/>
  <c r="CJ3" i="87"/>
  <c r="CL3" i="82"/>
  <c r="CJ5" i="82"/>
  <c r="CL5" i="82"/>
  <c r="CL6" i="82"/>
  <c r="CM3" i="82"/>
  <c r="CL4" i="82"/>
  <c r="CM6" i="82"/>
  <c r="CM4" i="82"/>
  <c r="CL2" i="84"/>
  <c r="BR4" i="99"/>
  <c r="BT2" i="99"/>
  <c r="BR3" i="99"/>
  <c r="AZ3" i="99"/>
  <c r="BB3" i="99"/>
  <c r="BC4" i="99"/>
  <c r="BB5" i="99"/>
  <c r="BC6" i="98"/>
  <c r="BB5" i="98"/>
  <c r="AZ4" i="98"/>
  <c r="BC5" i="98"/>
  <c r="AJ5" i="100"/>
  <c r="AH4" i="100"/>
  <c r="AJ4" i="99"/>
  <c r="AH2" i="99"/>
  <c r="AH5" i="99"/>
  <c r="AJ3" i="99"/>
  <c r="AK6" i="99"/>
  <c r="AJ2" i="99"/>
  <c r="AH6" i="99"/>
  <c r="BO3" i="100"/>
  <c r="BU2" i="100"/>
  <c r="BQ6" i="100"/>
  <c r="BQ5" i="100"/>
  <c r="BM3" i="100"/>
  <c r="BP6" i="100"/>
  <c r="BP5" i="100"/>
  <c r="BO6" i="100"/>
  <c r="BO5" i="100"/>
  <c r="BQ2" i="100"/>
  <c r="BQ4" i="100"/>
  <c r="BP2" i="100"/>
  <c r="BP4" i="100"/>
  <c r="BO2" i="100"/>
  <c r="BP3" i="100"/>
  <c r="BO4" i="100"/>
  <c r="BQ3" i="100"/>
  <c r="BR2" i="100"/>
  <c r="BU3" i="100"/>
  <c r="BT4" i="100"/>
  <c r="BT2" i="100"/>
  <c r="BR4" i="100"/>
  <c r="BU6" i="100"/>
  <c r="BU4" i="100"/>
  <c r="BR3" i="100"/>
  <c r="BT5" i="100"/>
  <c r="BR5" i="100"/>
  <c r="BU5" i="100"/>
  <c r="BT3" i="100"/>
  <c r="BT6" i="100"/>
  <c r="BR6" i="100"/>
  <c r="CH6" i="100"/>
  <c r="CI5" i="100"/>
  <c r="CG5" i="100"/>
  <c r="CG6" i="100"/>
  <c r="CI3" i="100"/>
  <c r="CG2" i="100"/>
  <c r="CH5" i="100"/>
  <c r="CG4" i="100"/>
  <c r="CH3" i="100"/>
  <c r="CG3" i="100"/>
  <c r="CE3" i="100"/>
  <c r="CI6" i="100"/>
  <c r="CI4" i="100"/>
  <c r="CH2" i="100"/>
  <c r="CH4" i="100"/>
  <c r="CI2" i="100"/>
  <c r="CJ3" i="100"/>
  <c r="CM6" i="100"/>
  <c r="CM3" i="100"/>
  <c r="CM2" i="100"/>
  <c r="AK5" i="100"/>
  <c r="CJ5" i="100"/>
  <c r="CJ4" i="100"/>
  <c r="CL4" i="100"/>
  <c r="AJ4" i="100"/>
  <c r="CJ6" i="100"/>
  <c r="CL5" i="100"/>
  <c r="CM4" i="100"/>
  <c r="AK3" i="100"/>
  <c r="AJ2" i="100"/>
  <c r="AX6" i="100"/>
  <c r="AW5" i="100"/>
  <c r="AY2" i="100"/>
  <c r="AX2" i="100"/>
  <c r="AW2" i="100"/>
  <c r="AY4" i="100"/>
  <c r="AX5" i="100"/>
  <c r="AX4" i="100"/>
  <c r="AY3" i="100"/>
  <c r="AY6" i="100"/>
  <c r="AW4" i="100"/>
  <c r="AX3" i="100"/>
  <c r="AU3" i="100"/>
  <c r="AW6" i="100"/>
  <c r="AY5" i="100"/>
  <c r="AW3" i="100"/>
  <c r="BB3" i="100"/>
  <c r="BB5" i="100"/>
  <c r="BC4" i="100"/>
  <c r="AZ3" i="100"/>
  <c r="BC6" i="100"/>
  <c r="BC5" i="100"/>
  <c r="AZ6" i="100"/>
  <c r="AZ4" i="100"/>
  <c r="BC2" i="100"/>
  <c r="BB4" i="100"/>
  <c r="AZ5" i="100"/>
  <c r="BB6" i="100"/>
  <c r="BC3" i="100"/>
  <c r="AZ2" i="100"/>
  <c r="BB2" i="100"/>
  <c r="CJ2" i="100"/>
  <c r="CL6" i="100"/>
  <c r="AK4" i="100"/>
  <c r="AH5" i="100"/>
  <c r="CL3" i="100"/>
  <c r="CL2" i="100"/>
  <c r="O5" i="100"/>
  <c r="O3" i="100"/>
  <c r="N5" i="100"/>
  <c r="O4" i="100"/>
  <c r="N3" i="100"/>
  <c r="O6" i="100"/>
  <c r="M5" i="100"/>
  <c r="N4" i="100"/>
  <c r="M3" i="100"/>
  <c r="O2" i="100"/>
  <c r="N6" i="100"/>
  <c r="M4" i="100"/>
  <c r="K3" i="100"/>
  <c r="N2" i="100"/>
  <c r="M6" i="100"/>
  <c r="M2" i="100"/>
  <c r="AE6" i="100"/>
  <c r="AG6" i="100"/>
  <c r="AF6" i="100"/>
  <c r="AG4" i="100"/>
  <c r="AG3" i="100"/>
  <c r="AG5" i="100"/>
  <c r="AF4" i="100"/>
  <c r="AF3" i="100"/>
  <c r="AE2" i="100"/>
  <c r="AF5" i="100"/>
  <c r="AE4" i="100"/>
  <c r="AE3" i="100"/>
  <c r="AE5" i="100"/>
  <c r="AC3" i="100"/>
  <c r="AG2" i="100"/>
  <c r="AF2" i="100"/>
  <c r="AH6" i="100"/>
  <c r="AK6" i="100"/>
  <c r="AJ3" i="100"/>
  <c r="AK2" i="100"/>
  <c r="CM5" i="100"/>
  <c r="AJ6" i="100"/>
  <c r="AH3" i="100"/>
  <c r="CL5" i="99"/>
  <c r="AZ4" i="99"/>
  <c r="BO4" i="99"/>
  <c r="BQ6" i="99"/>
  <c r="BO6" i="99"/>
  <c r="BP6" i="99"/>
  <c r="BO3" i="99"/>
  <c r="BP4" i="99"/>
  <c r="BM3" i="99"/>
  <c r="BP3" i="99"/>
  <c r="BQ5" i="99"/>
  <c r="BP5" i="99"/>
  <c r="BQ2" i="99"/>
  <c r="BO5" i="99"/>
  <c r="BP2" i="99"/>
  <c r="BO2" i="99"/>
  <c r="BQ4" i="99"/>
  <c r="BQ3" i="99"/>
  <c r="AG6" i="99"/>
  <c r="AE2" i="99"/>
  <c r="AG5" i="99"/>
  <c r="AF6" i="99"/>
  <c r="AF5" i="99"/>
  <c r="AG4" i="99"/>
  <c r="AG3" i="99"/>
  <c r="AE6" i="99"/>
  <c r="AE5" i="99"/>
  <c r="AF4" i="99"/>
  <c r="AF3" i="99"/>
  <c r="AE4" i="99"/>
  <c r="AE3" i="99"/>
  <c r="AC3" i="99"/>
  <c r="AG2" i="99"/>
  <c r="AF2" i="99"/>
  <c r="AX6" i="99"/>
  <c r="AY5" i="99"/>
  <c r="AW6" i="99"/>
  <c r="AX5" i="99"/>
  <c r="AY2" i="99"/>
  <c r="AX2" i="99"/>
  <c r="AU3" i="99"/>
  <c r="AY6" i="99"/>
  <c r="AW2" i="99"/>
  <c r="AW5" i="99"/>
  <c r="AY4" i="99"/>
  <c r="AY3" i="99"/>
  <c r="AX4" i="99"/>
  <c r="AX3" i="99"/>
  <c r="AW4" i="99"/>
  <c r="AW3" i="99"/>
  <c r="BC5" i="99"/>
  <c r="BC3" i="99"/>
  <c r="CG5" i="99"/>
  <c r="CH4" i="99"/>
  <c r="CG4" i="99"/>
  <c r="CI5" i="99"/>
  <c r="CI3" i="99"/>
  <c r="CG2" i="99"/>
  <c r="CH2" i="99"/>
  <c r="CH5" i="99"/>
  <c r="CI4" i="99"/>
  <c r="CH3" i="99"/>
  <c r="CG3" i="99"/>
  <c r="CE3" i="99"/>
  <c r="CG6" i="99"/>
  <c r="CI6" i="99"/>
  <c r="CH6" i="99"/>
  <c r="CI2" i="99"/>
  <c r="AK3" i="99"/>
  <c r="AK2" i="99"/>
  <c r="CM3" i="99"/>
  <c r="CL6" i="99"/>
  <c r="BB2" i="99"/>
  <c r="BC6" i="99"/>
  <c r="BT4" i="99"/>
  <c r="BU5" i="99"/>
  <c r="AK4" i="99"/>
  <c r="AH3" i="99"/>
  <c r="AK5" i="99"/>
  <c r="CJ5" i="99"/>
  <c r="CM5" i="99"/>
  <c r="CM6" i="99"/>
  <c r="BB6" i="99"/>
  <c r="BU6" i="99"/>
  <c r="BR2" i="99"/>
  <c r="AJ5" i="99"/>
  <c r="AH4" i="99"/>
  <c r="AJ6" i="99"/>
  <c r="O6" i="99"/>
  <c r="N6" i="99"/>
  <c r="O3" i="99"/>
  <c r="O4" i="99"/>
  <c r="N3" i="99"/>
  <c r="P3" i="99"/>
  <c r="N4" i="99"/>
  <c r="M3" i="99"/>
  <c r="O2" i="99"/>
  <c r="R2" i="99"/>
  <c r="M4" i="99"/>
  <c r="K3" i="99"/>
  <c r="N2" i="99"/>
  <c r="O5" i="99"/>
  <c r="S3" i="99"/>
  <c r="M2" i="99"/>
  <c r="M6" i="99"/>
  <c r="N5" i="99"/>
  <c r="M5" i="99"/>
  <c r="R6" i="99"/>
  <c r="P6" i="99"/>
  <c r="P2" i="99"/>
  <c r="S5" i="99"/>
  <c r="S4" i="99"/>
  <c r="P5" i="99"/>
  <c r="S6" i="99"/>
  <c r="S2" i="99"/>
  <c r="P4" i="99"/>
  <c r="R4" i="99"/>
  <c r="R3" i="99"/>
  <c r="R5" i="99"/>
  <c r="BC2" i="99"/>
  <c r="CJ2" i="98"/>
  <c r="CM2" i="98"/>
  <c r="CL6" i="98"/>
  <c r="N6" i="98"/>
  <c r="O5" i="98"/>
  <c r="M6" i="98"/>
  <c r="N5" i="98"/>
  <c r="O4" i="98"/>
  <c r="N3" i="98"/>
  <c r="M5" i="98"/>
  <c r="N4" i="98"/>
  <c r="M3" i="98"/>
  <c r="O2" i="98"/>
  <c r="O3" i="98"/>
  <c r="N2" i="98"/>
  <c r="K3" i="98"/>
  <c r="M2" i="98"/>
  <c r="O6" i="98"/>
  <c r="M4" i="98"/>
  <c r="BQ6" i="98"/>
  <c r="BP6" i="98"/>
  <c r="BQ5" i="98"/>
  <c r="BM3" i="98"/>
  <c r="BO6" i="98"/>
  <c r="BP5" i="98"/>
  <c r="BO5" i="98"/>
  <c r="BO3" i="98"/>
  <c r="BQ2" i="98"/>
  <c r="BP2" i="98"/>
  <c r="BQ4" i="98"/>
  <c r="BO2" i="98"/>
  <c r="BT2" i="98"/>
  <c r="BP4" i="98"/>
  <c r="BQ3" i="98"/>
  <c r="BO4" i="98"/>
  <c r="BP3" i="98"/>
  <c r="BT5" i="98"/>
  <c r="BU5" i="98"/>
  <c r="BR5" i="98"/>
  <c r="BT6" i="98"/>
  <c r="BU6" i="98"/>
  <c r="BT4" i="98"/>
  <c r="BR2" i="98"/>
  <c r="BR6" i="98"/>
  <c r="BR3" i="98"/>
  <c r="BU3" i="98"/>
  <c r="BT3" i="98"/>
  <c r="BU2" i="98"/>
  <c r="BR4" i="98"/>
  <c r="BU4" i="98"/>
  <c r="AW5" i="98"/>
  <c r="AW6" i="98"/>
  <c r="AY3" i="98"/>
  <c r="AX2" i="98"/>
  <c r="AY4" i="98"/>
  <c r="AX3" i="98"/>
  <c r="AW2" i="98"/>
  <c r="AX4" i="98"/>
  <c r="AW3" i="98"/>
  <c r="AY2" i="98"/>
  <c r="AY5" i="98"/>
  <c r="AW4" i="98"/>
  <c r="AU3" i="98"/>
  <c r="AX6" i="98"/>
  <c r="AX5" i="98"/>
  <c r="AY6" i="98"/>
  <c r="CL2" i="98"/>
  <c r="CH3" i="98"/>
  <c r="CG3" i="98"/>
  <c r="CI6" i="98"/>
  <c r="CI4" i="98"/>
  <c r="CH6" i="98"/>
  <c r="CH4" i="98"/>
  <c r="CI3" i="98"/>
  <c r="CG6" i="98"/>
  <c r="CG4" i="98"/>
  <c r="CE3" i="98"/>
  <c r="CG2" i="98"/>
  <c r="CI5" i="98"/>
  <c r="CI2" i="98"/>
  <c r="CH5" i="98"/>
  <c r="CH2" i="98"/>
  <c r="CG5" i="98"/>
  <c r="AG6" i="98"/>
  <c r="AG4" i="98"/>
  <c r="AG3" i="98"/>
  <c r="AE4" i="98"/>
  <c r="AK6" i="98"/>
  <c r="AF6" i="98"/>
  <c r="AJ2" i="98"/>
  <c r="AC3" i="98"/>
  <c r="AE6" i="98"/>
  <c r="AK3" i="98"/>
  <c r="AG5" i="98"/>
  <c r="AG2" i="98"/>
  <c r="AF5" i="98"/>
  <c r="AF3" i="98"/>
  <c r="AF2" i="98"/>
  <c r="AF4" i="98"/>
  <c r="AE5" i="98"/>
  <c r="AE3" i="98"/>
  <c r="AE2" i="98"/>
  <c r="AH5" i="98"/>
  <c r="AK2" i="98"/>
  <c r="AK5" i="98"/>
  <c r="AJ4" i="98"/>
  <c r="AH2" i="98"/>
  <c r="AJ5" i="98"/>
  <c r="AJ6" i="98"/>
  <c r="AJ3" i="98"/>
  <c r="AH6" i="98"/>
  <c r="AH3" i="98"/>
  <c r="AK4" i="98"/>
  <c r="AH4" i="98"/>
  <c r="BU6" i="91"/>
  <c r="BT3" i="91"/>
  <c r="BU3" i="90"/>
  <c r="BT5" i="90"/>
  <c r="BR3" i="87"/>
  <c r="BU2" i="87"/>
  <c r="BT5" i="87"/>
  <c r="BU4" i="87"/>
  <c r="BU5" i="87"/>
  <c r="BR5" i="87"/>
  <c r="BR4" i="87"/>
  <c r="BR2" i="87"/>
  <c r="BR6" i="87"/>
  <c r="BT4" i="86"/>
  <c r="BR3" i="86"/>
  <c r="BU2" i="86"/>
  <c r="BU4" i="86"/>
  <c r="BT6" i="86"/>
  <c r="BO2" i="85"/>
  <c r="BP6" i="85"/>
  <c r="BP4" i="85"/>
  <c r="BP3" i="85"/>
  <c r="BP2" i="85"/>
  <c r="BO4" i="85"/>
  <c r="BQ5" i="85"/>
  <c r="BQ4" i="85"/>
  <c r="BO3" i="85"/>
  <c r="BQ2" i="85"/>
  <c r="BQ6" i="85"/>
  <c r="BB6" i="95"/>
  <c r="AZ4" i="95"/>
  <c r="AW2" i="94"/>
  <c r="AW5" i="94"/>
  <c r="AX2" i="94"/>
  <c r="AW6" i="94"/>
  <c r="AX5" i="94"/>
  <c r="AW3" i="94"/>
  <c r="AY5" i="94"/>
  <c r="AX4" i="94"/>
  <c r="AX6" i="94"/>
  <c r="AY3" i="94"/>
  <c r="AY4" i="94"/>
  <c r="AY2" i="94"/>
  <c r="BB6" i="93"/>
  <c r="BB4" i="93"/>
  <c r="BC3" i="92"/>
  <c r="AZ6" i="92"/>
  <c r="BB4" i="92"/>
  <c r="AZ2" i="92"/>
  <c r="AZ3" i="92"/>
  <c r="BB3" i="92"/>
  <c r="BC4" i="92"/>
  <c r="BB5" i="92"/>
  <c r="BC6" i="92"/>
  <c r="BB2" i="92"/>
  <c r="AZ5" i="92"/>
  <c r="AJ4" i="96"/>
  <c r="AH6" i="96"/>
  <c r="AJ6" i="96"/>
  <c r="AH2" i="96"/>
  <c r="AJ5" i="96"/>
  <c r="AH4" i="96"/>
  <c r="AK4" i="94"/>
  <c r="AH5" i="94"/>
  <c r="AH6" i="93"/>
  <c r="AJ6" i="93"/>
  <c r="AH5" i="93"/>
  <c r="AC3" i="93"/>
  <c r="AG5" i="93"/>
  <c r="AK3" i="93"/>
  <c r="AE5" i="93"/>
  <c r="AF6" i="93"/>
  <c r="AK4" i="93"/>
  <c r="AE3" i="93"/>
  <c r="AG3" i="93"/>
  <c r="AJ5" i="93"/>
  <c r="AK6" i="93"/>
  <c r="AE4" i="93"/>
  <c r="AG4" i="93"/>
  <c r="AH4" i="93"/>
  <c r="AF5" i="93"/>
  <c r="AG6" i="93"/>
  <c r="AE2" i="93"/>
  <c r="AE6" i="93"/>
  <c r="AK2" i="93"/>
  <c r="AJ4" i="93"/>
  <c r="AF2" i="93"/>
  <c r="AJ6" i="92"/>
  <c r="AJ2" i="92"/>
  <c r="AK3" i="92"/>
  <c r="AK2" i="92"/>
  <c r="AH3" i="92"/>
  <c r="AH4" i="92"/>
  <c r="AJ4" i="92"/>
  <c r="AJ5" i="92"/>
  <c r="AK5" i="92"/>
  <c r="AH2" i="92"/>
  <c r="R5" i="96"/>
  <c r="M2" i="96"/>
  <c r="O3" i="96"/>
  <c r="O4" i="96"/>
  <c r="P2" i="96"/>
  <c r="N2" i="96"/>
  <c r="O5" i="96"/>
  <c r="N5" i="96"/>
  <c r="P3" i="96"/>
  <c r="P4" i="96"/>
  <c r="S5" i="96"/>
  <c r="S2" i="96"/>
  <c r="S6" i="96"/>
  <c r="S4" i="96"/>
  <c r="O2" i="96"/>
  <c r="M3" i="96"/>
  <c r="R2" i="95"/>
  <c r="P2" i="93"/>
  <c r="S3" i="93"/>
  <c r="P4" i="93"/>
  <c r="R6" i="93"/>
  <c r="R3" i="92"/>
  <c r="P4" i="92"/>
  <c r="CJ6" i="96"/>
  <c r="AE5" i="96"/>
  <c r="AC3" i="96"/>
  <c r="AG2" i="96"/>
  <c r="AG6" i="96"/>
  <c r="AG4" i="96"/>
  <c r="AG3" i="96"/>
  <c r="AF5" i="96"/>
  <c r="AE4" i="96"/>
  <c r="AE3" i="96"/>
  <c r="AF2" i="96"/>
  <c r="AG5" i="96"/>
  <c r="AE2" i="96"/>
  <c r="AF4" i="96"/>
  <c r="AF6" i="96"/>
  <c r="AE6" i="96"/>
  <c r="AF3" i="96"/>
  <c r="AJ3" i="96"/>
  <c r="AK6" i="96"/>
  <c r="CL2" i="96"/>
  <c r="CL4" i="96"/>
  <c r="AK5" i="96"/>
  <c r="AK2" i="96"/>
  <c r="CL6" i="96"/>
  <c r="CM4" i="96"/>
  <c r="AY6" i="96"/>
  <c r="AW4" i="96"/>
  <c r="AX3" i="96"/>
  <c r="AX2" i="96"/>
  <c r="AX6" i="96"/>
  <c r="AW6" i="96"/>
  <c r="AY4" i="96"/>
  <c r="AZ3" i="96"/>
  <c r="BC2" i="96"/>
  <c r="AX4" i="96"/>
  <c r="AY3" i="96"/>
  <c r="AY5" i="96"/>
  <c r="AW3" i="96"/>
  <c r="AZ2" i="96"/>
  <c r="AZ6" i="96"/>
  <c r="AX5" i="96"/>
  <c r="AU3" i="96"/>
  <c r="AY2" i="96"/>
  <c r="AW5" i="96"/>
  <c r="AW2" i="96"/>
  <c r="BB6" i="96"/>
  <c r="BB4" i="96"/>
  <c r="BC5" i="96"/>
  <c r="BB5" i="96"/>
  <c r="BB3" i="96"/>
  <c r="AZ4" i="96"/>
  <c r="AZ5" i="96"/>
  <c r="BB2" i="96"/>
  <c r="BC4" i="96"/>
  <c r="BC6" i="96"/>
  <c r="BC3" i="96"/>
  <c r="AK3" i="96"/>
  <c r="AH3" i="96"/>
  <c r="BP4" i="96"/>
  <c r="BO2" i="96"/>
  <c r="BP6" i="96"/>
  <c r="BQ5" i="96"/>
  <c r="BM3" i="96"/>
  <c r="BO6" i="96"/>
  <c r="BP5" i="96"/>
  <c r="BQ3" i="96"/>
  <c r="BT2" i="96"/>
  <c r="BP3" i="96"/>
  <c r="BR2" i="96"/>
  <c r="BO3" i="96"/>
  <c r="BQ2" i="96"/>
  <c r="BO4" i="96"/>
  <c r="BO5" i="96"/>
  <c r="BP2" i="96"/>
  <c r="BQ6" i="96"/>
  <c r="BU4" i="96"/>
  <c r="BQ4" i="96"/>
  <c r="BU2" i="96"/>
  <c r="BR3" i="96"/>
  <c r="BT4" i="96"/>
  <c r="BR5" i="96"/>
  <c r="BU5" i="96"/>
  <c r="BT3" i="96"/>
  <c r="BR4" i="96"/>
  <c r="BR6" i="96"/>
  <c r="BU3" i="96"/>
  <c r="BU6" i="96"/>
  <c r="BT6" i="96"/>
  <c r="BT5" i="96"/>
  <c r="CM5" i="96"/>
  <c r="CM2" i="96"/>
  <c r="CH6" i="96"/>
  <c r="CG6" i="96"/>
  <c r="CH5" i="96"/>
  <c r="CI4" i="96"/>
  <c r="CH3" i="96"/>
  <c r="CG3" i="96"/>
  <c r="CI5" i="96"/>
  <c r="CG2" i="96"/>
  <c r="CG5" i="96"/>
  <c r="CH2" i="96"/>
  <c r="CE3" i="96"/>
  <c r="CH4" i="96"/>
  <c r="CG4" i="96"/>
  <c r="CI6" i="96"/>
  <c r="CI3" i="96"/>
  <c r="CI2" i="96"/>
  <c r="CJ5" i="96"/>
  <c r="CM3" i="96"/>
  <c r="CJ2" i="96"/>
  <c r="CM6" i="96"/>
  <c r="CL3" i="96"/>
  <c r="N6" i="95"/>
  <c r="O5" i="95"/>
  <c r="O3" i="95"/>
  <c r="M4" i="95"/>
  <c r="K3" i="95"/>
  <c r="N2" i="95"/>
  <c r="M2" i="95"/>
  <c r="N3" i="95"/>
  <c r="O6" i="95"/>
  <c r="M3" i="95"/>
  <c r="M6" i="95"/>
  <c r="O4" i="95"/>
  <c r="N5" i="95"/>
  <c r="N4" i="95"/>
  <c r="M5" i="95"/>
  <c r="O2" i="95"/>
  <c r="P2" i="95"/>
  <c r="P6" i="95"/>
  <c r="S6" i="95"/>
  <c r="AK2" i="95"/>
  <c r="AK4" i="95"/>
  <c r="AZ3" i="95"/>
  <c r="CL6" i="95"/>
  <c r="BC6" i="95"/>
  <c r="BB5" i="95"/>
  <c r="BU2" i="95"/>
  <c r="BU6" i="95"/>
  <c r="CL5" i="95"/>
  <c r="CI3" i="95"/>
  <c r="CG2" i="95"/>
  <c r="CI6" i="95"/>
  <c r="CE3" i="95"/>
  <c r="CH6" i="95"/>
  <c r="CI5" i="95"/>
  <c r="CG6" i="95"/>
  <c r="CH5" i="95"/>
  <c r="CI4" i="95"/>
  <c r="CG5" i="95"/>
  <c r="CH4" i="95"/>
  <c r="CI2" i="95"/>
  <c r="CH2" i="95"/>
  <c r="CH3" i="95"/>
  <c r="CG3" i="95"/>
  <c r="CG4" i="95"/>
  <c r="P4" i="95"/>
  <c r="AK5" i="95"/>
  <c r="AH2" i="95"/>
  <c r="BR6" i="95"/>
  <c r="BT3" i="95"/>
  <c r="CJ4" i="95"/>
  <c r="R5" i="95"/>
  <c r="BB3" i="95"/>
  <c r="BB2" i="95"/>
  <c r="BT4" i="95"/>
  <c r="BT5" i="95"/>
  <c r="BR4" i="95"/>
  <c r="CM2" i="95"/>
  <c r="CL2" i="95"/>
  <c r="AW5" i="95"/>
  <c r="AY2" i="95"/>
  <c r="AY4" i="95"/>
  <c r="AX4" i="95"/>
  <c r="AY3" i="95"/>
  <c r="AY6" i="95"/>
  <c r="AW4" i="95"/>
  <c r="AX3" i="95"/>
  <c r="AX6" i="95"/>
  <c r="AY5" i="95"/>
  <c r="AW3" i="95"/>
  <c r="AW6" i="95"/>
  <c r="AX2" i="95"/>
  <c r="AX5" i="95"/>
  <c r="AW2" i="95"/>
  <c r="AU3" i="95"/>
  <c r="BC4" i="95"/>
  <c r="AZ5" i="95"/>
  <c r="BC3" i="95"/>
  <c r="BU3" i="95"/>
  <c r="BT2" i="95"/>
  <c r="CM6" i="95"/>
  <c r="BC5" i="95"/>
  <c r="BC2" i="95"/>
  <c r="BB4" i="95"/>
  <c r="BR2" i="95"/>
  <c r="BR3" i="95"/>
  <c r="CL4" i="95"/>
  <c r="CJ5" i="95"/>
  <c r="AF6" i="95"/>
  <c r="AG5" i="95"/>
  <c r="AF4" i="95"/>
  <c r="AF3" i="95"/>
  <c r="AE6" i="95"/>
  <c r="AF5" i="95"/>
  <c r="AE4" i="95"/>
  <c r="AE3" i="95"/>
  <c r="AE5" i="95"/>
  <c r="AC3" i="95"/>
  <c r="AG2" i="95"/>
  <c r="AF2" i="95"/>
  <c r="AG3" i="95"/>
  <c r="AG6" i="95"/>
  <c r="AG4" i="95"/>
  <c r="AE2" i="95"/>
  <c r="BQ6" i="95"/>
  <c r="BO3" i="95"/>
  <c r="BO6" i="95"/>
  <c r="BO5" i="95"/>
  <c r="BQ2" i="95"/>
  <c r="BQ4" i="95"/>
  <c r="BP2" i="95"/>
  <c r="BP4" i="95"/>
  <c r="BO2" i="95"/>
  <c r="BO4" i="95"/>
  <c r="BQ3" i="95"/>
  <c r="BP6" i="95"/>
  <c r="BQ5" i="95"/>
  <c r="BP5" i="95"/>
  <c r="BP3" i="95"/>
  <c r="BM3" i="95"/>
  <c r="AZ2" i="95"/>
  <c r="BU5" i="95"/>
  <c r="BR5" i="95"/>
  <c r="CM4" i="95"/>
  <c r="CJ2" i="95"/>
  <c r="CJ6" i="95"/>
  <c r="AH4" i="94"/>
  <c r="CG6" i="94"/>
  <c r="CH5" i="94"/>
  <c r="CI4" i="94"/>
  <c r="CG5" i="94"/>
  <c r="CH4" i="94"/>
  <c r="CI2" i="94"/>
  <c r="CI3" i="94"/>
  <c r="CG2" i="94"/>
  <c r="CH3" i="94"/>
  <c r="CH2" i="94"/>
  <c r="CG4" i="94"/>
  <c r="CG3" i="94"/>
  <c r="CH6" i="94"/>
  <c r="CE3" i="94"/>
  <c r="CI6" i="94"/>
  <c r="CI5" i="94"/>
  <c r="O6" i="94"/>
  <c r="N6" i="94"/>
  <c r="O5" i="94"/>
  <c r="O3" i="94"/>
  <c r="M5" i="94"/>
  <c r="M4" i="94"/>
  <c r="K3" i="94"/>
  <c r="R2" i="94"/>
  <c r="N4" i="94"/>
  <c r="P2" i="94"/>
  <c r="O2" i="94"/>
  <c r="N2" i="94"/>
  <c r="M6" i="94"/>
  <c r="M2" i="94"/>
  <c r="M3" i="94"/>
  <c r="O4" i="94"/>
  <c r="N3" i="94"/>
  <c r="N5" i="94"/>
  <c r="S4" i="94"/>
  <c r="S6" i="94"/>
  <c r="R3" i="94"/>
  <c r="P6" i="94"/>
  <c r="P5" i="94"/>
  <c r="P3" i="94"/>
  <c r="S3" i="94"/>
  <c r="R4" i="94"/>
  <c r="S2" i="94"/>
  <c r="S5" i="94"/>
  <c r="R6" i="94"/>
  <c r="R5" i="94"/>
  <c r="P4" i="94"/>
  <c r="AE5" i="94"/>
  <c r="AC3" i="94"/>
  <c r="AG2" i="94"/>
  <c r="AF2" i="94"/>
  <c r="AG6" i="94"/>
  <c r="AE2" i="94"/>
  <c r="AF6" i="94"/>
  <c r="AG3" i="94"/>
  <c r="AE6" i="94"/>
  <c r="AG4" i="94"/>
  <c r="AF3" i="94"/>
  <c r="AG5" i="94"/>
  <c r="AF4" i="94"/>
  <c r="AE3" i="94"/>
  <c r="AF5" i="94"/>
  <c r="AE4" i="94"/>
  <c r="AH3" i="94"/>
  <c r="AJ4" i="94"/>
  <c r="AJ5" i="94"/>
  <c r="AK5" i="94"/>
  <c r="BP4" i="94"/>
  <c r="BO2" i="94"/>
  <c r="BO4" i="94"/>
  <c r="BQ3" i="94"/>
  <c r="BQ6" i="94"/>
  <c r="BO3" i="94"/>
  <c r="BO6" i="94"/>
  <c r="BP5" i="94"/>
  <c r="BO5" i="94"/>
  <c r="BM3" i="94"/>
  <c r="BQ2" i="94"/>
  <c r="BP6" i="94"/>
  <c r="BP2" i="94"/>
  <c r="BQ5" i="94"/>
  <c r="BQ4" i="94"/>
  <c r="BP3" i="94"/>
  <c r="BR3" i="94"/>
  <c r="BT5" i="94"/>
  <c r="BR6" i="94"/>
  <c r="BR5" i="94"/>
  <c r="BR2" i="94"/>
  <c r="BU5" i="94"/>
  <c r="BU4" i="94"/>
  <c r="BU6" i="94"/>
  <c r="BT3" i="94"/>
  <c r="BU3" i="94"/>
  <c r="BU2" i="94"/>
  <c r="BT6" i="94"/>
  <c r="BT2" i="94"/>
  <c r="BR4" i="94"/>
  <c r="BT4" i="94"/>
  <c r="AK2" i="94"/>
  <c r="AH2" i="94"/>
  <c r="AJ6" i="94"/>
  <c r="AJ2" i="94"/>
  <c r="AJ3" i="94"/>
  <c r="AK3" i="94"/>
  <c r="AW2" i="93"/>
  <c r="AY4" i="93"/>
  <c r="AX4" i="93"/>
  <c r="AY3" i="93"/>
  <c r="AY6" i="93"/>
  <c r="AW4" i="93"/>
  <c r="AX3" i="93"/>
  <c r="AX6" i="93"/>
  <c r="AY5" i="93"/>
  <c r="AW3" i="93"/>
  <c r="AW6" i="93"/>
  <c r="AX5" i="93"/>
  <c r="AU3" i="93"/>
  <c r="AW5" i="93"/>
  <c r="AY2" i="93"/>
  <c r="AX2" i="93"/>
  <c r="BC3" i="93"/>
  <c r="BC2" i="93"/>
  <c r="BC5" i="93"/>
  <c r="M5" i="93"/>
  <c r="N4" i="93"/>
  <c r="M3" i="93"/>
  <c r="O2" i="93"/>
  <c r="O4" i="93"/>
  <c r="M4" i="93"/>
  <c r="K3" i="93"/>
  <c r="N2" i="93"/>
  <c r="M2" i="93"/>
  <c r="M6" i="93"/>
  <c r="O6" i="93"/>
  <c r="N6" i="93"/>
  <c r="O5" i="93"/>
  <c r="O3" i="93"/>
  <c r="N5" i="93"/>
  <c r="N3" i="93"/>
  <c r="R4" i="93"/>
  <c r="S5" i="93"/>
  <c r="AZ2" i="93"/>
  <c r="AZ6" i="93"/>
  <c r="R2" i="93"/>
  <c r="P6" i="93"/>
  <c r="S6" i="93"/>
  <c r="BC4" i="93"/>
  <c r="AZ3" i="93"/>
  <c r="P3" i="93"/>
  <c r="R3" i="93"/>
  <c r="BB5" i="93"/>
  <c r="S4" i="93"/>
  <c r="BB2" i="93"/>
  <c r="CG3" i="93"/>
  <c r="CI6" i="93"/>
  <c r="CE3" i="93"/>
  <c r="CH6" i="93"/>
  <c r="CI5" i="93"/>
  <c r="CG6" i="93"/>
  <c r="CH5" i="93"/>
  <c r="CI4" i="93"/>
  <c r="CG5" i="93"/>
  <c r="CH4" i="93"/>
  <c r="CI2" i="93"/>
  <c r="CG4" i="93"/>
  <c r="CH2" i="93"/>
  <c r="CI3" i="93"/>
  <c r="CG2" i="93"/>
  <c r="CH3" i="93"/>
  <c r="BO6" i="93"/>
  <c r="BP5" i="93"/>
  <c r="BP6" i="93"/>
  <c r="BO5" i="93"/>
  <c r="BQ2" i="93"/>
  <c r="BQ4" i="93"/>
  <c r="BP2" i="93"/>
  <c r="BP4" i="93"/>
  <c r="BO2" i="93"/>
  <c r="BO4" i="93"/>
  <c r="BQ3" i="93"/>
  <c r="BP3" i="93"/>
  <c r="BQ6" i="93"/>
  <c r="BO3" i="93"/>
  <c r="BQ5" i="93"/>
  <c r="BM3" i="93"/>
  <c r="BB3" i="93"/>
  <c r="AZ5" i="93"/>
  <c r="S2" i="93"/>
  <c r="P5" i="92"/>
  <c r="S4" i="92"/>
  <c r="P2" i="92"/>
  <c r="BU4" i="92"/>
  <c r="BU5" i="92"/>
  <c r="AG6" i="92"/>
  <c r="AG4" i="92"/>
  <c r="AG3" i="92"/>
  <c r="AF6" i="92"/>
  <c r="AG5" i="92"/>
  <c r="AF4" i="92"/>
  <c r="AF3" i="92"/>
  <c r="AE6" i="92"/>
  <c r="AF5" i="92"/>
  <c r="AE4" i="92"/>
  <c r="AE3" i="92"/>
  <c r="AE5" i="92"/>
  <c r="AC3" i="92"/>
  <c r="AG2" i="92"/>
  <c r="AF2" i="92"/>
  <c r="AE2" i="92"/>
  <c r="R5" i="92"/>
  <c r="BU2" i="92"/>
  <c r="BP6" i="92"/>
  <c r="BQ5" i="92"/>
  <c r="BM3" i="92"/>
  <c r="BO6" i="92"/>
  <c r="BP5" i="92"/>
  <c r="BO5" i="92"/>
  <c r="BQ2" i="92"/>
  <c r="BQ4" i="92"/>
  <c r="BP2" i="92"/>
  <c r="BP4" i="92"/>
  <c r="BO2" i="92"/>
  <c r="BO3" i="92"/>
  <c r="BO4" i="92"/>
  <c r="BQ3" i="92"/>
  <c r="BP3" i="92"/>
  <c r="BQ6" i="92"/>
  <c r="BT4" i="92"/>
  <c r="M6" i="92"/>
  <c r="N5" i="92"/>
  <c r="O4" i="92"/>
  <c r="N3" i="92"/>
  <c r="O3" i="92"/>
  <c r="M5" i="92"/>
  <c r="N4" i="92"/>
  <c r="M3" i="92"/>
  <c r="O2" i="92"/>
  <c r="M4" i="92"/>
  <c r="K3" i="92"/>
  <c r="N2" i="92"/>
  <c r="M2" i="92"/>
  <c r="N6" i="92"/>
  <c r="O6" i="92"/>
  <c r="O5" i="92"/>
  <c r="S3" i="92"/>
  <c r="BR6" i="92"/>
  <c r="BU6" i="92"/>
  <c r="AX2" i="92"/>
  <c r="AW2" i="92"/>
  <c r="AY4" i="92"/>
  <c r="AX4" i="92"/>
  <c r="AY3" i="92"/>
  <c r="AY6" i="92"/>
  <c r="AW4" i="92"/>
  <c r="AX3" i="92"/>
  <c r="AX6" i="92"/>
  <c r="AY5" i="92"/>
  <c r="AW3" i="92"/>
  <c r="AW5" i="92"/>
  <c r="AW6" i="92"/>
  <c r="AX5" i="92"/>
  <c r="AU3" i="92"/>
  <c r="AY2" i="92"/>
  <c r="CH3" i="92"/>
  <c r="CG3" i="92"/>
  <c r="CI6" i="92"/>
  <c r="CE3" i="92"/>
  <c r="CH6" i="92"/>
  <c r="CI5" i="92"/>
  <c r="CG2" i="92"/>
  <c r="CG6" i="92"/>
  <c r="CH5" i="92"/>
  <c r="CI4" i="92"/>
  <c r="CI3" i="92"/>
  <c r="CG5" i="92"/>
  <c r="CH4" i="92"/>
  <c r="CI2" i="92"/>
  <c r="CG4" i="92"/>
  <c r="CH2" i="92"/>
  <c r="CL2" i="92"/>
  <c r="CM5" i="92"/>
  <c r="CM3" i="92"/>
  <c r="CJ5" i="92"/>
  <c r="CJ3" i="92"/>
  <c r="CJ2" i="92"/>
  <c r="CM2" i="92"/>
  <c r="CL3" i="92"/>
  <c r="CJ4" i="92"/>
  <c r="CL4" i="92"/>
  <c r="CM4" i="92"/>
  <c r="CL6" i="92"/>
  <c r="CJ6" i="92"/>
  <c r="CM6" i="92"/>
  <c r="CL5" i="92"/>
  <c r="R4" i="92"/>
  <c r="S5" i="92"/>
  <c r="BR5" i="92"/>
  <c r="BT3" i="92"/>
  <c r="R2" i="92"/>
  <c r="R6" i="92"/>
  <c r="BT5" i="92"/>
  <c r="BR4" i="92"/>
  <c r="P3" i="92"/>
  <c r="P6" i="92"/>
  <c r="S6" i="92"/>
  <c r="BR2" i="92"/>
  <c r="BC6" i="91"/>
  <c r="BC3" i="91"/>
  <c r="BB5" i="91"/>
  <c r="BC5" i="90"/>
  <c r="AY4" i="90"/>
  <c r="AX5" i="90"/>
  <c r="AW2" i="90"/>
  <c r="AY6" i="90"/>
  <c r="AZ5" i="90"/>
  <c r="BB4" i="90"/>
  <c r="AX3" i="90"/>
  <c r="AW3" i="90"/>
  <c r="AZ3" i="90"/>
  <c r="AX2" i="90"/>
  <c r="BB2" i="90"/>
  <c r="AX6" i="90"/>
  <c r="BB5" i="90"/>
  <c r="AW4" i="90"/>
  <c r="AZ5" i="87"/>
  <c r="AK2" i="91"/>
  <c r="AK4" i="91"/>
  <c r="AK5" i="90"/>
  <c r="AJ4" i="90"/>
  <c r="AH6" i="90"/>
  <c r="AK2" i="90"/>
  <c r="AK6" i="90"/>
  <c r="AG2" i="89"/>
  <c r="AE5" i="89"/>
  <c r="AE6" i="89"/>
  <c r="AE3" i="89"/>
  <c r="AF5" i="89"/>
  <c r="AE4" i="89"/>
  <c r="AG6" i="89"/>
  <c r="AF3" i="89"/>
  <c r="AF4" i="89"/>
  <c r="AG5" i="89"/>
  <c r="AG3" i="89"/>
  <c r="AG2" i="87"/>
  <c r="AG4" i="87"/>
  <c r="AE4" i="87"/>
  <c r="AE6" i="87"/>
  <c r="AE5" i="87"/>
  <c r="AE2" i="87"/>
  <c r="AF4" i="87"/>
  <c r="AG5" i="87"/>
  <c r="AF2" i="87"/>
  <c r="P4" i="91"/>
  <c r="R5" i="91"/>
  <c r="O6" i="91"/>
  <c r="M3" i="91"/>
  <c r="O5" i="91"/>
  <c r="N4" i="91"/>
  <c r="S3" i="91"/>
  <c r="M2" i="91"/>
  <c r="M5" i="91"/>
  <c r="R4" i="91"/>
  <c r="S5" i="91"/>
  <c r="N2" i="91"/>
  <c r="O4" i="91"/>
  <c r="S5" i="90"/>
  <c r="R3" i="89"/>
  <c r="R2" i="89"/>
  <c r="P4" i="88"/>
  <c r="R3" i="88"/>
  <c r="R6" i="88"/>
  <c r="R2" i="88"/>
  <c r="S4" i="88"/>
  <c r="P3" i="88"/>
  <c r="AJ3" i="91"/>
  <c r="AK6" i="91"/>
  <c r="AH3" i="91"/>
  <c r="CH3" i="91"/>
  <c r="CG3" i="91"/>
  <c r="CI6" i="91"/>
  <c r="CE3" i="91"/>
  <c r="CI3" i="91"/>
  <c r="CH6" i="91"/>
  <c r="CI5" i="91"/>
  <c r="CG6" i="91"/>
  <c r="CH5" i="91"/>
  <c r="CI4" i="91"/>
  <c r="CG2" i="91"/>
  <c r="CG5" i="91"/>
  <c r="CH4" i="91"/>
  <c r="CI2" i="91"/>
  <c r="CG4" i="91"/>
  <c r="CH2" i="91"/>
  <c r="CL3" i="91"/>
  <c r="CJ5" i="91"/>
  <c r="CM6" i="91"/>
  <c r="CM2" i="91"/>
  <c r="CL4" i="91"/>
  <c r="CM5" i="91"/>
  <c r="CM3" i="91"/>
  <c r="CJ6" i="91"/>
  <c r="CJ4" i="91"/>
  <c r="CL2" i="91"/>
  <c r="CM4" i="91"/>
  <c r="CJ3" i="91"/>
  <c r="CJ2" i="91"/>
  <c r="CL6" i="91"/>
  <c r="CL5" i="91"/>
  <c r="BR4" i="91"/>
  <c r="AJ4" i="91"/>
  <c r="AH2" i="91"/>
  <c r="AH4" i="91"/>
  <c r="AZ5" i="91"/>
  <c r="BR3" i="91"/>
  <c r="BB4" i="91"/>
  <c r="AZ4" i="91"/>
  <c r="AG6" i="91"/>
  <c r="AG4" i="91"/>
  <c r="AG3" i="91"/>
  <c r="AF6" i="91"/>
  <c r="AG5" i="91"/>
  <c r="AF4" i="91"/>
  <c r="AF3" i="91"/>
  <c r="AE6" i="91"/>
  <c r="AF5" i="91"/>
  <c r="AE4" i="91"/>
  <c r="AE3" i="91"/>
  <c r="AE5" i="91"/>
  <c r="AC3" i="91"/>
  <c r="AG2" i="91"/>
  <c r="AF2" i="91"/>
  <c r="AE2" i="91"/>
  <c r="AJ6" i="91"/>
  <c r="AH6" i="91"/>
  <c r="BP6" i="91"/>
  <c r="BQ5" i="91"/>
  <c r="BM3" i="91"/>
  <c r="BQ6" i="91"/>
  <c r="BO3" i="91"/>
  <c r="BO6" i="91"/>
  <c r="BP5" i="91"/>
  <c r="BO5" i="91"/>
  <c r="BQ2" i="91"/>
  <c r="BQ4" i="91"/>
  <c r="BP2" i="91"/>
  <c r="BP4" i="91"/>
  <c r="BO2" i="91"/>
  <c r="BO4" i="91"/>
  <c r="BQ3" i="91"/>
  <c r="BP3" i="91"/>
  <c r="BC2" i="91"/>
  <c r="BC5" i="91"/>
  <c r="AJ5" i="91"/>
  <c r="AJ2" i="91"/>
  <c r="AZ2" i="91"/>
  <c r="BR6" i="91"/>
  <c r="BU4" i="91"/>
  <c r="AX2" i="91"/>
  <c r="AW2" i="91"/>
  <c r="AY4" i="91"/>
  <c r="AX4" i="91"/>
  <c r="AY3" i="91"/>
  <c r="AY6" i="91"/>
  <c r="AW4" i="91"/>
  <c r="AX3" i="91"/>
  <c r="AY2" i="91"/>
  <c r="AX6" i="91"/>
  <c r="AY5" i="91"/>
  <c r="AW3" i="91"/>
  <c r="AW5" i="91"/>
  <c r="AW6" i="91"/>
  <c r="AX5" i="91"/>
  <c r="AU3" i="91"/>
  <c r="AH5" i="91"/>
  <c r="BC4" i="91"/>
  <c r="AZ6" i="91"/>
  <c r="BB3" i="91"/>
  <c r="AK3" i="91"/>
  <c r="AZ3" i="91"/>
  <c r="AJ2" i="90"/>
  <c r="R6" i="90"/>
  <c r="R2" i="90"/>
  <c r="P6" i="90"/>
  <c r="AJ3" i="90"/>
  <c r="AH3" i="90"/>
  <c r="BR6" i="90"/>
  <c r="BU6" i="90"/>
  <c r="P4" i="90"/>
  <c r="R3" i="90"/>
  <c r="AH5" i="90"/>
  <c r="BT3" i="90"/>
  <c r="S6" i="90"/>
  <c r="S2" i="90"/>
  <c r="BU4" i="90"/>
  <c r="BU5" i="90"/>
  <c r="S3" i="90"/>
  <c r="BR5" i="90"/>
  <c r="P2" i="90"/>
  <c r="P5" i="90"/>
  <c r="BO4" i="90"/>
  <c r="BQ3" i="90"/>
  <c r="BP6" i="90"/>
  <c r="BQ5" i="90"/>
  <c r="BM3" i="90"/>
  <c r="BO6" i="90"/>
  <c r="BQ4" i="90"/>
  <c r="BP3" i="90"/>
  <c r="BP4" i="90"/>
  <c r="BO3" i="90"/>
  <c r="BQ2" i="90"/>
  <c r="BP5" i="90"/>
  <c r="BP2" i="90"/>
  <c r="BQ6" i="90"/>
  <c r="BO5" i="90"/>
  <c r="BO2" i="90"/>
  <c r="BR3" i="90"/>
  <c r="BT6" i="90"/>
  <c r="BU2" i="90"/>
  <c r="R5" i="90"/>
  <c r="M6" i="90"/>
  <c r="N5" i="90"/>
  <c r="O4" i="90"/>
  <c r="N3" i="90"/>
  <c r="O6" i="90"/>
  <c r="N6" i="90"/>
  <c r="O5" i="90"/>
  <c r="M5" i="90"/>
  <c r="O3" i="90"/>
  <c r="M3" i="90"/>
  <c r="O2" i="90"/>
  <c r="K3" i="90"/>
  <c r="N2" i="90"/>
  <c r="N4" i="90"/>
  <c r="M2" i="90"/>
  <c r="M4" i="90"/>
  <c r="AE3" i="90"/>
  <c r="AF2" i="90"/>
  <c r="AG4" i="90"/>
  <c r="AC3" i="90"/>
  <c r="AE2" i="90"/>
  <c r="AF4" i="90"/>
  <c r="AE4" i="90"/>
  <c r="AG6" i="90"/>
  <c r="AF6" i="90"/>
  <c r="AG5" i="90"/>
  <c r="AE6" i="90"/>
  <c r="AF5" i="90"/>
  <c r="AG3" i="90"/>
  <c r="AE5" i="90"/>
  <c r="AF3" i="90"/>
  <c r="AG2" i="90"/>
  <c r="BR4" i="90"/>
  <c r="BR2" i="90"/>
  <c r="BT4" i="90"/>
  <c r="R4" i="90"/>
  <c r="S4" i="89"/>
  <c r="P2" i="89"/>
  <c r="P3" i="89"/>
  <c r="BP6" i="89"/>
  <c r="BQ5" i="89"/>
  <c r="BO5" i="89"/>
  <c r="BP3" i="89"/>
  <c r="BO3" i="89"/>
  <c r="BQ3" i="89"/>
  <c r="BM3" i="89"/>
  <c r="BQ6" i="89"/>
  <c r="BP5" i="89"/>
  <c r="BO6" i="89"/>
  <c r="BQ2" i="89"/>
  <c r="BQ4" i="89"/>
  <c r="BP2" i="89"/>
  <c r="BO4" i="89"/>
  <c r="BP4" i="89"/>
  <c r="BO2" i="89"/>
  <c r="S2" i="89"/>
  <c r="M6" i="89"/>
  <c r="N5" i="89"/>
  <c r="O3" i="89"/>
  <c r="O4" i="89"/>
  <c r="N3" i="89"/>
  <c r="N4" i="89"/>
  <c r="M3" i="89"/>
  <c r="O2" i="89"/>
  <c r="O6" i="89"/>
  <c r="M4" i="89"/>
  <c r="K3" i="89"/>
  <c r="N2" i="89"/>
  <c r="N6" i="89"/>
  <c r="O5" i="89"/>
  <c r="M2" i="89"/>
  <c r="M5" i="89"/>
  <c r="R4" i="89"/>
  <c r="S6" i="89"/>
  <c r="CI6" i="89"/>
  <c r="CG6" i="89"/>
  <c r="CG5" i="89"/>
  <c r="CH4" i="89"/>
  <c r="CH2" i="89"/>
  <c r="CG4" i="89"/>
  <c r="CI3" i="89"/>
  <c r="CG2" i="89"/>
  <c r="CH6" i="89"/>
  <c r="CI2" i="89"/>
  <c r="CH3" i="89"/>
  <c r="CG3" i="89"/>
  <c r="CE3" i="89"/>
  <c r="CI4" i="89"/>
  <c r="CH5" i="89"/>
  <c r="CI5" i="89"/>
  <c r="S3" i="89"/>
  <c r="P5" i="89"/>
  <c r="P4" i="89"/>
  <c r="S5" i="89"/>
  <c r="AU3" i="89"/>
  <c r="AY2" i="89"/>
  <c r="AW5" i="89"/>
  <c r="AX2" i="89"/>
  <c r="AW3" i="89"/>
  <c r="AW2" i="89"/>
  <c r="AY4" i="89"/>
  <c r="AY6" i="89"/>
  <c r="AY5" i="89"/>
  <c r="AX4" i="89"/>
  <c r="AY3" i="89"/>
  <c r="AW6" i="89"/>
  <c r="AX6" i="89"/>
  <c r="AX5" i="89"/>
  <c r="AW4" i="89"/>
  <c r="AX3" i="89"/>
  <c r="BB3" i="89"/>
  <c r="BC2" i="89"/>
  <c r="AZ3" i="89"/>
  <c r="AZ6" i="89"/>
  <c r="BB2" i="89"/>
  <c r="AZ5" i="89"/>
  <c r="BC5" i="89"/>
  <c r="BC6" i="89"/>
  <c r="AZ4" i="89"/>
  <c r="AZ2" i="89"/>
  <c r="BB4" i="89"/>
  <c r="BC3" i="89"/>
  <c r="BB5" i="89"/>
  <c r="BB6" i="89"/>
  <c r="BC4" i="89"/>
  <c r="P6" i="89"/>
  <c r="R6" i="89"/>
  <c r="AX6" i="88"/>
  <c r="AY5" i="88"/>
  <c r="AY4" i="88"/>
  <c r="AX4" i="88"/>
  <c r="AY3" i="88"/>
  <c r="AW4" i="88"/>
  <c r="AX3" i="88"/>
  <c r="AY6" i="88"/>
  <c r="AX5" i="88"/>
  <c r="AW3" i="88"/>
  <c r="AW6" i="88"/>
  <c r="AW5" i="88"/>
  <c r="AU3" i="88"/>
  <c r="AY2" i="88"/>
  <c r="AX2" i="88"/>
  <c r="AW2" i="88"/>
  <c r="AZ3" i="88"/>
  <c r="AZ4" i="88"/>
  <c r="BC4" i="88"/>
  <c r="BB6" i="88"/>
  <c r="AZ2" i="88"/>
  <c r="BB5" i="88"/>
  <c r="BB4" i="88"/>
  <c r="AZ6" i="88"/>
  <c r="BC2" i="88"/>
  <c r="BC3" i="88"/>
  <c r="BB3" i="88"/>
  <c r="BC6" i="88"/>
  <c r="BC5" i="88"/>
  <c r="BB2" i="88"/>
  <c r="AZ5" i="88"/>
  <c r="AE6" i="88"/>
  <c r="AF5" i="88"/>
  <c r="AE5" i="88"/>
  <c r="AF4" i="88"/>
  <c r="AF3" i="88"/>
  <c r="AE4" i="88"/>
  <c r="AE3" i="88"/>
  <c r="AC3" i="88"/>
  <c r="AG2" i="88"/>
  <c r="AG5" i="88"/>
  <c r="AF2" i="88"/>
  <c r="AE2" i="88"/>
  <c r="AG6" i="88"/>
  <c r="AF6" i="88"/>
  <c r="AG3" i="88"/>
  <c r="AJ2" i="88"/>
  <c r="AG4" i="88"/>
  <c r="AH5" i="88"/>
  <c r="AK6" i="88"/>
  <c r="AJ5" i="88"/>
  <c r="AH4" i="88"/>
  <c r="AJ4" i="88"/>
  <c r="AH3" i="88"/>
  <c r="AH2" i="88"/>
  <c r="AJ3" i="88"/>
  <c r="AK2" i="88"/>
  <c r="AJ6" i="88"/>
  <c r="AH6" i="88"/>
  <c r="AK5" i="88"/>
  <c r="AK3" i="88"/>
  <c r="AK4" i="88"/>
  <c r="BQ4" i="88"/>
  <c r="BO4" i="88"/>
  <c r="BP6" i="88"/>
  <c r="BP5" i="88"/>
  <c r="BQ2" i="88"/>
  <c r="BQ6" i="88"/>
  <c r="BO6" i="88"/>
  <c r="BO5" i="88"/>
  <c r="BP2" i="88"/>
  <c r="BO2" i="88"/>
  <c r="BP4" i="88"/>
  <c r="BQ3" i="88"/>
  <c r="BQ5" i="88"/>
  <c r="BP3" i="88"/>
  <c r="BO3" i="88"/>
  <c r="BM3" i="88"/>
  <c r="CI6" i="88"/>
  <c r="CH6" i="88"/>
  <c r="CI5" i="88"/>
  <c r="CG5" i="88"/>
  <c r="CH4" i="88"/>
  <c r="CE3" i="88"/>
  <c r="CI2" i="88"/>
  <c r="CH2" i="88"/>
  <c r="CH5" i="88"/>
  <c r="CI4" i="88"/>
  <c r="CI3" i="88"/>
  <c r="CG2" i="88"/>
  <c r="CG6" i="88"/>
  <c r="CG4" i="88"/>
  <c r="CH3" i="88"/>
  <c r="CG3" i="88"/>
  <c r="CM2" i="88"/>
  <c r="CJ3" i="88"/>
  <c r="CL6" i="88"/>
  <c r="CL2" i="88"/>
  <c r="CJ4" i="88"/>
  <c r="CM3" i="88"/>
  <c r="CJ5" i="88"/>
  <c r="CJ2" i="88"/>
  <c r="CL3" i="88"/>
  <c r="CM5" i="88"/>
  <c r="CM4" i="88"/>
  <c r="CL5" i="88"/>
  <c r="CJ6" i="88"/>
  <c r="CM6" i="88"/>
  <c r="CL4" i="88"/>
  <c r="O6" i="88"/>
  <c r="M4" i="88"/>
  <c r="K3" i="88"/>
  <c r="N2" i="88"/>
  <c r="N6" i="88"/>
  <c r="O5" i="88"/>
  <c r="M2" i="88"/>
  <c r="M6" i="88"/>
  <c r="N5" i="88"/>
  <c r="M5" i="88"/>
  <c r="O3" i="88"/>
  <c r="O4" i="88"/>
  <c r="N3" i="88"/>
  <c r="O2" i="88"/>
  <c r="N4" i="88"/>
  <c r="M3" i="88"/>
  <c r="CM6" i="87"/>
  <c r="BC2" i="87"/>
  <c r="AZ4" i="87"/>
  <c r="BP6" i="87"/>
  <c r="BQ5" i="87"/>
  <c r="BM3" i="87"/>
  <c r="BO6" i="87"/>
  <c r="BP5" i="87"/>
  <c r="BO5" i="87"/>
  <c r="BQ2" i="87"/>
  <c r="BQ6" i="87"/>
  <c r="BO4" i="87"/>
  <c r="BP4" i="87"/>
  <c r="BQ3" i="87"/>
  <c r="BP2" i="87"/>
  <c r="BP3" i="87"/>
  <c r="BO2" i="87"/>
  <c r="BO3" i="87"/>
  <c r="BQ4" i="87"/>
  <c r="BT6" i="87"/>
  <c r="BT2" i="87"/>
  <c r="BT4" i="87"/>
  <c r="CL3" i="87"/>
  <c r="CJ6" i="87"/>
  <c r="BB4" i="87"/>
  <c r="BC5" i="87"/>
  <c r="BU6" i="87"/>
  <c r="AZ2" i="87"/>
  <c r="BB6" i="87"/>
  <c r="CJ2" i="87"/>
  <c r="CL2" i="87"/>
  <c r="BC4" i="87"/>
  <c r="BB3" i="87"/>
  <c r="BT3" i="87"/>
  <c r="M6" i="87"/>
  <c r="N5" i="87"/>
  <c r="O4" i="87"/>
  <c r="N3" i="87"/>
  <c r="M5" i="87"/>
  <c r="N4" i="87"/>
  <c r="M3" i="87"/>
  <c r="O2" i="87"/>
  <c r="M4" i="87"/>
  <c r="K3" i="87"/>
  <c r="N2" i="87"/>
  <c r="S4" i="87"/>
  <c r="S3" i="87"/>
  <c r="S2" i="87"/>
  <c r="P5" i="87"/>
  <c r="R4" i="87"/>
  <c r="R3" i="87"/>
  <c r="R2" i="87"/>
  <c r="S5" i="87"/>
  <c r="O5" i="87"/>
  <c r="N6" i="87"/>
  <c r="O3" i="87"/>
  <c r="M2" i="87"/>
  <c r="O6" i="87"/>
  <c r="P3" i="87"/>
  <c r="P4" i="87"/>
  <c r="S6" i="87"/>
  <c r="R6" i="87"/>
  <c r="R5" i="87"/>
  <c r="P6" i="87"/>
  <c r="P2" i="87"/>
  <c r="AZ6" i="87"/>
  <c r="AZ3" i="87"/>
  <c r="BB2" i="87"/>
  <c r="BB5" i="87"/>
  <c r="CH3" i="87"/>
  <c r="CG3" i="87"/>
  <c r="CI6" i="87"/>
  <c r="CE3" i="87"/>
  <c r="CH5" i="87"/>
  <c r="CG2" i="87"/>
  <c r="CG5" i="87"/>
  <c r="CI3" i="87"/>
  <c r="CI4" i="87"/>
  <c r="CI5" i="87"/>
  <c r="CH6" i="87"/>
  <c r="CH4" i="87"/>
  <c r="CH2" i="87"/>
  <c r="CG6" i="87"/>
  <c r="CG4" i="87"/>
  <c r="CI2" i="87"/>
  <c r="AW2" i="87"/>
  <c r="AY4" i="87"/>
  <c r="AY6" i="87"/>
  <c r="AX2" i="87"/>
  <c r="AX6" i="87"/>
  <c r="AW6" i="87"/>
  <c r="AX4" i="87"/>
  <c r="AY5" i="87"/>
  <c r="AW4" i="87"/>
  <c r="AY3" i="87"/>
  <c r="AX5" i="87"/>
  <c r="AX3" i="87"/>
  <c r="AW5" i="87"/>
  <c r="AW3" i="87"/>
  <c r="AY2" i="87"/>
  <c r="AU3" i="87"/>
  <c r="BC3" i="87"/>
  <c r="AZ5" i="86"/>
  <c r="BC2" i="86"/>
  <c r="BB3" i="85"/>
  <c r="BC2" i="85"/>
  <c r="AZ6" i="84"/>
  <c r="BC2" i="84"/>
  <c r="BC6" i="84"/>
  <c r="AJ3" i="85"/>
  <c r="AK4" i="85"/>
  <c r="AJ6" i="85"/>
  <c r="AH2" i="85"/>
  <c r="AH3" i="85"/>
  <c r="AH4" i="85"/>
  <c r="AJ2" i="85"/>
  <c r="AH5" i="85"/>
  <c r="R2" i="84"/>
  <c r="BR2" i="86"/>
  <c r="BT5" i="86"/>
  <c r="BB6" i="86"/>
  <c r="BB3" i="86"/>
  <c r="AZ6" i="86"/>
  <c r="BT2" i="86"/>
  <c r="BU3" i="86"/>
  <c r="BR5" i="86"/>
  <c r="AZ4" i="86"/>
  <c r="AF6" i="86"/>
  <c r="AE6" i="86"/>
  <c r="AF2" i="86"/>
  <c r="AE2" i="86"/>
  <c r="AF4" i="86"/>
  <c r="AF3" i="86"/>
  <c r="AG5" i="86"/>
  <c r="AE4" i="86"/>
  <c r="AE3" i="86"/>
  <c r="AJ5" i="86"/>
  <c r="AG4" i="86"/>
  <c r="AG3" i="86"/>
  <c r="AF5" i="86"/>
  <c r="AC3" i="86"/>
  <c r="AE5" i="86"/>
  <c r="AJ2" i="86"/>
  <c r="AG2" i="86"/>
  <c r="AG6" i="86"/>
  <c r="AK6" i="86"/>
  <c r="AH5" i="86"/>
  <c r="AK4" i="86"/>
  <c r="AH4" i="86"/>
  <c r="AK3" i="86"/>
  <c r="AH3" i="86"/>
  <c r="AJ6" i="86"/>
  <c r="AK2" i="86"/>
  <c r="AH2" i="86"/>
  <c r="AK5" i="86"/>
  <c r="AJ4" i="86"/>
  <c r="AJ3" i="86"/>
  <c r="AH6" i="86"/>
  <c r="BO4" i="86"/>
  <c r="BQ3" i="86"/>
  <c r="BP3" i="86"/>
  <c r="BQ6" i="86"/>
  <c r="BP6" i="86"/>
  <c r="BQ5" i="86"/>
  <c r="BM3" i="86"/>
  <c r="BQ2" i="86"/>
  <c r="BQ4" i="86"/>
  <c r="BP2" i="86"/>
  <c r="BP4" i="86"/>
  <c r="BO2" i="86"/>
  <c r="BO3" i="86"/>
  <c r="BO6" i="86"/>
  <c r="BP5" i="86"/>
  <c r="BO5" i="86"/>
  <c r="AY6" i="86"/>
  <c r="AX6" i="86"/>
  <c r="AY5" i="86"/>
  <c r="AW3" i="86"/>
  <c r="AW6" i="86"/>
  <c r="AX5" i="86"/>
  <c r="AU3" i="86"/>
  <c r="AX2" i="86"/>
  <c r="AW5" i="86"/>
  <c r="AX3" i="86"/>
  <c r="AW4" i="86"/>
  <c r="AY2" i="86"/>
  <c r="AY4" i="86"/>
  <c r="AW2" i="86"/>
  <c r="AX4" i="86"/>
  <c r="AY3" i="86"/>
  <c r="CI6" i="86"/>
  <c r="CH6" i="86"/>
  <c r="CI5" i="86"/>
  <c r="CG6" i="86"/>
  <c r="CH5" i="86"/>
  <c r="CG5" i="86"/>
  <c r="CH4" i="86"/>
  <c r="CI2" i="86"/>
  <c r="CG4" i="86"/>
  <c r="CH2" i="86"/>
  <c r="CH3" i="86"/>
  <c r="CG3" i="86"/>
  <c r="CG2" i="86"/>
  <c r="CI3" i="86"/>
  <c r="CE3" i="86"/>
  <c r="CI4" i="86"/>
  <c r="CM2" i="86"/>
  <c r="CJ6" i="86"/>
  <c r="CJ2" i="86"/>
  <c r="CM5" i="86"/>
  <c r="CL2" i="86"/>
  <c r="CJ4" i="86"/>
  <c r="CM3" i="86"/>
  <c r="CJ5" i="86"/>
  <c r="CL4" i="86"/>
  <c r="CM6" i="86"/>
  <c r="CJ3" i="86"/>
  <c r="CL6" i="86"/>
  <c r="CM4" i="86"/>
  <c r="CL5" i="86"/>
  <c r="CL3" i="86"/>
  <c r="BC3" i="86"/>
  <c r="BC4" i="86"/>
  <c r="O6" i="86"/>
  <c r="M6" i="86"/>
  <c r="N5" i="86"/>
  <c r="O4" i="86"/>
  <c r="N3" i="86"/>
  <c r="N2" i="86"/>
  <c r="S4" i="86"/>
  <c r="S3" i="86"/>
  <c r="M2" i="86"/>
  <c r="S5" i="86"/>
  <c r="P4" i="86"/>
  <c r="R3" i="86"/>
  <c r="N4" i="86"/>
  <c r="O3" i="86"/>
  <c r="S6" i="86"/>
  <c r="O5" i="86"/>
  <c r="M4" i="86"/>
  <c r="M3" i="86"/>
  <c r="N6" i="86"/>
  <c r="M5" i="86"/>
  <c r="K3" i="86"/>
  <c r="O2" i="86"/>
  <c r="S2" i="86"/>
  <c r="R5" i="86"/>
  <c r="P5" i="86"/>
  <c r="R6" i="86"/>
  <c r="P3" i="86"/>
  <c r="P6" i="86"/>
  <c r="R2" i="86"/>
  <c r="P2" i="86"/>
  <c r="R4" i="86"/>
  <c r="M5" i="85"/>
  <c r="N4" i="85"/>
  <c r="M3" i="85"/>
  <c r="O2" i="85"/>
  <c r="M4" i="85"/>
  <c r="K3" i="85"/>
  <c r="N2" i="85"/>
  <c r="M2" i="85"/>
  <c r="N6" i="85"/>
  <c r="O5" i="85"/>
  <c r="O3" i="85"/>
  <c r="O6" i="85"/>
  <c r="M6" i="85"/>
  <c r="O4" i="85"/>
  <c r="N3" i="85"/>
  <c r="N5" i="85"/>
  <c r="BB6" i="85"/>
  <c r="R2" i="85"/>
  <c r="S3" i="85"/>
  <c r="BC6" i="85"/>
  <c r="AZ6" i="85"/>
  <c r="CG3" i="85"/>
  <c r="CI6" i="85"/>
  <c r="CE3" i="85"/>
  <c r="CH6" i="85"/>
  <c r="CI5" i="85"/>
  <c r="CG6" i="85"/>
  <c r="CH5" i="85"/>
  <c r="CI4" i="85"/>
  <c r="CG5" i="85"/>
  <c r="CH4" i="85"/>
  <c r="CI2" i="85"/>
  <c r="CI3" i="85"/>
  <c r="CG2" i="85"/>
  <c r="CH2" i="85"/>
  <c r="CG4" i="85"/>
  <c r="CH3" i="85"/>
  <c r="P5" i="85"/>
  <c r="R4" i="85"/>
  <c r="S5" i="85"/>
  <c r="AG6" i="85"/>
  <c r="AG4" i="85"/>
  <c r="AG3" i="85"/>
  <c r="AF6" i="85"/>
  <c r="AG5" i="85"/>
  <c r="AF4" i="85"/>
  <c r="AF3" i="85"/>
  <c r="AE6" i="85"/>
  <c r="AF5" i="85"/>
  <c r="AE4" i="85"/>
  <c r="AE3" i="85"/>
  <c r="AE5" i="85"/>
  <c r="AC3" i="85"/>
  <c r="AG2" i="85"/>
  <c r="AF2" i="85"/>
  <c r="AE2" i="85"/>
  <c r="BC3" i="85"/>
  <c r="P2" i="85"/>
  <c r="R6" i="85"/>
  <c r="AW2" i="85"/>
  <c r="AY4" i="85"/>
  <c r="AX4" i="85"/>
  <c r="AY3" i="85"/>
  <c r="AY6" i="85"/>
  <c r="AW4" i="85"/>
  <c r="AX3" i="85"/>
  <c r="AX6" i="85"/>
  <c r="AY5" i="85"/>
  <c r="AW3" i="85"/>
  <c r="AW5" i="85"/>
  <c r="AY2" i="85"/>
  <c r="AX2" i="85"/>
  <c r="AW6" i="85"/>
  <c r="AU3" i="85"/>
  <c r="AX5" i="85"/>
  <c r="BB4" i="85"/>
  <c r="BB5" i="85"/>
  <c r="P3" i="85"/>
  <c r="P6" i="85"/>
  <c r="S6" i="85"/>
  <c r="R3" i="85"/>
  <c r="AZ2" i="85"/>
  <c r="BB2" i="85"/>
  <c r="S4" i="85"/>
  <c r="BC4" i="85"/>
  <c r="AZ5" i="85"/>
  <c r="AZ4" i="85"/>
  <c r="P4" i="85"/>
  <c r="R5" i="85"/>
  <c r="AZ5" i="84"/>
  <c r="P2" i="84"/>
  <c r="P3" i="84"/>
  <c r="R6" i="84"/>
  <c r="CL4" i="84"/>
  <c r="AH5" i="84"/>
  <c r="AH6" i="84"/>
  <c r="CG5" i="84"/>
  <c r="CH4" i="84"/>
  <c r="CH3" i="84"/>
  <c r="CH6" i="84"/>
  <c r="CI4" i="84"/>
  <c r="CG6" i="84"/>
  <c r="CG4" i="84"/>
  <c r="CI2" i="84"/>
  <c r="CI6" i="84"/>
  <c r="CI5" i="84"/>
  <c r="CI3" i="84"/>
  <c r="CH2" i="84"/>
  <c r="CH5" i="84"/>
  <c r="CG3" i="84"/>
  <c r="CG2" i="84"/>
  <c r="CE3" i="84"/>
  <c r="BB3" i="84"/>
  <c r="P4" i="84"/>
  <c r="S4" i="84"/>
  <c r="R4" i="84"/>
  <c r="CM6" i="84"/>
  <c r="CM4" i="84"/>
  <c r="AJ4" i="84"/>
  <c r="AE6" i="84"/>
  <c r="AE3" i="84"/>
  <c r="AG4" i="84"/>
  <c r="AC3" i="84"/>
  <c r="AG2" i="84"/>
  <c r="AF3" i="84"/>
  <c r="AG5" i="84"/>
  <c r="AF4" i="84"/>
  <c r="AF2" i="84"/>
  <c r="AF6" i="84"/>
  <c r="AF5" i="84"/>
  <c r="AE4" i="84"/>
  <c r="AE2" i="84"/>
  <c r="AE5" i="84"/>
  <c r="AG6" i="84"/>
  <c r="AG3" i="84"/>
  <c r="BB5" i="84"/>
  <c r="P5" i="84"/>
  <c r="S5" i="84"/>
  <c r="CJ3" i="84"/>
  <c r="CL5" i="84"/>
  <c r="AJ2" i="84"/>
  <c r="AH2" i="84"/>
  <c r="S2" i="84"/>
  <c r="CJ4" i="84"/>
  <c r="CJ5" i="84"/>
  <c r="AK2" i="84"/>
  <c r="AK3" i="84"/>
  <c r="CM2" i="84"/>
  <c r="CJ2" i="84"/>
  <c r="CM5" i="84"/>
  <c r="AK5" i="84"/>
  <c r="AK4" i="84"/>
  <c r="N6" i="84"/>
  <c r="O5" i="84"/>
  <c r="M6" i="84"/>
  <c r="N5" i="84"/>
  <c r="O4" i="84"/>
  <c r="M2" i="84"/>
  <c r="K3" i="84"/>
  <c r="O6" i="84"/>
  <c r="O3" i="84"/>
  <c r="N2" i="84"/>
  <c r="N3" i="84"/>
  <c r="M4" i="84"/>
  <c r="M5" i="84"/>
  <c r="N4" i="84"/>
  <c r="M3" i="84"/>
  <c r="O2" i="84"/>
  <c r="R5" i="84"/>
  <c r="R3" i="84"/>
  <c r="CL3" i="84"/>
  <c r="CL6" i="84"/>
  <c r="AJ6" i="84"/>
  <c r="AH3" i="84"/>
  <c r="AK6" i="84"/>
  <c r="S6" i="84"/>
  <c r="CJ6" i="84"/>
  <c r="AX6" i="84"/>
  <c r="AY5" i="84"/>
  <c r="AW3" i="84"/>
  <c r="AW5" i="84"/>
  <c r="AX5" i="84"/>
  <c r="AW4" i="84"/>
  <c r="AY3" i="84"/>
  <c r="AX3" i="84"/>
  <c r="AY2" i="84"/>
  <c r="AY6" i="84"/>
  <c r="AY4" i="84"/>
  <c r="AU3" i="84"/>
  <c r="AX2" i="84"/>
  <c r="AW6" i="84"/>
  <c r="AX4" i="84"/>
  <c r="AW2" i="84"/>
  <c r="AJ3" i="84"/>
  <c r="AH4" i="84"/>
  <c r="BO4" i="84"/>
  <c r="BQ3" i="84"/>
  <c r="BQ6" i="84"/>
  <c r="BP6" i="84"/>
  <c r="BQ5" i="84"/>
  <c r="BM3" i="84"/>
  <c r="BP3" i="84"/>
  <c r="BP2" i="84"/>
  <c r="BO3" i="84"/>
  <c r="BO2" i="84"/>
  <c r="BQ4" i="84"/>
  <c r="BO6" i="84"/>
  <c r="BP4" i="84"/>
  <c r="BQ2" i="84"/>
  <c r="BP5" i="84"/>
  <c r="BO5" i="84"/>
  <c r="BC2" i="82"/>
  <c r="CG3" i="82"/>
  <c r="CI6" i="82"/>
  <c r="CE3" i="82"/>
  <c r="CH6" i="82"/>
  <c r="CI5" i="82"/>
  <c r="CG6" i="82"/>
  <c r="CH5" i="82"/>
  <c r="CI4" i="82"/>
  <c r="CG4" i="82"/>
  <c r="CG5" i="82"/>
  <c r="CH4" i="82"/>
  <c r="CI2" i="82"/>
  <c r="CH2" i="82"/>
  <c r="CI3" i="82"/>
  <c r="CG2" i="82"/>
  <c r="CH3" i="82"/>
  <c r="BO6" i="82"/>
  <c r="BP5" i="82"/>
  <c r="BU3" i="82"/>
  <c r="BR2" i="82"/>
  <c r="BO5" i="82"/>
  <c r="BT3" i="82"/>
  <c r="BQ2" i="82"/>
  <c r="BQ4" i="82"/>
  <c r="BP2" i="82"/>
  <c r="BP4" i="82"/>
  <c r="BO2" i="82"/>
  <c r="BQ5" i="82"/>
  <c r="BM3" i="82"/>
  <c r="BO4" i="82"/>
  <c r="BQ3" i="82"/>
  <c r="BP6" i="82"/>
  <c r="BT4" i="82"/>
  <c r="BP3" i="82"/>
  <c r="BU2" i="82"/>
  <c r="BQ6" i="82"/>
  <c r="BO3" i="82"/>
  <c r="BT2" i="82"/>
  <c r="BU4" i="82"/>
  <c r="BT5" i="82"/>
  <c r="BU5" i="82"/>
  <c r="BU6" i="82"/>
  <c r="BR4" i="82"/>
  <c r="BR5" i="82"/>
  <c r="BT6" i="82"/>
  <c r="BR6" i="82"/>
  <c r="BR3" i="82"/>
  <c r="BC3" i="82"/>
  <c r="AG6" i="82"/>
  <c r="AG4" i="82"/>
  <c r="AG3" i="82"/>
  <c r="AF6" i="82"/>
  <c r="AG5" i="82"/>
  <c r="AF4" i="82"/>
  <c r="AF3" i="82"/>
  <c r="AE6" i="82"/>
  <c r="AF5" i="82"/>
  <c r="AE4" i="82"/>
  <c r="AE3" i="82"/>
  <c r="AE5" i="82"/>
  <c r="AC3" i="82"/>
  <c r="AG2" i="82"/>
  <c r="AF2" i="82"/>
  <c r="AE2" i="82"/>
  <c r="AZ6" i="82"/>
  <c r="BB4" i="82"/>
  <c r="AZ4" i="82"/>
  <c r="AZ2" i="82"/>
  <c r="BB3" i="82"/>
  <c r="AW2" i="82"/>
  <c r="AY4" i="82"/>
  <c r="AX4" i="82"/>
  <c r="AY3" i="82"/>
  <c r="AY6" i="82"/>
  <c r="AW4" i="82"/>
  <c r="AX3" i="82"/>
  <c r="AX6" i="82"/>
  <c r="AY5" i="82"/>
  <c r="AW3" i="82"/>
  <c r="AX2" i="82"/>
  <c r="AW6" i="82"/>
  <c r="AX5" i="82"/>
  <c r="AU3" i="82"/>
  <c r="AW5" i="82"/>
  <c r="AY2" i="82"/>
  <c r="M5" i="82"/>
  <c r="N4" i="82"/>
  <c r="M3" i="82"/>
  <c r="O2" i="82"/>
  <c r="M4" i="82"/>
  <c r="K3" i="82"/>
  <c r="N2" i="82"/>
  <c r="N5" i="82"/>
  <c r="P2" i="82"/>
  <c r="S3" i="82"/>
  <c r="M2" i="82"/>
  <c r="R2" i="82"/>
  <c r="O4" i="82"/>
  <c r="O6" i="82"/>
  <c r="M6" i="82"/>
  <c r="N6" i="82"/>
  <c r="O5" i="82"/>
  <c r="O3" i="82"/>
  <c r="N3" i="82"/>
  <c r="S5" i="82"/>
  <c r="P4" i="82"/>
  <c r="R5" i="82"/>
  <c r="R6" i="82"/>
  <c r="P6" i="82"/>
  <c r="P5" i="82"/>
  <c r="P3" i="82"/>
  <c r="S2" i="82"/>
  <c r="R3" i="82"/>
  <c r="R4" i="82"/>
  <c r="S6" i="82"/>
  <c r="S4" i="82"/>
  <c r="CH18" i="37"/>
  <c r="CG33" i="37"/>
  <c r="CG11" i="37"/>
  <c r="CI27" i="37"/>
  <c r="CJ27" i="37"/>
  <c r="CL27" i="37"/>
  <c r="CL10" i="37"/>
  <c r="CM10" i="37"/>
  <c r="CG8" i="37"/>
  <c r="CH8" i="37"/>
  <c r="CI10" i="37"/>
  <c r="CJ10" i="37"/>
  <c r="CH10" i="37"/>
  <c r="CM36" i="37"/>
  <c r="CL33" i="37"/>
  <c r="CH36" i="37"/>
  <c r="CG21" i="37"/>
  <c r="CJ36" i="37"/>
  <c r="CL36" i="37"/>
  <c r="CM18" i="37"/>
  <c r="CI18" i="37"/>
  <c r="CG36" i="37"/>
  <c r="CL18" i="37"/>
  <c r="CM33" i="37"/>
  <c r="CM8" i="37"/>
  <c r="CI21" i="37"/>
  <c r="CH33" i="37"/>
  <c r="CJ18" i="37"/>
  <c r="CE4" i="37"/>
  <c r="CJ33" i="37"/>
  <c r="CJ21" i="37"/>
  <c r="CJ11" i="37"/>
  <c r="CL21" i="37"/>
  <c r="CM21" i="37"/>
  <c r="CH21" i="37"/>
  <c r="CL11" i="37"/>
  <c r="CJ8" i="37"/>
  <c r="CM11" i="37"/>
  <c r="CI8" i="37"/>
  <c r="CJ32" i="37"/>
  <c r="CL8" i="37"/>
  <c r="CJ16" i="37"/>
  <c r="CH11" i="37"/>
  <c r="CI26" i="37"/>
  <c r="CJ26" i="37"/>
  <c r="CH26" i="37"/>
  <c r="CG26" i="37"/>
  <c r="CI16" i="37"/>
  <c r="CM26" i="37"/>
  <c r="CH16" i="37"/>
  <c r="CG16" i="37"/>
  <c r="CM16" i="37"/>
  <c r="CL16" i="37"/>
  <c r="CH20" i="37"/>
  <c r="CG20" i="37"/>
  <c r="CM20" i="37"/>
  <c r="CH32" i="37"/>
  <c r="CG32" i="37"/>
  <c r="CL32" i="37"/>
  <c r="CK4" i="37"/>
  <c r="CK6" i="37"/>
  <c r="CK5" i="37"/>
  <c r="CK3" i="37"/>
  <c r="CK2" i="37"/>
  <c r="CJ20" i="37"/>
  <c r="CI32" i="37"/>
  <c r="CI20" i="37"/>
  <c r="CI4" i="37" l="1"/>
  <c r="CE3" i="37"/>
  <c r="CJ6" i="37"/>
  <c r="CG4" i="37"/>
  <c r="CH4" i="37"/>
  <c r="CL2" i="37"/>
  <c r="CI3" i="37"/>
  <c r="CM2" i="37"/>
  <c r="CH6" i="37"/>
  <c r="CI5" i="37"/>
  <c r="CI2" i="37"/>
  <c r="CJ4" i="37"/>
  <c r="CH3" i="37"/>
  <c r="CJ3" i="37"/>
  <c r="CL6" i="37"/>
  <c r="CL4" i="37"/>
  <c r="CM6" i="37"/>
  <c r="CG6" i="37"/>
  <c r="CH2" i="37"/>
  <c r="CL3" i="37"/>
  <c r="CL5" i="37"/>
  <c r="CI6" i="37"/>
  <c r="CJ2" i="37"/>
  <c r="CM3" i="37"/>
  <c r="CM5" i="37"/>
  <c r="CJ5" i="37"/>
  <c r="CM4" i="37"/>
  <c r="CG5" i="37"/>
  <c r="CG3" i="37"/>
  <c r="CG2" i="37"/>
  <c r="CH5" i="37"/>
  <c r="BK6" i="37" l="1"/>
  <c r="BI6" i="37"/>
  <c r="BH6" i="37"/>
  <c r="BG6" i="37"/>
  <c r="BF6" i="37"/>
  <c r="BD6" i="37"/>
  <c r="AS6" i="37"/>
  <c r="AQ6" i="37"/>
  <c r="AP6" i="37"/>
  <c r="AO6" i="37"/>
  <c r="AN6" i="37"/>
  <c r="AL6" i="37"/>
  <c r="AA6" i="37"/>
  <c r="Y6" i="37"/>
  <c r="X6" i="37"/>
  <c r="W6" i="37"/>
  <c r="V6" i="37"/>
  <c r="T6" i="37"/>
  <c r="I6" i="37"/>
  <c r="G6" i="37"/>
  <c r="F6" i="37"/>
  <c r="E6" i="37"/>
  <c r="D6" i="37"/>
  <c r="B6" i="37"/>
  <c r="BK5" i="37"/>
  <c r="BI5" i="37"/>
  <c r="BH5" i="37"/>
  <c r="BG5" i="37"/>
  <c r="BF5" i="37"/>
  <c r="BD5" i="37"/>
  <c r="AS5" i="37"/>
  <c r="AQ5" i="37"/>
  <c r="AP5" i="37"/>
  <c r="AO5" i="37"/>
  <c r="AN5" i="37"/>
  <c r="AL5" i="37"/>
  <c r="AA5" i="37"/>
  <c r="Y5" i="37"/>
  <c r="X5" i="37"/>
  <c r="W5" i="37"/>
  <c r="V5" i="37"/>
  <c r="T5" i="37"/>
  <c r="I5" i="37"/>
  <c r="G5" i="37"/>
  <c r="F5" i="37"/>
  <c r="E5" i="37"/>
  <c r="D5" i="37"/>
  <c r="B5" i="37"/>
  <c r="BK4" i="37"/>
  <c r="BI4" i="37"/>
  <c r="BH4" i="37"/>
  <c r="BG4" i="37"/>
  <c r="BF4" i="37"/>
  <c r="BD4" i="37"/>
  <c r="AS4" i="37"/>
  <c r="AQ4" i="37"/>
  <c r="AP4" i="37"/>
  <c r="AO4" i="37"/>
  <c r="AN4" i="37"/>
  <c r="AL4" i="37"/>
  <c r="AA4" i="37"/>
  <c r="Y4" i="37"/>
  <c r="X4" i="37"/>
  <c r="W4" i="37"/>
  <c r="V4" i="37"/>
  <c r="T4" i="37"/>
  <c r="I4" i="37"/>
  <c r="G4" i="37"/>
  <c r="F4" i="37"/>
  <c r="E4" i="37"/>
  <c r="D4" i="37"/>
  <c r="B4" i="37"/>
  <c r="BK3" i="37"/>
  <c r="BI3" i="37"/>
  <c r="BH3" i="37"/>
  <c r="BG3" i="37"/>
  <c r="BF3" i="37"/>
  <c r="BD3" i="37"/>
  <c r="AS3" i="37"/>
  <c r="AQ3" i="37"/>
  <c r="AP3" i="37"/>
  <c r="AO3" i="37"/>
  <c r="AN3" i="37"/>
  <c r="AL3" i="37"/>
  <c r="AA3" i="37"/>
  <c r="Y3" i="37"/>
  <c r="X3" i="37"/>
  <c r="W3" i="37"/>
  <c r="V3" i="37"/>
  <c r="T3" i="37"/>
  <c r="I3" i="37"/>
  <c r="G3" i="37"/>
  <c r="F3" i="37"/>
  <c r="E3" i="37"/>
  <c r="D3" i="37"/>
  <c r="B3" i="37"/>
  <c r="BK2" i="37"/>
  <c r="BI2" i="37"/>
  <c r="BH2" i="37"/>
  <c r="BG2" i="37"/>
  <c r="BF2" i="37"/>
  <c r="BD2" i="37"/>
  <c r="AS2" i="37"/>
  <c r="AQ2" i="37"/>
  <c r="AP2" i="37"/>
  <c r="AO2" i="37"/>
  <c r="AN2" i="37"/>
  <c r="AL2" i="37"/>
  <c r="AA2" i="37"/>
  <c r="Y2" i="37"/>
  <c r="X2" i="37"/>
  <c r="W2" i="37"/>
  <c r="V2" i="37"/>
  <c r="T2" i="37"/>
  <c r="I2" i="37"/>
  <c r="G2" i="37"/>
  <c r="F2" i="37"/>
  <c r="E2" i="37"/>
  <c r="D2" i="37"/>
  <c r="B2" i="37"/>
  <c r="BN100" i="37" l="1"/>
  <c r="BS100" i="37" s="1"/>
  <c r="AV100" i="37"/>
  <c r="AU100" i="37" s="1"/>
  <c r="AD100" i="37"/>
  <c r="L100" i="37"/>
  <c r="K100" i="37" s="1"/>
  <c r="BN99" i="37"/>
  <c r="BS99" i="37" s="1"/>
  <c r="AV99" i="37"/>
  <c r="AU99" i="37" s="1"/>
  <c r="AD99" i="37"/>
  <c r="AI99" i="37" s="1"/>
  <c r="L99" i="37"/>
  <c r="BN98" i="37"/>
  <c r="AV98" i="37"/>
  <c r="AU98" i="37"/>
  <c r="AX98" i="37" s="1"/>
  <c r="AD98" i="37"/>
  <c r="AI98" i="37" s="1"/>
  <c r="L98" i="37"/>
  <c r="BN97" i="37"/>
  <c r="BM97" i="37" s="1"/>
  <c r="AV97" i="37"/>
  <c r="AU97" i="37" s="1"/>
  <c r="AD97" i="37"/>
  <c r="AC97" i="37" s="1"/>
  <c r="L97" i="37"/>
  <c r="BN96" i="37"/>
  <c r="BM96" i="37" s="1"/>
  <c r="BU96" i="37" s="1"/>
  <c r="AV96" i="37"/>
  <c r="AU96" i="37" s="1"/>
  <c r="AD96" i="37"/>
  <c r="AI96" i="37" s="1"/>
  <c r="L96" i="37"/>
  <c r="BN95" i="37"/>
  <c r="BM95" i="37" s="1"/>
  <c r="AV95" i="37"/>
  <c r="BA95" i="37" s="1"/>
  <c r="AD95" i="37"/>
  <c r="AI95" i="37" s="1"/>
  <c r="L95" i="37"/>
  <c r="BN94" i="37"/>
  <c r="AV94" i="37"/>
  <c r="AD94" i="37"/>
  <c r="L94" i="37"/>
  <c r="BN93" i="37"/>
  <c r="BS93" i="37" s="1"/>
  <c r="AV93" i="37"/>
  <c r="AU93" i="37" s="1"/>
  <c r="AD93" i="37"/>
  <c r="AI93" i="37" s="1"/>
  <c r="L93" i="37"/>
  <c r="Q93" i="37" s="1"/>
  <c r="BN92" i="37"/>
  <c r="BS92" i="37" s="1"/>
  <c r="AV92" i="37"/>
  <c r="AD92" i="37"/>
  <c r="AI92" i="37" s="1"/>
  <c r="L92" i="37"/>
  <c r="K92" i="37" s="1"/>
  <c r="BN91" i="37"/>
  <c r="AV91" i="37"/>
  <c r="AD91" i="37"/>
  <c r="AI91" i="37" s="1"/>
  <c r="L91" i="37"/>
  <c r="BN90" i="37"/>
  <c r="BS90" i="37" s="1"/>
  <c r="AV90" i="37"/>
  <c r="BA90" i="37" s="1"/>
  <c r="AD90" i="37"/>
  <c r="AI90" i="37" s="1"/>
  <c r="L90" i="37"/>
  <c r="BN89" i="37"/>
  <c r="AV89" i="37"/>
  <c r="BA89" i="37" s="1"/>
  <c r="AD89" i="37"/>
  <c r="L89" i="37"/>
  <c r="BN88" i="37"/>
  <c r="BM88" i="37" s="1"/>
  <c r="AV88" i="37"/>
  <c r="BA88" i="37" s="1"/>
  <c r="AD88" i="37"/>
  <c r="AC88" i="37" s="1"/>
  <c r="L88" i="37"/>
  <c r="K88" i="37" s="1"/>
  <c r="BN87" i="37"/>
  <c r="BS87" i="37" s="1"/>
  <c r="AV87" i="37"/>
  <c r="BA87" i="37" s="1"/>
  <c r="AD87" i="37"/>
  <c r="AI87" i="37" s="1"/>
  <c r="L87" i="37"/>
  <c r="K87" i="37" s="1"/>
  <c r="BN86" i="37"/>
  <c r="AV86" i="37"/>
  <c r="AD86" i="37"/>
  <c r="L86" i="37"/>
  <c r="Q86" i="37" s="1"/>
  <c r="BN85" i="37"/>
  <c r="BS85" i="37" s="1"/>
  <c r="AV85" i="37"/>
  <c r="BA85" i="37" s="1"/>
  <c r="AD85" i="37"/>
  <c r="AI85" i="37" s="1"/>
  <c r="L85" i="37"/>
  <c r="Q85" i="37" s="1"/>
  <c r="BN84" i="37"/>
  <c r="BS84" i="37" s="1"/>
  <c r="AV84" i="37"/>
  <c r="BA84" i="37" s="1"/>
  <c r="AD84" i="37"/>
  <c r="AI84" i="37" s="1"/>
  <c r="L84" i="37"/>
  <c r="Q84" i="37" s="1"/>
  <c r="BN83" i="37"/>
  <c r="BS83" i="37" s="1"/>
  <c r="AV83" i="37"/>
  <c r="AD83" i="37"/>
  <c r="AI83" i="37" s="1"/>
  <c r="L83" i="37"/>
  <c r="Q83" i="37" s="1"/>
  <c r="BN82" i="37"/>
  <c r="AV82" i="37"/>
  <c r="AD82" i="37"/>
  <c r="L82" i="37"/>
  <c r="BN81" i="37"/>
  <c r="BS81" i="37" s="1"/>
  <c r="AV81" i="37"/>
  <c r="BA81" i="37" s="1"/>
  <c r="AD81" i="37"/>
  <c r="AI81" i="37" s="1"/>
  <c r="L81" i="37"/>
  <c r="BN80" i="37"/>
  <c r="BS80" i="37" s="1"/>
  <c r="AV80" i="37"/>
  <c r="BA80" i="37" s="1"/>
  <c r="AD80" i="37"/>
  <c r="AI80" i="37" s="1"/>
  <c r="L80" i="37"/>
  <c r="Q80" i="37" s="1"/>
  <c r="BN79" i="37"/>
  <c r="BS79" i="37" s="1"/>
  <c r="AV79" i="37"/>
  <c r="AU79" i="37" s="1"/>
  <c r="AD79" i="37"/>
  <c r="AC79" i="37" s="1"/>
  <c r="L79" i="37"/>
  <c r="K79" i="37" s="1"/>
  <c r="BN78" i="37"/>
  <c r="AV78" i="37"/>
  <c r="BA78" i="37" s="1"/>
  <c r="AD78" i="37"/>
  <c r="L78" i="37"/>
  <c r="Q78" i="37" s="1"/>
  <c r="BN77" i="37"/>
  <c r="BS77" i="37" s="1"/>
  <c r="AV77" i="37"/>
  <c r="BA77" i="37" s="1"/>
  <c r="AD77" i="37"/>
  <c r="AI77" i="37" s="1"/>
  <c r="L77" i="37"/>
  <c r="K77" i="37" s="1"/>
  <c r="BN76" i="37"/>
  <c r="AV76" i="37"/>
  <c r="AU76" i="37" s="1"/>
  <c r="AD76" i="37"/>
  <c r="AC76" i="37" s="1"/>
  <c r="L76" i="37"/>
  <c r="K76" i="37" s="1"/>
  <c r="R76" i="37" s="1"/>
  <c r="BN75" i="37"/>
  <c r="BM75" i="37" s="1"/>
  <c r="AV75" i="37"/>
  <c r="BA75" i="37" s="1"/>
  <c r="AD75" i="37"/>
  <c r="AC75" i="37" s="1"/>
  <c r="L75" i="37"/>
  <c r="BN74" i="37"/>
  <c r="BS74" i="37" s="1"/>
  <c r="AV74" i="37"/>
  <c r="BA74" i="37" s="1"/>
  <c r="AD74" i="37"/>
  <c r="L74" i="37"/>
  <c r="BN73" i="37"/>
  <c r="BM73" i="37" s="1"/>
  <c r="AV73" i="37"/>
  <c r="AU73" i="37" s="1"/>
  <c r="AD73" i="37"/>
  <c r="L73" i="37"/>
  <c r="BN72" i="37"/>
  <c r="BS72" i="37" s="1"/>
  <c r="AV72" i="37"/>
  <c r="AU72" i="37" s="1"/>
  <c r="BC72" i="37" s="1"/>
  <c r="AD72" i="37"/>
  <c r="L72" i="37"/>
  <c r="K72" i="37" s="1"/>
  <c r="N72" i="37" s="1"/>
  <c r="BN71" i="37"/>
  <c r="AV71" i="37"/>
  <c r="AU71" i="37" s="1"/>
  <c r="AD71" i="37"/>
  <c r="L71" i="37"/>
  <c r="BN70" i="37"/>
  <c r="AV70" i="37"/>
  <c r="AU70" i="37" s="1"/>
  <c r="AD70" i="37"/>
  <c r="AC70" i="37" s="1"/>
  <c r="L70" i="37"/>
  <c r="BN69" i="37"/>
  <c r="AV69" i="37"/>
  <c r="AD69" i="37"/>
  <c r="L69" i="37"/>
  <c r="K69" i="37" s="1"/>
  <c r="M69" i="37" s="1"/>
  <c r="BN68" i="37"/>
  <c r="AV68" i="37"/>
  <c r="AD68" i="37"/>
  <c r="L68" i="37"/>
  <c r="BN67" i="37"/>
  <c r="AV67" i="37"/>
  <c r="AU67" i="37" s="1"/>
  <c r="AD67" i="37"/>
  <c r="L67" i="37"/>
  <c r="Q67" i="37" s="1"/>
  <c r="BN66" i="37"/>
  <c r="BM66" i="37" s="1"/>
  <c r="AV66" i="37"/>
  <c r="AD66" i="37"/>
  <c r="AC66" i="37" s="1"/>
  <c r="L66" i="37"/>
  <c r="K66" i="37" s="1"/>
  <c r="BN65" i="37"/>
  <c r="AV65" i="37"/>
  <c r="AD65" i="37"/>
  <c r="AI65" i="37" s="1"/>
  <c r="L65" i="37"/>
  <c r="BN64" i="37"/>
  <c r="BS64" i="37" s="1"/>
  <c r="AV64" i="37"/>
  <c r="AD64" i="37"/>
  <c r="AC64" i="37" s="1"/>
  <c r="L64" i="37"/>
  <c r="Q64" i="37" s="1"/>
  <c r="BN63" i="37"/>
  <c r="AV63" i="37"/>
  <c r="AD63" i="37"/>
  <c r="L63" i="37"/>
  <c r="BN62" i="37"/>
  <c r="BS62" i="37" s="1"/>
  <c r="AV62" i="37"/>
  <c r="AD62" i="37"/>
  <c r="AI62" i="37" s="1"/>
  <c r="L62" i="37"/>
  <c r="BN61" i="37"/>
  <c r="BM61" i="37" s="1"/>
  <c r="AV61" i="37"/>
  <c r="BA61" i="37" s="1"/>
  <c r="AD61" i="37"/>
  <c r="L61" i="37"/>
  <c r="K61" i="37" s="1"/>
  <c r="BN60" i="37"/>
  <c r="BM60" i="37" s="1"/>
  <c r="AV60" i="37"/>
  <c r="AD60" i="37"/>
  <c r="AC60" i="37" s="1"/>
  <c r="L60" i="37"/>
  <c r="K60" i="37" s="1"/>
  <c r="BN59" i="37"/>
  <c r="BS59" i="37" s="1"/>
  <c r="AV59" i="37"/>
  <c r="AU59" i="37" s="1"/>
  <c r="AD59" i="37"/>
  <c r="AC59" i="37" s="1"/>
  <c r="L59" i="37"/>
  <c r="BN58" i="37"/>
  <c r="BM58" i="37" s="1"/>
  <c r="AV58" i="37"/>
  <c r="BA58" i="37" s="1"/>
  <c r="AD58" i="37"/>
  <c r="AI58" i="37" s="1"/>
  <c r="L58" i="37"/>
  <c r="BN57" i="37"/>
  <c r="BS57" i="37" s="1"/>
  <c r="AV57" i="37"/>
  <c r="AD57" i="37"/>
  <c r="AC57" i="37" s="1"/>
  <c r="L57" i="37"/>
  <c r="BN56" i="37"/>
  <c r="AV56" i="37"/>
  <c r="AD56" i="37"/>
  <c r="L56" i="37"/>
  <c r="K56" i="37" s="1"/>
  <c r="BN55" i="37"/>
  <c r="BS55" i="37" s="1"/>
  <c r="AV55" i="37"/>
  <c r="AU55" i="37" s="1"/>
  <c r="AD55" i="37"/>
  <c r="L55" i="37"/>
  <c r="K55" i="37" s="1"/>
  <c r="BN54" i="37"/>
  <c r="BS54" i="37" s="1"/>
  <c r="AV54" i="37"/>
  <c r="AU54" i="37" s="1"/>
  <c r="AD54" i="37"/>
  <c r="AC54" i="37" s="1"/>
  <c r="AF54" i="37" s="1"/>
  <c r="L54" i="37"/>
  <c r="BN53" i="37"/>
  <c r="AV53" i="37"/>
  <c r="AD53" i="37"/>
  <c r="L53" i="37"/>
  <c r="BN52" i="37"/>
  <c r="AV52" i="37"/>
  <c r="AD52" i="37"/>
  <c r="L52" i="37"/>
  <c r="K52" i="37" s="1"/>
  <c r="BN51" i="37"/>
  <c r="AV51" i="37"/>
  <c r="AU51" i="37" s="1"/>
  <c r="AD51" i="37"/>
  <c r="L51" i="37"/>
  <c r="Q51" i="37" s="1"/>
  <c r="BN50" i="37"/>
  <c r="AV50" i="37"/>
  <c r="AD50" i="37"/>
  <c r="L50" i="37"/>
  <c r="Q50" i="37" s="1"/>
  <c r="BN49" i="37"/>
  <c r="AV49" i="37"/>
  <c r="AU49" i="37" s="1"/>
  <c r="AD49" i="37"/>
  <c r="L49" i="37"/>
  <c r="Q49" i="37" s="1"/>
  <c r="BN48" i="37"/>
  <c r="AV48" i="37"/>
  <c r="AD48" i="37"/>
  <c r="AI48" i="37" s="1"/>
  <c r="L48" i="37"/>
  <c r="Q48" i="37" s="1"/>
  <c r="BN47" i="37"/>
  <c r="BM47" i="37" s="1"/>
  <c r="AV47" i="37"/>
  <c r="AU47" i="37" s="1"/>
  <c r="AD47" i="37"/>
  <c r="AI47" i="37" s="1"/>
  <c r="L47" i="37"/>
  <c r="Q47" i="37" s="1"/>
  <c r="BN46" i="37"/>
  <c r="AV46" i="37"/>
  <c r="BA46" i="37" s="1"/>
  <c r="AD46" i="37"/>
  <c r="AC46" i="37" s="1"/>
  <c r="L46" i="37"/>
  <c r="BN45" i="37"/>
  <c r="BS45" i="37" s="1"/>
  <c r="AV45" i="37"/>
  <c r="BA45" i="37" s="1"/>
  <c r="AD45" i="37"/>
  <c r="AI45" i="37" s="1"/>
  <c r="L45" i="37"/>
  <c r="Q45" i="37" s="1"/>
  <c r="BN44" i="37"/>
  <c r="AV44" i="37"/>
  <c r="AD44" i="37"/>
  <c r="L44" i="37"/>
  <c r="BN43" i="37"/>
  <c r="AV43" i="37"/>
  <c r="AD43" i="37"/>
  <c r="AI43" i="37" s="1"/>
  <c r="L43" i="37"/>
  <c r="Q43" i="37" s="1"/>
  <c r="BN42" i="37"/>
  <c r="AV42" i="37"/>
  <c r="AU42" i="37" s="1"/>
  <c r="AD42" i="37"/>
  <c r="L42" i="37"/>
  <c r="Q42" i="37" s="1"/>
  <c r="BN41" i="37"/>
  <c r="AV41" i="37"/>
  <c r="AU41" i="37" s="1"/>
  <c r="AD41" i="37"/>
  <c r="L41" i="37"/>
  <c r="Q41" i="37" s="1"/>
  <c r="BN40" i="37"/>
  <c r="AV40" i="37"/>
  <c r="AD40" i="37"/>
  <c r="L40" i="37"/>
  <c r="Q40" i="37" s="1"/>
  <c r="BN39" i="37"/>
  <c r="AV39" i="37"/>
  <c r="BA39" i="37" s="1"/>
  <c r="AD39" i="37"/>
  <c r="AC39" i="37" s="1"/>
  <c r="L39" i="37"/>
  <c r="Q39" i="37" s="1"/>
  <c r="BN38" i="37"/>
  <c r="AV38" i="37"/>
  <c r="AD38" i="37"/>
  <c r="L38" i="37"/>
  <c r="BN37" i="37"/>
  <c r="BM37" i="37" s="1"/>
  <c r="AV37" i="37"/>
  <c r="AU37" i="37" s="1"/>
  <c r="AD37" i="37"/>
  <c r="AC37" i="37" s="1"/>
  <c r="AF37" i="37" s="1"/>
  <c r="L37" i="37"/>
  <c r="Q37" i="37" s="1"/>
  <c r="BN36" i="37"/>
  <c r="AV36" i="37"/>
  <c r="AU36" i="37" s="1"/>
  <c r="AD36" i="37"/>
  <c r="AI36" i="37" s="1"/>
  <c r="L36" i="37"/>
  <c r="Q36" i="37" s="1"/>
  <c r="BN35" i="37"/>
  <c r="AV35" i="37"/>
  <c r="BA35" i="37" s="1"/>
  <c r="AD35" i="37"/>
  <c r="L35" i="37"/>
  <c r="BN34" i="37"/>
  <c r="BM34" i="37" s="1"/>
  <c r="BP34" i="37" s="1"/>
  <c r="AV34" i="37"/>
  <c r="AU34" i="37" s="1"/>
  <c r="AD34" i="37"/>
  <c r="AC34" i="37" s="1"/>
  <c r="L34" i="37"/>
  <c r="Q34" i="37" s="1"/>
  <c r="BN33" i="37"/>
  <c r="BS33" i="37" s="1"/>
  <c r="AV33" i="37"/>
  <c r="AD33" i="37"/>
  <c r="AC33" i="37" s="1"/>
  <c r="L33" i="37"/>
  <c r="Q33" i="37" s="1"/>
  <c r="BN32" i="37"/>
  <c r="BM32" i="37" s="1"/>
  <c r="AV32" i="37"/>
  <c r="BA32" i="37" s="1"/>
  <c r="AD32" i="37"/>
  <c r="AC32" i="37" s="1"/>
  <c r="L32" i="37"/>
  <c r="BN31" i="37"/>
  <c r="BM31" i="37" s="1"/>
  <c r="AV31" i="37"/>
  <c r="AD31" i="37"/>
  <c r="AI31" i="37" s="1"/>
  <c r="L31" i="37"/>
  <c r="Q31" i="37" s="1"/>
  <c r="BN30" i="37"/>
  <c r="BM30" i="37" s="1"/>
  <c r="AV30" i="37"/>
  <c r="BA30" i="37" s="1"/>
  <c r="AD30" i="37"/>
  <c r="L30" i="37"/>
  <c r="K30" i="37" s="1"/>
  <c r="BN29" i="37"/>
  <c r="BS29" i="37" s="1"/>
  <c r="AV29" i="37"/>
  <c r="AD29" i="37"/>
  <c r="AI29" i="37" s="1"/>
  <c r="L29" i="37"/>
  <c r="K29" i="37" s="1"/>
  <c r="BN28" i="37"/>
  <c r="BM28" i="37" s="1"/>
  <c r="BU28" i="37" s="1"/>
  <c r="AV28" i="37"/>
  <c r="BA28" i="37" s="1"/>
  <c r="AD28" i="37"/>
  <c r="L28" i="37"/>
  <c r="BN27" i="37"/>
  <c r="BS27" i="37" s="1"/>
  <c r="AV27" i="37"/>
  <c r="BA27" i="37" s="1"/>
  <c r="AD27" i="37"/>
  <c r="L27" i="37"/>
  <c r="K27" i="37" s="1"/>
  <c r="BN26" i="37"/>
  <c r="BM26" i="37" s="1"/>
  <c r="AV26" i="37"/>
  <c r="AU26" i="37" s="1"/>
  <c r="AD26" i="37"/>
  <c r="AC26" i="37" s="1"/>
  <c r="AK26" i="37" s="1"/>
  <c r="L26" i="37"/>
  <c r="K26" i="37" s="1"/>
  <c r="BN25" i="37"/>
  <c r="BS25" i="37" s="1"/>
  <c r="AV25" i="37"/>
  <c r="BA25" i="37" s="1"/>
  <c r="AD25" i="37"/>
  <c r="AC25" i="37" s="1"/>
  <c r="L25" i="37"/>
  <c r="K25" i="37" s="1"/>
  <c r="BN24" i="37"/>
  <c r="BM24" i="37" s="1"/>
  <c r="AV24" i="37"/>
  <c r="BA24" i="37" s="1"/>
  <c r="AD24" i="37"/>
  <c r="AI24" i="37" s="1"/>
  <c r="L24" i="37"/>
  <c r="K24" i="37" s="1"/>
  <c r="BN23" i="37"/>
  <c r="BM23" i="37" s="1"/>
  <c r="AV23" i="37"/>
  <c r="BA23" i="37" s="1"/>
  <c r="AD23" i="37"/>
  <c r="L23" i="37"/>
  <c r="K23" i="37" s="1"/>
  <c r="BN22" i="37"/>
  <c r="BS22" i="37" s="1"/>
  <c r="AV22" i="37"/>
  <c r="AU22" i="37" s="1"/>
  <c r="AD22" i="37"/>
  <c r="AC22" i="37" s="1"/>
  <c r="L22" i="37"/>
  <c r="K22" i="37" s="1"/>
  <c r="BN21" i="37"/>
  <c r="AV21" i="37"/>
  <c r="AD21" i="37"/>
  <c r="AI21" i="37" s="1"/>
  <c r="L21" i="37"/>
  <c r="Q21" i="37" s="1"/>
  <c r="BN20" i="37"/>
  <c r="BM20" i="37" s="1"/>
  <c r="AV20" i="37"/>
  <c r="AU20" i="37" s="1"/>
  <c r="BB20" i="37" s="1"/>
  <c r="AD20" i="37"/>
  <c r="L20" i="37"/>
  <c r="Q20" i="37" s="1"/>
  <c r="BN19" i="37"/>
  <c r="AV19" i="37"/>
  <c r="AU19" i="37" s="1"/>
  <c r="AD19" i="37"/>
  <c r="AC19" i="37" s="1"/>
  <c r="L19" i="37"/>
  <c r="Q19" i="37" s="1"/>
  <c r="BN18" i="37"/>
  <c r="AV18" i="37"/>
  <c r="BA18" i="37" s="1"/>
  <c r="AD18" i="37"/>
  <c r="AC18" i="37" s="1"/>
  <c r="AJ18" i="37" s="1"/>
  <c r="L18" i="37"/>
  <c r="K18" i="37" s="1"/>
  <c r="BN17" i="37"/>
  <c r="BS17" i="37" s="1"/>
  <c r="AV17" i="37"/>
  <c r="AU17" i="37" s="1"/>
  <c r="AY17" i="37" s="1"/>
  <c r="AD17" i="37"/>
  <c r="L17" i="37"/>
  <c r="BN16" i="37"/>
  <c r="AV16" i="37"/>
  <c r="AU16" i="37" s="1"/>
  <c r="AD16" i="37"/>
  <c r="AC16" i="37" s="1"/>
  <c r="L16" i="37"/>
  <c r="BN15" i="37"/>
  <c r="AV15" i="37"/>
  <c r="AU15" i="37" s="1"/>
  <c r="BC15" i="37" s="1"/>
  <c r="AD15" i="37"/>
  <c r="AI15" i="37" s="1"/>
  <c r="L15" i="37"/>
  <c r="BN14" i="37"/>
  <c r="BS14" i="37" s="1"/>
  <c r="AV14" i="37"/>
  <c r="AU14" i="37" s="1"/>
  <c r="AD14" i="37"/>
  <c r="AI14" i="37" s="1"/>
  <c r="L14" i="37"/>
  <c r="BN13" i="37"/>
  <c r="AV13" i="37"/>
  <c r="BA13" i="37" s="1"/>
  <c r="AD13" i="37"/>
  <c r="AI13" i="37" s="1"/>
  <c r="L13" i="37"/>
  <c r="BN12" i="37"/>
  <c r="AV12" i="37"/>
  <c r="AD12" i="37"/>
  <c r="AC12" i="37" s="1"/>
  <c r="L12" i="37"/>
  <c r="BN11" i="37"/>
  <c r="AV11" i="37"/>
  <c r="BA11" i="37" s="1"/>
  <c r="AD11" i="37"/>
  <c r="AC11" i="37" s="1"/>
  <c r="L11" i="37"/>
  <c r="BN10" i="37"/>
  <c r="BS10" i="37" s="1"/>
  <c r="AV10" i="37"/>
  <c r="AU10" i="37" s="1"/>
  <c r="AD10" i="37"/>
  <c r="AI10" i="37" s="1"/>
  <c r="L10" i="37"/>
  <c r="BN9" i="37"/>
  <c r="BS9" i="37" s="1"/>
  <c r="AV9" i="37"/>
  <c r="AU9" i="37" s="1"/>
  <c r="AD9" i="37"/>
  <c r="AC9" i="37" s="1"/>
  <c r="L9" i="37"/>
  <c r="BN8" i="37"/>
  <c r="BM8" i="37" s="1"/>
  <c r="AV8" i="37"/>
  <c r="AU8" i="37" s="1"/>
  <c r="AD8" i="37"/>
  <c r="L8" i="37"/>
  <c r="AU77" i="37" l="1"/>
  <c r="AY77" i="37" s="1"/>
  <c r="AU75" i="37"/>
  <c r="K83" i="37"/>
  <c r="S83" i="37" s="1"/>
  <c r="K80" i="37"/>
  <c r="K84" i="37"/>
  <c r="BM10" i="37"/>
  <c r="BP10" i="37" s="1"/>
  <c r="AC15" i="37"/>
  <c r="AF15" i="37" s="1"/>
  <c r="AC65" i="37"/>
  <c r="AH65" i="37" s="1"/>
  <c r="BM99" i="37"/>
  <c r="BM92" i="37"/>
  <c r="K85" i="37"/>
  <c r="BM14" i="37"/>
  <c r="BP14" i="37" s="1"/>
  <c r="AU39" i="37"/>
  <c r="BC39" i="37" s="1"/>
  <c r="AC92" i="37"/>
  <c r="AC96" i="37"/>
  <c r="AJ96" i="37" s="1"/>
  <c r="AU88" i="37"/>
  <c r="AW88" i="37" s="1"/>
  <c r="AU95" i="37"/>
  <c r="BM77" i="37"/>
  <c r="BO77" i="37" s="1"/>
  <c r="K86" i="37"/>
  <c r="AC90" i="37"/>
  <c r="AE90" i="37" s="1"/>
  <c r="AC58" i="37"/>
  <c r="BM59" i="37"/>
  <c r="AU58" i="37"/>
  <c r="AX58" i="37" s="1"/>
  <c r="BM90" i="37"/>
  <c r="BP90" i="37" s="1"/>
  <c r="BC77" i="37"/>
  <c r="AZ67" i="37"/>
  <c r="BM54" i="37"/>
  <c r="BT54" i="37" s="1"/>
  <c r="BA67" i="37"/>
  <c r="BU58" i="37"/>
  <c r="AC77" i="37"/>
  <c r="AJ77" i="37" s="1"/>
  <c r="AC91" i="37"/>
  <c r="AK91" i="37" s="1"/>
  <c r="K67" i="37"/>
  <c r="S67" i="37" s="1"/>
  <c r="AU27" i="37"/>
  <c r="AY27" i="37" s="1"/>
  <c r="AU30" i="37"/>
  <c r="BB30" i="37" s="1"/>
  <c r="BM9" i="37"/>
  <c r="BU34" i="37"/>
  <c r="BA26" i="37"/>
  <c r="AU18" i="37"/>
  <c r="AU24" i="37"/>
  <c r="AZ24" i="37" s="1"/>
  <c r="AU25" i="37"/>
  <c r="AG32" i="37"/>
  <c r="AI32" i="37"/>
  <c r="AI26" i="37"/>
  <c r="AC13" i="37"/>
  <c r="AF13" i="37" s="1"/>
  <c r="AC23" i="37"/>
  <c r="AK23" i="37" s="1"/>
  <c r="AC36" i="37"/>
  <c r="AG36" i="37" s="1"/>
  <c r="AH34" i="37"/>
  <c r="AU35" i="37"/>
  <c r="AW35" i="37" s="1"/>
  <c r="AI57" i="37"/>
  <c r="BA76" i="37"/>
  <c r="BC97" i="37"/>
  <c r="BC19" i="37"/>
  <c r="Q77" i="37"/>
  <c r="BS26" i="37"/>
  <c r="AI34" i="37"/>
  <c r="BB59" i="37"/>
  <c r="AI61" i="37"/>
  <c r="Q72" i="37"/>
  <c r="Q87" i="37"/>
  <c r="BM57" i="37"/>
  <c r="BP57" i="37" s="1"/>
  <c r="AW77" i="37"/>
  <c r="BR96" i="37"/>
  <c r="AC99" i="37"/>
  <c r="AF99" i="37" s="1"/>
  <c r="BT26" i="37"/>
  <c r="AC14" i="37"/>
  <c r="AF14" i="37" s="1"/>
  <c r="AU23" i="37"/>
  <c r="AU46" i="37"/>
  <c r="AY46" i="37" s="1"/>
  <c r="AC61" i="37"/>
  <c r="AK61" i="37" s="1"/>
  <c r="AU57" i="37"/>
  <c r="BS67" i="37"/>
  <c r="BM67" i="37"/>
  <c r="BR67" i="37" s="1"/>
  <c r="Q82" i="37"/>
  <c r="K82" i="37"/>
  <c r="AZ51" i="37"/>
  <c r="AI52" i="37"/>
  <c r="AC52" i="37"/>
  <c r="Q71" i="37"/>
  <c r="K71" i="37"/>
  <c r="AW73" i="37"/>
  <c r="BS98" i="37"/>
  <c r="BM98" i="37"/>
  <c r="BO98" i="37" s="1"/>
  <c r="BM18" i="37"/>
  <c r="BU18" i="37" s="1"/>
  <c r="BA21" i="37"/>
  <c r="AU21" i="37"/>
  <c r="BB21" i="37" s="1"/>
  <c r="BS65" i="37"/>
  <c r="BM65" i="37"/>
  <c r="BU65" i="37" s="1"/>
  <c r="P72" i="37"/>
  <c r="BA82" i="37"/>
  <c r="AU82" i="37"/>
  <c r="AW82" i="37" s="1"/>
  <c r="AI100" i="37"/>
  <c r="AC100" i="37"/>
  <c r="AK16" i="37"/>
  <c r="AI16" i="37"/>
  <c r="Q54" i="37"/>
  <c r="K54" i="37"/>
  <c r="N54" i="37" s="1"/>
  <c r="BA66" i="37"/>
  <c r="AU66" i="37"/>
  <c r="AW66" i="37" s="1"/>
  <c r="AZ22" i="37"/>
  <c r="AI25" i="37"/>
  <c r="BS71" i="37"/>
  <c r="BM71" i="37"/>
  <c r="BU71" i="37" s="1"/>
  <c r="BA16" i="37"/>
  <c r="AC17" i="37"/>
  <c r="AI17" i="37"/>
  <c r="AC56" i="37"/>
  <c r="AI56" i="37"/>
  <c r="BC26" i="37"/>
  <c r="AC29" i="37"/>
  <c r="BS42" i="37"/>
  <c r="BM42" i="37"/>
  <c r="BS53" i="37"/>
  <c r="BM53" i="37"/>
  <c r="BQ53" i="37" s="1"/>
  <c r="BM55" i="37"/>
  <c r="AI72" i="37"/>
  <c r="AC72" i="37"/>
  <c r="AK72" i="37" s="1"/>
  <c r="AJ76" i="37"/>
  <c r="BQ26" i="37"/>
  <c r="AU61" i="37"/>
  <c r="AY61" i="37" s="1"/>
  <c r="Q90" i="37"/>
  <c r="K90" i="37"/>
  <c r="BM91" i="37"/>
  <c r="BT91" i="37" s="1"/>
  <c r="BS91" i="37"/>
  <c r="BQ24" i="37"/>
  <c r="AZ77" i="37"/>
  <c r="BA97" i="37"/>
  <c r="BM17" i="37"/>
  <c r="BO17" i="37" s="1"/>
  <c r="BA54" i="37"/>
  <c r="BS58" i="37"/>
  <c r="AY59" i="37"/>
  <c r="BT77" i="37"/>
  <c r="AY19" i="37"/>
  <c r="BU26" i="37"/>
  <c r="BA59" i="37"/>
  <c r="S72" i="37"/>
  <c r="BA19" i="37"/>
  <c r="Q66" i="37"/>
  <c r="S77" i="37"/>
  <c r="AI11" i="37"/>
  <c r="BC17" i="37"/>
  <c r="AY20" i="37"/>
  <c r="AI28" i="37"/>
  <c r="AC28" i="37"/>
  <c r="AF28" i="37" s="1"/>
  <c r="AU29" i="37"/>
  <c r="BB29" i="37" s="1"/>
  <c r="BA29" i="37"/>
  <c r="BR32" i="37"/>
  <c r="O52" i="37"/>
  <c r="S52" i="37"/>
  <c r="AC53" i="37"/>
  <c r="AI53" i="37"/>
  <c r="K57" i="37"/>
  <c r="M57" i="37" s="1"/>
  <c r="Q57" i="37"/>
  <c r="K58" i="37"/>
  <c r="Q58" i="37"/>
  <c r="N60" i="37"/>
  <c r="O61" i="37"/>
  <c r="BS12" i="37"/>
  <c r="BM12" i="37"/>
  <c r="BM16" i="37"/>
  <c r="BR16" i="37" s="1"/>
  <c r="BS16" i="37"/>
  <c r="BS19" i="37"/>
  <c r="BM19" i="37"/>
  <c r="BU19" i="37" s="1"/>
  <c r="AZ20" i="37"/>
  <c r="AU28" i="37"/>
  <c r="BB28" i="37" s="1"/>
  <c r="BO30" i="37"/>
  <c r="BO31" i="37"/>
  <c r="BU31" i="37"/>
  <c r="BS32" i="37"/>
  <c r="BM33" i="37"/>
  <c r="AU45" i="37"/>
  <c r="AC47" i="37"/>
  <c r="R52" i="37"/>
  <c r="AU53" i="37"/>
  <c r="BA53" i="37"/>
  <c r="AW54" i="37"/>
  <c r="AY54" i="37"/>
  <c r="AX54" i="37"/>
  <c r="P61" i="37"/>
  <c r="S61" i="37"/>
  <c r="Q61" i="37"/>
  <c r="R61" i="37"/>
  <c r="BO61" i="37"/>
  <c r="BT61" i="37"/>
  <c r="Q65" i="37"/>
  <c r="K65" i="37"/>
  <c r="P65" i="37" s="1"/>
  <c r="N77" i="37"/>
  <c r="R77" i="37"/>
  <c r="M77" i="37"/>
  <c r="AJ59" i="37"/>
  <c r="AH59" i="37"/>
  <c r="AF59" i="37"/>
  <c r="AX34" i="37"/>
  <c r="AW34" i="37"/>
  <c r="P52" i="37"/>
  <c r="BA36" i="37"/>
  <c r="BC36" i="37"/>
  <c r="BR90" i="37"/>
  <c r="AD4" i="37"/>
  <c r="AU13" i="37"/>
  <c r="AZ13" i="37" s="1"/>
  <c r="BA14" i="37"/>
  <c r="AI19" i="37"/>
  <c r="AJ19" i="37"/>
  <c r="AK22" i="37"/>
  <c r="AJ25" i="37"/>
  <c r="BQ31" i="37"/>
  <c r="AZ36" i="37"/>
  <c r="BU37" i="37"/>
  <c r="AI46" i="37"/>
  <c r="AG46" i="37"/>
  <c r="AW55" i="37"/>
  <c r="BQ61" i="37"/>
  <c r="AU64" i="37"/>
  <c r="Q74" i="37"/>
  <c r="K74" i="37"/>
  <c r="P74" i="37" s="1"/>
  <c r="P76" i="37"/>
  <c r="M76" i="37"/>
  <c r="R87" i="37"/>
  <c r="S87" i="37"/>
  <c r="AW93" i="37"/>
  <c r="AI27" i="37"/>
  <c r="AG25" i="37"/>
  <c r="AK39" i="37"/>
  <c r="AH39" i="37"/>
  <c r="AE46" i="37"/>
  <c r="AI55" i="37"/>
  <c r="AC55" i="37"/>
  <c r="S56" i="37"/>
  <c r="AK57" i="37"/>
  <c r="AG57" i="37"/>
  <c r="AE57" i="37"/>
  <c r="AJ57" i="37"/>
  <c r="BM78" i="37"/>
  <c r="BS78" i="37"/>
  <c r="Q91" i="37"/>
  <c r="K91" i="37"/>
  <c r="BB14" i="37"/>
  <c r="AG16" i="37"/>
  <c r="AF16" i="37"/>
  <c r="AE16" i="37"/>
  <c r="AG19" i="37"/>
  <c r="AG26" i="37"/>
  <c r="AI30" i="37"/>
  <c r="AC30" i="37"/>
  <c r="AC31" i="37"/>
  <c r="AF32" i="37"/>
  <c r="AH46" i="37"/>
  <c r="P56" i="37"/>
  <c r="AH57" i="37"/>
  <c r="BR66" i="37"/>
  <c r="N80" i="37"/>
  <c r="S80" i="37"/>
  <c r="R80" i="37"/>
  <c r="O80" i="37"/>
  <c r="BO92" i="37"/>
  <c r="BU92" i="37"/>
  <c r="BT92" i="37"/>
  <c r="BP95" i="37"/>
  <c r="BQ95" i="37"/>
  <c r="BO95" i="37"/>
  <c r="BU95" i="37"/>
  <c r="BR95" i="37"/>
  <c r="BM13" i="37"/>
  <c r="BR13" i="37" s="1"/>
  <c r="BS13" i="37"/>
  <c r="AY15" i="37"/>
  <c r="AF18" i="37"/>
  <c r="BC20" i="37"/>
  <c r="BS21" i="37"/>
  <c r="AK54" i="37"/>
  <c r="BS15" i="37"/>
  <c r="BM15" i="37"/>
  <c r="BB17" i="37"/>
  <c r="AE18" i="37"/>
  <c r="AW20" i="37"/>
  <c r="AG54" i="37"/>
  <c r="AI54" i="37"/>
  <c r="AX72" i="37"/>
  <c r="BC14" i="37"/>
  <c r="BQ28" i="37"/>
  <c r="BS56" i="37"/>
  <c r="BM56" i="37"/>
  <c r="BU56" i="37" s="1"/>
  <c r="N79" i="37"/>
  <c r="M79" i="37"/>
  <c r="Q81" i="37"/>
  <c r="K81" i="37"/>
  <c r="O81" i="37" s="1"/>
  <c r="BO88" i="37"/>
  <c r="AK19" i="37"/>
  <c r="AC20" i="37"/>
  <c r="AE20" i="37" s="1"/>
  <c r="AI20" i="37"/>
  <c r="BM21" i="37"/>
  <c r="BP21" i="37" s="1"/>
  <c r="BC22" i="37"/>
  <c r="BM22" i="37"/>
  <c r="BM25" i="37"/>
  <c r="AH26" i="37"/>
  <c r="AJ26" i="37"/>
  <c r="AC27" i="37"/>
  <c r="AK27" i="37" s="1"/>
  <c r="AH32" i="37"/>
  <c r="BM36" i="37"/>
  <c r="BM38" i="37"/>
  <c r="BR38" i="37" s="1"/>
  <c r="BM39" i="37"/>
  <c r="BR39" i="37" s="1"/>
  <c r="BC51" i="37"/>
  <c r="BB51" i="37"/>
  <c r="BA52" i="37"/>
  <c r="AU52" i="37"/>
  <c r="AZ52" i="37" s="1"/>
  <c r="BS52" i="37"/>
  <c r="BM52" i="37"/>
  <c r="K53" i="37"/>
  <c r="M53" i="37" s="1"/>
  <c r="Q53" i="37"/>
  <c r="AY58" i="37"/>
  <c r="AI67" i="37"/>
  <c r="AC67" i="37"/>
  <c r="AG67" i="37" s="1"/>
  <c r="AI74" i="37"/>
  <c r="AC74" i="37"/>
  <c r="AK74" i="37" s="1"/>
  <c r="Q96" i="37"/>
  <c r="K96" i="37"/>
  <c r="BA20" i="37"/>
  <c r="BR31" i="37"/>
  <c r="BO34" i="37"/>
  <c r="N69" i="37"/>
  <c r="AI71" i="37"/>
  <c r="AC71" i="37"/>
  <c r="AE71" i="37" s="1"/>
  <c r="BM74" i="37"/>
  <c r="BU74" i="37" s="1"/>
  <c r="K78" i="37"/>
  <c r="R78" i="37" s="1"/>
  <c r="Q98" i="37"/>
  <c r="K98" i="37"/>
  <c r="K99" i="37"/>
  <c r="Q99" i="37"/>
  <c r="S84" i="37"/>
  <c r="BS88" i="37"/>
  <c r="BU88" i="37"/>
  <c r="AZ15" i="37"/>
  <c r="BA17" i="37"/>
  <c r="BB19" i="37"/>
  <c r="BA22" i="37"/>
  <c r="BM27" i="37"/>
  <c r="BU27" i="37" s="1"/>
  <c r="BR28" i="37"/>
  <c r="BM29" i="37"/>
  <c r="BQ29" i="37" s="1"/>
  <c r="BS31" i="37"/>
  <c r="AU32" i="37"/>
  <c r="BB32" i="37" s="1"/>
  <c r="BS34" i="37"/>
  <c r="AC45" i="37"/>
  <c r="BM45" i="37"/>
  <c r="AI59" i="37"/>
  <c r="AG59" i="37"/>
  <c r="BA65" i="37"/>
  <c r="AU65" i="37"/>
  <c r="AY65" i="37" s="1"/>
  <c r="AJ66" i="37"/>
  <c r="AH66" i="37"/>
  <c r="BC71" i="37"/>
  <c r="AF76" i="37"/>
  <c r="AU80" i="37"/>
  <c r="AX80" i="37" s="1"/>
  <c r="AU85" i="37"/>
  <c r="BQ88" i="37"/>
  <c r="Q95" i="37"/>
  <c r="K95" i="37"/>
  <c r="R95" i="37" s="1"/>
  <c r="BA15" i="37"/>
  <c r="BS28" i="37"/>
  <c r="AE37" i="37"/>
  <c r="BO47" i="37"/>
  <c r="BA56" i="37"/>
  <c r="AU56" i="37"/>
  <c r="AZ56" i="37" s="1"/>
  <c r="BQ58" i="37"/>
  <c r="BP58" i="37"/>
  <c r="BO58" i="37"/>
  <c r="AE72" i="37"/>
  <c r="AF72" i="37"/>
  <c r="AU74" i="37"/>
  <c r="AW74" i="37" s="1"/>
  <c r="BM76" i="37"/>
  <c r="BU76" i="37" s="1"/>
  <c r="AI78" i="37"/>
  <c r="AC78" i="37"/>
  <c r="AE78" i="37" s="1"/>
  <c r="BP96" i="37"/>
  <c r="BB15" i="37"/>
  <c r="BR26" i="37"/>
  <c r="BT28" i="37"/>
  <c r="AE34" i="37"/>
  <c r="BS47" i="37"/>
  <c r="AY67" i="37"/>
  <c r="AX67" i="37"/>
  <c r="AZ71" i="37"/>
  <c r="BR75" i="37"/>
  <c r="R84" i="37"/>
  <c r="BM93" i="37"/>
  <c r="AC95" i="37"/>
  <c r="AH95" i="37" s="1"/>
  <c r="BS96" i="37"/>
  <c r="BQ96" i="37"/>
  <c r="BT96" i="37"/>
  <c r="O56" i="37"/>
  <c r="BR61" i="37"/>
  <c r="BT66" i="37"/>
  <c r="AY71" i="37"/>
  <c r="AX76" i="37"/>
  <c r="AX77" i="37"/>
  <c r="BQ92" i="37"/>
  <c r="R56" i="37"/>
  <c r="BA57" i="37"/>
  <c r="BS61" i="37"/>
  <c r="K64" i="37"/>
  <c r="O64" i="37" s="1"/>
  <c r="BM64" i="37"/>
  <c r="BO64" i="37" s="1"/>
  <c r="AF70" i="37"/>
  <c r="BB71" i="37"/>
  <c r="BA73" i="37"/>
  <c r="AU78" i="37"/>
  <c r="AF79" i="37"/>
  <c r="S60" i="37"/>
  <c r="M72" i="37"/>
  <c r="AX79" i="37"/>
  <c r="P83" i="37"/>
  <c r="AF91" i="37"/>
  <c r="AW98" i="37"/>
  <c r="AX100" i="37"/>
  <c r="BM100" i="37"/>
  <c r="Q60" i="37"/>
  <c r="BU61" i="37"/>
  <c r="N66" i="37"/>
  <c r="O72" i="37"/>
  <c r="AH72" i="37"/>
  <c r="BP77" i="37"/>
  <c r="AW79" i="37"/>
  <c r="AU81" i="37"/>
  <c r="BB82" i="37"/>
  <c r="R83" i="37"/>
  <c r="AU87" i="37"/>
  <c r="AH90" i="37"/>
  <c r="BT95" i="37"/>
  <c r="AY98" i="37"/>
  <c r="BQ77" i="37"/>
  <c r="BS95" i="37"/>
  <c r="BO8" i="37"/>
  <c r="BP8" i="37"/>
  <c r="BS8" i="37"/>
  <c r="BN4" i="37"/>
  <c r="AY9" i="37"/>
  <c r="BB9" i="37"/>
  <c r="BA9" i="37"/>
  <c r="AU12" i="37"/>
  <c r="AZ12" i="37" s="1"/>
  <c r="BA8" i="37"/>
  <c r="AV4" i="37"/>
  <c r="BA12" i="37"/>
  <c r="AY10" i="37"/>
  <c r="BA10" i="37"/>
  <c r="AU11" i="37"/>
  <c r="AI9" i="37"/>
  <c r="AF12" i="37"/>
  <c r="AG12" i="37"/>
  <c r="AI12" i="37"/>
  <c r="AC10" i="37"/>
  <c r="AK10" i="37" s="1"/>
  <c r="K21" i="37"/>
  <c r="N22" i="37"/>
  <c r="M22" i="37"/>
  <c r="S22" i="37"/>
  <c r="N25" i="37"/>
  <c r="K28" i="37"/>
  <c r="S30" i="37"/>
  <c r="S27" i="37"/>
  <c r="P26" i="37"/>
  <c r="P27" i="37"/>
  <c r="R22" i="37"/>
  <c r="R27" i="37"/>
  <c r="L4" i="37"/>
  <c r="K19" i="37"/>
  <c r="N19" i="37" s="1"/>
  <c r="P22" i="37"/>
  <c r="BU10" i="37"/>
  <c r="BM11" i="37"/>
  <c r="BO10" i="37"/>
  <c r="BQ10" i="37"/>
  <c r="BS11" i="37"/>
  <c r="BC9" i="37"/>
  <c r="AE9" i="37"/>
  <c r="AF9" i="37"/>
  <c r="AF11" i="37"/>
  <c r="AE11" i="37"/>
  <c r="AG11" i="37"/>
  <c r="AK12" i="37"/>
  <c r="AC8" i="37"/>
  <c r="AH8" i="37" s="1"/>
  <c r="AK11" i="37"/>
  <c r="AE12" i="37"/>
  <c r="AI8" i="37"/>
  <c r="N18" i="37"/>
  <c r="M18" i="37"/>
  <c r="AE33" i="37"/>
  <c r="AF33" i="37"/>
  <c r="BR9" i="37"/>
  <c r="BT8" i="37"/>
  <c r="BR8" i="37"/>
  <c r="AJ9" i="37"/>
  <c r="AH9" i="37"/>
  <c r="AX10" i="37"/>
  <c r="AW10" i="37"/>
  <c r="K13" i="37"/>
  <c r="Q13" i="37"/>
  <c r="BU14" i="37"/>
  <c r="AK15" i="37"/>
  <c r="AF22" i="37"/>
  <c r="AE22" i="37"/>
  <c r="BP24" i="37"/>
  <c r="BO24" i="37"/>
  <c r="N26" i="37"/>
  <c r="M26" i="37"/>
  <c r="N29" i="37"/>
  <c r="M29" i="37"/>
  <c r="N30" i="37"/>
  <c r="M30" i="37"/>
  <c r="BO32" i="37"/>
  <c r="BU32" i="37"/>
  <c r="BQ32" i="37"/>
  <c r="BP32" i="37"/>
  <c r="AI35" i="37"/>
  <c r="AC35" i="37"/>
  <c r="AI40" i="37"/>
  <c r="AC40" i="37"/>
  <c r="AG40" i="37" s="1"/>
  <c r="AX47" i="37"/>
  <c r="AW47" i="37"/>
  <c r="AE60" i="37"/>
  <c r="AF60" i="37"/>
  <c r="BO60" i="37"/>
  <c r="BP60" i="37"/>
  <c r="K8" i="37"/>
  <c r="Q8" i="37"/>
  <c r="BU9" i="37"/>
  <c r="AZ10" i="37"/>
  <c r="AJ12" i="37"/>
  <c r="AH12" i="37"/>
  <c r="AE14" i="37"/>
  <c r="K16" i="37"/>
  <c r="Q16" i="37"/>
  <c r="AF19" i="37"/>
  <c r="AE19" i="37"/>
  <c r="AC21" i="37"/>
  <c r="AH22" i="37"/>
  <c r="AJ22" i="37"/>
  <c r="AI22" i="37"/>
  <c r="AG22" i="37"/>
  <c r="BB22" i="37"/>
  <c r="AY22" i="37"/>
  <c r="AX22" i="37"/>
  <c r="AW22" i="37"/>
  <c r="BR24" i="37"/>
  <c r="BU24" i="37"/>
  <c r="BT24" i="37"/>
  <c r="BS24" i="37"/>
  <c r="O26" i="37"/>
  <c r="Q26" i="37"/>
  <c r="S26" i="37"/>
  <c r="R26" i="37"/>
  <c r="O29" i="37"/>
  <c r="Q29" i="37"/>
  <c r="S29" i="37"/>
  <c r="R29" i="37"/>
  <c r="P29" i="37"/>
  <c r="P30" i="37"/>
  <c r="K38" i="37"/>
  <c r="O38" i="37" s="1"/>
  <c r="Q38" i="37"/>
  <c r="BM41" i="37"/>
  <c r="BQ41" i="37" s="1"/>
  <c r="BS41" i="37"/>
  <c r="AX16" i="37"/>
  <c r="AW16" i="37"/>
  <c r="AX41" i="37"/>
  <c r="AW41" i="37"/>
  <c r="AW70" i="37"/>
  <c r="AX70" i="37"/>
  <c r="AZ8" i="37"/>
  <c r="S23" i="37"/>
  <c r="AC42" i="37"/>
  <c r="AI42" i="37"/>
  <c r="Q44" i="37"/>
  <c r="K44" i="37"/>
  <c r="AY21" i="37"/>
  <c r="BP30" i="37"/>
  <c r="AX9" i="37"/>
  <c r="AW9" i="37"/>
  <c r="BC10" i="37"/>
  <c r="K12" i="37"/>
  <c r="Q12" i="37"/>
  <c r="AZ14" i="37"/>
  <c r="AJ16" i="37"/>
  <c r="AH16" i="37"/>
  <c r="AX17" i="37"/>
  <c r="AW17" i="37"/>
  <c r="AX19" i="37"/>
  <c r="AW19" i="37"/>
  <c r="AZ19" i="37"/>
  <c r="BR20" i="37"/>
  <c r="BS20" i="37"/>
  <c r="BQ20" i="37"/>
  <c r="BU20" i="37"/>
  <c r="BR23" i="37"/>
  <c r="BT23" i="37"/>
  <c r="BS23" i="37"/>
  <c r="BQ23" i="37"/>
  <c r="O24" i="37"/>
  <c r="Q24" i="37"/>
  <c r="R24" i="37"/>
  <c r="P24" i="37"/>
  <c r="O25" i="37"/>
  <c r="Q25" i="37"/>
  <c r="S25" i="37"/>
  <c r="R25" i="37"/>
  <c r="P25" i="37"/>
  <c r="BA69" i="37"/>
  <c r="AU69" i="37"/>
  <c r="AF75" i="37"/>
  <c r="AJ75" i="37"/>
  <c r="AG75" i="37"/>
  <c r="AE75" i="37"/>
  <c r="AH75" i="37"/>
  <c r="AX8" i="37"/>
  <c r="AW8" i="37"/>
  <c r="BR14" i="37"/>
  <c r="AJ15" i="37"/>
  <c r="AH15" i="37"/>
  <c r="Q18" i="37"/>
  <c r="P18" i="37"/>
  <c r="O18" i="37"/>
  <c r="S18" i="37"/>
  <c r="N23" i="37"/>
  <c r="P23" i="37"/>
  <c r="M23" i="37"/>
  <c r="AJ33" i="37"/>
  <c r="AH33" i="37"/>
  <c r="AG33" i="37"/>
  <c r="AK33" i="37"/>
  <c r="AI33" i="37"/>
  <c r="AY8" i="37"/>
  <c r="BQ8" i="37"/>
  <c r="K9" i="37"/>
  <c r="S9" i="37" s="1"/>
  <c r="Q9" i="37"/>
  <c r="BB10" i="37"/>
  <c r="AX14" i="37"/>
  <c r="AW14" i="37"/>
  <c r="AE15" i="37"/>
  <c r="AY16" i="37"/>
  <c r="K17" i="37"/>
  <c r="Q17" i="37"/>
  <c r="R23" i="37"/>
  <c r="BP23" i="37"/>
  <c r="BO23" i="37"/>
  <c r="N24" i="37"/>
  <c r="M24" i="37"/>
  <c r="BB26" i="37"/>
  <c r="AZ26" i="37"/>
  <c r="AX26" i="37"/>
  <c r="AW26" i="37"/>
  <c r="BB8" i="37"/>
  <c r="BU8" i="37"/>
  <c r="AK9" i="37"/>
  <c r="AZ9" i="37"/>
  <c r="BP9" i="37"/>
  <c r="BT10" i="37"/>
  <c r="BR10" i="37"/>
  <c r="AJ11" i="37"/>
  <c r="AH11" i="37"/>
  <c r="AY14" i="37"/>
  <c r="BQ14" i="37"/>
  <c r="K15" i="37"/>
  <c r="Q15" i="37"/>
  <c r="AG15" i="37"/>
  <c r="BB16" i="37"/>
  <c r="AZ17" i="37"/>
  <c r="AH18" i="37"/>
  <c r="AI18" i="37"/>
  <c r="AG18" i="37"/>
  <c r="AK18" i="37"/>
  <c r="BS18" i="37"/>
  <c r="BQ18" i="37"/>
  <c r="BT20" i="37"/>
  <c r="AI23" i="37"/>
  <c r="BU23" i="37"/>
  <c r="S24" i="37"/>
  <c r="M25" i="37"/>
  <c r="AY26" i="37"/>
  <c r="BA33" i="37"/>
  <c r="AU33" i="37"/>
  <c r="BB33" i="37" s="1"/>
  <c r="AX37" i="37"/>
  <c r="AW37" i="37"/>
  <c r="BO37" i="37"/>
  <c r="BP37" i="37"/>
  <c r="BA43" i="37"/>
  <c r="AU43" i="37"/>
  <c r="K45" i="37"/>
  <c r="AC49" i="37"/>
  <c r="AJ49" i="37" s="1"/>
  <c r="AI49" i="37"/>
  <c r="K11" i="37"/>
  <c r="Q11" i="37"/>
  <c r="BA48" i="37"/>
  <c r="AU48" i="37"/>
  <c r="K14" i="37"/>
  <c r="Q14" i="37"/>
  <c r="AZ16" i="37"/>
  <c r="AY41" i="37"/>
  <c r="BA41" i="37"/>
  <c r="BC41" i="37"/>
  <c r="BB41" i="37"/>
  <c r="AZ41" i="37"/>
  <c r="AG9" i="37"/>
  <c r="R18" i="37"/>
  <c r="BO20" i="37"/>
  <c r="BP20" i="37"/>
  <c r="AX42" i="37"/>
  <c r="AW42" i="37"/>
  <c r="BC8" i="37"/>
  <c r="K10" i="37"/>
  <c r="S10" i="37" s="1"/>
  <c r="Q10" i="37"/>
  <c r="AX15" i="37"/>
  <c r="AW15" i="37"/>
  <c r="BC16" i="37"/>
  <c r="AC24" i="37"/>
  <c r="AF25" i="37"/>
  <c r="AE25" i="37"/>
  <c r="AK25" i="37"/>
  <c r="K32" i="37"/>
  <c r="Q32" i="37"/>
  <c r="BA38" i="37"/>
  <c r="AU38" i="37"/>
  <c r="BM43" i="37"/>
  <c r="BU43" i="37" s="1"/>
  <c r="BS43" i="37"/>
  <c r="M55" i="37"/>
  <c r="R55" i="37"/>
  <c r="N55" i="37"/>
  <c r="AX20" i="37"/>
  <c r="AH25" i="37"/>
  <c r="BP26" i="37"/>
  <c r="BO26" i="37"/>
  <c r="AW27" i="37"/>
  <c r="Q28" i="37"/>
  <c r="R30" i="37"/>
  <c r="BU30" i="37"/>
  <c r="K34" i="37"/>
  <c r="AK34" i="37"/>
  <c r="BC34" i="37"/>
  <c r="BR34" i="37"/>
  <c r="BS35" i="37"/>
  <c r="BM35" i="37"/>
  <c r="AE39" i="37"/>
  <c r="AF39" i="37"/>
  <c r="BM40" i="37"/>
  <c r="BS40" i="37"/>
  <c r="BM48" i="37"/>
  <c r="BS48" i="37"/>
  <c r="BP52" i="37"/>
  <c r="BO52" i="37"/>
  <c r="BR52" i="37"/>
  <c r="BQ52" i="37"/>
  <c r="BU52" i="37"/>
  <c r="BT52" i="37"/>
  <c r="AH19" i="37"/>
  <c r="O23" i="37"/>
  <c r="Q23" i="37"/>
  <c r="N27" i="37"/>
  <c r="M27" i="37"/>
  <c r="BA31" i="37"/>
  <c r="AU31" i="37"/>
  <c r="K35" i="37"/>
  <c r="S35" i="37" s="1"/>
  <c r="Q35" i="37"/>
  <c r="BA37" i="37"/>
  <c r="BC37" i="37"/>
  <c r="BB37" i="37"/>
  <c r="AZ37" i="37"/>
  <c r="AY42" i="37"/>
  <c r="BA42" i="37"/>
  <c r="BC42" i="37"/>
  <c r="BB42" i="37"/>
  <c r="AZ42" i="37"/>
  <c r="BA60" i="37"/>
  <c r="AU60" i="37"/>
  <c r="BB60" i="37" s="1"/>
  <c r="K20" i="37"/>
  <c r="O22" i="37"/>
  <c r="Q22" i="37"/>
  <c r="O27" i="37"/>
  <c r="Q27" i="37"/>
  <c r="AH28" i="37"/>
  <c r="AF34" i="37"/>
  <c r="AJ37" i="37"/>
  <c r="AI37" i="37"/>
  <c r="AK37" i="37"/>
  <c r="AH37" i="37"/>
  <c r="AG37" i="37"/>
  <c r="AY37" i="37"/>
  <c r="AI38" i="37"/>
  <c r="AC38" i="37"/>
  <c r="K40" i="37"/>
  <c r="P40" i="37" s="1"/>
  <c r="AC41" i="37"/>
  <c r="AI41" i="37"/>
  <c r="AX55" i="37"/>
  <c r="BB55" i="37"/>
  <c r="AF26" i="37"/>
  <c r="AE26" i="37"/>
  <c r="BB27" i="37"/>
  <c r="AZ27" i="37"/>
  <c r="BP28" i="37"/>
  <c r="BO28" i="37"/>
  <c r="O30" i="37"/>
  <c r="Q30" i="37"/>
  <c r="BT30" i="37"/>
  <c r="BS30" i="37"/>
  <c r="BR30" i="37"/>
  <c r="BQ30" i="37"/>
  <c r="AE32" i="37"/>
  <c r="AK32" i="37"/>
  <c r="BA34" i="37"/>
  <c r="BB34" i="37"/>
  <c r="AZ34" i="37"/>
  <c r="AY34" i="37"/>
  <c r="BT37" i="37"/>
  <c r="BS37" i="37"/>
  <c r="BR37" i="37"/>
  <c r="BQ37" i="37"/>
  <c r="BO38" i="37"/>
  <c r="BU38" i="37"/>
  <c r="BA40" i="37"/>
  <c r="AU40" i="37"/>
  <c r="K46" i="37"/>
  <c r="R46" i="37" s="1"/>
  <c r="Q46" i="37"/>
  <c r="AX49" i="37"/>
  <c r="AW49" i="37"/>
  <c r="BC49" i="37"/>
  <c r="AZ49" i="37"/>
  <c r="AZ70" i="37"/>
  <c r="AY70" i="37"/>
  <c r="BB70" i="37"/>
  <c r="BC70" i="37"/>
  <c r="BA70" i="37"/>
  <c r="AJ32" i="37"/>
  <c r="BT32" i="37"/>
  <c r="AG34" i="37"/>
  <c r="BQ34" i="37"/>
  <c r="BB36" i="37"/>
  <c r="BT38" i="37"/>
  <c r="BS38" i="37"/>
  <c r="AC43" i="37"/>
  <c r="BA44" i="37"/>
  <c r="AU44" i="37"/>
  <c r="BS44" i="37"/>
  <c r="BM44" i="37"/>
  <c r="AF46" i="37"/>
  <c r="BU47" i="37"/>
  <c r="AC50" i="37"/>
  <c r="AI50" i="37"/>
  <c r="AX51" i="37"/>
  <c r="AW51" i="37"/>
  <c r="AI63" i="37"/>
  <c r="AC63" i="37"/>
  <c r="M66" i="37"/>
  <c r="P66" i="37"/>
  <c r="R82" i="37"/>
  <c r="P82" i="37"/>
  <c r="O82" i="37"/>
  <c r="N82" i="37"/>
  <c r="S82" i="37"/>
  <c r="M82" i="37"/>
  <c r="K33" i="37"/>
  <c r="AX36" i="37"/>
  <c r="AW36" i="37"/>
  <c r="K37" i="37"/>
  <c r="AJ39" i="37"/>
  <c r="AI39" i="37"/>
  <c r="K43" i="37"/>
  <c r="P43" i="37" s="1"/>
  <c r="BS46" i="37"/>
  <c r="BM46" i="37"/>
  <c r="BA47" i="37"/>
  <c r="BB47" i="37"/>
  <c r="AZ47" i="37"/>
  <c r="AY47" i="37"/>
  <c r="BM49" i="37"/>
  <c r="BS49" i="37"/>
  <c r="BA50" i="37"/>
  <c r="AU50" i="37"/>
  <c r="BB50" i="37" s="1"/>
  <c r="AC51" i="37"/>
  <c r="AI51" i="37"/>
  <c r="BS70" i="37"/>
  <c r="BM70" i="37"/>
  <c r="BR70" i="37" s="1"/>
  <c r="BT31" i="37"/>
  <c r="K36" i="37"/>
  <c r="BS39" i="37"/>
  <c r="AI44" i="37"/>
  <c r="AC44" i="37"/>
  <c r="BP47" i="37"/>
  <c r="BS69" i="37"/>
  <c r="BM69" i="37"/>
  <c r="O85" i="37"/>
  <c r="M85" i="37"/>
  <c r="AW30" i="37"/>
  <c r="K31" i="37"/>
  <c r="BP31" i="37"/>
  <c r="AJ34" i="37"/>
  <c r="BT34" i="37"/>
  <c r="AY36" i="37"/>
  <c r="BS36" i="37"/>
  <c r="K39" i="37"/>
  <c r="AG39" i="37"/>
  <c r="BC47" i="37"/>
  <c r="BR47" i="37"/>
  <c r="Q59" i="37"/>
  <c r="K59" i="37"/>
  <c r="O59" i="37" s="1"/>
  <c r="AJ46" i="37"/>
  <c r="AZ46" i="37"/>
  <c r="BQ47" i="37"/>
  <c r="AC48" i="37"/>
  <c r="AK48" i="37" s="1"/>
  <c r="BB49" i="37"/>
  <c r="AY51" i="37"/>
  <c r="BA51" i="37"/>
  <c r="AE54" i="37"/>
  <c r="AZ55" i="37"/>
  <c r="BA55" i="37"/>
  <c r="AY55" i="37"/>
  <c r="BC55" i="37"/>
  <c r="BR60" i="37"/>
  <c r="BQ60" i="37"/>
  <c r="BT60" i="37"/>
  <c r="BU60" i="37"/>
  <c r="BS60" i="37"/>
  <c r="AE64" i="37"/>
  <c r="AF64" i="37"/>
  <c r="AI69" i="37"/>
  <c r="AC69" i="37"/>
  <c r="BT45" i="37"/>
  <c r="BM50" i="37"/>
  <c r="BS50" i="37"/>
  <c r="Q55" i="37"/>
  <c r="P55" i="37"/>
  <c r="O55" i="37"/>
  <c r="S55" i="37"/>
  <c r="BC58" i="37"/>
  <c r="BB58" i="37"/>
  <c r="BT58" i="37"/>
  <c r="BR58" i="37"/>
  <c r="R90" i="37"/>
  <c r="O90" i="37"/>
  <c r="N90" i="37"/>
  <c r="M90" i="37"/>
  <c r="K41" i="37"/>
  <c r="K42" i="37"/>
  <c r="AK46" i="37"/>
  <c r="BM51" i="37"/>
  <c r="BS51" i="37"/>
  <c r="BC54" i="37"/>
  <c r="BB54" i="37"/>
  <c r="M56" i="37"/>
  <c r="N56" i="37"/>
  <c r="AX59" i="37"/>
  <c r="AW59" i="37"/>
  <c r="BC59" i="37"/>
  <c r="BA62" i="37"/>
  <c r="AU62" i="37"/>
  <c r="BM62" i="37"/>
  <c r="BA68" i="37"/>
  <c r="AU68" i="37"/>
  <c r="Q70" i="37"/>
  <c r="K70" i="37"/>
  <c r="Q73" i="37"/>
  <c r="K73" i="37"/>
  <c r="BP75" i="37"/>
  <c r="BT75" i="37"/>
  <c r="BQ75" i="37"/>
  <c r="BO75" i="37"/>
  <c r="K47" i="37"/>
  <c r="BT47" i="37"/>
  <c r="AY49" i="37"/>
  <c r="BA49" i="37"/>
  <c r="M52" i="37"/>
  <c r="N52" i="37"/>
  <c r="AJ54" i="37"/>
  <c r="AH54" i="37"/>
  <c r="AH60" i="37"/>
  <c r="AG60" i="37"/>
  <c r="AJ60" i="37"/>
  <c r="AK60" i="37"/>
  <c r="AI60" i="37"/>
  <c r="K62" i="37"/>
  <c r="Q62" i="37"/>
  <c r="BO65" i="37"/>
  <c r="AI73" i="37"/>
  <c r="AC73" i="37"/>
  <c r="Q75" i="37"/>
  <c r="K75" i="37"/>
  <c r="Q52" i="37"/>
  <c r="AZ54" i="37"/>
  <c r="Q56" i="37"/>
  <c r="AF57" i="37"/>
  <c r="AZ58" i="37"/>
  <c r="AE59" i="37"/>
  <c r="AZ59" i="37"/>
  <c r="P64" i="37"/>
  <c r="R69" i="37"/>
  <c r="P69" i="37"/>
  <c r="O69" i="37"/>
  <c r="S69" i="37"/>
  <c r="Q69" i="37"/>
  <c r="AC86" i="37"/>
  <c r="AI86" i="37"/>
  <c r="AF61" i="37"/>
  <c r="AH64" i="37"/>
  <c r="AG64" i="37"/>
  <c r="AJ64" i="37"/>
  <c r="AX64" i="37"/>
  <c r="AW64" i="37"/>
  <c r="BP73" i="37"/>
  <c r="BO73" i="37"/>
  <c r="K48" i="37"/>
  <c r="K49" i="37"/>
  <c r="K50" i="37"/>
  <c r="K51" i="37"/>
  <c r="AK59" i="37"/>
  <c r="P60" i="37"/>
  <c r="O60" i="37"/>
  <c r="R60" i="37"/>
  <c r="AH61" i="37"/>
  <c r="AC62" i="37"/>
  <c r="AI64" i="37"/>
  <c r="BA64" i="37"/>
  <c r="AY64" i="37"/>
  <c r="BB64" i="37"/>
  <c r="BR64" i="37"/>
  <c r="BT64" i="37"/>
  <c r="AE66" i="37"/>
  <c r="AF66" i="37"/>
  <c r="BO66" i="37"/>
  <c r="BP66" i="37"/>
  <c r="AE70" i="37"/>
  <c r="AX75" i="37"/>
  <c r="AW75" i="37"/>
  <c r="AE79" i="37"/>
  <c r="BA86" i="37"/>
  <c r="AU86" i="37"/>
  <c r="M60" i="37"/>
  <c r="N61" i="37"/>
  <c r="M61" i="37"/>
  <c r="Q63" i="37"/>
  <c r="K63" i="37"/>
  <c r="BA63" i="37"/>
  <c r="AU63" i="37"/>
  <c r="BS63" i="37"/>
  <c r="BM63" i="37"/>
  <c r="AK64" i="37"/>
  <c r="AZ64" i="37"/>
  <c r="AK70" i="37"/>
  <c r="AW72" i="37"/>
  <c r="AX73" i="37"/>
  <c r="BC73" i="37"/>
  <c r="AZ73" i="37"/>
  <c r="BM86" i="37"/>
  <c r="BT86" i="37" s="1"/>
  <c r="BS86" i="37"/>
  <c r="BT65" i="37"/>
  <c r="O66" i="37"/>
  <c r="Q68" i="37"/>
  <c r="K68" i="37"/>
  <c r="BS68" i="37"/>
  <c r="BM68" i="37"/>
  <c r="AH70" i="37"/>
  <c r="AW71" i="37"/>
  <c r="AX71" i="37"/>
  <c r="BB72" i="37"/>
  <c r="AZ72" i="37"/>
  <c r="BA72" i="37"/>
  <c r="AY72" i="37"/>
  <c r="N76" i="37"/>
  <c r="S76" i="37"/>
  <c r="AK76" i="37"/>
  <c r="BC76" i="37"/>
  <c r="O79" i="37"/>
  <c r="Q79" i="37"/>
  <c r="P79" i="37"/>
  <c r="S79" i="37"/>
  <c r="R79" i="37"/>
  <c r="P86" i="37"/>
  <c r="N86" i="37"/>
  <c r="R86" i="37"/>
  <c r="AI66" i="37"/>
  <c r="AK66" i="37"/>
  <c r="BS66" i="37"/>
  <c r="BU66" i="37"/>
  <c r="BQ73" i="37"/>
  <c r="BT73" i="37"/>
  <c r="BS73" i="37"/>
  <c r="BR73" i="37"/>
  <c r="M92" i="37"/>
  <c r="N92" i="37"/>
  <c r="R92" i="37"/>
  <c r="AW67" i="37"/>
  <c r="BC67" i="37"/>
  <c r="BB67" i="37"/>
  <c r="AI68" i="37"/>
  <c r="AC68" i="37"/>
  <c r="N88" i="37"/>
  <c r="M88" i="37"/>
  <c r="S88" i="37"/>
  <c r="O88" i="37"/>
  <c r="BP61" i="37"/>
  <c r="AF65" i="37"/>
  <c r="R66" i="37"/>
  <c r="S66" i="37"/>
  <c r="AG66" i="37"/>
  <c r="BQ66" i="37"/>
  <c r="AI70" i="37"/>
  <c r="AG70" i="37"/>
  <c r="AJ70" i="37"/>
  <c r="AG71" i="37"/>
  <c r="BU73" i="37"/>
  <c r="AE76" i="37"/>
  <c r="AW76" i="37"/>
  <c r="AJ78" i="37"/>
  <c r="AG78" i="37"/>
  <c r="BA83" i="37"/>
  <c r="AU83" i="37"/>
  <c r="BA71" i="37"/>
  <c r="AG72" i="37"/>
  <c r="AY73" i="37"/>
  <c r="AI75" i="37"/>
  <c r="AK75" i="37"/>
  <c r="BB75" i="37"/>
  <c r="AZ75" i="37"/>
  <c r="BC75" i="37"/>
  <c r="BS75" i="37"/>
  <c r="BU75" i="37"/>
  <c r="O76" i="37"/>
  <c r="Q76" i="37"/>
  <c r="AH76" i="37"/>
  <c r="AY76" i="37"/>
  <c r="P77" i="37"/>
  <c r="AJ79" i="37"/>
  <c r="BA79" i="37"/>
  <c r="BM82" i="37"/>
  <c r="BS82" i="37"/>
  <c r="AC89" i="37"/>
  <c r="AI89" i="37"/>
  <c r="R72" i="37"/>
  <c r="BM72" i="37"/>
  <c r="S78" i="37"/>
  <c r="AC82" i="37"/>
  <c r="AI82" i="37"/>
  <c r="BB73" i="37"/>
  <c r="AG76" i="37"/>
  <c r="AI76" i="37"/>
  <c r="BB76" i="37"/>
  <c r="AZ76" i="37"/>
  <c r="BS76" i="37"/>
  <c r="AI79" i="37"/>
  <c r="AH79" i="37"/>
  <c r="AG79" i="37"/>
  <c r="AK79" i="37"/>
  <c r="BB79" i="37"/>
  <c r="AZ79" i="37"/>
  <c r="AY79" i="37"/>
  <c r="BC79" i="37"/>
  <c r="BB80" i="37"/>
  <c r="AF88" i="37"/>
  <c r="AE88" i="37"/>
  <c r="BS89" i="37"/>
  <c r="BM89" i="37"/>
  <c r="O78" i="37"/>
  <c r="BM79" i="37"/>
  <c r="P80" i="37"/>
  <c r="AY80" i="37"/>
  <c r="N83" i="37"/>
  <c r="P88" i="37"/>
  <c r="AU92" i="37"/>
  <c r="AZ92" i="37" s="1"/>
  <c r="BA92" i="37"/>
  <c r="AC80" i="37"/>
  <c r="BM80" i="37"/>
  <c r="AC84" i="37"/>
  <c r="AU84" i="37"/>
  <c r="AZ84" i="37" s="1"/>
  <c r="N87" i="37"/>
  <c r="M87" i="37"/>
  <c r="P87" i="37"/>
  <c r="AH88" i="37"/>
  <c r="AJ88" i="37"/>
  <c r="AG88" i="37"/>
  <c r="AK88" i="37"/>
  <c r="AF92" i="37"/>
  <c r="AJ92" i="37"/>
  <c r="AK92" i="37"/>
  <c r="AH92" i="37"/>
  <c r="AC83" i="37"/>
  <c r="AG83" i="37" s="1"/>
  <c r="BM83" i="37"/>
  <c r="BM84" i="37"/>
  <c r="AI88" i="37"/>
  <c r="AG92" i="37"/>
  <c r="BP97" i="37"/>
  <c r="BO97" i="37"/>
  <c r="O77" i="37"/>
  <c r="BB77" i="37"/>
  <c r="M80" i="37"/>
  <c r="O87" i="37"/>
  <c r="AE92" i="37"/>
  <c r="AX93" i="37"/>
  <c r="BB93" i="37"/>
  <c r="AY93" i="37"/>
  <c r="AF97" i="37"/>
  <c r="AE97" i="37"/>
  <c r="AC81" i="37"/>
  <c r="BM81" i="37"/>
  <c r="AC85" i="37"/>
  <c r="BM85" i="37"/>
  <c r="BA94" i="37"/>
  <c r="AU94" i="37"/>
  <c r="AC87" i="37"/>
  <c r="Q88" i="37"/>
  <c r="R88" i="37"/>
  <c r="AU89" i="37"/>
  <c r="AW96" i="37"/>
  <c r="AX96" i="37"/>
  <c r="N100" i="37"/>
  <c r="M100" i="37"/>
  <c r="BM87" i="37"/>
  <c r="BR88" i="37"/>
  <c r="BT88" i="37"/>
  <c r="Q89" i="37"/>
  <c r="K89" i="37"/>
  <c r="S100" i="37"/>
  <c r="BP88" i="37"/>
  <c r="AU91" i="37"/>
  <c r="BA91" i="37"/>
  <c r="BO90" i="37"/>
  <c r="AH91" i="37"/>
  <c r="S92" i="37"/>
  <c r="BP92" i="37"/>
  <c r="BR92" i="37"/>
  <c r="AC93" i="37"/>
  <c r="BA93" i="37"/>
  <c r="BC93" i="37"/>
  <c r="AZ93" i="37"/>
  <c r="AI94" i="37"/>
  <c r="AC94" i="37"/>
  <c r="Q97" i="37"/>
  <c r="K97" i="37"/>
  <c r="R97" i="37" s="1"/>
  <c r="BU90" i="37"/>
  <c r="AF100" i="37"/>
  <c r="BP100" i="37"/>
  <c r="BO100" i="37"/>
  <c r="BT100" i="37"/>
  <c r="BR100" i="37"/>
  <c r="BQ100" i="37"/>
  <c r="BU100" i="37"/>
  <c r="O92" i="37"/>
  <c r="P92" i="37"/>
  <c r="Q92" i="37"/>
  <c r="K94" i="37"/>
  <c r="P94" i="37" s="1"/>
  <c r="Q94" i="37"/>
  <c r="AW97" i="37"/>
  <c r="AX97" i="37"/>
  <c r="AZ97" i="37"/>
  <c r="AG91" i="37"/>
  <c r="BM94" i="37"/>
  <c r="BS94" i="37"/>
  <c r="AU90" i="37"/>
  <c r="AW100" i="37"/>
  <c r="BC100" i="37"/>
  <c r="AY100" i="37"/>
  <c r="BS97" i="37"/>
  <c r="BU97" i="37"/>
  <c r="BT97" i="37"/>
  <c r="BR97" i="37"/>
  <c r="BQ97" i="37"/>
  <c r="BB98" i="37"/>
  <c r="BC98" i="37"/>
  <c r="BA98" i="37"/>
  <c r="AZ98" i="37"/>
  <c r="AG97" i="37"/>
  <c r="BB99" i="37"/>
  <c r="AZ99" i="37"/>
  <c r="BC99" i="37"/>
  <c r="BA99" i="37"/>
  <c r="AY99" i="37"/>
  <c r="BB96" i="37"/>
  <c r="BC96" i="37"/>
  <c r="BA96" i="37"/>
  <c r="AZ96" i="37"/>
  <c r="AY96" i="37"/>
  <c r="AI97" i="37"/>
  <c r="AK97" i="37"/>
  <c r="AJ97" i="37"/>
  <c r="AH97" i="37"/>
  <c r="K93" i="37"/>
  <c r="AW99" i="37"/>
  <c r="AX99" i="37"/>
  <c r="AC98" i="37"/>
  <c r="BB97" i="37"/>
  <c r="O100" i="37"/>
  <c r="R100" i="37"/>
  <c r="P100" i="37"/>
  <c r="O95" i="37"/>
  <c r="AE96" i="37"/>
  <c r="BO96" i="37"/>
  <c r="AY97" i="37"/>
  <c r="Q100" i="37"/>
  <c r="BB100" i="37"/>
  <c r="BA100" i="37"/>
  <c r="AZ100" i="37"/>
  <c r="BT14" i="37" l="1"/>
  <c r="BR21" i="37"/>
  <c r="BO21" i="37"/>
  <c r="AX46" i="37"/>
  <c r="BC46" i="37"/>
  <c r="AX27" i="37"/>
  <c r="AW58" i="37"/>
  <c r="AE65" i="37"/>
  <c r="AZ88" i="37"/>
  <c r="AH23" i="37"/>
  <c r="AG65" i="37"/>
  <c r="BB88" i="37"/>
  <c r="AJ65" i="37"/>
  <c r="AX88" i="37"/>
  <c r="AF23" i="37"/>
  <c r="AK65" i="37"/>
  <c r="AF71" i="37"/>
  <c r="BC88" i="37"/>
  <c r="AY88" i="37"/>
  <c r="BP54" i="37"/>
  <c r="AG96" i="37"/>
  <c r="BQ90" i="37"/>
  <c r="AH96" i="37"/>
  <c r="AK13" i="37"/>
  <c r="AJ67" i="37"/>
  <c r="AK67" i="37"/>
  <c r="AK96" i="37"/>
  <c r="AF96" i="37"/>
  <c r="BT90" i="37"/>
  <c r="BP65" i="37"/>
  <c r="AW56" i="37"/>
  <c r="BQ17" i="37"/>
  <c r="BP39" i="37"/>
  <c r="BR65" i="37"/>
  <c r="BQ65" i="37"/>
  <c r="BT39" i="37"/>
  <c r="BC27" i="37"/>
  <c r="AK78" i="37"/>
  <c r="AF78" i="37"/>
  <c r="BQ78" i="37"/>
  <c r="AJ72" i="37"/>
  <c r="BP71" i="37"/>
  <c r="M83" i="37"/>
  <c r="BQ71" i="37"/>
  <c r="BP91" i="37"/>
  <c r="AH10" i="37"/>
  <c r="BU91" i="37"/>
  <c r="BU99" i="37"/>
  <c r="AE13" i="37"/>
  <c r="AY75" i="37"/>
  <c r="BU77" i="37"/>
  <c r="BR77" i="37"/>
  <c r="BB95" i="37"/>
  <c r="AE100" i="37"/>
  <c r="BO99" i="37"/>
  <c r="BB23" i="37"/>
  <c r="AZ82" i="37"/>
  <c r="BP99" i="37"/>
  <c r="BU98" i="37"/>
  <c r="BT71" i="37"/>
  <c r="AX82" i="37"/>
  <c r="AY95" i="37"/>
  <c r="O83" i="37"/>
  <c r="BT56" i="37"/>
  <c r="BQ80" i="37"/>
  <c r="AX66" i="37"/>
  <c r="AZ95" i="37"/>
  <c r="AZ66" i="37"/>
  <c r="BQ99" i="37"/>
  <c r="BR99" i="37"/>
  <c r="BC95" i="37"/>
  <c r="AX95" i="37"/>
  <c r="AW95" i="37"/>
  <c r="BT99" i="37"/>
  <c r="AY82" i="37"/>
  <c r="AG100" i="37"/>
  <c r="AH71" i="37"/>
  <c r="AG61" i="37"/>
  <c r="AE61" i="37"/>
  <c r="S85" i="37"/>
  <c r="AW25" i="37"/>
  <c r="AH100" i="37"/>
  <c r="R67" i="37"/>
  <c r="AZ39" i="37"/>
  <c r="P85" i="37"/>
  <c r="AJ61" i="37"/>
  <c r="AZ30" i="37"/>
  <c r="P84" i="37"/>
  <c r="AX25" i="37"/>
  <c r="AJ100" i="37"/>
  <c r="M86" i="37"/>
  <c r="R85" i="37"/>
  <c r="M84" i="37"/>
  <c r="AE99" i="37"/>
  <c r="AG99" i="37"/>
  <c r="AK100" i="37"/>
  <c r="N84" i="37"/>
  <c r="BO71" i="37"/>
  <c r="S86" i="37"/>
  <c r="O84" i="37"/>
  <c r="BB65" i="37"/>
  <c r="BR71" i="37"/>
  <c r="O86" i="37"/>
  <c r="BP78" i="37"/>
  <c r="M67" i="37"/>
  <c r="AX56" i="37"/>
  <c r="N85" i="37"/>
  <c r="BQ56" i="37"/>
  <c r="AX30" i="37"/>
  <c r="AK99" i="37"/>
  <c r="AJ90" i="37"/>
  <c r="AH14" i="37"/>
  <c r="BO14" i="37"/>
  <c r="AY39" i="37"/>
  <c r="M71" i="37"/>
  <c r="AW45" i="37"/>
  <c r="AJ20" i="37"/>
  <c r="AW39" i="37"/>
  <c r="AX24" i="37"/>
  <c r="BB39" i="37"/>
  <c r="AG14" i="37"/>
  <c r="AG90" i="37"/>
  <c r="AG77" i="37"/>
  <c r="BC80" i="37"/>
  <c r="AH20" i="37"/>
  <c r="BQ33" i="37"/>
  <c r="AK20" i="37"/>
  <c r="AX45" i="37"/>
  <c r="AX39" i="37"/>
  <c r="BB24" i="37"/>
  <c r="BC18" i="37"/>
  <c r="BO67" i="37"/>
  <c r="BC24" i="37"/>
  <c r="AH77" i="37"/>
  <c r="AK90" i="37"/>
  <c r="AG20" i="37"/>
  <c r="AX18" i="37"/>
  <c r="AF77" i="37"/>
  <c r="BP67" i="37"/>
  <c r="AE77" i="37"/>
  <c r="BT67" i="37"/>
  <c r="BQ67" i="37"/>
  <c r="BU67" i="37"/>
  <c r="AF90" i="37"/>
  <c r="BC50" i="37"/>
  <c r="O89" i="37"/>
  <c r="N67" i="37"/>
  <c r="AK77" i="37"/>
  <c r="P67" i="37"/>
  <c r="AY30" i="37"/>
  <c r="O67" i="37"/>
  <c r="BC30" i="37"/>
  <c r="BB46" i="37"/>
  <c r="BU21" i="37"/>
  <c r="BC35" i="37"/>
  <c r="BB35" i="37"/>
  <c r="AE56" i="37"/>
  <c r="BC57" i="37"/>
  <c r="BO54" i="37"/>
  <c r="AH36" i="37"/>
  <c r="AE36" i="37"/>
  <c r="AJ36" i="37"/>
  <c r="BO9" i="37"/>
  <c r="BQ9" i="37"/>
  <c r="BT9" i="37"/>
  <c r="P99" i="37"/>
  <c r="BP59" i="37"/>
  <c r="BQ59" i="37"/>
  <c r="BR54" i="37"/>
  <c r="AJ51" i="37"/>
  <c r="AZ74" i="37"/>
  <c r="BB74" i="37"/>
  <c r="BU55" i="37"/>
  <c r="BQ55" i="37"/>
  <c r="BP55" i="37"/>
  <c r="BT55" i="37"/>
  <c r="O71" i="37"/>
  <c r="P71" i="37"/>
  <c r="R71" i="37"/>
  <c r="AJ23" i="37"/>
  <c r="AE23" i="37"/>
  <c r="AG23" i="37"/>
  <c r="BO91" i="37"/>
  <c r="BQ91" i="37"/>
  <c r="BR91" i="37"/>
  <c r="BR53" i="37"/>
  <c r="BP53" i="37"/>
  <c r="BU53" i="37"/>
  <c r="BT53" i="37"/>
  <c r="BO53" i="37"/>
  <c r="AE17" i="37"/>
  <c r="AY66" i="37"/>
  <c r="BB66" i="37"/>
  <c r="BC66" i="37"/>
  <c r="BQ57" i="37"/>
  <c r="BU57" i="37"/>
  <c r="BO57" i="37"/>
  <c r="BR57" i="37"/>
  <c r="BT57" i="37"/>
  <c r="BO59" i="37"/>
  <c r="BU54" i="37"/>
  <c r="BQ54" i="37"/>
  <c r="BR59" i="37"/>
  <c r="BU62" i="37"/>
  <c r="AH31" i="37"/>
  <c r="AG31" i="37"/>
  <c r="AH55" i="37"/>
  <c r="AG55" i="37"/>
  <c r="AE55" i="37"/>
  <c r="AJ53" i="37"/>
  <c r="AG53" i="37"/>
  <c r="P90" i="37"/>
  <c r="S90" i="37"/>
  <c r="AX52" i="37"/>
  <c r="AW52" i="37"/>
  <c r="BC52" i="37"/>
  <c r="BB52" i="37"/>
  <c r="AY52" i="37"/>
  <c r="R58" i="37"/>
  <c r="BU59" i="37"/>
  <c r="S91" i="37"/>
  <c r="P91" i="37"/>
  <c r="BT59" i="37"/>
  <c r="BT40" i="37"/>
  <c r="BO29" i="37"/>
  <c r="BQ93" i="37"/>
  <c r="BP93" i="37"/>
  <c r="R43" i="37"/>
  <c r="O43" i="37"/>
  <c r="AK58" i="37"/>
  <c r="AG58" i="37"/>
  <c r="AF58" i="37"/>
  <c r="AJ58" i="37"/>
  <c r="AH58" i="37"/>
  <c r="AE58" i="37"/>
  <c r="AW78" i="37"/>
  <c r="BB78" i="37"/>
  <c r="P98" i="37"/>
  <c r="O98" i="37"/>
  <c r="R98" i="37"/>
  <c r="R99" i="37"/>
  <c r="BP56" i="37"/>
  <c r="BO56" i="37"/>
  <c r="BR56" i="37"/>
  <c r="AG49" i="37"/>
  <c r="AJ91" i="37"/>
  <c r="AE91" i="37"/>
  <c r="AW46" i="37"/>
  <c r="BT49" i="37"/>
  <c r="N71" i="37"/>
  <c r="M54" i="37"/>
  <c r="S71" i="37"/>
  <c r="S58" i="37"/>
  <c r="O33" i="37"/>
  <c r="M58" i="37"/>
  <c r="P54" i="37"/>
  <c r="BB18" i="37"/>
  <c r="AW21" i="37"/>
  <c r="AW24" i="37"/>
  <c r="AY18" i="37"/>
  <c r="AY24" i="37"/>
  <c r="AZ18" i="37"/>
  <c r="AW18" i="37"/>
  <c r="AX35" i="37"/>
  <c r="AZ25" i="37"/>
  <c r="BC25" i="37"/>
  <c r="AY35" i="37"/>
  <c r="AZ35" i="37"/>
  <c r="AY25" i="37"/>
  <c r="BP17" i="37"/>
  <c r="AH13" i="37"/>
  <c r="BQ21" i="37"/>
  <c r="BR17" i="37"/>
  <c r="BT17" i="37"/>
  <c r="BP29" i="37"/>
  <c r="BU17" i="37"/>
  <c r="AW23" i="37"/>
  <c r="AW13" i="37"/>
  <c r="AX21" i="37"/>
  <c r="BC23" i="37"/>
  <c r="AX23" i="37"/>
  <c r="BB25" i="37"/>
  <c r="AZ21" i="37"/>
  <c r="AY23" i="37"/>
  <c r="BC21" i="37"/>
  <c r="AZ23" i="37"/>
  <c r="AJ13" i="37"/>
  <c r="AF17" i="37"/>
  <c r="AG13" i="37"/>
  <c r="AK14" i="37"/>
  <c r="AJ29" i="37"/>
  <c r="AJ14" i="37"/>
  <c r="AF31" i="37"/>
  <c r="AF36" i="37"/>
  <c r="AE27" i="37"/>
  <c r="AK36" i="37"/>
  <c r="M74" i="37"/>
  <c r="AG29" i="37"/>
  <c r="AJ52" i="37"/>
  <c r="AG28" i="37"/>
  <c r="M64" i="37"/>
  <c r="AH99" i="37"/>
  <c r="BQ86" i="37"/>
  <c r="AZ57" i="37"/>
  <c r="AJ69" i="37"/>
  <c r="BR55" i="37"/>
  <c r="AJ31" i="37"/>
  <c r="AG52" i="37"/>
  <c r="BO55" i="37"/>
  <c r="BC29" i="37"/>
  <c r="AK28" i="37"/>
  <c r="AH44" i="37"/>
  <c r="AF56" i="37"/>
  <c r="N64" i="37"/>
  <c r="BT76" i="37"/>
  <c r="AK52" i="37"/>
  <c r="AJ99" i="37"/>
  <c r="BR83" i="37"/>
  <c r="BU80" i="37"/>
  <c r="AG45" i="37"/>
  <c r="AG56" i="37"/>
  <c r="R40" i="37"/>
  <c r="N58" i="37"/>
  <c r="AH52" i="37"/>
  <c r="O54" i="37"/>
  <c r="AH67" i="37"/>
  <c r="BU39" i="37"/>
  <c r="BO18" i="37"/>
  <c r="M65" i="37"/>
  <c r="O97" i="37"/>
  <c r="R64" i="37"/>
  <c r="AF53" i="37"/>
  <c r="R54" i="37"/>
  <c r="AW57" i="37"/>
  <c r="AH45" i="37"/>
  <c r="AJ56" i="37"/>
  <c r="O58" i="37"/>
  <c r="AE52" i="37"/>
  <c r="BT98" i="37"/>
  <c r="AK56" i="37"/>
  <c r="BB40" i="37"/>
  <c r="AG84" i="37"/>
  <c r="O74" i="37"/>
  <c r="BQ62" i="37"/>
  <c r="S54" i="37"/>
  <c r="AX57" i="37"/>
  <c r="AJ45" i="37"/>
  <c r="AH56" i="37"/>
  <c r="AG51" i="37"/>
  <c r="P58" i="37"/>
  <c r="AF52" i="37"/>
  <c r="BC56" i="37"/>
  <c r="BQ98" i="37"/>
  <c r="AZ11" i="37"/>
  <c r="BB11" i="37"/>
  <c r="BC11" i="37"/>
  <c r="AY11" i="37"/>
  <c r="BU36" i="37"/>
  <c r="BR36" i="37"/>
  <c r="BQ36" i="37"/>
  <c r="AH47" i="37"/>
  <c r="AK47" i="37"/>
  <c r="AG47" i="37"/>
  <c r="AJ47" i="37"/>
  <c r="AZ61" i="37"/>
  <c r="AW61" i="37"/>
  <c r="AX61" i="37"/>
  <c r="BB61" i="37"/>
  <c r="BC61" i="37"/>
  <c r="S94" i="37"/>
  <c r="AY83" i="37"/>
  <c r="AK95" i="37"/>
  <c r="AG95" i="37"/>
  <c r="AJ95" i="37"/>
  <c r="BP22" i="37"/>
  <c r="BQ22" i="37"/>
  <c r="BU22" i="37"/>
  <c r="BO22" i="37"/>
  <c r="BT22" i="37"/>
  <c r="BR22" i="37"/>
  <c r="AJ93" i="37"/>
  <c r="R91" i="37"/>
  <c r="AG17" i="37"/>
  <c r="AJ17" i="37"/>
  <c r="AH17" i="37"/>
  <c r="AK17" i="37"/>
  <c r="BU16" i="37"/>
  <c r="BT16" i="37"/>
  <c r="BQ16" i="37"/>
  <c r="BP42" i="37"/>
  <c r="BR42" i="37"/>
  <c r="BO42" i="37"/>
  <c r="BT42" i="37"/>
  <c r="BU42" i="37"/>
  <c r="AF30" i="37"/>
  <c r="AE30" i="37"/>
  <c r="AH30" i="37"/>
  <c r="AJ30" i="37"/>
  <c r="AG30" i="37"/>
  <c r="AK30" i="37"/>
  <c r="BQ42" i="37"/>
  <c r="M91" i="37"/>
  <c r="BB92" i="37"/>
  <c r="BT36" i="37"/>
  <c r="AW11" i="37"/>
  <c r="BC78" i="37"/>
  <c r="AY78" i="37"/>
  <c r="AZ78" i="37"/>
  <c r="AX78" i="37"/>
  <c r="BO76" i="37"/>
  <c r="BQ76" i="37"/>
  <c r="BR76" i="37"/>
  <c r="AX32" i="37"/>
  <c r="AY32" i="37"/>
  <c r="BR18" i="37"/>
  <c r="BT18" i="37"/>
  <c r="BP18" i="37"/>
  <c r="AY84" i="37"/>
  <c r="AZ60" i="37"/>
  <c r="AY60" i="37"/>
  <c r="S39" i="37"/>
  <c r="AK63" i="37"/>
  <c r="AX11" i="37"/>
  <c r="BB85" i="37"/>
  <c r="AW85" i="37"/>
  <c r="BO45" i="37"/>
  <c r="BQ45" i="37"/>
  <c r="BT15" i="37"/>
  <c r="BR15" i="37"/>
  <c r="O65" i="37"/>
  <c r="S57" i="37"/>
  <c r="P57" i="37"/>
  <c r="N57" i="37"/>
  <c r="O57" i="37"/>
  <c r="BO93" i="37"/>
  <c r="BC82" i="37"/>
  <c r="AE74" i="37"/>
  <c r="BO78" i="37"/>
  <c r="BT68" i="37"/>
  <c r="BQ64" i="37"/>
  <c r="O53" i="37"/>
  <c r="BU33" i="37"/>
  <c r="AJ10" i="37"/>
  <c r="BR93" i="37"/>
  <c r="BR98" i="37"/>
  <c r="BB13" i="37"/>
  <c r="AH53" i="37"/>
  <c r="AK35" i="37"/>
  <c r="BT93" i="37"/>
  <c r="BR79" i="37"/>
  <c r="BR78" i="37"/>
  <c r="R75" i="37"/>
  <c r="AF45" i="37"/>
  <c r="BR33" i="37"/>
  <c r="BP33" i="37"/>
  <c r="AY45" i="37"/>
  <c r="AH29" i="37"/>
  <c r="AH49" i="37"/>
  <c r="M19" i="37"/>
  <c r="AK29" i="37"/>
  <c r="AX13" i="37"/>
  <c r="P95" i="37"/>
  <c r="AG74" i="37"/>
  <c r="BT21" i="37"/>
  <c r="AK31" i="37"/>
  <c r="BT19" i="37"/>
  <c r="BB57" i="37"/>
  <c r="AY57" i="37"/>
  <c r="BT78" i="37"/>
  <c r="BP64" i="37"/>
  <c r="S51" i="37"/>
  <c r="S53" i="37"/>
  <c r="BC45" i="37"/>
  <c r="AJ44" i="37"/>
  <c r="AK51" i="37"/>
  <c r="AE45" i="37"/>
  <c r="BT33" i="37"/>
  <c r="BO33" i="37"/>
  <c r="AZ29" i="37"/>
  <c r="AZ45" i="37"/>
  <c r="AE29" i="37"/>
  <c r="AZ40" i="37"/>
  <c r="BP98" i="37"/>
  <c r="BU78" i="37"/>
  <c r="R63" i="37"/>
  <c r="AK45" i="37"/>
  <c r="BB45" i="37"/>
  <c r="AF29" i="37"/>
  <c r="BC86" i="37"/>
  <c r="S49" i="37"/>
  <c r="AK86" i="37"/>
  <c r="BC69" i="37"/>
  <c r="AY69" i="37"/>
  <c r="R44" i="37"/>
  <c r="P44" i="37"/>
  <c r="O44" i="37"/>
  <c r="BC81" i="37"/>
  <c r="AX81" i="37"/>
  <c r="AW81" i="37"/>
  <c r="AZ81" i="37"/>
  <c r="AZ85" i="37"/>
  <c r="AX85" i="37"/>
  <c r="BR74" i="37"/>
  <c r="BQ74" i="37"/>
  <c r="BU94" i="37"/>
  <c r="AH87" i="37"/>
  <c r="BP74" i="37"/>
  <c r="BQ63" i="37"/>
  <c r="S70" i="37"/>
  <c r="BU50" i="37"/>
  <c r="AH24" i="37"/>
  <c r="AK24" i="37"/>
  <c r="S45" i="37"/>
  <c r="AX12" i="37"/>
  <c r="AW12" i="37"/>
  <c r="BC12" i="37"/>
  <c r="BT27" i="37"/>
  <c r="BP27" i="37"/>
  <c r="BO27" i="37"/>
  <c r="N96" i="37"/>
  <c r="M96" i="37"/>
  <c r="S96" i="37"/>
  <c r="AK55" i="37"/>
  <c r="AF55" i="37"/>
  <c r="AJ55" i="37"/>
  <c r="AW28" i="37"/>
  <c r="AZ28" i="37"/>
  <c r="AY28" i="37"/>
  <c r="AX28" i="37"/>
  <c r="BP12" i="37"/>
  <c r="BT12" i="37"/>
  <c r="O99" i="37"/>
  <c r="BQ94" i="37"/>
  <c r="AG94" i="37"/>
  <c r="BC89" i="37"/>
  <c r="AY94" i="37"/>
  <c r="BT84" i="37"/>
  <c r="AK84" i="37"/>
  <c r="P75" i="37"/>
  <c r="BT62" i="37"/>
  <c r="AJ48" i="37"/>
  <c r="AG50" i="37"/>
  <c r="AJ50" i="37"/>
  <c r="AH50" i="37"/>
  <c r="BR43" i="37"/>
  <c r="AJ24" i="37"/>
  <c r="BQ27" i="37"/>
  <c r="BR12" i="37"/>
  <c r="BQ12" i="37"/>
  <c r="AH78" i="37"/>
  <c r="BC74" i="37"/>
  <c r="AX74" i="37"/>
  <c r="AY74" i="37"/>
  <c r="BU45" i="37"/>
  <c r="BP45" i="37"/>
  <c r="BR45" i="37"/>
  <c r="BC32" i="37"/>
  <c r="AW32" i="37"/>
  <c r="AZ32" i="37"/>
  <c r="P96" i="37"/>
  <c r="AJ27" i="37"/>
  <c r="AF27" i="37"/>
  <c r="BP19" i="37"/>
  <c r="BO19" i="37"/>
  <c r="BQ19" i="37"/>
  <c r="BR19" i="37"/>
  <c r="AJ28" i="37"/>
  <c r="AE28" i="37"/>
  <c r="BC31" i="37"/>
  <c r="AJ40" i="37"/>
  <c r="AH40" i="37"/>
  <c r="S21" i="37"/>
  <c r="M21" i="37"/>
  <c r="R21" i="37"/>
  <c r="O21" i="37"/>
  <c r="BR86" i="37"/>
  <c r="S59" i="37"/>
  <c r="BB44" i="37"/>
  <c r="AW65" i="37"/>
  <c r="AX65" i="37"/>
  <c r="BC65" i="37"/>
  <c r="AZ65" i="37"/>
  <c r="AW53" i="37"/>
  <c r="AY53" i="37"/>
  <c r="BB53" i="37"/>
  <c r="R96" i="37"/>
  <c r="S99" i="37"/>
  <c r="S97" i="37"/>
  <c r="AK94" i="37"/>
  <c r="BT94" i="37"/>
  <c r="BU86" i="37"/>
  <c r="AJ62" i="37"/>
  <c r="BC62" i="37"/>
  <c r="BT51" i="37"/>
  <c r="BR27" i="37"/>
  <c r="N21" i="37"/>
  <c r="BU29" i="37"/>
  <c r="BR29" i="37"/>
  <c r="BT29" i="37"/>
  <c r="AF74" i="37"/>
  <c r="AJ74" i="37"/>
  <c r="AH74" i="37"/>
  <c r="P53" i="37"/>
  <c r="N53" i="37"/>
  <c r="R53" i="37"/>
  <c r="BQ25" i="37"/>
  <c r="BU25" i="37"/>
  <c r="BT25" i="37"/>
  <c r="BP25" i="37"/>
  <c r="BO25" i="37"/>
  <c r="BU13" i="37"/>
  <c r="BP13" i="37"/>
  <c r="BQ13" i="37"/>
  <c r="BO13" i="37"/>
  <c r="BT13" i="37"/>
  <c r="AG27" i="37"/>
  <c r="S81" i="37"/>
  <c r="M81" i="37"/>
  <c r="N81" i="37"/>
  <c r="R81" i="37"/>
  <c r="P81" i="37"/>
  <c r="BQ48" i="37"/>
  <c r="AK40" i="37"/>
  <c r="O96" i="37"/>
  <c r="N99" i="37"/>
  <c r="P97" i="37"/>
  <c r="AJ94" i="37"/>
  <c r="AG93" i="37"/>
  <c r="BU85" i="37"/>
  <c r="AH83" i="37"/>
  <c r="AK62" i="37"/>
  <c r="AK73" i="37"/>
  <c r="S47" i="37"/>
  <c r="BU51" i="37"/>
  <c r="AG69" i="37"/>
  <c r="AX53" i="37"/>
  <c r="R59" i="37"/>
  <c r="BC28" i="37"/>
  <c r="AG35" i="37"/>
  <c r="S64" i="37"/>
  <c r="BR25" i="37"/>
  <c r="AH27" i="37"/>
  <c r="AK89" i="37"/>
  <c r="O70" i="37"/>
  <c r="AZ33" i="37"/>
  <c r="BC33" i="37"/>
  <c r="P21" i="37"/>
  <c r="BC85" i="37"/>
  <c r="S75" i="37"/>
  <c r="BB68" i="37"/>
  <c r="BQ70" i="37"/>
  <c r="BU70" i="37"/>
  <c r="AE10" i="37"/>
  <c r="AF10" i="37"/>
  <c r="N78" i="37"/>
  <c r="M78" i="37"/>
  <c r="P78" i="37"/>
  <c r="M99" i="37"/>
  <c r="R94" i="37"/>
  <c r="AY85" i="37"/>
  <c r="AY81" i="37"/>
  <c r="AK83" i="37"/>
  <c r="BO74" i="37"/>
  <c r="BT82" i="37"/>
  <c r="BR68" i="37"/>
  <c r="AY63" i="37"/>
  <c r="AZ53" i="37"/>
  <c r="BT50" i="37"/>
  <c r="AH69" i="37"/>
  <c r="BC53" i="37"/>
  <c r="AZ50" i="37"/>
  <c r="AY50" i="37"/>
  <c r="AG10" i="37"/>
  <c r="AK49" i="37"/>
  <c r="BO12" i="37"/>
  <c r="S44" i="37"/>
  <c r="AI5" i="37"/>
  <c r="BU12" i="37"/>
  <c r="BC87" i="37"/>
  <c r="AX87" i="37"/>
  <c r="AW87" i="37"/>
  <c r="BB87" i="37"/>
  <c r="AZ87" i="37"/>
  <c r="AY87" i="37"/>
  <c r="BB81" i="37"/>
  <c r="AW80" i="37"/>
  <c r="AZ80" i="37"/>
  <c r="BT74" i="37"/>
  <c r="BQ15" i="37"/>
  <c r="BP15" i="37"/>
  <c r="BO15" i="37"/>
  <c r="BU15" i="37"/>
  <c r="AH51" i="37"/>
  <c r="BC60" i="37"/>
  <c r="BR40" i="37"/>
  <c r="BU64" i="37"/>
  <c r="AF95" i="37"/>
  <c r="AE95" i="37"/>
  <c r="BP76" i="37"/>
  <c r="AK71" i="37"/>
  <c r="AJ71" i="37"/>
  <c r="AF67" i="37"/>
  <c r="AE67" i="37"/>
  <c r="BP38" i="37"/>
  <c r="BQ38" i="37"/>
  <c r="AY13" i="37"/>
  <c r="BC13" i="37"/>
  <c r="N65" i="37"/>
  <c r="S65" i="37"/>
  <c r="AE47" i="37"/>
  <c r="AF47" i="37"/>
  <c r="AK53" i="37"/>
  <c r="AE53" i="37"/>
  <c r="S43" i="37"/>
  <c r="AJ41" i="37"/>
  <c r="BB38" i="37"/>
  <c r="BU93" i="37"/>
  <c r="N95" i="37"/>
  <c r="M95" i="37"/>
  <c r="S95" i="37"/>
  <c r="M98" i="37"/>
  <c r="N98" i="37"/>
  <c r="S98" i="37"/>
  <c r="AF20" i="37"/>
  <c r="R65" i="37"/>
  <c r="R57" i="37"/>
  <c r="BT44" i="37"/>
  <c r="P46" i="37"/>
  <c r="BC48" i="37"/>
  <c r="BT41" i="37"/>
  <c r="AY56" i="37"/>
  <c r="BO39" i="37"/>
  <c r="BR44" i="37"/>
  <c r="S46" i="37"/>
  <c r="AK41" i="37"/>
  <c r="BU35" i="37"/>
  <c r="BU41" i="37"/>
  <c r="BB56" i="37"/>
  <c r="BQ39" i="37"/>
  <c r="BO36" i="37"/>
  <c r="BP36" i="37"/>
  <c r="AE31" i="37"/>
  <c r="O91" i="37"/>
  <c r="N91" i="37"/>
  <c r="S74" i="37"/>
  <c r="N74" i="37"/>
  <c r="R74" i="37"/>
  <c r="BC64" i="37"/>
  <c r="BO16" i="37"/>
  <c r="BP16" i="37"/>
  <c r="AY29" i="37"/>
  <c r="AX29" i="37"/>
  <c r="AW29" i="37"/>
  <c r="O19" i="37"/>
  <c r="P32" i="37"/>
  <c r="R19" i="37"/>
  <c r="P19" i="37"/>
  <c r="BQ11" i="37"/>
  <c r="BS3" i="37"/>
  <c r="BS2" i="37"/>
  <c r="BS4" i="37"/>
  <c r="BS5" i="37"/>
  <c r="BS6" i="37"/>
  <c r="BM4" i="37"/>
  <c r="BR11" i="37"/>
  <c r="BT11" i="37"/>
  <c r="BB12" i="37"/>
  <c r="AU4" i="37"/>
  <c r="BA3" i="37"/>
  <c r="BA2" i="37"/>
  <c r="BA4" i="37"/>
  <c r="BA6" i="37"/>
  <c r="BA5" i="37"/>
  <c r="AY12" i="37"/>
  <c r="AI6" i="37"/>
  <c r="AI4" i="37"/>
  <c r="AI2" i="37"/>
  <c r="AI3" i="37"/>
  <c r="AC4" i="37"/>
  <c r="R38" i="37"/>
  <c r="S38" i="37"/>
  <c r="R28" i="37"/>
  <c r="O40" i="37"/>
  <c r="M28" i="37"/>
  <c r="R39" i="37"/>
  <c r="S40" i="37"/>
  <c r="O28" i="37"/>
  <c r="N28" i="37"/>
  <c r="O35" i="37"/>
  <c r="R14" i="37"/>
  <c r="R11" i="37"/>
  <c r="O9" i="37"/>
  <c r="P15" i="37"/>
  <c r="K4" i="37"/>
  <c r="S28" i="37"/>
  <c r="P35" i="37"/>
  <c r="R10" i="37"/>
  <c r="R16" i="37"/>
  <c r="R12" i="37"/>
  <c r="O31" i="37"/>
  <c r="P28" i="37"/>
  <c r="R9" i="37"/>
  <c r="P9" i="37"/>
  <c r="R15" i="37"/>
  <c r="S19" i="37"/>
  <c r="P36" i="37"/>
  <c r="Q4" i="37"/>
  <c r="Q6" i="37"/>
  <c r="Q5" i="37"/>
  <c r="Q3" i="37"/>
  <c r="Q2" i="37"/>
  <c r="BP11" i="37"/>
  <c r="BO11" i="37"/>
  <c r="BU11" i="37"/>
  <c r="AG8" i="37"/>
  <c r="AE8" i="37"/>
  <c r="AF8" i="37"/>
  <c r="AJ8" i="37"/>
  <c r="AK8" i="37"/>
  <c r="S12" i="37"/>
  <c r="BO69" i="37"/>
  <c r="BP69" i="37"/>
  <c r="BU69" i="37"/>
  <c r="BR69" i="37"/>
  <c r="BQ69" i="37"/>
  <c r="BT69" i="37"/>
  <c r="BR81" i="37"/>
  <c r="BQ81" i="37"/>
  <c r="BP81" i="37"/>
  <c r="BO81" i="37"/>
  <c r="BT81" i="37"/>
  <c r="BO83" i="37"/>
  <c r="BT83" i="37"/>
  <c r="BP83" i="37"/>
  <c r="BQ83" i="37"/>
  <c r="BU83" i="37"/>
  <c r="AF80" i="37"/>
  <c r="AE80" i="37"/>
  <c r="AJ80" i="37"/>
  <c r="AH80" i="37"/>
  <c r="AK80" i="37"/>
  <c r="BU81" i="37"/>
  <c r="AX92" i="37"/>
  <c r="AW92" i="37"/>
  <c r="AY92" i="37"/>
  <c r="BC92" i="37"/>
  <c r="N48" i="37"/>
  <c r="P48" i="37"/>
  <c r="O48" i="37"/>
  <c r="M48" i="37"/>
  <c r="R48" i="37"/>
  <c r="M17" i="37"/>
  <c r="N17" i="37"/>
  <c r="R17" i="37"/>
  <c r="P17" i="37"/>
  <c r="S17" i="37"/>
  <c r="O17" i="37"/>
  <c r="AF86" i="37"/>
  <c r="AE86" i="37"/>
  <c r="AH86" i="37"/>
  <c r="AG86" i="37"/>
  <c r="AJ86" i="37"/>
  <c r="AJ85" i="37"/>
  <c r="AH85" i="37"/>
  <c r="AF85" i="37"/>
  <c r="AE85" i="37"/>
  <c r="AG85" i="37"/>
  <c r="AK85" i="37"/>
  <c r="BP89" i="37"/>
  <c r="BO89" i="37"/>
  <c r="BQ89" i="37"/>
  <c r="BU89" i="37"/>
  <c r="BT89" i="37"/>
  <c r="BR89" i="37"/>
  <c r="N73" i="37"/>
  <c r="M73" i="37"/>
  <c r="R73" i="37"/>
  <c r="O73" i="37"/>
  <c r="P73" i="37"/>
  <c r="AW62" i="37"/>
  <c r="AX62" i="37"/>
  <c r="AY62" i="37"/>
  <c r="AZ62" i="37"/>
  <c r="BB62" i="37"/>
  <c r="M13" i="37"/>
  <c r="O13" i="37"/>
  <c r="N13" i="37"/>
  <c r="P13" i="37"/>
  <c r="S13" i="37"/>
  <c r="R13" i="37"/>
  <c r="N41" i="37"/>
  <c r="P41" i="37"/>
  <c r="O41" i="37"/>
  <c r="M41" i="37"/>
  <c r="R41" i="37"/>
  <c r="S41" i="37"/>
  <c r="AZ90" i="37"/>
  <c r="BB90" i="37"/>
  <c r="AW90" i="37"/>
  <c r="AX90" i="37"/>
  <c r="AY90" i="37"/>
  <c r="BC90" i="37"/>
  <c r="AW91" i="37"/>
  <c r="AX91" i="37"/>
  <c r="AZ91" i="37"/>
  <c r="AF89" i="37"/>
  <c r="AE89" i="37"/>
  <c r="AJ89" i="37"/>
  <c r="AH89" i="37"/>
  <c r="AG89" i="37"/>
  <c r="AY91" i="37"/>
  <c r="BO63" i="37"/>
  <c r="BU63" i="37"/>
  <c r="BP63" i="37"/>
  <c r="BR63" i="37"/>
  <c r="BT63" i="37"/>
  <c r="S73" i="37"/>
  <c r="BO46" i="37"/>
  <c r="BP46" i="37"/>
  <c r="BT46" i="37"/>
  <c r="BQ46" i="37"/>
  <c r="AE42" i="37"/>
  <c r="AF42" i="37"/>
  <c r="AK42" i="37"/>
  <c r="AG42" i="37"/>
  <c r="AH42" i="37"/>
  <c r="AJ42" i="37"/>
  <c r="AX86" i="37"/>
  <c r="AW86" i="37"/>
  <c r="BB86" i="37"/>
  <c r="AY86" i="37"/>
  <c r="AZ86" i="37"/>
  <c r="N62" i="37"/>
  <c r="M62" i="37"/>
  <c r="O62" i="37"/>
  <c r="S62" i="37"/>
  <c r="R62" i="37"/>
  <c r="P62" i="37"/>
  <c r="AW68" i="37"/>
  <c r="AX68" i="37"/>
  <c r="AY68" i="37"/>
  <c r="AZ68" i="37"/>
  <c r="AW44" i="37"/>
  <c r="BC44" i="37"/>
  <c r="AX44" i="37"/>
  <c r="AZ44" i="37"/>
  <c r="AY44" i="37"/>
  <c r="BC91" i="37"/>
  <c r="AX89" i="37"/>
  <c r="AW89" i="37"/>
  <c r="AZ89" i="37"/>
  <c r="AY89" i="37"/>
  <c r="BB89" i="37"/>
  <c r="AX94" i="37"/>
  <c r="AW94" i="37"/>
  <c r="AZ94" i="37"/>
  <c r="BC94" i="37"/>
  <c r="BB94" i="37"/>
  <c r="AG80" i="37"/>
  <c r="AX84" i="37"/>
  <c r="AW84" i="37"/>
  <c r="BC84" i="37"/>
  <c r="BB84" i="37"/>
  <c r="BT79" i="37"/>
  <c r="BQ79" i="37"/>
  <c r="BO79" i="37"/>
  <c r="BP79" i="37"/>
  <c r="BU79" i="37"/>
  <c r="BP82" i="37"/>
  <c r="BO82" i="37"/>
  <c r="BR82" i="37"/>
  <c r="BQ82" i="37"/>
  <c r="BU82" i="37"/>
  <c r="S68" i="37"/>
  <c r="O68" i="37"/>
  <c r="N68" i="37"/>
  <c r="M68" i="37"/>
  <c r="P68" i="37"/>
  <c r="R68" i="37"/>
  <c r="S48" i="37"/>
  <c r="BR46" i="37"/>
  <c r="BB91" i="37"/>
  <c r="AH81" i="37"/>
  <c r="AG81" i="37"/>
  <c r="AE81" i="37"/>
  <c r="AF81" i="37"/>
  <c r="AJ81" i="37"/>
  <c r="AE82" i="37"/>
  <c r="AF82" i="37"/>
  <c r="AJ82" i="37"/>
  <c r="AG82" i="37"/>
  <c r="AH82" i="37"/>
  <c r="AE68" i="37"/>
  <c r="AK68" i="37"/>
  <c r="AF68" i="37"/>
  <c r="AG68" i="37"/>
  <c r="AJ68" i="37"/>
  <c r="N42" i="37"/>
  <c r="P42" i="37"/>
  <c r="O42" i="37"/>
  <c r="M42" i="37"/>
  <c r="S42" i="37"/>
  <c r="R42" i="37"/>
  <c r="N37" i="37"/>
  <c r="M37" i="37"/>
  <c r="P37" i="37"/>
  <c r="R37" i="37"/>
  <c r="O37" i="37"/>
  <c r="S37" i="37"/>
  <c r="AW43" i="37"/>
  <c r="AX43" i="37"/>
  <c r="BB43" i="37"/>
  <c r="AZ43" i="37"/>
  <c r="BC43" i="37"/>
  <c r="AY43" i="37"/>
  <c r="AF73" i="37"/>
  <c r="AE73" i="37"/>
  <c r="AG73" i="37"/>
  <c r="AJ73" i="37"/>
  <c r="AH73" i="37"/>
  <c r="AE43" i="37"/>
  <c r="AF43" i="37"/>
  <c r="AH43" i="37"/>
  <c r="AG43" i="37"/>
  <c r="AK43" i="37"/>
  <c r="AJ43" i="37"/>
  <c r="M89" i="37"/>
  <c r="R89" i="37"/>
  <c r="N89" i="37"/>
  <c r="S89" i="37"/>
  <c r="P89" i="37"/>
  <c r="AK81" i="37"/>
  <c r="BP84" i="37"/>
  <c r="BO84" i="37"/>
  <c r="BQ84" i="37"/>
  <c r="BR84" i="37"/>
  <c r="BU84" i="37"/>
  <c r="AK82" i="37"/>
  <c r="AH68" i="37"/>
  <c r="BC68" i="37"/>
  <c r="BO49" i="37"/>
  <c r="BP49" i="37"/>
  <c r="BR49" i="37"/>
  <c r="BQ49" i="37"/>
  <c r="BU49" i="37"/>
  <c r="BU46" i="37"/>
  <c r="AE63" i="37"/>
  <c r="AF63" i="37"/>
  <c r="AX38" i="37"/>
  <c r="AW38" i="37"/>
  <c r="AZ38" i="37"/>
  <c r="AY38" i="37"/>
  <c r="BC38" i="37"/>
  <c r="M8" i="37"/>
  <c r="P8" i="37"/>
  <c r="N8" i="37"/>
  <c r="O8" i="37"/>
  <c r="R8" i="37"/>
  <c r="AE93" i="37"/>
  <c r="AF93" i="37"/>
  <c r="AH93" i="37"/>
  <c r="AK93" i="37"/>
  <c r="AF87" i="37"/>
  <c r="AE87" i="37"/>
  <c r="AK87" i="37"/>
  <c r="AJ87" i="37"/>
  <c r="AG87" i="37"/>
  <c r="AF84" i="37"/>
  <c r="AE84" i="37"/>
  <c r="AH84" i="37"/>
  <c r="AJ84" i="37"/>
  <c r="BP80" i="37"/>
  <c r="BO80" i="37"/>
  <c r="BT80" i="37"/>
  <c r="BR80" i="37"/>
  <c r="R51" i="37"/>
  <c r="N51" i="37"/>
  <c r="O51" i="37"/>
  <c r="M51" i="37"/>
  <c r="P51" i="37"/>
  <c r="N75" i="37"/>
  <c r="M75" i="37"/>
  <c r="N70" i="37"/>
  <c r="M70" i="37"/>
  <c r="P70" i="37"/>
  <c r="BO50" i="37"/>
  <c r="BQ50" i="37"/>
  <c r="BP50" i="37"/>
  <c r="BR50" i="37"/>
  <c r="N39" i="37"/>
  <c r="P39" i="37"/>
  <c r="M39" i="37"/>
  <c r="O39" i="37"/>
  <c r="AE44" i="37"/>
  <c r="AF44" i="37"/>
  <c r="AG44" i="37"/>
  <c r="AK44" i="37"/>
  <c r="AX50" i="37"/>
  <c r="AW50" i="37"/>
  <c r="N43" i="37"/>
  <c r="M43" i="37"/>
  <c r="AH63" i="37"/>
  <c r="AE38" i="37"/>
  <c r="AF38" i="37"/>
  <c r="AG38" i="37"/>
  <c r="AH38" i="37"/>
  <c r="AJ38" i="37"/>
  <c r="AK38" i="37"/>
  <c r="AX48" i="37"/>
  <c r="AW48" i="37"/>
  <c r="BB48" i="37"/>
  <c r="AZ48" i="37"/>
  <c r="AY48" i="37"/>
  <c r="M15" i="37"/>
  <c r="N15" i="37"/>
  <c r="O15" i="37"/>
  <c r="S15" i="37"/>
  <c r="AE21" i="37"/>
  <c r="AF21" i="37"/>
  <c r="AJ21" i="37"/>
  <c r="AG21" i="37"/>
  <c r="AH21" i="37"/>
  <c r="AK21" i="37"/>
  <c r="S8" i="37"/>
  <c r="AW83" i="37"/>
  <c r="AX83" i="37"/>
  <c r="N31" i="37"/>
  <c r="M31" i="37"/>
  <c r="R31" i="37"/>
  <c r="P31" i="37"/>
  <c r="N20" i="37"/>
  <c r="O20" i="37"/>
  <c r="M20" i="37"/>
  <c r="R20" i="37"/>
  <c r="P20" i="37"/>
  <c r="S20" i="37"/>
  <c r="BO48" i="37"/>
  <c r="BP48" i="37"/>
  <c r="BT48" i="37"/>
  <c r="BR48" i="37"/>
  <c r="BU48" i="37"/>
  <c r="N45" i="37"/>
  <c r="M45" i="37"/>
  <c r="P45" i="37"/>
  <c r="R45" i="37"/>
  <c r="AF98" i="37"/>
  <c r="AE98" i="37"/>
  <c r="AK98" i="37"/>
  <c r="AJ98" i="37"/>
  <c r="AH98" i="37"/>
  <c r="AZ83" i="37"/>
  <c r="AE62" i="37"/>
  <c r="AF62" i="37"/>
  <c r="AG62" i="37"/>
  <c r="AH62" i="37"/>
  <c r="S31" i="37"/>
  <c r="N36" i="37"/>
  <c r="M36" i="37"/>
  <c r="R36" i="37"/>
  <c r="O36" i="37"/>
  <c r="M14" i="37"/>
  <c r="N14" i="37"/>
  <c r="O14" i="37"/>
  <c r="S14" i="37"/>
  <c r="O45" i="37"/>
  <c r="AX63" i="37"/>
  <c r="AW63" i="37"/>
  <c r="BC63" i="37"/>
  <c r="N47" i="37"/>
  <c r="P47" i="37"/>
  <c r="M47" i="37"/>
  <c r="R47" i="37"/>
  <c r="AJ63" i="37"/>
  <c r="AX31" i="37"/>
  <c r="AY31" i="37"/>
  <c r="AW31" i="37"/>
  <c r="BB31" i="37"/>
  <c r="AZ31" i="37"/>
  <c r="AG98" i="37"/>
  <c r="N93" i="37"/>
  <c r="M93" i="37"/>
  <c r="R93" i="37"/>
  <c r="P93" i="37"/>
  <c r="O93" i="37"/>
  <c r="AE94" i="37"/>
  <c r="AH94" i="37"/>
  <c r="AF94" i="37"/>
  <c r="BO87" i="37"/>
  <c r="BU87" i="37"/>
  <c r="BT87" i="37"/>
  <c r="BP87" i="37"/>
  <c r="BP72" i="37"/>
  <c r="BO72" i="37"/>
  <c r="BT72" i="37"/>
  <c r="BR72" i="37"/>
  <c r="BU72" i="37"/>
  <c r="BQ72" i="37"/>
  <c r="BB83" i="37"/>
  <c r="AZ63" i="37"/>
  <c r="N63" i="37"/>
  <c r="S63" i="37"/>
  <c r="M63" i="37"/>
  <c r="N49" i="37"/>
  <c r="R49" i="37"/>
  <c r="P49" i="37"/>
  <c r="M49" i="37"/>
  <c r="O49" i="37"/>
  <c r="R70" i="37"/>
  <c r="BO62" i="37"/>
  <c r="BP62" i="37"/>
  <c r="BR62" i="37"/>
  <c r="AE69" i="37"/>
  <c r="AF69" i="37"/>
  <c r="M59" i="37"/>
  <c r="N59" i="37"/>
  <c r="S36" i="37"/>
  <c r="BP70" i="37"/>
  <c r="BO70" i="37"/>
  <c r="N33" i="37"/>
  <c r="M33" i="37"/>
  <c r="P33" i="37"/>
  <c r="R33" i="37"/>
  <c r="AE50" i="37"/>
  <c r="AF50" i="37"/>
  <c r="N34" i="37"/>
  <c r="M34" i="37"/>
  <c r="P34" i="37"/>
  <c r="O34" i="37"/>
  <c r="S34" i="37"/>
  <c r="R34" i="37"/>
  <c r="BO43" i="37"/>
  <c r="BP43" i="37"/>
  <c r="BQ43" i="37"/>
  <c r="BT43" i="37"/>
  <c r="M11" i="37"/>
  <c r="N11" i="37"/>
  <c r="S11" i="37"/>
  <c r="P11" i="37"/>
  <c r="AW69" i="37"/>
  <c r="AX69" i="37"/>
  <c r="AZ69" i="37"/>
  <c r="BB69" i="37"/>
  <c r="AE35" i="37"/>
  <c r="AF35" i="37"/>
  <c r="AJ35" i="37"/>
  <c r="R50" i="37"/>
  <c r="N50" i="37"/>
  <c r="M50" i="37"/>
  <c r="P50" i="37"/>
  <c r="O50" i="37"/>
  <c r="S93" i="37"/>
  <c r="BP94" i="37"/>
  <c r="BO94" i="37"/>
  <c r="BR94" i="37"/>
  <c r="N94" i="37"/>
  <c r="M94" i="37"/>
  <c r="O94" i="37"/>
  <c r="N97" i="37"/>
  <c r="M97" i="37"/>
  <c r="BR87" i="37"/>
  <c r="BT85" i="37"/>
  <c r="BR85" i="37"/>
  <c r="BO85" i="37"/>
  <c r="BQ85" i="37"/>
  <c r="BP85" i="37"/>
  <c r="BQ87" i="37"/>
  <c r="AE83" i="37"/>
  <c r="AJ83" i="37"/>
  <c r="AF83" i="37"/>
  <c r="BC83" i="37"/>
  <c r="BU68" i="37"/>
  <c r="BQ68" i="37"/>
  <c r="BP68" i="37"/>
  <c r="BO68" i="37"/>
  <c r="BP86" i="37"/>
  <c r="BO86" i="37"/>
  <c r="BB63" i="37"/>
  <c r="P63" i="37"/>
  <c r="O75" i="37"/>
  <c r="O63" i="37"/>
  <c r="BO51" i="37"/>
  <c r="BP51" i="37"/>
  <c r="BR51" i="37"/>
  <c r="BQ51" i="37"/>
  <c r="S50" i="37"/>
  <c r="AK69" i="37"/>
  <c r="AE48" i="37"/>
  <c r="AH48" i="37"/>
  <c r="AG48" i="37"/>
  <c r="AF48" i="37"/>
  <c r="P59" i="37"/>
  <c r="BT70" i="37"/>
  <c r="AE51" i="37"/>
  <c r="AF51" i="37"/>
  <c r="O47" i="37"/>
  <c r="S33" i="37"/>
  <c r="AG63" i="37"/>
  <c r="AK50" i="37"/>
  <c r="BO44" i="37"/>
  <c r="BU44" i="37"/>
  <c r="BQ44" i="37"/>
  <c r="BP44" i="37"/>
  <c r="N32" i="37"/>
  <c r="M32" i="37"/>
  <c r="S32" i="37"/>
  <c r="R32" i="37"/>
  <c r="O32" i="37"/>
  <c r="M16" i="37"/>
  <c r="N16" i="37"/>
  <c r="P16" i="37"/>
  <c r="O16" i="37"/>
  <c r="S16" i="37"/>
  <c r="AH35" i="37"/>
  <c r="P14" i="37"/>
  <c r="O11" i="37"/>
  <c r="O46" i="37"/>
  <c r="BO40" i="37"/>
  <c r="BP40" i="37"/>
  <c r="BQ40" i="37"/>
  <c r="BO35" i="37"/>
  <c r="BQ35" i="37"/>
  <c r="BP35" i="37"/>
  <c r="AX60" i="37"/>
  <c r="AW60" i="37"/>
  <c r="BU40" i="37"/>
  <c r="BR35" i="37"/>
  <c r="M10" i="37"/>
  <c r="P10" i="37"/>
  <c r="N10" i="37"/>
  <c r="M12" i="37"/>
  <c r="O12" i="37"/>
  <c r="N12" i="37"/>
  <c r="P12" i="37"/>
  <c r="BO41" i="37"/>
  <c r="BP41" i="37"/>
  <c r="N38" i="37"/>
  <c r="M38" i="37"/>
  <c r="AE40" i="37"/>
  <c r="AF40" i="37"/>
  <c r="N46" i="37"/>
  <c r="M46" i="37"/>
  <c r="AX40" i="37"/>
  <c r="AW40" i="37"/>
  <c r="AY40" i="37"/>
  <c r="N40" i="37"/>
  <c r="M40" i="37"/>
  <c r="BT35" i="37"/>
  <c r="AF24" i="37"/>
  <c r="AE24" i="37"/>
  <c r="AG24" i="37"/>
  <c r="AX33" i="37"/>
  <c r="AW33" i="37"/>
  <c r="AY33" i="37"/>
  <c r="M9" i="37"/>
  <c r="N9" i="37"/>
  <c r="N44" i="37"/>
  <c r="M44" i="37"/>
  <c r="BC40" i="37"/>
  <c r="AE41" i="37"/>
  <c r="AF41" i="37"/>
  <c r="AG41" i="37"/>
  <c r="AH41" i="37"/>
  <c r="N35" i="37"/>
  <c r="R35" i="37"/>
  <c r="M35" i="37"/>
  <c r="AE49" i="37"/>
  <c r="AF49" i="37"/>
  <c r="BR41" i="37"/>
  <c r="P38" i="37"/>
  <c r="O10" i="37"/>
  <c r="BB5" i="37" l="1"/>
  <c r="AZ2" i="37"/>
  <c r="BC2" i="37"/>
  <c r="AZ5" i="37"/>
  <c r="AZ3" i="37"/>
  <c r="BC4" i="37"/>
  <c r="AZ6" i="37"/>
  <c r="BB2" i="37"/>
  <c r="BP5" i="37"/>
  <c r="BP6" i="37"/>
  <c r="BQ2" i="37"/>
  <c r="BP2" i="37"/>
  <c r="BQ6" i="37"/>
  <c r="BQ3" i="37"/>
  <c r="BO2" i="37"/>
  <c r="BO4" i="37"/>
  <c r="BP3" i="37"/>
  <c r="BO3" i="37"/>
  <c r="BQ5" i="37"/>
  <c r="BP4" i="37"/>
  <c r="BO5" i="37"/>
  <c r="BM3" i="37"/>
  <c r="BQ4" i="37"/>
  <c r="BO6" i="37"/>
  <c r="BT5" i="37"/>
  <c r="BU2" i="37"/>
  <c r="BU4" i="37"/>
  <c r="BT3" i="37"/>
  <c r="BU3" i="37"/>
  <c r="BR4" i="37"/>
  <c r="BT2" i="37"/>
  <c r="BT4" i="37"/>
  <c r="BR5" i="37"/>
  <c r="BT6" i="37"/>
  <c r="BR2" i="37"/>
  <c r="BR6" i="37"/>
  <c r="BU6" i="37"/>
  <c r="BR3" i="37"/>
  <c r="BU5" i="37"/>
  <c r="BB4" i="37"/>
  <c r="BB6" i="37"/>
  <c r="BB3" i="37"/>
  <c r="AX6" i="37"/>
  <c r="AW3" i="37"/>
  <c r="AW2" i="37"/>
  <c r="AY3" i="37"/>
  <c r="AY6" i="37"/>
  <c r="AY4" i="37"/>
  <c r="AY5" i="37"/>
  <c r="AX5" i="37"/>
  <c r="AY2" i="37"/>
  <c r="AX3" i="37"/>
  <c r="AX2" i="37"/>
  <c r="AX4" i="37"/>
  <c r="AU3" i="37"/>
  <c r="AW4" i="37"/>
  <c r="AW5" i="37"/>
  <c r="AW6" i="37"/>
  <c r="BC3" i="37"/>
  <c r="BC5" i="37"/>
  <c r="AZ4" i="37"/>
  <c r="BC6" i="37"/>
  <c r="AF5" i="37"/>
  <c r="AF2" i="37"/>
  <c r="AE4" i="37"/>
  <c r="AE2" i="37"/>
  <c r="AF6" i="37"/>
  <c r="AF3" i="37"/>
  <c r="AG6" i="37"/>
  <c r="AG5" i="37"/>
  <c r="AG3" i="37"/>
  <c r="AG2" i="37"/>
  <c r="AE3" i="37"/>
  <c r="AF4" i="37"/>
  <c r="AE6" i="37"/>
  <c r="AE5" i="37"/>
  <c r="AC3" i="37"/>
  <c r="AG4" i="37"/>
  <c r="AJ2" i="37"/>
  <c r="AJ5" i="37"/>
  <c r="AH4" i="37"/>
  <c r="AH2" i="37"/>
  <c r="AH5" i="37"/>
  <c r="AK4" i="37"/>
  <c r="AK6" i="37"/>
  <c r="AJ4" i="37"/>
  <c r="AJ6" i="37"/>
  <c r="AH6" i="37"/>
  <c r="AK2" i="37"/>
  <c r="AJ3" i="37"/>
  <c r="AK5" i="37"/>
  <c r="AK3" i="37"/>
  <c r="AH3" i="37"/>
  <c r="M5" i="37"/>
  <c r="M3" i="37"/>
  <c r="K3" i="37"/>
  <c r="M6" i="37"/>
  <c r="M4" i="37"/>
  <c r="O2" i="37"/>
  <c r="O3" i="37"/>
  <c r="N5" i="37"/>
  <c r="O4" i="37"/>
  <c r="O6" i="37"/>
  <c r="N3" i="37"/>
  <c r="M2" i="37"/>
  <c r="N6" i="37"/>
  <c r="O5" i="37"/>
  <c r="N2" i="37"/>
  <c r="N4" i="37"/>
  <c r="R5" i="37"/>
  <c r="R6" i="37"/>
  <c r="P4" i="37"/>
  <c r="S6" i="37"/>
  <c r="S5" i="37"/>
  <c r="P6" i="37"/>
  <c r="R2" i="37"/>
  <c r="R4" i="37"/>
  <c r="P2" i="37"/>
  <c r="P3" i="37"/>
  <c r="S3" i="37"/>
  <c r="S2" i="37"/>
  <c r="P5" i="37"/>
  <c r="S4" i="37"/>
  <c r="R3" i="37"/>
</calcChain>
</file>

<file path=xl/sharedStrings.xml><?xml version="1.0" encoding="utf-8"?>
<sst xmlns="http://schemas.openxmlformats.org/spreadsheetml/2006/main" count="22810" uniqueCount="2978">
  <si>
    <t>Result</t>
  </si>
  <si>
    <t>Max</t>
  </si>
  <si>
    <t>FFE till best</t>
  </si>
  <si>
    <t>Time till best</t>
  </si>
  <si>
    <t>FFE total</t>
  </si>
  <si>
    <t>Unitation</t>
  </si>
  <si>
    <t>Seeed</t>
  </si>
  <si>
    <t>Total time</t>
  </si>
  <si>
    <t>optimal</t>
  </si>
  <si>
    <t>Execution</t>
  </si>
  <si>
    <t>avg</t>
  </si>
  <si>
    <t>stdev</t>
  </si>
  <si>
    <t>min</t>
  </si>
  <si>
    <t>max</t>
  </si>
  <si>
    <t>P3</t>
  </si>
  <si>
    <t>Failed
FFE/time</t>
  </si>
  <si>
    <t>SUCC 
FFE/time</t>
  </si>
  <si>
    <t>Until Best
FFE/time</t>
  </si>
  <si>
    <t>After Best
FFE/time</t>
  </si>
  <si>
    <t>Time after best</t>
  </si>
  <si>
    <t>SUCC 
time</t>
  </si>
  <si>
    <t>SUCC 
FFE</t>
  </si>
  <si>
    <t>110111111000001111011010111110101111110001010110111110011111000101011100010001110010110010011011111010110100110010010110101000110010000010001111010001011100010011110011011100011111010101101001110101001100000010111110001011000011110110110110111100001011001011010111000101011001101000000011010110011111011001001101011001001001110100110000001011100000011111010001011100001001011000010100100100001001010110011100001110110101010111100111100100110010111110110011010011111110010011010001011001110101011001011101110111111000101001001111011011101000101011100001101010001100010101001011111011001001110001111110</t>
  </si>
  <si>
    <t>011111000110100111111010101110111000011110010100101111011000111010100100100110111001011000000011001011110110000010011011010101101011010110001110100010110111101011110101111100010011100101010110010010001111101010000100110100111100100111000111001001101011010111000011001010110100100011101010001011000001101110000110011101011101011001011001100000000101010001001001100100100001010010111101100000110100010100100110110011010100011010000110110101001010010110011111010001101111010001101110011100000100010001011111111010100111101010111111011001101110111010101010001000001000010111010111001111011011101111001110</t>
  </si>
  <si>
    <t>100100110100010000101011110000100111010010100001111111000110010101101100011101110000111111100000100010110000011111110011001100001001011010100010100011000100111010100011101001001110011101011100101111010010101000111111010111111000110100001001100110010000011001101111010011111000000100011110100111110010000101000010001011010101101111001000011100110110110111000011001001010011111100110010001000110100011111101111001110101100010011001001110101000101111110111111100100000100111100110110101100110011011101100001100100001110010001000111011011000111010001001110011110100011111100100011010101111000111110100000</t>
  </si>
  <si>
    <t>111111101001101100110001000001100001101100010000001010111110011011111001010000101000011011001000010001001110011001010101011000011011000111111110101101100000101110111101110110010110000010111100111101001011001001110110000000011011100011011110110111111001100001011011010100100100001111010000010110001010001110011111010000001011000000111101010101101111101110000100101010110100001110001101011111100011011010100110001000100101001100110110000001011001001111100110001100010000000000101101101000000000001001010010100000011101010101001111010011001110101101101011110000000011111110111010010101100011001111100011</t>
  </si>
  <si>
    <t>000000100101111101101001110100100000101001000011110111110110101100000001001010110101010111100111001110100110000110010000011100011110010000000010001000110100011101110010001111011010100001111101110011000101000001111111000010010001001010010110111110101110001011100001011010001101011101011100001111000000100101110101010110011010001111100010000100001100111001111101010000110001101111000000010111101111001010101110100100111110100010111100001111110100000100100011011011001111110101101010001010010000101111111010101000001111001100111000100101000110001110111001111000011010011101110000110101011010001100011111</t>
  </si>
  <si>
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</si>
  <si>
    <t>DSMGA-II</t>
  </si>
  <si>
    <t>LTGA</t>
  </si>
  <si>
    <t>000000100101111101101001110100100000101001000011110111110110101100000001001010110101010111100111001110100110000110010000011100011110010000000010001000110100011101110010001111011010100001111101110100010110101101010111000010010001001010010110111110101110001011100001011010001101011101011100001111000000100101110101010110011010001111100010000100001100111001111101010000110001101111000000010111101111001010101110100100111110100010111100001111110100000100100011011011001111110101101010001010010000101111111010101000001111001100111000100101000110001110111001111000011010011101110000110101011010001100011111</t>
  </si>
  <si>
    <t>DSMGA-IIe</t>
  </si>
  <si>
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</si>
  <si>
    <t>100110001100111000101111101101001000110110101100101011101111101001110110011001011111110000100010011100111001100001111010010101111010111011011011001001100111111000001010001110101101010010000100011001000010011101011101001100111110101010111000011100100110111100111101011101010001101001110100101111001001110110011000100010010000111010010100111100110011100001000110000110100111101101000101111101101111000100001010010010101011101111000110101010100111010100000010100110111001100011101101111111010101010001111101110001000011011011110000111101110001011010000000010000011010100110011000000101001001110110100110</t>
  </si>
  <si>
    <t>100011001001100010001100001101000110111111000011111110000101111000011101101011100110111110111000110000101111110111100010101111010110110110101111101000101101111011010101111110101010000001001110100101100010010000101000011110001101010000010011110111110100111011111010010001001100111000000010100100111010100110111000101011101000011111001100011100110000101011011011010110011010100111101010101011101010010101011000111000110000001110111111100100010100001111110011111001011110000000101001101000100001011100000001000111101011101001000011100000111001000100110010011111101001000001010110111111101001010011000011</t>
  </si>
  <si>
    <t>010001100110111100000100000101001001011010000001111100111010111110110110111011000101100000100000011101110100001010101010110110011101100101100000101001011101011111000000110111111010101100001111101111101010110110000100011110011010111101100101111101011111111100111100111000010111001110100001010000101011011110000011111101100010111110011000010110100100010001110000100110111011100100011011010010101101001111000010000010111101011000101100111100001110111000111111100011010011101101001010110111110001111101011011110100001100101100001001101011111001110110000100111000011100011001101011100001111001011000101011</t>
  </si>
  <si>
    <t>110101111100101001010100001111010110110111111011011011101100000111010100011001010010100111000111110010000011101011111001110010110100110001101111011001110100110101001010000010010100001111001110111111000111010001110010100001111011101110001011101001101111000100011111110111110010000100000001011010011000101010101010000000010010000110100001111001110100110011000001010001010010000011010001100110000010001000011110111000111111010111011110011110010101010000011110001000001010100101101011011111101111000111000100100001100101000010101110000101000101111101110000100100110101000001111110010111000111001001000010</t>
  </si>
  <si>
    <t>101100111110110110110111011010100111111111111000010001000010010110110101010101101110010101100011100010010110011110110110110000101001100101101111100100101001111011000011101111110111110010101100111010011010110010101010001101110000110100110110000111000110100011101110001000000001100000100111110110111101111111011011000010111011110001110000011111111010000100100110100100110000011110111101111101001101100001010001000100010010010110101000101001001110000110010000010100100111100010010010011011001100101100001111111100100101000001011110100110111001110111111100110111110100001000101101010110010100101111001101</t>
  </si>
  <si>
    <t>000011111110100011010100010000001101110101101010100000110110011001001100110101001000011010011110101100001011010010101110001000010001111110001101100111101101001001011000000111010111101101101011110011000001010010111101110111111001110111110011010111001110011100101101100111000100011111000001001011110010011111110000110100100011101100000110110000011110000000111001000001011101101101001111110000101010101110000000111110000000001100100110001111111100101011001010100011001100100011000001001011010000111100110111011111001000011101010110110110101110101110110001001101111000101101011110111001111010001010110011</t>
  </si>
  <si>
    <t>011100010001111010010110111111101001101011110001001110100000111000100100001101111100010101011110100111010011111010000111010001000001110100100000010000000110111000100001000110010101110110101110001011101100111111010001000000010001110011100010001011000111100111101100111010000100000011010001101101101000001111110001111101110010010111011000111010001101011110000110101111000101001011000111101101101101101101101011100001101101111010010101101110101010010110101000101101110011010111110100101001011110100010110101011110000111011011011101110101000100111100010101100110100100011111001111001101111100001101100001</t>
  </si>
  <si>
    <t>100010111111100010111011111000001001101100100001111000001101101000110010001000110110101010010011011010110011100111100110000100100001011111000100011010011000011000101101000000100110110001000100010001101011011000001111110011011110111000000101100010101010110101001001101100110011010111001111101001001011111111110100110000011110111100000110110011110111010100101001010100000000100010000100001101001100001100000110110101000101011111101000001000011101000110001000001011010000111111000010010110110100000111110100100001011111101010100011111011100011010101101110001101111001000000001101010100010110111101111101</t>
  </si>
  <si>
    <t>111110010011100111100111100001000101010100101100011001101110100110000011011001001010000010000011001011110001011000000111010100110100101101100011111100100101000000001100101010010001111101000111010011110111110111001011000000111000101010111100110100101011100000011101111111101001111101001101111110111100010011100110001101001000101111101110110111101110001100110000011100000001100100110000011011110000011000001110001000101000110001001001000110010101101010111010001000101010011011000010110110101111100001100111000010011111101010111000001010000001010101000111001110111001000100000011101000110111110011001111</t>
  </si>
  <si>
    <t>101111110001101110011010010111010100110010010000000000000000011011011011011000100011110100010011000010111010001100110000011111111101011100001100000110111100110100101000111101001010011101000011110101110101111110100001000111000101110010111101001000010001101011101110111001101000010010111010111111110110001011000000010101001100010001010110101100001000110111000111010100001100100111001011101110110001110001110001001011010110101101011110011100011110101110000011111100111011111001100001011100100011001111000100010100101110110010010011110110101111110100100110111100010000100100100001010100011000101111100111</t>
  </si>
  <si>
    <t>100111011010110010111000001001001100111010101100110011010101000110101100100100111001101011111110001101101111010100001010110100100010110010011001011010010100011011100011010101010111000100000110011111000000001101010000101000001110011011001111101011101101100110001000011101111001110101110110010010000011111000101100101110101100100100111110100100001010010011010100001001010101010001111011000101010000101010100001100000111011000011100000101000101001010010111110110110101011011100010101111111101011010011010101000111100001101101101011010110010010000000110011001010011001111001010001001010000001110011010110</t>
  </si>
  <si>
    <t>100010110010010110001100001011000011010110110011101000000101100100100101010111100101111000000101111010001001111100010010110110010001111100100011001101101000101100011100011101101100100000001100110100100001011110001100100011010110111110010111111111011100000111101100000110001000110111001110010111100011010010001011100100000101010100100011110001100110101011111011011001001011010100100011110110100101001010111111110011111110111011110001110001100011001000010001001010110000000011100011011010101100000111101111111011111011111111111011111100011000010101000111110010110110011111011101110111011101011101110001</t>
  </si>
  <si>
    <t>110101001110110101001110011000001111111010001011100100111010011111100011011101101011011101011010101010101110001100100000011000111011110011011000100000101000110101100101001101001011101110101000111111011010001010001001010010000000101001110010110000100110100100011010110111011100100010110011100010111000010111010001001110110010111111000000101000011111101011111001100101111001100011100000001010100100011110111011000100110010000001100011110100100101111101101011001111011111001001100000111110111001111010101100110001101100100100101000000111110010011100000010000100010011011001110000110010101110001111101000</t>
  </si>
  <si>
    <t>001000101100010000110100001011110101110101111011011000001000011011111010110000110010111100101011000101100001001000110100111100011110010011110001100010010110011000111101111111011110110001100111111000110110101001010011110100001000011000011101100001100011011000101011010101010111111111110110011011000100000011100100110010101010001111010011000010110010010010000011100000111110000110001010101010110101001010100000101010110000100111011010110011101111100101000011101111101010001001100110100001010011111001000111100011101010011001000101100011000111001001101000000001001100100001000001000111000100100110110111</t>
  </si>
  <si>
    <t>011001111101101101010000000110111111010001101010011000011011000010000111010011010000001111010001011000001011100110111111101000110011001101000001010110001010010101011011101100110010011010110111001010001110111101100010110011100110111010110001100010011110111010001101000011110111011010000001011101011111000100101000111101010001001000100000000001011110010101000111100011011011101100001001010011010001100100001011111110100011100100000001101111110110100100101001110001110011111010010011000011110011111001000000010101100001000111101001111100000101000101110111010000001111101100000010010010111000010110100100</t>
  </si>
  <si>
    <t>100110110101011010011110000010010100111101010001111000001010100010101110100100111100100111101001010101100011001011001011111111000010100101001101100110011110001110100010010110110010010110011110011010101010110010101001000101010101110011101101000111111000100000000111101100000001110100111000001001011100000101001010001011100000110101001010111110000011111000111011100101101000100111101010101101111000111110000111100001101001100111000011101000100000010010010001101100100110000101111111011100111010110100011010011010000101011000111110000000001011100111010101100110101101101000100101111111001000100101101001</t>
  </si>
  <si>
    <t>001100010100100111000001100111011111000010011001101101010010111101110010101011000000111100000001000010010010001001111011100110011010100001100101001011000000010001111000010110001111011000011001011010110000010101100100011001111010010010111110000100110011011101001101111100100011001000000111000100000101001010110111010101100001010100001110010010111001101010100000100000100011110000111010011011001010010100101100101111011000010001000110100011100110111100010010001101010111010000100000000101111110001001111001001000100011010100101011101101011011000110001000000101110001011100001001011000010000000111000100</t>
  </si>
  <si>
    <t>000100000111100010100010001111010000100010011100011110111011010011000100001111000010100101011110010000011010000110001101000110010111000010001100101100101110100100010010000011111101100011010001101101000000110101111111001001110100011011110010010000001100111111000111010011111111110110011001100110110111001111110110011111100110000100100100011000101110101000101101011000000110100011001000101111111000000110111010100100000001001001100010001101001110100100101000100001001011110101101111100110100010100110100001001111001111100110110100001000010011101110001001001000000011110001000111010010001100100111001010</t>
  </si>
  <si>
    <t>100100101011100000001011000101000000010110100101010100000011000101110101010111110001101000000101000110000110010010000100101111111000000011001001101010100000100101011001010000010000101101001100001110011010101110100100111011100111111000110110001001111100000011000000100111110000101111001100101101111000110011001100111000000101001010101001000010011110101010011010111011011100110010111101010100000010011011100001100000001010000111001011011110111101001000001011001001010101100011001000000100001110010001000001100100101001101101001111110111110010010010011000111111101110000101011110000001011110110110010111</t>
  </si>
  <si>
    <t>111010110110000110000011101100001000110001100110000111110101010111001101111111111111111100000000101100000100010010011010110000101101001011111011100000011110000101010110100110000101001110100101000100101010111011000101010111111010001111111110001001110111001110110100010100001111110100111010011000101101011000101000011111011000011110001001001011110101010001101111001111101011110011101110010011000011000110000001010001111100110100111111110111010001100110100111101111001101001101000101111111101001111011111100111011010101101100101111011101110101001100010010111111001000110110011000110011011010100100011010</t>
  </si>
  <si>
    <t>110000000001110100111000101011110000010011000101110110101011111110101001010100101111000011000000000100110011011011110011101100000101010000000110111101110010100011111001001000000011100100101100001000011110001000010110110100000011001100001010110100001100111011111010110010001101011101111110011110000010011101001100100110101010101111110000010010100100101000000110010001011100110111101011110110110101001110110100110100100001111010111110111100010111000110101101011110001110100111111101111011011000101110110010011000110010010011010111000100010010110011111111110100011111110000001110110111110010101000011000</t>
  </si>
  <si>
    <t>111101111001110011000111100001101100110110010010110011001101001010010001010111001111101011010000001000100110010001001011100000010111000101011100010000010110101110100110001111000000000111011101111110101011101001000111011010111101001001110010100110001011001010111011101101100110101111000111010001000011011010100110100111011101110101011111110101010011001011111111100101010011100000011101010110000111100010100010101101001010110100011011111010101001101101001000000111100001000100111011100111000011000101100000110001001011110100111110011100011000100000001011001101111111100100010011100101010111000101000100</t>
  </si>
  <si>
    <t>110010111110011101010100111010100111101011000111110001010000110111000110110010111110010110110101110111110111100001001001010000010000100100101000101010001101110001110110001111001101001001001010001111011111101100000001111000001100100100100000100001111100111000001011001000010111000010110001110011100010110010010101101101011000001010000001011110010011110110101100101101101000011010001000011100011000000111101001000011110101100011100010101101001101111000110101011000101110110101001110010010010010111011011000011010111101000100000110111101100111011010000110100000110001111000111110101111110111111010010011</t>
  </si>
  <si>
    <t>010110010110111101110100001110010100110101111110100111001100000000111101101010101100111101001111100010101100010001101011010111010101100100111010000010001100110000100100001110111110110111010010111000011000000110011100001111100011001010111101001101101110100111100000100010001011010011010011101110111110011101110111010100100010100100000010101111100000001100110010110001011001011010111011101000101010000101000101101000110110110100001000010111001111010010001111100101000010110110100011000010101000011101000001110111011111110100100001000100100001010101110010001000011111111101011001110000110000110111000110</t>
  </si>
  <si>
    <t>101001001010001110110110011100010110111010111101111111101110100111111010001111000000111011110110110110010001011010000011100000101010011101001010011111111101100100111010001000001000101110001011001100110110101001111111000001010011011100101101010011011100001001010110101100100101001110011101010010010001111100110100011111001000000010101100001111110110101000001100110010011101100111010010110111011011000111011011100010011011100100000011010111011010000111010000101000001100110000000111101000011111011101110111010010011010101111010101011011110100101111111010111100011011010011100011100010000100011001111110</t>
  </si>
  <si>
    <t>100011001001100010001100001101000110111111000011111110000101111000011101101011100110111110111000110000101111110111100010101111010110110110101111101000101101111011010101111110101010000001001110100101100010010000101000011110001101010000010011110111110100111011111010010001001100111000000010100100111010100110111000101011101000011111001100011100110000101011011011010110011010100110110101011010010010010101011000111000110000001110111111100100010100001111110011111001011110000000101001101000100001011100000001000111101011101001000011100000111001000100110010011111101001000001010110111111101001010011000011</t>
  </si>
  <si>
    <t>median</t>
  </si>
  <si>
    <t>cDSMGA-II</t>
  </si>
  <si>
    <t>125.000000</t>
  </si>
  <si>
    <t>1.000000</t>
  </si>
  <si>
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</si>
  <si>
    <t>250.000000</t>
  </si>
  <si>
    <t>375.000000</t>
  </si>
  <si>
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</si>
  <si>
    <t>500.000000</t>
  </si>
  <si>
    <t>83.000000</t>
  </si>
  <si>
    <t>0.481928</t>
  </si>
  <si>
    <t>111111000000000000111111000000000000111111000000000000111111000000000000000000111111111111000000000000000000000000111111000000111111000000111111111111000000111111000000111111111111000000111111000000111111000000111111111111111111000000000000111111111111111111000000111111111111000000111111111111111111000000000000111111000000111111111111000000000000000000111111000000000000000000111111000000000000111111111111111111111111000000000000000000111111000000111111111111111111000000000000000000000000111111</t>
  </si>
  <si>
    <t>0.554217</t>
  </si>
  <si>
    <t>111111111111111111000000000000111111111111111111000000111111000000111111000000111111111111111111000000000000111111111111111111111111000000000000111111000000000000000000000000111111111111111111000000000000111111000000000000000000000000000000111111000000000000111111000000111111000000000000111111111111000000111111111111111111111111000000111111111111111111111111111111111111111111000000111111000000111111111111111111000000000000000000111111000000111111111111111111000000111111000000000000000000111111</t>
  </si>
  <si>
    <t>0.433735</t>
  </si>
  <si>
    <t>000000000000111111000000000000000000000000000000000000000000000000000000000000111111000000000000111111111111000000111111111111111111111111111111000000111111111111000000000000111111000000000000111111000000111111000000000000000000111111111111000000000000000000000000111111111111000000000000111111111111111111000000000000000000000000111111111111111111000000111111111111111111000000000000000000111111000000000000000000111111111111000000111111111111111111111111000000000000000000000000000000111111111111</t>
  </si>
  <si>
    <t>111111000000111111111111000000111111000000111111000000000000111111000000111111111111111111000000000000111111111111111111111111000000000000000000111111000000000000111111000000000000111111111111111111000000000000111111111111000000000000000000111111111111000000111111000000000000111111111111000000111111111111111111111111000000000000000000111111000000000000000000000000111111000000000000000000000000000000111111111111111111000000000000000000111111000000000000111111111111111111000000111111000000111111</t>
  </si>
  <si>
    <t>0.457831</t>
  </si>
  <si>
    <t>111111000000000000111111000000000000000000000000000000111111111111111111111111000000111111000000111111000000111111000000111111111111000000111111111111000000000000000000111111111111000000000000111111000000111111000000000000000000111111111111111111000000111111000000000000111111000000111111000000000000000000111111111111111111111111111111111111000000111111000000111111000000000000000000111111111111000000111111000000000000000000111111000000000000000000111111000000000000000000000000111111111111000000</t>
  </si>
  <si>
    <t>0.385542</t>
  </si>
  <si>
    <t>000000000000111111000000000000000000000000111111000000111111111111111111111111000000000000111111000000111111000000111111000000111111111111000000000000111111111111000000000000000000000000111111000000000000000000000000111111000000000000000000000000111111111111000000000000000000000000000000000000000000000000000000111111000000000000111111000000000000111111000000111111111111111111111111000000111111000000000000111111111111000000000000111111000000111111000000000000111111000000111111111111000000000000</t>
  </si>
  <si>
    <t>0.493976</t>
  </si>
  <si>
    <t>111111111111000000000000000000111111111111000000000000111111000000000000111111000000000000000000111111111111111111000000000000111111000000000000000000111111000000000000000000000000111111111111111111000000000000111111000000111111111111000000000000000000000000111111000000111111111111000000111111000000111111000000111111111111000000111111111111000000111111111111111111111111111111111111000000000000000000000000111111000000000000000000111111000000111111111111111111111111111111000000000000111111111111</t>
  </si>
  <si>
    <t>111111111111111111000000000000111111111111111111000000000000000000000000111111111111111111000000111111000000111111111111000000000000000000000000000000000000000000000000000000000000000000111111000000000000000000111111111111111111000000000000000000111111111111111111111111000000111111000000111111111111111111000000111111000000111111111111111111000000111111000000111111111111111111000000000000000000111111000000111111111111000000000000000000111111000000000000000000111111000000111111111111000000111111</t>
  </si>
  <si>
    <t>0.530120</t>
  </si>
  <si>
    <t>000000000000111111111111111111111111111111000000111111111111000000111111000000111111111111111111000000000000000000000000000000111111000000111111000000111111111111111111111111000000000000111111111111000000000000111111111111111111000000111111000000111111111111000000000000000000111111111111111111111111111111000000111111111111111111111111000000000000000000000000111111000000000000111111000000111111000000111111000000000000000000000000111111000000111111111111111111111111000000000000111111000000000000</t>
  </si>
  <si>
    <t>0.518072</t>
  </si>
  <si>
    <t>000000111111111111000000000000000000000000111111111111000000111111111111111111111111000000111111111111111111000000000000000000111111000000000000111111000000111111111111111111111111111111000000111111111111111111111111111111000000111111111111000000000000111111000000000000111111000000111111000000111111000000000000000000000000000000000000000000111111111111000000111111111111000000111111000000000000111111111111000000000000111111000000111111000000000000000000111111111111000000000000111111111111111111</t>
  </si>
  <si>
    <t>000000111111111111111111111111000000111111000000111111111111000000000000000000000000111111111111000000111111000000000000111111000000111111111111000000000000000000111111111111000000111111111111111111111111111111111111111111111111000000111111000000111111111111000000000000000000000000000000111111000000111111111111111111111111111111000000111111000000111111000000000000000000000000111111000000111111000000000000000000111111000000111111111111000000111111111111111111000000000000000000111111000000000000</t>
  </si>
  <si>
    <t>111111000000111111111111000000000000000000000000111111000000111111000000000000000000111111000000111111111111000000000000000000000000000000111111111111111111111111111111000000111111111111111111111111000000111111111111000000111111000000000000111111000000111111111111111111111111000000000000111111111111000000111111111111000000000000000000111111111111000000000000111111000000111111000000000000000000000000000000111111111111111111000000000000111111000000000000111111111111000000000000111111000000111111</t>
  </si>
  <si>
    <t>0.421687</t>
  </si>
  <si>
    <t>000000000000111111000000000000000000111111111111111111111111111111111111000000111111111111111111111111111111111111000000111111000000000000000000000000000000000000000000000000000000000000000000000000000000000000111111000000111111000000111111000000000000000000111111000000000000000000111111000000111111000000000000111111111111000000111111000000000000111111111111000000111111111111000000000000000000000000000000000000000000000000111111111111111111000000111111111111000000111111000000111111111111000000</t>
  </si>
  <si>
    <t>000000000000000000111111000000111111111111111111000000111111111111111111000000000000000000000000000000111111000000000000000000111111111111000000000000000000000000111111111111111111111111000000000000000000111111111111000000111111111111111111000000000000111111111111111111000000111111000000111111111111000000000000000000000000000000000000111111111111000000111111000000111111000000111111000000111111111111111111000000111111000000000000000000000000111111000000000000111111111111111111111111111111000000</t>
  </si>
  <si>
    <t>111111111111000000000000111111111111000000000000000000000000111111111111111111000000000000111111000000000000111111000000000000000000000000000000111111111111000000111111111111000000111111000000000000000000111111111111111111000000111111000000000000000000000000111111000000000000000000000000111111000000000000000000111111000000000000111111111111111111000000000000000000111111111111000000000000111111111111000000000000000000000000000000000000000000111111111111000000111111111111111111111111000000111111</t>
  </si>
  <si>
    <t>111111111111111111000000000000111111000000111111000000111111000000111111111111111111000000111111111111000000000000111111111111000000111111000000111111000000000000000000000000111111111111111111111111000000000000111111111111000000000000111111111111000000000000000000111111111111111111111111111111111111000000111111111111000000111111000000000000000000000000111111111111111111000000000000000000000000111111000000000000000000111111111111111111000000111111000000000000111111000000111111111111111111000000</t>
  </si>
  <si>
    <t>000000111111111111000000111111111111000000000000111111000000111111111111000000000000000000111111000000111111000000111111111111000000000000111111111111000000111111000000000000111111111111111111111111000000000000111111111111000000111111111111000000000000111111111111111111000000000000111111000000111111111111111111000000111111000000000000111111111111000000111111111111000000000000111111000000111111000000000000000000111111111111000000111111111111111111000000111111111111000000111111000000000000000000</t>
  </si>
  <si>
    <t>0.542169</t>
  </si>
  <si>
    <t>111111000000111111111111000000000000111111111111111111000000000000000000111111000000111111111111111111111111000000111111111111000000111111000000000000000000111111111111111111000000000000111111000000111111000000111111000000111111111111000000111111000000000000111111000000111111111111000000111111111111000000000000111111000000000000111111111111111111000000111111111111000000000000111111111111000000111111000000111111000000000000000000111111000000111111111111111111000000000000111111000000111111111111</t>
  </si>
  <si>
    <t>0.566265</t>
  </si>
  <si>
    <t>111111111111111111000000111111111111111111000000111111111111000000000000000000111111111111000000111111000000111111000000111111111111111111000000111111000000111111000000111111000000111111111111000000000000000000111111000000000000111111000000111111111111111111111111111111111111111111000000000000111111111111000000111111000000111111111111000000000000111111111111000000000000000000111111000000000000000000111111111111111111111111000000111111000000000000111111111111111111000000000000111111111111000000</t>
  </si>
  <si>
    <t>111111111111000000111111111111000000111111111111111111111111000000000000111111000000111111000000000000000000111111111111000000000000000000111111111111111111111111111111000000000000111111000000111111111111111111000000000000000000000000000000000000111111111111111111111111000000000000000000111111111111000000000000000000000000111111111111000000000000111111111111000000000000111111000000111111000000000000000000111111111111111111000000000000111111111111111111000000111111000000111111111111111111111111</t>
  </si>
  <si>
    <t>000000111111111111000000000000000000000000000000000000000000111111111111111111000000000000111111000000000000000000000000000000111111000000111111000000111111000000111111000000111111111111111111111111111111000000111111111111000000111111111111000000111111111111000000000000000000111111000000000000000000000000111111111111111111000000000000111111000000111111111111000000000000000000000000000000111111000000111111000000000000000000000000000000000000000000000000000000111111111111111111111111111111000000</t>
  </si>
  <si>
    <t>000000111111111111000000000000000000111111000000000000111111111111000000111111111111111111000000000000111111111111111111000000000000111111000000000000000000000000111111111111000000000000000000111111000000000000000000000000000000000000111111111111111111111111000000111111000000111111111111111111111111111111111111000000111111111111111111000000111111000000000000111111000000000000111111000000000000000000111111000000000000111111000000111111000000111111000000000000111111000000111111111111000000111111</t>
  </si>
  <si>
    <t>111111111111000000000000000000000000111111111111111111000000000000000000000000000000000000111111000000111111000000000000000000000000000000111111111111000000000000000000000000000000111111000000111111000000000000111111111111111111000000000000000000111111111111000000000000000000000000000000000000000000111111111111111111000000111111111111000000111111000000111111111111111111000000111111111111000000111111111111000000111111000000000000111111000000000000000000000000000000000000111111111111111111111111</t>
  </si>
  <si>
    <t>0.469880</t>
  </si>
  <si>
    <t>111111000000111111111111000000111111000000111111000000111111000000111111111111000000111111000000111111111111111111000000000000000000000000000000111111000000111111000000000000000000111111111111000000111111000000000000000000000000111111000000111111111111111111111111111111000000000000000000000000000000111111111111111111111111000000111111000000111111000000111111000000000000000000000000111111000000000000111111111111000000111111000000111111111111111111111111000000000000000000000000111111000000000000</t>
  </si>
  <si>
    <t>111111000000000000111111000000111111000000000000111111000000000000111111000000111111000000111111000000111111000000111111111111000000000000111111000000000000000000111111000000111111111111000000000000000000000000000000000000000000111111000000111111111111000000111111111111111111111111111111111111111111000000000000111111000000000000111111000000111111111111111111000000111111111111000000111111000000000000111111000000111111111111000000111111111111000000111111111111111111111111111111111111111111111111</t>
  </si>
  <si>
    <t>111111111111000000000000000000111111000000000000000000111111111111111111111111111111000000111111000000111111111111111111111111111111111111111111000000000000000000000000000000111111000000111111000000111111111111000000000000111111111111000000000000111111000000111111000000111111000000111111000000111111111111111111000000000000111111111111000000000000111111000000111111111111000000000000111111000000000000111111111111000000111111111111111111111111111111111111111111000000111111000000000000000000000000</t>
  </si>
  <si>
    <t>0.614458</t>
  </si>
  <si>
    <t>111111111111000000111111111111111111000000000000111111000000111111000000111111111111000000111111111111111111111111111111000000000000111111000000000000000000111111111111000000000000111111111111111111111111000000000000000000111111000000000000000000111111000000111111000000000000111111000000000000111111111111000000111111111111111111111111111111111111111111111111000000000000111111111111000000000000111111000000111111111111000000111111111111111111111111111111000000111111111111111111111111111111111111</t>
  </si>
  <si>
    <t>000000111111000000111111111111111111111111111111111111000000000000000000111111111111111111000000000000000000111111111111111111000000000000111111000000000000000000111111000000000000000000111111111111111111000000111111111111111111111111000000000000111111000000111111111111000000111111000000000000000000111111000000111111000000000000000000000000111111111111000000000000000000000000000000000000000000111111111111111111111111000000111111111111000000000000111111000000000000111111000000000000000000000000</t>
  </si>
  <si>
    <t>111111111111000000000000111111000000111111111111000000111111111111000000111111111111111111111111000000111111000000000000000000111111000000000000000000111111111111000000111111000000111111000000111111111111111111000000000000000000000000000000000000111111111111111111111111111111000000111111000000000000111111111111000000000000000000000000111111000000000000000000111111111111000000000000000000111111111111111111111111000000111111111111111111000000000000111111000000000000000000111111111111000000000000</t>
  </si>
  <si>
    <t>111111000000111111000000000000000000111111000000000000000000111111111111111111111111111111111111000000111111111111111111111111000000111111000000111111000000111111111111111111000000111111000000000000000000111111111111000000000000111111000000000000000000111111111111111111111111000000111111111111111111000000000000111111111111000000111111000000000000111111111111111111000000111111000000000000000000000000000000000000111111111111000000000000000000000000000000000000111111000000000000111111111111000000</t>
  </si>
  <si>
    <t>0.456000</t>
  </si>
  <si>
    <t>111111000000111111111111111111111111111111000000111111000000111111000000111111111111000000000000000000000000111111000000000000111111000000000000111111111111000000000000000000111111000000000000000000000000111111000000111111000000000000111111000000111111111111000000000000111111000000111111000000000000000000000000000000111111111111111111000000111111111111000000000000000000111111000000000000000000000000111111000000111111111111000000000000111111000000111111111111000000111111000000000000111111000000000000111111000000000000000000111111000000000000111111000000111111111111111111000000000000000000111111000000111111000000111111111111111111000000111111111111000000111111000000111111111111000000000000111111111111111111000000111111000000000000111111000000</t>
  </si>
  <si>
    <t>0.464000</t>
  </si>
  <si>
    <t>000000111111111111000000111111000000000000000000000000000000000000000000111111111111111111000000000000000000000000000000000000111111111111000000111111111111000000000000111111111111111111000000111111111111111111111111000000111111111111000000000000111111000000000000000000000000111111111111000000000000111111000000111111111111000000000000111111000000000000111111111111000000111111111111000000000000000000111111000000111111000000111111000000000000000000000000111111111111111111111111000000111111000000000000000000111111000000000000111111000000000000000000000000111111111111000000000000000000111111111111111111000000111111111111000000111111000000111111111111000000111111111111111111000000000000111111111111000000000000000000111111000000111111000000111111</t>
  </si>
  <si>
    <t>0.504000</t>
  </si>
  <si>
    <t>111111000000000000000000000000000000000000000000000000111111111111000000000000111111111111000000111111111111111111111111000000111111111111111111111111111111111111000000111111000000111111000000111111000000000000000000000000111111111111000000000000111111000000000000111111000000000000111111111111111111000000000000000000111111000000111111000000000000000000111111000000111111111111111111111111000000000000000000000000000000000000111111000000000000000000111111111111111111000000000000111111111111111111000000000000111111111111000000000000000000000000111111000000111111111111111111111111111111000000000000111111111111111111111111000000000000000000000000111111000000111111000000111111111111000000111111000000111111111111000000111111111111111111111111111111</t>
  </si>
  <si>
    <t>0.424000</t>
  </si>
  <si>
    <t>111111000000000000000000111111111111111111000000111111000000000000000000000000000000111111000000111111111111111111000000000000000000111111111111000000000000111111111111000000000000111111000000000000111111111111111111000000000000000000000000000000111111111111111111111111111111000000111111000000000000000000111111000000000000111111111111000000000000111111111111111111111111000000000000000000000000111111000000000000000000000000000000111111000000111111000000111111000000000000111111111111000000000000111111000000000000111111000000000000000000111111000000111111000000000000000000111111000000111111000000000000000000000000111111000000000000111111111111000000000000000000000000111111111111000000000000000000111111111111000000111111111111111111111111000000</t>
  </si>
  <si>
    <t>111111111111111111111111111111111111000000000000111111000000000000111111000000000000000000111111000000000000111111000000111111000000111111000000111111000000000000000000000000111111000000000000111111000000000000000000000000000000000000111111000000000000111111000000111111111111111111111111000000000000000000000000111111111111000000111111111111111111000000000000111111000000111111000000111111000000111111000000111111000000000000000000000000000000000000111111000000000000111111111111000000000000111111000000111111000000000000000000000000000000111111111111111111111111111111111111000000000000111111000000000000111111111111000000000000111111000000000000000000111111000000111111000000111111000000000000000000111111000000111111000000111111000000000000111111</t>
  </si>
  <si>
    <t>0.432000</t>
  </si>
  <si>
    <t>000000111111000000111111000000111111000000111111000000000000111111000000000000000000111111000000111111111111111111000000000000000000000000000000111111000000000000000000000000000000000000111111000000000000111111111111000000000000111111111111111111111111111111000000000000000000000000111111000000000000111111111111111111000000111111000000111111000000000000111111111111000000111111000000000000000000000000000000000000111111111111111111000000000000111111000000111111000000000000000000111111111111000000111111111111111111000000000000000000111111000000000000000000000000000000000000000000111111000000111111111111111111000000111111111111000000111111000000000000111111111111111111000000111111000000111111000000111111111111000000111111000000000000000000111111</t>
  </si>
  <si>
    <t>0.496000</t>
  </si>
  <si>
    <t>000000000000111111000000000000111111000000111111111111111111111111000000111111000000111111111111000000111111111111000000111111111111111111111111111111111111000000000000111111000000111111111111000000111111000000111111111111111111000000111111000000111111000000111111000000000000111111000000000000000000111111000000111111111111000000111111000000111111000000111111111111111111111111111111000000000000111111000000000000111111000000000000000000000000000000000000000000000000000000111111000000111111111111111111000000000000111111111111111111111111000000000000000000000000111111111111111111111111111111111111000000111111000000000000000000111111000000111111000000000000000000000000111111111111111111000000000000000000000000000000111111000000111111000000000000</t>
  </si>
  <si>
    <t>000000000000111111111111111111000000000000000000111111000000000000111111111111111111111111000000000000111111111111000000000000000000000000000000000000000000000000111111111111000000000000000000000000111111000000000000111111111111111111111111111111111111111111000000111111000000111111000000000000111111000000000000000000000000000000111111111111111111000000111111000000000000000000000000000000000000000000111111111111000000000000111111000000111111000000111111111111000000111111111111111111000000000000111111111111000000111111000000000000000000111111111111000000000000000000000000000000111111111111000000111111000000000000111111000000000000000000000000000000111111111111111111000000111111000000000000111111111111000000000000111111000000000000000000111111</t>
  </si>
  <si>
    <t>0.568000</t>
  </si>
  <si>
    <t>111111000000111111111111000000111111111111111111111111000000111111111111111111000000111111000000000000111111111111111111111111000000111111000000000000000000000000000000000000000000111111000000000000000000000000000000000000111111111111000000000000000000000000111111111111111111111111111111000000000000111111000000111111000000111111111111000000111111111111111111000000111111000000111111000000111111000000111111111111111111111111000000111111000000111111111111000000111111000000111111111111111111000000000000000000111111111111111111000000111111111111000000000000111111000000000000111111111111000000111111000000111111000000111111111111111111111111000000000000111111000000000000111111111111000000111111111111111111111111111111111111000000111111111111111111</t>
  </si>
  <si>
    <t>0.520000</t>
  </si>
  <si>
    <t>111111000000111111000000000000000000111111000000000000000000111111000000000000111111000000000000000000111111000000111111000000000000000000111111111111111111000000111111000000000000111111111111111111000000000000000000111111111111000000111111111111111111111111111111000000111111111111111111111111000000000000111111111111000000111111111111111111000000111111000000111111000000111111111111000000111111111111000000111111111111111111111111111111111111111111111111111111000000111111111111000000000000000000000000111111000000000000111111111111000000000000000000000000000000000000000000000000111111111111111111000000111111000000111111000000111111000000111111000000000000000000111111111111111111000000111111000000111111000000111111000000000000111111111111000000</t>
  </si>
  <si>
    <t>111111000000111111111111111111111111111111000000000000111111000000111111000000111111111111000000111111000000000000111111000000000000111111111111111111000000111111000000111111111111000000000000000000111111000000111111000000000000000000000000111111000000111111000000111111111111111111111111000000111111000000111111111111000000000000000000000000111111000000111111000000000000111111111111111111000000111111111111111111000000000000000000000000111111111111111111000000000000000000000000111111000000000000111111000000000000000000000000000000111111111111000000000000000000000000111111000000000000000000000000111111000000000000000000111111000000000000111111111111111111111111111111000000000000111111111111111111000000000000000000111111000000111111000000000000</t>
  </si>
  <si>
    <t>111111111111111111000000000000000000111111111111000000000000000000000000111111000000111111000000111111111111000000000000000000111111000000111111111111111111111111000000000000111111000000111111000000111111111111000000111111111111000000111111111111000000111111111111000000111111000000111111111111000000111111000000000000000000000000111111111111000000000000111111000000000000111111000000111111111111000000111111000000111111000000111111111111111111000000000000111111000000111111000000111111111111000000111111111111000000111111000000000000111111111111000000111111111111000000000000111111000000111111111111000000111111111111000000000000000000111111111111000000111111111111000000111111000000000000000000111111000000111111000000111111000000000000111111111111</t>
  </si>
  <si>
    <t>0.600000</t>
  </si>
  <si>
    <t>111111111111111111000000111111000000111111000000000000000000111111000000111111000000000000000000111111111111111111000000000000000000111111111111000000111111000000111111000000111111111111111111000000111111111111111111111111000000000000111111111111111111000000111111000000111111111111111111000000111111000000000000111111111111111111111111000000111111111111111111000000111111000000111111000000111111111111111111111111111111111111000000111111111111000000000000111111111111111111111111000000111111111111000000111111111111000000000000111111000000000000111111111111000000111111111111000000111111111111000000111111000000111111111111111111111111000000111111000000111111111111000000111111000000111111111111000000111111111111111111000000000000000000000000000000</t>
  </si>
  <si>
    <t>0.544000</t>
  </si>
  <si>
    <t>000000111111000000111111000000000000111111000000111111111111111111111111111111000000111111000000111111111111111111000000000000111111111111111111000000111111111111000000111111111111000000000000000000111111000000111111111111000000000000000000000000111111000000000000111111000000000000111111000000000000000000111111111111111111111111000000111111000000000000111111111111111111000000111111111111000000111111000000111111111111111111111111000000111111111111000000000000000000000000111111111111111111000000111111111111111111000000000000000000111111000000000000111111111111111111000000000000000000000000000000000000111111111111111111111111111111000000000000111111000000000000000000111111111111111111111111000000000000111111111111111111111111111111111111000000</t>
  </si>
  <si>
    <t>111111000000111111000000000000111111000000111111000000111111111111000000111111111111111111000000111111111111111111111111111111111111111111111111000000000000000000111111000000000000000000000000000000111111000000000000000000000000000000111111000000111111111111000000111111000000111111111111111111000000111111111111111111000000111111000000000000111111000000000000111111000000000000111111111111000000111111000000111111000000111111000000111111000000111111000000000000000000000000000000000000000000000000111111111111000000111111000000000000111111000000000000111111000000111111111111000000111111111111000000111111000000000000111111000000000000000000000000111111000000000000111111000000111111000000111111111111000000111111111111000000000000111111000000000000</t>
  </si>
  <si>
    <t>0.384000</t>
  </si>
  <si>
    <t>111111000000111111111111000000000000000000000000111111111111000000111111000000000000111111000000000000000000000000000000111111000000000000111111111111000000000000111111111111111111000000111111111111000000000000000000111111000000111111000000000000000000111111000000111111000000000000000000000000111111000000000000111111000000000000000000000000000000111111111111000000111111000000000000000000000000111111111111000000000000000000000000000000000000000000000000000000111111111111000000111111000000111111111111111111000000000000000000111111000000000000000000000000000000000000000000111111111111111111000000000000000000111111111111111111000000000000000000000000000000111111111111111111000000111111000000111111000000111111000000000000111111111111111111000000</t>
  </si>
  <si>
    <t>000000111111000000111111000000111111000000111111111111111111000000000000000000000000000000111111111111000000111111000000000000111111000000000000000000000000000000000000111111111111000000000000000000111111000000111111000000111111111111000000000000111111000000111111000000111111111111111111111111111111000000111111111111111111111111000000000000111111000000000000111111000000000000111111000000000000000000111111000000111111111111000000000000111111000000000000000000000000000000111111000000111111111111111111111111111111111111000000111111000000111111111111000000111111000000111111000000000000000000000000111111000000000000000000111111111111000000111111000000111111000000111111111111111111000000000000111111111111000000000000000000111111000000000000111111</t>
  </si>
  <si>
    <t>0.480000</t>
  </si>
  <si>
    <t>111111111111000000111111111111000000000000111111111111111111000000111111111111111111000000000000000000000000000000000000000000000000000000000000111111111111000000111111000000111111000000000000000000000000000000111111000000111111000000111111111111000000000000000000111111000000111111000000111111000000000000000000000000000000111111111111000000111111111111000000000000000000111111000000111111111111111111111111000000000000111111000000111111000000111111000000000000000000111111111111000000111111000000111111111111111111111111111111000000111111111111111111000000000000111111000000000000111111111111000000111111000000111111000000111111111111111111000000000000111111000000000000000000111111111111111111000000000000111111000000000000111111111111000000111111</t>
  </si>
  <si>
    <t>111111111111111111000000000000000000000000000000111111111111000000000000000000000000000000000000111111000000000000111111111111111111000000000000000000111111111111111111000000111111111111111111000000111111111111000000111111111111111111111111111111000000111111000000111111000000111111000000000000000000000000111111111111000000111111111111000000000000111111000000000000111111111111000000000000000000000000111111111111111111111111111111000000111111000000111111111111000000000000000000111111000000111111111111000000000000111111000000111111111111000000000000000000111111111111000000111111000000111111000000111111000000000000000000000000000000000000000000111111111111000000111111111111111111000000000000000000000000111111111111000000111111000000000000111111</t>
  </si>
  <si>
    <t>0.528000</t>
  </si>
  <si>
    <t>000000111111111111111111000000111111111111000000111111111111000000111111111111111111111111000000000000000000111111111111111111111111111111111111000000111111000000000000111111000000000000111111000000000000111111111111000000111111111111111111111111000000111111111111000000000000111111000000000000000000000000000000111111000000111111000000111111000000111111000000000000000000111111111111000000000000000000111111111111000000000000111111000000000000000000111111111111000000111111111111111111111111000000000000111111000000111111000000000000111111000000000000111111111111000000111111111111000000000000000000111111111111000000111111000000000000111111111111111111000000111111111111111111000000111111000000000000000000111111111111111111000000000000111111111111</t>
  </si>
  <si>
    <t>0.512000</t>
  </si>
  <si>
    <t>111111111111111111000000000000000000111111000000111111111111111111111111111111000000000000111111000000111111000000111111111111111111000000111111111111111111000000111111111111000000000000111111111111000000000000111111000000111111000000000000111111000000111111000000000000111111000000111111111111111111000000111111000000111111111111111111000000111111111111000000111111111111000000111111000000111111000000111111111111000000000000000000111111111111000000000000000000111111000000000000000000000000111111111111000000000000111111000000000000111111111111000000000000000000111111111111111111111111000000111111111111000000111111000000000000111111000000111111111111111111111111111111000000000000111111000000111111000000000000000000000000000000000000000000000000</t>
  </si>
  <si>
    <t>000000111111000000000000000000000000111111111111000000000000111111000000000000000000111111000000111111111111000000000000111111000000000000111111111111000000000000000000111111000000000000000000000000000000000000111111000000000000000000111111111111111111111111000000111111111111000000000000000000111111111111111111000000000000111111000000000000111111000000000000111111111111000000000000000000111111111111111111111111000000000000000000111111000000111111000000111111111111111111000000000000111111111111111111000000111111111111000000111111111111111111111111000000111111111111000000000000000000000000000000000000111111111111000000000000111111000000000000111111111111111111000000111111111111000000111111000000111111000000111111000000111111000000000000111111</t>
  </si>
  <si>
    <t>111111111111111111111111111111000000000000111111000000111111111111000000111111111111111111000000111111111111000000111111000000111111000000000000111111111111000000111111000000111111111111000000111111111111111111000000111111000000000000000000000000111111111111111111111111111111000000111111111111000000000000000000000000000000111111111111000000000000000000111111111111111111000000111111111111111111000000000000111111111111000000000000111111000000111111000000000000111111000000111111000000000000000000000000111111000000000000111111000000111111111111111111000000111111111111000000111111111111111111111111111111000000111111111111000000111111111111000000111111000000111111000000000000000000000000000000111111000000000000111111000000000000000000111111000000</t>
  </si>
  <si>
    <t>0.472000</t>
  </si>
  <si>
    <t>000000000000111111111111000000000000111111111111000000111111111111111111111111111111000000111111111111111111111111111111111111111111000000000000000000111111111111000000111111111111111111111111000000000000000000000000000000000000000000111111111111000000111111000000000000111111000000111111111111111111000000111111000000000000000000000000000000000000000000111111000000111111111111000000111111111111000000111111111111111111000000111111111111000000000000111111111111000000111111111111000000111111000000000000111111111111000000111111111111000000111111000000000000111111111111111111000000000000111111111111000000000000111111000000000000000000000000000000111111000000000000000000000000000000000000111111000000000000000000000000111111000000000000000000000000</t>
  </si>
  <si>
    <t>0.584000</t>
  </si>
  <si>
    <t>000000111111000000111111111111111111111111000000111111111111111111000000111111000000111111000000111111111111111111111111111111111111000000111111000000111111111111000000111111000000000000000000111111111111000000111111000000000000000000000000000000000000111111000000000000111111000000111111111111111111111111000000111111000000000000111111111111111111111111111111000000000000111111111111111111111111111111111111111111111111000000000000000000000000111111000000111111111111111111000000000000111111000000111111111111111111111111000000111111000000111111111111000000000000111111000000000000000000000000111111000000000000111111111111111111111111111111000000111111111111000000111111111111111111000000000000111111000000111111111111111111000000000000111111111111</t>
  </si>
  <si>
    <t>000000000000000000000000000000000000000000111111111111111111111111111111111111000000111111000000000000000000111111111111111111111111000000000000000000111111111111000000111111000000111111000000111111000000000000000000000000000000000000111111111111111111111111000000111111111111000000111111000000000000000000111111000000111111111111000000111111111111111111111111000000000000000000000000111111111111000000000000111111111111000000111111000000000000000000000000000000111111111111000000111111111111111111111111111111111111000000000000000000000000000000111111000000111111000000000000000000111111111111111111111111000000111111000000111111000000000000000000111111000000000000000000000000111111000000111111000000000000000000000000111111111111111111111111111111</t>
  </si>
  <si>
    <t>000000111111000000111111111111111111000000111111000000000000111111111111111111000000000000000000000000000000111111000000111111111111111111000000111111111111111111111111111111111111000000000000000000111111000000111111111111111111111111000000111111111111111111111111000000000000111111111111000000000000000000000000000000111111000000000000111111111111111111000000111111000000111111111111111111000000111111000000000000111111000000111111000000000000111111111111000000000000000000111111000000000000000000111111111111000000111111000000000000111111111111111111000000111111111111000000000000000000111111000000111111000000111111000000000000000000111111111111111111000000000000000000111111000000000000000000111111111111111111000000000000000000111111111111000000</t>
  </si>
  <si>
    <t>111111000000111111111111111111000000111111111111000000111111000000000000111111000000000000000000000000111111111111000000000000111111000000000000000000111111111111111111000000000000000000000000111111111111111111000000111111000000111111000000000000111111000000000000000000000000111111000000111111000000000000111111000000111111111111111111111111000000000000000000111111000000111111111111111111111111000000000000111111000000000000000000000000000000000000000000111111111111000000111111000000111111111111111111000000000000111111000000000000000000000000000000111111111111000000111111111111000000000000111111111111111111111111000000111111111111111111111111000000000000000000000000111111111111111111000000111111111111111111111111000000111111111111111111000000</t>
  </si>
  <si>
    <t>111111111111000000000000111111000000000000000000000000111111111111000000000000000000000000111111000000000000000000111111111111111111111111000000000000000000000000111111000000000000111111000000000000000000000000000000000000111111000000111111111111000000000000111111000000000000111111111111000000111111000000111111111111000000111111111111111111111111111111000000111111111111000000111111111111111111000000111111111111111111000000111111000000111111000000111111000000000000111111000000111111000000000000000000111111111111000000111111111111000000000000000000000000000000111111000000111111111111000000111111000000111111111111111111000000111111000000000000000000000000000000000000000000000000111111111111111111000000000000000000111111111111111111000000000000</t>
  </si>
  <si>
    <t>000000111111111111000000111111000000111111000000111111111111111111000000000000000000111111000000000000000000111111111111111111000000111111111111000000111111111111111111000000111111000000111111000000000000111111111111000000111111111111000000111111111111111111000000000000111111000000111111000000000000000000111111000000000000111111000000000000111111111111000000111111111111000000111111000000111111000000000000111111111111000000111111000000111111111111000000111111000000000000111111111111111111111111000000000000111111000000111111000000000000000000111111000000000000000000000000111111111111000000000000000000111111111111111111111111000000000000000000000000111111000000111111111111111111111111000000111111111111000000111111000000000000111111000000000000</t>
  </si>
  <si>
    <t>167.000000</t>
  </si>
  <si>
    <t>0.502994</t>
  </si>
  <si>
    <t>000000111111000000000000111111111111000000000000000000000000111111111111000000111111111111111111000000111111000000000000000000000000111111000000111111111111000000111111000000000000000000111111000000111111111111111111000000111111111111000000000000000000111111111111111111111111000000111111000000111111000000000000111111000000000000000000111111111111111111000000000000000000111111000000000000111111111111111111111111000000111111111111000000000000111111000000000000111111111111111111000000000000111111111111000000000000000000111111000000111111000000111111111111111111111111111111000000111111111111111111111111111111000000000000000000111111111111111111111111000000111111111111111111111111111111000000000000000000111111000000111111111111111111000000111111000000111111000000000000111111111111111111111111111111000000111111000000000000000000111111000000111111000000111111000000000000000000111111000000000000000000000000000000000000000000000000111111111111000000000000000000000000000000111111000000111111111111</t>
  </si>
  <si>
    <t>0.431138</t>
  </si>
  <si>
    <t>111111000000111111000000111111000000000000000000111111000000111111000000111111111111000000000000000000111111111111111111000000111111111111111111000000111111111111000000000000111111000000000000111111111111111111111111000000000000000000111111000000000000000000111111111111000000000000111111000000000000000000000000000000111111111111000000000000000000111111111111000000000000000000000000000000111111000000111111111111111111111111111111111111111111111111111111000000000000111111111111111111000000000000000000000000111111000000111111000000111111000000000000000000111111111111000000000000000000111111000000000000111111000000111111000000000000111111000000111111111111000000111111111111000000000000000000000000000000000000000000000000000000111111111111000000111111000000000000000000111111000000000000111111111111111111111111000000000000000000111111000000000000111111111111000000000000000000111111000000000000000000111111000000000000000000111111000000111111000000111111111111000000111111000000000000000000000000</t>
  </si>
  <si>
    <t>0.508982</t>
  </si>
  <si>
    <t>111111111111111111111111111111000000111111000000111111111111000000111111111111000000000000111111000000000000111111000000111111000000111111000000000000000000000000111111000000111111000000000000000000111111000000000000000000000000000000111111111111000000111111000000000000000000111111111111000000111111111111111111111111000000000000111111000000111111111111111111000000000000000000111111000000000000111111111111000000111111111111111111111111000000000000000000111111111111000000000000111111000000111111000000111111111111000000111111000000111111000000000000111111000000111111111111000000000000000000000000000000111111111111111111111111000000000000111111111111000000000000000000000000111111000000000000111111000000000000000000000000111111111111111111111111111111111111000000111111111111111111111111111111111111111111000000111111000000111111111111000000000000111111111111111111111111111111000000000000000000111111000000111111000000000000000000111111000000000000000000111111000000111111111111111111000000111111</t>
  </si>
  <si>
    <t>000000000000111111000000111111111111000000000000111111111111111111000000111111000000000000000000111111111111111111111111111111000000111111111111000000000000111111000000111111111111000000000000111111111111000000000000000000111111111111000000000000111111000000000000111111000000000000111111000000000000111111000000000000000000000000111111000000111111000000000000111111111111111111000000111111000000000000111111111111000000000000111111000000111111111111000000000000111111111111111111000000111111000000111111111111000000111111000000000000000000111111111111111111111111000000111111111111000000000000111111111111000000000000111111111111111111000000111111000000000000111111111111111111000000000000000000000000111111000000000000111111111111111111000000000000000000111111111111000000000000111111111111000000000000111111111111000000000000111111000000111111000000000000111111111111111111000000111111000000000000000000111111111111111111000000111111111111111111111111111111000000000000000000111111111111000000111111</t>
  </si>
  <si>
    <t>0.544910</t>
  </si>
  <si>
    <t>000000000000111111111111111111111111000000111111000000111111111111111111111111000000000000000000000000111111111111111111111111111111111111111111000000111111000000111111000000111111000000111111000000111111000000000000000000000000111111111111111111111111000000111111000000111111111111111111000000111111000000000000000000111111000000000000000000000000111111111111111111111111111111111111000000000000111111111111000000111111000000111111000000000000000000000000111111111111111111111111000000111111000000111111000000000000111111111111000000000000000000000000000000111111111111111111111111111111111111000000000000000000111111111111111111000000111111111111000000111111000000111111111111000000000000111111111111000000111111111111111111111111111111000000111111000000111111000000111111000000111111111111111111000000111111111111111111111111000000000000111111111111000000000000111111000000000000111111000000111111111111000000000000111111111111000000000000000000000000000000111111111111000000111111000000000000000000</t>
  </si>
  <si>
    <t>111111000000000000000000000000111111000000111111000000000000000000111111000000111111111111000000111111111111111111000000111111000000111111000000111111111111111111111111111111000000000000000000111111111111000000111111000000111111000000000000111111111111000000000000111111000000000000111111000000000000000000111111111111000000111111000000000000000000000000111111111111111111000000111111111111111111000000000000000000111111000000111111111111000000000000111111111111000000000000000000000000111111000000000000000000000000000000000000111111111111000000000000111111000000111111000000111111000000000000000000111111000000000000111111000000111111111111000000000000000000111111111111000000000000111111000000000000000000000000111111111111111111000000000000111111000000111111000000111111111111111111111111000000000000111111000000000000111111111111000000000000000000111111111111000000000000111111000000000000111111111111000000111111111111000000000000000000000000111111000000000000000000000000000000000000111111000000</t>
  </si>
  <si>
    <t>0.485030</t>
  </si>
  <si>
    <t>000000000000111111000000000000000000111111111111111111000000111111111111000000111111111111111111000000111111111111000000111111111111111111111111111111000000111111000000111111111111000000000000111111000000000000000000000000111111000000000000000000000000000000000000000000000000111111000000000000000000000000000000000000000000111111000000111111000000111111111111000000111111000000111111000000000000111111111111000000000000000000111111000000111111111111000000111111000000000000111111111111111111111111111111111111000000111111000000000000000000000000111111000000000000000000000000000000111111000000111111000000000000111111000000111111111111000000111111111111111111111111111111000000111111111111000000000000000000000000111111111111000000111111111111000000111111111111000000111111111111111111111111000000000000111111111111000000111111000000111111111111111111111111000000111111111111111111000000111111000000111111000000111111111111000000000000111111000000000000111111000000111111000000000000000000000000000000</t>
  </si>
  <si>
    <t>0.461078</t>
  </si>
  <si>
    <t>000000000000000000000000000000111111111111111111111111000000000000111111000000111111000000111111000000111111111111111111111111000000000000111111000000000000000000000000000000000000000000111111111111000000111111111111000000000000000000111111000000111111000000000000111111000000111111111111111111111111000000111111000000111111111111111111000000111111000000000000111111000000111111111111000000111111111111111111111111000000111111000000000000000000111111111111000000000000111111111111000000000000000000111111000000000000000000000000111111000000000000111111111111111111111111000000111111000000000000000000111111000000000000111111000000111111111111111111111111000000111111000000000000000000111111000000111111000000111111111111000000000000111111111111111111000000111111000000111111000000000000000000000000111111000000111111000000000000000000111111000000000000000000000000000000000000000000111111000000111111000000000000111111000000000000000000111111111111111111111111000000111111000000000000111111111111111111</t>
  </si>
  <si>
    <t>111111000000000000111111111111111111111111000000000000000000111111111111111111000000000000000000000000111111111111000000111111111111111111000000111111111111000000000000111111000000111111111111000000111111111111000000000000111111000000111111111111111111111111111111000000000000111111000000000000000000000000111111000000000000111111111111000000000000111111000000111111111111000000000000111111000000111111111111111111111111000000111111111111000000000000000000000000000000111111000000111111111111000000111111000000111111111111000000111111111111111111111111111111111111000000111111000000111111111111000000000000111111111111000000000000000000000000111111111111111111000000000000111111111111000000111111111111000000000000000000000000111111111111000000000000111111111111111111000000000000111111000000000000000000111111000000111111111111000000000000111111111111000000111111000000000000000000000000000000111111111111000000000000000000111111000000111111000000111111000000000000111111000000111111000000111111111111</t>
  </si>
  <si>
    <t>0.526946</t>
  </si>
  <si>
    <t>000000111111000000111111111111000000000000000000000000000000000000111111111111000000111111111111111111111111000000111111000000000000000000000000111111000000111111111111000000111111000000000000111111111111111111000000111111000000111111000000111111000000000000000000111111111111111111111111111111111111000000111111111111111111111111111111000000111111000000111111000000111111000000000000111111000000111111111111000000111111000000111111000000111111000000111111000000000000111111111111000000000000111111111111111111111111111111111111000000000000000000000000111111111111000000000000000000000000111111111111111111111111000000111111000000111111111111000000000000000000000000000000000000000000000000000000000000111111000000111111111111111111111111111111111111000000111111111111000000000000111111111111000000111111000000111111000000111111000000000000111111000000111111111111111111111111000000111111111111000000000000000000111111111111000000111111000000111111111111111111000000111111111111000000000000111111000000</t>
  </si>
  <si>
    <t>000000000000000000111111111111000000111111111111111111000000000000111111000000111111000000000000000000000000000000111111000000111111111111000000111111000000111111111111111111000000111111000000000000111111111111111111111111111111000000111111111111000000111111000000111111111111111111111111000000000000000000000000111111111111111111111111111111000000000000111111111111111111111111000000000000111111111111000000000000111111000000000000111111000000111111111111111111000000111111000000000000000000111111000000111111000000111111000000111111111111000000111111111111111111111111000000111111000000111111111111111111000000000000111111111111000000111111111111000000111111111111000000111111000000000000000000111111111111000000000000111111111111000000111111111111111111000000111111111111111111000000111111000000111111111111111111000000111111111111111111111111000000000000000000111111000000000000111111111111000000111111000000000000000000111111000000000000000000111111000000111111000000111111111111000000000000000000</t>
  </si>
  <si>
    <t>0.514970</t>
  </si>
  <si>
    <t>000000000000111111111111111111000000000000000000111111000000111111000000111111111111111111111111111111000000000000111111111111000000000000000000000000111111111111111111111111000000000000111111000000111111111111000000000000111111111111000000111111000000111111000000111111000000111111111111000000111111000000111111111111000000000000111111000000111111111111000000111111000000000000000000000000111111111111111111000000111111000000000000111111000000000000111111111111000000000000111111000000000000111111000000000000111111111111000000000000000000000000000000111111111111000000111111111111000000000000111111000000111111000000000000000000000000111111111111111111111111000000000000111111000000111111111111000000000000111111111111000000000000111111000000111111111111111111000000000000000000000000111111000000111111000000111111111111111111111111000000111111111111111111000000000000111111111111111111111111111111000000111111000000111111111111111111000000000000111111111111000000111111111111000000000000111111000000</t>
  </si>
  <si>
    <t>0.491018</t>
  </si>
  <si>
    <t>000000111111111111000000111111111111000000000000111111111111000000000000111111000000111111111111000000111111000000000000000000111111111111111111111111000000000000000000111111111111111111000000000000000000000000111111111111111111000000111111111111000000000000000000000000000000000000111111000000000000111111000000111111000000111111111111111111000000111111111111111111000000000000111111111111111111000000000000000000111111000000111111111111000000111111000000000000111111000000000000000000111111111111111111111111111111111111000000111111111111000000000000000000111111111111000000111111111111000000000000111111000000111111000000000000111111111111000000111111111111111111111111000000111111000000000000000000000000000000111111111111000000111111111111000000111111000000000000000000000000111111111111000000000000000000000000111111111111000000000000111111111111000000111111000000111111111111000000000000111111000000111111000000000000111111111111111111000000000000111111000000111111000000000000000000000000111111</t>
  </si>
  <si>
    <t>000000111111111111111111111111000000000000111111111111000000000000111111000000000000000000000000000000000000000000000000000000111111111111000000111111111111111111000000000000000000000000111111111111111111000000111111000000111111000000111111111111111111000000000000111111111111111111000000111111111111111111000000111111000000000000000000111111000000000000000000000000000000000000000000111111111111111111111111000000111111000000000000111111000000111111111111111111000000111111111111111111000000111111111111000000111111111111111111000000000000000000111111000000111111000000000000000000000000111111111111000000000000111111111111111111111111000000000000000000111111000000111111111111000000111111000000111111000000000000111111000000111111000000111111000000111111111111111111000000111111111111000000111111111111111111000000111111111111000000000000000000111111111111000000111111111111111111000000000000111111000000000000000000111111111111111111000000111111111111111111111111000000000000000000000000000000000000</t>
  </si>
  <si>
    <t>0.479042</t>
  </si>
  <si>
    <t>111111000000000000000000111111000000000000111111111111000000000000111111000000111111000000000000000000000000111111000000000000111111000000111111000000000000111111111111000000000000000000111111111111111111111111000000000000000000111111111111000000111111000000111111111111111111111111111111111111111111000000111111000000111111111111000000111111111111111111111111000000000000111111111111000000000000000000000000000000000000111111000000000000000000111111111111000000000000000000000000111111111111000000111111111111111111000000111111111111111111111111000000111111111111000000000000111111000000000000111111000000000000111111111111000000000000111111000000000000111111111111000000111111000000000000000000111111111111000000111111111111111111111111111111000000111111111111000000000000000000111111000000000000000000000000111111111111000000111111000000000000000000000000111111000000111111000000111111111111000000000000000000000000111111111111000000000000111111000000000000000000111111111111111111111111000000000000</t>
  </si>
  <si>
    <t>0.467066</t>
  </si>
  <si>
    <t>111111000000111111000000000000000000111111000000111111000000111111000000111111000000000000111111111111111111000000111111111111111111111111000000111111000000111111111111111111000000111111000000000000000000111111111111111111111111000000000000000000000000000000111111000000000000111111000000000000000000111111000000000000000000111111000000111111000000111111111111111111111111000000000000000000111111111111111111111111111111111111000000000000111111000000111111111111000000000000111111000000111111111111111111111111000000111111000000111111000000000000000000111111000000000000111111000000111111000000000000000000111111000000000000000000000000000000000000111111000000000000000000111111111111000000111111000000111111000000000000111111000000000000111111000000000000000000000000111111111111000000000000000000000000000000111111000000111111111111111111111111111111000000000000000000111111111111000000000000111111000000111111111111000000111111111111000000000000000000111111111111111111111111111111000000000000000000</t>
  </si>
  <si>
    <t>111111000000111111000000000000111111111111000000111111111111111111000000111111000000111111000000000000000000111111111111111111111111000000000000000000111111111111000000111111111111000000000000111111111111000000000000000000111111111111000000111111111111111111111111000000000000111111000000000000000000111111000000111111111111000000111111111111000000111111111111000000111111111111000000000000111111111111000000111111000000111111111111000000000000111111000000000000000000111111000000111111111111111111000000111111111111000000111111000000111111000000000000000000111111000000000000000000000000000000111111000000000000111111111111111111000000111111000000111111000000111111000000000000111111111111000000000000000000000000000000000000111111000000111111111111111111000000111111000000000000000000111111111111111111111111111111111111111111111111111111000000000000000000111111000000000000111111111111000000111111111111000000111111111111111111111111000000111111000000111111000000000000000000000000111111000000000000</t>
  </si>
  <si>
    <t>111111111111111111111111000000111111000000000000000000111111000000000000000000000000111111111111000000000000000000111111111111000000111111000000111111111111111111111111000000000000111111111111111111111111000000111111111111000000111111111111000000000000111111000000111111000000111111111111000000000000000000000000111111111111000000000000000000111111111111111111000000000000111111000000111111000000000000000000111111111111000000000000000000000000111111000000000000000000000000111111111111000000000000000000111111111111111111000000000000111111111111000000000000111111111111111111111111111111111111000000111111111111111111111111111111111111111111000000000000111111000000111111111111000000000000111111111111000000111111000000000000000000111111111111111111111111000000111111111111111111000000111111000000000000111111111111111111000000111111111111000000000000111111111111111111111111000000000000000000111111111111000000000000000000111111000000000000111111111111111111000000111111000000000000000000111111000000</t>
  </si>
  <si>
    <t>0.550898</t>
  </si>
  <si>
    <t>111111111111111111111111000000111111111111111111000000000000111111111111000000111111111111000000000000111111111111000000000000111111111111111111000000111111000000111111111111000000111111000000000000111111111111000000000000111111000000000000111111000000000000000000000000111111111111111111111111111111111111111111111111000000111111111111111111111111111111000000000000000000111111111111000000111111000000111111000000000000111111111111111111000000000000111111111111111111000000000000000000000000111111111111111111000000111111111111000000111111000000111111000000111111000000111111000000111111000000111111111111111111111111111111000000111111000000111111111111000000000000111111111111111111000000111111000000111111000000000000111111111111000000111111111111111111000000111111000000000000111111111111000000111111000000000000000000000000000000111111111111111111000000111111111111111111000000000000111111000000000000111111000000000000000000000000000000000000111111111111000000111111111111000000111111000000000000</t>
  </si>
  <si>
    <t>0.497006</t>
  </si>
  <si>
    <t>111111000000000000000000111111111111111111111111000000111111111111111111111111000000111111000000111111111111111111111111111111111111000000000000111111111111111111000000000000111111000000000000111111111111111111111111111111000000111111111111111111111111111111000000111111111111000000000000000000111111000000000000000000111111111111000000000000111111000000111111000000111111111111111111000000111111111111111111000000111111000000111111111111000000111111111111000000000000000000000000000000000000111111111111111111111111111111000000000000000000000000000000000000000000111111111111000000000000000000000000000000000000111111000000111111000000111111000000111111000000111111111111000000000000000000000000000000111111111111000000000000000000000000000000000000000000000000111111000000000000111111000000000000111111111111000000111111111111000000111111111111111111111111111111000000111111000000111111111111111111000000111111000000111111111111000000111111000000000000000000000000000000000000000000111111000000000000</t>
  </si>
  <si>
    <t>0.532934</t>
  </si>
  <si>
    <t>000000111111000000111111000000000000000000000000000000111111111111111111000000111111111111000000000000000000000000000000111111111111111111000000000000000000000000111111000000000000111111111111111111000000111111000000000000000000000000000000111111111111111111111111111111111111111111000000000000111111111111111111111111111111111111111111000000111111000000111111111111000000111111000000000000000000000000000000111111000000111111000000000000111111111111000000111111111111111111111111000000000000111111000000000000111111111111111111111111000000000000111111111111000000000000000000111111111111000000000000111111111111000000000000111111111111000000111111111111111111111111000000111111111111111111111111111111111111000000111111111111111111000000000000000000000000111111111111111111111111111111000000111111111111000000000000111111000000111111111111000000000000000000000000111111000000000000111111111111000000000000000000111111111111000000111111000000111111000000111111000000111111111111111111000000000000111111</t>
  </si>
  <si>
    <t>000000000000000000111111000000000000111111000000000000111111111111000000000000000000111111111111111111000000000000000000000000000000111111000000000000111111000000000000000000111111000000000000000000000000111111111111000000111111000000111111000000111111111111111111000000111111000000000000000000000000111111000000000000000000000000000000111111111111000000111111111111000000111111000000111111000000000000000000111111000000000000111111000000111111000000111111111111000000000000000000111111000000111111000000000000111111000000111111000000000000000000000000111111111111111111111111000000111111000000111111111111111111000000111111111111111111000000111111000000111111000000111111111111000000111111000000111111000000000000000000000000111111000000111111000000111111111111111111111111000000000000111111111111111111111111111111111111000000111111111111000000111111000000000000111111111111000000111111111111000000000000111111111111000000000000000000111111111111000000000000111111000000000000111111000000111111111111</t>
  </si>
  <si>
    <t>111111111111111111000000000000111111111111000000000000000000000000000000000000111111111111000000000000000000111111111111000000000000000000000000111111111111000000000000000000000000111111000000000000000000000000000000111111000000111111111111000000111111000000111111000000111111111111000000111111000000111111000000000000000000000000111111111111000000000000111111111111000000000000111111111111111111111111000000000000111111000000000000000000111111111111000000111111111111111111111111111111111111000000111111000000111111000000000000000000000000111111000000000000000000000000111111111111000000000000111111111111000000111111000000111111000000111111111111111111111111111111111111000000000000111111111111111111000000111111111111000000111111111111111111000000000000000000000000000000000000111111000000111111000000111111000000000000111111111111000000111111111111000000000000111111111111000000000000000000000000000000000000111111111111111111000000111111000000111111111111000000000000000000000000000000111111000000</t>
  </si>
  <si>
    <t>000000000000111111000000111111000000000000000000111111000000000000111111000000111111111111000000000000111111111111111111111111111111111111000000111111000000111111111111111111000000111111111111111111000000000000111111111111000000000000111111000000111111000000111111000000111111000000111111111111000000111111111111111111000000000000000000111111111111111111000000111111000000000000111111000000000000111111000000111111111111111111000000000000000000111111111111111111111111000000111111000000111111111111111111000000000000000000111111111111000000111111111111111111000000111111111111111111111111000000111111111111000000000000000000111111000000111111111111000000000000000000000000000000111111111111111111000000000000000000111111111111000000111111111111111111000000111111000000000000111111000000000000000000000000000000000000000000000000000000000000000000000000000000111111111111000000000000111111111111000000111111111111000000000000111111111111111111111111111111000000000000000000000000000000000000111111111111</t>
  </si>
  <si>
    <t>000000111111111111000000000000111111000000111111111111000000111111111111111111000000111111111111111111000000000000111111111111111111111111000000000000111111111111111111000000000000000000000000111111000000111111111111000000111111000000000000111111111111111111111111000000111111000000000000000000111111000000111111111111111111000000000000111111000000000000111111111111000000000000000000111111111111000000000000000000000000111111000000000000000000000000000000000000000000111111000000111111000000111111000000111111111111111111111111111111111111111111000000000000111111000000000000000000000000111111000000000000000000000000000000000000111111000000111111111111111111111111000000000000000000111111000000000000111111000000111111000000111111111111000000000000111111111111111111000000111111000000111111000000000000000000111111000000111111000000111111000000000000000000111111000000000000111111111111000000111111000000000000111111111111000000000000000000000000000000000000111111000000111111111111111111000000000000</t>
  </si>
  <si>
    <t>111111111111000000111111111111000000000000000000111111000000000000111111000000111111111111000000000000000000000000000000000000000000000000111111111111000000111111111111000000000000000000111111111111111111000000111111000000111111111111000000000000111111000000111111000000000000111111111111111111111111111111111111000000000000111111000000000000111111111111000000000000111111111111111111000000000000000000000000111111111111111111000000000000000000000000000000111111111111111111111111000000111111000000111111111111111111111111000000111111111111111111111111111111111111000000000000111111000000000000000000000000111111000000000000111111111111111111000000000000000000111111000000000000111111111111000000000000111111000000000000000000000000000000000000000000000000111111111111111111111111111111111111111111111111111111000000111111000000111111111111000000111111000000111111111111000000000000111111111111000000000000000000000000111111000000111111111111000000111111111111000000111111000000000000111111000000111111</t>
  </si>
  <si>
    <t>000000111111111111000000000000111111000000111111111111000000000000111111111111111111000000000000111111111111000000111111000000111111000000111111000000000000111111111111111111000000000000000000000000000000000000111111000000000000111111111111000000111111111111111111111111000000111111111111111111000000000000111111000000000000111111111111000000000000000000000000111111111111111111000000111111111111000000000000000000000000000000111111000000000000000000111111000000111111111111111111000000111111000000111111000000111111000000111111000000000000000000111111111111111111111111000000111111111111111111111111000000000000000000000000000000000000111111111111111111000000000000111111000000000000111111111111111111000000000000111111000000000000111111000000111111111111000000111111000000111111111111111111111111111111111111111111111111111111111111000000111111000000000000000000000000111111111111000000111111000000111111000000000000111111000000000000000000111111000000000000000000000000000000000000000000000000111111</t>
  </si>
  <si>
    <t>0.556886</t>
  </si>
  <si>
    <t>111111111111000000000000000000000000111111111111111111111111000000111111111111111111000000111111111111111111000000111111111111111111111111000000000000000000000000111111111111111111111111000000000000000000111111000000000000111111111111111111000000000000000000000000000000111111000000000000111111111111000000111111000000111111000000000000111111111111111111000000111111111111111111000000000000111111111111111111000000000000000000000000000000000000111111111111111111000000111111000000111111111111000000000000000000111111111111111111111111000000111111111111111111111111000000111111111111111111111111000000000000000000111111111111111111000000000000111111000000000000111111000000111111000000000000111111111111111111000000111111000000111111000000000000111111000000000000111111000000000000111111111111000000111111000000111111000000111111000000111111000000111111111111111111111111111111000000000000111111111111111111111111000000000000111111111111111111000000111111111111111111111111111111000000000000000000111111</t>
  </si>
  <si>
    <t>0.473054</t>
  </si>
  <si>
    <t>111111111111000000000000111111111111000000111111000000000000111111111111111111000000111111111111111111000000000000000000000000000000000000111111000000111111000000000000111111000000000000111111000000111111000000000000111111111111111111111111111111111111000000000000000000111111000000000000000000000000111111000000000000000000000000000000000000000000111111000000111111000000111111000000111111000000000000000000111111111111111111000000111111111111000000000000111111000000111111000000111111111111000000111111111111000000000000000000000000111111000000111111000000111111111111111111000000111111000000111111111111000000111111000000000000111111000000111111000000111111111111111111000000111111000000111111000000000000111111111111000000000000000000111111000000000000000000111111000000000000111111111111000000111111111111000000111111111111111111000000000000000000000000000000000000000000000000000000111111000000111111111111111111000000000000000000111111000000111111111111111111111111111111111111111111111111000000</t>
  </si>
  <si>
    <t>000000111111111111000000111111000000111111000000111111000000000000111111111111111111111111111111111111000000111111111111000000000000111111000000000000111111000000000000000000000000000000000000111111000000000000111111111111111111111111000000000000000000000000000000000000111111000000000000111111000000000000111111111111000000000000000000000000000000111111111111000000111111111111000000000000111111111111000000111111111111000000000000111111111111000000111111000000000000000000111111000000000000000000000000000000111111111111000000111111000000000000111111111111000000000000111111000000111111111111111111000000111111111111000000111111111111000000111111000000111111111111000000111111000000000000000000111111111111000000111111111111000000111111000000000000111111000000000000000000000000000000000000000000111111000000000000111111000000111111000000000000000000111111111111111111111111111111000000000000000000000000000000000000111111111111111111111111000000000000000000111111000000000000000000000000000000000000</t>
  </si>
  <si>
    <t>0.516000</t>
  </si>
  <si>
    <t>111111000000000000000000111111111111111111111111111111000000111111111111000000111111111111000000000000111111111111000000000000111111111111000000111111111111000000000000111111111111000000111111111111111111111111111111000000000000000000111111111111000000111111000000000000000000111111111111000000111111000000000000000000111111000000111111000000000000000000111111111111111111111111111111111111000000111111000000111111000000000000000000111111111111111111000000000000111111111111111111000000000000000000111111000000111111000000000000000000000000111111000000111111000000000000000000111111000000111111000000111111111111000000111111111111111111111111111111000000111111111111000000111111111111111111111111111111111111111111000000111111111111111111111111000000000000111111000000111111111111111111000000111111000000111111111111000000111111000000111111111111111111000000000000111111111111000000000000000000111111000000000000000000000000000000000000000000111111000000000000000000000000111111111111111111000000000000000000000000111111000000000000000000111111000000111111111111000000000000000000000000000000000000000000000000000000000000111111111111111111000000111111000000111111111111000000111111111111111111111111000000111111111111000000111111111111111111000000111111111111111111111111000000000000000000000000000000111111111111111111111111000000000000000000000000111111111111111111000000111111000000000000111111111111111111000000000000000000000000000000111111000000000000111111111111111111111111000000000000111111</t>
  </si>
  <si>
    <t>0.508000</t>
  </si>
  <si>
    <t>000000111111000000111111111111000000111111111111111111111111000000111111111111111111111111111111000000111111000000111111000000000000111111000000111111111111111111000000000000111111111111000000111111000000000000111111000000000000000000000000111111000000000000000000111111000000111111111111111111000000111111000000111111000000000000111111111111111111111111000000111111000000111111000000111111111111111111111111000000111111000000111111000000000000111111111111111111000000111111111111000000111111111111000000000000000000000000000000000000000000111111111111111111111111000000111111000000000000111111111111000000000000000000111111111111000000111111000000111111111111111111000000111111111111000000000000000000111111111111000000000000000000000000111111111111111111111111000000000000000000111111111111111111000000111111000000111111111111111111111111111111111111000000111111000000000000000000111111000000000000111111000000000000111111000000111111000000111111111111111111111111111111111111111111000000111111111111000000000000000000000000000000111111000000000000000000111111000000000000111111111111111111000000000000000000111111000000111111000000000000000000111111111111000000000000000000000000111111000000000000111111000000111111000000000000111111000000000000000000111111111111000000111111111111000000000000111111111111111111000000000000111111000000000000111111111111000000000000000000111111111111000000111111111111000000111111000000111111111111000000000000000000000000000000111111111111000000111111000000111111</t>
  </si>
  <si>
    <t>111111000000000000111111111111111111111111111111000000000000000000111111000000111111111111000000000000111111111111111111111111000000000000000000000000000000000000111111111111111111000000111111000000111111000000111111111111000000111111000000000000000000111111000000111111000000000000000000000000000000111111111111111111111111000000111111111111111111111111000000000000111111111111000000000000111111111111000000000000000000111111111111000000000000000000000000111111111111111111000000000000000000111111111111000000000000111111111111111111000000111111111111111111111111000000111111111111111111000000111111000000111111111111111111111111111111000000111111000000111111000000111111000000000000111111111111111111000000111111111111000000111111000000000000000000111111000000111111111111111111000000111111111111000000000000111111111111111111000000111111111111000000000000000000111111111111111111111111111111000000000000111111000000111111000000000000111111111111000000000000000000000000000000000000000000111111111111111111111111000000111111111111000000000000111111111111111111000000000000111111000000111111000000111111000000000000111111111111000000000000111111111111111111111111111111111111111111000000000000000000000000111111000000000000000000111111111111000000000000000000000000111111000000111111000000000000000000000000111111000000000000000000000000111111111111111111000000000000000000000000000000000000000000000000111111111111111111000000000000111111000000111111111111111111000000000000111111111111000000111111</t>
  </si>
  <si>
    <t>0.468000</t>
  </si>
  <si>
    <t>000000000000000000000000111111000000111111000000000000000000000000111111111111111111000000000000111111000000000000111111000000000000111111000000000000111111000000000000000000111111111111111111000000000000111111111111000000000000111111111111000000111111000000000000111111000000000000000000000000000000111111111111000000111111111111000000000000000000111111000000111111000000000000000000000000000000000000111111000000000000111111111111111111111111111111000000000000000000111111000000111111000000000000111111000000111111111111000000000000000000000000000000000000000000000000000000000000000000111111000000000000000000111111111111111111111111111111000000111111000000111111000000111111111111111111111111000000111111111111000000111111111111000000111111111111111111000000111111000000000000111111111111111111111111000000111111000000000000111111000000000000111111111111111111111111111111000000000000111111000000111111000000111111111111111111111111111111000000111111111111000000111111111111000000111111000000000000111111000000111111000000111111000000111111111111111111111111111111000000111111000000111111000000000000111111111111111111111111000000000000111111000000111111000000000000000000111111000000000000000000111111000000000000000000111111000000000000111111000000111111000000111111000000000000000000000000111111000000111111000000000000000000000000000000111111000000000000000000111111000000000000111111111111000000111111111111111111111111000000000000111111111111111111111111000000111111000000111111000000111111</t>
  </si>
  <si>
    <t>111111000000000000000000000000111111000000111111111111000000000000000000000000111111111111000000111111000000000000000000000000111111000000000000111111111111111111000000000000000000000000111111000000000000000000111111111111111111000000111111111111111111000000000000111111000000111111111111111111000000111111111111000000111111111111000000111111000000000000000000111111000000000000000000000000000000000000000000000000000000111111000000111111000000111111111111000000000000111111000000111111111111111111000000000000000000111111000000000000111111000000111111000000111111111111000000000000111111111111000000111111000000000000111111000000000000000000111111000000000000000000000000111111000000000000000000111111000000000000111111000000000000111111111111111111111111111111111111000000000000111111000000000000111111000000111111000000000000111111000000000000111111000000000000000000111111111111000000111111000000000000000000000000111111111111000000000000000000111111111111000000000000111111000000111111000000000000000000000000000000111111000000000000111111000000000000111111111111000000000000000000111111000000000000111111111111000000000000000000000000000000111111111111000000000000111111111111111111000000111111000000111111111111111111000000000000111111111111000000111111000000000000111111000000111111000000000000000000111111000000111111000000111111000000111111000000000000000000000000111111111111111111000000000000111111111111000000111111000000000000000000111111000000111111111111111111111111111111111111111111</t>
  </si>
  <si>
    <t>000000000000000000111111000000000000111111000000111111000000000000111111111111111111000000111111111111111111111111111111111111111111000000000000111111000000111111000000111111111111111111000000111111000000000000111111000000000000111111000000111111111111000000000000111111111111000000111111111111000000000000111111111111000000111111000000111111000000000000000000000000111111000000000000111111000000111111111111000000111111000000111111111111111111111111000000000000000000111111111111111111000000111111000000000000000000111111000000000000111111000000111111111111000000111111111111000000000000000000000000111111111111111111000000111111000000111111111111000000000000000000000000000000000000000000111111000000111111000000111111111111111111000000000000000000111111000000000000000000111111000000111111111111000000111111111111111111000000111111111111111111000000000000111111000000000000000000111111111111000000111111000000000000111111000000111111111111000000111111111111111111111111000000111111000000111111000000111111111111000000111111111111111111000000000000111111000000000000000000111111111111111111000000111111111111111111111111111111000000000000111111000000000000111111000000000000111111111111000000111111000000000000111111111111000000111111111111111111111111000000000000000000111111111111111111000000000000000000000000111111111111111111111111111111000000111111000000111111111111000000111111000000111111111111111111000000111111111111111111111111111111111111111111000000111111000000000000000000000000000000</t>
  </si>
  <si>
    <t>0.488000</t>
  </si>
  <si>
    <t>111111000000000000000000111111111111111111000000000000000000000000000000111111111111000000000000000000000000111111111111000000111111111111000000111111000000000000111111000000000000111111000000111111000000111111111111000000000000111111111111000000111111000000111111111111000000000000000000000000000000000000111111000000000000000000000000111111111111000000000000000000111111111111000000111111111111000000000000111111000000111111000000000000000000111111111111111111111111000000111111000000111111000000000000000000000000000000000000000000111111000000111111000000000000111111000000000000111111000000111111000000111111111111111111000000111111111111000000000000111111111111000000000000000000111111111111111111000000000000111111000000000000111111000000000000111111111111111111000000111111000000111111111111000000000000111111111111000000000000000000111111111111111111000000111111000000111111000000000000000000000000111111000000111111000000111111111111111111000000000000000000000000000000111111111111111111111111111111111111000000111111000000000000111111111111000000111111111111000000000000111111111111111111000000111111000000000000000000111111000000111111000000000000000000111111111111000000111111000000111111111111000000111111111111111111000000111111111111111111000000000000000000000000111111111111000000111111000000111111111111111111000000111111111111111111000000000000111111111111111111000000111111111111000000111111000000000000111111000000111111000000111111111111111111111111000000000000111111111111000000</t>
  </si>
  <si>
    <t>0.492000</t>
  </si>
  <si>
    <t>111111000000000000000000000000000000000000111111000000111111000000000000000000000000000000000000000000111111111111000000000000000000111111111111000000111111111111000000111111000000111111111111000000000000111111111111000000111111111111000000111111111111111111111111111111000000111111000000111111111111111111111111000000111111111111111111000000111111000000111111111111000000000000000000000000000000000000111111111111111111000000111111000000000000111111111111000000111111000000111111000000111111000000000000111111000000111111111111111111111111000000111111000000111111000000000000111111111111111111111111111111111111111111111111111111000000000000000000000000000000111111000000111111111111000000111111000000000000000000000000111111111111111111000000000000000000111111000000000000000000000000000000111111111111000000000000000000000000000000111111000000111111000000111111111111111111000000111111000000000000000000111111111111111111000000111111000000111111111111111111111111111111000000000000111111111111000000000000000000000000111111111111000000111111111111000000111111000000000000000000111111111111000000111111000000111111111111000000111111111111000000111111000000000000111111000000000000000000111111000000111111000000111111000000111111000000000000111111111111111111111111000000000000000000111111111111111111000000000000000000111111000000000000111111111111000000000000000000111111000000000000111111000000000000000000000000111111000000000000000000000000111111111111000000111111111111111111111111111111111111</t>
  </si>
  <si>
    <t>0.436000</t>
  </si>
  <si>
    <t>000000000000000000000000000000000000000000000000000000000000111111000000111111111111111111000000111111000000000000000000000000000000000000111111000000111111111111111111000000111111000000000000111111111111000000111111000000000000000000000000111111000000000000000000000000111111000000000000111111111111111111000000111111000000111111000000000000111111111111111111111111111111111111000000111111111111000000000000111111111111111111000000111111111111000000000000000000000000111111000000111111111111111111111111000000000000000000000000000000111111000000111111111111000000111111000000000000000000000000000000000000111111000000111111111111000000111111111111000000000000111111000000000000000000000000111111111111111111000000000000000000111111111111000000000000111111111111111111000000111111000000000000111111000000111111000000000000111111000000111111000000000000111111000000000000000000000000000000000000111111111111000000111111000000000000000000000000000000111111000000000000000000000000111111000000000000000000000000000000111111111111111111111111111111000000111111000000111111111111111111111111000000111111000000111111000000000000000000111111000000000000000000111111000000000000000000000000000000111111111111111111000000111111000000000000000000000000111111111111000000000000111111111111111111000000111111000000000000111111000000000000000000111111000000111111111111111111111111000000111111000000111111000000111111000000000000000000000000111111111111111111111111111111111111111111000000111111000000000000111111</t>
  </si>
  <si>
    <t>000000111111111111111111000000111111000000111111000000111111000000111111111111111111000000111111000000000000000000000000000000000000111111111111000000000000111111111111111111000000000000000000000000111111000000000000111111000000111111000000000000000000000000000000000000000000000000111111000000111111111111111111111111000000111111111111111111000000000000000000000000111111111111000000111111000000111111111111000000000000000000000000111111111111111111000000000000000000111111111111000000111111000000111111000000000000111111000000111111000000111111000000000000111111111111111111000000000000000000111111000000000000000000000000111111111111000000111111000000111111111111000000111111000000111111000000111111000000111111111111111111111111111111000000000000111111000000111111111111000000000000000000000000111111000000111111000000000000111111000000111111000000111111000000000000111111000000000000000000000000111111111111000000000000000000111111111111111111111111000000000000111111111111000000000000111111111111111111000000000000111111111111111111000000111111111111000000111111000000111111111111111111000000111111111111111111000000000000000000000000000000111111111111111111111111000000000000000000111111000000111111000000000000000000111111111111111111000000000000111111111111111111111111111111111111111111000000111111000000111111111111111111111111111111111111000000000000111111111111000000000000111111111111111111000000111111111111111111111111111111111111111111111111000000111111111111111111111111000000000000</t>
  </si>
  <si>
    <t>111111000000000000000000000000111111000000111111000000000000111111111111111111000000000000000000000000111111111111000000000000000000000000111111111111000000000000111111111111111111000000000000111111111111111111111111000000111111000000000000111111000000000000000000000000000000111111000000000000000000111111111111000000000000111111111111111111111111111111000000111111111111000000111111111111000000000000111111000000111111000000111111000000000000111111000000000000111111111111111111000000000000000000111111111111111111000000111111000000111111111111111111000000000000000000000000000000111111111111000000111111000000111111000000000000111111000000111111000000111111000000000000111111000000111111000000000000000000000000111111000000111111000000000000000000000000111111111111111111111111111111111111000000000000000000111111000000111111111111000000111111111111111111000000111111000000111111000000000000111111000000000000000000000000000000000000111111000000000000000000111111111111111111000000111111000000000000111111111111000000111111111111000000111111111111000000111111000000000000000000111111111111000000111111000000111111000000000000000000111111111111111111000000000000111111111111111111000000000000000000000000000000000000111111111111111111000000000000000000000000000000111111111111000000000000111111111111000000000000000000000000000000000000111111111111111111000000000000111111000000111111000000111111111111000000000000111111111111000000000000111111000000000000111111000000111111111111111111111111111111</t>
  </si>
  <si>
    <t>0.532000</t>
  </si>
  <si>
    <t>000000111111000000000000111111000000000000000000111111000000111111000000111111111111000000111111111111000000111111111111111111111111000000000000000000000000000000000000000000111111111111000000000000111111111111111111000000111111000000111111111111000000111111111111000000000000111111000000111111000000000000111111111111111111000000111111111111000000111111111111111111111111111111111111000000000000111111000000111111111111111111000000111111000000111111000000111111111111000000000000111111111111111111000000000000111111111111111111000000000000000000111111000000000000111111111111000000111111111111000000000000111111000000000000111111111111111111111111111111000000111111111111000000111111000000000000111111111111000000000000111111000000111111111111000000000000111111111111111111000000000000000000000000000000000000000000111111111111111111000000111111000000000000111111111111000000111111111111111111111111111111111111111111000000000000111111111111111111000000111111000000000000000000111111111111000000111111111111000000000000111111111111111111000000000000111111111111111111111111000000111111000000000000000000111111000000111111000000000000000000111111111111000000111111000000000000000000111111000000000000111111000000111111111111000000111111111111000000111111111111111111000000111111111111000000000000111111111111111111000000111111111111000000000000000000000000000000000000000000111111000000111111111111000000111111000000111111111111111111000000111111000000000000111111000000111111000000111111000000111111</t>
  </si>
  <si>
    <t>000000111111111111111111111111111111111111000000111111000000000000000000111111111111000000000000000000000000000000000000111111111111111111111111111111000000000000000000000000111111000000000000111111000000111111000000111111000000111111000000000000111111000000000000111111000000000000111111111111111111000000111111111111000000000000111111000000111111111111111111111111000000111111111111000000111111000000111111000000000000000000111111000000000000111111000000111111111111111111000000111111111111000000000000111111000000111111111111000000000000111111000000000000111111000000111111000000000000111111000000000000000000111111000000000000111111111111111111000000000000000000111111111111111111000000111111000000000000000000111111000000111111111111000000111111111111111111111111111111111111000000111111111111000000111111111111111111000000000000000000111111111111000000000000000000000000111111111111111111111111000000000000000000111111111111111111111111111111000000111111111111111111111111000000000000000000000000000000111111111111111111000000000000111111111111000000111111000000000000111111000000111111000000000000000000111111111111111111000000111111000000000000000000000000111111111111000000000000111111000000111111000000000000111111111111111111111111111111000000111111000000000000111111000000000000111111111111000000000000111111111111000000000000000000000000000000111111111111111111111111000000000000000000111111000000000000111111111111000000111111000000000000111111111111111111111111000000111111111111111111</t>
  </si>
  <si>
    <t>000000111111111111111111111111111111111111111111111111111111111111111111000000111111000000111111111111000000111111111111111111111111111111111111111111111111000000111111000000111111111111000000111111111111000000000000000000111111000000000000111111000000111111000000000000111111000000111111111111111111000000000000000000111111000000000000111111000000111111000000000000111111000000111111000000111111111111000000111111111111000000111111000000111111111111111111111111111111111111000000111111000000111111111111000000000000000000111111000000111111111111000000111111000000000000111111111111000000000000111111000000111111111111000000111111000000000000111111111111111111111111111111000000111111000000111111000000111111111111000000111111000000000000000000000000111111111111111111111111111111000000000000000000000000000000111111000000111111111111111111111111000000000000000000111111000000111111111111111111000000000000000000000000000000000000000000111111000000111111000000000000111111111111000000111111111111000000111111000000000000000000000000111111000000111111000000111111000000111111111111000000000000000000111111000000111111000000000000111111111111000000111111111111000000000000000000000000000000000000111111000000000000111111111111000000000000000000000000000000111111111111111111000000000000000000111111000000111111000000111111111111000000111111111111000000111111111111111111111111000000111111000000000000111111000000000000111111000000000000111111111111000000000000111111111111000000111111000000111111000000</t>
  </si>
  <si>
    <t>111111111111000000000000000000111111000000111111000000000000111111111111111111111111111111111111000000111111111111111111000000111111111111111111000000111111111111111111111111000000000000000000000000000000000000000000111111111111000000000000000000000000000000111111111111111111000000000000000000000000000000111111000000000000000000000000000000000000111111111111000000000000000000111111111111111111000000000000111111000000000000000000000000000000000000000000000000000000111111000000000000000000111111000000000000111111111111000000000000000000111111111111111111111111111111111111111111000000000000000000111111111111000000111111111111111111111111000000000000111111111111000000111111000000000000000000111111000000111111111111000000111111000000111111111111111111000000111111111111000000111111111111000000000000000000000000111111111111000000000000000000111111111111111111111111000000000000111111111111111111111111000000000000000000111111111111000000111111000000111111000000111111000000111111111111111111000000111111111111111111000000000000000000000000111111000000111111111111111111000000111111111111000000111111111111000000000000111111111111111111000000111111000000111111111111000000111111111111111111111111111111111111111111111111000000000000111111000000111111000000000000111111000000000000111111111111111111111111000000111111000000111111000000111111111111111111000000111111111111000000111111000000000000000000111111000000000000000000111111111111000000111111000000111111000000111111111111000000111111000000</t>
  </si>
  <si>
    <t>000000111111000000000000000000000000111111111111000000111111000000000000111111000000111111111111111111111111000000000000000000000000000000000000000000111111000000111111000000111111000000000000000000111111111111111111111111111111111111000000111111111111000000000000111111000000000000000000111111000000000000111111000000000000000000000000000000111111000000000000000000111111000000000000000000000000111111111111000000000000111111000000000000000000000000111111000000000000111111000000000000000000000000000000111111111111111111000000111111000000000000111111000000000000000000111111000000111111111111000000111111111111000000111111111111111111000000000000000000000000111111111111000000000000000000000000111111111111000000000000000000000000000000000000111111111111000000000000000000000000111111111111000000000000000000111111000000111111111111111111111111000000000000111111111111000000111111000000000000000000000000000000111111111111111111000000111111000000000000000000000000111111111111111111111111000000000000000000111111111111000000000000000000111111000000111111111111000000000000000000111111111111000000000000000000111111111111000000111111111111111111111111111111111111000000111111000000111111000000000000111111111111000000000000111111111111111111111111000000111111111111000000000000000000000000000000111111111111000000000000111111000000000000000000000000111111000000111111111111000000000000111111000000111111111111111111111111111111111111111111111111000000000000000000000000000000000000111111000000000000</t>
  </si>
  <si>
    <t>000000111111000000111111000000000000000000000000000000000000000000111111000000000000111111000000000000000000000000000000111111111111000000111111000000000000000000111111000000111111111111111111000000111111111111000000000000000000111111000000000000000000111111000000000000111111111111000000000000111111000000000000000000111111111111000000111111111111111111111111000000111111000000111111111111111111000000000000000000000000000000111111000000111111000000000000111111000000111111000000111111000000111111000000000000000000000000000000000000000000111111111111111111000000111111111111111111000000111111000000111111000000000000111111111111111111000000000000111111000000000000000000111111000000111111000000111111000000000000000000111111000000111111000000000000000000000000111111111111000000000000111111000000000000111111111111000000111111111111111111000000111111111111111111111111000000000000111111000000000000111111000000000000111111111111111111000000111111000000000000111111000000111111111111111111111111111111000000000000000000000000000000000000111111111111111111000000111111111111000000000000000000111111000000000000000000000000000000111111111111111111000000111111111111111111111111000000111111111111111111111111000000000000111111111111000000111111000000000000000000111111000000111111000000111111111111000000111111111111111111000000000000111111000000111111000000000000111111111111111111111111111111000000111111000000111111000000000000111111111111111111111111111111000000000000111111111111111111111111000000</t>
  </si>
  <si>
    <t>0.500000</t>
  </si>
  <si>
    <t>111111111111111111000000000000000000111111111111000000111111000000000000000000000000111111111111000000111111000000111111111111000000000000000000111111111111111111000000111111111111111111000000111111000000000000111111000000000000111111000000111111111111111111000000111111111111000000111111111111000000111111000000111111000000111111000000000000111111000000000000000000000000111111111111000000000000111111000000000000000000111111111111111111111111111111111111111111111111000000111111111111000000111111111111111111000000111111000000000000000000111111111111111111000000000000111111000000111111000000111111000000111111111111000000000000000000111111000000000000000000111111000000000000000000111111000000000000000000000000111111111111000000000000111111000000000000111111111111111111111111111111111111111111111111000000000000000000000000000000000000000000000000000000000000111111111111111111111111000000111111111111111111000000111111111111000000111111000000000000111111000000111111000000111111111111111111111111000000111111111111111111000000000000000000000000111111111111000000111111000000000000000000000000111111111111111111111111000000000000111111000000000000111111000000111111111111111111000000111111000000000000000000000000000000000000000000000000111111000000000000111111111111111111000000000000000000111111111111111111000000000000000000111111111111000000111111000000111111000000000000111111000000111111000000111111000000111111111111111111111111111111000000111111000000000000111111111111000000111111000000</t>
  </si>
  <si>
    <t>000000000000111111111111111111111111000000111111111111111111111111111111000000111111000000000000111111111111000000111111111111111111000000000000000000000000111111111111111111000000111111111111000000111111000000111111000000111111000000111111111111000000000000000000111111000000111111000000111111111111111111000000000000000000111111111111111111111111111111000000111111111111111111000000000000000000111111000000111111111111111111111111111111000000111111111111000000000000000000111111000000111111111111111111000000000000000000111111111111000000000000000000111111000000111111111111000000000000000000111111111111000000111111111111111111111111000000111111000000000000000000000000000000000000000000111111111111000000111111000000111111111111000000111111111111000000111111000000000000000000000000000000111111000000000000000000000000111111111111111111111111111111000000000000000000111111000000111111000000000000111111000000000000000000000000111111000000000000111111111111111111111111000000000000111111000000111111000000000000000000000000111111000000000000111111111111000000111111111111111111111111000000000000111111000000111111000000111111111111111111111111111111000000000000000000111111000000111111111111000000000000000000000000000000000000000000111111111111111111000000111111000000111111111111000000111111111111111111111111111111111111000000000000000000000000111111111111000000111111000000111111000000111111111111000000111111111111000000111111111111000000111111000000000000111111111111000000111111000000111111</t>
  </si>
  <si>
    <t>0.524000</t>
  </si>
  <si>
    <t>000000000000000000000000111111111111000000000000111111000000111111111111000000000000111111111111000000111111000000111111111111111111111111111111111111000000111111000000111111111111111111000000111111000000000000111111000000000000111111111111111111111111000000000000111111000000111111111111111111111111111111000000000000111111000000000000000000111111000000000000000000111111000000111111111111111111111111000000000000000000111111000000000000000000000000000000000000000000111111000000111111111111111111000000000000111111000000111111000000111111111111000000111111000000000000000000111111111111111111000000111111111111111111111111000000111111111111000000111111000000111111000000111111111111000000111111000000000000000000000000111111000000000000111111111111111111111111000000000000000000000000111111111111111111111111111111000000111111111111111111111111000000111111000000000000000000111111111111000000000000111111000000111111000000111111000000000000111111111111111111111111111111111111000000000000000000111111000000000000111111000000000000000000111111000000111111111111111111111111000000000000111111000000000000000000000000111111000000000000000000111111111111000000000000000000111111111111111111111111000000111111111111000000000000111111111111111111111111000000000000000000000000111111111111111111111111111111000000000000111111000000000000111111111111111111000000000000111111111111111111111111111111111111000000000000111111111111111111111111111111111111000000000000000000111111000000000000000000000000111111</t>
  </si>
  <si>
    <t>111111000000000000000000111111000000000000000000000000000000111111111111111111111111000000111111111111111111111111111111000000000000000000111111000000111111111111000000000000111111111111111111000000111111000000000000000000000000111111111111111111111111000000111111111111111111111111111111111111000000111111111111000000111111111111111111111111111111000000111111000000111111111111111111000000000000111111111111111111111111000000111111000000111111111111111111000000111111111111111111111111111111111111000000111111111111000000111111000000000000111111111111111111000000111111111111111111000000111111111111000000000000000000111111000000000000111111111111000000111111111111000000000000000000111111000000111111000000111111111111000000111111111111111111000000000000111111111111111111000000111111000000111111111111111111111111000000000000000000111111111111111111111111111111111111111111000000000000111111000000000000111111000000000000111111000000111111000000000000111111111111000000111111000000111111000000000000111111000000000000111111000000111111111111111111000000111111111111111111000000000000111111000000111111000000111111000000111111111111000000000000111111000000111111000000111111111111111111111111111111000000111111000000000000111111000000000000000000111111111111000000000000000000000000111111111111111111000000000000111111000000111111111111111111111111111111000000111111000000000000000000111111000000111111111111000000000000000000111111111111000000111111000000000000000000000000111111111111111111000000</t>
  </si>
  <si>
    <t>0.460000</t>
  </si>
  <si>
    <t>111111000000111111111111000000000000000000111111111111000000111111111111111111111111000000000000000000111111000000000000000000000000111111000000111111111111000000000000111111111111111111000000000000000000111111000000000000111111111111111111000000000000000000111111111111000000111111000000111111000000000000000000000000111111000000000000000000000000000000000000000000000000000000000000111111111111000000000000111111111111000000111111000000000000000000000000000000000000111111000000000000111111111111000000111111111111111111000000111111000000000000111111111111000000000000000000000000111111000000000000000000000000000000000000111111111111111111111111000000000000111111111111111111000000000000000000000000111111000000111111111111111111111111111111111111111111111111111111111111000000111111000000111111000000000000000000111111000000111111111111111111000000111111111111111111000000000000111111111111000000111111000000111111000000000000111111000000111111000000111111111111000000111111000000111111000000000000111111000000000000000000000000000000000000000000000000000000111111111111000000000000111111000000111111111111000000000000000000111111000000000000111111111111111111111111111111111111111111000000111111111111000000000000000000111111000000111111000000000000111111111111000000000000111111111111000000111111000000111111000000000000111111000000000000000000000000111111111111111111111111111111000000111111000000111111111111111111000000000000111111111111111111000000111111000000000000000000000000000000000000</t>
  </si>
  <si>
    <t>111111000000000000111111111111000000111111000000000000111111000000111111000000111111000000111111000000111111111111000000000000000000111111000000111111000000111111000000000000000000000000111111111111000000111111000000111111111111111111111111111111111111111111000000111111111111111111000000111111000000111111000000000000000000000000111111000000111111000000111111111111000000111111111111111111111111111111000000111111111111111111111111111111111111000000000000111111000000111111000000000000000000000000000000111111111111111111111111111111000000000000000000000000111111000000000000111111000000111111000000000000111111111111000000111111000000000000000000000000000000111111000000111111111111000000000000000000000000111111111111111111000000111111111111000000111111000000000000111111111111111111111111000000000000000000111111000000000000111111111111000000111111000000111111000000000000111111000000000000000000111111111111000000111111000000111111000000111111000000000000111111111111000000111111111111111111000000111111111111000000000000000000111111000000000000111111111111111111111111111111000000111111000000000000111111111111111111111111111111000000000000000000000000111111000000111111000000111111111111000000000000111111000000000000000000111111000000000000000000000000000000000000111111000000111111000000000000000000111111000000000000111111111111111111111111000000111111000000111111000000111111000000111111111111111111111111000000111111111111000000000000000000000000111111000000111111000000000000111111000000</t>
  </si>
  <si>
    <t>000000111111000000111111000000111111111111000000111111000000000000111111000000000000111111111111000000111111111111000000000000000000000000000000000000111111111111111111000000000000000000111111111111000000000000111111111111000000111111111111111111000000111111000000000000000000000000111111111111000000111111000000000000000000111111111111000000000000111111111111111111111111111111111111000000111111111111000000111111111111000000000000111111000000111111000000111111111111000000000000000000000000000000111111000000000000000000000000111111111111111111000000000000111111000000111111111111111111111111000000000000000000000000111111000000000000111111000000111111111111000000000000000000111111000000000000111111000000000000111111000000111111000000111111111111000000111111000000111111000000000000000000111111000000111111111111000000000000111111000000111111000000111111000000111111000000111111111111111111000000111111000000000000111111111111000000111111111111000000111111111111111111000000111111111111000000111111000000000000111111111111000000111111111111111111000000111111000000000000000000000000000000000000111111111111000000111111000000000000000000000000111111000000111111000000111111000000000000111111000000000000000000000000000000111111000000000000111111000000111111000000000000111111111111111111111111111111111111000000000000111111111111111111111111000000111111111111111111000000000000111111000000111111111111111111111111000000111111000000000000111111000000000000111111000000000000111111111111111111111111</t>
  </si>
  <si>
    <t>0.536000</t>
  </si>
  <si>
    <t>111111111111000000111111111111111111111111111111000000111111000000111111000000111111000000111111111111111111000000111111000000000000000000000000000000111111000000000000111111000000111111111111000000111111000000000000000000000000111111111111111111111111111111000000111111000000000000111111000000111111111111000000111111111111111111000000000000111111000000111111111111000000000000000000000000000000111111111111000000111111111111000000111111000000111111000000111111111111111111111111000000111111111111000000000000111111111111111111000000111111000000000000000000000000000000000000000000111111000000000000111111000000000000000000111111111111111111111111111111000000111111111111111111000000111111000000111111000000111111000000000000111111111111000000111111111111000000000000111111111111111111111111111111111111111111000000000000000000111111000000000000000000111111000000000000111111111111000000111111111111000000000000000000000000000000111111111111111111000000111111111111111111000000000000111111111111111111000000111111000000111111111111111111111111111111111111000000111111000000111111000000000000111111000000111111111111111111000000111111111111111111111111000000000000111111000000000000000000000000111111111111000000000000000000111111000000000000111111000000000000000000000000111111000000111111111111000000111111111111111111000000000000111111111111111111111111111111111111111111111111111111000000111111000000000000000000000000000000000000111111111111111111000000111111000000111111111111111111000000000000</t>
  </si>
  <si>
    <t>111111111111111111111111000000000000111111111111111111111111000000111111111111000000111111111111000000111111111111000000000000111111111111111111111111111111111111000000111111000000111111111111000000000000111111111111111111000000111111000000111111000000000000000000000000111111111111000000111111000000000000000000000000111111000000000000111111111111111111000000111111111111111111000000111111111111000000000000111111111111111111111111111111000000111111111111000000000000000000111111000000000000111111111111111111000000111111000000111111000000000000000000111111000000111111000000111111000000111111000000000000111111111111111111111111111111111111000000000000111111111111000000000000000000000000111111111111111111000000111111000000111111111111000000000000111111000000000000111111000000000000000000000000000000000000111111111111000000000000000000111111111111111111000000111111111111111111111111000000000000000000111111000000000000000000111111111111111111111111111111111111000000000000000000111111000000000000000000000000000000000000111111000000111111000000111111000000111111111111000000111111000000111111111111000000111111111111000000111111000000000000000000111111000000000000111111000000000000000000000000000000000000111111111111000000000000111111000000111111111111000000111111111111000000000000000000000000000000111111000000111111000000000000111111000000000000111111111111000000000000000000000000000000111111111111000000111111111111111111000000111111000000000000111111000000000000000000111111111111000000</t>
  </si>
  <si>
    <t>000000111111000000000000000000111111111111111111111111000000000000000000111111111111111111000000111111111111000000111111111111000000000000000000000000111111111111000000111111111111111111111111111111111111111111111111111111000000111111111111000000000000111111000000000000111111000000111111111111111111111111000000000000111111000000111111000000000000111111000000000000111111000000111111000000111111111111111111000000111111111111000000000000000000000000000000000000111111111111000000111111111111111111000000000000000000000000000000000000111111111111111111111111000000000000111111000000000000111111000000000000111111000000111111000000000000000000111111000000000000111111111111000000111111000000111111000000000000000000111111000000111111111111111111111111111111111111000000111111000000111111111111111111000000111111000000000000000000000000000000000000000000111111000000000000111111000000111111000000000000000000111111111111000000111111111111111111111111111111111111000000000000111111111111000000000000000000000000111111000000000000111111111111000000000000111111000000000000000000000000000000000000111111111111111111111111000000111111000000111111111111000000111111000000111111111111111111000000000000111111000000111111000000000000111111000000111111111111111111000000111111000000000000111111111111111111000000111111111111000000000000111111000000111111000000000000111111111111111111111111111111111111000000111111111111111111111111111111111111000000111111111111000000111111111111000000111111000000111111111111</t>
  </si>
  <si>
    <t>111111111111000000000000000000000000000000000000000000000000111111000000111111111111111111111111000000000000111111000000111111111111000000000000000000000000111111000000111111000000111111111111111111111111111111000000111111111111111111000000111111111111111111111111111111111111111111000000000000111111000000000000000000000000000000000000000000111111000000111111111111000000000000000000111111111111111111000000111111000000000000111111000000111111000000000000000000111111111111000000000000000000000000111111000000111111000000111111000000000000111111000000111111111111000000111111111111000000000000000000000000000000000000111111000000111111111111000000000000000000111111000000111111000000111111111111000000111111000000000000111111111111111111111111000000000000000000000000111111000000111111111111111111000000000000000000111111111111111111000000000000000000111111111111000000111111111111111111000000000000000000111111111111111111000000000000000000111111111111000000111111000000000000111111000000111111111111111111111111111111000000000000111111000000111111000000000000111111000000000000000000111111111111000000111111111111111111111111111111111111111111111111000000111111000000000000000000111111111111000000111111000000111111000000111111111111111111000000111111111111000000000000111111111111000000000000000000000000000000000000000000000000111111000000000000111111111111111111000000000000111111000000111111111111111111111111111111111111111111000000000000111111000000111111111111000000000000111111111111111111</t>
  </si>
  <si>
    <t>111111000000111111111111111111000000000000000000111111000000111111111111000000000000000000000000000000000000111111111111111111000000000000111111111111111111111111111111000000000000111111000000000000111111000000111111111111111111000000000000000000000000000000000000000000111111111111000000000000111111000000111111111111111111111111111111000000111111000000000000000000111111111111000000000000111111000000111111000000000000000000111111000000000000000000111111000000000000000000000000111111000000000000111111111111000000111111000000111111111111000000000000000000111111111111111111000000000000111111111111000000111111111111000000000000111111111111000000111111000000111111000000111111000000111111000000000000111111111111111111000000111111111111111111000000111111111111111111111111000000111111111111000000111111000000000000000000000000111111000000111111000000000000000000111111000000111111111111000000000000000000000000000000000000000000000000111111111111111111111111111111111111111111000000000000000000111111000000111111000000000000111111111111111111000000111111111111000000111111111111000000111111111111000000000000000000000000111111111111000000111111111111000000000000000000111111000000111111000000111111111111000000111111111111111111000000000000000000000000000000000000111111000000111111111111111111000000000000111111111111000000000000111111000000000000000000111111000000111111111111000000000000000000000000000000111111111111000000000000000000000000111111111111111111111111111111111111000000000000111111</t>
  </si>
  <si>
    <t>111111000000000000000000111111000000111111111111000000111111111111000000000000111111000000111111111111000000111111111111111111111111000000000000111111000000111111111111000000000000000000111111111111111111000000000000111111000000000000111111111111000000111111000000000000000000000000111111000000111111111111111111111111111111111111000000000000111111000000000000000000000000000000000000111111000000000000000000111111000000000000111111000000000000000000000000000000000000000000000000000000000000111111111111111111000000000000111111111111000000111111111111111111111111111111000000111111000000111111111111111111111111111111111111000000111111000000111111111111000000111111000000111111111111111111000000111111111111000000111111000000111111111111111111111111111111000000111111000000000000111111000000111111111111000000000000111111000000111111111111111111000000111111000000111111111111111111000000000000000000000000000000111111111111111111000000000000111111000000111111111111111111111111111111111111111111000000111111111111111111000000111111111111111111000000000000000000000000111111111111111111000000000000111111111111000000111111111111111111000000000000000000111111111111000000000000000000111111111111000000000000000000111111000000000000000000111111111111111111111111111111000000111111000000000000000000000000000000000000111111111111000000111111111111111111000000000000000000111111000000111111000000000000111111000000111111000000000000111111000000111111111111111111111111111111111111111111111111000000000000</t>
  </si>
  <si>
    <t>333.000000</t>
  </si>
  <si>
    <t>0.546547</t>
  </si>
  <si>
    <t>000000111111111111111111111111111111000000111111111111000000000000111111000000111111111111111111000000000000111111000000111111000000111111111111111111000000111111000000111111111111111111111111000000111111111111111111000000111111111111111111000000111111000000111111111111000000111111111111111111000000000000111111111111111111111111111111000000111111111111111111111111111111000000000000111111111111000000000000111111000000111111111111111111000000000000111111000000111111000000000000111111111111111111111111000000111111000000000000111111000000000000111111111111111111000000000000000000000000000000111111111111000000000000111111111111000000111111111111111111111111111111111111111111000000111111111111000000111111000000000000000000111111000000111111000000000000111111000000111111111111000000111111111111000000000000111111000000111111000000000000000000000000111111000000000000111111111111111111000000000000111111000000111111111111111111000000000000000000111111111111111111000000000000111111000000000000111111111111000000000000000000000000111111000000000000111111000000111111000000000000111111000000111111111111000000111111111111111111111111000000111111000000111111000000000000000000000000111111111111111111000000111111000000111111111111111111000000111111000000111111000000111111111111111111000000111111000000000000111111111111000000111111111111000000000000000000000000000000111111111111111111111111111111000000111111000000000000111111000000111111000000000000000000000000000000000000000000111111000000111111111111111111111111111111111111111111000000000000111111111111111111111111111111000000000000000000000000111111000000000000000000111111111111000000000000111111111111111111000000000000111111000000111111000000000000111111111111000000000000111111000000000000111111111111000000000000000000111111111111000000111111000000000000111111111111111111111111000000111111111111111111000000000000000000000000000000111111000000000000111111111111111111111111000000111111111111111111111111111111111111000000000000111111</t>
  </si>
  <si>
    <t>0.495495</t>
  </si>
  <si>
    <t>000000000000111111000000111111111111111111111111111111000000111111000000000000000000000000000000000000111111000000000000000000000000000000000000111111000000111111000000111111111111111111111111111111111111111111000000111111111111111111000000000000111111111111111111000000111111111111111111111111111111111111000000000000111111111111000000000000111111111111111111000000111111111111000000111111000000000000000000111111000000111111000000111111000000000000111111000000000000111111000000000000000000111111111111000000111111000000111111111111000000000000000000000000111111000000000000111111000000000000000000000000000000000000000000111111111111000000111111000000000000111111000000111111111111111111111111111111000000111111111111000000000000000000111111111111111111000000000000000000111111000000000000111111000000111111111111111111111111111111000000000000000000111111000000000000111111000000000000111111111111000000111111000000111111000000000000111111000000111111000000111111111111000000111111000000111111111111000000111111111111000000111111111111000000000000000000111111000000000000000000111111000000000000111111000000111111000000111111000000111111111111111111111111111111111111000000000000000000000000111111000000111111000000000000111111000000111111000000000000111111111111000000111111111111111111000000111111111111111111111111111111111111111111000000111111000000000000000000000000111111000000000000000000111111000000111111111111000000111111111111000000000000111111000000111111111111111111111111000000000000111111000000000000000000111111000000000000111111000000000000111111111111111111111111000000111111111111000000111111000000000000000000111111000000111111000000000000111111111111111111111111111111111111000000111111111111000000111111000000111111111111000000000000000000000000000000000000111111000000111111000000111111000000000000000000000000111111000000000000000000000000111111000000000000000000111111000000000000000000111111000000111111000000111111111111111111111111000000111111111111000000111111111111</t>
  </si>
  <si>
    <t>0.471471</t>
  </si>
  <si>
    <t>000000111111111111000000000000111111111111000000000000111111000000000000000000000000000000111111111111111111111111000000000000000000000000000000000000000000000000000000000000111111111111000000000000111111111111111111111111000000111111000000111111000000000000111111111111111111111111000000000000000000000000111111111111000000111111000000000000000000111111000000111111111111111111111111000000000000000000000000111111111111000000111111111111000000111111111111111111000000111111111111111111111111000000111111111111111111111111111111111111000000111111111111000000111111000000000000000000000000000000111111000000000000111111111111000000000000000000111111111111000000111111000000111111111111111111111111000000111111000000000000000000111111111111111111111111111111111111000000111111000000111111111111000000000000111111000000000000000000111111000000111111111111000000000000000000000000111111111111111111000000000000111111111111000000111111000000111111111111111111111111000000000000000000111111111111000000000000111111000000000000000000000000111111111111111111111111000000000000111111000000111111000000000000000000111111111111111111111111000000111111000000111111000000000000000000000000111111111111111111000000111111111111111111111111000000111111111111111111000000000000000000000000000000111111111111111111000000000000000000000000000000111111000000111111111111111111000000000000111111000000000000111111111111000000111111111111000000111111000000000000000000000000111111000000111111111111000000111111000000000000000000111111000000000000111111000000111111111111000000000000111111000000000000000000111111000000000000111111111111111111111111000000111111000000000000000000000000000000000000111111000000111111000000000000111111000000111111111111111111111111111111111111000000000000111111000000000000111111000000000000000000000000000000000000000000111111111111111111111111000000111111000000000000000000111111111111000000000000000000000000000000111111000000000000000000000000000000111111111111000000000000000000000000</t>
  </si>
  <si>
    <t>0.477477</t>
  </si>
  <si>
    <t>000000111111000000000000000000000000000000000000000000000000000000111111111111000000000000111111000000000000111111111111111111000000111111000000000000000000000000000000000000111111111111111111000000111111000000111111111111000000111111000000000000111111000000000000111111111111111111000000000000111111111111111111000000111111000000000000000000000000111111111111111111000000111111000000111111000000111111111111111111000000000000000000111111000000000000111111111111000000000000111111000000111111000000111111111111000000111111000000000000111111111111000000111111000000000000111111111111111111111111111111000000111111111111000000111111000000111111111111111111000000111111000000111111111111000000000000111111111111000000111111000000111111000000111111000000000000111111111111000000111111000000000000111111000000000000000000000000111111000000000000000000000000111111000000000000000000111111111111111111111111111111000000000000000000111111000000111111000000111111111111111111111111000000000000000000111111111111000000111111111111111111000000111111000000111111000000000000111111000000111111000000000000000000000000111111111111000000000000111111111111111111111111111111000000000000000000111111111111111111111111000000000000111111111111000000000000000000000000000000111111111111111111000000111111000000111111111111000000000000111111000000000000111111111111111111111111111111000000000000000000111111111111000000000000111111000000111111111111111111111111111111000000000000000000111111000000111111000000000000111111111111000000000000000000000000000000000000000000000000111111111111111111000000000000111111000000111111000000000000111111111111000000111111111111111111111111000000111111000000111111000000000000000000000000000000000000000000000000000000000000111111000000000000111111000000000000000000000000111111111111111111111111111111111111000000111111000000000000111111000000111111111111111111111111000000000000111111000000000000000000111111111111111111111111111111000000111111000000000000111111000000000000000000</t>
  </si>
  <si>
    <t>0.549550</t>
  </si>
  <si>
    <t>000000000000111111111111000000000000111111111111111111111111111111000000000000000000000000000000000000111111000000000000111111111111111111111111111111000000000000111111000000000000111111111111000000000000111111111111000000111111111111000000111111000000111111111111111111000000000000000000000000000000111111111111111111000000111111111111111111000000000000111111111111000000111111111111111111111111111111000000111111111111111111111111111111000000000000000000111111111111000000111111000000000000111111111111000000000000111111000000000000111111000000000000111111111111000000000000000000000000111111000000111111111111000000111111111111111111111111000000111111000000111111111111000000111111111111111111111111111111000000111111111111000000111111111111111111000000111111000000111111111111000000111111000000000000111111000000000000000000111111000000111111111111111111111111000000000000000000000000000000000000000000111111111111111111000000000000111111111111000000000000111111000000111111000000111111000000000000000000000000000000000000111111000000111111000000111111111111111111111111000000111111000000111111000000000000000000111111111111000000000000111111000000000000000000111111000000111111000000000000111111111111111111111111111111000000000000111111111111111111000000111111000000111111000000000000111111111111111111111111111111111111111111111111111111111111000000111111111111000000111111111111000000000000111111111111111111000000111111111111111111000000111111111111111111000000000000000000111111000000111111000000111111000000000000111111111111000000111111000000000000000000000000111111000000000000111111111111000000000000000000111111111111000000111111111111111111111111000000000000111111111111111111111111000000000000000000111111000000000000111111000000111111111111111111111111111111000000000000000000111111111111000000111111111111111111111111000000000000000000111111000000111111111111111111111111111111111111000000111111000000111111000000111111000000000000000000111111111111111111111111111111000000111111</t>
  </si>
  <si>
    <t>000000111111000000111111111111111111000000111111111111000000000000000000111111111111000000000000000000111111000000111111000000000000111111000000111111111111000000111111000000111111000000111111000000111111111111111111111111000000000000000000000000111111111111000000111111000000000000000000111111000000000000000000000000111111000000000000000000000000111111000000111111000000111111000000000000111111111111000000000000000000111111111111111111111111000000111111000000111111000000000000000000111111000000111111000000111111000000111111111111000000111111111111000000000000000000111111000000000000111111000000000000111111111111000000111111111111000000111111111111000000000000111111000000000000000000111111111111000000000000111111111111111111000000111111111111111111111111111111000000000000000000000000111111000000111111000000000000000000111111111111111111000000111111000000111111000000111111111111111111111111000000111111111111111111111111000000111111000000111111000000000000111111111111111111111111000000000000000000000000000000111111111111000000111111111111111111000000111111000000111111111111000000000000000000111111000000111111111111111111000000111111000000000000111111111111111111000000111111111111111111000000000000000000111111111111111111000000111111000000000000111111000000000000000000111111000000111111000000111111111111000000000000111111111111111111000000000000000000111111000000000000111111000000000000000000111111000000111111000000000000000000000000000000000000111111111111111111000000111111111111111111111111111111000000000000111111111111000000000000111111000000000000111111000000000000000000000000000000000000000000000000000000000000000000000000000000000000111111000000000000111111111111000000000000000000111111111111000000000000111111000000111111111111000000000000111111111111000000111111000000000000111111111111111111111111111111000000111111000000111111111111000000000000111111000000111111111111111111000000000000000000111111111111000000000000000000000000000000000000000000111111000000111111</t>
  </si>
  <si>
    <t>0.465465</t>
  </si>
  <si>
    <t>111111000000000000111111000000000000111111000000000000000000000000000000111111111111111111111111000000111111111111000000000000000000000000000000111111000000000000000000000000000000111111000000000000111111111111111111000000111111111111000000000000111111111111111111000000000000111111111111111111111111000000111111000000111111000000000000000000111111000000000000111111000000111111000000000000111111111111000000111111000000111111000000000000000000111111000000000000111111000000111111000000000000111111111111111111000000000000000000000000111111000000000000000000111111000000000000000000000000111111000000000000000000000000111111000000111111000000000000000000111111000000000000111111111111000000000000000000000000111111000000111111000000000000000000000000111111111111111111111111111111111111000000000000111111000000000000000000000000000000111111111111000000111111000000000000111111111111111111000000000000111111111111000000000000000000111111000000000000000000000000111111000000111111000000111111000000000000111111000000000000111111000000000000111111000000111111111111000000111111000000111111000000111111111111000000000000111111000000111111000000111111111111111111000000000000111111111111111111111111111111111111111111000000111111111111000000000000000000111111111111111111000000000000111111111111000000111111000000000000111111111111000000111111000000111111000000000000111111000000000000111111000000111111000000111111111111111111000000111111111111111111111111111111111111111111111111111111000000111111000000000000000000000000000000111111000000000000111111111111000000111111111111000000111111111111000000000000000000000000000000000000000000111111000000111111000000111111000000111111111111000000111111000000111111111111111111000000000000111111000000111111000000000000000000000000000000111111000000111111111111111111111111000000000000111111000000111111111111111111111111000000000000000000111111111111000000111111000000000000111111111111000000111111000000111111111111000000000000111111111111000000111111000000</t>
  </si>
  <si>
    <t>0.483483</t>
  </si>
  <si>
    <t>000000111111000000000000000000000000111111000000111111000000111111000000000000111111000000000000000000000000000000111111111111111111111111000000000000000000111111111111111111000000000000000000111111000000111111111111111111000000111111000000000000111111000000111111000000111111000000000000111111111111000000111111111111000000111111000000000000111111000000000000111111000000000000111111111111111111111111000000000000000000111111111111111111111111000000111111111111111111000000000000111111000000111111111111000000000000111111111111111111111111111111111111111111000000111111111111000000000000000000111111111111111111000000000000000000111111000000111111000000000000000000000000111111111111000000111111000000000000111111111111111111000000000000111111111111111111000000000000000000111111000000111111111111000000000000000000111111111111000000000000000000111111000000000000111111111111111111000000000000111111000000000000111111000000111111000000111111000000000000111111000000111111111111111111000000111111000000000000000000000000111111111111000000000000111111111111000000111111000000111111000000000000111111111111111111111111000000111111000000111111111111111111000000000000000000111111000000111111000000111111000000111111000000111111000000000000000000111111000000000000000000000000000000000000111111000000111111000000000000111111111111111111000000000000000000000000111111000000000000111111111111111111000000000000000000000000111111111111111111111111111111111111111111000000111111111111000000000000111111000000000000111111111111000000000000000000000000111111111111111111000000111111000000111111111111000000000000111111000000000000000000111111111111111111111111000000000000000000111111111111000000000000000000000000000000111111000000111111000000111111000000111111111111000000111111111111111111111111000000000000000000000000111111111111111111000000000000000000000000000000000000000000111111000000000000000000111111111111111111111111000000111111111111111111111111111111111111111111000000000000111111000000000000</t>
  </si>
  <si>
    <t>0.468468</t>
  </si>
  <si>
    <t>111111111111111111111111000000111111000000111111000000111111111111111111000000111111111111000000111111111111000000000000000000000000111111000000000000000000000000000000111111000000111111111111111111111111111111111111000000000000000000111111111111111111000000111111111111000000000000111111000000000000111111111111000000000000000000000000000000000000111111111111000000000000000000000000000000000000000000000000000000111111111111000000000000111111000000000000000000111111000000000000000000111111000000000000000000111111000000000000111111000000111111000000111111000000000000000000000000111111000000111111000000000000000000000000111111000000000000000000111111000000111111000000000000000000111111000000111111111111000000111111111111000000111111000000111111111111000000111111111111000000111111000000000000000000000000111111111111000000111111000000111111000000111111000000111111111111000000111111111111111111000000111111000000000000111111000000111111111111111111111111111111111111000000111111000000000000111111000000111111111111000000000000000000000000111111111111111111111111000000000000111111000000000000111111111111000000111111000000000000000000111111000000111111111111000000111111111111111111000000111111000000000000111111000000000000000000111111000000000000111111000000111111000000000000111111000000000000000000111111000000111111111111000000000000111111000000111111111111000000111111111111000000000000111111000000111111000000000000111111111111000000111111000000111111000000111111111111000000000000111111111111000000000000000000000000111111111111111111000000111111000000000000000000111111000000111111111111111111111111000000000000111111000000000000111111000000111111000000000000111111000000111111000000000000000000000000111111000000000000111111111111000000000000111111000000000000111111111111111111111111000000000000111111111111111111000000111111000000111111111111000000111111111111000000000000111111111111111111111111111111111111111111111111000000111111111111000000000000000000000000000000000000000000</t>
  </si>
  <si>
    <t>0.543544</t>
  </si>
  <si>
    <t>111111000000000000111111000000111111111111000000000000000000000000111111111111111111111111111111111111111111111111111111111111000000000000111111000000111111111111111111111111111111111111000000111111111111000000000000111111000000000000111111111111000000000000111111000000111111111111000000111111000000000000111111000000111111111111000000111111111111111111000000000000111111000000000000000000111111000000111111000000000000111111111111000000000000000000111111000000111111000000000000111111111111111111000000111111111111111111111111111111111111111111111111111111111111000000000000111111000000111111111111111111000000111111111111000000111111000000111111000000000000111111111111000000000000000000000000000000000000111111111111000000000000111111111111111111111111111111000000111111000000111111111111000000000000000000000000111111000000000000111111000000000000111111111111000000111111000000111111000000111111111111000000111111111111111111111111111111000000111111111111000000000000000000111111000000111111000000000000000000111111000000000000111111111111000000111111000000000000000000000000111111000000000000111111000000000000000000111111111111000000000000111111111111111111000000111111111111111111111111111111111111000000111111000000000000111111111111000000111111000000111111000000000000111111000000000000000000000000000000111111111111111111000000111111111111111111111111000000000000111111111111000000000000111111111111000000000000000000111111000000111111000000000000111111111111000000111111000000000000000000111111111111000000000000111111000000111111111111111111000000111111111111000000000000111111111111111111111111000000000000111111111111000000111111111111111111111111000000111111111111000000000000000000000000000000000000111111111111111111000000000000000000000000111111111111111111111111111111000000111111111111000000111111111111111111111111111111111111111111000000000000111111000000000000111111000000111111111111000000000000000000111111000000111111111111111111000000111111111111111111000000000000111111</t>
  </si>
  <si>
    <t>0.486486</t>
  </si>
  <si>
    <t>000000000000000000111111111111111111000000000000111111000000111111000000111111111111000000000000000000000000111111000000111111000000000000000000000000000000000000111111000000111111111111111111000000111111111111111111111111111111000000111111000000000000111111111111111111000000000000000000111111111111111111111111000000111111111111111111000000111111000000000000000000111111000000111111000000000000000000111111111111111111000000111111000000000000000000000000000000111111111111111111000000111111000000111111111111111111000000111111000000111111000000000000111111000000111111111111111111111111000000000000000000111111000000000000111111111111111111111111000000111111111111111111000000000000111111111111000000000000000000111111111111000000111111111111000000111111000000000000000000000000111111000000000000111111111111111111111111111111111111111111111111111111111111000000111111000000000000000000000000000000111111111111111111000000000000000000000000111111111111111111000000111111111111000000000000000000000000111111000000111111000000000000111111111111000000000000000000111111111111111111000000000000000000111111111111000000000000111111000000111111000000000000000000000000000000000000111111111111111111000000000000111111111111000000111111000000111111111111000000111111000000111111000000000000000000111111000000000000000000111111111111111111111111111111111111111111000000000000000000000000000000111111000000000000111111000000000000111111111111111111000000000000111111000000111111000000000000000000000000111111000000111111111111000000111111111111000000000000000000000000111111111111000000000000000000111111111111000000000000111111111111000000000000111111000000111111111111000000111111000000000000000000111111000000111111000000111111111111000000000000111111111111000000111111111111111111111111111111111111111111000000000000000000000000000000000000000000111111000000000000000000111111111111000000000000000000000000000000111111000000111111000000111111111111111111111111111111000000111111000000111111111111000000</t>
  </si>
  <si>
    <t>0.492492</t>
  </si>
  <si>
    <t>111111111111111111000000000000000000000000000000000000111111000000111111111111111111111111111111111111000000111111111111111111000000000000000000111111000000000000111111111111111111000000111111000000000000000000111111000000000000111111111111111111000000111111111111111111000000111111111111000000000000000000111111000000111111000000111111111111000000000000000000000000111111000000000000111111000000111111111111000000000000000000111111000000111111111111111111111111000000000000000000000000111111000000000000000000000000000000000000111111000000111111000000000000111111111111000000000000000000111111111111111111111111111111000000111111111111000000111111111111000000000000111111111111111111000000111111000000000000111111000000000000000000111111111111111111111111111111111111000000111111000000111111000000000000000000111111111111111111000000000000000000111111000000111111000000000000111111000000000000000000111111000000111111111111000000111111111111000000111111000000000000000000111111111111111111111111111111111111111111000000111111000000111111111111111111111111000000000000111111000000111111000000111111111111111111111111111111000000111111000000111111000000000000000000000000111111000000000000000000000000111111000000000000000000111111000000000000000000111111000000000000111111111111111111111111111111000000111111000000111111000000000000000000000000000000111111000000000000000000111111111111111111000000000000111111000000000000111111000000111111111111111111000000000000111111111111000000000000111111000000111111111111000000111111000000000000111111000000000000000000111111111111000000111111000000111111111111111111000000111111111111111111000000111111000000111111000000111111000000000000111111000000111111000000000000111111111111111111111111111111000000000000000000000000000000000000111111111111000000000000111111111111111111111111000000111111111111000000000000111111000000000000000000000000111111000000000000111111111111000000000000111111000000111111000000000000111111111111111111000000000000000000111111</t>
  </si>
  <si>
    <t>0.498498</t>
  </si>
  <si>
    <t>111111111111000000111111111111111111000000111111111111000000000000000000111111000000000000000000000000111111000000000000000000000000111111111111111111000000111111000000111111000000111111000000000000111111111111111111111111000000000000111111000000000000000000000000000000111111000000000000111111111111111111000000111111111111111111111111111111111111000000000000000000000000111111111111111111111111000000111111111111111111111111111111111111000000000000000000111111000000111111000000111111000000000000111111111111000000111111111111111111000000000000111111000000000000000000111111111111111111111111000000000000111111111111000000111111111111000000000000000000111111111111111111000000111111000000111111111111111111111111111111000000111111111111111111111111000000000000000000111111111111000000000000111111000000111111000000000000000000000000000000000000111111000000000000000000000000111111111111111111000000111111111111111111111111000000111111000000000000111111111111111111111111000000000000000000111111111111000000111111111111111111000000000000000000111111111111111111111111111111111111111111000000000000111111111111111111111111000000000000111111000000111111111111111111000000000000000000000000111111000000111111000000111111000000111111111111111111000000000000000000111111111111000000111111111111111111000000000000000000111111000000000000000000000000000000000000111111000000000000000000000000111111000000000000111111111111111111111111000000111111000000111111111111000000000000000000111111000000000000000000111111000000000000111111000000111111111111111111000000000000111111111111111111000000111111111111000000000000000000000000000000111111111111000000000000000000000000111111111111111111111111111111111111000000000000000000111111111111000000111111111111000000000000000000000000111111111111111111000000000000000000000000000000000000111111000000000000000000000000111111111111111111000000111111111111000000111111111111000000111111000000000000000000000000000000111111000000111111000000000000000000111111000000</t>
  </si>
  <si>
    <t>0.516517</t>
  </si>
  <si>
    <t>111111000000111111000000111111111111111111111111111111000000000000111111111111000000111111000000111111000000000000111111111111000000111111111111111111111111111111111111111111111111000000000000111111000000111111111111111111000000000000000000111111000000000000000000000000111111000000111111000000111111000000000000111111111111111111000000111111000000111111000000000000111111111111111111111111111111000000000000000000000000000000111111000000111111000000000000111111000000000000111111000000000000111111000000000000111111000000000000111111111111111111111111000000111111111111111111000000000000111111111111111111000000111111111111000000111111000000111111000000111111111111000000000000000000000000000000111111000000000000000000111111111111000000000000111111000000111111000000000000000000111111111111000000000000111111111111111111111111000000111111111111111111111111000000111111000000111111000000111111111111111111111111111111000000111111111111111111000000000000000000111111000000000000111111000000000000111111000000000000000000000000000000111111111111000000000000111111000000000000000000111111000000111111000000111111000000111111111111111111111111000000111111111111111111111111000000111111111111000000111111111111111111111111111111111111111111111111111111111111111111000000000000111111000000000000000000111111111111000000111111000000000000000000000000111111000000000000111111111111111111111111111111111111000000000000111111111111111111111111111111000000000000000000111111111111111111111111111111111111000000000000111111000000111111000000111111000000000000111111000000111111111111000000000000111111111111111111000000111111111111111111000000000000111111111111000000111111000000000000111111000000111111000000000000000000111111000000111111000000111111000000000000000000000000000000000000000000111111000000111111000000111111111111000000111111111111000000000000000000111111000000000000000000111111111111000000000000000000000000000000000000111111000000000000111111000000000000000000111111000000111111111111000000</t>
  </si>
  <si>
    <t>000000111111111111000000000000111111000000000000000000111111111111111111111111000000000000000000000000111111000000111111111111111111000000111111000000111111111111000000111111111111000000111111111111000000000000111111111111111111000000000000111111111111111111000000000000111111111111111111111111000000000000111111000000111111000000000000111111000000111111111111000000111111000000000000111111111111111111000000111111000000111111111111111111000000000000000000111111111111000000000000111111000000000000111111111111000000111111000000000000000000111111000000000000000000111111111111000000111111111111000000000000111111111111111111111111000000000000111111000000000000111111111111111111111111000000111111111111000000111111111111111111000000000000000000111111111111111111000000111111000000000000111111000000000000111111000000000000000000111111000000000000111111000000000000000000111111111111111111111111000000111111111111111111111111000000000000111111111111111111000000111111111111000000111111000000111111000000111111111111000000111111111111111111000000000000000000000000111111111111111111111111000000111111000000000000000000000000000000111111000000111111111111111111111111000000111111000000111111111111000000000000111111000000000000000000000000000000111111111111000000000000000000000000000000111111000000111111111111111111000000000000111111111111000000111111111111000000000000000000000000111111000000111111111111111111111111000000000000111111111111111111000000111111111111111111111111000000000000111111111111000000111111111111111111000000111111111111111111000000000000111111000000111111111111000000000000000000111111111111000000111111111111111111111111111111111111000000000000000000000000000000111111111111000000000000111111111111000000000000000000000000000000111111000000111111000000000000111111111111000000000000000000111111000000111111111111000000111111111111111111000000000000000000000000111111000000111111000000000000000000000000000000111111111111000000000000111111111111111111000000111111111111000000</t>
  </si>
  <si>
    <t>111111111111000000000000111111000000000000000000111111000000111111111111111111111111111111000000000000000000000000111111000000000000111111000000111111000000000000111111000000000000111111111111111111111111111111111111111111111111111111111111000000111111000000111111111111000000111111000000111111111111000000111111111111000000000000111111000000111111111111000000111111111111000000111111000000000000000000111111111111000000111111000000000000111111000000111111111111111111111111111111111111000000000000111111000000111111000000111111111111000000000000000000111111000000000000000000111111000000111111000000000000000000111111111111111111000000111111111111111111111111000000000000000000000000111111000000111111000000000000000000000000111111000000111111000000000000111111000000000000111111000000000000111111111111000000000000000000000000111111000000111111000000111111000000000000000000000000000000111111000000000000000000000000111111000000000000111111000000000000111111111111000000000000111111000000000000111111000000000000111111000000000000111111000000000000000000000000111111111111000000000000111111000000111111000000111111111111111111000000111111000000111111000000000000111111000000111111111111000000111111000000111111111111111111111111000000000000000000111111111111000000111111000000000000000000000000111111111111000000111111111111111111000000000000111111111111000000111111111111000000000000111111111111000000000000000000000000000000111111111111000000111111111111111111111111000000000000000000000000111111111111111111111111111111111111000000111111111111111111000000111111111111000000000000000000111111111111000000111111111111000000000000111111000000111111111111000000111111000000111111111111000000000000000000000000000000111111000000111111111111000000000000111111000000000000000000111111111111111111000000111111000000000000000000111111111111111111000000111111000000111111111111000000111111000000000000111111111111000000000000000000111111000000000000000000111111111111111111000000111111000000000000111111</t>
  </si>
  <si>
    <t>0.510511</t>
  </si>
  <si>
    <t>000000111111000000111111000000111111111111000000000000111111000000000000000000111111111111111111111111000000000000000000111111111111000000000000111111000000111111111111000000111111000000111111000000000000111111000000111111111111111111111111000000000000111111000000111111111111111111000000000000111111111111111111000000111111111111000000111111111111111111000000111111000000000000111111111111000000111111000000111111000000111111111111111111111111111111000000000000000000111111111111000000111111111111000000111111000000000000000000000000111111000000111111000000111111111111111111111111111111000000111111111111000000111111111111000000111111111111000000000000000000111111111111111111111111000000000000000000111111000000111111111111111111111111000000000000000000000000111111000000111111000000000000000000111111111111000000000000111111111111000000111111000000000000111111111111000000111111111111111111000000111111111111111111000000111111111111000000000000111111111111000000111111000000111111000000111111000000000000000000111111111111000000111111000000000000111111000000000000000000000000000000111111111111000000111111111111000000000000000000111111000000111111111111111111000000111111000000000000111111000000000000111111111111111111111111000000111111000000111111111111000000111111000000000000111111000000111111111111000000111111111111111111000000111111000000000000111111111111000000000000111111000000000000000000111111111111111111000000111111000000111111000000000000000000000000111111111111111111000000111111111111000000111111000000000000111111000000111111111111111111111111000000000000000000000000111111111111000000111111111111000000111111000000000000111111111111000000000000000000000000111111000000111111111111111111000000111111111111111111000000000000000000000000000000000000000000000000111111000000111111000000111111111111111111000000000000000000000000000000000000111111000000000000000000000000000000000000111111111111111111000000000000111111111111111111000000000000000000111111111111111111000000111111</t>
  </si>
  <si>
    <t>000000000000000000111111000000000000000000000000000000111111000000000000000000000000000000000000111111111111000000111111000000000000000000111111111111111111000000000000000000000000000000111111111111000000111111000000111111111111111111000000111111000000111111111111111111000000111111000000111111000000111111000000111111111111000000111111000000111111111111000000111111111111000000000000000000000000111111111111000000111111000000000000111111111111000000000000000000111111000000000000000000111111111111111111000000000000000000111111111111000000000000111111000000111111000000111111000000000000111111111111000000111111000000000000111111111111000000000000111111000000111111111111000000000000000000000000111111000000111111111111111111111111111111000000000000111111000000000000111111000000000000000000000000111111000000111111000000111111111111111111000000000000000000000000000000000000000000111111000000111111000000000000111111000000111111000000000000111111111111111111111111111111000000000000111111000000000000000000000000000000000000000000111111111111111111111111111111111111111111000000000000000000000000111111111111000000111111111111000000111111000000000000111111111111111111111111000000111111111111111111000000111111111111000000111111111111111111111111000000000000000000111111111111111111111111111111000000000000000000000000111111111111000000000000000000000000111111111111111111000000111111000000111111111111000000111111111111111111111111111111000000111111000000111111111111111111111111111111111111000000000000111111111111111111000000111111111111111111111111111111111111000000111111111111000000000000000000000000000000111111000000000000000000111111111111000000000000000000111111111111000000000000000000000000111111000000000000000000111111000000111111000000111111000000000000111111000000000000000000000000000000000000111111111111000000111111000000111111000000000000000000000000111111111111000000000000111111111111111111000000111111111111000000111111000000111111111111111111111111111111111111000000000000</t>
  </si>
  <si>
    <t>111111000000000000000000111111111111000000000000000000111111111111000000111111111111000000111111111111000000000000111111111111111111111111111111000000111111111111000000111111111111000000111111000000111111111111000000111111111111111111000000111111000000111111000000000000000000111111111111111111000000000000000000000000000000111111000000111111000000111111111111000000000000000000000000000000111111111111111111111111000000111111000000000000111111000000000000000000111111111111111111111111111111111111000000000000111111111111000000000000111111000000111111000000111111111111000000000000000000111111111111111111000000000000000000111111000000000000111111111111111111111111000000111111000000000000000000111111000000111111000000111111111111111111000000111111000000111111111111111111000000000000000000111111111111111111000000111111000000111111111111111111000000111111111111111111000000000000111111000000000000111111111111000000000000111111000000000000111111111111111111000000000000111111000000000000000000000000111111000000000000000000000000111111000000000000111111000000111111111111111111000000000000111111111111111111000000111111000000000000000000000000111111000000111111000000000000000000000000111111000000111111000000111111111111000000000000000000000000000000111111000000000000000000000000000000000000111111111111111111000000000000000000111111000000111111111111111111111111000000000000000000111111000000111111111111000000111111000000000000000000000000000000111111111111000000111111111111111111000000000000111111000000000000111111000000111111111111000000000000000000111111000000111111000000111111111111000000111111000000000000000000000000111111111111000000111111000000000000111111111111000000111111000000000000111111111111000000000000111111000000000000111111000000000000000000111111111111111111000000000000000000000000111111111111111111111111000000000000111111000000000000111111111111111111111111000000000000111111000000000000111111000000000000000000000000111111111111111111000000111111000000000000111111</t>
  </si>
  <si>
    <t>0.480480</t>
  </si>
  <si>
    <t>000000111111000000111111111111111111111111111111000000111111111111111111000000000000111111000000000000000000111111111111000000000000000000111111000000000000000000000000000000111111000000000000000000111111000000000000000000000000111111111111000000000000111111111111111111111111000000000000111111111111111111111111000000000000000000000000000000000000111111111111111111000000111111111111111111000000111111000000000000000000111111000000111111111111111111111111111111000000111111000000000000000000000000000000111111111111111111000000000000000000000000111111111111000000111111000000000000000000000000000000000000000000000000111111000000000000000000000000000000000000111111000000000000000000000000000000111111111111000000000000111111111111000000111111111111111111000000000000111111111111111111000000000000000000111111111111000000000000000000000000111111000000111111111111000000000000000000000000111111111111000000000000000000000000111111000000111111111111000000000000111111000000000000111111000000000000111111111111000000000000111111111111000000111111000000111111111111111111111111111111111111111111000000111111111111000000000000000000000000000000111111000000111111000000000000111111111111111111000000000000111111111111111111111111111111111111000000000000000000111111000000000000111111111111111111000000111111000000000000000000000000000000111111111111000000000000111111111111111111111111000000111111111111000000111111111111111111111111111111111111111111111111111111111111000000000000111111111111111111000000000000111111111111000000000000111111000000000000000000111111000000000000111111000000000000111111111111000000000000111111111111000000111111111111000000000000111111111111000000111111111111111111111111000000000000000000111111000000000000111111000000111111111111111111000000111111000000000000000000111111111111000000111111000000000000111111111111000000111111000000000000000000111111000000111111000000111111111111111111000000111111000000111111000000000000111111000000000000111111111111000000000000111111</t>
  </si>
  <si>
    <t>000000000000111111000000111111000000111111000000111111000000111111000000000000111111000000111111000000000000111111111111111111000000000000000000000000111111111111111111000000000000111111000000000000000000111111111111111111000000111111000000111111000000111111111111111111000000111111111111000000111111000000000000000000111111111111000000111111000000111111000000000000000000111111111111111111000000111111000000000000111111111111000000000000000000111111111111000000111111000000000000111111111111111111111111111111000000000000111111111111000000000000000000111111000000111111111111000000111111000000000000111111000000000000111111111111000000111111111111111111000000000000111111000000111111111111000000111111111111111111111111000000111111000000111111111111111111000000000000000000000000000000111111000000111111000000000000000000111111111111000000000000111111111111000000111111111111000000000000000000000000111111111111111111111111000000111111111111000000111111000000000000111111111111111111000000111111111111000000111111111111111111000000000000000000000000111111000000111111111111000000000000000000111111111111111111111111000000000000000000111111000000111111111111111111111111111111000000111111000000000000000000000000111111111111111111000000111111111111000000000000000000000000000000111111000000111111000000000000000000000000000000000000000000111111111111000000000000000000000000111111000000111111000000000000111111111111000000111111111111000000111111000000111111000000000000000000111111000000000000000000000000000000000000000000000000000000000000000000000000000000111111000000111111111111111111111111111111111111111111111111111111111111111111000000111111000000111111111111000000111111000000000000111111000000111111111111111111000000000000000000111111111111111111111111111111111111111111000000111111000000000000111111111111000000111111000000111111000000111111000000111111000000111111111111111111111111000000111111111111111111111111111111000000111111111111111111111111000000111111000000111111000000000000</t>
  </si>
  <si>
    <t>0.513514</t>
  </si>
  <si>
    <t>111111111111000000000000000000111111111111000000111111111111111111000000000000111111000000000000111111000000000000111111111111111111111111000000111111111111111111111111111111111111000000111111000000000000000000111111111111000000111111111111111111111111111111000000000000000000111111000000111111111111111111000000000000000000111111000000111111111111111111111111000000000000000000000000111111111111111111111111000000000000000000000000000000111111111111111111111111111111000000000000111111111111111111111111000000000000000000000000111111000000000000111111111111000000000000111111111111111111111111000000111111111111111111111111111111111111111111111111111111111111000000111111111111000000111111111111111111111111000000000000111111000000000000000000000000000000000000111111111111000000111111111111111111000000111111000000111111000000000000111111111111111111111111111111111111000000111111000000111111000000000000000000000000000000000000000000000000111111000000111111111111111111000000111111000000111111111111111111000000000000111111000000111111111111111111000000000000111111111111000000000000000000000000111111000000000000000000000000111111111111000000000000111111000000000000000000111111000000111111111111000000000000111111000000000000000000000000000000000000000000111111000000000000111111000000111111111111000000000000000000000000000000000000000000111111111111111111000000111111000000111111111111000000111111000000000000111111111111000000111111111111000000111111000000111111000000111111111111000000000000111111111111111111000000000000000000000000111111000000000000000000111111000000111111111111000000111111000000111111000000000000000000111111000000000000111111111111000000111111111111000000111111000000000000111111111111111111000000000000111111000000111111111111111111000000111111111111111111111111111111111111111111000000000000000000000000111111000000000000000000111111000000000000111111000000000000000000111111000000000000000000111111111111111111000000000000111111111111111111111111111111000000111111</t>
  </si>
  <si>
    <t>111111000000000000000000111111111111000000111111000000000000111111111111111111000000111111111111111111111111000000111111111111111111111111000000000000111111000000000000111111000000111111000000111111111111111111111111000000000000000000111111000000000000000000000000111111111111111111111111000000000000000000111111111111000000111111111111000000000000000000000000111111111111111111111111000000000000111111000000111111111111111111111111000000111111000000000000111111111111000000111111000000111111000000000000111111000000000000111111111111000000000000000000111111111111111111000000111111111111000000111111111111111111000000000000111111000000000000000000111111000000111111000000111111111111111111111111000000000000000000111111000000111111000000000000111111111111111111111111111111000000000000000000111111000000000000111111000000000000000000000000111111111111000000111111111111111111000000000000000000111111111111111111000000000000111111000000111111000000111111000000000000000000111111111111000000000000000000111111000000111111000000111111111111111111000000000000111111000000111111000000000000111111000000111111111111000000000000000000111111111111000000000000111111111111111111000000000000111111111111111111000000111111111111000000111111000000000000000000111111000000000000000000111111111111111111111111111111111111000000111111000000000000000000111111111111111111111111000000000000000000000000000000111111111111111111111111000000111111111111111111000000000000000000000000000000111111111111000000000000111111000000111111111111111111000000111111000000000000000000000000000000000000111111111111111111111111000000000000111111000000111111111111111111000000000000111111111111000000111111000000000000000000111111000000111111111111111111111111000000111111000000000000111111000000111111111111111111111111111111000000111111000000111111000000000000111111111111111111111111000000000000111111111111111111111111111111000000000000111111000000111111000000000000111111111111000000111111000000000000000000111111000000000000</t>
  </si>
  <si>
    <t>111111111111000000111111111111111111111111000000000000111111111111111111111111000000111111000000111111111111111111000000111111000000111111111111111111111111111111000000111111000000111111111111111111111111000000000000000000111111111111111111000000111111000000000000111111111111111111000000111111000000111111111111000000111111111111000000111111111111111111111111000000000000000000111111111111000000000000111111111111111111111111111111111111000000111111000000000000000000000000000000000000111111000000000000111111000000000000111111000000000000000000111111000000111111000000111111111111111111000000000000111111000000000000000000111111000000111111111111111111000000111111000000000000000000111111111111111111000000000000111111000000111111111111111111111111111111111111000000000000111111000000111111111111000000000000000000111111000000000000111111000000111111000000111111000000000000000000000000000000000000000000000000000000111111000000111111111111111111000000111111000000000000111111000000111111111111000000000000111111000000111111111111111111111111000000000000111111111111000000111111000000111111111111111111000000111111000000111111111111000000000000000000000000000000000000111111000000111111000000111111111111111111111111000000000000111111000000111111111111000000000000000000000000000000000000000000000000111111000000000000111111111111000000111111000000111111000000000000000000111111111111111111111111111111111111000000111111000000111111000000000000111111000000111111000000000000111111111111000000000000000000111111000000000000000000000000000000111111111111000000111111000000000000111111000000000000000000000000111111000000111111000000111111111111111111000000111111000000000000000000111111000000000000000000000000000000000000111111111111111111111111000000111111111111111111111111000000111111111111111111000000000000111111000000000000111111000000111111000000000000111111111111000000000000111111000000000000000000000000000000000000000000111111111111000000111111000000000000111111111111111111111111000000</t>
  </si>
  <si>
    <t>0.501502</t>
  </si>
  <si>
    <t>000000000000111111111111000000000000000000000000111111111111000000111111111111000000000000111111000000000000111111111111111111111111111111000000000000000000000000000000111111111111000000000000111111000000111111000000111111000000000000111111000000111111111111111111000000111111000000000000111111111111111111000000111111000000111111111111000000000000111111000000111111000000111111000000000000111111111111000000111111000000111111111111000000000000111111111111000000000000000000111111111111111111111111111111000000000000111111000000000000000000111111000000111111000000000000000000111111111111000000111111000000111111000000111111111111000000111111111111111111111111111111111111000000111111111111000000000000111111111111111111000000000000111111000000111111111111111111111111111111111111111111000000000000111111000000111111000000111111111111000000000000111111111111000000111111000000111111111111000000000000000000111111111111111111000000000000111111000000000000000000000000000000000000000000111111000000111111000000111111000000111111000000111111000000111111000000111111000000000000111111111111000000111111111111000000111111000000111111000000000000111111000000000000111111000000111111000000000000111111000000000000111111000000000000111111111111111111111111111111111111111111000000111111000000111111111111000000000000111111000000000000000000111111111111000000000000000000000000000000111111111111000000111111000000111111111111111111000000111111000000000000111111111111000000000000000000000000111111111111000000000000000000000000000000111111111111111111111111000000111111000000111111111111111111000000000000111111111111000000111111000000000000000000111111111111111111000000111111111111111111000000000000000000000000000000111111111111000000111111111111000000111111111111111111000000111111000000000000000000000000000000111111111111111111000000000000111111111111000000111111111111111111111111000000111111000000000000000000000000000000000000111111111111111111000000111111000000000000000000000000000000111111111111</t>
  </si>
  <si>
    <t>0.462462</t>
  </si>
  <si>
    <t>000000111111111111111111111111111111111111000000000000000000000000111111111111111111111111111111111111111111111111000000000000000000111111000000000000111111111111111111000000111111111111000000111111000000000000000000111111111111111111000000000000000000000000000000000000111111000000111111000000000000111111111111000000111111000000000000000000111111111111111111000000000000000000111111111111000000000000111111000000000000000000111111000000000000111111000000111111111111111111000000000000111111000000000000000000111111000000111111000000000000000000111111000000111111111111000000111111000000111111111111000000000000000000111111000000111111000000000000000000111111111111111111000000000000111111111111000000000000111111000000111111111111111111111111111111111111000000111111000000000000000000111111000000000000111111000000000000000000000000000000111111000000111111111111111111000000000000111111000000000000111111111111111111111111111111111111000000111111111111000000000000111111000000111111000000000000000000000000111111000000111111000000000000111111000000000000000000111111000000000000111111111111000000111111000000000000111111111111000000111111000000000000000000111111111111111111000000111111000000000000000000000000111111111111111111111111111111111111111111000000000000000000111111000000000000111111000000000000111111111111111111000000000000111111000000000000000000111111000000111111000000111111000000111111111111000000000000000000111111000000000000000000111111000000111111000000000000000000000000111111000000000000111111111111000000111111111111000000000000000000111111000000111111000000111111000000000000000000000000111111000000000000111111111111111111000000000000000000000000111111000000111111000000111111000000111111111111000000000000111111000000000000111111000000111111000000111111000000111111111111000000111111111111000000111111111111111111000000000000000000000000000000111111000000000000111111000000111111000000111111111111111111111111000000000000111111000000000000000000111111000000000000111111</t>
  </si>
  <si>
    <t>0.474474</t>
  </si>
  <si>
    <t>111111000000000000111111111111111111000000111111111111000000000000000000000000000000000000000000111111111111000000000000000000111111111111000000000000000000000000000000000000000000111111000000000000111111000000111111000000000000111111111111000000111111111111000000000000111111000000000000111111111111000000111111111111000000000000000000111111000000111111111111111111000000111111000000111111000000000000000000000000000000000000000000111111111111000000000000000000000000000000000000111111000000000000000000000000111111111111111111000000000000000000000000000000111111111111000000111111000000000000111111111111000000000000111111000000000000000000111111111111111111000000000000000000111111111111000000000000111111111111111111000000000000111111111111000000111111111111000000000000111111111111111111000000000000000000111111111111000000000000000000111111111111000000111111000000000000111111000000111111000000111111111111111111111111111111000000111111111111111111111111000000000000111111111111111111000000111111000000000000111111111111111111111111111111000000000000000000000000111111111111000000000000111111000000111111000000000000111111111111000000000000111111000000000000000000000000111111111111111111111111000000111111111111111111000000111111000000000000111111000000111111000000000000000000000000000000000000000000000000111111000000000000111111000000111111111111111111000000000000111111000000000000111111000000111111111111111111111111000000111111111111000000111111000000111111000000111111000000000000000000000000111111000000111111111111111111000000000000111111111111000000000000000000000000111111000000000000111111000000111111111111000000111111000000000000111111000000111111000000111111111111111111000000111111111111111111000000111111000000000000000000111111000000000000111111111111111111000000111111000000111111000000000000111111000000111111000000111111111111111111000000111111000000111111111111000000111111000000000000111111000000111111000000111111111111111111000000111111111111111111111111111111000000</t>
  </si>
  <si>
    <t>0.525526</t>
  </si>
  <si>
    <t>111111111111111111111111000000111111000000111111111111000000000000111111000000111111000000000000111111000000111111000000000000111111111111111111000000000000000000111111000000111111111111111111000000000000111111111111000000111111111111111111000000000000000000000000000000000000111111000000000000000000000000000000111111111111000000000000000000111111111111111111111111111111000000111111111111000000111111000000000000000000111111000000111111111111111111000000000000111111111111111111111111000000111111000000000000111111111111111111111111000000000000111111111111111111000000000000111111000000111111000000000000111111111111111111000000000000000000000000000000111111111111111111111111111111111111111111111111111111000000000000000000111111000000000000111111000000111111111111000000000000111111111111000000000000000000000000111111000000111111111111000000111111000000000000000000000000111111000000111111000000000000111111111111000000000000000000000000111111111111111111111111000000111111111111000000000000111111111111111111000000000000000000111111111111000000111111111111000000000000000000000000000000111111111111111111111111000000000000000000111111111111111111000000111111000000111111111111111111000000111111111111111111111111000000000000111111000000000000000000111111000000111111111111111111000000000000111111000000111111111111111111111111111111000000111111111111000000111111111111111111000000000000000000000000111111000000000000111111000000111111111111000000111111000000000000000000111111000000111111111111111111000000000000000000000000000000000000111111111111111111111111111111111111111111111111000000000000000000000000000000000000111111000000111111000000111111111111111111111111111111111111111111111111000000000000111111111111111111111111000000000000111111111111111111111111111111000000000000111111000000000000111111111111000000000000000000000000000000000000000000000000111111000000000000111111111111000000111111111111000000111111000000000000000000111111111111111111111111111111111111111111000000111111</t>
  </si>
  <si>
    <t>0.522523</t>
  </si>
  <si>
    <t>111111111111000000111111000000111111111111111111111111000000000000111111000000000000000000111111111111000000000000111111111111111111000000000000000000000000000000111111000000000000000000111111000000111111000000111111111111000000000000111111000000111111111111111111000000111111111111000000000000000000000000111111111111111111000000111111000000111111000000111111000000000000000000111111000000000000000000111111000000111111000000111111000000000000111111111111111111000000000000000000111111000000111111111111111111000000000000111111111111000000111111111111000000111111000000111111111111000000111111111111000000111111000000111111000000111111111111111111111111111111000000000000111111111111000000111111111111111111000000000000111111111111111111000000000000111111111111000000000000111111000000000000000000000000111111111111000000000000111111111111111111111111000000000000000000000000111111000000000000111111000000111111111111000000111111111111000000000000000000111111111111000000111111111111111111000000111111000000000000111111000000000000000000111111000000000000000000111111000000000000000000000000000000000000000000111111000000111111000000111111111111000000111111111111000000000000111111111111111111111111111111111111111111111111111111000000111111111111000000000000111111000000111111000000111111000000111111111111000000111111000000000000000000000000000000111111000000111111111111111111000000000000111111000000000000000000111111000000000000111111111111111111111111000000000000111111111111111111111111000000000000111111111111111111111111000000111111111111000000000000000000111111000000111111111111000000111111000000000000111111111111000000000000111111000000000000111111111111111111000000111111111111000000000000000000111111111111000000111111111111111111111111111111111111111111000000111111111111111111000000000000000000000000111111111111111111000000111111000000111111111111111111111111111111000000111111000000111111000000000000111111111111000000000000111111111111111111000000000000000000111111000000111111</t>
  </si>
  <si>
    <t>111111000000111111000000111111111111111111000000111111000000111111000000111111000000111111111111000000000000000000000000000000000000111111000000000000111111111111000000000000000000111111111111111111000000000000000000111111111111111111111111111111111111000000000000000000111111111111000000111111000000000000000000000000111111111111000000000000000000000000000000111111000000000000111111111111111111111111111111000000111111111111000000000000000000111111000000000000000000111111111111111111000000111111111111000000111111111111000000000000000000000000111111000000000000111111111111000000000000111111111111000000000000000000111111111111000000111111000000000000111111111111000000111111111111111111111111111111111111000000000000000000000000000000000000111111111111111111111111000000111111000000000000000000111111111111111111000000111111000000000000111111111111111111111111111111111111111111000000000000000000000000000000000000111111111111000000000000111111111111000000111111111111000000111111111111000000111111111111111111000000111111000000111111000000111111111111000000000000000000111111111111000000000000111111111111111111000000111111111111000000000000000000000000000000111111000000000000000000111111000000000000000000000000111111111111000000111111000000000000111111111111111111000000111111000000000000111111000000111111000000111111111111111111111111111111111111111111111111111111000000111111111111000000111111111111000000111111111111000000111111111111000000000000000000000000111111111111000000000000000000000000111111111111000000000000111111000000000000000000111111111111000000000000111111111111000000111111000000000000000000111111000000111111111111111111111111000000111111000000000000111111000000111111000000000000111111111111111111111111111111000000111111000000111111000000111111111111111111000000111111000000111111000000111111000000111111111111000000111111111111000000111111111111111111111111000000000000000000000000000000111111000000000000000000111111111111000000111111111111111111111111111111000000</t>
  </si>
  <si>
    <t>000000111111000000111111000000111111111111000000000000111111000000000000111111000000111111000000000000111111111111111111000000000000000000000000111111000000111111111111111111000000000000000000000000000000111111000000111111111111111111000000000000000000000000000000000000111111111111000000111111111111000000111111111111000000111111111111111111000000111111000000111111111111000000111111000000111111000000111111111111000000111111000000111111000000111111000000000000111111000000000000000000111111111111</t>
  </si>
  <si>
    <t>000000000000000000111111111111000000111111000000000000111111111111000000111111000000000000000000111111111111111111111111111111111111111111111111111111000000000000000000000000000000000000111111000000111111111111000000000000111111000000111111000000111111000000111111000000111111111111111111111111111111111111111111000000111111111111000000111111000000111111111111111111111111000000000000111111111111111111000000000000000000000000111111000000111111111111000000111111111111000000111111111111111111000000</t>
  </si>
  <si>
    <t>000000000000111111000000111111000000000000111111000000000000111111111111111111111111000000000000000000111111000000000000111111111111111111111111111111111111111111111111000000111111111111000000111111111111111111111111000000111111111111000000000000111111111111000000111111000000000000000000111111111111111111111111000000111111000000111111111111000000000000000000000000000000000000000000000000000000000000111111111111111111000000111111000000000000111111000000111111111111111111000000111111111111000000</t>
  </si>
  <si>
    <t>000000111111000000000000000000111111111111111111000000111111111111000000000000000000111111111111111111000000111111111111000000000000000000111111000000000000111111000000000000111111111111000000111111111111111111000000111111000000111111000000111111000000000000000000000000111111000000000000000000000000000000000000111111111111000000111111111111111111111111000000000000111111111111000000111111111111000000000000111111000000111111111111000000000000111111111111111111111111111111000000111111111111111111</t>
  </si>
  <si>
    <t>111111000000000000000000111111111111111111000000000000111111000000111111111111000000111111000000111111111111111111000000111111000000000000111111000000000000000000000000111111000000000000111111000000111111000000111111000000111111111111111111111111111111000000111111000000000000000000111111000000000000000000000000000000111111000000111111000000111111000000111111000000000000111111111111111111000000000000111111000000111111111111111111000000000000000000111111111111000000000000111111111111111111111111</t>
  </si>
  <si>
    <t>0.409639</t>
  </si>
  <si>
    <t>000000000000000000111111000000111111000000111111000000000000111111111111000000000000111111000000111111000000111111000000111111000000111111000000000000000000000000111111111111000000000000111111111111111111111111111111000000000000000000111111000000000000000000000000000000000000111111111111000000000000111111111111111111000000111111111111000000000000000000111111000000111111000000000000000000000000111111111111000000111111000000111111000000000000000000000000000000000000111111000000111111000000111111</t>
  </si>
  <si>
    <t>000000000000111111111111000000111111000000111111000000111111111111000000111111111111111111000000111111000000000000000000111111000000111111000000111111111111111111000000111111000000000000111111111111000000111111111111111111111111000000111111000000111111111111111111000000000000111111000000000000111111111111111111000000111111000000000000000000000000111111111111000000111111000000111111000000111111111111000000000000000000111111111111000000000000111111111111111111000000111111000000111111000000000000</t>
  </si>
  <si>
    <t>111111000000000000111111111111111111000000000000111111111111111111111111111111000000111111111111000000111111111111000000000000111111111111111111111111000000000000111111000000111111111111111111000000000000000000000000000000111111000000000000111111000000111111000000111111000000111111111111000000000000111111000000111111111111111111111111000000000000000000000000111111111111000000111111000000111111000000000000000000111111111111000000000000111111000000111111111111111111000000111111111111000000111111</t>
  </si>
  <si>
    <t>0.373494</t>
  </si>
  <si>
    <t>000000000000000000111111000000000000000000000000000000000000000000111111000000000000111111000000111111000000000000000000111111111111111111111111000000111111000000111111000000111111111111111111111111111111000000111111000000000000111111000000000000000000000000000000000000111111111111111111000000000000111111000000111111000000000000111111111111000000000000000000000000000000000000000000000000111111111111000000111111000000111111000000000000111111000000000000111111000000000000111111000000000000000000</t>
  </si>
  <si>
    <t>0.638554</t>
  </si>
  <si>
    <t>111111000000111111111111111111000000111111111111111111000000111111111111111111111111111111111111000000000000000000000000111111111111111111111111111111111111000000000000111111111111111111000000111111111111000000111111111111111111111111000000111111000000000000111111111111000000000000111111111111000000000000111111111111111111000000000000000000111111111111111111111111000000111111000000000000000000111111111111111111000000111111000000000000000000111111111111000000111111111111111111111111111111111111</t>
  </si>
  <si>
    <t>111111111111000000111111000000000000000000111111111111000000111111111111000000000000000000000000111111111111000000111111000000000000111111111111111111111111000000111111111111000000000000111111000000000000111111000000111111111111111111111111111111000000000000000000111111111111000000111111111111111111111111000000111111111111000000000000111111000000111111111111000000000000000000111111111111000000111111000000000000111111000000000000111111000000111111111111111111000000111111000000000000111111111111</t>
  </si>
  <si>
    <t>111111111111111111000000111111111111111111111111111111111111111111111111000000111111111111000000000000000000111111111111111111000000111111000000000000000000111111000000111111000000000000000000000000111111111111000000111111111111000000000000000000000000111111111111000000000000111111000000000000111111111111000000000000000000111111000000000000000000000000111111000000111111000000000000000000000000000000000000111111111111000000111111111111000000000000000000111111111111000000111111111111000000000000</t>
  </si>
  <si>
    <t>0.506024</t>
  </si>
  <si>
    <t>111111111111000000000000111111000000111111000000111111000000111111000000111111000000111111000000111111000000111111111111111111111111000000000000111111111111111111000000111111111111111111000000111111000000111111111111111111000000111111111111111111000000111111000000000000000000000000000000000000111111000000111111000000111111111111111111111111000000000000111111000000111111000000000000111111000000111111111111111111111111111111000000000000000000000000000000000000000000000000000000111111000000000000</t>
  </si>
  <si>
    <t>0.578313</t>
  </si>
  <si>
    <t>111111111111111111111111000000000000111111111111111111111111000000000000111111000000000000111111111111111111111111111111111111000000111111000000000000000000000000111111111111000000111111111111000000111111111111111111111111000000111111111111000000111111000000111111000000111111111111111111111111000000000000111111000000000000111111000000111111000000111111000000111111000000111111111111000000111111000000111111000000000000111111000000111111111111000000111111000000000000111111000000111111111111000000</t>
  </si>
  <si>
    <t>111111000000111111111111000000111111111111111111000000111111000000000000111111111111000000000000000000111111111111111111000000000000111111000000000000111111000000000000111111000000111111000000000000111111111111000000000000111111111111111111000000000000111111000000000000000000111111000000111111000000111111111111000000000000111111000000111111000000111111000000000000000000000000111111111111000000111111111111111111000000111111111111111111111111000000111111000000111111111111111111000000000000111111</t>
  </si>
  <si>
    <t>000000111111111111000000000000000000000000111111111111111111111111000000111111000000111111000000000000111111111111000000111111000000000000111111111111000000111111000000000000111111000000111111000000111111000000111111111111000000111111000000000000000000000000000000000000000000111111000000000000000000111111000000000000111111000000000000000000000000111111111111111111111111111111111111111111000000111111000000000000111111111111111111111111111111000000111111111111111111000000000000111111000000111111</t>
  </si>
  <si>
    <t>000000000000000000111111111111111111000000000000111111000000111111111111000000111111000000111111000000111111000000111111111111111111111111000000000000111111000000000000111111000000000000111111000000111111000000111111000000111111111111111111111111111111111111111111111111000000111111111111000000111111000000111111111111111111111111000000111111111111000000000000000000111111000000111111000000000000000000111111111111000000000000000000000000111111000000000000000000000000000000111111111111000000000000</t>
  </si>
  <si>
    <t>000000111111000000000000000000111111000000000000111111000000000000000000111111000000000000000000111111000000000000111111000000111111111111111111000000000000111111000000111111000000111111000000000000111111111111000000000000111111000000111111111111111111000000000000111111111111000000111111111111111111000000000000000000111111000000111111111111111111000000111111000000111111000000111111111111111111111111111111111111111111000000111111000000000000000000000000111111111111000000111111111111111111000000</t>
  </si>
  <si>
    <t>000000111111000000111111000000000000000000000000000000111111000000000000111111111111111111000000000000111111111111111111000000111111111111000000000000111111111111111111111111111111111111000000000000111111000000000000000000000000111111000000111111111111111111111111000000111111000000000000000000111111000000000000000000000000000000111111000000111111000000111111111111111111111111000000000000000000111111000000111111111111000000000000000000000000111111111111111111000000000000000000111111000000000000</t>
  </si>
  <si>
    <t>000000111111111111111111000000000000000000111111111111111111000000000000111111111111111111111111111111000000000000111111000000111111000000000000000000111111000000000000111111111111111111111111000000000000111111111111000000111111000000111111111111111111111111000000111111000000000000111111111111000000000000111111000000111111000000000000000000111111000000111111111111111111111111000000111111000000000000111111000000111111000000111111000000000000111111000000111111000000111111111111000000000000111111</t>
  </si>
  <si>
    <t>000000000000000000111111111111111111111111111111111111000000000000000000000000000000111111111111111111000000111111000000000000111111111111111111000000111111111111000000111111000000000000111111111111111111000000000000111111111111111111000000111111111111111111111111111111111111000000000000000000111111000000000000111111000000000000111111000000111111111111000000000000000000000000111111111111000000000000000000111111000000111111111111111111000000111111111111111111111111111111111111000000000000000000</t>
  </si>
  <si>
    <t>000000000000000000000000111111000000111111111111111111000000000000000000111111111111111111000000000000111111000000111111000000000000000000111111000000000000111111000000111111111111000000111111111111000000000000111111000000000000111111000000000000111111111111111111000000111111111111111111111111111111111111000000000000000000111111111111000000000000000000111111111111000000000000111111111111111111111111000000111111111111000000111111000000111111000000111111000000111111111111111111000000111111111111</t>
  </si>
  <si>
    <t>111111000000000000111111000000000000111111111111111111111111111111111111000000111111111111111111000000111111111111111111111111111111000000000000000000000000111111000000000000000000000000000000000000111111000000000000000000111111111111000000111111111111111111111111111111000000000000000000000000111111000000000000111111000000000000000000111111000000000000000000000000000000111111111111000000111111111111111111000000000000000000000000111111000000111111111111000000000000000000000000111111111111000000</t>
  </si>
  <si>
    <t>000000000000000000111111000000000000111111000000000000111111111111111111000000000000111111111111000000000000111111111111111111000000000000111111000000111111111111111111000000000000111111111111111111111111111111111111000000111111000000000000000000000000000000000000000000111111000000111111000000111111000000111111111111111111111111111111111111000000111111000000111111111111111111111111111111111111111111000000111111000000111111111111111111000000111111000000000000111111111111000000111111111111111111</t>
  </si>
  <si>
    <t>111111000000111111111111111111111111111111111111111111000000000000000000111111000000000000111111111111111111000000000000111111000000000000111111000000000000111111111111000000000000111111111111000000000000111111111111111111000000000000000000111111111111111111000000111111111111111111000000111111000000111111111111111111000000000000111111111111000000000000000000111111000000000000111111111111111111111111111111111111000000000000000000111111000000000000111111000000111111111111111111000000000000111111</t>
  </si>
  <si>
    <t>000000111111000000000000000000111111000000111111000000000000111111111111111111000000000000111111000000111111111111111111111111000000111111000000000000111111111111000000000000111111000000000000111111000000000000111111111111111111000000111111111111000000000000111111111111111111111111111111000000111111000000000000000000000000111111000000111111111111000000000000000000000000000000000000111111000000111111000000000000111111111111111111000000111111000000111111111111111111111111111111000000111111000000</t>
  </si>
  <si>
    <t>000000111111000000000000000000111111111111111111000000000000111111000000111111111111111111111111111111000000000000111111111111111111111111000000111111000000111111111111000000000000111111111111000000111111000000000000111111000000111111000000111111000000000000111111000000111111000000000000000000111111000000000000000000000000000000111111111111111111111111111111111111000000000000000000000000000000000000111111111111111111111111111111111111111111000000111111000000111111000000000000000000000000000000</t>
  </si>
  <si>
    <t>111111000000000000111111000000111111000000000000000000111111000000000000000000000000000000000000111111111111000000111111111111111111000000111111000000111111111111000000000000111111111111111111000000111111111111111111000000000000111111111111111111111111111111111111111111111111000000000000111111000000000000000000111111000000111111111111111111111111000000000000111111111111000000111111000000000000111111111111111111000000000000111111000000000000111111000000000000111111000000111111000000000000111111</t>
  </si>
  <si>
    <t>000000111111000000000000000000000000111111111111000000000000000000111111000000000000000000111111000000111111000000111111111111000000111111111111111111000000111111000000111111000000000000111111111111111111111111111111111111000000000000000000111111111111000000000000000000111111000000111111000000111111111111111111111111111111111111000000000000000000000000111111111111000000111111111111000000111111111111111111000000111111111111000000111111111111111111000000111111000000000000000000111111000000111111</t>
  </si>
  <si>
    <t>000000111111111111000000000000000000111111111111111111111111000000000000111111000000000000000000111111000000000000000000111111111111000000000000111111111111111111000000111111111111111111000000000000111111111111000000111111111111111111000000000000111111111111000000111111000000000000000000111111000000000000000000111111000000000000000000111111111111111111111111000000111111111111111111111111111111000000111111000000111111111111000000111111000000000000111111111111000000000000111111000000000000111111</t>
  </si>
  <si>
    <t>111111111111111111000000000000111111000000111111000000111111000000000000000000000000000000111111111111111111111111111111111111000000000000000000111111000000111111111111000000111111000000111111111111000000111111000000111111000000111111000000000000111111000000111111111111111111111111111111000000111111111111000000111111000000000000000000000000000000111111111111111111111111000000000000000000111111000000111111111111000000111111000000000000111111111111000000000000000000000000000000000000000000111111111111111111111111000000111111111111111111111111111111000000000000000000000000111111111111111111111111111111111111111111000000000000000000000000111111111111000000000000000000111111000000111111111111111111111111111111000000111111000000000000000000111111</t>
  </si>
  <si>
    <t>000000000000111111111111000000000000111111111111000000000000111111000000000000111111111111111111000000111111000000000000111111000000111111000000000000000000000000111111111111000000111111111111000000111111000000111111111111111111000000111111111111000000000000000000000000000000111111111111111111111111111111111111111111000000000000111111111111111111111111000000000000111111000000111111111111000000111111111111111111000000000000111111000000000000111111111111111111111111000000000000000000111111111111000000000000000000000000111111111111000000000000111111000000111111000000111111111111111111111111000000000000000000000000111111000000111111111111111111000000111111111111111111000000111111111111000000000000111111111111000000000000111111111111111111000000</t>
  </si>
  <si>
    <t>111111111111000000111111111111000000000000111111000000000000111111111111000000000000000000000000000000111111111111111111111111000000111111000000111111000000000000000000111111000000111111000000111111111111111111111111000000111111111111000000000000111111111111111111000000111111111111000000111111000000000000111111000000000000000000111111111111111111000000000000111111111111111111111111000000111111111111000000000000000000000000111111111111000000111111000000111111111111111111000000111111000000111111111111111111000000000000111111000000000000000000000000000000000000000000111111000000111111111111000000111111111111111111000000000000000000000000111111111111111111111111000000111111111111111111000000000000111111111111000000000000000000000000000000111111</t>
  </si>
  <si>
    <t>000000111111000000000000111111111111000000111111111111000000111111000000111111000000111111111111111111111111111111111111111111000000000000000000000000000000000000000000000000111111000000111111111111000000111111000000111111000000111111000000000000000000000000111111111111000000111111000000111111111111111111000000000000000000111111000000000000000000111111111111000000111111111111000000111111111111111111111111000000111111000000111111111111000000000000000000000000111111111111111111000000111111000000000000000000111111000000000000000000111111000000111111111111111111000000000000111111000000111111111111111111000000000000000000111111111111111111000000111111000000000000000000111111000000111111000000000000000000111111000000111111111111000000000000111111</t>
  </si>
  <si>
    <t>111111000000111111111111111111111111111111111111000000000000000000111111000000111111000000000000000000111111000000111111000000111111000000111111000000000000111111111111111111111111111111000000111111000000000000000000111111111111111111111111000000000000111111000000111111111111111111111111111111111111111111000000111111000000000000111111111111000000111111111111000000111111111111111111111111111111111111111111111111000000000000000000000000000000000000000000000000111111000000111111000000000000000000000000111111000000111111111111000000000000111111111111111111000000000000111111000000000000000000000000111111000000111111111111111111000000111111000000000000111111000000000000111111000000111111000000111111111111000000111111111111000000111111111111000000</t>
  </si>
  <si>
    <t>111111000000111111000000111111111111000000111111111111111111000000000000111111000000111111111111000000111111000000000000000000111111111111111111000000111111000000000000111111000000000000000000111111111111000000111111000000111111111111111111111111111111000000111111000000111111111111000000111111000000000000111111111111111111000000000000000000111111111111000000000000000000111111111111111111111111111111000000000000000000111111111111111111111111000000111111000000111111000000000000111111111111000000111111111111111111000000000000111111111111000000111111000000000000111111111111000000000000000000111111000000000000111111000000000000111111111111000000000000000000111111111111000000111111111111000000000000000000000000000000111111111111000000111111111111</t>
  </si>
  <si>
    <t>111111000000000000111111111111111111000000000000111111000000111111000000000000000000000000111111111111000000111111000000000000000000000000111111000000111111111111000000000000111111000000111111111111000000111111000000000000000000000000000000000000000000000000000000000000000000000000111111111111111111000000111111111111111111000000000000000000000000111111000000111111111111000000000000111111111111111111111111111111000000111111000000000000000000111111111111111111000000111111111111111111000000000000111111000000111111111111000000111111000000000000000000000000111111000000000000111111000000000000111111111111000000111111000000111111111111111111111111000000000000111111000000000000111111000000000000111111111111000000111111111111000000000000111111000000</t>
  </si>
  <si>
    <t>000000111111111111111111000000000000111111000000000000111111111111000000000000111111111111000000000000111111000000000000111111111111000000000000000000111111000000000000000000111111111111000000111111000000111111000000111111000000000000111111111111111111000000111111000000111111000000111111000000111111000000000000000000000000111111111111111111000000000000111111000000111111000000111111000000000000000000111111000000000000111111000000111111000000111111000000111111111111111111111111000000000000111111000000000000000000111111000000111111000000000000111111000000111111111111111111000000000000111111000000000000000000000000111111111111111111000000111111111111111111000000000000111111000000111111111111111111000000111111000000111111111111111111111111111111</t>
  </si>
  <si>
    <t>0.552000</t>
  </si>
  <si>
    <t>111111000000000000000000000000000000111111111111111111000000000000000000111111000000000000111111111111111111111111000000111111000000000000000000111111111111111111000000111111111111111111000000000000111111000000111111111111111111111111111111111111111111111111111111111111000000000000000000000000000000000000111111111111111111111111000000000000111111111111111111111111000000000000111111111111000000111111111111111111000000111111000000111111000000000000000000111111000000111111111111000000111111000000111111000000111111111111111111111111111111000000111111111111000000000000000000000000000000111111111111000000000000111111000000111111111111000000000000111111111111111111000000000000111111000000000000000000111111111111111111000000111111111111111111000000</t>
  </si>
  <si>
    <t>000000111111111111111111111111111111111111000000111111111111111111111111111111111111000000111111000000000000111111111111111111000000111111111111111111111111111111111111111111000000000000000000000000111111000000000000000000000000111111000000111111000000000000111111111111000000111111000000000000111111111111111111000000000000000000000000000000111111111111111111000000000000111111000000000000000000000000000000000000111111111111000000111111111111000000111111000000111111000000111111111111111111111111111111111111000000111111000000000000000000000000000000000000111111111111000000000000000000000000111111000000000000000000000000000000111111111111111111111111000000000000111111111111111111000000111111111111111111111111000000111111111111000000111111000000</t>
  </si>
  <si>
    <t>111111111111000000111111111111000000111111000000111111000000000000000000000000000000111111111111111111111111111111111111111111111111111111000000000000111111111111111111111111111111111111000000000000111111111111111111111111000000111111000000111111000000111111111111000000000000111111000000000000000000000000111111000000000000000000000000000000000000111111000000000000000000111111000000000000111111111111111111111111000000000000111111000000111111111111111111000000111111000000111111000000000000111111111111111111000000000000000000000000111111111111111111000000000000000000000000000000000000000000111111111111111111111111111111111111111111000000000000111111000000000000111111111111111111000000000000111111111111000000000000111111000000000000111111000000</t>
  </si>
  <si>
    <t>000000000000111111000000111111111111000000000000000000000000111111000000111111000000111111000000000000000000000000000000111111000000000000111111000000000000000000000000000000111111000000111111000000000000000000111111000000000000111111111111000000000000000000111111000000000000111111000000000000000000111111000000000000000000000000111111111111000000111111000000000000111111111111000000000000000000000000111111111111000000000000000000111111111111111111111111111111111111111111111111000000111111111111000000000000111111111111000000000000111111111111000000000000000000000000111111000000000000000000111111111111000000000000111111000000000000111111000000000000111111111111111111000000000000111111111111111111111111000000111111000000000000111111111111111111</t>
  </si>
  <si>
    <t>000000000000111111111111111111000000111111000000111111111111000000111111000000000000000000000000111111000000000000000000111111000000000000000000111111111111111111111111111111111111000000000000000000000000000000000000000000000000000000111111000000111111000000000000111111111111000000000000111111111111111111111111000000000000111111111111000000111111000000111111111111111111000000000000000000000000111111000000000000000000000000000000111111000000111111111111111111000000111111111111111111111111000000111111111111111111000000111111111111111111111111111111111111000000000000000000000000111111000000000000111111111111000000000000111111000000111111111111111111111111111111000000111111111111111111000000000000111111000000000000000000111111000000111111000000</t>
  </si>
  <si>
    <t>111111111111000000000000000000000000111111111111111111111111111111111111111111111111111111000000000000000000111111111111000000000000111111000000000000000000111111111111000000111111111111111111111111000000000000000000000000000000111111111111111111000000111111000000000000111111000000111111111111111111000000000000000000000000000000111111111111111111000000111111111111000000111111000000000000000000000000111111000000000000111111000000000000111111111111111111000000000000000000111111111111000000111111000000000000000000111111000000111111000000111111000000111111000000000000111111111111111111111111111111000000111111000000000000000000000000111111000000111111111111000000000000000000000000000000000000111111000000111111000000000000111111000000111111000000</t>
  </si>
  <si>
    <t>111111111111000000000000111111000000111111111111111111111111000000111111000000000000000000000000000000111111000000111111000000000000111111000000111111000000000000111111000000111111111111111111000000000000111111000000111111111111111111000000000000111111111111111111000000000000000000111111000000111111111111000000111111000000111111000000111111111111111111000000000000000000000000111111000000111111000000111111000000000000111111000000000000111111111111000000000000000000111111111111000000000000111111000000000000111111000000000000111111111111000000111111000000111111000000000000000000111111111111000000111111111111000000000000111111111111111111111111111111000000111111111111000000111111111111000000111111111111000000111111000000000000111111111111111111</t>
  </si>
  <si>
    <t>111111111111000000000000000000111111111111000000111111111111000000000000111111000000111111111111111111000000000000111111000000111111000000111111000000000000000000111111111111000000000000000000111111111111111111000000000000000000000000111111111111111111111111111111111111000000000000111111000000111111111111111111000000000000111111000000000000111111000000111111111111111111111111000000111111111111000000111111000000111111111111000000111111111111111111000000000000111111000000000000111111111111111111000000000000000000000000000000000000111111111111111111111111111111111111111111111111000000111111000000111111111111000000000000000000111111000000000000111111111111111111000000111111111111111111000000000000111111111111111111000000111111111111000000000000</t>
  </si>
  <si>
    <t>000000000000000000000000000000111111111111000000000000111111000000000000111111000000000000000000111111000000000000111111000000000000000000000000111111111111000000000000111111111111111111111111111111111111111111111111000000000000111111000000000000111111111111111111111111111111111111111111000000000000000000000000000000000000111111000000000000000000000000000000111111000000000000000000111111111111000000111111000000111111111111000000000000000000000000111111000000000000000000000000111111000000000000111111111111000000111111111111000000111111111111111111000000111111000000000000111111111111111111000000000000000000111111111111000000000000111111111111111111000000000000111111111111000000111111111111111111000000111111111111111111111111000000000000111111</t>
  </si>
  <si>
    <t>000000111111000000000000111111000000111111000000000000111111000000000000000000000000000000000000111111111111000000000000111111000000111111111111111111111111000000000000000000000000111111111111111111111111111111111111000000111111111111111111000000000000000000111111000000000000000000000000111111111111000000000000111111111111000000000000000000111111000000000000111111111111111111111111000000000000000000111111111111111111000000111111111111111111000000111111111111111111111111000000111111000000111111000000111111000000111111000000111111000000111111000000000000000000111111111111111111111111111111111111000000111111000000111111111111111111000000111111111111000000111111000000111111111111000000111111111111111111111111000000111111000000000000111111000000</t>
  </si>
  <si>
    <t>000000000000111111111111111111000000000000111111000000000000000000111111000000111111000000000000111111111111000000000000000000000000111111111111111111000000111111111111111111111111111111111111000000111111000000000000111111000000000000000000000000000000111111000000111111000000000000000000111111000000111111000000111111000000111111111111000000000000111111111111111111000000000000111111111111000000111111111111111111111111111111000000111111111111111111111111111111111111111111000000000000000000111111000000000000000000111111111111000000111111111111000000000000111111111111000000111111000000000000111111111111000000111111111111111111111111111111000000000000111111111111000000111111111111000000000000111111111111000000000000111111111111000000111111000000</t>
  </si>
  <si>
    <t>000000111111111111111111111111111111000000111111111111000000111111111111111111111111000000111111111111111111000000000000111111111111111111000000000000000000111111111111111111000000000000111111111111000000000000111111000000000000111111111111111111000000000000000000000000000000111111111111000000000000111111000000111111000000000000000000000000111111111111111111111111000000111111111111111111000000111111000000000000000000000000000000111111000000111111000000000000111111111111111111111111000000111111000000000000111111111111111111111111111111111111111111000000000000000000000000000000111111111111000000111111000000000000111111111111111111000000000000000000111111000000111111111111111111000000111111000000111111000000000000000000000000000000000000111111</t>
  </si>
  <si>
    <t>111111000000000000111111000000111111111111000000000000000000111111111111000000111111111111111111111111111111000000111111000000111111000000111111111111111111111111111111000000000000111111000000000000111111000000000000000000111111000000111111111111000000000000000000000000000000111111111111111111111111111111000000111111111111111111000000111111000000111111000000111111111111000000111111111111111111000000000000000000000000111111111111111111000000000000000000111111000000111111000000000000111111111111111111111111000000000000111111111111000000000000000000000000000000000000111111111111000000111111000000111111000000111111111111000000111111000000000000111111000000000000111111000000111111000000000000000000000000000000111111111111000000000000000000000000</t>
  </si>
  <si>
    <t>000000111111000000111111000000111111111111111111000000111111000000111111000000111111000000111111000000111111111111111111000000000000000000111111000000111111000000111111000000111111111111000000111111000000111111000000111111111111000000000000000000111111111111111111000000000000111111111111000000111111111111111111111111000000000000111111111111000000111111000000111111000000000000111111111111111111000000111111000000111111111111000000000000111111000000000000000000111111000000111111111111000000000000000000111111111111111111000000111111000000000000111111111111111111000000000000111111000000000000111111111111111111000000000000111111000000111111000000000000000000000000111111000000111111111111000000000000111111000000111111111111111111000000111111000000</t>
  </si>
  <si>
    <t>000000111111111111111111000000111111111111111111000000000000000000000000000000000000111111000000000000000000000000000000111111000000000000000000000000111111111111111111000000111111000000000000000000000000000000111111111111111111111111000000000000111111000000000000000000111111111111000000111111111111111111111111000000111111000000111111111111000000111111000000111111111111111111111111000000000000000000111111000000111111000000111111000000000000000000111111000000111111111111111111000000000000000000000000111111111111000000111111000000111111000000111111111111111111111111111111000000000000000000000000000000000000111111111111000000111111111111000000111111111111111111111111111111000000000000111111000000111111000000111111111111111111000000111111111111</t>
  </si>
  <si>
    <t>0.440000</t>
  </si>
  <si>
    <t>111111111111111111000000111111111111111111000000000000000000000000000000000000000000111111000000111111111111111111111111111111000000111111111111000000111111111111000000111111111111111111000000111111111111000000000000111111000000000000111111111111000000000000000000000000111111000000111111000000111111000000000000000000000000000000111111000000111111000000000000000000111111000000111111000000000000111111000000000000111111111111111111000000111111111111000000000000000000000000111111000000000000000000000000000000000000000000111111000000111111000000000000111111000000000000000000111111000000111111000000000000000000111111111111000000111111000000000000111111111111000000000000000000000000111111111111111111000000111111111111111111000000000000111111000000</t>
  </si>
  <si>
    <t>111111111111111111000000111111111111000000111111000000111111111111111111000000111111000000000000000000000000111111000000000000000000000000111111111111000000000000000000111111000000000000111111111111111111111111000000000000111111000000000000000000000000111111000000111111111111111111000000111111000000000000111111000000000000000000111111111111111111000000111111000000111111111111000000000000000000111111111111000000111111111111111111000000111111111111000000111111111111111111111111000000111111000000000000111111111111111111000000000000111111111111111111111111000000000000000000000000111111111111000000000000000000000000111111000000111111000000000000111111000000000000000000000000000000000000000000111111111111000000111111000000000000111111000000111111</t>
  </si>
  <si>
    <t>111111111111000000111111111111000000111111000000000000000000111111111111111111000000111111111111000000000000000000000000000000000000000000000000000000111111000000000000111111000000111111111111111111000000000000000000000000000000000000111111000000000000000000111111000000000000111111000000000000111111000000000000111111111111000000111111111111111111111111000000111111111111000000111111000000000000000000111111111111000000000000111111000000111111111111000000111111000000000000111111111111000000111111111111111111111111000000111111111111111111111111111111111111000000111111111111111111111111111111000000000000111111111111111111000000111111111111111111000000111111000000111111111111111111000000000000000000111111000000111111000000000000111111111111000000</t>
  </si>
  <si>
    <t>000000000000000000111111000000111111000000111111000000000000000000111111111111000000000000111111000000000000000000111111111111000000111111111111000000111111111111111111111111111111000000111111111111111111111111111111111111000000000000000000111111000000111111111111000000000000111111111111111111111111111111000000000000111111000000000000111111111111111111000000000000111111111111000000000000000000111111000000111111000000111111111111111111000000111111000000000000111111111111111111111111000000111111000000000000111111000000000000000000000000000000000000111111000000111111111111111111111111111111111111111111000000000000111111000000000000111111111111111111000000111111111111000000111111111111111111000000111111111111000000000000000000111111000000000000</t>
  </si>
  <si>
    <t>111111000000000000111111000000111111111111000000111111000000000000000000000000111111111111111111000000111111111111000000000000000000111111000000111111111111111111111111000000000000000000000000000000111111111111111111000000000000000000111111000000111111000000111111000000000000111111000000000000000000111111000000111111111111111111111111111111111111111111111111111111111111111111000000000000111111000000111111111111000000111111111111111111000000111111000000111111111111111111000000000000111111111111000000111111111111111111111111000000000000000000000000111111000000000000111111000000111111111111000000111111111111000000111111000000111111000000111111000000111111000000111111111111111111000000111111111111000000111111000000000000111111111111000000111111</t>
  </si>
  <si>
    <t>000000111111000000000000000000111111000000000000000000111111111111000000000000111111000000000000111111111111000000111111111111111111111111000000000000000000000000111111111111000000111111000000111111000000000000000000111111111111111111000000111111111111111111000000000000111111111111000000000000000000000000111111111111111111000000000000000000000000000000111111111111000000111111000000111111111111111111000000000000000000111111000000000000000000000000111111000000000000000000000000111111000000111111111111111111000000000000111111111111000000000000000000111111000000000000111111111111000000111111111111111111000000000000000000111111111111000000000000000000111111000000000000000000000000000000000000000000000000000000111111111111111111000000111111000000</t>
  </si>
  <si>
    <t>000000111111000000000000111111000000111111111111000000111111111111111111000000000000111111111111000000000000111111111111111111111111000000000000111111111111000000111111111111111111111111111111111111111111111111000000000000000000000000000000000000000000000000111111000000000000111111000000000000111111111111000000000000000000111111000000111111000000000000111111000000000000111111000000000000111111111111000000111111000000111111000000000000111111111111000000111111000000000000000000000000000000000000000000000000000000000000111111111111000000111111000000111111000000000000111111111111111111111111111111111111000000000000111111000000111111000000000000111111000000000000000000111111000000111111000000000000111111111111111111000000000000111111000000111111</t>
  </si>
  <si>
    <t>111111111111111111111111000000000000111111000000111111111111000000000000111111111111111111000000111111000000000000000000000000000000000000111111000000000000111111111111111111111111111111111111111111111111000000000000111111000000000000111111111111000000000000111111111111000000111111111111000000111111000000111111000000000000111111111111000000000000000000000000111111000000111111111111111111000000111111000000000000111111000000000000000000111111000000000000111111000000111111111111000000111111111111000000000000111111000000000000111111000000000000000000111111000000000000000000111111000000111111000000000000111111000000000000111111000000111111111111111111111111111111000000111111000000111111000000111111000000000000111111000000000000111111111111111111000000111111111111000000000000000000000000000000000000000000000000000000111111000000111111111111111111111111000000000000111111000000000000000000111111000000111111111111111111111111000000111111111111111111111111111111000000111111000000000000000000000000</t>
  </si>
  <si>
    <t>000000111111111111111111000000111111111111111111000000000000000000000000111111111111111111111111111111111111111111000000000000111111111111000000000000000000000000000000000000000000000000111111111111000000111111000000000000000000000000000000111111111111111111000000111111111111111111111111111111000000000000111111111111000000000000000000111111000000111111000000111111111111111111111111000000111111111111111111111111111111000000111111000000111111111111111111111111111111111111000000111111000000000000111111000000111111111111000000000000000000000000000000111111000000111111111111000000111111111111000000000000111111111111000000111111111111000000000000111111111111000000000000111111111111111111111111111111111111000000111111111111000000000000111111111111000000111111000000000000111111000000111111111111000000111111000000000000111111111111111111000000000000111111000000111111111111111111111111000000111111000000111111000000111111000000000000000000000000000000111111111111000000000000111111000000111111000000</t>
  </si>
  <si>
    <t>0.592814</t>
  </si>
  <si>
    <t>111111000000000000111111111111111111111111111111111111000000111111111111111111000000111111000000111111000000000000111111000000000000000000111111000000111111000000000000000000000000111111000000111111000000111111000000111111000000000000000000000000000000000000111111111111111111111111111111111111111111111111111111111111000000111111000000000000000000111111111111111111000000000000111111000000111111111111111111000000111111111111111111111111111111111111111111111111111111000000111111111111111111000000111111111111000000111111000000111111000000000000000000111111000000111111111111111111000000000000111111111111111111111111111111111111111111111111111111111111111111111111111111111111000000111111000000111111000000111111111111111111000000111111000000000000111111000000000000111111111111111111111111000000000000000000111111000000111111000000000000000000111111111111000000111111111111111111000000111111000000111111000000111111000000111111000000000000111111000000111111000000111111111111111111000000111111000000</t>
  </si>
  <si>
    <t>000000000000111111000000000000000000111111000000000000111111111111111111000000000000111111000000000000000000000000000000111111111111111111111111111111111111000000000000000000111111000000111111111111000000111111000000000000111111111111111111111111111111111111111111111111111111111111111111111111111111000000111111000000111111111111000000111111111111000000000000000000000000000000000000000000111111111111000000111111000000111111111111111111111111111111111111000000111111111111111111000000000000111111000000111111000000111111000000111111000000000000000000111111111111111111111111111111111111111111111111000000000000111111000000000000000000111111111111000000111111111111000000111111000000000000111111000000111111111111111111111111111111111111000000111111000000111111000000111111000000111111111111000000000000000000000000111111000000111111000000000000111111111111000000111111111111000000111111000000111111111111111111000000000000000000111111111111111111000000000000000000111111111111000000000000111111000000</t>
  </si>
  <si>
    <t>111111111111111111000000111111000000000000111111000000111111111111000000111111111111111111111111000000111111000000111111111111000000000000000000000000000000000000111111111111111111000000111111000000000000111111000000000000000000111111111111000000111111000000111111000000111111111111111111111111000000111111111111000000111111111111000000111111111111000000000000111111111111111111000000000000000000111111000000111111111111000000000000111111000000111111111111000000000000111111111111111111111111000000000000000000000000000000111111111111000000111111000000111111111111111111111111111111111111111111111111000000000000111111111111111111111111111111000000111111000000111111000000111111111111000000000000111111111111111111000000111111000000000000111111000000000000000000000000000000000000000000000000000000000000111111111111111111000000000000000000000000000000111111111111111111000000000000111111000000111111111111000000000000111111111111000000111111000000111111000000111111000000111111111111000000111111111111</t>
  </si>
  <si>
    <t>111111000000000000111111111111000000000000111111111111111111000000000000000000000000000000111111000000111111111111000000000000000000000000000000000000111111000000111111000000111111000000000000000000000000111111000000000000000000111111000000000000000000000000111111111111111111000000111111111111000000111111111111111111000000111111111111000000000000000000111111111111111111111111111111000000111111111111111111111111111111111111111111111111000000111111000000000000000000111111000000000000000000000000111111111111111111111111111111111111000000000000111111000000000000000000000000111111111111000000000000000000000000111111111111000000000000000000000000000000000000111111111111111111111111000000000000000000111111000000111111111111111111111111111111000000111111000000111111000000111111111111000000000000000000000000000000111111000000000000000000111111111111000000000000000000111111000000000000000000000000000000111111111111000000111111000000000000000000000000111111111111111111111111000000000000111111111111</t>
  </si>
  <si>
    <t>0.538922</t>
  </si>
  <si>
    <t>000000111111000000111111111111111111111111000000111111111111111111000000000000000000111111111111000000111111111111000000000000111111111111000000000000000000111111111111111111000000111111111111111111000000111111000000000000111111000000000000000000000000000000111111111111000000111111111111111111111111111111000000111111000000111111111111000000000000000000111111111111000000000000000000000000111111111111000000111111111111111111111111111111111111000000000000111111000000000000111111111111000000111111000000111111111111111111111111111111111111000000000000000000111111111111111111000000111111000000000000111111000000111111000000111111111111111111111111000000000000000000111111111111111111111111000000000000111111000000000000111111111111111111000000000000111111111111111111111111111111000000000000000000111111000000111111000000111111111111000000000000000000000000111111000000111111111111000000111111000000111111000000000000111111000000000000000000111111000000000000111111111111000000111111000000000000111111</t>
  </si>
  <si>
    <t>0.395210</t>
  </si>
  <si>
    <t>000000000000111111000000000000111111000000000000111111000000111111111111000000000000000000000000111111111111000000000000111111000000111111111111000000000000111111000000000000111111111111111111111111000000000000000000111111000000111111000000111111000000111111111111000000111111111111000000000000111111000000000000000000000000000000000000000000000000111111111111111111000000111111111111111111000000000000111111000000000000000000000000000000000000000000000000111111000000000000000000000000000000000000111111000000000000000000111111000000111111000000111111111111000000111111111111111111000000000000000000000000000000111111111111111111000000111111000000000000111111111111111111111111000000000000000000000000000000000000000000111111111111111111000000000000000000000000111111000000000000000000000000000000000000000000000000111111111111111111111111111111111111111111111111111111000000000000000000000000000000000000000000000000111111000000111111000000111111000000000000000000111111000000111111000000111111000000</t>
  </si>
  <si>
    <t>000000111111111111000000111111111111000000111111111111000000111111000000111111000000111111111111000000000000111111111111000000000000000000000000000000000000000000000000111111000000111111111111111111111111111111000000111111111111111111000000000000000000111111000000111111111111111111111111111111000000111111111111000000111111111111000000000000111111111111000000111111111111111111000000111111111111111111111111111111111111111111000000000000000000111111000000000000000000000000000000000000111111000000000000111111111111000000111111111111000000111111111111000000111111000000000000111111000000111111000000000000111111000000000000111111000000111111000000111111111111111111111111000000000000000000000000000000111111000000111111000000000000111111111111111111000000000000000000111111000000111111111111111111000000111111000000111111000000000000000000111111000000111111000000000000000000000000111111000000000000111111111111111111000000000000000000111111111111111111000000111111111111000000111111000000000000111111</t>
  </si>
  <si>
    <t>0.401198</t>
  </si>
  <si>
    <t>111111000000000000000000000000000000111111000000111111111111000000000000111111111111000000000000000000000000000000000000111111111111000000111111111111000000000000111111111111000000111111000000000000000000111111000000111111000000000000111111000000111111000000111111111111111111000000111111000000111111111111111111000000000000111111111111000000111111000000000000111111111111111111000000000000000000000000000000000000000000000000000000000000000000111111000000000000000000000000000000111111000000111111000000000000111111000000111111111111000000000000111111000000000000111111111111111111111111111111111111000000000000000000111111111111111111000000111111111111000000000000000000111111111111111111000000111111000000111111000000000000000000000000000000000000111111000000000000111111111111000000000000000000000000111111000000000000111111000000000000000000000000000000111111111111000000111111000000000000000000111111000000000000000000000000111111000000000000000000000000111111111111000000000000111111111111000000</t>
  </si>
  <si>
    <t>0.574850</t>
  </si>
  <si>
    <t>000000111111000000111111000000111111111111111111111111111111111111111111111111111111000000111111111111111111000000111111000000000000000000000000111111000000000000111111000000111111000000111111111111111111111111000000111111111111111111000000000000000000000000000000111111111111111111111111111111111111000000111111000000000000111111000000000000111111000000111111000000111111000000000000111111111111111111111111111111000000111111111111111111111111000000111111000000111111111111111111111111111111111111111111000000000000000000111111111111000000111111000000000000111111111111111111111111111111111111000000000000111111000000000000000000000000111111000000111111111111000000111111111111000000000000111111111111000000000000000000111111000000111111000000111111111111111111000000111111000000000000000000000000000000111111000000111111111111111111111111000000111111000000000000111111111111111111111111000000111111111111111111111111111111111111111111111111111111000000000000111111000000000000000000000000000000000000</t>
  </si>
  <si>
    <t>0.443114</t>
  </si>
  <si>
    <t>000000111111000000111111000000000000000000000000000000111111000000000000111111000000111111000000000000111111000000111111111111000000000000111111000000000000000000111111111111111111000000000000000000000000111111111111000000000000000000111111111111111111000000111111000000000000000000000000111111111111000000111111000000111111111111000000000000000000000000000000000000111111111111000000000000111111111111111111000000111111111111111111111111000000000000000000111111111111000000111111000000000000111111111111111111111111000000111111000000000000000000000000000000000000111111111111111111000000000000000000111111000000000000000000111111000000111111111111000000111111000000000000111111000000000000000000000000000000111111111111111111000000000000111111000000111111111111111111111111000000000000000000000000111111000000000000111111111111111111000000111111000000111111000000111111111111000000111111000000111111000000000000111111111111111111000000000000111111000000111111111111000000000000111111000000000000000000</t>
  </si>
  <si>
    <t>111111000000000000111111111111111111111111000000111111000000000000000000111111000000111111111111000000111111111111000000111111000000000000111111111111111111111111111111000000000000111111111111111111000000000000111111111111111111000000111111000000000000000000111111000000000000000000111111111111000000111111000000000000000000111111111111000000000000000000000000111111111111000000000000111111000000000000111111111111000000000000000000000000111111111111000000000000111111111111000000000000000000111111111111000000111111000000111111000000111111111111111111111111000000111111111111000000000000000000000000000000111111000000111111111111111111000000111111000000000000000000111111000000111111000000111111000000000000111111111111000000000000000000000000111111000000111111111111111111000000000000111111111111111111111111111111000000111111111111000000111111111111111111111111111111000000111111000000000000111111111111000000000000111111111111111111111111111111111111000000111111111111111111000000000000111111111111</t>
  </si>
  <si>
    <t>000000111111000000000000111111111111111111000000111111000000111111000000111111111111000000000000111111000000111111111111111111111111000000000000111111000000111111111111111111000000111111000000000000111111000000111111000000000000000000111111000000000000000000000000111111111111111111000000111111111111111111111111111111000000111111111111000000111111000000000000000000111111000000111111000000111111000000000000111111000000000000111111111111111111111111000000111111000000000000000000111111111111111111111111000000000000111111111111000000000000000000111111111111111111111111000000000000111111111111111111000000000000111111111111111111111111000000000000000000000000000000000000000000111111111111000000111111000000111111111111000000000000111111000000111111000000111111111111111111000000111111111111000000000000000000111111111111111111111111000000000000000000111111111111111111111111000000111111000000111111111111000000000000000000111111111111000000000000000000111111111111111111111111111111111111000000111111</t>
  </si>
  <si>
    <t>000000000000111111111111111111111111000000111111000000111111000000000000000000111111111111000000111111111111111111000000111111111111000000111111000000000000000000111111111111000000111111000000000000000000000000000000000000000000111111111111111111000000000000111111111111000000111111000000000000000000000000111111111111000000111111000000000000111111111111111111000000111111111111000000000000000000000000111111111111000000000000000000111111111111111111000000111111111111000000000000111111000000000000111111111111000000111111111111111111000000111111000000000000111111000000111111000000111111000000000000000000111111111111111111000000000000000000000000000000111111111111111111000000000000111111111111111111000000000000111111111111000000111111000000000000111111111111000000000000111111000000000000000000111111111111111111111111000000111111111111111111000000000000000000000000111111000000111111111111111111111111111111000000111111111111000000111111000000111111000000000000111111111111111111000000000000000000</t>
  </si>
  <si>
    <t>000000111111000000111111000000111111000000000000000000111111111111111111000000000000000000111111000000000000111111111111111111000000000000000000000000111111111111111111111111111111111111111111000000111111111111000000111111000000000000000000000000000000000000000000111111111111111111111111000000111111000000000000000000111111111111000000111111111111111111000000111111111111000000111111111111000000000000111111111111000000111111111111000000111111111111000000111111000000000000111111000000000000000000111111111111000000111111111111000000111111000000000000111111000000000000000000000000111111111111111111111111000000000000000000000000000000111111111111000000000000000000111111000000000000111111111111111111000000111111111111111111000000000000000000111111111111111111111111111111111111000000000000111111111111000000111111000000000000111111111111000000111111000000111111000000111111111111111111111111000000111111111111000000000000000000000000000000000000111111000000111111000000000000000000111111000000111111</t>
  </si>
  <si>
    <t>000000000000000000000000000000111111000000000000000000111111111111111111000000000000000000000000111111000000000000111111111111111111000000111111111111000000111111111111111111111111000000111111000000000000111111111111000000111111000000111111111111000000000000111111000000000000000000000000111111111111000000000000111111000000111111111111000000111111000000000000000000111111000000000000111111111111111111000000111111111111000000000000111111000000111111111111111111000000000000000000111111111111000000000000000000111111000000000000000000000000000000111111111111111111000000111111111111111111111111111111000000000000111111000000111111111111111111111111000000000000000000000000000000000000111111111111000000111111111111111111111111000000111111111111000000111111111111000000111111000000111111111111000000111111111111111111000000111111111111000000000000000000111111111111111111000000111111000000111111111111111111111111111111000000111111111111000000111111000000111111111111000000000000000000000000000000000000</t>
  </si>
  <si>
    <t>111111111111000000111111000000000000000000111111000000111111111111000000111111111111111111111111111111111111000000111111111111111111111111000000000000000000111111000000111111000000111111000000000000111111111111000000111111000000000000000000111111111111000000000000111111111111000000000000000000111111000000000000000000000000000000000000111111000000111111111111000000111111111111111111000000111111111111111111000000111111000000111111000000000000111111111111000000000000111111111111111111000000111111111111000000111111111111000000000000111111111111111111000000000000000000000000000000000000000000111111000000111111000000000000000000111111000000111111000000111111111111000000111111000000111111000000111111000000111111000000111111000000111111111111111111000000111111111111000000111111000000111111000000111111111111000000111111000000111111000000000000111111000000111111000000000000000000111111111111111111000000000000000000000000000000111111111111000000000000111111111111111111111111111111111111111111000000</t>
  </si>
  <si>
    <t>111111000000000000111111000000000000000000111111000000111111111111111111000000111111111111000000000000000000111111000000111111000000111111000000000000000000111111000000111111000000000000000000000000000000111111111111111111111111111111000000000000000000111111000000000000000000111111000000000000000000111111111111000000000000000000111111111111000000000000111111000000111111000000111111000000111111000000000000000000111111000000000000111111000000000000111111000000111111111111000000000000111111000000111111111111111111111111000000111111111111000000111111000000111111000000000000000000000000111111111111000000111111000000000000000000000000111111000000000000000000000000000000111111111111111111000000000000111111000000111111000000000000000000000000000000111111000000111111111111111111000000000000000000111111111111000000000000111111111111111111111111111111000000000000000000111111000000111111000000111111000000111111000000111111000000000000000000000000111111000000111111000000000000111111111111000000111111</t>
  </si>
  <si>
    <t>000000000000111111111111000000111111000000111111111111000000111111000000111111111111111111111111000000111111000000111111000000000000111111111111111111111111000000000000000000111111111111000000000000000000000000111111000000111111111111111111000000000000111111000000111111000000111111000000000000000000000000000000000000000000111111000000111111000000000000111111000000111111000000111111111111000000111111111111111111111111000000000000000000000000000000000000111111111111000000111111111111000000000000111111111111111111111111111111000000000000000000111111111111000000000000000000111111000000111111111111111111000000111111111111111111000000111111000000000000000000000000111111000000000000000000111111111111111111111111000000111111000000000000000000111111111111111111000000000000000000111111000000111111000000111111111111111111000000111111111111000000111111111111111111111111000000111111000000000000111111000000000000111111111111000000000000111111000000111111111111000000111111111111111111111111111111000000</t>
  </si>
  <si>
    <t>0.586826</t>
  </si>
  <si>
    <t>111111111111000000111111000000000000111111111111111111111111111111111111000000111111111111000000111111000000000000000000111111000000111111111111000000111111000000000000111111111111000000000000111111000000111111111111111111000000000000111111000000000000111111111111111111000000000000000000111111111111000000111111000000111111111111111111111111111111000000000000111111000000000000000000111111111111111111111111111111111111111111000000111111111111111111111111111111111111000000111111111111111111111111111111000000111111111111000000111111111111111111111111111111000000000000111111111111000000111111000000111111111111111111000000111111111111111111000000111111000000111111111111000000000000000000000000111111111111000000111111000000111111000000111111000000000000111111111111111111111111000000111111000000111111111111111111111111111111000000111111000000000000111111000000000000000000111111000000111111000000000000000000000000000000000000111111111111111111000000111111111111000000000000000000000000111111111111</t>
  </si>
  <si>
    <t>0.455090</t>
  </si>
  <si>
    <t>111111111111111111000000111111000000000000111111111111111111000000111111000000000000111111000000111111000000111111000000111111000000000000111111111111000000111111111111000000111111000000111111111111111111111111000000000000111111000000111111111111111111000000000000000000000000111111000000111111111111111111111111000000000000111111111111000000000000000000111111111111111111000000000000111111111111111111111111000000000000000000000000111111000000000000000000000000000000111111111111000000000000111111000000000000000000000000111111111111000000111111111111111111000000111111000000111111000000000000111111000000000000111111000000111111000000000000111111000000111111000000111111111111000000000000000000111111000000111111111111000000000000000000111111111111000000000000000000111111000000000000000000000000111111111111000000000000000000000000000000111111000000111111000000111111000000000000111111111111111111111111000000111111000000000000000000000000000000111111000000000000111111000000000000000000000000111111</t>
  </si>
  <si>
    <t>111111000000000000000000111111111111000000000000111111000000111111111111111111111111000000000000111111111111111111000000111111111111000000111111000000111111000000000000000000000000000000000000000000111111000000111111111111111111111111000000111111111111000000000000111111000000111111000000000000000000111111000000111111111111111111000000000000000000111111000000111111111111000000111111111111111111111111111111111111111111111111000000000000111111111111111111111111000000000000111111000000111111000000000000000000000000000000111111111111000000000000000000111111000000111111111111000000000000000000000000111111111111000000000000000000000000000000111111000000111111111111111111111111111111111111000000111111111111000000000000000000111111111111000000000000111111111111111111111111111111000000111111111111000000111111111111111111000000111111111111000000000000000000000000000000000000111111000000000000000000000000111111000000000000000000111111111111111111111111111111111111111111000000000000000000000000111111</t>
  </si>
  <si>
    <t>000000000000000000111111111111000000000000111111111111111111111111111111000000111111111111111111000000111111000000111111111111111111000000000000111111000000000000111111111111000000111111000000111111111111000000111111111111111111000000000000111111000000000000111111111111111111000000111111111111000000111111111111000000000000000000000000000000111111000000000000111111111111111111000000000000000000000000000000000000000000000000000000111111111111111111000000000000000000000000000000111111111111000000000000111111000000111111111111000000000000111111000000000000000000000000111111000000000000111111111111111111000000111111111111111111111111111111000000000000000000000000000000111111111111111111111111111111000000000000111111111111111111000000000000111111111111111111111111111111000000000000111111000000111111111111111111000000000000111111111111000000000000111111111111111111111111000000111111000000000000000000000000000000000000000000111111111111000000000000111111000000000000000000111111000000111111000000</t>
  </si>
  <si>
    <t>111111000000111111111111111111111111000000111111111111111111000000000000111111111111111111000000000000111111000000111111000000111111111111111111111111111111111111111111111111111111000000111111111111000000000000111111000000111111111111000000111111000000111111111111000000111111111111111111000000111111111111111111111111000000000000111111000000000000000000111111000000111111111111000000000000000000111111111111111111000000111111000000000000111111111111000000111111111111111111000000111111111111111111111111111111111111000000111111111111111111111111000000111111000000111111111111000000000000000000111111000000000000000000111111111111000000000000111111000000000000111111000000111111111111111111111111000000111111000000000000111111000000000000111111000000000000111111111111000000000000111111111111111111000000000000111111000000111111000000111111000000111111111111111111111111000000111111000000000000111111000000000000111111111111111111111111111111000000111111000000111111000000111111111111000000000000000000</t>
  </si>
  <si>
    <t>111111111111000000000000111111000000000000111111111111111111000000000000000000000000111111111111111111000000000000000000000000000000000000111111000000000000111111111111111111000000111111111111111111111111111111000000111111111111000000111111000000111111000000111111000000000000000000000000111111111111111111000000111111111111111111000000111111000000000000111111111111000000000000111111111111000000000000000000000000111111000000000000000000111111111111000000111111111111111111000000111111111111111111111111111111000000111111000000000000000000111111000000111111000000000000000000000000111111111111000000111111000000000000000000000000111111111111111111000000000000111111111111111111111111111111111111000000111111111111111111000000111111111111111111000000000000000000000000111111000000000000000000000000111111000000000000111111000000000000000000111111000000000000111111000000111111111111000000000000111111000000111111111111000000000000111111111111111111000000111111000000000000111111000000000000000000000000</t>
  </si>
  <si>
    <t>111111111111111111000000000000111111111111000000000000000000000000000000111111111111111111000000000000111111111111000000000000111111000000111111111111000000000000000000000000000000000000111111111111000000111111111111000000111111111111111111000000000000111111111111000000000000111111000000000000111111000000000000111111000000111111000000111111000000000000111111000000000000111111111111111111000000111111000000000000111111000000111111000000000000000000000000000000111111000000000000111111111111111111111111111111000000000000111111000000111111111111000000111111111111111111000000111111000000111111111111000000111111111111000000000000111111000000111111000000111111000000111111111111000000111111000000111111000000111111111111000000111111000000000000111111111111111111111111111111000000111111000000000000000000000000111111111111000000111111111111111111111111111111111111000000000000000000111111111111111111111111111111111111000000111111111111000000111111111111111111111111000000111111111111111111111111111111</t>
  </si>
  <si>
    <t>000000111111000000000000000000111111111111000000111111000000111111000000111111111111000000111111111111000000000000111111111111000000111111111111000000000000000000111111000000000000000000111111111111111111000000111111000000111111111111000000000000000000111111000000111111000000000000111111000000111111111111111111111111111111111111111111000000000000000000111111111111000000000000111111111111111111111111000000111111111111111111000000000000000000000000000000111111111111000000000000000000000000111111000000000000111111000000000000000000000000111111111111000000000000000000000000111111111111111111111111000000000000000000111111111111000000111111000000111111111111000000000000000000111111111111111111000000111111000000000000111111111111111111000000111111000000000000111111111111111111000000000000000000111111000000000000111111000000111111000000111111111111000000000000111111111111000000000000000000000000000000111111000000111111000000000000111111000000000000000000000000000000000000111111000000000000000000</t>
  </si>
  <si>
    <t>0.520958</t>
  </si>
  <si>
    <t>000000111111000000111111000000111111111111000000000000000000000000000000000000111111111111000000000000000000000000000000111111000000111111111111111111000000111111000000111111111111000000000000000000000000000000111111111111000000111111111111111111111111111111000000111111111111000000000000111111000000111111000000111111000000000000000000111111000000111111111111111111111111111111000000000000111111000000111111000000000000111111111111111111000000000000000000111111000000000000111111111111000000111111000000111111111111000000111111111111000000111111111111111111000000000000000000000000000000000000111111111111111111111111000000000000111111111111000000111111111111000000111111111111111111000000000000111111111111111111000000000000111111000000111111000000000000111111000000000000111111111111111111111111000000000000111111111111000000000000000000111111111111111111000000111111000000111111000000111111111111111111111111000000111111111111111111000000111111000000111111000000111111000000111111000000000000111111</t>
  </si>
  <si>
    <t>000000111111000000111111000000000000000000111111000000111111111111111111111111111111000000000000000000000000000000000000000000000000111111000000000000111111000000000000111111111111000000000000111111111111111111000000000000111111111111000000000000000000111111111111000000111111111111000000000000000000111111111111111111000000111111111111111111000000111111000000000000111111000000000000111111000000111111000000111111111111000000111111111111000000000000111111000000000000000000000000000000111111111111111111111111000000111111111111000000000000000000111111111111111111000000111111111111000000111111111111000000111111000000000000111111000000000000111111000000000000000000000000111111000000111111111111111111111111000000111111000000111111111111111111000000111111000000111111111111000000111111111111111111111111111111111111111111000000000000111111111111000000111111111111000000000000000000000000000000000000111111000000111111000000111111000000000000000000111111000000000000000000111111000000000000000000111111</t>
  </si>
  <si>
    <t>000000000000000000000000111111111111111111000000111111111111000000000000111111111111000000111111000000000000000000111111000000111111000000111111000000000000000000000000000000000000000000111111111111000000111111000000111111111111111111111111111111111111111111000000111111111111111111000000000000000000000000000000000000000000000000000000000000111111000000000000111111000000000000111111111111111111000000111111000000111111111111000000000000111111111111111111111111000000111111000000111111000000000000000000111111000000111111111111000000111111111111000000000000000000000000111111111111111111000000111111111111111111000000111111111111111111111111000000000000111111111111000000111111111111111111111111111111111111111111111111000000111111111111111111111111111111000000111111000000111111000000111111000000111111000000000000111111000000000000111111111111111111111111000000111111000000000000111111000000000000111111000000111111111111111111111111111111111111000000111111111111000000000000000000000000111111000000000000000000000000000000111111000000111111000000111111111111111111111111111111000000000000111111111111000000111111000000111111000000000000111111111111000000111111000000111111000000111111000000111111000000111111111111000000000000000000000000000000000000000000000000111111111111111111111111000000000000000000111111111111000000000000000000111111000000111111000000000000000000000000111111111111111111111111111111000000111111111111111111000000111111111111111111111111000000111111111111111111111111111111</t>
  </si>
  <si>
    <t>111111000000000000000000111111000000111111000000111111111111000000111111000000000000000000000000000000000000000000111111111111111111111111000000111111000000000000111111111111000000000000000000111111000000111111000000000000111111111111111111111111000000000000111111000000111111111111111111111111111111000000000000111111000000111111000000111111000000111111111111111111000000000000111111111111111111000000000000111111000000111111111111111111111111111111000000000000000000000000000000111111111111111111000000111111000000111111000000000000111111000000111111000000111111000000111111000000111111000000000000111111111111111111000000111111000000111111000000111111111111000000000000111111111111000000111111111111111111111111000000111111111111000000111111000000000000111111000000000000111111000000000000111111111111000000111111000000111111000000000000000000000000000000111111000000111111111111111111000000111111000000111111000000111111111111111111000000000000111111111111000000111111000000111111111111000000111111111111111111111111000000111111000000111111111111000000000000111111111111111111000000000000111111000000111111111111111111111111111111111111111111000000000000111111000000000000000000000000000000111111000000000000000000111111000000111111111111111111000000111111111111000000111111111111111111111111000000000000000000000000000000111111000000000000000000000000111111000000000000111111111111000000000000111111000000111111111111000000111111111111000000000000000000111111111111000000000000111111000000111111</t>
  </si>
  <si>
    <t>000000000000111111000000000000000000111111000000000000000000000000000000111111111111000000111111000000000000000000111111111111111111111111111111111111111111111111000000000000111111111111111111000000000000000000111111000000111111000000111111000000000000111111111111111111000000000000111111000000111111111111111111000000000000111111111111111111111111111111111111000000000000000000111111000000111111111111000000111111000000000000111111000000111111000000111111000000000000111111000000111111111111111111111111111111000000000000111111111111111111111111111111111111111111111111000000000000111111000000111111000000000000000000111111000000000000000000000000000000000000000000000000111111111111000000000000000000111111000000000000000000111111000000111111000000111111111111111111000000111111000000111111111111111111000000000000111111111111000000000000111111111111111111111111000000000000111111111111000000000000111111111111000000000000111111111111111111000000000000111111111111111111000000000000111111111111000000111111111111111111000000000000111111000000111111000000111111111111000000000000000000111111111111000000111111000000111111000000111111111111111111000000000000000000000000000000000000000000000000000000111111000000111111111111111111111111000000111111111111000000000000000000000000111111000000000000000000111111111111000000111111111111000000111111000000111111000000111111000000000000111111000000000000111111000000000000111111111111000000000000111111111111000000000000000000111111000000111111111111000000</t>
  </si>
  <si>
    <t>111111111111111111111111000000000000111111111111000000111111000000000000000000000000000000000000000000111111111111000000111111111111111111111111000000111111000000111111111111111111000000000000111111111111111111000000000000111111111111111111000000000000111111000000111111000000111111111111111111111111111111000000000000111111000000111111111111111111111111111111111111000000111111111111111111111111000000111111111111000000000000111111000000000000111111000000111111000000111111000000111111000000000000000000111111111111111111000000000000111111111111111111000000111111111111111111000000000000000000111111111111000000000000111111000000000000111111111111111111000000111111111111000000111111000000000000000000000000111111111111000000111111000000000000111111111111000000111111111111111111000000000000111111111111000000111111111111000000000000000000111111111111111111000000111111000000000000000000000000000000111111000000000000111111000000111111111111111111000000000000000000000000111111111111000000000000000000000000000000000000111111000000111111000000000000111111000000111111111111111111000000000000111111000000000000000000000000000000000000111111111111000000000000111111000000000000000000111111000000000000000000000000111111111111111111111111000000000000000000111111000000000000000000111111111111000000111111111111111111000000000000111111111111000000000000000000111111111111000000000000000000111111111111111111000000000000000000000000111111000000111111111111000000000000000000111111111111000000111111000000</t>
  </si>
  <si>
    <t>0.484000</t>
  </si>
  <si>
    <t>111111000000000000000000000000111111000000000000000000111111000000111111111111000000111111111111000000000000111111111111000000000000111111111111000000111111111111111111000000111111000000111111111111111111000000111111000000111111000000111111000000000000111111111111000000111111000000000000000000111111111111000000000000111111111111111111111111111111000000000000000000111111111111111111000000000000000000000000000000000000000000000000111111111111111111000000111111000000000000000000111111111111000000000000000000000000111111111111111111000000000000111111111111111111111111000000000000000000111111000000111111111111111111111111111111111111000000111111111111111111000000000000000000111111111111000000111111111111111111000000111111000000111111111111111111000000000000000000000000000000000000000000000000111111000000000000111111000000111111000000111111000000000000000000111111000000000000111111111111000000111111000000000000000000111111111111111111000000111111000000000000000000000000111111111111111111111111111111000000000000111111111111000000000000111111000000111111000000111111111111111111000000000000111111111111111111000000111111000000000000000000000000000000000000111111111111111111000000111111000000111111000000000000111111111111000000000000000000111111000000000000000000111111000000111111111111111111111111000000111111000000000000111111000000111111000000000000000000111111000000000000000000111111111111000000111111111111000000111111111111111111000000000000111111000000111111000000111111000000000000</t>
  </si>
  <si>
    <t>000000000000111111000000000000000000111111000000000000111111000000111111000000000000000000000000111111111111111111111111000000000000111111111111000000000000000000111111000000000000000000000000000000111111111111000000111111000000000000000000000000111111000000000000111111111111000000000000111111111111000000111111111111000000000000000000000000000000000000111111000000111111000000000000000000000000000000000000111111000000111111000000000000000000111111000000111111000000111111000000111111111111000000000000111111111111000000000000000000111111000000111111111111111111111111111111111111111111000000111111111111111111000000111111111111111111000000000000111111111111000000111111000000111111111111000000111111111111000000000000000000111111000000111111111111000000111111111111111111111111111111000000111111000000000000111111000000111111000000000000111111000000111111111111000000111111000000111111111111111111000000000000111111111111000000111111000000000000111111000000111111111111111111111111000000000000111111111111000000000000000000000000111111111111111111111111000000111111111111111111000000000000000000111111000000111111000000000000111111111111000000111111111111000000000000111111000000000000000000111111111111000000000000111111000000111111000000111111111111111111000000111111000000111111111111000000000000000000000000000000111111000000000000111111000000111111111111000000111111000000111111000000000000111111111111000000111111111111111111000000000000111111111111111111000000000000111111000000111111111111</t>
  </si>
  <si>
    <t>000000111111111111000000000000000000000000000000111111111111111111111111111111111111111111111111000000000000111111000000000000111111111111000000000000000000000000111111111111000000111111000000000000111111000000000000111111111111111111000000111111111111111111000000000000000000000000000000111111000000111111000000111111111111000000111111000000000000111111111111000000000000000000111111000000111111000000111111111111000000000000000000111111111111000000000000000000000000000000111111111111111111000000000000000000111111000000111111000000000000111111111111111111000000000000000000000000000000000000111111111111111111000000000000000000111111000000000000000000000000111111000000000000000000111111000000000000111111111111000000111111000000111111000000000000111111111111111111000000111111111111000000000000000000000000000000000000111111000000111111111111000000000000000000000000111111111111000000000000111111111111000000000000111111000000000000111111000000000000000000111111111111111111000000000000000000000000000000111111111111000000000000000000111111000000000000111111111111000000111111000000111111000000000000000000000000000000111111000000111111000000000000000000000000000000111111000000111111000000111111000000111111000000111111000000111111000000111111111111000000111111111111000000111111111111111111111111000000111111111111111111111111000000000000111111111111000000000000111111000000000000000000000000111111111111000000111111000000111111000000111111000000111111000000111111000000000000111111111111000000</t>
  </si>
  <si>
    <t>0.476000</t>
  </si>
  <si>
    <t>000000000000000000111111111111000000111111111111111111000000000000111111000000111111000000111111111111111111000000000000000000111111000000111111111111000000000000000000111111000000000000000000000000111111111111000000000000111111000000000000111111111111111111111111000000111111000000000000000000000000111111111111000000000000000000111111111111000000111111111111111111111111111111000000111111000000000000000000000000111111000000000000000000000000111111000000000000111111111111111111000000000000111111111111000000000000111111111111000000000000111111111111000000000000000000000000111111000000000000000000000000000000000000111111111111000000000000111111000000111111111111111111000000000000000000111111000000000000111111000000111111000000000000000000000000000000000000000000000000111111111111000000111111000000111111111111000000000000000000111111111111111111000000111111000000111111111111000000111111000000000000111111111111000000000000111111000000000000111111111111111111111111000000111111000000000000000000111111000000000000000000000000000000000000111111000000111111111111111111111111000000000000111111111111111111111111111111111111000000000000111111111111000000000000111111111111000000111111111111000000000000000000111111111111000000111111111111111111111111000000111111111111000000111111111111111111000000111111000000000000111111000000111111000000000000111111000000000000000000111111111111111111111111000000000000111111111111000000000000000000111111111111000000000000111111111111000000111111111111111111</t>
  </si>
  <si>
    <t>0.548000</t>
  </si>
  <si>
    <t>111111111111000000111111111111111111111111000000000000111111111111000000111111000000111111000000000000000000000000000000111111000000000000111111111111111111000000000000000000000000111111111111000000000000000000000000111111111111000000000000111111111111000000000000111111000000111111111111000000111111111111000000111111000000111111111111111111000000000000111111111111111111111111000000000000000000000000111111111111111111111111111111111111000000111111111111111111111111111111000000000000000000000000111111111111111111111111000000000000000000111111111111000000111111000000000000000000000000111111111111111111111111111111000000111111000000111111111111111111111111000000111111000000000000111111000000111111111111111111111111000000000000000000111111111111111111111111000000111111000000111111000000111111000000000000000000111111111111111111111111111111000000000000111111111111000000000000000000000000000000000000111111111111000000111111000000111111111111111111111111111111111111000000000000111111000000000000000000111111111111000000000000000000111111111111111111111111111111111111000000000000000000111111000000000000111111111111111111000000111111111111000000111111111111000000000000111111111111111111000000000000000000111111000000111111000000000000000000000000000000000000000000111111000000111111111111111111000000000000111111000000111111000000111111000000000000000000111111111111111111111111111111111111111111111111111111000000111111111111111111000000111111111111000000111111111111111111000000111111000000</t>
  </si>
  <si>
    <t>111111000000111111111111000000000000111111000000111111111111000000111111000000000000111111111111111111111111000000111111111111000000111111111111111111111111000000111111111111111111111111000000000000000000111111000000111111000000000000111111111111111111111111000000111111111111111111000000000000000000111111111111111111000000000000000000111111111111111111111111111111111111111111000000111111111111111111000000000000000000000000111111000000000000111111000000000000000000111111111111000000111111000000000000111111111111111111000000111111111111000000000000000000111111111111000000111111111111000000000000000000000000111111111111000000111111111111111111000000111111111111111111111111000000111111000000000000111111000000000000111111111111000000111111111111000000000000000000000000111111111111111111000000111111111111111111111111000000000000000000111111111111111111000000000000000000111111000000111111000000000000000000000000000000000000000000000000111111000000000000111111111111111111111111111111111111111111111111000000111111111111111111111111111111111111111111111111111111111111000000111111000000000000000000000000000000000000111111000000000000000000000000111111000000000000111111000000000000000000111111111111000000111111000000000000111111111111111111000000111111000000111111111111111111111111000000000000111111000000000000000000111111111111111111111111000000111111111111000000111111000000111111111111111111000000000000111111000000000000000000111111000000111111000000000000000000111111111111000000000000</t>
  </si>
  <si>
    <t>000000111111111111000000111111111111111111000000000000000000000000111111000000111111111111000000000000111111000000000000000000000000000000000000111111000000111111000000111111000000000000000000111111111111111111000000000000111111000000000000111111000000000000000000111111000000000000111111000000111111000000111111111111111111111111000000111111111111111111111111111111111111111111000000000000111111111111000000000000111111111111111111000000000000000000111111111111111111111111000000111111000000111111111111111111111111111111111111000000000000000000111111111111000000111111111111000000000000000000000000000000111111111111000000000000000000000000111111111111111111111111000000000000000000000000000000000000000000000000111111000000111111000000000000111111111111000000000000111111000000111111111111000000000000111111000000111111000000000000111111000000000000000000111111000000000000000000111111000000000000000000111111000000000000111111111111111111111111000000000000000000000000000000000000111111000000000000000000111111000000000000111111111111111111000000111111000000000000111111000000111111111111111111111111000000111111111111111111000000000000000000000000000000111111111111000000000000111111000000000000000000111111111111000000111111000000111111000000111111111111000000111111000000111111111111000000000000000000111111000000111111111111111111111111000000111111000000000000111111111111111111000000000000000000111111000000111111000000111111000000000000000000111111111111111111111111111111000000000000000000</t>
  </si>
  <si>
    <t>249.800000</t>
  </si>
  <si>
    <t>0.434000</t>
  </si>
  <si>
    <t>000000000000111111000000000000000000000000000000000000000000111111000000111111000000000000111111000000000000000000111111111111000000000000111111000000000000111111111111111111000000111111111111000000000000000000000000000000000000111111000000111111111111111111111111000000000000111111111111000000000000000000000000111111111111000000111111000000000000111111000000111111000000000000000000000000000000000000000000000000000000111111111111000000000000111111000000000000111111000000000000000000111111000000111111111111000000000000111111111111111111000000111111111111000000111111000000000000000000111111111111111111111111000000111111000000000000111111000000000000111111000000000000000000000000000000000000000000000000000000000000111111000000111111111111000000000000000000111111000000000000111111111111000000111111000000111111000000000000111111000000000000111111111111111111000000111111111111000000111111000000111111000000111111000000000000000000000000111111000000000000000000111111000000111111000000111111000000110001111111111111000000111111111111000000000000000000000000111111111111000000111111000000111111000000111111111111000000000000000000000000000000000000111111111111000000000000111111111111111111111111111111111111111111000000000000000000111111111111111111111111000000111111111111111111111111000000000000000000000000000000111111000000000000111111111111000000111111111111111111111111111111000000000000111111111111000000111111111111000000111111000000111111000000111111000000000000111111000000000000000000</t>
  </si>
  <si>
    <t>000000000000111111000000000000000000000000111111000000111111000000000000111111111111111111000000000000111111111111111111111111000000111111111111000000000000000000000000000000111111000000000000000000111111111111111111000000111111000000000000000000111111111111000000111111000000111111111111000000111111000000111111111111111111000000111111000000000000111111000000111111111111111111000000111111111111000000111111000000000000000000000000111111111111111111000000000000000000000000111111111111000000111111111111000000111111111111111111111111000000111111111111000000111111111111000000111111000000000000111111111111000000111111000000111111000000000000111111000000111111111111111111000000000000000000111111111111111111111111111111000000111111000000000000111111000000111111111111111111111111000000000000111111111111111111000000111111111111111111111111000000111111111111111111111111111111111111111111111111111111111111000000111111000000111111111111111111000000000000111111000000111111111111111111000000111111000000000000000000000000000000111111000000000000111111111111000000000000111111000000111111111111000000000000000000000000111111111111111111111111111111000000111111000000111111111111000000000000111111000000111111000000111111000000111111000000111111111111000000000000000000000000111111111111111111000000000000111111000000000000000000000000000000000000111111000000111111111111000000111111111111000000000000000000000000000000000000000000111111111111111111000000000000000000000000000000000000000000000000000000</t>
  </si>
  <si>
    <t>000000000000111111111111000000000000000000111111000000111111000000000000000000111111111111111111000000111111111111111111111111000000000000000000111111000000000000111111111111000000000000111111111111000000111111000000111111000000111111000000111111111111111111000000000000111111111111000000000000111111000000000000000000111111000000000000000000000000111111000000000000111111000000111111111111000000111111111111111111000000000000000000111111000000000000111111111111000000000000111111000000000000000000111111111111111111111111000000111111111111000000000000111111111111111111111111111111111111000000111111000000111111000000000000000000000000111111111111111111111111111111111111000000111111000000000000111111000000000000111111000000000000111111111111111111000000000000000000000000000000000000111111000000000000111111111111000000111111000000111111000000111111000000111111000000111111000000111111000000111111111111000000111111000000111111000000000000111111111111111111000000000000111111111111000000111111000000111111111111000000000000111111111111000000000000111111000000000000000000111111000000111111000000000000111111111111000000000000111111000000111111000000111111111111111111111111111111000000000000111111111111000000111111000000111111111111111111000000111111111111111111111111000000111111000000111111000000000000111111000000000000000000111111111111111111111111000000000000111111111111111111111111111111000000000000000000000000111111000000111111111111111111111111111111000000111111111111111111000000000000</t>
  </si>
  <si>
    <t>000000111111000000111111111111000000000000111111000000000000111111000000111111111111000000111111000000000000111111000000111111111111000000000000000000111111111111111111111111000000111111000000111111111111111111111111000000111111111111111111000000000000000000000000000000000000000000000000111111111111000000111111111111111111111111000000000000111111111111111111111111111111000000111111000000000000000000111111000000111111000000111111000000111111000000111111000000111111111111111111000000111111000000000000000000111111111111000000111111000000000000111111111111111111000000111111111111111111111111111111111111111111111111111111000000000000111111000000000000111111000000111111000000111111111111111111000000111111111111000000000000111111111111000000000000000000000000000000111111111111000000111111000000111111000000000000000000000000111111000000000000000000000000111111111111111111111111000000111111111111000000000000000000111111111111111111000000111111111111111111111111111111000000111111111111000000000000111111111111111111111111000000111111111111000000111111000000000000111111000000111111111111000000000000111111000000000000000000000000000000111111111111000000111111111111111111000000000000111111111111000000000000111111000000000000111111000000000000000000000000111111000000000000111111000000111111000000000000111111111111111111111111111111111111000000111111111111111111000000000000111111000000111111000000111111000000111111000000111111111111000000000000111111111111000000000000000000000000000000000000</t>
  </si>
  <si>
    <t>111111000000111111000000111111111111111111000000000000111111111111111111000000000000000000111111111111111111000000111111111111000000111111000000111111000000111111111111000000111111111111111111000000000000000000111111111111111111000000000000000000111111000000000000111111111111111111000000000000111111111111000000111111111111111111111111111111111111000000111111000000111111000000111111111111000000000000111111000000111111111111000000000000000000000000111111000000000000000000111111111111000000000000111111111111111111111111111111000000000000111111000000000000000000000000111111111111111111000000000000111111000000000000000000111111111111111111111111000000111111000000000000111111111111111111111111111111111111000000111111000000000000000000111111000000111111000000000000000000000000000000000000000000000000111111111111111111000000111111111111111111000000111111000000000000111111000000000000111111111111111111111111111111000000000000111111000000000000000000111111000000000000111111111111000000000000111111000000111111111111000000000000000000000000000000111111000000111111000000000000000000000000000000111111000000111111000000111111111111111111111111000000111111111111111111000000000000000000000000000000111111111111000000000000111111111111000000111111111111000000111111111111000000111111111111000000111111111111000000111111000000111111000000000000111111000000000000000000111111000000111111000000000000000000111111111111000000000000000000000000000000111111111111111111000000000000111111000000111111111111</t>
  </si>
  <si>
    <t>111111111111000000111111000000000000000000111111111111000000111111111111000000000000111111111111000000111111111111111111000000111111111111000000111111111111000000000000111111000000000000000000000000000000111111000000111111111111000000000000111111000000111111111111111111111111000000111111000000111111111111111111000000111111000000111111111111111111111111000000000000000000000000111111111111000000111111111111000000000000000000111111111111000000111111000000000000111111000000111111000000000000111111111111111111000000000000000000111111000000111111000000000000111111111111111111000000111111111111111111000000000000000000000000000000111111111111000000000000111111111111000000000000000000111111111111000000111111000000000000111111000000000000000000111111000000111111111111111111111111111111000000000000000000111111111111111111000000000000111111000000000000111111000000000000111111000000111111111111000000111111000000000000111111000000111111000000000000000000111111111111000000000000111111111111111111111111111111000000000000000000111111111111111111111111111111111111111111111111111111000000000000000000111111111111000000111111111111111111000000000000111111000000000000111111111111111111000000000000111111111111111111111111000000111111000000000000111111111111111111000000111111000000111111111111111111000000111111111111000000111111000000000000000000111111111111000000000000111111000000111111111111000000000000000000111111111111000000000000000000111111000000000000111111000000000000111111111111111111111111</t>
  </si>
  <si>
    <t>111111000000111111000000000000000000111111111111000000000000000000111111111111111111000000111111111111000000111111111111111111000000000000000000111111000000111111111111111111111111111111000000000000000000111111000000111111000000111111111111000000000000000000111111111111111111111111111111000000111111000000111111000000000000111111000000000000111111111111111111111111000000111111111111000000000000111111000000000000111111111111111111000000000000000000111111111111111111000000111111000000000000111111000000000000111111111111000000000000000000111111111111111111111111111111111111000000000000111111111111111111000000000000000000111111111111111111000000111111000000111111000000000000111111000000111111111111000000000000000000000000111111000000000000111111000000111111111111000000111111111111111111000000000000000000000000111111000000111111111111000000000000000000000000111111111111111111111111000000111111111111000000111111000000000000111111000000111111111111000000000000000000111111111111000000000000111111000000111111111111000000000000000000111111000000000000111111000000111111111111111111111111111111000000000000111111111111000000111111000000111111111111000000000000111111111111000000000000000000000000111111000000111111000000000000000000000000111111000000111111000000000000000000111111000000111111111111111111000000111111000000111111111111111111000000111111000000000000111111000000000000111111000000000000000000111111111111111111111111000000000000111111111111000000000000111111111111000000111111111111</t>
  </si>
  <si>
    <t>000000000000000000111111000000000000000000000000000000000000000000000000000000111111000000111111111111000000000000111111111111111111000000000000000000000000111111000000111111111111000000000000000000111111111111111111111111111111000000111111111111111111000000111111111111000000000000000000000000000000111111111111111111111111000000111111111111111111000000111111111111000000111111111111111111111111111111000000000000000000000000000000000000000000000000111111000000111111000000000000000000111111000000000000000000111111111111000000111111111111111111000000111111000000000000111111000000111111111111000000111111111111111111000000000000111111111111000000111111000000111111000000000000000000111111111111000000000000111111000000000000111111111111111111000000000000111111111111000000000000000000000000000000111111111111111111000000111111000000111111000000000000111111000000111111111111111111111111111111111111000000111111111111000000111111111111000000000000000000000000000000111111111111111111000000111111111111000000000000111111000000000000000000111111000000111111111111111111111111111111111111111111000000111111000000000000111111000000111111111111111111000000000000111111111111000000000000000000000000000000000000000000111111000000000000111111111111000000111111111111111111000000000000000000000000000000111111000000111111111111111111111111000000111111111111111111111111000000111111000000000000000000111111000000111111111111000000111111111111000000000000000000000000111111000000000000111111000000111111111111</t>
  </si>
  <si>
    <t>0.540000</t>
  </si>
  <si>
    <t>000000111111111111000000111111111111000000000000111111000000111111000000111111000000000000000000000000000000000000000000000000000000111111111111111111111111000000111111111111111111111111000000000000000000111111111111111111000000111111111111111111000000000000111111000000000000111111111111000000111111000000000000111111111111000000111111111111111111111111000000000000000000000000000000000000000000000000000000111111111111111111111111000000000000000000111111000000000000111111111111111111000000111111111111111111000000000000000000111111111111111111000000111111111111111111000000111111000000111111111111111111111111111111000000111111111111000000000000111111111111111111111111111111111111111111000000000000000000111111111111000000000000111111000000111111000000111111000000000000111111111111000000000000000000111111000000111111111111111111000000000000000000111111000000111111000000000000000000111111111111111111000000111111111111111111000000000000111111111111000000111111000000000000000000000000000000000000111111111111111111111111111111111111111111111111000000000000111111000000111111111111111111111111000000000000000000000000111111111111111111000000000000000000111111111111111111111111111111000000000000111111000000000000000000111111000000000000000000111111111111000000000000111111111111000000111111111111000000111111000000111111000000000000000000000000111111111111000000111111000000111111111111111111111111111111111111111111111111111111000000111111111111111111000000000000111111111111111111000000111111</t>
  </si>
  <si>
    <t>0.450000</t>
  </si>
  <si>
    <t>000000111111111111111111000000111111111111000000000000111111000000000000000000000000111111111111111111111111111111000000000000111111000000000000111111000000000000000000000000000000111111111111000000000000111111000000000000000000000000000000000000000000000000111111000000000000000000000000000000111111000000111111111111000000000000111111111111000000111111000000111111111111111111000000000000111111111111111111000000000000111111000000000000000000000000000000111111000000111111000000111111111111111111111111111111000000111111000000000000111111000000111111000000000000111111111111111111111111000000111111111111000000111111111111000000000000000000000000111111111111000000111111111111111111000000000000111111000000111111000000111111000000111111000000111111000000111111111111111111000000000000000000000000000000111111111111000000000000111111000000111111000000000000111111111111111111000000000000111111111111000000111111000000111111111111000000000000111111000000000000111111000000000000111111111111111111000000000000000000000000000000000000000000111111000000000000000000111111000000111111000000000000000000111111000000000000111111111111000000000000111111000000111111111111111111111111000000000000111111000000000000111111111111000000000000000000000000000000111111000000111111000000000000000000000000111111111111000000111111111111000000000000111111000000000000111111111111000000111111111111000000000000000000000000000000111111111111111111111111111111000000111111000000111111111111111111000000100011000000000000</t>
  </si>
  <si>
    <t>000000111111000000111111111111111111000000111111000000000000000000000000111111000000111111000000111111111111111111000000000000111111000000000000111111000000000000111111111111111111000000000000111111000000111111000000000000000000111111111111111111111111000000000000111111000000000000000000000000000000111111111111000000111111000000111111000000111111111111111111000000000000000000000000000000000000111111000000000000111111000000000000000000111111111111000000111111000000111111111111111111111111111111000000111111111111000000000000000000000000111111111111111111000000000000000000111111111111111111000000000000111111000000111111000000000000111111111111111111000000111111111111000000111111111111111111111111111111111111000000111111000000111111000000000000111111111111000000000000000000111111000000000000111111000000000000111111111111000000111111111111111111000000111111111111111111000000000000000000000000000000111111000000000000111111111111000000111111000000000000000000000000111111000000111111000000111111111111111111000000111111000000111111111111111111111111111111000000111111111111111111111111111111111111000000111111000000000000000000000000000000111111000000000000111111111111000000111111111111111111111111111111000000111111111111111111000000000000000000111111111111111111000000111111111111111111000000000000000000111111000000000000111111000000000000111111111111000000111111111111111111000000111111111111111111111111000000111111111111000000000000000000111111000000000000000000000000111111000000000000</t>
  </si>
  <si>
    <t>111111000000000000111111000000111111000000000000000000111111000000111111111111000000000000111111111111000000000000000000111111111111111111000000000000111111111111000000000000000000111111000000000000111111000000000000111111111111111111111111000000111111111111111111111111111111000000111111000000111111111111111111111111000000000000111111111111000000000000000000111111000000000000000000000000111111111111000000000000000000111111111111111111000000111111111111000000000000000000000000111111000000000000111111111111000000000000000000111111000000111111000000111111000000000000000000000000000000000000000000000000000000111111111111111111111111111111000000000000111111111111111111111111000000111111000000111111111111111111111111111111000000111111000000111111000000000000000000111111111111000000000000000000111111000000000000111111111111000000000000000000000000111111111111000000000000000000111111000000111111000000111111000000111111000000111111111111000000111111111111000000111111111111000000000000000000000000111111000000000000000000111111111111111111111111111111111111111111111111000000111111000000111111000000111111000000111111111111000000111111111111111111111111111111000000000000000000111111000000000000111111111111111111111111000000111111000000000000000000000000111111000000111111000000000000111111000000111111000000111111000000111111000000111111000000111111000000111111111111000000111111111111000000000000000000111111111111000000000000000000111111000000111111111111111111000000111111000000000000000000</t>
  </si>
  <si>
    <t>000000111111111111000000111111111111111111000000111111111111000000111111111111000000111111111111111111111111000000111111000000000000000000000000000000000000111111111111000000111111000000000000111111111111111111000000111111111111111111111111000000111111111111111111000000000000111111000000111111000000111111000000000000111111111111111111111111000000111111000000000000111111000000000000000000000000111111000000111111111111111111111111000000111111000000000000111111111111111111111111111111111111111111111111111111000000000000000000000000111111111111000000111111000000000000111111111111000000000000111111000000000000111111111111111111000000111111000000111111000000000000111111000000111111000000111111111111111111000000111111000000111111111111000000111111111111111111000000000000000000000000000000111111111111111111000000000000111111000000000000000000000000111111111111000000111111111111000000111111000000111111000000000000000000000000000000000000111111111111000000111111000000000000000000111111111111111111000000000000111111000000000000000000111111111111111111000000000000111111000000000000111111111111111111111111111111111111111111000000000000111111111111111111000000000000111111111111000000000000111111000000000000111111000000111111000000111111111111111111000000000000111111000000111111111111000000000000111111000000111111000000111111111111111111000000111111000000111111000000111111111111111111000000111111000000000000000000000000111111111111000000111111111111000000000000000000000000000000111111000000</t>
  </si>
  <si>
    <t>000000111111111111111111111111000000111111111111000000111111111111111111000000000000111111000000000000111111000000000000000000111111111111111111111111111111111111000000111111000000111111000000000000111111111111000000000000111111000000000000111111000000111111000000000000000000000000000000000000000000000000000000111111111111000000000000111111000000111111111111111111000000000000000000000000000000111111111111111111000000111111000000000000111111111111000000111111000000111111000000000000111111111111000000111111000000111111111111000000111111000000111111111111111111000000000000111111000000000000111111000000000000111111111111000000000000000000000000111111000000000000000000111111111111111111000000111111000000111111111111000000111111000000000000111111000000111111111111000000111111111111111111111111111111111111111111111111111111111111111111111111111111000000000000000000000000111111000000000000111111000000000000111111000000111111000000000000000000000000000000000000000000000000000000000000111111000000000000111111111111111111000000000000111111111111111111000000000000000000000000111111000000000000000000111111111111000000000000111111000000000000000000000000111111000000111111111111000000000000000000000000000000111111111111111111000000000000000000000000111111000000111111000000111111111111000000000000111111111111111111111111111111000000111111000000111111000000111111000000000000111111000000000000111111000000000000111111111111000000000000000000000000111111000000000000111111111111111111111111000000</t>
  </si>
  <si>
    <t>000000111111111111111111111111111111111111000000000000111111000000000000111111111111111111000000000000000000000000000000000000111111000000111111111111111111111111000000111111000000000000000000000000111111111111000000000000000000111111111111000000000000111111000000111111000000000000000000111111000000000000000000000000000000000000000000000000111111111111111111000000000000111111111111111111111111000000111111111111000000000000111111111111111111000000000000111111000000000000000000111111111111111111111111111111111111111111000000000000111111111111000000111111000000000000111111111111111111000000000000111111111111111111000000111111111111111111000000000000000000000000000000111111111111000000000000000000000000000000000000000000000000111111000000000000000000111111000000111111111111000000111111000000111111000000000000000000111111111111000000000000111111000000000000000000000000111111000000111111111111000000000000000000111111111111111111111111111111111111000000111111111111111111000000000000000000111111000000000000000000111111000000000000000000000000000000111111111111000000111111111111111111000000000000111111111111000000000000000000111111111111111111000000000000000000111111000000111111000000111111000000111111000000000000111111111111000000111111111111111111000000000000000000000000111111000000111111000000111111000000000000000000111111111111111111000000111111111111111111111111000000000000111111111111000000111111000000000000111111111111000000111111000000111111000000000000000000000000000000111111</t>
  </si>
  <si>
    <t>000000111111000000111111000000111111111111000000000000000000000000000000000000000000000000111111000000000000000000000000000000000000111111000000111111000000000000000000111111111111000000000000111111000000111111111111000000000000000000111111000000000000000000000000000000111111111111111111000000111111111111000000111111000000000000111111111111000000000000000000000000000000111111111111000000111111000000000000111111111111000000000000000000000000111111111111111111111111111111000000111111000000111111111111000000111111111111000000111111111111111111111111000000111111111111111111111111000000111111000000000000000000000000000000111111000000000000111111000000111111000000000000111111000000111111111111111111000000111111111111111111111111111111000000000000111111111111000000111111000000000000111111000000000000111111000000000000000000000000111111000000111111000000111111111111111111111111111111000000000000111111111111111111111111111111111111111111000000111111111111000000000000111111000000000000111111111111000000111111111111111111111111000000111111111111111111111111000000111111111111111111111111111111111111111111000000111111000000111111111111111111000000111111000000111111000000000000111111111111000000111111111111000000000000111111111111000000000000111111000000111111111111000000111111000000000000111111000000000000000000000000111111000000000000000000000000111111000000111111111111000000111111111111111111000000000000111111000000000000111111111111000000111111000000000000000000000000000000111111000000</t>
  </si>
  <si>
    <t>0.560000</t>
  </si>
  <si>
    <t>111111000000000000111111000000000000111111111111111111000000111111000000111111000000000000111111000000111111111111000000111111111111111111111111111111111111111111111111111111000000111111111111000000000000000000111111000000111111111111000000000000111111111111111111000000111111111111111111000000000000000000000000000000000000000000111111000000111111000000000000111111111111111111111111000000111111111111111111111111111111000000111111111111111111111111000000000000111111111111111111000000000000111111111111000000111111111111000000000000111111000000111111111111000000111111111111000000111111000000000000000000000000000000111111111111000000111111111111111111111111111111111111000000111111111111000000111111111111000000111111000000000000000000111111111111111111111111000000000000111111000000000000000000000000000000111111000000000000000000111111000000111111111111000000000000111111000000111111111111111111000000000000000000111111000000000000000000000000111111000000111111000000000000111111111111000000000000000000000000111111111111111111111111111111111111111111000000000000000000111111000000000000000000000000111111000000000000000000000000000000111111111111111111000000111111000000111111111111000000000000000000000000000000000000111111000000111111111111000000111111000000111111111111000000111111111111111111111111000000111111111111000000111111111111111111111111111111111111111111111111111111111111111111000000111111111111111111111111111111111111111111000000000000111111000000111111111111111111111111111111</t>
  </si>
  <si>
    <t>0.404000</t>
  </si>
  <si>
    <t>000000111111000000000000000000000000000000111111000000111111111111000000111111111111111111111111000000000000000000000000000000000000111111000000000000111111000000111111000000000000111111111111000000111111000000111111000000000000111111111111000000111111111111000000000000111111000000000000111111000000111111000000000000111111111111000000000000000000000000111111000000000000000000000000111111000000000000000000111111000000111111000000000000000000111111111111000000000000000000000000000000111111000000111111000000000000000000000000000000000000000000111111000000111111000000111111000000000000111111111111111111111111000000000000000000000000000000111111111111000000111111111111000000000000111111000000111111111111111111000000000000000000111111111111111111000000000000111111111111000000111111000000000000000000111111111111000000000000000000000000000000000000000000000000000000111111000000111111000000111111111111111111000000000000000000000000000000000000000000111111111111111111111111000000000000000000000000000000111111000000000000111111000000111111000000000000000000000000111111111111111111000000000000000000111111000000000000000000111111000000111111111111111111000000000000111111111111111111000000000000000000111111111111000000000000000000111111111111111111111111000000000000000000111111111111111111111111000000111111111111000000000000000000000000111111000000111111111111000000000000111111111111111111000000000000000000000000111111000000000000000000111111000000111111000000111111000000111111000000000000</t>
  </si>
  <si>
    <t>000000000000111111111111000000000000111111000000000000000000111111000000111111111111000000111111000000000000111111111111111111111111111111111111111111111111111111000000000000111111111111111111000000000000111111000000111111111111111111000000111111000000111111000000000000111111000000111111000000111111111111111111000000111111000000000000000000111111111111000000111111000000111111111111111111111111000000111111111111000000000000111111000000000000111111000000000000000000000000000000111111000000000000000000111111000000111111000000111111000000000000111111111111111111000000111111111111111111111111000000111111111111000000000000111111111111111111000000000000111111000000000000111111111111000000111111000000000000000000000000000000111111111111000000000000111111000000000000111111000000111111111111111111000000111111000000000000000000000000111111111111111111000000000000111111111111000000000000111111000000000000000000111111000000000000111111111111000000111111111111000000111111000000000000000000000000000000000000111111111111111111000000000000000000000000000000111111111111111111111111000000000000000000111111000000000000000000111111111111111111000000000000000000111111111111111111000000111111111111111111000000000000000000000000000000000000000000000000000000111111111111000000111111111111000000000000000000111111000000111111111111000000111111000000000000111111000000000000111111000000000000111111111111000000000000111111000000000000111111111111000000000000111111000000000000000000111111000000000000111111</t>
  </si>
  <si>
    <t>111111111111000000000000000000000000000000000000000000111111111111111111111111111111111111111111000000111111111111000000000000000000000000000000000000111111000000000000000000000000000000000000000000111111111111000000111111000000000000000000000000111111000000000000000000111111111111111111000000000000111111111111000000000000000000000000000000111111111111000000000000111111111111111111111111111111111111111111000000000000000000000000111111000000000000111111000000000000000000111111000000000000000000111111111111000000111111111111111111111111000000111111111111111111111111111111000000111111111111111111111111111111111111000000000000000000111111111111111111000000000000000000111111111111111111000000111111000000000000111111000000000000111111111111111111000000111111000000000000000000111111111111000000111111000000111111111111111111111111111111111111111111111111000000000000000000000000000000111111111111000000000000111111111111000000111111111111000000000000000000000000000000111111000000111111111111000000000000111111111111000000111111000000000000111111111111000000111111111111000000111111000000111111111111000000111111000000000000111111111111111111111111111111000000000000111111111111000000000000000000111111000000111111111111000000000000000000111111000000000000000000111111000000111111000000000000111111111111111111111111000000111111000000111111111111111111111111111111111111000000000000000000111111111111000000000000000000000000000000111111000000111111000000111111111111000000111111000000000000000000000000111111000000111111111111111111111111000000000000000000111111000000111111111111111111111111111111111111000000111111111111111111000000000000000000000000111111111111111111111111000000000000000000000000000000000000000000111111000000111111111111000000000000000000000000000000000000000000000000000000000000111111111111111111111111111111111111111111111111000000111111111111000000000000111111000000000000111111111111000000111111000000111111111111111111000000111111000000111111111111000000000000111111</t>
  </si>
  <si>
    <t>0.504505</t>
  </si>
  <si>
    <t>111111000000000000000000111111111111000000111111111111111111111111000000111111000000000000000000111111111111000000111111000000111111111111000000000000000000111111000000000000000000000000000000111111000000111111000000111111111111111111000000000000000000000000000000000000111111000000111111111111000000111111111111111111111111111111111111111111000000000000000000000000000000111111000000000000000000111111000000000000000000000000000000111111111111111111000000000000000000000000000000111111111111000000111111111111111111000000000000111111000000111111000000111111111111111111000000111111111111111111000000111111000000111111111111111111000000000000000000111111111111111111111111000000000000000000111111000000111111000000111111000000000000111111000000111111111111000000000000111111111111111111000000000000000000000000111111111111000000111111111111111111111111000000111111111111111111111111000000000000111111000000000000111111111111000000000000000000111111111111111111111111000000000000000000000000111111111111000000111111000000111111000000111111111111000000000000111111000000000000111111000000000000000000000000111111111111000000000000000000000000111111000000111111111111000000111111111111000000111111000000000000111111000000111111000000000000000000111111111111000000111111000000111111000000111111000000111111000000111111000000000000000000111111000000111111111111111111000000111111000000000000111111000000000000000000111111000000000000000000000000111111111111111111111111000000000000111111111111000000000000000000111111000000111111000000000000111111111111111111000000000000111111111111000000000000000000111111000000111111111111000000111111111111111111000000111111000000111111000000111111111111111111000000000000000000111111111111111111000000111111000000111111111111000000000000111111111111111111111111111111111111111111000000000000111111000000111111000000111111111111000000000000111111111111000000111111000000111111111111111111000000111111111111111111111111000000111111111111111111000000000000111111000000</t>
  </si>
  <si>
    <t>000000111111000000000000111111111111000000000000111111000000111111111111111111111111111111000000000000111111000000000000000000111111000000000000000000000000000000111111000000000000111111111111000000000000000000111111000000000000000000000000000000111111000000111111111111000000111111000000111111111111111111000000000000000000000000111111111111111111111111000000000000111111000000111111000000111111000000000000000000111111000000111111111111111111111111000000111111000000000000111111111111000000000000111111000000111111000000111111000000111111111111000000000000000000000000111111000000111111111111111111000000111111111111000000111111000000000000000000111111000000111111000000111111000000000000000000000000000000000000000000000000000000111111111111111111000000000000111111000000111111111111111111000000000000111111000000000000000000111111111111000000000000111111111111111111111111111111000000111111111111111111111111000000111111111111000000111111111111000000111111111111111111111111111111000000000000000000111111000000111111000000111111111111111111111111000000000000000000000000000000000000111111000000000000000000000000111111000000111111000000111111111111000000000000111111000000000000111111000000111111000000111111000000000000111111000000111111111111000000111111000000000000000000000000000000111111111111000000000000111111000000000000111111111111111111111111111111111111111111111111111111111111000000111111111111111111000000111111111111111111111111000000000000000000000000000000111111111111111111000000000000000000000000111111111111111111000000000000111111111111111111111111000000111111111111111111000000000000000000000000000000000000111111111111111111000000111111000000111111111111111111111111000000000000000000000000000000111111111111000000000000000000111111000000000000111111111111111111000000000000111111000000111111111111000000000000111111000000111111111111000000111111111111111111111111111111111111000000111111111111000000111111000000111111111111111111000000111111111111111111000000111111000000</t>
  </si>
  <si>
    <t>0.555556</t>
  </si>
  <si>
    <t>000000111111111111111111000000000000111111111111111111111111000000000000111111111111111111111111111111000000111111000000000000000000000000111111000000000000000000000000111111000000111111000000111111111111111111111111111111111111000000111111000000000000000000111111000000111111111111111111000000000000000000111111000000111111111111000000111111111111000000111111111111111111111111111111111111111111000000111111000000000000111111000000111111111111111111000000111111111111111111000000111111111111000000111111111111000000000000000000111111111111000000111111111111000000111111111111111111000000000000111111000000000000111111000000111111111111111111111111111111111111111111111111111111111111111111000000111111111111000000000000111111111111111111000000111111000000111111000000111111000000111111111111111111000000000000000000111111111111000000000000000000111111000000111111111111000000111111111111000000111111000000111111000000000000000000111111111111111111111111111111111111111111000000111111111111111111000000111111111111000000000000111111111111111111000000111111000000000000111111111111000000111111111111111111000000111111000000111111111111111111000000111111111111111111111111000000111111111111111111111111111111111111000000111111000000111111111111000000000000000000000000000000000000000000111111111111111111111111111111111111111111111111111111000000000000000000000000000000111111000000000000000000000000000000111111111111000000000000111111000000000000111111000000111111111111000000111111111111111111000000000000000000111111111111000000000000111111000000000000000000111111000000111111000000111111111111000000000000111111000000111111000000000000000000000000111111111111000000111111000000000000000000111111000000000000111111000000111111000000000000000000111111111111111111111111111111111111000000111111111111000000000000111111000000111111000000111111000000000000111111000000111111000000111111000000000000111111000000000000111111000000111111000000111111000000000000111111111111000000111111111111000000000000</t>
  </si>
  <si>
    <t>332.800000</t>
  </si>
  <si>
    <t>0.478979</t>
  </si>
  <si>
    <t>000000111111000000111111111111111111111111000000111111000000000000000000000000111111111111111111111111111111000000000000000000000000000000111111111111111111000000000000111111000000000000111111000000111111111111000000111111111111111111000000111111000000000000000000000000000000000000111111111111111111000000000000111111000000000000111111111111000000000000111111000000000000111111000000111111111111111111111111111111111111111111111111111111111111000000111111000000000000111111111111000000000000000000000000000000000000111111000000000000111111111111000000000000111111000000111111111111000000111111000000000000000000000000111111000000111111000000000000000000000000000000111111111111111111000000000000000000111111000000000000111111000000111111000000111111111111000000000000000000111111000000111111111111000000111111000000000000000000111111000000000000111111000000000000000000000000111111000000111111111111000000111111000000000000000000111111111111000000000000000000111111111111000000111111000000111111111111001110111111000000111111111111000000000000111111111111000000000000111111111111111111000000111111111111000000000000111111111111000000111111000000000000111111111111111111111111000000000000000000000000111111000000000000000000111111111111000000000000000000111111111111111111000000111111000000111111000000111111000000000000111111000000111111111111111111000000000000111111111111111111000000000000111111111111111111000000000000111111111111111111000000000000111111111111111111000000000000000000111111000000000000000000111111000000111111000000000000000000111111111111111111111111000000111111111111111111111111111111000000000000111111111111000000000000111111000000000000000000000000111111000000000000111111000000111111000000000000111111000000000000111111000000000000111111111111111111111111000000000000000000111111000000000000111111111111000000111111111111000000111111000000111111000000111111111111000000111111000000111111000000111111000000111111111111000000111111000000000000000000000000000000000000111111</t>
  </si>
  <si>
    <t>111111000000000000000000000000000000000000000000000000000000000000000000000000111111111111000000111111111111111111000000000000000000111111000000000000000000000000000000111111111111000000000000000000111111111111111111111111111111000000111111111111000000000000000000000000000000111111111111000000000000111111000000111111111111111111000000111111111111111111000000000000000000000000000000111111000000111111111111000000111111111111000000111111000000000000111111000000000000000000111111111111000000000000111111111111111111000000000000000000111111000000000000000000111111111111111111000000111111111111000000111111111111000000000000000000000000000000111111111111111111000000111111000000111111000000000000111111000000000000000000000000111111111111000000000000000000000000000000000000000000111111000000000000000000000000000000111111000000111111000000111111111111000000000000111111111111000000000000000000111111000000111111000000111111111111000000000000111111000000111111000000111111000000000000000000111111000000000000111111111111000000111111111111111111111111000000111111111111000000000000000000000000111111000000111111000000000000000000000000111111111111000000111111000000111111111111111111000000111111000000000000000000000000111111000000111111000000111111111111000000000000111111000000000000111111111111111111111111111111111111111111000000000000111111111111111111000000111111111111000000111111000000000000111111111111111111000000111111111111000000111111111111111111111111111111111111111111000000000000111111000000111111000000111111111111000000111111111111000000000000111111000000111111000000111111111111111111000000000000000000000000111111111111111111000000111111000000111111111111111111111111000000000000000000111111111111000000000000111111111111000000000000000000000000111111111111111111111111000000111111000000111111111111111111000000000000111111000000000000000000000000000000000000000000000000111111000000111111000000000000111111111111111111000000111111000000111111000000111111000000000000000000111111</t>
  </si>
  <si>
    <t>000000111111111111111111000000111111000000111111111111111111111111000000000000111111111111111111000000111111111111000000000000000000111111111111111111000000000000000000111111111111111111111111000000000000111111000000111111000000111111111111000000000000111111000000111111000000000000000000000000111111000000111111000000111111000000000000111111111111000000000000111111111111111111111111111111111111111111111111000000111111000000111111000000111111111111111111111111000000111111111111000000000000000000111111111111111111111111111111111111111111000000111111000000111111111111000000000000111111111111000000000000111111000000000000000000111111000000111111111111111111000000111111000000000000111111000000111111000000111111111111000000000000000000111111111111000000000000000000000000000000111111000000111111000000111111111111111111111111111111111111111111111111111111111111000000111111000000111111000000111111000000111111000000111111000000111111000000000000000000000000000000000000000000111111000000000000111111000000111111111111111111111111000000111111000000000000000000111111000000000000000000000000111111000000000000000000111111000000000000111111000000000000000000111111111111000000111111000000111111000000111111111111000000111111000000000000111111000000111111111111111111000000000000000000000000111111111111111111111111000000000000111111000000000000000000000000000000111111000000111111000000000000111111000000000000111111111111000000000000111111000000000000111111000000111111111111111111111111000000000000111111111111111111111111111111111111111111111111111111000000000000000000000000111111111111111111000000111111111111000000111111111111111111000000000000000000111111000000111111000000000000111111111111000000111111111111111111111111000000000000000000111111000000000000000000111111000000111111000000000000111111111111111111111111111111000000000000000000111111000000111111000000000000000000111111000000000000111111111111000000111111000000111111000000000000000000111111000000000000000000000000111111111111</t>
  </si>
  <si>
    <t>111111111111000000111111111111000000000000111111000000111111000000111111000000111111000000111111111111000000000000000000111111111111000000000000000000111111111111000000000000000000111111111111000000111111111111000000000000111111111111000000000000111111111111000000111111000000111111111111111111000000000000111111000000111111000000000000000000000000000000111111111111000000000000000000000000111111000000000000111111000000111111111111000000111111000000000000000000111111111111000000111111000000000000111111000000000000000000111111000000000000000000000000000000000000111111000000000000111111000000111111111111111111111111111111111111111111111111111111111111000000111111000000111111111111000000111111111111111111111111111111111111111111000000111111111111000000000000111111000000000000000000000000111111000000000000111111111111111111111111000000000000111111111111111111000000000000000000000000111111111111000000111111000000000000111111000000111111111111000000000000111111111111000000111111000000111111000000000000111111111111111111111111111111111111000000111111000000111111000000111111000000111111111111111111111111111111111111111111000000000000111111000000111111000000111111000000000000000000111111111111111111000000111111111111000000111111111111111111000000000000111111000000000000000000000000111111000000111111000000111111000000111111000000111111000000000000000000000000111111111111000000000000111111111111111111000000000000111111111111111111111111111111111111111111111111000000111111000000000000111111111111000000000000000000000000000000111111000000000000111111000000000000000000000000000000111111000000000000111111111111111111000000111111111111111111111111111111000000111111111111000000000000000000000000111111000000111111000000000000000000000000111111111111000000000000000000000000111111111111000000111111111111000000111111000000111111000000111111000000000000000000000000111111000000111111000000111111111111111111111111000000000000000000111111111111000000111111111111111111000000111111111111111111</t>
  </si>
  <si>
    <t>111111000000111111111111000000111111000000111111000000111111000000000000111111000000111111111111000000111111111111111111111111000000111111111111111111111111111111000000000000000000000000000000000000000000000000000000000000111111111111111111000000111111111111111111000000000000000000000000000000000000111111111111111111000000000000111111000000000000000000000000000000111111111111111111111111000000000000111111000000111111000000000000000000111111000000000000111111000000111111111111111111111111111111111111111111111111000000111111111111111111111111000000111111111111111111111111000000111111111111000000111111111111000000111111000000000000000000000000000000111111111111000000000000000000000000000000000000000000000000000000111111000000111111111111111111111111111111111111000000111111000000000000000000000000111111111111111111111111111111111111111111111111000000000000111111111111111111000000111111111111111111000000000000111111000000111111111111111111111111111111111111111111000000111111000000111111000000000000000000000000000000111111111111111111111111000000000000111111111111111111000000000000000000000000111111111111000000000000111111111111111111000000111111000000111111111111111111111111000000000000111111111111000000111111000000000000111111111111000000000000111111000000111111111111111111111111111111111111000000111111000000000000000000000000111111000000000000000000000000000000111111111111000000111111111111111111111111000000000000000000000000000000111111000000000000111111000000000000111111111111000000000000111111111111111111111111000000000000111111111111000000000000111111000000111111111111000000000000000000000000111111111111111111000000111111111111111111000000000000111111111111000000111111111111111111000000000000000000000000111111000000111111000000000000111111111111111111000000000000000000000000000000000000000000111111111111000000111111111111000000111111111111111111111111111111111111111111000000111111111111000000111111111111000000000000000000000000000000000000111111000000111111111111</t>
  </si>
  <si>
    <t>111111111111000000111111111111000000000000111111111111111111000000000000000000111111000000111111000000111111000000000000111111111111000000111111111111111111111111000000111111111111111111000000111111000000000000000000111111000000111111111111000000111111111111000000000000000000111111000000111111111111000000000000111111111111111111000000111111111111111111111111000000111111111111000000111111000000000000000000000000111111000000111111111111111111111111111111000000000000000000000000111111111111111111111111111111111111000000111111000000111111111111111111000000000000111111111111000000111111111111000000000000000000111111111111111111000000000000000000111111000000000000111111000000111111000000000000000000111111111111000000000000111111111111111111000000111111000000111111111111000000000000111111111111111111111111111111111111000000000000111111000000000000000000111111111111000000111111000000000000111111111111111111000000111111111111000000000000111111111111000000111111111111111111111111000000111111000000000000111111000000000000111111111111000000111111000000111111111111000000000000000000111111111111000000000000000000000000111111111111111111111111111111111111111111000000111111111111111111111111000000111111000000111111111111111111000000000000111111111111111111000000000000000000000000111111000000111111111111000000000000111111000000111111000000000000000000111111111111111111000000111111000000000000000000000000111111000000000000000000111111111111111111000000111111111111111111000000000000111111000000111111111111000000111111000000111111000000111111111111111111111111000000111111000000000000111111000000000000111111111111111111111111111111111111111111000000000000000000000000111111111111111111111111000000111111111111111111000000111111111111000000000000111111111111000000111111000000000000000000000000111111000000111111000000000000111111000000000000111111000000000000000000000000111111111111111111111111111111111111111111000000000000000000111111111111111111000000111111111111000000111111111111111111</t>
  </si>
  <si>
    <t>0.507508</t>
  </si>
  <si>
    <t>000000000000111111000000111111111111000000111111111111111111000000111111000000111111000000111111000000111111111111111111000000111111111111000000111111000000111111111111000000111111000000111111000000000000111111111111000000000000111111111111111111000000000000111111000000111111111111111111111111000000000000000000111111111111000000111111000000111111000000111111000000000000000000111111000000000000111111111111111111111111000000111111000000111111000000000000111111000000000000111111111111111111111111111111111111111111000000111111111111000000000000000000111111111111111111000000000000000000111111000000111111111111111111000000000000000000111111111111000000000000000000000000111111000000000000000000000000111111111111111111111111111111111111000000000000111111111111111111000000000000000000000000111111000000111111111111000000000000000000000000111111111111000000111111111111111111000000111111111111000000111111000000000000111111111111000000111111000000111111000000111111111111000000000000000000000000111111000000111111000000000000111111111111111111000000111111000000111111111111000000000000111111000000000000111111111111000000000000000000000000000000111111111111000000111111111111111111111111000000111111000000000000111111000000111111000000000000000000111111000000000000111111111111000000111111000000000000000000111111111111111111000000000000000000000000000000000000111111000000111111000000000000111111000000111111111111000000111111000000111111111111111111111111111111111111000000000000111111000000111111111111000000111111111111000000000000111111000000000000111111000000111111000000111111000000000000000000000000111111000000111111111111000000000000111111000000000000111111000000111111000000111111111111000000111111000000111111111111000000111111000000000000000000111111111111111111111111111111000000000000000000111111000000000000111111111111111111000000000000111111000000000000111111000000111111000000000000000000111111111111000000111111111111000000111111000000000000111111111111111111111111111111000000</t>
  </si>
  <si>
    <t>111111111111000000000000111111000000000000000000111111000000000000111111111111111111111111111111111111000000000000111111000000000000111111000000111111000000111111000000000000000000000000000000000000111111111111000000000000111111000000000000111111111111111111000000000000000000000000000000111111111111111111111111000000111111111111000000000000000000111111000000111111111111111111000000111111000000000000000000111111000000000000000000111111111111000000111111000000111111111111000000000000000000000000000000111111000000111111111111000000000000111111111111111111000000000000111111111111000000000000000000111111111111000000111111000000111111000000000000000000000000000000111111111111000000000000111111111111111111111111000000000000000000000000111111111111111111111111111111111111111111111111000000111111111111111111111111000000111111111111111111111111111111000000000000111111000000000000111111000000111111111111000000000000000000000000111111111111000000111111000000111111111111000000000000000000000000111111000000111111000000000000111111000000000000000000000000000000000000000000111111111111111111111111111111000000000000000000000000000000111111111111000000111111111111111111111111000000000000111111111111111111111111000000111111111111111111111111111111111111111111111111111111000000111111000000000000111111000000111111000000000000000000000000111111111111000000111111111111111111111111111111000000000000111111111111111111000000000000111111000000000000000000000000000000111111000000111111000000000000000000000000000000000000111111000000000000111111111111111111111111111111111111000000111111000000111111111111000000000000111111111111111111000000000000111111000000000000111111000000111111111111111111000000000000000000000000000000000000111111000000000000111111000000111111000000000000000000111111000000000000000000111111111111000000000000000000111111111111000000111111111111111111111111111111111111111111000000111111111111111111111111000000000000000000111111111111111111000000000000111111111111111111111111</t>
  </si>
  <si>
    <t>111111111111111111000000111111000000111111111111111111111111000000111111111111111111000000111111000000000000000000111111111111000000000000000000111111111111000000000000000000111111000000000000000000111111000000000000111111111111111111111111000000111111000000000000000000111111111111000000000000000000000000111111000000111111000000000000111111000000111111000000111111111111111111111111111111000000111111000000111111111111000000000000000000000000000000000000111111111111111111000000000000000000000000000000000000000000111111111111000000111111000000111111111111000000111111000000000000111111000000111111000000111111000000111111111111000000111111000000000000000000111111000000000000111111000000111111000000000000111111000000000000000000111111111111000000111111000000111111000000000000000000111111111111000000111111000000111111000000111111000000111111111111111111000000000000111111000000111111000000111111000000111111111111111111000000111111000000111111000000111111111111111111111111111111000000000000111111000000111111111111000000111111111111000000000000000000000000111111000000000000111111111111000000111111111111111111000000000000000000000000000000000000111111000000111111000000111111111111000000111111111111000000000000000000111111000000000000000000111111000000000000111111111111111111111111000000000000000000111111111111111111000000111111000000111111111111111111000000111111000000111111111111111111000000000000000000000000000000111111111111111111000000111111111111000000111111111111000000111111111111111111111111111111000000000000000000000000000000000000111111000000000000111111111111111111111111000000000000000000000000000000000000000000111111111111000000111111111111000000111111111111000000111111111111000000000000000000000000000000000000111111000000111111111111000000000000111111000000111111000000000000000000000000111111111111000000111111000000000000111111111111000000111111111111000000111111111111111111000000111111111111111111000000000000000000111111111111111111111111000000000000111111111111</t>
  </si>
  <si>
    <t>000000111111000000111111000000000000000000000000111111111111111111111111000000000000111111000000000000111111000000111111111111111111000000111111000000000000000000000000000000111111000000111111111111000000111111000000000000111111111111111111111111000000000000111111111111000000111111000000000000111111000000111111000000111111000000000000000000111111111111111111111111111111000000000000000000111111111111111111000000000000111111111111111111000000111111000000000000000000000000000000000000000000111111111111111111000000000000111111000000111111000000111111111111111111000000000000111111111111000000111111111111111111000000111111111111000000000000111111000000111111000000000000111111111111000000000000111111000000000000000000111111000000000000111111000000000000000000111111000000111111111111111111000000111111111111000000111111000000111111000000111111111111000000111111111111000000111111111111000000000000111111000000000000000000111111111111000000111111000000000000000000111111111111111111000000111111111111000000111111000000000000111111111111000000111111111111000000111111000000000000111111000000111111111111111111111111111111111111000000000000000000111111000000000000111111000000000000111111111111111111000000111111000000111111111111111111111111111111000000000000111111000000111111000000000000111111000000111111000000000000111111000000000000000000000000000000111111111111000000000000000000000000000000000000000000111111000000111111000000111111111111111111111111111111111111111111000000000000111111111111111111111111000000000000111111111111111111000000000000111111000000111111111111000000000000000000111111111111000000111111000000000000000000111111111111000000000000000000111111000000111111000000000000000000000000111111111111111111000000000000000000111111000000111111000000000000111111000000000000000000111111000000000000000000000000111111111111111111111111000000111111111111000000111111000000111111111111111111000000111111111111000000111111000000111111000000111111111111111111000000111111111111111111</t>
  </si>
  <si>
    <t>000000000000111111111111000000000000000000111111111111000000000000000000000000000000000000000000111111000000000000000000111111111111000000111111111111000000111111000000000000111111111111000000111111111111111111111111000000000000111111111111000000000000111111000000111111000000000000111111000000111111111111111111000000000000111111111111000000000000111111000000000000111111000000111111000000000000111111000000111111000000111111111111111111000000111111000000111111000000000000111111111111111111000000000000111111000000000000000000111111000000000000000000000000111111000000000000000000111111111111111111000000000000111111000000000000111111000000111111000000000000000000000000111111111111111111000000000000000000111111000000111111000000000000111111000000000000111111000000111111111111000000000000000000000000000000000000000000111111000000000000000000111111111111111111111111000000000000000000111111111111000000111111000000000000111111111111000000111111111111000000111111111111000000111111000000000000111111111111000000000000000000000000000000111111000000111111111111000000111111111111111111111111000000000000000000000000111111000000000000000000000000111111111111000000111111000000000000111111000000000000000000111111000000000000111111000000111111111111111111000000000000111111000000111111111111000000000000111111000000000000000000111111111111111111111111000000111111111111000000000000111111111111111111111111000000111111111111111111111111111111000000000000000000000000000000000000000000111111111111000000000000111111000000111111000000000000111111111111000000111111000000000000111111111111000000000000111111000000000000000000111111000000000000111111111111111111111111000000000000111111000000111111111111111111111111000000111111111111000000000000000000000000111111111111111111000000000000111111111111111111111111000000111111111111111111111111111111000000000000111111000000111111111111000000000000000000000000000000111111111111000000111111000000111111111111000000111111111111111111000000000000000000000000</t>
  </si>
  <si>
    <t>111111111111111111000000111111111111111111111111000000000000111111000000000000111111111111000000111111000000000000000000111111111111111111000000000000111111000000111111111111111111000000111111111111000000111111111111000000000000111111111111111111111111111111000000000000000000000000000000000000111111111111000000000000000000111111000000000000111111111111111111000000111111000000000000000000111111111111111111000000111111000000111111111111111111000000111111111111000000000000111111000000000000111111111111111111111111000000000000000000111111111111000000000000111111000000111111000000000000111111111111000000000000111111000000000000111111111111111111000000111111000000111111000000000000111111111111000000000000000000111111111111000000000000000000111111111111000000111111000000111111000000000000000000000000000000111111000000000000000000000000000000000000111111000000000000000000111111111111111111111111000000000000111111111111111111111111111111111111000000111111111111111111111111000000111111111111111111111111000000000000111111000000000000111111000000000000111111111111000000000000111111111111000000000000111111111111000000111111000000000000000000000000111111111111111111000000000000000000000000000000111111000000000000000000111111111111000000000000000000111111111111000000000000111111111111000000111111000000111111111111000000111111000000111111111111111111000000000000000000111111111111000000111111000000111111000000000000111111111111000000000000111111000000111111111111000000000000111111111111111111111111000000000000000000111111000000000000000000111111000000000000000000000000000000000000111111111111111111111111111111111111000000000000111111111111111111000000000000111111000000111111111111111111000000000000000000111111111111000000111111111111111111111111000000111111111111000000000000111111111111000000111111000000000000000000000000111111000000000000000000000000111111000000000000111111000000111111000000000000000000111111000000000000111111000000000000000000111111000000111111000000111111000000</t>
  </si>
  <si>
    <t>000000111111000000000000000000111111111111111111111111000000000000111111000000000000000000000000111111000000000000111111000000111111111111111111000000111111000000000000111111000000000000111111111111000000111111111111111111000000111111000000000000111111000000000000111111000000000000000000111111000000000000000000111111111111000000000000000000000000111111111111111111000000111111000000111111000000000000111111000000000000111111111111111111000000111111111111111111000000000000111111000000111111000000111111000000111111000000000000000000111111000000000000000000000000000000111111000000000000111111111111000000000000111111111111111111111111000000000000111111111111000000111111111111111111111111000000000000111111000000000000000000000000111111111111111111000000111111000000111111111111000000111111000000111111111111000000111111000000111111111111000000111111000000111111000000000000000000111111111111111111000000111111111111111111000000111111000000000000000000000000000000000000111111000000000000111111000000111111111111000000000000111111111111000000000000111111111111111111111111000000111111000000000000111111000000000000111111000000111111111111111111000000000000111111111111000000000000000000111111111111000000000000000000000000000000111111000000000000111111000000111111111111000000111111111111000000000000000000000000111111000000000000000000000000000000000000111111000000000000111111111111111111111111000000111111111111111111111111000000111111111111000000111111111111000000000000111111000000000000111111111111000000111111000000111111000000000000111111111111111111111111111111000000111111000000111111000000000000000000111111000000000000111111111111111111000000111111111111111111000000111111000000111111111111000000111111111111000000000000111111000000000000000000000000111111111111000000000000000000111111000000000000111111000000000000000000000000111111111111111111111111111111111111111111111111000000111111111111000000111111000000111111000000000000111111000000111111000000000000000000111111111111111111</t>
  </si>
  <si>
    <t>000000000000111111000000111111000000111111111111111111111111000000111111000000000000111111111111000000111111000000111111000000000000000000000000000000000000000000111111000000111111000000000000000000111111111111111111111111000000000000111111000000000000000000111111000000111111000000111111000000111111111111000000000000111111111111000000000000000000000000000000111111111111111111111111000000111111000000000000111111000000111111111111111111111111000000111111111111111111000000000000000000000000111111111111000000111111111111111111111111000000000000111111000000000000000000111111111111000000111111000000111111111111000000111111111111000000111111000000000000111111111111000000111111111111111111000000111111111111000000111111111111000000000000000000000000000000000000111111111111000000000000111111111111000000111111000000000000111111111111111111111111000000111111000000111111111111000000000000111111000000111111000000000000000000000000000000000000111111111111000000111111111111111111000000111111111111000000000000111111000000000000111111111111111111111111000000000000111111000000111111111111000000111111111111000000111111000000000000000000000000000000111111000000111111111111111111000000111111111111000000111111111111000000000000000000000000111111000000111111000000111111000000000000000000000000000000111111000000000000111111111111000000000000000000111111111111000000000000111111000000111111111111111111000000000000000000111111000000111111000000000000000000000000000000000000111111000000000000000000000000111111000000000000000000111111000000000000111111111111000000000000111111000000111111111111000000111111000000111111111111111111000000111111111111000000111111111111000000000000000000000000000000111111111111000000111111111111000000000000111111000000111111000000000000111111000000000000111111111111111111111111111111111111111111111111111111000000000000111111111111111111000000000000111111111111000000111111000000000000111111000000111111000000111111000000111111000000000000111111000000000000111111000000</t>
  </si>
  <si>
    <t>111111000000000000000000111111000000111111111111000000000000000000111111111111111111000000000000000000111111000000111111000000111111000000000000111111000000111111111111000000000000000000111111000000000000111111111111111111000000000000000000111111000000111111000000000000000000000000000000111111000000111111111111000000000000000000000000000000111111111111111111111111111111000000111111000000111111000000111111000000111111000000000000000000000000111111111111111111111111111111000000000000111111111111000000000000000000000000000000000000000000000000000000000000111111000000111111000000111111111111000000111111111111111111111111000000000000000000000000111111111111000000000000000000111111111111111111111111111111111111000000000000000000111111000000000000111111000000111111000000000000000000111111111111000000111111111111111111111111111111000000000000000000000000000000000000111111000000111111000000111111000000000000000000000000111111111111111111111111000000111111111111000000000000000000000000111111111111111111111111000000111111111111000000000000111111000000111111000000111111111111111111000000000000000000111111000000000000111111111111111111000000000000111111111111111111111111111111000000111111111111000000000000000000000000000000111111000000111111000000000000000000111111000000111111000000000000111111111111000000000000000000000000000000000000000000000000111111111111111111111111111111000000000000111111000000000000111111111111111111111111000000111111000000000000111111111111111111111111000000111111000000000000111111000000000000000000000000000000111111111111111111111111111111000000000000000000000000000000111111000000000000111111111111111111000000000000111111111111000000111111000000111111000000000000111111111111111111111111111111000000111111000000111111000000111111111111111111000000111111000000000000000000000000000000000000000000000000111111000000000000000000111111111111111111000000111111000000111111000000111111000000111111000000111111000000000000000000111111111111111111000000111111000000</t>
  </si>
  <si>
    <t>000000111111111111111111000000111111111111111111000000000000111111111111111111111111000000111111111111111111000000000000000000111111000000111111000000000000111111000000111111111111111111111111000000111111000000111111111111000000111111111111000000000000000000000000111111000000111111111111000000000000111111000000000000111111000000111111111111111111111111111111111111000000000000111111000000111111111111000000111111111111000000000000000000111111111111111111000000000000111111000000111111000000000000111111111111000000000000000000111111111111000000000000000000111111000000000000111111000000111111111111000000111111000000111111000000111111111111111111111111000000000000000000000000111111111111000000000000000000111111000000111111000000000000000000000000111111000000000000111111000000111111000000111111000000000000000000111111111111111111111111111111000000111111000000111111111111111111000000111111000000111111111111111111111111111111000000000000111111111111111111111111000000000000000000000000000000000000000000000000000000000000111111000000000000000000111111111111000000000000000000111111000000000000111111000000111111000000111111111111111111000000000000000000111111111111111111000000000000111111111111111111000000000000000000111111111111000000000000000000111111111111111111000000111111000000000000000000111111000000111111111111000000000000000000000000000000000000111111111111000000111111111111111111111111111111111111000000111111000000111111111111111111000000000000111111111111111111000000000000000000000000000000111111111111000000000000111111000000000000000000000000000000111111111111000000111111000000000000111111111111000000111111000000000000000000000000111111000000000000000000111111000000000000111111000000000000000000000000111111111111111111111111111111111111000000111111000000111111000000111111000000111111111111111111111111111111111111111111111111111111111111111111000000000000111111000000000000111111000000111111000000000000000000000000000000000000111111000000111111111111000000111111000000</t>
  </si>
  <si>
    <t>111111000000111111000000111111000000000000000000000000111111111111111111111111111111000000111111111111111111000000000000111111111111111111111111111111111111000000111111000000111111111111000000111111111111111111111111000000000000000000111111000000000000000000000000000000000000111111111111111111111111000000000000111111111111111111111111000000000000111111000000000000111111111111111111111111000000000000111111111111111111000000111111111111000000111111000000111111000000111111000000000000000000111111111111111111111111000000000000111111000000000000111111000000000000111111000000000000000000000000111111000000111111000000111111111111000000111111000000000000000000000000000000111111111111111111111111000000111111111111111111000000000000111111000000111111111111111111000000000000111111111111111111111111111111111111000000000000111111000000111111111111000000111111000000111111000000111111000000111111000000000000111111000000000000111111000000000000111111111111000000111111111111111111000000000000000000000000111111000000000000111111111111111111000000000000111111000000000000111111111111000000111111111111111111000000111111111111000000111111111111111111000000000000111111111111000000111111111111000000000000000000111111000000111111000000111111000000111111111111000000111111111111000000000000111111111111000000111111111111111111111111111111000000000000000000000000000000111111111111000000111111000000111111000000111111111111000000111111111111111111000000111111111111111111111111111111111111000000111111111111000000000000111111000000111111111111000000111111111111000000111111000000111111000000111111111111111111000000000000000000000000111111000000111111111111111111000000000000111111000000111111000000000000111111111111111111000000000000111111111111000000111111000000000000000000111111000000111111111111000000000000000000000000000000111111000000111111000000000000111111111111111111000000000000000000000000111111111111111111111111000000111111000000000000111111111111111111111111111111111111111111111111111111</t>
  </si>
  <si>
    <t>000000111111000000111111000000111111000000000000111111111111111111000000111111000000111111000000111111111111000000000000000000000000000000111111000000000000111111000000111111000000000000111111111111000000111111000000000000000000000000111111000000111111000000000000000000111111111111111111000000000000111111111111000000111111111111111111111111111111000000000000111111111111111111111111000000111111111111111111111111000000000000000000111111111111111111000000111111000000111111000000111111111111111111000000000000111111000000000000111111000000111111000000111111111111111111111111111111111111111111000000000000000000000000000000000000111111000000000000111111000000000000000000111111000000111111111111000000111111000000111111000000000000111111000000000000111111111111000000111111111111111111000000111111111111111111111111000000000000111111111111000000111111111111111111111111111111000000000000111111111111111111000000000000111111111111111111111111000000111111111111000000111111111111111111111111000000000000000000000000111111111111111111111111000000000000111111000000000000000000000000111111111111000000111111000000111111111111111111111111111111000000111111000000000000000000111111000000111111000000000000000000111111111111111111111111111111000000000000111111000000000000000000111111111111111111000000000000111111000000111111111111000000111111000000111111111111111111000000000000111111000000000000111111111111000000000000000000000000111111111111111111000000111111000000000000111111111111111111111111000000111111111111111111000000000000111111000000111111000000111111111111111111000000111111111111000000000000000000000000111111000000000000000000111111111111000000000000111111000000111111111111000000111111111111111111111111111111111111111111000000000000111111111111000000000000000000111111000000000000111111000000111111000000111111000000111111111111111111111111000000111111000000111111000000000000111111111111111111111111000000111111000000111111111111111111111111000000111111111111000000111111111111000000</t>
  </si>
  <si>
    <t>111111111111111111000000111111000000000000000000111111111111111111111111000000111111111111000000111111111111000000111111111111111111111111111111111111000000000000111111111111000000000000000000111111111111111111111111111111000000111111111111111111000000111111111111111111111111111111111111000000111111111111000000111111111111000000000000111111000000111111000000000000111111111111000000000000000000111111111111000000000000000000111111000000111111000000000000111111000000111111111111000000000000111111000000111111111111000000000000000000111111000000000000000000000000000000111111111111111111111111000000000000111111111111111111000000000000000000111111111111000000111111111111111111111111111111111111000000111111111111111111000000000000000000000000111111000000000000000000000000111111000000111111000000111111000000000000111111111111111111111111000000000000111111000000000000111111111111111111000000000000000000000000000000111111000000111111000000111111000000111111111111000000111111000000111111000000111111111111000000000000000000000000111111000000111111000000111111111111000000111111000000111111000000111111000000000000000000000000000000000000111111111111111111000000000000000000000000000000111111000000000000111111000000111111000000111111111111000000111111000000111111111111111111111111111111000000111111111111111111111111111111000000000000111111111111111111000000111111111111000000000000111111000000111111111111111111111111000000111111000000111111111111000000000000000000000000111111111111000000111111000000111111111111111111000000000000000000111111111111111111000000111111111111000000111111000000000000000000000000111111111111000000000000111111111111111111000000111111111111000000000000111111000000111111111111111111000000111111111111111111111111000000111111000000111111000000000000000000111111111111111111000000111111000000111111111111111111111111111111000000111111111111000000000000111111111111000000000000111111000000111111111111000000000000111111000000000000111111111111000000111111111111000000</t>
  </si>
  <si>
    <t>000000000000111111000000000000111111111111000000000000111111111111000000111111000000000000111111111111111111111111111111000000111111000000111111000000111111111111000000000000000000111111000000111111000000111111111111000000111111000000111111111111111111000000111111111111111111111111111111000000111111111111111111111111000000111111000000000000000000000000000000111111111111111111000000000000111111111111000000000000000000000000000000111111111111111111000000111111000000111111111111111111000000111111111111111111111111111111111111111111000000000000000000111111000000111111000000111111111111000000000000000000111111000000111111111111000000111111111111111111111111111111111111111111111111111111111111111111000000000000000000111111111111000000111111000000000000000000000000000000111111000000000000111111111111000000111111000000000000111111000000111111111111111111000000000000111111000000000000000000000000111111000000000000111111111111000000111111000000111111111111000000000000111111000000111111000000000000111111000000111111000000000000111111000000000000000000000000000000111111000000111111111111000000000000000000000000111111000000111111000000000000111111000000000000111111000000111111000000000000111111000000000000000000111111000000000000111111000000000000000000111111111111000000000000111111111111000000000000000000000000111111000000111111000000111111000000000000111111000000111111000000111111111111000000000000000000000000111111000000000000111111111111000000000000111111000000000000111111111111000000000000000000111111000000000000000000111111000000111111111111111111111111000000000000111111000000000000111111111111111111111111111111000000111111000000111111000000000000111111111111000000111111000000000000111111000000000000000000111111111111000000111111000000000000000000000000000000000000000000111111000000111111111111111111111111111111111111111111111111111111000000000000111111111111111111111111111111111111000000111111000000111111000000111111111111000000111111000000000000111111000000111111000000</t>
  </si>
  <si>
    <t>000000000000111111111111000000000000000000111111000000111111000000111111111111111111111111111111111111000000000000111111111111000000111111111111111111000000000000111111111111111111111111111111000000000000111111111111111111000000111111111111111111111111111111000000111111111111111111111111111111111111111111000000111111000000111111111111000000111111111111000000000000000000111111111111000000111111111111111111000000111111111111000000000000111111111111111111000000000000111111111111000000000000000000000000000000000000111111111111000000111111111111111111111111111111111111111111000000000000111111111111111111111111111111111111111111111111000000000000000000111111000000111111000000111111111111111111000000000000000000000000111111000000111111000000111111111111111111000000000000111111111111000000000000111111111111111111000000000000111111111111111111111111000000000000111111111111111111000000000000000000111111111111111111111111000000000000000000000000111111111111111111000000111111111111000000000000111111111111111111111111111111000000111111000000111111000000000000000000000000000000111111111111000000000000000000111111000000000000000000000000111111000000111111111111111111111111000000111111111111111111111111111111111111000000111111000000111111111111000000111111111111111111111111111111111111111111111111111111111111000000000000111111111111111111000000000000111111111111111111000000111111000000111111000000111111000000111111111111111111000000000000000000000000000000000000000000000000000000000000111111111111000000111111000000000000111111000000000000000000111111000000000000111111000000111111111111000000000000000000111111111111000000111111111111000000000000000000111111111111000000111111000000111111000000000000111111000000000000000000000000000000000000000000000000000000111111000000000000111111111111000000111111111111000000111111111111111111000000111111000000000000111111000000111111111111000000000000000000111111000000111111111111000000000000000000000000111111111111000000111111000000000000111111</t>
  </si>
  <si>
    <t>0.561562</t>
  </si>
  <si>
    <t>000000000000000000111111000000000000000000111111111111111111000000111111111111000000111111000000111111000000111111111111111111111111000000111111111111000000000000111111111111111111111111111111111111111111111111111111111111000000111111000000111111111111000000111111000000111111000000000000111111000000000000111111111111111111111111000000111111000000000000111111000000111111111111000000111111000000000000111111111111111111111111000000111111000000000000111111111111111111111111000000111111000000111111111111000000111111111111111111111111111111111111111111000000000000111111000000000000000000111111111111111111111111111111111111111111111111000000111111111111000000000000111111000000111111000000000000111111000000111111111111000000111111000000111111111111111111000000111111000000000000111111111111000000111111111111111111111111111111111111000000000000000000111111000000111111000000000000111111000000111111111111111111111111000000000000000000000000111111111111000000000000000000111111111111111111111111111111111111111111000000111111000000111111111111111111000000000000111111000000000000000000111111111111000000111111111111111111000000000000000000000000111111000000000000000000111111000000000000111111000000000000111111111111111111000000111111000000111111111111111111111111111111000000000000000000111111000000111111111111111111111111111111000000111111000000111111000000000000000000111111000000111111111111000000000000000000000000000000111111111111000000000000000000111111000000111111111111111111000000000000000000000000111111111111000000111111000000111111111111111111000000000000111111000000111111111111111111111111000000000000000000000000000000111111111111000000111111000000000000111111111111000000111111000000000000111111111111000000000000000000111111111111111111111111000000000000111111000000111111111111111111000000000000000000111111111111111111111111000000111111000000111111111111000000111111111111111111111111111111111111000000111111000000000000111111000000000000111111000000111111111111000000000000</t>
  </si>
  <si>
    <t>111111111111000000111111111111111111111111000000111111111111111111000000000000111111111111000000000000000000111111111111111111111111111111000000111111000000111111111111000000000000000000111111111111111111000000000000000000111111111111000000111111111111111111000000111111000000111111000000000000000000111111000000000000000000000000000000111111000000000000000000000000111111111111000000000000111111111111111111111111111111000000111111000000111111000000111111000000000000000000111111111111000000111111000000000000000000111111000000000000000000111111111111111111000000000000000000000000111111111111111111000000000000111111111111111111111111000000000000111111000000000000111111111111111111000000111111000000111111111111000000000000111111000000000000111111000000111111111111111111000000111111111111111111000000111111111111111111000000111111111111000000111111111111111111000000000000000000111111111111000000111111000000000000111111000000111111000000111111111111111111111111111111000000000000111111000000111111111111111111111111000000000000111111000000000000111111111111000000000000000000111111000000000000111111111111111111111111000000000000111111000000000000000000111111111111000000000000000000000000000000000000000000111111111111000000000000111111000000000000000000000000111111000000111111000000000000111111111111000000000000000000111111000000000000111111000000111111000000111111000000111111000000000000000000111111000000111111000000000000111111111111000000111111000000000000111111111111000000000000111111111111111111111111000000000000000000000000000000000000111111111111111111111111111111111111111111111111111111000000111111000000111111000000111111000000111111000000111111111111000000111111111111000000000000111111000000111111000000000000111111000000000000111111000000000000111111000000000000111111111111111111111111111111111111111111111111000000000000000000111111111111111111111111111111111111111111000000111111111111111111111111000000000000000000000000000000000000111111000000111111111111111111000000</t>
  </si>
  <si>
    <t>0.540541</t>
  </si>
  <si>
    <t>000000111111111111000000111111000000000000000000111111000000000000111111111111000000000000000000111111111111111111000000000000111111111111111111111111000000111111000000111111000000000000111111111111111111111111000000111111000000000000000000000000111111000000111111000000000000111111000000111111111111000000111111111111111111111111111111111111000000000000000000111111000000111111000000111111000000000000111111000000000000000000111111111111111111000000111111111111000000111111000000000000111111000000000000111111111111000000111111000000000000111111111111111111111111111111111111111111000000000000000000111111000000111111111111000000111111111111111111000000111111111111000000111111000000111111111111000000111111111111111111111111000000111111111111000000000000111111111111000000000000111111111111111111000000000000111111111111000000000000000000111111111111111111000000111111111111111111111111111111111111111111111111000000111111000000000000000000111111111111000000111111111111000000111111111111111111111111111111000000111111000000111111000000000000111111000000000000000000000000111111000000111111000000111111111111111111000000111111111111111111111111000000000000111111000000111111111111000000000000111111111111000000111111000000111111000000000000000000111111111111111111000000000000111111000000111111000000111111111111000000000000111111111111000000111111000000111111111111000000111111111111000000111111000000000000111111111111000000000000111111000000111111111111111111000000111111111111000000000000000000000000111111000000000000111111000000000000111111111111000000000000111111111111000000111111000000000000111111000000000000000000111111000000111111111111000000000000111111111111000000111111000000111111000000111111111111000000000000111111000000000000111111111111111111111111000000111111111111000000000000111111111111000000000000000000111111111111111111111111000000111111000000000000000000111111111111111111000000111111000000000000111111111111000000000000000000111111111111000000000000111111000000111111</t>
  </si>
  <si>
    <t>000000000000000000111111000000111111000000000000000000111111111111000000000000111111000000111111111111000000111111000000111111111111111111111111111111000000000000000000000000000000111111000000111111111111000000000000111111000000111111000000000000000000000000111111111111000000000000000000111111111111000000111111000000111111000000000000000000000000000000111111000000000000111111000000000000111111111111111111111111111111000000000000000000000000111111000000111111000000111111000000000000000000111111111111111111111111000000000000000000111111111111000000111111000000111111111111000000111111111111111111000000000000000000111111111111000000111111111111111111000000000000000000111111111111111111111111000000000000000000000000000000111111111111000000000000000000000000111111000000000000111111000000000000000000111111111111000000000000111111000000111111000000111111111111000000000000000000111111111111000000111111000000111111000000111111111111000000111111000000000000000000000000000000000000000000000000000000111111111111000000000000000000111111000000111111000000000000111111111111000000000000000000000000000000000000000000000000000000000000000000000000000000111111000000000000000000111111000000111111111111000000000000111111000000000000111111111111000000111111000000111111000000111111111111111111000000000000000000000000000000000000000000000000000000111111000000000000000000111111000000000000000000111111111111111111111111111111111111111111000000111111000000111111000000000000111111000000111111111111000000111111000000111111000000000000111111000000000000111111000000000000111111000000111111111111111111111111111111111111111111111111000000000000111111000000000000111111000000111111111111111111111111000000111111111111111111111111000000111111000000111111111111000000111111111111000000111111111111111111000000000000000000111111111111111111000000111111111111111111000000111111000000111111111111111111111111000000111111111111000000111111000000111111000000000000111111111111000000111111111111111111111111000000</t>
  </si>
  <si>
    <t>000000111111111111000000111111111111000000000000000000000000000000000000000000111111000000111111111111000000000000111111111111111111000000111111111111000000000000111111111111111111111111000000000000000000111111111111111111000000111111000000000000000000000000000000111111000000000000000000000000000000111111000000111111111111111111111111000000111111111111111111111111111111111111000000000000111111000000000000111111111111111111111111000000000000111111111111000000000000000000000000000000111111000000000000000000000000111111111111111111000000111111111111111111111111111111000000000000000000000000000000111111000000111111000000000000000000000000000000000000000000000000111111000000111111000000111111000000111111000000000000000000111111000000000000000000111111111111000000000000000000111111000000111111111111111111111111000000000000111111000000111111111111111111111111000000111111111111111111111111111111111111111111111111000000111111000000000000000000111111111111000000111111000000111111111111000000111111000000111111000000000000111111111111111111111111000000000000000000111111111111111111111111000000000000000000111111000000000000111111111111111111111111111111000000111111000000111111000000111111000000000000000000000000000000000000000000111111111111000000000000111111111111111111111111000000111111111111000000111111000000000000000000000000111111000000000000111111000000000000000000111111111111111111111111000000000000000000111111000000000000000000111111111111111111000000111111000000000000111111111111111111111111111111000000111111111111111111111111000000000000111111111111111111000000111111111111000000000000000000111111000000111111111111111111111111111111111111000000111111111111111111000000000000000000111111000000000000000000000000111111111111000000000000111111000000111111111111000000000000111111000000111111111111000000000000111111111111000000000000111111111111111111000000111111111111000000000000000000111111111111111111000000000000000000000000111111111111111111111111111111111111111111000000</t>
  </si>
  <si>
    <t>111111111111000000111111111111000000111111000000111111000000000000000000111111000000111111111111111111000000000000000000111111000000111111111111000000111111000000000000111111111111000000111111111111000000000000111111111111111111111111111111111111000000000000111111111111111111000000000000111111111111111111111111000000111111111111000000000000111111111111111111111111000000111111000000000000000000111111000000111111000000000000111111000000111111000000111111111111111111000000111111111111000000000000</t>
  </si>
  <si>
    <t>111111000000111111000000111111111111000000111111000000000000111111111111111111000000111111000000111111000000000000111111000000000000111111111111111111000000000000000000111111111111111111111111111111111111111111000000000000000000111111000000000000000000000000000000111111000000111111111111000000111111000000111111000000111111000000111111111111111111111111111111111111111111111111000000000000111111111111000000111111111111111111000000000000111111000000000000000000111111111111000000000000111111000000</t>
  </si>
  <si>
    <t>111111000000111111000000111111111111000000111111000000000000111111111111111111111111000000111111000000111111111111000000111111111111000000111111000000000000111111000000000000111111111111000000000000000000000000000000111111000000000000000000000000000000000000000000111111111111111111111111111111111111111111000000111111111111111111111111111111111111111111000000111111000000111111000000111111111111000000111111111111000000111111000000000000000000111111000000111111111111000000111111111111000000000000</t>
  </si>
  <si>
    <t>000000111111000000000000000000000000111111111111111111000000111111111111000000000000000000000000111111000000111111111111000000000000000000000000111111000000111111000000111111000000000000000000000000000000111111000000000000111111000000000000111111111111111111111111000000111111000000111111000000111111111111000000000000000000000000111111111111000000111111000000000000000000111111000000111111000000000000000000000000000000000000111111111111111111000000111111111111000000111111000000000000111111111111</t>
  </si>
  <si>
    <t>000000000000000000111111111111000000111111111111000000111111111111111111111111000000111111000000111111111111111111000000000000000000111111111111000000000000111111000000111111000000000000000000111111111111111111111111111111111111111111000000000000000000111111000000111111111111000000111111000000000000111111111111000000000000111111111111111111111111111111111111111111111111000000000000111111000000000000000000111111111111000000000000000000000000000000111111000000000000000000000000000000000000111111</t>
  </si>
  <si>
    <t>111111000000000000000000111111000000000000000000000000000000000000000000000000000000000000000000111111111111111111111111111111111111111111111111000000000000000000111111111111111111111111111111000000000000111111000000000000111111000000111111111111000000111111000000000000000000111111000000111111000000000000000000000000111111000000111111111111111111111111111111111111111111111111000000111111111111000000111111000000111111111111111111111111111111000000000000111111111111000000000000000000000000111111</t>
  </si>
  <si>
    <t>111111000000000000000000000000111111000000000000000000111111000000111111000000111111111111000000111111000000111111000000000000000000000000000000000000000000111111111111000000000000111111111111111111111111111111000000000000111111111111000000111111111111111111111111111111111111000000000000111111111111111111111111000000111111111111000000111111111111111111111111111111111111111111111111000000000000000000111111111111000000111111111111111111111111000000111111111111111111111111111111000000000000000000</t>
  </si>
  <si>
    <t>111111111111000000000000000000111111000000000000111111111111111111111111111111000000111111111111111111000000111111111111000000111111000000111111111111111111000000000000000000111111000000000000000000111111000000111111000000111111000000000000111111111111000000000000111111000000111111111111111111111111000000000000111111111111111111000000111111111111000000111111000000000000111111111111000000000000111111111111000000111111000000000000111111111111000000111111000000111111111111000000111111111111111111</t>
  </si>
  <si>
    <t>000000111111000000111111111111000000111111111111111111111111000000000000000000111111000000111111111111000000111111111111111111000000111111111111111111000000000000111111111111000000111111000000000000000000000000111111111111111111111111111111111111000000111111000000000000000000000000000000111111111111000000111111000000000000111111111111000000000000111111000000111111111111000000111111000000111111000000000000111111000000000000000000111111000000111111000000000000111111111111111111111111000000111111</t>
  </si>
  <si>
    <t>000000000000000000000000111111111111111111111111000000000000000000111111000000000000000000111111111111000000111111000000111111000000000000000000000000111111000000000000111111000000000000000000000000000000111111000000000000000000111111000000111111000000000000000000000000000000000000000000111111111111111111111111111111111111111111111111000000000000000000111111111111000000111111000000111111000000000000000000111111111111111111000000000000000000111111111111111111000000111111111111000000000000000000</t>
  </si>
  <si>
    <t>111111000000111111000000111111000000111111000000111111111111000000111111111111111111000000000000000000111111000000111111000000000000111111000000111111000000000000000000111111111111111111000000000000111111111111111111111111111111111111000000111111111111111111111111000000000000111111000000000000111111111111000000000000111111111111111111000000000000000000000000000000000000111111111111000000000000111111111111000000000000000000000000111111111111111111000000000000111111000000111111111111000000000000</t>
  </si>
  <si>
    <t>111111111111111111000000000000111111000000111111111111000000000000000000111111111111111111111111111111111111000000000000000000111111000000111111000000111111000000000000111111000000111111111111111111000000000000000000000000000000111111111111111111111111000000000000111111111111111111000000111111111111000000000000000000111111111111111111111111111111111111111111111111000000111111000000111111111111000000000000000000000000111111111111111111000000111111111111000000000000111111000000000000000000000000</t>
  </si>
  <si>
    <t>111111111111000000000000000000111111000000000000000000111111000000111111000000111111000000111111000000000000000000000000111111000000111111111111000000111111000000000000000000000000111111111111000000000000111111111111000000000000111111000000111111000000000000111111111111000000111111111111000000000000000000111111111111111111111111000000111111000000111111111111111111111111111111111111000000111111000000000000111111111111000000111111000000111111111111000000111111111111111111000000000000000000000000</t>
  </si>
  <si>
    <t>0.590361</t>
  </si>
  <si>
    <t>000000000000000000111111000000000000111111111111111111111111000000111111111111111111111111111111000000000000111111000000000000111111000000000000000000111111111111111111000000111111000000111111000000111111000000111111111111111111111111111111000000000000000000111111111111000000111111000000000000000000000000111111111111111111000000000000111111111111000000000000111111000000000000111111111111111111111111111111111111111111111111111111111111111111000000000000000000111111111111111111111111111111111111</t>
  </si>
  <si>
    <t>000000111111000000111111111111111111000000000000000000111111000000000000000000111111111111000000000000000000111111000000000000000000111111111111111111111111000000111111111111000000000000111111111111000000000000111111000000000000000000111111000000000000000000000000000000111111111111000000111111111111111111000000000000000000111111111111000000000000111111000000000000111111000000000000111111000000111111111111000000000000111111000000000000111111111111111111000000111111000000000000000000111111000000</t>
  </si>
  <si>
    <t>000000111111111111000000111111000000111111000000111111111111000000111111111111000000000000111111111111111111111111000000000000111111000000111111111111000000000000000000111111111111000000000000000000111111000000111111000000000000111111000000000000000000000000000000111111111111000000111111111111000000000000111111000000000000111111111111111111000000111111000000000000111111111111111111000000000000000000111111000000111111111111000000000000000000000000111111111111111111111111111111000000111111111111</t>
  </si>
  <si>
    <t>000000000000111111000000000000111111000000000000111111111111111111111111111111111111000000000000111111111111111111000000111111111111000000000000000000000000111111111111000000111111111111000000000000111111000000000000000000111111111111111111111111111111111111000000111111000000000000000000111111111111111111000000111111000000000000111111000000000000000000111111000000111111111111000000000000111111111111000000000000111111000000000000111111000000000000111111000000111111000000000000111111111111000000</t>
  </si>
  <si>
    <t>111111111111000000000000000000000000000000000000111111111111111111111111000000111111000000111111000000111111000000111111000000000000000000111111111111111111111111111111000000111111000000000000111111111111000000111111000000111111111111111111111111111111111111111111000000111111111111000000111111000000000000111111000000111111000000111111000000000000000000000000111111000000000000000000000000111111000000111111111111000000000000111111000000111111111111111111000000111111000000000000111111000000111111</t>
  </si>
  <si>
    <t>111111000000000000111111111111111111000000111111111111111111000000111111111111111111111111111111000000000000000000111111000000111111000000111111111111000000111111111111111111111111111111111111000000111111000000000000111111111111111111111111000000111111000000111111000000000000000000000000111111000000111111000000000000111111111111111111111111000000000000111111000000111111000000111111000000111111111111000000000000111111000000000000111111111111000000111111000000000000111111111111111111111111111111</t>
  </si>
  <si>
    <t>111111000000000000111111111111111111111111111111000000111111000000000000000000000000000000000000000000000000111111111111000000000000111111111111111111000000111111000000111111000000000000000000000000111111000000000000000000111111000000000000111111111111000000000000000000000000111111000000000000111111111111111111000000000000111111000000111111111111111111000000111111111111111111000000111111111111111111111111000000111111000000000000000000000000000000000000000000000000000000000000111111000000000000</t>
  </si>
  <si>
    <t>111111000000000000000000111111111111000000111111111111111111111111000000111111000000111111111111000000111111111111000000111111111111000000000000111111111111000000111111111111000000000000000000111111111111111111111111000000111111000000000000111111000000000000000000111111111111000000000000000000000000000000000000000000111111111111000000111111000000111111111111111111000000111111111111111111111111111111111111111111000000000000111111000000000000000000111111000000000000000000111111000000000000111111</t>
  </si>
  <si>
    <t>111111111111000000000000000000000000000000111111111111111111111111000000111111111111000000000000111111000000000000111111111111000000000000111111000000111111000000000000000000000000111111000000111111000000111111000000000000000000000000111111000000111111000000000000111111000000111111111111111111000000000000111111111111000000111111111111111111111111000000000000000000000000111111111111111111000000111111000000111111111111111111000000111111111111111111000000000000111111000000111111111111111111000000</t>
  </si>
  <si>
    <t>111111000000000000111111111111111111000000111111111111111111111111111111000000000000111111000000000000111111111111111111111111111111111111111111111111000000111111111111111111000000111111111111000000000000111111000000000000111111000000000000111111000000000000111111000000111111111111111111111111000000000000111111000000000000000000111111111111111111000000000000111111111111000000111111000000111111000000111111000000111111000000111111111111000000111111000000000000000000000000000000000000111111000000</t>
  </si>
  <si>
    <t>111111000000000000000000000000111111111111000000000000000000111111000000000000111111000000000000111111000000111111000000000000000000111111000000111111000000111111000000111111000000111111000000000000111111111111111111111111000000000000111111111111000000111111000000000000111111111111111111111111000000000000111111111111000000000000000000111111111111111111111111000000111111000000000000111111000000111111000000000000111111000000111111000000000000000000111111000000111111111111111111111111000000000000</t>
  </si>
  <si>
    <t>111111000000000000111111000000111111000000000000000000111111000000111111000000111111000000111111111111111111000000000000111111111111000000111111111111111111111111111111111111111111111111000000000000111111111111000000000000111111111111111111111111000000111111000000111111111111000000000000000000111111111111111111000000000000111111111111000000000000111111000000111111111111000000000000111111000000000000000000111111111111111111111111111111111111000000000000111111000000111111000000000000111111000000</t>
  </si>
  <si>
    <t>111111111111000000000000111111111111111111111111111111000000111111111111111111000000111111111111000000111111000000111111000000111111111111000000111111000000111111000000000000000000000000000000000000000000000000000000111111000000111111000000000000111111000000111111000000111111000000000000000000000000111111000000000000000000000000000000000000000000111111111111000000000000000000111111111111111111111111111111000000000000111111000000111111111111000000000000111111111111111111000000000000000000111111</t>
  </si>
  <si>
    <t>111111111111000000111111000000111111111111000000000000111111111111000000111111111111111111111111000000000000000000000000000000000000111111111111111111000000111111000000000000111111111111000000000000000000000000000000000000111111111111000000000000111111111111000000111111111111111111000000111111000000111111111111000000000000111111111111000000000000111111111111000000000000111111000000111111111111111111111111000000111111000000000000000000111111111111000000111111111111111111000000111111111111000000</t>
  </si>
  <si>
    <t>000000000000111111000000000000000000111111000000000000000000000000000000111111000000000000111111000000111111111111000000000000000000000000000000111111000000000000111111111111111111111111000000000000111111000000000000111111111111000000111111000000000000111111111111000000111111111111000000000000111111111111000000111111111111111111111111000000000000111111000000000000111111000000111111111111000000111111111111111111000000111111000000111111000000000000111111000000000000000000111111111111111111111111</t>
  </si>
  <si>
    <t>000000111111111111111111000000000000111111111111000000000000111111111111000000000000000000000000111111111111111111111111111111111111111111111111000000111111111111111111111111000000111111111111111111000000111111111111111111111111000000111111000000111111111111111111000000000000111111111111000000000000111111000000000000000000111111000000111111000000111111111111111111111111111111111111111111000000000000000000000000111111111111000000000000111111111111111111000000111111111111111111000000000000111111</t>
  </si>
  <si>
    <t>111111111111111111000000000000000000111111000000111111111111111111000000000000111111111111111111111111111111000000111111000000000000000000111111000000111111000000111111111111111111111111000000000000000000111111000000000000111111111111000000000000111111000000000000000000111111000000000000000000111111000000000000111111111111000000000000000000111111111111000000000000111111000000000000000000000000000000111111000000000000000000111111111111000000111111000000000000111111111111111111000000111111111111</t>
  </si>
  <si>
    <t>111111000000000000111111111111111111000000111111000000111111111111000000111111000000111111111111111111000000000000111111111111111111000000000000000000111111111111111111000000000000111111111111000000000000000000111111111111111111111111111111000000000000000000111111111111111111000000000000000000111111000000111111111111000000000000000000111111111111111111000000111111000000111111111111000000000000000000111111111111000000000000111111000000111111000000000000000000000000111111111111000000111111000000000000000000000000000000111111000000111111000000000000111111000000111111111111000000111111111111111111000000111111111111000000111111111111000000000000000000111111111111000000000000111111111111111111111111111111000000111111000000000000111111111111111111</t>
  </si>
  <si>
    <t>111111111111000000111111111111111111111111000000111111000000111111000000000000111111111111000000111111111111111111111111000000000000111111000000000000111111000000000000111111111111111111111111000000000000000000111111000000000000111111000000000000000000000000000000111111000000000000000000111111111111000000000000000000111111000000000000000000111111111111111111000000111111111111111111000000000000000000111111000000000000000000000000111111111111000000111111000000000000000000111111000000000000111111111111000000000000111111111111111111000000000000000000000000111111111111111111000000111111000000000000111111111111000000000000111111111111111111111111111111111111000000111111111111000000111111111111111111111111111111000000111111000000000000111111111111</t>
  </si>
  <si>
    <t>111111000000111111000000111111000000000000000000111111111111000000000000000000000000111111000000111111000000000000111111000000000000111111000000111111111111111111000000000000000000000000111111000000111111000000111111111111111111111111000000111111111111000000000000111111111111111111111111111111111111000000000000000000111111000000000000000000000000000000000000111111000000000000111111111111111111111111111111000000000000000000000000111111111111111111111111111111000000111111111111111111000000111111000000000000111111111111111111111111000000000000111111111111111111111111111111111111000000000000000000111111000000111111000000111111000000000000111111000000000000000000111111000000111111000000000000111111000000000000111111111111111111111111111111111111</t>
  </si>
  <si>
    <t>111111000000000000000000000000000000000000111111111111111111000000111111111111000000000000111111111111111111000000111111111111000000111111000000111111111111000000000000000000000000000000111111111111111111111111111111000000000000000000111111111111000000000000000000111111000000111111111111000000000000000000000000000000000000111111000000111111000000000000111111000000000000111111111111111111000000111111111111111111111111000000000000111111111111000000111111111111111111000000000000000000111111000000111111111111111111000000000000000000000000111111000000111111111111000000111111111111000000111111111111000000111111111111000000000000000000111111111111000000000000000000000000000000111111111111111111111111000000111111000000111111111111000000000000111111</t>
  </si>
  <si>
    <t>0.592000</t>
  </si>
  <si>
    <t>000000111111111111111111111111111111000000111111111111000000111111111111000000000000000000111111111111111111111111111111111111000000000000000000111111000000111111111111000000000000000000111111111111111111111111111111111111000000111111000000000000000000111111000000111111000000000000111111111111111111000000111111111111000000111111111111111111000000111111111111111111111111000000111111000000111111111111000000111111111111000000000000000000111111000000111111111111111111000000000000000000111111111111000000111111000000000000111111111111111111111111111111111111111111111111000000000000000000000000000000111111111111111111111111000000000000000000111111111111111111111111000000000000111111111111111111000000111111000000111111111111000000000000111111000000</t>
  </si>
  <si>
    <t>111111000000000000111111000000000000000000111111000000111111111111111111000000111111000000000000000000111111000000111111111111000000111111000000111111000000111111111111000000000000111111000000000000000000111111111111111111000000111111000000111111000000000000111111000000111111111111000000111111111111111111000000111111000000000000111111000000000000111111000000111111000000000000000000111111111111111111111111111111000000000000111111000000111111000000000000111111000000000000111111000000000000111111000000111111000000000000111111111111111111111111000000000000000000111111000000111111111111000000111111111111111111111111111111000000000000000000111111111111111111000000000000000000000000111111111111000000111111111111000000000000000000000000000000000000</t>
  </si>
  <si>
    <t>000000000000111111111111000000000000000000111111111111000000111111000000000000000000111111111111111111111111000000000000000000000000000000000000000000000000000000000000000000000000000000000000000000000000000000111111000000111111000000111111111111000000000000111111000000111111000000000000111111111111111111000000111111000000111111000000111111000000000000111111000000111111111111111111111111000000000000111111111111000000000000111111000000111111111111000000000000111111000000111111111111000000111111000000000000000000000000000000111111000000111111000000111111000000000000000000111111111111000000000000111111111111000000111111111111000000000000000000111111111111000000111111000000111111111111000000000000000000111111000000111111111111111111000000111111</t>
  </si>
  <si>
    <t>000000000000000000111111111111000000000000000000000000000000000000000000111111000000111111000000111111111111111111111111111111111111000000111111000000000000000000000000000000111111000000000000111111111111000000111111000000111111000000000000111111000000111111111111111111111111111111000000111111111111000000111111000000111111000000000000111111000000111111111111111111000000111111000000111111111111111111111111000000000000111111000000111111111111000000111111111111000000111111111111000000111111000000111111000000111111111111111111111111000000111111000000111111000000111111111111000000111111111111000000000000111111111111111111111111111111111111000000000000111111000000111111111111000000111111111111000000111111111111000000111111000000111111000000111111</t>
  </si>
  <si>
    <t>000000000000111111000000111111000000111111111111111111000000000000111111000000000000111111111111111111111111000000000000000000111111000000000000000000111111111111000000111111000000111111111111111111111111111111111111000000000000000000111111111111111111111111111111111111111111000000000000111111000000000000111111000000000000000000000000000000111111111111111111111111111111000000000000111111111111111111111111111111000000111111111111111111111111000000111111000000111111111111000000000000000000111111111111111111111111111111111111111111000000111111000000111111111111000000111111000000111111000000111111000000000000111111000000111111000000000000000000111111111111000000000000111111000000111111000000000000000000111111000000111111000000111111000000000000</t>
  </si>
  <si>
    <t>000000000000111111111111000000111111111111000000111111111111000000000000000000000000111111111111000000000000000000000000111111111111000000111111111111000000111111000000000000111111111111000000111111111111000000000000000000000000000000111111111111000000111111000000111111111111111111000000000000111111000000000000111111111111000000000000111111000000111111111111000000111111000000111111111111000000111111000000000000000000111111111111000000000000000000111111111111000000111111111111111111000000000000111111111111111111111111000000111111111111000000111111000000111111000000000000000000111111000000000000000000111111000000000000111111111111111111111111000000000000000000111111000000111111000000000000111111000000111111000000111111111111000000111111111111</t>
  </si>
  <si>
    <t>111111000000111111111111000000111111111111111111111111000000111111111111111111111111111111111111000000000000000000000000111111000000000000111111111111000000000000000000111111000000111111000000000000000000000000000000111111000000000000111111000000000000111111000000111111111111000000000000111111111111111111000000111111000000000000000000111111000000000000000000111111111111000000111111111111000000000000111111000000000000111111111111111111000000000000000000111111111111111111000000000000111111111111111111000000000000000000000000000000000000000000111111000000111111000000111111000000000000000000111111111111111111000000111111111111111111000000000000111111111111111111111111000000000000111111111111111111111111000000000000111111000000000000111111111111</t>
  </si>
  <si>
    <t>0.352000</t>
  </si>
  <si>
    <t>000000111111000000000000000000000000111111111111000000111111000000000000111111000000000000111111000000111111000000111111000000000000000000000000000000000000111111000000000000111111000000000000111111000000000000111111000000000000111111000000000000111111111111000000000000111111000000111111111111000000000000000000111111000000000000000000000000111111111111000000000000000000000000000000000000111111000000000000000000000000000000000000000000000000111111000000000000111111111111111111111111000000000000000000111111111111000000111111000000000000111111000000000000111111000000111111000000000000111111111111000000000000111111000000111111000000111111000000000000111111111111000000000000000000000000000000111111000000000000000000000000000000111111111111111111</t>
  </si>
  <si>
    <t>000000000000000000111111111111000000000000000000000000000000000000000000000000000000111111000000111111111111111111111111000000000000111111000000111111000000111111000000000000000000000000000000000000000000111111111111111111111111000000111111111111111111000000111111111111111111111111111111111111000000000000000000000000111111111111111111111111111111111111000000111111111111111111000000000000000000111111111111111111111111111111000000000000000000000000000000000000000000000000000000000000000000000000000000111111000000000000111111111111111111111111000000000000111111111111111111111111000000000000000000111111111111111111000000000000000000000000000000111111111111000000111111111111111111111111111111000000111111111111111111000000000000000000000000111111</t>
  </si>
  <si>
    <t>111111000000000000111111000000111111111111111111111111000000000000000000000000111111000000000000111111111111000000111111111111111111000000111111111111000000000000000000000000000000000000111111111111111111111111111111000000000000111111000000111111000000111111000000111111000000111111000000111111000000000000111111000000111111111111111111111111111111000000000000000000111111111111111111000000000000111111111111000000111111000000000000111111000000111111111111111111000000111111000000000000111111000000111111111111000000111111111111111111111111111111111111111111000000000000000000111111111111111111111111111111000000000000000000000000111111111111111111000000111111000000111111000000000000000000111111111111111111111111111111000000111111000000111111000000</t>
  </si>
  <si>
    <t>000000000000000000000000000000000000000000000000000000111111000000000000000000111111111111000000111111000000000000111111000000111111111111111111000000111111000000111111111111111111000000111111111111111111111111000000000000000000000000111111000000111111000000000000111111000000000000000000111111111111111111000000000000111111000000111111111111000000000000111111000000000000111111111111111111000000111111000000111111111111000000111111000000000000111111000000000000111111111111000000000000111111000000000000111111000000111111111111000000111111111111000000000000000000111111111111111111111111000000000000111111000000111111111111111111000000000000111111111111000000111111000000111111111111111111111111111111111111000000111111000000000000111111000000111111</t>
  </si>
  <si>
    <t>000000111111000000111111000000111111111111111111111111000000111111000000000000111111111111000000111111000000000000111111111111111111111111000000000000111111111111111111000000111111111111111111111111111111000000111111111111000000000000111111000000111111000000000000000000000000000000000000000000111111111111111111000000111111000000000000111111111111111111111111111111000000000000111111000000111111000000111111111111000000000000111111000000111111000000000000000000000000111111000000111111111111000000000000000000000000111111000000111111000000000000111111000000111111111111000000111111111111000000111111000000000000111111111111111111111111000000000000111111111111111111111111000000111111111111111111000000111111111111000000000000000000111111000000000000</t>
  </si>
  <si>
    <t>111111000000000000111111000000111111111111000000000000111111000000000000000000000000111111111111000000111111111111000000111111111111000000000000000000000000111111111111111111111111000000000000111111000000111111000000111111000000111111000000000000000000111111000000000000111111000000000000000000111111111111111111000000111111111111111111000000111111111111000000111111000000000000111111111111111111111111000000111111111111111111000000111111111111111111111111111111000000000000111111000000000000111111000000111111111111000000111111000000000000000000111111111111000000000000111111111111111111000000000000000000111111000000000000111111000000000000111111000000111111111111000000000000000000000000000000111111111111000000111111111111111111000000000000111111</t>
  </si>
  <si>
    <t>111111000000111111111111111111000000000000111111111111000000000000000000000000000000000000000000111111000000000000111111000000000000000000000000000000111111111111000000000000111111111111111111111111111111000000111111111111111111111111000000111111111111111111000000111111000000111111111111000000111111000000000000111111000000000000111111000000111111000000111111111111111111111111111111111111111111000000000000000000000000000000111111111111000000111111000000000000000000111111111111111111111111111111000000000000000000000000111111111111111111000000000000111111111111000000111111111111000000000000111111111111000000000000111111111111000000000000000000111111000000000000000000000000000000000000111111000000000000000000111111111111111111111111000000111111</t>
  </si>
  <si>
    <t>111111111111000000000000111111111111000000111111111111000000111111111111000000000000000000111111000000000000111111000000111111111111000000000000000000000000000000000000000000000000000000111111111111000000000000000000111111111111111111111111000000111111111111111111000000111111000000000000000000111111111111000000000000111111000000111111111111111111111111111111000000000000111111111111111111000000000000111111000000111111111111111111111111111111000000111111000000000000111111000000111111111111111111000000000000111111000000000000000000111111111111111111111111111111000000000000000000000000000000111111000000111111000000111111000000000000111111111111111111111111111111000000000000000000000000000000111111000000000000111111000000000000000000111111000000</t>
  </si>
  <si>
    <t>111111000000111111000000111111111111000000000000000000111111111111000000111111111111111111111111111111111111000000000000111111111111000000000000000000111111000000000000111111111111111111000000000000000000111111111111111111000000000000000000111111111111111111111111111111000000000000111111000000111111111111000000000000000000111111000000000000000000000000111111000000000000000000111111111111111111111111000000000000000000000000111111111111111111000000000000111111000000111111000000111111000000111111000000000000000000111111111111111111111111111111000000000000111111111111111111111111000000111111000000111111000000111111111111111111111111111111000000111111000000111111111111111111000000111111111111111111000000111111111111111111000000000000000000111111</t>
  </si>
  <si>
    <t>000000111111111111111111111111111111000000000000000000000000111111111111111111000000111111000000111111111111111111111111111111000000111111000000111111111111000000111111000000000000000000000000111111111111111111111111111111000000000000000000111111000000000000111111000000000000000000111111000000111111000000000000111111000000000000000000000000111111111111000000000000111111111111000000111111000000000000111111111111111111111111000000000000111111000000111111111111111111111111111111111111111111111111000000111111000000000000111111000000000000111111000000000000000000000000111111111111000000111111111111111111111111111111000000111111000000000000111111111111111111111111111111000000000000111111111111111111000000000000000000111111000000000000111111111111</t>
  </si>
  <si>
    <t>000000000000000000000000000000000000000000111111000000111111000000000000000000000000111111111111000000111111111111000000111111111111111111111111000000000000000000111111111111000000000000000000111111111111111111111111000000000000111111000000000000111111111111000000111111111111111111111111000000000000111111111111111111111111111111000000111111111111111111111111111111000000000000000000111111111111111111111111000000000000000000111111111111111111000000000000000000111111000000111111111111111111000000000000000000111111111111000000000000000000111111111111111111111111111111111111000000111111000000000000000000111111000000000000000000000000000000000000111111111111000000000000000000000000111111111111111111000000000000111111111111000000111111000000000000</t>
  </si>
  <si>
    <t>111111111111000000000000111111111111111111000000111111000000111111000000111111111111000000000000111111000000000000111111111111111111111111000000000000111111000000111111111111000000000000000000111111000000000000000000111111000000111111111111111111111111111111000000000000000000000000111111000000111111000000000000000000000000111111111111000000111111000000111111000000111111111111111111000000000000111111000000000000111111111111000000000000000000000000111111111111111111111111000000111111000000111111111111000000000000000000000000111111111111111111000000000000111111000000000000111111000000111111111111111111000000000000000000000000000000111111111111111111000000111111000000111111111111000000111111111111111111000000000000111111000000000000000000111111</t>
  </si>
  <si>
    <t>000000000000000000111111000000000000111111000000111111111111111111000000111111111111111111000000000000111111000000000000111111000000000000111111000000000000111111111111000000000000000000000000000000000000111111000000000000000000000000000000000000000000000000111111111111111111111111111111000000000000111111000000111111000000000000111111111111000000111111111111000000000000111111000000111111111111000000111111111111111111000000000000111111000000000000111111111111000000000000111111000000000000111111111111000000111111111111000000111111111111111111111111111111000000000000000000000000111111000000000000000000000000000000000000111111000000000000000000111111111111111111111111000000111111111111000000000000111111000000111111000000111111111111000000111111</t>
  </si>
  <si>
    <t>111111111111111111000000111111111111111111111111000000000000111111111111111111000000111111000000111111000000111111000000111111000000000000000000000000111111000000000000000000000000000000000000111111111111111111111111000000000000000000111111000000111111111111000000111111111111111111111111000000111111000000111111111111000000000000111111000000000000000000111111111111111111000000111111111111111111000000111111111111000000000000111111111111111111000000111111000000111111111111111111111111111111111111111111000000111111000000000000000000111111000000111111111111111111111111111111000000000000111111000000000000000000000000111111111111000000000000000000111111000000000000000000111111111111111111111111000000111111000000111111000000000000000000000000000000</t>
  </si>
  <si>
    <t>000000000000111111000000111111000000000000111111000000111111111111111111000000111111111111111111000000000000111111111111111111000000000000000000111111111111000000000000000000000000000000000000000000111111000000111111111111111111000000000000111111000000111111111111111111111111000000000000111111111111111111000000000000000000000000111111111111111111000000000000111111000000000000000000000000000000111111111111000000000000111111000000000000000000111111000000111111111111000000000000000000111111000000111111000000111111000000000000000000000000111111111111000000000000111111111111111111000000111111111111111111111111000000000000000000111111000000000000111111000000111111111111000000000000000000000000111111111111000000000000000000000000000000111111000000</t>
  </si>
  <si>
    <t>111111111111000000111111000000000000111111111111000000000000000000000000000000000000000000000000111111000000000000000000111111111111000000111111111111000000111111000000000000000000000000000000000000000000111111111111000000111111000000111111111111111111000000111111111111111111111111000000111111000000111111000000111111111111000000111111000000000000000000000000000000111111111111000000000000111111111111111111111111000000000000111111111111111111111111000000000000000000000000111111000000111111111111000000000000111111000000111111000000111111111111000000000000111111111111111111111111000000000000111111000000000000111111111111000000111111111111000000000000111111000000111111000000000000111111000000000000000000000000000000000000111111111111111111000000</t>
  </si>
  <si>
    <t>0.408000</t>
  </si>
  <si>
    <t>000000000000000000000000000000000000000000000000000000111111000000111111000000111111000000000000000000000000111111000000111111000000000000000000111111111111000000111111111111111111000000111111111111111111000000000000111111000000111111000000000000000000000000000000111111111111000000111111111111111111000000000000111111111111111111111111111111111111111111000000000000000000111111111111000000111111111111000000111111000000000000000000000000111111000000000000000000000000000000000000000000111111000000111111111111111111000000000000000000000000111111000000111111000000000000111111000000000000000000111111000000000000111111000000000000111111000000111111111111000000000000111111111111000000000000111111000000111111000000000000000000111111000000000000111111</t>
  </si>
  <si>
    <t>111111000000000000000000000000000000111111000000111111111111000000111111111111111111111111111111111111000000000000111111111111111111000000111111111111000000000000111111111111111111000000111111111111000000111111000000000000111111000000111111111111111111000000000000000000000000111111000000000000000000111111000000111111111111000000111111111111111111111111000000111111000000111111111111000000111111111111000000111111000000000000000000000000000000111111111111111111000000000000111111111111000000000000111111000000000000000000111111111111111111000000000000000000111111111111111111000000000000111111111111000000000000000000111111111111000000111111000000000000111111000000111111000000111111111111000000000000111111111111111111000000111111111111111111111111</t>
  </si>
  <si>
    <t>000000111111000000000000000000111111000000111111000000000000000000111111000000000000111111111111111111111111111111111111000000000000111111111111000000000000111111111111111111000000111111000000111111111111000000111111111111000000111111111111111111000000111111000000111111111111000000111111000000111111111111000000111111000000000000111111000000000000000000000000000000111111111111000000000000111111000000000000000000000000111111000000000000111111000000111111000000000000000000000000000000111111111111000000111111000000000000000000111111111111000000111111111111000000111111000000111111000000111111000000111111111111000000111111000000111111000000000000000000000000111111111111000000000000111111111111000000111111000000000000000000111111111111111111000000</t>
  </si>
  <si>
    <t>000000000000111111000000111111111111000000000000111111111111000000111111111111111111111111111111000000111111111111000000000000111111111111111111000000111111000000000000111111000000000000111111000000111111000000111111000000111111111111000000111111000000111111111111111111000000000000000000000000111111000000111111000000000000111111000000111111111111000000000000000000111111111111000000000000000000111111111111000000111111000000111111000000111111000000111111000000111111000000111111000000111111000000111111111111111111111111000000111111000000111111111111111111000000000000000000111111111111000000000000000000000000111111000000111111000000000000111111000000000000111111111111111111111111111111000000111111111111111111000000111111000000000000111111111111000000111111000000111111111111111111000000000000111111111111111111000000000000111111111111000000000000111111000000111111000000111111000000000000000000000000111111000000000000000000111111111111000000000000111111000000111111111111111111000000000000000000</t>
  </si>
  <si>
    <t>111111111111000000000000111111000000000000111111000000111111000000000000111111000000000000111111000000111111000000111111000000000000111111000000111111000000000000000000111111000000111111111111000000111111111111111111111111000000000000000000111111111111111111111111000000000000000000000000000000111111111111111111111111111111111111111111000000111111000000000000111111111111111111000000111111000000111111111111000000111111000000111111000000111111000000000000111111111111111111000000111111000000111111000000111111111111111111000000111111111111000000000000111111111111000000111111000000000000000000111111111111111111000000000000111111111111000000000000111111000000000000000000000000111111000000000000000000000000000000111111000000111111111111111111111111111111111111111111000000000000000000000000111111000000000000000000111111000000111111000000000000000000111111000000111111111111111111000000111111000000000000111111000000000000000000111111111111000000000000000000000000111111111111111111111111000000111111</t>
  </si>
  <si>
    <t>000000111111111111111111000000000000111111000000000000000000111111000000111111111111000000111111111111111111111111000000111111000000000000000000111111111111000000111111111111000000000000000000111111111111000000111111111111000000111111111111111111000000000000000000111111111111000000000000000000111111000000111111000000000000000000000000000000000000000000000000111111111111111111000000000000000000000000111111000000111111000000000000000000111111000000111111000000000000000000000000000000111111000000111111000000000000111111000000111111111111111111000000000000111111000000111111111111111111111111111111000000111111000000111111000000000000000000111111000000111111111111111111000000000000000000000000111111111111000000111111000000000000000000111111111111000000111111111111000000000000000000000000111111000000111111000000111111111111111111111111111111111111000000000000111111000000111111111111111111000000111111000000111111000000000000111111111111000000111111000000000000000000111111111111000000000000111111</t>
  </si>
  <si>
    <t>111111111111000000000000111111111111000000000000000000111111111111000000000000111111000000111111000000000000111111000000111111111111111111000000000000000000000000000000111111000000111111000000111111000000111111000000111111111111111111000000111111111111000000000000000000111111000000111111000000000000111111000000111111000000111111000000000000111111000000111111111111111111111111111111000000000000111111000000000000111111111111000000000000000000111111000000000000111111111111000000111111000000111111000000111111111111000000111111000000111111000000111111111111111111000000111111111111000000000000000000111111000000000000000000111111111111000000111111111111111111000000111111000000000000111111000000000000000000111111111111111111000000000000111111000000111111111111000000111111111111111111111111000000000000000000111111111111111111111111000000000000111111000000000000000000111111000000111111000000000000000000111111111111000000000000111111111111000000000000111111000000111111000000000000000000000000000000</t>
  </si>
  <si>
    <t>111111111111000000000000000000000000111111111111111111111111111111111111000000000000000000000000000000111111000000000000000000111111000000111111000000000000111111111111000000000000111111000000111111111111111111111111111111111111111111000000111111111111000000111111000000000000000000111111000000111111111111000000000000111111111111000000000000111111000000111111000000111111111111000000000000000000111111111111111111000000111111111111111111111111000000000000111111111111000000111111111111111111000000000000111111000000000000000000111111111111000000111111000000000000111111000000000000111111000000111111000000111111111111000000111111000000000000000000111111000000000000111111111111111111000000111111111111111111000000000000000000000000111111000000000000000000111111000000000000111111111111000000000000111111000000000000111111111111000000111111111111111111111111111111111111000000111111000000000000000000111111000000000000000000111111111111111111111111111111111111111111000000111111111111000000111111000000</t>
  </si>
  <si>
    <t>0.437126</t>
  </si>
  <si>
    <t>000000111111111111111111000000111111000000111111000000000000111111000000000000111111000000111111111111000000111111000000000000000000000000111111111111000000111111000000111111111111111111000000111111000000000000000000000000111111111111000000000000000000000000000000111111000000000000111111000000000000111111000000000000000000000000000000111111111111111111111111000000000000000000000000111111111111111111111111000000111111000000111111000000000000000000000000000000111111000000111111111111000000000000111111000000111111000000000000000000111111111111000000111111111111111111111111000000000000000000000000000000000000111111000000000000000000111111111111111111000000000000111111111111000000000000000000111111000000111111000000000000111111000000000000111111000000000000000000111111000000111111111111111111111111111111000000111111111111000000000000000000000000000000111111111111111111111111111111000000000000111111000000000000111111111111000000000000000000111111000000111111000000000000111111000000111111000000</t>
  </si>
  <si>
    <t>000000111111111111000000111111000000111111000000111111000000111111000000111111111111000000111111111111111111111111000000000000000000000000000000111111000000000000000000000000111111111111111111111111000000000000000000111111000000111111000000000000111111000000111111000000000000111111000000000000111111111111111111000000000000000000111111000000000000111111111111111111111111111111111111000000111111000000111111111111111111000000000000000000111111000000111111111111000000111111000000111111000000111111000000000000111111111111111111000000000000000000111111111111111111000000000000000000000000111111000000000000000000000000000000000000000000000000111111111111000000111111111111111111000000000000000000000000000000000000000000000000000000000000111111111111111111000000111111111111111111000000111111000000000000000000111111111111000000111111000000111111111111000000111111000000000000000000000000111111000000111111000000111111000000000000111111111111000000000000111111111111000000000000000000111111111111000000</t>
  </si>
  <si>
    <t>000000111111000000111111111111000000000000111111111111111111111111000000000000111111000000111111000000000000111111000000111111111111000000111111000000000000111111111111111111000000000000000000111111000000000000111111111111111111111111000000000000000000000000000000000000000000111111000000000000111111000000000000111111000000111111000000000000111111111111111111111111111111111111000000000000111111111111111111000000111111111111000000111111111111000000111111000000000000000000111111111111111111000000000000000000000000111111111111111111000000111111000000111111000000000000111111111111111111000000000000111111111111111111000000111111000000000000111111000000000000111111111111111111000000000000111111111111000000000000111111000000000000111111111111111111111111000000000000111111000000000000000000111111000000111111000000000000111111111111000000111111111111111111000000000000000000000000000000111111000000000000000000000000000000000000000000111111000000000000000000000000111111000000111111111111111111000000</t>
  </si>
  <si>
    <t>000000000000111111000000111111000000000000000000111111000000000000000000000000000000000000000000111111000000111111000000111111111111111111000000111111111111111111111111000000000000000000000000000000000000000000000000111111000000000000000000111111111111000000000000000000000000111111111111111111111111000000000000000000000000000000111111111111111111111111111111111111111111000000111111000000000000000000111111000000000000000000111111000000111111000000111111000000111111000000111111000000000000111111111111111111111111111111111111111111000000111111111111000000000000000000111111111111111111000000000000000000000000111111111111000000111111111111111111111111000000111111111111111111000000111111000000111111111111000000111111000000111111111111111111111111111111000000111111111111111111111111111111111111000000000000000000000000111111111111000000000000000000000000111111000000000000000000000000111111000000000000000000111111111111111111000000000000000000111111000000000000111111111111111111000000000000111111</t>
  </si>
  <si>
    <t>000000000000111111111111000000111111111111111111111111000000000000000000000000111111000000000000111111000000000000111111111111000000000000111111111111000000111111111111111111111111000000000000111111111111000000111111000000000000000000111111000000111111111111000000111111111111000000111111111111000000111111000000111111111111111111000000111111111111111111111111000000111111000000000000000000000000000000111111000000111111111111111111000000000000111111111111111111000000000000111111111111000000111111000000111111000000000000000000111111000000111111000000000000000000000000000000000000000000111111111111000000111111000000111111111111000000000000111111000000000000111111111111000000000000000000000000111111000000000000111111000000111111111111111111000000000000111111111111111111000000111111111111000000000000000000000000111111000000000000000000111111000000000000111111111111111111111111111111000000111111111111000000000000111111000000000000111111111111111111111111111111000000000000000000111111000000000000</t>
  </si>
  <si>
    <t>000000000000000000111111000000111111111111111111000000111111000000111111111111111111000000111111111111000000111111000000000000111111111111111111111111000000111111000000000000111111000000111111111111111111000000000000000000000000000000000000000000000000000000000000000000111111111111111111000000000000000000111111111111111111111111111111000000111111111111000000000000111111000000000000000000000000111111111111000000111111000000111111000000000000111111000000000000000000111111000000111111111111000000111111000000111111000000111111111111000000111111111111000000111111000000000000000000111111000000111111000000111111111111000000111111000000111111111111111111111111000000000000000000000000111111111111111111111111000000111111000000111111000000111111111111000000111111000000111111000000111111000000111111111111111111000000111111000000000000111111000000000000111111000000000000111111111111111111111111000000000000111111111111000000111111000000111111000000000000000000111111000000000000000000000000111111000000</t>
  </si>
  <si>
    <t>000000111111000000111111000000111111000000111111111111000000000000111111111111111111000000111111111111000000000000000000111111111111000000111111111111000000000000000000000000111111000000000000111111000000000000111111000000000000000000000000111111000000000000000000111111111111111111111111111111111111111111000000000000000000000000111111000000000000000000000000000000000000111111000000000000111111000000000000111111000000000000000000111111000000111111000000111111111111111111111111111111000000111111111111000000000000111111111111111111000000111111000000000000111111111111111111000000000000000000000000000000111111000000000000000000000000111111111111111111111111111111000000111111000000111111000000000000111111111111111111000000111111111111111111111111000000000000000000111111111111111111111111111111111111111111111111000000000000000000111111000000111111000000000000000000000000000000000000111111000000111111111111000000000000111111111111111111000000111111000000111111111111111111000000000000111111000000</t>
  </si>
  <si>
    <t>0.449102</t>
  </si>
  <si>
    <t>111111111111000000111111000000111111111111000000111111000000111111111111111111000000111111000000000000000000000000000000000000000000000000000000000000111111111111000000000000111111000000000000000000111111000000000000111111000000111111000000000000000000111111111111111111111111000000000000111111111111111111000000111111000000111111000000000000000000111111000000111111111111000000111111000000000000111111000000000000111111000000000000000000111111111111000000000000000000111111111111000000000000111111111111000000000000000000111111000000111111111111000000000000111111000000111111000000000000111111111111000000111111111111000000000000111111111111111111111111000000000000111111000000000000000000111111000000000000000000111111000000000000000000000000000000000000111111000000111111111111000000111111111111111111111111000000000000111111111111000000111111111111000000111111111111000000000000000000000000111111111111000000111111111111000000111111111111000000000000000000111111000000111111000000000000000000111111</t>
  </si>
  <si>
    <t>111111111111111111000000111111111111000000111111000000000000000000000000111111000000000000000000111111111111000000111111000000111111000000111111000000000000000000000000111111111111000000111111111111000000000000000000111111000000111111111111000000111111111111000000000000000000111111111111111111000000111111000000000000111111111111000000111111111111000000111111111111000000000000000000111111000000111111000000000000111111000000111111000000111111111111111111000000000000000000111111111111111111111111111111111111000000000000111111111111111111111111000000111111000000000000000000000000111111000000000000000000111111000000000000000000111111000000000000111111000000000000000000111111000000111111000000111111111111111111000000111111111111111111111111111111000000111111111111000000111111111111000000111111111111000000000000000000111111000000111111000000111111111111111111111111000000000000111111111111000000000000111111111111111111111111111111000000111111111111000000111111111111000000000000111111111111000000</t>
  </si>
  <si>
    <t>111111111111000000000000111111000000000000000000000000111111111111111111000000111111111111111111000000000000111111111111000000111111111111000000000000111111000000000000111111000000111111000000111111111111111111000000111111111111111111111111000000000000111111000000111111111111111111000000111111111111000000000000000000000000111111000000111111000000111111000000000000111111000000000000111111111111000000111111111111111111111111000000111111111111000000111111111111000000111111111111000000111111111111111111000000111111000000111111000000111111111111111111000000111111111111000000000000111111000000000000111111000000000000000000000000000000000000000000000000111111111111111111111111000000000000000000111111111111000000111111111111000000000000111111000000000000111111111111000000000000111111111111111111000000000000111111000000111111111111000000000000000000111111111111111111000000000000111111111111000000111111111111111111000000111111000000111111000000000000111111000000111111000000000000000000000000000000</t>
  </si>
  <si>
    <t>111111000000111111111111111111111111111111111111000000000000000000111111111111000000111111111111000000000000111111111111000000111111000000111111111111000000000000111111111111000000111111000000111111000000000000111111111111000000111111111111000000000000000000000000000000111111111111111111000000111111111111000000111111111111111111111111111111111111000000000000000000111111111111111111111111000000111111000000111111111111000000111111000000000000000000000000111111000000000000111111111111111111111111000000000000000000111111111111000000000000111111000000111111000000111111000000111111111111111111000000000000000000000000111111111111111111111111111111000000111111111111000000000000000000000000111111000000000000000000000000111111111111000000111111111111111111000000000000111111111111000000000000000000000000111111000000111111000000000000000000111111000000000000000000111111000000000000111111000000000000111111111111111111000000000000000000000000111111111111000000111111000000111111111111000000111111000000</t>
  </si>
  <si>
    <t>000000000000111111111111000000000000000000111111000000000000000000000000000000000000111111000000111111111111000000000000000000000000000000111111000000000000111111111111000000000000111111111111111111000000111111111111000000000000000000000000111111111111000000111111000000111111000000111111111111111111111111111111000000111111000000111111111111000000000000000000000000000000000000111111111111000000111111111111000000111111111111111111111111000000000000111111000000111111000000000000000000111111111111111111111111111111000000111111111111000000000000111111000000111111000000000000000000111111000000111111000000000000000000000000111111000000111111000000111111111111111111000000000000111111111111111111111111111111111111111111000000000000000000000000111111111111111111000000000000000000111111111111000000111111111111000000000000000000000000111111111111111111000000111111000000000000111111000000111111000000000000111111000000111111000000000000000000111111000000111111111111000000000000111111000000000000111111</t>
  </si>
  <si>
    <t>111111111111111111111111111111111111000000111111111111111111111111111111000000111111111111000000111111111111000000111111000000111111000000000000000000000000111111111111000000111111111111000000111111111111000000000000111111000000111111111111111111000000111111111111000000000000111111111111111111111111000000000000111111111111000000111111111111111111000000111111000000000000111111111111111111111111000000111111000000111111111111000000111111000000000000000000111111000000111111111111000000000000111111111111111111111111000000111111111111000000000000000000000000000000000000111111111111000000000000111111000000000000000000000000111111111111111111000000111111000000111111111111111111111111000000111111111111111111000000000000000000111111111111111111111111111111111111111111000000111111111111111111000000111111111111111111111111000000000000111111111111111111000000111111111111000000111111000000111111000000111111000000111111111111000000111111111111000000111111000000000000111111000000111111000000000000000000</t>
  </si>
  <si>
    <t>111111111111000000000000111111000000000000111111000000111111000000000000000000000000111111000000000000111111000000111111000000000000111111111111000000000000111111111111111111000000000000111111111111000000000000000000111111111111111111111111111111000000000000000000111111000000000000111111000000000000111111111111000000111111111111000000111111000000111111000000111111000000000000111111000000111111000000111111000000111111111111111111111111000000111111000000111111000000000000000000111111111111000000000000000000000000000000000000000000000000000000000000111111111111111111111111111111000000000000111111000000000000111111000000111111111111111111111111000000000000000000000000000000111111000000111111000000000000111111000000000000000000111111000000111111000000000000111111111111000000000000000000111111000000111111111111000000000000111111000000111111111111000000111111111111000000111111000000111111000000000000000000000000000000000000000000000000111111111111000000111111111111000000000000111111111111000000</t>
  </si>
  <si>
    <t>000000000000111111111111111111111111000000000000111111111111000000111111000000111111111111000000000000000000000000000000111111111111000000111111111111111111111111000000000000000000000000111111000000000000000000111111000000000000000000000000000000000000000000000000000000000000000000111111000000111111000000111111111111111111000000000000111111111111111111000000000000111111000000000000111111000000000000000000000000111111111111111111000000111111111111000000111111000000111111000000111111000000111111111111111111000000111111000000111111000000111111111111000000111111111111000000111111000000111111111111111111000000000000111111000000000000000000111111000000111111000000111111000000000000111111111111111111111111111111111111000000000000111111111111000000111111000000111111111111111111000000111111111111000000111111000000111111111111111111000000000000000000111111000000000000111111111111000000000000111111000000000000111111111111111111000000111111111111111111000000111111111111111111111111000000111111000000</t>
  </si>
  <si>
    <t>000000111111111111111111000000111111111111000000111111111111000000000000111111111111000000111111111111000000111111000000000000000000000000000000000000000000111111111111000000000000111111111111111111000000000000000000111111111111111111111111111111111111111111111111111111111111000000000000000000000000111111111111000000111111111111111111111111111111111111111111111111000000111111000000000000111111000000111111111111000000111111111111111111111111000000111111000000000000111111111111000000000000000000000000000000000000000000000000111111111111000000111111111111000000000000111111000000111111111111000000000000111111000000000000111111000000000000111111000000000000000000000000111111000000111111111111000000111111000000000000000000111111000000000000111111000000111111111111000000000000111111111111000000111111111111000000111111111111111111111111000000000000111111000000000000000000000000111111000000000000111111111111000000111111111111111111111111000000111111111111111111111111000000000000000000111111111111</t>
  </si>
  <si>
    <t>111111111111000000000000000000000000111111000000111111111111111111111111111111000000000000111111111111000000000000000000000000111111000000000000111111000000000000111111000000111111000000111111000000111111000000111111111111000000000000111111000000000000111111000000000000111111111111111111000000000000111111000000111111000000111111000000111111111111000000111111000000000000000000000000000000111111111111000000000000111111000000000000111111000000111111000000000000000000000000111111000000000000000000000000111111111111000000111111111111111111000000000000111111000000111111000000000000000000000000111111111111000000111111000000000000000000000000111111111111111111000000000000000000000000000000111111000000111111111111000000000000111111111111111111111111111111000000000000111111000000111111111111000000111111000000111111111111111111000000000000000000111111000000111111000000000000111111111111000000111111111111111111111111111111111111111111000000000000111111000000000000000000000000000000111111111111111111</t>
  </si>
  <si>
    <t>0.580838</t>
  </si>
  <si>
    <t>000000111111111111111111111111111111111111111111111111111111000000111111111111000000000000000000000000111111111111000000111111111111111111000000000000111111000000000000111111000000000000000000111111111111000000111111111111000000111111000000111111111111111111111111000000000000111111111111111111111111000000111111000000000000000000111111111111000000000000111111000000111111111111111111111111000000000000111111111111111111111111111111111111000000000000000000111111111111111111111111111111111111111111111111000000000000111111111111000000111111111111000000111111111111111111000000000000000000111111111111111111111111111111111111000000000000111111111111111111000000000000111111000000111111000000000000111111000000111111000000000000111111000000111111111111111111000000000000000000000000000000111111000000111111000000111111111111000000000000111111111111111111111111000000000000111111111111111111000000111111000000000000111111000000111111000000111111000000000000000000111111111111111111000000111111111111000000</t>
  </si>
  <si>
    <t>111111111111000000000000111111111111111111111111111111000000111111111111111111000000111111000000000000111111111111000000111111000000000000111111111111000000000000000000111111000000111111111111111111111111000000000000000000111111111111111111111111111111111111111111000000111111111111111111111111000000111111111111000000111111111111000000000000111111000000111111111111111111000000111111000000000000000000000000000000000000000000111111111111000000000000000000000000111111000000000000111111000000111111111111000000000000111111111111111111000000111111000000111111111111111111000000000000000000000000000000000000111111000000111111000000000000111111000000111111000000000000111111000000000000111111000000000000000000000000000000000000000000111111000000000000000000111111000000111111000000000000111111000000000000111111111111000000000000000000111111111111111111000000000000111111000000000000000000111111000000111111111111111111000000000000111111111111111111000000111111111111000000111111111111000000000000111111</t>
  </si>
  <si>
    <t>111111111111000000111111111111000000111111111111111111000000111111111111000000000000000000111111111111111111111111000000000000000000000000000000000000000000000000111111000000111111111111000000000000000000000000000000000000111111000000111111000000000000000000111111111111000000111111111111111111000000111111111111111111000000111111000000000000111111111111111111000000111111111111000000111111111111111111000000000000111111111111000000000000000000000000000000000000000000000000111111111111000000111111111111000000111111000000000000111111000000000000111111111111000000000000000000000000000000111111000000000000000000111111000000111111111111111111000000111111000000000000111111111111000000000000111111111111000000000000000000111111111111111111000000111111000000000000000000111111000000000000000000111111111111111111000000000000111111111111111111000000000000111111000000000000111111111111111111111111111111111111000000111111111111000000000000111111000000111111111111000000000000111111111111111111111111000000</t>
  </si>
  <si>
    <t>000000111111111111000000111111111111000000000000000000111111000000111111111111000000111111000000000000000000111111111111111111000000000000111111111111000000111111111111000000111111000000111111111111000000111111000000111111111111000000000000111111000000111111111111111111111111000000111111000000000000111111111111000000111111111111111111000000111111000000000000111111000000111111000000111111000000000000111111111111000000111111111111000000111111000000000000111111000000000000000000000000000000000000111111000000000000000000000000000000000000000000111111111111000000000000000000111111111111111111111111111111111111111111000000111111111111111111111111000000111111000000000000111111000000111111000000111111111111111111000000000000000000000000111111111111111111111111111111000000000000000000111111000000000000111111111111111111111111111111111111000000000000111111111111111111000000000000000000111111111111111111000000111111000000111111000000111111000000000000000000000000000000000000000000111111000000111111</t>
  </si>
  <si>
    <t>000000000000111111000000000000111111000000111111000000111111111111111111111111111111000000111111000000000000000000000000000000000000000000000000111111000000000000000000000000111111000000000000111111111111111111111111111111111111000000000000111111000000000000000000111111111111111111111111111111000000000000111111111111111111000000111111000000111111111111000000000000111111111111000000000000000000000000111111000000111111000000000000111111000000000000000000000000111111000000000000000000111111111111111111111111000000000000111111000000111111111111000000111111000000000000000000000000000000111111111111111111000000111111111111000000000000111111000000111111000000000000111111111111000000000000000000111111111111111111111111111111000000000000000000111111000000111111000000111111000000000000000000111111000000000000111111111111000000000000111111000000111111000000000000111111111111111111000000111111000000111111000000000000000000000000000000111111000000000000111111111111111111000000111111000000000000111111</t>
  </si>
  <si>
    <t>111111111111000000111111000000000000111111000000000000000000000000000000111111000000000000000000000000000000000000111111111111111111111111111111111111111111111111000000111111000000111111000000111111111111000000000000000000111111111111000000111111111111000000111111111111111111000000111111000000111111000000111111111111111111111111111111000000000000000000000000000000111111000000000000111111000000000000111111000000000000000000111111111111000000111111000000111111111111000000000000000000111111000000000000000000000000000000111111111111111111000000000000000000000000000000111111111111000000111111111111111111111111111111111111111111111111000000111111000000111111000000000000111111000000000000111111000000111111111111111111000000111111000000111111111111000000000000000000111111000000000000000000000000000000000000000000000000111111000000000000111111000000000000000000000000111111111111111111111111111111111111000000000000111111111111000000000000111111000000000000111111000000111111000000111111000000000000</t>
  </si>
  <si>
    <t>000000111111111111111111000000111111111111000000111111000000111111111111111111000000111111000000111111111111111111000000000000000000000000000000111111111111111111111111000000000000111111000000111111000000111111111111111111111111000000000000000000111111000000000000000000000000000000111111000000000000000000111111111111000000000000111111000000111111000000111111111111000000000000000000000000111111111111111111111111111111000000000000111111000000111111000000000000111111111111000000111111000000000000000000111111111111111111111111111111111111000000000000000000111111000000111111000000111111000000111111111111111111000000111111000000000000000000111111000000000000111111111111111111000000111111000000000000111111000000000000111111000000111111000000111111000000111111000000111111000000111111111111111111000000000000000000000000000000111111000000000000111111111111111111111111000000111111000000111111000000000000000000111111111111000000000000000000111111111111111111111111111111111111111111111111111111111111</t>
  </si>
  <si>
    <t>111111000000000000000000111111111111000000111111111111000000000000111111111111111111111111000000000000000000111111000000000000111111111111000000111111000000111111000000111111111111111111000000000000000000000000000000000000111111111111000000111111000000111111000000000000111111111111000000000000000000111111000000111111000000111111000000111111111111111111111111000000000000000000000000000000111111111111111111000000111111000000111111000000111111111111000000111111000000000000000000111111000000111111000000000000000000000000111111000000111111000000111111000000111111111111111111000000000000000000111111111111111111111111111111111111000000111111111111111111000000111111000000000000000000000000111111000000000000000000111111000000111111000000000000000000000000000000111111000000111111000000000000000000000000111111000000000000111111111111000000111111111111111111111111111111111111111111000000111111111111111111111111000000111111000000111111111111000000111111000000000000000000000000111111000000111111111111</t>
  </si>
  <si>
    <t>0.442000</t>
  </si>
  <si>
    <t>000000111111000000111111000000000000000000000000000000000000000000111111000000111111111111111111000000111111000000111111000000000000000000111111111111111111000000000000000000111111111111111111000000000000000000000000111111000000111111111111000000000000111111111111111111000000111111111111000000111111000000000000000000111111111111111111000000000000000000111111000000000000000000000000111111000000000000000000000000000000000000111111000000000000111111000000000000000000111111000000111111111111111111111111000000111111111111111111000000111111000000000000000000000000000000111111000000111111111111000000111111000000111111000000000000000000111111000000000000111111000000000000111111000000111111000000000000111111111111000000111111000000000000111111111111111111111111111111000000000000111111000000000000111111000000000000000000000000111111000000111111111111000000000000000000000000111111000000111111000000000000000000111111111111000000000000111111000000000000111111000000000000111111111111000000000000000000111000111111111111111111000000111111111111000000000000000000000000000000111111000000000000111111000000111111000000000000111111000000111111111111111111111111111111111111000000111111111111000000111111000000111111111111111111111111000000000000000000111111111111000000000000111111000000000000000000000000111111111111000000000000000000000000111111000000000000111111000000000000111111111111111111000000111111000000111111111111000000111111000000000000000000111111111111111111111111111111000000000000000000</t>
  </si>
  <si>
    <t>0.438000</t>
  </si>
  <si>
    <t>111111000000111111000000000000000000111111000000111111000000111111111111000000111111000000000000000000000000000000111111000000000000000000111111111111000000000000000000111111000000111111000000000000000000111111000000111111111111000000111111111111000000000000111111111111000000000000111111000000111111000000111111111111111111000000000000111111000000111111111111000000111111111111111111000000111111000000000000111111000000000000000000111111000000000000111111111111000000111111000000000000000000000000111111111111000000111111000000111111111111111111111111111111111111000000000000111111000000111111000000000000111111111111000000111111000000000000000000111111000000111111111111111111111111111111000000000000111111000000000000111111111111000000000000000000000000111111000000000000000000111111000000000000111111000000000000111111000000000000000000111111000000000000111111000000000000111111000000111111000000000000111111000000000000000000000000111111000000000000111111000000111111000000000000111111111111000000111111000000000000111111000000111111111111000000111111000000000000111111111111111111000000111111000000000000000000000000111111000000000000111111000000111111111111000000000000000000000000000000111111000000111111000000000000000000000000111111000000000000000000111111000000111111111111111111000000111111000000111111111111111111111111000000111111000000111111000000111111000000000000000000111000111111000000000000000000000000111111111111111111000000111111000000111111111111000000000000111111000000000000</t>
  </si>
  <si>
    <t>0.530000</t>
  </si>
  <si>
    <t>000000000000000000111111111111111111111111111111111111000000111111000000000000000000000000111111111111111111000000000000000000000000000000000000000000111111000000000000111111111111000000111111000000000000111111000000111111111111000000111111111111111111000000111111000000111111111111000000111111111111111111111111000000000000000000000000000000111111000000000000000000000000111111000000000000111111111111111111000000000000111111000000111111111111111111000000000000000000111111000000000000000000111111111111111111111111111111111111111111111111000000111111111111111111111111000000111111000000111111111111111111111111000000111111111111111111111111111111000000111111000000000000000000111111000000000000111111111111000000111111000000111111000000111111111111000000111111000000000000000000000000111111000000000000111111000000111111111111111111111111000000111111000000111111000000111111111111000000000000000000111111111111111111111111000000000000000000111111111111111111000000000000111111111111000000000000111111000000011010111111111111111111000000111111111111000000111111000000000000000000111111000000000000111111111111000000000000111111000000111111111111000000000000111111000000000000000000111111000000000000000000111111111111000000000000000000111111000000111111000000111111000000111111111111111111111111111111111111111111000000000000111111111111111111000000000000000000000000000000111111000000000000111111111111111111000000111111000000111111000000111111111111111111111111111111111111000000111111111111111111</t>
  </si>
  <si>
    <t>0.502000</t>
  </si>
  <si>
    <t>000000000000000000000000000000111111000000000000111111000000000000111111000000111111111111111111000000111111111111000000111111111111111111000000000000000000000000000000111111000000000000000000111111111111000000000000111111000000000000000000111111000000000000000000111111111111000000111111000000000000111111000000111111111111000000111111000000111111111111111111111111111111111111111111111111111111000000000000000000111111000000111111000000000000000000000000000000000000111111111111111111111111111111111111000000111111000000000000111111111111111111111111111111111111000000000000000000000000111111111111111111111111111111000000000000111111000000000000000000000000000000111111111111000000111111111111111111111111111111000000000000000000111111111111111111000000111111000000111111000000111111111111111111000000000000111111000000000000111111111111000000000000000000111111000000111111000000000000111111111111000000111111111111111111111111000000000000111111111111111111000000111111000000111111000000111111111111111111111111100101000000000000111111111111000000000000000000111111111111000000111111000000111111000000000000111111111111000000111111111111000000111111111111111111000000111111000000111111000000000000000000111111111111111111000000111111000000000000111111000000111111000000111111000000111111111111111111111111000000000000000000000000111111000000000000000000111111111111111111000000000000000000000000111111000000000000111111111111000000111111000000000000000000000000000000111111000000000000111111111111</t>
  </si>
  <si>
    <t>249.600000</t>
  </si>
  <si>
    <t>111111000000000000111111000000000000000000000000000000000000000000000000000000111111000000000000111111000000111111111111000000111111111111111111000000111111111111000000000000000000111111111111000000001011111111111111000000111111111111000000000000111111000000111111000000111111000000000000111111111111111111000000000000111111000000000000000000111111000000000000000000111111111111000000000000000000111111111111111111000000000000000000000000000000111111000000000000111111111111111111000000000000111111111111111111000000000000111111111111000000111111111111111111000000000000000000111111000000111111000000111111111111111111111111111111111111111111000000111111000000111111111111000000111111000000000000111111111111111111111111111111000000000000111111111111111111000000111111111111111111000000111111000000000000000000000000000000111111111111111111000000111111000000111111000000111111111111000000111111111111111111000000000000000000111111111111000000111111000000111111000000000000111111000000000000111111000000111111111111100101111111000000111111111111000000000000111111111111111111000000111111000000111111000000111111000000000000111111111111111111111111111111000000000000000000000000000000000000111111111111111111111111111111111111111111111111111111000000111111000000000000000000000000000000111111111111111111000000000000111111000000111111000000111111000000000000111111111111000000111111000000111111111111000000000000111111000000111111000000111111111111000000111111111111111111000000111111000000000000111111</t>
  </si>
  <si>
    <t>0.518000</t>
  </si>
  <si>
    <t>000000111111000000000000000000111111000000000000111111111111000000000000000000000000000000111111000000000000000000111111000000000000000000000000111111000000000000111111111111000000111111111111111111111111111111000000111111111111000000111111000000000000000000000000111111000000000000000000111111000000111111000000111111111111000000111111000000111111111111111111111111000000000000111111000000111111000000000000000000000000000000111111000000111111111111111111111111111111111111111111111111000000000000000000000000111111111111111111111111000000111111111111111111111111000000111111111111111111000000000000111111111111000000111111000000000000000000111111000000000000000000111111111111111111111111111111111111111111000000111111111111000000111111111111000000111111111111111111000000000000000000111111111111000000111111111111000000111111000000111111000000000000000000000000111111111111000000111111111111111111000000000000111111111111000000000000111111111111000000111111111111000000000000000000111111000000111111100011000000111111111111000000000000000000111111000000111111111111111111111111000000000000111111111111000000111111111111111111111111111111111111000000000000000000111111000000000000000000000000111111000000111111000000111111111111000000000000000000000000000000111111111111000000000000111111111111000000000000111111000000111111111111111111111111111111111111000000111111000000111111000000111111000000000000111111111111000000000000111111000000111111111111000000111111111111000000000000111111111111000000</t>
  </si>
  <si>
    <t>0.550000</t>
  </si>
  <si>
    <t>111111111111111111111111111111111111000000000000111111111111111111000000000000111111000000111111000000000000000000111111000000000000111111111111000000111111000000111111111111111111111111111111111111111111111111111111000000000000000000111111000000111111000000111111111111000000000000000000111111111111111111000000111111000000000000111111111111000000000000000000111111111111000000111111111111111111111111111111000000111111111111000000111111000000111111111111000000000000111111000000111111111111000000000000111111111111111111000000111111111111111111111111000000111111000000111111111111111111000000000000111111111111000000111111000000111111000000111111000000111111111111000000000000000000111111111111000000111111000000000000000000111111000000111111000000000000111111000000000000000000111111111111000000000000000000000000000000000000000000111111000000000000000000000000111111111111000000111111000000111111111111000000111111000000111111000000000000000000111111000000111111111111000000111111000000000000000000000000000000010110111111111111111111111111111111111111111111000000111111000000000000111111111111000000111111111111111111000000111111000000111111000000000000111111111111000000000000111111111111000000000000111111111111111111000000111111111111000000111111000000111111111111000000000000000000000000000000111111111111111111111111111111111111111111111111000000111111111111000000000000000000111111111111111111111111000000111111111111111111111111111111111111000000000000000000000000111111000000111111111111</t>
  </si>
  <si>
    <t>111111111111000000000000000000000000111111000000000000111111111111000000000000000000000000111111111111111111000000000000111111000000111111000000000000000000000000111111000000111111000000111111000000111111000000111111000000000000000000111111000000111111111111000000111111111111111111111111111111111111111111111111000000111111000000111111000000000000000000000000000000000000111111111111111111111111111111000000000000000000000000111111000000111111111111000000111111111111000000000000000000000000000000000000000000000000000000000000000000000000000000111111111111111111000000111111000000111111111111000000000000111111000000111111111111000000111111111111111111111111000000000000000000111111000000000000111111000000111111000000111111000000000000111111000000111111111111000000111111111111000000000000111111000000000000111111000000111111111111111111111111000000000000000000000000000000000000111111000000000000000000111111111111111111000000000000000000000000111111000000000000111111000000111111000000111111111111111111001011000000111111111111000000111111111111000000111111111111111111000000111111000000111111000000000000111111000000111111000000111111000000000000000000000000111111111111000000111111111111111111000000111111111111000000111111111111111111111111111111111111000000000000000000000000000000111111000000111111111111000000000000000000111111000000000000000000111111000000111111111111111111000000000000111111111111111111111111111111111111000000000000001011000000000000111111000000111111111111000000000000</t>
  </si>
  <si>
    <t>000000111111111111000000111111000000000000111111000000000000111111111111000000111111111111000000000000000000111111000000000000000000000000111111111111111111111111111111111111000000111111000000000000000000000000000000111111111111000000111111000000111111111111000000111111111111000000000000111111111111000000000000000000000000111111111111000000111111111111111111000000111111111111111111111111111111111111000000000000111111111111111111000000000000000000111111111111111111111111111111111111111111111111000000111111000000111111000000111111000000000000111111111111111111111111111111000000111111111111111111111111000000000000111111000000000000000000000000111111000000111111000000111111111111000000111111111111000000111111000000000000000000111111111111000000111111000000111111000000111111000000111111111111111111000000000000000000111111111111111111111111111111111111111111000000000000111111000000111111111111000000111111000000000000111111111111000000111111111111000000000000000000111111000000000000111111000000111111111111111111000000111111111111111111111111111111000000000000000000111111111111000000000000111111111111111111000000000000111111000000111111000000000000111111000000000000000000000000111111000000111111111111111111111111000000000000111111111111111111000000000000111111000000111111111111111111111111000000111111111111000000111111000000111111111111000000111111000000111111111111000000000000000000111111000000000000000000000000000000000000111111111111111111111111000000111111000000000000000000111111</t>
  </si>
  <si>
    <t>0.446000</t>
  </si>
  <si>
    <t>000000000000000000111111111111111111000000000000111111111111111111000000111111000000000000111111111111000000111111111111111111000000111111111111111111111111000000000000111111111111111111000000000000111111000000111111000000111111111111000000000000111111111111000000111111111111111111111111000000000000111111000000111111111111000000111111000000111111000000111111000000111111000000000000000000000000111111111111111111000000000000000000000000000000111111000000000000000000111111000000111111111111000000000000111111111111111111000000111111000000000000000000111111000000000000000000111111000000000000111111000000000000111111111111000000111111111111000000111111111111000000000000111111111111000000111111000000000000000000111111111111000000000000000000111111000000111111111111111111000000111111111111111111111111000000000000000000000000000000000000111111111111000000111111111111000000000000000000000000000000111111000000000000000000111111111111111111111111111111000000000000111111000000000000000000000000000000000000111111000000111111000000000000000000111111111111111111111111111111111111000000000000111111000000000000000000111111000000000000000000111111000000000000111111000000111111111111000000000000111111111111000000000000000000111111110100000000000000000000000000000000111111000000111111111111000000000000000000111111000000111111111111000000111111000000111111000000000000111111000000111111000000000000000000000000000000000000000000000000000000000000000000000000111111111111000000111111111111000000000000</t>
  </si>
  <si>
    <t>000000111111000000000000000000000000000000000000000000000000000000111111000000000000111111111111111111111111000000000000111111000000111111000000111111000000000000000000111111111111111111111111111111111111000000000000111111000000111111111111000000111111000000111111000000111111111111000000000000111111000000000000000000111111111111111111111111111111111111000000000000111111111111111111111111111111111111000000111111000000111111000000111111000000111111000000000000111111000000111111000000000000000000000000111111111111000000111111000000111111111111000000000000000000000000000000000000111111000000111111111111111111000000000000111111111111111111000000111111000000000000111111000000111111111111111111000000111111000000000000111111111111111111000000111111000000000000000000111111111111000000000000111111111111111111111111111111000000111111000000000000000000000000000000111111111111000000111111000000111111111111000000111111111111000000000000000000000000000000111111111111111111111111000000000000000000000000000000111111100101111111111111000000000000000000111111111111111111111111000000000000000000111111000000111111000000000000000000111111000000111111111111000000111111111111000000000000111111111111111111111111101100000000111111111111000000111111111111000000000000111111111111111111111111000000000000000000000000000000111111111111111111111111000000000000111111000000000000000000111111111111000000111111111111111111000000111111000000000000000000000000111111000000000000000000000000111111111111000000111111</t>
  </si>
  <si>
    <t>111111000000111111111111000000000000000000000000111111000000111111111111111111000000111111111111000000000000111111000000111111000000111111000000000000000000000000111111000000000000000000111111000000111111000000111111111111000000000000000000000000111111000000000000111111000000111111000000000000000000000000111111111111111111000000111111111111000000111111111111111111000000000000111111111111111111111111000000000000000000000000111111111111111111111111111111000000000000000000000000000000111111111111111111000000000000000000111111111111111111000000111111111111111111111111111111111111111111000000000000111111111111000000000000000000111111111111111111000000000000111111111111111111000000111111111111000000000000111111000000000000000000000000111111000000000000111111111111111111111111111111111111111111111111000000111111111111000000111111111111111111000000111111111111000000000000111111000000000000000000111111000000111111000000000000111111111111000000111111000000111111111111000000000000000000111111111111000000010011011010000000000000111111000000111111000000000000111111000000111111000000000000000000111111111111000000111111000000111111000000111111111111000000111111111111111111000000111111111111111111111111111111111111000000111111111111000000000000111111000000000000111111000000000000000000000000111111111111000000000000000000000000111111111111111111111111000000000000111111000000000000000000111111111111000000000000000000000000000000111111111111111111000000111111000000000000000000000000111111111111</t>
  </si>
  <si>
    <t>111111000000000000000000111111000000000000111111000000111111000000000000000000111111111111000000111111111111111111000000111111111111000000111111000000000000111111111111111111111111111111000000000000000000000000111111111111000000000000111111111111000000111111000000111111111111111111000000111111111111111111111111111111111111000000000000111111000000000000000000111111000000000000111111000000000000000000111111111111111111000000000000111111111111111111000000000000111111111111000000000000111111111111000000111111000000111111111111111111111111000000000000000000000000111111000000000000000000111111111111111111000000000000000000111111111111000000000000111111000000111111000000000000111111000000000000000000000000000000000000000000111111111111000000000000000000000000111111000000111111111111000000111111111111000000000000111111000000111111111111111111000000111111000000111111111111000000111111111111000000111111111111111111111111111111111111111111000000111111000000111111000000000000000000000000000000000000101001000000010110000000000000111111111111111111000000000000000000000000000000000000000000111111000000000000000000111111000000111111111111000000000000111111111111000000000000000000111111111111000000111111111111000000000000000000111111000000111111000000111111111111111111000000111111000000000000000000111111000000111111000000000000111111111111111111000000111111111111111111111111111111000000000000111111000000000000111111111111000000000000111111111111111111111111000000111111111111111111111111000000</t>
  </si>
  <si>
    <t>000000111111111111000000000000111111111111111111111111111111000000000000000000111111111111111111000000000000000000111111000000111111111111111111000000000000111111111111000000000000111111000000000000000000111111111111000000111111000000000000000000000000000000000000111111000000000000111111000000000000111111111111111111000000111111000000111111000000111111111111111111111111111111111111000000000000000000111111111111000000111111111111111111111111000000000000000000000000111111000000000000111111000000000000111111000000111111111111000000111111000000000000111111111111000000000000000000000000111111111111111111111111000000000000111111111111111111000000000000000000111111000000000000000000111111000000111111111111000000111111000000111111000000111111111111111111000000000000000000000000111111111111000000111111111111111111000000111111111111111111111111000000000000000000111111000000000000000000111111111111111111111111000000000000000000000000111111111111111111000000000000111111000000000000111111111111111111100110111111000000000000111111111111111111000000111111111111111111111111000000000000111111000000000000000000111111000000111111111111000000000000111111111111000000111111111111000000000000000000111111000000000000111111111111111111000000000000000000111111111111000000111111111111000000000000010110111111111111111111000000000000000000111111000000111111000000000000111111000000111111000000111111000000111111000000000000000000000000111111000000111111000000111111111111000000000000111111000000000000000000</t>
  </si>
  <si>
    <t>0.510000</t>
  </si>
  <si>
    <t>111111000000111111111111000000000000000000000000000000111111000000111111111111111111111111000000111111000000000000111111000000111111000000111111000000111111111111000000111111000000111111000000111111111111000000000000111111111111111111111111111111000000111111000000000000111111000000111111111111111111000000111111111111000000111111000000111111111111111111000000000000111111000000111111000000111111000000111111111111000000111111111111111111111111111111111111111111000000111111000000111111000000000000000000000000000000111111000000000000111111000000111111000000000000111111000000000000111111000000111111000000111111111111111111111111000000000000111111000000000000000000000000000000111111000000111111000000000000000000111111000000000000000000000000000000111111000000111111000000111111111111000000111111111111111111111111111111000000111111111111111111000000000000111111111111000000000000000000000000000000000000000000111111111111111111111111000000111111000000000000000000000000000000111111111111111111111111000000111111000000000000000000000000111111111111111111111111111111111111011100111111000000111111111111000000000000111111000000111111111111111111000000111111000000111111111111111111111111000000000000111111000000000000111111111111111111111111000000000000000000111111000000000000111111111111111111000000111111000000000000000000000000111111000000000000111111000000111111000000111111000000000000111111000000000000000000111111111111111111000000000000000000111111000000000000111111111111111111111111000000</t>
  </si>
  <si>
    <t>0.428000</t>
  </si>
  <si>
    <t>000000000000000000000000000000111111000000111111000000000000000000000000111111000000111111111111000000000000111111000000111111000000111111000000000000000000111111000000000000111111000000111111000000000000000000000000000000111111111111111111000000111111111111000000111111111111111111111111000000000000000000000000111111000000111111111111000000000000000000000000000000111111000000000000000000000000111111000000000000111111111111000000111111111111000000000000000000000000000000111111000000000000000000000000000000111111000000000000000000000000000000111111000000111111000000111111000000111111111111000000000000111111000000000000000000111111000000000000111111000000111111000000000000000000111111111111000000111111000000000000000000000000111111000000111111111111111111111111000000000000111111111111111111000000000000000000111111000000000000111111111111000000111111000000111111000000111111000000000000111111111111000000111111000000000000000000000000111111111111000000000000111111111111111111111111000000000000111111111111000000000000000000000000111111000000111111000000000000000000000000000000000000111111111111000000111111000000111111000000111111000000000000111111000000000000000000000000000000000000000000000000111111111111111111111111111111111111000000111111111111000000111111111111111111111111000000111111111111000000111111111111000000000000111111000000111111111111111111000000111111000000000000000000111111111111000000000000111111000000000000000000111111111111111111000000111111000000111111111111111111</t>
  </si>
  <si>
    <t>0.444000</t>
  </si>
  <si>
    <t>111111000000111111000000111111000000000000000000111111000000111111000000000000000000000000000000000000111111111111000000000000000000111111111111000000000000111111000000000000111111111111000000111111111111000000000000000000111111111111000000000000000000000000111111111111111111111111000000111111111111111111111111111111000000000000111111111111000000111111000000000000111111111111000000000000111111111111000000000000111111111111000000111111000000111111000000111111111111111111111111000000000000000000111111000000000000111111111111000000000000000000000000111111000000111111111111000000111111111111000000000000111111000000000000111111111111111111111111000000000000000000111111000000000000000000111111111111111111111111000000000000000000000000000000000000111111111111000000000000000000111111000000111111000000000000111111000000000000000000000000000000000000111111111111000000000000000000000000111111000000111111000000000000000000000000111111000000000000000000000000111111111111111111000000111111111111000000111111111111000000111111000000111111000000111111111111111111000000000000000000000000111111000000000000000000111111000000111111111111000000111111000000000000000000111111111111000000000000000000111111000000000000111111000000111111000000111111111111000000000000111111000000000000000000111111111111111111111111111111000000000000000000111111000000111111111111000000111111000000000000111111000000111111111111000000111111111111111111000000000000000000110010000000000000111111000000000000010011111111000000</t>
  </si>
  <si>
    <t>000000000000111111000000000000000000111111000000111111111111000000000000111111111111111111000000000000000000000000000000000000111111111111111111000000111111000000111111111111111111000000111111111111111111000000111111111111111111000000000000111111000000111111000000111111111111111111111111000000111111000000111111111111111111111111111111000000111111000000111111000000000000000000000000111111111111000000111111111111000000111111111111000000111111111111000000000000000000111111111111000000111111000000000000000000111111111111111111000000111111111111111111111111000000111111111111000000111111000000111111111111000000111111111111000000000000111111111111000000000000000000111111111111000000000000111111111111111111111111111111111111111111000000000000111111000000111111000000111111111111111111111111111111111111111111111111000000111111000000000000000000000000111111111111000000111111000000111111000000000000111111000000111111000000000000000000111111111111000000000000111111000000111111111111111111111111000000000000111111000000111111111111111111000000000000000000111111000000111111111111111111111111000000000000111111000000000000111111000000000000000000111111111111111111111111000000000000000000111111111111000000000000111111111111111111000000111111000000000000000000111111000000000000111111000000000000111111000000111111000000000000000000111111000000111111000000000000111111000000000000000000000000111111000000000000000000000000111111111111111111000000111111000000000000111111000000000000111111111111000000</t>
  </si>
  <si>
    <t>249.400000</t>
  </si>
  <si>
    <t>0.482000</t>
  </si>
  <si>
    <t>000000111111111111111111000000000000111111000000000000000000111111111111111111000000000000000000000000111111111111000000111111000000111111000000000000000000111111111111000000111111000000000000000000000000111111111111000000111111000000111111111111000000111111111111111111111111000000111111000000000000000000111111000000000000000000000000000000111111111111111111000000000000111111111111000000111111000000111111000000000000111111111111111111000000000000000000111111000000000000000000000000111111111111000000000000111111111111111111111111000000111111000000111111000000111111000000111111111111111111000000000000000000000000000000000000111111111111111111000000000000000000000000000000000000111111000000111111000000000000111111111111000000111111000000111111000000111111111111000000111111000000000000000000111111000000000000000000111111111111111111000000000000000000000000111111000000111111111111111111111111111111000000111111000000000000000000111111000000000000111111000000111111111111111111000000111111111111000000010110111111111111100011011001111111111111000000000000000000000000000000111111111111111111000000000000000000111111000000111111111111000000111111000000000000111111111111111111000000111111111111111111111111000000000000000000000000111111111111000000000000000000000000111111111111111111111111111111000000000000000000000000000000000000000000000000111111111111111111111111000000111111111111111111111111000000000000000000111111000000111111111111111111111111000000111111000000111111111111000000000000</t>
  </si>
  <si>
    <t>0.462000</t>
  </si>
  <si>
    <t>000000000000000000000000111111000000000000000000111111000000111111111111111111000000000000111111111111111111000000111111000000111111111111111111000000111111111111000000111111000000000000000000111111000000000000000000111111000000000000111111000000111111111111000000000000000000111111000000111111000000111111000000000000111111000000111111111111111111000000000000111111000000111111111111111111111111000000000000000000000000000000000000000000000000000000000000111111111111000000111111111111111111000000111111000000000000000000111111111111000000000000111111000000111111111111000000000000000000000000000000111111000000000000111111000000111111000000111111000000111111000000000000111111111111000000000000000000111111000000000000111111000000000000000000000000000000000000111111000000111111111111000000111111000000111111111111111111000000000000111111111111000000000000000000000000111111111111000000000000111111111111000000111111000000111111000000111111000000000000111111000000000000000000000000111111111111000000111111001110000000111111000000000000111111111111000000111111111111111111000000000000111111111111111111000000111111000000111111111111111111000000111111000000111111000000111111111111000000111111000000000000000000000000000000111111000000111111000000111111000000111111111111111111111111111111000000000000111111000000111111111111000000000000111111000000000000000000111111000000000000000000000000111111111111111111111111111111000000111111111111000000111111000000000000111111111111111111000000000000111111</t>
  </si>
  <si>
    <t>000000111111111111000000000000111111111111111111000000000000111111000000111111111111111111111111000000111111111111111111000000111111000000000000111111111111000000000000000000111111111111111111000000000000111111111111111111000000111111111111111111000000000000000000111111111111000000000000111111111111000000000000000000111111000000111111000000000000000000000000111111000000111111111111111111000000000000000000111111111111111111000000000000000000000000000000111111000000111111000000111111000000111111111111000000111111111111000000111111111111000000111111111111111111000000111111000000000000000000000000111111111111000000111111000000111111111111111111000000000000111111111111000000111111000000000000111111111111111111000000111111000000111111000000000000111111111111000000111111111111111111000000111111111111000000000000000000000000111111111111111111111111000000111111111111000000111111000000000000000000111111111111000000111111111111000000111111000000111111000000111111000000111111000000000000000000000000111111000000100101111111000000111111000000000000111111000000111111000000111111111111000000000000000000000000111111000000111111111111000000000000111111111111000000111111111111000000111111111111000000000000000000111111000000111111111111111111111111000000111111111111111111111111111111111111101100000000000000000000000000111111111111000000111111111111111111111111111111111111111111000000000000111111111111111111111111000000000000000000111111111111111111000000000000111111000000111111111111111111111111</t>
  </si>
  <si>
    <t>000000111111111111111111000000111111111111111111000000000000111111111111111111000000111111111111111111111111111111000000111111000000111111000000000000000000000000000000000000000000000000111111111111111111111111000000000000111111000000000000000000000000000000111111111111111111111111000000111111000000111111000000111111111111000000000000111111111111111111111111000000111111111111000000000000000000111111111111111111000000000000111111111111000000000000000000000000111111000000000000000000111111000000000000111111111111111111000000000000000000111111000000111111111111000000000000111111111111000000000000111111000000000000111111000000000000111111000000111111000000000000111111111111111111111111111111000000111111111111111111111111111111000000000000111111000000111111111111000000111111000000000000111111000000111111000000000000111111111111000000111111111111000000111111111111111111111111111111111111000000111111111111000000111111111111111111111111111111000000111111000000000000111111111111000000000000111111111111111111111111000000111111111111000000111111000000111111111111000000111111111111111111111111111111000000111111111111000000111111000000000000111111111111111111000000000000111111111111111111000000000000111111111111111111000000111111000000000000000000111111111111111111111111111111000000000000000000000000000000111111111111111111111111111111000000000000000000000000111111111111111111111111000000111111111111111111000000111111000000111111111111111111111111111111111111000000000000000000111111000000</t>
  </si>
  <si>
    <t>0.466000</t>
  </si>
  <si>
    <t>111111111111111111111111000000111111000000000000111111111111000000000000000000111111111111111111000000000000000000111111000000000000111111000000000000000000111111111111111111000000000000111111111111111111000000000000111111000000111111000000111111000000000000000000111111111111111111111111111111000000000000111111111111000000111111000000000000111111000000000000000000000000111111000000000000111111000000111111000000111111111111000000111111111111000000111111000000000000000000111111000000111111111111000000111111111111000000111111000000111111111111111111111111111111111111111111111111000000111111000000000000111111111111000000000000111111000000111111000000111111000000000000111111000000000000111111111111000000000000111111111111000000111111000000111111000000111111111111000000000000111111000000111111000000111111000000000000000000000000000000000000000000000000111111000000111111111111000000000000000000000000000000000000000000111111111111000000000000111111111111111111111111000000111111111111000000111111000000111111010101000000000000111111111111111111000000111111000000000000000000111111111111000000000000111111111111111111111111111111000000111111000000000000000000111111000000000000111111111111000000111111111111000000111111000000000000000000111111000000000000111111111111111111000000000000000000111111000000000000000000111111111111000000000000000000000000000000000000000000000000000000111111111111000000111111000000000000000000000000111111000000111111111111000000111111000000000000000000111111000000</t>
  </si>
  <si>
    <t>0.486000</t>
  </si>
  <si>
    <t>000000000000000000111111000000111111111111111111111111000000000000111111111111000000111111000000111111000000000000000000111111111111000000000000111111111111111111111111111111000000000000000000111111000000111111111111000000111111111111111111111111000000000000111111111111000000111111000000000000111111000000000000000000000000111111111111000000111111111111111111000000111111000000000000111111111111111111111111111111000000111111000000000000111111000000111111111111111111111111000000111111000000111111111111111111000000111111000000000000000000000000111111000000000000111111000000111111111111000000000000111111000000000000000000000000000000111111111111000000000000000000000000000000000000111111111111000000000000000000111111111111111111000000111111000000111111111111111111000000000000000000000000000000000000111111111111000000000000111111000000111111111111000000111111111111111111000000000000000000000000111111111111000000111111111111000000000000111111111111000000000000111111000000000000111111000000111111000000000000011010000000111111111111000000111111000000111111111111111111000000111111111111000000111111111111000000111111000000000000000000111111000000111111111111111111111111111111000000000000111111111111000000000000111111111111111111111111111111000000000000111111000000000000111111000000111111000000000000111111111111000000000000111111000000111111111111000000000000000000000000000000000000000000111111000000111111111111111111111111000000000000111111000000111111000000000000000000000000000000000000</t>
  </si>
  <si>
    <t>000000111111000000111111111111111111000000111111111111111111000000000000000000111111000000000000111111000000111111000000111111000000111111111111000000111111111111000000111111111111111111000000111111000000111111000000000000111111000000111111111111000000111111111111000000000000111111000000000000000000111111111111111111111111000000111111111111111111111111111111111111000000000000111111111111111111111111000000111111000000000000111111000000000000111111111111000000000000000000000000111111000000000000000000111111000000000000111111000000111111111111111111000000111111111111000000000000111111000000000000000000111111000000111111000000000000000000111111111111000000111111000000111111000000111111000000111111000000000000111111000000000000111111111111111111000000111111111111000000000000111111000000000000111111000000111111000000111111111111111111000000000000111111000000000000111111000000111111111111111111000000000000000000000000000000111111111111000000000000000000000000000000000000111111000000111111111111010101000000111111000000000000111111111111111111000000111111111111111111111111111111111111000000111111000000000000000000000000000000111111111111111111111111111111000000000000111111000000111111111111000000111111111111111111111111111111000000000000000000000000000000000000111111000000111111111111111111111111000000000000000000000000111111111111111111111111000000111111111111111111111111111111111111000000111111111111000000111111000000111111000000000000000000111111111111000000000000111111000000000000</t>
  </si>
  <si>
    <t>000000000000111111000000000000000000111111111111000000111111111111000000000000000000000000111111111111000000111111111111111111111111000000000000000000000000111111000000111111000000000000111111111111111111111111000000111111000000111111111111000000111111111111000000111111000000111111000000111111000000111111000000000000000000111111000000111111000000111111111111111111111111111111111111111111000000111111111111000000000000000000111111000000000000000000111111000000000000111111000000111111000000000000000000000000111111111111000000000000111111000000111111000000000000000000000000111111000000111111000000000000000000111111000000111111000000111111111111000000111111000000111111111111000000000000000000111111111111111111111111000000000000000000111111111111111111111111000000000000111111000000111111000000111111000000000000111111111111000000111111000000000000111111111111111111111111111111111111111111111111111111111111000000000000111111000000111111111111111111111111111111000000111111000000111111111111111111111111000000000000000000000000000000111111111111111111111111111111111111111111111111000000111111111111111111111111000000000000000000000000111111000000111111000000111111111111111111000000000000111111111111000000000000000000000000111111000000000000000000000000111111111111000000000000111111111111111111111111000000000000111111111111000000111111000000111111000000000000100101111111000000111111000000111111000000000000111111000000111111111111000000000000000000111111110100111111000000111111000000111111</t>
  </si>
  <si>
    <t>0.514000</t>
  </si>
  <si>
    <t>000000111111111111111111000000111111111111111111000000111111111111111111111111000000000000111111000000111111111111000000111111111111000000000000000000111111111111000000111111000000000000000000111111111111111111111111111111000000000000000000111111000000111111000000111111000000000000111111000000111111111111111111111111000000111111111111111111111111000000111111000000111111111111000000000000000000000000111111111111000000111111000000000000000000111111111111000000111111111111111111000000000000111111111111111111000000000000111111000000000000000000111111111111000000000000000000111111000000000000111111000000000000000000111111000000000000111111000000000000111111111111000000000000111111111111111111111111111111111111000000111111000000000000111111000000000000111111111111000000000000111111000000000000000000000000000000000000000000111111000000111111111111000000111111111111111111111111000000111111000000000000111111111111000000111111000000000000000000000000111111111111000000111111111111000000000000000000000000000000101100111111111111000000111111111111111111111111000000000000000000000000000000111111000000000000111111111111111111000000000000000000000000000000111111111111111111111111000000000000111111000000111111111111111111000000111111111111000000000000000000111111000000000000111111111111000000000000111111111111111111000000111111111111000000111111111111111111111111111111000000000000111111111111111111111111111111000000000000000000111111000000111111000000000000111111111111111111000000000000111111</t>
  </si>
  <si>
    <t>111111111111111111111111111111000000000000000000000000000000111111111111111111111111000000111111000000111111000000000000111111000000111111111111111111111111000000000000000000000000111111000000000000111111000000000000000000111111000000111111000000000000000000111111111111111111111111111111000000000000000000000000111111111111111111000000111111111111111111111111000000111111111111111111111111111111111111111111000000000000111111000000000000111111000000111111000000000000111111111111000000000000000000111111000000000000000000111111000000000000000000000000111111111111000000000000000000000000000000111111000000000000000000000000111111000000111111111111111111111111111111000000111111111111111111000000000000111111111111000000111111111111000000111111111111000000000000111111111111000000111111111111111111111111000000111111111111111111111111111111000000111111000000111111111111000000000000111111111111111111111111000000000000111111111111111111000000111111111111000000000000000000111111111111111111111111111111000000010110111111000000000000000000000000111111111111000000111111111111000000111111111111000000111111000000111111000000111111000000000000000000000000000000000000111111111111000000000000111111111111111111111111111111111111111111000000111111111111000000000000111111111111111111000000111111111111111111111111111111010110111111111111000000000000000000000000111111111111111111000000000000000000000000111111000000111111000000111111000000000000111111111111111111111111111111111111000000111111000000111111</t>
  </si>
  <si>
    <t>000000000000111111000000000000111111111111000000000000111111000000000000111111000000111111000000000000000000111111111111111111111111000000000000000000111111000000000000000000111111111111111111111111000000111111000000111111111111000000000000000000111111000000000000111111111111000000111111111111111111000000000000111111000000000000111111111111111111000000111111000000000000000000111111111111000000000000111111111111111111111111000000000000111111000000000000111111000000111111000000111111000000111111000000000000111111000000111111000000000000000000111111000000111111111111000000000000000000111111000000000000111111000000000000111111111111000000000000000000111111000000000000000000000000000000000000000000111111000000111111000000111111111111000000000000000000111111111111111111000000000000111111111111000000000000000000000000000000000000000000111111111111000000111111000000000000000000000000000000000000111111111111000000000000111111000000111111000000000000000000111111000000111111000000111111111111111111111111000111111000111111111111000000111111111111111111000000111111111111111111111111111111111111000000111111000000111111111111000000111111111111111111000000000000111111000000000000111111000000000000111111000000000000111111111111000000000000000000000000000000111111000000111111000000000000111111111111000000000000111111000000111111111111000000000000000000111111111111111111000000111111111111000000111111000000111111111111000000111111111111000000111111111111111111000000000000111111111111111111111111</t>
  </si>
  <si>
    <t>111111111111111111111111111111111111111111111111111111111111111111111111111111000000111111000000000000111111111111000000000000111111000000111111111111111111111111111111000000111111000000000000111111111111000000000000000000000000000000111111111111111111111111111111111111111111111111000000000000000000000000000000000000000000111111000000111111000000111111111111000000111111000000000000111111000000000000000000111111111111000000000000111111111111111111000000000000111111111111000000000000000000000000111111000000000000000000000000111111000000111111000000000000111111111111000000111111111111000000000000000000000000111111000000000000111111111111000000111111111111000000000000000000111111111111000000000000111111000000111111111111111111000000111111000000000000111111111111000000111111111111111111111111111111000000000000111111111111000000111111000000111111111111111111000000111111000000111111000000111111000000000000111111111111000000000000000000000000111111111111111111000000000000111111111111000000111111100101000000000000111111111111111111111111000000000000000000111111000000000000000000000000111111111111000000111111000000111111000000000000000000000000000000000000111111111111000000000000000000111111111111000000111111000000111111111111000000111111111111111111000000000000111111111111000000111111000000111111111111111111111111000000111111000000000000111111111111111111111111000000111111000000000000000000000000111111111111000000000000000000111111111111000000000000000000111111000000111111111111000000</t>
  </si>
  <si>
    <t>330.800000</t>
  </si>
  <si>
    <t>0.539039</t>
  </si>
  <si>
    <t>000000111111000000000000111111111111111111000000111111000000000000000000111111111111000000111111111111111111000000111111000000111111111111111111000000000000000000000000111111111111000000111111000000000000111111111111111111111111111111000000111111111111000000111111111111111111000000000000111111111111111111111111000000000000111111000000111111111111000000111111111111000000111111000000111111111111111111000000000000000000111111000000000000000000111111111111000000111111111111111111000000000000000000000000000000000000111111111111111111000000000000111111111111111111111111111111111111111111111111111111111111000000111111000000000000000000111111000000000000111111000000000000111111111111111111000000000000000000111111000000000000000000111111111111000000111111000000000000000000000000000000111111111111000000111111111111111111111111000000000000111111000000000000000000000000000000000000111111000000000000111111000000111111000000000000111111000000000000111111111111000000111111111111000000111111111111111111111000100011101100111111001110000000000000000000111111000000111111111111000000111111000000111111111111000000000000000000111111111111000000000000000000111111000000000000000000111111000000111111000000111111000000000000111111111111000000111111000000000000111111000000000000111111000000111111000000000000000000111111111111111111111111111111111111000000111111000000111111111111111111000000000000000000111111111111111111111111000000111111111111111111000000000000111111111111011010111111000000111111111111000000000000111111000000111111111111000000111111111111111111111111111111000000000000111111110100111111000000011001111111000000111111111111111111000000111111000000000000000000111111111111011001000000000000111111111111111000000000000000111111000000111111111111000000111111000000111111111111111111000000000000111111000000111111111111000000111111111111000000000000111111000000111111111111111111111111111111101010111111000000000000111111111111000000111111111111000000110010000000111111111111111111111111</t>
  </si>
  <si>
    <t>329.400000</t>
  </si>
  <si>
    <t>000000000000111111111111000000000000111111000000000000111111111111000000111111111111111111111111000000000000000000000000111111111111111111000000111111111111111111000000111111000000111111000000111111111111111111000000111111000000000000000000111111111111000000000000000000111111000000111111111111000000111111000000000000000000000000111111111111111111000000000000000000111111000000111111111111111111111111111111000000000000111111111111000000000000111111111111111111000000000000000000111111000000000000000000111111000000000000000000000000111111111111111111111111111111000000111111000000111111000000111111000000000000111111111111000000111111111111111111111111000000000000111111111111000000111111000000000000000000000000000000111111111111000000000000000000111111000000000000000000000000111111000000000000111111000000111111111111111111000000000000111111000000111111111111000000111111000000111111000000000000000000111111000000111111111111111111000000000000111111111111000000111111111111111111000000111111001011101010100011111111000000111111111111111111111111111111111111000000111111000000000000111111010110000000111111000000111000100110000000111111000000111111111111111111111111000000000000000000000000111111000000111111000000111111000000100101000000111111000000000000111111000000111111000000000000111111000000000000000000000000000000111111000000100101111111000000111111111111111111000000000000110001000000000000000000111111101010000000111111111111000000100110111111111111000000110010000000111111000000111111000000000000111111000000000000111111000000111111111111000000000000000000000000000000001110000000000000111111000000111111111111000000010110000000000000111111000000000000111111111111000000000000001110111111111111010011000000111111111111011010111111111111111111111111111111000000000000111111000000000000111111111111111111111111111111000000111111111111111111111111000000111111000000111111000000111111111111111111000000000000000000111111111111000000000000111111111111110001111111000000111111000000111111</t>
  </si>
  <si>
    <t>330.400000</t>
  </si>
  <si>
    <t>0.487988</t>
  </si>
  <si>
    <t>111111111111000000000000111111000000000000000000111111111111000000111111000000000000111111000000111111000000111111111111000000111111111111000000000000000000000000111111111111000000000000111111111111111111111111111111111111000000111111111111000000111111000000111111111111000000111111000000000000111111000000000000111111000000000000111111111111111111000000111111111111111111000000000000111111111111000000111111111111000000000000000000111111000000000000000000000000111111000000000000000000111111111111000000111111000000111111111111111111000000000000000000111111000000000000111111111111000000111111111111111111111111111111111111111111000000000000111111111111000000111111000000111111111111000000000000111111000000111111111111000000000000111111111111000000111111111111111111000000000000000000111111000000111111000000000000000000111111111111000000111111000000000000000000000000111111000000000000111111000000000000000000000000000000111111111111000000111111000000111111111111000000000000000000111111111111000000000000101010001101000000100011000000111111000000000000111111111111111111000000111111111111000000111111111111111111111111000000111111000000111111111111111111111111000000111111100011111111111111000000000000111111111111111111111111111111000000111111000000000000111111111111000000000000000000000000111111000000000000111111000000111111111111000000000000111111000000111111000000111111111111000000111111000000100011000111111111111111000000111111111111000000000000000000000000111111111111000000000000000000000000111111111111011100000000110001000000111111111111111111000000111111111111000000111111101100111111000000000000000000000000000000000000001011000000000000111111000000000000000000010110110001111111111111000000000000000000000000111111111111000000111111111111000000000000000000000000000000000000000000000000111111000000111111111111000000111111000000111111000000111111000000111111111111000000111111111111000000111111000000111111011001000000000000000000111111000000000000000000111111000000111111111111</t>
  </si>
  <si>
    <t>111111000000111111000000000000111111000000000000111111111111000000111111111111111111000000111111000000111111111111000000111111000000111111000000000000111111000000111111000000000000111111000000111111000000000000000000111111000000111111000000000000111111000000000000111111111111000000000000000000000000111111111111111111111111111111111111000000111111000000000000111111000000000000111111000000111111111111000000000000000000000000111111111111111111111111000000000000000000111111111111000000000000111111000000111111000000111111111111111111111111111111000000000000000000111111111111111111000000111111000000000000000000000000000000111111000000000000000000111111111111111111111111111111111111111111111111000000000000000000111111111111000000111111111111111111000000111111000000111111000000111111111111000000000000111111111111111111000000000000111111000000111111000000111111000000000000000000000000111111111111111111111111000000000000000000000000111111111111000000111111000000000000111111111111111111111111000000000000100110010110111111111111111111101001111111101001000000111111111111111111000000111111000000000000000000111111000000111111111111111111111111000000000000111111000000000000000000111111111111111111000000000000111111110010001011111111111111000000000000000000000000111111111111000000111111111111111111000000111111000000000000111111000000111111111111111111111111000000111111000000000000111111000000111111111111111111111111111111111111111111111111100011000000011001111111111111111111111111000000000000111111000000000000000000000000111111111111000000111111000000111111111111111111111111000000010101000000111000111111000000111111000000000000010011111111111111000000111111111111111111000000000000000000000000000000111111000000111111111111000000000000011100000000111111111111000000000000100110000000111111000000111111111111000000111111111111111111000000000000101001111000111111111111111111111111111111000000000000111111111111111111110100000000000000000000010110111111000111000000000000000000000000111111</t>
  </si>
  <si>
    <t>330.000000</t>
  </si>
  <si>
    <t>0.545045</t>
  </si>
  <si>
    <t>111111111111111111111111000000000000111111111111111111000000111111111111000000111111000000111111111111111111000000111111111111111111000000000000000000000000000000111111000000111111111111111111000000111111111111111111000000111111000000111111000000111111111111111111111111111111111111111111111111000000000000000000000000111111111111000000111111000000111111111111111111111111111111000000000000000000111111000000000000111111000000111111000000000000000000000000111111000000111111000000111111111111000000111111111111000000111111111111000000000000000000000000111111111111000000111111111111000000000000000000111111111111000000111111000000000000000000000000111111111111000000111111111111111111111111000000111111000000111111000000111111111111111111111111000000111111000000000000000000111111000000111111000000111111111111111111000000111111111111000000000000111111111111111111000000000000111111000000111111000000000000111111000000111111111111111111000000111111111111111111111111000000111111111111000000111111000000011100110001111111111111111111111111000000111111000000000000000000111111001101000000000000000000111111000000000000000000111111111111111111111111000000000000000000111111111111111111000000111111111111111111111111111111110100111111111111000000111111111111000000000000111111111111111111000000000000111111111111111111111000111111111111111111110001111111111111000000111111000000111111111111001110000000111111111111011010011001111111000000000000000000000000111111000000000000111111111111111111000000000000111111100011000000000000000000000000000000111111111111000000000000111111000000111111000000011100000000111111111111111111000000000000111111000000000000000000000000111111111111111111000000010101111111111111000000000000000000111111111111000000111111000000000000111111000000111111000000000000111111000000111111000000000000000000000000000000111111111111111111111111111111000000000000111111111111111111000000000000000000111111000000111111000000000000000000101100111111101100111111010011111111111111000000</t>
  </si>
  <si>
    <t>0.533033</t>
  </si>
  <si>
    <t>111111111111000000000000000000111111000000000000111111000000000000111111111111000000111111111111111111111111000000111111111111111111111111000000111111000000111111000000111111111111111111000000000000000000000000000000000000111111000000111111111111000000111111111111111111111111000000000000111111111111000000000000111111111111111111111111111111111111000000000000000000000000000000111111111111000000111111111111000000000000000000111111111111111111111111000000111111111111111111000000000000111111111111000000111111111111111111111111111111111111111111111111000000111111111111111111000000111111000000000000111111000000000000111111111111111111000000111111111111000000000000000000111111000000111111111111111111000000111111000000000000111111111111111111111111000000111111000000000000000000111111111111000000111111000000111111000000000000000000111111000000000000000000000000111111000000000000000000111111000000111111000000111111111111000000000000000000000000111111000000111111000000000000000000000000111111000000010011111000010011000000111111111111000000111111011100000000111111000000000000111111111111000000000000111111110001000000111111111111111111111111000000111111111111000000111111111111111111111111000000111111000000000000111111000000000000111111111111111111000000111111000000111111111111111111111111111111000000111111000000111111000000000000111111000000000000000000000000111111111111000000111111111111111111111111000000000000111111111111000000000000111111111111111111000000111111000000000000000000111111000000000000000000111111111111111111111111000000000000111111111111111111000000111111000000111111111111000000000000111111111111000000111111110010011010111111000000000000111111000000000000111111111111000000111111000000000000000000000000000000111111011001000000111111111111111111000000000000000000111111000000000000111111111111000000111111111111111111000000000000001110111111000000000000111111111111000000111111111111000000111111111111111111000000111111000000000000000111111111101100000000111111111111</t>
  </si>
  <si>
    <t>331.400000</t>
  </si>
  <si>
    <t>000000000000111111111111111111000000111111000000000000111111111111000000111111111111111111111111111111000000111111000000000000111111111111000000000000111111111111111111000000111111000000000000111111111111000000111111111111000000111111111111111111111111000000111111000000000000000000000000111111111111000000000000111111000000000000000000111111000000111111000000111111111111000000000000111111000000111111111111000000111111000000111111111111111111000000111111111111111111111111000000111111111111111111111111111111111111000000111111000000111111111111111111111111111111000000111111000000000000111111111111000000000000111111111111111111111111000000111111111111000000000000111111000000000000000000111111111111111111000000111111111111000000111111111111111111000000111111000000000000000000111111000000111111111111111111000000111111111111111111000000000000111111000000000000111111111111000000000000000000111111000000000000000000111111000000111111111111000000111111111111111111111111000000000000000000000000111111111111101001100011000000000000000000000000111111111111000000111111000000111111000000000000111111111111000000111111111111000000000000111111000000000000110010111111000000000000000000000000000000111111000000000000000000111111111111000000111111111111000000000000000000000000011010111111000000000000000000111111000000000000111111111111000000111111111111111111111111000000000000000000000000000000111111111111111111000000111111000000000000111111111111111111111111000000000000111111111111000000111111000000111111111111000000000000000000111111111111000000000000000000111111000000000000111111000000111111111111111111000000000000111111111111111111110100111111111111111111111111000000111111000000111111111111111111111111111111000000111111111111000000111111111111111111010110111111111111111111111111000000000000000000000000111111000000111111010101000000000000111111111111111111111111000000000000111111011001111111000000111111111111000000111111000000000000111111000000000000000000000000111111111111000000111111</t>
  </si>
  <si>
    <t>0.484985</t>
  </si>
  <si>
    <t>111111000000111111111111000000000000111111000000000000000000000000000000111111000000111111000000111111000000000000000000111111000000000000000000111111111111000000111111000000000000000000111111111111111111111111000000111111111111111111111111111111111111000000000000000000111111111111000000000000000000000000000000000000000000000000000000000000000000111111000000000000111111111111111111111111000000000000000000111111111111111111000000000000000000000000111111000000000000111111111111111111000000111111111111000000000000000000000000000000111111111111111111111111000000111111000000111111000000111111000000111111111111000000000000000000000000111111111111000000111111111111111111000000000000000000111111111111000000000000111111111111000000111111111111111111111111000000111111111111111111111111111111000000111111111111111111111111111111000000000000111111000000111111000000111111111111111111111111111111111111000000111111111111000000111111000000111111000000111111111111000000000000000000111111000000000000000000000000001101110100111111111111000000111111000000000000111111111111000000000000000000000000111111000000000000111111000000000000111111000000000000000000000000000000000000000000111111000000000000000000000000000000000000111111111111000111111111111111000000000000111111111111111111111111000000001110111111000000111111111111111111111111111111111111000000111111000000111111000000000000111111000000111111000000111111000000110100000000000000111111000000000000000000111111000000110001111111111111111111000000000000111111111111111111000000000000000000000000000000000000000000111111111111111111111111111111111111111111000000111111111111000000111111001011000000111111111111000000000000000000110010101100000000111111000000111111011001000000000000111111111111001011000000000000111111111111000000111111000000111111111111000000111111000000111111000000000000111111000000111111010110111111111111000000000000111111000000011001000000000000000000000000111111000000000000000000000000111111000000111111111111111111111111</t>
  </si>
  <si>
    <t>331.200000</t>
  </si>
  <si>
    <t>0.551051</t>
  </si>
  <si>
    <t>111111000000111111000000000000000000111111111111111111000000111111111111111111111111111111111111000000111111000000111111000000111111111111111111111111111111000000111111111111000000000000111111000000000000000000000000111111000000111111111111111111111111111111111111111111111111111111111111000000111111111111111111111111111111111111000000111111111111000000000000111111111111111111000000000000111111111111000000111111000000111111000000000000111111111111111111000000000000000000111111111111000000111111000000000000111111111111000000111111111111111111111111000000111111111111000000000000000000000000111111111111000000111111111111000000000000111111000000000000111111000000111111000000111111111111000000111111111111111111111111111111000000111111111111000000111111111111111111111111110001000000111111000000111111111111000000111111111111000000111111111111000000000000000000111111000000111111000000111111111111000000111111111111000000000000111111111111111111000000111111111111000000111111000000000000111111000000111000010101000000111111000000111111111000111111111111000000000000111111000000111111000000111111000000111111111111111111111111000000111111000000111111000000000000111111000000000000000000000000000000000000000000000000111111110010000000111111111111000000000000000000111111111111111111111111000000111111000000111111111111000000000000111111000000000000111111000000111111000000000000000000111111000000111111111111111111111111000000000000000000000000111111111111000000111111111111000000000000000000111111111111000000111111111111111111000000000000111111000000111111111111111111000000000000000000111111000000101001100110000000000000111111111111111111111111000000000000111111000000111111101100000000000000000000000000111111111111111111111111000000111111000000000000000000111111000000111111111111000000111111000000111111000000111111000000111111111111000000111111111111000000111111111111000000111111100101000000000000111111111111000000000000111111111111000000111111000000000000000000111111111111000000111111</t>
  </si>
  <si>
    <t>330.200000</t>
  </si>
  <si>
    <t>111111000000000000000000111111111111000000000000111111111111111111000000000000111111000000111111000000000000111111000000111111111111111111111111000000000000111111000000111111000000111111000000111111111111000000111111111111000000000000000000000000111111000000000000111111111111000000111111111111111111000000000000000000111111111111000000111111000000111111111111000000000000111111111111000000000000111111000000111111000000111111111111000000000000000000111111000000111111000000111111000000111111000000111111000000111111111111111111111111000000111111000000111111111111000000000000111111000000111111000000111111111111000000111111000000000000111111111111000000111111111111000000111111111111000000000000000000111111000000000000000000111111111111000000111111000000111111000000111111000000000000000000111111111111111111000000000000000000000000000000000000000000111111111111000000000000111111000000000000000000111111111111000000111111111111000000111111000000000000000000000000111111000000111111000000111111111111111111010011101001000000101001000000111111000000111111111111000000111111000000000000000000000000111111111111000000000000000000000000000000111111111111111111111111000000111111111111111111111111000000111111000000111111111111111111111111111111111111111111000000000000000000111111111111000000100110000000111111111111000000111111000000111111000000000000111111111111111111000000111111111111111111111111111111000000000000000000111111000000000000000000111111000000010110111111000000000000000000111111000000111111011010111111000000000000011010000000000000000000111111111111111111111111111111111111111111000000111111111111111111111111000000010110111111000000111111111111000000000000000000111111011001100101111111111111000000100101111111000000000000000000111111000000000000111111000000010011000000000000000000111111000000111111111111111111000000000000111111111111111111000000000000111111111111000000111111000000111111111111000000000000111111111111000000111111010011000000111111111111011001000000000000111111</t>
  </si>
  <si>
    <t>331.000000</t>
  </si>
  <si>
    <t>000000000000111111000000111111000000000000111111000000000000000000000000000000111111111111111111111111111111111111000000000000000000111111111111111111000000000000000000000000111111111111111111111111111111111111111111111111000000000000000000000000000000000000111111111111111111111111111111111111111111000000000000000000111111111111111111111111000000111111111111111111000000111111000000000000111111111111000000111111000000000000000000111111111111111111000000111111111111111111111111000000000000000000111111000000000000000000111111111111111111000000111111000000111111111111000000000000000000111111111111111111111111000000111111000000000000111111000000111111000000000000000000111111111111111111000000000000000000000000000000000000111111000000000000000000111111111111000000111111111111000000000000111111000000000000000000111111000000111111000000000000000000000000111111000000111111000000000000111111111111111111111111000000000000000000111111000000000000111111111111000000111111000000111111111111000000111111010101001011111111111111111111000000000000111111000000111111000000000000111111000000111111000000111111111111111111111111000000111111111111111111111111111111111111000000000000111111111111111111111111000000000000000000000000000000111111111111000000000000111111000000000000000000000000111111000000111111000000000000011100000000111111000000111111000000000000000000000000000000000000000000111111000000111111111111101010110001000000000000111111111111000000111111111111000000111111111111111111000000000000000000000000111111000000111111110100111111000000111111111111111111111111111111111111000000111111000000011001000000111111000000111111000000111111111111000000111111111111111111111111001110000000111111111111000000111111000000111111000000000000000000111111111111111111000000111111111111000000111111000000111111111111000000111111111111111111111111111111000000000000000000111111000000111111000000111111000000000000000000000000001110111111111111111111111111111111111111111111100110000000111111111111111111</t>
  </si>
  <si>
    <t>0.528529</t>
  </si>
  <si>
    <t>111111111111111111000000111111000000111111000000111111000000111111111111000000111111111111111111000000111111111111000000000000111111000000111111111111111111111111000000111111111111111111000000111111111111000000000000111111000000111111111111000000000000000000000000000000000000111111111111000000000000111111000000111111111111000000111111000000000000000000000000000000111111111111000000000000111111000000111111000000000000000000000000000000111111000000000000111111000000111111111111111111000000111111000000111111000000111111000000111111000000111111000000111111111111111111111111000000000000111111111111000000000000000000000000111111000000000000111111000000111111111111111111111111000000111111111111111111111111000000111111111111111111111111000000000000111111000000111111111111000000111111000000000000111111000000000000111111111111000000000000000000000000111111000000111111000000111111000000111111000000000000000000111111111111000000111111000000000000000000000000000000000000000000111111111111000000111111011010011100000111111111111111000000000000000000111111111111000000000000000000111111000000111111111111111111111111111111000000000000111111000000111111111111111111111111111111111111111111111111000000111111111111000000011010000000000000000000111111000000111111111111111111000000111111111111111111000000000000000000111111111111000000000000111111000000111111000000111111000000000000111111111111111111000000000000000000000000111111000000000000111111111111000000000000111111111111000000100110111111111111000000000000111111000000111111111111000000111111000000000000111111000000111111000000000000000000111111111111000000000000111111111111000000000000111111000000000000111111000000111111111111101100111111111111111111000000000000111111000000100101111111111111101100111111111111111111000000000000111111000000111111111111111111111111111111111111000000111111111111000000000000111111111111111111000000111111111111000000111111111111111111111111000000000000111111111111000000111111000000000000111111000000111111</t>
  </si>
  <si>
    <t>330.600000</t>
  </si>
  <si>
    <t>000000111111111111000000111111000000000000000000000000111111000000000000111111111111000000000000111111111111000000111111000000000000000000000000000000111111111111000000000000000000111111000000000000000000111111111111000000111111000000111111000000111111111111111111111111000000000000000000111111000000000000111111111111000000000000111111000000111111000000000000000000111111000000000000000000111111000000000000000000111111000000000000000000111111000000111111111111111111000000000000111111000000000000000000000000111111000000000000000000111111111111111111000000111111111111000000000000111111000000111111111111111111111111000000000000111111111111000000111111000000111111111111111111000000111111000000111111111111111111000000111111000000111111000000000000000000000000000000111111111111111111000000000000111111111111000000111111111111111111111111111111111111000000111111111111111111000000111111111111000000000000000000000000111111111111111111000000000000111111000000111111111111000000000000000000000000000000011100000000111000000000000000111111111111000000111111111111000000000000000000111111000000000000111111111111000000000000000000111111111111000000000000000000111111111111111111000000000000111111111111000000000000111111111111111111111111111111111111000000111111111111000000111111011010000000000000111111000000000000000000111111111111111111111111000000111111111111111111000000000000111111010110000000111111111111000111000000000000000000000000111111011010111111111111111111000000111111111111111111111111000000111111111111000000000000000000000000111111111111111111111111000000111111111111000000111111000000111111111111111111111111000000101010000000111111000000111111000000111111111111000000011100111111111111000000111111000000000000000000000000001110000000000000000000000000111111111111001110000000111111111111111111000000111111000000000000000000000000000000111111111111000000000000000000000000000000000000000000111111000000000000010110111111000000111111000000000000000000000000010011000000111111111111</t>
  </si>
  <si>
    <t>0.534535</t>
  </si>
  <si>
    <t>111111111111111111000000000000000000111111111111111111000000000000111111000000111111000000111111111111000000000000111111000000111111111111111111111111111111000000000000000000111111000000111111111111111111111111111111000000000000000000111111000000000000000000000000111111000000000000000000000000111111111111000000000000000000000000000000111111000000111111000000000000111111111111111111111111000000111111000000000000000000000000111111111111111111000000000000111111111111111111111111000000111111111111111111111111111111111111111111000000000000111111000000111111111111000000000000111111111111111111111111111111111111000000000000000000000000000000111111111111111111000000111111000000111111111111111111111111000000111111111111111111000000111111000000000000000000000000000000000000000000111111000000111111111111111111000000001011000000111111111111111111111111000000000000000000111111111111111111111111111111000000111111000000000000000000111111111111000000111111111111111111111111111111111111111111000000111111001011110010111111111111111111000000111111000000110010000000111111111111000000000000111111000000111111000000000000111111111111111111000000000000000000111111111111000000111111111111111111111111000000111111000000111111111111111111010011111111000000000000111111000000111111000000111111000000111111000000111111000000000000111111111111000000111111000000000000111111111111000000111111111111111111000000000000000000111111000000000000000000111111111111111111111111000000111111111111111111000000000000000000000000111111000000000000000000011010111111111111111111000000000000000000000000111111111111000000000000111111000000111111000000000000001101111111111111111111000000000000111111111111011001000000000000000000111111101100010011101100000000000000000000011100111111111111000000111111000000111111111111100110000000111111000000111111111111111111000000000000000000111111000000000000111111000000111111111111111111111111000000111111111111111111111111101010000000000000000000111111000000111111111111000000000000</t>
  </si>
  <si>
    <t>000000000000000000111111111111000000000000111111000000111111000000000000000000000000111111000000111111000000111111000000111111111111000000000000000000000000111111111111000000111111111111111111111111111111000000111111000000000000000000111111000000000000111111000000111111111111000000111111111111111111111111111111000000111111000000111111111111111111111111000000000000111111000000000000000000111111000000000000111111000000111111111111111111000000111111000000111111111111000000000000000000111111111111111111111111000000000000111111111111000000000000000000111111111111111111000000000000111111000000111111000000000000000000111111111111111111111111000000000000000000000000000000000000111111000000000000000000000000111111000000111111111111111111111111111111000000111111000000000000111111000000000000000000111111000000111111111111111111000000111111111111000000111111000000000000111111111111000000000000111111111111111111000000111111111111000000111111111111000000000000000000000000111111000000111111111111111111101100011100000111000000111111111111000000000000000000000000111111000000000000111111111111111111000000000000111111111111111111111111111111111111000000111111000000111111111111000000000000111111000000111111000000000000000000001110111111000000111111111111000000000000000000111111000000111111000000000000111111000000111111101100000000000000111111111111001011111111111111111111111111000000000000111111111111111111111111001101000000000000111111111111111111111111111111111111111111000000000000111111000000111111000000000000000000111111111111000000111111000000111111000000111111111111000000111111111111001101111111000000111111000000101100111111111111111111100011111111000000000000111111000000111111000000000000111111000000011010111111000000000000111111111111111111011010111111111111111111001011000000111111111111111111000000111111111111000000000000111111111111110010000000111111000000000000000000111111000000111111111111000000111111000111111111111111000000000000111111111111111111000000111111000000111111</t>
  </si>
  <si>
    <t>000000000000111111111111000000111111000000111111000000111111111111000000000000111111111111000000111111111111111111111111111111000000111111000000000000111111000000111111111111000000000000111111000000000000000000111111111111000000000000111111111111111111000000111111111111111111111111000000111111000000000000000000000000000000000000000000111111111111000000111111111111000000111111111111111111000000000000000000111111000000000000111111111111000000111111000000000000000000111111111111111111000000000000111111111111000000111111000000111111111111111111000000000000000000000000000000111111111111000000111111111111000000111111111111111111111111111111111111111111000000000000000000111111111111111111000000000000000000000000111111111111111111111111111111111111111111000000000000111111000000111111000000000000111111111111111111111111000000111111000000111111000000000000000000000000111111111111111111000000111111000000111111111111000000000000000000111111000000000000000000000000000000000000000000000000000000000000101001100101010110111111000000000000000000000000000000111111111111000000000000111111111111000000000111000000111111000000000000000000000000111111111111010101111111111111000000111111111111000000000000101010011100111111000000111111110001000000111111000000000000000000000000000000111111000000111111000000111111111111111111111111111111111111111111000000111111111111111111111111000000000000000000111111111111000000001011111111111111000000111111000000000000000000000000111111010101000000000000000000111111000000000000000000000000000000000000111111111111111111000000000000111111000000000000000000011010111111000000111111111111111111000000111111011100111111111111111111000000111111000000111111010011000000111111000000000000000000111111000000001011111111111111000000100101111111111111000000111111111111111111000000111111111111111111000000000000111111111111000000111111000000000000000000111111000000000000000000000000111111111111000000000000000000000000000000000000000000000000000000111111111111000000111111</t>
  </si>
  <si>
    <t>0.490991</t>
  </si>
  <si>
    <t>000000000000111111000000000000000000111111000000111111000000000000000000111111000000111111111111000000111111000000111111111111111111111111111111000000111111000000000000111111111111111111000000000000000000111111111111000000000000000000000000111111111111000000111111000000111111000000000000000000111111111111111111000000000000000000000000000000000000111111111111000000111111000000111111000000000000000000111111000000111111111111111111111111111111111111111111111111111111000000111111000000000000111111111111000000000000000000000000111111000000000000111111000000111111111111000000111111111111000000000000000000111111111111000000000000000000111111111111000000111111000000111111000000000000111111111111000000111111000000111111000000111111000000000000000000000000000000111111000000111111111111111111111111111111111111111111111111111111000000000000000000111111111111111111111111000000111111111111111111000000111111000000000000000000000000111111000000111111111111111111000000000000111111111111111111000000000000000000010110101001111111111111111111000000000000111111111111111111111111000000111111000000000000111111000000000000101001100011111111000000111111000000111111100011111111000000000000000000000000111111000000000000000000000000111111011100111111111111111111111111111111111111000000000000111111000000111111000000111111000000000000000000111111111111111111000000111111000000000000000000000000111111000000000000111111111111000000000000000000000000000000111111111111111111111111100110111111111111111111111111000000000000111111111111111111000000111111111111000000111111111111000000111111000000000000000111111111111111000000000000000000000000000111111111000000000000111111111111111111111111010011011001000000111111000000111111111111111111111111000000000000010011000000111111111111000000111111110100111111111111000000000000000000000000111111000000000000000000000000000000000000000000000000111111000000111111000000111111000000000000111111101001000000000000111111111111011100000000000000000000000000000000111111</t>
  </si>
  <si>
    <t>329.600000</t>
  </si>
  <si>
    <t>0.493994</t>
  </si>
  <si>
    <t>111111000000000000111111111111111111000000000000000000000000000000000000111111000000000000000000000000111111111111111111111111111111111111111111000000111111111111111111111111000000000000000000000000111111000000000000111111000000000000000000000000000000000000000000000000000000000000000000000000111111111111111111000000000000000000000000000000000000000000111111111111111111111111000000111111111111000000111111000000111111111111111111111111111111111111111111000000000000111111000000111111111111000000111111000000111111111111111111000000000000111111111111000000000000111111000000111111111111000000000000000000111111000000111111111111000000111111000000000000111111111111000000111111000000111111111111111111000000000000111111111111000000000000111111000000111111111111000000111111111111111111111111000000000000111111111111000000000000111111000000111111000000111111111111111111000000111111000000000000111111000000111111111111111111000000111111000000000000000000111111111111000000000000111111000000000000111111111111001101010110111111010011000000111111111111000000111111111111111111111111000000000000111111000000111111000000000000000000000000000000111111111111101001000000111111111111000000110001000000111111000000111111111111111111111111010011000000111111111111111111111111000000000000000000000000000000000000111111000000000000111111000000000000000000000000000000000000111111000000111111000000111111111111000000111111101100000000111111000000000000000000001110000000111111111111000000000000000000000000111111000000000000111111000000000000000000111111111111000000000000111111111111000000111111101010111000000000111111000000111111000000111111000000111111111111111111000000000000111111111111000000011100000000111111111111000000001101000000111111011001111111111111000000111111000000000000000000111111111111111111100101000000111111000000111111111111111111000000111111101100001110000000111111111111111111100011000000111111111111111111000000000000000000111111000000111111000000000000111111000000111111111111000000</t>
  </si>
  <si>
    <t>000000111111000000000000000000111111000000000000111111000000000000000000111111000000111111000000000000000000000000000000111111000000000000111111111111000000000000000000000000000000111111000000111111000000111111111111000000111111000000000000111111111111000000000000000000111111000000111111000000111111000000000000000000111111111111000000000000000000000000000000111111000000111111111111111111111111001011111111111111000000000000111111111111111111111111111111111111000000111111000000111111000000111111111111000000000000111111000000111111000000000000000000111111111111000000000000111111000000000000000000111111000000000000000000111111111111111111000000111111000000111111111111111111111111111111111111000000111111000000000000000000000000000000000000000000111111000000111111111111000000111111000000111111000000000000111111111111111111111111000000000000111111111111111111000000000000111111111111000000111111000000000000111111111111111111000000000000000000111111000000000000111111000000000000111111111111111111000111100011110010000000000000111111111111111111000000000000111111000000000000000000111111000000000000000000100011111111111111111111111111000000000000000000000000000000111111000000000000111111111111111111111111000000111111000000000000111111111111011100000000000000000000000111000000000000010101111111000000111111000000111111111111000000000000111111000000111111111111000000000000111111000000000000111111000000000000000000000000000000000000000000000000111111111111000000000000111111111111111111111111111111111111000000111111111111000000111111000000111111111111111111000000000000000000000000111111111111111111000000000000111111000000000000000000000000000000111111000000111111000000000000111111111111000000111111100110000000111111111111000000000000111111111111110010111111000000000000000000111111111111111111000000111111111111000000111111111111111111111111011010111000000000000000000000111111000000111111111111000000111111111111111111000000000000000000111111000000111111000000000000000000000000111111</t>
  </si>
  <si>
    <t>0.503003</t>
  </si>
  <si>
    <t>000000111111111111000000111111000000111111111111000000000000111111000000000000000000000000000000000000111111000000000000111111111111000000111111111111111111111111000000000000111111111111000000111111000000000000111111000000111111111111000000000000000000111111111111000000000000111111000000000000111111111111000000000000111111000000000000000000000000000000000000000000111111000000000000111111111111111111111111111111111111000000000000111111000000111111111111000000111111000000111111000000111111111111000000000000000000000000010110000000111111111111000000111111000000111111111111000000000000000000000000111111111111111111111111000000111111000000000000111111000000111111111111000000111111000000000000000000000000000000111111000000111111000000000000000000111111000000000000000000000000000000000000000000111111000000000000111111000000111111000000111111000000111111111111000000000000111111000000000000111111000000111111111111000000000000000000111111111111111111111111000000111111000000000000111111000000111111000000101001100011111111000000111111000000111111000000111111000000000000000000111111000000111111111111111111100110111111000000000000111111111111111111111111111111000000111111111111111111111111111111000000111111111111111111111111111111000000111111111111111111000000000000111111000000111111000000000000111111000000111111111111000000111111111111000000000000000000111111000000111111111111111111000000111111111111000000101001111111000000000000111111000000111111000000111111111111000000010011111111111111000000000111111111000000000000000000000000000000000000111111111111000000000000111111000000001110000000111111000000000000000000111111111111000000000000111111111111111111111111111111000000111111111111111111000000000000000000111111000000111111000000111111000000000000111111111111000000000000111111111111000000111111111111111111111111111111111111000000111111111111001110111111111111000000111111000000111111001101000000111111000000000000000000111111111111010011111111000000111111111111000000111111111111</t>
  </si>
  <si>
    <t>000000000000111111111111000000000000111111000000111111111111111111000000111111000000111111000000111111000000111111111111111111000000111111111111111111111111000000000000000000111111000000111111000000000000000000111111000000000000000000111111000000000000111111111111111111111111000000111111111111111111111111111111000000000000000000000000111111000000000000000000000000111111000000000000000000111111111111111111111111000000111111000000111111111111111111111111111111111111111111000000111111000000000000111111000000000000000000000000000000000000111111000000111111111111000000111111111111111111000000000000000000111111000000111111000000000000111111111111000000000000111111111111000000111111000000000000111111111111111111000000111111000000000000111111000000111111111111000000111111111111000000000000000000111111000000111111000000111111000000111111000000000000111111111111111111000000111111111111000000111111000000111111111111000000000000111111000000111111000000111111000000000000000000000000000000000000000000111111111000001011111111010110111111111111000000000000111111111111000000111111111111111111000000000000111111111111111111000000111111111111000000000000111111000000000000000000000000000000000000111111111111111111000000111111000000000000000000111111111111000000000000000000100110000000000000111111000000111111111111010011111111111111000000111111111111111111111111000000110001111111000000000000111111111111000000000000111111000000111111111111111111111111111111010101111111111111000000111111111111000000000000111111111111111111000000111111111111111111000000000000111111000000000000000000001110000000111111000000000000000000111111111111000000000000000000111111111111111111111111000000101001000000011010111111000000111111111111111111111111011100111111000000111111000111000000000000111111101001000000111111000000111111111111000000111111111111111111000000111111111111111111111111000000000000000000111111111111111111000000000000000000000000000000000000111111111111000000111111000000000000111111011001111111</t>
  </si>
  <si>
    <t>000000000000000000111111000000111111000000000000000000000000000000111111111111000000000000111111000000111111000000111111000000000000000000000000000000111111111111111111111111111111111111000000111111111111000000111111111111000000111111111111000000000000000000111111111111000000111111111111111111000000111111111111000000000000111111000000000000000000000000111111000000111111111111000000111111000000000000111111111111111111111111000000000000111111000000000000111111000000111111000000000000111111111111111111000000000000111111000000111111000000111111000000000000111111000000111111000000000000111111111111111111000000000000111111111111111111111111000000000000000000000000111111111111111111111111000000000000000000000000000000111111000000111111111111000000000000111111000000000000111111111111000000111111000000111111111111000000111111111111000000111111111111111111000000111111111111000000111111000000000000000000111111000000111111000000111111111111000000111111111111111111000000111111111111111111111111111111000111001101011001111111000000111111000000000000000000111111111111111111111111111111000000000000000000111111111111000000111111000000000000111111111111110010111111111111111111111111000000000000000000111111111111111111111111000000111111000000000000000000111111000000001110101001111111000000100011000000000000000000111111111111000000111111000000111111111111000000111111000000000000111111000000000000111111000000111111111111000000111111000000000000000000111111111111000000000000000000011001111111111111000000000000000000111111000000111111111111000000111111000000111111000000111111000000000000000000111111000000000000000000111111111111000000111111111111000000000000111111000000111111111111011100111111111111111111111111101100001011000000100110111111111111000000101001000000000000111111101100000000111111111111000000000000111111111111000000111111000111111111111111111111111111000000000000000000111111000000100110111111000000000000011010000000000000000000000000000000000000000000111111000000000000111111</t>
  </si>
  <si>
    <t>0.466967</t>
  </si>
  <si>
    <t>000000000000111111000000000000000000000000111111000000111111111111000000000000111111111111111111000000000000000000000000000000111111111111111111000000000000000000000000000000000000000000000000111111000000111111111111111111111111111111000000111111111111000000111111000000111111000000111111000000000000111111111111000000111111111111111111000000111111000000000000000000000000000000000000000000111111000000111111111111000000111111000000000000111111000000000000000000111111000000000000111111111111111111111111000000111111111111000000111111111111000000000000000000000000000000111111000000111111000000000000000000000000111111000000111111000000000000111111111111111111000000000000000000000000111111111111111111111111000000111111000000000000111111111111111111111111000000000000000000000000000000000000000000000000000000111111111111111111111111111111111111111111000000111111111111111111111111000000000000000000111111000000000000000000111111111111111111000000000000000000000000000000111111000000000000111111000000001101010110110010000000101100111111111111000000000000111111111111000000000000111111000000111111111111111111111111111111000000111111000000000000111111000000000000111111000000000000000000000000000000000000000000000000000000111111111111111111111111000000111111111111111111000111111111111111000000111111111111111111111111111111111111111111111111000000000000000000000000000000111111111111111111000000000000000000111111111111000000111111111111111111111111111111111111000000111111111111100011000000000000000000000000111111000000000000111111000000111111111111111111000000000000111111000000000000111111000000000000000000111111000000000000000000100101000000000000000000000000111111111111000000011100001101111111000000000000000000000000111111000000011001000000111111101010111111111111000000000000111111000000111111000000111111000000000000111111111111111111000000000000111111111111111111111111000000000000000000000000111111111111111111000000111111000000000000000000000000111111111111000000111111111111000000</t>
  </si>
  <si>
    <t>0.524024</t>
  </si>
  <si>
    <t>000000000000000000000000111111111111000000111111111111000000000000000000000000111111000000111111000000000000111111000000000000000000000000111111111111000000111111111111000000111111000000000000111111111111111111111111000000111111111111111111000000000000111111000000000000000000000000000000000000000000111111111111111111000000111111000000000000000000111111111111111111111111111111000000111111000000000000000000111111000000111111000000111111000000000000000000000000111111000000111111111111000000111111000000111111000000000000111111111111111111111111000000111111000000111111111111000000111111000000111111000000111111000000000000000000000000111111111111111111000000111111000000111111000000000000000000000000000000000000111111111111111111111111111111000000111111000000111111111111111111111111000000111111000000111111000000000000000000000000111111111111000000111111000000000000111111111111000000111111111111111111000000000000111111000000111111111111111111111111000000000000111111000000000000111111000000111111010011000000100011000000101100000000111111000000111111000000111111000000111111000000111111000000111111111111111111111111111111111111111111111111000000000000111111000000111111000000110010111111000000000000000000000000111111111111101010000000000000000000111111000000111111111111111111000000111111000000000000111111000000000000000000000000111111111111111111111111111111111111111111111111000000111111000000111111000000111111111111111111111111111111111111111111111111111111000000000000011010111111111111111111111111111111111111111111010101111111111111000000111111111111000000111111000000000000101001000000000000000000111111111111000000000000000000000000111111111111000000000000000000111111000000000000111111111111111111000000111111111111000000111111001110111111000000000000000000111111111111111111000000000000111111000000111111111111000000111111111111111111000000111111000000111111000000000000110010111111101100000000000000111111111111111111000000111111111111111111000000111111111111111111000000000000</t>
  </si>
  <si>
    <t>000000111111111111000000000000111111000000111111111111000000000000111111111111111111111111111111000000000000111111000000000000111111000000000000111111000000000000111111000000111111111111000000111111000000000000111111111111000000000000111111000000111111111111000000111111111111000000111111111111000000111111111111000000000000111111111111000000111111111111111111111111000000000000000000111111000000000000111111000000000000000000000000000000111111111111000000000000000000111111111111111111111111000000111111000000111111000000000000111111000000000000111111000000000000000000111111000000111111000000111111111111000000000000000000111111000000000000111111000000000000000000000000111111000000000000000000000000000000111111111111111111000000000000000000111111000000000000000000111111111111000000000000000000111111000000111111111111111111111111111111111111111111000000000000000000111111000000111111111111111111111111000000000000000000000000111111111111000000000000000000111111111111000000111111111111111111000000101100011100010110000000111111111111111111111111000000111111000000000000000000111111111111011010111111000000111111000000000000111111111111000000000000111111000000000000000000000000000000000000000000111111000000000000111111111111000000000000111111111111000000000000111111010011000000000000111111000000000000111111000000111111111111000000111111000000111111111111111111000000111111111111010101000000000000111111111111111111000000111111111111111111111111000000111111111111111111000000000000111111000000111111111111000000000000111111000000000000000000111111000000000000000000111111000000111111000000111111000000000000000000111111000000000000111111111111000000000000000000111111000000000000101001000000111111000000000000100011100011111111111111111111000000000000111111111111111111111111111111111111111111000000111111111111000000000000111111111111111111000000000000111111111111000000111111111111000000111111000000000000000000000000000000000000000000111111111111111111001011111111000000111111111111111111</t>
  </si>
  <si>
    <t>000000111111000000111111000000000000111111000000000000000000111111000000111111111111111111000000000000000000000000111111111111111111111111000000111111000000000000000000111111000000111111111111111111111111000000000000111111000000111111000000111111000000111111111111111111000000000000000000111111000000000000111111111111000000111111000000000000111111000000000000000000000000000000111111111111111111000000111111000000111111000000000000000000111111111111000000000000000000111111000000000000000000000000111111111111000000111111000000000000111111000000111111000000111111000000000000000000000000000000000000111111111111111111111111111111111111111111000000111111111111111111000000000000111111111111111111000000000000000000111111000000000000000000000000111111111111111111111111111111111111000000111111111111000000111111111111111111111111111111111111000000111111000000111111111111111111000000111111000000111111111111000000111111000000111111000000000000000000111111111111111111111111111111000000000000111111111111111111011010011001111111000000111111000000111111111111111111111111111111111111000000111111000000000000000000111111000000111111000000111111000000000000111111000000111111000000000000111111000000000000111111000000111111000000111111111111111111000000111111111111000000000000111111000000000000110100111111000000000000000000111111111111111111000000000000111111111111011010000000111111111111000000000000111111000000000000111111000000000000000000111111111111111111000000000000111111000000111000000000000000111111111111111111011010000000111111000000000000111111111111111111000000111111111111000000111111111111111111111111000000111111111111111111000000111111000000111111000000111111111111111111000000001011000000000000111111111111111111000000111111000000111111111111111111111111000000000000000000000000000000111111000000000000000000000000000000111111111111111111010101111111000000000000000000111111111111000000000000000000111111111111000000111111111111111111111111111111111111111111000000111111000000000000</t>
  </si>
  <si>
    <t>0.531532</t>
  </si>
  <si>
    <t>000000000000000000111111000000111111111111111111000000000000111111111111000000000000111111111111000000000000000000000000000000111111111111000000000000111111000000111111000000111111000000000000000000000000111111111111000000111111111111111111111111000000111111111111000000111111000000111111111111000000111111000000111111000000111111111111000000111111000000000000111111111111000000000000000000000000000000111111000000111111111111111111000000000000000000111111000000000000000000111111111111111111111111111111000000111111111111000000111111000000111111111111111111000000111111000000000000111111000000111111000000111111000000000000000000111111111111000000000000000000000000111111111111111111111111000000111111000000000000111111111111111111111111000000111111111111111111000000000000000000111111111111000000000000111111000000111111111111000000111111000000000000111111111111000000111111000000000000111111111111000000000000111111000000000000000000111111000000000000111111111111000000000000000000000000000000000000100011010101001110111111111111000000111111000000111111000000111111111111111111000000111111000000111111111111111111000000111111111111000000000000111111101001111111000000111111111111111111000000000000000000000000000000111111111111111111111111111111111111111111000000000000000000111111111111111111000000111111111111000000111111111111111111000000111111000000000000111111000000111111000000111111111111000000111111100011111111111111000000000000111111111111111111000000000000000000000000101100111111111111111111000000000000000000111111000000000000111111111111000000000000111111111111111111000000000000111111111111001101111111111111111111111111111111000000000000111111111111111111111111000000001110100110111111000000111111111111000000000000111111000000110010111111111111000000111111111111111111111111000000111111111111111111111111111111000000000000111111111111000000000000000000111111111111000000110001111111000000111111111111000000000000111111000000111111111111111111000000011001111111000000000000000000</t>
  </si>
  <si>
    <t>000000111111000000000000000000000000000000000000111111111111111111111111111111111111000000111111000000000000000000000000111111111111000000000000111111111111000000000000111111000000000000000000000000111111000000111111111111111111000000111111000000000000111111000000000000111111000000111111000000111111000000111111111111000000000000111111111111111111111111000000000000111111111111111111111111000000111111000000000000111111000000111111111111000000111111111111111111000000111111111111000000000000000000000000000000000000111111111111000000111111000000111111000000000000000000111111111111000000111111111111111111000000000000111111000000111111000000000000000000111111000000000000111111000000000000000000000000000000000000111111111111000000111111000000000000111111000000000000111111000000111111000000111111000000000000000000000000000000000000111111000000111111000000000000111111000000111111111111111111000000000000000000000000000000000000000000111111000000000000000000111111000000111111000000111111000000000000101100000000101010000000111111000000000000111111000000000000000000000000111111000000000000111111111111111111000000000000111111111111000000111111000000000000000000000000000000111111000000000000111111000000000000111111000000111111111111111111000000111111000000111111011010000000111111111111000000111111111111111111111111111111000000000000000000111111000000111111000000110100000000111111111111111111111111000000000000101010000000000000000000111111111111000000111111000000000000111111011100111111000000000000100110000000111111111111111111111111000000111111101010000000111111111111111111111000111111000000111111111111000000000000000000000000111111111111000000111111111111111111101001011001100011000000000000111111000000100011000000111111111111111111000000111111000000111111000000111111111111000000111111000000111111111111111111111111000000000000000000000000111111111111000000111111111111111111010110000000000000111111111111111111010110111111111111111111000000111111000000000000111111000000000000000000</t>
  </si>
  <si>
    <t>111111111111111111111111111111111111000000000000111111000000000000000000111111000000111111111111111111111111000000111111000000111111111111000000111111111111111111111111111111000000000000111111111111000000000000000000000000000000111111111111000000000000111111000000111111111111111111000000111111000000000000111111000000111111000000000000000000000000000000000000111111000000111111111111000000111111111111111111111111111111000000111111111111111111000000111111000000111111111111000000000000000000111111111111000000111111000000000000111111000000111111000000111111000000000000111111000000111111111111000000111111000000000000111111111111000000000000111111111111111111000000000000111111000000111111111111111111111111111111111111111111000000000000000000000000000000111111111111000000111111000000000000000000000000000000000000111111111111000000000000000000000000111111000000111111000000000000111111111111000000000000111111000000111111000000000000111111000000111111000000000000111111111111000000000000000000000000001011011010111000111111011010000000111111111111111111000000111111101100111111111111000000000000000000000000000000000000001110000000000000111111000000000000000000111111111111111111111111111111111111111111111111000000111111111111111111000000111111111111000000000000111111001011111111000000000000000000000000000000000000111111000000111111111111111111111111000000000000000000000000000000000000000000000000111111000111000000000000111111000000111111111111111111111111000000101001000000000000000000000000000000000111000000000000011100101100000000000000000000000000111111000000111111000000111111000000000000111111000000111111111111000000111111000000000000111111111111111111111111000000101010111111011100000000000000111111100110000000111111000000111111101100111111111111111111111111000000111111000000000000111111111111000000000000000000111111111111000000000000111111101100000000000000111111111111111111111111000000000000111111111111000000000000000000000000000000000000111111111111111111000000000111000000</t>
  </si>
  <si>
    <t>111111000000111111111111111111000000111111000000111111111111000000111111111111000000000000000000111111111111000000000000000000111111000000000000111111000000000000000000111111111111111111000000111111111111111111000000111111000000111111111111111111000000000000000000000000000000000000111111000000111111111111000000000000000000000000000000000000000000000000111111111111111111111111000000000000111111000000111111111111000000111111111111111111000000000000000000111111111111111111000000000000000000000000000000111111000000111111000000000000000000111111111111111111111111111111000000111111000000111111111111000000111111000000111111111111111111000000000000000000000000000000000000111111000000000000111111111111000000111111111111000000000000000000111111111111000000111111111111111111111111111111111111111111000000000000111111000000111111111111111111111111111111000000000000111111111111000000000000000000000000111111111111000000000000000000111111000000000000111111000000111111000000000000111111111111000000111111000000001101001011000000100110000000000000111111111111000000111111111111111111111111000000000000000000111111000000000000111111000000111111000000111111000000110010111111111111111111111111000000000000111111111111000000000000111111111111000000000000111111000000000000000000111111000000000000000000000000111111000000111111111111111111111111000000111111000000000000111111111111000000000000001110000000111111111111010110111111111111000000000000111111000000000000000000111111111111000000100011111111000000111111000000111111111111000000000000000000111111000000000000000000000000111111000000000000111000001101000000111111111111111111111111000000111111000000111111111111111111111111000000000000111111001110000000111111000000000000000000000000010101111111011001000000000000000000000000111111000000000000000000111111000000111111111111111111000000000000111111111111111111111111111111111111000000111111111111000000111111000000111111000000111111111111011001000000000000111111000000111111010110000000111111111111</t>
  </si>
  <si>
    <t>100.000000</t>
  </si>
  <si>
    <t>150.000000</t>
  </si>
  <si>
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</si>
  <si>
    <t>200.000000</t>
  </si>
  <si>
    <t>300.000000</t>
  </si>
  <si>
    <t>400.000000</t>
  </si>
  <si>
    <t>299.800000</t>
  </si>
  <si>
    <t>0.996667</t>
  </si>
  <si>
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</si>
  <si>
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000011111111111111111111111111111111111111111111111111111111111111111111111111111111111111111111111111111111111111</t>
  </si>
  <si>
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</si>
  <si>
    <t>299.600000</t>
  </si>
  <si>
    <t>0.993333</t>
  </si>
  <si>
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000011111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</si>
  <si>
    <t>399.800000</t>
  </si>
  <si>
    <t>0.997500</t>
  </si>
  <si>
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</si>
  <si>
    <t>399.600000</t>
  </si>
  <si>
    <t>0.995000</t>
  </si>
  <si>
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000011111111111111111111111111111111111111111111111111111111111111111111111111111111111111111111111111111111111111111111111111111111111111111111111111111111111111111111111111111111111111111111111111111111111111111111111111111111111111111111111111111</t>
  </si>
  <si>
    <t>399.400000</t>
  </si>
  <si>
    <t>0.992500</t>
  </si>
  <si>
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0000111111111111111111111111111111111111111111111111111111111111111111111111111111111111111111111111111111111111111111111111111111111111111111111111111111111111111111111111111111111111111111111111111111111111111111111111111111111111111111100000111111111111111111111111111111</t>
  </si>
  <si>
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</si>
  <si>
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000011111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</si>
  <si>
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</si>
  <si>
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00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</si>
  <si>
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00001111111111111111111111111111111111111111111111111111111111111111111111111111111111111111111111111111111111111111111111111111111111111111111111111111111111111111111111111111111111111111111111111111111111111</t>
  </si>
  <si>
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</si>
  <si>
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0000000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</si>
  <si>
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000011111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</si>
  <si>
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</si>
  <si>
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</si>
  <si>
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00001111111111111111111111111111111111111111111111111111111111111111111111111111111111111111111111111111111111111111111111111111111111111111111111111111111111111111111111111111111111111111111111111111111111111</t>
  </si>
  <si>
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</si>
  <si>
    <t>111111000000000000000000111111111111111111111111111111111111000000000000000000000000111111111111000000000000000000111111111111000000111111000000000000111111111111000000111111111111111111111111000000111111111111111111000000000000111111111111111111111111000000111111000000000000000000111111000000111111111111111111111111000000000000111111111111000000000000111111111111000000000000000000111111000000000000000000111111111111111111111111111111111111000000111111000000000000000000111111111111000000000000</t>
  </si>
  <si>
    <t>111111111111000000111111111111000000111111111111000000111111000000111111111111111111111111111111111111000000111111000000000000000000000000000000111111111111111111111111000000000000111111000000111111000000000000000000000000000000000000000000000000000000111111111111111111111111000000000000111111000000111111000000000000111111111111000000000000111111111111000000111111111111111111111111111111111111111111000000111111111111111111000000111111000000000000111111111111111111111111111111000000000000111111</t>
  </si>
  <si>
    <t>0.397590</t>
  </si>
  <si>
    <t>111111111111111111000000111111000000111111111111000000111111111111111111000000000000000000000000000000111111000000000000111111111111000000000000000000111111111111000000000000000000000000111111000000000000000000000000000000000000111111000000000000111111000000000000111111111111000000111111000000000000111111000000000000000000111111111111111111111111111111111111000000111111111111000000000000000000000000111111000000000000000000000000111111000000000000000000000000000000000000111111000000111111000000</t>
  </si>
  <si>
    <t>111111000000000000111111000000000000000000111111000000111111111111000000000000111111111111000000000000111111000000111111111111000000000000111111111111000000111111000000000000000000111111111111000000000000000000000000000000000000000000111111000000000000000000000000111111000000000000111111111111000000111111000000000000111111111111000000000000000000000000111111111111000000111111000000000000000000111111111111000000111111000000111111111111111111000000111111000000000000111111000000000000000000111111</t>
  </si>
  <si>
    <t>000000000000000000111111000000111111000000111111000000111111111111000000111111000000111111000000000000111111000000111111000000111111000000000000000000000000000000000000000000111111000000000000111111000000111111111111000000111111111111000000000000000000111111000000000000000000000000000000111111000000000000000000000000111111000000111111111111111111000000111111111111000000000000000000000000111111111111000000000000111111000000000000111111111111000000111111000000000000000000000000000000111111000000</t>
  </si>
  <si>
    <t>0.445783</t>
  </si>
  <si>
    <t>111111000000000000000000111111000000000000111111000000000000111111000000000000000000000000000000000000111111000000111111111111000000000000111111000000111111000000000000000000000000111111000000111111000000000000111111111111111111000000000000111111111111111111111111000000111111111111000000111111000000000000111111111111000000000000111111000000111111000000000000111111000000111111111111111111000000000000111111111111111111111111000000000000000000111111000000000000000000111111111111111111000000000000</t>
  </si>
  <si>
    <t>000000000000000000111111000000111111111111111111000000111111000000111111000000111111111111000000111111000000000000000000111111111111000000000000111111000000000000000000111111000000000000000000000000000000111111111111000000111111000000111111000000000000000000000000111111111111000000111111000000000000111111000000000000111111000000000000111111111111000000111111000000000000000000000000000000000000111111111111000000111111000000000000111111111111111111111111111111000000111111111111000000111111000000</t>
  </si>
  <si>
    <t>111111000000111111000000000000000000000000111111111111111111111111111111000000000000111111111111000000000000111111000000111111000000000000111111000000000000111111000000000000000000000000111111111111000000111111111111111111000000000000000000000000000000111111000000000000000000111111000000111111000000111111111111111111000000000000111111000000111111111111000000111111000000111111000000111111000000111111111111000000000000000000111111111111111111000000000000000000111111111111111111111111111111111111</t>
  </si>
  <si>
    <t>111111000000000000000000111111000000000000111111000000000000111111000000111111111111000000000000111111111111111111000000111111111111111111000000000000111111000000000000000000111111000000111111111111111111000000111111111111111111111111111111111111111111000000111111000000111111000000000000111111000000000000111111111111111111000000000000111111111111111111000000000000000000111111111111111111000000111111111111000000111111111111000000111111000000000000000000000000111111111111111111111111111111000000</t>
  </si>
  <si>
    <t>000000000000111111111111111111111111000000111111000000000000000000111111111111000000111111111111111111000000000000000000000000111111111111111111000000000000000000000000000000000000000000111111000000111111000000111111000000111111111111000000111111000000111111111111000000000000000000000000000000111111000000111111000000000000000000000000111111111111111111111111000000111111000000111111111111111111111111000000000000000000000000111111111111111111111111000000000000111111111111000000111111000000000000</t>
  </si>
  <si>
    <t>111111000000000000000000111111000000000000111111111111000000111111111111000000111111111111000000000000111111000000111111000000000000000000000000000000000000000000111111111111111111111111111111000000111111000000000000000000000000111111111111111111111111000000000000111111000000000000111111111111111111000000000000000000000000111111000000111111000000000000000000111111000000000000000000111111111111000000111111111111000000111111000000000000111111000000111111111111000000111111111111111111000000111111</t>
  </si>
  <si>
    <t>111111000000000000111111000000111111000000000000000000000000111111000000000000111111111111111111111111111111111111000000111111111111000000111111111111111111111111111111111111000000111111000000000000000000000000111111000000111111000000111111000000111111111111000000111111111111111111000000000000000000111111000000111111111111000000000000111111111111111111111111111111111111000000000000000000000000000000111111000000111111111111000000111111000000111111000000000000111111111111111111000000000000111111</t>
  </si>
  <si>
    <t>000000111111111111000000111111000000000000000000111111111111111111000000000000000000111111111111111111000000111111000000000000111111000000111111000000000000000000000000111111111111000000111111111111000000000000111111000000111111000000000000000000111111111111111111000000000000111111111111000000000000000000111111111111000000111111111111000000111111111111111111000000111111000000000000000000000000000000000000000000111111000000000000000000111111111111000000111111111111000000000000000000000000111111</t>
  </si>
  <si>
    <t>000000111111000000000000111111000000111111000000111111000000000000000000111111000000000000111111111111111111000000111111111111111111111111111111111111111111000000000000000000111111111111111111111111111111111111000000111111000000111111000000111111111111000000000000000000000000111111111111000000111111111111111111111111111111000000000000111111000000111111111111111111000000111111111111111111111111111111111111000000000000000000111111000000000000000000111111000000000000111111111111111111000000000000</t>
  </si>
  <si>
    <t>000000111111000000111111000000000000000000000000111111111111000000000000000000111111111111111111000000000000000000111111111111111111111111111111111111000000111111000000111111000000000000000000111111111111111111000000000000000000111111000000000000000000111111111111000000000000000000111111000000111111111111000000111111000000000000111111111111000000000000000000111111111111111111111111000000111111000000000000000000111111111111111111000000000000111111000000111111000000000000000000000000111111111111</t>
  </si>
  <si>
    <t>000000000000111111111111111111111111000000000000000000111111000000000000111111000000000000000000000000111111000000111111111111111111000000000000000000111111000000000000111111000000000000000000111111111111000000111111000000000000111111111111000000111111111111000000111111000000111111111111111111000000000000111111000000000000000000000000111111111111000000000000111111111111000000111111000000111111111111111111000000000000111111000000111111000000111111111111000000111111000000000000000000111111000000</t>
  </si>
  <si>
    <t>000000000000111111111111111111111111111111000000111111000000000000111111000000000000111111000000000000000000000000000000000000000000000000111111000000000000000000000000111111111111000000000000111111111111000000000000000000111111000000000000111111111111000000000000000000000000111111111111000000111111111111000000111111000000000000000000111111111111000000000000111111000000111111000000111111000000111111000000111111111111000000111111111111000000111111000000111111000000000000111111000000111111000000</t>
  </si>
  <si>
    <t>111111111111111111111111111111111111000000111111111111000000111111000000111111111111000000000000111111111111111111111111000000111111111111000000111111111111000000111111000000000000000000000000000000111111000000000000000000000000000000111111111111111111000000000000000000000000111111111111000000111111000000000000000000111111000000000000000000000000111111111111111111111111000000000000000000000000000000111111000000000000000000000000000000111111000000000000111111111111000000000000111111111111000000</t>
  </si>
  <si>
    <t>111111000000000000000000000000111111000000111111111111111111111111111111111111000000000000111111000000000000111111111111000000000000000000000000111111111111111111111111000000000000000000000000000000000000111111111111000000000000000000111111111111000000111111111111111111111111111111000000111111000000000000111111000000000000111111111111111111111111000000000000111111111111111111000000000000111111111111111111111111000000000000111111000000111111111111000000000000111111111111000000111111111111111111</t>
  </si>
  <si>
    <t>000000111111111111111111111111000000111111111111111111000000000000111111111111111111111111000000000000111111000000000000000000111111111111111111111111111111111111111111111111111111111111000000111111111111000000111111111111111111000000000000000000000000111111111111000000000000000000000000111111111111111111000000000000111111111111111111111111000000111111111111000000111111111111111111000000000000000000111111000000000000111111111111111111111111111111000000111111111111111111111111000000000000000000</t>
  </si>
  <si>
    <t>111111111111111111000000111111000000000000000000000000000000111111111111111111000000111111000000111111000000000000111111111111111111111111000000111111000000111111111111111111000000000000000000111111000000111111000000111111000000111111000000000000000000111111111111000000000000000000000000111111000000111111111111111111111111000000111111000000000000111111000000111111000000000000111111000000000000111111111111000000000000111111111111111111000000111111111111111111000000000000000000111111111111000000</t>
  </si>
  <si>
    <t>111111000000111111000000000000111111111111000000111111111111111111000000111111000000111111111111111111111111111111111111000000000000000000000000111111111111000000000000111111000000000000111111000000111111111111000000000000000000000000111111000000111111111111111111000000111111111111000000000000000000000000000000111111111111111111111111111111111111000000111111000000000000111111111111111111000000111111111111000000000000000000000000000000111111000000111111111111000000000000000000111111111111111111</t>
  </si>
  <si>
    <t>000000000000000000111111111111000000111111000000111111111111111111111111111111000000111111111111000000000000111111000000111111111111000000111111111111000000111111000000000000000000111111111111000000000000111111000000000000111111000000000000111111111111000000111111000000000000000000000000000000111111000000000000000000000000111111111111000000111111111111111111000000000000000000111111000000000000000000000000111111111111000000111111111111111111111111111111000000111111111111111111000000000000111111</t>
  </si>
  <si>
    <t>000000000000000000111111111111000000111111111111000000000000111111111111111111111111000000000000000000000000111111111111111111111111000000111111000000000000000000000000111111000000111111111111000000000000111111000000000000111111000000000000000000000000111111111111111111000000000000111111111111000000000000111111111111000000000000111111111111000000111111000000111111111111111111000000111111111111111111111111000000000000000000111111000000000000111111000000111111111111000000111111000000111111111111</t>
  </si>
  <si>
    <t>111111000000000000000000000000000000111111000000111111111111000000000000000000000000111111111111111111000000000000000000000000000000000000111111111111111111000000000000000000000000111111000000111111000000111111111111000000111111111111111111111111111111000000111111000000111111111111111111111111000000111111111111000000000000000000111111000000111111000000111111000000000000111111000000111111000000111111111111111111111111000000111111111111111111111111111111000000000000111111000000000000111111000000</t>
  </si>
  <si>
    <t>000000111111111111000000111111000000000000000000000000111111000000111111000000000000000000000000111111111111000000111111111111000000111111111111111111111111000000000000000000111111000000111111111111111111000000111111111111111111000000111111000000000000111111111111111111000000000000111111111111111111111111000000000000000000111111111111111111111111000000000000111111000000111111111111000000111111111111111111111111000000111111111111111111000000111111000000111111000000000000111111000000000000111111</t>
  </si>
  <si>
    <t>000000000000111111000000111111000000000000111111111111000000000000000000111111111111000000111111000000111111000000000000000000000000111111000000111111000000111111000000000000000000111111111111111111000000111111111111111111111111000000111111111111000000000000000000000000111111000000111111111111111111000000000000111111111111000000000000000000111111000000000000111111111111000000111111111111000000111111000000111111111111000000000000111111000000000000000000000000111111000000000000000000111111111111</t>
  </si>
  <si>
    <t>111111111111111111111111000000000000111111111111000000000000111111111111000000000000111111000000000000111111000000111111000000000000111111111111111111000000111111111111000000111111000000000000000000000000111111000000111111000000000000000000000000000000000000000000000000111111111111111111111111111111111111000000000000111111111111111111000000000000000000111111000000111111111111000000111111111111111111111111000000111111111111000000000000000000000000111111111111000000000000111111000000000000000000</t>
  </si>
  <si>
    <t>111111111111000000000000111111000000111111111111000000111111111111111111000000111111000000111111111111111111000000111111000000000000111111111111111111000000000000111111000000111111111111000000111111000000111111000000000000111111111111000000000000000000111111000000000000000000000000000000000000111111111111000000111111000000111111111111111111000000111111111111111111000000000000000000000000000000111111000000111111000000111111111111111111000000111111000000000000111111111111000000000000111111000000</t>
  </si>
  <si>
    <t>111111000000000000000000111111000000111111111111000000000000000000111111111111000000000000111111000000111111111111111111111111111111111111111111000000111111000000111111111111111111000000000000111111111111000000111111111111000000111111111111111111111111000000111111000000111111000000111111111111000000000000000000111111000000000000000000111111111111111111000000000000111111000000111111111111111111111111111111000000000000111111111111111111111111111111000000111111111111000000000000111111000000000000</t>
  </si>
  <si>
    <t>000000111111000000111111111111000000111111000000111111000000111111000000000000000000000000111111000000111111000000000000000000000000111111000000111111111111000000111111111111111111000000111111111111111111111111111111000000000000111111111111111111111111111111000000111111000000111111111111000000000000000000000000111111111111000000111111111111111111111111111111000000000000111111000000000000000000111111111111111111000000111111000000111111000000111111000000111111111111111111111111000000111111111111000000000000111111000000000000000000111111111111000000111111111111000000000000111111111111000000000000000000000000111111000000111111000000000000111111111111111111111111000000111111111111111111111111000000111111000000000000000000111111000000000000000000</t>
  </si>
  <si>
    <t>000000111111000000000000000000111111000000000000111111000000000000111111000000000000000000111111111111000000000000111111111111111111111111000000000000000000111111000000000000000000000000000000111111111111111111111111000000000000000000111111111111000000111111000000000000111111000000111111111111111111000000000000111111111111111111111111111111000000111111111111000000000000000000111111000000111111111111000000000000111111111111111111111111111111111111111111000000111111000000000000000000111111000000111111000000000000000000000000000000111111000000000000111111000000111111000000000000111111111111111111111111000000000000111111111111111111111111000000000000111111000000111111000000000000111111111111000000111111000000111111111111111111000000111111000000</t>
  </si>
  <si>
    <t>111111000000000000111111111111111111111111111111111111000000000000111111111111000000000000000000111111111111000000000000000000111111111111000000111111000000000000000000000000111111111111000000111111111111000000000000000000000000000000111111111111000000111111111111111111111111111111111111000000111111111111000000111111000000000000111111000000000000000000000000000000000000000000000000000000111111000000111111111111000000111111111111000000000000111111000000111111111111111111111111000000111111111111111111000000000000000000111111111111111111000000000000111111111111111111000000111111000000111111111111000000111111000000111111000000000000000000111111111111111111000000111111111111000000000000000000111111111111111111000000111111000000111111000000111111</t>
  </si>
  <si>
    <t>111111111111111111000000111111111111111111000000111111000000111111000000111111111111111111111111000000111111000000111111000000111111000000000000000000111111111111111111111111111111000000000000111111111111111111000000111111111111111111111111000000111111111111000000000000111111111111111111000000000000000000000000000000111111000000000000111111000000000000111111111111000000111111111111111111000000000000111111000000111111000000111111000000000000000000111111111111000000111111000000111111000000000000111111000000111111111111000000111111000000000000000000111111111111111111000000000000000000111111111111111111111111000000111111000000000000000000000000000000000000111111000000000000000000111111000000111111111111000000111111111111000000000000000000111111</t>
  </si>
  <si>
    <t>000000000000000000000000111111111111000000000000000000000000111111111111000000000000111111111111000000000000111111111111111111000000000000111111000000111111000000111111000000000000111111111111000000000000111111111111111111000000000000111111111111111111000000111111000000000000000000111111111111000000111111111111111111000000111111000000000000111111000000000000000000000000111111111111111111111111111111111111111111111111000000111111000000000000111111000000111111111111111111111111000000111111111111111111000000000000111111000000111111000000111111000000000000000000111111111111000000111111000000000000000000000000111111000000111111000000111111000000000000111111111111000000000000111111111111000000000000000000000000111111111111000000000000111111111111</t>
  </si>
  <si>
    <t>111111000000000000111111111111111111111111000000000000000000111111000000111111111111000000000000111111000000111111000000111111111111000000000000111111000000111111111111111111111111111111111111000000111111000000000000000000111111000000111111111111111111111111000000111111111111111111111111111111111111000000111111000000111111111111000000000000000000111111111111111111000000111111000000111111111111111111111111111111111111000000000000111111111111111111111111111111111111000000111111111111000000111111000000111111111111111111000000111111111111000000111111000000111111000000111111000000000000000000111111111111111111111111000000000000000000111111111111000000000000111111000000111111000000111111000000000000111111000000111111000000111111000000000000000000</t>
  </si>
  <si>
    <t>0.448000</t>
  </si>
  <si>
    <t>111111111111000000111111111111000000000000111111000000000000000000000000111111000000000000111111000000000000000000000000000000000000111111000000111111000000000000111111111111000000111111000000000000111111000000000000000000000000000000111111111111000000111111000000000000111111111111111111000000111111000000000000111111000000111111000000111111111111000000000000111111000000000000111111000000000000111111000000111111111111111111111111000000000000000000000000111111111111111111000000111111111111000000111111000000000000111111000000111111000000000000000000111111000000111111000000111111111111111111111111000000000000000000000000000000111111000000111111000000000000111111000000111111000000111111111111000000111111111111111111111111000000111111000000000000</t>
  </si>
  <si>
    <t>111111111111111111000000000000000000111111000000111111111111000000111111000000000000111111111111111111000000111111000000111111111111111111111111000000111111000000000000000000111111111111000000000000000000111111111111111111000000000000111111111111111111111111000000000000000000000000000000000000111111111111111111000000111111111111111111111111000000111111000000000000000000111111000000000000000000000000000000111111000000111111000000111111111111000000000000111111000000000000000000111111000000111111111111111111000000000000000000111111111111000000111111000000111111111111000000000000000000000000111111111111000000111111000000111111000000111111111111000000000000000000111111000000111111111111111111111111111111111111000000111111111111000000000000111111</t>
  </si>
  <si>
    <t>000000000000111111111111000000000000000000111111111111000000000000000000111111000000000000111111000000111111111111111111111111111111000000000000111111111111000000000000111111111111111111000000000000000000000000111111000000000000111111000000000000000000111111000000000000111111111111000000000000111111000000000000111111000000111111111111000000111111000000000000000000111111000000000000111111000000111111000000111111111111000000000000111111000000111111111111111111111111000000111111000000000000000000000000000000000000111111111111000000111111111111111111111111000000111111111111000000000000111111111111000000111111111111111111111111000000000000111111000000000000000000111111111111111111111111000000000000000000111111000000111111000000000000111111111111</t>
  </si>
  <si>
    <t>111111000000111111000000000000111111111111111111111111111111111111000000111111000000111111000000000000000000111111000000000000000000000000111111111111111111111111000000000000000000111111111111111111000000111111000000000000111111111111111111000000111111000000000000111111000000111111111111111111000000111111000000111111000000000000111111000000000000111111000000000000000000111111000000000000000000111111000000000000000000111111111111000000000000000000000000000000111111111111000000000000111111000000111111000000000000111111000000111111111111000000111111000000000000000000111111111111000000111111000000111111111111111111111111000000111111111111000000000000000000111111000000000000111111111111111111000000111111000000111111111111111111000000111111111111</t>
  </si>
  <si>
    <t>000000000000000000000000111111111111000000000000000000111111111111000000111111111111000000000000111111111111111111000000000000000000000000000000000000000000000000000000111111111111000000000000111111111111000000111111000000000000000000111111111111000000111111111111111111111111111111111111111111000000000000111111111111111111111111000000111111000000000000111111111111000000000000111111111111000000000000000000111111000000000000000000000000000000111111000000000000000000000000000000111111000000111111111111000000000000111111000000000000111111111111000000111111111111111111111111111111000000000000111111111111111111000000000000000000000000000000000000000000111111111111000000000000000000111111000000111111000000000000000000000000111111111111000000111111</t>
  </si>
  <si>
    <t>000000111111000000000000111111000000000000111111000000111111111111000000111111111111000000000000111111000000111111111111111111111111000000000000000000111111000000111111000000000000000000111111000000000000111111000000000000000000111111111111000000000000111111111111000000111111111111000000000000000000000000000000111111000000111111000000111111000000111111000000111111111111111111000000111111000000111111000000111111111111111111111111111111000000111111000000111111000000000000000000111111000000000000111111111111000000111111000000111111000000111111111111000000111111000000111111000000000000000000000000111111111111111111000000111111000000000000000000111111111111000000000000000000000000000000000000111111000000000000111111000000000000111111111111111111</t>
  </si>
  <si>
    <t>111111111111000000000000111111000000000000000000111111000000111111111111111111000000000000111111000000111111111111111111111111111111111111000000000000111111111111111111111111000000000000000000000000000000111111000000000000111111111111111111111111000000111111000000000000111111111111000000111111111111111111000000000000111111111111000000111111000000111111000000000000111111000000111111111111000000111111111111111111111111000000111111000000000000000000000000111111000000111111000000111111000000000000111111111111000000111111000000111111000000111111111111000000111111000000111111111111111111111111111111111111000000111111000000111111111111000000111111000000111111000000111111111111111111000000000000000000111111111111111111000000000000000000000000111111</t>
  </si>
  <si>
    <t>000000000000000000000000111111000000111111000000000000111111000000111111000000000000000000111111111111111111000000000000111111111111000000111111111111111111111111000000111111000000000000111111000000111111111111111111111111000000000000111111000000111111111111111111111111000000000000000000111111111111000000000000111111000000000000000000111111000000111111000000111111111111111111000000000000000000111111000000000000000000111111000000111111111111000000111111111111000000000000111111111111111111000000000000000000111111111111000000111111000000111111000000000000111111111111111111000000111111000000111111000000000000000000111111111111000000111111111111111111000000111111000000111111111111111111000000000000111111111111111111111111111111111111111111000000</t>
  </si>
  <si>
    <t>111111000000000000000000000000111111111111000000000000111111000000000000111111000000111111000000000000000000111111000000000000000000111111111111000000111111111111000000111111111111000000000000111111000000111111111111111111000000000000000000000000000000000000111111000000111111000000111111111111000000111111111111000000111111000000111111111111000000111111000000000000000000111111111111111111000000111111000000000000000000111111000000000000111111111111111111111111000000000000000000111111000000111111000000000000000000111111000000111111111111111111111111111111111111111111000000000000111111111111000000111111111111000000111111111111000000111111000000000000000000000000111111111111111111000000000000000000111111111111000000000000111111000000111111111111</t>
  </si>
  <si>
    <t>111111111111000000111111111111000000111111000000111111111111111111111111111111000000000000111111000000000000000000000000000000000000111111111111111111111111111111111111111111000000000000111111111111111111000000111111111111111111111111000000111111111111000000000000111111111111000000000000000000111111000000000000111111000000111111000000000000111111111111111111000000000000111111111111111111111111111111111111111111111111000000111111000000111111111111111111000000111111111111111111111111000000000000000000000000000000000000000000111111111111111111000000000000000000111111111111111111000000111111111111000000000000111111111111000000000000111111000000111111000000000000111111111111111111000000000000111111000000000000000000111111111111000000111111000000</t>
  </si>
  <si>
    <t>000000000000000000000000111111000000000000000000111111111111000000111111111111000000000000111111111111111111000000000000111111000000000000111111111111111111111111000000111111111111111111000000111111000000111111000000000000111111000000000000111111000000000000111111111111000000111111111111000000000000000000000000000000000000000000000000111111000000000000000000111111111111000000111111000000000000111111000000111111111111000000000000000000111111111111111111000000000000000000000000000000111111000000000000111111000000000000111111111111111111111111111111000000111111111111000000000000000000111111000000000000000000000000000000000000000000111111111111111111000000000000111111000000111111000000111111000000111111111111000000111111000000000000111111111111</t>
  </si>
  <si>
    <t>111111000000111111000000000000111111111111000000111111000000111111111111111111111111000000000000000000000000000000111111000000111111111111000000000000000000000000111111111111111111111111000000000000111111111111000000000000111111111111000000111111000000000000111111000000000000000000000000111111000000111111111111111111111111000000000000111111000000111111000000000000000000000000000000000000111111000000111111111111000000000000000000000000111111000000111111111111000000000000000000000000111111111111000000111111111111000000111111000000000000111111000000111111000000111111000000111111111111000000000000000000000000000000111111111111111111111111000000000000111111111111111111111111000000000000111111111111111111111111000000111111111111000000111111000000</t>
  </si>
  <si>
    <t>000000111111111111111111111111111111111111000000000000000000000000111111111111000000000000000000000000111111000000111111111111111111111111000000111111000000000000000000000000000000111111000000000000000000111111000000000000000000000000000000000000111111000000111111111111111111111111000000000000000000000000000000000000000000111111111111111111000000111111000000000000000000111111111111000000000000111111000000111111000000111111111111111111111111000000000000000000111111111111111111111111111111111111111111000000111111000000000000111111000000000000000000000000111111000000111111000000111111111111111111111111000000111111000000000000000000000000111111000000111111111111111111000000111111111111111111000000000000111111000000000000000000111111000000111111</t>
  </si>
  <si>
    <t>000000111111000000111111111111000000000000111111111111000000111111000000000000000000000000000000111111000000000000111111111111000000111111000000111111000000000000000000000000111111111111000000111111000000111111111111000000000000111111111111000000000000111111111111000000000000000000000000000000111111000000111111000000111111000000111111111111000000000000000000111111111111111111000000000000111111000000111111111111111111000000000000000000111111111111000000000000000000111111111111000000111111111111111111111111111111000000111111000000111111111111111111000000111111000000000000111111111111111111000000000000000000111111000000000000111111000000111111000000000000111111000000111111000000000000111111111111111111111111111111111111111111111111000000000000</t>
  </si>
  <si>
    <t>000000000000000000111111111111111111000000111111000000111111111111111111111111000000111111000000000000111111000000000000111111000000000000000000111111000000111111111111111111000000111111000000111111111111000000000000000000111111111111111111111111000000000000000000111111111111111111111111000000000000111111111111111111000000000000000000000000111111000000000000000000111111000000000000111111111111111111000000000000000000111111000000000000000000111111000000000000111111000000111111111111111111000000000000000000111111000000111111111111111111111111111111111111000000111111111111111111111111000000000000000000111111000000000000111111111111111111111111000000000000111111000000111111111111000000000000111111000000000000111111111111111111000000000000000000</t>
  </si>
  <si>
    <t>000000111111111111111111111111000000000000111111000000111111000000111111000000111111111111000000111111111111000000000000000000000000000000111111000000000000111111111111111111111111111111111111111111111111111111000000000000000000000000000000111111111111000000111111000000000000000000111111111111111111111111111111111111000000111111111111111111000000000000111111111111000000111111000000000000000000111111111111000000111111111111000000000000111111111111111111000000000000000000000000000000000000111111111111000000111111000000111111000000000000000000111111111111111111111111000000000000000000000000000000000000111111111111000000000000111111000000000000111111111111000000000000111111000000111111111111000000000000111111111111000000000000111111111111000000</t>
  </si>
  <si>
    <t>111111111111111111111111000000000000000000000000111111111111111111111111000000000000111111111111000000000000000000111111000000000000111111000000000000111111000000000000000000000000111111000000111111000000000000000000111111000000111111000000111111111111000000000000000000111111111111111111111111111111111111111111000000111111000000000000000000111111111111111111000000000000111111111111000000000000111111000000111111111111000000000000000000111111000000000000111111000000000000000000000000000000000000000000000000000000111111111111111111111111000000111111000000111111000000000000111111000000111111000000000000111111111111111111000000111111000000000000000000111111111111111111000000111111111111000000000000000000000000111111111111000000111111111111000000</t>
  </si>
  <si>
    <t>000000111111111111111111000000000000000000111111000000111111111111111111111111111111000000111111111111111111111111111111111111111111000000000000000000000000000000000000000000111111111111000000111111000000000000000000000000000000000000000000111111000000111111000000111111111111000000000000000000000000111111111111000000111111111111111111111111111111000000111111000000111111111111111111111111000000000000111111111111111111000000000000111111000000000000111111000000000000000000111111111111000000111111000000000000111111000000111111111111111111111111111111111111000000000000000000111111000000111111000000000000111111111111000000111111000000111111111111111111111111111111000000000000111111000000111111000000000000000000000000111111000000000000000000000000</t>
  </si>
  <si>
    <t>111111111111000000111111000000000000111111000000111111000000000000000000000000111111111111111111000000111111000000111111111111111111111111000000000000111111111111111111111111111111111111111111111111111111000000000000111111000000111111111111111111000000000000000000111111111111000000111111000000000000000000000000111111111111111111111111111111000000111111111111111111000000000000000000000000111111000000111111111111111111000000111111111111000000000000111111111111111111000000000000000000000000000000000000000000000000000000111111111111111111111111111111111111111111000000000000111111000000111111111111111111111111111111111111111111111111000000111111111111000000111111111111000000000000000000000000111111111111111111000000111111111111000000111111111111</t>
  </si>
  <si>
    <t>000000111111111111111111000000000000000000000000111111000000000000111111111111111111111111000000000000111111111111000000111111000000000000111111111111000000000000111111111111000000000000000000000000111111111111000000000000111111111111000000000000000000000000000000111111111111111111111111000000000000111111000000111111111111111111111111111111000000111111000000111111000000000000000000000000000000000000111111000000000000111111000000111111111111111111111111111111000000111111000000000000000000000000000000111111000000111111111111000000111111111111111111000000000000111111000000111111111111000000111111111111000000111111111111000000111111111111111111111111000000000000111111111111111111111111000000111111111111111111111111111111111111111111111111000000</t>
  </si>
  <si>
    <t>000000111111000000000000000000111111000000000000111111000000000000000000000000000000000000111111000000111111000000000000111111111111111111111111111111000000111111000000111111111111000000000000111111000000111111111111111111000000000000111111111111000000111111000000000000000000000000000000111111000000111111000000111111111111111111111111111111000000111111000000111111111111111111000000000000000000111111000000111111111111111111111111000000000000111111111111111111111111111111111111000000000000000000111111111111000000000000111111000000000000000000000000111111111111000000111111111111000000111111111111111111111111111111000000000000000000000000000000111111000000111111000000111111111111111111111111111111111111000000111111000000111111000000000000111111</t>
  </si>
  <si>
    <t>111111000000111111111111000000000000111111000000000000000000111111000000111111111111000000000000000000000000111111111111000000000000000000111111000000111111111111000000111111000000111111111111111111000000000000000000000000111111000000111111111111111111000000000000000000111111000000000000111111111111000000000000111111000000111111000000000000000000000000000000111111000000000000111111111111111111111111000000111111111111000000111111111111111111111111111111111111111111000000000000000000111111111111000000000000111111111111111111111111000000111111000000111111111111000000000000000000000000111111111111000000111111111111000000111111000000111111000000111111111111000000000000000000111111000000111111000000111111000000111111000000111111000000111111111111</t>
  </si>
  <si>
    <t>0.392000</t>
  </si>
  <si>
    <t>000000111111000000000000111111111111000000111111000000000000111111111111111111111111000000000000111111111111000000111111000000000000111111111111000000111111000000111111111111111111111111000000111111111111111111000000111111000000111111111111000000000000111111000000000000000000000000111111000000000000000000000000000000000000111111000000000000111111000000000000111111000000000000000000000000000000111111111111000000111111000000111111000000000000000000000000111111000000000000111111000000000000111111111111000000111111000000000000000000000000000000111111000000000000111111111111000000000000111111000000000000111111000000111111000000000000111111000000111111000000000000111111000000000000000000000000000000000000000000000000111111000000111111000000000000</t>
  </si>
  <si>
    <t>111111000000000000111111111111000000000000111111000000000000000000000000000000111111111111000000111111000000000000000000000000111111111111111111000000000000000000000000111111000000111111000000111111000000000000000000000000111111000000111111111111000000000000111111111111000000000000000000000000000000111111111111111111000000111111111111111111000000111111111111111111111111111111000000111111111111000000000000111111000000111111000000000000000000000000000000111111111111111111000000111111000000000000000000111111000000111111000000000000111111111111000000000000111111111111111111111111111111111111000000000000000000000000000000111111000000111111000000000000111111000000111111111111000000000000000000111111111111111111111111111111000000111111111111000000</t>
  </si>
  <si>
    <t>000000000000111111111111111111111111000000111111111111000000000000000000000000111111000000111111000000111111000000000000000000000000111111111111000000000000111111000000000000111111111111000000000000000000000000000000000000111111111111000000111111111111000000000000000000000000111111000000000000000000000000000000000000111111111111111111000000111111111111111111111111000000111111111111111111000000000000000000111111000000000000000000000000111111111111111111111111111111111111111111111111000000111111000000000000000000000000111111111111111111111111111111000000000000111111000000111111111111111111111111000000000000000000111111000000000000111111111111111111111111000000111111000000111111111111111111111111111111111111111111111111000000111111111111000000111111000000111111111111000000111111000000000000111111000000000000111111000000111111111111000000000000111111111111000000000000000000111111000000000000111111000000111111000000000000111111000000000000111111111111111111000000000000000000000000111111111111</t>
  </si>
  <si>
    <t>111111000000000000111111000000111111000000000000111111111111111111111111000000000000111111111111000000000000000000000000111111111111111111111111000000111111111111000000000000111111000000111111000000000000111111000000000000111111111111000000000000111111000000111111000000000000111111000000000000111111000000111111111111000000111111111111111111111111111111111111111111111111000000000000000000111111000000000000111111000000111111000000111111000000111111000000111111000000111111111111000000000000111111111111111111111111000000000000111111111111111111000000111111111111000000000000000000111111000000000000111111000000111111111111000000000000000000000000111111111111000000111111111111111111111111111111111111000000000000000000000000000000000000111111000000000000000000111111000000000000000000000000111111000000111111000000000000000000000000000000111111111111111111000000111111000000111111000000000000000000111111000000111111111111000000000000111111000000000000111111111111111111111111111111000000111111000000</t>
  </si>
  <si>
    <t>111111111111111111111111000000111111111111111111000000000000111111111111000000111111000000000000000000111111000000000000111111000000111111000000000000000000000000111111111111000000000000111111000000000000000000000000111111111111000000000000111111000000000000111111111111111111000000000000000000111111000000111111111111000000000000000000111111111111111111111111111111111111111111000000000000000000000000111111111111000000000000111111000000000000000000000000111111111111111111000000111111000000000000111111111111000000000000111111000000111111000000000000111111000000000000000000000000111111111111000000111111111111000000111111000000111111000000000000000000000000111111111111111111000000111111000000111111111111000000111111111111000000111111111111111111000000111111111111111111000000111111000000000000000000000000000000111111111111000000000000111111000000000000000000111111111111111111000000000000000000111111111111111111111111111111111111111111000000000000000000111111000000111111000000000000111111111111</t>
  </si>
  <si>
    <t>111111000000111111111111111111111111111111111111111111111111000000111111111111000000000000000000000000111111000000111111111111111111111111111111000000000000000000000000000000000000111111111111111111000000111111000000000000111111000000111111111111111111000000111111000000000000000000000000000000000000111111111111111111111111000000111111111111111111000000111111000000111111000000111111000000111111111111111111111111000000111111000000111111111111111111111111000000111111111111111111111111111111000000111111111111111111000000000000111111111111000000000000000000111111111111111111111111111111000000000000111111111111111111111111111111000000000000000000000000111111111111111111111111000000111111111111000000111111000000000000111111111111000000000000111111000000000000111111111111111111000000111111000000000000111111000000000000000000111111111111000000111111111111000000000000000000000000000000000000000000000000000000000000000000111111111111000000000000111111000000000000111111000000000000111111111111111111</t>
  </si>
  <si>
    <t>000000111111111111000000111111111111000000111111111111000000111111000000000000111111000000000000000000000000111111000000111111000000111111111111111111000000000000111111000000111111111111000000111111000000000000000000111111000000111111111111000000111111111111111111000000000000000000000000000000000000111111111111111111000000111111111111111111111111111111111111000000000000000000111111111111111111111111000000000000000000000000000000000000000000000000000000111111111111111111000000000000000000111111111111111111111111000000111111000000111111000000000000000000111111000000111111111111000000000000111111000000111111000000000000000000000000111111000000111111000000111111000000111111000000111111000000000000000000000000111111000000000000000000111111000000111111000000000000000000000000111111000000111111111111000000000000000000000000000000000000000000111111000000000000000000000000111111000000000000111111111111111111111111000000111111000000111111000000111111000000111111111111000000000000000000111111000000</t>
  </si>
  <si>
    <t>111111111111000000000000111111000000111111111111000000000000000000111111000000000000111111000000111111111111111111111111000000111111000000000000111111000000111111000000111111111111000000111111111111000000000000000000000000000000000000000000000000000000000000111111111111111111111111000000000000000000000000000000111111111111111111000000111111111111111111111111000000000000111111111111111111000000000000111111111111000000111111000000000000111111111111111111111111111111000000000000111111000000000000000000111111000000000000111111111111111111000000111111000000111111000000111111000000000000111111111111111111111111111111000000000000000000000000000000111111000000111111000000111111111111000000111111111111111111000000111111111111000000111111111111111111111111111111111111000000111111000000111111000000111111000000111111111111000000111111111111111111111111111111111111000000000000000000000000111111111111000000000000000000111111000000000000111111111111000000000000111111111111000000111111000000111111000000</t>
  </si>
  <si>
    <t>111111111111000000000000111111000000111111111111000000000000000000111111000000000000111111000000000000000000000000111111000000000000111111111111111111111111111111000000000000111111111111000000000000000000000000000000000000111111000000000000111111111111111111111111111111111111000000000000000000000000111111111111000000000000000000000000111111111111111111111111111111111111111111000000111111000000111111000000111111000000111111111111000000111111111111000000111111111111000000000000111111111111000000111111000000111111111111000000111111000000000000111111111111111111000000000000111111000000000000000000111111111111000000000000111111000000111111111111000000111111111111000000111111000000000000000000111111111111111111000000111111000000111111000000000000000000000000000000000000111111111111000000111111111111111111000000000000000000000000111111000000000000111111111111111111000000111111111111111111000000000000111111000000000000111111000000111111111111111111111111000000000000111111111111000000111111000000</t>
  </si>
  <si>
    <t>000000111111111111000000000000000000111111000000111111000000000000111111000000111111111111000000111111111111111111111111111111000000111111000000111111111111000000000000000000111111000000000000111111000000000000111111111111111111000000000000111111111111111111000000000000000000000000111111000000111111111111000000111111111111000000111111111111111111000000111111111111000000111111111111000000000000111111111111000000000000111111111111111111000000000000111111000000111111111111000000111111111111000000111111111111111111111111000000111111111111111111111111111111111111000000111111111111111111111111000000000000000000111111000000000000000000111111000000111111111111000000000000111111000000111111111111000000000000000000111111111111000000000000000000000000000000000000111111111111111111000000000000111111000000111111000000111111000000111111000000000000111111000000000000000000111111111111111111111111111111000000000000000000111111000000000000111111111111111111000000111111111111000000000000111111000000000000</t>
  </si>
  <si>
    <t>111111111111000000111111111111111111111111111111000000000000111111111111111111000000111111111111111111000000000000111111000000111111111111111111000000111111000000000000000000111111000000000000000000111111111111000000000000000000000000000000000000111111111111111111000000111111000000000000111111111111111111000000111111000000000000111111000000000000000000111111000000000000000000111111111111000000111111111111000000111111000000111111111111111111111111111111000000111111000000000000111111111111111111111111111111000000111111111111111111111111111111000000000000000000111111000000111111000000111111000000111111000000000000000000000000111111000000000000000000111111111111000000111111111111111111111111111111000000000000111111111111000000000000000000111111111111111111000000000000000000111111111111111111000000000000111111000000000000000000000000000000111111000000000000000000000000000000111111111111000000000000111111111111000000000000000000000000000000000000111111111111000000000000000000111111000000000000</t>
  </si>
  <si>
    <t>111111111111000000111111111111111111111111000000000000000000000000000000111111000000111111111111111111111111000000111111111111000000000000000000111111000000111111111111000000111111000000000000111111000000000000111111111111111111111111111111111111000000111111000000111111000000000000000000000000111111111111111111111111000000000000111111000000000000111111000000111111111111111111111111111111111111111111000000111111111111111111111111000000000000111111000000000000111111111111000000111111111111111111111111111111111111000000111111000000111111000000111111000000111111111111111111111111111111000000111111000000000000111111000000000000000000111111000000000000000000111111111111000000111111000000111111111111000000000000000000000000000000000000111111000000000000000000111111000000000000111111000000000000111111000000000000111111000000000000000000111111000000000000111111000000111111000000111111000000000000000000111111000000111111000000000000111111111111111111111111000000111111111111111111000000111111000000</t>
  </si>
  <si>
    <t>111111111111000000111111000000000000111111000000111111111111000000000000111111000000111111000000111111111111111111000000000000111111111111111111111111000000000000111111111111000000111111111111111111000000111111111111000000111111000000111111111111111111111111000000000000111111000000000000111111111111111111111111000000111111000000111111000000000000000000000000111111111111000000111111111111111111000000000000000000000000000000000000111111000000000000000000111111111111111111111111000000111111000000000000000000111111000000000000000000000000111111111111111111000000000000000000000000000000000000111111000000111111111111000000000000111111111111111111111111111111000000000000111111111111000000000000000000111111000000000000111111000000000000000000111111000000000000000000111111111111111111000000111111111111000000000000000000000000000000000000000000000000000000111111000000111111111111000000111111000000000000111111111111111111111111000000000000111111111111111111111111111111111111000000111111111111000000</t>
  </si>
  <si>
    <t>000000111111000000000000000000000000000000000000111111111111000000000000111111111111000000000000111111111111111111000000000000111111111111111111111111111111111111111111000000000000000000111111111111000000111111111111000000000000000000000000000000000000111111111111111111111111000000111111111111000000111111000000111111111111111111111111111111111111000000111111111111000000111111000000111111111111000000111111111111000000000000111111111111111111111111111111111111111111000000000000111111111111111111000000000000000000000000000000000000111111000000111111111111000000000000111111111111111111000000000000000000000000000000111111111111111111111111111111111111000000111111111111111111111111111111111111111111111111111111000000111111111111000000111111000000111111111111111111111111111111111111111111000000111111111111000000000000111111111111111111111111000000000000000000000000000000000000111111111111111111000000111111111111111111000000000000111111000000111111111111000000000000111111000000000000000000000000</t>
  </si>
  <si>
    <t>111111000000111111000000000000111111111111000000111111000000111111000000111111000000111111111111111111000000111111000000000000000000000000000000111111000000000000000000111111111111000000111111111111111111111111000000111111000000000000111111000000000000111111111111111111111111111111111111111111111111000000000000000000000000111111000000111111111111000000111111111111000000111111000000000000111111000000111111000000000000111111000000111111000000000000000000000000000000111111111111000000000000000000000000111111111111111111111111000000000000111111111111111111000000111111000000111111111111000000111111000000000000000000111111111111000000111111000000111111111111000000000000000000000000000000111111111111000000000000111111111111111111111111111111111111000000000000111111111111111111111111000000000000000000000000111111111111000000111111000000111111000000000000111111000000000000000000000000111111111111111111111111000000000000000000000000111111000000111111000000000000000000000000111111111111111111111111</t>
  </si>
  <si>
    <t>111111111111111111000000000000111111000000111111000000000000111111111111111111111111111111000000000000111111000000111111111111000000000000111111000000111111000000000000000000000000111111000000111111000000000000111111111111111111000000111111000000000000000000111111111111000000111111000000111111111111000000111111111111111111000000111111000000000000000000111111000000111111111111111111111111111111000000111111000000000000000000000000000000111111000000000000111111000000000000000000111111000000111111111111111111000000111111111111111111000000000000111111000000111111111111111111111111111111000000000000000000000000111111000000111111000000000000000000111111000000111111111111000000000000111111111111000000000000000000111111111111000000000000000000000000111111111111111111000000111111000000000000000000111111111111111111000000111111111111111111111111111111000000111111000000111111000000111111111111000000111111000000111111111111000000000000111111111111000000111111111111000000111111000000000000000000111111</t>
  </si>
  <si>
    <t>111111000000000000111111000000000000111111111111111111000000111111111111111111111111111111000000111111000000111111111111000000000000111111111111000000111111000000111111111111000000111111000000000000111111111111111111000000111111000000111111111111000000000000000000111111111111111111111111111111000000111111111111000000000000000000000000000000111111000000000000111111111111000000000000000000000000000000000000111111000000111111000000111111000000000000000000111111000000111111111111000000000000000000111111000000111111111111000000111111111111000000111111111111111111111111111111000000111111111111000000111111000000111111111111111111111111111111111111000000111111111111000000111111111111111111111111111111000000000000000000111111000000000000000000111111000000111111000000000000111111111111000000000000000000000000000000000000000000000000111111000000111111111111000000111111111111000000000000000000000000000000111111111111111111111111111111111111111111111111111111000000000000111111111111111111111111000000</t>
  </si>
  <si>
    <t>000000111111111111111111000000111111000000111111000000111111000000111111000000111111111111111111111111000000000000111111000000111111111111000000000000000000000000111111000000111111000000000000111111111111000000000000111111000000111111111111111111000000111111111111000000111111000000111111000000111111000000111111111111000000000000111111000000111111000000000000000000000000111111111111000000111111111111000000000000000000111111111111000000000000111111111111000000111111111111000000000000000000000000111111000000111111111111000000000000000000111111000000000000111111000000111111000000111111000000000000000000000000000000111111111111000000000000000000000000111111111111000000000000000000111111111111111111111111111111000000111111111111000000000000111111000000111111111111000000000000111111000000111111111111000000111111111111000000111111111111000000000000111111000000000000000000000000111111111111000000000000111111000000111111111111111111000000111111111111000000000000000000111111111111000000111111111111</t>
  </si>
  <si>
    <t>000000000000000000111111111111000000111111111111111111000000111111111111111111000000111111000000111111000000000000000000111111000000000000000000111111111111111111000000000000000000000000000000111111111111111111111111000000111111000000111111111111000000000000000000111111000000000000111111111111000000000000111111000000000000000000111111111111000000000000000000111111000000111111111111000000000000111111111111111111111111000000000000000000111111000000111111000000000000111111111111111111111111000000000000111111111111111111111111111111111111000000000000000000111111000000000000111111000000111111111111000000000000000000111111000000000000111111111111111111111111111111111111000000111111111111111111000000111111111111111111000000111111111111000000000000111111000000111111000000000000111111000000111111000000111111111111111111111111111111000000111111000000111111111111111111000000111111111111111111000000111111000000111111111111000000111111111111000000000000111111111111000000111111000000111111111111111111</t>
  </si>
  <si>
    <t>111111000000111111111111111111111111000000111111111111000000111111111111111111000000111111000000111111000000000000000000000000000000111111000000111111111111111111111111000000111111000000111111000000000000000000111111111111000000111111111111111111000000000000000000111111111111000000111111000000000000111111111111111111000000111111000000000000111111111111000000111111111111000000000000000000111111000000111111000000000000111111111111111111111111111111000000000000111111000000111111111111111111111111111111000000111111000000111111000000000000000000000000111111000000000000000000111111000000111111000000000000111111111111111111111111111111111111111111000000111111111111111111111111000000000000111111000000111111000000000000000000000000111111111111000000000000000000000000000000111111000000000000111111000000111111000000111111111111111111111111111111111111000000111111000000000000111111000000111111000000000000111111000000111111000000000000000000000000111111000000111111111111111111111111000000000000000000</t>
  </si>
  <si>
    <t>000000000000000000000000000000000000000000000000000000000000111111111111000000111111111111111111111111000000000000000000111111000000111111000000111111000000111111111111000000000000111111000000111111111111111111111111111111111111000000000000111111111111000000000000111111111111111111111111000000111111111111111111000000000000111111111111000000000000000000111111000000111111000000000000000000111111111111000000000000111111000000000000000000111111111111000000111111000000111111000000111111111111000000111111111111111111111111000000000000111111000000111111111111111111000000000000000000000000111111000000000000000000111111111111111111111111111111000000000000000000111111000000111111000000111111111111000000111111000000000000000000000000111111000000000000111111111111000000000000000000111111111111111111000000111111111111000000111111111111000000111111000000000000111111111111111111000000000000000000000000000000000000000000000000000000000000111111000000000000111111000000111111111111111111000000000000111111</t>
  </si>
  <si>
    <t>000000000000000000000000000000000000000000000000111111111111000000000000111111000000111111000000000000111111111111111111000000000000000000000000000000111111000000000000111111000000000000111111111111111111111111000000111111111111000000111111111111111111111111111111000000111111000000111111000000111111111111111111000000000000111111000000000000000000000000111111111111111111111111000000111111000000000000111111000000000000111111000000111111000000111111111111000000111111111111000000111111111111000000000000111111000000000000111111000000000000111111000000000000111111000000111111111111000000000000000000111111000000000000111111000000000000000000111111000000111111000000000000000000111111000000000000000000111111111111111111000000000000111111000000000000000000000000111111111111111111000000000000111111000000111111000000111111111111111111000000111111000000000000000000111111000000000000111111111111000000111111111111000000111111111111000000111111000000000000000000111111111111000000111111111111000000111111</t>
  </si>
  <si>
    <t>111111000000111111000000000000111111111111000000000000000000000000111111111111000000000000111111000000000000000000000000000000000000111111000000000000000000000000111111000000111111111111000000111111111111000000111111000000000000111111111111000000000000000000111111000000111111000000000000000000111111111111000000000000111111111111000000111111000000000000111111111111000000000000000000111111111111000000111111111111111111111111000000111111111111111111111111000000000000111111111111000000111111111111111111000000111111111111000000000000000000000000000000000000111111111111111111000000111111000000111111000000111111000000111111111111111111111111111111111111111111111111000000000000000000111111000000111111111111111111000000111111111111111111000000000000111111111111000000000000111111111111111111111111111111000000111111111111000000111111000000111111111111111111000000111111111111000000111111000000111111111111000000000000111111111111111111000000000000111111000000000000000000000000000000000000111111000000</t>
  </si>
  <si>
    <t>000000000000111111000000000000000000000000111111111111000000111111000000111111000000111111000000000000111111111111111111111111000000111111000000111111000000111111111111111111111111111111000000111111000000111111111111000000111111111111111111111111000000000000000000000000111111111111111111111111000000000000000000000000111111000000000000111111111111111111000000000000111111000000000000111111000000111111000000000000111111111111111111111111111111111111111111000000000000111111111111111111111111000000000000000000111111000000000000000000111111111111111111000000000000000000000000000000000000000000111111000000000000000000111111111111000000111111000000111111111111000000000000000000111111000000111111000000111111000000111111000000000000111111111111111111000000111111000000000000111111000000000000000000111111111111111111111111111111000000111111111111000000111111000000000000000000000000111111111111111111111111000000111111111111111111111111000000000000111111111111111111111111000000111111111111111111111111</t>
  </si>
  <si>
    <t>111111000000111111000000000000000000111111111111111111000000111111111111111111000000000000111111000000111111000000000000000000000000000000000000000000000000111111000000111111111111111111000000000000000000000000000000111111000000111111000000111111111111000000000000000000000000111111000000111111111111111111111111000000111111000000111111000000000000000000000000000000111111000000111111111111111111111111111111111111111111111111111111000000000000000000000000000000000000000000111111111111000000000000111111000000111111000000000000000000111111000000000000111111111111000000111111111111111111111111111111111111000000000000000000000000000000000000111111111111000000111111111111000000000000111111000000111111111111000000111111000000111111111111111111000000111111000000000000111111111111111111000000111111000000000000000000111111000000111111000000000000000000111111111111000000000000000000111111000000000000000000000000000000000000111111111111111111111111000000111111111111000000111111111111111111000000111111</t>
  </si>
  <si>
    <t>000000000000000000000000111111000000000000111111111111000000111111000000000000000000000000000000111111111111111111111111000000000000111111111111000000000000111111111111111111111111000000000000000000000000111111111111111111111111000000000000111111111111111111000000111111000000000000000000111111111111111111000000000000111111111111000000111111111111111111111111111111000000000000111111000000111111111111000000111111111111111111111111000000000000000000000000111111111111000000000000111111111111000000000000111111000000111111111111111111000000111111111111000000111111111111000000111111000000111111111111000000111111000000111111111111000000111111111111000000000000000000000000111111000000000000000000111111000000111111111111000000111111111111000000000000000000000000111111000000000000111111000000111111000000000000000000111111111111000000000000111111111111000000000000111111111111000000000000000000111111111111111111000000111111111111111111111111000000000000111111111111000000000000000000000000000000111111</t>
  </si>
  <si>
    <t>000000000000000000000000111111000000000000111111111111000000000000000000000000111111111111111111111111111111111111000000111111111111000000111111000000000000000000111111000000111111000000000000111111000000000000111111000000111111111111111111111111111111000000111111111111111111000000000000111111111111111111000000111111000000111111000000000000000000111111111111000000111111111111111111000000000000111111000000000000000000000000111111000000000000111111111111000000111111111111111111111111000000111111000000111111111111111111111111000000111111000000111111000000000000000000111111000000111111000000000000000000000000000000000000111111111111000000111111000000111111111111111111111111111111000000000000111111000000111111111111111111111111000000111111000000000000111111000000000000111111111111111111000000000000111111000000000000111111000000000000111111111111111111111111000000111111000000111111000000111111111111000000000000000000000000111111111111111111000000000000111111000000111111111111111111000000000000</t>
  </si>
  <si>
    <t>000000111111000000000000000000000000111111111111111111000000000000111111111111000000111111111111111111000000000000000000111111000000111111111111111111000000111111111111000000000000111111111111000000111111111111111111111111000000111111000000000000000000000000000000111111000000000000000000000000000000111111111111111111000000000000111111000000000000000000111111000000000000000000111111000000000000000000000000111111111111111111000000111111000000000000000000111111000000000000111111111111000000111111000000000000111111111111111111000000111111000000111111111111000000000000000000111111111111111111111111000000111111000000111111111111000000111111000000000000000000000000111111111111000000111111000000111111111111000000111111000000111111111111000000000000000000000000111111111111111111000000000000000000111111111111000000000000000000111111111111111111000000000000000000000000111111111111000000000000000000000000000000111111000000000000111111111111000000000000111111111111000000000000000000111111111111000000</t>
  </si>
  <si>
    <t>111111000000111111111111111111000000111111000000000000111111111111111111000000111111111111111111000000111111111111111111000000111111000000000000111111111111111111000000111111000000000000000000000000111111000000111111111111000000111111111111111111000000000000000000111111000000111111000000000000111111000000111111111111000000000000000000111111111111000000000000000000111111000000000000111111000000000000000000000000000000000000111111111111000000000000000000000000000000111111111111000000000000111111000000111111111111000000000000111111111111111111111111000000111111000000111111111111111111000000111111000000111111111111000000000000000000000000000000000000000000111111000000000000111111000000000000111111000000111111000000111111111111111111000000111111111111111111111111111111000000000000000000111111111111111111000000000000000000000000000000000000111111111111111111000000000000111111000000111111111111000000111111111111111111111111111111000000111111111111111111000000111111111111000000000000111111000000</t>
  </si>
  <si>
    <t>000000111111111111000000000000111111000000111111000000111111000000111111000000000000111111111111111111111111000000111111111111111111000000000000111111000000111111000000000000111111111111000000000000111111111111111111111111111111111111111111000000111111111111111111111111000000000000111111111111111111000000111111000000000000000000111111111111000000000000111111000000000000000000000000000000000000000000111111111111000000000000000000000000000000111111111111000000000000000000000000111111000000000000000000111111111111000000000000000000111111111111000000111111111111000000000000000000000000111111000000000000000000000000111111111111000000000000111111000000000000000000000000000000111111000000111111111111000000000000111111111111000000111111111111000000111111000000000000111111111111111111111111000000000000000000111111111111000000000000000000111111000000111111000000000000000000111111000000111111111111000000000000111111111111111111000000111111111111111111111111000000111111000000111111111111000000111111</t>
  </si>
  <si>
    <t>111111111111000000000000111111000000111111111111111111000000111111111111000000111111000000111111111111111111111111000000111111111111111111000000000000111111000000111111111111000000000000111111000000111111000000000000000000000000111111000000000000111111111111000000000000000000111111111111111111111111111111000000000000111111000000000000111111000000000000000000111111000000111111000000000000000000111111111111000000111111000000111111000000000000111111111111000000111111111111111111000000000000111111000000111111000000000000000000000000111111111111111111000000111111000000111111000000000000000000000000000000000000111111000000000000111111000000111111111111000000000000111111111111111111111111111111000000111111111111000000111111000000111111000000111111000000111111111111000000111111000000111111111111000000111111000000111111000000000000111111111111111111111111111111000000000000111111111111000000000000000000000000111111000000000000000000111111111111000000000000111111000000111111000000111111111111000000</t>
  </si>
  <si>
    <t>000000111111111111000000000000111111000000111111111111000000000000111111000000000000000000000000000000000000000000000000111111000000111111111111111111111111000000000000000000111111000000111111111111000000111111111111111111000000000000111111000000111111111111111111000000000000000000000000000000000000111111111111000000000000000000000000000000000000111111111111111111111111000000000000111111111111111111111111000000111111000000111111111111000000111111111111111111000000111111111111000000111111111111000000111111000000000000000000111111111111000000111111111111111111111111111111000000111111000000111111111111111111111111111111000000000000111111111111000000000000111111000000000000000000000000111111000000000000000000111111000000111111000000000000111111111111111111000000000000111111111111111111000000000000111111000000111111111111111111111111000000000000000000000000111111111111000000000000111111000000111111000000111111000000000000000000000000111111000000111111111111111111111111000000111111111111000000</t>
  </si>
  <si>
    <t>111111000000000000111111000000000000000000111111000000111111111111000000111111000000111111000000111111000000111111111111000000000000000000000000000000111111000000111111111111000000111111111111000000000000111111111111111111111111111111000000111111000000111111000000000000000000111111000000000000111111000000111111000000000000111111000000111111111111111111000000000000111111000000000000111111111111000000000000000000111111111111111111111111111111111111000000000000111111111111111111111111111111000000111111000000000000111111000000111111111111000000111111000000000000000000111111000000000000111111111111000000000000111111000000111111000000000000000000000000000000000000111111000000111111000000000000111111000000000000000000000000111111111111111111111111111111111111111111111111000000000000000000000000111111111111000000000000000000000000000000000000111111111111111111111111111111000000111111000000000000000000111111000000000000000000111111111111000000000000000000111111111111111111000000111111111111000000000000000000000000000000111111111111111111111111111111000000111111111111111111000000000000000000000000111111111111000000000000111111000000000000111111111111000000000000000000000000000000111111111111111111000000000000111111111111111111111111000000111111111111111111000000111111111111111111111111111111111111111111000000000000000000000000000000000000000000000000000000000000000000111111111111000000000000111111000000000000000000111111111111000000111111111111000000000000000000000000000000000000111111</t>
  </si>
  <si>
    <t>000000000000000000000000000000111111000000111111111111000000111111000000111111111111000000000000111111000000111111111111000000111111000000111111000000000000111111111111111111111111000000000000111111111111000000000000111111111111111111000000111111111111111111000000000000000000111111111111111111111111111111000000111111111111111111111111111111000000000000111111111111000000000000000000111111000000111111111111000000000000000000111111000000000000111111111111000000000000111111111111000000111111000000000000000000000000000000000000111111111111111111111111000000111111111111111111000000111111111111000000111111000000000000000000000000111111000000000000000000111111000000111111111111000000111111111111000000000000000000000000000000111111111111000000111111111111000000111111111111000000111111000000000000000000000000000000000000000000000000000000111111111111000000000000000000111111111111111111000000000000000000000000111111111111111111111111000000111111111111111111000000000000000000111111111111111111000000111111111111000000111111111111111111111111000000000000000000111111000000000000111111000000111111111111000000111111111111000000111111000000111111111111111111000000000000000000000000000000000000000000111111000000111111000000000000111111111111111111000000000000111111000000111111000000111111000000000000000000000000000000111111111111000000111111111111000000111111111111000000000000111111111111111111000000000000111111000000000000000000000000000000000000000000000000111111000000111111000000000000000000</t>
  </si>
  <si>
    <t>000000000000000000111111000000000000111111000000000000111111111111000000111111111111000000000000000000111111111111000000000000000000000000111111000000111111111111111111000000000000111111000000111111111111111111000000000000111111111111000000000000111111000000000000111111111111000000000000000000111111000000000000111111000000000000111111111111000000111111111111111111111111111111000000000000111111000000000000000000111111000000000000111111111111111111000000000000111111111111111111111111111111000000000000111111000000000000111111111111000000000000000000000000000000111111000000111111000000111111111111000000111111000000000000000000111111111111111111000000111111111111111111000000000000111111111111000000000000111111111111111111000000000000111111000000111111111111000000000000000000111111000000000000000000000000000000000000111111000000111111111111000000111111000000000000111111111111000000000000111111111111111111000000000000000000111111000000111111111111111111000000000000111111000000000000111111111111000000000000111111000000111111000000111111000000111111000000111111111111000000000000000000000000111111000000111111000000111111111111000000111111111111111111111111000000000000111111111111111111111111000000111111111111000000111111000000111111111111111111111111000000111111000000111111000000111111111111000000111111000000111111111111111111000000000000111111111111111111000000000000000000111111000000111111111111111111111111000000000000000000000000111111000000111111000000111111111111000000000000000000</t>
  </si>
  <si>
    <t>000000111111000000111111111111000000111111111111000000111111111111111111111111000000000000111111111111000000000000000000000000111111111111111111111111000000111111111111111111111111111111000000111111000000111111000000000000111111111111111111111111000000111111000000111111000000111111111111111111000000000000000000000000000000111111111111000000111111000000111111111111000000000000000000111111111111111111000000000000000000000000000000111111111111000000000000111111111111000000111111111111111111000000000000111111111111111111111111111111000000000000111111111111111111111111111111111111111111000000000000111111111111111111000000111111000000000000000000000000111111000000000000111111000000000000000000111111111111000000000000000000000000111111111111000000000000000000000000000000000000000000000000111111111111000000000000111111000000000000000000111111000000000000111111000000000000000000111111000000111111000000000000111111111111111111111111000000111111000000111111000000111111000000000000111111000000000000000000111111111111111111000000000000000000000000000000000000111111000000111111000000000000000000111111111111000000000000000000111111000000000000111111000000111111111111000000000000000000000000000000111111111111000000111111111111111111111111111111000000000000111111000000000000000000000000111111000000000000111111111111000000111111111111111111111111111111111111111111000000111111111111111111000000000000111111111111111111111111000000111111000000000000000000000000111111000000000000111111000000000000</t>
  </si>
  <si>
    <t>000000111111111111000000111111111111000000111111000000111111000000111111111111000000111111000000111111000000000000000000000000111111111111000000111111111111000000000000000000111111000000000000111111000000000000111111111111000000000000111111000000111111000000000000000000000000000000111111111111111111000000000000111111000000000000000000000000000000000000000000000000000000000000000000111111111111000000000000111111000000000000000000111111000000111111111111111111000000111111000000111111000000000000000000111111111111000000000000000000000000000000111111111111000000000000111111111111111111111111111111111111111111111111000000111111000000111111000000000000111111111111111111111111000000111111111111000000111111000000111111000000111111111111000000000000000000000000000000000000000000111111000000111111000000000000000000111111111111000000111111111111000000000000111111000000111111111111000000111111111111111111111111000000111111111111111111111111000000111111111111111111111111000000000000111111000000111111000000000000111111111111000000111111000000111111111111000000000000000000000000000000111111111111111111111111000000000000000000000000111111111111111111111111000000111111111111000000000000000000111111111111000000000000000000000000000000000000000000111111111111111111111111111111000000111111000000000000111111000000000000111111000000000000000000111111000000000000000000000000111111111111111111000000000000000000000000000000111111000000000000000000000000111111111111000000111111111111111111111111000000</t>
  </si>
  <si>
    <t>000000000000000000111111111111111111111111000000111111000000111111000000000000000000000000000000111111111111000000000000000000111111000000111111111111111111111111111111111111000000111111000000000000111111111111111111111111000000000000111111111111111111111111111111111111111111000000111111111111111111111111000000111111111111111111000000111111000000111111111111111111111111000000111111000000111111000000000000000000111111111111000000111111111111111111000000111111111111000000111111000000111111000000111111111111000000000000000000111111111111111111111111000000000000000000000000111111111111111111000000000000111111000000111111000000000000000000111111111111000000000000111111000000111111000000111111111111111111000000000000111111111111000000000000000000000000000000111111111111111111000000000000000000000000000000111111000000000000000000111111111111111111000000111111111111000000000000111111000000000000000000111111000000000000111111000000000000000000000000111111000000111111111111111111111111000000111111111111111111000000000000000000000000000000111111000000111111000000000000111111000000000000000000111111111111111111000000111111111111000000000000111111111111000000111111111111000000000000000000111111111111111111000000000000000000000000000000000000111111111111000000000000111111111111000000000000111111111111000000000000000000111111000000111111000000000000111111111111111111000000111111000000111111000000111111111111111111000000000000111111000000000000000000111111111111111111111111000000111111000000</t>
  </si>
  <si>
    <t>0.588000</t>
  </si>
  <si>
    <t>111111000000111111111111000000111111111111111111000000111111111111000000111111111111111111111111111111000000000000111111111111111111000000111111111111111111111111111111111111000000111111111111111111111111111111000000111111111111000000000000000000000000111111111111111111000000000000111111000000000000111111111111000000000000111111111111000000000000000000111111000000111111111111111111111111111111000000000000000000000000111111000000111111111111111111111111000000000000000000000000111111111111000000111111111111111111111111000000111111000000111111111111111111111111111111000000000000111111111111111111000000111111000000000000111111111111000000000000111111000000000000111111000000000000000000000000000000000000111111111111000000000000000000000000111111111111000000111111111111111111000000000000111111000000000000111111111111000000000000000000111111111111111111000000000000000000000000111111111111111111111111111111000000111111111111111111111111000000111111111111111111000000000000000000111111000000111111111111111111000000111111000000000000000000000000111111000000000000111111000000111111111111111111000000111111000000000000111111000000000000000000000000111111000000111111000000111111111111111111000000000000111111000000111111111111111111111111111111111111111111111111000000111111111111111111000000000000111111111111111111111111111111000000111111000000111111111111111111111111111111000000111111111111000000111111111111111111111111111111111111111111000000000000000000000000111111111111111111111111111111</t>
  </si>
  <si>
    <t>0.452000</t>
  </si>
  <si>
    <t>000000111111000000111111000000111111000000000000111111111111000000111111000000111111000000111111000000111111000000000000111111000000000000000000111111111111000000111111111111000000111111000000000000111111000000000000000000000000111111000000000000111111000000000000000000000000000000111111000000111111000000000000000000111111111111000000000000000000000000000000111111111111111111111111000000000000000000000000111111000000111111000000111111111111000000000000111111000000000000000000000000111111111111000000111111000000000000000000000000000000111111000000000000000000000000111111111111111111000000111111000000000000111111111111000000000000111111111111000000000000111111111111000000111111000000111111111111000000111111000000000000111111000000111111111111000000111111111111000000111111111111000000111111000000111111000000000000111111111111111111111111111111000000000000000000111111000000111111111111000000111111000000111111000000111111000000111111111111000000111111000000000000111111000000000000111111000000111111000000111111111111111111111111111111111111111111000000000000111111000000000000000000000000000000111111000000111111000000111111111111111111000000111111000000111111111111111111111111111111111111000000000000000000000000000000111111111111000000000000111111000000111111000000000000111111000000111111000000111111111111000000111111000000111111111111000000000000000000000000111111111111111111111111000000000000000000000000000000000000000000000000000000000000000000000000111111000000111111000000111111</t>
  </si>
  <si>
    <t>000000000000000000111111000000111111111111111111000000111111000000111111111111000000000000000000000000000000111111000000111111000000000000000000000000111111111111111111111111111111000000111111000000000000111111111111111111000000000000000000111111000000000000000000000000111111000000000000111111111111000000000000000000000000000000000000000000000000111111111111000000111111000000000000111111111111000000111111000000111111111111000000111111111111111111111111000000000000000000000000000000111111000000000000111111000000111111111111111111000000000000000000111111111111111111000000111111000000000000000000000000000000000000111111111111111111111111111111000000111111111111000000000000000000000000000000000000000000000000111111111111111111000000111111000000000000111111000000000000111111111111000000000000000000000000111111111111000000000000000000000000111111000000111111000000111111000000000000111111000000111111000000000000111111000000111111111111111111000000111111111111000000000000111111000000000000111111111111000000000000111111000000000000000000000000000000000000000000000000111111000000000000000000111111111111111111111111111111111111000000000000111111111111111111111111111111000000000000111111000000111111111111111111000000000000000000111111000000000000000000111111000000000000111111111111000000111111111111000000000000000000111111000000111111111111111111000000111111111111111111111111000000111111000000111111000000111111000000000000000000000000111111000000111111111111111111111111000000111111000000</t>
  </si>
  <si>
    <t>000000111111111111111111111111111111000000000000000000000000000000000000111111111111000000000000000000111111000000111111000000111111000000000000000000000000111111111111111111000000000000000000000000111111111111111111111111111111111111000000000000111111000000111111111111111111000000111111000000111111111111000000111111000000000000000000111111000000111111000000111111111111111111111111000000111111000000111111000000000000111111000000000000111111000000111111111111000000000000111111111111111111111111111111111111000000111111000000111111000000111111000000000000000000111111111111000000000000111111111111000000000000111111111111000000000000000000000000111111111111000000111111111111111111000000000000000000000000111111111111111111111111111111000000000000111111111111000000111111111111111111111111111111111111000000111111000000000000111111111111000000111111111111111111111111000000111111000000000000111111000000000000000000000000000000000000000000111111000000000000000000000000111111000000000000000000111111111111000000111111111111000000000000000000111111000000000000111111111111111111000000111111000000000000000000000000000000111111111111000000000000000000111111111111000000000000111111000000000000000000111111000000000000000000000000111111111111000000000000111111111111000000111111111111000000111111000000000000000000111111000000000000111111000000111111000000111111111111111111000000111111111111111111111111111111000000000000000000111111000000111111000000000000000000000000111111111111000000000000000000</t>
  </si>
  <si>
    <t>000000000000000000000000000000000000000000111111000000111111111111111111111111000000000000111111111111111111000000111111000000111111111111111111111111111111111111111111000000000000000000111111000000000000000000111111000000000000111111000000000000000000111111111111111111000000000000000000111111111111000000111111111111000000000000000000000000111111111111000000111111000000111111111111000000000000111111111111111111111111000000111111000000000000000000111111111111111111111111111111111111111111111111111111000000111111000000111111000000000000000000111111111111111111000000000000111111111111111111111111111111111111111111000000000000111111111111000000111111111111111111111111111111000000111111111111000000111111000000111111111111111111000000111111111111000000111111000000111111111111000000111111111111000000111111111111000000000000111111000000000000111111000000000000000000111111000000111111000000000000000000000000000000000000111111111111111111111111111111111111000000000000000000111111000000000000111111000000000000111111000000000000111111000000111111000000111111000000111111111111000000000000111111111111000000000000111111000000111111111111111111111111000000000000000000000000000000111111111111000000111111000000111111000000111111000000111111000000000000000000000000111111111111000000111111111111111111000000111111111111111111000000000000000000111111000000000000111111000000111111000000000000111111111111000000000000111111000000111111111111111111111111111111111111111111000000111111111111000000000000</t>
  </si>
  <si>
    <t>000000000000000000000000111111000000000000000000111111000000111111000000111111000000000000111111000000000000111111111111111111000000000000000000000000000000111111111111000000000000111111111111000000000000000000111111111111111111000000111111111111000000111111111111000000000000111111111111111111111111000000111111000000000000111111000000000000111111111111111111111111111111111111111111111111000000111111111111111111111111000000000000111111111111000000111111111111000000000000111111111111000000111111111111111111111111000000111111111111111111000000000000111111000000111111000000000000000000111111000000111111000000000000000000000000000000000000000000111111000000000000000000000000111111111111111111111111000000000000111111111111111111000000000000000000111111111111000000111111000000111111000000111111111111111111000000111111000000000000111111000000000000111111111111000000111111111111111111000000000000000000000000111111111111111111111111111111000000111111111111111111000000000000000000111111111111000000111111111111111111111111000000000000000000000000000000000000000000111111111111000000111111000000111111111111111111000000000000111111000000000000111111000000111111000000000000111111000000000000000000111111000000111111111111111111000000000000111111111111000000111111000000000000000000000000111111111111000000111111000000111111111111000000111111000000000000000000000000111111000000000000000000000000111111111111000000000000111111000000111111000000000000111111111111000000000000111111111111111111111111</t>
  </si>
  <si>
    <t>111111000000111111111111111111111111111111111111000000000000000000111111111111000000000000000000000000000000111111111111000000111111000000111111000000111111111111111111111111000000111111111111111111111111000000111111000000000000000000111111000000111111111111111111000000111111111111111111111111000000111111111111000000000000000000000000000000111111000000000000111111000000111111000000000000111111111111111111000000000000000000000000000000000000000000000000111111000000111111111111000000000000111111000000000000111111111111111111000000000000111111111111000000111111000000111111111111111111111111000000000000000000111111000000111111111111000000111111111111000000111111111111000000000000111111111111000000000000000000111111111111000000000000000000111111111111000000111111111111000000111111000000000000000000000000000000000000000000000000111111111111111111000000000000000000111111111111000000111111111111000000111111111111000000111111000000111111111111000000000000111111111111000000000000000000111111111111111111000000111111111111000000000000000000000000000000111111111111111111111111000000111111000000111111111111111111111111000000000000111111000000000000000000111111000000000000111111000000000000111111111111111111111111111111000000000000000000111111111111000000111111000000000000111111111111111111111111111111111111000000000000000000111111000000111111111111000000000000000000111111111111000000111111111111111111000000000000111111000000000000111111111111000000000000000000000000111111000000000000111111</t>
  </si>
  <si>
    <t>000000000000111111000000000000000000000000000000111111111111000000000000111111111111111111111111111111000000000000111111111111111111111111111111000000000000111111111111111111000000111111000000000000111111000000000000000000111111000000000000111111111111000000111111000000111111000000000000000000111111111111000000111111000000000000111111111111111111000000000000111111000000000000111111111111000000000000111111000000000000000000000000000000111111000000000000111111000000111111000000000000000000000000111111000000000000111111000000111111111111111111111111111111111111000000000000111111111111111111000000000000111111000000000000000000000000111111000000000000111111111111000000111111000000111111111111000000111111000000000000111111111111000000111111000000000000000000111111000000111111111111000000000000111111000000000000000000000000111111000000000000000000111111111111000000000000000000111111000000000000000000111111000000111111111111000000111111000000000000111111000000000000111111111111111111000000000000000000000000000000111111000000111111000000111111111111000000111111000000000000111111000000000000111111000000000000111111000000000000111111111111111111111111000000000000111111000000111111000000111111111111111111000000111111000000000000000000000000111111000000111111111111000000111111000000000000000000000000111111111111111111111111111111000000000000000000000000111111000000000000000000111111111111000000000000000000111111000000111111111111111111000000111111111111000000000000000000111111000000111111</t>
  </si>
  <si>
    <t>000000000000111111000000000000000000111111000000000000111111000000111111000000000000000000111111000000111111000000000000111111111111111111111111000000000000000000000000111111111111000000000000111111000000000000111111000000111111111111111111111111000000000000000000000000000000111111000000000000000000000000000000111111000000111111111111111111000000000000000000000000000000111111000000000000000000000000111111000000000000111111111111000000000000000000111111000000000000000000000000111111111111111111000000000000111111111111111111111111111111000000111111000000000000000000000000000000000000000000000000000000111111000000000000000000000000111111000000000000000000111111000000111111111111000000111111000000111111000000111111000000000000000000111111111111000000111111000000111111000000000000111111000000111111000000111111000000000000111111111111111111000000000000111111111111111111111111111111000000111111111111000000111111111111000000000000000000111111000000111111111111111111111111111111111111000000111111000000111111000000111111000000111111111111000000000000000000000000000000000000111111111111111111111111111111111111111111111111111111000000000000111111111111111111000000111111111111000000000000000000000000111111000000111111000000000000111111000000000000111111000000111111000000111111111111000000000000000000111111000000111111000000111111111111000000000000111111111111000000000000111111000000111111000000000000111111111111111111111111111111111111000000111111111111000000000000111111111111000000111111</t>
  </si>
  <si>
    <t>111111111111111111000000000000000000000000000000111111000000111111000000111111111111111111000000111111000000111111000000000000111111111111000000000000111111111111111111111111000000000000000000111111111111111111111111111111111111000000000000111111000000111111111111111111000000111111111111000000111111000000111111111111000000000000000000111111111111111111111111111111000000111111111111111111111111000000000000000000000000111111111111000000000000000000111111000000111111111111111111000000000000000000000000000000000000111111000000111111000000000000111111000000111111000000111111111111111111000000000000000000111111000000000000111111000000000000000000111111000000111111000000111111111111111111111111111111111111000000000000111111111111000000000000000000111111111111000000000000000000111111000000000000000000111111111111111111111111000000111111111111111111111111000000000000000000000000111111000000000000111111000000000000111111000000000000111111111111111111000000000000111111111111000000111111000000111111111111111111111111000000111111000000000000111111111111000000000000111111000000111111000000000000000000000000000000111111000000000000111111000000111111000000111111111111111111111111111111111111000000111111000000111111000000000000111111111111111111111111111111000000111111111111111111000000111111000000111111000000111111000000000000000000111111111111111111000000000000000000111111000000000000111111000000000000111111111111111111111111000000111111111111000000000000000000000000111111000000000000111111</t>
  </si>
  <si>
    <t>000000000000111111111111111111000000000000000000000000111111000000111111000000111111111111111111111111111111111111000000000000111111000000000000000000000000111111111111000000111111000000111111000000000000111111000000111111111111000000111111000000000000111111111111111111111111111111000000000000111111111111111111111111000000111111000000111111000000000000111111000000111111111111111111111111111111000000111111111111000000000000000000111111000000000000111111000000000000000000000000111111000000111111000000000000000000000000111111111111111111111111000000111111111111000000000000000000111111111111111111111111111111000000000000111111000000000000111111000000000000000000111111000000000000111111000000111111111111000000111111000000111111111111111111111111111111111111000000000000000000111111111111000000111111000000000000111111000000000000111111111111111111111111111111111111000000000000000000000000000000111111000000111111000000111111111111111111111111000000111111111111000000000000000000000000000000111111000000111111111111111111111111000000000000000000111111111111111111111111000000000000000000000000000000000000000000000000000000000000111111000000111111000000111111111111111111111111111111111111000000111111000000000000000000000000000000000000111111000000111111111111000000111111000000111111111111000000111111000000111111111111000000111111000000111111000000111111111111111111000000000000000000000000111111000000000000111111000000000000111111111111000000111111111111000000111111111111000000000000000000</t>
  </si>
  <si>
    <t>000000111111111111000000000000111111111111111111000000000000000000000000000000111111111111000000000000111111000000111111111111111111111111000000111111111111111111111111111111000000000000111111000000000000111111000000000000000000000000111111000000000000000000111111000000111111000000111111111111000000111111000000000000111111111111000000000000000000111111111111111111000000000000111111000000000000111111111111111111000000000000111111111111111111000000111111000000111111000000000000000000000000111111111111111111000000000000000000000000111111000000111111000000111111111111111111111111111111000000111111111111000000000000111111111111111111000000111111111111000000111111000000000000111111111111000000000000111111000000111111000000111111111111000000111111000000000000000000000000111111000000000000000000000000111111111111000000000000000000111111111111000000111111000000000000000000111111000000111111000000111111000000111111111111000000000000000000000000111111111111111111111111111111000000111111111111000000111111111111111111000000000000000000111111111111000000111111111111111111111111000000111111000000111111111111111111111111111111000000111111000000111111000000000000111111000000111111000000111111111111111111111111111111000000000000000000000000000000000000111111111111000000000000000000111111111111000000111111111111000000111111000000111111111111111111111111111111000000111111000000000000111111111111111111111111111111111111000000111111000000111111111111000000111111000000000000000000111111000000000000</t>
  </si>
  <si>
    <t>000000111111111111111111111111111111111111000000000000000000000000000000111111111111000000111111111111000000000000111111000000111111000000000000000000000000111111000000111111000000111111000000000000000000111111111111111111111111111111000000000000111111000000000000111111000000111111000000111111000000000000000000000000111111000000000000000000111111000000000000111111000000111111000000111111111111000000111111000000000000111111000000111111000000111111000000000000111111000000111111111111111111000000111111111111111111111111111111000000000000000000000000000000111111000000000000111111000000111111000000000000111111000000111111111111111111111111000000111111000000000000111111000000111111000000000000000000000000000000000000111111000000111111111111111111000000111111111111111111000000111111111111111111000000000000111111111111000000111111000000111111111111000000111111000000111111111111111111000000111111000000000000000000111111111111000000000000000000000000000000111111000000000000000000000000111111000000000000000000111111000000111111000000111111000000000000000000111111111111111111000000111111000000111111000000111111111111000000111111111111111111000000000000000000000000111111111111000000000000000000000000000000000000111111111111111111111111000000000000000000111111000000000000111111111111111111111111000000000000000000111111111111111111111111000000000000000000000000111111000000000000000000000000000000000000000000111111111111000000111111000000111111111111000000000000111111000000000000000000111111</t>
  </si>
  <si>
    <t>0.420000</t>
  </si>
  <si>
    <t>111111111111111111000000111111111111000000111111111111000000111111000000000000000000111111000000000000000000111111000000000000000000111111000000000000000000000000111111111111000000111111111111000000000000000000111111000000000000000000111111000000000000000000111111111111000000111111000000000000000000111111111111000000000000111111000000000000000000111111000000000000000000111111000000000000000000000000111111111111000000111111111111000000111111000000111111111111000000000000111111000000111111000000000000000000000000000000000000000000000000111111000000000000000000111111000000000000000000000000000000000000000000000000000000000000111111000000000000111111000000111111000000111111111111111111000000111111000000000000000000000000000000111111111111111111111111111111111111111111111111111111111111000000000000000000111111111111111111111111000000000000111111111111111111000000000000000000000000111111000000000000111111111111000000000000000000000000000000000000000000000000000000000000000000111111000000111111000000000000000000111111111111111111111111111111000000111111111111000000000000000000000000111111000000111111111111000000000000111111111111111111111111111111000000111111111111000000000000000000111111000000111111000000111111000000111111111111111111111111000000111111111111000000000000000000000000000000000000000000111111111111111111000000111111000000111111000000000000000000000000111111111111000000000000000000111111000000000000111111111111111111000000000000111111000000000000111111000000000000111111</t>
  </si>
  <si>
    <t>000000000000000000000000111111000000000000000000111111111111111111111111111111000000111111111111111111000000111111000000111111000000000000000000111111111111111111111111111111000000000000000000111111000000111111000000000000000000000000111111000000000000000000000000000000000000111111000000111111000000111111000000000000000000111111111111111111111111111111000000111111111111111111111111111111000000000000111111111111111111111111111111000000000000000000111111111111000000000000000000111111000000111111000000111111000000111111111111000000000000000000111111000000000000000000000000000000000000111111000000111111111111000000000000111111111111111111111111111111111111111111111111000000111111111111111111000000000000000000111111000000000000000000111111000000111111000000111111000000111111111111111111000000000000000000000000111111000000000000000000111111111111000000111111111111000000111111111111000000111111000000000000000000111111111111111111000000111111000000111111000000000000000000000000000000000000000000111111111111000000000000000000000000000000000000111111000000000000111111000000000000000000111111000000111111000000111111000000111111111111111111000000000000111111111111000000111111111111111111000000111111111111111111000000000000111111000000111111111111000000111111000000111111000000000000000000000000111111111111000000111111000000111111111111000000111111111111000000111111000000000000000000111111000000000000000000111111000000111111111111000000111111000000000000111111111111111111111111000000111111</t>
  </si>
  <si>
    <t>000000000000111111111111111111111111111111000000000000000000000000111111000000111111000000000000000000000000111111111111000000000000111111111111000000111111000000111111000000111111000000111111111111000000111111111111111111111111000000111111111111000000000000000000000000111111000000000000000000111111111111111111000000000000000000111111111111111111111111111111000000111111111111000000111111111111000000000000111111111111000000000000111111111111000000000000111111000000000000000000111111000000111111000000111111111111000000000000111111000000111111000000000000111111000000000000111111000000111111000000111111000000111111000000000000111111000000111111111111111111000000000000111111111111000000111111111111111111111111111111000000111111111111111111111111000000000000000000000000111111111111111111000000000000111111111111111111111111000000000000000000111111111111000000000000000000000000000000111111000000111111111111000000111111111111111111000000111111000000111111111111111111111111000000000000000000000000000000111111000000111111000000000000111111111111111111111111000000111111000000000000111111111111000000000000111111111111111111111111111111111111111111000000111111111111000000111111000000000000111111000000111111000000111111111111000000111111000000000000111111111111111111000000111111000000111111000000000000000000000000000000111111111111111111111111000000000000111111000000111111111111111111111111000000111111111111111111000000000000000000000000000000111111000000111111111111000000111111000000111111</t>
  </si>
  <si>
    <t>111111000000000000111111000000000000111111111111000000111111111111111111111111111111111111111111111111000000111111000000000000000000111111111111111111111111000000000000000000000000111111000000111111000000000000111111111111000000000000000000000000000000111111000000111111111111111111111111000000000000111111000000111111111111000000111111000000111111111111000000000000000000000000111111111111000000000000111111111111000000111111111111111111111111000000000000000000000000000000111111111111000000000000111111000000111111111111111111000000000000000000000000111111000000111111000000111111111111000000000000000000111111000000000000111111000000111111111111111111000000000000111111111111000000000000111111111111111111000000000000000000111111111111000000000000111111111111111111000000000000000000111111111111000000111111111111111111111111000000111111000000111111000000000000111111000000111111000000111111111111000000111111111111000000111111111111111111111111111111111111111111000000111111111111000000111111000000111111000000000000111111111111111111111111111111111111111111000000111111111111000000000000111111000000000000111111000000111111000000000000000000111111111111000000000000000000000000111111000000000000000000000000111111000000111111000000000000000000111111000000111111000000000000000000000000111111000000000000000000000000111111000000111111111111000000111111111111000000111111000000111111000000000000000000111111111111000000111111000000000000111111000000111111111111111111000000000000111111000000000000</t>
  </si>
  <si>
    <t>111111111111000000111111111111000000000000000000000000111111000000000000000000111111000000000000000000000000111111111111000000111111111111000000000000000000111111111111111111111111000000111111000000000000000000111111000000111111111111000000111111000000000000111111111111111111000000111111111111000000111111000000000000111111000000000000111111000000000000000000111111111111111111111111000000111111111111000000000000111111000000111111111111111111111111111111000000000000000000000000111111000000000000111111111111111111111111111111111111000000111111111111000000000000111111000000000000000000000000000000000000000000111111000000111111000000000000000000111111000000111111000000000000000000000000000000111111000000000000111111000000111111111111111111111111111111000000111111000000000000000000111111000000111111111111111111000000111111000000111111000000000000000000000000000000000000111111000000000000111111000000111111111111000000111111000000111111111111000000000000111111111111000000111111000000000000000000111111111111111111111111000000000000111111000000111111111111000000111111111111000000000000111111111111000000111111000000000000000000111111000000000000111111000000000000000000000000111111000000000000000000000000111111000000000000111111111111111111000000000000000000111111000000111111000000111111111111111111111111111111111111000000000000000000111111000000111111111111000000111111111111000000111111111111000000111111000000111111000000000000111111111111000000000000000000000000000000000000111111000000</t>
  </si>
  <si>
    <t>000000000000000000111111111111111111000000111111111111111111111111000000111111111111111111000000000000000000111111111111000000111111000000000000111111111111111111000000111111111111111111000000000000111111111111111111000000000000000000000000111111000000111111000000000000111111000000000000111111111111111111000000000000111111000000000000111111111111111111111111000000000000000000000000000000000000000000111111111111000000111111111111000000000000111111111111000000111111000000111111000000111111111111111111111111000000000000000000111111111111000000000000000000000000111111000000111111111111000000000000000000000000000000000000000000111111111111111111000000111111111111000000111111000000111111111111000000111111000000000000111111000000000000111111000000000000000000000000111111000000000000000000000000000000000000111111111111000000111111111111000000000000111111000000111111111111000000000000111111000000000000111111111111111111000000000000000000000000111111000000000000000000000000000000111111000000111111000000111111000000111111000000111111111111000000111111111111111111000000111111111111111111000000111111000000111111111111111111111111111111000000111111111111000000111111000000111111000000000000111111111111111111111111000000111111111111000000111111111111000000111111000000111111111111000000111111111111000000111111111111000000111111000000111111111111000000111111000000111111000000111111111111000000111111111111000000000000000000000000111111111111111111000000111111000000000000000000111111111111000000</t>
  </si>
  <si>
    <t>000000111111000000111111000000000000111111000000111111111111000000111111000000000000111111000000111111000000000000000000111111111111000000111111111111000000000000000000111111111111000000111111111111111111000000000000000000000000000000111111111111111111111111111111111111000000111111111111000000111111111111000000000000000000111111000000111111111111000000000000000000111111000000000000111111111111000000111111111111000000000000111111000000111111000000111111000000111111111111000000000000111111000000000000111111000000111111111111000000111111000000111111000000111111111111000000000000000000000000000000000000111111111111000000111111111111000000000000000000000000000000000000111111111111111111000000111111000000111111111111111111000000111111111111111111000000111111000000111111111111111111000000000000000000111111000000000000000000000000000000000000000000111111000000000000111111000000000000000000000000111111000000111111000000000000111111000000000000000000111111000000000000000000000000000000000000111111111111000000000000000000111111111111111111111111000000111111111111111111111111111111000000000000111111111111000000000000000000111111111111111111000000000000111111111111000000000000000000111111000000111111000000000000111111111111111111111111000000000000000000000000111111111111111111111111000000111111000000000000000000000000111111000000000000111111111111000000111111111111111111000000000000000000000000111111000000000000111111000000111111000000000000000000111111000000000000000000000000000000000000</t>
  </si>
  <si>
    <t>111111111111111111111111000000111111000000000000000000000000111111111111111111000000000000111111000000111111000000000000000000000000000000000000111111111111111111000000000000000000000000111111000000000000111111000000000000111111111111111111000000000000111111111111111111111111111111111111111111111111111111111111111111111111000000111111000000111111000000111111111111111111111111000000000000000000000000000000000000111111000000111111111111000000000000000000111111111111111111111111000000000000111111000000111111000000000000111111111111111111111111000000111111000000111111000000000000000000000000000000000000000000111111111111000000000000111111000000000000111111000000000000000000000000111111111111000000000000111111000000000000000000111111000000111111000000000000000000000000000000000000000000000000000000000000000000000000111111111111000000000000111111111111111111000000000000000000111111111111111111111111111111111111111111111111000000111111111111111111111111111111111111111111000000000000000000111111000000000000111111000000111111000000111111000000111111000000000000000000000000111111111111111111000000000000000000000000111111000000000000111111000000111111000000000000000000000000000000000000000000000000111111111111111111111111111111000000111111000000000000111111111111000000111111000000111111000000000000000000000000000000111111000000000000111111000000000000000000111111111111000000000000111111111111000000000000000000111111111111000000111111000000111111000000000000111111000000000000000000111111</t>
  </si>
  <si>
    <t>000000000000111111000000000000111111000000111111000000000000000000111111111111000000000000000000000000111111111111111111111111111111111111111111111111111111000000000000111111111111000000111111000000111111111111000000111111111111000000111111000000111111111111111111111111111111000000000000111111111111000000111111111111000000111111000000111111111111111111111111000000111111111111000000111111000000000000111111111111111111111111111111000000111111111111111111000000111111000000111111000000000000111111111111000000000000000000111111111111111111000000000000000000000000000000111111111111000000000000000000000000000000000000000000111111000000000000111111111111111111111111000000000000000000111111000000111111000000000000000000000000111111111111000000111111111111000000111111000000000000000000000000000000000000000000111111111111111111111111000000111111000000111111000000111111000000000000000000000000111111000000000000000000000000000000111111000000000000111111111111111111111111111111111111000000000000000000111111111111111111000000111111000000000000000000000000111111000000000000000000000000000000111111111111000000111111000000000000111111111111000000000000111111111111111111000000111111111111111111000000000000000000111111000000000000111111111111111111000000111111111111111111111111000000111111000000000000111111000000111111111111111111000000000000111111111111000000000000111111000000111111111111000000111111000000000000111111000000000000111111000000111111000000000000000000111111111111000000000000111111</t>
  </si>
  <si>
    <t>111111000000111111111111000000111111111111000000111111111111000000111111000000000000000000000000111111111111111111000000000000000000000000000000111111111111000000000000111111000000000000000000000000111111000000111111000000000000111111000000111111111111111111111111000000000000111111111111111111111111111111111111111111000000111111000000000000111111000000111111111111111111111111111111111111111111111111000000111111111111000000000000000000111111000000111111000000111111111111000000111111111111111111000000000000000000000000000000111111111111000000000000000000000000111111111111000000111111111111111111000000111111111111111111000000111111111111111111000000111111111111000000111111000000111111111111000000000000111111111111111111111111111111000000111111000000000000000000000000000000111111000000000000000000111111000000000000000000000000000000111111000000111111111111000000111111111111111111111111111111111111111111000000000000111111111111111111000000000000000000111111000000111111111111111111111111000000000000111111111111111111111111000000000000111111000000111111000000111111111111000000000000111111111111000000111111111111000000111111000000000000000000000000000000000000000000000000111111111111000000000000000000000000000000000000111111000000111111111111000000000000000000111111111111000000000000000000000000000000111111111111111111000000111111000000111111111111111111111111000000111111000000000000111111000000111111111111111111000000111111111111000000000000000000000000000000000000111111111111000000</t>
  </si>
  <si>
    <t>000000111111000000111111000000111111000000000000111111111111111111000000111111000000000000111111111111111111111111111111000000111111111111000000000000111111000000000000111111000000000000111111111111111111111111000000000000000000111111000000000000111111000000111111000000111111000000000000111111000000111111000000000000000000000000000000000000000000000000000000111111000000111111111111000000111111111111111111000000111111111111111111111111111111111111000000111111111111000000000000000000111111111111000000000000111111000000111111000000000000111111000000111111000000111111000000000000000000000000111111111111000000111111111111111111000000111111000000000000000000000000000000111111111111000000000000000000000000000000000000000000000000000000111111111111111111000000111111111111000000111111000000000000000000111111111111111111000000000000000000111111000000111111111111111111000000000000111111000000000000111111111111111111111111111111111111111111000000111111000000111111111111000000000000000000000000111111111111111111111111000000111111000000000000000000111111111111111111111111000000000000111111111111111111111111111111111111000000111111111111000000000000000000000000111111000000111111111111000000000000111111111111111111111111111111000000111111000000000000000000111111000000111111000000000000000000111111111111111111000000111111000000000000000000111111111111111111000000111111000000000000111111111111000000000000111111000000000000000000111111000000111111000000000000000000000000000000111111111111111111</t>
  </si>
  <si>
    <t>000000111111111111000000000000111111111111000000000000111111000000000000000000111111111111000000111111000000111111000000000000000000111111111111000000111111000000000000111111000000000000000000000000000000000000000000111111000000111111000000000000000000000000111111111111111111000000000000000000111111111111111111000000000000000000111111000000000000111111111111000000111111111111111111111111000000111111000000000000000000111111000000000000111111111111111111111111111111111111111111111111111111111111000000111111111111000000111111111111000000000000000000000000000000000000111111000000000000111111111111111111111111000000000000111111000000000000111111111111000000111111111111000000000000000000000000000000111111000000111111111111000000111111000000000000000000000000111111000000111111111111111111111111000000111111000000111111000000000000111111000000111111000000111111111111111111111111111111111111111111111111000000000000000000111111111111111111111111111111000000111111000000111111000000111111000000000000000000000000000000000000111111111111111111111111111111000000111111000000000000111111111111111111111111111111111111111111000000111111000000111111111111111111000000000000000000000000000000000000111111000000111111111111111111111111111111111111111111111111111111111111000000111111111111111111000000000000000000111111000000111111111111111111000000000000000000000000111111111111000000000000111111111111111111000000111111000000111111111111000000000000000000000000111111000000000000111111111111000000000000111111111111111111000000111111111111111111000000000000000000000000000000111111111111111111111111111111000000111111000000000000000000111111000000000000000000000000000000111111000000000000000000000000111111000000000000111111111111111111111111000000000000111111111111000000111111000000000000000000000000111111000000000000111111000000000000111111000000000000000000111111111111111111111111111111111111111111111111111111111111000000111111111111111111111111111111111111111111111111000000000000111111111111</t>
  </si>
  <si>
    <t>000000000000000000000000111111000000111111111111000000111111111111111111111111000000000000111111000000000000111111000000111111111111111111000000111111000000111111000000000000111111111111000000111111111111111111111111111111000000000000000000111111000000000000111111000000111111000000000000111111111111111111111111111111111111000000111111000000000000000000111111111111111111111111000000111111000000111111000000111111111111000000000000111111111111000000000000000000111111111111000000111111111111000000000000111111000000111111111111111111000000111111000000000000111111111111000000000000000000000000111111111111111111000000000000000000111111111111000000000000111111111111111111000000000000111111000000111111111111111111111111111111000000111111000000000000111111000000111111111111000000000000111111111111111111000000000000111111000000000000000000111111000000000000111111000000000000000000111111000000000000000000111111000000000000000000111111000000000000000000000000111111111111000000000000111111111111111111111111000000000000111111000000000000111111111111111111111111111111111111111111000000111111000000000000000000111111111111000000111111000000111111000000111111111111111111000000111111111111111111111111000000111111111111000000000000000000111111000000111111111111111111000000111111111111111111111111000000000000111111111111111111000000000000111111111111111111000000000000111111000000111111111111111111111111111111000000111111000000111111111111000000111111000000111111000000000000000000111111000000000000111111000000000000000000000000000000111111111111111111000000111111111111111111111111111111111111000000111111111111111111000000000000000000000000000000111111111111000000000000111111111111111111000000111111000000000000111111111111000000111111000000111111000000000000000000111111000000000000111111000000111111000000000000000000000000111111000000000000000000111111000000000000111111111111000000111111111111111111111111000000000000111111111111111111000000111111111111111111111111000000000000000000111111</t>
  </si>
  <si>
    <t>111111000000111111000000000000000000111111000000111111111111000000111111000000000000000000111111000000111111000000111111111111000000111111111111000000111111111111000000000000000000000000111111000000000000000000111111111111111111000000000000000000000000111111111111000000000000111111111111111111111111000000000000000000111111000000111111111111111111000000000000000000000000111111000000000000111111111111000000111111000000111111111111111111000000000000000000000000111111111111111111111111111111111111111111111111000000111111111111111111000000000000000000111111000000000000000000111111111111111111111111111111111111000000111111111111000000000000000000000000111111111111111111111111000000111111000000000000000000000000000000000000000000000000000000000000000000111111111111000000000000111111111111000000111111111111111111111111000000000000111111111111111111111111000000111111000000000000111111000000000000000000000000111111111111000000111111111111000000000000111111000000000000111111000000111111111111000000111111111111000000000000000000000000111111111111111111000000000000000000000000111111000000000000111111111111000000000000111111000000111111000000000000000000111111111111000000000000111111000000111111111111000000000000000000111111111111111111000000000000111111000000111111111111000000111111000000111111000000000000000000000000000000000000000000111111111111111111111111111111000000111111111111000000111111000000111111000000111111000000000000000000000000000000000000000000111111000000000000111111000000111111111111000000111111000000111111111111000000000000000000111111111111111111000000111111111111000000111111111111111111000000111111000000000000000000111111000000111111000000000000000000111111000000000000000000000000000000000000111111111111000000000000111111000000111111000000000000111111111111000000000000000000000000111111000000000000111111111111111111000000111111000000111111000000000000000000111111000000111111000000000000111111111111000000111111111111111111111111111111000000111111000000000000</t>
  </si>
  <si>
    <t>111111000000000000111111000000000000111111111111111111111111000000111111000000111111111111111111111111111111000000111111000000111111000000111111000000111111111111111111111111111111000000000000111111000000000000000000111111111111111111111111111111000000111111111111111111000000111111111111111111000000111111111111000000000000111111000000111111111111000000111111111111111111000000000000111111000000111111111111111111111111111111111111000000111111000000111111111111111111000000000000111111000000111111000000111111000000000000000000111111111111111111111111111111111111000000111111111111111111111111111111000000000000111111000000111111000000111111000000000000111111111111111111111111000000111111000000111111000000111111111111111111111111000000000000111111000000111111000000111111000000111111000000111111111111111111111111111111111111111111000000000000000000000000111111111111000000000000000000000000111111000000111111000000111111111111000000000000000000000000111111111111111111111111000000111111111111111111111111111111000000000000000000111111000000000000000000000000111111111111000000111111000000000000000000000000000000000000111111000000111111111111111111000000000000000000000000111111111111111111000000111111000000111111000000000000111111111111111111000000000000000000111111111111000000000000000000000000000000111111000000000000000000000000111111111111000000111111000000111111111111000000111111000000111111000000111111000000000000000000111111111111000000111111000000111111111111000000000000111111111111111111000000111111000000000000111111111111111111111111111111000000000000111111000000111111111111000000000000111111000000000000111111111111111111000000000000111111111111111111000000000000111111111111111111111111000000111111000000111111000000000000111111000000000000000000111111000000111111000000000000111111000000111111000000000000000000111111000000111111111111111111111111000000000000000000111111000000000000111111000000000000111111111111000000111111111111000000000000000000000000000000111111000000</t>
  </si>
  <si>
    <t>111111111111000000111111000000000000111111000000000000000000111111111111111111000000111111111111111111111111000000111111000000000000000000000000111111111111111111000000000000000000000000111111000000111111111111000000000000000000000000111111111111111111000000000000000000000000000000000000111111111111000000111111111111111111111111000000000000000000111111000000111111111111111111111111111111000000111111000000111111000000111111111111111111000000000000000000000000000000111111111111111111111111000000000000111111000000000000000000000000111111111111111111000000000000000000000000111111000000111111000000111111111111111111000000111111000000111111111111111111000000111111000000111111000000111111000000000000111111111111111111000000000000000000111111000000111111111111000000111111000000000000000000000000111111111111000000000000000000111111111111000000111111000000111111111111000000111111000000000000000000111111111111000000000000111111111111000000111111000000111111111111000000111111111111111111000000000000000000111111000000111111111111000000000000111111111111111111000000000000111111000000000000000000111111111111000000000000111111111111000000000000000000000000000000000000111111000000111111000000111111111111111111000000000000111111111111000000000000000000000000000000111111000000000000000000111111111111000000000000111111111111000000000000000000111111111111000000000000111111111111111111000000111111111111000000111111000000111111000000000000000000111111111111111111111111111111111111111111111111111111000000000000111111111111111111111111111111111111000000000000000000000000000000111111000000000000111111111111000000111111000000111111111111111111111111111111111111000000111111000000111111111111000000000000000000111111111111000000111111111111000000000000000000000000111111000000000000111111111111111111111111000000111111111111111111111111000000000000111111111111111111111111000000111111111111000000000000000000000000000000111111000000111111000000000000111111000000111111111111000000000000000000000000</t>
  </si>
  <si>
    <t>111111000000111111111111000000000000000000111111000000111111111111000000000000000000111111000000000000000000111111000000111111111111000000000000000000111111111111111111111111000000000000111111000000000000111111111111111111000000000000111111000000111111000000111111000000111111000000111111111111000000000000000000000000000000000000000000000000111111000000000000000000111111000000111111000000111111111111111111000000111111111111111111111111111111111111000000111111111111111111111111111111000000000000111111000000111111111111000000000000111111111111000000000000111111000000000000111111111111111111111111111111000000111111111111111111000000000000000000000000111111111111111111111111111111000000111111000000000000000000111111000000000000111111111111111111000000111111111111000000000000000000111111111111000000000000111111000000111111000000111111111111000000000000111111111111111111000000000000000000111111000000111111111111111111000000111111000000000000111111111111111111111111111111000000111111000000000000111111111111000000000000000000111111000000111111111111000000000000000000000000000000111111000000111111000000000000111111111111000000000000000000000000000000000000111111000000111111111111000000111111000000000000111111111111111111000000111111000000000000111111111111000000000000000000000000111111000000111111000000000000111111111111000000111111000000000000111111000000111111000000111111111111000000000000000000111111111111000000111111111111111111111111111111000000111111111111000000111111111111000000000000000000111111000000000000111111111111111111111111111111000000000000000000111111000000111111111111111111111111111111111111111111000000000000000000000000000000000000000000111111000000111111000000111111111111000000000000000000000000111111111111111111111111111111000000000000111111000000111111111111111111000000000000000000000000000000111111111111111111000000111111000000000000000000000000000000111111000000000000000000111111000000111111000000000000111111111111000000000000000000111111000000111111</t>
  </si>
  <si>
    <t>000000111111111111111111111111111111000000000000111111000000000000111111000000000000000000000000111111111111111111111111111111000000111111000000000000000000000000000000000000000000111111000000111111111111000000000000111111111111000000111111111111000000111111000000111111111111111111000000111111000000111111111111000000111111111111111111111111111111111111111111000000000000000000000000111111111111000000111111000000000000000000111111000000111111111111000000000000000000000000000000000000000000111111111111000000111111000000111111111111111111000000000000111111000000000000111111000000000000000000000000000000111111000000111111000000111111111111000000000000111111111111111111000000111111111111111111111111111111000000111111000000000000000000000000000000000000111111000000000000111111111111111111000000000000111111111111000000000000111111111111111111111111000000000000111111000000111111000000000000000000000000000000111111000000000000111111111111000000000000000000111111111111111111111111000000000000000000111111111111000000000000111111111111111111111111111111000000111111000000111111000000111111000000000000111111111111000000000000111111000000111111000000000000000000000000000000000000000000111111111111000000000000000000000000111111000000000000111111111111111111000000000000000000111111000000111111111111111111000000000000111111000000111111111111111111111111111111000000111111111111111111111111111111111111000000000000000000000000000000000000111111000000111111111111111111000000111111000000111111111111000000000000000000111111111111111111000000111111000000111111000000111111000000000000111111111111111111111111111111000000111111111111111111111111111111111111000000111111111111111111111111111111000000111111111111111111000000000000111111111111000000111111111111000000000000000000111111000000000000000000000000111111000000111111111111111111111111000000000000000000000000111111000000000000111111000000111111111111000000000000111111000000111111000000111111111111000000000000000000000000111111111111000000</t>
  </si>
  <si>
    <t>000000111111111111000000000000111111111111000000111111111111000000000000000000000000000000111111111111000000111111000000111111111111111111111111111111111111111111000000111111000000111111111111111111000000000000000000111111000000000000000000111111111111000000111111000000111111000000000000000000000000111111111111111111000000000000111111000000000000111111111111111111000000000000000000000000000000111111000000000000111111000000111111000000111111000000000000000000000000111111111111111111111111111111111111000000000000000000111111111111111111111111111111111111111111111111111111111111000000000000111111111111000000000000111111111111111111000000111111000000111111111111111111000000111111000000111111000000111111111111000000111111111111111111000000000000000000000000000000111111000000000000000000111111000000111111111111111111000000111111111111000000111111111111000000111111000000111111000000111111000000000000000000000000000000111111111111000000000000000000111111000000111111111111111111000000000000000000111111111111111111000000111111111111000000111111000000111111000000000000111111000000000000000000000000000000000000000000111111000000000000000000000000000000000000111111111111000000111111000000000000000000000000111111111111000000111111000000111111000000111111111111111111111111111111111111000000111111000000000000111111111111000000000000111111000000000000111111000000000000000000111111111111111111111111111111000000000000000000000000000000000000111111000000000000111111111111111111111111111111111111111111111111111111000000111111111111111111000000111111000000111111111111000000000000000000111111111111111111111111000000000000111111111111111111111111000000111111111111000000000000111111000000000000111111111111111111000000111111000000000000000000111111111111000000111111000000000000000000000000111111000000111111000000111111000000000000111111000000000000111111111111111111000000111111111111111111000000111111111111111111111111000000000000000000000000000000000000000000000000000000000000111111111111</t>
  </si>
  <si>
    <t>000000111111111111000000000000000000111111111111000000000000000000000000111111000000111111111111000000000000000000111111000000111111000000111111000000000000000000111111111111000000000000000000111111111111000000000000111111000000000000111111000000000000111111000000111111000000111111111111111111000000111111111111000000000000111111111111000000111111000000000000111111000000111111111111111111111111111111111111111111000000000000000000000000111111000000111111000000111111000000000000111111000000111111000000111111000000111111000000111111000000111111000000000000111111111111000000000000000000000000111111111111111111111111111111111111000000000000111111111111000000111111111111000000000000111111111111111111111111111111111111000000000000111111111111111111111111111111000000000000000000000000111111111111000000000000111111111111111111000000111111000000000000000000000000111111000000000000000000111111111111000000000000111111000000000000000000000000000000000000000000111111000000000000111111111111000000111111000000111111000000000000000000111111000000111111111111000000111111000000111111000000000000000000111111000000000000111111111111111111111111000000000000111111000000000000000000111111000000000000111111111111000000000000000000000000000000111111111111111111000000000000111111000000111111000000111111000000000000111111111111000000000000000000000000111111000000111111000000000000111111000000000000000000000000000000000000000000111111111111000000111111111111000000111111000000000000111111111111000000000000111111000000111111000000000000000000000000111111000000000000111111111111111111111111000000111111111111111111000000000000000000000000000000111111000000111111111111111111000000111111111111111111111111111111000000000000000000111111111111000000000000000000000000111111000000000000000000000000000000000000111111111111111111000000111111111111111111000000111111111111111111111111111111111111111111111111111111000000111111111111111111000000000000111111111111111111000000000000111111111111000000000000111111</t>
  </si>
  <si>
    <t>111111111111111111111111111111111111000000000000000000000000000000000000000000000000000000000000000000000000000000000000111111111111000000000000000000000000111111111111000000000000111111111111111111000000000000111111111111000000111111111111111111000000111111000000000000000000111111111111111111111111000000111111111111000000000000111111000000000000111111000000000000111111000000000000000000111111111111111111000000111111000000000000111111111111111111111111000000111111000000111111111111111111000000111111000000111111000000111111000000111111000000000000111111111111000000111111000000111111111111000000000000111111111111000000000000111111111111111111111111000000000000111111000000000000111111000000111111000000111111000000111111000000000000000000000000000000111111111111000000111111111111000000000000000000000000111111000000000000000000000000000000000000000000000000111111111111111111000000000000000000000000111111111111000000000000111111000000000000111111111111111111000000111111111111000000111111111111111111111111111111111111111111111111000000000000000000111111000000000000000000000000111111000000000000111111111111111111000000111111111111111111111111000000000000000000111111000000111111000000000000000000111111000000000000111111111111000000000000111111111111111111111111000000111111111111111111000000111111000000000000111111111111111111000000000000000000000000111111111111000000111111000000111111000000111111000000111111000000111111111111000000111111111111111111000000111111000000000000111111111111111111111111111111000000000000000000000000000000111111111111111111111111000000000000111111111111111111000000000000111111000000111111111111111111111111000000000000111111111111111111111111111111000000111111111111111111111111000000000000000000000000111111111111000000000000111111111111111111111111000000111111111111000000111111000000000000000000111111111111111111111111111111000000000000111111111111111111111111000000000000111111111111111111000000000000111111000000000000000000111111111111000000000000</t>
  </si>
  <si>
    <t>111111000000000000000000000000000000000000111111111111000000000000111111111111111111000000111111111111111111000000111111111111000000111111000000111111111111000000000000000000111111111111111111000000111111111111000000111111000000000000111111000000111111111111000000111111111111000000111111000000000000000000000000000000000000000000000000111111000000111111000000111111000000111111111111111111111111000000111111111111000000000000111111111111000000000000000000111111000000000000111111000000111111111111000000000000000000111111000000000000111111000000111111000000111111111111000000000000000000000000111111111111111111000000111111111111111111111111111111111111111111111111000000000000111111111111000000000000000000111111000000000000000000000000111111000000000000000000111111111111000000000000111111000000000000111111111111000000000000111111111111000000111111000000111111111111111111000000000000000000111111111111111111111111111111111111111111000000111111000000000000111111000000000000111111111111000000111111111111111111111111000000111111000000111111000000111111000000000000111111000000111111000000000000111111000000000000111111000000111111111111111111000000000000111111000000000000111111111111111111000000000000000000111111111111000000111111000000111111000000000000111111111111000000000000111111000000111111111111000000111111111111000000000000000000111111000000111111111111111111000000111111111111111111000000111111000000111111111111000000000000111111000000000000111111111111000000111111111111000000000000000000000000111111111111000000000000111111111111000000000000000000000000111111111111111111111111111111111111000000000000111111000000000000000000111111111111000000000000111111111111000000000000000000000000111111000000000000000000111111111111000000000000111111111111000000111111111111000000111111111111111111111111000000000000111111000000111111000000111111111111111111000000111111000000000000111111000000111111111111000000111111000000000000111111111111000000111111111111000000000000111111000000000000</t>
  </si>
  <si>
    <t>000000111111000000111111000000000000000000000000000000111111000000000000000000000000111111000000000000000000111111000000000000111111000000111111000000000000111111111111111111111111111111111111000000000000000000111111000000000000111111111111111111000000111111000000000000111111000000111111111111000000000000111111000000111111000000111111111111111111000000000000000000111111000000000000111111111111000000000000000000111111000000111111111111111111000000111111000000000000111111000000000000111111000000000000000000111111000000111111000000000000111111000000000000000000000000000000000000000000000000000000000000111111111111111111111111000000111111000000111111000000111111111111111111111111111111111111000000111111111111111111000000111111111111000000111111111111000000000000000000000000000000111111000000000000111111111111111111000000000000000000111111111111000000000000111111000000000000111111111111111111000000111111111111111111111111111111111111111111000000111111111111000000111111000000111111111111111111111111111111111111000000111111000000111111000000000000000000000000111111111111111111111111000000000000111111000000111111000000111111111111000000000000111111000000000000000000000000111111000000000000000000000000000000111111000000000000111111111111111111111111111111000000111111111111000000111111111111000000000000111111000000000000111111000000111111111111111111111111111111111111111111111111111111000000111111111111111111000000000000000000111111111111111111111111111111000000111111111111000000000000000000000000000000000000111111111111000000111111000000111111000000000000111111000000000000000000000000000000000000111111111111111111111111111111000000000000111111000000000000111111111111111111111111000000000000000000000000000000111111111111000000111111111111000000000000111111111111000000000000111111111111111111111111000000111111000000000000000000111111000000111111111111000000111111000000111111000000111111000000000000111111000000111111000000000000000000111111111111111111000000000000000000000000</t>
  </si>
  <si>
    <t>0.537538</t>
  </si>
  <si>
    <t>111111111111000000111111000000000000111111000000000000111111111111111111111111000000000000111111111111000000000000111111000000111111111111111111111111111111000000000000111111111111000000000000111111000000111111111111000000111111111111000000000000000000000000111111111111111111000000111111111111111111111111111111111111111111000000000000000000000000111111000000111111000000111111111111111111000000000000111111000000000000000000000000000000111111000000111111000000111111111111000000000000111111000000111111000000111111111111111111000000111111000000000000111111000000111111111111111111000000111111000000111111000000111111111111111111000000111111111111000000111111000000111111111111111111111111000000000000111111111111111111000000111111000000000000111111111111111111111111000000111111000000111111000000000000000000000000111111000000000000111111111111000000000000000000111111111111000000111111111111000000111111111111000000000000000000111111111111111111000000111111111111111111111111000000111111000000111111111111000000111111111111111111000000111111000000111111000000111111111111000000000000111111111111000000111111111111111111111111111111111111000000111111111111111111111111111111111111111111000000111111000000000000111111111111000000111111111111111111111111111111000000000000111111000000000000111111111111111111000000111111000000111111111111000000000000111111000000000000000000000000111111111111000000111111111111000000111111111111111111111111000000000000000000000000000000000000111111000000000000000000000000111111000000000000111111000000111111000000111111000000000000000000000000111111000000111111000000111111111111111111111111000000111111111111000000111111000000000000111111000000111111111111000000000000111111111111000000000000000000111111000000111111000000000000000000111111111111111111000000000000111111000000000000000000111111111111000000111111000000000000000000111111111111000000111111111111000000000000111111111111111111000000000000000000000000111111000000000000111111000000111111000000111111</t>
  </si>
  <si>
    <t>111111111111000000000000111111111111111111111111000000111111111111111111111111111111111111111111111111111111111111111111111111111111000000111111111111000000000000000000111111000000111111000000000000000000000000000000000000111111111111000000000000111111000000111111000000111111000000111111000000111111000000111111000000111111000000000000111111000000111111000000000000111111000000111111000000111111111111111111000000111111111111000000000000111111000000000000111111111111111111000000111111111111111111000000000000111111000000111111111111000000000000000000111111000000000000111111111111111111000000000000111111000000000000111111000000111111000000111111000000111111111111000000111111111111000000111111111111111111000000000000111111111111000000111111111111000000111111000000000000000000000000111111111111000000000000111111111111000000111111000000111111000000111111111111000000000000111111111111000000111111111111000000000000111111000000111111000000000000111111000000111111000000111111000000000000000000111111000000000000000000111111111111111111111111111111111111111111000000111111000000000000000000111111111111111111000000111111000000000000000000111111111111000000111111000000000000111111000000000000000000000000000000000000111111000000111111000000000000111111000000000000000000111111111111000000000000111111000000111111111111000000111111000000000000111111111111000000111111111111000000000000000000111111111111000000111111111111000000000000000000000000111111000000000000000000000000000000111111111111000000111111000000000000111111111111000000111111111111000000000000000000000000000000111111111111111111111111000000000000111111111111000000111111000000000000000000111111111111111111111111111111000000111111111111000000000000111111111111111111111111111111000000000000000000000000000000000000000000111111000000111111000000111111000000000000000000000000000000111111111111111111000000000000111111111111111111000000111111111111111111111111111111111111000000111111000000000000000000111111000000111111111111111111</t>
  </si>
  <si>
    <t>111111111111111111111111000000111111111111000000111111000000000000000000111111111111111111000000000000111111000000111111000000111111000000000000111111111111000000111111111111111111000000000000000000111111000000111111111111000000111111111111000000000000111111000000111111000000000000000000111111000000111111000000111111111111000000111111000000000000111111000000111111111111111111000000111111000000000000111111111111111111000000000000000000111111111111111111111111000000111111111111111111111111000000000000111111000000000000111111000000000000000000000000111111000000000000000000000000111111000000000000111111111111000000000000000000111111000000000000111111111111111111111111111111111111000000000000111111000000111111000000111111111111111111111111000000000000000000111111000000111111111111111111111111111111000000000000000000111111111111000000000000000000000000000000000000111111111111111111111111000000000000000000000000000000111111111111000000111111000000111111111111000000111111111111111111111111111111111111111111111111000000111111111111000000111111111111111111000000000000000000000000000000111111111111111111000000000000000000000000000000000000000000000000111111000000000000000000111111000000000000000000000000111111000000111111000000111111111111111111111111000000111111111111000000000000111111111111000000000000111111111111000000000000000000000000111111111111000000111111000000111111111111111111111111111111111111111111111111000000111111111111000000111111111111111111111111000000000000111111111111000000000000111111000000000000000000000000000000111111000000111111111111111111111111000000111111000000111111000000111111000000111111111111111111111111000000111111000000000000000000000000111111000000000000111111111111111111000000111111111111000000111111000000000000000000111111111111111111111111000000111111111111000000000000000000000000111111111111000000111111111111000000000000000000111111111111000000111111111111000000111111000000111111111111000000111111000000000000111111000000000000000000000000</t>
  </si>
  <si>
    <t>111111000000000000000000111111000000111111000000000000111111111111111111000000111111000000000000111111000000111111000000111111111111000000000000111111000000000000111111111111000000111111111111000000111111111111111111111111000000000000111111000000111111111111111111111111000000111111000000111111111111000000111111111111111111111111111111000000111111111111111111000000000000111111000000111111111111000000111111111111000000000000111111111111000000111111111111111111111111000000000000111111000000111111111111000000111111111111111111111111000000111111111111111111000000000000000000111111111111000000111111000000000000111111000000000000111111111111111111111111111111111111000000111111111111000000111111000000111111000000111111000000111111111111111111111111111111111111000000111111000000111111111111000000000000000000000000000000000000111111000000111111111111000000111111000000111111000000111111000000111111111111111111000000111111111111111111000000000000111111000000111111000000111111111111111111000000000000000000000000111111111111111111000000111111000000111111111111111111111111111111000000111111111111000000111111111111000000000000000000000000000000000000111111000000111111000000000000000000111111000000000000111111111111000000111111000000111111000000111111000000000000000000111111111111000000111111111111000000111111111111000000111111111111000000111111000000000000111111000000111111000000111111111111111111111111000000111111000000000000111111000000000000111111000000111111000000111111000000000000000000000000000000111111111111111111111111000000111111000000111111000000000000000000000000000000111111000000111111111111111111111111111111000000111111111111000000111111111111000000000000111111111111111111111111111111111111000000111111111111000000000000000000000000000000111111000000111111000000000000000000000000000000111111111111000000000000000000111111000000000000000000111111111111111111000000111111111111000000111111111111000000111111000000000000000000000000111111111111000000111111111111000000000000</t>
  </si>
  <si>
    <t>111111111111111111000000000000111111000000000000000000111111111111000000000000111111111111000000111111111111000000000000111111111111111111111111111111111111111111000000000000000000111111000000000000111111000000000000111111111111000000111111111111000000111111111111000000000000111111000000111111111111111111111111000000111111111111000000111111111111111111111111000000111111000000000000000000000000111111111111000000111111000000000000000000000000000000111111000000111111000000111111000000111111111111111111000000111111000000000000111111111111000000000000111111111111000000000000000000111111000000111111000000111111000000111111111111000000000000000000000000111111000000000000111111000000000000111111111111111111111111111111111111000000111111111111111111000000111111111111111111000000000000111111000000111111000000111111000000000000111111111111111111111111000000000000111111000000111111000000111111000000111111000000000000111111111111000000000000000000000000000000111111000000111111000000111111000000111111000000111111111111111111111111111111000000111111111111111111111111111111111111000000000000111111111111000000000000111111111111111111000000000000000000111111111111111111000000111111000000111111000000000000000000000000111111000000111111000000111111000000111111111111111111000000000000111111111111000000111111000000111111111111000000000000111111000000111111111111000000000000000000111111000000111111000000111111000000111111111111111111000000111111111111000000000000111111111111000000111111000000000000111111111111000000000000111111111111111111111111000000111111111111111111000000111111111111000000111111111111111111111111111111000000111111000000111111000000111111000000111111000000000000000000111111111111000000000000000000111111000000111111000000000000000000111111000000000000111111111111000000000000111111000000111111000000000000000000111111000000111111111111000000111111111111111111111111111111000000000000000000000000000000111111111111111111000000000000000000000000111111111111000000111111111111</t>
  </si>
  <si>
    <t>111111000000111111000000111111000000000000111111000000000000111111000000111111111111000000111111000000111111111111111111111111111111111111111111111111111111111111111111000000111111111111000000111111111111000000000000000000000000111111000000111111111111111111111111111111111111111111000000000000111111111111000000000000111111111111111111000000000000111111111111000000111111000000000000111111000000111111000000111111111111000000000000000000000000111111000000111111000000000000111111111111111111111111000000111111000000000000111111000000111111000000111111000000111111111111111111000000000000111111111111111111111111000000000000111111111111111111000000111111000000000000000000000000111111111111000000111111000000000000000000000000111111000000000000111111111111111111111111111111111111000000000000111111000000111111111111111111111111000000111111000000000000111111111111111111000000111111111111111111000000000000000000000000000000000000000000111111000000000000111111111111111111000000111111000000000000111111111111111111111111000000111111111111000000000000111111000000111111000000000000000000000000000000000000111111000000111111111111111111111111111111000000000000111111111111111111000000000000111111111111111111000000111111111111000000111111000000000000111111000000000000111111000000000000111111111111000000000000000000111111111111000000111111000000111111111111111111111111111111111111111111000000111111111111111111111111000000000000111111000000111111000000000000111111000000111111000000000000111111000000111111000000111111000000000000111111111111000000000000000000111111000000111111111111000000111111000000000000111111111111111111000000111111000000111111111111000000111111111111000000000000000000111111111111000000111111111111000000000000111111000000111111000000111111000000000000111111111111111111111111111111111111111111000000000000000000111111000000111111000000000000111111111111111111000000111111000000000000000000111111000000000000000000000000000000000000111111000000000000111111000000111111111111</t>
  </si>
  <si>
    <t>0.438438</t>
  </si>
  <si>
    <t>000000000000111111000000111111000000000000111111111111000000000000000000000000000000000000111111000000000000000000111111111111111111000000111111111111111111000000000000111111111111111111111111000000000000000000111111000000111111111111111111000000111111000000111111000000000000000000111111000000111111111111000000000000111111000000111111000000000000000000111111111111111111000000000000000000000000000000000000111111000000000000000000000000000000000000000000000000000000000000111111000000000000111111111111000000000000111111000000000000111111000000111111000000000000111111000000111111000000000000000000000000000000000000111111111111000000111111111111000000000000000000000000000000111111000000111111000000000000000000111111111111000000111111000000111111000000000000111111000000111111000000111111000000000000000000000000000000000000111111000000111111000000111111000000000000000000111111111111111111111111000000000000000000000000111111000000000000111111111111111111000000000000000000111111111111111111000000000000000000111111111111111111000000111111000000111111111111000000111111000000111111000000000000111111111111000000111111111111111111111111000000000000000000111111000000111111000000111111111111000000000000000000111111111111111111000000111111000000000000000000111111111111111111000000111111000000111111111111000000111111111111000000000000111111111111111111111111111111000000000000000000000000111111111111111111111111000000111111111111000000000000000000111111111111111111111111111111111111000000111111111111111111000000000000000000111111111111111111111111111111000000000000111111111111111111000000111111000000000000000000000000111111000000000000000000111111000000111111111111000000000000111111000000000000000000111111111111111111111111000000000000111111111111000000000000000000000000000000000000000000000000111111000000111111000000000000000000000000000000000000000000111111000000000000000000000000111111000000000000000000111111111111000000111111000000111111111111111111000000111111000000000000000000</t>
  </si>
  <si>
    <t>111111000000111111000000111111111111000000000000111111111111111111111111111111111111111111111111111111000000111111111111000000111111111111111111000000000000000000111111111111111111000000111111111111111111000000111111000000000000111111111111111111000000111111111111111111000000111111111111000000111111000000111111000000000000111111111111000000000000111111000000111111000000000000111111111111111111000000111111000000111111000000111111111111000000111111000000111111000000000000111111000000000000111111111111000000111111000000000000000000111111111111000000000000000000111111000000111111111111111111111111111111111111111111000000000000111111000000000000111111111111111111111111111111000000111111000000111111000000000000111111000000111111111111111111000000111111000000111111111111111111111111000000111111000000000000000000000000111111111111000000111111000000111111000000000000000000000000000000111111000000000000000000000000111111000000000000000000111111000000111111111111111111111111000000111111000000000000111111111111111111000000000000111111111111111111000000111111000000000000111111111111111111111111111111000000111111111111000000111111000000111111000000000000000000111111111111000000111111111111000000111111111111000000000000000000111111000000000000111111111111000000000000000000000000000000111111111111111111111111000000111111000000111111111111000000111111000000000000111111000000000000000000111111111111000000111111111111000000000000000000000000111111111111000000000000111111111111111111111111111111000000000000000000000000111111000000111111111111111111000000111111000000111111000000111111000000111111000000111111000000000000111111111111000000111111000000111111000000111111000000000000000000000000111111111111000000000000000000111111111111111111111111111111000000111111000000111111111111111111000000000000111111000000000000111111111111111111000000111111111111111111000000000000000000000000111111000000111111000000111111000000111111111111111111000000111111111111000000000000000000000000111111000000</t>
  </si>
  <si>
    <t>111111111111000000111111000000000000000000111111000000000000000000000000000000000000111111000000000000000000111111111111000000000000000000000000111111111111111111111111000000111111111111111111111111000000111111111111000000111111000000000000000000000000111111111111111111000000111111111111000000000000000000111111000000111111000000111111111111111111111111111111000000111111111111000000111111000000111111111111111111000000000000000000111111000000111111111111000000111111111111111111111111111111000000000000000000111111111111000000111111111111111111111111111111111111000000111111111111111111000000111111111111000000000000000000000000111111000000111111000000000000000000000000000000111111111111111111111111000000111111000000111111111111111111000000000000111111111111111111000000111111111111000000111111000000000000000000111111000000000000000000000000000000111111111111111111111111111111111111000000111111111111000000111111111111111111000000000000000000000000111111111111000000000000000000000000111111000000111111111111000000111111111111000000111111000000000000111111000000000000111111000000111111000000000000111111000000111111000000111111000000000000000000111111111111111111111111111111000000111111000000111111111111111111111111111111111111111111000000000000000000111111000000000000000000000000000000111111000000111111000000000000111111111111111111000000111111000000000000000000000000111111111111000000000000111111111111111111111111000000000000000000000000111111111111111111111111111111111111111111000000111111000000000000000000000000111111111111000000000000000000111111111111000000111111000000111111111111111111000000000000111111111111000000111111000000111111111111111111000000000000000000000000111111111111111111000000000000000000111111000000111111000000000000111111111111000000000000111111111111000000111111111111000000000000111111111111111111000000111111111111111111000000111111000000000000111111000000000000111111111111111111111111000000000000000000000000111111000000000000000000000000111111000000</t>
  </si>
  <si>
    <t>111111111111000000000000111111000000111111111111111111111111000000111111000000000000000000000000000000111111000000111111000000000000111111000000111111000000000000000000111111000000111111000000111111000000111111111111000000000000111111111111111111111111000000000000111111111111111111111111000000000000111111111111111111000000111111000000111111000000000000111111000000111111111111111111111111000000000000111111111111000000111111111111111111000000111111000000111111111111000000000000000000000000111111000000000000000000000000000000000000000000000000000000000000000000000000000000111111111111111111000000000000000000111111000000111111111111000000111111111111111111000000000000111111000000111111111111111111000000000000111111111111111111111111000000111111111111000000000000000000000000111111000000111111111111111111111111111111111111000000000000111111000000000000111111000000111111000000000000000000000000000000111111000000000000111111111111111111000000111111000000111111000000111111111111000000111111111111000000000000111111000000111111111111111111000000111111000000000000111111000000000000000000111111000000111111000000000000111111111111111111111111111111000000111111000000000000111111111111000000000000111111111111000000000000000000000000000000000000000000000000111111000000000000111111000000000000111111111111111111111111000000000000111111111111111111111111000000000000111111111111111111000000000000111111000000000000111111111111000000000000000000111111111111111111111111111111000000111111000000000000000000000000000000000000000000000000111111111111111111111111000000000000111111111111000000111111111111111111000000000000000000111111000000000000000000111111000000000000000000000000111111111111000000111111111111000000111111000000000000000000000000111111111111111111000000111111111111111111000000111111111111000000111111000000000000111111000000000000111111000000000000111111000000111111000000000000000000111111111111111111000000111111000000000000111111111111111111111111000000000000111111000000000000</t>
  </si>
  <si>
    <t>0.456456</t>
  </si>
  <si>
    <t>000000000000000000000000000000000000000000111111000000111111111111111111111111111111000000111111000000111111000000111111000000111111000000111111111111000000000000111111111111111111000000111111111111000000000000111111111111111111000000111111000000000000000000111111111111111111111111000000000000000000000000000000000000000000111111111111111111000000000000111111000000000000111111111111000000111111111111000000111111000000000000111111111111111111000000111111111111000000111111000000000000000000000000000000111111111111111111111111000000000000111111111111000000111111000000111111000000000000000000111111111111111111111111111111000000111111111111111111000000000000000000111111000000000000000000111111111111000000000000000000000000111111000000000000000000000000111111111111000000000000000000111111000000111111111111000000000000000000111111000000111111111111111111111111111111000000111111000000000000111111000000000000000000000000000000000000000000000000111111111111111111000000000000000000111111000000000000111111000000000000000000111111000000111111000000111111111111111111000000111111111111000000000000000000111111000000000000000000111111000000000000000000111111111111111111000000111111000000111111111111000000111111000000111111000000111111000000111111000000000000000000000000111111111111111111000000111111111111111111111111000000000000000000000000000000111111000000111111000000000000000000000000000000111111111111000000000000000000000000111111000000000000111111000000000000000000000000000000000000000000000000000000000000111111000000000000000000000000111111111111111111000000000000111111000000111111111111111111111111111111000000111111000000000000111111000000000000111111000000111111000000000000000000000000111111111111000000000000111111111111111111111111111111000000111111000000111111000000000000000000000000000000000000111111111111111111111111111111111111000000000000000000111111111111111111000000111111000000000000111111000000111111111111000000000000111111111111000000111111111111000000111111111111</t>
  </si>
  <si>
    <t>111111000000111111111111000000000000000000000000111111111111000000111111111111111111000000000000111111111111000000000000111111000000000000000000000000111111111111111111111111000000111111111111000000000000000000111111000000111111111111000000111111000000000000111111000000000000000000111111000000000000000000000000111111111111111111000000111111111111111111000000111111000000000000111111111111000000111111000000000000000000000000111111111111111111111111000000000000000000111111000000000000111111111111000000000000111111000000111111000000111111000000111111000000000000111111111111000000111111111111111111111111111111000000000000111111000000000000000000111111000000111111111111000000000000111111000000111111111111000000000000111111111111000000111111000000111111000000111111111111111111111111000000000000111111111111111111111111111111111111111111000000111111000000111111000000000000000000111111111111111111111111111111000000000000000000111111111111111111000000111111111111000000111111111111111111000000000000000000000000000000111111000000000000000000111111000000000000111111000000111111000000111111111111000000111111111111111111000000000000111111000000000000000000000000000000000000000000111111111111000000111111111111111111000000000000111111111111111111000000111111111111000000000000111111111111111111111111000000000000000000111111000000000000000000111111000000111111000000111111000000111111111111000000000000000000000000111111000000000000111111111111000000111111000000111111111111111111111111000000000000000000000000000000111111111111000000000000000000000000000000111111111111111111111111000000111111111111111111000000000000111111111111000000111111111111111111111111111111111111000000000000000000111111000000000000000000111111000000000000000000000000000000000000111111111111000000000000111111000000000000000000000000000000000000000000000000000000000000000000111111000000000000000000000000111111000000111111000000111111000000111111111111000000000000000000111111111111000000000000111111000000000000000000</t>
  </si>
  <si>
    <t>000000000000111111000000111111111111000000111111111111111111111111111111111111000000000000000000000000111111111111000000111111111111000000000000111111000000111111000000000000111111111111111111111111111111111111000000111111000000111111000000111111111111000000111111111111111111000000000000000000111111000000000000000000111111000000111111111111000000000000111111000000000000000000000000000000000000111111111111111111000000000000111111000000000000111111000000000000111111000000000000000000111111111111000000000000111111000000111111000000000000000000111111111111111111111111000000111111111111000000111111111111111111111111111111111111000000000000111111000000000000000000111111111111111111111111111111111111000000000000000000000000111111111111111111111111111111000000111111000000000000000000000000000000000000000000000000111111000000000000000000000000000000000000000000000000111111111111111111000000111111000000000000111111000000111111000000000000111111000000000000000000111111111111111111111111111111111111111111111111111111111111111111111111111111111111000000000000111111111111111111000000000000111111111111111111000000000000111111000000111111000000000000111111111111111111111111111111111111111111111111111111000000000000111111111111111111000000000000000000000000111111111111000000000000111111000000111111000000111111000000111111111111111111111111111111000000000000000000111111111111000000111111000000111111111111111111111111111111000000000000111111111111000000111111111111000000111111000000000000000000000000111111000000111111111111111111000000111111000000111111111111111111111111111111111111111111111111000000111111000000000000111111111111111111111111111111000000111111000000111111000000000000000000000000111111111111111111111111111111000000111111000000111111111111111111111111111111111111111111111111111111000000000000000000000000111111000000000000111111000000111111000000000000111111000000111111000000111111111111000000111111000000000000000000000000111111111111111111111111000000000000111111111111</t>
  </si>
  <si>
    <t>111111000000111111111111000000000000111111000000111111000000000000000000000000000000000000000000000000111111111111000000111111111111000000000000000000000000111111111111000000000000111111111111000000111111000000000000000000111111111111111111000000000000000000000000111111111111000000000000000000000000111111111111111111000000000000000000000000000000000000111111111111111111000000111111000000000000000000000000000000111111000000000000111111111111111111111111000000111111000000111111111111111111111111000000000000000000000000111111000000000000111111111111111111000000000000000000000000111111000000111111111111111111111111111111000000111111111111111111000000111111111111000000111111111111111111000000111111000000111111000000111111000000000000000000111111000000000000111111000000000000111111111111000000000000000000000000111111111111000000000000111111000000000000000000000000111111111111111111000000111111111111000000111111111111111111000000111111000000111111111111111111111111000000000000111111111111000000000000000000000000111111000000000000111111000000000000111111000000111111111111111111111111000000000000000000000000000000111111111111111111000000111111111111111111111111111111000000000000000000111111111111111111111111111111111111111111000000111111111111111111111111000000000000000000000000000000000000000000000000111111111111000000111111111111000000111111000000000000111111000000111111000000000000111111000000111111000000000000000000111111000000111111000000000000111111111111111111000000000000111111000000000000000000000000000000000000111111111111111111111111111111111111000000000000111111000000111111111111000000000000111111111111000000111111111111000000111111000000000000111111111111111111111111000000111111000000111111000000111111000000000000111111000000111111111111000000000000111111000000000000111111111111000000111111111111111111000000111111111111111111000000000000000000000000111111000000000000111111111111000000111111000000000000000000000000111111111111000000000000000000000000111111000000</t>
  </si>
  <si>
    <t>000000000000111111000000000000000000111111000000111111111111000000111111000000111111000000111111111111111111000000000000111111111111111111000000000000111111111111111111111111000000000000000000000000000000000000000000000000111111000000111111000000111111000000111111000000111111111111111111111111111111111111000000111111000000000000000000111111111111000000000000000000111111111111111111000000111111000000111111111111000000111111111111111111000000111111000000000000111111000000111111111111000000000000000000111111111111000000111111111111111111000000111111111111111111111111111111111111111111111111000000000000111111000000000000000000111111111111111111000000000000000000111111111111111111111111000000000000111111111111000000111111000000111111111111111111111111111111000000111111000000000000111111111111111111111111000000000000111111000000111111111111000000000000111111111111111111000000111111111111000000111111000000111111000000111111111111000000000000000000000000000000000000000000000000000000000000111111111111000000111111111111000000111111000000000000000000000000000000000000000000000000000000000000000000000000000000111111000000111111111111111111111111111111111111000000000000111111111111000000111111111111000000111111000000000000111111000000000000111111000000000000000000000000000000000000000000111111111111000000000000111111000000111111000000000000000000111111111111000000000000000000000000000000000000000000111111111111000000000000111111111111111111111111000000000000111111000000000000111111000000111111000000000000111111111111000000000000111111111111111111111111111111111111111111000000000000000000111111000000111111000000111111111111111111111111111111111111111111000000111111000000111111000000000000000000111111000000000000000000111111000000111111111111111111000000111111111111000000111111000000000000000000111111000000111111111111000000111111111111111111000000111111111111000000000000000000111111000000000000000000000000111111111111111111000000111111000000111111000000000000111111000000000000</t>
  </si>
  <si>
    <t>0.441441</t>
  </si>
  <si>
    <t>000000000000111111000000111111111111000000000000111111000000000000000000111111000000000000111111111111111111111111000000111111111111000000000000000000111111000000111111000000000000111111000000000000000000000000000000000000111111000000000000000000111111000000000000111111111111000000111111000000000000111111111111000000000000000000111111000000111111000000000000111111111111000000111111000000000000111111000000000000000000000000000000111111000000000000000000111111111111000000000000000000000000111111111111111111111111000000000000111111111111000000111111000000000000000000111111000000000000000000111111111111111111000000111111111111000000111111000000000000000000000000000000111111111111111111111111000000000000000000111111111111111111111111000000000000111111000000111111111111111111111111000000111111000000000000000000000000000000000000000000000000111111000000000000000000111111111111000000111111000000000000000000111111111111000000000000000000111111000000111111111111000000111111111111000000000000000000111111111111000000000000000000000000111111111111000000000000000000000000111111111111111111000000111111000000111111111111111111111111000000000000111111000000000000000000000000000000111111111111111111111111000000111111000000000000000000111111111111111111111111000000111111111111000000111111111111000000111111111111111111111111000000111111111111000000111111111111111111000000111111000000000000000000111111111111000000000000000000000000111111000000111111000000111111111111000000000000000000111111111111000000111111111111111111111111111111000000111111111111000000111111111111000000000000000000000000000000000000111111111111111111111111000000000000000000111111000000111111000000000000000000111111000000000000000000000000111111000000000000000000111111111111000000000000000000000000000000000000000000000000111111111111000000111111000000111111000000111111000000111111000000111111000000111111000000000000000000111111000000111111111111000000111111000000000000000000000000000000111111000000111111111111000000</t>
  </si>
  <si>
    <t>000000000000111111000000111111000000000000111111111111000000000000000000000000000000000000000000111111000000000000111111111111000000000000000000000000111111000000000000000000111111000000000000000000000000000000111111111111111111000000000000111111111111000000000000000000000000000000000000000000111111111111111111000000111111111111111111111111111111000000000000111111000000000000000000111111000000000000000000000000000000111111111111111111000000000000000000111111111111111111111111000000000000000000111111111111111111111111111111111111111111000000000000000000000000111111000000000000111111000000000000111111000000111111111111111111111111111111000000000000111111000000000000111111111111000000000000000000000000111111111111000000000000111111111111000000000000111111111111111111000000111111111111000000111111111111111111111111111111000000111111111111111111111111000000111111111111111111000000000000000000111111111111111111111111111111000000000000000000000000111111000000111111000000000000111111111111111111000000000000000000111111000000111111000000000000111111111111000000000000111111000000000000111111111111111111111111000000111111000000000000000000000000111111000000111111111111000000000000111111000000000000000000111111111111111111000000111111000000111111000000111111000000111111111111000000000000000000000000111111000000000000000000000000111111111111111111111111111111000000000000000000111111000000111111000000111111111111000000111111111111000000000000000000000000111111111111000000000000000000111111111111000000000000111111000000111111000000111111111111000000111111111111111111000000000000000000000000000000111111111111111111111111000000000000000000111111000000111111000000111111111111111111111111000000111111000000000000111111111111111111111111000000000000000000111111111111000000111111000000000000111111000000000000000000000000111111000000111111000000000000111111111111111111000000000000000000000000111111111111111111111111111111000000111111111111111111111111000000000000111111000000111111000000</t>
  </si>
  <si>
    <t>111111111111111111000000111111000000000000000000111111111111111111111111111111000000111111111111111111000000111111111111111111111111000000000000111111111111111111111111111111111111000000000000000000111111111111000000111111000000000000111111000000000000000000111111111111111111000000111111000000111111000000000000000000111111000000111111000000111111000000111111000000111111111111111111000000111111111111000000000000111111000000111111000000000000000000111111000000000000000000111111111111000000000000111111000000111111000000111111111111111111000000000000111111000000000000000000000000111111000000000000111111000000000000111111000000000000111111111111000000000000000000000000111111111111000000111111000000111111000000111111000000111111000000000000000000111111000000000000111111111111000000000000111111111111111111000000000000111111111111000000111111000000111111000000000000000000000000111111000000000000000000111111111111111111111111000000000000000000111111111111000000111111000000111111000000000000111111000000000000111111000000111111000000000000111111111111000000111111111111000000111111111111000000111111111111000000111111111111000000000000111111111111111111000000000000111111111111000000111111111111000000000000111111111111111111000000111111111111000000000000111111000000111111000000000000000000111111111111111111000000000000111111111111111111000000000000000000000000111111111111000000000000111111111111000000111111000000000000000000111111111111111111000000000000000000000000000000111111000000000000000000000000000000111111111111111111111111000000111111111111000000111111111111000000000000000000000000000000111111000000111111111111000000111111111111000000111111111111000000111111111111000000000000111111111111000000000000111111111111000000000000111111111111111111000000111111111111111111000000000000000000000000000000111111111111111111000000111111000000000000000000000000111111000000000000111111111111111111000000111111111111000000111111000000111111000000000000000000111111000000111111000000111111</t>
  </si>
  <si>
    <t>0.546667</t>
  </si>
  <si>
    <t>0.486667</t>
  </si>
  <si>
    <t>0.433333</t>
  </si>
  <si>
    <t>0.566667</t>
  </si>
  <si>
    <t>0.513333</t>
  </si>
  <si>
    <t>0.473333</t>
  </si>
  <si>
    <t>0.493333</t>
  </si>
  <si>
    <t>0.466667</t>
  </si>
  <si>
    <t>0.506667</t>
  </si>
  <si>
    <t>0.406667</t>
  </si>
  <si>
    <t>0.536667</t>
  </si>
  <si>
    <t>011001111000001111011010111110101111110001010110111110011111000101011100010001110010110010011011111010110100110010010110101000110010000010001111010001011100010011110011011100011111010101101001110101001100000010111110001011000011110110110110111100001011001011010111000101011001101000000011010110011111</t>
  </si>
  <si>
    <t>010101100001100111111010101110111000011110010100101111011000111010100100100110111001011000000011001011110110000010011011010101101011010110001110100010110111101011110101111100010011100101010110010010001111101010000100110100111100100111000111001001101011010111000011001010110100100011101010001010000011</t>
  </si>
  <si>
    <t>110100110100010000101011110000100111010010100001111111000110010101101100011101110000111111100000100010110000011111110011001100001001011010100010100011000100111010100011101001001110011101011100101111010010101000111111010111111000110100001001100110010000011001101111010011111000000100011001111011100111</t>
  </si>
  <si>
    <t>0.496667</t>
  </si>
  <si>
    <t>101001111000101111100001000001100001101100010000001010111110011011111001010000101000011011001000010001001110011001010101011000011011000111111110101101100000101110111101110110010110000010111100111101001011001001110110000000011011100011011110110111111001100001011011010100100110100010001011100001010101</t>
  </si>
  <si>
    <t>0.483333</t>
  </si>
  <si>
    <t>111000111000100100001001110100100000101001000011110111110110101100000001001010110101010111100111001110100110000110010000011100011110010000000010001000110100011101110010001111011010100001111101110011000101000001111111000010010001001010010110111110101110001011100001011010001101011101011100001111011110</t>
  </si>
  <si>
    <t>0.543333</t>
  </si>
  <si>
    <t>110110001100111000101111101101001000110110101100101011101111101001110110011001011111110000100010011100111001100001111010010101111010111011011011001001100111111000001010001110101101010010000100011001000010011101011101001100111110101010111000011100100110111100111101011101010001101001110100101111001001</t>
  </si>
  <si>
    <t>100011001001100010001100001101000110111111000011111110000101111000011101101011100110111110111000110000101111110111100010101111010110110110101111101000101101111011010101111110101010000001001110100101100010010000101000011110001101010000010011110111110100111011111010010001001100111001001101111111100100</t>
  </si>
  <si>
    <t>010001100110111100000100000101001001011010000001111100111010111110110110111011000101100000100000011101110100001010101010110110011101100101100000101001011101011111000000110111111010101100001111101111101010110110000100011110011010111101100101111101011111111100111100111000010111001110100001010000101011</t>
  </si>
  <si>
    <t>101110101100101001010100001111010110110111111011011011101100000111010100011001010010100111000111110010000011101011111001110010110100110001101111011001110100110101001010000010010100001111001110111111000111010001110010100001111011101110001011101001101111000100011111110111110010000100000001011011111101</t>
  </si>
  <si>
    <t>111100111110110110110111011010100111111111111000010001000010010110110101010101101110010101100011100010010110011110110110110000101001100101101111100100101001111011000011101111110111110010101100111010011010110010101010001101110000110100110110000111000110100011101110001000000001100000100111110110111101</t>
  </si>
  <si>
    <t>0.516667</t>
  </si>
  <si>
    <t>011101010010100011010100010000001101110101101010100000110110011001001100110101001000011010011110101100001011010010101110001000010001111110001101100111101101001001011000000111010111101101101011110011000001010010111101110111111001110111110011010111001110011100101101100111000100011111000001001011110010</t>
  </si>
  <si>
    <t>010000110101001001000100101111101001101011110001001110100000111000100100001101111100010101011110100111010011111010000111010001000001110100100000010000000110111000100001000110010101110110101110001011101100111111010001000000010001110011100010001011000111100111101100111010000100000011010001101101101000</t>
  </si>
  <si>
    <t>010010111111100010111011111000001001101100100001111000001101101000110010001000110110101010010011011010110011100111100110000100100001011111000100011010011000011000101101000000100110110001000100010001101011011000001111110011011110111000000101100010101010110101001001101100110011010111001111101001001001</t>
  </si>
  <si>
    <t>011001111110101100011000101011110001101010101100011001101110100110000011011001001010000010000011001011110001011000000111010100110100101101100011111100100101000000001100101010010001111101000111010011110111110111001011000000111000101010111100110100101011100000011101111111101001111101001101111110111100</t>
  </si>
  <si>
    <t>010111110001101110011010010111010100110010010000000000000000011011011011011000100011110100010011000010111010001100110000011111111101011100001100000110111100110100101000111101001010011101000011110101110101111110100001000111000101110010111101001000010001101011101110111001101000010010111010111110010010</t>
  </si>
  <si>
    <t>100111011010110010111000001001001100111010101100110011010101000110101100100100111001101011111110001101101111010100001010110100100010110010011001011010010100011011100011010101010111000100000110011111000000001101010000101000001110011011001111101011101101100110001000011101111001110101110110010010000010</t>
  </si>
  <si>
    <t>100010110010010110001100001011000011010110110011101000000101100100100101010111100101111000000101111010001001111100010010110110010001111100100011001101101000101100011100011101101100100000001100110100100001011110001100100011010110111110010111111111011100000111101100000110001000110101011111010101100101</t>
  </si>
  <si>
    <t>111111010100011111101001000001110011000010001011100100111010011111100011011101101011011101011010101010101110001100100000011000111011110011011000100000101000110101100101001101001011101110101000111111011010001010001001010010000000101001110010110000100110100100011010110111011100100010111110001101110101</t>
  </si>
  <si>
    <t>010110000100010000110100001011110101110101111011011000001000011011111010110000110010111100101011000101100001001000110100111100011110010011110001100010010110011000111101111111011110110001100111111000110110101001010011110100001000011000011101100001100011011000101011010101010111111111110110011011110000</t>
  </si>
  <si>
    <t>001001111101101101010000000110111111010001101010011000011011000010000111010011010000001111010001011000001011100110111111101000110011001101000001010110001010010101011011101100110010011010110111001010001110111101100010110011100110111010110001100010011110111010001101000011110111011010000001011101011111</t>
  </si>
  <si>
    <t>000100110101011010011110000010010100111101010001111000001010100010101110100100111100100111101001010101100011001011001011111111000010100101001101100110011110001110100010010110110010010110011110011010101010110010101001000101010101110011101101000111111000100000000111101100000001110100111000001001011100</t>
  </si>
  <si>
    <t>0.463333</t>
  </si>
  <si>
    <t>101101101101101100100001100111011111000010011001101101010010111101110010101011000000111100000001000010010010001001111011100110011010100001100101001011000000010001111000010110001111011000011001011010110000010101100100011001111010010010111110000100110011011101001101111100100011001000000111000100000001</t>
  </si>
  <si>
    <t>0.490000</t>
  </si>
  <si>
    <t>010100000111100010100010001111010000100010011100011110111011010011000100001111000010100101011110010000011010000110001101000110010111000010001100101100101110100100010010000011111101100011010001101101000000110101111111001001110100011011110010010000001100111111000111010011111111110110011001100110110111</t>
  </si>
  <si>
    <t>0.446667</t>
  </si>
  <si>
    <t>011100011011100000001011000101000000010110100101010100000011000101110101010111110001101000000101000110000110010010000100101111111000000011001001101010100000100101011001010000010000101101001100001110011010101110100100111011100111111000110110001001111100000011000000110101110000101111001100101111011010</t>
  </si>
  <si>
    <t>011010110110000110000011101100001000110001100110000111110101010111001101111111111111111100000000101100000100010010011010110000101101001011111011100000011110000101010110100110000101001110100101000100101010111011000101010111111010001111111110001001110111001110110100010100001111110100111010011000101101</t>
  </si>
  <si>
    <t>0.476667</t>
  </si>
  <si>
    <t>101101101000011100111000101011110000010011000101110110101011111110101001010100101111000011000000000100110011011011110011101100000101010000000110111101110010100011111001001000000011100100101100001000011110001000010110110100000011001100001010110100001100111011111010110010001101011101111110011110000000</t>
  </si>
  <si>
    <t>011100111100111001101000111001111000010111110001011101010101001010010001010111001111101011010000001000100110010001001011100000010111000101011100010000010110101110100110001111000000000111011101111110101011101001000111011010111101001001110010100110001011001010111011101101011101110010110011101010101010</t>
  </si>
  <si>
    <t>110010111110011101010100111010100111101011000111110001010000110111000110110010111110010110110101110111110111100001001001010000010000100100101000101010001101110001110110001111001101001001001010001111011111101100000001111000001100100100100000100001111100111000001011001000010111000010110001110011100010</t>
  </si>
  <si>
    <t>101000000000111011010100001110010100110101111110100111001100000000111101101010101100111101001111100010101100010001101011010111010101100100111010000010001100110000100100001110111110110111010010111000011000000110011100001111100011001010111101001101101110100111100000100010000100001000011010111101000010</t>
  </si>
  <si>
    <t>111010100001001110110110011100010110111010111101111111101110100111111010001111000000111011110110110110010001011010000011100000101010011101001010011111111101100100111010001000001000101110001011001100110110101001111111000001010011011100101101010011011100001001010110101100100101001110011101010010010001</t>
  </si>
  <si>
    <t>0.515000</t>
  </si>
  <si>
    <t>0.508333</t>
  </si>
  <si>
    <t>000000100101111101101001110100100000101001000011110111110110101100000001001010110101010111100111001110100110000110010000011100011110010000000010001000110100011101110010001111011010100001111101110011000101000001111111000010010001001010010110111110101110001011100001011010001101011101011100001111000000100101110101010110011010001111100010000100001100111001111101010000110001101111000000010111101111001010101110100100111110100010111100001111110100000100100011011011001111110101101010001010010000101111111010101000001111001100111000100101000110001110111001111000011001000100110000110101011010001100011111</t>
  </si>
  <si>
    <t>0.528333</t>
  </si>
  <si>
    <t>0.495000</t>
  </si>
  <si>
    <t>0.526667</t>
  </si>
  <si>
    <t>011100010001111010010110111111101001101011110001001110100000111000100100001101111100010101011110100111010011111010000111010001000001110100100000010000000110111000100001000110010101110110101110001011101100111111010001000000010001110011100010001011000111100111101100111010000100000011010001101101101000001111110001111101110010010111011000111010001101011110000110101111000101001011000111101101101101101101101011100001101101111010010000110100101010010110101000101101110011010111110100101001011110100010110101011110000111011011011101110101000100111100010101100110100100011111001111001101111100001101100001</t>
  </si>
  <si>
    <t>0.485000</t>
  </si>
  <si>
    <t>0.491667</t>
  </si>
  <si>
    <t>0.488333</t>
  </si>
  <si>
    <t>0.501667</t>
  </si>
  <si>
    <t>0.445000</t>
  </si>
  <si>
    <t>0.471667</t>
  </si>
  <si>
    <t>100100101011100000001011000101000000010110100101010100000011000101110101010111110001101000000101000110000110010010000100101111111000000011001001101010100000100101011001010000001000101101001100001110011010101110100100111011100111111000110110001001111100000011000000110101110000101111001100101101111000110011001100111000000101001010101001000010011110101010011010111011011100110010111101010100000010011011100001100000001010000111001011011110111101001000001011001001010101100011001000000100001110010001000001100100101001101101001111110111110010010010011000111111101110000101011110000001011110110110010111</t>
  </si>
  <si>
    <t>0.453333</t>
  </si>
  <si>
    <t>0.997330</t>
  </si>
  <si>
    <t>010110000100010000110100001011110100010100011101010000100111011001000001100001100010111100101011000101100001001000110100111100011110010011110001100010010110011000111101111111011110110001100110101100111111111000110011110100001000011010001100011110010011011000101011010101010111111111110110011011110000</t>
  </si>
  <si>
    <t>011100011011100000001011000101000000010110100101010100000011000101110101010111110001101000000101000110000110010010000100101111111000000011001001101010100000100101011001010000010000101101001100001110011010101110100100111011100111111000110110001001111100000011000000100111110000101111001100101111011010</t>
  </si>
  <si>
    <t>0.999908</t>
  </si>
  <si>
    <t>101000000000111011010100001110010100110101111110100111001100000000111101101010101100111101001111100010101100010001101011010111010101100100111010000010001100110000100100001110111110110111010010111000011000000110011100001111100011001010110100111000001101011011011000001001001101101000011010111101000010</t>
  </si>
  <si>
    <t>0.999084</t>
  </si>
  <si>
    <t>0.521667</t>
  </si>
  <si>
    <t>110111111000001111011010111110101111110001010110111110011111000101011100010001110010110010011011111010110100110010010110101000110010000010001111010001011100100011010110101110101100101100111010010100011100000010111110001011000011110110110110111100001011001011010111000101011001101000000011010110011111011001001101011001001001110100111101010000110011010010001101011100001001011000010100100100001001010110011100001110110010001000101011110110000100111110110011010011010010111111000010101001110101011001011101110111111000101001001111011011101000101011100001101010001100010101001011111011001001110001111110</t>
  </si>
  <si>
    <t>0.999557</t>
  </si>
  <si>
    <t>100011001001100010001100001101000110111111000011111110000101111000011101101011100110111110111000110000101111110101001001101010110100111111011111101000101101111011010101111110101010000001001110100101100010010000101000011110001101010000010011110111110100111011111010010001001100111000000010100100111010100110111000101011101000011111001100011100110000101011011011010110011010100110110101011010010010010101011000111000110000001110111111100100010100001111110011111001011110000000101001101000100001011100000001000111101011101001000011100000111001000100110010011111101001000001010110111111101001010011000011</t>
  </si>
  <si>
    <t>0.999451</t>
  </si>
  <si>
    <t>0.503333</t>
  </si>
  <si>
    <t>110101111100101001010100001111010110110111111011011011101100000111010100011001010010100111000111110010000011101011111001110010110100110001101111011001110100110101001010000010010100001111001110111111000111010001110010100001111011101110001011101001101111000100011111110111110010000100000001011011111101101110101010000000010010000110100001111001110100110011000001010001010010000011010001100110000010001000011110111000111111010111011110011110010101010000011110001000001010100101101011011111101111000111000100100001100101000010101110000101000101111101110000100100110101000001111110010111000111001001000010</t>
  </si>
  <si>
    <t>0.999527</t>
  </si>
  <si>
    <t>000011111110100011010100010000001101110101101010100000110110011001001100110101001000011010011110101100001011010010101110001000010001111110001101100111101101001001011000000111010111101101101011110011000001010010111101110111111001110111110011010111001110011100101101101111011011001100010101001011110010011111110000110100100011101100000110110000011110000000111001000001011101101101001111110000101010101110000010101111011110011101110010001111111100101011001010100011001100100011000001001011010000111100110111011111001000011101010110110110101110101110110001001101111000101101011110111001111010001010110011</t>
  </si>
  <si>
    <t>0.999786</t>
  </si>
  <si>
    <t>100010111111100010111011111000001001101100100001111000001101101000110010001000110110101010010011011010110011100111100110000100100001011111000100011010011000011000101101000000100110110001000100010001101011011000001111110011011110111000000101100010101010110101001001101100110011010111001111101001001011111111110100110000011110111100000110110011110111010100101001010100010100100010000100001101001100001100000110110101000101011110111011111111000111010001101111101010011111100101001010010110110100000111110100100001011111101010100011111011100011010101101110001101111001000000001101010100010110111101111101</t>
  </si>
  <si>
    <t>0.999756</t>
  </si>
  <si>
    <t>111110010011100111100111100001000101010100101100011001101110100110000011011001001010000010000011001011110001011000000111010100110100101101100011111100010001011011011110011111100110011101000111010011110111110111001011000000111000101010111100110100101011100000011101111111101001111101001101111110111100010011100110001101001000101111101110110111101110001100110000011100000001100100110000011011110000011000001110001000101000110001001001000110010101101010111010001000101010011011000010110110101111100001100111000010011111101010111000001010000001010101000111001110111001000100000011101000110111110011001111</t>
  </si>
  <si>
    <t>0.999237</t>
  </si>
  <si>
    <t>0.511667</t>
  </si>
  <si>
    <t>101111110001101110011010010111010100110010010000000000000000011011011011011000100011110100010010101100101101100111100000011111111101011100001100000110111100110100101000111101001010011101000011110101110101111110100001000111000101110010111101001000010001101011101110111001101000010010111010111111110110001011000000010101001100010001010110101100001000110111000111011100011011010101101001001100001100100101111111000110010110101101011110011100011110101110000011111100111011111001100001011100100011001111000100010100101110110010010011110110101111110100100110111100010000100100100001010100011000101111100111</t>
  </si>
  <si>
    <t>0.999435</t>
  </si>
  <si>
    <t>100111011010110010111000001001001100111010101100110011010101000110101100100100111001101011111110001101101111010100001010110100100010110010011001011010010100011011100011010101010111000100000110011111000000001101010000101000001110011011001111101011101101100110001000011101111001110101110110010010000011111000101100101110101100100100111110100100001010010011010100001001010101010001111011000101010000101010100001100000111011000011100000101000101001010010111110110110101011011101001101100110111000011111000110011001100001101101101011010110010010000000110011001010011001111001010001001010000001110011010110</t>
  </si>
  <si>
    <t>0.999863</t>
  </si>
  <si>
    <t>110101001110110101001110011000001111111010001011100100111010011111100011011101101011011101011010101010101110001100100000011000111000000101010000010101000101001111101010010101111011101110101000111111011010001010001001010010000000101001110010110000100110100100011010110111011100100010110011100010111000010111010001001110110010111111000000101000011111101011111001100101111001100011100000001010100100011110111011000100110010000001100011110100100101111101101011001111011111001001100000111110111001111010101100110001101100100100101000000111110010011100000010000100010011011001110000110010101110001111101000</t>
  </si>
  <si>
    <t>001000101100010000110100001011110101110101111011011000001000011011111010110000110010111100101011000101100001001000110100111100011110010011110001100010010110011000111101111111011110110001100111111000110110101001010011110100001000011010001100011110010011011000101011010101010111111111110110011011000100000011100100110010101010001111010011000010110010010010000011100000111110000110001010101010110101001010100000101010110000100111011010110011101111100101000011101111101010001001100110100001010011111001000111100011101010011001000101100011000111001001101000000001001100100001000001000111000100100110110111</t>
  </si>
  <si>
    <t>0.999496</t>
  </si>
  <si>
    <t>100110110101011010011110000010010100111101010001111000001010100010101110100100111100100111101001010101100011001011001011111111000010100101001101100110011110001110100010010110110010010110011110011010101010110010111110101000000011010101101101000111111000100000000111101100000001110100111000001001011100000101001010001011100000110101001010111110000011111000111011100101101000100111101010101101111000111110000111100001101001100111000011101000100000010010010001101100100110000101111111011100111010110100011010011010000101011000111110000000001011100111010101100110101101101000100101111111001000100101101001</t>
  </si>
  <si>
    <t>0.999878</t>
  </si>
  <si>
    <t>001100010100100111000001100111011111000010011001101101010010111101110010101011000000111100000001000010010010001001111011100110011010100001100101001011000000010001111000010110001111011000011001011010110000010101100100011001111010010010111110000100110011011101001101111100100011001000000111000100000101001010110111010101100001010100001110010010111001101010100000100000100011110000111010011011001010010100101100101111011000010001000110100011100110111100010010100111001110100100100000000101111110001001111001001000100011010100101011101101011011000110001000000101110001011100001001011000010000000111000100</t>
  </si>
  <si>
    <t>100100101011100000001011000101000000010110100101010100000011000101110101010111110001101000000101000110000110010010000100101111111000000011001001101010100000100101011001010000010000101101001100001110011010101110100100111011100111111000110110001001111100000011000000110101110000101111001100101101111000110011001100111000000101001010101001000010011110101010011010111011011100110010111101010100000010011011100001100000001010000111001011011110111101001000001011001001010101100011001000000100001110010001000001100100101001101101001111110111110010010010011000111111101110000101011110000001011110110110010111</t>
  </si>
  <si>
    <t>0.999771</t>
  </si>
  <si>
    <t>110010111110011101010100111010100111101011000111110001010000110111000110110010111110010110110101110111110111100001001001010000010000100100101000101010001101110001110110001111001101001001001010001111011111101100000001111000001100100100100000100001111100111000001011001000010111000010110001110011100010110010010101101010111111100110000001011110010011110110101100101101101000011010001000011100011000000111101001000011110101100011100010101101001101111000110101011000101110110101001110010010010010111011011000011010111101000100000110111101100111011010000110100000110001111000111110101111110111111010010011</t>
  </si>
  <si>
    <t>0.998901</t>
  </si>
  <si>
    <t>0.498333</t>
  </si>
  <si>
    <t>010110010110111101110100001110010100110101111110100111001100000000111101101010101100111101001111100010101100010001101011010111010101100100111010000010001100110000100100001000101011010111010010111000011000000110011100001111100011001010111101001101101110100111100000100010001011010011010011101110111110011110111101001100010101011010111000111111100000001100110010110001011001011011011011101000101010000101000101101000110110110100001000010111001111010010001111100101000010110110100011000010101000011101000001110111011111110100100001000100100001010101110010001000011111111101011001110000110000110111000110</t>
  </si>
  <si>
    <t>101111110001101110011010010111010100110010010000000000000000011011011011011000100011110100010011000010111010001100110000011111111101011100001100000110111100110100101000111101001010011101000011110101110101111111001010010110010010000001110001101000010001101011101110111001101000010010111010111111110110001011000000010101001100010001010110101100001000110111000111010100001100100111001011101110110001110001110001001011010110101101011110011100011110101110000011111100111011111001100001011100100011001111000100010100101110110010010011110110101111110100100110111100010000100100100001010100011000101111100111</t>
  </si>
  <si>
    <t>0.999710</t>
  </si>
  <si>
    <t>011001111101101101010000000110111111010001101010011000011011000010000111010011010000001111010001011000001011100110111111101000110011001101000001010110001010010101011011101100110010011010110111001010001110111101100010110011100110111010110001100010011110111010001101000011110111011010000001011101011111000100101000111101010001001000100000000001011110010101000111100011011011101100001001010011010001100100001011111110100011100100000001101111110110100100101001110001110011111001101101000011110011111001000000010101100001000111101001111100000101000101110111010000001111101100000010010010111000010110100100</t>
  </si>
  <si>
    <t>0.400000</t>
  </si>
  <si>
    <t>0.620000</t>
  </si>
  <si>
    <t>0.360000</t>
  </si>
  <si>
    <t>0.640000</t>
  </si>
  <si>
    <t>0.380000</t>
  </si>
  <si>
    <t>0.390000</t>
  </si>
  <si>
    <t>0.470000</t>
  </si>
  <si>
    <t>0.580000</t>
  </si>
  <si>
    <t>0.610000</t>
  </si>
  <si>
    <t>0.573333</t>
  </si>
  <si>
    <t>0.393333</t>
  </si>
  <si>
    <t>0.533333</t>
  </si>
  <si>
    <t>0.998825</t>
  </si>
  <si>
    <t>0.997665</t>
  </si>
  <si>
    <t>0.505000</t>
  </si>
  <si>
    <t>0.565000</t>
  </si>
  <si>
    <t>0.425000</t>
  </si>
  <si>
    <t>0.555000</t>
  </si>
  <si>
    <t>0.570000</t>
  </si>
  <si>
    <t>0.525000</t>
  </si>
  <si>
    <t>0.545000</t>
  </si>
  <si>
    <t>0.475000</t>
  </si>
  <si>
    <t>0.535000</t>
  </si>
  <si>
    <t>0.999069</t>
  </si>
  <si>
    <t>0.998123</t>
  </si>
  <si>
    <t>0.556000</t>
  </si>
  <si>
    <t>0.564000</t>
  </si>
  <si>
    <t>0.330000</t>
  </si>
  <si>
    <t>0.650000</t>
  </si>
  <si>
    <t>0.430000</t>
  </si>
  <si>
    <t>0.590000</t>
  </si>
  <si>
    <t>0.553333</t>
  </si>
  <si>
    <t>0.386667</t>
  </si>
  <si>
    <t>0.426667</t>
  </si>
  <si>
    <t>0.455000</t>
  </si>
  <si>
    <t>0.465000</t>
  </si>
  <si>
    <t>111111101010000000000000001110010101111111111111001101010011010011001110101010111111001101100011010110001101111111011001111111101100011010010110101100011010000111100110000000101001011001000000010011111111100011010101000000011100000000100101000000110001111111111111111111110001101010101100101010101010000000001101011001001110011100011100001101010101010101001110100011000000000000011100100110010110111111100011111000111111000000001101011010000000000000000000110100100011111111010110111111000000110010011001010011000000101001111111101100101010000111101010000000000000101010111111010011001101110100011100111111000000101100000111101010110100000000001110101100101001010011011010111111110001111111101010010110111111100110100110101010111000000111101100100110100011010011010101010011110100110001000000111111111111110001000000101001101100111111100110101010111111100110100110010101111111111000100011001110100110110010010011101001110001111000001011110001000000001110110100011001100110000000101010000000111111100101100101010110000000111111110001111111000000110100111111111111100101101010111111100011010110110010011010010011011001100110111111000000101010111111111111010110111111111111010110110001010110110100110100000000100101001011111111011010001011101100111111001011111111111111111111110100100011000111111000100101111111101010000000111111010110011001000000101010100101000000101100101010111111100110111111111111110001110010001101101001010011101010001011010101010101001011000111001011100101011010011100001110000000100110111000111111110010101001010011111111111111100101101001000111101010001101000000010110011010110010010011000000000000001110111000110100011010100011110010100011111111000111010011010101110010111111011010111000000000010011011001100101110010101100001011000000100110011100111111110010010110101010000111000000111111101100010011100011001101101010111000011001000000001011000111111111101001000000111111000000110010010110011010111000100101000000100011101010011010100101010110111111110001110001110100011100</t>
  </si>
  <si>
    <t>000000000000000000111111111111000000000000111111000000111111111111111111000000000000000000111111111111111111111111000000111111111111111111111111111111111111111111111111111111000000000000111111111111000000111111111111111111111111111111111111111111000000111111111111000000000000000000111111111111111111000000111111000000111111111111000000000000000000111111111111111111111111111111111111111111000000000000000000000000000000000000111111000000111111000000111111111111000000000000000000000000111111000000000000111111000000101001000000000000111111111111000000111111000000000000000000111111000000111111111111000000111111111111111111111111000000100011000000111111000000000000111111111111111111000000000000000000000000111111111111000000000000111111111111111111111111111111111111111111111111111111111111111111000000000000000000000000111111111111000000111111000000000000111111011100111111000000111111111111111111111111111111111111000000111111111111111111000000111111000000111111111111000000111111111111111111000000111111000000111111000000111111000000111111000000111111000000111111111111111111000000111111000000111111000000000000000000000000000000000000111111111111111111111111111111111111000000111111111111111111111111000000000000000000000000000000000000111111000000111111000000111111000000111111111111111111000000111111000000111111000000000000000000110010111111111111111111111111000000000000000000111111000000000000000000000000111111111111000000111111000000111111111111000000000000111111111111111111111111111111111111111111000000000000000000111111111111111111111111111111111111111111000000111111111111111111111111111111000000111111000000000000000000000000111111111111111111000000000000111111111111000000111111000000111111111111000000000000111000111111000000111111000000000000111111111111111111000000000000000000000000111111111111000000111111000000000000000000000000000000111111111111000000111111111111111111000000111111111111000000000000111111111111000000000000111111111111000000000000111111111111000000000000</t>
  </si>
  <si>
    <t>111000000111110001100011000000100110010101101010001110011001110010111111000000101001001101101100000000111000100011011100000111111111011100001011001011111000010011100101011010001101101001110100001110100011011001100101000000001110110100100101110100010101111111011100101001101010000000111000100101011100001011110100101100000111110001110001000000010011000000110100111000111111101100111000101100110010111111001011110010011001111111000000010101100101000111001110111111000000011010000000001110011001111111010101110001101010000111100110111000111000101001101010000000101001100110001110000000101001001011011010110001101010000000101010000000000000010011010011111111110100001110111000100011100101000000001110010011111111111111111111100101111111001110000000111111000000010110111000110001100011111111000000110001001101110001101100011001011001110010110010000111001011011010000111000000001011111111001101011100010101010110100101010011110001101010000000111000101010100011101100001101100110100101001101011100101010101100110010100011010011001110010011000000010101110010011001110001001011101010000000000000100110101001111111010110100110110010001110101001011010001011000000011100001110111000000000111111000000001101010110101010111111001011000000000000111111110100010011001011111111001101101001000000101010010110111111100011000000111111100011001011000000011100010101100011000111010101111111011100010011011001100101101001000000110010011001000000010110111111000000001011000111111111010011001011110010001101001110100011111111010110001011011001111111010101000000001011011100000000101100110100110100011001110010111000000000110100011001010011000000100101011010101100110010011100010110100101111111101100111111001101100011101010100110100011110001111111000000110100111111011100001110111111000000011100101001111000000111001110110001101001110100100110000000000111011010000000111111111111101010000000000000000000000000011001000000111111001101001011001110000111011100100110010110001110111111111111111111100011000000010110111111000000</t>
  </si>
  <si>
    <t>000000101100010011000000000000011001010011101001001101001110110010000000000000111111011001001011000000111111101100110100011010111111010011010011011001100011110001111111101010110100110001010101111111000000101010100101011100011100100110111111011010010101001110011100110001000000100101111111011100001101110001001011101100111111000111010110110001101010100101111111001110101010001101111111100110100110111111000000100110000000101010001101100011010011000000011100010011100011100110111111000000010101001110110100000000011100111111010101000111111111111111000111011001010101100101110010001011000000111111111111000111101001011001101100000000000000111000001011111111101100001101011100000000100101111111110010100011101100010011101100010011001011111111011001111111010011101010111111110100001011101100000111000000010011100011100110100101110010101100000000111111000000101010011010010101000000101010111000110001111111111111110001000000100110000000101001001101100101011010111000000000010011110010000000101010101010101100101100110010110010100101100011011010111111000000011010111111111111000000100011000111110100000111000111100101110010011100111000111111000000010101011100010011010110011100111111111111000000100101111111111111001110010101000000111111000000001101000000100110001011101010101010010101111111001110111111111000111111000000111111111111000000001110010011110100100110111111111111011010111111001110011010111111001011100011100011110010111111000000111111000000000000010101111111111111111111110010001110001011010110101001110100110001001110111000100011000000111111001101000111101001000000111000000111000000110100001110100101111111010110000000000000010110111111101010000000101010011010111111111111000000101100000000100110001011111111111111101100001011110100010011011010000000000000011100011100110010110010000000001011100110111111110001010110111111001101000000011010111111111111011001000000010011111111010011000000100011010011000000111111110010000000100110101100110001111111001101101100000000110001111111011010100011</t>
  </si>
  <si>
    <t>010101000000111111001110000000100101101001100101000000111111000000011100011100110001000000001011101001101100110010101001001011000000000000101001101010000000111111101010111111011001010101110010100101101010110100100101111111111000110001001110001101011010111111011010010110000000111111111111111000111111000000101010001011111111000000111000110010111111011100011001000000000111100110111111011001000111001101000111111111000000111111001101100011101010100011111111111111100110100011010110010101111111000000110100101010101001100110110010110001110100000000100101001011010101100011111111010101100110011100101010100011111111010011111000111111000000111111000000011001111000001101100011001101101010100110001011101001111111001011100101001011100110001101101100111111000000111111010110110100101100000111100101110010100101010110110100011010010011011100111000100110111111000000000000001011111000101100101010000111011001001011010110010110111111010101010110111111100011011001111111100101111111110010111111001110010110010101110010101010111111101010010110000111101010000111000000111111000000000000110100101100011001000111001011011001100011000000010011111111100011010110011001010101001011100011100101111111110001100110001110111111010110011010100110001110000000100011000000110100110001110100000000011001000000001011111111111111111111110001111111011010000000100011101010000000111111000000001110011100010011110001000000001110000000010101110001010110000000100110001110000000001110011100011010011001001011111111100110000000100101111111111000100011110001010011111111000000011001100110001011011001111111011100010110110010000111101001111000111000011001111111110001110010000000111111100110111111111111111111001110001101000000100110110001110100100101111111011100110001001101101100111111111000000000010110011001011010111000010011001011110010001110100101101100101001000000111111101100101001011100001101110001100110111000111111001101000000111111010011001101010110010011000111100101010110110001110100111111001110111111100101110100101010</t>
  </si>
  <si>
    <t>010101000000100101111111101010111111000000011100100101111000000111111111000000111111101100111111110010000000011010001011010101000000000111000000011100100011011010000000011010110010111111011100111111111111110010000000110100010110010101111111010101001101000111111111011010110100000000000111001110000000000000110001000111010011111111011100111111010011110100011001000111010101111111111111001011100011011100010011100110110001011001111111100101100101010011010110001011010101011010111111110001110001101100001110011010101010100101011010011100001110000000101010100110111111111111101010001101011001000000011100000111101100010110011010011100100101111111001011001011010011010011110100011001100011000111000111010101001101111111100101100110111111001110000111001110111000111111100101110001100110101100111000000000000000001011110100010101101001000000100101001110100011010101010110111000111111001110011010000000011100101100100101111000001011111111111111010011111111000000011010000111110010011001100110110010101010111111011001011100110001100101111111011010111111010101010011101001110100110001111111000000010101000000100011111111011100000000111111001101110001111111111000110001100101011010110100101010000000111111000111110001000000111111000000111111100011001101000000111111001011100110111111100101000111000000001011011001000000101100110010000111100011100011101100010110100101110100111111101010011010010110101001010110000111101100111111000111111111110001111111000000000000110010101100001011100101100110110100010011010110101100001110010011111111111111101100001101010101000000011001001101010101111111000000111111111111100011011001010011011001100110100110111111111111001101111111000000011010001011100101010110111111100011011001100110111111001101010110000000101001111111011100100110101100111111001110010011101100101100100011001101111111100101100110111111110001010110111000110100111000100011000000101100111111101100101010111000111000100011011010111000110100000000100101000111110100011100010011100011111000100101111111110100</t>
  </si>
  <si>
    <t>011001110010101100000000000000001110011010001101100011010101000000000000000000000000100110111111000111111111010011000000110100111111011010111111101100000000111111011010010101000111000000000000011001000000100110111111101100000000010110000000111111000000111111111111111111001110000000000000111111111111011100110001111111111111111111001011000000111111000000111111100110000000100101011010011100111111011001001101110001011100011010000000111111000000000000000000001110111111010110111111111111111111111111111111000000111111110001101010111111111111000000010110111111111000000000001101000000111000000000000000111111001110101100000000100011000000000000100110001101011010111111010101111111111111000000111111101100000000110001010110111111001101111111101001111111111111111111111111011010000000111111111111100110010101111111000000000000000000000000100101101100111111010101010011000000000000010110111111100110000000010011000000000000000000111111000000111111001101110010000000011010000000100110110001011001000000000000111111000000111000100011000000000000000000100101000000011010001011111111001101000000000000011001110010111111011100000000011100000000111111111111011001111111001011111111000000111111111111010101111111010110000000001110000000101001011001000000111111000000000000001101000000000000000000110100111111100011111111111000100101000000000000001011111111111111111111011100011001111111111111101100010110000000110010111111111111111111000000010101001110111111000000110010000000000000000111101010111111111111100110000000101010111111111111111111111111100101101100000111100101011010101001111111110001101001111111000000000000111111101100000000111111111111111111111111000000111111111000000000000000000000001101000000011010000000110001111111111111100110111111111111000000111111111111111111000000001011000000000000101001111111100101101001010110111111000000000000000000000000000000000111010011101010110100011001111111010011001110000000000000111111111111101100101010000000111111111111000111000000000000001011010110101001</t>
  </si>
  <si>
    <t>101100100011100110111111011001010110011010011001000000111111111000110100011001111111001101011001000000000000001101110001110010010101000000010110111111101100010011101001111111000000110010011010001101000000011010100011010011001110100110010110100011000000111111110010100101101100010110010011100011111111010011111111100011011001000000000000001011111111111111001110000000101010100110101010111111001101110100111111110100100110100110010011001110111111011100101100101001000000111111111111101100100110000000100011100110100110000000111111110100011010110100100110011010110010010011110001100011010101111000101001000000111111000000000111111000111111101100101001000000100110110100111111101010100110101010100011110100111111111000111000010011111111010110110010011010111111101010011001011100111111000000000000000111010101101100111111110001101100000000111111110010111111000000000000100101010110010110000000111111110100011001101100011100000111111111000000111111111111111111000111111111000000011001011100000000000000110010111111000000100110111111100101111111010011110001100110010101001011000000010101111111111111000000110100100110000111010011011001101100110010101001011100111111111111101100111000011010111111010011000111011010000000100110111111100101010110100011001110010011010110011100011001000000111111011010100110000000110010100101000000110100010110011001001011001110000000111111011100001011110100011001010101010101011100110100000111110100001011001101001011100011000111101010111111001101000000000000101010110001100011100101101001011001101100111111111111000000010011011001000000111111001110111111010011000000000000010011000111111000111111101001100011000000011100111000101001000000110001010101001101011010001110011010111111100101001101111111111111011001101010011010010110111111000000001011111111101001100110000000111111101010111111111111001101010101110010110010110001000000000000111000111111100110100101011100011100100011110100011001001110111111000000001101000000110010110010011001000000010011111000011100010110111000</t>
  </si>
  <si>
    <t>010011001110011010011001111111111111101100000000100011111000100011110010101001101010011001111111100110111111100011001011110100010110110010001110100110100011111000010101101001101001110001000000100110100110110001101001010110001011111111100110000000000000100101111111011001000000100110000000000000110010001101000000101100100110000000001011011010101001000000000000000111001101110100000000111111101010111111101010101100001110011100100110001110111111111111101001111111000000010011011100000000110001101001010110111111010101000000100101011010100110000000011010000000111111000000010011111111001101011001000000011001011010100011001101000000100011111111010101111111011010111000110001100011000000101001110001001110111000010101000111010110110100110010010011111111000111111111000000010101111111111111111000000000111000000000000000011001001101101001000000000000111111100110101001011010000000001011101100011010010101000000000000001110011001101100010011000000011010010110010110000111111000111111111000010110100101010110000000011001000000000000111111000000000000110010010011000000000111000111000000000000011001111111010011110001101010001011111111111111000000000000100110001011101100011100000000110100101001001011010011110100000000001101000000000111101001011001111111100110111111010101111111001011000000001011110001111111001101001110100110000000111111010011000000111111001101001110011001100011000000011001111111111111010110001110011100001110000000010101001110000111111111000000010011111111100011111111001101011001000000111111001011110100111000101001110001100011111111111111111111111111111111011010111111001101000000111111111111010011000000100011010101010110010110001011111111001101100101111000100101100110101010010110000000000111111111100011111000100011110010000000010011110100000000100011100011011001000000101001010011000000010011101010000000101001000000001011110100000000010101111111011100111111000000101010111000111111101010001110000000010011000111011001111111000000010101000000111000110001000111001011111111011001</t>
  </si>
  <si>
    <t>010101101010100101111111011100100011111111000000011010001110000000011001000000110100010011101010100101111111000000011100101001011100000000111111111111100011101001010110010110000111110100110001010011111000100011111111111111101001100101011100000000110100101010001101111111011100011001100110101010001011101001110100011001111111100110100101101100100110100101010101111111000000111111010101110010110001011010001110111111100101101010010101100101101001011001111111001101001011101010000000111111111000011010100110111111001110010110010101010110111000010110001101001101100110100101010101011100001110011001100011010011010110101100101100111111100110100101110100101100001011000000010101011100100011100101110001010101000000010011101001111111000000000000000000000111101001111111001101001101100110100110000000101001101100111000000111000111110001011100001110110001110010101001111111000000000000111111000000000000101010000000111000110010011001101100110001010101110010101001111111010101110001111000000111100101100011000000000000101001011001111111001011100101101001100101000000000000100101001101110001000000000000000000000000101100111000101010111111111111011010010011111111111111011010000111111111001110011100110010011100000000011010000000000000001110111111000000100011111111111111000000100110001101111111011001000000000000010101000000111111010011110010110001001011011001000000000000000000100101111111000111101001110100001101000000111111100101011001110100111111111111110010111111000000000000101010010101011001111111111111001011110001010011111111110100011001111111111111111111011001100101101100010101000000110010010101111111001101010101000000101010000000110010001011011001000000111111111111010101111111010101110010010011101100000000100110100101001110000000011010100101111111111111000000110001000000110010100110000000000000111111111111111111000111110100011100100110111111011001000000110010100110000000100101110001110010100011100110101010110100011001000000011100011001111111111111101100111111011100001101100110011010000000</t>
  </si>
  <si>
    <t>000111110001100011111111101010010011110100000000100110100110111111111111000000111000011100110010011100100110011100001011101001001101111000000000101001001110001110111111000000000111000000011010010101000000001011000000000000101010001011100011011010110010111111100110001101000000000000001110010110010110000000101010110010000000111111001011111000010011001101111111110010000000100101001110011100100101000000111111101001000000111111000000001101000000111111011001010101101010010110101010111111110001100101111111010101000111111111011100111111101100101001001101101001010101001101001101010011100011110001100101111000111111111111000000000000101001100110010110011100011001111000110001110100110001111111111111111111001101100011100101001011101100111000000000000111100110111111000000101100111111000000111111100011000000111111001101010101000000110001100110011001000000110010101001000000011100111111000000000111000000000000011010001101111111000111000000101001111000011100100011001101010101111111111111000000100110110100010110011010000000110001001101010110000111111111000000000000011001011100001011100011000000011100001101010011111111000000011100000000110001111111100110010110101100111111011010101010111111111111111000110010101010101010010011101010000000000111011100100011101100111111101100011010110010100110000000111000110010111111000000001110101001000000101001111000110010000000110100011001100110101100110010011010010110100101111000101100111111111111011010001101010101010011100011101100010011101010110010100110000000001110100110101010111111110001011100101010010110001110111111101001000000101001011010111111100011111111001011110001111111111111110010001011001011110010000111100101001110000000101100010110100011111111111111100110010110111111111111100011100110000000000111000111000111110001000000101100100011011010000111001011010011010101000000111111111111101100000111000000011100111000111111101001110001010110100101010011101010110001011001000000010101001110010101110001101010100011101001000000101100001110101100000000</t>
  </si>
  <si>
    <t>001011001110111000100011110001110010111111100110111111110100101010101100100101000000100110100110100110110100011100011010110010101010111111001011010110110001000000111111010101000000000000111111000000011100010110111111111111010110111111011001111111001011001110111111001110011100011010000000001101010101101010000000011001000111100110111111111111100101000000011001011001101001010101111000101001000000110010110100110100101010110001111000111111001110000000110001000111011001000000001101101001000000000000010011111111000000111111000000101001111111010101101001111111010110001110000000000000011100110100101100111111111111101001001011001101001101111111111111111111010011100011111111010101000000001101000111111111111111100011100011111111111111111111110010110100000000011010111111000000111111111111111000001110111111110001001110110100100101010011100110010101011010010101010011000000000000011001001101101100011010110100111111100101100011011001111111000000101100011001010101111111000000001011111111111111100011000000000000000000000000101001001101101100100101101001100011000000101100001110100110101100101010101010100011111111010101010101111111100101000000100110000000000111000111011010000000111000111000100110010110111111111000011100010011100011111111100110110100100101101010100011010101000000010101110100101001110010101001011100000000111111000000001110111111111111011001100011101100010011000000000000110100100110100011100011111111000000011010001011100101100011110010001101000000000000000000001101111111011100111000111111111000000000111111100110001101011010011010110100001110111111111000000111011010011100110001100110000000111000101100111111111111001110001011111111000000011001110001011001000000000000110001111111101100011100101100001011000000110100001110100110101100110001000000000000000000111111001011000000000000110001011100000000001110011100000000000111010110000000000111111111011001011100101010001101111111010101111000001101000000011001110100011001000000000000100101101010011010111111111000011001011100000000</t>
  </si>
  <si>
    <t>111111100110111111010011000000111111000000001101001011000000000000111111010110000000111111111111100110110100001011111111000000000000010110000000000111110100111111000000110010000000110100110001000000111111000000001101000000111000111111011100101010000000000000000000010110000000111111000000000000110100100110111111100110000000111111111111111111111111101010111111000000000000111111111111000000000000110001011100101001111111111000111111000000000000010011111111111111111111111111111111000000000000111111111111110010110010000000010110011001000000111111000000111111111111111111111111000000000000001101000000000000000000110100000000111111000000000000111111111000111111010110101001101100000000111111111111000000111111000000000000111111111111000111111111111000000000111111000000010110110010111111000000000000111000111111111111001011000000000000101100000000111111000000000000111111111111010011010110000000111111111111111111100110111111110010000000000000000000111111111111000000000000010101011100111111000000010101111111001110111111111111000000000000001101110001000000111111111111111111000000111111111111010110111111010011000000111111111111000000011010000000111111111111000000111111001110001101111111010101000000000111111111011010000000110010011100001110001011011010000000111111110010000000111111111111111111000000111111011100001011111111100101000111111111111111000000111111111111111111110010110010010110111111000000000000001101000000111111101100011010111111111111111111000000000000111111101001000000110100000000011100111000000000000000110001000000111111000000111111111111001011100011100110000000000000011001111111111111011001010101110100111111111111000000111111111111100101111111000000000000111111111111110001010101111111111111111111101010111111110100000000111111000000111111101010000000111111000000110001000111111111111111001110111111111111000000010101111111000000000000110001111111101100010011000000000000000000000000111111000000001110111111010110000000000000000000000000000000011100111111111111000000000000</t>
  </si>
  <si>
    <t>111111111111111111001101010101001011110100111111100101000000010101111000001011010011101010000000010101111111100110111111100110101100010101100011111111000000111111011100111111111111010110010011011001111111010110000000000000111111000000000000100110000111111111000111111111000000111111010101111111111111001110010011011001011001111000000000111111111111110010001011110100110001011010000000111111011001011100111111110010000000110010110100110100111111101100111111000111001011011001111111000000000111110100111111000000111111001101101001100011011001000000111111010011101001100011110100000000101100100110100101011001101010100110101010000000111111111111000000000111101100100101111111000000001110111111111111101010001011010101010101000000111111100011001101000000101010010011000000001110111000100101011010110100110010000000100110001110100110101010000000100101111111101100011100000000000111111111000000010101110001101100000000110001000000000111100101010101000000101010100101111111000000110100000000111111111111101001111111011001111111111111000000100101000000000111000000000000111111111111101100001110011001010101111000001011001011011001111111000111101001111000110100000111111111101010111111010110101001101010010101111111010011001011110001111111110010000000111111100011000000110001100011111111111111111111010011000000111111101100111111111111101001100110000000010011110100001101100110010011000000010101000000010101011001100101101010100011001011011001010011110010111111101010110010111111011100111111111111001101111111001110101100111111011001111111011100111111011001110010101001001011011010000111001011100110111000000000111111100011011010110100000000111111111111111111111111010011101010100011001110000000111111010110000000100110000000110001010110010110000000101100111111111111001011000000111111010011111000111111000000010011010110011100010011111111110010110010001110000000100011001101000000000000101100100101000000000000000000111111000000000000000000111111010011110010000000011001101001000111101010001110110010001110</t>
  </si>
  <si>
    <t>100011111111111000000000111111110010000000100110111111011001000000100101111111011100101100111111010110111000011001000000000000111111000000000111111111111111100101001110111111111111011010000000111111100101110001100110111111110010111111000000001101000000010101010110000000010101000000011001001110111111111111111111010101101010111111111111000000101010000000010101110001111111000000011001001110110010001110111111111111101010000000001110000000101100111111000000111111111111111000010101000000111111000000101010111111110001001101000000011010010110111111111111111111111000100101111111001110010011000000100011000000101100111111111111000000000000011010101100110100000000111111111111010110111111011100111111001011001011100110111111010101111111111111000000111111111000101100010101000000111111111111000000011001000000000111111111000000111111000000000000000000010101011010011001111111011010111111000000111111111111110001000000110010111111011001111111010011000000111111111111100101000000111111100101110001110100010011000000111111001101111111111111111111000111111111000000000000111111111111000111111111010011111111111111111111111111000000000000000000111111111111010101110100111111111111111111111111000000001101111111111111000000110001010011000000000000111111111111000000010110111111111111000000000000000000111111000000011001000000110100000000101010111111001101111111111111000000111111111111111111001110000000111111011010111111001011111111000000001101100110001101011010001011000000111111111111000000111111111111001101111111000000111111101001100110010101110100000000111111000111100101011100000000000000000000001110111000010101100110000000010101000000000000101001000000111111000000000000111111101010011001000111000000000000111111001011101100011100111111011001111111000000100101101001111111100011000000111111000000111111111111011100000000100101000000000000111111111111100101100110010101000000000111101100000000000000000000000000100110111111001011001101000000001110101010011001100101111111111111011001010011111111000000</t>
  </si>
  <si>
    <t>001011010101100011001101001110011100111111111111001011000000110010000000001110110100011100011100101100100101000000011001101001001110000111000111110001111111100110101001000000001011111111001011101001010110110010111111111111111111110010010101000000111111011001111111101001000111011010010101001101100011001101110100000000000000100011111111110010100110100110111111110010111111001110011100101001010101101001111111111111001101111111101010011010000000110100101100000000101001000000101100111111111111000000110010111111100011100101101010110100110100111111010011001110001101110001111111100011111000010110101001111111001110000000100110000000011100101001000000110001110001010110111111101001100101001101011100101100101010101001001101100101101001001101100110011010000000010011110010110010100110111000111111111111010101111111001101001011001011111111111111010110111000101010001110001110000000000000111111000000010011100110100011000111101010000111011001111111011100100011111111000111101001110100001110000000100101001101100101011001101001111111110100011001010011000000111111000000111111110001100110111111011001000111000111000000110010111111010011000111110010011010110010010110111111010110101010000000011100000000101010111111010011101010001011001101000111110001000000011010111111100101010110100101011001110010011010011001010110000000001110010110000000011100111111010110001011111111001110110010000000000000000111000000000000000000101100010110001011110100000000100101010101100110010011010110001110100011011001001110000000111111100011000000100110111000100101011001000000011100111111111111001011011100101100110100101001110100000000010101010011001101111111111111101100101010010110111111110010001110101001000000110010000000011001001011001101100110100101111111000000100101100011011001001011000000100011000000000000000111101100110100001011110100010011111111000000100110100110010101101010100110111111110001011100111111111111011001001110101001001110000111001110101100101010011100011100111111111000000000011001101100001011111111</t>
  </si>
  <si>
    <t>111111110010101010001110001011011001111111000000010101000000010011101100111111001101001011000111111000110010100110010011010110000000010101001011001011101001000000011100010011111111111111000000101100110100100110110100101010101100000000011100101001111111000000000000111111011010000000110100111111010011001011111111101010111111000000001011111111001011110010011010101001110001010011111111001110110010111111011010000000001110100011111111011100100101101010010011111111111111001110000000110100001011000111111111111111011010000000010110000000101001000000110001110010000000001101100110001110011100011100000111110001010101000000001101001011100011111000100011000000101010001101100101000000010110100011001011011100000111101100010011110100011001111111101001100011011100111111100110101001011100111000101001011010001101100101011010101100101010011001100101111111010110011010100101100101000000010110000000000000101010011001101001111111011010110100010110111000011001011010010011000000111111000000111111001110010011010110100011011010000000010011000000101100000000000000011100011001100110110010111000100110111111111111011001000000101100111111001110001101101100110010001110100101010011110010111111111111101100001110010110111000011001000000101100000111110010000000101100100110011001000111010110000000000000101001110001100011101100001101000000111111111000000000010101011010100011111111101100000111011100111000010101001110101001100011111111000000111111101100111111110100000000000000001101000000101100011001111111100101000000011100000000000000010101011100110010110010010101000111000000000000001110111111101100110100001011100011110100011100111111110100101001000000001110001101101001110010111111011100101010000111110010000000111111100110100110111000011001111111111111000000110100110001101001110100011100000000011010011010110100010101101001110100111111011010000000011001001011101100101010010101101001101100110010100011011001011001000000101010001110011001110001110001101001011010111111000111000000100110000000001011100011001011</t>
  </si>
  <si>
    <t>110010111111010110101100001101111111111111010110000111000000111111111111100011100011010110110001011001100101100110001101000000111000101001010011111111000111111111011010000000100110001110111111010011111111101001000000110100101010111111010101110001000000101100000000000000001101011100001110000000101001101010000111001011001110101010110001011100110001001011100011000000000000100110111111001011010011010110001110000000111111111000000000010011010011010101111111011001111111010011000000000000001011111111000000101100110010011001000000001101100110001110000000110010110100111111011100111111011001100101000000100101100101101001100101100101110001001101111000111000010110111111001011100011101010001110001101111000001110010110100101000000001011011010101100000000110010111111111000110010010101010110000000011010001110101100100110111111000000101010111111110001111111000000111000100101011100001110101010110100101100011100110100010011101100101100101100000000010110001011110010011001111111110010011001111111110001111000101010110010011010001101100101010101000000111111101001001110101100101100100101100101110001110010111111000000101001100011000000011100000111000000000111000000111111110001100101111000111111100011000000111111101001001101000000110010000111000000110010010101000000011001101010101001000111010101111111111111101100011001000000000000000000100011110100111111111000110001001011101100000000101100110100111000101010010110101010100101100101101100010101000000111111011010101010011001110010001110111000001011111111000000000111000000100101001011000000111000101100011010001101101001110001100011100110101010111111101001101100001011100110111000000000011100101010011001011100000000100110010101001110001101000000000000001011101001111111000111011001111111111111001110101001111111011100110010010101000000001101001110100101010110111111101001100011001110111111010101000000110010000000010011001011001011111111001101100110000000101100101100000000001110011100111111000000011001111111111111001101101010001101000111000000010101</t>
  </si>
  <si>
    <t>011001111111111111111111111111111111111111101010111111001110010101000000111111111111000000000000000000111111000000000000111111100101000111000000111111011100111111111111000000100101010110111111101100111111111111111111011100000000100011000000000000001101010101010101000000000000110100111111001011000000000000111111111111000000000000111111000000000000111111111111000000111000001110111111000000111111101100110001000000111111010110000000000000000000101001111111000111111111111111111111001101000000100101111111101010111111010110010101111111111111000000110100000000001101101010100110101010001011111111000000101010111111111000110010100011001101001011111000000111000000000000111111000000111111111111000000101010000000011100111111111111110001000000110001111111111111111111001011111111111000111111111111100110111111111111010110111111110010111111000000111111111111100011100101011100111111001101010110000000000000011100011100111111000000101001001101111111111111000111111111000000000000001101111111001011101010000000100101001101111111000000101100000000001011000000000000000111000000110010001110111111111111011001111111101001010110101001110001100101001101000000111111000000110100110100100101000000110001111111001011101001011010111111000000000000100101111111000000011001011100111111111111000000000000101010000000000000000000111111000000101010100110111111111111000000110010111111010101000000110010111111111111000000111111111111100011110100000000110100111111111111001101110010111111111111111111000000000000000000000000011100001110000000000000010011011100110010000000000000101010111111111111000000111111111111010011100011111111101100000000000000111000101010011010000000000111000000111000000000111000000111010110000000111000101010101010111111011010111111111111101001111111010011111111010110111111000000111111111111000000010101000000011010111111111111111111111111010110000000000000000000101100110001000000000000111111000000100011111111011100111000000000000000111111111111001101111111000000000000000000110001111111110001</t>
  </si>
  <si>
    <t>100110110100111111101100111111000111111111000000000000000000000000000000011100111111101100011100001101111111000000111000111111000000010110101010110010100110000000111111011100011100000000110001100101000000010011101100111111010011011001101100000111010011101010001011110001010110000000000000110100010101011100001011011100100011011010101010111111000000110010101010011100000111010011100101001011011100000000100101010011010110011010000000111111011010111111111000010011100110000000011010111111010011000000100101100101001101000000101001001110001110111111001101011001110100110010110100000000000000010101111111001101100011110010010110000000010110000000111111111111111111000000000000001101000000000111001101111111010101011100011010111111110001010101100101111111111000010110101010110100101001001110111000111111101001010101110100110001000000000000111111011100111111101100000000010011111111000111100011101010111111100101100101111111100110001110110001011001001101101100111111111111011100011100111111000000010101110010110100101001011010101100010101001011111111010110010011001011111111000000001011111111010101101001000000000000011100111111111111111000001101111111011001111111001011001101001110101010000000111111000000111111110001001101000111010011111111111111111000111111000000010101100011000000001101101010000000001011111111111111111111000000101001010110110010000000010110100101111111010101100011111111111111000000011100100110000000100101110001100011010011110100010101111111111111000000110100100110100101111111010101111111100011011010011010110001000000100011110001100101011010010101111111111111100011001011000000001011111111110010111111110001111000011010111111110100000000011010011010111111111111011001101001011100100101001011000111010011010011011100010101101100110001000000011010000111001110101001101001110010111111100101011100011100010011000111001110011010100011000000000000111111011100110010000000101001010011000000011100111111000000011100111111100011001011010101000000000111000111111111011100111111000000111111</t>
  </si>
  <si>
    <t>011001000000000111011010111000101010100110010011110100001101011001110010101100010101101010111111110100100011010110011100000000011010101010100101110100000000110100000000000000110001000000110010111111100011010101100011110001001011100110000111000000111111010101011001111111111111100011000000010110011001110100011001010110111000101001111111000000100011010110011010000000010011000111111111010011010011101010010011011010011100111111100101110100111111110001000000101010110010000000110100100101011100010101100011011001011001111111110010010011101010101100101001010110010011010101111111011010000000101010110100111111101100111111110001000000001011011010001011000111111111000000010110011010101010111111111111101001101001111111010011111111011010010011010011000000000111000000010110110100101100101100010011001110101001111111010110111000111111110010110010000000001011000000010101110100011001001011111111111111000000010011111111001011101100111111111111110010010101110001000000111111100101000000011100000000000000000000100101001101101001010101111111000111010110100101010110101001101100111000000111011100111111111111111111100110001110101001110001000000000111101010000000111111011010001101110010101010001011100011000000111111010110010110110100011100000111001011000000011001010101000111101100101001111111100011100011100101011010011010111111010110100011111000110010001101100011000000101100000000111111111111101100111000011010011100111111000000111111001110110010011010001011110010010101101010010110101010000000111111000000001101101010010101110100000000000000110001101010011100011010000000100011001101001101011001101010000111111000010011110100010011010101001110101010000000111111110010010011111000000000111111111111000000110010000000101010000000000000100101111111100011110001111111000111111111111000010011111111001011111111000000000000110010010101101010000000111111101010100110111111010101111111000000111111101100110100000000001110001011100110001011000000111111000000001101000000101010111111000111111111001101111111010101</t>
  </si>
  <si>
    <t>001110110001111111111111001110111111000000100011000000000000011100110010111111011001010110111111000000110010000000001011111111010101111111011100111000011100011001011010111111000000000111110001001110110100110010111111110100000000111111001101000000000000111111101001101010111111000000001011001101110001010011000000111111111000111111010110000000111111000000111000000000100011011100100101111111001101000000000000001011010110110100000000111111000000000000011100110001111111011001010011111000111111111111100101110010110001110001101001100011010011111000110100000000001110000000100110101001101010001110010101111111110100100110010011001101000000111111000000011010000111001101011100111111010101110001010101110010011001001011101001111000010101000000111000001110000000101010101100011100111111101010110001101010101010110100110010111111111111111111110010111111000000100110111111011100101100111000100101010011100011010110000111111111100101111111111111000000111111000000011010000111100101000000111111000111001011000000000000000000000000010101000000111111111111111111011001111111100101111111000111100011001011011001000111101010110001101010101010100101111111000000101100001110111111110001000000000000111111011010101010111111111111111111010110000000111111110001111111001110011100110001111000011100000000010110111000000000111111001101100011011100110010000000101001001110011010000000001110101001001101101010000000101010100101110100100011111000100011000000111111000000011010101100101100000111111000001101000000010101110001100011101001100110010011001011111000000111111111111111001110110001001101000000000000111111001011110001010110111111011010000000101010000000011100111111100011010011100101110010011010100011100011101010111111000000111111110001110010111111100101111111111000000000010101011010111111111111010110101010011100001101001101111111000000100110001110000000010011000000111111101100000000011010000000101100010101100011111111100101010011111000000111101010001101011010111111111111110010000000101010111111110010000000</t>
  </si>
  <si>
    <t>001011101010110100000000011010100101001011111111111111111111000000000000111111001011111111000111111111111111011001000000000000110001000000010110000000100101111111000000000000000000110010011010111111001110010101000000000000000000000000111111111111100101111111000000000000000000110100010011111111011010000000100110100101111000101100100011111111001110001011000000111111110100101001011001000000000000101100100101011010000000111111111111010110110010100101100011111111101010010101101010000000110010011100101010000000111111111111000000111111110010000000000000100011110001000000111111111111101001100011111111110010011001001110001110100110110010011010111111001101111111111111000000100101000000110001111111101010000000001101110001111111100011111111000000111111010110111111000000101100100011001101101010010101110100000000111111111111101010000000111111000000111111000000011001001011000111001101111111110001111111111000001011111111000000110100111111101001111111000000000000000000110010111000100110001110011010000000000000100011111111101010111111101010000000111000100011111111111111111111101010001101000000111111111000111111111111010011011010000000111111111111111111000000111111111111000000110001000000010011111111000000110001111111100011000000000000001110110001111111000000011100111111010011111111011001111111000000111111111000111111010110011100100101000000011010111111110001111111011001000000000000000000011100100101111111111111000000000000001011000000001011000000101100000111001101011100101001111111101100100101100101111111111111000000111000001011000000000111000000110010100101101001010011100011010110100101111111000000110100111111000000111111000000001110000000111000000000000000000000000000111111110001001110111111000000111111011010000000000000100101111111100110111111111111000111000000001101111111000000101100000000111111111000110100000000111111111111111111000000111111111111101010111111110100000000100110111111110010000000000000000000000000000000011100011001111111111111111111110100000000100110000000010101</t>
  </si>
  <si>
    <t>010011111000000000011001010110011001100101101100111111000111000111111111011100100101000000111111101100100101111111011100111000111000010011001101111111100011011010111000001110101010111111101100111111101100000000100110001110000000000000000000001101000000010011010101100110000000110001111111000000111111101010110001000000100011110100000000110010000000000000101100110100011010001101000000011010101100111000000111100101111111100011100011110010000111001011111111110100110010110001000000111000001011111111101010110100011010010011000000000111010101101100100110010011000000101010100101001101000000010101100011111111101001111111010011011001010110000000111111101001000000010011111111111000110010000000100110100011001110001011010110000000111111101001000000111111100011101010100101100110111111000000010110111000011001011001000000010011111111111111001101101001000000010110001110000111000000111111100011110001111111010011001011010101001101011100101010100110001110011001101001111000111111111000000000001011101001101010110001001101010011101010101001000000000000000000100011110100001011001101001011001110100011100110000000110001010110101010111000000000100110001011011001101001101010111111010110000000011001100101000000000000100011011001000000001110000111011100110010101001101001011010010101010110100101011001111000111111001011001011000000100101000000111000001110000000100011111111000111001011011100001101111111110001100110000000101001000111111111110100000111101010001101110100000111010110101100111111010110000000000000111111011001011100000000111000010011111000001101000000000000000000000000010011010110000000010101101100111000001101001101001101001011111111111111101010110001100101011001101001111000000111000111110001100110110010111111010101111000011010000111101001001101101100011100100110101001111111000000011001111111111111011001000000100011101001110001000000101010111111101001010011010110000000111111000000101100010110010011000000010101011001101100010101111111101001000000010101000111111000111000101010101010101100</t>
  </si>
  <si>
    <t>001110100110001011000000111111000111001110000000111111111111000111110010001101101010000111100011000000000000101001101010000000000000000000110001100110110001100101010110111111000000010101100101010101000000010011001011110010000111010101111111101001001011110010000000001101101010110001000000111000110100010110001110111111010110000111000000001011101100010101100011100011110001111111000111000000111111011010000000010101011010111111011100001101001011111111101100000000100011110001010110000000010101000000111000111111110001011010110010000000111111010101101010010101010101100011010110111111000000101001100110010110010011001110001110000000101001111000111111001110000111010101000000111111110100101100100011000000010101011010000000010110000000000000101001111111111111000000111111011010111111000000101100001101000000101100101001011001111111000000000000100011010011000000001101000000000000010011010011000000110001110001101010001101000000000000110100101010001101111111100110111000101010000000010101001011000000100011011010111111000111110010101001000000001110100110111111010101011010101001111000111111111111000111011100011010101001101001011010011100111111011001000000111111111111011010101001000000111111011001110100000000111111100101101100011100011100001101101100010110000000100011000000101100010110101100010110100011110100000000110100111000000000111000111000000000111000111111000000010101010101111000000000111111101100101010110001010110001110000000000000101001001101100011001101101001010101001011001101101100011010000000011001000000011010110100111111110100110100011010111000010011000000111111011010000111101010001110000111000000101100011100111111000000000111101100011100010110111111111111101010101010001011000000000000010110000000110001111111011100111111011100001110100011000000010110110100000000101100101100000000111111010101000000101100000111010110010101101001000000111111111111011001101100111111000000001101100101101001011100010011101100111111101010111111010011000111010110101010001011001110000000000000011100</t>
  </si>
  <si>
    <t>010011011010001110110001000000111111011010011001010101110100000000110100001110101010110001000111111111100110100011000111010101001011100110111111111111000111110010100101111111000000110001100101010011101100010110100011111111110001100110000111011010010110110001001011111111101100110100100011011010101001111111010110000000011010000000101010011100011001010110000000101100101010101010101100111111100110000111000000100011011010010101111111100011001101100101000000101010000111000000000000011100111111101100011100110001111111111111111111111111101010110100000000110100010011111111101100111111001011101001011001100110011100101010011100100110111111101001111111001011111111111111111111101010000000010011110100000111111111100101000000110001000000111111101010111111000000100011001110010101000000010110011010010101000000001110011001000000100110101001111111010101110001100101110100101100100110000000011010000111100110100110011100111111110010010101101010000000110010101010111111000000000000110100111111111111111111100011111111110001001110010101011001101010000000011100001101001110101100111111010110010110000111011100111111111000111111001110111111110001011010101010000000101100111111010011100101011100111111010011111111101010000000000000010101111111000111011100001011000000010101011100001110000111111111001101010110100110100101000111111000110001010011000000011010111111000000010011000111001110000000011010111111000000111000110001011100111111011100101010010101000000111000000000110010000000011010110001001011000111111111100011011010010011100011010110010110111111100101000000111111111111101001110010011001010110110010100011001011100101001011111111111000010110100011000000101001001011101010000000000000101001100101111111001011001011111111000111000000111111101100101010001101010011011001111111011100111000110100111111111111011100001101111111100110101010110001000000111111000000000000101001011010110010111111111111111111011100010110001110110100110100110100111111111111001011000000110100100011110100101100000111000111011100</t>
  </si>
  <si>
    <t>100101111111111111111111100011000000000000110010000000011001000000000000001011111111010011100011111111000000111111111111111111000000000000000000111111110010111111000000111111101010011010000000111111000000000000000000101100000000000000110001000000101010110100111111000000111111111111000000001110111111010110111111000000001110000000011010110001111111001101000000010011111111000000000000111111111111010110111111000000111111010101111111111111000000111111011010101010000000111111001110111111111111000000111111000000100101000000000000110010111111111111010011111111011010101010110010100011111111111111010101100011101010111111000000111111111111111111111111000000100101000000111111110100111111101010101010111111000000011100111111111111100110101001000111111111000000000000000000110001111111110010000000000000001110111111000000000000001011011010000000000000111111000000101001111111111111111111111111010101111111000000111111110001000000111111000000111111111111011010101001010110000000111111000000111111100101001101000000101010111111111111110010000000101001100011111111011010010011000000111111111111111111011100000000011001111111101010010011111111011001000000000000111111111111111111011010000000111111101100101001110001111111010011000000111111111111111111000000111111001110111111100110010101110001100110111111000000001110000000111000010101101001110001100110011010000000000000011001100011010011000000010110000000000000000000000000011010101100110100000000110010011010010011110010110100111111111111000000111111111111111111000000111111111111000000111111000000011010000000001110000000100011010101011010000111001101010101000111000000111111000111110010000000000000111111100011011001000000000000111111111111000000111111111111111000010011000000111111001101000000111000001110010110111111111111111111111111101001000000000000000000111111111111111111110001111111100011111111100110100110001101000000000000000000111111111111101010000000111111111111010011100011000000011010000000011010001011010110001011110001111111011010000000</t>
  </si>
  <si>
    <t>111111111000111111110100000000111111111111000000111111000000000000001101111111000000111111111111111111000000000000000000000000111111000000111111010101111111000000110100100110000000000111111111000000000000000000000000111111111111111111000000011100000000111111000000111111001011101001000000000000111111111111000000000000000000111111000000000000000000011010000000000000000000101001111111011010111111011010100011111111111111100110010011101001111111000000111111000000011010111111111111111111000000111111000000000000111111111111111111000000000000000000110001111111000000001101001011111111000000000000000000000000110010001110101001010110000000111111000000000000111111000000000000000000000000000000111111111111000000011100111111111111110100101001111111111111111111111111111111000000000000111111000000000000100101000000111111000000001101111111111111111111111111000000111111111111000000001011110001010101010101111111001110000000000000111111000000000000000000111111000000000000000000000000111111111111111111111111111111111111000000000000010110011010000000000000000000000000000000000000111111000000111111111111111111000000111111000000010101000000111111111111111111000000111111000000000000000000111111000000000000111111000000000000111111000000000000111111111111000000000000000000111111111111111111000000000111110001111111000111111111110100111111000000000000000000000000111111111111111111011100111111000000000000111111111111111111000111000000110100000000111111111111000000001101000000000000000000110010111111111111111111111111111111010011000000111111111111111111111111110001000000010011111111111111111111101010111111110001001011011010101010000000001101011010000000111111111111111111000000000000111111000000000000111111000000111111111111000000111111010110111111101001111111000000111111000000000000111111000000001110000000111111000000000000000000011100011001111111000000000000101001000000010011111111000000111111111111000000000000000000000000110001111111111111101001000111000000010110111111111111000000001101000000</t>
  </si>
  <si>
    <t>111111000000010110100101001101110010000111000000011010100110000000000111111000111000010110110100011100111111101100010110111111000111101100011100101100110010100110111111011001000111011100001101010101000000010110011100100110000000011010101100011100000000001011110010000000110001000000111111011100100011101100100101111111010110110001000000000111010101010011000000001011001110100110100011010101010110100110000111110001010011111111011100001011111111000000001110111000011010111111010101010110001110101001011100001101011010111111111000001110000000100011000000111000100110000111000000101001010101101100000111101100111000000000110001000000110010101001101010000000110100010110111000110010011010110010101100011001100110001011110010000000001011000000011001000000110010111111110010101100000111000000111111001101011001001101110001011100001101001011001011110010110100111111111111000000100101000000001011011010011001111111101100110001100101000000010011100101100011111000000000010011000000000000111111010101011001111111011100000000101010100110001101111000001101011001100011001110111111001011111111001110010011000000000111000111000000100110010110001011100101110100010011011001010011000000111111000000111111001011111111001011101001111111110001111111001101110001101100000111100011111111011001101010100011000000111000110010110100011001111111100101000000010101001110110010000000111111101100000000011010111111011001110100001011110010100110111111010101001011111000000000111111111000011001000111101010001101001101010011111111000000111111111111011010001101001101111111011100101010000000111111111111111000001110101001001110000000000000000000111111001011011001000000010110111111011010000111110100111111110100001011110100111000101010010011111111110001010011000000001101111111011001111111010110011001111000101001100101101100111111011001111111011100100101110100111111111111101010001101011100011010111000111111011010001011111111100110001011000000100101110001111111000000000111010110010101101010011001111111011100010110010101111111</t>
  </si>
  <si>
    <t>111111011100100110100011011100100101111111111111111000111111010011110100111111110100111111100101010101010011101100110100100110111111010110010101100110100101011100000000111111111111000000011010001011111111100110100101111111010101111111011001001011010011111000101001001110010011011100111111111111111111011001110100100101000000011010011001101001100011111111110100101100101100110001111111111111001011011001110001010101111111110010111111111111110100000000101010000000111111010011111111010101011001101001000000010110000000101100101010000000010011101010001101001110110010101010101001100110111111001101101010101010001011000000101010011001111111010110110010101010111111000111010101001011110100111111011010011100110010100101011100000000000111000000011010000000000000111111011001111111000000010110000000111111000111010101111111111000110010000000000000110001000000100101001110010101101010101001110100111111111111111111000000101010000000111000100011111000101001000000111000110010111111110001110001111111100011110010000000111111000000111111010101011100011100100011110010101100111111010011001110010011110100000000100011111111011001000000111000111000000000101001011010101010001101100011110001100011000000110100100101110001101001011001001101111111101001111111110010100110001011011010001110000000100110101010101100101100110010001101111111111000110100101010111111101010100011101100000000111111110001101100100011001101000111000111101100011010010101000000001110000000011010101010000000111111110010110100000000111111111111101100100011111111100110000000111000111000101100011010000000101001011100011010101100101010011100010011001101000000001011011010111000010101100101100011100110111000011100101010111000110100101010011001111111000000110100111111111000001101100101011100111111100011000000000000111000111000111000000111111111101001100011110010010101001110111000011010101100100011010101000111101001110001100101001110011010010011000000010011101010111000000000111111001011011100001110000000000000100101001101100101111111010110</t>
  </si>
  <si>
    <t>0.490864</t>
  </si>
  <si>
    <t>100111110000111010010110010011101010000001010011001100110100001101001101100111101101001100011011100001101110100000000100001001101001011101000101100010001010001110100100101110010110100110110111101100000011000110101110100101011011001010101000011000111010101000101001100101110100011001100011001001110011110000000111101010001011011110111110101101010000000011111001001100011010110101011011110010111100000001110111001010011101111101100110001000100011010011010111111101110011110011000100111011110001101111010011111100010111001100110101010101001001011110011111101000000100100101011111110101000000011000011001100111010111111110110000010101001110011101111001101000110101111111010100101000001011010010010011011111100111100010111000001100000101001111110101011001011110011111011001100100101000100110110101110001000110000100111111111010011000000101011011101110010000000100001000101011100101100011011111101010010000010011000111001010111110111101101001010000110011010010100001111001101000101011001111100010101011111100100010011010000011101010011111101000101011010100010000011010011111111100001111000110110111100101001011110111010010000001010001011101000110000111010001101101110000011011101001110111100100100101011000111011111000111010110011010010100100000110010010011000001111101001101001000001100010011100000110010010001100111110100010001111001100100010001110010111111101110011001000010000101001110011001111011001001001110101100100011101001001001010111101000001001000000011100000101000001001000001111111111100100110010010000011100000010110101000110001101110100110011100010001000010000011110110100001100011110011001110100101000011101110010101010010101110000100100111010101100010011010101111011001011010111011011111111010011101110101110011000011000010111101011010001110001011000000111110011001011010101101110000100001010001110000011000101101101010011000000011111100011001110111010001100000001011000100111101100011010011000100001100010001011111100010000001000000100001001011010011101111001101010011000001001011010111010101010001110001000001010</t>
  </si>
  <si>
    <t>0.500741</t>
  </si>
  <si>
    <t>010010100011110000011001101100111111011111011100001101001110101111010000001101110110010011011111010100101110111100100100101001111110000100101100000100010110010100101100110001111000111100100011001110000111110110010111000100011110101001011111100100101100111110000100000110110000011000110101110001111100001111101010001000101100000110000000010010000100100011000111110110110110000000111101001101001000110000010000010011001001001101110001101001010101010101110100000100000101110100000001000000110001001011111001110011101011100110010000001010010001110110100100001010111111000010101101100011011001110011101110000101001111000000110111001110011000011101110010011001010100000100000001100001001111011100011100101001010011101010111101001011001101011111111011101110111100110010110100101101100011100101011010010110101100101000101111001011101101100011100001000110110101111110000110110101110101010011110001111111010001100000111110111111111001101111000100001100100101011000010100000010011100101111011010010000001000101100110010011110001001110100001100110101110101111111000000100011100011011111001110010001001010101001011000000101000101001110001000010010101110101010110111111001111001111111011011101101000100111000001111111001101010111101001001010110101000100100101101000011110001111101110011001100110100101001011110010111001010111010100110101111110100011101001100100001001000110010110110110010100111011001010010011111110001000011111011011100001000111100001101000000111010000111001101011001101100011010100010011010101001010110111100010011000100001011110110101111101000101101001100010100000000011010100001111000101010101110111101111111010111111100111001101111101100111101110011100100010101010011101001110010100100000101101101001111111010001000110101110110110110110001010000001101001000111000110001000100000101110000101001000000100011111100011100001111111101011101101111010000010111101000000100100100011111010100110100110000100100100001001110110000101010011111001111011000111000111011010101000111010010101101110101110111011001010110000101010010000</t>
  </si>
  <si>
    <t>0.495309</t>
  </si>
  <si>
    <t>111110010000100011001000110100011100110011011000001110000100000011111110001110000010111100100100000000101101011001001100000010001110010100111010010111010010100010001010100110000101111101000010110101011100001011111010101101001100111000010001110101010101000100111001001100100011100111011010100000011000101110110111100111011111110001111101110100001011111100000100101110100111001110101100010000101110110001100011100011101100000101111000111110110011110000010101100100001001010110010101011000010100110100001001000100101111101111010110110001110010111001100100010010011010011011001111000100110100110110101000110100111101011000010101011100010111000110000110100110001001010111111100011101111101010001010001100100100100110011000001101100001101100000101001000001101010000110011101101010101110011100001000110110100111001001010110101000101111001111111010010000100000001001010001110001001001111010010110000110111011110111111100000011111101100000011010000011110100010000000001010101100111111001000111011010110100011101011010010110110000011010111001101010101100000110001111000011001011100110101011100101101110001101111011001011101010011001110111110111101011000011101000001111101011100111000111001001100010001110001110001101110000010001101100000110011011101010010100011011100110001110100110011011011111101001111010100001100111110011001100001111100111101000110110001011011111100101010010110111011010100010000011011100001111001110101010100111000011111001010110010010100010010100111111011101001010111110010010000001100111001000101000110101000111001011100000000110010001001111011001001001011000111101101010001011011011001101110011000110010001101101001000011100000011100010100101100100000110000010101101011011010111101001101100011110010011001000111110010101010100000110001101011001011000010101001000001000010001101101100110011101011110110110001010011101010011110100100110100111001010011000100000011001000010001101101110101001110111100010001001011110100011101001000111010101100010101110011011010111011110011100011011011101111111100000101100010111111</t>
  </si>
  <si>
    <t>0.514074</t>
  </si>
  <si>
    <t>110011011000110011000111111001101100001011100101010100010110011010101101001001101000010001001101001110001010111010111010111011111111111111101011111001111110010101100010011000000100100001101101001111010111010110010111101001101011011111000011100000001011111010101000101101110000011001011110010110000011001000111100110010101010111010100110011010010110000110001000111001001110110001010011000100001111000110000111010000010100011011010010110100110000010100011100000001101000000110110000000101001000001011111101001101001101011100010110001111000111101000011110001100011101011110101011111001111101111001000001101011110000011000111111110111110110011100110011001101011100000001000010010001001101011101111101000111101111101100110100001010001011011111110101011001010010000001011011001111010110001110101011110110100000011110010011010110100010011110110101101010000111000111110011010100000110100000101111110110100010010110101110001110110111000001111010011010111110000110111110000100010000000100101011011111110101011010000110111011101100111101110011110010001111000110101000000000010001101111100100010111111100111011111001100100110110110011110001100000010111000000010110111010001110110011110100000100011011001101001111001011100000110100001001000111100111101011001110100110110011110111001100000010101110111000111001100101111100111011001110100101001100011001101010000111100101001110100000101010111100101111101000000000101111110111100111010110111111100110010000111011001011001110101101011111001101110001100110110010101111011000101010001000010010000101110011111010010101110001001000100101111011101111000011000000001101101110010111111100101101010000110001011011011010110101011111001000011010110000111101110010110101000001000000001100101010111101011000100111101000111000010000000011011110010010111101000100001111100001110010110111100111000001010100011111010010100011111011110110011101110110010101100000000100010100001111111110011111011101100001101000010001011111101000100001011110001000101001000111011010010010011011101111011100010100110011110111100</t>
  </si>
  <si>
    <t>0.487407</t>
  </si>
  <si>
    <t>100000101100010011000011001111001011100111011110000110100101010101011110010010011110011011101000111101111101100111011110100010111111100100000100111000001100000011000101101001010111001010101010010101100000011011011010001111001010011011010010010001011111001110010101001101001100000101010011110011000111111010000001000001010000000110100001010000101001100101010011010011110101000010100001000111000011100111000001111111110001100001111011011001001101011010110001100110011111000001110111001011100111101010010010010101000001000111000100101000101011110011010011111110011000110110011100001001011011111101010011111010001111110110101000000111010111101101101100110110101000010111100010110000001100010011100111111000010110000000100000011100001100010011111110100000111000001000101111001111100001100101001010001010100101101011000000010110000100100011111010011100011001000110000111010010111110101110111001100100011001100110100010100000100110101000000000101011000111010111001111111110000100010101110001110111000101000001000100000000000001100011111110010001110111010000000011011101101110010001111110100110011101011110111101001101110010000100101001000100010000011010111100010001101001011000101001111000011010000100011000000000101110001111010010100111101111100000100010110011100001000010111010110011110101111000100100100000000110010101110111000011111000100110000011111101010010001101110001100111110001001111110110100001101001001010010010101111110001110111011110001100101111001010011000010100101111011001110110000001111000000111101001011001111001000111110101001010100011011011011001101110110001110100011110111011101100000000100111110100101001110010000100100110000101110100110111110110110111000100000010111110100011111000110110011001101010111111010111100010110010001100100011010010101001100100010000111111000101111100000001011100101001001001111010000110101101110111001110100000001000000011111101110111101011011000110011110111011001111100011010010010110110100011010001100100100000000100101101001100101000111000101110000100101001000011011101111000110</t>
  </si>
  <si>
    <t>0.494321</t>
  </si>
  <si>
    <t>011001100110011011111001101000001100111000111110011110101011111110111100010000101100110000100001111111000000100100110010110011010101010100010101011110100110110011000011111111001011011111000110000110011101000011101001000110110111000100100101001010101011111001001001001001110001001110111011101101111001111011001110010000011101000100001010011111110110010110011110101000011010111010110101001011000110100110001111000100001110001101011010010011011000110010011011001110110011000110011110000100011000101011010011000101011100000001001011000101111000110011110101010011000101100000011010110010010001010001100100001010010001111101010101000010010010001000101011000110001010111010011100011000001101011110001111010001000100110010111010100000001011100110010110000111000101010001100001110110010110110011001010011100000011010001100110011011101010111001111001111101001010110101111101000001010110111101010110101100010101110001111000110111110111111100101011000101111000110011100100011101010000100100100010001111011111101110100001010111111000101110010101010110000101101000111111011110010111101010111011111010000000111101000001100110110110010001011000011101001100110111000101110000010100010110010101101101101101111010101101110001000100000110001111011001010010011010111001100010011101101100101001110011011010000000010111000100101010110001000001100011101110101111000001001111000110001101000100110100101010101100101010011011101100100011010010110101010111111010000100100011001110100000000000110101010010010001100110001110100111010101001011010001010001010000000110110010110111100011010110111110010001001001011110111110010011000000111111110101000110011101001110101000110010110010110100111111101110011111110110010100000100010100010100110000010010000110100101000010001101111001001101101101110111100100110100011111101101111001100011001000000110010110101011111001000111101111100111000000000001001111111010000111100101001101010111010010000111011001010011101010001110010010010001001011000001000110011001000100101111110000000101001000101000010010111110001001110</t>
  </si>
  <si>
    <t>0.495802</t>
  </si>
  <si>
    <t>110111000100100001010011111111011011010111100101011100000110111100000101100101011011001110010110010011100011100100010100101010100111100100000000011011100001001111110000010000100101100100010000001111101100001111000000110000011011100101000110100001101100010101111000111101100011101110100001111101000101110101011000000011100100000001110100000110010010110011110011001000011010011011100011111000111000010000010110110110110001111000111001001000011000001011000101101101010010010100111011101110011011001011000001110101101000010001100100110100101011001110100101001001100001101000010001101000000011100011101110110001111110100110010100011010011111111010001101010101101100011101100101101110100011000110011110011110100000011100101110011000001100011011101100001011011001111001000110000000100101100011000100111110111110100100100101010111100001011001100111011001101100100101110010110100011101101001111000110110000111001101010100101100000101011010010011100101001011110011000111010010000100010100001101111110001011011100101011101101100010111000000110001011101000110000011101100011011010011010011001011010110000100101001011011001011100100101100000001001010000011110001000011111100111111001101011000111111111101111011111110110000001011101101011101111100111110011000111011111101101011100000010011111000110101000110011110100010110100101000111001100010111101001010000001111001100011100101011010101010000100010100100010100011001111001000111010000001101110110100000111110111111000110101101111010010101111100110010001101000011101100010100100101001110010110101010010111001010110111111001111010111000010011110100101001011000101101000100000111110010010100111010111110001000000010111111110001110000110000011100000000011011001010011001110110011001010010100000110100101111010101101010011010000000000111101011111100100101110001000110001000100010011001100110111101101111111010011101011100000110100100100001110010011000001101101110111111000000111010000010111011010101110001001000100111110011111001011001111110100010111110111101000111010001100110001100001100101</t>
  </si>
  <si>
    <t>010011100111011110011100011100000001011101000010000101001001100001010010100010011011000011101011110110110011110100011110010110001010100001101101101101111010100101011100001010010101000011011100011001000110011100001001010110111100101011010010001101101100001010001001100100001110111100011111111001111111110100100010110111100100001100010011011101011000110100111010100001010101011011100100010000000110010111110110001010010101100111001110001001001100110010100101010001001101000100010100010011111101011010111011100101001101100001111101011111101101101111100101011011100100100001100011111011101111000010000011000110101010010010111001110111100111110110101001110101010100101101100010111111100100011001001011101010010000111111000110000001111100111010000110101011011110111011001011111011101101001111011111001011111100101001001010001010111000010001001110110000001000000000101110110100001100111101000110110011111101100010000000000101000100010001000101111000001101110111110111010100000101001000100100111100001001100000001110101010101000011010011100110010011001011100010000010111010110000011000001001001011010100011001111101001001010100100111011110000101011111001010111001001101111001111110110000000010011001011100000100110000001001101010010010011110100101000011100000001110111000100000110110111000010011111100101000111101111001100011000011100001000001110111011101111011001010100010011001000001001101010010110010101010111111100000100111110000010011001110010111001101100101110001101000100000000011111101000111000110001001100000001110010001100001011001111001000010100000001101101011101101101011001110110101001010001110010101001001011100010010111010110110100001110001110001010010000011110101100010010101000100101111011001111100011011010001010110011111111100001111101101110111000000101100001100100100011000001111101100000111000111110101110011001000000010011001010111010000101011001010011100010111010101011011000011011111100100001111001110111110111101000110000001000111011100001001111111011110010000111100010101110010000101111010001011010110011111</t>
  </si>
  <si>
    <t>0.510123</t>
  </si>
  <si>
    <t>100010001110111111000001010100111000100010100010011101101011110000000000000001000001111000001110000110011110000111111110000010110100001010010000111000001001011110011110011110001001101010000110000011010010110111111110010010000111111111010101011011110001010111011111000111001110111111100001101010001111110100000011111000000101111011110010100010111100111010111011000100000110001011100100011110010100111111001111001100011000110100001101010110011000100001011111100001111010010111011011000011111000110000011100111011010010111001100111001001101110000100100000101011001000100110010110000011011101010000101110101111001111101111010101111010011101111101010011000010110000001101010001000110011010101010110000001001010011011010111010001111111000011111100010000111110011010001010111010100110011110011001011101100010010100011110001001000011100010101001100111110011001101101011111110100000101101000010111010101111001010101100000110111010110110110111101101011100111001010011111001001100011001010100100001010110100110000101010100011001101111000110000100111011001100000110001110001100000110000100000100110111010110110011111100111001101111011111010011101001100100100000111001100111001010100001101000111001001011110100011011110011101101100001010111011111011101011001001000110111100111110101001000001010001101001100011011000011101000011001011100110100100111110001111100100001011000001000110101010011101100111110011100001001011011011110110110111011000000100100001101010000100111010101010101000101110111111110010000001001101000111111011110011010011111111101111110010111001011110111100100101000101011100101101000001101000111000111010011000111010011001101011100110100100001110100110000110100100011111110010110110010111110110100001001000001010000011101110000000101111101100101000101101101110011000001110100011000110100100110000011010001000001101110000101101010111001011100011101000010111001011100001000001110000010001111111100011101101010100010110100010011011011110010101111010101011110011101111011001011100000101111110011000101100001101111111110011111</t>
  </si>
  <si>
    <t>101010010000011001000100010111101101101000010110000110011100001010010001101010111111001011111011101101000000010100011100000101000001011001111011100011111001000101010110100100110101001001001110101011011100100110011000101100010100010001110101011100101101010010101111100110001000001011000000111011010011110100100101110111111001110001011010101111111111000000111101011001100001101001010000000011000100101011001000001110000101101000001100001000010001000111101110110011101101000000110111110001010001000000100011100010100010001010110000111101011000110111010100111000000110110010100010010101001010011100100000010011101100011111111111110101010100010011100100111111110011010011010010101100101101101100001001000011110010010001110111010001101011001100011101101011011001101001100110100101011001010001011011100001100100100011001111010011111110011111101010001001100111101101101001000010111000100111100010011100100111010110101001100000001111100101101100101101000101001000100110000011111001111100101000110010000000010000100100010101101111001101010000101101011000011110010000111110100101001110100000011110010010010100110001011010101111000110000001111001010000101111001000001010100010001001000000110011110110011010010101010010111010100011111011100011011110000110001110101011100011111001100000010101011111000101100010110000000100101111111110111011001011011001110001111110011001110010011101110110101100100111001001000100110110101001010010110110100010111010000011100011110101000000101110011100011110000111111111001101111111111111000001101100111000011001101101000101011111001111100011100000001101001010000000001001100011001110000100010101010000111110100100110001110111011001110001100010011111100011101000111110110101000110010101101010110111000000101100001111100001001111001001110010100110011010100100010101000010001001010010101101110110010011111001110101110110100011111100011011101011100100110000010011010111011001101001110001010010111010111001111011110100101110110010000100011001110101000111110011101111110001010111001010011010011111010101011011000</t>
  </si>
  <si>
    <t>0.498272</t>
  </si>
  <si>
    <t>001011101100001000000011110110010100110101011001001100101101110000101000111010110000111110011110100011011111101100101111000000110110111100111100110110011010000110000110011110111000100001111110011101011011110110001111101000010100000101001101011010010011001010010111000111110011000011100001100111111100001100011110010110010011000010000110110110110010110110001011011010000011111111101010011011001110000110001111010011010010110001000100000010001110010110010000101100010010101110000010000101001001101001100101001011111111010110110101001010011010101000110001101110010110100111110110101111100010111000111010000001011001100110111000111010000001011001010111001111010100110000101010010110011111101001101101010100100011101110111111011110011001101101110000011110001101110111001001110100110100000001110100111011001110010110110101010011101001000010100000100010111010000101000100101000111111000011110100001011111011100001111001010100111111001111010001101010001111100101101111000010100101100100101101011000100111111101001101101100110000011110000111010110000110100101011100011110000110000011001000110010111111010110010000101111100011000100111110010110001111011000010110100001101110010110110110011101110000100010100100100001000101000001101110001100100110011000010111001111110100001011101101000011111001000011110010001001010100111110010110100100010011010101101111010000111111111100100011000111001000011111101111001000101100011001110111000011100110010110100010110111100010100100111010000001011001101010101110000001100010100001110001001101001011011100001111110001101010010111100100111100111000101010010100000100100000100101010000010011000111111000000101101000000000010100001001010101111101110011000101001100001010100111000000001011001100001001010101011110011110101010000110100100101100110001101001010111001100011110011100011100101011001010011011010001100001011011010100010111101011011010011000001001110101010111110111000101101001100011110111010110100001111011000111011111000111010010010011111001111100110110000010100011111101000100010011001011000</t>
  </si>
  <si>
    <t>001010011001100010100110110010111100110010000000101011001110001110110100110000001101001000010101001100011101001011100010000010010011111110110010101000110011100000110101100000010110000100010000100011001101111110000110100110010000010111011000011110101000111100000110111101000110110101000110101000100001110011001111010001110001110001001001010110000111001010100111100110001001011101111001000010011110100010111110010010110101111100101101001000100101010000110111100000100110000100011000110011100100010010001101110010100111111000101101101010001010111011110011110111011100011011100000111010011011110001110101001011110001010010000001001101010110111101011101010111011101110001110001001010111011111011111010110100000010101001010101110010000111100110010001010001000111011001011000011101101011010001011110111110100001000110111110001111110100010111000001111100010010110111001000000100101000111000111101010111111000001001111111000111000001000010011011010000110110110001100101011100011111110101111110001101111110001010110101010110010010100001011011101101000110111110111111100011100000110100100111001011101101000110111000100000010111000100101010111100100000000011100111000110011010101101001010010010011001001001000111100010011001100111101000100101001100000010110111101111001111011001001100101111101100011110110110111000101000100100011000111000001101111110000010101101110111000001001001000010000010101001111110110001111011011110010011100101101001111010011110110100101011001101100001011100010110100110111000010011000101100111101100000001010011101001111010010101111001100000001011001001100101100110101111100000001110100110110101000011100001100111000101100110010100000001110000100101011101000000000111100100111111000000111110000100100011001011110100110011100100011110011010011100010100010001011110111011101100011011111001001110001101001011001100110111000101100111000010110010110101100011010100101010100100100000111110001110100111011101110000000011010011000001001100010011111100101001011001101101011110011101101110110011001101111100001010110111000</t>
  </si>
  <si>
    <t>101001100000110111011000110101001000101101010111010100111001111100010010010101101001001111011110110100110110100000001111011011011100001111110110010010111100011010011110101010011001000110001010011011101101010111110111001001100101111010010001111100100100111101100110001001001001100111010011101110100111001010100101011100110000110011011101101101000100011010010111000011011010010101001001111100010001101010011100110010000101010110101010101010000101001011001010010011100101100010100000101100101000101100000100001110110101110011101000001000100000101000111101100000010011000101110010010010110100110000011011001010111100101010001001111110111000010001101001111100001010101001011010000011000011110100011000110110100111010110000100000010101111000000100100011000110010000010001101001010011010110000011100000101001011100001011100010010001000111010000110111110001111101001101100101110001110000011001111001010011110110011101001111001001110110011111001000011011011111111010110101111100101110111100001010001111010000110000010000110100011010111010110101011001010101000110111010110010010011000110100011101100010100101010110101001001111001100000001100110110101110001010000001010100000101010001011011000100010100111001011011011000101110001101001100101110001011011111111111000001101110100110101000000111000111001001101111011100000010000100111101010010100101000111101101010100101111000110110011110011000111110100110010110010010100010100011111010001110001100011110111010101100101011101001111010111000001100011000000110100100011101111111000101011110010111011110101000011100010100101010001101110101111010110000011101011110000101011101100001000110001100000011100111000000111000011101000110101001100100001101110111110011101100100101000000111000100100011000111110101111101001010110011110010010110101111111110011010110010110101011000000100010011011101111100010100011011000101000001110010101010100001100001101001101111111110100100111010010101101101000000000011011111101111010001110001011111111000000001011010001110010111001111000100000001111101101100011001</t>
  </si>
  <si>
    <t>0.481481</t>
  </si>
  <si>
    <t>001010111011011000110100001000001010100101010010101000100110010100000111111001010110101100111001000100100110001000011110001111000100000110111110010100010000000011010101001001101000110000100110000100011011010000101000001001100111100101101101100101010001000110101100110011001111100000101101001000110010010010101000110001011011100111110010101000100110101011000101000010110011001011001110101000000011101111100011101101111001100100001001101001101111101000111001001010001011011110001110001000101000000100101100111111011011001100001010001100111100100001010001011110111111010101111001011010100000011011110010000000111000100101011011000001010101101110110000000000001111000111110011000000001110000011100000010111100100110011101011111000010011101010111011100001001101110110001001101101000100100100111100001001101111011011001111000100110111011000001100001101011111110000001010111000011000110001100110100011111001111001010101101100000101011110000010111101111010011110000001101100010111001000011111110000110011011010101001100011110010000111001100100100011011000100000000110110011010000001011011011000101110011110100001100000101100100011101011010110110010001000001101000111011111111010001101111010111110000001100001010010111010100011001100100101101110101111000010001011011110100111001110011010000000001010000000001010101100000001111000101111011011100000000011010110011001100111010101011100010011010100011101011010011110110000010111101111111000111101110110010001100000111001001001001000111001011000101000100111000000110111100001011000011111100011001001011000000111100000000110000010111111100001010011000010100000011111111111011100010010100001000110000101011011111001111010011001010110110101101101100110100100000000000100110010000101110100011111011001011110010101101011010111110010011010111111011011111101010001110010000001101110000010001111001101011110001111011010000110001111100010001110111011110110110000011100111010101010110101101110011110000100100010101001010101011101110001000110010011010101011000110100010010110100101110110010010110111</t>
  </si>
  <si>
    <t>0.491852</t>
  </si>
  <si>
    <t>000000000110110100011000111010110111111100001011100111111100010001001110110010011010111001010000110110001110000001111111010110111100001100111010100101010000111010010111111001100010000011100101010100101000100100111000111010101001100111011001001011000011110001010111101001011000111100111111011110100101100110100100000101100111000000001011100101110001001111101110100000011000111111110111111110101011110001101001011110101100110100001011001100000101100001001011001001011101010110001100001100000000101110111101111100010101100010001101110100001101111010010011100111101010100010101100101000101000001010101100001001010111111001111110001000111001001111000001001001111011100000101111100010000011011111111111101111000100111000101101010111010110110110000011110000000101111010011101010100100100110101001110011010000001000010100010111101000110000110000010011110001111000011001001011110010010100111001001011001110000111011101101111111001010000110111100101110000001000000001011001000100111100111110100010111011111011111110000000100001001011001011100100001010010010011010111110010100101111000110000001010010101000110110000110011100100011010010010111001111001110100111111101001110010010011100100101101000100111110011110001000111001010111101110010010011101010101010001010000110100001101011111011011001100111010101011011100100001001010110011100000001101000100010100000111010000010010000011111100000010110010010101001001010100110011110101101110110101110101101101001000110101010110111011101100100110011010011000010001011000010100111101101000000001011110011001001111001101100111010010010001100110100000001000100101100010000010101000101101111100101101001000001110001101011110000101011110011000011110101001001010001101010010100110010011100000111000100101101110000001111110100011101101111100111010101001010111000100011111011010101110110101100010110111101101000001110011111100010100100100010110100001010010000111100001000111100101001100000101111000111000001000101101100111001001001101011111000000101111010111000001010011100111001001100001011110100110010</t>
  </si>
  <si>
    <t>0.511605</t>
  </si>
  <si>
    <t>001111101110110011100110010010011010010111010101101001011100011111010111001100111001000111000111110110110001000000101111101000001111000010110101111101011010000111011010100110110110111111011110100010111001100011000010100010111111000110101111111110011101101100010101011100111101001101010101101001100000011101000110110010110110101010111001110101010000011100101110010110010000010011100100010100000001111101100011001000100100000000011010000010010011000100111001011111010011001110110010010011000011111001000101100011001000011000001010101000010011001011100111100001111010000001011111100111100010100000100011001001001110100110111000100110100110001000111010110100100010001101111001101100110111011001101111100110011101110001000100011000111101000011011010101101101100000011101111000010101101100101010010110010100110011011100000101111111110111101000110111001110101000100101101001100111101001001100011000101001000000000101101011011101110110011110111001000110101010010101010111100101101011111001101110100011010000010111101011000011100000101111000111001111000011000111000100111001001100000001001001001100100001110001100111111010100111111111110100100001100101010101111000101001111011011101001110110010010010111000100011110011100010001000010111011100010001000111001001010110111010001111000011010100001010101000000000011111000100011011010001101011000111001101101111011011111011011011100100101101011100010010110001011101111111101110111001011000101010111101111100011110100100011011101001110010110000011000010010011000100001111100111100110111011111011110100101011111001000001101100110111111001001010001010110011011101101101111100101101110100101001010101011101011111101011100110100110011101000100110011100000100001100100000111100101011001010110011011010011011000000001000001111100001011001011100111010101101010101100000010011000010111010101100111100001011000100101010110110110110010011010011001000010000110110101011011001011010100101010110001110110011011111101100010000100011111010111001010010010011011001101011110011111110100100110001101110011011</t>
  </si>
  <si>
    <t>0.501235</t>
  </si>
  <si>
    <t>110110100001000110111110001111001101011101101001110110110110110101111110011001101111011001100011100100011010100010110110000110011000010000111010001010010100000000101010011100111100111101110000011011101100111010101110111110011011000001000100000110001101010101010111100111011101001000000011011011001111111111000011111101010101010101000110100111100011010011000110101101110001100110000000010000111110100010000001001111100100000010101111100110011110010111110011100111000100010000111100101110101010100000000111011001100001101100001001000000110111010001111101001011011011001001000001011111011100100010001110111111011110000001001000101000101001001000101110111100100101110011110111100011100101001100111000101101010011111011010111101000110000110011111111101000111111011000000000110111011001100111000000000001000110000100111110111111001000000011011010100001100101111110101001110010010110001001010111011011001011011110111100000011000110010011010110100101001000000011011001001011100010110001101111011100100000000001110001001110001001011010101101011011000000011101011010101100010100110101011101101101011010000001100110011110011000011100111010101011011001110111001001100100100011110001011001001010100011111101100101110010100110010111101010101100100110010011110110110010100111010011000110000000110010100010101100100110010111000100101110101010000010110100101110000001010001101000110110100001011110011110010011000111111010111001111010001101110101001000011100111101010000000011011011100010011011011001110110000111110110010011000001100111011001000010000010101101111011011111011010000011111100111010110111011000010100011100011111110011000101000010110111000111011011000001011001101101101010110110111000100100010101011001100010111101000000100000110000100110000101010110011101000001110100001101010100100011110101001000011111111100000011110100010110110010100111101000110011001101011010010001010011100111001111010111101110111010101001100111010110000000000101110101011010011111101011101101011111000011110011011001010111110000011110000010010010110000101</t>
  </si>
  <si>
    <t>0.497284</t>
  </si>
  <si>
    <t>100101011100111101011100000000011111001110001011011001100101101101011111001001011100011000110000100111011010100010110110101011011111010011101100010100100011011110100101011101000010010010000111100100111100100101111010011001011001000010101111101011111000010111111100111011101100001110001011010011010011101010011010101011110001101000100000010101000011000011001001010011011001111001100101100101101010011000100110011111000101111011100100011100101101110101010111000101111001000110000101010101111100111011000111111111011000001000111100010011001011000100000111000001001000111101110000000000011000000101010000101110000011110111100010000010110001001101100111000001001010000000111001110100101010010100001010110110011001100000111010001100011110110110101001010111110110010001001110011010111010101010011010000111011010110101101110110010010101110010110110100010000011010011100010110010011110000101100000010011001110011011001000010110011110010100011101110100011011111101100111100110111110111101101111111110111111011001001001001000010001001100101000100110011100100101011001011010100111010111111100111000110011111011111010111110000000011101111110110001111110100001110100110101111110010001111110001100110101010011001110110011010001001101110101011100000110110110001011110000000100111011010011111001011010110000100010101011100000110000111100001000010111001101011000000011111011110111101000011111110001000011110101001011010100001000100001000011001111010101000001110100010000101011001010000000101110100111001100111110001001010100010010011000010100000101001111010110001100101110001011111000101010000110100000000101101000100101001101000001011000000000001111100110101101101001110100001011110010111111000100011001110100111010111101000011101100011000101111011001111111110100111000001101100000100001011100111001011111000010100001101011100100111111101101100111111110100010110001100001110000100011110101000000000110110010010100011101101110001010101011111001000000001101011000101000110110011111111111101100010000010000001111010011111001100011001001000000000</t>
  </si>
  <si>
    <t>111100001010010110000001111010101110000111110010000100011111111101010011010100010101011110001101001010010000101100011010111011001100100101100101011001110001100101111111010100100110110001111111111001101101110111110011010001100001111111111100101101011101001110011011000000111001110110001110000011110011001111001011011010000000110101101110110111100010010000011001110011000101000110010100110100001110010101111011100100011101011000001110110000011001000010110111001011110111110010100100110100100111111001110100111110000000000000000100001111111010010110100000111111110000011100111110010100101001110110010110110111010110110011101001001100101110011110100001100110000100111001110010101000110001110001111001001100110010010010010111010010110011010011010110100100110100110101011100100010001101111100101111111010010110000100001101111011011001011101010010001001001100010000000111000011100100100110010110111011001001010010111101101111101101001001001101110100111100111001000110111111110110000011000001001110101001100011010011111100101000100101100100001001101010001110110011000001000110000010011011101001000011011110001000001101100011100011110010101111001100000011100100010111010101011101000101011001110000101110010101011001001110100111010101110011000111110010000000101110100101110111100101111101110101001110110011101111010011010101000111011100001000001101000101001011001011111110100011101000000011100000001100100000000011110101000011010100000011110000111111000010000001010011101000100000111011100001101101000110011100011101101101000111110000001000011000110000010100000001010110010010010000101011000000101000010110101111011111001101001111100000000111001000100111101110000110100100001000000010010010010110110101011001000010111111100110001000010101100010011001101000101101010110001001000110101100110010110111101101100100001110010110101000000011111110011011000111010101100100001011101011100011001111111010001010101101011011000011110010000101111001111001010011110011101001101011101100101101111001001101010000010110000110001110010011001001011001001</t>
  </si>
  <si>
    <t>0.502222</t>
  </si>
  <si>
    <t>110101000111110010110001010100011001011100011001011111110101010111100111001001111010011001100100011000101101110110001010001001011011011000011100001000001111101011100110011111000011101110010010010000001001010101000111000000000111010000001011110100111001000100011101111111001001110101010011101111111101111101000000111000111100111110101100011111010110001000101000101010001011001010101111001111100011000100100111010010011010011111000101000100000011101101110110100111110111100011111010100000010011011000111100100111101010111010110011101000100110100011011110001110100010010111101001110001000000001110111010111000111010101101101111101101001010001001001011101000100011100111100000001001101001110001110011011010010111111101111110011101100111110001111001010010001110101110000111011000010011011101011100000001011101011011110001010011000011111000010111100001110011001101011001000010001100011111000011010011001100110100010110010101010000000101100010001010100001111101110001110000111010110101001011101011110001001010100010010010001001011101000000101001111011000111100001111100111100011010100101100011011101001111111000101000101011110000110111011100111010100111100100000101000110011001111100100011001010001011111011010011001101111111111101111010100110110100011101110000011110011111110001010110001111011100000101111110100101010101001110001101011010111001100001100111000001001110110011010101111000100100110000111010001110100111111100110010111010000010010011100011010001100101110110110000001010001100111011001101110110000011000010110000010110000001001100110011001000000100001111100011101010100010101000101001011010111100001001010111100000000110100000001101001010010001100111101011110011111000111110011111001001010100011100111000110001000000100001111111100010000000110101011111000011000000001001101111000011111011000100001101100100000010100110011001010000001000111001100011000011100011001101110111000011001100010100001100100001010110111111010001000011100011011001110111011010111101000101101101011011010001011110010011001011110011100111101101011</t>
  </si>
  <si>
    <t>0.508148</t>
  </si>
  <si>
    <t>101110010001000010110001001110110000101001010100010111111110001000110110111101011011001010010010100101010111111110000000101111001010110101010011000101110100010100001011111001101001111110100111011111101001101111101110101111101100101000011111111110110010100111110111000111111111101100101001101001010100101010001111100010001011001010111000010100111010001100111000011001001110011000000010000110001100100001111111010110011111010101110010011010111100110100010110101101101101101000001001010110101111100111011011101000000100111101010011000011010010100101010101001000001001101110000111001010010100111111011100010010001111000101001111110111111010101111011110110110101100000111110010111001100111000000111100011010110110110101100001111000100011011101110001110101011010110111100001001111110110101011110001100111001100100000111001000010111010011010110000100100011110110111111100010000100100111111011010100000010111000110000111011101110001011011000001100101010110110100001000100100011110100001001001111011101100000000000100110011000111000100110100010000111110010001110011101000100110011110110011000011010101010100110111111100010011111100101111010110000100110110001001111001011101110001110111101011101101100101110110001010000100110001111111010101110101010010101011110010010111110011110101000001100010110001100111011001011001001001011110000100111100110010111101101010001011101010100011100101011100011011110010001011110101011110011000100111010001010001001010111011000010100110001000011010110100000100110101101101100101110000110001001100111100001011010111110100100010110000011000101010000011011110100001111000011001111001010000101010001011101001011000010001000011111100010100001000011100100101010010011101011100110010110001000110111101110010110001001100100111110011000011111111011000101100110100111011000000110001111000100100011110100001011110001001010110111011010100011100100110101111100101001101000000000101011100100001001011100001010010100011100100100011011110011001000011010001101010010011011111000110001100010010101001110010011110111001010</t>
  </si>
  <si>
    <t>111110011011101101110000101111111010001011011010111100010001011000000100010011110110101111000101101101001100000110101010000011010000011000111110001100100100000000101101100001000100111101110101000011000011110110100001100101000101111011000101110000000000001011101011100100110010000101111001100001000110101101011111110011001001110111000000111100111010010111101111000001011101110110100101010110000100101010010111010111001001110010110110000110001110101100000100010000011001110010101101100010011111101011111101100100011101101000111111011011011101010110010101000111000000011000100000001101000001100000000001101011110111001000100110110100010010111100001000111001000010010100110101001110000100000100110010111010001100110111011000110001111100100010110010100010100111010001001000010000101001000001110001000001001100011110111011111011011000111010001111010001111010111011110110001111101010111110010100101101110101010100101001110100010100001010110000111011111010111111001000110100001010110001101101111011101110110110001000100010100101110000001101110011010111110111101100001011101010101000011101010011011110010111100010110110111000101110001001100010001110101101100101111010001101100001010110111000011101110111010010111111100100110110110001000000111011010000010000100011100000111111110111010100000010011010001001100111010010001001010100010010111001100000100000111110001010110100101110010011101111010110100010110100000000110011100010111010110111100111100100000100000001100111101001101000110111101111100110100111001110001010101111000011100000000011101101111110001110110010101010101110111010001101000010111000010100111010110011010000101100010011000011010101011110100011100011011111110110001110000000100010000000001101101001011110100010001010111000111100001001111101000010011001101001110110001000000111100010110001100111100101010110110110101111101101100001011001010001111111110101000111001100101001010010110001001010001011111000111110111001010000011110110100011111110000110100010011101000001010011001011111111001011011101111010110111100000111011</t>
  </si>
  <si>
    <t>110100100011011000010010100010110101010111001111100100101001110100101011011010001110001010100101111101010011000001011101101011111110010110011101100110010000011111001110101100010100100000010010010010100111010111001000100011011011100101101101101001000011011010011000000100110100010101010000000101011100110001010101001111110010111110010001100110011100101000010111011011001011110011111010111000001001101000011110000010000001010101100000000110110100001001001010000111001001111110111100000101011111110110110111001001001000111010001111001001010111111111001010111101100010000110101011111011001010101100110110011000110011111111111100110000001100000011100001011111001001111110111101101001011110100000000011000110100000101000100100101111110101000010101111111111010000110100110011100001011100100001111101011101110011111001101001010101101100110110001010011111001010001001101001011111011110110000110011000101100110010101100011010110000010110001000011111110100001001101100001110111111000111111100110110101100101010111111101000111010110111000001110011100010100100010100011000001001010011011101000111100100100111111101011001000100011001100101101001001110010010101000001001111010011101010100100111100100000011110000000011111001011000001101010111000110000010101101011110100100110011011111010100100011011010001101100100001011000010100011111010000101001001100110010111000101001100011000101010100000110101000010111011111011100110100111001101100010100101011011001110011000011011011011001111010011111000011011111011000110000001110001111000100101110001110001001010100010111010000001010000011001110001111011110010100011001001010100000100010110000011101111011010001001111100000000010100110010001000011100010011000101010011100111110110001100010100011011100010110011000110110011010110101101000011000010101010000100101000110100111111111001100111010001011100001011001101111000010010010101111101010110001001001010111000100110100010101110001001010010011110111010011001001110110011000100000000101111111110010111001100001001110110000001011010111000000111000011</t>
  </si>
  <si>
    <t>0.496790</t>
  </si>
  <si>
    <t>011011000100000001110100111011011110110000010101100101001101111010011110010110101111011111100000101010111101011100001000100011000000010110011010011110101100110011000101010110100110011010010111000011001001110010011110010011010001100011010011100101000000100001001010000010111011000010011111111000000110111011111010110011110011010111111110101111001000001001000101101000111001101100001101110100001100000110111001110111011011001000110111010111000110100010111111001111000000000011010011011110000101001111000010011011001001001101110011001100111000111001100011011011001111001010001011101000001110110100010010001111100001000111110000011100100100010111010111010000100011010001000001110011101001010010000110110110101111110011101011011000101111111101010101101001000110001101001100010101111111010000101000001111111010001100011110011010110100101011001101111001100101110101111100111001100010110111101000001010100000010100111001001010110000110011011100111100111010110111001100010101101110101101101000110100111010111001110000001011101111000101110001000010110101100001111011111010011101010110101111010111110101100100111010011010000111100110111100000100110010100000000110101010111001000110000011111000100000111010001011000110011010100110111010010110110011010010101110101001001111110111111110111111011110010010001000011000100110011111000010100010010101000000011000110101100010000011001101110101010001011010110000000100110100011011011101010010110010100011000011101100111110000110011110010000110111010111101110011001010010111000111001111001110000110000010101000110100001001110000101010101000000010010000110111111101111111101110110011000100000100100000101100001110010000000100000100110011000110101111010000000010111010101110000001111010001011010010100011111100101110010110011101101100001101110001001010000001011100010011010101100011011111110010010100111110010100110001101001111000100101101110111100011010000100000110100000000101110000011010010110111100101100101001011111001110111111010101000000001111110100111000000000111110001101101000110000111000</t>
  </si>
  <si>
    <t>0.504691</t>
  </si>
  <si>
    <t>111010100111001101101010110011000010001100110001101101100001010101001001001011000111000010010000110101001011100100001010000111011110000100000011001110010110110000010100101010001010100110011100001000011100010110000000001001000010110100110011100000011111001100010000001010111111010001100110011100111101101011110111111010100111010100101110001011111000000011101111101010111101101100011010111100000101110010011101011111110011010000000111001101011010101000001111000110101111100011110110111010110011111100010001010100100111010001010011001111010010011110100111101110111111010110110000110001010111110001110101100011011111111010001110100101001001000101011110110001101100100101100110111111111011011110000101110100010111100011100110001010001000101001001011000011111110100000101100011000001110100010100100101000101001000110111110000111000010010000110110111100111001110110001111111111110010110010010010000110000010101110011110001011011110111111011011011111100101000000011111011101111001010100000010011111111100100111010111111010000000111100111101100001001101110001100100001011100011111010011101101100100110010100001010001111011111110000011111001101001000000110110101110001000000011010111011000000011101101111111110111010000101111000011000101010000011111100011011110111001010000010011011100101000010011110011110010011101001010010000101011111000000001101110101010110011010000010011110010111101100011011101011100000001010010011100110010101011101100010100001001011010111010000010111001110100001000100111010100011001111000100000101010010101101101111001100110000111000111101011101111110101101100000110101011010000000011010011111101000101010100110110000000111101111000110001100111010000100100111011011010110001100110011111010100001010111110011000110111010000100100010101101110010101001101011111000110001010010000010110000001100100100011011011000000100111110100010001111000011001000111010100011011110110000101000011110000101010010110111100010010111101000000100000111111111011100100000001011110101101111000100110011101101100111011011100111011010101</t>
  </si>
  <si>
    <t>0.516543</t>
  </si>
  <si>
    <t>111000110001101111101001001101001110001101100100110000010011101110110111010000101011100101001011110011110010001011100100110010011101000001111000111000111101000101110111111000101101011000001000111110011001101110110000101011100100110101010010110011101101101100110001000110100101010100010000101001011111001111011100001001011000111111111101000000101010001101100000000011111000101100111100000001010001010001001111010001001101011011110011110010010110110011111101100000100011110100010000111010010101111011100111001111101100001001011011001000001000101100000110101011100111000010010011001111100100101011000001110001111100010001011110100101110000010010010100000001001110110101111111101111100000100101111101101101011000011001100111111010100110110001100001110000001111010001101101101100100111100101000110101011101001111010001000111010111101110000010111010111010111000101101011011111010010011110100111000001111101001110111010010001101011101111111000110110101110001001111110100001111100111011100001110110111101010111111101011011110010110110001110001100001000110101010100111101010100111011010011110110100101000010010001100111101111001110111101100110001101101001001100010100001001010110110011101001100010111001011100011011111000100111000101000011011111101101100110101000010110010111001100001110111000110100000100010100010010101101011011111100110010101100111011100101001110000100000100101101000000001001110110001000101011110101001001010011110101010110001010100110110110000111010011111000111001111001110010010001000000100100101000011110110110000111010110110110100111011010001010111110110011001000111101100010000100110010011110111110001111000011101010100001110100011001100110011111110000111110111100010001001111110010011000001101100010110110010110010001001101001111010111111000101001000011110111110101101010111001111011010011011000100111010001110101100100101010010001101010110110101111010001111110011110101100101110111110001011001100110011010100101110110000010111000100001010101011010000100110101001111000001010001110011101110001000011000111100</t>
  </si>
  <si>
    <t>0.505185</t>
  </si>
  <si>
    <t>010000100111101100011010100001010001010001000000010111011110111100100111011110000001000010101111001100101010001000101101010001110111011000000100100001111111110111001100001001000010111110101100000111110011101010000100011000010111101111000101011111100101000101011100000010010100101101110100000001101111100011010001111100100000001111111111101000111011010111110101000101111000111110000101110111110110111100001101110101000111010110110011011011101101101001011110010001011101010101010101011100111000100100100010010011000110110111000111001111001000011110010101000010010111010100101111010011111011001010111110000101010100010110011111000101101011010000011011110100110010000011100100010010101110001011011010111111001101010110101100000100001001110010110100101111101111010101010111011011011100110101100000000100001001010011110001100001101110001001100111000100001011000010010000011111011101101111101000111001000011011100110010000101011110010000100001111101100001101111010010100101100010110110001111011001011001010110000000011110110010010110101011111001010111011101100100101011001100010001111110110010111111100001001100000010000001001010001001000101111000101111001110011000011001110011001010110000001000101100010100010011111011111010010011101101010011001101110111010001110010000111010110010100001011110111100011011001011110100010001010101111001100111011011111001011111111011000110111001111100100001011110111011101001001101101100100100000001110110011000101111010010100011010101111000101111101000111010000101111010001100000010010111101111000011111101010101101011011110000101011001001100000101100001111110100010101000000100011111111100001001010000110011110011101001110001111000001110111000111001101111110011011001010000010010111000011110111110101000011101111111011101000010011100110000010010111010100111001000011010010000101010110111001011001101110100110011100111001011101000011111001000011000000000010101101000000111001111101100111100011000100010000100011011010011001110110111000010001001001000010001100110001010011111010100011101100101101010</t>
  </si>
  <si>
    <t>0.505679</t>
  </si>
  <si>
    <t>010000011101011111011101001110100001000111011011010011100000111110110111111011001101000111111000000100111111110001100100101110101110100011100111100100011011001001101110011101011111101000010101000111001101111010001101101111110110111010001000011010011101100100101100001000001011000001001011111011101000010011001001011000011110100001111001101100111110110001111000011000110001100110101111110000111101101100011001111111000001000100011011001110000101011100101100101011111011110010100011111011011011100110011000011111101001101011010110001011011111110001110101111010011010100001000011010001010110101111100010100101101001101111101100101111000100000000100000010100001101111101010000011100001110100010110101000100111000001111011000011100000001000101101111001001101101101100010100011111000111001000101110010100011011001010001101101100001110001110010001001000010010010100101001100100001111110100000111101010111001011001000000111100011011010000010101110101111001011111001001100110010101010110110101100111101111010110110101011000110100001011110101010111111110001110110111011011100010110110000100010011001011010010010111000110111011010001000110010101111110111101111100001101100001100100001011011011110000110111000011010011011000101111101110101101111011110011110011000001111001101010100000100111101000101001001010100101010110011000001111010100000111010001010101010111010010101001011101000111001101110011101001011100010110000000011100110100011101000100011110000110111101110101100111011010011010101011001110000011010101001101000111100000100110101100000010101010000000110011110000110101011011001000001100100010010101111110111100110010010011001000100011101001101001101110111110110010101001100010000000111011001001101011000011100101010100000111111000011110010110111001001001111001111100001110011101000011101101100010110110011010011111011000111000000010010000000000101001101000010110111100000100100011010110011011010010100111100011010011001010001010101011011011111000001101001010011000010011001101001110011001011000101001110010101011110000001111001</t>
  </si>
  <si>
    <t>0.488395</t>
  </si>
  <si>
    <t>110110001010111110011010101111110001101100111011000111010000010010000000100111010111111001110110110110100010110010010111101010001011101010000001011001011100111010111111011100001100010101110010110011100100110000100010100010001110111001100011110111101011110010101111111001110001101010100011010101100100011101111111011011001101001101101101000100001011100100010011111010100100011001110011111100110010110101001110011000111100011111001111000101100111110000110001100010100110001000010111110110110111010000100100010011100011111000000101010000011110110100001100001001101110000100000010101111000011100110000010001111111000110111011011001110110100000110101010001010100000011010111001100010100011001010000100000111100000010001101001011001111110001001110000010110011010101100100000110000010111000000110000100110111001000010101010001100000110110010010011001000110001001110011111010111010101001110111111001100010000000101001010111011101101101001101001000101110000101011101000101000100110010000001101110110010111001100111000101001011111101011110100101010110010111101111110110010110100110100110001110110010100010010000000101100001000000111110100000011000000110010010011001110110001010100011101100010011000000110100111010111000010000000010010010001101110101101100100001000011010001111001001110100101110111111100110010101000110000001110000100000010011111110101011111101101000101001011101001001111110101001100001110011010100101111010101010000111000001011110010110011100001001000110000100011011011010100000100101011010111101111111010010100011100000010100000100000111001001101111000111110111100101100110101001111100001001101011110111101010010010110100001000000111010111001010000011000011111100101101100100010100101000000001100100010110001111001001110101100001101010110011010111101000110100010000000111110100011111111110111001010010011101110011000110011111101010100100010111000100011111101001010000100101010011000001011010101001001111011110101011101010001110100001011011001110110101011001000001111100000010011101000101010110011100001001111010011110</t>
  </si>
  <si>
    <t>0.491358</t>
  </si>
  <si>
    <t>110101000011011001111000011010010110110000010100010101100010001010010001010001100111001011000011010001001010011110000001110000000110111000100011110011001111110010111000111000011100001000010010011111001011100010101101011111010111001000010110010011111011110001110110110101001110001111000000100100000110111110011111000011100100010011111001101110101111110111001011101011110001011101001110011001001010111100011101010010011111101101100010001101110110010011110001001111001010001000001011001100010001100010001100011101101001000001001010000101011101001101100111100011101101100110110000111001000100110111011111100010001100111011011010000011000101111011000100100011100000100000111010000011011100010110011010101101111000001010000001010100010100100110000111100011110111110011011111011001111100010000000101110011100000100001000001111011000000011111100011010010101011000111010000101101010010000110101110000000100111010111100010010001110011011011000000111101110100100101011011000010011101100011000111010010010100011110000011111001010111010011100110101110011111100011000100011100000100110100111010100001101110100001010010011100001000010000101011001110001010100000000111010011101101110010100101001101111110010111010100100011010110000110000110010100010100001011000101110111101110111100110010101001101110110100101001001001000011101001000100001110101101110001101101000001100100011111111111111010100011000011100100111011001010101101110000101100011001101011000111110011000100011110101000110000101010000010011000100111010100001110100000000100011111110100001111011111010110100001001110100010110000111000011101111111011011011100101110000111111111100110001000010011101101111111101011111110011110010000101111111011010110011100011011101100010111110001001100110110011111100110011011000101101010101110011111010100100001011100100010001001000111110111000110000011000110011100010010001111010100101110000111000110000011011011000011010011000110101001100011011101000010110010010001001111010011000010010000111010000010110000000111001110001100100101001110110000110</t>
  </si>
  <si>
    <t>0.518025</t>
  </si>
  <si>
    <t>001000001111000101111001101100100101110110101100110001001011110100110010011100010010110011100100011110010001011111111011110110010110100010111010011101110101110001011011010001101001011110101000110011111000111001010001011110010100101001010111100011000101010111010110011010000100000110011101010110001100001111111000010101001100100001001101010010101111111100000111110011110111001010100100001101000101111110001000110110100000000010011001110111100100101100101000000010011100001100111011010101001110010000101100000111101000111011001010101010110110111001100000010111111011011010100100001010111111100111100110011000101100000001001111101010110001101110000110010111001010000110101011010111110101101101101100100000011000011101001111110011111010110000101010100110100001100000100110010111110111010101001010001110101001111011000001111000100110011010100100010001110111111011110100101100010010011100100000010101101111101100110110110101000001000010011010101111001101011101011110000100010111010100110000011101011010000011011101111101111100010101100000010110110100101011101101100101100000000011110000110001001000011010110100001000111101111110101111100010111001111000111110010010001110100101000110001000011010011000100110000100100111000111001000101101011011111001101101100111110000000110010110111110011101100011111001101101110011000001011101100001110011010101110001101000000010001100110101101111010110001100110000100110110001111010011011100010110110110101000010111110110111110000011111010111110110111110000000000011011010010011011110011111101001010111001110010001000010010011101110111101111100001001011110001100010000110001011010111100010001101010101111010001111011010000101010001101100101010000111010100101000100001100000111100010001010001111011100111101000010100101110001110100111111001101100110111101010010001111011110101110001111100111010010010101100111111100000011110110011000101110011111110100111011000010011100101100111011110011101110100001111101111110111111011110110100101100010000110011101100111110110100101000101010101110001110111110101</t>
  </si>
  <si>
    <t>0.517531</t>
  </si>
  <si>
    <t>010010110011110000011001101100111111011111011100001101001110101111010000001101110110010011011111110100101110011100100100111001111110001100101100000100011001011010101100110001111100110000100011001110110111110110110111000100101110101111011111100100101100111000000100000000110000011000110101110101111100111111101010111000101100000110000111100010100100101011000111110110110110000001000010001101001000110000010000010011001001000010010010101001010101010101110100000100000000001010001001000000110001001010011001110011101100000110010000001010010001110110000100001010010011000010101101100011011001101101101110000100101111110000110111001000001011101011110010011001010111100010110001010001010001101100011100101001010010011010111101001000110001011111111011001110111100111010110100100010000011100101011010010110101100101000101100110011101101100011100001000110110101111111111001110101110111010011110001111111010001101111001110111110111001101001000100001111100100011011101100000010011101001111011010000000001000011111110010010010110101110100001110110101111011111111000011001100100011011111010110010000001010101001010111111101001101001000001000011010101110101011001100111001110001111111011101101101000100111111110011101001101010111100111001010110100101011011001101000111110001111101110011001100110011010101011100011110101010111011100110101111001011101101011100100001001000110010110110110001011001011001010010011111110001000011111011011111111000101100001101000000111010000111001101100111101100011001000010011010101001010010111100000011000100010111110100101111101000101101001100000100011011101010100011100000110011101110111101110000101001111100111010101110010011011101110010010011100101010011101001111101011000100101100001011011111010001000110100001001011000110001010000001101001100111000111110111011110110110001101011000000100011111101100010010011100101011101111111010111110111101111110011100011011111010100110100101100100100011110111110101100100010111111001100110110111111000111010101000111010110101101100010010111011101010110000101010010000</t>
  </si>
  <si>
    <t>0.502716</t>
  </si>
  <si>
    <t>000001101111011111110111001011101100001100101111110001111011011110000001110010000010100011001011111011010010100110110011000010001101101011001101101000100001001101110010100110101011000010111101001011000011110100111010101100110011000111101110010110101010110100111001000011011110011000100101011111100111001110110111111000100000001110000010001011110101110101000100010001011100110001010011101111011111010001101100011100010011111010000111000000101111110011101010011011110110101001101010100111100101001011110100111011010000010000101001001111110000100110001001101101100101100100110000110100110111001001010111001001000010101111101011011000101000111001111001011001110110101010000100010010000010101110101110011011011011001100000000010011110010011111010110111110110001111010010010011101010001100011110011001001011000001001101010010110110000110000000100101111010000001001010000001110110110000101101001111000101011110111110011111000000010011111100111110011110100010111111110101010011000000110111001011010110100100010100101101001110011100001001001101010110011111001110000111001010100011000101011100010010001110010000111010100010101101001110111101000010100111100101111110000010100100111000000110110011101110101110001110010001111100001010011111001100100010101101011100100011001101001111001100100100000010110000101011110011000001000110011110000011000010111001001110100100000011000101101001000100101011101111100100011110000110001010101011001111011100110101001100101001101101011000010101010110001000001101100011100011000110111010100001010111000110100011111111010001110101000111110110110100111000010010101101010100110110010001100111001101110010010110100000011111100011101011010011011111001011101101101100100101001010110010011100001101100110000000001101010101011111001010010100110100111101010110111110111100110010110010001100010100001000001110001100010101010001011011001011000110100011110111111000110111101110010110001010100000111011101110110111101011100010110111000101010011101010001100101001011100001010011100110100010000000011111011111101000001</t>
  </si>
  <si>
    <t>0.508642</t>
  </si>
  <si>
    <t>110011010010001100110110111010010011001011100101010011110001110100101101010110010010010001001101011010110010100010111101000100000111111111101011111001111101110100010001101111000100100001101101001111010111011000001001010110101011011111000011100000001010001001010111010101110000011001010010010110000100110111000010110010101010111011000110001010011001111001110000111001001110110001010011011011010000111000000110010000000100010001010001001011101011110100100010000001101000000110101111111010111000001100011011001100001101011111101001110001000111101000011110001100111101000001010100000001111101111001000001101111110011100111000000110111110110011100110011001101010011111110110010010001001101011101111101000111010000010101110100001011001011011111110101011010101101111001011011001110010110001110101011101001011111100110010011010110100010011110111010010101110001000111110011010100000110100001010000001110100010010110101110001110100111001110000100011010111110000110111110000111010001011111001011011111100101011010000110101011110011000000010011110100001111000110101000000011101110000001100100100111111100111011111001111011001010001011101110100000010111000000010101000101101001111100000100000100011011001101010000110100011000001000001001000111100111101000110011111001110111010111001100000010101110000111010010010100011100111011001110100101001111100110010001001011100101001110100100101010000011001000010111110000101111110111100111101001010001011001101110111011001011001110010010100111010010001110011110110010101111011111010101110111100010111010110011101010011010001110110111011011100100010111000011000011110010010001101000001011010010110000110001000100100101011010100000110111100100110000111110001101001010111110111111011100011010111110000111011000010111000111101110000011011110101101000010111011110000011110000010110111100000111110101011100000101101011101111011110111110010001001101110011111111011000100001111110001100000100010100001110111100001011111101000011110100001010000101010111111011010010011011000010000100111010110001100110111100</t>
  </si>
  <si>
    <t>0.499259</t>
  </si>
  <si>
    <t>100000101101110011000011001111001011100000011110000110100101010101100110010010011111100011101000111101111101100111011110010010100010100100000101111000001100000010111010101010110111001010101000010101100111100100111010010111001010011011000010010000100000110001100110001101001100000111010011110100111000000100000001000001010000110110100000100111010110010101010011010010010101000010111110111000111101100111000001111111110000011010000100100110110101011010110001100110000000000110001000110100000111101011000010010110110000111000111000010110101010111100010011111001100111001001100010110110100000000101101011000101110000001001001111111000101000000010101011001011010111101011011101001111110011101100011000000111010111110111011111100011110011101100000001011111000110110111010010110000011110011001110101110101011010010100100011101001111011000100000101100011100110111001111000101101000110010001000110011011100110011011011101111111101001010111111111010100111000101000111111000001111111101010001110001000111010111111011011111111111110011100000001101110010100101111111100100010010001101110000001011010100110100001000010110010001101111011010110111011000111100101000011010110011110100111010110000110100101111011101000111100110001110000101101011000010000111110100101010100011110101101000101001101001010001000011010010111111001101010001000110100000110100001110100010010101101110010001110011000000000110000001001011110010110110101101101010011011110001000100001010011010000110100100111110101010000100000000001111100000111111000010001011110000111001111001010110101011100100100011001101111010000110011100001001100010011111100100111111100101001100001111011011001000101110100110111110110110111001011111101111110100011111000010110011000101011000000101111010010110011101100100011010010101110011011110111011111000101111100010001011100010110001001000110000110101101110111001100100111110100000010010101110111101011011000110011111000101001110000011010010010110110100011010001111011000000000100101101001100101100111000101101100100101001000011011101111000110</t>
  </si>
  <si>
    <t>0.494815</t>
  </si>
  <si>
    <t>011001101010011011111001101000001100111000111110011110101011111110111100010000101100110000100001111111000000100100110010110011010101010100010101011110100110110010000011111111001011010001000110000110011101000011101011000110100110111000100111011010101011111001001001001011111110110000111000101101111001011011001110010000100010110100010110011111110010010110011110101011100110111001000101001001000110101110001111001011101111110010011010000011011000110010011100111110110100111110011110000100011000111011101011000101000011000001001011000101111000110100110101010011110101110000011010110000010001100001100100001010010001111101010101000010010100001000111011000110001010111011011100011000001101011110001111010001000100110010110100100000001011100110010110000111000101010000010001110110010110110011001010011100000011001101100110011011101010111001101001111101001010110101111111000001010010111111010110110100010111110001111000110111110111111100001001000101111100110011100100011101010001100100100010001111011111101110100001010111111000101110010101010110000101101000111111011110010111101010111011111010000000111101000001110110110110010001011000011101010011110111000110010000010100010110010001101100001111111010110001110001000100000111110111011001000010011101011001100010011101010011001001110011011110001110010100000110101101001101000001100011101110011110111001001111111001110101000100110100101010101010101010100100010011000011010010110111010111101010000011011100110010100000000000110001010010010001111001100000000111000101000011010001010001001111000111000100110111100001010110111110010000110001011000000110010011110000111111110110001010011101010000111000100110110000110101100000101110011001000110010010000100010011101011001000010011111010100100111010001101000110110010101101110011100100110000011111101010000110011111001100000110010110101011111001000000010000010111000100000001001111111010000111011011001101010111010010100111011001010011101101101110010010110000011011000001100110011001000100101111110000000101001100101001010110111110000001110</t>
  </si>
  <si>
    <t>0.512593</t>
  </si>
  <si>
    <t>111001000011100000010011001111011011010111100101001101101110111100000101100101011011001110010110111111100011100111010100101010100110100100000000011011100001010001110000010000101011100100010000001111001111111111000000110111101011100101000110100101010000010101111001000011100011111110101001111010100101111001011001110011100010000001110100010110010001010011111001001000011010111011100011111000000000010101110110110100101110111000111001001000011111110111000101101110101010010101011011101110100100101011000001111010101000001111100100110111001011001110100110110101100010010000010001011000000011100100010011000001100101100110010000011000011111000101110011010111101100011001100101101110101100111001111110011110100000101100101110011111110011100111101100001011010101111001000110111111011010000011000100111110111110110100111010100100011111011001100111011001101100100110001100101011100101101001011000110110000111011110100111010011000101011010010011100101001111101100111000101010000101010100001001111111001000100011000100001100000010111000000111001011110111001111101101100010011010011010011001011011001111011101001011000100011100100001100000000110100000011110001001101111101011111001101000001001111111101111011111110110000001011101010110011111100111101001000111011111100010100011111110011111001001110000110011110100001001011010000111001100101000001001010000001000110011101100001010110010101100100010100100101011100101111001001000101110111101110110110010000001011111001001010010000100010111111100110111110001001100010011101011011111010110010110100101110100110101001000000110000010111000010000001011010110100111010010001011000111110010011011000101000001100111111101000101110001110011001111100101111111100100110101001001110110000110101101011111000100110011010101111010011010111101111000010101010110100101110011000110001111011101011110010110111101101111111010001101011011110111010010100001110010011000001110101110000000111111001010000010111010110101110001010111011011101101111001011001110000100010111100000010100100110001100110001100010100101</t>
  </si>
  <si>
    <t>010011100111011110011100011100000001011101000010000101001001100001010010100010011011000011101011110110110011110100011110010110001010010001101001101101111011100001000011001010011010100011101100010101000110111011111001010111000000101011010010001101010011110100001001101011001110111100011111101110000000000100100011000111110100001100010000110010011010110100111000100001101001011011111001101010000110010111110110001010010101100100100001001001001100100010100101010001001110001011100100010011111101011010111011100101010110011110001101011111101101101101100101101000011011011001100010111011101111000010001101011001010110010010111001110111100111110110101010001010100100101101100010111111100100011001001100010101010000111111001010000001111100111010001001011011011110111011001001011011101101001111000000001011111100101001001110001000111000010110111110110000001000000000101110110101001101000011000110110011111101100010000000100101001000010001000101101000001101110111110111010100000101001000100100111100001001100000001110111010101000011010011100110010011110011100010000010111010111000011001001001001010100100011001111101001001010100111111011110000101011111001010111001000010001001111110100000000010011011011100000011001100001001001010010010011110100101100111111110001110111000100000110110111000010011111100101000111101111001110011000011100001000001110111011101111011001010100101011001000001001101010010110100101010111110000000100111110000010011001110100011001101100011110001101000100000000011111101000111000110001001100000001110010001100001011001111001000010100000001101101000101101101011001110110101001010001110011001000001011100010010111010110110100011110000010001010010000011110101100010010101000100100011011001111100011011010001010110011111111101101111101101110111000000101100001100000100010110001111101100000111000111110101110011001001100010011101010111011001011011001010011000010111010101011011000011010011100100001111001110111110011101000110000010000111011100001001111111111010010000111100010101110010000101111010001011010110011111</t>
  </si>
  <si>
    <t>0.509136</t>
  </si>
  <si>
    <t>011101110001000110101100101000111000010011011100100010110100001101100111101111000001110111111110111001100001111000000001110010110101110010010111000111111110100001100001101111110101101010111000111100101100001000000001101111111110000010101011100111001110101000100000111001110001001100011110001101110000111011101100000111111010000100001101011101000011000101000100111011111001110100011011100001101011000000110000110011100111001011100010101001100111011110110000011110000101101110100100111100000111001111100011000110101101110110011000110110010001111011011111010100110001011001100011111100100010101111010001011000100000010000101010110101100010000010101100111101001111110010101110111001110101010101001111110110101100100101000101101000000111100000011101111000001100101110101010101011001110001100110000010011101101011100001100110111100011001010111011000001010110010010100000001011111010010111101001001000100110101010001111101000101001001010111101101011111000110101100000110110011111101010100110001101001011001101010101011100110011111000110000111000100110100000001100001110011000110000100011011001000010110111101001111010001101111101110100000011001100100010110111001100111001010111111110100111001001000000100011011110011101110010001010111011111011001011001001000110111100111110101001000001010001101001100111011000011101001011001011100110110100111110001111100100001010000001010110101010011101100111110011100001001011011011110110110111011110000110100001101010000100111010101010101011011110111111110010000001001101000111111011111011010011111111101111110010111001011110111100100101000101011101101100100001101001011000111010011000111010000101011011100110101010001110100110000111000111101101110010110110010111110110100001001000010101011101101110000000101100101100101000101010010001100100101111100011011110100100110000100101110001110101110000101110010111001010010100010110010000001011100001000001110000010110000000011111010001000101010110100010011011010001101010000101010101101011101111011001011001111010000001100111010011001100111111110011000</t>
  </si>
  <si>
    <t>0.497778</t>
  </si>
  <si>
    <t>010101101110010100111011101000010010110100101001111001101101110101101110010101000000110100000100110010001111101011100011111010110110100110000110010000000110111010101001011000001010111010100001010100100011011001101111010011101011101110101010101011010010101100101100011001110111001000111111000100101100001010111010001000001001101110100100010000000000110011000010100001100000010000110001111100111010110100111011001110001011101000001101110111110010111001101110110000001101000000110000001111010110111000000011101110100011011010001111111101100111111011010100111000000110110010011010011010111011011100100000010011101100011111111111101011010100010001100100111111010011010011010001011101101001111100001001000011110010010001101000101101101011001100010101101011011001101001111010010101011001010001011011100001100100100000110000010011111110011111101110101001100111110010010001000010111000100111011111011100100110101001101001100000001111100010001100101101000010110000100110000011111001111010101000110010111011010000101100010101101111001101010000101010011100011110010000111110101101001110111100100010010010010100110001011010101111000101111110011001010000100111001000101000100010010110111100110001110110011010010001010010011001011100011011100011011110000110101110001011111100000101100000010101011111000101100010110111111011100111111110111011001011011001100001000001100001110010011101110110101100100101001110111011110110101001010010110110100010111010111100011011110101000000101110011100011101111000000000001101101111111111000001101100100111100110010010000101011111001111100011100011110010110101111000001001100011001110000100011010101101000001100100110001110111111001110000011101100000011011001000111101111001111110001100010101001000111111001100010010011110001000010110001101011001100100100101101010111101110110101101010010001001011100111110001010001001011110010011000100010010011011001111101100101000010100010110001110101100000101000110001100001001010001001101111011100110001010011001001100010000001110101000000111100101100000101000100100111</t>
  </si>
  <si>
    <t>110111010011110111111100001001101011101000100110101011010010001111010111000101001111010001100010011100100000010011010000111111001001001100000011001001100101111001111001100001000111111110000111100000100000001001110000010110101011111010000010110101101100110101101000111000001100111100011110011001000011110011000001101001101100111101110001001001001101011000110100100101111101000000010101100100110001111001110000101100101101001110111011111101110011101001101111010011100111010001011101111010110110010110011010110100000000101101001001110101101011010111001110010001101001111000111001010000011101000111000101101110100010010111000111000101111110100110101000110010101010111111011001101001100001010110100010101011011010000110100000100001101110010000001111100001001101110100111110001011001011001110001011000011001110001001000010101100010110111101011111010010111001111001111011010111011000001100001011000111100100011110000110101011000000110000101000001101110000011010010000111101011010011011010000100111011000000010110010010011001111100001101000101001111001011010000011100001111001111100110111001101000000101001001111010000011100011011000001111001110000100111101001111110010001101001001010000010001111011101011011011110111010111110011111100011111011100111101000110000001011110100010010111101110110111100001101110110101011000001101001010100101100101010010000101110000000000011011111000110110111000000010000111111010011100110110111001100011101101001011101001000011101011100111011110110100110010101010001101111111110100001111110110010100100100011110000001110010010010100011011000011000101010101101011111011100000111010101111101100111000000111111010110000000011101011110110101010000010001100111011001100001001011000111111110100110011110110100101011110011001000101111001011001010011001110001011000001110101100001101011100011010100110101100100101101101110100100101011101000010000100101100111101010001010100000001000111010010110011100010001011001011111111100111000100000111000101100010011000110001101001001111101011100000010100011111100110100111</t>
  </si>
  <si>
    <t>0.516049</t>
  </si>
  <si>
    <t>111101100110011101011001001101000011001011101111010100110001110001001011001111110010001001101010110011100010110100011101110101101111100001001101010111001100011111011010011111110101111011101111011100110001000001110001011001001001101000111011100001010111000011111011000011100101001010111101101011011110001100101111101101001110001110101001001001101010110001011000010101110110011101110110111101100001111101000001001101001101111100100010110111010110101111001000011101100110000111011111001101101000101101110010010010100111000111010010011010111001000000011111111111011011100100011111001101100100101100010101001011101110101100111110110010101111000001011101010100100010010110001110110110110100000011110010101011111101010110101010110011111000100111111110101110111000100110100000000110010111011110110001000001011110111001111101110000001111101000011110000011001101001011011111110011010111000111001010101000000111101001100000111000111110111101100100101111001110110110011010100011100000001010000001100010111101110101001010101001101101011110100010010011011001000001000000011100011111001011011000110100010010110001000111011111101000111011010101000011010111111100011000111001110101010010110101101101100110010110111000011101100110011000010111011010110011111101001000010000110000000010110011000000110011100000100100000111110111100011100101000111110010000110000101011110000110111110110110111110111110101011110001001111000111000001101100010010001001000101100101000011011000110010011110100000101001011001000111100100111010011000010011111110101100010110000101101000000110111111110100110110011010011001010000011011110101011001001010110000011110011000111010011111111111110010001111011010100010111111111000101001000000110111000001111011011100110100001001001100011011100001100101100010101011101110110001001100000011000110000110110001110010110100110011001000111010011000111101001101001010011100101011010101010011011111100001110001011000100010001111111100101100100010110011101100000011010110100110010110000010000010010000001100110010000011110101001100101</t>
  </si>
  <si>
    <t>0.484938</t>
  </si>
  <si>
    <t>010110011111001000111001001010110111001001001000101011000110001000010011101011010110110110100001001011001100011000000000100101100011110000001001101101000011100011100001010101100110111001110101100100010010101100010000110110010010000100101110000001011011000000011001110110110110010000101100000001011010110101000010100000110110101100100001000010100111100010101000100010100101101010110110000000011100101001000010111101111010100001000110011010000100001000110011101101011010011101011110101100101000010011011011111001011010001100011000001000100111110111000011111001101100111011110010010011001011001111000100000101000011011010001001110001000111101110010110000011111010101001000011111100111100001001100111001000100111010101000011111101001001001111011011101000110010001101111010110100011011110001100011000101001010011110100011101010001000111101100110111110001111010110101101101110001010010011001101001010010001000011101001111001001110110011111000000010010011111111010110101111100101110111100001010000111010000010000010000110100000110111010110101011001010101000110111010110001110011000110100011101100010100101010110101010101111001110000001100110101101110001010000010110100000101010001011011010100110100111001000111100000101110001101001100101110001011010110001100000001101110100110101010000111001111000001101111011100000010000100111101010010100100000111101101010100101111000111110011110011000111110100110110110010010100110100011111010001110001100011000111010101100101011101001111010111000000011111001000110100100011101111111000000000111101111011110101000011100010100101010110101110011111010110000011101011110000101011011100001000110000110000011100111000000111000100001000110101010011100000100000111110011100011000101000000100111000101010111111110101000010001010110011101101010110100000111110010101000010110101011011111101010010100001111101101010011011000101010010010011010101100001101110010110101111111001011011000101100101101110111111111111011100010100001110001101011101000111111111011000010001101000110000000100011110000010010000011010</t>
  </si>
  <si>
    <t>110100111011111000100111110111111011011010101100101000100010010111111000000111011001010011000001000010100110010111100001110000111000110001100111100100010000111100101010110110101011001111011000000110011011100111010101111001111000011110011101100101010110111001010011001110110000011110101101001001001101101101010111001010100100011111110010101000111011010101111010111101001101001011001110101011100100010000011100001010001101100100001000010110010000010111001110110101101011111110000001110111010111111011010011100011011011001101100101110010100011011110111110011110111000011010000110101101011111100100001101000000000111011010100100111110101010010001001001111111110000111000001100101111100001111100011111101000011011001100010100000111110001010101000000011110110010001001110110010101011011011011000011100110001000100100110000111011001000100111110001110010100000001111110101000100100111001110101001011100000110000000111010001011111100100001111101000110110101110001111101001111101000110011100000001111001100100101001101101100001101110000110011011011100100110100000011001001100100111110100100100111010000011110101110011101010011011110000100101000110010001001111100111000100000000001011110001010111101000111101110101101001101010001001100100101101110101100111101110100100010000111001110011010000000110100011111110101001100001001110000101111011010010011111100111010011000100110010101011100011101010011100000111010010110110000010111101111111000100010010110010100100000111001001000001000111000100110101000100111000000110111100101011000010000010011001001011000000111100001100110000001000001100001010011000010100000010111111111100001101110100001000110000101001000111001111001100110110110010101101101100110111000000001111011010010000100110100111111010110101101101010010111010111110000011010101110100100000010101110011110000001101010000010001111000010100001110000101010000110001111100010001111000100001001001110011100111010100100110101100001100000111011010010001001010101011101110101111001010110101001100110110100010010110101000011001011110001000</t>
  </si>
  <si>
    <t>0.518519</t>
  </si>
  <si>
    <t>111100110001011010100111000101110100000011111000011000000001101110101001001011100101000111101111001001110001111101100000101001000011110011000101011010101111011010101000000110011101111100011010101011010100100100111000100101010110011011000110110100110011110001010000010110100111000011000000100000100101100111011001111010011000111111110000000101110001000000010001011110100111100010001111111110101011001010010110100001000011001011101011001100000010011111100100110110100010101010001100001100011111010001000010000011101010000010001101110111110010000101101100011000010110100010101100110111010111110101000011110111010111111001111110110111000110110000111110101001111011100000111000011101111100101000100110101111001100111110010010101000111001001001111101110001111010001101100011101011011011001010110000010101111110111101011101000010111001111001111111100001110000111110110110100001101101011000110110100110001111000100011010000000110101111001000011000001111110111100110100110111011000011000001011111000100000100000001111111011110110100110100011011110101101101100101000001101011010000111001111110101101010111101001111101100011011100001101111000111110110001011000001110110001101101100011011010010111011000011101101110111010110101000010001101101100011011010101110101111001011110010100000100100111111000101010100100011011110110101001110001111110010111011101011111000101111101101111100000011101101001011101010110110110011001100001010010001011010001010010010110101001010101001000100010001011001100101100111111110111001101011010010010110111110100001100110110010001100011010101101101110011001011111110111011011100101111101010111010010000011000010110111111110010010110001110010100001100111100001010110001101110010101100011001101100011111000111000100001001111110000001000010010010000011000110100110101000111011101011010101010010001010000001001100010011110110010000000011111011011011101011011110101101111111011110111000011010110111111010000111100111111011010010011000100110110010100000000001010100101000111110100100011000110110111110011101011001101</t>
  </si>
  <si>
    <t>0.998840</t>
  </si>
  <si>
    <t>0.503210</t>
  </si>
  <si>
    <t>110000010001001111100110110010011110010111010101110110100011111111010011001101011001000111000111001001001101000001010011100100011111000110110110000111011011111000111001000110110010011011000001010010111010011111010010100010110011000101010001110110000001011110010101011111000101000010001100000110011111011111000110111101010101001010110110001010100000001100100001100011101100010010011011101010000111111101011100110111000100011111100001111100101101001010000110100111011010111001001101111101111010000110111010011100110011100111110111010111010100110100011000001110000101111110100000011111111101011011011100110101001001000101000111100001111011110111000101011100011101110010100001011011011010000110010000101001100010001111001000100111000110111100100001100010010011100000001000111101010010011010100011000001011000010010011101010000000001000011001000110110000100001011010010110011010010111001100010111011001001111111010010100111110000110011110101001010101010101101010100111111011101011111001101110111100101111101001101000000010000000101111000110110000111100110111011100110101001100000001000110110011011111110001100110111010100100011110001011011110011101010101011000101001100100100010110101101101010010111000100011110010011101110101101000010000010001000111001001001001000001110000111110101100001010101000001111100000111100100100101010010011000111001001100000100100110111010100011011011101011100000010001110100011111111010000100101011000101010111010000011101110100111100100001001110010110001100111101101100000100110000000111100110111010000100001000010111110111111111101100110101110110110001101101010000101101010101111100110101101011110110101001000101011100101011100101101001100010111011110011100000110001100100010100011010100110101010011011010011011000000001111110011011110100101111100111010101101010101111100010100111101000101010100111100001010100101001010101001001001101100010011001000001100110110101010100110100100011101010111001101110011011111100011101111011100111010111001010010010011011010010000001100011110100100110001101010011011</t>
  </si>
  <si>
    <t>010100100111000110000010001111001101011101100000110110110110110110111110011001101111011000010011100100011000100010100110000110011000011110101010001010010100000000101010011100110101111101111110011011101100111010101010011110011011000000110100000110001101010101010011100111011101001000000011011011001111111111000111111101010101010001000111111011100011010000100110101101110011100110000001110000110110101110000001010011100110000010101100000110011110010111110000000111000100010000111101101111101010100000011011111001100001101100000110000000110111010000111100001011011011001001000001011111011100100010000110111111011110000001001000101000101001001001110010111100100101110011110111100010100101000111011000101101000011111011010111100000110011010011111110001000101111111000010000110111000101100111000000010001001010000100111110111100111000000011011010100001100101111110101010001100010110001001010111011011001011011110110011111100110111010011010110100101001000010010100110110011100011110001101110011100100000011110111110001010001001011010101101011011000111100010100101010000010100110101011101101101010101111110011001101110011000011100111010101010100110001000110001100100100000110001011001000101011101010010100101110010111010010111101010010011010110000011110100110011000111010001000001111111101010100010101100100110010111000100101001010101001010110100101110000001010001101000001001010001011101100000001011000111111010111110000100001101111010110100011100111101010000111100100011100011100100111001110110000111111001101111010001011000100110110010000010111100000100101111011101111100000100111010110111010111101000001100100000011100000101000010110000111001011011000110100110010001101010110110000111000100010101100110011101011011000110110111001000100110000110101101100010100001001011110011010100100000101010110111100011111011111100110100010110001100111000010111010011001010101011010001010100010100110001000111101110000100100001100111101000000111100101110101011101011111101001101100011111010011110011011001010001110000101110000010010010111100101</t>
  </si>
  <si>
    <t>000101011100111001011100100000001111001110001011011001100101011101011001001001011100011000110110100111011010100010000110101011011111010011001100010100100011011001000101011101000010010010000111100100111100101001111010000111011001000001010111101011111001100111111111001011101111110110001011010011001111101010010100101011110110101000100000010111000011000011001001010010101001111001100101100101101010011000100110011111000101111011100100011100101101110001010111000101111001000110000101010101111100111011000111111111011000001000111100010011001011000100010111000001001000111101110000000000011000000101011111101110000011110111100010000010110101001101101111001101001001000000110001110100101010010100001011010110000001100000111010001100011110110110101001010001110110010001001100000010111010101011111010100111011010110101101001000010010001111010110110100010000011011110011101110010111101000101100000010011001101100100111000010110011110010100011101110100100100100011100111100110111110111100101111111001000000101001001011001000010001001100101000111001100000100101011001011010100111010111011111000110110011111011111010111000000000011101000011110001111110100001110100100101011100011100011110001100110101010011001110110100101100110101110100011100100110110110001011101111111011111001010011001001011010110000100001010100101000110000111100001010010111001101010111111000111011110111101000001111110001000010001010010011010100001000100001000011001111011000111111110100010000101011001010000010101111011000111100111110001001110100010010011001111011111010101111010110001000101110001011110111010101111001100000000101101000100101000101000110100111111100001111100110101101101001110111110100011101011111000100011001110100111010110010111100101100011000101111011001111111110101000111110101100000100001111100111001011111001101011110101011110100110001101101100111111001010101010001100001110000100011110101000000111000101110010000011101101110001010101011111110000000001111011000101000110110011110111111101100010000010000001111010011111001100011001001000000000</t>
  </si>
  <si>
    <t>0.485432</t>
  </si>
  <si>
    <t>010011111001101010111110000110010001111000001101111010010000000010101100010100101011100001110010110101101111010011100101000100110011011010011010100110001110011010110000101011011001001110000000000110010010000100001100101110011110000000000111010010100011010001100101001101000110001001110001110100000000110000110010100001111111001010010001011001111101101111010111001100111010111001101011000111110001101001001100011011100010100111110010001111100110110101001000110100001001111101011011001011011001111100001101001001100001111111111011110000000101110001100110000010001111100011000001100011010001001001100010110000101011001100010110110000101001100001010010011001101011000110001101011000011010001111000110110011001110001101101000011110110100101100101001011011000100001010100101011010110010110011010000001110010001111011101010011000100010100010111100001000110011101110111010111100010011000110010111010100110110101101000010010000010011001001001010001011000011000110111001000000000110000011111110110001010110011100100110000010101000100010011011110110010101110001001100100001000111111011100100010110111100100001110111010000101100011100001101010000110011111100011011101000101010100010001010100110001111010011101110100110110001011000101011001100111000001101111111010001011010101000010110000110001010010001001100010011100011001011011000100010110011010110111010110101001000001100011100011000011100111101110011010111111101110010111101010111111000001111000000111101000110101100001000011111000100011110010010111110100011100101100010111000001111110111100111101111101011010011001000101101101111010111110001010111101001010001100001110010110000000111101000110100011000010001100001011011110111111101101101111001001011100110111101000000011001110111101010001101100110010111010010100001111110111001010100001101001000010010011011010001101001000111000100000001100100111000100010011011110100010100011100110000000101110101010010100100111100001101111010000110000110101000001100001110010100010011011010000110110010101111101001111001110001101101110110100110110</t>
  </si>
  <si>
    <t>001011000110001101001110101011100110100011100110101111111010101000011010110110000101100110011011011000110010001001110101110110100100100111100010001011110100010101011001100010111100110001101010010000001110101010111010111111111000001111101011110100111000111011110010000000110110001101010011101111111101000010111111000111000011011110111000011111010001110111001111010101001011001010001111001111011100111010011000101010011010010011001001000011111100011010001000100011110111100011011010011111101100100111000100100111101010111010110100010110011001011100011110001110100010010110010110001110111101110010110110111000111010100010010000010010100101001001001011101000100011011000111111110100010001110001110011011010110000000010000001100010011111110001111101010101110001110001111000100111010011011101111100111110100010100010001110101001000011000110001000011110001100000010100110110010001011100010011100101100110101001011001001101010101111111010011101110101111110000010001110001111000101001010110100010100001110111101011101101101110110100010111101010110000100111000011110000111000011100101011010011101101010110000000111010111010100001111001000111011000101011000010011111010111001100110000011011100110101110100001100101100110110000000000010000101011001001011100010000111000001100000001110101001110000100011011010000000011000101010110001110010100101000110011110011000111101110001001100101010000111011011010111000111101101011000000011001101000101111110011100011101001110011010101001001111110101110111000100110100001001111100111101001111101001111110100011010100110111111100110000011100010101011101010111010100100101111011110111001000010111111001011111110010111011101110011000010100001100000111000001100000100110101011000000000111001111111111001100000000011101111111001010100000110110111111110010010000111100000100111011110011100011111101011001100110100000010111000110010011111100011100110010001001000000110011101100001111011110101001000000101111011100011100111001101000100101000010111010010011000100101001011111101101110100001100001000011010100</t>
  </si>
  <si>
    <t>0.498765</t>
  </si>
  <si>
    <t>101110010001000010110001001110110000101001010100010111111110001000110110111101011011001010010010100101010111111110000000001111001010110101110011000101110100010000001101111001101001111110110111011111101001101111011110101111101010101000011111111110110010100111110111100111000111101100101101101001010100101010001111111001001011001010011000010100111010001100111011000111001110011000000100000110001100100001100000100110011111010101000010010010111100110111001000111101101101101110001001010110101100011100001011101000001100000101010011000011010101011010010101001000000110101111000111000011101011000111011100010011111101000101000100001000000101001111011110110110110000000110001101010110011001000000111100011001010110110000011100000111000011011101110001101101011000001010011110010001111110101011110001100111010011011111000010111101111010011010110000100110011110111111100011111100100100110111011010100000010111000001111010111110010000011011000001100001010101001011101111011010010010100001001001111011010011111111111011000011110111000100110100010110000001101110000101101000100110011110110011110100101010101011010111111100010011111100101000101001011011001000001001110001111101110000001000011000010010010101110110001010000100111110000000011010001101010110101000110010010100001100001100111101100010110001101111011001000110110110100001100100111100110011111101101001110100010101001111100101011110011011110010010100001010100110011000100110000001010001001000100100110010100110001010011100010100000100110110110101100101110000110010111100101100001011001001110100100010110000011100101010000011011110100001111000011001111001010000100110011011101001011000010001000111111100010111101000011100100110110010011101011100110010111001000110111101111110110001001100100111110011000011111111011000101100111100111011000001110001111000100100011110100001011110001001010110011011010100011100100110101111100101001101000001010101011100101001001011100001010010100011100100100011011110011001000001010001100010010111011111000110001000010010101001110010011110111001010</t>
  </si>
  <si>
    <t>110001100100001101111001101011111010001011001011000011101101001000000100010011110111011111000110100010111100000110101010000011010100011001111110110100111100000000101001100001100100111001110011000000000011110110100001100101000101111011110101111001000011001011101011100100110010000101111001100001001110101101011111110011001001110111000000111100111010010111101111000001011101110110100101011110000100001010010111010111001001110010110110000110001110101100000100010000011001110010101101100010011111101011111101110100011101101000111111010111011101010110010101000111000000011000100111100101000001100000000001101011110111001000011010110100010010111100101000111001000010010111010101001110001100000100110010111010001100110111011000110000011100100010110010100000100111010001001000010000101001000001110001010111011101011110111011111011011000000100001011010001100011111011101110001110101101011110010010101111111101010100101001111100101100001010000000111011111010101111001011110011001010101110101101111011101110110110111001011010100110001000001101110011010111110001100010001011101100100000011101010011011110001000010010110110111000101110001001100010011111010011100101111010001101100001010110111010010010000111010010111111100110110110110001000001000101010000000010100000011000110000110111010101110010111010001001111111010010001001010100001000111001100000100011111100001010110100101001010011101111010110111010110100000000101111011010111010110111100111100100000100000001100111101001101000110111101011100110100111001110011010001111000011110000001011100101111110001110111110101010101110111010011101000000111000010100011010110011010000101100010011000011010101011010100011100011011111110010001010000000100010000000001101101000011110100101111010111000111100001111111101000010011001110110110110001011000111100010111001100111100110101010010110101111101101100001011001010001000000010101000111001100101001110010110001110101110111111000111110111001010000011110111011100010001000110100010011101000001010011000000100000110011001101111010110111100000101001</t>
  </si>
  <si>
    <t>001011011100011000001010100011110101010100110000011011010001110110101011000010001110010101011010000001010011010001011111011011111101101000100011000110010000011111001110101111101010011111110010011010100111010111001100011100111000011010101101101001000011011010011111111010101011101100010000101001011100110001001000111000001010110110011110000110011100101011101011100100001011110010000110111000001001101111110001110010000001010010000000000110110100110110110010000111001001110001111100000101011110000001010111001001001000001010001111001001011000001111001010111101100010000110101101111100110010101100110110011000110011111111101101001111001100000011110001011111001001111110111001110101011110100000100011001110100000101000100111011111110101000010101111111111010000110100101011100001011100100011101101011101110011111010101001010101101100110001001010001111001010001001101001011111011110110000110001010101100110010101100111010110000010110001000011111110100001001100010001111111011000111111100110110101100101001000111101000011010100111000001110011011010100101010100011100001001010011011101000111100110101111111101011001000100111001100101101001001110010011101000001001111110011101010100100111100100000011110000000011111001011000001101010111000110000010101100011110000000110011111111010111010011011010001101100100001011001110100011100101000101001001100110011111000101001100010111010010100000110101111101111011111011100111011001001001100010100110001011001110011000010100100011001110010011111000011011111011100111111110010001101000100101110001110001001011100001000110000001000000011101111001011011110010101100100001110111000100100010000101101111100101110110111100011000010010001011111000011011101100110101011011100111110001110011010101100100001100110010100110110011101001010001111100111111011010000100101000111010001000010111011010101101011100001011001101100111101111110010000010110110001001101010111001001001001111010001110111010010011000111010010110110001001100010101000000101111011110000100110011110110001101000001011010111000000111011100</t>
  </si>
  <si>
    <t>011011000100000001100100111011011110001111110101110101001101111000010110010110101000100011100010101010111101011111101000100000111111010010011010011110100000101011000101011001011110110110010111000000001010110010011101101100101100000011011011111001000000100000110101111101011011000010011100001000000110111100000101001101110101010111111100101111001000110010111000010111001001101100001101101100000011111001010110101111011011001000110100100110111001011101000000111111000010000011101111011111111010110000111101011011001001001110110011001011111111000110011111011010101011001010001011001000110001001011100010001111100000000111110000010011011011110111010111010000011111010001000000001100010111010010000110110001001111110011101111100111010011111101010101010001000110001101001011101010011111010000101110011101111010001101100001100110110100101011001101101001100101110010000011011001100010110111101001001010100001101011000111001010110100110011011100101100000101001000111100110101001110101101101000111001000111010111110000001011101111000101110010111101001010010001111011111010011101010110110000101000000110111100111001101011000111100001000011001010001010100001111000100101011000111001111100000111100001000111011010111010100101001001000101100101001100110010100001010110110000001000000001100000100010011101110111100111011001100000111101111101110100111111100111001010011101110100110010000101011110100101001111111011001011100100100011010010000101011100011100010001000001111001111110010000001100101000010001100110101101000100111001111110001101001111101010111001011110110001001001110110000111101101111001100110010000000101110110000101011111011011111101101110001010000110100111011001100111001010111011111011010111010111001111110000101101001011010011010111100101110001001100010011100001101110001000010000001011111101100101001100011011111110010010100111110001011001110011001111000100101101110101101011001111011111110100000000101110000011010011110110011010011101011011111001110111111011101000000110011110100101000000000111110001101101000010111000000</t>
  </si>
  <si>
    <t>101010100111001100010101001100110101110011001001101101100001010110110110110100111000100101010000110001001011111011110101111000100010000100000011001110001001001111101011010101111100100110011100001001100011101001111111110111000001110100110001101111100001000011101111111010100111010001011111100011011100010000001011111010100111001011010001110011000111110100001111101001110010010111100101011011111010001100011010100000001100101111111000110010100101011001110010111001010000011100001000000101001101110011101110101010011000101110101100110000100101100001011000011001000000111001001111001111001100001110001010011100100000000101110001010111110110111010100001001110010011011010011010100000000100100001111010001011101000011100000101110101110111110000110100111100000001011000110011100111110001101101011011010111110110111001010101111000111101111111001001001111000110001001110000000000001111001101101100001001001101010001100001110100100001000000100011100000111101000011100000100010000110101011111101100111111100111000101000100101011111000011000010100001001100001110010101110100011100001101111101101100100001100100001001110000110000001110011111001101010100000100101010001110111000101010111011000001111101101110000001000101111011111000011000101010000011000011101100001000101010000010011001100101000001100000100001101101101001010010000101011111011111110010001010100110011010001010001110010110110011100100010101100000001010010011100110011010100010011101011101001011010101010000010100110001011010111010111100100011001111000100011010101101010010010110101100110000111000111110100010000001011101101100110101011011001011101101110000010110100101010110110000001000110011111001110011000110111011000111011000101001111011001100000101001110101111110011111001000101111011111101010010001100101001110100000111101110101011111101101111101100100101111010100111111011000001011001110000000011001000100101011100100001101111110111000110000101010001001000011101101111010111111011000111111111000011011111010000111010010000111100110011101110010000100100011010101101010</t>
  </si>
  <si>
    <t>0.511111</t>
  </si>
  <si>
    <t>110111001011101110001001010010001110001111100111001110010011101110110100101000101011111000010100000010010010001011111100110010001101100010000100111100011101000101110110011010101101100111110000011111011001101110110000101011100011001010101110110011101101101100010001000110011010101011101100101001011111001111011110001110100111000000111101000100101010001101010011111100000111011100111100000001010001010001000001010110110011011011110011110010010110110010000101010000100011110100010001111010010101111011100101001111101100001001111011001000001000110100010110101011010100000010010111001111100011101011000001110011000000010001011110111010000000010010010100000110101110110101110100010000100000100101111101000101011000011000011000000010100110110001100101110000001111011110010010001101100011100101000111101011101010000101110100111010011101110000010111010111001000111010001011011011010010011110100111000110000010110000111010010001101011101111111001001011010001101001111110100001111100111011101110011001000001010111111101011011110010110111110001110011101000110101001100111101110100111101101010110110100101000010010001110111100110101111111101100110001101101001110100010101000101010111110011101001100010111000111100011010011000100111000101000011011001101101100110101000010100010111001100001110100100110100000100010110101011101101011001111010010010101100111011100110000010000101000100101010111000001001110110001011011011110101001000101111110101010110001010100110110110000111011010011000111001111001110010010001000000100100100100111110110110000111010110111110100111011010001010111110110011001000111101110010000100110001011110111110001111000011101010100000010110000011100110011111110000111110111100010001111100110110001000001101100010110110010110010110110101000011010111110111001001000011110110001010101011011001110100101111011000100111011110001101100100101001101110101010110110101110101110110110011110110111010110111110001011000011001100010111101100100111101001000100001011010100101100100110101110110111110001001110010001101110100001000111100</t>
  </si>
  <si>
    <t>0.513086</t>
  </si>
  <si>
    <t>001111011111101111100101011110101110101110000011101001010010100011011000100001011110111010110000111101001001110111010010101110001000111011111010101101100000001011010010010110111110100001010100101000001100010001111011110101100100010000001010100001011010111010100011111110101011010010001011111110010000011100101110000011011111110000000000010111000100101000001010111010000111000001101010010000001001000011100010001010111000101001001111100110010010010110100001111110100010101010101010100011000111100011011101101100111001001100111000110000111001101101101010111101101000101011010000101100000101010101000001111010101011101001100000111010010100101111100100001011001101111100011011101101010001110100100101000111010010101011010011110011110110001101001100101110010000101010101001100100100011001010011100000011110110111100000000011010010000110110010110111011110100111010011111000000101100010000101111000110111101101111001000111011000001101110011111010010011101110001010001011010011101001001101011100110100001010101111111100001001101101110001100000110010111000010011011011100010011010001000001001101101000011110110011111101110011001001110110111011001111010000110001100110011001111100110101001111110111010100101011101111111011111101101100010010101100111010001000110001100010111000101001001011010100001000111111011001010000011101110101011100111011100010011111000100000000100111001001000000011011001010010000100010110110010010011011011110110110111100111010000101101011100101010000011010011100111000101111010000101110011110100101000010100111100000010101010010100100001111010100110110011111010111110000001011101010111111011100110000001010110101101001100011100010110001110110111100001000111000110010000001100100110001111101101000111100011000000010110100010011110100010111101100011001111101101111111011011110111100101101111010101010000111011010010011011001100011000110101101000010001110011101011111111101010100111111111111110011011100011100111011101111011110100011101001110001000111101100110110111101110011111111010010000100011100010011010010101</t>
  </si>
  <si>
    <t>0.507654</t>
  </si>
  <si>
    <t>101111100010100000100010001110111001011000100100101100001111001001010111111011001100111001000111111000000001110001100100101110100001011100011000000011100011001001001110011101100000010111101010111001001101100010001011100001101001000101110111100101100010100100101101111000010100111110110100010100010000010011000101011011100001011110000110010011011110110001111000000111001110011001010000001110111101101100011001100000111110101011100111111110000100011100010011010100000100001101011111111011011011100111100111100000010111110100110110001011011111111000001010000101101011011101000011010001010111100000011101011011110110001111101000101111000100111111011111100111110010111101010000011100001001011101001011011111000100001111011000111100101110111010010000100110011101101100010100011000111000110111010001101000011011000110001101010100001001110001101010110000010010100100101010100100110000001011011000011010111001011001010000111100111100100001101011110101111001011111001001100110001010101001110001100111101111010110110101111011001011001011110001010111111110001110110011011000000010110110000100010111001011010010010111000110111011010001000111110101111110111101111100001101100001100100001011011011110000110111000011010011011000101111101111101101111011110011100011000001111001101010100000100111101000111010000010100101010110011100001111010100100101101110010101010111010010001101011101000111010010001100101101011110010001100000011100110111100010111100011110000101001101111011100111000101100101001010001110011111010110111111000000011111011000101110000010011010000111101101001001001010101011001010001011100010101010000001010011001101010011111000110011101110010110010001000001001110111111100001000001000100110110010100111100000101100100011111100111100010101001000110110111000101010011011101100010100100000010001101000001100111100000100111001111111101101111111111010110000111101001001011111011011100101001100000001101011000011111111100110100110101010100100100000111110010010101100100010000110000110001110110100111010110001101101011101100110000110</t>
  </si>
  <si>
    <t>0.506173</t>
  </si>
  <si>
    <t>000101110010111010011110101111110001101100100100111001010000011011100000100111010111100110001011001110100010111110010111101011001010010101110110111001011100111010111111011100001111101010001101000011100101010000100010101010010001000110011100110111000011100010101100111000101110010101010011001001100110011101101110111011011110110101101101000000001011000100110101111010111000011001110011011100100010110101101110011111001100011111001111000111100111110100100001011100100110000000010110001110110111110010100111101011100011111000000010010000011010110100000100001001101110001100111010101111000011100110000000011111111000110001111011101110110100000110101010000110100000011010111001100010100011001010000100000111100000010101101001011001111110001001100000010110011010011100100000110000010111001010110000100110110111000010101010001100000101110010010011001000110001101110011111010111001101001110111111001100010000000101001011000011101100101000001010100101110000101011101000101000100110011111010010000110100111001100111000101001011110010110001010100110111010111101111110110010011011001111000001010110010100010010000000101011110111111001101011000111000000110010010011110001001110101011100101100010011000000110100000101000111100111111110010010101101110101101001011110111100101110001000001110100101110111000011001101000111001011001110000101000010011111101010100000001010111001001000101001001111110110110011110001100101000101100110110010000111111110100001101000100011001010100110000100011100100101011111011010100010100001111111010010011100011111101011111011111000101001101111000111101000011110011001010100000011010101101011110110001100001101001011110111101000110111001010000010111100000011010010001011101100101000000001101111101001111100110101101010000001101011110011011000010111001011110000111111110100011111111111100110101101100100110011000110011011101010100101101000111011011111111001010000011101010011011111100101010001001111011110100100001011001110000000100011001110110101011000111101111100001100010010000111010110011100001001111010011111</t>
  </si>
  <si>
    <t>0.499753</t>
  </si>
  <si>
    <t>001010111111011001111011011010001001001111101001101010011110001010011001010010011000111100101100010001001010011011000010110011111001000111011111000011001111110010111001000111100011110111111101011111001011100010100010100000101000110111101110010011111011100001001001011000110001110000000000100101000110110001000000111100011011101011111001101110101110001000110100010100001110000100101110011000000101000011100110101101100000101101100010000010001001101100001110110010110101001010001010110011101110011101110011100010010101011110110101111010100010110010001000011100010010011001001111000110111011011000100000011101110011000100010111111100111010000100111011011100011111011001000101111000100011101001000101000010010110000101111110001010101011011001111010011100010111001100101000101010000011111111001010000111101111011111111110000100111000011110011101010011010100111000111111010010010010001011010010001111011001101000011101110001010011011010100000110010001111011010100100100010011101100011000110101101100011100110110011111001010111011011101001010010100000000011000100011100000100110111000101100011100010100001010010011100001000001111010011001101111010100000001111010011010010001101100101010011111110000111010101000100101001110010000110010100010100001011000010010000010001011100110010101000001110110100010110110110111111101001000100000010001101111110010010110110011100011011111110111010100010100100011011000100111010001101101000101101010110010100111000001101000100011001101000111001010101111101100111000111010100110110111111111011101000001011110011011111010110100010110001011110001111000110111101011111011011100011010001100000000000000010001100010011100010000000010111000001100011101010101111111000101001100011101100010011101000110001001100111000100000011001100110111011010010001110011111001011011110100011001101110110001011110101000101111100111001100011111101110000110100101110001000111001111100100110111100101011000110101001011100100010111101001101101110001111010011000010001111000101111101001111111011001101001100100101010001001111001</t>
  </si>
  <si>
    <t>110111110111000101101001101101101010000001010011001111001011110010110010011100010000001100011011111110010001001111111011110110001001011111001010011101110101000001011011010010010110010101001000110111111100111001010001010001010100110101010111100111000101010111010110011000000111100110011100010110001100001111111000010101110100100001000101010010101111111100000111110111111111001010100100001101001001111110001000110110100000000010011001110111001100101100101000000010001100001100111011000100001110010000101100000011101000111011001010101010110110111001100000010111111011011010100100001010111001100111100110011000101000000001001111101010100001101110000110010110111010000110101011010111110101101101101100101100011000011101001111101011111010110000001001000110100001100000100110010111010111011001001110001110101001111011000001110100100111111011010100010001110111111011110100101100011110010000100000010101101111101100110111110101011001000010010110101111001100101101011110000101010111010100110000011101010100000011011101100101111100010101100000010111010100101011101101100101100000000011110000101001001001111010110100001000101101111110101100100010110001110000110110010010001110100101010110001000011011011000100111000100111011000101000100101101011011111001101101000000010001011001010001111110011101100011111000010001110000111001011101101001110011011101101110011010010101111100110100101111010110001111001111111001001110001010011011100010110001001010111101000001010111110000011111010111101001000001111111111111011010001100111110011000010110101000110001110001000001100010101110000010000011110110100001111100001110110000011101000011101110010101010000010001000011010000010101100010011010101111000110100010001100000011111010011101110101110000111100111100000010111010001110001011000000110001100110100101010101110000100001010001110001100111010010010100011000000011011100001001111000101100011111101011000100111101100011010000111011110011101101111111100010000001000000111110110100101100001111001100010011000001001000101000101010101110110001000001010</t>
  </si>
  <si>
    <t>010010000011110000011001101100111111011111011100001101001110101111010000001111110110010010011111010100101110011100100100001001111110000000101100000100011001011100101000110001111100110000100011001110111000010110010111000100101110101111011111100011110000111110000100000000110000011000110101001110001100001111101010111000101100000110000000011110000100101011000111110110110110000000111101001101001000110000010000010011001001001101101011101001010101010001110100000100000011110100001001000000110001110100011001110011101011100110010000001010010110001010000100001010101111000010101101100011100110001111111110000101001111010000110111001001001011011101100010011001010100100010010001010001001111101100011100101001010010011010111101001011001101011111111011001110111100111010110100101101100011100101010010010110101100101000101111001011101011100011100010000110110101111000000110110101001001010011101001111111011001010010111110111110111001101011000100111100101101011000010100000010011101001111011010011111001000101100110010011110110101110000000111001101110101111111000010101100100011011111000110000001001010101000011001110101001101001010101010010010101110101000101111111000111001111011011001101101000100111100001111100001101010111100111001010110100011010100101101000011110001110001110011001101110110101001011110011111101001111011100110100111000100011101001100100001001000110010110110110010100111011001010110011111110001000011111011100100001000110100001101000000111010001111001010011001101100011001000010011010101001010010100011111011000100010111110100101011101000100010110011100100000001101010100011011000110011110001000001111111011001111101111001101111100011001001000011100101100101010011101001110011011000101010101101101011111010001000110101110001011001001000010000001101001100111000111110111011110111111110101001000000100011111101100010010101101101100101101111010111110111110110110011100011011100010100110100101000010100011110110110111000101010011111001110011000110111000111010101000111010010101101010101110110111101010110000101010010000</t>
  </si>
  <si>
    <t>0.489383</t>
  </si>
  <si>
    <t>111110010000100110111000110100011100100011011000001110000100011101111110001110000101001100100100000100100010111001001100000010110010010100111010010110100110111010001010100001000101111101000010110010111100001011110010101101001100111000010001101001010101001000111001001100100001100111011010100001011000101110110111000011011111110001111101110100001011111101000011101111100011001110101100010000101110110001100011100011101100000101111000111110110011110000010101100100001001110110010101011000000100110100001001010100101111101111010110110001110001111001000100010010011010011011001111000100110110110110101000110100111111010000010111011100100111000110000110100110001001100101100100010011111101010001010001100100100000110000000000011100001101100000101001000001101010000110010001101010101110011101101100110110100111001001110110101001001111001111111011011000100000001001010001110001001001111010010110000110101011110111111100000011111101100000011000000011110100101000000001010101100111000101000111011010110001011101011010001010110011111110111001101010101100000110001100000001010111100110101111100001101110001110000111110100101010011001110111110111001011001100001111110111101011100111000111001001100010010101110001001101110000010001101100000111101000010101101000011011100110011110000110010100100000010110011010100001100111111111001100010000011000010100110110001011011111100111010001001000100101000010000011011100001111001110110101011001111100011001010110001010110010001011001110101010101110111110010011100001100100100110101111001100000111001011100000000110010001010111000110001001011000111101101010001011011011001101110011000110010001101101001011111100000011100010100101100100000110000010010000011011010110101001101100011110010011001111111110010101010100000110001101011001011000000101001100001000011001101101100110011101011110110110001010011101010111110100100110110101001011100001100000111011100010001101101110111001111001100010001001011110100011101001000111010101100010101110011011010100011110001100011011011101001111100000101100010111111</t>
  </si>
  <si>
    <t>0.482469</t>
  </si>
  <si>
    <t>001100111101110011001000111001101100010100011010101011111110001011000101001001101000101110110010000001001100111101011010111011111000000000010100000010001110001001101110010000111011001110010010110000001000100111110111101001010100100000111100011011110101000110101000101010001101100110100001101001100101001000111100001101010110000100101001100100010110000110001111000110101001001101101100100100001111000111111010101111111011100000101110110100110000001011100011111110010111111000110000000101000111110100000010110010110010100000010110001110111000010111100001110011000010111110101011111010000010000110111110010000001110011000111111101000001001100011001100110010101100000001001101101110110000100010000010111000101111101101001011110100110100100000001010100101010010000110100100110001101001110001010100010110100000011001101100101001011101100001001001101010001110111000001100101011111001011111101111110001011101101001010001110001011000110000111011100001000001111001000001111011101000011100110100100000010010100101111001000100100011111111101100001010110001111001010111111111110001101111111011010100001011000100000110110100110101110010010001011100101000111111101000111010010110110011111011100011100100110010101111001011100000110111110001111000011000010011001101100110110100101000001011111101010001111000110001101100000011011011010001011010110000011001101100001000011011001111011011010101111100100111101000001111011111101000011000010110101110100110010001001011001000110001101101011000101101110001100000110010010000100000101010001000010000000101000011111101100101110001001000100101101011101000000011011000001101101110010111111100101101001000111001011011011011110101011111001000011010110000111101110010110101000011000011100011101010111100111000101111101000101000001001111100010010010010111101000100001111100010001101001000000111100001000100011111010010111100000100001000001101110100010001100000000011101011110000001110011111011101100101101011101100100000010111100001011110101000101001011000100101101100100111101111011000010110110000001000011</t>
  </si>
  <si>
    <t>0.521975</t>
  </si>
  <si>
    <t>011111010001101100111100110011110100010111100001111010001010101010101001101101100000011100010111011010000110011000100101101101011101011011111011000111110011111100111101010101101000110101010101101010011111100100100101101000110100100000101101101110100000110011101001110010010011011010101100001100111000000101111110111110101011001001011111100111010110011010101100101100101010111101011110111000111100001000111110100000001110011100000100100000110010100101001110011001100000111110001000101100011000010100100010101010111111011000111010010111010101001100010100000001101111001001100010110110100100000101101100000101110000001000001111111000101000010010010011001101010111110111011101001111110011101100011000111111101000011000011111100011110011101100000010010000111011001011010010110000011110011000101010001010100101110100100011101001111011011011111010011100011010111001111000101101000000101110111001100100011010111001011101111111010110101000000100101011111000101000111110000010000100010111110001110000110010111110100111100000000001100011111111101110010100110000011111011101101110010001100001011001100001011001011101001101110010000111010110111011101111100110111100101001100001000111010110000101100101000100010111000011101111110010101101001000010111110001011010101011101110111101000101001101110101110111100110100011111001101010001000110001111001011110000011100010101101010010001111100111111110101111110110101110010110110101100010101100101110110111011111010011010000110100011000001011010011011110110001111100000111100111101110100110111001111111001010110101011111011011100110010000101110110011100001001100010100000011011000101011010001100001111011011001111010001011001001001001010111001011111101111001000100000111101001100111101011000000101111101101001101110011011100100101000110011011101000100000111010000011111110100011010010110110111001111001010010001000110011011000010111111100001010001000010100100111001100000000100110000011100101101110101001011100101110011011011111111011010010111011011111100111010001111011010110111100100010000111001</t>
  </si>
  <si>
    <t>0.999420</t>
  </si>
  <si>
    <t>100110011001100101111001100000001100101000110111100001010100000010111111010000101100110000101110000000100111000100001010110011010101010101101011011110100110110101000011111111001011011110100110000110011101011011101011000110100111000100100111001010101001111001001001001011110001001110111010101101111001011011001110010000011101000100001010011110010010010110011110010100011010111010100101000111000110100110001000110100001110001101011010110011011000110011100011001110110111000110011110000100011100100100010011000101011100000001001011000101011111001011110101010011000101110000011010110111101110010001100100001010010001111101010101111101101010001000111011000110001010101011011111100111101101011110001111010001000100010010111011111100001011100111010110000011001010110001100001110110010110110011001010011101111011010001100110111011101010111001111001100011001010110101110001000001010010111101011110101100010111110001011000110111110111100101001010000101111000110011100100011101010010100100100010111111011111101110100001010111101000101110010101010110100101101000111111011100010111101011011011111010000000111101000101100110110010010001011000011101010011110111100101110010010100010110010001101100001111111010101101110001000100000110001011011001010010011100111001100010011101101100101001110011011101110000010111000100100010110001000001100011110001100110100001001111000110001101000100110100010101101000101010101011101100100011010110110110101011111010000100100011001110100000000000110010110010010011000110011110100111000101001011010001010001010000001000111100110111100110010110111110010111001110101111001110010011000000111111110101100101100010100000101000100010110000110100111111010001111000100110010110000100010100010100110111101101111110100100100010001101111011001101010010001011100100110000011111101001111001100000001011110110010110101011111001000111101111100110111111111001001111111010000111100100110011011000101101000111011001011100101010010001110101101110100111000001100111100001010111011110001111111010110110101000111110111110010111111</t>
  </si>
  <si>
    <t>000111001011011110101100110000100100101110011010111101111001000011111010011010100100110001101001001100011100011000101011010101011001001011111110000100011110001110001111101111010100011011100111110000010100000000111111001000010100001010111001011110101111101010000110111100011100000001010110100011011010001010100110001100011011111110001011111001101101001100001000000111100101000100011100000111000111101011001110001001010011000111001110110111100100001000111010010001010101101011000100010000111011110100111110000101010111101110011011000100101000111101011001001010011110010011101110100100001100011011101100111110000001111001101100011001010000111010001110101011101111100010100101101111010011000110010001111110111111101100101110011000001100011000010100001011100101111001000110000011000101111100000100111110111110110100100101010111100001011010100111011001101100100101110010110100011101110001111000110110000111010001010100101100000010111010010011100101001110010011000111010010011011010101001101111111110111011100001011101100011010111000000111001000001000110000011101100001011010011010111001000100110000100001001011011000011100100101100011111001010000011110001000011111101011111001010110000111111111101111011111111010000001100010101011100111100111110111000111111111101101011100000001011111000110001000110011110100000110100101111111001100010011101001010000001001001100010011010101010101010000100010100100010100011010000110000111010001001101110110100000111110100000110110101100111010010111111100110010001110110011101100010100100101001110010110101010001011001000110111111001111101111000010001110100101001011000101101110100111011110010010100111010111110001000000010111010000001110000110000011110000000011011001010100111110110011001010010100000111010101100101010011010011001000110000111100000100001011010001111000110110000100010011010011001000010010000011010011010100100001111010011011110001101100100001101010001111110111111000101111101000101010100001110101000111011101100000110100110001110101101000011111010100100101110011001110011101101010</t>
  </si>
  <si>
    <t>0.501728</t>
  </si>
  <si>
    <t>010011100111011110011101011100000001011101000010000101001001100001010010100010011011000011101011110110110011110100011110010110001010100001101101100111111011101101000000001010010101000011001100000101000111011100001001010110111100101100110010001101101100001010001001100100001110000000011111111001111111110100100010010111101011101000010011001101100100110100111010100001010001011011100110010111110110010111110100001010010101100111011110110111001100100010100101010001001101000100011011100011111101011010111011100001001101100000000001101111101101101111100101011011100100101110000010111111101111000010000011000110101001101100111001110111100111110110101001110101011011011101100010111111100100011001001011101010101110111111001010000001111100111010000110100100101111111011001011111011101101001111011111110100111100101001001010001010111000010001001001101100001000000000101110110101001100111100111001010011111101100010100000000101000111101110111001111000001101110011110111010111111010111011000100111100001001000000001110110101010111011010011100110010011001011100010001101000101000000011001001001001011010100011001000010110111010100111111011110000101011111000101000110110010001001111110110000000010011000100011111111001100001001101010010010011110100100100010011110001110111000100000110110111000010011000000101000101101111001110011100011100001000110010111011111111011001010100011011001000001001011010000100010101010111110010000100111110000000011001110010111001101100001110001101000100011100010111101001111000110001001100000001010001101100001011001111001000010100000001101101010001101101011001010110101001010011110010101000101011100010010111010110110100011110001110001010010000011110101100010010101000100101111011001111100011011010001000110001111111100001111101101110111000000101100001100100100011000001111101100000111000111110101110011001000000010011010110111010001011011001010010000011011010101000111000011010011100110001111001111111110111110100110010010000111011100101001110111011110010000111100010101100010000101111010101011010110011111</t>
  </si>
  <si>
    <t>011101010001000100111101001000111000100011001101100010110100001111111111111111000001110111110001111001100001111000000111110010110101110101101110000111111110100000011001011110000101010101110000111100101101000111100110010001111110000001101010100111001110010111011111001001110001000000011110001101110111110100111100000111111010000100001101011101111100111101000000111011111001110100011010100110010100000000110000110011100111001011111110110110011111011110110000011110000100101111100100100010000111001111100011000110101101110110011001000110010001111011011111010100110001011001100001111100100010101111010101011000100000010000101010110101100010000010101100111100001111110010101000111001110101010101001111110110101100100100111001110000100111101000011101110110001100100001001000101011001101101100110001010011101110100100001110110111100011101010110010000101011001010010100000001011111010010111101001000100100110101010001111101000101001001010111101100100011000110101100000110110011100101010100111110001001011001101010101011100110011111000111111011000100110101111001111101110010000110001011011011001000010001111100001111011001101111010000100000011001011011011000111001100110110111011111110100110110110100000100011011111100010010010001010111011000100101011001001011001000011111110101001000110101001101001100000100101100101000011001011101000100100111110010000011011001001000001000111001010011101100100001100010001001011011011111000110111001010011011011101001010000100111010001010101000101101000000001110000001001101000111111011110100101100000000011111110010111001011110111101011010111010101010101101000001101000111000100101100111000101100101011011100110100100001110111001111011111011101101110010110110010111110101011110110111110101000011101110000000101111010011010111010010010010011100101110100011000001011011001111100101101001110101110000101101101000110101010100010110010000001011100001001110001111101000000000011111010001000101010101011001100100010001101010000101010101101011101111000110100001111010000001100111010011001101111100010000010</t>
  </si>
  <si>
    <t>101010010110010111000100010111101101101011010110100101101100001010010001101010111111001011111011010010000000010100011100000101001001011001111010011011111001000101010110100101010101000101010000101011010000100110010001101100010100010010010101010100101101011100101111100110001000110111000000111011010010001010100101110111110110010001011011101111110000110100111101011010011111101111001111000000111010001011000000010001110101101011110010110111100001000111101111001111101101011111001000001111010001000000111100100010100101010101111111111101011000110100101011111001111001001101011010010101001010100011011110011100010011100000111111110101010011101100011100000001101100101001010010101100010010010011101110111100001101100001110111010000010100110011101010010100100111101001100101101010100110101110100110011110010100000011001111101100000001100000001001010111100011101101101110111101000111011001100000011100100110010110010110011111110000010101111100101101001001001111011001111100000101111010101000110010000010101111010011101010001111001101010000101101000011100001101111000010101101001110100000011101101101101011010111011010111111000110000001100110101111010000111000101000100010101001000011001100001001100100010001010010011010100011100100011100100001110110101110001011100011111010011111101010100000000101100110110000000100010000000001000100101011011001100001111110011110001101100010001010101100100111000001000100001001010110101101010110100010111011000011100100001010111111010110011100011110100111111111110110000000000001000001101100111000011001101101011010100000111111100011100000001101001010000111110110011101001100000100010001010000111110011111001110010111000001110000100010011101100100010111000010000110111110001101101010110011000000110011101101100001110000101001110010100110011011011010010101000010111001010010111101111110011111000001110101110000100011101100001011101010000100110000010010100111001001101001110001001100111010110001110111110110101110110010000111101001110101000110010011101111110001010101000100011010011111010101011011000</t>
  </si>
  <si>
    <t>110111101100001000000011110110000100110101011110101100101101110000101000111010110000110110100010100011011011101100101111000000110110111100111100110110011010100100000110011110111001000001111110011101011111110110001111101001001100000101001101011010010011001010010001000100010011000011100001101111111100001100100110001110010011000010000110110110110010110110010011111010000010111111101010011011001110000110001111010011010010110001000100000010001010010110010000101100011010101110000010000101001001101001100101001011111111010110110110001010010110101000110001101110010111100111000110101111100010111000111010010001000001101000111000111010000001011001010111001111010101010000100110010110011110101001011101010100100011111001011111011110010001101111110000111110110010001011000001110100110100110001110100111100110001110110110101010011101001000010100000101101000110000101000100101000100110110011110100001001011011100001111001010100111111001111010001101010001111100101101111000010100101100100101101011000100111111101001101101100110000011110010111010110000110100101111100011110000110000111001000110010111111010110110000101111000011000111001001110110001111011000010110000001101110011001001010011101110000100010100100100001000101011110011110011100000110011000010111001111110100110101101101000011111001010011110010001001010011000010010110100100010001010101101111010000000000001100100011000111001000011111101111001111010010011101110111000011100110010110100010101000010010100100111010001001011001101010101101110111100011100001110001001101001011011100000000001110010010010111100100111100111010101001101011111010100000100101010000010011000111100111111010101000000010010100001001010101111100001100111101001100001010100111000000001011000011110110011101011110011110101010000110100101010011001001101011010111000100011110000000100011010100101010011011010001101101011000101011101000000011011010011000001010010101011100001000100101101001100011101111011010100001110100111011011111000111010011110011111001111101001001000010100011111101011100000011001011001</t>
  </si>
  <si>
    <t>0.525926</t>
  </si>
  <si>
    <t>111101100110011101011001001101000011001011111111010100110001110001000011001111110010001001101010110011100010110100011101111001101111100111001101010111001100011111001010011111110110001011101111011100111110100001101001011001000111101010101011100001010111000011111011000010111110001010111001010111011110001100101001101110101110001110010110111001101010110111011000011001110110100010000110111101100001011101000001101101001010000011010010110111011010101111001000001100000111111011111111001100011010101101110001010010111000000111010010010100111001000100000011111111000111100100011111000101100100001111110101001100001110101111111111110010101000111101011101111000100010001110000110110110111010111011110101001011111101010111101010110010000111100111111110011110111000101110100000011101010111011110110111000001011110111001000010001000001011101000111110000011101101001000100000110011010111000111011010101000000111110110111100101110111110111101100100101111001001001001100101000011100000001010000010010011000010001010110110101001101101001110011101101100100110101110100000011100011111000100100111001011101101000001000111011111101011000100101010111100101000111100011000111001111010101101001010010010011110000110111000010010011001100111101000100101001101110001001001101111001111111001001100101111001011100000110111111000001000111100011000111000110010001110000010100001111111000001001001011101111110101000111110110010111011111110010000011010001001111010011110111100101001001110011111100000101110100110111000011011000101111000010011111110110011101001111010010111111010111111110100110101100101100110101111100000010111011001001010100011100001100111000101100001001111111110001100100101011101000000000111011011000000110111001110000100100000110011110111001100011011100010011010011011101011010001010001001100010011111001111000110001110101000110110011001000111101111111001101001101001001011100101011010101010111100011000001110001000000100010001111101100101011001110110011101100000011010110100110010110011101100010010001001100110010000011110101001111110</t>
  </si>
  <si>
    <t>0.496296</t>
  </si>
  <si>
    <t>101010011111001110111000111010110111010010110100101011000110011000010011101010010110110001100001001011001000011000000000100101100011110000001000101101000011100101100001010101100110111001111101100100010010101000001000110110001010000101101110000011011011000010011001110110110110011000101100010001011010110101111010100001001110101100100110111110100111100010101000100010100101101010001001101100010100101001100010111101111010100110111010101010000100001000110011101010011010100010100000101100101000010011011011000101010101110011101000001000100111010111000100111001100011000101110011010011001101001111100100000101111100101010001001110001110111101110010010000100001010101001000011111100111100001011100110110110100111010101000011111101010000111111010100011000110010001101110010110101100100001110011100000101001010011110100011101101110111000010000110111110001110010110010111010001110001101111101111001010011001001100010110000110010001001101101001000011100100000000101001010000011010000111100001010000000101111101111101111001011111010111010110100100110101010111001000101001110010011000110101100010011101011010101001010111001111001110011110011001010010001110101111101010100000101011110100100001011101011000110111011010000111111110010110011010001110100100010101100000001110001011001010111111000111111000101101111011111111100111011001010010100100100100111101101001011010000111000000011110011000111110100110001001101101011101011111111011001110001110011111000101010011010100001001111010111000111011100111111001011011100101111111000001110000101000100001010111100011101000101000101010001010000101001111101010100001100101011001011110111001111101111100011000111111011000111110100001010101100011111011111000001101100011011010101111011000100101101000001001101000010000101001100010010010110101111000001010101000001001010100100000101010011011010000011101010000100111010100001101101101010011110011110010110010000000110100101000010010110010001111111111100110001101111101110001101011111110111111110100101101110010000110000000100000000000010010111100101</t>
  </si>
  <si>
    <t>110101000100010101011011110111111011011010101100010111011101101011111000000111001001010011000110111011011001110100100001111000111011110000000000101011110111000100101010110110110111010111011001111010100010100111010101111001001000011110010010011010101001111000010011001110110000011111010010000111110101101101010111001010100100000000001101010111011011010100111010111101001101110100110001010111100100010000011100010010001010011011110110010101010000010111001110110010010101100001111001000111011111111011010011011000101000110011100101110011000011011110100001100000111000101010000110100101011111000101110001110000000110011010100100111110101010011110001110111111110000111000001100101111100001100100011111101000011011001100010100100111101011010101000000011110110010001001110010010011011011011011000011100110101000100100110000111011001000100111110001110010100100001111110101000111100111001110101001011100000110000101011010010011111100100001111101000110110101110001111110010011101000110111100000001111001100100101010010011100001101110000110011011011100100111011111111001001100100111110100100100111010001100001011110011101010011011110000100101001001101110111110010111000100000111001011110001010000000110110011110101101000111010011001100101010011001010000111101110100100010100111001111100101111111111101100111110101001100001001111111010000100101011100100100101010011001100111101010100011100000101011100010111010011010101111101000010000000111000010010110010001000011000101000111110011000100100110101000100011011111001000011110000111110000010011001001011011111000011110111001111101000001100001011011000011011111100000000000100011101010100001000111101010100100000110000101100110010010010101101010011001011011111111111011010010000101110100100111010110110001101010010111010111110010011010111111001100000010101110110010000001101010000010000000110010100001111111101010000110001111100011110001000100001000101110011100111010100010111010010001100001111011010011001010101101011100001110111001010110101001100110101010010011111011010001001011110001000</t>
  </si>
  <si>
    <t>100011000110110100011000111010111011111100001011110111111100010001001110110010011010111001011000110110001110000010010111010110111100001100111010100101010000110101010111111001100010000011100101010100101001011011111000011010101001100111011001001011001100001001010011101001011000111100110110011111000101100100100100000101100111000000001111100101110001001111111110100000011000111101110011111110101011110011101001011110101100110100001010001100000101100001001011001001011101010110001100001100000000101110111101111100010101100010001101110100001101111010010001100111101010100010101100101000101000001010111100000001010111111001111110001000111001001111000001011001111011100000111111100010000000011011111001101111000100111000101101010111001001010110000011110000000101111010011100010100111000110101001110011010000001000010100010111101000110000110001010011110001111000001001001011110010010100111011001011001110000111011101101111111001010000110111100101110000000000011001011001000100111100111110100000111010111011111110000000100001001011001001111100001010010010011010111110010100101111000000000001010010101000110110000110001100100011110010000111000001001111100111111101001111010010011100100101101000100111100011110001000101001010111001110010010011101011101010001010010110100001101011111011011001100111010101011011100100001001010110000000000000101000010010100000111010000010010011111111100010010001000000101001001010100111011110101101110100110010101101101001000110101010110111011101100101010011010011000010001000110010110101101101000000001011110111001001101110011100101010010010001100110111100001000100100011010000010101000101101111111011100001000000001001101011110001101011110000000011110101001110110001101010011100110010000100000111000111011111110000001111111000011101101111100111001011001010111000100010111011010101110110101111110110011101101000001110011111100011100100101110100000001010010000111100001000111100101001000000101111000111000001010101101100111001001001101011011111000101111010011000001010011110111001001100001010010100110010</t>
  </si>
  <si>
    <t>011111101110110000011001001101101001101000101010001001011101000000101100110011000110111000111011110110110010111110101000010111100000111001010101111101100101000111000101111001001001100011011010100011000101100000111101011101001100111110001111111001111110100011101010100010100010001101110101110001100001110000111001010011001010101010111001110101011111110011011110010000010000010011100100010101111110000011101011001000000100000000011110000000101110110100111001011111011011001110110010011101001101111001000101100001001100011000001011010001101011001011100111110001111010001101000000100000000010000100100000001001001111000101011000011010100000111000101010111100011101110011000110001100000111011011101111101001100010001110111011011000111001000011011111010010010011111100010111000010101101100101011101001101011011101101101000101111111110111110111001000110001010110100101101001110101101000110011100111010110110000000101100100100001111001100001100110011010101010010100110100000100010100000010010001000011010000010111110111011101111111010000111001001111000011000111000011000110110011111110111001001100100001110001011010100101011011100001110100100001100101010010111011101110011011011101001110110010010010011000100011001111100010001000010111011100010001000111001110110110111010001111000011010100001010101000110100011111000101011001010101101011000111001011101111011011111011011011100100101101011100000010110001011101111110101111111010011000101010100101111100011110101000011011111001110010110010011000000010010000100001111111001101010111001111011110100101011111001000000011101001000000001001110001010110011011101101010100011010010010100001011010001011101011011010100011001010110011101000100110011100001001110011011111011100101011001010110011011001100100111111110000001100100001011011011101000101010010101010000011101011000010111000100011000011110100101010110101010110110110010011101100110111101111001001010101011001011010100010101011110000001100100000011100010000100011000101000110101101101100101111101011110011100001011011001110010101100100</t>
  </si>
  <si>
    <t>101001011111000110111110001111110010011101111011001001110110110101111100010110011111010111101100011100011010100010110111111010011011101001000101101010010100000000110101111100100011100010000000011011101100110101010110011110100100111111000100000110001100101010100011100100100000110111001011101011001000000000100011000010101010101000100101001011111100101101001010010010001100001001110111110011001101010001111110100000011011111101010000011001000001101000001110011000111011101111011100010000010101011111111100000110011110010000001110111111001000101110110011110100100100110001000010100000100011011011111001000000100000000001010100010111010110110110011101000011000101110010010100011101011010101000100111010101010011110100101001111111001100101100000011101010111111100110000011001000011010011000100000000001001011100100100001000111000111111111011010100001100101111001010101110011101001001001010111011011001011100001001100000000110111010011010110100110101111101101011001001100101110010001101111000011011111100001110001110110101001011010110010100100110000011101011010100000010100110110100010010010101010000001100110101110011000000011000101000101011001110111001111100100100010001110100110111010100011001101100101110010100101101000010101101100100101110011110100110010111000101100111010001000110100100010101100101001101000111011010110101010010110110100101111111110101110010111110110100001011110011110010100111000000101000001111010001101110101001001100011000010101110000011011011100010111011010110001001111001000110010011010001100111011010001111111101011011111011011111011010000011100011010101001000101000010100010100011111100011111010111101001111000111011011000001011001101110010101001001111000100100010101011001100010100100111001001000110000100110011001010010011101011110110100001101010101100011010101101010011100000100000011110100010110110010111011101000101100110101011011010001010011100100001110111000010001111010100001100111010110011000011010001010100010101111101011101100011100111000001100100110101001110000010010001010001101111111010</t>
  </si>
  <si>
    <t>0.487901</t>
  </si>
  <si>
    <t>000101011100100101011101100000001111001110001011011001100101101101010111001001011100011000110000100111011100100010110110101011011111010011101100010100100011011110100101011101000010010010000111100100111100010111111010000111011001001100001111101011111110000111111101001011000100001001101011010011010011101010010100101110101001010100100000010101000011000011001001011101010111111001100101100101101010001000100111100000110101111011100100011100101101110101010100111001111001000110000101010101111100111011000100111111011000001000111100010011001011000100001111000001001000111101110000000000011000000101010011101110000011110111100010000010110101001101101111001101001010000000110001110100101010010100001011010110011001100000111010001100011111110110100001010001110110010001001110010010111010101010011010110111001010110101101001011010010001110010110100100010000011011100011101110010111110000101100000010011001101100100111000010110011110110100011101110100100100100011100111100110111110111101101111111001000000101001001001001000010001001100101011011001100000100101011001011010100111010111000011000110110011111011111010111111000000011100000011110001111110100001110100110101011111011110011110001100110101010011011110110011010000110001110101111000100110110101001011110010011011111001010011001001011010110000100010101011111000100000111100001000010111001101011000000111111001110111101000011110110001000011110101101011000100001000100001001011001111010111000001010100010000101011001011100000101110100111001000111110001001110100001100011000000100000101001111010110001000101110101011110000101010000110100000000101101000100101000101011101011000000000011111100110101101101001110100001011100010111000000100011001110100111010111101000011101100011000101111011001111111110100111000001101100010100001011100111001011111000101100010101011100100110001101101100111111110011010110001100001110000100011110101000000000000110010010100011101101110001010101011111001000000001111011000101000110100011110111111101100010000010000001111010011111001100011001001000000000</t>
  </si>
  <si>
    <t>0.492346</t>
  </si>
  <si>
    <t>111100110110010010000001111001101110000111110010000001110111111101010011101011010101011110001101101010010000101100001010111011101100100101100101011001110001100110111111010000100110110001111111111001101110001011110011010001100001111111111100101101000010101110011011000010111001110110001110001100001111001111001111011010000000110101101110111000000010010000101001110011000101000100010101001000001110010110111011100100011101101010000011010000011001001010110111001011001001110010100101110100100111111011110010111001100000000000000100001111111010001010011000001011111100011100111110010100101110010110010110111111010100110011101001001111010110011110110001100110010100111110110010100111100101110111111001001100110001101100010111101001001011101011010110100100101011000101011011100101000010111100101111111001101000000100001101100100100010011101100010110110110011010000000100111100011100100001101000100100110001010010100010010001101101110110110101101000111100111010111001000111110100001100000010101110101111111100100011111100101001011101011000001000010101110001110011000001011000000000111011100110111100100010001000001110010011100011110011010000000011111111100100010111010101011101101010100000001111011010010001011001001110101000101010110100111000010010000000101110110100101000010101110010001001001110110011101100010011001011000110100010101000101101010101011011001000001111100001101001010011100010001100100000111101111101000011010100011011100000111111011101110001010011101000000000111011100001101110100000011100001101101010000111110000001000000100010000010100000000101110010010010000101010000100101000010110101111011111001101001111111000000101001000100111101110000110101100001000000000010010100110110100011001000011111111100111001000010101110010011001101000100101011110000001000110100011110010110111101101100100101110010110111011110011111110111011000111010101100100001011101011100011001111111010001010101101011011000011110010000101111000111001010011110011100001101011101100101101110101001101110000010010001010001110010001001001011001001</t>
  </si>
  <si>
    <t>001010111001110011001110101011100110100011100110100000000101011000011010110110000101100110011011100111001100011001110101110010100100100111100011110100001111010101011001011100111100110001101101100111110110101010100111011111111000001111110101001011000110111000011110000000110110000010101100010000001101111101000011000111000010100001110011100000101110001000100111010100110100110011010000110000100011000101111000100101100101101000111010111100000011100110001001011100001000011100000101100000010011000111001011011000010101000101001011101001100110111100100001110001011101101000001000010001000011110001000101000111000101010011100011101101010101110110010100010111011100010000000000001010010110001110001100100101101000000011111110011111100000001110000110101101110001111110000111011000101100100010100011111110101101011001110001010110111100000111111000011110110011011100011001111101110011100000011100101111001100111000101001101010101111111010011101110010100110000010001110001111000101001010110100101010001110111101111101101101110110100010111101010110000100111000011110000011000011100101001010011101101010110000000111010111010100001100001000100011000101011000000011101010111001111110000011011100110101100100000101101100110101100000000010000101011111001011100010000111011001100000001110101101110000100011111010000000011010101010110001110010100101000110011110011000111101110001001100101010000111011011010001000110101101011000000011001101000101111110011100011101001110011010101001001111110101110111001100110110001001111100111100001111101001111110100011001100100111111011110000011100010101011011010111010100100101000011110100101000011000001001011111110010111011101110011010010100001100000111001001000000100110101011010010000110001111111111100000000000011101111111001010100000111110111000001100010000011100000100111011110010011101000010111001100110101111010111000110011100000011100100110010001000111000110011101011110000100001101001000000101000011100011100100110010111010101000010111010000010100100101000100000010010110100001100011000010010100</t>
  </si>
  <si>
    <t>010001101110111101001110110001001111010110101011101000000001111111001001000010000100110101101101011010001000000001111111101100110101001010101100111101101011101100110011100110010110000001011001011111010110010000101001010000010111010001101111110001001101011000001000011000100000110100101010010110101011010101110000011001110100001010000111101011000100110011000111011000110110011001111011111001110011011110000111011001101111010010111101101101000011001011110111010001101101010001110110101001010001011011110100001000000011111010101100111000101101100101101001001000111000011000111000010101101100110000011100010110000001111010111110001011110101010111010110111001010011111111111101011100011000110000111101100111001001110100011100000111001101011101111110110010111000001010011110100010000110101010001110011000111011011111000110111101111010010101001111011000001110111000000011101100111101000000100101010000010111011000111000101110001110100100111110100001010111001011110001011000100001011110110001110011010011111111111011001100001000101011101011010110000001101110011100010111011001100001001011110000101010101001001000000011101100000011101000001001011011001001110110000110100010001000001111101000010010011010001001110101111010111110111111011010001010101101010111001101110110110011110100111110011101001110010000100110111001001001100001111011000011001100000010010110001011101101011100011001100011100100001101100011110100100001100111100110101110101110110111011011001101011001110110011101010010111011001001101110011010001110110101110000111011110100110110001011011101110000011111011010011100100001011110000111100001111001101111101001100100010110100111101110001111000011101100000111100011011000101101100100100011001101000110111001000010001101001110100011011000001100111100001000100111010011000011000100111110001110000111011011100001011110100001110110101001000100101011100111011001010000011010110010111110111010100011010110110100011110101101011100000101001100100001101110111100101110010101101111000000111001110011101101010110001101100001000110101</t>
  </si>
  <si>
    <t>0.503704</t>
  </si>
  <si>
    <t>111110011011110010000001001011111101110101101010111100010010100110000000010011101001111111000101101101000011110110101010000000110010011001000111001011011010000000101001101001000100111110111100111011110011110110100001100101000100011011001010000110000011001011101011100100110010000101110110011101001110101101011111110011001001110110111100011100110010010111101111000001011101010001100101011111000100001010010111010111001001110010110110001110001110101111100100010000011001110010101101100011011111110011111101110100011101101000111111010111011101010110010101000111000000011000100111111101000001100000000001101011110111001000011000110100010010111100101000111001000010010111000101001110001100000100110010111010001100110111011000110000011100100010110010100010100111010001001000010000101001000001110001010011001100011110111011111011011000001010001101110001111010111011110110001110101010111110010010101101110101010100101001111100010100001010000000111011111010101111001011110100001010111110101101111011101110110110111001010010100110001000001101010011010111110001100010001011101100100000011001010011011110001000010010110110111000101110101001100010011111010011100101111010001101100001010110111010011010000111010010111100100100110110110001000000000101010000010011100011100000111000110111011011110010101010001001100111010010001001010101101010111001100000100100111100001010110100101001010011101111010111000010110100000000100011111010111010110111100110100100000100000001100111101001001000110111101111100110100111001110011010001111000011100000111011100101111110001110110010101010101110111101001101000010111000010100011010110011010000011100010011000011010101011000100011100011011111110110001110000000100000000000001101101001011110100100000010111000101100001111111101000010011001001001110110001000000111100010110001100111101001010110110100101111111101100001011001010001111111110101000111001100101000010010110001001010001011111000110110111001001111011110110100011101110000110111010011101011110100011001011111111000011001111111010110110011111011000</t>
  </si>
  <si>
    <t>001011011100100111101101100010000101010100110000011011010110001011010011011100001110010101010110000010101100111110111101011011111101101001100101001001101111100000001110101111101011011111110101100101111000101111001100011100100000011010010010010110111100100010011111111010101011101011101111001010111010110001101100111000001101001001101110011010011100101011011011100100110100001100000101000000001001100001110001111101111110101010011110000110110100000110110101111000110110000010001100000101011110000001001000110110110111110110001111001001001000000000110101000010011101000110101011111100110101010001001000100111001011111111111100001111110011111101000110100000111001111110111010001010100001010000111100110110100000101000101000100000001010111101010000110011010000110101110100011110100011011100000101011101110011111001010110101010010011001001001010011101001010110110010110011000000001110000110011000101100001101010011110101001111010110001000011111101011110110010011110001000011000111111100111001010100010101000000010111011010110111000001000011100101011011101011111000001001010011011101000111111111011000000001011001000101011001100101101010110001111111101000001001111010011101010100111000011011100011110000000011111001011000001100101000111000000010101100011110101100110011111111010111010011011010001101100101111011000110100011100101000101001001100110011000000101001100010111010010100000110101011010000101111011100111011001001001100010000110011111001110011000010100100011001110010011111000011011111011000110011110010001101000100101110001110001001011100101000110000001010000011101110001111001110010011100101001110100000100100010000011101111100101110111111100000000010010001010001000011011101100110100100011100111110001111100010101100100011100111111000110110011101000101110111100111111010101100100101000111010001111100111011000101110100100001011000100000110010011110110000010110110001001101010110111010110100101010001110101010010011001111001100111000001001100001011111000101111011110001100110011110110001011111110100010111000000111011100</t>
  </si>
  <si>
    <t>0.480988</t>
  </si>
  <si>
    <t>000100111011111110011011000011011110110000001110001010110010000111101010010110101111011100111100010101000010100000101000100001000000100001100101100001011111010011000101000110100001100111101000111100110101110010011110011100101100011100100100011010110000100001001001111101010100111101100000000111110100111011000100101110010100101000011111010001001000001110111100010111000110010010000010001101111100111001010110101000100100111001001000101001001001011101010000110000111110011100001100100001111010110000111101100100101110110010001100110011100111000110010000100101010100110101110100000011110001001010011101110000011110111000001111100011011011101000101000101111011100101110111110001100101110101101111001001000000000001000011011111000010000000010101010101000111001110011001000010011100000101111010001110010000101101101011110111001001011010100110010010110011010001101111100100110011101101000010110110101011110010110111010110101001111001100100011010011101010110111000011001010010001010010010111000100111000111000001111110010010000111010001101000010110101101110000111110101100010101001001111010111111001100011011001101101111000011010101100110111010011011100111001011010100111000110000011100100101111000101100101000101011010110010111001100101001100101101011110101001001111110110000001100000100001100000001000011000100110010000111101011101101011000000011000110101100101110100110010001010100001011010110000000100001011100100100010101101110010100011000011101111000001111001100001101110110011010111101101000110001101000111001110000001010000110000011010111001011100110001110010001001001000010011111001000000010000000010001001111101100000101011111010011110001001111011001000011110011001001010000101111111101000101010110011001111011110111101101011100000011010001110111011101100011101110001110111101111110100000010011010010011101100000001101101011001001110100110001000110000111011010010001011101100010000100000001011111111010001111100110001110101100101100010100100000110001000000111101000000001100001011010111111111000001110010101000010000100111</t>
  </si>
  <si>
    <t>0.482963</t>
  </si>
  <si>
    <t>111000100111001100010101001110110010001100110011101101100001010110110110110100100111000010010000110001001000111011110101111011011110001010000011001110011001001111101011011010001101011110011100001001101111101001111111001000111010110100110011101110011000110011101100110101011111010001011111100100111010010100001000000100100101001011101001101111000111110100010000011001000010010111100010111111111010001101100010100000001100101111110100010010100101011011110010111001010000011100001110000101001101100011101110101011011000101110001100110000100101100001011000010001000000111001001111001110101100011110001010011100100000000101110001011011110110111011100001001110010011011010011010100000000100100001111010001011101000011100000001110001110111010000110100111100000001011000110011100111110001011110011011010111110110110001000101011000111101111111001001001111000110001001010000000000001011001101101100001001001101010001100001110100100001110001100011100000111101000011100000100010000000100011111101101111111100111000101000000101111111000011000011100001001100001110010101110100011100001011111101101100100001100100001011110000110000110110011111001101010100000110101010001110111000101010111011000001111101101110000001011010000101111000011000101010000011100011100101110111001011000010011001100101000001100001111110010011101001010001000101011111011111110010110101010110011010110010011110010110110011100111101011100000001100010011100010011010100010000010100101001011010101010000010010110001000001000100111000100001001111000100101010101110101111101111001100110000111000111100100010011110101101100000110101011011001000011101110011101000101010100110110000001000101100111001101100111010000100100111011010101010011011001011111010100001010111110011111001011001111011000010101101110010101001110100000100101110101110000010110000001100100101111010100111111011000110100010001111000011001000100101011100100001010000101000011110000101110001001000010001101011101000000100000111111111000011011111010000000101101111000100110011101110001000100100011001010010101</t>
  </si>
  <si>
    <t>000111001100010001110110110010001001110010011011001110011100010001001011101001010100011000110100000011001101110110000011101101101010111110000100111111100010111010001001100110010010100111110000000000100110010001001111010100011011001010101111001100010010010011001110111000011010101011101011001010000010110000100001101110100111000000000010111011010101100010101100111100000101010011000011111110101110101110110001101110110010100100001100001101101001001110000010011111011100001011101110000101101010000011011000110000010001110110100100110111110100101011111001010100011000111101101000110000000100010100111110001110000011101110100001000101110001101101101011111110010001001010001011101111101111011010000010001010100111100111100111111011011001001110011110001111110000100001101001101011100000011010111001100100010101111001101011000010000001001111100110101000110111000101110100111100110101100000101011111001111101001111000100101110010100010111000110110110101110010110000001011110000011011100010001110110111110101000000010100100001101001000001110001100010101001010101011000010001011000010011101001001011010111101101110001000011000110001000010011001111010010101000011101010110110101000001100010110010101011001000011100100000111011000111110111111100001100010011001010111101011101000110011001001000011001011111011101011010100010010101010000011101101010011000100011011110001111010111011010101011111110110001001110111010101000010010111010000001010101001110101011011001001111000100101100111000110000110101101101110111111011011011011000001001001101000101001001001001000100101110101000001001110110111000010001101110111001001100001000001110000111100010101011111001010000100011001100000001111000001000011101110111100001101110111110010011101001001101001101110110010110111011000001000110110111100001000001010010100100110001011010000100111011000101110001010011011010110010010010101001001010100101110000001100001001100010001110001110100110011001100101011010000110111101000111011110101010100101111011001010100000111110110110001100010001110101100111000011</t>
  </si>
  <si>
    <t>101111011010010000011010100001010001010001000010101001011101111100100111011110100001000010010000111100110010001000101101010001110111011111111010100010111111110111001100001001000010000011010101000111110011010010000100011010011011101000000101011111100110000101011100000001010100010011110100000001101111100001010001111100100111101111111101101000111011010111110101000101000100111110010101101111111010111100011101111001000111010110110000011000001101101001011111110001011101010101010101010000111000011100100010010011000110111111000111101111001111011100010101000010010111010100101011010011111011011010111110000101010100010110111111000101101011010000011011110100110011000111110100010010101110001011011010111000101101010110101100000100001001110010110011010111101111010101010111001011011100110101100111000100001001000011111111111101101111001001101001000100001011000010001111011111010011101111011000111001000011101101001111000100111110010000100000011101001101100000111110100101100010110110010011011110011001001010000000011110110010010001101011000001010100111101100100101011101100101001100001110010101111100001001100000010001111001001111001000110111100101111001110111000100001111101001010110000001000101001010100010000111010000010010011101101010011000101110111010001111101000111010110010100101011110111100011011001100110100010001010100011001100111001011111001011111111011000110110111111100100001011110001011101001001101101101100100000001110110011000101111010010100111010101111000101111101000110011000101111010001100001000110111101111000011111101010101101011011110000101011001001100000101000001111110100010101000000100011001101100001001010110110011100011101001110000001000011110111000101001101101110011011001110000010010111000011110111110101000011101101001011001000011111100110000011100000100100111001100011010011100101010001110110100101101110100110011100100101011010111100010001000010011100000010001100111011000110000010100011100011100100010000011100100101100110001110111000010111001001001101110011001110101101111011100011001100100010101</t>
  </si>
  <si>
    <t>0.510617</t>
  </si>
  <si>
    <t>010000011111011111011101001110000010100111011011010011110000111110010111111011010001000111110000000111111111110001100100101110101001111011110111111100011011001001001110011101100000101000010101000111001101110010001000100000101110111010001000011101100001100100101101110111101011000001001011100100101000010010000110100110011110100001111110010100101111011110000111100100110001100110100000110000100010010011100110011111000001000101100100001001111010100011101100101011111011110101011000000100100100011010011000011111101001110100001001110100100000010111110101111010011011011010111100101110101010011111100010100101110110110000010011010000111010000000100000010111101100000010101111100011101110100010110101011000111011110000100111011100100001000101110001011001101010010011101100011111000111001000101110010100100100110110001101101011110110001110010101001111101110100100101001011011001110110100100111100101011001011001011111000000011011010100000101101001111001011110110000000110010101010110110110000111101111010000110011111000110100001011110110010111111110001110110111011011100010110111111100010011001011010010010111000110111011010110100110010101111110111101111100001101100001111000001011011011110000110111000011010011011000101111101110101100011011110011110011000001111001101010100000100111101000111000001010100101010110011000001101010100100101010001001101010111010010001101011101000111010101110011101001011100010001100000011100110110011101000100011110000101001101110101100111011010011010101010001110011101010001001111000111100000100111101100000011011010000000110011110110110101011011001001110011100010010101111110100100110010010011000111010011101001101001101110111110110010111000011101000000111011001001101010010011100100011011101111111000011101010110110001001001111000001100000010011101011011101101100010111110011000011111011000111000000010010000000000101001111000010110111100000100100011010110011111010010110111100000000011001011001010101011011111111000001101101010011000011111001101001110001001011010101001110010101011010011011111001</t>
  </si>
  <si>
    <t>0.517037</t>
  </si>
  <si>
    <t>111001110100111110011010101111110001101100111011111000100000011010000000100111010111111001111001001000100010110110010111101000001011101101110110111001011100111010111111011100001100101010001101010011100100110000100010100110000001000110011111110110011101110010101111111000101110010101000011010110010100011101111110011011011010111101101101111100011011100100110011111010011000011001110100011100110110110101101110011111001100011111001111000101000111110100100001011100100110001000010111110010110111110010100011101011100011111000000101110000011110110100000100001011101110001100000101101111000011100010000000001111111000110111111011101110110100000110101010000010100000011010111001100010100011001010000100110111100000010101101001011010111110001001000000010110011010011100100000110000010111001110110100100110110111000010101010011100000101010010010011001000110001101110011111010111001101011111011111001100010000000101001001000011101111000110010010100101110000101011101000101000011001101111110010000110100111001100111000101110100000010100001010100110111010111101111110111100111011001011000001010110010100010010000001001101110111111001101011000011000000110001110011000001001110101011100101100001011000011010100110101000111100111111100010001101101110101101101011110111100101110001001110000100101110111110011001101010111001110000001111100000010011111101010100000010010111010111001101001001111110110110011110001100101011001100110101010000111001110100001101001100011111010100110000000011011100101011111011010100101100001111111010010100100011111101011111011100100101001101111000111101000011010011011010101001111100001101011110110001101101101001011110110000111010111001010000010111100000011010010010100010100101000000001101111101001111100110101110101100001101010110011011000010111001011110000000111100100011111111110100110101101100100110011000110011111101010100101101000111011011111101001010000011101010011011110000101010001001111011110100100001010001111011110100111001110110101011000111101111100001011100010100100010110011100001001111010011111</t>
  </si>
  <si>
    <t>110101000011011010000100100100010110110000010100010101100010010111110110100001100111000011000011011111001001100110111101101100000110111000100111010011000000001101010010111000011100001010010010011100110100011111011101011111010111001000010110001100000100001110110110110101001110001111000001011010111001001110011111000011100110010011110110010001010001110111001001101011110001000100010001100110111010111100011001010010000000110010011101100001110110011011110001001110110101110100110011001100010010100010001100010010010010111110110101110101011101001101111000011100010010011001001111111001000100110110100000010101110011000100100100000001000101111000111010011100011111011111011010000111011100101001100101000010010110000010000001110101010100111001111010011100010110110011010111010101111111101111111010000011101100100000000001111011000000011111111100100011001011000111000000101101010010000101010010001100100111010111110010010000010011011010100001001101110100100010011001100010011101100011001011010010010000100110110011110001010111010011100110101100100000000011000100011100000100110100111010010110000011100001010010011100001000010000101100110011110110100010001111010011101101110010011010101010011110000100010100111011010110001101111001101000011100010111000101101101101110100011001101101000010101010100101001001001000000010110110011110001010001110001101101001101100011100100000001000101000001001011100100111011000101110010001111010010011001101011000111110010110111100001011111000010101010000010011000101000001011110000100000000100010111110100001111000000101001010001001110100001110000111000011110000000101100011100101110011111111111100110110101101100011101111111101000111110011110010011010000000111010110011100010011101100010111101110110011000110011111100110011011000100101101110001110000110100100001011100110000001001110100001000111010011011011110011100010010001111001011010001111000000110000011011011000011010011000111010110011011011101000010110010010001001111001100111101110000111010000010110000000111001110110011011001001110110000110</t>
  </si>
  <si>
    <t>0.473580</t>
  </si>
  <si>
    <t>110100000000111010000110010011011010000001010011010000110100001101001101100011101100001100010100000001101110110000000100001001101001011000110101100010001001111110101100101110010110101010100111001100001100000110101110100001101011001010101000011000111010101000101000000111110100011001100000001001110011110000000111101010001011011110110110101101010000000011111001001100001010110101011011110010111010000001110111001001011101111101100110001000011011010011010111111101110011110011000100111011110001101111010011111100010111001100110101010101001001010110011111101110000100100101011011110101000100011011111001100111010111111110110000010101001110011101111001101001000101111001010100101000001011010010010011000011110111100010110000000100000100001111110110111001011110011111011001101000101000100110110101110001010110000100111110010011011000000100101011101110011000000000001000110010100011101111011111101010010000010011000100001010100110111101011001010000110011000010100001111010101000101000001111100010101111111100100010011010000011110010111111101001001011010000010000011010111100011100001111001110110110000101001001110000001100000001010000011101001110001111010001010010000001010100011001110111100100100101011110000100011011000110110111010010100100000110101101000000010000101001101001000011100010011011111000010001111100111010100010001110001100010101101110011101110101000011001000010000101110001111001111011001001101000101100100011101110001001010111101000001001000001111100000101111001001000001111111111100100101101111000010011000010110101000110001101110111101111100011110000010000011111110100001100011101100001111011101000011101001010101010010101110111100100000010101110010011010101111000101011101001010010011111000011101110101110000100011000000111101011010001110001011000000110000011001000010101101110000100001010001110000011000101101101010011000000011011100001001100111010011100000001011000100111101100101010011000100001100010001011111000010000001110000100001001011010011101111001100010011000110101011010111010101010001010001000001010</t>
  </si>
  <si>
    <t>101101000011110000011001101111000100100000100011110101001110101111010001110000001001101100100000110100101111111100101011110110000001110111010100000110010110011011010111001110000011001111100011001110000111101001101000111011010001010111011111100100101111000001111011111111001111111000110101110101110011110000010100000111010000000110000111101101111011010100111000001001011010000001000011110010110111001111101111101100101001000010011100010110101010101110001011111010000000001011101110111111001110110100000110000011010100011001101111110101101110001001111011000101010000111101110010011100100110010000000011111010010000001011101000110001110100010010001101100110101011111010001110001110110111110011100011010110101100010101000010110100110010100000000100000001000011000001001011010010011100011010100011101001011100100111010000110100010110011100011110100110110100000111111001001010000000001100001001111111011110101101000001010001000110011111000100111100011101100111101011111101100010101111011010011111001111011111001101101101001001110000001001001101111011100000111100010010100011011110110010000000111001010111100110001101001101001110101010001101010001010111010011111001111001111011011010010010111011011100001111101001101010111100110110101001000111010100101101000000010001000010001100110011001010101001011011100010101101000100011001010000110100011010110011011110110111001101001001001010100110100110101101100000001110111100000100100000000111010011110010111101000101111000010010111000010011100110111101100101010110101101000011111100111011101000001011010111010111010010110011101011111100010101011100100111011100010001000010000000010110000010000110011111010011000010001110000100001010101100010111111101010111011010010010100100000101110111000100000001100111001111101111110010110011000000111110111100001101000001010100111111011100111101100011101011011010011010000000100000110111101111111100010011100011101011001011010000110100011101001001001111010101100000110111001000110111011001001010111000101001010010111101110110111101010101111010101101111</t>
  </si>
  <si>
    <t>111111010000100111001000110100011100110011010000001110000100000011111110001110000101001100110100000100101101011001001100000010110010010100111010011111011010100010001010100000110100111101000011110100111100001011110010010011001100111000010001101001010101010100111110111100100001100111011010100000011000101110001000100011011111110001111101110100001011111011111101101110100111001110101100010000101110101110010011100011101100000101111000111110110000011111110101100100001001110110010101011000010101001000001001010100101111101111010110110001110010111001000100010010011010011011001111001000110110110000101000110110111111011000010100100000010111010110000110100110001001110101111011011101111101010001010001100100100000110011111111100011001101100000101001000001101010000001101110010010101110011111101101010110100111110110001010101001001111001111111011010000101111110110010001110001001001111010010110000111000100001111111100000011111101100000011010001110001011111000000001010101100111000101000110100101001001011101011010010110000011011010010110010101001100000110001111000001010011100111010000011101101110001110010111010100101010010110001000010111101011001100000011110111101010011000111111001001100010010010001101001101110000011110101100000110011011101010001100011011100110011110100110011011011111101001111010100001100111100011011100001111100111101000110110001011011111100111010010110111011010100010000011011100001110111110101010100111000100000001010110010010101101110100111101011101100010111110010010000000111011011010101000111100000111001011100000000110110011010111011001001001011000111101101010001011011011001101110011000110010001101101001111111100000011100010100101100100000110000010010001011011010110101001101100011110010011001111111110010101010100000110101101011001011000010101001110001000011001101001100110011101011110110110001110011101011111110100100110100111000011100001000000011010111010001101101110101000111000000010001101011110100011101001000111010101100110101110011011010100111110101100011011011101111111100000101110000111110</t>
  </si>
  <si>
    <t>110011010001110100110101111010101100001011100101010110010110110100101101010101101010010001001100111110001010100010111101011011111111111111100111111110111110010100010010011000100100110000101101000111010111011001110111100110101011010111000011100000001010000110101001010101110000011001011111110110011011001000110010110010101001111011011010001011100110000111110000111001010110110000110011000100001111011000000110010000010100011111010010110100010111110100011100000001001000100110110000000101000110001100111001001100001101011100010110001110110111101000011110001101011101011110101011111001111101111001000001101011110010011000111111110111110110011100110011001101011100000001000010010001001101011101111101000110101111101100110100001000001011011111110101011001010010000001011011001111010111001110101011110110100001100110010011010110100010011110111001101010001001000111110011010100000110100001011111110000100010010110101110001101010111001110111010100110111110000110111110000100010001111100110111011111101101011010000110101010111101111111110011110101001110000110101000000010010001101111100100101011111100111011111001110100110110110011101110100000010111000000010110111010010110111100010100000100011011001101001111001011100000001000001001000111100111101011001110100110110111010111001100000010101111111000101001101101111100111011001110100101000000011001101100000111100101001110100100101010111100110111101000000000101111110111100011010110101111100110010000110111001011001110101101011111001101110001100111110010101111011000101010011000011100100101111011011010010101110001001000100100001011101111000011000000001101101110010111110100101101010000110001011011011011000101011111001000011011010000111101110010110101000011000000011100101010111110111000101011101000101000110000000011011110010010111101000100001111100001110010110111100111000001110100011111010010100011111011110110001101111000010111100000000100010100001111111110011100100101100101101000010011011111101000100000000001001000101001000111011010010010011011101100100100010111110011110111100</t>
  </si>
  <si>
    <t>0.492840</t>
  </si>
  <si>
    <t>100000101111110011000011001101001011100110011010000110110101010101100110010010011110011011101000011010111101100111011010100010111110100101000100001000001100000011000101101001010111000010101010010101100111101100100010010111001011011111010010010000100000110011100110001101101100100101010011110100101000000100000001000001010000100110100000100111010110010101010011010011010111000010101110111000111101100111000001111111110000000000000100100000110101011010110001100110011111111110001000100100000111101010010101010101001110111000111011110110101011110011101011110110011111001001101111110110101011111010010010111011110000001001110111111011010111101101100100111001010111111000011101010000001100010011100100000111110001111111011110011100001100010011100001011111000111110111001111001111100001100110110101110101011010010111000000010110000100101100000101100011100110100110000111010010111110010001000110011011100101000100100010000000101001010111111111010100000111010111000001111001111111101000001110001111000101000000110100011111111110011100000000010001101011010000000000100010010001101110011110100110011101011110100010110010001101111000101001000100010000011001000011010110011110111000101001111001011010111001101000111111011000001111010010100111101110001110100101001011010001010010111010110011111010001000111010101110000110010101110111010010000110100001110011101101010010001101110001101000000000110011110110110001101001001010010001010011010111110111011110001100101111001011000111110101010011011001110110000001111000011000010001011110111000000011110001001010100000100100011001110010110001110100101110110011101011111100100110110100101001000000000100100110000101110100110111110110110111000100000010111110100011111000010110011001101010111111010011010010110010001100100011010010101001100100010111111111000101101100010001011100101001001001000110000110101111110111001110100110001100000011011101110111101011011000110011000000101001110000011010010000110110100011010010011011000000000100101101001100101000011000101101100100101001000011011101111000110</t>
  </si>
  <si>
    <t>011001011010011010111001101000001100101000111000011110101011111110111111010000101100110000010001111111000000100100001010110011010101011010010101011110100010110101000011111111001010100001010110000110011101011011101001000110011000111000100101001010101001111001001001001010111100110000111010101101111001011011001110010001100010111100001010011110010010010110011110010111100101111010110101000111000110100110001000111011101110001101011010110011011000110011101100111110110111000010011110000110011000100100101011000101011100100001001011000101111111001100110101010011001001110000011010110000101110100001100100001010010001111101010101000101010100001000101011000110001010101010011100000000001101011110001111010001000100101010110100100000001011100110010110000011001010010000010001110110010110110011001010011101111011010001100110011011101010111001111001100011001010110101111101000001010100111101010110100100010111110001011000110111110111101100001011000101111010110011100100011101010001101100110010011111011111101110100011010111100000101110010101010110000101111000111111011001010111101011111011111010000000111101000101001110110110010001011000011101000011110111100001110010010100010110010001101100001111111011011101110001000100000110110100011001000010011010111001100010011101010011010001110011011010010000010100000111101101001110000001100011101101101110111001001111111001110101000100110100110110101000101010101100010011000011010010110110110111111010000011011100110010100000000000110101010010010011111001110001000111010101000011010001010001011111110111000100110111101001010110111110010100110001010000001110010010110000111111110110111010011101010000111000101110110000110100100000101110000000110110010110000100001011101011001000010010000110100100111010001101000100110010101101110100100100110000011111101010000110011111001001110110010110101011100101000000010000000111000000000001001111111011100111011010100011010111010010100111011001010011101101110001110010110001001011100001100110011001001111011111110000011101001001101000000010111110010111110</t>
  </si>
  <si>
    <t>110000111000100000010010011111000011010001100101000011100110111100001101100101011011001110010101001111100011100100010100101010100110110100000000011011100001001001110000010010101011100100010000001111001100001111000000110111101011100101000110100101101100010101111001000011100011101110100001111101000101111001000111110011100100000000110100000110010001010000001111111000001010100011100011111000000000011011110001110110101110111000111001001000011011000111000101101110101010011011011011101111000111001011000001111010101000001111100100110011010111001010100110110101100010010000010001010111110011100010010101000001100001100110010000000110011111110101110001010101101100011101100101111110100010111001111110011110100000011100101110101000000011100111101100001011011001111001001001000000011010000010000100111110111110110100100101011000011111111011100111011001101100100101110010101010100010010001001000000110000111010001010111011011111010111100010101100101001000010011111000101101111011010100110001111110110111011011110100010010111010100111100110001100001000001111101010011100011011100110011000100100001111010010110100110100000011011001011111111110101111100001110111100001011000000110110111111000000000010000100000001001111110101110010100100000011000001000111000100000010110100011101001100000110001110111001100001000001001011010001000110011101100010110101111110110110011101100101101001010101111011101011011101011100111111001000100101110110010001001011101000001011111001001010010000101101000000011001101110001001100010011101011011010101001101001010101110100110101001000000110000101000111101110001011010110100111010010011011111000001101101011000101000001110111111101000010001110001111001111100011111111100100110101110110001001100110101101001111000100110010101010010101100110111101111000010101111110101010001110111001001111011101011110010110111100010000000101110101011011110111010010100001111101100111110010101110000000111111011010000010000100111011110001001111111011101101111001011010010001010010111111100010100100110000100110000000010010101</t>
  </si>
  <si>
    <t>101100011011011110011100011100000001011101000101111010101001100001010010100010011011000010010100001001110011110100011110010110001010101110010010011101111011101101000000001010011100011111010011110001000110011011111001010110111111001100101101101101101111110100000101100100110010000011100011111001100000110100100010101000001010110111011011011110010100110100111101011110011010100011100000010101110110010111001010110101101011100111101110110111001100110101011010101110101101000100011011100011111010100101000100011001001101100000000010011111010010010010011010011011100100100110011101000100010000111101110011000100101001101101000110001000011000001001011001110101011011010010011101000000011011100110110011101010101111000000111101110010000011000101110110100100100000000100110110000100010010110000111111110100000011010110110101110111000111101001100001101111110111111111010001010000110010111100101001001100000010011101111100100110110111101001111010000111110010001100010111010111111010001011011011000001110110011100001110110101010000010101100011001101100110011100010001101000110111111100110010110110101010100011001000010001000101011000100100001110111011111001101000001001101111001100110111111000010011011000011100100110000001001101011101010011110100100100011100000001110111000101110110110111000010011111100101000101101111001110011000011100001000001110111011101111011001010100011011001000001001101010000110010101010111111111000100111110000010011101110010111001101100001110001101000100000000011111111000111000110001001100000001110010001100001011001111001000010100000001101101000101101101011001110110101001010001110010101000101011100010010111010110110100011110001100001010010000011110101111010010101000100101111011001111100011011010010110110001111111100001111101101110111000001010011101100100100011001001111101100000111001000001001110011001000000010001010010111011000100100001010010000011001010101011011000011011100010100001111001111001110011101000110010001111001011100001001111001011010010000111011001010010010000101111010111011010110011111</t>
  </si>
  <si>
    <t>0.504198</t>
  </si>
  <si>
    <t>100010001110111111010011010111000111100010100010011101001011110010010000010000111111111000001110000110011110000111111110001101001100001010010000111000001001011110011110010000001001101010000111000011010011110111111110010010001111111101010100011011110001010111011111000111001110100111100001101010001111010100010011010000000101111011110010100010111100111010111111000100000110001011100101011110010100111101001111001100011000110100000101010101111000111001001111100001111011010000011011011101101011110000011100111001010010001001100110111001101110110100100000101011001110100110011000000011011011010000101010100111011111101111010101101010011101111101010011000000010000001101010001000110011010101010110000001001010011011010110110000111011000011111100010000001110011010001110111010100110011010011001111101100010010100011100011001000011100010101000100111010111001101101011111110000000101101000010110110100111001010101110000110111010110110110111011101011110111001010011111001001100011001010010110001100110100110010101010100011001101111111000000100100011001111111110011110001101111001110100100011010111101001000011110000100110010000100001101111100110011010101011000110011001000101011110001011000110111100111011100100000011010010011110101000100000100010100110110100110100011000001010110111110101110010110011111011011100010111100110100011001001011000001111101001011110100111110101001010101100010011000000100011110110100100110001000001000111101111010011110010101111011000101010101010111000001000000001110011110110010111000000101001100101100000000011100001101000110100001000011011010111010100010110010111110010111000111010101100111000101111010001010011001011001110001101001111000111000010011111101001001101000000101011110110111101010100010010001111111010011010011010111010101101110010011010001011100100001011011001111011010001001111010001111010001101000110100010011101000010000110100011110110110001111010101111111100000010010111010101010111101100011101110010111111101001010010100011000100111011000000101111110000100101100110010000000010011011</t>
  </si>
  <si>
    <t>101010011111011001000100010111101101001000010110100001100100001010010001101010111111001011111011110010000000010100011100000101001001011001111010011011111001100101010110100100110101000001010000101011010000100110010000101100010100010010010101011100101101010101101111100110001000110101000000111011010010001010100101110101110110001001011011101111110000110000111101100010011111101001001111000000111100101011001011110001110101101011110010110111110001000111101001001111101101111111001000001111010001000000011100010010100101010101011111111101011000111000101011111001111001001101011010010101001010100011011110011100010011100000111111110101010011101110011100000001101100101011010000101100010010000011100110111100001101100001100111010010010100110011100010010100100111101001100101101010100110101110100100011110010100000011001111101100000001100000010101110111100011101101101110111101000111011000011100011100100111100110010110011111110000011010011100101101000101001111011001111100000110000010101000110010000100101111011011101010010000111101010000101101011111100001101111000001010011001110100000011101101101101011000110100101001111000110000001100110101111011000110111110110100010101001000011001110001001100101101010101010011010100011100100011100100001111001110001101011100011111010011111101010100000111110011010110000000100010000000000000100100100100110010001111110011110001101100010001001010011011011001001000100001001010110101101001001011101001010000011100100001010111111010001100011100110100111111111110110000000000001111110010011011000011001101101011010100000110000011100011100001101001010000000110110011100110001111011101001010000111110100111001110001000000110001100000010011111100011110111000001000100111101110011101010110011000000110011110101100001001111101001110010100110011001011010010101000010001001010010111101111110100011100001110101110110100011101100011011101101100100110000010011011111101011101001110001010010111010111001111011110110101110110010000100011001110110100110110011101111110001010101011000011010011111010101011011000</t>
  </si>
  <si>
    <t>001000010011110111111110001001101011001010100001010011010010001111010111000101001111001001011101011100100100010011010000111111001001000011000011001001100101111011111001100001000100111110000111100000100000001001110000010110110111111010000010100101101100110101101000111011101100111100011110010000000011110011100001110001101100111101110001001001001101011000111100000001111100000000010101101100110001111001110000101100101101001110111010111101110011101001101111010011100111010001011101111010110110010100011010110100000000101101001011110101101101010111001110010001101011111000111001010000011101000111000101110110100110010111000111000101111110100110101000110000101010101111010101101001100001010110100010101011011010000001000000100001100110010000001111000001110011001100110110001011001011101110001011000100110001001001001010101100010110111101011111011101000101111001111011010111010001001100001011111100000100011110000110101011000000110000101110010101110000011010010000111101011010011011010010100111011000000010010010010011001111100001011000101001111001011010100011100001111001111100110111001101000000101001001111010000011100011011000011111001110000100111101001011110010001101001001010000010001111011101011011011110111010111110011111100011011001100111101100110000001011110101110010111100000110111000001101110110101011000001101001001011101100101010010000101110000000000011011100111000110111000000010000111001010011100110001000111100011101101001011100001001011101011011000101111110100110010101010001101111011110111110001110110010110100101011110000001110010101101000011011000011000110010101100011111011011111011010101111101100111000000110111010110000111111001011110110101010000010001101001011001111110101011000111111110100111100001001100101000001100001000101111001011010101100110110001010101000110101100001100111011110101011010101100100101101101110100101010100010111101100100101100111101010001010100011110111011010010110011100000011011001011110001011000100100000111000101100010010000110000010110110111101011100000010110011111100110100110</t>
  </si>
  <si>
    <t>0.507160</t>
  </si>
  <si>
    <t>111101100110011101011111001101000011001011111111010100110001110001111011001111110011000111101010110011100010110100011101111001101100000001001101010111001100011111011010011111101001111011101111011100111110000001101001011001001101101000101111100001010111000011111011000011100100001010111001011011011110001100100000101101001110001110110111001001101011110110111000010101110110100010001110111101100001100101000001001101001010000011010011110111010100101111001000011111111001111011100111001101111000101101110010101101111000000111010010011010101001000100001100001100100111100100011111000101100100001110001010110100001110101111111111110010101001000010100010101000100110001110000110110101000101000100001101001011111101010111101010001101111000011000000010011110111000101110100111100110101000100001001111000001011110111001000011110111110100010111000110000011101101001011101111000100101000111000111010101000000111101001000011000011000001010001100100101111001110110110011010111100011000001010000001110010111101110101001001010111101101001110100010010011011001000001011111111100011111001011011000110100010010110000000111011111101000111011010001000011010111111100011000111001000101010011010101101101100110000110011000011101100110010000010111011010110101110001000100010000110000000110110011000000010011100001001001000111110111000011100111000111110010000001111101010110000110111110110110111101111101010111100001001111000111000101101100011010010110000101100101001011011011001110011110100011101001011001000111101100000101111000010011111110101100010110000101101011111010011111110100110110011010011001010000001100010001011001001010110100011110011000111001100001101011110110001111011010100010111100000111011011000011000111000001111011011100110011110111001101100111100001100101100100101010010001000001000011110011000101000111001111110101000100110011010100111010010000110010111101001000011100101011010100101011011100000101110001001000100010001111110011101100111110110011101100000011010110100111101010000101100010010001001100110010000011111000001000101</t>
  </si>
  <si>
    <t>010110011111001110011001001010110111010010101000101011000110101100010011101010010110110010100001001011001000011000000000100100100011110000001000101101000011100011100001010101100110111001111101100100010010101000011000110110011010000101101110000011011011000000011001110110110110011000101100000001011010110101111010100001011111101100100001011110100111100101101000100010100101101010110100000100010010010101100010111101111010101001010101101010111011110100110011101101111011011101100000101011010111010011011011110101001010001111101001110111011111010111000011111111101100111011111101101101001011001111000100110101000011010101110110010001000111101110010100000011110101010110111101111100111100001001100111001001011000101010110011111101010110111111011011100111001101110011111010110101100101001111100011111010110101101110100011101101110111000001111001000001110000010110010111010001110001111100110010110101101001001100010110000110010011001100000110111101100100000000101001010000011010001000011110101111001101111101111101111001011111001000101001010100110101010111001000101001110001100111001011100010011101011010101001010101010000110001111110011101010010001100101111101001011111010101110100011001011101011000110111000011111010001110010110011010001110100100011110011111110010001011001010111111000111000111010010000100011111100111011000010101101011011011000010010101011010000111001000100001100111000001011000001001101101011001011100000101110001110011101111000101010011010100010110000101000111110100000111111001011011100010000000111001100000010000100001010111100011101011010101001010010100000101001111101010100001111010100101011101111001111101111100011000111111000111011110111001010110011011110011110000001100010100011010111111000111100111101111001001010000101011101001100001101010101000000000001100101000001001010100111111101001100100010000011101010000100111010111110010010010101111110011110010110010000000001111011001101100110010010111111111100100001010000101110001101011110000111111110100101110001101000110000000100011110001010010111100110</t>
  </si>
  <si>
    <t>0.489877</t>
  </si>
  <si>
    <t>001011000100111101000111001000000100100101010011010111011001101011111111111000110110101100111110111001011000010100011110010111000111000110011000011011110000100011010101001001010100110000100111111010011011011000101000001110000111100101100010010101010001000110101100110001001111100001010010011000110010010010101000110001011011101000001100101000100110101010000101000010110010110100110110101000000101101111100011101101110010011010001001101001101111101000110001001010010100001110001101001000100000000100101100111000100101001100000110001100111100100001110001100001111111010101111001010010100000011011110001110000111010100101011011000001010101101110110110100000011111000111010011000000011110000011100000010111100100110011101011011000010010101010111011100001001101110110001101101100000100100100111100001001010111011011001111000100110111011000001110001101011111110000001010111000011000110001100110100011111001111001010101101100000101011110000010111101111010011110000001101111100111001000011111110000110011011010101001111101110010000111001100100100011011000100000011000111011011000001011011100000101110011110101111100100101100100001100100110110110010001001111101000111011111000101000001110101111101000111100001010010110101010010110011010101100110101111000010001011000010011000110000011010000000000010000000001001010011111110000000101111011010100000001011011001100110011000010101011100011011010100011100100101101001010000010111101111011000111101111001101111011100111000111000001000111011011001010111011000100000110111100001011000011111101100110110100100000111100001100110000010111110011110101100100010100000011111111111011100010001011110111000000101001011111001111010011001001101001010010101100110100100000000000100101101111011001011011010101001001110010101101000101000001111100111010000110101111101010001100001111110010001111101111111001100011110001101010101111001110000011100001110111011110110110001100011000101000001000101101110011110000100101101010110101101010011110111000110101011010110011001001011010001000101011110110100001110111</t>
  </si>
  <si>
    <t>000011000001001010100111001010110101111100000111100100000011101110110001010010011010111000011000101001110001111010000111010110111100001100111001011010101111000101010111111001100010000011111010101011010111011011110111011010101001100111010110110100101100001000101111101001011000111100111000100111000101100111100100000101100111000000010011100101110011000111101110100001011000111111110111111110101011110011101001011110101100110100001011001100000101100001001011001001011101010110001100001100000000101110111101111100010101100010001101110100001101111010010001100111101010100010101100101000101000001010111100001001010111111001111110001000111000001111001001011001111011100000110111100010000000010100111000001111000100111001011101010111001110101110000011110000000101110100011100010100100100110101001110011010000001000010100010111101000110000110001010011110001111000001001001011110010010100111011001011001110000111011100101111111001010000110111100111110000000100011001011001000100111100111110100010111010011011111110000000100001001011001011100100001010010010011010111110010110101100111000000001010010001000010110000110001100111100110010010111001111001111101111111101001111101110011100100101101000100100110011010000100100101010111001110010010011101011101010000110011010100001101011111011011001111111010101011011100100001001010110111110000000101000010010100000111010000010010000011111100000010001100000101001001010100110011110101101110111010010101101101001000110101010110111011101101011000011010011000010001001000010110101110010111000001011110011001001100001011100111011101101001100110100011001000100010011010000011010001101101111110100100001000000001001101000001001101011110011000011110101001110111001100101011100110010011100000111000111011010110001110111111000011101101111100111001010110010000111000010111011010101110110101111101001100010010001001110011111100011100100011101001111110100010000111100001000111100101110011111010000110111000010100101101100110101100110010100011000000101101010001000001010100001000110110000001011110100110010</t>
  </si>
  <si>
    <t>110000010001001111100110001101101001101000101010001010100010111111010110110011000110111000111000001001000001000001010000010011110000111001001010000001011011111000100101111001001001100100100101010010111010001100111101011101001100110001010000110110000010010011101010100000111110110010000100010110011111110000111001000010101010101010110110001010101111110011011110010000010000010000011011101011111110001101101011001000100100111111100001111100100001000100111001011011011010111001001101101101010011111001000101111100110111100110110101010010011011001011100100001110000101110010100000111110000010000100101111110100110000111101000111100110100001110111000101001011100011110010001001100100001010100110010000010110010010001111000111010111000010111100100100011101010011110011110000111101010010011010100100110001011010011100011101010000000001000001000110110110010101111011010010110111010010111001100011111011000111111111010011011011110000110011110100110101001010101101011000011111011101011111110010001011100101111101001101000100010100000010000111000110000011100110111011100110101000011111110110111110011011111110001100110111011011010000000001011011110011001010001111000101110010100100010110001001101110010011000100011001100011101110101101000000000010001000111001110101001000001110000111000101100001010101000111111100000111100100110101010010011000111001011100000100100110100100100011011011101011100000011001110100010000000010000000101011000101010111010000011100001010111100100001001110010110010000111111101100111011110000001001101010111001100100001000010100000110111110011101001000111000110001101101001100100001010010000011010010001011110110101110100010111000010100011001011001100010111011001100011111011110011011111000011010100110101101100100101100100111111110111110011011110100111000000000101010010101010011111110100111101000101011011000011110100011011010110001001001001101100101100110111101111001001010100100110100101011010011011110001001100100000010011101111011100110010000110101100101100100110010100001100111110100011001110011101100100</t>
  </si>
  <si>
    <t>001001011001000110000010001111110010100010000011001001110110110110111100010110010000100100100100011101011000100010110110111101100111111000100101101010010100000000110101100011001101111100110000011011101100110101010001000001011011000001000100000110001100111010100000011011011111000000001011011011001100000000111100011001010101010000100101001111111100101100111011001101110001101001110111110011001001010001111101010010010111111101010010011001100001101000010010011001001011101111001100010000010101011000000000011000011110010010001110110111001000010001001101110100100100110001000110100000100100000100000001000000100001000001010100010000101001001000010001000011000101110100010100100010100101001011000111010101010011010100101111101000110000101100000011101000101110100110010000111111011010011000100000010001000101100100111110111111000111111111011000100001110101111110101001110011101001001001010111011011001011011110111100001101110111010011010110100101001000010011011001101101101010101001101111011100100000000001110001111010001010011010101101011011000000011101011101010100010100110101011101101100101010000001011001011110011000001100111010110101011001110100110001100100100011110001011010111010100011110010000101110010100100010111010101101100100110010011110101110010100111010000111010000000110110100010101100100110010110111011010110101010001010110100101110000001011110010111110110100001011100011110011011000110000101000001111010001101110101001000011100111010101111000011011011100010111011011001110100111000000110010011000001100111011010000000111101000011111011011111011010000011100011000101001000101000010000011100011111110011111010111101001111000111011011000001011001101110010101001001111000100100010101011001100010100100111001001000110000100110100101010110011101011110110100001101010101100110110101001010011100000100000011110100010110110010100111101000101100110101011011010001010011100111001110111000010001111010101001100111010110011000011010001010100010011111101111101100011100111100001100100110101111110000101110001010001101010111010</t>
  </si>
  <si>
    <t>011010100011011010100011011111110000110001110100100110011011100010100110110110100011100111001001011000100101011100111001010100100000101100010011101011011100101111011010100010111100101101111000011011000011001000000101100110100110111010101000010100000101111000000011000100110011001001110100101100101100010101100101010001001001010111011111101010111100111100110110101101010110000110011010011010010101100111011001100000111010000100011011100011010010000110101000111010000110111001111010101010000011000100111010000000100111110111000011101100110100111011111000111110110111000010001111111111100111111010100000010001111100001000011101111101001010110010011000110010110101111111001110001011010101101011110100101001100010011111000101110011100001001001010110101110001001101110110001100001000101010100000101001000110101001010010001000101101110000101001011011101111100101000011010001101000010111010011111101100110010010100000111101001100001001011100010001011011000000100011000011001000001000010110000000110100000010110110100110111101110110011010100100101100111011010100110100101011000101000111100110111001100000100000101000100111111100011011101001110000111011110001001101010100011011101100001110011110010101100100001001001010000101110001001100011011001001011110100010000011010000110101100010110100101001111011100101011100111011111010011110101101000110110111000000000001010001000010111100001001110111101110101010100011011110111011110111100110000101000111110001011101111010100110100011101010001011000110011000001110110001011101001100100001011111010110000101001110011010001010100001011010101111001011111110010010111011010111010101110100111111111001000011001010010010110001011110100001101010111111011100110001011000101000010111100010000010111010000100110000000001011000111110010011101011110100011000110100000111010011001010100011011010010010010011000000001101101001110011110001000101100001010111111111111001101100011100010010001110101010100000110111111110010100111010111001001100000000000010011101111101111110000101100000110011100110110111111111</t>
  </si>
  <si>
    <t>010011001000010110111110000110010001111000001101111110001111111010101100010100101010100001110010010100010000010011110110000100010011011010011010101001110110011010000000101111011001001110000000111001010010001000001100101110011110000000000100110010110010110000100101001101000110001001101001110010000000110000111110100111111111001010010001001001111101001110010110001100111010111001101011000111110001101001001100011011100010100111110010001111100110110101001000110100001010001101011010001101011001111110001001001001111111111111111011000000000101101001011110000000001011100011000110101011010010001001100110101000101011001100101110110011110011100001110010011001101011000110001101010001001010001111100110110011001100001011101000011110110000101000101001011011000100111010100101011010110010110011010000000110010111111011110010011000100010100010111101001001001100101111111010111100011100000110010111011011001110101101000010010001101101001001110101110111000011000110111001000111110110001100000001010001010110011100100011111100101001011101100111110110010101110001110011010001011001111100100100010110111100100010001000001110011100011100001101010000000011111111100100010100101010100010111010100000001111001010001110100110110001011000101010110100111000010001111111010001011010101000011001000010001001010001001100010101101100101011000001000010101011010010111010010110110100001111000000011001011100011101110011011111111101110010111101010111101100011111000000111101111110101100001000111111000100011110010010100001100011110101101101111000001111110111100100011111101011000000010101101100101111010100001101000111101001010000000001110010110000011100001000110101011000010001111001010011110111100001101101111001001010100110111100010000011010110111101010001101100110010111011010101001111110111001011100001101001000010010011010010101101001010100000100000001100100111000100010101011110100010101011100110000000101110101001101100100111100001101111010000110000110101011110100000110010100010011011010000010110010101011101110010101110001101101110110100010110</t>
  </si>
  <si>
    <t>0.509630</t>
  </si>
  <si>
    <t>110001000111110010110001010100011001011100011001011111110101010111100111011001111010011001100100111000101101110110001001010001011011011000011100001000000000101010011001011101000011001110010010010000001001011010100101000000000111110000001010110100111000111000001101111111001001111101010011101111111101111101000000111000111101111110111100011111011110001000101000101010001011001010101111001111100011000101100111010010011010010101001001000100000011100101110111100011110111100011011010100000010011011000111100100111101010111010110011101001100110100011011110001110100010010111101001110001000010001110110110111000111010101101101101101101001010001001001011101000100011100111110000001001101001110001110011011010010111111111111110011101100111110001111001010010001110111110000111011000010011011101111100000001011101011101110001010011000011111100010111100001110011111101011001000010001100011100000011010011001010110100110110010101010000000101100010001010010001111101110001110000111010110101001011101101110001000010000010010010001001011101000000101001111011000111100001111000111100011010100101100011011101001111111000101000101011110000110111011100111010100111111100010101000110111001111100100011001000011011111011010011001101011111111101111010100110110000011101110000111110011111110001010010001111011100000101111111100101010101001110001101011010111001100001100111010010001110110011010101111000100100110000111010110010100111111100110010111010000010100011100010110001100101110110110000001010001000110011001001110110000011000011110000010110000001011100110011001000000100001111100011101010100000101000101011011010111100001000100111100001000110100000001101000111010001100101101011110011011000111110011111001001010100101101111001110111000000110011111111100010000000110101011111110011000000001001101111100011111011000100001101100010000010100110011101010000101000111001100011111011100011001101110111000111001100010000001111100001010110111111010001000011100011011001110111010010111101000101101101111011010001011110010010001011110010010111101101011</t>
  </si>
  <si>
    <t>101101010001000010110001001110110001001001010100001111111110000000110110111101011011001010010100100101010111111110000000101111001010110101110011000101110100010011001011111001101001111110100110111111101001101111101110101111101100101110010011111110110010100111110111000111111111101100101001101001010100101010001111100110001011001010011000010100111010001100111000011001001110011000000100000110001100100001111111010110111111010101000010010010111100110100010110110001101101100110001001010110101111100111011100001000000101001001010011000011011010100101101001001000000110101110000111001010010100011000101100010111110010000101001111110111111010110001010110111010101100000111010011111001100110110000110101111000110110111011100001111000111101011101110001001101000111110101100001001110000110101011110001100111001100100000111001000101111010011010110000100100010110110100011100010000111100111111011010100000010111011110000111011110010001111011000001100001010110110100001111101011011110100001001101111011001100000000000101010011000111000100010100010001111110010001100011101010100110011110110111000011010101010110110111101100010011111100001110010110100100110110001001111001011101110000001000111011101101100101110110001010000100111110000000010101111101010110101010110010001000101100001011000001100010110001100111011001000110110110101110000100111100110010111101101001110100010100101011100101011110011001110010001100001010101110011000101000100001010000101000100100110010100110001001100100101101001000110110010101100101110001001010111111000100001011001111110100100010001111100000100100000011011110100001111000011110000110010000010110011011101011011000010001110001111100010001111000011100100110110010011111011100110010111001000110111101111110110001011100100111110011000011110111011000001100110100111011000001110001111000100100011110100001011110001001010110011011010100011000100110101111100101001101000000000101011100100001001011100001010010100011100110100011011110010101000001010001101010010011011111000001001100010100101001110010011111011001010</t>
  </si>
  <si>
    <t>000001100101110010000111010000000100001010010101000011100010110111111011101100010110100000111010010010000011111001010101111111011001100110000001110011000011111111010110010110011011000010001010111101111100001001011110011010111011100100101010000111111100110100010100011011001101111010000110010010110001010010100000001100110110001000111111100011000101101000010000111110100010001001011010100000111011010101101000101000110110001101001001110001110001010011011011101111100110001101010010011100100000001100000010001011100010010111000000101000100010101001101010111000111111100111011000011010111110011111111110010100001000110111100110110011101101000011010111000110111101101001010101110001110011111111001101000101110011010111010111001111100011011101001101011111011011010110110111101111010110111110001110101100111100100001000100000110100111011001110100001101111100000100001001110000010100100001101100101100000010101011010110000011101111110101110001100100000101010000110100001011001101010001100011000100010001001001000111010010011001110111110010101100101000001110010010001000010011010111100010101100110001101000010010101001000111010001110110011101100001010011100110000101110010011010101001000101100010001010101101000111011001001001001110111111000100101111011111111100001111000000001000101011111101100101110110011000101101111100101011001101000110011111011011000001110101001011010101101100010000101000111101001011111111001100111101000101001000011001011011111011111110011000010110010111001000010000011001011000110001100101110000111100011111000100010010000001110001001101010101010001000010110010111101000111101011000101001100101111110011101100111100101010100001011100011100100000001101110101111111011101111111110010010111100001111101110101000111000011110110000010111101100110010111001001110110111000011101001110011000010110101001101011010000000010011110100110101111000000001010111000110011010110111101001110110101110100000111000001000110101111100001001011100000000111001011101100010111110011100110100000000111100110011000101001000011000100110</t>
  </si>
  <si>
    <t>110101011100100011111101011100111010101011001111100111010110001001010100100001110001101010100101000010101100101110100010010100000010010111011111001001101111100000110001010000010100100000001101100101000000101100110011100011011111100101010010010101111100100101100000000101010100010010101111101010100011001110010101000011110101001001111110011001100011010101010110011011110100001100000101000111110110010000001110001101111110101010011111110101001011001001001101111000110110000001000011111010100011110110101000110110110111000101110000110110110111110000110101000010011101111001010100000011001101010011001001100111001100000000010011110000110011111100111100100011000110000001000101110110100001011111101100111001011111010111000111010000001010111101010000001000101111001010101000011110100011011110010010100010001100001010110110101010010011001011110101110000110101001010010110011000100001001111001100101010011110011010011110101001111101001110111100000010100000110011101110001000100111000000011001100101100010110111000010111100101011000111110111100010101010101101011100011110110101100100010111000011110101000000010100110111011000110011010010110110001101111010111110110000001100010101011011000011011111100001111111100100110100111110010101000111001111101010011100001011011001100000000101011011100100101110000011101110100111001011100000101101010110110011010011000111010110011100111010011011111001010100010000100000011011001011001000010011101011001000100110001011111100100100000110001101100000111100100001011111001011110001110000111011010001110001101001011111101000101111110111111100110000110111011110101001100110110010100111011011101111011101111100101110110000100010111101101110100001000011011101100111010100000011000001110001100100101100100011101001111011000001101011110101110111100111111010101111011010111000100111111100111011010101110100011110100111010011000010011110010000010111001110110110101000110100110101111010001110100101101100001000111101001010001001100111101111111010000011001111011001101010110001011000110100101001000111000100011</t>
  </si>
  <si>
    <t>0.477531</t>
  </si>
  <si>
    <t>011011000111111110010100111100100001110000001001100101001010000110011101101011010111011100100000101010000010100100010111011111000000100110011010011001011111110100111010100110100001011000010111111111110101001101100000010011010001100011001100000110111111011111001010000010111011000100100011000111111011011011111010110011100010101000001101010000110100001001000101101000110110010010000010010010001100000110111001110000100100110001001011010111000110100010101111000000111110011100010011011110000101001111000010100100101110110001110011001100011000111001100000100101010100111010001011101000001110110100011101110000010010000111110000011100100100001000101000101110101111010001000001101011101110101101111001001110001111110011101011011000010100000010101010101001000110001101001100010101101000101111010001110010000010001101011110011001001011010100110010000110000010001101111100100110011101001000010111110101011110010100111000110101110011001100100011000011111010100111100011101101110001010010010111000110111011100110001111101100010000111010001101000010110100011110000100000101100010101001101111010111111010010011000110010101111000011110101100000111001101011110000101011001000111000110000011100111001110111000010101000000011010110110111101101010110011010011011110101001001111110111100010011111011110010010001000011000100110011100000010100010010101000000011000110101100010001011001101110101010001011010010000000100110100011011011101010010110010100111100011101110111110000110011110010000110011010111101110011001000010111000111001111001110000110000010101000000100011001110001000001001001000010010000110111001101111111101001001111101100000100100000010010001110110000001001000100110011000110100000100000100010110101010110000001111010001011101101100101111111010001110110011101100100001010001110111010111110100000010011010110100011100000001100010011000001110100110001101001111111011010011110100010100010000100000110100000011010001110011001100001001100101100101011010000110001000011010000111110001111001100101001111111000001001101010111101000111111</t>
  </si>
  <si>
    <t>0.485926</t>
  </si>
  <si>
    <t>100010100111001101101010110001001010001100110001101101100001010001001001001011000111000010010000110101001000000100001010000111011110100100000011001110011000110000010100100010001100100110011100001001100010010110000000001001000001110100110011100111100110111100010000001010100111010001011111100011000011101000110111111010100111001011100001110000011000000011101111101001010010010110100010100000000101110000011010100000001100101111000111001101011010111001110000111001010000011011110110111010110011000011101110101011011000010001110011001111010101100001011000011001000011010110110000110001001110000010001010011100101111111010001110100100101111000010000001001101101100100101100100100000011011011111111010010100010111100011111101110110001000101010110111000011111110100110110011111000001110111101100100101000101001000101011110100111000011100000110110111100111000001110001111111111110100110010010010010110111110101110011110001011011110101110011000011100000101000010011111011101000001011100000011100000111100110111010111111101100000111100110010011001110011110001101010111011100011110101100010010011011110011011110110001111001111001111100000110010101011101001010101110001000100100101000100111110000010010001111110100100111010000001100111010101111100111100011010001000110100001101100100011010111110011110010001101100001010110001111010100000100000001101001010101000011010111100000001101001101100011000010100000000001100010010010101100101011101111101011101001011010101010111101101001110111110111010111000100001001111111011100101011001010010010111001100110000111011000011011101100001001101100000110101011011000011100010011100101000101010101110110000000111010011000110010100111010000100100111011011010101100100110011111010110001010111110011000110100110000100000010101101110010101001101011111011010001010010000010010000001100100110000101011000000100111110100110001111000011001110101010100011011110010000101000111110000101110010110111100010010011101000000100000111111111011100100000101011000101101111000100110011101101100011011011100101011010101</t>
  </si>
  <si>
    <t>111000110001101111101001001101110001110001100100110001010011101110110111010111010100000100001011110010110010001011100100111101110010000001111010111000011101000101110111100111010101011000001000111111011001101110110011010100010100110101010000110011101101101100001110111000100101010100010000110101011101001000100011101001011000111111111101000100101011100011011100000011111000101100111100000001011110101110111111010001001101011011110011110011101001001101111101100000100011110100010000110101101010000000100111001111101110001001100010110111110100101100010110101011101000000011010010110000000100101011000001110001000000010001011001000101111000010010010100000110101110110101111011101111100000100100111101000101011000011001100111111010100111010001100001110000001111010001101001101101100011100101000111001011101001111011001000111001011101110000011011010111010111000101101011100011010010011111010100000001111101001100000110010001101011101000111000110100101110010110011100100001111100100011100001100110111110101011101101011011110010110000001110001100010100110101011100101101010101000010010011110110100100000010010001100111100111110000111101100110001101101001001100010100001010010111110011101001100010111001011100011011111000100111000101000001011111101101100110101000010100010111001100111110011000110100000100010100101010101101010101110011110010101100111011111010111110000101000100101101011000001001110101110100101011110101101001010000110101010110110101011000111110000111011011100000111001111110001101110001000000100100101011011110110110001000101010111110100111011010110010111110110010110110001101110010110100110101011110111110010000100011101010100010010101100011100110011100001000111110111100010001000001110010001000110011100010110110010110010001001101001001011000000000101001000011110111110101101011000110001011010011011000100111010001110101100011010110010101011010110110101111010001111111100110000011101000101110001011111100110011011000101111001000010111000100001100101011010001011110101001111000001010001110101101110001011100100111100</t>
  </si>
  <si>
    <t>101111011111101100100101100001010001001110001010101001011110111011011111011110100001000010110000111100001101110110100101010001110111011011111010100101100000000111001101101001000010100011010100111110001011110110000100001000010111101000000100010111100110000101011100000010010100010011110100000001101111100011010001111100100111101111111101101000111011010111110101000101100100011110010101101111110110111100001101111001000111010110110000011011101101101001101111110001011101010101010101011100111000011010100010010011000110110011000111001111001111101110010101000010010111010100101011010011111011011010111110000101010100010110111111000101101011010000011011110100110010000111110100000010101110001011011010110111001101010110101100001100001001110010110011101111101111010101010110100011011100110101100000000100001001000011111110011101101111101001100001000100001011000011101111111111011101101111001000111001000011100011001111000100011110010000100001111101111110010000110010000101100010110110001100011110100110101010000000011110110010010000110011000110101000111101100100101011101100000110000001001101101111100001001100000010000011110101110110111010110000101111001110111000100111001100110101010000001000101011010100010000000100011101110011101101010011010101110111001110001110011011010110110101101011110111000000100110011111100010001010100001001100011101100000110011111111011000110110111111100100110100101111011101001001001101101100100001001001000011000101111010010100011010101111000101100011000110010000101111010001100001100010111101011000011111101010101101011011110000101011001101100000101000001111110100010101000000100011001111110001001010010110011100011101001110001001000011110111000111001101111110011011001010000010010111100011110111110101110011101111111011001000010111100110000010010111100100111110000011010011100101010110001000011001101111011110011100100101011010000011110110000010011111000010101100110011000001111101011111100011111100010000011110100100011001110001011000010111001011001101110011000001010010000100100011101100110010101</t>
  </si>
  <si>
    <t>101111100010100000100010110001000110011000100100101100001111000001001000000100110010111001001011111000000000001110011011010001011110011100011000000011100100110110010001100011011000010111101010111000110010000101110011011111101001001101110111101010011110011011010010001000010100111110110101111011010111101101111001011011100001011110000001101010100000100001111000010011001110011001011111000001001101101100001001100000111110110010011011001110000101011100010011010100000100000010100001111011011011100111100111100100010111101011000110001011011111111000001011100101101000100001000011010001010101100000010011011011101001001111101000101111000100111111101111100100010010111101010000011100001001011101001011000111000100001111011000011100111110111010110001010110010101101100010100010000111000110011011001101011011011010110001100010100001001110001101110110000010010010100100110100100110001001011011000011010111111011001010000111100000100100011101010010101111001011111001111100101101010101001001001100111101111010111001101100111001011110100110001010111111110010001001000100100001101001110000100010111001000101101101000111001000100010001000111110100000001000010000011110010011001110100001011010100001111001000111100101100011000101111101110100010100100001100001100111001111001101010100001011000010111010110110101100101010110011000000000101011011000101110010101010111010010001100100010111000111010001100101001011110010001111111100011001011100010111100011110000101000010011010001000100101100101001010001110011100101000110010111000011111011000101110010011010101111111001100001111001010100011001010001011011101101010000001100011001101010011111000011100010110010110010001000001001110111110011101111111000100110110010100111100000101101011110000000111100010101001000110110110000110000011111001100010100100000010011101000001100111100000100111001111111101101111111111010110010111101001001011111011011100101001100100101101011000011011111100110101101001010100101000000111110010110101100111101111010010110001110110100111010110001101010100010011100000110</t>
  </si>
  <si>
    <t>001010010100111010011110101111110001010011000101000111100000010010000000100111010100010110000110110000100010110110010111101011110100010010000001011001011100111010111111010011110011010101110010110011100101010000100010010101111110111001100011110111100011110010101111000111010001101010100011010111100110011101100001100100100001001101101101110000001011100100001100000101100100011001110100011100101110110010010001100000111100011111001111000110000111001111111110100010100110001000010110001010110000001011011100010011100011111000000010110000010110111010011100001011101110001100111100101111000011100110000010001111111000110001111011101110110100000110101010000010100000011010111001100010100011001010000100100111100000010101101001011010111110001001000000010110011010101100100010110000010111011110110100100101111011000010101010011100000101110010010011010000110001101110011111010111001101001111111100001100010000000101001001010011101100100111111010100101110000101011101000101000100111110000010010000110100111001100111000101001011011101010001010100110110010111101111110110010100100101111000001010110010100010010000000101100001011111001101011000011000110100010010011001110111110101011100101100010101000000110100111010110111100111111100010010011101110101101101000000111100101110001000001110100101110111110010111101010111001000001110000100000010011111101010100000000010100101001000001001001111110110110011110001100101000101100110101010000111001110100000001000100011001010100110000000011011100100100001011010100010100001111111110010100100000000011011011011100100101000101111000111101011100110100101010101111011101001101011110111010010010010111011111000000111010111001010000011000011111100011101101100010000101000000001100000010110000011001001110101100001101010110010100111101000110100010000000111100100011111110000011001010010011010110011000110011011101010111010010111000100101111111001010000011101010000100000011010101111001111011110100100001010010000011111010100111110110101011000011101100011111101101110111111010110011100001001111001100001</t>
  </si>
  <si>
    <t>001010111000100110000101100101101001001111101011101010011101110111101110101110011000110100101100101000110111100101111100001111111000000101011100001100111000001101011011000111100011110101101101100000110100011100010010100000101000110111101001101100000100000111001001011000110001110000111111011010111001000001000000001100011001101100000110010001010000001000110110010100001110100010010001100110100101000010100100101101101100010011011101110010001001101100001110110010110101110101110000110011001100011101110011100010010110111110110101111010100010110000000100011100010010011001001111000110111011011001000000011001110011000100000101111100111010000100111011111100011111011111000101111100100011101001000101010010010110000101111110101010001011011001111000011100010110001100101000100110000011101111111010000011101111011111111110000100111111100001111101010011010100111000111111010010101101110101010010001111011000101000011100001110101100011010100001000010001111011010101010111101111101100011001000101101101011100110001100000101010111011011110001010011011000000000111011111100000100100111000101011000000010101110101010011100001000001111010100110011110101011100001111010011010010001101011010100010000001110100110100110100101001111001111001101011101010010111100010011000000001000011001101110110010001010100010110110100111100010110111011110001100001111110010010101110011011100100000001000101000010110100011011000100110101110010101111010010010110010100111000001110111011100001010111000001010101111101100111011000101011110001000000001011101000001011110000100000001001011101001111011010001111000110100010000000100100011100110001100100000000000001110101101100011101111100010111000001100010101111000000000111010110010011101100010011100000001110110011000110011110011001100100111010010101110001100000110100100110100011011111110110010100001000111010000010101001100011101101110001101011010001110111001001111100100100111100100100111001010110100010100010111101001101101110110000001100111101111111000101111101001111111100110110110011011010110001001111001</t>
  </si>
  <si>
    <t>0.522469</t>
  </si>
  <si>
    <t>011011111111000101111001101101100101111110101100101111001011110100110010011100010011110011101011111110010001111111111011110110010110100001011010011101110101110001011011010001101001010110101000010111110000111001010001011010010100101001010111100111000101010111010110011000000100000110011100110110001100001111111000010101001100100001000001010010101111111100000111110000000111001010100100001101000001111110001000110001100010000010011001110111000100101100101000000010001100001100111011010100001110010000101100000011101000110011001010101010110110101001100000010111111011011010100100001010111011100111000110011000101000000001001111101010110001100010000110010110101010000110101011010111111101101101101100101100001000011101000111111011111001110000001001000110100001100000110110010111001111011001001010001110101001111011000001101100100111111010100100010001101111111011110111101101011100011100100000010101101111101100111010110101111001000010011110101111001100111101011110000101010111010100110000011101010100010011011101111101111100010101100000010111010100101011101101100101100000000111110000111001001000011110110100001000001101111110101110100010110001111000101110010010001111100101100110001000011011011010100110000100100111001101000100101101011011111001101101100011110000010110010110111110011101100011111001101101110011000001011101110000010011011101110001101010000010111100110111101111010110001100110000100110110010111010011011100010110010110101000010111110110111111100011111010111010110111110000000000011011011101111011100011111101001010111001110010001000101111100011110111101111100000001011110011100001111001111011010111100010000101010101111010001000100101000101010011101110101010000111010100010001011101100000101100010001010001111011100111100111010100101110001110100111111111101100110100101010010001111011110101110001001100111000010010101100111111100000001110110011000101100011111110100111011000010011010101100111011110011101110000000111101111110000111011110110100101100000110110010101110111001010100101000101010101110111110111110101</t>
  </si>
  <si>
    <t>010010110011110000001000010000100000100111011100001101001110101111010111101110000101010011011111010100101110111100011011110111111110001000101100000110010110011011010011100001111100110000100011001110000111101001001000100100011110101011011111100100001111000111111000000110110000011000110101110001100011000000011010001000100100000110000111100010011011010101000111110110110110000001000010001010110111001000010000010011001001000010010010010110101010101001010100000100000010001011111110111111001110110100011001110011010100011001101111110101101110001010000100001001010000111101110010011100100110010011100010111011010000001111101000110111110100101110001101100110101011111011101110001110110001110011100011010110101100010101000010110100110010100000000100110001000011000101001011010010011100011010100001101001010011000111010000110100010010011100011110111001001010000000011001001010001000001100001110000000101110010001000001000000000110010000111010110011011011100011001011111101100010110000100101111111110111011111001101100001111010001011111001001010001011111111111111011101011101100000101001111111001010101000010111110010110010110101110101110010101110101011001100000111000110000100100101101101000100110011110000011110010101000011111001010110100000101011010010111100101110001101110011001101110101010110100010011101010101111010100110100111011011100010101100100001001000110010110110110101011000100101010110011111110001000011111011011111110111011100001101000010111010000011001101000110010100011001000010011010101001010110111100000100000100010111110110101010001000101101001100011010011011101010100011011000110010101111111110000000101001111100111001101111101100111110111100011011100101010011101000110010100100010101010001001011111010001000111101101110010110110111110000001101001100111000110001000100000110000001101011000000100011111100011100101011100010011101111111110000110111101001000100100010100011010100110100010000010100100001001110110011010010111111001011001000111000111000110110111000110110101101001101110110101000101010111010101110000</t>
  </si>
  <si>
    <t>100110011001100101110110010111110011010101000111100001010100000011000000101111010011001111101110000000111111011011110101001100101010100101101010100001011001001010111100000000110101011110101001111001100010100100010110111001000101000101011010100101010100000110110110110111000011001111000111010010000110000100110001101110011101001011110101100000001101101001100001101100011011000101011010110110111001010001110111000100010001110010100101111100100111001100010011000001001000111101100001111001100111011011010100111010100011011110110100111010000000110011001010101100110110011111100101001111010001011110011011110101101110000010101010111010101011110111000100111001110101010101100011010111110010100001110000101110111011000001001011011111110100011000101001111100111010101111101110001001101001001100110101100011110100110010011001100100010101000110000110000010110101001010000010111110101001000010101001010011101000001110100111001000001000011011010100111010000011001100011011100010101101010011011101000000100000010001011100101000000111010001101010101001111010000111000000101001101000010101000100000101111101000010111110011001001101101110100111100010101100001000111110001111101011101001101110010011110010000100110010001110111011111000001000100110101101101101000110011101100010101100110110001100100001110001101000111001010010110010111110011100010001100000111110110000000110001010111011001011010101010111010101010011101100111100101001001010101000000101111100100011001101011111111111001110101101111101100110001111011000001010110100101110101110100000100110111111001000011100101001000001101011001001011111111001101100111111000000001010000110011101101111010111011101001111001011000000101110010111111001101011111011101111101011001000010010000001011011111101110010100100110010101101110100011011001011100000010010000110011011110001111001101001010100000110111000010000100000111011111110110000000101111000011010110010101000101101111000100110101100010101110001101101101111100100011110111001100110101011010000001111111010110110010110111111000001111110001</t>
  </si>
  <si>
    <t>000100110011011110101101100000100100101000011010100010011001000011111010011010100100110001101001100000011100011000101011010101011001011011111111100100011110001110001111101101010100011011101111110000010000000000111111110000010100011010111001011110101111101010000001111100011100000001011110100011011010001010110110001100011001111111001011111001101101001100000110110111100100100100011100000111111111110100001010001001001110000111000110110111100111111000111010010010101101101000100100010000100101110100111110001010010111110010011011000101001000110001111010110110011101101011101110101000011100011100010101001110011110111001101111011001100000000101110010101000010011100110011010000001011100111001100001100001011110010011010001010111110011100100010011110100100110000110111110111110011010011100111011000001000001001011011010111000011110100110010000100110010011011010001101001010100010010110000111001001111000111110101011011011111010100101101100011010110111101100111000101101111011011010110110000000001000100010000100010010111010100111111001110011110111001111101010011100011001100101100111011010001111011110110100100100000011011110100000001110101111100001110111100000011000000101001011111000000000010000100000000101111110100001101000010000011000001110111000000000010110101100011101100000110001001111001100001011001010100101111000110011101011110110101111110110001100010011010101001010010011011101011011001100011000000110000100101000000001001001001001111110100000110101010011111011100111000011001010001110110011110011100100100011001001101001011010001001001011001011111001111101000111101111110100010001010111101101100100111000001101100100111101011111100100000010111100001110001110110001100010011111111011001010100110001001111001011101000011000011001100101010010101100101000001111111110100001001011010001110111001010000111101011010011001000010010000000101110110100111111111010011011110001101100111110010010001100000111111000101111101000100111010001110110111111000001100000110100110010001011101000001100010011000101110011001110011010011010</t>
  </si>
  <si>
    <t>0.512099</t>
  </si>
  <si>
    <t>010100010100100001101100011011100001011101000111111011010110011111010010011100011011000010010100110111101100010100011001100110001010011110010101101100000110101101100100001010011010011111001100011010100111011011111001010111000111001100110010010001101111110100001001101011110001000000011100011001100000110100101010011100011011001011100111011110010100110100111010111110010101100100000100010101110110010111110110110100010010011011001110110111001100111010110010110001110010000100011011100001111010011010001111100110110101100001101101101111010101100011100101100100000100100001100011111100101111000010001100111011101010010010111001111011100001110110110110001101010100101101100011001110011100011010110100101010010000111111001100000011111100100101110110100100101110111011001000001011101110110000111111110100111100101001010110001000110111101001001001001100001000000011101110110100110010111100111001000011111101100010000000100011110111101110111001101000001101110011110111010111111010110111000100111100001001000000001110110100110111111010011100110010011001011100010001110100101000000011001101001001011000100011001111010110111010100111011011110000101011111001010000010110010000110011110000000000010011011011111111011001111110101001010010010011110100111011100011111110001011000100000110110111000001100000011010111010001111010000011100011100110111110001000100010011011010100100011011010111110101010101111001010101001001111100000111000001100001100100001010111110010100001110010010111000011011101000010110000111110001001011111110110001010011110100110000110110010100011110010101011110010010100110101001010101010000001100101001010100011101101000101001001010010001111100000101101111100001010011101101011011011011111010111100011100100101110001001111100000010001100101101101000111111010011110011011011101000111111101101111000111000001010001100110110000010011010101000100110101011110101100111101001010101000100111011101111101011111000110000000110111110110100000001100110100010110110001000111110010000111100001001101101111010110110110111010110011111</t>
  </si>
  <si>
    <t>100010101110101000111100101110111000100010100010011101001000001111111111111111000001111000001110000000000001111000000111110010110100001010010000000111111110100000011001011110001000101010000000111100101100000111100110010010000110000001101010100111000110010111011111110111110001000000011110001101110111110100111100111111111010000100001101011101111100110101000000111011111001110100011010100110010100000010110000111011100111001011111010110110011111001110110000011110000101101111100100100010010100001111100011000100101101110110011001000110011101111011011111010100110001011001100101111100101010101111010101010000100000010000101010110101100010000010101100111101101111110010100000111001100101010101001111110110101100100100111001111000000111100000011101111010001100100001001000101011001100101100110000010011101110100100111110110111100011101010110010000001011001010010100000001111111010010111101001001000011110101010001111001000101001001001001101100100011000110101100000110110011110110101100111110001001011001111010101011100110010000101001111011000100110011111001111101110011111001111011011011001000101001101100111101010110010000010000101100010110011011011110111001011001000101011110010111000110110100000100011100000011010010011110101000100000100101011001110100110100011000001010110111110101001101001011011011011100010101100110100011010110100111110001110011011110100111110110001001010011101100111111111101110110100100100001010110111001010000101100001110101111011000101001000101000101110111111110001111110110010111001111010110011010011111111100000001101000110101110111100100101000101011101010010011110010111011000111010011000111010011010101010011001011010001110100110000110100100010111111101001001100111110110100001001100001010000010010001111111001111101100101000101101101110010011010001011111000110100100110000011010001001001010001111001101010111001010001011101000010111010100011110110001110000010111111111100011101110111011101010100010011011001110010111111010110010001100011111011001011110000101111110011011010011110010111111110011111</t>
  </si>
  <si>
    <t>010101100000010111000100010111101101001000101001111110011100001010010001101010111110110100000100001100000000010100011100000101000110100110000101100011111001100101010110100100001010111110101110101011011000100110010001010011101011101101110101010100101101010011100000011001110111001011000000111011010011110011011010001010001001110001011011101111111111111011000010100001100000011111000000000011000011110100111011001110001010010100001100001000001110111001101110110000010010100000110111110000110110111000000011111101011011011010100000000001100111111011010100000110001110110010100101101010111011011100100001100011101100011111000000001011010100010011100011111111110011010100101110101101101101101100011001000011110010011110010111111101101011001100011101101011011000010110000001010101011001010001011011100001101011011100110000010011111110011111101010101110011100010010010001000010111000100110100011100011011000001001101001100000001111101101100011010010111010110000100110000011111010000101010111001101110011010000101100010101110000110010101111010010111100011110010000111101010010110001011111100010010010010100001000100101010000111001111110011001010000101001000111110101011101110110111100110011110110011011101010101101000101011100011011100011011110001001110001110100011100000101100000010101011110111110011001001111111011100111111110111011010100100110011110000001100001110010011111110101010011011000111110111011110110101001001010101001011101000100111100011011110001000011010001100011100001011000000000001010001111110001111110010011000111100110010010111001011110110000011100011111110010110101111111101001100100110001111011010110101111000001011000110001001000000110001001111101100010011100001000111101000110100001001110010101001000111111001100010111100001000000010110001101011001100100100100010101000101110110101101010010000001101111111001110101001001011100000011100100010100000100110000010010100000010110010110001110101100111010110001110111001001010001001101111011100001110101100110010010010000001110101010100100011010011111010111011100111</t>
  </si>
  <si>
    <t>0.500247</t>
  </si>
  <si>
    <t>001000010011110111111100001001111011101010100001010011010010001111010111000101001111000001011101011100100000010011010000111111001001000011000011001001100101111011111001100001000110111110000111100000100000001001110000010110110011111010000010100101100100110101101000111011001100111100011110011001000011110011000001110001101100111101110001001001001101001000110100100101111101000000010101101100110001111001110100101100101101001110111011111101110101101001101111010011100101010001111101111010110110010110011010110100000000101001001010110101101101010111001110010001101001111000101001010000011101000111000101101110110010010111000111000101111110100110101000110000101010111111011001101001000001010110100010101011011010000110100000100001100110010000001111000001001101110100100110001011001010111110001011000011001110001001001010101100010110111101011111010010111101111010111011010111010000111100001011000100000100011110000110101011000000110100100010010101110000011010010000111101011010011011010010100111011000000010010010010011001111100001111000101001111001011010100011100001111001111100110111001101000000101001001111010000111100111011000111001001110000100111101001111110010001101000110101100010001111011101011011011110111010100001100001110011011001100111101000110000001011001010010010111100000110101100001101100110101100111101101001001011101110101010010000101111111111110011011100111000110111000000010000111000101101100110001000111100011101101001011100010111101110111011000101110110100110010101010010000001100000011110011110110010110100100011101111110001101101101000011011000011000110010110011100000100111111000010101111101100111000011000000101001111111100001011110110101010000010110011001010110011110101011000111111110100111100001001101010100001100001010101111000011010101100110110010110101000110011100001100011011100101011010101100100101110011110100100100100010111101100100101100111110110001010100011110111011010010110011100001000101001011110001011000100100000111000101101001100000110000010110110111101011100000010111011111100010100110</t>
  </si>
  <si>
    <t>001010011001100010100110110010111100110011000000101011001110001110111100110000001101001000010101001100011101001011100110001010011111101111110010101000110011100000010101100001110110001011110000100011001101111110010110101001010001101001010100011110101000111100000101000101011110110101000110101000100001110011010011010010110001110001001001010110010101001010100111101010001001011101111001000010011110100010111110110010110101111100101101001000101001010000110111100011111000000100011000110010010100010010001101101101000111111000101101100101001110111011100010000000000100011011100000111010011011100011111010110100010001010010000001001101010000111110100010101011011101100001111001001001001011111000001101010100000010101000010101001100000111111000000001100001000111010001011111101101101000100001011000111110100001000110111100001111110000010111000001111100110010110111010000000100101000111000110101010111111000001110011111000111000001000010011011010000110110001001100001011100011111110101111110101101111110001010110101010110010010110001011101101101000110101110111111100011100000110100100111001011101101000110111000100000010111000100101110111100101000000011100111000110001010101100101010010010011001001001000111100010011001101111101000100101001100001010110111101111001100011001001100111111001100011110111011111000110100111100011010111000001101111001111010101110111001000001001001000000000001010100111110110010111010110010010011100101110110111010011010110100100100110001100000011111010110100110111001010011110010000111101100000001010011101001111010010101000101000000001011001001100101100110101111100011101000000110110101001111100001100111000100011111110100001101110000100101011101000010111000100100111100000000111110000100100011001100001000110010011100011110011010011101010100101110101110111100001100011000111001001110001010111001001100101011000101111111000010110010110111100011010100101010101100100000011110001110110111011101110000000011010011011101001100010011111100101001011011101101111101011101101111110011001111111100001010110111101</t>
  </si>
  <si>
    <t>010110011111001010011000111010110111010010101000101011000110011100010011101010010110110010100001001011001011011000000000100100100011110000001001101101000011100001100001010101100110111001110101100100010010101100011000110110011010000100101110000001011011000000011001110110110101010000101100000001011000101101100010100011001110101100100000100010111000100010101000110010100101101010110110000011101100101001000010111101111010100001010110010101000100001000110011101101011010011101011111010100101000110011011010110101011010001100010111101000100111110111000010011001101100111010001011010011001011001111100100000101000011010101101011110001000111101110010010000011110101010101000011111100111100001011100111001001011000101001000011111101010100111111011011100101001101111101111010110101100101001111100011111010110100011110100011101101110111000101111001000001110010010110010011010001110001011100010010110101101001001100010110000110110101001100000111111101100100000000101001010000011010001000011110101111001101111101111101111001011111001000101001010100110101010111001000101001110001100111001011100010011100011010101001010111010000110001111110011101010010001100101111101001011111010101110100011001011001011000110111000100111010001110010110011010001110100101101110000111110010001011001010101111000111000111010010000100011111101111011001010101101011011011000010010101011010000111000011100001100111000001011001101001101101011101001100000000110001110011100111000101010011010100010110000101000111001100000110011001011011100010000000111111111111010000100001010111100011101011010101001011110100000101001111101010100001111010100101010001111001110001111100011000111111000111011110111001010101100011110011110000001100011100111010101111011000111011101111001001010000101000101001100010010101001010000000001100101000001001010100100011011101100100010000011101010000100111010111110011101010101101110011110010110010000000001011011000101100110010000111111111100100001010100001110001101011111110111111110100101110001101000110000000100000000001010010111100110</t>
  </si>
  <si>
    <t>001010111011111010111000001000001010100101010010101000100110010100000111111001010110101100111001000100100110001011011110001111000101001111111110010100001000111011000101001001010100101000100110000101011011011000101010001110000111100101101101011101010110000111101100110011001111100000010010001000001010010010101000110001011011100000001100101000100110101011000101000010110010110100110110101000000011101111100011100101110010011010001001101001101111101000101001001010010100011110001100111000100000000100101100011000101011001101101010001100111100100001000001100000000111011101111001010010100000111011110010110111111000100101011011000001010101101110110110000000001111000111010011010000001110000011100000010111100100110011101011111000010010101010111011100001001101110110001101101000000100100100111100001001100111011011001111000100110111011000001110001101011111110000001010111011011000110001110110100011111001111110010101110100000111011110000010111001101010001110000010010000010111001100011111110000110011011010110110000011110010000111001100100100011011001011111111110111011011000001011011011000101111100001010001100011101100100111101010110110101101110110000010111011011111011010100001110101000001111000011110110010111010101110110011011010010001010000111110001011011101111100110001100101111111110101100000001010110011110110000111010000100110011100000011010101100111011000101010100011101100101100011101000101101001001111101000010000000111011101111001101001011111000111000110110011000111011001010111011000111111001000011010000111101111101100110110100111111000011110011001111110111110011110101100111011011111101000000000011110010001011110111001101010110101000110000010011001001101101010010010010001011011111110000100101101111010001010100101001110110000010101101000101000001101101010101111011111111101010001000011111110010010000010000000111101011110000000010101111001001111100011110000111011110111110001100011000010100110111010011110011110000100101101010101010101011100001001000110010011010110011001010100010000111010111100111010011110111</t>
  </si>
  <si>
    <t>011110111110101010100111011010111010000011100100011011111111101110110010110011100101000110101111110110010001111100010111101001000011110011000110101010101111010101010000000110011101111100000110101011010111011011000111100101010110011000100110110100111100001110101100010110100111000111001000100001011010011001011011111010011000000111110100011010001110110000000001011110100100100000001100000001010100001100011110100001000011001011110100110011111010011110110100110110100010101001110011110011111111010001000010000011101010011101110010001011110010000101101100011000010101011101010011010111010111110101000011111110101000000110000001110111000111110000111110100110000100011111001000011101111111100100100111010000111011000111010010101000110110101001111100001111111010000101100011101011010111001010110001100101111110111101011101000010111001111001110101100001110000111110110110100001101101011000100110100110001111000100010010000000110101111001000111010001111110111111110100110111011000011000001011101000101000100000001111111010110110100110100011011110101101101100101000001101011010000111101111110101101110111101001111101100011011100001101111000110000110000011000001101110000101101100011011010110111011000001101110110111010110101000010001101101100010100010101110101101001011110010100000100100110010000101010100100011011110110101001110011111111010111001101011111000101111101101111100000011101101110111111010110110101011000100001010010001011001101010010010110111001010101001000100010001000101100101100111101110100111101011000010010111111110100001000110110010110100011000101101101110011001000011110111011110101101111101010111010010000000100010110111110001110010100001110010100001011111100001010110110010110010101100011001101111011111000111001011110001111110000001100010010010000011000101010110101000111011100111010101010011001010011101001100010011001110110000000011111011011011101011111110100001111111111110101000011010110011111010000110100111111011010010011000110000110010100011000001010001101000111110100011101000110110000001010001011001101</t>
  </si>
  <si>
    <t>110000010001010011100110110010011110010111010110000110100010111111010111001101011001000111011000001001000001000000101011100100011111000101001010000001011010100111011111000110110010100100100001010010111001111011000010100010111100110001010001111110111101101100010101011100100010110010001101101001100000010001000110100001001010101010111001100101011111110100100000011100010000010011100010010101111000111101011011001000100100000000100010000011010011001011111001011111011001001001000010011101000010000001000101111100110011100111001011010000010101001011100100011110000101111101000000111111110010100100111101110100110001001001010111100110011000110111000101001011011101110010100001100011001010100110010000011001100010001111000111100111000110111100100001100010010011110011110000111101010010011010100011000001011010011100010111010000000001000001001000110110010101111011010010110011010010111001100010111011000111111111010010101011110000110011110100110101001010101101010110011111011101011111110010001011100101111101001101000111110100000010000111000110000011100110111011111000101110011111110110111110011011111110001100000111101011010000000001011011110011001010101111000101110010100000010110101001101110010011000100011001100011101110101101000000000010001000111001110101001000101110000111100101100001010101000111111100000111011100010101010010011000111001010010000100100000100100100011011011101011100011101001110100010000001010000000101011000101011010010000011100001010111100100001001110010110001100111101101100111011110000000111100110111010000100001000010100000110111111101100110110000110110001101101001100100010010101111100110101101011110110101010100010100111101011100101101001100010111011001100011110100001100100010100011010100110101001100100110011011000000001111110011011110100000100010111010101101010101111100010100111101000101011100111111001010100101001010101001001001101100010011010000001100110110101010100110100101011101010110001111110011011111100011101111000100111010111001010011010011011010010000001111111110100100110001100010011011</t>
  </si>
  <si>
    <t>010101011001000110111110001000001101011101100101001001110110110101111110011001101111011000010000011100011010100010110110000010011000010110100101001010010100000000101010011100111100111100100000011011101100110010101110111110011011000001000100000110001100000101010111100111011101001000000011011011001111111111000111111101010101010111000101000111100011010010110101101101110001100110010111010000111110101110000001000100010100000001010000000110011110010111110010111001000110101111001101101111101010100000001100011001111110010010001000000000110111010000111101001010100100110001000001011111011100100010000110110000100000000001001000101000101001001001101101000011000101110011110111100010100101001000100111010101000011111011010111100000110000101100000011101000111111011000000000111111011010011000100000010001000110000100111110111111000111111111011010100001100101111110101001110011101001001001010111011011001011011100111100001101000110010011010110100111001000000011011001101011100001010001101110011100100000000001000001001110010101011010101101011011001100011101011010100111110100110101011101101101011010000001100110011110011000011100111010111011011001110111001101100100100001110001011001000110100011110101100101110010100110010111101110010010100110110011110100110010100111010011000101111000110100100010101100100110010111000100101001101010010110110100101110000001010001101000001010100001011101011110011011000111111010111110011010001101110101001000011100111101010000000111011011100011100011011001110110000111110110010011000001011000100101110000000010100101111011011111011101111100011100101010110111011000010000011101100000001100000101000010110111000111011011000110100110010001101010011110111000100100010101100110011101011011000001000000110000100110100110101001100001100001110100001101010101000011101010110101100011111100000011110100010110110011000100010111010011001101011010010001010011101011110001011111101110111010101001100111010111100111100110110101011010011111101011101101100011010011101111011001101111110000011110000101110010111111001</t>
  </si>
  <si>
    <t>111010100011010010100010011111110001111111110100100110011010010010100110110100101100010111001001011000100011011100111001010111011100101100110011101011011100101111011010111101111100101101111000011011000011001010000100100110100110111010110000010100000101101000000011000100000011001001110100101100101100010101100101010110001001010111011111101010111100111100101110101101010110000110011010011010010101100000011001100000111010000100011011100011010010110110101000111010000110111001111010101010000101000100111010000000100111110111000011101100110100111011110000111110110111000010001111111111100111111010100000010001111100001000011101111101001110110010010000110010110101111111000110001011010101101011110100101001100110011111000101110011100001001001011110101110001001101110110011100011000101010101000101011000100101001010010001011101101110001101001001011101111100101000011100001101100001111010011111101100110010010100110111101001100001001011100010001011011000100010011000011001000001000011010000000110100000100110110100110111101110110011010100100111100011011010100110100101011000101000111100110111001100000100000101001100111111100000011101001110000001011110001000101010100000100111100001110011000010101100111101001010101110111110001010100011111001001010110100001111101010000110101100000110100101001111011101010100100111011111000011110101101000110000110111111000000100001000110111100001101110111100001010010100101011110111011110110000110000101000111110001011101111010100110100011101010001011000110011000001110110101011000001100110011011111010110000101001110011010001010100001001010101111001011111110010010111011010110010111110100111111111110000011001010010010110001001110100001101001001111011100110001011000101000010111100010000000111010000100110000000001011000111110010011111011110100011000110100000111101011110010100011011001110010010011000000001010101001110011110001111001100001010111111111000101101100011100010010001110101010100000110110000010000100111010111001011100001000000010010010001101111110000101100000110011100110110110001111</t>
  </si>
  <si>
    <t>100011001001101101111110000001010001111000010101111000010000000010101100001010101011100001110010110101101111010011100101000111010011011010011010100110001010011010100000110111011001001110000000000110010010000100001011101110011110000000000111010010100011010001011100011101000110001001110001110010000000110110110000100111111111001010010001001001111101110111010111001100111010111001101011000111110001101001001100011011100010000111110001001111100110110101001000110100001010011101011011001001011001100100001101000001111111111111111011000000000101110101101110010001001011100011000110100011010101101001100001001000101011001100101110110011001001100001001110011001101011000110111101010110111010001000000110110011001100001101101000100010110000010100101001011011000100001010100010100010111101000011010000000110010001111011110101011011011100100010011101001000110010101111000011000011100011001110010110100100111110101010111101101110010010001001001010001011000011111001000110111000000110000011111110110001010001100011011100000010101000100010011011110111101010001110001100000001000110111011100000011001000011011101111110010000101100011100001101101111001100000011011011101000101010100010010101011001110000101101101110000110110001010111010100110011000111101101111111010001011011010111100101111111110110110001001100010100101100110100000111011111110111010010111010010100110111111111100010010110111100011101110011011110000011110010111100101011101000001111000000110010000110101100010111011111000100011110010011011110100011101010010010111000001111110111111011101111101011111111101010001101101111010101110001010111101001010000100001110010110000011111111010110101011000010001110001010011110101111111101101111001001010100110111100000000011001110111101010001101100110010111011010101001111110111001011100001101001000010010011011110101101001000100000100000001000100111000101010101011110100010101011100110000000101110101001101100100111100001101111010000110000110101011110100011110010100010011010010001010110010110011101101111111110001101100110110100010101</t>
  </si>
  <si>
    <t>101001000110001101001110101011100110100011010001011111111010101000011000110110000101101001100100111000110010001001110101110110100101011000011100001011110000010100011001100000111011001110010010011000001010101010111010111100000111110000001010110100111010111011110010011111001001111101010011101111111101000010111100111000111101111110101100011111010001110111010000101010001011001010101111001111011100111010000111010010011010011101000101000011111100010001110110100111110111100011011010011111101100111000110100100111101010111010110100010111011001000011011110001110100010010110010110001110111100001110110110111000111011100010010000010010101010001001001011101000100011011000011111100001111001110001110011011010010000000000000001101010011111110001111001010101110001000001111000100111010011011101011100111110100010100010001110101001000011001000000000011110001100000010100110110010001010011111111100101100110111001011101001011010101100011010011101110101011110000010001010001111011101001010110100010100001110111101011101101101110110100010111101010110000100111000011110000011000011100101011010011101101010110000000111010111010100001011001000101011000101011000011011111010111001000110000011011100110101110100000100101100110010100000000010000101011000001111100010000111100001100000001110101001101000100011111010000001011010101010110001110010100101000110011110011000111110110001001100101010100111011011001111000110110001011000000011001010000101111101101100011100101110011010001001110111110101110111001100110010001001111100111010001111101001111110100011001100110111111100000000011100010101011011010111010100100101111101110111001000011110001001011111110010111011101110011000010100001100000111001001100000100110101011100011000111001111111111101110000000011101111111001010100000110000111111110100010000111100001100111011110011100011111101011001100110100000010111000110010011111100011010110010001001000000110011101100001111011110101001000000101111011100011100111001101000100101000010111010010010000100101001011111101101110100001101101000010010100</t>
  </si>
  <si>
    <t>010001101110111101001110110001001111010110101011101000000001111111001001000010100100110101101001011010001000000001111111110000110101001010001100111110001001101100110010000110010110000001011001000000010110010000100001010000010011010001101100000001001101011000001000011000011000010011010110010110101010010101110000011110110100110101100111101011000101110011000111111000110101100111111011111001110011011110000111011001100000101010111101100101000011001011110111010010010010010001110110101001010001011011010100010111110011111010101100111100101101011011101010110111111001010001111000110101101011000000100011101100001001111010110000001000000101010000101001000101010011111000001100100110011000111111001010000111001001001010011110000111011100100010001110010010100001001000011110100000001001010100001110011000110011011111000110111101000101100101001111011001100001001000000011101111011011001000100101011111101000111001111010110010001101100100111110011010101001001011101111011011111111011110110110000100110011111111111011000100001000101011001011101110000001101110001100010111011001100001001100111100101010101011001000000011101100000011010111101001011011001001110110001110100010001111110000010100010010011010001001110101111011000001000000101010000010101001010100001101111001010000001011011110011101001110011000100110100001000110011101111011000011001100000010010110001010010010110100011010100001100100001101101011101011011000000111011001101110101110110111011000111101011001110111101101010011111011001001110010011010001111001111110000111011110100110000001011011101001111100111011011111100100001011110000111100110100110101111101001110100010110100111101110111100000011101110000111100011011001001101100110100011001101000110111001000010000000001111010011011000001100111100000000100111110011001011000100111110001110000110011011100001011110100001110110101001100100101011100011011001010100011010110010111110111010100011010110110100011110101101011100010101001100100001100110111100101110010101101101000000111001110011101011010110001101100001000110101</t>
  </si>
  <si>
    <t>000001100100001101111110110000000101110100100101000011101101011000111011101100001001010000111110010010111110000001010101111100101011100110111001110100100100111111010110011010011011000101000011000000111100001001011110011010111010000100110101111111111101110100010100011011001101111010001000010010111001010010100000001100110110001001000011100011001101101000010000111110100010101110011010101000111011010101101000101000110110101101001001110001110001010010011011101111100010001101010010011101100000001100000010001011100010010111000000101000100010101001101010111000111111100111011000011010111110011111111110010100001000110111100111001011101101000011010111000110111101101000111010110001111011111011001101000101110011001000100111001111100011011101001101011101011000101110110111101111010110111110001110101000110011101001000100000100100111110101110000111110000101000100010001110000010101000001101011010010001010101011010110000011101111110100001111000100000101000000110100001011001101001110010011000100010001001001000111010010011010001111110010001100101000001110010010001100010101011111100010101110110001010110010011001001000111010001110110001101101110101011101010000101110010011010101001001010011101001010101101000011011001001001001111000000110100101111101101111100001111000011001111011011111101000101110110011000101101110100110101101101000110011111011011000001110101001000101001101100010000101001111101001011111111010011111101000101001000011000011011111011111110011000010110010111001000010000011001011000110001100101110100111100001111111100010010000001110001000011010101010001000101110010111111000111101011100101001100101111010011101100111100101010100101011100011100100000001101110101111111011111111111110010010111100001011001111101000111010011110100000010111101000110110110001001110111111000011100000110011000010110101001101001010000010010011110100110101101100000001010111000100011010111111101001110110101110100000111001001000110101111100001001011100010001111000100101100010111110101100110100000000111100111100000101001000011111010100</t>
  </si>
  <si>
    <t>110101011100100111110101011101001010101011001111100111010110001001010100110101110001101010100101100010101100111110100000010100000010010110011011001001100111100000110001010000010100100000001101101100111000101000110111100011011011100101010010011010111100100101100000000100110100010011101111110010100011001110010111001111110101001001111101111001100011010001010111011011110100001100001001000111110110010000010110001101111110101011111111111001001011001001001101111000110110001110110011111010100001110110101000110110110111110001110000110110110111110000110101000010011101111001010110000011001101010011001001100111001100000000010010110000110011111100111110100000000110000001000110001010100001011110101100110001011111010111011000010000001010111101010000000000101111001011001011011110100011011100010010100010001100000111101110101010010011001010110101110000110101001010010110010000000001001111001100111010011110011010011110101001111101001110111100000000100000110010001110001000100111000000011001010101100010101000000010111100101001000111110111100110101011011101011100011110110101100100010111000011001010000000010100110111011000110011010010110110001111111010101110110011001100010101011011000011011111100001111111011100110100111110010101000111001111101010010011101010011001100000000101011011100100101110010011010000100111001011100000100111010110110011111100110111010110011101011011101011111001010111010111010000011010000111001110010011101011000000000010001011111101000100000110001101100000111100100011011111001011110001110000111011010001110001101001011011101000101111110111111100110000110111011110101011100110110010100111011011101111011101111100101110110000100000111101111110100001000011011101100111010100100011000001110001100010101100100011101001100011001001101011110101111111100111111010101111011010111000100111111100110011001011110100011110100110011111000010011101010011100101001110110010101001000110110101101010010000110101101100111000110011001000101001100100011111111010000011001111011001101110110001010110110100101000000111000100011</t>
  </si>
  <si>
    <t>100111000111111110011011011100100001010011101110010101000010000101101001101011010000100000111111100101000010100000110111011100111111010001100101100001010011110100111010101001011111100111101000111100110101001101100001101100101100011110101100011110110111011110110101111101011000111100100000000111111011000100000101001101110100101000000011010000110111110110111010011011000110010011110010010011000011111001010110101110100100110111001011010110111001011101010000110000111111101100010011011111111010110000111101100100101101110001110011001011111111000110011100100101001000111010001011000000110001001111101101110011101110000111110000010011011010001000101000110001011111010001000000001100101000101101110110110000001111110111101011110000100000000001010101011001000110001101001000010101101000110000101110010111111010001101011110011010101100101011001101111001100101111101111100111010100010010111101001001010100000010100111001001010110000110011011100101100001010110111011100010101101110101101101000111000111010111001110000001011101111000101110100000010110101101001111011111010011101010110101111010111111001111100111010010010000111100110111100110111010010100000000110101010111001000100000011111000110001000101001011000110011010110110111010010101001100101100101110111001001111110111111111100000010001101110001000011000100110011101111101111101101010100000011000110101000010000100110010001010101101011010010000000100110101100100100010101100011010100111100011101110110001111001100001101111110101010111101110011000111101000111000110000001110000110000010101000110011100110001110110001001001000010010000110011000010000000010001001111101100000100100000010011110001111111001011000000110011000110101000101111111101000101001110000001111011001011101101011100000011010001110110011101100100001110001110110101111110100000010011010111100011100000001101101011001001110100110001101001111011011010010001000011100110000100000001100000011010001111100101101001001100101100010101010000110001000000110010111111001111001011011001111111000001110001010111001000111111</t>
  </si>
  <si>
    <t>010111011000110010010101001110111110001100110110010010011110101110110110110100100111011010101110001110110111111011110101111011010001111011111100110001110101001111101011011001110101011001100011110110011101101001111111110110111010101011001100010000011000110011101111110101011000101110010000011100110010010100001000000101011000101011011110001011000111111100010000010110111110010001011110111111111010001101100101011111110011010000111000010010100101000110001111000110101111101100001001000101001100011100010001010100100111101110001100110000101010111110100111101110111100101001001111001110110111111101110101110011010000000101110001011001001000111101111110110010010011011010011010011111100100100000000101101011101000011100000110001001110111110111001000111100000001011000101100000111110001010010111011010111010110110110111001111000111100011111001001000011000111110110110000000000001011001101101100001001000010101001100001110100100001010001100011100011101010111101100000100010000110100011111100011111000011001000101000000101111111000011001101100110001100001110010101110100011100001010011101101100100001100100001011110000110000110000011111001101010100000110101010001110111011011010111011000001111101101110000001011010000101111000011000101010000011100011100101110111001011000010011001111010110001100000111110010011101001010001000100100000111111110010110101010110011010110011000001101001110011100111101011100000001101101100010101100010100010000010100001001011011010101111101010110001000001000100111000100000110000111011111010100110101101101111001100110111000111000010100010011110100011110000110101100100111111101101100011101001011010100110101111110000010011111001101100111010000100100110100101101001101011001111111010110001010111101100111001000101111011100010101101110010101010010100000111001110101010000010010000001100011011101100100111111011001110100110001111111100110111000101011100100001010000101000011001111010101101001000011101101001101000000100111000000000100011011111110100000101101111000011001100010010011100100100011001010010101</t>
  </si>
  <si>
    <t>0.520494</t>
  </si>
  <si>
    <t>111000110011101110001001010010001110001111100100110001010011101110110100101000101011110110101011111010110010001001111100110010001101111101111011111000011101000101110110111010101110011000000000111110011001101110110000101011100100110101010010110011101101101100010001000110100101010100010100110001011111001111011100011001011000111111111101000100101010001101100010000011111000100100111100000001010001010001001110101001001101011011110011110010010110110001111010100000100011110100010000111010010101101000011011001111101100001001010011001000001000100011110110101011010111000010010101001111100100010111000001110011111000010001011110100101111000010010010100000001101110110101111111101111100000100100111101101101011000011001100111111010100110110001100001110000001111011001101001101100101111100101000111100011101001111001101000111001011110110000010111010111010111000101101011100011001010011110100100000001111101001100111011010001101011101111111000110100101111101001111100100001111100111011100001110110110001010111101101011011110000110110001110001101101000110101011100111101000101111011010011110110100101000010010001110111100110001001111101100110001101101001110100010101001001110111110011101001100010111000111100011011111000100111000101000011011101101101100110101100010100010111001100001110100000110100000100010100101010001101011011111011110010101100111011100110001110000101010100101010000000001001110110001000111010111101001001101111110101010110001010100110110110000111011100011000111001111001110010010101000000100100010111011110110110010111010110110110110111000101010010111110110011001000111101100010010111001001011110111110001111000011101010100011101011000001100110011111110000111110111100101110110101110010001000001101100011110110011001101110110101001111010111110111001001000011001000001010101010111001111100101101011000100000101110001101011100101010101101101010110110110000101110110000011110101011101110101110001011000011001100100100101111000000010111001100001011010100101110100110101011111000001001001110010001101110110011000111100</t>
  </si>
  <si>
    <t>001111011111101100110101100010110001010000000011101001011110111011011111100010000001000010101110111100101101110110100010010001110111011000001010100101100000010111110100001001000010111111010100111000001011010110000100011000000111101000000101101111100110000101011100000010010100010011110100000001101111100101010001111100100111101111111111101000111011010111110101100100100100011110000101110111110110111100010011110101000111010110110011011001101101101100101110000001011101010101010101011100111000011010100010010011000110111111000111001111000111101110010101000010010111010100101111010011111001011010111110000101010100010110111111000101101011011100011010110100000010000111110100000010101101111011011010111000101101010110101100001100010101110010110011010001101111010101010111000100011100110101100111111100001001010011110000011101101111001001101001000100001011000010001111011111011101101111011000111001000010101111001111000100011110010000100001111101000101100011010010100101100010110110001100011001011001010110000000011110110010010000110011111001010111011101100100101011101100010110011110110010101111100001001100000010000011110110001001000110111000101111001110111000011111000011001010110000001000101000010100010011000100000010010011101101010011000101110111001110011101000111010110110100101011110111100000100110101111100010001011100001001100111001010000110111111110011000111110111111100100001010001111011101001001001101100100100000001110110011000101111010010100111010101110100101111101000111011000101111010001100000011010111101011000011111101010101101011011110000101011001001100000101000001111110100001001000000100011001111100001001010110110011111101101001110000001000001110111000101001101110000011011000110000010010111000011110111111100110011101100001011101000010111100110000010011111010100111001000011010011100101010110011001011001101110100110011100100101011010000011101111000010000000000010001100111111000111111111011111101011100100010000011110100101101001110001011000010111001001001101110011001111010011000100100011101100101110101</t>
  </si>
  <si>
    <t>101111100010100000100010111110111101001000100100101100011111000001011001111011001100111000001011111000000000001100010100101110100001010100011000000011100100110111101110011100100000010111101010111000110010000110001100100000101001000101110111100110011110000100110101111000010100111110110100011011010100010101000101011011100001011110000101101011011110100001111000000111001110011001011111001110111101101100001010011000111110110010011011110110000101011100101100100100000100000010100011111011011011100110011001100000010111101011010110001011011111110111111010000101101000100001000011010001010100011100011111011011101001001111101000101111111011111111011111100100010010111101010000010011110001011101001010000111000100001111011000011011111110110110110010100110011101101100010100010000111011110111010001101000011011000010001100010011110001110001101110101000010010010100101010011011010000001011011111101010111111011001010111000011111100101111110101110101101001011111110110011010001010101110110001100111101111010001001000011011001011001011110110010111111110110001001111011000000010110111111100010111001000101101010111000110111011010110100111110110000001000101111100001101100001111000001011010100001110110111000011010011011000101111101110100010111011110011100011000001111001101010100001010111101000111010000010100101010110011100000001010100100100101110010101010111010010001100101101000111001010001100101101011110010001111111011100110100100010111100011110000101000010001011100111000101100101001011001110011100101000111100100000011111011000101100000001010101111111101100001111001010101011001010001011011101101010000001000011001101011010111000111100010110000110010001001001001110110111100001111111000100100110010100111100000101100100010000000111100010101001000100110110000110000011110001100010100100010010011101001001100111100000100111000111111101101111111111010110010111101001001011111011011100101001100000101101011000011011111100110100110101010100100000000111110010110101100111010000110000110001100110100101010110001101011011101100110000110</t>
  </si>
  <si>
    <t>0.513580</t>
  </si>
  <si>
    <t>001001101101000001100001010011110001101100100100111000101111101100001111010111010111100110001001001001011101001001101001101010001010010101111110100110100011000101011111011100001111101010001101001100011011001000100010101010010001000110011100001001100010010010101111111000101110010101011100101001101010011101111110111011011010110010010010000011111011100100110011111010011001100110001011000000100110110101101110011111000011100000110000000111100111110100100001011101011001111111101001110010110111110110100111101100011100000111111101010000011001000101000011110110010001111011000010101111111100011101111111100000000111001000000011101001001011111001010101111001011111100101111001011101011100110101111011111000011111101101101110100101000001110110011111101001100101001100011101001111101000100111001111011010000111000101010101110011111010001101101100101111000001110001100000101000110010110001000011110011011111111010110101000100010010010110010101011010001111010100010111010111011001101111001101111001001000110011000111010110100000010101110101010001000101000010000001001100101011010100111110001001101011101101111111010011110100000110010010111000111111001101101100110001110001010101011010011101100111101001011000101001000011000000001101101110010001010110010111111000011010001110110110001011010001000001100000010101000110001110001111010111101100000010101011111111101001110110100010110110000001001001100001110011010111000011001000101111000110001011110010111011100110101011001111111100100011000100000100101011100111110000000001101011011110000010100000100011111010110010000111000010100100111100110101010111111010110010100001001101010010010110100001000001000101000110101110010000011111111101101110111101011010111111101101100010110001111001010001010111110010101110011010111101000110100001111111000001011011111111110111001010010011011001100111001100011101010100100010111000100100000000110101110011101010011000000011010101110110000100001010100001010101110101101011100110001001010100110011101111100000001101101111010101001100011111001111010011110</t>
  </si>
  <si>
    <t>110101000111011010000111100100010110110000010100010101011010010101101110100001100111001011000011010001001001100100111101110000000110111000100111110011001000001101011000111000011100001000010010011111110100011100101101011111010111001000010110001100000100110001110110100111001110001111000001011011110110110110011111000011100100010011110110010000101110001011001001101011110001011100110001100001000101011100011001010010000111101011011101001110001010010011110001001111001010110101110010110011010010100010001100011101101010100010110101111001011101001101110111100011101101111001001111011001000100100111011111101010001111000100000100000011000101111011000100000011011111011011011010000111011100010110111010100010000110000010000001010100010100100110000110011100010110110011010111011101111100010000001010000011101100100000000001111011000000011110011101110011001011000111000000101101010010001001010010001100100110010111100001110001110011011010100000111101110000100101000101100110011101100011000111000010010100011001110011110001010111011011100110101101100111111101000100111100000100100100111010101111111100010001010110011100001000010000101011001100001010100011100111010011101101110010000101011101111110001011010100100011000110001110000110010100011101101011100101110001110010111100110010001000001110110100101001001010100011101001000100000010011101110001101101010001111100011011111110011010100101001011100100111100111010101101101100101101101001101011000110001101000100011001100100111110101010000010010000100111110100110001011111100100010111110100001111011111001001011110110000100001000000111001111001110000100101100011001110011111111111111110101101101100010010000011101000111110011101101100100000000100101001101100010011101100011000010000110011000000100001100110011011000101101010110001100000101011011001011100110010001001100100001000111001111101000110011100000010001111001011000001111000000110000011011011000011010011000111010110011011011101000010110010010001001111001100111101110000111010000010110000000111001110110011011001001110110000110</t>
  </si>
  <si>
    <t>100110110101011010011110000010010100111101010001111000001010100010101110100100111100100111101001010101100011001011001011111111000010100111101001110110011110001110100010010110110010010110011110011010101010110010101001000101010101110011101101000111111000100000000111101100000001110100111000001001011100000101001010001011100000110101001010111110000011111000111011100101101000100111101010101101111000111110000111100001101001100111000011101000100000010010010001101100100110000101111111011100111010110100011010011010000101011000111110000000001011100111010101100110101101101000100101111111001000100101101001</t>
  </si>
  <si>
    <t>0.606667</t>
  </si>
  <si>
    <t>011011111010000010011011101110011110001110101100110011100001111011011001101010011111011010101011001001101101011101100011101010010100110001010100100000101001001100001101101100001101101001001011111010001011000111110011111000110010110001100001100001111001101001111100110001100000001100000011110010011100</t>
  </si>
  <si>
    <t>0.523333</t>
  </si>
  <si>
    <t>101110101011110101101111100000111011110010101010001001110010101000110011111010000101000000010010010011010100001110010001011010010010100100011101100001110001010100011011010001010111111000001011011111110101111011000011010010010100101111101000001110010001111111111000011110111111111001011101010010001111</t>
  </si>
  <si>
    <t>111000100011000011100111000100110010010010100101011001110000011001100101100111100100101100010001010011101100110110001001111101111011010111011000111000011100001101010001111000001000101101011001001110101010001101011101001111100110001111100100100111000100101110001100011000110100100101110111100110100100</t>
  </si>
  <si>
    <t>110011110000111010111110000001101111001011111100010010101000110100110101110000100011110111001001001011100001011101101101100101001011010010110101011100101100110100111101111000000111001011111101010110011000011111111110110000111100011011111000110101100011010101100101110101110010001000100100111010100100</t>
  </si>
  <si>
    <t>011110101001000010101011100001111011001001001010010001111110011001011010101110100010100010111001111001011010111101111011101111011010000001111110011001110100000000101111101000110110000001011010001001000010010010000010011100110100010110011010001100110010010110100011110000001010101001001001111101101111</t>
  </si>
  <si>
    <t>010111000001111100000001100111101011101001001010001110011111101010011010011011100100000011101100011000100111001100001000001111000000011110110011101010001001100000101100001000100011111000000110101110101011001001110111011101100111010100110101110000110000010011100100011110100111101001100011110010100110</t>
  </si>
  <si>
    <t>100111000000001100110111010001001011001101001010100111101000101110010001100000111001000101010110101010011001010110110000100111101110101100110010010010101111010001111111000111101100100010000010101011101111101010000011110111010101011001111011100011001110000101100000011001000010111001111111010011101001</t>
  </si>
  <si>
    <t>110111001110001001001100010110110011011011010001000101001011111011110011011110010100011010100101101111001000110111000010010101111010101110111100111011101001111110111111001011010111001001010100000011110101001001001100011010111001100011010010000011010110011000100000110100001011100001000101001011001101</t>
  </si>
  <si>
    <t>010101001000110110000100110111100011101011011110001101001101001111001100010101011101000001001100111100011101101010101100000010010100001111100100001011010101010001000010100100011110101101111110000001001000000101010010010100010110111101101111010101001110100011111011100101001010111010001100100000011100</t>
  </si>
  <si>
    <t>101011010111001001101011110011011001011101110111010101100100101100011001111101001111111100010100100110011101010000100010011010100100001011110000111000101100000010011001110000101010000111111001100101010111011011011101001100001111011011110111010001110000111100111001011111000111001100101000100110100110</t>
  </si>
  <si>
    <t>111110111101101100111110010100100110100100000010001100011110110000100111110110011011111000100001100110100110101100111000110011000100100111000110000010110000100011111000000010110011011010111010010111111011101111001110101111100101101000001000100111010111110111010110011011111101001001111010111000101010</t>
  </si>
  <si>
    <t>001100010100111010011010000101010111101101100111001000110101001110011101010100000100101010010110110111011111100000101011111111011001111111011111011000111010000000000100000101101001110110010010101101100011101101001010011010101010000111101111100101000100101010100100001001001001111100111001010111101111</t>
  </si>
  <si>
    <t>100111011111110000111110011101111000101011011111101101010010100100101001111110110110000100010001010111000101111111110111110001010111011000100000000000000100000000011101100011110010010010001000011101011111000010010000001000011001100011010010101001101101001010001000001001011011110011100100100010011011</t>
  </si>
  <si>
    <t>111010001110011011101111101010001000100001010001111111111001101001100100011110000000001101001010001100100111001111101010110101011110011111110100110011100100001101001000100001001110101011110110001111001001111101011010001101111001000000111000110101100001110101001010110110001100001111001010010000001011</t>
  </si>
  <si>
    <t>101111111011011110110100101011000100110110110101001111010000111111110001111111110010001001010010100111001101010110001101011100101101110101001110001011000111101000101111010000000001110000010000110011111000110110100100110010010011100111011100100011001111001111000000101000010000011101010110011010110001</t>
  </si>
  <si>
    <t>000110100011010001100101000001101101001011000000111011100101011101010101010110011011100010110111001111000110100110111011100010000000000111001101100111001101101000100101001000101000111101100100000111010010011000100100001111101010010011011000011100001110111101101110000001000000110001100010101110101110</t>
  </si>
  <si>
    <t>111110010010100011101101101000010011110010001010010011001100001001000100110110101000101100000111000110011110110111100110100110010110000001001001111011001001011111011000100000111110001011001110111111001001011110111100000010011100101010110110100011110011001011111010000111100011011001000000111000001110</t>
  </si>
  <si>
    <t>011001110101001011110110010010111001100110010010111110111111010000010010111111011010111111010010011011111100110011010001100001111001101010010001000110111110011101101000110001011011100000001101111000100110100011100001101100011111011111110010001111111000101100010011010011010010100111011001110001110110</t>
  </si>
  <si>
    <t>111000000110110110010101110110100110010011001010010101000110001111000010111100100110101010010010000000010110000101110100010010011011110001100110000100110100001011001101110010000000101100101101010100011100011000100100111001001000110011110110100001010000000010111000101000000000101111010101100100111011</t>
  </si>
  <si>
    <t>000001000101001101010010001010110101010001101011101011110011010001110100000010110110010110100111111100010101110001010110100100001001101111011110110000111110111110010101111110000001001101011000011111011010110111111011111010000001100101100011100011110111010110110100100110100101101110011101110111011101</t>
  </si>
  <si>
    <t>101101001011000100111000010110110110101001111111011000100100100000011001101101110010100110111000000100110101100101011001111011110100100101010110011001000111000101101100110101000011010011101000000001101000011101110101111100110010101111010101110110110101000100011110001011010001011110011010001101010010</t>
  </si>
  <si>
    <t>010100001001011001111100000000110110101010010100010101110011111011110001100000110001110110110110001100010100001101101100011110000010011010000101101000000111100100110110010110111011001001101001010001111101110010100101011000100111010011100101100000000001011011101100010111110011101001011011100101110011</t>
  </si>
  <si>
    <t>101110110001101010010011010111011001101101010011110011010110100011000011010111110011010111110101110001110111010010001100111111110000111110101010101100000111000011100010010111010100011010010111101101100111101100101010110110010010010111111101010111100110111110010011000011010111011011101010100000100010</t>
  </si>
  <si>
    <t>000110101110110001101001111011110000001010011011010000000101100011110000110100110110010100100100111111111100101001001111000110101010011001111100001111110110101101100011101100010101011011100101110110111010000000000111000000100101101110110000001000111100110001010011011001111001100010011101100010111100</t>
  </si>
  <si>
    <t>101011101010111011011111100101110110001011110001111110100011011000100100001000010101101000111100101111100100111000000001011011001010101011101001010110001101100100111100011010110101010001011110100001101100110010110000101010110001010101101101011100100011001011111011011010010000100100100110101011101001</t>
  </si>
  <si>
    <t>001100001111111010100011000111111110111011110010100101000010111011111010100001001111010010101111101000111110110100001001101010100010101100011001011110000001011011110000001001010100010011001011000001100011011010000110011110011001111000001001001111011101001111000001011100010111111101010001110111100000</t>
  </si>
  <si>
    <t>101101110101110101010010101100111101000101110010001101010011110111011011000101010001011110000111000011110111000110000100011010110001011010110101101010101011100111001001100110011100011010111000011100111100001101010111111000001010011110000011100111011111101100001010111101000110011001000100101100111110</t>
  </si>
  <si>
    <t>010100101011001111011001011000111011110010110001010001010001110101000011110100011011000010100101011001000101100111101011101000010100000100101010011100011010001101010100101110000011110010011010000111000011010111101010101000101110010001101101000101100011110111011011111011000000100101001101101111111000</t>
  </si>
  <si>
    <t>0.556667</t>
  </si>
  <si>
    <t>000101101111100001001000100001101100010111110111111101111111111101111000011010001111001101011011111111101111101100100110011001001101001111000010011111100111011010001011111111000000001101111001000000011100110101110011111011001100010000100011000001000110011101010110011110111010010101001111011010011110</t>
  </si>
  <si>
    <t>0.563333</t>
  </si>
  <si>
    <t>011101010001111001001101110100010110111110011111001111000000110011101001111010110011100010000001000101000100011010110111101111100001110101111100100000011001111010111111001110000101000001111111111110101111110100110001100101000101001010101101001011110111000011111011111111011110111100001111110010101010</t>
  </si>
  <si>
    <t>110101001100000010011011101110011110001110101100110011100001111011011001101010011111011010101011001001101101011101100011101010010100110001010100100000101001001100001101101100001101101001001011111010001011000111110011111000110010110001100001100001111001101001111100110001100000001100000011110010011100101001001011100000011001100000010011100000100000110001111101000001111111101100110110111011011010001000001010010001111110101101101101000110101101011100000101000011001001000101111010111110000101100010011110100000001000100110000101110010110000110111110111100001110000110101011010010001100011001100111010</t>
  </si>
  <si>
    <t>101110101011110101101111100000111011110010101010001001110010101000110011111010000101000000010010010011010100001110010001011010010010100100011101100001110001010100011011010001010111111000001011011111110101111011000011010010010100101111101000001110010001111111111000011110111111111001011100100110000001001111011001111010000101111111111001011111110101101001001001001000101110010101101101010010000100001101001100110011101101111101100110011100110111000100111000100001010001111100111111000101110101010111000100000101100110100110101011011011000101100011001000010111001010011110010101100100010011110101100001</t>
  </si>
  <si>
    <t>100001101010010011100111000100110010010010100101011001110000011001100101100111100100101100010001010011101100110110001001111101111011010111011000111000011100001101010001111000001000101101011001001110101010001101011101001111100110001111100100100111000100101110001100011000110100100101110111100110100100011110110001010111110110000000101101110100111101110000100101011001111010110100011100111101010010110111001010010001101000110111011011111010100000000110111110011110100100000111010100001001101100001100110000010101011111101101110110000010100110100010110100001010000111000101011111100010000010000110001010</t>
  </si>
  <si>
    <t>0.531667</t>
  </si>
  <si>
    <t>101101011111100010011011100011110110110110100111010010101000110100110101110000100011110111001001001011100001011101101101100101001011010010110101011100101100110100111101111000000111001011111101010110011000011111111110110000111100011011111000110101100011010101100101110101110010001000100100111011100111000011001001101001010000111011111110010010011111111100110111110100001010000010011000111001101101110110110000000111010100111111000011001100000010010111001010100110101111000110000011100000000100001011110101000101001111010101001111101110101111101011100111011010001001100001010001001110101101101011001111</t>
  </si>
  <si>
    <t>000100011101000111111110001101111011001001001010010001111110011001011010101110100010100010111001111001011010111101111011101111011010000001111110011001110100000000101111101000110110000001011010001001000010010010000010011100110100010110011010001100110010010110100011110000001010101001001001111100110000001011010101000001101110111100101110001011111010111010101100110000100010000110001011011010101000011101110111000101010010100110010110101001100010110101101110011110010100101011111001010110001010000001001011101010010010001001101101110010110010101001100001101110000110101100010110111101001001000101100101</t>
  </si>
  <si>
    <t>010111000001111100000001100111101011101001001010001110011111101010011010011011100100000011101100011000100111001100001000001111000000011110110011101010001001100000101100001000100011111000000110101110101011001001110111011101100111010100110101110000110000010011100100011110100111101001100011110010100110010000001011000010011011000010101011001000101001001000101111010110010100111100011010111101110100111100000110100100010000010010001111101011111100101000010100001100010011000110111101011010100001111101100110001111101011110001100111111111001001000111111101011110000010011010110110001000010000000101110010</t>
  </si>
  <si>
    <t>000111000000001100110111010001001011001101001010100111101000101110010001100000111001000101010110101010011001010110110000100111101110101100110010010010101111010001111111000111101100100010000010101011101111101010000011110111010101011001111011100011001110000101100000011001000010111001111111010011101001100101110011111110110000110001110100101000110101011100000100100000011010110110000010101111001101110000010100111011000100100111001110000010001100011101110001100010010001101001010110011111111010000011110110000100100011001100110101010001110001100100000001100011000011110101111010111110010100111001100100</t>
  </si>
  <si>
    <t>101110111100001001001100010110110011011011010001000101001011111011110011011110010100011010100101101111001000110111000010010101111010101110111100111011101001111110111111001011010111001001010100000011110101001001001100011010111001100011010010000011010110011000100000110100001011100001000101001011001101100101001101011010011011101110001001000111011001101000001111100100101000000101100110101001011111100111000111001110101110101100010111100001111101110010001001010000001111000101111111100100000100100011010010110011110010111101100110011110110000101110010010010100110111010110001110000110111000111010011101</t>
  </si>
  <si>
    <t>0.999664</t>
  </si>
  <si>
    <t>011100110111010101110111110010110000000110000111000001001101001111001100010101011101000001001100111100011101101010101100000010010100001111100100001011010101010001000010100100011110101101111110000001001000000101010010010100010110111101101111010101001110100011111011100101001010111010001100100110111011011101001110101110101011111011111111010010100011000100011101001100010010101100000001010111101010101011110010111101000101011000000010101111111110010111011100010001110101010101000101011000000111000110101111011010010001000101100110101001010011011111001000111100101100000011110101110011001011100101010101</t>
  </si>
  <si>
    <t>001100110101011000100100100011000001011101110111010101100100101100011001111101001111111100010100100110011101010000100010011010100100001011110000111000101100000010011001110000101010000111111001100101010111011011011101001100001111011011110111010001110000111100111001011111000111001100101000100110100110101011111101011000101010001010100010010101011011111110100011001100000100001000011001111110010110001111110100100101011001010101000000101001011101111010010110001011001110010101101100101011000101000110101010000010101010110011001100000000110101101101110110001111011001100011011001010111101011001001010100</t>
  </si>
  <si>
    <t>0.518333</t>
  </si>
  <si>
    <t>001100001000101100111110010100100110100100000010001100011110110000100111110110011011111000100001100110100110101100111000110011000100100111000110000010110000100011111000000010110011011010111010010111111011101111001110101111100101101000001000100111010111110111010110011011111101001010100011101110110111110111011110100111001101100101001110111100010011010001110010010110000000111100001100110000101111101010101010100111010011100100111101111010101101010101010001100111100111001100100010111110011011110100011111011010100000110001001111111001010010101001110101001101110010110011100101100110010010000000101000</t>
  </si>
  <si>
    <t>111001000100111010011010000101010111101101100111001000110101001110011101010100000100101010010110110111011111100000101011111111011001111111011111011000111010000000000100000101101001110110010010101101100011101101001010011010101010000111101111100101000100101010100100001001001001111100111001100010010000101011000111001111001010101011111110001101001110111111011110111011110010000111100100101110000001011100111010010110110010101001011010001101101111001011000111011101000100010111001001001100111110011010001011000000101110010101110001110001110101001001111110100010111110010000101100000111111110101010100011</t>
  </si>
  <si>
    <t>001000011111110000111110011101111000101011011111101101010010100100101001111110110110000100010001010111000101111111110111110001010111011000100000000000000100000000011101100011110010010010001000011101011111000010010000001000011001100011010010101001101101001010001000001001011011110011100100100010011011110001111010100010110100011101001110001111110001110010001111010111100011001110111000001001011001011111111100101101101100100010100001001101101000100001110110101110010100001000111011000101100111110000111100101011100001011010110100111100110100011110010001100100111000110000111000100100111000110111101110</t>
  </si>
  <si>
    <t>110011111000111101001111101010001000100001010001111111111001101001100100011110000000001101001010001100100111001111101010110101011110011111110100110011100100001101001000100001001110101011110110001111001001111101011010001101111001000000111000110101100001110101001010110110001100001111001010010000001011111111001001000001110100000110110011001011011101001010110100101000101100100111000010010000100001110110001000000110000000010000111101101000001010111011010001100001000011000101001001011111110111100011000111100001011011011011101011111010110011110110011101000010010100011000110111010000001000111110101010</t>
  </si>
  <si>
    <t>111001111011011110110100101011000100110110110101001111010000111111110001111111110010001001010010100111001101010110001101011100101101110101001110001011000111101000101111010000000001110000010000110011111000110110100100110010010011100111011100100000000000000000011001001101010101010000010001000001010101011110101110001110100001100011000110111000011001000010100101010110000001111011100100000110011010011000011111011001111011100000100101011101001100111001000111010100010100111100100111000010000010101101010110100010001111000011000001101010100100100100000110110110011101110101001111000000011000010010100011</t>
  </si>
  <si>
    <t>000110100011010001100101000001101101001011000000111011100101011101010101010110011011100010110111001111000110100110111011100010000000000111001101100111001101101000100101001000101000111101100100000111010010011000100100001111101010010011011000011100001110111101101110000001000000110001101101000001000011001011111100011100011100110001001100001100110000101011110101100110111110101100100101011001011110000010000010010000010011111110001010100001101001001001110011010010000100010111000000101110010100101011110010011110101110100001100101010010010011100010100111000010011111101001101001101110111011101010001000</t>
  </si>
  <si>
    <t>0.999725</t>
  </si>
  <si>
    <t>001100001001101111011010101000010011110010001010010011001100001001000100110110101000101100000111000110011110110111100110100110010110000001001001111011001001011111011000100000111110001011010100110010011000011001110111100011110101001101011001110100001101011110101110000111100011011001000000111000001100000111101011110010111111010101011111100010000010011010101011001001100011011111010000011111001001000000111001010001111011111010000000100011000000110100111011111011101111110010011010101010110011010001111100100110001011100101001010101111100000010011100010100110110111001000110110010010101001010111110110</t>
  </si>
  <si>
    <t>0.999893</t>
  </si>
  <si>
    <t>111110010001001011110110010010111001100110010010111110111100110100111110011111011010111111010010011011111100110011010001100001111001101010010001000110111110011101101000110001011011100000001101111000100110100011100001101100011111011111110010001111111000101100010011010011010010100111011001110001011100110011110101111010011110011110110100000011001101100100011001010001101010100100011000011011101000010000010011010010110001011100110011110000011111100011011000110000011000111100000011000100100001100000100001100010101010010100001010001100111000110100000010000101010000010000010011110011111100111110011111</t>
  </si>
  <si>
    <t>111000000110110110010101110110100110010011001010010101000110001111000010111100100110101010010010000000010110000101110100010010011011110001100110000100110100001011001101110010000000101100101101010100011100011000100100111001001000110011110110100001010000000010111000101000000000101111010101100100111011111000101101100011111100110010111111111011000010101010010110100010010011011001011000010110100000111110011000101011111000111011110010011011110010011101000000111101001111010101110001110001010110101000000000100011011011110111000110010111101011011010101011111010100110110010110111101111110000111101001000</t>
  </si>
  <si>
    <t>101010110010001101010010001010110101010001101011101011110011010001110100000010110110010110100111111100010101110001010110100100001001101111011110110000111110111110010101111110000001001101011000011111011010110111111011111010000001100101100011100011110111010110110100100110100101101110011101110111011101000011011101000100111010110110111111011001101101101011011110010111000000001100011110111011100010000000100001010100001111010100000001000111100111001010111000101110111000011110011000010010000111010011101011110111110010100000000100010011000001000110101010011101101101110001100011010001010001100001101010</t>
  </si>
  <si>
    <t>101011101111000100111000010110110110101001111111011000100100100000011001101101110010100110111000000100110101100101011001111011110100100101010110011001000111000101101100110101000011010011101000000001101000011101110101111100110010101111010101110110110101000100011110001011010001011110011010001100110111100000100100001110101000011100001110100111000111000110011010011110110100101101011101011000001110110101101000001001000101001001101011110011111101101010011101101001110010010100100100011100011110011110101000100111000101111010110001110011011110100101010110010010011100111100010101010001010111100110110010</t>
  </si>
  <si>
    <t>010100001001011001111100000000110110101010010100010101110011111011110001100000110001110110110110001100010100001101101100011110000010011010000101101001101011100100110110010110111011001001101001010001111101110010100101011000100111010011100101100000000001011011101100010111110011101001011011100101110011010111010000100001010011011011101111010010100000100110011001110010000110101011011011110010010101100000011111100011010101111011010010000111000100111110111100100000101100011111000011100001100101100100110001000011110010110001011011001110000010111111000000001110101011100111101110101110010010101110001100</t>
  </si>
  <si>
    <t>111010111110000110010100111010100000101101010011110011010110100011000011010111110011010111110101110001110111010010001100111111110000111110101010101100000111000011100010010111010100011010010111101101100111101100101010110110010010010111111101010111100110111110010011000011010111011011101110100100001110011000011011010011100011101110010111111000010110111110101111110110000011111100100111000010001100110111000011011101110111010000110000000011111100101011000100000001111000011000010110110111011111001001111000011001101001101110111011000001111011111010010111101101110001110001001111000111000101001101001001</t>
  </si>
  <si>
    <t>000110101110110001101001111011110000001010011011010000000101100011110000110100110110010100100100111111111100101001001111000110101010011001111100001111110110101101100011101100010101011011100101110110111010000000000111000000100101101110110000001000111100110001010011011000010111000110110011100001011111101001111011001011110110100101010101011111110001000001001101100010001001100010011110110110111111110000011000111011111010011111001000001001001110000101110011011001000011100110101111010100100101111111001001110110110101100101100100110011010011110010010100000110010000010111010001011010101110000001001010</t>
  </si>
  <si>
    <t>111010110010111011011111100101110110001011110001111110100011011000100100001000010101101000111100101111100100111000000001011011001010101011101001010110001101100100111100011010110101010001011110100001101100110010110000101010110001010101101101011100100011001011111011011010010000100100100110101011101001101110101001000100010101001000100111011100101111000110101101010111010010011101011011011000110110011101111000001010011111110001101111101100101111101100100001000111000101111011000001001110110100000011011110011001011010110010011101100101110100001100100100010111110011100001101101011111011011110001110001</t>
  </si>
  <si>
    <t>000101011011100000011101100111111110111011110010100101000010111011111010100001001111010010101111101000111110110100001001101010100010101100011001011110000001011011110000001001010100010011001011000001100011011010000110011110011001111000001001001111011101001111000001011100010111111101010001110111111010101010010101111000110011100101000101010001111110100000010111001000010110100001000101111011001110000111110001000110001010110000111001110000001010010101100011000110010111001101010101000111101100001110000001101111100100010011011000011101010100011111111001001111111100011100111001100100010010010111111001</t>
  </si>
  <si>
    <t>0.999969</t>
  </si>
  <si>
    <t>110101110101110101010010101100111101000101110010001101010011110111011011000101010001011110000111000011110111000110000100011010110001011010110101101010101011100111001001100110011100011010111000011100111100001101010111111000001010011110000011100111011111101100001010111101000110011001000100101100111110111011110000000110100100110000111001100001001001110101011001111010010011011010001110100001111000000101111110000100110001100001010010010000001100110010100010001111101110101111110110111001101100110101011011111101111101111101011111000101010110110111010001100111010111101101100110001001101001111111000011</t>
  </si>
  <si>
    <t>100111010101001101010111111100110101011110110001010001010001110101000011110100011011000010100101011001000101100111101011101000010100000100101010011100011010001101010100101110000011110010011010000111000011010111101010101000101110010001101101000101100011110111011011111011000000100101001101101111101010010111111111011011110110111100010010100111110000001000111010111101110101101110001111001010111001110111001100110100110111101011011001011011111000100000010001011011000011001100011110010110110000110101111110001100111001110111011100111010010001110010111110111110101001100011001010111000111110101001010001</t>
  </si>
  <si>
    <t>110000000110110111110111010111101100010111110111111101111111111101111000011010001111001101011011111111101111101100100110011001001101001111000010011111100111011010001011111111000000001101111001000000011100110101110011111011001100010000100011000001000110011101010110011110111010010101001101001010001111100010110000001111010000011010101010111110011110101001011000010001000010101101011111111110001100101101001101010100000000110000010110001000101001100111110111001000000011010001100010000001100001000000101100100111010001101001111101001101101001101100100101011000101000001010010011101111110111111000100000</t>
  </si>
  <si>
    <t>011000010000010111001101110100010110111110011111001111000000110011101001111010110011100010000001000101000100011010110111101111100001110101111100100000011001111010111111001110000101000001111111111110101111110100110001100101000101001010101101001011110111000011111011111111011110111100011011111100100010001101010011100110010111101010111010001010011010001010010110000101110011000010101000010110001110010100110001101001110111110101101011100100000001101001110000100011011100000001000110111101100010100100000001001100101010100010001100111010001100011101011111100001100110010101110101111011101101000110000011</t>
  </si>
  <si>
    <t>0.997986</t>
  </si>
  <si>
    <t>0.990555</t>
  </si>
  <si>
    <t>0.999512</t>
  </si>
  <si>
    <t>0.999298</t>
  </si>
  <si>
    <t>0.998413</t>
  </si>
  <si>
    <t>0.999390</t>
  </si>
  <si>
    <t>0.996979</t>
  </si>
  <si>
    <t>0.999649</t>
  </si>
  <si>
    <t>0.998566</t>
  </si>
  <si>
    <t>0.998886</t>
  </si>
  <si>
    <t>0.996460</t>
  </si>
  <si>
    <t>0.996796</t>
  </si>
  <si>
    <t>0.994995</t>
  </si>
  <si>
    <t>0.994690</t>
  </si>
  <si>
    <t>011011111100000010111100000110011110001110101100110011010000110000100111111100001000011010101011001001101101011101100011101010010100110001010100100000101001001100001101101100001101101001000000110110011100001001101011111000110010110001100001100001111001101001111100111100011100001100000011110010011100</t>
  </si>
  <si>
    <t>0.996719</t>
  </si>
  <si>
    <t>101110101011110101101111100000111011110010101010001001110111000000011110101000000101000000010010010011010100001110010001011010100100011000110100010110001001010100011011010001010111111000001011011111110101111011000011010010010100101111101000001110010001111111111000011110111111111001011101010010001111</t>
  </si>
  <si>
    <t>0.992599</t>
  </si>
  <si>
    <t>111000100011111001110001011100110010010010100101011001110000011001100000011111100100101100010001010011101100110110001001111101111011010111011000111001010110000110000101101101001111010011111100111001010110110101011101001111100110001111100100100111000100101110001100011000110100100101110111100110100100</t>
  </si>
  <si>
    <t>0.995621</t>
  </si>
  <si>
    <t>110011110000111010111110000001101111001011111100010010101000010111010000101000100011110111001001001011100001011101101101100101001011010010110101011100101100110100111101111000000111001011010000000001001111110011111110110000110101010000100101100010101001001110101111101000111001101000100100111010100100</t>
  </si>
  <si>
    <t>0.994781</t>
  </si>
  <si>
    <t>011110101001000010101011100001111011001001001010010001111110011001011010101110100010100010111001111001011010111101111011101100110110110001111000000011011101000110011100101000110110010111100001001001000010010010000010011100110100010110011010001100110010010110100011110000001010101001001110100101001111</t>
  </si>
  <si>
    <t>0.995453</t>
  </si>
  <si>
    <t>010111000001111100000001100111101011101001001010001110011111101010011010011011100100000011101100011001010010111111100101000011000000011110110011010000111100001100101100001000100011111000000110101110101011001001110111011101100111010100110101110000110000011100111111011010000100001001100011110010100110</t>
  </si>
  <si>
    <t>0.992981</t>
  </si>
  <si>
    <t>111000011010011000100111010001001011001101001010100111101000101110010001100000111001000101010110101010011001010110110000100111101110101100110010010010101111010001111111000101001011100010000010101011101111101010000011110111010101011001111011100011001110000101100000001111100000110001101100100111010110</t>
  </si>
  <si>
    <t>0.993195</t>
  </si>
  <si>
    <t>110111001110001001001100010110110011011011010001000101001011111011110011011110010100011001010101101111001000110111000010010101100100000101000101010011011001111110111111001011010111001001010100000011110101011011010111000010111001100011010010000011010110011000100000110100001011100001000101001011001101</t>
  </si>
  <si>
    <t>0.993362</t>
  </si>
  <si>
    <t>010101001000110110000111110010110000011101110001001100011110001110111101100101011101000001001100111100011101101010101100000010010100001111100100001011010101010001000010100100011110101101111110000001001000000101010010010100010110111101101111010100011101001010111011100101001010111010001100100000011100</t>
  </si>
  <si>
    <t>0.998627</t>
  </si>
  <si>
    <t>101100110101011000100100100011000001011101110111010101100100101100011001111101001111111100010100100110011101010000100010011010100100001011110000111000101100000010011001110000101010000111111001100101010111011011010111101101010111011011110111010001110000111100111001011111000111001100101000100110100110</t>
  </si>
  <si>
    <t>0.997894</t>
  </si>
  <si>
    <t>111110111010001001010001101110111101000100000010001100011110110000100111110110011011111000100001100110100110101100111000110011000100100111000110000010110000100011111000000010110011011010111010010111111011101111001110101111100101101000001000100111010111101100101111101101111001101001011000000000111000</t>
  </si>
  <si>
    <t>0.994171</t>
  </si>
  <si>
    <t>100011101011010101010010010011010111101101100111001000110101001110011101010100000100101010010110110110001111010000101011111111011001111111011111011000111010000000000100000101101001110110010010101101100011101101011001010010110010101010110100100110000110111001011000001001001001111100111001100010010000</t>
  </si>
  <si>
    <t>0.996399</t>
  </si>
  <si>
    <t>100111011111110000111110010011100010110001100110111111010010100100101001111110110110101000000001010111000101111111110111110001010111011000100000000000000100000000011111011111011000001001000101000100010111000010010000001000011001100011010010101001101101001010001000001001011011110011100100100010011011</t>
  </si>
  <si>
    <t>0.991333</t>
  </si>
  <si>
    <t>011111111000111101001111101010001000100001010001111111111001101001100100011110000000001101001010001100100111001111101010110101011110011111110100110011100100001101001000100001001110101011110110001111001001111101011010001101111001000000111000110101110010111001101101001111101110111001001111011110100010</t>
  </si>
  <si>
    <t>0.993790</t>
  </si>
  <si>
    <t>100100110100011110110100101011000100110110110101001111010000111111110001100100001010110000101000001100101111001111001111101111110101110101001111001010111011011010111101100111011001110000010000110011111000110110100100110010010011100111011100100000000000000000010111001000010000011101010110011010110001</t>
  </si>
  <si>
    <t>0.999603</t>
  </si>
  <si>
    <t>000110100011010001100101000001101101001011000000111011100101011101010101010110011011100010110111001111000110100110111011100010000000000111001101100111001101101000100101001000101000111101100100000111010010011000100100001111101011010110000001100000111110111101101110000001000000110001100010101110101110</t>
  </si>
  <si>
    <t>0.997543</t>
  </si>
  <si>
    <t>111110010010100011001110100111010010001110001010010011001100001001000100110110101000101100000111000110011110110111100110100110010110000001001001111011001001011111011000100000111110001100001001000011111010100000001111111111011100101010110110100011110011001011111010000111100011011001000000111000001110</t>
  </si>
  <si>
    <t>0.995911</t>
  </si>
  <si>
    <t>011001110101001011110110010010111001100110010010111110111100110111000001111011001110000110100001100001011100010010001011001011001011011110101110000111101100101101000001000001101010111000111110011010011011101111110001101100011111011111110010001111111000101100010011010011010010100111011001110001110110</t>
  </si>
  <si>
    <t>0.993774</t>
  </si>
  <si>
    <t>111000000110110110010101110110100110010011001010110100001011010111000010111100100110101010010010011100010110000101110100010010011011110001100110000100110100001011001100000101110101011010001001100001001010011000100100111001001000110011110110100001010000000010111000001010001000111111010100101110000001</t>
  </si>
  <si>
    <t>0.998474</t>
  </si>
  <si>
    <t>000001000101001101010010001010110101010001101011101011110011010001100110100001101000111110101111110110101011000111000110100100001001101111011110110000111110111110011000101101101110110111000010011011011011011101001110101100110100100001101010010000010001010110110100100110100101101110011101110111011101</t>
  </si>
  <si>
    <t>0.991196</t>
  </si>
  <si>
    <t>101101001011000100111000010110110110101001111111011011000000000010111010011001010111110110111000000100110101100101011001111011110100100101010110011001000111000101101100110101000111011101011000000001101000011101110101111100110010101111010101110110111000111110110010101011010001011110011010001101010010</t>
  </si>
  <si>
    <t>0.991714</t>
  </si>
  <si>
    <t>010100001001010111010011110110001000010100110100010101110011111011110000111100110001110110110110001100010100001101101100011110000010011010000101101000000111100100110110010110111011000110111001010001111101110010100101011000100111010011100101100000110000000101000110101000010011101001011100101111110011</t>
  </si>
  <si>
    <t>0.992386</t>
  </si>
  <si>
    <t>100000011001010010010100111010100000111001000011011011010110100011000011010111110011010101100111000000110111010010001100111111110000111110101010101101001011111011110000111101010100011010010111101101100111101100101010110110010010010111111101010111100110111110010011000011010111011011101111111001100010</t>
  </si>
  <si>
    <t>0.997833</t>
  </si>
  <si>
    <t>000110101110110001101001111011110000001010011011010000000101100011100011001101001000011001000110100010111100101001001111000011101100110101100010001111110110101111010010011001110101011011100101110110111010000000000111000000100101101110110000001000111100110001010011011001111001100010011101100010111100</t>
  </si>
  <si>
    <t>0.993256</t>
  </si>
  <si>
    <t>101011101010111011011111100101110110001010110010110010100011011000100100001000010101101000111100101111100100010101010000101100110111010011001110100110001101100100111100011010110101010001011110100001101100110010110000101010110001010101101101011100100011001001011101000110010000100100100010111100101001</t>
  </si>
  <si>
    <t>0.995590</t>
  </si>
  <si>
    <t>100001000111100000011101110110011101110001111000111101101110111011111010100001001111010010101111101000111110110100001001101010100010101100011001101110111100101101010100010101000100101010100001000001100011011010000110011110011001111000101101110110000010011110010010001100010111111101010001110111111010</t>
  </si>
  <si>
    <t>0.999207</t>
  </si>
  <si>
    <t>101101110101110101010010101100111101000101110010001101010011110111011011000101010001011110000111000011110111000110100011010001010010001001111000110010110111001101101001100110011100011010111000101010011100001101010111111000001010011110000011100111011111101100001010111101000110011001000100101100111110</t>
  </si>
  <si>
    <t>0.994247</t>
  </si>
  <si>
    <t>010100101011001111011001111010010110011100011010011011000101011001011000000100001110011010011001011001000101100111101011101000010100000100101101000111011110001101010100101110000011110100101010010000010001101000110111110111000100111010000101110010011100110011000110111010111111010001100001101111111000</t>
  </si>
  <si>
    <t>0.994156</t>
  </si>
  <si>
    <t>101101011101000010011010100001101000101010100001111101111111111101111000000110101111001101011011111111101111101100100110011001001101001111000010011111100111011010001011111111000000001101111001000000011100111101100010100101111000101100010110101101110010100010101000111010111010010001110001110000111011</t>
  </si>
  <si>
    <t>0.985947</t>
  </si>
  <si>
    <t>011100101001111001011011110110110010000011111111001111000000110011101001111010111000000101100010000101000100011010110111101111101110110001011000100000011001111010010100110111010101111001111111111110101111110100110001100000101000100100011100011000111111000011111011111111011110111100001111110010101010</t>
  </si>
  <si>
    <t>0.987778</t>
  </si>
  <si>
    <t>010000000111111011100011001101100010000001000000011001101100010011011001101010011111011010101011001001101101011101100011101010010110001110010101001110100100001100001101101100001101101001000000110110011100001001101011111000000001101111100001100001111001011101100101000101001100001100000011110010011011101101100010100010100000000111010110111001110101000001111101000001111111101100110110111011011010001000001010010001111110101101101101000110101101011100000101000011001001000111011001001101101010111111101110100000001000100110000101110010110000110111110111100001110000110101011010010000010010001110101011</t>
  </si>
  <si>
    <t>0.986435</t>
  </si>
  <si>
    <t>000001111101100100001110011101110001100000001101001011010111000001100101001100001011000000010010010011010100001110010001011010010010100100011110000100001001010100011011010001010111111000001011011111110101111011000011010010010100101111101000001110010001111111111000011110111111111001011100100110001111101110001001111010000101111111111001011110000111001110011011001000101110010101001010011100001011101111001100101001000111000100000010011100110111000111011101011010011101010100111111000101110101010111000100000101100110100110101011011011000101100011001000010111001010011110010101100100011100100111011000</t>
  </si>
  <si>
    <t>0.989746</t>
  </si>
  <si>
    <t>100001101011111000011000101011110010010010100101011001110000011001100101100111100100101100010001010011101100110110001001111101111011011010001101110111000100000110000001111000001000011000111100111010101101111001100100001101101110000000001100100111101101100111001000101000110100100101110111100110100100011110110001010111110000011110010111010001011101110000100101011001111010110100011100111101010010110111001010010001101000110111011011111010100000000110111110011110100100000111010100001001101100001100110000010101011111101101110110000011010000011101011110001010000111000101011111100010000010000110001010</t>
  </si>
  <si>
    <t>0.988724</t>
  </si>
  <si>
    <t>101101011111100010011011100011110110110110100111010010011110000010010101110000100011110111001001001011100001011101101101100101001011010010110101011100101100111001111001001110100111001011010000000001001111110011111110110000110101010000100101100010101001001110110001110101000001110001110100111011100111000011001001101001010000111011111110010010011111111100110111110100001010000110000100110011111111110110100111000111010100111111000011001100000010010111001010100110100000010001101001010000000011100100011011110101001111010101001111101110100000100001000001010100010101101010001010101111101101101011001111</t>
  </si>
  <si>
    <t>0.979675</t>
  </si>
  <si>
    <t>000010011110111000001101000000001111001001001010010001111110011001011010101110011001011001000000010000111100000011101101111100101001111001111110011001110100000000101111101000110110000001011010001001011110011100111100011100110100010110011010001100110010010110100011110000001010101001001001110110101011001101100110000100100000111100101110001011111010111010101100111010100100001011101111110001010100001111110111000101010000001110010110101001100010110101101110011111001100110100111010101110001010000001001011101010010010001100000000111101111000010010010000010101010110010111001000011011001001000100010100</t>
  </si>
  <si>
    <t>0.990768</t>
  </si>
  <si>
    <t>101001000001111100000001100111101011101001001010001110011111101010011010011011110000101010010100110010101001111111100101000011000000011110110011010001000010000111110011100100011001000011010110101111010100110001110111011101100111010100110101110000110000010011100100011110100111101001100011110010100110010111001000000111010011000010101011001000101001001000101111010110010100111100011010111101110100111100000110100100010000010010001111101011111100101000100101000111001000010110111101001110000001111101100110001111101011110000111010111111001001000111111101011110000010011101001101100010100101111011110101</t>
  </si>
  <si>
    <t>0.988068</t>
  </si>
  <si>
    <t>000111000010011000100111010001001011001101001010100111101000101110010001100000111001000101010110101010011001010110110000100111101110101100110010010010101111010000110011010111101100100010000010101011101111101010000011110111010101011001111011100011001101100000100000011100101100110001011011101011100111001110001011100010010000110001110100101000110101011100000100100000011010110110000010101111001101110000010100111011000100100111001110000010001100011101110001100010010001000101010110011111111010000011110110000100100010111001110100010010110001100100000001100011000011110101111010111110010100111001100100</t>
  </si>
  <si>
    <t>0.981293</t>
  </si>
  <si>
    <t>100010110000001101010101010110110011011101110011110110100011000011001101001100001000100110100101101111001000110111000010010101111010101110111100111011011001111110101101010101110111001001010100000011110101001001001100011010111001100011010010000011010110011010000000110100001011100001000101001011001101100101001101110010011011101110001001000111011001101011011010010110010000000101101101011000010111100100100100000010101110101100010111100001111010101110001111011111110110110000111011101111000100100011100011010101010110010011101111100100101110010011111001010100110111010110001110000110111000111010101110</t>
  </si>
  <si>
    <t>0.975266</t>
  </si>
  <si>
    <t>010101001001010101110001111010110000000110000010110100000111101010100100010101011101000001001100111100011101101010101100000010010100001111100100001011010101010001000010100101001111011001110001001100000000001111101001110110100110000100001010110101000011000111111011100000011111100001001100100001011011011101001110100111011000100000011010001100100101110010001010001100010010101100000001010111100111011011110010111101000101011000000010101111111110010111011100010001110101010011000110000100000111000110101111011010010001000101100110110001010011011101010000111100101001110101111010000101110000011011110011</t>
  </si>
  <si>
    <t>0.987915</t>
  </si>
  <si>
    <t>010001111001011000100001110011011001011101110101100011100100101100011001111101001111111100010100100110011101010000100010011010100100010100100100001010011010000000011001110000101010110011111001100101010111011011100110101011011111011011110111010001110000110011101111110111100111111111111000100110100110101000001100010100000101101111111110001101011011111110100011001100000100001000011001111110010010111100010111010001011001010101000000101001011101111010010110001011001110010101101100101011000101000110100011001100010011000100111000000000110101101101000101011101011010000101010110001011000101101010110101</t>
  </si>
  <si>
    <t>0.988037</t>
  </si>
  <si>
    <t>110001011011100100010001101110111101000100000010001100011110110000100111110110011011110100001001001000111110101100111000110011000100100111000110000010110000100011111000000010110011011010111010010111111011101111001110101111111111101000001000100111010111110111010110011011111101001001101101011100001111110010110011010111001101100101001110111100010011010001110010010110001010111100001100110000101000110001011000110100010010110000100110011010101101010101010001100111100101000011111000111001110011010000011111011010100000110001001111100100001110101111100101001101000000101010001010101110011001011001010101</t>
  </si>
  <si>
    <t>0.990250</t>
  </si>
  <si>
    <t>111001000100101111101000110010110111101101100111001000110101001110011101011111011110001001010100110111011111100000101011111111011001111111011111011000111010000000000100000101101001110110010010101101100011101101011001010010110010101010110100100110000110111001011000001001001001111100111000000001000110100101110100111110011110100010001110001101001110111111011110111011110010000111100100101110000001011100111010010110110010101001011010001101101111001011000111011101000100010111001001001100111110011010001011000000101110010101110001110001110100000111111011000100010111100100101100000111111110101010100011</t>
  </si>
  <si>
    <t>0.987595</t>
  </si>
  <si>
    <t>010001010110111010101010010011100000001011011111101011010010100100101001111110110110000100010001010111000101111111110111011010011010001110100000000000000100000000000111110001100101001010001000011101011111000010010000001000011001100011010010101001101101001010001000001001011011110011100100100010011011110001111010100010110100011101001110001111110001110010001111010111100011001110111000001111011011101101101001010111010010001111011101100110110111010010101111001110010100001000111011000101100111110000111100101011100001011010110100111100110100011110010001100100111000110011000001110101001001011010000010</t>
  </si>
  <si>
    <t>0.991302</t>
  </si>
  <si>
    <t>110011111000111101001111101010001000100001010001111111111001101001100100011110000000001101001010001100100111001111101010110101011110011111111000100110000001000001001000100001001110101011110110001111001001111101011010001101111001000000111000110101110010011010010110000011001010010011101010010000001011111111001001000001110100000110110011001011011101001010110100101000101100100111000101001001111010001111000110100000101111110010001111111000001010111011001111101111000011000101010111000100011011100011000111100001011011011011101011111010110011110110011101000010010100011000110111010000001000111110101010</t>
  </si>
  <si>
    <t>0.989517</t>
  </si>
  <si>
    <t>000111111011011110110100101011000100110110110101001111010000111111110001100100001011011010011111000100101111001111001111101111110101110101001110000110111111010111101111010000000001110000010000110011111000110000001001011010111101110000100010111111011101101011000000100110100111001100010001000001010101011110101110001110100001100011000110110011010011110000001001010110000010000101110100000110011010011000011111011001111011100000100101011101001100111001000111010100010100111100100111000010000010101101010110100010001111000011000001101010100011111100101000111011111101110101001111000000011000010010101100</t>
  </si>
  <si>
    <t>0.998199</t>
  </si>
  <si>
    <t>000110100011010001100101000001101101001011000000111011100101011101010101010110011011100010110111001111000110100110111011100010000000000111001101100111001101101000100101001000101000111101100100000111010010011000100100001111101010010011011000011100001110111101101110000001000000110001100010101110101110000111111100011100011100110001001100001100110000101011110101100110111110101100100101011001011110000010000010010000010011111110001010100001101010100001110011010011101011000110110011101001011101000000000100000100101110100001100101010010010011100010100111000010011111101001101001101110111011101010001000</t>
  </si>
  <si>
    <t>0.986374</t>
  </si>
  <si>
    <t>101110010001101111011010100111010010001110001010010011001100001001000100110110101000101100000111000110011110110111100110100110010110000001001000111001111000100000010110111100011110001011001110111111001001011110101110011100010000111011010101110100000100110100111010000111100011011001000000111000001100000111010011110010111111010101011111100010000010011010101011001001100000011010011110110100101111110101101111011110111011111010000000100011000010011100111011111011101111110010011010101100110011010001111100100110001011100101001010101111100000010011100010100110110111001000110110010010101001010111111011</t>
  </si>
  <si>
    <t>0.983276</t>
  </si>
  <si>
    <t>011001110110111000111100111111100010101000001010111110111100110111000001111011001110000110100001100001011100010010001011001011001001101010010001000110111110011101101000110010011100011110100101000000100110100011100001101100011111011111110010001111111000101001011010101000100010100111011001110001011100110011110101111010011110011110110100000011001101100100011001010001101010100100011000011011101001110011000101011011011111110000100101110000011111100011011000010111110101000010011101011000001110000110010000010001101010001000100111101000101000000110100100000101010000110010000100011101000111110111100111</t>
  </si>
  <si>
    <t>0.976944</t>
  </si>
  <si>
    <t>000001111111011011001101100011110111001010011001010100001011010111000010111100100110101010101100010110001101001000100111001000110101000111101000001110110100001011001100000101110101011010001001100001001010011000100100111000010010101100101001010000101000100010111000101000000011100000010111110010100110000100111101100011100101101000000010100000101101110001001111111100010011011001011000010000110111100010000011000100001011001011110010011110010010011101000000111101001111010001000001011111010010100101000001011011001110010110010110010111101011011010101011111010100110110010110111101111110000100100101100</t>
  </si>
  <si>
    <t>0.990158</t>
  </si>
  <si>
    <t>101010110010001101010010001010110110010101101011101011110011010001110100000000011000111110101111110110101011000111000110100100001001101111011110110000111110111110010011000001111000100011011000011111011011011011111011111010000001110000101100001111110111010110110101110010010111101111001000100110111001001011101111011101101100001011111111011001101101101011011110010111000000001100000110111011100010000000100001010000110011010100000001000111100111001010111000101110111000011110011000001110100111010011010000100111110010100000000100010011000001000110101010011101101101110001100011010001010001100001101010</t>
  </si>
  <si>
    <t>0.981628</t>
  </si>
  <si>
    <t>101011101111000100111000010110110110101001111111011000100100100000011001111111100010100110111000000100110101100101011001111011010011000101010110011001000111000101101100110101000011010011101000011001100011000011111010110110000000101011100000100010101110110000010010101011010001011111111010001100110111100000100100001101001000011000010101000100000111000110011010011110110100000010111101011000001110110101101000001001000100011100010000001100000100001000010011111110011000111011110011111100011110011110101000100111000101111010110001110011011101101110010110010010011100111100010101010001010111100110110010</t>
  </si>
  <si>
    <t>0.988983</t>
  </si>
  <si>
    <t>010100001001011001111100000000110110101010010100000000111100001011010110011110010111000011011101001100010100001101101100011110000010011010000101101000000111100100110110010110111011001001101001010001111101110010100101011000100111010011100101100000110000000101000110101111100010100100110100101111110011010111010000100001010011011011101111010010100000100110011001110010000110101011011011110010010101100000011100111001100011101110010001001101001001101101010100100000101100011111000011100001100101001110100111010010011100100000011000011000000010111111000000001110101011100111101110101110010010101110001100</t>
  </si>
  <si>
    <t>111010111000011010010011010111011010011010110100001000001010100011000011010111110011010101100111000000110111010010001100111111110000111110101010101100000010011000110001001001101101001110010111101101100111101100101010110110010010010111111101010011110011111100100100001011010111011011101010100000100010101011100100010011100011101110010111111000010110111110101111110110000011111100100111011111100010100010110100111000111010110100011110100011111100101011110110010111011011001011010101110010101100011010010110111101001101101110111011000001101110010011001000001101110001110001001111000111000101001101001001</t>
  </si>
  <si>
    <t>0.994843</t>
  </si>
  <si>
    <t>000110101110110001101001111011110000001010011011010000000101100011100011001101010110010100100100111111111100101001001111000110101010011001111100001111110110101001101101101100010101011011100101110110111010000000000111000000100101101110110000001000111100110001010011111101000000100001000010110101011111101001100000010101111110101010100101011111110001000001001101100010001001100010011110110110111111010101010100110101111010001010011101100001001110000101110011011001000011100110101110101010110101111111001001110110110101100101100100110011010011110010010100000110010000010111010001011010101110000001001010</t>
  </si>
  <si>
    <t>0.985336</t>
  </si>
  <si>
    <t>111010110010111011011111100101110110001010110010101100000011011000111100100111111000110100001001010110000001000010111011101010101100000011001110100110001101100100111100011010110101010001011110100001101100110010110000101010110001010101101101011100100011001011111011011010010000100100100110101011101001101110101001000111000010001000100111011100101111000110101101000011010010101000000001110010001101101010001100000101000101010000101100010110111011001100100001000111000101111011000001001110110100000011011110011001011010110010011101100101110100001100100100010111110010100100010001101001001011010001000110</t>
  </si>
  <si>
    <t>0.994568</t>
  </si>
  <si>
    <t>000101011011101101100011000111111110111011110010100101000010111011111010100001001111010010101111101000111110110100001001101010100010101100011001011110000001011011110000001001010100010011001011000001100011011010000110011110011001111000101101110111100100100001101011110101101010000001001101000011111010101010010101111000110011100101000101010101001110100000010111001000010110100001000101111011001110000111110001000110001010110000111001110000001011001011001000001110000100100010100010010101101100001110000001101111100100010011011000011101010100011111111001001111111100011100111001100100010010010111111001</t>
  </si>
  <si>
    <t>0.985382</t>
  </si>
  <si>
    <t>0.548333</t>
  </si>
  <si>
    <t>110101110101110101010010101100111101000101110010001111011000110111011011000101010001011110000111000010101111110111111111101110001001011010110101101010101011100111001001100110110010011110111000011100111100001101010111111000001010011110000011100111011111101100001010111101000110011001000100101110001100000001110000000110100100110000111001100001001001110101011001100011110101110100111111011001111000000101111110000100110001100001110000111000001111011110101010011011100110011110110100111101011111010011111110111101111101111101110100000001010110110111010001100111010111101101100110001001101001111111000011</t>
  </si>
  <si>
    <t>0.984695</t>
  </si>
  <si>
    <t>011001011110100001011001010000011101110010110001010001010000100010111010100100001110011010011001001001111111011011110001010011100100000100010000000111011110001101010100001011001101101100000110000000100111110111101010101000101110010001011010000011000101100111000110111010111111010001100001101111101010010111111111011011110110111100010010100111110000001000111010111101110101101110001111001010111001110110100110110100110111101011011001011011111000100000000011010001000011001100011110010110110000110101111110001100111011010010000000010101001110110100011110111110101001100011001010111000111110101101101100</t>
  </si>
  <si>
    <t>0.989426</t>
  </si>
  <si>
    <t>101101011110000111000100111100000111011101110111111101111111111101111000011010001111001101011011111111101111101100100110011001001101001111000010011111100111011010001011111111000000001101111001000000011100110101110011111010110000001100100010101101110010100010101000111010111010010101001111011010100111100010110000001111010000011010101010111110011110101001011000010001000010101101011111111110001100101101001101010100000000110000010110001000111000110110100000010001111011010001100010000001100001000000111001000101010111010101111101001110011100010001101011011001100011101010010011101110100011010011011001</t>
  </si>
  <si>
    <t>0.984207</t>
  </si>
  <si>
    <t>011000010000010111001101110110110010000011111111001111000000110011101001111010110011100001100101011001101001100010011101101001000011000110011000100000011001111010111111001110000101000001100111011011000100010110110001110111010111101011101111111110011000100011111011111111011110111100011011111100100010001101010011100110010111101010111010001010011000010010101100111001101001110100101000010110001110010100110001101001110111110101101011100100000001010110101011100011011100001101101111001111101101000101011111011110111011011111001100111010001100010011001011010000010001101111110101111011101101000110000011</t>
  </si>
  <si>
    <t>0.998871</t>
  </si>
  <si>
    <t>011110101001000010101011100001111011001001001010010001111110011001011010101110100010100010111001111001011010111101111011101111011010000001111110011001110100000000101111101000110110000001011010001001000010010010000010011100110100010110011010001100110010010110100011110000001010101001001110100101001111</t>
  </si>
  <si>
    <t>0.998444</t>
  </si>
  <si>
    <t>110111001110001001001100010110110011011011010001000101001011111011110101001100001000000001010101101111001000110111000010010101111010101110111100111011101001111110111111001011010111001001010100000011110101001001001100011010111001100011010010000011010110011000100000110100001011100001000101001011001101</t>
  </si>
  <si>
    <t>0.998947</t>
  </si>
  <si>
    <t>101110101011110101101111100000111011110010101010001001110001101101011011111010000101000000010010010011010100001110010001011010010010100100011110000100001001010100011011010001010111111000001011011111110101111011000011010010010100101111101000001110010001111111111000011110111111111001011101010010001111</t>
  </si>
  <si>
    <t>0.999100</t>
  </si>
  <si>
    <t>111110010001101111011010101000010011110010001010010011001100001001000100110110101000101100000111000110011110110111100110100110010110000001001001111011001001011111011000100000111110001100001001000011111010100000101001000111110101001101011001110100001101011110101110000111100011011001000000111000001110</t>
  </si>
  <si>
    <t>011001110101001011110110010010111001100110010010111110111111010000010010111111011010111111010010011011111100110010001011001011001011011110101100011011001011010101000001000001101011100000001101111000100110100011100001101100011111011111110010001111111000101100010011010011010010100111011001110001110110</t>
  </si>
  <si>
    <t>000001000101001101010010001010110101010001101011101011110011010001100110100001101000111110101111110110101011000111000110100100001001101111011110110000111110111110010101111110000001001101011000011111011010110111111011111010000001100101100011100011110111010110110100100110100101101110011101110111011101</t>
  </si>
  <si>
    <t>0.999313</t>
  </si>
  <si>
    <t>101101001011000100111000010110110110101001111111011000100011010111010011100110001001111011001011001101010011100001010101001000100010100101010110011001000111000101101100110101000011010011101000000001101000011101110101111100110010101111010101110110110101000100011110001011010001011110011010001101010010</t>
  </si>
  <si>
    <t>0.999054</t>
  </si>
  <si>
    <t>100110011111001100000011110101111001101101010011110011010110100011000011010111110011010111110101110001110111010010001100111111110000111110101010101100000010011000110001001000100111000011110001110110001101101100101010110110010010011000101101100100011100010010000011000011010111011011101110101010111101</t>
  </si>
  <si>
    <t>0.999359</t>
  </si>
  <si>
    <t>011110000111100000011101100111111110111011110010100101000010111011111010100001001111010010101111101000111110110100001001101010100010101100011001101110111100101101010100010101000100101010100001000001100011011010000110011110011001111000001001001111011101001111000001011100010111111101011110100110010100</t>
  </si>
  <si>
    <t>011011111010000010011011101110011110001110101100110011100001111011011001101010011111011010101011001001101101011101100011101010010100110001010100100000101001001100001101101100001101101001001011111010001011000111110011111000110010110001100001100001111001011101100101000101001100001100000011110010011100</t>
  </si>
  <si>
    <t>0.998734</t>
  </si>
  <si>
    <t>001100000111111011100011000010101110001110101100110011100001111011011001101010011111011010101011001001101101011101100011101010010100110001010100100000101001001100001101101100001101101001000000110110011100001001101011111000110010110001100001100001111001011101100101000101001100001100000011110010011100101001010001111101100000000111011001001110001111000001111101000001111111101100110110111011011010001000001010010001111110101101101101000110101101011100000101000011001001000101111010111110000101100010011110100000001000100110000101110010110000110111110111100001110000110101011010010001100011001100101011</t>
  </si>
  <si>
    <t>101110101011110101101111100000111011110010101010001001110001100001100101001100001011000000010010010011010100001110010001011010010010100100011101100001110001010100011011010001010111111000001011011111110101111011000011010010010100101111101000001110010001111111111000011110111111111001011100100110000001001111011001111010000101111111111001011111110101101001001001001000101110010101001010011100001011101111001100110011101101111101100100101011110000010011100001011010011001111100111111000101110101010111000100000101100110100110101011011011000101100011001000010111001010011110010101100100010011110101100001</t>
  </si>
  <si>
    <t>0.999374</t>
  </si>
  <si>
    <t>100001101010010011100111000100110010010010100101011001110000011001100000000000110101000110100000001011110100101110001001111101111011010111011000111000011100001101010001111000001000101101011001001110101010001101011101001111100110001111100100100111000100101110001100011000110100100101110111100110100100011110110001010111110000011110001001110011111101110000100101011001111010110100011100111101010010110111001010010001101000110111011011111010100000000110111110011110100100000111010100001001100100011011010110001010001111101101110110000010100110100010110100001010000111000101011111100010000010000110001010</t>
  </si>
  <si>
    <t>0.998810</t>
  </si>
  <si>
    <t>101101011111100010011011100011110110110110100111010010101000110100110101110000100011110111001001001011100001011101101101100101001011010010110101011100101100110100111101111000000111001011111101010110011000011111111110110000110101010000100101100010101001001110101111101000111001101001001010110101111101111001001001101001010000111011111110010010011111111100110111110100001010000110000100110011111111110110110000000111010100111111000011001100000010010111001010100110100000010001000100101101100101000000110101000101001111010101001111101110100000011100001100100011001001100001010001001110101101101011001111</t>
  </si>
  <si>
    <t>0.996658</t>
  </si>
  <si>
    <t>000010011110111000000010001101111011001001001010010001111110011001011010101110100010100010111001111001011010111101111011101001011010000001111000000011011101000110011100101000110110000001011010001001000010010010000010011100110100010110011010001100110010010110100011110000001010101010010101011010110000001011010101000001101110111100101110001011111010111010101100110000100010000110001011011010101000011101110111000101010010100110010110101001100010110101101110011110010100101011111001010110001010000001001011101010010001000101011110111101111000111011010001101110000110101100010110111101001001000100010100</t>
  </si>
  <si>
    <t>0.998779</t>
  </si>
  <si>
    <t>010111000001111100000001100111101011101001001010001110011111101010011010011011100100000011101100011000100111001100001000001111000000011110110011101010010111111010001110110001001100011101010110101111010100110001110111011101100111010100110101110000110000010011100100011110100111101001100011110010100110010000001011000010011011000010101011001000101001001000101111010110010100111100011010111101110100111100000110100100010000010010001111101011111100101000010100001100010011000110111101011010100001111101100110001111101011110001100111111111001001000111111101011110000010011010110110001000010000000101110010</t>
  </si>
  <si>
    <t>0.995880</t>
  </si>
  <si>
    <t>100010110000001101010101010110110011011101110011110110100011000011001101001100001000000001010101101111001000110111000010010101111010101110111100111011101001111110111111001011010111001001010100000011110101001001001100011010111001100011010010000011010110011010000000110100001011100001000101001011001101100101001101011010011011101110001000011001000011111111001111100100101000000101100110101001011111100100100100000010101110101100010111100001000001000111111110111000001111000101111111100100000100100011010010110011110010111101100110011110110000101110010010010100110111010110001110000110101100101010101110</t>
  </si>
  <si>
    <t>0.996094</t>
  </si>
  <si>
    <t>011110100001100100001001100011000011101011011110001101001101001111001100010101011101000001001100111100011101101010101100000010010100001111100100001011010101010001000010100100011110101101111110000001001000000101010010010100000110000111010100110101001110100011111011100101001010111010001100100110111011011101001110100000011000100000011101111110010000110111001010001100010010101100000001010111100111011011110010111101000101011000000010101111111110010111011100010001110101010101000101011000000111000110101111011010010001000101100110101001010011011111001000111111001001110011110101110011001011100101001011</t>
  </si>
  <si>
    <t>001100110101011000100100100011000001011101110111010101100100101100011001111101001111111100010100100110011101010000100010011010100100001011110000111000101100000010011001110000101010000111111001100101010111011011010111101101010111011011110111010001110000111100111001011111000111001100101000100110100110101011111101011000101010001010100010010101011011111110100011001100000100001000011001111110010110001111110100100101011001010101000000101001011101111010010110001011001110010101101100101011000101000110101010000010101010110011001100000000110101101101110011101011101000110100001010110011111010011001010100</t>
  </si>
  <si>
    <t>001100001000101100111110010100100110100100000010001100011110110000100111110110011011111110000100011011100110101100111000110011000100100111000110000010110000100011111000000010110011011010111010010111111011101111001110101111100101101000001000100111010111110111010110011011111101001001111010111000101010111001110101100011001101100101001110111100010011010001110010010110000000111100001100110000101111101010101010100111010011100100111101111010101101010101010001100111100101000011111000111001110011010000011111011010100000110001001110101111001000110101100101001101110010110011100101100110010010000000101000</t>
  </si>
  <si>
    <t>101110101011110101101111100000111011110010101010001001110001100001100101001100001011000000010010010011010100001110010001011010010010100100011101100001110001010100011011010001010111111000001011011111110101111011000011010010010100101111101000001110010001111111111000011110111111111001011100100110000001001111011001111010000101111111111001011111110101101001001001001000101110010101001010011100001011110011011001110011101101111101100110011100110111000100111000100001010001111100111111000101110101010111000100000101100110100110101011011011000101100011001000010111001010011110010101100100010011110101100001</t>
  </si>
  <si>
    <t>001000011111110111111010010011100010110001100110111111010010100100101001111110110110000100010001010111000101111111110111110001010111011000100000000000000100000000011101100011110010010010001000011101011111000010010000001000011001100011010010101001101101001010001000001001011011110011100100100010011011110001111010100010110100011101001110001111110001110010001111010111100011001110111000001001011001011111111110000110100100010110011101100111011110101101111000110010111010011000000100110111100111110000111100101011100001011010110100111100110100011110010001100100111000110000111000100100111000110111101110</t>
  </si>
  <si>
    <t>110011111000111101001111101010001000100001010001111111111001101001100100011110000000001101001010001100100111001111101010110101011110011111111000100110000001000001001000100001001110101011110110001111001001111101011010001101111001000000111000110101100001110101001010110110001100001111001010010000001011111111001001000001110100000110110011001011011101001010110100101000101100100111000010010000100001110110001011000001111001101110110101101000001010111011010001100001000011000101001001011111110111100011000111100001011011011011101011111010110011110110011101000010010100011000110111010000001000111110101010</t>
  </si>
  <si>
    <t>0.998169</t>
  </si>
  <si>
    <t>111001111011011110110100101011000100110110110101001111010000111111110001111111110010001001011110111100101111001111001111101111110101110101001110000110111111111010111101100111011001110000010000110011111000110110100100110010010011100111011101011011001111001111000011101100100101110000010001000001010101011110101110001110100001100011000110111000011001000010101110011000001111001011100100000110011010011000011111011001111011100000100101001111110111000001000111010100010100111100100111000010000010101101010110100010001111000011000001101010100100100100000110110110011101110101001111000000011000010010100011</t>
  </si>
  <si>
    <t>0.999130</t>
  </si>
  <si>
    <t>000110100011010001100101000001101101001011000000111011100101011101010101010110011011100010110111001111000110100110111011100010000000000111001101100111001101101000100101001000101000111101100100000111010010011000100100001111101010010011011000011100001110111101101110000001000000110001100010101110101110000111111100011100011100110001001100001100110000101011110101100110111110101100100101011001011110000010000010010000010011111110001010100001101001001001110011010010001001101111111111100110010100100100000100000100101110100001100101010010010011100010100111000010011111101001101001101110111011101010001000</t>
  </si>
  <si>
    <t>0.997681</t>
  </si>
  <si>
    <t>101110010001101111011010101000010011110010001010010011001100001001000100110110101000101100000111000110011110110111100110100110010110000001001001111011001001011111011101001101010111110011011001000011111010100000101001000111110101001101011001110100001101011110101110000111100011011001000000111000001100000111010011110010111111010101011111100010000010011010101011001001100011011101110100110100101111110101111001010001111011111010000000100011000000110100111011111011101111110010011010101010110011010001111100100110001011100101001010101111100000010011100010011101101000001111101111001100111101111000101011</t>
  </si>
  <si>
    <t>0.996323</t>
  </si>
  <si>
    <t>111110010001001011110110010010111001100110010010111110111100110111000001111011001110000110100001100001011100010010001011001011001011011110101100011011001011010110111110001011110000000001011110011010011011101111110001101100011111011111110010001111111000101100010011010011010010100111011001110001011100110011110101111010011110011110110100000011001101100100011001010001101010100100011000011011101001110011000101011011011111110000100101110000011111100011011000010111110011011010001001110100100001100000100001100010101010010100001010001100111000110100000010000101010000010000100110001000101111011011001100</t>
  </si>
  <si>
    <t>111000000110110110010101110110100110010011001010010101000110001111000010111100100110101010101101110110101010100101110100010010011011110001100110000100110100001011001100000101110101011010001001100001001010011000100100111001001000110011110110100001010000000010111000101000000000101111010100101110000001111000101101100011111100110010111100111110000110000111001111111100100001000111011101110110100000111110011000001000010110111011110010011011110010011101000000111101001111010101110001110001010011110011111111100110000000001010100110010111101011011010101011111010100110110010110111101111110000111101001000</t>
  </si>
  <si>
    <t>0.999481</t>
  </si>
  <si>
    <t>101010110010001101010010001010110101010001101011101011110011010001100110100001101000111110101111110110101011000111000110100100001001101111011110110000111110111110011000101101101110110111000010011011011010110111111011111010000001100101100011100011110111010110110100100110100101101110011101110111011101000011011101000100111010110110111111011001101101101011011110010111000000001100011110111011100010000000100001010000110011010100000001000111100111001010111000101110111000011110011000010010000111010011101011110111110010100000000100010011000001000110101010011101101101110001100011010001010001100001101010</t>
  </si>
  <si>
    <t>0.998672</t>
  </si>
  <si>
    <t>101011101111000100111000010110110110101001111111011000100100100000011001101101110010100110111000000100110101100101011001111011110100100101010110011001000111000101101100110101000011010010100011010110011001100101110101111100110010101111010101110110110101000100011110001011010001011110011010001100110111100000100100001110101000011100001110100111000111000110011010011110110100101101011101011000001110110101101000001001000101001001101011110011111101101010011101101001110010010100100100011100011110011110101000100111000101111010110001110011011110100101010110010010011100111100010101010001010111100110110010</t>
  </si>
  <si>
    <t>010100001001011001111100000000110110101010010100010101110011111011110001100000110001110110110110001100010100001101101100011110000010011010000101101001101011100100110110010110111011001001101001010001111101110010100101011000100111010011100101100000000001011011101100010111110011101001011011100101110011010111010000100001010011011011101111010010100000100110011001110010000110101011011011110010010101100000011111100011010101011001111001101001000100111110111100100000101100011111000011100001100101100100110001000011110010110001011000011000000010111111000000001110101011100111101110101110010010101110001100</t>
  </si>
  <si>
    <t>0.999222</t>
  </si>
  <si>
    <t>111010111110000110010100111010100000101101010011110011010110100011000011010111110011010111110101110001110111010010001100111111110000111110101010101100000010011000110001001000100111000011110001110110001101101100101010110110010010010111111101010111100110111110010011000011010111011011101110100100001110011000011011010011100011101110010111111000010110111110101111110110000011111100100111000010001100110111000011011101110111010000110100111111000100000011001100011111110010010101101011011111110110111000101001000011011101101110111011000001111011111010010111101101110001110001001111000111000101001101001001</t>
  </si>
  <si>
    <t>0.999573</t>
  </si>
  <si>
    <t>000110101110110001101001111011110000001010011011010000000101100011110000110100110110010100100100111111111100101001001111000110101010011001111100001111110110101101100011101100010101011011100101110110111010000000000111000000100101101110110000001000111100110001010011111101101000100001000111100001011111101001100000010101111110101010100101011111110001000001001101100010001001100010011110110110111111110000011000111011111010011111001000001001001110000101110011011001000011100110101111010100100101111111001001110100111111001101100100110011010011110010010100000110010000010111010001011010101110000001001010</t>
  </si>
  <si>
    <t>0.997864</t>
  </si>
  <si>
    <t>111010110010111011011111100101110110001010110010001011010100110001011100001000010101101000111100101111100100010101010000101100110111010011001110100110001101100100111100011010110101010001011110100001101100110010110000101010110001010101101101011100100011001011111011011010010000100100100110101011101001101110101001000111000010001000100111011100101111000110101101010111010010011101011011011000110110011101111000001010011111110001101111101100101111101100100001000111000101111011000001001110110100000011011110011001011010110010011101100101110100001100100100010100101001001111011111011111011011110001110001</t>
  </si>
  <si>
    <t>000101011011101101100000111000100000010111111000111101101110111011111010100001001111010010101111101000111110110100001001101010100010101100011001101110111100101101010100010101000100101010100001000001100011011010000110011110011001111000001001001111011101001111000001011100010111111101010001110111111010101010010101111000110011100101000101010001111110100000010111001000010110100001000101111011001110000111110001000110001010110000111001110000001010010101100011000110010111001101010101000111101100001110000001101111100100010011011000011101010100011111111001001111111100011100111001100100010010010111111001</t>
  </si>
  <si>
    <t>110101110101110101010010101100111101000101110010001101010011110111011011000101010001011110000111000011110111000110000100011010110001011010110101101010101011100111001001100110011100011010111000011100111100001101010111111000001010011110000011100111011111101100001010111101000110011001000100101100111110111011110000000110100100110000111001100001001001110101011000110110010011011010001110100001111000000101111110000100110001100001110000111000001100110010100010001111101110101111110110111001101100110101011011111101111101111101011111000101010110110111010001100111010111101101100110001001101001111111000011</t>
  </si>
  <si>
    <t>0.998535</t>
  </si>
  <si>
    <t>100111010101001101010011011000111011110010110001010001010001110101000011110100011011000010100101011001000101100111001010100100111010011111101001001101101110001101010100101110000011110100101010010000010001101000110111110111000100111100101101000101100011110111011011111011000000100101001101101111101010010111111111011011010011001101011000100111110000001000111010111101110101101110001111001010111001110110100110110100110111101011011001011011111000100000010001011011000011001100011110010110110000110101111110001100111001110111011100111010010001110010111110111110101001100011001010111000111110101001010001</t>
  </si>
  <si>
    <t>001100000111111011100011000010101110001110101100110011100001111011011001101010011111011010101011001001101101011101100011101010010100110001010100100000101001001100001101101100001101101001000000110110011100001001101011111000110010110001100001100001111001101001111100111100011100001100000011110010011100101001001011100000011001100000010011100000100000110001111101000001111111101100110110111011011010001000001010010001111110101101101101000110101101011100000101000011001001000101111010111110000101100010011110100000001000100110000101110010110000110111110111100001110000110101011010010001100011001100101011</t>
  </si>
  <si>
    <t>0.998703</t>
  </si>
  <si>
    <t>011000010001111001000111011011010110111110011111001111000000110011101001111010110011100010000001000101000100011010110111101111100001110101111100100000011001111010111111001110000101000001111111111110101111110100110001100101000101001010101101001011110111000011111011111111011110111100011011111100100010001101010011100110010111101010111010001010011010001010010110000101110011000010101000010110001110010100110001101001110111110101101011100100000001101001110000100011011100000001000110111101100010100100000001001100101010100010001100111010001100010010111000101001100110010101111000001100010110111001000011</t>
  </si>
  <si>
    <t>101101011111100010011011100011110110110110100111010010101000110100110101110000100011110111001001001011100001011101101101100101001011010010110101011100101100110100111101111000000111001011111101010110011000011111111110110000111100011011111000110101100011010101100101110101110010001000100100111011100111000011001001101001010000111011111110010010011111111100110111110100001010000010011000111001101101110110110000000111010100111111000011001100000010010111001010100110100000010001000100101110010001011111000010100101001111010101001111101110101111101011100111011010001001100001010001001110101101101011001111</t>
  </si>
  <si>
    <t>001100001000101100111110010100100110100100000010001100011110110000100111110110011011111000100001100110100110101100111000110011000100100111000110000010110000100011111000000010110011011010111010010111111011101111001110101111100101101000001000100111010111110111010110011011111101001010100011101110110111110111011110100111001101100101001110111100010011010001110010010110000000111100001100110000101111101010101010100111010011100100111101111010101101010101011001100111100111001100100010111110011011110100011111011010100000110001001111111001010010101001110101001101110010110011100101100110010010000000101000</t>
  </si>
  <si>
    <t>001100001001101111011010101000010011110010001010010011001100001001000100110110101000101100000111000110011110110111100110100110010110000001001001111011001001011111011000100000111110001011001110111111001001011110111100000010011100101010110110100011110011001011111010000111100011011001000000111000001100000111010011110010111111010101011111100010000010011010101011001001100011011111010000011111001001000000111001010001111011111010000000100011000000110100111011111011101111110010011010101010110011010001111100100110001011100101001010101111100000010011100010100110110111001000110110010010101001010111110110</t>
  </si>
  <si>
    <t>111110010001001011110110010010111001100110010010111110111111010000010010111111011010111111010010011011111100110011010001100001111001101010010001000110111110011101101000110001011011100000001101111000100110100011100001101100011111011111110010001111111000101100010011010011010010100111011001110001011100110011110101111010011110011110110100000011001101100100011001010001101010100100011000011011101000010000010011010010110001011100110011110000011111100011011000110000011000111100000011000100100001100000100001100010101010010100001010001100111000110100000010000101010000010000010011111010110100100111111111</t>
  </si>
  <si>
    <t>010100001001011001111100000000110110101010010100010101110011111011110001100000110001110110110110001100010100001101101100011110000010011010000101101000000111100100110110010110111011001001101001010001111101110010100101011000100111010011100101100000000001011011101100010111110011101001011011100101110011010111010000100001010011011011101111010010100000100110011001110010000110101011011011110010010101100000011111100011010101111011010010000111000100111110111100100000101100011111000011100001100101100100110001000011110010110001011011001110000010111111000000001110101011100111101110101110010010101110001100</t>
  </si>
  <si>
    <t>111010111110000110010100111010100000101101010011110011010110100011000011010111110011010111110101110001110111010010001100111111110000111110101010101100000111000011100010010111010100011010010111101101100111101100101010110110010010010111111101010111100110111110010011000011010111011011101110100100001110011000011011010011100011101110010111111000010110111110101111110110000011111100100111000010001100110111000011011101110111010000110000000011111100101011000100000001111000011000010110110111011111000011100011000101001101101110111011000001111011111010010111101101110001110001001111000111000101001101001001</t>
  </si>
  <si>
    <t>110101110101110101010010101100111101000101110010001101010011110111011011000101010001011110000111000011110111000110000100011010110001011010110101101010101011100111001001100110011100011010111000011100111100001101010111111000001010011110000011100111011111101100001010111101000110011001000100101100111110101101001010101000001001001000101001111100101001110101011001111010010011011010001110100001111000000101111110000100110001100001010010010000001100110010100010001111101110101111110110111001101100110101011011111101111101111101011111000101010110110111010001100111010111101101100110001001101001111111000011</t>
  </si>
  <si>
    <t>100111010101001101010111111100110101011110110001010001010001110101000011110100011011000010100101011001000101100111101011101000010100000100101010011100011010001101010100101110000011110010011010000111000011010111101010101000101110010001101101000101100011110111011011111011000000100101001101101111101010010111111111011011110110111100010010100111110000001000111010111101110101101110001111001010111001110110100110110100110111101011011001011011111000100000010001011011000011001100011110010110110000110101111110001100111001110111011100111010010001110010111110111110101001100011001010111000111110101001010001</t>
  </si>
  <si>
    <t>000110100011010001100101000001101101001011000000111011100101011101010101010110011011100010110111001011100001011111001101111100000000000111001101100111001101101000100101001000101000111101100100000111010010011000100100001111101010010011011000011100001110111101101110000001000000110001100010101110101110</t>
  </si>
  <si>
    <t>001010101111010101110111110010110000000110000111000001001101001111001100010101011101000001001100111100011101101010101100000010010100001111100100001011010101010001000010100100011110101101111110000001001000000101010010010100010110111101101111010101001110100011111011100101001010111010001100100110111011011101001110101110101011111011111111010010100011000100011101001100010010101100000001010111101010101011110010111101000101011000000010101111111110010111011100010001110101010101000101011000000111000110101111011110111110100010000101001110011001001101001110010100110011000011110101110011001011100101111100</t>
  </si>
  <si>
    <t>0.999985</t>
  </si>
  <si>
    <t>111001111011011110110100101011000100110110110101001111010000111111110001111111110010001001010010100111001101010110001101011100101101110101001110001011000111101000101111010000000001110000010000110011111000110110100100110010010011100111011100100000000101101011011011001000101100000001011001000001010101011110101110001110100001100011000110111000011001000010100101010110000001111011100100000110011010011000011111011001111011100000100101011101001100111001000111010100010100111100100111000010000010101101010110100010001111000011000001101010100100100100000110110110011101110101001111000000011000010010100011</t>
  </si>
  <si>
    <t>001100001001101111011010101000010011110010001010010011001100001001000100110110101000101100000111000110011110110111100110100110010110000001001001111011001001011111011000100000111110001011001110111111001001011110111100000010011100101010110110100011110011001011111010000111100011011001000000111000001100000111101011110010111111010101011111100010000010011010101011001001100011011111010000011111001001000000111001010001111011111010000000100011000000110100111011111011101111110010011010101010110011010001111100100110001011100101001010101111100000010011100010100110110111001000110110010010101001010111110110</t>
  </si>
  <si>
    <t>000110101110110001101001111011110000001010011011010000000101100011110000110100110110010100100100111111111100101001001111000110101010011001111100001111110110101101100011101100010101011011100101110110111010000000000111000000100101101110110000001000111100110001010011011000010010101101000111100001011111101001111011001011110110100101010101011111110001000001001101100010001001100010011110110110111111110000011000111011111010011111001000001001001110000101110011011001000011100110101111010100100101111111001001110110110101100101100100110011010011110010010100000110010000010111010001011010101110000001001010</t>
  </si>
  <si>
    <t>0.557823</t>
  </si>
  <si>
    <t>0.435374</t>
  </si>
  <si>
    <t>0.517007</t>
  </si>
  <si>
    <t>0.428571</t>
  </si>
  <si>
    <t>0.489796</t>
  </si>
  <si>
    <t>0.503401</t>
  </si>
  <si>
    <t>0.482993</t>
  </si>
  <si>
    <t>0.455782</t>
  </si>
  <si>
    <t>0.578231</t>
  </si>
  <si>
    <t>0.448980</t>
  </si>
  <si>
    <t>0.414966</t>
  </si>
  <si>
    <t>0.442177</t>
  </si>
  <si>
    <t>0.496599</t>
  </si>
  <si>
    <t>0.537415</t>
  </si>
  <si>
    <t>0.530612</t>
  </si>
  <si>
    <t>0.523810</t>
  </si>
  <si>
    <t>0.510204</t>
  </si>
  <si>
    <t>110000110001000000101111001100001111001011001111001101011000010011110101001010100101000111101100110011011000000000101101100001111010111111110101011101011111100010011110101110110010011000001001011110100011111101100101101101010001101110111011011101100000111101100011011100011001001101001101101100</t>
  </si>
  <si>
    <t>011000101010111001011101100011110110001010100110101000000101010000100011010100011010011101100000000001111000000001111100000100010111111000010111010010001010111100111110110010000001110111100110010010001110100100011100101011110001101010100001101111000011000110110011010010000100000100001111001001</t>
  </si>
  <si>
    <t>0.493197</t>
  </si>
  <si>
    <t>010011010100101000011110100000000101011001010011010001011101100101001101110100001111101111001111110010101101001010001001001001100000100110001100010011100001001000110100011101001100110110101011111111010111011110101000100001010110110001100101101101100001000100111101100110001010111111111010010000</t>
  </si>
  <si>
    <t>110100111110011111000110100001111011101100110011000010010111000010110100110100010101010000101101101010011001101010001110010101010000101101010011101111110000110001101010000101001110001000001111110010100001000011111110101011111111101011101010010110101101101111111000100110110100101100100110010110</t>
  </si>
  <si>
    <t>000101101000001011110100001001010000110101111000000110010101101100110111100110101001110011001011110101100001110011001001101100001110001001101000111101010011100101110111011001000101100001011010110110001000111001110010101010010101000111000100001000111011111011001100001010001111111110001001010011</t>
  </si>
  <si>
    <t>0.452381</t>
  </si>
  <si>
    <t>100001101010110000101101111001111101001110011011100110011011000111101110010000000110001111001100100010100001010111000001011110100010010101110000111001100011001000101101110101001101000101101100000110000011000111001100000100101001010011011100010110100101000110100100010000101000110001000001010101</t>
  </si>
  <si>
    <t>0.513605</t>
  </si>
  <si>
    <t>100111100100001101111100111111010000101000101110100011000011010100111101010100100101010110101101000101110110000101001000110101100001110001011100111111001010010111100010000111111000001001111111011111010001011101000011101100111001100010010011100111011111011100100110100000010101010011101001011000</t>
  </si>
  <si>
    <t>100010110010011001100111000001010011010011101111011101100111101100100000101010010101011110011101001111010110110111001001101001011001110101010000000011110100000100000110101001100111000000010110111111001111101101011110111100011101110101101111010010001010010100100000111100010001011111011111110010</t>
  </si>
  <si>
    <t>0.469388</t>
  </si>
  <si>
    <t>110101011110100011000011010010101111001111100011001100000001100010010100100001011101011011000101111000010000110010000100001001000101011100000001100000110111000000101011110000110111111110110011011101010101101111001110001111000000110100111010001100001101101100100010000100001000111101001110110011</t>
  </si>
  <si>
    <t>011110110000100100101100110001000100110001101110011101001100101001011111000001000111000011101010011001011011001010011001111011111001001100010011010001001010001011111111001010101110100111111001000010101111011001100101000100011010001010110110010111110110011010101010011101011010100110100110111101</t>
  </si>
  <si>
    <t>111110011010110000001001110000001101110101101010110111011111110111111000001100010000111011011011011111111110110010101000010111000001111011110111100000111100010010001000100110111011010111110000011010011011000001111000000110010101001000001000100001001101000111001110011000111011010011101100011100</t>
  </si>
  <si>
    <t>0.527211</t>
  </si>
  <si>
    <t>111110100011101111010101100011111100001110000001101010101001100010011111101111110001110000010000011000001101001100100010110010001010110110111001011100110100111101010010101100011100001101000100011011101000111011110111101001110111010110001100100001000001110001011100111111011111010001111010111100</t>
  </si>
  <si>
    <t>0.479592</t>
  </si>
  <si>
    <t>011000110000010011001110010111101000011000110000011100100011010101010111111100000101101111101010010001001010010111110001111011010100101000111001010011100010110101010100010001000001100111101011001000111111111100000011001101000100111111010011000000100000001000110101101101100001000011001101111110</t>
  </si>
  <si>
    <t>001011001010001000011010001000101000010110111001001001101000110011010011000010011010101110101010110100101111010111100010100110111110111001110011000001111100100110100010000100001010101010100111000001110011100010000001110000010101001111000100010111001101000110011110000101101100110100011110111010</t>
  </si>
  <si>
    <t>000101110010000111111101100000010101000011010010111011101110110111010000000101110110111110001000110010011101001000010111011011010101101100110110011001000100101110001111101101110110010000011110110000011101000101000011011100010101001010000111111100010110110010111010100011000100000011000010010110</t>
  </si>
  <si>
    <t>0.544218</t>
  </si>
  <si>
    <t>001111110110101010110101001111010100001000100110100111100110111011001011001010110010101010111011001111000110110110100110000001111101110101100111100111011101000111110010111111011011001111111000001001101000010010011000101011001110111011100111000101010000110110110111111000011110000000101011010100</t>
  </si>
  <si>
    <t>101100101110001101101010010000100101100001111010100111001010000100001111100001011100011100111011101100001110111100010100110110111001111010100110111100011010011101010000100111100101010110000110010101111111110101111101000011100100111001101010110001100101010011000100101111100100011001110000100110</t>
  </si>
  <si>
    <t>000000110010001001100101001111011000111001001100101010111000110100100101011001000000010100000110011110010010101111011010100011001100010011111011000110001001010111100100101111110101011101010100000111010010011100110011011011111011010010010011011000010011100100000110010100100101001000111010111110</t>
  </si>
  <si>
    <t>0.472789</t>
  </si>
  <si>
    <t>101010110001111101000011000001100101111010111101001011000101000000100111000101001011001000110001101110010101001010100111000000101011001111100100010100000010110111100111110100010000100101000100001000010110001011100101110011011000010011101111110110111100111001110001001110011010001010011010010001</t>
  </si>
  <si>
    <t>100011010111101010111001100010000001001010100010011001001110011010011000001001001010000000011101110111001001110000111110001110111101101001101101010010011000100101101011111010110110101011110110100011010010111110010000001101001110100111000110010001011010011001011010010101101101101111000000011110</t>
  </si>
  <si>
    <t>000000010101101000010011100000001101001001100010000000001101100100000101010000011111101011111111101111100000111000110001110011100001001010111010000001101111010101000000101110011100110101100010111011101101000001110011101101001001011010100111001000001000001000100111001100110101001010110011101000</t>
  </si>
  <si>
    <t>001101001100111101101000010111011011001111000010110100011110011110011110011010101100011011000110010011111010001101110101001110011011010101100011100100101111010111010111110110110110001000000101101111100100100010111001000100111000011000101001101010010100001000110100000100101011100011110010110101</t>
  </si>
  <si>
    <t>110111011001101010111001110010000001100110010100101111001001001111110001011111110011010010010101110110001110100010000111000010111010000001100000111100111111110010000001011111011000010001110000000000001011100111111110010010000000011011011111000111110111000100000011111000011001110101001000100000</t>
  </si>
  <si>
    <t>010011001110001011010100110000001011011100110001000111011101111100011100011101001111001100111101100101001110010111010010101100010011011110111000110000010101000101111100011110000110010101001000100100011010100110111101110111111011100101111110011100010101010100110110110001100101101101110010000101</t>
  </si>
  <si>
    <t>0.534014</t>
  </si>
  <si>
    <t>110100001010010111001010010000100110111111001111101111000001010011111000010101101001001101000101100001100011101100010111100011101101101010010101101001001111010010111010111000111100100011100011111100000100111010000101110001011100011111101111101001101100000110101101011110000111111010100111110110</t>
  </si>
  <si>
    <t>001100001000010100100010000000000011010010011110111111100011000100000011010000101101010010010111010100010111000010010101110100101000110101101100110101001100111101110010111111111000001011111000011110001011010100010111000011100000110101110010100011001000001100001011101100001110000101110000001101</t>
  </si>
  <si>
    <t>110001100101101001000000111111111100001101110001111000000101010010100111000011101001011110111110110111111101110111111011101010110001101000100011100000111100100001110010100001000010101101110111100111001101100101000111110101110111001101101111110100100000010000111101110010010110010000001101110100</t>
  </si>
  <si>
    <t>001100100011111100010111110001010110111101001010011111111011100101101001110110001001000000110010011000101000101101111100101110111000110010000110111010111010011001010111010110011010010101010100001111110110010000001000100111000001110001001110111101000100011001000001111011101000100101000111010001</t>
  </si>
  <si>
    <t>110111011000010010001001111010010000010100110110100011111011101001100010011001111010000101000011110111100111000010000000111001001011000011010001001110110011001001100001000100000010101100111101110000010110001101110111011101101100110010011011101101000011110110011000001101111010101000100011010011</t>
  </si>
  <si>
    <t>001110011110001111100011101101100000010100100111101100100011100001111010100110010101110111011001100111000100110011001111001100010000001111111001111110000111110000100010010101001111000011111101111011010011101101100101111110100010110100001110101000100100001010101000101110101110110000010001010110</t>
  </si>
  <si>
    <t>0.551261</t>
  </si>
  <si>
    <t>0100000010000000011011101010110111110010110011110011010110000100111101010010101001010001111011001100110110000000001011011000011110101111111101010111010111111000100111101011101100100110000010010111101000111111011001011011010100011011101110110111011000001111011000110111000110010011010011011010001001101111010101111101001101010010110011110111110011100100111101111001110011001000001111011100001011110001011011110111010101010111111000001011011010011010111101111110100001111010100110101001111101011011011000101100010111100101111110011111110101010011100000110111010011001111100000000100000001101111011</t>
  </si>
  <si>
    <t>0.999741</t>
  </si>
  <si>
    <t>0.504202</t>
  </si>
  <si>
    <t>1110001010101110010111011000111101100010101001101010000000100111000000101010110011010010101001100110110110000000011111000001000101111110000101110100100010101111001111101100100000011101111001100100101110110000100011110100001101011100101000011011110000110001101100110100101100110110101001001010001100111101110010011001000100110100101001001110010000011101111100011001000111010111100110101011010010111110010110100110110110011001100101101111011101111000011000110110000010100010111111001001011101001101000100111101110110111111011100110101111010110000010010010010110100001101010011101010010010011000110</t>
  </si>
  <si>
    <t>0.509244</t>
  </si>
  <si>
    <t>1010011110110111100101110000011111011110111000110100010111011001010011011101000011111011110011111100101011010110000100110100111010001001100011000100111000010010001101000111010011001101101010111111110101110111101010001000010101101100011001011011011000010000100000100110100110010011100101110101111111100001000100000110010101001001000000001011011001001110100111101000111100011010101111110100011110001010001100101101111100100101000111001111011000111110100001100000010010010101000111000001011011010110011111011000111100100101110110000011111001000001000000011110100100111011100111000011111011001001111</t>
  </si>
  <si>
    <t>1000100100100000111101111100010000010010111011010010011101101100111111011100101010100100001011011010100110011010100011100101010100001011010100111011111100001100011010100001010011100010000011111100101000010000111111101010111111111010111010100101101011011011111110001001101101001011001001100101101101001110111001101000001111100101010000111101001001000111010010010010010100001110110100111010111010110001111110101100100101011001110000001010010001000110101000001111101100111010000101110111011011110101111011111001011101001001110101000000111001100100000000010000111011101110110010000001100010011101101</t>
  </si>
  <si>
    <t>0.500840</t>
  </si>
  <si>
    <t>1110001000000001110111000010010100001101011110000001100101011011001101111001101010011100110010111101011000011100110010011011000011100010011010001111010100111001011101110110010001011000010110101101100010001110011100101010100101010001110001000010001110111110110011000010100111010110001100000011100111101111010010001100000110110110100100010000100110011001101100010110101001101111110100000110111111001110001010001010100100010000011101010110001000111001010101110111111110000110111111111111100110000110011100100110010101110000110000100100101011111111011001011000001111001000111001110111001110100000101</t>
  </si>
  <si>
    <t>0.477311</t>
  </si>
  <si>
    <t>1111001100100100001011011110011111010011100110111001100110110001111011100100000001100011110011001000101000010101110000010111101000100101011100001110011000110010001011011101010011010001011011000001100000110001110011000001001010010100110111000101101001010001101001000100001001011011101001001010111011101110100001000000101010110000010001000101001111111001001100100011011011110110101100011001001110101000001111001010011011010100101100000010000100101011001001010100110100100010111100110010100100000011101111100001010010011100100101110001010010001101111010101100111001110111111010111101001110100110010</t>
  </si>
  <si>
    <t>0.478992</t>
  </si>
  <si>
    <t>1001001011001101010001010011011000001010001011101000110000110101001111010101001001010101101011010001011101100001010010001101011000011100010111001111110010100101111000100001111110000010011111110111110100010111010000111011001110011000100100111001110111110111001001101000000101010100111010010110001001111001011100000010010001110011110101111011100000101001010101000110011101011011101001000100110011100110101100001000010001111011101010110100001001000010001000011000101111000000101001111010001111101100011111100000101110001100010001001001101001011101001110110000100100101011001110100000001000100101101</t>
  </si>
  <si>
    <t>1001100111100011100100011000101010010001101000101110101010011111111111001110111110001010000100010000011101101101110010011010010110011101010111001011011001100010011100111110100010101100101110001100011001000010101110011101100111011101011011110100100010100101001000001111000100010111110111001111101100001010110001011001010100011110010110101111010010011110100100100100010111010001100000011100001110001000110110110110011101101110100110111111000000001010000011000001111001100000001010111100001001010011110110110101010101100101101000101011011100110110011001100100010111100010111110101000101010111101011</t>
  </si>
  <si>
    <t>0.512605</t>
  </si>
  <si>
    <t>1111001111101000110000110100101011110011111000110011000000011000100101001000010111010110110001011110000100001100100001000010010001010111000000011000001101110000001010111100001101111111101100110111010101011011110011100011110000001101001110100011000011011011001000101100010010010111110111011100101100001001011111100110110011111101100011001101100110011000001011111000000110101111000001010100110100101110101111110101000010111100001001101010100101000000111100100111100110011110101000100001000010101001111110101111001101100101111011111101011010001011111111010111101111111100001110110001101010100000011</t>
  </si>
  <si>
    <t>0.527731</t>
  </si>
  <si>
    <t>1111111011001001001011001100010001001100011011100111010011001010010111110000010001110000111010100110010110110010100110011110111110010011000100110100010010100010111111110010101011101001111110010000101011110110011001010001000110100010101101100101111101100110101010100111111001010111011011010110110000110100110010011011101001000100110101101101110100110110101000001011100011100001111101111101011100011110100101001010011010111001001000001010100010101111110001010101111110110011001111111010111100010101100011011011100010001000011001110010001011100010000111001011111011011100001010100110111100110100011</t>
  </si>
  <si>
    <t>1100000110101100000010011100000011011101011010101101110111111101111110000011000100001110110110110111111111101100101010000101110000011110111101111000001111000100100010001001101110110101111100000110100110110000011110000001100101010010000010001000010011010001110011100110001110110100111101011111000101010110000010001111011110000100110000100011110010110000111101100101101010111111000000100001101110111101111110011001110010010110100000000011100001000111101011000010011011001011001110101110100110011111001101101110101010100110001000101001011111001001001111011100000011101110111010111110101010000000011</t>
  </si>
  <si>
    <t>0111000110001001100000011000111111000011100000011010101010011000100111111011111100011100000100000110000011010011001000101100100010101101101110010111001101001111010100101011000111000011010001000110111010001110111101111010011101110101100011001000010000011100010111001111110111110100011110101100000001110101110101001000110110010100101110011101100000111101011010100001011001011011010011111111100101011001011001010000100000111010101100010100001011010100011100100110111101100001100000011110110100100101110111111101100111000011001100101011110001100001010000111101110110111110010110001000100000111001010</t>
  </si>
  <si>
    <t>0.485714</t>
  </si>
  <si>
    <t>0100101011110110010111010111010100001110001100000111001000110101010101111111000001011011111010100100010010100101111100011110110101001010001110010100111000101101010101000100010000011001111010110010001111111111000000110011010001000110101000010110111000001100001010110000111111111110001111011010000101101001010110010101101011100000011001011110010010100111001001101000010011000001001100010101011010111101100100000101110001000111100111110010001011100100010000001001100100010111000100110001010100110101010011100010010110111000011111111000101110010010111011010111100001100110101010001110010100101001000</t>
  </si>
  <si>
    <t>0.521008</t>
  </si>
  <si>
    <t>0111110010001101000100101001111010110110001000110001100111100010110001111100100100001100111000100011001011110101111000101001101111101110011100110000011111001001101000100001000010101010101001110000011100111000100000011100000101010011111111101101110111110110111011010111111111001111110110011100111010011010000110000001111001011010100000100100001100100110100011001110100111011000111100011011011110110101000011011000000111000010110001011101110000111100101011111001010100110101110110110000001001000001110110001101110111010010101100011001111110010101111011000100110011101101100111111000101111100011001</t>
  </si>
  <si>
    <t>0.999832</t>
  </si>
  <si>
    <t>0.489076</t>
  </si>
  <si>
    <t>1000111011011101100011100011010110001101101000101110111011101101110100000001011101101111100010001100100111010010000101110110110101011011001101100110010001001011100011111011011101100100000111101100000111010001010000110111000101010010100001111111000101101100101110101000110001000101010100011000011101010110010011101000001100100000111101101110101010010001100011100111000011110011101011001100000000101110110001000100110111011001001001111000101011100010101100001101000111011101001110111000000110001010010110110110001110000111100111011110010011111000001000100110010110001100011110110001000000000010100</t>
  </si>
  <si>
    <t>0.999939</t>
  </si>
  <si>
    <t>1101111101101010101101010011110101000010001001111110010000010110100111110010011110010000000111010011110001101101101001100000011111001000010101111001110111010001111100101111110110110011111110000010011010000100100110001010110011101110111001110001010100001101101101111110000111100000001010110101000011111010110110101010010101011111011100100111001101000110011011100010010111000100010011010101100100100111011101110100100110100101100011001101000100001001100100001001110100100111001110000011101111010010010011101001100011101100101000100011100001001100010111011100100100000100001101000000111100011111110</t>
  </si>
  <si>
    <t>0.998932</t>
  </si>
  <si>
    <t>0.515966</t>
  </si>
  <si>
    <t>1001110011110110000100000000011011110010011110101001110010100001000011111000010111000111001110111011000011101111000101001101101110011110101001101111000110100111010100001001111001010101100001100101011111111101011111010000111001001110011010101100011001010100110001001011111001000110011100001001101011001000011101100101011001110001111010100000010001000010101001111001011100001110111111100000110110000000000101001001110101001001110101100011101000111000000001010111010101011101111101011101010101101100000011100101111110010101111101011110001110010101110000010000101101010110010111100110111111101110110</t>
  </si>
  <si>
    <t>0011101110101001101101010011110110001110010011001010101110001101001001010110010000000101000001100111100100101011110110101000110011000100111110110001100010010101111001001011111101010111010101000001110100100111001100110110111110110100100100110110000100111001000001100101001001010010001110100110000011111101010100100101100001010111011110000101111111000101111111100001010101000101000001010101110100101011000101001001010111101010111011100010100011000101011111111000011010000100100011110011011110110100011110111100101101101001011101110101111101001011010011111010001011110011110100000001010111011010101</t>
  </si>
  <si>
    <t>0.999329</t>
  </si>
  <si>
    <t>0.465546</t>
  </si>
  <si>
    <t>0001011011001100010111000010100000100110010010010010110001010000001001110001010010110010001100011011100101010010101001110000001010110011111001000101000000101101111001111101000100001001010001000010000101100010111001011100110110000100111011111101101111001110011100010011100110100010100110100100011010101101000011100111001110011111100101000100011100100100010000101100101101011011100100111001001101010100110100011110101111000010101010111111110001111010011000111100100010000001110100000111101101000000001100010010000110110011000100000101010011100110011010000001111101101011100100110100001001101110101</t>
  </si>
  <si>
    <t>0111010001101000101110011000100000010010101000100110010011100110100110000010010010100000000111011101110010011100001111100011101111011010011011010100100110001001011010111110101101101010111101101000110100101111100100000011010011101001110001101011011000011100110100100110100000100111010101001001110111100011001100010100000010100111101101101110111101000100000100101011101001011001010101111000010100111100110000010001010011010101110111010000000100001001101100100001111111010011101011001110100111110101010100110111001010101100011010010011110101110000001111111110111110111001011100111110000010100010011</t>
  </si>
  <si>
    <t>0.999252</t>
  </si>
  <si>
    <t>0.490756</t>
  </si>
  <si>
    <t>0000010101011010000100111000000011010010011000100000000011011001000001010100000111111010111111111011111000001110000011010111101101110000111011111111110011001000011101101111100111001101011000101110111011010000011100111011010010010110101001110010000010000010001001110011001101010010101100111010001100101011111000111100000011111000000010110110001110001111010000100111000000001100010100100110001110111001000010100101110111100101101100110001000101101000000110011001111100100101101001111110100111001011111111001101011110101110100011100000100011011011010101100000100000110001001001111011100110100001011</t>
  </si>
  <si>
    <t>1011011000111100010011100101001111100000101110001011000111100111100111100110101011000110110001100100111110100011011101010011100110110101011000111001001011110101110101111101101101100010000001011011111001001000101110010001001110000110001010011010100101000010011110100001001010111000111100101101010011011010011110011010110110111101110011101110000000011000111001111000000111011111001001111010000001101110101110000011000111011011011100010101011000101100101110111001011010111100111010001110010000101010010001011011011001011111111100101000110011110001100000111111000110001001001001100111011101000110001</t>
  </si>
  <si>
    <t>0.998657</t>
  </si>
  <si>
    <t>0.502521</t>
  </si>
  <si>
    <t>0100101111000010000010100101010000110110100101001011110010010011111100010111111100110100100101011101100011101000100001110001011110110101000001100100001010111001111101010110100100100100011100000000000010111001111111100100100000000110110111110001111101110001000000111110000110011101010010001111100111101111110001110101101110100010101100010101000011101011011100000001111000100011000100110010010001011001100110111011110000101101111111000011011011110111011110011010001110010100001110111111000011010111001100110100101000111111010000110010010101101010000101100000110101100101111000001111100001111101000</t>
  </si>
  <si>
    <t>0100110011100010110101001100000010110111001100010001110111011111000111000111010011110011001111011001010011100101110100101011000100110111101110001100000101010001011111000111100001100101010010001001000110101001101111011101111110111001011111100111000101010101001101101100011001011011011100100001010011110000011001110000101110010001001101100001111101000011000011011011010111101010100000100111110001100100011100111001100000010100111011110110101001110101111001001101111110100001100010011111011111110000011101001000001011111001000100011101110000000111011000100001101001101110011010101100100101100110111</t>
  </si>
  <si>
    <t>0.487395</t>
  </si>
  <si>
    <t>0001101010101011111100111001010110000100100111001001010000010100111110000101011010010011010001011000011000111011000101111000111011011010100101011010010011110100101110101110001111001000111000111111000001001110100001011100010111000111111011111010011011000001101011010111100000111000001010010001110001100010000011110111101011010110001111101010111010000101100110001110001001001111100101010001010110100110111001000001011011100010000010110100100110000001010100111011111000010010000101001001000010101001011011101000110000001010000110101111110101100010010001101001000110111010101001110110111101001010101</t>
  </si>
  <si>
    <t>0.999405</t>
  </si>
  <si>
    <t>0.495798</t>
  </si>
  <si>
    <t>1011000010000101001000100000000000110100100111101111111000110001000000110100001011010100100101110101000101110000100101011101001010001101011011001101010011001111011100101111111110000010111110000111100010110101000101110000111000001101011100101000110110001011110001001010101000010001101010111001111111000011110011110100010000000001101000101001111101010101000110011111001111110000010101111001100100111111000110101110001111110000101000001010100111011101000011001010110100111001110000000111000010010111000110100010011111111010110111101010001100111000011111000011101110100110011000001111111010010111010</t>
  </si>
  <si>
    <t>0.522689</t>
  </si>
  <si>
    <t>1110011111110001101101101000110101100111100101001010011001110100101001110000111010010111101111101101111111011101111110111010101100011010001000111000001111001000011100101000010000101011011101111001110011011001010001111101011101110011011011111101001000000100001111011100110100011110110101001110011001001110110000110111100011111111000000111111111000111000110100100101000011011110111000110000001000000101111100110010110011111010111101101001101111111000100010011001011010001000011000001001001011110000010100010001011001001101110100101110001001000111001010111000011000101010000010010101110001100011110</t>
  </si>
  <si>
    <t>0.494118</t>
  </si>
  <si>
    <t>1010110101011100011101111100010101101111010010100111111110111001011010011101100010010000001100100110001010001011011111001011101110001100100001101110101110100110010101110101100110100101010101000011111101100100000010001001110000011100010011101111010001000110010000011110111010001001010001110100010010111110110100010010011010010101100001101101101001001110000100011000101110100000001011100101011101110110000011110110000011000100010001100011001111111000101000001001001111101100001111110010111001001010000011101111000111000001110100101101110001100101111010110000011101011100100110101000101011110100000</t>
  </si>
  <si>
    <t>0000100110000100100010011110100001001000011100010110000001111010011000100110011110100001010000111101111001110000100000001110010010110000110100010011101100110010011000010001000000101011001111011100000101100011011101110111011011001100100110111011010000111101100110000011011110101010001000110100111010100111010010110110001111000111100001101011111100100110100110101111000011110000010111011001111010101110011001100110010110101111001101010001110001101001101001101001001100100100101101001110110001110110010110110001001010011110110010101010000110011011011101010010010101111011011000100010100000001101111</t>
  </si>
  <si>
    <t>0111101111100011111000111011011000000101001001111011001000111000011110101001100101011101110110011001110001001100110011110010000110001111111011111101000001111100001000100101010011110000111111011110110100111011011001011111101000101101000011101010001001000010101010001010100011001100010001001010001010010001010011100001110110111001110111111110000101010101101101110111111001011101110010001010011100000110100010010110000111101000010001001010101101101010001011010101111011100011011010101110111011001100101001111000100110011011000110010100000110100001111101111100010011010110001011110000100110000001001</t>
  </si>
  <si>
    <t>0.990936</t>
  </si>
  <si>
    <t>0.988770</t>
  </si>
  <si>
    <t>0.989090</t>
  </si>
  <si>
    <t>0.999619</t>
  </si>
  <si>
    <t>0.462585</t>
  </si>
  <si>
    <t>0.994751</t>
  </si>
  <si>
    <t>0.995743</t>
  </si>
  <si>
    <t>0.984955</t>
  </si>
  <si>
    <t>0.997055</t>
  </si>
  <si>
    <t>0.988968</t>
  </si>
  <si>
    <t>0.991745</t>
  </si>
  <si>
    <t>0.999039</t>
  </si>
  <si>
    <t>0.996780</t>
  </si>
  <si>
    <t>0.985703</t>
  </si>
  <si>
    <t>0.996002</t>
  </si>
  <si>
    <t>0.591837</t>
  </si>
  <si>
    <t>0.998596</t>
  </si>
  <si>
    <t>0.987152</t>
  </si>
  <si>
    <t>0.551020</t>
  </si>
  <si>
    <t>0.996674</t>
  </si>
  <si>
    <t>0.995239</t>
  </si>
  <si>
    <t>0.374150</t>
  </si>
  <si>
    <t>0.991913</t>
  </si>
  <si>
    <t>0.993118</t>
  </si>
  <si>
    <t>0.564626</t>
  </si>
  <si>
    <t>0.993759</t>
  </si>
  <si>
    <t>0.992523</t>
  </si>
  <si>
    <t>0.985901</t>
  </si>
  <si>
    <t>0.506803</t>
  </si>
  <si>
    <t>110000110001000000101111000110011011000111010110010000001010110101000000001010100101000111010011100001001100110011100111110111111010111111110101011101011101011110000010101110110010011000001001011110100010100111000110000000110010001100111111111011010111010001110101111001011001001101001101101100</t>
  </si>
  <si>
    <t>0.974625</t>
  </si>
  <si>
    <t>011000101011110001000010000110000101101010100110101000000010010101011111000101101010111101100000000001111000000001111100000100010111111101110001000010101101000010010000111111110001110111100110010010111011101111011111101010100101110010100000000000000001110000010100001100000100000100001111001001</t>
  </si>
  <si>
    <t>0.977051</t>
  </si>
  <si>
    <t>101001111011011110010111000001001110000011100011010001010111010001101111100110010000010100011010110010101101011000010011010011101000111000111110010011100001001000110100011110100111110110101011111111010111011110101000100001010110110001100101101101100001000010000010011010011001000001110001111100</t>
  </si>
  <si>
    <t>0.970184</t>
  </si>
  <si>
    <t>110100111110011100101011110100110011111001011001110110010010110110100101110010101010010000101101101010011001101010001110010101010000101101001101000100100111100110110011010101001110001000001111110111011000010111000000100100100111110000101000100010111101101111100000100110110100101100100110010110</t>
  </si>
  <si>
    <t>0.980713</t>
  </si>
  <si>
    <t>000010011011011101000101011110111100110101111001001011011101101100110111100110101001110011001011110101100001110010010011000111111010001101100010010010101011100101110111011001000001110101011010110110001000110000101100111011110001001101011100110011011011111011001100001010001111111110001001101101</t>
  </si>
  <si>
    <t>0.983612</t>
  </si>
  <si>
    <t>010001101010110000101101111001111101001110000101001010111101000110000000101111000001110110101000111101110010111011000001011110100011101111110111110101100011001000101101110101110001110000111100111110000011000111001100000111100010110001001101001110100000110000010001100001000101101110010011001110</t>
  </si>
  <si>
    <t>0.985413</t>
  </si>
  <si>
    <t>100111100100001101110011010101100000101000101110110110100010000110011011001001110111000001101001010101011100011011101011010101100000010100011111111110101100101101000010000111111000001001100001110011001001100011010011101100111001100010010011100111011111011100100111101000110100010011101001011000</t>
  </si>
  <si>
    <t>0.973160</t>
  </si>
  <si>
    <t>110110000100100000101011000101110011101101110010101010101001111111111100111011111000101000010001000001110110110111001010001010010011011110100001101111011010011010110101001000011110011111111010100001111111101101010100000110100110000010000011100010001010010100100001000000101011110100110110010110</t>
  </si>
  <si>
    <t>0.984283</t>
  </si>
  <si>
    <t>0.520408</t>
  </si>
  <si>
    <t>110101011110100011000011010010101111001111100010011001101001100010010100100101111101001100100101010010001101100110101011010110111011101110111001100000110111010111101010101100011101001011100001110001010101101111001111111010000010010100111010001101100010010100100010110001100000101111101110100011</t>
  </si>
  <si>
    <t>0.971619</t>
  </si>
  <si>
    <t>011001111111100101010001100111111000011110100101111101001100101001011111000001000111111011101010011001011011001010011010110100101001010110111100110001001010001011111111011100011010000011111001000010101111011001011000101000011010001010110111000100011101011111111010011101011000111011000001010010</t>
  </si>
  <si>
    <t>0.975647</t>
  </si>
  <si>
    <t>101000001110010111010010001001111111001111100101100000011100110111111000001001000110001010001011011111111110110010101000001110101101101110011101000000111100010010001000100110111011010111110000011010011011000001111000000110010101001000001000100001001101000111110010111101110101001100111010011001</t>
  </si>
  <si>
    <t>0.973389</t>
  </si>
  <si>
    <t>111111010101101101100011001001101001110101110001101010100101110111111000000101000100100010010011010000111101001100100011101110111100110101010010011100110100111101010010101100011100001101000100011011101000111011110111101001111110000101101011100100000011011101001010110100000010011010111010111100</t>
  </si>
  <si>
    <t>0.984558</t>
  </si>
  <si>
    <t>0.561224</t>
  </si>
  <si>
    <t>100111011111010111001110010111101000011000110000010111001111101110010111111100000101101111101100001010111111110111110001111011010100101000111001010011100010110101010100010001000001100111101011001000111111111100101111000010001011010101001100001110010000110000101111011011111111111000111101111100</t>
  </si>
  <si>
    <t>0.992081</t>
  </si>
  <si>
    <t>0.486395</t>
  </si>
  <si>
    <t>011100110100110100010010100111110010111001000111001101101111101000101011000010010000110011100010001100101111010111100010100110111110111001110011000010101010111011000110000100001010101010100111000001110011100010000001001111001101001111000100010111001101000110011110000101101100110100000111100100</t>
  </si>
  <si>
    <t>0.986557</t>
  </si>
  <si>
    <t>110100000010000111111101100000010101000011010001101111010110110111010000000101110110111110001000110010011101001000010111011011010101101100110110011001000100101111010011110011111000100110000101110010110110110101000011011100010101001010000111110001000011100000001101111000011110010101010001100001</t>
  </si>
  <si>
    <t>0.978256</t>
  </si>
  <si>
    <t>101111011000100010110101001111010100001000100111011000111111010101101011001010110010010010000100001011111111100101000111110011101000100001010111100111011101000111110011111001101011110000101001111001110100111011100101010011100100111001010101101000111111001111000111111000011110110100100010011011</t>
  </si>
  <si>
    <t>0.982605</t>
  </si>
  <si>
    <t>101100101110001101101011110001110001110010000000100111001010011110100001001111101011100100110111111110010101000011000101101101010110010011101110010100100101010011010000100111100011001110010111111011100010111001111101000011100100111001101010100001100101010011000101110100100100011001110000100110</t>
  </si>
  <si>
    <t>0.966232</t>
  </si>
  <si>
    <t>000000110010001001101111101110111110011011010100101010111000110100100101011001000000010111100010010101100110110011110000111010000010101000100000100110001001010111100100111100011101011101010100000111010010110011101101100001001010000111010111011000010011100100000110010100100101001000111010111110</t>
  </si>
  <si>
    <t>0.987076</t>
  </si>
  <si>
    <t>101010110001111101000011000001100101111010111101001011000101011111101110111001000101101000000010111000100000011000100111000000101011001111100100010100000010110111100111110100010000100101000100001000010110001011100101110011011001111001101111110110111100111001110110100100111010001010011011110001</t>
  </si>
  <si>
    <t>0.980240</t>
  </si>
  <si>
    <t>110000101101000011110010010000000001001010100010011000011001111101110111101100000100100100010001110111001001110000111110001110111101101001101101010010011001101110110011010001110110101111111101011001100010110001100101010110101010100111000110101101011010011001011010010101101101101111000110000001</t>
  </si>
  <si>
    <t>0.983673</t>
  </si>
  <si>
    <t>000001010101101000010011111100101111001100101111010101110011101001011110001000111011011101110000110111100100101101110011001101110101111001001111111111001100111100010101000000001101101001111010001001011110011101011110101001010111011010100111001000001000001000100101011000110101001010110001110110</t>
  </si>
  <si>
    <t>0.984390</t>
  </si>
  <si>
    <t>100101001100111101101000010111011011001111000010110100011110011110011110011010101100011011000110000111100101100110010100010010111101010101100011100100010111111111000011101001100010001000000101101111100100100010111001000101011100100111110100000011000011000110000101000110101111000010101111011000</t>
  </si>
  <si>
    <t>0.973724</t>
  </si>
  <si>
    <t>101111011001101010111001110010000011011010001111011101001001001111110001011111110011000100110101110101101100110010000111000101111011010100000110010000101011110001000111001011001010101011101111001101101011100111110001110000111010110110010101000110110111000100000011111000011001110101001000111110</t>
  </si>
  <si>
    <t>0.982819</t>
  </si>
  <si>
    <t>010011001110001011010100110000001011011100110001000111011101110011010011110000110011101001010101100101001101111110000010001100000011011110100010011110100010000110100101100101010001101011110100100100011010100110100011110111111011100101111110011100010101010000101011100100110010001011110010000101</t>
  </si>
  <si>
    <t>0.975525</t>
  </si>
  <si>
    <t>0.540816</t>
  </si>
  <si>
    <t>110100001010001010010101101101010110111111001111101000000101101010101100011101110001001101000101100111100011101100010111100011101101101010111111101001001111010010111010111111101010100000000000110110000110110001001101110001011100011111101111101001101110101110101101011110000011100000010111010110</t>
  </si>
  <si>
    <t>0.980194</t>
  </si>
  <si>
    <t>001100001000010100100010000000000011010010011100001100110101101010001011011111001011100101000101010000100110000100110100111111100111100100011010101111001100111101110010000111110011011101101101000111110011001000010111010100011111101111100111110001010000101111000100101010110000001111110000001101</t>
  </si>
  <si>
    <t>0.984787</t>
  </si>
  <si>
    <t>110001100101101001000000111111111100110001000011110100100001001110100111000011101001011110111110110101100111100101010011110010010111000101111000100111101011000100111001001100011110110010101000011100000111101111001010001111110111001101101111110100100000010000111101110011010001000000100011010100</t>
  </si>
  <si>
    <t>0.979050</t>
  </si>
  <si>
    <t>110111010101110001110101011100000000001000000000100000110110101011011001011111101100010000110010011000101010001011110010101110111000110010000110111010111100000101011100111010110011000101010100001111110110010000001000100111000001110001001110111101000100011001000001111011101000100100100000010010</t>
  </si>
  <si>
    <t>0.977509</t>
  </si>
  <si>
    <t>010111100001011110000101011110110010111001110001000011111011101001100010011001111010000101000011110111100111000010000000111001001011000010101100001110110011001001100001000100001100011101100011011111110111010101011011011101101100110100010011000000100001101111001111001111001110000010010110111101</t>
  </si>
  <si>
    <t>0.979446</t>
  </si>
  <si>
    <t>001110011110001010101101101101100000010100100111101100100011100001111010100110011111000110010101010101000100110011001111001000011000111111101111000000110011001000000100100110010110100101001101111011010011101101000101001110010101110100100011101111110010011110110001101100101110110000010001010110</t>
  </si>
  <si>
    <t>0.960266</t>
  </si>
  <si>
    <t>0.552941</t>
  </si>
  <si>
    <t>0100000010000000011011101010110111110010110011110011010110000100111000000010101001010001111011001100110001000111011111111000011110101111111101010111010111010111100000101011101100100110010000001111101000111111011001011011010100011010101010100010000010011111011000110111000110010011010011011011001100001100011101100110011101010010110011110111111111111111111001111001110010101111111110011100001011110001011011110111010100110000111110110001100111110001001101111110100001101110001100011010001100011111111000101100010111100111010000111111110101010011100000110111010011001111100000000101101110111111011</t>
  </si>
  <si>
    <t>0.956131</t>
  </si>
  <si>
    <t>0110001010101110010111011000111101100010101001101010101011001101011110101000110010010111110000101110110110000000011110110111001001100100010000111011001110101111001111101100100000011100111110000000000111011011000111001010111100011010110110000100111011101001110001110001000000100101011001001111101001001100011101011011011111001111010111011101100111101010100101111001111000011010001110101110011100100110010110100110110110011001100101010011011101111000011000110110000010001001100011110100110010010110101111000001010100001010000110010101000111010011110001001010100101010111010101010010010010110101010</t>
  </si>
  <si>
    <t>0.954330</t>
  </si>
  <si>
    <t>1111100011001000101101110000011111011110111000110100010101110100011011111001100100000001110011111100101011010110000100110100100010001000000111011101111001000011000010010101101011100101101010111111110101110111101010001000010101011000011100111000010000100001001111011001100010101111011010001111101101100001000101011010111000011101000011110100110001101101111101101000111111111000001100110101100010101001010011011110011001100010111010010000000100100000000101000110011111101100010111000001011011010110011111110100011011110011100100000100010011000001000000011110100100100000001011011101101100011101010</t>
  </si>
  <si>
    <t>0.955765</t>
  </si>
  <si>
    <t>0.529412</t>
  </si>
  <si>
    <t>0011111100000001001010111100010000000001010110011101100101011100111111111001000101010111100101011110011000111001100011100101010100001011010011000001110001111110011100110101010011100010000011111100101010100110001111010000001001111100000011110111101011011110100111101011001110110010011101100101101101001110111001101000001111100101010000111101001001000111010010010010010100001110110100111010111010110001011000111111111110100111111111100011010111000000101000001111101100111010000101001111111010001010110110101100111001110000100100000110100100000100101110111101011111101110110010010111101110101110110</t>
  </si>
  <si>
    <t>0.964066</t>
  </si>
  <si>
    <t>1111010010011101101001100011100010100000111000111110010101011011001101110011010010100101010110010010111001100011000011011011000011100010011010001111111101110001001011101010000101011010100010000001100100011101000100000011010011000101110111001100110110111110110011000010100111010110001101100000101010111000011010011001110101101100101110111000011001110010011100010110101001101111110100001011010101100100001111010101101101011000000001011011001000111001010101110111111110000110111000100011001111001000010001010111111000000010111111110101011001010111011001011000001111001000111001000001111111010011111</t>
  </si>
  <si>
    <t>0.965973</t>
  </si>
  <si>
    <t>1111001100100100001011011110011111010011010101100010010111001001111011100100000001101110010011001000101100010001100100110111111011000011101000010101010011000101010100011101011100011110111100001001100000110001110011000001101011011011001000000101000011100001101001000100001010001110100011010101100110101110100001000000101010110000110011110110010010011001001100100011011100111001011001000010101011011011110101000001111011010100101100000011100000100111110011001100110100100010111100110001000011111011010001011110110111011001100101110001010010001101111010101100100111100100110001000010110110011010000</t>
  </si>
  <si>
    <t>0.968536</t>
  </si>
  <si>
    <t>0.492437</t>
  </si>
  <si>
    <t>0011000110110111010101011100100010011011101011101000110000110101110111110101001001010101101011010001011101100001001101011111001011011111110010010011111100001010010000100001111110000010011000011100110010011000110100111011001110011000100100111001110111110111001001101000000110011101100010111110001001111001010101010110010001010000010101010011100000101001010101000110011010110001011110110110110011100110101101100100100111000111001101111100001001000010001000011000101111001001111000100110010010010101001000101010000100101111000001001001101001011101001110110101111110001110001010010100101001110001100</t>
  </si>
  <si>
    <t>0.957825</t>
  </si>
  <si>
    <t>1000101100100110011010110001011100010001101000101110011001111010100110011101111011111000111000011100001000000100100111001110101010001010100100001001010101011011110111001100010100010001001111110100110011111011010101000001011100101001011011110100100010100101001000001111000100010111110111001111101100001010000001011010101111001110010110101111010001111101101010101110101000011110000100010011001010100101100010110110011100101010000111111111000000011011000110111111110011111111010000001101101010000111001110000011011111011010000100010011011100110110000100110100010111100010111110101000101010111101011</t>
  </si>
  <si>
    <t>0.964249</t>
  </si>
  <si>
    <t>1111001111101000110000110101011110100010111100100110011010011000100101001000010111010110110001011110000100001100100010011100111100011001010000011000001101110101111010101011000100011010101100101000011110001011110011111110100001011001100100100011000011011011001000101100010000100000011100011011010010111110010001100110110011111101100011001101101100100100011101000100110000010110001111110000111111111110111100001010110000101001010011101010100101000000111100100111110001000110110111000001000011010110010101001111001101100101111011111101011010000101000110110111011010100111001010110001101010100000011</t>
  </si>
  <si>
    <t>0.966156</t>
  </si>
  <si>
    <t>0110010000111110011100011100011100001100011011000010100101001010010111101101101101011110111010100110010110110010100110011110001011010011000100110100010010111110010001001110000110101011110110000100000100010110011001010001000110100010101101111111001011101110110100010010100011111000110100111010000111011100001101110100100111110110110101101101110100111001110000100111100011100001111101111101011100011110100101001010011010111001001000001010100010101111110001010110110100101101011011001100111100010101100011011011100010010011000101111101011010111010010110110111111011011100001011111000000111011111110</t>
  </si>
  <si>
    <t>1001101110010100000010011100000001101010110011101101110101100110000100111011111111001111100010011010101111101100101010000101110000011110111111101011100110001110011000000001110010001011111000000101111110000110110001100001100101010010000010001100100010010100001011010111011101010011001110100110110110010101111100100010000000110011010101101011010011111011011101100101101010111111000011000001011001001111101010011001110010011011011001010001011111110110010011010101110011000101110000010100000100010000110010110110001010100110001001111010111000011000001111011100000001110101110011000001101010011100001</t>
  </si>
  <si>
    <t>0.962311</t>
  </si>
  <si>
    <t>0.484034</t>
  </si>
  <si>
    <t>0111000110001000110011000110110001001110111101001001101000011100011100010000011101001000100100110100001111010010100101011110110111000101010100100111001100011011001110100010000010001100111011000110111010001110010111000010101111100001011010111001100111011000110001111110001001111101001100010001011001110101110101001000110110010100101110011011101001010001011010100010100110110100010011111111100100110011001111001000100001110011000000110110101111011011001010100111000001000010111000011110110100100101110111111100010010110110000010100101100001101000000010010100111010010111100110001000100000111001010</t>
  </si>
  <si>
    <t>0.968323</t>
  </si>
  <si>
    <t>0100101011110110010111010111010100001110011000001011110000110101010101111111000001001110110001011010101111111101110000101101110101001010001110010100111000101101010101000100010000011001000110010101110110111111001011110110001110100111101001001011000100001100001010110000111111111110001111011010000101001010111000110101101011100000011001011110010010100111001001101000010011000000100101100011110010101000111110011111000111101110001101111000001011100100010000001001100101100001011110111110000010011111110011100010010110111000011111111000101110010010111011110110100110100101010011001111110000101001000</t>
  </si>
  <si>
    <t>0.964676</t>
  </si>
  <si>
    <t>0110010011010011010100001001000000101001010010110011011011111000011000001101000000000010110011010110100011101100111000101001101111101110011100110000011111001001101000100001000010101010101001110000011100111000100000010001000111010011110001000101111000110001011010101000011110101011000001011000001000101000100110000001101101111101110110011000110110000010111010101111101100110001111110011100001110110101000001110000100111000010110001100100011001010001100101000111011100011011001101010110110111011001100111110110000111010010101101100000000111101010011011000100110011110101010100101110100100101111111</t>
  </si>
  <si>
    <t>0.969498</t>
  </si>
  <si>
    <t>0.510924</t>
  </si>
  <si>
    <t>0011000111001110000011011000000101010000101000101110111011101101110101110100010000011111100010001100100111010010000101110110110101011011001101100110010001001011100011111011011101100100000111100010110011100101010000110111000101010010100001111111000101101000111101111101010010010110011101011110011001100111001110011111000111100101000011101110101010010001100000000111101001001001101011001100001111101110110001000100110111011001001001111000101011100010101100000010101001011101001110111011000011110000010110110110001110101101000011100100111111101001111010100111101011011001011000110100100000000111111</t>
  </si>
  <si>
    <t>0.956726</t>
  </si>
  <si>
    <t>0110100010001000101101101111101001001100110111010111001101010110100111110100010010111000000111010011110001101100100001011011011100011010011110101001010101000011101100110001000111111011111101100111100001110000110101001111010111100010011111011010001100001101101101111110000111100000101110001010100011000001111001010010111000011001101110110110011100110101000001010010010111000100010011010101100100001001011111001011011000001000111110101111110100001001100100001001110010000111111100000001001101010010010011101001100011111100001001110000001111011101011111101001010101111110111100110010100111001100100</t>
  </si>
  <si>
    <t>0.970886</t>
  </si>
  <si>
    <t>1001110011100100100111101011110111110010011101111011101111110011011000010011111010111001001101111111100101010000110001011011010001100000001110000101001001010100110100001001111001010101100001100101011111111101011111010000111001001110011010101000011001010100110001011101001001000110011001000000010011100110001101100101011001100010101110100000010001000010101001111001011100001100011111000011001000100010010101001001110101001001110101100011101000111000000001010111010100110101011011110101010000011011000011010011000001100010000101011110001110010101110000010000101101010111110011100110111111101110110</t>
  </si>
  <si>
    <t>0.952957</t>
  </si>
  <si>
    <t>0011101110101001101010001010100100011111101010110010010000100001011010101110000101100101111000100101011001101100111100010110100000110010010011101001100010011111110110011000111000001011011101000001110100100111001100110010011101011111111110010001011110111101111111101110100001000011100001001010111011111101010100100101100001010111011110000101111111000101111111100001010101010000101101100000100001011110101110001111100100101010111011100000111101101000101000001000001001110011001111011001010001010000110110111100101100111000100111111101101110011101101100010011001000010100100110101011001100101010101</t>
  </si>
  <si>
    <t>0.957520</t>
  </si>
  <si>
    <t>0.473950</t>
  </si>
  <si>
    <t>1000011101100110101010010000011001011110101111010010110000101101010110011110010001011010000000101111100100010010001100101000001010110011111011001010011110110111100001111101000100001001001001010101110010000010111001011100110110000100111011111101101100101110011100010011100110100010100110100100011010101101000011100111001110100100110011000011111110111000000111110011101111001101111001001011110011010100110100000101000110110100001000111111110001111010011110111100100010000001000111000100000000011100011010010000001000011101110010000000111001001010010010011000001100001000000000111111011000001001110</t>
  </si>
  <si>
    <t>0.963242</t>
  </si>
  <si>
    <t>0111010001101000101101011001110010001110100101110111011101000101101000110000101100001111100100001111101100000000010010001110111001010000110001010100100110001001011010110110000100001111100001100011111010101011011001010111000010000011110001101011010110100110010110100101011001100110111001100000011100101010111010001100000010100111101101101110110001100001001011100110001101101111010001010010110110001100110001011000110001010101110111010000000100010011111101111011001010110110010000011000101011011000111101111111001111101000110000111100101011100100010001100001010101110011000100101110000010100010011</t>
  </si>
  <si>
    <t>0.962448</t>
  </si>
  <si>
    <t>1111100010000000000100111111010100100111111001111001001111101111100110110010100011010111100001101111111001001011011100100110001101110000111011111111110011001111000101000110010011011000000111100110001101000111110111000011001111111101110111100010110111000010001001110011001101010010101100111010001100101011111000111100000011111000000010110110001011001000001110011000010000001100010100100110001110111001000010100101110111100110000010110110000101101000000110011000010000100101101001111110101110011101110010100100101111011011001001100000100011011010111111110101000101000110010111000000011010101000010</t>
  </si>
  <si>
    <t>0.962875</t>
  </si>
  <si>
    <t>0.497479</t>
  </si>
  <si>
    <t>1111010011001111011010000101110110110011110000101101000111100101001100001000011011100110110001100001111001011001100001101100111011111011000001101100010010010100000110111000001101110111110101011000101111001000101110010010000110010100100111100000110000110001100001010001101100001000101011110110001100110000011010000101110110111101110011101110001111011011011100001101101101000000011111100100000010100010100011101100100110001111001111110000110100100111101001111010001001001101000110100100001010101010010001111100100001011111110000010101100000011111100000111111001111001110000001101001101101110111101</t>
  </si>
  <si>
    <t>0.958221</t>
  </si>
  <si>
    <t>1101111100000010000010100101010101010001011000111110101000000111111100010111000100101010110010010000110010111100111110100110111100111000100100100110001010111001111101010110100100100100011100000000100111000111100100110001111110001101100101010001101101110001000000100010110010011101010010001111100111101111110001110101101110100010101100010101000011101110110000010100001101101000111011101100100100010101100110111011000110010000100010001001000111011111010100010111011001000011011101011011111110110011101000111011001010010110111010011000110101001101100001010101110101100101111000001111001011000000010</t>
  </si>
  <si>
    <t>0.960907</t>
  </si>
  <si>
    <t>0.514286</t>
  </si>
  <si>
    <t>1110101111100010101101100111101011001010000000011001110111011111010100111100001100011011101000001101010011100101110100101011000100110111101100100100110010000111010001010000101101101110111110000101110111001010010110011101111110111001011111100111000101010101001101101100011110100011011100100001010011110000011000000101011011101111100011101001101000010000110011000100001001011100011010110111110001100100011101011100101001111011111000011001010001001101010001101101010100110100001011101001001101101000011101001000111110100100101111100110110000101100001100111110001001101110011010101101110100000011001</t>
  </si>
  <si>
    <t>0.951508</t>
  </si>
  <si>
    <t>0101000010100010100101111001010110001000110010111100010101010010011100010000111011011000111110101000001100111011000101111000111011011010101111111010010011011011010000100100010000110101010011101001000010111100010011011100010111000111111011111010011011101011111101001111110001111001011000000111000010111000101101100000110101101101011100111001010101001111101100001110001110011111000001101110101010010101101001100010010001111101000101110110110101010000010111111011111000010010000101001001000010101001011110101010010111111111111111000100110010010001111001110101001010000010001011000110010001111010000</t>
  </si>
  <si>
    <t>0.968857</t>
  </si>
  <si>
    <t>0.507563</t>
  </si>
  <si>
    <t>0010101111000101001000100000000000110100100111000011001101011010100010111001001110110001001011010010111110000110011101011101001010001101011011100110110011001111011100101100010011101010101010100011100010110000111011000010101001000001101010100011110111011110101110110010100000110001111110101110111111000011110011110101100100100001101000101001111101010101000010110100010011000100010101110111111100111111000110101110001111110000101000001010100111011101000011001010110100111001110000000111000010010111000110100010011111111010110111101010001111011100100101111100100010011001011000001111111010010111000</t>
  </si>
  <si>
    <t>0.958679</t>
  </si>
  <si>
    <t>1000110000111100101110001111111111000011110101001010011000110011011110101110011010010111101111101101010111001000110000000011111111010100101110110011000100010101010010010110100010001001001100100111001100001110110010100011111101110011110001011100001110001010101100110110010110111001111010010000111101111101110000110111000110000101000001011111111000111000110100100101001110000000110000011110110011100011000011011111101001000100111101101001001110101010001000111100101100110000001100010010011001110000010100010001011001001101110100101110001001000111001010111000011000101010000001011101111111101100011</t>
  </si>
  <si>
    <t>0.960114</t>
  </si>
  <si>
    <t>0.505882</t>
  </si>
  <si>
    <t>1010111001111001100001101100001101000110001110000100100000000101110110010111111011111101010110000001111110110001101100001101101110001100100001101110101111000001010111001110101100110001010101000111011011011100000010001001101011101100100000101111010001000111001010000110101010110100010001110100010010001001111011000110100110011101101010000111101011101101111010101101010111101100001011100101000011001111101110100010111100110000001010101001101101110010111010000011111100010111100100110010111001001010000011101111000111000001110100101101110001100101111010110000011011010010101101100010111011110100000</t>
  </si>
  <si>
    <t>0.963058</t>
  </si>
  <si>
    <t>0.453782</t>
  </si>
  <si>
    <t>0101111000100100100010011110100100000101001101101011010011100010001101110010111010000001010000010010000001110000100010000100100011001001001011100000010010110010011000010001000000101011001111011100010000001101100001100101010101001101000100110000001110011101100100011011010111100000100101101100111010100111010010110110001111000111100001100100111000000100001011010111111000010111101001000101010011010111101001101110111000101111001101000000011101000101010001000101001100100100101101001110110001110001111000111110010010010011111011010010000110011010001100010111000111010011001111110010100000001101110</t>
  </si>
  <si>
    <t>0.954559</t>
  </si>
  <si>
    <t>0.524370</t>
  </si>
  <si>
    <t>0111101111100011111111011011011000000101001001111011001000101010010011011001100101110011111001001011010100111011101111011001010111010111110110011111110110100101010010011000000111100011110101011110110110001011000101101000000011101100011101000000100001100111101100011011001011101110111110001011111010100001000011010111010110011110111111111110000101010101101100000011000110010100110101010111101011110010110110001001111110100100100111101010010110101000011010010001100000000001010010101110111011001100100100001100101100111011000110010100000110100001101010001001100001011011011101101010100101111101001</t>
  </si>
  <si>
    <t>0.996521</t>
  </si>
  <si>
    <t>0.998337</t>
  </si>
  <si>
    <t>0.994858</t>
  </si>
  <si>
    <t>0.995041</t>
  </si>
  <si>
    <t>0.997040</t>
  </si>
  <si>
    <t>0.998764</t>
  </si>
  <si>
    <t>0.996765</t>
  </si>
  <si>
    <t>0.465986</t>
  </si>
  <si>
    <t>011000101010111001011101100011110110001010100110101000000010011100000010101011001101001010101011001110101110011010100101001011000011000100010111010010001010111100111110110010000001110111100110010010001110100100011100101011011100101101001000010011001110000110110011010010000100000100001111001001</t>
  </si>
  <si>
    <t>0.998688</t>
  </si>
  <si>
    <t>101001111011011110010111000001111101111011100011010001011101100101001101110100001111101111001111110010101101001010001001001001100000100110001100010011100001001000110100011110101010100101110111001111010111011110101000100001010110110001100101101101100001000100111111001001110101101001110001111100</t>
  </si>
  <si>
    <t>110100111110010101110111110001000001001011101101001001110110110011111101110010101100010110110011100011001111000000111001010000010010111110100101111100101111111001110011010101001110001000001111110010100001000011111110101011111111101011101010010000000101100111001010101010011100000100011010111100</t>
  </si>
  <si>
    <t>000101101000001011110100001001010000110101111000000110010101101100110111100110101001110011001011110101100001110011001001101100001110001001101000111101010011100100101110101000001101100001011010110110001000111001011010110000011001001101011100110011011011111011001100001010001111111110001001010011</t>
  </si>
  <si>
    <t>0.996902</t>
  </si>
  <si>
    <t>010001101010110000101101111101100111001110011011100110011011000111101110010000000110001111001100100010100001010111000001011110100011101111110111101100001110010010010001110101001101000101101100000110000011000111001100000110101101101100100000100000100000110000010001110101010001101011000011001110</t>
  </si>
  <si>
    <t>0.996750</t>
  </si>
  <si>
    <t>100111100100001101111100111111010000101000101110100011000011010100111101010100100101010110101101000101110110000101001000110101100001110001011100111111001010010111100010000111111000001001100110111111100100000111110010001100111001100010010011000010101000100100100110100000010101010011101001011000</t>
  </si>
  <si>
    <t>0.994873</t>
  </si>
  <si>
    <t>100011001000100011001010000010101001000110100010111010101001111111111100111011111000101000010001000001110110101101110001101001011001110101011100101101100110001001110011111010001010110010000100100001111111101101011110111100011101110101101111010010001010010100100000111100010001011111010111010000</t>
  </si>
  <si>
    <t>110101011110100011000011010010101111001111100011001100000001100010010100100001011101011011000101111000010000110010001001110011101011000011001010110101000000100100110010000001100001101010110011011101010101101111001110001111000000110100111010001100001101101100100010000100001000111101001110110011</t>
  </si>
  <si>
    <t>0.997849</t>
  </si>
  <si>
    <t>011110110000100100101100110001000100110001101110011101001100101001011111000001000111000011101010011001011011001010011001111000101101101000010011010001001010001011111111001010101110100111111001000010101111011001100101000100011010001010110110010111110110011010101010011111100101011101101101011011</t>
  </si>
  <si>
    <t>0.993561</t>
  </si>
  <si>
    <t>011000101010111001011101100011110110001010100110101000000010011100000010101011001001101100011000000001111000000001111100000100010111111000010111010010001010111100111110110010000001110011111000000001011110100100011100101011011100101110110111101110001110100111000111000100000010010101100111001001</t>
  </si>
  <si>
    <t>100100011101010000010011010101010000111000110000011100100011010101010111111100000101101111101010010000111001011111110001111011010100101000111001010011100010110101010100010001000001100111101011001000111111111100000011001101000100111111010011000000100000001000110101101101100001000011001101000100</t>
  </si>
  <si>
    <t>0.999344</t>
  </si>
  <si>
    <t>011100110100110100010010000110010101001000111001001001101000110011010011000010011010101110101010110100101111010111100010100110111110111001110011000001111100100110100010000100001010101010100111000001110011100010000001110000010101001111000100010111001101000110011110000101101100110100000111100100</t>
  </si>
  <si>
    <t>0.998062</t>
  </si>
  <si>
    <t>000101110010000111111101100000010101000011010010111011101110110111010000000101110110111110001000110010011101001000010111011011010101101100110110011001000100101110001111101101110110010000011110110000011101000101000011011100010101001010000101001010110010000000010010110111001101001011100000111110</t>
  </si>
  <si>
    <t>0.993011</t>
  </si>
  <si>
    <t>001111011000100010110101001111010100001000100111111001000001011010011111001001111001000000011101001111000110110110100110000001111100111100100010101101010100001110001101000100011111101111101100111111111000010010001010011010111110001100100011110111001001000110110111111000011110000000101011010100</t>
  </si>
  <si>
    <t>0.993881</t>
  </si>
  <si>
    <t>101100101110001101101010010000100101100011011100011110111110000010100001001111101011100100110111111110010101000011000101101101000110001010001010010100100101010000111111011001100101010110000110010101111111110101111101000011100100111001101010110001100101010011000100101111100100011001110000100110</t>
  </si>
  <si>
    <t>0.995956</t>
  </si>
  <si>
    <t>000000110010001001100010101011000101011001001100101010111000110100100101011001000000010100000110011110010010101111011010100011001100010011111011000110001001010111100100101111110101011101010100000111010010011100110011011011111011010010010011011000010011100100000110010100100101001000111010111110</t>
  </si>
  <si>
    <t>100011010111101010111011010110111111001010100010011001001110011010011000001001001010000000011101110111001001110000111110001110111101101001101101010010011000100101101011111010110110101011110110100011010010111110010000001101001110100111000110010001011010011001011010010101101101101111000000011110</t>
  </si>
  <si>
    <t>0.997604</t>
  </si>
  <si>
    <t>000000010101101000010011100000001101001001100010000000001101100100000101010000011111101011111111101111100001101001001101011110101001111001000100100010110100111001110010000000001101101001111010001001011110011101011110101001011001001110011101001011011100001000100111001100110101001010110011101000</t>
  </si>
  <si>
    <t>100101001100111101101000010111011011001111000010110100011110011110011110011010101100011011000110010011111010001101110101001110011011010101100011100100101111010111010111110110110110001000000101101111100100100010111001000100111000011000101001101010010100001000110101000110110000100010101111011000</t>
  </si>
  <si>
    <t>0.997147</t>
  </si>
  <si>
    <t>110111011001101010111001110010000001100110010100101111001001001111110001011111110011010010010101110110001110100010000111000101111011010100001001111101110011100111110101011010000010000011111001111001111011100111111110010010000000011011011111000111110111000100000011111000011001110101001000100000</t>
  </si>
  <si>
    <t>0.997421</t>
  </si>
  <si>
    <t>010011001110001011010100110000001011011100110001000111011101111100011100011101001111001100111101100101001110010111010010101100010010001110011111010011001000011101001011100011010111010111100001100110110101010111010010001010101111000110000110101100000100010000101011100100110010001011110010000101</t>
  </si>
  <si>
    <t>110100001010010111101101100101011000010010011100100101000001010011111000010101101001001101000101100001100011101100010111100011101101101010010101101001001111010010111010111000111100100011100011111100000100111010000101110001011100011111101111101001101100000110101101011110000111111010100111110110</t>
  </si>
  <si>
    <t>0.995300</t>
  </si>
  <si>
    <t>001100001000010100100010000000000011010010011110111111001101010011101111100101100100111100100101010000100110000100110101110100101000110101101100110101001100111101110010111111111000001011111000011110001011010100010111010100011111101111100111110001011101011001011011001011000001110000010000001101</t>
  </si>
  <si>
    <t>0.996140</t>
  </si>
  <si>
    <t>110001100101101001000011100110010110011110010100101001100111010010100111000011101001011110111110110101100111100101010011110010010111001010001011110100101011000100111010100111000101011001110111100111011000111011001010001111110111001101101111110100100000010000111101110011010001111011010100010100</t>
  </si>
  <si>
    <t>0.996490</t>
  </si>
  <si>
    <t>011111101111100110000110110000110100010101001010011111111011100101101001110110001001000000110010011000101000101101111100101110111000110010000110111010111010011001010111010110011010010101010100001111110110010000001000100111000001110001001110111101000100011001000001111011101000100101000111010001</t>
  </si>
  <si>
    <t>0.999954</t>
  </si>
  <si>
    <t>110000110001000000101111001100001111001011001111001101011000010011110101001010100101000111101100110011011000000000101101100001111010111111110101011101011111100010011110101110110010011000001001011110100011111101100101101101010001101111010101101011010111010001110101111001011001001101001101101100</t>
  </si>
  <si>
    <t>0.996689</t>
  </si>
  <si>
    <t>001110011110001111100011101101100000010100100111101100100011100001111010100110010101110111011001100111000100110011001111001100010000001111111001111111011011100001000001100000011000100101001101111011010011101101000101001110010101100011011010101000100100001010101000101110101110110000010001010110</t>
  </si>
  <si>
    <t>0.992844</t>
  </si>
  <si>
    <t>0.566387</t>
  </si>
  <si>
    <t>0110111100010000001011110011000101101100010110111111110001010001010000000010101001010001001010001100010000100100111001111101111110101111111101010111010111111000100111101011101100100110000010010111101000111111011001011011010100011011110101011010110101110100011101011110010110010011010011011010001001101111010101111101001101010010110011110111111111111111101111010100011100111111111110011100001011110001011011110111010101000010011001001011011010011010111101111110100001110010001100011011000011011011011000101100010111100101111110000111011010010110101111111001000010101101101110101110101111011010011</t>
  </si>
  <si>
    <t>0.989777</t>
  </si>
  <si>
    <t>1110001010101110010111011000111101100010101001101010000001010110111100100011110001110111011000000000011110000000011111000001000000110001000101110100100010101111001111101100100000011101111001100100100011101001000111001010110111001011101101111011100011101001110001110001000000100101011011001001011110101011000110101000011000110100101001001110010000011101111100011010000110101101001011000000111010111110010110100110110110011001100101101111011101111000011000110110000010100010111111001001011101001101000100111101110110111111011111101011010101001000010010010010110100000001011111010011111000011101100</t>
  </si>
  <si>
    <t>0.987534</t>
  </si>
  <si>
    <t>0011011110011000100010001111000110011100111011010100010111011011110110111010001010101101110101101100101011010110000100110100111010001001100011000100111000010010001101000111100100011100001111110100001101101100110100111101110101101100011001011011011000010001001111011001100010101111111100011111001000011100101111001001101101001001000000001011011001001110100111101000111100011010100100011010001001110110001100101101111011111110111101011010000100100000000101001110100101001100010111000001011011010110011111011000111100100101110110000100010011000001000000011110100100111011100111000011111011001011100</t>
  </si>
  <si>
    <t>0.989380</t>
  </si>
  <si>
    <t>0.467227</t>
  </si>
  <si>
    <t>1000100100100010000000010101001110000010100100110000100101110000101101010100101011000101101100111000010011010000001110010100000100101111101100010001110011110000011010100001010011100111111011100011100111000000111111101010110011001100100101111101100101110100100111101001011111100011010001100101101101001110111001101000001111100101010000111101001001000111010010010010010110011110101001110001100100010100101101101100100101011001110000001010010001000110101000001111101100111010000101110101110011100001001011001010100011000110110111000110000100100100000000010000111011101110110010000001100010011101101</t>
  </si>
  <si>
    <t>0.499160</t>
  </si>
  <si>
    <t>1111011010000010111101000010010100001101011110000001100101011011001101111001101010011100110010111101011000011100110010101011110100100000000100101010010001111111111000010110000101011010100010000001110100001110011100101010100101010001110000111101101101000000101000111101000011111110010110010011100111101111010010001100000110110111010001101110001100000011010010011000011100110010010000110110010010010100011111010101100111011000000001011011001000111001010101010000111011011001110001010111011111110001110001111110110101110000110000100100101011111111011001011000001111001000111001110011000100110111111</t>
  </si>
  <si>
    <t>0.995758</t>
  </si>
  <si>
    <t>1111001100100100001011011110010000100010111100010010101111010000010010011110101111101110010011001000101000010101110000010111101000111011111101111011000011100100100100011101010011010001011011000001100000110001110011000001101011011011001000101010111000010001101001000100001001011011100100111101100110101110100001000000101010110000010001000101001111111001001100100011011100111010101110101001001110101000001111001010011011010100101100000010000100101011001001010100110100101000011111110001000011111011010001000101010010011100100101110001010010001101100111001010101000001101111010111101001110100110010</t>
  </si>
  <si>
    <t>0.993286</t>
  </si>
  <si>
    <t>1111101001001101010001010011011000001010001011101000110000110101110110110010011101110000011010010101010111000110111010110101011000000101000111111111101011001011010000100001111110000010011111110111110101100011100011011110001110011000100100110000010001100010101111101000000101010100111010010110001001111001011100000010010001110011110101111011100000101001010101000110011101011011101001000100110011100110101100001000010001111011101010110100001001000010001000011000101110010001101001111010001111101100011111100000101110001100010001001001101001011101001110111011001111110000011111101111100101100111110</t>
  </si>
  <si>
    <t>1001100111100011100100011000101010010001101000101110101010011111111111001110111110001010000100010000011101101101110010100010100100110111101000111000001010001100000010000100011001110000000101101111110011111011010111101111000111011101011011110100100010100101001000001111011100101111001101100101101100001010110001011010101111100111001011101111010010011110100100101110010010111001000100010010010010101101100010110110011101101110100110111111000000011011000111011001111001100000011111111011001110110001100000101001011000110110100111001001000101001000111000110100010111100010111110101000101010111101011</t>
  </si>
  <si>
    <t>0.991516</t>
  </si>
  <si>
    <t>0111001111101000110000110100101011110011111000110011000000011000100101001000010111010110110001011110000100011101101010110101101110111011101110011000001101110101111010101011000100011010101100110111010101011011110011100011110000001101001110100011000011011011001000101100010000100000011100011011010010111101000100011110001000011011110010111101110100000010101011111000000110101111000001010100110100101110101111110101000010111100001001101010100101000010011001011000011111001000101000100011001111000111111110101111001101100101111011111101011010000100110101100100010010010010010000110101010111010011011</t>
  </si>
  <si>
    <t>0.994949</t>
  </si>
  <si>
    <t>0110011111111001000100010101111110000111101001011111000010001110010111110000010001110000111010100110010110110010100110011110001011011010000100110100010010100010111111110010101010010110101110000100001010101011110100001010000110100010100010010001000111010111111110100111111001010111011011010110110000110100111001100010001010110100000001101000100011011000101110110110111010000000010001111101011100011110100101001010011010111001001000001010100010101111110001010110110101000101011011001100111100010101100011011011100010001000011001110010001011100010010110110111111011011100001010100110111100101011100</t>
  </si>
  <si>
    <t>0.987442</t>
  </si>
  <si>
    <t>0010111010101100000010011100000011011101011010101101110101100110000100111011111111001111100010110111111111101100101010000011101011001000101101100000001111000100100010001001101110110101111100000110100110110000011110000001100101010010000010001000010011010001111100101111011101010011001110100110101010111001111000101010101001110001011100110010000001100110010110011101101010111111000000100001101110111101111110100010110100100111011001010001011111110110001001111010000000111011011011101010000100010000110011010111001010100110001001111010111000011000001111011100000001110101110011000001001001100110100</t>
  </si>
  <si>
    <t>0.991058</t>
  </si>
  <si>
    <t>1110001010101110010111011000111101100010101001101010000000100111000000101010110010011011000110000000011110000000011111000001000101111110000101110100100010101111001111101100100000011100111110000000010111101001000111001010110111001011010010001000011111101001110001110001000000100101011001001010001100111101110011010011011001101111010111011101100111011101111100011010000110101101001011001011010010111110010110100110110110011001100101101111011101111000011000110110000010100010111111001001011101001101000100111101110110111111011100110101111010110000010010010010110100000001011111010011111000011101100</t>
  </si>
  <si>
    <t>0.996231</t>
  </si>
  <si>
    <t>0100101011110110010111010111010100001110001100000111001000110101010101111111000001011011111010100100010010100101111100011110110101001010001110010100111000101101010101000100010000011001111010110010001111111111000000110011010001000110101001001001101101101011111100010000111111111110001111011010000101101100001010110101101011100000011001011110010010100111001001101101101101101000110101001000111011111001111000101011101000110111100111110010001011100100010000001001100100010111000100110001010101100111111001110100001010111000011111111000101110010010111100110001111001010110010010010000010000101001000</t>
  </si>
  <si>
    <t>0.994644</t>
  </si>
  <si>
    <t>0.517647</t>
  </si>
  <si>
    <t>1100100110110101011100101001111100101001010010110011011011111010001010110000100110110010000000110010111111011011001111010110111000010100000010010000011111001001101000100001000010101010101001110000011100111000100000011100000101010011110001000101111111110110111011010111111111001111110110011100111010011010000110000001111001011010100000010011011000101101110110111001010010110001111110011011011110110101000011011000000111000010110001011101110000111100101011111001010100110101110110110000001001000001110110001101110111010010101100011001111110010101111011000100110011110001011011101101010111010011101</t>
  </si>
  <si>
    <t>0.994675</t>
  </si>
  <si>
    <t>1000111011011101100011011000000101010000101000101110111011101101110100001010101110011111100010001100100111010010000101110110110101011011001101100110010001001011100011111011011101100100000101110101100110010001010000110111000101010010100001111100010000111000000100101101110011010110011101011110011001100111001110011111000111100000001100101110101010010001100011100111000011110011101011001100000000101110110001000100110111011001001001111000101011100010101100001101000111011101001110111010001100110111111001110111011101111101010011101000010011111000001000100110010110001100011110110001000000000010100</t>
  </si>
  <si>
    <t>0.988358</t>
  </si>
  <si>
    <t>0.541176</t>
  </si>
  <si>
    <t>1101111101101010101101010011110101000010001001101001111001101110110010110010101100100100100011001000010111111001010001111100110000111000100000100110111001111010011110101110000111111011111011001111111101001110111001010101100001111111101011110101110010010011000010101001010110010010010111011011011111000001111001010010101001011111011100100111001101000110011011100010010111000100010011010101101011110000111000111000011110100101100011001101110010010010100100001001110100101100110101111001001101010010010011101001100011101100101000100011100111111010000111000101110011111110111101111101110011101011110</t>
  </si>
  <si>
    <t>0.992477</t>
  </si>
  <si>
    <t>0.480672</t>
  </si>
  <si>
    <t>1111001011100010111011001010100001011000110111000111101111100110010010110100101001010111100000100000101111001111001001011011010001100010100010100101001001010100110000101110000110000000110111001101001000101110011111010000111001001110011010101000011001010100110001001011111001000110011001000000010011100110001101100101011001100011001010100000010001000010101001111001011100001111100000110001000000010000010011111111110101001001110101100011101000111000000001010111010100110101011001001111111010010111000011100101111110010101111101011110001110010101110000010000101101010111110011100011110111000000011</t>
  </si>
  <si>
    <t>0.989197</t>
  </si>
  <si>
    <t>0.537815</t>
  </si>
  <si>
    <t>0011101110101001101011111011101110010110010011001010101110001101001001010110010000000101111000100101011001101100111101100111010011000100111110110001100010010101111001001111000111010111010101000001110100100111000101101000110111101110111111111000000111010011111111101110100001010100101101001010111000010001000011100001100001010111011111111101000100001101111111100001010101000101000001010010111110100110111101001001010111101010111011100010100011000101011111111000011010011110010111000111000011111010100110101111010011110101100001110101111101001011010011111010001011110011110100000001010111011010101</t>
  </si>
  <si>
    <t>0001011011001100010111000010100000100110010010010010110001010000001001110001010010110010001100011011100101010010101001110000001010110011111001000101000000101101111001111101000100001001010001000010000101100010111001011100110110000100111011111101101111001110011100010011100110100010100110100100011010101101000011100111001110011100110011000011110000101101000011110011101111001101111001001011110011010100110100010100001111000010101010111111110001111010011000111100100011101101000111000100000000011100011010011001110110010101011100000101010011101000010011011111010100101001110100110100001001101110101</t>
  </si>
  <si>
    <t>0.991898</t>
  </si>
  <si>
    <t>0.526050</t>
  </si>
  <si>
    <t>0111010001101000101101011001110010001110100101110111011010011111011101111011000101010001100100001101110010011111110010001110111001010001111110010101000001111011101100100100110111001111100000110110011000101100011001010101101010101001110001100100010110100110010110100101011011011011110000000111101100110110111010001100000010100111101101101110110000001110011110111100001101110010010001101100110110001100110000010001010011010101110111010000000100001001101100100001111111010011101011100011100111110101010100110111001010010110011010010011110101110000001111111110111110111001011100111110000010100010011</t>
  </si>
  <si>
    <t>0.992920</t>
  </si>
  <si>
    <t>0000010101011010000100111000110101100001111001111001011100000011011111100010001110110111011100001101111001001101101010110111101010011110000100000000011011110010011100100000000011011010011110100010010111100111010111101010010101011000010111100010110111000010001001110011001101010010101100111010001100101011100101011110110001111111000111001011010001001010011101101101000010100010010100100110001110111001000010100101110111100101101100110001000101101000000110011000010000100101101001111110101110011101110010100100101111101010010011100000100011011011010101100000100000110001001001111011100110100001011</t>
  </si>
  <si>
    <t>0.994293</t>
  </si>
  <si>
    <t>0.532773</t>
  </si>
  <si>
    <t>1111010011001111011010000101110110110011110000101101000111100111100111100110101011101010010110011011101000100110011010011110110010110101011000111001001011110101111101001101101101100010000001011011111001001000101110010001001110000110001010011010100101000010011110100101101011110000101011110100011001101001001010000101110110111101110011101101000110110101111111101101110100110100001101000100000010100010100011001011000111001111001111110000110100111100101110111001011010111100111010001110010000101010010001011000111110011101011110111011011010011011010000111111000110001001001001100010111110101101011</t>
  </si>
  <si>
    <t>0.991440</t>
  </si>
  <si>
    <t>1100111001000010000010100101010000110110100101001011110010010011111100010111111100110100100101011101100011101000100001110000101110100000011111100110110011000100100000010111110110000100011011110011011010111001111111100100100000000110110111110001111101110001000000111110000110011101010010001111100111101111110001110101101110100010101100010101000011101011011100000001111000100011000100110010010000001011101110111111110110101101111111000001100111011111010101001001010010110110010000001110100000001000011001111011001010110011100110001100101000011001011011001110001000011111001011000000100110001011011</t>
  </si>
  <si>
    <t>0.992249</t>
  </si>
  <si>
    <t>1111111001111101000100101000000010110111001100010001110111011111010100111100001100111010010101011001010011100101110100101011000100110111101110000011110010000111010010111000110101110101111001011111110111001010010110011101111110111001011001101011000001000100111000111000011001011011011100100001010011110000011001111001011011101111010110011001111010101001100011011011010010100001001101011011110001100100011100111001100000010100111011110110101001110101010001101101010100110100001011111011111111110000011101001000001011111001000100011101110000101100001000110110000001000110011110111000011011110101110</t>
  </si>
  <si>
    <t>0.992310</t>
  </si>
  <si>
    <t>0010101010100010100101111001010110000100100111001001010000010100111110000101011010010011010001011000011000111011000101111000111011011010101111111011110010111111101110101110001101000000110011101010110001111101000001011100010111000111111011111010011011000001100011110100001000001010011001110010110001100010000011110111101011010110001111101010111010011011001001001101111001101111100101010100110001011010100000010010101000101100011110011110110101010000010111111011111000010010000101001001000010101001011011101000110000001010000110101111110101100010010001101001000110111010101001110110100100010100000</t>
  </si>
  <si>
    <t>0.995483</t>
  </si>
  <si>
    <t>1011000010000101001000100000000000110100100111101111111000110001000000110100001011010100100101110101000101110000100101011101001010001101011011001101111101101010000101001010010010111111011011010001111100110010000101110000111000001101011100101000110110001011110001001011011111001110111010011010110010010000001000001100010000000001101000101001111101010101000010100000111011010011101001010000101100111111000110101110001111110000101000001010100111011101000011001010110100111001110000000111000010010111000110100010011111111010110111101010001100111000011111000011101110100110011000001111111010010111010</t>
  </si>
  <si>
    <t>0.993225</t>
  </si>
  <si>
    <t>1110011111110001101101101000110101100111100101001010011001010011101001110000111010010111101111101111110111011000100010110010001111110010100010111101001010110001001110101001110001010110011101111001110110001110110010100011111101110011011011111101001000000100001111011100110100011110110101001110011001001110110000110111100011111111000001000101101000111000110100100101001110000000110000011110110011100011000001100010010000001100010010010000001010000011110111100010101100110000001110001111000011110000010100010001011001001101110100101110001001000111001010111101001101110111100010010101110001100011110</t>
  </si>
  <si>
    <t>0.993729</t>
  </si>
  <si>
    <t>1010110101011100011101101100001101000101010010100111111110111001011010011101100010010000001110101001111011101011110111101100111100111110000001101110101110100110010101110101100110100101010101000011111101100100000010001001110000011100010011101111010001000110010000011110111010001001010001110100010010111110110100010010011101010001101010000111101001001110000100011000101110100000001011100101011101110110000011110110000011101101111101100011001111111000101000001001001111101100001111110110011101111101111101010100111000111101110100101101110001100101111010110000011011010010101101100010111011110100000</t>
  </si>
  <si>
    <t>0.993713</t>
  </si>
  <si>
    <t>0.568067</t>
  </si>
  <si>
    <t>0110111100010000001011110011000101101100010110111111110001010001010000000010101001010001110100111000010011001100111001111101111110101111111101010111010111111000100111101011101100100110000010010111101000111111011001011011010100011011101100011010110101110100011101011110010110010011010011011010001001101111010101111101001101010010110011110111110011100100111101111001110001101101111011011100001011110001011011110111010101010111111111110000010010101010111101111110100001110010000110101001111101011011011000101100010111100101111110011110100000101011100000110111010011001111001110101110101111011010011</t>
  </si>
  <si>
    <t>0.991364</t>
  </si>
  <si>
    <t>0111101111100011111000111011011000000101001001111011001000111000011110101001100101110011111001001010110010000010000110110000010111100100111101011110010110000101100000011000000110001001010011101110101001010100010100100011100101000111100100111011111100100111101100011011001011101100000100010101100011110000101101000000111101111001110111111110000101010101101101110111110110100111111111010111101011110010110110001001111110101110001111001010101101101010001011010101111011100011011010101110111011001100101001111000100110011011000110010100000110100001111101111100010011010110001011110000100110000001001</t>
  </si>
  <si>
    <t>0.998856</t>
  </si>
  <si>
    <t>000101101000001011110100001001010000110101111000000110010101101100110111100110101001110011001011110101100001110011001001101100001110001001101000111101010011100101110111011001000101100001011010110110001000111001110010101010010101001101011100110011011011111011001100001010001111111110001001010011</t>
  </si>
  <si>
    <t>100111100100001101111100111111010000101000101110100011000011010100111101010100100101010110101101000101110110000101001000110101100001110001011100111111001010010111100010000111111000001001111111011111010001011101111111101100111001100010010011100111011111011100100110100000010101010011101001011000</t>
  </si>
  <si>
    <t>0.998962</t>
  </si>
  <si>
    <t>010110011110001110010001100010101001000110100010111010101001111111111100111011111000101000010001000001110110110111001001101001011001110101010000000011110100000100000110101001100111000000010110111111001111101101011110111100011101110101101111010010001010010100100000111100010001011111010010010001</t>
  </si>
  <si>
    <t>101100101110001101101010010000100101100001111010100111001010000100001111100001011100011100111011101100001110111100010100110110111001111010100110111100011010011101010000100111100101010110000110010101111111110101111101000011100100111001101010100001100101010011000100101111100100011001110000100110</t>
  </si>
  <si>
    <t>100011010111101010110101100001111010000100000000000100011001111101110111101100000100100100010001110111001001110000111110001110111101101001101101010010011000100101101011111010110110101011110110100011010010111110010000001101001110100111000110010001011010011001011010010101101101101111000000011110</t>
  </si>
  <si>
    <t>0.476190</t>
  </si>
  <si>
    <t>000000010101101000010011100011010110000111100111100101110000001101111110001110011001100110100101101011010011101010010001110011100001001010111010000001101111010101000000101110011100110101100010111011101101000001110011101101001001011010100111001000001000001000100111001100110101001010110011101000</t>
  </si>
  <si>
    <t>110001100101101001000000111111111100001101110001111000000101010010100111000011101001011110111110110101100111100101010011101010110001101000100011100000111100100001110010100001000010101101110111100111001101100101000111110101110111001101101111110100100000010000111101110010010110010000001101110100</t>
  </si>
  <si>
    <t>1110001010101110010111011000111101100010101001101010000001010100001000110101000110100111011000000000011110000000011111000001000101111110000101110100100010101111001111101100100000011101111001100100100011101001000111001010111100011010101000011011110000110001101100110100101100110110101001001010001100111011000110011001000100110100101001001110010000011101111100011001000111010111100110101011010010111110010110100110110110011001100101101111011101111000011000110110000010100010111111001001011101001101000100111101110110111111011100110101111010110000010010010010110100001101010011101010010010011000110</t>
  </si>
  <si>
    <t>1010011110110111100101110000011111011110111000110100010111011001010011011101000011111011110011111100101011010010100010010010011000001001100011000100111000010010001101000111010011001101101010111111110101110111101010001000010101101100011001011011011000010001001111110010011101011010011100011111001000011100101111001001101101001001000000001011011001001110100111101000111100011010101111110100011110001010001100101101111100100101000111001111011000111110100001100000010010010101000111000001011011010110011111011000111100100101110110000011111001000001000000011110100100111011100111000011111011001001111</t>
  </si>
  <si>
    <t>1000100100100000111101111100010000010010111011010010011101101100111111011100101010100100001011011010100110011010100011100101010100001011010100111011111100001100011010100001010011100010000011111100101000010000111111101010111111111010111010100101101011011011111110001001101101001011001001100101101101001110111001101000001111100101010000111101001001000111010010010010010100001110110100111010111010110001111110101100100101011001110000001010010001000110101000001111101100111010001011100100100001010100011111110101011101001001110101000000111001100100000000010000111011101110110010000001100010011101101</t>
  </si>
  <si>
    <t>1110001000000001110111000010010100001101011110000001100101011011001101111001101010011100110010111101011000011100110010011011000011100010011010001111010100111001011101110110010001011000010110101101100010001110011100101010100101010011010111001100110110111110110011000010100111010110001100000011100111101111010010001100000110110110100100010000100110011001101100010110101001101111110100000110111111001110001010001010100100010000011101010110001000111001010101010000111011011001110001010111011111110001110001001101000101010101110100100011000011010111011001011000001111001000111001110111001110100000101</t>
  </si>
  <si>
    <t>1001001011001101010001010011011000001010001011101000110000110101001111010101001001010101101011010001011101100001010010001101011000011100010111001111110010100101111000100001111110000010011111110111110100010111011111111011001110011000100100111001110111110111001001101000000101010100111010010110001001111001011100000010010001110011110101111011100000101001010101000110011101011011101001000100110011100110101100001000010001111011101010110100001001000010001000011000101111000000101001111010001111101100011111100000101110001100010001001001101001011101001110110000100100101011001110100000001000100101101</t>
  </si>
  <si>
    <t>1001100111100011100100011000101010010001101000101110101010011111111111001110111110001010000100010000011101101101110010011010010110011101010100000000111101000001000001101010011001110000000101101111110011111011010111101111000111011101011011110100100010100101001000001111000100010111110111001111101100001010110001011001010100011110010110101111010010011110100100100100010111010001100000011100001110001000110011111001101110111110000111111111000000001010000011000001111001100000001010111100001001010011110110110101010101100101101000101011011100110110011001100100010111100010111110101000101010111101011</t>
  </si>
  <si>
    <t>0.999695</t>
  </si>
  <si>
    <t>1111001111101000110000110100101011110011111000110011000000011000100101001000010111010110110001011110000100001100100010011011100011000111000000011000001101110000001010111100001101111111101100110111010101011011110011100011110000001101001110100011000011011011001000101100010010010111110111011100101100001001011111100110110011111101100011001101100110011000001011111000000110101111000001010100110100101110101111110101000010111100001001101010100101000000111100100111100110011110101000100001000010101001111110101111001101100101111011111101011010001011111111010111101111111100001110110001101010100000011</t>
  </si>
  <si>
    <t>0011101110111101001011001100010001001100011011100111010011001010010111110000010001110000111010100110010110110010100110011110111110010011000100110100010010100010111111110010101011101001111110010000101011110110011001010001000110100010101101100101111101100110101010100111111001010111011011010110110000110100110010011011101001000100110101101101110100110110101000001011100011100001111101111101011100011110100101001010011010111001001000001010100010101111110001010101111110110011001111111010111100010101100011011011100010010011000010111101011010111011111001001011111011011100001010100000101001111111101</t>
  </si>
  <si>
    <t>0.999924</t>
  </si>
  <si>
    <t>1100000110101100000010011100000011011101011010101101110111111101111110000011000100001110110110110111111111101100101010000101110000011110111101111000001111000100100010001001101110110101111100000110100110110000011110000001100101010010000010001000010011010001110011100110001110110100111101011111000101010110000010001111011110000100110000100011110010110000111101100101101010111111000000100001101110111101111110011001110010010110100000000011100001000111101010010110011011001011001110101110100110011111001101101110101010100110001000101001011111001001001111011100000011101110111010111110101010000000011</t>
  </si>
  <si>
    <t>0111000110001001100000011000111111000011100000011010101010011000100111111011111100011100000100000110000011010011001000101100100010101101101110010111001101001111010100101011000111000011010001000110111010001110111101111010011101110101100011001000010000011100010111001111110111111010100100010001010010011111110110100001001000110100101110011011101001010010111110010100000100000100010011111111100101011001011001010000100000111010101100010100001011010100011100100110111101100001100000011110110100100101110111111101100111000011001100101011110001100001010000111101110110111110010110001000100000111001010</t>
  </si>
  <si>
    <t>0.482353</t>
  </si>
  <si>
    <t>0100101011110110010111010111010100001110001100000111001000110101010101111111000001011011111010100100010010100101111100011110110101001010001110010100111000101101010101000100010000011001111010110010001111111111000000110011010001001111110100111011000100001100001010110000111111111110001111011010000101101001010110010101101011100000011001011110010010100111001001101000010011000001001100010101011010111101100100000101110001000111100111110010001011100100010000001001100100010111000100110001010100110101010011100010011010001001110110011111001111101100011100011110010000110110010010010000010000101001000</t>
  </si>
  <si>
    <t>1000111011011101100011100011010110001101101000101110111011101101110100000001011101101111100010001100100111010010000101110110110101011011001101100110010001001011100011111011011101100100000111101100000111010001010000110111000101010010100001111111000101101100101110101000110001000101010100011000011101010110010011101000001100100000111101101110101010010001100000000011010111011011011111110011001101001110110001000100110111011001001001111000101011100010101100001101000111011101001110111000000110001010010110110110001110000111100111011110010011111000001000100110010110010010010100000000100000000010100</t>
  </si>
  <si>
    <t>1101111101101010101101010011110101000010001001101001111001101110110010110010101100101010101110110011110001101101101001100000011111001000010101111001110111010001111100101111110110110011111110000010011010000100100110001010110011101110111001110001010100001101101101111110000111100000001010110101000011111010110110101010010101011111011100100111001101000110011011100010010111000100010011010101100100100111011101110100100110100101100011001101000100001001100100001001110100100111001110000011101111010010010011101001100011101100101000100011100001001100010111011100100100000100001101000000111100011111110</t>
  </si>
  <si>
    <t>0100001011100011011010100100001001011000011110101001110010100001000011111000010111000111001110111011000011101111000101001101101110011110101001101111000110100111010100001001111001010101100001100101011111111101011111010000111001001110011010101000011001010100110001010111110011010000001010101001111110000100000110001010110100101000111010100000010001000010101001111001011100001110111111100000110110000000000101001001110101001001110101100011101000111000000001010111010101011101111101011101010101100010111101110101001100111011000101011110001110010101110000010000101101010111110011100011110010100101000</t>
  </si>
  <si>
    <t>0011101110101001101010001010110000110110010011001010101110001101001001010110010000000101000001100111100100101011110110101000110011000100111110110001100010010101111001001011111101010111010101000001110100100111001100110110111110110100100100110110000100111001000001100101001001010010001110100110000011111101010100100101100001010111011110000101111111000101111111100001010101000101000001010101110100101011000101001001010111101010111011100010100011000101011111111000011010000100100011110011011110110100011110111100101101101001011101110101111101001011010011111010001011110011110100000001010111011010101</t>
  </si>
  <si>
    <t>0.475630</t>
  </si>
  <si>
    <t>0001011011001100010111000010100000100110010010010010110001010000001001110001010010110010001100011011100101010010101001110000001010110011111001000101000000101101111001111101000100001001010001000010000101100010111001011100110110000100111011111101101111001110011100010011100110100010100110100100011010101101000011100111001110011111100101000100011100100100010000101100101101011011100100111001001101010100110100011110101111000010101010111111110001111010011000111100100010001100001010001111110100000100100101100000101011100100011010001101111011100110011010000001111101101011100100110100001001101110101</t>
  </si>
  <si>
    <t>0.999634</t>
  </si>
  <si>
    <t>0111010001101000101101011001110010010010101000100110010011100110100110000010010010100000000111011101110010011100001111100011101111011010011011010100100110001001011010111110101101101010111101101000110100101111100100000011010011101001110001101011011000011100110100100110100100100111010101001001110111100011001100010100000010100111101101101110111101000100000100101011101001011001010101111000010100111100110000001000111100000110011100110001000000010011111101111010100011100110101111100011100111110101010100110111001010101100011010010011110101110000001111111110111110111001011100111110000010100010011</t>
  </si>
  <si>
    <t>0000010101011010000100111000110101100001111001111001011100000011011111100011100110011001101001011010110100111010100100011100111000010010101110100000011011110101010000001011100111001101011000101110111011010000011100111011010010010110101001110010000010000010001001110011001101010010101100111010001100101011100101011110110001111111000111001011010001001101010010110110011101111111000011101000100011111110111110011111001100010110110100110001000101101000000110011001111100100101101001111110100111001011111111001101011110101110100011100000100011011011010101100000100000110001001001111011100110100001011</t>
  </si>
  <si>
    <t>1011011000111100010011100101001111100000101110001011000111100111100111100110101011000110110001100100111110100011011101010011100110110101011000111001001011110101110101111101101101100010000001011011111001001000101110010001001110000110001010011010100101000010001101000001001010111000111100101101010011011010011110011010110110111101110011101110000000011000111001111000000111011111001001111010000001101110101110000011000111011011011100010101011000101100101110111001011010111100111010001110010000101010010001011011011001011111111100101000110011110001100000111111000110001001001001100111011101000110001</t>
  </si>
  <si>
    <t>0111110110011010101110011100100000011001100101001011110010010011111100010111111100110100100101011101100011101000100001110000101110100000011000001111001111111100100000010111110110000100011100000000000010111001111111100100100000000110110111110001111101110001000000111110000110011101010010001111100111101111110001110101101110100010101100010101000011101011011100000001101011101100101100100100100100010101100110111011110000101101111111000011011011110111011110011010001110010100001110111111000011010111001100110100101000111111010000110010010000011001011011001110001000011010101110011000100110001010100</t>
  </si>
  <si>
    <t>0100110011100010110101001100000010110111001100010001110111011111000111000111010011110011001111011001010011100101110100101011000100110111101110000011110010000111010010111000110101110101111000011001101110001001101111011101111110111001011111100111000101010101001101101100011001011011011100100001010011110000011001110000101110010001001101100001111101000011000011011011010111101010100000100111110001100100011100111001100000010100111011110110101001110101111001001101111110100001100010011111011111110000011101001000001011111001000100011101110000000111011000100001101001101110011010101100100101100110111</t>
  </si>
  <si>
    <t>0001101010101011111110100100001001101111110011111011110000010100111110000101011010010011010001011000011000111011000101111000111011011010100101011010010011110100101110101110001111001000111000111111000001001110100001011100010111000111111011111010011011000001101011010111100000111000001010010001110001100010000011110111101011010110001111101010111010000101100110001110001001001111100101011111011011100110111001000001011011100010000010110100100110000001010100111011111000010010000101001001000010101001011011101000110000001010000110101111110101100010010001101001000110111010101001110110111101001010101</t>
  </si>
  <si>
    <t>1011000010000101001000100000000000110100100111101111111000110001000000110100001011010100100101110101000101110000100101011101001010001101011011001101010011001111011100101111111110000010111110000111100010110101000101110000111000001101011100101000110010000011000010111011000011100001011100000011111111000011110011110100010000000001101000101001111101010101000110011111001111110000010101111001100100111111000110101110001111110000101000001010100111011101000011001010110100111001110000000111000010010111000110100010011111111010110111101010001100111000011111000011101110100110011000001111111010010111010</t>
  </si>
  <si>
    <t>1110011111110001101101101000110101100111100101001010011001110100101001110000111010010111101111101101011001111001010100111100100101110010100000000001110000001000011100101000010000101011011101111001110011011001010001111101011101110011011011111101001000000100001111011100110100011110110101001110011001001110110000110111100011111111000000111111111000111000110100100101000011011110111000110000001000000101011000001001101101101110000110100011011011010111011110010000010010101001010011110010011001110000010100010001011001001101110100101110001001000111001010111000011000101010000010010101110001100011110</t>
  </si>
  <si>
    <t>0000100110000100100010011110100100000101001101101000111110111010011000100110011110100001010000111101111001110000100000001110010010110000110100010011101100110010011000010001000000101011001111011100000101100011011101110111011011001100100110111011010000111101100110000011011110101010001000110100111010100111010010110110001111000111100001101011111100100110100110101111000011110000010111011001111010101110011001100110010110101111001101010001110001101001101001101001001100100100101101001110110001110110010110110001001010011110110010101010000110011011011101010010010101111011011000100010100000001101111</t>
  </si>
  <si>
    <t>0111101111100011111000111011011000000101001001111011001000111000011110101001100101011101110110011001110001001100110011110011000100000011111110011111100001111100001000100101010011110000111111011110110100111011011001011111101000101101000011101010001001000010101010001010100011001100010001001010001010010001010011100001110110111001110111111110000101010101101101110111111001011101110010001010011100000110100010010110000111101000010001001010101101101010001011010101111011100011011010101110111011001100101001111000100110011011000110010100000110100001111101111100010011010110001011110000100110000001001</t>
  </si>
  <si>
    <t>101100101110001101101010010000100101100001111010100111001010000100001111100001011100011100111011101100001110111100100101101101010101000101111010010100100101010011010000100111100101010110000110010101111111110101111101000011100100111001101010100001100101010011000100101111100100011001110000100110</t>
  </si>
  <si>
    <t>0.459184</t>
  </si>
  <si>
    <t>000000010101101000010011100011010110000111100111100101110000001000001101110010101001000001011101101011010011101010010001110011100001001010111010000001101111010101000000101110011100110101100010111011101101000001110011101101001001011010100111001000001000001000100111001100110101001010110011101000</t>
  </si>
  <si>
    <t>1110001010101110010111011000111101100010101001101010000001010100001000110101000110100111011000000000011110000000011111000001000101111110000101110100100010101111001111101100100000011101111001100100100011101001000111001010111100011010101000011011110000110001101100110100101100110110101001001010001100111101110010011001000100110100101001001110010000011101111100011001000111010111100110101011010010111110010110100110110110011001100101101111011101111000011000110110000010100010111111001001011101001101000100111101110110111111011100110101111010110000010010010010110100001101010011101010010010011000110</t>
  </si>
  <si>
    <t>1110001000000001110111000010010100001101011110000001100101011011001101111001101010011100110010111101011000011100110010011011000011100010011010001111010100111001011101110110010001011000010110101101100010001110011100101010100101010011010111001100110110111110110011000010100111010110001101111111010110010011001011000111101101101101010101001101100011001100011001100010111001101111110100000110111111001110001010001010100100010000011101010110001000111001010101110111111110000110111111111111100110000110011100100110010101110000110000100100101011111111011001011000001111001000111001110111001110100000101</t>
  </si>
  <si>
    <t>1111001111101000110000110100101011110011111000110011000000011000100101001000010111010110110001011110000100001100100010011100111010110000110010101101010000001001001100100000011000011010101100110111010101011011110011100011110000001101001110100011000011011011001000101100011000001011111011101001001000101010100000010101000110010100110011001101100110011000001011111000000110101111000001010100110100101110101111110101000010111100001001101010100101000000111100100111100110011110101000100001000010101001111110101111001101100101111011111101011010001011111111010111101111111100001110110001101010100000011</t>
  </si>
  <si>
    <t>0.534454</t>
  </si>
  <si>
    <t>0011101110111101001011001100010001001100011011100111010011001010010111110000010001110000111010100110010110110010100110011110111110010011000100110100010010100010111111110010101011101001111110010000101011110110011001010001000110100010101101100101111101100110101010100111111001010111011011010110110000110100110010011011101001000100110101101101110100110110101000001011100011100001111101111101011100011110100101001010011010111001001000001010100010101111110001010101111110110011001111111010111100010101100011011011100010001000011001110010001011100100101001100110111111110100110011111000000111011111101</t>
  </si>
  <si>
    <t>0100101011110110010111010111010100001110001100000111001000110101010101111111000001011011111010100100010010100101111100011110110101001010001110010100111000101101010101000100010000011001111010110010001111111111000000110011010001001111110100111011000100001100001010110000111111111110001111011010000101101001010110010101101011100000011001011110010010100111001001101000010011000001001100010101011010111101100100000101110001000111100111110010001011100100010000001001100100010111000100110001010100110101010011100010011010001001110110011101100101110110101011000001111001010110010010010000010000101001000</t>
  </si>
  <si>
    <t>1000111011011101100011100011010110001101101000101110111011101101110100000001011101101111100010001100100111010010000101110110110101011011001101100110010001001011100011111011011101100100000111101100000111010001010000110111000101010010100001111111000101101100101110101000110001000101010100011000011101010110010011101000001100100000111101101110101010010001100000000011010111011011011111110011001101001110110001000100110111011001001001111000101011100010101100000010101001011101001110111000000110001010010110110110001110000111100111011110010011111000001000100110010110010010010100000000100000000010100</t>
  </si>
  <si>
    <t>1101111101101010101101010011110101000010001001101001111001101110110010110010101100101010101110110011110001101101101001100000011111011101011001111001110111010001111100101111110110110011111110000010011010000100100110001010110011101110111001110001010100001101101101111110000111100000001010110101000011111010110110101010010101011111011100100111001101000110011011100010010111000100010011010101100100100111011101110100100110100101100011001101000100001001100100001001110100100111001110000011101111010010010011101001100011101100101000100011100001001100010111011100100100000100001101000000111100011111110</t>
  </si>
  <si>
    <t>0100001011100011011010100100001001011000011110101001110010100001000011111000010111000111001110111011000011101111000101001101101110011110101001101111000110100111010100001001111001010101100001100101011111111101011111010000111001001110011010101100011001010100110001010111110011010000001010101001111110000100000110001010110100101000111010100000010001000010101001111001011100001110111111100000110110000000000101001001110101001001110101100011101000111000000001010111010101011101111101011101010101100010111101110101001100111011000101011110001110010101110000010000101101010111110011100011110010100101000</t>
  </si>
  <si>
    <t>0.470588</t>
  </si>
  <si>
    <t>0001011011001100010111000010100000100110010010010010110001010000001001110001010010110010001100011011100101010010101001110000001010110011111001000101000000101101111001111101000100001001010001000010000101100010111001011100110110000100111011111101101111001110011100010011100110100010100110100100011010101101000011100111001110011111100101000100011100100100010000101100101101011011100100111001001101010100110100011110101111000010101010111111110001111010011000111100100010001100001010001111110100000100100101100000101011100100011100000101010011100110011010000001111101101011100100110100001001101110101</t>
  </si>
  <si>
    <t>0111010001101000101101011001110010010010101000100110010011100110100110000010010010100000000111011101110010011100001111100011101111011010011011010100100110001001011010111110101101101010111101101000110100101111100100000011010011101001110001101011011000011100110100100110100000100111010101001001110111100011001100010100000010100111101101101110111101000100000100101011101001011001010101111000010100111100110000001000111100000110011100110001000000010011111101111010100011100110101111100011100111110101010100110111001010101100011010010011110101110000001111111110111110111001011100111110000010100010011</t>
  </si>
  <si>
    <t>0000010101011010000100111000000011010010011000100000000011011001000001010100000111111010111111111011111000001110001100011100111000010010101110100000011011110101010000001011100111001101011000101110111011010000011100111011010010010110101001110010000010000010001001110011001101010010101100111010001100101011100101011110110001111111000111001011100111101001010010110110011101111111000011101000100011111110111010111000001011110000101110111010000101101000000110011001111100100101101001111110101100101000110111001101011110101110100011100000100011011011010101100000100000110001001001111011100110100001011</t>
  </si>
  <si>
    <t>0111110110011010101110011100100000011001100101001011110010010011111100010111111100110100100101011101100011101000100001110000101110100000011000001111001111111100100000010111110110000100011100000000000010111001111111100100100000000110110111110001111101110001000000111110000110011101010010001111100111101111110001110101101110100010101100010101000011101011111011010110001011111100010010001101010111101011001111000111110110101101111111000011011011110111011110011010001110010100001110111111000011010111001100110100101000111111010000110010010000011001011011001110001000011010101110011000100110001010100</t>
  </si>
  <si>
    <t>1110011111110001101101101000110101100111100101001010011001110100101001110000111010010111101111101101011001111001010100111100100101110010100000000001110000001000011100101000010000101011011101111001110011011001010001111101011101110011011011111101001000000100001111011100110100011110110101001110011001001110110000110111100011111111000000111111111000111000110100100101000011011110111000110000001000000101111100110010110011111010111101101001101111111000100010011001011010001000011000001001001011110000010100010001011001001101110100101110001001000111001010111000011000101010000010010101110001100011110</t>
  </si>
  <si>
    <t>0.503616</t>
  </si>
  <si>
    <t>110000100000100010110110010001001011110110101010001110100000110000110111100110111000111100000111011100001101110011100001110001000001000001110111101101000111111011111101111101011001010000010000011100110111110111000110110001110100000010011110110111001101000100110101001010101001111110101010010010001101111111111001011010100111111010000010000001001011101100010010101001101100001010110011000000001000111101000010001010111110000111111100100100101101000001111101010111101011011100111011111111010100100010010111100100011001001111110110101000011010001111110001010100011101010000010000000101000111010011100101011101110011101011101001000111100011111111101101110100101000000111110110001010010001010011011100000010001011100110001101000111111001011100010111111001000010100010110101011100111100011101110011010110101111110111111100010000111100001111101101110101000101110001111100100100101001101101111111110100010110111100011111111111101110111110100001010000101011101001011111010111001110001001000111001011111111000100110000101110010110010100111010001100010001111010001110010011010010001000000001110110101110111101001000010011100010010101000101111111011000100010100100000110001001011011010001111001001101111111100110000110101000011101000011001110000000010010110000010101000011010110111011110000100101100011111010011110111100111110001010000010001101110000000010011000001101001110000011000011100011100001110110001010000011000100100110000111010001101101010000000011001101100101010100010011000110010111101011001001110110111101010000010010110</t>
  </si>
  <si>
    <t>0.491782</t>
  </si>
  <si>
    <t>100010001111101110000101010100010000011000010100100100110001000010101101010011110000011001010100111010111010001001110111101011100000111010001100110001001001100100111001001111111101011001010000010011011101111100110010010010100101101111010010111101010110001111011010001111100010100110101100101001001010100111010100100111110011101001100111000100100100000111100101100110000000111010011001011000001000010000110000101010010010101000011010001111111000111001001010110111010001011001110111110011001100101000010011001001011000110001100100100110101111011110011010101100000110100101111100101111001101111100010001111101101101010110110011011010011011101011111101100001001000111001001111110011110011010011110011111010111011100010111101000000101101011000101001101101011000111111100100100011101100000111101000101100010111001011000001100011110110010100010000100010000100110010111110110011100010111001000000101001001100100111011010101000101111011011110110010010110100011111101000001010100100010000110010100100100101111010000101110000000101001001000000101011100000011011101010101101111100011010001101111110110100101111000100001010110110011110111101010001001111001110010111100001110110111011010111011110110010010100001100101100000011000100111101100010110100000111011110111010010001011000100110000010110000111110000111001101111101110101010001000010100100101111101000000010000010100011000000111010011001000010101010000111010100101111001011111010001010010010001010110111010101101011100100000010100000101101011001101100011000011001111010010110101</t>
  </si>
  <si>
    <t>0.505588</t>
  </si>
  <si>
    <t>001001111000001011011101101111111010111010100010100111111011001011010011011001111001100100001001101110001101010110101001000001111000101011010011001011011110110110000110010111001100111010110111001111100110111010111010001111100010000000010100110010001100011100110000011001011111100011110000100000100011010011101001011111100010111001011001010100100110101100010100110110001001111110001101100001010010011001010100001010110111111011011001101001111000111000000110100011100101110000100010101010010001001101011111001001000000001010011010110100011001011010011101111110000001000000101001110101101101110100100110100110111101101111110000010111011001010111101110000001010010010001111110101110000011001100011000000000011001100100010101010100000101010010000010010111111111111011000110100110110111000010010110000001000001010001111011001101110011100100110111110101001101011110111111101110011001011110110111011101101000111011111010110000111000110101101111000101011110011010110100110101100110110100000000010010110001011000001110001010010110101111111001010101001111010101100101101010011111110001001110000010111111111011000001101001010000101110000010011011100111011101001110010101100100011111101001111111100111000100100111001100011111111111100111001110110001001011111101101001001110100000110001101001010011000010110000011001101001010001100110010101110000100010101110100011011010000101101010100000000110000010101111111111000111010000101110100100010010111011110000001111110010000111100110000010010000100011001010100011010110010010001101001001101</t>
  </si>
  <si>
    <t>0.507561</t>
  </si>
  <si>
    <t>110111011110000101011011100101011101001010111000111000010000110001101100010000011010001001011001101001101010001001110101011010100100010110101001111011000010000000110000111010101011110011100111111111101101110000110010010011010000000100110010100100101011111111110010000100111000011111111011111110111011010111101100011000000001100111101101011111110000010001000011000101100010111100001111010001010110001100000110000011000010101101010101011000101100100111101011111111010100000101111001011000101011111011001100101111011111011111110000110100100111100110100011101100010010100110000101101111101000001011011111000000110010011100010111101111000111001100110011000010011011010100001100011011011101101100110111111110100011000011001010011111000111010011111111001011011010101000010001111111110001110000100010001110101111101001100101000001101110111001000100000000000100010100111100101100010001011010111001101101110110101011111011100011011001111000111000000110000110110100100010010001101111110010110010101010111010111011100111111001110000100010111000000001100100010110001101110110011000100010001101000110111001010011000110101010110000100000000101010010000001101000001001111100001101011000100001110000101001010100110110110000010111001111010100100101101101101011101111001111010100100100110111110110010110011000100110111010100011111001010101010011101110111110110110100110101100101110000001110100101010100101111111010001111110010011110111110011100011110100111111001000011011101101111100010010001010000001001001010010110001000010100000101111000</t>
  </si>
  <si>
    <t>0.512163</t>
  </si>
  <si>
    <t>100110111111011001111110111011100011110011010000011011101110001101001000001011001111100000100110001101111110100110111111111001111100100100111001010011001001100111101010100011100100110011101110101001101101100100111011110001110001111101010111110010000111111000111001111010111110001010011100111001001000000001110001010011010010101101010010001111101100011100010000001010101000110110001111001010100111011111111011011100111111101111111010000011111010010011110010100010100111100100110111010001111101001101001011001001111001110101011000011011110101000100100101011011101001010011011011101101011000011000111110001000100110000001000001000001001011100110011001001000011110001000010100100111110111110101000010111000011101101110010011000000111100110011000011110101111101001101001010101101100111000010011001000101110000111101111101110011100100001001111000000000111010001001111001001000111100101100110001001000011001110011011001011101011010100011100011110011110000110101011001100110101001101101110101101000000010000010110100001001010111111100001000111001101111111100111111001010000001000110111001111101110110010110000000110010001000011000111010110100111000101110010010000000010111100101111101000100001101011100011011101110000100111110110011101101001110010011001101011100100101110011111010001111100101001111011011101011101000110001000011110100000010001011100101111010001100001010011100001010000000010010010111011010001000101111000011111101000000001110010101011111101100011110110111100110101101000000000011111001011010110111010000110001000</t>
  </si>
  <si>
    <t>0.504931</t>
  </si>
  <si>
    <t>110111011011100010001011111011111000100110001100001010111001100111110101000010100000010000010011100001100110010010010001100111011001010010111010101010110100010101001101111111111100000100000001011100111110111101011111101110111111111111101100100101111101011010000001110101010011000011001000000110001001011100110100111111000001100111111100000001111010100010010000110001001011110010110010001011000101110000101101001101001110101001101010010000001110001110000100110110001101010010001001110011001100010110011111000101101000101100011110100100101000100000100011010001000011101010110001111000001010101001100011111110101101100110001010001001100101110011100100011111110011101001011001000010010101110111011111111000110101001000111110011001010111101110010110000001011111111101000010100100001111110110001101010000111011001100010000011101101111101111010100010000101011011100000010010101111110001100101111001011000101011110101010011110101000001101001110011001100110111001011010000110100101011100000011101001111101100000111011110101111111111001100001001000001101100101101111010100011001100000101000111110100101001100001101000110100111110001111111110000000100111111011000010101011100101100101110010110111110111000001001000101000010000100111011011111101010010000011111100110100111010010010010000001010001010011100111000100001100111100011111000000100101010111000100010101001000110110101101101011110111011011101001111000110110101010001101111111000000011001000000000111110100100000011001111111000111110100111100000101100111101110010011000110111</t>
  </si>
  <si>
    <t>0.498356</t>
  </si>
  <si>
    <t>000011111111010010100111011001010010000001101110001110011101000001000110010010011100011101000100111011100001011111000000010010110010001000011000101100010111011101110000001010100010100110001001001001010100110110011011011111100000001100110110011011011101001001001010110010101110001111001110000110101111001101010101001101001100111001011101001100001011000111001000100001011110010100110111101010001010010110010000010110100000001110111010110000011110110110101001011011110110000101101110010110010001001000000101010101001101101110110111011110111010101101110010000011101010000001000011111000001111010100001100010101010001000100010101111111111111111101011101010101110111111100111111000110000110010101100100110111111010111110111111011001001111001111100011100100010010101101111000011010110111101001100101110010001110011101100010011101000000100001010111110100000110001110001101010011110100011011111010111010101000111111101001110000110001001111111110000111100111001001010000101100111011110110101100001001101010101001111001010101111111111101011010011000100101011101010001100111100101010010000100000100110111101100101101011000100001101010010010110000000100110000111000110110111000000111101000110110101010110110010010110000111011000001010000101000100010111001011001110111100100011010010100001101110000010001010010101001000000000111010111100000100100001110001101100110011100111110111011111011001001000001011010000100001111101110000010111000010110100111111010111011101001011110001011010010010001110001000001000001110010111100100010000001111</t>
  </si>
  <si>
    <t>0.500329</t>
  </si>
  <si>
    <t>110011010000110101000011100110111000001111000001101110111111111100011011011100000110010101100001001111011010001001101010000010011011111101010000001100010011000111000001001010010100001110000001100111101101100010010010111010101101000001111011101110010010110000110011001100000101000101000111101110001100110111001100111110011101000111011111110111001100001001011000000111001110101011000101000000000100000111000101000010010011011010101110000010001111111011110000000100101100101010011000110010111111010001010111001110111101111111001111000111110101011111001000110111111110001001100101100011000100011111010101001010000000101111010010100110000111010010100100010001100000100011010001100000101100100100011100100101100110011001101010001101110100100010100011100110101001100000111000011100010111010100001010100111101010110111010001001110001011101100010001110010000010111100001100100001101001011010111001100101010000011010011011110111011010010011001011000101111010100011101010111101111011010111011101101001101011101100101001000001011100111000001000000000101000001110111010101101111011110110101001110101000000011011100100000011100011101011001011011000100001010111011011011011100110010010011110101101111100011010101011101111111100011011011111010011011110100111000101100100110101011100111101100001011100011010000010101001110100001100100011010101010011101000001100110111110101101000110001001101011000111001010001100101101110111101001111111101010010111000111101011000110010010001000110100101000110101101111110000111001101010110111111000000010</t>
  </si>
  <si>
    <t>0.497699</t>
  </si>
  <si>
    <t>110111000110001010000111101110000001000011110011101000011100111010010101111001001101001110011000111110011101001111111100100000101010101001001010101000111010010010101101110011000110100001010111110110001011110110100101000101010111000010011011110111001100000110010110110010110011000011111001111000100010111011011010100010001101010001000010011110010111001100111100100110000101001100100111001011110000011010111000001000010101110010000111000000011001110110100011011110110010010101010001110100001101000011110100100011100100011100101001011110100010000010101001110001001110001101000100100011110100011001011101110000100011110000001101101010100010001011111011111011001000010101100101001101011001110110010111000001101111001011111001101010011110011101000011100001101111111101111010000000000110101110010000111101100001000000101010000101011011100101110001110100000100001000101001000001010001100100010111011101011111010001111010110001111011001110001110110011010100111101101110011100100101100111010101110110101001110101111011000110100000001010001111011100100010000001100101010100000001001001100100110110011110010000010010100011110101101011001111001100000011111101011101100000001010010000011111101011010100101011111001011111010000100110100111110011111101000100100001101111111000000111101110010111010100011010001101011010100010101001001110100011111011000011101000001111100100101000001110111100000011101101010101110100100000010100010001101011111011001010011011110011110111001100111000001110110010010111011111000001101011111110101010010011011</t>
  </si>
  <si>
    <t>0.514135</t>
  </si>
  <si>
    <t>101100011111001011001011001111010111110101111111001010111101101001010111000101011011001101000101001000100010111110001010000011010001111111000011111011010001111001101111010101111000111101101000001101010111010100001111111001110110101111110000011001111101111001110100011000101110011001011001100000100010101100011111111000011101001100110110100100000111100110011111000100110100010100010011110000100001101110101011111010000010010000000111011000101111010011101000101011010110101100001010110101000001001011110000111101101001111000011001111001011111101000011110101111001010101000101101111101101111100110101010001100110100001101001001000110110011011100010100101010011000110001101100100111100010001011000101001010010010001010101100001010010110010110011100100011111001111000100011001111010000011001101111100111100011101000110000011101010011100110010101011001010011001011001100110101001111101000111001111110010100110100011100110100101111111110111111110010111010101101110110101101000100111011100101101001011101111101010100010100000111101011000100010100011101100100011000001010011000001010101010111001011101101011011000111000100000001101001101000111000001000010010010011100001101011111110010100010111000101011111011000111100101101010100101011011000000000111001111010010100011010111110100110011110111010110000110001010011100011011000111000000101001001001001100110010011000100010011101110100111010001000010100000101110010101000001011111001111111110011100010100000110101110011010011000111011001110111111000100101111010101110011111000011100</t>
  </si>
  <si>
    <t>0.493754</t>
  </si>
  <si>
    <t>010010100110011010101000111011001011100110011001101010101010000010011001000011110100100110100110100000110001100110010000001010101001000100000010110000100111101001000110100010111011110010001001111000001010110010001001101011011001001100010101000101010100110110000111011010000011001000100010100011000010011010010001111110011011110001111110110011101010111101010001100011010110011100100011000110110111111011100111001000111100011111010101101000101000101101111011111010000110111101011111001111000101101101101100101011010000011000000011111011110100000010000000111001011010010001010010010000011000101001101110111110001011010011000111000100011011110100111111101101110011110001110010110010010010101010001101111011001101100000011000010011110111011011100000000011010111011011001000111101111010111001100000001010110111011110011000000001110111001101001100011011010001110110011000100000101111011010101001011001100010010111010000111000011001111111001000010010011010010100101001000010011101001011001101010110011101001100100101000101011111000001001100111111010000100101100000111010010001101110110111010010100111000111100101000011111010010001000101001111110111000101111110100011111111000110110001011000001000001000011110100100110100110000110110110001001111010101110101100011110111100011001101010101010111101000100110100000001101100101110100000001101011111011000010000110111100101110101110110001101110001101100001010100010100101101011100010001010101010010110000011100011011110110110001100101011110010111100111101001011100010110101001001010110</t>
  </si>
  <si>
    <t>0.508218</t>
  </si>
  <si>
    <t>100110111000001011011110110100100010001111110011101011101011011001110100001110010010000011111001111000010011011011111001110010001111000101010101010000111101101111011110011011011110100011001111100101001100100111001101000100110001011110011001100010110010011000001000110100111000100010101001100100000100111000101101100011001101011010100101001000110010100010101100100000000011100010110011111010101010111101110110010001101111101100001111100001001010101111101111100000110011011100100100011010100110010111010001001100010001101100010000011001101110010111100001111101111011010111100011010110101110000011001111110100101001011111010000101101010111100101010110100000111111100101100100111111001100001000000001101010010001011110110011100110001000100000000010101000001100010101111000010100011010001101100110111001010101011111101110000011010110000010110000110001100101001001100011110101011110111000100010000111010000011100101111000101110111001000000011001111100010100100110001011001010010100110111010010111010011010000101110001001110001100000000010100101000101010110111011101000100000111100111011000000101100001001111100010101000011000001010100010011101110101101111001110111111110111101111001100111110100001111010011110101010111011110010101111111001010111011011101101111000000111110101011110100111011001111111011011001110001100100000011111010101111001000001000100101111011000011010001101001010101101111111010010101011001111100101111110111011001000101010010001100110111000001010010011010010111000010110001001111101111101001000010110000111</t>
  </si>
  <si>
    <t>0.497041</t>
  </si>
  <si>
    <t>011101001001010001100001110110010010001010110110011101110100101100001010101010001111110000100111101100010000010100001001100110111111001010010101000001110001000010010101100101000010011110000101010100101000010010100110010110001001100000001111000010110110001000101000010110100000101010111010001000100110010110110111100010111101011001110001011110001101101100011111100000000101001001001001111101000010111110111010110001010001111011110001011100010101010111100111110011010111100101100110101000001101011010010010011111101010000101001000110100010111010000001011110101101110001110001000101000010110001001010011010010100000111000101000011101010010000101110101100011011111001111101100001011110100111010111011110111000111110111010010001000011000011010111001111100111111010000000100101000100010000100011001011001001110111011000001000110110100101111101010111111010001100100110101100000011101000001110100101101010101100110001110011011001000101101000110111110111010111111100100100111001001001000100110100001100000010011010001001100101101011011110111000111110101110000001010110001111111010100101001010101010110000010001111000110000110111000100101001110101111101000100000110010100010100110100011110001100010001000011000110100011110100100110110101011110010100111011011001001101001011010101000000101100000100001001101001101001111001011001001011110011010011001111010010111111101111100001010101010110100001001111010101111101101111111011110011011111101101001011001010000111100101111111011101000011001001100101010011101011101110011010111111110011</t>
  </si>
  <si>
    <t>0.487837</t>
  </si>
  <si>
    <t>100011001000000000110010000100100010011001101110001101011011001000101100010100100111010111000000110010001100011011010100101111101101110010101011110100100110101011011110001010101001010101011000101011011001100111001011100101110110011010111101010011000010111110010001111110111000000110011011001001101010100110111101011100110011000000010100001011011111110100010111100110011000100100110100001110101000010110001000001010010110101010010110011000111001010011110011000111110111111000100001110001101100001100100000011100111010000101000001110111100011111001110110100101001101010110011110000010001000000001010110101110010101101011101100000100111100100001111010001010011100001101111111011011110010000111111110000111101100100010100001100000100000010100110011100111000100000110001101011000100110101000100000010110000100100011101011001001110110010101111001001110110000010011001010011110010001000110011111110100000011100010010100011100001011110110000110000111011011111110110000110100111010111001011101001000101011011100001011111000000101001111010001110111101010010011011110111100101011111010100000100011100100101011000101001100001010101110100011010111101111000001001110110000001011010011101100001000011001111101001001110000101001001100011100100101101111011101110010001010100111100001101000110010100011010001101011011100001010101110111100101110000111100000001000000010110100010001010001110100001000110010101100011010101111001100101101011100110111110010101111000000110010011101010111100111110110111011111101110110001111101000000000100001000</t>
  </si>
  <si>
    <t>0.489152</t>
  </si>
  <si>
    <t>000000101010111000111110011100110011000000101000111010101110100000010000110011011000010001101100100100100000110001101101110010110001110011001001101101100111011000101100111010100101100001111100001010000110100010110001111001101011000110111000000010111011110100001100111011000110000100010100011100101010001010011001110100010000101110110000111001011110010010000000001000000000000000011011010100110111100101110100101100000011001000010011011000101110101000010010100010101010110000011001110010110010010011100001000110010110001001010010000100000000011110001110111000011100011110100011000011111100111001101111111000011110110010111110011110111100101111011101110100001111011001011101111001100011101100001000101001000011001001110101001001111000100010000011111101000011011010011111100001101111110100111100000111101011001110010010110010101001010100100100001000010010111111101010101010101011011111111001101111010001001100101000101101000101000000000001101100001001000111101110110101111110111010100100110110011011110111100111011100111000010100000101101101110110011010001000111111000010011011010001011011001110100101011100101101110011010101101110001100100111100000100100110101111011111000110111110010000000101001000011111010100101010111001111101111110100100110100101011111100010011100100001010110010001101101110011010100001011111000011100011100000000011001001010101111111110110011101011111000010001011001001101100100101001011001010000011010110111010001101000010110011111101000100011011110000111101011110101000001000000111101001001101001001</t>
  </si>
  <si>
    <t>0.499014</t>
  </si>
  <si>
    <t>101111100101110111001010001111110110001000101000000111111000100000010000011000111010111011001010100110101010011101101011111100101011000001000111001100111101001001011111111000000001011111011001101010011011111001001100011111111000011011100100000101001011010110001111110110111011010101000000101111100011010000100100110010101110101001011001011001111001101011010000010110100011011011100000110010001110111110011011011110010101100101010001000100100100101000101111110000100100000001101010101010000100011011000101001011101110001001100111100100001101111010101000001000100100001101110000101010100111010101010000011011101001010011011101001000110000010011011100110001010000010101010101010000001101101001001010000100100100101110011001011010101111101100010110101101011101011011111011100110101001011100101001011101110010100011001110011100111001101111011010101000110010001011101110100100100001011110011100111111011001000001100100111010010000001000010100000101110111010101000001111011000110000000101100111100000101111010100000110011011101110101101111100011000010010000111100011010111001010101101100101101101111100001010011000101001101001010001101011101100001001100111010101101100010000101111011010000110111010101100011101010001100101000111011010100111001100100111000110100110011011111110001101011010010000100101111010011110111000000000101101011111010101111000111101101001110101110100101100100100111101101110101001011110000010011111100011101110000111010000101100010000011100001100011100011110001010100101010111011110000101111011110001010000</t>
  </si>
  <si>
    <t>0.512821</t>
  </si>
  <si>
    <t>100010110000001001110010010111111010000011001111011110111011111110100011100010101100111100111011011110010010011011110101100010001001001111100101011110011000001001111111010010001110110111110001101010000000001011001011100000001111010000001111011111011101000001010101011000000111010111110101011001100100100100010100001100000001101010101001100011001100011111011000011100110100100000000000110101001100011000111110011011110010111010101011010001101011100010100111101100011111101010111001011111111010101010100101111010101000100001101110100001101101101101011001010001000001110110011101100100011011110000000100101101010111000111010110111110101110101001000111101110101000011110100100001101111101011000010101010011011010111000100101111111001011110110111111001101111110101001010110101111000101100001001100101010000100010100100100111001011111010001111110011100000100010100100100100000000010110101100110000001110110011111000101011011001010100000000100101110001011011110000111110111010100110000010001010111010001011101100110100111110000110010111111100110111100101100110011001111111101110011001011011000111111101101101000010110010011111110100101111110101000011010001101011011100101111001110100101101111011011000000000001101110000011101010100110011001011010111100100101110101011001100100000000101111110001010011111110101000001010011110011100101010000110001011101100011100110111010101110010010100100010110011010100110100100010000110111111000101001011101100000110110011110001011011110000010101101111000000111001110100110010011100000100100001</t>
  </si>
  <si>
    <t>010110110010011100111110110111101001111001101110001100011010001001110000100000100001111100000011111000100010011100101100010010001111101101000010100010001110110101111100101001111010000000111010100101110010110000011000011100110110011101110100110010010100001101001011100010110101000011101001101111010001110010000111000011101101111101101111000100101010000000011000001000111110101000110111110010101111100110101000001110000101100010111110100101011111001010010010111111000000001111001110000110101000001101010011101010000100011000110111100111110000111001001011100011010010011111110001111100110011101111110010100001101110100101001001011110011101111101010001101011000000011001111101100111111011011110101110001101011011110000101111111010011110010100110011101001011100001000001111000101101001011001010100010100001101100110100110101110110101011111101111110101111000001010111010011101011000010010000011111100110101000010010111001000011101100000000111011001111101010011010111001101100110110011001000001001100011011001000001101010011101010001011111100011111110101101010001101011111010101010101000111110000000110001111010011110000101110111100110111010111111110011011010011001110000111010010000010001110101000111011100100001010101000011110011010110011110100001110100000101010001101101111110100011100010111111110011101001010010110001001111100010100100000011000001001101101011101000100011000100001011001010111101011110011111101010100101101000110101000101110000011111000000001100010111101000111011011101000001111100000111000101110100111101101</t>
  </si>
  <si>
    <t>000011110011110010110100101011000111011100110010000001011111110011101011111001110010011011111101101010011101000110111111100010010100111010111001011101000011010010111001010100100111110100100001101001100101111111110111111000000100011000101001001010100110100010110001111111100000101111011101001010101111001001100101010010010100010001000101101101001011111000000010011001000000000110000100010101111100011100000000101011001000010111001110011110101100000010101101010111001000000110001001100111111110100100001011110110010000010010010011111110001111110110000010101011011010100011011100011101001011000101100000001000010001110010001100100011111001011010011110001010001111110000110001001000011110111111100101011010011000100110111101010000011011101001001101001001110100100101111111110000101011001100011000010100011000000110001011111010100110000111011001000111011001001110011001011010110101011010111111001001101010000101010110101110111100110100111111001001111011101111110101000110001001011110100101000100101111011110011100011100010011101111110110010110110110110100000101010101100111010100001010111011001000000110110111100111110100100110110011001001111000111000001010011100001011001010110011010011010010100010000001101110101010000011010000110000100110001111110100010110100110110001101101001000111110100100100000111111100001010011010111101010000000000000111111110101001101110111100101010000001010110001100010011010010101110001101101101001100001010111111100001010001100110100001001010110110100001011010110101011101000010010001011110011000</t>
  </si>
  <si>
    <t>010011000001001101001001110000001111111111111010001001111011001011101101100101001111110011111011101011101110110001001110100011011100100110010011010101000110011111111110011110101100001010111111101000100001011111101110110101000010110010001100010110111000000110010010110001111011010000101010100111010011100111100111000011101111001010001010110001010111011010111000010110010100100101110110010011100100001101110110100000010111010011011011110001101101001010001000110110110010111101000001101001100010101110010000011110101101001110001010111011011010101000110100011101101101010110111010100001101011000010100110011001101000110101100000100011100100001001101000101011110011001111111111000100100101010111011000001000111010110110110010111111101000110010110100000101101001010011010100101101011111100011001010111100100100100011110101011011101011000110010100011001101100110011110010010001011000000100001010110111110001011011101101100111101110110111001010110011001110100011111110001000000000010010100100000011100110011001010101011110001110011010011000101101101011000000101011100010100100101110011111101010011010110001011011010110000001000001100011101011110000011100100010001110110011101100111000100011111100011111000001001100110011011101111011100100100100000100010110011011100001100000111011110100001010110110110000111100010110110011000100000000100011011101110101000011110001111100000010101100011111001001111111010000000000111001100111000110101110010111010001100000100000001001100001111011001000100111100100100110011111111111101111110111100</t>
  </si>
  <si>
    <t>0.493097</t>
  </si>
  <si>
    <t>001101100101100011100110010100001010011010011111000011110101000011011011010101111110010000011111100101100000010110010000000011101011010100101001100111000110111111010011010011001001100100010011110011110010100110110000000100001100101100111100111001100100111100011110101000000101100010110110000111010001110000101000110011100011011110000001010100101010101001101110011101001110100100011010100000010111100001011100110101000101111011001001010111100011100010001010000111101000011110101001110110001100101100111011100111100111010110100011100100011111111100000101001011010010001110011101100000100011011000010110111010110010100001010011100000100101001000010010100110000110101100100111001111111101001000010010110110111011111100011010101111110000100000100111110010100001110001011101100100010101100110100000001000000110101010011011000110000110011010000001100001000111110111100111101100110000111111101010110110011011101001101001110100101010001101101010011101101110100100110111110010001101101011000111101101010111010101001110111010010000110000000000000101011101010000010111011100011001000111010101100000001011000111110100101111110001100101001101011100011010011001010101000000111000100000000111100010111100101000011100101100101101000001110100000000101011011111110001110110111111010000001000100110110111100010110010011101110011010011111101101100011000000111111001110000101111100101100111001010111001000011001110011110001100111011011000001010100110001011111101011000011011101011001100001110110010101011101110111001010001010010011000110100010</t>
  </si>
  <si>
    <t>010010000111000011110000011111101100100111001110101111001111101010000000101111001000010100110101010101000100001001100110001111010011101110001010101101111010100010100000111011010011011101000110011100000011100101101110101111000111001100011100011011110101111101100000101100001010111010101101011100000000101101100111010001111111110011000101110111010111010011000100011101011100010110010101011011100000011011100100110000010000110111111010100111101010001001101000010010110011110011110101110100010011100101100011111111110100010110010000100100110000001101101101111111110110010110110111001011110111111101110010010111100010101000010110110011001111101111010110011111110110001000110001011001001001100000111010000110101010011001001101010001011111000101010110111011101010101001001100010011100001100000110001101011001100100110100001011000011010010001000101001011101010100100101001011001101010111111100010000110100110011101101100100110101110111001011010011111111001110111000010011100110100010101011001001000010011000111001101001001001000000111111100111001111111111000001011100110100100110010110000111101101100010100011010011000010110111100010011001100011101000100001000011000100100001011010111000100000110110100101100010011010111001001000001010110001011100001110011100011001101000011000101100111000001100100000001111000000100110111001010000101000101011011010010111000001011100100100110101110111110010001011010101000001101000011001111010110100110010111011011101111110110101000100010110011011011001001111001100111110011011011000000000101001</t>
  </si>
  <si>
    <t>0.476660</t>
  </si>
  <si>
    <t>101110100010110001000001010110011010111111101001101100100011000100100100110000000000111000101100111000110110110111110000101110001001001100100101100000001011110111111010001001110000111001101101000111100111010000000001011010100000011110011100111000011101010111101001111111000011000111101100100111011101010000001000001010011101011111011011010011100101101111100010001000110110010000110110000010011001010111110111101110011111101011101000101110100010111111001000111100110000110111001011010100110000111101101011011001100100100010010000011110001110011111110100010111011010011101010101000000000010001100010100001000001000010011110010010111111011111001011001010001110010101110010101110000110101111010100110100101010110011011110000111101110101110001001010010111010011011101101101111100110100110100010000100100000100111001010101011011111010000111000011101001100101010001011100000000110100101011100001010101111101111100010110011000110100010000100110001110010001010100011111011000101010010001001000101001000111001101100000101000001001011111100010011011000000000001010011000000101010000110111110001100000011000110000000011010011011001111000011010000110110110101101010001001000000011101000010100100000110100010001010001111000001011000011001111000000110111101111000100010010000001101001111010100000101001110100001010111010110011011110101011101000000100111000000001010110110011001011010101111011001001100111110110111010000001101010101101101111000001100010000000000111101100101110111111111111010000001010000000010100110010100011110111001100</t>
  </si>
  <si>
    <t>0.501644</t>
  </si>
  <si>
    <t>000110011100011001010100010001100011100001110001110100100011110110001111010000000111100001110000001101100110010101100100100101101110101111010010100011110001010011011000011001110000010110011101011101101011111000001111000101100101100000111011111001001000111101111111101110001100111000010001101010111001100110110001011001101011010110011100011101110100101111100100011110010001000001101111100010111001110011111110011110101111010110000010111111101110101000110101000101000001111101101100111010110000011111101100101111101011010010010011001101001010010011110011001110001010101100000010110010011110010010111001111010111000011100101110001111100010100110001011001100101001001011000000011011100101100100110001010011000001010001011010001011011110001101000010110111100001101100111000101000111000001011011001100000101110111011001100110001110100111111110000001100011000100011010111100010010111000111010101010110101010010111010000101100111010010111100110101010011111001101111101000101111100101110000110000010110000111110110000000011000001001111100001111001100000000011110111100000001011000010001111100111111011010100010111000101100010001111000010010101111101010110001111001000111010100010110010101111010001110110101011011110001001100111100111001101011100111000111110110100010000001010000000100100100101010110100010011110101100101100010001000011000000101110101110110100100111011101010111011101000000100111101111101111000110010110010111100000000011111101011001000110001111000011101000011000001011001100001101110010110101011000100110010101001</t>
  </si>
  <si>
    <t>0.504274</t>
  </si>
  <si>
    <t>011011011100001000100101110101011110010101101001101001101000110000010111000110011111101001011001011011111011001111111111101001111010111011110001010001000101000010011000010100010111000101011101010101010010001001101001001110000011111101111011000110100010000000010011011101010001011101001000000011011000100010001100001111100001111000000011111111110010010010111110101110011001001100110001001100010101100011110010110110011001111101111101001110001111001001000101100010111111010110111100100100010011111110000101001111011100001110011110000000001000110001011011000110111001001100100010010001010111000001110011011111000111100000011001110111000010000001111011110100001111100101000111100111101000101101001110101101101110000001110000100100011000000011001111001011101101110101101001011101010001101011011111111100001111010110101111101010000000010110001100110101111100011100110101011111110110001100101000111110100110011001100101010010001101010100000110000000001011110000100011100011100110010011000101001111111010001110101000110011011001000011010011001101011101100010010010011001111011111011100110110000111001110011111001101110011111101000000010100001011100011110101100100011100101110010011111111001101011000111001111000000101001000100110011010100010110111101010111101101000001011110110010101100010000010010000000110000111001111111100111111000010000001101011010111100101100110011010111101100010101001001110001000001000001000110110100010010111001001110010000010110101010100101101111011111011001001000010101101100010010010010101111010110111</t>
  </si>
  <si>
    <t>0.500986</t>
  </si>
  <si>
    <t>101010001001101100110011001010001100000101001101110111000001010110101010101011110000111001010000001000011110000011000111000011111001100110111101000010001011010000110111011001000110111001100011000110001100001100110100011101100000110100100001000100010101000111110001110011000101110011011100011110100011001100001010111011100010011000111001101010100010101110001010000010111010011010111001100110011100001111110111100000001000110111111011111011111101100001100101011100110001010011100101100010110011000111111010111101110110001011011111011100100000001011010111000100100100001101011001101000100110001100000011001110101101011111000100001001101111010100101000010110010101110011101110100101011100100110110001101100010000000001001000000011111000101001111111110001110011000100100101001011110101001111111000011000101101110000010000100000000100111000100001001101011101001111001010100101110110110101001111110010001000100011011110101001110011010010011111110001010010100011111010100111001000101111100000001111100101011110011011100000001010111001110100110111001110110110000111011010001111101110001110111011111101101110111010011001011010100100001001010110101011111010001110101110010101001110101000000011111110010110000000110000010100101100000000000001110010100101111110011011101001010101101100001111110011101111011001100010010111010111000010000001011000011001100100011101010010110110011011001001000100011010100100111110111010100110111001111111101011110000100010111001110111000100010111001110000101001111111010010110010110010111011111001011001</t>
  </si>
  <si>
    <t>0.510848</t>
  </si>
  <si>
    <t>110100010111101111100110001011111110001111010011100001111101011011001000000000011111111101111110110001111000010011000100010101110011011000010001001110000011010011110110011010010001101111000001110010011110100100000101101111100000011100000011010110101100100101101000110110010011100011111110110011000100100100111010111101010011010010110010100100001010100001100100101110111011100000001001001101110101111100011110001001100011011110010011010010110001000110001101010101000101111001000011111011001100110100110111100110101011010110101110001010111001001110101100100010000101011111111110001111111011101101011000111111000011001100101001000000011110011110111000111110101101001001111110101110000010111010100010101000000111100011001100011000000111110011100111101000011100110100100111111101000110111111010001011101011110111110111011000111000001111000001101111100000010000110101000101001100100011100011100000101001100100010001010110010110001010111000111010100100111111001100010110001001101010000001111010100011110011111010011001101110101010001100001011000000010110011010001101000001111001101101000011100001000000000110010110111101111010101100111101100000001011011010101001101000011001110110011100010100111110011011100110011010100111000101111000110101111001001110000001111011010110111110001001101000110100000111010100011100111111110111101110010010010100111000001101010001010111001101101100000101111010011010001100101100100101010111111001100110110010111001001010111111000111000101001111100111001110100100011100010110000000001110101011001011</t>
  </si>
  <si>
    <t>0.488494</t>
  </si>
  <si>
    <t>000000001000011010110100011110111100101011010110010010011100010011110111101000101000101001010101111011001001010010010000000111111110000100110100011001000000001110000010110110111101010011101100100000001111001101000101010011110100001111001111000100100101100001110101011001110101011111101100110111111000110010100011010101011110101011100000011011110001000100011101011011010010000101111001000010000001010101100010000001011110011111110000110000011110110001100010111101100011001101001101000001000101100101011001100011100011101000100101110001010100011011001000100111010110000001111101001010011010001100001111100011110100011110011000100110000000011000100010100010011110010010111111010000110110101000010101000010011000110111100001111101100000001010110000101110000000010001100011001101011111000000001001100110000010101001110000111010010110111011010100110101110011010100010101010011000001001100100111101110100111000001100101111101010001111010000010111110100001101001111101101101111110101000011100000101011011100100001000001100000010111111001110000010101111100011011100110110110001010101110110111010111100000000101100010010011111100101011101100101101000010010101011011100100100110111010111001000110100001101010010000000001110111000010011010010101000001001001110000111101111111000101111011111111001100000101101010010101110010100001010001101111010000100010011110011100110101000001101001111110000110110111100011001000111001000110111111011011100111010010100110010000010011111010110111111010011111111101101100101110110010101011011010010011</t>
  </si>
  <si>
    <t>0.483892</t>
  </si>
  <si>
    <t>100101010101101100100010101101011011011111100000010000110000001100000010000011100000011110011010101000110111000011110010111110111100001001101101111101101110001110001100110000011010100101111110110011100110011110111011101100000011010100100000100111000110011101010001111100110010110000011110100011101100101111010101100000001011001010010101101110010001110001010011011101100001100100001100100110110010011000001000100101100000001000110111100110001011000111010001011011110110011111011010001000100010110111001111110110001011010001010010010011001001110100001011100011011000100101010011000110001100010000111111100101111011100101001001100010000010011000001100011110110001000101100010011011011101001100001010000101110011010000001011010010001111001110111000101101011111001100011100111110101111010001001011000010110110110011001001000000111011011101111111100101011000110110100110111100001101110001101010110010000001001001111110001110100001101111000010101110001010010111011100110101010111110011001111011100111000110000000110100011001101001001010011000001111000001001001100001111101001000000100000111010110011101010011100111011000111000101011110001011100111000011000011110010111000011101100100000111010011000000110001101101000101011101011010010111111010001010100100000000111010101001111100110011010001101000110100111111101100000001000001001110010000001000000100010010010111110110110011101001100101011101110011100110011000101011111010001100110010011100000000111100000100010101101111011111001000111100000101100011001011100000101000110100011</t>
  </si>
  <si>
    <t>0.520053</t>
  </si>
  <si>
    <t>110111001010011010010001011111111111101101001001000001110001100101010110111111100100110000010001110110110000010101111010010111100110101000110111011001001010101100001010110000110011111101001011101101000111001110101110010011111110001111010110010011111011001001111010001111011111000110001111101100101100111001110101011000011111011100011011001010101111001110010100110001001100100110000000101010011100101110001111010000010001111100010111011110100111101011000101001110010001000101110010111101110001110000001000111111111101000010101101110011101101101111110100011101010101110010001011010010111010001010000000111100010010001010110011001001011101111001100001110101110010001100101011110010100010010111101001001101100011100101000110011000111000010100000101110100110111000001111000101011110001000101100011010100011101100100000001011000001000111001101001110011111011000110011101110110110000110001111010110101011100000110100010111010010011000001110010110001011100001110101010011100010011100000110011011011111000111101111100111011100101000111111001101001100101010100001000000100101011000001001000000011011001101010101001100011100111110111100010000111010011011100011110010000000011011000000011010110000010011000111010110011101011100111101111101111100101001011110101101011100010100001001001011110010010111110111011011011101101110110010101000101111111011011101011000010101101001001001111110101110110011110100110100110111110011001111000101011100001110110110001000000111111101100110101001001100001101110101000010100101011100000001111010111111</t>
  </si>
  <si>
    <t>0.466141</t>
  </si>
  <si>
    <t>101111011100100010110110010001001011110001010101000010100000110000110111100101000111000100000111011100001101110010011110001111000001000001110111101101001000000100000101111001011001010000010000000010001100110100101110000010110100000101100001001011010001011011101011001011010110000001001001110001100010000110001110100001011010000100111101111101000100010111011101010110010011110101010000111111010001000010111101010101000001011000001111101011010010111110000010101000010101100011000100000000101001011101101000011011100110110000101001010011100101110001001110101011100110101111001111111010110000101100011000100010001000010100011111111000011100000000010010001011010111110000001001100101101110101100100011111101110100011001110010111000000110100011101000000110111101011101001010100011000011100000001101001001010000001000000011101111010011111000010010001010011010001110000000111011011110001010000000011101111001011110101011100111110001000110101100100100101001101001011000101000001111110101000111001011111111111011010000110001110110010100111010001100101001111101110010010011010010001000000110110110010001111101001000010011100010000101000010001111011000110011000100000110001001100100010001111001001101111111100110000101011000011101100011001110000000010010001110010101000011100110110011110000111010100010111010011110111111111110001010111111001101110100000010011100010101001001000011000011010011100001010101001010001011000100100110000111010001110101010000000000111101100111010101010101000110010101010100110101110110111101010000010010110</t>
  </si>
  <si>
    <t>110010001111101110000101010100010000011000010100100100110001000010101101010011110000011001010100111010111010011001110111101011100000011010001100110001001001100100111011000001111101011001010010010011011101111100100010010010100101101111010010111101010110001111011010001110000010000110101100101001001001000111010000100111111011101001100111000010100010100111100101100110000000111010011001011000001000010000110000101010010010011000011010001111111000111001001010110111010001011001110111110011000100101000011011001010111000110001100100100110101111011110011010101100000110100101111100101111001101111100010001111101101101010110110011011010011011101011101101100001001000111001001000110111110011010011110111111010011010011110101101000000101101011000101001100011111000111111100100100011101100000111101000101100001111101011000001110011110110110100010000100010000100110010111110110111100010111001000000101001001101011111011000101000101111011011110111101101001100001111101000001010100100001111001101100110110101111010000101110011111010110110110000101011100000111011010111011011000011011010001101111010110111010000110011001010110110011110111101001110110001111110010111100000110110110100101000100000110010010101001100101100111100100011011101100010111100000111011001110010101101011000101110000010110001001110000100101101111100010101010011001100100101110111100000001110000010100011100000111010011011000010001010000111010100100001001011111010001010110010001010100100001101101011100100000010100010101111000000101100011000011001111010010110101</t>
  </si>
  <si>
    <t>001110000111110000100010010000000101000100011101011000000101111100101001100110000110011011110110010000010000101001010110111110000111010100100011101100100110101101111001100000110000111010101000001100011001000100000011111111100001100000001011001101110011100011110000011001011001011101101111011111011011010011101010100000011010000110100110010100100110010011101011001001110100000110001010111110101101101110100010001100001000000100100110010101000111001000110001011100011010101111011101010010011110110001100000110110111111010101011011001011100110100101100010000001111001011111010110011010010010001011011000101001000100011000001111101000100111101000010101001110101101101110000001011001111100110011100111111111100110011011101010101011111010101101111101101000000000000100111001011001001000101101101001111110111110101101000100110010001100011010100000001010110010100001000000010001100111000001001000100010010111000100000101001111000111001010010000111010100001100101001011001010011001001011111111101101011110100111110001110101101001000000000110101010110000101011110010010101101000000110110011111101000000000100111110010110101111010001111101100100011000100010110001101010011011100000010110000000011000111011011000110011100000000000011000110101001110110110001010011110100001011111001110010110111100111101001111100100010110101110111111100100001111011101000001011110100101111011100101011111111001111001010000000000110100101111010001011011001101000000001111110000001101111000111001111001001111011100100101011100101101101101110010110110010</t>
  </si>
  <si>
    <t>0.509533</t>
  </si>
  <si>
    <t>001000011110000101000000010001101100110101001000111000100001101111101110011111011100001001010110100000001010001001110101011010100101101111101001111011000011000000110000111010101011110001100111111111101101110000110010010010010000000100110010100100101011110111110010100100111000011101111011101111010011010111101100011000111001100111001101011111110000010001000000000101010010111100001111010001010110001100111010000011000010101101010101001000101101010111101011111111010000000101111001011000101001111011001100101111011111011111110000000100100111100110100011101100000110100101000011101111101000001111011111000000111110011100010111010111000111001101110010100010011011010011111100011011011101100100110111111110011101000011001010011111000111010011111000110111011010101000010001111101110110001111000010001110100011101001100101111110010010111001000100100100000100010011000010101100010001011101111001101101001001011011111011100011000001011000111111111001001001111100100101010001101111001101001010110101111010000011100111111000001110100011001000000010011100010110000010000110011000100010110010100010111010101101000110101010010111011110100101001001111001101000001010000011101101011011011110010000101001001011001110110000001000110011101100100010011101101011101100110011100011100100001001110110110110000111101001011010100100011001010001010000011111000110110111011000111000101110111110001000101010101010000100110001111001101100010111110000011100101000111110100011100111101101100011101101101010001110110110010010110011111101011100111110111</t>
  </si>
  <si>
    <t>0.535174</t>
  </si>
  <si>
    <t>100110111111011001111100111011100011111011010000011011101110001101001000001011001111100000100110001101111110101110111111111001111100100100111001010011001001100111101010100011100100110011101110101001101101100100111011110001110011111101011111110011000111111000111001111010111111001011100100110001001000110101110001011011011101001101110010001111101100011100010001000011101000110110001110001110100111111111111011011100111111101111111010000011111010010011110010100010100111100000110111010001111101001101001011001001110001110101011000011011110101000100100100011011101001010011010011101101011000010000111110001000100111000001000001000001010111100110011001001000011111101110010111000111110111010101000010110100101001010110010011000000111100010011000011110101111101101101010010101100010111000010011001000001110010111101110001110011100100001001111001110000111010001001111001001000111100100100110001001001011001110011011001010101010010100011100011110011110000110100111010000110101001101101110101101001111010001110110100001001010111000010010100111001101111111100011111010101111110101110111001111101110110010101111111001101001000011000111010110100111000111001101011000000010111100101011101000111110011011100011011101110000100110110110011011101001110010011001101011101100101110011111010001111010101001111011011101011101000110001011101110100000010000011100100111010001101101011011100001010010000010010110111010110001000101111000011111100000000001110110101001111101111011110111111100110101101000000000011111001011010110111010000110001000</t>
  </si>
  <si>
    <t>110100011011100010100010111111111100110110001101101101111110101111110101101010100000010000101100000000100110010110010001100111011010101110110010101011001001010101001101111111110101000100000110111101011110111101011111101110111111000011100100100101111101011010000001111110110011000011001000100110001011011101001100111111010001100111111100010001111101100010010000110001001011110010110010111011000101110000101101001101001000101001101010010000001110001110000000000111001101110010001001110011001100010100011111000101111000101100011110100100101011100000100101010001100001101010110001111000001010101001100011111110101101100110001010101001100101110011100100011111110011101001011011000110010101110111011111111000110100001000111110011001010111101110010110011001011111111101000010100100001111110110001101010000111011001100010000011101101111101111010100010000101011011100000010010101111110011100101111001010001101011110101010011110101000001101010110011001100110111001011010000110100110011100000011101001111101100000111011110101111111011001100001001000001101100101101111010100011001100000101000111110100101001100001101000110100111010001111101110000000010111111011000010101011100110100101110010110111110110000101001000101000010000100111011011111101010010000011111100110100111010011010010000001010001010011100111000100001100111100011111000000101101010111000100010101001000110110101100011011110111011011101001111000110110100100001101111111000010001001000000000111001100100000011001111111000111110100111111000101100110100110010111000110111</t>
  </si>
  <si>
    <t>0.495726</t>
  </si>
  <si>
    <t>000011111111011100100111011001010010000001101110001110011101000001000110010010011100011101000100111011100001011111000000010010110010001000011000101100010111011101000000001010100010100110001001001001011011111010010011011111100000001100110101111010011100001001001010110010101110001111001110000110101111101101010101001101001100111001011101001100001011000111001000100001011110010100110111101010001010010110001000010110100000001110100110110000011000110110111001011011110101000101101110010110010001001000000001010101001101101110110111111110111010101101110010000011100010000101000011111000000111010100001100010111010001000100010101111111111111111101011101010101110111111100111111000110000111010101100100110111111010011110111111000101001111010011100011100000010010101010111011011010110111101001100101110010011110011111100010011100000000100001010111110100000110001110001101010011110100011011111010111000101000111111111001110000110001001111101110000111000111001001010000101100111011110110101000001001101011101001111001010101111111111101001010011001100101011101010001100111100101010010000100000100110111101100101101011000100001101010010010110000000100110000111000110110111000000101101000100110100010110110010010110000111011000001011100111000100010111001001001110101100101101001010110001101110011010111010011100101010000000111010111111001010100001110000011100110011100111101110011111011001110000001011010000100001111101110000011000000010110000111111010111011101001000000001011010010010001110001000001100010001100111100100010000001111</t>
  </si>
  <si>
    <t>110011010000110101100011100110111000001111000001101110111011111100011011011100110110010100000001111111011010001001010101000010011011111001010000111100010100111111000001001010010000001110000001011000101101100010000011001010100101000001111011101110010010101100110010101100000101110101000101101101001100101111001100110000011101000111011101110111000011001000011000000111001110101011000101000000000100000111000100000010010011011010101110000110001100111010010000000100101100111010011100110010111011010001010111001001111101011111001111000111110101011111011000110111111110001001100101100011000110011111010001001001000000101111010010100110000111010010111100010001100000100111010001100000101101100100011101100110000110011001101010001101110100100010111011100110101001100000111000011100010100010100001010100111101010110011010001001110001011001100001110110010000010111100001100100001101010100110111001100101010000011010011011111001011010010011001011000101111010100011101010111101111011110111011101101011101010001100101001000001011100111000001000011100101000001110111010101101111111110101101001110101010000011011010100000011100011101011001011011000100110010111011011011011100110100010011110101101111100010010101011101111111100011011011111010111011110100111000101100100110101011100111101100001011110011110000010101001110100111100110011010101010011101000001101110111110101101000110000001101011000111001010011100101100110111101001111111101010010001000111101011000110010011001000010100101000000101101001110000110001101110110111111110000010</t>
  </si>
  <si>
    <t>0.506246</t>
  </si>
  <si>
    <t>110111000111110110000111101110000001000000110011101000111100111010010101111000001101001110011100111110011101010111111100101000101010101001001010101111001001010010100101111101000110100001010111110110001011110110100101000101010111000010011011110111001100001110010110110010110011000011111001111000100010111011011010100010001101010001000010011110110111001100111100100110010101001100100111001011110000000110011000001000010101110010000111000001011001110110100011111100110010010101010001110011001101010011100101100011111100011101001001011110100010000010101000110011000010101101000100100010110110011001011101110000100011110000001101111000100010001011111011111011001000010110011101001101011001110110110111001001101111010111011001101010011110011101000011100010000011111101111010000000000110101110001110011101100111000000101010000101011000010101110010000100000100001000101001111111010000010100010111101101011111010001111010111110011011001001101110111011010100111100010110011100111001100011010001110110100110000101111100100110100000001010001111100010100010001101110101010100000001001001100100110110011110010000010010100011110101101011001111001100000011111101011101100010000010010000011111101011010100101011111001011111010100100110100111110001111101000100100001101111111100000111111110010111010100001010001101011000100010101001001110100011111011000011110110001111100100101000001110111100000000011101010101110100000001010100010001100101111011001010011011110011101011001111011001101110110010010111011111000001110111111110101010010011011</t>
  </si>
  <si>
    <t>010100000001001111001011001111010100001010011100110010111101101001010111011010100011110010000101001000100010111110010101110000101001111111000011111011010010000110011000010111111000111101101000000010101000110100001111111001110110110110001110000101111111011001110100011011001111011001011001110000100010101100010011111000011101101100110110100100000010100110011111000000110100010100010011110000100001101110101111111010000010011000000111011000101111010011101000101011010110101100001010110101000001001011110000111001111001111001011001111001011111101010011100101111000010101000101011111101101111100110101010011100110100001101001001000110110011011100010100101010011000110001101100101111100010001111000101001010010010001010101100001010010110010110011100100011111001111000110101000111010000100110011111100111100011011000111100010010100011100110000101011001010010001010110010110100001110101000111001111110011011010100010100010100101100011110111000001110111100101101110110101101000111000100100101111001011100111101010101101011110111100101000100010100011101101011111001101011111000001010101010111000101101110111011000111100100000001101001101000100000001000010010010011100001101011111101110100010111000100011111011000111100110010111100101011011000010000111001111101101000011010111110100110001010011010001111010001010011100011011010111000000010110001001001100110010011000100010010010000101111110001000110000000101110011010111110111111001111111110001100010101011001010010011010011000111001001110100000111011101111010101110011111000010011</t>
  </si>
  <si>
    <t>101101011001100101011111000100110100011001100110010101010100111101100110111100001011011001011001011111011110011001101111110101010110111011111101001111011000010110111001011101000000001101110110000111110101001101110110010100100110110011101001001010101011001001111000100101111100101001011101011100111101100100101110010000000100001110001001001100010101000010100010011100111001100011001100111001001000100100011000110111000011100000101010010111010111010010000100000101110001000010111000110001111010010010010010010110101111100111111100000100001011111101111101000110100101101110101101101111100011010110010001000001111010101000111000111011100100011011000001110010101111001110001101110011101101001001110010010101100010011000010111101100001000100100011001111100010100100100110111000010001101010000001100010101001000100001100110111001110110101010110011100110101100000110011010100111010000100101010110111110000010101011101100100111100110000111110100101101111001100111010110111101011010101100110010101000000010011000011010111010111000111110111011000111010111011010011000001101111111110001110111001101011001000001110010110100000100000010111010101111001111111010000001011011110000111010110001011011110111010110011010011011001100111000001001001110101110101010001010000000010000011100110001011010101000010111011001011111110010000101101010011110010100000100111101110010111011010001011001001110011001110010001111101011101001010010100011101110101000101100001111100011100100001001001110101010100001101000011000010110100011101001010110110101001</t>
  </si>
  <si>
    <t>011001000111110100100000001011011110110100001100010100010100100110011011100000101101111100001110000111101110101100000110001101100000111011101011101111000010010001100001100100101001011100110000011010110011011000111010111011001110100001110110011101001101100111111111001011000111010101011110011011111011000111010010011100110010100101011101110111001101011101100011011111111100000101001100000101001010000010001001100001010000011011110000101110110001010011101000011100001100100001010111000101000001101000111110110011101110010011101111100110010001101000011110000010000100101000011100101001010101111100110000001011010110100000100011110110101000011010101001011111000001011010011011000000110011110111111110010101101110100001001100011001110111011111111101010111110011101010000111101011000101110010011011000111011010100011010001111100101001110101001111001110011010110110011100001011100001000111011101111000101111100011010000111010001000101111110100110000001101011011001110100110101101011001000101101000101100101111010001110101001110011111111001011010111010101111000100010111011111100011000100111111100011110110000011101010111100111110101011101100010101010010000110001000000001000010000110011000001011110000101100001010101000100001101010000000110101000100100010010011001111000001010100001011001000110111111010100010001010011011111111110100101111000111110111011010000100111100100001101000101010010000000101101010101010100000110000001000100110111010101100001011010101111110101101100101101000110011001111110000010000010110111101001110100</t>
  </si>
  <si>
    <t>100010110110101110011110001001101101110101001001100010011011010011110101010001110000001111011010010011101111101011010110010101000000110101101010111110001010111101101010011010111101100001111010101011010100101101011001101101110110011111110000111101001001110111110111101001011111010101000101110111011001101001111000010011000010110110001110100001110100010010011110011111111010110110110110010010110110110001000101001110101110000100001110111101101010101000011000001100101000011001101001010111110010100101101101100010001010110010110111001011101000011011110011111010010001110011110111011000011001000100101100101001011111000110001001100100101101111010001010011100100001000000001111110100001011100101000100001110111000000100101001110011100111100101110111000010100000101111111011010111011011111011101010100110110001011100111111000001001011010000010101000010101110000000001010011111100010011110111011010101010101011001110001100100100101010010000110101101000101000000011001011000110001001000111001001100011111101100101110110000001010100100001100111000001010001111110110001110000011001011010110111010101001111101110000100001111001000111011010110001010000010111010111001100111101011001011100001110011101110111101111001011100001011011001001010100001001011000100100110110010110100101010111111010011001011110110010110010110001110100010110111001101101100110000101100100000110000100110101010101001011001010000101010000010010000000100001100100000010010110100110001111000011010000000100011111100110110011010101100010100010001101001000000001100</t>
  </si>
  <si>
    <t>011100110111111111001101111011011101100010100001110010100100110111010011101011011000101000111111001101110011100100101011010000010011001101010100010011011001011101100001111001010111101010100111010100100110011000110100011010001001100101000010101100111101000000101110001001000111111001110100100110010101011001000011100011000011110111101011110100100000001011101011100000100111011011001001110001010111110110010111110101101001000101101001100100111000011100001100111110001010000111000001110000010011110010101111100011000110000101011110010110100011010110001001000101010010101010011110000101110111111001001111010001100101101010010011011010111100111110000100001010100011111110001110011000000101110111111000011000010010100011111110011110100000010111001101011001001011111001111101011000011001001111011111101001111010100000011011010000001001101011100110110110111110001100000101100101101110111101111100001011110010011101101011100011110101101001111000000000100100000000000111001011000101011000100010110110001100100011110100000100001010110000110001001000010101111100101111000011010101111001011111011100011011010100111010101100000101010001011100101000010000110001001101011111110000101100010011111111111001111010110110001111010110110011100011100101010011100010001101110101011000011001100111001101011100101110010100100011001011010001000011010001111011011111110100001101011011101110101110010010110111110001010011100101010000110011010010100110101000001101010000111111001101100010101000011000001001000100000010001001110000010110111111011110111</t>
  </si>
  <si>
    <t>101111010101000111000001101110110000111111010101000101010001011111100000001100100111101110010011010011011111111110010010001101001100001100110101110010011000100101010111000101011010011110011011110101111001011101001110010110010100111001000111111110000100001011100011000000111001111011101011110011010101110100011110001011101110010001000111000110100001101101111111110100111111111111100100101011001001000010000011100011001100110111101100100101010001010111101101101101010101001111100110110011001001101100011000111001101001111000011100011011111110000001110001000111011100011101011100110011000011110110010001111000000001001101111001100001000011011111011110000011110101100110100010000111100011110011110111110110011110110110000101001010000111011101111000000010111111011010100000001110010000001010000011110110101100010010101101001101010110001010111101110111110101000000011101010101011000100000000101010010101110110011010111110010111010000111111110010010010110111000010001000101001001000101010111001001100100001111100111010011000110001011111010010000010110011010010111000000111101100100101110111011001101000100100001010010001100101001101110010010101000011111011011001000001011111011110110001101111001010110111100011011000101011000110000100000001010011000101001011110011101100011011110001101101010001101111100101011110100000111101111100010000011100110110101010000000000101100011001000111101111100110110110011010010111100110101111100101001000101110010111100001100000010111011100100001111000010100001010111110111111000010110001100010110</t>
  </si>
  <si>
    <t>0.494412</t>
  </si>
  <si>
    <t>010000011010001000110101110000110110110111010111110000000101011111101000011111000101000100110101011001010101101101010100000011110100111110111000110011000010110110100000000111111110100000100110010001100000000110110001100000001111100100111011111010110110101001110000001001000100101100111111010000011000101111011011001100100010010111100110100110000110110100100111101001011100100100011111001101110001000001100100100011101011011010101110011011001011010111010000001111011011111110010010110111111011100100111010110110010001001000011000011011110010000101010111101000011011110010101111010101011000101001011111100100010110101100100010110111011111101100100011011110101110011010101010101110010010010110110101110101011011110001011010100101010000010000011011010010100001100100010100011001001010011011010110010010001101011100100110100100000110010110100101010111111101000110110001011011011110100101100101000000100110111000011011000101101111100111101011111011111000101001111110000100111001111111011101000011111010010101011111001100100101110010010000011110111101101111000100011010110110101010000010010010010000000001010010111010101010110101110010100010100001010011000101010010011101111010000101011111001000001010011100010101110011011011000100101011000110011011000111001010001100100000001110010100010101111011010000101110001000111111111110110000000101010000111000011010110011010001011010011111001000010010001010000100001111101100000011100010001110000010100110011101111100111110011100010100010001010011010101000100001111010001100001001010110</t>
  </si>
  <si>
    <t>100010110000001001110010010111111001110011001111111110111011110110101011111110101100111010111001011110011010011100010101001010000101001111100100011110011000001010011111010010001110111010110001101010011100001011001011100011101111010000001101111111011101000010010101011000000011010011110101011001100100100100010100001100000001111010101001100011001100011111011000001100110100100000000011110001001100011010111110011011110010100010101011010000011011100010100011101100011111101000111001011111110010101010100110111010101000100001101110100001101101101101011001010001001110110110011001100100011011110000000101010001010111001111010110111110101110101110100111101111101000011110100100001010010101011000010101010011011001001011011000000011001011110000110110110011000001010110101000101111000101101110110010010101111011101100100100111000100000101110000001100011100100010110100011011110011101001010010110000001110101111111110101100100010101100011100100110110001011011101111000001111010100110000010001010111101110100010101110100111100000100010110000011101111100101100110001000001111101110100111011011000111111101110001000010110010001111110100101111110010110011010001101000011100101111001110011010101111011011110000000001101111000000010010100100011001011010111100100101101001011011100100000000101111110001010010011110001000001010001110011100101010001000001011101100001100110111000101110010010100100011110011010100110101000010000110111111000101001011101100001010110011110001011011100000010101101000110000111001110100110010011100000101011111</t>
  </si>
  <si>
    <t>0.513478</t>
  </si>
  <si>
    <t>010110001010001100111110110111101001111001101110001100011010001001110000100100100001111100000011111000100010011100101100011010001111101101000010100010001110110100011100101001101010000000111010100101111100110000011000011100110110011101110111100010010100001101001011100010110101110011101001101111010001110010000111001111101100111101101111000100101000010011111000000100111110101110110111110010010011100110101000001110000101100010110001000101011111001010010010101111000001110011001010000110101000001101010011110101100101111000110111100111110000110110110111101111010010011111110001111101001100101110010010100001111110100101001010100110011100111101010001011011000000001000111101101111111000011110101110001101011011110000101111110010011110010100110011101001011100001001110001000100101001111001010100010100010010011110100110101110111101011111101111001011111000001010111010011101011000011101111011111100000101000010010111001000110010100000001000011001101101010011010000111101100111001011001000001001100101011111100001110101011101010000111111100011111110101110101001101011111110101010101000111110011100110001111010111110000101110111100010001010111111110011011010011001010000111100010000000001110101000011011000100001010101000011110011010110111110100001110100000101111001101101011110100011100011100111110011101001010110110001001111100010100100000010000001001101101011101000100011000100101011001010111101011110011111101010100101101000110101000101100000000111000000001100010111101000111011011101000001100100110111000101110100111101101</t>
  </si>
  <si>
    <t>0.484550</t>
  </si>
  <si>
    <t>110011110100001001110100101011000000100000110010001110011100110011101011000110110010011010000101110010011001000011000111100010011011011010111001011101111110010010111000101000100111110100101110101001100101110000010111111001001111111000101001000011010110100010110010000000100000100110100010101001101101010110011111100010001010101101000101101101010100000110000001100110100000000110100111110110011100000001111000101011001000101011110010011101001011000010101101010000110111110110111001100111111110100100110100001010010000100010010011111110010000001001101011101111011010100111011111100110100100000101100000101000101001111101010011000011100001011011100001001001110000001110110001001001011101000000111010100101101000100110111101101111100100010110110011001001110100101000000000000000101010001100011000010101100111110000001011111010100001100111000110111001011001001110011001100110110110100101111111001011111010000110010110110001000100110100111111001001111011101100001010000110001001011110100101000110110000100110011100011100010011101111110111101000110111010100100101010101100111010110001010111011011000000110110111100111110100101110110011001001111110111000001010011101001011001010110011110001010100100010000001101110101010000011100000100000100110001110010100101010100110001001101101101000000010101011000000110000000001010011010100001011100111000111000011110101001101111111101011101001110101001110000010011010010010000001110010010110011001010111111100110101101011101011110101010110110100001000101010100100010111110010001011110000011</t>
  </si>
  <si>
    <t>0.489809</t>
  </si>
  <si>
    <t>110100001100110010110110001111110000000001000101110110000101110100010010011010100000001100000100011100010001001110110001011100100011011001101100101010111001100000000001100001010011001101100000010111001110100000010001001101011101001101110011111001000111111001011101001110000100101100010100111000101100011000101000101100000010101101110101001110010111110101000111101001101011011010001111101100011011110010001101011111101000101100100100001110011010110101110111001001001101100110111110010100011101010001101111101101110010110001110101000100100101010100001111100010010010101001000101011110011100111101011001100110110111001001011111011110011001110110010111010100000100110000000000101011011010100000100111110111000101001001001101000001110111001101001011110110010111101100101111010010100000011101010101000011011011011000001010100100010100111001101011100110010011101100001101101110100111111011010101001000101110100100010010011000010101001000110101000100110011011110000001110111111111101101011011111100011001100110101010100001110001100101100111010010010100011011010100011101011011010001100000010101000101001110100101101001111110111110011000100100001111100011011101110001001100010001000111011100000011100000110110110011001100100010000100011011011011111011101001100100010110011111000100001011110100001001001111000011101001001100111011111111011100100010001010111100001110000011111101010011101000110110000000101111111111000110010111111001010001101000011110001111011000001010011110000100110100011000011011000001100000000000010000001000011</t>
  </si>
  <si>
    <t>0.495069</t>
  </si>
  <si>
    <t>001101100101100011100110010110001110010010010111000011101001000011000010100100111001010001011100000101100000001001110001111111100011001000101001100100111010111000010011110000111001100100101100110011111010101001001100110100001010110110111100111000011011011011111110101011110101000010101001111011011110000000110111110011101100100001100000010100101010110001101111100010110010100100011010101000010111101110100011000101000101111011001001011100011100011100001010001111101000011110101010001101111100101100111011100111101110101001011101100100011111111100100101001100101100011110111101100001111110111000101001001001111100100001001010101100100100110110001010000110000110101101000111000000111101001100010010110110110111111100100010101111110000100000111010110010100110110001011101100100010110101110100000001000000110101010011010001111000110001010000000100001000111101111100111111100100000011111101010110101111011101001101001111000101010001101110010011101101111000100110111110010001100101011000111100001010111010101001110111010010000110000001000000101011001010000011100011100011000000111010101100000001011011011110100101111110001100101001101010101011010011001010101000000111000100000000111100010111100101000011100101100101101010001110100000001101011000111110001110110110100010000001000100111010111100010110010000101110011010011111101101100011000000111111011110000101111100101100111001010111001011011001110001110001100001001011000001000100110001011111101011110011011100011011100001110110010101011101110111001010001010010011000110100010</t>
  </si>
  <si>
    <t>0.486522</t>
  </si>
  <si>
    <t>011010010111000011110000011111011100100110001110101111001111101010000110101011001000010100110101010101000100011001100110001111010001101110001010101101111010100010100000001011110011011101000110011100000011100011101110101111000111001100011100011011000101111101100000101110001010110011101111001000000000101101110111010001110111110011000101110111010100100011000100011101000100010110010101011011000000010100101100110000010000110111111011100110011011001001101000010010110011111011110010111100010011100101100011111111110100001110010000100111110000001101101101111111110110010111001000001011110111111101110010010111101101010000010110110011111001101111010110100001110110001110100110100001001001100011000010000111111001100110001100010001000000110101010110100100011010101001001111101101100001100011001111101111001100011110100001100000000101101001001101001111101010111010101001100111101010111111000010000001000110111100010000100110101100111001011010011111110110010111000000011100110100010101011001110100010011000111001101001011001000000010010100111001011110111000001011100110101100110010110100111101101100001000011011011000010011011100010011011011111100001100001001100110100100001000101111000100010110001011010000010011001000001110000001010101110100010001110000011111110101000011011010001001000001011011000010111000000100110000101010000100010101011011010010111000110011100100100110101110000010010001011010101100001101000011001000010110100110010101011011100111111110101000100000110011011011001010110001100111110000011011000000000101000</t>
  </si>
  <si>
    <t>000010100010110001000110101110100101000000101001101100100011011010100011001111111100111000101100111011001101001000000000010110001001011100111010011111110101110011111010001011110001000110011010111111100111010000000000010101011110101100011100111000011101010111011110000000100011000101101100100111011101011111110000001010011101010110011011010010011011101111100100001000110110010000111001110010011001100111110111101110011111110101001000111110100000111111001001111111001100110001001011010100110000110001100100101000010100100010010001011111001101100000110010000011011010010101010101111111111010001100010100001000001000010100001010010111111011101001011001000001000010100110010101110000110101111010100000101101100110011011110000111101110100000001001100011011010011011101101101110010110011010100010001101100000100111110100101100011111010000111000011101010011011010111011100000000110100101011111110110101000101111100010110001000110111101000100110001110010001010100011110000110101011010001001000101001000111010010010000010000001001011111010010011000111111000111011111000001101000000110100101110100110011000101110000011010011100010000100100010000101000110101101010110010101100011101000011010100000110100101110101001111000000010100011001111000111001000101111000100011110000001101001100101011000101011110100101010111010010011100001101011101000000000111010000001010001001011001011010101111011001001101110001011011010000001101010101100100000111110011100000000001111101100101110000000000000101111000101100000010101110010011100101000110011</t>
  </si>
  <si>
    <t>000110000100011001010100010001100011101001110001110100100011110110001111010000000111100001110000001101100110011101100100100101101110101111000010100011110001110011011000011001111000010110011101011101101011111000001111000101100101100100111011111001001000111101111111101110000100111000010001100101011001100001110001011001111011100111100011011101101100001111100100010000001010100001101101110010111000110011111110010110101111010110000010110111101110101000110101010101000001111101101100111010100001011100001100101110101011010010010011001101110100010011111100001110001010101100000001001010011111101101111001111010111000000011101110000011000010100110001011001111101001001011000000011011100101100100110001010011000001010001111010001011011110001101000010110111110001100110101000101000111010111011011001000000101110111011110100101111110100111111110011111100011010100011110011100010010111000100010101010110101010010101010001101100101010010111100110101010011111000101110110001101111100101110100110100011110000101110110000000011000101001011100001111001100000010011110110000000001111000010000111100001111011011000010111000101100010001111000010010101111101010110011111011000111010100001110010101111010001110110101011011110001001000111100101001001011100111011011110111100010000001010000000100100100011010110101100011110101100101100010001110011000000101110111110110100100111011101000111011101000010100111101111101111000110010110010111100010000011111101011001000110001111000011111000011011001111001100001101110010111101011000111110010101001</t>
  </si>
  <si>
    <t>100100011010001010100101110101011110010100010001101001101000110000010111001110011100001001011101011001111011001111111111010001111010111011110001010011000101000001100100010100010111000101011101010100101101101001101001001110000011111101100100110110101010000000010011011101010001010010001000000011011000100010001100001110000001111000000011111111110010010010111110101110011001001100110001001100010101010011010010110110011001111001111101001001101000101001000101100010111111000111000011011000010011110110000101001111010011110001111110000000001000111001011010111001000101001100100010010001010111011100001101011111000111100000011001110111000101100001111011110100001111100101000100011111101000101101001110101101101110011110001000101100011000000011001111001000010010000100100001011101110001101010100000001111101110010110101011101010000000101001110000111011111100010100110101101100001001111101001000111110100110010110011010101101000010010100000110011111110100000111011100011011100010010000111010110000000101110000101001110011100100111100101100111110101101100011010001100110000100100101100010110000111001110100000110010110000111101000000010100000100010100001101111100011100101110010000000001110010111111011000111000000101110111011001100101011110110111110010110010010111110100001001010101100101100011101011111101110100001111110100111111011101111110010100010111100101100010011000000010011101001001001110001000001000010111000101100010011110001001110010000011001010100100101100111011111011001001001101010001000010001110010101111010110110</t>
  </si>
  <si>
    <t>0.515450</t>
  </si>
  <si>
    <t>010101110111010011000011001010011011111010110010001000110001000110100100010100001111001110101110001000011101111100111000111101000110011001111101111101110100101101001000100110110110110110011100111001110011110011001011101100011111000011011110111011111010111001101110101100111010001100100011100001010100110011110101000100011101100111000110010101011101010001110101111101000100100011100110011001100011111000001000011111000111001000000111000100000010001110011010100011001110111100011010011101000011111000000101000010001001110100100000011111011111110100101000111011011011110101100110010111011001110011111100110001001010000000111011110110010000101011010100001001101010001100010001011000100011011001001110010011101111111110100111111100000111010110001000001111101100111011011010110100001010110000000111100111010010001111101111011111101011000111011110110010100010110000110101001010001001000010110000001101110111011100101111010110011100101111100000001110101100101100000101011000100111010000011111111000011010101011100100011111110101000111001011001000110011101001111000100101110000010101110001010100000000110001000101100110000101011011110110110001010100000101110001010001101010110001010111111100000001100110011111011111101011010010111111111111111101011010001101100100010101101010010101110000001100010000100110101100101111010000111101111110110111010110011010011101101101001001100100110110111011101010100011000001000101111001000110000011100111001111011101001010001000111011110100101100011010110000000101101001101001000111011110110100110</t>
  </si>
  <si>
    <t>001100001000010110011001110100000001110000101100011110000010100100110111111111100000000010000001001110000111101100100011101010001100100111101110110001111100101100001001100101101110110011011110001101100001011011111010011110000000110011111100101001010011011010100000110001101100101100000001001100111101100100000001000010101100101101001100101010001010111110011001010001000100010111111001001100001010000011100101110110011101011111010000101101001110011001110010100101001001000110111100000100110011001011010111100001010100101001010001110101000101101000010011011101111010100000000001101010000100010010100111000000111100110011010110111111100000000001000111000001010011110110000001010001111101000101011111010111111000010100111011100111111000010100011010010111100011000011001001011101111001010000101110100101000001000010111000111000111110010100000010000001000010011001010111011000011011101111100101000011010011011100110101001100111110010111011000101011011000000110011011001001001010101111110000101011100111100000110011010010001010101110011010011111111110110011011110010111110000001101010111101010001000111111001101001111101000100010011101100101111110010100010101010010111100111110110011110011011111110010100011001101100010111111000000011111010001110011110111111110100101001000111110110010000110111111010101011100011000000001000101100001101101011000111110010101110101001001110010011111010000101100101110011011100111010101000000110011001001101000111000101000000111000111010110010011000110111011011111011101001111111110001010100000100</t>
  </si>
  <si>
    <t>111111110111100101001011100001000010101100100101101101100011101100001000101110010111010110100110000100110110101100001111111000000000111011010011100110111111110001111101001001000001001100010011011111110000110010111110100000001111110000110000111011011010011110001010100111001010100000010011011000000111001111011100101010100111010010011111100100001101001011100010010101011101111010000110110010001110101110011101111110100001100001110001001111100001001110011101001100000011010010110110111110101010011011011001000100011101100111111010111110100100010100110111011000101001111110000010001011100100110011110000011010001011101001010110011001111111100111011101011101100001101101000000101111001001010111101000111101100111001000011110000010011111110101001111010001111111101110011100110010101000111110010110011001101101011110001111000101101001000100101011001010001100110011101010101100111110110110111000010010111000111110011010001010100110001101110101000001011110010110000010010011000001010111100011111010110100011000010111110011111101000000110001011101001000011100100011011001001110101010001011000101000011111111010011101101100000011010100010011010010111101101010100100011111011001001001000110011101011111010101001111111111001011111101100010101010111010110110001111001010000000100010000100100000110011111010010101100010001101011110101110010000101111011110100001100011001010111110010110000001111001001000101100110111001110111001000000100100011100101101011001101111101100000101001000000101100000000010110011010001001101010100100001100100</t>
  </si>
  <si>
    <t>011111101010010000111110101110011011010111100111101111001111110100010010000011100000100001100101010000110111000001110010110001000010001000101101111101101110101110110011110000010010100101111110110011100001100110111011101100000011000100100000111000000110011101010000011100110010110011100010100011101100100110110101100000010100111010010101001110011001110001010010100001100001110100001100100110110010000111001000000101100000001000110011100001110011000111010011011011110111011011100101001000100010110011001111110111101100101101000010000011001000110100001010011100111000100101010011000110001011101111000011100101111011100010001000011101111101111000010100011110101100111010011111100101011101001000001001101010001100101011110101010010001110110001000111010010101111101100011100110001010000101111110111000010110110110010110110111111000100101111111111100101011110011001011001000011011101110001101010110011111110110110000001001110100001101111000101000001110101101111011100110101010111001100111100100011111000110000000110100000110010110110110011000001111000110101110011110000010001000100100000111101000100010101100010111011110111000110100001110100011000111011000011110010100111110010011011111000010010110100101110010010111010100010100111101000001101110101011011111111000101010110000010101101011110010101001011000000110011100001000001010001101111110111111111100010010111110111001100010010011010100011110011000110011111010100000101110011001010011100000000111011111011101010010000101111001000111101111110011100110100011110101010110100000</t>
  </si>
  <si>
    <t>0.499671</t>
  </si>
  <si>
    <t>101000110101100101101110100010111111101110110110111110111110011010110110111011001011001111101100001001001100010101110101101000011001010111001000111001001011010010010101101111001100000001001011100010000110110001011111101100000000001110101000001111000100110110000101110001000000111101111000010011011011011110000110100111010000100011100100110101010000110001101011001110110011011001111111010101100011010001110000101111101110000011101000100001101000010100111010100001101111011010001101000010000110001111110111001110000010111101010001001101010010010001001011100010101010001101110100101101000101110101111111000011110101110101001100110110100010100101011110001110001101110011010100001001100101101000110110110010011100001010111001100100000010101011000010001011001000111110011111010100001110111010011100101011111010011011111110100111110111000010010000001100000100111001100010001001001110101110000001001010100011111001011101000101101100011110001101001110100001110001010101100011101110011110001101100100001111001110000011000100011010111000000001101111111010101011110111111000010100100001001111111100100110010001010110011100001111001000011101110000101100100011100011111001111100100111111100101001111101100101110101111100010100011000010000010000001101110100001010000100111101011110110111011001101101000010000100100100010010010110001010111010000000100100010100111010101110110110110000001010001001100000100110100010000001100110000111010100011110110110110010111111100100110010001010110101100001101001100111101011010100011111101111010111101</t>
  </si>
  <si>
    <t>100000100000000010110110010001001011110000101010001110100000100000110111100101111000111100000111011100001101110001100001110001000001000001110111101101000111111011111101111101011001010000010001111101110011010111001110111101110100000010011110110011001110100100010101001011101001111110001010001110001101111111110001011110100011111010100010000001001011101111100001011001101100001010100011000000010110111101000010101010111110100111111111010100101101000000001101010111101011101100111011111111010100100010010111101100011001001111110110101100011010001110110001010100011101010000100000001101000111010011100111011101110111101011100001000111100011111111101101110100101000001111110110011010010001010011011100000010001011100110001101000111111001011100010111111001000010100010110111011100111100011100000011010110101111110111111100110000110010001111101101110101100101110001111100111101100001101101101111100100010110111111011100011111001110111100100011010000101011101001011111010111001110001001000111001011111111100110110000101110010110010101111010001100010001111010001100010011010010001000000001110110101110111101001000010011100010000101000101110111011000110010100100000110001001011010010001111001000001111101100110000110101000011101100011101110010000010010110000010101000011100110111011110000111101100011111010011110111100111110001010000011001101110000000010011000010101001110000011000011110011100001010101001010001011000100100110000111010001111101010000000111001101100110010101110001000110010110101011000001110110111101010000010010110</t>
  </si>
  <si>
    <t>011100010111101110000010010100011111100111110100100100110001111010100001001100001100011001010100111100111010110010001000101011100000111010101100101110110110000100011011001101111101011001101101110011011001111100100011110010100110010011010010111101010110001111011010000000100010100110101100101001001011110111101000100111111011101001100111000100100101110111100001100110000000111010111001011000001000010000110000101010010010011000011010001111111000111001001010110101010001010111110111110011000100101000001011001010101000110001100100100110101100011010011010101100000110100101011100111111001101111100010001111101101101010110110011011010011011101011001100100001101000111001001111110101110011010011110011111010111011100010101101000000101101011000101001101011111000111111100100100011101100000111101000101100001111101011000001100011110110010100010001100010100100110010111110110011100010111001000000101001001100100111011010101000101111011011110111010010110100011111101000001010000100110100110010100100110101111010000101110100000101001001001000101011100001011011101011011101111100011010001101111110110100110001000100011010110110011110111101000110111111001110010111100000110110111011011000011110110010010101001100101100000000111100111101100010111100000111011110001101010001011000100110000010100000110001111111001101111111110101010011000011011010001111100000000010000010100010000111000101111011000010101010000111011000011100110111111010001010110010001011001011001010011011100000000010100010100010111111010100011000011101111010010111010</t>
  </si>
  <si>
    <t>0.520710</t>
  </si>
  <si>
    <t>110001111000001011011101101111111010111011100010100111111011000011011001011001111001100100001001101111101110010110101001000001111000101011011100001011011010010010000110011111001101000101010111110011100110111011111100010000011110011111110100110010001100011100001111100110100111100011101000100000000100101100010101011111100010111000011111101011011001101100010100110110010011111001110100100001110010010001011101111011110111111011011101101101111000111000001110100011100101110000100010101010010001001101011111001001000000101010101000110100011001011010011101111110001111000000101001110101101101110100111110010110111010101111110000010111011010010111101010111001010010010001111110100110000011001100011000000000010001100100010101010100000111010010000010010111111111111011000110110110110111000010010110000001000001010000111011001101110011100101011111110101001101011110111111101100011000011110110111011101101000111011111010110000111000110101101111000101001110011010111100110101100110110100000010010010100001011000011110001010010110101111111001010101001111010100001101101010010111111001001100000010111111111010000001101001010000101110000010011011100111011101001110010101100100011111101001111111100111000100100111001100011110111111100111001010110001001011110001101001001110100000110001101001110011000110110110011011101001010001100111011010110000100010111110100011011010000100001010100000000110000111101111111111001011010000101110100100110010111111110000001111110010000111100110000010110000100011011000100011010110010010001101001001101</t>
  </si>
  <si>
    <t>110111100001111010100011101010100011001010110111000110001111110000010001100000100011110111101001010111110101110110001011010101011010001001010110000100111100111111001111000100010100000001111000001000010010011111001101101101100111111011001111011011010100001000001101011011000111100010000100010000101100101000010011100111000110011000110010100000001111101110111111111010101101000011110000101010101001110011000101111100111101010010101010110111010010101000010100000000101011111010000110100111010100000100110011010000100000100000001111111011001000011001011100010011111001011011111010010000010111101100100000111110001011100011101000001010111000110010001101001101100100100010000011100100101010011011001000000001100010111100110100100011111000101100000111001000100101010111101110000010001101110000111101110001010000010110011010000001101101010110111011111111111011101100111101110011101110100101111110010010110110100100000100011100000001000111000000000110011001000011011101010000010000110010110101010100100101000011111000000111110001011101000111111110010011101001111101111001100111011101110010111101000101010010111001010101100111011110011010110010000110010111111010000011110010100100100001101111010111001011001001001111110111001100100011011010010010010100010011001011011011011011001000001000001001111000000110000101010101100100101110101111100000111001001000100101010011010001100001110100010101010101101001001110000110010011111000001111100011010111000001001100011000010010011100010010010101110001001001101101001100000010101111000011000</t>
  </si>
  <si>
    <t>100110111111011001111110111011100011110011010000011011101110001101001000001011010111100000000110000101110110110101001111111001111010100100111000110000110111100111101010010011100100110011010001011001101101100100110011110001101100000010010111110010000110111000111010000101000110001010000100110001001000000010001001010011010001101101110010001111010011111100010000000011101000110100000000110010100111111111110011011100111010010000111010000011111010010011110010101101011011011010110111010001111101001100110100111110000001110101001000011011111010111011011010011011101011010011010011010010100111101000111110001000100111000110111110111101010111100110011001001000100000001111110111000111110111000101000101001000101101110110010010101110111100001101000011110101111101100010101010101100010111000010011001000010000010111101110001100011100100001001100111110000111010001011111001001000111111010100110001001000011001110011011001011011011110100011100011110011110000110101000111100101101001101101110101101000110101110000110100001001010111011010001101000110010111111100011111110101110001000001000110011101110110010101111110110010110111100100111010110100111000111110010100111111010111100001011101000111111100100011100011101110000100110110110011100010110001010011001101011101100101110100000101110111100101001111011111101011100111001111010011110100000010001011100100000101111100001010011100001010010000010101101001011010001000101111000011111110111110001110010101011111101111011110111000011110101101000000000011110001011010110111010000110001000</t>
  </si>
  <si>
    <t>111000011011100011000010111011111111110110001100101010110001100111110101111010100000011100010011110000100111010100010001100111011001010000110010101011001000010101001111111111110100000100000110111101111110111101011111101110110111111011110100100101111101011010000000000001110011000011001000000110001001010010110100111111010001100111111100001110000010100010010000110001001011110001001110001011000101110000101101001101010000101001111010010000001110001110000111000111001101010010001001110011001100010100011111000101111000101100001110100100101000100000100101010001100011101010110001111000001010111001100011101110101101100110001010001001011101110001100100011111110011101101010111000010010101110111011111111001010101001000101110011001010111101110011110111001011111111101000010100100001111110010001101010000111011001100010000011101101111101111010100010000101011011100000010010101111110010100101111001010001101010000101010011110101000001101010110011000000110111001011010000110100110011100000011101001111101101000111011110101111111111001100001001001101101100101101111010100011001100001101100111110100101001100001101000110100111110001111111110000000010111111011000010101011100100100101110010110111110110000001001000101000010000100111011011111101010010000011111100110100111010010010010000001010001000011100111000100001100111100011111000000101101010111000100010101001000110110101100011011110111011011101001111000110110100100001101111111000010001001000000000111001100100000011001111111000111110100111011000101100111100110011011000110111</t>
  </si>
  <si>
    <t>000000000110010010100111011001010010000001110000001110111101000001000110010010011011101111000100111011100001011110100001101100100010001000011000101100010111010010110000001010100010100110001001001000100100110010011011011011100000001100111010011011111101001001001010110010101101101111001010000110101111001101010101000101001100111001011101001100001011000111001000100001011110010100110111101010001010010110010000010101100000001110100110110000011110110110101001011011110101000101101110010110010001001001000001010101001101101110000111011110111010101101110010000011100010000001000011111000000111010100001100010111010001000100010101111111111111111101011101010101110111011100111111000110000111010101100100110011111011111110111111000101001111001011100011101100010010101010111111011000110111101001100101110010011110011101100010011101000000100001010111110100000110001110001101010011110100011011111010111110101000111100011001110000110001001111001110000111011011001001011100101100111011110110101000001001101010011001111011010101111111011101011010011011100101011101010101100111100101010010000100000100110111101100101101011000100001101010010010110011000100110000111000110110111000001101010111100110100010110110010000110000100100111110011100111000100010111001011010001000011011101001010100001101110011011101010011010101010000000111010111111001010100001001010011100110011100111101110011111000110110110001011010000100001111101111111101000110010111000111111010111011100110100001111011011010011001110001000010111010001010111100100010000001111</t>
  </si>
  <si>
    <t>0.491124</t>
  </si>
  <si>
    <t>001100101111001010011100011001000011110000111110010001000000000011100100100011111001101010000001110000100101110110010101000101101011111010101111100011101100111111001101010010101010110001111001011000101101000011111101011101011010100001111011101110011101001111001101001100000101110101000110010001110011000111001100110000011101001000100000001111001111001000010000000000110001100100000101000000000100000111111010111101101111011010101110000010010001000100001111100111101100101010011111001101000100111111001001001110111110000000110000111010001010100111101000111000000001110110011010011100000110011000101010111101111111010000101110100110111000101100111011101110011111000011010110011111011111011011100010011001100110100110010100010010001011011101000011100001010110011111000111100011101011010100110101011110010101001100101111110010000100110011101110001101111101001011101011011110010110100101000110011010101111100101100100001000100101101100110100111010000101011100000101000011000100101000100010010110010110010011010110111110100011000111110111111111010111110001000101010010000000001001010110001010101111100100010011110100011100010100110100100111011110101000100100100000011001011101100001010010000011100101010100010000000011100100100000101000100001011000111010011011001010100100110010011100100011100001111101010110110111100011001100101010101100010111110100001000001000010111001111110010100111110110101111101010010001000010110000000001101110011111000010100111001101101101111001001010111101010010110001111000101010101001000000111111101</t>
  </si>
  <si>
    <t>110111000000001010000111101110000001000000110011010000011100111010010101111000001101001110011010111110011101001101111100100000101010111001001010101000001001010010101101110011000110100001010111110110001011110110100101000101010111000010011011110101001100000110010110110010110011000011111001111000100010111011011010100010001101010001000010011110010111001100111100100110001101001100100111001011110000001010011000001000010101110010000111000111011001110110100011001110110011010101010001110011001101010011110101100011111100011101001001011110100001001110101000110001000010011101000100110011010110011001011101110000100011110000001101111100100010001011111011111011001000010111111101001101011001110010110111000001101111001001011001101010011110011101000011100001110011111101111010000000000110100110110110111101100111000000101010000101011111100101110010000100000100001000101001000001010000011011010111001101011111010001111010111110000111001001101110111011010100111100010101101100111001100011010101110110100111111011111100100110100000001010001111100001011010001101110101010101000001001001100100110110011110010000010010100011110101101011001111001100000011111101011101100010001010010000011111101011010100101011111001011111010000100110100111110001111101110100100001101111111000000111111110010111010100011010001101111010100010101001001110100011111011111111110010001111100100101100001110010011000011101101010101110100100001010101100001101011111011001010011011110011110111001100111001101110110010010111011111000001101011111010101010010010011</t>
  </si>
  <si>
    <t>0.522682</t>
  </si>
  <si>
    <t>101011111111001011001011001000110111110110000011001011000101101001001111000101011000111101001010101000100001111110001010101111010001100111000011101011010001111001100111010110111000111101101000001101010111010100001111111001110110110111010001111001111101111001110100011011001110100101011001100000100010101100000011111111011101001100110110100100000100100110101111000100110100010100010010001000100001101110001011111010000010011110000111011000101111010011101000101011100110101100001010110101000001001111110000111001111001111001011001111001101111101010011100101111001010101000101111111101101111100110101010010100110100001101001001000110110011011111010100101010011100110001101100101111111101001111000101111010010010101010101111110110010110011001111100100111111001000111000101001110101100100111101111100100000111011000110011110010100101100110011101011001010011110100110010110100001111101000111001110001101011010100010100110100101111111101001000001110111000101101110110101101011011000100100101111001011101111101010101101011011111100101000100010100011101101011101111101011101000001010101010111000110011010011011000111100100000001101000010111000000001000010010110011101111100100000001110100010111000011011100111001000011010001000100101011011000001110100110000101110100011010111110100110010101000101101111010001010011100011011011000111111010110001001001100110010011011011101100010000100111010001000110000011010001100010000001011111001111111110000011101000111110101110011010011000111000110001011111000100101111010101110011100111101100</t>
  </si>
  <si>
    <t>0.508876</t>
  </si>
  <si>
    <t>010010100110011010101000111100101011100110011001100010101011000010011001000011110100100110100110100000100001100110010000001010101001000100000010110000100111101001000110100110111111111010001001111000001010110010001001101010011001001100010110110101010100110110000111011010000011010110100010100011000010011010010001101111111011110001111110110011101010111101011101100011010110011100110011000110110111010111100111001000111100011111010101101000101000101101111011111010001110111101011111001101000101101101101101101011010000011000000011111011110100000010000000111001011010010001010010010000011000101001101110111110001001010011000111000100011101110100111111110001110000110001110010001011010010101001101101101011001101101111111000010011110011011011100100000011101011011011001000011101110010111001100010101010110111011110011001000001110111011101001100011011110000000110011010100000101111011010101001011111100010100111010011100000011001111000111000010010011010011010101001000010100011001011001101011111111101000111100101110101011111000001000100111000101100011010100000111110010000101110001000110101010111000001100011001010111111101101111011001111001111110101111111010100010000000110110000011000001000110111100110011100110000110000110110110010010001011011110101100011110111100011001110100100100111101001100110100000001101111010001010100011101011111011000010001101000011010010111110110001100110001101111110101011010100101101011100010001010110101101001000011100011011110110110001111101100001110111100100101001011100010110101110111010110</t>
  </si>
  <si>
    <t>011001000111110100100000001011011101110000001100010100010100100110001011110001001101111100001110000111101100101100000110001101100000111001001010101111000010010000100001100100101001011100110000011010110011011000111110111011001110100001110110011101001101100111110111001011000111010101010110011011111011000111010010011100110010100101011010110111001101011101101011111111111100100101001100000101001010000010001001100001010000010011110000011111110101010011101000011111001100100001011011000101000001101000101110110011101110010011101100100110010001101000011110000010000100101000011100101001010101111100110000001011010110100000100011110010101000101010101001011111000000011010011011001110101101101111111110010101100001101110111011100111110101011111111110101110001100010101100111101011100101101101100101111011001010100000010001111111010110001010110111001110011010110110100011110100111010000111011101111000101100011100101111000010001000111111110100001111100010100100001110100110101101010110000010010011101100101111011001110110110110010110000101011010111011101001000100010111010000100011000100111111010011110110000010010100111100111110101011101100010101010101111110001000000001000010000110011000010101110111101100001000101000100001101001000000110101000100110010010000111111011001010100001011000110110001000100100101001010011011111100010101010000110111001111011010000100111100101110011110100100010000000111101010100111000011000001101000100110111010101100010011001010111110101101100101101000110011001110110000010000010110101101001110100</t>
  </si>
  <si>
    <t>0.506903</t>
  </si>
  <si>
    <t>011101001001010001100010000110010010001010110111011101110100101000001010101010001111110000100111101100010000010100001001100110111111001010010101000001110001000010010101100101000010011110000101010100101000010010100110010110001101100000001111010010110010001001101010010010100000101010111010001000100110010110000111111100111101011001110001011110001011101111100001100000000101000101001001111101001101001110011010110000110001111011110001000010010101010111100111110011011011100110010110101000001101011010011101111101110101001101001100110100010110101000001000000101101110101101011000100111100110110111000011010110111000111001110110011010110010000101110101100011011110110111110111001011110100111010111011110001000111110101010110001100011001011010001001111100111111010000000100101000010100000100011001011001001110100011001110111110110100101111101010111101000000011111110101100000011101000001110100101010101010100110001110011011101000101101111001000010111011111111100000100111001110110111000010011101100000010011010001001101110101011011010111000111110101110000001010110001111011010100101001000101010110000010001111100010000110111000100101001110101111101100101000110011000010100110100011110001100010001000011000110100011110100100110110101010110001100111011011001001101001011010101000000101100110100001001101001101001110001011101000111110011010011001111010010111111001111000001010101010110100110101111010101111101101111111011110011011011101101001011001010000111110101111111011101000010001001100101010011101011101110011010111111110011</t>
  </si>
  <si>
    <t>011100110111111111001101111011011101100010011001110010100100110111010011101011010100101000111111001101110011100100101000010000010011001101010100001011011001011100100001111001010110101010100111010100100110011000110100000010001001100101000010101100111101000011101110000001000111111001110100111110001101011000000010100011000010001111101011110100101000001011101000011111100111011011001000110001110111101001101111110101101001000101101001100111000111110100001100111000001000000111011110001111010011110101011111100011000101111010111110011000011100000110001001001010110010101010000001111101110111111110101011010001100010010100010011111011000011011110000101110101010011110000000001100100001101111100000111111001010011011101011110011111011111101001001100011001111011111001110010100111101001010111010001101001111011011110010111010000001000001010000110110001011111101100000101100001101110111101100000001011110010011101101011100011110100001001111000000000100100000000000111001011000001011000100010110110001100100011110100000100001010110000100001001000010101110100101111000011010111111001011111011100011011010100111010101100000101010001111100101000010000111001001101001111110000101100010011110111111001111010110110001111010110110011100011100101010001100010001101110101011000011001100111001101011100101110010100100010001011010001000011010001111000011111111000001101001011101110101110001011010111110001010011100101010000110011010010100110101000001101010000111111001101100010101000010000001001000100000010001001110000010111111111011110111</t>
  </si>
  <si>
    <t>000000101010111000111110010100110011000000101000111010101110100000010000110011011000000001101100101100100000110001101101100010110001110011001100001101100111011010101000111010100101100000011100001110000110100010110001101001100111000110111000000110111011110100011101011111000110000100010100011100110101110101100001110100010000101100111111000110100110010010000000001011010001111111100100010100110111111101111100010011010010110000010011011000101100101000101101011101101010110000011001001100110101101100011001000110010110001110100011101011111000001110001110111000101011100011011100100011111101001001101111000111110001001101111010100010111100100000100010000011110101100110101101111000011100010011110111111110111111001001111010101110000111011101111100001101000000100110100000101110010000001011111100001000101100110101101101001101010001110101011101110111101101010000011101101010100100100000000110010000101110111100101000010010111010111111111110010011101001000110010001001010001001000101011000110110010100001100011000100011010111110100000100011110001001100101110101001111000010010101001101000100110001000101011100101100000000010110010001110010100111110000111010110101110100000111110111110010000001011001000010000100110011010111001111101111110100101001010110111101100010011100100001011111001101110101100011010100001011111000011111111100000000011001001010101111111110101011101000111000010001101001001101100100101001011001010000000100110111010001101000011110011111101001010011011110000111001011110101000001000000111101000011101011001</t>
  </si>
  <si>
    <t>0.485207</t>
  </si>
  <si>
    <t>010000011010001000110101110000010110110111010111110000000101011111101100011111000101000100110101011001010101100001100100000011010100111110111000110011000010110110100000000111101110100001100110010001100000000110110011100000000111100100011011111010110010101001110000001001000100101100111111010000011100101111011011001100100011010111100110000110000110010100101111101001011100100100011111001001110001000001100100100011101011011011001110111011011011010111010000001111011011111110010101010101111011100100111010110111010001001110011000000011110010000101010101110000011011110001001111010101011000101001011111100100011110101100100010100111001111101100100011011110101110111010101010101111110010010110110101110101011011110001100110100101010000010000011011010010100110100100000100001001001010011011010110010010001111011100110110100101000110010110100101010110001101000110010001011011011110100010011011000000100110111000011011000101110000010111101011111011111000101000110001101010111001111111011101000011111010010101001111001100100101110010010000011110111101101111000100011010110110101010000011010010010000000001010010111010110010010101110010100010100001010011000101010010011101111010000101010111001000001010011100010101110011011000000100101011000110011011000111001010001100100000000110010100010101111011010000101110001000111111111110010100000101010000111000010010110011010001011010011011101000010010001010000100001111101100000111100000001110000010100010011101111100011110011100010100010001101011000101000100001111010001100001101101111</t>
  </si>
  <si>
    <t>011101001111110110001101101000000110001100110000100001000100001001011100000001010011000011000110100001101101100011101010010101000110110010011000100001100111110101100000101101110001011001001110010101000011110100110100011111110000101111110010100000100010111111101010100111111100101100001010100110000011011011101011110011111110100101010110011100111011100000100101110011001011011111111111001010110011100111000001100100001101000100100100101111100100011001011000010011111111010111000100100000001101010101011001110111010111011110010001011110010010011110100110101110110001001001100010011100000100001111111010101110101000111001010101000001010001010001011000100001111000010001011011110001111110111000101101010010100101000111000100000011001000110110100000110010000001010110101000100111000110011110110010010101111011101100100100100110100000101110000001100010000100010101011011011111111101001010010111000001101001100000111010100100010101100000000111010001110100100001111000001111010100001111101110101001101110100011100110101000001111011101000000011001111100101111000100111110000010010100111011011000100000010001100111101001101111111110100010000001101011100101000010100011100100000110001100111010011010100010000000010010001111111101101000100100101011010111100011010010100100101100011100000101111110000101101110001001000110110011110011100100101110101110101101011101010110111000101001101101011011101001101100111110100111101111001000000111010110100010010000101001100001110100100001111101010011111001111000110001011001101100011111010100000</t>
  </si>
  <si>
    <t>010010001010001100111110110111101001111001101100001100011010001001110000100000100011111100000011111000100010011100101101100010001111111101000010100010001110110011111100101011111010000000111010100101000011110000011010011100110110011101110100110010010100001101001011100010110101000011011001101111010001110010000111001111101011111101101111000000101000000011111000001000111110101010110111110010110011100110101000001110000101100010111110000101011111001010010010111111000000001111001010001110101000001101010011101010000101111000110101100111110000111001001011101111010010011111110001111100110011101110010010100001101110100101001001011110011101111101010001001010000000001111011101101111111000011110101110001101011011110000101111110010001110010100110011101001011101001001110001000100101001111000110100011100010010011110100110101110110101011111101111001011111000001010111010011101011000010101111011111100110001000010110111001000110010100000000111011001101101010011010000111101100110110011001000001001100011011111100001101010011101010000011111100011111110101101010001101011111010101010101000111110000000110001111010111110000101110011100101111010111111111011011010011000110000110011110000000001110101000011011100100000101011000011110011010110111110100001111011100101101001101101011110100011100011011111110001101001010110110001001111100010100100000010000001001101101011101000100011000100001011001010111101010010011111101010100101101010110101000101110000011111000000001100000111101000111011011101000001100100110111000101110100111101101</t>
  </si>
  <si>
    <t>000100001011110101001011010100111001011111001101110001100011001100010100111001001101100100011010010101100110111100111000011101101000100101000110100010000001101101000111010111011000001011010000010110011010011111101000000111110010000111010110111010100001011101001101111111011111010001011101010100010010101001100000011101110101010010111010010011001010000001111110011001011111111001111000001010000011111110000111000100110111100100110001100010110100111101010010101001010111001001001110011000000001011011101000001011101111001101101100000001101111101011111100010000100101011100100000011110010011111010011111001111101110000010001100111100000110101011100001110110001111110001001110110110011101000111000101011010010111011001001101101111011011001001010100110110001000101010000000000000100101110011100011100101100111111000001011000101011001111000000110111000100001001001100110100101001010100101000000111000000101111010101001000001000011001011111000110110000100010000001010111001110001100001011010111011010000100001100011011011101100010000001011111001001000001100011010101010011000101001110101000100110111111001001000011000001011010001001100110110000011000111110101100011110100110101001100001100101011011101111110010001010101111100101101011111011001110000001011110101011001110110010010110111000001010100111111000000011110101100101000010100011000111111000010001010110010001000010100010111110101001110011101100101101101111110010010010110011110101000000011001010010011110010110110101001001001110011010101010011101011101101110100001101000</t>
  </si>
  <si>
    <t>110100110010110010110110001111110000000011000110010110000101110100010010011010110000010100000100011100010001001110110001011111100100111001101000101000111111100000001101111101010011110110111100100111101110000011010001101101000010101101110011111001000111111001010010110010000100101100010101011000101011100111011000111100000010110101110101110001101000100101000111101011101011011011110111001100011011110010010101011111101010110010100100001110010010110101110111001010111101000110111110010100011001010001100001100001010010100001110101000100100101100111001011100010010010101001000101011000010100111101011001100110110111001001101111011101011011110110010110010100000010110000000000111011011010100000100111110111000101000001000101000100010111001101001011110010010111101100101011010010100000011101011101000011011011010100001010100100010100111001101011100110010011001100101100101110100111111011110101001000101110100100010010011000010001001000110101101100110010111100000001110111101111001101011011000011011001100110101000111101110001100010010111010010010100000100110100011110100111010000100000010101111101001111011011101001111110111110011111010100000011100011011101110001001100001011000111011100000011100001110110110011001100100011000100011010011011111011101001100100011110011111000100001011110100001001001111000011101001011100111011111111011100100010001010111100001110000011111001010001101000110110000000101111111110110110011000111001010001101000001110000001011111110110011110000100110111011001101011111111100000000000010000001000010</t>
  </si>
  <si>
    <t>0.502959</t>
  </si>
  <si>
    <t>001101110101100011100110010101001010010010010111000011001001000011011010100100111001010010011000000101100000001001110001111111101010101000011001100100111000111000010010000000100111100100101101110011110010101001001111000100001010110110111100111000011011000100011110101011110101100010110101111100100010000011110111110011100011010001111110101010110011010001101110011100110001011011100101101111010111100001010011001011111011000111111001011101100000011101110101110000010110011110101001110010110011010011000100000111100110010110100100011011100000011100000101001011011011100001100010011100000011011000010110111010001101011110111101010000100101001000000010011001111001010010100111001111001101001111101101001001001011111100011100101111101111011111000111110010100001010001010010011011101011100110100000001000000111010101100100000110000110011010000001101110111000001111100111111100110001111110010101001001111011101001100110110100100101110010010010011101101111011100110111110101110000101011000111100010010111010101110001011010010000110001000000000101011110101100011100011100011001000111010101111110001011011011110100101111001001100101001101010111011010011001010110000000111000100000000111100010111100101000011110101100101101010101110100000000111011000111110001110110110100010000001010100111010111100010110010100101110011010011111101101100011000000000111000110000101111100101100111001011000111100011001110001110001100001001011011101000100110001011111101011110011011111011011100001110110010101011101110111001010001010010011000110100010</t>
  </si>
  <si>
    <t>0.510191</t>
  </si>
  <si>
    <t>011101101000111111110010100000100011100110110001010000001111111101111001010011000111101011000101010101111011100110010101110000101101101110000101010010000100011101011101001011110010100010111001100011111100011011101110100000111000110011100011100100000101111101011111010011110101001100010010111000000111010010001000101110001000001100111001001000101011000100111010001010100011101001101010100100111111101011011011001001101111001000000100011001101101110110000011101101001100000101001101001011101100011001011100000000001011110001101111011001111111110010010010000000001001101001010111010100001000000000001101101000011010101111101001001100001110010000101010011110001001110011101001011110110110000000111011111001111001011001110010001101011111001010110000100011100101010110001000010010011110011110110010010100110000000111011110011111111010010110111010101111100101000101011110011000010101000001000011111010100000100101101111011001010001000110100110100001101001101000111111100011001011111010100110011011101100111000110010110100110111111111110011000110000000000111110100011001010011001101001111001010110011110111100100100111101001000011101000100100000011110101110101100111011011110111010000111011011001001011010011101100010111110010111110101001110100011110001111100000110010111100101010000000111110100000111110000111111100110000110101111011101010100101101101111000110100011011011001010001111101101001011001010011110010111100110111101001100110010100100100011000000001110111011000110111000100110001001110011000001111011011110111111010001</t>
  </si>
  <si>
    <t>101110100010110001000001101001100101001111011001101100100011010011011011001110000010111000101100111011001001000000000011101111101001011100111010011111110101101100000110001011110001000110000010111100011000110000000001010101011111101100100011000100011101010111011110000000000100111010011101100111011101011101110100110101111001010110011011010010011010010000011100001001110110010000111001111101100100100111100111101110011110010101010111010001000010111111001001111111001111001000110011010100110000110101100100100110011000100010010000011111001101100000001011110111011010011101010101111111111101110000010111101000001000010100001001101000001011100101011001010001000101101001101011110011001101111010101000110101011001101011101111011101110101000001001011100100010010100001101101110010110100110010001000101111100100111110100101011011111010000110011111101010011011010000011100000000110111001011111110110101111101111100010110000100110111100000100110001110010001011111011110000110101011010001001000101010111111010010010000010000001001011111101101011100111111000111011111000001101011111110100001110100110010000110000000010101011100110000100101010000110110110101101010110110101100011101000010100101000100100101110101001111000001011000011001111000111001000101111000100010000000001101001100101011000101101110100011010111010010011111001101001101000000100111000000001010110101011001011010101111011001001100111110101011010000001101010101100101111000010011100000000000111101100110110111111100100101111001010000000010101110010100000001000110000</t>
  </si>
  <si>
    <t>000110100100011111010100010001110011111001110001110100100011111110101111010000000111100001101000001101100110010101100100000101101110101111010011100010110001010111011000011001111000001110011101011101101111111000001111000111100101100100111011111001001000111101111011101110000100111000010001101010111001100101110001011001100011010110011100011101101100001111100100011110010101000001101101110010111001110011111110011110101111010110000010110111101110101000110101010101000001111101101100111010100001011100001100101110001011100011010011001101110100010011110011001110001010101100000001001010011110010010111001111010111000000111101110001111100010100110001011001101101001001011100000011011100101100100110001010011000001010001011010001011011110001101000010110111101101100100111000101000111010111011011000100000101110111011001100100111110100110111110011111100011000100011110111100011010111000100010101010100101010010111011000101100100100010111100110101010011111001101110110001101111100101110100110100010110000111110110000001011000101001011100001111001100000101010000110001111110011000010000111100110110101011001101000100101100010001111000010001101110010101110001111000000111010100011110011010001010111110110101011011110001001000110000101110001011100111011001110111100010100001101100000100100101101010110100010011110011100101100010000000011000000111110100010110100100111011101000111001101000000100111101111101111000110010110010111100000000011111101011000000110001111000011101000011011101111001100001101110010111010011000111110100101001</t>
  </si>
  <si>
    <t>100100010100001010100101110101010110010100010001101001101000110010010111001110011100001001011001011011111011001111111111010001111010111011110001010001000101000001100100010101010111000101011001011101101100101001101001001110000011111101101100110110101010000000010011011101010001010010001000000011011000100010001100000110000001111000000011111111110010010010111110101110011001001100110001001100010101010000010010110110011001111101111101001001110000101001000101100010111111000111000011011000010011111110000101001111010011110001111110000000001000111001011010111001000101001100100010011101010111011110001101011111000111100000011001110111011101100001111011110101001110101101000100011111101000101101001110101100101110011110001000101100011000000011001111001000010010000100101001011101010001101011011100000011101110010110101111101010000010001001110000110101111100010000110101101000001101100010111001111110100110010110011010101101111101010100000110011111110100000011010011100011111110010000111010110000000100001110101011110011100111111100101100111101011101111110010001100110000100000100100010110001011001110100000110011110000111101000000010100000100011100001101111100011100101110010000000000110010111111011000111000000101110111011001100101011110110111110010110010010111110100001001010101100101100011101111110001110100001111110100111111011101111110010100010111100101100110011000000010011101001001001110001000001000010111001101010010011111001001110010000011001110011010111101111011111011001001001101010101110000000010010101111010110110</t>
  </si>
  <si>
    <t>101010001001011101000011001010001100000101001101110100000001010110011010101011110000111101001000001000010010000011001111000011111011100110111010000010001011010010110111011001001110001001100011000110001100001100110101110011100000111100100001000100010101000110010001010000000101110011011100011110101011001100001010111011100010011000111001101010100010101110001010000010111010011010011001100110011100001111110111100000001000110111111000011010001101100001101101011100110001011111100001100010111111000111111010111101110110001011011111111001100000001011010111000100100100001001011001101000100110001100011111001110101101111111000100001001101100010100101000010110010101110011101110100101011100000110110001101100110000000001001000000011111000101001111111110001110001000100100101001011110101001111110000011000101101110000010000100000010100111000100001001101011101001111001010111001110010111011001111110010001000100011011010101001000011110000011111110001010010100011011010100011001000101111100000001111100101010111111011000100001010111001110100110111001000010111100111011010001111101010001110101011100001101110111010011101111010100100001010101110101011111010001110101110010101000010101000000011111110011000000000110001110100101101000000000000001110100101110010011011101001010101101011101111110011101111011001101011010111101011100010000001001000101000100100011110010010110110011011001011000100001010011100111110111010100110111001111111100111100000100010001001110111001100110100101100010101001000111010110110010111000111011111000011010</t>
  </si>
  <si>
    <t>000011101000001000011001110100000011110000101100011101000010100100110111111111100000000010010001001110000111101100111011101000001110100111101110110001101100101100001101110101101110110000111100001101100001111011111010010000011111000011111100101001010011011010010111001001101100011100000001000100111011011011100001000010101100101101001100010101110101011110011011010001000100000000000110110010001010000011100001111001100010100000101110101101001110100110001101011010110110000110111100011011001100110100101000011001010110101110101110001010101010010001010011011101000101010011001110010110000100010010100000111111000100001100100010111111100001111110111000100010101101000110000001011110000010111101010010101000011010010011001100011000111000110011100110010110011100101100111000100011000110110000101101011010111101000001000111000110111110001011111101100000111101100110101111010111100100011111100011111100101100111111111010110010111110101000000111010101000011111001111011001110110101010000001111010100011001100000101100101101110101010001100001101111111101001110100001101000010000011110010111101011110111000000110001000001111001100010011011011010000001010100100110110010111100111001001011100011011001111100100100001101001010110111010000111111010000001100000111111110100101001000111110001101111001011111010100011100001000000110110010001111101111011000111110010101001011000110010010011111010000101100101110011000010111010101000000110011001001101000110110101000000111000111010110000010000110001011011111011111001101111110001010100110100</t>
  </si>
  <si>
    <t>000000001000011010110100011110111101000011011010010001011100010011110111100001101000101001011001111011001001010011110000000101111111000100101100011001000000001110000010110110111110110011101100100000001111001101000001011111110100001111001111000100000101100001010101011001110101011111101100110111111000110010100011010101011010101011100000011011110110110101010101011010010010000101111001001101111100010111100010000001011110011110001111110000011111110001100010110011111100101101101001011001000101100100100110111011110011101001100101110001011011100011001000100111010110000001111100110100011011001100001111101001110100011110101001100110000000011001010010100010011100010010111111010000110010101000010111000010011000110011100001111101100000001010110000100010000000010001100011001101011111000000001001100110010011101000110000111010010110111011010100110101110011001100010101010011000001001100100111101110100111000101100101111101010001110010000010111110100001101001111101101101111110101000011100000101001011100111001000001100000010111111001110010010110111100011011100110110110001010101110110111010111100000000101100010010011111100101011101100101101000010010101011011100000100110110010111001101110110001101010110000000000110110111111011001010101001101001001010000110111111111011011110011011111001100000101101010010101110010100001010001101111010000100000011110011100110101000001101001111110000110110111010011001000110001000110111111011011100011010010100110010000010011111010110111111010011111111101101100101110110010101001011110011011</t>
  </si>
  <si>
    <t>0.529257</t>
  </si>
  <si>
    <t>011111101010010011000011010010100100101001100111101111010000001011111101111100010000101101100010101111011000111110001110110001000011110111010010000010010001010111010011001101101101011010000001001100011101100111000100010011111100111011011111011000001001100010101101010011001101001111100011011100010011011000101010011111110100110101101010010001100110001110101100100000011110011011110011011001001101100111110111111010011111110111001100011001110100111000101100100100001000100111100101110111011101001000110000001001101100101110111101101100010110001011110010011100100111011010101100111001110011101111000000011001100100011010110110011111111101100111110101100001001100111010001101100100100011001001110101101010001100101011110111010010101000110001000111011010101111101100011100100001010000101110110111000010110110110010110110111111000100101101111111000101011100111001011001000010001101110001101010110011111110110110001110001110100001101111000101000001110100010111011100110101010111001011111000100000111001110000000110100011001010110110110011000001111000110101101100000000010001000000100000111101001101001101100011111011110111001010100001110100011000111011000011110001000111100010011011111000010001000110100110010010111010100010100110010111001101110101011011111111000101010001111010101101101110010101001011000000101101111110110110110001101111111111111110011101101000001001001100011110011010101000001100111001100111010101100101111000110101100011111111011011100111101011101111010000110111000001111101111100111011100001010101001011111</t>
  </si>
  <si>
    <t>110111000110011010010001010010111111101101001001000001110001100100110110111011100100110000010001010110110100010101111010010111100110101000110110111001001010101101101011110000010011111101001011101101111001001110101110010011111110011111010111100000111010101001111110001111011111000000000111101100100100011001111101011000101111011100011011001010101111001010010100110001001100011110000000101010011100101110001111011111110001111000010111011110110111101010111011001110010001000101110010111101110110000000001000111110111101000010101101001101101101101111110100011101010101110001111011010000111010001010000000111100010110001010101011001001011101011010100001110001111101001100101011110010011010010111011010111101100011110101000000011011111110010100111101110100110111000001100000101011110001000101100011010100010101100100000001011000001000111101101001110011111011000110011101110110110001110001110000110101011100000110100010111010010010000001110011110001011110001110101010010000010001100001110011011011111000110001111100111011100101000111111110010000000101010101001000000100101011011110110000000011011010001110101001100011111000110111100010001101010111011100011100010110010011011000000011010110000110011000001000000011101011100111101111101111100010001011110101111011000010100001001110100110010010111110111011011011101101101010010101000101101111011011100011000101001101001001001111110101110110011111011110100110111110111001111000101011101001110110110001000000011111001101110101001001100001101110101000011000101011100000001111010111101</t>
  </si>
  <si>
    <t>0.529915</t>
  </si>
  <si>
    <t>000000100111111101001001101110110100001110101010110001011111001111001000011010111000111011111000100011110010001101100001110000111110111110001000010010110111111011110010000110100110101111101111111101110011001011011001111101001011110010011110110000101110100100010100110100101001111110010100001110011101110001101001011110100101111011000010000010111011101111100001101001101100001010101111000000010110111101000010001010111110100111111100100100101101000000111101010111101011011100111011111111010110100010010111101100011001001111110110101100011010001110110001010100011001010000100000011101011111010011100111011101110101101011111010000111100011111111101101110100101000001111110110011010010001010011011100000010001011100110001101000111111001011100010111111001000010100010110101011100111100011111110010110110101111110111111100010000101100001111101101110101000101110001111111001100100001110101110011100010000110100001010100011000001110111001010011010011010110010110100011010111110000001010111000110100000000000100110111001110001001101010000111110011010110000010001101101100101101000111111001001001101110000010110111101100011101111010111101110000100111101101011011111001110110011010101110000010110010000000011001111010101111100010111100110001101111101101110000101010111100001001000100001111000101101101000101100001000011000001110101000010110010000011111101110011101010110110111100111101101100011110101010110101110100111011011001111000101110000010101111111011000010011000101010001010111001101001101011000110001001000010001111101101000</t>
  </si>
  <si>
    <t>100010001111101110000100010100011111011000000101100100110001001100100010100011110000010001010100111010111010010101110111101011100000111010001100100011001001100100111001000001111101011001010010010011011001111100100010110010100101101111010010111101010110001111011010001111100010000110101100101001001011100111011111100111110011101001100111000100100001000111100001100110000000111010011001011000001000010000110000101010010010001000011010001111111000111001001010110111010001100101110111110011000100101000011011001001011001110001100100100110101111011100011010101100000110100101111100101111011101111100010001111101101101010110110011011010011011101011111100100001001000111001001111110111110011010011110011111010101001100010111101000000101101011000101001101101111000111111110100100011101100000111101000101100001111001011000001110011110110110100010001100010100100110010111110110111100010111001000000101001001101011111011000101000101111011011110111101101001100001111101000001010100100101111001101100110100101111010000101110011111010110110110000101011100000111011010100100010000011011010001101111010110111001110110011101010110110011110111101001001000001111110010110100000110110110100100110100000110010010101001100101111111111000011011101100010110100000111000001110010101101011100101110010010110001001110000100101100001111110101010011001100100100110011101111000010000010100011000000111011111011111010101010000111010100100001000111100100001010010010001010110100110101111000100000000110100000101101000000101100000000011101111010010110101</t>
  </si>
  <si>
    <t>0.492439</t>
  </si>
  <si>
    <t>101110000111110011011110010000000101000100011101011000011010111100101101100110000110011011110110100001110000101001010110111110000111010100101110111100100101101101111001101000110011000101001000001100011001000101000101110000011101100000001011010001110011100011001110011001011001011101101111011111111100110011101010100000011101000111100000101000100110010011101011001001111100000001101011111110101101101110101010000100001000000100100100010011000110000111110001011100011010111111011101011011101110110001100000110110111111010100010111001011100111000101100010000001110000111111010010010100010010001011011001101001000010010000001111101000100101101000010001111110101101101110000001011001111100110011100111111111100110011011101010101011111010101101111101101000000000000100111001011001001000101101101001111110111110101111000100110010001100011011001000001010110010100001000000010011100110100001001000100010010111000100000101001111000111001010010000111010100001100101000011001010011001001011111111101101001010100111110001000101101001000000000110101010110000101100010010010101100000000110110001111101000000000101111110010110101111010001111101100100010000100010110001111010011001100000010110000000011000111011011000100011100000000000011000110001001110110100001010011110110001011111001110010110101100111110001101100100010110101110111000100100111111011101000001011100100101111011101001011111111001111111010000000000110111001111010001011011010101000100001111111100001101111000110110111001101111011111000101011100101110010101110010110110001</t>
  </si>
  <si>
    <t>110111011110000101101100010101011101001010111000111000101110001111101100010000100010001001010111001001001010001001110011011010100101110110101001111011000010110000110000111011101011111111100111111001101101100000110010010010011000000100010000100100101011111111110010100100111000011111111011101110110011010111101100011000111001100111101101011111110000010001000000000101100010011100001111010011010110001100100110000011000010101101100101011000101100110111101011111111010100000111111001011000101011111001001100101111011111011111110000000100100111100110100011101100000110100101000011101111101000001100100000100000110010011100010111101010111000110011110011000010011011010100000011100100101101101100110111111111100010111100110100011111000111010011110111001000100101010111010001111111110001110000111101110001010011101001100100000001101101010110111011100000000110010100111101010011101110100101011001101101110110100100000100011100100001111000111000000110011001000011011101010001101111010010110010110101000101000111100111111001110000100001000111111110011100010110001101110110000111011101110010100010111001010011000101010101101011011110100101010010000001100111111010000011101101011000100001110001100111001011001110110000010111001111010000100010011101101011101111001111010100100100001001110110010110011000100110111010100100011001010001010011101110111010110111011000101100101110000001110000101010101010000110110001111110010011110111110000011100101000111111010100011011101101100011101101101010000010001001010010111010011101011100111111011</t>
  </si>
  <si>
    <t>0.518738</t>
  </si>
  <si>
    <t>100110111111011000011100111011100011111011010011011111101110001101001000001011010111100000000110000101110010100110111111111001111010100100111001010011001001100111101010010011100000110011101110101001101101100100110011110001110001111101011111110011000111111000111001111010111110001011100100101001001000010001110001010011011101001101110010001111101100011100010001001011101000110110001111001100000111011111110011011100111010101111000110000011111010010011110010100010100100100000110111010001111101001101010011000001110001110101011000011011110101000100100100011011101001010011011011101101011000010100111110001000100110000001000001000000101011100110011001001000011110001000001000110111110111110101000010111000111110101110010011000010111100010011000011100101111101001101011010101100000111000010011001000101110110111101110001110011100100001001111000000000111010001001111001001000111100101100110001001001011001111011011001011100011100100011100011110011110000110101111011100111101001101101110101101001110010000000110100001001010011000010010100111001101011111101111111010101110001000110111001111100110110010101011110110010001000011000111010110100101000111110010011000000110111100101111101000111111101011100011011101110001100110110110011101101001110010011001101011110100101110011111010001111010101001111011011101011101001110001011101110100000010001011100100111010001111101011011100001010000000010010110111010110001000101111000001111101000000001110110101011111101100100110110111100110101101000000000011111001011011010111010000110001000</t>
  </si>
  <si>
    <t>001000100100011100010101000100000011001001100010010101001010111000001010010101011111101011101100100000011000101001101110011000100110101100100101010100110111101010110010000000000111111001100001000010100001000010100000010001011011100100010011011010000010100101111110011110101100111110110111111001110110100001001111000000111110011000000011111110000101111101101111001110110100001101001101110100111010001111010010110010110001010110000101101111110001110001111011001000110010101101110110001100110011101001101000110010010111010011100001011011010111011111011100101110011100010101001110000111110110110110011100000001010010011001110101101001101010001100011011100000001110010111011000111101101010001000100000000101010101110111000001100110101000010001111001110110100000000010111101011011110000001101110010101111000100110011101111100010010000010000101011101111010100100011111101101010000001110011010000110100110010101101010101100001010111110010110001100111111001000110100101111001011010100011111100010110000010011111000100011010000000000110011110110111110010011010010000101011100110011111011111100001011010110011110010111001011001001110000010001111111111000000100111101010100011010011010001101001000001001111010110111010111101111011000100100000010101111111100000011001011000101101101101111110101110111100011000111011110011000011100000111111011010101000111011101010110111001001010010010100001000100100010110000111001001010101110010000000111111100100111111111100001011011111100110000000111000001011000011011010011000010001101100111001000</t>
  </si>
  <si>
    <t>000011111000100011011000100110101110000001101111110001100010111100111000010010011100010000111011000100000010101110100000010011011101110111111000101010010111011101111111110101011110100110001001001001010100000101100000111111100000001100110100001100100010010111001010110010101110010000110001111001011111101101010101001110110011000110100001001100001011000111010111011110100001110100110101101010001101101001101111101000100000110110110111001111100111001001001001011100110101001010010001101001101101001001001101010100110010010001001000011110111011011101001101111100011101111010110011100111000000101011110011101010101110100111101100000000000000000010100010101010111000100011000100111001111000101010011100001100000101100001000000100110100000111100011100010011101101010010000111100110001000010110011010001101110001100010100101110011111111011110101000001011111001110001110010101100001011100100000101000111010111000011100110001111001110110000010001111000011000111110101111010011000100001001010011110110010110010110000100101010000000000010100101100111011010100010101110011000011010101101111011111011001001010011010010100111011110010101101101001101111011001111000111001001000111110010101000011001010101001001101101001111011011000001101111010111011101011001010101110111100101110110101101111101110011110101010011101110111111111000010111111001010100001110001110011001101100111101110011111011001001111110100101100100001111101110000010111111101001111001111010111011101001011110111100101101100001110001000001100101110011000011011101111001111</t>
  </si>
  <si>
    <t>0.516765</t>
  </si>
  <si>
    <t>110011010000110101100011100110111000001111100001101110110011111100011011011100000010010101111110101111011010001001001011111010010100000001010000011100010011000000110010101101010000001110000010100111010011011100001010000010101101011111010100010001100010110000110010110011111010111010111001101110001100101000110011000001100010110111011111110000111101000111101111111111001110111011111010111000111011111000000100000010010000100101010001111101101110111011110000011000010011000101100000110010111111010000110110110110000010111111001111000111110101011000110111000111111110001001100101100011111111100111010001000010000000101111010010111001000111010011000100010001100000100000101101100000101100100100011100100101111001101001101010001101110100100011100100011010101001100000111000011100011111101011001010100111101010110011010001001001111011101000110001110010000010110100010110100001001111011010111001100101010000011010011111100111011010010011001011000101111010100011111010111101111011010111011101101011101010001100101001000001011100111000001000011100101000001110111010101101111111110101101001110101000000011011010100001011100011101011001011011000100101010111011011011111100110100010011110101101111100010010101011101111111100011011011111010111011110100111000101100100110101011011001101100111011110011110000010101001001000001100110011010101010011101000001011110111110101101000110000001100011000001001010000100101101010111101001111111111010001111100111101011000110010011001000010110111000010101101111110000111001101110110111111100000010</t>
  </si>
  <si>
    <t>001000111111010101111000010001111110111110001100100111100011000101101010000111110010110001100111000001100010110000000011011111010101010110110101010111100100101101010010001110111001011110101000001001110100001001011010111010101000111101100100001000110011111001101001001101001100111100000110000111010101000100100101011101110010101110111101100001101000110011000011011001101010110011011000110100001111110101100111110111101010001101111000111111100110001001011100100001001101101010101110001101110010101100001011011100011011100010110110100001011101111101010111001100111101110010111011011101001001100110100010001111011100001111110010000111011101110100000100000100110111101000100010110010100110001001101000111110010000110110100110010101100001100010111100011110001100000010000101111111111001011001101111100010011110111111010101111010100100011010001110001011111111110111010110011110101111101011101000010010100000101110000101000000000100110110010001000100101011000011100101100011000110011000101110001001011000111010000011011001011111110101110000010001011101110010011010101010111110110110011011001001100001101111101101011100001010010100110000110011111100000010100010011101110101101111100000010100101011010100000110100000101011011001011000001110000010111011011110010000000111111000000001101000101011100101110010000101011101010110110001011110000100000000001011110000011011010011110001100100111000010010101010001011011110101011100110010100000100110101100100001100010100110111000110010001001101101000100011011110010100000001010101001101100</t>
  </si>
  <si>
    <t>0.487179</t>
  </si>
  <si>
    <t>010011100000110100110100110100101000001010000000110100100010010110101000111010100000110010110110010111010101000001110101100100101110100000111100000100101110000110011000101110000111000010010111110010101000111011100000000110001001010000001110000110000000000110001011100100110101011001100110001111011101010011111100000000100010110011001001011011111011011001010000111011001011101011101100001111011100010001010100000101111101100011110000100111010000101100010111010100011001001011110101001010111110110000001111000101000110000110100110000110000000010111100011010000111101010111010011100010010000011001010101101011001011110010110110111001001100100011101011010101100111001110010011011000011101110100111010110101101101010101010011110101100001101001100011011100000110000111011011111000101111000110010000011000011100100111000011101010101010011001110010100110101101110100110011001011110000010111000110000001101011001011101011001011010000000001001000001101000111010010001001010010011011000100011011110110100000000010101011101000111000010100111011101011100011101011110110010100100111110101010101011000111100010100100111000011011111110101001111000100111110111101101100100011111101011111101101011101000111011100000101000111100110010100011010100100111111110111001111101111011100101000001011001110110011010001111001110101100011100100111011000000010110110110110011001101100111010010000010001011000001110111101111111011110001010111110100000110000000001100000010101101001010001100101100111000100101110100000111011010000101010001100000111010011</t>
  </si>
  <si>
    <t>101101011001100101011111010100110101011001100110011101010000111101100110111100001011011001011001011111011110011001101111110101010110111011111101001111011000010110111001011101000000001101110110000111110101001101110110010100100110110011101010110110101011001001111000100101111100110110100001011100111101100100101110000001111011101110000001001100010101000010101101100000101001100011001100111001001000010111111000110111000011100000101010010100011111010010000100000101011001000010111000110000111010010010010011010110101111100111111100000100001011111101111111000110100101101110101101101111100010010110010001000001110110101100111000111011100010001011000000001110101101001110001101110011101101010110010010000101110010011000010111101100001000100100011111111100010100100100110111100010000101000110011101010101001000100001100110111110001000101010110011100110101101111001100101011111010000100101010110110000011111101000101110100111100110000111000111101101100101100101010110111101011100110100110010100000000010101011011000001010111000111110111011000000101111011000011111000001111111010001001000101101100000111110011010110101000101101110111100110000111000111010000010100100000000111001001110100111110111001011100000011011001011001111001001001101010000101010001010011110001000011100110110101010101000010110011001011111110010011010101010011110010100000100111101111001000011010001000001001110011001110010011111101011101011010010100011101110101000101101001111100011100100011001001110011010100001001000011011010110100011101001010110110101001</t>
  </si>
  <si>
    <t>0.490467</t>
  </si>
  <si>
    <t>011001000111110100100001001011011101110000001100010100010100100110001011110001001101111100001110000111101100101100000110001101100000111010101010101111000010010000100001100100100001011100110000011010110011010100110010111011001110100001100110011101001101100111110111001011000111011101010110011011101011000111010010011000110010100101011010110111001101011101100011011111111100110101001100000101001010000010001001101110010000010011110000001111110101010010010000011111001100100001001011000101011001101000111110110011101110010011101111100110010001101000011110000010000100101000011100101001010001111100110000001011010110100000100011001000101000011010101001011111000000011010000011000000110011110111111110010101100110100001001100011001110101011111111101010111110011101010000111101011000101110010011011000111001010100001010001111100101001110101001111000110011010110110011100001010100101100111011101111000101111100011010000111010001000110111111100110000011101011011001110100110101101011001000101101100001100101111011001110101001110011111111101011010111010101001000100010111011111000011001100110111010011110110000011101010111100111110101011101100011001010010000110001000000001000010000110011000001011110111101100001010101000100001101010000000110101000100100010010011001111000001010100001011000100110000011010100010001110011011111100010101010001000111110111011010000100111100101110011000101010010000000111101010101010100011110000011000100110111010101100010011011010111110101101100101101000110001001110110000010000010110111101001110110</t>
  </si>
  <si>
    <t>100011001110101110011101101001101101110101110110100010001011010011110101010101110111111111011001011111101111101011110110011101000000101100001010111110001010111101101010011001110010010110111010101011010101101101000110010110001110011111110100111111001110001000001000010001001111010101000101001000100110010110010111100011001101010001110001011110001101101100011111100000000101000101001001011101000010111110111010110000110001111011110001011100010101010111100111110011011011100100100110101000001101011010010011111101101010000101001000110100010111010000001011110101101110001100011000101001000110001111000011010110100000111000101000100101010010000101110101100011011111001000001110001011110100011010111011110110111000001011010110001100011000011010110111000011011111010111100100101000100011111011100101011010110000100011111101000001001011001111110101001111001110000000001010011110011110111111110101010001010101011001101110000100011000110010110110111101000111111000011111100110110111001000111001011101011111101010101110111110001010100100010100111000101010001111110110001110000011001011010110101010101001111101110000100001111001000111011010110101010000010111010111001100111101011010101100001110011101110111100111001011111110011011001001010101001101011000101011001010010110100101011111111010011000100001000010110010110001110100010110011110011011100110000101101000000110001100001010100101001011101010000101010000010101111110100000100100100010010110100110100110110011010000000100010111101010110011010100011010100010011100101000000001100</t>
  </si>
  <si>
    <t>100011001000000000110010000100101010011001000110001101011011001000101100010100100111010111000001010010001100011011010100101111101100010010101011110100100110011010011110000110101000010101011000101011011001100111001011100101110110011010111101010011000010111111010001110110111000000110111011000000001010100110111100011100110011110000011000001011011111110100010111100000011000100100110100001110101000010110001000001010010110111010010110001110111001010011110011000001110111111011000001110000101100101101010000011100000100000101000001101000011100101001111001110101010101010101100001111101110111111001010000101110011010010100010011011010111111000001111011110101010011111110001111000111110010001100000111111000010010100011000001100001011111101011001100010111010100000110000010100111101001010000100000010110000101011111111011010111110110010100111001001001000000001100111010011110010001100010000011110100111111100010010110011000001010110110000001100111011000001110000000110100111110110101011101110111001100100100001011111001110101001000111111001000101010001011010000111100101000011001010000100011110100101011000101010000000100101110100011010111101111001110110011000000001011010011101100000000010110000101001001110000101001001100011100011010101110011101110010001010100111100110011000110010100011010001101011011100110100101110111100101110000111100000001011110010110100010001010001110100001100101110101100011010101111001100101101011001010111110010101111000000110010011101010111100111110110111011111101110110001111101000000000100001000</t>
  </si>
  <si>
    <t>000000101010111000111110010101001100100000101010111010101110100000011111001111011000010001101100101100100000001110001101111101110001110100001101111010011011011001010100111110100101100010011011110101111001000010110001111001100100111001000111111100111011110100011101000000111001111011101100011100110101010100001110001011101111101100111111000110100001101101111111110100010001111111100100101011001001000010001100010011011000110111001100100100010010101000101101011101010101001111100110111110110101101100011000111001101001110001100011101011111110000001110001000111010011100001011100100100000011110110010000000111110000001101000001100001000011010000100010001011110010100110100010000110011100010011110111001110011110110110001010101110000111011101111100000010111110100110100000001110010000001010000011111000101100010001101101001101010110001011011101110111101101010000010101010101010100100000000110010000101110111111010111010010111010111111111110010011110110011000010001001010000101000101011011001001100100001000011000100011010111101011111010010010001001100101110111001111111101100100101110000100110001000101011011010010001111001110010001110010100111101111011011010101110100000111110111110011111000011001000010000100110010100111000001101111110100101001010110100001100010100010100001010110010011110010000011010111111011111000011100011111111110011001000101101111111110110011101110111000010000101001001101100100101001011001010000010100110111010001101000011110011111101001010011011110000111101011110101000001000000111101001110011101001</t>
  </si>
  <si>
    <t>0.479290</t>
  </si>
  <si>
    <t>010000011010001000110101110000110110110111010111111000000100011111101100011011000111000100110101011001010101100001100100000011010100111110111000110011000010110110100000000111111110100001100110010001100100000110110011100000000111100100011011011010110010101001110000001001000100101010111111010000011100101111011011001101010011010110100110100110000110110100101111101001011100100000011111001101100001000001100100100001101011011000101110001011001011000111010000001111011011111110010101010101111011100100111010110111010001001000011000000011110010001101010111101000011011110001001111010101011000101001011111100100010110110100100010100111001111101100100011001110101111101010101010101000010010010110110101110011011011010001111010110101010000010001101001010010100101100111110100011001001010011011010110010010000001011100100110100100000110010110100101100110001101000110110001011011011110100001100011000000100110111110011011000101101110010111101011111011001000101000111110011010111001111111011011000011111010001011001111001100100010001101010000011101001101101111000000100101000110101010001100010010010000000110101100111010101010000101110010100000011110100011000101010010011101011010000100100111001000101010011100010101110011010110110100101011000110011011000111001011001100100000000110010100101101111011010000101100001000111111111010110000000101010000111000010010110010010001011010011011011000010010001010111000001111101100000011100000001111000100000110011101111100011110001110010100000001010011100101000100001111010001100001001010110</t>
  </si>
  <si>
    <t>100010110100001001110010010111111001110011001111111110111011111111010011111110101100111010111011011110011010011100010101101010100101001111100100011110011000001110011111010010001110101001110001101010111100001000001011100011101111010000001111101111000101000000010101011000000111010011110110011001100100100100010100001100000001100010101001100011001100011111011010011100110100100000001111110101001100011000111110011011110010000011011011010000001011100010100011101100000000101010111001011111110010101010100110001000101000100001101111100001101101100001011001010001001110110110011101100011111011110000000100010001010111000110101010111110101110101110100111111110000111101110100100001010000001011011010010101101011010111000011000110011110111001101010111001101111110101000010110010000111001100001001100101010000100011011011011011001011111010001101110011101111011101010100100100001100010110101101000111110010110011111001010011011001010011101111000101110001011000010000111110000101011110000010001010100010001011101011001010111110000100010111111100110000011010010110011000001111101101011000100100111011110101110010100010101101110000001011101100110010111111010110010111100011011111010110011001101100100100001111111101101111000000011010111011100110100101001010100101101010011010011011111111010000001111010010011110110111111001110001100011011010001000001100010010010011001000101010110011010100011100000010111000001011000010000110111000111011001011101111111010110011110001001100000000010101100000110000111001110110110010011100000101011111</t>
  </si>
  <si>
    <t>101001110101010011000001001000010110000110010011110111100101110110001111011011011101000011111100000111011101100011010011011101110000010010111101011101110001001100000011010100000101111111000101011010111101001111100111101011001001100010001011001101101011110010110100011101001011001100010110010000101110001101111000110000010011000010010000111111010101101100000111110111000001010111001000001101001100011001010111110001111010011101000001111010100000110101111101000000111111110000110010110001010111110010101100010101111011111110001010011000001111000110110100011111101101100000001110000011001100010000010101011110000001011010110110100001100010000010101110010010111111110100000010010000000111101110101001110010110100001111010000001100001110101011001110010110100011110111110001011011010110100111001011100011010010011001011001010001001010100000010000001010000111110101000101100010100111101101111100000011001110111101001000110111100010011111111000100110000010101100101000110010011001001100110111110110100100100110111110010101100010101111100111011100000001010010101110010100000101101101010111000001111101000110000101000001111010001000011001000101000000001100100101100010101111000100101111101110001010110000100111011111010100111100001100101001100011011110000100001010101110010010100101011100011100111000001101010110101001001110110000011001011011111100111110110010010100010111011100111011110100110101000010101001100000010101011010010111001010111010010011100000111111110011111000010111000100100010111110011010111010111010001011000010010</t>
  </si>
  <si>
    <t>000011110011110100001011010100111011011100110010010001100001001100010100111001110010011011110010010101100000111100111101100010010101000101000110100010000001010010111000101011011000001011010001101001010101100000001000000110110000011000100111000101011001011101001101111110100001011110100010110101010010101001101111111101101011101110111010010010101010000101111111100110111111111001111000001110000011100010000111000100110111100100110001100001010100111101010010101001001111101001001010011000000001011011101011101011101111101101101110000001101111110101111100010000100101011100110000011110010100111010011111001111101110011110001101010100001110100011100001110101001111111110001110110110011001000111011101111011100111011001001101101111011000101101010010110110001000101000000001001111010100010011100111100101100111110001110100000101011110011000000110111000100110110001100110011001001010100101000000110100010101111101101001000001000011001011000000110110000100010000001010111001110110100001011010111001010000100001100011100011101100010000001011101001001010101011011010101010011000101011110101010100100111111001001000011000001011010001001110110110000011000111110101100010110100110101001100001100101011011101111110010001010101111100001111011111011001110000001011110101011001110110010010110111000001000100111111000111111110101100101000010100011000111000111100001010110010001000010100010110001010111001111101100101101101110110001101101001100110101000000011101010010100010100001010101001001001110111010100101011101000001101110100001111000</t>
  </si>
  <si>
    <t>110011000000001101001001110000001111100011111010001001111001001011101101100110110111110011111011101011101110110000110001100011011000100110010011010101111001100111111110011110101100110110011100010111010001111111101110010010000010101101110000000110111000000110101100110010000100010011101001000111010100010111011000001011111111000010001010001111011001011010111000010101010100100100010110010011100100001101101010100000010111010010011011110001100101001010001000110110110010011001000001101001100010101110011100010010101101011110001010111011011010011011110100011101101101010110111010100111100011000010100110011001001000110110010000100011100100001001101001101011111101001111110111000100100101011111011000001000111001111110110010111110001000110010110011110110101000010011011000101101011111011101010010111100100100101011110101010100010101000110010100011001101100110010010100010001001000000100001010110111101001011011101101100111101110110111001100100011001101000010111110001000000000110000100100111100101110011001010101000010001110011101101000101101101011001011001011100001011000101111011111101010000010110000100100010110000001000001100000101011111100011100100010001110110011110100111000100011111100010111001001001100110011011101111011100101100100000100010110011011100001100000111011110100001011110110110000111100010110110010000100000000100011001101110101000011110001111100010010101110011011001001111111010000000010111001100111110110101110010111010001100000100010001010000001111011001000100111100100011001011111111111101111110111100</t>
  </si>
  <si>
    <t>001101100101100111100110010110001001001010011111000011001001000011000011011010111110110001011100000101100000010110000000000011100101001000101001100111000110110111010011110000111001100100010011010011110010101001001100010100001101101000111100111000011011011100011110101000000100100010101001111011010001110011001000110011101100100000000001010100101100101001101111100010110110100100011010010000010111000110101011000100000101111001001001010000011100011100001010000111101000011110100110001011111100101100111011100111100110101001011101100100011111100000100101001100101100111110111101100010001110111000101001000101110010100001000010101100110100110111100010100110000110101101000111000000101101001100010010110110010111111111100010101001110000100000110110110010011110110001101101100100010101101110101110001000000110101010011011110111000111101010000001100001000111110001100111100000110001111111101010110110011011101001101110110100101010001101101010001101101111011100110111110010001101101101000111100010010111010101001110111010100000110000000000000101011001010100010100011100011000000111010101100000001011011111110100101111001101100101001101011111011010011001010110000000111000100000000111100010111100100000011100101100101101010001110100000000101001010111110001110110111111010000001010100111010111100010110011011100000011010011110101101100011000001111110111111000101110100101100111001010111000010011001110010110001100111011011100001000100110001011111101011010011011100011011100001110110010101011101110111001010001010010011000110101010</t>
  </si>
  <si>
    <t>101101111010111100001101100000100011011001110001010000110000000101111001010100110111101011001010101010111011000110011001110001101110010001110101010110000101011101011101110100101100100010111001100011111100011100010001010000111000110011100011100100111010000010011111010001110101001100010000100111111111010010001000101110001000001100001010001000101000101100111011100010100101101001101010100100011111101011010011001111101111001000000100011001101101110110011011101101001100000100001101001011101100011010011100000001001011110001101111011001111111110010010010000000001001101001010111010100001000000001001101101000011101101111101001001100001111010000101001100010001001110111011001011110110110011111000101111001110110011001110010101110111100111010110001001011100101010110010000001100011100011110110010010100110011100001011110011111111010010110110010110000010101000101011110011000010101000001011101111110111000100001001111011001010011000110100101100001010110001000111111100011001011101010100101100111101100111000110010110100110111111000000011000110100011000111110101011001011011001101001111000010010011101011100101100111101101000011101000110011100010110011110101100111011011110100101000111011011001001011010011101100101000110010111110101001110100010010001100011000010010111100111010001001011110011011111111000111111011001000110101111010111010100100101101000111110100011011011001010001000001101110100101010111110010111100110000101001011001101010100100010000001001101111011101001100100100110101001110011111001100100100111111111010110</t>
  </si>
  <si>
    <t>010010100010110001000001010001000101000000101001101100100011000101011101000111111100111000101100111000110010110000000000010110001001011100110101100001110101010011111010001011110000111001100010111111100111010000000001011010100001101100011100111000011101010111100001110000000011000101101100100111011110100011110000001010011001010111011011001101101001101111100100001000010110010011000111110010011011100111100111100000000001101101001000101110100010111111110110001101001100110111001011010100110001001101110100101000100111100010010000011000001101100000110100010111011010011001010101111111111010001100010100001000001000010100001000010111111011101001011001011001000001010110010101110000110101111010101001010010010110011011110000111101110100001110110011011011010011011101101101110011001100001101111000101110000100111110101010011100000101100110110001101010011000101100100011111100111011101011111110101010011010000011100111100100110111100011011001110001101010111011011110000110110100101110110111110110111111010010010011001111110110100000001101011100111111111000100100111110010111111110100001110011000100111110001111100101011100110000111000101110110111001010011010110110111111100010110010100100001000100101110101110000111000011000011001111000111001000010000111100010000000001101001100101100111010111110101001010111010010011111110010111101000000100111000000001010110110100110111010101111001001001100111110110100101100111101010101100101111000001100011111111111111101100100110111111111011001111110101100000010111110010100011110100110011</t>
  </si>
  <si>
    <t>111001100011100110111000101110111100010110001110001011011100001001010111101111111000011110000111110010011001010010011010111010010001010000111100011010001110001000100111100110011111110101011011000010010100000111110000111001111101011111000100000110110111000010000100101101111011000111101110011101011110011000001110100110000100111001100011100010000011110000011011101111101010101110010000001100000110001100000001100001010010101001110101000100010001010111001010111010111110000010010011000101011110100000010011010001010100000101101100110010110101101100001100110001110101010011111101001101100001101101000110000101000111111000010001110000011101011001110100111010010110110100011111100100011010011011001110101100111110101110100101110100100001110110111101001000001110010101000111010111000111110100100110111111010001000100110011001110001011000000001100110011100101011100111100011100101000111000101010101011010101101000101110010011000100101000011001010101100000111010000111011010000011010001111001111100001111000001001111111100111110110000011110000110011111010100001000011111110000111101111000011001000100101011101000111010011101110000111101101010000010101001100000110111000101011101001101010000101111001001010100100001110110111000011010111110101100100110000001001011101111110101111110100011010010101001011101100001010011011101101111111100111111010001010001011011011000100010101000110010111111011000010000010000111001101001101000011101111100000010100111111001110000111100010111100100110100110011110010000101001010100111000001101010110</t>
  </si>
  <si>
    <t>100100111010000101011010001010100001101010010001101001010111001111101000111001100000001001011110100110000100110000000000110001111010000000001110101100111010111101100100010011001000111010100110100010101101101001010010110001111100000010000100111010101101111111101100100010101110100010110111111100100111011101110011110000011110000111111100000000011101101101000001001101000110110011001100110011011010011100001001010001100110000110000000101001110000110110111010011101000000111001000011011011101100000001111010110000100011110001100001111111110111000110100110111001000110110011011101101010101000111110000101010000111000011111100110001000111101100000000100001010110000010010111000011111100111010010110001010010010001111110001001010011100111111100110000110100010010001010011110100010001110010101100000001111110001101001010000010101111111101001110011001010000011101111001010101100001001111101010110000001011001100110011010101101010010101011111001100111110100001111011100011100011001101100111010110000000101110001010101001100100110111100101100111110100010001100101101100110000100000100011001001111000110000100000110110001100000010111111101011110100010010001010011011100011010001101100000001110010100111000110000111111010110111011001100100111101001000001101000010010111110100001001101010011010011101101111110001110100110000000111000000111101111110010100101000011010111001100100000010011101001110110000010111110111110111001101100010100000110110001101111101001111100100110011000100000100110110111101010001100001110001101010000101001110</t>
  </si>
  <si>
    <t>0.502301</t>
  </si>
  <si>
    <t>010101110111010011001101110101111011111010110010001011111110110001110101010100001111000110110110110111101101111100111000111100000100011001000101111101110100101111001000100110110001110110011100111001110011110011001011001100011111000011011110111011111010111001101110101100111010001100100011100001010100110011110101000100011101100111000110010101011101010001110101111101000101100101100110011001100011110000001000011110110111001000000111000101000010001110010100100011001110100000011010011101001100001000000101000010001001110100100000000011011111110100101000111011011011110010100110010111011001110011100000110001010010100000111011110110010011101011010111101001101010001100010000011000100011011001001110010011001111111110110011111100000111010110000010001111101100111011011010110100001110100000000111100111010010001111101111011111111011000111011110110010100010110001110101001110001001000110110000001101110111011100101001010110001100101111100000001110101100101100100101011000110111010000011111110000011010100001100100011111110101000110001011001000110001001001111000100101110000010101110001000100000000110001000101100010000101011011110110110001010100000101110001011001101010110001010111111100000001100101100110111111101011010010111111111111110010100100001001100100010111101010011100001111001100010000100110101100101111010111000101111110100111010110011010011001010010001001100100110100111011111010100100100001000100111001000110000001101000110011011101001010001000110011100101010011101010110000000101001001101001001000100000110100110</t>
  </si>
  <si>
    <t>000011101011110111100110001011111101110000101100000010111101011011001000001111100000001101101110110001111000010010100011101011110001011000010001001110001100000000010010011010010001001100100000001010000010000100000101101001111110000011000000110110101100100101011000110101110011011111111110110011000100100100000110111101110011010010110010101010001010100001100100101110111011100111111001001011110101111100011110001001011101011110101011010011111001000110001110100101000110111001000011111011001100001011010111111110101011010110101110001001000101101110101100100010000101010011110001101001111011101101011000111111000011110011011111000000011111111110111000111101010010111001111001101110000010111010101111010111100100010011001100011000001010011100011001110110011100111100110111011100111001001111010001011010111110111010111000111001000001111011111101111100100010111001010100101111100100010000011100000011010110100011001010110011000001010111000111001100100111111001100100110001001101010000001111010100011110011111010011001101110001010001100001010000000010110010101001100000001111101100101000010100110110000000110010110111101110011101100010011100000001011011010101001101000011000001111011110011100111110011011100110010100010111111000111011111101111001101111111111110100101010000111101111101100101011111010100011100000111111000111101111101101101011000111001101010111010110000010010011111110111010011010001100100100111010101000000001100110110010111001000101000000111001000101001111100111000111011011111011100110010000001110101011000100</t>
  </si>
  <si>
    <t>000000001011101010110100011110111100001011011010011101011100010011110111101000101000101001011001111011001001010010010000000101111111000010101100011001000000001110000010110110011110110011101100100000001111001101000101011111110000000111001111000100000101100000010101011001110101011111101100110111111000110000100011010101011010101101100000011011110001000100011010011010100010000101111001000010000001101101100010000001011110011111110001001111011111110001100010101101100011010010010001000001000101100101011001000100000011101001111010110001010100010111110100100111001001111111111101001011111101001100001111100010000100010110010000100110000000011000101100100010011111010010111111010000110101011000010111000010011000110111100001100001100000001010110000101110000000010011100011001101010111000001101011100110010011100000110000111010010110111011010100111101110011001100010101010011000001001101000111101101000111000101100101111101011001110010000010111110100001101001111101101100111111101000011100000101001011100111101000001100000010111111001110100010110111100011011100110110110001010101110110111010111100000000101100010010011111100101011101100001101000110010101011011100000100110110010100001001110100000101010110000000000110111000011011011010101001101001001110000110101111111011011110011011111001100000101101010010101110010100001010001101111010000100010011110011100110101000001101001111110000110110111100011001000111001000110111111011011100111010010100110010000010011111010110111111010011111111101011100110000110010101001011010010011</t>
  </si>
  <si>
    <t>100000010101101100111100101101011011010000011000010000101111110100010010000010011111010010010101011000100111000011111101001110111100001011101101111101101111101001001100110010011010100101111110110011101110011000111011101100000011000100100000100111100110011101010001111100110010110000011110110011101100101110110101100000001011011010010101101110011001110001010001011101100001100100001100100110110010001000001000100101100000001000110011100110001011000111010011011011110111011111011010001000100010110111001111110111101010010101010010010011001001110100001011100000111000100101010011000110001101110001000001100110111011100101001001101110001101101000001100011110010001000100000111100101011101001000001010010101110011101011111010010010110111001110111000101010101111001100011011011110101111010000110111000010110100001101001011000000111100101110111111111010100011100110100111000011010011110110010101001100000001000101100001110001011110010000111010101110111011101000100011001010101000110011000001011111000110001111111001011011001101001001001100111110000111001010101100001111101110111111011111001010111011101010011101000100101000110101011110001011100111001100111110001110111000001101100100000111101100111100010001101101000101011101011001101000001010001010100100000000111010101110000010110010100001101010110100111111110011100001001110101110000000000000000001100010010111001110110011101001100101110010110011000110011000101011111010010011001010011100000000100100000100010100010000101111001000111111000001100011000100011110101000110100100</t>
  </si>
  <si>
    <t>0.481262</t>
  </si>
  <si>
    <t>001000101001100101101110100010000000010010110110111110111110011010101001000100001011001111001110101001001101101010000101101000011001010111001000111110110101010011110101001111111100000001110100010011111000110001010001101100000001100000101001101100000101010110000101110000100000111101111000010011011011101110000010100111000000100011100100110101010000110001101011001110110011011001111111010101100011010001110000101111101110000111101000100001101000010100111010100001101110111010001101000010000110001100110111000000000010111101010011001101001010010000001011100010101010010001110100101111000101110101111111000010000101110101010100110110100010100101011110001010000010110011010100001101100101101000010111000010011100011010111111100111000110101011111010001011001001111110000111010100001110111010011100101011111010011011111110100111110111000110010110001100000100110101100010001001001110001110000001001010100011111001011101000101101100111110001100001110100001110001010101100011101100111111001101100100000111000010000011000100011010111000000110010110011010101011110111111000010100101110110111111100101110010101010110011100011000101000011101111000101100100011100000010111111100100110111100101001111001101000000101110100010100011000010000010000100010110100001010010100011101010110110110100001101101000001000100100100010010101001101010111010000000100100011100111101010010111110110000001010001001100011011001011101000001000110000111010100011111001001001110111111100000110010001010110110011110010001010111100111010100011111110000101000010</t>
  </si>
  <si>
    <t>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</t>
  </si>
  <si>
    <t>111111000000111111000000111111000000111111111111000000111111111111000000000000000000000000111111111111000000000000000000111111111111000000000000000000111111000000000000000000111111111111000000111111111111111111111111000000111111111111000000111111111111111111111111000000111111111111111111111111000000000000000000000000000000111111111111000000111111111111111111111111000000000000111111000000111111111111111111000000111111000000000000111111000000111111000000111111000000111111000000111111111111000000</t>
  </si>
  <si>
    <t>000000111111111111000000000000111111000000000000000000111111111111111111000000000000000000111111111111111111111111111111111111000000000000111111111111000000111111111111000000000000000000000000111111111111111111111111111111111111000000000000000000000000000000000000000000111111000000000000111111111111111111111111000000111111111111000000000000000000111111111111111111000000000000000000111111000000111111000000000000111111000000000000000000000000111111000000111111111111111111111111111111111111111111</t>
  </si>
  <si>
    <t>111111111111111111000000111111111111000000000000000000111111111111000000000000111111000000111111111111111111000000000000111111111111111111000000111111111111000000000000000000000000000000000000000000000000000000000000111111000000000000000000111111000000111111000000111111111111111111000000000000000000000000111111111111000000000000000000000000111111111111111111111111000000000000000000111111111111111111000000000000111111111111000000000000000000000000000000111111000000111111000000111111000000000000</t>
  </si>
  <si>
    <t>111111000000000000000000111111111111000000111111000000111111111111111111000000111111000000000000111111111111000000111111111111000000000000000000000000111111000000000000000000000000111111000000111111000000111111000000000000111111111111000000000000000000111111000000000000000000000000111111111111000000111111111111111111000000111111000000111111000000111111000000111111111111000000000000111111000000111111111111111111111111111111111111000000111111111111000000111111000000111111000000111111000000000000</t>
  </si>
  <si>
    <t>111111000000111111111111111111111111111111111111000000000000111111111111111111111111111111000000000000111111000000000000000000000000000000111111111111111111000000000000000000000000111111000000111111000000111111000000000000000000111111000000111111111111000000111111111111000000111111000000000000000000111111111111111111111111111111000000000000000000000000000000000000000000111111000000111111111111000000000000000000000000000000111111000000111111111111000000000000000000000000000000000000000000000000</t>
  </si>
  <si>
    <t>111111111111111111111111111111111111111111111111000000000000000000111111111111000000000000111111111111111111111111000000000000111111111111000000000000111111000000111111111111000000111111111111000000111111000000000000111111000000111111000000111111111111000000000000111111000000000000000000000000111111000000111111000000000000000000000000000000000000111111111111000000000000111111111111111111111111000000111111000000111111111111000000000000111111000000111111000000111111000000000000000000111111000000</t>
  </si>
  <si>
    <t>111111111111111111000000000000111111000000111111111111111111000000111111111111111111000000000000000000000000111111000000111111111111000000000000111111000000111111111111111111111111000000000000000000000000111111111111111111111111000000111111000000111111111111111111111111111111000000000000000000000000000000000000000000111111111111000000111111000000000000111111000000111111111111000000000000000000000000111111000000000000111111111111111111111111000000000000000000111111000000111111000000111111111111</t>
  </si>
  <si>
    <t>000000000000000000111111111111111111000000111111000000000000000000000000111111111111111111000000111111111111000000000000000000000000111111000000000000111111000000111111111111000000000000000000111111111111000000111111000000111111000000000000000000000000000000000000000000000000111111111111111111111111000000111111000000000000111111000000000000111111000000111111111111111111111111111111111111111111111111000000000000000000111111000000000000000000000000111111000000000000000000000000111111111111000000</t>
  </si>
  <si>
    <t>111111000000000000111111111111111111111111111111111111111111000000000000111111000000111111111111000000111111111111000000111111111111111111111111000000000000111111111111111111111111111111000000000000000000000000000000111111111111000000000000111111000000000000000000000000111111111111111111000000000000111111111111111111111111000000111111111111000000111111111111000000000000111111000000000000000000000000111111000000111111111111000000111111111111000000111111111111111111111111111111111111000000000000</t>
  </si>
  <si>
    <t>111111000000000000000000000000111111000000111111000000000000000000000000111111000000111111111111000000000000111111111111111111000000000000111111000000111111000000111111000000111111000000000000111111000000111111111111111111000000111111111111000000000000000000000000000000111111111111111111000000000000000000000000000000000000000000000000000000111111111111111111000000111111000000111111111111000000111111000000000000111111000000111111000000000000000000111111000000111111000000000000111111000000000000</t>
  </si>
  <si>
    <t>111111111111000000000000000000111111111111000000111111000000111111000000111111111111111111000000000000111111000000000000111111111111000000000000000000111111000000000000111111111111111111000000000000111111000000111111000000000000000000000000111111111111111111000000000000000000000000111111000000000000000000000000111111000000000000111111111111000000111111000000111111000000000000111111111111000000111111111111000000000000000000111111111111000000000000111111000000000000000000111111111111111111111111</t>
  </si>
  <si>
    <t>111111000000111111000000111111000000111111111111111111000000111111000000111111111111111111000000000000000000000000111111111111000000000000000000111111111111000000000000000000000000111111000000000000000000000000111111000000000000111111111111111111000000000000111111000000000000111111000000000000000000111111000000000000000000111111000000111111111111111111000000111111111111000000111111000000000000000000111111111111000000111111111111111111000000111111111111000000111111000000111111000000000000000000</t>
  </si>
  <si>
    <t>000000111111111111000000000000000000111111000000000000000000111111111111111111111111111111111111000000000000000000111111111111000000111111000000111111111111000000000000000000000000111111111111000000000000111111111111000000111111000000000000000000000000111111111111111111000000000000000000111111111111000000000000111111000000000000000000111111111111000000000000000000000000111111000000111111000000000000000000000000111111111111000000111111000000111111000000000000000000000000111111111111111111000000</t>
  </si>
  <si>
    <t>0.325301</t>
  </si>
  <si>
    <t>111111000000000000000000000000111111000000000000000000000000000000111111000000000000111111111111000000000000111111000000000000000000000000000000000000111111111111000000000000000000000000000000111111000000111111111111000000111111000000000000000000000000111111000000111111000000111111000000111111000000000000000000000000000000000000000000111111000000000000111111000000111111000000000000111111000000000000000000000000000000111111000000111111000000111111111111111111000000000000111111000000111111000000</t>
  </si>
  <si>
    <t>111111000000111111111111000000111111000000111111111111000000111111000000000000111111000000000000111111000000111111000000000000000000000000111111000000000000111111000000111111000000111111111111111111000000000000000000000000111111000000111111000000111111111111000000111111111111000000000000000000000000111111000000111111000000000000111111000000000000111111111111000000111111111111111111000000111111000000000000111111000000111111000000000000000000000000000000111111111111000000000000111111000000111111</t>
  </si>
  <si>
    <t>111111111111000000000000000000000000000000111111000000000000000000000000111111111111111111111111111111000000000000000000111111111111000000000000000000111111111111111111000000000000000000000000111111111111111111000000000000111111111111000000000000111111111111000000111111111111111111111111111111000000000000000000111111111111111111111111111111111111000000000000111111000000000000000000000000000000111111111111111111111111000000000000111111111111000000111111000000000000111111111111000000000000000000</t>
  </si>
  <si>
    <t>000000000000000000111111111111000000000000111111000000000000111111000000111111111111000000111111111111000000111111000000111111111111111111111111000000000000000000000000111111000000000000111111111111000000000000000000111111000000000000111111111111000000111111000000000000111111111111000000111111111111000000000000000000111111000000000000000000000000111111111111111111111111000000000000000000000000000000111111111111111111111111000000000000000000000000000000111111000000111111000000000000111111111111</t>
  </si>
  <si>
    <t>000000000000111111000000000000000000111111000000111111111111111111111111111111111111111111000000111111111111111111111111000000111111111111111111000000000000111111111111000000111111111111000000111111111111111111111111111111111111111111111111111111111111111111000000000000000000111111111111000000111111000000111111000000000000111111000000111111111111000000111111111111000000111111000000111111000000111111000000000000000000000000111111111111111111000000111111111111000000000000000000000000111111000000</t>
  </si>
  <si>
    <t>111111000000000000111111000000000000111111000000000000111111000000000000111111000000111111111111000000000000000000000000111111000000111111111111000000000000000000111111000000000000000000000000000000000000111111000000111111000000111111000000000000000000111111000000111111111111000000111111111111000000000000000000111111111111111111000000111111111111000000000000000000111111000000111111000000000000111111111111111111111111000000000000000000000000111111111111111111111111000000111111000000111111000000</t>
  </si>
  <si>
    <t>111111111111000000000000111111111111111111000000000000111111111111000000111111000000111111000000111111111111000000111111000000000000111111000000000000000000111111000000111111111111000000111111000000000000000000111111000000111111000000111111000000111111111111111111111111000000111111111111000000111111111111000000111111000000111111111111000000111111000000000000111111000000000000111111000000000000111111111111111111111111111111111111000000111111111111000000111111111111111111111111111111000000111111</t>
  </si>
  <si>
    <t>111111111111111111000000000000111111000000111111111111111111111111000000000000000000111111111111111111000000000000000000000000000000111111000000000000111111111111000000111111111111000000111111000000000000000000000000000000000000000000111111000000111111111111000000000000000000111111000000111111000000000000111111000000000000111111000000111111000000111111111111111111111111111111111111111111000000111111111111000000000000000000000000000000000000000000000000000000000000000000111111000000000000000000</t>
  </si>
  <si>
    <t>0.602410</t>
  </si>
  <si>
    <t>111111111111000000000000111111111111000000111111000000111111111111000000000000111111111111000000000000111111111111000000111111111111111111111111000000111111111111111111111111111111000000000000000000111111111111111111111111000000111111111111000000000000111111111111000000111111111111111111111111000000111111111111111111000000111111111111000000111111000000111111111111111111111111000000111111000000111111000000111111000000000000111111000000000000111111111111000000000000000000111111000000000000111111</t>
  </si>
  <si>
    <t>000000111111111111000000111111000000111111000000111111111111111111000000000000111111000000111111000000000000111111111111111111111111111111111111111111111111111111000000111111111111000000000000000000000000000000000000000000000000000000000000000000111111000000000000111111111111111111111111111111111111000000000000111111000000000000111111000000111111111111000000111111111111111111111111111111111111000000000000000000000000000000000000000000000000111111111111000000000000000000000000000000111111000000</t>
  </si>
  <si>
    <t>111111000000000000111111000000111111000000000000111111000000111111111111111111111111111111111111111111000000000000111111000000111111111111000000111111111111000000111111111111000000111111111111111111111111111111111111000000000000111111111111111111111111111111111111000000111111000000000000111111000000000000111111111111111111000000111111000000000000111111000000000000000000111111111111000000000000000000111111111111000000111111000000000000000000111111000000000000111111000000111111000000111111000000</t>
  </si>
  <si>
    <t>000000000000111111111111000000000000111111000000111111000000000000000000000000111111000000111111111111111111000000111111111111111111111111111111000000111111111111000000000000000000000000111111111111111111111111111111111111000000000000111111000000111111000000111111000000111111111111111111000000111111000000111111000000000000111111111111111111111111111111111111111111111111111111111111111111111111000000111111000000111111000000111111000000111111000000111111000000111111000000000000000000111111111111</t>
  </si>
  <si>
    <t>111111111111000000111111111111111111111111000000111111000000111111000000111111000000111111111111111111111111000000000000111111000000111111000000111111000000111111000000000000000000111111000000000000111111111111000000111111000000111111111111111111000000000000000000111111000000111111111111000000000000000000111111111111111111000000000000000000000000000000111111111111111111000000111111111111111111111111111111111111000000000000111111000000111111000000000000111111000000000000000000000000000000000000</t>
  </si>
  <si>
    <t>000000000000111111111111111111000000000000000000111111111111000000000000111111111111000000111111111111111111000000111111000000111111111111111111111111111111000000111111000000111111111111000000111111111111111111000000111111111111000000000000000000000000000000111111111111111111111111111111000000111111111111111111111111000000000000111111000000000000111111000000111111000000111111000000000000111111000000111111111111000000000000000000111111111111000000111111000000111111111111111111111111111111000000</t>
  </si>
  <si>
    <t>000000000000000000000000000000000000111111000000000000111111000000111111111111111111000000111111000000000000111111111111000000000000111111000000000000111111000000111111000000111111000000000000000000111111111111000000111111000000111111000000000000111111000000000000000000111111000000000000111111000000111111111111000000111111000000111111000000111111111111000000111111111111111111000000000000111111111111111111000000111111000000111111111111111111111111111111111111111111111111000000111111000000111111</t>
  </si>
  <si>
    <t>111111111111000000111111000000111111111111000000111111111111111111000000111111111111111111111111111111111111000000111111000000111111111111000000111111000000000000111111111111111111000000111111000000111111111111111111000000111111111111111111111111111111000000000000111111111111111111111111000000000000000000000000000000000000111111111111111111000000111111111111111111111111000000111111111111000000000000000000000000000000000000000000111111000000111111000000111111111111000000000000000000000000111111</t>
  </si>
  <si>
    <t>111111000000111111111111111111000000000000000000111111111111111111111111111111111111000000000000000000000000000000111111111111000000111111000000000000000000000000000000111111000000000000000000111111111111000000000000111111000000000000000000000000000000000000111111111111111111111111111111000000000000111111111111000000111111111111000000000000000000111111111111000000000000111111000000000000000000000000000000111111000000111111111111111111111111000000111111111111111111111111000000111111000000000000</t>
  </si>
  <si>
    <t>000000000000000000111111000000111111111111000000000000111111111111111111000000111111111111000000000000000000000000000000111111111111000000111111111111000000111111111111000000111111111111111111111111000000111111000000000000000000111111000000000000111111111111111111000000111111111111111111000000111111111111111111000000111111111111111111111111111111111111000000111111000000111111000000000000111111000000111111111111000000111111111111000000111111000000000000111111000000111111111111111111000000111111111111000000000000000000111111000000000000000000111111000000000000000000000000000000000000111111000000111111000000111111000000000000000000000000000000000000111111111111111111111111111111111111111111000000000000111111000000111111000000000000111111111111</t>
  </si>
  <si>
    <t>111111111111111111000000111111111111000000000000000000111111111111111111111111111111000000111111111111000000000000111111000000000000111111000000000000111111111111111111111111000000000000111111111111000000000000111111000000000000000000111111000000000000000000000000000000000000111111000000111111000000111111111111111111111111000000000000111111111111111111000000111111111111000000111111000000000000000000111111111111111111111111000000000000111111000000111111111111111111000000111111111111111111111111000000111111111111000000111111000000111111000000111111111111111111000000111111111111111111111111111111111111111111111111111111000000111111000000000000111111111111111111111111111111000000000000111111000000111111111111111111000000111111111111111111000000</t>
  </si>
  <si>
    <t>000000000000000000111111111111111111111111111111111111111111000000000000000000111111111111111111000000111111000000111111111111000000111111000000111111111111000000111111111111000000000000111111000000000000111111111111000000111111111111111111111111000000000000000000000000111111000000111111111111111111000000111111000000111111000000000000111111000000000000111111111111000000111111000000111111111111000000111111000000111111000000111111111111000000000000111111000000000000000000111111000000000000111111111111111111111111000000000000111111111111000000111111000000111111111111111111000000111111000000000000111111000000000000111111000000000000111111111111000000000000000000000000111111111111000000000000111111000000111111000000111111000000000000000000000000</t>
  </si>
  <si>
    <t>0.576000</t>
  </si>
  <si>
    <t>000000000000111111111111111111111111000000000000111111000000000000000000111111000000000000000000111111111111111111000000000000111111111111000000000000000000111111000000111111000000111111111111000000000000111111111111111111000000000000111111111111111111000000000000000000111111000000000000111111000000111111000000000000000000111111111111111111111111000000111111111111111111111111111111111111111111111111111111111111111111111111111111111111111111111111111111000000000000111111000000000000000000111111111111000000111111000000111111000000111111111111000000111111000000111111000000111111111111111111000000111111111111111111111111111111000000111111000000000000111111000000000000000000111111000000111111111111111111111111111111111111000000000000000000111111</t>
  </si>
  <si>
    <t>111111000000000000000000000000111111000000111111111111000000000000000000000000111111111111000000111111111111111111000000111111000000111111000000000000111111000000111111000000000000111111000000111111111111000000111111111111000000000000111111111111000000111111000000111111000000000000111111000000111111111111111111000000000000000000000000111111111111111111000000111111111111111111000000111111111111000000000000111111000000111111000000000000111111111111000000000000000000000000000000111111111111000000111111000000000000000000000000000000000000000000000000000000000000111111111111000000111111000000000000000000111111000000111111111111111111000000111111111111000000111111000000000000111111000000111111111111000000111111111111000000111111000000000000000000</t>
  </si>
  <si>
    <t>111111000000111111000000111111000000000000111111000000111111111111111111111111111111000000000000000000000000000000111111111111000000111111111111000000000000111111000000111111000000000000111111111111111111000000000000000000000000000000111111111111111111000000111111000000111111000000111111111111111111111111000000000000000000000000111111000000111111000000111111111111111111111111111111000000111111000000111111111111111111111111000000000000111111000000111111111111111111111111111111111111111111000000111111111111111111000000111111111111000000111111111111000000000000000000111111111111000000111111000000000000000000111111000000000000000000111111111111111111000000111111111111111111111111111111111111000000111111111111111111000000000000000000000000111111</t>
  </si>
  <si>
    <t>111111000000000000000000111111111111000000000000111111111111111111111111111111000000111111111111000000000000111111000000000000000000000000111111111111000000000000000000000000000000111111000000000000000000000000000000000000111111000000000000111111111111111111111111000000000000000000000000000000111111111111111111111111000000111111111111111111111111111111000000111111111111111111111111111111111111000000000000111111000000000000000000000000111111111111000000000000111111111111000000000000111111111111000000000000111111111111111111000000111111111111000000000000111111111111000000111111000000111111000000111111000000000000111111111111111111000000000000111111000000000000111111000000111111111111111111000000000000000000000000111111111111111111000000111111</t>
  </si>
  <si>
    <t>000000111111000000111111111111000000000000111111111111000000000000000000111111111111000000111111111111111111111111000000111111000000000000000000000000111111000000111111000000000000000000111111111111000000111111000000111111111111000000000000000000000000000000111111111111000000111111111111000000111111111111111111111111000000111111000000111111111111000000111111000000000000111111000000000000111111000000111111111111000000111111111111000000111111000000111111000000111111000000000000000000111111111111000000111111111111111111111111000000000000111111111111000000000000000000000000000000111111111111111111000000000000111111111111111111111111111111111111111111111111000000000000111111000000111111000000111111000000111111111111111111111111000000000000000000</t>
  </si>
  <si>
    <t>000000000000111111111111111111111111000000111111000000000000000000000000111111111111111111000000000000000000111111000000111111111111111111000000000000111111111111000000000000000000111111000000000000111111000000000000111111000000000000111111111111111111111111000000000000000000111111000000111111000000111111000000111111111111111111111111111111111111000000000000111111111111111111000000000000111111000000111111000000000000111111111111111111000000000000111111000000111111111111000000000000000000000000111111111111000000000000000000000000000000111111000000111111111111000000111111111111111111111111000000000000000000000000111111000000111111111111000000111111111111000000000000111111111111111111000000111111111111111111000000000000000000000000000000000000</t>
  </si>
  <si>
    <t>111111111111111111000000000000000000000000111111000000000000111111111111000000111111111111111111000000111111111111000000000000111111111111111111000000111111111111000000000000111111000000111111000000111111111111111111000000000000000000000000111111000000111111000000111111000000000000000000111111111111111111111111111111000000000000111111111111000000000000111111111111000000111111111111111111000000000000000000000000000000111111111111000000000000000000000000000000000000000000000000000000111111000000111111000000111111111111111111000000000000000000000000111111000000000000000000000000000000000000111111000000000000000000000000111111111111000000111111111111000000000000111111000000000000000000111111000000111111000000000000111111000000000000111111111111</t>
  </si>
  <si>
    <t>111111111111000000000000000000111111000000111111111111111111000000000000111111000000000000111111000000000000111111000000111111111111000000111111111111000000111111000000000000000000111111111111111111111111111111111111111111111111000000000000111111111111111111000000111111000000000000111111000000111111000000111111000000111111111111111111111111111111111111111111111111111111111111111111000000000000111111111111000000111111000000111111111111000000000000000000111111111111000000111111000000111111111111111111111111000000000000111111000000000000000000111111111111111111111111000000111111111111000000000000000000111111111111111111000000000000111111111111111111111111000000111111000000000000000000111111111111000000111111000000111111111111000000111111111111</t>
  </si>
  <si>
    <t>111111111111000000111111111111000000111111000000000000111111000000000000111111000000111111111111111111111111000000111111111111000000000000111111111111000000111111000000000000000000000000000000111111111111111111111111000000111111000000111111111111000000000000000000111111000000000000000000000000111111000000000000000000111111111111111111000000000000111111111111111111000000000000000000111111111111111111111111000000111111111111111111111111111111000000111111000000000000111111111111000000000000000000000000111111111111000000000000111111111111000000000000000000000000111111000000111111000000111111000000000000000000000000111111111111000000000000000000111111111111111111111111111111000000111111111111111111000000000000111111111111111111000000000000111111</t>
  </si>
  <si>
    <t>000000111111000000111111000000000000111111111111111111000000000000111111111111111111000000111111111111111111000000000000111111111111111111111111111111000000111111111111111111111111111111111111111111111111111111111111111111000000000000000000111111000000000000000000111111111111000000000000111111000000000000111111000000000000000000111111000000111111000000111111000000111111000000111111111111000000000000000000111111111111000000111111000000111111111111000000000000111111111111111111000000000000000000000000000000111111000000111111111111111111111111111111000000000000111111000000000000111111000000000000000000111111000000000000111111000000000000111111000000000000111111000000000000111111111111000000111111000000000000111111111111000000111111111111000000</t>
  </si>
  <si>
    <t>000000111111111111111111000000000000000000000000000000111111000000000000000000111111111111111111000000000000111111000000111111000000111111000000000000111111111111000000000000111111111111111111111111000000000000111111000000000000111111111111111111111111111111111111000000111111000000000000111111111111111111000000000000111111000000111111111111000000111111111111111111000000111111111111000000111111111111111111111111000000000000000000000000111111000000000000000000111111111111111111111111000000000000000000000000000000000000111111000000000000000000111111000000111111111111000000000000111111000000111111000000000000000000111111111111111111000000111111111111111111111111000000000000111111111111111111000000111111000000111111000000111111000000000000000000</t>
  </si>
  <si>
    <t>111111000000000000000000000000111111111111000000000000000000111111000000111111000000000000000000000000111111111111000000000000000000111111111111000000111111000000111111111111111111111111111111000000000000111111000000000000111111000000000000000000000000000000000000111111111111000000000000000000111111000000111111111111111111000000000000000000111111000000111111111111000000111111000000000000111111000000111111111111000000111111111111000000000000111111111111111111000000111111111111000000000000000000000000111111111111000000111111000000111111000000000000111111000000000000111111111111000000000000000000111111000000111111000000111111111111000000111111000000000000000000000000111111111111000000000000111111111111111111111111111111000000000000000000000000</t>
  </si>
  <si>
    <t>111111111111111111111111111111111111000000111111111111000000111111111111111111000000111111000000000000000000000000111111111111000000111111111111000000000000000000111111111111111111111111111111000000000000111111111111111111000000000000000000111111000000000000111111000000000000111111000000111111111111000000000000111111000000111111111111111111000000111111111111111111000000111111000000000000111111000000111111111111111111111111111111000000111111111111000000000000111111000000111111111111000000111111000000000000111111111111000000111111000000000000111111000000111111111111111111000000111111111111000000111111111111111111000000000000000000000000111111000000000000111111000000111111000000111111000000000000111111111111111111000000000000000000111111000000</t>
  </si>
  <si>
    <t>000000000000111111111111000000000000000000111111111111111111000000111111000000000000000000111111000000111111111111000000111111111111111111000000111111111111000000111111111111000000000000111111111111000000111111000000000000000000000000111111111111111111111111000000111111111111000000000000111111000000111111000000111111000000111111000000000000000000000000000000111111000000000000000000111111111111111111111111111111000000000000111111111111111111111111000000111111000000111111111111000000111111000000000000000000111111111111111111000000000000000000111111111111111111000000000000000000000000111111111111111111000000000000111111111111000000111111111111111111111111000000111111111111111111000000000000000000000000111111000000000000111111111111000000000000</t>
  </si>
  <si>
    <t>111111000000111111000000000000111111111111111111000000111111111111111111111111000000000000111111111111000000111111000000000000000000111111111111111111111111111111111111111111111111111111111111111111111111000000111111000000000000000000111111000000000000111111000000000000111111000000111111000000111111111111111111111111000000111111111111111111111111000000111111000000000000000000000000000000111111000000111111000000111111000000000000000000111111000000000000000000111111111111000000000000000000111111000000000000000000111111111111000000000000111111111111111111000000000000111111000000000000111111111111000000000000111111111111000000111111111111000000111111111111111111000000000000000000000000000000000000111111000000000000000000111111111111000000111111</t>
  </si>
  <si>
    <t>000000111111000000000000000000000000000000000000000000111111111111000000000000000000000000111111000000111111111111111111000000000000111111111111000000111111111111111111111111111111000000111111000000000000111111000000111111000000000000111111111111000000000000111111000000000000000000111111000000111111000000111111111111111111000000000000000000000000000000000000111111111111111111000000111111000000111111000000111111111111000000000000111111000000000000000000000000111111111111000000000000111111000000000000111111111111000000000000111111000000111111111111111111000000111111111111000000000000000000111111000000111111000000000000000000111111000000000000000000111111000000111111000000111111111111000000111111000000000000000000111111000000000000111111111111</t>
  </si>
  <si>
    <t>000000111111000000111111000000000000111111111111111111000000000000111111111111111111000000000000000000111111000000111111000000111111000000111111111111000000000000111111000000000000000000111111000000000000000000111111111111111111111111111111000000111111111111111111000000111111000000111111000000000000000000111111000000111111111111111111111111111111111111111111111111111111111111000000111111000000000000000000111111000000111111000000000000000000000000000000111111111111000000000000111111111111111111000000111111000000111111111111000000111111111111000000111111000000000000000000000000000000000000000000000000000000111111111111000000000000000000000000000000111111000000000000111111000000111111111111111111000000000000000000111111000000000000000000111111</t>
  </si>
  <si>
    <t>111111000000000000000000111111111111000000000000111111111111111111111111000000000000000000111111111111000000000000000000000000000000000000000000111111000000000000111111000000111111000000000000111111111111111111000000111111111111000000111111000000000000000000000000111111111111000000111111000000000000111111111111000000000000000000000000111111111111111111000000000000000000111111000000000000000000000000111111111111000000000000000000111111111111111111000000111111111111000000111111000000111111111111000000000000000000000000111111000000000000111111000000111111000000111111111111111111111111111111111111000000000000000000111111000000111111000000000000000000111111111111000000111111000000111111111111111111111111000000000000000000000000000000000000000000</t>
  </si>
  <si>
    <t>000000000000111111000000000000111111000000000000111111111111000000111111000000000000000000111111111111000000111111000000000000111111111111111111111111111111111111000000000000111111111111111111000000111111000000000000111111000000111111111111111111111111111111000000000000111111000000000000000000111111000000000000111111000000111111111111111111000000111111000000000000000000111111111111000000000000000000000000000000111111111111111111000000111111111111111111000000111111000000111111111111000000111111000000111111000000111111111111000000111111111111000000000000111111000000111111000000000000000000111111000000000000000000111111000000111111111111111111000000111111111111111111111111111111000000000000000000000000111111111111111111000000111111111111111111</t>
  </si>
  <si>
    <t>000000000000111111000000111111000000000000111111000000111111000000111111111111111111000000000000111111111111111111111111000000111111000000111111000000111111111111111111000000000000000000111111111111111111111111000000111111000000111111000000111111111111111111111111111111000000111111000000111111000000000000000000000000111111000000000000111111000000111111111111000000000000000000111111111111111111000000111111000000111111111111111111111111111111000000111111111111000000000000000000000000000000000000000000111111000000111111000000000000111111111111000000111111111111111111000000111111000000000000111111000000111111111111000000111111111111111111111111000000111111111111111111111111111111000000000000000000000000111111000000111111000000000000111111000000</t>
  </si>
  <si>
    <t>000000111111111111111111111111111111000000111111111111111111111111111111111111111111111111111111111111111111111111000000000000111111111111111111000000000000111111111111000000111111111111000000111111000000111111000000000000000000111111111111000000111111000000111111111111111111111111111111111111000000111111111111000000000000000000000000111111111111000000000000000000000000000000111111000000000000111111000000000000111111000000000000111111111111000000000000000000000000111111111111111111000000000000000000000000111111111111111111000000000000000000111111000000000000000000000000111111000000111111111111000000111111000000000000000000111111111111000000111111000000000000000000111111000000000000000000000000000000111111111111111111111111000000000000000000</t>
  </si>
  <si>
    <t>000000000000111111111111000000000000111111000000111111000000111111000000111111111111111111111111000000000000111111111111111111000000111111000000000000000000111111000000111111000000000000000000000000000000111111000000000000111111000000000000000000000000111111000000000000111111111111000000000000000000111111000000000000111111000000111111000000111111000000000000111111000000111111000000111111111111111111000000000000111111000000000000000000000000000000111111111111111111000000111111000000111111000000000000000000111111000000111111000000111111111111111111111111000000000000111111000000111111000000000000111111000000111111111111000000111111111111111111000000000000111111111111000000111111000000000000111111111111111111111111111111000000111111111111000000</t>
  </si>
  <si>
    <t>000000000000111111111111111111111111111111000000111111000000111111111111111111000000000000111111000000111111000000000000000000111111000000111111000000000000111111111111000000000000000000000000000000000000111111111111000000111111111111111111111111111111000000000000111111000000111111111111000000000000111111111111000000111111000000000000111111111111111111000000111111000000000000000000111111111111000000111111111111000000111111000000111111111111000000111111000000000000000000000000000000000000000000111111000000111111000000111111000000000000111111000000000000111111111111111111111111111111111111111111000000000000000000111111111111111111111111000000111111000000111111000000111111000000000000111111000000111111111111000000000000111111111111111111111111</t>
  </si>
  <si>
    <t>000000111111111111111111111111000000000000000000000000111111000000111111111111111111000000111111000000111111000000000000111111111111000000000000000000111111000000111111111111111111111111111111111111111111111111000000000000111111111111000000111111111111000000000000000000000000111111000000000000000000000000111111111111000000000000000000111111000000000000111111111111111111000000111111111111111111111111111111111111111111111111111111111111111111111111000000000000111111111111000000000000000000000000000000000000000000111111000000111111111111000000111111111111000000000000111111111111000000000000000000111111111111111111000000000000111111000000111111111111000000000000111111000000111111111111000000000000111111000000000000111111000000111111111111000000</t>
  </si>
  <si>
    <t>000000000000000000111111000000111111000000111111111111000000000000111111000000000000111111111111000000000000111111000000000000111111000000000000111111111111000000000000111111111111111111000000000000111111000000111111000000111111000000111111111111111111111111000000111111111111000000111111000000111111000000000000111111000000000000000000000000111111000000111111000000111111000000000000111111111111000000000000000000000000000000111111000000000000111111111111111111000000111111000000111111111111111111000000000000111111111111000000111111111111111111000000000000111111111111000000000000111111111111000000000000000000000000111111111111000000000000000000111111000000000000000000111111000000000000000000111111000000000000111111111111000000111111111111111111</t>
  </si>
  <si>
    <t>000000000000000000111111111111000000111111000000000000111111000000000000000000111111111111111111000000111111000000111111111111111111111111111111111111000000000000000000000000111111000000111111000000000000000000000000111111111111111111000000111111111111111111111111000000111111111111000000111111000000111111111111000000000000000000111111000000000000111111111111111111111111000000000000111111000000111111000000111111111111111111000000000000111111111111000000111111111111111111000000111111111111000000000000000000000000000000000000111111000000111111000000000000000000111111111111111111111111000000000000000000111111111111111111000000000000111111000000000000000000111111111111000000111111111111111111000000000000000000111111111111000000000000000000000000</t>
  </si>
  <si>
    <t>000000111111111111000000000000111111000000000000111111000000111111111111000000000000111111111111111111111111000000111111000000000000000000000000000000000000000000000000111111111111111111111111000000111111000000000000111111000000000000000000000000111111000000000000000000111111000000000000111111111111000000000000111111000000000000111111111111111111000000111111000000000000111111000000111111000000111111000000111111000000111111000000111111000000000000000000111111111111000000111111000000111111111111000000000000111111000000000000111111111111111111000000111111111111111111000000111111111111111111111111000000000000111111000000111111111111000000111111111111111111111111111111000000111111111111111111000000111111000000111111111111111111111111111111111111</t>
  </si>
  <si>
    <t>000000000000000000000000000000000000000000111111111111000000000000111111111111000000111111111111111111000000111111000000111111111111111111111111000000000000000000000000111111000000111111000000000000111111000000111111111111111111000000000000111111000000111111111111111111111111111111000000111111000000111111000000000000111111111111111111000000000000111111111111111111000000000000000000111111111111000000111111111111111111111111000000111111000000000000111111111111000000111111111111000000111111000000111111111111000000000000000000111111111111111111000000111111000000000000111111111111111111111111111111000000000000000000000000111111111111000000000000000000111111000000000000111111000000111111000000000000111111000000000000111111000000111111111111111111000000000000000000000000000000000000000000000000000000000000111111111111111111111111000000111111111111000000111111111111111111000000000000111111111111000000000000000000000000111111111111111111111111000000000000000000111111111111111111000000111111000000</t>
  </si>
  <si>
    <t>000000000000111111000000111111111111000000000000000000000000111111000000000000000000111111000000000000000000000000111111000000000000111111111111111111000000111111000000000000111111000000111111000000000000111111111111000000000000000000000000111111000000000000111111000000111111111111000000111111111111000000000000111111111111111111000000111111000000000000000000000000111111111111000000000000111111111111111111111111111111000000000000000000111111111111000000000000111111111111111111111111000000111111000000111111111111111111111111000000111111000000111111000000111111000000000000111111000000000000111111111111000000000000000000000000000000000000000000000000111111000000111111111111000000000000111111111111000000000000111111000000111111111111111111000000111111000000000000000000000000000000111111000000000000111111000000000000111111111111000000111111111111000000000000000000111111111111111111000000000000111111111111111111111111000000000000000000111111000000111111000000111111111111000000111111000000000000</t>
  </si>
  <si>
    <t>000000111111000000000000111111000000111111111111000000111111111111000000111111111111000000111111000000111111000000000000000000111111000000000000000000111111111111111111000000000000000000111111000000000000000000111111111111000000111111111111111111000000111111111111111111000000000000111111111111111111000000111111111111111111000000000000000000000000111111111111111111111111111111000000111111111111111111111111111111000000111111111111000000111111000000111111000000111111111111111111111111111111111111111111000000111111000000111111000000000000000000111111111111000000111111000000000000000000111111111111111111111111000000111111000000000000111111111111111111000000000000000000000000111111111111000000000000111111000000000000000000000000000000111111000000111111000000000000000000111111111111000000111111111111111111000000000000111111000000000000111111000000000000111111000000111111000000111111000000000000000000000000000000000000000000000000111111111111111111000000111111000000111111000000111111111111000000</t>
  </si>
  <si>
    <t>111111111111111111000000000000111111000000111111111111000000111111111111111111000000000000000000000000000000111111111111111111000000111111000000111111111111000000000000000000111111111111000000000000111111111111111111000000111111000000111111000000000000111111000000000000111111111111111111000000000000111111000000000000111111111111111111111111111111111111111111111111111111000000111111111111111111111111111111000000111111111111000000111111111111111111111111000000111111000000111111000000111111000000000000000000111111000000111111111111000000000000111111000000000000111111000000000000000000000000111111111111111111000000000000111111000000000000000000000000111111111111000000000000111111000000000000111111111111000000000000000000111111000000000000111111111111111111111111111111000000000000111111000000111111000000111111111111111111111111000000000000111111000000111111000000111111111111000000111111000000111111111111111111000000000000111111000000000000111111000000111111111111111111111111000000000000000000</t>
  </si>
  <si>
    <t>111111111111111111000000000000000000111111111111000000111111000000000000000000111111111111111111111111111111111111000000111111111111111111111111000000000000111111000000000000111111111111000000111111000000111111000000111111111111000000111111000000111111111111000000000000000000000000000000111111111111000000111111000000000000111111000000000000000000111111111111111111000000111111000000111111111111111111111111000000000000000000111111111111000000111111000000000000111111000000000000111111000000000000111111000000000000000000111111111111000000111111000000000000000000111111111111000000000000111111000000000000111111000000000000000000111111000000111111000000000000000000000000111111111111000000000000111111000000111111000000111111000000111111000000000000000000111111000000000000111111000000111111111111000000111111111111111111000000000000000000111111111111000000111111111111000000111111111111111111111111000000111111000000111111000000000000000000111111000000111111111111111111111111111111000000000000000000</t>
  </si>
  <si>
    <t>000000000000111111000000000000000000111111111111111111000000000000111111111111000000111111111111111111000000111111000000111111000000000000000000111111111111111111111111000000111111000000111111111111000000111111000000000000111111000000000000000000111111000000000000111111111111111111111111111111111111111111111111111111111111000000000000111111000000000000111111111111111111000000111111000000111111000000000000111111000000111111111111000000111111000000000000111111111111000000111111111111000000111111111111000000000000111111000000000000111111000000000000000000111111000000000000111111000000000000111111111111111111111111000000000000111111000000111111000000111111000000111111111111111111000000000000000000000000111111000000000000111111111111111111111111111111000000000000000000111111000000111111111111111111111111000000111111111111000000000000000000111111111111111111111111000000111111111111111111111111111111000000111111000000111111111111000000000000000000111111111111111111111111000000000000000000111111</t>
  </si>
  <si>
    <t>000000111111000000111111000000111111000000000000111111111111000000111111111111000000000000000000111111111111000000000000000000111111111111000000000000111111111111111111000000111111111111000000111111111111000000000000111111000000000000000000111111000000111111111111111111000000000000111111111111000000111111111111111111000000000000111111000000111111000000000000000000111111111111000000111111000000000000000000111111000000111111111111111111111111111111000000000000111111000000000000000000000000000000111111111111000000111111111111000000000000000000111111000000000000000000111111111111000000000000111111000000000000000000000000000000111111111111111111111111111111111111000000111111000000111111000000111111111111000000000000111111111111111111000000111111000000000000111111000000000000111111111111000000111111000000111111000000000000111111111111111111111111111111111111111111111111111111111111111111000000000000000000000000111111000000111111000000000000111111000000000000000000111111000000000000000000000000</t>
  </si>
  <si>
    <t>111111000000111111111111000000000000000000000000000000000000111111111111111111111111111111000000111111000000000000000000000000111111000000000000000000000000111111111111000000111111000000000000000000000000000000111111000000000000111111000000111111000000000000111111000000111111111111111111000000111111000000000000111111111111000000111111111111111111000000111111111111111111000000111111000000111111000000000000111111000000111111000000000000000000111111111111111111111111000000111111000000000000111111111111000000111111000000000000000000111111000000000000000000111111000000000000000000111111111111000000000000000000111111000000000000111111000000111111000000000000111111000000111111111111111111111111000000000000000000000000000000111111000000111111111111111111111111000000000000000000000000111111000000111111111111000000000000111111111111111111000000111111111111000000000000000000111111111111111111111111111111111111111111111111000000000000000000000000111111000000111111111111111111111111000000000000000000</t>
  </si>
  <si>
    <t>000000111111000000111111111111000000000000111111111111111111000000000000111111000000111111111111111111111111000000111111000000111111111111000000000000000000111111000000000000000000111111111111111111111111000000000000000000111111000000111111000000000000000000000000111111111111111111000000111111111111000000111111000000111111000000000000000000000000111111000000111111000000111111111111000000111111111111000000000000000000111111000000000000000000111111000000000000111111000000111111000000000000000000000000000000000000111111111111111111111111111111111111000000111111111111000000000000000000000000000000111111000000111111000000000000000000000000111111000000000000111111111111111111111111111111000000111111000000111111000000000000111111000000000000000000000000111111000000111111111111000000000000111111111111111111000000111111000000000000000000111111000000000000111111111111000000000000000000000000111111000000111111111111111111000000000000111111111111111111000000000000111111000000000000000000000000000000</t>
  </si>
  <si>
    <t>111111111111000000000000111111111111111111111111111111000000000000111111000000000000000000111111111111111111111111000000111111000000111111111111111111111111000000111111000000000000111111111111000000111111000000000000111111111111111111000000000000000000111111111111111111111111000000000000111111111111111111111111111111000000111111000000000000000000111111000000000000000000000000111111000000000000111111000000111111111111111111111111111111111111000000000000111111000000000000000000111111000000000000000000000000000000111111000000000000000000000000111111111111111111000000000000111111111111000000111111000000000000111111111111111111000000000000111111111111111111111111000000000000000000111111000000000000000000000000111111000000000000000000111111000000111111111111000000111111000000111111000000000000111111111111000000000000111111000000000000111111000000000000111111000000000000000000000000111111000000111111000000000000111111111111111111111111111111000000111111111111111111000000111111111111111111000000</t>
  </si>
  <si>
    <t>111111111111000000111111000000000000111111000000111111111111000000111111111111000000111111000000000000000000000000000000111111111111000000000000111111000000111111000000000000000000111111111111111111111111000000111111111111111111000000000000000000111111000000000000111111111111111111000000000000000000111111000000111111111111111111000000111111000000000000000000111111111111111111111111000000000000000000000000111111000000111111000000000000111111000000000000111111000000111111111111111111111111111111111111111111111111111111111111111111111111111111111111111111000000000000111111111111000000000000111111000000111111000000000000111111000000000000000000000000111111111111000000000000111111000000000000111111111111000000000000000000000000111111111111111111000000000000000000000000000000111111000000000000000000111111000000000000000000111111000000000000111111000000111111000000000000111111000000111111111111000000000000111111000000111111111111000000000000111111111111111111000000000000000000000000111111111111</t>
  </si>
  <si>
    <t>0.568862</t>
  </si>
  <si>
    <t>111111000000000000111111000000111111000000000000000000000000000000111111111111111111111111000000111111000000111111111111000000111111111111111111111111000000111111000000000000111111111111000000000000111111111111000000000000000000111111000000111111111111111111111111000000000000000000000000000000000000111111000000111111111111000000000000000000111111111111111111000000111111111111111111111111000000000000000000111111111111000000000000111111111111000000111111111111000000000000111111000000111111000000111111111111111111111111111111000000111111000000111111000000111111000000000000000000111111111111111111111111000000111111000000111111111111000000111111111111000000000000111111000000111111000000000000111111111111111111111111000000000000111111111111111111000000111111000000000000111111111111000000111111000000000000111111111111000000111111111111111111111111111111111111000000111111111111111111111111000000111111000000000000111111111111111111000000000000111111000000111111111111111111111111000000111111111111</t>
  </si>
  <si>
    <t>111111111111111111111111000000000000000000000000000000000000000000111111000000111111111111000000000000111111111111111111111111000000000000000000000000111111000000111111000000111111000000000000111111000000111111000000111111000000000000111111111111111111000000000000000000111111000000111111000000000000000000111111111111111111000000000000000000000000111111111111111111111111000000111111000000000000000000000000111111111111111111000000000000111111111111000000111111000000000000111111000000111111000000000000000000000000111111000000111111000000111111111111111111111111111111111111000000000000111111000000111111000000111111000000000000111111000000111111111111111111000000111111111111000000000000111111000000000000000000000000111111111111000000000000000000111111000000000000111111111111111111000000111111111111111111000000111111111111000000000000111111000000000000111111111111111111000000000000111111111111111111111111111111111111000000000000000000000000111111000000000000000000111111111111000000000000111111</t>
  </si>
  <si>
    <t>000000000000111111111111000000111111000000111111111111111111111111000000000000111111111111000000111111111111000000111111000000000000000000111111000000111111000000111111000000111111000000111111000000111111111111111111111111000000000000111111111111111111000000111111000000111111111111111111111111000000000000111111000000000000111111000000000000000000000000000000111111111111111111000000111111000000111111111111111111111111000000000000111111111111000000111111111111000000000000000000111111111111000000000000111111111111111111000000000000111111111111000000111111111111111111111111000000000000111111111111111111000000000000111111111111111111000000111111111111111111111111000000111111000000000000000000111111111111111111000000000000000000000000000000000000111111000000111111000000000000111111111111111111111111111111000000111111111111000000000000000000111111111111000000111111111111000000111111000000111111000000111111111111111111000000000000111111111111000000111111000000000000111111000000000000000000000000</t>
  </si>
  <si>
    <t>111111000000000000000000111111111111111111000000111111000000000000111111000000111111111111111111111111111111111111111111000000111111111111111111000000111111000000111111111111000000111111000000000000111111000000000000000000111111111111111111111111111111111111000000111111111111111111111111111111000000111111111111111111111111000000000000000000111111000000000000111111000000000000000000111111111111000000111111111111111111000000000000000000111111111111111111111111000000000000000000111111000000000000111111111111000000111111111111000000111111000000000000111111111111000000111111111111000000111111000000111111000000111111000000000000000000111111000000111111000000111111000000000000000000111111000000111111111111000000111111111111000000111111000000000000000000111111000000111111111111111111000000111111000000111111000000111111111111111111111111000000000000111111000000000000000000000000111111111111111111000000000000111111111111000000000000111111000000000000000000000000111111111111000000000000000000111111</t>
  </si>
  <si>
    <t>000000111111111111000000111111000000000000000000111111000000000000111111000000111111000000000000111111111111111111000000000000111111111111000000000000000000000000000000111111111111111111000000111111000000111111111111111111000000111111111111000000111111111111000000000000111111111111000000111111000000000000111111000000000000111111000000111111111111000000111111111111000000111111000000111111000000000000000000000000111111111111111111000000000000000000000000000000111111000000111111000000000000000000111111000000111111111111000000000000000000000000111111000000111111111111000000111111000000000000111111111111111111000000111111111111000000000000111111000000111111111111000000000000111111111111000000111111000000111111111111111111000000111111111111000000000000000000111111111111111111111111111111111111111111111111111111111111111111000000000000000000000000111111111111111111000000111111000000111111111111111111111111000000000000111111111111000000000000000000111111000000000000000000111111111111111111111111</t>
  </si>
  <si>
    <t>000000000000000000111111111111000000111111000000000000111111000000000000111111000000000000111111111111000000000000000000000000111111000000000000111111111111111111000000000000111111111111111111111111111111111111111111000000000000111111000000000000000000111111111111000000111111000000111111000000111111000000111111000000000000000000111111111111111111111111000000111111111111111111111111000000000000000000111111111111111111000000111111111111111111000000000000111111000000000000000000111111000000000000000000111111000000111111111111111111111111000000111111111111000000111111111111111111111111111111111111000000111111000000000000000000111111111111000000111111111111000000000000111111111111000000111111111111000000000000000000111111111111000000000000000000111111000000000000000000000000111111000000111111000000000000111111000000000000000000111111111111000000111111111111000000000000111111111111111111000000111111111111111111000000000000111111111111111111000000000000111111111111000000000000111111000000000000</t>
  </si>
  <si>
    <t>111111000000111111111111111111111111111111111111000000111111111111000000111111111111000000000000111111111111111111111111000000000000111111111111111111000000000000111111111111000000000000000000111111000000000000000000000000111111111111000000111111000000111111111111111111111111000000111111000000000000111111000000111111000000000000000000000000000000000000000000000000111111111111000000111111000000111111111111111111000000000000000000000000000000000000111111000000000000000000000000000000000000111111111111000000111111000000000000111111111111111111000000111111111111111111111111111111000000000000111111000000111111111111111111111111111111000000111111000000000000111111111111000000000000111111111111000000111111111111000000111111111111000000000000000000000000111111111111111111000000000000111111111111000000111111111111000000000000111111000000111111000000000000000000000000000000000000111111000000000000111111000000000000111111000000000000111111000000111111000000000000111111111111111111111111000000111111</t>
  </si>
  <si>
    <t>000000000000000000000000111111000000000000111111111111111111111111000000000000111111111111000000000000000000000000000000111111111111000000000000111111000000111111000000111111111111111111000000111111111111111111000000111111111111000000111111000000000000111111000000111111111111000000000000000000111111111111000000000000111111111111000000000000111111000000111111000000000000000000000000111111000000111111111111000000000000111111000000111111111111000000000000000000111111111111111111000000111111111111111111111111000000111111111111111111000000000000111111111111111111111111111111111111111111111111111111000000000000111111000000111111111111000000000000111111111111000000111111111111000000000000111111000000111111000000111111111111111111000000000000000000111111111111111111000000111111111111111111111111111111000000000000000000111111111111000000000000000000111111000000000000111111111111000000111111000000111111000000000000000000111111000000111111111111000000000000111111000000000000111111111111111111111111</t>
  </si>
  <si>
    <t>000000111111000000000000111111000000111111000000000000111111000000111111000000111111111111111111000000111111000000111111000000000000000000000000111111000000111111111111111111000000111111111111111111111111000000000000000000000000111111000000111111111111000000000000111111000000111111111111111111000000000000000000000000000000111111111111111111111111000000111111111111000000000000111111111111111111111111000000111111111111000000000000000000000000111111111111111111000000000000000000111111111111111111111111111111000000000000111111111111000000111111111111111111111111000000111111000000000000111111111111000000111111111111111111111111111111000000111111111111000000111111111111000000111111111111000000000000000000000000000000000000000000111111000000111111111111000000000000111111111111111111111111111111000000111111111111000000111111000000111111111111111111111111111111000000000000000000000000111111000000000000111111111111111111111111000000111111000000000000000000111111111111000000000000111111111111111111</t>
  </si>
  <si>
    <t>000000000000000000111111000000111111111111000000000000000000111111000000000000000000111111000000000000111111111111111111111111000000111111111111000000111111000000000000111111000000111111111111111111111111111111111111000000000000111111000000000000111111000000000000000000000000111111111111111111000000111111111111111111000000111111000000000000000000000000000000111111000000111111111111000000111111000000111111111111111111000000000000000000111111111111000000111111000000000000000000000000000000111111111111111111000000111111000000111111000000111111111111111111111111111111000000000000111111000000111111111111000000111111000000000000000000111111111111000000111111111111000000111111111111000000000000111111111111111111000000000000111111000000111111111111111111111111111111000000111111111111000000111111000000111111000000111111111111000000000000111111000000000000111111111111111111000000000000000000000000000000111111000000111111000000000000111111000000000000111111111111111111111111111111111111000000000000</t>
  </si>
  <si>
    <t>000000111111111111111111111111111111000000111111111111111111000000111111000000000000111111111111000000000000111111111111111111000000000000111111000000000000000000000000111111000000000000111111000000000000000000000000111111111111111111000000111111000000000000000000000000111111111111000000000000000000000000000000000000111111111111111111000000000000111111000000111111000000111111000000111111000000000000000000111111000000000000111111000000000000000000000000000000000000000000000000000000111111000000111111000000000000111111000000111111111111000000000000000000111111111111111111000000111111000000000000111111111111111111111111000000000000111111111111111111000000111111111111000000111111111111000000000000111111111111111111111111000000111111000000000000000000000000111111111111111111000000111111000000111111000000000000000000000000111111000000000000111111000000000000000000111111000000111111111111111111000000000000000000111111000000111111111111111111111111000000000000000000000000111111000000000000111111</t>
  </si>
  <si>
    <t>000000111111111111111111111111111111000000111111111111111111000000000000111111111111000000111111111111111111111111111111000000111111000000111111000000111111000000111111000000000000000000111111111111000000111111000000000000111111000000000000111111000000000000111111000000000000111111111111111111111111000000000000111111000000111111000000111111111111000000111111111111000000000000000000111111000000111111111111111111111111111111000000111111111111111111111111000000000000000000000000000000111111111111111111000000111111000000000000111111111111000000111111111111111111111111000000000000000000000000111111000000000000111111111111000000000000000000000000000000111111000000000000000000111111111111111111111111111111000000111111000000111111111111111111000000000000000000111111000000000000000000000000000000000000000000111111111111000000111111000000111111111111111111111111000000000000111111111111000000000000000000111111111111000000000000000000000000111111000000111111111111111111111111111111111111000000111111</t>
  </si>
  <si>
    <t>000000000000000000000000000000111111111111000000000000000000111111000000000000000000000000000000000000000000000000000000000000111111000000000000111111000000000000111111000000111111000000111111111111111111111111111111111111000000111111000000111111000000111111111111000000000000000000111111111111000000000000000000000000000000000000000000111111111111000000000000000000111111000000000000111111111111000000000000111111111111111111000000111111000000111111111111000000111111000000000000000000111111111111111111000000000000111111111111111111111111111111000000111111111111111111111111111111111111000000000000111111111111111111111111000000111111000000111111000000111111111111000000111111111111000000111111111111000000000000111111000000000000000000111111000000111111000000000000000000000000111111111111111111000000111111111111111111111111111111000000000000000000111111000000111111111111000000111111111111111111111111111111000000111111111111000000000000000000111111000000000000111111111111000000111111000000111111</t>
  </si>
  <si>
    <t>111111000000000000111111111111000000111111000000000000000000111111000000000000000000000000000000111111000000000000000000111111000000111111111111000000000000111111111111111111000000000000111111000000111111111111111111000000000000000000000000000000111111111111111111000000000000000000000000111111111111111111111111111111000000111111111111000000000000000000111111000000000000000000000000111111111111111111111111000000111111111111111111111111111111000000111111111111000000111111111111111111000000000000000000000000111111000000111111000000000000111111111111111111000000111111000000000000111111111111000000111111000000000000111111000000000000000000000000000000000000111111000000000000111111000000000000111111000000000000000000111111111111000000111111111111000000000000111111111111111111000000000000111111111111111111111111000000000000000000111111111111111111111111111111000000111111111111000000000000111111111111111111111111000000000000111111111111111111111111000000000000111111111111111111000000111111000000</t>
  </si>
  <si>
    <t>000000000000000000000000000000111111111111111111000000111111000000111111000000111111111111000000111111111111111111000000111111000000111111000000111111000000000000000000111111111111000000111111111111000000111111000000111111111111000000000000000000111111111111111111111111111111111111111111111111000000111111111111000000000000111111111111111111000000000000111111000000000000111111111111111111000000000000000000111111000000000000111111111111111111111111111111000000000000000000111111111111000000111111000000111111111111000000111111111111000000111111111111111111111111111111000000000000000000000000111111000000111111111111000000000000000000111111111111111111000000000000000000000000000000111111000000111111111111111111111111111111111111111111000000000000000000000000111111000000000000111111111111000000000000111111000000111111111111000000000000000000111111111111000000111111000000111111000000000000000000111111111111000000111111000000000000000000000000111111111111111111000000000000111111111111000000111111</t>
  </si>
  <si>
    <t>111111111111000000111111000000111111111111000000000000111111000000000000000000111111000000111111111111111111111111000000000000000000000000111111000000000000000000111111000000000000000000000000111111111111000000111111000000111111000000111111111111000000111111000000000000000000111111000000000000111111000000000000000000000000000000000000111111000000111111111111111111111111111111000000000000000000000000000000000000000000000000111111000000111111111111000000000000000000111111111111000000111111111111111111111111111111000000000000000000111111111111000000000000000000000000111111000000111111000000111111000000111111000000000000000000111111111111111111111111000000000000000000000000000000000000111111000000111111000000111111111111111111000000000000111111111111000000000000000000000000000000000000111111111111111111000000111111111111111111111111111111000000111111000000111111000000111111000000000000000000111111000000111111000000000000000000111111111111000000111111000000111111111111111111111111000000000000</t>
  </si>
  <si>
    <t>111111000000111111111111000000000000000000111111000000111111111111000000000000000000111111111111000000111111000000000000111111000000111111000000000000000000000000000000111111000000111111000000000000111111000000000000111111111111111111111111111111111111111111000000000000111111111111111111000000111111000000000000000000000000111111111111000000000000111111000000000000000000000000000000111111000000111111000000000000000000111111111111000000111111000000000000111111111111111111000000000000000000111111000000111111000000000000111111111111111111111111000000111111111111111111000000111111111111111111000000111111000000111111111111000000111111111111000000000000000000111111111111000000111111111111000000000000000000000000111111111111111111111111111111000000000000000000000000000000000000111111111111000000111111111111000000000000111111000000111111000000111111000000111111111111000000000000111111000000000000000000000000111111111111000000111111111111000000000000111111111111000000000000000000111111111111000000</t>
  </si>
  <si>
    <t>111111000000111111000000111111000000000000111111000000000000111111000000000000000000000000000000111111111111000000111111111111000000111111111111111111111111111111111111111111111111000000111111000000000000000000000000000000000000111111111111000000111111111111000000111111111111000000111111111111111111111111000000111111111111111111111111111111111111111111000000111111111111000000000000000000000000000000000000000000000000000000111111111111111111111111111111111111000000000000000000111111000000111111000000111111000000111111000000111111000000000000000000000000111111111111000000111111000000000000111111000000111111111111111111111111000000000000111111111111111111111111000000111111111111000000111111000000111111111111111111000000111111000000000000111111000000111111111111000000111111000000111111111111111111111111111111000000000000111111000000111111111111000000111111111111000000000000111111111111111111000000000000111111000000000000000000000000000000111111000000111111111111111111111111111111111111000000</t>
  </si>
  <si>
    <t>000000111111111111111111111111111111000000000000111111000000111111000000111111000000000000000000000000000000111111111111000000000000111111000000000000111111000000000000000000000000111111000000111111000000000000111111111111000000111111000000111111111111111111000000111111000000000000000000111111000000111111111111111111111111111111000000111111111111111111000000000000000000111111000000111111111111000000111111111111000000000000000000000000111111111111111111000000000000000000000000111111111111111111000000000000111111000000111111000000111111000000000000111111111111000000111111000000111111111111111111000000000000000000000000000000111111111111000000111111000000000000111111000000000000111111000000000000111111000000111111000000000000000000000000000000111111111111000000000000000000000000000000000000111111111111111111111111111111000000111111111111000000111111111111000000111111111111000000000000111111000000111111111111000000111111111111111111000000111111111111111111111111000000000000111111000000111111</t>
  </si>
  <si>
    <t>219.399994</t>
  </si>
  <si>
    <t>0.534000</t>
  </si>
  <si>
    <t>001110101100110010111111101100000000100101111111100110111111111111010110110100111111011010010110010011100011001011011001101010111111100110111000000000111111000000000000001011000000100101011001111111000111000000110001011100000111000111110001000000100101110010010101110001100011111111101100111111011100110010111111100110110010111111100110111111111111000111111111111111000000011010110001100110001101100101111000110010010011000111111111111111010101011010010110001110001101011001000000011001001011110100110010111111011100100011111111000111111111101100100110001011000111000000000000111111100110111000001011000000000000100101110010100110111000110001000000000000010011111111110100101100000000000000111111111111111111000000010101110100001101011100100101111111011001001011000000100110011010100011010011111111111000010101011100101010111111110010010101000000111111000000000000110010111111100101111111001101000000000000111000101010010110010110001110111111100110010011110001000111110010110010100011001011100101000000110010111111000000010011000000110010111111001110111111111111100101111000111111000000011001001011100110101010010101111111010110000000101100111111111111111111000111010101111111101010111111111000111000110100001110000000100101010101000000000000111111101010001101111111000000000111110100100011010101000000111111111111110010011100001101111111111111111111000000101100111111110001000000101100111111000000111111000000010011100011111111101001110100111111101010011100111111110100010110101100110001000000000000</t>
  </si>
  <si>
    <t>111111000000000000111111111111000000111111000000111111000000000000111111000000000000111111000000000000111111000000111111111111000000000000111111111111111111000000000000000000000000000000111111111111000000111111000000000000000000000000111111111111000000000000111111111111111111111111111111000000111111111111111111000000000000111111000000000000111111111111000000111111111111000000000000000000000000000000111111111111111111111111111111000000111111111111000000111111111111111111111111111111000000111111000000000000111111000000111111000000111111111111111111111111000000111111111111111111000000000000111111111111000000000000000000111111000000000000111111111111000000111111111111000000111111000000111111111111000000111111111111000000000000000000111111000000111111111111000000000000000000111111000000111111111111000000000000000000000000000000000000111111000000111111000000111111000000111111111111111111000000000000000000000000000000111111111111111111000000000000000000111111111111111111111111111111000000000000000000000000111111111111000000000000000000000000000000000000111111111111111111111111111111111111111111000000111111000000000000000000000000111111000000111111111111000000111111111111000000000000111111000000111111111111111111000000000000000000000000111111000000000000000000111111111111111111111111111111111111000000111111000000111111000000000000000000000000111111111111111111111111000000000000000000111111111111111111000000111111111111000000000000000000000000000000000000111111000000000000111111000000</t>
  </si>
  <si>
    <t>000000000000000000000000111111000000000000111111111111111111111111111111000000111111000000000000111111111111000000000000000000000000111111111111000000111111000000000000000000111111000000000000111111111111111111000000000000111111111111000000111111111111000000111111000000111111111111111111000000111111111111111111111111000000000000111111000000000000111111000000000000000000000000000000000000111111000000111111000000000000000000111111111111111111000000111111111111111111000000000000000000000000000000111111000000111111000000111111111111000000000000111111111111111111111111111111111111111111000000000000111111111111111111111111000000111111000000111111111111000000111111000000000000111111000000000000111111111111111111000000000000111111111111111111111111000000000000000000111111111111111111000000111111111111000000000000111111000000000000000000000000111111000000111111111111000000000000000000111111111111111111111111111111111111111111000000111111111111000000000000111111000000000000000000111111000000000000000000111111111111000000000000000000111111000000111111111111000000111111000000111111000000000000111111111111111111000000111111000000111111111111000000111111000000000000111111000000111111111111000000111111111111000000111111000000000000111111111111000000000000000000111111111111111111000000000000111111000000111111111111111111000000111111000000000000111111000000111111111111111111111111111111000000111111111111000000000000000000000000111111111111000000000000000000111111111111000000111111000000000000</t>
  </si>
  <si>
    <t>234.800003</t>
  </si>
  <si>
    <t>110100001101110100000000100101111111000000111111000000110010000000000000111111111111111111101001111111000000111111000000000000111111111111001101101001000000000000101010000000111111111111011010111111111111111111000000111111111111000000000000000000001011111111000000000000111111100110111111111111111111111111000000000000000111010011100110011001000000010110111111000000111111100101111111000000000000010101111111011001111111111111000000111111000000011010100101000000000000010110000000100101010011111111000000000000000111111111000000100011111111011010111111111111000000111111011100111111111111000000001110000000111111111111111111000000111111111111111111001101111111011001001110000000001101000000100011000000000000001101000000111111011010000000000111000000001101101010000000111111100110111111111111111111000000111111011001001011001101000000111111111111111111000000000000000000011010010110000000100101000000111111111111111111111000000000000000111111111111111111000000000000101100000000010011111111111111001110111111000000000000111111111111001110111111010011111111000000111111000000111111011010000000111000000000111111011100100011111111000000111000111111000000000000111111100110111111111111110100111111011001111111111111000000100011111111000000000000000000100110000000111111000000111111000000111111000000111111000000010101111111111111111111111111111111001011000111000000100110000111111111011100111111001011000000111111000000110100000000011001111111110010111111111111000000111111000000100110110001111111100011</t>
  </si>
  <si>
    <t>229.199997</t>
  </si>
  <si>
    <t>010101010011000000111000111111111111001110111111011100110001001011011001111000111111110001101010010110100011101001000000100110000000111111111111110001001011000000001011111111111111101100000000111111111111111111111111001011000000000000100110101010001110011001000000111111111111010110000000111111110010000000000000110010111111111111000000111111001011000000111111111111111111010110111111111000111111000000111111000000111111110010000000111111000000000000011100111111010101110010000000110010111111000000110010111111111111000111011100111000011010111000111111010011000000111111000000000000100110000000000000111111001101000000111111101100000000100110110100001011100011101100111111111111100101111111000000111111001101001011110010111111111111011100111111111111111111111111000000000000011001000000000000000000111000111111111111000111000000110010111111000000101100010101101010011001001011111111000000101010000000111111111111111111000000110100010101111111111111000000000000110010111000000000001011001101000000000000111111001101111111101001111111111111001011000000000111000000111111111111110010111111001110011100111111111111111111111111010011001110000000001110000111000000111111100101000000000000110001000000000000101100110001101010111111111111000000000000111111000000011010000000000111111111000000000000111111101001000000000000100011000000101100000000110010011001010110111111000000111111111111111111010110111111000000000000000000011010110001000000000000011100110100010101001011111111000111000000111111001011111111</t>
  </si>
  <si>
    <t>000000111111000000000000000000111111111111000000111111111111111111111111000000000000111111000000000000111111000000111111111111111111000000000000000000111111000000000000000000111111000000111111000000000000111111000000000000000000111111000000000000000000111111111111111111111111000000000000000000111111000000111111000000111111000000111111111111000000000000000000000000000000000000111111000000000000000000000000000000000000000000000000111111111111111111111111000000000000111111111111111111111111000000000000000000000000000000111111000000000000111111111111111111000000111111000000000000111111111111111111111111000000111111000000111111111111000000000000111111000000111111111111111111111111111111000000111111000000000000000000111111111111111111000000111111111111000000000000111111000000000000111111111111111111000000000000000000000000000000111111000000111111111111111111000000000000000000111111111111111111000000000000000000111111000000111111000000000000111111000000111111111111111111111111111111111111111111000000000000111111111111000000000000000000000000111111000000000000111111111111111111000000111111000000000000111111000000000000000000000000111111111111000000111111000000000000000000111111111111111111111111111111111111111111111111111111000000000000111111111111111111111111111111111111111111111111000000111111111111111111000000111111111111000000111111000000000000000000111111000000000000000000111111111111000000111111111111000000000000000000000000111111000000111111000000111111000000111111111111000000</t>
  </si>
  <si>
    <t>000000111111000000000000000000111111000000111111111111111111000000111111111111000000000000000000111111000000111111000000111111111111111111111111000000111111000000111111000000000000111111000000111111000000111111000000000000000000000000111111111111000000111111000000111111000000000000111111000000000000111111111111000000111111111111000000111111000000111111111111000000000000111111000000000000111111111111111111111111000000111111000000000000000000000000000000111111000000111111000000000000000000111111111111000000111111000000000000000000000000000000000000111111000000111111000000000000000000000000111111000000000000111111000000111111000000000000000000000000000000000000111111000000000000111111111111000000000000111111111111000000111111000000000000111111000000111111111111000000000000111111111111111111000000000000000000111111111111000000111111000000000000111111111111000000000000111111111111000000111111111111111111000000000000111111111111000000000000000000111111111111000000000000000000111111111111000000000000000000111111000000111111000000111111000000000000111111111111000000000000111111000000111111111111000000111111000000000000111111000000111111111111111111111111000000111111111111000000000000000000111111111111111111000000000000000000000000000000000000111111000000000000111111000000000000000000000000000000000000000000111111111111111111111111000000111111000000111111111111000000111111000000000000111111000000000000111111000000000000111111111111111111111111111111000000000000000000000000000000000000</t>
  </si>
  <si>
    <t>237.199997</t>
  </si>
  <si>
    <t>111111111111000000000000111111011010101010000000011100111111000000100011000000111111000000000000111111000000111000000000000000111111000000111111110010001011000000000000000000111111111111000000111111011010111111011010000000100110011100111111101001111111000000000000000000111111000000000000000000010101101100100110000000000000111111110001111111111111111111011001010101000000111111111111000000000000111111000000000000000000001101011010001011111111100101000000000000000000000000111111111111000000111111111111111111010110111111111111000000111111011100011001000000000000111111011001111111111111111111000000001101000000101010000000000000011100000000000000000000111111101010000000000000000000111111011001000000111111111111011001001110100011111111111111000000000000111111000000011001000000100110111111000000000000111111100011000000000000000000111111001110111111101001100101000111111111111111111111000000000000111000000000000000000111010110111111111111000000111111111111000000001011111111111111000000000000000000000000000000011001000000000000000000111111011010111111000000000000111111011001000000011001111111111111111111000000000000000000111111111111000111000000000000000000100110111111111111000000111111011010111111111111000000110010111111000000010110000000111111010110100011110010111111111111111000111111111111111111000000111111000000111111111111000000111111000000011100111111111111001011111111111111000000000000101001111111111111000000000000000000100011111111111111000000000000010110001101000000000000111111</t>
  </si>
  <si>
    <t>236.800003</t>
  </si>
  <si>
    <t>000000000000000000000000111111010101111111000000000000111111111111100110011100111111111111010101111111001101111111000000111111011010111111000000001011110010000000000000010110000000111111111111000000101100010011111111111111110001001011000000000000111111111111111111111111010101111111111111010011000000111111000000111111000000111111000000000000111111011001110010000000000000000000000000000000111111110010000000110100000000000000110010101001111111111111111111111111000000000000000000000000111111111000111111011010111111000000000000111111111111000000111111111111010101111111000000010110000000000000000000000000000000101001111111111111000000111111111111000000111111000000110100000000000000000000010110000000000000000000110001000000111000000000000000000000001011000000111111111111000000000000110001000000111111010110000000111111010011111111101001111111000000111111000000000000101001101010111111111111111111010011111111111111000000000000111111001011010011001101000000000000000000111111000000111111101001111111111111001011111111000000000000000000000000110001000000111111011001000000000000111111111111111111111111011001000000000000000000101100111111111111101001000000000000111111111111101100000000000000000000000000000000011001111111100101111111010101000000011010101001111111000000001110111111101100011100000000111111000000110010000000011001111111101100111111010011000000000000111111111111000000111111000000110001000000000000101100000000001101000000000000010011000000000000001011000000111111111111000000111111</t>
  </si>
  <si>
    <t>225.800003</t>
  </si>
  <si>
    <t>0.494000</t>
  </si>
  <si>
    <t>000000000000000000111111111111111111010101001011111111000000001101000000110010101010111111111111100011000000000000011001001011101100001011111000000000101100000000111111101100100011100101011001100101001110100101111111111111001101111000100110000000000000001110000000000000101001000000110010111111000000001110000000000000111111000000110001011010011001100101000000111111001110101100111111111111111111010011011100011001000000000000101001000000000000101100111111111111111111000000100110011010000000111111110100010011000000101100001110000000110010111111111111001110000111000000011001101100000000010011111111011100010110000000111111111111001011110100111111000000000000111111110010000000101100000000100110011001000000111000000111111111010101001011111111000000000000101001111111001110010101000000111111111111111111000111101001111111100110111111010110111111111111000000111111011100111111010101111111111111111111000000110100110010111111010011010011000000101100000000010110000000111111110010100110110010100011100011111111110001011010111111100110000000111111100110110010110100001101111111000000110001000000111000000111000000000000100011011100111111100110001011001101100011000000100101100110001110000000110010110100111111111111000000111111111111000000000000010101000000000000000000101100000000000000111111000000111111000111000000010110001110000000101001110100001101010011111111100101111111111000100110000000111111000000111111011100000000110100111111100110001011111111101010100110111111111111000000000000100110111111</t>
  </si>
  <si>
    <t>111111111111000000000000000000111111000000111111111111111111000000111111000000000000000000111111111111000000000000000000000000111111000000111111111111000000111111000000111111000000000000111111000000111111111111000000111111111111000000000000111111111111111111111111000000000000111111111111111111000000000000000000111111111111111111000000000000111111000000000000000000000000111111000000000000000000111111000000000000111111000000111111000000000000111111000000000000111111111111111111111111000000111111000000000000111111111111111111000000000000000000111111000000000000000000111111111111000000000000000000111111000000000000000000111111000000111111111111111111111111000000000000111111000000000000000000000000111111111111000000000000111111111111111111111111111111111111000000111111111111000000000000000000111111000000000000000000000000000000000000111111000000000000000000000000111111000000111111111111111111000000111111000000000000111111000000111111000000000000000000111111111111111111111111000000111111111111111111000000111111111111111111000000111111000000000000111111000000111111000000000000111111111111000000000000111111111111000000000000111111111111111111111111000000000000111111000000111111000000000000000000111111000000111111111111000000000000111111111111000000000000000000000000111111000000000000111111111111000000111111111111111111000000111111111111111111000000111111000000000000111111000000111111111111000000111111111111000000000000111111111111111111000000111111111111111111000000000000000000111111</t>
  </si>
  <si>
    <t>111111111111111111111111000000111111000000000000111111000000111111111111000000000000000000000000000000000000111111000000111111000000111111111111111111111111000000111111000000111111111111111111111111000000111111111111000000111111111111111111000000111111000000000000000000000000000000111111111111111111000000000000000000111111111111111111111111111111000000000000111111000000000000000000000000000000111111111111000000111111000000111111000000000000000000111111000000000000111111000000000000111111111111111111000000111111111111000000000000111111000000000000000000000000000000000000111111111111111111000000111111111111111111111111000000000000000000000000111111000000000000111111000000000000000000000000111111111111000000000000000000000000000000111111111111111111000000111111111111111111000000000000111111000000111111000000111111000000000000000000111111000000000000111111000000000000111111111111111111111111111111000000000000000000111111000000000000000000111111111111111111000000000000000000000000000000111111111111000000111111000000000000111111000000000000111111111111111111111111000000000000111111111111000000000000111111000000111111111111000000111111000000000000111111111111111111000000111111000000000000111111111111111111000000111111000000000000000000000000000000000000111111000000111111111111111111000000000000000000111111000000000000111111111111111111111111000000000000000000111111111111000000111111000000000000111111000000111111111111111111111111111111111111000000000000111111111111111111000000000000</t>
  </si>
  <si>
    <t>238.800003</t>
  </si>
  <si>
    <t>111111111111000000111111000000000000111111000000111111111111111111111111111111000000111111000000000000000000111111000000100011110100010110111111101001000000000000000000000000000000100101111111111111000000111111000000000000000000111111000000100011111111000000111111101001111111000000000000111111111111111111111111100011000000011010000000001011111111000000000000111111110100000000111111000000111111111111000000101010111111111111000000111111000000111111100011000000000000000000000000111111100101111111101001000000110010111111000000000000000000000000111111111111000000111111100101101001000000000111111111111111000000111111001011000000000000111111110100010101000000000000000000000000000000000000111111111111000000110001011001011001000000111111101100000000111111000000111111001011011100000000110100111111111111111111011010100101100101111111000000111111000000011001111111000000111111111111010110111111111111111111100101111111111111101010111111111111001110111111100011100101011001000000111111111111111111111111001110111111000000111111111000000000111111111111000000111111000000111111111111111111000000111111111111111111110010111111111111111111000000110001000000000000111111111111111111111111000000111111000000111111111111000000000000000000000000000000010101000000111111010101001110111111111111111111000000011100000000111111010011011100000000111111111111111111111111111111111111000000110100000000000000111111111111000000111000111111111000011001000000111111111111111111111111111111110010111111111111100110111111</t>
  </si>
  <si>
    <t>000000000000111111111111000000111111111111000000111111111111000000111111111111000000111111000000111111000000111111000000111111000000000000111111111111111111111111111111111111111111000000111111000000000000000000111111111111111111111111000000111111111111111111000000000000111111000000111111111111000000111111111111111111000000111111000000111111000000111111000000111111111111111111000000111111000000000000000000000000111111111111111111000000111111000000000000000000000000000000000000111111000000000000000000000000111111000000111111000000111111000000111111000000111111111111111111111111000000000000111111111111000000000000111111000000111111111111111111111111000000111111000000111111000000000000111111000000111111000000000000000000111111000000000000111111111111000000111111000000111111111111111111111111000000000000000000000000111111111111000000000000000000000000111111111111111111000000000000000000111111000000000000111111000000111111111111111111111111000000000000000000111111111111111111111111111111111111111111111111111111111111000000000000000000111111111111000000111111111111111111000000111111000000111111000000111111111111111111111111000000111111111111111111111111111111111111000000111111000000111111111111000000000000111111000000111111111111111111000000111111000000000000000000111111000000111111111111000000111111000000111111000000000000000000000000000000000000111111111111000000000000111111111111111111000000000000000000000000000000111111000000000000000000111111111111111111000000111111111111000000</t>
  </si>
  <si>
    <t>230.000000</t>
  </si>
  <si>
    <t>100101111111111111111111111111000111111111000000111111100101111111000000000000100011001101011010111111010011111111000000000000000000111111110010000000111111000000011010100011111111111111111111111000111111000000001011111111010101000000000000000000000000010101101010010011111111110010111111111111110010111111010110000000111111111111000000010101011001000000000000111111100011111111100110100011000000101100011100111111001011111000000111111111000000111111101001001011110001111111111111000000000000101010110001000000111111000111100011000000111111111000110100100101101010110010111000001011000000000000000000100101000000111111111111011001111111101100000000000000000000000000111111000000111111111111101100011100101001000000010011101010101100001101101010000000000000111111010110111111111111000000111111010011000111000000000000000000000000010101101100000000110010111111101001111111000000111111111111011010000000011001000000100101000000000000000000111111010011100011111111111111111111000000111111000000001011111111001011111111100011001011111111101001111111000000111111111111000000111111000000000000111111001011011010001110111111000000000000000000000000111000111111111111000000111111110100000000000000101001101001011100111111111111010011000000000000000000011100101001010101111111101001101100111111111111111111000000100011011001101001010101000000111111111111111111010110000000111111000000010110011100011010111111100011110100000000000000111111101100000000111111111111010110110001111111000000110100011100111111000000</t>
  </si>
  <si>
    <t>230.399994</t>
  </si>
  <si>
    <t>111111111111100110000000000000111111001011000000111111000000111111010110111111111111000000110001011100010110101001001110100110111111000000000000111111010101111111111111000000001110000000000000111111001011000000000000000000111000111000111111101100111111110010111111111111111111001101111111000000111111111111111111001110111111000000100110111000000000000000000000110001101100000000000000111111111111011001101010111111000000111111000000000000000000010110000000111111000000111000011100111111101001101100110010000000000000111000001110010011101100101001011010000000001101111111111111111111000000000000000000000000101001010110000000111111000000111111000000011100000000011100101001110100000000011010100011000000111111111111111111000000000000000000111111000000111111111111100110000000000000101001000000000000111111111000010101010110111111000000111111010110111111000000010011000000111000100011110010110001000000000111000000000000111111100101111111000000010110010101111111111111010110000111111111111111111111000000010110001011000000101001111111101010000000111111000000110001110100011100001110111111110001011001111111101100000000111111000000000000111111001110111111000000111111011001000000011001010101000000000000101010000111000000111000111111110001111111000000111111111111100110000000000000100101000000100110111111111111001110100110111111001101101001000000111111111111000000000000111111000000000000110100000000111111011100111111101010101100111111110001001110011001110001000000000000111111001110000000111111101010</t>
  </si>
  <si>
    <t>226.800003</t>
  </si>
  <si>
    <t>111111111111000000011100000000110010101001101100000000110010000000000000111111110100000000111111000000000000000000111111010011000000000000011001000000111111110001111000100110101010000000111111111111111111000000111000000000000111111111001011111111111111100110000000111111000000111111101001110100111111111111110010110100111111000000111111100110000000011100110001101010001011111111110010010011000000111111110010110010000000011001101100111111000000111111111111100011110010110001101010111111111111111111000000010011000000001110110100110001000000000000000000111111111111111111000000110010110010110010000000000000100110000000111111000111100101111111111111001011111111000000001101000000110010111111101010111111111111100011111111000000101100000000000000000111101001000000111111011010101001000000001011000000011010110010001101111111001101000000111000001110010101100011001011111111100011111111000000011100111111010110110001000000110100011100100110011010111111111111111111111111010110101001010110000000000111001011101100000000000000111111100110000000000000111111000111101010111111001011101001100101111111010101101100111111000000000000111111010011010011000000001110111111100110111111000000010011111111111111000000000000000111111111010110001101011001100011111000000000000000111111000000000000000000011001111000000000000000000000100110000000010101111111011100000000011100111111111111001110001101111111010110011001000000100011111111111111100101010011000000111111110010010110011100111111100011111111111000000000000000</t>
  </si>
  <si>
    <t>111111010011010110011100111111000000010101010101101010111111000000000000011001000000000000101010111111001011000000011010011100000000111111111111001011101010011010101001000000000000011100111111111111000000011100001011101010000000111111101010010011101001000000111111100011111111111111111111111000111111101010000000111111000000000000111111111111001011000000001011000000111111111111111111111111000000111111000000111000000000111000111111111111000000010110000000100101100101111111111111000000110001000000111111000000000000000000110100110010101001011010000000111111111111011010111111000000111111101010111111011001000000001101110010111111011010111111111111000000111111000000110100111111000000111111001011010101110100010011110001111111111111111111000000111111111111111111011010101100111111011001000000110010011100000000010011111111110100000000111000001011111111111000111111000000111111000000101001111111111111111111111111000000111111111111010110001110000000000000111111111111010011101001110100111000110010000000110001010011000000000111010101000000100101111111000111111111011010100011011010000000111111111111000000100110111111000000000000111111011010110010111111111111111111111111000000010101110100000000001011000000111111000000111111000000001011100101111111101010101001111111000000111111001011000000111111000000001110111111110100101010101100000000000000000000100011000000000000000000001011000000111111010011011010000000000000010110111111111111111111111111111111000000111000100101000000000000000111001110111111</t>
  </si>
  <si>
    <t>111111111111000000111111111111111111000000111111111111000000000000111111000000111111000000000000111111000000111111111111000000111111111111111111111111111111000000111111000000000000111111000000111111111111000000000000111111111111000000000000111111111111000000111111111111000000000000000000000000111111000000111111111111000000111111111111000000000000000000000000111111000000000000111111000000111111000000111111000000000000111111000000000000000000111111000000111111111111111111000000111111111111000000111111111111111111111111111111111111000000000000000000111111111111000000111111000000111111111111111111000000111111000000000000111111000000111111000000000000111111111111000000111111000000111111111111111111111111000000000000111111111111111111111111111111111111111111000000000000000000000000000000000000111111000000000000000000111111000000111111000000000000000000000000111111000000000000111111111111000000111111111111111111000000111111000000000000000000111111111111111111111111000000111111000000000000000000111111000000000000111111000000111111111111000000111111000000000000111111000000000000000000000000111111000000111111000000000000000000111111000000000000000000111111000000000000000000000000000000000000111111111111000000111111111111000000111111111111000000000000111111111111111111111111111111000000111111000000111111000000000000111111000000000000111111000000000000111111000000000000000000111111111111000000111111000000000000111111111111111111000000000000111111111111000000111111000000000000000000000000</t>
  </si>
  <si>
    <t>111111000000000000111111000000000000111111000000000000111111000000000000000000111111111111111111111111111111000000111111111111000000111111000000000000000000000000111111111111111111111111000000000000111111111111111111000000000000000000000000111111000000000000000000000000000000111111000000000000000000000000000000000000000000111111000000111111000000000000111111111111111111111111000000000000000000111111111111111111000000111111000000111111111111111111111111111111000000111111111111000000111111111111111111111111000000000000111111111111000000111111111111000000111111000000000000111111000000111111111111111111000000111111111111000000111111111111000000000000111111111111000000000000111111000000111111111111111111111111000000000000111111111111111111000000000000111111111111000000111111000000000000000000111111000000111111000000000000000000000000111111111111111111000000000000111111000000000000000000111111000000111111000000111111111111111111111111000000000000000000111111000000111111111111000000000000000000000000000000000000000000000000000000111111000000111111111111000000000000000000000000000000111111111111111111000000000000000000111111111111000000000000111111111111000000000000111111000000111111111111111111000000111111000000111111111111111111111111111111000000111111111111000000000000111111111111000000111111000000000000000000111111000000111111111111111111000000111111111111000000000000111111000000111111111111111111000000111111000000000000000000000000000000000000000000111111111111000000000000000000</t>
  </si>
  <si>
    <t>000000111111111111000000111111111111000000000000111111000000000000000000111111111111111111000000111111111111000000111111111111111111111111111111000000111111111111111111111111000000111111000000111111000000000000000000000000000000111111111111000000111111000000000000000000000000111111111111000000000000111111111111111111000000111111111111000000000000000000000000111111000000000000000000111111111111000000111111111111111111111111111111111111000000111111111111111111111111111111111111111111000000000000111111111111111111111111111111111111000000000000111111111111000000000000000000111111111111111111111111000000000000111111000000000000111111000000111111000000111111111111000000111111111111000000000000000000000000111111000000000000000000000000000000111111111111000000111111000000111111111111000000000000000000000000000000111111111111000000111111000000111111000000000000111111111111111111000000111111000000111111000000111111000000000000000000111111000000000000000000111111000000111111111111111111111111000000111111111111111111111111000000000000111111000000000000111111000000000000111111000000000000000000000000111111111111000000000000000000000000111111000000111111000000111111111111111111000000000000111111000000000000111111000000000000111111000000111111000000111111111111111111000000000000000000000000111111000000000000111111111111111111000000111111111111111111111111111111000000111111111111000000111111111111000000000000111111111111000000000000111111000000000000000000000000000000000000111111111111000000</t>
  </si>
  <si>
    <t>246.800003</t>
  </si>
  <si>
    <t>111111111111000000000000111111111111111111111111000000111111000000000000000000111111111111111111000000111111111111000000000000000000000000111111000000000000111111000000000000111111000000010101111111000000111111000000111111111111111111111111111111000000111111111111000000111111000000111111111111000000111111001011000000000000000000111111111111000000111111111111100101111111000000111111111111000000000000111111111111111111000000000000000000000000000000000000011001000000111111100110000000000000111111000000000000000000111111000000000000111111111111100011111111111111111111000000000000111111111111000000111111000000000000000000000000000000000000111111000000111111111111111111111111111111000000111111111111010110000000000000000000111111000000110001111111111111111111111111000000000000000000111111111111111111111111111111000000101001000000000000111111000000011100111111111111000000000000111111000000111111000000111111100011000000111111111111000000111111000000111111000000000000111111000000111111111111111111000000000000000000111111111111111111111111111111000000000000000000111111111111011100000000111111111111111111111111111111000000111111000000000000000000111111111111111111000000000000111111000000111111111111000000111111111111111111111111111111000000001110111111000000110001000000111111111111111111111111111111111111111111000000110100111111000000111111111111000000111111000000000000000000000000111111111111000000000000000000000000000000000000000000100011111111000000000000000000000000000000111111111111</t>
  </si>
  <si>
    <t>241.000000</t>
  </si>
  <si>
    <t>000111111111111111110100000000000000101100111111001101111111000000010110111111000000111000111111000000010110000000111111111111111111111111000000000000111111000000010101111111001110111111000000000000111111000000000000111111111111000000010110111111111111111111100101000000111111111111000000111111110001110100000000000000000000111111100011000000000000111111111111111111111111000000000000000000111111111111111111011100000000111111111111000000111111111111000000000000000000000000111111000000111111000000111111010101110001111111111111000000111111111111111111111111111111011010000000110100111000100101000000001101000000110010000000111111000000111111000000101010111111000000111111000000111111111111000000111111000000111111000000111111111111111111011010111111001110000000111111111111000000101100111111000000000000000000111111000000111111000000000000010110111111000000000000110001000000000000011100111111111111111111111111000000111111111111111111000000000000000000110010000000000000011100000000110010111111111111000000000000000000111111000000000000000000000000011010001101111111000000111111111111000000000000101010111111000000000000000000000000000000111111011001000000111111000000111111000000111111000000000000000000111111111111111111100110011010000000111111111111000000001101111111000000111111000000000000111111111111111111111111000000000000100011110001111111011010111111000000000000111111111111000000111111000000000000000000111111111111000000000000100110111111111111000000000000111111000000101010111111111111</t>
  </si>
  <si>
    <t>233.000000</t>
  </si>
  <si>
    <t>111111000000111111000000100101000000111111100101101001000000101010000000001011001101000000000000111111000000000000111111101010010101000000101001011001110001011010110001001101000000000111000000011001010101111111000000111111000000111111111111111111000000110100111000000000000000101001111111111111111111111111000000111111111111010110001011101001000000111111111111111111001101000000111111000000101001000000101100111111000000000000101010111111111111111111100011000000110010000000000000111000000000000000011100111111000000010101001011000000000000111111111111111111000000111111111111111111111111111111100011011100011100111111111111000000111111000000111111000000000000101001111111101100000000000000101100000000111111111111000000111111111111111111011001111111000000110100111111101001101001111111111111000000000000011100000000111111000000000000011001111111111111000111001101000000000000000000010101111111000000000000110010111111000000001011001110000000000000111111000000011100000000111000111111000000011010000000000000000000000000000000110010000000110001000000000000111111100101110010000000000000010101000111111111000000000000000000000000111111111111101100011001001011000000011100111111101100000000011010001110011100010101000000110100111111111111111111000000111111101100111000101001111111000000111111101001100110100110111111000000000000000000100110000000000000111111111111000000001110101010000000001110000000111111111111101100011001010110000000000000101010111111111111111111111111111111111111111111110001111111</t>
  </si>
  <si>
    <t>232.399994</t>
  </si>
  <si>
    <t>101001011100100110000000111111111111011010000111000000111111001101101001000000111111111111111111111111000000000000011100011001000000111111000000110010000000111111111111011001010101011100111111111000111111000000000000111111000000010110111111000000001011000111000000110100000000111111000000000000011100111111111111110001011001111111111111111111010101111111000000000000111111111111111111111111001011000000010110111111000000000000000000101100000000000000000000111111111111111111111111100110101100000000100110111111111111000000100101011001011100000000111111111111000000111111011100111111100110110001111000000000000000000000111111111111100011111111111111101001000000111111101100100101111111111111011001101001000000111111111111111111000000111111101001000000111111111111000000110010111111111111011001000000000111000000001110110100110001101010001011000111110001111000000000111111000000001110000000111111110100000000001011110100000000100011111111010011000000111111111111111111011001111111111111000000110010001011111111100101111111111111000000101010111111111111111000000000111111111111111111010011010110000000001011111111000000000000000000000000101100111111111111111111011001111111111000111000111111000000110001000000111111100011111111010110101001000000010110111111000000111111111111110010100101000000000000111111000000000000000000101001100101111111111111000000111111111111101001101001000000000000000000111111111111111111000000000000111111010011111111000000000000000000000000000000010110100110110001111111110001</t>
  </si>
  <si>
    <t>000000111111000000000000000000000000000000111111000000000000111111000000000000000000000000000000000000111111000000111111111111000000111111000000000000111111000000000000111111111111000000111111111111111111000000111111000000000000000000000000000000111111000000000000000000000000111111000000111111000000111111000000000000000000111111111111111111000000000000000000111111000000111111111111000000000000111111000000111111111111111111111111111111111111000000111111000000111111000000111111000000111111000000111111000000000000111111111111000000111111111111111111111111000000000000000000111111000000000000111111111111000000111111000000000000000000111111111111000000000000000000000000000000000000111111111111000000111111111111111111000000000000111111111111111111111111000000000000111111000000000000000000111111111111111111111111111111000000000000000000111111111111000000111111111111000000000000000000000000111111000000111111111111111111111111000000000000000000111111000000000000111111111111111111000000000000000000111111111111111111111111111111111111000000000000000000000000000000000000111111111111000000000000000000111111000000000000111111000000000000111111111111000000000000111111000000000000111111000000111111000000111111111111111111000000111111111111111111000000000000111111000000111111111111111111111111000000000000000000111111000000111111000000111111000000111111000000111111000000000000111111111111111111111111111111111111111111000000000000000000111111111111000000111111000000000000000000000000000000000000</t>
  </si>
  <si>
    <t>000000000000000000000000111111111111111111000000111111000000000000000000000000000000000000000000000000000000111111000000000000000000111111000000000000111111000000111111000000000000111111111111111111111111000000111111111111000000111111000000000000111111111111000000111111111111111111111111111111111111000000111111111111111111000000111111111111111111111111111111111111111111000000000000000000000000111111111111000000111111111111000000000000000000000000111111111111000000111111111111111111111111000000111111000000111111000000111111111111111111111111111111000000000000000000000000000000000000111111111111111111000000111111000000000000000000111111000000000000111111111111000000111111111111000000111111111111000000000000111111111111000000000000000000000000000000000000111111000000111111111111111111111111111111000000000000000000000000000000111111000000000000111111111111111111000000000000000000000000111111111111000000000000111111000000000000000000111111000000111111000000111111111111000000111111000000111111000000111111111111111111111111111111111111111111111111000000000000111111111111111111000000000000000000111111111111111111000000111111000000111111111111111111111111000000111111000000111111111111000000000000111111111111111111000000111111111111000000000000111111111111111111000000111111111111111111000000111111000000000000000000000000000000000000111111111111000000000000000000000000000000111111111111000000000000000000000000111111000000000000111111000000000000111111111111000000000000111111111111111111</t>
  </si>
  <si>
    <t>111111111111000000111111111111111111000000000000000000111111000000000000111111000000111111000000111111111111000000000000000000000000111111111111111111111111000000000000000000111111000000111111111111111111111111000000000000111111000000111111000000111111111111111111000000111111000000000000000000111111111111111111111111000000111111111111111111111111000000111111111111111111000000111111000000000000111111000000111111111111000000000000111111111111111111000000000000000000111111111111111111111111111111111111111111000000111111111111111111000000111111111111000000111111111111111111111111000000000000111111111111111111111111111111111111111111000000000000000000000000111111000000111111000000111111111111111111000000000000111111000000111111111111000000000000111111111111000000000000111111111111000000111111111111000000000000000000000000000000000000111111111111000000000000000000111111111111000000000000000000000000000000111111111111111111111111000000000000111111000000111111000000111111111111000000111111111111111111000000111111000000000000111111111111000000111111000000111111111111000000000000111111000000000000111111111111000000000000000000111111111111111111111111111111000000111111000000111111111111000000000000000000111111000000000000111111111111111111000000111111000000000000000000111111111111000000111111000000000000111111111111000000000000000000000000111111111111111111111111000000111111111111111111111111000000111111111111111111111111000000111111111111111111111111111111111111111111000000000000111111</t>
  </si>
  <si>
    <t>111111000000111111000000000000111111000000111111111111000000000000000000111111111111111111000000000000111111000000111111000000000000000000000000111111111111000000111111000000000000111111111111111111111111111111000000000000111111000000111111111111000000000000111111111111111111111111000000000000111111000000111111000000000000111111111111111111000000000000111111000000000000000000111111111111111111000000000000000000000000111111000000111111000000111111111111111111111111000000111111111111111111000000111111111111000000000000111111000000000000000000111111111111111111111111000000111111000000111111000000111111111111000000000000111111111111000000000000111111111111111111111111111111000000111111111111000000000000000000000000000000000000000000000000111111111111000000000000000000000000000000111111111111111111000000000000111111000000000000000000111111000000111111111111111111000000000000111111111111111111000000000000000000000000000000111111000000111111111111111111000000111111000000000000111111000000000000111111111111111111111111000000111111000000111111111111111111000000000000000000000000000000000000000000111111111111000000000000111111111111000000000000000000000000000000000000000000111111111111111111111111000000111111111111000000111111111111000000111111000000111111111111111111111111111111000000111111111111000000000000000000111111000000111111111111000000000000111111111111111111000000000000000000000000111111111111111111000000111111000000000000000000000000000000000000000000000000000000000000000000</t>
  </si>
  <si>
    <t>000000111111000000000000111111111111000000111111111111000000111111111111000000000000111111111111111111000000111111111111111111111111000000111111111111000000111111000000000000111111000000000000111111111111111111000000000000111111000000111111000000000000111111111111000000000000000000111111111111000000000000111111111111111111000000111111111111000000000000000000111111000000000000000000111111111111111111111111000000000000000000000000000000111111000000000000111111111111111111111111111111000000111111111111000000111111000000111111111111111111111111000000000000111111111111111111111111111111000000000000000000111111111111000000000000000000111111111111111111000000000000111111111111111111111111111111000000111111111111000000111111111111111111000000000000000000000000000000111111111111000000000000000000111111000000000000000000111111000000111111000000000000111111111111111111000000000000000000000000111111111111111111111111000000000000000000111111000000000000111111000000000000111111111111000000111111111111111111111111111111000000000000111111000000000000000000000000000000111111111111000000111111000000000000000000000000111111000000111111111111111111111111000000111111000000000000000000000000111111000000111111000000000000111111000000111111111111000000111111111111111111111111000000000000111111111111111111000000111111000000000000111111111111000000111111000000000000111111000000111111000000000000111111000000111111000000111111000000000000000000111111000000111111111111111111000000000000111111111111000000</t>
  </si>
  <si>
    <t>111111011111111101001001101110110100001001010101110001011111001111001000011001000111000011111000100011110010001110011110001110111110111110001000010010111000000100000010000110011110101111101111000011001000001000111110111101001011111101100001001100110010100100010010110101010110000001010101101110011010000000001110100001011011000101000010111110110100010100011101010110010100001101011100111111101001000010111101001010000001011000000011111011010010111110000010101000010100000011000100000000101011011101101000010011100110110001101001010011100101110001001110101011100110101111011111111010100000101100011010100010001010010100010101111000011100000000010010001011010111110000001001100101101110101100100011111101110100011001110010111000000110100011101000000110111101011101001010100011000011100000001101001001010000001000000011101111010010110000010010001010011010001110000011000010011110010010010000011101111001000000100011100000110001000110101100101111010100110110100111100111001111110110111000110100000000000110110000110001101001101010000111110011010001100101110011101100100101000111111001110101010001110010110111101100011101111001011010001000100111101100011011111001101110100100101110000110110010000110011010111001010111100010101100110001001111101101001111101010111100001001000100001111000010011101000101100001000001100001110101110000110010001111111101100011101010110001111100111100011100011110101010110101100100111011011001111000101110000010101111111111110010011000101011101110111001101010001100111010001001000010101111101101001</t>
  </si>
  <si>
    <t>100011101000001110000101101011101111011000001011011000110001000011011010100011110011100110110110111011000101100101110111010100011110000110110011011100101001111011100110110010011010100110101110010100100110000011011101001101011010010111101101000010101001110000100101110000000101011001010011010110110110001000101000011000001100010110011000111011011010111000011010011001111111000101000010100111110111101111001111010101101101100111100101110000000111000110110101011000101110101000001000001100111011010111110100110100100111001110011011011001010000100001100101010011111001011010100011000000100010000011101110000010010010101001001100100101100100010100000011011110010111000110110111001100001100101100001100000101100100000001000010111111010010100111010110010011100111000000001011011100010011111000010001010011110000110100111110011100001001101011101111011101011011001101000001001100011101000110111111010110110011011000100011010111010000100100001001101101001011110000010111110101111011101011001101011011011010000101111110001111110010110110111111010100011111000100010100100010000011100101110010000001001011101110111011010101001001100001000010111001000000110001101000011110001001001100100111000001001101101010110011010010111111000011000010011101001011111000100001110010101110100111011001101101001111001110000000110011111100001010101100011100100100110000010000001101111101011001110000111010000111000010101101111000100100101111001000011010001010101101110100100111110101100111100100000101011101011101011000101011111000011001000101101000101</t>
  </si>
  <si>
    <t>010001111000101100100010010001111010111011100010100111100101111100100010011001111001100100001110010000010001010110101001000001111000110100100000001011011111110010000110010100110010111010110111001111100110111010111111111111100010000000010100101110001100100011110000011001011000100010010000100111111011010011101001001111100110111001100001010100100110101100010100110110001010000110001010100001010010010001011101110101001000011011011001101100111000111000111001011011100101010000100010101010011110110001011111000001000000001010011001001100011000111010011101111110000001001111101001101001101101110100110111101011000101011111110000010111011010010111010001000111010010010001111110100110001100110011101000000000011001100100010100101011111011010010000010010111111111110100111001010110110111000010010110000000111110101110111011001101110011100100110000001010111101011110111111101110011001000001001000011101101000111011111010110011000111001101101111000101001110011010100011001010100110110100000010010010110110100111111110001010010110101111111001101010110011010100000101101010010110001110110011100010111111111010000001110110101111010000000010011011100111011100110001101110010110011111101001111111111000111011011011011100011111111111100110110001001110001011110101101001001110100111001110010001110011000110110110011000010110101110000000011010000000100010100001011100100110000100010100100000000111111100010000011111001010110000101110011011001101000111110000000011110010001000001001111101110000100000111000100011101001101101110101001001110</t>
  </si>
  <si>
    <t>001000100001111101011111100010010010110101000111000111100000010001010001101111011101110110100110101110110101110110001100100101011011101110010110000100111101001111001111000100101100001101111000000110010010001111001110101101100111111011111111011011010100000000001101011011001111100000000100000001000100101000010011100111000110010000110110100000001111101110111111110011101101000011110000101110101001110011111001111100111101010010101010100111010011001000010100000000101111111000000110100111010110000110110011010000100000100000001111011011011000011001011100010011101001011010111000010000010111110000100000111110000001100011101000010100111000110011001101011101100100101011110011100100100010011011001000000001011100111100110101100011111000101100011000110100100101010111101110000010001110001111001101110001010000010110011010111110010011000110111011111111111001101011000010010011101110100101100110010010001001011000000100011100000001000111000111111001100110000011011101010010010000101101001101001010100101000111111000000110001111011100110011111110011111101001110010001001100000111101110010111101000110101110111010101101101011111110011010101101111110010000110110000011110010100111011110001111101110101011001001001111101000110000101111011010010010010100010000110111101011011011001000001001101001100111101001000101011100010110101010101100011111000101001001011001001111010001111110101111010101011010001011001110000001101100001000001100011111010111000000101011100100010010000011110010010101111101110110101101000010111110100011000000100</t>
  </si>
  <si>
    <t>0.522025</t>
  </si>
  <si>
    <t>100110111111011001111100100011100011110011010011011011101110001110001000001011010111100000100110001101101110100110111111111001111010100100111001010000001001100111101010010011110100110011010010101001011101100100110101110001101100011101010001110000000100111000111010011010111110001011111100110001001000000001110101010011011110101101110010001111101100011100010001001011101000110110001111001100000111011111111011011100111111101111100110000011111010010011110010100010100100100000110111010001111101001101010011001001111101110101011000011011110111000100100101111011101011010011010011101101011000011000111110001000100111000001000001000001010111100110011001001000011110001000000111000111110111010101000010111000011010110110010011001110111100110011000011001101111101101101101010101101100111000010011001000001110000111101111101100011100100001001111000100000111010001011111001001000111100101010110001001001011001111011011001011100100010100011100011110011110000110101011000000111101001101101110101101001111010001110110100001001010111000100010101111001101111111100111111010110000001000110111001111111110110010101000000110010001000011000111010110100111000100110010011000000110111100001011101000100000101011100011011101110000100111110110011101101001110010011001101011100100101110111111010001111010101001111011011101011101000110001011101110100000010001011100101111010001101101010011100001001110000010010010111010110001000101111011011111101000000001110110101001111101111011110110111100110101101000010000011111101011010110111010000110001011</t>
  </si>
  <si>
    <t>001000100100011100011100000100000011111001100011010101001011001000001010010101011111101111101100100000011001101101101110011000100110101000110101010100001001101010110010000000000101111011111110100010100001000010100000010001011000000100011011011010000010100101111100011110101100111110110111011001110110100001001111000000111110011000000011101110010101111101101111001110110100001101001101110100111010001111010010110010110111010110010101101111110001110001110011111001110010001101110110001100110011101011100000111010010111010011100001011011010101011111011000101110011100010101001110000111110101010110011100010001010010011001110101110110011010011100011011100000001100010000100110111111101010001000100000000110101010110111000001100110101000010001100001110110100000000010111101011011110000001001110010101111000100010011101111100010010000010000101011101111010100100011111101101010000001101011010000110101110010101101010101100001010111110010110001100111111001000110100101111001011010100011111100010110000010011111000100001010000000000110011110110111110010011010010000101011100110011111101111100001011110110011110010111001011111001110000000001111111011000000100111010010100011010011010001101001000001000000110110111011111101111011000100100000101001111111100000011001011000101100101100011110101110111100011000111011110011000011100000111111001010101000111011101010110111001001010010010100001000100100010110000111001001010101110010000000111111100100111111111100001111011111100110000000111000001011000011011010011000111001101000111001000</t>
  </si>
  <si>
    <t>000000000000101010100111011001010010000001110001110001111101000001000110010010011011100010111000111011100001011111100000101101011101111000011000101100010111011100001111110101100010100110001001001001011011001101100011011111100000001100110101100100100010001001001010110010101110010000110001000110101111001101010101000010110111000001011101001100001011000111110111011110011110010100110111101010001101101001101000010101100000001110110011001111100000110110101001011011110111001010010000010100010001001000000101010100110010011110000111011110111010101101111101111111101010000001000011111000000000101011101100010111010001000100010100000000000011111101011101010101110111000011000100100110000110010101100100110000000101100110111111011001001111010011101100011100010010101101111011011011110111010101100101110010011110011110101010001101000000100001010111110100000110001110001101010011110100011011111010111010101000111100011001110000110001001111101110000111011111001001010000101100111011110110101000001001101001101001111001010101111111011101001010011000100101011101010101100111100101011010000100000100110111101100101101011000100001101010010010110011000100110000111000110110111000001101010111100110100010110110010000110001000100111110011100111000100010111001010110001010011011111001010100001101110000111100101101010111010000000111010111100001011011110001010011100110011100111110110011110100110110110001011010000100001111101111111101000110010111000111111010111011100110100001111011010010010001110001000010011010001010111100100010000001111</t>
  </si>
  <si>
    <t>001100101111101010011100011001000111110000111110010001000100000011100100111011001001101010000001110000100101110101001010111101101011111100101111000011010011000000111101010011101111110001111110100111010010000011111100111101010010111110000100010000011101010011001110110011111010001010111010010011110011001000110011001111100010101000100000001000110101110111100111111000110001010100111010111111111011111000111011111101101100100101010001111101010001000100101111111011010011000101100111001101000100111110101000110110000010000000110000111010001010100000110111001000000001110110011010011100111011100000101010111110111111010000101101011001111000101101000011101110011111011000101110011111010010011011100011011001111001100110010101110010001001011100100100011001010110011111000111100011100111101011110101011000010101001000101110110001110100110111111110001101111101000011110011011110010000100101000110011010101111100101100100111000100101101100110100111010000101011000000101000010000100001000100010010110010101110011010110111110100011000111110111100011010111110001000101000010000100001010110110001010101111100100101011110100011100010100110100100111011001101000100100100100011001011101101001010010000010000101010100010000000011100100100000101000100001011000111010011011001010100100110010111001100011100101111101010110110111110011001100101010101100010111110100001000001010010111001110110010100111110110101111101010011001000010110000000001101111011111000010100111001101100110111101011010111101010010000001111001010010001001000000111111100</t>
  </si>
  <si>
    <t>001000111111110101111000010001111110111110001100101011100011000101101010010110110010110001100101000001100010110000011011010111010101100110110101010111000101101101011010000000111001011110101100001001110100001101011011111011101000111101100100001010110011111001101001001101001100111100000110000111011101000100100101011101110010101110111101100001101000110011000011011001101010110011011000110100001111111101000111110111101010001101111000111100100110001001011100000001001100101010101110001011110010101100001011011100011011100010110110100001011110111101010111001110111101110010111011001101001001100110100010001111011100001111110010001011011101110100000100000100110111101010000010110010100110001001101000110110010000110101000110010101100001100010111100011110010000000010000101111111111001010001101110100010011110111111010101111010100100011010001110000011111011110111010110011110101111100100101000110010100000101110000101000001111000110010000001001100101011000011101010010011000110011100101010001001011000000100000011011001011111110101110000011110101101110011001010101010111110110110011011001001100001101111101101011100001010010100110000110011111100000010100010011101111101101111100000010100101011010100000110100000101111011001011000001100000010001011011110010000000111111000000001101000101011100101001011000111011101011110110001011100000011000000001101110000011011010111110001100100111000011010101010001011011111101011100110100100000100110100100100001100010100110011000111110001001101101000100011011110010100000001000101001100000</t>
  </si>
  <si>
    <t>0.519395</t>
  </si>
  <si>
    <t>101100011111001011001011001111010111110101111111001010111101101001010111000101011111101101000101001000100010111110001010011111010001111111000011101011010001111001101111010111111000111101101000001101010111000100001111111001110110100111110001111001111111111001110100011011001110100111011001100000100010101100000011111111011101101100110110100100000100100110101111000100110100010100010010001000100011101110101111111010000010011110000111011000101111010011101000101011100110001100001010110101000001001111110000111101001001111001011001111001111111101010011010101111000010101000101100111101101111100110101010010100110100001101001001000110110011011111010100101010011100110001101100101111111101001011001010111010010010101010101111110110011001101001111100100111111001000101000100111000101100011111101111100100000011011011001111010101100001100110010101011001001100001011001010110100001110101000111010001110010100110100010100010100101111100001011111110010111000101101110110110010111000111011100101101001011100111110101010010100000111100111000100011010000000010100010110001011011000001011010101010111010010010011011000111000101111110010110010111000000001000010010010100011001010100000001110100010111000100011111011111000011010010111100101011011000010000100110000101111000011010111110100110001001100101101111010001010011100011011000100111111010110001001001100010010011000101101110010010100111010001000110000000100001111010000001001111001111011110000011101010111110101110011010011000111000110001011111000100101111010101110011111001101100</t>
  </si>
  <si>
    <t>101101011001100101011111010011010100011001100110010101010100111111100110111100001011011001011001011111001110011001101111110101010110111011111101001111011000010110111001011001000100000100000110000111110101001101110110110101101000110011101001111010101011001001111000100101111100101111011101011100111101100101101110000000000100001110001001001100010101000010100010011100101001100011011100111001001001101100011000110111000011100000101010010111010111010010000100000101011001000010111000110001111010010010010011010100101111100111111100000100001011111101111111000110100100101110101101101111100010010110010001000001110110101100111000111011100010001011000000001110001111001110001101110011101101010110010010000101110010010000000111101100001000100100011111111100010100100100110111100010000101000110011101010101001000100001100110111110001000101010110011100100001110000001100101011111010000100101010110111110011110111000101100100111100110000111110111101101100101100110010010111101011010110100110010101000000010101010011000111000111000111110111011001000101111011010011000000001101110010001001000101101011001000000011101111010000101111110111010101111001111001010000001000100000000111010110000011111000111110111100001011011001000110000110111010010010001010010001010000000000111100011001110100100101000010111011001100000001101111010001100011110010100000101000010000101000100101101011001001110011110000010011110010100101010010010100010010110101010101010110111100011100100010001001110011110011110001000011011010110100011101001010001000101001</t>
  </si>
  <si>
    <t>011001000111110100100000001011011100110100001100010100010100100110001011110001101101111100001110000111101100100100000110001101110000111011101010101111000010010001100001100100101001011100110000011010110011010100110010111011001110100001100110011100001101100111110110001101000111010101010110011011111011000111100010011000110010100101011000110111001101011101100011011111111100100101001100000101011010000010001001101001010000010010110000011110110001011011101000011111001100100001001011000101000001101000101110110011101110010011101101100110010001101000011110000010000100101000011101101001010101111100110000001011010110100000100111110000101000011010101001011111000000011010011011000000110011110111111110010101100110100001001100011001110101011111001101010111110011101010000111101011100101110010011011000111001010100001010001111100101001110101001111000110011010110110011100001011100001000111011101111000101111100011010000111010001000101111111100110000011101011011001110100110101101000001000101101000101100101111011001110110001110010111111101011010111010101111000100010111011111000011001100110111100011110110000011101010111100111110101011101100011011010010000110001000000001000000000110011000001011110111101100001010101000100001101010000000001101000100100010010011001111000001110100001011000100110101111010100010001110011011111110010101101111000111110111011010000100111100101001111000101010010000000111101010100110100011100000011000100110111010101100011011011010111110101101100101101000110001001110110000010000010110111101001110100</t>
  </si>
  <si>
    <t>100010110110101110011101001001101101110101001000100010001011010011110101010101110000001111011001011111101111101011010110011101000000101100001011111110001010111101101010011001110010011110111010101011010100101101000110010010001010011111110000111101001000001000001010101001011111010101000101001000100110010001101000000011001101010001110001011110110010010000011111100000000101000111000110000010110110111110111010110000110001100100001110111100010101010111100111110010101000011010100110101000001101011010011101100000001010001101001000110100010110101011110011111101101110001110101000100110011001001000100011010010100000111000110111100101001010000101110101100011011111110000001000001011110100111010111011110000111000001011010110001100011001011010000111000011011111010111100110101000100101111011100101011010110000111111110001000001001011001111110101001100101111100100001010011100011110011111111001010101010001011001101110000100011011010010000110001101000111111000011011011010110001000100111101011100011111101100101110110011001010100110001000110000001010001111110100001110000100101011010110101010101001111101110000011001111001000111011010110001010000011011010111001101111101011001011100001110011101110111100111001011100001011011001001010101001101011000100100110110010110100101010111111010011101011110111101110010110001110100110110100001100100011110000101101100000010000011110101011011001010111010000101010000010010000001010000101100000010010110100110001111011101010000000100010111100110110011010101100010100010011100001000000001100</t>
  </si>
  <si>
    <t>011100110111111111001101111011010101100010011001110010100100110111010011101011011000101000111110101101110011100100101011010000010011101101010100010011011001000100100001111001010110101010100111010100100110011000110100011010001001100101000010101100111101000000101110000001000111111001110100111110011101011001000010100011000011111111101011110100100000001011101011100001100111011011001011110001010111100110010111110101101001000101101001100110111000110100001100111000001000000111000001110000010011110101001111100011000110000101011110011000011100000110001001110101000010101010000001111101110011111001001111010001101010010100010011111010111100111110000101110101010011110010001111011000000101110110000111111000010010100000111110011111011111101011001100011001011011111001110010100111011001010111011111101001111011011100010101010110001001101011000110110001001111111100110101100001101110011101100000001011111100011101101001100011110100001001111001111000100111110001111111001011000001000110100010001000110011010011110100000111111010110111010010110110010101101100100001000011010101100110100111011100001011010000111010101111111010010001111100101000010000110001001100111111110000101100010011111100011001111010110110001111010110110011111100100101010000100010001101110100011000100001100111001101011100101110011100100011001011010001000011010001101011011111110100001101011011101110101110010010110011110001010011100101010000110011010010100110101000001101010000111111001101100010101000011000001001000100000010001001110000010111111111011110111</t>
  </si>
  <si>
    <t>000000100110111000111110010001001111000000101011011010101110000000011111010011011000010001101100100011100000000001101101101101110001110011010010001001100111011001010100111110100110011110011100001101111001000010110001100110010100010110000111111110111011110111100011000000111001111011101100011100110101110101001110001011101111101100111111000110100001101101111111110100000001111111100100101011001000010010000100010011010000110111001100100111010110101001101100011101010101001111100110111110110101101100011000111001101001111001100011111011111100000001110001000111010011100001011100100000000011010110010000000111100001001101000001100001000011010000100010001011110110100110100010000110011100010011110111000110011100110110001010101110000111011101111000000010111100100110100000001110010000001010000011111000101100010101101101001101010110101011011101110111101101000000011101010101010100100000000110010000101110110011010111010010111010111111111110010011110110011000010001001010000101000101011011001001100100001100011000100011010111101011111010011110001001100101110101001111111101100101001110100100110001000101011011010010000000101110010001110010100111101111011010101000000100000111110111110001111000011000111100000100100001000111000001101111111011101011010110111101100010100010100001110110010001110101110011010111111011111000011100011100000000011001010100101111111110110011101001111000010010101001001001100100101001011001010000000100110111010001101000010110011111101001010011011110000111101011110101000001000000111101001110011101001</t>
  </si>
  <si>
    <t>101111100101110111001010001111001001001000101000001111110011100000010011100000111000111011001010100110101010010010101011111100001011000001000111001100111101001001011111111000000001011110011001101010011111111001001100011111111000011011100100000101001001010110001111110110111011010001000000101111100011010000100100110010101100101000011001011101111001001011010000010110100011011111100000110010001110111110011011011110010101100111010001000100100000111000101111110000110100000001101010101010000100011011000101001001101110010111100111111100001101111010101000001011100100001010110000101010100011010000100000011011100001000011011100111000010000010011011100110001010000001101010101010011101101101001001010010011100100101110000101011010101111101101100110101101011010011011111011100110110101100100101001101101110010100011001001011010111001101001011010101001110010111001001110100100100001111101100100111111011001000111100100111010001111101000010100000100000111010101000010000111000110000000100010111100000101101100100000110011011010001001101111100001000010010000111011100101001001010101101101101101101111111110101101000101001101001010001101011101011110101100111010101101100010000101111010100100111111110101100011101010001100100111001011010100111001100100111000110100110011011111111001101011100010000100101111010001110111000000000001101011111010101111000111100101001101101110100101100100010111101101110101111011110000010011111100011111110000111101111001100010000011100001100011101011101110101100011010111011110000101110011110110101001</t>
  </si>
  <si>
    <t>0.481920</t>
  </si>
  <si>
    <t>011101001111110110001101101000000110001100110000110001010100000001010100000001010011000101000110100001100101100011101010100101011010110000011011100001100111110101100000101101110001010100001110010101100011110100110100011100010000101111110000000000100010111101101010100111111100101100001010100110010011011011101011110011111110000101010110011100110011100000100101110011001011011111111111001010110011100101000001000100001101000101010100101111100100011001011100010011100000010110100100100000001101010101011001000101011001011110010001011110010010010010100110101110111001001001100010011011100100001111111011101110101000111000101001000001010001010001011000010001010111100001011011110101111110100111101010101100100110100100100111111100110100001101010001001101111110101000010111010000111000010001001100101010000100010011011011000111011111010001101110011100111011101001011100100001100010110101101001111110001010000001001010011011101010011100111011101001110100100010000111110000101011101001101110101000010001011001010001011001101111011101000011100010000011010011000100110000000010001011100100100111000000010010010111101011101110000001011010000001010111100101000010111100011000000110001011001010011011100001111111110010000111100001101000110100110100101000011011010001010100101100011111111010000001110101100011001001000110101100001100011010101111001110101101011110011001000101011001101101011011101001100101011001000111101111001000000111010110100010011100101001100001110100100001111101010010111001111000110001011001101100011111010100000</t>
  </si>
  <si>
    <t>0.511506</t>
  </si>
  <si>
    <t>010010010010001100111110110111101001111001101111001100011010001001110000100100100011111100000011111000100010011100101100100010001111101101000010100010001110110011111100101001111010000000111010100101000011110000011000010100110110011101110100110010010100001101001011110010110100110011001001101111010001110010000111001111101000111101101111000000101010000011111000001000111110101010000111110010110011100110101000001110000011100010111110000101011111001000010010111111000000001111001010001110101000001101010011101010000101111001110101100111110000111001001011101111010010011111110001111100110011101110010010100001100000100101001001011110011100111101010110010111000000001111111101101111111011101111010110001101011011110000101111111100010001010100110011101001011100001000001110100100101001101001010100010100101101100110100110100110110101011111101111110101111000001010111010011101011000010010000011111100110101000010110111001000101101100000000111011001111101010011010111001101100110110011001000001001100111011001100001101010011101010000011111100011111110101101010001101011111010101010101000111110100010111001111011011110000101110011100110111010111111110011011010011110110000110011110000000001110101000111001100100000101011000011110011010110011110100001111011000101110001101101011010100011100011011011110010101001010110110001001111000001000100000011000001001101101011101000111011000100001011001010111101011110011100101010100101101000110101000101101100010111000000001100000111101000111011011101000001111100100111000101110100111101101</t>
  </si>
  <si>
    <t>000011110011110100001011010100111001011100110010010001100010001100010100111001110010011011100010001101100110111100111101100010010101000101000110100010000011010010111000101011011000001011010001101001100101110000001000000110110000000000101001001011010101011101001101111111100000100110100010110101010000101001010001100010001011101110111010010011101101011110000001100110111111111001011000110101111100000011111111010100110111100111001110011101010011111101010010101001010000010101110110011000000001011011001000010100001111101101101100000001101111101010000101011100100101011100110000011110101001111010011111011111101110011010101100111100001110100101100001110101001111110001001110110110100001000000011101111010010111011001000010101111100000001111011100110110001001011000000000001111010101110011100111101011100111110001110100000101011110011000100110111000100110110001100110011001001010100101000000110111000101110101101001010001000011001011000000110110000100010000001010111001110110100001011010111011010000100001100011100011101100010000001011111001001100101011111010101010011000101001110101000100100111111001001000011000001011010001001100110110000111000111110101100011110100110101001100101100101011011101111110010001010101111100001111011111011001110000001011110101011001110110010010010111100001010100111111001111111110101100101000010100011000111000111100001010110010001000010100010110001010111110011101100101101101110110001101101110011110101000000011101010010100110101110110101001001001110111010101101011101011101101110100001100100</t>
  </si>
  <si>
    <t>101100110000110010110110001111110000000000000110010110000101110100010010011010100000010000010100010100010001001110110001011100000111011001101000101010100001100000000101100001010011110101000011010110101110000000010001001010111101010010001111111001000111111001101101001101111011101100010100011000101100011000010111110100010010101101110101001110100000100101000111101001101011011010001000001100011011110010001101011111101000101100100100001110011010110101110111001001001101000110111110010110011001010001100001100001110010100001110101000100100101100111001011100010010010101001000101011000010100111101011001100110110111001001101111011101011011110110010111010100000010110000010000111011011010100000100111110111000101000001001101000101110111001101001011110110010110101100100111010010100000011101011101000011011011010100011010100100010100111001101011100110010011101100010100101110100111111011010101001000001001100100010010011000010101001000110101010100110011011101000001110111101111001111011011111100010001100110101010111101110001100101101111010010010100011100110100011101011011010000100000010101111101001110100100101001111110111110011111010100001101100011011101110001001100001111000111011100000011100000111110110000101100100010000100011010011011111011110001100100011110011111000100001011110101001001001111000011101001010100111011111111011100100010001010111100001110000011111101010011101000110110000000101101111101000110000111111001010001101000011110011111011111001010011110000100110100011000011011011001100000000000010000001000011</t>
  </si>
  <si>
    <t>001101100101100011100110010110001010010010010111000011110111000011011010100100111001010010011111100101100000001001110000111011101011010100101001100100111010111000010010011011001001100100101101110011111010100110110000110100001010010110111100111001100100111011111110101111110100100010101010000111011110110011010111110011100010101110000000010100101011010001101110010011001110100100011111101111010111100110101100110111001010000100111001010000011101100010001001111000010100011110100110001101001100110011000100000111101110101001011011100111100000011100100101001100101100011110000010001101111111011000101001000101110001011110111100010000110100110111101010111001111001010010100111000000101101001111101101001001001011111100100010101001101111011111000111110010100110110001101110011011101001101110100000001000000110100101100100000111000110001010000000100000111000001111100111101100110000111111100101001001111011101001101001111000101011110011110010001101101110100100110111110101111100101101000111100001010111010101110001111010100000110001000000000101011110101100010100011100011000000111010101111110001011011111110100101111001001100101001101011111011010011001010110000000111000100000000111100010111100101000011100101100101101001101110100000000101010011111110001110111000101010000001010100111010111100010111101010101110011010011111101101100011000001000111001110000101111100101100111001010000111010011001110001110001100111011011001101000100110001011111101011110011011101011011100001110110010101011101110111001010001010010011000110100010</t>
  </si>
  <si>
    <t>101101101000111111110011100000010011011000110001010000001111100101111111010100110111101011000101010100111011110110011001110001101101101110000101010010000101011101011101001011010010100010111001100011111100011011101110100000111000110011100011100100000101111101011111010001110101001101010010111000000111010010001000101110000000001100111001001000101011001100101011100010100011101001101010101100111111101010011011001001101111001000000100011001100101110110000111101101001100000101101101000011101100011011011100000000000111110001101111011001101111110010010010000000001001101001001111010100001000000100001101101000011101101111101001001100000111010010101001100010001001110111101001011110110110011111000101111001110001011001110010001110100000111010110001000011100101010110010011101100011100011110110000010000110011111001011110011111101010010110111010110000010101011101011110011000010101000000111101111000111000100001001111011001010001000110100101100000011110001000111101100011001011111010100101100111101100111000110010110100110111111000000101000010100001000111110101011001010100111101101111000010110011101011100100011000011101000011101000110011100011110100001001100111011011110100101100111011011001001011010011101100101000010001111110101001110100010010001100011100001010111100111010000001011110011011111111000111111100110000110101111010111010100100101101111000110100011011011001010001000101101001011011010011110010111100110000101000100110010100100100010000001001101111000000110011000100110101000110011111001110011011110111111010111</t>
  </si>
  <si>
    <t>101010100010110001000001010001011010111111101001101100100011000100011100110000000000111010101100111000110010111111110011101111111001011100100101100000001011101100000110001001110000111001111101000000011000110000000000011010100000010011100011000100011101010111100001111111100100111010011101100111011100110010001000110101111001010110011011010011100101101100011100001001110110010000110110000010000110100111110111101110011111101010101011010001000000111111001000011100110000101110110011010100110000111101101011001111101010100010000000011110001010011111000101110011011010010101010101000000000100001100010100001000001000010011110111010111111011111001011001011001111010101110010101110000111101111010101110101101010110011011110001011101110101110001001011100011010011010001101101111100110100110010010001101001100100111001010101011011111010000110101111101001100101010001011100000000001011101011100001010101111101111100010001101000110100010000100110001110010001011011011111011000101010010001001000101010111111001101100000101000001001011111101101011011000000000001010011000000101011111110111110001100000011000101110000010101011011101111000111010001001000110101111010001001000000011101001101010100000100100010001010001111000000010110011001111000100110111101111000101011100000001101001011010000000101011110100101010111010010100011010101001101000011000111000000000101010110011001011010101110001001001100001110100111010000001101010101100101111000001100010000000000111101100100110111111111011010000001010100000010101110010100011110111001100</t>
  </si>
  <si>
    <t>111001100011100110101011101110111100011010001110000011011100001001110111101100111000011110001111110010011001010010100111011010010001010000111111001010001001101000100111100110000111101010011011011010010100000111110000111010000101011100000100000110110111000010000011001001110011000111101110011101010110010110001110100110011100101001100011100010010011110000011011101111111010101110010010011100000110001100000001100001010000101001111101001000010001010111001010111010111110000010010011000101011110100000010011010001010100001101101100110010110101101100000011110001110101010011111101001101100000010011000110000101000110000100010001111100111101011001110100110010010110110100111111100100011010011011001110101100111110101110100101110100100001110010111101001000011110011001000111010111000111000100100111011111010001000100000011010000001011001000001100000011100101011111001100011100101000111000101010101001010101101010100111010011000101101000011001010101100000110010000111111010000011010001011001011100001111000001001111111100111110110100011110000110011111001100001000011111110100111101111000011110000100101011111000011010011100110000111101101010000010100001110000110111000101011101001101010000101111001001010100100001110111011000011000111110100011000100100001001111101111110101111111011011010010101001011101100001010011010011101111111100111111000001011101000011011000100010111000110010111111011000010000010000111001101001101000011111111100000010100110111001110000111100010111100111110100110011110010001101001010100111011001101010110</t>
  </si>
  <si>
    <t>0.521368</t>
  </si>
  <si>
    <t>011011101001111000100101110101011110010101101110010110101000110010010111000110011111110110100001011001111011001111111111001110000100111011110001010011000101000010011011101100010111000101011001011101010010010110101001001110000011111101101011000101010010000000010011011101010001011101001000000011011000100010001100000111100001111000000011111111100010010010111110101110111001001100110011001100010101100011010010101110011001111101111111001010001111001011000101100010111111000111001110100100010011111110000101001111010010001110011110000000001000111001011010110110111001001100100010011101010111011111110010111111000111100000011001110111000010011111111011110110001110100101000111100000011000101101010110101101101110000001110110100000011011000011001111001011101101110101101001011101110001101010011111111100001111010110101011101010000000110110111100110111111100011100110101011111110010000100111000111110100110011001100101110010001101010100000110011000001011111100100011100011110100010011000101001111111010001110101010110011011001000011010011000001011101110011010110011001111011111010000010110000111001110011111001101110000111101000000010100001011101111110101111100011100101110010011111110001101011111011000111000000101001000100110011011011110110111101010111101101000001011110001010101100010100010010100000010000111001111110100111111000010000001101011010111100101100010011011111101100010101001001111101000001000001000110010011110010111001001110010000010110001101011001101111011111011001001000010101010011110010010010101111010110001</t>
  </si>
  <si>
    <t>101010001000101100110011001010000100000101001101110110000001000110101011101011110000101101010000001000011110000011001111000011111001100110111101000010001011010000110111011001001110111001100011000110001100001100110111111101100000111100100001000100010101000111110001110011000101110011011100011110100011001100001010111011100010011000111000011010100010101110001010000010111010011010011001100110000100001111110111100001001000110111111011111010111101110001101011011100110001010011100001100010110011110111111010111101110110001011011111011111100000001011010111000101100100001101011001101000100110001100000011001110001101111111000100001001101111010100101100010110010101110011101110100111011100100110110001101100110000001001001100000011111000101001111101110001110001000100100101001011110001011111110000011000101101110000010000100000010100111000000001001101011101001110001010110001110110111011001111110010001000100011010010101001100011010010011111110001010011100011111010100111001000110111100000000111100101011100011011000111001010111001110100110111001100010111111111011010001111101010001110101011100011101110111010011101111010100100001000101110101011111010001110101110010101000010101000000011111110011111100000100001110100101101000000000000110010100101110010011010101001010101101100001111110011101111011001001011010111010111000010000001011000001000100101011001010010110110011011001001000100001010100100111110111010100110111001111111101011110000100010111101110111000100110111001110000101001111111010010110010110010111011111001011001</t>
  </si>
  <si>
    <t>000000101000001000011001110100000011110000101100011101000010100100110111111111100000000010100001001110000111101100100011101010001100100111101110110001111100101100001101100101101110110011011110001101100001111011111010010000000000100011111100101001010011011010010100110001101100111100000001000100111011000100000101000010101100101101001101010100001010011110011011010011000100011000001001001100001010000011100001110110000011011111010000101100001110011001110001100101001101000110111100000100110011001011010111100001010110101001010001110101010101101001010011011101111010100100000001101001000100010010100111000000111100110011010110111111100001000001000111000001010011110110000001010001111101000101001111010111111000011100111011100111111000010100011010010111100011001011001001000100111001010000101110101110100001000010111000111000111110000100010010000001000010011001010111011000011011100011100101000011010011011100000101001101001110010111111000101011011000000110011101001001001010101111110000101011100111100000110011010010001110101110011010011111111110110011011110011111110000010010011001101010001001111111001101001000001000010010011101100101111110010101101001010101111100111110110100011011011000000010101100001100100011000111010000111001110001001111000111110010100101001000000110001101111001001111010101011100011000000110111010001111101111011000111110010101001011000110010010011111010000101100101110011010010011010101000000110011001001101000110110101000000111000111010110010011000110001011011111011111001101111110001010100110100</t>
  </si>
  <si>
    <t>111111110100011010110100011110000011010100101001110010011100010011110111110001110111010110100101111011001001010011110011111000000000111100111100011001000000110001111101001001111100110011101100100011110000110010111001011111110000000111110000111011111011100001010101001001110010100000010011010111111000110010100010101010100011010011100000011011110010111011101010100101010010000101111001001101111110101000011010000001011110011110001111001111100000110001100010110011111100100010010101000001010101100100100110111010000011101001100101110001011011100011000100100111001010000001111101110100011011001100001100011101110100011010101001100110000000000111010010100010011110010010111111010011001010101000010111000010011000110111111110011101100000001010110000100010000011101101100011001101011111000000001011111001100011101000110000111010010110111000010100110101110011001100010101010011000001001101000111101100100111000101100101111101011001111010000010111110100001101001111101101101111110101000011100000101011011100111101000001100000010111111001110100010110111100011011100100110110001010101110101110010111100000000101100010010011111100101011101100101101000010010101011011100000100110110110111001000110100001101010110000000001001000110010011101010101001101001001101111001010000111011011110011011111000011111010010101110101110010100001000000010000101111011100011110011100110100101110010110000001000110110111000011000111000110111001000111011011100011010011011001101111101100111010110111111010000000000010110011001110110010101001011101101100</t>
  </si>
  <si>
    <t>011111101010010000111101001101011011010111100111101111001111110000010010000011100001101101101001010000110111000001110010110001000100001001101101111101101110001110110011110000011010100101111110110011110001100110111011101100000011000100100011011000000110011101010001111100110010101111100010100011101100100111010101100111110100111010010101101110011001110000101100100001100001110100001100100110110101110111001000000101100000001000110011011001110011000111010001011011110111011100100101001000100010110111001111110110010101101101010010010011101000110100001010011110111000100101010011000110001011111111000011100101111011100101001000011111111101101000010100011110110000111010000111100101011110001110001010001010001101101111111001010010001111001001000111011010101111101100011100111110010000101110110111000010110110110010001010111111000100101101111111100101011000111001011001000011101101110101101010010011111110110101100001001110100001101111000101000001001011101111011100110101010111001011111111011111111000110000000110100011001010111001010011000001111000110101101101110000100001000000100000111101000101010101100100111011010111000110100001110100011000000011000011110010100111100010011011111000010010111000101110010010111010100010100110101000110101110101011011111111000101011110000101101101011110010111001011000000010011011110000001010001101111111111111011101101101111110111001100011110011010100110001100100110011111010101100101110011001101100010000000111011100111101010010000100000111000111101111101111100110100011111001000110101010</t>
  </si>
  <si>
    <t>001000110001100101101110100001000000010010110110111110100010011010101001000000011011001111001110101001001011101010000101101000011001010111001001000110110101010010110100001111001100000010110100010010000000111001010111101100000001110000100011101100000100110110000001111110100000111101100000010011011011100111111010100111010000100011100100110101010000110001101011001110110011011010111111010101100011010001110000101111110110000111101000100001011000010100111011000001101110111010001101000010000110000000110111000000000010111101010011001101001010010000001011100010101010010001110100101111000101110101111111000010001101110101010100110110100010000111011010001110000010110011010100001101100101101000100111000010011101011010111111100100000001101011110010001011001001111110011111010100001110111010011100101011111010011011111110100111110111000010010000001100000100111001100010001001001111001110000111001010100011111001010101000101101100111110001101001110100001110001010101101111101110111110001101100100000111001111000011000100011010111000000101101111111010101011110111111001010100100001001111111100100110010101010110011100001111001000011101110000101000100011100011111001101100100111111100101001111101100101110111001100010100011000010000010000011101110100001010000100111101011110110111011001101101000010100100100100010010010110101010111010000000100100011100111010101010110110110000001010001001100001100110100010000001100110000111010100011110110110110010111011100100110010001010111001100001101001010111101011010100011110001111010111000</t>
  </si>
  <si>
    <t>0.537109</t>
  </si>
  <si>
    <t>1111010100001100111100101001110010011000100111110010001010001100000011111000001100001011001011010111111011001011011010101110011011001110011011100001010111111111011101111001111111101010101010010011110101000101110100110011101011010011110001000100100010011111101111100011011010001110000101000110001000001110100011000111010010111011001001101011110110010001100111000001011001100101010000001101111010000001010000110101000101100111110111011011010100101010110100111011011010011111000011110000101110110101100001101011011110110010000000010111101111001110110101101000011111000001011111100000101000010111101000110010010011111000001101001000010011111111110011001010100111101110101011001101100101101110101111011110110101001011000010010011101101011011000111101100111010011100111111000011000100101010111001011111101001100100101100101001110110011110111101001101001100100111011100010000100110101111011111111100111110110010101000110011001010111001111100000001110010110110101010111101011001100000010010110101101011011101110001111000101101110111</t>
  </si>
  <si>
    <t>0.490234</t>
  </si>
  <si>
    <t>0101000100000111010111001000110100100101000000010101110010101100010111011001011011111101000011100011100011000111100110100101100001111011101101111101110000001011010111000101110000111000111110000100110000011010110110001010100101111000000001011011111101111101101001011101011100111000111000111001111010100010000100101000001100011010111100110010101100100010100101101000000110001010000010111000011001101011011100111111101100011010001100100010110000011101100100000001101110101000011100110101001001111000010111100000001100000011011000010001100011101101110111101011110001000011010011001000101010011001101101001011111101010001110100100101110101011000000010110000011011110010101100010100100000010111011100100101001100110101000011101100100001100000010111100001010101000101100100111000100111000100001010001111101100000000001010000001111011011101101011000111111011000000111111111010001100000100101001011101111001101001101101111100010011111111100111101110110100001101100100101111110001101101000010101011001101110100001110001011011111011100</t>
  </si>
  <si>
    <t>0.512695</t>
  </si>
  <si>
    <t>0111101101001000001010010111100111100011011110111100001011111000100001110111100011110100111001100010100100101101110111000101010111110000111011010010010011010011101111010000100000000100100100000000110101010011010100000011100010100011111101101011010100100111101100110100011010110001110010100101000001000100100100011100001100110010000111110011001001010010101101100110011001000010101010111010101011101101110100111100000111000011101010010011001010001111101000000111000111001011001010010101011010100101101100100010001001101010111110000110111001111011010001001100010111110110010010111011110011010110110000011100001110001110000100110110010000011011011000111100101100010010000001110010110111110001010101101011101000100111010101011011010011110111011010111111010000111101111011111100101000001011011011100110011101101010101011000001010101110100010011111000001001110000110101101001111110111110010010011110111101110000111100111110100101111101101000001000000110100101001100010000101011011011101011101110111110011110001011010010110100111111</t>
  </si>
  <si>
    <t>0.501953</t>
  </si>
  <si>
    <t>1010001011001111001001111100100001011001000111110100011101000100101110100110110010000111111100000001010010011110000100111110000111111011100100011101001110101100111100011100000010101000101011111010100100101111001011101110100101101101010110000111111001101101101000110000100100010100011010100111111000001001101011001001011000111100010110111000100010000110100000011100101011101001001011100110101011110111000001011101110001101111110101110111110000001110110000000010011101111000110001101010011001001011000111011000010101100111110011001101011101110111100001010111001000101110110001111101010100100111001011010010101110101100111110011111101001100000010101111110100000100100001100010011001001010011010100000010100111101011011000001101111100110100001111100010101110111111010000101011010000000000100110111111001111001100000101001100110000001100111000111110001010001111011000011100011010110001011000001011011101001001110000001010010111101000110000101101100101110010101001001101101110000011100111110110000100110101011001000010111100111100</t>
  </si>
  <si>
    <t>0.480469</t>
  </si>
  <si>
    <t>1110101010011111001101101101101110001101011010010111000101000010010011010110101111001010110111110011110001011010000110010011110101011010001001001001100101000100000110101001001011100001010011101111111111101101111011010010001010000010001100000111000100011011111001110011010001100101001100000110010100000101011001100001010100000110101100110000000000010010000010111001110110000011010111011111100010100001110011100010010010000110010101100111010011000010010111011011000100010100010111001101001011101100101111101110111110110111001101001010000011101111011110010000111010100101010000100011000101100010110000100011111010000010101011001110011110011000100010110100011110110001101000111010101111000010101010000001101000010001110100111100010111111100100000111001011010100101011000000001001000110010101111001100000010110001001010011010111010001010010100000110111000100000001011111010111101100100111011000111001100001100100011101000111110000001000100100000111110100011101010010011000011101011010001001101101011100110100010011001011111111101</t>
  </si>
  <si>
    <t>0001000010000011000001111111101110111110111011110010000100101011100101001010001001001100010110011101011001000101110110011011100111000110111111001101100011101110000010010011101110010010111010011100101000001011010111011110010000110000111001100111100001001101000100110110010111010100101101110111001111011101100010000000110101010011000101101001010000011110100011110010000100111010110010000110101100101000101111010111100010111111100111110011100000101010111001011001100000100010101111000110111010101111110111100110011110110110011001100110010001000111111100000000001110100100110000011111101111100110100010000001001100010110110111011010110110110101101001110000010101011000100100111110111011010000000011110001101110110011000001000101111101010101000101001111110010011110000011000000110001101011010000000000111001100011001011001110101100010010000000011100010001101001110000101110100110100011001001011011000011011001110110001001111011001001101010100100001001011001111110000011110111011000000111110001100011000111111011111101111111101000</t>
  </si>
  <si>
    <t>0.479492</t>
  </si>
  <si>
    <t>0111011111100011010100001011111110111000100100011000000011010111001110100010100101011100001010010100010100001001000100000001011110001110010010101111010010001001010111000000110101010011010011101111100111000010011001010010110111001110100000001011011110001001101100000000111111001011110011100001101010000000110011000111010010011010110011100111111000101001001100100001001101011001100110101100011111100101001011100111000000100110010110111011100001000111100110111110111101011110001101100110111110100000100001010111010100001111011000101011010011110101010000010011001100011000010011001000011011001110011000001000000000110001010011011011111010011010001000001011000001101100100001011100111111000010011001000010000110110000111101001000011110100001111100110001110100101101111000110110000001011101001100000101001011011111111101010000010110011001001111100100010111001001101101110001010011000111001100100111111101011111000000110000000010111110001101111010000100001010111101000111111000100000100101010100100010011001111100000011011110100101</t>
  </si>
  <si>
    <t>0.506836</t>
  </si>
  <si>
    <t>0101111111110011000001000010110100000010101000000000110101110011000100100000100010010010100101110111000000101101101110110110001001101011111101110011000100100001000111101111100111111011001111111000000010000011001101011101000110111000111011001110100001001100101111011101000010011010111111010110001100110110010010000101100010000110110010000011110100011100100000101110101110110000100100011110101101100001011010011010000000000001111010011101101110110010011110010010011011011011101110111000111110111111100000001100110001010001011101010101001111000000100101001110011110110110001100011011001100000100010011100111011011011100100110001001110101110001011000000110111100111111101001011010001111010100110101111101011110000010001000000000001010110011101000101011100110000101111110101101110000101010011111111110101101101010011011111111100110101000010011011110101110000011111001011001101101000011001001010001101000111101001101000001100110111011110011011100110110100101101100010010001101010010011101001101100000101111110100110100101001011111</t>
  </si>
  <si>
    <t>0001011011111110100001100101010001101011111110001100001110101001011101110011000111100110010100101111011010100011110001010111010100011001011110101100010110010100100011110110110100110100000111100011111001101110110110111010111011011001000011100100001011011000111110101001011000111000101100000000010110100001001001110101001111000011111011110011111100001101001000101001101110011001110011000111001101100010000011011111011000110000001001101110011000101101110110101100000011010000010101001001011100010000111111101011100000010000001010001101001100011100101000100110101001011011100100100001100000001010110110101010110011001111000000010001011111001011010111110011001011000101011010000111000010110001011100111101001010100011010101011101111010000101101000010001000101010110100110010101101110001101111110110101100001101101010011110000101111000101010111001111111101101000100011011010110001000011011111001001100110001001101011010001101010000110100011010110000000000101111010110011010111000100111111010000101111011001010001110101000110001111</t>
  </si>
  <si>
    <t>0.492188</t>
  </si>
  <si>
    <t>1101010001000101100110011110001000100111101001001010101110110110000010101010110110110101011111001001110101011111011101000001010110001001110000011011010001100111110101001000110101001000010011100111011110110001000110110101111100011000101001101101100001011011000000110101100101001000101011111110001100011100000111110000001101111000100001010111001111001100010001011000110111100000011000000001101010010011000000100001000010010001011100110000011101000010010101111010101001000011001111101101011101001011100111101100101000010110101010100000100001000001111111000100011010001010111000000111000101101011011111110000010101000010011101011001010000010000011101100101001100101111111001011001111110100111110100001101000110011101001010100001011011101101111011010011111001001001100000001010000000101000001110010110110100011100111011111001101011111011001101001111111001011101010110001111111000001001010100111010010001101011001101111111111100000100111011111000110100100011011011111101110100100010011110000110100100010100010011011001110100000001</t>
  </si>
  <si>
    <t>0.498047</t>
  </si>
  <si>
    <t>0001001011000011100100110001011110010000000110010001011100110010100100100010110010110110010001111000000010100100011011000010000011101100001101100110111101001110100101111011010011010001011111001110101101101001101010100100001111101111001100001101000011100010000011010011110000000100000101000111110100010101001000000001111101110010010000010011000001001011000011010101000000101110101000001001101000111110110010010001001011100001110100100000111011111111010000011101000111000100111100111011101001110101100111010111000100000000100011001100111001111110011000010101101011010000110000010111111111011001111000100110010110011100001110101111001110100000010101101011101100010001010100010001101111111100111010110101110010011011001010001011001010100100010101001101001110011111111101011011100000111100000001011100110011001101111011101110101101011111111001011110000011100110111101001010001001010110111011001110010000011111010111011101101100111111111101111000110011000001101111001011110000100011111001000110101001110100100111010110000001011001</t>
  </si>
  <si>
    <t>0.511719</t>
  </si>
  <si>
    <t>0011101000101110011111011111001000111100111100001000100011111010110000110110100100101110010010111100010110110011110011100000111101110000010001011011010100000011000110001000100110101101000111011000110010000000110100010011001011000000000101110000011000011001110011010010110001010011011110100101110111101101000101010001001111011010101001011110110100110100010101010000010011111001101100011111001011100101101101001011011100010111111000000101000010101000010111010110100001011011001110100100010100000111110010101101100001111110100100011000101100011101010010011011000011101111001100111000111110110100000011001101010000011001100001111111011100111010100011000011000100011111100000011111011100101011011110011111000001011010010010010101011101010010110100001110011011100000011101010110100101110111110011011001110111101101011110110010010010001010010011110001000001111001011001011110001011111101010100110100101001100111111111001111101110111010010111101010110011111110100001100011001001110100000111010010111001001011111001010001011011110011</t>
  </si>
  <si>
    <t>0.499023</t>
  </si>
  <si>
    <t>1011101001111110101111101100011110110101111011010000010101101110111010111111100110010101110010111000010111000011010110001111110011001000011110100011001101011011000101110011100111110110101001001101111000111101011111100011100111101000100010000010111011101100100100001000001100110101111010111100101001000011011000000110011100011011100111011001011001010101010110010110001100011101001110000000100100001111011111100101110100101000111001110011100001110100000001001001011001010101000010000011111111010000111001111100101000001100001111101011111001110110100101010110110111100001111001111101000001110000001000000000011001100100101111100100101000111101111110101101010111100100101100001000011001110010100101110010110110110101011001111100001101010100000101111011101101011101000100100011011010011010010001011110001011101010001010010000110010110011011000010010101101110111010011101001000011111010000110000111110100111010100000110101000001010001101110100110001000100000010101010001001000000111010010001000010100110011000110111001000000100101</t>
  </si>
  <si>
    <t>1101010111110110010001001111010100110010000111010100100010001010001110101100100011110011001101110111010000000100001111110101111011101111110010000000010001101111010110011001110100100111100011010111101101010111111101111100111101010100010100101101100111000100011111000111011011011101111101001110000001000101010011101100100111010001111001011101100110110010111001000011111000101001100001011000010010001100001101001000001010101011100100001111000100100111001110101100010100111001110110010010110011000011001001111110011001000010001100011100001101010001100111000011011101101001000001001111100100110011111101111100010101110101000000110010011100010111001110010000100101111100011101010100001110001011101111111110111110010001001010110000001000100010001101000000000100001001101101100011000011110000101110110011101011000110011000011100100001011010100101101011001110010100001100011100010101001000100001101110010100011011001010101110101111000001001101110100110100111101101011010101011010010101100101110110000101101111110111111101101110111110</t>
  </si>
  <si>
    <t>0000010111110101010011110011011011001010001101000101011101110100011100100111000100010110000101101100010011011001010110010100111010101001010011100101101000101111110000100111100010101110011110101110111000100111001011011101010111100110011001001101010000000000001010100110100011001001110010001110001001101001100110111100010100000010100000101110111011101001111011100101010110011000010010100110010100100101101011000000111011001000011000110110000010110101011100100001010100010100110000000100011011011011010000011111010100010110001010101111010010001100111111101010111101111110011100010000000010101000011010101111111110110111110000000100101100010101000001111001111101100011000001111101100110111101011111111011001111111000001100111111000010110111111000111000111000001000011010100010101001011110001011000000111001101101001111010011111110010101011100110000111110101100110111101100011110111101110100001111101011001001101110101010001000110001001101101011101101110111110001110111101100110000101101001100101011010110100100100101011011000011</t>
  </si>
  <si>
    <t>0.505859</t>
  </si>
  <si>
    <t>0101001111010010100000100110111001110001010011110100011111000110101111011011111001111011001101011101110011111110010000000000110101110001000100010110010000010101000111001011000101111110101010101010100100001101010001101110000110100101000011001110100101000000101001001000010101100100000011000001000110110110000000100011000010100011100111101110100010001110011000011110101101101110010111110000101011011000111001001111110111110010000011011010010011101010110000001010000110000100011010010101100001100011011110111111101010001101100101110010000100110000110001001111101010100000000101100000010011100101111110010000001110111000011011000000010011100111110011111000110001010001100111110101110000011010001111101110100000101100010011100100000110101110111010100110110010110100110001001011110101100010111111110011001110011011110111001110111011011100111101111110001001101011111110101010101011100111111110001111100100010111110011111000110000101110110100011010100010100101101110111110011100011010011000111011001010101111101000001000010111010110</t>
  </si>
  <si>
    <t>0.507813</t>
  </si>
  <si>
    <t>1100010011100010111001000100010011100011101111100100000111001010111100111011000001100011000101111111011101101100001101010010000000000000110101111010000101010100100000001111111011001110000000110110111110010011000001010100011000011110100100011101101101101001011111110111010111010000010110011001111111110101100111101100100111000010101110101000011001111000011001011111001110110000110100111010110110100100111011100001010000111000011101110111010011100011111100000101100101101001010000001000011111011100101100001011100001101100001100100100101000011110110001101011011001011100010100011001011110010111110001010011010110110011001111000010110101010111010100100001010000001001101100110100110010100011101100010010011101101101111010011111000000010000101011101010100111111101101100111110100001110001011100011011000110110111111010111011100001001111011101001111111000111101101011000000100000011001011001001001101100101000000111000100110010100100101111111000000100101010011110001101101001101111011010101010111100101101101111011011000010011000</t>
  </si>
  <si>
    <t>0011100010011000000111001010100110011001101010111111101011000100001110001011001000010110111100010000001111110111010110101010111011101111100001111110100011111011010111110001011110111011000110000010101110100010010011110110100111010010100100010100100000010110100001111001011010110101000100010001101000100011010111100100001100000110101001001101100001101010100110011011001010000001110000001110001001111101000011111000101100110111010101111111010110011010011001101000000011100100110110101001001000000010011000101110000111110010111111110001110110010100010001001010101000111011010110011100011001110111111110011001010011111011001110001101101101100010000101111100001100001100101010010010000010000010110011010100110010110111111111010001010010111010000010000011000000101001100000000010011110111110010001100101110111011101001001000000110001101101000000111001101000101010011001101000101000000101100000111100000100001100011101000111001010101011001101100011001011100001000000010101000101110101110110100000100110010110111011010011000111010110</t>
  </si>
  <si>
    <t>0001100010111010111110001011000000011010111001110110010001010111001000101010010000101001100010101111000001010011000011100100101101101011010010011001010100000100000010000010011110101000100110100010110011101011001100100001010111011010100000111001111011100001000010110100000101101101010111111011100001001011101001010001110011011100010111100100010000111111000010111100110000100011001001011100010011000110011111100000110101010000001111001110001111101010110111011000000011011101010010011011000011111111010000111101011110101000011111100011101011100001110110001111011110010110011111111110101010010001001100011010111110010100010001010101001101000110101110000111100000100100000001000100100001110100001101000110100010101100110110001100111110100100001010000111010011111010010001010100001100111100001010000001100011010111111001010111010110010100001011101000101001101111110000010100110100010110001101101100001011100001010010100001010100010110010001011000011111101111010100101000110001110101111001110010001110000100000111100111001110011110</t>
  </si>
  <si>
    <t>0.504883</t>
  </si>
  <si>
    <t>0010010000110001000011111001100110101111000111110010111100011010011000111011111001100101111110011001011111101110011001010101001111010111100110011001010111001001101000111111000101100100101010011011110111010001100101010001011110010000001111110000110001110010010111001010001111000101001101111001001001010101111001111010110100101101101110000110111100100101100100011100011100000010101101111000101101000110100011100000111010010000100101011011011100110110111011010010111101011011101111101001100010000010110001100110001000000011001000001101010111011110101001000000010111011001101111000110100111100100100010110000000110001000100011100010011101001001001111000011111110000110011001000000010001010001000101111010101010010100011111001011100000000011110000101111011000000000010101110011100101000001000110101100100100000101110111001111001010000111001010010001110010010111010001010100001101001101111011101010011000110000111101010001111111111010001101011000110111011110111110110001010110011001110111010011111010110100011001001101111111101101</t>
  </si>
  <si>
    <t>0.485352</t>
  </si>
  <si>
    <t>1001011000101011011111010100000000111010110000011000111111110111000100010000110011010100110100011000101100110110101111011010010001010101101001001100000111111111001111010111111111000110101100110100010010110011010100001101000100110010110110110100001100111000100011100110111101000001000101011010000011000101000010001010111010100101000101100000001110011010001111100101000001011001100001100111001100100101000111111000100010011010010110100010010101000111101111011010110100001010000100011010101011001000110100011000111011111111101010000101001010011101101001001000000100011101011100100111100100111001011101101000000110001110101100000011011010011101100100011100110011101100100111000100100001010100010111100110001001000101101110001000011101110011011001010011101000101111110001001010011101011100010001001101101101111001110111101101111111100100000010000001100011011001001010110111110100110000000110001100111000100101101100101100010011110010000100001011000111010000111001010010010000111000111011000111100001110000110110110101110111100111</t>
  </si>
  <si>
    <t>0100100010111101000101111000111101001101011010100101110110011100110010001111010110000100111100111001111101001101110110111000100101110000000100111011001000101100001111010010011011010011110011010010001001010011111100000011010100000010101001011110100001110000011010100011000101011110100101101101100000000010100110010110000111001100100011100111010000011100111110010011011100111000010000100011011100000110001010010011000101101100110001100011100110110111000111101111001010001110110011001111101001010011011011010111101100000110101000000000101010101010100111011100111110100101000110011011011101011010111100001011011010000001000101100111010100000100010011011001011000111000111101100001010010010101111000111101111101011001000001101100001101010010110011010110100110010010011100011101111111000111111001101010001101001011110101011000010011010101011111011011111100110010011111101000111110011010100101011000001101100111011011000000111111110111000111110001111011111101110110000001000001001011000111100100111001001000010110100001100011110000</t>
  </si>
  <si>
    <t>0011000000110110100011000110100000000110001110110000111001011101100101010010111001000010111011101011010101000110000010111111000110111110011110110101001001100010011001011011010011111101111011010100110001111101100100010101111001000111000010011010010001110010101110001001011111100100101010010100101101000011100010000100110011100010101101010010010000101001000000000101111000110100110010011101101000110111011101100100101001111011101100100011011101110111111000000100000110110001110011000001110010001101100011000001010000010001111011110110110010001011010111010000011001011100011010110111100100010000110110011101110010101001110100100101111001011010100001111110110110111111110000100111011011111110111111110101000100101101001001101001110011001001011111101110000000111010110101000110101001011110111101010101000011100100010100100111100110100111111001000110110110111001001001010000001100011110110001011100100001001010011101000111100011100001100111010000001011011011000110111101000010110001010101111011010100100111010010011110101100011011</t>
  </si>
  <si>
    <t>0.495117</t>
  </si>
  <si>
    <t>0100100110010110010000110101000000101011000000011010001000100010001000100001011000110010101110110111111011001000000010010000000011111101000110111001101010011111110000111110001001111100000000010100011000100001001101011110111100100000001100101001101010111100001100110110001101100111100001011100010111101011110100011000100110110100100001101110100010011111111001100001000101101010010101011000101100110111100001101000101111111011010000110101101000111101101100001010001011111111000111111011001101000110010001011111100011100010100000110110111010111101101101000001101110110110000000100101101010110101100010010100110010111011111101010111101101110010010000110010010010010010110011101010010111010001110101010101110011110110011000111011111111101000101111110100101110011111010110010100100011001111101101000000000000011111001001001110101101010100100110111100111011011010101001100011100110010111010110101111000100110110011010000000010000000000000000001011100010011010100100011010111111111010110010100101000011011010011110111110001001100001</t>
  </si>
  <si>
    <t>0.522461</t>
  </si>
  <si>
    <t>1000110010100001001111010011100101111110101111111111111110010010011010111111101011011111010001011111000111000110011100011010101110101010010110110110000111110000000110111010011000110110001001011010001111101101110001111100101101010010001010110111101011100110111000010110011100101010010101011100111000111100000000100111001100011100010110110010010000101001110101001011011100011100111000110111000111111000011111011000001101100111010101010110010000100001110010001011101000010000010101110000100101101011011110110110001111010000011110110100110010001100100001110000001101010101111010000100110000001100011101111101111001110011110101101111001000010101101101110010101101011010100101110010100111110000111101111011100110101111010100011110000001110100110100001000101011101100100101111100000111001110101101001000100110101111010011010110001111111100010100001000111001110010100100100111011010001110111011010001011000000001011010011110010100101101100000000110011011111001000111010100110101011101110110011101000011110010011001011010010111011001</t>
  </si>
  <si>
    <t>0.503906</t>
  </si>
  <si>
    <t>0110001010100000101100100011111011111011110001111111111000000100011101110100101101111100111110100101000010100001111000011111110000011011010110000011100000100000001111111100100110000110000100111111010001000110010101011100101110010010011101110011010000001001010110101001010011011000011010101100000010011100100100000011000110001000110100000110100111100011100111010101010111101010101100010101100011111110111000100110111010010100010011101011011101100101000011011001011000011010111110000101111011111000010110110111100001001110000110011001111110110110110110010101010010011110010011011100000110000100010001000000011101010101111100111001011110000010001011001011010101100011110000101110011010110000111110100101000110010111101101111101000000101001011000010101010110001010111111010100101011001000100010100100111111011001101111011101001110111100010111110011001010010100010110110000101111111010001110010110001110111010001111010000100011011010110110000101011010001010110010111110001110010010110001101100110000110111011100010001010011011000</t>
  </si>
  <si>
    <t>0101111010000101110100101011111100010101111011101001110100111000001011010011101010101010000100100001010111100111110100011000110101010110110000111110001111001101001000101001101111111110101110110010011111000000100010111110100010001010101011110101111011011111101011001011000101110010111000000010100000111000111001111101010100101000011111000100000110000000111101001001001110011001100011100101011010001111100000100010110000001110010010011000000101011110001001011110010000111011100001010001010011000110100010011000111001011110000101001011111111010100000101001000000100110010111000111111101001010000011111111000110000000010100001110101010010111100100011010000110101110001011011100001100011111011011100010010001001110101000101101011101001111110010000100100000110011010111010001011111111110001010101000010110001110011000010111001011000111101000001001000011100010100101100001010000000000111111101101010111111000100010000101001010111010100011010110110100000101110000001100000110111010011010100101000101101111111111001101011011001110101</t>
  </si>
  <si>
    <t>0.527344</t>
  </si>
  <si>
    <t>1111010000001001111100101101001010000111011000100110000100101010010100101100000011011110101010011111000011001011110100011011110010010110011110011110110010011000110001101010111000011010001001100101001000111110001100110010011011111100110001100101101101101001001010111011011000111000101101011111111100001111000001000111110110011000111100100001101101110100000100011011101111001001110111000100101100000111111110111010111000111010001011100011011111000111010010000111111000010010011010001101101111101010010110001101011101011001111001110100101011111001111000001001011000010001110001011000111010101010101100100000111011101011110001111100101110101101001101100010001100100110011110100010010101110001101110111010110110101111001110110110001001111100000101101000100001011011000011011101101101001100110100100110001110011001010111111000100111111010101000010000010111000111110110100011110101001011110101001111000110000010110101101110100001110010011001011011011111101000111010110111000000110010001000001011101110110100010111111011111110101111</t>
  </si>
  <si>
    <t>0.520508</t>
  </si>
  <si>
    <t>1100011101100111111000110101011001100110010101000000010100110011110001110100110111101001000001101111000000001001101001010101000100101100011110000001011100000000100110000010100001000100111001111110110011011101100100110001011000101101011010011000011001111001011110000111011010111010111011101110010111000011010110011011110010111001000110001100101110010001011001100100110100000010001111110011110110001011100000100111010011101000101010011100101001100101100110010111111100011100001001010110110111111101100110110001111000001100000000001010001001101011101110110101010110000100101001100010100110001000000001100110101100000100110001110010010010011101111010011111110011110011010101111101111110111101001100101011001101111111100000101110101111000101111100000100111111010110011111111001111101001001101110011010001000100101110110111010101110010010111111110110010111011101100010100111010111111010011111000011111011110011100010111000110101010100110010011100110100011110111111101010111010001010001001011111111001101000000100101100111000100001</t>
  </si>
  <si>
    <t>0.516602</t>
  </si>
  <si>
    <t>1011001111101001110010010100110100111110101011011110011010111001010010111111001010111101111001010011000011110010000110001010111000100011100011111010010010011100111100111001010100001111001111000011011101011000111100111100011000100110011111001100001010111010011011100000011110001110111001010001101001011011110110001010110001011111110001111100110111100100110000011111110010111101110111111110111010001001001010111010100011111111101101011001001100010110111110011000001100010111111001111111100001010100100101111100101001010111001001110000011101011001011000100011001010101101110101000010010110100001010111010100100010001100010011000000000000100101000101011101010000110000101110011100010101000110101000100000111100010001111101101100100010101011000001100100100011111001110111010100101010101101011000001011110110100011001000010001101111010111101100001111101011010110100001110101100110110111011111001101101001110110000110100001110101101111010100000101011001011101111011001001000101001000010010001001100000111001100110001010011110110010</t>
  </si>
  <si>
    <t>0.500977</t>
  </si>
  <si>
    <t>1111010100001100111100101010010010011000100111110010001011110100100011111000001100001010110101010110111011011011011001010001011010110001101101100001001000000011000010000110011111101011010101111110001010111101110100111100010100101100001101000100101101100000010100011100011110001001111010010001110111001000100010111000100011000100101000101010001001101001011000111011011010011010101111110010000100000001001111001010111010011000110111011100101011010101001011001011011010101100111100001111010001110101100001010100100001001101111111010111100000110001001010010111100000000010010000011111010111101000011001000001101100000111110010110000000011100000001101110101011001101110101000110010011001111001101111011110001010110111000011100011101101010100111000101100110010011100111111111100110100101010111001011111101110010100101100101101110110011110000101001101001100100111011100011111010110101111011111111100111101001010101001110011001011000001000100000001000010110100110100110101011001101000010011010010001011011101110001111000101101001011</t>
  </si>
  <si>
    <t>0.497070</t>
  </si>
  <si>
    <t>0101010100000110101000101000111100100001000000001101101010101110010111011001011111111101000011100011100010000011100110100101110001111001111100111101110000001011011111000100100000100000111110000100110001011010111000001010100001101001000001011011111101111100101001011101011100101000111000111001111011100010000000101000010110011010110100110011101100100001000101101011000110001011000010101000011001001011011100111111101100010110000100100010110000011101101000000001101110111000011110110010001001111000010011000011001101111011011000010001100011101101101011101011000001000100110011001111101010011101101110110111111110110001111100100101001010111000111101111000011011101101010001101011010000010111010011011010010010001001000011101111011110011111111100000001010101001010011011010111000111000100001010110000010011111000001010000001111010100010010101000111100001110000000000000101101100000011010101010001111011010101101100000011010011111111100110101110101011111101100100001111110001101110111110101011001101110100001110010100111111011100</t>
  </si>
  <si>
    <t>0.494141</t>
  </si>
  <si>
    <t>1000010011110100101010011011101000011100100001011100001011111011011110001000011110001000111010011101011011100010101000000101101000001111000100000010101011011100010000101111011111000011011011111110000110101100101011000000011101011100000010011000101100011000011111001011100011001111110011011010111110111010111011111100000011001101111000001100110011010011010010011001010110101100101010110101010100101110001111011100000000111100011010101100110010001110010111111000111000110101001101000010100101010010010011000101110010010110100001111001000100000100101110101011101000001001101101100100100100101001001111100011110011110001111011001001101111100100000111000011010011101101111110111100001000001110101000010100010011011000101010100100001100001000100111000000101111000010000100000011110111110101100100010001100010010101010100111110101010001011101100000111110110001100110110110110000001000001101101011110110010101111000011000101010101111110011011110111111010100101001100101011010100100101101011101110110001100001110100010010010011111100</t>
  </si>
  <si>
    <t>0101110100100100110110000010011110100110111100001011100010111111010001011000001101111000000011111110101110010001111011000111111000000101100011100000110000110011000011100011111101110111010000110101011011010010110100010001010010010010111001111000001110010010010111001111011011101111110101011100000111110111010100111010100110000011101001000111011101101001011011100011010100010111110100001001010100001000111110110010001110011100111010001000001111110001000111111101111010000111001110010011100110110100111000100111101011111000001100110010100011111000011110101000110110010001001110000010101011011100100100101101010001010011000001100000010110111111100010000001011111011011110011101100110110101100101011111101111000010100100110110011000011000011110100011101010001000000101101010100100111110111011001000000110000110011111010010011001111110001000111000001111101110000100111000011100101000110100111110100100010010110001111110101101000010111001111010011111010001100100110110010010001000001011000000111111011101010101001111101000011000011</t>
  </si>
  <si>
    <t>1110101010000000101101101101101110011100011001101111000101100010010011000110101100111010110111110011110101011010000010010111110101011011001001001001100101000100000110101001001011100001010011101111111111101101111011010010001010000010001100001111010100011111111001110000100001100001001100000001110101111101011010100001010111111000110000110000010000010010111101011111110110000111110111000001111011100101110011100010010001111001010110100111010011000010101000011011000000010100010111000010110011101100110111101110111111001001001111001010000011101111100001100000111010100101010000111100111101100110110000100011111101111101001011001010011110011001011101001000011110110001100100100101010000000011101010000001101111101111000100101100010111111101011111001001001010100101011000111110110000110010101111001100000101000001001110011010111010001010101100000111111000100000001111111000111101100100111011000111011101101100100011101000111100001101000100100000111110100011101010010011000011100100010001001101101011100110100001100001001111111101</t>
  </si>
  <si>
    <t>1110001101111100111110000000010001000001000100001101101011010100011000110101110110110010101001100010100110111010001001110100011000111010000000110010011100010001111101110100010001101101000001100011010111110100001001100001101101001011000110011000001110110010011011001001101000101011010010001000110000100010011101111011001010101100111010010110101111100101011100001101111011000001001101110001010011010111010000101000011001000000011000001100011111010101000110100110011111011101010000111000111101010000001100001001100011010001100110011001101110111001100011111111110001011011011111111000010000010101011101111111010111101001001111000101001001001010010110001110001000101111011011000001000100100111111100101110011101001100111101110010011010101001111010110000001111100011110100001111001110010101001111111101100111011100110100110001010011001101100111100010101110010110001111010101011001011100110110100100110100100110001001110110011100110110010101011000110110100010000001111100111000100111111000001110011100010100000100000010000001010111</t>
  </si>
  <si>
    <t>0.491211</t>
  </si>
  <si>
    <t>0111001111100011010011011011111110111000100100011000111101010000001110100010100101011111101011100100101100001001000100000001011110001110010010101111010010101001010111000000110100110011110011101111101111000010010010110010110111001110100000001011010110001001101100000001111111001011111111100001011010000000110011000100010000011010110011100111111001000110001100100001001101011001110101001100011111100101001011100000111000100110010010111011000000111001110110111110111101010010110010100110111110100000100110101000100100010111011001101011001100001001110000010011011100011011101100001010011011001001011000010111110000110001010011010111111011101010101000001011000010011100100001011100111111000010100101000010000110110000111101010100011110100001111100110001110011101101100000110110000001011100111100000101001011011111111001010000010110011001100111100100010111001001101101001011010111000111001100100111110001011111000000110000000110111100001101111010000100001010111101000111111000100000100101010100100010011101111100000011001110100101</t>
  </si>
  <si>
    <t>0110000000001100111111111101000100111011010111111111111101001100101110111111011101010010111010001000111111010011101110110001110110010100000010010011000011011110110000010010011111101010110000000111110101111100111101010010111001000111000100110000100010110011010000100010111101111010000000101001110010001010100010111010011101111111001101000011111001100011011111010001010010110011011011100001010010011110011101100001111011111110000101100001010001001101100001100101100100010100010001000111000001000011010011110011001110101110100011011010110000111111011010110001111111001001111011100100110101111100001100011000101110100011011000001110001010001101100111111001000011000000010110100101110000101011001010000010100001111101110111111111110101001100010111010100011001110010000001010010001111001101100011000001010010010101100010000000011010010111101100100001010001111110000110000110010010111100110110101110010100010010110010111010011001000110111100100011001001011010010011100001110010101101110010110010011100010000001010001111010010100000</t>
  </si>
  <si>
    <t>0.515625</t>
  </si>
  <si>
    <t>1110101011111110100001100100100110010111111110001000001110010110100010110011000111100000001011010000011010101011110010111000101011101001011000101101101001101011001101110111110100101011111000011100011001101110110001000101000100100111000101100101110100100111000001011000101000100110110011111111101010101101001001010010110000111100111010010011111100110010010111011010010010011001001100110000111101100101100011010000100111001100001001101110011111010010001001101100000011010001101010110110101100000000111111110100011111101111001010001101001111101110010101011010101001010100011010011110011111001010111001010101001100110000110000010110100000110100101000001101001010111010100101111000111011010001011100100010110101011111010100011101111101111010010111010001000101010111011001101010101101101101111110101010011110001101010011110000101110111010001111001111111111101000100100100101010001000011011111001110011001110101101011010001101111111001011100010110010000000101100101001100101111000100111111010001010000100111010001110101000110010000</t>
  </si>
  <si>
    <t>0101011001000101100110011110010100100111111001000110001110110001110010101110110110110101011111110001110101011111011101000001010010001001110000011011010001100111110101001000101011001000010011100111011110110011001110110101111110011000101001101101100001011011100000110101100101001000101011100010001100011100000111110000111101111000100001010111001111001010110001011000110111100000011011111000101100010011000000100001011101101000101000110000011101001101101011110110101011000011101100010010011111001011101011101100010100010110101010100000100001000000111111000100011010001010111000000111000101101011011111110000100101000010011101111001010000101100000101110101001100101111110101011001111110100111110100001101000110011101001010100001011011101001111011010011110001001001110000000010000000101000101110010000110011101100101011111001101011111011111101001011111001010101010110001111111100001101010100100010010001101011001101101111111110000101111011111000110100100111011010001101110100100010011110001110011000010100010011011001110100001110</t>
  </si>
  <si>
    <t>1111001011000111100101001110100001010000000110010001000011001101110101100011110010110001101110000100010010100100011010111101111101010000001101100110000010110001011010111011010011010110100000111000101101101001101011011011111100001011111100000110111100011110111011010011110000011011111010000101110100000101001011111110001101110010010000010011000110110111000011010101001000101110010111001001101000111110110010010001001011100001110100100000111011111111110100011101000011000100111100101011101001110101100111010011000000000000100011001100111101111110011000010101101011010011110010010111111111011001111000100111110110011100001110101110001110100000010100011011101100010001010100010110010011111100111010100101110011100000001010001011011110100100011001001111001110011011111101011000100000111100000001011100110011001101111011100110101101011111111001111110011001100110111101001010010101010110111011001110010000011001010111011101101100111111111101111000010011000000101111001011110000100011111001000110101110010100100110010111000010001000</t>
  </si>
  <si>
    <t>0011101000101110011111011111101000111000110100001000101011111010110010110110100100101111010000111100110110110011110011100000111101111000010010011011010100000011000000001011011110101101000111011001010000111110110100010001001011010001111010010001100111101001111011001101001110101100100110100011101000010010111010101111001111010101010110010000000011000100010110101111100000000110010000011101001000011000010010110100011100100111100100001010111101011000010111010001100001011001001000100100010100000111110010101100100001111110000110011000101100011101000010011011000011101111001101111100110110110100000011001101110000011110100001111111011100111010100011000011000100011111100100011111011100101011011110011111000001011010010010011101011101010010110100001110011011100000011101010110100101110111100011011001110111101101011110110010010010101010010011110001000001111001011001011110001011111101010100010100101001100111111111001111100110111010010111101010110111111110100001010111001001010100000111010001111001001011111001010001011011110011</t>
  </si>
  <si>
    <t>0.502930</t>
  </si>
  <si>
    <t>1100011110111001010000011100011111001000000011001111101001101110100101000000101001000110110010110101101000110010101001110000000000110110000001011100110010100011111010001100010000001001010111010010000111000000100000011100010000010111011101111101000100010011011010110111110011001010001101000001010110111101100111111001100011100100011000111110101110101010101001101001101101100010110001111111011011110011010000000110001011000111000110110000011110001011111110110110100111101010111101111000000000011111011111001010010111110001110000010100000110001001011010011000001000011110000110100010110010001111111101111111100110011011000000001011010111000010000001010010101000011011010011110011100110001101011010001101001001001010100110000011110010101011011010000100010010100010111011000100100100100101101110100001110000110101110101101111001101001100111111101101010010001000101100010110111101000101111101111000001011000101011111001010111100101110010001011001110111011111101010101110110111111001101101110111110111000100110101000110111101100101</t>
  </si>
  <si>
    <t>1100101011110110010001001111010100000101000111010100100010001100001110001100100011111011001101000111010000000111101111110101100011101111110000000000010001101011000110011001110100100111100011010111101101010111101101111100111001010100010100101001100111000101011111011011011011011101111101001110000001000101011011101100100111010101111001001101111110110010011001000001111000101001100000010000010010101100001101001000001010111011100100001111000100100111101110001111010100111001110110010010110011000011001001111110011001001010001000011100001001010001100101000011011101101001000001001111100110110011111101111111000101110101000000110010010100010111001110010000100101100100011101010100001010001011101111111110111110010000001110100000001000110010101101000000010000001001100001111011000011110000111110110011101100000110011000011100100001011001011001101011001110010100000011101111010101001000100001110001101000001011001011111110101000011110011101110100000100111101001111010101011010011101100101110110000101101111110101111101101110111110</t>
  </si>
  <si>
    <t>0.493164</t>
  </si>
  <si>
    <t>1111101000001010101100001100100100110011110010111001100010001011101100111000111011010001101010010001100100100111100111101011000101010101011100001010010111010000001111011000011111010001100001010001000111011000110100100010101000011101100110110010101111111111110101011000011100110110001101110000110110010111111001000111101011111101011111001101000011010110000100011010101110000110011101011001101011011010000100111111000100110111100111001001011101001100000011011110110011110111000100000010100100100010101000110011010111101001110110010000010001000100000000010100110010001110101100001111110011011011100010100011111001001111101101111010101111101010111111111010100010000011001110000010000001011010100111100100110000000101110011000000111101001000000111000111000111110101101101011101010110100001110100111101000010010010101110101100110001101010010011000000110001010011101000011101100000111110001011110000010101001110010001010101110111001110110010010100010010001000001110001000010011001110010010010011010100101001011011011010100101111100</t>
  </si>
  <si>
    <t>1010110000101101011111011001000110001110111100001011100000101000110000100100000110000100110110101010001100001101101111111111101010001101001011101001101110101010111000111000111010000001100101010100011000010010101110010001111001011010111100110001011010111110010110110111101010011011111101110110111001001001001111011100111101011100011000010001011101110001100111100001010010010100010000001111010100100111000111001111001000010101111100100101100010100101001111110101111011111011011101101010011110011100100001001110010110110010011010001101111000101110110010110000010101111111011010000001101100011010000001101111110110100111100100111111101100011011111100000111101110101100011000010110001111100101010000010001011001010011101100011011111011010010100101011001001101001011101110001100001010011101000000001100111111100100001000110001000100100010000010100001110110000100000001010101110100011000010001110000011111101000001100000111001110110001001011100101011101011010001001000001100011100101100111001010110001100000010111110111101000101001</t>
  </si>
  <si>
    <t>0.481445</t>
  </si>
  <si>
    <t>0011101000011101000100111111101100011100010000011000011000110101000011000100111011100100111010000000100010010111111100101101011111111111001010000101111010101011011111110000000100110001111111001000000001101100111110101011100111100001111011100010010010010110100000000000101000101111101011100110100000001010111000010011011000111101010001110111100110000111100110100000001001001101001011000101001001010101000100011110101111000111100101101000101100011110100011111010100010010110100111011001111000100000010011110100000001100011110011101011010111100110111110010100100110100011101010011010100001011000001110101100110110001100110001000001001010110111011011011110010011111110010100010111001101010000001011101100011100010010000110100000111111010000100100110101111000000010011100100001111110001110100011100100000001000000000101000100011110110000100010110000000111000010010100111111011111101110100110110110010010110111111000111011001101011011000000000111111000010100000001110110010110010000111011011101000011010001010000100011011101100111</t>
  </si>
  <si>
    <t>0.533203</t>
  </si>
  <si>
    <t>1100011101100111111000110101011001100110010101000000011100110011110001100100110111101001000001101111110000001000101001010101000100010000011110000001011100000100101000000010100001000100111001111101010010111101101100001001011000101101100011101011011111111001011110111000100101001011001011101110010000111100101000011100110011111001010110110011011111110101101001100100110111111110010110111111110110001011011100100111010000101000101010000000101001100101010110010111111100011110001001010110110111111101100111010001111000001100000000001110001001101011101110110101010111000100101001100011100110001000000001100110101100000100110001110010010011111101111010000011110011110011010101101101111101111101001100101011001101111111111000101110101101000101111100000100111111010110011110111101111101000001101110011010011000100101110110111111101110010010111111110110010111011101100110100111010111110110011111000011111111110011100010111000110101010100110010011100110100011110111111101010111010001010001001011111011001101000000100101100011000101001</t>
  </si>
  <si>
    <t>0.517578</t>
  </si>
  <si>
    <t>0110001101011010111000001011001001100101000000110111111001010101110111010100010110110110100101000000111110110000111100011000010010010100101101100010101011111011111101111101100001010111011001011101001100010100110111011110101100100101011111100111000100011110111111001011111010000010101010000100011110110100010110101101111100100011111000011011101111110000111101000011001111000100001110100011100100111001100000000000001110101111110000110001110001101001001000100111111100100010010010101100111100000000101111000101011111110111100000011100010011100001000001110000100001101001011111110001010101101110110011101010111001101011101110101010110011000001011100111101111111011011100001111100100111001011110001010110100100101101011001111001111110100011001010000100101100111010010001010100001100000011101010001001100011110111111111100111000110010100001000101000101001101111110000010100110100010110001101100100001011100001010010100001010100010110011001100100011111101111010100101011001111000101111001110010001001111011111011100111001110011111</t>
  </si>
  <si>
    <t>0011101111000001000011111001100110010000110011110110111110011010011111001011111001100101110111011000100001101110011001010101001111001001100101001000010111101001101000111111000010011101101010011011110101011110011010010001011110010000001100001111000011110010010111001010010000111101000110111001001001110101100101111010100100101101101110011000111100110101100100011100011111000010101101111000101101000110100010000000111010010000100111111011011100110110110011010010110101001011101111001001110010000010110001100110001000000010001000001001010111010010101001110000010111011001101110000110100111100100100110110000000110001000100011101010011101001001100011000011111110000110011001001111010001010001000101111010101001001010011111001111100000000000001111101111011000000000010101001100010101000001000100101100100111111001110111001111001001010111000101010001010010010111111111010111111101000101111011100101111001001000111101010001111100001010010010011000000111011110000000110010101001100101110111010100111010001011000111001101111111101101</t>
  </si>
  <si>
    <t>0110100111111100100110101011111111000101101111100110100011001000111011100111001100101011111101100111010011001001010000011010101110101010010110110011110111110000110110111000000000101010101111001011101101001000100111101101011011001101001001001011110101000111011100011001001100111111011010100101111100111001000101110101000101011010111010100001110001100101110000011010100001000110101110011000110011011011000000000011011101100101110001010101100010111000010000100011001011110101111011100101010101010111001011100111001100000000010101111010110101100101010110110111011011100010100010011000011011100110100000010111111001110001011011111100101101100001011010100011001100010011011000111011011110101011001000011001110100100010010001110111100010001100000110101110010111010000001110101101100010100011101110110010010100000110001000010010100001011011111101111110011000100110100101001000001011001110001001110011100111001010010011000011100100101101111011110100111000101111000110101001101111001011100100111001011110001111001010001011101000011000</t>
  </si>
  <si>
    <t>0.486328</t>
  </si>
  <si>
    <t>1000011101000010101010000111000011110010101101011010001001100011011101110000101001111011000011010110000010110010001001000110011010001111110011000100110111010011110000101101100100101100001100101101000110101100000011100100101011111101010110100001011110001101100101000100111011100001011010010010011100101101011011101001111000110011011100011000101101100011000001101100000011000111101110111100100011111001110101101101100010010011001110011100011000001110111000010000110101110001001100110000010110101100100100101000110011101001010111111111010101010101010100100011000011011010110101100110100010100001000011100111000101011110111010011000101111110011100100100110100111000111000010011100101101101010000101000010001000100110111110010011110010101111001100101001011001101101100001100010010000111000100110011001110010110100001011011001101111111000110000100100011100101101100000110000000001100010011010100111111010011000100100111111000000001010111000001110000100000010001011111110111110110100111000011011000110001111101001001110011100001111</t>
  </si>
  <si>
    <t>0011000100110110100011000110011100000110001110110000111001100010100101010010111001000010111010001011010101000110000010111111000110111110011110110101001001100110011001011011010011111101111010010100110001111101100100010101111001000111000010011010010001110010101110001001010111100100101010010100101101000011011010011100111011110010101101010010010000101001000000000101111000110100110010011101100100110111011101100100101001111011101100010011011101110111111000000100001010110001110011000001110110001101100011000001010000010001111011110110110010001011110001010000011001111100011011110111100100010000001110011101110010101001110100100101111000100110100001111111110110111111101111100111011101001110111110001010100100101101110101101000001100111001011111010001000000000101001011000110100111011001000010101010000011100100110101011000011001000100011001001110110101000110001001001000001010011110001110100100000101001010111101000000011111111110100111010000001000100111000101001100011010110001001101111011001000100111010010011110101101010100</t>
  </si>
  <si>
    <t>0100100110010110010111010100110000101011000000011010010000110010101001100001011000110010101001001110111011001000000010010001101111111101000110111001101110011101100000111110001001111100000000010100011000100001001101011110111100101000001100101001101010101100001100110110001100100111100001011100010011011010110101011000100110110100101100010110100010011111111001111110111101101010010101011000111011001001100001101000101111111010101111010101101000111101101100000101110011111111000001111011001110101000010001011111100011100010011111111110111010111111101101000001001110110110010000000101101010110101110010010000110010111011111101010111101101110010010111110010010010010010110011101001110111010001110101010101101011110110011000111011111111101000101111110100101110011101010110010100110011001110101101000000000000011011001001001110101101010100100110111100110011010010101001100011100110010111010100100111000100110110011010000000010010001000000100001011100010011010100111011010111111111010110010100101011111011010011110111010001001100110</t>
  </si>
  <si>
    <t>0011001100100001001111010011101010000001101111111100111110010101100101001111101011011111010000101000111011000110011100011010010001010110010110110110000111110111110000111010011000110110001001011110001111101101110001111100101101010010001110100111101011100110111000010110011010101010010101011100111000111100100000100111001100011100010111110010010000101000010101011011101100011100111001001001000111110100011111011000010010000111010110010110010000100110001110001011010000010000010010001111100101101101011110110001110000101000011110110000110011110011011111110000001100110101111101111011010000001100111101111100000110000011000101101111001000101010010011111101001101011010101101001101000100000000111101111001100101010111011000011110000001110100111010001010101011101100100101111011000111001110101101001000100101011111010011010110001111111100100100111001111001010010100100011010100110000010111011010111010111011110011010011110010100101010011111110110011011111001000000101011001010010101110110011100111100001101101001011010010001011010</t>
  </si>
  <si>
    <t>1001110101011100010100011100110100000100001110011111110111110111100010001011010101111111001001011010111101011111111000100010001111100100101001100011100111011111110000000011010110000110011011000000101110111011010001011011010001001011111110001011011111110110100000110001101101011000100101010011100010000011000100000100111001110000111011101110100100011100011001010110101000001010010011101010101100000001000011011111000101101011101100010100100010011010111100100110100111100101000001111001000100010111101001001001100011001100111101100110000001001110110110010010101101100001100101011100000111100011101010111111111001010101000011000111100011110010001011000100101010011100101000101110001001001000000001011011000110010111110101111100111111011010111000010011010110000101000011101100101011001000100001011011000011011011101111011101110001000011010111110011011010010011101001011111001111111010001111101001110001000100001111010000111100110101001001100100111010001101001101000011110001101010110000010011001111001000100011010001011100101011</t>
  </si>
  <si>
    <t>0101111010000101101011010111111100010101111011101010001000111011001011010011101010110101000100100000010111100111101011101000110101010110110000111001110111001101001000101001101100000001101110110010011111000001011101000110011010001010110011101010000101000001001011001011001010001101111111110010100000111011000110001101000100101000011110111011110110000000111101001001110001100101100011100101011010010000011111100010110010001110010001100110000101011110001001011110001001001011100001010001010011000100101010001101111001011010000101001011111111010100000101001000010100110010111000111111101001011100011111111000110000000010011110110101010010111100100011010111000101110001011011100001101011111011011101110010001001110110000101101011010001111010010000110100001010011001111010001011111111110000010101010010110001110011000010100001011000111101000001001000011100010100010100001010000000000111111101100110111111000000010000101001010011010100111001010110100000101001000001100000001111010011010101010000101101111111111001101100000111100101</t>
  </si>
  <si>
    <t>0.472656</t>
  </si>
  <si>
    <t>1000101111110111000011010010111001111000100111011001110011001010101011010001111101000001010010010000111100110101111011100000110101101001100001111101001100011011001110010101000101100101110001111010110011111001110011001101101100000011000001011010010010010110110100000111010111000111010011000100010011111000111110111000010110100011100001011110001110001000001011100100010001110100001000100101010011111000000001000101011000110101110100011100100000111110000001111000100101101101100101000010010000010110010001110110101111100110000010110100010100000110000111110110101000011110001110100111000101010110101011011111000100010100001110111100010001010010110010011101111100011001010001011101101010001101100001000001000001010000110001110101110110000011111010010111011001100100111100100010010001110011110011011001110001101110101000000011011000000101010111101111101000111000001001010000001010110100001010110000111111101101001010010001011110001101100010101000100000010111000101001011111001001101110111110100010001001010001000010100000001010000</t>
  </si>
  <si>
    <t>0.524414</t>
  </si>
  <si>
    <t>1101111101100111111000110101101001100110010101000000010100111111110001101010110111101001000011101111111111101001101001010101000100010011100110000001011100000000101001111110100001000100111001111101001101011101100100111001011000101010011010011000011111101001011111100110111010111010111011101110001111011011010110011011110000111110100110001100101110010010011001111100110010000010001111001111110110000010000011100111011100101000101000000000010001100101010110010111111100011000001001010110110011111101100110110001111000001100000000001110001001101011101110110101010111000100101001100001100110001000000001100110101100000100110001111010010010011001111010000011110011110011010100111101111101111101001100101011001101111000000000101110101101000101110011110100111111010110011111111010000011001001101110011010011000100010110110111001101110010010110111000110010111111101100110100101010111111010011111000011111111110011100010111000110101010100110010011100110100011110111111101010111010001010001001011111011001101000000100101100011000101001</t>
  </si>
  <si>
    <t>1011001111110101110010010100110100111110101111011100000100111001010010111111001011011010111001011011000000110010000111101010111000101100010011111010010010011100011111011001010100001111001111111111011100011000111100111100010111100110011111101100001010111001111111100000010000001110111011011101101001011000010110001010110010001111111000000100110111100011000000011111110100111101110111000000111010001000111010111010111000000010101101011101001110010110100010011000001100010111111001111101100001010100100111111100101001010011101001110000011101011001011101000011001010101101110101000010001110100001010111010100000010001100010011000000000000100101100101011100110000111001101110011000000101000110110010100000111100010100111100101011011010110011100001111100111011111001110001010100110101101101011000001011110110100100111000010001001111010111101100110111011111010110100000010101100110101011011011001101101001010110000001100001110101101111011100001010101001010101111011001001010100110110010010010001100000111001111001110010011001110010</t>
  </si>
  <si>
    <t>0.470703</t>
  </si>
  <si>
    <t>0000101011110011000011010110001110101111011000001101110101110011011111000111110011110100110100101000111000100100100110010001100101110001100010111110101000000100100010000111111000010101010100101110001010111010011011011100010100001100001100111011011101100000011100011100100001110001111010110001110111010110101100111000101011000100101110101000001001101101011001111010100100011010101111110010000101111110001111001011111010011000001000101100111011010100001011000100100001100000111100001111010001001010010110010100100001001101111111001000010000110001001010010111100000111110010000011011010111101000010111000011101100000111110010110111101100000000001110110101011000010001010100110010111010010111010000100001001010110100111100001100010010100100111000010011001101100011000000111100101011010101000110100000010110011011010011010010001001100001000010110010110011011000100011101111011001010000100000000011000001001101010110001100110100100110000111111110001101001011001101000101100110011111101100101100010100100010001100000111010010001100</t>
  </si>
  <si>
    <t>0.514648</t>
  </si>
  <si>
    <t>0101000101111001101000101000110100100101111111110010001110101100010111010110100010000010000011100011110010111100011001011100010001111001110010000010001111001011010111001011101111111111111110000100110110100101000110001010100101101000011110100111011101111101101001011010100010111000111000111001111010011101100100101000010100011001000011001100111100100100100101010101111001110100111101011000010110110100100011000000010100010001110011011100001111100001100111111110010001000111100001110101110110000111101000111101110010000100100111101110011100010010010100010100001110110011001100110000010101100110010001001000000001001110000011011010110101000111000101001111100100001010101110010101011111101000100010100101101101001010111100010000100001100000001000011110101010110101100000111011011000111101110110001111101100111111110101111110000101011101100100111000000100011111111111111001110011111011010110111101001010010110010000000011001011111111100110010001101011111101100100101111110110010001111110101011001101110100010001100100111111011100</t>
  </si>
  <si>
    <t>0.482422</t>
  </si>
  <si>
    <t>1000010010110111010101100100010100011100100001000011110100000101011110001000011100010111000100011101011011100010110111111010001000001111000100101101010100101100010000101111010110011011011011111110000010101100100100010100011101011100000010010111010011011000010111001011100100110000001101011010111110111010000100001011110011001101111000010011001110101101010010011011100001000001010101000101010100010011101111000011111000111100010101010100110101110000010111111000000110110100110101100110100101011110010011011101110110010101000000111001000110000100101110101011111000001101101101100100100100101001101111100011110011110001111011001001101111100100000111000011010011101101111110001101001000001110101000010100011111011100101010100100001100001010100110100000101111000010000100000011101001110100100100010001100010001010100100111110101010001011110011111000110110001111001010111001111110100001101100100001001101010000110011001001011010000001101000001011111001011010110011010111010111100100010100010001001101100001101100101101001100000011</t>
  </si>
  <si>
    <t>0101110100110000110110000011011110100110111000001011100010111011010001011000001101111000011111111110101110010001111011000110111000000101100011100000110000110011001011100011110101110111010000100101011011010010110101100001010010000010111001111000011000010010010111001111011011101000000101011000000111110111010110110110100111000011101001000111011101100101101011100011010100010110110011110101010100001000111110100011110001011000001010001000001111101110101111111101101010000111001111101101100110110100111000100111010100011000001100110010100011010111011110101000110111010001001111100010101011011000110100101101001001010011000001100000010010011000101010000001011111011011110010011100110110101100101011111101000100010100100111110010100011001011111100011101010001000000101111010100100101111111011001000000110010111001111010110011001111110001000111000001110101110001100111000011100101001110000111101000100010010110001111110101101111110111001111010011101010001100001110110010010001100100011000001001111011101010101000111101000011010011</t>
  </si>
  <si>
    <t>0001010101110000110010010101110001110001100101101110110010101101101100011001000000000101001000001100001010100101111101101000001010100100110110110110011010111011111001010110110100010110101100010000000000010010000110101101110101111101110011111001001011100100000110001111011110000100110011111010001010000010100001101100101001000111001011001111100011101101000010100111101001111011001000111111100101010110011100011101101110000110101010011000101100111101010111100100111111101011101000111101001100010011000000010001000000110110110010110101111100010000011110011111000101011010101111000011000110011101001111011100000010000010110100110001100001100110100010110011100001001110011011001010101111111100010101111110010000010000111011010011101000000010100000100110100101011010101111100001000111001101010000110001111010111110110101100101000011110101001011111000000111011100010000000101000010011011000111000000110011110011011100010111011111101110100011011111000001011011101001101000111100010100101111000101010100011001011101100010110001110010</t>
  </si>
  <si>
    <t>1110101101100011000001000000010101000001001011110010011010010100011000110010001001001100101001100010100101000101010110010100011000111001111111001101100000010001111101100011101110010001000001100011011000011011110111100001101101001100111001011001101110110010011111110110011000110011010010000111001111010010011101111011001101010011000100010110101111100100100011110010000011000101001100000110101100101001010000101000011010111111100100001100011111010101111010011101011111010001010000110111010101110000001111101001100001001001100110011001010110111000000011101111010001010100111111100000010000010110101010011111010011101001001011011010110001000010010110001111110111011111011011000001000101011000000011111110011001001100100001000101101010101010111010110111110010011111110100111111001110101010110000111101100110011100111011001110100011001101100111100010010001101010001111010001011001000011001001100100110100000110001010001001100100110110010101011000001001011110000001111100101000101000000110001110011100110100001011111101110000010111</t>
  </si>
  <si>
    <t>0.496094</t>
  </si>
  <si>
    <t>0111011011100011010100001011111110111100100100011000000011010111001110100010100101011100001000010100101100001001000100000010100010001110010010101111010010110110010111000000110101010011110100101111101111000010011100110011000111001110100000001011010110001001101100000001111111001011111110100010011010000000110011000100001001100110110011100111111000111010110011011101001101011001101010100011100000010101001011100111000111011001101111000010100001000110011001000001000010101110001101011000000001011110011001010111011011110000100111000100110010110110101111101100110111100100010011110110100111101001100110011000001111001111010011011100111010010101110111101011000010011100101110100011001111000010100101000001111011001000111101010100011110011110111100110001110011101101100110110100000001011100111100000100001011011111111001010000000110011001101111100100010111000001101101110011010011000111001100100111111101011111000000110000000010111100001101111010100100001010111101000111111000100000101100010100100010011101111100000011011110100101</t>
  </si>
  <si>
    <t>1010000000001100111110101101001110111001010111111111111101001100111101011111011101010010111010001000111111010011101110110001110110010100000010010011000011011110111000010000011111101010110000000111110101111100101101000100111001000111000100001111000111010011010000100010110010000101000000101011110011001001011101011010011101111001001101111100000101100011011111010001010001001100011011100001010101011110100010010101111111111111111001100010101101001101100001111010100100100100010001000111000001000011011111110011001110101110100011011010110000111111011010100001111111001001110011100100110011111100001100011000101100100011011001111110001000001101100111111001000011000000010110100101110000101011001010000010100001111101110111111111110101001100010111010100011001001010000001010010001111001001101101001001010010010101100010000010011000010111101100100001010001111100000110000110010010111100110110101110010111000010010010111010011001001000001100100011001001011010010000011101110010101101110010110010010011010100001010001111010110100000</t>
  </si>
  <si>
    <t>0001010111111110100001100100011111101000111110001010001110101000011100000011000111100000010100111111011010101011110001110111010000011001011100101100010110010100100011110110010100110100000111100011111001100110110010111010111011011001000011100101001011011000111110101001011000111001001100000000010110010001001000110101001111000011110101110011111100001101001000101001101110111001110111001111000001100000000011011111011000110011111000101110011000101101110110010100000011010000010101001001010010000000111111101011100000010000001010001101001100010011101010100110101001011011100100011101100000001010111010101010111111001111000000101001011111001011010111110011000101000101011010000111000010110010101100111101001010100011010101100001111010000101101000010001000010010110100110010101101111101101111110110101100001111101010011110000101001000101010111001111111110101001001011011010110001000011011111010001000110001001101011010001101010000110100011010110000000000101111010110001010111000100111111010000101111011001010001110101000110011111</t>
  </si>
  <si>
    <t>1010100110111010011001100001101011011000000111110101010001001110001101010001001001001010100000001110001010110000100010111110101101110110001111100100101111111000001010110101010110110111101100011000100001001000110001001010001101100111010111111010011110100111111111001010011010110111010100001001110011100011111000001111001110000111011110101000111000101100001110100111001000011111100100000111010011101100111111011110100010011111010111001111100010110010010100001001010110111100010011101100000000110100010100010101101011101001010101011111011111001111000000111011100101110101000011111000111010010100100000001110001010111101100010100110101111101111101010011010110011010000000110100010000001000100001011110010111001100010111011011110100100010010000100101011101110110110001111110101111110100111010001101111001011110011000100000110010100000100110010110000000110101010101001110000000000110011101011001101101110010100110010000000000001111011000100000111001111011000100101110010001011011101100001110001100111101011101100100110001011110001</t>
  </si>
  <si>
    <t>1111110100111110100101001110100001011111111001100001000011001101010110011111000010110001101110001100011101101010011010101101111111110011110010011001000010110010100010000100101100101110100000001111010010010110010101011011111111110000110011111000111100011101000100101100001111111011111010111010001011101010110111111110000010001010101111101100111110110100111110101010110111010001010111110110010111000001001101101110110100011110001011010011000100000000001111100010111111111011000011000100010110001010011001101000111011111111011100110011111001000001100110101010010100100010110101101000000000100110000100100111101011100011110001010001000110100000101010010100010011010001010100011110010000000011001010100101110101100100110100111111011110100101101010110010101110011111111101000110011111000100000001011100100000110010000100010110101111011111000110000001111101100110110001000101101110101011111011101001101111100110101000001101110101000000000010000111010011011111010001110100000111011011111110111001010110001001011000010110101110100110</t>
  </si>
  <si>
    <t>0011101000101110011111011111101000111000110100001000100011111010110001110110100100101101010000111100011110110011110011110000111101111000010010011011010100000011000000001011011110101101000111011001010001111110110100010001001011010001111010010001110111111001110011001101001110101100100110100011101000010010111010101111001111010101010110010000000111000100010110101111101000000110010000011111001000011010010010110100101100000111100111111010111101010100010111010001111101100110001001100100010101111000001101010100110001011110111001100111010100011101001010000110111101010011001101110100111001001000000000001101001000010000011110111111101100111101100011000101000100011011100000101111011100101011011110011110000001011010010010010101011101010010110100001110011011100000011101010110100101110111100011011001110111101101011110110010010010001010010011110001000001100001011001011110001011111101010100010100101001100111111111001111100110111010010111100010110011111110100001010111001001110100000111010011111001001011111001010001011011110011</t>
  </si>
  <si>
    <t>0100011110111001010000010011100000001000000011001111101010010001000101000000100001000010001101000101101000110010101001110000001100110110000001011100110010100100111010001100010100001001010110010010100111000001100000011100010000011011011101111101000100010011011011111111110111101010001001000111010000111101100111111011100011100100011000100110100110101010101001101001110011100010110001111111011011110000100000011010001011000111000110001100011111001011111110110110100110101010111101111100000000110111011111000010010111110011110000010100000110001011011010101001001000011110000110100010111110011111110101111111100110011001000000011011010111000010000001010010101000011011010011110011100110001101011010001101001001001010100110000011110010101011011010000100010010100010111011001100100101100101101110100001110100110101100101101111001101001100111111101101010010001000101100010110111100000101010101111000001011000101001111001010111110101110010001011001110111011111101010101110110111111001001101110101101111001100110101000110111111011010</t>
  </si>
  <si>
    <t>1101010111111110010001001111010100010010000100100100100010011100001110001100011111110011001010000111010000001010001111110101010111111111110001000000010001010111100110011001110100100111100011011011101101010111111101111100111001010100010100101101100111000101011111000111011011011101111101001110000001000111011011101100100111010001111001111101100110110010010001000001110111101001100001011110010010111111111101001000001011001011100100110000100100100111010010001011011011001011110110011101110010111100101001111110011110111010001111100100001101010010011001000011010010011001000001001000101000110011110001011100110100000110110100110010011100010111010110101100100101100100011101010110000100001010101111111110111110010001001010110000001000100010101101000000000100001001101101111011000011110000111110111011101100000110011000011100100010011101011001101011001110010101100011101111010101001000100001110001101000011011001010101110101000011110001101110100000100111101101111010101011010011101100101110110000101101101110101111101101110111110</t>
  </si>
  <si>
    <t>0000010111110111010011001100100111001100001110111001010010001011110011000111011011010001101010010010011111011011100111101011000101001001110011111010010111010000010000100111100001010001100001010110111000100111110100100010101001100010011001010010001111111111111110100110101100110110001101100010001001101000011000000011101111111110100000110001010010010110000100011100110001100111101101011001001011011001110100111111000100110111100111110101111101101010000011011110110000001011001111111010100100100011010111101000101011101001110110101111100110110011000000010101111101110011010011101111111101010000011101011100000001001000001110000101010000010100111110000110011101111100100001000010011001000101011000011011010000000101110000111111011010110000000111000100111000001010010010011110010110101110001011000011000110001110110001010011001110001101100100110111001110101100001001100010011111000101110100000000001010101001101110101010001011000001011101101011101101110111001111110111101100110001101101100011011011010110100100100101000101111101</t>
  </si>
  <si>
    <t>0101001111010010100000100110111001110001000011110100011111000111001111000100111001111011001001011101110100001110011000000000010101110010001011110110010001010101100111001000111101111110011010101010100100100001010001101110000110100101000011001110100101000000101001001000010101100100000011001001110110110110110000000011000010011111100111100110101110001110011000011110101101101000010111110000101011011000111000110011110111101010000011010010011100101010110000001010000100000100011010010101100001100010111110101111101001001101100101110010000000110000001101001111101010100011000101111110010011100101111110100000001101011000011011000000001011100100000011111000110001010011100111101001110000001010101111101110100110101100010011100100000111001110111010100110110010110100110001001011110101100010111111110011001110011011110111001110111011011100111101011110001001101011111110101010101011100111111110001111100100010111110011111000110000101111110100011010100010100101001110111110011100011010011000110011001110001111101000001000010111010110</t>
  </si>
  <si>
    <t>0011101100011010111000111111101100011100010000100100011000110101000011000100111111100100111010000000100010010011111100111101111111111111001010000101111010101011011111010000000100110001111111001000000001101100111110101001100111100011011111100010010010100110100000001001101000101111101111100110000000001110111000010010011010111101010000010111100110000111100110101000001001001111001011000110001001010100100100011110101110111111100001101000101100011000011101111001100010010110111110101001110000110000010011110000000001100100110011101011010111100110110001100100100110100011101010011001001101011000001110101100110110110011110001000101001010110111010100101110010100111110010100010000111101010011101011100100011100101010001010011100111110010001011100010110100111100010011100100001011110110001011011100100000001001000001010111011011110110000100010110001111000100010010100111111011111101001011110010110010011110111111011000111001101011011010000000111000100010101100001110110010110001111011011011101000011010010010011011011011101100111</t>
  </si>
  <si>
    <t>1100011101100111111000110101011001100110010001000000010100110011110001100101010011101001000011101111110000010000101001010101000100010000011000111001011100000100101001000001011111000100111001111101001110100010010100111001011000101010100010010100011011111001011111111000111010111010001011101110001001111011010100011100110011111110100110001101011111110010011001111100110100000110000111000011110110001011100000100111011111101000101010011100101001100101100110010111111100011100001001010110110111111101100110110001111000001100000000001110001001101011101110110101010110000100101001100010100110001000000001100110101100000100110001110010010000011101111010011011110011110011010100111101111101111101001100101011001101111111100000101110101101000101111100000100111111010110011111111101111101001001101110011010001000100001110110111001001110010010111111110110010111011101100110100101010111110110011111000011111011110011100010111000110101010100110010011100110100011110111111101010111010001010001001011111011001101000000100101100011000100001</t>
  </si>
  <si>
    <t>0.518555</t>
  </si>
  <si>
    <t>1110011101011010111000001011001111100011000100110111111001010110110111010101100110110110100110110000111110101100111100011000101010010100101100100010101011111111111101111101100001010111011001010101001100010100110111011110101000100101011111100111000100011110111111001011111010000010101010000100011110110100010110101101111100100011101000011011101110110000111101000011001111010100001010100011011100111001100000000000001010101111000000110001110001101001001000100011110100100010110010001100111100000000101111000101011110110011100000011100010011100001000000010000100001100001011111110001001101101110110011101010111001100101111110101010101000000101010011111100011111011100000001111011011011001011111110100110011101010011111001110100000110100011000101100000101100111010010001010111110100100011001110001001100011111011111111101011011000010100001001101100101110101110010000010100110100010110001101100100001011100001010100100001010100010110011001100111111111101111010100101011001111000101111001110010001001111011111011100111001110011111</t>
  </si>
  <si>
    <t>1100010000110001001100100110011001001111000111110001000011100101100100110011001010011010001000100111011111100010100110101010110000110111100110000110101000010110010100111111011010011011010101100100010111011110011001101110011001101001110000001111001100010011101000110101010000111010110101000110110110101011100110000101011011010010010001101000000011011010011011100011100011111101010010000111010010111001011101111111000101101111011010000101100011001001000111101101001010100100010000110110001101111101101110011001110111111100110111111010101000100000010110011111101000110111010000001001011000011011011101001111110001110111011100011101100010110110101100111100000001111001100110111110101110001110111010000101010000110111100010110000011111111000110000110000100111111111101101000011101010111110111000010000100100000110001000110000110100010111001010101110001101101000111111010100000010111010000100010101111000110111000010101110100000001010001101100111001000100001000010111111010110010101101000101100001001010100111001001110000000010010</t>
  </si>
  <si>
    <t>0110100100101100100111001011111111100101011011100110111100001000111011101111001100101100001011100111010011001001010000000101101110101010010110110011101000000000110110111000000000110101010011001011101101001000101000010010011011001101001001010100001000100111001100011001000011000001000001000101111100111010111010111010100101011010111010111110010010011101110000011010100110111110101110011000110011011010111000000011011101100101101001011101101010111000010100100101001011110101111011100100010100110110001011100111000000000000010101111010110101100110010110110111011011100010100010011001011011100110100000010111111001110001010011111100100101100010011011100011001100010011011000111010111110101010001000011001110100110010010001110111100010001100000110101110010111010000101110101001100010100011101110111010010100000110001000010010100011011010111101111110011000100110100101001000001100101110001001110011000111011011101011000011100100101101111011101011111000101111000110101001101000111011100100111000011110001111110111001011101000011000</t>
  </si>
  <si>
    <t>0101000010111110110101111000111101110010011010100101110110011100111101111111010110000100111100101010000001001101110110111000000101111100001100111011001010101100001111010010011011010011010011010010111001010011111100010011010100000010101001011110100001110000011010111011000101011110100101101001100011010010100110010110000111001100000011100111010000011100111110011011111100111000010000100000011100000110001010010010100110001100110001100011100110110111011111101101001010001110110011001111101001010011011011010111001100010110101000000000101010001010101011011100111100100101001010011001011101011010111100001000101010100001000101100111010100001100011011011001011000111000111101000011010010010101110010111101110101011001000001101010001101010010110011010110111001110010011110011101011111000000000001100110001101001011110100100110010000000101011111011011100011010010011111001110111110011101100101011000001101100111011011000000100111110101000111110001111011111101110110000001000001001011000111100100111001110000010110010001100011110000</t>
  </si>
  <si>
    <t>0011000011001001011100111001100000000110110001001111000110111101100101011101000110111001000101101011010110111001111101000000110110101110000001001010110110011110010101100100101100000010000100111011111110000010011011101010000110110100111101100101101110001101011001110110100000011011010101101011010010111111001101111011001100001101010010011101101111010110111111111010001111001011001101100010011011000110100010101011010110000111100000101100011110001000000111100100000101000010001100111110001100001110011100111110101111101110000100001001001101110000101010101111100110100011100101001000011011101111001001100010001101010110001011011010000111010001011110000000001001000000010000011000100000000001000001110101011011010010110010010111110011000110100000010000111111111010110110111001010110100110111101010101111100011010101010100111100110011011100110111001001010111001010110110111110010100001110001011011101001110101100010111111000000000001100000101111110101010100111110111100111101001110010010000101010100100110101101101001010010101011</t>
  </si>
  <si>
    <t>1011011101101000010000101010000011010101111111111011001001011110110110011110100000110100110001001111000100110100000010101111101101110010111001001001101110011100000011000001110101111100000000000100100111011110001101011110111100101111110011011001101010111100001111001001110010100111100001011100101000010101110101011000100110110101011110001110100010011011111001111110111101101010010110111000100011001001100001101111010011001000101111010101101001000011110000000101110011111111011100010111001110101000010001010000011100100010001111000010000101000000010001001111010001111001111111111010010101001010000001111011001101000100000010101000010010001101101000001101101101101101001100010110001000101110001010101010010100001001100111000101000000010111010000001011010001100000101001101011001100110001010010111111111111100100110110110001010110101011011001000011000100100101010110011100011001101000101001010000111011001001100101111111101111111111111011110100011101100101011000110101000000001001001101011010100000100101100001011001110110011001</t>
  </si>
  <si>
    <t>0011001100100001001111010001101010000011101111111110111110100001100101001111101011011111010001100000111011000110011100011010010001010110010110110110000111111111110000111010011000110110101001011010001111101101110001111100101101010010001110100111101011100110111000010110011010101010010101011100111000111100000000100111001100011100000110110010010000101001101101011111011100011100111000110111000111110100011111011000001101000111010110010110010000100001111010001011010000010000011101110000000101101101011110110000001111010000011110110000110001101100100001110000001101010101110010000100010000001100100101111011111001110011000101101011011000010101101011111101011101011010100101110010100100000000111101111011100110001111011000011110000101110100111100001010101011101000100101111011000111001110101101001000100101011111010011010110001111111100100100011000111001110010100100001010100110011010111011010111010111111110011100011110010100101010011111110111111011111001000000101011001010010101110110011100111100001101101001011010010111011010</t>
  </si>
  <si>
    <t>0110001010100000010100100011001011111011110001111111111000001000011101110100101101111100111110100101000010100001111000111101110000011011010110000011100000100000001111111100100110000110000100111111010001000110010001011100100110110101000001110011010000010101011111011110010101011001011101101110011101111101000100000011000110001111000100000110100111100011100110101001010111101010101110010101011101111110111000100000111010001011111011101011011101100101000100100111011000011010111110000101000100011000010110110000100001001100111010011001111101010110110110010010010010011110011011010100000111011100010001000000011001010101011100111011011100000010001011001011010101100011001000101110001010110000111110100001000110010111101001111101000000100001011000010101010110001010111111010100101011011000100010100100111111011011101111011101001110111100010111110011001010010100010110110000101111111010001110010110001110111010001111010000100011011010110110000101011010001010110010111100001110010010110001101100110000110111111100010001010011010100</t>
  </si>
  <si>
    <t>1101111010000011111011010000000000010101111011101010001001000111001011010011101010110101011011100001010111100111101011111000000101010110110000111001110111001101001000101001101100000001101110110010011111000011011101000110010010001010101011101010000101000001101011001011001010001101000111110010100000111011000001000010101011001100011111111010001001111111000100111001001110011010011100011010100110001111100000011101001101110001010010011111111110100001110110101110010111000101011110101110101100110111011101100110000110100001111001010100000000101011111010110111011011001101000111000000010110101111100000001111101111111101100110001010101101000011011100101001001010011110100100011110111000000100100010001101110110001011111010010100101110000001101111001011110101100101000101110100000000000001101010111101001110001100111010111110110111000010111111110110011011101011001011010101111111000110000010010101000010111011010000100110100100101011100101010110100111010001111110011111001011010010101011010111010010111111111001101011100110001010</t>
  </si>
  <si>
    <t>0000101101110111000011010010010111111000011011011001111011010101101011010011111101000001010101100000111100110101111011100011001101101001100001111101001100100111001110000101000111100110101110001010110011111001110011001010010100000011000000011010010010101010110100000111010111000111010010110000010011110100111111111000001001100011000011011110001110001011111011111100010001110110001000111011010111111000000001000101011011110101110100011100100000111001100001111000100111101101100100110010010000010111110001110110100011100110000110001100010100000110000111110110100111010110001110100111000101010101010111011111000100010100001110100011010001010010110010011101111011011001000001011101101010001100010001100101011001010000110001101001111110000011111011010111011110100100111100100010010110110011001011011001110001101110101000000011011000000101010111101111101001111000011001011100001010110100001011110000110001101101001010011001101110001101100010101011100000010111000101001011111001001101111011110100010001001010001000010100000001010000</t>
  </si>
  <si>
    <t>0.469727</t>
  </si>
  <si>
    <t>0011000010001000000111001010010110011001101110111111101011000100001110001010101000010110011100010000101111101111010110101010111011010111100110000110100011111111011001111100100000111011000110000001001101011101100011000110100111010010011101101011100000010110100001100111000101000101000100010001110111000100101001100101001100000000101001110100100001101010010110011011001010000001110001000000001001111100100011111000101111010111010101100100010110011011101001101000000011100100110110101001001100000010011001001110000111110011111111110111110110010100010001001010101001111011010110011110011001110111111110011001010011111011001110000101101111100110000101100010001100001100101011010010000001000010110011010100110010111000011111010001010010111010000011111011000000101001100000000010000000110110010001100101100111011010001001000100110001101101001000001001101000101010011001011010101000000101100000111100000100001100011101000111001010101011001101100011001011100001000000010101000101110101110110100000100110010110111011010011000111010110</t>
  </si>
  <si>
    <t>0.475586</t>
  </si>
  <si>
    <t>0100110111101010101101101011001011000010101000100011101011000110011101001110110100100101000110110011111100001101111000010101000100101100011100000101101101100011011111100010001010110000110000111011000011100111011011000011100111100001100000010100010101000111011000011111101110001001000100101010010110100111110111110101001111010011010001111100101000011111000000011111110010111010001000000000111010001001001101000101011110000001101101010001110011101011100001111000001100001001100001111101011001010100100110011100101001010100101001110000000101011001011010011011001010101101110101000011101001010001010111010100100010110011101011000000000000100101101010100011001000110000111110010111111010111001010010100110111111101001000010010010011001010100111110100011011100000110001000101011010111010010100111110100001001011100000111101110000000101000010011110000100100101001011110011010010110110100100000111010010110101010000010011110001010010000100011000101010110110010000100110110101011001000101101110110011111000110000110001101100001001101</t>
  </si>
  <si>
    <t>0.540039</t>
  </si>
  <si>
    <t>1111010100001100111100101001110001011000100111110010001010001100100011111000001100001011001011010110111011001111011010101110011011000110011010100001010111110011011101111001111111101010101010010001110101000101110100110011101011010011110001000100110010011111100011100011011110001110000101001110001000101001010011000111011100111011010001100111110110010010100110000101011011100101010000001101111010000001110000110101000101100111110111010011010100011010110100101011011100011111000011110000100001110101101001101011011110110001111111010111101111001110111001010111100000000001011111100111010111101000011000111010010011000111110010110000010011111111110001010101011001101110101011001101011001101000001111011110110101001111000011110011101101011011000111101100100010011100111111000011010100101010111001011111101001100100101100101101110110011110111101001101001100100111011100010000100110101111011111111100111110110010101000110011000010111001111100000001110010110110101010110110011001100000010011010101111011011101110011110000101101110011</t>
  </si>
  <si>
    <t>0.483398</t>
  </si>
  <si>
    <t>1010110100000111010111010111001011011001000000011101110101010001101000011001011011111101111100011100010011000011100110100010101110000101101100111101110000110100101001001001100000100000000001111011001000011010110001110101011110000111100001011011100010000010010110100101011100110111000111000110000101100010000111010111101000011000111100110011100011011010100101101010000110001011000011011000011001001011011100111111101100010110001100100010110000011101101000000001101110111000011100110010001001011000010011100010001101111011011000010001101011101101101011101011101001000011010011001111101010011101101101001011111110100001111100100101110101011000111010110000011011110010101000011010100000010111011100100110001111010101000011101100100001111001101011100001010101110101100000101000100111000100001010101111101100000000001010000001000101011101101011000111111011101111110111111010001100000100101010101110000101101001101111111100101100000000011001110110110100000010011011010000010110101101000001010100110010001100001110001011000000100011</t>
  </si>
  <si>
    <t>1000010100110111010101100111101000011101010001000011110101111011011110010110011101110111000110011101011100100010110111111010101000001110111000100100011100101100010000110001010111100100011011111110110110101100101010110000011101000100000010011000101011011000010011001011100101001110001101011010111110111010011011101011110011001101111000001100110110101101010110011000010110111101010101000101010100101110001011000011110000111100011010101100110101110010010111111000111000111100110101000110100101010010010011011001110010010101100001011001110110000100101110101011101000001001101101100100000100101001101111100011110011110001111011001001101111100100000111000011010011101101111110011100001000001110101000010100011111011100101010100100101100001010100110100001101111000010000100000011101001110100100100010001100010001010100100111110101001101011110011111000110110001100110110111001111110111001101101011110111101010000110011000001000101111101100100001011111001100101001100011110101011100100011011101110110001111010001100101101110100111100</t>
  </si>
  <si>
    <t>0101110111001011001001111101100010100110000111110100011101000000010001010111110010000111100000001110101101101110000100111011000110000100011100011111001111111100111111100011000010001000101111111010011011011101001011101110100101100100111010100111110111101101101000110000100100010111111010100011111000001001101011001001011000111100010110111000100010000110100000011100001011101000001011111110101011110111000001001101111111100111000101110111110110001101011000000010000101111000110000010000011001001101000111011000101011000111110000101101011111101000100001010111110000101110110000011101010100100011011011010010110110101100111110011111101001100110011101111110100000100100001101100011001001010011010100000010111011101011011001001101111100110100001111100010101110111111010000101011011010000001100110111111001101001100000101010100110000001110111000111110001100001111011000111100011010110010111000001011011101101001110000111010010111101000110000101100011001110011101001001101101110111010100111110111000100010101010110000010111100111100</t>
  </si>
  <si>
    <t>0001010101100000100010010010010001100010100101101100110010101101101100111001010000110101001000001110001010100101011001101000001010100101110110111110011010111011111001010110110100010110101100010000000000010010000100101101110101111101110011110000101011100100000110001100111110011100110011111010101011111010100111011110101001000111010011001111011101101101000010100000001001111100101000111111000100011110101100011101101110000110101000011000101100111101010111000100111111101011101000111101001100010011000000010001000000110110110000110101111100010000011110011111000101011010101111000010000010011101001111011100001010110010110000110101100001100110100010110011100001001110010111001010101111011100010101111110010000010000110011000011101000000010100001000110110101011010100111000001000111001101010000110011111010111110110101100101000101110101010111111001000111011111110100000101000010011011000100111000100011110010111100010111000011110010110011011111000001011100110101101100111100010100011111110010010100011001011101100010110000000010</t>
  </si>
  <si>
    <t>1110101101100011000001000000010101001001000111110010011010010100011000110101101001001100101001100010100110110101010110010100011000111001000000101101100100000001111101101100010010010101000101100011011011110100110111100001101101001100011010011001101110110010011011101110101000110011010010000111001101010010011111111111001101010011000100010111101111101010100011110010000011000101001100000111001100101001010000101000011010111111100100001100011111010100111010011101011111011110110000110111000101010000001000010101100001001001100110011001101110111000000001101111001001010011001111100000010000010110100011100001010111101001001111111010101110110010010110010110010111011110100011100001000100100000000011110110010001001100111100000101101010101010111010110111110010011111111100111111001110101010110000111111100010011100110011001110100011101101100111100010010001101010001111010001011001010011001001100100011100100010001110001001100100110110011101011011101001011110000001111100001000100000000111001110011100110100001011111101110000010111</t>
  </si>
  <si>
    <t>1000100100011100101111110100000001000011011011100111110010101000110001011101011010100000110101101001100011110110111011111110100001110001101101011000101101010110101000111111001001001000001100010000011000111101100010101101001000110001011111110100100001100110010011111110000000110100001101011001101101111111001100111100110110011011001100011000000111010101001100100010110010100110011001001100011111101010110100011000111010100110010000111101011110111000001110111110011101010001110010011000111110100000100110101000101011110110111001001011001010001010001011101111010100111010001100110110100111011001010111101111111111001110101100100100000101100101110111110100111110010001011110100011000000111101100110011101111011001111000010110111100001011111000011001110001011010010010111001011111110100010110011111010110100100000000110101111111001100100010000011011101000110110010010001100101000111000110011011000000010000000111111001111111111000001110010000101111011110101000010111000000111011111011010101011011101100010000011111100110001011010</t>
  </si>
  <si>
    <t>0101111100001100111110111101001011000101010111111111001010001100011001011111011101010101011010001000111111010011101110001001110110010100000010010011000011011110011000010000011101110010110000000111111101111100001110100010111001000111000100001110111110110011010000100010110010011011000000101011110011001001010010111010011101111101001101100011111011100011011111010001011110110011011011100001010010010001011001100101111011111110000110011101010001001101100001100101011011010100010001000111000001000001100011110011001110101110100011010110111000111111011010110001111110001001110011100100110111111100001100011000101110100011011000111110001000001111100111111001000011000000010110100101110000101011001010000010100001111101110111111111110101001100010111010101101001110010000001010010001111010001100011000001010010010101101101100000011001010111101100100001010001111110000110100110010010111100110110101110010100110010110010111010011001000100111100100011001001011010010111100001111110101101010010110011101100101111001011001011010010100111</t>
  </si>
  <si>
    <t>1110100100000001011110011011100100010100000001110011100001010111010010001100111000011001101011000000100101011100001110101000101111100110100000010011101001110011111100001000001011001011111000011100001110010001001101000101000100111000111100011011110100100111000110100110100111001111010011111110010101011110110110101010110000100011000100001100000011110010001000100110110001000110001000110111000010011111111100100000100100100011110110010001100111010010110110010011111100111111101010111001010011111111000000000100011100010000110101110010110011101101101100100101010110100100011011100010100000110101000101010101000000101111001111010110100000110100101111110010111010011000100101111001001010110101011100100010110101010011010100011101101101111010010100100001000101011001011001101010010001001101111001001010011110000010110011110001010110111010001000110111111110010110100100100101011111000011100000101110111001110110010011101110000101111001011100101001001111111010000101001110101000111011000000101111010000100100101110001010111001110000</t>
  </si>
  <si>
    <t>0010101110111101100110011110010111011000000111001010001110110001111101010001010101010101011111111110001010111111100101000001010001110110001000010111010000000100001010110110110110001000010011011000100001010000111110110101110001100111010111101101100001011010011111001010011010001000101011110001110011100011100111110000110000000111011110101111000111001011101110100111001001010000011011111111011101101100111100100001011101101110100111001111011101001101101010000101010100110011001100010010000010110100010111110100010101101001010101011100100001001110000000111011100101001010111111111000111010010100011111110001001010111101100011111001010000010011100010011010001100101111111001100110000001011011110100001101011001100010110100100001011011101010000100101100001001001001110000110101111111011000101110010000110000010011011011111001101011111011110010110111111001011101010110001000000111110110010100100010010010010100110010011111111110000100000100000111001100100011011010010010001011011110011110001110111011101011101101011001110100001110</t>
  </si>
  <si>
    <t>0.508789</t>
  </si>
  <si>
    <t>1100110100111110011011001110100001011111111001101110100011001101110111011100001101001001101110000110011101011011100100101101111101010010111111011001000010110001011010000111011100101110100000101001000011101010010101011011111100001000111100111010111100011110111100101011101111011011111010001010001011111010110111111110000010001000101111101100111110110100111100101010110111010001010111110110010111000001001101101110100100011110001011010011000100000000101111100010111111111011000011001100010110001010011000101000111011111111011100110011000010000001100111101010010000101100001111101000010000100111110111011001101001100111110001001101111001011111001010010100010000101110101011100110010001000011110101000110001011100100110101110000100111011010011010110000110001100000000010111000101111000011111110100011010011001100000100010001010010100011111001100001111110011001000010000010000110101011000100110001101111111110101000000010010011000000000010000111010100111111010000110100000111011010000110111001010110001011011000101000101110100110</t>
  </si>
  <si>
    <t>0011101000101110011111010111101000111000111100001000100101111010110001110110100100101110110000111100001110110011110011100000111101110100010010011011010100000011100110001011011111101101000111011000110000111110110100010001001011000001111010010001110111111001111011001101001110101100100110100011101000010010111010101111001111010101010110010000000111000100010110101111101000000110010000011111001000011010010010110100000111100111100111111010100101010111100111010001011110100110001001011000010101111000001101101101101110111110111011100111011100011110100010010100111101010011001100001100111101001000000000001101001100010001011110111111011100111010100011000100100100011111100000011111011101010111011110011100000001011010010001010101011101010010110100001110011011100000011101010110100101110111101011011001110111101101011110110010010010001110010011110001000001100001011001011110001011111101010100110100101001100111111111001111100110111010010111100010110011111110100001110011001001010100000111010001111001001011111001010001011011110011</t>
  </si>
  <si>
    <t>0.525391</t>
  </si>
  <si>
    <t>0011101001111110101111101101100000110101111010110000010101010001011010111111100110111101111101001010010111000011010110001111111111001001011110100011001101011100000101110010100111110110101000101101111000111111011111100011101111101100100010000010111011101100100100001000001100110101110110111110101001000011011000000100011100011011100111011001011001010101010110010110001100011101001110000000100100001101011111100101110000111000111001110011100001110101100001001001010111010101000011111011111111101011000001110100100111111110001111001011111001110111011001101110110111100001111001100101011101110000001011000000011101100100101111100100111000111100101110101101010111100100101100001100011001110010000101110010110110110101011001110100001101010100100101111011101101011101000100110011011010011010010001011110001111001010001010010010110010110011011000011110101101110111010011101001010000111010101010000111110100111010100000110101010000101001111110100110001000100000101011010001001000000111010010000111101010111011000010111001000001111010</t>
  </si>
  <si>
    <t>0011110000001001101110110000101011111010111000011011011101100011111101100011010010001100110101111000110011111011110000001011101000011111001001111111101110101000111001100101101011011000010100101000010010010000000010000011000110101011101011010010011000111010100000111000100100100010000010100001111110111010100100010011011000101010000110100010011001001101011110111010001000010110011101100000101100000000000010110111110100110100001011001111011011011000110001010100100100110110001001100101001101100011001010000001100001000101110000011101110010101101100110111100101100100110111110110111011011001100001110000011001011111001011011001100011011101000101101010011011110011011100010101001111011110100010000000001000001101110110001111111110111001101110010111111100111110110010110001100110100001111010001000100010100111001100111100011011101100101010010010100111101101010000011101101101010110100011110000001101000100100110110110001010000111110000010001011010011000010010100101010100101100010011010001001111010010000001010000010010001000001</t>
  </si>
  <si>
    <t>0.510742</t>
  </si>
  <si>
    <t>1111101001110100101101111111011000110100001101000110111101110100011101010111000100101110000101101100011111011111011000010100111010101001010011100101101000101111110000101011100010101110011110101010111000100111001011011101010110100010010001001101010000011110001010100101100011001001111101101110001001101001100110111011101100000010100000101110111000110111111011100101010010111001101101000110010100100101101011001111000011000000011000010110010001001010111100100001001100001001001111111101011011011101010111000000101000010110001001101111101101110010111111101011001101110001100011100000000010111000011101011100000110110111110100000101010000010101000001111010111101111100100001111101100110001101011000011011001111111000001110111111000010110111111000111000111000001001011010100001101001100010001011000000111001111101010001010011001110010010011100111111011110101100010110011101011111011101110100001111110101001101101110101001101000111110100010001011101110001000110000001000010000110001010010011100100100101001100100111010100101000010</t>
  </si>
  <si>
    <t>1010110000101101011111011001000110001110101100001011100000111000010000101100000110000100110010100010001100001101101111111111101010001110001011101001101110101010011000001000111010000001100101010100011111111010111110010001111001011011111100110001011010111101010110110111101010011011111100010110111001001001101111011100111101101100011000010001011101110001100111100001010010010000001000001111010100100111000110101111001000000101111100100101100010100101001111110101111011111011011101101010011110011101000001001110010101100010011010011101111000101111000010110000010101011111000010011111101100011010000001101111110001000111100100111111111100011010001100000111101110101010011000001010001111110101010001010001011101010011101100011011111001110001000101011001101101001011001110110100001010011101000000001100110001100110001000110001000100100011000010100001110110000100000001010101110100011000010001110000011011101000001100000111001110110001001011100101011101011010001001000001100011100101100111001010110101100000010111110111101000101001</t>
  </si>
  <si>
    <t>1100010011100110110111000100011011100011101111100111100110001010111100111011000100011011000101111111011101101000000011010010000000000000110101111011000101010100100000101111111011001110000000110111111110010011000001010100011000011100000000011101101101101001011111111111010111010000010000011001011111110001100111101101100111000010101111001000011001111000011001011111110110110010110100111010110110101011111011100001010000111000011110010111010011100011011101000100011101101001011001100110011111011111101100001111111110011100001100010100101000011001001001101011010110011100010101100101011110010100000001010011001001110011001111001010111001001000100100100001010011000001101011000000110010100011110100010011101110101101111010011111000000101100011011101010000111111101110010111110000001110001011100011111000110111111111010111011100000001111011101001111111000101101101011000000100000011001011001001001101100101000000111000100110010100100101111111000000101101011111110001100101001101111011010100010111100101111101100011011000010011000</t>
  </si>
  <si>
    <t>0.530273</t>
  </si>
  <si>
    <t>1100011101000111111000110101011000100110011001000000011100110011110001100010110011101001100001101111110111101000101001010101000100010011100111111001011100000000101001111101011111000100111001111101001101100010011100001001011000101010011010010110011111011001011111100100111010111011010111101110010110111011010110011011110011111001010110001101101110010010001001100100110000000010001111001111110110000010100000000111011100101000101010001100101001100110010110010111111100011110001001010110110111111101100111000001111000001101000000001110001001101011101110100101010111000100101001100011100110001000000001100110101100000100110001111010010011111101111010010011110011110011000100101101111101111101001100101011001101001011100000101110101101000101111100000100111111010110011111111001111101001101101110011010001000100001110110111011101110010010111111110110010111011101100110110101010111111110011111000011111011110011100010111000110101010100110010011100110100011110111111101010111010001010001001011111011001101000000100101100111000100001</t>
  </si>
  <si>
    <t>0.471680</t>
  </si>
  <si>
    <t>0001100010111010111110001011000000011100111001110110000001010111001000101010010000101001100010111111000001010011010011100101101101101011010011011101010100000100000010000010011110101000100110101010110011101011001000100001010111011010100000111000111011100001000000110100000101111101010101111011100001001011101001010010000011011100000111100100010000101111000010101100110000100011001111011100100011000110011111110000010101010000111111001110001111101010110111011100001011011101010010011011000011111111010000111101011010001000011111100011101101100001001110001111011110011110011111110010101010010001001100011010111001010100000001010101010101100001011100000010100000100010001000110000100100110100001001011110100010101101100110001101111110100100001010000011010011000100010001110100001100111100010001110001100011010111110001011011001010010100001011101000100000101111010000010100110100010110001101100100001011100001010010100001010100010110011001011000011111101111010100101010110000110101111001110010001100100100000111100110101110011110</t>
  </si>
  <si>
    <t>0010001110110001000011011001100110101000110111110110111100011010011011000100101001100101111111011000100010011010011001010111001111001001101010111000010111001001101000111111011010010101101010011011110111011110011001010000011110010000110000001111110001110010110111000101110000110101001101110001001001001010000101111010100100101101101001011000111100110101100100011101101111100010101101111000101101001011000011000000111010010000100100111010011100110110110110010010110101011011101111001001110010000010110001100110000010000101001000000101010111011101101001000000110111011000001111110110101011100100100010110000000110001011100011101010011101001001011100110011111110000110011001000000101001110001000101101010101111010100011101001111100000000011110000001111011000000000010101110011100101000001000111101100100100000101110111001111001010000111001010010001110010010111011111010100011101001101111011101101111000110000111101010001011100001010001010011000000111011110000010110000101000010101110111010100011010110011111011001101111111101101</t>
  </si>
  <si>
    <t>1001011011110011010000110100000000111010101100011001000011110111000100010000110011000011111100011000101100110110101110111010010001010101101001001100010111111111001111010111111111001010101100110100010010110111011000001101000100110010110110111100001000110000100011100110110001000000000101011010000011000110111010001010111010100101000101011110001110011010001111100101011110111001110001100111001100100110111111111100100010011010010110101110011101000111100011011010110100001010000100001011101011001001110100011000111111111111101010000101001010011101001001001000000100011101011100010111100100111001011101101000001010001110101100000011100010011101100100011100110011100000100111000011010001010100110111100110001000101101101110000000011101110011001001010001101000101011110001001010011101011100010001001101101101111001110111101101011111100100000010000101100111011001000010110111110011000001010110001100001000110100010000111100010011010010000100010100000111010000111000010010010111000100111011000111100001110000001001110100010111100111</t>
  </si>
  <si>
    <t>1000111101000001101010000111000010001010100101011010001001111011000011110000101001111011000101010101100010110010001001000110011010000111110011000100110101010011110000101101100100101100001100101101000111101100000011111100101011111101010110100011011110001101100101011100111011100001011010010010011100101101011011101001111000110011111100011000101110101011000001101100000011000111101000111101100011111001110101101100100011110011001110011100011000001110100000010000110101110001001100110000010110101100100100101000110011111001010111111111010101010101010000100011000001001010111001100111100010100001000011100100000101001110111010011000101011010011101100100110100111000111000010111110101101101010001001000010001010100110111110010011110010101111001100101001011001101101100001100010100000111000000110011001110010110100001010100111101111011010010000100100000011001101100000001000000001100101101010100111110100011000100100111111000000000101111000001110000100000010001001111110111110110100111000011011000110001111101101001110011100001111</t>
  </si>
  <si>
    <t>0.487305</t>
  </si>
  <si>
    <t>1100111111001001010010111010011111111001110000001111000110100010011010001101000110111101000100010100101010111001111101000000101001000001100001001010110110011001100110100100101100000010000111001011001110000010011011101010000110111000111101100101101110001101011001110110100000011011010101101101010010111111011100111011001101101101010010010001101111010110000111111010001001001011001101100010010111000110100010101011010110000100010000101100101110001000000111111000000101001110001100111110001111001100011100111110101111101110000100001001001101110100001110101111100110100011100100001000010011101111000001100010001101010110001011011010000111011001011110000000001001000000010000011000100001000001000001110101011011010010110100010111110011000110100000010001111111111010110110111001010111100001001101010100011100011000101011011001100110100100000110001001001001000110101001001111110011100001001110100100010110110101100010111000111111111110011000101111110100100111000101000011100101001110101101111010101001011000101101100110101100010100</t>
  </si>
  <si>
    <t>1011011101101001110011010101101111010101111111100011110100101101110000011110100100110010101001110000100100110101000010010001110010000010110001001001101010011111111111000001110101101100000000010111100111011110001011011110111100110111110011011000001010111100000011001001110010100111100001011111101010010100010100011000100110001011011110010110100010011011110110011110111101101010010101011011000011001001100001101000101111110100101111010101101000111101101111110101110011111111100111111000110010111000010001011111100010011101001111000010111010111101101110111110010001000110000000100101010101001010011110000000110010100100000010101000101101110010010000111101101101110010110011101000000000101110001101010101110011001001100111000100111111101000100000001011010001101001010110010111001100110000011101000000000001100000110110110110101001010100011001000011001100100010101001111100011001101000101000100111000011001001100101111111110110000001111011110100011101100010100101000101000000001001001110100101000000100101100001000001010001100001</t>
  </si>
  <si>
    <t>1100110011011110110000101100010110111110010000000011000001111010101010110000010100100000101110001111000100111001100011100101101110111001101001001001111011001000001001000101100111001001110110100001110000010010001110000011010010101001110010100000010100011001000111101010011101010101101010100111000111111100011111011000110011100011110110001101101111010110001010110111010011100011000111001000111001111011100000100111110010111000101001101001101111011110000001111100101111101111101010001111011010010010100001001001110000101111100001001111010011110011011110001111110011000101110101111011101111110011010101111110001000001100111010010001010111101010010100000010110010100101010010001100111011111111000010000100010001101000100111100001111010001011000101110101010100010111011010000100111000110001010010110111011010100010101100101001110000011111010011000110000110101101011100100111011001111101000100101001011000000001100101100001101011001101100000001001100100000110111111010100111101101010001001100011000011110010000110100101101100100101</t>
  </si>
  <si>
    <t>0110001010100011101011100011001011111011110001100000001000001000011101110100101010000000110110100101000010100010000111011101110000011011010110011100011000100000001111111100101001111001100100111111010001000101101010100100100110010100110001110100101000010101010111010110010010100111011101101100011101111100111011110011000110001111000100010001011011100011100100101001010111110101101100010101011011111110111000100010111010001100010011101011011101100101000101011001011000011010111110000110111011101000010110110000100010110011000010011001111101001110101001101101010010011110011101011011111000001100010101000001111000101010111100111000011110000010110100111011010101100011011000101001100110110111111110100101000111101000010010000011000000111001000111101010101001111010111011010011010100110111011110100100111100100100010000100010001110111100101000001100100101101100010110110111010000000101110000010110001111000011110000101111000011011010001010011011000101110010110010110001001110010011001111101100110000110111111100101110100011010100</t>
  </si>
  <si>
    <t>1010000101111010001011010111100011101010000100010110001001111000110100001100010101001101000100011111101000011000010101100111111010101001001111000110001000110010110111010110010011011110010001001101100000111110100010111001100101110101001100010101111010111110110100110100110101110010111000001101011111000100100001101101011011010111100000000010001001000011000100110110010110011010011111111010100101101111110000011101010111110001101110011001111010100101110110100001100110110100011110101110101100111011011101110011000110100001111010110100000000101011111010110111111011001101000111000000010110101111100000001111001111111101101110011010101101000011011100101011001010001110100100011110011100000100100010101101110110001010111010010100000110000001101111001011111101100101000101110100000000011111101010111101001010001100111101000110100111011101111111110111100011101011010100110101111111111000000010011010111000111000101111010110101100110100000110111001011111010001110001100111110100101100101011010001101110000000000110010100100111100010</t>
  </si>
  <si>
    <t>0000001111110110000011010010110111111000101011001001110011010001101011010011111101000001010101100000111100110101111011100000001101101001100001111101001100100111001010000101000101100101101110001010110011111001010011010011100100000011000001011010010010110110110100000111010111000111010011000100010011001110111111111000010110100111011100100010001110001000001011111011101111110100001000100101010100000111100001000101011001110101110111101100100000111000000001111000111001101101100101000010010000010110010001110110101111100110000010110001010100000110000111110110101000001110001110100111000101010110101011011111000100010100001110111100010001010010110010011101111100011001011001011101101010001101110001000101000001010000110001110101110110000011111011010111011001000100111100100010010000110011110011011001110001100110101000000011011000000101010111101111101001111000011001010000001010110100001011110000111111110011001010011001011110001100100101001000100000010111000101001000111111001101111111110100010001001011101000010100000001010000</t>
  </si>
  <si>
    <t>0.513672</t>
  </si>
  <si>
    <t>1100111101000100000111000101011001100110010101011111101000110011110001100100110100010110100011101111110000001011010110101101000100010000011110000110100010000100101001001010100000111011111000111101001101011101100011001001011000101010011011101000100111111001011111100110100101000101001011101110010111011100101011100011110010111000100110110010100000010010011001011100110101110001101111000001111110001010101100100111010011001000101010001111100001100101100110010111111100011100001001010110110111111101100111110001111000001101000000001000001001101011100110100101010110000100101001100001100110001000000001100110101100000100110001110010010010011101111010010011110011110011010101111101111101111101001100101011001101001111000000101110101111000101111100001100111111010110011111111001111101000001101110011010011000100001110110110110111110010010110111110110011000101010000010110101010111111001100000110011111011110011100011000111001001010100110010011100101011100001111111101010111010001101110110101111011001101000000101010011000100101001</t>
  </si>
  <si>
    <t>1011001111110101010010011100110100111110101111011110011010111001010010111111001011011101011001011011000011110010000110001010111000100011100011111010010010011100011100011001110100001111001111111000111100011000111100111100010110011110011111101100001010111001100011100000011110001110111011011101101001011011110110001010110010101100101101111100110111100111001111100011111010111101110110000001000101001001001110111010100110001110101101011101001110010101100010011000001100010111111001111101100001010100100101111100101001010011001001110000011101011001011001000011001010101101110101000010001111100000010111010100000010001100010011000000000000100101100101011101010000110001101110011000000101000110110010111000111100010001111100101011001110110011000001101100111011111001110111010100101001101101011000001011110110100011111000010001111111010111101100001111001111010110100001100101101001001011011111000101111001010101111101100001110101101111011100110101001001011101111011001001001011010110010010001001100000111010000001110010011110110010</t>
  </si>
  <si>
    <t>0000101011110011000011010101001101100111011000001101110101110011111100000111110011110100110100101001000100100011001001010001100101001110010011100001011000001100011101111001111111101011010111100011110101000101110100111100010111010011110001000100101101100000100011100011011110001001111010101110001000001110100000111000101100111011010001101010001001101110100110000101011000011010101111001101111010000001001111001010110101100111110111011100101011000110110100111011011011100000111100110000101110110100010110010100111110110010000000001000010000110110110101100000011111111110010001100100101000010111100111000001100011111000001101001111101100000011110001001010100110010001010100001101011010010110010000100101001111001100111100001100010010100100100110010011001101100011000000111011001011010101000110100000010110101011010011010010001001100001000110110010110011011000100011101111011001011000100000000011000001001101010001001100110100100110000011111110101101001001001101001000100110010111101100101101110100100010001110001111010010110100</t>
  </si>
  <si>
    <t>0101010100000111001000101000110100100001000000010010101010101110010110011001011010000010000011100010010011000111111001010100010001111011101101111010001111001011010111000011010011011111111110000100110100100101000110001010100001101000011110100111011101111101101001011010100010111000111000111001110010011101100100101000010111100101000011001100111100100101011010010100111001110100111100100111100110110100100011000000010011101001101011011100101111100010010111111110010001000111100011000101110110100111101000111100110010000100100111101110011100100010000100010100011110111100101100110000010101100010010010110100000001001110000011011010001010100111000010001111100100001101010010010100101111101011010011011010001100110110111100101111011110011000010011011110110101101010011011010100100011001100001010110000010011000001001010000001111010100010011011000111100001100000001000001010001100000011010101000001111001101001101100000011110011111111100101110110101011111101100100101111110111101101111110101011001101110100001110000100111111011100</t>
  </si>
  <si>
    <t>0.473633</t>
  </si>
  <si>
    <t>1000010100110111010101100100010100011101000001000011110100000111011110010110011100010111000100011101011000100010010111111010101000001111110100001100010100101100010000110011011000100100101011111110000110101101011010110000011101000100000010010000101100011000010011001011100001001111110011011010111110111011011011111100001011001101110000001100110001010011010010011010010110111100101010000101010100101100010011011100000000111100011000101010110010001110010111111001001000110101001001000010100101011100010011000101110010010101000001011001000100000100101110110011101000001001101101100100000100101001101111100011110001110001111011001001101111100100100111000011010011101101111110001100001000001110101000010101101111011000101010100100001100010100100110100000101111000010000111000011101011110101100100010001100010001010100100111110101010001011110011111000110110001111001110111001111110110001101100100001001101010000110011000001011010000001100100001011111001011010110011010110101011100100010100010001001101111110000100101101101100000011</t>
  </si>
  <si>
    <t>1010110111010011001001111101100001010110000000000100011101000000101101010110001110000111100100000001101110010010000100111001000111110101100011011101001111001100110111110011111110101000101011011010011011010010001011101110101101100100111001000111111001101101101000110000100100010110001010100011111000001001101010110101011000111100010110111000101110000110100000011100001011101001001011110010101011110111000001010011110000100111110101110111110011101110101000000010010101111011001111101100011001001011000111100111010100010111110011001101010011110111100001010111001000101101001111111101010100100111001011001101001110101100111111011111101101011000011101111110100000100100001010010011001001010011010100000010000111101011011001001101111100111100001011100010101110111111010010101011010110001001100110111111001111000100000101101100110000001101111000111110001010001111011000111100011010111001111000001011011101001001110000001010010111101000110000101100010101110011101001001101101110011110100111110110000100010101010110000010111100111100</t>
  </si>
  <si>
    <t>1110101010000000101101101100101110011100011001101111000101010010010011100110100000001010110111110011110101011101111110010011110101011011000110111110000101000100000110101010110100010001010011101111111111101110000011010010001010000010001100001001010100011011111001110000100010000011001100001101110101111101100001010001010110111000110000101111101110010010111101011011110101111100110000100000111010100001010000011101101101111001010111100111001100111101101000011011000100010011110000100010110011101100101111010110000011001001001111001010000011101000100001100000111010100101010000111100111101100010110000100011110101011110101111001010011110011001011101110100011110110001111000110101011110000010101010000001101111101000000100111100010111111101011111001001011010100101011000111110110000110010101111001100000101000001001110011010111010001010101100000111111000100000001011111100111101100100111011000110011100001100100011101000111100001101001100100000111110100011101010010011000011100100010001000101101011100110100001100001001111111101</t>
  </si>
  <si>
    <t>1110000010000011000001000000010101000010111011110010011010010100011111001010001001001100101001100101011001000101110110010100011001000110111111001101100010010001000010010011101110010010100101011100100100001011010111011101101010110111111001100111100001010010100101001110010111110100101110001000110001011101100010000000001010101100000101101001010000011001011100010010011100111010111011111001001100101110101111010111100101000111100111110011100000101011000101011101100000100001000000111001000010101111110011101001100010101110011001100110010001011001111100000000001110100100101111111111101111100110100010000001010110010110110111111010101110100010001001101001110101011000100011101110111011011000001011110110010010110011000000000101111010101010000101001001110010011111110100110000110001001011010001111101000110100011001011001110110010001101110000011100010001101010010111010000100110100011001001100100011101011001110010001001100100110110010010100100001001011110000001111101110111011000000111001110011100000111111011111101110001010111</t>
  </si>
  <si>
    <t>0111001111100011010100000100000110111000100100001000000010101111001001100010100101011100010100010111101100001001000100000010100010001110010010101111010010110110010111000000110100110011010101101111101111000010010010110011000111001110100000001011010110001001101100000001111111001011110011100110011010000110110011000101010001100110110011100111111001001100110011011101001101011001110111010011100000010101001011100000111111111001101111000010100000111000010001000001100010101101110010011111000001011110011001101000101010000000100110100100101101001010110011101100101111100101101100110110100111100101101000010111111111001110010011011011111101100101110111101011000001101101011110100011001111000010011001011101111001001000111101001000011001011110001100110001110100101100011111001010000001011101001100011010110100111111111101010000001001100110101111100100010111000110010010001001010011000111010011011000000001011111000000110111111001000001001101111010000100110101000010110111111000100000101010101011011010011101111100000010111001011011</t>
  </si>
  <si>
    <t>1010000000001100111111111101001011111011010111111111111010001100011110111111011101010101011010001000111111010011101110001001110110010100000010010011000011011110100000010010011111110010110000000101111101111100111101011100111001000111000100110000100011010011010000100010111101111011000000101001110011001001100010111010011101111001001010100011111001100011011111010000101110110011011011100001010001000001011101101001111111111110111010011101010001001101100001101010011011010100010101000111000001000000100011110011001110101110100010100101111000111111011010110001100001110001111011100100110111111011110011011000100110100011011001110001111000001111100111111001000011111110010110100101110000101011000101100010100001111101110111111100001101001100010111010101101001000100000001010010001011010001101111000101010010010101101101100010011001010111101100100001010001111110000110100110010010111100110110101110010111001010110010111110011001001000001100100011001001011010010000101101110010101101010010110010011111010000001011001011010010100011</t>
  </si>
  <si>
    <t>0001010100000001011110011011011011101000000001110011110001101000011101001100111000011111100100101111000101011000001101010111010100011110100001010010010110000100100010001000001011010100000111100011101110010001001110111010111011011000111100001010001011011000111110100110100111000001001100000000010101011110110110101101001101000011000101101100000010001100001000100101101101000110110011000111000010111010011100101111011000110011111110010001100000101101110110010011111100111110010101001001010011101111000000001011100010010000110101110010110011101000001100100101010110100100011011101101100000110101000101010101000011001111001111010101000000110100010111110010111010000110100101110111000010110001011101011010110110100011010100011101100011111010101000010001000101011000111001100101101001001101111001010010011001111100110011110001010000111011010111010111111100010111011101111010101111000011100000110001000110001110010011101110010000000110100011101001101111111010011010110001010000111011000000101110101111011000101110001010111001101111</t>
  </si>
  <si>
    <t>1101010001000101100110010010010000100111111001001010001110110001000010101110110101010101011111110001110101011111100101000001010010001001110000000111010000100111110101001000111001001000010011100111011110110011001110110101111110011000101001000101100001011011000000110101100101001000101011111110001100011100000111110000001111111000100001010111000111001100010001011000110110100000011000000000101100010011000000100001100010100000101000110000011101000010010101111110101011000011101111101101111101001011100011101011101010010110101010100000100000100001011111000100011010001010111000000111000101101011011111110000010101000010011101111001010000010000010101110101001100101111111010011101111110100111110100001101000110011101001010110001011011101001111011010011110101001001100000001010000000100111101110010110110101101100100100001001100111011011001101011000000101010010010110001111111000001001010101011010010001101011001101101111100000000110111011111000110100100000111010001101110100100010011110110110110100010100010011011001110011001101</t>
  </si>
  <si>
    <t>0.519531</t>
  </si>
  <si>
    <t>0001001011000010100101001110101110100000000110000001000011001110111001100010110010110001101110000111100010100100011010111111111101101101001111100110100010110001011101111011010011010110100000111000101101101001101011011011111000001111001100000010111100011110111011010011110000011011111010000101110100010101001111111110001101110110010000010011000110110111000001010101000000101110010111001001101000111110110010010001001011100001110100101100111011111111110100011101000000000100111100111011101001110101100111010011000000000000100011001100111101111110011000010101101011010011101010010111111111011001111000100000110110011100001110101111000111000000110100011011101100010001001100011110010001111100111010111001110101100100001011001011011000100101101010001101001110011011111101000110010000111100000001011100101100110001111011110110101101011100000110011110011111100110111101011101111001010111011011101110010000100001010111001101101100111111111101111000110011000000101110001011110000100011111001000110101001110100100111010111000010101001</t>
  </si>
  <si>
    <t>1100010111010001100000100000010111001111000011110111010100000101001110001001010101010000101111000011110001001111111100011111000010000111101110011000101011111100111111110110011110110010111000100110101110111110110011101000110100101111111010010001100111100110001100101101001110101100100001011110001000010010111010101110110000101101010110100000000111001011101010101111101100000111110011100000110100011010010010110100100011111000000110001010111101010111101000101001100010011001110001011011101010110111110010110010011110000001001010011000101011100010110101111001000010101100110010001011000110110111111111110010001111100111100001000000010011000100011100111011011011100000011111100000100010101000100001100000111110100101101110101010100010101101001011110001100100011111100010101001011010001000011100100110001000010010100001001101101101110101101100001111011110001110100110100001110100000010101011101011010110011000000000110000011001000101101000011101001100000001011110011100110110101011111000101110000110110100000110101110100100001100</t>
  </si>
  <si>
    <t>1100011010111110101111101100011111001000000100010000010101101110100101000000011110110101110010110111101000111101010110001111110000110110100001000011001101011011111010001101010111110110101001010010010111000001011111100011100000011011011101110010111011101100011100111111110000110101110010111000101100111100011000000111011101011011111000100001011001010101010110010001110010011101001110000000100101110001101111110001110000111000100110001111100001110101100001001010101000010101000010111011111111011000100001110100100111001110001011101011111001110111010101101111110111100001111001100101011101110000000010000000011101100100101111100100001000111100101110101101010111100100101100001100011001110010000101110010110110110101011001111100001101010100000101111011101101011101000100000011011010011010010001011110001011001010011010010010110010110011000000010010101101110111010011101001000011111010000010000111110100111010110000110101010001010001110001100110001000100000010101010110110000000110110010000110010101000101000110111001000000100101</t>
  </si>
  <si>
    <t>0011010100000001101110110000101011111010111011011011011101110011111110100000100010001100110001111000110011000111110000001010101100000111001111111111101110101000101001100110001011011000011100101000010010101000010010000011000010101011101011010010011000111010100000101000100100111010000010110001111110111010100011010011011000101010001110110011111001001101100110111100000111010110011101100111101101110011110010110111110101010100011011110000011011011000110001110100111011000110001001101101001101111100110110000001100110111101110111000010110110101100011000111100101010010110111110110000010001001100000010000000101010001001111111001101100011101000110001010011011110011011101010101001110011110100010000000111000001001110110001001111110000101101110010111111111011110110100110011100111100001111000001001000010100111001100111100011011110100101010110010100110001101010101011101100101010110111011110001111101000100100110110000000010111011110000010001011111011000010110100111010100101100010011010001001111010010000001010000010010001000001</t>
  </si>
  <si>
    <t>0000010000001010101100001111011011001011110010111010100010110100011111011000111011101001110101101101101110100100101001101010111010010110101100011010010111010000001111010000011101010001100001010101000111011000110100100010101001011001100110110010001111111111110101011000011100110110001101100010110110010110011000000011101011111101011111010001000011010110000100011011001101100111101101011001101011000110010100111111000100111111100110001001111101101100000011011110101111110011001000000011100100100100101001100000010111101001110101010000010001011101000000010101000010001110101100011111111101010111100010100011111001001000001011111010101111101010111110000101000010000011011110000010011001111010100111100100110000000111101111000000100101001000000111000100000111110101101101011111110110010101110100111100100110010010101110101100010001110101100011000000110001010011110111100010100000100010001011111111101010110110010001010101110100111001001101110100010010001000110001110111101011001110010010011100101011010111011011011010100101000011</t>
  </si>
  <si>
    <t>0.509766</t>
  </si>
  <si>
    <t>0101001110010010100000100110111001110001010011110100011111000110101111011011111001111011001101011101110011111110011000000000010110110010000100010110010001010101100111001011000101111110111010101011100000001101000001101110000110100100000011001110100101000000101001001000010101100100000010001001110110110110110000100011000010111111100111101110100010001110011000011110101101101011110111110000101011010000111000110000110111110010000011011010011101011010110000001010000100000100100010010101100001100011111110110001101001111101100101110010000111010000001101001111101010000000110111111110010011100101111110010000001101011000011011000000001011100100000011111001010001010011100111101001110000001010101111101110100110101100010011100100000110001111111010100110110010110100110001001011110101100010111111110011001110011001110111001110111011011100111101011110001001101011111110101010101011100111011110001111100000010111110011111000110001001110110100011010100010100101110110111110011100111010011000110101001110011111110000001000010111010110</t>
  </si>
  <si>
    <t>1100010011100010110111000100011011100011101111100111100111001010111100111011000100011011000101111111011101101100000011000010000000000000110101111010000101010100100000001111111011001110000000110110110110010011000001010100011000011100100000011101101101101001011111111110010111010000010100011001111111110101000111101100100101000010101110001000011001111000011001011111110110110010110100111010110110101011111011100001010001000000011110010111010011100011100010000110011101101001010001010110001111001111101100001101111110011100001100011000101000011001000001101011010110011100010101100101011110010100000001110011001001110011001111000010111001001000100100100001010011000001101011001000110010100011110100010011101000101101111010011011000000101111011011001010000111111101110011011110000001110001011100011011111110111111111010111011100001001111011101001111111000111101101011000000100000011001011001001001101101001000000111000100110010100000101111111000000101101010111110001101101001101111011010100010111100101101101100011011000010011000</t>
  </si>
  <si>
    <t>0.466797</t>
  </si>
  <si>
    <t>0011100010111000000111001010100110011001101010111111101011001100001110001011001100010110011110010000001111110111010110101010111011101111111000000110100011111111010110110010100000111011000110000010110010011101100011110110100111010101100111101000100000000110100000011000100101000101000000010001101000111100101011101100001101000111011001110100100001101101100110000011001010000001110000111110001001111100100011011000100000110111010111100000010110011010011001101000000011100101110110101001001000000010011000101110000111110010111111110001110110010100010001011010101001111011010110011110011001110111111110011001010011111011001110001101101100000010000101101100001100001100101010000010000010000010110011010100110010100100011111010001010010111010000011111011000000101001100000000110000000110110010001100101100111011010001001000110110001101101000000001001101000001010011001011010101000000001100000111100000100001100011101000111001010101011001101100011001011100001000000010101000101110101110110100000100110010110111011010011100111010110</t>
  </si>
  <si>
    <t>0.477539</t>
  </si>
  <si>
    <t>0001100010100101000111110100110000011110111111001000001110101001001000101011111100101001011001001111000001001011010011100111010101101011011000011101010100001000000010000010011110101000100110100010110011101011001000100001010111011010100000111010111011100001000000110100000101111101010101111011100001001011101001010011110011011100000111100100010001011111000010111100110000100011110001011100100011000110011111111111110001010000101111001110001110010110110111011100000011011101101101110011000011111111010000110010100001001000011111100011101100011110001110001111011110010110100000000010101010010001001100010101000001010100010001010101010010011001011110000010000000100011110110111011100000110100001110111001011101011100100110001100000001011011111010011111010011010101101110001000001011111100010001110110011100110110000001011000100011101011110110010011010000010000101111101011001011101000000010011011110100011110101011000010101011101001100110011000100011010000101011010100110000111010000110001101110110000100000100011000110001100000</t>
  </si>
  <si>
    <t>1101101111001110111100000110011001010000111000000101000001100101100111000100001001111010000000100111011000010010011111001010110000110110011000001000100001010110010111000000111010011001101101000100001000100110011001010001100001101111110010001111110001101101101000110101110000110101001100001110110111001010000101111010101011010010000001101001011100100110011011101111100011111010101101000111001101001001001100000000111101101000100100111000011100110111001000010010110101011011101111110110010010000010110001100110001101111101001000011011010111100010010110000000001010110110010001111001011001101011011101001101111001110111011100010101100010110110010000111100000001111001100110110000101110001110111010000101010111010101100010110100011111111111110000010000100111000011101010110011100010111110110100010011011000000110001000110000110100001000111010001110101101101000110000101010000010111010000100010010000111010111000000101110000011110101110010100111111000100001111101001110101001101010001000101011000101001011100100110010000000010010</t>
  </si>
  <si>
    <t>0110100100101100100111001011111111000101001011100110111100001000111011101111001100111100001011100111010011001001010001000101101110101010010110110011101000000000110010101000000000110101010011001011101101001100101000010010111011001101001001000100001011001111001100011001000111000001011010100101111100111010111010110101000101011010111010011110010010101101110000011010101110111110101110011000110011011000111000000011011101100101110001011101100010111000010000100011001011110101111011110100010101010110001011100111000000000000010101111010110101100110010110110111011011100010100010011001011011000110100010010111111001110001010011111101100101100001011011100011001100010000111000111101011110101010001011101001110111000010010001111111011010001100110110101100010111010100001110110101100010100011101110110010010010000110001000010010100000011011111101111010011100100110110101001000001100111111100001110011110111001011101111010011100100001101111011101011111000101111000111101101101000111111000100111000011111001111110101001011101000011000</t>
  </si>
  <si>
    <t>1011111101000010111010000111000010001101100101011010001001100011000010000000101001111011000011000101111110110010001001000110011010010011110011000100110111010011110001101101100100101100001100101101000111101100000011000100101011111101110110100001011110001101100101011100111011100001011010010110011100111101011001101001111000110011011100011000101111100011000001101100100011000111101110111111100011111001110101101101100001110011001110011100011001001110100000010010110101110001001100110000010110101100100100101000110011111001010111111111010101010101011000100011000011001010111001100111100010100101000011110100100101011110111011011000101011111011101100100110100111000111000010011100101101101010001101000010001010100110111110010011110010101101001110101001011001101101100001100010100000111000000110011001110010110100001010100111101111101010100000100100000011001101100000110000000001100101001010100111110010011000100100111111010000000000111000001110000100000010001001111110111110110100111000011011000110111111101001001110011100001111</t>
  </si>
  <si>
    <t>0011111011001001011100111001100000001001110001001111000110011101100110001101000110111101000101101011101010111001111101000000110110110001100001001010110110011110011010100100101110000010000100111100001110000010011011101010000110111000111101100101101110001101011001110110100000011011010101101101010010111111011101110011000101101101010010010011101111010110100111111010001101001011001101100010010111000110100010101011010110000111100000101100101110001000000111000100000101001110001100111110001100001100011100111110101111101110000100101001001101110000001110101111100110100011100101001000011011101111010001100010001101010110001011011010000111011001011110000000001001000000010000011000100101000001000001110101011011010011001100010111110011000110100001101111111111111010110110111001011000100001001101010101111100011011001011011000100110111001100110111001001001000110101110110111110011100001001110100101101001110101100010111000011101100001101000101111110100100100100110111100101101001110101010000011010110101000101101100001010011101011</t>
  </si>
  <si>
    <t>0100100010010110010101010100110000101011000000011010010110111110001000100001011000110001001001001111111011001010000010100001101111111101000110111001101110011111110000111110001001111100000000010100011000100001001101011110111100110000001100101001101010101100001100110110001101100111100001011100010011101010001101011000100110110100100001110000100010011111111001100001000010011010010101011000101100110110011101101000101111111011010000101010101000111101101100001010001100001111000001111000001101010111100001011111100010011111100000110010111010111111101110111100101110110110000000000101101010110101110010000000110010111011111101010111101101110010010111110010010010010010110011101001111111010001110101010101100011110110011000111010111111101000101111110100101110011101010110010100100011001111101101000000000000011111101001001110101011010100100110111100110011011010001001100011100110010111010110100111000100110110011010000000010000001000000000001011100010011010100111011010111111111010110001100101011111011010011110111010110001100110</t>
  </si>
  <si>
    <t>1000110011011110110000101100010101111110010000000111000001011010011010110000010100100000100001010111000100111001100011101100001010110001101001001001111000001000001001000101100111001001010110100101110000010010000110000011010010101001110010101000010100011001000111101010011011010101101010100111000111111111111111011000110011100011110110001101101111010110001010110111010011100011000111001110111001111111100000100111110010111000101001101001101111011110000001111100101111101111100010001110011010010010100001001001110000101111100001001111010011110011011110001111110010010101111101111011101111110011100001011100000100001100001010010000000111011010010100001101110010100101010010001100111000001111000010000110011001101000101011100001111010001011000101110111010101010111011010000100111000110001010010110111011010100000101100101001110000000011011011100111000110001101010011110111011001110001000100101000101000000001100101100001101011010101100000001001100100000110111111010100110101101010001001100011000011110010010110100101101110100101</t>
  </si>
  <si>
    <t>1001110101011111101011111100000100000100001110000000000111111011100010001011010010001011001001011010111101011110000111000010001111100100101001111100011111011111110000000011011001111000011011000000101110111001101010111011010001001011011110001100101111101010100000101001101100100111100010010011100010000011011011111100111001110000111011111001011000011100011011010110101000010101010011101010101100000001000111011101000101110011101100010100100010011010111010100110100111100101000001111000100000010111101001001001011100110001111101100110000001001001001001101011101101100001100110101011111001100011101110111111000110101010100011000110100001111101110100110100101010011100101001010001100101001111000001011011111001101000010110000010111111000110100111101010101001110101000100101011010100110111011101011010000000100100010000100010110001000011101000001100100101101011101001001111010000000101110001101001110001000101110000101111011100110101001001111010100101110101001101000001110001101101001110010011001111001000000011101110101100100111</t>
  </si>
  <si>
    <t>0101111010000011110100101000011100010101111011101001110101000110001011010011101010101010011011100001010111100111110100011000000101010110110000111110001011001101001000101001101111011110101110110010011111000000100010111110011010001010111011110101111011000001001011001011000101110010100111110010100000111000111001110010100111001000011111000100001001111101000111001001001110011010011100011101011010111111110000011101001110001110010010011001111010100010001001011110010110110100011101010001010011000111011101110000111001011010000101010100000011010100000101001000000011001101111000111111101001011100100000000000010000000010011110111010101110111100100011010111000010001110011011100001100011111011100010010010001001110101000101100100101001111110010000100100000101100110111010001011111111110001101010100010110001110011000010111110100110100001000001001000011011101011011011001010000000000111100010010101000111000100010000101000101011101011111001010110100000101001001110011000001011010011010101011111011001111111111001101011011000001101</t>
  </si>
  <si>
    <t>0.474609</t>
  </si>
  <si>
    <t>0000001101110110000011010010111001111000011111101001110011010010101011010111111101100001010110000000111100110101111011100010110101101001100001111101001100011001001110000101000101100110110001111010110011111001110011001101111100000011000001011010010010010000110100000111010111000111010010001100000011110000111110111000000110100111000011011110011110001000001011111100010001110110001000101001010011111000000001000101011011110101110100011100100000111001000001111000100111101101100100110010010000010111110001110110100010100110000010001100010100000110000111110110100111101110001110100111000101010101010111011111000100010100001110100011010001010010110010011100110011011001011001011101101010001100010001000101011001010000110001001001111110000111111010010111011110100100111100100010010000110010001011011001110001101110101000000011011000000101010111101111101001111000001001011100001010110100001010110000111001101101001010011001011110001101100010111001100000010001000101001000111001001101111011110100010001001010001000010100000001010000</t>
  </si>
  <si>
    <t>0.488281</t>
  </si>
  <si>
    <t>0011100010111000000111001010000111011001101010111111101011000100001110001011001000010110011100010000001111110111010110101010111011101111110001111110100011111011010110110001011110111011000110000010110010100010011011110110100111010101100101100111100000000110100000011001000101000101000000010001101001100100101001101100001110001110101001110011010011101101010110011011001111111101110000110000001001111101011100011000100011010111010101110111101110011010101001101000000011100111110110101001001000000010011001001110000111110010111111110001110110010100010001011010101001111011010110011110011001110111111110011001010011111011001110000101101101100010000101111100001100001100101011000010000110000010110011010100110010000111111111010001010010111010000010000011000000101001100000000010011100110110010001100101100111011101101001000110110001101101000000111001101000101010011001011010101000001001100000111100000000001100011101000111001010101011001101100011001011100001000000010101000101110101110110100000100110010110111011010011000111010110</t>
  </si>
  <si>
    <t>0100110010010110001100011011001011000001010100100001111011000110101101000000110101000101000110101100111011001101111000010101000111010011101110000101101101100011100000000110001011110000110000000000100010100111000011000011101000011001100000101011110101000110100000011111100001110001000110101100010110100100001001110101001110010011011101000011001001100011000000011111110101000010110111000000111010001001110101001010100100000001101101011100110010010110100001111000001100011001111001111100011001010100100110111100101001001100101001110000011101011001011010011011001010101101110101000011101001000000010111010100000011110011101011000000000000100101111011100011001000110000011110011011111010111001010010101110111101101001001010010010011101010100011110100011011100000110001000101011010111010000100111110100001001011100111011101110000000101000010011110111110100101001011110101010011001001000100100110010001010001001111101011111001010010000101011001010100110101100000100110110110100110111101110001110011111000111111001110101011110001101</t>
  </si>
  <si>
    <t>0.511480</t>
  </si>
  <si>
    <t>0100100100000110101100000000000101000110111110010001111100101101010000100110100110110101111101001010110111111011000001101100000110100100000110101000011011000110011100110100000000001010011011000001101110010110011010111110001011101000100000111010111110011111101111101010100000011110111011010010110101000001010111011001011110110010110011110110110101100100010101010000000110111110001101100101001110111011000001011110010101110011000000100100110101011101100011111001111010000000101001111110011000011001011100110111111100001111111111110001111010101100101001100101011110101011111010011010110110001111011011100000000001100000111000111101011100101000011011101011001110101001100011010000110000110001001110011001110010111001110110100110110011110111101001001100100010110000101111101101011001010001</t>
  </si>
  <si>
    <t>0.501276</t>
  </si>
  <si>
    <t>1001100110110101110110110010110010111011100001011111000000000100011110100110000010101111000011011110110100100110011000101011110101010001100100001111001100110000101111010001111000101110100111000101111110111011001101000000010101100111111101100011101010001000000111110111000101011110001001101001111110010101001001001000000001011000110111001100001001011100101100100010010110110001110000110000001000100011111001111100011000001011001111101011000010011111010001110001011011001010000110011011110111000111010111110010111100111100111111000010001011001000000001000110010010110111100010111101110110100101101001101110001100010101000010100100010001111001001011100101101010110101000111101011110000010100111001001110011000010001101110010111111011001101111001000011010010110010100000111110111001110010</t>
  </si>
  <si>
    <t>0.538265</t>
  </si>
  <si>
    <t>1001101000110011100110011000111000111100000110000110100000101110110011011000111010111100111111101000110101100011010011110101101111100001101111011010011101100111101110100111010011000010010111001101011001101110001110100110111101001100011111100001110111100111010110011100111100010100001001011011011001000011001101110011011111000111101111101111010000111000011101011111111100100000101000111001101110000011101100000000111011000011111100111010111000111000011000000111011010100111000100110101110111111000011100110011010100110000000110011000101010101111011011100111111110110111100110100000011011101100101001000110101100001111101010110110011010111001110110011110010110011001101101101111011100001101001111110000011010101110110001010111101110010000000110010001100010010010010001101001110101100011</t>
  </si>
  <si>
    <t>0.465561</t>
  </si>
  <si>
    <t>1010111111000011011100010111011111011110000100000100011001000110010000011100111001111110100000101110010100000101111100010100111101101111110100100011000110101100010001001000100101000000010100100000100100001010011101001111011100000100110001101001000100010000000111110010110000010100110000011001010100011011001111000011110100011000110111000110001000101101111100010011011100010100101000110110110010101001000110110100011001010100101011110110001011100010001100100000101110110000100001011010010111011101000110010010011001100001001000001010101001100100110010100101001000000000000010110010100010111111111101100110101010100100010010010000111010011000001110011111111100101001100100111001111000110101000011001101100111010001011101111001011111101111011101010010001100011000101101110001001010100110</t>
  </si>
  <si>
    <t>0.480867</t>
  </si>
  <si>
    <t>0011000110111111100111110011010101010010001010001111110100011111001000000100000101000011100110100001111111010010100000111001111101111100101100001100011101011111100110101100101111011010100110001101001001111000010100011000001100101100000110100111111000011110111011011111100100001010100001010000100100111110011010000111010000111010010011010011101000110000000011001110011000010110111100011000000100100110000011101101011010100001000010000110000010111111000101110111111101100011000110101000001011101101010000101100000000011111100011110011100101000010011010100110011001111100111100100110100011000100110111011101010011101011000001001110111000101001010001001001111011011100110100110110101110011110011001001010100100110100100000001101111111100101000110000010100010001000001010000000010010110011</t>
  </si>
  <si>
    <t>0.493622</t>
  </si>
  <si>
    <t>1110010011101110011000011001111100101000111110011110101010001110000101001100001001100110001010111110001011010101110010000111001000010010110101011000000101011001100000001100000011001111010110010101101101010010001010101110101010100001111000000010011001000000110111100101001111000110111001011100110011001001010011111110111000000110001001001000101110101110111011110101111011100001011110001100101011100101101000110011100110110001001001110111000100001111011010110010001010101100101100010010111010101000110111111011010011011011000101101100001001010001111111001001100000000111001100101111001111110110011001001110000010100011111101110001010000000110011100101001101000011011101001000001101100001101100100101011101110100001101001100110100000000111001011011100100110011101011011111100010111010000</t>
  </si>
  <si>
    <t>0.488520</t>
  </si>
  <si>
    <t>1111010011110110011000101000110010100101010110011110111101110001010100011110001000101001110000001110101010101000110110101011010100111111100110011010011110000010000100101100111100110101110100010000101001000011011110000001110100001110001101011100010001110100000001011001000110000010011110010100011100111010011100000011001100110100110001100111000110110100110100100011100000111100100011110001010111110101111001111010000111101110010000001110100001000111101010110010000110110011010001100000101110100001111101000111100111010001000000100001111010101111110110001011010100111111100100100110100111111111000101001110010001000001110101001100100101101100000001101011001100011110010001101111100000011010010011010010101101000001100100100011111010011100001101111100100000000011011010111000001111111111</t>
  </si>
  <si>
    <t>0.487245</t>
  </si>
  <si>
    <t>0111010110101011110111001001111001100010000011110011001000110001010000111101011100010111000101110110001000010000001110000000001111011000111010100000101001111001111010101000101001010000010001011000001110111001110101100011011011111000100110101110001001001011111110101100010101110010000011001010111101110010001010111110100010000111000000110100010000101010101000010110100001111101001010000111111010011110100000001011110010000001000110010101011000110010010000100111101011001000101011110001100000011100001101001011001101111111100010001111111110110010101011000011111001011000010011010000111001000110110001101111001000100111000010111111001110111000001110001110001100000011111000010101111001100000100101100001001110011001000101101010110000100101001110110101111110001111101011011101100011111110</t>
  </si>
  <si>
    <t>0.507653</t>
  </si>
  <si>
    <t>1001000010011101111101000101100010101010000011100000001010010100101001111001010111100101101000110000101100100100100101000000010101110010100101111001111111001001110100010110000000001110110001110101000101001111101011100110010001101000011110101110001110011100111010000111110111110000110101110011110100000000101111111111111001000111010000101011101101000110111101000001110000100010101000001111010111011001010101011001011011111011011011110011010111110101011011111001000110110001010001000010010000001010000111000001011101111100001001110111011101111100011000110111111001100011011000111100000001011010101100001011010011011001101101100111011111010011011001110111100001110011001000100010011011101010110100111101111101100100011000011100010110010100010111000111110101011111100000100101001100001000</t>
  </si>
  <si>
    <t>0011101110001111101111001101110100101111110000101101111100011010111111111110001000000110110011100101000111100111111000110111010110111010111011001110110001111000000001110101101101110100110001001100000011100001110001101110001011101100001001101100001100111110011011010000111110110000011110101100011111101000011100010101111011000000010001110010000110101111000101000100100101000000011001011101110110000100110101111101110000001101100000100100101001011000011010011101001011111000101000111101100001001010010100010011111111111101101101010001001001100010111001111001011101010101011010101100000110001110101000001001111101011011000110111011001000001101001001010110001101101100010111010100000110100101101000100011100111101011101011000011010000001001000111100011011111001011100110100110100110001011</t>
  </si>
  <si>
    <t>0001110001011001010101010000110111100101010101101101111011100111001001100100101001101001100110001100111010000001000101001110110110100110001011101000000110111101000101111001001010111111000100010001110111000011101100000111110010000000001001110110100111011110110110110011110110111000101001100100111001000010100001101101010000110000110111110110001010010001010000100100011111011100110100111100011000111011100010110101100000010000000101001111000101100111110101000001100100111111110001000100101110001100110010001101101101011010000111011110100110101001001101111110100100001101001000001011000010100010000110110100001101001001110110000001110000000001000001110100101000011010101010001001101001101001110011111110111011111000001101110111010111111100101100010001101100111000000111011011101110011010</t>
  </si>
  <si>
    <t>0.482143</t>
  </si>
  <si>
    <t>0110011011001110001101011011100000001100000010101011010111001010100011011101101010001100010000100010011011001101001100101100100110100110010101011000111101101101011100010001100001001000011010010111110110000001110000000100100010101101100011100001000111101010011000000101001010110010000010011111100111111010001100100110101001101111011100001000001111010110100001001011011010101001010101101111011101100001010100010010001111111111111001010101101010111010000010011001101100010010001001000110011111101101110111000100000001110110001010100100111100000010101010101011101100010000001111001101001011001111111001100110101000101100000101110001011001110010011000001101101000010001011011001011000000100110001001011110101000110110110000100111100110011011111010010011011000010010101101001011111101110011</t>
  </si>
  <si>
    <t>0.494898</t>
  </si>
  <si>
    <t>0101000011011001001101111001011011001100110111011010100111010011110101011101110111001000000100110111111111010000110110011111010101110101101001111011000010100010011101001010000010101000011100010010111000110101000100100000000101111011101111001101010110111100000000101111010011010101110110010100100000011111100101110110110100100010000101000010010011001000110011001110001110110101011110110101110101101101111011000011000110101100100010101110000001010010011000000010011101100010111000101100111101000100100100011000010111110011000000100101001010010011000111001000110001111100011100100110011110100001010010110101011010000101001100111101101101100011000000100111100100010100110110001000100010110111111100101011011011011000010101000010110000110110010010001111011010011101011101110101101111001100</t>
  </si>
  <si>
    <t>0.514031</t>
  </si>
  <si>
    <t>1111000100111100100111101000011000101011011010011110011011110110111100010001101111010101000011101010111001110101001110000101000010010001110011010100010001011011000100100000111101011000111101100101010101111001101100011101001001001011110110100110011000110010011100111110111000100110110111110000100000001110101110000101100000011100111000111100010101001001100101010100111000101111110111110101100000000010010100100000000101010111000001111111101001110010101010011010011110010000010111101100011101111111100000011110010100011101111100100011000100101110010001000010010110110111111011101010011100011111010011001011011010010110010100000001101101101000000000010111111001100011010110000001101101101110010111010110011101010011111110100100111011101100101101110100110010011100000110011101101110011111</t>
  </si>
  <si>
    <t>0.508929</t>
  </si>
  <si>
    <t>0110000011111001100000100001101011010111000010101110110000101111001110100110110110110110010011001101011100101011100111111111010000010111100101100000010100110101000001101010100100010011001111010101000111110011010001110010111011101110111010010100010001111101101110011010111111110110010010110000101010011001001110010001000010100001111101011011111000000110111010110101101011001100011110010001110010100011111000011110000110001010000110111101110100101011111100110001100000011100110100000011000000100110000010010100111110001111100110010001011101001001111110001000000100101100110011001001100101101111001010101100011101011000011101101110000001111010100010001101100101100110110100011001001011101111000100011111110001110011010011000011010010000111011010100010010110010111111111101000111101101001</t>
  </si>
  <si>
    <t>0.478316</t>
  </si>
  <si>
    <t>0011011011111100011011001001010000001001110010000100100010110111111111011001010010110010110100000010000100110111010100101000001101110010110101000010011000110111111110001010010011100110001110011000110000010111000001100101010000101000100100100111000110111010100001000101001110011001100110010001111100010111100000110110010110110000000001011000101111001100111000101100011100110100011010000111010110010101101111110100100101011010010001110010110111011111100010000001010000111010101111101011101000110011000001100110110111111111110011000100001010000001001101100001100000001000100001011001110101011000110001011111001000010111111100100000101010000000100100011111111011110111000110011000001000011000010110001011100100001010110111010100000011010101011110010110101101011111101100100101110010011011</t>
  </si>
  <si>
    <t>0.517857</t>
  </si>
  <si>
    <t>1001111101100110000010010000101100100010011000100001101111100110111011000110010110110110011011001100111101001101001011001011010110011010110001110000010110011011111011100001011110101110010010110110100000111011101001011010111001100111000011000010011010001011110111101111110110111001100010100001110100001010010011101110100010111011101011101000001001011001010010001101111001001100111010110101101010111100111100001011011101001010000100111100011100001001111011110100001111110011111111000010101101011111011011000001000011101001001110010011010110110101111110110011100100110010000011010101000110000010110111000101011000001010101011101000111000111100010101011110111110011101100001010010101011110100000010100011011110000100011101010101000001010010011001100110000011011110111111111110001100000110</t>
  </si>
  <si>
    <t>1110010100110100001101011011001101101110111111001110110000100011011100011000110011011101101111001101101011100101101100100010110101110011001000111110110000101001101101101001111011011100001000110001100101100111110101110111111011001101001110011111110100101111111100110111011110110100111101010000011100010110101000101000011100001011011101010111101101010011100001001111011011001010001101110100010110111010010011110110101000100010111110000011001000101100011100001101011001111101110001000101110100011000000101100111110001010100110111110111000000010010100001110110010011100100000100110000100010001100000111110010111101000011000011001010001010101000001011111001110001110101011110101100100110111100011011101001000100011111111100010111111110010000101010110010100111101110111110000011101001010111</t>
  </si>
  <si>
    <t>1111101010110010000101001101100001011111111000010010101000010100110011011110001000100110001010000110011110100001100101110110111101110001111110110100100100100000000010110000001010000110011111001011101011000010001000100101101100100101010110100010100000100001001110001101100011010111011101001000101110000010011000110001100001000001001100011001110011111011010101100011101101001101100111101011110000000001110101100100100011011111101100000111000101110010001011011010010111101101001101101001001010001001100001000110010110000101001100101110001001111010110101001000110000001010010100001111110011100101110000111011100110101111101010110010011100101000111000001001101010101100011100000000000000110000000111011000101111110110001110100011000010010100110100010100001110110001111001011101010101100101</t>
  </si>
  <si>
    <t>0011100111111111000111011010110011100011101110100001010010100010000000101101110100000111101000000110100001001011101101110001010110000111100010100001001011110010111001100111011110101000110011101111011101100011110100010111100111001001000001111101101100101010111101101111110100000110010101111001011011101000011000111111000001111110010111000000101000000000101100100111000100101000000101110000000011001011000101100001001110110001101011110110111110101001000010100101100111101110110111000100111111111110101001011011011111011011101001111111011110010101100100000010110000011110001101000010100000101010011101001101101101110100100110110110110000000100010000011011010000110111001110101010101101000100110010001110111010001001010111011010101100111100011111100110100100010100111000111011100011111000</t>
  </si>
  <si>
    <t>1001000011101010100111001110010010011101101010110100111010001101101000110100010100100011011100011110101011110011011100010011100010001110001111100000111001111111111000110111001010110000101110011011111010000001010110100011100010101111011001000011110101110010110000110101111010101000110000110110011011111101100010101010000010000001110111111010001010000111011101000011111100010001010110110100111100011111001110001010100110010100010111100000011010111100000010001001010011010111100001001101001100010010010110101011110001100010000011110001011110110000011111010010100101001111000110111010110101110010111010111101011010011110010000101111011111010110010000101101011101101000110100011101010011010001110010001111110001100110110111100010011010111110000000101011100010000001101010110001001111010010</t>
  </si>
  <si>
    <t>0.475765</t>
  </si>
  <si>
    <t>1001001101100110110000010100101001001110010001101110001011011000100110100101101011110101101000011000101110000100010110111001111110100001010110001110111001111010000111001100000000000001110010100110010000100001000101010101001010111000001001101110111111100111011101111100001001100011001100111101101111101101100101010110011100010010100011111100101100110110100100000011101100101001110001011100110000100100000101010111111111101000111110010001101000010100010010110100010011000000000000100111101100101001100001011010100010011100011000111110011110000000100101110100100110010000000001111010110010010110000110001000110001000110111100011010110100111101111011001111101101011000110001110110111000000100101110000001111000101000110101000010100100111100111001110100101001101100101100000101101000010110</t>
  </si>
  <si>
    <t>0.497449</t>
  </si>
  <si>
    <t>1100111001110100110010101101110011111001001011001010101000010100101110111001000101000000110000111100010000101110100001011001101011001110111111010010010001101111001000011001100001110011011000001101101101101100101001011010110011010011000101011011100101110010011010000011110110101011110000010110011110111000110111100000111110111001101010101011100101100001011110111001101111111101001111110011000000000100000000100001000011100000110101110001000010110100110110011100011100110100100110001001011011100011101100010000110010100111001011000110001110110111011000011100010010011001011000000000110100110001100100010100111111011011101100110001001100000000011101111100110001001101010110111010001000101100010100000111111101110110001110110101000110110011010101011100101101001101100010011001110010111101</t>
  </si>
  <si>
    <t>0.463010</t>
  </si>
  <si>
    <t>0010111110000111101111011010001111000111111000000001101111110011010100010101001001011001101000100111100110101011101011101110001000010111010000110100101101001000110010011010000010101000110100100110110001001000001010100100100011110000001100100000101000000011000011011000110010101000000100000101111001111011001101110000010011000110100111000000011001101111010101100100101110001001011110001010001011011000101000011001100000000001010111001110001101011111110001110101010111100110100110100100110100011101100100110100010100111001111101000100000101110001010100000110011110111001001001100100001000110110110001110011001001011110101110000101100001011110100011101011011100001101010100011010100000001010011001000001011111100101000110001000011111010011001100011011001111101010101000000101010101100000</t>
  </si>
  <si>
    <t>0.502551</t>
  </si>
  <si>
    <t>0111101101000011110000110100000011011110110110111000111101100001111011100110001001100011111010111110010011100111110100000110111010000001010000000000011001010011011111011101110100010111010001011110001011010010011010001101011010011100001010001111101001000110001101010000010101010011010011101001010101101100010011110100110000100101011001100111011010101100000000001100010100001100101101100100001011101000101101110111110011101011011000101001011101101000010111001110100100010100011100010110101101001001010100000000110011100100001110011111101100010101001000010100001100001101010111001100001111111111011011111101100011011111000101010101111111100100111111000010010000111110111111001101010100000010100000001010111010011100110011111110111110000001111011100101000001110110110111000100011000000111</t>
  </si>
  <si>
    <t>1001000110001010010101001101000100000011010100100001010101101111101110000110101100010110010110101000101110000101010011010110011001100100010001011010010111010110011111101010111111100001101101011011011001011001111001011001110111000001010000000000010110110001011011010000001001010000000101101111100110110110101110001000100110010100101110111110011100101011000011111000101000001001010100111001000101111110000101001000100101011101000010101101110110011010011011110101111011001000101011101100101001101000111010100101010101110011101100010100100100001110101000101001001111001001011001110111000010101101110110001110100010111011001110110110101000010010110000010100111011110000001111100100000011001000011111000111111111001001110001011001101001111011100011010110110001011101101110100110101111100000</t>
  </si>
  <si>
    <t>0.468112</t>
  </si>
  <si>
    <t>0100100000010001000010101011100010010101111001110001001010000100101010001110101110011000110100000100000001001110100110000111010011100111100000100010000111011010011010111001111010001000001100111011011110010011110001111000111111100101110100110101100001111010100110111101000110001010011010100101100010011000001110100001001000100110111001001000011010011000111011010000010101101101110001110000100011001100011101001101101100101000111001100001000000010000101100000100000001110010011101010111110000110001100010111001011000010110000011110101100111011001000101110000001011101101100110001100111111010101000111101100001000101100001001110011010011011111011011110010011100101000101101000110001000010110001011110100101010101001110111001000011111100000100100101100001111100000111111100001110110100100</t>
  </si>
  <si>
    <t>0.485969</t>
  </si>
  <si>
    <t>1001011100101111010110011101001100100011111100100111101010011011100100001110101011010011000000101101010111101110010110000011111010000101111111010010101111101010001111110010000001100000110010101010011000001001110110001101100001001110111010000101011011111100011100000111011111001100000111111000001010000100101111101100110110001001100010000111000010010000000010001101000011000100110010110000100000100000000001111011010000100111100111111110101000010000000001110110010101100101011110110001110001100100110110011001000101011100110010110010000100110100100010010100100011100001010101110010010100011010111010101110110110001111001000100110000001011101010111111111100101111101000100101001010101001001001001100110110011111001100001111000010001111010100111000101000111111000110111000011111100101110</t>
  </si>
  <si>
    <t>1111111000001100111110011110000010000010110101110101010011011000100010100001100100101100100000101101111110000100111111010100101100110110101000010100111110111001001001100010000110111000100011010101111100000011101000100101001100101100001100001111001111110110111010100111001001001110000011100110111001010101001100011010110100000001110110110110110011100000011110000111001111111101111101000101001010011001001011010001100100011110000000010001010101000110101100011010111110110010000011100110001000000101010100000100100000001110111010101000001110100001011110101000001011011100100101001111101000000110100111101101101001111111000100111111010101111101100001010000011100001111010010101001101010010001101110111100111110001011011101000000101100111111110001011111001001001100001101101101100010110001</t>
  </si>
  <si>
    <t>0010011000010011010100111111010100101010111011010010000100111110111100001100101101011011111010010100101101010101111011010101001000000010000001111001111011000011011101000001101100001100110101011000010000100100111010000110011010111110111101000101001001011011000101101000101100110111010000001001101110011000110000110110111101011011100100100011111010000001011010100110101100011101001111011100100000000011001111011110000111100000100110100000110111110101000110110000000010110111010010111000011100111111010000001101111101011000100011000110110101110011101011100011010110100001110100010110010000111100000010110010001100010100100101101010000111101100111011100101101110111000111000000110001111101110111011011101000100100000100111110001101001100110100111000010011001101100111011111111101110010010</t>
  </si>
  <si>
    <t>0.487713</t>
  </si>
  <si>
    <t>1000110000100111011101001101001011001001001011100101110010001100000011100001111111111101100101101101101000010001101010110101110011100110010100000110110010011100010010110100011111011101011110011010110010001110110100001001011010101011101000111010101101010001000100101000010010100001101001001010110111110011011010100101110000000001101101101010010111000001000100010101101100101100111010010011011001010100100111110111110010100100111110110101000110000110001111010001011010100110011000001001000111000001001110001000001101011000011011111</t>
  </si>
  <si>
    <t>0.504726</t>
  </si>
  <si>
    <t>0110100000010110000110001110111010011001110100011101000011010001010010000001010000111001101101100011011011010001101011000011010101100100101001100011000011000110001011111000101110111100110111101101001011100100010110011110110011100111010001010110010110001101110001000001111011110010100011001010001001110111100110010100101100111110111001110011101110111110101001010111110110101110110010101101101110010000111110000111100100010010101001001110000100110001110000101000011010001101110100010110110001110010011111010100011100110010110101000</t>
  </si>
  <si>
    <t>0.470699</t>
  </si>
  <si>
    <t>1110011101010010001101101010000001110111101010001100001100111000111001011101100011010111101111111001000100110011000100111101001011001111111000001111111101110000010100000000001010011110001000111010100000110110000111011001100011010110000011111010110110000101010101011001000000110010011010111000000101110000101101001011101001000001010011001010001001011010100000100101010100100001101101101100000101010101111011100001001101100100111111011000100010110000100010000101110010010100111100010011111111000001010100010011001010000010100101101</t>
  </si>
  <si>
    <t>0.466919</t>
  </si>
  <si>
    <t>0001010011110110001110001111011000001010010000110101010000010100010111011011011010101111110101011011001000101011110010101100011101101000101001000101101000011000101000000000111101100011000111100111110111011001100011011111000111101010000010001110000000100110100110010100100001010010100001000110110001001011110100010011010011100000110010101000010110010000100100110101000111011000000101010010111100011100011110000100110001001100101111111101110000010101101110010010011000000001000111000001101000001100101110010010111111110101001101111</t>
  </si>
  <si>
    <t>0.516068</t>
  </si>
  <si>
    <t>1100010100110110111100001000001010011011010110001100001110010110110111011010001001110101101010101010110000001100110001010010011011110001100011101101110101101110010011100011001110101010011110001101011011000101011110110010110000001110111101111111000100000101100110100010010010100001001101101110100100000100111100101101111011101010111011011100010000011011100110110111010011000011111110001101101101000001100001100011110111101000101101001001001000001111010011100101100101000110011011110011011100111010101110111011000110001100111001001</t>
  </si>
  <si>
    <t>0.497164</t>
  </si>
  <si>
    <t>0001111111101111011010101111001011011001111101110100100000010001111011011010100110000101011101010100100001110000000100100000111110010111110101011110110110110101000000100100111000011101111100011010011101101010100001001001011000101111001001001101001010111000001011110001101010100011110111111001110111101110010001010010010100100010110100000000011010011111111001000000001011111010001000111111101111101011101000000011001000111100110011111001110101001010010011000011010111101000011101010100010100011000000110000000000001011110101010101</t>
  </si>
  <si>
    <t>0000010000100100111011010001111000001111101110001110011010111111101000101000101000000000010101010100111111111011100101101001100000000010010011010010010001010100111000101001000001101110011100111110100100011010001111111000100101100101001010100101010101010100001101011011011000101001010011111100011100010000010001100111100110101000100010011010100111001110101100110100110001010000100010110111110100110101010011010000100100111110001101101101111100011011000101011010111110110110000101010000110001111100011100100100000000100111100000000</t>
  </si>
  <si>
    <t>0.521739</t>
  </si>
  <si>
    <t>1111000101101001100110110100000111000000100011001001010110001110011111011100011000110010111000100011111001100110000110001000111111110100101001100011100111011000110101011011001010010110000000011001110010110101001000001010010111111010011100001100011010111100111101110010010100111101100110001001110101110001100000100101101010011010010100001001100001110111101110100110100000111101101010001011011101011101011101000011111111011101100111010001000110001110110111100110011100010111101101101010101110101111101100111111110011001010001100001</t>
  </si>
  <si>
    <t>0.457467</t>
  </si>
  <si>
    <t>0100010000100011000111000011100100000010010100001001100011001011100100000110101010010101000001001101100001011111010111000000010001101000011101101011110100010011010011110010001101111111001111010101111100101010011101101101011110111101011000001010000010011010101101011001011001111010000000000011000000000100001010100001001101100000101111010110100110001011100010110111011100010101101000010010101101100000001000111011011100010010110101000000100010010011010100100100100110101101010101111101101010100001011001101110011101000100101101100</t>
  </si>
  <si>
    <t>0.510397</t>
  </si>
  <si>
    <t>1001111101001010000100000111110011101001001101111111011111001001110101001010101011101001001011011010011100011101111011010011100101000000011001011010001111001000100010000011111011001101100001101100100000001101001011111101110011110010000001010110011000001010010011101011011001001011111101110110000000011101000101101000110111101010011111000111000101111101110011011001111101011111000011000110111101010011001000111111010010100100101001000000010011100100110000011010000010100010001011010101111101101101001010111101100011101011101001010</t>
  </si>
  <si>
    <t>0.455577</t>
  </si>
  <si>
    <t>0111000011111111010001001111111100000100001101011010101111000001000101000100011010000000100111110111100101100011011110110101010000001000010011011010011111000100101010011110100000011100010000001001100010001110101010000001110111011010100000000010011001001101011000010010000111100100111000000010011010010101110100110100111111010010011101101000011010101100110000101110101010111011011001001100100011100100010100001000010101000111100111001100001010000011000101000101010001100010101011111000010111101011010000100011110111001011100001000</t>
  </si>
  <si>
    <t>0.474480</t>
  </si>
  <si>
    <t>1101011010011111101100101011110010111111110111010011101000000010100101011010110111110001010100000110010101100000101001010010010110011001110001100010111011011111010000100010000010100010010000110110111010100001101010100000110000100010010010001111000001111011000001010100110010011101001001011110000111101011100101100010111111001111000101100010001111000110001001011111111000010101010010011100000110011100011010000000000000111110101101010000100011011010011111011000000110111110011101100100011011010101010011001100000110100010000010010</t>
  </si>
  <si>
    <t>0001001011000001010111101001100110100011001100001010000101110001001110010000001101100001111001011111101101000101111010100101001000000110010010111010100111111010110101110110110110001000111011010100001001010011111101110000101001000100000001101100011001010011111101010000110010100010111001010001110100001101011111001101100010000011010110001001011010010010010001100110100101011100111110101001100110011010100100101010111101010001110111010011110000111101111101101011101010001011111000111101101101011001100011001001011001010010111000110</t>
  </si>
  <si>
    <t>0.512287</t>
  </si>
  <si>
    <t>0011101100101001010101011010111000111100001001010100110100010001011001100110000110001010100111010100000110111111110111010101101000111111000101101000111100100001011010000011111011011011111000011100110010100001110010001110011010010110010011111000100011000011011001110010011010100110000111111010001010011110001111100111101110110110011111110000101100011100000111011110000010001001101000000000011001111111110111000000011001110100001011011010110101011001110011100010111011101110000010001110101101100011100001001011110110110101111000110</t>
  </si>
  <si>
    <t>1010100010011101111001101100001111110011001101101110011101001000111110000111100011101111110000000000111011101010110011011001110110101111000000011101111000111000001110111100010011001101101010000000000110011110010001011100010100001000010000011101010000110010110111110110011010000011010111101011011011001111111001101010000111011000011010101101100001000110111000010111110110110110011001010101101100101001110000101010011101000111011011001110101111101100000010001110111101011101110001000001001001101001011001001110100011001001000110110</t>
  </si>
  <si>
    <t>1000001000011101111010100111000000001101001111101011110111100011101111100001011000011110010000110101111110011010110010111101001111010011011011011100001111111110101000011101011010010111010110011100001101000110111011011100100010011011011111100000000111001100001111101110101001111000011110111000101010001100001100010100000101000101011011000010110000011000110000011000110000110110001001011000110000011001101011011110010001101110001000011000010101001101000100100110011110110110010101111110111101001110101011000011101001001110111110010</t>
  </si>
  <si>
    <t>0.483932</t>
  </si>
  <si>
    <t>0100010101000000110001110110101111101000010110000010011101000110111101011111110000000000111010001000100011100110100011011110011110000101100101010011010101110111010111111100011010101000011010010000110110010011101101011100110111001111000111000010000000010000001101110100010110010111110101001011111011100010111001111011000100011010101111010000000000001011111011001101111100011010110000000011000000010111110010101000000111111000101011001110011000101001100100100111000101010110001110000010101100010111110101000011100101100000011011101</t>
  </si>
  <si>
    <t>0.476371</t>
  </si>
  <si>
    <t>1000001001000010000011000110111111000100111000111111001111011010111011101101110000000010010111000111000100111111000101100010110101111110011110001100010010010011001001101100101010100001111110100011000111011000010010111111010001001000111000000000011100111000111101111000100110101001011111000011101010000010001001011000110010001000100100000010010000110011111001101000110100100011011010100000011000010100011011001101110101101101100110111100100010010000110011001000110001000110001010111111010011101001011111010011110001011000101101100</t>
  </si>
  <si>
    <t>0.534972</t>
  </si>
  <si>
    <t>1011011010010011100000011110111101011111011101100010110100101010100000001101110101100000001000111011111001110010111101111011100101111010101111010110110110001000100011001100110100111110111011010001010111001010011010100001010011011010101010011010101111110001111011000001110110010001110101110110101100111111101011011010101100011001111111110111100010011000111001101110101101101101000011001110010001000110100111110110100001001110101111000110001010111010100111001010000110110000010010100011001001011101010110000010001111110110100010100</t>
  </si>
  <si>
    <t>0.523629</t>
  </si>
  <si>
    <t>1110001111100000101111111010101010000010110001111101000001011101000101011010011010110001100001000110010011111111111000011011010100110100001011001101111101011100000101010010101111010110011100001011101001011100111111101101111101010111011111110001011010111101010000101111100100001010101011000001111001100000001010100100010100110000111011010000101001001110111110000111011000100001110000010111110010100101010000010111110100110000011110111100010111001101111000000100110111111010110111000100100000001011101111001111111110011100011010011</t>
  </si>
  <si>
    <t>0.529301</t>
  </si>
  <si>
    <t>1110101001110001101100110100110010000100111111110110101011001001100110011010100011100111000011111001100001111101111000111010111101100100111011001100101110101000101111001100101000110111011000011101000010101111000000111011111011000000111111101000011101000011111101110101010011110010011111110011100100011111110010110011110101101000011100101001010000100110000001010000101101111010000111110001100000001011111111010101110111011111001010000000100000011110111111110001100110100110001001110111100001111011100111100011000010000000101010101</t>
  </si>
  <si>
    <t>0.517958</t>
  </si>
  <si>
    <t>0101001011100001001100110010011010101110001011111011010101110011001010100110100000110000101011001110100010100101100001010111010000011001001011111011110000101000101100011100110101100111001110101110011000100001010011011110010000001011100111100010111110111111111101111011101010110000011000011111011111111001001011001101011010100001001100001011111100010001100000101101001110111110001111111000110001101100011111101110010100010001100101000110111101010101100111101011110001111010011001100010011000111101010011010001001100101101000101000</t>
  </si>
  <si>
    <t>0001110001001010001101010011010011110110000010100101001011110111011100111001010010011100010000000110000100101101101010011011000100011010111110011110000100111101010111011110010101100000011110101001000010001000100101100111101001110100000111001110110111001010110100101011001001101001010000011001001000010010101111100011011001100101000001110001010001011110001001001001111000111110010010101001001101100000111110100011010010011011110011100000110101100001010001011110000110001011101001110001011010100000011001101010001010010001101111011</t>
  </si>
  <si>
    <t>0001011001111011000001000010100001100001011000100111000111101100001001000010010100001011111011101011111110000110001110111110110010010111011101001010011010110111101110110001110101101110111110001101101110110011011011011111010011100100110001110001100000101100010111001000111001001111100011111110001111111100111011001100101101100110010011110000010100101000000000011110011001011011010000000100101010101001101001001100100111000101000010011101000110010101101011000100001011101001101001110110110011001111011111100110000111010110001100100</t>
  </si>
  <si>
    <t>0.451796</t>
  </si>
  <si>
    <t>1001100010001110100100010101000101101001110110100001000100010110010111001001111100000100000111110010110111011000110010010001001011010011000001000100010111000110010001111001101110100010010110100011100001001101100100010011001111000000011110011011000010101010100100010011101111000010110011000101111101001100111001110111000000000001011110100010000101110101010101001000010101011010010110011100010111110101110110110010000101001010110001101100001000111001011101001110100011000110000110011000011101100010110000000100000011000011001001110</t>
  </si>
  <si>
    <t>1100111100010110101100011010010000001101001001101100011010011000000110001011100010001111110100000101001001001111001101011000110101110011100101110011000010001010010101001011100010001010111011101000001011001001011011001110001011010001100100100111010001110001000111000011001011100111001000010100011000110110000001111111011001110010000110000001110000010110110111001000011101000100101111000100011001001001101011011011001001000011000101001110100111101001111000111100000110000100110010101101110101101000110111000100000000010000000011110</t>
  </si>
  <si>
    <t>1110100010111000111100110001000101011110011011000001110011111010111010000110000101011010010000100011010110011111110110110000000111010111110100111001000011110100000011000011000001110110111110101001000100101111010000100010111000011011111011101101101100011001010010000101100100000110001110110101010000110100101101101000010111100011111101111110000100011110110110110111010010001100111100101100101011100001111011111110100101000011010000010011010111110001011101010111000111001111110010000000101001000101101001011000101110101110100011111</t>
  </si>
  <si>
    <t>0101111101100101100100001010111101100100011001001010100010110000010101111011110101100100001011101111011101111000110101110100000010100110100100001111110000011101000101011101101111001100001101010001001011110111011110000011001110011010100100100101011000110101001111011010000101100110101011010100101111010000110011100110000001001001011010010000010111101011011011101101001101010111010111010000010100001001001000011010011110111100111001010010000010101101010111010001010001100110110101000010100011000100011110111111111110011110010100011</t>
  </si>
  <si>
    <t>0.502836</t>
  </si>
  <si>
    <t>1001010110110111101011111001000011101011000000010011110010010100111100001111000110001000011100111101000100110001000101110010100010010110111011100011110001011100110010011101000001100110111111011011001111010110100100110001011101011000011010100000011011011111000100110011111000011010011100010001111001111111010110010100000101110000111110100110101111100100010101010001010001000001010101100010001110111011100010101011011011100001110110000000001001110111011101011010111011011100010000100010110100011100010000111110100111001011111000100</t>
  </si>
  <si>
    <t>0.446125</t>
  </si>
  <si>
    <t>1101110000100100010001010010101001001111010110000000110011100100011111101111111010101110100010110000010000001001101110110000000010001010001001010110010101011100001011110011011010100100111011001000000001100101000001010000101111110001001111000001011101100001010000001110001111100010010000110011110000100101100110001011100001100011101011011111101000000100100011100010001110101011000011000101001100000110100010101100100100010000111000110100100000111010001010000100001010010000111001110110100011001111111110111000101001011000100100111</t>
  </si>
  <si>
    <t>0.000000</t>
  </si>
  <si>
    <t>-1.000000</t>
  </si>
  <si>
    <t>0.575000</t>
  </si>
  <si>
    <t>0.595000</t>
  </si>
  <si>
    <t>0.435000</t>
  </si>
  <si>
    <t>0.410000</t>
  </si>
  <si>
    <t>0011001111011000100010111110110000110110110100011010001101110011111100011110000000000010011010011011010111101010010101001010000100011001101011111000110011100011101101001010011100100010100001100110111101110001001011110101011101010100011011000100100010110110000111010110001101101111111010110100001000001111011101011010001011111001100010010101101000111111111011101010010011010001000101101100101110101011010000001000011101011011000011001010010111111001111100101110100101011001110111110110111000111111010001110111110010100100100100100</t>
  </si>
  <si>
    <t>0001011100011110000111010001000010011001110100100010000011000001010010011111010000111001101101111011011011010001101011000011010101100100101001100011000011000110011011111000101110111100110111101101001111100100010110011110110011100111010011010110010110001101110001000001111011110010100011101010001001100111100001110100101100111110110110110011101110111110110101000100001010111110110010101110010001110000111110000000011011110010101001110001111111001001110000101111101011110101110100010001010010010010011111011011000111110010110101000</t>
  </si>
  <si>
    <t>0010011101010010001101101010000001110111101010001100001010111000111001011101101111010111110011111011100100110011111100111101001011001110001000001110011101111111110100000000001010011101001000111110100000110100000111011001100011000110000001111010111110000101010101011011000000110010011010111100000101110000101001110011101001000001011100111010001001011001011111000101010100100110010010100100000101001010000101100001001101100101000011011000100010110001000010000101110010010100111100010010111111000001011100001001001010000010100101101</t>
  </si>
  <si>
    <t>0.478261</t>
  </si>
  <si>
    <t>0001010011110110000110001111011000001010010000100101010110010100010111011011111010101111110111011010001010101011101010101100011101101000011001000100101000011001001000000000111101100011000111100111110111011001100011011011000111101010000010101110000100100110100110010100011110010010100001000101001101001011110100001100101011100000101010010111110110010000010111001011000111011000000000101101111100011100011001111011111001001100110000100011110000010101010110001110011000000001000111011001100000001100101110000010101111110101001101111</t>
  </si>
  <si>
    <t>1010010100110110111011010110001010111011011001110000001110010110101001100010001001110101010111011010110111111101000110101001100100000001101100010010001100001110011100011100110001011010001101110010100100100101011111001101001111001110111100001000111000000101100101011101101010100001001010010001010100000100100011010010011011101010101100100010010000011011000001000111010011001011111110001101101101000000100001100001110111101110101111001001001000000111110011100101100101000111011011110011111100111010101110111010110110001100111000110</t>
  </si>
  <si>
    <t>0.499055</t>
  </si>
  <si>
    <t>1110011111110000100101010000111011100110000010001011000011101110000100000101011001111010100010101011011110001111111011011111000001101000001010100001001001001010111111001011000111100010000011100101100010010101011110110110100011000000110110110010010101000111110100001110010101011001001000000110001000001001101110101101101011011101000111111111100101100000011000111111110100000101001011000000010000010111101011111100010111000100110100000111001001001010011100111111101111101000000010101101100100011011111001111111110001011001010101110</t>
  </si>
  <si>
    <t>0.500945</t>
  </si>
  <si>
    <t>1100010111011011011000100010110111110000010001110001000101000000010111010111010111111111101010101011000010000100011010010110000011111101101100101101110010101011000111010111000010010001100011000000101100100101110100001000010101101010110101010100100101101011111010101010100001010110101101111111111111101111101001111000100001010111100011100100011000110101101111101011001110101111100110000111001011001011011011010011011010100010111101101000011000011011000101011010110010110010000101010001110001110011011100100010000000101000100000001</t>
  </si>
  <si>
    <t>0000111010010110011001001011111000111111011100000110101011110001100010000011101111001101000100011100000110011011111001110111000000001011010110011100011000100111001010100100110101101001111111100110001100001010110111110111101000000101100011110100100100000011000010001011101011001010011110001010001010001110000111000010010101100100010011110110011110001001110001011001011111000101010101110100100011011101100010111100000011011101011000101110111010001101001000101001110011011001010011110101010000110000010000000000001100110101110011110</t>
  </si>
  <si>
    <t>0.485822</t>
  </si>
  <si>
    <t>1011011000111101111000111100010101111101101011010110100000110100010100000110101101101010100001001101101110100000110111000000011110010111001101111011111011101100100011110010010010000000101110010100000011010101101101101101100001000010100000001010111101100101001101011001000110000101000000000010111111111011001010100110110010011111101110110111011001110101100001110110100011111011101000010010010010101000001000111010100010010110110101011111000010010011010011011011000010101101011010000010100110100001100110010000001101000011010010011</t>
  </si>
  <si>
    <t>0.548204</t>
  </si>
  <si>
    <t>1001111101010110000100000111110011110001001101111110011111001001110101001010101011101001101011011010011100011101111011100011100101000100011110111011101101000000111101000100011111001110011101101000100000001010110011110001110011110101110001010110011000001010010011101011011001000011111101110110000000111101000101101000110100101010011111000111000011111101110011010111111101011011001111011000111011010011110100000011011100100111010110111000010011100111001111111010000010101111110100010101111101111011110010111101100011100100101001010</t>
  </si>
  <si>
    <t>0.525520</t>
  </si>
  <si>
    <t>1000111101010000100110110000000011111011110010100101010000111110111010101011100111111111111000001000011010011100100001101010101111110110101111100101100000111101010101100101011111100011101100010110011101110000101010000110101100100010100000001101100110101011011000101101111001111010111001111101100101101101110011001011000000101010100010010111110101011100000111010001010101001000100101001111011100000011101000110111101010111000010111010001110101100100111010111110101110101001010100000111101000110100101111011100001000110100011110111</t>
  </si>
  <si>
    <t>1101011010011111101101001011110010111111110000010011101000000010110111011010110110100001010100010110010101100100101001010010010110000001110001100010111011011111010000100010000010100010010000110110111010100001101010100010010011100010010010001011001111111011011001000100101110010010111000111110000111010100000101110000111110010011000101100010001111100110001001011111111000010101110010010100000110011101001010000000000000111110100101010000100010111010011111010100000100111110011101111000111011001101010010110000000110100010000010001</t>
  </si>
  <si>
    <t>1110110100111111101001010110101001011110110011110101111010001111010011101111110010011111000110100110010010111000000101100100110101111001100100111001011111110101011001101000110110000011100011101000001011011100000010001110101001011011111110010000011001101100000010010000110010011101000101010001110101110010100000101101000101111100101010001000100101101011101110100001011010000011000010100110011001100101011101010101000010101110001000101100001111000110000010010100010111110100000111000011010010100110011100110100100110111101000111111</t>
  </si>
  <si>
    <t>0010101100101001000101011010111000111100001010010100110100010111010111000110000110001010100111010000000110111111110111011011101011111111000101101000111100100001011010000011111011011011111000011100010010100001111010101110011010010110001111111000100011000011100001000010010011100110110111111010001010011110001111100111101110110110011111110000100100011100000111011110000010001000101000000000011001111101110111000000011001110100001011111010110101011001110010100010111011101110000100001111001101100011100001001011101110110101111000110</t>
  </si>
  <si>
    <t>0101011101100010000110010011110001001100010010010001100010110111000001111000011100010000011111111111000100010101001110100111001001010000111011100010000001000110010001000011100100110100010101111111101001100001101110100011001011101111101001100010101011001101101100001001000101111100100001010111100100110000000110011011110001100111100101011110011110111001000111101000001001001001100110101010010011010110001110010101100010111000100110110001010000010011111001110001000011100010001101110110110110110110100000110001011000110110110001001</t>
  </si>
  <si>
    <t>1000001000010010111010100111000000000001101111101011110110100011101111101101010000011110010000101101111110011010110010111101001101010101011011001100001111111110101000011101011011010101010110011100001101000110111011010100100010011011010011100000000111001100001000001110101001111000000000111000101010001100010010010111000101000101011011001101110000011000111000000111110100110110011001100100110000011001001010101110010001101111001011111000010101011101001011100110011110010110010101111110011101001110101011000011101001000110101110010</t>
  </si>
  <si>
    <t>0100010101000000110001110110101111101000010110000010011101000110111111011111110000001111011110001000100011011001000011011110011111111010100101010011010010001001010111111100011001011000111010110000110001101001101110011100110000110011000111000010001000010000001101110100010110010111110101011011111011100010111001011011000100011010101111010000000000001011111011001101111100011010110000000011000000010111110001100000000111111000101011001110011000101001100100100111000101010110001111000010101100010111110111000011100001100000011011101</t>
  </si>
  <si>
    <t>0111110111111101111100111001000000111011000111000000110000100101001100010110001111111101101000111000111011000010111010011101011010010001100001110011101110010100110110010010010110101110000001011100110111100111101101000000010010010111000111111110011011000111000010000111011001010110100000111100010101111101110111100111001101110111011011111101101111001100000111010111001011011100100101011101100000101011100100110010111010010010011001000011011101101111001111110111001010111000110111100000100100010110100001101100000010100111010010011</t>
  </si>
  <si>
    <t>0.468809</t>
  </si>
  <si>
    <t>0100100101101100001111100001000010100000100010011101001011010101011011110010001010011111110111000100000110001101000010000100011010000101010000101001001001110111011100111111001011101001000100110110101000101101100101011110111100100101010101100101110000001000001100001110001001100010001010001001010011011100010100100110101011011110000000001111100110000111000110011110100101010010011100101110010000111001011001110110100010110011010011000110001010100101000111001001000110001110011110111100110000100001101101111101110000001001011101011</t>
  </si>
  <si>
    <t>1110001111100000101111111010101010000010110001111101000001011101000101011010011010101001010001000110010011101111111000111011010100110100001000000010111101011100000010101101101111010110011111110101101001010100111000110001111101010101011000001101011010111101010100111111100100001010001011100001111001100000001010100100010100110000111011011100101001001110111110111111011000100001110001010111110010100101010001010111110100110000011111111100010111001101111000100100110111111010110111000000100000001011110111001111111110011100011010011</t>
  </si>
  <si>
    <t>0.519849</t>
  </si>
  <si>
    <t>1100101001100001101100110011010010000100111111010010101011001001100100011010100011100111000011111001101101111101111000111010110101100100111011001100101110101000101111001100101000110111011000011100000010101111000000101011110011000010111111101000011101100111111101110101110011110010011111110011100100010011110010110011110101110000011100101001110000100110000001001000101101111010000111110001101000000011111111010100110111001111001011000000100000011110111111110001100110100110001011110101100001111011010111100011000010000000101010101</t>
  </si>
  <si>
    <t>1010110100011110111111001101100101010001111100001000101011001100110101000001011111000111010100001111011101011010011110110000101111100110110100000100001111010111010011100011001010001000110001010001100111011110001100100001101111110111011000001101100001001110011010000100011101000011100111100000110000011110110100110010100101011110110011110100000011101110011111010010110001000001110000000111001110110011111100010001101000101110000010011001000010101010011000010100001110000101100110011101100111000010101100101110110010110010111001111</t>
  </si>
  <si>
    <t>0.491493</t>
  </si>
  <si>
    <t>0110000001001010001101011100101011110110000010101001111010111111011101000110101010011100010011111001000100111101100101111011000000011010100110011110000100011101110111011110010101100000011110101001000010111000100101100111101001110100000111110110110111001000101100011000001001101001010000010111001000010010110111111011011001100101110001101001010001011111001001001001111000101110010010101001001101100000111101011101010010011011010101100000110110100000000001011110101001001001101011110000100100100000011001101111110010010001101101011</t>
  </si>
  <si>
    <t>0001011001111011100001000010100010100001011100100111000111101100010000100010010100111010000000101111111110000101100010111110010010010100101101001010011010110111101110110001110101101110111110001101101110110011001001011111010010100100010001110001111110101100010111001001000101001111100001111101111111111100111111001011001101100110010011110110010100101000000000011110011001011011010000000100101010101001101001011100100111000101000010111111011110010101101010000100111010001001101001110111010011001101011111100101000111000110000110100</t>
  </si>
  <si>
    <t>1001100010010001110100010101000100010110000110100001000101101001100111010001110111111011100111000010000111011011010011010001001011010000111111000100010111000101101111111001101110100101101010100011100001000010011010010011001111011111000011011011000010010100111100000011101110111100110010000101111101101000111011110111000000000001011110100010000101110101010101001000010101011010010110111100010110110101110010110010000111001010111001101110001110111001100001001110101111000111110110011001000101110001001000000000000011000100111001110</t>
  </si>
  <si>
    <t>1100111011101001011100011010001111110100111101011100100101100110111101001010011101110010000100000110110110110100101100111000001110010001100101110010111101001010010101110100011010001010111000010111110011001001010100110001110011010001111011011101110001110001011000111100000011100111111111101010011000110101000010000011011001110100000101110001110000010010010000001000011101000101100011000100111001001110010011011011001001111100110101001110100111010110000110111100000111111011001110101001010110010101001011000100000011101111111011110</t>
  </si>
  <si>
    <t>0001000101000110100000101110111010100010011011111110001100000100111101111001110010100100010111011100101001100011011001001111111000101000101011000010111100001011111100110100111110001001000001000110111011000000101111011101000111101100000101010010000011100110101101101010111011111001110001001010101111001011010010110111101000011100000011100101111010100001001001000000101101110011000011010011010100011110000100000001011010111100101111101100101001001110100110101000101000110000000101111111010110111011010110100111010111010001100100111</t>
  </si>
  <si>
    <t>0.527410</t>
  </si>
  <si>
    <t>0101111101100101100100001000111101100100011001001110101010110000010101111011110101100100110111101111011101110001001101110100000111011110100100001111110011101101000101011101101001001100001101010001000111110111011110000011011110011010100100100111011000110101001111011110000101100110101011010100101111011000110011100010000001001001011010010000010111101011011011101101001111010100010111011000010000001111001000011010001110111010111001010011100000101101010111010001010001110111110101000010100011000110011110111111111110011110010100011</t>
  </si>
  <si>
    <t>1001001001110111101011111001111101111011000000010011110010010100111100001111000110001000011100111101000111010001000101110010100010010110111011100011101001111100100010011101110001100111001101011010001111010100000100110001111101011000011010100000011011011111000100110011111000011010011100010011111001111111000111011100000101110000111110100110101111100100001101010001010011000001100101110010001110101011010010101011011011000001110110000000000000110111011101011010111101100100010000100010110011100000010000111110100000110011111000100</t>
  </si>
  <si>
    <t>0.463138</t>
  </si>
  <si>
    <t>0101110011001100010001000010100111010011010101000001110010011000011011101111111101010001111010110000001111110110011110110000011101110101001001011110101010100010001011110011011001010100111011001000000010000111010001010000101011110001001111001101011001100001010100001110010011100010010000110011110000100101100110001011100001111011101011011111101000000100100011100010001110101011100011000101001100000110100010101100001000010000111000110011011110111010001100001011000010010001000001111000100011001000000010100100101001100110011100111</t>
  </si>
  <si>
    <t>0.483418</t>
  </si>
  <si>
    <t>1011011100010110101100111011111010100110111110010000000011010011010000100100111001001010000101001010110100000100111110011100000110101001111001010111111011000110100011001011111111001010011010111110010001101001111010111001110100010111011110111010111110000000010000010001000000011101000100101101111101000001010000100110100010110010110011001001001101101100010101010000110001011110101011000101000001000101000001010000010100001100110000100101001101011010011100011001111010000000110110000000011100101001011011110100000100001111111111101101110110101000101001100101001101011011111010011010000100010000011011100000000011100001000000111101011100101000110100101011001110101001101100101100110000110001001111100110001110111001110010101001001100000111101001001100111101001111101111101101011001101110</t>
  </si>
  <si>
    <t>1001100110111001110110010010110000111011010001011111000000000100011110100110000110101111000011111111110100010111011000101011101001010111100000001111001101010000101111011001111000101100100111001100001110111011001101000000011010100110011101100011110101110100000001110110000110100001111001110001111110011010110110100110000001010000001000110000110001011110101011011101100111010001101111001111110111100011111010000011100111111011001111100100111100100111010001110001011100111001000110011011110111001111010111110010111100111110111111000110001011000000000001000110100010101011100010111101110101100110011001011110001100010101001101010100010001111000001011100111101010100101011011101011110000010100111010111110011000010001011110011000111011001101111001000011001010110010100000111110111000010010</t>
  </si>
  <si>
    <t>0.565051</t>
  </si>
  <si>
    <t>0110101000110011100010011011111100111100010110000110101110101110111011011000111010101100111111101001110101100011010011110101101111100001101100111010011101100111101110111011010010000010010101001100101001101110001110100011110010101100011111100001110111011001010110011100111110010110001001111011011001000011001101110011011111000111101111101111010000111001100101011111111100100000100110001001101110000011111100011011111011000011111100111010110100111000011000000111011011010111000101000101110111111111111100110011010100110000011000011000101010101110011010011111111110110111100110101111101011101100101001000110010011111111101010110110011101011110110110111110010110000110101101100000111100010001111111110011100100101111110011010111110001101001000110010001100001101101010000101001110101100010</t>
  </si>
  <si>
    <t>1010011111000011011100010111011111001110000100000100011001000110010000011100111001111110000000101010010100000101111100010100111101101111110100100010000110101100010001001000100101010000001000100000100000000110010010111111111100000100000001010101000100010000000101110101001100010100110000011001010101011011001111000011110100011000110111000110001000101101111100010011011101010100101000110110110000101001000111110100011001011010101011110110001011101011110100100000101110110000000110101011110110111001000110001101011001100001001100001011010111100100110010100101001111111000000010110010100010110011111111100111101010100101101110010000111010011000001001101111111100001001100100101111111100110101000011001100100111010001011101111001011111101111011101011010001100011000101101110001001010100110</t>
  </si>
  <si>
    <t>0011000010100011100111110011010101010010111010001111110100011010001011100100100101000011100110101111111111010010100000111001000100111100101100001100011111011111100110101100011111011010100110111101001110011000010100011011000100101010000110100011111100011110100011011111100100001010100001010000100101011110011010000111010000111010010011010011101000101000000011001110011000010110011100111000000100100110000011101101111010100001001010100110000001111111000101110111111001101011000110111000001011110101110000011100000000001111100011111011100110001110011010101110011001111100111100110110000011000100110111011101010011101011000001001110111000101001011001001111111011011100110100010110101110011110011001001010100100110100100000000101111111100101000110000010101110001000001010000000010110110011</t>
  </si>
  <si>
    <t>0001101100010001101000100110000011010111000001011101101101110001111010110000001001111001110110110001110001010100001101110111110111101010110101100011000101100110000010001100000001001100100000010001101101010010001001010110101000100001111000011101011001000011110111100100110011000110110101011100111100110001000000001110111000101001110010000100100010101110100100001001111011100001011110110011010011100101101000110000011001011101001001110111001011110000100010110010001011010011010011101101111010001111001000000100101111011011111010011011110110101010111100110110011111111000110011010000110000001001100110110001111101011100000010001110111111111001100011110000010111100100010110111110101011110010010111010100010000111110010111101001011111111000110100100000111001100010100100000011100111101111</t>
  </si>
  <si>
    <t>0.498724</t>
  </si>
  <si>
    <t>0000101100001001100111010111001101011010101001100001100010101110101011101001110111010110001111110001010101010111001001010100101011000100011001000101100001111101000011010000000011001010001011101111010001111100100001111110001010110001110010100011110110001011111110100110111000001101100001101011100011000101100011101100111111001011001110011000111010101011001011011100011111001100011100001110101000001010111010000101111000010001101100000001011111110000110101001011111001001100101100011111001000011110001010110000011111010010111111011110100100101111111001110100101101000011100100111001011010011000100101001111101110110101001001001100100010110011011110011111001100011111101100010000010000011010011100101101010010000001000100011100000101100001101010000011011111111100100101000111110000000000</t>
  </si>
  <si>
    <t>0.496173</t>
  </si>
  <si>
    <t>1000101001101011110111000110000110011010000011110011110011001110110010000101011011101000111011111101101000011111110001110000110111111001000101011100101111111001111010010111011001010000010001011001110010111000010101100011010100001000100110101110001001110100011010100100010101110001111100110010111101110010010101000001000010111111000001001000101100101101101000010101010000011101000010000111000101101100100000001011101101111110001000010101011111001101101111011111100011010111110100001110011000011101110101010100110011111110100100001110000001001110101011011101111100100100010011010001111001000111000001001111001000100110001101001000001110111000001010110010010100000011101001011010000001100000100101100111110001101000000101101010001111011010001110110101111101110000010111010101100011100101</t>
  </si>
  <si>
    <t>0110111101100010000010111000100010011100011100011111111010010100101001000110101000011101101000110011100011001011000101000000010101001101011001111001111111001110001011101010111000001001001110001010111010110011110100011001101110010111100111010001110001101011000101110010001000001111001010001100001011111111010000001000000110111000111111010100010011111001000010111111101110011101010111110000101110100110101010100110001100110100100100001101010110001010100100000110111110110110101110101101101111110110111000011111100010000011111010001100100110001011100111001000000010111100100111000011111110100101010011110111101100100110010010011001100100101100100110001000011110001100110111011101100100010101001000100010000110011011100111100101111001101011101000111000001010100000011111010010110011110111</t>
  </si>
  <si>
    <t>0.512755</t>
  </si>
  <si>
    <t>0011100110001111101100001101110100101111110000100101111100011010111111101110101000000110110011101100000101100111111000110111010110111010111011001110100001111000000001110111101110110100110001001100000011100001110001101110001010101100001001101100001100111110010111110000001110110000011110011100011100101000011100010110111011000100010001000010011110010111000101000111100101000001101001011101110010000100110101111101110000001101100000100100110001010000011010011101001011111111001000111101100001001010001010010011111111111101101110101101001011100010111101111001011101010101011010100000000110001110101000001001111100011011000110111011001000101101001001010110001110101100010111011010000110100101101001100010011111101011101011000011011111001001000111000011011110111011100110100110100101001100</t>
  </si>
  <si>
    <t>0.506378</t>
  </si>
  <si>
    <t>1110001111000110101010101100001000011010101010010010000000011000110110011011010110010110011001110011001001111110111010110001001010100001110100110111111001000101011010000110001101000000110111101110001011011100010011111000001101111111110110011001011000100001001001001100001001000111010110011011001110111101011110010010101111101111001100001001110101101110101111001011100000110011001011000011100111000101111101001010011111101101111010110000101010011000011010111110011010100000001110111011010101110011101101110010010010110101111010100001011001010111100010000001011011110010010011110100111101011101110110101010110010110110001001000000001111111110111110001010101110100100010101110110010001010110001000000001000100000111110010001000101000000011001011101110010011000111111001000100010001110101</t>
  </si>
  <si>
    <t>0110011011001100001110111011100010001100000010111100010111001010100011011101110001111100010000100010111010110001000100101100000100100001101111010000111111101101000011101001100001011000011010101000010110000000110000000111011100101101100011100000011000010010011000000101000101001101111010011111100110000101110011001111001101101000100011110111110000100110111110110100100101010110110101011000100010011110101011101101010000000000000110100010010101000101111101100111110011101101110110111001110010010010001000111011111110010001110101010011000011111101010100010101010011101111110000111110110100110000000110010001101000110011111100010010100101110001100111101111101001101001011100011101000000100001110001000001001000110110101111000110011010011011111011101100111111100010101101001001111110010000</t>
  </si>
  <si>
    <t>0101010011011001001101111001011010001100110001011010100101010011010101011101110111001010000100110111011111010000110110000111010101110011101001111010000010100011011100001010000010101000011100010010111000110101000100100000000101111110100111001101010110111100000000101111010011110101000110010100100000011111100001111110110100100010000101000001110010101000110011001110001010101011011110110101101101101110000011000011000101001100111101101110000001011010011001111110011101100010111000110011001101000100100100011101111000110001001000100101010101101111000111111001010000100011101100100000111110100110101110110101100001000101010011001101101110011101000000001001100100011011001111001000100010010111100010101011001101011000010101110010110001000100010001001100011010011101011101111101101111001100</t>
  </si>
  <si>
    <t>0.528061</t>
  </si>
  <si>
    <t>1111000110111000100111101000011000101011011010011110011011110110111100010011101111010001000011101010110001110101001110000101000010110001100011010101010001011011011011000000111101011000111101101010010101111001101101011101000110001011110110100110011001001110011101111110111100111001001011010000100000010011010001111011100000011100111111000011010101001001100101001001100100101101110111110110010011111010010100100000001010001000100001111111101001001101010110011010011110010111101100001110011101111111101111100110010101010101111100101100000100101010110001000010101010110111101011101000011101100011010011000011011010010001110010000001101101101000011111101011111001100011010101110110101101101110010111011000011101010011111100100100000011101100101101110100110010011100000110011101101110011111</t>
  </si>
  <si>
    <t>1001111100000110011111011110010100101001111101010001001111010000110001011001001001001001101100110010100011010100011011000000101111101000111010011111101011001010111110000101011011101110110000101010111000001100100000001101000111010001000101001011101110011100010001100101000100001001110001001111010101011010110000010010111101011101111110101011100111111011001010111010010100110011111001110001001101011100000111100000000001110101111001000010000100010100000000010110011111111111001111111011011101011001110101101011010001110000011001001010100010110110000001110111111011110011001100110110011010010010110101010011101110010111100010000001111110000010100101110010011010011001000101100110110100010100111011101100001110001100101100111100011101111000100101011101100110101000000000010111000000110110</t>
  </si>
  <si>
    <t>0011011010000011101000111001010000001110001001111011100010100111110000010110101110110010110000111110111011010111010100101111110010001100110101000010000111001000011110001010010011001001110000011000010000010101111010011101010010101000101101000000100110111010100001000101001101111001100110010001111100011001100000010000010110111001111001011111010011101100111111001100011111000100011010011001010110011011101111000011010101011010011111111101001001001111100010111110101011000110101111101010010111001100110001100110110000000000000100000100001010011110110100011101100000001111011110100110110001011000111110100000110100010111111100011111000101111110100100011100000100001000111110011000010111100111101000001011100111110100001000101100000011011010100001101001000101001111010011011000001101111011</t>
  </si>
  <si>
    <t>0.503827</t>
  </si>
  <si>
    <t>0110001101100110000010010000010100100010011110100001101110000110111011011010010110110000011011001100011101000101001011001011010110011011010001110000010110011011111001100001011110101110010010111010100010111011101001011010000101100111000011000010011001111011110111111111110110011011100010100000111100001010010011101110100010111011101011101000000001011001011010101101101001100011111010110101101010110011001100001011011101001010111010111100011101010001111000001010001111110010111111000101010001011111011011000000011100011001001110010011010010001010111110110011100100110001111100000101000110000010110100111001011000001010101011110111001000111100010110011111000001101101100001001110011100001011000010100100101101111011101101010101001110111100000001100110000011100001001111111110000100000110</t>
  </si>
  <si>
    <t>0.471939</t>
  </si>
  <si>
    <t>0101101011001011110010100100110010010001000000110001001111011100100011100111001100100000000001110010010100010010110010011101001010001100110111000001011111110110010010010110000100100011100111001110011010011000001000001000000100100010110001100000001011010000001011001000100001010011100010101111100011111000010101010110100011110101101110101000001010101100011110110000100101000101110010001011101001000111101100001010010111011101000001111100111011000011100011110010100110110010001110111010000111100111111010011000001110101111001000001000111111101100011110001001101100011011111011001111011101110011111000001101000010111100111100110001111101000111110100000110010010001010100001010011011000100011100110010110111011100011000011101000000000001111010011001101011000010110000001111100010110101000</t>
  </si>
  <si>
    <t>1111101010100100000101001101100001011111111000010010001000010100010011011110001011100110001000000110011110100001100101110110110101010001111110110100100101010010000010110001101010001000011111001011101100000010110100100101111100111001010001010011110000100000111110110010000100010111010010001011010000011110011000001110011000111110101100010110001100000100101011100000011010110010011000010101111111111010001011011011011011100000010011110100111010011101110100100101101000010010110010010001000101110110010010111001110101111010110011010000110101110101001010110111010010001010011011110000000011111010010000110100011001101110010101110011100011010100100111110110001010010011101101111111111100110000111011010111010000000110001110100011111111110100110100000100001110010001111001011001010101100101</t>
  </si>
  <si>
    <t>0.521684</t>
  </si>
  <si>
    <t>1011100100000000111000100010110011111100010011011110110000100010111111010010001000110111101111111001011110101000110101111110101001111111111011100000110100001101000001100111011111010111001101111111011101100011101011101111100111001001000001100010011100101010111001101111001011000110010101111001011010010000011000111111000000000010010111000010101000011111011111100111011000101001111010110000000010111001000010010001001111110011101011101101001110101001000010100100011000101101111111000100111000000011010110111011011111000101101110000001011110010100111100111101001000011110110010110001011001000101011110110010100010001010011011111001001100111011101111101010101111001000110001010100100010111010001001110010011010110110101000111101001110111101010000011000011011011100111111000100011101000000</t>
  </si>
  <si>
    <t>0110101100010001100111000001101101101010010010110100100101110010010111010110001011011100110011100001001010001100100011101101011110001001110000011111000110011111100011001000110101001110110010100100000101111110101001011100011101010000101110111100001010001101001110110010000011010111001111001100000100111010000010110101100011110001001001111010110100001000011110000011111111010001101010110011011100011111001101001010111000010100010111100000011101000000100001001001010011001000010011001101001100010011101010111011110001100110001100001001011110110000011111101101010101001111000110111101011010110010110101011101011010000010110000100001010000111110100101100101100110010111010101011101010000101110001100001111110001111101001000000010011010100001100111010011100010001100010101111110001111010100</t>
  </si>
  <si>
    <t>1001001101100111010000011000101001001110010001101111111011011000100110100101101101110101101000011000101111000100010110011001101101000111010010001110111001111010000111001000000000000101110010100110010000100001000101010101001010111000001001101111011111100111011001111101001111100011001100111101101111100101100101010110011100110010000011111100101100110111100100000011101100101001110001011100110000100100001111010111111111101000111110110001101000010100010010110100010011001000000000100100101100101001100001011010000010010100011000111110011100000000100101110100100110010000000001111010110010010110010110001000110101000110111100011010110100111101111011001111100101011000110001110110111000010100100110000001111000101001101100100010100100111100111001111000101001101100101100000101001000011110</t>
  </si>
  <si>
    <t>0011000110001011001101010010001100000110110100110101010111101011010001000110111010011111001111000011101111010001001110100110010100110001000001101101101110010001110111100010011110001110100111100010010010010011011110100101001100101100111010100100011010001101100100111100001001010110001110101001100001000111000000011111000101000110010101010100011010011110100111000110010000000010101000001100111111111011111100111110111100011111001010010001011101001011000101100011010011001011011101110110100111111100010011101011001101011110110100111001110001001000100111100010101101100110111001111111001011001110011011010011000000100100010011001100110011111111100010000011001110110010101011000101110111010011101011111000000010001000110001001010111001001100101010100011010010110010011101110110001101000010</t>
  </si>
  <si>
    <t>0010111110000111101111011010001111000111111000000001101111110011010100010101001001011111101000100111100110101011110011101110001000011011010011110100101101001000000010011010000010111010110111100110110001001000001011100100100011110000001100100000101000000011000011011100110010101000001100000111111001111011001101110000011011010110100111000000011001101110010110100100110110011001011100001010001111011000100000011001111100000001010111101110001101000111110001010101010111100110100110000100110100011101100100110111010100111001111100000011001001110001010110000110001110111001001001100100001000110110110001110011001001011110101001000101100111011110111011110111011100001101010100111010011000001110011011001001011100100101000110001000011111010011001100011011001111101010101000000101010101100000</t>
  </si>
  <si>
    <t>0000010010111100110000110100011100100001001010111000111101011110000100000110001011100000000101000010010011100111111011111001101010000001010000011111100110010010011101011101001011101011011101010110001100101101100101110010111010100001110101110000010110000110001110101111101010101100010011101110101010010011101101110100110001011010100010010111011010100010011111110011010100101101010100011011110100010000100010010111001100010100111000011001011110010111101001001101100100011011101011101110101101001001101011111111010011100100001101100000010010010100001000011011110011110000110101101100111000000000100101111101100010100000111010101110011111101011000110111101101110011110000000111101011011111000100001100101011010100011001101111101000010000010000100010101001110000110111000111011011000110100</t>
  </si>
  <si>
    <t>0110111001110101101010110010111001111100101011011110101001010000010001111001010011101001101011000111010001101000101100101001100110011011101110100111101000111001100000010111001100011110010010101100100110100110000110100110001010111110101111111111101001001110100100101111110110101101111010010000011001001001010001110111011110101011010001000001100011101000111000000111010111110101001011000110111010000001100100110111011010100011111110101011101001100101101000110101111010100111010100101100101001101111000101011001010101110010010011101011010100001110100111010110110000001001011000001000111101010010110110001001011101000100110011010110100110101101001111101011111011111111100000011011111101010000000000111000000000110110000001000110010100000100011100101011001110100010010001011001010000011111</t>
  </si>
  <si>
    <t>0100100000010001000010101011100010010100111001110001001010000100101110001110101110011010110100001000000001001110100110000111100011100111100000100010000111011010011010111001111010001011101100111011011110010010001110000000111101100101110011001010100001000110100110100000111000101001100010100100011101101011110001000001000111010001100110110110011010010111000100101111100001101101001110001111011101001100011110110011010111000000111001101110111111101110001100000100011110001101000001010111110001001110000010011001011000001011110101110101100111011111111011111111001011101110011001110100111111010101001000010100001000101100001011101100110011010111011011110011110010101000101111000110001111101110001011110110101010101110000111001000011111100000101000101100001111100000111111100001110110100100</t>
  </si>
  <si>
    <t>0110100011010000101001101100110010011110000011011000001101100011010011010001010100100100000011011100101000010001001000011100111101110010000000101011010010010101110000001101111101011111000001001001100110111010001000010011101110110001000101111101000010000011100011110000100100101010001000000111110101111011010111010011001001110110011101001000111100101111111101110001111100111011001101001111011111011111111100000100101111011000011000000001010111101111111110001001100010011010100001001110001110011011001001100010111010100011001101001101111011001011011101101011011100011110101010001011101010011101000101010001001001110111010111011000111110100010110100000000011010000010111010100110101010110110110110011110101110000110011110000110010000000101011000111010101011000111001000111100000011011101</t>
  </si>
  <si>
    <t>0000000101110100000001100001111101111101000010001010101100100111011101011110011011110011011110010010000001111011000000010101010011001000010111101000111001000110110010011101110110110110100100101010100010110011101000111010110011010011001100001110110000001000100100100111010111010001111100011001001001101100110011100101001011000010001001001001001100011100010001111000110000000011000010111010010101100110110100101110011001100001111111101110101110111001010011100101000111001101111100011001110111110010101011111011011111110001001101110011110001011110100001010111110100100011011010110000010111111101011000010000010110000000111011000000101010000010011110101111100011100000101101010110100111101110010000000011000111110100100010111111010011001000001110100000110110110011110010010001011101001110</t>
  </si>
  <si>
    <t>0010011000001000110100111111010101001101010101110010000101110000100011110100101101011011001010101011001101010101111011010100101010000110000011111001111011001101000101000001101100001100111001111000010001000100111010100110011010111100111101000011001011011011001001101000111100110111010001111001101110011000110010110001111101111011100100010011100110000011011010100110101101101111001111011100100000011101001111011110000111100001011110010000110111110101001001110000000010010111010010000100011100011101010000001101111101011000100011000110110101011011101011100011110110100001110110010110010000111100000010111010110010010100101101101010111001001100111011000101101001001000111111000100001111110011111011000101000100100001010111110001101001100110101000000010011001100100111011100000101110010010</t>
  </si>
  <si>
    <t>1111001110100111011101001110110011001001001011101010000010001100000011111110000111111101100101101011010000010011101010111010000011101010010100011000110010000100010010001010011011011101011111100110110010001110110011110101011010101011100111000110100100110001111011010110001101101110000110110100001000001100100101011010001111111110000010010101101000111110011011101110010011010011000101100100101110101011011000010111011101011011000001110101010001111001110011010001010101011101100000001001001000110000101110001001110010111011011011111</t>
  </si>
  <si>
    <t>0.472590</t>
  </si>
  <si>
    <t>1001010011100001111001110001011101100110001011100010111100111110101101111110101111000110010010011100100100101110010100111100101010011011010110011000111100111001100100000111010001000111001000010010110100011011101001100001001100011000101100101001101001110010001110111110000100001101011100010101110110001000010110001011010011000001001001001100010001000001001000101011110101000001001101010101101010001111000001110111100100001101010110001110000100110110001111010000011010001010001011101110110001111101000000100100001100001101001010101</t>
  </si>
  <si>
    <t>1001100010100010001101100101111110010111101010010011110100111000111100100010011111010111110000000100010100110011111011001101001011001100010111001111111101111110011000000000001010011110001000111010100000110110000111011001100011000110000011110101100110000101010001000101000000110010011010000100000111110000101000110011101001000001011100111010001001011001011111000101010110101110010110101100001011001010000101100000110001101011000011011011011110101111000010000010001101101011111100011101000000111110101100000110110111111101000101101</t>
  </si>
  <si>
    <t>1111010011110110110001010000010100000101101111011010101001101011101000100100100101010000001000100100010101010100000101010011100010010111000110111011010111100111110111011111000010011111111000011000011000100100011100100000111000010101111101010001111011011001011001101011100000101101011110111010110000110100001011110011010100011111010101101000011001101111101000110100111000100110111000111101000011100001101001111011000110110011010000111010001111101010010110011101100110000110100111011110010000110000101110001101001111110101000001000</t>
  </si>
  <si>
    <t>0010101011001001000100010111110101100100110101110011110000101001010001100101110000001010100101010101000111110010111110101101100100001110011100010010001110010001101100011100110001010101100001110010100100111010100011001101001111111001000010000000111011111010011001011101101101011110110010010001011011111011010011010010000100010111000100100011101111101000011001001000101100111100000001110010010010111101011110011101000000010001010000110110110111111000001100011010011010111000100100001100100001000101010001000100110001110011000111001</t>
  </si>
  <si>
    <t>0001100000001111011010101111000100011000111101110100101100010001111011111010101010000101011101010100100001110000000100100000111110010111110101011110110110110101000000100100011000011101111100011011011101101010100001001001011000111111001000001101001010111000001011110001101010100111110111111001110111110110010001010010010100100010111000000000011010011111100111000000001011111010110100111111101111101000010100000011001000111011001011111001110010110101110010000000010000010110011101010010011011100100000110000000000110100110101010101</t>
  </si>
  <si>
    <t>1101010111011011001000100010111111110000010001110001010101000000010111010111010111111111101010101011000000000110011010010110010011111000101100101101110010101011000111010111000010010001100010000000100100100100010011110000100101101001110010100101010101010100111101011011011000101001010011111100011100010000010001100111000110101000100010011011100110001110101100110100110001010000100101111110110100110101010101010000100100111110101101101011111100011011000101011010111110110010000101010000110001111101011100100100000000100100100000000</t>
  </si>
  <si>
    <t>0000111010010110011001001011110000111111001100000110101001110001100011000011010011001101000100011101111110011011111001110100110000001011010110000010011000100111001010011010110101101001111111100110001101001010110111110101101000000101100011111000100100000011000010110011101011000010010001001010001011001110011111000010010011100101101011110110011110001010010001011001011111100010010101110100100010110010100000111100010011011010011000101110111010000001001000001001100011101001010011110001010001010000010000000000001100110101110011110</t>
  </si>
  <si>
    <t>1011100000111101111000111100000100011101101010010110100010110100010100000010101001101010100001001101101110100000110111000000011110010111001101100011001011101100100011101101110010000000101111101010000011000101100110010010100001000010100111110101111101100101000010100110100100000101011111111101101111110011010101011001010010011111010001100110011001110100011111010110100011111010010000010010010010101111101000111010100010001101110101011111010010010011010011011011000110101101011010000010100110100001100110010000000001000011010010011</t>
  </si>
  <si>
    <t>0110000010101001111011111000001100001110110010000001100000110110010010110101010100011010010100100101100011100010000100011100011010111011100001000101110010111111010000111100000000110010011110010101011111111010110100001110001100000101111110101001100111110101101100010100100110110100000010001001111111000010110010010111001011010101110000111000111100000100001100101010000010101000110000100111000100101100001011111100100011011000101001000111101100011000110000000101111101010010001011101010000010010010001101000010011100010111010110101</t>
  </si>
  <si>
    <t>0.536862</t>
  </si>
  <si>
    <t>1000111100110000100110110000000011111011110010101101010000110110111010101011100111111111011000001000010110011101100001101010100110110111101111100101100000110100110101100011011111100011101111010010011101110001010101011110101000100101011111111101100110110010100111101101111000011011000111111101100101101010001011001011000000101101100010010111100101011100001011001001010101001100100100110011011100001011101011000111101010111000011001000001110101111100100101000110101110110110101011110111101000001010101110111100101001001100011100111</t>
  </si>
  <si>
    <t>0010100111101111101101010100001101011111110000101100010111000010101010100101001000000001001001111001101010010111010110101101101001100010001110011101000100101000101111011101111101011101101111001001000101011110010101011101001111011101101101110100110000000100100110111011010001101101000110000001111000001011111010001001000000101100111010011101110000011001110110100000000111101010101101101011111001000010100101111111111111000001010010101110001100010101100000100100011000100001100010011000000101110010101100110011111001111101000010001</t>
  </si>
  <si>
    <t>1110100111000000010001010110011110100000010011111100011011110111010011101100110010011111000111100110010010111000000110100100110101111001100010111001011111110100110101101000110110000000111011101000001001010011111100001110101001000100000010010000011001010011111010010000110010100010100101010001110100001101010000101101000010000011001001001001011010010100101110100110100110110011000010100001100001100101011100111010110010101110000111010011101111000010111101101011010111110101111000111101010010100101100011001000100110110010111001111</t>
  </si>
  <si>
    <t>0001101100101001010101111010111000111100001001010100110100010111011001100110000110001010100111010100000110111111110111010101101011111111000101101000111011100001011010000111110100101011110100011100101101000001111010111110100100010110001111111000011111000011100001010010011011100110110110111010001010011110001111100111101110110110011111110000100100011100000111011110010010001000101000000000011001111101110111010000011001110100011011111010110101011001110010100010111011101110000100001111001101100011100001001011101110110101111000110</t>
  </si>
  <si>
    <t>0.508507</t>
  </si>
  <si>
    <t>1010100010011101111001101111001111110100101101101001101101000111111110001010011101100000100000011111000100010100110000100110001001010011000111100010000001001001110001000011100100110010010101111111111001101001101110100011001011110111100101100101001111001101010100000110100101110011010000101011100100101111111001101010000001011000011010101101101101000110111000010111110110110110011001010101101100101001110010101010011101000111011011000110101111101100000110001110111101011101110001000001001001101001011001001110100011001001000110110</t>
  </si>
  <si>
    <t>0.540643</t>
  </si>
  <si>
    <t>1000001000011110111010110111000000000001101111001011110110100010101111100001010111011110010000110101111000011010110010111101001101010011011011001100001111111110101000111101010011010101010110011100001101000110111011011100100010011011001111110000000111001100110111001110101001111001111111011100101010001111101110010111000101000010101011001101110110011011111000000111110100110100011001100100110000011001101010111110010001101111001011111000010101011101001011100110011010010110010101111111111101001110101011000011101001000110101110010</t>
  </si>
  <si>
    <t>0100010101000000110001110110101111101000010110100010011101000110111101011111110000000000111010001000100011000110111011011110011110000101010101010011010101110110110111111100011010101011001010110000110110011110001110011100111110111100000111000010010111101111001101110111101001101000110101011100000100011100100101000100111011011010110111101111111000001011001000110010011100011011010011111111000000010111110101101000000111111000101011001110011000101001100100110101000101010110001111000010101100010111110111000011100101100000011011101</t>
  </si>
  <si>
    <t>0.531191</t>
  </si>
  <si>
    <t>0111110111111101111000111001000000111011001111000000110100100101000100010110001111111101101000111000111011000000111010011101001010010001100001110011101110000100110110010011011010101110000001011100100111100111101101000000010010110111000111111110011011000111000010000111011001010110100000111100010101111101110111101111001101110111011011111101101111001100000110010111001011011100100110011101100110101011100010110110001010010010011001001011011101101111001100100111001110100001110111000000101100010110100001101100011110100111010011011</t>
  </si>
  <si>
    <t>0.550095</t>
  </si>
  <si>
    <t>1011011010110011110000011110111101011111011101100010110100101000100010001101110101100000001000111011111001110010111101111011101001111010101111010110110110001000100011001100110100011110111011010001010111101010011010100000000011011010101010011010001111110001110111110001110110010001110101010110101100111011101011011010101100011001111111110111100010011000111001101110101101101101100111001110100001000110100111110110100011001100101111000110001010111010100111001001000110110000010010111101001001011111010001100010001111111110111101100</t>
  </si>
  <si>
    <t>1110001111100000101111111010101010000010110001111101000001011101000101011010011010101000000001000110010011101111111000011011001100110100001011001101100101011100000101010011011111010110011100001010001001010000111110001110111111010101010111110001011010111101001000101111100100001010101011100001111001100000001010100110010110110000111011011100101001001110111110010111011000100001110000010111110010100101010001010111110100110000011101111100010111001101111000000100110111111010110111001100100000001011101111001111111110011100011010011</t>
  </si>
  <si>
    <t>1111011001101001101100110101010010000100111011110110101011001001100110011010100011100111000011111001011101111101111000110010111101100100111011001010101110101000101111001100101000110111001000011101000010101111000000101011111011000000111111100000011101000011111001110101010011111010011111110011100100001101110010110011110101101000011100101001010000100110000001010000101101111010000111110001100000001011111111010101010111011111001010000001100000011110111111110000101010100110001011110111111001111011110111100011110010000000101010101</t>
  </si>
  <si>
    <t>0.489603</t>
  </si>
  <si>
    <t>1001001001100001001100000010011010101110000010111011010101110011001010100110100000111000101011000000100010100101100001001111010000011001001011111011110000101000101100011100110101110111001110101110011000100001010011011010010000001000100111100010011110111001111101111011101010111101101000011111001111100000001011001101011010100001001100001011111100010001100000101101001110111110001111111000110001001100000011110110010100011001101101100110111101010101100101101011110001111010011001100010011000111101010011010001001101001101000101000</t>
  </si>
  <si>
    <t>1111111110110101110010101100101100001001111101011000110101000000100010000110101101100011101101111001101011000010011011100100110011100101011001100001111011000010001000100001101010011111100001010110111101000111011010011000010001101011111000001000101111110101010011100111110001010110101111100000110111101101010000011000100110011010111110001110101110100010010110110110000111000001101101010110110010011111000010110110101101100100100010011111001111011110111110100001011010110100010100001111100011011111100111010101111001101110010000100</t>
  </si>
  <si>
    <t>0001011001111011100001000010100011100001011000100111000111101100010001000010010100111010000111100011111110000101111110101110110010010000101101001010011010110101101110110001110101101010111110001101101110110011011001011111010000100100110001110001111110101100010111001001000101001111100011111101111111111100111011001011001101100110010011110111010100101000000000011101111001011011010000000111101010101001101001010010100111010101000010000010000110110101101010111011001010001001001010001000110011001101011000011010000111000110000110010</t>
  </si>
  <si>
    <t>0110011101101110000101101100111011101001111001010000011010010110011000101001001100010000001000000010111000100100101010010001000100101111000001000100101000111010010001111001111001011010010110100010011110111101100100010000110000100000011110011100111101101010100100001100010001000010101010111010000010010100111010001000111111110001011001011101111010010101011010110111101010100110001000100011101001101010001010101101111011110101000001101101110001000110011001001101010000110000000110011010101010001110110000000111111100111011001001111</t>
  </si>
  <si>
    <t>0.559546</t>
  </si>
  <si>
    <t>0011000011101001010011100101101111110010111110100011100101100111111011110100011101110000001011110110110110110100110011011111001101110000011010001100110010111101101010001000011101110101000111101111110100110110101011110001110100101110000101010100101110001110100110111111111100011001000111101101100111001010111010000100100110001011110111111110001111101101001100110111100010111010010000111011000110110110010100100100110110111100111010110001011000010110000111000011111001110011001101010010001010010111001000111011111111101111111100001</t>
  </si>
  <si>
    <t>0110111010111000111000110001000101011110011011000001110011111000111110000110001101011010010000100011010110011111010110110000000111010000110100111001000011010010000011000011000001111010111110101001000100100111010000100010111000101011111011101101111101111001010010000101000100000110101110110101010000110100101101101000010111100011111101100010000100011110110110001111010010001100111100101100101011100001111011111110100101000011010000010011010111110001011001010111010100001111011010000000101001000100101001011000101000101110100011111</t>
  </si>
  <si>
    <t>0.533081</t>
  </si>
  <si>
    <t>0101111101100101000100001010111001100100011001001110100010110010010101111011110101111011110111101111011101000111001101111100000111011110100100001111110011101101000101011101100001001100001101010000110111110111011110000000011110011010100100100111011000110101001111011110000101100110101011010100101111001000110011100101000001001001011010010000011111101011111011101101001111010100010111011000010000000111001100011010101110111100111001010010100010101101010111010001010001110111110001000010100011001110011110011111111100011110010101011</t>
  </si>
  <si>
    <t>1001001001010111101011111001111101111011000000010001110010010101111100001111000110101011011100111101000100110001000101110010100010010110110111100011101001011100111010011101110001100110111101011010001111010111100100110001011101011100011010100000011011011111001100110011111000011010011100010011111001111111010111010100000101110000111110100110101111100100010101010001010011000001010101100010001110111011100010101011011011100001110110000000000011110111011101011010111011100010000000100010110011100000110001011110100000110011111011100</t>
  </si>
  <si>
    <t>0101110000110010010001001010101001001111010101000001110010100101111111101111111010101110100010110000010000001001101110110000000010001010001001011110010101011100001011110011011010100100111011001000000001100101000001010000101111110001001111000001011101100101010100000110011111101010010000110011110000100101100110001011100001111011101011011111101000000100100010100010001110101011000011000101011100000111100010101100001000010000111000110111011110111010001010000011001010010000111001111000100011000111111110100100101001011001100100111</t>
  </si>
  <si>
    <t>0.519133</t>
  </si>
  <si>
    <t>0100100111111001010011000100000101011001000001101111111100101100101111011111000110110101110010110101001011111011000000000011111001010100000110101100000100111001011100110100000000110101100101000001101110010110000101000110001011101000100001000101111100011111101111101101011110011100111011010000001100111110010110011001011101010101001111110110110111100010011010110010001110111111010011111010001110111011000110101111101101110011000001011010110010101101100011111110000001111111001010111111100111100110100100110111111011110000000000010001111001010111010110011010111110100100000101100100101000001111100100011111111100010000111111000010100011010111011011010100110001010110010011010011001111101110110001011001110001000110001001011000110011111000010010110011010011110000010000010010100111010001</t>
  </si>
  <si>
    <t>1001100110111001110110010010110000111011010001011111001000011100011110100010000010100110110011011111110100100111100111001011101001010101100111110011001101010000101111011110000000101100100111000100010001011011001101000100010011011000111101100011101101110111111111110110000100100001110111001001111110011010110110010110000001011000001000110011110001011100101011011101101001011001100000111111110100111011111001111100100111111111000011101011000101100111010001110001010011010101000110011011100111000000100111110010111100111111000000000110001011000000000110111010100010101011100010111100000101100110011001101110001111110101001101000100010001110111001011100111101010111101011011101011110000010101011000111110011000010011011001011000111011001101111001000011001010110010100000111110111001010010</t>
  </si>
  <si>
    <t>0.491071</t>
  </si>
  <si>
    <t>1001010111001000011010011000111111000001111001111010100010010001001100100111000111001101000000010110001010011101010010001010010000011110010001011101100010011000010001011111001110110001101010110010110000010001110001010111000010101011100000011110000000011001001001100011000001101010001000000100100010111100110101110011100000111000010000001111010111000111111010100000011100011111011111110110010010001100000011111100100011000010000011000101000101111000011111111000100101010111000101001010001000000111111100111100101011001111111000011000010111010000100100011111111111001000011001011111101011101011010110111101010011111111100101011001100101011110110110000001101011101001101101101111000011101110001111110000011011010000001100010111101110010110111001101101100010010010101110010110001101100011</t>
  </si>
  <si>
    <t>1010111111000011011100010111011101011110000100000100011001100110010000011100101001111110000000101010010100000101111100010100111101101111110100100011000110101100010001001000100101010000010100100000100100000110011101101111011100000100000001101001000100010000000111110010110000010100110000011001010101111011001111000011110100011000110111000110001000101101111100010011011100010100101000110110110000101001000010110100011001011010101011110110001011100011110010100000101110110000000111101011010110111001000110001101011001100001001100001011100111100100110010100101001100111000000010110010100010111111111101100111101010100111010010010000111010011000001010011100001100001001100100101001110111010101000011001100100111010001011100110001011111101111011101010010001100011000101101110001001010100110</t>
  </si>
  <si>
    <t>0.522959</t>
  </si>
  <si>
    <t>1100111101000000011000110101101010101101110101110001101011100100110111111011000100111100011001001111100011011101011111000110000101111100010011110011100010100011100101010011010000100101000110100010110110000111101010011011110011001101111001011011110111100000111100100000010100001001011110101111000011011110010101111000101110100010010011001100010111010000000011001001100111101010111100011001111011011001110011101101110101011110111101000110000000000000111010001001111001100100111001000111110011100101001111010011111111110111100010001100011010111001111010100001100100000011000011000110111100111011001000100010101100010100111110110001000111010110101110110110000100100011001011001001010001100000100110110101011011001011011111111010000001011010111001111101011101110111110101111111100000110100</t>
  </si>
  <si>
    <t>0001101100010001101000100110000011010111000001000001110101110001111010110011110110011001110101000001110000101010001101111001110111101101001010100011111010100110011111110011000000110000100001100010010011011101110101010001010101011111000111101101100110111100001000100010110000111001001010100001001100110110001100010001000111111001110110110111011001010001000100001010000100011110100001110011010100011010010111001100011001001110110110001000111011110000100101001101110101010011010011111101000101110111001000000100101100100011111010010011110110101010111100110110011111111000110011100000110000001001100110110001111111011100000010001110101111111001100011110110010110100100010110111110110011110010011100010100010001011110010111100001011111111000110100100000111001100010100100000011100110101111</t>
  </si>
  <si>
    <t>1000101100001001100110010111101101011010101011100001000010101110101011100001110111010110001111110001010101010111001001010100101011000000011001100101100001111101011011010011000011001010001011101101010101111100100001111110001011110001110010100011110110001011111110100110111010010101100001101011100011000101100011101100011111001011001110011000110001001011011011011100011111000011011100001110101000001010001010000101111000010001101100000001011110111000010101001011111001001100101110011111001000011110001010110000011100101010111111011110100101100000001001110100101101000010011011011111011000011000111010110000010110110101001010110011011101010011011110010100110011100001101110010000011111100101101100101101010010111110011011011100000101100011100010000011011111111100100101000111110000000100</t>
  </si>
  <si>
    <t>0111011001101011110111010001111001011010000011110010001000110000110010011101011100010111000011111000001000010000001110001000110111111001011010100000001000111001110101101000101001010111010001100110001110111001101101100000011010001000100100101110010101000110011010101100010101110010111100110010111101110110001100000001000010110111000000100111101100101101101000010010101110011101001010000110111010010000100000001011110010000001110110010101011000110010010000100111100011001000001011110001101000011100000010000010110011111110100011110001111001001110101011000010000001011000010011010001111110110110110001101111001000100000000010001111001110111000010010001010001100000011101001010101111001100000100101100110001110010001000101101010001100100101001110110101111001111111101011011101100011100101</t>
  </si>
  <si>
    <t>1010100010011100000101000001100010101010000011100000001010010100101001111001010111100101101000110000101100100100100101000000010101110010100101111001111111001001110100010110001001001010000001110101000101001111111010100110010001101000011110101110001110011100111010000101010111110000110101110011010100000100101111111111111001000111010000101011101100000110101101000000110000000010101000000111010111011001010101011001011011111011011011110011010111110101011011110001000110111001010001000010110000001010000111000001011111111100001001110011011001110100011000110111111101000011011000111100000001011010101100001000010101011001101101100111011011101101011001110111100000001100110000100010011011101101001011011101111001100100000111100010010110100100010111111001110101011100100001100110110100001000</t>
  </si>
  <si>
    <t>0011100110001111101100001101110100101111110000101101111100001010111111101110001000000110110011100100000111100111111000110111010110111010111011001110110001111000000001110101101110110100110001001100000011100001110001101110001011101100001001101100011100111110010111010000111101010000100111011011101100100110011111100110000100100100001111001101111001101100000101111111011010111100000111011101110001111011000010000101110000110010011111011011001101011111100101100010110100100111010111000010011110110111101011101100000000010010010010101110110111011101000110000101100010110100100101000011110001110000101111110110000100010100111110100110110111101101110110110110001101010000011000100100000110100101011001011101100111101011101000000010100000001001100111100011010001001011100110100110100101110011</t>
  </si>
  <si>
    <t>1110001111000110101010101101001000011010101010010010000000011000110110011001010110010110011001110011000101111110111010110001001001011001110100010111111001000010111010000110001101000000111011101110001011011100010011111110001101111011110110001001011000100001011001001100001001000111010110011011001110111101011110010010101111001111001100001001110101101110101111001011100000110011001011000011100111000101111101001010011111101101111010110000101010011000001010111111011010100000001110111011010001110001001101110010010010100101111000100001011001010101110010000001011011110010110011110100111101011101111000111011110010110110000001100001111111111110111110001010101001100100010101110110011001101001110000000001000100000111101101111000101000000011001010010011010011000111111001000011101101100101</t>
  </si>
  <si>
    <t>0110101011001100001111011011100011000100000010100010010111001010100011011101001010101100010000000010011011001101000100101111000110100110010111110000110011101101001011101001100001010000011010001000010110000001010000000101011100110001100011100001100000010011101000000101011010001101111101101110100111111001110011011001001101101111010010110111110000101110100000110000100101010110110100000000100010011110101011101101110000000000000110101010010101000101111101100111110011101101110110111001111000010010001000111011111110111001110101011011000011111111010111010101010011101111010000110010110100110000000110011001010111010011111100010010100110001101100111101101101001110110100100010101000000100000001110100001010000110110101110111000011010011011111011101011000001100010001101001011111101110000</t>
  </si>
  <si>
    <t>1010111100100110110010000110100100110011001110100101011000101100001010110010001000110101111011001000000000101111001001111000101010001100010110000101111101111100100011110101111101010111100011101101000111001010111011011111111010000000011000110010101001000011111011010010101100111010001001101011011111100000011110001001001011001101111010111100101100110111001000110001110101001010100001001010001010010000000100111100101001010011011101010001111110100101100111111101100010011101000111010011000010111001011011100011101000001110111111011010101101101100111000110110101110000011100011011101000001011001100001001010100101111010101100100010010010011100111111110110011011101011001001110111011101101000100011010100101010100111101010111101001111001010101110110001100101100010100010001010010000110011</t>
  </si>
  <si>
    <t>0.516582</t>
  </si>
  <si>
    <t>1111000110111100100111101000011000101011011010011110011011110110111100010011101111010001000011101010110101101001001010000101000010110010000011000101010001011011011011000001111101011010111110011010010101111001101101010010000110001011110110100110100101001110011100111110111011000111000111110000100000010000101001001001100000011100111000001100010101001001100101110111001000101111110111110111101100000010010100100000000101110111000001111111101001110010101010111010011110010000010110101111011101111111100100011110010101011101111100100011100100101010010001000010010100110111101011101010011100011111010011001011011010010110000100000001101001101000000000010111111001111010010110000001101101101111110011010110011101010011111110100100111011101100101101110100110010011100000110010001101110011111</t>
  </si>
  <si>
    <t>0110000011111001100000100001101011010111000010101110110000101111001110100110110110110110010011001101010100101011100110111111010000010111000101100000010100110101000001101010100100010001001111010101000111110011011111110010111000101110111010100100010001110011101110011001111101110110001110110000101110100101001110001101000010100010000001011011011000100100110101000101101011001010011110001110110010100011111000011111111110001010000110111101111011101011111111011001000111100000110000000101100000111001101010010100101110001000011001110101011101001001110001110110000100101100111011000110011101101111001100101100101110101000011101110110000001111101001010001101100101100110111010011001001011101011000101100011110001110011010011000100101010000111011010100010011001010111111111101000111101001001</t>
  </si>
  <si>
    <t>0011000010000011010111001001010000001110001110010100100010100111111000101001010110110010110100111111011100110111010100101001110010010110110101000010011111001000111110001010010011111001110000011000110100010111111110011101010000101000100101010100100110111010000001000100110001111001100110010001110011111001100000110010010110000111111001011001101111001111000111001100011100110100000101111001010110010101101100001111010101011010010000111100110000101111100010000010101100000100101111101010010111001100110001100110110000000000001100000000001110011110110111101101100000001011011110100001110101011000111110100000101000010111111000011111010100000000100100011110000100001111000110011011110111100111111110001011101011110100001111011100000010101000100001110110100001011001010011011011110110001011</t>
  </si>
  <si>
    <t>0.484694</t>
  </si>
  <si>
    <t>1001000010011001111101101111101011011101100001011111010001111001000100100001101111001101100100110011100010101010110100110100101001100101101110001011101001100100000111111110010001010001100001001011011110000100010110100101000110011000111100111101100101110100000111000000001001000100011110100001001011110101101100011110100101000111010100010111001001010110100001010010000101000010000101001010010101001101000011110100100010110101000011000011100011101110000111001011110000001101000000110101010010100000100100111110111100010110110001101100101001001010000001001100011011001100111100111010111001111101001000111010100111110101010100010111000111000011101001100001000001100010011110110001010100001011111101011011110001110011101110101010110001011101101110011001111100011110000000000001111011111001</t>
  </si>
  <si>
    <t>0.505102</t>
  </si>
  <si>
    <t>1110010101110000001101011011001101101110111111001110110000100011011100011000110001011101011110001101101011101101001111100010110101110011001000010001001000101001101101101010000100100011101000110001111010011000001011110111111011010010110001100111110100101110000011001000100110110100111010101111100011110111101001100111100011110100010001010111001010101100010001001111011011000101110010110100010110111100101100001010101000100010111100111100111000001100010000001110100110111100110001000101111011100000000101100111110001010100110111110111000000010010100001110110010011100100000100110000100010001100000111110010111101000011000011001010000010111000001011111001110001110101011110101100100110011100011001101001000100011100111100010111111111110000101100110010100111101100111110000011101001010111</t>
  </si>
  <si>
    <t>1111101000101110001010110010011000100111111000001101110111101011010011011110110100011001110000000110011101010001111011110110111101010111111111001100100100100000000010110000101010000110011111001011101001000010001000100101111100100101010110100011110000100001001110001101100010010111011101001000101110000110011000001001100111000001001100010110000011111011010101100000010011001101110111101011111111111101000101100100100011100000010011100111000101111101110100100101110111101100110010010111110100001001101110111001100101111101001100101011110100110101010101001000101111101010011010001111111100011010000000111011100110010000010101110011011100101011010110000110001010101100010000011111111100110000000111101001110000000110001110010000000011110100110100010101110010110001111001010001010010011010</t>
  </si>
  <si>
    <t>0100011011111111000110100010111100000011101110100110110011011101100000101101101000001000010110000110100000111011001010001001010110000000000100111110101011110010111110011000100100110000110010010000100010001100010100010011101000110111011110011101101100110101000010010000110100000111101010000110100101101000010111000000111111111101010100111101000111100000100001011000111001010110000101001111110000110110111101100000110001110010010100010010110001010101000101011011100111110001001111011011000111111110110110111010100000111010011110000001011101101011000011111101001000100001000101000001011001000101100001001101101010001010011000000110110000001011101111100101010000111111010001010100011101000101010111110010100101001001010111011101001111000010101111100110101011011011010000111011100010000000</t>
  </si>
  <si>
    <t>0101000011101101011001001001100010010101110101001000100101111101101001001011111000011100111100010001010100000100100010010011011011110001110000011100111110011100000011001000110010001110110001100100000101101110101001011100011101010000101100111100001010001101001111110010000101010111001111000000000100000010000010110100010011111110001000111010110011001000100010100011111111010101100101010011011100011111001101110101111000010011110111100111100101000100011110000001001100101000010000001101001101101101111010101111110001100001111100001001011110110000010000101101011001001111000110110001001010001010100001011100100101100001110000110001010000011110010101100101100110010111010100011101010000101110001100001111110001111101001000011110011010111101111111010000000010001101101010001110110001010101</t>
  </si>
  <si>
    <t>0.515306</t>
  </si>
  <si>
    <t>0110110010011000001111101011010110110001101110010001110100100111011001011010010100001010010011100111010001111011101001010110110001011110101101110001000110000101111000110011111111111010001101011001101100011110111010101010110101001011110110010000100000011001010110000010110000011100110011000010010000010010011010101001100010001101011100000011010011001000011011111100010011010000001110100011001111011011111110101000000000010111000001101110010111101010101101001011101100111111111111011011010000010110011110100101011101100011100111000001100011111111011010001011011001101111111110010101001101101001101001110111001010111101000010100101001011000010000100110100011010100111001110011001000111111011010001111110000111010111101011011101011011000011000000001111010110010011010011100010010111100001</t>
  </si>
  <si>
    <t>0011000110011011001101010010001100000110010100110101010111101011010001000110111010111111001111000011101111010001001110100110010100110001000000101101101110010001110111100010111100001110100111110010010010010011011110100110001100101100111010100100010110001101100101111100001001010110001111101001100001000111001000011111000001100110010101010100011010011100100011000110010000000010101000001100111111111011111100011110111100011111001010010010011101001011001001100011010011001011011001001110100111011100010010101000001101011100110100111001110001001000100111100011101101101010100111111111001111001110011011101011000000100100010011001111000011111111100010000011001110110010101001000101110111010011101011100000000010001001110001001010111001011100101010100011010010110010011101100110101101000010</t>
  </si>
  <si>
    <t>0.534439</t>
  </si>
  <si>
    <t>1101000001111000010000100101001000111000000111111110001111111100101011100010110111011110010111011000011001100101110100010001110111100111001000001011010010110111111111100101111101010101010000011001001110110111110101011011011100001111110011011111010111111100111100101011001101010101110011111010000110000100110010001111100100001001011010111111100110010011101000011011010001100110100011110101110100100110011111100110011011111110101000110001110010111000001110001010101000011001011001011011001011100010010011001100101011000100000010111111110110001110101011111001110001000100110110011011110111001001001110001100110110100001010110111010011000100001000100001000100011110010101010001010100111101001100111111110011111011101000101110111100010111100101101100100010000010101010111111010101010011111</t>
  </si>
  <si>
    <t>0.492347</t>
  </si>
  <si>
    <t>0000101110111100110000110100000011010001001110111000111101100001100100000110000001100011111010111110010011100111110100000110011010000001010000000000011011010011101111011100110100010111010010011110001011010010011010001101011010011101001010001111101001000100001101010000010101010011010011101001010101101100010011110100110100100101011001100111011010111100000000001101010100101100101101100100001011101000101101100111110011101011011000101001011101101000010111001111100100011000001100010110101101001001100101000000010011100100001110011111101110010100001000010100001100001100010111101100000111111111011011111101100011011111000101010101111111100100111000100010010000111110001111000011100100000110100001101010100101011101001101111101111101111101000100010101001101111001000100111011011000110011</t>
  </si>
  <si>
    <t>0110000110000111101010110010111010011011101011011110101010010110001110111001010011101001101011011111010101101010101100101001100110011011101110100110101000111011100000010111001000011110010010101100100110100110000000100110001010111110101111111111101001001110101100101111110110101101111010010000011001011001010001110111011101101010010001000001100011010100111000000111010111110110101011000110111010000001111010110011011010100011111101010010011001100101101000001010001100110111010100100011010110010111000101011101011010001100010011001011000101110001010111000110110001001110100110000000111101010010110001110001011100000100110010101001010111001101001111110100000100001111110000011010000010110111100000111000000111001000001111000110010110011011100100101011001110100010101110011001011000011111</t>
  </si>
  <si>
    <t>1011011111101110011101010100011101101011000110001110110111111011010001110001010001100111001011101011111110110001011001111000101100011000011111011101011000100101100101000110000101110111110011000100100001101100001110000111000000011010001011001010011001000101011101000010111001101001100101001010011101100111110001011110110111010001100110110101100101110111000100101111101010010010001110001111011110110011100010110011010011000011000110011110111111101110010011111011111110001101000010101100001111001110011101000110100111111001111100001010011000100110111010000000110100010010011001111011000000101010111000010101110111010011110110001000110100101000100100000101100011010111010010111001110111101001110100001011010101010110001000110111100000011111001011010011110000010111000000111110001001011011</t>
  </si>
  <si>
    <t>0101011100101111010110011100111100000011111101000111101100011000100100001110101010000011001100101101010111101110010110000011100010000101111111010010101111101010101111110010000001100000110010110110011000001001110111101100011111001110111010000010011100000000011100000111011011010011110111111000001010000100101001101100110110000001100010110111000010010000000010001110000011000100100010110000100000100000000000111011010000100111100111111110101000010000000001110110010001100101011110110001110001010100010110011101100101011110110010110010000100110100100011010100100011100001010101110100010101111010111010101110110110001001001000100111000001011101001011111111100010111101010101011001010101001001001001100001010001111001100001011000011111111010100111000101000111000000110111000011111100101101</t>
  </si>
  <si>
    <t>1111111010001100111110011110000010000010111001110101010011011000100001100001100101001100100000101101111100000100111111100100101100110111101000010111111110111001001101100010001110111000100011010101011110110011101010100101001111010011001100001111001111111000100100100111001001001110111100011001001001010101001111000100001011000001110110110111001100011100011110000011001000000011000010110100101010000110110100101110100000011110111111101110110001010110101101100101000110110010000011100001110110000101010100000100111001111110111010001100001110100001011110001000001011011100100101001111111000000010110111111111101001111111000100110111010101111101100001010000011100011111010010101000011000010010101111111100111110001011010001000000101100111111110001101111001001001100001101101101100010110001</t>
  </si>
  <si>
    <t>1101100111101000101011000000101010110101010100001101111011001111000011110011010010100101110101101011010010101010000010101011010111111001111110000110000000110010111010101110011011110011001010000111101111011011000101011001100101000001000010111100110110100100111010010111000011001000101111110110010001100111010111001001000010100100011011011100000111111110100101011001010001100010110000110011011111111100111000100001111000011111011000011111001000001010110101001111111101001000101101110111100011100100101111110010000010101111101100111001001010101100010100011100101001011110001001101001101111000011111101001101001101101011010010010101111000110011000100111010010001000111000000111001110000010011000100111100111011011111010000001110000110011001011000001101100110010011000100100000010001111101</t>
  </si>
  <si>
    <t>0.514178</t>
  </si>
  <si>
    <t>1111001110100111011101000010110011001001001011010010000010001100000010011110000101111101100101111010010100010011101010111010000011011010010100011000110011100100010010001010011100101101011101100110111101101110110011110101011101101011100111000100100011110001111011010110001101101110010110110100001000001100100101011010001011111110000010010101101000111110011011101010010011010011000101100100100110101011011001001000011101011011000001001010010111111001110000101110100101011101100111110110111000110000100001110111110010111011011101100</t>
  </si>
  <si>
    <t>1001010011100001111000110001011101100110001011100010111100111110101101111110101111000110010010011100100100101110010100111100101010011011010110011100111100111001110100000111010001000011001000010010110000011011101001100001001100011000101100101001101001110010001010111110000100001101011100010101110110011000001100001011010011000001001001001100010001000001011010101001110101000001001101010001101010001111000001111011100100001101010110111110000000110110001111010000011010001010001011101110110000001101000000100100000111001101001010111</t>
  </si>
  <si>
    <t>0010010101011100110010011010000001101000010101101100001011000111000111011101101000101000010011111000011011000000111100110110110100101100000111110000000010111111101011111111110110011001110111000001000000111001111000100110100011011001111110000101110110001010101010100101000000101101100101001000000100001111010111001011101000111110100011001100001010100110100000111001010001011001101001010100000100110101111010000001001110010100111111011100100001010000111010000101110110010100000100010011111111000001001100110101001000000011000110010</t>
  </si>
  <si>
    <t>1110101100001001110001110000100111110101101111011010101001101011101000100100100101010000001010100101110101010100001101010011100010010110000110111010010111100100110111011111000010011100111000011000001011010110011100100000110111100101111101110011000110101001011001101011111111011101011110111001001110110100001011101100101000011111010101010111101001101111001001001010111000100111111111001101000111100001100110011011001110110010001111000010001111101001101001101101100111111001011000111110011111101111010000001101000000011010110001000</t>
  </si>
  <si>
    <t>0.495274</t>
  </si>
  <si>
    <t>0010010101110110111011110110001010011011001001110000011110010110101001100110001001110101010111010010110111111101000110101001100100000001101100010010001010001110011100011100110001010010000001110010100100100100100001001101001111110001000010000000111011111010011001011101101101011110110010010001011011111011000011010010000100010111110100100011101111101011111001001000111100111010000001110001110010111110011110000001001000010111010101001000110111110001010011100110011010111110011010010000100001001010101110101100111110001100111000110</t>
  </si>
  <si>
    <t>0001100000001111011000101011000100011011111101110100100000010001111011011010100100000101011101010100100001110000000100100000111110010111110101011110110110110101000000110100111000011101111100011010111101100010100001001001011100111111001001001101111010111000001011110001101010100110110111111001110111110000010001010010010100101110111000000000011010011111100111000000001011111010110100111111101111101000010100100011101000111011001011111000110010110101100010000000010000010110111111010010011011100100000110000000000110100110101010001</t>
  </si>
  <si>
    <t>0011101011011011010111011101001111110000101110001111100101000000101000101010110111111110010101010100111100000111100101101001101111111011110011010010001010101011111000101100110010010000011100110111010100100011101100001011010101100110001101011010100101101011000010100101100001010110101100000001101111101111101110000100100001110111011100011000011010110101010000110011001110101111011001111001001011001010100100101101011010100001000010010110000000000100111010100101000001001101111010101110001110001011100011011101111111011000011111110</t>
  </si>
  <si>
    <t>0111000010010110011001010100000000111111001100001001011001110001100011111100010011001101000100100011111110011001111000111000110000001011010110000010011000100111001010011010110101101001111111100110001101001010110111110111101010000101100011110111100011000011000010001101101011001110011110010110001010110001100111011010010100011011010011110110011001110111101001011001010011011101101011110100111011011101011100101100010011011101000000101110111110001101001000101001101101011001010011110001010001010000010000000000001010110101110011110</t>
  </si>
  <si>
    <t>1011101111011111111000111100011011111101101011010110101100110100010100000010110001101010100001001101010110100000110111000111101110010111011101100100001011101101011011001101110010000111011111101010000011011010010010010010100001011101011111110101111101100010110010100110010111111010111000111100010000001100111011111110101101100000101110101001100110001011100001001001011100010101101111101101101101101000010111000101011100010010001010101100101111101100101011011000111001010010101010000100011001011110100110010011100010111011010010011</t>
  </si>
  <si>
    <t>1001111101001010000100000111110011101001001101111110010111001001110101001010101011101001011011011010011100011101111011100011100101000100100110111010010011001001001111001110000011001101100001101100100000000101001011111101110011110010000001010110011000001010010011101011011001001011111101110110000000011101001101101000110100101010001111000111000011111101110011011001111101011011010011000111111011010011001000111111011100100100101001000000010011100100110000011010000010101110001001010101111101111100001010111101100011101011101001010</t>
  </si>
  <si>
    <t>0111000011110001011001001111111100000100001101011010101111001001000101000100011000000000100111110111100001100011011110010101011001001000010000011011011111001011101010011100100000011100010011001101100000001110101100100001110011011010111100000010011001001101011000010010000111100110111000000010011010010001110100110100111111011010011101101000011010100011110100111110101010110111010101001100100011111100001011101000010101000111011001001010001010011011000101011001010001010110101011001000010111101010100001000011110111001100000011000</t>
  </si>
  <si>
    <t>0010100111100000010011010100001101000000001000101100010111111101011010100101001000011110101001101001101010010111010110101101101001000010001110011101000100100000101111011101111101011101101111001001000101011110010101011101101111011101101101110101011110000100110110001000101101100010110110100110111000010100011010010111000000110000111010011101110000011001110110100000000111101010101101100011111001100010110101111111111111000001110010101111011101001101100000100101110111000001100010011011111101110010111101000011011001111101111101101</t>
  </si>
  <si>
    <t>1110111100111110101000010110101001011000010011110101111010000111010011101111110010011111000101100110010010111001000101100100110101111001101100111001011000000001001001101001001001111111000011101011110100101100000010001111010110111011111110010011100110101100000010101111001100011101000110101110001011110010100000010010000101111100101010110110110101101011101111011001011010000011000001010110011001100101011010010101000010101110001000101100001111000100000010010100010101110100000011000010010010100110011100110100100110101101000111001</t>
  </si>
  <si>
    <t>0011101100101001010101111010111000111100001001010100110100010001011001100110000110001010101111010000000110111111110111011011101000111111000101101000111100100001011010000111111011011011110110011100010010100001101010001110011010010110010010011000100011000011011001010010011011101110000111111010001010101111001111100111101001010000011111110000100011100100000111011101111001110000101000000111100110001111110111011111100110110100001011000101001011011001110001011101000111101110000010001111010001100011100001001011010110110101111000110</t>
  </si>
  <si>
    <t>0101000010011101100110010000001111110011010010010101011101001000000001000101100011101111111110000000111011101011001101011000110110101100110100010101111110110110001110111100011011001101101010000000010110011110011001011100110100010000010110011010110000110010010011111001011010000011001111010100011011001111000110010101111110011111100101010010010001011001000111101000001111001001100110101010010011010110001110010101100010111000000100111001010000010010011101110001000011100101110010111010110101101001011110110001011111001001001001001</t>
  </si>
  <si>
    <t>0111110111100011000101011000111111110010110000010000001001011100010000010010101111100001101111010010000001100101001101000010110010101100100100110011110000000001010111000010101101101000101001100011110010111001000101011011011101100100100011111111111000110011111111110001010110000111111110100111010101110011101101101000111010111010101100110010001101100111111111111001001011001000010110011001001111100100010101011110101110010001110100000111101010110010110100111001100001001001101011000000000010110001010100111100010110111001110001101</t>
  </si>
  <si>
    <t>0.493384</t>
  </si>
  <si>
    <t>1011101010111111001110001001010000010111101001011101100010111001000010100000001111111111000101110111011100111001000100100001100001111010011010101100101010001000101000010011100101010111111101001111001001101101100001100011001000110011111000111101101000010000110010001000010110010111001010100011111011100011000110111011000100100110110000010000000011110011000111001101100011100101001100000000111111101000001011100111111000000111010101000001100111010110011011101000111010101001110001011101010011101000001010111100011110011111100100010</t>
  </si>
  <si>
    <t>1000001000000010000011000110111111000100111001111111001011011010110011101111110000000010010111000111000100111101000101100010110101110010011110001100010101001111001001101101101001010001111110100011001001011000010010111111101101001000111100000001100100111000111101111000100110101001011111000011101010000010001001010000110010001000100100000010010000110011111001101000110110100011011010100010000111010100011001001001100101101101100110110100100010010000010010011000110001010110001000111111010111101001011111010011111101011000101100100</t>
  </si>
  <si>
    <t>0.465028</t>
  </si>
  <si>
    <t>0100100101101100011111100001000010100000100010011101001011010101011101110010001010011111110111000100000110001101000010000100101010000101010000101010001001110111011100110011001011011001000100101110101011100101100101011111001010100101010101100100011110001110001100011110000101101110001010001001001111000100010100100101010011100110100000001000011001111000000110010001010010101101011000110001011111001001011000001001011111000001010000111001110101000101011000110101011001001111101101011100110110100000101001111101110000000001011101011</t>
  </si>
  <si>
    <t>0001110000000111010000000101010101111101001110000010111110100000111010100101100101101001101110111001101100000000000111000100110011001011110100110010011010100011111010101100100000101001100011110101110110101011000001110001000000101010101000001110100101000010110011010000011011110101010100111110000110011111110101011011101011001111000100100011010110110001000001101000100111011110001111101000001101011010101111101000001011001111100001000011101000110010000111011011001000000101001000111111011111110100101000110000000001100011100101100</t>
  </si>
  <si>
    <t>1110101001110001101100110100110010000100111011101110101011001001100110011010100011100111000011111001110101111101111000111011000101100100111011001010101110101000101111001100101000110111011000011101000010101111000000111011111011000000111111100000001101100000111001110101010011111010011111110011100100001101110010110011110101101000011100101000110000100110000001010000101101111010000111110001100000000011111111010101100111011111001011000000100100011110111100000011100110100110001000010001110001111011110111100111100010000000101010101</t>
  </si>
  <si>
    <t>0110110110011110100011011101100101010001111101000100101010001100110101011001011111001111010100110011011101011010011110101000101111100110110100000100001111010111010011101011001010001000110001010001100111011110101100101001101111110111011000001101000001000111111110000100010101000001100111100000100000011110110100110010100101011110110011110100000011101110011111010010110001000001110000000111001110110011100000001001101000101110011010011001000010101010011000010100001110000101100110011101100111000010101101101110110011110010111010101</t>
  </si>
  <si>
    <t>1110000001001010001101011100101011110110000010101000111010111111011101000110110100011100010001111001001000111101101011100100001100011010111001100001111100011101011000100001101010100000100001010110111101111001011010011000011101110000011000110001011111001010101100010111001001101001110000010001001100010010101111111011011001100101000001101001010001011110101001001001111000101101010010101001001101100000111101101101010010011011110101100000110100100001000001011110101001001011101011110001100100100000011001101001110110010001101111011</t>
  </si>
  <si>
    <t>0001011001111011000001000010100011100001011000100111000111101100101001100010010100111011111000101111111110000110000110110110110010010111011110011010011010110111101110000001110101101010111111111101101110110011011011011111010000100100110001110001100010101100010111011000111101001111100001111110001111011100111111001100101101100110010011111000010100101000000000011110011001011011010000000100101010101001101011011100100111010101000010011111011110110101100011000100111010001001101001110111010011001101011111100101000111010110000100100</t>
  </si>
  <si>
    <t>0110011101101110100101101100111010101001111001010001011010010110011000100001000000011000011000000011111000110100101001110001010100101111000010100100101000111010010001111001100001011010010110100011111110111101100100010010110000100000111100011000111101101011100100111100010001000010101010111010000010010100111010001000111111110001011001011101111010010101011010110111101010110110001001100011101001001010001010101101111000110101000001101101110001000110011101001101110000110000000110011000111010001110110000000111111100111011001001111</t>
  </si>
  <si>
    <t>0011000011101001010011100101101111110110110000010011100101100111000101110100011101110011110111110110110110110111000011011111001101100010011000001100110010110101101010001000011101110101000111110111110100110110101011110001111100101110000101010100101110001110100110111100110100011001000111101011100111001010000110000000100110001010001101111110001111101110001100110111100010111001010000111011000110110110010100100100110110111100111010110001011000010110000111000011111001111011001101010110001010010101001000111011111111101111111100001</t>
  </si>
  <si>
    <t>1110100010111000111100100001000101011110011011000001110011111000111110000110000101011010010000100011010110011100110110110000001111010111100100111001000011010100000011001011000001110110111110111001000100100111010000100010111000001011111010101101111100011001010010010101000100000110011110110101010001110100101101011000010111100011111100011110000100011110110110111111010010001100111100101100101011100001111011111110100101000011010000010011010001110001011001010111011000001111010010000000010101000100101001011000110110101110100011111</t>
  </si>
  <si>
    <t>1010000010011010011011110101000010011011100110110001011101001101101010000100001010000111110100010000100010111110001010000011111001100001011011110000001110010010111010100010011110111011110010101110101000001000100001111100100001100101011011011010100111001010110000100001111010011001010100101011010000100111001100011101111110110110100101101111100000010100000100010010110010101011101000100111101111111000110111100101010001000011000110101101011101010010101000101110101110001001001110111101011100111001100001000000000011100001101011100</t>
  </si>
  <si>
    <t>0.482042</t>
  </si>
  <si>
    <t>0110110110110111110100000110000011111011111111100001110010010100000011110011000110001000100011000101001001101110111110000010111101101001000100010011010110100011001101111010001110011001000010100100110000101000011011001110000010100011100101011111100100100000110011001100011110100101100011101111110110000000101000101100011010001111000001000110010001111011101011010000101110111110100011110001110001000100011110100100100100011110001110001111111100001000111101010101000100011010010000111101001100011000010000100001011111001011111000011</t>
  </si>
  <si>
    <t>0101110011001001110001000010101111010000010110000001110010011010011111101111111101010001011010110000001111110110011110110000011101110101001001010110101010100010001101110011011001110100110011001000000011000111000001010000101000110001001111011101000011100001010100001110100011101010010000110011110000100101100110001011100001100011101011011111101000000100100010100010001110101011000011000101111000000110100010101101000100010000111000110100100000111010001100000100001010010001000001110110100011001000000010111100101001100111011100111</t>
  </si>
  <si>
    <t>0100100100000110101100000100000101000110111110010011111100101101010000100110100110110101101101001010111011111011000001111100000110010110000110101011111011000111011100110100011111001010011011000001101111101001111010111110001011010111011000111010000001111000010000001110100001100010000100101100000011000001101000100110100001001010110000001001001000011011100101011111110001000000101100000101111101000010111110010000010110001100101111011001001101010010011101100110011110000000010100111111100000111001011011001011110011101111111111101110001000101100101001100101000010101011111010011010000111101111011011100000000011100010111000111101011100101000011011101011001110101001101011010000110000110001001110111001110010111001110010100110110011110111101101001100100010110000100111101101011001010001</t>
  </si>
  <si>
    <t>1001100111001010001001001110110110110100011110100000110000000101100001011001111101000110001100110011001011011011011000010101101010101010010100001100110100101111010000010001111111011001011000110011101110100100110010111111101100100111100010011000000010001000100110001000111001011110001010001110000001100101001001000110011000100111110111001111110001011001111100100010010001010001100000110000001000111011111001111100011000001111001111101011000010011111010001110001010011001010000110011011100111000111010111110010111100111100111111000110001010000000000001000110100010110111100010111101110101000101101001101100001100010101010010100100010001111011001011100101101010100101000111101011110000010100101001001110011000010000000110010111111011001101100110111100110110110010100111000001000110000010</t>
  </si>
  <si>
    <t>0.473214</t>
  </si>
  <si>
    <t>0110100111001100011001100111000000000001111001111001011101010001001100100111000000101011000000010110001010101011101110001010010000011001101111100101100010011000001110100100101100111101101011001101011110010001110001011000111101010011100000011110001011100111001001100011000011101001110000000110100010111100101010010100101100111000010000110001011000110111111010100000000100100000011111000110010001100011001100011111000100111101111100111010101011000111100000000111011010101000111010110101110111111000000011000011010100110111100111100111101000101110000101100000000001110111100001010000010100010000101000111001101100000000011010101001100010111001001001111001101101111001110010010000100011110010001000001111100101010001001100101000010001101111111001101110011101101101011111010110001010011100</t>
  </si>
  <si>
    <t>0.529337</t>
  </si>
  <si>
    <t>0001100000111100100011101000110000100001111011111011100111110101101111100011010110000001011111010101101011111010000011101011000010010001101011011100111001010011101000110111011010111111101011000111011011111101100010110001000011111011001110010110111011101111111000001101001111101011001111100110101010000100110000111100001011100111001000111001100111010010000011101100100011101011010111001001001111010110111110001011100110100101010100001001110100010100001101011111010001001111111010010100101001100010111001101110100110011110110011110101101000011011001101011010110100000111111101001101011101110001000000011001010101011011101101100111000101100111101001100001110011010110011010101110000100101010111100110010011000101110100001001110100000010000100010101101110011100111010010001110110101011001</t>
  </si>
  <si>
    <t>1100111110100000011001110011101010110010110101110111101011100010001011111011000100111100010110101111100011011101011111111001000101111100010011110000011110100011100101010011011111011101000110000010110000011000001010011000111011010010000111011011111001100001000011011100011100001001011101010000100100011110010101110111010000111010010011101100010000101000000011001001100111110111011100011011111011111001000011101011110101011110110101000110011110000001111010001001111100011100111011000111110011101010001111010011111111111111010010001100011010111001111010100001100110000011000011010111111100111011001000100010101100010100111000110001000110010110100110101010000100100011001010101001010001100000100110110011011011001011011110110010000000011010110001111101011101110111110100011111101000110100</t>
  </si>
  <si>
    <t>0001101100010001101000100110000011010111000001000101010101110001111010110011110110011001110101000001110000101010001101111000110111101101001010100111111010100110011101110010111100110000101001101110010010101110110101010001010101011110001011101101000110111100001000100010110010111001001010100001000100110110101111110001000111011001110110111011010001010001000100001010000100111110100001110011010100011010010111001100011001001110110110001000111011110000100101011101110101010011010011101101000101101111001000000100101100101011111010010011110110101110111100110110011111111000110011000000110000001000100110110001111101011100000010001110001111111001100011110000010111100100010110111110101011110010010100010100010000111110010111100001011111111000110100100000111101100010100100000011100111101111</t>
  </si>
  <si>
    <t>0011010011110110011001101000010010100101010100011110011101110001010100011110001000101001110000001110101010101000110100101011010100111111100110011010011110000010111100101100111100110101110100010010101010000011011110000001110101001110001101011100001001110100000001011001000101110010011110010101111100111010011100000011111100110100110001100111001110100100110100100011100000111100100011110001010111110101110101111010000111101110010001111110100001000011101110110100000110110011001001100000110111100001111100111111100111010101000000101110011010101111110110001011101010111100100100100110100100011111000101001110010001001011110101001100100101001100100001101011001100011110010011101111100000011010010011010010101101000001100100100011111000011100011101111100100000000011011010111000001111111111</t>
  </si>
  <si>
    <t>1000101001100100001000111000000110011010101100001100001111001110110010000010100000010100111011111101110111100000000001111000000000000110011001011111010111110110000101100111010110101000101110100111110001000110010010011100101101100111011001010001110110010110000001011011101010001101111100001101000010001101110101000000111101000000111111001000101111010010010111101101011111100010111101111000000101100001011111110100001001111110111001101010100111001101101111011000010100110111110100001100010111100011110101111101001100000001011101101110000110110001010100011001111100100111101100101101111001000101001110010000111000100110001101001110110001011000001010110100101011111101101001011010000110011111011010100111110001101111111010010110001011011010110101001010000001100000010100010010011100000101</t>
  </si>
  <si>
    <t>0110111101101001111010111000100010011010011100011111111010010100101001000110101000011101101000110011010011011011000101010000010010001101011011111001111111010110001011101010100100001101001110001010111010110011110100011001101110010111100111010001110001101011000101110000001000001111001010001100001011111101010000001000000110111000111111010100010011111001010010111111001110011101010110110000101110100110101010110001010100110110100100001101010111001000100100000110111110110110100110101101101111110110111000111110100010000011111010001100100010000011100111001000000010011100100111000011111110100101000011110111101100100110010011011001101000101100100110001000011011101011110011011101100100010010110110100010000010011011111000010101101001101011101000000110001010100000011111011001001011110111</t>
  </si>
  <si>
    <t>0011100110001100010100001101110100101111101111100101111100001010111111101010001000000110110011101100000111100111111000110111010110111010111011001110101101111000000001110101101110110100110001001100000011100001110001101110001010101101001001101100011100111110010111110000111110100000011110011100011100101000011100010110111011000100010011110010010110010111000101001100100101000011111001011101111110000101000101111101110000001101101111000100110001010000011010011101001011010001001111111101100001001010010011101111111111101100101101101010110011100010111001111001000010110101011010100100000001110000101000000001111011100100111110101011101000010010110110110110001101101111101100100100000110100101100111011101100111101011101011111110100000000001000111001100100001001011000110100110011001110010</t>
  </si>
  <si>
    <t>0001110000111001010001010011110111100101010101101101111111100111001001100100101001101001100110001100110010000001000101001110110100100110001011001000000110111101000101111001001010111111000100010001110111000011101100000001110010000000001001110110100111011110110110110011110110111000101001100100110001000010100001101101010000110000110011111001101010010001010000110101100001011100110100111100011111001011100010110101100000001101000101001111010101100110100001000001100101011111110001000100101010001111110010001101101101001010001001011010100110101000011101111110100100001101101100001011000010001010000001000101001101001001110110011110000000000001000001110101011110011011101010001001101110110110001111111110111011111000010010010111010111111100110101101101101100111000000110111100010010011010</t>
  </si>
  <si>
    <t>1001100111001110001101011000011111111100000010100010001000110101000011011101001010000011101111000010111011001101111011010011100100100110010100111111000001101101011100010110011110111000011001110111101001111110110000001000100011010010011011100001100111101101101011100101011010110010000101100001100111111010001100110001010001100111011101101000011111010110100001001111011010101001010101111111011101100001010100010010001111111111111001011101101010111010000010011000001100010010001001000110011111101101110110100100000001001110001010101011111100000010101000101010010000010000001111001101001011011111111001101110101000101100000001101101011001110010011000010000010110010001011011100010111111011110001001011110101111001001001110100111100101100100011011101011001000011101010011001011111101110011</t>
  </si>
  <si>
    <t>0101000011011001001101111001011011001100110011011010100101010011010101000101110111001010000100110100011111010000101010011111001101110111101001001011000010100011011101001010000010101000011100010010111000110101000100100000000101111110101111001101010110111100000000001101010011110101110110101011100000011111100110111001001010100010000101011101101100101000110111001111110101001011011110100101100010010000000011000110111001110011011101101110011110101101100111111110011101011101000011010011001101000111011011111101101000110001000111011001010101101111001111000110110001100011101100100101000010100110101110110101100101110101010011001101101110011100000000001000100100001011001111001000100010110111100010101011001101011000010101110010110000110110010011001000011010011101011101110101101111001100</t>
  </si>
  <si>
    <t>0.539541</t>
  </si>
  <si>
    <t>1111000110111100100111101000011000101011011010011110011011110110111100010001101111010001000011101010111001101001001110000101000010110010000011010100110001011011011011000000001101011110111101111010010111111001101100011101000101001011110110100110011001010000011100111110110100111000110111010000100000010011010110000001100000011100111111111100010101001001100101001001001000101111110111110110011100000010010100100000111010110111000001111111101001001101101010111010011110010011101101101111011101111111101111100010010100010101111100101100000000101110110001000010101010001111111011101010011101100100110011000011011010010001111010000001101101101000011111101011111001111101010110111110011101101111110111010110011110010011111110100100111011100000101101110100110010011100000110011101101110011111</t>
  </si>
  <si>
    <t>0110000011111001100000100001101011010111000010101110010000101001001110100110110110110110001011001101010100101011100111111111010000010111100101100000010100110101000001101010100100010001101111010101000111110011011001110010111000101110111010110100010001100011101110011000111101110110000010110000101010010101001110010001000010100001000001011011111000100110110101000101101011001110011110001110110010100011111000011111111110001010000110111101111011101011111111011001100000100010101000000100100010100110000011010100101110001011100110010001011101001001111110001000000100101100111011001001100101101111001000101100011101011000011101110110000001111011001010001101100101100110101010011001001011101111000101100111110001110011010011000000010010000111011010100010011110100111111111101000111111001001</t>
  </si>
  <si>
    <t>1100100101111100010111110110111111110001110010011011011101011000000111011001101101001101001111000010100100001000101011010000001101110001001010111101111000110111100001110101101100000110001111100111001011101011111101100010101111010111010101011111011001000101011110111000110010000110011001101110000011100110011110001111101001000110000110100110101100110011000000110011100000101011100100000110101001100100010000001100101010100101010000000010110110100000010010000001010100111010010000101011101000110011001110011010110111111111111011111011110110000001001011100010011111110110100001011000001010100111000001011111001111101000000111100000111010000001011011110011111011111111001001100100101000011001110111110100010100001011110111010011111101010111011110110110100010100110100100100101110111110100</t>
  </si>
  <si>
    <t>0.542092</t>
  </si>
  <si>
    <t>0110000010011110000010101111010011011101111110100010010000011001001011011010010001001011100100001100111101011010110100101011010110011010101110001000010110011001111110011110011110101111011101001001011111111011101101000101000110011011000011000101100101110100001000111111101001000110011101011110111101110101101100010001011010111000010100010111110110101001011101110010010110111101111010111010010101001100111100001011010010110101000100111100011110101110001111110100001111111101000000110010101101011111101010111111000011101001001110010100101110110101111110110011111011110010000011010101000111111100110111000101011111001101010011111000111000000010001010100111011110011110011110101101011101110100001101011100100001110100011101011010111110101101101101100110001100100001000000001110000100111001</t>
  </si>
  <si>
    <t>1110010100110000001101011011001101101110111111001110110000100011011100011000110001011101101111001101111011101101000000100010110101110011001000101110100000001001101101101001111011011100011000110001100101100111110100010111111011001101001110011001110100101111111100110111011110100100111110100000011100000111101000100111011100001010010001010111001001010011100001001111011011001010001101110100010110111110010011110101101000100010111111000011000100001100010100001101011001001100111001010101110000011000000001100111110001010000110111110111000000010011100001110110010011100100000100110000100010001100000111110010111101000011100011001110000010101000001011111001001101110101010110101100100111001100011001101001000100011100111100010111111111010000101100110010101111101110111110000011101001010111</t>
  </si>
  <si>
    <t>1111101010100100000101001101111000111111111000010010001000101011010011011110001010100101110000000100011110100001101001110110111101010001111111000100100100100010000010110000101010000110011111001011101010000010001000100101101100111001010110100011010000100000111110001101111100010111011001001000101111111110011000110001100111000000101100010101110011111011010011100000010011011101100111110101111111111100010100100101011011100000010011101011001010011101110010100101100111110010110010001001010100001000010010111010110101111101000011010000111001110101001100110111010011101010011011101000000011111010010000110100011001101110010101110011100010010100111110000110001011010011101100011000111100110111111000011001101100000110001110101111000110010100110100010100001110110001111001011001010101100101</t>
  </si>
  <si>
    <t>0100011000000000000111011101001100001100010010100001001111011101111111010101110111111000010111111001010001010100010010011110101001111100001100011111001100101101001110011000100010110111001100010000100010000100001011101000011000110111011110000010010011010101000010010000101011111001101010000110100100000111101011000000111110000010101011001101000111111111011110100111100111010101111010110000000001001010111010011111001111111101100100001101001110101010111101011010011000001110110000111011000000000001001001000100100000100101101001111110100001101011111100000010110111100001110010111110100100111001100010110010011101110101101000001001001111000100010000101000110111000111011110101000011101011010110001001101100101001000101011010110110011000011100000010110100100100011010111000100100011111111</t>
  </si>
  <si>
    <t>0110111100010101100110110001101101100010010110110011000101110010010111000100000111011100110011100001001011110100100010101100011110001110010000011011000110000011111011001000110101001111001110010100000101111111101001000011011101010000100000111100110110001101001111010010000100100111001111001110000101000101100010110101100011111110110111111010110101000110100001010011111111101101010110101100111100011111001110101010000110010100010111100000011010111100010000001001010011010111100000001101001100010010000110101011110001100010000011110001011110110000011110010010100101001111000110011010110101110010110001011101011010011110000000110001010000011111011000100100101110010111010011111101010000101110001101110001110001111101001000010101100010100001100111010011111101111100010101101110001110101101</t>
  </si>
  <si>
    <t>0.466837</t>
  </si>
  <si>
    <t>1001001101100110110000010100101001001110010001101110001011011000100110100101101011110101101000011001001111000100110110011001101110000111010010001110111001111010000111001000000000000000110010100110010000100001000101010101001010111000001001101110111111100001011101111100001001100011010100111101101111111101100101010110011100000010100011111100101100110111100100100011101100101001110001011100110000100100000101010111111111101000111110010001101000010101010010110100010011000000000000100110101100101001100001011011000010010100011000111110010000000000100101110100100110010000000001111010110010010110010110001000111101000110111100011010110100111101111011001111100001011000110001100110111000000100100110000001111000101000100100100010100100111100111001111000101001101100101100010101101000010110</t>
  </si>
  <si>
    <t>0011000110001011111101010010001100000110110101110101010111001011010001000110111010011111001111000011101111010001011110100110010100110001000000101101101110010001110111100010111110001100100111110010010010011011011110100110001110101100111010100100000110001101100100111100001001010110001110101001100001010111001000011111000101000101010101010100011010011110100111000110010000000010101000001100111111111011111100011110111100011111001010010010111101001011000101100011011011001011011101110110100111111100010010101111001101011110110100111001110001001000100111100011101101100001010111111111001011001110011011101011000000100100010011001111010011111111100010000011001110110010101001000101110111010011101011100000000010001011110001001010111001011100101010100011010010110010011101110110101101000010</t>
  </si>
  <si>
    <t>0.443878</t>
  </si>
  <si>
    <t>0010111110001000010001011010110111000111000111110001110000000011010111100101001000100110101000101000000110011010010011101111101110011000110111110100101101001000000000011010000010101000100111000110110001001100001010100100100011110000001100100000101000000011000011011000110010101010001100000101111001111011001101110000010011000110100111000000011000001111010101100100110110011000011010001010001011101001100100011001100100000010010110111110001101000111111100110101010111100110100110111010110100011101100100110000101000111011111100000010110110000001010100011010000001000001001001100101110111001001010001110011000110100001010001000101100110100000111100010111011100000010100100100101011000010110100111000001100000100010110101110000011100010011010011100100101111101010101000001010101011100000</t>
  </si>
  <si>
    <t>1110101101000011001111001011100011011110110101000111000010100001111011111001111010011111111010111111101100011000000100000110101001101110101111100000011001001101100010100010110100010100101010111101110011010010011010001101010101011110001010001111101001111001110011010000010101010011101100010001010101101100010010001011001110100101011001100110100101011110000000011100011011110010101101100100001011101111011101101000110011101011010111100110100001101000010110110000011011101000010100010001010010110110100100000000101100011011110010011111101101101010110111100100001100001111011001110011001111111111011011101010011111011111010101010101100000011100111100100010010001100001011111000011110100000111011110001010100010011100110010000010111101111101111011101010110001111001000111000100100111001011</t>
  </si>
  <si>
    <t>0110111001110111101010110010111011110100001011011110101001010000010001111001010011101001101010100111010001101010101100101001100110011011101110100110101000101001100000010111000000011111010010101100100110100110000000110110001010111110101111111111101001001110100100101111110110101101111010010000011001001001010001100111011110101011010001000001100011101000111100000111010111110101011011000110111010000001100100110111011010100010110010101011101001100101100100110101111010110111010100010000101001101111000101011011010101110011010011101011011101001111100111010110110000101001011000001000101101010010000110001001011101000100110011010110100110101101001111101011111011111111100000011011111101000000100000111000000001110111000001000110010100000100011100101011001110100010010001011001011000011111</t>
  </si>
  <si>
    <t>0100100000010001000010101011100010010100111001110001001000000100101110001110101110011000110100001000000001001110100110000111010011100111100000100010000111011010011010111001111010001000001100111011011110010011110001111100111111100101110100110101100110111010000010111111000110010100011101110101100010011000000110111101001000100110011001001001011010001000111011010000010101101101110001110000100001001100011101001100101100110000111001100001000000010010001101000100000001110010010001010111110000110001100010011001011000001000001011110101100111011111111101110000001011101110011001110100111111010101001000010100001000101100001011101111010011011011011011110011111100101000101101000110001111110110001011110110101010110110100111001000011111100000101000101100101111101000111111100001110110100100</t>
  </si>
  <si>
    <t>1001011100101111010110011101001101110011111110100111101010011111100101101110101010011011110000100011010111101110110101100011000010000101111111010100111111101010101111110000010010100000110010110110011000000101110111110100011111001110111010000010111100000000011100001111011011010011010111111000001010000100010111101100110110000001100001000111000011010000000010000001000011000100101010110000000000100000000000111011010000100111100111111110101000010000000001110110010101100101011110110001110001100100110110011100000101011100110010110010000100110100100010010100100011100001010101110000010100011010111010101110110110001111001000100110000001011100110111111111100101111101001010101001010101001001001000011110110011111001100001101000010001111010100111000101010111011000110111000011111100101100</t>
  </si>
  <si>
    <t>0000000111110011000011100001111101111101000100001010101100100111011111011110011011110011011111010010000011110011000000011011010011001000010111101000000001001010110110011101110001000111011100101010100010001100010111011010110011101100110011110000110001001110011011011000100110110001000011100110110110101010110000011011110100111110001111011000110011100011100001100000110111111101111101001011100101111001001011010001011011100001000000010001001110111001010010011010100111001101111100011110001001100010101011111011000110000001000101110011110001011110100001110111110100100011011010110000000111111001011000000010010111000000111011000000101010000010011110111111100011100000101101010111100111101110010010000011000001110100101110111111010011001000001110010000110110110011110010010010011111001110</t>
  </si>
  <si>
    <t>0001100111101100110100111111011011010010000100010010000110110001011111110010101101101010000101011011010101010101111100101011010111100010000001111010000100110001000101010001100011110011001001111000010000111011000101100110011010111111000010111111001011011011000110010111001100110111010000000110110000011000110000110110000001000011100100100011111001110001011010100110101110010011001111011100100000000010110111011110000111100000100001100000110111110101001010110000000010110111010010001001011100111111010000000010011101010000100011000110001010010011101011100011010001010101110110010110010000100011011010110010110000010101011010001010111000001100111111111011101001000110111111000111110011110011000011000101000011011101010111110001101000011001011000000010011001101011000100100000101110000010</t>
  </si>
  <si>
    <t>1000110000100111011101001101001011001001001011101001110010001100000011011001101111111101100101101100000100010001101010110101100011100100010100000111001100011100010010110101100011011101011110011001001010001110110000001010100010101011100100111011011101110001111000101001110010100000000101001011110111110000100010100101110100000110001101101010010111000001000100010101101100101100111010011011010001010100100111110111100010100100111100110101101110000110000011010001000010100110001000001001000111000000101110001000001101011011011011011</t>
  </si>
  <si>
    <t>0001011111100001111000010001000101100110001011100010111100101110101101111110101111000110010010011100100100101110010100111100101010011011010110011000111100111001110100000111010001000111001000010010110100011011101001100001001100011000101100101001101001110010001110111110000100001101011110010101110110001000001000001011010011110111001001001100010010111101001000111011001010110001001101010001010101101111000001111000011011101101010110110001111011001110001111010111100101110110001011101001001110001101000000101011100111001101001010111</t>
  </si>
  <si>
    <t>0001101010100011001101100101111110010111101010010011110100111000111000100010010001010111101100111111101000110011000010111101010011001111110110001110001101111100011000000010001010011110001000111010100000110110000110011001100011000110000011111010111110000101010101011011000000110010011010111000000101110000101101001011101001000001010011001010001001000110100000100101010111011001101101101100001010100101111011111000110010010010111110100011011101001110100001111010001101101011111011101100000000111110110011001010110111111100111001101</t>
  </si>
  <si>
    <t>0000010011110001001110101111011000001010010000100101010000010100010111011011111010101111110101011010001010101011111010101100011101101000011001000101101000011011001000000000111101100011000111110111101000101001100011011011001000011010000010110001011101010110100111101011011110100010100001111001001101001011110100010100101011100000110010101001001110010000100100110110000111011000000101010010111100011100010110000100110001001100111111001101110000010101101001010010011110000001011001000001100000111100110111110010111111110101111111111</t>
  </si>
  <si>
    <t>0010010101110110111011010110001010011011001001110000011111010110101001100010001111110101010111101010111000001101000111010010011011110001101111101101110011101110011011100011001110101010011110001101011011000101011000110010110000001110111101111111000100000101100110100010010010100001001101101110100100000100111100101101111011101000110011011100010000011111100110110111000011000010111110001101001101000010100001100010111011101110101111001011001000000111010011100101100101000111011010010010111110111010101110111000110110001100111000110</t>
  </si>
  <si>
    <t>0001100110001111011010101111001000011001111101110100100000010001111011011010100110000101011101010100100001110000000100100000111110010111110101011110110110110101000000100100111000011101111100011010111101101010100001001000011000001111001001001101111010111000001011110001101010100110110111111001110111100110010001010010010100100010111000000000011010011111100111000000001011111010110100111111101111101000010000000011001000111011010011111001110110110101010011000011010000010110011101010110011011100100000110000000001110100110101010101</t>
  </si>
  <si>
    <t>0100010111011011011000010001111111110000010010001111000101000000010000101001010111111111100101010101110000000110000101101001110011111100010011010011110010100100111000101110110010001110011100110001010100011010001111110111010101100101001010101010100101010100000101010100100000101001010010000011101100010000001110011000100110001000111101100100100101101110010011001000110001010000011110001110110100110101001011010010100101111110011101101011111110011011000100011010111110110010000101010000110001111100011100100100000000100100110000000</t>
  </si>
  <si>
    <t>0111000010010110011001010100000000111111001100011011001001110001100011111100100011001101000100100010001110011011111001111011010000001011010110011100011000100111001010100100110101101001111111100110001101001010110111110111101000000101100011110111100011000011000010001101101011001010010000110110001011001110011000011010010111100110101011110110011110001000010001011001011111000010010101110100100010110010100010111100110001011010011000101110111010000001001000101001110100101001010011110001010011010000010000000000001010110101110011110</t>
  </si>
  <si>
    <t>1011100111010000000000111100001010000010010011010110011111001011100101111001010110010101000010110010010001011111010000111111100001101000110010011100110100010011011100010010001101111111010000010110111100101010001101101101011110111110100000001010000010101101001101011001011000000101000000000010011111110011101010100110110010011111101110110110011001110100100001010110100011101011101110010010010010011100010111111010100011101010001011000011010001101100101100100111000001010010100101111010100101011110011001100000000010111100101110111</t>
  </si>
  <si>
    <t>0110000010110001111011111000001100001110110010000001100000110110001010110101010100010110010100100101100011100010000100101100011010111101100110100101110010110011001111111000000100110001100001010101011111110101001010001110001100000010000110101001100111110101101100010100100110110100000010001001111111000010110010010111001011010101100000111000111100000010001100100110000010101000101100011011000100101100110100000000100011011001010110111111101100011111001111100101111101011001110110101010000010010010110101000010011100010100010110101</t>
  </si>
  <si>
    <t>0111000010111111000001001111111100001100001101011010101111011001000101010100011000100000100111110111101001100010011110010101001000001011010000011010011111000011001010011010100000011100010011001001100010001111010101111001110111011101011111110010011001000100100111010010000111100101000110000010011010010110001100110100111111010101111101101000011010100010110011001110101010110101011010101100100011111100010111111000010101000111101001011100001010010011000101100111010001010110101011111001010111001011010000100011110111001011100001000</t>
  </si>
  <si>
    <t>0010100101101111101101010100001101011111110100101100010111000010001000100101001000000000101011111001101001100111010110101101101010000110001110011101000110100000101111011101111101011101101111001001000101011110010101011100001011011100101101110110110000000110100110100111010001101101000110111001111001101011111010011001000001101000111010010101110010011001110110100000000111101010101101100011111001100011100101111111111111000001010010101111001101010101100000100100011010100001100010011001100101101010111100110010111001011101100010001</t>
  </si>
  <si>
    <t>0001111000000000010110101001100100100000011100000011100101101111001110010011001100011111111000011001101100111001111110011011001011111010010011000110100000000110100110000111001001110000011100010111110100100011111101110111010110100100000001110011100110010011111101101111001101100010111010101110001100001101011110010010111010000011010110010111001010010000010001011010100101011100111101000001100110011010100110111010111101010001110111010011110000011011111101101011101000001011111000111100101101011001100011001011011001000010111000000</t>
  </si>
  <si>
    <t>0011101100101001010101011010111000111100001010010100110100010101010111100110000110001010100111010000000110111111110111011011101011111111000101101000111100100001011010000111111011011011111000011100010010100001111010001111011010010110110011011000100011000011011001000010010011100110000111111010001010011110001111100111101110110110011111110000100101111100000111011101111001001000101000000111100110111101110111001111100110010100011011000101001011011001110001011101000111101110000010001111010001100011100001001011010110110101111000110</t>
  </si>
  <si>
    <t>1010100010011101111001101100001111110011001101101110011101001000111110000101100011101111110000000000111011101010110011011000110110101111000000010101111100111001101110111100010011001001101010000000000110011110010001011100110100010000010110011010110000110010010011111001011010000011001111010100011011001111001010010101111110011001111001010010010001000111110111101000010110110110000110101010101100101001001101010101011101000111000100110001101111101100011101110010111100011101100001111001001001001001111001001110100111001001001110110</t>
  </si>
  <si>
    <t>0111110111100010000101011000111111110010010000010100001001011100010000011110101001100001101111001010000111100101001101000010110010101100100100100011110000000001010111100010100100101000101001100011110010111001000100100100101101100100101100000000011000110011110000111110110110000111100000111100010101110011110010010100111010111010110011000010001101100111000000011001001011001001101001011001001111100111101011000001101110010000111011100111101010100010111011011001100001001001101010000001000010110001010100111100010110111001010001101</t>
  </si>
  <si>
    <t>1011101010111111001110001001010000010111101001111101100010111001000010100000001111111111000101110111011100111001000100100001100001111010101011101100101110001001001110010011100101011000111001001111001001101001100001100011000001110011111000111101101000010000110010001010010110010111001010100011111011100011011010111011000100100101010000010000000011110100000111001101100011100101001100000000111111101000001011100111111000000111010101000001100111010110011011101010111010101001110001111101010011101000001010111100011110011111100100010</t>
  </si>
  <si>
    <t>0111100110111111111100111001000000111011000000000000110010100101000000010010001011111101101000111000111011000000111010011101001010001001100001110011101010010100110110010011010010101110000001011100110110100111101101000000010010010111000111111110011011000111000010000111011001010110100000111100010111111101110111100111001101110111011011111101101111001100000110010111001011111100100111011101110100101011100010110010001010010010011001000011011101101111001101110111001110100001110111000000101100010110100000001100001110100111010010011</t>
  </si>
  <si>
    <t>0100100101001100001111100001000010100000100010011101001011010101011111110010001010011111110111000100000110001101000010000100011010000101110000101011001001110111011100110011001011000001000100101110101000100101100101011111111100100111010101100101010000001001001100011110001001100010001010001001010011011100010100100110101011011110100000001111100110000111000110011010100101010010011000101110010000110001011001110110100010110011010011000110001010100101011111001001000110001111101110111100110000100000101001111101110000000001011100011</t>
  </si>
  <si>
    <t>0001110000011111010000000101010101111101001110000010111110100010111010100101100101101110011110111001101111110001000111100100101100001011110100110010001100100011111010101100101000101001100011110101110110101011000000010001000010101010101000001110100101000010110000110000011011110101010011111110000110011111110110011011101001001111000010100011010110110001001001011000100111011110001110011000001101011010101110001000001011001111100001000011101000110010000111111011011000000100001000111011011111110100001000110000000001100011100101100</t>
  </si>
  <si>
    <t>1111011001100001101100110111010010000100111111010110101011001001100110011010100011100111000011111101100101111101111000110011110100100100111011001010101110101000101111001100101000110111011000011100000010101111000000101011111011001010111111101000001101111110111001110101010011110100011111110011100100010011110010110011110101110000011100100000110000100110000001010000101101111010000111110001100000000011111111010101000111011111001011000001000000011110111101110000100110100110001011110111100001111011100111100011010010000000101010101</t>
  </si>
  <si>
    <t>0010110110011110111100111101100101010001111011000100101010001100111001011000011111001111010100110001011101011010011110101000101111100110110100000100001111010111010011101011001010001000110001010010100111011110101100100111101111110100011000001101100001000001111010000100010101001101100111100000100000000110110100110010100101011110110011110100000011101110011111010010110001000001110000000111001110110011110000001001101010101110010010011001000010101010011010010100001110000101100110011101100111000010101100101110110010110010111101101</t>
  </si>
  <si>
    <t>1110000001001010001101011100110011110110000010111000001011111111011101000101010010011100010011111110110100101101100101111011000100011010100110011110000100011101110111011110010101100000011110101001000010001000100101100111101101110100000111110111011111001000101100011011001001101001010000011001001100010010110111101011011001100100110001101001010001011101101001001001111000111110010010101001001101100110111110101101010010010111010011100000110111011001000001011110101010111011101001110000100011000000011001101101110010010001101101011</t>
  </si>
  <si>
    <t>0001011001111011000001000010100001100001011000100111000111101100001001000010010100001011111011101111111110000110000110110110111010010111101101011010011010110111101110000001110101101010111111111101101110110011001011011111010010100100010001110001111110101100010111001001000101001111100011111101111111111100111011001011001101100110010011110111010100101000000000010110011001011011010000000100101010101001101001011100100111010101000010011111011110110101100011000100111010001001011001110111010011001101011111101101000111000110001110010</t>
  </si>
  <si>
    <t>0111100010010001011010011101000101010110000110110001000101101001100110100001110011100111111000100010000111011011001010011000111011010000101111011011110111000101101110000110011110100101101001011101000001000010011011101111001111011111000001100011000010010100011011100011101110111101011101000101111101101011000101110111000000001110100110100010000101101010100101001000010101001001110111011100010111110101110101010010000111001010111110010010001110111001100110110010001111001111111001100101100101110001001111111011100011000100110110001</t>
  </si>
  <si>
    <t>0011110100010110100011100110010000001011000010110100011010011000000010110011100010001101111011111001001001001011000010000111110101111110011010001101000010110101101010001111100001110101000111101000001100110110101011001110001100101110000100101010101110001110100111000000110100011000000100010011100111001010111101111000100110001011111010001110001111101101001111110111100010111010011100111011000110110001101000100100110110000011001010110001011000101001101001000011111000000100110001010110001001101010110100111011110000010000000100001</t>
  </si>
  <si>
    <t>1110111010111000111100110001000101011110011011000001110011111000111010000110000101011010010000100011010110011111010110110000000111010000110100111001000011010100000011010011000001110110111110101001000100100111010000100010111000101011111010101101101101111001010010000101100100000110001110110101010000110100101101101000010111100011111101111110000100011110110110111111010001001100111100101100100101100001111011111110110101000011010000010011010110110001011001010111010111001111110010000000101001000101101001011000101000101110100011111</t>
  </si>
  <si>
    <t>1010000010011010111011110101000010011011100110110101010101001101101010000100001010011100001000010000100010001000110010001011111110100001011011110001001000010010111010100010011110111011110010100111001000001000100001111111010001100101011011011001100111001010110000100001111010011001010100101011010000100111001100011101111110110110100101101111101000010100000100010010110000101011101000100111101111110000110111100101010001000011000110101101111111010010101000101110101110011011001110111101011100111111100001100000000001111001101011100</t>
  </si>
  <si>
    <t>0110110110110111110100000110000011111011111111100000000010010100000011111000100110001000100011000010000111010001111010001100100001010111000100001111110111000011011101100010001110011000100000000100110000101000011011001110100010100001100101011111100111011100111011001100000001011101100011101110001001110000111001100011100101101111000001000111101110101011101011010001001101001110101011110001110010100100011110100100100011011110001010001111111000001000011101010101000100011010000000111101001000011000010000100001011111001011111000011</t>
  </si>
  <si>
    <t>0101111111001101110001001010100111010000010101111000110010011010011000001111111001010001111100110000001111110110010110110000011101110101001001011110101010100100001001110011011010110100111011001000000001000111000001010000101000110001001111100101000011100001010000001110101011101010010000110010110000100101100110001011100101100011101011011111101000000100100010100010001110101011000011000101010100000110100010101100011000010000111000110111011000111010001100000011001010010001000001111000100011001000000010100100101000100111011100111</t>
  </si>
  <si>
    <t>1011011011101001010011011111111010111001000001101110000011010010101111011001011001001010010010110101001000000100111110010011111001011001111001010100000100111001100011001011100000110101100100111110010000010110000101000001110100011000100001110101111110000000001111101110111110011101100011010000001010111110010110011001010001001101001111110110110010011011101010100000000110100001110100011010000110111010111110010001101101110011000111011001001010101101100011100110000101111111001001011111100111000110100100110111111011100000000000010001111001010011010110011110111101010100000101100100111000010000100100011111111100011001000111000010100011010111010100010100110001010110011100101111001111001111110001100110001101000110001101011001001100001000010010110011011100001111010000010010100110101010</t>
  </si>
  <si>
    <t>0110011001001010001001001101001111000100011110100000110011100011100001011001111001000000111100000000001011101011100111010100010110101000011011110000110010101111010000100110000111010111011000111011110001000100110010111111011101011001100010011000001010001000111000001001111011011110001001110110000001100101001001111001111110100111110111001111001110100000101101100010011000111110010000110000001011011100000110011100011000000100111000010100111101011000101110001110101100110110111001100100011000111000101000001101100011000001000000111001110110110111111110111001010101010100011101000010001010111001100110010001110011101010110010011011101110000100110100011000010101011010111000010100001111101011000110110001100111101100100001101000100100110010000110111100101101001101011111000001000111001101</t>
  </si>
  <si>
    <t>0110101000110011100101100111010100111110010110000101011100101010110011011000110010111100111111101001110101100011010101110101101111100001101111000010011101100111101110100110110010000010010101001101010111101110001110101010111101010100011111100001110111100110110110011100111110010101110111111011011001000011001010001011001011000111101111110000100111001000000101011111100011011111100000001001101111111100010011100011011100101100000011000100110111000111100111111000101010011000111011111010001000111011100011001100101011001000011001100111010101010001111010011000000001001000011110101111100100010111010111000110010011110000010101010110011101000110001001000110011010000110010010010000111100001101110000001111100100101111110011101000010001101001000110010010011101101101010001101001110010011100</t>
  </si>
  <si>
    <t>0101000000111100100011101000101110110001111011111011100111111001101111100011010110000001011111010101101011101010000011101011000010010000001011011101111001010011101110110111011010101111111011011111011111111001101101000000100011111011111110101010111011101111111010001010110111101011001111100110101010100100110000111000001011100111001000111001100111010010000011101100100011101011010111001001001111010110111000001011100110100101010100001001110100011100001011011111010001001111111001010100001001100110111001110010100110011110110111100100101000011011101101011010110000000111111101001101011101111111100010011000010101011011010011101111000101100111101110010001110011010110011010110000010100101010111110110001000000101110100011001110100000010000100010100101110011100111010010101110110101011001</t>
  </si>
  <si>
    <t>0.536990</t>
  </si>
  <si>
    <t>1100111101011100010111110111101010101101000100001101101011100000110100011100100100111100011001010001111111010101011111000110111101111100110011110011100001011111100101010011100000100010100110100010110001100111110100011011110011010101111001000111111111100001011100100000100100001001011110101111000100011110010101111000101110111010010011101100010111011000000011101001100111101001011100011011111011001001111011101010010101011110111101100110111110000001111010001000011110010100111001000111110101101010001111100011111111111111110010000100011010111001111010100001100110000011000011110110011100111011001000100010101100010100111110110001000111010110100110110010000100100011001011001001010001100001100110110101011011001011011111110010000000011010111001111101011101110111110101100111100000110100</t>
  </si>
  <si>
    <t>0001101100010001101001010110000011010111000001000010010101110001111010110011110110011001110101000001110110101010001101111000110111100011001001100111111101100110000001101100011100101100101000010101101100101110001001010110101000100111001000001101011001000000001000100100110011000110111010100001111100110001010000000001000100101001110010000111011001010101000100001000000100011110100001110011010110011010010111001100011001001110110110001000111011110000100101001101110101010011010011111101000101100111001000000100101100100011111010000011110110101110111000110110011111111000110011010000110000001001100110110001111101011100000010001110101111111001100011110000010111100100010110111110101011110010011111010100010000111110010111100001011111111000110100100000111101100010100100000011100110101111</t>
  </si>
  <si>
    <t>0.474490</t>
  </si>
  <si>
    <t>1111010011110110011000101000010010100101010110011110111101010001010100010110001000101001110000001110101010101000110100101011010100111011100110011010011110000010111100101100111100110101110100010000001010000011011110000001001011001110001101011100010110000100000001011001000110001100011110011110011100111010011100000011000000110100110001101111000110110100110100101110000000111101100011110001101001110101110101111010000100010000010011111110100000001100010010110100000110110011010111100000110111100001111101001111100000101101000000100001011011010000000110001011010010111100011011000110100101100111000101110000010001001010110101001111011101001100100101101011000011100000010011101111100000000101100011010010101101000001011011100011111010011100010101111100100000000011011010111000001111111011</t>
  </si>
  <si>
    <t>1000110110010100001000001110000110100101111110001101110111001111001110000010100011101000111100000101110111101111110001111111101000000111100101011111010111000110001010010111010110100000101110011001110001000110010010011111100101110111011001010001111010010110000001010011101010001111111100001101000010001101101101000010111101000000111110101000100011010010010111101101011000000010111101111000000101101001011111110100001101111110111001101010100111001101101111011000010000110111110100001110011111110011110101110101001100000000011100001101100110110101010100011101111010100111101100101101000001011001001110000000110111011110111101001100110001000111101101110000010011111100000110101010000001111111011010011001110001110001111010010101110011011101001101001010000110000000001011101010011100011010</t>
  </si>
  <si>
    <t>0110111100011101111010111000100010011010000100011111111010010100101001000110101000011101101000110010100010011011000101000000010101110001011011111111101111001001111011101010111000001101000000001010111010110011110100000001101110010111100111010001110001101011000101110110001000001111001010001100001011111111010000001000000110111000111111010100011010111001010010111111001111111101010111110000101110100110101010100110100100110100100100001100101000001010100100001110110001000110101110101101101111110110111000111111100010000011111010001000100110001011100111001000000010111100100111000011111110100101000011110111101010100110010010011000101100010010100110001000011111110011001111011101100110001010110111000010000110011000011000011011111001101001100110000110001010100000011111101001001011110111</t>
  </si>
  <si>
    <t>1100011001110000010011110010001011010000001111011010000011100101100000010101110111111001001100010010111000011000000111001000101001000101000100110001001110000111111110001010010000001011001110110011111100011110001110010001110101010011110110010011100011000001101000011111000001011111100001100011100000010111100011101001000100111011101100001101101001101100111010111011011010111100000110100001110001111010101010000010010000110010010001011011000001010111100101100010110100010111010000100010011110010101101011010000000000000000010010101101001110011101011110000111111101001010100100101110111110001111010111111001111011101011000001000100001000010010001001001001110010101111101111011010111001011010100110100010011000010100010111111101011111111110111000011100101110110100011001011001011010001100</t>
  </si>
  <si>
    <t>0001110001011001010101010010110111100101010101101101111111100111001001100100101001101001100110001100110110000001000101001110110101010110001011001000000110111001000101111001001010111111000100010001110111000011101100000001110010001000001001100110100111011110110110110011110110111000101001100100110001000010100001101101010000010000110011110110001010010001010000110100011111011100110100111100011000111010000010110101100000010010000101001111010101100111100101000001100101111101110001000101101010001100010010001101101101001010000101011110100110101110001101111110100100001101010100001011000010101010000110110101001101001001110110100001110000000001000001110110101001011001101010001001101001101110001111111110111011111000010010000111010111111100110101101110101100111000000110111100010010011010</t>
  </si>
  <si>
    <t>0110011011001110001101011011100000000100000010101011010111001010100011011101101011111100010000100010111011001101000100101101000100100110010101010000111111101101011100010001100001011000011001010111110110000000110000011000100011010001100011100001100111101101101000000101011010010010000101101111100111111001001100111001001101100111010010001000110000101110100000110111011001010110110100001000111111101110101011101101010001100000000110101010010101000101111101100110010011101101110110111001111100010010001001011011111110110000010101001100000011111111011011011100001111101100010001000010110100100000011000011110010111010011111101110010100110001101100111101101101001101110100100010101000000100001101110100001000000110110101110111000011010011011111011101011001111100010001101001011111101110000</t>
  </si>
  <si>
    <t>1010111100100110110010000110100101110011001000100101011010101100101010111010001000110001111011001001100000101111010101100000101010001010010110110100111101111100100011110101111101010111100011101101000111001010111011011111111010000001010000110010101001000011111111010000101100001010111001101011011111100010011110001001001011011101111010111100001100110111001100110001110101001010100001001010001010000000000100111100111001010011011101010001111110101101100111111101100010011101000011010011000010111011011011100011111000001100111111011010110101101100111000100110001110100011100011010001100001011110101001001010011101111010110011000010010001111100111111111000011011110011001000110111000101101000000011010100101011000111101010111101001110111001101100010000100101100010100010001010010000110011</t>
  </si>
  <si>
    <t>0.531888</t>
  </si>
  <si>
    <t>1111000110111100100111101000011000101011011010011110011011110110111100010011101111010001000011101010110001001001001110000101000010110010000011010101010001011011000011000011111101011000111101111010010101111001101100011101000110001011110110100110011001001110011100111110111000111001000111010000100000011011010001111001100000011100111111000011010101001001100101001010110100101111110111110100010011111010010100100000001010001000100001111111101001001101010110111010011100010111101000101110011101111111101111100110010100011101111100101100000100101010110001000010101010110111101011101010011101100111110011000011011010010001111010000001101101101000011111101011111001100011010110110110011101101110010111010110011110010011111010100100111011101000101101110100110010011100000110011001101110011111</t>
  </si>
  <si>
    <t>0110000011111001100000100001101011010110000010101110010000101111001110100100110110110110010011001101011100101011100100111111010000010111100101100000010100110101000011111010100100010001001111010101000111110011011111110010111000101110111010000100010001100011101110011010111101110110001100110000100010010101001111101101000010011101000001010100011000100111001101000101101011001010000001101110110010100011111000000001111110001010000110111100001011101011111111011001100111100000100100000101100000101001111011010100101110001011111001110001011101001001111111110110000100001100111011001110011101101101001010101100010010101000011101101110000001111101001010001101100101100110111010011001001011101011000101100011110001110011010011000100010010000111011010100010011110110111111111101000110111001001</t>
  </si>
  <si>
    <t>1111011101111100010011000110100000110001110010000100011101011000000111011001010001001101001011000010000100101000101011010000001101110001001010111101111000110111100001110101101100110111001111100111001111101010100001100010101101010111011010101011011001000101111110111011101111100110011001101110001100011000011111001111101001110001111110100000100000110000111111010011100000001011111011111000101001100100010011110011010010100101101110000011001001011000011101111001010011000111100000010101101000111100110001111001001111111111001100000011110101100001001011101101100111101000100001011001110001100110100001011111001000010000000011100000111010000000111011100001111011110111000111100111101000011001001110000100011000001010110000011100111110100111011110001110011110111000101100100101110010000100</t>
  </si>
  <si>
    <t>0110001101100110000010010000010100100010011110100000101110000110111011011010010000110000011011001100001101010101001011001011010110011010110001111100010110011011111111100001101110101111100001000110100000111011100110100101111001100111000011000101100110001011110000011111101001100101100011011111111101110101101011101001011110111100010100000000000110101001011101110011001001111101111010111001010101000010111100001011011110110100111100111100011110001110000000110100001111111010000000111010101101011111011010111111000011101001001110010100101101110101111110110011111011001100000011000101000111111101001011000101011000001101010010011010110000111100001010010001011110011101100110101110100101110100000010111100101110001110010101010101001110100010010001100110000011100001001111111110011100000110</t>
  </si>
  <si>
    <t>0001111011001111110010100100110010010001000000110001001111011100100011100111001100100000100000110010000100011010010000011101001010001100110111000001001111110110010010010110000100100011110111001110011010011000001000001000000100110010110001100000001011010000000011001000100001011011000010011111100011101000010110010100100011110100101110101100010010101100011110110000100100100101110010001011111001000001101100001010010111011101000010111100111011110011100011110010100110110000001110101010001011100111111010011000001110111111001000001000111111101100011110001001101100011011111111001111011101110011111000001101000010111100111100110001110101000111111000000110010010001010101001010011011000110011100100010110111011100011000011101000000000111111010011001101010000010001000001111100010110101000</t>
  </si>
  <si>
    <t>1111101010100010000101001101101001000111111000010010001000100101010011011110001011100101001000000110011110100001101001111110111101110001111111000100100100100000000010110000101010000110010011001011101010000010001000011101101100111001010110100000000000100000101110001101100011010111011101001000101110000010011000001001100111000001001100010110000011111011010011100000011001011101110110110101111111111101000101101011011011100000010011100111111010001101110010100101101000010010110010001001010101110110010010111001110101111010110011010001110101110101001010110111010010001010011011110000000011111010000000110100011001101110010101110011100010010100101111010110001010010011101111111111111100110001111011010111010000000110001010100011111111110100110100000100001110110001111001011001010101100101</t>
  </si>
  <si>
    <t>1010011011111111000110100010001100000011101100100110110011011101100000101101101000111000010111111110100000101000001010011110110110000010001100111111110101010010111110011010100011001000110011100000100010011100010100010110011000110110111110011101101011010101001110010000110100011001101010000110100101110111100111000000111111111101101010111111100110000000100001011011111000010110000101001111110000110010111101101010110001110010010100010010110001010101000011011011100110010001001111000011000111111101010110111011000000111010010110000001011001101011100011111101001000100001000101000001011011000101100001001101010010001010011000000110110011111011101111110001001000110000100001010101011101000101101001110010100101001001010111110101001101000010011111100110101011011011010000111011100010000000</t>
  </si>
  <si>
    <t>1001010011101110011001001110010010010101101101001110111010001101101000101001110100100011001100011110110101110011011101010010100001110110001111100000111001100000011100110111001010110001001110011011111010000001010010100011100010101111011111000011110101110010110000111101111010101000110000110100011010111101111101001010000010000001110111000101001010001001011110111100000000010001101010110010100011100011001101111010111111101000000111100000011001000011100001001001010011001000011111001101001100010011101011010011110001100010011100001110100110110000011111101101011010101111000110011110001010001100110110111101011011100001110000101111011111010010010101100101011101101011101100011101010111010001111110001111110001100010110111011010011010111110011011101100000010000001101010001101110001010010</t>
  </si>
  <si>
    <t>1001001101100111110000011000101001001110010001101111111011011000100110100101101101110101101000011000001110011100010110111001001110100000110010001110111001111010000111000100000000000101110010100110010011000001000101010101001010100100001001101110111111100110100101111100001001100011001100111101101011111101100101010110011100000010100011111100101100110111100100000011101100101111110001011100110000100100000111010111111111101000111110010001101000010101010010110100010011000000000000100110101100101001100001011011000010010000011000111110011100000000100101110100100110010000000001111010110010010110000110001000110001000110111100011010110100111101111011001111100101011000110001100110111000000100100110000001111000101000110100100010100100111100111001110110101001101100101100000101101000011110</t>
  </si>
  <si>
    <t>1100111001100100000010101101110011111001001010101010101000010100101110111001000101100000110000111100010000101110110001011001101011001100111111010010010001100111001000011101000011110011011000011101101101101100100001011010110011010011000101011011100101110010011010000011110110101001110000010110011110111000111111100000111010111001101010101011100001100001011100111001101111111101010111110011000000000100000011100001000011100000110101101101000010110100001010011100100100110100100001110001011000000011101101101001110010100001001011000111001110110111011000011100010010010111000110000000110100110001100100101100111110011011101100110011001100000000011101111100110001001101010110111010001000101100010100010111111101110100000110110101000110100011010101011100101101001101100010011001010010111101</t>
  </si>
  <si>
    <t>0.460459</t>
  </si>
  <si>
    <t>1101000001111000010001011010001000111000000111110001101111111100101011100010001001011111100111011000011010011011110011010001110111101000010011110100010010110111001110011010000001000101001011000110110001000111110101100100100011110000000011011100101000000011000011001011000010101000000100000100000111111011001101110000011100000110100101000000011000110011010101100100110110001001100010001010001111101000100111100001110010000010100111110001001101011111111100110101101011100110100110111010110101100001101100110100101000111011001100000010110110000001010110010010000001000101001001100101110111001001010001111011000110100001010001000101100110100000100100010111011100000010100100000101011000010110100111000001100000011100110101110000011100101100101011100100101111100101010111111010101011100000</t>
  </si>
  <si>
    <t>1111101101000011001111001011100011011110110001000111000010100001111011111001110100011111111010111101100100011000000100000110110101001110101111100000011001001111100010100010110100010100100010111101110011010010011010001101010101011100001010001111101001111001110011010000010101010011101100010001010101101100010000001011001100100101011001101000100101011110000000001100101011010010101101100100000100010111011101111000110011110100100111100110100001101001101010110000011011100100011000010001010010110110010100000000101100011011110110011111101101101011110111100100001100001101001000110011001111111111011010101010011111011111000101010001100000011100111001000010010001100001001111000011010100000111011111101010100101011100110010000010111101111101111011101010110001111001000111000100100111001011</t>
  </si>
  <si>
    <t>0110111001111000010101001101110101111100010100100001010101101000010000000110101000010110010110100000101110010101010011010110011001100100010001011000010111010110011111101010110111100001101101011011011001011001111001001001110111000001010000001000010110110001010011010000001001010010000101101111100110100110101110011000100001010101101110111110011100010111001111111000101000001010100100111001000101111110011011001000100101011101000001010100010110011010011011001010000101001001101011101111010110010000111010100110101010001101101100100100111010110000011000101001001111110010100111111111000010101101001001110110100011111011001101001001011000010110110000001011000100000000001111100101111100101111111111000111100001110111111110111001101010000100010011010110110001010010010001100110101111100000</t>
  </si>
  <si>
    <t>1011011111101110111101010100011101101010000110001110110101111011010101110001010001101001001011111011111110110000101001111000101100011000011011011101011000100101100101000110000101110100010011000100100001101101110001111101001010011010001100110101100110111001011101011111000110010100011101001011100010010100001110111110111000110110011001001001011010011000111011010000010101101101110001110000100011001100011101001100101100100000111001100001000000010010101101000100000001110010111110010111110000110001100001100101000000010111001011111010011000100001000100000010110100010001100110001011000000101010110111101011110111010011110100010000101100100100100100001100000011010111010000111001110000001001110100001011010101001001011000110111100000011111010111010011110000011111000000011110001001011010</t>
  </si>
  <si>
    <t>0010100011010000101001101100110010001110000001011000001101100000011010001001010100100100001111011101001000010001001010011100111101111010000000101011010010010101110000001101111110011111001101001001100110110110001001110011101110110001000101111011000010000011100011111000101100101000011000000111110101111011010111110011001001111110011101001000111100101111111101110001111100111011001101001111011111011111111111000100101111011000011000000001010111101111111110001001101110011010100001001110001110101011101001100110111010100011001101001101111011001011011100001011011100011110101010001011101010000101000101010001001001110110110111011000111110100010110100000000011110000010111010100110101010110110110110011110101110000110011110000110010000000101011000111010100111000111001000111100000011011101</t>
  </si>
  <si>
    <t>1111111010001100111110011110000010000010111101110101010011011000100010100001100100101100100000101101111100000100111111100100101100110110101000010111111110111001001001100010001110111000011011010101111100000010010111000101001100011100000011110001001110110111011010111000101001101110000011100110110110010011001100011010110100111101110110110110110011100011101110000011001111111100111101000101101010011001001011010001100100011110000000010001010001000110101100011010111000110010000011100110001000011101010100000100100000001110111010101000001110100001011110101000001010011100100101001111111000000110100111111101101001111011000100110111010101111101100001010000011100001111010010101000011000010001101101111100111100001011011101000000101101110111110001011111001001001100001101101101100000110001</t>
  </si>
  <si>
    <t>0010011000000100110100111111010101001010100100100010000101110001011111110011101101111010000101010011010101010101111101101011010111100010000001111010000000111101000101010001100011110011001001111000010000111011000101100110011010111111000010111101001011011011001010010111001100110111010001110110110000011000110000110110000101000011100100010011111001110011011010100110101100010011001111001100100000011010110111011110000111100001010001100000110111110101001001001110000010110111010010000111100100011111010000001101110010101000100011000110110101101011101011100011110110101001110110010110010000111100000010111010110000010100101101101010111001001100111011000101101001001000111110000100001111110011111011000101001100100001010111110001101001100110101000000010011001101100111011100000101110000010</t>
  </si>
  <si>
    <t>0.586667</t>
  </si>
  <si>
    <t>0.613333</t>
  </si>
  <si>
    <t>100000101111011110110111001011101100111100101111110001111011111101000001110000000010100011001011111011010010100110110011110010001101101011000101100000100101011101110100100111001010000010111101001001000011110100000010101100110011000111101110010110101010101010111001001011011100011000100101011110100111011110111111011000100000001110000010001011110101110100000011010000011100110001010011101111011111010001101100011100010011111010000111000000101111100000011010011011110110101001101010100111101010110111110110111011010000010000101001001110001101100111011001101101100101100100110000111011010111001001010111001011000000100111101010111100101000101001111001011001110111011000000100010010000010101110101110011010100111001100000000010010110010011111010110110001110101111110010010001101010001100000010011010101011000110001101001010111010000110000001100010111011111110010101110001110110110000101110110111001010100001000000011111100000011011110010101111100001011010111111110101010011000111010111000100101001000100010100101101001111100000001000110010101010011111001110100111110101000011001010100011010010001110010000011001011010101100110001000101000010100111100101100001000010100011000111000110110011100010101110010110010001111101110010011111001101000010101110001100100011001110001111001100100100000010110000101011110011000011000100011110000011000010111001001110100100000011000101101001000100101011101111100100011110001000001010101011000111101110110101001101101110010101011000110101010110001000001101100111111100100100111010111000010111000110100011111111001101100101000100110110110100111000010010101110100100101110010001100111001101110010010110000000011111100011101011010011011111001111101101110100100101001010110010011100011101100110000001001101010101011111001110010100110100111111010110111110111100110010010011001100010100001001001110101100010100000001011011001001010110100011110011111100101000101110010110001000111000111011101110110101110111100010110111000101010011101010001100101010111100001010011100110100010000000011111011110011000001</t>
  </si>
  <si>
    <t>001100100001110011001000000101101100110100011010101000011110001011010010101001101011101110110010111110001100111101000010111011111000000010010111111010001111101011101110010000111011001110101101000000001000100111110110101001010100100111000011011111110101110110101000101010001111011001001111101001100111001000111100001101010110110100111001100100010110000110001111000110101111001110101100100100101111000111111001101111101011100000101110110100110000001011111111111110010111111001010000000101000111110011100110110010110110101100010110001110111000010111100001110011000010111110101011111110000010000110111110011000001110011000111111001000001001100011001100110010011100000001000101101110110000100010000010111110101111101101001011110111110100100000001010100101010010001110100100110000101000110001010100010110100000011001101100101001011101100001000101101010000110111000001100101011111001011111101111110001011101101001010001110011001000110000111010100001000001111001000001111011101000100100101100100000001010100101111001010100111100111100001100001101110001111001010111111100010001110000011011101000000011000100000110001100110101001010001111011100001000111111101010111010010001110010001011100011100100110010101111001000011000111111110001111000011000010111001110111001110100001000001011111101010001111000101110010101100011011011010001011010110000011001110100000110011001001111011011010101111100100111111000001111011111101000011000010110111100100110010001000011001000110001101101011111101100110001100001110010010000100000101010001000010000100101000011111101100101110001001000100101101011101000000011011000001101100110010111111100101101001000110001011011011011110101011111001000011010110000111101110010110101000011000000000011101010111100011000101111101000111000010001111100010010010010111101000100001111100001111101001000010111100001000100011111010010100010000100001000011101110100010001100000000100011011110000001110011111011101011110001000010010100000010111100001011110101111010001000000100101101100100011101111011100101000110011001000011</t>
  </si>
  <si>
    <t>111111010001101100111100110011110100011001100001111001000010101010100001101101100001100100010111000101000110011000100001111101000010011011111011110111110011111101011010010110101000110101010101101010011000011011011001101000110100100100101101101111011111001110011001110010010011011010101100000011000111111011111110111110101111011001011111010000101001100010101100101100001010111101000001000111000011001000111110100000001111111111111011011111001010100101001110001001100000000001110111001011111000010101101101101010110000100111000100001001010101001100101100000001100000110110011000001001001110000011101100000100001111110110001000000100011000010010010011001110101000000111100010110011110011101100011000000111010110011000100000100011110011101100000110010011111011001000110010110000011110011010001010001010100101101100101111101001111011011011111010011100011001011010011000101101000000101110111001100100011010100101011101111111010110001000000000101111011011010100110010000010000000010111110001110100110101001110100111100000000001100000001111101110001000110000111111011101101110001110000001011001100001011001011101001101110011111011010110111011011111100110111101101001101110100111010110001001100101100100010111000011011001110000101110101000010000000001011010101011011110111101011011001100000101110111100110101111111001101010001000111101111001011110000011100010101101010010001110010111111110001111110101001110010110110101101100101100101001110111000001110011010000110100111000001010101011011110001001111110000111100111101110100001111000111000001110110101011111011011100110001000101110001011010001001100010100000011011000101011010110001101111011011001111010001011001100001001001110111011111101110001000100000111101001100110100101000000101110101101001100110011011100101001010110011011101000100000111010000011100001100011010110010110111001111001010000001011001000011011110111111100101010001000010100100111001100001000100110001011100101101110001001011100101110011011011111111011010010110011010111000111010001111011010110111100100010000111001</t>
  </si>
  <si>
    <t>0.660000</t>
  </si>
  <si>
    <t>0.413333</t>
  </si>
  <si>
    <t>0.626667</t>
  </si>
  <si>
    <t>0.370000</t>
  </si>
  <si>
    <t>0.680000</t>
  </si>
  <si>
    <t>0.340000</t>
  </si>
  <si>
    <t>0.373333</t>
  </si>
  <si>
    <t>0.320000</t>
  </si>
  <si>
    <t>0.346667</t>
  </si>
  <si>
    <t>0.350000</t>
  </si>
  <si>
    <t>DSMGA-IIc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</si>
</sst>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CECFF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2" fontId="0" fillId="2" borderId="1" xfId="0" applyNumberFormat="1" applyFill="1" applyBorder="1" applyAlignment="1">
      <alignment wrapText="1"/>
    </xf>
    <xf numFmtId="0" fontId="0" fillId="2" borderId="1" xfId="0" applyFill="1" applyBorder="1" applyAlignment="1">
      <alignment wrapText="1"/>
    </xf>
    <xf numFmtId="1" fontId="0" fillId="2" borderId="1" xfId="0" applyNumberFormat="1" applyFill="1" applyBorder="1" applyAlignment="1">
      <alignment wrapText="1"/>
    </xf>
    <xf numFmtId="164" fontId="0" fillId="2" borderId="1" xfId="0" applyNumberFormat="1" applyFill="1" applyBorder="1" applyAlignment="1">
      <alignment wrapText="1"/>
    </xf>
    <xf numFmtId="2" fontId="1" fillId="2" borderId="1" xfId="0" applyNumberFormat="1" applyFont="1" applyFill="1" applyBorder="1" applyAlignment="1">
      <alignment wrapText="1"/>
    </xf>
    <xf numFmtId="0" fontId="1" fillId="2" borderId="1" xfId="0" applyFont="1" applyFill="1" applyBorder="1" applyAlignment="1">
      <alignment wrapText="1"/>
    </xf>
    <xf numFmtId="0" fontId="0" fillId="2" borderId="1" xfId="0" applyFill="1" applyBorder="1"/>
    <xf numFmtId="2" fontId="0" fillId="3" borderId="1" xfId="0" applyNumberFormat="1" applyFill="1" applyBorder="1" applyAlignment="1">
      <alignment wrapText="1"/>
    </xf>
    <xf numFmtId="0" fontId="0" fillId="3" borderId="1" xfId="0" applyFill="1" applyBorder="1" applyAlignment="1">
      <alignment wrapText="1"/>
    </xf>
    <xf numFmtId="1" fontId="0" fillId="3" borderId="1" xfId="0" applyNumberFormat="1" applyFill="1" applyBorder="1" applyAlignment="1">
      <alignment wrapText="1"/>
    </xf>
    <xf numFmtId="164" fontId="0" fillId="3" borderId="1" xfId="0" applyNumberFormat="1" applyFill="1" applyBorder="1" applyAlignment="1">
      <alignment wrapText="1"/>
    </xf>
    <xf numFmtId="2" fontId="1" fillId="3" borderId="1" xfId="0" applyNumberFormat="1" applyFont="1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0" fillId="3" borderId="1" xfId="0" applyFill="1" applyBorder="1"/>
    <xf numFmtId="2" fontId="0" fillId="4" borderId="1" xfId="0" applyNumberFormat="1" applyFill="1" applyBorder="1" applyAlignment="1">
      <alignment wrapText="1"/>
    </xf>
    <xf numFmtId="0" fontId="0" fillId="4" borderId="1" xfId="0" applyFill="1" applyBorder="1" applyAlignment="1">
      <alignment wrapText="1"/>
    </xf>
    <xf numFmtId="1" fontId="0" fillId="4" borderId="1" xfId="0" applyNumberFormat="1" applyFill="1" applyBorder="1" applyAlignment="1">
      <alignment wrapText="1"/>
    </xf>
    <xf numFmtId="164" fontId="0" fillId="4" borderId="1" xfId="0" applyNumberFormat="1" applyFill="1" applyBorder="1" applyAlignment="1">
      <alignment wrapText="1"/>
    </xf>
    <xf numFmtId="2" fontId="1" fillId="4" borderId="1" xfId="0" applyNumberFormat="1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0" fillId="4" borderId="1" xfId="0" applyFill="1" applyBorder="1"/>
    <xf numFmtId="2" fontId="0" fillId="5" borderId="1" xfId="0" applyNumberFormat="1" applyFill="1" applyBorder="1" applyAlignment="1">
      <alignment wrapText="1"/>
    </xf>
    <xf numFmtId="0" fontId="0" fillId="5" borderId="1" xfId="0" applyFill="1" applyBorder="1" applyAlignment="1">
      <alignment wrapText="1"/>
    </xf>
    <xf numFmtId="1" fontId="0" fillId="5" borderId="1" xfId="0" applyNumberFormat="1" applyFill="1" applyBorder="1" applyAlignment="1">
      <alignment wrapText="1"/>
    </xf>
    <xf numFmtId="164" fontId="0" fillId="5" borderId="1" xfId="0" applyNumberFormat="1" applyFill="1" applyBorder="1" applyAlignment="1">
      <alignment wrapText="1"/>
    </xf>
    <xf numFmtId="2" fontId="1" fillId="5" borderId="1" xfId="0" applyNumberFormat="1" applyFont="1" applyFill="1" applyBorder="1" applyAlignment="1">
      <alignment wrapText="1"/>
    </xf>
    <xf numFmtId="0" fontId="1" fillId="5" borderId="1" xfId="0" applyFont="1" applyFill="1" applyBorder="1" applyAlignment="1">
      <alignment wrapText="1"/>
    </xf>
    <xf numFmtId="0" fontId="0" fillId="5" borderId="1" xfId="0" applyFill="1" applyBorder="1"/>
    <xf numFmtId="2" fontId="0" fillId="3" borderId="1" xfId="0" applyNumberFormat="1" applyFill="1" applyBorder="1"/>
    <xf numFmtId="0" fontId="1" fillId="2" borderId="1" xfId="0" applyFont="1" applyFill="1" applyBorder="1" applyAlignment="1">
      <alignment horizontal="center"/>
    </xf>
    <xf numFmtId="2" fontId="0" fillId="6" borderId="1" xfId="0" applyNumberFormat="1" applyFill="1" applyBorder="1" applyAlignment="1">
      <alignment wrapText="1"/>
    </xf>
    <xf numFmtId="0" fontId="1" fillId="3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11" fontId="0" fillId="2" borderId="1" xfId="0" applyNumberFormat="1" applyFill="1" applyBorder="1" applyAlignment="1">
      <alignment wrapText="1"/>
    </xf>
    <xf numFmtId="11" fontId="0" fillId="5" borderId="1" xfId="0" applyNumberFormat="1" applyFill="1" applyBorder="1" applyAlignment="1">
      <alignment wrapText="1"/>
    </xf>
    <xf numFmtId="0" fontId="0" fillId="6" borderId="1" xfId="0" applyFill="1" applyBorder="1" applyAlignment="1">
      <alignment wrapText="1"/>
    </xf>
    <xf numFmtId="1" fontId="0" fillId="6" borderId="1" xfId="0" applyNumberFormat="1" applyFill="1" applyBorder="1" applyAlignment="1">
      <alignment wrapText="1"/>
    </xf>
    <xf numFmtId="164" fontId="0" fillId="6" borderId="1" xfId="0" applyNumberFormat="1" applyFill="1" applyBorder="1" applyAlignment="1">
      <alignment wrapText="1"/>
    </xf>
    <xf numFmtId="2" fontId="1" fillId="6" borderId="1" xfId="0" applyNumberFormat="1" applyFont="1" applyFill="1" applyBorder="1" applyAlignment="1">
      <alignment wrapText="1"/>
    </xf>
    <xf numFmtId="0" fontId="1" fillId="6" borderId="1" xfId="0" applyFont="1" applyFill="1" applyBorder="1" applyAlignment="1">
      <alignment wrapText="1"/>
    </xf>
    <xf numFmtId="0" fontId="0" fillId="6" borderId="1" xfId="0" applyFill="1" applyBorder="1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Medium9"/>
  <colors>
    <mruColors>
      <color rgb="FFFF9999"/>
      <color rgb="FF777777"/>
      <color rgb="FF66FF66"/>
      <color rgb="FFFFCC66"/>
      <color rgb="FFCCECFF"/>
      <color rgb="FFFF9966"/>
      <color rgb="FFFF99CC"/>
      <color rgb="FFCCFF99"/>
      <color rgb="FFFFCCCC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Office Theme 2007 - 2010">
  <a:themeElements>
    <a:clrScheme name="Pakiet Office 2007–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 2007–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 2007–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M100"/>
  <sheetViews>
    <sheetView tabSelected="1" zoomScale="90" zoomScaleNormal="90" workbookViewId="0"/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2977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>
        <f>MEDIAN(B8:B108)</f>
        <v>125</v>
      </c>
      <c r="C2" s="5"/>
      <c r="D2" s="6">
        <f>MEDIAN(D8:D108)</f>
        <v>259954</v>
      </c>
      <c r="E2" s="4">
        <f>MEDIAN(E8:E108)</f>
        <v>12.5</v>
      </c>
      <c r="F2" s="6">
        <f>MEDIAN(F8:F108)</f>
        <v>259954</v>
      </c>
      <c r="G2" s="7">
        <f>MEDIAN(G8:G108)</f>
        <v>1</v>
      </c>
      <c r="H2" s="5"/>
      <c r="I2" s="4">
        <f>MEDIAN(I8:I108)</f>
        <v>12.5</v>
      </c>
      <c r="J2" s="5"/>
      <c r="K2" s="5"/>
      <c r="L2" s="5"/>
      <c r="M2" s="5">
        <f>IF(K4&gt;0,MEDIAN(M8:M108),"N/A")</f>
        <v>12.5</v>
      </c>
      <c r="N2" s="5">
        <f>IF(K4&gt;0,MEDIAN(N8:N108),"N/A")</f>
        <v>259954</v>
      </c>
      <c r="O2" s="5">
        <f>IF(K4&gt;0,MEDIAN(O8:O108),"N/A")</f>
        <v>22193.897727272728</v>
      </c>
      <c r="P2" s="5" t="str">
        <f>IF(L4&gt;K4,MEDIAN(P8:P108),"N/A")</f>
        <v>N/A</v>
      </c>
      <c r="Q2" s="5">
        <f>IF(L4&gt;0,MEDIAN(Q8:Q108),"N/A")</f>
        <v>22193.897727272728</v>
      </c>
      <c r="R2" s="5" t="str">
        <f>IF(L4&gt;K4,MEDIAN(R8:R108),"N/A")</f>
        <v>N/A</v>
      </c>
      <c r="S2" s="5" t="str">
        <f>IF(L4&gt;K4,MEDIAN(S8:S108),"N/A")</f>
        <v>N/A</v>
      </c>
      <c r="T2" s="11">
        <f>MEDIAN(T8:T108)</f>
        <v>125</v>
      </c>
      <c r="U2" s="12"/>
      <c r="V2" s="13">
        <f>MEDIAN(V8:V108)</f>
        <v>380445</v>
      </c>
      <c r="W2" s="11">
        <f>MEDIAN(W8:W108)</f>
        <v>13</v>
      </c>
      <c r="X2" s="13">
        <f>MEDIAN(X8:X108)</f>
        <v>380445</v>
      </c>
      <c r="Y2" s="14">
        <f>MEDIAN(Y8:Y108)</f>
        <v>1</v>
      </c>
      <c r="Z2" s="12"/>
      <c r="AA2" s="11">
        <f>MEDIAN(AA8:AA108)</f>
        <v>13</v>
      </c>
      <c r="AB2" s="12"/>
      <c r="AC2" s="12"/>
      <c r="AD2" s="12"/>
      <c r="AE2" s="11">
        <f>IF(AC4&gt;0,MEDIAN(AE8:AE108),"N/A")</f>
        <v>13</v>
      </c>
      <c r="AF2" s="11">
        <f>IF(AC4&gt;0,MEDIAN(AF8:AF108),"N/A")</f>
        <v>380445</v>
      </c>
      <c r="AG2" s="11">
        <f>IF(AC4&gt;0,MEDIAN(AG8:AG108),"N/A")</f>
        <v>24549.8125</v>
      </c>
      <c r="AH2" s="11" t="str">
        <f>IF(AD4&gt;AC4,MEDIAN(AH8:AH108),"N/A")</f>
        <v>N/A</v>
      </c>
      <c r="AI2" s="11">
        <f>IF(AD4&gt;0,MEDIAN(AI8:AI108),"N/A")</f>
        <v>24549.8125</v>
      </c>
      <c r="AJ2" s="11" t="str">
        <f>IF(AD4&gt;AC4,MEDIAN(AJ8:AJ108),"N/A")</f>
        <v>N/A</v>
      </c>
      <c r="AK2" s="11" t="str">
        <f>IF(AD4&gt;AC4,MEDIAN(AK8:AK108),"N/A")</f>
        <v>N/A</v>
      </c>
      <c r="AL2" s="18">
        <f>MEDIAN(AL8:AL108)</f>
        <v>125</v>
      </c>
      <c r="AM2" s="19"/>
      <c r="AN2" s="20">
        <f>MEDIAN(AN8:AN108)</f>
        <v>380852</v>
      </c>
      <c r="AO2" s="18">
        <f>MEDIAN(AO8:AO108)</f>
        <v>13</v>
      </c>
      <c r="AP2" s="20">
        <f>MEDIAN(AP8:AP108)</f>
        <v>380852</v>
      </c>
      <c r="AQ2" s="21">
        <f>MEDIAN(AQ8:AQ108)</f>
        <v>1</v>
      </c>
      <c r="AR2" s="19"/>
      <c r="AS2" s="18">
        <f>MEDIAN(AS8:AS108)</f>
        <v>13</v>
      </c>
      <c r="AT2" s="19"/>
      <c r="AU2" s="19"/>
      <c r="AV2" s="19"/>
      <c r="AW2" s="19">
        <f>IF(AU4&gt;0,MEDIAN(AW8:AW108),"N/A")</f>
        <v>13</v>
      </c>
      <c r="AX2" s="19">
        <f>IF(AU4&gt;0,MEDIAN(AX8:AX108),"N/A")</f>
        <v>380852</v>
      </c>
      <c r="AY2" s="19">
        <f>IF(AU4&gt;0,MEDIAN(AY8:AY108),"N/A")</f>
        <v>23736.403921568628</v>
      </c>
      <c r="AZ2" s="19" t="str">
        <f>IF(AV4&gt;AU4,MEDIAN(AZ8:AZ108),"N/A")</f>
        <v>N/A</v>
      </c>
      <c r="BA2" s="19">
        <f>IF(AV4&gt;0,MEDIAN(BA8:BA108),"N/A")</f>
        <v>23736.403921568628</v>
      </c>
      <c r="BB2" s="19" t="str">
        <f>IF(AV4&gt;AU4,MEDIAN(BB8:BB108),"N/A")</f>
        <v>N/A</v>
      </c>
      <c r="BC2" s="19" t="str">
        <f>IF(AV4&gt;AU4,MEDIAN(BC8:BC108),"N/A")</f>
        <v>N/A</v>
      </c>
      <c r="BD2" s="25">
        <f>MEDIAN(BD8:BD108)</f>
        <v>125</v>
      </c>
      <c r="BE2" s="26"/>
      <c r="BF2" s="27">
        <f>MEDIAN(BF8:BF108)</f>
        <v>1540168.5</v>
      </c>
      <c r="BG2" s="25">
        <f>MEDIAN(BG8:BG108)</f>
        <v>7</v>
      </c>
      <c r="BH2" s="27">
        <f>MEDIAN(BH8:BH108)</f>
        <v>1540168.5</v>
      </c>
      <c r="BI2" s="28">
        <f>MEDIAN(BI8:BI108)</f>
        <v>1</v>
      </c>
      <c r="BJ2" s="26"/>
      <c r="BK2" s="25">
        <f>MEDIAN(BK8:BK108)</f>
        <v>7</v>
      </c>
      <c r="BL2" s="26"/>
      <c r="BM2" s="26"/>
      <c r="BN2" s="26"/>
      <c r="BO2" s="26">
        <f>IF(BM4&gt;0,MEDIAN(BO8:BO108),"N/A")</f>
        <v>7</v>
      </c>
      <c r="BP2" s="26">
        <f>IF(BM4&gt;0,MEDIAN(BP8:BP108),"N/A")</f>
        <v>1540168.5</v>
      </c>
      <c r="BQ2" s="26">
        <f>IF(BM4&gt;0,MEDIAN(BQ8:BQ108),"N/A")</f>
        <v>201353.08333333331</v>
      </c>
      <c r="BR2" s="26" t="str">
        <f>IF(BN4&gt;BM4,MEDIAN(BR8:BR108),"N/A")</f>
        <v>N/A</v>
      </c>
      <c r="BS2" s="26">
        <f>IF(BN4&gt;0,MEDIAN(BS8:BS108),"N/A")</f>
        <v>201842.58333333331</v>
      </c>
      <c r="BT2" s="26" t="str">
        <f>IF(BN4&gt;BM4,MEDIAN(BT8:BT108),"N/A")</f>
        <v>N/A</v>
      </c>
      <c r="BU2" s="26" t="str">
        <f>IF(BN4&gt;BM4,MEDIAN(BU8:BU108),"N/A")</f>
        <v>N/A</v>
      </c>
      <c r="BV2" s="34">
        <f>MEDIAN(BV8:BV108)</f>
        <v>125</v>
      </c>
      <c r="BW2" s="40"/>
      <c r="BX2" s="41">
        <f>MEDIAN(BX8:BX108)</f>
        <v>172929</v>
      </c>
      <c r="BY2" s="34">
        <f>MEDIAN(BY8:BY108)</f>
        <v>15</v>
      </c>
      <c r="BZ2" s="41">
        <f>MEDIAN(BZ8:BZ108)</f>
        <v>172929</v>
      </c>
      <c r="CA2" s="42">
        <f>MEDIAN(CA8:CA108)</f>
        <v>1</v>
      </c>
      <c r="CB2" s="40"/>
      <c r="CC2" s="34">
        <f>MEDIAN(CC8:CC108)</f>
        <v>15.5</v>
      </c>
      <c r="CD2" s="40"/>
      <c r="CE2" s="40"/>
      <c r="CF2" s="40"/>
      <c r="CG2" s="40">
        <f>IF(CE4&gt;0,MEDIAN(CG8:CG108),"N/A")</f>
        <v>15</v>
      </c>
      <c r="CH2" s="40">
        <f>IF(CE4&gt;0,MEDIAN(CH8:CH108),"N/A")</f>
        <v>172929</v>
      </c>
      <c r="CI2" s="40">
        <f>IF(CE4&gt;0,MEDIAN(CI8:CI108),"N/A")</f>
        <v>12373.798076923078</v>
      </c>
      <c r="CJ2" s="40" t="str">
        <f>IF(CF4&gt;CE4,MEDIAN(CJ8:CJ108),"N/A")</f>
        <v>N/A</v>
      </c>
      <c r="CK2" s="40">
        <f>IF(CF4&gt;0,MEDIAN(CK8:CK108),"N/A")</f>
        <v>12373.798076923078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>
        <f>AVERAGE(B8:B108)</f>
        <v>125</v>
      </c>
      <c r="C3" s="5"/>
      <c r="D3" s="6">
        <f>AVERAGE(D8:D108)</f>
        <v>319581.40000000002</v>
      </c>
      <c r="E3" s="4">
        <f>AVERAGE(E8:E108)</f>
        <v>13.366666666666667</v>
      </c>
      <c r="F3" s="6">
        <f>AVERAGE(F8:F108)</f>
        <v>319581.40000000002</v>
      </c>
      <c r="G3" s="7">
        <f>AVERAGE(G8:G108)</f>
        <v>1</v>
      </c>
      <c r="H3" s="5"/>
      <c r="I3" s="4">
        <f>AVERAGE(I8:I108)</f>
        <v>13.366666666666667</v>
      </c>
      <c r="J3" s="5"/>
      <c r="K3" s="8">
        <f>K4/L4</f>
        <v>1</v>
      </c>
      <c r="L3" s="5"/>
      <c r="M3" s="5">
        <f>IF(K4&gt;0,AVERAGE(M8:M108),"N/A")</f>
        <v>13.366666666666667</v>
      </c>
      <c r="N3" s="5">
        <f>IF(K4&gt;0,AVERAGE(N8:N108),"N/A")</f>
        <v>319581.40000000002</v>
      </c>
      <c r="O3" s="5">
        <f>IF(K4&gt;0,AVERAGE(O8:O108),"N/A")</f>
        <v>24085.688862061139</v>
      </c>
      <c r="P3" s="5" t="str">
        <f>IF(L4&gt;K4,AVERAGE(P8:P108),"N/A")</f>
        <v>N/A</v>
      </c>
      <c r="Q3" s="5">
        <f>IF(L4&gt;0,AVERAGE(Q8:Q108),"N/A")</f>
        <v>24085.688862061139</v>
      </c>
      <c r="R3" s="5" t="str">
        <f>IF(L4&gt;K4,AVERAGE(R8:R108),"N/A")</f>
        <v>N/A</v>
      </c>
      <c r="S3" s="5" t="str">
        <f>IF(L4&gt;K4,AVERAGE(S8:S108),"N/A")</f>
        <v>N/A</v>
      </c>
      <c r="T3" s="11">
        <f>AVERAGE(T8:T108)</f>
        <v>125</v>
      </c>
      <c r="U3" s="12"/>
      <c r="V3" s="13">
        <f>AVERAGE(V8:V108)</f>
        <v>305074.63333333336</v>
      </c>
      <c r="W3" s="11">
        <f>AVERAGE(W8:W108)</f>
        <v>13.066666666666666</v>
      </c>
      <c r="X3" s="13">
        <f>AVERAGE(X8:X108)</f>
        <v>305074.63333333336</v>
      </c>
      <c r="Y3" s="14">
        <f>AVERAGE(Y8:Y108)</f>
        <v>1</v>
      </c>
      <c r="Z3" s="12"/>
      <c r="AA3" s="11">
        <f>AVERAGE(AA8:AA108)</f>
        <v>13.066666666666666</v>
      </c>
      <c r="AB3" s="12"/>
      <c r="AC3" s="15">
        <f>AC4/AD4</f>
        <v>1</v>
      </c>
      <c r="AD3" s="12"/>
      <c r="AE3" s="11">
        <f>IF(AC4&gt;0,AVERAGE(AE8:AE108),"N/A")</f>
        <v>13.066666666666666</v>
      </c>
      <c r="AF3" s="11">
        <f>IF(AC4&gt;0,AVERAGE(AF8:AF108),"N/A")</f>
        <v>305074.63333333336</v>
      </c>
      <c r="AG3" s="11">
        <f>IF(AC4&gt;0,AVERAGE(AG8:AG108),"N/A")</f>
        <v>23046.432117049615</v>
      </c>
      <c r="AH3" s="11" t="str">
        <f>IF(AD4&gt;AC4,AVERAGE(AH8:AH108),"N/A")</f>
        <v>N/A</v>
      </c>
      <c r="AI3" s="11">
        <f>IF(AD4&gt;0,AVERAGE(AI8:AI108),"N/A")</f>
        <v>23046.432117049615</v>
      </c>
      <c r="AJ3" s="11" t="str">
        <f>IF(AD4&gt;AC4,AVERAGE(AJ8:AJ108),"N/A")</f>
        <v>N/A</v>
      </c>
      <c r="AK3" s="11" t="str">
        <f>IF(AD4&gt;AC4,AVERAGE(AK8:AK108),"N/A")</f>
        <v>N/A</v>
      </c>
      <c r="AL3" s="18">
        <f>AVERAGE(AL8:AL108)</f>
        <v>125</v>
      </c>
      <c r="AM3" s="19"/>
      <c r="AN3" s="20">
        <f>AVERAGE(AN8:AN108)</f>
        <v>327936.40000000002</v>
      </c>
      <c r="AO3" s="18">
        <f>AVERAGE(AO8:AO108)</f>
        <v>13.833333333333334</v>
      </c>
      <c r="AP3" s="20">
        <f>AVERAGE(AP8:AP108)</f>
        <v>327936.40000000002</v>
      </c>
      <c r="AQ3" s="21">
        <f>AVERAGE(AQ8:AQ108)</f>
        <v>1</v>
      </c>
      <c r="AR3" s="19"/>
      <c r="AS3" s="18">
        <f>AVERAGE(AS8:AS108)</f>
        <v>13.9</v>
      </c>
      <c r="AT3" s="19"/>
      <c r="AU3" s="22">
        <f>AU4/AV4</f>
        <v>1</v>
      </c>
      <c r="AV3" s="19"/>
      <c r="AW3" s="19">
        <f>IF(AU4&gt;0,AVERAGE(AW8:AW108),"N/A")</f>
        <v>13.833333333333334</v>
      </c>
      <c r="AX3" s="19">
        <f>IF(AU4&gt;0,AVERAGE(AX8:AX108),"N/A")</f>
        <v>327936.40000000002</v>
      </c>
      <c r="AY3" s="19">
        <f>IF(AU4&gt;0,AVERAGE(AY8:AY108),"N/A")</f>
        <v>23419.150913008561</v>
      </c>
      <c r="AZ3" s="19" t="str">
        <f>IF(AV4&gt;AU4,AVERAGE(AZ8:AZ108),"N/A")</f>
        <v>N/A</v>
      </c>
      <c r="BA3" s="19">
        <f>IF(AV4&gt;0,AVERAGE(BA8:BA108),"N/A")</f>
        <v>23544.681865389517</v>
      </c>
      <c r="BB3" s="19" t="str">
        <f>IF(AV4&gt;AU4,AVERAGE(BB8:BB108),"N/A")</f>
        <v>N/A</v>
      </c>
      <c r="BC3" s="19" t="str">
        <f>IF(AV4&gt;AU4,AVERAGE(BC8:BC108),"N/A")</f>
        <v>N/A</v>
      </c>
      <c r="BD3" s="25">
        <f>AVERAGE(BD8:BD108)</f>
        <v>125</v>
      </c>
      <c r="BE3" s="26"/>
      <c r="BF3" s="27">
        <f>AVERAGE(BF8:BF108)</f>
        <v>1537142.9</v>
      </c>
      <c r="BG3" s="25">
        <f>AVERAGE(BG8:BG108)</f>
        <v>7.4333333333333336</v>
      </c>
      <c r="BH3" s="27">
        <f>AVERAGE(BH8:BH108)</f>
        <v>1537142.9</v>
      </c>
      <c r="BI3" s="28">
        <f>AVERAGE(BI8:BI108)</f>
        <v>1</v>
      </c>
      <c r="BJ3" s="26"/>
      <c r="BK3" s="25">
        <f>AVERAGE(BK8:BK108)</f>
        <v>7.4666666666666668</v>
      </c>
      <c r="BL3" s="26"/>
      <c r="BM3" s="29">
        <f>BM4/BN4</f>
        <v>1</v>
      </c>
      <c r="BN3" s="26"/>
      <c r="BO3" s="26">
        <f>IF(BM4&gt;0,AVERAGE(BO8:BO108),"N/A")</f>
        <v>7.4333333333333336</v>
      </c>
      <c r="BP3" s="26">
        <f>IF(BM4&gt;0,AVERAGE(BP8:BP108),"N/A")</f>
        <v>1537142.9</v>
      </c>
      <c r="BQ3" s="26">
        <f>IF(BM4&gt;0,AVERAGE(BQ8:BQ108),"N/A")</f>
        <v>205333.69856060605</v>
      </c>
      <c r="BR3" s="26" t="str">
        <f>IF(BN4&gt;BM4,AVERAGE(BR8:BR108),"N/A")</f>
        <v>N/A</v>
      </c>
      <c r="BS3" s="26">
        <f>IF(BN4&gt;0,AVERAGE(BS8:BS108),"N/A")</f>
        <v>206294.90649711399</v>
      </c>
      <c r="BT3" s="26" t="str">
        <f>IF(BN4&gt;BM4,AVERAGE(BT8:BT108),"N/A")</f>
        <v>N/A</v>
      </c>
      <c r="BU3" s="26" t="str">
        <f>IF(BN4&gt;BM4,AVERAGE(BU8:BU108),"N/A")</f>
        <v>N/A</v>
      </c>
      <c r="BV3" s="34">
        <f>AVERAGE(BV8:BV108)</f>
        <v>125</v>
      </c>
      <c r="BW3" s="40"/>
      <c r="BX3" s="41">
        <f>AVERAGE(BX8:BX108)</f>
        <v>185418.56666666668</v>
      </c>
      <c r="BY3" s="34">
        <f>AVERAGE(BY8:BY108)</f>
        <v>15.033333333333333</v>
      </c>
      <c r="BZ3" s="41">
        <f>AVERAGE(BZ8:BZ108)</f>
        <v>185418.56666666668</v>
      </c>
      <c r="CA3" s="42">
        <f>AVERAGE(CA8:CA108)</f>
        <v>1</v>
      </c>
      <c r="CB3" s="40"/>
      <c r="CC3" s="34">
        <f>AVERAGE(CC8:CC108)</f>
        <v>15.166666666666666</v>
      </c>
      <c r="CD3" s="40"/>
      <c r="CE3" s="43">
        <f>CE4/CF4</f>
        <v>1</v>
      </c>
      <c r="CF3" s="40"/>
      <c r="CG3" s="40">
        <f>IF(CE4&gt;0,AVERAGE(CG8:CG108),"N/A")</f>
        <v>15.033333333333333</v>
      </c>
      <c r="CH3" s="40">
        <f>IF(CE4&gt;0,AVERAGE(CH8:CH108),"N/A")</f>
        <v>185418.56666666668</v>
      </c>
      <c r="CI3" s="40">
        <f>IF(CE4&gt;0,AVERAGE(CI8:CI108),"N/A")</f>
        <v>12183.947234087576</v>
      </c>
      <c r="CJ3" s="40" t="str">
        <f>IF(CF4&gt;CE4,AVERAGE(CJ8:CJ108),"N/A")</f>
        <v>N/A</v>
      </c>
      <c r="CK3" s="40">
        <f>IF(CF4&gt;0,AVERAGE(CK8:CK108),"N/A")</f>
        <v>12287.600273303262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>
        <f>STDEV(B8:B108)</f>
        <v>0</v>
      </c>
      <c r="C4" s="5"/>
      <c r="D4" s="6">
        <f>STDEV(D8:D108)</f>
        <v>102242.64940937457</v>
      </c>
      <c r="E4" s="4">
        <f>STDEV(E8:E108)</f>
        <v>2.7728154909994323</v>
      </c>
      <c r="F4" s="6">
        <f>STDEV(F8:F108)</f>
        <v>102242.64940937457</v>
      </c>
      <c r="G4" s="7">
        <f>STDEV(G8:G108)</f>
        <v>0</v>
      </c>
      <c r="H4" s="5"/>
      <c r="I4" s="4">
        <f>STDEV(I8:I108)</f>
        <v>2.7728154909994323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2.7728154909994323</v>
      </c>
      <c r="N4" s="5">
        <f>IF(K4&gt;1,STDEV(N8:N108),"N/A")</f>
        <v>102242.64940937457</v>
      </c>
      <c r="O4" s="5">
        <f>IF(K4&gt;1,STDEV(O8:O108),"N/A")</f>
        <v>6295.1443944470684</v>
      </c>
      <c r="P4" s="5" t="str">
        <f>IF(L4&gt;K4+1,STDEV(P8:P108),"N/A")</f>
        <v>N/A</v>
      </c>
      <c r="Q4" s="5">
        <f>IF(L4&gt;0,STDEV(Q8:Q108),"N/A")</f>
        <v>6295.1443944470684</v>
      </c>
      <c r="R4" s="5" t="str">
        <f>IF(L4&gt;K4+1,STDEV(R8:R108),"N/A")</f>
        <v>N/A</v>
      </c>
      <c r="S4" s="5" t="str">
        <f>IF(L4&gt;K4+1,STDEV(S8:S108),"N/A")</f>
        <v>N/A</v>
      </c>
      <c r="T4" s="11">
        <f>STDEV(T8:T108)</f>
        <v>0</v>
      </c>
      <c r="U4" s="12"/>
      <c r="V4" s="13">
        <f>STDEV(V8:V108)</f>
        <v>92908.421018609864</v>
      </c>
      <c r="W4" s="11">
        <f>STDEV(W8:W108)</f>
        <v>1.7406565018610847</v>
      </c>
      <c r="X4" s="13">
        <f>STDEV(X8:X108)</f>
        <v>92908.421018609864</v>
      </c>
      <c r="Y4" s="14">
        <f>STDEV(Y8:Y108)</f>
        <v>0</v>
      </c>
      <c r="Z4" s="12"/>
      <c r="AA4" s="11">
        <f>STDEV(AA8:AA108)</f>
        <v>1.7406565018610847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1.7406565018610847</v>
      </c>
      <c r="AF4" s="11">
        <f>IF(AC4&gt;1,STDEV(AF8:AF108),"N/A")</f>
        <v>92908.421018609864</v>
      </c>
      <c r="AG4" s="11">
        <f>IF(AC4&gt;1,STDEV(AG8:AG108),"N/A")</f>
        <v>5262.6912771158786</v>
      </c>
      <c r="AH4" s="11" t="str">
        <f>IF(AD4&gt;AC4+1,STDEV(AH8:AH108),"N/A")</f>
        <v>N/A</v>
      </c>
      <c r="AI4" s="11">
        <f>IF(AD4&gt;0,STDEV(AI8:AI108),"N/A")</f>
        <v>5262.6912771158786</v>
      </c>
      <c r="AJ4" s="11" t="str">
        <f>IF(AD4&gt;AC4+1,STDEV(AJ8:AJ108),"N/A")</f>
        <v>N/A</v>
      </c>
      <c r="AK4" s="11" t="str">
        <f>IF(AD4&gt;AC4+1,STDEV(AK8:AK108),"N/A")</f>
        <v>N/A</v>
      </c>
      <c r="AL4" s="18">
        <f>STDEV(AL8:AL108)</f>
        <v>0</v>
      </c>
      <c r="AM4" s="19"/>
      <c r="AN4" s="20">
        <f>STDEV(AN8:AN108)</f>
        <v>120287.93687407186</v>
      </c>
      <c r="AO4" s="18">
        <f>STDEV(AO8:AO108)</f>
        <v>3.2492262562597616</v>
      </c>
      <c r="AP4" s="20">
        <f>STDEV(AP8:AP108)</f>
        <v>120287.93687407186</v>
      </c>
      <c r="AQ4" s="21">
        <f>STDEV(AQ8:AQ108)</f>
        <v>0</v>
      </c>
      <c r="AR4" s="19"/>
      <c r="AS4" s="18">
        <f>STDEV(AS8:AS108)</f>
        <v>3.2626411978957921</v>
      </c>
      <c r="AT4" s="19"/>
      <c r="AU4" s="19">
        <f>SUM(AU8:AU108)</f>
        <v>30</v>
      </c>
      <c r="AV4" s="19">
        <f>SUM(AV8:AV108)</f>
        <v>30</v>
      </c>
      <c r="AW4" s="19">
        <f>IF(AU4&gt;1,STDEV(AW8:AW108),"N/A")</f>
        <v>3.2492262562597616</v>
      </c>
      <c r="AX4" s="19">
        <f>IF(AU4&gt;1,STDEV(AX8:AX108),"N/A")</f>
        <v>120287.93687407186</v>
      </c>
      <c r="AY4" s="19">
        <f>IF(AU4&gt;1,STDEV(AY8:AY108),"N/A")</f>
        <v>6005.4927777116181</v>
      </c>
      <c r="AZ4" s="19" t="str">
        <f>IF(AV4&gt;AU4+1,STDEV(AZ8:AZ108),"N/A")</f>
        <v>N/A</v>
      </c>
      <c r="BA4" s="19">
        <f>IF(AV4&gt;0,STDEV(BA8:BA108),"N/A")</f>
        <v>6087.7477226660203</v>
      </c>
      <c r="BB4" s="19" t="str">
        <f>IF(AV4&gt;AU4+1,STDEV(BB8:BB108),"N/A")</f>
        <v>N/A</v>
      </c>
      <c r="BC4" s="19" t="str">
        <f>IF(AV4&gt;AU4+1,STDEV(BC8:BC108),"N/A")</f>
        <v>N/A</v>
      </c>
      <c r="BD4" s="25">
        <f>STDEV(BD8:BD108)</f>
        <v>0</v>
      </c>
      <c r="BE4" s="26"/>
      <c r="BF4" s="27">
        <f>STDEV(BF8:BF108)</f>
        <v>413375.31987824099</v>
      </c>
      <c r="BG4" s="25">
        <f>STDEV(BG8:BG108)</f>
        <v>1.7157150581957181</v>
      </c>
      <c r="BH4" s="27">
        <f>STDEV(BH8:BH108)</f>
        <v>413375.31987824099</v>
      </c>
      <c r="BI4" s="28">
        <f>STDEV(BI8:BI108)</f>
        <v>0</v>
      </c>
      <c r="BJ4" s="26"/>
      <c r="BK4" s="25">
        <f>STDEV(BK8:BK108)</f>
        <v>1.6965143440419921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1.7157150581957181</v>
      </c>
      <c r="BP4" s="26">
        <f>IF(BM4&gt;1,STDEV(BP8:BP108),"N/A")</f>
        <v>413375.31987824099</v>
      </c>
      <c r="BQ4" s="26">
        <f>IF(BM4&gt;1,STDEV(BQ8:BQ108),"N/A")</f>
        <v>20232.503770270105</v>
      </c>
      <c r="BR4" s="26" t="str">
        <f>IF(BN4&gt;BM4+1,STDEV(BR8:BR108),"N/A")</f>
        <v>N/A</v>
      </c>
      <c r="BS4" s="26">
        <f>IF(BN4&gt;0,STDEV(BS8:BS108),"N/A")</f>
        <v>19308.139922429247</v>
      </c>
      <c r="BT4" s="26" t="str">
        <f>IF(BN4&gt;BM4+1,STDEV(BT8:BT108),"N/A")</f>
        <v>N/A</v>
      </c>
      <c r="BU4" s="26" t="str">
        <f>IF(BN4&gt;BM4+1,STDEV(BU8:BU108),"N/A")</f>
        <v>N/A</v>
      </c>
      <c r="BV4" s="34">
        <f>STDEV(BV8:BV108)</f>
        <v>0</v>
      </c>
      <c r="BW4" s="40"/>
      <c r="BX4" s="41">
        <f>STDEV(BX8:BX108)</f>
        <v>47863.04725279189</v>
      </c>
      <c r="BY4" s="34">
        <f>STDEV(BY8:BY108)</f>
        <v>3.2000359193386338</v>
      </c>
      <c r="BZ4" s="41">
        <f>STDEV(BZ8:BZ108)</f>
        <v>47863.04725279189</v>
      </c>
      <c r="CA4" s="42">
        <f>STDEV(CA8:CA108)</f>
        <v>0</v>
      </c>
      <c r="CB4" s="40"/>
      <c r="CC4" s="34">
        <f>STDEV(CC8:CC108)</f>
        <v>3.1849141528335658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3.2000359193386338</v>
      </c>
      <c r="CH4" s="40">
        <f>IF(CE4&gt;1,STDEV(CH8:CH108),"N/A")</f>
        <v>47863.04725279189</v>
      </c>
      <c r="CI4" s="40">
        <f>IF(CE4&gt;1,STDEV(CI8:CI108),"N/A")</f>
        <v>1342.1090606603877</v>
      </c>
      <c r="CJ4" s="40" t="str">
        <f>IF(CF4&gt;CE4+1,STDEV(CJ8:CJ108),"N/A")</f>
        <v>N/A</v>
      </c>
      <c r="CK4" s="40">
        <f>IF(CF4&gt;0,STDEV(CK8:CK108),"N/A")</f>
        <v>1254.0270561379493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125</v>
      </c>
      <c r="C5" s="5"/>
      <c r="D5" s="6">
        <f>MAX(D8:D108)</f>
        <v>481836</v>
      </c>
      <c r="E5" s="4">
        <f>MAX(E8:E108)</f>
        <v>20</v>
      </c>
      <c r="F5" s="6">
        <f>MAX(F8:F108)</f>
        <v>481836</v>
      </c>
      <c r="G5" s="4">
        <f>MAX(G8:G108)</f>
        <v>1</v>
      </c>
      <c r="H5" s="5"/>
      <c r="I5" s="4">
        <f>MAX(I8:I108)</f>
        <v>20</v>
      </c>
      <c r="J5" s="5"/>
      <c r="K5" s="5"/>
      <c r="L5" s="5"/>
      <c r="M5" s="5">
        <f>IF(K4&gt;0,MAX(M8:M108),"N/A")</f>
        <v>20</v>
      </c>
      <c r="N5" s="5">
        <f>IF(K4&gt;0,MAX(N8:N108),"N/A")</f>
        <v>481836</v>
      </c>
      <c r="O5" s="5">
        <f>IF(K4&gt;0,MAX(O8:O108),"N/A")</f>
        <v>37129.583333333336</v>
      </c>
      <c r="P5" s="5" t="str">
        <f>IF(L4&gt;K4,MAX(P8:P108),"N/A")</f>
        <v>N/A</v>
      </c>
      <c r="Q5" s="5">
        <f>IF(L4&gt;0,MAX(Q8:Q108),"N/A")</f>
        <v>37129.583333333336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125</v>
      </c>
      <c r="U5" s="12"/>
      <c r="V5" s="13">
        <f>MAX(V8:V108)</f>
        <v>401060</v>
      </c>
      <c r="W5" s="11">
        <f>MAX(W8:W108)</f>
        <v>16</v>
      </c>
      <c r="X5" s="13">
        <f>MAX(X8:X108)</f>
        <v>401060</v>
      </c>
      <c r="Y5" s="11">
        <f>MAX(Y8:Y108)</f>
        <v>1</v>
      </c>
      <c r="Z5" s="12"/>
      <c r="AA5" s="11">
        <f>MAX(AA8:AA108)</f>
        <v>16</v>
      </c>
      <c r="AB5" s="12"/>
      <c r="AC5" s="12"/>
      <c r="AD5" s="12"/>
      <c r="AE5" s="11">
        <f>IF(AC4&gt;0,MAX(AE8:AE108),"N/A")</f>
        <v>16</v>
      </c>
      <c r="AF5" s="11">
        <f>IF(AC4&gt;0,MAX(AF8:AF108),"N/A")</f>
        <v>401060</v>
      </c>
      <c r="AG5" s="11">
        <f>IF(AC4&gt;0,MAX(AG8:AG108),"N/A")</f>
        <v>30619.461538461539</v>
      </c>
      <c r="AH5" s="11" t="str">
        <f>IF(AD4&gt;AC4,MAX(AH8:AH108),"N/A")</f>
        <v>N/A</v>
      </c>
      <c r="AI5" s="11">
        <f>IF(AD4&gt;0,MAX(AI8:AI108),"N/A")</f>
        <v>30619.461538461539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125</v>
      </c>
      <c r="AM5" s="19"/>
      <c r="AN5" s="20">
        <f>MAX(AN8:AN108)</f>
        <v>751563</v>
      </c>
      <c r="AO5" s="18">
        <f>MAX(AO8:AO108)</f>
        <v>24</v>
      </c>
      <c r="AP5" s="20">
        <f>MAX(AP8:AP108)</f>
        <v>751563</v>
      </c>
      <c r="AQ5" s="18">
        <f>MAX(AQ8:AQ108)</f>
        <v>1</v>
      </c>
      <c r="AR5" s="19"/>
      <c r="AS5" s="18">
        <f>MAX(AS8:AS108)</f>
        <v>24</v>
      </c>
      <c r="AT5" s="19"/>
      <c r="AU5" s="19"/>
      <c r="AV5" s="19"/>
      <c r="AW5" s="19">
        <f>IF(AU4&gt;0,MAX(AW8:AW108),"N/A")</f>
        <v>24</v>
      </c>
      <c r="AX5" s="19">
        <f>IF(AU4&gt;0,MAX(AX8:AX108),"N/A")</f>
        <v>751563</v>
      </c>
      <c r="AY5" s="19">
        <f>IF(AU4&gt;0,MAX(AY8:AY108),"N/A")</f>
        <v>35788.714285714283</v>
      </c>
      <c r="AZ5" s="19" t="str">
        <f>IF(AV4&gt;AU4,MAX(AZ8:AZ108),"N/A")</f>
        <v>N/A</v>
      </c>
      <c r="BA5" s="19">
        <f>IF(AV4&gt;0,MAX(BA8:BA108),"N/A")</f>
        <v>35788.714285714283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125</v>
      </c>
      <c r="BE5" s="26"/>
      <c r="BF5" s="27">
        <f>MAX(BF8:BF108)</f>
        <v>2501328</v>
      </c>
      <c r="BG5" s="25">
        <f>MAX(BG8:BG108)</f>
        <v>12</v>
      </c>
      <c r="BH5" s="27">
        <f>MAX(BH8:BH108)</f>
        <v>2501328</v>
      </c>
      <c r="BI5" s="25">
        <f>MAX(BI8:BI108)</f>
        <v>1</v>
      </c>
      <c r="BJ5" s="26"/>
      <c r="BK5" s="25">
        <f>MAX(BK8:BK108)</f>
        <v>12</v>
      </c>
      <c r="BL5" s="26"/>
      <c r="BM5" s="26"/>
      <c r="BN5" s="26"/>
      <c r="BO5" s="26">
        <f>IF(BM4&gt;0,MAX(BO8:BO108),"N/A")</f>
        <v>12</v>
      </c>
      <c r="BP5" s="26">
        <f>IF(BM4&gt;0,MAX(BP8:BP108),"N/A")</f>
        <v>2501328</v>
      </c>
      <c r="BQ5" s="26">
        <f>IF(BM4&gt;0,MAX(BQ8:BQ108),"N/A")</f>
        <v>240557.4</v>
      </c>
      <c r="BR5" s="26" t="str">
        <f>IF(BN4&gt;BM4,MAX(BR8:BR108),"N/A")</f>
        <v>N/A</v>
      </c>
      <c r="BS5" s="26">
        <f>IF(BN4&gt;0,MAX(BS8:BS108),"N/A")</f>
        <v>240557.4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125</v>
      </c>
      <c r="BW5" s="40"/>
      <c r="BX5" s="41">
        <f>MAX(BX8:BX108)</f>
        <v>284118</v>
      </c>
      <c r="BY5" s="34">
        <f>MAX(BY8:BY108)</f>
        <v>22</v>
      </c>
      <c r="BZ5" s="41">
        <f>MAX(BZ8:BZ108)</f>
        <v>284118</v>
      </c>
      <c r="CA5" s="34">
        <f>MAX(CA8:CA108)</f>
        <v>1</v>
      </c>
      <c r="CB5" s="40"/>
      <c r="CC5" s="34">
        <f>MAX(CC8:CC108)</f>
        <v>22</v>
      </c>
      <c r="CD5" s="40"/>
      <c r="CE5" s="40"/>
      <c r="CF5" s="40"/>
      <c r="CG5" s="40">
        <f>IF(CE4&gt;0,MAX(CG8:CG108),"N/A")</f>
        <v>22</v>
      </c>
      <c r="CH5" s="40">
        <f>IF(CE4&gt;0,MAX(CH8:CH108),"N/A")</f>
        <v>284118</v>
      </c>
      <c r="CI5" s="40">
        <f>IF(CE4&gt;0,MAX(CI8:CI108),"N/A")</f>
        <v>14362.5625</v>
      </c>
      <c r="CJ5" s="40" t="str">
        <f>IF(CF4&gt;CE4,MAX(CJ8:CJ108),"N/A")</f>
        <v>N/A</v>
      </c>
      <c r="CK5" s="40">
        <f>IF(CF4&gt;0,MAX(CK8:CK108),"N/A")</f>
        <v>14362.5625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125</v>
      </c>
      <c r="C6" s="5"/>
      <c r="D6" s="6">
        <f>MIN(D8:D108)</f>
        <v>230747</v>
      </c>
      <c r="E6" s="4">
        <f>MIN(E8:E108)</f>
        <v>9</v>
      </c>
      <c r="F6" s="6">
        <f>MIN(F8:F108)</f>
        <v>230747</v>
      </c>
      <c r="G6" s="4">
        <f>MIN(G8:G108)</f>
        <v>1</v>
      </c>
      <c r="H6" s="5"/>
      <c r="I6" s="4">
        <f>MIN(I8:I108)</f>
        <v>9</v>
      </c>
      <c r="J6" s="5"/>
      <c r="K6" s="5"/>
      <c r="L6" s="5"/>
      <c r="M6" s="5">
        <f>IF(K4&gt;0,MIN(M8:M108),"N/A")</f>
        <v>9</v>
      </c>
      <c r="N6" s="5">
        <f>IF(K4&gt;0,MIN(N8:N108),"N/A")</f>
        <v>230747</v>
      </c>
      <c r="O6" s="5">
        <f>IF(K4&gt;0,MIN(O8:O108),"N/A")</f>
        <v>13069.6</v>
      </c>
      <c r="P6" s="5" t="str">
        <f>IF(L4&gt;K4,MIN(P8:P108),"N/A")</f>
        <v>N/A</v>
      </c>
      <c r="Q6" s="5">
        <f>IF(L4&gt;0,MIN(Q8:Q108),"N/A")</f>
        <v>13069.6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125</v>
      </c>
      <c r="U6" s="12"/>
      <c r="V6" s="13">
        <f>MIN(V8:V108)</f>
        <v>192907</v>
      </c>
      <c r="W6" s="11">
        <f>MIN(W8:W108)</f>
        <v>9</v>
      </c>
      <c r="X6" s="13">
        <f>MIN(X8:X108)</f>
        <v>192907</v>
      </c>
      <c r="Y6" s="11">
        <f>MIN(Y8:Y108)</f>
        <v>1</v>
      </c>
      <c r="Z6" s="12"/>
      <c r="AA6" s="11">
        <f>MIN(AA8:AA108)</f>
        <v>9</v>
      </c>
      <c r="AB6" s="12"/>
      <c r="AC6" s="12"/>
      <c r="AD6" s="12"/>
      <c r="AE6" s="11">
        <f>IF(AC4&gt;0,MIN(AE8:AE108),"N/A")</f>
        <v>9</v>
      </c>
      <c r="AF6" s="11">
        <f>IF(AC4&gt;0,MIN(AF8:AF108),"N/A")</f>
        <v>192907</v>
      </c>
      <c r="AG6" s="11">
        <f>IF(AC4&gt;0,MIN(AG8:AG108),"N/A")</f>
        <v>14370.428571428571</v>
      </c>
      <c r="AH6" s="11" t="str">
        <f>IF(AD4&gt;AC4,MIN(AH8:AH108),"N/A")</f>
        <v>N/A</v>
      </c>
      <c r="AI6" s="11">
        <f>IF(AD4&gt;0,MIN(AI8:AI108),"N/A")</f>
        <v>14370.428571428571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125</v>
      </c>
      <c r="AM6" s="19"/>
      <c r="AN6" s="20">
        <f>MIN(AN8:AN108)</f>
        <v>194224</v>
      </c>
      <c r="AO6" s="18">
        <f>MIN(AO8:AO108)</f>
        <v>10</v>
      </c>
      <c r="AP6" s="20">
        <f>MIN(AP8:AP108)</f>
        <v>194224</v>
      </c>
      <c r="AQ6" s="18">
        <f>MIN(AQ8:AQ108)</f>
        <v>1</v>
      </c>
      <c r="AR6" s="19"/>
      <c r="AS6" s="18">
        <f>MIN(AS8:AS108)</f>
        <v>10</v>
      </c>
      <c r="AT6" s="19"/>
      <c r="AU6" s="19"/>
      <c r="AV6" s="19"/>
      <c r="AW6" s="19">
        <f>IF(AU4&gt;0,MIN(AW8:AW108),"N/A")</f>
        <v>10</v>
      </c>
      <c r="AX6" s="19">
        <f>IF(AU4&gt;0,MIN(AX8:AX108),"N/A")</f>
        <v>194224</v>
      </c>
      <c r="AY6" s="19">
        <f>IF(AU4&gt;0,MIN(AY8:AY108),"N/A")</f>
        <v>16449.333333333332</v>
      </c>
      <c r="AZ6" s="19" t="str">
        <f>IF(AV4&gt;AU4,MIN(AZ8:AZ108),"N/A")</f>
        <v>N/A</v>
      </c>
      <c r="BA6" s="19">
        <f>IF(AV4&gt;0,MIN(BA8:BA108),"N/A")</f>
        <v>16449.333333333332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125</v>
      </c>
      <c r="BE6" s="26"/>
      <c r="BF6" s="27">
        <f>MIN(BF8:BF108)</f>
        <v>1185541</v>
      </c>
      <c r="BG6" s="25">
        <f>MIN(BG8:BG108)</f>
        <v>5</v>
      </c>
      <c r="BH6" s="27">
        <f>MIN(BH8:BH108)</f>
        <v>1185541</v>
      </c>
      <c r="BI6" s="25">
        <f>MIN(BI8:BI108)</f>
        <v>1</v>
      </c>
      <c r="BJ6" s="26"/>
      <c r="BK6" s="25">
        <f>MIN(BK8:BK108)</f>
        <v>5</v>
      </c>
      <c r="BL6" s="26"/>
      <c r="BM6" s="26"/>
      <c r="BN6" s="26"/>
      <c r="BO6" s="26">
        <f>IF(BM4&gt;0,MIN(BO8:BO108),"N/A")</f>
        <v>5</v>
      </c>
      <c r="BP6" s="26">
        <f>IF(BM4&gt;0,MIN(BP8:BP108),"N/A")</f>
        <v>1185541</v>
      </c>
      <c r="BQ6" s="26">
        <f>IF(BM4&gt;0,MIN(BQ8:BQ108),"N/A")</f>
        <v>152240.75</v>
      </c>
      <c r="BR6" s="26" t="str">
        <f>IF(BN4&gt;BM4,MIN(BR8:BR108),"N/A")</f>
        <v>N/A</v>
      </c>
      <c r="BS6" s="26">
        <f>IF(BN4&gt;0,MIN(BS8:BS108),"N/A")</f>
        <v>152240.75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125</v>
      </c>
      <c r="BW6" s="40"/>
      <c r="BX6" s="41">
        <f>MIN(BX8:BX108)</f>
        <v>114224</v>
      </c>
      <c r="BY6" s="34">
        <f>MIN(BY8:BY108)</f>
        <v>10</v>
      </c>
      <c r="BZ6" s="41">
        <f>MIN(BZ8:BZ108)</f>
        <v>114224</v>
      </c>
      <c r="CA6" s="34">
        <f>MIN(CA8:CA108)</f>
        <v>1</v>
      </c>
      <c r="CB6" s="40"/>
      <c r="CC6" s="34">
        <f>MIN(CC8:CC108)</f>
        <v>10</v>
      </c>
      <c r="CD6" s="40"/>
      <c r="CE6" s="40"/>
      <c r="CF6" s="40"/>
      <c r="CG6" s="40">
        <f>IF(CE4&gt;0,MIN(CG8:CG108),"N/A")</f>
        <v>10</v>
      </c>
      <c r="CH6" s="40">
        <f>IF(CE4&gt;0,MIN(CH8:CH108),"N/A")</f>
        <v>114224</v>
      </c>
      <c r="CI6" s="40">
        <f>IF(CE4&gt;0,MIN(CI8:CI108),"N/A")</f>
        <v>9634.4117647058829</v>
      </c>
      <c r="CJ6" s="40" t="str">
        <f>IF(CF4&gt;CE4,MIN(CJ8:CJ108),"N/A")</f>
        <v>N/A</v>
      </c>
      <c r="CK6" s="40">
        <f>IF(CF4&gt;0,MIN(CK8:CK108),"N/A")</f>
        <v>9767.75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>
        <v>125</v>
      </c>
      <c r="C8" s="10">
        <v>125</v>
      </c>
      <c r="D8" s="10">
        <v>454987</v>
      </c>
      <c r="E8" s="10">
        <v>18</v>
      </c>
      <c r="F8" s="10">
        <v>454987</v>
      </c>
      <c r="G8" s="10">
        <v>1</v>
      </c>
      <c r="H8" s="10" t="s">
        <v>63</v>
      </c>
      <c r="I8" s="10">
        <v>18</v>
      </c>
      <c r="J8" s="10">
        <v>1541879533</v>
      </c>
      <c r="K8" s="10">
        <f t="shared" ref="K8:K39" si="0">IF(AND(B8=C8,L8=1),1,0)</f>
        <v>1</v>
      </c>
      <c r="L8" s="10">
        <f t="shared" ref="L8:L39" si="1">IF(C8&gt;0,1,0)</f>
        <v>1</v>
      </c>
      <c r="M8" s="10">
        <f t="shared" ref="M8:M39" si="2">IF(K8=1,E8,"")</f>
        <v>18</v>
      </c>
      <c r="N8" s="10">
        <f t="shared" ref="N8:N39" si="3">IF(K8=1,D8,"")</f>
        <v>454987</v>
      </c>
      <c r="O8" s="10">
        <f t="shared" ref="O8:O39" si="4">IF(AND(L8&gt;0,K8=1),F8/I8,"")</f>
        <v>25277.055555555555</v>
      </c>
      <c r="P8" s="10" t="str">
        <f t="shared" ref="P8:P39" si="5">IF(AND(L8&gt;0,K8=0),F8/I8,"")</f>
        <v/>
      </c>
      <c r="Q8" s="10">
        <f t="shared" ref="Q8:Q39" si="6">IF(L8&gt;0,D8/E8,"")</f>
        <v>25277.055555555555</v>
      </c>
      <c r="R8" s="10" t="str">
        <f t="shared" ref="R8:R39" si="7">IF(AND(L8&gt;0,K8=0),(F8-D8)/(I8-E8),"")</f>
        <v/>
      </c>
      <c r="S8" s="10" t="str">
        <f t="shared" ref="S8:S39" si="8">IF(AND(L8&gt;0,K8=0),I8-E8,"")</f>
        <v/>
      </c>
      <c r="T8" s="17">
        <v>125</v>
      </c>
      <c r="U8" s="17">
        <v>125</v>
      </c>
      <c r="V8" s="17">
        <v>198853</v>
      </c>
      <c r="W8" s="17">
        <v>11</v>
      </c>
      <c r="X8" s="17">
        <v>198853</v>
      </c>
      <c r="Y8" s="17">
        <v>1</v>
      </c>
      <c r="Z8" s="17" t="s">
        <v>63</v>
      </c>
      <c r="AA8" s="17">
        <v>11</v>
      </c>
      <c r="AB8" s="17">
        <v>1541915261</v>
      </c>
      <c r="AC8" s="17">
        <f t="shared" ref="AC8:AC39" si="9">IF(AND(T8=U8,AD8=1),1,0)</f>
        <v>1</v>
      </c>
      <c r="AD8" s="17">
        <f t="shared" ref="AD8:AD39" si="10">IF(U8&gt;0,1,0)</f>
        <v>1</v>
      </c>
      <c r="AE8" s="32">
        <f t="shared" ref="AE8:AE39" si="11">IF(AC8=1,W8,"")</f>
        <v>11</v>
      </c>
      <c r="AF8" s="32">
        <f t="shared" ref="AF8:AF39" si="12">IF(AC8=1,V8,"")</f>
        <v>198853</v>
      </c>
      <c r="AG8" s="32">
        <f t="shared" ref="AG8:AG39" si="13">IF(AND(AD8&gt;0,AC8=1),X8/AA8,"")</f>
        <v>18077.545454545456</v>
      </c>
      <c r="AH8" s="32" t="str">
        <f t="shared" ref="AH8:AH39" si="14">IF(AND(AD8&gt;0,AC8=0),X8/AA8,"")</f>
        <v/>
      </c>
      <c r="AI8" s="32">
        <f t="shared" ref="AI8:AI39" si="15">IF(AD8&gt;0,V8/W8,"")</f>
        <v>18077.545454545456</v>
      </c>
      <c r="AJ8" s="32" t="str">
        <f t="shared" ref="AJ8:AJ39" si="16">IF(AND(AD8&gt;0,AC8=0),(X8-V8)/(AA8-W8),"")</f>
        <v/>
      </c>
      <c r="AK8" s="32" t="str">
        <f t="shared" ref="AK8:AK39" si="17">IF(AND(AD8&gt;0,AC8=0),AA8-W8,"")</f>
        <v/>
      </c>
      <c r="AL8" s="24">
        <v>125</v>
      </c>
      <c r="AM8" s="24">
        <v>125</v>
      </c>
      <c r="AN8" s="24">
        <v>217409</v>
      </c>
      <c r="AO8" s="24">
        <v>13</v>
      </c>
      <c r="AP8" s="24">
        <v>217409</v>
      </c>
      <c r="AQ8" s="24">
        <v>1</v>
      </c>
      <c r="AR8" s="24" t="s">
        <v>63</v>
      </c>
      <c r="AS8" s="24">
        <v>13</v>
      </c>
      <c r="AT8" s="24">
        <v>1544739105</v>
      </c>
      <c r="AU8" s="24">
        <f t="shared" ref="AU8:AU39" si="18">IF(AND(AL8=AM8,AV8=1),1,0)</f>
        <v>1</v>
      </c>
      <c r="AV8" s="24">
        <f t="shared" ref="AV8:AV39" si="19">IF(AM8&gt;0,1,0)</f>
        <v>1</v>
      </c>
      <c r="AW8" s="24">
        <f t="shared" ref="AW8:AW39" si="20">IF(AU8=1,AO8,"")</f>
        <v>13</v>
      </c>
      <c r="AX8" s="24">
        <f t="shared" ref="AX8:AX39" si="21">IF(AU8=1,AN8,"")</f>
        <v>217409</v>
      </c>
      <c r="AY8" s="24">
        <f t="shared" ref="AY8:AY39" si="22">IF(AND(AV8&gt;0,AU8=1),AP8/AS8,"")</f>
        <v>16723.76923076923</v>
      </c>
      <c r="AZ8" s="24" t="str">
        <f t="shared" ref="AZ8:AZ39" si="23">IF(AND(AV8&gt;0,AU8=0),AP8/AS8,"")</f>
        <v/>
      </c>
      <c r="BA8" s="24">
        <f t="shared" ref="BA8:BA39" si="24">IF(AV8&gt;0,AN8/AO8,"")</f>
        <v>16723.76923076923</v>
      </c>
      <c r="BB8" s="24" t="str">
        <f t="shared" ref="BB8:BB39" si="25">IF(AND(AV8&gt;0,AU8=0),(AP8-AN8)/(AS8-AO8),"")</f>
        <v/>
      </c>
      <c r="BC8" s="24" t="str">
        <f t="shared" ref="BC8:BC39" si="26">IF(AND(AV8&gt;0,AU8=0),AS8-AO8,"")</f>
        <v/>
      </c>
      <c r="BD8" s="31">
        <v>125</v>
      </c>
      <c r="BE8" s="31">
        <v>125</v>
      </c>
      <c r="BF8" s="31">
        <v>1573701</v>
      </c>
      <c r="BG8" s="31">
        <v>8</v>
      </c>
      <c r="BH8" s="31">
        <v>1573701</v>
      </c>
      <c r="BI8" s="31">
        <v>1</v>
      </c>
      <c r="BJ8" s="31" t="s">
        <v>63</v>
      </c>
      <c r="BK8" s="31">
        <v>8</v>
      </c>
      <c r="BL8" s="31">
        <v>1544531401</v>
      </c>
      <c r="BM8" s="31">
        <f t="shared" ref="BM8:BM39" si="27">IF(AND(BD8=BE8,BN8=1),1,0)</f>
        <v>1</v>
      </c>
      <c r="BN8" s="31">
        <f t="shared" ref="BN8:BN39" si="28">IF(BE8&gt;0,1,0)</f>
        <v>1</v>
      </c>
      <c r="BO8" s="31">
        <f t="shared" ref="BO8:BO39" si="29">IF(BM8=1,BG8,"")</f>
        <v>8</v>
      </c>
      <c r="BP8" s="31">
        <f t="shared" ref="BP8:BP39" si="30">IF(BM8=1,BF8,"")</f>
        <v>1573701</v>
      </c>
      <c r="BQ8" s="31">
        <f t="shared" ref="BQ8:BQ39" si="31">IF(AND(BN8&gt;0,BM8=1),BH8/BK8,"")</f>
        <v>196712.625</v>
      </c>
      <c r="BR8" s="31" t="str">
        <f t="shared" ref="BR8:BR39" si="32">IF(AND(BN8&gt;0,BM8=0),BH8/BK8,"")</f>
        <v/>
      </c>
      <c r="BS8" s="31">
        <f t="shared" ref="BS8:BS39" si="33">IF(BN8&gt;0,BF8/BG8,"")</f>
        <v>196712.625</v>
      </c>
      <c r="BT8" s="31" t="str">
        <f t="shared" ref="BT8:BT39" si="34">IF(AND(BN8&gt;0,BM8=0),(BH8-BF8)/(BK8-BG8),"")</f>
        <v/>
      </c>
      <c r="BU8" s="31" t="str">
        <f t="shared" ref="BU8:BU39" si="35">IF(AND(BN8&gt;0,BM8=0),BK8-BG8,"")</f>
        <v/>
      </c>
      <c r="BV8" s="45">
        <v>125</v>
      </c>
      <c r="BW8" s="45">
        <v>125</v>
      </c>
      <c r="BX8" s="45">
        <v>202910</v>
      </c>
      <c r="BY8" s="45">
        <v>16</v>
      </c>
      <c r="BZ8" s="45">
        <v>202910</v>
      </c>
      <c r="CA8" s="45">
        <v>1</v>
      </c>
      <c r="CB8" s="45" t="s">
        <v>63</v>
      </c>
      <c r="CC8" s="45">
        <v>16</v>
      </c>
      <c r="CD8" s="45">
        <v>1545240564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16</v>
      </c>
      <c r="CH8" s="45">
        <f t="shared" ref="CH8:CH37" si="39">IF(CE8=1,BX8,"")</f>
        <v>202910</v>
      </c>
      <c r="CI8" s="45">
        <f t="shared" ref="CI8:CI37" si="40">IF(AND(CF8&gt;0,CE8=1),BZ8/CC8,"")</f>
        <v>12681.875</v>
      </c>
      <c r="CJ8" s="45" t="str">
        <f t="shared" ref="CJ8:CJ37" si="41">IF(AND(CF8&gt;0,CE8=0),BZ8/CC8,"")</f>
        <v/>
      </c>
      <c r="CK8" s="45">
        <f t="shared" ref="CK8:CK37" si="42">IF(CF8&gt;0,BX8/BY8,"")</f>
        <v>12681.875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>
        <v>125</v>
      </c>
      <c r="C9" s="10">
        <v>125</v>
      </c>
      <c r="D9" s="10">
        <v>270134</v>
      </c>
      <c r="E9" s="10">
        <v>18</v>
      </c>
      <c r="F9" s="10">
        <v>270134</v>
      </c>
      <c r="G9" s="10">
        <v>1</v>
      </c>
      <c r="H9" s="10" t="s">
        <v>63</v>
      </c>
      <c r="I9" s="10">
        <v>18</v>
      </c>
      <c r="J9" s="10">
        <v>1541879538</v>
      </c>
      <c r="K9" s="10">
        <f t="shared" si="0"/>
        <v>1</v>
      </c>
      <c r="L9" s="10">
        <f t="shared" si="1"/>
        <v>1</v>
      </c>
      <c r="M9" s="10">
        <f t="shared" si="2"/>
        <v>18</v>
      </c>
      <c r="N9" s="10">
        <f t="shared" si="3"/>
        <v>270134</v>
      </c>
      <c r="O9" s="10">
        <f t="shared" si="4"/>
        <v>15007.444444444445</v>
      </c>
      <c r="P9" s="10" t="str">
        <f t="shared" si="5"/>
        <v/>
      </c>
      <c r="Q9" s="10">
        <f t="shared" si="6"/>
        <v>15007.444444444445</v>
      </c>
      <c r="R9" s="10" t="str">
        <f t="shared" si="7"/>
        <v/>
      </c>
      <c r="S9" s="10" t="str">
        <f t="shared" si="8"/>
        <v/>
      </c>
      <c r="T9" s="17">
        <v>125</v>
      </c>
      <c r="U9" s="17">
        <v>125</v>
      </c>
      <c r="V9" s="17">
        <v>400596</v>
      </c>
      <c r="W9" s="17">
        <v>16</v>
      </c>
      <c r="X9" s="17">
        <v>400596</v>
      </c>
      <c r="Y9" s="17">
        <v>1</v>
      </c>
      <c r="Z9" s="17" t="s">
        <v>63</v>
      </c>
      <c r="AA9" s="17">
        <v>16</v>
      </c>
      <c r="AB9" s="17">
        <v>1541915266</v>
      </c>
      <c r="AC9" s="17">
        <f t="shared" si="9"/>
        <v>1</v>
      </c>
      <c r="AD9" s="17">
        <f t="shared" si="10"/>
        <v>1</v>
      </c>
      <c r="AE9" s="32">
        <f t="shared" si="11"/>
        <v>16</v>
      </c>
      <c r="AF9" s="32">
        <f t="shared" si="12"/>
        <v>400596</v>
      </c>
      <c r="AG9" s="32">
        <f t="shared" si="13"/>
        <v>25037.25</v>
      </c>
      <c r="AH9" s="32" t="str">
        <f t="shared" si="14"/>
        <v/>
      </c>
      <c r="AI9" s="32">
        <f t="shared" si="15"/>
        <v>25037.25</v>
      </c>
      <c r="AJ9" s="32" t="str">
        <f t="shared" si="16"/>
        <v/>
      </c>
      <c r="AK9" s="32" t="str">
        <f t="shared" si="17"/>
        <v/>
      </c>
      <c r="AL9" s="24">
        <v>125</v>
      </c>
      <c r="AM9" s="24">
        <v>125</v>
      </c>
      <c r="AN9" s="24">
        <v>386328</v>
      </c>
      <c r="AO9" s="24">
        <v>15</v>
      </c>
      <c r="AP9" s="24">
        <v>386328</v>
      </c>
      <c r="AQ9" s="24">
        <v>1</v>
      </c>
      <c r="AR9" s="24" t="s">
        <v>63</v>
      </c>
      <c r="AS9" s="24">
        <v>15</v>
      </c>
      <c r="AT9" s="24">
        <v>1544739110</v>
      </c>
      <c r="AU9" s="24">
        <f t="shared" si="18"/>
        <v>1</v>
      </c>
      <c r="AV9" s="24">
        <f t="shared" si="19"/>
        <v>1</v>
      </c>
      <c r="AW9" s="24">
        <f t="shared" si="20"/>
        <v>15</v>
      </c>
      <c r="AX9" s="24">
        <f t="shared" si="21"/>
        <v>386328</v>
      </c>
      <c r="AY9" s="24">
        <f t="shared" si="22"/>
        <v>25755.200000000001</v>
      </c>
      <c r="AZ9" s="24" t="str">
        <f t="shared" si="23"/>
        <v/>
      </c>
      <c r="BA9" s="24">
        <f t="shared" si="24"/>
        <v>25755.200000000001</v>
      </c>
      <c r="BB9" s="24" t="str">
        <f t="shared" si="25"/>
        <v/>
      </c>
      <c r="BC9" s="24" t="str">
        <f t="shared" si="26"/>
        <v/>
      </c>
      <c r="BD9" s="31">
        <v>125</v>
      </c>
      <c r="BE9" s="31">
        <v>125</v>
      </c>
      <c r="BF9" s="31">
        <v>1572620</v>
      </c>
      <c r="BG9" s="31">
        <v>8</v>
      </c>
      <c r="BH9" s="31">
        <v>1572620</v>
      </c>
      <c r="BI9" s="31">
        <v>1</v>
      </c>
      <c r="BJ9" s="31" t="s">
        <v>63</v>
      </c>
      <c r="BK9" s="31">
        <v>8</v>
      </c>
      <c r="BL9" s="31">
        <v>1544531409</v>
      </c>
      <c r="BM9" s="31">
        <f t="shared" si="27"/>
        <v>1</v>
      </c>
      <c r="BN9" s="31">
        <f t="shared" si="28"/>
        <v>1</v>
      </c>
      <c r="BO9" s="31">
        <f t="shared" si="29"/>
        <v>8</v>
      </c>
      <c r="BP9" s="31">
        <f t="shared" si="30"/>
        <v>1572620</v>
      </c>
      <c r="BQ9" s="31">
        <f t="shared" si="31"/>
        <v>196577.5</v>
      </c>
      <c r="BR9" s="31" t="str">
        <f t="shared" si="32"/>
        <v/>
      </c>
      <c r="BS9" s="31">
        <f t="shared" si="33"/>
        <v>196577.5</v>
      </c>
      <c r="BT9" s="31" t="str">
        <f t="shared" si="34"/>
        <v/>
      </c>
      <c r="BU9" s="31" t="str">
        <f t="shared" si="35"/>
        <v/>
      </c>
      <c r="BV9" s="45">
        <v>125</v>
      </c>
      <c r="BW9" s="45">
        <v>125</v>
      </c>
      <c r="BX9" s="45">
        <v>262383</v>
      </c>
      <c r="BY9" s="45">
        <v>20</v>
      </c>
      <c r="BZ9" s="45">
        <v>262383</v>
      </c>
      <c r="CA9" s="45">
        <v>1</v>
      </c>
      <c r="CB9" s="45" t="s">
        <v>63</v>
      </c>
      <c r="CC9" s="45">
        <v>20</v>
      </c>
      <c r="CD9" s="45">
        <v>1545240569</v>
      </c>
      <c r="CE9" s="45">
        <f t="shared" si="36"/>
        <v>1</v>
      </c>
      <c r="CF9" s="45">
        <f t="shared" si="37"/>
        <v>1</v>
      </c>
      <c r="CG9" s="45">
        <f t="shared" si="38"/>
        <v>20</v>
      </c>
      <c r="CH9" s="45">
        <f t="shared" si="39"/>
        <v>262383</v>
      </c>
      <c r="CI9" s="45">
        <f t="shared" si="40"/>
        <v>13119.15</v>
      </c>
      <c r="CJ9" s="45" t="str">
        <f t="shared" si="41"/>
        <v/>
      </c>
      <c r="CK9" s="45">
        <f t="shared" si="42"/>
        <v>13119.15</v>
      </c>
      <c r="CL9" s="45" t="str">
        <f t="shared" si="43"/>
        <v/>
      </c>
      <c r="CM9" s="45" t="str">
        <f t="shared" si="44"/>
        <v/>
      </c>
    </row>
    <row r="10" spans="1:91" x14ac:dyDescent="0.3">
      <c r="B10" s="10">
        <v>125</v>
      </c>
      <c r="C10" s="10">
        <v>125</v>
      </c>
      <c r="D10" s="10">
        <v>230747</v>
      </c>
      <c r="E10" s="10">
        <v>11</v>
      </c>
      <c r="F10" s="10">
        <v>230747</v>
      </c>
      <c r="G10" s="10">
        <v>1</v>
      </c>
      <c r="H10" s="10" t="s">
        <v>63</v>
      </c>
      <c r="I10" s="10">
        <v>11</v>
      </c>
      <c r="J10" s="10">
        <v>1541879546</v>
      </c>
      <c r="K10" s="10">
        <f t="shared" si="0"/>
        <v>1</v>
      </c>
      <c r="L10" s="10">
        <f t="shared" si="1"/>
        <v>1</v>
      </c>
      <c r="M10" s="10">
        <f t="shared" si="2"/>
        <v>11</v>
      </c>
      <c r="N10" s="10">
        <f t="shared" si="3"/>
        <v>230747</v>
      </c>
      <c r="O10" s="10">
        <f t="shared" si="4"/>
        <v>20977</v>
      </c>
      <c r="P10" s="10" t="str">
        <f t="shared" si="5"/>
        <v/>
      </c>
      <c r="Q10" s="10">
        <f t="shared" si="6"/>
        <v>20977</v>
      </c>
      <c r="R10" s="10" t="str">
        <f t="shared" si="7"/>
        <v/>
      </c>
      <c r="S10" s="10" t="str">
        <f t="shared" si="8"/>
        <v/>
      </c>
      <c r="T10" s="17">
        <v>125</v>
      </c>
      <c r="U10" s="17">
        <v>125</v>
      </c>
      <c r="V10" s="17">
        <v>394101</v>
      </c>
      <c r="W10" s="17">
        <v>15</v>
      </c>
      <c r="X10" s="17">
        <v>394101</v>
      </c>
      <c r="Y10" s="17">
        <v>1</v>
      </c>
      <c r="Z10" s="17" t="s">
        <v>63</v>
      </c>
      <c r="AA10" s="17">
        <v>15</v>
      </c>
      <c r="AB10" s="17">
        <v>1541915274</v>
      </c>
      <c r="AC10" s="17">
        <f t="shared" si="9"/>
        <v>1</v>
      </c>
      <c r="AD10" s="17">
        <f t="shared" si="10"/>
        <v>1</v>
      </c>
      <c r="AE10" s="32">
        <f t="shared" si="11"/>
        <v>15</v>
      </c>
      <c r="AF10" s="32">
        <f t="shared" si="12"/>
        <v>394101</v>
      </c>
      <c r="AG10" s="32">
        <f t="shared" si="13"/>
        <v>26273.4</v>
      </c>
      <c r="AH10" s="32" t="str">
        <f t="shared" si="14"/>
        <v/>
      </c>
      <c r="AI10" s="32">
        <f t="shared" si="15"/>
        <v>26273.4</v>
      </c>
      <c r="AJ10" s="32" t="str">
        <f t="shared" si="16"/>
        <v/>
      </c>
      <c r="AK10" s="32" t="str">
        <f t="shared" si="17"/>
        <v/>
      </c>
      <c r="AL10" s="24">
        <v>125</v>
      </c>
      <c r="AM10" s="24">
        <v>125</v>
      </c>
      <c r="AN10" s="24">
        <v>209377</v>
      </c>
      <c r="AO10" s="24">
        <v>11</v>
      </c>
      <c r="AP10" s="24">
        <v>209377</v>
      </c>
      <c r="AQ10" s="24">
        <v>1</v>
      </c>
      <c r="AR10" s="24" t="s">
        <v>63</v>
      </c>
      <c r="AS10" s="24">
        <v>11</v>
      </c>
      <c r="AT10" s="24">
        <v>1544739115</v>
      </c>
      <c r="AU10" s="24">
        <f t="shared" si="18"/>
        <v>1</v>
      </c>
      <c r="AV10" s="24">
        <f t="shared" si="19"/>
        <v>1</v>
      </c>
      <c r="AW10" s="24">
        <f t="shared" si="20"/>
        <v>11</v>
      </c>
      <c r="AX10" s="24">
        <f t="shared" si="21"/>
        <v>209377</v>
      </c>
      <c r="AY10" s="24">
        <f t="shared" si="22"/>
        <v>19034.272727272728</v>
      </c>
      <c r="AZ10" s="24" t="str">
        <f t="shared" si="23"/>
        <v/>
      </c>
      <c r="BA10" s="24">
        <f t="shared" si="24"/>
        <v>19034.272727272728</v>
      </c>
      <c r="BB10" s="24" t="str">
        <f t="shared" si="25"/>
        <v/>
      </c>
      <c r="BC10" s="24" t="str">
        <f t="shared" si="26"/>
        <v/>
      </c>
      <c r="BD10" s="31">
        <v>125</v>
      </c>
      <c r="BE10" s="31">
        <v>125</v>
      </c>
      <c r="BF10" s="31">
        <v>1558457</v>
      </c>
      <c r="BG10" s="31">
        <v>7</v>
      </c>
      <c r="BH10" s="31">
        <v>1558457</v>
      </c>
      <c r="BI10" s="31">
        <v>1</v>
      </c>
      <c r="BJ10" s="31" t="s">
        <v>63</v>
      </c>
      <c r="BK10" s="31">
        <v>7</v>
      </c>
      <c r="BL10" s="31">
        <v>1544531414</v>
      </c>
      <c r="BM10" s="31">
        <f t="shared" si="27"/>
        <v>1</v>
      </c>
      <c r="BN10" s="31">
        <f t="shared" si="28"/>
        <v>1</v>
      </c>
      <c r="BO10" s="31">
        <f t="shared" si="29"/>
        <v>7</v>
      </c>
      <c r="BP10" s="31">
        <f t="shared" si="30"/>
        <v>1558457</v>
      </c>
      <c r="BQ10" s="31">
        <f t="shared" si="31"/>
        <v>222636.71428571429</v>
      </c>
      <c r="BR10" s="31" t="str">
        <f t="shared" si="32"/>
        <v/>
      </c>
      <c r="BS10" s="31">
        <f t="shared" si="33"/>
        <v>222636.71428571429</v>
      </c>
      <c r="BT10" s="31" t="str">
        <f t="shared" si="34"/>
        <v/>
      </c>
      <c r="BU10" s="31" t="str">
        <f t="shared" si="35"/>
        <v/>
      </c>
      <c r="BV10" s="45">
        <v>125</v>
      </c>
      <c r="BW10" s="45">
        <v>125</v>
      </c>
      <c r="BX10" s="45">
        <v>185994</v>
      </c>
      <c r="BY10" s="45">
        <v>18</v>
      </c>
      <c r="BZ10" s="45">
        <v>185994</v>
      </c>
      <c r="CA10" s="45">
        <v>1</v>
      </c>
      <c r="CB10" s="45" t="s">
        <v>63</v>
      </c>
      <c r="CC10" s="45">
        <v>18</v>
      </c>
      <c r="CD10" s="45">
        <v>1545240574</v>
      </c>
      <c r="CE10" s="45">
        <f t="shared" si="36"/>
        <v>1</v>
      </c>
      <c r="CF10" s="45">
        <f t="shared" si="37"/>
        <v>1</v>
      </c>
      <c r="CG10" s="45">
        <f t="shared" si="38"/>
        <v>18</v>
      </c>
      <c r="CH10" s="45">
        <f t="shared" si="39"/>
        <v>185994</v>
      </c>
      <c r="CI10" s="45">
        <f t="shared" si="40"/>
        <v>10333</v>
      </c>
      <c r="CJ10" s="45" t="str">
        <f t="shared" si="41"/>
        <v/>
      </c>
      <c r="CK10" s="45">
        <f t="shared" si="42"/>
        <v>10333</v>
      </c>
      <c r="CL10" s="45" t="str">
        <f t="shared" si="43"/>
        <v/>
      </c>
      <c r="CM10" s="45" t="str">
        <f t="shared" si="44"/>
        <v/>
      </c>
    </row>
    <row r="11" spans="1:91" x14ac:dyDescent="0.3">
      <c r="B11" s="10">
        <v>125</v>
      </c>
      <c r="C11" s="10">
        <v>125</v>
      </c>
      <c r="D11" s="10">
        <v>247764</v>
      </c>
      <c r="E11" s="10">
        <v>11</v>
      </c>
      <c r="F11" s="10">
        <v>247764</v>
      </c>
      <c r="G11" s="10">
        <v>1</v>
      </c>
      <c r="H11" s="10" t="s">
        <v>63</v>
      </c>
      <c r="I11" s="10">
        <v>11</v>
      </c>
      <c r="J11" s="10">
        <v>1541879554</v>
      </c>
      <c r="K11" s="10">
        <f t="shared" si="0"/>
        <v>1</v>
      </c>
      <c r="L11" s="10">
        <f t="shared" si="1"/>
        <v>1</v>
      </c>
      <c r="M11" s="10">
        <f t="shared" si="2"/>
        <v>11</v>
      </c>
      <c r="N11" s="10">
        <f t="shared" si="3"/>
        <v>247764</v>
      </c>
      <c r="O11" s="10">
        <f t="shared" si="4"/>
        <v>22524</v>
      </c>
      <c r="P11" s="10" t="str">
        <f t="shared" si="5"/>
        <v/>
      </c>
      <c r="Q11" s="10">
        <f t="shared" si="6"/>
        <v>22524</v>
      </c>
      <c r="R11" s="10" t="str">
        <f t="shared" si="7"/>
        <v/>
      </c>
      <c r="S11" s="10" t="str">
        <f t="shared" si="8"/>
        <v/>
      </c>
      <c r="T11" s="17">
        <v>125</v>
      </c>
      <c r="U11" s="17">
        <v>125</v>
      </c>
      <c r="V11" s="17">
        <v>213304</v>
      </c>
      <c r="W11" s="17">
        <v>12</v>
      </c>
      <c r="X11" s="17">
        <v>213304</v>
      </c>
      <c r="Y11" s="17">
        <v>1</v>
      </c>
      <c r="Z11" s="17" t="s">
        <v>63</v>
      </c>
      <c r="AA11" s="17">
        <v>12</v>
      </c>
      <c r="AB11" s="17">
        <v>1541915279</v>
      </c>
      <c r="AC11" s="17">
        <f t="shared" si="9"/>
        <v>1</v>
      </c>
      <c r="AD11" s="17">
        <f t="shared" si="10"/>
        <v>1</v>
      </c>
      <c r="AE11" s="32">
        <f t="shared" si="11"/>
        <v>12</v>
      </c>
      <c r="AF11" s="32">
        <f t="shared" si="12"/>
        <v>213304</v>
      </c>
      <c r="AG11" s="32">
        <f t="shared" si="13"/>
        <v>17775.333333333332</v>
      </c>
      <c r="AH11" s="32" t="str">
        <f t="shared" si="14"/>
        <v/>
      </c>
      <c r="AI11" s="32">
        <f t="shared" si="15"/>
        <v>17775.333333333332</v>
      </c>
      <c r="AJ11" s="32" t="str">
        <f t="shared" si="16"/>
        <v/>
      </c>
      <c r="AK11" s="32" t="str">
        <f t="shared" si="17"/>
        <v/>
      </c>
      <c r="AL11" s="24">
        <v>125</v>
      </c>
      <c r="AM11" s="24">
        <v>125</v>
      </c>
      <c r="AN11" s="24">
        <v>391778</v>
      </c>
      <c r="AO11" s="24">
        <v>15</v>
      </c>
      <c r="AP11" s="24">
        <v>391778</v>
      </c>
      <c r="AQ11" s="24">
        <v>1</v>
      </c>
      <c r="AR11" s="24" t="s">
        <v>63</v>
      </c>
      <c r="AS11" s="24">
        <v>15</v>
      </c>
      <c r="AT11" s="24">
        <v>1544739123</v>
      </c>
      <c r="AU11" s="24">
        <f t="shared" si="18"/>
        <v>1</v>
      </c>
      <c r="AV11" s="24">
        <f t="shared" si="19"/>
        <v>1</v>
      </c>
      <c r="AW11" s="24">
        <f t="shared" si="20"/>
        <v>15</v>
      </c>
      <c r="AX11" s="24">
        <f t="shared" si="21"/>
        <v>391778</v>
      </c>
      <c r="AY11" s="24">
        <f t="shared" si="22"/>
        <v>26118.533333333333</v>
      </c>
      <c r="AZ11" s="24" t="str">
        <f t="shared" si="23"/>
        <v/>
      </c>
      <c r="BA11" s="24">
        <f t="shared" si="24"/>
        <v>26118.533333333333</v>
      </c>
      <c r="BB11" s="24" t="str">
        <f t="shared" si="25"/>
        <v/>
      </c>
      <c r="BC11" s="24" t="str">
        <f t="shared" si="26"/>
        <v/>
      </c>
      <c r="BD11" s="31">
        <v>125</v>
      </c>
      <c r="BE11" s="31">
        <v>125</v>
      </c>
      <c r="BF11" s="31">
        <v>1546040</v>
      </c>
      <c r="BG11" s="31">
        <v>8</v>
      </c>
      <c r="BH11" s="31">
        <v>1546040</v>
      </c>
      <c r="BI11" s="31">
        <v>1</v>
      </c>
      <c r="BJ11" s="31" t="s">
        <v>63</v>
      </c>
      <c r="BK11" s="31">
        <v>8</v>
      </c>
      <c r="BL11" s="31">
        <v>1544531419</v>
      </c>
      <c r="BM11" s="31">
        <f t="shared" si="27"/>
        <v>1</v>
      </c>
      <c r="BN11" s="31">
        <f t="shared" si="28"/>
        <v>1</v>
      </c>
      <c r="BO11" s="31">
        <f t="shared" si="29"/>
        <v>8</v>
      </c>
      <c r="BP11" s="31">
        <f t="shared" si="30"/>
        <v>1546040</v>
      </c>
      <c r="BQ11" s="31">
        <f t="shared" si="31"/>
        <v>193255</v>
      </c>
      <c r="BR11" s="31" t="str">
        <f t="shared" si="32"/>
        <v/>
      </c>
      <c r="BS11" s="31">
        <f t="shared" si="33"/>
        <v>193255</v>
      </c>
      <c r="BT11" s="31" t="str">
        <f t="shared" si="34"/>
        <v/>
      </c>
      <c r="BU11" s="31" t="str">
        <f t="shared" si="35"/>
        <v/>
      </c>
      <c r="BV11" s="45">
        <v>125</v>
      </c>
      <c r="BW11" s="45">
        <v>125</v>
      </c>
      <c r="BX11" s="45">
        <v>145636</v>
      </c>
      <c r="BY11" s="45">
        <v>14</v>
      </c>
      <c r="BZ11" s="45">
        <v>145636</v>
      </c>
      <c r="CA11" s="45">
        <v>1</v>
      </c>
      <c r="CB11" s="45" t="s">
        <v>63</v>
      </c>
      <c r="CC11" s="45">
        <v>14</v>
      </c>
      <c r="CD11" s="45">
        <v>1545240582</v>
      </c>
      <c r="CE11" s="45">
        <f t="shared" si="36"/>
        <v>1</v>
      </c>
      <c r="CF11" s="45">
        <f t="shared" si="37"/>
        <v>1</v>
      </c>
      <c r="CG11" s="45">
        <f t="shared" si="38"/>
        <v>14</v>
      </c>
      <c r="CH11" s="45">
        <f t="shared" si="39"/>
        <v>145636</v>
      </c>
      <c r="CI11" s="45">
        <f t="shared" si="40"/>
        <v>10402.571428571429</v>
      </c>
      <c r="CJ11" s="45" t="str">
        <f t="shared" si="41"/>
        <v/>
      </c>
      <c r="CK11" s="45">
        <f t="shared" si="42"/>
        <v>10402.571428571429</v>
      </c>
      <c r="CL11" s="45" t="str">
        <f t="shared" si="43"/>
        <v/>
      </c>
      <c r="CM11" s="45" t="str">
        <f t="shared" si="44"/>
        <v/>
      </c>
    </row>
    <row r="12" spans="1:91" x14ac:dyDescent="0.3">
      <c r="B12" s="10">
        <v>125</v>
      </c>
      <c r="C12" s="10">
        <v>125</v>
      </c>
      <c r="D12" s="10">
        <v>445555</v>
      </c>
      <c r="E12" s="10">
        <v>12</v>
      </c>
      <c r="F12" s="10">
        <v>445555</v>
      </c>
      <c r="G12" s="10">
        <v>1</v>
      </c>
      <c r="H12" s="10" t="s">
        <v>63</v>
      </c>
      <c r="I12" s="10">
        <v>12</v>
      </c>
      <c r="J12" s="10">
        <v>1541879559</v>
      </c>
      <c r="K12" s="10">
        <f t="shared" si="0"/>
        <v>1</v>
      </c>
      <c r="L12" s="10">
        <f t="shared" si="1"/>
        <v>1</v>
      </c>
      <c r="M12" s="10">
        <f t="shared" si="2"/>
        <v>12</v>
      </c>
      <c r="N12" s="10">
        <f t="shared" si="3"/>
        <v>445555</v>
      </c>
      <c r="O12" s="10">
        <f t="shared" si="4"/>
        <v>37129.583333333336</v>
      </c>
      <c r="P12" s="10" t="str">
        <f t="shared" si="5"/>
        <v/>
      </c>
      <c r="Q12" s="10">
        <f t="shared" si="6"/>
        <v>37129.583333333336</v>
      </c>
      <c r="R12" s="10" t="str">
        <f t="shared" si="7"/>
        <v/>
      </c>
      <c r="S12" s="10" t="str">
        <f t="shared" si="8"/>
        <v/>
      </c>
      <c r="T12" s="17">
        <v>125</v>
      </c>
      <c r="U12" s="17">
        <v>125</v>
      </c>
      <c r="V12" s="17">
        <v>384954</v>
      </c>
      <c r="W12" s="17">
        <v>15</v>
      </c>
      <c r="X12" s="17">
        <v>384954</v>
      </c>
      <c r="Y12" s="17">
        <v>1</v>
      </c>
      <c r="Z12" s="17" t="s">
        <v>63</v>
      </c>
      <c r="AA12" s="17">
        <v>15</v>
      </c>
      <c r="AB12" s="17">
        <v>1541915284</v>
      </c>
      <c r="AC12" s="17">
        <f t="shared" si="9"/>
        <v>1</v>
      </c>
      <c r="AD12" s="17">
        <f t="shared" si="10"/>
        <v>1</v>
      </c>
      <c r="AE12" s="32">
        <f t="shared" si="11"/>
        <v>15</v>
      </c>
      <c r="AF12" s="32">
        <f t="shared" si="12"/>
        <v>384954</v>
      </c>
      <c r="AG12" s="32">
        <f t="shared" si="13"/>
        <v>25663.599999999999</v>
      </c>
      <c r="AH12" s="32" t="str">
        <f t="shared" si="14"/>
        <v/>
      </c>
      <c r="AI12" s="32">
        <f t="shared" si="15"/>
        <v>25663.599999999999</v>
      </c>
      <c r="AJ12" s="32" t="str">
        <f t="shared" si="16"/>
        <v/>
      </c>
      <c r="AK12" s="32" t="str">
        <f t="shared" si="17"/>
        <v/>
      </c>
      <c r="AL12" s="24">
        <v>125</v>
      </c>
      <c r="AM12" s="24">
        <v>125</v>
      </c>
      <c r="AN12" s="24">
        <v>388263</v>
      </c>
      <c r="AO12" s="24">
        <v>14</v>
      </c>
      <c r="AP12" s="24">
        <v>388263</v>
      </c>
      <c r="AQ12" s="24">
        <v>1</v>
      </c>
      <c r="AR12" s="24" t="s">
        <v>63</v>
      </c>
      <c r="AS12" s="24">
        <v>15</v>
      </c>
      <c r="AT12" s="24">
        <v>1544739129</v>
      </c>
      <c r="AU12" s="24">
        <f t="shared" si="18"/>
        <v>1</v>
      </c>
      <c r="AV12" s="24">
        <f t="shared" si="19"/>
        <v>1</v>
      </c>
      <c r="AW12" s="24">
        <f t="shared" si="20"/>
        <v>14</v>
      </c>
      <c r="AX12" s="24">
        <f t="shared" si="21"/>
        <v>388263</v>
      </c>
      <c r="AY12" s="24">
        <f t="shared" si="22"/>
        <v>25884.2</v>
      </c>
      <c r="AZ12" s="24" t="str">
        <f t="shared" si="23"/>
        <v/>
      </c>
      <c r="BA12" s="24">
        <f t="shared" si="24"/>
        <v>27733.071428571428</v>
      </c>
      <c r="BB12" s="24" t="str">
        <f t="shared" si="25"/>
        <v/>
      </c>
      <c r="BC12" s="24" t="str">
        <f t="shared" si="26"/>
        <v/>
      </c>
      <c r="BD12" s="31">
        <v>125</v>
      </c>
      <c r="BE12" s="31">
        <v>125</v>
      </c>
      <c r="BF12" s="31">
        <v>1198098</v>
      </c>
      <c r="BG12" s="31">
        <v>6</v>
      </c>
      <c r="BH12" s="31">
        <v>1198098</v>
      </c>
      <c r="BI12" s="31">
        <v>1</v>
      </c>
      <c r="BJ12" s="31" t="s">
        <v>63</v>
      </c>
      <c r="BK12" s="31">
        <v>6</v>
      </c>
      <c r="BL12" s="31">
        <v>1544531424</v>
      </c>
      <c r="BM12" s="31">
        <f t="shared" si="27"/>
        <v>1</v>
      </c>
      <c r="BN12" s="31">
        <f t="shared" si="28"/>
        <v>1</v>
      </c>
      <c r="BO12" s="31">
        <f t="shared" si="29"/>
        <v>6</v>
      </c>
      <c r="BP12" s="31">
        <f t="shared" si="30"/>
        <v>1198098</v>
      </c>
      <c r="BQ12" s="31">
        <f t="shared" si="31"/>
        <v>199683</v>
      </c>
      <c r="BR12" s="31" t="str">
        <f t="shared" si="32"/>
        <v/>
      </c>
      <c r="BS12" s="31">
        <f t="shared" si="33"/>
        <v>199683</v>
      </c>
      <c r="BT12" s="31" t="str">
        <f t="shared" si="34"/>
        <v/>
      </c>
      <c r="BU12" s="31" t="str">
        <f t="shared" si="35"/>
        <v/>
      </c>
      <c r="BV12" s="45">
        <v>125</v>
      </c>
      <c r="BW12" s="45">
        <v>125</v>
      </c>
      <c r="BX12" s="45">
        <v>124336</v>
      </c>
      <c r="BY12" s="45">
        <v>11</v>
      </c>
      <c r="BZ12" s="45">
        <v>124336</v>
      </c>
      <c r="CA12" s="45">
        <v>1</v>
      </c>
      <c r="CB12" s="45" t="s">
        <v>63</v>
      </c>
      <c r="CC12" s="45">
        <v>11</v>
      </c>
      <c r="CD12" s="45">
        <v>1545240587</v>
      </c>
      <c r="CE12" s="45">
        <f t="shared" si="36"/>
        <v>1</v>
      </c>
      <c r="CF12" s="45">
        <f t="shared" si="37"/>
        <v>1</v>
      </c>
      <c r="CG12" s="45">
        <f t="shared" si="38"/>
        <v>11</v>
      </c>
      <c r="CH12" s="45">
        <f t="shared" si="39"/>
        <v>124336</v>
      </c>
      <c r="CI12" s="45">
        <f t="shared" si="40"/>
        <v>11303.272727272728</v>
      </c>
      <c r="CJ12" s="45" t="str">
        <f t="shared" si="41"/>
        <v/>
      </c>
      <c r="CK12" s="45">
        <f t="shared" si="42"/>
        <v>11303.272727272728</v>
      </c>
      <c r="CL12" s="45" t="str">
        <f t="shared" si="43"/>
        <v/>
      </c>
      <c r="CM12" s="45" t="str">
        <f t="shared" si="44"/>
        <v/>
      </c>
    </row>
    <row r="13" spans="1:91" x14ac:dyDescent="0.3">
      <c r="B13" s="10">
        <v>125</v>
      </c>
      <c r="C13" s="10">
        <v>125</v>
      </c>
      <c r="D13" s="10">
        <v>464068</v>
      </c>
      <c r="E13" s="10">
        <v>14</v>
      </c>
      <c r="F13" s="10">
        <v>464068</v>
      </c>
      <c r="G13" s="10">
        <v>1</v>
      </c>
      <c r="H13" s="10" t="s">
        <v>63</v>
      </c>
      <c r="I13" s="10">
        <v>14</v>
      </c>
      <c r="J13" s="10">
        <v>1541879567</v>
      </c>
      <c r="K13" s="10">
        <f t="shared" si="0"/>
        <v>1</v>
      </c>
      <c r="L13" s="10">
        <f t="shared" si="1"/>
        <v>1</v>
      </c>
      <c r="M13" s="10">
        <f t="shared" si="2"/>
        <v>14</v>
      </c>
      <c r="N13" s="10">
        <f t="shared" si="3"/>
        <v>464068</v>
      </c>
      <c r="O13" s="10">
        <f t="shared" si="4"/>
        <v>33147.714285714283</v>
      </c>
      <c r="P13" s="10" t="str">
        <f t="shared" si="5"/>
        <v/>
      </c>
      <c r="Q13" s="10">
        <f t="shared" si="6"/>
        <v>33147.714285714283</v>
      </c>
      <c r="R13" s="10" t="str">
        <f t="shared" si="7"/>
        <v/>
      </c>
      <c r="S13" s="10" t="str">
        <f t="shared" si="8"/>
        <v/>
      </c>
      <c r="T13" s="17">
        <v>125</v>
      </c>
      <c r="U13" s="17">
        <v>125</v>
      </c>
      <c r="V13" s="17">
        <v>212423</v>
      </c>
      <c r="W13" s="17">
        <v>11</v>
      </c>
      <c r="X13" s="17">
        <v>212423</v>
      </c>
      <c r="Y13" s="17">
        <v>1</v>
      </c>
      <c r="Z13" s="17" t="s">
        <v>63</v>
      </c>
      <c r="AA13" s="17">
        <v>11</v>
      </c>
      <c r="AB13" s="17">
        <v>1541915292</v>
      </c>
      <c r="AC13" s="17">
        <f t="shared" si="9"/>
        <v>1</v>
      </c>
      <c r="AD13" s="17">
        <f t="shared" si="10"/>
        <v>1</v>
      </c>
      <c r="AE13" s="32">
        <f t="shared" si="11"/>
        <v>11</v>
      </c>
      <c r="AF13" s="32">
        <f t="shared" si="12"/>
        <v>212423</v>
      </c>
      <c r="AG13" s="32">
        <f t="shared" si="13"/>
        <v>19311.18181818182</v>
      </c>
      <c r="AH13" s="32" t="str">
        <f t="shared" si="14"/>
        <v/>
      </c>
      <c r="AI13" s="32">
        <f t="shared" si="15"/>
        <v>19311.18181818182</v>
      </c>
      <c r="AJ13" s="32" t="str">
        <f t="shared" si="16"/>
        <v/>
      </c>
      <c r="AK13" s="32" t="str">
        <f t="shared" si="17"/>
        <v/>
      </c>
      <c r="AL13" s="24">
        <v>125</v>
      </c>
      <c r="AM13" s="24">
        <v>125</v>
      </c>
      <c r="AN13" s="24">
        <v>751563</v>
      </c>
      <c r="AO13" s="24">
        <v>21</v>
      </c>
      <c r="AP13" s="24">
        <v>751563</v>
      </c>
      <c r="AQ13" s="24">
        <v>1</v>
      </c>
      <c r="AR13" s="24" t="s">
        <v>63</v>
      </c>
      <c r="AS13" s="24">
        <v>21</v>
      </c>
      <c r="AT13" s="24">
        <v>1544739134</v>
      </c>
      <c r="AU13" s="24">
        <f t="shared" si="18"/>
        <v>1</v>
      </c>
      <c r="AV13" s="24">
        <f t="shared" si="19"/>
        <v>1</v>
      </c>
      <c r="AW13" s="24">
        <f t="shared" si="20"/>
        <v>21</v>
      </c>
      <c r="AX13" s="24">
        <f t="shared" si="21"/>
        <v>751563</v>
      </c>
      <c r="AY13" s="24">
        <f t="shared" si="22"/>
        <v>35788.714285714283</v>
      </c>
      <c r="AZ13" s="24" t="str">
        <f t="shared" si="23"/>
        <v/>
      </c>
      <c r="BA13" s="24">
        <f t="shared" si="24"/>
        <v>35788.714285714283</v>
      </c>
      <c r="BB13" s="24" t="str">
        <f t="shared" si="25"/>
        <v/>
      </c>
      <c r="BC13" s="24" t="str">
        <f t="shared" si="26"/>
        <v/>
      </c>
      <c r="BD13" s="31">
        <v>125</v>
      </c>
      <c r="BE13" s="31">
        <v>125</v>
      </c>
      <c r="BF13" s="31">
        <v>1186536</v>
      </c>
      <c r="BG13" s="31">
        <v>6</v>
      </c>
      <c r="BH13" s="31">
        <v>1186536</v>
      </c>
      <c r="BI13" s="31">
        <v>1</v>
      </c>
      <c r="BJ13" s="31" t="s">
        <v>63</v>
      </c>
      <c r="BK13" s="31">
        <v>6</v>
      </c>
      <c r="BL13" s="31">
        <v>1544531432</v>
      </c>
      <c r="BM13" s="31">
        <f t="shared" si="27"/>
        <v>1</v>
      </c>
      <c r="BN13" s="31">
        <f t="shared" si="28"/>
        <v>1</v>
      </c>
      <c r="BO13" s="31">
        <f t="shared" si="29"/>
        <v>6</v>
      </c>
      <c r="BP13" s="31">
        <f t="shared" si="30"/>
        <v>1186536</v>
      </c>
      <c r="BQ13" s="31">
        <f t="shared" si="31"/>
        <v>197756</v>
      </c>
      <c r="BR13" s="31" t="str">
        <f t="shared" si="32"/>
        <v/>
      </c>
      <c r="BS13" s="31">
        <f t="shared" si="33"/>
        <v>197756</v>
      </c>
      <c r="BT13" s="31" t="str">
        <f t="shared" si="34"/>
        <v/>
      </c>
      <c r="BU13" s="31" t="str">
        <f t="shared" si="35"/>
        <v/>
      </c>
      <c r="BV13" s="45">
        <v>125</v>
      </c>
      <c r="BW13" s="45">
        <v>125</v>
      </c>
      <c r="BX13" s="45">
        <v>240262</v>
      </c>
      <c r="BY13" s="45">
        <v>18</v>
      </c>
      <c r="BZ13" s="45">
        <v>240262</v>
      </c>
      <c r="CA13" s="45">
        <v>1</v>
      </c>
      <c r="CB13" s="45" t="s">
        <v>63</v>
      </c>
      <c r="CC13" s="45">
        <v>18</v>
      </c>
      <c r="CD13" s="45">
        <v>1545240595</v>
      </c>
      <c r="CE13" s="45">
        <f t="shared" si="36"/>
        <v>1</v>
      </c>
      <c r="CF13" s="45">
        <f t="shared" si="37"/>
        <v>1</v>
      </c>
      <c r="CG13" s="45">
        <f t="shared" si="38"/>
        <v>18</v>
      </c>
      <c r="CH13" s="45">
        <f t="shared" si="39"/>
        <v>240262</v>
      </c>
      <c r="CI13" s="45">
        <f t="shared" si="40"/>
        <v>13347.888888888889</v>
      </c>
      <c r="CJ13" s="45" t="str">
        <f t="shared" si="41"/>
        <v/>
      </c>
      <c r="CK13" s="45">
        <f t="shared" si="42"/>
        <v>13347.888888888889</v>
      </c>
      <c r="CL13" s="45" t="str">
        <f t="shared" si="43"/>
        <v/>
      </c>
      <c r="CM13" s="45" t="str">
        <f t="shared" si="44"/>
        <v/>
      </c>
    </row>
    <row r="14" spans="1:91" x14ac:dyDescent="0.3">
      <c r="B14" s="10">
        <v>125</v>
      </c>
      <c r="C14" s="10">
        <v>125</v>
      </c>
      <c r="D14" s="10">
        <v>263989</v>
      </c>
      <c r="E14" s="10">
        <v>12</v>
      </c>
      <c r="F14" s="10">
        <v>263989</v>
      </c>
      <c r="G14" s="10">
        <v>1</v>
      </c>
      <c r="H14" s="10" t="s">
        <v>63</v>
      </c>
      <c r="I14" s="10">
        <v>12</v>
      </c>
      <c r="J14" s="10">
        <v>1541879572</v>
      </c>
      <c r="K14" s="10">
        <f t="shared" si="0"/>
        <v>1</v>
      </c>
      <c r="L14" s="10">
        <f t="shared" si="1"/>
        <v>1</v>
      </c>
      <c r="M14" s="10">
        <f t="shared" si="2"/>
        <v>12</v>
      </c>
      <c r="N14" s="10">
        <f t="shared" si="3"/>
        <v>263989</v>
      </c>
      <c r="O14" s="10">
        <f t="shared" si="4"/>
        <v>21999.083333333332</v>
      </c>
      <c r="P14" s="10" t="str">
        <f t="shared" si="5"/>
        <v/>
      </c>
      <c r="Q14" s="10">
        <f t="shared" si="6"/>
        <v>21999.083333333332</v>
      </c>
      <c r="R14" s="10" t="str">
        <f t="shared" si="7"/>
        <v/>
      </c>
      <c r="S14" s="10" t="str">
        <f t="shared" si="8"/>
        <v/>
      </c>
      <c r="T14" s="17">
        <v>125</v>
      </c>
      <c r="U14" s="17">
        <v>125</v>
      </c>
      <c r="V14" s="17">
        <v>393064</v>
      </c>
      <c r="W14" s="17">
        <v>16</v>
      </c>
      <c r="X14" s="17">
        <v>393064</v>
      </c>
      <c r="Y14" s="17">
        <v>1</v>
      </c>
      <c r="Z14" s="17" t="s">
        <v>63</v>
      </c>
      <c r="AA14" s="17">
        <v>16</v>
      </c>
      <c r="AB14" s="17">
        <v>1541915297</v>
      </c>
      <c r="AC14" s="17">
        <f t="shared" si="9"/>
        <v>1</v>
      </c>
      <c r="AD14" s="17">
        <f t="shared" si="10"/>
        <v>1</v>
      </c>
      <c r="AE14" s="32">
        <f t="shared" si="11"/>
        <v>16</v>
      </c>
      <c r="AF14" s="32">
        <f t="shared" si="12"/>
        <v>393064</v>
      </c>
      <c r="AG14" s="32">
        <f t="shared" si="13"/>
        <v>24566.5</v>
      </c>
      <c r="AH14" s="32" t="str">
        <f t="shared" si="14"/>
        <v/>
      </c>
      <c r="AI14" s="32">
        <f t="shared" si="15"/>
        <v>24566.5</v>
      </c>
      <c r="AJ14" s="32" t="str">
        <f t="shared" si="16"/>
        <v/>
      </c>
      <c r="AK14" s="32" t="str">
        <f t="shared" si="17"/>
        <v/>
      </c>
      <c r="AL14" s="24">
        <v>125</v>
      </c>
      <c r="AM14" s="24">
        <v>125</v>
      </c>
      <c r="AN14" s="24">
        <v>391754</v>
      </c>
      <c r="AO14" s="24">
        <v>14</v>
      </c>
      <c r="AP14" s="24">
        <v>391754</v>
      </c>
      <c r="AQ14" s="24">
        <v>1</v>
      </c>
      <c r="AR14" s="24" t="s">
        <v>63</v>
      </c>
      <c r="AS14" s="24">
        <v>14</v>
      </c>
      <c r="AT14" s="24">
        <v>1544739142</v>
      </c>
      <c r="AU14" s="24">
        <f t="shared" si="18"/>
        <v>1</v>
      </c>
      <c r="AV14" s="24">
        <f t="shared" si="19"/>
        <v>1</v>
      </c>
      <c r="AW14" s="24">
        <f t="shared" si="20"/>
        <v>14</v>
      </c>
      <c r="AX14" s="24">
        <f t="shared" si="21"/>
        <v>391754</v>
      </c>
      <c r="AY14" s="24">
        <f t="shared" si="22"/>
        <v>27982.428571428572</v>
      </c>
      <c r="AZ14" s="24" t="str">
        <f t="shared" si="23"/>
        <v/>
      </c>
      <c r="BA14" s="24">
        <f t="shared" si="24"/>
        <v>27982.428571428572</v>
      </c>
      <c r="BB14" s="24" t="str">
        <f t="shared" si="25"/>
        <v/>
      </c>
      <c r="BC14" s="24" t="str">
        <f t="shared" si="26"/>
        <v/>
      </c>
      <c r="BD14" s="31">
        <v>125</v>
      </c>
      <c r="BE14" s="31">
        <v>125</v>
      </c>
      <c r="BF14" s="31">
        <v>1202188</v>
      </c>
      <c r="BG14" s="31">
        <v>7</v>
      </c>
      <c r="BH14" s="31">
        <v>1202188</v>
      </c>
      <c r="BI14" s="31">
        <v>1</v>
      </c>
      <c r="BJ14" s="31" t="s">
        <v>63</v>
      </c>
      <c r="BK14" s="31">
        <v>7</v>
      </c>
      <c r="BL14" s="31">
        <v>1544531437</v>
      </c>
      <c r="BM14" s="31">
        <f t="shared" si="27"/>
        <v>1</v>
      </c>
      <c r="BN14" s="31">
        <f t="shared" si="28"/>
        <v>1</v>
      </c>
      <c r="BO14" s="31">
        <f t="shared" si="29"/>
        <v>7</v>
      </c>
      <c r="BP14" s="31">
        <f t="shared" si="30"/>
        <v>1202188</v>
      </c>
      <c r="BQ14" s="31">
        <f t="shared" si="31"/>
        <v>171741.14285714287</v>
      </c>
      <c r="BR14" s="31" t="str">
        <f t="shared" si="32"/>
        <v/>
      </c>
      <c r="BS14" s="31">
        <f t="shared" si="33"/>
        <v>171741.14285714287</v>
      </c>
      <c r="BT14" s="31" t="str">
        <f t="shared" si="34"/>
        <v/>
      </c>
      <c r="BU14" s="31" t="str">
        <f t="shared" si="35"/>
        <v/>
      </c>
      <c r="BV14" s="45">
        <v>125</v>
      </c>
      <c r="BW14" s="45">
        <v>125</v>
      </c>
      <c r="BX14" s="45">
        <v>221117</v>
      </c>
      <c r="BY14" s="45">
        <v>17</v>
      </c>
      <c r="BZ14" s="45">
        <v>221117</v>
      </c>
      <c r="CA14" s="45">
        <v>1</v>
      </c>
      <c r="CB14" s="45" t="s">
        <v>63</v>
      </c>
      <c r="CC14" s="45">
        <v>17</v>
      </c>
      <c r="CD14" s="45">
        <v>1545240601</v>
      </c>
      <c r="CE14" s="45">
        <f t="shared" si="36"/>
        <v>1</v>
      </c>
      <c r="CF14" s="45">
        <f t="shared" si="37"/>
        <v>1</v>
      </c>
      <c r="CG14" s="45">
        <f t="shared" si="38"/>
        <v>17</v>
      </c>
      <c r="CH14" s="45">
        <f t="shared" si="39"/>
        <v>221117</v>
      </c>
      <c r="CI14" s="45">
        <f t="shared" si="40"/>
        <v>13006.882352941177</v>
      </c>
      <c r="CJ14" s="45" t="str">
        <f t="shared" si="41"/>
        <v/>
      </c>
      <c r="CK14" s="45">
        <f t="shared" si="42"/>
        <v>13006.882352941177</v>
      </c>
      <c r="CL14" s="45" t="str">
        <f t="shared" si="43"/>
        <v/>
      </c>
      <c r="CM14" s="45" t="str">
        <f t="shared" si="44"/>
        <v/>
      </c>
    </row>
    <row r="15" spans="1:91" x14ac:dyDescent="0.3">
      <c r="B15" s="10">
        <v>125</v>
      </c>
      <c r="C15" s="10">
        <v>125</v>
      </c>
      <c r="D15" s="10">
        <v>241662</v>
      </c>
      <c r="E15" s="10">
        <v>11</v>
      </c>
      <c r="F15" s="10">
        <v>241662</v>
      </c>
      <c r="G15" s="10">
        <v>1</v>
      </c>
      <c r="H15" s="10" t="s">
        <v>63</v>
      </c>
      <c r="I15" s="10">
        <v>11</v>
      </c>
      <c r="J15" s="10">
        <v>1541879577</v>
      </c>
      <c r="K15" s="10">
        <f t="shared" si="0"/>
        <v>1</v>
      </c>
      <c r="L15" s="10">
        <f t="shared" si="1"/>
        <v>1</v>
      </c>
      <c r="M15" s="10">
        <f t="shared" si="2"/>
        <v>11</v>
      </c>
      <c r="N15" s="10">
        <f t="shared" si="3"/>
        <v>241662</v>
      </c>
      <c r="O15" s="10">
        <f t="shared" si="4"/>
        <v>21969.272727272728</v>
      </c>
      <c r="P15" s="10" t="str">
        <f t="shared" si="5"/>
        <v/>
      </c>
      <c r="Q15" s="10">
        <f t="shared" si="6"/>
        <v>21969.272727272728</v>
      </c>
      <c r="R15" s="10" t="str">
        <f t="shared" si="7"/>
        <v/>
      </c>
      <c r="S15" s="10" t="str">
        <f t="shared" si="8"/>
        <v/>
      </c>
      <c r="T15" s="17">
        <v>125</v>
      </c>
      <c r="U15" s="17">
        <v>125</v>
      </c>
      <c r="V15" s="17">
        <v>399270</v>
      </c>
      <c r="W15" s="17">
        <v>14</v>
      </c>
      <c r="X15" s="17">
        <v>399270</v>
      </c>
      <c r="Y15" s="17">
        <v>1</v>
      </c>
      <c r="Z15" s="17" t="s">
        <v>63</v>
      </c>
      <c r="AA15" s="17">
        <v>14</v>
      </c>
      <c r="AB15" s="17">
        <v>1541915302</v>
      </c>
      <c r="AC15" s="17">
        <f t="shared" si="9"/>
        <v>1</v>
      </c>
      <c r="AD15" s="17">
        <f t="shared" si="10"/>
        <v>1</v>
      </c>
      <c r="AE15" s="32">
        <f t="shared" si="11"/>
        <v>14</v>
      </c>
      <c r="AF15" s="32">
        <f t="shared" si="12"/>
        <v>399270</v>
      </c>
      <c r="AG15" s="32">
        <f t="shared" si="13"/>
        <v>28519.285714285714</v>
      </c>
      <c r="AH15" s="32" t="str">
        <f t="shared" si="14"/>
        <v/>
      </c>
      <c r="AI15" s="32">
        <f t="shared" si="15"/>
        <v>28519.285714285714</v>
      </c>
      <c r="AJ15" s="32" t="str">
        <f t="shared" si="16"/>
        <v/>
      </c>
      <c r="AK15" s="32" t="str">
        <f t="shared" si="17"/>
        <v/>
      </c>
      <c r="AL15" s="24">
        <v>125</v>
      </c>
      <c r="AM15" s="24">
        <v>125</v>
      </c>
      <c r="AN15" s="24">
        <v>402582</v>
      </c>
      <c r="AO15" s="24">
        <v>14</v>
      </c>
      <c r="AP15" s="24">
        <v>402582</v>
      </c>
      <c r="AQ15" s="24">
        <v>1</v>
      </c>
      <c r="AR15" s="24" t="s">
        <v>63</v>
      </c>
      <c r="AS15" s="24">
        <v>15</v>
      </c>
      <c r="AT15" s="24">
        <v>1544739148</v>
      </c>
      <c r="AU15" s="24">
        <f t="shared" si="18"/>
        <v>1</v>
      </c>
      <c r="AV15" s="24">
        <f t="shared" si="19"/>
        <v>1</v>
      </c>
      <c r="AW15" s="24">
        <f t="shared" si="20"/>
        <v>14</v>
      </c>
      <c r="AX15" s="24">
        <f t="shared" si="21"/>
        <v>402582</v>
      </c>
      <c r="AY15" s="24">
        <f t="shared" si="22"/>
        <v>26838.799999999999</v>
      </c>
      <c r="AZ15" s="24" t="str">
        <f t="shared" si="23"/>
        <v/>
      </c>
      <c r="BA15" s="24">
        <f t="shared" si="24"/>
        <v>28755.857142857141</v>
      </c>
      <c r="BB15" s="24" t="str">
        <f t="shared" si="25"/>
        <v/>
      </c>
      <c r="BC15" s="24" t="str">
        <f t="shared" si="26"/>
        <v/>
      </c>
      <c r="BD15" s="31">
        <v>125</v>
      </c>
      <c r="BE15" s="31">
        <v>125</v>
      </c>
      <c r="BF15" s="31">
        <v>1216203</v>
      </c>
      <c r="BG15" s="31">
        <v>7</v>
      </c>
      <c r="BH15" s="31">
        <v>1216203</v>
      </c>
      <c r="BI15" s="31">
        <v>1</v>
      </c>
      <c r="BJ15" s="31" t="s">
        <v>63</v>
      </c>
      <c r="BK15" s="31">
        <v>7</v>
      </c>
      <c r="BL15" s="31">
        <v>1544531442</v>
      </c>
      <c r="BM15" s="31">
        <f t="shared" si="27"/>
        <v>1</v>
      </c>
      <c r="BN15" s="31">
        <f t="shared" si="28"/>
        <v>1</v>
      </c>
      <c r="BO15" s="31">
        <f t="shared" si="29"/>
        <v>7</v>
      </c>
      <c r="BP15" s="31">
        <f t="shared" si="30"/>
        <v>1216203</v>
      </c>
      <c r="BQ15" s="31">
        <f t="shared" si="31"/>
        <v>173743.28571428571</v>
      </c>
      <c r="BR15" s="31" t="str">
        <f t="shared" si="32"/>
        <v/>
      </c>
      <c r="BS15" s="31">
        <f t="shared" si="33"/>
        <v>173743.28571428571</v>
      </c>
      <c r="BT15" s="31" t="str">
        <f t="shared" si="34"/>
        <v/>
      </c>
      <c r="BU15" s="31" t="str">
        <f t="shared" si="35"/>
        <v/>
      </c>
      <c r="BV15" s="45">
        <v>125</v>
      </c>
      <c r="BW15" s="45">
        <v>125</v>
      </c>
      <c r="BX15" s="45">
        <v>270696</v>
      </c>
      <c r="BY15" s="45">
        <v>22</v>
      </c>
      <c r="BZ15" s="45">
        <v>270696</v>
      </c>
      <c r="CA15" s="45">
        <v>1</v>
      </c>
      <c r="CB15" s="45" t="s">
        <v>63</v>
      </c>
      <c r="CC15" s="45">
        <v>22</v>
      </c>
      <c r="CD15" s="45">
        <v>1545240609</v>
      </c>
      <c r="CE15" s="45">
        <f t="shared" si="36"/>
        <v>1</v>
      </c>
      <c r="CF15" s="45">
        <f t="shared" si="37"/>
        <v>1</v>
      </c>
      <c r="CG15" s="45">
        <f t="shared" si="38"/>
        <v>22</v>
      </c>
      <c r="CH15" s="45">
        <f t="shared" si="39"/>
        <v>270696</v>
      </c>
      <c r="CI15" s="45">
        <f t="shared" si="40"/>
        <v>12304.363636363636</v>
      </c>
      <c r="CJ15" s="45" t="str">
        <f t="shared" si="41"/>
        <v/>
      </c>
      <c r="CK15" s="45">
        <f t="shared" si="42"/>
        <v>12304.363636363636</v>
      </c>
      <c r="CL15" s="45" t="str">
        <f t="shared" si="43"/>
        <v/>
      </c>
      <c r="CM15" s="45" t="str">
        <f t="shared" si="44"/>
        <v/>
      </c>
    </row>
    <row r="16" spans="1:91" x14ac:dyDescent="0.3">
      <c r="B16" s="10">
        <v>125</v>
      </c>
      <c r="C16" s="10">
        <v>125</v>
      </c>
      <c r="D16" s="10">
        <v>258516</v>
      </c>
      <c r="E16" s="10">
        <v>10</v>
      </c>
      <c r="F16" s="10">
        <v>258516</v>
      </c>
      <c r="G16" s="10">
        <v>1</v>
      </c>
      <c r="H16" s="10" t="s">
        <v>63</v>
      </c>
      <c r="I16" s="10">
        <v>10</v>
      </c>
      <c r="J16" s="10">
        <v>1541879585</v>
      </c>
      <c r="K16" s="10">
        <f t="shared" si="0"/>
        <v>1</v>
      </c>
      <c r="L16" s="10">
        <f t="shared" si="1"/>
        <v>1</v>
      </c>
      <c r="M16" s="10">
        <f t="shared" si="2"/>
        <v>10</v>
      </c>
      <c r="N16" s="10">
        <f t="shared" si="3"/>
        <v>258516</v>
      </c>
      <c r="O16" s="10">
        <f t="shared" si="4"/>
        <v>25851.599999999999</v>
      </c>
      <c r="P16" s="10" t="str">
        <f t="shared" si="5"/>
        <v/>
      </c>
      <c r="Q16" s="10">
        <f t="shared" si="6"/>
        <v>25851.599999999999</v>
      </c>
      <c r="R16" s="10" t="str">
        <f t="shared" si="7"/>
        <v/>
      </c>
      <c r="S16" s="10" t="str">
        <f t="shared" si="8"/>
        <v/>
      </c>
      <c r="T16" s="17">
        <v>125</v>
      </c>
      <c r="U16" s="17">
        <v>125</v>
      </c>
      <c r="V16" s="17">
        <v>217422</v>
      </c>
      <c r="W16" s="17">
        <v>13</v>
      </c>
      <c r="X16" s="17">
        <v>217422</v>
      </c>
      <c r="Y16" s="17">
        <v>1</v>
      </c>
      <c r="Z16" s="17" t="s">
        <v>63</v>
      </c>
      <c r="AA16" s="17">
        <v>13</v>
      </c>
      <c r="AB16" s="17">
        <v>1541915310</v>
      </c>
      <c r="AC16" s="17">
        <f t="shared" si="9"/>
        <v>1</v>
      </c>
      <c r="AD16" s="17">
        <f t="shared" si="10"/>
        <v>1</v>
      </c>
      <c r="AE16" s="32">
        <f t="shared" si="11"/>
        <v>13</v>
      </c>
      <c r="AF16" s="32">
        <f t="shared" si="12"/>
        <v>217422</v>
      </c>
      <c r="AG16" s="32">
        <f t="shared" si="13"/>
        <v>16724.76923076923</v>
      </c>
      <c r="AH16" s="32" t="str">
        <f t="shared" si="14"/>
        <v/>
      </c>
      <c r="AI16" s="32">
        <f t="shared" si="15"/>
        <v>16724.76923076923</v>
      </c>
      <c r="AJ16" s="32" t="str">
        <f t="shared" si="16"/>
        <v/>
      </c>
      <c r="AK16" s="32" t="str">
        <f t="shared" si="17"/>
        <v/>
      </c>
      <c r="AL16" s="24">
        <v>125</v>
      </c>
      <c r="AM16" s="24">
        <v>125</v>
      </c>
      <c r="AN16" s="24">
        <v>382241</v>
      </c>
      <c r="AO16" s="24">
        <v>15</v>
      </c>
      <c r="AP16" s="24">
        <v>382241</v>
      </c>
      <c r="AQ16" s="24">
        <v>1</v>
      </c>
      <c r="AR16" s="24" t="s">
        <v>63</v>
      </c>
      <c r="AS16" s="24">
        <v>15</v>
      </c>
      <c r="AT16" s="24">
        <v>1544739152</v>
      </c>
      <c r="AU16" s="24">
        <f t="shared" si="18"/>
        <v>1</v>
      </c>
      <c r="AV16" s="24">
        <f t="shared" si="19"/>
        <v>1</v>
      </c>
      <c r="AW16" s="24">
        <f t="shared" si="20"/>
        <v>15</v>
      </c>
      <c r="AX16" s="24">
        <f t="shared" si="21"/>
        <v>382241</v>
      </c>
      <c r="AY16" s="24">
        <f t="shared" si="22"/>
        <v>25482.733333333334</v>
      </c>
      <c r="AZ16" s="24" t="str">
        <f t="shared" si="23"/>
        <v/>
      </c>
      <c r="BA16" s="24">
        <f t="shared" si="24"/>
        <v>25482.733333333334</v>
      </c>
      <c r="BB16" s="24" t="str">
        <f t="shared" si="25"/>
        <v/>
      </c>
      <c r="BC16" s="24" t="str">
        <f t="shared" si="26"/>
        <v/>
      </c>
      <c r="BD16" s="31">
        <v>125</v>
      </c>
      <c r="BE16" s="31">
        <v>125</v>
      </c>
      <c r="BF16" s="31">
        <v>1217926</v>
      </c>
      <c r="BG16" s="31">
        <v>8</v>
      </c>
      <c r="BH16" s="31">
        <v>1217926</v>
      </c>
      <c r="BI16" s="31">
        <v>1</v>
      </c>
      <c r="BJ16" s="31" t="s">
        <v>63</v>
      </c>
      <c r="BK16" s="31">
        <v>8</v>
      </c>
      <c r="BL16" s="31">
        <v>1544531447</v>
      </c>
      <c r="BM16" s="31">
        <f t="shared" si="27"/>
        <v>1</v>
      </c>
      <c r="BN16" s="31">
        <f t="shared" si="28"/>
        <v>1</v>
      </c>
      <c r="BO16" s="31">
        <f t="shared" si="29"/>
        <v>8</v>
      </c>
      <c r="BP16" s="31">
        <f t="shared" si="30"/>
        <v>1217926</v>
      </c>
      <c r="BQ16" s="31">
        <f t="shared" si="31"/>
        <v>152240.75</v>
      </c>
      <c r="BR16" s="31" t="str">
        <f t="shared" si="32"/>
        <v/>
      </c>
      <c r="BS16" s="31">
        <f t="shared" si="33"/>
        <v>152240.75</v>
      </c>
      <c r="BT16" s="31" t="str">
        <f t="shared" si="34"/>
        <v/>
      </c>
      <c r="BU16" s="31" t="str">
        <f t="shared" si="35"/>
        <v/>
      </c>
      <c r="BV16" s="45">
        <v>125</v>
      </c>
      <c r="BW16" s="45">
        <v>125</v>
      </c>
      <c r="BX16" s="45">
        <v>156284</v>
      </c>
      <c r="BY16" s="45">
        <v>16</v>
      </c>
      <c r="BZ16" s="45">
        <v>156284</v>
      </c>
      <c r="CA16" s="45">
        <v>1</v>
      </c>
      <c r="CB16" s="45" t="s">
        <v>63</v>
      </c>
      <c r="CC16" s="45">
        <v>16</v>
      </c>
      <c r="CD16" s="45">
        <v>1545240614</v>
      </c>
      <c r="CE16" s="45">
        <f t="shared" si="36"/>
        <v>1</v>
      </c>
      <c r="CF16" s="45">
        <f t="shared" si="37"/>
        <v>1</v>
      </c>
      <c r="CG16" s="45">
        <f t="shared" si="38"/>
        <v>16</v>
      </c>
      <c r="CH16" s="45">
        <f t="shared" si="39"/>
        <v>156284</v>
      </c>
      <c r="CI16" s="45">
        <f t="shared" si="40"/>
        <v>9767.75</v>
      </c>
      <c r="CJ16" s="45" t="str">
        <f t="shared" si="41"/>
        <v/>
      </c>
      <c r="CK16" s="45">
        <f t="shared" si="42"/>
        <v>9767.75</v>
      </c>
      <c r="CL16" s="45" t="str">
        <f t="shared" si="43"/>
        <v/>
      </c>
      <c r="CM16" s="45" t="str">
        <f t="shared" si="44"/>
        <v/>
      </c>
    </row>
    <row r="17" spans="2:91" x14ac:dyDescent="0.3">
      <c r="B17" s="10">
        <v>125</v>
      </c>
      <c r="C17" s="10">
        <v>125</v>
      </c>
      <c r="D17" s="10">
        <v>267759</v>
      </c>
      <c r="E17" s="10">
        <v>12</v>
      </c>
      <c r="F17" s="10">
        <v>267759</v>
      </c>
      <c r="G17" s="10">
        <v>1</v>
      </c>
      <c r="H17" s="10" t="s">
        <v>63</v>
      </c>
      <c r="I17" s="10">
        <v>12</v>
      </c>
      <c r="J17" s="10">
        <v>1541879590</v>
      </c>
      <c r="K17" s="10">
        <f t="shared" si="0"/>
        <v>1</v>
      </c>
      <c r="L17" s="10">
        <f t="shared" si="1"/>
        <v>1</v>
      </c>
      <c r="M17" s="10">
        <f t="shared" si="2"/>
        <v>12</v>
      </c>
      <c r="N17" s="10">
        <f t="shared" si="3"/>
        <v>267759</v>
      </c>
      <c r="O17" s="10">
        <f t="shared" si="4"/>
        <v>22313.25</v>
      </c>
      <c r="P17" s="10" t="str">
        <f t="shared" si="5"/>
        <v/>
      </c>
      <c r="Q17" s="10">
        <f t="shared" si="6"/>
        <v>22313.25</v>
      </c>
      <c r="R17" s="10" t="str">
        <f t="shared" si="7"/>
        <v/>
      </c>
      <c r="S17" s="10" t="str">
        <f t="shared" si="8"/>
        <v/>
      </c>
      <c r="T17" s="17">
        <v>125</v>
      </c>
      <c r="U17" s="17">
        <v>125</v>
      </c>
      <c r="V17" s="17">
        <v>386419</v>
      </c>
      <c r="W17" s="17">
        <v>15</v>
      </c>
      <c r="X17" s="17">
        <v>386419</v>
      </c>
      <c r="Y17" s="17">
        <v>1</v>
      </c>
      <c r="Z17" s="17" t="s">
        <v>63</v>
      </c>
      <c r="AA17" s="17">
        <v>15</v>
      </c>
      <c r="AB17" s="17">
        <v>1541915315</v>
      </c>
      <c r="AC17" s="17">
        <f t="shared" si="9"/>
        <v>1</v>
      </c>
      <c r="AD17" s="17">
        <f t="shared" si="10"/>
        <v>1</v>
      </c>
      <c r="AE17" s="32">
        <f t="shared" si="11"/>
        <v>15</v>
      </c>
      <c r="AF17" s="32">
        <f t="shared" si="12"/>
        <v>386419</v>
      </c>
      <c r="AG17" s="32">
        <f t="shared" si="13"/>
        <v>25761.266666666666</v>
      </c>
      <c r="AH17" s="32" t="str">
        <f t="shared" si="14"/>
        <v/>
      </c>
      <c r="AI17" s="32">
        <f t="shared" si="15"/>
        <v>25761.266666666666</v>
      </c>
      <c r="AJ17" s="32" t="str">
        <f t="shared" si="16"/>
        <v/>
      </c>
      <c r="AK17" s="32" t="str">
        <f t="shared" si="17"/>
        <v/>
      </c>
      <c r="AL17" s="24">
        <v>125</v>
      </c>
      <c r="AM17" s="24">
        <v>125</v>
      </c>
      <c r="AN17" s="24">
        <v>221328</v>
      </c>
      <c r="AO17" s="24">
        <v>12</v>
      </c>
      <c r="AP17" s="24">
        <v>221328</v>
      </c>
      <c r="AQ17" s="24">
        <v>1</v>
      </c>
      <c r="AR17" s="24" t="s">
        <v>63</v>
      </c>
      <c r="AS17" s="24">
        <v>12</v>
      </c>
      <c r="AT17" s="24">
        <v>1544739161</v>
      </c>
      <c r="AU17" s="24">
        <f t="shared" si="18"/>
        <v>1</v>
      </c>
      <c r="AV17" s="24">
        <f t="shared" si="19"/>
        <v>1</v>
      </c>
      <c r="AW17" s="24">
        <f t="shared" si="20"/>
        <v>12</v>
      </c>
      <c r="AX17" s="24">
        <f t="shared" si="21"/>
        <v>221328</v>
      </c>
      <c r="AY17" s="24">
        <f t="shared" si="22"/>
        <v>18444</v>
      </c>
      <c r="AZ17" s="24" t="str">
        <f t="shared" si="23"/>
        <v/>
      </c>
      <c r="BA17" s="24">
        <f t="shared" si="24"/>
        <v>18444</v>
      </c>
      <c r="BB17" s="24" t="str">
        <f t="shared" si="25"/>
        <v/>
      </c>
      <c r="BC17" s="24" t="str">
        <f t="shared" si="26"/>
        <v/>
      </c>
      <c r="BD17" s="31">
        <v>125</v>
      </c>
      <c r="BE17" s="31">
        <v>125</v>
      </c>
      <c r="BF17" s="31">
        <v>1211122</v>
      </c>
      <c r="BG17" s="31">
        <v>6</v>
      </c>
      <c r="BH17" s="31">
        <v>1211122</v>
      </c>
      <c r="BI17" s="31">
        <v>1</v>
      </c>
      <c r="BJ17" s="31" t="s">
        <v>63</v>
      </c>
      <c r="BK17" s="31">
        <v>7</v>
      </c>
      <c r="BL17" s="31">
        <v>1544531455</v>
      </c>
      <c r="BM17" s="31">
        <f t="shared" si="27"/>
        <v>1</v>
      </c>
      <c r="BN17" s="31">
        <f t="shared" si="28"/>
        <v>1</v>
      </c>
      <c r="BO17" s="31">
        <f t="shared" si="29"/>
        <v>6</v>
      </c>
      <c r="BP17" s="31">
        <f t="shared" si="30"/>
        <v>1211122</v>
      </c>
      <c r="BQ17" s="31">
        <f t="shared" si="31"/>
        <v>173017.42857142858</v>
      </c>
      <c r="BR17" s="31" t="str">
        <f t="shared" si="32"/>
        <v/>
      </c>
      <c r="BS17" s="31">
        <f t="shared" si="33"/>
        <v>201853.66666666666</v>
      </c>
      <c r="BT17" s="31" t="str">
        <f t="shared" si="34"/>
        <v/>
      </c>
      <c r="BU17" s="31" t="str">
        <f t="shared" si="35"/>
        <v/>
      </c>
      <c r="BV17" s="45">
        <v>125</v>
      </c>
      <c r="BW17" s="45">
        <v>125</v>
      </c>
      <c r="BX17" s="45">
        <v>136073</v>
      </c>
      <c r="BY17" s="45">
        <v>13</v>
      </c>
      <c r="BZ17" s="45">
        <v>136073</v>
      </c>
      <c r="CA17" s="45">
        <v>1</v>
      </c>
      <c r="CB17" s="45" t="s">
        <v>63</v>
      </c>
      <c r="CC17" s="45">
        <v>13</v>
      </c>
      <c r="CD17" s="45">
        <v>1545240622</v>
      </c>
      <c r="CE17" s="45">
        <f t="shared" si="36"/>
        <v>1</v>
      </c>
      <c r="CF17" s="45">
        <f t="shared" si="37"/>
        <v>1</v>
      </c>
      <c r="CG17" s="45">
        <f t="shared" si="38"/>
        <v>13</v>
      </c>
      <c r="CH17" s="45">
        <f t="shared" si="39"/>
        <v>136073</v>
      </c>
      <c r="CI17" s="45">
        <f t="shared" si="40"/>
        <v>10467.153846153846</v>
      </c>
      <c r="CJ17" s="45" t="str">
        <f t="shared" si="41"/>
        <v/>
      </c>
      <c r="CK17" s="45">
        <f t="shared" si="42"/>
        <v>10467.153846153846</v>
      </c>
      <c r="CL17" s="45" t="str">
        <f t="shared" si="43"/>
        <v/>
      </c>
      <c r="CM17" s="45" t="str">
        <f t="shared" si="44"/>
        <v/>
      </c>
    </row>
    <row r="18" spans="2:91" x14ac:dyDescent="0.3">
      <c r="B18" s="10">
        <v>125</v>
      </c>
      <c r="C18" s="10">
        <v>125</v>
      </c>
      <c r="D18" s="10">
        <v>247975</v>
      </c>
      <c r="E18" s="10">
        <v>12</v>
      </c>
      <c r="F18" s="10">
        <v>247975</v>
      </c>
      <c r="G18" s="10">
        <v>1</v>
      </c>
      <c r="H18" s="10" t="s">
        <v>63</v>
      </c>
      <c r="I18" s="10">
        <v>12</v>
      </c>
      <c r="J18" s="10">
        <v>1541879595</v>
      </c>
      <c r="K18" s="10">
        <f t="shared" si="0"/>
        <v>1</v>
      </c>
      <c r="L18" s="10">
        <f t="shared" si="1"/>
        <v>1</v>
      </c>
      <c r="M18" s="10">
        <f t="shared" si="2"/>
        <v>12</v>
      </c>
      <c r="N18" s="10">
        <f t="shared" si="3"/>
        <v>247975</v>
      </c>
      <c r="O18" s="10">
        <f t="shared" si="4"/>
        <v>20664.583333333332</v>
      </c>
      <c r="P18" s="10" t="str">
        <f t="shared" si="5"/>
        <v/>
      </c>
      <c r="Q18" s="10">
        <f t="shared" si="6"/>
        <v>20664.583333333332</v>
      </c>
      <c r="R18" s="10" t="str">
        <f t="shared" si="7"/>
        <v/>
      </c>
      <c r="S18" s="10" t="str">
        <f t="shared" si="8"/>
        <v/>
      </c>
      <c r="T18" s="17">
        <v>125</v>
      </c>
      <c r="U18" s="17">
        <v>125</v>
      </c>
      <c r="V18" s="17">
        <v>203780</v>
      </c>
      <c r="W18" s="17">
        <v>12</v>
      </c>
      <c r="X18" s="17">
        <v>203780</v>
      </c>
      <c r="Y18" s="17">
        <v>1</v>
      </c>
      <c r="Z18" s="17" t="s">
        <v>63</v>
      </c>
      <c r="AA18" s="17">
        <v>12</v>
      </c>
      <c r="AB18" s="17">
        <v>1541915320</v>
      </c>
      <c r="AC18" s="17">
        <f t="shared" si="9"/>
        <v>1</v>
      </c>
      <c r="AD18" s="17">
        <f t="shared" si="10"/>
        <v>1</v>
      </c>
      <c r="AE18" s="32">
        <f t="shared" si="11"/>
        <v>12</v>
      </c>
      <c r="AF18" s="32">
        <f t="shared" si="12"/>
        <v>203780</v>
      </c>
      <c r="AG18" s="32">
        <f t="shared" si="13"/>
        <v>16981.666666666668</v>
      </c>
      <c r="AH18" s="32" t="str">
        <f t="shared" si="14"/>
        <v/>
      </c>
      <c r="AI18" s="32">
        <f t="shared" si="15"/>
        <v>16981.666666666668</v>
      </c>
      <c r="AJ18" s="32" t="str">
        <f t="shared" si="16"/>
        <v/>
      </c>
      <c r="AK18" s="32" t="str">
        <f t="shared" si="17"/>
        <v/>
      </c>
      <c r="AL18" s="24">
        <v>125</v>
      </c>
      <c r="AM18" s="24">
        <v>125</v>
      </c>
      <c r="AN18" s="24">
        <v>197936</v>
      </c>
      <c r="AO18" s="24">
        <v>11</v>
      </c>
      <c r="AP18" s="24">
        <v>197936</v>
      </c>
      <c r="AQ18" s="24">
        <v>1</v>
      </c>
      <c r="AR18" s="24" t="s">
        <v>63</v>
      </c>
      <c r="AS18" s="24">
        <v>11</v>
      </c>
      <c r="AT18" s="24">
        <v>1544739166</v>
      </c>
      <c r="AU18" s="24">
        <f t="shared" si="18"/>
        <v>1</v>
      </c>
      <c r="AV18" s="24">
        <f t="shared" si="19"/>
        <v>1</v>
      </c>
      <c r="AW18" s="24">
        <f t="shared" si="20"/>
        <v>11</v>
      </c>
      <c r="AX18" s="24">
        <f t="shared" si="21"/>
        <v>197936</v>
      </c>
      <c r="AY18" s="24">
        <f t="shared" si="22"/>
        <v>17994.18181818182</v>
      </c>
      <c r="AZ18" s="24" t="str">
        <f t="shared" si="23"/>
        <v/>
      </c>
      <c r="BA18" s="24">
        <f t="shared" si="24"/>
        <v>17994.18181818182</v>
      </c>
      <c r="BB18" s="24" t="str">
        <f t="shared" si="25"/>
        <v/>
      </c>
      <c r="BC18" s="24" t="str">
        <f t="shared" si="26"/>
        <v/>
      </c>
      <c r="BD18" s="31">
        <v>125</v>
      </c>
      <c r="BE18" s="31">
        <v>125</v>
      </c>
      <c r="BF18" s="31">
        <v>1538425</v>
      </c>
      <c r="BG18" s="31">
        <v>8</v>
      </c>
      <c r="BH18" s="31">
        <v>1538425</v>
      </c>
      <c r="BI18" s="31">
        <v>1</v>
      </c>
      <c r="BJ18" s="31" t="s">
        <v>63</v>
      </c>
      <c r="BK18" s="31">
        <v>8</v>
      </c>
      <c r="BL18" s="31">
        <v>1544531460</v>
      </c>
      <c r="BM18" s="31">
        <f t="shared" si="27"/>
        <v>1</v>
      </c>
      <c r="BN18" s="31">
        <f t="shared" si="28"/>
        <v>1</v>
      </c>
      <c r="BO18" s="31">
        <f t="shared" si="29"/>
        <v>8</v>
      </c>
      <c r="BP18" s="31">
        <f t="shared" si="30"/>
        <v>1538425</v>
      </c>
      <c r="BQ18" s="31">
        <f t="shared" si="31"/>
        <v>192303.125</v>
      </c>
      <c r="BR18" s="31" t="str">
        <f t="shared" si="32"/>
        <v/>
      </c>
      <c r="BS18" s="31">
        <f t="shared" si="33"/>
        <v>192303.125</v>
      </c>
      <c r="BT18" s="31" t="str">
        <f t="shared" si="34"/>
        <v/>
      </c>
      <c r="BU18" s="31" t="str">
        <f t="shared" si="35"/>
        <v/>
      </c>
      <c r="BV18" s="45">
        <v>125</v>
      </c>
      <c r="BW18" s="45">
        <v>125</v>
      </c>
      <c r="BX18" s="45">
        <v>114224</v>
      </c>
      <c r="BY18" s="45">
        <v>10</v>
      </c>
      <c r="BZ18" s="45">
        <v>114224</v>
      </c>
      <c r="CA18" s="45">
        <v>1</v>
      </c>
      <c r="CB18" s="45" t="s">
        <v>63</v>
      </c>
      <c r="CC18" s="45">
        <v>11</v>
      </c>
      <c r="CD18" s="45">
        <v>1545240627</v>
      </c>
      <c r="CE18" s="45">
        <f t="shared" si="36"/>
        <v>1</v>
      </c>
      <c r="CF18" s="45">
        <f t="shared" si="37"/>
        <v>1</v>
      </c>
      <c r="CG18" s="45">
        <f t="shared" si="38"/>
        <v>10</v>
      </c>
      <c r="CH18" s="45">
        <f t="shared" si="39"/>
        <v>114224</v>
      </c>
      <c r="CI18" s="45">
        <f t="shared" si="40"/>
        <v>10384</v>
      </c>
      <c r="CJ18" s="45" t="str">
        <f t="shared" si="41"/>
        <v/>
      </c>
      <c r="CK18" s="45">
        <f t="shared" si="42"/>
        <v>11422.4</v>
      </c>
      <c r="CL18" s="45" t="str">
        <f t="shared" si="43"/>
        <v/>
      </c>
      <c r="CM18" s="45" t="str">
        <f t="shared" si="44"/>
        <v/>
      </c>
    </row>
    <row r="19" spans="2:91" x14ac:dyDescent="0.3">
      <c r="B19" s="10">
        <v>125</v>
      </c>
      <c r="C19" s="10">
        <v>125</v>
      </c>
      <c r="D19" s="10">
        <v>233813</v>
      </c>
      <c r="E19" s="10">
        <v>9</v>
      </c>
      <c r="F19" s="10">
        <v>233813</v>
      </c>
      <c r="G19" s="10">
        <v>1</v>
      </c>
      <c r="H19" s="10" t="s">
        <v>63</v>
      </c>
      <c r="I19" s="10">
        <v>9</v>
      </c>
      <c r="J19" s="10">
        <v>1541879603</v>
      </c>
      <c r="K19" s="10">
        <f t="shared" si="0"/>
        <v>1</v>
      </c>
      <c r="L19" s="10">
        <f t="shared" si="1"/>
        <v>1</v>
      </c>
      <c r="M19" s="10">
        <f t="shared" si="2"/>
        <v>9</v>
      </c>
      <c r="N19" s="10">
        <f t="shared" si="3"/>
        <v>233813</v>
      </c>
      <c r="O19" s="10">
        <f t="shared" si="4"/>
        <v>25979.222222222223</v>
      </c>
      <c r="P19" s="10" t="str">
        <f t="shared" si="5"/>
        <v/>
      </c>
      <c r="Q19" s="10">
        <f t="shared" si="6"/>
        <v>25979.222222222223</v>
      </c>
      <c r="R19" s="10" t="str">
        <f t="shared" si="7"/>
        <v/>
      </c>
      <c r="S19" s="10" t="str">
        <f t="shared" si="8"/>
        <v/>
      </c>
      <c r="T19" s="17">
        <v>125</v>
      </c>
      <c r="U19" s="17">
        <v>125</v>
      </c>
      <c r="V19" s="17">
        <v>208566</v>
      </c>
      <c r="W19" s="17">
        <v>13</v>
      </c>
      <c r="X19" s="17">
        <v>208566</v>
      </c>
      <c r="Y19" s="17">
        <v>1</v>
      </c>
      <c r="Z19" s="17" t="s">
        <v>63</v>
      </c>
      <c r="AA19" s="17">
        <v>13</v>
      </c>
      <c r="AB19" s="17">
        <v>1541915328</v>
      </c>
      <c r="AC19" s="17">
        <f t="shared" si="9"/>
        <v>1</v>
      </c>
      <c r="AD19" s="17">
        <f t="shared" si="10"/>
        <v>1</v>
      </c>
      <c r="AE19" s="32">
        <f t="shared" si="11"/>
        <v>13</v>
      </c>
      <c r="AF19" s="32">
        <f t="shared" si="12"/>
        <v>208566</v>
      </c>
      <c r="AG19" s="32">
        <f t="shared" si="13"/>
        <v>16043.538461538461</v>
      </c>
      <c r="AH19" s="32" t="str">
        <f t="shared" si="14"/>
        <v/>
      </c>
      <c r="AI19" s="32">
        <f t="shared" si="15"/>
        <v>16043.538461538461</v>
      </c>
      <c r="AJ19" s="32" t="str">
        <f t="shared" si="16"/>
        <v/>
      </c>
      <c r="AK19" s="32" t="str">
        <f t="shared" si="17"/>
        <v/>
      </c>
      <c r="AL19" s="24">
        <v>125</v>
      </c>
      <c r="AM19" s="24">
        <v>125</v>
      </c>
      <c r="AN19" s="24">
        <v>389283</v>
      </c>
      <c r="AO19" s="24">
        <v>14</v>
      </c>
      <c r="AP19" s="24">
        <v>389283</v>
      </c>
      <c r="AQ19" s="24">
        <v>1</v>
      </c>
      <c r="AR19" s="24" t="s">
        <v>63</v>
      </c>
      <c r="AS19" s="24">
        <v>14</v>
      </c>
      <c r="AT19" s="24">
        <v>1544739171</v>
      </c>
      <c r="AU19" s="24">
        <f t="shared" si="18"/>
        <v>1</v>
      </c>
      <c r="AV19" s="24">
        <f t="shared" si="19"/>
        <v>1</v>
      </c>
      <c r="AW19" s="24">
        <f t="shared" si="20"/>
        <v>14</v>
      </c>
      <c r="AX19" s="24">
        <f t="shared" si="21"/>
        <v>389283</v>
      </c>
      <c r="AY19" s="24">
        <f t="shared" si="22"/>
        <v>27805.928571428572</v>
      </c>
      <c r="AZ19" s="24" t="str">
        <f t="shared" si="23"/>
        <v/>
      </c>
      <c r="BA19" s="24">
        <f t="shared" si="24"/>
        <v>27805.928571428572</v>
      </c>
      <c r="BB19" s="24" t="str">
        <f t="shared" si="25"/>
        <v/>
      </c>
      <c r="BC19" s="24" t="str">
        <f t="shared" si="26"/>
        <v/>
      </c>
      <c r="BD19" s="31">
        <v>125</v>
      </c>
      <c r="BE19" s="31">
        <v>125</v>
      </c>
      <c r="BF19" s="31">
        <v>2489837</v>
      </c>
      <c r="BG19" s="31">
        <v>11</v>
      </c>
      <c r="BH19" s="31">
        <v>2489837</v>
      </c>
      <c r="BI19" s="31">
        <v>1</v>
      </c>
      <c r="BJ19" s="31" t="s">
        <v>63</v>
      </c>
      <c r="BK19" s="31">
        <v>11</v>
      </c>
      <c r="BL19" s="31">
        <v>1544531465</v>
      </c>
      <c r="BM19" s="31">
        <f t="shared" si="27"/>
        <v>1</v>
      </c>
      <c r="BN19" s="31">
        <f t="shared" si="28"/>
        <v>1</v>
      </c>
      <c r="BO19" s="31">
        <f t="shared" si="29"/>
        <v>11</v>
      </c>
      <c r="BP19" s="31">
        <f t="shared" si="30"/>
        <v>2489837</v>
      </c>
      <c r="BQ19" s="31">
        <f t="shared" si="31"/>
        <v>226348.81818181818</v>
      </c>
      <c r="BR19" s="31" t="str">
        <f t="shared" si="32"/>
        <v/>
      </c>
      <c r="BS19" s="31">
        <f t="shared" si="33"/>
        <v>226348.81818181818</v>
      </c>
      <c r="BT19" s="31" t="str">
        <f t="shared" si="34"/>
        <v/>
      </c>
      <c r="BU19" s="31" t="str">
        <f t="shared" si="35"/>
        <v/>
      </c>
      <c r="BV19" s="45">
        <v>125</v>
      </c>
      <c r="BW19" s="45">
        <v>125</v>
      </c>
      <c r="BX19" s="45">
        <v>230168</v>
      </c>
      <c r="BY19" s="45">
        <v>18</v>
      </c>
      <c r="BZ19" s="45">
        <v>230168</v>
      </c>
      <c r="CA19" s="45">
        <v>1</v>
      </c>
      <c r="CB19" s="45" t="s">
        <v>63</v>
      </c>
      <c r="CC19" s="45">
        <v>18</v>
      </c>
      <c r="CD19" s="45">
        <v>1545240636</v>
      </c>
      <c r="CE19" s="45">
        <f t="shared" si="36"/>
        <v>1</v>
      </c>
      <c r="CF19" s="45">
        <f t="shared" si="37"/>
        <v>1</v>
      </c>
      <c r="CG19" s="45">
        <f t="shared" si="38"/>
        <v>18</v>
      </c>
      <c r="CH19" s="45">
        <f t="shared" si="39"/>
        <v>230168</v>
      </c>
      <c r="CI19" s="45">
        <f t="shared" si="40"/>
        <v>12787.111111111111</v>
      </c>
      <c r="CJ19" s="45" t="str">
        <f t="shared" si="41"/>
        <v/>
      </c>
      <c r="CK19" s="45">
        <f t="shared" si="42"/>
        <v>12787.111111111111</v>
      </c>
      <c r="CL19" s="45" t="str">
        <f t="shared" si="43"/>
        <v/>
      </c>
      <c r="CM19" s="45" t="str">
        <f t="shared" si="44"/>
        <v/>
      </c>
    </row>
    <row r="20" spans="2:91" x14ac:dyDescent="0.3">
      <c r="B20" s="10">
        <v>125</v>
      </c>
      <c r="C20" s="10">
        <v>125</v>
      </c>
      <c r="D20" s="10">
        <v>442026</v>
      </c>
      <c r="E20" s="10">
        <v>13</v>
      </c>
      <c r="F20" s="10">
        <v>442026</v>
      </c>
      <c r="G20" s="10">
        <v>1</v>
      </c>
      <c r="H20" s="10" t="s">
        <v>63</v>
      </c>
      <c r="I20" s="10">
        <v>13</v>
      </c>
      <c r="J20" s="10">
        <v>1541879608</v>
      </c>
      <c r="K20" s="10">
        <f t="shared" si="0"/>
        <v>1</v>
      </c>
      <c r="L20" s="10">
        <f t="shared" si="1"/>
        <v>1</v>
      </c>
      <c r="M20" s="10">
        <f t="shared" si="2"/>
        <v>13</v>
      </c>
      <c r="N20" s="10">
        <f t="shared" si="3"/>
        <v>442026</v>
      </c>
      <c r="O20" s="10">
        <f t="shared" si="4"/>
        <v>34002</v>
      </c>
      <c r="P20" s="10" t="str">
        <f t="shared" si="5"/>
        <v/>
      </c>
      <c r="Q20" s="10">
        <f t="shared" si="6"/>
        <v>34002</v>
      </c>
      <c r="R20" s="10" t="str">
        <f t="shared" si="7"/>
        <v/>
      </c>
      <c r="S20" s="10" t="str">
        <f t="shared" si="8"/>
        <v/>
      </c>
      <c r="T20" s="17">
        <v>125</v>
      </c>
      <c r="U20" s="17">
        <v>125</v>
      </c>
      <c r="V20" s="17">
        <v>401060</v>
      </c>
      <c r="W20" s="17">
        <v>14</v>
      </c>
      <c r="X20" s="17">
        <v>401060</v>
      </c>
      <c r="Y20" s="17">
        <v>1</v>
      </c>
      <c r="Z20" s="17" t="s">
        <v>63</v>
      </c>
      <c r="AA20" s="17">
        <v>14</v>
      </c>
      <c r="AB20" s="17">
        <v>1541915334</v>
      </c>
      <c r="AC20" s="17">
        <f t="shared" si="9"/>
        <v>1</v>
      </c>
      <c r="AD20" s="17">
        <f t="shared" si="10"/>
        <v>1</v>
      </c>
      <c r="AE20" s="32">
        <f t="shared" si="11"/>
        <v>14</v>
      </c>
      <c r="AF20" s="32">
        <f t="shared" si="12"/>
        <v>401060</v>
      </c>
      <c r="AG20" s="32">
        <f t="shared" si="13"/>
        <v>28647.142857142859</v>
      </c>
      <c r="AH20" s="32" t="str">
        <f t="shared" si="14"/>
        <v/>
      </c>
      <c r="AI20" s="32">
        <f t="shared" si="15"/>
        <v>28647.142857142859</v>
      </c>
      <c r="AJ20" s="32" t="str">
        <f t="shared" si="16"/>
        <v/>
      </c>
      <c r="AK20" s="32" t="str">
        <f t="shared" si="17"/>
        <v/>
      </c>
      <c r="AL20" s="24">
        <v>125</v>
      </c>
      <c r="AM20" s="24">
        <v>125</v>
      </c>
      <c r="AN20" s="24">
        <v>391351</v>
      </c>
      <c r="AO20" s="24">
        <v>14</v>
      </c>
      <c r="AP20" s="24">
        <v>391351</v>
      </c>
      <c r="AQ20" s="24">
        <v>1</v>
      </c>
      <c r="AR20" s="24" t="s">
        <v>63</v>
      </c>
      <c r="AS20" s="24">
        <v>14</v>
      </c>
      <c r="AT20" s="24">
        <v>1544739179</v>
      </c>
      <c r="AU20" s="24">
        <f t="shared" si="18"/>
        <v>1</v>
      </c>
      <c r="AV20" s="24">
        <f t="shared" si="19"/>
        <v>1</v>
      </c>
      <c r="AW20" s="24">
        <f t="shared" si="20"/>
        <v>14</v>
      </c>
      <c r="AX20" s="24">
        <f t="shared" si="21"/>
        <v>391351</v>
      </c>
      <c r="AY20" s="24">
        <f t="shared" si="22"/>
        <v>27953.642857142859</v>
      </c>
      <c r="AZ20" s="24" t="str">
        <f t="shared" si="23"/>
        <v/>
      </c>
      <c r="BA20" s="24">
        <f t="shared" si="24"/>
        <v>27953.642857142859</v>
      </c>
      <c r="BB20" s="24" t="str">
        <f t="shared" si="25"/>
        <v/>
      </c>
      <c r="BC20" s="24" t="str">
        <f t="shared" si="26"/>
        <v/>
      </c>
      <c r="BD20" s="31">
        <v>125</v>
      </c>
      <c r="BE20" s="31">
        <v>125</v>
      </c>
      <c r="BF20" s="31">
        <v>1545405</v>
      </c>
      <c r="BG20" s="31">
        <v>8</v>
      </c>
      <c r="BH20" s="31">
        <v>1545405</v>
      </c>
      <c r="BI20" s="31">
        <v>1</v>
      </c>
      <c r="BJ20" s="31" t="s">
        <v>63</v>
      </c>
      <c r="BK20" s="31">
        <v>8</v>
      </c>
      <c r="BL20" s="31">
        <v>1544531470</v>
      </c>
      <c r="BM20" s="31">
        <f t="shared" si="27"/>
        <v>1</v>
      </c>
      <c r="BN20" s="31">
        <f t="shared" si="28"/>
        <v>1</v>
      </c>
      <c r="BO20" s="31">
        <f t="shared" si="29"/>
        <v>8</v>
      </c>
      <c r="BP20" s="31">
        <f t="shared" si="30"/>
        <v>1545405</v>
      </c>
      <c r="BQ20" s="31">
        <f t="shared" si="31"/>
        <v>193175.625</v>
      </c>
      <c r="BR20" s="31" t="str">
        <f t="shared" si="32"/>
        <v/>
      </c>
      <c r="BS20" s="31">
        <f t="shared" si="33"/>
        <v>193175.625</v>
      </c>
      <c r="BT20" s="31" t="str">
        <f t="shared" si="34"/>
        <v/>
      </c>
      <c r="BU20" s="31" t="str">
        <f t="shared" si="35"/>
        <v/>
      </c>
      <c r="BV20" s="45">
        <v>125</v>
      </c>
      <c r="BW20" s="45">
        <v>125</v>
      </c>
      <c r="BX20" s="45">
        <v>140555</v>
      </c>
      <c r="BY20" s="45">
        <v>13</v>
      </c>
      <c r="BZ20" s="45">
        <v>140555</v>
      </c>
      <c r="CA20" s="45">
        <v>1</v>
      </c>
      <c r="CB20" s="45" t="s">
        <v>63</v>
      </c>
      <c r="CC20" s="45">
        <v>13</v>
      </c>
      <c r="CD20" s="45">
        <v>1545240641</v>
      </c>
      <c r="CE20" s="45">
        <f t="shared" si="36"/>
        <v>1</v>
      </c>
      <c r="CF20" s="45">
        <f t="shared" si="37"/>
        <v>1</v>
      </c>
      <c r="CG20" s="45">
        <f t="shared" si="38"/>
        <v>13</v>
      </c>
      <c r="CH20" s="45">
        <f t="shared" si="39"/>
        <v>140555</v>
      </c>
      <c r="CI20" s="45">
        <f t="shared" si="40"/>
        <v>10811.923076923076</v>
      </c>
      <c r="CJ20" s="45" t="str">
        <f t="shared" si="41"/>
        <v/>
      </c>
      <c r="CK20" s="45">
        <f t="shared" si="42"/>
        <v>10811.923076923076</v>
      </c>
      <c r="CL20" s="45" t="str">
        <f t="shared" si="43"/>
        <v/>
      </c>
      <c r="CM20" s="45" t="str">
        <f t="shared" si="44"/>
        <v/>
      </c>
    </row>
    <row r="21" spans="2:91" x14ac:dyDescent="0.3">
      <c r="B21" s="10">
        <v>125</v>
      </c>
      <c r="C21" s="10">
        <v>125</v>
      </c>
      <c r="D21" s="10">
        <v>249577</v>
      </c>
      <c r="E21" s="10">
        <v>12</v>
      </c>
      <c r="F21" s="10">
        <v>249577</v>
      </c>
      <c r="G21" s="10">
        <v>1</v>
      </c>
      <c r="H21" s="10" t="s">
        <v>63</v>
      </c>
      <c r="I21" s="10">
        <v>12</v>
      </c>
      <c r="J21" s="10">
        <v>1541879613</v>
      </c>
      <c r="K21" s="10">
        <f t="shared" si="0"/>
        <v>1</v>
      </c>
      <c r="L21" s="10">
        <f t="shared" si="1"/>
        <v>1</v>
      </c>
      <c r="M21" s="10">
        <f t="shared" si="2"/>
        <v>12</v>
      </c>
      <c r="N21" s="10">
        <f t="shared" si="3"/>
        <v>249577</v>
      </c>
      <c r="O21" s="10">
        <f t="shared" si="4"/>
        <v>20798.083333333332</v>
      </c>
      <c r="P21" s="10" t="str">
        <f t="shared" si="5"/>
        <v/>
      </c>
      <c r="Q21" s="10">
        <f t="shared" si="6"/>
        <v>20798.083333333332</v>
      </c>
      <c r="R21" s="10" t="str">
        <f t="shared" si="7"/>
        <v/>
      </c>
      <c r="S21" s="10" t="str">
        <f t="shared" si="8"/>
        <v/>
      </c>
      <c r="T21" s="17">
        <v>125</v>
      </c>
      <c r="U21" s="17">
        <v>125</v>
      </c>
      <c r="V21" s="17">
        <v>221406</v>
      </c>
      <c r="W21" s="17">
        <v>12</v>
      </c>
      <c r="X21" s="17">
        <v>221406</v>
      </c>
      <c r="Y21" s="17">
        <v>1</v>
      </c>
      <c r="Z21" s="17" t="s">
        <v>63</v>
      </c>
      <c r="AA21" s="17">
        <v>12</v>
      </c>
      <c r="AB21" s="17">
        <v>1541915339</v>
      </c>
      <c r="AC21" s="17">
        <f t="shared" si="9"/>
        <v>1</v>
      </c>
      <c r="AD21" s="17">
        <f t="shared" si="10"/>
        <v>1</v>
      </c>
      <c r="AE21" s="32">
        <f t="shared" si="11"/>
        <v>12</v>
      </c>
      <c r="AF21" s="32">
        <f t="shared" si="12"/>
        <v>221406</v>
      </c>
      <c r="AG21" s="32">
        <f t="shared" si="13"/>
        <v>18450.5</v>
      </c>
      <c r="AH21" s="32" t="str">
        <f t="shared" si="14"/>
        <v/>
      </c>
      <c r="AI21" s="32">
        <f t="shared" si="15"/>
        <v>18450.5</v>
      </c>
      <c r="AJ21" s="32" t="str">
        <f t="shared" si="16"/>
        <v/>
      </c>
      <c r="AK21" s="32" t="str">
        <f t="shared" si="17"/>
        <v/>
      </c>
      <c r="AL21" s="24">
        <v>125</v>
      </c>
      <c r="AM21" s="24">
        <v>125</v>
      </c>
      <c r="AN21" s="24">
        <v>389853</v>
      </c>
      <c r="AO21" s="24">
        <v>13</v>
      </c>
      <c r="AP21" s="24">
        <v>389853</v>
      </c>
      <c r="AQ21" s="24">
        <v>1</v>
      </c>
      <c r="AR21" s="24" t="s">
        <v>63</v>
      </c>
      <c r="AS21" s="24">
        <v>13</v>
      </c>
      <c r="AT21" s="24">
        <v>1544739184</v>
      </c>
      <c r="AU21" s="24">
        <f t="shared" si="18"/>
        <v>1</v>
      </c>
      <c r="AV21" s="24">
        <f t="shared" si="19"/>
        <v>1</v>
      </c>
      <c r="AW21" s="24">
        <f t="shared" si="20"/>
        <v>13</v>
      </c>
      <c r="AX21" s="24">
        <f t="shared" si="21"/>
        <v>389853</v>
      </c>
      <c r="AY21" s="24">
        <f t="shared" si="22"/>
        <v>29988.692307692309</v>
      </c>
      <c r="AZ21" s="24" t="str">
        <f t="shared" si="23"/>
        <v/>
      </c>
      <c r="BA21" s="24">
        <f t="shared" si="24"/>
        <v>29988.692307692309</v>
      </c>
      <c r="BB21" s="24" t="str">
        <f t="shared" si="25"/>
        <v/>
      </c>
      <c r="BC21" s="24" t="str">
        <f t="shared" si="26"/>
        <v/>
      </c>
      <c r="BD21" s="31">
        <v>125</v>
      </c>
      <c r="BE21" s="31">
        <v>125</v>
      </c>
      <c r="BF21" s="31">
        <v>1545374</v>
      </c>
      <c r="BG21" s="31">
        <v>7</v>
      </c>
      <c r="BH21" s="31">
        <v>1545374</v>
      </c>
      <c r="BI21" s="31">
        <v>1</v>
      </c>
      <c r="BJ21" s="31" t="s">
        <v>63</v>
      </c>
      <c r="BK21" s="31">
        <v>7</v>
      </c>
      <c r="BL21" s="31">
        <v>1544531479</v>
      </c>
      <c r="BM21" s="31">
        <f t="shared" si="27"/>
        <v>1</v>
      </c>
      <c r="BN21" s="31">
        <f t="shared" si="28"/>
        <v>1</v>
      </c>
      <c r="BO21" s="31">
        <f t="shared" si="29"/>
        <v>7</v>
      </c>
      <c r="BP21" s="31">
        <f t="shared" si="30"/>
        <v>1545374</v>
      </c>
      <c r="BQ21" s="31">
        <f t="shared" si="31"/>
        <v>220767.71428571429</v>
      </c>
      <c r="BR21" s="31" t="str">
        <f t="shared" si="32"/>
        <v/>
      </c>
      <c r="BS21" s="31">
        <f t="shared" si="33"/>
        <v>220767.71428571429</v>
      </c>
      <c r="BT21" s="31" t="str">
        <f t="shared" si="34"/>
        <v/>
      </c>
      <c r="BU21" s="31" t="str">
        <f t="shared" si="35"/>
        <v/>
      </c>
      <c r="BV21" s="45">
        <v>125</v>
      </c>
      <c r="BW21" s="45">
        <v>125</v>
      </c>
      <c r="BX21" s="45">
        <v>147264</v>
      </c>
      <c r="BY21" s="45">
        <v>13</v>
      </c>
      <c r="BZ21" s="45">
        <v>147264</v>
      </c>
      <c r="CA21" s="45">
        <v>1</v>
      </c>
      <c r="CB21" s="45" t="s">
        <v>63</v>
      </c>
      <c r="CC21" s="45">
        <v>13</v>
      </c>
      <c r="CD21" s="45">
        <v>1545240649</v>
      </c>
      <c r="CE21" s="45">
        <f t="shared" si="36"/>
        <v>1</v>
      </c>
      <c r="CF21" s="45">
        <f t="shared" si="37"/>
        <v>1</v>
      </c>
      <c r="CG21" s="45">
        <f t="shared" si="38"/>
        <v>13</v>
      </c>
      <c r="CH21" s="45">
        <f t="shared" si="39"/>
        <v>147264</v>
      </c>
      <c r="CI21" s="45">
        <f t="shared" si="40"/>
        <v>11328</v>
      </c>
      <c r="CJ21" s="45" t="str">
        <f t="shared" si="41"/>
        <v/>
      </c>
      <c r="CK21" s="45">
        <f t="shared" si="42"/>
        <v>11328</v>
      </c>
      <c r="CL21" s="45" t="str">
        <f t="shared" si="43"/>
        <v/>
      </c>
      <c r="CM21" s="45" t="str">
        <f t="shared" si="44"/>
        <v/>
      </c>
    </row>
    <row r="22" spans="2:91" x14ac:dyDescent="0.3">
      <c r="B22" s="10">
        <v>125</v>
      </c>
      <c r="C22" s="10">
        <v>125</v>
      </c>
      <c r="D22" s="10">
        <v>240610</v>
      </c>
      <c r="E22" s="10">
        <v>12</v>
      </c>
      <c r="F22" s="10">
        <v>240610</v>
      </c>
      <c r="G22" s="10">
        <v>1</v>
      </c>
      <c r="H22" s="10" t="s">
        <v>63</v>
      </c>
      <c r="I22" s="10">
        <v>12</v>
      </c>
      <c r="J22" s="10">
        <v>1541879621</v>
      </c>
      <c r="K22" s="10">
        <f t="shared" si="0"/>
        <v>1</v>
      </c>
      <c r="L22" s="10">
        <f t="shared" si="1"/>
        <v>1</v>
      </c>
      <c r="M22" s="10">
        <f t="shared" si="2"/>
        <v>12</v>
      </c>
      <c r="N22" s="10">
        <f t="shared" si="3"/>
        <v>240610</v>
      </c>
      <c r="O22" s="10">
        <f t="shared" si="4"/>
        <v>20050.833333333332</v>
      </c>
      <c r="P22" s="10" t="str">
        <f t="shared" si="5"/>
        <v/>
      </c>
      <c r="Q22" s="10">
        <f t="shared" si="6"/>
        <v>20050.833333333332</v>
      </c>
      <c r="R22" s="10" t="str">
        <f t="shared" si="7"/>
        <v/>
      </c>
      <c r="S22" s="10" t="str">
        <f t="shared" si="8"/>
        <v/>
      </c>
      <c r="T22" s="17">
        <v>125</v>
      </c>
      <c r="U22" s="17">
        <v>125</v>
      </c>
      <c r="V22" s="17">
        <v>212415</v>
      </c>
      <c r="W22" s="17">
        <v>11</v>
      </c>
      <c r="X22" s="17">
        <v>212415</v>
      </c>
      <c r="Y22" s="17">
        <v>1</v>
      </c>
      <c r="Z22" s="17" t="s">
        <v>63</v>
      </c>
      <c r="AA22" s="17">
        <v>11</v>
      </c>
      <c r="AB22" s="17">
        <v>1541915347</v>
      </c>
      <c r="AC22" s="17">
        <f t="shared" si="9"/>
        <v>1</v>
      </c>
      <c r="AD22" s="17">
        <f t="shared" si="10"/>
        <v>1</v>
      </c>
      <c r="AE22" s="32">
        <f t="shared" si="11"/>
        <v>11</v>
      </c>
      <c r="AF22" s="32">
        <f t="shared" si="12"/>
        <v>212415</v>
      </c>
      <c r="AG22" s="32">
        <f t="shared" si="13"/>
        <v>19310.454545454544</v>
      </c>
      <c r="AH22" s="32" t="str">
        <f t="shared" si="14"/>
        <v/>
      </c>
      <c r="AI22" s="32">
        <f t="shared" si="15"/>
        <v>19310.454545454544</v>
      </c>
      <c r="AJ22" s="32" t="str">
        <f t="shared" si="16"/>
        <v/>
      </c>
      <c r="AK22" s="32" t="str">
        <f t="shared" si="17"/>
        <v/>
      </c>
      <c r="AL22" s="24">
        <v>125</v>
      </c>
      <c r="AM22" s="24">
        <v>125</v>
      </c>
      <c r="AN22" s="24">
        <v>410406</v>
      </c>
      <c r="AO22" s="24">
        <v>24</v>
      </c>
      <c r="AP22" s="24">
        <v>410406</v>
      </c>
      <c r="AQ22" s="24">
        <v>1</v>
      </c>
      <c r="AR22" s="24" t="s">
        <v>63</v>
      </c>
      <c r="AS22" s="24">
        <v>24</v>
      </c>
      <c r="AT22" s="24">
        <v>1544739189</v>
      </c>
      <c r="AU22" s="24">
        <f t="shared" si="18"/>
        <v>1</v>
      </c>
      <c r="AV22" s="24">
        <f t="shared" si="19"/>
        <v>1</v>
      </c>
      <c r="AW22" s="24">
        <f t="shared" si="20"/>
        <v>24</v>
      </c>
      <c r="AX22" s="24">
        <f t="shared" si="21"/>
        <v>410406</v>
      </c>
      <c r="AY22" s="24">
        <f t="shared" si="22"/>
        <v>17100.25</v>
      </c>
      <c r="AZ22" s="24" t="str">
        <f t="shared" si="23"/>
        <v/>
      </c>
      <c r="BA22" s="24">
        <f t="shared" si="24"/>
        <v>17100.25</v>
      </c>
      <c r="BB22" s="24" t="str">
        <f t="shared" si="25"/>
        <v/>
      </c>
      <c r="BC22" s="24" t="str">
        <f t="shared" si="26"/>
        <v/>
      </c>
      <c r="BD22" s="31">
        <v>125</v>
      </c>
      <c r="BE22" s="31">
        <v>125</v>
      </c>
      <c r="BF22" s="31">
        <v>2481621</v>
      </c>
      <c r="BG22" s="31">
        <v>11</v>
      </c>
      <c r="BH22" s="31">
        <v>2481621</v>
      </c>
      <c r="BI22" s="31">
        <v>1</v>
      </c>
      <c r="BJ22" s="31" t="s">
        <v>63</v>
      </c>
      <c r="BK22" s="31">
        <v>11</v>
      </c>
      <c r="BL22" s="31">
        <v>1544531484</v>
      </c>
      <c r="BM22" s="31">
        <f t="shared" si="27"/>
        <v>1</v>
      </c>
      <c r="BN22" s="31">
        <f t="shared" si="28"/>
        <v>1</v>
      </c>
      <c r="BO22" s="31">
        <f t="shared" si="29"/>
        <v>11</v>
      </c>
      <c r="BP22" s="31">
        <f t="shared" si="30"/>
        <v>2481621</v>
      </c>
      <c r="BQ22" s="31">
        <f t="shared" si="31"/>
        <v>225601.90909090909</v>
      </c>
      <c r="BR22" s="31" t="str">
        <f t="shared" si="32"/>
        <v/>
      </c>
      <c r="BS22" s="31">
        <f t="shared" si="33"/>
        <v>225601.90909090909</v>
      </c>
      <c r="BT22" s="31" t="str">
        <f t="shared" si="34"/>
        <v/>
      </c>
      <c r="BU22" s="31" t="str">
        <f t="shared" si="35"/>
        <v/>
      </c>
      <c r="BV22" s="45">
        <v>125</v>
      </c>
      <c r="BW22" s="45">
        <v>125</v>
      </c>
      <c r="BX22" s="45">
        <v>159976</v>
      </c>
      <c r="BY22" s="45">
        <v>13</v>
      </c>
      <c r="BZ22" s="45">
        <v>159976</v>
      </c>
      <c r="CA22" s="45">
        <v>1</v>
      </c>
      <c r="CB22" s="45" t="s">
        <v>63</v>
      </c>
      <c r="CC22" s="45">
        <v>13</v>
      </c>
      <c r="CD22" s="45">
        <v>1545240654</v>
      </c>
      <c r="CE22" s="45">
        <f t="shared" si="36"/>
        <v>1</v>
      </c>
      <c r="CF22" s="45">
        <f t="shared" si="37"/>
        <v>1</v>
      </c>
      <c r="CG22" s="45">
        <f t="shared" si="38"/>
        <v>13</v>
      </c>
      <c r="CH22" s="45">
        <f t="shared" si="39"/>
        <v>159976</v>
      </c>
      <c r="CI22" s="45">
        <f t="shared" si="40"/>
        <v>12305.846153846154</v>
      </c>
      <c r="CJ22" s="45" t="str">
        <f t="shared" si="41"/>
        <v/>
      </c>
      <c r="CK22" s="45">
        <f t="shared" si="42"/>
        <v>12305.846153846154</v>
      </c>
      <c r="CL22" s="45" t="str">
        <f t="shared" si="43"/>
        <v/>
      </c>
      <c r="CM22" s="45" t="str">
        <f t="shared" si="44"/>
        <v/>
      </c>
    </row>
    <row r="23" spans="2:91" x14ac:dyDescent="0.3">
      <c r="B23" s="10">
        <v>125</v>
      </c>
      <c r="C23" s="10">
        <v>125</v>
      </c>
      <c r="D23" s="10">
        <v>242820</v>
      </c>
      <c r="E23" s="10">
        <v>11</v>
      </c>
      <c r="F23" s="10">
        <v>242820</v>
      </c>
      <c r="G23" s="10">
        <v>1</v>
      </c>
      <c r="H23" s="10" t="s">
        <v>63</v>
      </c>
      <c r="I23" s="10">
        <v>11</v>
      </c>
      <c r="J23" s="10">
        <v>1541879626</v>
      </c>
      <c r="K23" s="10">
        <f t="shared" si="0"/>
        <v>1</v>
      </c>
      <c r="L23" s="10">
        <f t="shared" si="1"/>
        <v>1</v>
      </c>
      <c r="M23" s="10">
        <f t="shared" si="2"/>
        <v>11</v>
      </c>
      <c r="N23" s="10">
        <f t="shared" si="3"/>
        <v>242820</v>
      </c>
      <c r="O23" s="10">
        <f t="shared" si="4"/>
        <v>22074.545454545456</v>
      </c>
      <c r="P23" s="10" t="str">
        <f t="shared" si="5"/>
        <v/>
      </c>
      <c r="Q23" s="10">
        <f t="shared" si="6"/>
        <v>22074.545454545456</v>
      </c>
      <c r="R23" s="10" t="str">
        <f t="shared" si="7"/>
        <v/>
      </c>
      <c r="S23" s="10" t="str">
        <f t="shared" si="8"/>
        <v/>
      </c>
      <c r="T23" s="17">
        <v>125</v>
      </c>
      <c r="U23" s="17">
        <v>125</v>
      </c>
      <c r="V23" s="17">
        <v>203167</v>
      </c>
      <c r="W23" s="17">
        <v>11</v>
      </c>
      <c r="X23" s="17">
        <v>203167</v>
      </c>
      <c r="Y23" s="17">
        <v>1</v>
      </c>
      <c r="Z23" s="17" t="s">
        <v>63</v>
      </c>
      <c r="AA23" s="17">
        <v>11</v>
      </c>
      <c r="AB23" s="17">
        <v>1541915352</v>
      </c>
      <c r="AC23" s="17">
        <f t="shared" si="9"/>
        <v>1</v>
      </c>
      <c r="AD23" s="17">
        <f t="shared" si="10"/>
        <v>1</v>
      </c>
      <c r="AE23" s="32">
        <f t="shared" si="11"/>
        <v>11</v>
      </c>
      <c r="AF23" s="32">
        <f t="shared" si="12"/>
        <v>203167</v>
      </c>
      <c r="AG23" s="32">
        <f t="shared" si="13"/>
        <v>18469.727272727272</v>
      </c>
      <c r="AH23" s="32" t="str">
        <f t="shared" si="14"/>
        <v/>
      </c>
      <c r="AI23" s="32">
        <f t="shared" si="15"/>
        <v>18469.727272727272</v>
      </c>
      <c r="AJ23" s="32" t="str">
        <f t="shared" si="16"/>
        <v/>
      </c>
      <c r="AK23" s="32" t="str">
        <f t="shared" si="17"/>
        <v/>
      </c>
      <c r="AL23" s="24">
        <v>125</v>
      </c>
      <c r="AM23" s="24">
        <v>125</v>
      </c>
      <c r="AN23" s="24">
        <v>374474</v>
      </c>
      <c r="AO23" s="24">
        <v>21</v>
      </c>
      <c r="AP23" s="24">
        <v>374474</v>
      </c>
      <c r="AQ23" s="24">
        <v>1</v>
      </c>
      <c r="AR23" s="24" t="s">
        <v>63</v>
      </c>
      <c r="AS23" s="24">
        <v>21</v>
      </c>
      <c r="AT23" s="24">
        <v>1544739197</v>
      </c>
      <c r="AU23" s="24">
        <f t="shared" si="18"/>
        <v>1</v>
      </c>
      <c r="AV23" s="24">
        <f t="shared" si="19"/>
        <v>1</v>
      </c>
      <c r="AW23" s="24">
        <f t="shared" si="20"/>
        <v>21</v>
      </c>
      <c r="AX23" s="24">
        <f t="shared" si="21"/>
        <v>374474</v>
      </c>
      <c r="AY23" s="24">
        <f t="shared" si="22"/>
        <v>17832.095238095237</v>
      </c>
      <c r="AZ23" s="24" t="str">
        <f t="shared" si="23"/>
        <v/>
      </c>
      <c r="BA23" s="24">
        <f t="shared" si="24"/>
        <v>17832.095238095237</v>
      </c>
      <c r="BB23" s="24" t="str">
        <f t="shared" si="25"/>
        <v/>
      </c>
      <c r="BC23" s="24" t="str">
        <f t="shared" si="26"/>
        <v/>
      </c>
      <c r="BD23" s="31">
        <v>125</v>
      </c>
      <c r="BE23" s="31">
        <v>125</v>
      </c>
      <c r="BF23" s="31">
        <v>1186977</v>
      </c>
      <c r="BG23" s="31">
        <v>6</v>
      </c>
      <c r="BH23" s="31">
        <v>1186977</v>
      </c>
      <c r="BI23" s="31">
        <v>1</v>
      </c>
      <c r="BJ23" s="31" t="s">
        <v>63</v>
      </c>
      <c r="BK23" s="31">
        <v>6</v>
      </c>
      <c r="BL23" s="31">
        <v>1544531489</v>
      </c>
      <c r="BM23" s="31">
        <f t="shared" si="27"/>
        <v>1</v>
      </c>
      <c r="BN23" s="31">
        <f t="shared" si="28"/>
        <v>1</v>
      </c>
      <c r="BO23" s="31">
        <f t="shared" si="29"/>
        <v>6</v>
      </c>
      <c r="BP23" s="31">
        <f t="shared" si="30"/>
        <v>1186977</v>
      </c>
      <c r="BQ23" s="31">
        <f t="shared" si="31"/>
        <v>197829.5</v>
      </c>
      <c r="BR23" s="31" t="str">
        <f t="shared" si="32"/>
        <v/>
      </c>
      <c r="BS23" s="31">
        <f t="shared" si="33"/>
        <v>197829.5</v>
      </c>
      <c r="BT23" s="31" t="str">
        <f t="shared" si="34"/>
        <v/>
      </c>
      <c r="BU23" s="31" t="str">
        <f t="shared" si="35"/>
        <v/>
      </c>
      <c r="BV23" s="45">
        <v>125</v>
      </c>
      <c r="BW23" s="45">
        <v>125</v>
      </c>
      <c r="BX23" s="45">
        <v>182824</v>
      </c>
      <c r="BY23" s="45">
        <v>15</v>
      </c>
      <c r="BZ23" s="45">
        <v>182824</v>
      </c>
      <c r="CA23" s="45">
        <v>1</v>
      </c>
      <c r="CB23" s="45" t="s">
        <v>63</v>
      </c>
      <c r="CC23" s="45">
        <v>15</v>
      </c>
      <c r="CD23" s="45">
        <v>1545240662</v>
      </c>
      <c r="CE23" s="45">
        <f t="shared" si="36"/>
        <v>1</v>
      </c>
      <c r="CF23" s="45">
        <f t="shared" si="37"/>
        <v>1</v>
      </c>
      <c r="CG23" s="45">
        <f t="shared" si="38"/>
        <v>15</v>
      </c>
      <c r="CH23" s="45">
        <f t="shared" si="39"/>
        <v>182824</v>
      </c>
      <c r="CI23" s="45">
        <f t="shared" si="40"/>
        <v>12188.266666666666</v>
      </c>
      <c r="CJ23" s="45" t="str">
        <f t="shared" si="41"/>
        <v/>
      </c>
      <c r="CK23" s="45">
        <f t="shared" si="42"/>
        <v>12188.266666666666</v>
      </c>
      <c r="CL23" s="45" t="str">
        <f t="shared" si="43"/>
        <v/>
      </c>
      <c r="CM23" s="45" t="str">
        <f t="shared" si="44"/>
        <v/>
      </c>
    </row>
    <row r="24" spans="2:91" x14ac:dyDescent="0.3">
      <c r="B24" s="10">
        <v>125</v>
      </c>
      <c r="C24" s="10">
        <v>125</v>
      </c>
      <c r="D24" s="10">
        <v>481836</v>
      </c>
      <c r="E24" s="10">
        <v>15</v>
      </c>
      <c r="F24" s="10">
        <v>481836</v>
      </c>
      <c r="G24" s="10">
        <v>1</v>
      </c>
      <c r="H24" s="10" t="s">
        <v>63</v>
      </c>
      <c r="I24" s="10">
        <v>15</v>
      </c>
      <c r="J24" s="10">
        <v>1541879634</v>
      </c>
      <c r="K24" s="10">
        <f t="shared" si="0"/>
        <v>1</v>
      </c>
      <c r="L24" s="10">
        <f t="shared" si="1"/>
        <v>1</v>
      </c>
      <c r="M24" s="10">
        <f t="shared" si="2"/>
        <v>15</v>
      </c>
      <c r="N24" s="10">
        <f t="shared" si="3"/>
        <v>481836</v>
      </c>
      <c r="O24" s="10">
        <f t="shared" si="4"/>
        <v>32122.400000000001</v>
      </c>
      <c r="P24" s="10" t="str">
        <f t="shared" si="5"/>
        <v/>
      </c>
      <c r="Q24" s="10">
        <f t="shared" si="6"/>
        <v>32122.400000000001</v>
      </c>
      <c r="R24" s="10" t="str">
        <f t="shared" si="7"/>
        <v/>
      </c>
      <c r="S24" s="10" t="str">
        <f t="shared" si="8"/>
        <v/>
      </c>
      <c r="T24" s="17">
        <v>125</v>
      </c>
      <c r="U24" s="17">
        <v>125</v>
      </c>
      <c r="V24" s="17">
        <v>210880</v>
      </c>
      <c r="W24" s="17">
        <v>11</v>
      </c>
      <c r="X24" s="17">
        <v>210880</v>
      </c>
      <c r="Y24" s="17">
        <v>1</v>
      </c>
      <c r="Z24" s="17" t="s">
        <v>63</v>
      </c>
      <c r="AA24" s="17">
        <v>11</v>
      </c>
      <c r="AB24" s="17">
        <v>1541915357</v>
      </c>
      <c r="AC24" s="17">
        <f t="shared" si="9"/>
        <v>1</v>
      </c>
      <c r="AD24" s="17">
        <f t="shared" si="10"/>
        <v>1</v>
      </c>
      <c r="AE24" s="32">
        <f t="shared" si="11"/>
        <v>11</v>
      </c>
      <c r="AF24" s="32">
        <f t="shared" si="12"/>
        <v>210880</v>
      </c>
      <c r="AG24" s="32">
        <f t="shared" si="13"/>
        <v>19170.909090909092</v>
      </c>
      <c r="AH24" s="32" t="str">
        <f t="shared" si="14"/>
        <v/>
      </c>
      <c r="AI24" s="32">
        <f t="shared" si="15"/>
        <v>19170.909090909092</v>
      </c>
      <c r="AJ24" s="32" t="str">
        <f t="shared" si="16"/>
        <v/>
      </c>
      <c r="AK24" s="32" t="str">
        <f t="shared" si="17"/>
        <v/>
      </c>
      <c r="AL24" s="24">
        <v>125</v>
      </c>
      <c r="AM24" s="24">
        <v>125</v>
      </c>
      <c r="AN24" s="24">
        <v>386804</v>
      </c>
      <c r="AO24" s="24">
        <v>12</v>
      </c>
      <c r="AP24" s="24">
        <v>386804</v>
      </c>
      <c r="AQ24" s="24">
        <v>1</v>
      </c>
      <c r="AR24" s="24" t="s">
        <v>63</v>
      </c>
      <c r="AS24" s="24">
        <v>12</v>
      </c>
      <c r="AT24" s="24">
        <v>1544739205</v>
      </c>
      <c r="AU24" s="24">
        <f t="shared" si="18"/>
        <v>1</v>
      </c>
      <c r="AV24" s="24">
        <f t="shared" si="19"/>
        <v>1</v>
      </c>
      <c r="AW24" s="24">
        <f t="shared" si="20"/>
        <v>12</v>
      </c>
      <c r="AX24" s="24">
        <f t="shared" si="21"/>
        <v>386804</v>
      </c>
      <c r="AY24" s="24">
        <f t="shared" si="22"/>
        <v>32233.666666666668</v>
      </c>
      <c r="AZ24" s="24" t="str">
        <f t="shared" si="23"/>
        <v/>
      </c>
      <c r="BA24" s="24">
        <f t="shared" si="24"/>
        <v>32233.666666666668</v>
      </c>
      <c r="BB24" s="24" t="str">
        <f t="shared" si="25"/>
        <v/>
      </c>
      <c r="BC24" s="24" t="str">
        <f t="shared" si="26"/>
        <v/>
      </c>
      <c r="BD24" s="31">
        <v>125</v>
      </c>
      <c r="BE24" s="31">
        <v>125</v>
      </c>
      <c r="BF24" s="31">
        <v>1205248</v>
      </c>
      <c r="BG24" s="31">
        <v>6</v>
      </c>
      <c r="BH24" s="31">
        <v>1205248</v>
      </c>
      <c r="BI24" s="31">
        <v>1</v>
      </c>
      <c r="BJ24" s="31" t="s">
        <v>63</v>
      </c>
      <c r="BK24" s="31">
        <v>6</v>
      </c>
      <c r="BL24" s="31">
        <v>1544531494</v>
      </c>
      <c r="BM24" s="31">
        <f t="shared" si="27"/>
        <v>1</v>
      </c>
      <c r="BN24" s="31">
        <f t="shared" si="28"/>
        <v>1</v>
      </c>
      <c r="BO24" s="31">
        <f t="shared" si="29"/>
        <v>6</v>
      </c>
      <c r="BP24" s="31">
        <f t="shared" si="30"/>
        <v>1205248</v>
      </c>
      <c r="BQ24" s="31">
        <f t="shared" si="31"/>
        <v>200874.66666666666</v>
      </c>
      <c r="BR24" s="31" t="str">
        <f t="shared" si="32"/>
        <v/>
      </c>
      <c r="BS24" s="31">
        <f t="shared" si="33"/>
        <v>200874.66666666666</v>
      </c>
      <c r="BT24" s="31" t="str">
        <f t="shared" si="34"/>
        <v/>
      </c>
      <c r="BU24" s="31" t="str">
        <f t="shared" si="35"/>
        <v/>
      </c>
      <c r="BV24" s="45">
        <v>125</v>
      </c>
      <c r="BW24" s="45">
        <v>125</v>
      </c>
      <c r="BX24" s="45">
        <v>163785</v>
      </c>
      <c r="BY24" s="45">
        <v>15</v>
      </c>
      <c r="BZ24" s="45">
        <v>163785</v>
      </c>
      <c r="CA24" s="45">
        <v>1</v>
      </c>
      <c r="CB24" s="45" t="s">
        <v>63</v>
      </c>
      <c r="CC24" s="45">
        <v>17</v>
      </c>
      <c r="CD24" s="45">
        <v>1545240667</v>
      </c>
      <c r="CE24" s="45">
        <f t="shared" si="36"/>
        <v>1</v>
      </c>
      <c r="CF24" s="45">
        <f t="shared" si="37"/>
        <v>1</v>
      </c>
      <c r="CG24" s="45">
        <f t="shared" si="38"/>
        <v>15</v>
      </c>
      <c r="CH24" s="45">
        <f t="shared" si="39"/>
        <v>163785</v>
      </c>
      <c r="CI24" s="45">
        <f t="shared" si="40"/>
        <v>9634.4117647058829</v>
      </c>
      <c r="CJ24" s="45" t="str">
        <f t="shared" si="41"/>
        <v/>
      </c>
      <c r="CK24" s="45">
        <f t="shared" si="42"/>
        <v>10919</v>
      </c>
      <c r="CL24" s="45" t="str">
        <f t="shared" si="43"/>
        <v/>
      </c>
      <c r="CM24" s="45" t="str">
        <f t="shared" si="44"/>
        <v/>
      </c>
    </row>
    <row r="25" spans="2:91" x14ac:dyDescent="0.3">
      <c r="B25" s="10">
        <v>125</v>
      </c>
      <c r="C25" s="10">
        <v>125</v>
      </c>
      <c r="D25" s="10">
        <v>454610</v>
      </c>
      <c r="E25" s="10">
        <v>13</v>
      </c>
      <c r="F25" s="10">
        <v>454610</v>
      </c>
      <c r="G25" s="10">
        <v>1</v>
      </c>
      <c r="H25" s="10" t="s">
        <v>63</v>
      </c>
      <c r="I25" s="10">
        <v>13</v>
      </c>
      <c r="J25" s="10">
        <v>1541879639</v>
      </c>
      <c r="K25" s="10">
        <f t="shared" si="0"/>
        <v>1</v>
      </c>
      <c r="L25" s="10">
        <f t="shared" si="1"/>
        <v>1</v>
      </c>
      <c r="M25" s="10">
        <f t="shared" si="2"/>
        <v>13</v>
      </c>
      <c r="N25" s="10">
        <f t="shared" si="3"/>
        <v>454610</v>
      </c>
      <c r="O25" s="10">
        <f t="shared" si="4"/>
        <v>34970</v>
      </c>
      <c r="P25" s="10" t="str">
        <f t="shared" si="5"/>
        <v/>
      </c>
      <c r="Q25" s="10">
        <f t="shared" si="6"/>
        <v>34970</v>
      </c>
      <c r="R25" s="10" t="str">
        <f t="shared" si="7"/>
        <v/>
      </c>
      <c r="S25" s="10" t="str">
        <f t="shared" si="8"/>
        <v/>
      </c>
      <c r="T25" s="17">
        <v>125</v>
      </c>
      <c r="U25" s="17">
        <v>125</v>
      </c>
      <c r="V25" s="17">
        <v>384451</v>
      </c>
      <c r="W25" s="17">
        <v>13</v>
      </c>
      <c r="X25" s="17">
        <v>384451</v>
      </c>
      <c r="Y25" s="17">
        <v>1</v>
      </c>
      <c r="Z25" s="17" t="s">
        <v>63</v>
      </c>
      <c r="AA25" s="17">
        <v>13</v>
      </c>
      <c r="AB25" s="17">
        <v>1541915365</v>
      </c>
      <c r="AC25" s="17">
        <f t="shared" si="9"/>
        <v>1</v>
      </c>
      <c r="AD25" s="17">
        <f t="shared" si="10"/>
        <v>1</v>
      </c>
      <c r="AE25" s="32">
        <f t="shared" si="11"/>
        <v>13</v>
      </c>
      <c r="AF25" s="32">
        <f t="shared" si="12"/>
        <v>384451</v>
      </c>
      <c r="AG25" s="32">
        <f t="shared" si="13"/>
        <v>29573.153846153848</v>
      </c>
      <c r="AH25" s="32" t="str">
        <f t="shared" si="14"/>
        <v/>
      </c>
      <c r="AI25" s="32">
        <f t="shared" si="15"/>
        <v>29573.153846153848</v>
      </c>
      <c r="AJ25" s="32" t="str">
        <f t="shared" si="16"/>
        <v/>
      </c>
      <c r="AK25" s="32" t="str">
        <f t="shared" si="17"/>
        <v/>
      </c>
      <c r="AL25" s="24">
        <v>125</v>
      </c>
      <c r="AM25" s="24">
        <v>125</v>
      </c>
      <c r="AN25" s="24">
        <v>383446</v>
      </c>
      <c r="AO25" s="24">
        <v>15</v>
      </c>
      <c r="AP25" s="24">
        <v>383446</v>
      </c>
      <c r="AQ25" s="24">
        <v>1</v>
      </c>
      <c r="AR25" s="24" t="s">
        <v>63</v>
      </c>
      <c r="AS25" s="24">
        <v>15</v>
      </c>
      <c r="AT25" s="24">
        <v>1544739210</v>
      </c>
      <c r="AU25" s="24">
        <f t="shared" si="18"/>
        <v>1</v>
      </c>
      <c r="AV25" s="24">
        <f t="shared" si="19"/>
        <v>1</v>
      </c>
      <c r="AW25" s="24">
        <f t="shared" si="20"/>
        <v>15</v>
      </c>
      <c r="AX25" s="24">
        <f t="shared" si="21"/>
        <v>383446</v>
      </c>
      <c r="AY25" s="24">
        <f t="shared" si="22"/>
        <v>25563.066666666666</v>
      </c>
      <c r="AZ25" s="24" t="str">
        <f t="shared" si="23"/>
        <v/>
      </c>
      <c r="BA25" s="24">
        <f t="shared" si="24"/>
        <v>25563.066666666666</v>
      </c>
      <c r="BB25" s="24" t="str">
        <f t="shared" si="25"/>
        <v/>
      </c>
      <c r="BC25" s="24" t="str">
        <f t="shared" si="26"/>
        <v/>
      </c>
      <c r="BD25" s="31">
        <v>125</v>
      </c>
      <c r="BE25" s="31">
        <v>125</v>
      </c>
      <c r="BF25" s="31">
        <v>1539267</v>
      </c>
      <c r="BG25" s="31">
        <v>7</v>
      </c>
      <c r="BH25" s="31">
        <v>1539267</v>
      </c>
      <c r="BI25" s="31">
        <v>1</v>
      </c>
      <c r="BJ25" s="31" t="s">
        <v>63</v>
      </c>
      <c r="BK25" s="31">
        <v>7</v>
      </c>
      <c r="BL25" s="31">
        <v>1544531502</v>
      </c>
      <c r="BM25" s="31">
        <f t="shared" si="27"/>
        <v>1</v>
      </c>
      <c r="BN25" s="31">
        <f t="shared" si="28"/>
        <v>1</v>
      </c>
      <c r="BO25" s="31">
        <f t="shared" si="29"/>
        <v>7</v>
      </c>
      <c r="BP25" s="31">
        <f t="shared" si="30"/>
        <v>1539267</v>
      </c>
      <c r="BQ25" s="31">
        <f t="shared" si="31"/>
        <v>219895.28571428571</v>
      </c>
      <c r="BR25" s="31" t="str">
        <f t="shared" si="32"/>
        <v/>
      </c>
      <c r="BS25" s="31">
        <f t="shared" si="33"/>
        <v>219895.28571428571</v>
      </c>
      <c r="BT25" s="31" t="str">
        <f t="shared" si="34"/>
        <v/>
      </c>
      <c r="BU25" s="31" t="str">
        <f t="shared" si="35"/>
        <v/>
      </c>
      <c r="BV25" s="45">
        <v>125</v>
      </c>
      <c r="BW25" s="45">
        <v>125</v>
      </c>
      <c r="BX25" s="45">
        <v>209408</v>
      </c>
      <c r="BY25" s="45">
        <v>18</v>
      </c>
      <c r="BZ25" s="45">
        <v>209408</v>
      </c>
      <c r="CA25" s="45">
        <v>1</v>
      </c>
      <c r="CB25" s="45" t="s">
        <v>63</v>
      </c>
      <c r="CC25" s="45">
        <v>18</v>
      </c>
      <c r="CD25" s="45">
        <v>1545240675</v>
      </c>
      <c r="CE25" s="45">
        <f t="shared" si="36"/>
        <v>1</v>
      </c>
      <c r="CF25" s="45">
        <f t="shared" si="37"/>
        <v>1</v>
      </c>
      <c r="CG25" s="45">
        <f t="shared" si="38"/>
        <v>18</v>
      </c>
      <c r="CH25" s="45">
        <f t="shared" si="39"/>
        <v>209408</v>
      </c>
      <c r="CI25" s="45">
        <f t="shared" si="40"/>
        <v>11633.777777777777</v>
      </c>
      <c r="CJ25" s="45" t="str">
        <f t="shared" si="41"/>
        <v/>
      </c>
      <c r="CK25" s="45">
        <f t="shared" si="42"/>
        <v>11633.777777777777</v>
      </c>
      <c r="CL25" s="45" t="str">
        <f t="shared" si="43"/>
        <v/>
      </c>
      <c r="CM25" s="45" t="str">
        <f t="shared" si="44"/>
        <v/>
      </c>
    </row>
    <row r="26" spans="2:91" x14ac:dyDescent="0.3">
      <c r="B26" s="10">
        <v>125</v>
      </c>
      <c r="C26" s="10">
        <v>125</v>
      </c>
      <c r="D26" s="10">
        <v>476444</v>
      </c>
      <c r="E26" s="10">
        <v>14</v>
      </c>
      <c r="F26" s="10">
        <v>476444</v>
      </c>
      <c r="G26" s="10">
        <v>1</v>
      </c>
      <c r="H26" s="10" t="s">
        <v>63</v>
      </c>
      <c r="I26" s="10">
        <v>14</v>
      </c>
      <c r="J26" s="10">
        <v>1541879644</v>
      </c>
      <c r="K26" s="10">
        <f t="shared" si="0"/>
        <v>1</v>
      </c>
      <c r="L26" s="10">
        <f t="shared" si="1"/>
        <v>1</v>
      </c>
      <c r="M26" s="10">
        <f t="shared" si="2"/>
        <v>14</v>
      </c>
      <c r="N26" s="10">
        <f t="shared" si="3"/>
        <v>476444</v>
      </c>
      <c r="O26" s="10">
        <f t="shared" si="4"/>
        <v>34031.714285714283</v>
      </c>
      <c r="P26" s="10" t="str">
        <f t="shared" si="5"/>
        <v/>
      </c>
      <c r="Q26" s="10">
        <f t="shared" si="6"/>
        <v>34031.714285714283</v>
      </c>
      <c r="R26" s="10" t="str">
        <f t="shared" si="7"/>
        <v/>
      </c>
      <c r="S26" s="10" t="str">
        <f t="shared" si="8"/>
        <v/>
      </c>
      <c r="T26" s="17">
        <v>125</v>
      </c>
      <c r="U26" s="17">
        <v>125</v>
      </c>
      <c r="V26" s="17">
        <v>203970</v>
      </c>
      <c r="W26" s="17">
        <v>9</v>
      </c>
      <c r="X26" s="17">
        <v>203970</v>
      </c>
      <c r="Y26" s="17">
        <v>1</v>
      </c>
      <c r="Z26" s="17" t="s">
        <v>63</v>
      </c>
      <c r="AA26" s="17">
        <v>9</v>
      </c>
      <c r="AB26" s="17">
        <v>1541915370</v>
      </c>
      <c r="AC26" s="17">
        <f t="shared" si="9"/>
        <v>1</v>
      </c>
      <c r="AD26" s="17">
        <f t="shared" si="10"/>
        <v>1</v>
      </c>
      <c r="AE26" s="32">
        <f t="shared" si="11"/>
        <v>9</v>
      </c>
      <c r="AF26" s="32">
        <f t="shared" si="12"/>
        <v>203970</v>
      </c>
      <c r="AG26" s="32">
        <f t="shared" si="13"/>
        <v>22663.333333333332</v>
      </c>
      <c r="AH26" s="32" t="str">
        <f t="shared" si="14"/>
        <v/>
      </c>
      <c r="AI26" s="32">
        <f t="shared" si="15"/>
        <v>22663.333333333332</v>
      </c>
      <c r="AJ26" s="32" t="str">
        <f t="shared" si="16"/>
        <v/>
      </c>
      <c r="AK26" s="32" t="str">
        <f t="shared" si="17"/>
        <v/>
      </c>
      <c r="AL26" s="24">
        <v>125</v>
      </c>
      <c r="AM26" s="24">
        <v>125</v>
      </c>
      <c r="AN26" s="24">
        <v>204382</v>
      </c>
      <c r="AO26" s="24">
        <v>12</v>
      </c>
      <c r="AP26" s="24">
        <v>204382</v>
      </c>
      <c r="AQ26" s="24">
        <v>1</v>
      </c>
      <c r="AR26" s="24" t="s">
        <v>63</v>
      </c>
      <c r="AS26" s="24">
        <v>12</v>
      </c>
      <c r="AT26" s="24">
        <v>1544739218</v>
      </c>
      <c r="AU26" s="24">
        <f t="shared" si="18"/>
        <v>1</v>
      </c>
      <c r="AV26" s="24">
        <f t="shared" si="19"/>
        <v>1</v>
      </c>
      <c r="AW26" s="24">
        <f t="shared" si="20"/>
        <v>12</v>
      </c>
      <c r="AX26" s="24">
        <f t="shared" si="21"/>
        <v>204382</v>
      </c>
      <c r="AY26" s="24">
        <f t="shared" si="22"/>
        <v>17031.833333333332</v>
      </c>
      <c r="AZ26" s="24" t="str">
        <f t="shared" si="23"/>
        <v/>
      </c>
      <c r="BA26" s="24">
        <f t="shared" si="24"/>
        <v>17031.833333333332</v>
      </c>
      <c r="BB26" s="24" t="str">
        <f t="shared" si="25"/>
        <v/>
      </c>
      <c r="BC26" s="24" t="str">
        <f t="shared" si="26"/>
        <v/>
      </c>
      <c r="BD26" s="31">
        <v>125</v>
      </c>
      <c r="BE26" s="31">
        <v>125</v>
      </c>
      <c r="BF26" s="31">
        <v>1204061</v>
      </c>
      <c r="BG26" s="31">
        <v>6</v>
      </c>
      <c r="BH26" s="31">
        <v>1204061</v>
      </c>
      <c r="BI26" s="31">
        <v>1</v>
      </c>
      <c r="BJ26" s="31" t="s">
        <v>63</v>
      </c>
      <c r="BK26" s="31">
        <v>6</v>
      </c>
      <c r="BL26" s="31">
        <v>1544531507</v>
      </c>
      <c r="BM26" s="31">
        <f t="shared" si="27"/>
        <v>1</v>
      </c>
      <c r="BN26" s="31">
        <f t="shared" si="28"/>
        <v>1</v>
      </c>
      <c r="BO26" s="31">
        <f t="shared" si="29"/>
        <v>6</v>
      </c>
      <c r="BP26" s="31">
        <f t="shared" si="30"/>
        <v>1204061</v>
      </c>
      <c r="BQ26" s="31">
        <f t="shared" si="31"/>
        <v>200676.83333333334</v>
      </c>
      <c r="BR26" s="31" t="str">
        <f t="shared" si="32"/>
        <v/>
      </c>
      <c r="BS26" s="31">
        <f t="shared" si="33"/>
        <v>200676.83333333334</v>
      </c>
      <c r="BT26" s="31" t="str">
        <f t="shared" si="34"/>
        <v/>
      </c>
      <c r="BU26" s="31" t="str">
        <f t="shared" si="35"/>
        <v/>
      </c>
      <c r="BV26" s="45">
        <v>125</v>
      </c>
      <c r="BW26" s="45">
        <v>125</v>
      </c>
      <c r="BX26" s="45">
        <v>188432</v>
      </c>
      <c r="BY26" s="45">
        <v>16</v>
      </c>
      <c r="BZ26" s="45">
        <v>188432</v>
      </c>
      <c r="CA26" s="45">
        <v>1</v>
      </c>
      <c r="CB26" s="45" t="s">
        <v>63</v>
      </c>
      <c r="CC26" s="45">
        <v>16</v>
      </c>
      <c r="CD26" s="45">
        <v>1545240680</v>
      </c>
      <c r="CE26" s="45">
        <f t="shared" si="36"/>
        <v>1</v>
      </c>
      <c r="CF26" s="45">
        <f t="shared" si="37"/>
        <v>1</v>
      </c>
      <c r="CG26" s="45">
        <f t="shared" si="38"/>
        <v>16</v>
      </c>
      <c r="CH26" s="45">
        <f t="shared" si="39"/>
        <v>188432</v>
      </c>
      <c r="CI26" s="45">
        <f t="shared" si="40"/>
        <v>11777</v>
      </c>
      <c r="CJ26" s="45" t="str">
        <f t="shared" si="41"/>
        <v/>
      </c>
      <c r="CK26" s="45">
        <f t="shared" si="42"/>
        <v>11777</v>
      </c>
      <c r="CL26" s="45" t="str">
        <f t="shared" si="43"/>
        <v/>
      </c>
      <c r="CM26" s="45" t="str">
        <f t="shared" si="44"/>
        <v/>
      </c>
    </row>
    <row r="27" spans="2:91" x14ac:dyDescent="0.3">
      <c r="B27" s="10">
        <v>125</v>
      </c>
      <c r="C27" s="10">
        <v>125</v>
      </c>
      <c r="D27" s="10">
        <v>248935</v>
      </c>
      <c r="E27" s="10">
        <v>10</v>
      </c>
      <c r="F27" s="10">
        <v>248935</v>
      </c>
      <c r="G27" s="10">
        <v>1</v>
      </c>
      <c r="H27" s="10" t="s">
        <v>63</v>
      </c>
      <c r="I27" s="10">
        <v>10</v>
      </c>
      <c r="J27" s="10">
        <v>1541879652</v>
      </c>
      <c r="K27" s="10">
        <f t="shared" si="0"/>
        <v>1</v>
      </c>
      <c r="L27" s="10">
        <f t="shared" si="1"/>
        <v>1</v>
      </c>
      <c r="M27" s="10">
        <f t="shared" si="2"/>
        <v>10</v>
      </c>
      <c r="N27" s="10">
        <f t="shared" si="3"/>
        <v>248935</v>
      </c>
      <c r="O27" s="10">
        <f t="shared" si="4"/>
        <v>24893.5</v>
      </c>
      <c r="P27" s="10" t="str">
        <f t="shared" si="5"/>
        <v/>
      </c>
      <c r="Q27" s="10">
        <f t="shared" si="6"/>
        <v>24893.5</v>
      </c>
      <c r="R27" s="10" t="str">
        <f t="shared" si="7"/>
        <v/>
      </c>
      <c r="S27" s="10" t="str">
        <f t="shared" si="8"/>
        <v/>
      </c>
      <c r="T27" s="17">
        <v>125</v>
      </c>
      <c r="U27" s="17">
        <v>125</v>
      </c>
      <c r="V27" s="17">
        <v>392530</v>
      </c>
      <c r="W27" s="17">
        <v>16</v>
      </c>
      <c r="X27" s="17">
        <v>392530</v>
      </c>
      <c r="Y27" s="17">
        <v>1</v>
      </c>
      <c r="Z27" s="17" t="s">
        <v>63</v>
      </c>
      <c r="AA27" s="17">
        <v>16</v>
      </c>
      <c r="AB27" s="17">
        <v>1541915375</v>
      </c>
      <c r="AC27" s="17">
        <f t="shared" si="9"/>
        <v>1</v>
      </c>
      <c r="AD27" s="17">
        <f t="shared" si="10"/>
        <v>1</v>
      </c>
      <c r="AE27" s="32">
        <f t="shared" si="11"/>
        <v>16</v>
      </c>
      <c r="AF27" s="32">
        <f t="shared" si="12"/>
        <v>392530</v>
      </c>
      <c r="AG27" s="32">
        <f t="shared" si="13"/>
        <v>24533.125</v>
      </c>
      <c r="AH27" s="32" t="str">
        <f t="shared" si="14"/>
        <v/>
      </c>
      <c r="AI27" s="32">
        <f t="shared" si="15"/>
        <v>24533.125</v>
      </c>
      <c r="AJ27" s="32" t="str">
        <f t="shared" si="16"/>
        <v/>
      </c>
      <c r="AK27" s="32" t="str">
        <f t="shared" si="17"/>
        <v/>
      </c>
      <c r="AL27" s="24">
        <v>125</v>
      </c>
      <c r="AM27" s="24">
        <v>125</v>
      </c>
      <c r="AN27" s="24">
        <v>382197</v>
      </c>
      <c r="AO27" s="24">
        <v>11</v>
      </c>
      <c r="AP27" s="24">
        <v>382197</v>
      </c>
      <c r="AQ27" s="24">
        <v>1</v>
      </c>
      <c r="AR27" s="24" t="s">
        <v>63</v>
      </c>
      <c r="AS27" s="24">
        <v>11</v>
      </c>
      <c r="AT27" s="24">
        <v>1544739223</v>
      </c>
      <c r="AU27" s="24">
        <f t="shared" si="18"/>
        <v>1</v>
      </c>
      <c r="AV27" s="24">
        <f t="shared" si="19"/>
        <v>1</v>
      </c>
      <c r="AW27" s="24">
        <f t="shared" si="20"/>
        <v>11</v>
      </c>
      <c r="AX27" s="24">
        <f t="shared" si="21"/>
        <v>382197</v>
      </c>
      <c r="AY27" s="24">
        <f t="shared" si="22"/>
        <v>34745.181818181816</v>
      </c>
      <c r="AZ27" s="24" t="str">
        <f t="shared" si="23"/>
        <v/>
      </c>
      <c r="BA27" s="24">
        <f t="shared" si="24"/>
        <v>34745.181818181816</v>
      </c>
      <c r="BB27" s="24" t="str">
        <f t="shared" si="25"/>
        <v/>
      </c>
      <c r="BC27" s="24" t="str">
        <f t="shared" si="26"/>
        <v/>
      </c>
      <c r="BD27" s="31">
        <v>125</v>
      </c>
      <c r="BE27" s="31">
        <v>125</v>
      </c>
      <c r="BF27" s="31">
        <v>1541070</v>
      </c>
      <c r="BG27" s="31">
        <v>7</v>
      </c>
      <c r="BH27" s="31">
        <v>1541070</v>
      </c>
      <c r="BI27" s="31">
        <v>1</v>
      </c>
      <c r="BJ27" s="31" t="s">
        <v>63</v>
      </c>
      <c r="BK27" s="31">
        <v>7</v>
      </c>
      <c r="BL27" s="31">
        <v>1544531512</v>
      </c>
      <c r="BM27" s="31">
        <f t="shared" si="27"/>
        <v>1</v>
      </c>
      <c r="BN27" s="31">
        <f t="shared" si="28"/>
        <v>1</v>
      </c>
      <c r="BO27" s="31">
        <f t="shared" si="29"/>
        <v>7</v>
      </c>
      <c r="BP27" s="31">
        <f t="shared" si="30"/>
        <v>1541070</v>
      </c>
      <c r="BQ27" s="31">
        <f t="shared" si="31"/>
        <v>220152.85714285713</v>
      </c>
      <c r="BR27" s="31" t="str">
        <f t="shared" si="32"/>
        <v/>
      </c>
      <c r="BS27" s="31">
        <f t="shared" si="33"/>
        <v>220152.85714285713</v>
      </c>
      <c r="BT27" s="31" t="str">
        <f t="shared" si="34"/>
        <v/>
      </c>
      <c r="BU27" s="31" t="str">
        <f t="shared" si="35"/>
        <v/>
      </c>
      <c r="BV27" s="45">
        <v>125</v>
      </c>
      <c r="BW27" s="45">
        <v>125</v>
      </c>
      <c r="BX27" s="45">
        <v>175734</v>
      </c>
      <c r="BY27" s="45">
        <v>14</v>
      </c>
      <c r="BZ27" s="45">
        <v>175734</v>
      </c>
      <c r="CA27" s="45">
        <v>1</v>
      </c>
      <c r="CB27" s="45" t="s">
        <v>63</v>
      </c>
      <c r="CC27" s="45">
        <v>14</v>
      </c>
      <c r="CD27" s="45">
        <v>1545240688</v>
      </c>
      <c r="CE27" s="45">
        <f t="shared" si="36"/>
        <v>1</v>
      </c>
      <c r="CF27" s="45">
        <f t="shared" si="37"/>
        <v>1</v>
      </c>
      <c r="CG27" s="45">
        <f t="shared" si="38"/>
        <v>14</v>
      </c>
      <c r="CH27" s="45">
        <f t="shared" si="39"/>
        <v>175734</v>
      </c>
      <c r="CI27" s="45">
        <f t="shared" si="40"/>
        <v>12552.428571428571</v>
      </c>
      <c r="CJ27" s="45" t="str">
        <f t="shared" si="41"/>
        <v/>
      </c>
      <c r="CK27" s="45">
        <f t="shared" si="42"/>
        <v>12552.428571428571</v>
      </c>
      <c r="CL27" s="45" t="str">
        <f t="shared" si="43"/>
        <v/>
      </c>
      <c r="CM27" s="45" t="str">
        <f t="shared" si="44"/>
        <v/>
      </c>
    </row>
    <row r="28" spans="2:91" x14ac:dyDescent="0.3">
      <c r="B28" s="10">
        <v>125</v>
      </c>
      <c r="C28" s="10">
        <v>125</v>
      </c>
      <c r="D28" s="10">
        <v>455663</v>
      </c>
      <c r="E28" s="10">
        <v>18</v>
      </c>
      <c r="F28" s="10">
        <v>455663</v>
      </c>
      <c r="G28" s="10">
        <v>1</v>
      </c>
      <c r="H28" s="10" t="s">
        <v>63</v>
      </c>
      <c r="I28" s="10">
        <v>18</v>
      </c>
      <c r="J28" s="10">
        <v>1543741227</v>
      </c>
      <c r="K28" s="10">
        <f t="shared" si="0"/>
        <v>1</v>
      </c>
      <c r="L28" s="10">
        <f t="shared" si="1"/>
        <v>1</v>
      </c>
      <c r="M28" s="10">
        <f t="shared" si="2"/>
        <v>18</v>
      </c>
      <c r="N28" s="10">
        <f t="shared" si="3"/>
        <v>455663</v>
      </c>
      <c r="O28" s="10">
        <f t="shared" si="4"/>
        <v>25314.611111111109</v>
      </c>
      <c r="P28" s="10" t="str">
        <f t="shared" si="5"/>
        <v/>
      </c>
      <c r="Q28" s="10">
        <f t="shared" si="6"/>
        <v>25314.611111111109</v>
      </c>
      <c r="R28" s="10" t="str">
        <f t="shared" si="7"/>
        <v/>
      </c>
      <c r="S28" s="10" t="str">
        <f t="shared" si="8"/>
        <v/>
      </c>
      <c r="T28" s="17">
        <v>125</v>
      </c>
      <c r="U28" s="17">
        <v>125</v>
      </c>
      <c r="V28" s="17">
        <v>207932</v>
      </c>
      <c r="W28" s="17">
        <v>13</v>
      </c>
      <c r="X28" s="17">
        <v>207932</v>
      </c>
      <c r="Y28" s="17">
        <v>1</v>
      </c>
      <c r="Z28" s="17" t="s">
        <v>63</v>
      </c>
      <c r="AA28" s="17">
        <v>13</v>
      </c>
      <c r="AB28" s="17">
        <v>1580749066</v>
      </c>
      <c r="AC28" s="17">
        <f t="shared" si="9"/>
        <v>1</v>
      </c>
      <c r="AD28" s="17">
        <f t="shared" si="10"/>
        <v>1</v>
      </c>
      <c r="AE28" s="32">
        <f t="shared" si="11"/>
        <v>13</v>
      </c>
      <c r="AF28" s="32">
        <f t="shared" si="12"/>
        <v>207932</v>
      </c>
      <c r="AG28" s="32">
        <f t="shared" si="13"/>
        <v>15994.76923076923</v>
      </c>
      <c r="AH28" s="32" t="str">
        <f t="shared" si="14"/>
        <v/>
      </c>
      <c r="AI28" s="32">
        <f t="shared" si="15"/>
        <v>15994.76923076923</v>
      </c>
      <c r="AJ28" s="32" t="str">
        <f t="shared" si="16"/>
        <v/>
      </c>
      <c r="AK28" s="32" t="str">
        <f t="shared" si="17"/>
        <v/>
      </c>
      <c r="AL28" s="24">
        <v>125</v>
      </c>
      <c r="AM28" s="24">
        <v>125</v>
      </c>
      <c r="AN28" s="24">
        <v>202424</v>
      </c>
      <c r="AO28" s="24">
        <v>12</v>
      </c>
      <c r="AP28" s="24">
        <v>202424</v>
      </c>
      <c r="AQ28" s="24">
        <v>1</v>
      </c>
      <c r="AR28" s="24" t="s">
        <v>63</v>
      </c>
      <c r="AS28" s="24">
        <v>12</v>
      </c>
      <c r="AT28" s="24">
        <v>1544739228</v>
      </c>
      <c r="AU28" s="24">
        <f t="shared" si="18"/>
        <v>1</v>
      </c>
      <c r="AV28" s="24">
        <f t="shared" si="19"/>
        <v>1</v>
      </c>
      <c r="AW28" s="24">
        <f t="shared" si="20"/>
        <v>12</v>
      </c>
      <c r="AX28" s="24">
        <f t="shared" si="21"/>
        <v>202424</v>
      </c>
      <c r="AY28" s="24">
        <f t="shared" si="22"/>
        <v>16868.666666666668</v>
      </c>
      <c r="AZ28" s="24" t="str">
        <f t="shared" si="23"/>
        <v/>
      </c>
      <c r="BA28" s="24">
        <f t="shared" si="24"/>
        <v>16868.666666666668</v>
      </c>
      <c r="BB28" s="24" t="str">
        <f t="shared" si="25"/>
        <v/>
      </c>
      <c r="BC28" s="24" t="str">
        <f t="shared" si="26"/>
        <v/>
      </c>
      <c r="BD28" s="31">
        <v>125</v>
      </c>
      <c r="BE28" s="31">
        <v>125</v>
      </c>
      <c r="BF28" s="31">
        <v>1202787</v>
      </c>
      <c r="BG28" s="31">
        <v>5</v>
      </c>
      <c r="BH28" s="31">
        <v>1202787</v>
      </c>
      <c r="BI28" s="31">
        <v>1</v>
      </c>
      <c r="BJ28" s="31" t="s">
        <v>63</v>
      </c>
      <c r="BK28" s="31">
        <v>5</v>
      </c>
      <c r="BL28" s="31">
        <v>1544531517</v>
      </c>
      <c r="BM28" s="31">
        <f t="shared" si="27"/>
        <v>1</v>
      </c>
      <c r="BN28" s="31">
        <f t="shared" si="28"/>
        <v>1</v>
      </c>
      <c r="BO28" s="31">
        <f t="shared" si="29"/>
        <v>5</v>
      </c>
      <c r="BP28" s="31">
        <f t="shared" si="30"/>
        <v>1202787</v>
      </c>
      <c r="BQ28" s="31">
        <f t="shared" si="31"/>
        <v>240557.4</v>
      </c>
      <c r="BR28" s="31" t="str">
        <f t="shared" si="32"/>
        <v/>
      </c>
      <c r="BS28" s="31">
        <f t="shared" si="33"/>
        <v>240557.4</v>
      </c>
      <c r="BT28" s="31" t="str">
        <f t="shared" si="34"/>
        <v/>
      </c>
      <c r="BU28" s="31" t="str">
        <f t="shared" si="35"/>
        <v/>
      </c>
      <c r="BV28" s="45">
        <v>125</v>
      </c>
      <c r="BW28" s="45">
        <v>125</v>
      </c>
      <c r="BX28" s="45">
        <v>213956</v>
      </c>
      <c r="BY28" s="45">
        <v>16</v>
      </c>
      <c r="BZ28" s="45">
        <v>213956</v>
      </c>
      <c r="CA28" s="45">
        <v>1</v>
      </c>
      <c r="CB28" s="45" t="s">
        <v>63</v>
      </c>
      <c r="CC28" s="45">
        <v>17</v>
      </c>
      <c r="CD28" s="45">
        <v>1545240693</v>
      </c>
      <c r="CE28" s="45">
        <f t="shared" si="36"/>
        <v>1</v>
      </c>
      <c r="CF28" s="45">
        <f t="shared" si="37"/>
        <v>1</v>
      </c>
      <c r="CG28" s="45">
        <f t="shared" si="38"/>
        <v>16</v>
      </c>
      <c r="CH28" s="45">
        <f t="shared" si="39"/>
        <v>213956</v>
      </c>
      <c r="CI28" s="45">
        <f t="shared" si="40"/>
        <v>12585.64705882353</v>
      </c>
      <c r="CJ28" s="45" t="str">
        <f t="shared" si="41"/>
        <v/>
      </c>
      <c r="CK28" s="45">
        <f t="shared" si="42"/>
        <v>13372.25</v>
      </c>
      <c r="CL28" s="45" t="str">
        <f t="shared" si="43"/>
        <v/>
      </c>
      <c r="CM28" s="45" t="str">
        <f t="shared" si="44"/>
        <v/>
      </c>
    </row>
    <row r="29" spans="2:91" x14ac:dyDescent="0.3">
      <c r="B29" s="10">
        <v>125</v>
      </c>
      <c r="C29" s="10">
        <v>125</v>
      </c>
      <c r="D29" s="10">
        <v>258484</v>
      </c>
      <c r="E29" s="10">
        <v>14</v>
      </c>
      <c r="F29" s="10">
        <v>258484</v>
      </c>
      <c r="G29" s="10">
        <v>1</v>
      </c>
      <c r="H29" s="10" t="s">
        <v>63</v>
      </c>
      <c r="I29" s="10">
        <v>14</v>
      </c>
      <c r="J29" s="10">
        <v>1543741247</v>
      </c>
      <c r="K29" s="10">
        <f t="shared" si="0"/>
        <v>1</v>
      </c>
      <c r="L29" s="10">
        <f t="shared" si="1"/>
        <v>1</v>
      </c>
      <c r="M29" s="10">
        <f t="shared" si="2"/>
        <v>14</v>
      </c>
      <c r="N29" s="10">
        <f t="shared" si="3"/>
        <v>258484</v>
      </c>
      <c r="O29" s="10">
        <f t="shared" si="4"/>
        <v>18463.142857142859</v>
      </c>
      <c r="P29" s="10" t="str">
        <f t="shared" si="5"/>
        <v/>
      </c>
      <c r="Q29" s="10">
        <f t="shared" si="6"/>
        <v>18463.142857142859</v>
      </c>
      <c r="R29" s="10" t="str">
        <f t="shared" si="7"/>
        <v/>
      </c>
      <c r="S29" s="10" t="str">
        <f t="shared" si="8"/>
        <v/>
      </c>
      <c r="T29" s="17">
        <v>125</v>
      </c>
      <c r="U29" s="17">
        <v>125</v>
      </c>
      <c r="V29" s="17">
        <v>382253</v>
      </c>
      <c r="W29" s="17">
        <v>14</v>
      </c>
      <c r="X29" s="17">
        <v>382253</v>
      </c>
      <c r="Y29" s="17">
        <v>1</v>
      </c>
      <c r="Z29" s="17" t="s">
        <v>63</v>
      </c>
      <c r="AA29" s="17">
        <v>14</v>
      </c>
      <c r="AB29" s="17">
        <v>1580749070</v>
      </c>
      <c r="AC29" s="17">
        <f t="shared" si="9"/>
        <v>1</v>
      </c>
      <c r="AD29" s="17">
        <f t="shared" si="10"/>
        <v>1</v>
      </c>
      <c r="AE29" s="32">
        <f t="shared" si="11"/>
        <v>14</v>
      </c>
      <c r="AF29" s="32">
        <f t="shared" si="12"/>
        <v>382253</v>
      </c>
      <c r="AG29" s="32">
        <f t="shared" si="13"/>
        <v>27303.785714285714</v>
      </c>
      <c r="AH29" s="32" t="str">
        <f t="shared" si="14"/>
        <v/>
      </c>
      <c r="AI29" s="32">
        <f t="shared" si="15"/>
        <v>27303.785714285714</v>
      </c>
      <c r="AJ29" s="32" t="str">
        <f t="shared" si="16"/>
        <v/>
      </c>
      <c r="AK29" s="32" t="str">
        <f t="shared" si="17"/>
        <v/>
      </c>
      <c r="AL29" s="24">
        <v>125</v>
      </c>
      <c r="AM29" s="24">
        <v>125</v>
      </c>
      <c r="AN29" s="24">
        <v>379507</v>
      </c>
      <c r="AO29" s="24">
        <v>17</v>
      </c>
      <c r="AP29" s="24">
        <v>379507</v>
      </c>
      <c r="AQ29" s="24">
        <v>1</v>
      </c>
      <c r="AR29" s="24" t="s">
        <v>63</v>
      </c>
      <c r="AS29" s="24">
        <v>17</v>
      </c>
      <c r="AT29" s="24">
        <v>1544739236</v>
      </c>
      <c r="AU29" s="24">
        <f t="shared" si="18"/>
        <v>1</v>
      </c>
      <c r="AV29" s="24">
        <f t="shared" si="19"/>
        <v>1</v>
      </c>
      <c r="AW29" s="24">
        <f t="shared" si="20"/>
        <v>17</v>
      </c>
      <c r="AX29" s="24">
        <f t="shared" si="21"/>
        <v>379507</v>
      </c>
      <c r="AY29" s="24">
        <f t="shared" si="22"/>
        <v>22323.941176470587</v>
      </c>
      <c r="AZ29" s="24" t="str">
        <f t="shared" si="23"/>
        <v/>
      </c>
      <c r="BA29" s="24">
        <f t="shared" si="24"/>
        <v>22323.941176470587</v>
      </c>
      <c r="BB29" s="24" t="str">
        <f t="shared" si="25"/>
        <v/>
      </c>
      <c r="BC29" s="24" t="str">
        <f t="shared" si="26"/>
        <v/>
      </c>
      <c r="BD29" s="31">
        <v>125</v>
      </c>
      <c r="BE29" s="31">
        <v>125</v>
      </c>
      <c r="BF29" s="31">
        <v>1555394</v>
      </c>
      <c r="BG29" s="31">
        <v>7</v>
      </c>
      <c r="BH29" s="31">
        <v>1555394</v>
      </c>
      <c r="BI29" s="31">
        <v>1</v>
      </c>
      <c r="BJ29" s="31" t="s">
        <v>63</v>
      </c>
      <c r="BK29" s="31">
        <v>7</v>
      </c>
      <c r="BL29" s="31">
        <v>1544531525</v>
      </c>
      <c r="BM29" s="31">
        <f t="shared" si="27"/>
        <v>1</v>
      </c>
      <c r="BN29" s="31">
        <f t="shared" si="28"/>
        <v>1</v>
      </c>
      <c r="BO29" s="31">
        <f t="shared" si="29"/>
        <v>7</v>
      </c>
      <c r="BP29" s="31">
        <f t="shared" si="30"/>
        <v>1555394</v>
      </c>
      <c r="BQ29" s="31">
        <f t="shared" si="31"/>
        <v>222199.14285714287</v>
      </c>
      <c r="BR29" s="31" t="str">
        <f t="shared" si="32"/>
        <v/>
      </c>
      <c r="BS29" s="31">
        <f t="shared" si="33"/>
        <v>222199.14285714287</v>
      </c>
      <c r="BT29" s="31" t="str">
        <f t="shared" si="34"/>
        <v/>
      </c>
      <c r="BU29" s="31" t="str">
        <f t="shared" si="35"/>
        <v/>
      </c>
      <c r="BV29" s="45">
        <v>125</v>
      </c>
      <c r="BW29" s="45">
        <v>125</v>
      </c>
      <c r="BX29" s="45">
        <v>284118</v>
      </c>
      <c r="BY29" s="45">
        <v>20</v>
      </c>
      <c r="BZ29" s="45">
        <v>284118</v>
      </c>
      <c r="CA29" s="45">
        <v>1</v>
      </c>
      <c r="CB29" s="45" t="s">
        <v>63</v>
      </c>
      <c r="CC29" s="45">
        <v>20</v>
      </c>
      <c r="CD29" s="45">
        <v>1545240701</v>
      </c>
      <c r="CE29" s="45">
        <f t="shared" si="36"/>
        <v>1</v>
      </c>
      <c r="CF29" s="45">
        <f t="shared" si="37"/>
        <v>1</v>
      </c>
      <c r="CG29" s="45">
        <f t="shared" si="38"/>
        <v>20</v>
      </c>
      <c r="CH29" s="45">
        <f t="shared" si="39"/>
        <v>284118</v>
      </c>
      <c r="CI29" s="45">
        <f t="shared" si="40"/>
        <v>14205.9</v>
      </c>
      <c r="CJ29" s="45" t="str">
        <f t="shared" si="41"/>
        <v/>
      </c>
      <c r="CK29" s="45">
        <f t="shared" si="42"/>
        <v>14205.9</v>
      </c>
      <c r="CL29" s="45" t="str">
        <f t="shared" si="43"/>
        <v/>
      </c>
      <c r="CM29" s="45" t="str">
        <f t="shared" si="44"/>
        <v/>
      </c>
    </row>
    <row r="30" spans="2:91" x14ac:dyDescent="0.3">
      <c r="B30" s="10">
        <v>125</v>
      </c>
      <c r="C30" s="10">
        <v>125</v>
      </c>
      <c r="D30" s="10">
        <v>261392</v>
      </c>
      <c r="E30" s="10">
        <v>20</v>
      </c>
      <c r="F30" s="10">
        <v>261392</v>
      </c>
      <c r="G30" s="10">
        <v>1</v>
      </c>
      <c r="H30" s="10" t="s">
        <v>63</v>
      </c>
      <c r="I30" s="10">
        <v>20</v>
      </c>
      <c r="J30" s="10">
        <v>1543741264</v>
      </c>
      <c r="K30" s="10">
        <f t="shared" si="0"/>
        <v>1</v>
      </c>
      <c r="L30" s="10">
        <f t="shared" si="1"/>
        <v>1</v>
      </c>
      <c r="M30" s="10">
        <f t="shared" si="2"/>
        <v>20</v>
      </c>
      <c r="N30" s="10">
        <f t="shared" si="3"/>
        <v>261392</v>
      </c>
      <c r="O30" s="10">
        <f t="shared" si="4"/>
        <v>13069.6</v>
      </c>
      <c r="P30" s="10" t="str">
        <f t="shared" si="5"/>
        <v/>
      </c>
      <c r="Q30" s="10">
        <f t="shared" si="6"/>
        <v>13069.6</v>
      </c>
      <c r="R30" s="10" t="str">
        <f t="shared" si="7"/>
        <v/>
      </c>
      <c r="S30" s="10" t="str">
        <f t="shared" si="8"/>
        <v/>
      </c>
      <c r="T30" s="17">
        <v>125</v>
      </c>
      <c r="U30" s="17">
        <v>125</v>
      </c>
      <c r="V30" s="17">
        <v>389366</v>
      </c>
      <c r="W30" s="17">
        <v>14</v>
      </c>
      <c r="X30" s="17">
        <v>389366</v>
      </c>
      <c r="Y30" s="17">
        <v>1</v>
      </c>
      <c r="Z30" s="17" t="s">
        <v>63</v>
      </c>
      <c r="AA30" s="17">
        <v>14</v>
      </c>
      <c r="AB30" s="17">
        <v>1580749075</v>
      </c>
      <c r="AC30" s="17">
        <f t="shared" si="9"/>
        <v>1</v>
      </c>
      <c r="AD30" s="17">
        <f t="shared" si="10"/>
        <v>1</v>
      </c>
      <c r="AE30" s="32">
        <f t="shared" si="11"/>
        <v>14</v>
      </c>
      <c r="AF30" s="32">
        <f t="shared" si="12"/>
        <v>389366</v>
      </c>
      <c r="AG30" s="32">
        <f t="shared" si="13"/>
        <v>27811.857142857141</v>
      </c>
      <c r="AH30" s="32" t="str">
        <f t="shared" si="14"/>
        <v/>
      </c>
      <c r="AI30" s="32">
        <f t="shared" si="15"/>
        <v>27811.857142857141</v>
      </c>
      <c r="AJ30" s="32" t="str">
        <f t="shared" si="16"/>
        <v/>
      </c>
      <c r="AK30" s="32" t="str">
        <f t="shared" si="17"/>
        <v/>
      </c>
      <c r="AL30" s="24">
        <v>125</v>
      </c>
      <c r="AM30" s="24">
        <v>125</v>
      </c>
      <c r="AN30" s="24">
        <v>197392</v>
      </c>
      <c r="AO30" s="24">
        <v>12</v>
      </c>
      <c r="AP30" s="24">
        <v>197392</v>
      </c>
      <c r="AQ30" s="24">
        <v>1</v>
      </c>
      <c r="AR30" s="24" t="s">
        <v>63</v>
      </c>
      <c r="AS30" s="24">
        <v>12</v>
      </c>
      <c r="AT30" s="24">
        <v>1544739241</v>
      </c>
      <c r="AU30" s="24">
        <f t="shared" si="18"/>
        <v>1</v>
      </c>
      <c r="AV30" s="24">
        <f t="shared" si="19"/>
        <v>1</v>
      </c>
      <c r="AW30" s="24">
        <f t="shared" si="20"/>
        <v>12</v>
      </c>
      <c r="AX30" s="24">
        <f t="shared" si="21"/>
        <v>197392</v>
      </c>
      <c r="AY30" s="24">
        <f t="shared" si="22"/>
        <v>16449.333333333332</v>
      </c>
      <c r="AZ30" s="24" t="str">
        <f t="shared" si="23"/>
        <v/>
      </c>
      <c r="BA30" s="24">
        <f t="shared" si="24"/>
        <v>16449.333333333332</v>
      </c>
      <c r="BB30" s="24" t="str">
        <f t="shared" si="25"/>
        <v/>
      </c>
      <c r="BC30" s="24" t="str">
        <f t="shared" si="26"/>
        <v/>
      </c>
      <c r="BD30" s="31">
        <v>125</v>
      </c>
      <c r="BE30" s="31">
        <v>125</v>
      </c>
      <c r="BF30" s="31">
        <v>2471821</v>
      </c>
      <c r="BG30" s="31">
        <v>12</v>
      </c>
      <c r="BH30" s="31">
        <v>2471821</v>
      </c>
      <c r="BI30" s="31">
        <v>1</v>
      </c>
      <c r="BJ30" s="31" t="s">
        <v>63</v>
      </c>
      <c r="BK30" s="31">
        <v>12</v>
      </c>
      <c r="BL30" s="31">
        <v>1544531530</v>
      </c>
      <c r="BM30" s="31">
        <f t="shared" si="27"/>
        <v>1</v>
      </c>
      <c r="BN30" s="31">
        <f t="shared" si="28"/>
        <v>1</v>
      </c>
      <c r="BO30" s="31">
        <f t="shared" si="29"/>
        <v>12</v>
      </c>
      <c r="BP30" s="31">
        <f t="shared" si="30"/>
        <v>2471821</v>
      </c>
      <c r="BQ30" s="31">
        <f t="shared" si="31"/>
        <v>205985.08333333334</v>
      </c>
      <c r="BR30" s="31" t="str">
        <f t="shared" si="32"/>
        <v/>
      </c>
      <c r="BS30" s="31">
        <f t="shared" si="33"/>
        <v>205985.08333333334</v>
      </c>
      <c r="BT30" s="31" t="str">
        <f t="shared" si="34"/>
        <v/>
      </c>
      <c r="BU30" s="31" t="str">
        <f t="shared" si="35"/>
        <v/>
      </c>
      <c r="BV30" s="45">
        <v>125</v>
      </c>
      <c r="BW30" s="45">
        <v>125</v>
      </c>
      <c r="BX30" s="45">
        <v>170124</v>
      </c>
      <c r="BY30" s="45">
        <v>14</v>
      </c>
      <c r="BZ30" s="45">
        <v>170124</v>
      </c>
      <c r="CA30" s="45">
        <v>1</v>
      </c>
      <c r="CB30" s="45" t="s">
        <v>63</v>
      </c>
      <c r="CC30" s="45">
        <v>14</v>
      </c>
      <c r="CD30" s="45">
        <v>1545240706</v>
      </c>
      <c r="CE30" s="45">
        <f t="shared" si="36"/>
        <v>1</v>
      </c>
      <c r="CF30" s="45">
        <f t="shared" si="37"/>
        <v>1</v>
      </c>
      <c r="CG30" s="45">
        <f t="shared" si="38"/>
        <v>14</v>
      </c>
      <c r="CH30" s="45">
        <f t="shared" si="39"/>
        <v>170124</v>
      </c>
      <c r="CI30" s="45">
        <f t="shared" si="40"/>
        <v>12151.714285714286</v>
      </c>
      <c r="CJ30" s="45" t="str">
        <f t="shared" si="41"/>
        <v/>
      </c>
      <c r="CK30" s="45">
        <f t="shared" si="42"/>
        <v>12151.714285714286</v>
      </c>
      <c r="CL30" s="45" t="str">
        <f t="shared" si="43"/>
        <v/>
      </c>
      <c r="CM30" s="45" t="str">
        <f t="shared" si="44"/>
        <v/>
      </c>
    </row>
    <row r="31" spans="2:91" x14ac:dyDescent="0.3">
      <c r="B31" s="10">
        <v>125</v>
      </c>
      <c r="C31" s="10">
        <v>125</v>
      </c>
      <c r="D31" s="10">
        <v>466604</v>
      </c>
      <c r="E31" s="10">
        <v>16</v>
      </c>
      <c r="F31" s="10">
        <v>466604</v>
      </c>
      <c r="G31" s="10">
        <v>1</v>
      </c>
      <c r="H31" s="10" t="s">
        <v>63</v>
      </c>
      <c r="I31" s="10">
        <v>16</v>
      </c>
      <c r="J31" s="10">
        <v>1543741287</v>
      </c>
      <c r="K31" s="10">
        <f t="shared" si="0"/>
        <v>1</v>
      </c>
      <c r="L31" s="10">
        <f t="shared" si="1"/>
        <v>1</v>
      </c>
      <c r="M31" s="10">
        <f t="shared" si="2"/>
        <v>16</v>
      </c>
      <c r="N31" s="10">
        <f t="shared" si="3"/>
        <v>466604</v>
      </c>
      <c r="O31" s="10">
        <f t="shared" si="4"/>
        <v>29162.75</v>
      </c>
      <c r="P31" s="10" t="str">
        <f t="shared" si="5"/>
        <v/>
      </c>
      <c r="Q31" s="10">
        <f t="shared" si="6"/>
        <v>29162.75</v>
      </c>
      <c r="R31" s="10" t="str">
        <f t="shared" si="7"/>
        <v/>
      </c>
      <c r="S31" s="10" t="str">
        <f t="shared" si="8"/>
        <v/>
      </c>
      <c r="T31" s="17">
        <v>125</v>
      </c>
      <c r="U31" s="17">
        <v>125</v>
      </c>
      <c r="V31" s="17">
        <v>201186</v>
      </c>
      <c r="W31" s="17">
        <v>14</v>
      </c>
      <c r="X31" s="17">
        <v>201186</v>
      </c>
      <c r="Y31" s="17">
        <v>1</v>
      </c>
      <c r="Z31" s="17" t="s">
        <v>63</v>
      </c>
      <c r="AA31" s="17">
        <v>14</v>
      </c>
      <c r="AB31" s="17">
        <v>1580749080</v>
      </c>
      <c r="AC31" s="17">
        <f t="shared" si="9"/>
        <v>1</v>
      </c>
      <c r="AD31" s="17">
        <f t="shared" si="10"/>
        <v>1</v>
      </c>
      <c r="AE31" s="32">
        <f t="shared" si="11"/>
        <v>14</v>
      </c>
      <c r="AF31" s="32">
        <f t="shared" si="12"/>
        <v>201186</v>
      </c>
      <c r="AG31" s="32">
        <f t="shared" si="13"/>
        <v>14370.428571428571</v>
      </c>
      <c r="AH31" s="32" t="str">
        <f t="shared" si="14"/>
        <v/>
      </c>
      <c r="AI31" s="32">
        <f t="shared" si="15"/>
        <v>14370.428571428571</v>
      </c>
      <c r="AJ31" s="32" t="str">
        <f t="shared" si="16"/>
        <v/>
      </c>
      <c r="AK31" s="32" t="str">
        <f t="shared" si="17"/>
        <v/>
      </c>
      <c r="AL31" s="24">
        <v>125</v>
      </c>
      <c r="AM31" s="24">
        <v>125</v>
      </c>
      <c r="AN31" s="24">
        <v>198712</v>
      </c>
      <c r="AO31" s="24">
        <v>12</v>
      </c>
      <c r="AP31" s="24">
        <v>198712</v>
      </c>
      <c r="AQ31" s="24">
        <v>1</v>
      </c>
      <c r="AR31" s="24" t="s">
        <v>63</v>
      </c>
      <c r="AS31" s="24">
        <v>12</v>
      </c>
      <c r="AT31" s="24">
        <v>1544739246</v>
      </c>
      <c r="AU31" s="24">
        <f t="shared" si="18"/>
        <v>1</v>
      </c>
      <c r="AV31" s="24">
        <f t="shared" si="19"/>
        <v>1</v>
      </c>
      <c r="AW31" s="24">
        <f t="shared" si="20"/>
        <v>12</v>
      </c>
      <c r="AX31" s="24">
        <f t="shared" si="21"/>
        <v>198712</v>
      </c>
      <c r="AY31" s="24">
        <f t="shared" si="22"/>
        <v>16559.333333333332</v>
      </c>
      <c r="AZ31" s="24" t="str">
        <f t="shared" si="23"/>
        <v/>
      </c>
      <c r="BA31" s="24">
        <f t="shared" si="24"/>
        <v>16559.333333333332</v>
      </c>
      <c r="BB31" s="24" t="str">
        <f t="shared" si="25"/>
        <v/>
      </c>
      <c r="BC31" s="24" t="str">
        <f t="shared" si="26"/>
        <v/>
      </c>
      <c r="BD31" s="31">
        <v>125</v>
      </c>
      <c r="BE31" s="31">
        <v>125</v>
      </c>
      <c r="BF31" s="31">
        <v>1185541</v>
      </c>
      <c r="BG31" s="31">
        <v>6</v>
      </c>
      <c r="BH31" s="31">
        <v>1185541</v>
      </c>
      <c r="BI31" s="31">
        <v>1</v>
      </c>
      <c r="BJ31" s="31" t="s">
        <v>63</v>
      </c>
      <c r="BK31" s="31">
        <v>6</v>
      </c>
      <c r="BL31" s="31">
        <v>1544531535</v>
      </c>
      <c r="BM31" s="31">
        <f t="shared" si="27"/>
        <v>1</v>
      </c>
      <c r="BN31" s="31">
        <f t="shared" si="28"/>
        <v>1</v>
      </c>
      <c r="BO31" s="31">
        <f t="shared" si="29"/>
        <v>6</v>
      </c>
      <c r="BP31" s="31">
        <f t="shared" si="30"/>
        <v>1185541</v>
      </c>
      <c r="BQ31" s="31">
        <f t="shared" si="31"/>
        <v>197590.16666666666</v>
      </c>
      <c r="BR31" s="31" t="str">
        <f t="shared" si="32"/>
        <v/>
      </c>
      <c r="BS31" s="31">
        <f t="shared" si="33"/>
        <v>197590.16666666666</v>
      </c>
      <c r="BT31" s="31" t="str">
        <f t="shared" si="34"/>
        <v/>
      </c>
      <c r="BU31" s="31" t="str">
        <f t="shared" si="35"/>
        <v/>
      </c>
      <c r="BV31" s="45">
        <v>125</v>
      </c>
      <c r="BW31" s="45">
        <v>125</v>
      </c>
      <c r="BX31" s="45">
        <v>229801</v>
      </c>
      <c r="BY31" s="45">
        <v>16</v>
      </c>
      <c r="BZ31" s="45">
        <v>229801</v>
      </c>
      <c r="CA31" s="45">
        <v>1</v>
      </c>
      <c r="CB31" s="45" t="s">
        <v>63</v>
      </c>
      <c r="CC31" s="45">
        <v>16</v>
      </c>
      <c r="CD31" s="45">
        <v>1545240715</v>
      </c>
      <c r="CE31" s="45">
        <f t="shared" si="36"/>
        <v>1</v>
      </c>
      <c r="CF31" s="45">
        <f t="shared" si="37"/>
        <v>1</v>
      </c>
      <c r="CG31" s="45">
        <f t="shared" si="38"/>
        <v>16</v>
      </c>
      <c r="CH31" s="45">
        <f t="shared" si="39"/>
        <v>229801</v>
      </c>
      <c r="CI31" s="45">
        <f t="shared" si="40"/>
        <v>14362.5625</v>
      </c>
      <c r="CJ31" s="45" t="str">
        <f t="shared" si="41"/>
        <v/>
      </c>
      <c r="CK31" s="45">
        <f t="shared" si="42"/>
        <v>14362.5625</v>
      </c>
      <c r="CL31" s="45" t="str">
        <f t="shared" si="43"/>
        <v/>
      </c>
      <c r="CM31" s="45" t="str">
        <f t="shared" si="44"/>
        <v/>
      </c>
    </row>
    <row r="32" spans="2:91" x14ac:dyDescent="0.3">
      <c r="B32" s="10">
        <v>125</v>
      </c>
      <c r="C32" s="10">
        <v>125</v>
      </c>
      <c r="D32" s="10">
        <v>465793</v>
      </c>
      <c r="E32" s="10">
        <v>17</v>
      </c>
      <c r="F32" s="10">
        <v>465793</v>
      </c>
      <c r="G32" s="10">
        <v>1</v>
      </c>
      <c r="H32" s="10" t="s">
        <v>63</v>
      </c>
      <c r="I32" s="10">
        <v>17</v>
      </c>
      <c r="J32" s="10">
        <v>1543741304</v>
      </c>
      <c r="K32" s="10">
        <f t="shared" si="0"/>
        <v>1</v>
      </c>
      <c r="L32" s="10">
        <f t="shared" si="1"/>
        <v>1</v>
      </c>
      <c r="M32" s="10">
        <f t="shared" si="2"/>
        <v>17</v>
      </c>
      <c r="N32" s="10">
        <f t="shared" si="3"/>
        <v>465793</v>
      </c>
      <c r="O32" s="10">
        <f t="shared" si="4"/>
        <v>27399.588235294119</v>
      </c>
      <c r="P32" s="10" t="str">
        <f t="shared" si="5"/>
        <v/>
      </c>
      <c r="Q32" s="10">
        <f t="shared" si="6"/>
        <v>27399.588235294119</v>
      </c>
      <c r="R32" s="10" t="str">
        <f t="shared" si="7"/>
        <v/>
      </c>
      <c r="S32" s="10" t="str">
        <f t="shared" si="8"/>
        <v/>
      </c>
      <c r="T32" s="17">
        <v>125</v>
      </c>
      <c r="U32" s="17">
        <v>125</v>
      </c>
      <c r="V32" s="17">
        <v>192907</v>
      </c>
      <c r="W32" s="17">
        <v>11</v>
      </c>
      <c r="X32" s="17">
        <v>192907</v>
      </c>
      <c r="Y32" s="17">
        <v>1</v>
      </c>
      <c r="Z32" s="17" t="s">
        <v>63</v>
      </c>
      <c r="AA32" s="17">
        <v>11</v>
      </c>
      <c r="AB32" s="17">
        <v>1580749085</v>
      </c>
      <c r="AC32" s="17">
        <f t="shared" si="9"/>
        <v>1</v>
      </c>
      <c r="AD32" s="17">
        <f t="shared" si="10"/>
        <v>1</v>
      </c>
      <c r="AE32" s="32">
        <f t="shared" si="11"/>
        <v>11</v>
      </c>
      <c r="AF32" s="32">
        <f t="shared" si="12"/>
        <v>192907</v>
      </c>
      <c r="AG32" s="32">
        <f t="shared" si="13"/>
        <v>17537</v>
      </c>
      <c r="AH32" s="32" t="str">
        <f t="shared" si="14"/>
        <v/>
      </c>
      <c r="AI32" s="32">
        <f t="shared" si="15"/>
        <v>17537</v>
      </c>
      <c r="AJ32" s="32" t="str">
        <f t="shared" si="16"/>
        <v/>
      </c>
      <c r="AK32" s="32" t="str">
        <f t="shared" si="17"/>
        <v/>
      </c>
      <c r="AL32" s="24">
        <v>125</v>
      </c>
      <c r="AM32" s="24">
        <v>125</v>
      </c>
      <c r="AN32" s="24">
        <v>395840</v>
      </c>
      <c r="AO32" s="24">
        <v>12</v>
      </c>
      <c r="AP32" s="24">
        <v>395840</v>
      </c>
      <c r="AQ32" s="24">
        <v>1</v>
      </c>
      <c r="AR32" s="24" t="s">
        <v>63</v>
      </c>
      <c r="AS32" s="24">
        <v>12</v>
      </c>
      <c r="AT32" s="24">
        <v>1544739254</v>
      </c>
      <c r="AU32" s="24">
        <f t="shared" si="18"/>
        <v>1</v>
      </c>
      <c r="AV32" s="24">
        <f t="shared" si="19"/>
        <v>1</v>
      </c>
      <c r="AW32" s="24">
        <f t="shared" si="20"/>
        <v>12</v>
      </c>
      <c r="AX32" s="24">
        <f t="shared" si="21"/>
        <v>395840</v>
      </c>
      <c r="AY32" s="24">
        <f t="shared" si="22"/>
        <v>32986.666666666664</v>
      </c>
      <c r="AZ32" s="24" t="str">
        <f t="shared" si="23"/>
        <v/>
      </c>
      <c r="BA32" s="24">
        <f t="shared" si="24"/>
        <v>32986.666666666664</v>
      </c>
      <c r="BB32" s="24" t="str">
        <f t="shared" si="25"/>
        <v/>
      </c>
      <c r="BC32" s="24" t="str">
        <f t="shared" si="26"/>
        <v/>
      </c>
      <c r="BD32" s="31">
        <v>125</v>
      </c>
      <c r="BE32" s="31">
        <v>125</v>
      </c>
      <c r="BF32" s="31">
        <v>1536670</v>
      </c>
      <c r="BG32" s="31">
        <v>7</v>
      </c>
      <c r="BH32" s="31">
        <v>1536670</v>
      </c>
      <c r="BI32" s="31">
        <v>1</v>
      </c>
      <c r="BJ32" s="31" t="s">
        <v>63</v>
      </c>
      <c r="BK32" s="31">
        <v>7</v>
      </c>
      <c r="BL32" s="31">
        <v>1544531540</v>
      </c>
      <c r="BM32" s="31">
        <f t="shared" si="27"/>
        <v>1</v>
      </c>
      <c r="BN32" s="31">
        <f t="shared" si="28"/>
        <v>1</v>
      </c>
      <c r="BO32" s="31">
        <f t="shared" si="29"/>
        <v>7</v>
      </c>
      <c r="BP32" s="31">
        <f t="shared" si="30"/>
        <v>1536670</v>
      </c>
      <c r="BQ32" s="31">
        <f t="shared" si="31"/>
        <v>219524.28571428571</v>
      </c>
      <c r="BR32" s="31" t="str">
        <f t="shared" si="32"/>
        <v/>
      </c>
      <c r="BS32" s="31">
        <f t="shared" si="33"/>
        <v>219524.28571428571</v>
      </c>
      <c r="BT32" s="31" t="str">
        <f t="shared" si="34"/>
        <v/>
      </c>
      <c r="BU32" s="31" t="str">
        <f t="shared" si="35"/>
        <v/>
      </c>
      <c r="BV32" s="45">
        <v>125</v>
      </c>
      <c r="BW32" s="45">
        <v>125</v>
      </c>
      <c r="BX32" s="45">
        <v>149301</v>
      </c>
      <c r="BY32" s="45">
        <v>12</v>
      </c>
      <c r="BZ32" s="45">
        <v>149301</v>
      </c>
      <c r="CA32" s="45">
        <v>1</v>
      </c>
      <c r="CB32" s="45" t="s">
        <v>63</v>
      </c>
      <c r="CC32" s="45">
        <v>12</v>
      </c>
      <c r="CD32" s="45">
        <v>1545240720</v>
      </c>
      <c r="CE32" s="45">
        <f t="shared" si="36"/>
        <v>1</v>
      </c>
      <c r="CF32" s="45">
        <f t="shared" si="37"/>
        <v>1</v>
      </c>
      <c r="CG32" s="45">
        <f t="shared" si="38"/>
        <v>12</v>
      </c>
      <c r="CH32" s="45">
        <f t="shared" si="39"/>
        <v>149301</v>
      </c>
      <c r="CI32" s="45">
        <f t="shared" si="40"/>
        <v>12441.75</v>
      </c>
      <c r="CJ32" s="45" t="str">
        <f t="shared" si="41"/>
        <v/>
      </c>
      <c r="CK32" s="45">
        <f t="shared" si="42"/>
        <v>12441.75</v>
      </c>
      <c r="CL32" s="45" t="str">
        <f t="shared" si="43"/>
        <v/>
      </c>
      <c r="CM32" s="45" t="str">
        <f t="shared" si="44"/>
        <v/>
      </c>
    </row>
    <row r="33" spans="2:91" x14ac:dyDescent="0.3">
      <c r="B33" s="10">
        <v>125</v>
      </c>
      <c r="C33" s="10">
        <v>125</v>
      </c>
      <c r="D33" s="10">
        <v>236274</v>
      </c>
      <c r="E33" s="10">
        <v>11</v>
      </c>
      <c r="F33" s="10">
        <v>236274</v>
      </c>
      <c r="G33" s="10">
        <v>1</v>
      </c>
      <c r="H33" s="10" t="s">
        <v>63</v>
      </c>
      <c r="I33" s="10">
        <v>11</v>
      </c>
      <c r="J33" s="10">
        <v>1543741324</v>
      </c>
      <c r="K33" s="10">
        <f t="shared" si="0"/>
        <v>1</v>
      </c>
      <c r="L33" s="10">
        <f t="shared" si="1"/>
        <v>1</v>
      </c>
      <c r="M33" s="10">
        <f t="shared" si="2"/>
        <v>11</v>
      </c>
      <c r="N33" s="10">
        <f t="shared" si="3"/>
        <v>236274</v>
      </c>
      <c r="O33" s="10">
        <f t="shared" si="4"/>
        <v>21479.454545454544</v>
      </c>
      <c r="P33" s="10" t="str">
        <f t="shared" si="5"/>
        <v/>
      </c>
      <c r="Q33" s="10">
        <f t="shared" si="6"/>
        <v>21479.454545454544</v>
      </c>
      <c r="R33" s="10" t="str">
        <f t="shared" si="7"/>
        <v/>
      </c>
      <c r="S33" s="10" t="str">
        <f t="shared" si="8"/>
        <v/>
      </c>
      <c r="T33" s="17">
        <v>125</v>
      </c>
      <c r="U33" s="17">
        <v>125</v>
      </c>
      <c r="V33" s="17">
        <v>381575</v>
      </c>
      <c r="W33" s="17">
        <v>13</v>
      </c>
      <c r="X33" s="17">
        <v>381575</v>
      </c>
      <c r="Y33" s="17">
        <v>1</v>
      </c>
      <c r="Z33" s="17" t="s">
        <v>63</v>
      </c>
      <c r="AA33" s="17">
        <v>13</v>
      </c>
      <c r="AB33" s="17">
        <v>1580749090</v>
      </c>
      <c r="AC33" s="17">
        <f t="shared" si="9"/>
        <v>1</v>
      </c>
      <c r="AD33" s="17">
        <f t="shared" si="10"/>
        <v>1</v>
      </c>
      <c r="AE33" s="32">
        <f t="shared" si="11"/>
        <v>13</v>
      </c>
      <c r="AF33" s="32">
        <f t="shared" si="12"/>
        <v>381575</v>
      </c>
      <c r="AG33" s="32">
        <f t="shared" si="13"/>
        <v>29351.923076923078</v>
      </c>
      <c r="AH33" s="32" t="str">
        <f t="shared" si="14"/>
        <v/>
      </c>
      <c r="AI33" s="32">
        <f t="shared" si="15"/>
        <v>29351.923076923078</v>
      </c>
      <c r="AJ33" s="32" t="str">
        <f t="shared" si="16"/>
        <v/>
      </c>
      <c r="AK33" s="32" t="str">
        <f t="shared" si="17"/>
        <v/>
      </c>
      <c r="AL33" s="24">
        <v>125</v>
      </c>
      <c r="AM33" s="24">
        <v>125</v>
      </c>
      <c r="AN33" s="24">
        <v>220195</v>
      </c>
      <c r="AO33" s="24">
        <v>12</v>
      </c>
      <c r="AP33" s="24">
        <v>220195</v>
      </c>
      <c r="AQ33" s="24">
        <v>1</v>
      </c>
      <c r="AR33" s="24" t="s">
        <v>63</v>
      </c>
      <c r="AS33" s="24">
        <v>12</v>
      </c>
      <c r="AT33" s="24">
        <v>1544739259</v>
      </c>
      <c r="AU33" s="24">
        <f t="shared" si="18"/>
        <v>1</v>
      </c>
      <c r="AV33" s="24">
        <f t="shared" si="19"/>
        <v>1</v>
      </c>
      <c r="AW33" s="24">
        <f t="shared" si="20"/>
        <v>12</v>
      </c>
      <c r="AX33" s="24">
        <f t="shared" si="21"/>
        <v>220195</v>
      </c>
      <c r="AY33" s="24">
        <f t="shared" si="22"/>
        <v>18349.583333333332</v>
      </c>
      <c r="AZ33" s="24" t="str">
        <f t="shared" si="23"/>
        <v/>
      </c>
      <c r="BA33" s="24">
        <f t="shared" si="24"/>
        <v>18349.583333333332</v>
      </c>
      <c r="BB33" s="24" t="str">
        <f t="shared" si="25"/>
        <v/>
      </c>
      <c r="BC33" s="24" t="str">
        <f t="shared" si="26"/>
        <v/>
      </c>
      <c r="BD33" s="31">
        <v>125</v>
      </c>
      <c r="BE33" s="31">
        <v>125</v>
      </c>
      <c r="BF33" s="31">
        <v>1569587</v>
      </c>
      <c r="BG33" s="31">
        <v>7</v>
      </c>
      <c r="BH33" s="31">
        <v>1569587</v>
      </c>
      <c r="BI33" s="31">
        <v>1</v>
      </c>
      <c r="BJ33" s="31" t="s">
        <v>63</v>
      </c>
      <c r="BK33" s="31">
        <v>7</v>
      </c>
      <c r="BL33" s="31">
        <v>1544531548</v>
      </c>
      <c r="BM33" s="31">
        <f t="shared" si="27"/>
        <v>1</v>
      </c>
      <c r="BN33" s="31">
        <f t="shared" si="28"/>
        <v>1</v>
      </c>
      <c r="BO33" s="31">
        <f t="shared" si="29"/>
        <v>7</v>
      </c>
      <c r="BP33" s="31">
        <f t="shared" si="30"/>
        <v>1569587</v>
      </c>
      <c r="BQ33" s="31">
        <f t="shared" si="31"/>
        <v>224226.71428571429</v>
      </c>
      <c r="BR33" s="31" t="str">
        <f t="shared" si="32"/>
        <v/>
      </c>
      <c r="BS33" s="31">
        <f t="shared" si="33"/>
        <v>224226.71428571429</v>
      </c>
      <c r="BT33" s="31" t="str">
        <f t="shared" si="34"/>
        <v/>
      </c>
      <c r="BU33" s="31" t="str">
        <f t="shared" si="35"/>
        <v/>
      </c>
      <c r="BV33" s="45">
        <v>125</v>
      </c>
      <c r="BW33" s="45">
        <v>125</v>
      </c>
      <c r="BX33" s="45">
        <v>268351</v>
      </c>
      <c r="BY33" s="45">
        <v>19</v>
      </c>
      <c r="BZ33" s="45">
        <v>268351</v>
      </c>
      <c r="CA33" s="45">
        <v>1</v>
      </c>
      <c r="CB33" s="45" t="s">
        <v>63</v>
      </c>
      <c r="CC33" s="45">
        <v>19</v>
      </c>
      <c r="CD33" s="45">
        <v>1545240728</v>
      </c>
      <c r="CE33" s="45">
        <f t="shared" si="36"/>
        <v>1</v>
      </c>
      <c r="CF33" s="45">
        <f t="shared" si="37"/>
        <v>1</v>
      </c>
      <c r="CG33" s="45">
        <f t="shared" si="38"/>
        <v>19</v>
      </c>
      <c r="CH33" s="45">
        <f t="shared" si="39"/>
        <v>268351</v>
      </c>
      <c r="CI33" s="45">
        <f t="shared" si="40"/>
        <v>14123.736842105263</v>
      </c>
      <c r="CJ33" s="45" t="str">
        <f t="shared" si="41"/>
        <v/>
      </c>
      <c r="CK33" s="45">
        <f t="shared" si="42"/>
        <v>14123.736842105263</v>
      </c>
      <c r="CL33" s="45" t="str">
        <f t="shared" si="43"/>
        <v/>
      </c>
      <c r="CM33" s="45" t="str">
        <f t="shared" si="44"/>
        <v/>
      </c>
    </row>
    <row r="34" spans="2:91" x14ac:dyDescent="0.3">
      <c r="B34" s="10">
        <v>125</v>
      </c>
      <c r="C34" s="10">
        <v>125</v>
      </c>
      <c r="D34" s="10">
        <v>262098</v>
      </c>
      <c r="E34" s="10">
        <v>14</v>
      </c>
      <c r="F34" s="10">
        <v>262098</v>
      </c>
      <c r="G34" s="10">
        <v>1</v>
      </c>
      <c r="H34" s="10" t="s">
        <v>63</v>
      </c>
      <c r="I34" s="10">
        <v>14</v>
      </c>
      <c r="J34" s="10">
        <v>1543741335</v>
      </c>
      <c r="K34" s="10">
        <f t="shared" si="0"/>
        <v>1</v>
      </c>
      <c r="L34" s="10">
        <f t="shared" si="1"/>
        <v>1</v>
      </c>
      <c r="M34" s="10">
        <f t="shared" si="2"/>
        <v>14</v>
      </c>
      <c r="N34" s="10">
        <f t="shared" si="3"/>
        <v>262098</v>
      </c>
      <c r="O34" s="10">
        <f t="shared" si="4"/>
        <v>18721.285714285714</v>
      </c>
      <c r="P34" s="10" t="str">
        <f t="shared" si="5"/>
        <v/>
      </c>
      <c r="Q34" s="10">
        <f t="shared" si="6"/>
        <v>18721.285714285714</v>
      </c>
      <c r="R34" s="10" t="str">
        <f t="shared" si="7"/>
        <v/>
      </c>
      <c r="S34" s="10" t="str">
        <f t="shared" si="8"/>
        <v/>
      </c>
      <c r="T34" s="17">
        <v>125</v>
      </c>
      <c r="U34" s="17">
        <v>125</v>
      </c>
      <c r="V34" s="17">
        <v>379315</v>
      </c>
      <c r="W34" s="17">
        <v>13</v>
      </c>
      <c r="X34" s="17">
        <v>379315</v>
      </c>
      <c r="Y34" s="17">
        <v>1</v>
      </c>
      <c r="Z34" s="17" t="s">
        <v>63</v>
      </c>
      <c r="AA34" s="17">
        <v>13</v>
      </c>
      <c r="AB34" s="17">
        <v>1580749095</v>
      </c>
      <c r="AC34" s="17">
        <f t="shared" si="9"/>
        <v>1</v>
      </c>
      <c r="AD34" s="17">
        <f t="shared" si="10"/>
        <v>1</v>
      </c>
      <c r="AE34" s="32">
        <f t="shared" si="11"/>
        <v>13</v>
      </c>
      <c r="AF34" s="32">
        <f t="shared" si="12"/>
        <v>379315</v>
      </c>
      <c r="AG34" s="32">
        <f t="shared" si="13"/>
        <v>29178.076923076922</v>
      </c>
      <c r="AH34" s="32" t="str">
        <f t="shared" si="14"/>
        <v/>
      </c>
      <c r="AI34" s="32">
        <f t="shared" si="15"/>
        <v>29178.076923076922</v>
      </c>
      <c r="AJ34" s="32" t="str">
        <f t="shared" si="16"/>
        <v/>
      </c>
      <c r="AK34" s="32" t="str">
        <f t="shared" si="17"/>
        <v/>
      </c>
      <c r="AL34" s="24">
        <v>125</v>
      </c>
      <c r="AM34" s="24">
        <v>125</v>
      </c>
      <c r="AN34" s="24">
        <v>194224</v>
      </c>
      <c r="AO34" s="24">
        <v>10</v>
      </c>
      <c r="AP34" s="24">
        <v>194224</v>
      </c>
      <c r="AQ34" s="24">
        <v>1</v>
      </c>
      <c r="AR34" s="24" t="s">
        <v>63</v>
      </c>
      <c r="AS34" s="24">
        <v>10</v>
      </c>
      <c r="AT34" s="24">
        <v>1544739264</v>
      </c>
      <c r="AU34" s="24">
        <f t="shared" si="18"/>
        <v>1</v>
      </c>
      <c r="AV34" s="24">
        <f t="shared" si="19"/>
        <v>1</v>
      </c>
      <c r="AW34" s="24">
        <f t="shared" si="20"/>
        <v>10</v>
      </c>
      <c r="AX34" s="24">
        <f t="shared" si="21"/>
        <v>194224</v>
      </c>
      <c r="AY34" s="24">
        <f t="shared" si="22"/>
        <v>19422.400000000001</v>
      </c>
      <c r="AZ34" s="24" t="str">
        <f t="shared" si="23"/>
        <v/>
      </c>
      <c r="BA34" s="24">
        <f t="shared" si="24"/>
        <v>19422.400000000001</v>
      </c>
      <c r="BB34" s="24" t="str">
        <f t="shared" si="25"/>
        <v/>
      </c>
      <c r="BC34" s="24" t="str">
        <f t="shared" si="26"/>
        <v/>
      </c>
      <c r="BD34" s="31">
        <v>125</v>
      </c>
      <c r="BE34" s="31">
        <v>125</v>
      </c>
      <c r="BF34" s="31">
        <v>2501328</v>
      </c>
      <c r="BG34" s="31">
        <v>11</v>
      </c>
      <c r="BH34" s="31">
        <v>2501328</v>
      </c>
      <c r="BI34" s="31">
        <v>1</v>
      </c>
      <c r="BJ34" s="31" t="s">
        <v>63</v>
      </c>
      <c r="BK34" s="31">
        <v>11</v>
      </c>
      <c r="BL34" s="31">
        <v>1544531553</v>
      </c>
      <c r="BM34" s="31">
        <f t="shared" si="27"/>
        <v>1</v>
      </c>
      <c r="BN34" s="31">
        <f t="shared" si="28"/>
        <v>1</v>
      </c>
      <c r="BO34" s="31">
        <f t="shared" si="29"/>
        <v>11</v>
      </c>
      <c r="BP34" s="31">
        <f t="shared" si="30"/>
        <v>2501328</v>
      </c>
      <c r="BQ34" s="31">
        <f t="shared" si="31"/>
        <v>227393.45454545456</v>
      </c>
      <c r="BR34" s="31" t="str">
        <f t="shared" si="32"/>
        <v/>
      </c>
      <c r="BS34" s="31">
        <f t="shared" si="33"/>
        <v>227393.45454545456</v>
      </c>
      <c r="BT34" s="31" t="str">
        <f t="shared" si="34"/>
        <v/>
      </c>
      <c r="BU34" s="31" t="str">
        <f t="shared" si="35"/>
        <v/>
      </c>
      <c r="BV34" s="45">
        <v>125</v>
      </c>
      <c r="BW34" s="45">
        <v>125</v>
      </c>
      <c r="BX34" s="45">
        <v>131955</v>
      </c>
      <c r="BY34" s="45">
        <v>10</v>
      </c>
      <c r="BZ34" s="45">
        <v>131955</v>
      </c>
      <c r="CA34" s="45">
        <v>1</v>
      </c>
      <c r="CB34" s="45" t="s">
        <v>63</v>
      </c>
      <c r="CC34" s="45">
        <v>10</v>
      </c>
      <c r="CD34" s="45">
        <v>1545240733</v>
      </c>
      <c r="CE34" s="45">
        <f t="shared" si="36"/>
        <v>1</v>
      </c>
      <c r="CF34" s="45">
        <f t="shared" si="37"/>
        <v>1</v>
      </c>
      <c r="CG34" s="45">
        <f t="shared" si="38"/>
        <v>10</v>
      </c>
      <c r="CH34" s="45">
        <f t="shared" si="39"/>
        <v>131955</v>
      </c>
      <c r="CI34" s="45">
        <f t="shared" si="40"/>
        <v>13195.5</v>
      </c>
      <c r="CJ34" s="45" t="str">
        <f t="shared" si="41"/>
        <v/>
      </c>
      <c r="CK34" s="45">
        <f t="shared" si="42"/>
        <v>13195.5</v>
      </c>
      <c r="CL34" s="45" t="str">
        <f t="shared" si="43"/>
        <v/>
      </c>
      <c r="CM34" s="45" t="str">
        <f t="shared" si="44"/>
        <v/>
      </c>
    </row>
    <row r="35" spans="2:91" x14ac:dyDescent="0.3">
      <c r="B35" s="10">
        <v>125</v>
      </c>
      <c r="C35" s="10">
        <v>125</v>
      </c>
      <c r="D35" s="10">
        <v>243895</v>
      </c>
      <c r="E35" s="10">
        <v>16</v>
      </c>
      <c r="F35" s="10">
        <v>243895</v>
      </c>
      <c r="G35" s="10">
        <v>1</v>
      </c>
      <c r="H35" s="10" t="s">
        <v>63</v>
      </c>
      <c r="I35" s="10">
        <v>16</v>
      </c>
      <c r="J35" s="10">
        <v>1543741352</v>
      </c>
      <c r="K35" s="10">
        <f t="shared" si="0"/>
        <v>1</v>
      </c>
      <c r="L35" s="10">
        <f t="shared" si="1"/>
        <v>1</v>
      </c>
      <c r="M35" s="10">
        <f t="shared" si="2"/>
        <v>16</v>
      </c>
      <c r="N35" s="10">
        <f t="shared" si="3"/>
        <v>243895</v>
      </c>
      <c r="O35" s="10">
        <f t="shared" si="4"/>
        <v>15243.4375</v>
      </c>
      <c r="P35" s="10" t="str">
        <f t="shared" si="5"/>
        <v/>
      </c>
      <c r="Q35" s="10">
        <f t="shared" si="6"/>
        <v>15243.4375</v>
      </c>
      <c r="R35" s="10" t="str">
        <f t="shared" si="7"/>
        <v/>
      </c>
      <c r="S35" s="10" t="str">
        <f t="shared" si="8"/>
        <v/>
      </c>
      <c r="T35" s="17">
        <v>125</v>
      </c>
      <c r="U35" s="17">
        <v>125</v>
      </c>
      <c r="V35" s="17">
        <v>381994</v>
      </c>
      <c r="W35" s="17">
        <v>14</v>
      </c>
      <c r="X35" s="17">
        <v>381994</v>
      </c>
      <c r="Y35" s="17">
        <v>1</v>
      </c>
      <c r="Z35" s="17" t="s">
        <v>63</v>
      </c>
      <c r="AA35" s="17">
        <v>14</v>
      </c>
      <c r="AB35" s="17">
        <v>1580749103</v>
      </c>
      <c r="AC35" s="17">
        <f t="shared" si="9"/>
        <v>1</v>
      </c>
      <c r="AD35" s="17">
        <f t="shared" si="10"/>
        <v>1</v>
      </c>
      <c r="AE35" s="32">
        <f t="shared" si="11"/>
        <v>14</v>
      </c>
      <c r="AF35" s="32">
        <f t="shared" si="12"/>
        <v>381994</v>
      </c>
      <c r="AG35" s="32">
        <f t="shared" si="13"/>
        <v>27285.285714285714</v>
      </c>
      <c r="AH35" s="32" t="str">
        <f t="shared" si="14"/>
        <v/>
      </c>
      <c r="AI35" s="32">
        <f t="shared" si="15"/>
        <v>27285.285714285714</v>
      </c>
      <c r="AJ35" s="32" t="str">
        <f t="shared" si="16"/>
        <v/>
      </c>
      <c r="AK35" s="32" t="str">
        <f t="shared" si="17"/>
        <v/>
      </c>
      <c r="AL35" s="24">
        <v>125</v>
      </c>
      <c r="AM35" s="24">
        <v>125</v>
      </c>
      <c r="AN35" s="24">
        <v>377233</v>
      </c>
      <c r="AO35" s="24">
        <v>15</v>
      </c>
      <c r="AP35" s="24">
        <v>377233</v>
      </c>
      <c r="AQ35" s="24">
        <v>1</v>
      </c>
      <c r="AR35" s="24" t="s">
        <v>63</v>
      </c>
      <c r="AS35" s="24">
        <v>15</v>
      </c>
      <c r="AT35" s="24">
        <v>1544739272</v>
      </c>
      <c r="AU35" s="24">
        <f t="shared" si="18"/>
        <v>1</v>
      </c>
      <c r="AV35" s="24">
        <f t="shared" si="19"/>
        <v>1</v>
      </c>
      <c r="AW35" s="24">
        <f t="shared" si="20"/>
        <v>15</v>
      </c>
      <c r="AX35" s="24">
        <f t="shared" si="21"/>
        <v>377233</v>
      </c>
      <c r="AY35" s="24">
        <f t="shared" si="22"/>
        <v>25148.866666666665</v>
      </c>
      <c r="AZ35" s="24" t="str">
        <f t="shared" si="23"/>
        <v/>
      </c>
      <c r="BA35" s="24">
        <f t="shared" si="24"/>
        <v>25148.866666666665</v>
      </c>
      <c r="BB35" s="24" t="str">
        <f t="shared" si="25"/>
        <v/>
      </c>
      <c r="BC35" s="24" t="str">
        <f t="shared" si="26"/>
        <v/>
      </c>
      <c r="BD35" s="31">
        <v>125</v>
      </c>
      <c r="BE35" s="31">
        <v>125</v>
      </c>
      <c r="BF35" s="31">
        <v>1554217</v>
      </c>
      <c r="BG35" s="31">
        <v>7</v>
      </c>
      <c r="BH35" s="31">
        <v>1554217</v>
      </c>
      <c r="BI35" s="31">
        <v>1</v>
      </c>
      <c r="BJ35" s="31" t="s">
        <v>63</v>
      </c>
      <c r="BK35" s="31">
        <v>7</v>
      </c>
      <c r="BL35" s="31">
        <v>1544531558</v>
      </c>
      <c r="BM35" s="31">
        <f t="shared" si="27"/>
        <v>1</v>
      </c>
      <c r="BN35" s="31">
        <f t="shared" si="28"/>
        <v>1</v>
      </c>
      <c r="BO35" s="31">
        <f t="shared" si="29"/>
        <v>7</v>
      </c>
      <c r="BP35" s="31">
        <f t="shared" si="30"/>
        <v>1554217</v>
      </c>
      <c r="BQ35" s="31">
        <f t="shared" si="31"/>
        <v>222031</v>
      </c>
      <c r="BR35" s="31" t="str">
        <f t="shared" si="32"/>
        <v/>
      </c>
      <c r="BS35" s="31">
        <f t="shared" si="33"/>
        <v>222031</v>
      </c>
      <c r="BT35" s="31" t="str">
        <f t="shared" si="34"/>
        <v/>
      </c>
      <c r="BU35" s="31" t="str">
        <f t="shared" si="35"/>
        <v/>
      </c>
      <c r="BV35" s="45">
        <v>125</v>
      </c>
      <c r="BW35" s="45">
        <v>125</v>
      </c>
      <c r="BX35" s="45">
        <v>169705</v>
      </c>
      <c r="BY35" s="45">
        <v>12</v>
      </c>
      <c r="BZ35" s="45">
        <v>169705</v>
      </c>
      <c r="CA35" s="45">
        <v>1</v>
      </c>
      <c r="CB35" s="45" t="s">
        <v>63</v>
      </c>
      <c r="CC35" s="45">
        <v>12</v>
      </c>
      <c r="CD35" s="45">
        <v>1545240738</v>
      </c>
      <c r="CE35" s="45">
        <f t="shared" si="36"/>
        <v>1</v>
      </c>
      <c r="CF35" s="45">
        <f t="shared" si="37"/>
        <v>1</v>
      </c>
      <c r="CG35" s="45">
        <f t="shared" si="38"/>
        <v>12</v>
      </c>
      <c r="CH35" s="45">
        <f t="shared" si="39"/>
        <v>169705</v>
      </c>
      <c r="CI35" s="45">
        <f t="shared" si="40"/>
        <v>14142.083333333334</v>
      </c>
      <c r="CJ35" s="45" t="str">
        <f t="shared" si="41"/>
        <v/>
      </c>
      <c r="CK35" s="45">
        <f t="shared" si="42"/>
        <v>14142.083333333334</v>
      </c>
      <c r="CL35" s="45" t="str">
        <f t="shared" si="43"/>
        <v/>
      </c>
      <c r="CM35" s="45" t="str">
        <f t="shared" si="44"/>
        <v/>
      </c>
    </row>
    <row r="36" spans="2:91" x14ac:dyDescent="0.3">
      <c r="B36" s="10">
        <v>125</v>
      </c>
      <c r="C36" s="10">
        <v>125</v>
      </c>
      <c r="D36" s="10">
        <v>236666</v>
      </c>
      <c r="E36" s="10">
        <v>13</v>
      </c>
      <c r="F36" s="10">
        <v>236666</v>
      </c>
      <c r="G36" s="10">
        <v>1</v>
      </c>
      <c r="H36" s="10" t="s">
        <v>63</v>
      </c>
      <c r="I36" s="10">
        <v>13</v>
      </c>
      <c r="J36" s="10">
        <v>1543741369</v>
      </c>
      <c r="K36" s="10">
        <f t="shared" si="0"/>
        <v>1</v>
      </c>
      <c r="L36" s="10">
        <f t="shared" si="1"/>
        <v>1</v>
      </c>
      <c r="M36" s="10">
        <f t="shared" si="2"/>
        <v>13</v>
      </c>
      <c r="N36" s="10">
        <f t="shared" si="3"/>
        <v>236666</v>
      </c>
      <c r="O36" s="10">
        <f t="shared" si="4"/>
        <v>18205.076923076922</v>
      </c>
      <c r="P36" s="10" t="str">
        <f t="shared" si="5"/>
        <v/>
      </c>
      <c r="Q36" s="10">
        <f t="shared" si="6"/>
        <v>18205.076923076922</v>
      </c>
      <c r="R36" s="10" t="str">
        <f t="shared" si="7"/>
        <v/>
      </c>
      <c r="S36" s="10" t="str">
        <f t="shared" si="8"/>
        <v/>
      </c>
      <c r="T36" s="17">
        <v>125</v>
      </c>
      <c r="U36" s="17">
        <v>125</v>
      </c>
      <c r="V36" s="17">
        <v>395027</v>
      </c>
      <c r="W36" s="17">
        <v>13</v>
      </c>
      <c r="X36" s="17">
        <v>395027</v>
      </c>
      <c r="Y36" s="17">
        <v>1</v>
      </c>
      <c r="Z36" s="17" t="s">
        <v>63</v>
      </c>
      <c r="AA36" s="17">
        <v>13</v>
      </c>
      <c r="AB36" s="17">
        <v>1580749108</v>
      </c>
      <c r="AC36" s="17">
        <f t="shared" si="9"/>
        <v>1</v>
      </c>
      <c r="AD36" s="17">
        <f t="shared" si="10"/>
        <v>1</v>
      </c>
      <c r="AE36" s="32">
        <f t="shared" si="11"/>
        <v>13</v>
      </c>
      <c r="AF36" s="32">
        <f t="shared" si="12"/>
        <v>395027</v>
      </c>
      <c r="AG36" s="32">
        <f t="shared" si="13"/>
        <v>30386.692307692309</v>
      </c>
      <c r="AH36" s="32" t="str">
        <f t="shared" si="14"/>
        <v/>
      </c>
      <c r="AI36" s="32">
        <f t="shared" si="15"/>
        <v>30386.692307692309</v>
      </c>
      <c r="AJ36" s="32" t="str">
        <f t="shared" si="16"/>
        <v/>
      </c>
      <c r="AK36" s="32" t="str">
        <f t="shared" si="17"/>
        <v/>
      </c>
      <c r="AL36" s="24">
        <v>125</v>
      </c>
      <c r="AM36" s="24">
        <v>125</v>
      </c>
      <c r="AN36" s="24">
        <v>211273</v>
      </c>
      <c r="AO36" s="24">
        <v>11</v>
      </c>
      <c r="AP36" s="24">
        <v>211273</v>
      </c>
      <c r="AQ36" s="24">
        <v>1</v>
      </c>
      <c r="AR36" s="24" t="s">
        <v>63</v>
      </c>
      <c r="AS36" s="24">
        <v>11</v>
      </c>
      <c r="AT36" s="24">
        <v>1544739277</v>
      </c>
      <c r="AU36" s="24">
        <f t="shared" si="18"/>
        <v>1</v>
      </c>
      <c r="AV36" s="24">
        <f t="shared" si="19"/>
        <v>1</v>
      </c>
      <c r="AW36" s="24">
        <f t="shared" si="20"/>
        <v>11</v>
      </c>
      <c r="AX36" s="24">
        <f t="shared" si="21"/>
        <v>211273</v>
      </c>
      <c r="AY36" s="24">
        <f t="shared" si="22"/>
        <v>19206.636363636364</v>
      </c>
      <c r="AZ36" s="24" t="str">
        <f t="shared" si="23"/>
        <v/>
      </c>
      <c r="BA36" s="24">
        <f t="shared" si="24"/>
        <v>19206.636363636364</v>
      </c>
      <c r="BB36" s="24" t="str">
        <f t="shared" si="25"/>
        <v/>
      </c>
      <c r="BC36" s="24" t="str">
        <f t="shared" si="26"/>
        <v/>
      </c>
      <c r="BD36" s="31">
        <v>125</v>
      </c>
      <c r="BE36" s="31">
        <v>125</v>
      </c>
      <c r="BF36" s="31">
        <v>1565777</v>
      </c>
      <c r="BG36" s="31">
        <v>7</v>
      </c>
      <c r="BH36" s="31">
        <v>1565777</v>
      </c>
      <c r="BI36" s="31">
        <v>1</v>
      </c>
      <c r="BJ36" s="31" t="s">
        <v>63</v>
      </c>
      <c r="BK36" s="31">
        <v>7</v>
      </c>
      <c r="BL36" s="31">
        <v>1544531563</v>
      </c>
      <c r="BM36" s="31">
        <f t="shared" si="27"/>
        <v>1</v>
      </c>
      <c r="BN36" s="31">
        <f t="shared" si="28"/>
        <v>1</v>
      </c>
      <c r="BO36" s="31">
        <f t="shared" si="29"/>
        <v>7</v>
      </c>
      <c r="BP36" s="31">
        <f t="shared" si="30"/>
        <v>1565777</v>
      </c>
      <c r="BQ36" s="31">
        <f t="shared" si="31"/>
        <v>223682.42857142858</v>
      </c>
      <c r="BR36" s="31" t="str">
        <f t="shared" si="32"/>
        <v/>
      </c>
      <c r="BS36" s="31">
        <f t="shared" si="33"/>
        <v>223682.42857142858</v>
      </c>
      <c r="BT36" s="31" t="str">
        <f t="shared" si="34"/>
        <v/>
      </c>
      <c r="BU36" s="31" t="str">
        <f t="shared" si="35"/>
        <v/>
      </c>
      <c r="BV36" s="45">
        <v>125</v>
      </c>
      <c r="BW36" s="45">
        <v>125</v>
      </c>
      <c r="BX36" s="45">
        <v>152739</v>
      </c>
      <c r="BY36" s="45">
        <v>12</v>
      </c>
      <c r="BZ36" s="45">
        <v>152739</v>
      </c>
      <c r="CA36" s="45">
        <v>1</v>
      </c>
      <c r="CB36" s="45" t="s">
        <v>63</v>
      </c>
      <c r="CC36" s="45">
        <v>12</v>
      </c>
      <c r="CD36" s="45">
        <v>1545240746</v>
      </c>
      <c r="CE36" s="45">
        <f t="shared" si="36"/>
        <v>1</v>
      </c>
      <c r="CF36" s="45">
        <f t="shared" si="37"/>
        <v>1</v>
      </c>
      <c r="CG36" s="45">
        <f t="shared" si="38"/>
        <v>12</v>
      </c>
      <c r="CH36" s="45">
        <f t="shared" si="39"/>
        <v>152739</v>
      </c>
      <c r="CI36" s="45">
        <f t="shared" si="40"/>
        <v>12728.25</v>
      </c>
      <c r="CJ36" s="45" t="str">
        <f t="shared" si="41"/>
        <v/>
      </c>
      <c r="CK36" s="45">
        <f t="shared" si="42"/>
        <v>12728.25</v>
      </c>
      <c r="CL36" s="45" t="str">
        <f t="shared" si="43"/>
        <v/>
      </c>
      <c r="CM36" s="45" t="str">
        <f t="shared" si="44"/>
        <v/>
      </c>
    </row>
    <row r="37" spans="2:91" x14ac:dyDescent="0.3">
      <c r="B37" s="10">
        <v>125</v>
      </c>
      <c r="C37" s="10">
        <v>125</v>
      </c>
      <c r="D37" s="10">
        <v>236746</v>
      </c>
      <c r="E37" s="10">
        <v>12</v>
      </c>
      <c r="F37" s="10">
        <v>236746</v>
      </c>
      <c r="G37" s="10">
        <v>1</v>
      </c>
      <c r="H37" s="10" t="s">
        <v>63</v>
      </c>
      <c r="I37" s="10">
        <v>12</v>
      </c>
      <c r="J37" s="10">
        <v>1543741383</v>
      </c>
      <c r="K37" s="10">
        <f t="shared" si="0"/>
        <v>1</v>
      </c>
      <c r="L37" s="10">
        <f t="shared" si="1"/>
        <v>1</v>
      </c>
      <c r="M37" s="10">
        <f t="shared" si="2"/>
        <v>12</v>
      </c>
      <c r="N37" s="10">
        <f t="shared" si="3"/>
        <v>236746</v>
      </c>
      <c r="O37" s="10">
        <f t="shared" si="4"/>
        <v>19728.833333333332</v>
      </c>
      <c r="P37" s="10" t="str">
        <f t="shared" si="5"/>
        <v/>
      </c>
      <c r="Q37" s="10">
        <f t="shared" si="6"/>
        <v>19728.833333333332</v>
      </c>
      <c r="R37" s="10" t="str">
        <f t="shared" si="7"/>
        <v/>
      </c>
      <c r="S37" s="10" t="str">
        <f t="shared" si="8"/>
        <v/>
      </c>
      <c r="T37" s="17">
        <v>125</v>
      </c>
      <c r="U37" s="17">
        <v>125</v>
      </c>
      <c r="V37" s="17">
        <v>398053</v>
      </c>
      <c r="W37" s="17">
        <v>13</v>
      </c>
      <c r="X37" s="17">
        <v>398053</v>
      </c>
      <c r="Y37" s="17">
        <v>1</v>
      </c>
      <c r="Z37" s="17" t="s">
        <v>63</v>
      </c>
      <c r="AA37" s="17">
        <v>13</v>
      </c>
      <c r="AB37" s="17">
        <v>1580749113</v>
      </c>
      <c r="AC37" s="17">
        <f t="shared" si="9"/>
        <v>1</v>
      </c>
      <c r="AD37" s="17">
        <f t="shared" si="10"/>
        <v>1</v>
      </c>
      <c r="AE37" s="32">
        <f t="shared" si="11"/>
        <v>13</v>
      </c>
      <c r="AF37" s="32">
        <f t="shared" si="12"/>
        <v>398053</v>
      </c>
      <c r="AG37" s="32">
        <f t="shared" si="13"/>
        <v>30619.461538461539</v>
      </c>
      <c r="AH37" s="32" t="str">
        <f t="shared" si="14"/>
        <v/>
      </c>
      <c r="AI37" s="32">
        <f t="shared" si="15"/>
        <v>30619.461538461539</v>
      </c>
      <c r="AJ37" s="32" t="str">
        <f t="shared" si="16"/>
        <v/>
      </c>
      <c r="AK37" s="32" t="str">
        <f t="shared" si="17"/>
        <v/>
      </c>
      <c r="AL37" s="24">
        <v>125</v>
      </c>
      <c r="AM37" s="24">
        <v>125</v>
      </c>
      <c r="AN37" s="24">
        <v>208537</v>
      </c>
      <c r="AO37" s="24">
        <v>11</v>
      </c>
      <c r="AP37" s="24">
        <v>208537</v>
      </c>
      <c r="AQ37" s="24">
        <v>1</v>
      </c>
      <c r="AR37" s="24" t="s">
        <v>63</v>
      </c>
      <c r="AS37" s="24">
        <v>11</v>
      </c>
      <c r="AT37" s="24">
        <v>1544739282</v>
      </c>
      <c r="AU37" s="24">
        <f t="shared" si="18"/>
        <v>1</v>
      </c>
      <c r="AV37" s="24">
        <f t="shared" si="19"/>
        <v>1</v>
      </c>
      <c r="AW37" s="24">
        <f t="shared" si="20"/>
        <v>11</v>
      </c>
      <c r="AX37" s="24">
        <f t="shared" si="21"/>
        <v>208537</v>
      </c>
      <c r="AY37" s="24">
        <f t="shared" si="22"/>
        <v>18957.909090909092</v>
      </c>
      <c r="AZ37" s="24" t="str">
        <f t="shared" si="23"/>
        <v/>
      </c>
      <c r="BA37" s="24">
        <f t="shared" si="24"/>
        <v>18957.909090909092</v>
      </c>
      <c r="BB37" s="24" t="str">
        <f t="shared" si="25"/>
        <v/>
      </c>
      <c r="BC37" s="24" t="str">
        <f t="shared" si="26"/>
        <v/>
      </c>
      <c r="BD37" s="31">
        <v>125</v>
      </c>
      <c r="BE37" s="31">
        <v>125</v>
      </c>
      <c r="BF37" s="31">
        <v>1210989</v>
      </c>
      <c r="BG37" s="31">
        <v>6</v>
      </c>
      <c r="BH37" s="31">
        <v>1210989</v>
      </c>
      <c r="BI37" s="31">
        <v>1</v>
      </c>
      <c r="BJ37" s="31" t="s">
        <v>63</v>
      </c>
      <c r="BK37" s="31">
        <v>6</v>
      </c>
      <c r="BL37" s="31">
        <v>1544531571</v>
      </c>
      <c r="BM37" s="31">
        <f t="shared" si="27"/>
        <v>1</v>
      </c>
      <c r="BN37" s="31">
        <f t="shared" si="28"/>
        <v>1</v>
      </c>
      <c r="BO37" s="31">
        <f t="shared" si="29"/>
        <v>6</v>
      </c>
      <c r="BP37" s="31">
        <f t="shared" si="30"/>
        <v>1210989</v>
      </c>
      <c r="BQ37" s="31">
        <f t="shared" si="31"/>
        <v>201831.5</v>
      </c>
      <c r="BR37" s="31" t="str">
        <f t="shared" si="32"/>
        <v/>
      </c>
      <c r="BS37" s="31">
        <f t="shared" si="33"/>
        <v>201831.5</v>
      </c>
      <c r="BT37" s="31" t="str">
        <f t="shared" si="34"/>
        <v/>
      </c>
      <c r="BU37" s="31" t="str">
        <f t="shared" si="35"/>
        <v/>
      </c>
      <c r="BV37" s="45">
        <v>125</v>
      </c>
      <c r="BW37" s="45">
        <v>125</v>
      </c>
      <c r="BX37" s="45">
        <v>134446</v>
      </c>
      <c r="BY37" s="45">
        <v>10</v>
      </c>
      <c r="BZ37" s="45">
        <v>134446</v>
      </c>
      <c r="CA37" s="45">
        <v>1</v>
      </c>
      <c r="CB37" s="45" t="s">
        <v>63</v>
      </c>
      <c r="CC37" s="45">
        <v>10</v>
      </c>
      <c r="CD37" s="45">
        <v>1545240751</v>
      </c>
      <c r="CE37" s="45">
        <f t="shared" si="36"/>
        <v>1</v>
      </c>
      <c r="CF37" s="45">
        <f t="shared" si="37"/>
        <v>1</v>
      </c>
      <c r="CG37" s="45">
        <f t="shared" si="38"/>
        <v>10</v>
      </c>
      <c r="CH37" s="45">
        <f t="shared" si="39"/>
        <v>134446</v>
      </c>
      <c r="CI37" s="45">
        <f t="shared" si="40"/>
        <v>13444.6</v>
      </c>
      <c r="CJ37" s="45" t="str">
        <f t="shared" si="41"/>
        <v/>
      </c>
      <c r="CK37" s="45">
        <f t="shared" si="42"/>
        <v>13444.6</v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ref="K40:K71" si="45">IF(AND(B40=C40,L40=1),1,0)</f>
        <v>0</v>
      </c>
      <c r="L40" s="10">
        <f t="shared" ref="L40:L71" si="46">IF(C40&gt;0,1,0)</f>
        <v>0</v>
      </c>
      <c r="M40" s="10" t="str">
        <f t="shared" ref="M40:M71" si="47">IF(K40=1,E40,"")</f>
        <v/>
      </c>
      <c r="N40" s="10" t="str">
        <f t="shared" ref="N40:N71" si="48">IF(K40=1,D40,"")</f>
        <v/>
      </c>
      <c r="O40" s="10" t="str">
        <f t="shared" ref="O40:O71" si="49">IF(AND(L40&gt;0,K40=1),F40/I40,"")</f>
        <v/>
      </c>
      <c r="P40" s="10" t="str">
        <f t="shared" ref="P40:P71" si="50">IF(AND(L40&gt;0,K40=0),F40/I40,"")</f>
        <v/>
      </c>
      <c r="Q40" s="10" t="str">
        <f t="shared" ref="Q40:Q71" si="51">IF(L40&gt;0,D40/E40,"")</f>
        <v/>
      </c>
      <c r="R40" s="10" t="str">
        <f t="shared" ref="R40:R71" si="52">IF(AND(L40&gt;0,K40=0),(F40-D40)/(I40-E40),"")</f>
        <v/>
      </c>
      <c r="S40" s="10" t="str">
        <f t="shared" ref="S40:S71" si="53">IF(AND(L40&gt;0,K40=0),I40-E40,"")</f>
        <v/>
      </c>
      <c r="AC40" s="17">
        <f t="shared" ref="AC40:AC71" si="54">IF(AND(T40=U40,AD40=1),1,0)</f>
        <v>0</v>
      </c>
      <c r="AD40" s="17">
        <f t="shared" ref="AD40:AD71" si="55">IF(U40&gt;0,1,0)</f>
        <v>0</v>
      </c>
      <c r="AE40" s="32" t="str">
        <f t="shared" ref="AE40:AE71" si="56">IF(AC40=1,W40,"")</f>
        <v/>
      </c>
      <c r="AF40" s="32" t="str">
        <f t="shared" ref="AF40:AF71" si="57">IF(AC40=1,V40,"")</f>
        <v/>
      </c>
      <c r="AG40" s="32" t="str">
        <f t="shared" ref="AG40:AG71" si="58">IF(AND(AD40&gt;0,AC40=1),X40/AA40,"")</f>
        <v/>
      </c>
      <c r="AH40" s="32" t="str">
        <f t="shared" ref="AH40:AH71" si="59">IF(AND(AD40&gt;0,AC40=0),X40/AA40,"")</f>
        <v/>
      </c>
      <c r="AI40" s="32" t="str">
        <f t="shared" ref="AI40:AI71" si="60">IF(AD40&gt;0,V40/W40,"")</f>
        <v/>
      </c>
      <c r="AJ40" s="32" t="str">
        <f t="shared" ref="AJ40:AJ71" si="61">IF(AND(AD40&gt;0,AC40=0),(X40-V40)/(AA40-W40),"")</f>
        <v/>
      </c>
      <c r="AK40" s="32" t="str">
        <f t="shared" ref="AK40:AK71" si="62">IF(AND(AD40&gt;0,AC40=0),AA40-W40,"")</f>
        <v/>
      </c>
      <c r="AU40" s="24">
        <f t="shared" ref="AU40:AU71" si="63">IF(AND(AL40=AM40,AV40=1),1,0)</f>
        <v>0</v>
      </c>
      <c r="AV40" s="24">
        <f t="shared" ref="AV40:AV71" si="64">IF(AM40&gt;0,1,0)</f>
        <v>0</v>
      </c>
      <c r="AW40" s="24" t="str">
        <f t="shared" ref="AW40:AW71" si="65">IF(AU40=1,AO40,"")</f>
        <v/>
      </c>
      <c r="AX40" s="24" t="str">
        <f t="shared" ref="AX40:AX71" si="66">IF(AU40=1,AN40,"")</f>
        <v/>
      </c>
      <c r="AY40" s="24" t="str">
        <f t="shared" ref="AY40:AY71" si="67">IF(AND(AV40&gt;0,AU40=1),AP40/AS40,"")</f>
        <v/>
      </c>
      <c r="AZ40" s="24" t="str">
        <f t="shared" ref="AZ40:AZ71" si="68">IF(AND(AV40&gt;0,AU40=0),AP40/AS40,"")</f>
        <v/>
      </c>
      <c r="BA40" s="24" t="str">
        <f t="shared" ref="BA40:BA71" si="69">IF(AV40&gt;0,AN40/AO40,"")</f>
        <v/>
      </c>
      <c r="BB40" s="24" t="str">
        <f t="shared" ref="BB40:BB71" si="70">IF(AND(AV40&gt;0,AU40=0),(AP40-AN40)/(AS40-AO40),"")</f>
        <v/>
      </c>
      <c r="BC40" s="24" t="str">
        <f t="shared" ref="BC40:BC71" si="71">IF(AND(AV40&gt;0,AU40=0),AS40-AO40,"")</f>
        <v/>
      </c>
      <c r="BM40" s="31">
        <f t="shared" ref="BM40:BM71" si="72">IF(AND(BD40=BE40,BN40=1),1,0)</f>
        <v>0</v>
      </c>
      <c r="BN40" s="31">
        <f t="shared" ref="BN40:BN71" si="73">IF(BE40&gt;0,1,0)</f>
        <v>0</v>
      </c>
      <c r="BO40" s="31" t="str">
        <f t="shared" ref="BO40:BO71" si="74">IF(BM40=1,BG40,"")</f>
        <v/>
      </c>
      <c r="BP40" s="31" t="str">
        <f t="shared" ref="BP40:BP71" si="75">IF(BM40=1,BF40,"")</f>
        <v/>
      </c>
      <c r="BQ40" s="31" t="str">
        <f t="shared" ref="BQ40:BQ71" si="76">IF(AND(BN40&gt;0,BM40=1),BH40/BK40,"")</f>
        <v/>
      </c>
      <c r="BR40" s="31" t="str">
        <f t="shared" ref="BR40:BR71" si="77">IF(AND(BN40&gt;0,BM40=0),BH40/BK40,"")</f>
        <v/>
      </c>
      <c r="BS40" s="31" t="str">
        <f t="shared" ref="BS40:BS71" si="78">IF(BN40&gt;0,BF40/BG40,"")</f>
        <v/>
      </c>
      <c r="BT40" s="31" t="str">
        <f t="shared" ref="BT40:BT71" si="79">IF(AND(BN40&gt;0,BM40=0),(BH40-BF40)/(BK40-BG40),"")</f>
        <v/>
      </c>
      <c r="BU40" s="31" t="str">
        <f t="shared" ref="BU40:BU71" si="80">IF(AND(BN40&gt;0,BM40=0),BK40-BG40,"")</f>
        <v/>
      </c>
    </row>
    <row r="41" spans="2:91" x14ac:dyDescent="0.3">
      <c r="K41" s="10">
        <f t="shared" si="45"/>
        <v>0</v>
      </c>
      <c r="L41" s="10">
        <f t="shared" si="46"/>
        <v>0</v>
      </c>
      <c r="M41" s="10" t="str">
        <f t="shared" si="47"/>
        <v/>
      </c>
      <c r="N41" s="10" t="str">
        <f t="shared" si="48"/>
        <v/>
      </c>
      <c r="O41" s="10" t="str">
        <f t="shared" si="49"/>
        <v/>
      </c>
      <c r="P41" s="10" t="str">
        <f t="shared" si="50"/>
        <v/>
      </c>
      <c r="Q41" s="10" t="str">
        <f t="shared" si="51"/>
        <v/>
      </c>
      <c r="R41" s="10" t="str">
        <f t="shared" si="52"/>
        <v/>
      </c>
      <c r="S41" s="10" t="str">
        <f t="shared" si="53"/>
        <v/>
      </c>
      <c r="AC41" s="17">
        <f t="shared" si="54"/>
        <v>0</v>
      </c>
      <c r="AD41" s="17">
        <f t="shared" si="55"/>
        <v>0</v>
      </c>
      <c r="AE41" s="32" t="str">
        <f t="shared" si="56"/>
        <v/>
      </c>
      <c r="AF41" s="32" t="str">
        <f t="shared" si="57"/>
        <v/>
      </c>
      <c r="AG41" s="32" t="str">
        <f t="shared" si="58"/>
        <v/>
      </c>
      <c r="AH41" s="32" t="str">
        <f t="shared" si="59"/>
        <v/>
      </c>
      <c r="AI41" s="32" t="str">
        <f t="shared" si="60"/>
        <v/>
      </c>
      <c r="AJ41" s="32" t="str">
        <f t="shared" si="61"/>
        <v/>
      </c>
      <c r="AK41" s="32" t="str">
        <f t="shared" si="62"/>
        <v/>
      </c>
      <c r="AU41" s="24">
        <f t="shared" si="63"/>
        <v>0</v>
      </c>
      <c r="AV41" s="24">
        <f t="shared" si="64"/>
        <v>0</v>
      </c>
      <c r="AW41" s="24" t="str">
        <f t="shared" si="65"/>
        <v/>
      </c>
      <c r="AX41" s="24" t="str">
        <f t="shared" si="66"/>
        <v/>
      </c>
      <c r="AY41" s="24" t="str">
        <f t="shared" si="67"/>
        <v/>
      </c>
      <c r="AZ41" s="24" t="str">
        <f t="shared" si="68"/>
        <v/>
      </c>
      <c r="BA41" s="24" t="str">
        <f t="shared" si="69"/>
        <v/>
      </c>
      <c r="BB41" s="24" t="str">
        <f t="shared" si="70"/>
        <v/>
      </c>
      <c r="BC41" s="24" t="str">
        <f t="shared" si="71"/>
        <v/>
      </c>
      <c r="BM41" s="31">
        <f t="shared" si="72"/>
        <v>0</v>
      </c>
      <c r="BN41" s="31">
        <f t="shared" si="73"/>
        <v>0</v>
      </c>
      <c r="BO41" s="31" t="str">
        <f t="shared" si="74"/>
        <v/>
      </c>
      <c r="BP41" s="31" t="str">
        <f t="shared" si="75"/>
        <v/>
      </c>
      <c r="BQ41" s="31" t="str">
        <f t="shared" si="76"/>
        <v/>
      </c>
      <c r="BR41" s="31" t="str">
        <f t="shared" si="77"/>
        <v/>
      </c>
      <c r="BS41" s="31" t="str">
        <f t="shared" si="78"/>
        <v/>
      </c>
      <c r="BT41" s="31" t="str">
        <f t="shared" si="79"/>
        <v/>
      </c>
      <c r="BU41" s="31" t="str">
        <f t="shared" si="80"/>
        <v/>
      </c>
    </row>
    <row r="42" spans="2:91" x14ac:dyDescent="0.3">
      <c r="K42" s="10">
        <f t="shared" si="45"/>
        <v>0</v>
      </c>
      <c r="L42" s="10">
        <f t="shared" si="46"/>
        <v>0</v>
      </c>
      <c r="M42" s="10" t="str">
        <f t="shared" si="47"/>
        <v/>
      </c>
      <c r="N42" s="10" t="str">
        <f t="shared" si="48"/>
        <v/>
      </c>
      <c r="O42" s="10" t="str">
        <f t="shared" si="49"/>
        <v/>
      </c>
      <c r="P42" s="10" t="str">
        <f t="shared" si="50"/>
        <v/>
      </c>
      <c r="Q42" s="10" t="str">
        <f t="shared" si="51"/>
        <v/>
      </c>
      <c r="R42" s="10" t="str">
        <f t="shared" si="52"/>
        <v/>
      </c>
      <c r="S42" s="10" t="str">
        <f t="shared" si="53"/>
        <v/>
      </c>
      <c r="AC42" s="17">
        <f t="shared" si="54"/>
        <v>0</v>
      </c>
      <c r="AD42" s="17">
        <f t="shared" si="55"/>
        <v>0</v>
      </c>
      <c r="AE42" s="32" t="str">
        <f t="shared" si="56"/>
        <v/>
      </c>
      <c r="AF42" s="32" t="str">
        <f t="shared" si="57"/>
        <v/>
      </c>
      <c r="AG42" s="32" t="str">
        <f t="shared" si="58"/>
        <v/>
      </c>
      <c r="AH42" s="32" t="str">
        <f t="shared" si="59"/>
        <v/>
      </c>
      <c r="AI42" s="32" t="str">
        <f t="shared" si="60"/>
        <v/>
      </c>
      <c r="AJ42" s="32" t="str">
        <f t="shared" si="61"/>
        <v/>
      </c>
      <c r="AK42" s="32" t="str">
        <f t="shared" si="62"/>
        <v/>
      </c>
      <c r="AU42" s="24">
        <f t="shared" si="63"/>
        <v>0</v>
      </c>
      <c r="AV42" s="24">
        <f t="shared" si="64"/>
        <v>0</v>
      </c>
      <c r="AW42" s="24" t="str">
        <f t="shared" si="65"/>
        <v/>
      </c>
      <c r="AX42" s="24" t="str">
        <f t="shared" si="66"/>
        <v/>
      </c>
      <c r="AY42" s="24" t="str">
        <f t="shared" si="67"/>
        <v/>
      </c>
      <c r="AZ42" s="24" t="str">
        <f t="shared" si="68"/>
        <v/>
      </c>
      <c r="BA42" s="24" t="str">
        <f t="shared" si="69"/>
        <v/>
      </c>
      <c r="BB42" s="24" t="str">
        <f t="shared" si="70"/>
        <v/>
      </c>
      <c r="BC42" s="24" t="str">
        <f t="shared" si="71"/>
        <v/>
      </c>
      <c r="BM42" s="31">
        <f t="shared" si="72"/>
        <v>0</v>
      </c>
      <c r="BN42" s="31">
        <f t="shared" si="73"/>
        <v>0</v>
      </c>
      <c r="BO42" s="31" t="str">
        <f t="shared" si="74"/>
        <v/>
      </c>
      <c r="BP42" s="31" t="str">
        <f t="shared" si="75"/>
        <v/>
      </c>
      <c r="BQ42" s="31" t="str">
        <f t="shared" si="76"/>
        <v/>
      </c>
      <c r="BR42" s="31" t="str">
        <f t="shared" si="77"/>
        <v/>
      </c>
      <c r="BS42" s="31" t="str">
        <f t="shared" si="78"/>
        <v/>
      </c>
      <c r="BT42" s="31" t="str">
        <f t="shared" si="79"/>
        <v/>
      </c>
      <c r="BU42" s="31" t="str">
        <f t="shared" si="80"/>
        <v/>
      </c>
    </row>
    <row r="43" spans="2:91" x14ac:dyDescent="0.3">
      <c r="K43" s="10">
        <f t="shared" si="45"/>
        <v>0</v>
      </c>
      <c r="L43" s="10">
        <f t="shared" si="46"/>
        <v>0</v>
      </c>
      <c r="M43" s="10" t="str">
        <f t="shared" si="47"/>
        <v/>
      </c>
      <c r="N43" s="10" t="str">
        <f t="shared" si="48"/>
        <v/>
      </c>
      <c r="O43" s="10" t="str">
        <f t="shared" si="49"/>
        <v/>
      </c>
      <c r="P43" s="10" t="str">
        <f t="shared" si="50"/>
        <v/>
      </c>
      <c r="Q43" s="10" t="str">
        <f t="shared" si="51"/>
        <v/>
      </c>
      <c r="R43" s="10" t="str">
        <f t="shared" si="52"/>
        <v/>
      </c>
      <c r="S43" s="10" t="str">
        <f t="shared" si="53"/>
        <v/>
      </c>
      <c r="AC43" s="17">
        <f t="shared" si="54"/>
        <v>0</v>
      </c>
      <c r="AD43" s="17">
        <f t="shared" si="55"/>
        <v>0</v>
      </c>
      <c r="AE43" s="32" t="str">
        <f t="shared" si="56"/>
        <v/>
      </c>
      <c r="AF43" s="32" t="str">
        <f t="shared" si="57"/>
        <v/>
      </c>
      <c r="AG43" s="32" t="str">
        <f t="shared" si="58"/>
        <v/>
      </c>
      <c r="AH43" s="32" t="str">
        <f t="shared" si="59"/>
        <v/>
      </c>
      <c r="AI43" s="32" t="str">
        <f t="shared" si="60"/>
        <v/>
      </c>
      <c r="AJ43" s="32" t="str">
        <f t="shared" si="61"/>
        <v/>
      </c>
      <c r="AK43" s="32" t="str">
        <f t="shared" si="62"/>
        <v/>
      </c>
      <c r="AU43" s="24">
        <f t="shared" si="63"/>
        <v>0</v>
      </c>
      <c r="AV43" s="24">
        <f t="shared" si="64"/>
        <v>0</v>
      </c>
      <c r="AW43" s="24" t="str">
        <f t="shared" si="65"/>
        <v/>
      </c>
      <c r="AX43" s="24" t="str">
        <f t="shared" si="66"/>
        <v/>
      </c>
      <c r="AY43" s="24" t="str">
        <f t="shared" si="67"/>
        <v/>
      </c>
      <c r="AZ43" s="24" t="str">
        <f t="shared" si="68"/>
        <v/>
      </c>
      <c r="BA43" s="24" t="str">
        <f t="shared" si="69"/>
        <v/>
      </c>
      <c r="BB43" s="24" t="str">
        <f t="shared" si="70"/>
        <v/>
      </c>
      <c r="BC43" s="24" t="str">
        <f t="shared" si="71"/>
        <v/>
      </c>
      <c r="BM43" s="31">
        <f t="shared" si="72"/>
        <v>0</v>
      </c>
      <c r="BN43" s="31">
        <f t="shared" si="73"/>
        <v>0</v>
      </c>
      <c r="BO43" s="31" t="str">
        <f t="shared" si="74"/>
        <v/>
      </c>
      <c r="BP43" s="31" t="str">
        <f t="shared" si="75"/>
        <v/>
      </c>
      <c r="BQ43" s="31" t="str">
        <f t="shared" si="76"/>
        <v/>
      </c>
      <c r="BR43" s="31" t="str">
        <f t="shared" si="77"/>
        <v/>
      </c>
      <c r="BS43" s="31" t="str">
        <f t="shared" si="78"/>
        <v/>
      </c>
      <c r="BT43" s="31" t="str">
        <f t="shared" si="79"/>
        <v/>
      </c>
      <c r="BU43" s="31" t="str">
        <f t="shared" si="80"/>
        <v/>
      </c>
    </row>
    <row r="44" spans="2:91" x14ac:dyDescent="0.3">
      <c r="K44" s="10">
        <f t="shared" si="45"/>
        <v>0</v>
      </c>
      <c r="L44" s="10">
        <f t="shared" si="46"/>
        <v>0</v>
      </c>
      <c r="M44" s="10" t="str">
        <f t="shared" si="47"/>
        <v/>
      </c>
      <c r="N44" s="10" t="str">
        <f t="shared" si="48"/>
        <v/>
      </c>
      <c r="O44" s="10" t="str">
        <f t="shared" si="49"/>
        <v/>
      </c>
      <c r="P44" s="10" t="str">
        <f t="shared" si="50"/>
        <v/>
      </c>
      <c r="Q44" s="10" t="str">
        <f t="shared" si="51"/>
        <v/>
      </c>
      <c r="R44" s="10" t="str">
        <f t="shared" si="52"/>
        <v/>
      </c>
      <c r="S44" s="10" t="str">
        <f t="shared" si="53"/>
        <v/>
      </c>
      <c r="AC44" s="17">
        <f t="shared" si="54"/>
        <v>0</v>
      </c>
      <c r="AD44" s="17">
        <f t="shared" si="55"/>
        <v>0</v>
      </c>
      <c r="AE44" s="32" t="str">
        <f t="shared" si="56"/>
        <v/>
      </c>
      <c r="AF44" s="32" t="str">
        <f t="shared" si="57"/>
        <v/>
      </c>
      <c r="AG44" s="32" t="str">
        <f t="shared" si="58"/>
        <v/>
      </c>
      <c r="AH44" s="32" t="str">
        <f t="shared" si="59"/>
        <v/>
      </c>
      <c r="AI44" s="32" t="str">
        <f t="shared" si="60"/>
        <v/>
      </c>
      <c r="AJ44" s="32" t="str">
        <f t="shared" si="61"/>
        <v/>
      </c>
      <c r="AK44" s="32" t="str">
        <f t="shared" si="62"/>
        <v/>
      </c>
      <c r="AU44" s="24">
        <f t="shared" si="63"/>
        <v>0</v>
      </c>
      <c r="AV44" s="24">
        <f t="shared" si="64"/>
        <v>0</v>
      </c>
      <c r="AW44" s="24" t="str">
        <f t="shared" si="65"/>
        <v/>
      </c>
      <c r="AX44" s="24" t="str">
        <f t="shared" si="66"/>
        <v/>
      </c>
      <c r="AY44" s="24" t="str">
        <f t="shared" si="67"/>
        <v/>
      </c>
      <c r="AZ44" s="24" t="str">
        <f t="shared" si="68"/>
        <v/>
      </c>
      <c r="BA44" s="24" t="str">
        <f t="shared" si="69"/>
        <v/>
      </c>
      <c r="BB44" s="24" t="str">
        <f t="shared" si="70"/>
        <v/>
      </c>
      <c r="BC44" s="24" t="str">
        <f t="shared" si="71"/>
        <v/>
      </c>
      <c r="BM44" s="31">
        <f t="shared" si="72"/>
        <v>0</v>
      </c>
      <c r="BN44" s="31">
        <f t="shared" si="73"/>
        <v>0</v>
      </c>
      <c r="BO44" s="31" t="str">
        <f t="shared" si="74"/>
        <v/>
      </c>
      <c r="BP44" s="31" t="str">
        <f t="shared" si="75"/>
        <v/>
      </c>
      <c r="BQ44" s="31" t="str">
        <f t="shared" si="76"/>
        <v/>
      </c>
      <c r="BR44" s="31" t="str">
        <f t="shared" si="77"/>
        <v/>
      </c>
      <c r="BS44" s="31" t="str">
        <f t="shared" si="78"/>
        <v/>
      </c>
      <c r="BT44" s="31" t="str">
        <f t="shared" si="79"/>
        <v/>
      </c>
      <c r="BU44" s="31" t="str">
        <f t="shared" si="80"/>
        <v/>
      </c>
    </row>
    <row r="45" spans="2:91" x14ac:dyDescent="0.3">
      <c r="K45" s="10">
        <f t="shared" si="45"/>
        <v>0</v>
      </c>
      <c r="L45" s="10">
        <f t="shared" si="46"/>
        <v>0</v>
      </c>
      <c r="M45" s="10" t="str">
        <f t="shared" si="47"/>
        <v/>
      </c>
      <c r="N45" s="10" t="str">
        <f t="shared" si="48"/>
        <v/>
      </c>
      <c r="O45" s="10" t="str">
        <f t="shared" si="49"/>
        <v/>
      </c>
      <c r="P45" s="10" t="str">
        <f t="shared" si="50"/>
        <v/>
      </c>
      <c r="Q45" s="10" t="str">
        <f t="shared" si="51"/>
        <v/>
      </c>
      <c r="R45" s="10" t="str">
        <f t="shared" si="52"/>
        <v/>
      </c>
      <c r="S45" s="10" t="str">
        <f t="shared" si="53"/>
        <v/>
      </c>
      <c r="AC45" s="17">
        <f t="shared" si="54"/>
        <v>0</v>
      </c>
      <c r="AD45" s="17">
        <f t="shared" si="55"/>
        <v>0</v>
      </c>
      <c r="AE45" s="32" t="str">
        <f t="shared" si="56"/>
        <v/>
      </c>
      <c r="AF45" s="32" t="str">
        <f t="shared" si="57"/>
        <v/>
      </c>
      <c r="AG45" s="32" t="str">
        <f t="shared" si="58"/>
        <v/>
      </c>
      <c r="AH45" s="32" t="str">
        <f t="shared" si="59"/>
        <v/>
      </c>
      <c r="AI45" s="32" t="str">
        <f t="shared" si="60"/>
        <v/>
      </c>
      <c r="AJ45" s="32" t="str">
        <f t="shared" si="61"/>
        <v/>
      </c>
      <c r="AK45" s="32" t="str">
        <f t="shared" si="62"/>
        <v/>
      </c>
      <c r="AU45" s="24">
        <f t="shared" si="63"/>
        <v>0</v>
      </c>
      <c r="AV45" s="24">
        <f t="shared" si="64"/>
        <v>0</v>
      </c>
      <c r="AW45" s="24" t="str">
        <f t="shared" si="65"/>
        <v/>
      </c>
      <c r="AX45" s="24" t="str">
        <f t="shared" si="66"/>
        <v/>
      </c>
      <c r="AY45" s="24" t="str">
        <f t="shared" si="67"/>
        <v/>
      </c>
      <c r="AZ45" s="24" t="str">
        <f t="shared" si="68"/>
        <v/>
      </c>
      <c r="BA45" s="24" t="str">
        <f t="shared" si="69"/>
        <v/>
      </c>
      <c r="BB45" s="24" t="str">
        <f t="shared" si="70"/>
        <v/>
      </c>
      <c r="BC45" s="24" t="str">
        <f t="shared" si="71"/>
        <v/>
      </c>
      <c r="BM45" s="31">
        <f t="shared" si="72"/>
        <v>0</v>
      </c>
      <c r="BN45" s="31">
        <f t="shared" si="73"/>
        <v>0</v>
      </c>
      <c r="BO45" s="31" t="str">
        <f t="shared" si="74"/>
        <v/>
      </c>
      <c r="BP45" s="31" t="str">
        <f t="shared" si="75"/>
        <v/>
      </c>
      <c r="BQ45" s="31" t="str">
        <f t="shared" si="76"/>
        <v/>
      </c>
      <c r="BR45" s="31" t="str">
        <f t="shared" si="77"/>
        <v/>
      </c>
      <c r="BS45" s="31" t="str">
        <f t="shared" si="78"/>
        <v/>
      </c>
      <c r="BT45" s="31" t="str">
        <f t="shared" si="79"/>
        <v/>
      </c>
      <c r="BU45" s="31" t="str">
        <f t="shared" si="80"/>
        <v/>
      </c>
    </row>
    <row r="46" spans="2:91" x14ac:dyDescent="0.3">
      <c r="K46" s="10">
        <f t="shared" si="45"/>
        <v>0</v>
      </c>
      <c r="L46" s="10">
        <f t="shared" si="46"/>
        <v>0</v>
      </c>
      <c r="M46" s="10" t="str">
        <f t="shared" si="47"/>
        <v/>
      </c>
      <c r="N46" s="10" t="str">
        <f t="shared" si="48"/>
        <v/>
      </c>
      <c r="O46" s="10" t="str">
        <f t="shared" si="49"/>
        <v/>
      </c>
      <c r="P46" s="10" t="str">
        <f t="shared" si="50"/>
        <v/>
      </c>
      <c r="Q46" s="10" t="str">
        <f t="shared" si="51"/>
        <v/>
      </c>
      <c r="R46" s="10" t="str">
        <f t="shared" si="52"/>
        <v/>
      </c>
      <c r="S46" s="10" t="str">
        <f t="shared" si="53"/>
        <v/>
      </c>
      <c r="AC46" s="17">
        <f t="shared" si="54"/>
        <v>0</v>
      </c>
      <c r="AD46" s="17">
        <f t="shared" si="55"/>
        <v>0</v>
      </c>
      <c r="AE46" s="32" t="str">
        <f t="shared" si="56"/>
        <v/>
      </c>
      <c r="AF46" s="32" t="str">
        <f t="shared" si="57"/>
        <v/>
      </c>
      <c r="AG46" s="32" t="str">
        <f t="shared" si="58"/>
        <v/>
      </c>
      <c r="AH46" s="32" t="str">
        <f t="shared" si="59"/>
        <v/>
      </c>
      <c r="AI46" s="32" t="str">
        <f t="shared" si="60"/>
        <v/>
      </c>
      <c r="AJ46" s="32" t="str">
        <f t="shared" si="61"/>
        <v/>
      </c>
      <c r="AK46" s="32" t="str">
        <f t="shared" si="62"/>
        <v/>
      </c>
      <c r="AU46" s="24">
        <f t="shared" si="63"/>
        <v>0</v>
      </c>
      <c r="AV46" s="24">
        <f t="shared" si="64"/>
        <v>0</v>
      </c>
      <c r="AW46" s="24" t="str">
        <f t="shared" si="65"/>
        <v/>
      </c>
      <c r="AX46" s="24" t="str">
        <f t="shared" si="66"/>
        <v/>
      </c>
      <c r="AY46" s="24" t="str">
        <f t="shared" si="67"/>
        <v/>
      </c>
      <c r="AZ46" s="24" t="str">
        <f t="shared" si="68"/>
        <v/>
      </c>
      <c r="BA46" s="24" t="str">
        <f t="shared" si="69"/>
        <v/>
      </c>
      <c r="BB46" s="24" t="str">
        <f t="shared" si="70"/>
        <v/>
      </c>
      <c r="BC46" s="24" t="str">
        <f t="shared" si="71"/>
        <v/>
      </c>
      <c r="BM46" s="31">
        <f t="shared" si="72"/>
        <v>0</v>
      </c>
      <c r="BN46" s="31">
        <f t="shared" si="73"/>
        <v>0</v>
      </c>
      <c r="BO46" s="31" t="str">
        <f t="shared" si="74"/>
        <v/>
      </c>
      <c r="BP46" s="31" t="str">
        <f t="shared" si="75"/>
        <v/>
      </c>
      <c r="BQ46" s="31" t="str">
        <f t="shared" si="76"/>
        <v/>
      </c>
      <c r="BR46" s="31" t="str">
        <f t="shared" si="77"/>
        <v/>
      </c>
      <c r="BS46" s="31" t="str">
        <f t="shared" si="78"/>
        <v/>
      </c>
      <c r="BT46" s="31" t="str">
        <f t="shared" si="79"/>
        <v/>
      </c>
      <c r="BU46" s="31" t="str">
        <f t="shared" si="80"/>
        <v/>
      </c>
    </row>
    <row r="47" spans="2:91" x14ac:dyDescent="0.3">
      <c r="K47" s="10">
        <f t="shared" si="45"/>
        <v>0</v>
      </c>
      <c r="L47" s="10">
        <f t="shared" si="46"/>
        <v>0</v>
      </c>
      <c r="M47" s="10" t="str">
        <f t="shared" si="47"/>
        <v/>
      </c>
      <c r="N47" s="10" t="str">
        <f t="shared" si="48"/>
        <v/>
      </c>
      <c r="O47" s="10" t="str">
        <f t="shared" si="49"/>
        <v/>
      </c>
      <c r="P47" s="10" t="str">
        <f t="shared" si="50"/>
        <v/>
      </c>
      <c r="Q47" s="10" t="str">
        <f t="shared" si="51"/>
        <v/>
      </c>
      <c r="R47" s="10" t="str">
        <f t="shared" si="52"/>
        <v/>
      </c>
      <c r="S47" s="10" t="str">
        <f t="shared" si="53"/>
        <v/>
      </c>
      <c r="AC47" s="17">
        <f t="shared" si="54"/>
        <v>0</v>
      </c>
      <c r="AD47" s="17">
        <f t="shared" si="55"/>
        <v>0</v>
      </c>
      <c r="AE47" s="32" t="str">
        <f t="shared" si="56"/>
        <v/>
      </c>
      <c r="AF47" s="32" t="str">
        <f t="shared" si="57"/>
        <v/>
      </c>
      <c r="AG47" s="32" t="str">
        <f t="shared" si="58"/>
        <v/>
      </c>
      <c r="AH47" s="32" t="str">
        <f t="shared" si="59"/>
        <v/>
      </c>
      <c r="AI47" s="32" t="str">
        <f t="shared" si="60"/>
        <v/>
      </c>
      <c r="AJ47" s="32" t="str">
        <f t="shared" si="61"/>
        <v/>
      </c>
      <c r="AK47" s="32" t="str">
        <f t="shared" si="62"/>
        <v/>
      </c>
      <c r="AU47" s="24">
        <f t="shared" si="63"/>
        <v>0</v>
      </c>
      <c r="AV47" s="24">
        <f t="shared" si="64"/>
        <v>0</v>
      </c>
      <c r="AW47" s="24" t="str">
        <f t="shared" si="65"/>
        <v/>
      </c>
      <c r="AX47" s="24" t="str">
        <f t="shared" si="66"/>
        <v/>
      </c>
      <c r="AY47" s="24" t="str">
        <f t="shared" si="67"/>
        <v/>
      </c>
      <c r="AZ47" s="24" t="str">
        <f t="shared" si="68"/>
        <v/>
      </c>
      <c r="BA47" s="24" t="str">
        <f t="shared" si="69"/>
        <v/>
      </c>
      <c r="BB47" s="24" t="str">
        <f t="shared" si="70"/>
        <v/>
      </c>
      <c r="BC47" s="24" t="str">
        <f t="shared" si="71"/>
        <v/>
      </c>
      <c r="BM47" s="31">
        <f t="shared" si="72"/>
        <v>0</v>
      </c>
      <c r="BN47" s="31">
        <f t="shared" si="73"/>
        <v>0</v>
      </c>
      <c r="BO47" s="31" t="str">
        <f t="shared" si="74"/>
        <v/>
      </c>
      <c r="BP47" s="31" t="str">
        <f t="shared" si="75"/>
        <v/>
      </c>
      <c r="BQ47" s="31" t="str">
        <f t="shared" si="76"/>
        <v/>
      </c>
      <c r="BR47" s="31" t="str">
        <f t="shared" si="77"/>
        <v/>
      </c>
      <c r="BS47" s="31" t="str">
        <f t="shared" si="78"/>
        <v/>
      </c>
      <c r="BT47" s="31" t="str">
        <f t="shared" si="79"/>
        <v/>
      </c>
      <c r="BU47" s="31" t="str">
        <f t="shared" si="80"/>
        <v/>
      </c>
    </row>
    <row r="48" spans="2:91" x14ac:dyDescent="0.3">
      <c r="K48" s="10">
        <f t="shared" si="45"/>
        <v>0</v>
      </c>
      <c r="L48" s="10">
        <f t="shared" si="46"/>
        <v>0</v>
      </c>
      <c r="M48" s="10" t="str">
        <f t="shared" si="47"/>
        <v/>
      </c>
      <c r="N48" s="10" t="str">
        <f t="shared" si="48"/>
        <v/>
      </c>
      <c r="O48" s="10" t="str">
        <f t="shared" si="49"/>
        <v/>
      </c>
      <c r="P48" s="10" t="str">
        <f t="shared" si="50"/>
        <v/>
      </c>
      <c r="Q48" s="10" t="str">
        <f t="shared" si="51"/>
        <v/>
      </c>
      <c r="R48" s="10" t="str">
        <f t="shared" si="52"/>
        <v/>
      </c>
      <c r="S48" s="10" t="str">
        <f t="shared" si="53"/>
        <v/>
      </c>
      <c r="AC48" s="17">
        <f t="shared" si="54"/>
        <v>0</v>
      </c>
      <c r="AD48" s="17">
        <f t="shared" si="55"/>
        <v>0</v>
      </c>
      <c r="AE48" s="32" t="str">
        <f t="shared" si="56"/>
        <v/>
      </c>
      <c r="AF48" s="32" t="str">
        <f t="shared" si="57"/>
        <v/>
      </c>
      <c r="AG48" s="32" t="str">
        <f t="shared" si="58"/>
        <v/>
      </c>
      <c r="AH48" s="32" t="str">
        <f t="shared" si="59"/>
        <v/>
      </c>
      <c r="AI48" s="32" t="str">
        <f t="shared" si="60"/>
        <v/>
      </c>
      <c r="AJ48" s="32" t="str">
        <f t="shared" si="61"/>
        <v/>
      </c>
      <c r="AK48" s="32" t="str">
        <f t="shared" si="62"/>
        <v/>
      </c>
      <c r="AU48" s="24">
        <f t="shared" si="63"/>
        <v>0</v>
      </c>
      <c r="AV48" s="24">
        <f t="shared" si="64"/>
        <v>0</v>
      </c>
      <c r="AW48" s="24" t="str">
        <f t="shared" si="65"/>
        <v/>
      </c>
      <c r="AX48" s="24" t="str">
        <f t="shared" si="66"/>
        <v/>
      </c>
      <c r="AY48" s="24" t="str">
        <f t="shared" si="67"/>
        <v/>
      </c>
      <c r="AZ48" s="24" t="str">
        <f t="shared" si="68"/>
        <v/>
      </c>
      <c r="BA48" s="24" t="str">
        <f t="shared" si="69"/>
        <v/>
      </c>
      <c r="BB48" s="24" t="str">
        <f t="shared" si="70"/>
        <v/>
      </c>
      <c r="BC48" s="24" t="str">
        <f t="shared" si="71"/>
        <v/>
      </c>
      <c r="BM48" s="31">
        <f t="shared" si="72"/>
        <v>0</v>
      </c>
      <c r="BN48" s="31">
        <f t="shared" si="73"/>
        <v>0</v>
      </c>
      <c r="BO48" s="31" t="str">
        <f t="shared" si="74"/>
        <v/>
      </c>
      <c r="BP48" s="31" t="str">
        <f t="shared" si="75"/>
        <v/>
      </c>
      <c r="BQ48" s="31" t="str">
        <f t="shared" si="76"/>
        <v/>
      </c>
      <c r="BR48" s="31" t="str">
        <f t="shared" si="77"/>
        <v/>
      </c>
      <c r="BS48" s="31" t="str">
        <f t="shared" si="78"/>
        <v/>
      </c>
      <c r="BT48" s="31" t="str">
        <f t="shared" si="79"/>
        <v/>
      </c>
      <c r="BU48" s="31" t="str">
        <f t="shared" si="80"/>
        <v/>
      </c>
    </row>
    <row r="49" spans="11:73" x14ac:dyDescent="0.3">
      <c r="K49" s="10">
        <f t="shared" si="45"/>
        <v>0</v>
      </c>
      <c r="L49" s="10">
        <f t="shared" si="46"/>
        <v>0</v>
      </c>
      <c r="M49" s="10" t="str">
        <f t="shared" si="47"/>
        <v/>
      </c>
      <c r="N49" s="10" t="str">
        <f t="shared" si="48"/>
        <v/>
      </c>
      <c r="O49" s="10" t="str">
        <f t="shared" si="49"/>
        <v/>
      </c>
      <c r="P49" s="10" t="str">
        <f t="shared" si="50"/>
        <v/>
      </c>
      <c r="Q49" s="10" t="str">
        <f t="shared" si="51"/>
        <v/>
      </c>
      <c r="R49" s="10" t="str">
        <f t="shared" si="52"/>
        <v/>
      </c>
      <c r="S49" s="10" t="str">
        <f t="shared" si="53"/>
        <v/>
      </c>
      <c r="AC49" s="17">
        <f t="shared" si="54"/>
        <v>0</v>
      </c>
      <c r="AD49" s="17">
        <f t="shared" si="55"/>
        <v>0</v>
      </c>
      <c r="AE49" s="32" t="str">
        <f t="shared" si="56"/>
        <v/>
      </c>
      <c r="AF49" s="32" t="str">
        <f t="shared" si="57"/>
        <v/>
      </c>
      <c r="AG49" s="32" t="str">
        <f t="shared" si="58"/>
        <v/>
      </c>
      <c r="AH49" s="32" t="str">
        <f t="shared" si="59"/>
        <v/>
      </c>
      <c r="AI49" s="32" t="str">
        <f t="shared" si="60"/>
        <v/>
      </c>
      <c r="AJ49" s="32" t="str">
        <f t="shared" si="61"/>
        <v/>
      </c>
      <c r="AK49" s="32" t="str">
        <f t="shared" si="62"/>
        <v/>
      </c>
      <c r="AU49" s="24">
        <f t="shared" si="63"/>
        <v>0</v>
      </c>
      <c r="AV49" s="24">
        <f t="shared" si="64"/>
        <v>0</v>
      </c>
      <c r="AW49" s="24" t="str">
        <f t="shared" si="65"/>
        <v/>
      </c>
      <c r="AX49" s="24" t="str">
        <f t="shared" si="66"/>
        <v/>
      </c>
      <c r="AY49" s="24" t="str">
        <f t="shared" si="67"/>
        <v/>
      </c>
      <c r="AZ49" s="24" t="str">
        <f t="shared" si="68"/>
        <v/>
      </c>
      <c r="BA49" s="24" t="str">
        <f t="shared" si="69"/>
        <v/>
      </c>
      <c r="BB49" s="24" t="str">
        <f t="shared" si="70"/>
        <v/>
      </c>
      <c r="BC49" s="24" t="str">
        <f t="shared" si="71"/>
        <v/>
      </c>
      <c r="BM49" s="31">
        <f t="shared" si="72"/>
        <v>0</v>
      </c>
      <c r="BN49" s="31">
        <f t="shared" si="73"/>
        <v>0</v>
      </c>
      <c r="BO49" s="31" t="str">
        <f t="shared" si="74"/>
        <v/>
      </c>
      <c r="BP49" s="31" t="str">
        <f t="shared" si="75"/>
        <v/>
      </c>
      <c r="BQ49" s="31" t="str">
        <f t="shared" si="76"/>
        <v/>
      </c>
      <c r="BR49" s="31" t="str">
        <f t="shared" si="77"/>
        <v/>
      </c>
      <c r="BS49" s="31" t="str">
        <f t="shared" si="78"/>
        <v/>
      </c>
      <c r="BT49" s="31" t="str">
        <f t="shared" si="79"/>
        <v/>
      </c>
      <c r="BU49" s="31" t="str">
        <f t="shared" si="80"/>
        <v/>
      </c>
    </row>
    <row r="50" spans="11:73" x14ac:dyDescent="0.3">
      <c r="K50" s="10">
        <f t="shared" si="45"/>
        <v>0</v>
      </c>
      <c r="L50" s="10">
        <f t="shared" si="46"/>
        <v>0</v>
      </c>
      <c r="M50" s="10" t="str">
        <f t="shared" si="47"/>
        <v/>
      </c>
      <c r="N50" s="10" t="str">
        <f t="shared" si="48"/>
        <v/>
      </c>
      <c r="O50" s="10" t="str">
        <f t="shared" si="49"/>
        <v/>
      </c>
      <c r="P50" s="10" t="str">
        <f t="shared" si="50"/>
        <v/>
      </c>
      <c r="Q50" s="10" t="str">
        <f t="shared" si="51"/>
        <v/>
      </c>
      <c r="R50" s="10" t="str">
        <f t="shared" si="52"/>
        <v/>
      </c>
      <c r="S50" s="10" t="str">
        <f t="shared" si="53"/>
        <v/>
      </c>
      <c r="AC50" s="17">
        <f t="shared" si="54"/>
        <v>0</v>
      </c>
      <c r="AD50" s="17">
        <f t="shared" si="55"/>
        <v>0</v>
      </c>
      <c r="AE50" s="32" t="str">
        <f t="shared" si="56"/>
        <v/>
      </c>
      <c r="AF50" s="32" t="str">
        <f t="shared" si="57"/>
        <v/>
      </c>
      <c r="AG50" s="32" t="str">
        <f t="shared" si="58"/>
        <v/>
      </c>
      <c r="AH50" s="32" t="str">
        <f t="shared" si="59"/>
        <v/>
      </c>
      <c r="AI50" s="32" t="str">
        <f t="shared" si="60"/>
        <v/>
      </c>
      <c r="AJ50" s="32" t="str">
        <f t="shared" si="61"/>
        <v/>
      </c>
      <c r="AK50" s="32" t="str">
        <f t="shared" si="62"/>
        <v/>
      </c>
      <c r="AU50" s="24">
        <f t="shared" si="63"/>
        <v>0</v>
      </c>
      <c r="AV50" s="24">
        <f t="shared" si="64"/>
        <v>0</v>
      </c>
      <c r="AW50" s="24" t="str">
        <f t="shared" si="65"/>
        <v/>
      </c>
      <c r="AX50" s="24" t="str">
        <f t="shared" si="66"/>
        <v/>
      </c>
      <c r="AY50" s="24" t="str">
        <f t="shared" si="67"/>
        <v/>
      </c>
      <c r="AZ50" s="24" t="str">
        <f t="shared" si="68"/>
        <v/>
      </c>
      <c r="BA50" s="24" t="str">
        <f t="shared" si="69"/>
        <v/>
      </c>
      <c r="BB50" s="24" t="str">
        <f t="shared" si="70"/>
        <v/>
      </c>
      <c r="BC50" s="24" t="str">
        <f t="shared" si="71"/>
        <v/>
      </c>
      <c r="BM50" s="31">
        <f t="shared" si="72"/>
        <v>0</v>
      </c>
      <c r="BN50" s="31">
        <f t="shared" si="73"/>
        <v>0</v>
      </c>
      <c r="BO50" s="31" t="str">
        <f t="shared" si="74"/>
        <v/>
      </c>
      <c r="BP50" s="31" t="str">
        <f t="shared" si="75"/>
        <v/>
      </c>
      <c r="BQ50" s="31" t="str">
        <f t="shared" si="76"/>
        <v/>
      </c>
      <c r="BR50" s="31" t="str">
        <f t="shared" si="77"/>
        <v/>
      </c>
      <c r="BS50" s="31" t="str">
        <f t="shared" si="78"/>
        <v/>
      </c>
      <c r="BT50" s="31" t="str">
        <f t="shared" si="79"/>
        <v/>
      </c>
      <c r="BU50" s="31" t="str">
        <f t="shared" si="80"/>
        <v/>
      </c>
    </row>
    <row r="51" spans="11:73" x14ac:dyDescent="0.3">
      <c r="K51" s="10">
        <f t="shared" si="45"/>
        <v>0</v>
      </c>
      <c r="L51" s="10">
        <f t="shared" si="46"/>
        <v>0</v>
      </c>
      <c r="M51" s="10" t="str">
        <f t="shared" si="47"/>
        <v/>
      </c>
      <c r="N51" s="10" t="str">
        <f t="shared" si="48"/>
        <v/>
      </c>
      <c r="O51" s="10" t="str">
        <f t="shared" si="49"/>
        <v/>
      </c>
      <c r="P51" s="10" t="str">
        <f t="shared" si="50"/>
        <v/>
      </c>
      <c r="Q51" s="10" t="str">
        <f t="shared" si="51"/>
        <v/>
      </c>
      <c r="R51" s="10" t="str">
        <f t="shared" si="52"/>
        <v/>
      </c>
      <c r="S51" s="10" t="str">
        <f t="shared" si="53"/>
        <v/>
      </c>
      <c r="AC51" s="17">
        <f t="shared" si="54"/>
        <v>0</v>
      </c>
      <c r="AD51" s="17">
        <f t="shared" si="55"/>
        <v>0</v>
      </c>
      <c r="AE51" s="32" t="str">
        <f t="shared" si="56"/>
        <v/>
      </c>
      <c r="AF51" s="32" t="str">
        <f t="shared" si="57"/>
        <v/>
      </c>
      <c r="AG51" s="32" t="str">
        <f t="shared" si="58"/>
        <v/>
      </c>
      <c r="AH51" s="32" t="str">
        <f t="shared" si="59"/>
        <v/>
      </c>
      <c r="AI51" s="32" t="str">
        <f t="shared" si="60"/>
        <v/>
      </c>
      <c r="AJ51" s="32" t="str">
        <f t="shared" si="61"/>
        <v/>
      </c>
      <c r="AK51" s="32" t="str">
        <f t="shared" si="62"/>
        <v/>
      </c>
      <c r="AU51" s="24">
        <f t="shared" si="63"/>
        <v>0</v>
      </c>
      <c r="AV51" s="24">
        <f t="shared" si="64"/>
        <v>0</v>
      </c>
      <c r="AW51" s="24" t="str">
        <f t="shared" si="65"/>
        <v/>
      </c>
      <c r="AX51" s="24" t="str">
        <f t="shared" si="66"/>
        <v/>
      </c>
      <c r="AY51" s="24" t="str">
        <f t="shared" si="67"/>
        <v/>
      </c>
      <c r="AZ51" s="24" t="str">
        <f t="shared" si="68"/>
        <v/>
      </c>
      <c r="BA51" s="24" t="str">
        <f t="shared" si="69"/>
        <v/>
      </c>
      <c r="BB51" s="24" t="str">
        <f t="shared" si="70"/>
        <v/>
      </c>
      <c r="BC51" s="24" t="str">
        <f t="shared" si="71"/>
        <v/>
      </c>
      <c r="BM51" s="31">
        <f t="shared" si="72"/>
        <v>0</v>
      </c>
      <c r="BN51" s="31">
        <f t="shared" si="73"/>
        <v>0</v>
      </c>
      <c r="BO51" s="31" t="str">
        <f t="shared" si="74"/>
        <v/>
      </c>
      <c r="BP51" s="31" t="str">
        <f t="shared" si="75"/>
        <v/>
      </c>
      <c r="BQ51" s="31" t="str">
        <f t="shared" si="76"/>
        <v/>
      </c>
      <c r="BR51" s="31" t="str">
        <f t="shared" si="77"/>
        <v/>
      </c>
      <c r="BS51" s="31" t="str">
        <f t="shared" si="78"/>
        <v/>
      </c>
      <c r="BT51" s="31" t="str">
        <f t="shared" si="79"/>
        <v/>
      </c>
      <c r="BU51" s="31" t="str">
        <f t="shared" si="80"/>
        <v/>
      </c>
    </row>
    <row r="52" spans="11:73" x14ac:dyDescent="0.3">
      <c r="K52" s="10">
        <f t="shared" si="45"/>
        <v>0</v>
      </c>
      <c r="L52" s="10">
        <f t="shared" si="46"/>
        <v>0</v>
      </c>
      <c r="M52" s="10" t="str">
        <f t="shared" si="47"/>
        <v/>
      </c>
      <c r="N52" s="10" t="str">
        <f t="shared" si="48"/>
        <v/>
      </c>
      <c r="O52" s="10" t="str">
        <f t="shared" si="49"/>
        <v/>
      </c>
      <c r="P52" s="10" t="str">
        <f t="shared" si="50"/>
        <v/>
      </c>
      <c r="Q52" s="10" t="str">
        <f t="shared" si="51"/>
        <v/>
      </c>
      <c r="R52" s="10" t="str">
        <f t="shared" si="52"/>
        <v/>
      </c>
      <c r="S52" s="10" t="str">
        <f t="shared" si="53"/>
        <v/>
      </c>
      <c r="AC52" s="17">
        <f t="shared" si="54"/>
        <v>0</v>
      </c>
      <c r="AD52" s="17">
        <f t="shared" si="55"/>
        <v>0</v>
      </c>
      <c r="AE52" s="32" t="str">
        <f t="shared" si="56"/>
        <v/>
      </c>
      <c r="AF52" s="32" t="str">
        <f t="shared" si="57"/>
        <v/>
      </c>
      <c r="AG52" s="32" t="str">
        <f t="shared" si="58"/>
        <v/>
      </c>
      <c r="AH52" s="32" t="str">
        <f t="shared" si="59"/>
        <v/>
      </c>
      <c r="AI52" s="32" t="str">
        <f t="shared" si="60"/>
        <v/>
      </c>
      <c r="AJ52" s="32" t="str">
        <f t="shared" si="61"/>
        <v/>
      </c>
      <c r="AK52" s="32" t="str">
        <f t="shared" si="62"/>
        <v/>
      </c>
      <c r="AU52" s="24">
        <f t="shared" si="63"/>
        <v>0</v>
      </c>
      <c r="AV52" s="24">
        <f t="shared" si="64"/>
        <v>0</v>
      </c>
      <c r="AW52" s="24" t="str">
        <f t="shared" si="65"/>
        <v/>
      </c>
      <c r="AX52" s="24" t="str">
        <f t="shared" si="66"/>
        <v/>
      </c>
      <c r="AY52" s="24" t="str">
        <f t="shared" si="67"/>
        <v/>
      </c>
      <c r="AZ52" s="24" t="str">
        <f t="shared" si="68"/>
        <v/>
      </c>
      <c r="BA52" s="24" t="str">
        <f t="shared" si="69"/>
        <v/>
      </c>
      <c r="BB52" s="24" t="str">
        <f t="shared" si="70"/>
        <v/>
      </c>
      <c r="BC52" s="24" t="str">
        <f t="shared" si="71"/>
        <v/>
      </c>
      <c r="BM52" s="31">
        <f t="shared" si="72"/>
        <v>0</v>
      </c>
      <c r="BN52" s="31">
        <f t="shared" si="73"/>
        <v>0</v>
      </c>
      <c r="BO52" s="31" t="str">
        <f t="shared" si="74"/>
        <v/>
      </c>
      <c r="BP52" s="31" t="str">
        <f t="shared" si="75"/>
        <v/>
      </c>
      <c r="BQ52" s="31" t="str">
        <f t="shared" si="76"/>
        <v/>
      </c>
      <c r="BR52" s="31" t="str">
        <f t="shared" si="77"/>
        <v/>
      </c>
      <c r="BS52" s="31" t="str">
        <f t="shared" si="78"/>
        <v/>
      </c>
      <c r="BT52" s="31" t="str">
        <f t="shared" si="79"/>
        <v/>
      </c>
      <c r="BU52" s="31" t="str">
        <f t="shared" si="80"/>
        <v/>
      </c>
    </row>
    <row r="53" spans="11:73" x14ac:dyDescent="0.3">
      <c r="K53" s="10">
        <f t="shared" si="45"/>
        <v>0</v>
      </c>
      <c r="L53" s="10">
        <f t="shared" si="46"/>
        <v>0</v>
      </c>
      <c r="M53" s="10" t="str">
        <f t="shared" si="47"/>
        <v/>
      </c>
      <c r="N53" s="10" t="str">
        <f t="shared" si="48"/>
        <v/>
      </c>
      <c r="O53" s="10" t="str">
        <f t="shared" si="49"/>
        <v/>
      </c>
      <c r="P53" s="10" t="str">
        <f t="shared" si="50"/>
        <v/>
      </c>
      <c r="Q53" s="10" t="str">
        <f t="shared" si="51"/>
        <v/>
      </c>
      <c r="R53" s="10" t="str">
        <f t="shared" si="52"/>
        <v/>
      </c>
      <c r="S53" s="10" t="str">
        <f t="shared" si="53"/>
        <v/>
      </c>
      <c r="AC53" s="17">
        <f t="shared" si="54"/>
        <v>0</v>
      </c>
      <c r="AD53" s="17">
        <f t="shared" si="55"/>
        <v>0</v>
      </c>
      <c r="AE53" s="32" t="str">
        <f t="shared" si="56"/>
        <v/>
      </c>
      <c r="AF53" s="32" t="str">
        <f t="shared" si="57"/>
        <v/>
      </c>
      <c r="AG53" s="32" t="str">
        <f t="shared" si="58"/>
        <v/>
      </c>
      <c r="AH53" s="32" t="str">
        <f t="shared" si="59"/>
        <v/>
      </c>
      <c r="AI53" s="32" t="str">
        <f t="shared" si="60"/>
        <v/>
      </c>
      <c r="AJ53" s="32" t="str">
        <f t="shared" si="61"/>
        <v/>
      </c>
      <c r="AK53" s="32" t="str">
        <f t="shared" si="62"/>
        <v/>
      </c>
      <c r="AU53" s="24">
        <f t="shared" si="63"/>
        <v>0</v>
      </c>
      <c r="AV53" s="24">
        <f t="shared" si="64"/>
        <v>0</v>
      </c>
      <c r="AW53" s="24" t="str">
        <f t="shared" si="65"/>
        <v/>
      </c>
      <c r="AX53" s="24" t="str">
        <f t="shared" si="66"/>
        <v/>
      </c>
      <c r="AY53" s="24" t="str">
        <f t="shared" si="67"/>
        <v/>
      </c>
      <c r="AZ53" s="24" t="str">
        <f t="shared" si="68"/>
        <v/>
      </c>
      <c r="BA53" s="24" t="str">
        <f t="shared" si="69"/>
        <v/>
      </c>
      <c r="BB53" s="24" t="str">
        <f t="shared" si="70"/>
        <v/>
      </c>
      <c r="BC53" s="24" t="str">
        <f t="shared" si="71"/>
        <v/>
      </c>
      <c r="BM53" s="31">
        <f t="shared" si="72"/>
        <v>0</v>
      </c>
      <c r="BN53" s="31">
        <f t="shared" si="73"/>
        <v>0</v>
      </c>
      <c r="BO53" s="31" t="str">
        <f t="shared" si="74"/>
        <v/>
      </c>
      <c r="BP53" s="31" t="str">
        <f t="shared" si="75"/>
        <v/>
      </c>
      <c r="BQ53" s="31" t="str">
        <f t="shared" si="76"/>
        <v/>
      </c>
      <c r="BR53" s="31" t="str">
        <f t="shared" si="77"/>
        <v/>
      </c>
      <c r="BS53" s="31" t="str">
        <f t="shared" si="78"/>
        <v/>
      </c>
      <c r="BT53" s="31" t="str">
        <f t="shared" si="79"/>
        <v/>
      </c>
      <c r="BU53" s="31" t="str">
        <f t="shared" si="80"/>
        <v/>
      </c>
    </row>
    <row r="54" spans="11:73" x14ac:dyDescent="0.3">
      <c r="K54" s="10">
        <f t="shared" si="45"/>
        <v>0</v>
      </c>
      <c r="L54" s="10">
        <f t="shared" si="46"/>
        <v>0</v>
      </c>
      <c r="M54" s="10" t="str">
        <f t="shared" si="47"/>
        <v/>
      </c>
      <c r="N54" s="10" t="str">
        <f t="shared" si="48"/>
        <v/>
      </c>
      <c r="O54" s="10" t="str">
        <f t="shared" si="49"/>
        <v/>
      </c>
      <c r="P54" s="10" t="str">
        <f t="shared" si="50"/>
        <v/>
      </c>
      <c r="Q54" s="10" t="str">
        <f t="shared" si="51"/>
        <v/>
      </c>
      <c r="R54" s="10" t="str">
        <f t="shared" si="52"/>
        <v/>
      </c>
      <c r="S54" s="10" t="str">
        <f t="shared" si="53"/>
        <v/>
      </c>
      <c r="AC54" s="17">
        <f t="shared" si="54"/>
        <v>0</v>
      </c>
      <c r="AD54" s="17">
        <f t="shared" si="55"/>
        <v>0</v>
      </c>
      <c r="AE54" s="32" t="str">
        <f t="shared" si="56"/>
        <v/>
      </c>
      <c r="AF54" s="32" t="str">
        <f t="shared" si="57"/>
        <v/>
      </c>
      <c r="AG54" s="32" t="str">
        <f t="shared" si="58"/>
        <v/>
      </c>
      <c r="AH54" s="32" t="str">
        <f t="shared" si="59"/>
        <v/>
      </c>
      <c r="AI54" s="32" t="str">
        <f t="shared" si="60"/>
        <v/>
      </c>
      <c r="AJ54" s="32" t="str">
        <f t="shared" si="61"/>
        <v/>
      </c>
      <c r="AK54" s="32" t="str">
        <f t="shared" si="62"/>
        <v/>
      </c>
      <c r="AU54" s="24">
        <f t="shared" si="63"/>
        <v>0</v>
      </c>
      <c r="AV54" s="24">
        <f t="shared" si="64"/>
        <v>0</v>
      </c>
      <c r="AW54" s="24" t="str">
        <f t="shared" si="65"/>
        <v/>
      </c>
      <c r="AX54" s="24" t="str">
        <f t="shared" si="66"/>
        <v/>
      </c>
      <c r="AY54" s="24" t="str">
        <f t="shared" si="67"/>
        <v/>
      </c>
      <c r="AZ54" s="24" t="str">
        <f t="shared" si="68"/>
        <v/>
      </c>
      <c r="BA54" s="24" t="str">
        <f t="shared" si="69"/>
        <v/>
      </c>
      <c r="BB54" s="24" t="str">
        <f t="shared" si="70"/>
        <v/>
      </c>
      <c r="BC54" s="24" t="str">
        <f t="shared" si="71"/>
        <v/>
      </c>
      <c r="BM54" s="31">
        <f t="shared" si="72"/>
        <v>0</v>
      </c>
      <c r="BN54" s="31">
        <f t="shared" si="73"/>
        <v>0</v>
      </c>
      <c r="BO54" s="31" t="str">
        <f t="shared" si="74"/>
        <v/>
      </c>
      <c r="BP54" s="31" t="str">
        <f t="shared" si="75"/>
        <v/>
      </c>
      <c r="BQ54" s="31" t="str">
        <f t="shared" si="76"/>
        <v/>
      </c>
      <c r="BR54" s="31" t="str">
        <f t="shared" si="77"/>
        <v/>
      </c>
      <c r="BS54" s="31" t="str">
        <f t="shared" si="78"/>
        <v/>
      </c>
      <c r="BT54" s="31" t="str">
        <f t="shared" si="79"/>
        <v/>
      </c>
      <c r="BU54" s="31" t="str">
        <f t="shared" si="80"/>
        <v/>
      </c>
    </row>
    <row r="55" spans="11:73" x14ac:dyDescent="0.3">
      <c r="K55" s="10">
        <f t="shared" si="45"/>
        <v>0</v>
      </c>
      <c r="L55" s="10">
        <f t="shared" si="46"/>
        <v>0</v>
      </c>
      <c r="M55" s="10" t="str">
        <f t="shared" si="47"/>
        <v/>
      </c>
      <c r="N55" s="10" t="str">
        <f t="shared" si="48"/>
        <v/>
      </c>
      <c r="O55" s="10" t="str">
        <f t="shared" si="49"/>
        <v/>
      </c>
      <c r="P55" s="10" t="str">
        <f t="shared" si="50"/>
        <v/>
      </c>
      <c r="Q55" s="10" t="str">
        <f t="shared" si="51"/>
        <v/>
      </c>
      <c r="R55" s="10" t="str">
        <f t="shared" si="52"/>
        <v/>
      </c>
      <c r="S55" s="10" t="str">
        <f t="shared" si="53"/>
        <v/>
      </c>
      <c r="AC55" s="17">
        <f t="shared" si="54"/>
        <v>0</v>
      </c>
      <c r="AD55" s="17">
        <f t="shared" si="55"/>
        <v>0</v>
      </c>
      <c r="AE55" s="32" t="str">
        <f t="shared" si="56"/>
        <v/>
      </c>
      <c r="AF55" s="32" t="str">
        <f t="shared" si="57"/>
        <v/>
      </c>
      <c r="AG55" s="32" t="str">
        <f t="shared" si="58"/>
        <v/>
      </c>
      <c r="AH55" s="32" t="str">
        <f t="shared" si="59"/>
        <v/>
      </c>
      <c r="AI55" s="32" t="str">
        <f t="shared" si="60"/>
        <v/>
      </c>
      <c r="AJ55" s="32" t="str">
        <f t="shared" si="61"/>
        <v/>
      </c>
      <c r="AK55" s="32" t="str">
        <f t="shared" si="62"/>
        <v/>
      </c>
      <c r="AU55" s="24">
        <f t="shared" si="63"/>
        <v>0</v>
      </c>
      <c r="AV55" s="24">
        <f t="shared" si="64"/>
        <v>0</v>
      </c>
      <c r="AW55" s="24" t="str">
        <f t="shared" si="65"/>
        <v/>
      </c>
      <c r="AX55" s="24" t="str">
        <f t="shared" si="66"/>
        <v/>
      </c>
      <c r="AY55" s="24" t="str">
        <f t="shared" si="67"/>
        <v/>
      </c>
      <c r="AZ55" s="24" t="str">
        <f t="shared" si="68"/>
        <v/>
      </c>
      <c r="BA55" s="24" t="str">
        <f t="shared" si="69"/>
        <v/>
      </c>
      <c r="BB55" s="24" t="str">
        <f t="shared" si="70"/>
        <v/>
      </c>
      <c r="BC55" s="24" t="str">
        <f t="shared" si="71"/>
        <v/>
      </c>
      <c r="BM55" s="31">
        <f t="shared" si="72"/>
        <v>0</v>
      </c>
      <c r="BN55" s="31">
        <f t="shared" si="73"/>
        <v>0</v>
      </c>
      <c r="BO55" s="31" t="str">
        <f t="shared" si="74"/>
        <v/>
      </c>
      <c r="BP55" s="31" t="str">
        <f t="shared" si="75"/>
        <v/>
      </c>
      <c r="BQ55" s="31" t="str">
        <f t="shared" si="76"/>
        <v/>
      </c>
      <c r="BR55" s="31" t="str">
        <f t="shared" si="77"/>
        <v/>
      </c>
      <c r="BS55" s="31" t="str">
        <f t="shared" si="78"/>
        <v/>
      </c>
      <c r="BT55" s="31" t="str">
        <f t="shared" si="79"/>
        <v/>
      </c>
      <c r="BU55" s="31" t="str">
        <f t="shared" si="80"/>
        <v/>
      </c>
    </row>
    <row r="56" spans="11:73" x14ac:dyDescent="0.3">
      <c r="K56" s="10">
        <f t="shared" si="45"/>
        <v>0</v>
      </c>
      <c r="L56" s="10">
        <f t="shared" si="46"/>
        <v>0</v>
      </c>
      <c r="M56" s="10" t="str">
        <f t="shared" si="47"/>
        <v/>
      </c>
      <c r="N56" s="10" t="str">
        <f t="shared" si="48"/>
        <v/>
      </c>
      <c r="O56" s="10" t="str">
        <f t="shared" si="49"/>
        <v/>
      </c>
      <c r="P56" s="10" t="str">
        <f t="shared" si="50"/>
        <v/>
      </c>
      <c r="Q56" s="10" t="str">
        <f t="shared" si="51"/>
        <v/>
      </c>
      <c r="R56" s="10" t="str">
        <f t="shared" si="52"/>
        <v/>
      </c>
      <c r="S56" s="10" t="str">
        <f t="shared" si="53"/>
        <v/>
      </c>
      <c r="AC56" s="17">
        <f t="shared" si="54"/>
        <v>0</v>
      </c>
      <c r="AD56" s="17">
        <f t="shared" si="55"/>
        <v>0</v>
      </c>
      <c r="AE56" s="32" t="str">
        <f t="shared" si="56"/>
        <v/>
      </c>
      <c r="AF56" s="32" t="str">
        <f t="shared" si="57"/>
        <v/>
      </c>
      <c r="AG56" s="32" t="str">
        <f t="shared" si="58"/>
        <v/>
      </c>
      <c r="AH56" s="32" t="str">
        <f t="shared" si="59"/>
        <v/>
      </c>
      <c r="AI56" s="32" t="str">
        <f t="shared" si="60"/>
        <v/>
      </c>
      <c r="AJ56" s="32" t="str">
        <f t="shared" si="61"/>
        <v/>
      </c>
      <c r="AK56" s="32" t="str">
        <f t="shared" si="62"/>
        <v/>
      </c>
      <c r="AU56" s="24">
        <f t="shared" si="63"/>
        <v>0</v>
      </c>
      <c r="AV56" s="24">
        <f t="shared" si="64"/>
        <v>0</v>
      </c>
      <c r="AW56" s="24" t="str">
        <f t="shared" si="65"/>
        <v/>
      </c>
      <c r="AX56" s="24" t="str">
        <f t="shared" si="66"/>
        <v/>
      </c>
      <c r="AY56" s="24" t="str">
        <f t="shared" si="67"/>
        <v/>
      </c>
      <c r="AZ56" s="24" t="str">
        <f t="shared" si="68"/>
        <v/>
      </c>
      <c r="BA56" s="24" t="str">
        <f t="shared" si="69"/>
        <v/>
      </c>
      <c r="BB56" s="24" t="str">
        <f t="shared" si="70"/>
        <v/>
      </c>
      <c r="BC56" s="24" t="str">
        <f t="shared" si="71"/>
        <v/>
      </c>
      <c r="BM56" s="31">
        <f t="shared" si="72"/>
        <v>0</v>
      </c>
      <c r="BN56" s="31">
        <f t="shared" si="73"/>
        <v>0</v>
      </c>
      <c r="BO56" s="31" t="str">
        <f t="shared" si="74"/>
        <v/>
      </c>
      <c r="BP56" s="31" t="str">
        <f t="shared" si="75"/>
        <v/>
      </c>
      <c r="BQ56" s="31" t="str">
        <f t="shared" si="76"/>
        <v/>
      </c>
      <c r="BR56" s="31" t="str">
        <f t="shared" si="77"/>
        <v/>
      </c>
      <c r="BS56" s="31" t="str">
        <f t="shared" si="78"/>
        <v/>
      </c>
      <c r="BT56" s="31" t="str">
        <f t="shared" si="79"/>
        <v/>
      </c>
      <c r="BU56" s="31" t="str">
        <f t="shared" si="80"/>
        <v/>
      </c>
    </row>
    <row r="57" spans="11:73" x14ac:dyDescent="0.3">
      <c r="K57" s="10">
        <f t="shared" si="45"/>
        <v>0</v>
      </c>
      <c r="L57" s="10">
        <f t="shared" si="46"/>
        <v>0</v>
      </c>
      <c r="M57" s="10" t="str">
        <f t="shared" si="47"/>
        <v/>
      </c>
      <c r="N57" s="10" t="str">
        <f t="shared" si="48"/>
        <v/>
      </c>
      <c r="O57" s="10" t="str">
        <f t="shared" si="49"/>
        <v/>
      </c>
      <c r="P57" s="10" t="str">
        <f t="shared" si="50"/>
        <v/>
      </c>
      <c r="Q57" s="10" t="str">
        <f t="shared" si="51"/>
        <v/>
      </c>
      <c r="R57" s="10" t="str">
        <f t="shared" si="52"/>
        <v/>
      </c>
      <c r="S57" s="10" t="str">
        <f t="shared" si="53"/>
        <v/>
      </c>
      <c r="AC57" s="17">
        <f t="shared" si="54"/>
        <v>0</v>
      </c>
      <c r="AD57" s="17">
        <f t="shared" si="55"/>
        <v>0</v>
      </c>
      <c r="AE57" s="32" t="str">
        <f t="shared" si="56"/>
        <v/>
      </c>
      <c r="AF57" s="32" t="str">
        <f t="shared" si="57"/>
        <v/>
      </c>
      <c r="AG57" s="32" t="str">
        <f t="shared" si="58"/>
        <v/>
      </c>
      <c r="AH57" s="32" t="str">
        <f t="shared" si="59"/>
        <v/>
      </c>
      <c r="AI57" s="32" t="str">
        <f t="shared" si="60"/>
        <v/>
      </c>
      <c r="AJ57" s="32" t="str">
        <f t="shared" si="61"/>
        <v/>
      </c>
      <c r="AK57" s="32" t="str">
        <f t="shared" si="62"/>
        <v/>
      </c>
      <c r="AU57" s="24">
        <f t="shared" si="63"/>
        <v>0</v>
      </c>
      <c r="AV57" s="24">
        <f t="shared" si="64"/>
        <v>0</v>
      </c>
      <c r="AW57" s="24" t="str">
        <f t="shared" si="65"/>
        <v/>
      </c>
      <c r="AX57" s="24" t="str">
        <f t="shared" si="66"/>
        <v/>
      </c>
      <c r="AY57" s="24" t="str">
        <f t="shared" si="67"/>
        <v/>
      </c>
      <c r="AZ57" s="24" t="str">
        <f t="shared" si="68"/>
        <v/>
      </c>
      <c r="BA57" s="24" t="str">
        <f t="shared" si="69"/>
        <v/>
      </c>
      <c r="BB57" s="24" t="str">
        <f t="shared" si="70"/>
        <v/>
      </c>
      <c r="BC57" s="24" t="str">
        <f t="shared" si="71"/>
        <v/>
      </c>
      <c r="BM57" s="31">
        <f t="shared" si="72"/>
        <v>0</v>
      </c>
      <c r="BN57" s="31">
        <f t="shared" si="73"/>
        <v>0</v>
      </c>
      <c r="BO57" s="31" t="str">
        <f t="shared" si="74"/>
        <v/>
      </c>
      <c r="BP57" s="31" t="str">
        <f t="shared" si="75"/>
        <v/>
      </c>
      <c r="BQ57" s="31" t="str">
        <f t="shared" si="76"/>
        <v/>
      </c>
      <c r="BR57" s="31" t="str">
        <f t="shared" si="77"/>
        <v/>
      </c>
      <c r="BS57" s="31" t="str">
        <f t="shared" si="78"/>
        <v/>
      </c>
      <c r="BT57" s="31" t="str">
        <f t="shared" si="79"/>
        <v/>
      </c>
      <c r="BU57" s="31" t="str">
        <f t="shared" si="80"/>
        <v/>
      </c>
    </row>
    <row r="58" spans="11:73" x14ac:dyDescent="0.3">
      <c r="K58" s="10">
        <f t="shared" si="45"/>
        <v>0</v>
      </c>
      <c r="L58" s="10">
        <f t="shared" si="46"/>
        <v>0</v>
      </c>
      <c r="M58" s="10" t="str">
        <f t="shared" si="47"/>
        <v/>
      </c>
      <c r="N58" s="10" t="str">
        <f t="shared" si="48"/>
        <v/>
      </c>
      <c r="O58" s="10" t="str">
        <f t="shared" si="49"/>
        <v/>
      </c>
      <c r="P58" s="10" t="str">
        <f t="shared" si="50"/>
        <v/>
      </c>
      <c r="Q58" s="10" t="str">
        <f t="shared" si="51"/>
        <v/>
      </c>
      <c r="R58" s="10" t="str">
        <f t="shared" si="52"/>
        <v/>
      </c>
      <c r="S58" s="10" t="str">
        <f t="shared" si="53"/>
        <v/>
      </c>
      <c r="AC58" s="17">
        <f t="shared" si="54"/>
        <v>0</v>
      </c>
      <c r="AD58" s="17">
        <f t="shared" si="55"/>
        <v>0</v>
      </c>
      <c r="AE58" s="32" t="str">
        <f t="shared" si="56"/>
        <v/>
      </c>
      <c r="AF58" s="32" t="str">
        <f t="shared" si="57"/>
        <v/>
      </c>
      <c r="AG58" s="32" t="str">
        <f t="shared" si="58"/>
        <v/>
      </c>
      <c r="AH58" s="32" t="str">
        <f t="shared" si="59"/>
        <v/>
      </c>
      <c r="AI58" s="32" t="str">
        <f t="shared" si="60"/>
        <v/>
      </c>
      <c r="AJ58" s="32" t="str">
        <f t="shared" si="61"/>
        <v/>
      </c>
      <c r="AK58" s="32" t="str">
        <f t="shared" si="62"/>
        <v/>
      </c>
      <c r="AU58" s="24">
        <f t="shared" si="63"/>
        <v>0</v>
      </c>
      <c r="AV58" s="24">
        <f t="shared" si="64"/>
        <v>0</v>
      </c>
      <c r="AW58" s="24" t="str">
        <f t="shared" si="65"/>
        <v/>
      </c>
      <c r="AX58" s="24" t="str">
        <f t="shared" si="66"/>
        <v/>
      </c>
      <c r="AY58" s="24" t="str">
        <f t="shared" si="67"/>
        <v/>
      </c>
      <c r="AZ58" s="24" t="str">
        <f t="shared" si="68"/>
        <v/>
      </c>
      <c r="BA58" s="24" t="str">
        <f t="shared" si="69"/>
        <v/>
      </c>
      <c r="BB58" s="24" t="str">
        <f t="shared" si="70"/>
        <v/>
      </c>
      <c r="BC58" s="24" t="str">
        <f t="shared" si="71"/>
        <v/>
      </c>
      <c r="BM58" s="31">
        <f t="shared" si="72"/>
        <v>0</v>
      </c>
      <c r="BN58" s="31">
        <f t="shared" si="73"/>
        <v>0</v>
      </c>
      <c r="BO58" s="31" t="str">
        <f t="shared" si="74"/>
        <v/>
      </c>
      <c r="BP58" s="31" t="str">
        <f t="shared" si="75"/>
        <v/>
      </c>
      <c r="BQ58" s="31" t="str">
        <f t="shared" si="76"/>
        <v/>
      </c>
      <c r="BR58" s="31" t="str">
        <f t="shared" si="77"/>
        <v/>
      </c>
      <c r="BS58" s="31" t="str">
        <f t="shared" si="78"/>
        <v/>
      </c>
      <c r="BT58" s="31" t="str">
        <f t="shared" si="79"/>
        <v/>
      </c>
      <c r="BU58" s="31" t="str">
        <f t="shared" si="80"/>
        <v/>
      </c>
    </row>
    <row r="59" spans="11:73" x14ac:dyDescent="0.3">
      <c r="K59" s="10">
        <f t="shared" si="45"/>
        <v>0</v>
      </c>
      <c r="L59" s="10">
        <f t="shared" si="46"/>
        <v>0</v>
      </c>
      <c r="M59" s="10" t="str">
        <f t="shared" si="47"/>
        <v/>
      </c>
      <c r="N59" s="10" t="str">
        <f t="shared" si="48"/>
        <v/>
      </c>
      <c r="O59" s="10" t="str">
        <f t="shared" si="49"/>
        <v/>
      </c>
      <c r="P59" s="10" t="str">
        <f t="shared" si="50"/>
        <v/>
      </c>
      <c r="Q59" s="10" t="str">
        <f t="shared" si="51"/>
        <v/>
      </c>
      <c r="R59" s="10" t="str">
        <f t="shared" si="52"/>
        <v/>
      </c>
      <c r="S59" s="10" t="str">
        <f t="shared" si="53"/>
        <v/>
      </c>
      <c r="AC59" s="17">
        <f t="shared" si="54"/>
        <v>0</v>
      </c>
      <c r="AD59" s="17">
        <f t="shared" si="55"/>
        <v>0</v>
      </c>
      <c r="AE59" s="32" t="str">
        <f t="shared" si="56"/>
        <v/>
      </c>
      <c r="AF59" s="32" t="str">
        <f t="shared" si="57"/>
        <v/>
      </c>
      <c r="AG59" s="32" t="str">
        <f t="shared" si="58"/>
        <v/>
      </c>
      <c r="AH59" s="32" t="str">
        <f t="shared" si="59"/>
        <v/>
      </c>
      <c r="AI59" s="32" t="str">
        <f t="shared" si="60"/>
        <v/>
      </c>
      <c r="AJ59" s="32" t="str">
        <f t="shared" si="61"/>
        <v/>
      </c>
      <c r="AK59" s="32" t="str">
        <f t="shared" si="62"/>
        <v/>
      </c>
      <c r="AU59" s="24">
        <f t="shared" si="63"/>
        <v>0</v>
      </c>
      <c r="AV59" s="24">
        <f t="shared" si="64"/>
        <v>0</v>
      </c>
      <c r="AW59" s="24" t="str">
        <f t="shared" si="65"/>
        <v/>
      </c>
      <c r="AX59" s="24" t="str">
        <f t="shared" si="66"/>
        <v/>
      </c>
      <c r="AY59" s="24" t="str">
        <f t="shared" si="67"/>
        <v/>
      </c>
      <c r="AZ59" s="24" t="str">
        <f t="shared" si="68"/>
        <v/>
      </c>
      <c r="BA59" s="24" t="str">
        <f t="shared" si="69"/>
        <v/>
      </c>
      <c r="BB59" s="24" t="str">
        <f t="shared" si="70"/>
        <v/>
      </c>
      <c r="BC59" s="24" t="str">
        <f t="shared" si="71"/>
        <v/>
      </c>
      <c r="BM59" s="31">
        <f t="shared" si="72"/>
        <v>0</v>
      </c>
      <c r="BN59" s="31">
        <f t="shared" si="73"/>
        <v>0</v>
      </c>
      <c r="BO59" s="31" t="str">
        <f t="shared" si="74"/>
        <v/>
      </c>
      <c r="BP59" s="31" t="str">
        <f t="shared" si="75"/>
        <v/>
      </c>
      <c r="BQ59" s="31" t="str">
        <f t="shared" si="76"/>
        <v/>
      </c>
      <c r="BR59" s="31" t="str">
        <f t="shared" si="77"/>
        <v/>
      </c>
      <c r="BS59" s="31" t="str">
        <f t="shared" si="78"/>
        <v/>
      </c>
      <c r="BT59" s="31" t="str">
        <f t="shared" si="79"/>
        <v/>
      </c>
      <c r="BU59" s="31" t="str">
        <f t="shared" si="80"/>
        <v/>
      </c>
    </row>
    <row r="60" spans="11:73" x14ac:dyDescent="0.3">
      <c r="K60" s="10">
        <f t="shared" si="45"/>
        <v>0</v>
      </c>
      <c r="L60" s="10">
        <f t="shared" si="46"/>
        <v>0</v>
      </c>
      <c r="M60" s="10" t="str">
        <f t="shared" si="47"/>
        <v/>
      </c>
      <c r="N60" s="10" t="str">
        <f t="shared" si="48"/>
        <v/>
      </c>
      <c r="O60" s="10" t="str">
        <f t="shared" si="49"/>
        <v/>
      </c>
      <c r="P60" s="10" t="str">
        <f t="shared" si="50"/>
        <v/>
      </c>
      <c r="Q60" s="10" t="str">
        <f t="shared" si="51"/>
        <v/>
      </c>
      <c r="R60" s="10" t="str">
        <f t="shared" si="52"/>
        <v/>
      </c>
      <c r="S60" s="10" t="str">
        <f t="shared" si="53"/>
        <v/>
      </c>
      <c r="AC60" s="17">
        <f t="shared" si="54"/>
        <v>0</v>
      </c>
      <c r="AD60" s="17">
        <f t="shared" si="55"/>
        <v>0</v>
      </c>
      <c r="AE60" s="32" t="str">
        <f t="shared" si="56"/>
        <v/>
      </c>
      <c r="AF60" s="32" t="str">
        <f t="shared" si="57"/>
        <v/>
      </c>
      <c r="AG60" s="32" t="str">
        <f t="shared" si="58"/>
        <v/>
      </c>
      <c r="AH60" s="32" t="str">
        <f t="shared" si="59"/>
        <v/>
      </c>
      <c r="AI60" s="32" t="str">
        <f t="shared" si="60"/>
        <v/>
      </c>
      <c r="AJ60" s="32" t="str">
        <f t="shared" si="61"/>
        <v/>
      </c>
      <c r="AK60" s="32" t="str">
        <f t="shared" si="62"/>
        <v/>
      </c>
      <c r="AU60" s="24">
        <f t="shared" si="63"/>
        <v>0</v>
      </c>
      <c r="AV60" s="24">
        <f t="shared" si="64"/>
        <v>0</v>
      </c>
      <c r="AW60" s="24" t="str">
        <f t="shared" si="65"/>
        <v/>
      </c>
      <c r="AX60" s="24" t="str">
        <f t="shared" si="66"/>
        <v/>
      </c>
      <c r="AY60" s="24" t="str">
        <f t="shared" si="67"/>
        <v/>
      </c>
      <c r="AZ60" s="24" t="str">
        <f t="shared" si="68"/>
        <v/>
      </c>
      <c r="BA60" s="24" t="str">
        <f t="shared" si="69"/>
        <v/>
      </c>
      <c r="BB60" s="24" t="str">
        <f t="shared" si="70"/>
        <v/>
      </c>
      <c r="BC60" s="24" t="str">
        <f t="shared" si="71"/>
        <v/>
      </c>
      <c r="BM60" s="31">
        <f t="shared" si="72"/>
        <v>0</v>
      </c>
      <c r="BN60" s="31">
        <f t="shared" si="73"/>
        <v>0</v>
      </c>
      <c r="BO60" s="31" t="str">
        <f t="shared" si="74"/>
        <v/>
      </c>
      <c r="BP60" s="31" t="str">
        <f t="shared" si="75"/>
        <v/>
      </c>
      <c r="BQ60" s="31" t="str">
        <f t="shared" si="76"/>
        <v/>
      </c>
      <c r="BR60" s="31" t="str">
        <f t="shared" si="77"/>
        <v/>
      </c>
      <c r="BS60" s="31" t="str">
        <f t="shared" si="78"/>
        <v/>
      </c>
      <c r="BT60" s="31" t="str">
        <f t="shared" si="79"/>
        <v/>
      </c>
      <c r="BU60" s="31" t="str">
        <f t="shared" si="80"/>
        <v/>
      </c>
    </row>
    <row r="61" spans="11:73" x14ac:dyDescent="0.3">
      <c r="K61" s="10">
        <f t="shared" si="45"/>
        <v>0</v>
      </c>
      <c r="L61" s="10">
        <f t="shared" si="46"/>
        <v>0</v>
      </c>
      <c r="M61" s="10" t="str">
        <f t="shared" si="47"/>
        <v/>
      </c>
      <c r="N61" s="10" t="str">
        <f t="shared" si="48"/>
        <v/>
      </c>
      <c r="O61" s="10" t="str">
        <f t="shared" si="49"/>
        <v/>
      </c>
      <c r="P61" s="10" t="str">
        <f t="shared" si="50"/>
        <v/>
      </c>
      <c r="Q61" s="10" t="str">
        <f t="shared" si="51"/>
        <v/>
      </c>
      <c r="R61" s="10" t="str">
        <f t="shared" si="52"/>
        <v/>
      </c>
      <c r="S61" s="10" t="str">
        <f t="shared" si="53"/>
        <v/>
      </c>
      <c r="AC61" s="17">
        <f t="shared" si="54"/>
        <v>0</v>
      </c>
      <c r="AD61" s="17">
        <f t="shared" si="55"/>
        <v>0</v>
      </c>
      <c r="AE61" s="32" t="str">
        <f t="shared" si="56"/>
        <v/>
      </c>
      <c r="AF61" s="32" t="str">
        <f t="shared" si="57"/>
        <v/>
      </c>
      <c r="AG61" s="32" t="str">
        <f t="shared" si="58"/>
        <v/>
      </c>
      <c r="AH61" s="32" t="str">
        <f t="shared" si="59"/>
        <v/>
      </c>
      <c r="AI61" s="32" t="str">
        <f t="shared" si="60"/>
        <v/>
      </c>
      <c r="AJ61" s="32" t="str">
        <f t="shared" si="61"/>
        <v/>
      </c>
      <c r="AK61" s="32" t="str">
        <f t="shared" si="62"/>
        <v/>
      </c>
      <c r="AU61" s="24">
        <f t="shared" si="63"/>
        <v>0</v>
      </c>
      <c r="AV61" s="24">
        <f t="shared" si="64"/>
        <v>0</v>
      </c>
      <c r="AW61" s="24" t="str">
        <f t="shared" si="65"/>
        <v/>
      </c>
      <c r="AX61" s="24" t="str">
        <f t="shared" si="66"/>
        <v/>
      </c>
      <c r="AY61" s="24" t="str">
        <f t="shared" si="67"/>
        <v/>
      </c>
      <c r="AZ61" s="24" t="str">
        <f t="shared" si="68"/>
        <v/>
      </c>
      <c r="BA61" s="24" t="str">
        <f t="shared" si="69"/>
        <v/>
      </c>
      <c r="BB61" s="24" t="str">
        <f t="shared" si="70"/>
        <v/>
      </c>
      <c r="BC61" s="24" t="str">
        <f t="shared" si="71"/>
        <v/>
      </c>
      <c r="BM61" s="31">
        <f t="shared" si="72"/>
        <v>0</v>
      </c>
      <c r="BN61" s="31">
        <f t="shared" si="73"/>
        <v>0</v>
      </c>
      <c r="BO61" s="31" t="str">
        <f t="shared" si="74"/>
        <v/>
      </c>
      <c r="BP61" s="31" t="str">
        <f t="shared" si="75"/>
        <v/>
      </c>
      <c r="BQ61" s="31" t="str">
        <f t="shared" si="76"/>
        <v/>
      </c>
      <c r="BR61" s="31" t="str">
        <f t="shared" si="77"/>
        <v/>
      </c>
      <c r="BS61" s="31" t="str">
        <f t="shared" si="78"/>
        <v/>
      </c>
      <c r="BT61" s="31" t="str">
        <f t="shared" si="79"/>
        <v/>
      </c>
      <c r="BU61" s="31" t="str">
        <f t="shared" si="80"/>
        <v/>
      </c>
    </row>
    <row r="62" spans="11:73" x14ac:dyDescent="0.3">
      <c r="K62" s="10">
        <f t="shared" si="45"/>
        <v>0</v>
      </c>
      <c r="L62" s="10">
        <f t="shared" si="46"/>
        <v>0</v>
      </c>
      <c r="M62" s="10" t="str">
        <f t="shared" si="47"/>
        <v/>
      </c>
      <c r="N62" s="10" t="str">
        <f t="shared" si="48"/>
        <v/>
      </c>
      <c r="O62" s="10" t="str">
        <f t="shared" si="49"/>
        <v/>
      </c>
      <c r="P62" s="10" t="str">
        <f t="shared" si="50"/>
        <v/>
      </c>
      <c r="Q62" s="10" t="str">
        <f t="shared" si="51"/>
        <v/>
      </c>
      <c r="R62" s="10" t="str">
        <f t="shared" si="52"/>
        <v/>
      </c>
      <c r="S62" s="10" t="str">
        <f t="shared" si="53"/>
        <v/>
      </c>
      <c r="AC62" s="17">
        <f t="shared" si="54"/>
        <v>0</v>
      </c>
      <c r="AD62" s="17">
        <f t="shared" si="55"/>
        <v>0</v>
      </c>
      <c r="AE62" s="32" t="str">
        <f t="shared" si="56"/>
        <v/>
      </c>
      <c r="AF62" s="32" t="str">
        <f t="shared" si="57"/>
        <v/>
      </c>
      <c r="AG62" s="32" t="str">
        <f t="shared" si="58"/>
        <v/>
      </c>
      <c r="AH62" s="32" t="str">
        <f t="shared" si="59"/>
        <v/>
      </c>
      <c r="AI62" s="32" t="str">
        <f t="shared" si="60"/>
        <v/>
      </c>
      <c r="AJ62" s="32" t="str">
        <f t="shared" si="61"/>
        <v/>
      </c>
      <c r="AK62" s="32" t="str">
        <f t="shared" si="62"/>
        <v/>
      </c>
      <c r="AU62" s="24">
        <f t="shared" si="63"/>
        <v>0</v>
      </c>
      <c r="AV62" s="24">
        <f t="shared" si="64"/>
        <v>0</v>
      </c>
      <c r="AW62" s="24" t="str">
        <f t="shared" si="65"/>
        <v/>
      </c>
      <c r="AX62" s="24" t="str">
        <f t="shared" si="66"/>
        <v/>
      </c>
      <c r="AY62" s="24" t="str">
        <f t="shared" si="67"/>
        <v/>
      </c>
      <c r="AZ62" s="24" t="str">
        <f t="shared" si="68"/>
        <v/>
      </c>
      <c r="BA62" s="24" t="str">
        <f t="shared" si="69"/>
        <v/>
      </c>
      <c r="BB62" s="24" t="str">
        <f t="shared" si="70"/>
        <v/>
      </c>
      <c r="BC62" s="24" t="str">
        <f t="shared" si="71"/>
        <v/>
      </c>
      <c r="BM62" s="31">
        <f t="shared" si="72"/>
        <v>0</v>
      </c>
      <c r="BN62" s="31">
        <f t="shared" si="73"/>
        <v>0</v>
      </c>
      <c r="BO62" s="31" t="str">
        <f t="shared" si="74"/>
        <v/>
      </c>
      <c r="BP62" s="31" t="str">
        <f t="shared" si="75"/>
        <v/>
      </c>
      <c r="BQ62" s="31" t="str">
        <f t="shared" si="76"/>
        <v/>
      </c>
      <c r="BR62" s="31" t="str">
        <f t="shared" si="77"/>
        <v/>
      </c>
      <c r="BS62" s="31" t="str">
        <f t="shared" si="78"/>
        <v/>
      </c>
      <c r="BT62" s="31" t="str">
        <f t="shared" si="79"/>
        <v/>
      </c>
      <c r="BU62" s="31" t="str">
        <f t="shared" si="80"/>
        <v/>
      </c>
    </row>
    <row r="63" spans="11:73" x14ac:dyDescent="0.3">
      <c r="K63" s="10">
        <f t="shared" si="45"/>
        <v>0</v>
      </c>
      <c r="L63" s="10">
        <f t="shared" si="46"/>
        <v>0</v>
      </c>
      <c r="M63" s="10" t="str">
        <f t="shared" si="47"/>
        <v/>
      </c>
      <c r="N63" s="10" t="str">
        <f t="shared" si="48"/>
        <v/>
      </c>
      <c r="O63" s="10" t="str">
        <f t="shared" si="49"/>
        <v/>
      </c>
      <c r="P63" s="10" t="str">
        <f t="shared" si="50"/>
        <v/>
      </c>
      <c r="Q63" s="10" t="str">
        <f t="shared" si="51"/>
        <v/>
      </c>
      <c r="R63" s="10" t="str">
        <f t="shared" si="52"/>
        <v/>
      </c>
      <c r="S63" s="10" t="str">
        <f t="shared" si="53"/>
        <v/>
      </c>
      <c r="AC63" s="17">
        <f t="shared" si="54"/>
        <v>0</v>
      </c>
      <c r="AD63" s="17">
        <f t="shared" si="55"/>
        <v>0</v>
      </c>
      <c r="AE63" s="32" t="str">
        <f t="shared" si="56"/>
        <v/>
      </c>
      <c r="AF63" s="32" t="str">
        <f t="shared" si="57"/>
        <v/>
      </c>
      <c r="AG63" s="32" t="str">
        <f t="shared" si="58"/>
        <v/>
      </c>
      <c r="AH63" s="32" t="str">
        <f t="shared" si="59"/>
        <v/>
      </c>
      <c r="AI63" s="32" t="str">
        <f t="shared" si="60"/>
        <v/>
      </c>
      <c r="AJ63" s="32" t="str">
        <f t="shared" si="61"/>
        <v/>
      </c>
      <c r="AK63" s="32" t="str">
        <f t="shared" si="62"/>
        <v/>
      </c>
      <c r="AU63" s="24">
        <f t="shared" si="63"/>
        <v>0</v>
      </c>
      <c r="AV63" s="24">
        <f t="shared" si="64"/>
        <v>0</v>
      </c>
      <c r="AW63" s="24" t="str">
        <f t="shared" si="65"/>
        <v/>
      </c>
      <c r="AX63" s="24" t="str">
        <f t="shared" si="66"/>
        <v/>
      </c>
      <c r="AY63" s="24" t="str">
        <f t="shared" si="67"/>
        <v/>
      </c>
      <c r="AZ63" s="24" t="str">
        <f t="shared" si="68"/>
        <v/>
      </c>
      <c r="BA63" s="24" t="str">
        <f t="shared" si="69"/>
        <v/>
      </c>
      <c r="BB63" s="24" t="str">
        <f t="shared" si="70"/>
        <v/>
      </c>
      <c r="BC63" s="24" t="str">
        <f t="shared" si="71"/>
        <v/>
      </c>
      <c r="BM63" s="31">
        <f t="shared" si="72"/>
        <v>0</v>
      </c>
      <c r="BN63" s="31">
        <f t="shared" si="73"/>
        <v>0</v>
      </c>
      <c r="BO63" s="31" t="str">
        <f t="shared" si="74"/>
        <v/>
      </c>
      <c r="BP63" s="31" t="str">
        <f t="shared" si="75"/>
        <v/>
      </c>
      <c r="BQ63" s="31" t="str">
        <f t="shared" si="76"/>
        <v/>
      </c>
      <c r="BR63" s="31" t="str">
        <f t="shared" si="77"/>
        <v/>
      </c>
      <c r="BS63" s="31" t="str">
        <f t="shared" si="78"/>
        <v/>
      </c>
      <c r="BT63" s="31" t="str">
        <f t="shared" si="79"/>
        <v/>
      </c>
      <c r="BU63" s="31" t="str">
        <f t="shared" si="80"/>
        <v/>
      </c>
    </row>
    <row r="64" spans="11:73" x14ac:dyDescent="0.3">
      <c r="K64" s="10">
        <f t="shared" si="45"/>
        <v>0</v>
      </c>
      <c r="L64" s="10">
        <f t="shared" si="46"/>
        <v>0</v>
      </c>
      <c r="M64" s="10" t="str">
        <f t="shared" si="47"/>
        <v/>
      </c>
      <c r="N64" s="10" t="str">
        <f t="shared" si="48"/>
        <v/>
      </c>
      <c r="O64" s="10" t="str">
        <f t="shared" si="49"/>
        <v/>
      </c>
      <c r="P64" s="10" t="str">
        <f t="shared" si="50"/>
        <v/>
      </c>
      <c r="Q64" s="10" t="str">
        <f t="shared" si="51"/>
        <v/>
      </c>
      <c r="R64" s="10" t="str">
        <f t="shared" si="52"/>
        <v/>
      </c>
      <c r="S64" s="10" t="str">
        <f t="shared" si="53"/>
        <v/>
      </c>
      <c r="AC64" s="17">
        <f t="shared" si="54"/>
        <v>0</v>
      </c>
      <c r="AD64" s="17">
        <f t="shared" si="55"/>
        <v>0</v>
      </c>
      <c r="AE64" s="32" t="str">
        <f t="shared" si="56"/>
        <v/>
      </c>
      <c r="AF64" s="32" t="str">
        <f t="shared" si="57"/>
        <v/>
      </c>
      <c r="AG64" s="32" t="str">
        <f t="shared" si="58"/>
        <v/>
      </c>
      <c r="AH64" s="32" t="str">
        <f t="shared" si="59"/>
        <v/>
      </c>
      <c r="AI64" s="32" t="str">
        <f t="shared" si="60"/>
        <v/>
      </c>
      <c r="AJ64" s="32" t="str">
        <f t="shared" si="61"/>
        <v/>
      </c>
      <c r="AK64" s="32" t="str">
        <f t="shared" si="62"/>
        <v/>
      </c>
      <c r="AU64" s="24">
        <f t="shared" si="63"/>
        <v>0</v>
      </c>
      <c r="AV64" s="24">
        <f t="shared" si="64"/>
        <v>0</v>
      </c>
      <c r="AW64" s="24" t="str">
        <f t="shared" si="65"/>
        <v/>
      </c>
      <c r="AX64" s="24" t="str">
        <f t="shared" si="66"/>
        <v/>
      </c>
      <c r="AY64" s="24" t="str">
        <f t="shared" si="67"/>
        <v/>
      </c>
      <c r="AZ64" s="24" t="str">
        <f t="shared" si="68"/>
        <v/>
      </c>
      <c r="BA64" s="24" t="str">
        <f t="shared" si="69"/>
        <v/>
      </c>
      <c r="BB64" s="24" t="str">
        <f t="shared" si="70"/>
        <v/>
      </c>
      <c r="BC64" s="24" t="str">
        <f t="shared" si="71"/>
        <v/>
      </c>
      <c r="BM64" s="31">
        <f t="shared" si="72"/>
        <v>0</v>
      </c>
      <c r="BN64" s="31">
        <f t="shared" si="73"/>
        <v>0</v>
      </c>
      <c r="BO64" s="31" t="str">
        <f t="shared" si="74"/>
        <v/>
      </c>
      <c r="BP64" s="31" t="str">
        <f t="shared" si="75"/>
        <v/>
      </c>
      <c r="BQ64" s="31" t="str">
        <f t="shared" si="76"/>
        <v/>
      </c>
      <c r="BR64" s="31" t="str">
        <f t="shared" si="77"/>
        <v/>
      </c>
      <c r="BS64" s="31" t="str">
        <f t="shared" si="78"/>
        <v/>
      </c>
      <c r="BT64" s="31" t="str">
        <f t="shared" si="79"/>
        <v/>
      </c>
      <c r="BU64" s="31" t="str">
        <f t="shared" si="80"/>
        <v/>
      </c>
    </row>
    <row r="65" spans="11:73" x14ac:dyDescent="0.3">
      <c r="K65" s="10">
        <f t="shared" si="45"/>
        <v>0</v>
      </c>
      <c r="L65" s="10">
        <f t="shared" si="46"/>
        <v>0</v>
      </c>
      <c r="M65" s="10" t="str">
        <f t="shared" si="47"/>
        <v/>
      </c>
      <c r="N65" s="10" t="str">
        <f t="shared" si="48"/>
        <v/>
      </c>
      <c r="O65" s="10" t="str">
        <f t="shared" si="49"/>
        <v/>
      </c>
      <c r="P65" s="10" t="str">
        <f t="shared" si="50"/>
        <v/>
      </c>
      <c r="Q65" s="10" t="str">
        <f t="shared" si="51"/>
        <v/>
      </c>
      <c r="R65" s="10" t="str">
        <f t="shared" si="52"/>
        <v/>
      </c>
      <c r="S65" s="10" t="str">
        <f t="shared" si="53"/>
        <v/>
      </c>
      <c r="AC65" s="17">
        <f t="shared" si="54"/>
        <v>0</v>
      </c>
      <c r="AD65" s="17">
        <f t="shared" si="55"/>
        <v>0</v>
      </c>
      <c r="AE65" s="32" t="str">
        <f t="shared" si="56"/>
        <v/>
      </c>
      <c r="AF65" s="32" t="str">
        <f t="shared" si="57"/>
        <v/>
      </c>
      <c r="AG65" s="32" t="str">
        <f t="shared" si="58"/>
        <v/>
      </c>
      <c r="AH65" s="32" t="str">
        <f t="shared" si="59"/>
        <v/>
      </c>
      <c r="AI65" s="32" t="str">
        <f t="shared" si="60"/>
        <v/>
      </c>
      <c r="AJ65" s="32" t="str">
        <f t="shared" si="61"/>
        <v/>
      </c>
      <c r="AK65" s="32" t="str">
        <f t="shared" si="62"/>
        <v/>
      </c>
      <c r="AU65" s="24">
        <f t="shared" si="63"/>
        <v>0</v>
      </c>
      <c r="AV65" s="24">
        <f t="shared" si="64"/>
        <v>0</v>
      </c>
      <c r="AW65" s="24" t="str">
        <f t="shared" si="65"/>
        <v/>
      </c>
      <c r="AX65" s="24" t="str">
        <f t="shared" si="66"/>
        <v/>
      </c>
      <c r="AY65" s="24" t="str">
        <f t="shared" si="67"/>
        <v/>
      </c>
      <c r="AZ65" s="24" t="str">
        <f t="shared" si="68"/>
        <v/>
      </c>
      <c r="BA65" s="24" t="str">
        <f t="shared" si="69"/>
        <v/>
      </c>
      <c r="BB65" s="24" t="str">
        <f t="shared" si="70"/>
        <v/>
      </c>
      <c r="BC65" s="24" t="str">
        <f t="shared" si="71"/>
        <v/>
      </c>
      <c r="BM65" s="31">
        <f t="shared" si="72"/>
        <v>0</v>
      </c>
      <c r="BN65" s="31">
        <f t="shared" si="73"/>
        <v>0</v>
      </c>
      <c r="BO65" s="31" t="str">
        <f t="shared" si="74"/>
        <v/>
      </c>
      <c r="BP65" s="31" t="str">
        <f t="shared" si="75"/>
        <v/>
      </c>
      <c r="BQ65" s="31" t="str">
        <f t="shared" si="76"/>
        <v/>
      </c>
      <c r="BR65" s="31" t="str">
        <f t="shared" si="77"/>
        <v/>
      </c>
      <c r="BS65" s="31" t="str">
        <f t="shared" si="78"/>
        <v/>
      </c>
      <c r="BT65" s="31" t="str">
        <f t="shared" si="79"/>
        <v/>
      </c>
      <c r="BU65" s="31" t="str">
        <f t="shared" si="80"/>
        <v/>
      </c>
    </row>
    <row r="66" spans="11:73" x14ac:dyDescent="0.3">
      <c r="K66" s="10">
        <f t="shared" si="45"/>
        <v>0</v>
      </c>
      <c r="L66" s="10">
        <f t="shared" si="46"/>
        <v>0</v>
      </c>
      <c r="M66" s="10" t="str">
        <f t="shared" si="47"/>
        <v/>
      </c>
      <c r="N66" s="10" t="str">
        <f t="shared" si="48"/>
        <v/>
      </c>
      <c r="O66" s="10" t="str">
        <f t="shared" si="49"/>
        <v/>
      </c>
      <c r="P66" s="10" t="str">
        <f t="shared" si="50"/>
        <v/>
      </c>
      <c r="Q66" s="10" t="str">
        <f t="shared" si="51"/>
        <v/>
      </c>
      <c r="R66" s="10" t="str">
        <f t="shared" si="52"/>
        <v/>
      </c>
      <c r="S66" s="10" t="str">
        <f t="shared" si="53"/>
        <v/>
      </c>
      <c r="AC66" s="17">
        <f t="shared" si="54"/>
        <v>0</v>
      </c>
      <c r="AD66" s="17">
        <f t="shared" si="55"/>
        <v>0</v>
      </c>
      <c r="AE66" s="32" t="str">
        <f t="shared" si="56"/>
        <v/>
      </c>
      <c r="AF66" s="32" t="str">
        <f t="shared" si="57"/>
        <v/>
      </c>
      <c r="AG66" s="32" t="str">
        <f t="shared" si="58"/>
        <v/>
      </c>
      <c r="AH66" s="32" t="str">
        <f t="shared" si="59"/>
        <v/>
      </c>
      <c r="AI66" s="32" t="str">
        <f t="shared" si="60"/>
        <v/>
      </c>
      <c r="AJ66" s="32" t="str">
        <f t="shared" si="61"/>
        <v/>
      </c>
      <c r="AK66" s="32" t="str">
        <f t="shared" si="62"/>
        <v/>
      </c>
      <c r="AU66" s="24">
        <f t="shared" si="63"/>
        <v>0</v>
      </c>
      <c r="AV66" s="24">
        <f t="shared" si="64"/>
        <v>0</v>
      </c>
      <c r="AW66" s="24" t="str">
        <f t="shared" si="65"/>
        <v/>
      </c>
      <c r="AX66" s="24" t="str">
        <f t="shared" si="66"/>
        <v/>
      </c>
      <c r="AY66" s="24" t="str">
        <f t="shared" si="67"/>
        <v/>
      </c>
      <c r="AZ66" s="24" t="str">
        <f t="shared" si="68"/>
        <v/>
      </c>
      <c r="BA66" s="24" t="str">
        <f t="shared" si="69"/>
        <v/>
      </c>
      <c r="BB66" s="24" t="str">
        <f t="shared" si="70"/>
        <v/>
      </c>
      <c r="BC66" s="24" t="str">
        <f t="shared" si="71"/>
        <v/>
      </c>
      <c r="BM66" s="31">
        <f t="shared" si="72"/>
        <v>0</v>
      </c>
      <c r="BN66" s="31">
        <f t="shared" si="73"/>
        <v>0</v>
      </c>
      <c r="BO66" s="31" t="str">
        <f t="shared" si="74"/>
        <v/>
      </c>
      <c r="BP66" s="31" t="str">
        <f t="shared" si="75"/>
        <v/>
      </c>
      <c r="BQ66" s="31" t="str">
        <f t="shared" si="76"/>
        <v/>
      </c>
      <c r="BR66" s="31" t="str">
        <f t="shared" si="77"/>
        <v/>
      </c>
      <c r="BS66" s="31" t="str">
        <f t="shared" si="78"/>
        <v/>
      </c>
      <c r="BT66" s="31" t="str">
        <f t="shared" si="79"/>
        <v/>
      </c>
      <c r="BU66" s="31" t="str">
        <f t="shared" si="80"/>
        <v/>
      </c>
    </row>
    <row r="67" spans="11:73" x14ac:dyDescent="0.3">
      <c r="K67" s="10">
        <f t="shared" si="45"/>
        <v>0</v>
      </c>
      <c r="L67" s="10">
        <f t="shared" si="46"/>
        <v>0</v>
      </c>
      <c r="M67" s="10" t="str">
        <f t="shared" si="47"/>
        <v/>
      </c>
      <c r="N67" s="10" t="str">
        <f t="shared" si="48"/>
        <v/>
      </c>
      <c r="O67" s="10" t="str">
        <f t="shared" si="49"/>
        <v/>
      </c>
      <c r="P67" s="10" t="str">
        <f t="shared" si="50"/>
        <v/>
      </c>
      <c r="Q67" s="10" t="str">
        <f t="shared" si="51"/>
        <v/>
      </c>
      <c r="R67" s="10" t="str">
        <f t="shared" si="52"/>
        <v/>
      </c>
      <c r="S67" s="10" t="str">
        <f t="shared" si="53"/>
        <v/>
      </c>
      <c r="AC67" s="17">
        <f t="shared" si="54"/>
        <v>0</v>
      </c>
      <c r="AD67" s="17">
        <f t="shared" si="55"/>
        <v>0</v>
      </c>
      <c r="AE67" s="32" t="str">
        <f t="shared" si="56"/>
        <v/>
      </c>
      <c r="AF67" s="32" t="str">
        <f t="shared" si="57"/>
        <v/>
      </c>
      <c r="AG67" s="32" t="str">
        <f t="shared" si="58"/>
        <v/>
      </c>
      <c r="AH67" s="32" t="str">
        <f t="shared" si="59"/>
        <v/>
      </c>
      <c r="AI67" s="32" t="str">
        <f t="shared" si="60"/>
        <v/>
      </c>
      <c r="AJ67" s="32" t="str">
        <f t="shared" si="61"/>
        <v/>
      </c>
      <c r="AK67" s="32" t="str">
        <f t="shared" si="62"/>
        <v/>
      </c>
      <c r="AU67" s="24">
        <f t="shared" si="63"/>
        <v>0</v>
      </c>
      <c r="AV67" s="24">
        <f t="shared" si="64"/>
        <v>0</v>
      </c>
      <c r="AW67" s="24" t="str">
        <f t="shared" si="65"/>
        <v/>
      </c>
      <c r="AX67" s="24" t="str">
        <f t="shared" si="66"/>
        <v/>
      </c>
      <c r="AY67" s="24" t="str">
        <f t="shared" si="67"/>
        <v/>
      </c>
      <c r="AZ67" s="24" t="str">
        <f t="shared" si="68"/>
        <v/>
      </c>
      <c r="BA67" s="24" t="str">
        <f t="shared" si="69"/>
        <v/>
      </c>
      <c r="BB67" s="24" t="str">
        <f t="shared" si="70"/>
        <v/>
      </c>
      <c r="BC67" s="24" t="str">
        <f t="shared" si="71"/>
        <v/>
      </c>
      <c r="BM67" s="31">
        <f t="shared" si="72"/>
        <v>0</v>
      </c>
      <c r="BN67" s="31">
        <f t="shared" si="73"/>
        <v>0</v>
      </c>
      <c r="BO67" s="31" t="str">
        <f t="shared" si="74"/>
        <v/>
      </c>
      <c r="BP67" s="31" t="str">
        <f t="shared" si="75"/>
        <v/>
      </c>
      <c r="BQ67" s="31" t="str">
        <f t="shared" si="76"/>
        <v/>
      </c>
      <c r="BR67" s="31" t="str">
        <f t="shared" si="77"/>
        <v/>
      </c>
      <c r="BS67" s="31" t="str">
        <f t="shared" si="78"/>
        <v/>
      </c>
      <c r="BT67" s="31" t="str">
        <f t="shared" si="79"/>
        <v/>
      </c>
      <c r="BU67" s="31" t="str">
        <f t="shared" si="80"/>
        <v/>
      </c>
    </row>
    <row r="68" spans="11:73" x14ac:dyDescent="0.3">
      <c r="K68" s="10">
        <f t="shared" si="45"/>
        <v>0</v>
      </c>
      <c r="L68" s="10">
        <f t="shared" si="46"/>
        <v>0</v>
      </c>
      <c r="M68" s="10" t="str">
        <f t="shared" si="47"/>
        <v/>
      </c>
      <c r="N68" s="10" t="str">
        <f t="shared" si="48"/>
        <v/>
      </c>
      <c r="O68" s="10" t="str">
        <f t="shared" si="49"/>
        <v/>
      </c>
      <c r="P68" s="10" t="str">
        <f t="shared" si="50"/>
        <v/>
      </c>
      <c r="Q68" s="10" t="str">
        <f t="shared" si="51"/>
        <v/>
      </c>
      <c r="R68" s="10" t="str">
        <f t="shared" si="52"/>
        <v/>
      </c>
      <c r="S68" s="10" t="str">
        <f t="shared" si="53"/>
        <v/>
      </c>
      <c r="AC68" s="17">
        <f t="shared" si="54"/>
        <v>0</v>
      </c>
      <c r="AD68" s="17">
        <f t="shared" si="55"/>
        <v>0</v>
      </c>
      <c r="AE68" s="32" t="str">
        <f t="shared" si="56"/>
        <v/>
      </c>
      <c r="AF68" s="32" t="str">
        <f t="shared" si="57"/>
        <v/>
      </c>
      <c r="AG68" s="32" t="str">
        <f t="shared" si="58"/>
        <v/>
      </c>
      <c r="AH68" s="32" t="str">
        <f t="shared" si="59"/>
        <v/>
      </c>
      <c r="AI68" s="32" t="str">
        <f t="shared" si="60"/>
        <v/>
      </c>
      <c r="AJ68" s="32" t="str">
        <f t="shared" si="61"/>
        <v/>
      </c>
      <c r="AK68" s="32" t="str">
        <f t="shared" si="62"/>
        <v/>
      </c>
      <c r="AU68" s="24">
        <f t="shared" si="63"/>
        <v>0</v>
      </c>
      <c r="AV68" s="24">
        <f t="shared" si="64"/>
        <v>0</v>
      </c>
      <c r="AW68" s="24" t="str">
        <f t="shared" si="65"/>
        <v/>
      </c>
      <c r="AX68" s="24" t="str">
        <f t="shared" si="66"/>
        <v/>
      </c>
      <c r="AY68" s="24" t="str">
        <f t="shared" si="67"/>
        <v/>
      </c>
      <c r="AZ68" s="24" t="str">
        <f t="shared" si="68"/>
        <v/>
      </c>
      <c r="BA68" s="24" t="str">
        <f t="shared" si="69"/>
        <v/>
      </c>
      <c r="BB68" s="24" t="str">
        <f t="shared" si="70"/>
        <v/>
      </c>
      <c r="BC68" s="24" t="str">
        <f t="shared" si="71"/>
        <v/>
      </c>
      <c r="BM68" s="31">
        <f t="shared" si="72"/>
        <v>0</v>
      </c>
      <c r="BN68" s="31">
        <f t="shared" si="73"/>
        <v>0</v>
      </c>
      <c r="BO68" s="31" t="str">
        <f t="shared" si="74"/>
        <v/>
      </c>
      <c r="BP68" s="31" t="str">
        <f t="shared" si="75"/>
        <v/>
      </c>
      <c r="BQ68" s="31" t="str">
        <f t="shared" si="76"/>
        <v/>
      </c>
      <c r="BR68" s="31" t="str">
        <f t="shared" si="77"/>
        <v/>
      </c>
      <c r="BS68" s="31" t="str">
        <f t="shared" si="78"/>
        <v/>
      </c>
      <c r="BT68" s="31" t="str">
        <f t="shared" si="79"/>
        <v/>
      </c>
      <c r="BU68" s="31" t="str">
        <f t="shared" si="80"/>
        <v/>
      </c>
    </row>
    <row r="69" spans="11:73" x14ac:dyDescent="0.3">
      <c r="K69" s="10">
        <f t="shared" si="45"/>
        <v>0</v>
      </c>
      <c r="L69" s="10">
        <f t="shared" si="46"/>
        <v>0</v>
      </c>
      <c r="M69" s="10" t="str">
        <f t="shared" si="47"/>
        <v/>
      </c>
      <c r="N69" s="10" t="str">
        <f t="shared" si="48"/>
        <v/>
      </c>
      <c r="O69" s="10" t="str">
        <f t="shared" si="49"/>
        <v/>
      </c>
      <c r="P69" s="10" t="str">
        <f t="shared" si="50"/>
        <v/>
      </c>
      <c r="Q69" s="10" t="str">
        <f t="shared" si="51"/>
        <v/>
      </c>
      <c r="R69" s="10" t="str">
        <f t="shared" si="52"/>
        <v/>
      </c>
      <c r="S69" s="10" t="str">
        <f t="shared" si="53"/>
        <v/>
      </c>
      <c r="AC69" s="17">
        <f t="shared" si="54"/>
        <v>0</v>
      </c>
      <c r="AD69" s="17">
        <f t="shared" si="55"/>
        <v>0</v>
      </c>
      <c r="AE69" s="32" t="str">
        <f t="shared" si="56"/>
        <v/>
      </c>
      <c r="AF69" s="32" t="str">
        <f t="shared" si="57"/>
        <v/>
      </c>
      <c r="AG69" s="32" t="str">
        <f t="shared" si="58"/>
        <v/>
      </c>
      <c r="AH69" s="32" t="str">
        <f t="shared" si="59"/>
        <v/>
      </c>
      <c r="AI69" s="32" t="str">
        <f t="shared" si="60"/>
        <v/>
      </c>
      <c r="AJ69" s="32" t="str">
        <f t="shared" si="61"/>
        <v/>
      </c>
      <c r="AK69" s="32" t="str">
        <f t="shared" si="62"/>
        <v/>
      </c>
      <c r="AU69" s="24">
        <f t="shared" si="63"/>
        <v>0</v>
      </c>
      <c r="AV69" s="24">
        <f t="shared" si="64"/>
        <v>0</v>
      </c>
      <c r="AW69" s="24" t="str">
        <f t="shared" si="65"/>
        <v/>
      </c>
      <c r="AX69" s="24" t="str">
        <f t="shared" si="66"/>
        <v/>
      </c>
      <c r="AY69" s="24" t="str">
        <f t="shared" si="67"/>
        <v/>
      </c>
      <c r="AZ69" s="24" t="str">
        <f t="shared" si="68"/>
        <v/>
      </c>
      <c r="BA69" s="24" t="str">
        <f t="shared" si="69"/>
        <v/>
      </c>
      <c r="BB69" s="24" t="str">
        <f t="shared" si="70"/>
        <v/>
      </c>
      <c r="BC69" s="24" t="str">
        <f t="shared" si="71"/>
        <v/>
      </c>
      <c r="BM69" s="31">
        <f t="shared" si="72"/>
        <v>0</v>
      </c>
      <c r="BN69" s="31">
        <f t="shared" si="73"/>
        <v>0</v>
      </c>
      <c r="BO69" s="31" t="str">
        <f t="shared" si="74"/>
        <v/>
      </c>
      <c r="BP69" s="31" t="str">
        <f t="shared" si="75"/>
        <v/>
      </c>
      <c r="BQ69" s="31" t="str">
        <f t="shared" si="76"/>
        <v/>
      </c>
      <c r="BR69" s="31" t="str">
        <f t="shared" si="77"/>
        <v/>
      </c>
      <c r="BS69" s="31" t="str">
        <f t="shared" si="78"/>
        <v/>
      </c>
      <c r="BT69" s="31" t="str">
        <f t="shared" si="79"/>
        <v/>
      </c>
      <c r="BU69" s="31" t="str">
        <f t="shared" si="80"/>
        <v/>
      </c>
    </row>
    <row r="70" spans="11:73" x14ac:dyDescent="0.3">
      <c r="K70" s="10">
        <f t="shared" si="45"/>
        <v>0</v>
      </c>
      <c r="L70" s="10">
        <f t="shared" si="46"/>
        <v>0</v>
      </c>
      <c r="M70" s="10" t="str">
        <f t="shared" si="47"/>
        <v/>
      </c>
      <c r="N70" s="10" t="str">
        <f t="shared" si="48"/>
        <v/>
      </c>
      <c r="O70" s="10" t="str">
        <f t="shared" si="49"/>
        <v/>
      </c>
      <c r="P70" s="10" t="str">
        <f t="shared" si="50"/>
        <v/>
      </c>
      <c r="Q70" s="10" t="str">
        <f t="shared" si="51"/>
        <v/>
      </c>
      <c r="R70" s="10" t="str">
        <f t="shared" si="52"/>
        <v/>
      </c>
      <c r="S70" s="10" t="str">
        <f t="shared" si="53"/>
        <v/>
      </c>
      <c r="AC70" s="17">
        <f t="shared" si="54"/>
        <v>0</v>
      </c>
      <c r="AD70" s="17">
        <f t="shared" si="55"/>
        <v>0</v>
      </c>
      <c r="AE70" s="32" t="str">
        <f t="shared" si="56"/>
        <v/>
      </c>
      <c r="AF70" s="32" t="str">
        <f t="shared" si="57"/>
        <v/>
      </c>
      <c r="AG70" s="32" t="str">
        <f t="shared" si="58"/>
        <v/>
      </c>
      <c r="AH70" s="32" t="str">
        <f t="shared" si="59"/>
        <v/>
      </c>
      <c r="AI70" s="32" t="str">
        <f t="shared" si="60"/>
        <v/>
      </c>
      <c r="AJ70" s="32" t="str">
        <f t="shared" si="61"/>
        <v/>
      </c>
      <c r="AK70" s="32" t="str">
        <f t="shared" si="62"/>
        <v/>
      </c>
      <c r="AU70" s="24">
        <f t="shared" si="63"/>
        <v>0</v>
      </c>
      <c r="AV70" s="24">
        <f t="shared" si="64"/>
        <v>0</v>
      </c>
      <c r="AW70" s="24" t="str">
        <f t="shared" si="65"/>
        <v/>
      </c>
      <c r="AX70" s="24" t="str">
        <f t="shared" si="66"/>
        <v/>
      </c>
      <c r="AY70" s="24" t="str">
        <f t="shared" si="67"/>
        <v/>
      </c>
      <c r="AZ70" s="24" t="str">
        <f t="shared" si="68"/>
        <v/>
      </c>
      <c r="BA70" s="24" t="str">
        <f t="shared" si="69"/>
        <v/>
      </c>
      <c r="BB70" s="24" t="str">
        <f t="shared" si="70"/>
        <v/>
      </c>
      <c r="BC70" s="24" t="str">
        <f t="shared" si="71"/>
        <v/>
      </c>
      <c r="BM70" s="31">
        <f t="shared" si="72"/>
        <v>0</v>
      </c>
      <c r="BN70" s="31">
        <f t="shared" si="73"/>
        <v>0</v>
      </c>
      <c r="BO70" s="31" t="str">
        <f t="shared" si="74"/>
        <v/>
      </c>
      <c r="BP70" s="31" t="str">
        <f t="shared" si="75"/>
        <v/>
      </c>
      <c r="BQ70" s="31" t="str">
        <f t="shared" si="76"/>
        <v/>
      </c>
      <c r="BR70" s="31" t="str">
        <f t="shared" si="77"/>
        <v/>
      </c>
      <c r="BS70" s="31" t="str">
        <f t="shared" si="78"/>
        <v/>
      </c>
      <c r="BT70" s="31" t="str">
        <f t="shared" si="79"/>
        <v/>
      </c>
      <c r="BU70" s="31" t="str">
        <f t="shared" si="80"/>
        <v/>
      </c>
    </row>
    <row r="71" spans="11:73" x14ac:dyDescent="0.3">
      <c r="K71" s="10">
        <f t="shared" si="45"/>
        <v>0</v>
      </c>
      <c r="L71" s="10">
        <f t="shared" si="46"/>
        <v>0</v>
      </c>
      <c r="M71" s="10" t="str">
        <f t="shared" si="47"/>
        <v/>
      </c>
      <c r="N71" s="10" t="str">
        <f t="shared" si="48"/>
        <v/>
      </c>
      <c r="O71" s="10" t="str">
        <f t="shared" si="49"/>
        <v/>
      </c>
      <c r="P71" s="10" t="str">
        <f t="shared" si="50"/>
        <v/>
      </c>
      <c r="Q71" s="10" t="str">
        <f t="shared" si="51"/>
        <v/>
      </c>
      <c r="R71" s="10" t="str">
        <f t="shared" si="52"/>
        <v/>
      </c>
      <c r="S71" s="10" t="str">
        <f t="shared" si="53"/>
        <v/>
      </c>
      <c r="AC71" s="17">
        <f t="shared" si="54"/>
        <v>0</v>
      </c>
      <c r="AD71" s="17">
        <f t="shared" si="55"/>
        <v>0</v>
      </c>
      <c r="AE71" s="32" t="str">
        <f t="shared" si="56"/>
        <v/>
      </c>
      <c r="AF71" s="32" t="str">
        <f t="shared" si="57"/>
        <v/>
      </c>
      <c r="AG71" s="32" t="str">
        <f t="shared" si="58"/>
        <v/>
      </c>
      <c r="AH71" s="32" t="str">
        <f t="shared" si="59"/>
        <v/>
      </c>
      <c r="AI71" s="32" t="str">
        <f t="shared" si="60"/>
        <v/>
      </c>
      <c r="AJ71" s="32" t="str">
        <f t="shared" si="61"/>
        <v/>
      </c>
      <c r="AK71" s="32" t="str">
        <f t="shared" si="62"/>
        <v/>
      </c>
      <c r="AU71" s="24">
        <f t="shared" si="63"/>
        <v>0</v>
      </c>
      <c r="AV71" s="24">
        <f t="shared" si="64"/>
        <v>0</v>
      </c>
      <c r="AW71" s="24" t="str">
        <f t="shared" si="65"/>
        <v/>
      </c>
      <c r="AX71" s="24" t="str">
        <f t="shared" si="66"/>
        <v/>
      </c>
      <c r="AY71" s="24" t="str">
        <f t="shared" si="67"/>
        <v/>
      </c>
      <c r="AZ71" s="24" t="str">
        <f t="shared" si="68"/>
        <v/>
      </c>
      <c r="BA71" s="24" t="str">
        <f t="shared" si="69"/>
        <v/>
      </c>
      <c r="BB71" s="24" t="str">
        <f t="shared" si="70"/>
        <v/>
      </c>
      <c r="BC71" s="24" t="str">
        <f t="shared" si="71"/>
        <v/>
      </c>
      <c r="BM71" s="31">
        <f t="shared" si="72"/>
        <v>0</v>
      </c>
      <c r="BN71" s="31">
        <f t="shared" si="73"/>
        <v>0</v>
      </c>
      <c r="BO71" s="31" t="str">
        <f t="shared" si="74"/>
        <v/>
      </c>
      <c r="BP71" s="31" t="str">
        <f t="shared" si="75"/>
        <v/>
      </c>
      <c r="BQ71" s="31" t="str">
        <f t="shared" si="76"/>
        <v/>
      </c>
      <c r="BR71" s="31" t="str">
        <f t="shared" si="77"/>
        <v/>
      </c>
      <c r="BS71" s="31" t="str">
        <f t="shared" si="78"/>
        <v/>
      </c>
      <c r="BT71" s="31" t="str">
        <f t="shared" si="79"/>
        <v/>
      </c>
      <c r="BU71" s="31" t="str">
        <f t="shared" si="80"/>
        <v/>
      </c>
    </row>
    <row r="72" spans="11:73" x14ac:dyDescent="0.3">
      <c r="K72" s="10">
        <f t="shared" ref="K72:K100" si="81">IF(AND(B72=C72,L72=1),1,0)</f>
        <v>0</v>
      </c>
      <c r="L72" s="10">
        <f t="shared" ref="L72:L100" si="82">IF(C72&gt;0,1,0)</f>
        <v>0</v>
      </c>
      <c r="M72" s="10" t="str">
        <f t="shared" ref="M72:M100" si="83">IF(K72=1,E72,"")</f>
        <v/>
      </c>
      <c r="N72" s="10" t="str">
        <f t="shared" ref="N72:N100" si="84">IF(K72=1,D72,"")</f>
        <v/>
      </c>
      <c r="O72" s="10" t="str">
        <f t="shared" ref="O72:O100" si="85">IF(AND(L72&gt;0,K72=1),F72/I72,"")</f>
        <v/>
      </c>
      <c r="P72" s="10" t="str">
        <f t="shared" ref="P72:P100" si="86">IF(AND(L72&gt;0,K72=0),F72/I72,"")</f>
        <v/>
      </c>
      <c r="Q72" s="10" t="str">
        <f t="shared" ref="Q72:Q100" si="87">IF(L72&gt;0,D72/E72,"")</f>
        <v/>
      </c>
      <c r="R72" s="10" t="str">
        <f t="shared" ref="R72:R100" si="88">IF(AND(L72&gt;0,K72=0),(F72-D72)/(I72-E72),"")</f>
        <v/>
      </c>
      <c r="S72" s="10" t="str">
        <f t="shared" ref="S72:S100" si="89">IF(AND(L72&gt;0,K72=0),I72-E72,"")</f>
        <v/>
      </c>
      <c r="AC72" s="17">
        <f t="shared" ref="AC72:AC100" si="90">IF(AND(T72=U72,AD72=1),1,0)</f>
        <v>0</v>
      </c>
      <c r="AD72" s="17">
        <f t="shared" ref="AD72:AD100" si="91">IF(U72&gt;0,1,0)</f>
        <v>0</v>
      </c>
      <c r="AE72" s="32" t="str">
        <f t="shared" ref="AE72:AE100" si="92">IF(AC72=1,W72,"")</f>
        <v/>
      </c>
      <c r="AF72" s="32" t="str">
        <f t="shared" ref="AF72:AF100" si="93">IF(AC72=1,V72,"")</f>
        <v/>
      </c>
      <c r="AG72" s="32" t="str">
        <f t="shared" ref="AG72:AG100" si="94">IF(AND(AD72&gt;0,AC72=1),X72/AA72,"")</f>
        <v/>
      </c>
      <c r="AH72" s="32" t="str">
        <f t="shared" ref="AH72:AH100" si="95">IF(AND(AD72&gt;0,AC72=0),X72/AA72,"")</f>
        <v/>
      </c>
      <c r="AI72" s="32" t="str">
        <f t="shared" ref="AI72:AI100" si="96">IF(AD72&gt;0,V72/W72,"")</f>
        <v/>
      </c>
      <c r="AJ72" s="32" t="str">
        <f t="shared" ref="AJ72:AJ100" si="97">IF(AND(AD72&gt;0,AC72=0),(X72-V72)/(AA72-W72),"")</f>
        <v/>
      </c>
      <c r="AK72" s="32" t="str">
        <f t="shared" ref="AK72:AK100" si="98">IF(AND(AD72&gt;0,AC72=0),AA72-W72,"")</f>
        <v/>
      </c>
      <c r="AU72" s="24">
        <f t="shared" ref="AU72:AU100" si="99">IF(AND(AL72=AM72,AV72=1),1,0)</f>
        <v>0</v>
      </c>
      <c r="AV72" s="24">
        <f t="shared" ref="AV72:AV100" si="100">IF(AM72&gt;0,1,0)</f>
        <v>0</v>
      </c>
      <c r="AW72" s="24" t="str">
        <f t="shared" ref="AW72:AW100" si="101">IF(AU72=1,AO72,"")</f>
        <v/>
      </c>
      <c r="AX72" s="24" t="str">
        <f t="shared" ref="AX72:AX100" si="102">IF(AU72=1,AN72,"")</f>
        <v/>
      </c>
      <c r="AY72" s="24" t="str">
        <f t="shared" ref="AY72:AY100" si="103">IF(AND(AV72&gt;0,AU72=1),AP72/AS72,"")</f>
        <v/>
      </c>
      <c r="AZ72" s="24" t="str">
        <f t="shared" ref="AZ72:AZ100" si="104">IF(AND(AV72&gt;0,AU72=0),AP72/AS72,"")</f>
        <v/>
      </c>
      <c r="BA72" s="24" t="str">
        <f t="shared" ref="BA72:BA100" si="105">IF(AV72&gt;0,AN72/AO72,"")</f>
        <v/>
      </c>
      <c r="BB72" s="24" t="str">
        <f t="shared" ref="BB72:BB100" si="106">IF(AND(AV72&gt;0,AU72=0),(AP72-AN72)/(AS72-AO72),"")</f>
        <v/>
      </c>
      <c r="BC72" s="24" t="str">
        <f t="shared" ref="BC72:BC100" si="107">IF(AND(AV72&gt;0,AU72=0),AS72-AO72,"")</f>
        <v/>
      </c>
      <c r="BM72" s="31">
        <f t="shared" ref="BM72:BM100" si="108">IF(AND(BD72=BE72,BN72=1),1,0)</f>
        <v>0</v>
      </c>
      <c r="BN72" s="31">
        <f t="shared" ref="BN72:BN100" si="109">IF(BE72&gt;0,1,0)</f>
        <v>0</v>
      </c>
      <c r="BO72" s="31" t="str">
        <f t="shared" ref="BO72:BO100" si="110">IF(BM72=1,BG72,"")</f>
        <v/>
      </c>
      <c r="BP72" s="31" t="str">
        <f t="shared" ref="BP72:BP100" si="111">IF(BM72=1,BF72,"")</f>
        <v/>
      </c>
      <c r="BQ72" s="31" t="str">
        <f t="shared" ref="BQ72:BQ100" si="112">IF(AND(BN72&gt;0,BM72=1),BH72/BK72,"")</f>
        <v/>
      </c>
      <c r="BR72" s="31" t="str">
        <f t="shared" ref="BR72:BR100" si="113">IF(AND(BN72&gt;0,BM72=0),BH72/BK72,"")</f>
        <v/>
      </c>
      <c r="BS72" s="31" t="str">
        <f t="shared" ref="BS72:BS100" si="114">IF(BN72&gt;0,BF72/BG72,"")</f>
        <v/>
      </c>
      <c r="BT72" s="31" t="str">
        <f t="shared" ref="BT72:BT100" si="115">IF(AND(BN72&gt;0,BM72=0),(BH72-BF72)/(BK72-BG72),"")</f>
        <v/>
      </c>
      <c r="BU72" s="31" t="str">
        <f t="shared" ref="BU72:BU100" si="116">IF(AND(BN72&gt;0,BM72=0),BK72-BG72,"")</f>
        <v/>
      </c>
    </row>
    <row r="73" spans="11:73" x14ac:dyDescent="0.3">
      <c r="K73" s="10">
        <f t="shared" si="81"/>
        <v>0</v>
      </c>
      <c r="L73" s="10">
        <f t="shared" si="82"/>
        <v>0</v>
      </c>
      <c r="M73" s="10" t="str">
        <f t="shared" si="83"/>
        <v/>
      </c>
      <c r="N73" s="10" t="str">
        <f t="shared" si="84"/>
        <v/>
      </c>
      <c r="O73" s="10" t="str">
        <f t="shared" si="85"/>
        <v/>
      </c>
      <c r="P73" s="10" t="str">
        <f t="shared" si="86"/>
        <v/>
      </c>
      <c r="Q73" s="10" t="str">
        <f t="shared" si="87"/>
        <v/>
      </c>
      <c r="R73" s="10" t="str">
        <f t="shared" si="88"/>
        <v/>
      </c>
      <c r="S73" s="10" t="str">
        <f t="shared" si="89"/>
        <v/>
      </c>
      <c r="AC73" s="17">
        <f t="shared" si="90"/>
        <v>0</v>
      </c>
      <c r="AD73" s="17">
        <f t="shared" si="91"/>
        <v>0</v>
      </c>
      <c r="AE73" s="32" t="str">
        <f t="shared" si="92"/>
        <v/>
      </c>
      <c r="AF73" s="32" t="str">
        <f t="shared" si="93"/>
        <v/>
      </c>
      <c r="AG73" s="32" t="str">
        <f t="shared" si="94"/>
        <v/>
      </c>
      <c r="AH73" s="32" t="str">
        <f t="shared" si="95"/>
        <v/>
      </c>
      <c r="AI73" s="32" t="str">
        <f t="shared" si="96"/>
        <v/>
      </c>
      <c r="AJ73" s="32" t="str">
        <f t="shared" si="97"/>
        <v/>
      </c>
      <c r="AK73" s="32" t="str">
        <f t="shared" si="98"/>
        <v/>
      </c>
      <c r="AU73" s="24">
        <f t="shared" si="99"/>
        <v>0</v>
      </c>
      <c r="AV73" s="24">
        <f t="shared" si="100"/>
        <v>0</v>
      </c>
      <c r="AW73" s="24" t="str">
        <f t="shared" si="101"/>
        <v/>
      </c>
      <c r="AX73" s="24" t="str">
        <f t="shared" si="102"/>
        <v/>
      </c>
      <c r="AY73" s="24" t="str">
        <f t="shared" si="103"/>
        <v/>
      </c>
      <c r="AZ73" s="24" t="str">
        <f t="shared" si="104"/>
        <v/>
      </c>
      <c r="BA73" s="24" t="str">
        <f t="shared" si="105"/>
        <v/>
      </c>
      <c r="BB73" s="24" t="str">
        <f t="shared" si="106"/>
        <v/>
      </c>
      <c r="BC73" s="24" t="str">
        <f t="shared" si="107"/>
        <v/>
      </c>
      <c r="BM73" s="31">
        <f t="shared" si="108"/>
        <v>0</v>
      </c>
      <c r="BN73" s="31">
        <f t="shared" si="109"/>
        <v>0</v>
      </c>
      <c r="BO73" s="31" t="str">
        <f t="shared" si="110"/>
        <v/>
      </c>
      <c r="BP73" s="31" t="str">
        <f t="shared" si="111"/>
        <v/>
      </c>
      <c r="BQ73" s="31" t="str">
        <f t="shared" si="112"/>
        <v/>
      </c>
      <c r="BR73" s="31" t="str">
        <f t="shared" si="113"/>
        <v/>
      </c>
      <c r="BS73" s="31" t="str">
        <f t="shared" si="114"/>
        <v/>
      </c>
      <c r="BT73" s="31" t="str">
        <f t="shared" si="115"/>
        <v/>
      </c>
      <c r="BU73" s="31" t="str">
        <f t="shared" si="116"/>
        <v/>
      </c>
    </row>
    <row r="74" spans="11:73" x14ac:dyDescent="0.3">
      <c r="K74" s="10">
        <f t="shared" si="81"/>
        <v>0</v>
      </c>
      <c r="L74" s="10">
        <f t="shared" si="82"/>
        <v>0</v>
      </c>
      <c r="M74" s="10" t="str">
        <f t="shared" si="83"/>
        <v/>
      </c>
      <c r="N74" s="10" t="str">
        <f t="shared" si="84"/>
        <v/>
      </c>
      <c r="O74" s="10" t="str">
        <f t="shared" si="85"/>
        <v/>
      </c>
      <c r="P74" s="10" t="str">
        <f t="shared" si="86"/>
        <v/>
      </c>
      <c r="Q74" s="10" t="str">
        <f t="shared" si="87"/>
        <v/>
      </c>
      <c r="R74" s="10" t="str">
        <f t="shared" si="88"/>
        <v/>
      </c>
      <c r="S74" s="10" t="str">
        <f t="shared" si="89"/>
        <v/>
      </c>
      <c r="AC74" s="17">
        <f t="shared" si="90"/>
        <v>0</v>
      </c>
      <c r="AD74" s="17">
        <f t="shared" si="91"/>
        <v>0</v>
      </c>
      <c r="AE74" s="32" t="str">
        <f t="shared" si="92"/>
        <v/>
      </c>
      <c r="AF74" s="32" t="str">
        <f t="shared" si="93"/>
        <v/>
      </c>
      <c r="AG74" s="32" t="str">
        <f t="shared" si="94"/>
        <v/>
      </c>
      <c r="AH74" s="32" t="str">
        <f t="shared" si="95"/>
        <v/>
      </c>
      <c r="AI74" s="32" t="str">
        <f t="shared" si="96"/>
        <v/>
      </c>
      <c r="AJ74" s="32" t="str">
        <f t="shared" si="97"/>
        <v/>
      </c>
      <c r="AK74" s="32" t="str">
        <f t="shared" si="98"/>
        <v/>
      </c>
      <c r="AU74" s="24">
        <f t="shared" si="99"/>
        <v>0</v>
      </c>
      <c r="AV74" s="24">
        <f t="shared" si="100"/>
        <v>0</v>
      </c>
      <c r="AW74" s="24" t="str">
        <f t="shared" si="101"/>
        <v/>
      </c>
      <c r="AX74" s="24" t="str">
        <f t="shared" si="102"/>
        <v/>
      </c>
      <c r="AY74" s="24" t="str">
        <f t="shared" si="103"/>
        <v/>
      </c>
      <c r="AZ74" s="24" t="str">
        <f t="shared" si="104"/>
        <v/>
      </c>
      <c r="BA74" s="24" t="str">
        <f t="shared" si="105"/>
        <v/>
      </c>
      <c r="BB74" s="24" t="str">
        <f t="shared" si="106"/>
        <v/>
      </c>
      <c r="BC74" s="24" t="str">
        <f t="shared" si="107"/>
        <v/>
      </c>
      <c r="BM74" s="31">
        <f t="shared" si="108"/>
        <v>0</v>
      </c>
      <c r="BN74" s="31">
        <f t="shared" si="109"/>
        <v>0</v>
      </c>
      <c r="BO74" s="31" t="str">
        <f t="shared" si="110"/>
        <v/>
      </c>
      <c r="BP74" s="31" t="str">
        <f t="shared" si="111"/>
        <v/>
      </c>
      <c r="BQ74" s="31" t="str">
        <f t="shared" si="112"/>
        <v/>
      </c>
      <c r="BR74" s="31" t="str">
        <f t="shared" si="113"/>
        <v/>
      </c>
      <c r="BS74" s="31" t="str">
        <f t="shared" si="114"/>
        <v/>
      </c>
      <c r="BT74" s="31" t="str">
        <f t="shared" si="115"/>
        <v/>
      </c>
      <c r="BU74" s="31" t="str">
        <f t="shared" si="116"/>
        <v/>
      </c>
    </row>
    <row r="75" spans="11:73" x14ac:dyDescent="0.3">
      <c r="K75" s="10">
        <f t="shared" si="81"/>
        <v>0</v>
      </c>
      <c r="L75" s="10">
        <f t="shared" si="82"/>
        <v>0</v>
      </c>
      <c r="M75" s="10" t="str">
        <f t="shared" si="83"/>
        <v/>
      </c>
      <c r="N75" s="10" t="str">
        <f t="shared" si="84"/>
        <v/>
      </c>
      <c r="O75" s="10" t="str">
        <f t="shared" si="85"/>
        <v/>
      </c>
      <c r="P75" s="10" t="str">
        <f t="shared" si="86"/>
        <v/>
      </c>
      <c r="Q75" s="10" t="str">
        <f t="shared" si="87"/>
        <v/>
      </c>
      <c r="R75" s="10" t="str">
        <f t="shared" si="88"/>
        <v/>
      </c>
      <c r="S75" s="10" t="str">
        <f t="shared" si="89"/>
        <v/>
      </c>
      <c r="AC75" s="17">
        <f t="shared" si="90"/>
        <v>0</v>
      </c>
      <c r="AD75" s="17">
        <f t="shared" si="91"/>
        <v>0</v>
      </c>
      <c r="AE75" s="32" t="str">
        <f t="shared" si="92"/>
        <v/>
      </c>
      <c r="AF75" s="32" t="str">
        <f t="shared" si="93"/>
        <v/>
      </c>
      <c r="AG75" s="32" t="str">
        <f t="shared" si="94"/>
        <v/>
      </c>
      <c r="AH75" s="32" t="str">
        <f t="shared" si="95"/>
        <v/>
      </c>
      <c r="AI75" s="32" t="str">
        <f t="shared" si="96"/>
        <v/>
      </c>
      <c r="AJ75" s="32" t="str">
        <f t="shared" si="97"/>
        <v/>
      </c>
      <c r="AK75" s="32" t="str">
        <f t="shared" si="98"/>
        <v/>
      </c>
      <c r="AU75" s="24">
        <f t="shared" si="99"/>
        <v>0</v>
      </c>
      <c r="AV75" s="24">
        <f t="shared" si="100"/>
        <v>0</v>
      </c>
      <c r="AW75" s="24" t="str">
        <f t="shared" si="101"/>
        <v/>
      </c>
      <c r="AX75" s="24" t="str">
        <f t="shared" si="102"/>
        <v/>
      </c>
      <c r="AY75" s="24" t="str">
        <f t="shared" si="103"/>
        <v/>
      </c>
      <c r="AZ75" s="24" t="str">
        <f t="shared" si="104"/>
        <v/>
      </c>
      <c r="BA75" s="24" t="str">
        <f t="shared" si="105"/>
        <v/>
      </c>
      <c r="BB75" s="24" t="str">
        <f t="shared" si="106"/>
        <v/>
      </c>
      <c r="BC75" s="24" t="str">
        <f t="shared" si="107"/>
        <v/>
      </c>
      <c r="BM75" s="31">
        <f t="shared" si="108"/>
        <v>0</v>
      </c>
      <c r="BN75" s="31">
        <f t="shared" si="109"/>
        <v>0</v>
      </c>
      <c r="BO75" s="31" t="str">
        <f t="shared" si="110"/>
        <v/>
      </c>
      <c r="BP75" s="31" t="str">
        <f t="shared" si="111"/>
        <v/>
      </c>
      <c r="BQ75" s="31" t="str">
        <f t="shared" si="112"/>
        <v/>
      </c>
      <c r="BR75" s="31" t="str">
        <f t="shared" si="113"/>
        <v/>
      </c>
      <c r="BS75" s="31" t="str">
        <f t="shared" si="114"/>
        <v/>
      </c>
      <c r="BT75" s="31" t="str">
        <f t="shared" si="115"/>
        <v/>
      </c>
      <c r="BU75" s="31" t="str">
        <f t="shared" si="116"/>
        <v/>
      </c>
    </row>
    <row r="76" spans="11:73" x14ac:dyDescent="0.3">
      <c r="K76" s="10">
        <f t="shared" si="81"/>
        <v>0</v>
      </c>
      <c r="L76" s="10">
        <f t="shared" si="82"/>
        <v>0</v>
      </c>
      <c r="M76" s="10" t="str">
        <f t="shared" si="83"/>
        <v/>
      </c>
      <c r="N76" s="10" t="str">
        <f t="shared" si="84"/>
        <v/>
      </c>
      <c r="O76" s="10" t="str">
        <f t="shared" si="85"/>
        <v/>
      </c>
      <c r="P76" s="10" t="str">
        <f t="shared" si="86"/>
        <v/>
      </c>
      <c r="Q76" s="10" t="str">
        <f t="shared" si="87"/>
        <v/>
      </c>
      <c r="R76" s="10" t="str">
        <f t="shared" si="88"/>
        <v/>
      </c>
      <c r="S76" s="10" t="str">
        <f t="shared" si="89"/>
        <v/>
      </c>
      <c r="AC76" s="17">
        <f t="shared" si="90"/>
        <v>0</v>
      </c>
      <c r="AD76" s="17">
        <f t="shared" si="91"/>
        <v>0</v>
      </c>
      <c r="AE76" s="32" t="str">
        <f t="shared" si="92"/>
        <v/>
      </c>
      <c r="AF76" s="32" t="str">
        <f t="shared" si="93"/>
        <v/>
      </c>
      <c r="AG76" s="32" t="str">
        <f t="shared" si="94"/>
        <v/>
      </c>
      <c r="AH76" s="32" t="str">
        <f t="shared" si="95"/>
        <v/>
      </c>
      <c r="AI76" s="32" t="str">
        <f t="shared" si="96"/>
        <v/>
      </c>
      <c r="AJ76" s="32" t="str">
        <f t="shared" si="97"/>
        <v/>
      </c>
      <c r="AK76" s="32" t="str">
        <f t="shared" si="98"/>
        <v/>
      </c>
      <c r="AU76" s="24">
        <f t="shared" si="99"/>
        <v>0</v>
      </c>
      <c r="AV76" s="24">
        <f t="shared" si="100"/>
        <v>0</v>
      </c>
      <c r="AW76" s="24" t="str">
        <f t="shared" si="101"/>
        <v/>
      </c>
      <c r="AX76" s="24" t="str">
        <f t="shared" si="102"/>
        <v/>
      </c>
      <c r="AY76" s="24" t="str">
        <f t="shared" si="103"/>
        <v/>
      </c>
      <c r="AZ76" s="24" t="str">
        <f t="shared" si="104"/>
        <v/>
      </c>
      <c r="BA76" s="24" t="str">
        <f t="shared" si="105"/>
        <v/>
      </c>
      <c r="BB76" s="24" t="str">
        <f t="shared" si="106"/>
        <v/>
      </c>
      <c r="BC76" s="24" t="str">
        <f t="shared" si="107"/>
        <v/>
      </c>
      <c r="BM76" s="31">
        <f t="shared" si="108"/>
        <v>0</v>
      </c>
      <c r="BN76" s="31">
        <f t="shared" si="109"/>
        <v>0</v>
      </c>
      <c r="BO76" s="31" t="str">
        <f t="shared" si="110"/>
        <v/>
      </c>
      <c r="BP76" s="31" t="str">
        <f t="shared" si="111"/>
        <v/>
      </c>
      <c r="BQ76" s="31" t="str">
        <f t="shared" si="112"/>
        <v/>
      </c>
      <c r="BR76" s="31" t="str">
        <f t="shared" si="113"/>
        <v/>
      </c>
      <c r="BS76" s="31" t="str">
        <f t="shared" si="114"/>
        <v/>
      </c>
      <c r="BT76" s="31" t="str">
        <f t="shared" si="115"/>
        <v/>
      </c>
      <c r="BU76" s="31" t="str">
        <f t="shared" si="116"/>
        <v/>
      </c>
    </row>
    <row r="77" spans="11:73" x14ac:dyDescent="0.3">
      <c r="K77" s="10">
        <f t="shared" si="81"/>
        <v>0</v>
      </c>
      <c r="L77" s="10">
        <f t="shared" si="82"/>
        <v>0</v>
      </c>
      <c r="M77" s="10" t="str">
        <f t="shared" si="83"/>
        <v/>
      </c>
      <c r="N77" s="10" t="str">
        <f t="shared" si="84"/>
        <v/>
      </c>
      <c r="O77" s="10" t="str">
        <f t="shared" si="85"/>
        <v/>
      </c>
      <c r="P77" s="10" t="str">
        <f t="shared" si="86"/>
        <v/>
      </c>
      <c r="Q77" s="10" t="str">
        <f t="shared" si="87"/>
        <v/>
      </c>
      <c r="R77" s="10" t="str">
        <f t="shared" si="88"/>
        <v/>
      </c>
      <c r="S77" s="10" t="str">
        <f t="shared" si="89"/>
        <v/>
      </c>
      <c r="AC77" s="17">
        <f t="shared" si="90"/>
        <v>0</v>
      </c>
      <c r="AD77" s="17">
        <f t="shared" si="91"/>
        <v>0</v>
      </c>
      <c r="AE77" s="32" t="str">
        <f t="shared" si="92"/>
        <v/>
      </c>
      <c r="AF77" s="32" t="str">
        <f t="shared" si="93"/>
        <v/>
      </c>
      <c r="AG77" s="32" t="str">
        <f t="shared" si="94"/>
        <v/>
      </c>
      <c r="AH77" s="32" t="str">
        <f t="shared" si="95"/>
        <v/>
      </c>
      <c r="AI77" s="32" t="str">
        <f t="shared" si="96"/>
        <v/>
      </c>
      <c r="AJ77" s="32" t="str">
        <f t="shared" si="97"/>
        <v/>
      </c>
      <c r="AK77" s="32" t="str">
        <f t="shared" si="98"/>
        <v/>
      </c>
      <c r="AU77" s="24">
        <f t="shared" si="99"/>
        <v>0</v>
      </c>
      <c r="AV77" s="24">
        <f t="shared" si="100"/>
        <v>0</v>
      </c>
      <c r="AW77" s="24" t="str">
        <f t="shared" si="101"/>
        <v/>
      </c>
      <c r="AX77" s="24" t="str">
        <f t="shared" si="102"/>
        <v/>
      </c>
      <c r="AY77" s="24" t="str">
        <f t="shared" si="103"/>
        <v/>
      </c>
      <c r="AZ77" s="24" t="str">
        <f t="shared" si="104"/>
        <v/>
      </c>
      <c r="BA77" s="24" t="str">
        <f t="shared" si="105"/>
        <v/>
      </c>
      <c r="BB77" s="24" t="str">
        <f t="shared" si="106"/>
        <v/>
      </c>
      <c r="BC77" s="24" t="str">
        <f t="shared" si="107"/>
        <v/>
      </c>
      <c r="BM77" s="31">
        <f t="shared" si="108"/>
        <v>0</v>
      </c>
      <c r="BN77" s="31">
        <f t="shared" si="109"/>
        <v>0</v>
      </c>
      <c r="BO77" s="31" t="str">
        <f t="shared" si="110"/>
        <v/>
      </c>
      <c r="BP77" s="31" t="str">
        <f t="shared" si="111"/>
        <v/>
      </c>
      <c r="BQ77" s="31" t="str">
        <f t="shared" si="112"/>
        <v/>
      </c>
      <c r="BR77" s="31" t="str">
        <f t="shared" si="113"/>
        <v/>
      </c>
      <c r="BS77" s="31" t="str">
        <f t="shared" si="114"/>
        <v/>
      </c>
      <c r="BT77" s="31" t="str">
        <f t="shared" si="115"/>
        <v/>
      </c>
      <c r="BU77" s="31" t="str">
        <f t="shared" si="116"/>
        <v/>
      </c>
    </row>
    <row r="78" spans="11:73" x14ac:dyDescent="0.3">
      <c r="K78" s="10">
        <f t="shared" si="81"/>
        <v>0</v>
      </c>
      <c r="L78" s="10">
        <f t="shared" si="82"/>
        <v>0</v>
      </c>
      <c r="M78" s="10" t="str">
        <f t="shared" si="83"/>
        <v/>
      </c>
      <c r="N78" s="10" t="str">
        <f t="shared" si="84"/>
        <v/>
      </c>
      <c r="O78" s="10" t="str">
        <f t="shared" si="85"/>
        <v/>
      </c>
      <c r="P78" s="10" t="str">
        <f t="shared" si="86"/>
        <v/>
      </c>
      <c r="Q78" s="10" t="str">
        <f t="shared" si="87"/>
        <v/>
      </c>
      <c r="R78" s="10" t="str">
        <f t="shared" si="88"/>
        <v/>
      </c>
      <c r="S78" s="10" t="str">
        <f t="shared" si="89"/>
        <v/>
      </c>
      <c r="AC78" s="17">
        <f t="shared" si="90"/>
        <v>0</v>
      </c>
      <c r="AD78" s="17">
        <f t="shared" si="91"/>
        <v>0</v>
      </c>
      <c r="AE78" s="32" t="str">
        <f t="shared" si="92"/>
        <v/>
      </c>
      <c r="AF78" s="32" t="str">
        <f t="shared" si="93"/>
        <v/>
      </c>
      <c r="AG78" s="32" t="str">
        <f t="shared" si="94"/>
        <v/>
      </c>
      <c r="AH78" s="32" t="str">
        <f t="shared" si="95"/>
        <v/>
      </c>
      <c r="AI78" s="32" t="str">
        <f t="shared" si="96"/>
        <v/>
      </c>
      <c r="AJ78" s="32" t="str">
        <f t="shared" si="97"/>
        <v/>
      </c>
      <c r="AK78" s="32" t="str">
        <f t="shared" si="98"/>
        <v/>
      </c>
      <c r="AU78" s="24">
        <f t="shared" si="99"/>
        <v>0</v>
      </c>
      <c r="AV78" s="24">
        <f t="shared" si="100"/>
        <v>0</v>
      </c>
      <c r="AW78" s="24" t="str">
        <f t="shared" si="101"/>
        <v/>
      </c>
      <c r="AX78" s="24" t="str">
        <f t="shared" si="102"/>
        <v/>
      </c>
      <c r="AY78" s="24" t="str">
        <f t="shared" si="103"/>
        <v/>
      </c>
      <c r="AZ78" s="24" t="str">
        <f t="shared" si="104"/>
        <v/>
      </c>
      <c r="BA78" s="24" t="str">
        <f t="shared" si="105"/>
        <v/>
      </c>
      <c r="BB78" s="24" t="str">
        <f t="shared" si="106"/>
        <v/>
      </c>
      <c r="BC78" s="24" t="str">
        <f t="shared" si="107"/>
        <v/>
      </c>
      <c r="BM78" s="31">
        <f t="shared" si="108"/>
        <v>0</v>
      </c>
      <c r="BN78" s="31">
        <f t="shared" si="109"/>
        <v>0</v>
      </c>
      <c r="BO78" s="31" t="str">
        <f t="shared" si="110"/>
        <v/>
      </c>
      <c r="BP78" s="31" t="str">
        <f t="shared" si="111"/>
        <v/>
      </c>
      <c r="BQ78" s="31" t="str">
        <f t="shared" si="112"/>
        <v/>
      </c>
      <c r="BR78" s="31" t="str">
        <f t="shared" si="113"/>
        <v/>
      </c>
      <c r="BS78" s="31" t="str">
        <f t="shared" si="114"/>
        <v/>
      </c>
      <c r="BT78" s="31" t="str">
        <f t="shared" si="115"/>
        <v/>
      </c>
      <c r="BU78" s="31" t="str">
        <f t="shared" si="116"/>
        <v/>
      </c>
    </row>
    <row r="79" spans="11:73" x14ac:dyDescent="0.3">
      <c r="K79" s="10">
        <f t="shared" si="81"/>
        <v>0</v>
      </c>
      <c r="L79" s="10">
        <f t="shared" si="82"/>
        <v>0</v>
      </c>
      <c r="M79" s="10" t="str">
        <f t="shared" si="83"/>
        <v/>
      </c>
      <c r="N79" s="10" t="str">
        <f t="shared" si="84"/>
        <v/>
      </c>
      <c r="O79" s="10" t="str">
        <f t="shared" si="85"/>
        <v/>
      </c>
      <c r="P79" s="10" t="str">
        <f t="shared" si="86"/>
        <v/>
      </c>
      <c r="Q79" s="10" t="str">
        <f t="shared" si="87"/>
        <v/>
      </c>
      <c r="R79" s="10" t="str">
        <f t="shared" si="88"/>
        <v/>
      </c>
      <c r="S79" s="10" t="str">
        <f t="shared" si="89"/>
        <v/>
      </c>
      <c r="AC79" s="17">
        <f t="shared" si="90"/>
        <v>0</v>
      </c>
      <c r="AD79" s="17">
        <f t="shared" si="91"/>
        <v>0</v>
      </c>
      <c r="AE79" s="32" t="str">
        <f t="shared" si="92"/>
        <v/>
      </c>
      <c r="AF79" s="32" t="str">
        <f t="shared" si="93"/>
        <v/>
      </c>
      <c r="AG79" s="32" t="str">
        <f t="shared" si="94"/>
        <v/>
      </c>
      <c r="AH79" s="32" t="str">
        <f t="shared" si="95"/>
        <v/>
      </c>
      <c r="AI79" s="32" t="str">
        <f t="shared" si="96"/>
        <v/>
      </c>
      <c r="AJ79" s="32" t="str">
        <f t="shared" si="97"/>
        <v/>
      </c>
      <c r="AK79" s="32" t="str">
        <f t="shared" si="98"/>
        <v/>
      </c>
      <c r="AU79" s="24">
        <f t="shared" si="99"/>
        <v>0</v>
      </c>
      <c r="AV79" s="24">
        <f t="shared" si="100"/>
        <v>0</v>
      </c>
      <c r="AW79" s="24" t="str">
        <f t="shared" si="101"/>
        <v/>
      </c>
      <c r="AX79" s="24" t="str">
        <f t="shared" si="102"/>
        <v/>
      </c>
      <c r="AY79" s="24" t="str">
        <f t="shared" si="103"/>
        <v/>
      </c>
      <c r="AZ79" s="24" t="str">
        <f t="shared" si="104"/>
        <v/>
      </c>
      <c r="BA79" s="24" t="str">
        <f t="shared" si="105"/>
        <v/>
      </c>
      <c r="BB79" s="24" t="str">
        <f t="shared" si="106"/>
        <v/>
      </c>
      <c r="BC79" s="24" t="str">
        <f t="shared" si="107"/>
        <v/>
      </c>
      <c r="BM79" s="31">
        <f t="shared" si="108"/>
        <v>0</v>
      </c>
      <c r="BN79" s="31">
        <f t="shared" si="109"/>
        <v>0</v>
      </c>
      <c r="BO79" s="31" t="str">
        <f t="shared" si="110"/>
        <v/>
      </c>
      <c r="BP79" s="31" t="str">
        <f t="shared" si="111"/>
        <v/>
      </c>
      <c r="BQ79" s="31" t="str">
        <f t="shared" si="112"/>
        <v/>
      </c>
      <c r="BR79" s="31" t="str">
        <f t="shared" si="113"/>
        <v/>
      </c>
      <c r="BS79" s="31" t="str">
        <f t="shared" si="114"/>
        <v/>
      </c>
      <c r="BT79" s="31" t="str">
        <f t="shared" si="115"/>
        <v/>
      </c>
      <c r="BU79" s="31" t="str">
        <f t="shared" si="116"/>
        <v/>
      </c>
    </row>
    <row r="80" spans="11:73" x14ac:dyDescent="0.3">
      <c r="K80" s="10">
        <f t="shared" si="81"/>
        <v>0</v>
      </c>
      <c r="L80" s="10">
        <f t="shared" si="82"/>
        <v>0</v>
      </c>
      <c r="M80" s="10" t="str">
        <f t="shared" si="83"/>
        <v/>
      </c>
      <c r="N80" s="10" t="str">
        <f t="shared" si="84"/>
        <v/>
      </c>
      <c r="O80" s="10" t="str">
        <f t="shared" si="85"/>
        <v/>
      </c>
      <c r="P80" s="10" t="str">
        <f t="shared" si="86"/>
        <v/>
      </c>
      <c r="Q80" s="10" t="str">
        <f t="shared" si="87"/>
        <v/>
      </c>
      <c r="R80" s="10" t="str">
        <f t="shared" si="88"/>
        <v/>
      </c>
      <c r="S80" s="10" t="str">
        <f t="shared" si="89"/>
        <v/>
      </c>
      <c r="AC80" s="17">
        <f t="shared" si="90"/>
        <v>0</v>
      </c>
      <c r="AD80" s="17">
        <f t="shared" si="91"/>
        <v>0</v>
      </c>
      <c r="AE80" s="32" t="str">
        <f t="shared" si="92"/>
        <v/>
      </c>
      <c r="AF80" s="32" t="str">
        <f t="shared" si="93"/>
        <v/>
      </c>
      <c r="AG80" s="32" t="str">
        <f t="shared" si="94"/>
        <v/>
      </c>
      <c r="AH80" s="32" t="str">
        <f t="shared" si="95"/>
        <v/>
      </c>
      <c r="AI80" s="32" t="str">
        <f t="shared" si="96"/>
        <v/>
      </c>
      <c r="AJ80" s="32" t="str">
        <f t="shared" si="97"/>
        <v/>
      </c>
      <c r="AK80" s="32" t="str">
        <f t="shared" si="98"/>
        <v/>
      </c>
      <c r="AU80" s="24">
        <f t="shared" si="99"/>
        <v>0</v>
      </c>
      <c r="AV80" s="24">
        <f t="shared" si="100"/>
        <v>0</v>
      </c>
      <c r="AW80" s="24" t="str">
        <f t="shared" si="101"/>
        <v/>
      </c>
      <c r="AX80" s="24" t="str">
        <f t="shared" si="102"/>
        <v/>
      </c>
      <c r="AY80" s="24" t="str">
        <f t="shared" si="103"/>
        <v/>
      </c>
      <c r="AZ80" s="24" t="str">
        <f t="shared" si="104"/>
        <v/>
      </c>
      <c r="BA80" s="24" t="str">
        <f t="shared" si="105"/>
        <v/>
      </c>
      <c r="BB80" s="24" t="str">
        <f t="shared" si="106"/>
        <v/>
      </c>
      <c r="BC80" s="24" t="str">
        <f t="shared" si="107"/>
        <v/>
      </c>
      <c r="BM80" s="31">
        <f t="shared" si="108"/>
        <v>0</v>
      </c>
      <c r="BN80" s="31">
        <f t="shared" si="109"/>
        <v>0</v>
      </c>
      <c r="BO80" s="31" t="str">
        <f t="shared" si="110"/>
        <v/>
      </c>
      <c r="BP80" s="31" t="str">
        <f t="shared" si="111"/>
        <v/>
      </c>
      <c r="BQ80" s="31" t="str">
        <f t="shared" si="112"/>
        <v/>
      </c>
      <c r="BR80" s="31" t="str">
        <f t="shared" si="113"/>
        <v/>
      </c>
      <c r="BS80" s="31" t="str">
        <f t="shared" si="114"/>
        <v/>
      </c>
      <c r="BT80" s="31" t="str">
        <f t="shared" si="115"/>
        <v/>
      </c>
      <c r="BU80" s="31" t="str">
        <f t="shared" si="116"/>
        <v/>
      </c>
    </row>
    <row r="81" spans="11:73" x14ac:dyDescent="0.3">
      <c r="K81" s="10">
        <f t="shared" si="81"/>
        <v>0</v>
      </c>
      <c r="L81" s="10">
        <f t="shared" si="82"/>
        <v>0</v>
      </c>
      <c r="M81" s="10" t="str">
        <f t="shared" si="83"/>
        <v/>
      </c>
      <c r="N81" s="10" t="str">
        <f t="shared" si="84"/>
        <v/>
      </c>
      <c r="O81" s="10" t="str">
        <f t="shared" si="85"/>
        <v/>
      </c>
      <c r="P81" s="10" t="str">
        <f t="shared" si="86"/>
        <v/>
      </c>
      <c r="Q81" s="10" t="str">
        <f t="shared" si="87"/>
        <v/>
      </c>
      <c r="R81" s="10" t="str">
        <f t="shared" si="88"/>
        <v/>
      </c>
      <c r="S81" s="10" t="str">
        <f t="shared" si="89"/>
        <v/>
      </c>
      <c r="AC81" s="17">
        <f t="shared" si="90"/>
        <v>0</v>
      </c>
      <c r="AD81" s="17">
        <f t="shared" si="91"/>
        <v>0</v>
      </c>
      <c r="AE81" s="32" t="str">
        <f t="shared" si="92"/>
        <v/>
      </c>
      <c r="AF81" s="32" t="str">
        <f t="shared" si="93"/>
        <v/>
      </c>
      <c r="AG81" s="32" t="str">
        <f t="shared" si="94"/>
        <v/>
      </c>
      <c r="AH81" s="32" t="str">
        <f t="shared" si="95"/>
        <v/>
      </c>
      <c r="AI81" s="32" t="str">
        <f t="shared" si="96"/>
        <v/>
      </c>
      <c r="AJ81" s="32" t="str">
        <f t="shared" si="97"/>
        <v/>
      </c>
      <c r="AK81" s="32" t="str">
        <f t="shared" si="98"/>
        <v/>
      </c>
      <c r="AU81" s="24">
        <f t="shared" si="99"/>
        <v>0</v>
      </c>
      <c r="AV81" s="24">
        <f t="shared" si="100"/>
        <v>0</v>
      </c>
      <c r="AW81" s="24" t="str">
        <f t="shared" si="101"/>
        <v/>
      </c>
      <c r="AX81" s="24" t="str">
        <f t="shared" si="102"/>
        <v/>
      </c>
      <c r="AY81" s="24" t="str">
        <f t="shared" si="103"/>
        <v/>
      </c>
      <c r="AZ81" s="24" t="str">
        <f t="shared" si="104"/>
        <v/>
      </c>
      <c r="BA81" s="24" t="str">
        <f t="shared" si="105"/>
        <v/>
      </c>
      <c r="BB81" s="24" t="str">
        <f t="shared" si="106"/>
        <v/>
      </c>
      <c r="BC81" s="24" t="str">
        <f t="shared" si="107"/>
        <v/>
      </c>
      <c r="BM81" s="31">
        <f t="shared" si="108"/>
        <v>0</v>
      </c>
      <c r="BN81" s="31">
        <f t="shared" si="109"/>
        <v>0</v>
      </c>
      <c r="BO81" s="31" t="str">
        <f t="shared" si="110"/>
        <v/>
      </c>
      <c r="BP81" s="31" t="str">
        <f t="shared" si="111"/>
        <v/>
      </c>
      <c r="BQ81" s="31" t="str">
        <f t="shared" si="112"/>
        <v/>
      </c>
      <c r="BR81" s="31" t="str">
        <f t="shared" si="113"/>
        <v/>
      </c>
      <c r="BS81" s="31" t="str">
        <f t="shared" si="114"/>
        <v/>
      </c>
      <c r="BT81" s="31" t="str">
        <f t="shared" si="115"/>
        <v/>
      </c>
      <c r="BU81" s="31" t="str">
        <f t="shared" si="116"/>
        <v/>
      </c>
    </row>
    <row r="82" spans="11:73" x14ac:dyDescent="0.3">
      <c r="K82" s="10">
        <f t="shared" si="81"/>
        <v>0</v>
      </c>
      <c r="L82" s="10">
        <f t="shared" si="82"/>
        <v>0</v>
      </c>
      <c r="M82" s="10" t="str">
        <f t="shared" si="83"/>
        <v/>
      </c>
      <c r="N82" s="10" t="str">
        <f t="shared" si="84"/>
        <v/>
      </c>
      <c r="O82" s="10" t="str">
        <f t="shared" si="85"/>
        <v/>
      </c>
      <c r="P82" s="10" t="str">
        <f t="shared" si="86"/>
        <v/>
      </c>
      <c r="Q82" s="10" t="str">
        <f t="shared" si="87"/>
        <v/>
      </c>
      <c r="R82" s="10" t="str">
        <f t="shared" si="88"/>
        <v/>
      </c>
      <c r="S82" s="10" t="str">
        <f t="shared" si="89"/>
        <v/>
      </c>
      <c r="AC82" s="17">
        <f t="shared" si="90"/>
        <v>0</v>
      </c>
      <c r="AD82" s="17">
        <f t="shared" si="91"/>
        <v>0</v>
      </c>
      <c r="AE82" s="32" t="str">
        <f t="shared" si="92"/>
        <v/>
      </c>
      <c r="AF82" s="32" t="str">
        <f t="shared" si="93"/>
        <v/>
      </c>
      <c r="AG82" s="32" t="str">
        <f t="shared" si="94"/>
        <v/>
      </c>
      <c r="AH82" s="32" t="str">
        <f t="shared" si="95"/>
        <v/>
      </c>
      <c r="AI82" s="32" t="str">
        <f t="shared" si="96"/>
        <v/>
      </c>
      <c r="AJ82" s="32" t="str">
        <f t="shared" si="97"/>
        <v/>
      </c>
      <c r="AK82" s="32" t="str">
        <f t="shared" si="98"/>
        <v/>
      </c>
      <c r="AU82" s="24">
        <f t="shared" si="99"/>
        <v>0</v>
      </c>
      <c r="AV82" s="24">
        <f t="shared" si="100"/>
        <v>0</v>
      </c>
      <c r="AW82" s="24" t="str">
        <f t="shared" si="101"/>
        <v/>
      </c>
      <c r="AX82" s="24" t="str">
        <f t="shared" si="102"/>
        <v/>
      </c>
      <c r="AY82" s="24" t="str">
        <f t="shared" si="103"/>
        <v/>
      </c>
      <c r="AZ82" s="24" t="str">
        <f t="shared" si="104"/>
        <v/>
      </c>
      <c r="BA82" s="24" t="str">
        <f t="shared" si="105"/>
        <v/>
      </c>
      <c r="BB82" s="24" t="str">
        <f t="shared" si="106"/>
        <v/>
      </c>
      <c r="BC82" s="24" t="str">
        <f t="shared" si="107"/>
        <v/>
      </c>
      <c r="BM82" s="31">
        <f t="shared" si="108"/>
        <v>0</v>
      </c>
      <c r="BN82" s="31">
        <f t="shared" si="109"/>
        <v>0</v>
      </c>
      <c r="BO82" s="31" t="str">
        <f t="shared" si="110"/>
        <v/>
      </c>
      <c r="BP82" s="31" t="str">
        <f t="shared" si="111"/>
        <v/>
      </c>
      <c r="BQ82" s="31" t="str">
        <f t="shared" si="112"/>
        <v/>
      </c>
      <c r="BR82" s="31" t="str">
        <f t="shared" si="113"/>
        <v/>
      </c>
      <c r="BS82" s="31" t="str">
        <f t="shared" si="114"/>
        <v/>
      </c>
      <c r="BT82" s="31" t="str">
        <f t="shared" si="115"/>
        <v/>
      </c>
      <c r="BU82" s="31" t="str">
        <f t="shared" si="116"/>
        <v/>
      </c>
    </row>
    <row r="83" spans="11:73" x14ac:dyDescent="0.3">
      <c r="K83" s="10">
        <f t="shared" si="81"/>
        <v>0</v>
      </c>
      <c r="L83" s="10">
        <f t="shared" si="82"/>
        <v>0</v>
      </c>
      <c r="M83" s="10" t="str">
        <f t="shared" si="83"/>
        <v/>
      </c>
      <c r="N83" s="10" t="str">
        <f t="shared" si="84"/>
        <v/>
      </c>
      <c r="O83" s="10" t="str">
        <f t="shared" si="85"/>
        <v/>
      </c>
      <c r="P83" s="10" t="str">
        <f t="shared" si="86"/>
        <v/>
      </c>
      <c r="Q83" s="10" t="str">
        <f t="shared" si="87"/>
        <v/>
      </c>
      <c r="R83" s="10" t="str">
        <f t="shared" si="88"/>
        <v/>
      </c>
      <c r="S83" s="10" t="str">
        <f t="shared" si="89"/>
        <v/>
      </c>
      <c r="AC83" s="17">
        <f t="shared" si="90"/>
        <v>0</v>
      </c>
      <c r="AD83" s="17">
        <f t="shared" si="91"/>
        <v>0</v>
      </c>
      <c r="AE83" s="32" t="str">
        <f t="shared" si="92"/>
        <v/>
      </c>
      <c r="AF83" s="32" t="str">
        <f t="shared" si="93"/>
        <v/>
      </c>
      <c r="AG83" s="32" t="str">
        <f t="shared" si="94"/>
        <v/>
      </c>
      <c r="AH83" s="32" t="str">
        <f t="shared" si="95"/>
        <v/>
      </c>
      <c r="AI83" s="32" t="str">
        <f t="shared" si="96"/>
        <v/>
      </c>
      <c r="AJ83" s="32" t="str">
        <f t="shared" si="97"/>
        <v/>
      </c>
      <c r="AK83" s="32" t="str">
        <f t="shared" si="98"/>
        <v/>
      </c>
      <c r="AU83" s="24">
        <f t="shared" si="99"/>
        <v>0</v>
      </c>
      <c r="AV83" s="24">
        <f t="shared" si="100"/>
        <v>0</v>
      </c>
      <c r="AW83" s="24" t="str">
        <f t="shared" si="101"/>
        <v/>
      </c>
      <c r="AX83" s="24" t="str">
        <f t="shared" si="102"/>
        <v/>
      </c>
      <c r="AY83" s="24" t="str">
        <f t="shared" si="103"/>
        <v/>
      </c>
      <c r="AZ83" s="24" t="str">
        <f t="shared" si="104"/>
        <v/>
      </c>
      <c r="BA83" s="24" t="str">
        <f t="shared" si="105"/>
        <v/>
      </c>
      <c r="BB83" s="24" t="str">
        <f t="shared" si="106"/>
        <v/>
      </c>
      <c r="BC83" s="24" t="str">
        <f t="shared" si="107"/>
        <v/>
      </c>
      <c r="BM83" s="31">
        <f t="shared" si="108"/>
        <v>0</v>
      </c>
      <c r="BN83" s="31">
        <f t="shared" si="109"/>
        <v>0</v>
      </c>
      <c r="BO83" s="31" t="str">
        <f t="shared" si="110"/>
        <v/>
      </c>
      <c r="BP83" s="31" t="str">
        <f t="shared" si="111"/>
        <v/>
      </c>
      <c r="BQ83" s="31" t="str">
        <f t="shared" si="112"/>
        <v/>
      </c>
      <c r="BR83" s="31" t="str">
        <f t="shared" si="113"/>
        <v/>
      </c>
      <c r="BS83" s="31" t="str">
        <f t="shared" si="114"/>
        <v/>
      </c>
      <c r="BT83" s="31" t="str">
        <f t="shared" si="115"/>
        <v/>
      </c>
      <c r="BU83" s="31" t="str">
        <f t="shared" si="116"/>
        <v/>
      </c>
    </row>
    <row r="84" spans="11:73" x14ac:dyDescent="0.3">
      <c r="K84" s="10">
        <f t="shared" si="81"/>
        <v>0</v>
      </c>
      <c r="L84" s="10">
        <f t="shared" si="82"/>
        <v>0</v>
      </c>
      <c r="M84" s="10" t="str">
        <f t="shared" si="83"/>
        <v/>
      </c>
      <c r="N84" s="10" t="str">
        <f t="shared" si="84"/>
        <v/>
      </c>
      <c r="O84" s="10" t="str">
        <f t="shared" si="85"/>
        <v/>
      </c>
      <c r="P84" s="10" t="str">
        <f t="shared" si="86"/>
        <v/>
      </c>
      <c r="Q84" s="10" t="str">
        <f t="shared" si="87"/>
        <v/>
      </c>
      <c r="R84" s="10" t="str">
        <f t="shared" si="88"/>
        <v/>
      </c>
      <c r="S84" s="10" t="str">
        <f t="shared" si="89"/>
        <v/>
      </c>
      <c r="AC84" s="17">
        <f t="shared" si="90"/>
        <v>0</v>
      </c>
      <c r="AD84" s="17">
        <f t="shared" si="91"/>
        <v>0</v>
      </c>
      <c r="AE84" s="32" t="str">
        <f t="shared" si="92"/>
        <v/>
      </c>
      <c r="AF84" s="32" t="str">
        <f t="shared" si="93"/>
        <v/>
      </c>
      <c r="AG84" s="32" t="str">
        <f t="shared" si="94"/>
        <v/>
      </c>
      <c r="AH84" s="32" t="str">
        <f t="shared" si="95"/>
        <v/>
      </c>
      <c r="AI84" s="32" t="str">
        <f t="shared" si="96"/>
        <v/>
      </c>
      <c r="AJ84" s="32" t="str">
        <f t="shared" si="97"/>
        <v/>
      </c>
      <c r="AK84" s="32" t="str">
        <f t="shared" si="98"/>
        <v/>
      </c>
      <c r="AU84" s="24">
        <f t="shared" si="99"/>
        <v>0</v>
      </c>
      <c r="AV84" s="24">
        <f t="shared" si="100"/>
        <v>0</v>
      </c>
      <c r="AW84" s="24" t="str">
        <f t="shared" si="101"/>
        <v/>
      </c>
      <c r="AX84" s="24" t="str">
        <f t="shared" si="102"/>
        <v/>
      </c>
      <c r="AY84" s="24" t="str">
        <f t="shared" si="103"/>
        <v/>
      </c>
      <c r="AZ84" s="24" t="str">
        <f t="shared" si="104"/>
        <v/>
      </c>
      <c r="BA84" s="24" t="str">
        <f t="shared" si="105"/>
        <v/>
      </c>
      <c r="BB84" s="24" t="str">
        <f t="shared" si="106"/>
        <v/>
      </c>
      <c r="BC84" s="24" t="str">
        <f t="shared" si="107"/>
        <v/>
      </c>
      <c r="BM84" s="31">
        <f t="shared" si="108"/>
        <v>0</v>
      </c>
      <c r="BN84" s="31">
        <f t="shared" si="109"/>
        <v>0</v>
      </c>
      <c r="BO84" s="31" t="str">
        <f t="shared" si="110"/>
        <v/>
      </c>
      <c r="BP84" s="31" t="str">
        <f t="shared" si="111"/>
        <v/>
      </c>
      <c r="BQ84" s="31" t="str">
        <f t="shared" si="112"/>
        <v/>
      </c>
      <c r="BR84" s="31" t="str">
        <f t="shared" si="113"/>
        <v/>
      </c>
      <c r="BS84" s="31" t="str">
        <f t="shared" si="114"/>
        <v/>
      </c>
      <c r="BT84" s="31" t="str">
        <f t="shared" si="115"/>
        <v/>
      </c>
      <c r="BU84" s="31" t="str">
        <f t="shared" si="116"/>
        <v/>
      </c>
    </row>
    <row r="85" spans="11:73" x14ac:dyDescent="0.3">
      <c r="K85" s="10">
        <f t="shared" si="81"/>
        <v>0</v>
      </c>
      <c r="L85" s="10">
        <f t="shared" si="82"/>
        <v>0</v>
      </c>
      <c r="M85" s="10" t="str">
        <f t="shared" si="83"/>
        <v/>
      </c>
      <c r="N85" s="10" t="str">
        <f t="shared" si="84"/>
        <v/>
      </c>
      <c r="O85" s="10" t="str">
        <f t="shared" si="85"/>
        <v/>
      </c>
      <c r="P85" s="10" t="str">
        <f t="shared" si="86"/>
        <v/>
      </c>
      <c r="Q85" s="10" t="str">
        <f t="shared" si="87"/>
        <v/>
      </c>
      <c r="R85" s="10" t="str">
        <f t="shared" si="88"/>
        <v/>
      </c>
      <c r="S85" s="10" t="str">
        <f t="shared" si="89"/>
        <v/>
      </c>
      <c r="AC85" s="17">
        <f t="shared" si="90"/>
        <v>0</v>
      </c>
      <c r="AD85" s="17">
        <f t="shared" si="91"/>
        <v>0</v>
      </c>
      <c r="AE85" s="32" t="str">
        <f t="shared" si="92"/>
        <v/>
      </c>
      <c r="AF85" s="32" t="str">
        <f t="shared" si="93"/>
        <v/>
      </c>
      <c r="AG85" s="32" t="str">
        <f t="shared" si="94"/>
        <v/>
      </c>
      <c r="AH85" s="32" t="str">
        <f t="shared" si="95"/>
        <v/>
      </c>
      <c r="AI85" s="32" t="str">
        <f t="shared" si="96"/>
        <v/>
      </c>
      <c r="AJ85" s="32" t="str">
        <f t="shared" si="97"/>
        <v/>
      </c>
      <c r="AK85" s="32" t="str">
        <f t="shared" si="98"/>
        <v/>
      </c>
      <c r="AU85" s="24">
        <f t="shared" si="99"/>
        <v>0</v>
      </c>
      <c r="AV85" s="24">
        <f t="shared" si="100"/>
        <v>0</v>
      </c>
      <c r="AW85" s="24" t="str">
        <f t="shared" si="101"/>
        <v/>
      </c>
      <c r="AX85" s="24" t="str">
        <f t="shared" si="102"/>
        <v/>
      </c>
      <c r="AY85" s="24" t="str">
        <f t="shared" si="103"/>
        <v/>
      </c>
      <c r="AZ85" s="24" t="str">
        <f t="shared" si="104"/>
        <v/>
      </c>
      <c r="BA85" s="24" t="str">
        <f t="shared" si="105"/>
        <v/>
      </c>
      <c r="BB85" s="24" t="str">
        <f t="shared" si="106"/>
        <v/>
      </c>
      <c r="BC85" s="24" t="str">
        <f t="shared" si="107"/>
        <v/>
      </c>
      <c r="BM85" s="31">
        <f t="shared" si="108"/>
        <v>0</v>
      </c>
      <c r="BN85" s="31">
        <f t="shared" si="109"/>
        <v>0</v>
      </c>
      <c r="BO85" s="31" t="str">
        <f t="shared" si="110"/>
        <v/>
      </c>
      <c r="BP85" s="31" t="str">
        <f t="shared" si="111"/>
        <v/>
      </c>
      <c r="BQ85" s="31" t="str">
        <f t="shared" si="112"/>
        <v/>
      </c>
      <c r="BR85" s="31" t="str">
        <f t="shared" si="113"/>
        <v/>
      </c>
      <c r="BS85" s="31" t="str">
        <f t="shared" si="114"/>
        <v/>
      </c>
      <c r="BT85" s="31" t="str">
        <f t="shared" si="115"/>
        <v/>
      </c>
      <c r="BU85" s="31" t="str">
        <f t="shared" si="116"/>
        <v/>
      </c>
    </row>
    <row r="86" spans="11:73" x14ac:dyDescent="0.3">
      <c r="K86" s="10">
        <f t="shared" si="81"/>
        <v>0</v>
      </c>
      <c r="L86" s="10">
        <f t="shared" si="82"/>
        <v>0</v>
      </c>
      <c r="M86" s="10" t="str">
        <f t="shared" si="83"/>
        <v/>
      </c>
      <c r="N86" s="10" t="str">
        <f t="shared" si="84"/>
        <v/>
      </c>
      <c r="O86" s="10" t="str">
        <f t="shared" si="85"/>
        <v/>
      </c>
      <c r="P86" s="10" t="str">
        <f t="shared" si="86"/>
        <v/>
      </c>
      <c r="Q86" s="10" t="str">
        <f t="shared" si="87"/>
        <v/>
      </c>
      <c r="R86" s="10" t="str">
        <f t="shared" si="88"/>
        <v/>
      </c>
      <c r="S86" s="10" t="str">
        <f t="shared" si="89"/>
        <v/>
      </c>
      <c r="AC86" s="17">
        <f t="shared" si="90"/>
        <v>0</v>
      </c>
      <c r="AD86" s="17">
        <f t="shared" si="91"/>
        <v>0</v>
      </c>
      <c r="AE86" s="32" t="str">
        <f t="shared" si="92"/>
        <v/>
      </c>
      <c r="AF86" s="32" t="str">
        <f t="shared" si="93"/>
        <v/>
      </c>
      <c r="AG86" s="32" t="str">
        <f t="shared" si="94"/>
        <v/>
      </c>
      <c r="AH86" s="32" t="str">
        <f t="shared" si="95"/>
        <v/>
      </c>
      <c r="AI86" s="32" t="str">
        <f t="shared" si="96"/>
        <v/>
      </c>
      <c r="AJ86" s="32" t="str">
        <f t="shared" si="97"/>
        <v/>
      </c>
      <c r="AK86" s="32" t="str">
        <f t="shared" si="98"/>
        <v/>
      </c>
      <c r="AU86" s="24">
        <f t="shared" si="99"/>
        <v>0</v>
      </c>
      <c r="AV86" s="24">
        <f t="shared" si="100"/>
        <v>0</v>
      </c>
      <c r="AW86" s="24" t="str">
        <f t="shared" si="101"/>
        <v/>
      </c>
      <c r="AX86" s="24" t="str">
        <f t="shared" si="102"/>
        <v/>
      </c>
      <c r="AY86" s="24" t="str">
        <f t="shared" si="103"/>
        <v/>
      </c>
      <c r="AZ86" s="24" t="str">
        <f t="shared" si="104"/>
        <v/>
      </c>
      <c r="BA86" s="24" t="str">
        <f t="shared" si="105"/>
        <v/>
      </c>
      <c r="BB86" s="24" t="str">
        <f t="shared" si="106"/>
        <v/>
      </c>
      <c r="BC86" s="24" t="str">
        <f t="shared" si="107"/>
        <v/>
      </c>
      <c r="BM86" s="31">
        <f t="shared" si="108"/>
        <v>0</v>
      </c>
      <c r="BN86" s="31">
        <f t="shared" si="109"/>
        <v>0</v>
      </c>
      <c r="BO86" s="31" t="str">
        <f t="shared" si="110"/>
        <v/>
      </c>
      <c r="BP86" s="31" t="str">
        <f t="shared" si="111"/>
        <v/>
      </c>
      <c r="BQ86" s="31" t="str">
        <f t="shared" si="112"/>
        <v/>
      </c>
      <c r="BR86" s="31" t="str">
        <f t="shared" si="113"/>
        <v/>
      </c>
      <c r="BS86" s="31" t="str">
        <f t="shared" si="114"/>
        <v/>
      </c>
      <c r="BT86" s="31" t="str">
        <f t="shared" si="115"/>
        <v/>
      </c>
      <c r="BU86" s="31" t="str">
        <f t="shared" si="116"/>
        <v/>
      </c>
    </row>
    <row r="87" spans="11:73" x14ac:dyDescent="0.3">
      <c r="K87" s="10">
        <f t="shared" si="81"/>
        <v>0</v>
      </c>
      <c r="L87" s="10">
        <f t="shared" si="82"/>
        <v>0</v>
      </c>
      <c r="M87" s="10" t="str">
        <f t="shared" si="83"/>
        <v/>
      </c>
      <c r="N87" s="10" t="str">
        <f t="shared" si="84"/>
        <v/>
      </c>
      <c r="O87" s="10" t="str">
        <f t="shared" si="85"/>
        <v/>
      </c>
      <c r="P87" s="10" t="str">
        <f t="shared" si="86"/>
        <v/>
      </c>
      <c r="Q87" s="10" t="str">
        <f t="shared" si="87"/>
        <v/>
      </c>
      <c r="R87" s="10" t="str">
        <f t="shared" si="88"/>
        <v/>
      </c>
      <c r="S87" s="10" t="str">
        <f t="shared" si="89"/>
        <v/>
      </c>
      <c r="AC87" s="17">
        <f t="shared" si="90"/>
        <v>0</v>
      </c>
      <c r="AD87" s="17">
        <f t="shared" si="91"/>
        <v>0</v>
      </c>
      <c r="AE87" s="32" t="str">
        <f t="shared" si="92"/>
        <v/>
      </c>
      <c r="AF87" s="32" t="str">
        <f t="shared" si="93"/>
        <v/>
      </c>
      <c r="AG87" s="32" t="str">
        <f t="shared" si="94"/>
        <v/>
      </c>
      <c r="AH87" s="32" t="str">
        <f t="shared" si="95"/>
        <v/>
      </c>
      <c r="AI87" s="32" t="str">
        <f t="shared" si="96"/>
        <v/>
      </c>
      <c r="AJ87" s="32" t="str">
        <f t="shared" si="97"/>
        <v/>
      </c>
      <c r="AK87" s="32" t="str">
        <f t="shared" si="98"/>
        <v/>
      </c>
      <c r="AU87" s="24">
        <f t="shared" si="99"/>
        <v>0</v>
      </c>
      <c r="AV87" s="24">
        <f t="shared" si="100"/>
        <v>0</v>
      </c>
      <c r="AW87" s="24" t="str">
        <f t="shared" si="101"/>
        <v/>
      </c>
      <c r="AX87" s="24" t="str">
        <f t="shared" si="102"/>
        <v/>
      </c>
      <c r="AY87" s="24" t="str">
        <f t="shared" si="103"/>
        <v/>
      </c>
      <c r="AZ87" s="24" t="str">
        <f t="shared" si="104"/>
        <v/>
      </c>
      <c r="BA87" s="24" t="str">
        <f t="shared" si="105"/>
        <v/>
      </c>
      <c r="BB87" s="24" t="str">
        <f t="shared" si="106"/>
        <v/>
      </c>
      <c r="BC87" s="24" t="str">
        <f t="shared" si="107"/>
        <v/>
      </c>
      <c r="BM87" s="31">
        <f t="shared" si="108"/>
        <v>0</v>
      </c>
      <c r="BN87" s="31">
        <f t="shared" si="109"/>
        <v>0</v>
      </c>
      <c r="BO87" s="31" t="str">
        <f t="shared" si="110"/>
        <v/>
      </c>
      <c r="BP87" s="31" t="str">
        <f t="shared" si="111"/>
        <v/>
      </c>
      <c r="BQ87" s="31" t="str">
        <f t="shared" si="112"/>
        <v/>
      </c>
      <c r="BR87" s="31" t="str">
        <f t="shared" si="113"/>
        <v/>
      </c>
      <c r="BS87" s="31" t="str">
        <f t="shared" si="114"/>
        <v/>
      </c>
      <c r="BT87" s="31" t="str">
        <f t="shared" si="115"/>
        <v/>
      </c>
      <c r="BU87" s="31" t="str">
        <f t="shared" si="116"/>
        <v/>
      </c>
    </row>
    <row r="88" spans="11:73" x14ac:dyDescent="0.3">
      <c r="K88" s="10">
        <f t="shared" si="81"/>
        <v>0</v>
      </c>
      <c r="L88" s="10">
        <f t="shared" si="82"/>
        <v>0</v>
      </c>
      <c r="M88" s="10" t="str">
        <f t="shared" si="83"/>
        <v/>
      </c>
      <c r="N88" s="10" t="str">
        <f t="shared" si="84"/>
        <v/>
      </c>
      <c r="O88" s="10" t="str">
        <f t="shared" si="85"/>
        <v/>
      </c>
      <c r="P88" s="10" t="str">
        <f t="shared" si="86"/>
        <v/>
      </c>
      <c r="Q88" s="10" t="str">
        <f t="shared" si="87"/>
        <v/>
      </c>
      <c r="R88" s="10" t="str">
        <f t="shared" si="88"/>
        <v/>
      </c>
      <c r="S88" s="10" t="str">
        <f t="shared" si="89"/>
        <v/>
      </c>
      <c r="AC88" s="17">
        <f t="shared" si="90"/>
        <v>0</v>
      </c>
      <c r="AD88" s="17">
        <f t="shared" si="91"/>
        <v>0</v>
      </c>
      <c r="AE88" s="32" t="str">
        <f t="shared" si="92"/>
        <v/>
      </c>
      <c r="AF88" s="32" t="str">
        <f t="shared" si="93"/>
        <v/>
      </c>
      <c r="AG88" s="32" t="str">
        <f t="shared" si="94"/>
        <v/>
      </c>
      <c r="AH88" s="32" t="str">
        <f t="shared" si="95"/>
        <v/>
      </c>
      <c r="AI88" s="32" t="str">
        <f t="shared" si="96"/>
        <v/>
      </c>
      <c r="AJ88" s="32" t="str">
        <f t="shared" si="97"/>
        <v/>
      </c>
      <c r="AK88" s="32" t="str">
        <f t="shared" si="98"/>
        <v/>
      </c>
      <c r="AU88" s="24">
        <f t="shared" si="99"/>
        <v>0</v>
      </c>
      <c r="AV88" s="24">
        <f t="shared" si="100"/>
        <v>0</v>
      </c>
      <c r="AW88" s="24" t="str">
        <f t="shared" si="101"/>
        <v/>
      </c>
      <c r="AX88" s="24" t="str">
        <f t="shared" si="102"/>
        <v/>
      </c>
      <c r="AY88" s="24" t="str">
        <f t="shared" si="103"/>
        <v/>
      </c>
      <c r="AZ88" s="24" t="str">
        <f t="shared" si="104"/>
        <v/>
      </c>
      <c r="BA88" s="24" t="str">
        <f t="shared" si="105"/>
        <v/>
      </c>
      <c r="BB88" s="24" t="str">
        <f t="shared" si="106"/>
        <v/>
      </c>
      <c r="BC88" s="24" t="str">
        <f t="shared" si="107"/>
        <v/>
      </c>
      <c r="BM88" s="31">
        <f t="shared" si="108"/>
        <v>0</v>
      </c>
      <c r="BN88" s="31">
        <f t="shared" si="109"/>
        <v>0</v>
      </c>
      <c r="BO88" s="31" t="str">
        <f t="shared" si="110"/>
        <v/>
      </c>
      <c r="BP88" s="31" t="str">
        <f t="shared" si="111"/>
        <v/>
      </c>
      <c r="BQ88" s="31" t="str">
        <f t="shared" si="112"/>
        <v/>
      </c>
      <c r="BR88" s="31" t="str">
        <f t="shared" si="113"/>
        <v/>
      </c>
      <c r="BS88" s="31" t="str">
        <f t="shared" si="114"/>
        <v/>
      </c>
      <c r="BT88" s="31" t="str">
        <f t="shared" si="115"/>
        <v/>
      </c>
      <c r="BU88" s="31" t="str">
        <f t="shared" si="116"/>
        <v/>
      </c>
    </row>
    <row r="89" spans="11:73" x14ac:dyDescent="0.3">
      <c r="K89" s="10">
        <f t="shared" si="81"/>
        <v>0</v>
      </c>
      <c r="L89" s="10">
        <f t="shared" si="82"/>
        <v>0</v>
      </c>
      <c r="M89" s="10" t="str">
        <f t="shared" si="83"/>
        <v/>
      </c>
      <c r="N89" s="10" t="str">
        <f t="shared" si="84"/>
        <v/>
      </c>
      <c r="O89" s="10" t="str">
        <f t="shared" si="85"/>
        <v/>
      </c>
      <c r="P89" s="10" t="str">
        <f t="shared" si="86"/>
        <v/>
      </c>
      <c r="Q89" s="10" t="str">
        <f t="shared" si="87"/>
        <v/>
      </c>
      <c r="R89" s="10" t="str">
        <f t="shared" si="88"/>
        <v/>
      </c>
      <c r="S89" s="10" t="str">
        <f t="shared" si="89"/>
        <v/>
      </c>
      <c r="AC89" s="17">
        <f t="shared" si="90"/>
        <v>0</v>
      </c>
      <c r="AD89" s="17">
        <f t="shared" si="91"/>
        <v>0</v>
      </c>
      <c r="AE89" s="32" t="str">
        <f t="shared" si="92"/>
        <v/>
      </c>
      <c r="AF89" s="32" t="str">
        <f t="shared" si="93"/>
        <v/>
      </c>
      <c r="AG89" s="32" t="str">
        <f t="shared" si="94"/>
        <v/>
      </c>
      <c r="AH89" s="32" t="str">
        <f t="shared" si="95"/>
        <v/>
      </c>
      <c r="AI89" s="32" t="str">
        <f t="shared" si="96"/>
        <v/>
      </c>
      <c r="AJ89" s="32" t="str">
        <f t="shared" si="97"/>
        <v/>
      </c>
      <c r="AK89" s="32" t="str">
        <f t="shared" si="98"/>
        <v/>
      </c>
      <c r="AU89" s="24">
        <f t="shared" si="99"/>
        <v>0</v>
      </c>
      <c r="AV89" s="24">
        <f t="shared" si="100"/>
        <v>0</v>
      </c>
      <c r="AW89" s="24" t="str">
        <f t="shared" si="101"/>
        <v/>
      </c>
      <c r="AX89" s="24" t="str">
        <f t="shared" si="102"/>
        <v/>
      </c>
      <c r="AY89" s="24" t="str">
        <f t="shared" si="103"/>
        <v/>
      </c>
      <c r="AZ89" s="24" t="str">
        <f t="shared" si="104"/>
        <v/>
      </c>
      <c r="BA89" s="24" t="str">
        <f t="shared" si="105"/>
        <v/>
      </c>
      <c r="BB89" s="24" t="str">
        <f t="shared" si="106"/>
        <v/>
      </c>
      <c r="BC89" s="24" t="str">
        <f t="shared" si="107"/>
        <v/>
      </c>
      <c r="BM89" s="31">
        <f t="shared" si="108"/>
        <v>0</v>
      </c>
      <c r="BN89" s="31">
        <f t="shared" si="109"/>
        <v>0</v>
      </c>
      <c r="BO89" s="31" t="str">
        <f t="shared" si="110"/>
        <v/>
      </c>
      <c r="BP89" s="31" t="str">
        <f t="shared" si="111"/>
        <v/>
      </c>
      <c r="BQ89" s="31" t="str">
        <f t="shared" si="112"/>
        <v/>
      </c>
      <c r="BR89" s="31" t="str">
        <f t="shared" si="113"/>
        <v/>
      </c>
      <c r="BS89" s="31" t="str">
        <f t="shared" si="114"/>
        <v/>
      </c>
      <c r="BT89" s="31" t="str">
        <f t="shared" si="115"/>
        <v/>
      </c>
      <c r="BU89" s="31" t="str">
        <f t="shared" si="116"/>
        <v/>
      </c>
    </row>
    <row r="90" spans="11:73" x14ac:dyDescent="0.3">
      <c r="K90" s="10">
        <f t="shared" si="81"/>
        <v>0</v>
      </c>
      <c r="L90" s="10">
        <f t="shared" si="82"/>
        <v>0</v>
      </c>
      <c r="M90" s="10" t="str">
        <f t="shared" si="83"/>
        <v/>
      </c>
      <c r="N90" s="10" t="str">
        <f t="shared" si="84"/>
        <v/>
      </c>
      <c r="O90" s="10" t="str">
        <f t="shared" si="85"/>
        <v/>
      </c>
      <c r="P90" s="10" t="str">
        <f t="shared" si="86"/>
        <v/>
      </c>
      <c r="Q90" s="10" t="str">
        <f t="shared" si="87"/>
        <v/>
      </c>
      <c r="R90" s="10" t="str">
        <f t="shared" si="88"/>
        <v/>
      </c>
      <c r="S90" s="10" t="str">
        <f t="shared" si="89"/>
        <v/>
      </c>
      <c r="AC90" s="17">
        <f t="shared" si="90"/>
        <v>0</v>
      </c>
      <c r="AD90" s="17">
        <f t="shared" si="91"/>
        <v>0</v>
      </c>
      <c r="AE90" s="32" t="str">
        <f t="shared" si="92"/>
        <v/>
      </c>
      <c r="AF90" s="32" t="str">
        <f t="shared" si="93"/>
        <v/>
      </c>
      <c r="AG90" s="32" t="str">
        <f t="shared" si="94"/>
        <v/>
      </c>
      <c r="AH90" s="32" t="str">
        <f t="shared" si="95"/>
        <v/>
      </c>
      <c r="AI90" s="32" t="str">
        <f t="shared" si="96"/>
        <v/>
      </c>
      <c r="AJ90" s="32" t="str">
        <f t="shared" si="97"/>
        <v/>
      </c>
      <c r="AK90" s="32" t="str">
        <f t="shared" si="98"/>
        <v/>
      </c>
      <c r="AU90" s="24">
        <f t="shared" si="99"/>
        <v>0</v>
      </c>
      <c r="AV90" s="24">
        <f t="shared" si="100"/>
        <v>0</v>
      </c>
      <c r="AW90" s="24" t="str">
        <f t="shared" si="101"/>
        <v/>
      </c>
      <c r="AX90" s="24" t="str">
        <f t="shared" si="102"/>
        <v/>
      </c>
      <c r="AY90" s="24" t="str">
        <f t="shared" si="103"/>
        <v/>
      </c>
      <c r="AZ90" s="24" t="str">
        <f t="shared" si="104"/>
        <v/>
      </c>
      <c r="BA90" s="24" t="str">
        <f t="shared" si="105"/>
        <v/>
      </c>
      <c r="BB90" s="24" t="str">
        <f t="shared" si="106"/>
        <v/>
      </c>
      <c r="BC90" s="24" t="str">
        <f t="shared" si="107"/>
        <v/>
      </c>
      <c r="BM90" s="31">
        <f t="shared" si="108"/>
        <v>0</v>
      </c>
      <c r="BN90" s="31">
        <f t="shared" si="109"/>
        <v>0</v>
      </c>
      <c r="BO90" s="31" t="str">
        <f t="shared" si="110"/>
        <v/>
      </c>
      <c r="BP90" s="31" t="str">
        <f t="shared" si="111"/>
        <v/>
      </c>
      <c r="BQ90" s="31" t="str">
        <f t="shared" si="112"/>
        <v/>
      </c>
      <c r="BR90" s="31" t="str">
        <f t="shared" si="113"/>
        <v/>
      </c>
      <c r="BS90" s="31" t="str">
        <f t="shared" si="114"/>
        <v/>
      </c>
      <c r="BT90" s="31" t="str">
        <f t="shared" si="115"/>
        <v/>
      </c>
      <c r="BU90" s="31" t="str">
        <f t="shared" si="116"/>
        <v/>
      </c>
    </row>
    <row r="91" spans="11:73" x14ac:dyDescent="0.3">
      <c r="K91" s="10">
        <f t="shared" si="81"/>
        <v>0</v>
      </c>
      <c r="L91" s="10">
        <f t="shared" si="82"/>
        <v>0</v>
      </c>
      <c r="M91" s="10" t="str">
        <f t="shared" si="83"/>
        <v/>
      </c>
      <c r="N91" s="10" t="str">
        <f t="shared" si="84"/>
        <v/>
      </c>
      <c r="O91" s="10" t="str">
        <f t="shared" si="85"/>
        <v/>
      </c>
      <c r="P91" s="10" t="str">
        <f t="shared" si="86"/>
        <v/>
      </c>
      <c r="Q91" s="10" t="str">
        <f t="shared" si="87"/>
        <v/>
      </c>
      <c r="R91" s="10" t="str">
        <f t="shared" si="88"/>
        <v/>
      </c>
      <c r="S91" s="10" t="str">
        <f t="shared" si="89"/>
        <v/>
      </c>
      <c r="AC91" s="17">
        <f t="shared" si="90"/>
        <v>0</v>
      </c>
      <c r="AD91" s="17">
        <f t="shared" si="91"/>
        <v>0</v>
      </c>
      <c r="AE91" s="32" t="str">
        <f t="shared" si="92"/>
        <v/>
      </c>
      <c r="AF91" s="32" t="str">
        <f t="shared" si="93"/>
        <v/>
      </c>
      <c r="AG91" s="32" t="str">
        <f t="shared" si="94"/>
        <v/>
      </c>
      <c r="AH91" s="32" t="str">
        <f t="shared" si="95"/>
        <v/>
      </c>
      <c r="AI91" s="32" t="str">
        <f t="shared" si="96"/>
        <v/>
      </c>
      <c r="AJ91" s="32" t="str">
        <f t="shared" si="97"/>
        <v/>
      </c>
      <c r="AK91" s="32" t="str">
        <f t="shared" si="98"/>
        <v/>
      </c>
      <c r="AU91" s="24">
        <f t="shared" si="99"/>
        <v>0</v>
      </c>
      <c r="AV91" s="24">
        <f t="shared" si="100"/>
        <v>0</v>
      </c>
      <c r="AW91" s="24" t="str">
        <f t="shared" si="101"/>
        <v/>
      </c>
      <c r="AX91" s="24" t="str">
        <f t="shared" si="102"/>
        <v/>
      </c>
      <c r="AY91" s="24" t="str">
        <f t="shared" si="103"/>
        <v/>
      </c>
      <c r="AZ91" s="24" t="str">
        <f t="shared" si="104"/>
        <v/>
      </c>
      <c r="BA91" s="24" t="str">
        <f t="shared" si="105"/>
        <v/>
      </c>
      <c r="BB91" s="24" t="str">
        <f t="shared" si="106"/>
        <v/>
      </c>
      <c r="BC91" s="24" t="str">
        <f t="shared" si="107"/>
        <v/>
      </c>
      <c r="BM91" s="31">
        <f t="shared" si="108"/>
        <v>0</v>
      </c>
      <c r="BN91" s="31">
        <f t="shared" si="109"/>
        <v>0</v>
      </c>
      <c r="BO91" s="31" t="str">
        <f t="shared" si="110"/>
        <v/>
      </c>
      <c r="BP91" s="31" t="str">
        <f t="shared" si="111"/>
        <v/>
      </c>
      <c r="BQ91" s="31" t="str">
        <f t="shared" si="112"/>
        <v/>
      </c>
      <c r="BR91" s="31" t="str">
        <f t="shared" si="113"/>
        <v/>
      </c>
      <c r="BS91" s="31" t="str">
        <f t="shared" si="114"/>
        <v/>
      </c>
      <c r="BT91" s="31" t="str">
        <f t="shared" si="115"/>
        <v/>
      </c>
      <c r="BU91" s="31" t="str">
        <f t="shared" si="116"/>
        <v/>
      </c>
    </row>
    <row r="92" spans="11:73" x14ac:dyDescent="0.3">
      <c r="K92" s="10">
        <f t="shared" si="81"/>
        <v>0</v>
      </c>
      <c r="L92" s="10">
        <f t="shared" si="82"/>
        <v>0</v>
      </c>
      <c r="M92" s="10" t="str">
        <f t="shared" si="83"/>
        <v/>
      </c>
      <c r="N92" s="10" t="str">
        <f t="shared" si="84"/>
        <v/>
      </c>
      <c r="O92" s="10" t="str">
        <f t="shared" si="85"/>
        <v/>
      </c>
      <c r="P92" s="10" t="str">
        <f t="shared" si="86"/>
        <v/>
      </c>
      <c r="Q92" s="10" t="str">
        <f t="shared" si="87"/>
        <v/>
      </c>
      <c r="R92" s="10" t="str">
        <f t="shared" si="88"/>
        <v/>
      </c>
      <c r="S92" s="10" t="str">
        <f t="shared" si="89"/>
        <v/>
      </c>
      <c r="AC92" s="17">
        <f t="shared" si="90"/>
        <v>0</v>
      </c>
      <c r="AD92" s="17">
        <f t="shared" si="91"/>
        <v>0</v>
      </c>
      <c r="AE92" s="32" t="str">
        <f t="shared" si="92"/>
        <v/>
      </c>
      <c r="AF92" s="32" t="str">
        <f t="shared" si="93"/>
        <v/>
      </c>
      <c r="AG92" s="32" t="str">
        <f t="shared" si="94"/>
        <v/>
      </c>
      <c r="AH92" s="32" t="str">
        <f t="shared" si="95"/>
        <v/>
      </c>
      <c r="AI92" s="32" t="str">
        <f t="shared" si="96"/>
        <v/>
      </c>
      <c r="AJ92" s="32" t="str">
        <f t="shared" si="97"/>
        <v/>
      </c>
      <c r="AK92" s="32" t="str">
        <f t="shared" si="98"/>
        <v/>
      </c>
      <c r="AU92" s="24">
        <f t="shared" si="99"/>
        <v>0</v>
      </c>
      <c r="AV92" s="24">
        <f t="shared" si="100"/>
        <v>0</v>
      </c>
      <c r="AW92" s="24" t="str">
        <f t="shared" si="101"/>
        <v/>
      </c>
      <c r="AX92" s="24" t="str">
        <f t="shared" si="102"/>
        <v/>
      </c>
      <c r="AY92" s="24" t="str">
        <f t="shared" si="103"/>
        <v/>
      </c>
      <c r="AZ92" s="24" t="str">
        <f t="shared" si="104"/>
        <v/>
      </c>
      <c r="BA92" s="24" t="str">
        <f t="shared" si="105"/>
        <v/>
      </c>
      <c r="BB92" s="24" t="str">
        <f t="shared" si="106"/>
        <v/>
      </c>
      <c r="BC92" s="24" t="str">
        <f t="shared" si="107"/>
        <v/>
      </c>
      <c r="BM92" s="31">
        <f t="shared" si="108"/>
        <v>0</v>
      </c>
      <c r="BN92" s="31">
        <f t="shared" si="109"/>
        <v>0</v>
      </c>
      <c r="BO92" s="31" t="str">
        <f t="shared" si="110"/>
        <v/>
      </c>
      <c r="BP92" s="31" t="str">
        <f t="shared" si="111"/>
        <v/>
      </c>
      <c r="BQ92" s="31" t="str">
        <f t="shared" si="112"/>
        <v/>
      </c>
      <c r="BR92" s="31" t="str">
        <f t="shared" si="113"/>
        <v/>
      </c>
      <c r="BS92" s="31" t="str">
        <f t="shared" si="114"/>
        <v/>
      </c>
      <c r="BT92" s="31" t="str">
        <f t="shared" si="115"/>
        <v/>
      </c>
      <c r="BU92" s="31" t="str">
        <f t="shared" si="116"/>
        <v/>
      </c>
    </row>
    <row r="93" spans="11:73" x14ac:dyDescent="0.3">
      <c r="K93" s="10">
        <f t="shared" si="81"/>
        <v>0</v>
      </c>
      <c r="L93" s="10">
        <f t="shared" si="82"/>
        <v>0</v>
      </c>
      <c r="M93" s="10" t="str">
        <f t="shared" si="83"/>
        <v/>
      </c>
      <c r="N93" s="10" t="str">
        <f t="shared" si="84"/>
        <v/>
      </c>
      <c r="O93" s="10" t="str">
        <f t="shared" si="85"/>
        <v/>
      </c>
      <c r="P93" s="10" t="str">
        <f t="shared" si="86"/>
        <v/>
      </c>
      <c r="Q93" s="10" t="str">
        <f t="shared" si="87"/>
        <v/>
      </c>
      <c r="R93" s="10" t="str">
        <f t="shared" si="88"/>
        <v/>
      </c>
      <c r="S93" s="10" t="str">
        <f t="shared" si="89"/>
        <v/>
      </c>
      <c r="AC93" s="17">
        <f t="shared" si="90"/>
        <v>0</v>
      </c>
      <c r="AD93" s="17">
        <f t="shared" si="91"/>
        <v>0</v>
      </c>
      <c r="AE93" s="32" t="str">
        <f t="shared" si="92"/>
        <v/>
      </c>
      <c r="AF93" s="32" t="str">
        <f t="shared" si="93"/>
        <v/>
      </c>
      <c r="AG93" s="32" t="str">
        <f t="shared" si="94"/>
        <v/>
      </c>
      <c r="AH93" s="32" t="str">
        <f t="shared" si="95"/>
        <v/>
      </c>
      <c r="AI93" s="32" t="str">
        <f t="shared" si="96"/>
        <v/>
      </c>
      <c r="AJ93" s="32" t="str">
        <f t="shared" si="97"/>
        <v/>
      </c>
      <c r="AK93" s="32" t="str">
        <f t="shared" si="98"/>
        <v/>
      </c>
      <c r="AU93" s="24">
        <f t="shared" si="99"/>
        <v>0</v>
      </c>
      <c r="AV93" s="24">
        <f t="shared" si="100"/>
        <v>0</v>
      </c>
      <c r="AW93" s="24" t="str">
        <f t="shared" si="101"/>
        <v/>
      </c>
      <c r="AX93" s="24" t="str">
        <f t="shared" si="102"/>
        <v/>
      </c>
      <c r="AY93" s="24" t="str">
        <f t="shared" si="103"/>
        <v/>
      </c>
      <c r="AZ93" s="24" t="str">
        <f t="shared" si="104"/>
        <v/>
      </c>
      <c r="BA93" s="24" t="str">
        <f t="shared" si="105"/>
        <v/>
      </c>
      <c r="BB93" s="24" t="str">
        <f t="shared" si="106"/>
        <v/>
      </c>
      <c r="BC93" s="24" t="str">
        <f t="shared" si="107"/>
        <v/>
      </c>
      <c r="BM93" s="31">
        <f t="shared" si="108"/>
        <v>0</v>
      </c>
      <c r="BN93" s="31">
        <f t="shared" si="109"/>
        <v>0</v>
      </c>
      <c r="BO93" s="31" t="str">
        <f t="shared" si="110"/>
        <v/>
      </c>
      <c r="BP93" s="31" t="str">
        <f t="shared" si="111"/>
        <v/>
      </c>
      <c r="BQ93" s="31" t="str">
        <f t="shared" si="112"/>
        <v/>
      </c>
      <c r="BR93" s="31" t="str">
        <f t="shared" si="113"/>
        <v/>
      </c>
      <c r="BS93" s="31" t="str">
        <f t="shared" si="114"/>
        <v/>
      </c>
      <c r="BT93" s="31" t="str">
        <f t="shared" si="115"/>
        <v/>
      </c>
      <c r="BU93" s="31" t="str">
        <f t="shared" si="116"/>
        <v/>
      </c>
    </row>
    <row r="94" spans="11:73" x14ac:dyDescent="0.3">
      <c r="K94" s="10">
        <f t="shared" si="81"/>
        <v>0</v>
      </c>
      <c r="L94" s="10">
        <f t="shared" si="82"/>
        <v>0</v>
      </c>
      <c r="M94" s="10" t="str">
        <f t="shared" si="83"/>
        <v/>
      </c>
      <c r="N94" s="10" t="str">
        <f t="shared" si="84"/>
        <v/>
      </c>
      <c r="O94" s="10" t="str">
        <f t="shared" si="85"/>
        <v/>
      </c>
      <c r="P94" s="10" t="str">
        <f t="shared" si="86"/>
        <v/>
      </c>
      <c r="Q94" s="10" t="str">
        <f t="shared" si="87"/>
        <v/>
      </c>
      <c r="R94" s="10" t="str">
        <f t="shared" si="88"/>
        <v/>
      </c>
      <c r="S94" s="10" t="str">
        <f t="shared" si="89"/>
        <v/>
      </c>
      <c r="AC94" s="17">
        <f t="shared" si="90"/>
        <v>0</v>
      </c>
      <c r="AD94" s="17">
        <f t="shared" si="91"/>
        <v>0</v>
      </c>
      <c r="AE94" s="32" t="str">
        <f t="shared" si="92"/>
        <v/>
      </c>
      <c r="AF94" s="32" t="str">
        <f t="shared" si="93"/>
        <v/>
      </c>
      <c r="AG94" s="32" t="str">
        <f t="shared" si="94"/>
        <v/>
      </c>
      <c r="AH94" s="32" t="str">
        <f t="shared" si="95"/>
        <v/>
      </c>
      <c r="AI94" s="32" t="str">
        <f t="shared" si="96"/>
        <v/>
      </c>
      <c r="AJ94" s="32" t="str">
        <f t="shared" si="97"/>
        <v/>
      </c>
      <c r="AK94" s="32" t="str">
        <f t="shared" si="98"/>
        <v/>
      </c>
      <c r="AU94" s="24">
        <f t="shared" si="99"/>
        <v>0</v>
      </c>
      <c r="AV94" s="24">
        <f t="shared" si="100"/>
        <v>0</v>
      </c>
      <c r="AW94" s="24" t="str">
        <f t="shared" si="101"/>
        <v/>
      </c>
      <c r="AX94" s="24" t="str">
        <f t="shared" si="102"/>
        <v/>
      </c>
      <c r="AY94" s="24" t="str">
        <f t="shared" si="103"/>
        <v/>
      </c>
      <c r="AZ94" s="24" t="str">
        <f t="shared" si="104"/>
        <v/>
      </c>
      <c r="BA94" s="24" t="str">
        <f t="shared" si="105"/>
        <v/>
      </c>
      <c r="BB94" s="24" t="str">
        <f t="shared" si="106"/>
        <v/>
      </c>
      <c r="BC94" s="24" t="str">
        <f t="shared" si="107"/>
        <v/>
      </c>
      <c r="BM94" s="31">
        <f t="shared" si="108"/>
        <v>0</v>
      </c>
      <c r="BN94" s="31">
        <f t="shared" si="109"/>
        <v>0</v>
      </c>
      <c r="BO94" s="31" t="str">
        <f t="shared" si="110"/>
        <v/>
      </c>
      <c r="BP94" s="31" t="str">
        <f t="shared" si="111"/>
        <v/>
      </c>
      <c r="BQ94" s="31" t="str">
        <f t="shared" si="112"/>
        <v/>
      </c>
      <c r="BR94" s="31" t="str">
        <f t="shared" si="113"/>
        <v/>
      </c>
      <c r="BS94" s="31" t="str">
        <f t="shared" si="114"/>
        <v/>
      </c>
      <c r="BT94" s="31" t="str">
        <f t="shared" si="115"/>
        <v/>
      </c>
      <c r="BU94" s="31" t="str">
        <f t="shared" si="116"/>
        <v/>
      </c>
    </row>
    <row r="95" spans="11:73" x14ac:dyDescent="0.3">
      <c r="K95" s="10">
        <f t="shared" si="81"/>
        <v>0</v>
      </c>
      <c r="L95" s="10">
        <f t="shared" si="82"/>
        <v>0</v>
      </c>
      <c r="M95" s="10" t="str">
        <f t="shared" si="83"/>
        <v/>
      </c>
      <c r="N95" s="10" t="str">
        <f t="shared" si="84"/>
        <v/>
      </c>
      <c r="O95" s="10" t="str">
        <f t="shared" si="85"/>
        <v/>
      </c>
      <c r="P95" s="10" t="str">
        <f t="shared" si="86"/>
        <v/>
      </c>
      <c r="Q95" s="10" t="str">
        <f t="shared" si="87"/>
        <v/>
      </c>
      <c r="R95" s="10" t="str">
        <f t="shared" si="88"/>
        <v/>
      </c>
      <c r="S95" s="10" t="str">
        <f t="shared" si="89"/>
        <v/>
      </c>
      <c r="AC95" s="17">
        <f t="shared" si="90"/>
        <v>0</v>
      </c>
      <c r="AD95" s="17">
        <f t="shared" si="91"/>
        <v>0</v>
      </c>
      <c r="AE95" s="32" t="str">
        <f t="shared" si="92"/>
        <v/>
      </c>
      <c r="AF95" s="32" t="str">
        <f t="shared" si="93"/>
        <v/>
      </c>
      <c r="AG95" s="32" t="str">
        <f t="shared" si="94"/>
        <v/>
      </c>
      <c r="AH95" s="32" t="str">
        <f t="shared" si="95"/>
        <v/>
      </c>
      <c r="AI95" s="32" t="str">
        <f t="shared" si="96"/>
        <v/>
      </c>
      <c r="AJ95" s="32" t="str">
        <f t="shared" si="97"/>
        <v/>
      </c>
      <c r="AK95" s="32" t="str">
        <f t="shared" si="98"/>
        <v/>
      </c>
      <c r="AU95" s="24">
        <f t="shared" si="99"/>
        <v>0</v>
      </c>
      <c r="AV95" s="24">
        <f t="shared" si="100"/>
        <v>0</v>
      </c>
      <c r="AW95" s="24" t="str">
        <f t="shared" si="101"/>
        <v/>
      </c>
      <c r="AX95" s="24" t="str">
        <f t="shared" si="102"/>
        <v/>
      </c>
      <c r="AY95" s="24" t="str">
        <f t="shared" si="103"/>
        <v/>
      </c>
      <c r="AZ95" s="24" t="str">
        <f t="shared" si="104"/>
        <v/>
      </c>
      <c r="BA95" s="24" t="str">
        <f t="shared" si="105"/>
        <v/>
      </c>
      <c r="BB95" s="24" t="str">
        <f t="shared" si="106"/>
        <v/>
      </c>
      <c r="BC95" s="24" t="str">
        <f t="shared" si="107"/>
        <v/>
      </c>
      <c r="BM95" s="31">
        <f t="shared" si="108"/>
        <v>0</v>
      </c>
      <c r="BN95" s="31">
        <f t="shared" si="109"/>
        <v>0</v>
      </c>
      <c r="BO95" s="31" t="str">
        <f t="shared" si="110"/>
        <v/>
      </c>
      <c r="BP95" s="31" t="str">
        <f t="shared" si="111"/>
        <v/>
      </c>
      <c r="BQ95" s="31" t="str">
        <f t="shared" si="112"/>
        <v/>
      </c>
      <c r="BR95" s="31" t="str">
        <f t="shared" si="113"/>
        <v/>
      </c>
      <c r="BS95" s="31" t="str">
        <f t="shared" si="114"/>
        <v/>
      </c>
      <c r="BT95" s="31" t="str">
        <f t="shared" si="115"/>
        <v/>
      </c>
      <c r="BU95" s="31" t="str">
        <f t="shared" si="116"/>
        <v/>
      </c>
    </row>
    <row r="96" spans="11:73" x14ac:dyDescent="0.3">
      <c r="K96" s="10">
        <f t="shared" si="81"/>
        <v>0</v>
      </c>
      <c r="L96" s="10">
        <f t="shared" si="82"/>
        <v>0</v>
      </c>
      <c r="M96" s="10" t="str">
        <f t="shared" si="83"/>
        <v/>
      </c>
      <c r="N96" s="10" t="str">
        <f t="shared" si="84"/>
        <v/>
      </c>
      <c r="O96" s="10" t="str">
        <f t="shared" si="85"/>
        <v/>
      </c>
      <c r="P96" s="10" t="str">
        <f t="shared" si="86"/>
        <v/>
      </c>
      <c r="Q96" s="10" t="str">
        <f t="shared" si="87"/>
        <v/>
      </c>
      <c r="R96" s="10" t="str">
        <f t="shared" si="88"/>
        <v/>
      </c>
      <c r="S96" s="10" t="str">
        <f t="shared" si="89"/>
        <v/>
      </c>
      <c r="AC96" s="17">
        <f t="shared" si="90"/>
        <v>0</v>
      </c>
      <c r="AD96" s="17">
        <f t="shared" si="91"/>
        <v>0</v>
      </c>
      <c r="AE96" s="32" t="str">
        <f t="shared" si="92"/>
        <v/>
      </c>
      <c r="AF96" s="32" t="str">
        <f t="shared" si="93"/>
        <v/>
      </c>
      <c r="AG96" s="32" t="str">
        <f t="shared" si="94"/>
        <v/>
      </c>
      <c r="AH96" s="32" t="str">
        <f t="shared" si="95"/>
        <v/>
      </c>
      <c r="AI96" s="32" t="str">
        <f t="shared" si="96"/>
        <v/>
      </c>
      <c r="AJ96" s="32" t="str">
        <f t="shared" si="97"/>
        <v/>
      </c>
      <c r="AK96" s="32" t="str">
        <f t="shared" si="98"/>
        <v/>
      </c>
      <c r="AU96" s="24">
        <f t="shared" si="99"/>
        <v>0</v>
      </c>
      <c r="AV96" s="24">
        <f t="shared" si="100"/>
        <v>0</v>
      </c>
      <c r="AW96" s="24" t="str">
        <f t="shared" si="101"/>
        <v/>
      </c>
      <c r="AX96" s="24" t="str">
        <f t="shared" si="102"/>
        <v/>
      </c>
      <c r="AY96" s="24" t="str">
        <f t="shared" si="103"/>
        <v/>
      </c>
      <c r="AZ96" s="24" t="str">
        <f t="shared" si="104"/>
        <v/>
      </c>
      <c r="BA96" s="24" t="str">
        <f t="shared" si="105"/>
        <v/>
      </c>
      <c r="BB96" s="24" t="str">
        <f t="shared" si="106"/>
        <v/>
      </c>
      <c r="BC96" s="24" t="str">
        <f t="shared" si="107"/>
        <v/>
      </c>
      <c r="BM96" s="31">
        <f t="shared" si="108"/>
        <v>0</v>
      </c>
      <c r="BN96" s="31">
        <f t="shared" si="109"/>
        <v>0</v>
      </c>
      <c r="BO96" s="31" t="str">
        <f t="shared" si="110"/>
        <v/>
      </c>
      <c r="BP96" s="31" t="str">
        <f t="shared" si="111"/>
        <v/>
      </c>
      <c r="BQ96" s="31" t="str">
        <f t="shared" si="112"/>
        <v/>
      </c>
      <c r="BR96" s="31" t="str">
        <f t="shared" si="113"/>
        <v/>
      </c>
      <c r="BS96" s="31" t="str">
        <f t="shared" si="114"/>
        <v/>
      </c>
      <c r="BT96" s="31" t="str">
        <f t="shared" si="115"/>
        <v/>
      </c>
      <c r="BU96" s="31" t="str">
        <f t="shared" si="116"/>
        <v/>
      </c>
    </row>
    <row r="97" spans="11:73" x14ac:dyDescent="0.3">
      <c r="K97" s="10">
        <f t="shared" si="81"/>
        <v>0</v>
      </c>
      <c r="L97" s="10">
        <f t="shared" si="82"/>
        <v>0</v>
      </c>
      <c r="M97" s="10" t="str">
        <f t="shared" si="83"/>
        <v/>
      </c>
      <c r="N97" s="10" t="str">
        <f t="shared" si="84"/>
        <v/>
      </c>
      <c r="O97" s="10" t="str">
        <f t="shared" si="85"/>
        <v/>
      </c>
      <c r="P97" s="10" t="str">
        <f t="shared" si="86"/>
        <v/>
      </c>
      <c r="Q97" s="10" t="str">
        <f t="shared" si="87"/>
        <v/>
      </c>
      <c r="R97" s="10" t="str">
        <f t="shared" si="88"/>
        <v/>
      </c>
      <c r="S97" s="10" t="str">
        <f t="shared" si="89"/>
        <v/>
      </c>
      <c r="AC97" s="17">
        <f t="shared" si="90"/>
        <v>0</v>
      </c>
      <c r="AD97" s="17">
        <f t="shared" si="91"/>
        <v>0</v>
      </c>
      <c r="AE97" s="32" t="str">
        <f t="shared" si="92"/>
        <v/>
      </c>
      <c r="AF97" s="32" t="str">
        <f t="shared" si="93"/>
        <v/>
      </c>
      <c r="AG97" s="32" t="str">
        <f t="shared" si="94"/>
        <v/>
      </c>
      <c r="AH97" s="32" t="str">
        <f t="shared" si="95"/>
        <v/>
      </c>
      <c r="AI97" s="32" t="str">
        <f t="shared" si="96"/>
        <v/>
      </c>
      <c r="AJ97" s="32" t="str">
        <f t="shared" si="97"/>
        <v/>
      </c>
      <c r="AK97" s="32" t="str">
        <f t="shared" si="98"/>
        <v/>
      </c>
      <c r="AU97" s="24">
        <f t="shared" si="99"/>
        <v>0</v>
      </c>
      <c r="AV97" s="24">
        <f t="shared" si="100"/>
        <v>0</v>
      </c>
      <c r="AW97" s="24" t="str">
        <f t="shared" si="101"/>
        <v/>
      </c>
      <c r="AX97" s="24" t="str">
        <f t="shared" si="102"/>
        <v/>
      </c>
      <c r="AY97" s="24" t="str">
        <f t="shared" si="103"/>
        <v/>
      </c>
      <c r="AZ97" s="24" t="str">
        <f t="shared" si="104"/>
        <v/>
      </c>
      <c r="BA97" s="24" t="str">
        <f t="shared" si="105"/>
        <v/>
      </c>
      <c r="BB97" s="24" t="str">
        <f t="shared" si="106"/>
        <v/>
      </c>
      <c r="BC97" s="24" t="str">
        <f t="shared" si="107"/>
        <v/>
      </c>
      <c r="BM97" s="31">
        <f t="shared" si="108"/>
        <v>0</v>
      </c>
      <c r="BN97" s="31">
        <f t="shared" si="109"/>
        <v>0</v>
      </c>
      <c r="BO97" s="31" t="str">
        <f t="shared" si="110"/>
        <v/>
      </c>
      <c r="BP97" s="31" t="str">
        <f t="shared" si="111"/>
        <v/>
      </c>
      <c r="BQ97" s="31" t="str">
        <f t="shared" si="112"/>
        <v/>
      </c>
      <c r="BR97" s="31" t="str">
        <f t="shared" si="113"/>
        <v/>
      </c>
      <c r="BS97" s="31" t="str">
        <f t="shared" si="114"/>
        <v/>
      </c>
      <c r="BT97" s="31" t="str">
        <f t="shared" si="115"/>
        <v/>
      </c>
      <c r="BU97" s="31" t="str">
        <f t="shared" si="116"/>
        <v/>
      </c>
    </row>
    <row r="98" spans="11:73" x14ac:dyDescent="0.3">
      <c r="K98" s="10">
        <f t="shared" si="81"/>
        <v>0</v>
      </c>
      <c r="L98" s="10">
        <f t="shared" si="82"/>
        <v>0</v>
      </c>
      <c r="M98" s="10" t="str">
        <f t="shared" si="83"/>
        <v/>
      </c>
      <c r="N98" s="10" t="str">
        <f t="shared" si="84"/>
        <v/>
      </c>
      <c r="O98" s="10" t="str">
        <f t="shared" si="85"/>
        <v/>
      </c>
      <c r="P98" s="10" t="str">
        <f t="shared" si="86"/>
        <v/>
      </c>
      <c r="Q98" s="10" t="str">
        <f t="shared" si="87"/>
        <v/>
      </c>
      <c r="R98" s="10" t="str">
        <f t="shared" si="88"/>
        <v/>
      </c>
      <c r="S98" s="10" t="str">
        <f t="shared" si="89"/>
        <v/>
      </c>
      <c r="AC98" s="17">
        <f t="shared" si="90"/>
        <v>0</v>
      </c>
      <c r="AD98" s="17">
        <f t="shared" si="91"/>
        <v>0</v>
      </c>
      <c r="AE98" s="32" t="str">
        <f t="shared" si="92"/>
        <v/>
      </c>
      <c r="AF98" s="32" t="str">
        <f t="shared" si="93"/>
        <v/>
      </c>
      <c r="AG98" s="32" t="str">
        <f t="shared" si="94"/>
        <v/>
      </c>
      <c r="AH98" s="32" t="str">
        <f t="shared" si="95"/>
        <v/>
      </c>
      <c r="AI98" s="32" t="str">
        <f t="shared" si="96"/>
        <v/>
      </c>
      <c r="AJ98" s="32" t="str">
        <f t="shared" si="97"/>
        <v/>
      </c>
      <c r="AK98" s="32" t="str">
        <f t="shared" si="98"/>
        <v/>
      </c>
      <c r="AU98" s="24">
        <f t="shared" si="99"/>
        <v>0</v>
      </c>
      <c r="AV98" s="24">
        <f t="shared" si="100"/>
        <v>0</v>
      </c>
      <c r="AW98" s="24" t="str">
        <f t="shared" si="101"/>
        <v/>
      </c>
      <c r="AX98" s="24" t="str">
        <f t="shared" si="102"/>
        <v/>
      </c>
      <c r="AY98" s="24" t="str">
        <f t="shared" si="103"/>
        <v/>
      </c>
      <c r="AZ98" s="24" t="str">
        <f t="shared" si="104"/>
        <v/>
      </c>
      <c r="BA98" s="24" t="str">
        <f t="shared" si="105"/>
        <v/>
      </c>
      <c r="BB98" s="24" t="str">
        <f t="shared" si="106"/>
        <v/>
      </c>
      <c r="BC98" s="24" t="str">
        <f t="shared" si="107"/>
        <v/>
      </c>
      <c r="BM98" s="31">
        <f t="shared" si="108"/>
        <v>0</v>
      </c>
      <c r="BN98" s="31">
        <f t="shared" si="109"/>
        <v>0</v>
      </c>
      <c r="BO98" s="31" t="str">
        <f t="shared" si="110"/>
        <v/>
      </c>
      <c r="BP98" s="31" t="str">
        <f t="shared" si="111"/>
        <v/>
      </c>
      <c r="BQ98" s="31" t="str">
        <f t="shared" si="112"/>
        <v/>
      </c>
      <c r="BR98" s="31" t="str">
        <f t="shared" si="113"/>
        <v/>
      </c>
      <c r="BS98" s="31" t="str">
        <f t="shared" si="114"/>
        <v/>
      </c>
      <c r="BT98" s="31" t="str">
        <f t="shared" si="115"/>
        <v/>
      </c>
      <c r="BU98" s="31" t="str">
        <f t="shared" si="116"/>
        <v/>
      </c>
    </row>
    <row r="99" spans="11:73" x14ac:dyDescent="0.3">
      <c r="K99" s="10">
        <f t="shared" si="81"/>
        <v>0</v>
      </c>
      <c r="L99" s="10">
        <f t="shared" si="82"/>
        <v>0</v>
      </c>
      <c r="M99" s="10" t="str">
        <f t="shared" si="83"/>
        <v/>
      </c>
      <c r="N99" s="10" t="str">
        <f t="shared" si="84"/>
        <v/>
      </c>
      <c r="O99" s="10" t="str">
        <f t="shared" si="85"/>
        <v/>
      </c>
      <c r="P99" s="10" t="str">
        <f t="shared" si="86"/>
        <v/>
      </c>
      <c r="Q99" s="10" t="str">
        <f t="shared" si="87"/>
        <v/>
      </c>
      <c r="R99" s="10" t="str">
        <f t="shared" si="88"/>
        <v/>
      </c>
      <c r="S99" s="10" t="str">
        <f t="shared" si="89"/>
        <v/>
      </c>
      <c r="AC99" s="17">
        <f t="shared" si="90"/>
        <v>0</v>
      </c>
      <c r="AD99" s="17">
        <f t="shared" si="91"/>
        <v>0</v>
      </c>
      <c r="AE99" s="32" t="str">
        <f t="shared" si="92"/>
        <v/>
      </c>
      <c r="AF99" s="32" t="str">
        <f t="shared" si="93"/>
        <v/>
      </c>
      <c r="AG99" s="32" t="str">
        <f t="shared" si="94"/>
        <v/>
      </c>
      <c r="AH99" s="32" t="str">
        <f t="shared" si="95"/>
        <v/>
      </c>
      <c r="AI99" s="32" t="str">
        <f t="shared" si="96"/>
        <v/>
      </c>
      <c r="AJ99" s="32" t="str">
        <f t="shared" si="97"/>
        <v/>
      </c>
      <c r="AK99" s="32" t="str">
        <f t="shared" si="98"/>
        <v/>
      </c>
      <c r="AU99" s="24">
        <f t="shared" si="99"/>
        <v>0</v>
      </c>
      <c r="AV99" s="24">
        <f t="shared" si="100"/>
        <v>0</v>
      </c>
      <c r="AW99" s="24" t="str">
        <f t="shared" si="101"/>
        <v/>
      </c>
      <c r="AX99" s="24" t="str">
        <f t="shared" si="102"/>
        <v/>
      </c>
      <c r="AY99" s="24" t="str">
        <f t="shared" si="103"/>
        <v/>
      </c>
      <c r="AZ99" s="24" t="str">
        <f t="shared" si="104"/>
        <v/>
      </c>
      <c r="BA99" s="24" t="str">
        <f t="shared" si="105"/>
        <v/>
      </c>
      <c r="BB99" s="24" t="str">
        <f t="shared" si="106"/>
        <v/>
      </c>
      <c r="BC99" s="24" t="str">
        <f t="shared" si="107"/>
        <v/>
      </c>
      <c r="BM99" s="31">
        <f t="shared" si="108"/>
        <v>0</v>
      </c>
      <c r="BN99" s="31">
        <f t="shared" si="109"/>
        <v>0</v>
      </c>
      <c r="BO99" s="31" t="str">
        <f t="shared" si="110"/>
        <v/>
      </c>
      <c r="BP99" s="31" t="str">
        <f t="shared" si="111"/>
        <v/>
      </c>
      <c r="BQ99" s="31" t="str">
        <f t="shared" si="112"/>
        <v/>
      </c>
      <c r="BR99" s="31" t="str">
        <f t="shared" si="113"/>
        <v/>
      </c>
      <c r="BS99" s="31" t="str">
        <f t="shared" si="114"/>
        <v/>
      </c>
      <c r="BT99" s="31" t="str">
        <f t="shared" si="115"/>
        <v/>
      </c>
      <c r="BU99" s="31" t="str">
        <f t="shared" si="116"/>
        <v/>
      </c>
    </row>
    <row r="100" spans="11:73" x14ac:dyDescent="0.3">
      <c r="K100" s="10">
        <f t="shared" si="81"/>
        <v>0</v>
      </c>
      <c r="L100" s="10">
        <f t="shared" si="82"/>
        <v>0</v>
      </c>
      <c r="M100" s="10" t="str">
        <f t="shared" si="83"/>
        <v/>
      </c>
      <c r="N100" s="10" t="str">
        <f t="shared" si="84"/>
        <v/>
      </c>
      <c r="O100" s="10" t="str">
        <f t="shared" si="85"/>
        <v/>
      </c>
      <c r="P100" s="10" t="str">
        <f t="shared" si="86"/>
        <v/>
      </c>
      <c r="Q100" s="10" t="str">
        <f t="shared" si="87"/>
        <v/>
      </c>
      <c r="R100" s="10" t="str">
        <f t="shared" si="88"/>
        <v/>
      </c>
      <c r="S100" s="10" t="str">
        <f t="shared" si="89"/>
        <v/>
      </c>
      <c r="AC100" s="17">
        <f t="shared" si="90"/>
        <v>0</v>
      </c>
      <c r="AD100" s="17">
        <f t="shared" si="91"/>
        <v>0</v>
      </c>
      <c r="AE100" s="32" t="str">
        <f t="shared" si="92"/>
        <v/>
      </c>
      <c r="AF100" s="32" t="str">
        <f t="shared" si="93"/>
        <v/>
      </c>
      <c r="AG100" s="32" t="str">
        <f t="shared" si="94"/>
        <v/>
      </c>
      <c r="AH100" s="32" t="str">
        <f t="shared" si="95"/>
        <v/>
      </c>
      <c r="AI100" s="32" t="str">
        <f t="shared" si="96"/>
        <v/>
      </c>
      <c r="AJ100" s="32" t="str">
        <f t="shared" si="97"/>
        <v/>
      </c>
      <c r="AK100" s="32" t="str">
        <f t="shared" si="98"/>
        <v/>
      </c>
      <c r="AU100" s="24">
        <f t="shared" si="99"/>
        <v>0</v>
      </c>
      <c r="AV100" s="24">
        <f t="shared" si="100"/>
        <v>0</v>
      </c>
      <c r="AW100" s="24" t="str">
        <f t="shared" si="101"/>
        <v/>
      </c>
      <c r="AX100" s="24" t="str">
        <f t="shared" si="102"/>
        <v/>
      </c>
      <c r="AY100" s="24" t="str">
        <f t="shared" si="103"/>
        <v/>
      </c>
      <c r="AZ100" s="24" t="str">
        <f t="shared" si="104"/>
        <v/>
      </c>
      <c r="BA100" s="24" t="str">
        <f t="shared" si="105"/>
        <v/>
      </c>
      <c r="BB100" s="24" t="str">
        <f t="shared" si="106"/>
        <v/>
      </c>
      <c r="BC100" s="24" t="str">
        <f t="shared" si="107"/>
        <v/>
      </c>
      <c r="BM100" s="31">
        <f t="shared" si="108"/>
        <v>0</v>
      </c>
      <c r="BN100" s="31">
        <f t="shared" si="109"/>
        <v>0</v>
      </c>
      <c r="BO100" s="31" t="str">
        <f t="shared" si="110"/>
        <v/>
      </c>
      <c r="BP100" s="31" t="str">
        <f t="shared" si="111"/>
        <v/>
      </c>
      <c r="BQ100" s="31" t="str">
        <f t="shared" si="112"/>
        <v/>
      </c>
      <c r="BR100" s="31" t="str">
        <f t="shared" si="113"/>
        <v/>
      </c>
      <c r="BS100" s="31" t="str">
        <f t="shared" si="114"/>
        <v/>
      </c>
      <c r="BT100" s="31" t="str">
        <f t="shared" si="115"/>
        <v/>
      </c>
      <c r="BU100" s="31" t="str">
        <f t="shared" si="116"/>
        <v/>
      </c>
    </row>
  </sheetData>
  <mergeCells count="5">
    <mergeCell ref="BV1:CF1"/>
    <mergeCell ref="B1:L1"/>
    <mergeCell ref="T1:AD1"/>
    <mergeCell ref="AL1:AV1"/>
    <mergeCell ref="BD1:B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66860-5B64-40B3-8DD8-5D3025E1AA4C}">
  <dimension ref="A1:CM100"/>
  <sheetViews>
    <sheetView zoomScale="90" zoomScaleNormal="90" workbookViewId="0"/>
  </sheetViews>
  <sheetFormatPr defaultRowHeight="14.4" x14ac:dyDescent="0.3"/>
  <sheetData>
    <row r="1" spans="1:91" x14ac:dyDescent="0.3">
      <c r="A1" s="1"/>
      <c r="B1" s="46" t="s">
        <v>2977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1"/>
      <c r="CH1" s="1"/>
      <c r="CI1" s="1"/>
      <c r="CJ1" s="1"/>
      <c r="CK1" s="1"/>
      <c r="CL1" s="1"/>
      <c r="CM1" s="1"/>
    </row>
    <row r="2" spans="1:91" x14ac:dyDescent="0.3">
      <c r="A2" s="2" t="s">
        <v>59</v>
      </c>
      <c r="B2" s="4">
        <f>MEDIAN(B8:B108)</f>
        <v>188</v>
      </c>
      <c r="C2" s="5"/>
      <c r="D2" s="6">
        <f>MEDIAN(D8:D108)</f>
        <v>752486.5</v>
      </c>
      <c r="E2" s="4">
        <f>MEDIAN(E8:E108)</f>
        <v>87.5</v>
      </c>
      <c r="F2" s="6">
        <f>MEDIAN(F8:F108)</f>
        <v>752486.5</v>
      </c>
      <c r="G2" s="7">
        <f>MEDIAN(G8:G108)</f>
        <v>1</v>
      </c>
      <c r="H2" s="5"/>
      <c r="I2" s="4">
        <f>MEDIAN(I8:I108)</f>
        <v>87.5</v>
      </c>
      <c r="J2" s="5"/>
      <c r="K2" s="5"/>
      <c r="L2" s="5"/>
      <c r="M2" s="5">
        <f>IF(K4&gt;0,MEDIAN(M8:M108),"N/A")</f>
        <v>87.5</v>
      </c>
      <c r="N2" s="5">
        <f>IF(K4&gt;0,MEDIAN(N8:N108),"N/A")</f>
        <v>752486.5</v>
      </c>
      <c r="O2" s="5">
        <f>IF(K4&gt;0,MEDIAN(O8:O108),"N/A")</f>
        <v>7684.3004491170759</v>
      </c>
      <c r="P2" s="5" t="str">
        <f>IF(L4&gt;K4,MEDIAN(P8:P108),"N/A")</f>
        <v>N/A</v>
      </c>
      <c r="Q2" s="5">
        <f>IF(L4&gt;0,MEDIAN(Q8:Q108),"N/A")</f>
        <v>7684.3004491170759</v>
      </c>
      <c r="R2" s="5" t="str">
        <f>IF(L4&gt;K4,MEDIAN(R8:R108),"N/A")</f>
        <v>N/A</v>
      </c>
      <c r="S2" s="5" t="str">
        <f>IF(L4&gt;K4,MEDIAN(S8:S108),"N/A")</f>
        <v>N/A</v>
      </c>
      <c r="T2" s="11">
        <f>MEDIAN(T8:T108)</f>
        <v>188</v>
      </c>
      <c r="U2" s="12"/>
      <c r="V2" s="13">
        <f>MEDIAN(V8:V108)</f>
        <v>617643</v>
      </c>
      <c r="W2" s="11">
        <f>MEDIAN(W8:W108)</f>
        <v>104.5</v>
      </c>
      <c r="X2" s="13">
        <f>MEDIAN(X8:X108)</f>
        <v>617643</v>
      </c>
      <c r="Y2" s="14">
        <f>MEDIAN(Y8:Y108)</f>
        <v>1</v>
      </c>
      <c r="Z2" s="12"/>
      <c r="AA2" s="11">
        <f>MEDIAN(AA8:AA108)</f>
        <v>104.5</v>
      </c>
      <c r="AB2" s="12"/>
      <c r="AC2" s="12"/>
      <c r="AD2" s="12"/>
      <c r="AE2" s="11">
        <f>IF(AC4&gt;0,MEDIAN(AE8:AE108),"N/A")</f>
        <v>104.5</v>
      </c>
      <c r="AF2" s="11">
        <f>IF(AC4&gt;0,MEDIAN(AF8:AF108),"N/A")</f>
        <v>617643</v>
      </c>
      <c r="AG2" s="11">
        <f>IF(AC4&gt;0,MEDIAN(AG8:AG108),"N/A")</f>
        <v>5869.2801029159527</v>
      </c>
      <c r="AH2" s="11" t="str">
        <f>IF(AD4&gt;AC4,MEDIAN(AH8:AH108),"N/A")</f>
        <v>N/A</v>
      </c>
      <c r="AI2" s="11">
        <f>IF(AD4&gt;0,MEDIAN(AI8:AI108),"N/A")</f>
        <v>5869.2801029159527</v>
      </c>
      <c r="AJ2" s="11" t="str">
        <f>IF(AD4&gt;AC4,MEDIAN(AJ8:AJ108),"N/A")</f>
        <v>N/A</v>
      </c>
      <c r="AK2" s="11" t="str">
        <f>IF(AD4&gt;AC4,MEDIAN(AK8:AK108),"N/A")</f>
        <v>N/A</v>
      </c>
      <c r="AL2" s="18">
        <f>MEDIAN(AL8:AL108)</f>
        <v>188</v>
      </c>
      <c r="AM2" s="19"/>
      <c r="AN2" s="20">
        <f>MEDIAN(AN8:AN108)</f>
        <v>621877.5</v>
      </c>
      <c r="AO2" s="18">
        <f>MEDIAN(AO8:AO108)</f>
        <v>106</v>
      </c>
      <c r="AP2" s="20">
        <f>MEDIAN(AP8:AP108)</f>
        <v>621877.5</v>
      </c>
      <c r="AQ2" s="21">
        <f>MEDIAN(AQ8:AQ108)</f>
        <v>1</v>
      </c>
      <c r="AR2" s="19"/>
      <c r="AS2" s="18">
        <f>MEDIAN(AS8:AS108)</f>
        <v>106</v>
      </c>
      <c r="AT2" s="19"/>
      <c r="AU2" s="19"/>
      <c r="AV2" s="19"/>
      <c r="AW2" s="19">
        <f>IF(AU4&gt;0,MEDIAN(AW8:AW108),"N/A")</f>
        <v>106</v>
      </c>
      <c r="AX2" s="19">
        <f>IF(AU4&gt;0,MEDIAN(AX8:AX108),"N/A")</f>
        <v>621877.5</v>
      </c>
      <c r="AY2" s="19">
        <f>IF(AU4&gt;0,MEDIAN(AY8:AY108),"N/A")</f>
        <v>6060.3004329004325</v>
      </c>
      <c r="AZ2" s="19" t="str">
        <f>IF(AV4&gt;AU4,MEDIAN(AZ8:AZ108),"N/A")</f>
        <v>N/A</v>
      </c>
      <c r="BA2" s="19">
        <f>IF(AV4&gt;0,MEDIAN(BA8:BA108),"N/A")</f>
        <v>6060.3004329004325</v>
      </c>
      <c r="BB2" s="19" t="str">
        <f>IF(AV4&gt;AU4,MEDIAN(BB8:BB108),"N/A")</f>
        <v>N/A</v>
      </c>
      <c r="BC2" s="19" t="str">
        <f>IF(AV4&gt;AU4,MEDIAN(BC8:BC108),"N/A")</f>
        <v>N/A</v>
      </c>
      <c r="BD2" s="25">
        <f>MEDIAN(BD8:BD108)</f>
        <v>188</v>
      </c>
      <c r="BE2" s="26"/>
      <c r="BF2" s="27">
        <f>MEDIAN(BF8:BF108)</f>
        <v>3745690.5</v>
      </c>
      <c r="BG2" s="25">
        <f>MEDIAN(BG8:BG108)</f>
        <v>28</v>
      </c>
      <c r="BH2" s="27">
        <f>MEDIAN(BH8:BH108)</f>
        <v>3745690.5</v>
      </c>
      <c r="BI2" s="28">
        <f>MEDIAN(BI8:BI108)</f>
        <v>1</v>
      </c>
      <c r="BJ2" s="26"/>
      <c r="BK2" s="25">
        <f>MEDIAN(BK8:BK108)</f>
        <v>28</v>
      </c>
      <c r="BL2" s="26"/>
      <c r="BM2" s="26"/>
      <c r="BN2" s="26"/>
      <c r="BO2" s="26">
        <f>IF(BM4&gt;0,MEDIAN(BO8:BO108),"N/A")</f>
        <v>28</v>
      </c>
      <c r="BP2" s="26">
        <f>IF(BM4&gt;0,MEDIAN(BP8:BP108),"N/A")</f>
        <v>3745690.5</v>
      </c>
      <c r="BQ2" s="26">
        <f>IF(BM4&gt;0,MEDIAN(BQ8:BQ108),"N/A")</f>
        <v>132734.00793650793</v>
      </c>
      <c r="BR2" s="26" t="str">
        <f>IF(BN4&gt;BM4,MEDIAN(BR8:BR108),"N/A")</f>
        <v>N/A</v>
      </c>
      <c r="BS2" s="26">
        <f>IF(BN4&gt;0,MEDIAN(BS8:BS108),"N/A")</f>
        <v>132734.00793650793</v>
      </c>
      <c r="BT2" s="26" t="str">
        <f>IF(BN4&gt;BM4,MEDIAN(BT8:BT108),"N/A")</f>
        <v>N/A</v>
      </c>
      <c r="BU2" s="26" t="str">
        <f>IF(BN4&gt;BM4,MEDIAN(BU8:BU108),"N/A")</f>
        <v>N/A</v>
      </c>
      <c r="BV2" s="34">
        <f>MEDIAN(BV8:BV108)</f>
        <v>188</v>
      </c>
      <c r="BW2" s="40"/>
      <c r="BX2" s="41">
        <f>MEDIAN(BX8:BX108)</f>
        <v>290909</v>
      </c>
      <c r="BY2" s="34">
        <f>MEDIAN(BY8:BY108)</f>
        <v>49</v>
      </c>
      <c r="BZ2" s="41">
        <f>MEDIAN(BZ8:BZ108)</f>
        <v>290909</v>
      </c>
      <c r="CA2" s="42">
        <f>MEDIAN(CA8:CA108)</f>
        <v>1</v>
      </c>
      <c r="CB2" s="40"/>
      <c r="CC2" s="34">
        <f>MEDIAN(CC8:CC108)</f>
        <v>49</v>
      </c>
      <c r="CD2" s="40"/>
      <c r="CE2" s="40"/>
      <c r="CF2" s="40"/>
      <c r="CG2" s="40">
        <f>IF(CE4&gt;0,MEDIAN(CG8:CG108),"N/A")</f>
        <v>49</v>
      </c>
      <c r="CH2" s="40">
        <f>IF(CE4&gt;0,MEDIAN(CH8:CH108),"N/A")</f>
        <v>290909</v>
      </c>
      <c r="CI2" s="40">
        <f>IF(CE4&gt;0,MEDIAN(CI8:CI108),"N/A")</f>
        <v>6110.5494117647058</v>
      </c>
      <c r="CJ2" s="40" t="str">
        <f>IF(CF4&gt;CE4,MEDIAN(CJ8:CJ108),"N/A")</f>
        <v>N/A</v>
      </c>
      <c r="CK2" s="40">
        <f>IF(CF4&gt;0,MEDIAN(CK8:CK108),"N/A")</f>
        <v>6151.9483306836246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>
        <f>AVERAGE(B8:B108)</f>
        <v>188</v>
      </c>
      <c r="C3" s="5"/>
      <c r="D3" s="6">
        <f>AVERAGE(D8:D108)</f>
        <v>725252.6</v>
      </c>
      <c r="E3" s="4">
        <f>AVERAGE(E8:E108)</f>
        <v>90.1</v>
      </c>
      <c r="F3" s="6">
        <f>AVERAGE(F8:F108)</f>
        <v>725252.6</v>
      </c>
      <c r="G3" s="7">
        <f>AVERAGE(G8:G108)</f>
        <v>1</v>
      </c>
      <c r="H3" s="5"/>
      <c r="I3" s="4">
        <f>AVERAGE(I8:I108)</f>
        <v>90.1</v>
      </c>
      <c r="J3" s="5"/>
      <c r="K3" s="8">
        <f>K4/L4</f>
        <v>1</v>
      </c>
      <c r="L3" s="5"/>
      <c r="M3" s="5">
        <f>IF(K4&gt;0,AVERAGE(M8:M108),"N/A")</f>
        <v>90.1</v>
      </c>
      <c r="N3" s="5">
        <f>IF(K4&gt;0,AVERAGE(N8:N108),"N/A")</f>
        <v>725252.6</v>
      </c>
      <c r="O3" s="5">
        <f>IF(K4&gt;0,AVERAGE(O8:O108),"N/A")</f>
        <v>8102.5802505472411</v>
      </c>
      <c r="P3" s="5" t="str">
        <f>IF(L4&gt;K4,AVERAGE(P8:P108),"N/A")</f>
        <v>N/A</v>
      </c>
      <c r="Q3" s="5">
        <f>IF(L4&gt;0,AVERAGE(Q8:Q108),"N/A")</f>
        <v>8102.5802505472411</v>
      </c>
      <c r="R3" s="5" t="str">
        <f>IF(L4&gt;K4,AVERAGE(R8:R108),"N/A")</f>
        <v>N/A</v>
      </c>
      <c r="S3" s="5" t="str">
        <f>IF(L4&gt;K4,AVERAGE(S8:S108),"N/A")</f>
        <v>N/A</v>
      </c>
      <c r="T3" s="11">
        <f>AVERAGE(T8:T108)</f>
        <v>188</v>
      </c>
      <c r="U3" s="12"/>
      <c r="V3" s="13">
        <f>AVERAGE(V8:V108)</f>
        <v>614021.6333333333</v>
      </c>
      <c r="W3" s="11">
        <f>AVERAGE(W8:W108)</f>
        <v>102.76666666666667</v>
      </c>
      <c r="X3" s="13">
        <f>AVERAGE(X8:X108)</f>
        <v>614021.6333333333</v>
      </c>
      <c r="Y3" s="14">
        <f>AVERAGE(Y8:Y108)</f>
        <v>1</v>
      </c>
      <c r="Z3" s="12"/>
      <c r="AA3" s="11">
        <f>AVERAGE(AA8:AA108)</f>
        <v>102.8</v>
      </c>
      <c r="AB3" s="12"/>
      <c r="AC3" s="15">
        <f>AC4/AD4</f>
        <v>1</v>
      </c>
      <c r="AD3" s="12"/>
      <c r="AE3" s="11">
        <f>IF(AC4&gt;0,AVERAGE(AE8:AE108),"N/A")</f>
        <v>102.76666666666667</v>
      </c>
      <c r="AF3" s="11">
        <f>IF(AC4&gt;0,AVERAGE(AF8:AF108),"N/A")</f>
        <v>614021.6333333333</v>
      </c>
      <c r="AG3" s="11">
        <f>IF(AC4&gt;0,AVERAGE(AG8:AG108),"N/A")</f>
        <v>5907.626562216662</v>
      </c>
      <c r="AH3" s="11" t="str">
        <f>IF(AD4&gt;AC4,AVERAGE(AH8:AH108),"N/A")</f>
        <v>N/A</v>
      </c>
      <c r="AI3" s="11">
        <f>IF(AD4&gt;0,AVERAGE(AI8:AI108),"N/A")</f>
        <v>5909.8783136836719</v>
      </c>
      <c r="AJ3" s="11" t="str">
        <f>IF(AD4&gt;AC4,AVERAGE(AJ8:AJ108),"N/A")</f>
        <v>N/A</v>
      </c>
      <c r="AK3" s="11" t="str">
        <f>IF(AD4&gt;AC4,AVERAGE(AK8:AK108),"N/A")</f>
        <v>N/A</v>
      </c>
      <c r="AL3" s="18">
        <f>AVERAGE(AL8:AL108)</f>
        <v>188</v>
      </c>
      <c r="AM3" s="19"/>
      <c r="AN3" s="20">
        <f>AVERAGE(AN8:AN108)</f>
        <v>683342.5</v>
      </c>
      <c r="AO3" s="18">
        <f>AVERAGE(AO8:AO108)</f>
        <v>105.33333333333333</v>
      </c>
      <c r="AP3" s="20">
        <f>AVERAGE(AP8:AP108)</f>
        <v>683342.5</v>
      </c>
      <c r="AQ3" s="21">
        <f>AVERAGE(AQ8:AQ108)</f>
        <v>1</v>
      </c>
      <c r="AR3" s="19"/>
      <c r="AS3" s="18">
        <f>AVERAGE(AS8:AS108)</f>
        <v>105.4</v>
      </c>
      <c r="AT3" s="19"/>
      <c r="AU3" s="22">
        <f>AU4/AV4</f>
        <v>1</v>
      </c>
      <c r="AV3" s="19"/>
      <c r="AW3" s="19">
        <f>IF(AU4&gt;0,AVERAGE(AW8:AW108),"N/A")</f>
        <v>105.33333333333333</v>
      </c>
      <c r="AX3" s="19">
        <f>IF(AU4&gt;0,AVERAGE(AX8:AX108),"N/A")</f>
        <v>683342.5</v>
      </c>
      <c r="AY3" s="19">
        <f>IF(AU4&gt;0,AVERAGE(AY8:AY108),"N/A")</f>
        <v>6398.9760229098401</v>
      </c>
      <c r="AZ3" s="19" t="str">
        <f>IF(AV4&gt;AU4,AVERAGE(AZ8:AZ108),"N/A")</f>
        <v>N/A</v>
      </c>
      <c r="BA3" s="19">
        <f>IF(AV4&gt;0,AVERAGE(BA8:BA108),"N/A")</f>
        <v>6402.1863949967219</v>
      </c>
      <c r="BB3" s="19" t="str">
        <f>IF(AV4&gt;AU4,AVERAGE(BB8:BB108),"N/A")</f>
        <v>N/A</v>
      </c>
      <c r="BC3" s="19" t="str">
        <f>IF(AV4&gt;AU4,AVERAGE(BC8:BC108),"N/A")</f>
        <v>N/A</v>
      </c>
      <c r="BD3" s="25">
        <f>AVERAGE(BD8:BD108)</f>
        <v>188</v>
      </c>
      <c r="BE3" s="26"/>
      <c r="BF3" s="27">
        <f>AVERAGE(BF8:BF108)</f>
        <v>3570666.8333333335</v>
      </c>
      <c r="BG3" s="25">
        <f>AVERAGE(BG8:BG108)</f>
        <v>27.433333333333334</v>
      </c>
      <c r="BH3" s="27">
        <f>AVERAGE(BH8:BH108)</f>
        <v>3570666.8333333335</v>
      </c>
      <c r="BI3" s="28">
        <f>AVERAGE(BI8:BI108)</f>
        <v>1</v>
      </c>
      <c r="BJ3" s="26"/>
      <c r="BK3" s="25">
        <f>AVERAGE(BK8:BK108)</f>
        <v>27.466666666666665</v>
      </c>
      <c r="BL3" s="26"/>
      <c r="BM3" s="29">
        <f>BM4/BN4</f>
        <v>1</v>
      </c>
      <c r="BN3" s="26"/>
      <c r="BO3" s="26">
        <f>IF(BM4&gt;0,AVERAGE(BO8:BO108),"N/A")</f>
        <v>27.433333333333334</v>
      </c>
      <c r="BP3" s="26">
        <f>IF(BM4&gt;0,AVERAGE(BP8:BP108),"N/A")</f>
        <v>3570666.8333333335</v>
      </c>
      <c r="BQ3" s="26">
        <f>IF(BM4&gt;0,AVERAGE(BQ8:BQ108),"N/A")</f>
        <v>128583.71005133247</v>
      </c>
      <c r="BR3" s="26" t="str">
        <f>IF(BN4&gt;BM4,AVERAGE(BR8:BR108),"N/A")</f>
        <v>N/A</v>
      </c>
      <c r="BS3" s="26">
        <f>IF(BN4&gt;0,AVERAGE(BS8:BS108),"N/A")</f>
        <v>128719.49806253696</v>
      </c>
      <c r="BT3" s="26" t="str">
        <f>IF(BN4&gt;BM4,AVERAGE(BT8:BT108),"N/A")</f>
        <v>N/A</v>
      </c>
      <c r="BU3" s="26" t="str">
        <f>IF(BN4&gt;BM4,AVERAGE(BU8:BU108),"N/A")</f>
        <v>N/A</v>
      </c>
      <c r="BV3" s="34">
        <f>AVERAGE(BV8:BV108)</f>
        <v>188</v>
      </c>
      <c r="BW3" s="40"/>
      <c r="BX3" s="41">
        <f>AVERAGE(BX8:BX108)</f>
        <v>318569.90000000002</v>
      </c>
      <c r="BY3" s="34">
        <f>AVERAGE(BY8:BY108)</f>
        <v>50.466666666666669</v>
      </c>
      <c r="BZ3" s="41">
        <f>AVERAGE(BZ8:BZ108)</f>
        <v>318569.90000000002</v>
      </c>
      <c r="CA3" s="42">
        <f>AVERAGE(CA8:CA108)</f>
        <v>1</v>
      </c>
      <c r="CB3" s="40"/>
      <c r="CC3" s="34">
        <f>AVERAGE(CC8:CC108)</f>
        <v>50.633333333333333</v>
      </c>
      <c r="CD3" s="40"/>
      <c r="CE3" s="43">
        <f>CE4/CF4</f>
        <v>1</v>
      </c>
      <c r="CF3" s="40"/>
      <c r="CG3" s="40">
        <f>IF(CE4&gt;0,AVERAGE(CG8:CG108),"N/A")</f>
        <v>50.466666666666669</v>
      </c>
      <c r="CH3" s="40">
        <f>IF(CE4&gt;0,AVERAGE(CH8:CH108),"N/A")</f>
        <v>318569.90000000002</v>
      </c>
      <c r="CI3" s="40">
        <f>IF(CE4&gt;0,AVERAGE(CI8:CI108),"N/A")</f>
        <v>6266.7551443386001</v>
      </c>
      <c r="CJ3" s="40" t="str">
        <f>IF(CF4&gt;CE4,AVERAGE(CJ8:CJ108),"N/A")</f>
        <v>N/A</v>
      </c>
      <c r="CK3" s="40">
        <f>IF(CF4&gt;0,AVERAGE(CK8:CK108),"N/A")</f>
        <v>6285.6712447594673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>
        <f>STDEV(B8:B108)</f>
        <v>0</v>
      </c>
      <c r="C4" s="5"/>
      <c r="D4" s="6">
        <f>STDEV(D8:D108)</f>
        <v>187075.20474095157</v>
      </c>
      <c r="E4" s="4">
        <f>STDEV(E8:E108)</f>
        <v>13.18920666354855</v>
      </c>
      <c r="F4" s="6">
        <f>STDEV(F8:F108)</f>
        <v>187075.20474095157</v>
      </c>
      <c r="G4" s="7">
        <f>STDEV(G8:G108)</f>
        <v>0</v>
      </c>
      <c r="H4" s="5"/>
      <c r="I4" s="4">
        <f>STDEV(I8:I108)</f>
        <v>13.18920666354855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13.18920666354855</v>
      </c>
      <c r="N4" s="5">
        <f>IF(K4&gt;1,STDEV(N8:N108),"N/A")</f>
        <v>187075.20474095157</v>
      </c>
      <c r="O4" s="5">
        <f>IF(K4&gt;1,STDEV(O8:O108),"N/A")</f>
        <v>1973.8237993856833</v>
      </c>
      <c r="P4" s="5" t="str">
        <f>IF(L4&gt;K4+1,STDEV(P8:P108),"N/A")</f>
        <v>N/A</v>
      </c>
      <c r="Q4" s="5">
        <f>IF(L4&gt;0,STDEV(Q8:Q108),"N/A")</f>
        <v>1973.8237993856833</v>
      </c>
      <c r="R4" s="5" t="str">
        <f>IF(L4&gt;K4+1,STDEV(R8:R108),"N/A")</f>
        <v>N/A</v>
      </c>
      <c r="S4" s="5" t="str">
        <f>IF(L4&gt;K4+1,STDEV(S8:S108),"N/A")</f>
        <v>N/A</v>
      </c>
      <c r="T4" s="11">
        <f>STDEV(T8:T108)</f>
        <v>0</v>
      </c>
      <c r="U4" s="12"/>
      <c r="V4" s="13">
        <f>STDEV(V8:V108)</f>
        <v>197882.47829465181</v>
      </c>
      <c r="W4" s="11">
        <f>STDEV(W8:W108)</f>
        <v>13.428439540979667</v>
      </c>
      <c r="X4" s="13">
        <f>STDEV(X8:X108)</f>
        <v>197882.47829465181</v>
      </c>
      <c r="Y4" s="14">
        <f>STDEV(Y8:Y108)</f>
        <v>0</v>
      </c>
      <c r="Z4" s="12"/>
      <c r="AA4" s="11">
        <f>STDEV(AA8:AA108)</f>
        <v>13.514742907731119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13.428439540979667</v>
      </c>
      <c r="AF4" s="11">
        <f>IF(AC4&gt;1,STDEV(AF8:AF108),"N/A")</f>
        <v>197882.47829465181</v>
      </c>
      <c r="AG4" s="11">
        <f>IF(AC4&gt;1,STDEV(AG8:AG108),"N/A")</f>
        <v>1359.9488349943758</v>
      </c>
      <c r="AH4" s="11" t="str">
        <f>IF(AD4&gt;AC4+1,STDEV(AH8:AH108),"N/A")</f>
        <v>N/A</v>
      </c>
      <c r="AI4" s="11">
        <f>IF(AD4&gt;0,STDEV(AI8:AI108),"N/A")</f>
        <v>1365.6103242755478</v>
      </c>
      <c r="AJ4" s="11" t="str">
        <f>IF(AD4&gt;AC4+1,STDEV(AJ8:AJ108),"N/A")</f>
        <v>N/A</v>
      </c>
      <c r="AK4" s="11" t="str">
        <f>IF(AD4&gt;AC4+1,STDEV(AK8:AK108),"N/A")</f>
        <v>N/A</v>
      </c>
      <c r="AL4" s="18">
        <f>STDEV(AL8:AL108)</f>
        <v>0</v>
      </c>
      <c r="AM4" s="19"/>
      <c r="AN4" s="20">
        <f>STDEV(AN8:AN108)</f>
        <v>266635.43728401506</v>
      </c>
      <c r="AO4" s="18">
        <f>STDEV(AO8:AO108)</f>
        <v>15.086722487084447</v>
      </c>
      <c r="AP4" s="20">
        <f>STDEV(AP8:AP108)</f>
        <v>266635.43728401506</v>
      </c>
      <c r="AQ4" s="21">
        <f>STDEV(AQ8:AQ108)</f>
        <v>0</v>
      </c>
      <c r="AR4" s="19"/>
      <c r="AS4" s="18">
        <f>STDEV(AS8:AS108)</f>
        <v>15.142085676045095</v>
      </c>
      <c r="AT4" s="19"/>
      <c r="AU4" s="19">
        <f>SUM(AU8:AU108)</f>
        <v>30</v>
      </c>
      <c r="AV4" s="19">
        <f>SUM(AV8:AV108)</f>
        <v>30</v>
      </c>
      <c r="AW4" s="19">
        <f>IF(AU4&gt;1,STDEV(AW8:AW108),"N/A")</f>
        <v>15.086722487084447</v>
      </c>
      <c r="AX4" s="19">
        <f>IF(AU4&gt;1,STDEV(AX8:AX108),"N/A")</f>
        <v>266635.43728401506</v>
      </c>
      <c r="AY4" s="19">
        <f>IF(AU4&gt;1,STDEV(AY8:AY108),"N/A")</f>
        <v>2056.2144706502759</v>
      </c>
      <c r="AZ4" s="19" t="str">
        <f>IF(AV4&gt;AU4+1,STDEV(AZ8:AZ108),"N/A")</f>
        <v>N/A</v>
      </c>
      <c r="BA4" s="19">
        <f>IF(AV4&gt;0,STDEV(BA8:BA108),"N/A")</f>
        <v>2056.7564046776733</v>
      </c>
      <c r="BB4" s="19" t="str">
        <f>IF(AV4&gt;AU4+1,STDEV(BB8:BB108),"N/A")</f>
        <v>N/A</v>
      </c>
      <c r="BC4" s="19" t="str">
        <f>IF(AV4&gt;AU4+1,STDEV(BC8:BC108),"N/A")</f>
        <v>N/A</v>
      </c>
      <c r="BD4" s="25">
        <f>STDEV(BD8:BD108)</f>
        <v>0</v>
      </c>
      <c r="BE4" s="26"/>
      <c r="BF4" s="27">
        <f>STDEV(BF8:BF108)</f>
        <v>1118034.9934351444</v>
      </c>
      <c r="BG4" s="25">
        <f>STDEV(BG8:BG108)</f>
        <v>7.2667563001958939</v>
      </c>
      <c r="BH4" s="27">
        <f>STDEV(BH8:BH108)</f>
        <v>1118034.9934351444</v>
      </c>
      <c r="BI4" s="28">
        <f>STDEV(BI8:BI108)</f>
        <v>0</v>
      </c>
      <c r="BJ4" s="26"/>
      <c r="BK4" s="25">
        <f>STDEV(BK8:BK108)</f>
        <v>7.3001338359641403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7.2667563001958939</v>
      </c>
      <c r="BP4" s="26">
        <f>IF(BM4&gt;1,STDEV(BP8:BP108),"N/A")</f>
        <v>1118034.9934351444</v>
      </c>
      <c r="BQ4" s="26">
        <f>IF(BM4&gt;1,STDEV(BQ8:BQ108),"N/A")</f>
        <v>15863.734613954217</v>
      </c>
      <c r="BR4" s="26" t="str">
        <f>IF(BN4&gt;BM4+1,STDEV(BR8:BR108),"N/A")</f>
        <v>N/A</v>
      </c>
      <c r="BS4" s="26">
        <f>IF(BN4&gt;0,STDEV(BS8:BS108),"N/A")</f>
        <v>15968.662327705477</v>
      </c>
      <c r="BT4" s="26" t="str">
        <f>IF(BN4&gt;BM4+1,STDEV(BT8:BT108),"N/A")</f>
        <v>N/A</v>
      </c>
      <c r="BU4" s="26" t="str">
        <f>IF(BN4&gt;BM4+1,STDEV(BU8:BU108),"N/A")</f>
        <v>N/A</v>
      </c>
      <c r="BV4" s="34">
        <f>STDEV(BV8:BV108)</f>
        <v>0</v>
      </c>
      <c r="BW4" s="40"/>
      <c r="BX4" s="41">
        <f>STDEV(BX8:BX108)</f>
        <v>77273.444439926141</v>
      </c>
      <c r="BY4" s="34">
        <f>STDEV(BY8:BY108)</f>
        <v>9.5003932163025535</v>
      </c>
      <c r="BZ4" s="41">
        <f>STDEV(BZ8:BZ108)</f>
        <v>77273.444439926141</v>
      </c>
      <c r="CA4" s="42">
        <f>STDEV(CA8:CA108)</f>
        <v>0</v>
      </c>
      <c r="CB4" s="40"/>
      <c r="CC4" s="34">
        <f>STDEV(CC8:CC108)</f>
        <v>9.6328580402177781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9.5003932163025535</v>
      </c>
      <c r="CH4" s="40">
        <f>IF(CE4&gt;1,STDEV(CH8:CH108),"N/A")</f>
        <v>77273.444439926141</v>
      </c>
      <c r="CI4" s="40">
        <f>IF(CE4&gt;1,STDEV(CI8:CI108),"N/A")</f>
        <v>748.18571656540655</v>
      </c>
      <c r="CJ4" s="40" t="str">
        <f>IF(CF4&gt;CE4+1,STDEV(CJ8:CJ108),"N/A")</f>
        <v>N/A</v>
      </c>
      <c r="CK4" s="40">
        <f>IF(CF4&gt;0,STDEV(CK8:CK108),"N/A")</f>
        <v>747.63822276144981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188</v>
      </c>
      <c r="C5" s="5"/>
      <c r="D5" s="6">
        <f>MAX(D8:D108)</f>
        <v>1448105</v>
      </c>
      <c r="E5" s="4">
        <f>MAX(E8:E108)</f>
        <v>115</v>
      </c>
      <c r="F5" s="6">
        <f>MAX(F8:F108)</f>
        <v>1448105</v>
      </c>
      <c r="G5" s="4">
        <f>MAX(G8:G108)</f>
        <v>1</v>
      </c>
      <c r="H5" s="5"/>
      <c r="I5" s="4">
        <f>MAX(I8:I108)</f>
        <v>115</v>
      </c>
      <c r="J5" s="5"/>
      <c r="K5" s="5"/>
      <c r="L5" s="5"/>
      <c r="M5" s="5">
        <f>IF(K4&gt;0,MAX(M8:M108),"N/A")</f>
        <v>115</v>
      </c>
      <c r="N5" s="5">
        <f>IF(K4&gt;0,MAX(N8:N108),"N/A")</f>
        <v>1448105</v>
      </c>
      <c r="O5" s="5">
        <f>IF(K4&gt;0,MAX(O8:O108),"N/A")</f>
        <v>14059.271844660194</v>
      </c>
      <c r="P5" s="5" t="str">
        <f>IF(L4&gt;K4,MAX(P8:P108),"N/A")</f>
        <v>N/A</v>
      </c>
      <c r="Q5" s="5">
        <f>IF(L4&gt;0,MAX(Q8:Q108),"N/A")</f>
        <v>14059.271844660194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188</v>
      </c>
      <c r="U5" s="12"/>
      <c r="V5" s="13">
        <f>MAX(V8:V108)</f>
        <v>1258639</v>
      </c>
      <c r="W5" s="11">
        <f>MAX(W8:W108)</f>
        <v>136</v>
      </c>
      <c r="X5" s="13">
        <f>MAX(X8:X108)</f>
        <v>1258639</v>
      </c>
      <c r="Y5" s="11">
        <f>MAX(Y8:Y108)</f>
        <v>1</v>
      </c>
      <c r="Z5" s="12"/>
      <c r="AA5" s="11">
        <f>MAX(AA8:AA108)</f>
        <v>137</v>
      </c>
      <c r="AB5" s="12"/>
      <c r="AC5" s="12"/>
      <c r="AD5" s="12"/>
      <c r="AE5" s="11">
        <f>IF(AC4&gt;0,MAX(AE8:AE108),"N/A")</f>
        <v>136</v>
      </c>
      <c r="AF5" s="11">
        <f>IF(AC4&gt;0,MAX(AF8:AF108),"N/A")</f>
        <v>1258639</v>
      </c>
      <c r="AG5" s="11">
        <f>IF(AC4&gt;0,MAX(AG8:AG108),"N/A")</f>
        <v>9937.4876033057844</v>
      </c>
      <c r="AH5" s="11" t="str">
        <f>IF(AD4&gt;AC4,MAX(AH8:AH108),"N/A")</f>
        <v>N/A</v>
      </c>
      <c r="AI5" s="11">
        <f>IF(AD4&gt;0,MAX(AI8:AI108),"N/A")</f>
        <v>9937.4876033057844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188</v>
      </c>
      <c r="AM5" s="19"/>
      <c r="AN5" s="20">
        <f>MAX(AN8:AN108)</f>
        <v>1187312</v>
      </c>
      <c r="AO5" s="18">
        <f>MAX(AO8:AO108)</f>
        <v>136</v>
      </c>
      <c r="AP5" s="20">
        <f>MAX(AP8:AP108)</f>
        <v>1187312</v>
      </c>
      <c r="AQ5" s="18">
        <f>MAX(AQ8:AQ108)</f>
        <v>1</v>
      </c>
      <c r="AR5" s="19"/>
      <c r="AS5" s="18">
        <f>MAX(AS8:AS108)</f>
        <v>136</v>
      </c>
      <c r="AT5" s="19"/>
      <c r="AU5" s="19"/>
      <c r="AV5" s="19"/>
      <c r="AW5" s="19">
        <f>IF(AU4&gt;0,MAX(AW8:AW108),"N/A")</f>
        <v>136</v>
      </c>
      <c r="AX5" s="19">
        <f>IF(AU4&gt;0,MAX(AX8:AX108),"N/A")</f>
        <v>1187312</v>
      </c>
      <c r="AY5" s="19">
        <f>IF(AU4&gt;0,MAX(AY8:AY108),"N/A")</f>
        <v>10926.212962962964</v>
      </c>
      <c r="AZ5" s="19" t="str">
        <f>IF(AV4&gt;AU4,MAX(AZ8:AZ108),"N/A")</f>
        <v>N/A</v>
      </c>
      <c r="BA5" s="19">
        <f>IF(AV4&gt;0,MAX(BA8:BA108),"N/A")</f>
        <v>10926.212962962964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188</v>
      </c>
      <c r="BE5" s="26"/>
      <c r="BF5" s="27">
        <f>MAX(BF8:BF108)</f>
        <v>4847632</v>
      </c>
      <c r="BG5" s="25">
        <f>MAX(BG8:BG108)</f>
        <v>42</v>
      </c>
      <c r="BH5" s="27">
        <f>MAX(BH8:BH108)</f>
        <v>4847632</v>
      </c>
      <c r="BI5" s="25">
        <f>MAX(BI8:BI108)</f>
        <v>1</v>
      </c>
      <c r="BJ5" s="26"/>
      <c r="BK5" s="25">
        <f>MAX(BK8:BK108)</f>
        <v>42</v>
      </c>
      <c r="BL5" s="26"/>
      <c r="BM5" s="26"/>
      <c r="BN5" s="26"/>
      <c r="BO5" s="26">
        <f>IF(BM4&gt;0,MAX(BO8:BO108),"N/A")</f>
        <v>42</v>
      </c>
      <c r="BP5" s="26">
        <f>IF(BM4&gt;0,MAX(BP8:BP108),"N/A")</f>
        <v>4847632</v>
      </c>
      <c r="BQ5" s="26">
        <f>IF(BM4&gt;0,MAX(BQ8:BQ108),"N/A")</f>
        <v>160010.79999999999</v>
      </c>
      <c r="BR5" s="26" t="str">
        <f>IF(BN4&gt;BM4,MAX(BR8:BR108),"N/A")</f>
        <v>N/A</v>
      </c>
      <c r="BS5" s="26">
        <f>IF(BN4&gt;0,MAX(BS8:BS108),"N/A")</f>
        <v>160010.79999999999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188</v>
      </c>
      <c r="BW5" s="40"/>
      <c r="BX5" s="41">
        <f>MAX(BX8:BX108)</f>
        <v>459528</v>
      </c>
      <c r="BY5" s="34">
        <f>MAX(BY8:BY108)</f>
        <v>74</v>
      </c>
      <c r="BZ5" s="41">
        <f>MAX(BZ8:BZ108)</f>
        <v>459528</v>
      </c>
      <c r="CA5" s="34">
        <f>MAX(CA8:CA108)</f>
        <v>1</v>
      </c>
      <c r="CB5" s="40"/>
      <c r="CC5" s="34">
        <f>MAX(CC8:CC108)</f>
        <v>75</v>
      </c>
      <c r="CD5" s="40"/>
      <c r="CE5" s="40"/>
      <c r="CF5" s="40"/>
      <c r="CG5" s="40">
        <f>IF(CE4&gt;0,MAX(CG8:CG108),"N/A")</f>
        <v>74</v>
      </c>
      <c r="CH5" s="40">
        <f>IF(CE4&gt;0,MAX(CH8:CH108),"N/A")</f>
        <v>459528</v>
      </c>
      <c r="CI5" s="40">
        <f>IF(CE4&gt;0,MAX(CI8:CI108),"N/A")</f>
        <v>8297.0208333333339</v>
      </c>
      <c r="CJ5" s="40" t="str">
        <f>IF(CF4&gt;CE4,MAX(CJ8:CJ108),"N/A")</f>
        <v>N/A</v>
      </c>
      <c r="CK5" s="40">
        <f>IF(CF4&gt;0,MAX(CK8:CK108),"N/A")</f>
        <v>8297.0208333333339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188</v>
      </c>
      <c r="C6" s="5"/>
      <c r="D6" s="6">
        <f>MIN(D8:D108)</f>
        <v>405304</v>
      </c>
      <c r="E6" s="4">
        <f>MIN(E8:E108)</f>
        <v>68</v>
      </c>
      <c r="F6" s="6">
        <f>MIN(F8:F108)</f>
        <v>405304</v>
      </c>
      <c r="G6" s="4">
        <f>MIN(G8:G108)</f>
        <v>1</v>
      </c>
      <c r="H6" s="5"/>
      <c r="I6" s="4">
        <f>MIN(I8:I108)</f>
        <v>68</v>
      </c>
      <c r="J6" s="5"/>
      <c r="K6" s="5"/>
      <c r="L6" s="5"/>
      <c r="M6" s="5">
        <f>IF(K4&gt;0,MIN(M8:M108),"N/A")</f>
        <v>68</v>
      </c>
      <c r="N6" s="5">
        <f>IF(K4&gt;0,MIN(N8:N108),"N/A")</f>
        <v>405304</v>
      </c>
      <c r="O6" s="5">
        <f>IF(K4&gt;0,MIN(O8:O108),"N/A")</f>
        <v>5184.7283950617284</v>
      </c>
      <c r="P6" s="5" t="str">
        <f>IF(L4&gt;K4,MIN(P8:P108),"N/A")</f>
        <v>N/A</v>
      </c>
      <c r="Q6" s="5">
        <f>IF(L4&gt;0,MIN(Q8:Q108),"N/A")</f>
        <v>5184.7283950617284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188</v>
      </c>
      <c r="U6" s="12"/>
      <c r="V6" s="13">
        <f>MIN(V8:V108)</f>
        <v>309882</v>
      </c>
      <c r="W6" s="11">
        <f>MIN(W8:W108)</f>
        <v>68</v>
      </c>
      <c r="X6" s="13">
        <f>MIN(X8:X108)</f>
        <v>309882</v>
      </c>
      <c r="Y6" s="11">
        <f>MIN(Y8:Y108)</f>
        <v>1</v>
      </c>
      <c r="Z6" s="12"/>
      <c r="AA6" s="11">
        <f>MIN(AA8:AA108)</f>
        <v>68</v>
      </c>
      <c r="AB6" s="12"/>
      <c r="AC6" s="12"/>
      <c r="AD6" s="12"/>
      <c r="AE6" s="11">
        <f>IF(AC4&gt;0,MIN(AE8:AE108),"N/A")</f>
        <v>68</v>
      </c>
      <c r="AF6" s="11">
        <f>IF(AC4&gt;0,MIN(AF8:AF108),"N/A")</f>
        <v>309882</v>
      </c>
      <c r="AG6" s="11">
        <f>IF(AC4&gt;0,MIN(AG8:AG108),"N/A")</f>
        <v>3322.4433962264152</v>
      </c>
      <c r="AH6" s="11" t="str">
        <f>IF(AD4&gt;AC4,MIN(AH8:AH108),"N/A")</f>
        <v>N/A</v>
      </c>
      <c r="AI6" s="11">
        <f>IF(AD4&gt;0,MIN(AI8:AI108),"N/A")</f>
        <v>3322.4433962264152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188</v>
      </c>
      <c r="AM6" s="19"/>
      <c r="AN6" s="20">
        <f>MIN(AN8:AN108)</f>
        <v>323881</v>
      </c>
      <c r="AO6" s="18">
        <f>MIN(AO8:AO108)</f>
        <v>78</v>
      </c>
      <c r="AP6" s="20">
        <f>MIN(AP8:AP108)</f>
        <v>323881</v>
      </c>
      <c r="AQ6" s="18">
        <f>MIN(AQ8:AQ108)</f>
        <v>1</v>
      </c>
      <c r="AR6" s="19"/>
      <c r="AS6" s="18">
        <f>MIN(AS8:AS108)</f>
        <v>78</v>
      </c>
      <c r="AT6" s="19"/>
      <c r="AU6" s="19"/>
      <c r="AV6" s="19"/>
      <c r="AW6" s="19">
        <f>IF(AU4&gt;0,MIN(AW8:AW108),"N/A")</f>
        <v>78</v>
      </c>
      <c r="AX6" s="19">
        <f>IF(AU4&gt;0,MIN(AX8:AX108),"N/A")</f>
        <v>323881</v>
      </c>
      <c r="AY6" s="19">
        <f>IF(AU4&gt;0,MIN(AY8:AY108),"N/A")</f>
        <v>3292.51</v>
      </c>
      <c r="AZ6" s="19" t="str">
        <f>IF(AV4&gt;AU4,MIN(AZ8:AZ108),"N/A")</f>
        <v>N/A</v>
      </c>
      <c r="BA6" s="19">
        <f>IF(AV4&gt;0,MIN(BA8:BA108),"N/A")</f>
        <v>3325.7676767676767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188</v>
      </c>
      <c r="BE6" s="26"/>
      <c r="BF6" s="27">
        <f>MIN(BF8:BF108)</f>
        <v>1820228</v>
      </c>
      <c r="BG6" s="25">
        <f>MIN(BG8:BG108)</f>
        <v>16</v>
      </c>
      <c r="BH6" s="27">
        <f>MIN(BH8:BH108)</f>
        <v>1820228</v>
      </c>
      <c r="BI6" s="25">
        <f>MIN(BI8:BI108)</f>
        <v>1</v>
      </c>
      <c r="BJ6" s="26"/>
      <c r="BK6" s="25">
        <f>MIN(BK8:BK108)</f>
        <v>16</v>
      </c>
      <c r="BL6" s="26"/>
      <c r="BM6" s="26"/>
      <c r="BN6" s="26"/>
      <c r="BO6" s="26">
        <f>IF(BM4&gt;0,MIN(BO8:BO108),"N/A")</f>
        <v>16</v>
      </c>
      <c r="BP6" s="26">
        <f>IF(BM4&gt;0,MIN(BP8:BP108),"N/A")</f>
        <v>1820228</v>
      </c>
      <c r="BQ6" s="26">
        <f>IF(BM4&gt;0,MIN(BQ8:BQ108),"N/A")</f>
        <v>99412.458333333328</v>
      </c>
      <c r="BR6" s="26" t="str">
        <f>IF(BN4&gt;BM4,MIN(BR8:BR108),"N/A")</f>
        <v>N/A</v>
      </c>
      <c r="BS6" s="26">
        <f>IF(BN4&gt;0,MIN(BS8:BS108),"N/A")</f>
        <v>99412.458333333328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188</v>
      </c>
      <c r="BW6" s="40"/>
      <c r="BX6" s="41">
        <f>MIN(BX8:BX108)</f>
        <v>225234</v>
      </c>
      <c r="BY6" s="34">
        <f>MIN(BY8:BY108)</f>
        <v>37</v>
      </c>
      <c r="BZ6" s="41">
        <f>MIN(BZ8:BZ108)</f>
        <v>225234</v>
      </c>
      <c r="CA6" s="34">
        <f>MIN(CA8:CA108)</f>
        <v>1</v>
      </c>
      <c r="CB6" s="40"/>
      <c r="CC6" s="34">
        <f>MIN(CC8:CC108)</f>
        <v>37</v>
      </c>
      <c r="CD6" s="40"/>
      <c r="CE6" s="40"/>
      <c r="CF6" s="40"/>
      <c r="CG6" s="40">
        <f>IF(CE4&gt;0,MIN(CG8:CG108),"N/A")</f>
        <v>37</v>
      </c>
      <c r="CH6" s="40">
        <f>IF(CE4&gt;0,MIN(CH8:CH108),"N/A")</f>
        <v>225234</v>
      </c>
      <c r="CI6" s="40">
        <f>IF(CE4&gt;0,MIN(CI8:CI108),"N/A")</f>
        <v>5336.7659574468089</v>
      </c>
      <c r="CJ6" s="40" t="str">
        <f>IF(CF4&gt;CE4,MIN(CJ8:CJ108),"N/A")</f>
        <v>N/A</v>
      </c>
      <c r="CK6" s="40">
        <f>IF(CF4&gt;0,MIN(CK8:CK108),"N/A")</f>
        <v>5336.7659574468089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43.2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A8" s="1"/>
      <c r="B8" s="10">
        <v>188</v>
      </c>
      <c r="C8" s="10">
        <v>188</v>
      </c>
      <c r="D8" s="10">
        <v>773927</v>
      </c>
      <c r="E8" s="10">
        <v>79</v>
      </c>
      <c r="F8" s="10">
        <v>773927</v>
      </c>
      <c r="G8" s="10">
        <v>1</v>
      </c>
      <c r="H8" s="10" t="s">
        <v>2177</v>
      </c>
      <c r="I8" s="10">
        <v>79</v>
      </c>
      <c r="J8" s="10">
        <v>1579729092</v>
      </c>
      <c r="K8" s="10">
        <f t="shared" ref="K8:K39" si="0">IF(AND(B8=C8,L8=1),1,0)</f>
        <v>1</v>
      </c>
      <c r="L8" s="10">
        <f t="shared" ref="L8:L39" si="1">IF(C8&gt;0,1,0)</f>
        <v>1</v>
      </c>
      <c r="M8" s="10">
        <f t="shared" ref="M8:M39" si="2">IF(K8=1,E8,"")</f>
        <v>79</v>
      </c>
      <c r="N8" s="10">
        <f t="shared" ref="N8:N39" si="3">IF(K8=1,D8,"")</f>
        <v>773927</v>
      </c>
      <c r="O8" s="10">
        <f t="shared" ref="O8:O39" si="4">IF(AND(L8&gt;0,K8=1),F8/I8,"")</f>
        <v>9796.5443037974692</v>
      </c>
      <c r="P8" s="10" t="str">
        <f t="shared" ref="P8:P39" si="5">IF(AND(L8&gt;0,K8=0),F8/I8,"")</f>
        <v/>
      </c>
      <c r="Q8" s="10">
        <f t="shared" ref="Q8:Q39" si="6">IF(L8&gt;0,D8/E8,"")</f>
        <v>9796.5443037974692</v>
      </c>
      <c r="R8" s="10" t="str">
        <f t="shared" ref="R8:R39" si="7">IF(AND(L8&gt;0,K8=0),(F8-D8)/(I8-E8),"")</f>
        <v/>
      </c>
      <c r="S8" s="10" t="str">
        <f t="shared" ref="S8:S39" si="8">IF(AND(L8&gt;0,K8=0),I8-E8,"")</f>
        <v/>
      </c>
      <c r="T8" s="17">
        <v>188</v>
      </c>
      <c r="U8" s="17">
        <v>188</v>
      </c>
      <c r="V8" s="17">
        <v>594886</v>
      </c>
      <c r="W8" s="17">
        <v>92</v>
      </c>
      <c r="X8" s="17">
        <v>594886</v>
      </c>
      <c r="Y8" s="17">
        <v>1</v>
      </c>
      <c r="Z8" s="17" t="s">
        <v>2177</v>
      </c>
      <c r="AA8" s="17">
        <v>92</v>
      </c>
      <c r="AB8" s="17">
        <v>1579730989</v>
      </c>
      <c r="AC8" s="17">
        <f t="shared" ref="AC8:AC39" si="9">IF(AND(T8=U8,AD8=1),1,0)</f>
        <v>1</v>
      </c>
      <c r="AD8" s="17">
        <f t="shared" ref="AD8:AD39" si="10">IF(U8&gt;0,1,0)</f>
        <v>1</v>
      </c>
      <c r="AE8" s="32">
        <f t="shared" ref="AE8:AE39" si="11">IF(AC8=1,W8,"")</f>
        <v>92</v>
      </c>
      <c r="AF8" s="32">
        <f t="shared" ref="AF8:AF39" si="12">IF(AC8=1,V8,"")</f>
        <v>594886</v>
      </c>
      <c r="AG8" s="32">
        <f t="shared" ref="AG8:AG39" si="13">IF(AND(AD8&gt;0,AC8=1),X8/AA8,"")</f>
        <v>6466.152173913043</v>
      </c>
      <c r="AH8" s="32" t="str">
        <f t="shared" ref="AH8:AH39" si="14">IF(AND(AD8&gt;0,AC8=0),X8/AA8,"")</f>
        <v/>
      </c>
      <c r="AI8" s="32">
        <f t="shared" ref="AI8:AI39" si="15">IF(AD8&gt;0,V8/W8,"")</f>
        <v>6466.152173913043</v>
      </c>
      <c r="AJ8" s="32" t="str">
        <f t="shared" ref="AJ8:AJ39" si="16">IF(AND(AD8&gt;0,AC8=0),(X8-V8)/(AA8-W8),"")</f>
        <v/>
      </c>
      <c r="AK8" s="32" t="str">
        <f t="shared" ref="AK8:AK39" si="17">IF(AND(AD8&gt;0,AC8=0),AA8-W8,"")</f>
        <v/>
      </c>
      <c r="AL8" s="24">
        <v>188</v>
      </c>
      <c r="AM8" s="24">
        <v>188</v>
      </c>
      <c r="AN8" s="24">
        <v>1180031</v>
      </c>
      <c r="AO8" s="24">
        <v>108</v>
      </c>
      <c r="AP8" s="24">
        <v>1180031</v>
      </c>
      <c r="AQ8" s="24">
        <v>1</v>
      </c>
      <c r="AR8" s="24" t="s">
        <v>2177</v>
      </c>
      <c r="AS8" s="24">
        <v>108</v>
      </c>
      <c r="AT8" s="24">
        <v>1579732044</v>
      </c>
      <c r="AU8" s="24">
        <f t="shared" ref="AU8:AU39" si="18">IF(AND(AL8=AM8,AV8=1),1,0)</f>
        <v>1</v>
      </c>
      <c r="AV8" s="24">
        <f t="shared" ref="AV8:AV39" si="19">IF(AM8&gt;0,1,0)</f>
        <v>1</v>
      </c>
      <c r="AW8" s="24">
        <f t="shared" ref="AW8:AW39" si="20">IF(AU8=1,AO8,"")</f>
        <v>108</v>
      </c>
      <c r="AX8" s="24">
        <f t="shared" ref="AX8:AX39" si="21">IF(AU8=1,AN8,"")</f>
        <v>1180031</v>
      </c>
      <c r="AY8" s="24">
        <f t="shared" ref="AY8:AY39" si="22">IF(AND(AV8&gt;0,AU8=1),AP8/AS8,"")</f>
        <v>10926.212962962964</v>
      </c>
      <c r="AZ8" s="24" t="str">
        <f t="shared" ref="AZ8:AZ39" si="23">IF(AND(AV8&gt;0,AU8=0),AP8/AS8,"")</f>
        <v/>
      </c>
      <c r="BA8" s="24">
        <f t="shared" ref="BA8:BA39" si="24">IF(AV8&gt;0,AN8/AO8,"")</f>
        <v>10926.212962962964</v>
      </c>
      <c r="BB8" s="24" t="str">
        <f t="shared" ref="BB8:BB39" si="25">IF(AND(AV8&gt;0,AU8=0),(AP8-AN8)/(AS8-AO8),"")</f>
        <v/>
      </c>
      <c r="BC8" s="24" t="str">
        <f t="shared" ref="BC8:BC39" si="26">IF(AND(AV8&gt;0,AU8=0),AS8-AO8,"")</f>
        <v/>
      </c>
      <c r="BD8" s="31">
        <v>188</v>
      </c>
      <c r="BE8" s="31">
        <v>188</v>
      </c>
      <c r="BF8" s="31">
        <v>3748059</v>
      </c>
      <c r="BG8" s="31">
        <v>28</v>
      </c>
      <c r="BH8" s="31">
        <v>3748059</v>
      </c>
      <c r="BI8" s="31">
        <v>1</v>
      </c>
      <c r="BJ8" s="31" t="s">
        <v>2177</v>
      </c>
      <c r="BK8" s="31">
        <v>28</v>
      </c>
      <c r="BL8" s="31">
        <v>1581028244</v>
      </c>
      <c r="BM8" s="31">
        <f t="shared" ref="BM8:BM39" si="27">IF(AND(BD8=BE8,BN8=1),1,0)</f>
        <v>1</v>
      </c>
      <c r="BN8" s="31">
        <f t="shared" ref="BN8:BN39" si="28">IF(BE8&gt;0,1,0)</f>
        <v>1</v>
      </c>
      <c r="BO8" s="31">
        <f t="shared" ref="BO8:BO39" si="29">IF(BM8=1,BG8,"")</f>
        <v>28</v>
      </c>
      <c r="BP8" s="31">
        <f t="shared" ref="BP8:BP39" si="30">IF(BM8=1,BF8,"")</f>
        <v>3748059</v>
      </c>
      <c r="BQ8" s="31">
        <f t="shared" ref="BQ8:BQ39" si="31">IF(AND(BN8&gt;0,BM8=1),BH8/BK8,"")</f>
        <v>133859.25</v>
      </c>
      <c r="BR8" s="31" t="str">
        <f t="shared" ref="BR8:BR39" si="32">IF(AND(BN8&gt;0,BM8=0),BH8/BK8,"")</f>
        <v/>
      </c>
      <c r="BS8" s="31">
        <f t="shared" ref="BS8:BS39" si="33">IF(BN8&gt;0,BF8/BG8,"")</f>
        <v>133859.25</v>
      </c>
      <c r="BT8" s="31" t="str">
        <f t="shared" ref="BT8:BT39" si="34">IF(AND(BN8&gt;0,BM8=0),(BH8-BF8)/(BK8-BG8),"")</f>
        <v/>
      </c>
      <c r="BU8" s="31" t="str">
        <f t="shared" ref="BU8:BU39" si="35">IF(AND(BN8&gt;0,BM8=0),BK8-BG8,"")</f>
        <v/>
      </c>
      <c r="BV8" s="45">
        <v>188</v>
      </c>
      <c r="BW8" s="45">
        <v>188</v>
      </c>
      <c r="BX8" s="45">
        <v>452491</v>
      </c>
      <c r="BY8" s="45">
        <v>61</v>
      </c>
      <c r="BZ8" s="45">
        <v>452491</v>
      </c>
      <c r="CA8" s="45">
        <v>1</v>
      </c>
      <c r="CB8" s="45" t="s">
        <v>2177</v>
      </c>
      <c r="CC8" s="45">
        <v>61</v>
      </c>
      <c r="CD8" s="45">
        <v>1580749335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61</v>
      </c>
      <c r="CH8" s="45">
        <f t="shared" ref="CH8:CH37" si="39">IF(CE8=1,BX8,"")</f>
        <v>452491</v>
      </c>
      <c r="CI8" s="45">
        <f t="shared" ref="CI8:CI37" si="40">IF(AND(CF8&gt;0,CE8=1),BZ8/CC8,"")</f>
        <v>7417.8852459016398</v>
      </c>
      <c r="CJ8" s="45" t="str">
        <f t="shared" ref="CJ8:CJ37" si="41">IF(AND(CF8&gt;0,CE8=0),BZ8/CC8,"")</f>
        <v/>
      </c>
      <c r="CK8" s="45">
        <f t="shared" ref="CK8:CK37" si="42">IF(CF8&gt;0,BX8/BY8,"")</f>
        <v>7417.8852459016398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A9" s="1"/>
      <c r="B9" s="10">
        <v>188</v>
      </c>
      <c r="C9" s="10">
        <v>188</v>
      </c>
      <c r="D9" s="10">
        <v>730231</v>
      </c>
      <c r="E9" s="10">
        <v>68</v>
      </c>
      <c r="F9" s="10">
        <v>730231</v>
      </c>
      <c r="G9" s="10">
        <v>1</v>
      </c>
      <c r="H9" s="10" t="s">
        <v>2177</v>
      </c>
      <c r="I9" s="10">
        <v>68</v>
      </c>
      <c r="J9" s="10">
        <v>1579729172</v>
      </c>
      <c r="K9" s="10">
        <f t="shared" si="0"/>
        <v>1</v>
      </c>
      <c r="L9" s="10">
        <f t="shared" si="1"/>
        <v>1</v>
      </c>
      <c r="M9" s="10">
        <f t="shared" si="2"/>
        <v>68</v>
      </c>
      <c r="N9" s="10">
        <f t="shared" si="3"/>
        <v>730231</v>
      </c>
      <c r="O9" s="10">
        <f t="shared" si="4"/>
        <v>10738.691176470587</v>
      </c>
      <c r="P9" s="10" t="str">
        <f t="shared" si="5"/>
        <v/>
      </c>
      <c r="Q9" s="10">
        <f t="shared" si="6"/>
        <v>10738.691176470587</v>
      </c>
      <c r="R9" s="10" t="str">
        <f t="shared" si="7"/>
        <v/>
      </c>
      <c r="S9" s="10" t="str">
        <f t="shared" si="8"/>
        <v/>
      </c>
      <c r="T9" s="17">
        <v>188</v>
      </c>
      <c r="U9" s="17">
        <v>188</v>
      </c>
      <c r="V9" s="17">
        <v>616406</v>
      </c>
      <c r="W9" s="17">
        <v>108</v>
      </c>
      <c r="X9" s="17">
        <v>616406</v>
      </c>
      <c r="Y9" s="17">
        <v>1</v>
      </c>
      <c r="Z9" s="17" t="s">
        <v>2177</v>
      </c>
      <c r="AA9" s="17">
        <v>108</v>
      </c>
      <c r="AB9" s="17">
        <v>1579731043</v>
      </c>
      <c r="AC9" s="17">
        <f t="shared" si="9"/>
        <v>1</v>
      </c>
      <c r="AD9" s="17">
        <f t="shared" si="10"/>
        <v>1</v>
      </c>
      <c r="AE9" s="32">
        <f t="shared" si="11"/>
        <v>108</v>
      </c>
      <c r="AF9" s="32">
        <f t="shared" si="12"/>
        <v>616406</v>
      </c>
      <c r="AG9" s="32">
        <f t="shared" si="13"/>
        <v>5707.4629629629626</v>
      </c>
      <c r="AH9" s="32" t="str">
        <f t="shared" si="14"/>
        <v/>
      </c>
      <c r="AI9" s="32">
        <f t="shared" si="15"/>
        <v>5707.4629629629626</v>
      </c>
      <c r="AJ9" s="32" t="str">
        <f t="shared" si="16"/>
        <v/>
      </c>
      <c r="AK9" s="32" t="str">
        <f t="shared" si="17"/>
        <v/>
      </c>
      <c r="AL9" s="24">
        <v>188</v>
      </c>
      <c r="AM9" s="24">
        <v>188</v>
      </c>
      <c r="AN9" s="24">
        <v>616789</v>
      </c>
      <c r="AO9" s="24">
        <v>90</v>
      </c>
      <c r="AP9" s="24">
        <v>616789</v>
      </c>
      <c r="AQ9" s="24">
        <v>1</v>
      </c>
      <c r="AR9" s="24" t="s">
        <v>2177</v>
      </c>
      <c r="AS9" s="24">
        <v>90</v>
      </c>
      <c r="AT9" s="24">
        <v>1579732067</v>
      </c>
      <c r="AU9" s="24">
        <f t="shared" si="18"/>
        <v>1</v>
      </c>
      <c r="AV9" s="24">
        <f t="shared" si="19"/>
        <v>1</v>
      </c>
      <c r="AW9" s="24">
        <f t="shared" si="20"/>
        <v>90</v>
      </c>
      <c r="AX9" s="24">
        <f t="shared" si="21"/>
        <v>616789</v>
      </c>
      <c r="AY9" s="24">
        <f t="shared" si="22"/>
        <v>6853.2111111111108</v>
      </c>
      <c r="AZ9" s="24" t="str">
        <f t="shared" si="23"/>
        <v/>
      </c>
      <c r="BA9" s="24">
        <f t="shared" si="24"/>
        <v>6853.2111111111108</v>
      </c>
      <c r="BB9" s="24" t="str">
        <f t="shared" si="25"/>
        <v/>
      </c>
      <c r="BC9" s="24" t="str">
        <f t="shared" si="26"/>
        <v/>
      </c>
      <c r="BD9" s="31">
        <v>188</v>
      </c>
      <c r="BE9" s="31">
        <v>188</v>
      </c>
      <c r="BF9" s="31">
        <v>1820228</v>
      </c>
      <c r="BG9" s="31">
        <v>17</v>
      </c>
      <c r="BH9" s="31">
        <v>1820228</v>
      </c>
      <c r="BI9" s="31">
        <v>1</v>
      </c>
      <c r="BJ9" s="31" t="s">
        <v>2177</v>
      </c>
      <c r="BK9" s="31">
        <v>17</v>
      </c>
      <c r="BL9" s="31">
        <v>1581028249</v>
      </c>
      <c r="BM9" s="31">
        <f t="shared" si="27"/>
        <v>1</v>
      </c>
      <c r="BN9" s="31">
        <f t="shared" si="28"/>
        <v>1</v>
      </c>
      <c r="BO9" s="31">
        <f t="shared" si="29"/>
        <v>17</v>
      </c>
      <c r="BP9" s="31">
        <f t="shared" si="30"/>
        <v>1820228</v>
      </c>
      <c r="BQ9" s="31">
        <f t="shared" si="31"/>
        <v>107072.23529411765</v>
      </c>
      <c r="BR9" s="31" t="str">
        <f t="shared" si="32"/>
        <v/>
      </c>
      <c r="BS9" s="31">
        <f t="shared" si="33"/>
        <v>107072.23529411765</v>
      </c>
      <c r="BT9" s="31" t="str">
        <f t="shared" si="34"/>
        <v/>
      </c>
      <c r="BU9" s="31" t="str">
        <f t="shared" si="35"/>
        <v/>
      </c>
      <c r="BV9" s="45">
        <v>188</v>
      </c>
      <c r="BW9" s="45">
        <v>188</v>
      </c>
      <c r="BX9" s="45">
        <v>324734</v>
      </c>
      <c r="BY9" s="45">
        <v>49</v>
      </c>
      <c r="BZ9" s="45">
        <v>324734</v>
      </c>
      <c r="CA9" s="45">
        <v>1</v>
      </c>
      <c r="CB9" s="45" t="s">
        <v>2177</v>
      </c>
      <c r="CC9" s="45">
        <v>49</v>
      </c>
      <c r="CD9" s="45">
        <v>1580749340</v>
      </c>
      <c r="CE9" s="45">
        <f t="shared" si="36"/>
        <v>1</v>
      </c>
      <c r="CF9" s="45">
        <f t="shared" si="37"/>
        <v>1</v>
      </c>
      <c r="CG9" s="45">
        <f t="shared" si="38"/>
        <v>49</v>
      </c>
      <c r="CH9" s="45">
        <f t="shared" si="39"/>
        <v>324734</v>
      </c>
      <c r="CI9" s="45">
        <f t="shared" si="40"/>
        <v>6627.2244897959181</v>
      </c>
      <c r="CJ9" s="45" t="str">
        <f t="shared" si="41"/>
        <v/>
      </c>
      <c r="CK9" s="45">
        <f t="shared" si="42"/>
        <v>6627.2244897959181</v>
      </c>
      <c r="CL9" s="45" t="str">
        <f t="shared" si="43"/>
        <v/>
      </c>
      <c r="CM9" s="45" t="str">
        <f t="shared" si="44"/>
        <v/>
      </c>
    </row>
    <row r="10" spans="1:91" x14ac:dyDescent="0.3">
      <c r="A10" s="1"/>
      <c r="B10" s="10">
        <v>188</v>
      </c>
      <c r="C10" s="10">
        <v>188</v>
      </c>
      <c r="D10" s="10">
        <v>753582</v>
      </c>
      <c r="E10" s="10">
        <v>106</v>
      </c>
      <c r="F10" s="10">
        <v>753582</v>
      </c>
      <c r="G10" s="10">
        <v>1</v>
      </c>
      <c r="H10" s="10" t="s">
        <v>2177</v>
      </c>
      <c r="I10" s="10">
        <v>106</v>
      </c>
      <c r="J10" s="10">
        <v>1579729241</v>
      </c>
      <c r="K10" s="10">
        <f t="shared" si="0"/>
        <v>1</v>
      </c>
      <c r="L10" s="10">
        <f t="shared" si="1"/>
        <v>1</v>
      </c>
      <c r="M10" s="10">
        <f t="shared" si="2"/>
        <v>106</v>
      </c>
      <c r="N10" s="10">
        <f t="shared" si="3"/>
        <v>753582</v>
      </c>
      <c r="O10" s="10">
        <f t="shared" si="4"/>
        <v>7109.2641509433961</v>
      </c>
      <c r="P10" s="10" t="str">
        <f t="shared" si="5"/>
        <v/>
      </c>
      <c r="Q10" s="10">
        <f t="shared" si="6"/>
        <v>7109.2641509433961</v>
      </c>
      <c r="R10" s="10" t="str">
        <f t="shared" si="7"/>
        <v/>
      </c>
      <c r="S10" s="10" t="str">
        <f t="shared" si="8"/>
        <v/>
      </c>
      <c r="T10" s="17">
        <v>188</v>
      </c>
      <c r="U10" s="17">
        <v>188</v>
      </c>
      <c r="V10" s="17">
        <v>618880</v>
      </c>
      <c r="W10" s="17">
        <v>123</v>
      </c>
      <c r="X10" s="17">
        <v>618880</v>
      </c>
      <c r="Y10" s="17">
        <v>1</v>
      </c>
      <c r="Z10" s="17" t="s">
        <v>2177</v>
      </c>
      <c r="AA10" s="17">
        <v>123</v>
      </c>
      <c r="AB10" s="17">
        <v>1579731054</v>
      </c>
      <c r="AC10" s="17">
        <f t="shared" si="9"/>
        <v>1</v>
      </c>
      <c r="AD10" s="17">
        <f t="shared" si="10"/>
        <v>1</v>
      </c>
      <c r="AE10" s="32">
        <f t="shared" si="11"/>
        <v>123</v>
      </c>
      <c r="AF10" s="32">
        <f t="shared" si="12"/>
        <v>618880</v>
      </c>
      <c r="AG10" s="32">
        <f t="shared" si="13"/>
        <v>5031.5447154471549</v>
      </c>
      <c r="AH10" s="32" t="str">
        <f t="shared" si="14"/>
        <v/>
      </c>
      <c r="AI10" s="32">
        <f t="shared" si="15"/>
        <v>5031.5447154471549</v>
      </c>
      <c r="AJ10" s="32" t="str">
        <f t="shared" si="16"/>
        <v/>
      </c>
      <c r="AK10" s="32" t="str">
        <f t="shared" si="17"/>
        <v/>
      </c>
      <c r="AL10" s="24">
        <v>188</v>
      </c>
      <c r="AM10" s="24">
        <v>188</v>
      </c>
      <c r="AN10" s="24">
        <v>613676</v>
      </c>
      <c r="AO10" s="24">
        <v>108</v>
      </c>
      <c r="AP10" s="24">
        <v>613676</v>
      </c>
      <c r="AQ10" s="24">
        <v>1</v>
      </c>
      <c r="AR10" s="24" t="s">
        <v>2177</v>
      </c>
      <c r="AS10" s="24">
        <v>108</v>
      </c>
      <c r="AT10" s="24">
        <v>1579732126</v>
      </c>
      <c r="AU10" s="24">
        <f t="shared" si="18"/>
        <v>1</v>
      </c>
      <c r="AV10" s="24">
        <f t="shared" si="19"/>
        <v>1</v>
      </c>
      <c r="AW10" s="24">
        <f t="shared" si="20"/>
        <v>108</v>
      </c>
      <c r="AX10" s="24">
        <f t="shared" si="21"/>
        <v>613676</v>
      </c>
      <c r="AY10" s="24">
        <f t="shared" si="22"/>
        <v>5682.1851851851852</v>
      </c>
      <c r="AZ10" s="24" t="str">
        <f t="shared" si="23"/>
        <v/>
      </c>
      <c r="BA10" s="24">
        <f t="shared" si="24"/>
        <v>5682.1851851851852</v>
      </c>
      <c r="BB10" s="24" t="str">
        <f t="shared" si="25"/>
        <v/>
      </c>
      <c r="BC10" s="24" t="str">
        <f t="shared" si="26"/>
        <v/>
      </c>
      <c r="BD10" s="31">
        <v>188</v>
      </c>
      <c r="BE10" s="31">
        <v>188</v>
      </c>
      <c r="BF10" s="31">
        <v>4780512</v>
      </c>
      <c r="BG10" s="31">
        <v>39</v>
      </c>
      <c r="BH10" s="31">
        <v>4780512</v>
      </c>
      <c r="BI10" s="31">
        <v>1</v>
      </c>
      <c r="BJ10" s="31" t="s">
        <v>2177</v>
      </c>
      <c r="BK10" s="31">
        <v>39</v>
      </c>
      <c r="BL10" s="31">
        <v>1581028254</v>
      </c>
      <c r="BM10" s="31">
        <f t="shared" si="27"/>
        <v>1</v>
      </c>
      <c r="BN10" s="31">
        <f t="shared" si="28"/>
        <v>1</v>
      </c>
      <c r="BO10" s="31">
        <f t="shared" si="29"/>
        <v>39</v>
      </c>
      <c r="BP10" s="31">
        <f t="shared" si="30"/>
        <v>4780512</v>
      </c>
      <c r="BQ10" s="31">
        <f t="shared" si="31"/>
        <v>122577.23076923077</v>
      </c>
      <c r="BR10" s="31" t="str">
        <f t="shared" si="32"/>
        <v/>
      </c>
      <c r="BS10" s="31">
        <f t="shared" si="33"/>
        <v>122577.23076923077</v>
      </c>
      <c r="BT10" s="31" t="str">
        <f t="shared" si="34"/>
        <v/>
      </c>
      <c r="BU10" s="31" t="str">
        <f t="shared" si="35"/>
        <v/>
      </c>
      <c r="BV10" s="45">
        <v>188</v>
      </c>
      <c r="BW10" s="45">
        <v>188</v>
      </c>
      <c r="BX10" s="45">
        <v>266805</v>
      </c>
      <c r="BY10" s="45">
        <v>41</v>
      </c>
      <c r="BZ10" s="45">
        <v>266805</v>
      </c>
      <c r="CA10" s="45">
        <v>1</v>
      </c>
      <c r="CB10" s="45" t="s">
        <v>2177</v>
      </c>
      <c r="CC10" s="45">
        <v>41</v>
      </c>
      <c r="CD10" s="45">
        <v>1580749345</v>
      </c>
      <c r="CE10" s="45">
        <f t="shared" si="36"/>
        <v>1</v>
      </c>
      <c r="CF10" s="45">
        <f t="shared" si="37"/>
        <v>1</v>
      </c>
      <c r="CG10" s="45">
        <f t="shared" si="38"/>
        <v>41</v>
      </c>
      <c r="CH10" s="45">
        <f t="shared" si="39"/>
        <v>266805</v>
      </c>
      <c r="CI10" s="45">
        <f t="shared" si="40"/>
        <v>6507.4390243902435</v>
      </c>
      <c r="CJ10" s="45" t="str">
        <f t="shared" si="41"/>
        <v/>
      </c>
      <c r="CK10" s="45">
        <f t="shared" si="42"/>
        <v>6507.4390243902435</v>
      </c>
      <c r="CL10" s="45" t="str">
        <f t="shared" si="43"/>
        <v/>
      </c>
      <c r="CM10" s="45" t="str">
        <f t="shared" si="44"/>
        <v/>
      </c>
    </row>
    <row r="11" spans="1:91" x14ac:dyDescent="0.3">
      <c r="A11" s="1"/>
      <c r="B11" s="10">
        <v>188</v>
      </c>
      <c r="C11" s="10">
        <v>188</v>
      </c>
      <c r="D11" s="10">
        <v>749555</v>
      </c>
      <c r="E11" s="10">
        <v>101</v>
      </c>
      <c r="F11" s="10">
        <v>749555</v>
      </c>
      <c r="G11" s="10">
        <v>1</v>
      </c>
      <c r="H11" s="10" t="s">
        <v>2177</v>
      </c>
      <c r="I11" s="10">
        <v>101</v>
      </c>
      <c r="J11" s="10">
        <v>1579729348</v>
      </c>
      <c r="K11" s="10">
        <f t="shared" si="0"/>
        <v>1</v>
      </c>
      <c r="L11" s="10">
        <f t="shared" si="1"/>
        <v>1</v>
      </c>
      <c r="M11" s="10">
        <f t="shared" si="2"/>
        <v>101</v>
      </c>
      <c r="N11" s="10">
        <f t="shared" si="3"/>
        <v>749555</v>
      </c>
      <c r="O11" s="10">
        <f t="shared" si="4"/>
        <v>7421.3366336633662</v>
      </c>
      <c r="P11" s="10" t="str">
        <f t="shared" si="5"/>
        <v/>
      </c>
      <c r="Q11" s="10">
        <f t="shared" si="6"/>
        <v>7421.3366336633662</v>
      </c>
      <c r="R11" s="10" t="str">
        <f t="shared" si="7"/>
        <v/>
      </c>
      <c r="S11" s="10" t="str">
        <f t="shared" si="8"/>
        <v/>
      </c>
      <c r="T11" s="17">
        <v>188</v>
      </c>
      <c r="U11" s="17">
        <v>188</v>
      </c>
      <c r="V11" s="17">
        <v>622763</v>
      </c>
      <c r="W11" s="17">
        <v>116</v>
      </c>
      <c r="X11" s="17">
        <v>622763</v>
      </c>
      <c r="Y11" s="17">
        <v>1</v>
      </c>
      <c r="Z11" s="17" t="s">
        <v>2177</v>
      </c>
      <c r="AA11" s="17">
        <v>116</v>
      </c>
      <c r="AB11" s="17">
        <v>1579731083</v>
      </c>
      <c r="AC11" s="17">
        <f t="shared" si="9"/>
        <v>1</v>
      </c>
      <c r="AD11" s="17">
        <f t="shared" si="10"/>
        <v>1</v>
      </c>
      <c r="AE11" s="32">
        <f t="shared" si="11"/>
        <v>116</v>
      </c>
      <c r="AF11" s="32">
        <f t="shared" si="12"/>
        <v>622763</v>
      </c>
      <c r="AG11" s="32">
        <f t="shared" si="13"/>
        <v>5368.6465517241377</v>
      </c>
      <c r="AH11" s="32" t="str">
        <f t="shared" si="14"/>
        <v/>
      </c>
      <c r="AI11" s="32">
        <f t="shared" si="15"/>
        <v>5368.6465517241377</v>
      </c>
      <c r="AJ11" s="32" t="str">
        <f t="shared" si="16"/>
        <v/>
      </c>
      <c r="AK11" s="32" t="str">
        <f t="shared" si="17"/>
        <v/>
      </c>
      <c r="AL11" s="24">
        <v>188</v>
      </c>
      <c r="AM11" s="24">
        <v>188</v>
      </c>
      <c r="AN11" s="24">
        <v>620804</v>
      </c>
      <c r="AO11" s="24">
        <v>122</v>
      </c>
      <c r="AP11" s="24">
        <v>620804</v>
      </c>
      <c r="AQ11" s="24">
        <v>1</v>
      </c>
      <c r="AR11" s="24" t="s">
        <v>2177</v>
      </c>
      <c r="AS11" s="24">
        <v>122</v>
      </c>
      <c r="AT11" s="24">
        <v>1579732155</v>
      </c>
      <c r="AU11" s="24">
        <f t="shared" si="18"/>
        <v>1</v>
      </c>
      <c r="AV11" s="24">
        <f t="shared" si="19"/>
        <v>1</v>
      </c>
      <c r="AW11" s="24">
        <f t="shared" si="20"/>
        <v>122</v>
      </c>
      <c r="AX11" s="24">
        <f t="shared" si="21"/>
        <v>620804</v>
      </c>
      <c r="AY11" s="24">
        <f t="shared" si="22"/>
        <v>5088.5573770491801</v>
      </c>
      <c r="AZ11" s="24" t="str">
        <f t="shared" si="23"/>
        <v/>
      </c>
      <c r="BA11" s="24">
        <f t="shared" si="24"/>
        <v>5088.5573770491801</v>
      </c>
      <c r="BB11" s="24" t="str">
        <f t="shared" si="25"/>
        <v/>
      </c>
      <c r="BC11" s="24" t="str">
        <f t="shared" si="26"/>
        <v/>
      </c>
      <c r="BD11" s="31">
        <v>188</v>
      </c>
      <c r="BE11" s="31">
        <v>188</v>
      </c>
      <c r="BF11" s="31">
        <v>4831591</v>
      </c>
      <c r="BG11" s="31">
        <v>38</v>
      </c>
      <c r="BH11" s="31">
        <v>4831591</v>
      </c>
      <c r="BI11" s="31">
        <v>1</v>
      </c>
      <c r="BJ11" s="31" t="s">
        <v>2177</v>
      </c>
      <c r="BK11" s="31">
        <v>38</v>
      </c>
      <c r="BL11" s="31">
        <v>1581028261</v>
      </c>
      <c r="BM11" s="31">
        <f t="shared" si="27"/>
        <v>1</v>
      </c>
      <c r="BN11" s="31">
        <f t="shared" si="28"/>
        <v>1</v>
      </c>
      <c r="BO11" s="31">
        <f t="shared" si="29"/>
        <v>38</v>
      </c>
      <c r="BP11" s="31">
        <f t="shared" si="30"/>
        <v>4831591</v>
      </c>
      <c r="BQ11" s="31">
        <f t="shared" si="31"/>
        <v>127147.13157894737</v>
      </c>
      <c r="BR11" s="31" t="str">
        <f t="shared" si="32"/>
        <v/>
      </c>
      <c r="BS11" s="31">
        <f t="shared" si="33"/>
        <v>127147.13157894737</v>
      </c>
      <c r="BT11" s="31" t="str">
        <f t="shared" si="34"/>
        <v/>
      </c>
      <c r="BU11" s="31" t="str">
        <f t="shared" si="35"/>
        <v/>
      </c>
      <c r="BV11" s="45">
        <v>188</v>
      </c>
      <c r="BW11" s="45">
        <v>188</v>
      </c>
      <c r="BX11" s="45">
        <v>250828</v>
      </c>
      <c r="BY11" s="45">
        <v>47</v>
      </c>
      <c r="BZ11" s="45">
        <v>250828</v>
      </c>
      <c r="CA11" s="45">
        <v>1</v>
      </c>
      <c r="CB11" s="45" t="s">
        <v>2177</v>
      </c>
      <c r="CC11" s="45">
        <v>47</v>
      </c>
      <c r="CD11" s="45">
        <v>1580749350</v>
      </c>
      <c r="CE11" s="45">
        <f t="shared" si="36"/>
        <v>1</v>
      </c>
      <c r="CF11" s="45">
        <f t="shared" si="37"/>
        <v>1</v>
      </c>
      <c r="CG11" s="45">
        <f t="shared" si="38"/>
        <v>47</v>
      </c>
      <c r="CH11" s="45">
        <f t="shared" si="39"/>
        <v>250828</v>
      </c>
      <c r="CI11" s="45">
        <f t="shared" si="40"/>
        <v>5336.7659574468089</v>
      </c>
      <c r="CJ11" s="45" t="str">
        <f t="shared" si="41"/>
        <v/>
      </c>
      <c r="CK11" s="45">
        <f t="shared" si="42"/>
        <v>5336.7659574468089</v>
      </c>
      <c r="CL11" s="45" t="str">
        <f t="shared" si="43"/>
        <v/>
      </c>
      <c r="CM11" s="45" t="str">
        <f t="shared" si="44"/>
        <v/>
      </c>
    </row>
    <row r="12" spans="1:91" x14ac:dyDescent="0.3">
      <c r="A12" s="1"/>
      <c r="B12" s="10">
        <v>188</v>
      </c>
      <c r="C12" s="10">
        <v>188</v>
      </c>
      <c r="D12" s="10">
        <v>734413</v>
      </c>
      <c r="E12" s="10">
        <v>109</v>
      </c>
      <c r="F12" s="10">
        <v>734413</v>
      </c>
      <c r="G12" s="10">
        <v>1</v>
      </c>
      <c r="H12" s="10" t="s">
        <v>2177</v>
      </c>
      <c r="I12" s="10">
        <v>109</v>
      </c>
      <c r="J12" s="10">
        <v>1579729450</v>
      </c>
      <c r="K12" s="10">
        <f t="shared" si="0"/>
        <v>1</v>
      </c>
      <c r="L12" s="10">
        <f t="shared" si="1"/>
        <v>1</v>
      </c>
      <c r="M12" s="10">
        <f t="shared" si="2"/>
        <v>109</v>
      </c>
      <c r="N12" s="10">
        <f t="shared" si="3"/>
        <v>734413</v>
      </c>
      <c r="O12" s="10">
        <f t="shared" si="4"/>
        <v>6737.7339449541287</v>
      </c>
      <c r="P12" s="10" t="str">
        <f t="shared" si="5"/>
        <v/>
      </c>
      <c r="Q12" s="10">
        <f t="shared" si="6"/>
        <v>6737.7339449541287</v>
      </c>
      <c r="R12" s="10" t="str">
        <f t="shared" si="7"/>
        <v/>
      </c>
      <c r="S12" s="10" t="str">
        <f t="shared" si="8"/>
        <v/>
      </c>
      <c r="T12" s="17">
        <v>188</v>
      </c>
      <c r="U12" s="17">
        <v>188</v>
      </c>
      <c r="V12" s="17">
        <v>608713</v>
      </c>
      <c r="W12" s="17">
        <v>108</v>
      </c>
      <c r="X12" s="17">
        <v>608713</v>
      </c>
      <c r="Y12" s="17">
        <v>1</v>
      </c>
      <c r="Z12" s="17" t="s">
        <v>2177</v>
      </c>
      <c r="AA12" s="17">
        <v>108</v>
      </c>
      <c r="AB12" s="17">
        <v>1579731151</v>
      </c>
      <c r="AC12" s="17">
        <f t="shared" si="9"/>
        <v>1</v>
      </c>
      <c r="AD12" s="17">
        <f t="shared" si="10"/>
        <v>1</v>
      </c>
      <c r="AE12" s="32">
        <f t="shared" si="11"/>
        <v>108</v>
      </c>
      <c r="AF12" s="32">
        <f t="shared" si="12"/>
        <v>608713</v>
      </c>
      <c r="AG12" s="32">
        <f t="shared" si="13"/>
        <v>5636.2314814814818</v>
      </c>
      <c r="AH12" s="32" t="str">
        <f t="shared" si="14"/>
        <v/>
      </c>
      <c r="AI12" s="32">
        <f t="shared" si="15"/>
        <v>5636.2314814814818</v>
      </c>
      <c r="AJ12" s="32" t="str">
        <f t="shared" si="16"/>
        <v/>
      </c>
      <c r="AK12" s="32" t="str">
        <f t="shared" si="17"/>
        <v/>
      </c>
      <c r="AL12" s="24">
        <v>188</v>
      </c>
      <c r="AM12" s="24">
        <v>188</v>
      </c>
      <c r="AN12" s="24">
        <v>606897</v>
      </c>
      <c r="AO12" s="24">
        <v>106</v>
      </c>
      <c r="AP12" s="24">
        <v>606897</v>
      </c>
      <c r="AQ12" s="24">
        <v>1</v>
      </c>
      <c r="AR12" s="24" t="s">
        <v>2177</v>
      </c>
      <c r="AS12" s="24">
        <v>106</v>
      </c>
      <c r="AT12" s="24">
        <v>1579732163</v>
      </c>
      <c r="AU12" s="24">
        <f t="shared" si="18"/>
        <v>1</v>
      </c>
      <c r="AV12" s="24">
        <f t="shared" si="19"/>
        <v>1</v>
      </c>
      <c r="AW12" s="24">
        <f t="shared" si="20"/>
        <v>106</v>
      </c>
      <c r="AX12" s="24">
        <f t="shared" si="21"/>
        <v>606897</v>
      </c>
      <c r="AY12" s="24">
        <f t="shared" si="22"/>
        <v>5725.4433962264147</v>
      </c>
      <c r="AZ12" s="24" t="str">
        <f t="shared" si="23"/>
        <v/>
      </c>
      <c r="BA12" s="24">
        <f t="shared" si="24"/>
        <v>5725.4433962264147</v>
      </c>
      <c r="BB12" s="24" t="str">
        <f t="shared" si="25"/>
        <v/>
      </c>
      <c r="BC12" s="24" t="str">
        <f t="shared" si="26"/>
        <v/>
      </c>
      <c r="BD12" s="31">
        <v>188</v>
      </c>
      <c r="BE12" s="31">
        <v>188</v>
      </c>
      <c r="BF12" s="31">
        <v>4820007</v>
      </c>
      <c r="BG12" s="31">
        <v>42</v>
      </c>
      <c r="BH12" s="31">
        <v>4820007</v>
      </c>
      <c r="BI12" s="31">
        <v>1</v>
      </c>
      <c r="BJ12" s="31" t="s">
        <v>2177</v>
      </c>
      <c r="BK12" s="31">
        <v>42</v>
      </c>
      <c r="BL12" s="31">
        <v>1581028264</v>
      </c>
      <c r="BM12" s="31">
        <f t="shared" si="27"/>
        <v>1</v>
      </c>
      <c r="BN12" s="31">
        <f t="shared" si="28"/>
        <v>1</v>
      </c>
      <c r="BO12" s="31">
        <f t="shared" si="29"/>
        <v>42</v>
      </c>
      <c r="BP12" s="31">
        <f t="shared" si="30"/>
        <v>4820007</v>
      </c>
      <c r="BQ12" s="31">
        <f t="shared" si="31"/>
        <v>114762.07142857143</v>
      </c>
      <c r="BR12" s="31" t="str">
        <f t="shared" si="32"/>
        <v/>
      </c>
      <c r="BS12" s="31">
        <f t="shared" si="33"/>
        <v>114762.07142857143</v>
      </c>
      <c r="BT12" s="31" t="str">
        <f t="shared" si="34"/>
        <v/>
      </c>
      <c r="BU12" s="31" t="str">
        <f t="shared" si="35"/>
        <v/>
      </c>
      <c r="BV12" s="45">
        <v>188</v>
      </c>
      <c r="BW12" s="45">
        <v>188</v>
      </c>
      <c r="BX12" s="45">
        <v>291937</v>
      </c>
      <c r="BY12" s="45">
        <v>49</v>
      </c>
      <c r="BZ12" s="45">
        <v>291937</v>
      </c>
      <c r="CA12" s="45">
        <v>1</v>
      </c>
      <c r="CB12" s="45" t="s">
        <v>2177</v>
      </c>
      <c r="CC12" s="45">
        <v>50</v>
      </c>
      <c r="CD12" s="45">
        <v>1580749355</v>
      </c>
      <c r="CE12" s="45">
        <f t="shared" si="36"/>
        <v>1</v>
      </c>
      <c r="CF12" s="45">
        <f t="shared" si="37"/>
        <v>1</v>
      </c>
      <c r="CG12" s="45">
        <f t="shared" si="38"/>
        <v>49</v>
      </c>
      <c r="CH12" s="45">
        <f t="shared" si="39"/>
        <v>291937</v>
      </c>
      <c r="CI12" s="45">
        <f t="shared" si="40"/>
        <v>5838.74</v>
      </c>
      <c r="CJ12" s="45" t="str">
        <f t="shared" si="41"/>
        <v/>
      </c>
      <c r="CK12" s="45">
        <f t="shared" si="42"/>
        <v>5957.8979591836733</v>
      </c>
      <c r="CL12" s="45" t="str">
        <f t="shared" si="43"/>
        <v/>
      </c>
      <c r="CM12" s="45" t="str">
        <f t="shared" si="44"/>
        <v/>
      </c>
    </row>
    <row r="13" spans="1:91" x14ac:dyDescent="0.3">
      <c r="A13" s="1"/>
      <c r="B13" s="10">
        <v>188</v>
      </c>
      <c r="C13" s="10">
        <v>188</v>
      </c>
      <c r="D13" s="10">
        <v>767018</v>
      </c>
      <c r="E13" s="10">
        <v>103</v>
      </c>
      <c r="F13" s="10">
        <v>767018</v>
      </c>
      <c r="G13" s="10">
        <v>1</v>
      </c>
      <c r="H13" s="10" t="s">
        <v>2177</v>
      </c>
      <c r="I13" s="10">
        <v>103</v>
      </c>
      <c r="J13" s="10">
        <v>1579729560</v>
      </c>
      <c r="K13" s="10">
        <f t="shared" si="0"/>
        <v>1</v>
      </c>
      <c r="L13" s="10">
        <f t="shared" si="1"/>
        <v>1</v>
      </c>
      <c r="M13" s="10">
        <f t="shared" si="2"/>
        <v>103</v>
      </c>
      <c r="N13" s="10">
        <f t="shared" si="3"/>
        <v>767018</v>
      </c>
      <c r="O13" s="10">
        <f t="shared" si="4"/>
        <v>7446.7766990291266</v>
      </c>
      <c r="P13" s="10" t="str">
        <f t="shared" si="5"/>
        <v/>
      </c>
      <c r="Q13" s="10">
        <f t="shared" si="6"/>
        <v>7446.7766990291266</v>
      </c>
      <c r="R13" s="10" t="str">
        <f t="shared" si="7"/>
        <v/>
      </c>
      <c r="S13" s="10" t="str">
        <f t="shared" si="8"/>
        <v/>
      </c>
      <c r="T13" s="17">
        <v>188</v>
      </c>
      <c r="U13" s="17">
        <v>188</v>
      </c>
      <c r="V13" s="17">
        <v>608947</v>
      </c>
      <c r="W13" s="17">
        <v>111</v>
      </c>
      <c r="X13" s="17">
        <v>608947</v>
      </c>
      <c r="Y13" s="17">
        <v>1</v>
      </c>
      <c r="Z13" s="17" t="s">
        <v>2177</v>
      </c>
      <c r="AA13" s="17">
        <v>111</v>
      </c>
      <c r="AB13" s="17">
        <v>1579731177</v>
      </c>
      <c r="AC13" s="17">
        <f t="shared" si="9"/>
        <v>1</v>
      </c>
      <c r="AD13" s="17">
        <f t="shared" si="10"/>
        <v>1</v>
      </c>
      <c r="AE13" s="32">
        <f t="shared" si="11"/>
        <v>111</v>
      </c>
      <c r="AF13" s="32">
        <f t="shared" si="12"/>
        <v>608947</v>
      </c>
      <c r="AG13" s="32">
        <f t="shared" si="13"/>
        <v>5486.0090090090089</v>
      </c>
      <c r="AH13" s="32" t="str">
        <f t="shared" si="14"/>
        <v/>
      </c>
      <c r="AI13" s="32">
        <f t="shared" si="15"/>
        <v>5486.0090090090089</v>
      </c>
      <c r="AJ13" s="32" t="str">
        <f t="shared" si="16"/>
        <v/>
      </c>
      <c r="AK13" s="32" t="str">
        <f t="shared" si="17"/>
        <v/>
      </c>
      <c r="AL13" s="24">
        <v>188</v>
      </c>
      <c r="AM13" s="24">
        <v>188</v>
      </c>
      <c r="AN13" s="24">
        <v>628197</v>
      </c>
      <c r="AO13" s="24">
        <v>99</v>
      </c>
      <c r="AP13" s="24">
        <v>628197</v>
      </c>
      <c r="AQ13" s="24">
        <v>1</v>
      </c>
      <c r="AR13" s="24" t="s">
        <v>2177</v>
      </c>
      <c r="AS13" s="24">
        <v>99</v>
      </c>
      <c r="AT13" s="24">
        <v>1579732234</v>
      </c>
      <c r="AU13" s="24">
        <f t="shared" si="18"/>
        <v>1</v>
      </c>
      <c r="AV13" s="24">
        <f t="shared" si="19"/>
        <v>1</v>
      </c>
      <c r="AW13" s="24">
        <f t="shared" si="20"/>
        <v>99</v>
      </c>
      <c r="AX13" s="24">
        <f t="shared" si="21"/>
        <v>628197</v>
      </c>
      <c r="AY13" s="24">
        <f t="shared" si="22"/>
        <v>6345.424242424242</v>
      </c>
      <c r="AZ13" s="24" t="str">
        <f t="shared" si="23"/>
        <v/>
      </c>
      <c r="BA13" s="24">
        <f t="shared" si="24"/>
        <v>6345.424242424242</v>
      </c>
      <c r="BB13" s="24" t="str">
        <f t="shared" si="25"/>
        <v/>
      </c>
      <c r="BC13" s="24" t="str">
        <f t="shared" si="26"/>
        <v/>
      </c>
      <c r="BD13" s="31">
        <v>188</v>
      </c>
      <c r="BE13" s="31">
        <v>188</v>
      </c>
      <c r="BF13" s="31">
        <v>2385899</v>
      </c>
      <c r="BG13" s="31">
        <v>24</v>
      </c>
      <c r="BH13" s="31">
        <v>2385899</v>
      </c>
      <c r="BI13" s="31">
        <v>1</v>
      </c>
      <c r="BJ13" s="31" t="s">
        <v>2177</v>
      </c>
      <c r="BK13" s="31">
        <v>24</v>
      </c>
      <c r="BL13" s="31">
        <v>1581028269</v>
      </c>
      <c r="BM13" s="31">
        <f t="shared" si="27"/>
        <v>1</v>
      </c>
      <c r="BN13" s="31">
        <f t="shared" si="28"/>
        <v>1</v>
      </c>
      <c r="BO13" s="31">
        <f t="shared" si="29"/>
        <v>24</v>
      </c>
      <c r="BP13" s="31">
        <f t="shared" si="30"/>
        <v>2385899</v>
      </c>
      <c r="BQ13" s="31">
        <f t="shared" si="31"/>
        <v>99412.458333333328</v>
      </c>
      <c r="BR13" s="31" t="str">
        <f t="shared" si="32"/>
        <v/>
      </c>
      <c r="BS13" s="31">
        <f t="shared" si="33"/>
        <v>99412.458333333328</v>
      </c>
      <c r="BT13" s="31" t="str">
        <f t="shared" si="34"/>
        <v/>
      </c>
      <c r="BU13" s="31" t="str">
        <f t="shared" si="35"/>
        <v/>
      </c>
      <c r="BV13" s="45">
        <v>188</v>
      </c>
      <c r="BW13" s="45">
        <v>188</v>
      </c>
      <c r="BX13" s="45">
        <v>436619</v>
      </c>
      <c r="BY13" s="45">
        <v>65</v>
      </c>
      <c r="BZ13" s="45">
        <v>436619</v>
      </c>
      <c r="CA13" s="45">
        <v>1</v>
      </c>
      <c r="CB13" s="45" t="s">
        <v>2177</v>
      </c>
      <c r="CC13" s="45">
        <v>65</v>
      </c>
      <c r="CD13" s="45">
        <v>1580749360</v>
      </c>
      <c r="CE13" s="45">
        <f t="shared" si="36"/>
        <v>1</v>
      </c>
      <c r="CF13" s="45">
        <f t="shared" si="37"/>
        <v>1</v>
      </c>
      <c r="CG13" s="45">
        <f t="shared" si="38"/>
        <v>65</v>
      </c>
      <c r="CH13" s="45">
        <f t="shared" si="39"/>
        <v>436619</v>
      </c>
      <c r="CI13" s="45">
        <f t="shared" si="40"/>
        <v>6717.2153846153842</v>
      </c>
      <c r="CJ13" s="45" t="str">
        <f t="shared" si="41"/>
        <v/>
      </c>
      <c r="CK13" s="45">
        <f t="shared" si="42"/>
        <v>6717.2153846153842</v>
      </c>
      <c r="CL13" s="45" t="str">
        <f t="shared" si="43"/>
        <v/>
      </c>
      <c r="CM13" s="45" t="str">
        <f t="shared" si="44"/>
        <v/>
      </c>
    </row>
    <row r="14" spans="1:91" x14ac:dyDescent="0.3">
      <c r="A14" s="1"/>
      <c r="B14" s="10">
        <v>188</v>
      </c>
      <c r="C14" s="10">
        <v>188</v>
      </c>
      <c r="D14" s="10">
        <v>772163</v>
      </c>
      <c r="E14" s="10">
        <v>101</v>
      </c>
      <c r="F14" s="10">
        <v>772163</v>
      </c>
      <c r="G14" s="10">
        <v>1</v>
      </c>
      <c r="H14" s="10" t="s">
        <v>2177</v>
      </c>
      <c r="I14" s="10">
        <v>101</v>
      </c>
      <c r="J14" s="10">
        <v>1579729664</v>
      </c>
      <c r="K14" s="10">
        <f t="shared" si="0"/>
        <v>1</v>
      </c>
      <c r="L14" s="10">
        <f t="shared" si="1"/>
        <v>1</v>
      </c>
      <c r="M14" s="10">
        <f t="shared" si="2"/>
        <v>101</v>
      </c>
      <c r="N14" s="10">
        <f t="shared" si="3"/>
        <v>772163</v>
      </c>
      <c r="O14" s="10">
        <f t="shared" si="4"/>
        <v>7645.1782178217818</v>
      </c>
      <c r="P14" s="10" t="str">
        <f t="shared" si="5"/>
        <v/>
      </c>
      <c r="Q14" s="10">
        <f t="shared" si="6"/>
        <v>7645.1782178217818</v>
      </c>
      <c r="R14" s="10" t="str">
        <f t="shared" si="7"/>
        <v/>
      </c>
      <c r="S14" s="10" t="str">
        <f t="shared" si="8"/>
        <v/>
      </c>
      <c r="T14" s="17">
        <v>188</v>
      </c>
      <c r="U14" s="17">
        <v>188</v>
      </c>
      <c r="V14" s="17">
        <v>352179</v>
      </c>
      <c r="W14" s="17">
        <v>106</v>
      </c>
      <c r="X14" s="17">
        <v>352179</v>
      </c>
      <c r="Y14" s="17">
        <v>1</v>
      </c>
      <c r="Z14" s="17" t="s">
        <v>2177</v>
      </c>
      <c r="AA14" s="17">
        <v>106</v>
      </c>
      <c r="AB14" s="17">
        <v>1579731200</v>
      </c>
      <c r="AC14" s="17">
        <f t="shared" si="9"/>
        <v>1</v>
      </c>
      <c r="AD14" s="17">
        <f t="shared" si="10"/>
        <v>1</v>
      </c>
      <c r="AE14" s="32">
        <f t="shared" si="11"/>
        <v>106</v>
      </c>
      <c r="AF14" s="32">
        <f t="shared" si="12"/>
        <v>352179</v>
      </c>
      <c r="AG14" s="32">
        <f t="shared" si="13"/>
        <v>3322.4433962264152</v>
      </c>
      <c r="AH14" s="32" t="str">
        <f t="shared" si="14"/>
        <v/>
      </c>
      <c r="AI14" s="32">
        <f t="shared" si="15"/>
        <v>3322.4433962264152</v>
      </c>
      <c r="AJ14" s="32" t="str">
        <f t="shared" si="16"/>
        <v/>
      </c>
      <c r="AK14" s="32" t="str">
        <f t="shared" si="17"/>
        <v/>
      </c>
      <c r="AL14" s="24">
        <v>188</v>
      </c>
      <c r="AM14" s="24">
        <v>188</v>
      </c>
      <c r="AN14" s="24">
        <v>335797</v>
      </c>
      <c r="AO14" s="24">
        <v>86</v>
      </c>
      <c r="AP14" s="24">
        <v>335797</v>
      </c>
      <c r="AQ14" s="24">
        <v>1</v>
      </c>
      <c r="AR14" s="24" t="s">
        <v>2177</v>
      </c>
      <c r="AS14" s="24">
        <v>86</v>
      </c>
      <c r="AT14" s="24">
        <v>1579732269</v>
      </c>
      <c r="AU14" s="24">
        <f t="shared" si="18"/>
        <v>1</v>
      </c>
      <c r="AV14" s="24">
        <f t="shared" si="19"/>
        <v>1</v>
      </c>
      <c r="AW14" s="24">
        <f t="shared" si="20"/>
        <v>86</v>
      </c>
      <c r="AX14" s="24">
        <f t="shared" si="21"/>
        <v>335797</v>
      </c>
      <c r="AY14" s="24">
        <f t="shared" si="22"/>
        <v>3904.6162790697676</v>
      </c>
      <c r="AZ14" s="24" t="str">
        <f t="shared" si="23"/>
        <v/>
      </c>
      <c r="BA14" s="24">
        <f t="shared" si="24"/>
        <v>3904.6162790697676</v>
      </c>
      <c r="BB14" s="24" t="str">
        <f t="shared" si="25"/>
        <v/>
      </c>
      <c r="BC14" s="24" t="str">
        <f t="shared" si="26"/>
        <v/>
      </c>
      <c r="BD14" s="31">
        <v>188</v>
      </c>
      <c r="BE14" s="31">
        <v>188</v>
      </c>
      <c r="BF14" s="31">
        <v>3719195</v>
      </c>
      <c r="BG14" s="31">
        <v>35</v>
      </c>
      <c r="BH14" s="31">
        <v>3719195</v>
      </c>
      <c r="BI14" s="31">
        <v>1</v>
      </c>
      <c r="BJ14" s="31" t="s">
        <v>2177</v>
      </c>
      <c r="BK14" s="31">
        <v>35</v>
      </c>
      <c r="BL14" s="31">
        <v>1581028274</v>
      </c>
      <c r="BM14" s="31">
        <f t="shared" si="27"/>
        <v>1</v>
      </c>
      <c r="BN14" s="31">
        <f t="shared" si="28"/>
        <v>1</v>
      </c>
      <c r="BO14" s="31">
        <f t="shared" si="29"/>
        <v>35</v>
      </c>
      <c r="BP14" s="31">
        <f t="shared" si="30"/>
        <v>3719195</v>
      </c>
      <c r="BQ14" s="31">
        <f t="shared" si="31"/>
        <v>106262.71428571429</v>
      </c>
      <c r="BR14" s="31" t="str">
        <f t="shared" si="32"/>
        <v/>
      </c>
      <c r="BS14" s="31">
        <f t="shared" si="33"/>
        <v>106262.71428571429</v>
      </c>
      <c r="BT14" s="31" t="str">
        <f t="shared" si="34"/>
        <v/>
      </c>
      <c r="BU14" s="31" t="str">
        <f t="shared" si="35"/>
        <v/>
      </c>
      <c r="BV14" s="45">
        <v>188</v>
      </c>
      <c r="BW14" s="45">
        <v>188</v>
      </c>
      <c r="BX14" s="45">
        <v>244909</v>
      </c>
      <c r="BY14" s="45">
        <v>42</v>
      </c>
      <c r="BZ14" s="45">
        <v>244909</v>
      </c>
      <c r="CA14" s="45">
        <v>1</v>
      </c>
      <c r="CB14" s="45" t="s">
        <v>2177</v>
      </c>
      <c r="CC14" s="45">
        <v>42</v>
      </c>
      <c r="CD14" s="45">
        <v>1580749365</v>
      </c>
      <c r="CE14" s="45">
        <f t="shared" si="36"/>
        <v>1</v>
      </c>
      <c r="CF14" s="45">
        <f t="shared" si="37"/>
        <v>1</v>
      </c>
      <c r="CG14" s="45">
        <f t="shared" si="38"/>
        <v>42</v>
      </c>
      <c r="CH14" s="45">
        <f t="shared" si="39"/>
        <v>244909</v>
      </c>
      <c r="CI14" s="45">
        <f t="shared" si="40"/>
        <v>5831.166666666667</v>
      </c>
      <c r="CJ14" s="45" t="str">
        <f t="shared" si="41"/>
        <v/>
      </c>
      <c r="CK14" s="45">
        <f t="shared" si="42"/>
        <v>5831.166666666667</v>
      </c>
      <c r="CL14" s="45" t="str">
        <f t="shared" si="43"/>
        <v/>
      </c>
      <c r="CM14" s="45" t="str">
        <f t="shared" si="44"/>
        <v/>
      </c>
    </row>
    <row r="15" spans="1:91" x14ac:dyDescent="0.3">
      <c r="A15" s="1"/>
      <c r="B15" s="10">
        <v>188</v>
      </c>
      <c r="C15" s="10">
        <v>188</v>
      </c>
      <c r="D15" s="10">
        <v>419963</v>
      </c>
      <c r="E15" s="10">
        <v>81</v>
      </c>
      <c r="F15" s="10">
        <v>419963</v>
      </c>
      <c r="G15" s="10">
        <v>1</v>
      </c>
      <c r="H15" s="10" t="s">
        <v>2177</v>
      </c>
      <c r="I15" s="10">
        <v>81</v>
      </c>
      <c r="J15" s="10">
        <v>1579729766</v>
      </c>
      <c r="K15" s="10">
        <f t="shared" si="0"/>
        <v>1</v>
      </c>
      <c r="L15" s="10">
        <f t="shared" si="1"/>
        <v>1</v>
      </c>
      <c r="M15" s="10">
        <f t="shared" si="2"/>
        <v>81</v>
      </c>
      <c r="N15" s="10">
        <f t="shared" si="3"/>
        <v>419963</v>
      </c>
      <c r="O15" s="10">
        <f t="shared" si="4"/>
        <v>5184.7283950617284</v>
      </c>
      <c r="P15" s="10" t="str">
        <f t="shared" si="5"/>
        <v/>
      </c>
      <c r="Q15" s="10">
        <f t="shared" si="6"/>
        <v>5184.7283950617284</v>
      </c>
      <c r="R15" s="10" t="str">
        <f t="shared" si="7"/>
        <v/>
      </c>
      <c r="S15" s="10" t="str">
        <f t="shared" si="8"/>
        <v/>
      </c>
      <c r="T15" s="17">
        <v>188</v>
      </c>
      <c r="U15" s="17">
        <v>188</v>
      </c>
      <c r="V15" s="17">
        <v>610285</v>
      </c>
      <c r="W15" s="17">
        <v>88</v>
      </c>
      <c r="X15" s="17">
        <v>610285</v>
      </c>
      <c r="Y15" s="17">
        <v>1</v>
      </c>
      <c r="Z15" s="17" t="s">
        <v>2177</v>
      </c>
      <c r="AA15" s="17">
        <v>88</v>
      </c>
      <c r="AB15" s="17">
        <v>1579731259</v>
      </c>
      <c r="AC15" s="17">
        <f t="shared" si="9"/>
        <v>1</v>
      </c>
      <c r="AD15" s="17">
        <f t="shared" si="10"/>
        <v>1</v>
      </c>
      <c r="AE15" s="32">
        <f t="shared" si="11"/>
        <v>88</v>
      </c>
      <c r="AF15" s="32">
        <f t="shared" si="12"/>
        <v>610285</v>
      </c>
      <c r="AG15" s="32">
        <f t="shared" si="13"/>
        <v>6935.056818181818</v>
      </c>
      <c r="AH15" s="32" t="str">
        <f t="shared" si="14"/>
        <v/>
      </c>
      <c r="AI15" s="32">
        <f t="shared" si="15"/>
        <v>6935.056818181818</v>
      </c>
      <c r="AJ15" s="32" t="str">
        <f t="shared" si="16"/>
        <v/>
      </c>
      <c r="AK15" s="32" t="str">
        <f t="shared" si="17"/>
        <v/>
      </c>
      <c r="AL15" s="24">
        <v>188</v>
      </c>
      <c r="AM15" s="24">
        <v>188</v>
      </c>
      <c r="AN15" s="24">
        <v>645724</v>
      </c>
      <c r="AO15" s="24">
        <v>106</v>
      </c>
      <c r="AP15" s="24">
        <v>645724</v>
      </c>
      <c r="AQ15" s="24">
        <v>1</v>
      </c>
      <c r="AR15" s="24" t="s">
        <v>2177</v>
      </c>
      <c r="AS15" s="24">
        <v>106</v>
      </c>
      <c r="AT15" s="24">
        <v>1579732277</v>
      </c>
      <c r="AU15" s="24">
        <f t="shared" si="18"/>
        <v>1</v>
      </c>
      <c r="AV15" s="24">
        <f t="shared" si="19"/>
        <v>1</v>
      </c>
      <c r="AW15" s="24">
        <f t="shared" si="20"/>
        <v>106</v>
      </c>
      <c r="AX15" s="24">
        <f t="shared" si="21"/>
        <v>645724</v>
      </c>
      <c r="AY15" s="24">
        <f t="shared" si="22"/>
        <v>6091.7358490566039</v>
      </c>
      <c r="AZ15" s="24" t="str">
        <f t="shared" si="23"/>
        <v/>
      </c>
      <c r="BA15" s="24">
        <f t="shared" si="24"/>
        <v>6091.7358490566039</v>
      </c>
      <c r="BB15" s="24" t="str">
        <f t="shared" si="25"/>
        <v/>
      </c>
      <c r="BC15" s="24" t="str">
        <f t="shared" si="26"/>
        <v/>
      </c>
      <c r="BD15" s="31">
        <v>188</v>
      </c>
      <c r="BE15" s="31">
        <v>188</v>
      </c>
      <c r="BF15" s="31">
        <v>3734763</v>
      </c>
      <c r="BG15" s="31">
        <v>31</v>
      </c>
      <c r="BH15" s="31">
        <v>3734763</v>
      </c>
      <c r="BI15" s="31">
        <v>1</v>
      </c>
      <c r="BJ15" s="31" t="s">
        <v>2177</v>
      </c>
      <c r="BK15" s="31">
        <v>31</v>
      </c>
      <c r="BL15" s="31">
        <v>1581028283</v>
      </c>
      <c r="BM15" s="31">
        <f t="shared" si="27"/>
        <v>1</v>
      </c>
      <c r="BN15" s="31">
        <f t="shared" si="28"/>
        <v>1</v>
      </c>
      <c r="BO15" s="31">
        <f t="shared" si="29"/>
        <v>31</v>
      </c>
      <c r="BP15" s="31">
        <f t="shared" si="30"/>
        <v>3734763</v>
      </c>
      <c r="BQ15" s="31">
        <f t="shared" si="31"/>
        <v>120476.22580645161</v>
      </c>
      <c r="BR15" s="31" t="str">
        <f t="shared" si="32"/>
        <v/>
      </c>
      <c r="BS15" s="31">
        <f t="shared" si="33"/>
        <v>120476.22580645161</v>
      </c>
      <c r="BT15" s="31" t="str">
        <f t="shared" si="34"/>
        <v/>
      </c>
      <c r="BU15" s="31" t="str">
        <f t="shared" si="35"/>
        <v/>
      </c>
      <c r="BV15" s="45">
        <v>188</v>
      </c>
      <c r="BW15" s="45">
        <v>188</v>
      </c>
      <c r="BX15" s="45">
        <v>351496</v>
      </c>
      <c r="BY15" s="45">
        <v>54</v>
      </c>
      <c r="BZ15" s="45">
        <v>351496</v>
      </c>
      <c r="CA15" s="45">
        <v>1</v>
      </c>
      <c r="CB15" s="45" t="s">
        <v>2177</v>
      </c>
      <c r="CC15" s="45">
        <v>54</v>
      </c>
      <c r="CD15" s="45">
        <v>1580749388</v>
      </c>
      <c r="CE15" s="45">
        <f t="shared" si="36"/>
        <v>1</v>
      </c>
      <c r="CF15" s="45">
        <f t="shared" si="37"/>
        <v>1</v>
      </c>
      <c r="CG15" s="45">
        <f t="shared" si="38"/>
        <v>54</v>
      </c>
      <c r="CH15" s="45">
        <f t="shared" si="39"/>
        <v>351496</v>
      </c>
      <c r="CI15" s="45">
        <f t="shared" si="40"/>
        <v>6509.1851851851852</v>
      </c>
      <c r="CJ15" s="45" t="str">
        <f t="shared" si="41"/>
        <v/>
      </c>
      <c r="CK15" s="45">
        <f t="shared" si="42"/>
        <v>6509.1851851851852</v>
      </c>
      <c r="CL15" s="45" t="str">
        <f t="shared" si="43"/>
        <v/>
      </c>
      <c r="CM15" s="45" t="str">
        <f t="shared" si="44"/>
        <v/>
      </c>
    </row>
    <row r="16" spans="1:91" x14ac:dyDescent="0.3">
      <c r="A16" s="1"/>
      <c r="B16" s="10">
        <v>188</v>
      </c>
      <c r="C16" s="10">
        <v>188</v>
      </c>
      <c r="D16" s="10">
        <v>770827</v>
      </c>
      <c r="E16" s="10">
        <v>84</v>
      </c>
      <c r="F16" s="10">
        <v>770827</v>
      </c>
      <c r="G16" s="10">
        <v>1</v>
      </c>
      <c r="H16" s="10" t="s">
        <v>2177</v>
      </c>
      <c r="I16" s="10">
        <v>84</v>
      </c>
      <c r="J16" s="10">
        <v>1579729849</v>
      </c>
      <c r="K16" s="10">
        <f t="shared" si="0"/>
        <v>1</v>
      </c>
      <c r="L16" s="10">
        <f t="shared" si="1"/>
        <v>1</v>
      </c>
      <c r="M16" s="10">
        <f t="shared" si="2"/>
        <v>84</v>
      </c>
      <c r="N16" s="10">
        <f t="shared" si="3"/>
        <v>770827</v>
      </c>
      <c r="O16" s="10">
        <f t="shared" si="4"/>
        <v>9176.5119047619046</v>
      </c>
      <c r="P16" s="10" t="str">
        <f t="shared" si="5"/>
        <v/>
      </c>
      <c r="Q16" s="10">
        <f t="shared" si="6"/>
        <v>9176.5119047619046</v>
      </c>
      <c r="R16" s="10" t="str">
        <f t="shared" si="7"/>
        <v/>
      </c>
      <c r="S16" s="10" t="str">
        <f t="shared" si="8"/>
        <v/>
      </c>
      <c r="T16" s="17">
        <v>188</v>
      </c>
      <c r="U16" s="17">
        <v>188</v>
      </c>
      <c r="V16" s="17">
        <v>1202436</v>
      </c>
      <c r="W16" s="17">
        <v>121</v>
      </c>
      <c r="X16" s="17">
        <v>1202436</v>
      </c>
      <c r="Y16" s="17">
        <v>1</v>
      </c>
      <c r="Z16" s="17" t="s">
        <v>2177</v>
      </c>
      <c r="AA16" s="17">
        <v>121</v>
      </c>
      <c r="AB16" s="17">
        <v>1579731289</v>
      </c>
      <c r="AC16" s="17">
        <f t="shared" si="9"/>
        <v>1</v>
      </c>
      <c r="AD16" s="17">
        <f t="shared" si="10"/>
        <v>1</v>
      </c>
      <c r="AE16" s="32">
        <f t="shared" si="11"/>
        <v>121</v>
      </c>
      <c r="AF16" s="32">
        <f t="shared" si="12"/>
        <v>1202436</v>
      </c>
      <c r="AG16" s="32">
        <f t="shared" si="13"/>
        <v>9937.4876033057844</v>
      </c>
      <c r="AH16" s="32" t="str">
        <f t="shared" si="14"/>
        <v/>
      </c>
      <c r="AI16" s="32">
        <f t="shared" si="15"/>
        <v>9937.4876033057844</v>
      </c>
      <c r="AJ16" s="32" t="str">
        <f t="shared" si="16"/>
        <v/>
      </c>
      <c r="AK16" s="32" t="str">
        <f t="shared" si="17"/>
        <v/>
      </c>
      <c r="AL16" s="24">
        <v>188</v>
      </c>
      <c r="AM16" s="24">
        <v>188</v>
      </c>
      <c r="AN16" s="24">
        <v>1157662</v>
      </c>
      <c r="AO16" s="24">
        <v>135</v>
      </c>
      <c r="AP16" s="24">
        <v>1157662</v>
      </c>
      <c r="AQ16" s="24">
        <v>1</v>
      </c>
      <c r="AR16" s="24" t="s">
        <v>2177</v>
      </c>
      <c r="AS16" s="24">
        <v>136</v>
      </c>
      <c r="AT16" s="24">
        <v>1579732333</v>
      </c>
      <c r="AU16" s="24">
        <f t="shared" si="18"/>
        <v>1</v>
      </c>
      <c r="AV16" s="24">
        <f t="shared" si="19"/>
        <v>1</v>
      </c>
      <c r="AW16" s="24">
        <f t="shared" si="20"/>
        <v>135</v>
      </c>
      <c r="AX16" s="24">
        <f t="shared" si="21"/>
        <v>1157662</v>
      </c>
      <c r="AY16" s="24">
        <f t="shared" si="22"/>
        <v>8512.2205882352937</v>
      </c>
      <c r="AZ16" s="24" t="str">
        <f t="shared" si="23"/>
        <v/>
      </c>
      <c r="BA16" s="24">
        <f t="shared" si="24"/>
        <v>8575.2740740740737</v>
      </c>
      <c r="BB16" s="24" t="str">
        <f t="shared" si="25"/>
        <v/>
      </c>
      <c r="BC16" s="24" t="str">
        <f t="shared" si="26"/>
        <v/>
      </c>
      <c r="BD16" s="31">
        <v>188</v>
      </c>
      <c r="BE16" s="31">
        <v>188</v>
      </c>
      <c r="BF16" s="31">
        <v>2371420</v>
      </c>
      <c r="BG16" s="31">
        <v>23</v>
      </c>
      <c r="BH16" s="31">
        <v>2371420</v>
      </c>
      <c r="BI16" s="31">
        <v>1</v>
      </c>
      <c r="BJ16" s="31" t="s">
        <v>2177</v>
      </c>
      <c r="BK16" s="31">
        <v>23</v>
      </c>
      <c r="BL16" s="31">
        <v>1581028291</v>
      </c>
      <c r="BM16" s="31">
        <f t="shared" si="27"/>
        <v>1</v>
      </c>
      <c r="BN16" s="31">
        <f t="shared" si="28"/>
        <v>1</v>
      </c>
      <c r="BO16" s="31">
        <f t="shared" si="29"/>
        <v>23</v>
      </c>
      <c r="BP16" s="31">
        <f t="shared" si="30"/>
        <v>2371420</v>
      </c>
      <c r="BQ16" s="31">
        <f t="shared" si="31"/>
        <v>103105.21739130435</v>
      </c>
      <c r="BR16" s="31" t="str">
        <f t="shared" si="32"/>
        <v/>
      </c>
      <c r="BS16" s="31">
        <f t="shared" si="33"/>
        <v>103105.21739130435</v>
      </c>
      <c r="BT16" s="31" t="str">
        <f t="shared" si="34"/>
        <v/>
      </c>
      <c r="BU16" s="31" t="str">
        <f t="shared" si="35"/>
        <v/>
      </c>
      <c r="BV16" s="45">
        <v>188</v>
      </c>
      <c r="BW16" s="45">
        <v>188</v>
      </c>
      <c r="BX16" s="45">
        <v>262298</v>
      </c>
      <c r="BY16" s="45">
        <v>40</v>
      </c>
      <c r="BZ16" s="45">
        <v>262298</v>
      </c>
      <c r="CA16" s="45">
        <v>1</v>
      </c>
      <c r="CB16" s="45" t="s">
        <v>2177</v>
      </c>
      <c r="CC16" s="45">
        <v>40</v>
      </c>
      <c r="CD16" s="45">
        <v>1580749396</v>
      </c>
      <c r="CE16" s="45">
        <f t="shared" si="36"/>
        <v>1</v>
      </c>
      <c r="CF16" s="45">
        <f t="shared" si="37"/>
        <v>1</v>
      </c>
      <c r="CG16" s="45">
        <f t="shared" si="38"/>
        <v>40</v>
      </c>
      <c r="CH16" s="45">
        <f t="shared" si="39"/>
        <v>262298</v>
      </c>
      <c r="CI16" s="45">
        <f t="shared" si="40"/>
        <v>6557.45</v>
      </c>
      <c r="CJ16" s="45" t="str">
        <f t="shared" si="41"/>
        <v/>
      </c>
      <c r="CK16" s="45">
        <f t="shared" si="42"/>
        <v>6557.45</v>
      </c>
      <c r="CL16" s="45" t="str">
        <f t="shared" si="43"/>
        <v/>
      </c>
      <c r="CM16" s="45" t="str">
        <f t="shared" si="44"/>
        <v/>
      </c>
    </row>
    <row r="17" spans="1:91" x14ac:dyDescent="0.3">
      <c r="A17" s="1"/>
      <c r="B17" s="10">
        <v>188</v>
      </c>
      <c r="C17" s="10">
        <v>188</v>
      </c>
      <c r="D17" s="10">
        <v>622165</v>
      </c>
      <c r="E17" s="10">
        <v>74</v>
      </c>
      <c r="F17" s="10">
        <v>622165</v>
      </c>
      <c r="G17" s="10">
        <v>1</v>
      </c>
      <c r="H17" s="10" t="s">
        <v>2177</v>
      </c>
      <c r="I17" s="10">
        <v>74</v>
      </c>
      <c r="J17" s="10">
        <v>1579729935</v>
      </c>
      <c r="K17" s="10">
        <f t="shared" si="0"/>
        <v>1</v>
      </c>
      <c r="L17" s="10">
        <f t="shared" si="1"/>
        <v>1</v>
      </c>
      <c r="M17" s="10">
        <f t="shared" si="2"/>
        <v>74</v>
      </c>
      <c r="N17" s="10">
        <f t="shared" si="3"/>
        <v>622165</v>
      </c>
      <c r="O17" s="10">
        <f t="shared" si="4"/>
        <v>8407.635135135135</v>
      </c>
      <c r="P17" s="10" t="str">
        <f t="shared" si="5"/>
        <v/>
      </c>
      <c r="Q17" s="10">
        <f t="shared" si="6"/>
        <v>8407.635135135135</v>
      </c>
      <c r="R17" s="10" t="str">
        <f t="shared" si="7"/>
        <v/>
      </c>
      <c r="S17" s="10" t="str">
        <f t="shared" si="8"/>
        <v/>
      </c>
      <c r="T17" s="17">
        <v>188</v>
      </c>
      <c r="U17" s="17">
        <v>188</v>
      </c>
      <c r="V17" s="17">
        <v>620779</v>
      </c>
      <c r="W17" s="17">
        <v>106</v>
      </c>
      <c r="X17" s="17">
        <v>620779</v>
      </c>
      <c r="Y17" s="17">
        <v>1</v>
      </c>
      <c r="Z17" s="17" t="s">
        <v>2177</v>
      </c>
      <c r="AA17" s="17">
        <v>106</v>
      </c>
      <c r="AB17" s="17">
        <v>1579731309</v>
      </c>
      <c r="AC17" s="17">
        <f t="shared" si="9"/>
        <v>1</v>
      </c>
      <c r="AD17" s="17">
        <f t="shared" si="10"/>
        <v>1</v>
      </c>
      <c r="AE17" s="32">
        <f t="shared" si="11"/>
        <v>106</v>
      </c>
      <c r="AF17" s="32">
        <f t="shared" si="12"/>
        <v>620779</v>
      </c>
      <c r="AG17" s="32">
        <f t="shared" si="13"/>
        <v>5856.4056603773588</v>
      </c>
      <c r="AH17" s="32" t="str">
        <f t="shared" si="14"/>
        <v/>
      </c>
      <c r="AI17" s="32">
        <f t="shared" si="15"/>
        <v>5856.4056603773588</v>
      </c>
      <c r="AJ17" s="32" t="str">
        <f t="shared" si="16"/>
        <v/>
      </c>
      <c r="AK17" s="32" t="str">
        <f t="shared" si="17"/>
        <v/>
      </c>
      <c r="AL17" s="24">
        <v>188</v>
      </c>
      <c r="AM17" s="24">
        <v>188</v>
      </c>
      <c r="AN17" s="24">
        <v>1155857</v>
      </c>
      <c r="AO17" s="24">
        <v>123</v>
      </c>
      <c r="AP17" s="24">
        <v>1155857</v>
      </c>
      <c r="AQ17" s="24">
        <v>1</v>
      </c>
      <c r="AR17" s="24" t="s">
        <v>2177</v>
      </c>
      <c r="AS17" s="24">
        <v>123</v>
      </c>
      <c r="AT17" s="24">
        <v>1579732357</v>
      </c>
      <c r="AU17" s="24">
        <f t="shared" si="18"/>
        <v>1</v>
      </c>
      <c r="AV17" s="24">
        <f t="shared" si="19"/>
        <v>1</v>
      </c>
      <c r="AW17" s="24">
        <f t="shared" si="20"/>
        <v>123</v>
      </c>
      <c r="AX17" s="24">
        <f t="shared" si="21"/>
        <v>1155857</v>
      </c>
      <c r="AY17" s="24">
        <f t="shared" si="22"/>
        <v>9397.2113821138209</v>
      </c>
      <c r="AZ17" s="24" t="str">
        <f t="shared" si="23"/>
        <v/>
      </c>
      <c r="BA17" s="24">
        <f t="shared" si="24"/>
        <v>9397.2113821138209</v>
      </c>
      <c r="BB17" s="24" t="str">
        <f t="shared" si="25"/>
        <v/>
      </c>
      <c r="BC17" s="24" t="str">
        <f t="shared" si="26"/>
        <v/>
      </c>
      <c r="BD17" s="31">
        <v>188</v>
      </c>
      <c r="BE17" s="31">
        <v>188</v>
      </c>
      <c r="BF17" s="31">
        <v>2377036</v>
      </c>
      <c r="BG17" s="31">
        <v>21</v>
      </c>
      <c r="BH17" s="31">
        <v>2377036</v>
      </c>
      <c r="BI17" s="31">
        <v>1</v>
      </c>
      <c r="BJ17" s="31" t="s">
        <v>2177</v>
      </c>
      <c r="BK17" s="31">
        <v>21</v>
      </c>
      <c r="BL17" s="31">
        <v>1581028299</v>
      </c>
      <c r="BM17" s="31">
        <f t="shared" si="27"/>
        <v>1</v>
      </c>
      <c r="BN17" s="31">
        <f t="shared" si="28"/>
        <v>1</v>
      </c>
      <c r="BO17" s="31">
        <f t="shared" si="29"/>
        <v>21</v>
      </c>
      <c r="BP17" s="31">
        <f t="shared" si="30"/>
        <v>2377036</v>
      </c>
      <c r="BQ17" s="31">
        <f t="shared" si="31"/>
        <v>113192.19047619047</v>
      </c>
      <c r="BR17" s="31" t="str">
        <f t="shared" si="32"/>
        <v/>
      </c>
      <c r="BS17" s="31">
        <f t="shared" si="33"/>
        <v>113192.19047619047</v>
      </c>
      <c r="BT17" s="31" t="str">
        <f t="shared" si="34"/>
        <v/>
      </c>
      <c r="BU17" s="31" t="str">
        <f t="shared" si="35"/>
        <v/>
      </c>
      <c r="BV17" s="45">
        <v>188</v>
      </c>
      <c r="BW17" s="45">
        <v>188</v>
      </c>
      <c r="BX17" s="45">
        <v>376256</v>
      </c>
      <c r="BY17" s="45">
        <v>57</v>
      </c>
      <c r="BZ17" s="45">
        <v>376256</v>
      </c>
      <c r="CA17" s="45">
        <v>1</v>
      </c>
      <c r="CB17" s="45" t="s">
        <v>2177</v>
      </c>
      <c r="CC17" s="45">
        <v>58</v>
      </c>
      <c r="CD17" s="45">
        <v>1580749404</v>
      </c>
      <c r="CE17" s="45">
        <f t="shared" si="36"/>
        <v>1</v>
      </c>
      <c r="CF17" s="45">
        <f t="shared" si="37"/>
        <v>1</v>
      </c>
      <c r="CG17" s="45">
        <f t="shared" si="38"/>
        <v>57</v>
      </c>
      <c r="CH17" s="45">
        <f t="shared" si="39"/>
        <v>376256</v>
      </c>
      <c r="CI17" s="45">
        <f t="shared" si="40"/>
        <v>6487.1724137931033</v>
      </c>
      <c r="CJ17" s="45" t="str">
        <f t="shared" si="41"/>
        <v/>
      </c>
      <c r="CK17" s="45">
        <f t="shared" si="42"/>
        <v>6600.9824561403511</v>
      </c>
      <c r="CL17" s="45" t="str">
        <f t="shared" si="43"/>
        <v/>
      </c>
      <c r="CM17" s="45" t="str">
        <f t="shared" si="44"/>
        <v/>
      </c>
    </row>
    <row r="18" spans="1:91" x14ac:dyDescent="0.3">
      <c r="A18" s="1"/>
      <c r="B18" s="10">
        <v>188</v>
      </c>
      <c r="C18" s="10">
        <v>188</v>
      </c>
      <c r="D18" s="10">
        <v>751391</v>
      </c>
      <c r="E18" s="10">
        <v>106</v>
      </c>
      <c r="F18" s="10">
        <v>751391</v>
      </c>
      <c r="G18" s="10">
        <v>1</v>
      </c>
      <c r="H18" s="10" t="s">
        <v>2177</v>
      </c>
      <c r="I18" s="10">
        <v>106</v>
      </c>
      <c r="J18" s="10">
        <v>1579730010</v>
      </c>
      <c r="K18" s="10">
        <f t="shared" si="0"/>
        <v>1</v>
      </c>
      <c r="L18" s="10">
        <f t="shared" si="1"/>
        <v>1</v>
      </c>
      <c r="M18" s="10">
        <f t="shared" si="2"/>
        <v>106</v>
      </c>
      <c r="N18" s="10">
        <f t="shared" si="3"/>
        <v>751391</v>
      </c>
      <c r="O18" s="10">
        <f t="shared" si="4"/>
        <v>7088.5943396226412</v>
      </c>
      <c r="P18" s="10" t="str">
        <f t="shared" si="5"/>
        <v/>
      </c>
      <c r="Q18" s="10">
        <f t="shared" si="6"/>
        <v>7088.5943396226412</v>
      </c>
      <c r="R18" s="10" t="str">
        <f t="shared" si="7"/>
        <v/>
      </c>
      <c r="S18" s="10" t="str">
        <f t="shared" si="8"/>
        <v/>
      </c>
      <c r="T18" s="17">
        <v>188</v>
      </c>
      <c r="U18" s="17">
        <v>188</v>
      </c>
      <c r="V18" s="17">
        <v>641390</v>
      </c>
      <c r="W18" s="17">
        <v>91</v>
      </c>
      <c r="X18" s="17">
        <v>641390</v>
      </c>
      <c r="Y18" s="17">
        <v>1</v>
      </c>
      <c r="Z18" s="17" t="s">
        <v>2177</v>
      </c>
      <c r="AA18" s="17">
        <v>91</v>
      </c>
      <c r="AB18" s="17">
        <v>1579731350</v>
      </c>
      <c r="AC18" s="17">
        <f t="shared" si="9"/>
        <v>1</v>
      </c>
      <c r="AD18" s="17">
        <f t="shared" si="10"/>
        <v>1</v>
      </c>
      <c r="AE18" s="32">
        <f t="shared" si="11"/>
        <v>91</v>
      </c>
      <c r="AF18" s="32">
        <f t="shared" si="12"/>
        <v>641390</v>
      </c>
      <c r="AG18" s="32">
        <f t="shared" si="13"/>
        <v>7048.2417582417584</v>
      </c>
      <c r="AH18" s="32" t="str">
        <f t="shared" si="14"/>
        <v/>
      </c>
      <c r="AI18" s="32">
        <f t="shared" si="15"/>
        <v>7048.2417582417584</v>
      </c>
      <c r="AJ18" s="32" t="str">
        <f t="shared" si="16"/>
        <v/>
      </c>
      <c r="AK18" s="32" t="str">
        <f t="shared" si="17"/>
        <v/>
      </c>
      <c r="AL18" s="24">
        <v>188</v>
      </c>
      <c r="AM18" s="24">
        <v>188</v>
      </c>
      <c r="AN18" s="24">
        <v>636239</v>
      </c>
      <c r="AO18" s="24">
        <v>105</v>
      </c>
      <c r="AP18" s="24">
        <v>636239</v>
      </c>
      <c r="AQ18" s="24">
        <v>1</v>
      </c>
      <c r="AR18" s="24" t="s">
        <v>2177</v>
      </c>
      <c r="AS18" s="24">
        <v>105</v>
      </c>
      <c r="AT18" s="24">
        <v>1579732386</v>
      </c>
      <c r="AU18" s="24">
        <f t="shared" si="18"/>
        <v>1</v>
      </c>
      <c r="AV18" s="24">
        <f t="shared" si="19"/>
        <v>1</v>
      </c>
      <c r="AW18" s="24">
        <f t="shared" si="20"/>
        <v>105</v>
      </c>
      <c r="AX18" s="24">
        <f t="shared" si="21"/>
        <v>636239</v>
      </c>
      <c r="AY18" s="24">
        <f t="shared" si="22"/>
        <v>6059.4190476190479</v>
      </c>
      <c r="AZ18" s="24" t="str">
        <f t="shared" si="23"/>
        <v/>
      </c>
      <c r="BA18" s="24">
        <f t="shared" si="24"/>
        <v>6059.4190476190479</v>
      </c>
      <c r="BB18" s="24" t="str">
        <f t="shared" si="25"/>
        <v/>
      </c>
      <c r="BC18" s="24" t="str">
        <f t="shared" si="26"/>
        <v/>
      </c>
      <c r="BD18" s="31">
        <v>188</v>
      </c>
      <c r="BE18" s="31">
        <v>188</v>
      </c>
      <c r="BF18" s="31">
        <v>2397019</v>
      </c>
      <c r="BG18" s="31">
        <v>19</v>
      </c>
      <c r="BH18" s="31">
        <v>2397019</v>
      </c>
      <c r="BI18" s="31">
        <v>1</v>
      </c>
      <c r="BJ18" s="31" t="s">
        <v>2177</v>
      </c>
      <c r="BK18" s="31">
        <v>19</v>
      </c>
      <c r="BL18" s="31">
        <v>1581028304</v>
      </c>
      <c r="BM18" s="31">
        <f t="shared" si="27"/>
        <v>1</v>
      </c>
      <c r="BN18" s="31">
        <f t="shared" si="28"/>
        <v>1</v>
      </c>
      <c r="BO18" s="31">
        <f t="shared" si="29"/>
        <v>19</v>
      </c>
      <c r="BP18" s="31">
        <f t="shared" si="30"/>
        <v>2397019</v>
      </c>
      <c r="BQ18" s="31">
        <f t="shared" si="31"/>
        <v>126158.89473684211</v>
      </c>
      <c r="BR18" s="31" t="str">
        <f t="shared" si="32"/>
        <v/>
      </c>
      <c r="BS18" s="31">
        <f t="shared" si="33"/>
        <v>126158.89473684211</v>
      </c>
      <c r="BT18" s="31" t="str">
        <f t="shared" si="34"/>
        <v/>
      </c>
      <c r="BU18" s="31" t="str">
        <f t="shared" si="35"/>
        <v/>
      </c>
      <c r="BV18" s="45">
        <v>188</v>
      </c>
      <c r="BW18" s="45">
        <v>188</v>
      </c>
      <c r="BX18" s="45">
        <v>228574</v>
      </c>
      <c r="BY18" s="45">
        <v>41</v>
      </c>
      <c r="BZ18" s="45">
        <v>228574</v>
      </c>
      <c r="CA18" s="45">
        <v>1</v>
      </c>
      <c r="CB18" s="45" t="s">
        <v>2177</v>
      </c>
      <c r="CC18" s="45">
        <v>41</v>
      </c>
      <c r="CD18" s="45">
        <v>1580749413</v>
      </c>
      <c r="CE18" s="45">
        <f t="shared" si="36"/>
        <v>1</v>
      </c>
      <c r="CF18" s="45">
        <f t="shared" si="37"/>
        <v>1</v>
      </c>
      <c r="CG18" s="45">
        <f t="shared" si="38"/>
        <v>41</v>
      </c>
      <c r="CH18" s="45">
        <f t="shared" si="39"/>
        <v>228574</v>
      </c>
      <c r="CI18" s="45">
        <f t="shared" si="40"/>
        <v>5574.9756097560976</v>
      </c>
      <c r="CJ18" s="45" t="str">
        <f t="shared" si="41"/>
        <v/>
      </c>
      <c r="CK18" s="45">
        <f t="shared" si="42"/>
        <v>5574.9756097560976</v>
      </c>
      <c r="CL18" s="45" t="str">
        <f t="shared" si="43"/>
        <v/>
      </c>
      <c r="CM18" s="45" t="str">
        <f t="shared" si="44"/>
        <v/>
      </c>
    </row>
    <row r="19" spans="1:91" x14ac:dyDescent="0.3">
      <c r="A19" s="1"/>
      <c r="B19" s="10">
        <v>188</v>
      </c>
      <c r="C19" s="10">
        <v>188</v>
      </c>
      <c r="D19" s="10">
        <v>754779</v>
      </c>
      <c r="E19" s="10">
        <v>91</v>
      </c>
      <c r="F19" s="10">
        <v>754779</v>
      </c>
      <c r="G19" s="10">
        <v>1</v>
      </c>
      <c r="H19" s="10" t="s">
        <v>2177</v>
      </c>
      <c r="I19" s="10">
        <v>91</v>
      </c>
      <c r="J19" s="10">
        <v>1579730117</v>
      </c>
      <c r="K19" s="10">
        <f t="shared" si="0"/>
        <v>1</v>
      </c>
      <c r="L19" s="10">
        <f t="shared" si="1"/>
        <v>1</v>
      </c>
      <c r="M19" s="10">
        <f t="shared" si="2"/>
        <v>91</v>
      </c>
      <c r="N19" s="10">
        <f t="shared" si="3"/>
        <v>754779</v>
      </c>
      <c r="O19" s="10">
        <f t="shared" si="4"/>
        <v>8294.2747252747249</v>
      </c>
      <c r="P19" s="10" t="str">
        <f t="shared" si="5"/>
        <v/>
      </c>
      <c r="Q19" s="10">
        <f t="shared" si="6"/>
        <v>8294.2747252747249</v>
      </c>
      <c r="R19" s="10" t="str">
        <f t="shared" si="7"/>
        <v/>
      </c>
      <c r="S19" s="10" t="str">
        <f t="shared" si="8"/>
        <v/>
      </c>
      <c r="T19" s="17">
        <v>188</v>
      </c>
      <c r="U19" s="17">
        <v>188</v>
      </c>
      <c r="V19" s="17">
        <v>629672</v>
      </c>
      <c r="W19" s="17">
        <v>96</v>
      </c>
      <c r="X19" s="17">
        <v>629672</v>
      </c>
      <c r="Y19" s="17">
        <v>1</v>
      </c>
      <c r="Z19" s="17" t="s">
        <v>2177</v>
      </c>
      <c r="AA19" s="17">
        <v>96</v>
      </c>
      <c r="AB19" s="17">
        <v>1579731412</v>
      </c>
      <c r="AC19" s="17">
        <f t="shared" si="9"/>
        <v>1</v>
      </c>
      <c r="AD19" s="17">
        <f t="shared" si="10"/>
        <v>1</v>
      </c>
      <c r="AE19" s="32">
        <f t="shared" si="11"/>
        <v>96</v>
      </c>
      <c r="AF19" s="32">
        <f t="shared" si="12"/>
        <v>629672</v>
      </c>
      <c r="AG19" s="32">
        <f t="shared" si="13"/>
        <v>6559.083333333333</v>
      </c>
      <c r="AH19" s="32" t="str">
        <f t="shared" si="14"/>
        <v/>
      </c>
      <c r="AI19" s="32">
        <f t="shared" si="15"/>
        <v>6559.083333333333</v>
      </c>
      <c r="AJ19" s="32" t="str">
        <f t="shared" si="16"/>
        <v/>
      </c>
      <c r="AK19" s="32" t="str">
        <f t="shared" si="17"/>
        <v/>
      </c>
      <c r="AL19" s="24">
        <v>188</v>
      </c>
      <c r="AM19" s="24">
        <v>188</v>
      </c>
      <c r="AN19" s="24">
        <v>629118</v>
      </c>
      <c r="AO19" s="24">
        <v>90</v>
      </c>
      <c r="AP19" s="24">
        <v>629118</v>
      </c>
      <c r="AQ19" s="24">
        <v>1</v>
      </c>
      <c r="AR19" s="24" t="s">
        <v>2177</v>
      </c>
      <c r="AS19" s="24">
        <v>90</v>
      </c>
      <c r="AT19" s="24">
        <v>1579732469</v>
      </c>
      <c r="AU19" s="24">
        <f t="shared" si="18"/>
        <v>1</v>
      </c>
      <c r="AV19" s="24">
        <f t="shared" si="19"/>
        <v>1</v>
      </c>
      <c r="AW19" s="24">
        <f t="shared" si="20"/>
        <v>90</v>
      </c>
      <c r="AX19" s="24">
        <f t="shared" si="21"/>
        <v>629118</v>
      </c>
      <c r="AY19" s="24">
        <f t="shared" si="22"/>
        <v>6990.2</v>
      </c>
      <c r="AZ19" s="24" t="str">
        <f t="shared" si="23"/>
        <v/>
      </c>
      <c r="BA19" s="24">
        <f t="shared" si="24"/>
        <v>6990.2</v>
      </c>
      <c r="BB19" s="24" t="str">
        <f t="shared" si="25"/>
        <v/>
      </c>
      <c r="BC19" s="24" t="str">
        <f t="shared" si="26"/>
        <v/>
      </c>
      <c r="BD19" s="31">
        <v>188</v>
      </c>
      <c r="BE19" s="31">
        <v>188</v>
      </c>
      <c r="BF19" s="31">
        <v>3762866</v>
      </c>
      <c r="BG19" s="31">
        <v>28</v>
      </c>
      <c r="BH19" s="31">
        <v>3762866</v>
      </c>
      <c r="BI19" s="31">
        <v>1</v>
      </c>
      <c r="BJ19" s="31" t="s">
        <v>2177</v>
      </c>
      <c r="BK19" s="31">
        <v>28</v>
      </c>
      <c r="BL19" s="31">
        <v>1581028312</v>
      </c>
      <c r="BM19" s="31">
        <f t="shared" si="27"/>
        <v>1</v>
      </c>
      <c r="BN19" s="31">
        <f t="shared" si="28"/>
        <v>1</v>
      </c>
      <c r="BO19" s="31">
        <f t="shared" si="29"/>
        <v>28</v>
      </c>
      <c r="BP19" s="31">
        <f t="shared" si="30"/>
        <v>3762866</v>
      </c>
      <c r="BQ19" s="31">
        <f t="shared" si="31"/>
        <v>134388.07142857142</v>
      </c>
      <c r="BR19" s="31" t="str">
        <f t="shared" si="32"/>
        <v/>
      </c>
      <c r="BS19" s="31">
        <f t="shared" si="33"/>
        <v>134388.07142857142</v>
      </c>
      <c r="BT19" s="31" t="str">
        <f t="shared" si="34"/>
        <v/>
      </c>
      <c r="BU19" s="31" t="str">
        <f t="shared" si="35"/>
        <v/>
      </c>
      <c r="BV19" s="45">
        <v>188</v>
      </c>
      <c r="BW19" s="45">
        <v>188</v>
      </c>
      <c r="BX19" s="45">
        <v>403367</v>
      </c>
      <c r="BY19" s="45">
        <v>68</v>
      </c>
      <c r="BZ19" s="45">
        <v>403367</v>
      </c>
      <c r="CA19" s="45">
        <v>1</v>
      </c>
      <c r="CB19" s="45" t="s">
        <v>2177</v>
      </c>
      <c r="CC19" s="45">
        <v>69</v>
      </c>
      <c r="CD19" s="45">
        <v>1580749418</v>
      </c>
      <c r="CE19" s="45">
        <f t="shared" si="36"/>
        <v>1</v>
      </c>
      <c r="CF19" s="45">
        <f t="shared" si="37"/>
        <v>1</v>
      </c>
      <c r="CG19" s="45">
        <f t="shared" si="38"/>
        <v>68</v>
      </c>
      <c r="CH19" s="45">
        <f t="shared" si="39"/>
        <v>403367</v>
      </c>
      <c r="CI19" s="45">
        <f t="shared" si="40"/>
        <v>5845.898550724638</v>
      </c>
      <c r="CJ19" s="45" t="str">
        <f t="shared" si="41"/>
        <v/>
      </c>
      <c r="CK19" s="45">
        <f t="shared" si="42"/>
        <v>5931.8676470588234</v>
      </c>
      <c r="CL19" s="45" t="str">
        <f t="shared" si="43"/>
        <v/>
      </c>
      <c r="CM19" s="45" t="str">
        <f t="shared" si="44"/>
        <v/>
      </c>
    </row>
    <row r="20" spans="1:91" x14ac:dyDescent="0.3">
      <c r="A20" s="1"/>
      <c r="B20" s="10">
        <v>188</v>
      </c>
      <c r="C20" s="10">
        <v>188</v>
      </c>
      <c r="D20" s="10">
        <v>839913</v>
      </c>
      <c r="E20" s="10">
        <v>74</v>
      </c>
      <c r="F20" s="10">
        <v>839913</v>
      </c>
      <c r="G20" s="10">
        <v>1</v>
      </c>
      <c r="H20" s="10" t="s">
        <v>2177</v>
      </c>
      <c r="I20" s="10">
        <v>74</v>
      </c>
      <c r="J20" s="10">
        <v>1579730209</v>
      </c>
      <c r="K20" s="10">
        <f t="shared" si="0"/>
        <v>1</v>
      </c>
      <c r="L20" s="10">
        <f t="shared" si="1"/>
        <v>1</v>
      </c>
      <c r="M20" s="10">
        <f t="shared" si="2"/>
        <v>74</v>
      </c>
      <c r="N20" s="10">
        <f t="shared" si="3"/>
        <v>839913</v>
      </c>
      <c r="O20" s="10">
        <f t="shared" si="4"/>
        <v>11350.175675675675</v>
      </c>
      <c r="P20" s="10" t="str">
        <f t="shared" si="5"/>
        <v/>
      </c>
      <c r="Q20" s="10">
        <f t="shared" si="6"/>
        <v>11350.175675675675</v>
      </c>
      <c r="R20" s="10" t="str">
        <f t="shared" si="7"/>
        <v/>
      </c>
      <c r="S20" s="10" t="str">
        <f t="shared" si="8"/>
        <v/>
      </c>
      <c r="T20" s="17">
        <v>188</v>
      </c>
      <c r="U20" s="17">
        <v>188</v>
      </c>
      <c r="V20" s="17">
        <v>1258639</v>
      </c>
      <c r="W20" s="17">
        <v>136</v>
      </c>
      <c r="X20" s="17">
        <v>1258639</v>
      </c>
      <c r="Y20" s="17">
        <v>1</v>
      </c>
      <c r="Z20" s="17" t="s">
        <v>2177</v>
      </c>
      <c r="AA20" s="17">
        <v>137</v>
      </c>
      <c r="AB20" s="17">
        <v>1579731420</v>
      </c>
      <c r="AC20" s="17">
        <f t="shared" si="9"/>
        <v>1</v>
      </c>
      <c r="AD20" s="17">
        <f t="shared" si="10"/>
        <v>1</v>
      </c>
      <c r="AE20" s="32">
        <f t="shared" si="11"/>
        <v>136</v>
      </c>
      <c r="AF20" s="32">
        <f t="shared" si="12"/>
        <v>1258639</v>
      </c>
      <c r="AG20" s="32">
        <f t="shared" si="13"/>
        <v>9187.1459854014593</v>
      </c>
      <c r="AH20" s="32" t="str">
        <f t="shared" si="14"/>
        <v/>
      </c>
      <c r="AI20" s="32">
        <f t="shared" si="15"/>
        <v>9254.698529411764</v>
      </c>
      <c r="AJ20" s="32" t="str">
        <f t="shared" si="16"/>
        <v/>
      </c>
      <c r="AK20" s="32" t="str">
        <f t="shared" si="17"/>
        <v/>
      </c>
      <c r="AL20" s="24">
        <v>188</v>
      </c>
      <c r="AM20" s="24">
        <v>188</v>
      </c>
      <c r="AN20" s="24">
        <v>619000</v>
      </c>
      <c r="AO20" s="24">
        <v>125</v>
      </c>
      <c r="AP20" s="24">
        <v>619000</v>
      </c>
      <c r="AQ20" s="24">
        <v>1</v>
      </c>
      <c r="AR20" s="24" t="s">
        <v>2177</v>
      </c>
      <c r="AS20" s="24">
        <v>125</v>
      </c>
      <c r="AT20" s="24">
        <v>1579732480</v>
      </c>
      <c r="AU20" s="24">
        <f t="shared" si="18"/>
        <v>1</v>
      </c>
      <c r="AV20" s="24">
        <f t="shared" si="19"/>
        <v>1</v>
      </c>
      <c r="AW20" s="24">
        <f t="shared" si="20"/>
        <v>125</v>
      </c>
      <c r="AX20" s="24">
        <f t="shared" si="21"/>
        <v>619000</v>
      </c>
      <c r="AY20" s="24">
        <f t="shared" si="22"/>
        <v>4952</v>
      </c>
      <c r="AZ20" s="24" t="str">
        <f t="shared" si="23"/>
        <v/>
      </c>
      <c r="BA20" s="24">
        <f t="shared" si="24"/>
        <v>4952</v>
      </c>
      <c r="BB20" s="24" t="str">
        <f t="shared" si="25"/>
        <v/>
      </c>
      <c r="BC20" s="24" t="str">
        <f t="shared" si="26"/>
        <v/>
      </c>
      <c r="BD20" s="31">
        <v>188</v>
      </c>
      <c r="BE20" s="31">
        <v>188</v>
      </c>
      <c r="BF20" s="31">
        <v>3672589</v>
      </c>
      <c r="BG20" s="31">
        <v>27</v>
      </c>
      <c r="BH20" s="31">
        <v>3672589</v>
      </c>
      <c r="BI20" s="31">
        <v>1</v>
      </c>
      <c r="BJ20" s="31" t="s">
        <v>2177</v>
      </c>
      <c r="BK20" s="31">
        <v>27</v>
      </c>
      <c r="BL20" s="31">
        <v>1581028317</v>
      </c>
      <c r="BM20" s="31">
        <f t="shared" si="27"/>
        <v>1</v>
      </c>
      <c r="BN20" s="31">
        <f t="shared" si="28"/>
        <v>1</v>
      </c>
      <c r="BO20" s="31">
        <f t="shared" si="29"/>
        <v>27</v>
      </c>
      <c r="BP20" s="31">
        <f t="shared" si="30"/>
        <v>3672589</v>
      </c>
      <c r="BQ20" s="31">
        <f t="shared" si="31"/>
        <v>136021.8148148148</v>
      </c>
      <c r="BR20" s="31" t="str">
        <f t="shared" si="32"/>
        <v/>
      </c>
      <c r="BS20" s="31">
        <f t="shared" si="33"/>
        <v>136021.8148148148</v>
      </c>
      <c r="BT20" s="31" t="str">
        <f t="shared" si="34"/>
        <v/>
      </c>
      <c r="BU20" s="31" t="str">
        <f t="shared" si="35"/>
        <v/>
      </c>
      <c r="BV20" s="45">
        <v>188</v>
      </c>
      <c r="BW20" s="45">
        <v>188</v>
      </c>
      <c r="BX20" s="45">
        <v>459528</v>
      </c>
      <c r="BY20" s="45">
        <v>74</v>
      </c>
      <c r="BZ20" s="45">
        <v>459528</v>
      </c>
      <c r="CA20" s="45">
        <v>1</v>
      </c>
      <c r="CB20" s="45" t="s">
        <v>2177</v>
      </c>
      <c r="CC20" s="45">
        <v>75</v>
      </c>
      <c r="CD20" s="45">
        <v>1580749426</v>
      </c>
      <c r="CE20" s="45">
        <f t="shared" si="36"/>
        <v>1</v>
      </c>
      <c r="CF20" s="45">
        <f t="shared" si="37"/>
        <v>1</v>
      </c>
      <c r="CG20" s="45">
        <f t="shared" si="38"/>
        <v>74</v>
      </c>
      <c r="CH20" s="45">
        <f t="shared" si="39"/>
        <v>459528</v>
      </c>
      <c r="CI20" s="45">
        <f t="shared" si="40"/>
        <v>6127.04</v>
      </c>
      <c r="CJ20" s="45" t="str">
        <f t="shared" si="41"/>
        <v/>
      </c>
      <c r="CK20" s="45">
        <f t="shared" si="42"/>
        <v>6209.8378378378375</v>
      </c>
      <c r="CL20" s="45" t="str">
        <f t="shared" si="43"/>
        <v/>
      </c>
      <c r="CM20" s="45" t="str">
        <f t="shared" si="44"/>
        <v/>
      </c>
    </row>
    <row r="21" spans="1:91" x14ac:dyDescent="0.3">
      <c r="A21" s="1"/>
      <c r="B21" s="10">
        <v>188</v>
      </c>
      <c r="C21" s="10">
        <v>188</v>
      </c>
      <c r="D21" s="10">
        <v>727506</v>
      </c>
      <c r="E21" s="10">
        <v>79</v>
      </c>
      <c r="F21" s="10">
        <v>727506</v>
      </c>
      <c r="G21" s="10">
        <v>1</v>
      </c>
      <c r="H21" s="10" t="s">
        <v>2177</v>
      </c>
      <c r="I21" s="10">
        <v>79</v>
      </c>
      <c r="J21" s="10">
        <v>1579730284</v>
      </c>
      <c r="K21" s="10">
        <f t="shared" si="0"/>
        <v>1</v>
      </c>
      <c r="L21" s="10">
        <f t="shared" si="1"/>
        <v>1</v>
      </c>
      <c r="M21" s="10">
        <f t="shared" si="2"/>
        <v>79</v>
      </c>
      <c r="N21" s="10">
        <f t="shared" si="3"/>
        <v>727506</v>
      </c>
      <c r="O21" s="10">
        <f t="shared" si="4"/>
        <v>9208.9367088607596</v>
      </c>
      <c r="P21" s="10" t="str">
        <f t="shared" si="5"/>
        <v/>
      </c>
      <c r="Q21" s="10">
        <f t="shared" si="6"/>
        <v>9208.9367088607596</v>
      </c>
      <c r="R21" s="10" t="str">
        <f t="shared" si="7"/>
        <v/>
      </c>
      <c r="S21" s="10" t="str">
        <f t="shared" si="8"/>
        <v/>
      </c>
      <c r="T21" s="17">
        <v>188</v>
      </c>
      <c r="U21" s="17">
        <v>188</v>
      </c>
      <c r="V21" s="17">
        <v>640263</v>
      </c>
      <c r="W21" s="17">
        <v>108</v>
      </c>
      <c r="X21" s="17">
        <v>640263</v>
      </c>
      <c r="Y21" s="17">
        <v>1</v>
      </c>
      <c r="Z21" s="17" t="s">
        <v>2177</v>
      </c>
      <c r="AA21" s="17">
        <v>108</v>
      </c>
      <c r="AB21" s="17">
        <v>1579731443</v>
      </c>
      <c r="AC21" s="17">
        <f t="shared" si="9"/>
        <v>1</v>
      </c>
      <c r="AD21" s="17">
        <f t="shared" si="10"/>
        <v>1</v>
      </c>
      <c r="AE21" s="32">
        <f t="shared" si="11"/>
        <v>108</v>
      </c>
      <c r="AF21" s="32">
        <f t="shared" si="12"/>
        <v>640263</v>
      </c>
      <c r="AG21" s="32">
        <f t="shared" si="13"/>
        <v>5928.3611111111113</v>
      </c>
      <c r="AH21" s="32" t="str">
        <f t="shared" si="14"/>
        <v/>
      </c>
      <c r="AI21" s="32">
        <f t="shared" si="15"/>
        <v>5928.3611111111113</v>
      </c>
      <c r="AJ21" s="32" t="str">
        <f t="shared" si="16"/>
        <v/>
      </c>
      <c r="AK21" s="32" t="str">
        <f t="shared" si="17"/>
        <v/>
      </c>
      <c r="AL21" s="24">
        <v>188</v>
      </c>
      <c r="AM21" s="24">
        <v>188</v>
      </c>
      <c r="AN21" s="24">
        <v>652035</v>
      </c>
      <c r="AO21" s="24">
        <v>107</v>
      </c>
      <c r="AP21" s="24">
        <v>652035</v>
      </c>
      <c r="AQ21" s="24">
        <v>1</v>
      </c>
      <c r="AR21" s="24" t="s">
        <v>2177</v>
      </c>
      <c r="AS21" s="24">
        <v>107</v>
      </c>
      <c r="AT21" s="24">
        <v>1579732494</v>
      </c>
      <c r="AU21" s="24">
        <f t="shared" si="18"/>
        <v>1</v>
      </c>
      <c r="AV21" s="24">
        <f t="shared" si="19"/>
        <v>1</v>
      </c>
      <c r="AW21" s="24">
        <f t="shared" si="20"/>
        <v>107</v>
      </c>
      <c r="AX21" s="24">
        <f t="shared" si="21"/>
        <v>652035</v>
      </c>
      <c r="AY21" s="24">
        <f t="shared" si="22"/>
        <v>6093.7850467289718</v>
      </c>
      <c r="AZ21" s="24" t="str">
        <f t="shared" si="23"/>
        <v/>
      </c>
      <c r="BA21" s="24">
        <f t="shared" si="24"/>
        <v>6093.7850467289718</v>
      </c>
      <c r="BB21" s="24" t="str">
        <f t="shared" si="25"/>
        <v/>
      </c>
      <c r="BC21" s="24" t="str">
        <f t="shared" si="26"/>
        <v/>
      </c>
      <c r="BD21" s="31">
        <v>188</v>
      </c>
      <c r="BE21" s="31">
        <v>188</v>
      </c>
      <c r="BF21" s="31">
        <v>4815255</v>
      </c>
      <c r="BG21" s="31">
        <v>34</v>
      </c>
      <c r="BH21" s="31">
        <v>4815255</v>
      </c>
      <c r="BI21" s="31">
        <v>1</v>
      </c>
      <c r="BJ21" s="31" t="s">
        <v>2177</v>
      </c>
      <c r="BK21" s="31">
        <v>34</v>
      </c>
      <c r="BL21" s="31">
        <v>1581028325</v>
      </c>
      <c r="BM21" s="31">
        <f t="shared" si="27"/>
        <v>1</v>
      </c>
      <c r="BN21" s="31">
        <f t="shared" si="28"/>
        <v>1</v>
      </c>
      <c r="BO21" s="31">
        <f t="shared" si="29"/>
        <v>34</v>
      </c>
      <c r="BP21" s="31">
        <f t="shared" si="30"/>
        <v>4815255</v>
      </c>
      <c r="BQ21" s="31">
        <f t="shared" si="31"/>
        <v>141625.14705882352</v>
      </c>
      <c r="BR21" s="31" t="str">
        <f t="shared" si="32"/>
        <v/>
      </c>
      <c r="BS21" s="31">
        <f t="shared" si="33"/>
        <v>141625.14705882352</v>
      </c>
      <c r="BT21" s="31" t="str">
        <f t="shared" si="34"/>
        <v/>
      </c>
      <c r="BU21" s="31" t="str">
        <f t="shared" si="35"/>
        <v/>
      </c>
      <c r="BV21" s="45">
        <v>188</v>
      </c>
      <c r="BW21" s="45">
        <v>188</v>
      </c>
      <c r="BX21" s="45">
        <v>290025</v>
      </c>
      <c r="BY21" s="45">
        <v>53</v>
      </c>
      <c r="BZ21" s="45">
        <v>290025</v>
      </c>
      <c r="CA21" s="45">
        <v>1</v>
      </c>
      <c r="CB21" s="45" t="s">
        <v>2177</v>
      </c>
      <c r="CC21" s="45">
        <v>53</v>
      </c>
      <c r="CD21" s="45">
        <v>1580749434</v>
      </c>
      <c r="CE21" s="45">
        <f t="shared" si="36"/>
        <v>1</v>
      </c>
      <c r="CF21" s="45">
        <f t="shared" si="37"/>
        <v>1</v>
      </c>
      <c r="CG21" s="45">
        <f t="shared" si="38"/>
        <v>53</v>
      </c>
      <c r="CH21" s="45">
        <f t="shared" si="39"/>
        <v>290025</v>
      </c>
      <c r="CI21" s="45">
        <f t="shared" si="40"/>
        <v>5472.1698113207549</v>
      </c>
      <c r="CJ21" s="45" t="str">
        <f t="shared" si="41"/>
        <v/>
      </c>
      <c r="CK21" s="45">
        <f t="shared" si="42"/>
        <v>5472.1698113207549</v>
      </c>
      <c r="CL21" s="45" t="str">
        <f t="shared" si="43"/>
        <v/>
      </c>
      <c r="CM21" s="45" t="str">
        <f t="shared" si="44"/>
        <v/>
      </c>
    </row>
    <row r="22" spans="1:91" x14ac:dyDescent="0.3">
      <c r="A22" s="1"/>
      <c r="B22" s="10">
        <v>188</v>
      </c>
      <c r="C22" s="10">
        <v>188</v>
      </c>
      <c r="D22" s="10">
        <v>803011</v>
      </c>
      <c r="E22" s="10">
        <v>115</v>
      </c>
      <c r="F22" s="10">
        <v>803011</v>
      </c>
      <c r="G22" s="10">
        <v>1</v>
      </c>
      <c r="H22" s="10" t="s">
        <v>2177</v>
      </c>
      <c r="I22" s="10">
        <v>115</v>
      </c>
      <c r="J22" s="10">
        <v>1579730364</v>
      </c>
      <c r="K22" s="10">
        <f t="shared" si="0"/>
        <v>1</v>
      </c>
      <c r="L22" s="10">
        <f t="shared" si="1"/>
        <v>1</v>
      </c>
      <c r="M22" s="10">
        <f t="shared" si="2"/>
        <v>115</v>
      </c>
      <c r="N22" s="10">
        <f t="shared" si="3"/>
        <v>803011</v>
      </c>
      <c r="O22" s="10">
        <f t="shared" si="4"/>
        <v>6982.7043478260866</v>
      </c>
      <c r="P22" s="10" t="str">
        <f t="shared" si="5"/>
        <v/>
      </c>
      <c r="Q22" s="10">
        <f t="shared" si="6"/>
        <v>6982.7043478260866</v>
      </c>
      <c r="R22" s="10" t="str">
        <f t="shared" si="7"/>
        <v/>
      </c>
      <c r="S22" s="10" t="str">
        <f t="shared" si="8"/>
        <v/>
      </c>
      <c r="T22" s="17">
        <v>188</v>
      </c>
      <c r="U22" s="17">
        <v>188</v>
      </c>
      <c r="V22" s="17">
        <v>339475</v>
      </c>
      <c r="W22" s="17">
        <v>91</v>
      </c>
      <c r="X22" s="17">
        <v>339475</v>
      </c>
      <c r="Y22" s="17">
        <v>1</v>
      </c>
      <c r="Z22" s="17" t="s">
        <v>2177</v>
      </c>
      <c r="AA22" s="17">
        <v>91</v>
      </c>
      <c r="AB22" s="17">
        <v>1579731508</v>
      </c>
      <c r="AC22" s="17">
        <f t="shared" si="9"/>
        <v>1</v>
      </c>
      <c r="AD22" s="17">
        <f t="shared" si="10"/>
        <v>1</v>
      </c>
      <c r="AE22" s="32">
        <f t="shared" si="11"/>
        <v>91</v>
      </c>
      <c r="AF22" s="32">
        <f t="shared" si="12"/>
        <v>339475</v>
      </c>
      <c r="AG22" s="32">
        <f t="shared" si="13"/>
        <v>3730.4945054945056</v>
      </c>
      <c r="AH22" s="32" t="str">
        <f t="shared" si="14"/>
        <v/>
      </c>
      <c r="AI22" s="32">
        <f t="shared" si="15"/>
        <v>3730.4945054945056</v>
      </c>
      <c r="AJ22" s="32" t="str">
        <f t="shared" si="16"/>
        <v/>
      </c>
      <c r="AK22" s="32" t="str">
        <f t="shared" si="17"/>
        <v/>
      </c>
      <c r="AL22" s="24">
        <v>188</v>
      </c>
      <c r="AM22" s="24">
        <v>188</v>
      </c>
      <c r="AN22" s="24">
        <v>1140482</v>
      </c>
      <c r="AO22" s="24">
        <v>136</v>
      </c>
      <c r="AP22" s="24">
        <v>1140482</v>
      </c>
      <c r="AQ22" s="24">
        <v>1</v>
      </c>
      <c r="AR22" s="24" t="s">
        <v>2177</v>
      </c>
      <c r="AS22" s="24">
        <v>136</v>
      </c>
      <c r="AT22" s="24">
        <v>1579732560</v>
      </c>
      <c r="AU22" s="24">
        <f t="shared" si="18"/>
        <v>1</v>
      </c>
      <c r="AV22" s="24">
        <f t="shared" si="19"/>
        <v>1</v>
      </c>
      <c r="AW22" s="24">
        <f t="shared" si="20"/>
        <v>136</v>
      </c>
      <c r="AX22" s="24">
        <f t="shared" si="21"/>
        <v>1140482</v>
      </c>
      <c r="AY22" s="24">
        <f t="shared" si="22"/>
        <v>8385.8970588235297</v>
      </c>
      <c r="AZ22" s="24" t="str">
        <f t="shared" si="23"/>
        <v/>
      </c>
      <c r="BA22" s="24">
        <f t="shared" si="24"/>
        <v>8385.8970588235297</v>
      </c>
      <c r="BB22" s="24" t="str">
        <f t="shared" si="25"/>
        <v/>
      </c>
      <c r="BC22" s="24" t="str">
        <f t="shared" si="26"/>
        <v/>
      </c>
      <c r="BD22" s="31">
        <v>188</v>
      </c>
      <c r="BE22" s="31">
        <v>188</v>
      </c>
      <c r="BF22" s="31">
        <v>2350641</v>
      </c>
      <c r="BG22" s="31">
        <v>18</v>
      </c>
      <c r="BH22" s="31">
        <v>2350641</v>
      </c>
      <c r="BI22" s="31">
        <v>1</v>
      </c>
      <c r="BJ22" s="31" t="s">
        <v>2177</v>
      </c>
      <c r="BK22" s="31">
        <v>18</v>
      </c>
      <c r="BL22" s="31">
        <v>1581028330</v>
      </c>
      <c r="BM22" s="31">
        <f t="shared" si="27"/>
        <v>1</v>
      </c>
      <c r="BN22" s="31">
        <f t="shared" si="28"/>
        <v>1</v>
      </c>
      <c r="BO22" s="31">
        <f t="shared" si="29"/>
        <v>18</v>
      </c>
      <c r="BP22" s="31">
        <f t="shared" si="30"/>
        <v>2350641</v>
      </c>
      <c r="BQ22" s="31">
        <f t="shared" si="31"/>
        <v>130591.16666666667</v>
      </c>
      <c r="BR22" s="31" t="str">
        <f t="shared" si="32"/>
        <v/>
      </c>
      <c r="BS22" s="31">
        <f t="shared" si="33"/>
        <v>130591.16666666667</v>
      </c>
      <c r="BT22" s="31" t="str">
        <f t="shared" si="34"/>
        <v/>
      </c>
      <c r="BU22" s="31" t="str">
        <f t="shared" si="35"/>
        <v/>
      </c>
      <c r="BV22" s="45">
        <v>188</v>
      </c>
      <c r="BW22" s="45">
        <v>188</v>
      </c>
      <c r="BX22" s="45">
        <v>266914</v>
      </c>
      <c r="BY22" s="45">
        <v>49</v>
      </c>
      <c r="BZ22" s="45">
        <v>266914</v>
      </c>
      <c r="CA22" s="45">
        <v>1</v>
      </c>
      <c r="CB22" s="45" t="s">
        <v>2177</v>
      </c>
      <c r="CC22" s="45">
        <v>49</v>
      </c>
      <c r="CD22" s="45">
        <v>1580749442</v>
      </c>
      <c r="CE22" s="45">
        <f t="shared" si="36"/>
        <v>1</v>
      </c>
      <c r="CF22" s="45">
        <f t="shared" si="37"/>
        <v>1</v>
      </c>
      <c r="CG22" s="45">
        <f t="shared" si="38"/>
        <v>49</v>
      </c>
      <c r="CH22" s="45">
        <f t="shared" si="39"/>
        <v>266914</v>
      </c>
      <c r="CI22" s="45">
        <f t="shared" si="40"/>
        <v>5447.2244897959181</v>
      </c>
      <c r="CJ22" s="45" t="str">
        <f t="shared" si="41"/>
        <v/>
      </c>
      <c r="CK22" s="45">
        <f t="shared" si="42"/>
        <v>5447.2244897959181</v>
      </c>
      <c r="CL22" s="45" t="str">
        <f t="shared" si="43"/>
        <v/>
      </c>
      <c r="CM22" s="45" t="str">
        <f t="shared" si="44"/>
        <v/>
      </c>
    </row>
    <row r="23" spans="1:91" x14ac:dyDescent="0.3">
      <c r="A23" s="1"/>
      <c r="B23" s="10">
        <v>188</v>
      </c>
      <c r="C23" s="10">
        <v>188</v>
      </c>
      <c r="D23" s="10">
        <v>405304</v>
      </c>
      <c r="E23" s="10">
        <v>73</v>
      </c>
      <c r="F23" s="10">
        <v>405304</v>
      </c>
      <c r="G23" s="10">
        <v>1</v>
      </c>
      <c r="H23" s="10" t="s">
        <v>2177</v>
      </c>
      <c r="I23" s="10">
        <v>73</v>
      </c>
      <c r="J23" s="10">
        <v>1579730462</v>
      </c>
      <c r="K23" s="10">
        <f t="shared" si="0"/>
        <v>1</v>
      </c>
      <c r="L23" s="10">
        <f t="shared" si="1"/>
        <v>1</v>
      </c>
      <c r="M23" s="10">
        <f t="shared" si="2"/>
        <v>73</v>
      </c>
      <c r="N23" s="10">
        <f t="shared" si="3"/>
        <v>405304</v>
      </c>
      <c r="O23" s="10">
        <f t="shared" si="4"/>
        <v>5552.1095890410961</v>
      </c>
      <c r="P23" s="10" t="str">
        <f t="shared" si="5"/>
        <v/>
      </c>
      <c r="Q23" s="10">
        <f t="shared" si="6"/>
        <v>5552.1095890410961</v>
      </c>
      <c r="R23" s="10" t="str">
        <f t="shared" si="7"/>
        <v/>
      </c>
      <c r="S23" s="10" t="str">
        <f t="shared" si="8"/>
        <v/>
      </c>
      <c r="T23" s="17">
        <v>188</v>
      </c>
      <c r="U23" s="17">
        <v>188</v>
      </c>
      <c r="V23" s="17">
        <v>309882</v>
      </c>
      <c r="W23" s="17">
        <v>68</v>
      </c>
      <c r="X23" s="17">
        <v>309882</v>
      </c>
      <c r="Y23" s="17">
        <v>1</v>
      </c>
      <c r="Z23" s="17" t="s">
        <v>2177</v>
      </c>
      <c r="AA23" s="17">
        <v>68</v>
      </c>
      <c r="AB23" s="17">
        <v>1579731553</v>
      </c>
      <c r="AC23" s="17">
        <f t="shared" si="9"/>
        <v>1</v>
      </c>
      <c r="AD23" s="17">
        <f t="shared" si="10"/>
        <v>1</v>
      </c>
      <c r="AE23" s="32">
        <f t="shared" si="11"/>
        <v>68</v>
      </c>
      <c r="AF23" s="32">
        <f t="shared" si="12"/>
        <v>309882</v>
      </c>
      <c r="AG23" s="32">
        <f t="shared" si="13"/>
        <v>4557.088235294118</v>
      </c>
      <c r="AH23" s="32" t="str">
        <f t="shared" si="14"/>
        <v/>
      </c>
      <c r="AI23" s="32">
        <f t="shared" si="15"/>
        <v>4557.088235294118</v>
      </c>
      <c r="AJ23" s="32" t="str">
        <f t="shared" si="16"/>
        <v/>
      </c>
      <c r="AK23" s="32" t="str">
        <f t="shared" si="17"/>
        <v/>
      </c>
      <c r="AL23" s="24">
        <v>188</v>
      </c>
      <c r="AM23" s="24">
        <v>188</v>
      </c>
      <c r="AN23" s="24">
        <v>600057</v>
      </c>
      <c r="AO23" s="24">
        <v>99</v>
      </c>
      <c r="AP23" s="24">
        <v>600057</v>
      </c>
      <c r="AQ23" s="24">
        <v>1</v>
      </c>
      <c r="AR23" s="24" t="s">
        <v>2177</v>
      </c>
      <c r="AS23" s="24">
        <v>99</v>
      </c>
      <c r="AT23" s="24">
        <v>1579732604</v>
      </c>
      <c r="AU23" s="24">
        <f t="shared" si="18"/>
        <v>1</v>
      </c>
      <c r="AV23" s="24">
        <f t="shared" si="19"/>
        <v>1</v>
      </c>
      <c r="AW23" s="24">
        <f t="shared" si="20"/>
        <v>99</v>
      </c>
      <c r="AX23" s="24">
        <f t="shared" si="21"/>
        <v>600057</v>
      </c>
      <c r="AY23" s="24">
        <f t="shared" si="22"/>
        <v>6061.181818181818</v>
      </c>
      <c r="AZ23" s="24" t="str">
        <f t="shared" si="23"/>
        <v/>
      </c>
      <c r="BA23" s="24">
        <f t="shared" si="24"/>
        <v>6061.181818181818</v>
      </c>
      <c r="BB23" s="24" t="str">
        <f t="shared" si="25"/>
        <v/>
      </c>
      <c r="BC23" s="24" t="str">
        <f t="shared" si="26"/>
        <v/>
      </c>
      <c r="BD23" s="31">
        <v>188</v>
      </c>
      <c r="BE23" s="31">
        <v>188</v>
      </c>
      <c r="BF23" s="31">
        <v>3743322</v>
      </c>
      <c r="BG23" s="31">
        <v>28</v>
      </c>
      <c r="BH23" s="31">
        <v>3743322</v>
      </c>
      <c r="BI23" s="31">
        <v>1</v>
      </c>
      <c r="BJ23" s="31" t="s">
        <v>2177</v>
      </c>
      <c r="BK23" s="31">
        <v>28</v>
      </c>
      <c r="BL23" s="31">
        <v>1581028335</v>
      </c>
      <c r="BM23" s="31">
        <f t="shared" si="27"/>
        <v>1</v>
      </c>
      <c r="BN23" s="31">
        <f t="shared" si="28"/>
        <v>1</v>
      </c>
      <c r="BO23" s="31">
        <f t="shared" si="29"/>
        <v>28</v>
      </c>
      <c r="BP23" s="31">
        <f t="shared" si="30"/>
        <v>3743322</v>
      </c>
      <c r="BQ23" s="31">
        <f t="shared" si="31"/>
        <v>133690.07142857142</v>
      </c>
      <c r="BR23" s="31" t="str">
        <f t="shared" si="32"/>
        <v/>
      </c>
      <c r="BS23" s="31">
        <f t="shared" si="33"/>
        <v>133690.07142857142</v>
      </c>
      <c r="BT23" s="31" t="str">
        <f t="shared" si="34"/>
        <v/>
      </c>
      <c r="BU23" s="31" t="str">
        <f t="shared" si="35"/>
        <v/>
      </c>
      <c r="BV23" s="45">
        <v>188</v>
      </c>
      <c r="BW23" s="45">
        <v>188</v>
      </c>
      <c r="BX23" s="45">
        <v>271225</v>
      </c>
      <c r="BY23" s="45">
        <v>49</v>
      </c>
      <c r="BZ23" s="45">
        <v>271225</v>
      </c>
      <c r="CA23" s="45">
        <v>1</v>
      </c>
      <c r="CB23" s="45" t="s">
        <v>2177</v>
      </c>
      <c r="CC23" s="45">
        <v>49</v>
      </c>
      <c r="CD23" s="45">
        <v>1580749450</v>
      </c>
      <c r="CE23" s="45">
        <f t="shared" si="36"/>
        <v>1</v>
      </c>
      <c r="CF23" s="45">
        <f t="shared" si="37"/>
        <v>1</v>
      </c>
      <c r="CG23" s="45">
        <f t="shared" si="38"/>
        <v>49</v>
      </c>
      <c r="CH23" s="45">
        <f t="shared" si="39"/>
        <v>271225</v>
      </c>
      <c r="CI23" s="45">
        <f t="shared" si="40"/>
        <v>5535.2040816326535</v>
      </c>
      <c r="CJ23" s="45" t="str">
        <f t="shared" si="41"/>
        <v/>
      </c>
      <c r="CK23" s="45">
        <f t="shared" si="42"/>
        <v>5535.2040816326535</v>
      </c>
      <c r="CL23" s="45" t="str">
        <f t="shared" si="43"/>
        <v/>
      </c>
      <c r="CM23" s="45" t="str">
        <f t="shared" si="44"/>
        <v/>
      </c>
    </row>
    <row r="24" spans="1:91" x14ac:dyDescent="0.3">
      <c r="A24" s="1"/>
      <c r="B24" s="10">
        <v>188</v>
      </c>
      <c r="C24" s="10">
        <v>188</v>
      </c>
      <c r="D24" s="10">
        <v>436360</v>
      </c>
      <c r="E24" s="10">
        <v>80</v>
      </c>
      <c r="F24" s="10">
        <v>436360</v>
      </c>
      <c r="G24" s="10">
        <v>1</v>
      </c>
      <c r="H24" s="10" t="s">
        <v>2177</v>
      </c>
      <c r="I24" s="10">
        <v>80</v>
      </c>
      <c r="J24" s="10">
        <v>1579730479</v>
      </c>
      <c r="K24" s="10">
        <f t="shared" si="0"/>
        <v>1</v>
      </c>
      <c r="L24" s="10">
        <f t="shared" si="1"/>
        <v>1</v>
      </c>
      <c r="M24" s="10">
        <f t="shared" si="2"/>
        <v>80</v>
      </c>
      <c r="N24" s="10">
        <f t="shared" si="3"/>
        <v>436360</v>
      </c>
      <c r="O24" s="10">
        <f t="shared" si="4"/>
        <v>5454.5</v>
      </c>
      <c r="P24" s="10" t="str">
        <f t="shared" si="5"/>
        <v/>
      </c>
      <c r="Q24" s="10">
        <f t="shared" si="6"/>
        <v>5454.5</v>
      </c>
      <c r="R24" s="10" t="str">
        <f t="shared" si="7"/>
        <v/>
      </c>
      <c r="S24" s="10" t="str">
        <f t="shared" si="8"/>
        <v/>
      </c>
      <c r="T24" s="17">
        <v>188</v>
      </c>
      <c r="U24" s="17">
        <v>188</v>
      </c>
      <c r="V24" s="17">
        <v>604963</v>
      </c>
      <c r="W24" s="17">
        <v>96</v>
      </c>
      <c r="X24" s="17">
        <v>604963</v>
      </c>
      <c r="Y24" s="17">
        <v>1</v>
      </c>
      <c r="Z24" s="17" t="s">
        <v>2177</v>
      </c>
      <c r="AA24" s="17">
        <v>96</v>
      </c>
      <c r="AB24" s="17">
        <v>1579731561</v>
      </c>
      <c r="AC24" s="17">
        <f t="shared" si="9"/>
        <v>1</v>
      </c>
      <c r="AD24" s="17">
        <f t="shared" si="10"/>
        <v>1</v>
      </c>
      <c r="AE24" s="32">
        <f t="shared" si="11"/>
        <v>96</v>
      </c>
      <c r="AF24" s="32">
        <f t="shared" si="12"/>
        <v>604963</v>
      </c>
      <c r="AG24" s="32">
        <f t="shared" si="13"/>
        <v>6301.697916666667</v>
      </c>
      <c r="AH24" s="32" t="str">
        <f t="shared" si="14"/>
        <v/>
      </c>
      <c r="AI24" s="32">
        <f t="shared" si="15"/>
        <v>6301.697916666667</v>
      </c>
      <c r="AJ24" s="32" t="str">
        <f t="shared" si="16"/>
        <v/>
      </c>
      <c r="AK24" s="32" t="str">
        <f t="shared" si="17"/>
        <v/>
      </c>
      <c r="AL24" s="24">
        <v>188</v>
      </c>
      <c r="AM24" s="24">
        <v>188</v>
      </c>
      <c r="AN24" s="24">
        <v>329251</v>
      </c>
      <c r="AO24" s="24">
        <v>99</v>
      </c>
      <c r="AP24" s="24">
        <v>329251</v>
      </c>
      <c r="AQ24" s="24">
        <v>1</v>
      </c>
      <c r="AR24" s="24" t="s">
        <v>2177</v>
      </c>
      <c r="AS24" s="24">
        <v>100</v>
      </c>
      <c r="AT24" s="24">
        <v>1579732612</v>
      </c>
      <c r="AU24" s="24">
        <f t="shared" si="18"/>
        <v>1</v>
      </c>
      <c r="AV24" s="24">
        <f t="shared" si="19"/>
        <v>1</v>
      </c>
      <c r="AW24" s="24">
        <f t="shared" si="20"/>
        <v>99</v>
      </c>
      <c r="AX24" s="24">
        <f t="shared" si="21"/>
        <v>329251</v>
      </c>
      <c r="AY24" s="24">
        <f t="shared" si="22"/>
        <v>3292.51</v>
      </c>
      <c r="AZ24" s="24" t="str">
        <f t="shared" si="23"/>
        <v/>
      </c>
      <c r="BA24" s="24">
        <f t="shared" si="24"/>
        <v>3325.7676767676767</v>
      </c>
      <c r="BB24" s="24" t="str">
        <f t="shared" si="25"/>
        <v/>
      </c>
      <c r="BC24" s="24" t="str">
        <f t="shared" si="26"/>
        <v/>
      </c>
      <c r="BD24" s="31">
        <v>188</v>
      </c>
      <c r="BE24" s="31">
        <v>188</v>
      </c>
      <c r="BF24" s="31">
        <v>4824132</v>
      </c>
      <c r="BG24" s="31">
        <v>33</v>
      </c>
      <c r="BH24" s="31">
        <v>4824132</v>
      </c>
      <c r="BI24" s="31">
        <v>1</v>
      </c>
      <c r="BJ24" s="31" t="s">
        <v>2177</v>
      </c>
      <c r="BK24" s="31">
        <v>33</v>
      </c>
      <c r="BL24" s="31">
        <v>1581028343</v>
      </c>
      <c r="BM24" s="31">
        <f t="shared" si="27"/>
        <v>1</v>
      </c>
      <c r="BN24" s="31">
        <f t="shared" si="28"/>
        <v>1</v>
      </c>
      <c r="BO24" s="31">
        <f t="shared" si="29"/>
        <v>33</v>
      </c>
      <c r="BP24" s="31">
        <f t="shared" si="30"/>
        <v>4824132</v>
      </c>
      <c r="BQ24" s="31">
        <f t="shared" si="31"/>
        <v>146185.81818181818</v>
      </c>
      <c r="BR24" s="31" t="str">
        <f t="shared" si="32"/>
        <v/>
      </c>
      <c r="BS24" s="31">
        <f t="shared" si="33"/>
        <v>146185.81818181818</v>
      </c>
      <c r="BT24" s="31" t="str">
        <f t="shared" si="34"/>
        <v/>
      </c>
      <c r="BU24" s="31" t="str">
        <f t="shared" si="35"/>
        <v/>
      </c>
      <c r="BV24" s="45">
        <v>188</v>
      </c>
      <c r="BW24" s="45">
        <v>188</v>
      </c>
      <c r="BX24" s="45">
        <v>433221</v>
      </c>
      <c r="BY24" s="45">
        <v>68</v>
      </c>
      <c r="BZ24" s="45">
        <v>433221</v>
      </c>
      <c r="CA24" s="45">
        <v>1</v>
      </c>
      <c r="CB24" s="45" t="s">
        <v>2177</v>
      </c>
      <c r="CC24" s="45">
        <v>68</v>
      </c>
      <c r="CD24" s="45">
        <v>1580749458</v>
      </c>
      <c r="CE24" s="45">
        <f t="shared" si="36"/>
        <v>1</v>
      </c>
      <c r="CF24" s="45">
        <f t="shared" si="37"/>
        <v>1</v>
      </c>
      <c r="CG24" s="45">
        <f t="shared" si="38"/>
        <v>68</v>
      </c>
      <c r="CH24" s="45">
        <f t="shared" si="39"/>
        <v>433221</v>
      </c>
      <c r="CI24" s="45">
        <f t="shared" si="40"/>
        <v>6370.8970588235297</v>
      </c>
      <c r="CJ24" s="45" t="str">
        <f t="shared" si="41"/>
        <v/>
      </c>
      <c r="CK24" s="45">
        <f t="shared" si="42"/>
        <v>6370.8970588235297</v>
      </c>
      <c r="CL24" s="45" t="str">
        <f t="shared" si="43"/>
        <v/>
      </c>
      <c r="CM24" s="45" t="str">
        <f t="shared" si="44"/>
        <v/>
      </c>
    </row>
    <row r="25" spans="1:91" x14ac:dyDescent="0.3">
      <c r="A25" s="1"/>
      <c r="B25" s="10">
        <v>188</v>
      </c>
      <c r="C25" s="10">
        <v>188</v>
      </c>
      <c r="D25" s="10">
        <v>772270</v>
      </c>
      <c r="E25" s="10">
        <v>81</v>
      </c>
      <c r="F25" s="10">
        <v>772270</v>
      </c>
      <c r="G25" s="10">
        <v>1</v>
      </c>
      <c r="H25" s="10" t="s">
        <v>2177</v>
      </c>
      <c r="I25" s="10">
        <v>81</v>
      </c>
      <c r="J25" s="10">
        <v>1579730536</v>
      </c>
      <c r="K25" s="10">
        <f t="shared" si="0"/>
        <v>1</v>
      </c>
      <c r="L25" s="10">
        <f t="shared" si="1"/>
        <v>1</v>
      </c>
      <c r="M25" s="10">
        <f t="shared" si="2"/>
        <v>81</v>
      </c>
      <c r="N25" s="10">
        <f t="shared" si="3"/>
        <v>772270</v>
      </c>
      <c r="O25" s="10">
        <f t="shared" si="4"/>
        <v>9534.1975308641977</v>
      </c>
      <c r="P25" s="10" t="str">
        <f t="shared" si="5"/>
        <v/>
      </c>
      <c r="Q25" s="10">
        <f t="shared" si="6"/>
        <v>9534.1975308641977</v>
      </c>
      <c r="R25" s="10" t="str">
        <f t="shared" si="7"/>
        <v/>
      </c>
      <c r="S25" s="10" t="str">
        <f t="shared" si="8"/>
        <v/>
      </c>
      <c r="T25" s="17">
        <v>188</v>
      </c>
      <c r="U25" s="17">
        <v>188</v>
      </c>
      <c r="V25" s="17">
        <v>622183</v>
      </c>
      <c r="W25" s="17">
        <v>112</v>
      </c>
      <c r="X25" s="17">
        <v>622183</v>
      </c>
      <c r="Y25" s="17">
        <v>1</v>
      </c>
      <c r="Z25" s="17" t="s">
        <v>2177</v>
      </c>
      <c r="AA25" s="17">
        <v>112</v>
      </c>
      <c r="AB25" s="17">
        <v>1579731602</v>
      </c>
      <c r="AC25" s="17">
        <f t="shared" si="9"/>
        <v>1</v>
      </c>
      <c r="AD25" s="17">
        <f t="shared" si="10"/>
        <v>1</v>
      </c>
      <c r="AE25" s="32">
        <f t="shared" si="11"/>
        <v>112</v>
      </c>
      <c r="AF25" s="32">
        <f t="shared" si="12"/>
        <v>622183</v>
      </c>
      <c r="AG25" s="32">
        <f t="shared" si="13"/>
        <v>5555.2053571428569</v>
      </c>
      <c r="AH25" s="32" t="str">
        <f t="shared" si="14"/>
        <v/>
      </c>
      <c r="AI25" s="32">
        <f t="shared" si="15"/>
        <v>5555.2053571428569</v>
      </c>
      <c r="AJ25" s="32" t="str">
        <f t="shared" si="16"/>
        <v/>
      </c>
      <c r="AK25" s="32" t="str">
        <f t="shared" si="17"/>
        <v/>
      </c>
      <c r="AL25" s="24">
        <v>188</v>
      </c>
      <c r="AM25" s="24">
        <v>188</v>
      </c>
      <c r="AN25" s="24">
        <v>363540</v>
      </c>
      <c r="AO25" s="24">
        <v>78</v>
      </c>
      <c r="AP25" s="24">
        <v>363540</v>
      </c>
      <c r="AQ25" s="24">
        <v>1</v>
      </c>
      <c r="AR25" s="24" t="s">
        <v>2177</v>
      </c>
      <c r="AS25" s="24">
        <v>78</v>
      </c>
      <c r="AT25" s="24">
        <v>1579732698</v>
      </c>
      <c r="AU25" s="24">
        <f t="shared" si="18"/>
        <v>1</v>
      </c>
      <c r="AV25" s="24">
        <f t="shared" si="19"/>
        <v>1</v>
      </c>
      <c r="AW25" s="24">
        <f t="shared" si="20"/>
        <v>78</v>
      </c>
      <c r="AX25" s="24">
        <f t="shared" si="21"/>
        <v>363540</v>
      </c>
      <c r="AY25" s="24">
        <f t="shared" si="22"/>
        <v>4660.7692307692305</v>
      </c>
      <c r="AZ25" s="24" t="str">
        <f t="shared" si="23"/>
        <v/>
      </c>
      <c r="BA25" s="24">
        <f t="shared" si="24"/>
        <v>4660.7692307692305</v>
      </c>
      <c r="BB25" s="24" t="str">
        <f t="shared" si="25"/>
        <v/>
      </c>
      <c r="BC25" s="24" t="str">
        <f t="shared" si="26"/>
        <v/>
      </c>
      <c r="BD25" s="31">
        <v>188</v>
      </c>
      <c r="BE25" s="31">
        <v>188</v>
      </c>
      <c r="BF25" s="31">
        <v>2372003</v>
      </c>
      <c r="BG25" s="31">
        <v>18</v>
      </c>
      <c r="BH25" s="31">
        <v>2372003</v>
      </c>
      <c r="BI25" s="31">
        <v>1</v>
      </c>
      <c r="BJ25" s="31" t="s">
        <v>2177</v>
      </c>
      <c r="BK25" s="31">
        <v>18</v>
      </c>
      <c r="BL25" s="31">
        <v>1581028348</v>
      </c>
      <c r="BM25" s="31">
        <f t="shared" si="27"/>
        <v>1</v>
      </c>
      <c r="BN25" s="31">
        <f t="shared" si="28"/>
        <v>1</v>
      </c>
      <c r="BO25" s="31">
        <f t="shared" si="29"/>
        <v>18</v>
      </c>
      <c r="BP25" s="31">
        <f t="shared" si="30"/>
        <v>2372003</v>
      </c>
      <c r="BQ25" s="31">
        <f t="shared" si="31"/>
        <v>131777.94444444444</v>
      </c>
      <c r="BR25" s="31" t="str">
        <f t="shared" si="32"/>
        <v/>
      </c>
      <c r="BS25" s="31">
        <f t="shared" si="33"/>
        <v>131777.94444444444</v>
      </c>
      <c r="BT25" s="31" t="str">
        <f t="shared" si="34"/>
        <v/>
      </c>
      <c r="BU25" s="31" t="str">
        <f t="shared" si="35"/>
        <v/>
      </c>
      <c r="BV25" s="45">
        <v>188</v>
      </c>
      <c r="BW25" s="45">
        <v>188</v>
      </c>
      <c r="BX25" s="45">
        <v>225234</v>
      </c>
      <c r="BY25" s="45">
        <v>41</v>
      </c>
      <c r="BZ25" s="45">
        <v>225234</v>
      </c>
      <c r="CA25" s="45">
        <v>1</v>
      </c>
      <c r="CB25" s="45" t="s">
        <v>2177</v>
      </c>
      <c r="CC25" s="45">
        <v>41</v>
      </c>
      <c r="CD25" s="45">
        <v>1580749466</v>
      </c>
      <c r="CE25" s="45">
        <f t="shared" si="36"/>
        <v>1</v>
      </c>
      <c r="CF25" s="45">
        <f t="shared" si="37"/>
        <v>1</v>
      </c>
      <c r="CG25" s="45">
        <f t="shared" si="38"/>
        <v>41</v>
      </c>
      <c r="CH25" s="45">
        <f t="shared" si="39"/>
        <v>225234</v>
      </c>
      <c r="CI25" s="45">
        <f t="shared" si="40"/>
        <v>5493.5121951219517</v>
      </c>
      <c r="CJ25" s="45" t="str">
        <f t="shared" si="41"/>
        <v/>
      </c>
      <c r="CK25" s="45">
        <f t="shared" si="42"/>
        <v>5493.5121951219517</v>
      </c>
      <c r="CL25" s="45" t="str">
        <f t="shared" si="43"/>
        <v/>
      </c>
      <c r="CM25" s="45" t="str">
        <f t="shared" si="44"/>
        <v/>
      </c>
    </row>
    <row r="26" spans="1:91" x14ac:dyDescent="0.3">
      <c r="A26" s="1"/>
      <c r="B26" s="10">
        <v>188</v>
      </c>
      <c r="C26" s="10">
        <v>188</v>
      </c>
      <c r="D26" s="10">
        <v>1448105</v>
      </c>
      <c r="E26" s="10">
        <v>103</v>
      </c>
      <c r="F26" s="10">
        <v>1448105</v>
      </c>
      <c r="G26" s="10">
        <v>1</v>
      </c>
      <c r="H26" s="10" t="s">
        <v>2177</v>
      </c>
      <c r="I26" s="10">
        <v>103</v>
      </c>
      <c r="J26" s="10">
        <v>1579730559</v>
      </c>
      <c r="K26" s="10">
        <f t="shared" si="0"/>
        <v>1</v>
      </c>
      <c r="L26" s="10">
        <f t="shared" si="1"/>
        <v>1</v>
      </c>
      <c r="M26" s="10">
        <f t="shared" si="2"/>
        <v>103</v>
      </c>
      <c r="N26" s="10">
        <f t="shared" si="3"/>
        <v>1448105</v>
      </c>
      <c r="O26" s="10">
        <f t="shared" si="4"/>
        <v>14059.271844660194</v>
      </c>
      <c r="P26" s="10" t="str">
        <f t="shared" si="5"/>
        <v/>
      </c>
      <c r="Q26" s="10">
        <f t="shared" si="6"/>
        <v>14059.271844660194</v>
      </c>
      <c r="R26" s="10" t="str">
        <f t="shared" si="7"/>
        <v/>
      </c>
      <c r="S26" s="10" t="str">
        <f t="shared" si="8"/>
        <v/>
      </c>
      <c r="T26" s="17">
        <v>188</v>
      </c>
      <c r="U26" s="17">
        <v>188</v>
      </c>
      <c r="V26" s="17">
        <v>613565</v>
      </c>
      <c r="W26" s="17">
        <v>97</v>
      </c>
      <c r="X26" s="17">
        <v>613565</v>
      </c>
      <c r="Y26" s="17">
        <v>1</v>
      </c>
      <c r="Z26" s="17" t="s">
        <v>2177</v>
      </c>
      <c r="AA26" s="17">
        <v>97</v>
      </c>
      <c r="AB26" s="17">
        <v>1579731622</v>
      </c>
      <c r="AC26" s="17">
        <f t="shared" si="9"/>
        <v>1</v>
      </c>
      <c r="AD26" s="17">
        <f t="shared" si="10"/>
        <v>1</v>
      </c>
      <c r="AE26" s="32">
        <f t="shared" si="11"/>
        <v>97</v>
      </c>
      <c r="AF26" s="32">
        <f t="shared" si="12"/>
        <v>613565</v>
      </c>
      <c r="AG26" s="32">
        <f t="shared" si="13"/>
        <v>6325.4123711340208</v>
      </c>
      <c r="AH26" s="32" t="str">
        <f t="shared" si="14"/>
        <v/>
      </c>
      <c r="AI26" s="32">
        <f t="shared" si="15"/>
        <v>6325.4123711340208</v>
      </c>
      <c r="AJ26" s="32" t="str">
        <f t="shared" si="16"/>
        <v/>
      </c>
      <c r="AK26" s="32" t="str">
        <f t="shared" si="17"/>
        <v/>
      </c>
      <c r="AL26" s="24">
        <v>188</v>
      </c>
      <c r="AM26" s="24">
        <v>188</v>
      </c>
      <c r="AN26" s="24">
        <v>323881</v>
      </c>
      <c r="AO26" s="24">
        <v>94</v>
      </c>
      <c r="AP26" s="24">
        <v>323881</v>
      </c>
      <c r="AQ26" s="24">
        <v>1</v>
      </c>
      <c r="AR26" s="24" t="s">
        <v>2177</v>
      </c>
      <c r="AS26" s="24">
        <v>94</v>
      </c>
      <c r="AT26" s="24">
        <v>1579732706</v>
      </c>
      <c r="AU26" s="24">
        <f t="shared" si="18"/>
        <v>1</v>
      </c>
      <c r="AV26" s="24">
        <f t="shared" si="19"/>
        <v>1</v>
      </c>
      <c r="AW26" s="24">
        <f t="shared" si="20"/>
        <v>94</v>
      </c>
      <c r="AX26" s="24">
        <f t="shared" si="21"/>
        <v>323881</v>
      </c>
      <c r="AY26" s="24">
        <f t="shared" si="22"/>
        <v>3445.5425531914893</v>
      </c>
      <c r="AZ26" s="24" t="str">
        <f t="shared" si="23"/>
        <v/>
      </c>
      <c r="BA26" s="24">
        <f t="shared" si="24"/>
        <v>3445.5425531914893</v>
      </c>
      <c r="BB26" s="24" t="str">
        <f t="shared" si="25"/>
        <v/>
      </c>
      <c r="BC26" s="24" t="str">
        <f t="shared" si="26"/>
        <v/>
      </c>
      <c r="BD26" s="31">
        <v>188</v>
      </c>
      <c r="BE26" s="31">
        <v>188</v>
      </c>
      <c r="BF26" s="31">
        <v>4775582</v>
      </c>
      <c r="BG26" s="31">
        <v>34</v>
      </c>
      <c r="BH26" s="31">
        <v>4775582</v>
      </c>
      <c r="BI26" s="31">
        <v>1</v>
      </c>
      <c r="BJ26" s="31" t="s">
        <v>2177</v>
      </c>
      <c r="BK26" s="31">
        <v>34</v>
      </c>
      <c r="BL26" s="31">
        <v>1581028356</v>
      </c>
      <c r="BM26" s="31">
        <f t="shared" si="27"/>
        <v>1</v>
      </c>
      <c r="BN26" s="31">
        <f t="shared" si="28"/>
        <v>1</v>
      </c>
      <c r="BO26" s="31">
        <f t="shared" si="29"/>
        <v>34</v>
      </c>
      <c r="BP26" s="31">
        <f t="shared" si="30"/>
        <v>4775582</v>
      </c>
      <c r="BQ26" s="31">
        <f t="shared" si="31"/>
        <v>140458.29411764705</v>
      </c>
      <c r="BR26" s="31" t="str">
        <f t="shared" si="32"/>
        <v/>
      </c>
      <c r="BS26" s="31">
        <f t="shared" si="33"/>
        <v>140458.29411764705</v>
      </c>
      <c r="BT26" s="31" t="str">
        <f t="shared" si="34"/>
        <v/>
      </c>
      <c r="BU26" s="31" t="str">
        <f t="shared" si="35"/>
        <v/>
      </c>
      <c r="BV26" s="45">
        <v>188</v>
      </c>
      <c r="BW26" s="45">
        <v>188</v>
      </c>
      <c r="BX26" s="45">
        <v>310797</v>
      </c>
      <c r="BY26" s="45">
        <v>51</v>
      </c>
      <c r="BZ26" s="45">
        <v>310797</v>
      </c>
      <c r="CA26" s="45">
        <v>1</v>
      </c>
      <c r="CB26" s="45" t="s">
        <v>2177</v>
      </c>
      <c r="CC26" s="45">
        <v>51</v>
      </c>
      <c r="CD26" s="45">
        <v>1580749489</v>
      </c>
      <c r="CE26" s="45">
        <f t="shared" si="36"/>
        <v>1</v>
      </c>
      <c r="CF26" s="45">
        <f t="shared" si="37"/>
        <v>1</v>
      </c>
      <c r="CG26" s="45">
        <f t="shared" si="38"/>
        <v>51</v>
      </c>
      <c r="CH26" s="45">
        <f t="shared" si="39"/>
        <v>310797</v>
      </c>
      <c r="CI26" s="45">
        <f t="shared" si="40"/>
        <v>6094.0588235294117</v>
      </c>
      <c r="CJ26" s="45" t="str">
        <f t="shared" si="41"/>
        <v/>
      </c>
      <c r="CK26" s="45">
        <f t="shared" si="42"/>
        <v>6094.0588235294117</v>
      </c>
      <c r="CL26" s="45" t="str">
        <f t="shared" si="43"/>
        <v/>
      </c>
      <c r="CM26" s="45" t="str">
        <f t="shared" si="44"/>
        <v/>
      </c>
    </row>
    <row r="27" spans="1:91" x14ac:dyDescent="0.3">
      <c r="A27" s="1"/>
      <c r="B27" s="10">
        <v>188</v>
      </c>
      <c r="C27" s="10">
        <v>188</v>
      </c>
      <c r="D27" s="10">
        <v>455992</v>
      </c>
      <c r="E27" s="10">
        <v>83</v>
      </c>
      <c r="F27" s="10">
        <v>455992</v>
      </c>
      <c r="G27" s="10">
        <v>1</v>
      </c>
      <c r="H27" s="10" t="s">
        <v>2177</v>
      </c>
      <c r="I27" s="10">
        <v>83</v>
      </c>
      <c r="J27" s="10">
        <v>1579730618</v>
      </c>
      <c r="K27" s="10">
        <f t="shared" si="0"/>
        <v>1</v>
      </c>
      <c r="L27" s="10">
        <f t="shared" si="1"/>
        <v>1</v>
      </c>
      <c r="M27" s="10">
        <f t="shared" si="2"/>
        <v>83</v>
      </c>
      <c r="N27" s="10">
        <f t="shared" si="3"/>
        <v>455992</v>
      </c>
      <c r="O27" s="10">
        <f t="shared" si="4"/>
        <v>5493.8795180722891</v>
      </c>
      <c r="P27" s="10" t="str">
        <f t="shared" si="5"/>
        <v/>
      </c>
      <c r="Q27" s="10">
        <f t="shared" si="6"/>
        <v>5493.8795180722891</v>
      </c>
      <c r="R27" s="10" t="str">
        <f t="shared" si="7"/>
        <v/>
      </c>
      <c r="S27" s="10" t="str">
        <f t="shared" si="8"/>
        <v/>
      </c>
      <c r="T27" s="17">
        <v>188</v>
      </c>
      <c r="U27" s="17">
        <v>188</v>
      </c>
      <c r="V27" s="17">
        <v>647037</v>
      </c>
      <c r="W27" s="17">
        <v>110</v>
      </c>
      <c r="X27" s="17">
        <v>647037</v>
      </c>
      <c r="Y27" s="17">
        <v>1</v>
      </c>
      <c r="Z27" s="17" t="s">
        <v>2177</v>
      </c>
      <c r="AA27" s="17">
        <v>110</v>
      </c>
      <c r="AB27" s="17">
        <v>1579731660</v>
      </c>
      <c r="AC27" s="17">
        <f t="shared" si="9"/>
        <v>1</v>
      </c>
      <c r="AD27" s="17">
        <f t="shared" si="10"/>
        <v>1</v>
      </c>
      <c r="AE27" s="32">
        <f t="shared" si="11"/>
        <v>110</v>
      </c>
      <c r="AF27" s="32">
        <f t="shared" si="12"/>
        <v>647037</v>
      </c>
      <c r="AG27" s="32">
        <f t="shared" si="13"/>
        <v>5882.1545454545458</v>
      </c>
      <c r="AH27" s="32" t="str">
        <f t="shared" si="14"/>
        <v/>
      </c>
      <c r="AI27" s="32">
        <f t="shared" si="15"/>
        <v>5882.1545454545458</v>
      </c>
      <c r="AJ27" s="32" t="str">
        <f t="shared" si="16"/>
        <v/>
      </c>
      <c r="AK27" s="32" t="str">
        <f t="shared" si="17"/>
        <v/>
      </c>
      <c r="AL27" s="24">
        <v>188</v>
      </c>
      <c r="AM27" s="24">
        <v>188</v>
      </c>
      <c r="AN27" s="24">
        <v>597786</v>
      </c>
      <c r="AO27" s="24">
        <v>97</v>
      </c>
      <c r="AP27" s="24">
        <v>597786</v>
      </c>
      <c r="AQ27" s="24">
        <v>1</v>
      </c>
      <c r="AR27" s="24" t="s">
        <v>2177</v>
      </c>
      <c r="AS27" s="24">
        <v>97</v>
      </c>
      <c r="AT27" s="24">
        <v>1579732714</v>
      </c>
      <c r="AU27" s="24">
        <f t="shared" si="18"/>
        <v>1</v>
      </c>
      <c r="AV27" s="24">
        <f t="shared" si="19"/>
        <v>1</v>
      </c>
      <c r="AW27" s="24">
        <f t="shared" si="20"/>
        <v>97</v>
      </c>
      <c r="AX27" s="24">
        <f t="shared" si="21"/>
        <v>597786</v>
      </c>
      <c r="AY27" s="24">
        <f t="shared" si="22"/>
        <v>6162.7422680412374</v>
      </c>
      <c r="AZ27" s="24" t="str">
        <f t="shared" si="23"/>
        <v/>
      </c>
      <c r="BA27" s="24">
        <f t="shared" si="24"/>
        <v>6162.7422680412374</v>
      </c>
      <c r="BB27" s="24" t="str">
        <f t="shared" si="25"/>
        <v/>
      </c>
      <c r="BC27" s="24" t="str">
        <f t="shared" si="26"/>
        <v/>
      </c>
      <c r="BD27" s="31">
        <v>188</v>
      </c>
      <c r="BE27" s="31">
        <v>188</v>
      </c>
      <c r="BF27" s="31">
        <v>1850864</v>
      </c>
      <c r="BG27" s="31">
        <v>16</v>
      </c>
      <c r="BH27" s="31">
        <v>1850864</v>
      </c>
      <c r="BI27" s="31">
        <v>1</v>
      </c>
      <c r="BJ27" s="31" t="s">
        <v>2177</v>
      </c>
      <c r="BK27" s="31">
        <v>16</v>
      </c>
      <c r="BL27" s="31">
        <v>1581028361</v>
      </c>
      <c r="BM27" s="31">
        <f t="shared" si="27"/>
        <v>1</v>
      </c>
      <c r="BN27" s="31">
        <f t="shared" si="28"/>
        <v>1</v>
      </c>
      <c r="BO27" s="31">
        <f t="shared" si="29"/>
        <v>16</v>
      </c>
      <c r="BP27" s="31">
        <f t="shared" si="30"/>
        <v>1850864</v>
      </c>
      <c r="BQ27" s="31">
        <f t="shared" si="31"/>
        <v>115679</v>
      </c>
      <c r="BR27" s="31" t="str">
        <f t="shared" si="32"/>
        <v/>
      </c>
      <c r="BS27" s="31">
        <f t="shared" si="33"/>
        <v>115679</v>
      </c>
      <c r="BT27" s="31" t="str">
        <f t="shared" si="34"/>
        <v/>
      </c>
      <c r="BU27" s="31" t="str">
        <f t="shared" si="35"/>
        <v/>
      </c>
      <c r="BV27" s="45">
        <v>188</v>
      </c>
      <c r="BW27" s="45">
        <v>188</v>
      </c>
      <c r="BX27" s="45">
        <v>291793</v>
      </c>
      <c r="BY27" s="45">
        <v>50</v>
      </c>
      <c r="BZ27" s="45">
        <v>291793</v>
      </c>
      <c r="CA27" s="45">
        <v>1</v>
      </c>
      <c r="CB27" s="45" t="s">
        <v>2177</v>
      </c>
      <c r="CC27" s="45">
        <v>50</v>
      </c>
      <c r="CD27" s="45">
        <v>1580749494</v>
      </c>
      <c r="CE27" s="45">
        <f t="shared" si="36"/>
        <v>1</v>
      </c>
      <c r="CF27" s="45">
        <f t="shared" si="37"/>
        <v>1</v>
      </c>
      <c r="CG27" s="45">
        <f t="shared" si="38"/>
        <v>50</v>
      </c>
      <c r="CH27" s="45">
        <f t="shared" si="39"/>
        <v>291793</v>
      </c>
      <c r="CI27" s="45">
        <f t="shared" si="40"/>
        <v>5835.86</v>
      </c>
      <c r="CJ27" s="45" t="str">
        <f t="shared" si="41"/>
        <v/>
      </c>
      <c r="CK27" s="45">
        <f t="shared" si="42"/>
        <v>5835.86</v>
      </c>
      <c r="CL27" s="45" t="str">
        <f t="shared" si="43"/>
        <v/>
      </c>
      <c r="CM27" s="45" t="str">
        <f t="shared" si="44"/>
        <v/>
      </c>
    </row>
    <row r="28" spans="1:91" x14ac:dyDescent="0.3">
      <c r="A28" s="1"/>
      <c r="B28" s="10">
        <v>188</v>
      </c>
      <c r="C28" s="10">
        <v>188</v>
      </c>
      <c r="D28" s="10">
        <v>780636</v>
      </c>
      <c r="E28" s="10">
        <v>84</v>
      </c>
      <c r="F28" s="10">
        <v>780636</v>
      </c>
      <c r="G28" s="10">
        <v>1</v>
      </c>
      <c r="H28" s="10" t="s">
        <v>2177</v>
      </c>
      <c r="I28" s="10">
        <v>84</v>
      </c>
      <c r="J28" s="10">
        <v>1579730665</v>
      </c>
      <c r="K28" s="10">
        <f t="shared" si="0"/>
        <v>1</v>
      </c>
      <c r="L28" s="10">
        <f t="shared" si="1"/>
        <v>1</v>
      </c>
      <c r="M28" s="10">
        <f t="shared" si="2"/>
        <v>84</v>
      </c>
      <c r="N28" s="10">
        <f t="shared" si="3"/>
        <v>780636</v>
      </c>
      <c r="O28" s="10">
        <f t="shared" si="4"/>
        <v>9293.2857142857138</v>
      </c>
      <c r="P28" s="10" t="str">
        <f t="shared" si="5"/>
        <v/>
      </c>
      <c r="Q28" s="10">
        <f t="shared" si="6"/>
        <v>9293.2857142857138</v>
      </c>
      <c r="R28" s="10" t="str">
        <f t="shared" si="7"/>
        <v/>
      </c>
      <c r="S28" s="10" t="str">
        <f t="shared" si="8"/>
        <v/>
      </c>
      <c r="T28" s="17">
        <v>188</v>
      </c>
      <c r="U28" s="17">
        <v>188</v>
      </c>
      <c r="V28" s="17">
        <v>619789</v>
      </c>
      <c r="W28" s="17">
        <v>104</v>
      </c>
      <c r="X28" s="17">
        <v>619789</v>
      </c>
      <c r="Y28" s="17">
        <v>1</v>
      </c>
      <c r="Z28" s="17" t="s">
        <v>2177</v>
      </c>
      <c r="AA28" s="17">
        <v>104</v>
      </c>
      <c r="AB28" s="17">
        <v>1579731716</v>
      </c>
      <c r="AC28" s="17">
        <f t="shared" si="9"/>
        <v>1</v>
      </c>
      <c r="AD28" s="17">
        <f t="shared" si="10"/>
        <v>1</v>
      </c>
      <c r="AE28" s="32">
        <f t="shared" si="11"/>
        <v>104</v>
      </c>
      <c r="AF28" s="32">
        <f t="shared" si="12"/>
        <v>619789</v>
      </c>
      <c r="AG28" s="32">
        <f t="shared" si="13"/>
        <v>5959.5096153846152</v>
      </c>
      <c r="AH28" s="32" t="str">
        <f t="shared" si="14"/>
        <v/>
      </c>
      <c r="AI28" s="32">
        <f t="shared" si="15"/>
        <v>5959.5096153846152</v>
      </c>
      <c r="AJ28" s="32" t="str">
        <f t="shared" si="16"/>
        <v/>
      </c>
      <c r="AK28" s="32" t="str">
        <f t="shared" si="17"/>
        <v/>
      </c>
      <c r="AL28" s="24">
        <v>188</v>
      </c>
      <c r="AM28" s="24">
        <v>188</v>
      </c>
      <c r="AN28" s="24">
        <v>343153</v>
      </c>
      <c r="AO28" s="24">
        <v>83</v>
      </c>
      <c r="AP28" s="24">
        <v>343153</v>
      </c>
      <c r="AQ28" s="24">
        <v>1</v>
      </c>
      <c r="AR28" s="24" t="s">
        <v>2177</v>
      </c>
      <c r="AS28" s="24">
        <v>83</v>
      </c>
      <c r="AT28" s="24">
        <v>1579732776</v>
      </c>
      <c r="AU28" s="24">
        <f t="shared" si="18"/>
        <v>1</v>
      </c>
      <c r="AV28" s="24">
        <f t="shared" si="19"/>
        <v>1</v>
      </c>
      <c r="AW28" s="24">
        <f t="shared" si="20"/>
        <v>83</v>
      </c>
      <c r="AX28" s="24">
        <f t="shared" si="21"/>
        <v>343153</v>
      </c>
      <c r="AY28" s="24">
        <f t="shared" si="22"/>
        <v>4134.3734939759033</v>
      </c>
      <c r="AZ28" s="24" t="str">
        <f t="shared" si="23"/>
        <v/>
      </c>
      <c r="BA28" s="24">
        <f t="shared" si="24"/>
        <v>4134.3734939759033</v>
      </c>
      <c r="BB28" s="24" t="str">
        <f t="shared" si="25"/>
        <v/>
      </c>
      <c r="BC28" s="24" t="str">
        <f t="shared" si="26"/>
        <v/>
      </c>
      <c r="BD28" s="31">
        <v>188</v>
      </c>
      <c r="BE28" s="31">
        <v>188</v>
      </c>
      <c r="BF28" s="31">
        <v>3776051</v>
      </c>
      <c r="BG28" s="31">
        <v>27</v>
      </c>
      <c r="BH28" s="31">
        <v>3776051</v>
      </c>
      <c r="BI28" s="31">
        <v>1</v>
      </c>
      <c r="BJ28" s="31" t="s">
        <v>2177</v>
      </c>
      <c r="BK28" s="31">
        <v>27</v>
      </c>
      <c r="BL28" s="31">
        <v>1581028369</v>
      </c>
      <c r="BM28" s="31">
        <f t="shared" si="27"/>
        <v>1</v>
      </c>
      <c r="BN28" s="31">
        <f t="shared" si="28"/>
        <v>1</v>
      </c>
      <c r="BO28" s="31">
        <f t="shared" si="29"/>
        <v>27</v>
      </c>
      <c r="BP28" s="31">
        <f t="shared" si="30"/>
        <v>3776051</v>
      </c>
      <c r="BQ28" s="31">
        <f t="shared" si="31"/>
        <v>139853.74074074073</v>
      </c>
      <c r="BR28" s="31" t="str">
        <f t="shared" si="32"/>
        <v/>
      </c>
      <c r="BS28" s="31">
        <f t="shared" si="33"/>
        <v>139853.74074074073</v>
      </c>
      <c r="BT28" s="31" t="str">
        <f t="shared" si="34"/>
        <v/>
      </c>
      <c r="BU28" s="31" t="str">
        <f t="shared" si="35"/>
        <v/>
      </c>
      <c r="BV28" s="45">
        <v>188</v>
      </c>
      <c r="BW28" s="45">
        <v>188</v>
      </c>
      <c r="BX28" s="45">
        <v>243648</v>
      </c>
      <c r="BY28" s="45">
        <v>45</v>
      </c>
      <c r="BZ28" s="45">
        <v>243648</v>
      </c>
      <c r="CA28" s="45">
        <v>1</v>
      </c>
      <c r="CB28" s="45" t="s">
        <v>2177</v>
      </c>
      <c r="CC28" s="45">
        <v>45</v>
      </c>
      <c r="CD28" s="45">
        <v>1580749502</v>
      </c>
      <c r="CE28" s="45">
        <f t="shared" si="36"/>
        <v>1</v>
      </c>
      <c r="CF28" s="45">
        <f t="shared" si="37"/>
        <v>1</v>
      </c>
      <c r="CG28" s="45">
        <f t="shared" si="38"/>
        <v>45</v>
      </c>
      <c r="CH28" s="45">
        <f t="shared" si="39"/>
        <v>243648</v>
      </c>
      <c r="CI28" s="45">
        <f t="shared" si="40"/>
        <v>5414.4</v>
      </c>
      <c r="CJ28" s="45" t="str">
        <f t="shared" si="41"/>
        <v/>
      </c>
      <c r="CK28" s="45">
        <f t="shared" si="42"/>
        <v>5414.4</v>
      </c>
      <c r="CL28" s="45" t="str">
        <f t="shared" si="43"/>
        <v/>
      </c>
      <c r="CM28" s="45" t="str">
        <f t="shared" si="44"/>
        <v/>
      </c>
    </row>
    <row r="29" spans="1:91" x14ac:dyDescent="0.3">
      <c r="A29" s="1"/>
      <c r="B29" s="10">
        <v>188</v>
      </c>
      <c r="C29" s="10">
        <v>188</v>
      </c>
      <c r="D29" s="10">
        <v>785507</v>
      </c>
      <c r="E29" s="10">
        <v>78</v>
      </c>
      <c r="F29" s="10">
        <v>785507</v>
      </c>
      <c r="G29" s="10">
        <v>1</v>
      </c>
      <c r="H29" s="10" t="s">
        <v>2177</v>
      </c>
      <c r="I29" s="10">
        <v>78</v>
      </c>
      <c r="J29" s="10">
        <v>1579730703</v>
      </c>
      <c r="K29" s="10">
        <f t="shared" si="0"/>
        <v>1</v>
      </c>
      <c r="L29" s="10">
        <f t="shared" si="1"/>
        <v>1</v>
      </c>
      <c r="M29" s="10">
        <f t="shared" si="2"/>
        <v>78</v>
      </c>
      <c r="N29" s="10">
        <f t="shared" si="3"/>
        <v>785507</v>
      </c>
      <c r="O29" s="10">
        <f t="shared" si="4"/>
        <v>10070.602564102564</v>
      </c>
      <c r="P29" s="10" t="str">
        <f t="shared" si="5"/>
        <v/>
      </c>
      <c r="Q29" s="10">
        <f t="shared" si="6"/>
        <v>10070.602564102564</v>
      </c>
      <c r="R29" s="10" t="str">
        <f t="shared" si="7"/>
        <v/>
      </c>
      <c r="S29" s="10" t="str">
        <f t="shared" si="8"/>
        <v/>
      </c>
      <c r="T29" s="17">
        <v>188</v>
      </c>
      <c r="U29" s="17">
        <v>188</v>
      </c>
      <c r="V29" s="17">
        <v>579358</v>
      </c>
      <c r="W29" s="17">
        <v>103</v>
      </c>
      <c r="X29" s="17">
        <v>579358</v>
      </c>
      <c r="Y29" s="17">
        <v>1</v>
      </c>
      <c r="Z29" s="17" t="s">
        <v>2177</v>
      </c>
      <c r="AA29" s="17">
        <v>103</v>
      </c>
      <c r="AB29" s="17">
        <v>1579731724</v>
      </c>
      <c r="AC29" s="17">
        <f t="shared" si="9"/>
        <v>1</v>
      </c>
      <c r="AD29" s="17">
        <f t="shared" si="10"/>
        <v>1</v>
      </c>
      <c r="AE29" s="32">
        <f t="shared" si="11"/>
        <v>103</v>
      </c>
      <c r="AF29" s="32">
        <f t="shared" si="12"/>
        <v>579358</v>
      </c>
      <c r="AG29" s="32">
        <f t="shared" si="13"/>
        <v>5624.8349514563106</v>
      </c>
      <c r="AH29" s="32" t="str">
        <f t="shared" si="14"/>
        <v/>
      </c>
      <c r="AI29" s="32">
        <f t="shared" si="15"/>
        <v>5624.8349514563106</v>
      </c>
      <c r="AJ29" s="32" t="str">
        <f t="shared" si="16"/>
        <v/>
      </c>
      <c r="AK29" s="32" t="str">
        <f t="shared" si="17"/>
        <v/>
      </c>
      <c r="AL29" s="24">
        <v>188</v>
      </c>
      <c r="AM29" s="24">
        <v>188</v>
      </c>
      <c r="AN29" s="24">
        <v>640837</v>
      </c>
      <c r="AO29" s="24">
        <v>87</v>
      </c>
      <c r="AP29" s="24">
        <v>640837</v>
      </c>
      <c r="AQ29" s="24">
        <v>1</v>
      </c>
      <c r="AR29" s="24" t="s">
        <v>2177</v>
      </c>
      <c r="AS29" s="24">
        <v>87</v>
      </c>
      <c r="AT29" s="24">
        <v>1579732803</v>
      </c>
      <c r="AU29" s="24">
        <f t="shared" si="18"/>
        <v>1</v>
      </c>
      <c r="AV29" s="24">
        <f t="shared" si="19"/>
        <v>1</v>
      </c>
      <c r="AW29" s="24">
        <f t="shared" si="20"/>
        <v>87</v>
      </c>
      <c r="AX29" s="24">
        <f t="shared" si="21"/>
        <v>640837</v>
      </c>
      <c r="AY29" s="24">
        <f t="shared" si="22"/>
        <v>7365.9425287356325</v>
      </c>
      <c r="AZ29" s="24" t="str">
        <f t="shared" si="23"/>
        <v/>
      </c>
      <c r="BA29" s="24">
        <f t="shared" si="24"/>
        <v>7365.9425287356325</v>
      </c>
      <c r="BB29" s="24" t="str">
        <f t="shared" si="25"/>
        <v/>
      </c>
      <c r="BC29" s="24" t="str">
        <f t="shared" si="26"/>
        <v/>
      </c>
      <c r="BD29" s="31">
        <v>188</v>
      </c>
      <c r="BE29" s="31">
        <v>188</v>
      </c>
      <c r="BF29" s="31">
        <v>4847632</v>
      </c>
      <c r="BG29" s="31">
        <v>34</v>
      </c>
      <c r="BH29" s="31">
        <v>4847632</v>
      </c>
      <c r="BI29" s="31">
        <v>1</v>
      </c>
      <c r="BJ29" s="31" t="s">
        <v>2177</v>
      </c>
      <c r="BK29" s="31">
        <v>35</v>
      </c>
      <c r="BL29" s="31">
        <v>1581028374</v>
      </c>
      <c r="BM29" s="31">
        <f t="shared" si="27"/>
        <v>1</v>
      </c>
      <c r="BN29" s="31">
        <f t="shared" si="28"/>
        <v>1</v>
      </c>
      <c r="BO29" s="31">
        <f t="shared" si="29"/>
        <v>34</v>
      </c>
      <c r="BP29" s="31">
        <f t="shared" si="30"/>
        <v>4847632</v>
      </c>
      <c r="BQ29" s="31">
        <f t="shared" si="31"/>
        <v>138503.77142857143</v>
      </c>
      <c r="BR29" s="31" t="str">
        <f t="shared" si="32"/>
        <v/>
      </c>
      <c r="BS29" s="31">
        <f t="shared" si="33"/>
        <v>142577.41176470587</v>
      </c>
      <c r="BT29" s="31" t="str">
        <f t="shared" si="34"/>
        <v/>
      </c>
      <c r="BU29" s="31" t="str">
        <f t="shared" si="35"/>
        <v/>
      </c>
      <c r="BV29" s="45">
        <v>188</v>
      </c>
      <c r="BW29" s="45">
        <v>188</v>
      </c>
      <c r="BX29" s="45">
        <v>268050</v>
      </c>
      <c r="BY29" s="45">
        <v>45</v>
      </c>
      <c r="BZ29" s="45">
        <v>268050</v>
      </c>
      <c r="CA29" s="45">
        <v>1</v>
      </c>
      <c r="CB29" s="45" t="s">
        <v>2177</v>
      </c>
      <c r="CC29" s="45">
        <v>45</v>
      </c>
      <c r="CD29" s="45">
        <v>1580749507</v>
      </c>
      <c r="CE29" s="45">
        <f t="shared" si="36"/>
        <v>1</v>
      </c>
      <c r="CF29" s="45">
        <f t="shared" si="37"/>
        <v>1</v>
      </c>
      <c r="CG29" s="45">
        <f t="shared" si="38"/>
        <v>45</v>
      </c>
      <c r="CH29" s="45">
        <f t="shared" si="39"/>
        <v>268050</v>
      </c>
      <c r="CI29" s="45">
        <f t="shared" si="40"/>
        <v>5956.666666666667</v>
      </c>
      <c r="CJ29" s="45" t="str">
        <f t="shared" si="41"/>
        <v/>
      </c>
      <c r="CK29" s="45">
        <f t="shared" si="42"/>
        <v>5956.666666666667</v>
      </c>
      <c r="CL29" s="45" t="str">
        <f t="shared" si="43"/>
        <v/>
      </c>
      <c r="CM29" s="45" t="str">
        <f t="shared" si="44"/>
        <v/>
      </c>
    </row>
    <row r="30" spans="1:91" x14ac:dyDescent="0.3">
      <c r="A30" s="1"/>
      <c r="B30" s="10">
        <v>188</v>
      </c>
      <c r="C30" s="10">
        <v>188</v>
      </c>
      <c r="D30" s="10">
        <v>709082</v>
      </c>
      <c r="E30" s="10">
        <v>107</v>
      </c>
      <c r="F30" s="10">
        <v>709082</v>
      </c>
      <c r="G30" s="10">
        <v>1</v>
      </c>
      <c r="H30" s="10" t="s">
        <v>2177</v>
      </c>
      <c r="I30" s="10">
        <v>107</v>
      </c>
      <c r="J30" s="10">
        <v>1579730750</v>
      </c>
      <c r="K30" s="10">
        <f t="shared" si="0"/>
        <v>1</v>
      </c>
      <c r="L30" s="10">
        <f t="shared" si="1"/>
        <v>1</v>
      </c>
      <c r="M30" s="10">
        <f t="shared" si="2"/>
        <v>107</v>
      </c>
      <c r="N30" s="10">
        <f t="shared" si="3"/>
        <v>709082</v>
      </c>
      <c r="O30" s="10">
        <f t="shared" si="4"/>
        <v>6626.934579439252</v>
      </c>
      <c r="P30" s="10" t="str">
        <f t="shared" si="5"/>
        <v/>
      </c>
      <c r="Q30" s="10">
        <f t="shared" si="6"/>
        <v>6626.934579439252</v>
      </c>
      <c r="R30" s="10" t="str">
        <f t="shared" si="7"/>
        <v/>
      </c>
      <c r="S30" s="10" t="str">
        <f t="shared" si="8"/>
        <v/>
      </c>
      <c r="T30" s="17">
        <v>188</v>
      </c>
      <c r="U30" s="17">
        <v>188</v>
      </c>
      <c r="V30" s="17">
        <v>631632</v>
      </c>
      <c r="W30" s="17">
        <v>105</v>
      </c>
      <c r="X30" s="17">
        <v>631632</v>
      </c>
      <c r="Y30" s="17">
        <v>1</v>
      </c>
      <c r="Z30" s="17" t="s">
        <v>2177</v>
      </c>
      <c r="AA30" s="17">
        <v>105</v>
      </c>
      <c r="AB30" s="17">
        <v>1579731771</v>
      </c>
      <c r="AC30" s="17">
        <f t="shared" si="9"/>
        <v>1</v>
      </c>
      <c r="AD30" s="17">
        <f t="shared" si="10"/>
        <v>1</v>
      </c>
      <c r="AE30" s="32">
        <f t="shared" si="11"/>
        <v>105</v>
      </c>
      <c r="AF30" s="32">
        <f t="shared" si="12"/>
        <v>631632</v>
      </c>
      <c r="AG30" s="32">
        <f t="shared" si="13"/>
        <v>6015.5428571428574</v>
      </c>
      <c r="AH30" s="32" t="str">
        <f t="shared" si="14"/>
        <v/>
      </c>
      <c r="AI30" s="32">
        <f t="shared" si="15"/>
        <v>6015.5428571428574</v>
      </c>
      <c r="AJ30" s="32" t="str">
        <f t="shared" si="16"/>
        <v/>
      </c>
      <c r="AK30" s="32" t="str">
        <f t="shared" si="17"/>
        <v/>
      </c>
      <c r="AL30" s="24">
        <v>188</v>
      </c>
      <c r="AM30" s="24">
        <v>188</v>
      </c>
      <c r="AN30" s="24">
        <v>622951</v>
      </c>
      <c r="AO30" s="24">
        <v>90</v>
      </c>
      <c r="AP30" s="24">
        <v>622951</v>
      </c>
      <c r="AQ30" s="24">
        <v>1</v>
      </c>
      <c r="AR30" s="24" t="s">
        <v>2177</v>
      </c>
      <c r="AS30" s="24">
        <v>90</v>
      </c>
      <c r="AT30" s="24">
        <v>1579732814</v>
      </c>
      <c r="AU30" s="24">
        <f t="shared" si="18"/>
        <v>1</v>
      </c>
      <c r="AV30" s="24">
        <f t="shared" si="19"/>
        <v>1</v>
      </c>
      <c r="AW30" s="24">
        <f t="shared" si="20"/>
        <v>90</v>
      </c>
      <c r="AX30" s="24">
        <f t="shared" si="21"/>
        <v>622951</v>
      </c>
      <c r="AY30" s="24">
        <f t="shared" si="22"/>
        <v>6921.6777777777779</v>
      </c>
      <c r="AZ30" s="24" t="str">
        <f t="shared" si="23"/>
        <v/>
      </c>
      <c r="BA30" s="24">
        <f t="shared" si="24"/>
        <v>6921.6777777777779</v>
      </c>
      <c r="BB30" s="24" t="str">
        <f t="shared" si="25"/>
        <v/>
      </c>
      <c r="BC30" s="24" t="str">
        <f t="shared" si="26"/>
        <v/>
      </c>
      <c r="BD30" s="31">
        <v>188</v>
      </c>
      <c r="BE30" s="31">
        <v>188</v>
      </c>
      <c r="BF30" s="31">
        <v>3742485</v>
      </c>
      <c r="BG30" s="31">
        <v>26</v>
      </c>
      <c r="BH30" s="31">
        <v>3742485</v>
      </c>
      <c r="BI30" s="31">
        <v>1</v>
      </c>
      <c r="BJ30" s="31" t="s">
        <v>2177</v>
      </c>
      <c r="BK30" s="31">
        <v>26</v>
      </c>
      <c r="BL30" s="31">
        <v>1581028380</v>
      </c>
      <c r="BM30" s="31">
        <f t="shared" si="27"/>
        <v>1</v>
      </c>
      <c r="BN30" s="31">
        <f t="shared" si="28"/>
        <v>1</v>
      </c>
      <c r="BO30" s="31">
        <f t="shared" si="29"/>
        <v>26</v>
      </c>
      <c r="BP30" s="31">
        <f t="shared" si="30"/>
        <v>3742485</v>
      </c>
      <c r="BQ30" s="31">
        <f t="shared" si="31"/>
        <v>143941.73076923078</v>
      </c>
      <c r="BR30" s="31" t="str">
        <f t="shared" si="32"/>
        <v/>
      </c>
      <c r="BS30" s="31">
        <f t="shared" si="33"/>
        <v>143941.73076923078</v>
      </c>
      <c r="BT30" s="31" t="str">
        <f t="shared" si="34"/>
        <v/>
      </c>
      <c r="BU30" s="31" t="str">
        <f t="shared" si="35"/>
        <v/>
      </c>
      <c r="BV30" s="45">
        <v>188</v>
      </c>
      <c r="BW30" s="45">
        <v>188</v>
      </c>
      <c r="BX30" s="45">
        <v>251321</v>
      </c>
      <c r="BY30" s="45">
        <v>43</v>
      </c>
      <c r="BZ30" s="45">
        <v>251321</v>
      </c>
      <c r="CA30" s="45">
        <v>1</v>
      </c>
      <c r="CB30" s="45" t="s">
        <v>2177</v>
      </c>
      <c r="CC30" s="45">
        <v>43</v>
      </c>
      <c r="CD30" s="45">
        <v>1580749515</v>
      </c>
      <c r="CE30" s="45">
        <f t="shared" si="36"/>
        <v>1</v>
      </c>
      <c r="CF30" s="45">
        <f t="shared" si="37"/>
        <v>1</v>
      </c>
      <c r="CG30" s="45">
        <f t="shared" si="38"/>
        <v>43</v>
      </c>
      <c r="CH30" s="45">
        <f t="shared" si="39"/>
        <v>251321</v>
      </c>
      <c r="CI30" s="45">
        <f t="shared" si="40"/>
        <v>5844.6744186046508</v>
      </c>
      <c r="CJ30" s="45" t="str">
        <f t="shared" si="41"/>
        <v/>
      </c>
      <c r="CK30" s="45">
        <f t="shared" si="42"/>
        <v>5844.6744186046508</v>
      </c>
      <c r="CL30" s="45" t="str">
        <f t="shared" si="43"/>
        <v/>
      </c>
      <c r="CM30" s="45" t="str">
        <f t="shared" si="44"/>
        <v/>
      </c>
    </row>
    <row r="31" spans="1:91" x14ac:dyDescent="0.3">
      <c r="A31" s="1"/>
      <c r="B31" s="10">
        <v>188</v>
      </c>
      <c r="C31" s="10">
        <v>188</v>
      </c>
      <c r="D31" s="10">
        <v>749172</v>
      </c>
      <c r="E31" s="10">
        <v>97</v>
      </c>
      <c r="F31" s="10">
        <v>749172</v>
      </c>
      <c r="G31" s="10">
        <v>1</v>
      </c>
      <c r="H31" s="10" t="s">
        <v>2177</v>
      </c>
      <c r="I31" s="10">
        <v>97</v>
      </c>
      <c r="J31" s="10">
        <v>1579730777</v>
      </c>
      <c r="K31" s="10">
        <f t="shared" si="0"/>
        <v>1</v>
      </c>
      <c r="L31" s="10">
        <f t="shared" si="1"/>
        <v>1</v>
      </c>
      <c r="M31" s="10">
        <f t="shared" si="2"/>
        <v>97</v>
      </c>
      <c r="N31" s="10">
        <f t="shared" si="3"/>
        <v>749172</v>
      </c>
      <c r="O31" s="10">
        <f t="shared" si="4"/>
        <v>7723.4226804123709</v>
      </c>
      <c r="P31" s="10" t="str">
        <f t="shared" si="5"/>
        <v/>
      </c>
      <c r="Q31" s="10">
        <f t="shared" si="6"/>
        <v>7723.4226804123709</v>
      </c>
      <c r="R31" s="10" t="str">
        <f t="shared" si="7"/>
        <v/>
      </c>
      <c r="S31" s="10" t="str">
        <f t="shared" si="8"/>
        <v/>
      </c>
      <c r="T31" s="17">
        <v>188</v>
      </c>
      <c r="U31" s="17">
        <v>188</v>
      </c>
      <c r="V31" s="17">
        <v>633836</v>
      </c>
      <c r="W31" s="17">
        <v>95</v>
      </c>
      <c r="X31" s="17">
        <v>633836</v>
      </c>
      <c r="Y31" s="17">
        <v>1</v>
      </c>
      <c r="Z31" s="17" t="s">
        <v>2177</v>
      </c>
      <c r="AA31" s="17">
        <v>95</v>
      </c>
      <c r="AB31" s="17">
        <v>1579731822</v>
      </c>
      <c r="AC31" s="17">
        <f t="shared" si="9"/>
        <v>1</v>
      </c>
      <c r="AD31" s="17">
        <f t="shared" si="10"/>
        <v>1</v>
      </c>
      <c r="AE31" s="32">
        <f t="shared" si="11"/>
        <v>95</v>
      </c>
      <c r="AF31" s="32">
        <f t="shared" si="12"/>
        <v>633836</v>
      </c>
      <c r="AG31" s="32">
        <f t="shared" si="13"/>
        <v>6671.9578947368418</v>
      </c>
      <c r="AH31" s="32" t="str">
        <f t="shared" si="14"/>
        <v/>
      </c>
      <c r="AI31" s="32">
        <f t="shared" si="15"/>
        <v>6671.9578947368418</v>
      </c>
      <c r="AJ31" s="32" t="str">
        <f t="shared" si="16"/>
        <v/>
      </c>
      <c r="AK31" s="32" t="str">
        <f t="shared" si="17"/>
        <v/>
      </c>
      <c r="AL31" s="24">
        <v>188</v>
      </c>
      <c r="AM31" s="24">
        <v>188</v>
      </c>
      <c r="AN31" s="24">
        <v>1167514</v>
      </c>
      <c r="AO31" s="24">
        <v>107</v>
      </c>
      <c r="AP31" s="24">
        <v>1167514</v>
      </c>
      <c r="AQ31" s="24">
        <v>1</v>
      </c>
      <c r="AR31" s="24" t="s">
        <v>2177</v>
      </c>
      <c r="AS31" s="24">
        <v>107</v>
      </c>
      <c r="AT31" s="24">
        <v>1579732861</v>
      </c>
      <c r="AU31" s="24">
        <f t="shared" si="18"/>
        <v>1</v>
      </c>
      <c r="AV31" s="24">
        <f t="shared" si="19"/>
        <v>1</v>
      </c>
      <c r="AW31" s="24">
        <f t="shared" si="20"/>
        <v>107</v>
      </c>
      <c r="AX31" s="24">
        <f t="shared" si="21"/>
        <v>1167514</v>
      </c>
      <c r="AY31" s="24">
        <f t="shared" si="22"/>
        <v>10911.345794392524</v>
      </c>
      <c r="AZ31" s="24" t="str">
        <f t="shared" si="23"/>
        <v/>
      </c>
      <c r="BA31" s="24">
        <f t="shared" si="24"/>
        <v>10911.345794392524</v>
      </c>
      <c r="BB31" s="24" t="str">
        <f t="shared" si="25"/>
        <v/>
      </c>
      <c r="BC31" s="24" t="str">
        <f t="shared" si="26"/>
        <v/>
      </c>
      <c r="BD31" s="31">
        <v>188</v>
      </c>
      <c r="BE31" s="31">
        <v>188</v>
      </c>
      <c r="BF31" s="31">
        <v>4762321</v>
      </c>
      <c r="BG31" s="31">
        <v>33</v>
      </c>
      <c r="BH31" s="31">
        <v>4762321</v>
      </c>
      <c r="BI31" s="31">
        <v>1</v>
      </c>
      <c r="BJ31" s="31" t="s">
        <v>2177</v>
      </c>
      <c r="BK31" s="31">
        <v>33</v>
      </c>
      <c r="BL31" s="31">
        <v>1581028388</v>
      </c>
      <c r="BM31" s="31">
        <f t="shared" si="27"/>
        <v>1</v>
      </c>
      <c r="BN31" s="31">
        <f t="shared" si="28"/>
        <v>1</v>
      </c>
      <c r="BO31" s="31">
        <f t="shared" si="29"/>
        <v>33</v>
      </c>
      <c r="BP31" s="31">
        <f t="shared" si="30"/>
        <v>4762321</v>
      </c>
      <c r="BQ31" s="31">
        <f t="shared" si="31"/>
        <v>144312.75757575757</v>
      </c>
      <c r="BR31" s="31" t="str">
        <f t="shared" si="32"/>
        <v/>
      </c>
      <c r="BS31" s="31">
        <f t="shared" si="33"/>
        <v>144312.75757575757</v>
      </c>
      <c r="BT31" s="31" t="str">
        <f t="shared" si="34"/>
        <v/>
      </c>
      <c r="BU31" s="31" t="str">
        <f t="shared" si="35"/>
        <v/>
      </c>
      <c r="BV31" s="45">
        <v>188</v>
      </c>
      <c r="BW31" s="45">
        <v>188</v>
      </c>
      <c r="BX31" s="45">
        <v>244332</v>
      </c>
      <c r="BY31" s="45">
        <v>42</v>
      </c>
      <c r="BZ31" s="45">
        <v>244332</v>
      </c>
      <c r="CA31" s="45">
        <v>1</v>
      </c>
      <c r="CB31" s="45" t="s">
        <v>2177</v>
      </c>
      <c r="CC31" s="45">
        <v>42</v>
      </c>
      <c r="CD31" s="45">
        <v>1580749520</v>
      </c>
      <c r="CE31" s="45">
        <f t="shared" si="36"/>
        <v>1</v>
      </c>
      <c r="CF31" s="45">
        <f t="shared" si="37"/>
        <v>1</v>
      </c>
      <c r="CG31" s="45">
        <f t="shared" si="38"/>
        <v>42</v>
      </c>
      <c r="CH31" s="45">
        <f t="shared" si="39"/>
        <v>244332</v>
      </c>
      <c r="CI31" s="45">
        <f t="shared" si="40"/>
        <v>5817.4285714285716</v>
      </c>
      <c r="CJ31" s="45" t="str">
        <f t="shared" si="41"/>
        <v/>
      </c>
      <c r="CK31" s="45">
        <f t="shared" si="42"/>
        <v>5817.4285714285716</v>
      </c>
      <c r="CL31" s="45" t="str">
        <f t="shared" si="43"/>
        <v/>
      </c>
      <c r="CM31" s="45" t="str">
        <f t="shared" si="44"/>
        <v/>
      </c>
    </row>
    <row r="32" spans="1:91" x14ac:dyDescent="0.3">
      <c r="A32" s="1"/>
      <c r="B32" s="10">
        <v>188</v>
      </c>
      <c r="C32" s="10">
        <v>188</v>
      </c>
      <c r="D32" s="10">
        <v>803998</v>
      </c>
      <c r="E32" s="10">
        <v>92</v>
      </c>
      <c r="F32" s="10">
        <v>803998</v>
      </c>
      <c r="G32" s="10">
        <v>1</v>
      </c>
      <c r="H32" s="10" t="s">
        <v>2177</v>
      </c>
      <c r="I32" s="10">
        <v>92</v>
      </c>
      <c r="J32" s="10">
        <v>1579730785</v>
      </c>
      <c r="K32" s="10">
        <f t="shared" si="0"/>
        <v>1</v>
      </c>
      <c r="L32" s="10">
        <f t="shared" si="1"/>
        <v>1</v>
      </c>
      <c r="M32" s="10">
        <f t="shared" si="2"/>
        <v>92</v>
      </c>
      <c r="N32" s="10">
        <f t="shared" si="3"/>
        <v>803998</v>
      </c>
      <c r="O32" s="10">
        <f t="shared" si="4"/>
        <v>8739.108695652174</v>
      </c>
      <c r="P32" s="10" t="str">
        <f t="shared" si="5"/>
        <v/>
      </c>
      <c r="Q32" s="10">
        <f t="shared" si="6"/>
        <v>8739.108695652174</v>
      </c>
      <c r="R32" s="10" t="str">
        <f t="shared" si="7"/>
        <v/>
      </c>
      <c r="S32" s="10" t="str">
        <f t="shared" si="8"/>
        <v/>
      </c>
      <c r="T32" s="17">
        <v>188</v>
      </c>
      <c r="U32" s="17">
        <v>188</v>
      </c>
      <c r="V32" s="17">
        <v>361416</v>
      </c>
      <c r="W32" s="17">
        <v>87</v>
      </c>
      <c r="X32" s="17">
        <v>361416</v>
      </c>
      <c r="Y32" s="17">
        <v>1</v>
      </c>
      <c r="Z32" s="17" t="s">
        <v>2177</v>
      </c>
      <c r="AA32" s="17">
        <v>87</v>
      </c>
      <c r="AB32" s="17">
        <v>1579731830</v>
      </c>
      <c r="AC32" s="17">
        <f t="shared" si="9"/>
        <v>1</v>
      </c>
      <c r="AD32" s="17">
        <f t="shared" si="10"/>
        <v>1</v>
      </c>
      <c r="AE32" s="32">
        <f t="shared" si="11"/>
        <v>87</v>
      </c>
      <c r="AF32" s="32">
        <f t="shared" si="12"/>
        <v>361416</v>
      </c>
      <c r="AG32" s="32">
        <f t="shared" si="13"/>
        <v>4154.2068965517237</v>
      </c>
      <c r="AH32" s="32" t="str">
        <f t="shared" si="14"/>
        <v/>
      </c>
      <c r="AI32" s="32">
        <f t="shared" si="15"/>
        <v>4154.2068965517237</v>
      </c>
      <c r="AJ32" s="32" t="str">
        <f t="shared" si="16"/>
        <v/>
      </c>
      <c r="AK32" s="32" t="str">
        <f t="shared" si="17"/>
        <v/>
      </c>
      <c r="AL32" s="24">
        <v>188</v>
      </c>
      <c r="AM32" s="24">
        <v>188</v>
      </c>
      <c r="AN32" s="24">
        <v>612803</v>
      </c>
      <c r="AO32" s="24">
        <v>103</v>
      </c>
      <c r="AP32" s="24">
        <v>612803</v>
      </c>
      <c r="AQ32" s="24">
        <v>1</v>
      </c>
      <c r="AR32" s="24" t="s">
        <v>2177</v>
      </c>
      <c r="AS32" s="24">
        <v>103</v>
      </c>
      <c r="AT32" s="24">
        <v>1579732893</v>
      </c>
      <c r="AU32" s="24">
        <f t="shared" si="18"/>
        <v>1</v>
      </c>
      <c r="AV32" s="24">
        <f t="shared" si="19"/>
        <v>1</v>
      </c>
      <c r="AW32" s="24">
        <f t="shared" si="20"/>
        <v>103</v>
      </c>
      <c r="AX32" s="24">
        <f t="shared" si="21"/>
        <v>612803</v>
      </c>
      <c r="AY32" s="24">
        <f t="shared" si="22"/>
        <v>5949.5436893203887</v>
      </c>
      <c r="AZ32" s="24" t="str">
        <f t="shared" si="23"/>
        <v/>
      </c>
      <c r="BA32" s="24">
        <f t="shared" si="24"/>
        <v>5949.5436893203887</v>
      </c>
      <c r="BB32" s="24" t="str">
        <f t="shared" si="25"/>
        <v/>
      </c>
      <c r="BC32" s="24" t="str">
        <f t="shared" si="26"/>
        <v/>
      </c>
      <c r="BD32" s="31">
        <v>188</v>
      </c>
      <c r="BE32" s="31">
        <v>188</v>
      </c>
      <c r="BF32" s="31">
        <v>1836522</v>
      </c>
      <c r="BG32" s="31">
        <v>17</v>
      </c>
      <c r="BH32" s="31">
        <v>1836522</v>
      </c>
      <c r="BI32" s="31">
        <v>1</v>
      </c>
      <c r="BJ32" s="31" t="s">
        <v>2177</v>
      </c>
      <c r="BK32" s="31">
        <v>17</v>
      </c>
      <c r="BL32" s="31">
        <v>1581028393</v>
      </c>
      <c r="BM32" s="31">
        <f t="shared" si="27"/>
        <v>1</v>
      </c>
      <c r="BN32" s="31">
        <f t="shared" si="28"/>
        <v>1</v>
      </c>
      <c r="BO32" s="31">
        <f t="shared" si="29"/>
        <v>17</v>
      </c>
      <c r="BP32" s="31">
        <f t="shared" si="30"/>
        <v>1836522</v>
      </c>
      <c r="BQ32" s="31">
        <f t="shared" si="31"/>
        <v>108030.70588235294</v>
      </c>
      <c r="BR32" s="31" t="str">
        <f t="shared" si="32"/>
        <v/>
      </c>
      <c r="BS32" s="31">
        <f t="shared" si="33"/>
        <v>108030.70588235294</v>
      </c>
      <c r="BT32" s="31" t="str">
        <f t="shared" si="34"/>
        <v/>
      </c>
      <c r="BU32" s="31" t="str">
        <f t="shared" si="35"/>
        <v/>
      </c>
      <c r="BV32" s="45">
        <v>188</v>
      </c>
      <c r="BW32" s="45">
        <v>188</v>
      </c>
      <c r="BX32" s="45">
        <v>324860</v>
      </c>
      <c r="BY32" s="45">
        <v>52</v>
      </c>
      <c r="BZ32" s="45">
        <v>324860</v>
      </c>
      <c r="CA32" s="45">
        <v>1</v>
      </c>
      <c r="CB32" s="45" t="s">
        <v>2177</v>
      </c>
      <c r="CC32" s="45">
        <v>52</v>
      </c>
      <c r="CD32" s="45">
        <v>1580749528</v>
      </c>
      <c r="CE32" s="45">
        <f t="shared" si="36"/>
        <v>1</v>
      </c>
      <c r="CF32" s="45">
        <f t="shared" si="37"/>
        <v>1</v>
      </c>
      <c r="CG32" s="45">
        <f t="shared" si="38"/>
        <v>52</v>
      </c>
      <c r="CH32" s="45">
        <f t="shared" si="39"/>
        <v>324860</v>
      </c>
      <c r="CI32" s="45">
        <f t="shared" si="40"/>
        <v>6247.3076923076924</v>
      </c>
      <c r="CJ32" s="45" t="str">
        <f t="shared" si="41"/>
        <v/>
      </c>
      <c r="CK32" s="45">
        <f t="shared" si="42"/>
        <v>6247.3076923076924</v>
      </c>
      <c r="CL32" s="45" t="str">
        <f t="shared" si="43"/>
        <v/>
      </c>
      <c r="CM32" s="45" t="str">
        <f t="shared" si="44"/>
        <v/>
      </c>
    </row>
    <row r="33" spans="1:91" x14ac:dyDescent="0.3">
      <c r="A33" s="1"/>
      <c r="B33" s="10">
        <v>188</v>
      </c>
      <c r="C33" s="10">
        <v>188</v>
      </c>
      <c r="D33" s="10">
        <v>746588</v>
      </c>
      <c r="E33" s="10">
        <v>94</v>
      </c>
      <c r="F33" s="10">
        <v>746588</v>
      </c>
      <c r="G33" s="10">
        <v>1</v>
      </c>
      <c r="H33" s="10" t="s">
        <v>2177</v>
      </c>
      <c r="I33" s="10">
        <v>94</v>
      </c>
      <c r="J33" s="10">
        <v>1579730859</v>
      </c>
      <c r="K33" s="10">
        <f t="shared" si="0"/>
        <v>1</v>
      </c>
      <c r="L33" s="10">
        <f t="shared" si="1"/>
        <v>1</v>
      </c>
      <c r="M33" s="10">
        <f t="shared" si="2"/>
        <v>94</v>
      </c>
      <c r="N33" s="10">
        <f t="shared" si="3"/>
        <v>746588</v>
      </c>
      <c r="O33" s="10">
        <f t="shared" si="4"/>
        <v>7942.4255319148933</v>
      </c>
      <c r="P33" s="10" t="str">
        <f t="shared" si="5"/>
        <v/>
      </c>
      <c r="Q33" s="10">
        <f t="shared" si="6"/>
        <v>7942.4255319148933</v>
      </c>
      <c r="R33" s="10" t="str">
        <f t="shared" si="7"/>
        <v/>
      </c>
      <c r="S33" s="10" t="str">
        <f t="shared" si="8"/>
        <v/>
      </c>
      <c r="T33" s="17">
        <v>188</v>
      </c>
      <c r="U33" s="17">
        <v>188</v>
      </c>
      <c r="V33" s="17">
        <v>353983</v>
      </c>
      <c r="W33" s="17">
        <v>86</v>
      </c>
      <c r="X33" s="17">
        <v>353983</v>
      </c>
      <c r="Y33" s="17">
        <v>1</v>
      </c>
      <c r="Z33" s="17" t="s">
        <v>2177</v>
      </c>
      <c r="AA33" s="17">
        <v>86</v>
      </c>
      <c r="AB33" s="17">
        <v>1579731877</v>
      </c>
      <c r="AC33" s="17">
        <f t="shared" si="9"/>
        <v>1</v>
      </c>
      <c r="AD33" s="17">
        <f t="shared" si="10"/>
        <v>1</v>
      </c>
      <c r="AE33" s="32">
        <f t="shared" si="11"/>
        <v>86</v>
      </c>
      <c r="AF33" s="32">
        <f t="shared" si="12"/>
        <v>353983</v>
      </c>
      <c r="AG33" s="32">
        <f t="shared" si="13"/>
        <v>4116.0813953488368</v>
      </c>
      <c r="AH33" s="32" t="str">
        <f t="shared" si="14"/>
        <v/>
      </c>
      <c r="AI33" s="32">
        <f t="shared" si="15"/>
        <v>4116.0813953488368</v>
      </c>
      <c r="AJ33" s="32" t="str">
        <f t="shared" si="16"/>
        <v/>
      </c>
      <c r="AK33" s="32" t="str">
        <f t="shared" si="17"/>
        <v/>
      </c>
      <c r="AL33" s="24">
        <v>188</v>
      </c>
      <c r="AM33" s="24">
        <v>188</v>
      </c>
      <c r="AN33" s="24">
        <v>1187312</v>
      </c>
      <c r="AO33" s="24">
        <v>110</v>
      </c>
      <c r="AP33" s="24">
        <v>1187312</v>
      </c>
      <c r="AQ33" s="24">
        <v>1</v>
      </c>
      <c r="AR33" s="24" t="s">
        <v>2177</v>
      </c>
      <c r="AS33" s="24">
        <v>110</v>
      </c>
      <c r="AT33" s="24">
        <v>1579732907</v>
      </c>
      <c r="AU33" s="24">
        <f t="shared" si="18"/>
        <v>1</v>
      </c>
      <c r="AV33" s="24">
        <f t="shared" si="19"/>
        <v>1</v>
      </c>
      <c r="AW33" s="24">
        <f t="shared" si="20"/>
        <v>110</v>
      </c>
      <c r="AX33" s="24">
        <f t="shared" si="21"/>
        <v>1187312</v>
      </c>
      <c r="AY33" s="24">
        <f t="shared" si="22"/>
        <v>10793.745454545455</v>
      </c>
      <c r="AZ33" s="24" t="str">
        <f t="shared" si="23"/>
        <v/>
      </c>
      <c r="BA33" s="24">
        <f t="shared" si="24"/>
        <v>10793.745454545455</v>
      </c>
      <c r="BB33" s="24" t="str">
        <f t="shared" si="25"/>
        <v/>
      </c>
      <c r="BC33" s="24" t="str">
        <f t="shared" si="26"/>
        <v/>
      </c>
      <c r="BD33" s="31">
        <v>188</v>
      </c>
      <c r="BE33" s="31">
        <v>188</v>
      </c>
      <c r="BF33" s="31">
        <v>3764226</v>
      </c>
      <c r="BG33" s="31">
        <v>28</v>
      </c>
      <c r="BH33" s="31">
        <v>3764226</v>
      </c>
      <c r="BI33" s="31">
        <v>1</v>
      </c>
      <c r="BJ33" s="31" t="s">
        <v>2177</v>
      </c>
      <c r="BK33" s="31">
        <v>28</v>
      </c>
      <c r="BL33" s="31">
        <v>1581028401</v>
      </c>
      <c r="BM33" s="31">
        <f t="shared" si="27"/>
        <v>1</v>
      </c>
      <c r="BN33" s="31">
        <f t="shared" si="28"/>
        <v>1</v>
      </c>
      <c r="BO33" s="31">
        <f t="shared" si="29"/>
        <v>28</v>
      </c>
      <c r="BP33" s="31">
        <f t="shared" si="30"/>
        <v>3764226</v>
      </c>
      <c r="BQ33" s="31">
        <f t="shared" si="31"/>
        <v>134436.64285714287</v>
      </c>
      <c r="BR33" s="31" t="str">
        <f t="shared" si="32"/>
        <v/>
      </c>
      <c r="BS33" s="31">
        <f t="shared" si="33"/>
        <v>134436.64285714287</v>
      </c>
      <c r="BT33" s="31" t="str">
        <f t="shared" si="34"/>
        <v/>
      </c>
      <c r="BU33" s="31" t="str">
        <f t="shared" si="35"/>
        <v/>
      </c>
      <c r="BV33" s="45">
        <v>188</v>
      </c>
      <c r="BW33" s="45">
        <v>188</v>
      </c>
      <c r="BX33" s="45">
        <v>416461</v>
      </c>
      <c r="BY33" s="45">
        <v>57</v>
      </c>
      <c r="BZ33" s="45">
        <v>416461</v>
      </c>
      <c r="CA33" s="45">
        <v>1</v>
      </c>
      <c r="CB33" s="45" t="s">
        <v>2177</v>
      </c>
      <c r="CC33" s="45">
        <v>57</v>
      </c>
      <c r="CD33" s="45">
        <v>1580749542</v>
      </c>
      <c r="CE33" s="45">
        <f t="shared" si="36"/>
        <v>1</v>
      </c>
      <c r="CF33" s="45">
        <f t="shared" si="37"/>
        <v>1</v>
      </c>
      <c r="CG33" s="45">
        <f t="shared" si="38"/>
        <v>57</v>
      </c>
      <c r="CH33" s="45">
        <f t="shared" si="39"/>
        <v>416461</v>
      </c>
      <c r="CI33" s="45">
        <f t="shared" si="40"/>
        <v>7306.333333333333</v>
      </c>
      <c r="CJ33" s="45" t="str">
        <f t="shared" si="41"/>
        <v/>
      </c>
      <c r="CK33" s="45">
        <f t="shared" si="42"/>
        <v>7306.333333333333</v>
      </c>
      <c r="CL33" s="45" t="str">
        <f t="shared" si="43"/>
        <v/>
      </c>
      <c r="CM33" s="45" t="str">
        <f t="shared" si="44"/>
        <v/>
      </c>
    </row>
    <row r="34" spans="1:91" x14ac:dyDescent="0.3">
      <c r="A34" s="1"/>
      <c r="B34" s="10">
        <v>188</v>
      </c>
      <c r="C34" s="10">
        <v>188</v>
      </c>
      <c r="D34" s="10">
        <v>443916</v>
      </c>
      <c r="E34" s="10">
        <v>78</v>
      </c>
      <c r="F34" s="10">
        <v>443916</v>
      </c>
      <c r="G34" s="10">
        <v>1</v>
      </c>
      <c r="H34" s="10" t="s">
        <v>2177</v>
      </c>
      <c r="I34" s="10">
        <v>78</v>
      </c>
      <c r="J34" s="10">
        <v>1579730876</v>
      </c>
      <c r="K34" s="10">
        <f t="shared" si="0"/>
        <v>1</v>
      </c>
      <c r="L34" s="10">
        <f t="shared" si="1"/>
        <v>1</v>
      </c>
      <c r="M34" s="10">
        <f t="shared" si="2"/>
        <v>78</v>
      </c>
      <c r="N34" s="10">
        <f t="shared" si="3"/>
        <v>443916</v>
      </c>
      <c r="O34" s="10">
        <f t="shared" si="4"/>
        <v>5691.2307692307695</v>
      </c>
      <c r="P34" s="10" t="str">
        <f t="shared" si="5"/>
        <v/>
      </c>
      <c r="Q34" s="10">
        <f t="shared" si="6"/>
        <v>5691.2307692307695</v>
      </c>
      <c r="R34" s="10" t="str">
        <f t="shared" si="7"/>
        <v/>
      </c>
      <c r="S34" s="10" t="str">
        <f t="shared" si="8"/>
        <v/>
      </c>
      <c r="T34" s="17">
        <v>188</v>
      </c>
      <c r="U34" s="17">
        <v>188</v>
      </c>
      <c r="V34" s="17">
        <v>607848</v>
      </c>
      <c r="W34" s="17">
        <v>112</v>
      </c>
      <c r="X34" s="17">
        <v>607848</v>
      </c>
      <c r="Y34" s="17">
        <v>1</v>
      </c>
      <c r="Z34" s="17" t="s">
        <v>2177</v>
      </c>
      <c r="AA34" s="17">
        <v>112</v>
      </c>
      <c r="AB34" s="17">
        <v>1579731918</v>
      </c>
      <c r="AC34" s="17">
        <f t="shared" si="9"/>
        <v>1</v>
      </c>
      <c r="AD34" s="17">
        <f t="shared" si="10"/>
        <v>1</v>
      </c>
      <c r="AE34" s="32">
        <f t="shared" si="11"/>
        <v>112</v>
      </c>
      <c r="AF34" s="32">
        <f t="shared" si="12"/>
        <v>607848</v>
      </c>
      <c r="AG34" s="32">
        <f t="shared" si="13"/>
        <v>5427.2142857142853</v>
      </c>
      <c r="AH34" s="32" t="str">
        <f t="shared" si="14"/>
        <v/>
      </c>
      <c r="AI34" s="32">
        <f t="shared" si="15"/>
        <v>5427.2142857142853</v>
      </c>
      <c r="AJ34" s="32" t="str">
        <f t="shared" si="16"/>
        <v/>
      </c>
      <c r="AK34" s="32" t="str">
        <f t="shared" si="17"/>
        <v/>
      </c>
      <c r="AL34" s="24">
        <v>188</v>
      </c>
      <c r="AM34" s="24">
        <v>188</v>
      </c>
      <c r="AN34" s="24">
        <v>606305</v>
      </c>
      <c r="AO34" s="24">
        <v>106</v>
      </c>
      <c r="AP34" s="24">
        <v>606305</v>
      </c>
      <c r="AQ34" s="24">
        <v>1</v>
      </c>
      <c r="AR34" s="24" t="s">
        <v>2177</v>
      </c>
      <c r="AS34" s="24">
        <v>106</v>
      </c>
      <c r="AT34" s="24">
        <v>1579732969</v>
      </c>
      <c r="AU34" s="24">
        <f t="shared" si="18"/>
        <v>1</v>
      </c>
      <c r="AV34" s="24">
        <f t="shared" si="19"/>
        <v>1</v>
      </c>
      <c r="AW34" s="24">
        <f t="shared" si="20"/>
        <v>106</v>
      </c>
      <c r="AX34" s="24">
        <f t="shared" si="21"/>
        <v>606305</v>
      </c>
      <c r="AY34" s="24">
        <f t="shared" si="22"/>
        <v>5719.8584905660373</v>
      </c>
      <c r="AZ34" s="24" t="str">
        <f t="shared" si="23"/>
        <v/>
      </c>
      <c r="BA34" s="24">
        <f t="shared" si="24"/>
        <v>5719.8584905660373</v>
      </c>
      <c r="BB34" s="24" t="str">
        <f t="shared" si="25"/>
        <v/>
      </c>
      <c r="BC34" s="24" t="str">
        <f t="shared" si="26"/>
        <v/>
      </c>
      <c r="BD34" s="31">
        <v>188</v>
      </c>
      <c r="BE34" s="31">
        <v>188</v>
      </c>
      <c r="BF34" s="31">
        <v>4826543</v>
      </c>
      <c r="BG34" s="31">
        <v>32</v>
      </c>
      <c r="BH34" s="31">
        <v>4826543</v>
      </c>
      <c r="BI34" s="31">
        <v>1</v>
      </c>
      <c r="BJ34" s="31" t="s">
        <v>2177</v>
      </c>
      <c r="BK34" s="31">
        <v>32</v>
      </c>
      <c r="BL34" s="31">
        <v>1581028406</v>
      </c>
      <c r="BM34" s="31">
        <f t="shared" si="27"/>
        <v>1</v>
      </c>
      <c r="BN34" s="31">
        <f t="shared" si="28"/>
        <v>1</v>
      </c>
      <c r="BO34" s="31">
        <f t="shared" si="29"/>
        <v>32</v>
      </c>
      <c r="BP34" s="31">
        <f t="shared" si="30"/>
        <v>4826543</v>
      </c>
      <c r="BQ34" s="31">
        <f t="shared" si="31"/>
        <v>150829.46875</v>
      </c>
      <c r="BR34" s="31" t="str">
        <f t="shared" si="32"/>
        <v/>
      </c>
      <c r="BS34" s="31">
        <f t="shared" si="33"/>
        <v>150829.46875</v>
      </c>
      <c r="BT34" s="31" t="str">
        <f t="shared" si="34"/>
        <v/>
      </c>
      <c r="BU34" s="31" t="str">
        <f t="shared" si="35"/>
        <v/>
      </c>
      <c r="BV34" s="45">
        <v>188</v>
      </c>
      <c r="BW34" s="45">
        <v>188</v>
      </c>
      <c r="BX34" s="45">
        <v>446111</v>
      </c>
      <c r="BY34" s="45">
        <v>57</v>
      </c>
      <c r="BZ34" s="45">
        <v>446111</v>
      </c>
      <c r="CA34" s="45">
        <v>1</v>
      </c>
      <c r="CB34" s="45" t="s">
        <v>2177</v>
      </c>
      <c r="CC34" s="45">
        <v>57</v>
      </c>
      <c r="CD34" s="45">
        <v>1580749550</v>
      </c>
      <c r="CE34" s="45">
        <f t="shared" si="36"/>
        <v>1</v>
      </c>
      <c r="CF34" s="45">
        <f t="shared" si="37"/>
        <v>1</v>
      </c>
      <c r="CG34" s="45">
        <f t="shared" si="38"/>
        <v>57</v>
      </c>
      <c r="CH34" s="45">
        <f t="shared" si="39"/>
        <v>446111</v>
      </c>
      <c r="CI34" s="45">
        <f t="shared" si="40"/>
        <v>7826.5087719298244</v>
      </c>
      <c r="CJ34" s="45" t="str">
        <f t="shared" si="41"/>
        <v/>
      </c>
      <c r="CK34" s="45">
        <f t="shared" si="42"/>
        <v>7826.5087719298244</v>
      </c>
      <c r="CL34" s="45" t="str">
        <f t="shared" si="43"/>
        <v/>
      </c>
      <c r="CM34" s="45" t="str">
        <f t="shared" si="44"/>
        <v/>
      </c>
    </row>
    <row r="35" spans="1:91" x14ac:dyDescent="0.3">
      <c r="A35" s="1"/>
      <c r="B35" s="10">
        <v>188</v>
      </c>
      <c r="C35" s="10">
        <v>188</v>
      </c>
      <c r="D35" s="10">
        <v>774659</v>
      </c>
      <c r="E35" s="10">
        <v>105</v>
      </c>
      <c r="F35" s="10">
        <v>774659</v>
      </c>
      <c r="G35" s="10">
        <v>1</v>
      </c>
      <c r="H35" s="10" t="s">
        <v>2177</v>
      </c>
      <c r="I35" s="10">
        <v>105</v>
      </c>
      <c r="J35" s="10">
        <v>1579730884</v>
      </c>
      <c r="K35" s="10">
        <f t="shared" si="0"/>
        <v>1</v>
      </c>
      <c r="L35" s="10">
        <f t="shared" si="1"/>
        <v>1</v>
      </c>
      <c r="M35" s="10">
        <f t="shared" si="2"/>
        <v>105</v>
      </c>
      <c r="N35" s="10">
        <f t="shared" si="3"/>
        <v>774659</v>
      </c>
      <c r="O35" s="10">
        <f t="shared" si="4"/>
        <v>7377.7047619047617</v>
      </c>
      <c r="P35" s="10" t="str">
        <f t="shared" si="5"/>
        <v/>
      </c>
      <c r="Q35" s="10">
        <f t="shared" si="6"/>
        <v>7377.7047619047617</v>
      </c>
      <c r="R35" s="10" t="str">
        <f t="shared" si="7"/>
        <v/>
      </c>
      <c r="S35" s="10" t="str">
        <f t="shared" si="8"/>
        <v/>
      </c>
      <c r="T35" s="17">
        <v>188</v>
      </c>
      <c r="U35" s="17">
        <v>188</v>
      </c>
      <c r="V35" s="17">
        <v>620194</v>
      </c>
      <c r="W35" s="17">
        <v>115</v>
      </c>
      <c r="X35" s="17">
        <v>620194</v>
      </c>
      <c r="Y35" s="17">
        <v>1</v>
      </c>
      <c r="Z35" s="17" t="s">
        <v>2177</v>
      </c>
      <c r="AA35" s="17">
        <v>115</v>
      </c>
      <c r="AB35" s="17">
        <v>1579731926</v>
      </c>
      <c r="AC35" s="17">
        <f t="shared" si="9"/>
        <v>1</v>
      </c>
      <c r="AD35" s="17">
        <f t="shared" si="10"/>
        <v>1</v>
      </c>
      <c r="AE35" s="32">
        <f t="shared" si="11"/>
        <v>115</v>
      </c>
      <c r="AF35" s="32">
        <f t="shared" si="12"/>
        <v>620194</v>
      </c>
      <c r="AG35" s="32">
        <f t="shared" si="13"/>
        <v>5392.9913043478264</v>
      </c>
      <c r="AH35" s="32" t="str">
        <f t="shared" si="14"/>
        <v/>
      </c>
      <c r="AI35" s="32">
        <f t="shared" si="15"/>
        <v>5392.9913043478264</v>
      </c>
      <c r="AJ35" s="32" t="str">
        <f t="shared" si="16"/>
        <v/>
      </c>
      <c r="AK35" s="32" t="str">
        <f t="shared" si="17"/>
        <v/>
      </c>
      <c r="AL35" s="24">
        <v>188</v>
      </c>
      <c r="AM35" s="24">
        <v>188</v>
      </c>
      <c r="AN35" s="24">
        <v>606180</v>
      </c>
      <c r="AO35" s="24">
        <v>119</v>
      </c>
      <c r="AP35" s="24">
        <v>606180</v>
      </c>
      <c r="AQ35" s="24">
        <v>1</v>
      </c>
      <c r="AR35" s="24" t="s">
        <v>2177</v>
      </c>
      <c r="AS35" s="24">
        <v>119</v>
      </c>
      <c r="AT35" s="24">
        <v>1579732998</v>
      </c>
      <c r="AU35" s="24">
        <f t="shared" si="18"/>
        <v>1</v>
      </c>
      <c r="AV35" s="24">
        <f t="shared" si="19"/>
        <v>1</v>
      </c>
      <c r="AW35" s="24">
        <f t="shared" si="20"/>
        <v>119</v>
      </c>
      <c r="AX35" s="24">
        <f t="shared" si="21"/>
        <v>606180</v>
      </c>
      <c r="AY35" s="24">
        <f t="shared" si="22"/>
        <v>5093.9495798319331</v>
      </c>
      <c r="AZ35" s="24" t="str">
        <f t="shared" si="23"/>
        <v/>
      </c>
      <c r="BA35" s="24">
        <f t="shared" si="24"/>
        <v>5093.9495798319331</v>
      </c>
      <c r="BB35" s="24" t="str">
        <f t="shared" si="25"/>
        <v/>
      </c>
      <c r="BC35" s="24" t="str">
        <f t="shared" si="26"/>
        <v/>
      </c>
      <c r="BD35" s="31">
        <v>188</v>
      </c>
      <c r="BE35" s="31">
        <v>188</v>
      </c>
      <c r="BF35" s="31">
        <v>1834015</v>
      </c>
      <c r="BG35" s="31">
        <v>17</v>
      </c>
      <c r="BH35" s="31">
        <v>1834015</v>
      </c>
      <c r="BI35" s="31">
        <v>1</v>
      </c>
      <c r="BJ35" s="31" t="s">
        <v>2177</v>
      </c>
      <c r="BK35" s="31">
        <v>17</v>
      </c>
      <c r="BL35" s="31">
        <v>1581028414</v>
      </c>
      <c r="BM35" s="31">
        <f t="shared" si="27"/>
        <v>1</v>
      </c>
      <c r="BN35" s="31">
        <f t="shared" si="28"/>
        <v>1</v>
      </c>
      <c r="BO35" s="31">
        <f t="shared" si="29"/>
        <v>17</v>
      </c>
      <c r="BP35" s="31">
        <f t="shared" si="30"/>
        <v>1834015</v>
      </c>
      <c r="BQ35" s="31">
        <f t="shared" si="31"/>
        <v>107883.23529411765</v>
      </c>
      <c r="BR35" s="31" t="str">
        <f t="shared" si="32"/>
        <v/>
      </c>
      <c r="BS35" s="31">
        <f t="shared" si="33"/>
        <v>107883.23529411765</v>
      </c>
      <c r="BT35" s="31" t="str">
        <f t="shared" si="34"/>
        <v/>
      </c>
      <c r="BU35" s="31" t="str">
        <f t="shared" si="35"/>
        <v/>
      </c>
      <c r="BV35" s="45">
        <v>188</v>
      </c>
      <c r="BW35" s="45">
        <v>188</v>
      </c>
      <c r="BX35" s="45">
        <v>258567</v>
      </c>
      <c r="BY35" s="45">
        <v>39</v>
      </c>
      <c r="BZ35" s="45">
        <v>258567</v>
      </c>
      <c r="CA35" s="45">
        <v>1</v>
      </c>
      <c r="CB35" s="45" t="s">
        <v>2177</v>
      </c>
      <c r="CC35" s="45">
        <v>40</v>
      </c>
      <c r="CD35" s="45">
        <v>1580749558</v>
      </c>
      <c r="CE35" s="45">
        <f t="shared" si="36"/>
        <v>1</v>
      </c>
      <c r="CF35" s="45">
        <f t="shared" si="37"/>
        <v>1</v>
      </c>
      <c r="CG35" s="45">
        <f t="shared" si="38"/>
        <v>39</v>
      </c>
      <c r="CH35" s="45">
        <f t="shared" si="39"/>
        <v>258567</v>
      </c>
      <c r="CI35" s="45">
        <f t="shared" si="40"/>
        <v>6464.1750000000002</v>
      </c>
      <c r="CJ35" s="45" t="str">
        <f t="shared" si="41"/>
        <v/>
      </c>
      <c r="CK35" s="45">
        <f t="shared" si="42"/>
        <v>6629.9230769230771</v>
      </c>
      <c r="CL35" s="45" t="str">
        <f t="shared" si="43"/>
        <v/>
      </c>
      <c r="CM35" s="45" t="str">
        <f t="shared" si="44"/>
        <v/>
      </c>
    </row>
    <row r="36" spans="1:91" x14ac:dyDescent="0.3">
      <c r="A36" s="1"/>
      <c r="B36" s="10">
        <v>188</v>
      </c>
      <c r="C36" s="10">
        <v>188</v>
      </c>
      <c r="D36" s="10">
        <v>712320</v>
      </c>
      <c r="E36" s="10">
        <v>98</v>
      </c>
      <c r="F36" s="10">
        <v>712320</v>
      </c>
      <c r="G36" s="10">
        <v>1</v>
      </c>
      <c r="H36" s="10" t="s">
        <v>2177</v>
      </c>
      <c r="I36" s="10">
        <v>98</v>
      </c>
      <c r="J36" s="10">
        <v>1579730955</v>
      </c>
      <c r="K36" s="10">
        <f t="shared" si="0"/>
        <v>1</v>
      </c>
      <c r="L36" s="10">
        <f t="shared" si="1"/>
        <v>1</v>
      </c>
      <c r="M36" s="10">
        <f t="shared" si="2"/>
        <v>98</v>
      </c>
      <c r="N36" s="10">
        <f t="shared" si="3"/>
        <v>712320</v>
      </c>
      <c r="O36" s="10">
        <f t="shared" si="4"/>
        <v>7268.5714285714284</v>
      </c>
      <c r="P36" s="10" t="str">
        <f t="shared" si="5"/>
        <v/>
      </c>
      <c r="Q36" s="10">
        <f t="shared" si="6"/>
        <v>7268.5714285714284</v>
      </c>
      <c r="R36" s="10" t="str">
        <f t="shared" si="7"/>
        <v/>
      </c>
      <c r="S36" s="10" t="str">
        <f t="shared" si="8"/>
        <v/>
      </c>
      <c r="T36" s="17">
        <v>188</v>
      </c>
      <c r="U36" s="17">
        <v>188</v>
      </c>
      <c r="V36" s="17">
        <v>614873</v>
      </c>
      <c r="W36" s="17">
        <v>100</v>
      </c>
      <c r="X36" s="17">
        <v>614873</v>
      </c>
      <c r="Y36" s="17">
        <v>1</v>
      </c>
      <c r="Z36" s="17" t="s">
        <v>2177</v>
      </c>
      <c r="AA36" s="17">
        <v>100</v>
      </c>
      <c r="AB36" s="17">
        <v>1579731964</v>
      </c>
      <c r="AC36" s="17">
        <f t="shared" si="9"/>
        <v>1</v>
      </c>
      <c r="AD36" s="17">
        <f t="shared" si="10"/>
        <v>1</v>
      </c>
      <c r="AE36" s="32">
        <f t="shared" si="11"/>
        <v>100</v>
      </c>
      <c r="AF36" s="32">
        <f t="shared" si="12"/>
        <v>614873</v>
      </c>
      <c r="AG36" s="32">
        <f t="shared" si="13"/>
        <v>6148.73</v>
      </c>
      <c r="AH36" s="32" t="str">
        <f t="shared" si="14"/>
        <v/>
      </c>
      <c r="AI36" s="32">
        <f t="shared" si="15"/>
        <v>6148.73</v>
      </c>
      <c r="AJ36" s="32" t="str">
        <f t="shared" si="16"/>
        <v/>
      </c>
      <c r="AK36" s="32" t="str">
        <f t="shared" si="17"/>
        <v/>
      </c>
      <c r="AL36" s="24">
        <v>188</v>
      </c>
      <c r="AM36" s="24">
        <v>188</v>
      </c>
      <c r="AN36" s="24">
        <v>633851</v>
      </c>
      <c r="AO36" s="24">
        <v>128</v>
      </c>
      <c r="AP36" s="24">
        <v>633851</v>
      </c>
      <c r="AQ36" s="24">
        <v>1</v>
      </c>
      <c r="AR36" s="24" t="s">
        <v>2177</v>
      </c>
      <c r="AS36" s="24">
        <v>128</v>
      </c>
      <c r="AT36" s="24">
        <v>1579733018</v>
      </c>
      <c r="AU36" s="24">
        <f t="shared" si="18"/>
        <v>1</v>
      </c>
      <c r="AV36" s="24">
        <f t="shared" si="19"/>
        <v>1</v>
      </c>
      <c r="AW36" s="24">
        <f t="shared" si="20"/>
        <v>128</v>
      </c>
      <c r="AX36" s="24">
        <f t="shared" si="21"/>
        <v>633851</v>
      </c>
      <c r="AY36" s="24">
        <f t="shared" si="22"/>
        <v>4951.9609375</v>
      </c>
      <c r="AZ36" s="24" t="str">
        <f t="shared" si="23"/>
        <v/>
      </c>
      <c r="BA36" s="24">
        <f t="shared" si="24"/>
        <v>4951.9609375</v>
      </c>
      <c r="BB36" s="24" t="str">
        <f t="shared" si="25"/>
        <v/>
      </c>
      <c r="BC36" s="24" t="str">
        <f t="shared" si="26"/>
        <v/>
      </c>
      <c r="BD36" s="31">
        <v>188</v>
      </c>
      <c r="BE36" s="31">
        <v>188</v>
      </c>
      <c r="BF36" s="31">
        <v>3776903</v>
      </c>
      <c r="BG36" s="31">
        <v>26</v>
      </c>
      <c r="BH36" s="31">
        <v>3776903</v>
      </c>
      <c r="BI36" s="31">
        <v>1</v>
      </c>
      <c r="BJ36" s="31" t="s">
        <v>2177</v>
      </c>
      <c r="BK36" s="31">
        <v>26</v>
      </c>
      <c r="BL36" s="31">
        <v>1581028419</v>
      </c>
      <c r="BM36" s="31">
        <f t="shared" si="27"/>
        <v>1</v>
      </c>
      <c r="BN36" s="31">
        <f t="shared" si="28"/>
        <v>1</v>
      </c>
      <c r="BO36" s="31">
        <f t="shared" si="29"/>
        <v>26</v>
      </c>
      <c r="BP36" s="31">
        <f t="shared" si="30"/>
        <v>3776903</v>
      </c>
      <c r="BQ36" s="31">
        <f t="shared" si="31"/>
        <v>145265.5</v>
      </c>
      <c r="BR36" s="31" t="str">
        <f t="shared" si="32"/>
        <v/>
      </c>
      <c r="BS36" s="31">
        <f t="shared" si="33"/>
        <v>145265.5</v>
      </c>
      <c r="BT36" s="31" t="str">
        <f t="shared" si="34"/>
        <v/>
      </c>
      <c r="BU36" s="31" t="str">
        <f t="shared" si="35"/>
        <v/>
      </c>
      <c r="BV36" s="45">
        <v>188</v>
      </c>
      <c r="BW36" s="45">
        <v>188</v>
      </c>
      <c r="BX36" s="45">
        <v>398257</v>
      </c>
      <c r="BY36" s="45">
        <v>48</v>
      </c>
      <c r="BZ36" s="45">
        <v>398257</v>
      </c>
      <c r="CA36" s="45">
        <v>1</v>
      </c>
      <c r="CB36" s="45" t="s">
        <v>2177</v>
      </c>
      <c r="CC36" s="45">
        <v>48</v>
      </c>
      <c r="CD36" s="45">
        <v>1580749566</v>
      </c>
      <c r="CE36" s="45">
        <f t="shared" si="36"/>
        <v>1</v>
      </c>
      <c r="CF36" s="45">
        <f t="shared" si="37"/>
        <v>1</v>
      </c>
      <c r="CG36" s="45">
        <f t="shared" si="38"/>
        <v>48</v>
      </c>
      <c r="CH36" s="45">
        <f t="shared" si="39"/>
        <v>398257</v>
      </c>
      <c r="CI36" s="45">
        <f t="shared" si="40"/>
        <v>8297.0208333333339</v>
      </c>
      <c r="CJ36" s="45" t="str">
        <f t="shared" si="41"/>
        <v/>
      </c>
      <c r="CK36" s="45">
        <f t="shared" si="42"/>
        <v>8297.0208333333339</v>
      </c>
      <c r="CL36" s="45" t="str">
        <f t="shared" si="43"/>
        <v/>
      </c>
      <c r="CM36" s="45" t="str">
        <f t="shared" si="44"/>
        <v/>
      </c>
    </row>
    <row r="37" spans="1:91" x14ac:dyDescent="0.3">
      <c r="A37" s="1"/>
      <c r="B37" s="10">
        <v>188</v>
      </c>
      <c r="C37" s="10">
        <v>188</v>
      </c>
      <c r="D37" s="10">
        <v>763225</v>
      </c>
      <c r="E37" s="10">
        <v>79</v>
      </c>
      <c r="F37" s="10">
        <v>763225</v>
      </c>
      <c r="G37" s="10">
        <v>1</v>
      </c>
      <c r="H37" s="10" t="s">
        <v>2177</v>
      </c>
      <c r="I37" s="10">
        <v>79</v>
      </c>
      <c r="J37" s="10">
        <v>1579730963</v>
      </c>
      <c r="K37" s="10">
        <f t="shared" si="0"/>
        <v>1</v>
      </c>
      <c r="L37" s="10">
        <f t="shared" si="1"/>
        <v>1</v>
      </c>
      <c r="M37" s="10">
        <f t="shared" si="2"/>
        <v>79</v>
      </c>
      <c r="N37" s="10">
        <f t="shared" si="3"/>
        <v>763225</v>
      </c>
      <c r="O37" s="10">
        <f t="shared" si="4"/>
        <v>9661.0759493670885</v>
      </c>
      <c r="P37" s="10" t="str">
        <f t="shared" si="5"/>
        <v/>
      </c>
      <c r="Q37" s="10">
        <f t="shared" si="6"/>
        <v>9661.0759493670885</v>
      </c>
      <c r="R37" s="10" t="str">
        <f t="shared" si="7"/>
        <v/>
      </c>
      <c r="S37" s="10" t="str">
        <f t="shared" si="8"/>
        <v/>
      </c>
      <c r="T37" s="17">
        <v>188</v>
      </c>
      <c r="U37" s="17">
        <v>188</v>
      </c>
      <c r="V37" s="17">
        <v>634377</v>
      </c>
      <c r="W37" s="17">
        <v>92</v>
      </c>
      <c r="X37" s="17">
        <v>634377</v>
      </c>
      <c r="Y37" s="17">
        <v>1</v>
      </c>
      <c r="Z37" s="17" t="s">
        <v>2177</v>
      </c>
      <c r="AA37" s="17">
        <v>92</v>
      </c>
      <c r="AB37" s="17">
        <v>1579732032</v>
      </c>
      <c r="AC37" s="17">
        <f t="shared" si="9"/>
        <v>1</v>
      </c>
      <c r="AD37" s="17">
        <f t="shared" si="10"/>
        <v>1</v>
      </c>
      <c r="AE37" s="32">
        <f t="shared" si="11"/>
        <v>92</v>
      </c>
      <c r="AF37" s="32">
        <f t="shared" si="12"/>
        <v>634377</v>
      </c>
      <c r="AG37" s="32">
        <f t="shared" si="13"/>
        <v>6895.402173913043</v>
      </c>
      <c r="AH37" s="32" t="str">
        <f t="shared" si="14"/>
        <v/>
      </c>
      <c r="AI37" s="32">
        <f t="shared" si="15"/>
        <v>6895.402173913043</v>
      </c>
      <c r="AJ37" s="32" t="str">
        <f t="shared" si="16"/>
        <v/>
      </c>
      <c r="AK37" s="32" t="str">
        <f t="shared" si="17"/>
        <v/>
      </c>
      <c r="AL37" s="24">
        <v>188</v>
      </c>
      <c r="AM37" s="24">
        <v>188</v>
      </c>
      <c r="AN37" s="24">
        <v>626546</v>
      </c>
      <c r="AO37" s="24">
        <v>114</v>
      </c>
      <c r="AP37" s="24">
        <v>626546</v>
      </c>
      <c r="AQ37" s="24">
        <v>1</v>
      </c>
      <c r="AR37" s="24" t="s">
        <v>2177</v>
      </c>
      <c r="AS37" s="24">
        <v>114</v>
      </c>
      <c r="AT37" s="24">
        <v>1579733078</v>
      </c>
      <c r="AU37" s="24">
        <f t="shared" si="18"/>
        <v>1</v>
      </c>
      <c r="AV37" s="24">
        <f t="shared" si="19"/>
        <v>1</v>
      </c>
      <c r="AW37" s="24">
        <f t="shared" si="20"/>
        <v>114</v>
      </c>
      <c r="AX37" s="24">
        <f t="shared" si="21"/>
        <v>626546</v>
      </c>
      <c r="AY37" s="24">
        <f t="shared" si="22"/>
        <v>5496.0175438596489</v>
      </c>
      <c r="AZ37" s="24" t="str">
        <f t="shared" si="23"/>
        <v/>
      </c>
      <c r="BA37" s="24">
        <f t="shared" si="24"/>
        <v>5496.0175438596489</v>
      </c>
      <c r="BB37" s="24" t="str">
        <f t="shared" si="25"/>
        <v/>
      </c>
      <c r="BC37" s="24" t="str">
        <f t="shared" si="26"/>
        <v/>
      </c>
      <c r="BD37" s="31">
        <v>188</v>
      </c>
      <c r="BE37" s="31">
        <v>188</v>
      </c>
      <c r="BF37" s="31">
        <v>4800324</v>
      </c>
      <c r="BG37" s="31">
        <v>30</v>
      </c>
      <c r="BH37" s="31">
        <v>4800324</v>
      </c>
      <c r="BI37" s="31">
        <v>1</v>
      </c>
      <c r="BJ37" s="31" t="s">
        <v>2177</v>
      </c>
      <c r="BK37" s="31">
        <v>30</v>
      </c>
      <c r="BL37" s="31">
        <v>1581028424</v>
      </c>
      <c r="BM37" s="31">
        <f t="shared" si="27"/>
        <v>1</v>
      </c>
      <c r="BN37" s="31">
        <f t="shared" si="28"/>
        <v>1</v>
      </c>
      <c r="BO37" s="31">
        <f t="shared" si="29"/>
        <v>30</v>
      </c>
      <c r="BP37" s="31">
        <f t="shared" si="30"/>
        <v>4800324</v>
      </c>
      <c r="BQ37" s="31">
        <f t="shared" si="31"/>
        <v>160010.79999999999</v>
      </c>
      <c r="BR37" s="31" t="str">
        <f t="shared" si="32"/>
        <v/>
      </c>
      <c r="BS37" s="31">
        <f t="shared" si="33"/>
        <v>160010.79999999999</v>
      </c>
      <c r="BT37" s="31" t="str">
        <f t="shared" si="34"/>
        <v/>
      </c>
      <c r="BU37" s="31" t="str">
        <f t="shared" si="35"/>
        <v/>
      </c>
      <c r="BV37" s="45">
        <v>188</v>
      </c>
      <c r="BW37" s="45">
        <v>188</v>
      </c>
      <c r="BX37" s="45">
        <v>266439</v>
      </c>
      <c r="BY37" s="45">
        <v>37</v>
      </c>
      <c r="BZ37" s="45">
        <v>266439</v>
      </c>
      <c r="CA37" s="45">
        <v>1</v>
      </c>
      <c r="CB37" s="45" t="s">
        <v>2177</v>
      </c>
      <c r="CC37" s="45">
        <v>37</v>
      </c>
      <c r="CD37" s="45">
        <v>1580749571</v>
      </c>
      <c r="CE37" s="45">
        <f t="shared" si="36"/>
        <v>1</v>
      </c>
      <c r="CF37" s="45">
        <f t="shared" si="37"/>
        <v>1</v>
      </c>
      <c r="CG37" s="45">
        <f t="shared" si="38"/>
        <v>37</v>
      </c>
      <c r="CH37" s="45">
        <f t="shared" si="39"/>
        <v>266439</v>
      </c>
      <c r="CI37" s="45">
        <f t="shared" si="40"/>
        <v>7201.0540540540542</v>
      </c>
      <c r="CJ37" s="45" t="str">
        <f t="shared" si="41"/>
        <v/>
      </c>
      <c r="CK37" s="45">
        <f t="shared" si="42"/>
        <v>7201.0540540540542</v>
      </c>
      <c r="CL37" s="45" t="str">
        <f t="shared" si="43"/>
        <v/>
      </c>
      <c r="CM37" s="45" t="str">
        <f t="shared" si="44"/>
        <v/>
      </c>
    </row>
    <row r="38" spans="1:91" x14ac:dyDescent="0.3">
      <c r="A38" s="1"/>
      <c r="B38" s="10"/>
      <c r="C38" s="10"/>
      <c r="D38" s="10"/>
      <c r="E38" s="10"/>
      <c r="F38" s="10"/>
      <c r="G38" s="10"/>
      <c r="H38" s="10"/>
      <c r="I38" s="10"/>
      <c r="J38" s="10"/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T38" s="17"/>
      <c r="U38" s="17"/>
      <c r="V38" s="17"/>
      <c r="W38" s="17"/>
      <c r="X38" s="17"/>
      <c r="Y38" s="17"/>
      <c r="Z38" s="17"/>
      <c r="AA38" s="17"/>
      <c r="AB38" s="17"/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L38" s="24"/>
      <c r="AM38" s="24"/>
      <c r="AN38" s="24"/>
      <c r="AO38" s="24"/>
      <c r="AP38" s="24"/>
      <c r="AQ38" s="24"/>
      <c r="AR38" s="24"/>
      <c r="AS38" s="24"/>
      <c r="AT38" s="24"/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D38" s="31"/>
      <c r="BE38" s="31"/>
      <c r="BF38" s="31"/>
      <c r="BG38" s="31"/>
      <c r="BH38" s="31"/>
      <c r="BI38" s="31"/>
      <c r="BJ38" s="31"/>
      <c r="BK38" s="31"/>
      <c r="BL38" s="31"/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 spans="1:91" x14ac:dyDescent="0.3">
      <c r="A39" s="1"/>
      <c r="B39" s="10"/>
      <c r="C39" s="10"/>
      <c r="D39" s="10"/>
      <c r="E39" s="10"/>
      <c r="F39" s="10"/>
      <c r="G39" s="10"/>
      <c r="H39" s="10"/>
      <c r="I39" s="10"/>
      <c r="J39" s="10"/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T39" s="17"/>
      <c r="U39" s="17"/>
      <c r="V39" s="17"/>
      <c r="W39" s="17"/>
      <c r="X39" s="17"/>
      <c r="Y39" s="17"/>
      <c r="Z39" s="17"/>
      <c r="AA39" s="17"/>
      <c r="AB39" s="17"/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L39" s="24"/>
      <c r="AM39" s="24"/>
      <c r="AN39" s="24"/>
      <c r="AO39" s="24"/>
      <c r="AP39" s="24"/>
      <c r="AQ39" s="24"/>
      <c r="AR39" s="24"/>
      <c r="AS39" s="24"/>
      <c r="AT39" s="24"/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D39" s="31"/>
      <c r="BE39" s="31"/>
      <c r="BF39" s="31"/>
      <c r="BG39" s="31"/>
      <c r="BH39" s="31"/>
      <c r="BI39" s="31"/>
      <c r="BJ39" s="31"/>
      <c r="BK39" s="31"/>
      <c r="BL39" s="31"/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 spans="1:91" x14ac:dyDescent="0.3">
      <c r="A40" s="1"/>
      <c r="B40" s="10"/>
      <c r="C40" s="10"/>
      <c r="D40" s="10"/>
      <c r="E40" s="10"/>
      <c r="F40" s="10"/>
      <c r="G40" s="10"/>
      <c r="H40" s="10"/>
      <c r="I40" s="10"/>
      <c r="J40" s="10"/>
      <c r="K40" s="10">
        <f t="shared" ref="K40:K71" si="45">IF(AND(B40=C40,L40=1),1,0)</f>
        <v>0</v>
      </c>
      <c r="L40" s="10">
        <f t="shared" ref="L40:L71" si="46">IF(C40&gt;0,1,0)</f>
        <v>0</v>
      </c>
      <c r="M40" s="10" t="str">
        <f t="shared" ref="M40:M71" si="47">IF(K40=1,E40,"")</f>
        <v/>
      </c>
      <c r="N40" s="10" t="str">
        <f t="shared" ref="N40:N71" si="48">IF(K40=1,D40,"")</f>
        <v/>
      </c>
      <c r="O40" s="10" t="str">
        <f t="shared" ref="O40:O71" si="49">IF(AND(L40&gt;0,K40=1),F40/I40,"")</f>
        <v/>
      </c>
      <c r="P40" s="10" t="str">
        <f t="shared" ref="P40:P71" si="50">IF(AND(L40&gt;0,K40=0),F40/I40,"")</f>
        <v/>
      </c>
      <c r="Q40" s="10" t="str">
        <f t="shared" ref="Q40:Q71" si="51">IF(L40&gt;0,D40/E40,"")</f>
        <v/>
      </c>
      <c r="R40" s="10" t="str">
        <f t="shared" ref="R40:R71" si="52">IF(AND(L40&gt;0,K40=0),(F40-D40)/(I40-E40),"")</f>
        <v/>
      </c>
      <c r="S40" s="10" t="str">
        <f t="shared" ref="S40:S71" si="53">IF(AND(L40&gt;0,K40=0),I40-E40,"")</f>
        <v/>
      </c>
      <c r="T40" s="17"/>
      <c r="U40" s="17"/>
      <c r="V40" s="17"/>
      <c r="W40" s="17"/>
      <c r="X40" s="17"/>
      <c r="Y40" s="17"/>
      <c r="Z40" s="17"/>
      <c r="AA40" s="17"/>
      <c r="AB40" s="17"/>
      <c r="AC40" s="17">
        <f t="shared" ref="AC40:AC71" si="54">IF(AND(T40=U40,AD40=1),1,0)</f>
        <v>0</v>
      </c>
      <c r="AD40" s="17">
        <f t="shared" ref="AD40:AD71" si="55">IF(U40&gt;0,1,0)</f>
        <v>0</v>
      </c>
      <c r="AE40" s="32" t="str">
        <f t="shared" ref="AE40:AE71" si="56">IF(AC40=1,W40,"")</f>
        <v/>
      </c>
      <c r="AF40" s="32" t="str">
        <f t="shared" ref="AF40:AF71" si="57">IF(AC40=1,V40,"")</f>
        <v/>
      </c>
      <c r="AG40" s="32" t="str">
        <f t="shared" ref="AG40:AG71" si="58">IF(AND(AD40&gt;0,AC40=1),X40/AA40,"")</f>
        <v/>
      </c>
      <c r="AH40" s="32" t="str">
        <f t="shared" ref="AH40:AH71" si="59">IF(AND(AD40&gt;0,AC40=0),X40/AA40,"")</f>
        <v/>
      </c>
      <c r="AI40" s="32" t="str">
        <f t="shared" ref="AI40:AI71" si="60">IF(AD40&gt;0,V40/W40,"")</f>
        <v/>
      </c>
      <c r="AJ40" s="32" t="str">
        <f t="shared" ref="AJ40:AJ71" si="61">IF(AND(AD40&gt;0,AC40=0),(X40-V40)/(AA40-W40),"")</f>
        <v/>
      </c>
      <c r="AK40" s="32" t="str">
        <f t="shared" ref="AK40:AK71" si="62">IF(AND(AD40&gt;0,AC40=0),AA40-W40,"")</f>
        <v/>
      </c>
      <c r="AL40" s="24"/>
      <c r="AM40" s="24"/>
      <c r="AN40" s="24"/>
      <c r="AO40" s="24"/>
      <c r="AP40" s="24"/>
      <c r="AQ40" s="24"/>
      <c r="AR40" s="24"/>
      <c r="AS40" s="24"/>
      <c r="AT40" s="24"/>
      <c r="AU40" s="24">
        <f t="shared" ref="AU40:AU71" si="63">IF(AND(AL40=AM40,AV40=1),1,0)</f>
        <v>0</v>
      </c>
      <c r="AV40" s="24">
        <f t="shared" ref="AV40:AV71" si="64">IF(AM40&gt;0,1,0)</f>
        <v>0</v>
      </c>
      <c r="AW40" s="24" t="str">
        <f t="shared" ref="AW40:AW71" si="65">IF(AU40=1,AO40,"")</f>
        <v/>
      </c>
      <c r="AX40" s="24" t="str">
        <f t="shared" ref="AX40:AX71" si="66">IF(AU40=1,AN40,"")</f>
        <v/>
      </c>
      <c r="AY40" s="24" t="str">
        <f t="shared" ref="AY40:AY71" si="67">IF(AND(AV40&gt;0,AU40=1),AP40/AS40,"")</f>
        <v/>
      </c>
      <c r="AZ40" s="24" t="str">
        <f t="shared" ref="AZ40:AZ71" si="68">IF(AND(AV40&gt;0,AU40=0),AP40/AS40,"")</f>
        <v/>
      </c>
      <c r="BA40" s="24" t="str">
        <f t="shared" ref="BA40:BA71" si="69">IF(AV40&gt;0,AN40/AO40,"")</f>
        <v/>
      </c>
      <c r="BB40" s="24" t="str">
        <f t="shared" ref="BB40:BB71" si="70">IF(AND(AV40&gt;0,AU40=0),(AP40-AN40)/(AS40-AO40),"")</f>
        <v/>
      </c>
      <c r="BC40" s="24" t="str">
        <f t="shared" ref="BC40:BC71" si="71">IF(AND(AV40&gt;0,AU40=0),AS40-AO40,"")</f>
        <v/>
      </c>
      <c r="BD40" s="31"/>
      <c r="BE40" s="31"/>
      <c r="BF40" s="31"/>
      <c r="BG40" s="31"/>
      <c r="BH40" s="31"/>
      <c r="BI40" s="31"/>
      <c r="BJ40" s="31"/>
      <c r="BK40" s="31"/>
      <c r="BL40" s="31"/>
      <c r="BM40" s="31">
        <f t="shared" ref="BM40:BM71" si="72">IF(AND(BD40=BE40,BN40=1),1,0)</f>
        <v>0</v>
      </c>
      <c r="BN40" s="31">
        <f t="shared" ref="BN40:BN71" si="73">IF(BE40&gt;0,1,0)</f>
        <v>0</v>
      </c>
      <c r="BO40" s="31" t="str">
        <f t="shared" ref="BO40:BO71" si="74">IF(BM40=1,BG40,"")</f>
        <v/>
      </c>
      <c r="BP40" s="31" t="str">
        <f t="shared" ref="BP40:BP71" si="75">IF(BM40=1,BF40,"")</f>
        <v/>
      </c>
      <c r="BQ40" s="31" t="str">
        <f t="shared" ref="BQ40:BQ71" si="76">IF(AND(BN40&gt;0,BM40=1),BH40/BK40,"")</f>
        <v/>
      </c>
      <c r="BR40" s="31" t="str">
        <f t="shared" ref="BR40:BR71" si="77">IF(AND(BN40&gt;0,BM40=0),BH40/BK40,"")</f>
        <v/>
      </c>
      <c r="BS40" s="31" t="str">
        <f t="shared" ref="BS40:BS71" si="78">IF(BN40&gt;0,BF40/BG40,"")</f>
        <v/>
      </c>
      <c r="BT40" s="31" t="str">
        <f t="shared" ref="BT40:BT71" si="79">IF(AND(BN40&gt;0,BM40=0),(BH40-BF40)/(BK40-BG40),"")</f>
        <v/>
      </c>
      <c r="BU40" s="31" t="str">
        <f t="shared" ref="BU40:BU71" si="80">IF(AND(BN40&gt;0,BM40=0),BK40-BG40,"")</f>
        <v/>
      </c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 spans="1:91" x14ac:dyDescent="0.3">
      <c r="A41" s="1"/>
      <c r="B41" s="10"/>
      <c r="C41" s="10"/>
      <c r="D41" s="10"/>
      <c r="E41" s="10"/>
      <c r="F41" s="10"/>
      <c r="G41" s="10"/>
      <c r="H41" s="10"/>
      <c r="I41" s="10"/>
      <c r="J41" s="10"/>
      <c r="K41" s="10">
        <f t="shared" si="45"/>
        <v>0</v>
      </c>
      <c r="L41" s="10">
        <f t="shared" si="46"/>
        <v>0</v>
      </c>
      <c r="M41" s="10" t="str">
        <f t="shared" si="47"/>
        <v/>
      </c>
      <c r="N41" s="10" t="str">
        <f t="shared" si="48"/>
        <v/>
      </c>
      <c r="O41" s="10" t="str">
        <f t="shared" si="49"/>
        <v/>
      </c>
      <c r="P41" s="10" t="str">
        <f t="shared" si="50"/>
        <v/>
      </c>
      <c r="Q41" s="10" t="str">
        <f t="shared" si="51"/>
        <v/>
      </c>
      <c r="R41" s="10" t="str">
        <f t="shared" si="52"/>
        <v/>
      </c>
      <c r="S41" s="10" t="str">
        <f t="shared" si="53"/>
        <v/>
      </c>
      <c r="T41" s="17"/>
      <c r="U41" s="17"/>
      <c r="V41" s="17"/>
      <c r="W41" s="17"/>
      <c r="X41" s="17"/>
      <c r="Y41" s="17"/>
      <c r="Z41" s="17"/>
      <c r="AA41" s="17"/>
      <c r="AB41" s="17"/>
      <c r="AC41" s="17">
        <f t="shared" si="54"/>
        <v>0</v>
      </c>
      <c r="AD41" s="17">
        <f t="shared" si="55"/>
        <v>0</v>
      </c>
      <c r="AE41" s="32" t="str">
        <f t="shared" si="56"/>
        <v/>
      </c>
      <c r="AF41" s="32" t="str">
        <f t="shared" si="57"/>
        <v/>
      </c>
      <c r="AG41" s="32" t="str">
        <f t="shared" si="58"/>
        <v/>
      </c>
      <c r="AH41" s="32" t="str">
        <f t="shared" si="59"/>
        <v/>
      </c>
      <c r="AI41" s="32" t="str">
        <f t="shared" si="60"/>
        <v/>
      </c>
      <c r="AJ41" s="32" t="str">
        <f t="shared" si="61"/>
        <v/>
      </c>
      <c r="AK41" s="32" t="str">
        <f t="shared" si="62"/>
        <v/>
      </c>
      <c r="AL41" s="24"/>
      <c r="AM41" s="24"/>
      <c r="AN41" s="24"/>
      <c r="AO41" s="24"/>
      <c r="AP41" s="24"/>
      <c r="AQ41" s="24"/>
      <c r="AR41" s="24"/>
      <c r="AS41" s="24"/>
      <c r="AT41" s="24"/>
      <c r="AU41" s="24">
        <f t="shared" si="63"/>
        <v>0</v>
      </c>
      <c r="AV41" s="24">
        <f t="shared" si="64"/>
        <v>0</v>
      </c>
      <c r="AW41" s="24" t="str">
        <f t="shared" si="65"/>
        <v/>
      </c>
      <c r="AX41" s="24" t="str">
        <f t="shared" si="66"/>
        <v/>
      </c>
      <c r="AY41" s="24" t="str">
        <f t="shared" si="67"/>
        <v/>
      </c>
      <c r="AZ41" s="24" t="str">
        <f t="shared" si="68"/>
        <v/>
      </c>
      <c r="BA41" s="24" t="str">
        <f t="shared" si="69"/>
        <v/>
      </c>
      <c r="BB41" s="24" t="str">
        <f t="shared" si="70"/>
        <v/>
      </c>
      <c r="BC41" s="24" t="str">
        <f t="shared" si="71"/>
        <v/>
      </c>
      <c r="BD41" s="31"/>
      <c r="BE41" s="31"/>
      <c r="BF41" s="31"/>
      <c r="BG41" s="31"/>
      <c r="BH41" s="31"/>
      <c r="BI41" s="31"/>
      <c r="BJ41" s="31"/>
      <c r="BK41" s="31"/>
      <c r="BL41" s="31"/>
      <c r="BM41" s="31">
        <f t="shared" si="72"/>
        <v>0</v>
      </c>
      <c r="BN41" s="31">
        <f t="shared" si="73"/>
        <v>0</v>
      </c>
      <c r="BO41" s="31" t="str">
        <f t="shared" si="74"/>
        <v/>
      </c>
      <c r="BP41" s="31" t="str">
        <f t="shared" si="75"/>
        <v/>
      </c>
      <c r="BQ41" s="31" t="str">
        <f t="shared" si="76"/>
        <v/>
      </c>
      <c r="BR41" s="31" t="str">
        <f t="shared" si="77"/>
        <v/>
      </c>
      <c r="BS41" s="31" t="str">
        <f t="shared" si="78"/>
        <v/>
      </c>
      <c r="BT41" s="31" t="str">
        <f t="shared" si="79"/>
        <v/>
      </c>
      <c r="BU41" s="31" t="str">
        <f t="shared" si="80"/>
        <v/>
      </c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 spans="1:91" x14ac:dyDescent="0.3">
      <c r="A42" s="1"/>
      <c r="B42" s="10"/>
      <c r="C42" s="10"/>
      <c r="D42" s="10"/>
      <c r="E42" s="10"/>
      <c r="F42" s="10"/>
      <c r="G42" s="10"/>
      <c r="H42" s="10"/>
      <c r="I42" s="10"/>
      <c r="J42" s="10"/>
      <c r="K42" s="10">
        <f t="shared" si="45"/>
        <v>0</v>
      </c>
      <c r="L42" s="10">
        <f t="shared" si="46"/>
        <v>0</v>
      </c>
      <c r="M42" s="10" t="str">
        <f t="shared" si="47"/>
        <v/>
      </c>
      <c r="N42" s="10" t="str">
        <f t="shared" si="48"/>
        <v/>
      </c>
      <c r="O42" s="10" t="str">
        <f t="shared" si="49"/>
        <v/>
      </c>
      <c r="P42" s="10" t="str">
        <f t="shared" si="50"/>
        <v/>
      </c>
      <c r="Q42" s="10" t="str">
        <f t="shared" si="51"/>
        <v/>
      </c>
      <c r="R42" s="10" t="str">
        <f t="shared" si="52"/>
        <v/>
      </c>
      <c r="S42" s="10" t="str">
        <f t="shared" si="53"/>
        <v/>
      </c>
      <c r="T42" s="17"/>
      <c r="U42" s="17"/>
      <c r="V42" s="17"/>
      <c r="W42" s="17"/>
      <c r="X42" s="17"/>
      <c r="Y42" s="17"/>
      <c r="Z42" s="17"/>
      <c r="AA42" s="17"/>
      <c r="AB42" s="17"/>
      <c r="AC42" s="17">
        <f t="shared" si="54"/>
        <v>0</v>
      </c>
      <c r="AD42" s="17">
        <f t="shared" si="55"/>
        <v>0</v>
      </c>
      <c r="AE42" s="32" t="str">
        <f t="shared" si="56"/>
        <v/>
      </c>
      <c r="AF42" s="32" t="str">
        <f t="shared" si="57"/>
        <v/>
      </c>
      <c r="AG42" s="32" t="str">
        <f t="shared" si="58"/>
        <v/>
      </c>
      <c r="AH42" s="32" t="str">
        <f t="shared" si="59"/>
        <v/>
      </c>
      <c r="AI42" s="32" t="str">
        <f t="shared" si="60"/>
        <v/>
      </c>
      <c r="AJ42" s="32" t="str">
        <f t="shared" si="61"/>
        <v/>
      </c>
      <c r="AK42" s="32" t="str">
        <f t="shared" si="62"/>
        <v/>
      </c>
      <c r="AL42" s="24"/>
      <c r="AM42" s="24"/>
      <c r="AN42" s="24"/>
      <c r="AO42" s="24"/>
      <c r="AP42" s="24"/>
      <c r="AQ42" s="24"/>
      <c r="AR42" s="24"/>
      <c r="AS42" s="24"/>
      <c r="AT42" s="24"/>
      <c r="AU42" s="24">
        <f t="shared" si="63"/>
        <v>0</v>
      </c>
      <c r="AV42" s="24">
        <f t="shared" si="64"/>
        <v>0</v>
      </c>
      <c r="AW42" s="24" t="str">
        <f t="shared" si="65"/>
        <v/>
      </c>
      <c r="AX42" s="24" t="str">
        <f t="shared" si="66"/>
        <v/>
      </c>
      <c r="AY42" s="24" t="str">
        <f t="shared" si="67"/>
        <v/>
      </c>
      <c r="AZ42" s="24" t="str">
        <f t="shared" si="68"/>
        <v/>
      </c>
      <c r="BA42" s="24" t="str">
        <f t="shared" si="69"/>
        <v/>
      </c>
      <c r="BB42" s="24" t="str">
        <f t="shared" si="70"/>
        <v/>
      </c>
      <c r="BC42" s="24" t="str">
        <f t="shared" si="71"/>
        <v/>
      </c>
      <c r="BD42" s="31"/>
      <c r="BE42" s="31"/>
      <c r="BF42" s="31"/>
      <c r="BG42" s="31"/>
      <c r="BH42" s="31"/>
      <c r="BI42" s="31"/>
      <c r="BJ42" s="31"/>
      <c r="BK42" s="31"/>
      <c r="BL42" s="31"/>
      <c r="BM42" s="31">
        <f t="shared" si="72"/>
        <v>0</v>
      </c>
      <c r="BN42" s="31">
        <f t="shared" si="73"/>
        <v>0</v>
      </c>
      <c r="BO42" s="31" t="str">
        <f t="shared" si="74"/>
        <v/>
      </c>
      <c r="BP42" s="31" t="str">
        <f t="shared" si="75"/>
        <v/>
      </c>
      <c r="BQ42" s="31" t="str">
        <f t="shared" si="76"/>
        <v/>
      </c>
      <c r="BR42" s="31" t="str">
        <f t="shared" si="77"/>
        <v/>
      </c>
      <c r="BS42" s="31" t="str">
        <f t="shared" si="78"/>
        <v/>
      </c>
      <c r="BT42" s="31" t="str">
        <f t="shared" si="79"/>
        <v/>
      </c>
      <c r="BU42" s="31" t="str">
        <f t="shared" si="80"/>
        <v/>
      </c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 spans="1:91" x14ac:dyDescent="0.3">
      <c r="A43" s="1"/>
      <c r="B43" s="10"/>
      <c r="C43" s="10"/>
      <c r="D43" s="10"/>
      <c r="E43" s="10"/>
      <c r="F43" s="10"/>
      <c r="G43" s="10"/>
      <c r="H43" s="10"/>
      <c r="I43" s="10"/>
      <c r="J43" s="10"/>
      <c r="K43" s="10">
        <f t="shared" si="45"/>
        <v>0</v>
      </c>
      <c r="L43" s="10">
        <f t="shared" si="46"/>
        <v>0</v>
      </c>
      <c r="M43" s="10" t="str">
        <f t="shared" si="47"/>
        <v/>
      </c>
      <c r="N43" s="10" t="str">
        <f t="shared" si="48"/>
        <v/>
      </c>
      <c r="O43" s="10" t="str">
        <f t="shared" si="49"/>
        <v/>
      </c>
      <c r="P43" s="10" t="str">
        <f t="shared" si="50"/>
        <v/>
      </c>
      <c r="Q43" s="10" t="str">
        <f t="shared" si="51"/>
        <v/>
      </c>
      <c r="R43" s="10" t="str">
        <f t="shared" si="52"/>
        <v/>
      </c>
      <c r="S43" s="10" t="str">
        <f t="shared" si="53"/>
        <v/>
      </c>
      <c r="T43" s="17"/>
      <c r="U43" s="17"/>
      <c r="V43" s="17"/>
      <c r="W43" s="17"/>
      <c r="X43" s="17"/>
      <c r="Y43" s="17"/>
      <c r="Z43" s="17"/>
      <c r="AA43" s="17"/>
      <c r="AB43" s="17"/>
      <c r="AC43" s="17">
        <f t="shared" si="54"/>
        <v>0</v>
      </c>
      <c r="AD43" s="17">
        <f t="shared" si="55"/>
        <v>0</v>
      </c>
      <c r="AE43" s="32" t="str">
        <f t="shared" si="56"/>
        <v/>
      </c>
      <c r="AF43" s="32" t="str">
        <f t="shared" si="57"/>
        <v/>
      </c>
      <c r="AG43" s="32" t="str">
        <f t="shared" si="58"/>
        <v/>
      </c>
      <c r="AH43" s="32" t="str">
        <f t="shared" si="59"/>
        <v/>
      </c>
      <c r="AI43" s="32" t="str">
        <f t="shared" si="60"/>
        <v/>
      </c>
      <c r="AJ43" s="32" t="str">
        <f t="shared" si="61"/>
        <v/>
      </c>
      <c r="AK43" s="32" t="str">
        <f t="shared" si="62"/>
        <v/>
      </c>
      <c r="AL43" s="24"/>
      <c r="AM43" s="24"/>
      <c r="AN43" s="24"/>
      <c r="AO43" s="24"/>
      <c r="AP43" s="24"/>
      <c r="AQ43" s="24"/>
      <c r="AR43" s="24"/>
      <c r="AS43" s="24"/>
      <c r="AT43" s="24"/>
      <c r="AU43" s="24">
        <f t="shared" si="63"/>
        <v>0</v>
      </c>
      <c r="AV43" s="24">
        <f t="shared" si="64"/>
        <v>0</v>
      </c>
      <c r="AW43" s="24" t="str">
        <f t="shared" si="65"/>
        <v/>
      </c>
      <c r="AX43" s="24" t="str">
        <f t="shared" si="66"/>
        <v/>
      </c>
      <c r="AY43" s="24" t="str">
        <f t="shared" si="67"/>
        <v/>
      </c>
      <c r="AZ43" s="24" t="str">
        <f t="shared" si="68"/>
        <v/>
      </c>
      <c r="BA43" s="24" t="str">
        <f t="shared" si="69"/>
        <v/>
      </c>
      <c r="BB43" s="24" t="str">
        <f t="shared" si="70"/>
        <v/>
      </c>
      <c r="BC43" s="24" t="str">
        <f t="shared" si="71"/>
        <v/>
      </c>
      <c r="BD43" s="31"/>
      <c r="BE43" s="31"/>
      <c r="BF43" s="31"/>
      <c r="BG43" s="31"/>
      <c r="BH43" s="31"/>
      <c r="BI43" s="31"/>
      <c r="BJ43" s="31"/>
      <c r="BK43" s="31"/>
      <c r="BL43" s="31"/>
      <c r="BM43" s="31">
        <f t="shared" si="72"/>
        <v>0</v>
      </c>
      <c r="BN43" s="31">
        <f t="shared" si="73"/>
        <v>0</v>
      </c>
      <c r="BO43" s="31" t="str">
        <f t="shared" si="74"/>
        <v/>
      </c>
      <c r="BP43" s="31" t="str">
        <f t="shared" si="75"/>
        <v/>
      </c>
      <c r="BQ43" s="31" t="str">
        <f t="shared" si="76"/>
        <v/>
      </c>
      <c r="BR43" s="31" t="str">
        <f t="shared" si="77"/>
        <v/>
      </c>
      <c r="BS43" s="31" t="str">
        <f t="shared" si="78"/>
        <v/>
      </c>
      <c r="BT43" s="31" t="str">
        <f t="shared" si="79"/>
        <v/>
      </c>
      <c r="BU43" s="31" t="str">
        <f t="shared" si="80"/>
        <v/>
      </c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 spans="1:91" x14ac:dyDescent="0.3">
      <c r="A44" s="1"/>
      <c r="B44" s="10"/>
      <c r="C44" s="10"/>
      <c r="D44" s="10"/>
      <c r="E44" s="10"/>
      <c r="F44" s="10"/>
      <c r="G44" s="10"/>
      <c r="H44" s="10"/>
      <c r="I44" s="10"/>
      <c r="J44" s="10"/>
      <c r="K44" s="10">
        <f t="shared" si="45"/>
        <v>0</v>
      </c>
      <c r="L44" s="10">
        <f t="shared" si="46"/>
        <v>0</v>
      </c>
      <c r="M44" s="10" t="str">
        <f t="shared" si="47"/>
        <v/>
      </c>
      <c r="N44" s="10" t="str">
        <f t="shared" si="48"/>
        <v/>
      </c>
      <c r="O44" s="10" t="str">
        <f t="shared" si="49"/>
        <v/>
      </c>
      <c r="P44" s="10" t="str">
        <f t="shared" si="50"/>
        <v/>
      </c>
      <c r="Q44" s="10" t="str">
        <f t="shared" si="51"/>
        <v/>
      </c>
      <c r="R44" s="10" t="str">
        <f t="shared" si="52"/>
        <v/>
      </c>
      <c r="S44" s="10" t="str">
        <f t="shared" si="53"/>
        <v/>
      </c>
      <c r="T44" s="17"/>
      <c r="U44" s="17"/>
      <c r="V44" s="17"/>
      <c r="W44" s="17"/>
      <c r="X44" s="17"/>
      <c r="Y44" s="17"/>
      <c r="Z44" s="17"/>
      <c r="AA44" s="17"/>
      <c r="AB44" s="17"/>
      <c r="AC44" s="17">
        <f t="shared" si="54"/>
        <v>0</v>
      </c>
      <c r="AD44" s="17">
        <f t="shared" si="55"/>
        <v>0</v>
      </c>
      <c r="AE44" s="32" t="str">
        <f t="shared" si="56"/>
        <v/>
      </c>
      <c r="AF44" s="32" t="str">
        <f t="shared" si="57"/>
        <v/>
      </c>
      <c r="AG44" s="32" t="str">
        <f t="shared" si="58"/>
        <v/>
      </c>
      <c r="AH44" s="32" t="str">
        <f t="shared" si="59"/>
        <v/>
      </c>
      <c r="AI44" s="32" t="str">
        <f t="shared" si="60"/>
        <v/>
      </c>
      <c r="AJ44" s="32" t="str">
        <f t="shared" si="61"/>
        <v/>
      </c>
      <c r="AK44" s="32" t="str">
        <f t="shared" si="62"/>
        <v/>
      </c>
      <c r="AL44" s="24"/>
      <c r="AM44" s="24"/>
      <c r="AN44" s="24"/>
      <c r="AO44" s="24"/>
      <c r="AP44" s="24"/>
      <c r="AQ44" s="24"/>
      <c r="AR44" s="24"/>
      <c r="AS44" s="24"/>
      <c r="AT44" s="24"/>
      <c r="AU44" s="24">
        <f t="shared" si="63"/>
        <v>0</v>
      </c>
      <c r="AV44" s="24">
        <f t="shared" si="64"/>
        <v>0</v>
      </c>
      <c r="AW44" s="24" t="str">
        <f t="shared" si="65"/>
        <v/>
      </c>
      <c r="AX44" s="24" t="str">
        <f t="shared" si="66"/>
        <v/>
      </c>
      <c r="AY44" s="24" t="str">
        <f t="shared" si="67"/>
        <v/>
      </c>
      <c r="AZ44" s="24" t="str">
        <f t="shared" si="68"/>
        <v/>
      </c>
      <c r="BA44" s="24" t="str">
        <f t="shared" si="69"/>
        <v/>
      </c>
      <c r="BB44" s="24" t="str">
        <f t="shared" si="70"/>
        <v/>
      </c>
      <c r="BC44" s="24" t="str">
        <f t="shared" si="71"/>
        <v/>
      </c>
      <c r="BD44" s="31"/>
      <c r="BE44" s="31"/>
      <c r="BF44" s="31"/>
      <c r="BG44" s="31"/>
      <c r="BH44" s="31"/>
      <c r="BI44" s="31"/>
      <c r="BJ44" s="31"/>
      <c r="BK44" s="31"/>
      <c r="BL44" s="31"/>
      <c r="BM44" s="31">
        <f t="shared" si="72"/>
        <v>0</v>
      </c>
      <c r="BN44" s="31">
        <f t="shared" si="73"/>
        <v>0</v>
      </c>
      <c r="BO44" s="31" t="str">
        <f t="shared" si="74"/>
        <v/>
      </c>
      <c r="BP44" s="31" t="str">
        <f t="shared" si="75"/>
        <v/>
      </c>
      <c r="BQ44" s="31" t="str">
        <f t="shared" si="76"/>
        <v/>
      </c>
      <c r="BR44" s="31" t="str">
        <f t="shared" si="77"/>
        <v/>
      </c>
      <c r="BS44" s="31" t="str">
        <f t="shared" si="78"/>
        <v/>
      </c>
      <c r="BT44" s="31" t="str">
        <f t="shared" si="79"/>
        <v/>
      </c>
      <c r="BU44" s="31" t="str">
        <f t="shared" si="80"/>
        <v/>
      </c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 spans="1:91" x14ac:dyDescent="0.3">
      <c r="A45" s="1"/>
      <c r="B45" s="10"/>
      <c r="C45" s="10"/>
      <c r="D45" s="10"/>
      <c r="E45" s="10"/>
      <c r="F45" s="10"/>
      <c r="G45" s="10"/>
      <c r="H45" s="10"/>
      <c r="I45" s="10"/>
      <c r="J45" s="10"/>
      <c r="K45" s="10">
        <f t="shared" si="45"/>
        <v>0</v>
      </c>
      <c r="L45" s="10">
        <f t="shared" si="46"/>
        <v>0</v>
      </c>
      <c r="M45" s="10" t="str">
        <f t="shared" si="47"/>
        <v/>
      </c>
      <c r="N45" s="10" t="str">
        <f t="shared" si="48"/>
        <v/>
      </c>
      <c r="O45" s="10" t="str">
        <f t="shared" si="49"/>
        <v/>
      </c>
      <c r="P45" s="10" t="str">
        <f t="shared" si="50"/>
        <v/>
      </c>
      <c r="Q45" s="10" t="str">
        <f t="shared" si="51"/>
        <v/>
      </c>
      <c r="R45" s="10" t="str">
        <f t="shared" si="52"/>
        <v/>
      </c>
      <c r="S45" s="10" t="str">
        <f t="shared" si="53"/>
        <v/>
      </c>
      <c r="T45" s="17"/>
      <c r="U45" s="17"/>
      <c r="V45" s="17"/>
      <c r="W45" s="17"/>
      <c r="X45" s="17"/>
      <c r="Y45" s="17"/>
      <c r="Z45" s="17"/>
      <c r="AA45" s="17"/>
      <c r="AB45" s="17"/>
      <c r="AC45" s="17">
        <f t="shared" si="54"/>
        <v>0</v>
      </c>
      <c r="AD45" s="17">
        <f t="shared" si="55"/>
        <v>0</v>
      </c>
      <c r="AE45" s="32" t="str">
        <f t="shared" si="56"/>
        <v/>
      </c>
      <c r="AF45" s="32" t="str">
        <f t="shared" si="57"/>
        <v/>
      </c>
      <c r="AG45" s="32" t="str">
        <f t="shared" si="58"/>
        <v/>
      </c>
      <c r="AH45" s="32" t="str">
        <f t="shared" si="59"/>
        <v/>
      </c>
      <c r="AI45" s="32" t="str">
        <f t="shared" si="60"/>
        <v/>
      </c>
      <c r="AJ45" s="32" t="str">
        <f t="shared" si="61"/>
        <v/>
      </c>
      <c r="AK45" s="32" t="str">
        <f t="shared" si="62"/>
        <v/>
      </c>
      <c r="AL45" s="24"/>
      <c r="AM45" s="24"/>
      <c r="AN45" s="24"/>
      <c r="AO45" s="24"/>
      <c r="AP45" s="24"/>
      <c r="AQ45" s="24"/>
      <c r="AR45" s="24"/>
      <c r="AS45" s="24"/>
      <c r="AT45" s="24"/>
      <c r="AU45" s="24">
        <f t="shared" si="63"/>
        <v>0</v>
      </c>
      <c r="AV45" s="24">
        <f t="shared" si="64"/>
        <v>0</v>
      </c>
      <c r="AW45" s="24" t="str">
        <f t="shared" si="65"/>
        <v/>
      </c>
      <c r="AX45" s="24" t="str">
        <f t="shared" si="66"/>
        <v/>
      </c>
      <c r="AY45" s="24" t="str">
        <f t="shared" si="67"/>
        <v/>
      </c>
      <c r="AZ45" s="24" t="str">
        <f t="shared" si="68"/>
        <v/>
      </c>
      <c r="BA45" s="24" t="str">
        <f t="shared" si="69"/>
        <v/>
      </c>
      <c r="BB45" s="24" t="str">
        <f t="shared" si="70"/>
        <v/>
      </c>
      <c r="BC45" s="24" t="str">
        <f t="shared" si="71"/>
        <v/>
      </c>
      <c r="BD45" s="31"/>
      <c r="BE45" s="31"/>
      <c r="BF45" s="31"/>
      <c r="BG45" s="31"/>
      <c r="BH45" s="31"/>
      <c r="BI45" s="31"/>
      <c r="BJ45" s="31"/>
      <c r="BK45" s="31"/>
      <c r="BL45" s="31"/>
      <c r="BM45" s="31">
        <f t="shared" si="72"/>
        <v>0</v>
      </c>
      <c r="BN45" s="31">
        <f t="shared" si="73"/>
        <v>0</v>
      </c>
      <c r="BO45" s="31" t="str">
        <f t="shared" si="74"/>
        <v/>
      </c>
      <c r="BP45" s="31" t="str">
        <f t="shared" si="75"/>
        <v/>
      </c>
      <c r="BQ45" s="31" t="str">
        <f t="shared" si="76"/>
        <v/>
      </c>
      <c r="BR45" s="31" t="str">
        <f t="shared" si="77"/>
        <v/>
      </c>
      <c r="BS45" s="31" t="str">
        <f t="shared" si="78"/>
        <v/>
      </c>
      <c r="BT45" s="31" t="str">
        <f t="shared" si="79"/>
        <v/>
      </c>
      <c r="BU45" s="31" t="str">
        <f t="shared" si="80"/>
        <v/>
      </c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 spans="1:91" x14ac:dyDescent="0.3">
      <c r="A46" s="1"/>
      <c r="B46" s="10"/>
      <c r="C46" s="10"/>
      <c r="D46" s="10"/>
      <c r="E46" s="10"/>
      <c r="F46" s="10"/>
      <c r="G46" s="10"/>
      <c r="H46" s="10"/>
      <c r="I46" s="10"/>
      <c r="J46" s="10"/>
      <c r="K46" s="10">
        <f t="shared" si="45"/>
        <v>0</v>
      </c>
      <c r="L46" s="10">
        <f t="shared" si="46"/>
        <v>0</v>
      </c>
      <c r="M46" s="10" t="str">
        <f t="shared" si="47"/>
        <v/>
      </c>
      <c r="N46" s="10" t="str">
        <f t="shared" si="48"/>
        <v/>
      </c>
      <c r="O46" s="10" t="str">
        <f t="shared" si="49"/>
        <v/>
      </c>
      <c r="P46" s="10" t="str">
        <f t="shared" si="50"/>
        <v/>
      </c>
      <c r="Q46" s="10" t="str">
        <f t="shared" si="51"/>
        <v/>
      </c>
      <c r="R46" s="10" t="str">
        <f t="shared" si="52"/>
        <v/>
      </c>
      <c r="S46" s="10" t="str">
        <f t="shared" si="53"/>
        <v/>
      </c>
      <c r="T46" s="17"/>
      <c r="U46" s="17"/>
      <c r="V46" s="17"/>
      <c r="W46" s="17"/>
      <c r="X46" s="17"/>
      <c r="Y46" s="17"/>
      <c r="Z46" s="17"/>
      <c r="AA46" s="17"/>
      <c r="AB46" s="17"/>
      <c r="AC46" s="17">
        <f t="shared" si="54"/>
        <v>0</v>
      </c>
      <c r="AD46" s="17">
        <f t="shared" si="55"/>
        <v>0</v>
      </c>
      <c r="AE46" s="32" t="str">
        <f t="shared" si="56"/>
        <v/>
      </c>
      <c r="AF46" s="32" t="str">
        <f t="shared" si="57"/>
        <v/>
      </c>
      <c r="AG46" s="32" t="str">
        <f t="shared" si="58"/>
        <v/>
      </c>
      <c r="AH46" s="32" t="str">
        <f t="shared" si="59"/>
        <v/>
      </c>
      <c r="AI46" s="32" t="str">
        <f t="shared" si="60"/>
        <v/>
      </c>
      <c r="AJ46" s="32" t="str">
        <f t="shared" si="61"/>
        <v/>
      </c>
      <c r="AK46" s="32" t="str">
        <f t="shared" si="62"/>
        <v/>
      </c>
      <c r="AL46" s="24"/>
      <c r="AM46" s="24"/>
      <c r="AN46" s="24"/>
      <c r="AO46" s="24"/>
      <c r="AP46" s="24"/>
      <c r="AQ46" s="24"/>
      <c r="AR46" s="24"/>
      <c r="AS46" s="24"/>
      <c r="AT46" s="24"/>
      <c r="AU46" s="24">
        <f t="shared" si="63"/>
        <v>0</v>
      </c>
      <c r="AV46" s="24">
        <f t="shared" si="64"/>
        <v>0</v>
      </c>
      <c r="AW46" s="24" t="str">
        <f t="shared" si="65"/>
        <v/>
      </c>
      <c r="AX46" s="24" t="str">
        <f t="shared" si="66"/>
        <v/>
      </c>
      <c r="AY46" s="24" t="str">
        <f t="shared" si="67"/>
        <v/>
      </c>
      <c r="AZ46" s="24" t="str">
        <f t="shared" si="68"/>
        <v/>
      </c>
      <c r="BA46" s="24" t="str">
        <f t="shared" si="69"/>
        <v/>
      </c>
      <c r="BB46" s="24" t="str">
        <f t="shared" si="70"/>
        <v/>
      </c>
      <c r="BC46" s="24" t="str">
        <f t="shared" si="71"/>
        <v/>
      </c>
      <c r="BD46" s="31"/>
      <c r="BE46" s="31"/>
      <c r="BF46" s="31"/>
      <c r="BG46" s="31"/>
      <c r="BH46" s="31"/>
      <c r="BI46" s="31"/>
      <c r="BJ46" s="31"/>
      <c r="BK46" s="31"/>
      <c r="BL46" s="31"/>
      <c r="BM46" s="31">
        <f t="shared" si="72"/>
        <v>0</v>
      </c>
      <c r="BN46" s="31">
        <f t="shared" si="73"/>
        <v>0</v>
      </c>
      <c r="BO46" s="31" t="str">
        <f t="shared" si="74"/>
        <v/>
      </c>
      <c r="BP46" s="31" t="str">
        <f t="shared" si="75"/>
        <v/>
      </c>
      <c r="BQ46" s="31" t="str">
        <f t="shared" si="76"/>
        <v/>
      </c>
      <c r="BR46" s="31" t="str">
        <f t="shared" si="77"/>
        <v/>
      </c>
      <c r="BS46" s="31" t="str">
        <f t="shared" si="78"/>
        <v/>
      </c>
      <c r="BT46" s="31" t="str">
        <f t="shared" si="79"/>
        <v/>
      </c>
      <c r="BU46" s="31" t="str">
        <f t="shared" si="80"/>
        <v/>
      </c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 spans="1:91" x14ac:dyDescent="0.3">
      <c r="A47" s="1"/>
      <c r="B47" s="10"/>
      <c r="C47" s="10"/>
      <c r="D47" s="10"/>
      <c r="E47" s="10"/>
      <c r="F47" s="10"/>
      <c r="G47" s="10"/>
      <c r="H47" s="10"/>
      <c r="I47" s="10"/>
      <c r="J47" s="10"/>
      <c r="K47" s="10">
        <f t="shared" si="45"/>
        <v>0</v>
      </c>
      <c r="L47" s="10">
        <f t="shared" si="46"/>
        <v>0</v>
      </c>
      <c r="M47" s="10" t="str">
        <f t="shared" si="47"/>
        <v/>
      </c>
      <c r="N47" s="10" t="str">
        <f t="shared" si="48"/>
        <v/>
      </c>
      <c r="O47" s="10" t="str">
        <f t="shared" si="49"/>
        <v/>
      </c>
      <c r="P47" s="10" t="str">
        <f t="shared" si="50"/>
        <v/>
      </c>
      <c r="Q47" s="10" t="str">
        <f t="shared" si="51"/>
        <v/>
      </c>
      <c r="R47" s="10" t="str">
        <f t="shared" si="52"/>
        <v/>
      </c>
      <c r="S47" s="10" t="str">
        <f t="shared" si="53"/>
        <v/>
      </c>
      <c r="T47" s="17"/>
      <c r="U47" s="17"/>
      <c r="V47" s="17"/>
      <c r="W47" s="17"/>
      <c r="X47" s="17"/>
      <c r="Y47" s="17"/>
      <c r="Z47" s="17"/>
      <c r="AA47" s="17"/>
      <c r="AB47" s="17"/>
      <c r="AC47" s="17">
        <f t="shared" si="54"/>
        <v>0</v>
      </c>
      <c r="AD47" s="17">
        <f t="shared" si="55"/>
        <v>0</v>
      </c>
      <c r="AE47" s="32" t="str">
        <f t="shared" si="56"/>
        <v/>
      </c>
      <c r="AF47" s="32" t="str">
        <f t="shared" si="57"/>
        <v/>
      </c>
      <c r="AG47" s="32" t="str">
        <f t="shared" si="58"/>
        <v/>
      </c>
      <c r="AH47" s="32" t="str">
        <f t="shared" si="59"/>
        <v/>
      </c>
      <c r="AI47" s="32" t="str">
        <f t="shared" si="60"/>
        <v/>
      </c>
      <c r="AJ47" s="32" t="str">
        <f t="shared" si="61"/>
        <v/>
      </c>
      <c r="AK47" s="32" t="str">
        <f t="shared" si="62"/>
        <v/>
      </c>
      <c r="AL47" s="24"/>
      <c r="AM47" s="24"/>
      <c r="AN47" s="24"/>
      <c r="AO47" s="24"/>
      <c r="AP47" s="24"/>
      <c r="AQ47" s="24"/>
      <c r="AR47" s="24"/>
      <c r="AS47" s="24"/>
      <c r="AT47" s="24"/>
      <c r="AU47" s="24">
        <f t="shared" si="63"/>
        <v>0</v>
      </c>
      <c r="AV47" s="24">
        <f t="shared" si="64"/>
        <v>0</v>
      </c>
      <c r="AW47" s="24" t="str">
        <f t="shared" si="65"/>
        <v/>
      </c>
      <c r="AX47" s="24" t="str">
        <f t="shared" si="66"/>
        <v/>
      </c>
      <c r="AY47" s="24" t="str">
        <f t="shared" si="67"/>
        <v/>
      </c>
      <c r="AZ47" s="24" t="str">
        <f t="shared" si="68"/>
        <v/>
      </c>
      <c r="BA47" s="24" t="str">
        <f t="shared" si="69"/>
        <v/>
      </c>
      <c r="BB47" s="24" t="str">
        <f t="shared" si="70"/>
        <v/>
      </c>
      <c r="BC47" s="24" t="str">
        <f t="shared" si="71"/>
        <v/>
      </c>
      <c r="BD47" s="31"/>
      <c r="BE47" s="31"/>
      <c r="BF47" s="31"/>
      <c r="BG47" s="31"/>
      <c r="BH47" s="31"/>
      <c r="BI47" s="31"/>
      <c r="BJ47" s="31"/>
      <c r="BK47" s="31"/>
      <c r="BL47" s="31"/>
      <c r="BM47" s="31">
        <f t="shared" si="72"/>
        <v>0</v>
      </c>
      <c r="BN47" s="31">
        <f t="shared" si="73"/>
        <v>0</v>
      </c>
      <c r="BO47" s="31" t="str">
        <f t="shared" si="74"/>
        <v/>
      </c>
      <c r="BP47" s="31" t="str">
        <f t="shared" si="75"/>
        <v/>
      </c>
      <c r="BQ47" s="31" t="str">
        <f t="shared" si="76"/>
        <v/>
      </c>
      <c r="BR47" s="31" t="str">
        <f t="shared" si="77"/>
        <v/>
      </c>
      <c r="BS47" s="31" t="str">
        <f t="shared" si="78"/>
        <v/>
      </c>
      <c r="BT47" s="31" t="str">
        <f t="shared" si="79"/>
        <v/>
      </c>
      <c r="BU47" s="31" t="str">
        <f t="shared" si="80"/>
        <v/>
      </c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 spans="1:91" x14ac:dyDescent="0.3">
      <c r="A48" s="1"/>
      <c r="B48" s="10"/>
      <c r="C48" s="10"/>
      <c r="D48" s="10"/>
      <c r="E48" s="10"/>
      <c r="F48" s="10"/>
      <c r="G48" s="10"/>
      <c r="H48" s="10"/>
      <c r="I48" s="10"/>
      <c r="J48" s="10"/>
      <c r="K48" s="10">
        <f t="shared" si="45"/>
        <v>0</v>
      </c>
      <c r="L48" s="10">
        <f t="shared" si="46"/>
        <v>0</v>
      </c>
      <c r="M48" s="10" t="str">
        <f t="shared" si="47"/>
        <v/>
      </c>
      <c r="N48" s="10" t="str">
        <f t="shared" si="48"/>
        <v/>
      </c>
      <c r="O48" s="10" t="str">
        <f t="shared" si="49"/>
        <v/>
      </c>
      <c r="P48" s="10" t="str">
        <f t="shared" si="50"/>
        <v/>
      </c>
      <c r="Q48" s="10" t="str">
        <f t="shared" si="51"/>
        <v/>
      </c>
      <c r="R48" s="10" t="str">
        <f t="shared" si="52"/>
        <v/>
      </c>
      <c r="S48" s="10" t="str">
        <f t="shared" si="53"/>
        <v/>
      </c>
      <c r="T48" s="17"/>
      <c r="U48" s="17"/>
      <c r="V48" s="17"/>
      <c r="W48" s="17"/>
      <c r="X48" s="17"/>
      <c r="Y48" s="17"/>
      <c r="Z48" s="17"/>
      <c r="AA48" s="17"/>
      <c r="AB48" s="17"/>
      <c r="AC48" s="17">
        <f t="shared" si="54"/>
        <v>0</v>
      </c>
      <c r="AD48" s="17">
        <f t="shared" si="55"/>
        <v>0</v>
      </c>
      <c r="AE48" s="32" t="str">
        <f t="shared" si="56"/>
        <v/>
      </c>
      <c r="AF48" s="32" t="str">
        <f t="shared" si="57"/>
        <v/>
      </c>
      <c r="AG48" s="32" t="str">
        <f t="shared" si="58"/>
        <v/>
      </c>
      <c r="AH48" s="32" t="str">
        <f t="shared" si="59"/>
        <v/>
      </c>
      <c r="AI48" s="32" t="str">
        <f t="shared" si="60"/>
        <v/>
      </c>
      <c r="AJ48" s="32" t="str">
        <f t="shared" si="61"/>
        <v/>
      </c>
      <c r="AK48" s="32" t="str">
        <f t="shared" si="62"/>
        <v/>
      </c>
      <c r="AL48" s="24"/>
      <c r="AM48" s="24"/>
      <c r="AN48" s="24"/>
      <c r="AO48" s="24"/>
      <c r="AP48" s="24"/>
      <c r="AQ48" s="24"/>
      <c r="AR48" s="24"/>
      <c r="AS48" s="24"/>
      <c r="AT48" s="24"/>
      <c r="AU48" s="24">
        <f t="shared" si="63"/>
        <v>0</v>
      </c>
      <c r="AV48" s="24">
        <f t="shared" si="64"/>
        <v>0</v>
      </c>
      <c r="AW48" s="24" t="str">
        <f t="shared" si="65"/>
        <v/>
      </c>
      <c r="AX48" s="24" t="str">
        <f t="shared" si="66"/>
        <v/>
      </c>
      <c r="AY48" s="24" t="str">
        <f t="shared" si="67"/>
        <v/>
      </c>
      <c r="AZ48" s="24" t="str">
        <f t="shared" si="68"/>
        <v/>
      </c>
      <c r="BA48" s="24" t="str">
        <f t="shared" si="69"/>
        <v/>
      </c>
      <c r="BB48" s="24" t="str">
        <f t="shared" si="70"/>
        <v/>
      </c>
      <c r="BC48" s="24" t="str">
        <f t="shared" si="71"/>
        <v/>
      </c>
      <c r="BD48" s="31"/>
      <c r="BE48" s="31"/>
      <c r="BF48" s="31"/>
      <c r="BG48" s="31"/>
      <c r="BH48" s="31"/>
      <c r="BI48" s="31"/>
      <c r="BJ48" s="31"/>
      <c r="BK48" s="31"/>
      <c r="BL48" s="31"/>
      <c r="BM48" s="31">
        <f t="shared" si="72"/>
        <v>0</v>
      </c>
      <c r="BN48" s="31">
        <f t="shared" si="73"/>
        <v>0</v>
      </c>
      <c r="BO48" s="31" t="str">
        <f t="shared" si="74"/>
        <v/>
      </c>
      <c r="BP48" s="31" t="str">
        <f t="shared" si="75"/>
        <v/>
      </c>
      <c r="BQ48" s="31" t="str">
        <f t="shared" si="76"/>
        <v/>
      </c>
      <c r="BR48" s="31" t="str">
        <f t="shared" si="77"/>
        <v/>
      </c>
      <c r="BS48" s="31" t="str">
        <f t="shared" si="78"/>
        <v/>
      </c>
      <c r="BT48" s="31" t="str">
        <f t="shared" si="79"/>
        <v/>
      </c>
      <c r="BU48" s="31" t="str">
        <f t="shared" si="80"/>
        <v/>
      </c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 spans="1:91" x14ac:dyDescent="0.3">
      <c r="A49" s="1"/>
      <c r="B49" s="10"/>
      <c r="C49" s="10"/>
      <c r="D49" s="10"/>
      <c r="E49" s="10"/>
      <c r="F49" s="10"/>
      <c r="G49" s="10"/>
      <c r="H49" s="10"/>
      <c r="I49" s="10"/>
      <c r="J49" s="10"/>
      <c r="K49" s="10">
        <f t="shared" si="45"/>
        <v>0</v>
      </c>
      <c r="L49" s="10">
        <f t="shared" si="46"/>
        <v>0</v>
      </c>
      <c r="M49" s="10" t="str">
        <f t="shared" si="47"/>
        <v/>
      </c>
      <c r="N49" s="10" t="str">
        <f t="shared" si="48"/>
        <v/>
      </c>
      <c r="O49" s="10" t="str">
        <f t="shared" si="49"/>
        <v/>
      </c>
      <c r="P49" s="10" t="str">
        <f t="shared" si="50"/>
        <v/>
      </c>
      <c r="Q49" s="10" t="str">
        <f t="shared" si="51"/>
        <v/>
      </c>
      <c r="R49" s="10" t="str">
        <f t="shared" si="52"/>
        <v/>
      </c>
      <c r="S49" s="10" t="str">
        <f t="shared" si="53"/>
        <v/>
      </c>
      <c r="T49" s="17"/>
      <c r="U49" s="17"/>
      <c r="V49" s="17"/>
      <c r="W49" s="17"/>
      <c r="X49" s="17"/>
      <c r="Y49" s="17"/>
      <c r="Z49" s="17"/>
      <c r="AA49" s="17"/>
      <c r="AB49" s="17"/>
      <c r="AC49" s="17">
        <f t="shared" si="54"/>
        <v>0</v>
      </c>
      <c r="AD49" s="17">
        <f t="shared" si="55"/>
        <v>0</v>
      </c>
      <c r="AE49" s="32" t="str">
        <f t="shared" si="56"/>
        <v/>
      </c>
      <c r="AF49" s="32" t="str">
        <f t="shared" si="57"/>
        <v/>
      </c>
      <c r="AG49" s="32" t="str">
        <f t="shared" si="58"/>
        <v/>
      </c>
      <c r="AH49" s="32" t="str">
        <f t="shared" si="59"/>
        <v/>
      </c>
      <c r="AI49" s="32" t="str">
        <f t="shared" si="60"/>
        <v/>
      </c>
      <c r="AJ49" s="32" t="str">
        <f t="shared" si="61"/>
        <v/>
      </c>
      <c r="AK49" s="32" t="str">
        <f t="shared" si="62"/>
        <v/>
      </c>
      <c r="AL49" s="24"/>
      <c r="AM49" s="24"/>
      <c r="AN49" s="24"/>
      <c r="AO49" s="24"/>
      <c r="AP49" s="24"/>
      <c r="AQ49" s="24"/>
      <c r="AR49" s="24"/>
      <c r="AS49" s="24"/>
      <c r="AT49" s="24"/>
      <c r="AU49" s="24">
        <f t="shared" si="63"/>
        <v>0</v>
      </c>
      <c r="AV49" s="24">
        <f t="shared" si="64"/>
        <v>0</v>
      </c>
      <c r="AW49" s="24" t="str">
        <f t="shared" si="65"/>
        <v/>
      </c>
      <c r="AX49" s="24" t="str">
        <f t="shared" si="66"/>
        <v/>
      </c>
      <c r="AY49" s="24" t="str">
        <f t="shared" si="67"/>
        <v/>
      </c>
      <c r="AZ49" s="24" t="str">
        <f t="shared" si="68"/>
        <v/>
      </c>
      <c r="BA49" s="24" t="str">
        <f t="shared" si="69"/>
        <v/>
      </c>
      <c r="BB49" s="24" t="str">
        <f t="shared" si="70"/>
        <v/>
      </c>
      <c r="BC49" s="24" t="str">
        <f t="shared" si="71"/>
        <v/>
      </c>
      <c r="BD49" s="31"/>
      <c r="BE49" s="31"/>
      <c r="BF49" s="31"/>
      <c r="BG49" s="31"/>
      <c r="BH49" s="31"/>
      <c r="BI49" s="31"/>
      <c r="BJ49" s="31"/>
      <c r="BK49" s="31"/>
      <c r="BL49" s="31"/>
      <c r="BM49" s="31">
        <f t="shared" si="72"/>
        <v>0</v>
      </c>
      <c r="BN49" s="31">
        <f t="shared" si="73"/>
        <v>0</v>
      </c>
      <c r="BO49" s="31" t="str">
        <f t="shared" si="74"/>
        <v/>
      </c>
      <c r="BP49" s="31" t="str">
        <f t="shared" si="75"/>
        <v/>
      </c>
      <c r="BQ49" s="31" t="str">
        <f t="shared" si="76"/>
        <v/>
      </c>
      <c r="BR49" s="31" t="str">
        <f t="shared" si="77"/>
        <v/>
      </c>
      <c r="BS49" s="31" t="str">
        <f t="shared" si="78"/>
        <v/>
      </c>
      <c r="BT49" s="31" t="str">
        <f t="shared" si="79"/>
        <v/>
      </c>
      <c r="BU49" s="31" t="str">
        <f t="shared" si="80"/>
        <v/>
      </c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 spans="1:91" x14ac:dyDescent="0.3">
      <c r="A50" s="1"/>
      <c r="B50" s="10"/>
      <c r="C50" s="10"/>
      <c r="D50" s="10"/>
      <c r="E50" s="10"/>
      <c r="F50" s="10"/>
      <c r="G50" s="10"/>
      <c r="H50" s="10"/>
      <c r="I50" s="10"/>
      <c r="J50" s="10"/>
      <c r="K50" s="10">
        <f t="shared" si="45"/>
        <v>0</v>
      </c>
      <c r="L50" s="10">
        <f t="shared" si="46"/>
        <v>0</v>
      </c>
      <c r="M50" s="10" t="str">
        <f t="shared" si="47"/>
        <v/>
      </c>
      <c r="N50" s="10" t="str">
        <f t="shared" si="48"/>
        <v/>
      </c>
      <c r="O50" s="10" t="str">
        <f t="shared" si="49"/>
        <v/>
      </c>
      <c r="P50" s="10" t="str">
        <f t="shared" si="50"/>
        <v/>
      </c>
      <c r="Q50" s="10" t="str">
        <f t="shared" si="51"/>
        <v/>
      </c>
      <c r="R50" s="10" t="str">
        <f t="shared" si="52"/>
        <v/>
      </c>
      <c r="S50" s="10" t="str">
        <f t="shared" si="53"/>
        <v/>
      </c>
      <c r="T50" s="17"/>
      <c r="U50" s="17"/>
      <c r="V50" s="17"/>
      <c r="W50" s="17"/>
      <c r="X50" s="17"/>
      <c r="Y50" s="17"/>
      <c r="Z50" s="17"/>
      <c r="AA50" s="17"/>
      <c r="AB50" s="17"/>
      <c r="AC50" s="17">
        <f t="shared" si="54"/>
        <v>0</v>
      </c>
      <c r="AD50" s="17">
        <f t="shared" si="55"/>
        <v>0</v>
      </c>
      <c r="AE50" s="32" t="str">
        <f t="shared" si="56"/>
        <v/>
      </c>
      <c r="AF50" s="32" t="str">
        <f t="shared" si="57"/>
        <v/>
      </c>
      <c r="AG50" s="32" t="str">
        <f t="shared" si="58"/>
        <v/>
      </c>
      <c r="AH50" s="32" t="str">
        <f t="shared" si="59"/>
        <v/>
      </c>
      <c r="AI50" s="32" t="str">
        <f t="shared" si="60"/>
        <v/>
      </c>
      <c r="AJ50" s="32" t="str">
        <f t="shared" si="61"/>
        <v/>
      </c>
      <c r="AK50" s="32" t="str">
        <f t="shared" si="62"/>
        <v/>
      </c>
      <c r="AL50" s="24"/>
      <c r="AM50" s="24"/>
      <c r="AN50" s="24"/>
      <c r="AO50" s="24"/>
      <c r="AP50" s="24"/>
      <c r="AQ50" s="24"/>
      <c r="AR50" s="24"/>
      <c r="AS50" s="24"/>
      <c r="AT50" s="24"/>
      <c r="AU50" s="24">
        <f t="shared" si="63"/>
        <v>0</v>
      </c>
      <c r="AV50" s="24">
        <f t="shared" si="64"/>
        <v>0</v>
      </c>
      <c r="AW50" s="24" t="str">
        <f t="shared" si="65"/>
        <v/>
      </c>
      <c r="AX50" s="24" t="str">
        <f t="shared" si="66"/>
        <v/>
      </c>
      <c r="AY50" s="24" t="str">
        <f t="shared" si="67"/>
        <v/>
      </c>
      <c r="AZ50" s="24" t="str">
        <f t="shared" si="68"/>
        <v/>
      </c>
      <c r="BA50" s="24" t="str">
        <f t="shared" si="69"/>
        <v/>
      </c>
      <c r="BB50" s="24" t="str">
        <f t="shared" si="70"/>
        <v/>
      </c>
      <c r="BC50" s="24" t="str">
        <f t="shared" si="71"/>
        <v/>
      </c>
      <c r="BD50" s="31"/>
      <c r="BE50" s="31"/>
      <c r="BF50" s="31"/>
      <c r="BG50" s="31"/>
      <c r="BH50" s="31"/>
      <c r="BI50" s="31"/>
      <c r="BJ50" s="31"/>
      <c r="BK50" s="31"/>
      <c r="BL50" s="31"/>
      <c r="BM50" s="31">
        <f t="shared" si="72"/>
        <v>0</v>
      </c>
      <c r="BN50" s="31">
        <f t="shared" si="73"/>
        <v>0</v>
      </c>
      <c r="BO50" s="31" t="str">
        <f t="shared" si="74"/>
        <v/>
      </c>
      <c r="BP50" s="31" t="str">
        <f t="shared" si="75"/>
        <v/>
      </c>
      <c r="BQ50" s="31" t="str">
        <f t="shared" si="76"/>
        <v/>
      </c>
      <c r="BR50" s="31" t="str">
        <f t="shared" si="77"/>
        <v/>
      </c>
      <c r="BS50" s="31" t="str">
        <f t="shared" si="78"/>
        <v/>
      </c>
      <c r="BT50" s="31" t="str">
        <f t="shared" si="79"/>
        <v/>
      </c>
      <c r="BU50" s="31" t="str">
        <f t="shared" si="80"/>
        <v/>
      </c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 spans="1:91" x14ac:dyDescent="0.3">
      <c r="A51" s="1"/>
      <c r="B51" s="10"/>
      <c r="C51" s="10"/>
      <c r="D51" s="10"/>
      <c r="E51" s="10"/>
      <c r="F51" s="10"/>
      <c r="G51" s="10"/>
      <c r="H51" s="10"/>
      <c r="I51" s="10"/>
      <c r="J51" s="10"/>
      <c r="K51" s="10">
        <f t="shared" si="45"/>
        <v>0</v>
      </c>
      <c r="L51" s="10">
        <f t="shared" si="46"/>
        <v>0</v>
      </c>
      <c r="M51" s="10" t="str">
        <f t="shared" si="47"/>
        <v/>
      </c>
      <c r="N51" s="10" t="str">
        <f t="shared" si="48"/>
        <v/>
      </c>
      <c r="O51" s="10" t="str">
        <f t="shared" si="49"/>
        <v/>
      </c>
      <c r="P51" s="10" t="str">
        <f t="shared" si="50"/>
        <v/>
      </c>
      <c r="Q51" s="10" t="str">
        <f t="shared" si="51"/>
        <v/>
      </c>
      <c r="R51" s="10" t="str">
        <f t="shared" si="52"/>
        <v/>
      </c>
      <c r="S51" s="10" t="str">
        <f t="shared" si="53"/>
        <v/>
      </c>
      <c r="T51" s="17"/>
      <c r="U51" s="17"/>
      <c r="V51" s="17"/>
      <c r="W51" s="17"/>
      <c r="X51" s="17"/>
      <c r="Y51" s="17"/>
      <c r="Z51" s="17"/>
      <c r="AA51" s="17"/>
      <c r="AB51" s="17"/>
      <c r="AC51" s="17">
        <f t="shared" si="54"/>
        <v>0</v>
      </c>
      <c r="AD51" s="17">
        <f t="shared" si="55"/>
        <v>0</v>
      </c>
      <c r="AE51" s="32" t="str">
        <f t="shared" si="56"/>
        <v/>
      </c>
      <c r="AF51" s="32" t="str">
        <f t="shared" si="57"/>
        <v/>
      </c>
      <c r="AG51" s="32" t="str">
        <f t="shared" si="58"/>
        <v/>
      </c>
      <c r="AH51" s="32" t="str">
        <f t="shared" si="59"/>
        <v/>
      </c>
      <c r="AI51" s="32" t="str">
        <f t="shared" si="60"/>
        <v/>
      </c>
      <c r="AJ51" s="32" t="str">
        <f t="shared" si="61"/>
        <v/>
      </c>
      <c r="AK51" s="32" t="str">
        <f t="shared" si="62"/>
        <v/>
      </c>
      <c r="AL51" s="24"/>
      <c r="AM51" s="24"/>
      <c r="AN51" s="24"/>
      <c r="AO51" s="24"/>
      <c r="AP51" s="24"/>
      <c r="AQ51" s="24"/>
      <c r="AR51" s="24"/>
      <c r="AS51" s="24"/>
      <c r="AT51" s="24"/>
      <c r="AU51" s="24">
        <f t="shared" si="63"/>
        <v>0</v>
      </c>
      <c r="AV51" s="24">
        <f t="shared" si="64"/>
        <v>0</v>
      </c>
      <c r="AW51" s="24" t="str">
        <f t="shared" si="65"/>
        <v/>
      </c>
      <c r="AX51" s="24" t="str">
        <f t="shared" si="66"/>
        <v/>
      </c>
      <c r="AY51" s="24" t="str">
        <f t="shared" si="67"/>
        <v/>
      </c>
      <c r="AZ51" s="24" t="str">
        <f t="shared" si="68"/>
        <v/>
      </c>
      <c r="BA51" s="24" t="str">
        <f t="shared" si="69"/>
        <v/>
      </c>
      <c r="BB51" s="24" t="str">
        <f t="shared" si="70"/>
        <v/>
      </c>
      <c r="BC51" s="24" t="str">
        <f t="shared" si="71"/>
        <v/>
      </c>
      <c r="BD51" s="31"/>
      <c r="BE51" s="31"/>
      <c r="BF51" s="31"/>
      <c r="BG51" s="31"/>
      <c r="BH51" s="31"/>
      <c r="BI51" s="31"/>
      <c r="BJ51" s="31"/>
      <c r="BK51" s="31"/>
      <c r="BL51" s="31"/>
      <c r="BM51" s="31">
        <f t="shared" si="72"/>
        <v>0</v>
      </c>
      <c r="BN51" s="31">
        <f t="shared" si="73"/>
        <v>0</v>
      </c>
      <c r="BO51" s="31" t="str">
        <f t="shared" si="74"/>
        <v/>
      </c>
      <c r="BP51" s="31" t="str">
        <f t="shared" si="75"/>
        <v/>
      </c>
      <c r="BQ51" s="31" t="str">
        <f t="shared" si="76"/>
        <v/>
      </c>
      <c r="BR51" s="31" t="str">
        <f t="shared" si="77"/>
        <v/>
      </c>
      <c r="BS51" s="31" t="str">
        <f t="shared" si="78"/>
        <v/>
      </c>
      <c r="BT51" s="31" t="str">
        <f t="shared" si="79"/>
        <v/>
      </c>
      <c r="BU51" s="31" t="str">
        <f t="shared" si="80"/>
        <v/>
      </c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 spans="1:91" x14ac:dyDescent="0.3">
      <c r="A52" s="1"/>
      <c r="B52" s="10"/>
      <c r="C52" s="10"/>
      <c r="D52" s="10"/>
      <c r="E52" s="10"/>
      <c r="F52" s="10"/>
      <c r="G52" s="10"/>
      <c r="H52" s="10"/>
      <c r="I52" s="10"/>
      <c r="J52" s="10"/>
      <c r="K52" s="10">
        <f t="shared" si="45"/>
        <v>0</v>
      </c>
      <c r="L52" s="10">
        <f t="shared" si="46"/>
        <v>0</v>
      </c>
      <c r="M52" s="10" t="str">
        <f t="shared" si="47"/>
        <v/>
      </c>
      <c r="N52" s="10" t="str">
        <f t="shared" si="48"/>
        <v/>
      </c>
      <c r="O52" s="10" t="str">
        <f t="shared" si="49"/>
        <v/>
      </c>
      <c r="P52" s="10" t="str">
        <f t="shared" si="50"/>
        <v/>
      </c>
      <c r="Q52" s="10" t="str">
        <f t="shared" si="51"/>
        <v/>
      </c>
      <c r="R52" s="10" t="str">
        <f t="shared" si="52"/>
        <v/>
      </c>
      <c r="S52" s="10" t="str">
        <f t="shared" si="53"/>
        <v/>
      </c>
      <c r="T52" s="17"/>
      <c r="U52" s="17"/>
      <c r="V52" s="17"/>
      <c r="W52" s="17"/>
      <c r="X52" s="17"/>
      <c r="Y52" s="17"/>
      <c r="Z52" s="17"/>
      <c r="AA52" s="17"/>
      <c r="AB52" s="17"/>
      <c r="AC52" s="17">
        <f t="shared" si="54"/>
        <v>0</v>
      </c>
      <c r="AD52" s="17">
        <f t="shared" si="55"/>
        <v>0</v>
      </c>
      <c r="AE52" s="32" t="str">
        <f t="shared" si="56"/>
        <v/>
      </c>
      <c r="AF52" s="32" t="str">
        <f t="shared" si="57"/>
        <v/>
      </c>
      <c r="AG52" s="32" t="str">
        <f t="shared" si="58"/>
        <v/>
      </c>
      <c r="AH52" s="32" t="str">
        <f t="shared" si="59"/>
        <v/>
      </c>
      <c r="AI52" s="32" t="str">
        <f t="shared" si="60"/>
        <v/>
      </c>
      <c r="AJ52" s="32" t="str">
        <f t="shared" si="61"/>
        <v/>
      </c>
      <c r="AK52" s="32" t="str">
        <f t="shared" si="62"/>
        <v/>
      </c>
      <c r="AL52" s="24"/>
      <c r="AM52" s="24"/>
      <c r="AN52" s="24"/>
      <c r="AO52" s="24"/>
      <c r="AP52" s="24"/>
      <c r="AQ52" s="24"/>
      <c r="AR52" s="24"/>
      <c r="AS52" s="24"/>
      <c r="AT52" s="24"/>
      <c r="AU52" s="24">
        <f t="shared" si="63"/>
        <v>0</v>
      </c>
      <c r="AV52" s="24">
        <f t="shared" si="64"/>
        <v>0</v>
      </c>
      <c r="AW52" s="24" t="str">
        <f t="shared" si="65"/>
        <v/>
      </c>
      <c r="AX52" s="24" t="str">
        <f t="shared" si="66"/>
        <v/>
      </c>
      <c r="AY52" s="24" t="str">
        <f t="shared" si="67"/>
        <v/>
      </c>
      <c r="AZ52" s="24" t="str">
        <f t="shared" si="68"/>
        <v/>
      </c>
      <c r="BA52" s="24" t="str">
        <f t="shared" si="69"/>
        <v/>
      </c>
      <c r="BB52" s="24" t="str">
        <f t="shared" si="70"/>
        <v/>
      </c>
      <c r="BC52" s="24" t="str">
        <f t="shared" si="71"/>
        <v/>
      </c>
      <c r="BD52" s="31"/>
      <c r="BE52" s="31"/>
      <c r="BF52" s="31"/>
      <c r="BG52" s="31"/>
      <c r="BH52" s="31"/>
      <c r="BI52" s="31"/>
      <c r="BJ52" s="31"/>
      <c r="BK52" s="31"/>
      <c r="BL52" s="31"/>
      <c r="BM52" s="31">
        <f t="shared" si="72"/>
        <v>0</v>
      </c>
      <c r="BN52" s="31">
        <f t="shared" si="73"/>
        <v>0</v>
      </c>
      <c r="BO52" s="31" t="str">
        <f t="shared" si="74"/>
        <v/>
      </c>
      <c r="BP52" s="31" t="str">
        <f t="shared" si="75"/>
        <v/>
      </c>
      <c r="BQ52" s="31" t="str">
        <f t="shared" si="76"/>
        <v/>
      </c>
      <c r="BR52" s="31" t="str">
        <f t="shared" si="77"/>
        <v/>
      </c>
      <c r="BS52" s="31" t="str">
        <f t="shared" si="78"/>
        <v/>
      </c>
      <c r="BT52" s="31" t="str">
        <f t="shared" si="79"/>
        <v/>
      </c>
      <c r="BU52" s="31" t="str">
        <f t="shared" si="80"/>
        <v/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 spans="1:91" x14ac:dyDescent="0.3">
      <c r="A53" s="1"/>
      <c r="B53" s="10"/>
      <c r="C53" s="10"/>
      <c r="D53" s="10"/>
      <c r="E53" s="10"/>
      <c r="F53" s="10"/>
      <c r="G53" s="10"/>
      <c r="H53" s="10"/>
      <c r="I53" s="10"/>
      <c r="J53" s="10"/>
      <c r="K53" s="10">
        <f t="shared" si="45"/>
        <v>0</v>
      </c>
      <c r="L53" s="10">
        <f t="shared" si="46"/>
        <v>0</v>
      </c>
      <c r="M53" s="10" t="str">
        <f t="shared" si="47"/>
        <v/>
      </c>
      <c r="N53" s="10" t="str">
        <f t="shared" si="48"/>
        <v/>
      </c>
      <c r="O53" s="10" t="str">
        <f t="shared" si="49"/>
        <v/>
      </c>
      <c r="P53" s="10" t="str">
        <f t="shared" si="50"/>
        <v/>
      </c>
      <c r="Q53" s="10" t="str">
        <f t="shared" si="51"/>
        <v/>
      </c>
      <c r="R53" s="10" t="str">
        <f t="shared" si="52"/>
        <v/>
      </c>
      <c r="S53" s="10" t="str">
        <f t="shared" si="53"/>
        <v/>
      </c>
      <c r="T53" s="17"/>
      <c r="U53" s="17"/>
      <c r="V53" s="17"/>
      <c r="W53" s="17"/>
      <c r="X53" s="17"/>
      <c r="Y53" s="17"/>
      <c r="Z53" s="17"/>
      <c r="AA53" s="17"/>
      <c r="AB53" s="17"/>
      <c r="AC53" s="17">
        <f t="shared" si="54"/>
        <v>0</v>
      </c>
      <c r="AD53" s="17">
        <f t="shared" si="55"/>
        <v>0</v>
      </c>
      <c r="AE53" s="32" t="str">
        <f t="shared" si="56"/>
        <v/>
      </c>
      <c r="AF53" s="32" t="str">
        <f t="shared" si="57"/>
        <v/>
      </c>
      <c r="AG53" s="32" t="str">
        <f t="shared" si="58"/>
        <v/>
      </c>
      <c r="AH53" s="32" t="str">
        <f t="shared" si="59"/>
        <v/>
      </c>
      <c r="AI53" s="32" t="str">
        <f t="shared" si="60"/>
        <v/>
      </c>
      <c r="AJ53" s="32" t="str">
        <f t="shared" si="61"/>
        <v/>
      </c>
      <c r="AK53" s="32" t="str">
        <f t="shared" si="62"/>
        <v/>
      </c>
      <c r="AL53" s="24"/>
      <c r="AM53" s="24"/>
      <c r="AN53" s="24"/>
      <c r="AO53" s="24"/>
      <c r="AP53" s="24"/>
      <c r="AQ53" s="24"/>
      <c r="AR53" s="24"/>
      <c r="AS53" s="24"/>
      <c r="AT53" s="24"/>
      <c r="AU53" s="24">
        <f t="shared" si="63"/>
        <v>0</v>
      </c>
      <c r="AV53" s="24">
        <f t="shared" si="64"/>
        <v>0</v>
      </c>
      <c r="AW53" s="24" t="str">
        <f t="shared" si="65"/>
        <v/>
      </c>
      <c r="AX53" s="24" t="str">
        <f t="shared" si="66"/>
        <v/>
      </c>
      <c r="AY53" s="24" t="str">
        <f t="shared" si="67"/>
        <v/>
      </c>
      <c r="AZ53" s="24" t="str">
        <f t="shared" si="68"/>
        <v/>
      </c>
      <c r="BA53" s="24" t="str">
        <f t="shared" si="69"/>
        <v/>
      </c>
      <c r="BB53" s="24" t="str">
        <f t="shared" si="70"/>
        <v/>
      </c>
      <c r="BC53" s="24" t="str">
        <f t="shared" si="71"/>
        <v/>
      </c>
      <c r="BD53" s="31"/>
      <c r="BE53" s="31"/>
      <c r="BF53" s="31"/>
      <c r="BG53" s="31"/>
      <c r="BH53" s="31"/>
      <c r="BI53" s="31"/>
      <c r="BJ53" s="31"/>
      <c r="BK53" s="31"/>
      <c r="BL53" s="31"/>
      <c r="BM53" s="31">
        <f t="shared" si="72"/>
        <v>0</v>
      </c>
      <c r="BN53" s="31">
        <f t="shared" si="73"/>
        <v>0</v>
      </c>
      <c r="BO53" s="31" t="str">
        <f t="shared" si="74"/>
        <v/>
      </c>
      <c r="BP53" s="31" t="str">
        <f t="shared" si="75"/>
        <v/>
      </c>
      <c r="BQ53" s="31" t="str">
        <f t="shared" si="76"/>
        <v/>
      </c>
      <c r="BR53" s="31" t="str">
        <f t="shared" si="77"/>
        <v/>
      </c>
      <c r="BS53" s="31" t="str">
        <f t="shared" si="78"/>
        <v/>
      </c>
      <c r="BT53" s="31" t="str">
        <f t="shared" si="79"/>
        <v/>
      </c>
      <c r="BU53" s="31" t="str">
        <f t="shared" si="80"/>
        <v/>
      </c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 spans="1:91" x14ac:dyDescent="0.3">
      <c r="A54" s="1"/>
      <c r="B54" s="10"/>
      <c r="C54" s="10"/>
      <c r="D54" s="10"/>
      <c r="E54" s="10"/>
      <c r="F54" s="10"/>
      <c r="G54" s="10"/>
      <c r="H54" s="10"/>
      <c r="I54" s="10"/>
      <c r="J54" s="10"/>
      <c r="K54" s="10">
        <f t="shared" si="45"/>
        <v>0</v>
      </c>
      <c r="L54" s="10">
        <f t="shared" si="46"/>
        <v>0</v>
      </c>
      <c r="M54" s="10" t="str">
        <f t="shared" si="47"/>
        <v/>
      </c>
      <c r="N54" s="10" t="str">
        <f t="shared" si="48"/>
        <v/>
      </c>
      <c r="O54" s="10" t="str">
        <f t="shared" si="49"/>
        <v/>
      </c>
      <c r="P54" s="10" t="str">
        <f t="shared" si="50"/>
        <v/>
      </c>
      <c r="Q54" s="10" t="str">
        <f t="shared" si="51"/>
        <v/>
      </c>
      <c r="R54" s="10" t="str">
        <f t="shared" si="52"/>
        <v/>
      </c>
      <c r="S54" s="10" t="str">
        <f t="shared" si="53"/>
        <v/>
      </c>
      <c r="T54" s="17"/>
      <c r="U54" s="17"/>
      <c r="V54" s="17"/>
      <c r="W54" s="17"/>
      <c r="X54" s="17"/>
      <c r="Y54" s="17"/>
      <c r="Z54" s="17"/>
      <c r="AA54" s="17"/>
      <c r="AB54" s="17"/>
      <c r="AC54" s="17">
        <f t="shared" si="54"/>
        <v>0</v>
      </c>
      <c r="AD54" s="17">
        <f t="shared" si="55"/>
        <v>0</v>
      </c>
      <c r="AE54" s="32" t="str">
        <f t="shared" si="56"/>
        <v/>
      </c>
      <c r="AF54" s="32" t="str">
        <f t="shared" si="57"/>
        <v/>
      </c>
      <c r="AG54" s="32" t="str">
        <f t="shared" si="58"/>
        <v/>
      </c>
      <c r="AH54" s="32" t="str">
        <f t="shared" si="59"/>
        <v/>
      </c>
      <c r="AI54" s="32" t="str">
        <f t="shared" si="60"/>
        <v/>
      </c>
      <c r="AJ54" s="32" t="str">
        <f t="shared" si="61"/>
        <v/>
      </c>
      <c r="AK54" s="32" t="str">
        <f t="shared" si="62"/>
        <v/>
      </c>
      <c r="AL54" s="24"/>
      <c r="AM54" s="24"/>
      <c r="AN54" s="24"/>
      <c r="AO54" s="24"/>
      <c r="AP54" s="24"/>
      <c r="AQ54" s="24"/>
      <c r="AR54" s="24"/>
      <c r="AS54" s="24"/>
      <c r="AT54" s="24"/>
      <c r="AU54" s="24">
        <f t="shared" si="63"/>
        <v>0</v>
      </c>
      <c r="AV54" s="24">
        <f t="shared" si="64"/>
        <v>0</v>
      </c>
      <c r="AW54" s="24" t="str">
        <f t="shared" si="65"/>
        <v/>
      </c>
      <c r="AX54" s="24" t="str">
        <f t="shared" si="66"/>
        <v/>
      </c>
      <c r="AY54" s="24" t="str">
        <f t="shared" si="67"/>
        <v/>
      </c>
      <c r="AZ54" s="24" t="str">
        <f t="shared" si="68"/>
        <v/>
      </c>
      <c r="BA54" s="24" t="str">
        <f t="shared" si="69"/>
        <v/>
      </c>
      <c r="BB54" s="24" t="str">
        <f t="shared" si="70"/>
        <v/>
      </c>
      <c r="BC54" s="24" t="str">
        <f t="shared" si="71"/>
        <v/>
      </c>
      <c r="BD54" s="31"/>
      <c r="BE54" s="31"/>
      <c r="BF54" s="31"/>
      <c r="BG54" s="31"/>
      <c r="BH54" s="31"/>
      <c r="BI54" s="31"/>
      <c r="BJ54" s="31"/>
      <c r="BK54" s="31"/>
      <c r="BL54" s="31"/>
      <c r="BM54" s="31">
        <f t="shared" si="72"/>
        <v>0</v>
      </c>
      <c r="BN54" s="31">
        <f t="shared" si="73"/>
        <v>0</v>
      </c>
      <c r="BO54" s="31" t="str">
        <f t="shared" si="74"/>
        <v/>
      </c>
      <c r="BP54" s="31" t="str">
        <f t="shared" si="75"/>
        <v/>
      </c>
      <c r="BQ54" s="31" t="str">
        <f t="shared" si="76"/>
        <v/>
      </c>
      <c r="BR54" s="31" t="str">
        <f t="shared" si="77"/>
        <v/>
      </c>
      <c r="BS54" s="31" t="str">
        <f t="shared" si="78"/>
        <v/>
      </c>
      <c r="BT54" s="31" t="str">
        <f t="shared" si="79"/>
        <v/>
      </c>
      <c r="BU54" s="31" t="str">
        <f t="shared" si="80"/>
        <v/>
      </c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 spans="1:91" x14ac:dyDescent="0.3">
      <c r="A55" s="1"/>
      <c r="B55" s="10"/>
      <c r="C55" s="10"/>
      <c r="D55" s="10"/>
      <c r="E55" s="10"/>
      <c r="F55" s="10"/>
      <c r="G55" s="10"/>
      <c r="H55" s="10"/>
      <c r="I55" s="10"/>
      <c r="J55" s="10"/>
      <c r="K55" s="10">
        <f t="shared" si="45"/>
        <v>0</v>
      </c>
      <c r="L55" s="10">
        <f t="shared" si="46"/>
        <v>0</v>
      </c>
      <c r="M55" s="10" t="str">
        <f t="shared" si="47"/>
        <v/>
      </c>
      <c r="N55" s="10" t="str">
        <f t="shared" si="48"/>
        <v/>
      </c>
      <c r="O55" s="10" t="str">
        <f t="shared" si="49"/>
        <v/>
      </c>
      <c r="P55" s="10" t="str">
        <f t="shared" si="50"/>
        <v/>
      </c>
      <c r="Q55" s="10" t="str">
        <f t="shared" si="51"/>
        <v/>
      </c>
      <c r="R55" s="10" t="str">
        <f t="shared" si="52"/>
        <v/>
      </c>
      <c r="S55" s="10" t="str">
        <f t="shared" si="53"/>
        <v/>
      </c>
      <c r="T55" s="17"/>
      <c r="U55" s="17"/>
      <c r="V55" s="17"/>
      <c r="W55" s="17"/>
      <c r="X55" s="17"/>
      <c r="Y55" s="17"/>
      <c r="Z55" s="17"/>
      <c r="AA55" s="17"/>
      <c r="AB55" s="17"/>
      <c r="AC55" s="17">
        <f t="shared" si="54"/>
        <v>0</v>
      </c>
      <c r="AD55" s="17">
        <f t="shared" si="55"/>
        <v>0</v>
      </c>
      <c r="AE55" s="32" t="str">
        <f t="shared" si="56"/>
        <v/>
      </c>
      <c r="AF55" s="32" t="str">
        <f t="shared" si="57"/>
        <v/>
      </c>
      <c r="AG55" s="32" t="str">
        <f t="shared" si="58"/>
        <v/>
      </c>
      <c r="AH55" s="32" t="str">
        <f t="shared" si="59"/>
        <v/>
      </c>
      <c r="AI55" s="32" t="str">
        <f t="shared" si="60"/>
        <v/>
      </c>
      <c r="AJ55" s="32" t="str">
        <f t="shared" si="61"/>
        <v/>
      </c>
      <c r="AK55" s="32" t="str">
        <f t="shared" si="62"/>
        <v/>
      </c>
      <c r="AL55" s="24"/>
      <c r="AM55" s="24"/>
      <c r="AN55" s="24"/>
      <c r="AO55" s="24"/>
      <c r="AP55" s="24"/>
      <c r="AQ55" s="24"/>
      <c r="AR55" s="24"/>
      <c r="AS55" s="24"/>
      <c r="AT55" s="24"/>
      <c r="AU55" s="24">
        <f t="shared" si="63"/>
        <v>0</v>
      </c>
      <c r="AV55" s="24">
        <f t="shared" si="64"/>
        <v>0</v>
      </c>
      <c r="AW55" s="24" t="str">
        <f t="shared" si="65"/>
        <v/>
      </c>
      <c r="AX55" s="24" t="str">
        <f t="shared" si="66"/>
        <v/>
      </c>
      <c r="AY55" s="24" t="str">
        <f t="shared" si="67"/>
        <v/>
      </c>
      <c r="AZ55" s="24" t="str">
        <f t="shared" si="68"/>
        <v/>
      </c>
      <c r="BA55" s="24" t="str">
        <f t="shared" si="69"/>
        <v/>
      </c>
      <c r="BB55" s="24" t="str">
        <f t="shared" si="70"/>
        <v/>
      </c>
      <c r="BC55" s="24" t="str">
        <f t="shared" si="71"/>
        <v/>
      </c>
      <c r="BD55" s="31"/>
      <c r="BE55" s="31"/>
      <c r="BF55" s="31"/>
      <c r="BG55" s="31"/>
      <c r="BH55" s="31"/>
      <c r="BI55" s="31"/>
      <c r="BJ55" s="31"/>
      <c r="BK55" s="31"/>
      <c r="BL55" s="31"/>
      <c r="BM55" s="31">
        <f t="shared" si="72"/>
        <v>0</v>
      </c>
      <c r="BN55" s="31">
        <f t="shared" si="73"/>
        <v>0</v>
      </c>
      <c r="BO55" s="31" t="str">
        <f t="shared" si="74"/>
        <v/>
      </c>
      <c r="BP55" s="31" t="str">
        <f t="shared" si="75"/>
        <v/>
      </c>
      <c r="BQ55" s="31" t="str">
        <f t="shared" si="76"/>
        <v/>
      </c>
      <c r="BR55" s="31" t="str">
        <f t="shared" si="77"/>
        <v/>
      </c>
      <c r="BS55" s="31" t="str">
        <f t="shared" si="78"/>
        <v/>
      </c>
      <c r="BT55" s="31" t="str">
        <f t="shared" si="79"/>
        <v/>
      </c>
      <c r="BU55" s="31" t="str">
        <f t="shared" si="80"/>
        <v/>
      </c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 spans="1:91" x14ac:dyDescent="0.3">
      <c r="A56" s="1"/>
      <c r="B56" s="10"/>
      <c r="C56" s="10"/>
      <c r="D56" s="10"/>
      <c r="E56" s="10"/>
      <c r="F56" s="10"/>
      <c r="G56" s="10"/>
      <c r="H56" s="10"/>
      <c r="I56" s="10"/>
      <c r="J56" s="10"/>
      <c r="K56" s="10">
        <f t="shared" si="45"/>
        <v>0</v>
      </c>
      <c r="L56" s="10">
        <f t="shared" si="46"/>
        <v>0</v>
      </c>
      <c r="M56" s="10" t="str">
        <f t="shared" si="47"/>
        <v/>
      </c>
      <c r="N56" s="10" t="str">
        <f t="shared" si="48"/>
        <v/>
      </c>
      <c r="O56" s="10" t="str">
        <f t="shared" si="49"/>
        <v/>
      </c>
      <c r="P56" s="10" t="str">
        <f t="shared" si="50"/>
        <v/>
      </c>
      <c r="Q56" s="10" t="str">
        <f t="shared" si="51"/>
        <v/>
      </c>
      <c r="R56" s="10" t="str">
        <f t="shared" si="52"/>
        <v/>
      </c>
      <c r="S56" s="10" t="str">
        <f t="shared" si="53"/>
        <v/>
      </c>
      <c r="T56" s="17"/>
      <c r="U56" s="17"/>
      <c r="V56" s="17"/>
      <c r="W56" s="17"/>
      <c r="X56" s="17"/>
      <c r="Y56" s="17"/>
      <c r="Z56" s="17"/>
      <c r="AA56" s="17"/>
      <c r="AB56" s="17"/>
      <c r="AC56" s="17">
        <f t="shared" si="54"/>
        <v>0</v>
      </c>
      <c r="AD56" s="17">
        <f t="shared" si="55"/>
        <v>0</v>
      </c>
      <c r="AE56" s="32" t="str">
        <f t="shared" si="56"/>
        <v/>
      </c>
      <c r="AF56" s="32" t="str">
        <f t="shared" si="57"/>
        <v/>
      </c>
      <c r="AG56" s="32" t="str">
        <f t="shared" si="58"/>
        <v/>
      </c>
      <c r="AH56" s="32" t="str">
        <f t="shared" si="59"/>
        <v/>
      </c>
      <c r="AI56" s="32" t="str">
        <f t="shared" si="60"/>
        <v/>
      </c>
      <c r="AJ56" s="32" t="str">
        <f t="shared" si="61"/>
        <v/>
      </c>
      <c r="AK56" s="32" t="str">
        <f t="shared" si="62"/>
        <v/>
      </c>
      <c r="AL56" s="24"/>
      <c r="AM56" s="24"/>
      <c r="AN56" s="24"/>
      <c r="AO56" s="24"/>
      <c r="AP56" s="24"/>
      <c r="AQ56" s="24"/>
      <c r="AR56" s="24"/>
      <c r="AS56" s="24"/>
      <c r="AT56" s="24"/>
      <c r="AU56" s="24">
        <f t="shared" si="63"/>
        <v>0</v>
      </c>
      <c r="AV56" s="24">
        <f t="shared" si="64"/>
        <v>0</v>
      </c>
      <c r="AW56" s="24" t="str">
        <f t="shared" si="65"/>
        <v/>
      </c>
      <c r="AX56" s="24" t="str">
        <f t="shared" si="66"/>
        <v/>
      </c>
      <c r="AY56" s="24" t="str">
        <f t="shared" si="67"/>
        <v/>
      </c>
      <c r="AZ56" s="24" t="str">
        <f t="shared" si="68"/>
        <v/>
      </c>
      <c r="BA56" s="24" t="str">
        <f t="shared" si="69"/>
        <v/>
      </c>
      <c r="BB56" s="24" t="str">
        <f t="shared" si="70"/>
        <v/>
      </c>
      <c r="BC56" s="24" t="str">
        <f t="shared" si="71"/>
        <v/>
      </c>
      <c r="BD56" s="31"/>
      <c r="BE56" s="31"/>
      <c r="BF56" s="31"/>
      <c r="BG56" s="31"/>
      <c r="BH56" s="31"/>
      <c r="BI56" s="31"/>
      <c r="BJ56" s="31"/>
      <c r="BK56" s="31"/>
      <c r="BL56" s="31"/>
      <c r="BM56" s="31">
        <f t="shared" si="72"/>
        <v>0</v>
      </c>
      <c r="BN56" s="31">
        <f t="shared" si="73"/>
        <v>0</v>
      </c>
      <c r="BO56" s="31" t="str">
        <f t="shared" si="74"/>
        <v/>
      </c>
      <c r="BP56" s="31" t="str">
        <f t="shared" si="75"/>
        <v/>
      </c>
      <c r="BQ56" s="31" t="str">
        <f t="shared" si="76"/>
        <v/>
      </c>
      <c r="BR56" s="31" t="str">
        <f t="shared" si="77"/>
        <v/>
      </c>
      <c r="BS56" s="31" t="str">
        <f t="shared" si="78"/>
        <v/>
      </c>
      <c r="BT56" s="31" t="str">
        <f t="shared" si="79"/>
        <v/>
      </c>
      <c r="BU56" s="31" t="str">
        <f t="shared" si="80"/>
        <v/>
      </c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 spans="1:91" x14ac:dyDescent="0.3">
      <c r="A57" s="1"/>
      <c r="B57" s="10"/>
      <c r="C57" s="10"/>
      <c r="D57" s="10"/>
      <c r="E57" s="10"/>
      <c r="F57" s="10"/>
      <c r="G57" s="10"/>
      <c r="H57" s="10"/>
      <c r="I57" s="10"/>
      <c r="J57" s="10"/>
      <c r="K57" s="10">
        <f t="shared" si="45"/>
        <v>0</v>
      </c>
      <c r="L57" s="10">
        <f t="shared" si="46"/>
        <v>0</v>
      </c>
      <c r="M57" s="10" t="str">
        <f t="shared" si="47"/>
        <v/>
      </c>
      <c r="N57" s="10" t="str">
        <f t="shared" si="48"/>
        <v/>
      </c>
      <c r="O57" s="10" t="str">
        <f t="shared" si="49"/>
        <v/>
      </c>
      <c r="P57" s="10" t="str">
        <f t="shared" si="50"/>
        <v/>
      </c>
      <c r="Q57" s="10" t="str">
        <f t="shared" si="51"/>
        <v/>
      </c>
      <c r="R57" s="10" t="str">
        <f t="shared" si="52"/>
        <v/>
      </c>
      <c r="S57" s="10" t="str">
        <f t="shared" si="53"/>
        <v/>
      </c>
      <c r="T57" s="17"/>
      <c r="U57" s="17"/>
      <c r="V57" s="17"/>
      <c r="W57" s="17"/>
      <c r="X57" s="17"/>
      <c r="Y57" s="17"/>
      <c r="Z57" s="17"/>
      <c r="AA57" s="17"/>
      <c r="AB57" s="17"/>
      <c r="AC57" s="17">
        <f t="shared" si="54"/>
        <v>0</v>
      </c>
      <c r="AD57" s="17">
        <f t="shared" si="55"/>
        <v>0</v>
      </c>
      <c r="AE57" s="32" t="str">
        <f t="shared" si="56"/>
        <v/>
      </c>
      <c r="AF57" s="32" t="str">
        <f t="shared" si="57"/>
        <v/>
      </c>
      <c r="AG57" s="32" t="str">
        <f t="shared" si="58"/>
        <v/>
      </c>
      <c r="AH57" s="32" t="str">
        <f t="shared" si="59"/>
        <v/>
      </c>
      <c r="AI57" s="32" t="str">
        <f t="shared" si="60"/>
        <v/>
      </c>
      <c r="AJ57" s="32" t="str">
        <f t="shared" si="61"/>
        <v/>
      </c>
      <c r="AK57" s="32" t="str">
        <f t="shared" si="62"/>
        <v/>
      </c>
      <c r="AL57" s="24"/>
      <c r="AM57" s="24"/>
      <c r="AN57" s="24"/>
      <c r="AO57" s="24"/>
      <c r="AP57" s="24"/>
      <c r="AQ57" s="24"/>
      <c r="AR57" s="24"/>
      <c r="AS57" s="24"/>
      <c r="AT57" s="24"/>
      <c r="AU57" s="24">
        <f t="shared" si="63"/>
        <v>0</v>
      </c>
      <c r="AV57" s="24">
        <f t="shared" si="64"/>
        <v>0</v>
      </c>
      <c r="AW57" s="24" t="str">
        <f t="shared" si="65"/>
        <v/>
      </c>
      <c r="AX57" s="24" t="str">
        <f t="shared" si="66"/>
        <v/>
      </c>
      <c r="AY57" s="24" t="str">
        <f t="shared" si="67"/>
        <v/>
      </c>
      <c r="AZ57" s="24" t="str">
        <f t="shared" si="68"/>
        <v/>
      </c>
      <c r="BA57" s="24" t="str">
        <f t="shared" si="69"/>
        <v/>
      </c>
      <c r="BB57" s="24" t="str">
        <f t="shared" si="70"/>
        <v/>
      </c>
      <c r="BC57" s="24" t="str">
        <f t="shared" si="71"/>
        <v/>
      </c>
      <c r="BD57" s="31"/>
      <c r="BE57" s="31"/>
      <c r="BF57" s="31"/>
      <c r="BG57" s="31"/>
      <c r="BH57" s="31"/>
      <c r="BI57" s="31"/>
      <c r="BJ57" s="31"/>
      <c r="BK57" s="31"/>
      <c r="BL57" s="31"/>
      <c r="BM57" s="31">
        <f t="shared" si="72"/>
        <v>0</v>
      </c>
      <c r="BN57" s="31">
        <f t="shared" si="73"/>
        <v>0</v>
      </c>
      <c r="BO57" s="31" t="str">
        <f t="shared" si="74"/>
        <v/>
      </c>
      <c r="BP57" s="31" t="str">
        <f t="shared" si="75"/>
        <v/>
      </c>
      <c r="BQ57" s="31" t="str">
        <f t="shared" si="76"/>
        <v/>
      </c>
      <c r="BR57" s="31" t="str">
        <f t="shared" si="77"/>
        <v/>
      </c>
      <c r="BS57" s="31" t="str">
        <f t="shared" si="78"/>
        <v/>
      </c>
      <c r="BT57" s="31" t="str">
        <f t="shared" si="79"/>
        <v/>
      </c>
      <c r="BU57" s="31" t="str">
        <f t="shared" si="80"/>
        <v/>
      </c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 spans="1:91" x14ac:dyDescent="0.3">
      <c r="A58" s="1"/>
      <c r="B58" s="10"/>
      <c r="C58" s="10"/>
      <c r="D58" s="10"/>
      <c r="E58" s="10"/>
      <c r="F58" s="10"/>
      <c r="G58" s="10"/>
      <c r="H58" s="10"/>
      <c r="I58" s="10"/>
      <c r="J58" s="10"/>
      <c r="K58" s="10">
        <f t="shared" si="45"/>
        <v>0</v>
      </c>
      <c r="L58" s="10">
        <f t="shared" si="46"/>
        <v>0</v>
      </c>
      <c r="M58" s="10" t="str">
        <f t="shared" si="47"/>
        <v/>
      </c>
      <c r="N58" s="10" t="str">
        <f t="shared" si="48"/>
        <v/>
      </c>
      <c r="O58" s="10" t="str">
        <f t="shared" si="49"/>
        <v/>
      </c>
      <c r="P58" s="10" t="str">
        <f t="shared" si="50"/>
        <v/>
      </c>
      <c r="Q58" s="10" t="str">
        <f t="shared" si="51"/>
        <v/>
      </c>
      <c r="R58" s="10" t="str">
        <f t="shared" si="52"/>
        <v/>
      </c>
      <c r="S58" s="10" t="str">
        <f t="shared" si="53"/>
        <v/>
      </c>
      <c r="T58" s="17"/>
      <c r="U58" s="17"/>
      <c r="V58" s="17"/>
      <c r="W58" s="17"/>
      <c r="X58" s="17"/>
      <c r="Y58" s="17"/>
      <c r="Z58" s="17"/>
      <c r="AA58" s="17"/>
      <c r="AB58" s="17"/>
      <c r="AC58" s="17">
        <f t="shared" si="54"/>
        <v>0</v>
      </c>
      <c r="AD58" s="17">
        <f t="shared" si="55"/>
        <v>0</v>
      </c>
      <c r="AE58" s="32" t="str">
        <f t="shared" si="56"/>
        <v/>
      </c>
      <c r="AF58" s="32" t="str">
        <f t="shared" si="57"/>
        <v/>
      </c>
      <c r="AG58" s="32" t="str">
        <f t="shared" si="58"/>
        <v/>
      </c>
      <c r="AH58" s="32" t="str">
        <f t="shared" si="59"/>
        <v/>
      </c>
      <c r="AI58" s="32" t="str">
        <f t="shared" si="60"/>
        <v/>
      </c>
      <c r="AJ58" s="32" t="str">
        <f t="shared" si="61"/>
        <v/>
      </c>
      <c r="AK58" s="32" t="str">
        <f t="shared" si="62"/>
        <v/>
      </c>
      <c r="AL58" s="24"/>
      <c r="AM58" s="24"/>
      <c r="AN58" s="24"/>
      <c r="AO58" s="24"/>
      <c r="AP58" s="24"/>
      <c r="AQ58" s="24"/>
      <c r="AR58" s="24"/>
      <c r="AS58" s="24"/>
      <c r="AT58" s="24"/>
      <c r="AU58" s="24">
        <f t="shared" si="63"/>
        <v>0</v>
      </c>
      <c r="AV58" s="24">
        <f t="shared" si="64"/>
        <v>0</v>
      </c>
      <c r="AW58" s="24" t="str">
        <f t="shared" si="65"/>
        <v/>
      </c>
      <c r="AX58" s="24" t="str">
        <f t="shared" si="66"/>
        <v/>
      </c>
      <c r="AY58" s="24" t="str">
        <f t="shared" si="67"/>
        <v/>
      </c>
      <c r="AZ58" s="24" t="str">
        <f t="shared" si="68"/>
        <v/>
      </c>
      <c r="BA58" s="24" t="str">
        <f t="shared" si="69"/>
        <v/>
      </c>
      <c r="BB58" s="24" t="str">
        <f t="shared" si="70"/>
        <v/>
      </c>
      <c r="BC58" s="24" t="str">
        <f t="shared" si="71"/>
        <v/>
      </c>
      <c r="BD58" s="31"/>
      <c r="BE58" s="31"/>
      <c r="BF58" s="31"/>
      <c r="BG58" s="31"/>
      <c r="BH58" s="31"/>
      <c r="BI58" s="31"/>
      <c r="BJ58" s="31"/>
      <c r="BK58" s="31"/>
      <c r="BL58" s="31"/>
      <c r="BM58" s="31">
        <f t="shared" si="72"/>
        <v>0</v>
      </c>
      <c r="BN58" s="31">
        <f t="shared" si="73"/>
        <v>0</v>
      </c>
      <c r="BO58" s="31" t="str">
        <f t="shared" si="74"/>
        <v/>
      </c>
      <c r="BP58" s="31" t="str">
        <f t="shared" si="75"/>
        <v/>
      </c>
      <c r="BQ58" s="31" t="str">
        <f t="shared" si="76"/>
        <v/>
      </c>
      <c r="BR58" s="31" t="str">
        <f t="shared" si="77"/>
        <v/>
      </c>
      <c r="BS58" s="31" t="str">
        <f t="shared" si="78"/>
        <v/>
      </c>
      <c r="BT58" s="31" t="str">
        <f t="shared" si="79"/>
        <v/>
      </c>
      <c r="BU58" s="31" t="str">
        <f t="shared" si="80"/>
        <v/>
      </c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 spans="1:91" x14ac:dyDescent="0.3">
      <c r="A59" s="1"/>
      <c r="B59" s="10"/>
      <c r="C59" s="10"/>
      <c r="D59" s="10"/>
      <c r="E59" s="10"/>
      <c r="F59" s="10"/>
      <c r="G59" s="10"/>
      <c r="H59" s="10"/>
      <c r="I59" s="10"/>
      <c r="J59" s="10"/>
      <c r="K59" s="10">
        <f t="shared" si="45"/>
        <v>0</v>
      </c>
      <c r="L59" s="10">
        <f t="shared" si="46"/>
        <v>0</v>
      </c>
      <c r="M59" s="10" t="str">
        <f t="shared" si="47"/>
        <v/>
      </c>
      <c r="N59" s="10" t="str">
        <f t="shared" si="48"/>
        <v/>
      </c>
      <c r="O59" s="10" t="str">
        <f t="shared" si="49"/>
        <v/>
      </c>
      <c r="P59" s="10" t="str">
        <f t="shared" si="50"/>
        <v/>
      </c>
      <c r="Q59" s="10" t="str">
        <f t="shared" si="51"/>
        <v/>
      </c>
      <c r="R59" s="10" t="str">
        <f t="shared" si="52"/>
        <v/>
      </c>
      <c r="S59" s="10" t="str">
        <f t="shared" si="53"/>
        <v/>
      </c>
      <c r="T59" s="17"/>
      <c r="U59" s="17"/>
      <c r="V59" s="17"/>
      <c r="W59" s="17"/>
      <c r="X59" s="17"/>
      <c r="Y59" s="17"/>
      <c r="Z59" s="17"/>
      <c r="AA59" s="17"/>
      <c r="AB59" s="17"/>
      <c r="AC59" s="17">
        <f t="shared" si="54"/>
        <v>0</v>
      </c>
      <c r="AD59" s="17">
        <f t="shared" si="55"/>
        <v>0</v>
      </c>
      <c r="AE59" s="32" t="str">
        <f t="shared" si="56"/>
        <v/>
      </c>
      <c r="AF59" s="32" t="str">
        <f t="shared" si="57"/>
        <v/>
      </c>
      <c r="AG59" s="32" t="str">
        <f t="shared" si="58"/>
        <v/>
      </c>
      <c r="AH59" s="32" t="str">
        <f t="shared" si="59"/>
        <v/>
      </c>
      <c r="AI59" s="32" t="str">
        <f t="shared" si="60"/>
        <v/>
      </c>
      <c r="AJ59" s="32" t="str">
        <f t="shared" si="61"/>
        <v/>
      </c>
      <c r="AK59" s="32" t="str">
        <f t="shared" si="62"/>
        <v/>
      </c>
      <c r="AL59" s="24"/>
      <c r="AM59" s="24"/>
      <c r="AN59" s="24"/>
      <c r="AO59" s="24"/>
      <c r="AP59" s="24"/>
      <c r="AQ59" s="24"/>
      <c r="AR59" s="24"/>
      <c r="AS59" s="24"/>
      <c r="AT59" s="24"/>
      <c r="AU59" s="24">
        <f t="shared" si="63"/>
        <v>0</v>
      </c>
      <c r="AV59" s="24">
        <f t="shared" si="64"/>
        <v>0</v>
      </c>
      <c r="AW59" s="24" t="str">
        <f t="shared" si="65"/>
        <v/>
      </c>
      <c r="AX59" s="24" t="str">
        <f t="shared" si="66"/>
        <v/>
      </c>
      <c r="AY59" s="24" t="str">
        <f t="shared" si="67"/>
        <v/>
      </c>
      <c r="AZ59" s="24" t="str">
        <f t="shared" si="68"/>
        <v/>
      </c>
      <c r="BA59" s="24" t="str">
        <f t="shared" si="69"/>
        <v/>
      </c>
      <c r="BB59" s="24" t="str">
        <f t="shared" si="70"/>
        <v/>
      </c>
      <c r="BC59" s="24" t="str">
        <f t="shared" si="71"/>
        <v/>
      </c>
      <c r="BD59" s="31"/>
      <c r="BE59" s="31"/>
      <c r="BF59" s="31"/>
      <c r="BG59" s="31"/>
      <c r="BH59" s="31"/>
      <c r="BI59" s="31"/>
      <c r="BJ59" s="31"/>
      <c r="BK59" s="31"/>
      <c r="BL59" s="31"/>
      <c r="BM59" s="31">
        <f t="shared" si="72"/>
        <v>0</v>
      </c>
      <c r="BN59" s="31">
        <f t="shared" si="73"/>
        <v>0</v>
      </c>
      <c r="BO59" s="31" t="str">
        <f t="shared" si="74"/>
        <v/>
      </c>
      <c r="BP59" s="31" t="str">
        <f t="shared" si="75"/>
        <v/>
      </c>
      <c r="BQ59" s="31" t="str">
        <f t="shared" si="76"/>
        <v/>
      </c>
      <c r="BR59" s="31" t="str">
        <f t="shared" si="77"/>
        <v/>
      </c>
      <c r="BS59" s="31" t="str">
        <f t="shared" si="78"/>
        <v/>
      </c>
      <c r="BT59" s="31" t="str">
        <f t="shared" si="79"/>
        <v/>
      </c>
      <c r="BU59" s="31" t="str">
        <f t="shared" si="80"/>
        <v/>
      </c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 spans="1:91" x14ac:dyDescent="0.3">
      <c r="A60" s="1"/>
      <c r="B60" s="10"/>
      <c r="C60" s="10"/>
      <c r="D60" s="10"/>
      <c r="E60" s="10"/>
      <c r="F60" s="10"/>
      <c r="G60" s="10"/>
      <c r="H60" s="10"/>
      <c r="I60" s="10"/>
      <c r="J60" s="10"/>
      <c r="K60" s="10">
        <f t="shared" si="45"/>
        <v>0</v>
      </c>
      <c r="L60" s="10">
        <f t="shared" si="46"/>
        <v>0</v>
      </c>
      <c r="M60" s="10" t="str">
        <f t="shared" si="47"/>
        <v/>
      </c>
      <c r="N60" s="10" t="str">
        <f t="shared" si="48"/>
        <v/>
      </c>
      <c r="O60" s="10" t="str">
        <f t="shared" si="49"/>
        <v/>
      </c>
      <c r="P60" s="10" t="str">
        <f t="shared" si="50"/>
        <v/>
      </c>
      <c r="Q60" s="10" t="str">
        <f t="shared" si="51"/>
        <v/>
      </c>
      <c r="R60" s="10" t="str">
        <f t="shared" si="52"/>
        <v/>
      </c>
      <c r="S60" s="10" t="str">
        <f t="shared" si="53"/>
        <v/>
      </c>
      <c r="T60" s="17"/>
      <c r="U60" s="17"/>
      <c r="V60" s="17"/>
      <c r="W60" s="17"/>
      <c r="X60" s="17"/>
      <c r="Y60" s="17"/>
      <c r="Z60" s="17"/>
      <c r="AA60" s="17"/>
      <c r="AB60" s="17"/>
      <c r="AC60" s="17">
        <f t="shared" si="54"/>
        <v>0</v>
      </c>
      <c r="AD60" s="17">
        <f t="shared" si="55"/>
        <v>0</v>
      </c>
      <c r="AE60" s="32" t="str">
        <f t="shared" si="56"/>
        <v/>
      </c>
      <c r="AF60" s="32" t="str">
        <f t="shared" si="57"/>
        <v/>
      </c>
      <c r="AG60" s="32" t="str">
        <f t="shared" si="58"/>
        <v/>
      </c>
      <c r="AH60" s="32" t="str">
        <f t="shared" si="59"/>
        <v/>
      </c>
      <c r="AI60" s="32" t="str">
        <f t="shared" si="60"/>
        <v/>
      </c>
      <c r="AJ60" s="32" t="str">
        <f t="shared" si="61"/>
        <v/>
      </c>
      <c r="AK60" s="32" t="str">
        <f t="shared" si="62"/>
        <v/>
      </c>
      <c r="AL60" s="24"/>
      <c r="AM60" s="24"/>
      <c r="AN60" s="24"/>
      <c r="AO60" s="24"/>
      <c r="AP60" s="24"/>
      <c r="AQ60" s="24"/>
      <c r="AR60" s="24"/>
      <c r="AS60" s="24"/>
      <c r="AT60" s="24"/>
      <c r="AU60" s="24">
        <f t="shared" si="63"/>
        <v>0</v>
      </c>
      <c r="AV60" s="24">
        <f t="shared" si="64"/>
        <v>0</v>
      </c>
      <c r="AW60" s="24" t="str">
        <f t="shared" si="65"/>
        <v/>
      </c>
      <c r="AX60" s="24" t="str">
        <f t="shared" si="66"/>
        <v/>
      </c>
      <c r="AY60" s="24" t="str">
        <f t="shared" si="67"/>
        <v/>
      </c>
      <c r="AZ60" s="24" t="str">
        <f t="shared" si="68"/>
        <v/>
      </c>
      <c r="BA60" s="24" t="str">
        <f t="shared" si="69"/>
        <v/>
      </c>
      <c r="BB60" s="24" t="str">
        <f t="shared" si="70"/>
        <v/>
      </c>
      <c r="BC60" s="24" t="str">
        <f t="shared" si="71"/>
        <v/>
      </c>
      <c r="BD60" s="31"/>
      <c r="BE60" s="31"/>
      <c r="BF60" s="31"/>
      <c r="BG60" s="31"/>
      <c r="BH60" s="31"/>
      <c r="BI60" s="31"/>
      <c r="BJ60" s="31"/>
      <c r="BK60" s="31"/>
      <c r="BL60" s="31"/>
      <c r="BM60" s="31">
        <f t="shared" si="72"/>
        <v>0</v>
      </c>
      <c r="BN60" s="31">
        <f t="shared" si="73"/>
        <v>0</v>
      </c>
      <c r="BO60" s="31" t="str">
        <f t="shared" si="74"/>
        <v/>
      </c>
      <c r="BP60" s="31" t="str">
        <f t="shared" si="75"/>
        <v/>
      </c>
      <c r="BQ60" s="31" t="str">
        <f t="shared" si="76"/>
        <v/>
      </c>
      <c r="BR60" s="31" t="str">
        <f t="shared" si="77"/>
        <v/>
      </c>
      <c r="BS60" s="31" t="str">
        <f t="shared" si="78"/>
        <v/>
      </c>
      <c r="BT60" s="31" t="str">
        <f t="shared" si="79"/>
        <v/>
      </c>
      <c r="BU60" s="31" t="str">
        <f t="shared" si="80"/>
        <v/>
      </c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 spans="1:91" x14ac:dyDescent="0.3">
      <c r="A61" s="1"/>
      <c r="B61" s="10"/>
      <c r="C61" s="10"/>
      <c r="D61" s="10"/>
      <c r="E61" s="10"/>
      <c r="F61" s="10"/>
      <c r="G61" s="10"/>
      <c r="H61" s="10"/>
      <c r="I61" s="10"/>
      <c r="J61" s="10"/>
      <c r="K61" s="10">
        <f t="shared" si="45"/>
        <v>0</v>
      </c>
      <c r="L61" s="10">
        <f t="shared" si="46"/>
        <v>0</v>
      </c>
      <c r="M61" s="10" t="str">
        <f t="shared" si="47"/>
        <v/>
      </c>
      <c r="N61" s="10" t="str">
        <f t="shared" si="48"/>
        <v/>
      </c>
      <c r="O61" s="10" t="str">
        <f t="shared" si="49"/>
        <v/>
      </c>
      <c r="P61" s="10" t="str">
        <f t="shared" si="50"/>
        <v/>
      </c>
      <c r="Q61" s="10" t="str">
        <f t="shared" si="51"/>
        <v/>
      </c>
      <c r="R61" s="10" t="str">
        <f t="shared" si="52"/>
        <v/>
      </c>
      <c r="S61" s="10" t="str">
        <f t="shared" si="53"/>
        <v/>
      </c>
      <c r="T61" s="17"/>
      <c r="U61" s="17"/>
      <c r="V61" s="17"/>
      <c r="W61" s="17"/>
      <c r="X61" s="17"/>
      <c r="Y61" s="17"/>
      <c r="Z61" s="17"/>
      <c r="AA61" s="17"/>
      <c r="AB61" s="17"/>
      <c r="AC61" s="17">
        <f t="shared" si="54"/>
        <v>0</v>
      </c>
      <c r="AD61" s="17">
        <f t="shared" si="55"/>
        <v>0</v>
      </c>
      <c r="AE61" s="32" t="str">
        <f t="shared" si="56"/>
        <v/>
      </c>
      <c r="AF61" s="32" t="str">
        <f t="shared" si="57"/>
        <v/>
      </c>
      <c r="AG61" s="32" t="str">
        <f t="shared" si="58"/>
        <v/>
      </c>
      <c r="AH61" s="32" t="str">
        <f t="shared" si="59"/>
        <v/>
      </c>
      <c r="AI61" s="32" t="str">
        <f t="shared" si="60"/>
        <v/>
      </c>
      <c r="AJ61" s="32" t="str">
        <f t="shared" si="61"/>
        <v/>
      </c>
      <c r="AK61" s="32" t="str">
        <f t="shared" si="62"/>
        <v/>
      </c>
      <c r="AL61" s="24"/>
      <c r="AM61" s="24"/>
      <c r="AN61" s="24"/>
      <c r="AO61" s="24"/>
      <c r="AP61" s="24"/>
      <c r="AQ61" s="24"/>
      <c r="AR61" s="24"/>
      <c r="AS61" s="24"/>
      <c r="AT61" s="24"/>
      <c r="AU61" s="24">
        <f t="shared" si="63"/>
        <v>0</v>
      </c>
      <c r="AV61" s="24">
        <f t="shared" si="64"/>
        <v>0</v>
      </c>
      <c r="AW61" s="24" t="str">
        <f t="shared" si="65"/>
        <v/>
      </c>
      <c r="AX61" s="24" t="str">
        <f t="shared" si="66"/>
        <v/>
      </c>
      <c r="AY61" s="24" t="str">
        <f t="shared" si="67"/>
        <v/>
      </c>
      <c r="AZ61" s="24" t="str">
        <f t="shared" si="68"/>
        <v/>
      </c>
      <c r="BA61" s="24" t="str">
        <f t="shared" si="69"/>
        <v/>
      </c>
      <c r="BB61" s="24" t="str">
        <f t="shared" si="70"/>
        <v/>
      </c>
      <c r="BC61" s="24" t="str">
        <f t="shared" si="71"/>
        <v/>
      </c>
      <c r="BD61" s="31"/>
      <c r="BE61" s="31"/>
      <c r="BF61" s="31"/>
      <c r="BG61" s="31"/>
      <c r="BH61" s="31"/>
      <c r="BI61" s="31"/>
      <c r="BJ61" s="31"/>
      <c r="BK61" s="31"/>
      <c r="BL61" s="31"/>
      <c r="BM61" s="31">
        <f t="shared" si="72"/>
        <v>0</v>
      </c>
      <c r="BN61" s="31">
        <f t="shared" si="73"/>
        <v>0</v>
      </c>
      <c r="BO61" s="31" t="str">
        <f t="shared" si="74"/>
        <v/>
      </c>
      <c r="BP61" s="31" t="str">
        <f t="shared" si="75"/>
        <v/>
      </c>
      <c r="BQ61" s="31" t="str">
        <f t="shared" si="76"/>
        <v/>
      </c>
      <c r="BR61" s="31" t="str">
        <f t="shared" si="77"/>
        <v/>
      </c>
      <c r="BS61" s="31" t="str">
        <f t="shared" si="78"/>
        <v/>
      </c>
      <c r="BT61" s="31" t="str">
        <f t="shared" si="79"/>
        <v/>
      </c>
      <c r="BU61" s="31" t="str">
        <f t="shared" si="80"/>
        <v/>
      </c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 spans="1:91" x14ac:dyDescent="0.3">
      <c r="A62" s="1"/>
      <c r="B62" s="10"/>
      <c r="C62" s="10"/>
      <c r="D62" s="10"/>
      <c r="E62" s="10"/>
      <c r="F62" s="10"/>
      <c r="G62" s="10"/>
      <c r="H62" s="10"/>
      <c r="I62" s="10"/>
      <c r="J62" s="10"/>
      <c r="K62" s="10">
        <f t="shared" si="45"/>
        <v>0</v>
      </c>
      <c r="L62" s="10">
        <f t="shared" si="46"/>
        <v>0</v>
      </c>
      <c r="M62" s="10" t="str">
        <f t="shared" si="47"/>
        <v/>
      </c>
      <c r="N62" s="10" t="str">
        <f t="shared" si="48"/>
        <v/>
      </c>
      <c r="O62" s="10" t="str">
        <f t="shared" si="49"/>
        <v/>
      </c>
      <c r="P62" s="10" t="str">
        <f t="shared" si="50"/>
        <v/>
      </c>
      <c r="Q62" s="10" t="str">
        <f t="shared" si="51"/>
        <v/>
      </c>
      <c r="R62" s="10" t="str">
        <f t="shared" si="52"/>
        <v/>
      </c>
      <c r="S62" s="10" t="str">
        <f t="shared" si="53"/>
        <v/>
      </c>
      <c r="T62" s="17"/>
      <c r="U62" s="17"/>
      <c r="V62" s="17"/>
      <c r="W62" s="17"/>
      <c r="X62" s="17"/>
      <c r="Y62" s="17"/>
      <c r="Z62" s="17"/>
      <c r="AA62" s="17"/>
      <c r="AB62" s="17"/>
      <c r="AC62" s="17">
        <f t="shared" si="54"/>
        <v>0</v>
      </c>
      <c r="AD62" s="17">
        <f t="shared" si="55"/>
        <v>0</v>
      </c>
      <c r="AE62" s="32" t="str">
        <f t="shared" si="56"/>
        <v/>
      </c>
      <c r="AF62" s="32" t="str">
        <f t="shared" si="57"/>
        <v/>
      </c>
      <c r="AG62" s="32" t="str">
        <f t="shared" si="58"/>
        <v/>
      </c>
      <c r="AH62" s="32" t="str">
        <f t="shared" si="59"/>
        <v/>
      </c>
      <c r="AI62" s="32" t="str">
        <f t="shared" si="60"/>
        <v/>
      </c>
      <c r="AJ62" s="32" t="str">
        <f t="shared" si="61"/>
        <v/>
      </c>
      <c r="AK62" s="32" t="str">
        <f t="shared" si="62"/>
        <v/>
      </c>
      <c r="AL62" s="24"/>
      <c r="AM62" s="24"/>
      <c r="AN62" s="24"/>
      <c r="AO62" s="24"/>
      <c r="AP62" s="24"/>
      <c r="AQ62" s="24"/>
      <c r="AR62" s="24"/>
      <c r="AS62" s="24"/>
      <c r="AT62" s="24"/>
      <c r="AU62" s="24">
        <f t="shared" si="63"/>
        <v>0</v>
      </c>
      <c r="AV62" s="24">
        <f t="shared" si="64"/>
        <v>0</v>
      </c>
      <c r="AW62" s="24" t="str">
        <f t="shared" si="65"/>
        <v/>
      </c>
      <c r="AX62" s="24" t="str">
        <f t="shared" si="66"/>
        <v/>
      </c>
      <c r="AY62" s="24" t="str">
        <f t="shared" si="67"/>
        <v/>
      </c>
      <c r="AZ62" s="24" t="str">
        <f t="shared" si="68"/>
        <v/>
      </c>
      <c r="BA62" s="24" t="str">
        <f t="shared" si="69"/>
        <v/>
      </c>
      <c r="BB62" s="24" t="str">
        <f t="shared" si="70"/>
        <v/>
      </c>
      <c r="BC62" s="24" t="str">
        <f t="shared" si="71"/>
        <v/>
      </c>
      <c r="BD62" s="31"/>
      <c r="BE62" s="31"/>
      <c r="BF62" s="31"/>
      <c r="BG62" s="31"/>
      <c r="BH62" s="31"/>
      <c r="BI62" s="31"/>
      <c r="BJ62" s="31"/>
      <c r="BK62" s="31"/>
      <c r="BL62" s="31"/>
      <c r="BM62" s="31">
        <f t="shared" si="72"/>
        <v>0</v>
      </c>
      <c r="BN62" s="31">
        <f t="shared" si="73"/>
        <v>0</v>
      </c>
      <c r="BO62" s="31" t="str">
        <f t="shared" si="74"/>
        <v/>
      </c>
      <c r="BP62" s="31" t="str">
        <f t="shared" si="75"/>
        <v/>
      </c>
      <c r="BQ62" s="31" t="str">
        <f t="shared" si="76"/>
        <v/>
      </c>
      <c r="BR62" s="31" t="str">
        <f t="shared" si="77"/>
        <v/>
      </c>
      <c r="BS62" s="31" t="str">
        <f t="shared" si="78"/>
        <v/>
      </c>
      <c r="BT62" s="31" t="str">
        <f t="shared" si="79"/>
        <v/>
      </c>
      <c r="BU62" s="31" t="str">
        <f t="shared" si="80"/>
        <v/>
      </c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 spans="1:91" x14ac:dyDescent="0.3">
      <c r="A63" s="1"/>
      <c r="B63" s="10"/>
      <c r="C63" s="10"/>
      <c r="D63" s="10"/>
      <c r="E63" s="10"/>
      <c r="F63" s="10"/>
      <c r="G63" s="10"/>
      <c r="H63" s="10"/>
      <c r="I63" s="10"/>
      <c r="J63" s="10"/>
      <c r="K63" s="10">
        <f t="shared" si="45"/>
        <v>0</v>
      </c>
      <c r="L63" s="10">
        <f t="shared" si="46"/>
        <v>0</v>
      </c>
      <c r="M63" s="10" t="str">
        <f t="shared" si="47"/>
        <v/>
      </c>
      <c r="N63" s="10" t="str">
        <f t="shared" si="48"/>
        <v/>
      </c>
      <c r="O63" s="10" t="str">
        <f t="shared" si="49"/>
        <v/>
      </c>
      <c r="P63" s="10" t="str">
        <f t="shared" si="50"/>
        <v/>
      </c>
      <c r="Q63" s="10" t="str">
        <f t="shared" si="51"/>
        <v/>
      </c>
      <c r="R63" s="10" t="str">
        <f t="shared" si="52"/>
        <v/>
      </c>
      <c r="S63" s="10" t="str">
        <f t="shared" si="53"/>
        <v/>
      </c>
      <c r="T63" s="17"/>
      <c r="U63" s="17"/>
      <c r="V63" s="17"/>
      <c r="W63" s="17"/>
      <c r="X63" s="17"/>
      <c r="Y63" s="17"/>
      <c r="Z63" s="17"/>
      <c r="AA63" s="17"/>
      <c r="AB63" s="17"/>
      <c r="AC63" s="17">
        <f t="shared" si="54"/>
        <v>0</v>
      </c>
      <c r="AD63" s="17">
        <f t="shared" si="55"/>
        <v>0</v>
      </c>
      <c r="AE63" s="32" t="str">
        <f t="shared" si="56"/>
        <v/>
      </c>
      <c r="AF63" s="32" t="str">
        <f t="shared" si="57"/>
        <v/>
      </c>
      <c r="AG63" s="32" t="str">
        <f t="shared" si="58"/>
        <v/>
      </c>
      <c r="AH63" s="32" t="str">
        <f t="shared" si="59"/>
        <v/>
      </c>
      <c r="AI63" s="32" t="str">
        <f t="shared" si="60"/>
        <v/>
      </c>
      <c r="AJ63" s="32" t="str">
        <f t="shared" si="61"/>
        <v/>
      </c>
      <c r="AK63" s="32" t="str">
        <f t="shared" si="62"/>
        <v/>
      </c>
      <c r="AL63" s="24"/>
      <c r="AM63" s="24"/>
      <c r="AN63" s="24"/>
      <c r="AO63" s="24"/>
      <c r="AP63" s="24"/>
      <c r="AQ63" s="24"/>
      <c r="AR63" s="24"/>
      <c r="AS63" s="24"/>
      <c r="AT63" s="24"/>
      <c r="AU63" s="24">
        <f t="shared" si="63"/>
        <v>0</v>
      </c>
      <c r="AV63" s="24">
        <f t="shared" si="64"/>
        <v>0</v>
      </c>
      <c r="AW63" s="24" t="str">
        <f t="shared" si="65"/>
        <v/>
      </c>
      <c r="AX63" s="24" t="str">
        <f t="shared" si="66"/>
        <v/>
      </c>
      <c r="AY63" s="24" t="str">
        <f t="shared" si="67"/>
        <v/>
      </c>
      <c r="AZ63" s="24" t="str">
        <f t="shared" si="68"/>
        <v/>
      </c>
      <c r="BA63" s="24" t="str">
        <f t="shared" si="69"/>
        <v/>
      </c>
      <c r="BB63" s="24" t="str">
        <f t="shared" si="70"/>
        <v/>
      </c>
      <c r="BC63" s="24" t="str">
        <f t="shared" si="71"/>
        <v/>
      </c>
      <c r="BD63" s="31"/>
      <c r="BE63" s="31"/>
      <c r="BF63" s="31"/>
      <c r="BG63" s="31"/>
      <c r="BH63" s="31"/>
      <c r="BI63" s="31"/>
      <c r="BJ63" s="31"/>
      <c r="BK63" s="31"/>
      <c r="BL63" s="31"/>
      <c r="BM63" s="31">
        <f t="shared" si="72"/>
        <v>0</v>
      </c>
      <c r="BN63" s="31">
        <f t="shared" si="73"/>
        <v>0</v>
      </c>
      <c r="BO63" s="31" t="str">
        <f t="shared" si="74"/>
        <v/>
      </c>
      <c r="BP63" s="31" t="str">
        <f t="shared" si="75"/>
        <v/>
      </c>
      <c r="BQ63" s="31" t="str">
        <f t="shared" si="76"/>
        <v/>
      </c>
      <c r="BR63" s="31" t="str">
        <f t="shared" si="77"/>
        <v/>
      </c>
      <c r="BS63" s="31" t="str">
        <f t="shared" si="78"/>
        <v/>
      </c>
      <c r="BT63" s="31" t="str">
        <f t="shared" si="79"/>
        <v/>
      </c>
      <c r="BU63" s="31" t="str">
        <f t="shared" si="80"/>
        <v/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 spans="1:91" x14ac:dyDescent="0.3">
      <c r="A64" s="1"/>
      <c r="B64" s="10"/>
      <c r="C64" s="10"/>
      <c r="D64" s="10"/>
      <c r="E64" s="10"/>
      <c r="F64" s="10"/>
      <c r="G64" s="10"/>
      <c r="H64" s="10"/>
      <c r="I64" s="10"/>
      <c r="J64" s="10"/>
      <c r="K64" s="10">
        <f t="shared" si="45"/>
        <v>0</v>
      </c>
      <c r="L64" s="10">
        <f t="shared" si="46"/>
        <v>0</v>
      </c>
      <c r="M64" s="10" t="str">
        <f t="shared" si="47"/>
        <v/>
      </c>
      <c r="N64" s="10" t="str">
        <f t="shared" si="48"/>
        <v/>
      </c>
      <c r="O64" s="10" t="str">
        <f t="shared" si="49"/>
        <v/>
      </c>
      <c r="P64" s="10" t="str">
        <f t="shared" si="50"/>
        <v/>
      </c>
      <c r="Q64" s="10" t="str">
        <f t="shared" si="51"/>
        <v/>
      </c>
      <c r="R64" s="10" t="str">
        <f t="shared" si="52"/>
        <v/>
      </c>
      <c r="S64" s="10" t="str">
        <f t="shared" si="53"/>
        <v/>
      </c>
      <c r="T64" s="17"/>
      <c r="U64" s="17"/>
      <c r="V64" s="17"/>
      <c r="W64" s="17"/>
      <c r="X64" s="17"/>
      <c r="Y64" s="17"/>
      <c r="Z64" s="17"/>
      <c r="AA64" s="17"/>
      <c r="AB64" s="17"/>
      <c r="AC64" s="17">
        <f t="shared" si="54"/>
        <v>0</v>
      </c>
      <c r="AD64" s="17">
        <f t="shared" si="55"/>
        <v>0</v>
      </c>
      <c r="AE64" s="32" t="str">
        <f t="shared" si="56"/>
        <v/>
      </c>
      <c r="AF64" s="32" t="str">
        <f t="shared" si="57"/>
        <v/>
      </c>
      <c r="AG64" s="32" t="str">
        <f t="shared" si="58"/>
        <v/>
      </c>
      <c r="AH64" s="32" t="str">
        <f t="shared" si="59"/>
        <v/>
      </c>
      <c r="AI64" s="32" t="str">
        <f t="shared" si="60"/>
        <v/>
      </c>
      <c r="AJ64" s="32" t="str">
        <f t="shared" si="61"/>
        <v/>
      </c>
      <c r="AK64" s="32" t="str">
        <f t="shared" si="62"/>
        <v/>
      </c>
      <c r="AL64" s="24"/>
      <c r="AM64" s="24"/>
      <c r="AN64" s="24"/>
      <c r="AO64" s="24"/>
      <c r="AP64" s="24"/>
      <c r="AQ64" s="24"/>
      <c r="AR64" s="24"/>
      <c r="AS64" s="24"/>
      <c r="AT64" s="24"/>
      <c r="AU64" s="24">
        <f t="shared" si="63"/>
        <v>0</v>
      </c>
      <c r="AV64" s="24">
        <f t="shared" si="64"/>
        <v>0</v>
      </c>
      <c r="AW64" s="24" t="str">
        <f t="shared" si="65"/>
        <v/>
      </c>
      <c r="AX64" s="24" t="str">
        <f t="shared" si="66"/>
        <v/>
      </c>
      <c r="AY64" s="24" t="str">
        <f t="shared" si="67"/>
        <v/>
      </c>
      <c r="AZ64" s="24" t="str">
        <f t="shared" si="68"/>
        <v/>
      </c>
      <c r="BA64" s="24" t="str">
        <f t="shared" si="69"/>
        <v/>
      </c>
      <c r="BB64" s="24" t="str">
        <f t="shared" si="70"/>
        <v/>
      </c>
      <c r="BC64" s="24" t="str">
        <f t="shared" si="71"/>
        <v/>
      </c>
      <c r="BD64" s="31"/>
      <c r="BE64" s="31"/>
      <c r="BF64" s="31"/>
      <c r="BG64" s="31"/>
      <c r="BH64" s="31"/>
      <c r="BI64" s="31"/>
      <c r="BJ64" s="31"/>
      <c r="BK64" s="31"/>
      <c r="BL64" s="31"/>
      <c r="BM64" s="31">
        <f t="shared" si="72"/>
        <v>0</v>
      </c>
      <c r="BN64" s="31">
        <f t="shared" si="73"/>
        <v>0</v>
      </c>
      <c r="BO64" s="31" t="str">
        <f t="shared" si="74"/>
        <v/>
      </c>
      <c r="BP64" s="31" t="str">
        <f t="shared" si="75"/>
        <v/>
      </c>
      <c r="BQ64" s="31" t="str">
        <f t="shared" si="76"/>
        <v/>
      </c>
      <c r="BR64" s="31" t="str">
        <f t="shared" si="77"/>
        <v/>
      </c>
      <c r="BS64" s="31" t="str">
        <f t="shared" si="78"/>
        <v/>
      </c>
      <c r="BT64" s="31" t="str">
        <f t="shared" si="79"/>
        <v/>
      </c>
      <c r="BU64" s="31" t="str">
        <f t="shared" si="80"/>
        <v/>
      </c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 spans="1:91" x14ac:dyDescent="0.3">
      <c r="A65" s="1"/>
      <c r="B65" s="10"/>
      <c r="C65" s="10"/>
      <c r="D65" s="10"/>
      <c r="E65" s="10"/>
      <c r="F65" s="10"/>
      <c r="G65" s="10"/>
      <c r="H65" s="10"/>
      <c r="I65" s="10"/>
      <c r="J65" s="10"/>
      <c r="K65" s="10">
        <f t="shared" si="45"/>
        <v>0</v>
      </c>
      <c r="L65" s="10">
        <f t="shared" si="46"/>
        <v>0</v>
      </c>
      <c r="M65" s="10" t="str">
        <f t="shared" si="47"/>
        <v/>
      </c>
      <c r="N65" s="10" t="str">
        <f t="shared" si="48"/>
        <v/>
      </c>
      <c r="O65" s="10" t="str">
        <f t="shared" si="49"/>
        <v/>
      </c>
      <c r="P65" s="10" t="str">
        <f t="shared" si="50"/>
        <v/>
      </c>
      <c r="Q65" s="10" t="str">
        <f t="shared" si="51"/>
        <v/>
      </c>
      <c r="R65" s="10" t="str">
        <f t="shared" si="52"/>
        <v/>
      </c>
      <c r="S65" s="10" t="str">
        <f t="shared" si="53"/>
        <v/>
      </c>
      <c r="T65" s="17"/>
      <c r="U65" s="17"/>
      <c r="V65" s="17"/>
      <c r="W65" s="17"/>
      <c r="X65" s="17"/>
      <c r="Y65" s="17"/>
      <c r="Z65" s="17"/>
      <c r="AA65" s="17"/>
      <c r="AB65" s="17"/>
      <c r="AC65" s="17">
        <f t="shared" si="54"/>
        <v>0</v>
      </c>
      <c r="AD65" s="17">
        <f t="shared" si="55"/>
        <v>0</v>
      </c>
      <c r="AE65" s="32" t="str">
        <f t="shared" si="56"/>
        <v/>
      </c>
      <c r="AF65" s="32" t="str">
        <f t="shared" si="57"/>
        <v/>
      </c>
      <c r="AG65" s="32" t="str">
        <f t="shared" si="58"/>
        <v/>
      </c>
      <c r="AH65" s="32" t="str">
        <f t="shared" si="59"/>
        <v/>
      </c>
      <c r="AI65" s="32" t="str">
        <f t="shared" si="60"/>
        <v/>
      </c>
      <c r="AJ65" s="32" t="str">
        <f t="shared" si="61"/>
        <v/>
      </c>
      <c r="AK65" s="32" t="str">
        <f t="shared" si="62"/>
        <v/>
      </c>
      <c r="AL65" s="24"/>
      <c r="AM65" s="24"/>
      <c r="AN65" s="24"/>
      <c r="AO65" s="24"/>
      <c r="AP65" s="24"/>
      <c r="AQ65" s="24"/>
      <c r="AR65" s="24"/>
      <c r="AS65" s="24"/>
      <c r="AT65" s="24"/>
      <c r="AU65" s="24">
        <f t="shared" si="63"/>
        <v>0</v>
      </c>
      <c r="AV65" s="24">
        <f t="shared" si="64"/>
        <v>0</v>
      </c>
      <c r="AW65" s="24" t="str">
        <f t="shared" si="65"/>
        <v/>
      </c>
      <c r="AX65" s="24" t="str">
        <f t="shared" si="66"/>
        <v/>
      </c>
      <c r="AY65" s="24" t="str">
        <f t="shared" si="67"/>
        <v/>
      </c>
      <c r="AZ65" s="24" t="str">
        <f t="shared" si="68"/>
        <v/>
      </c>
      <c r="BA65" s="24" t="str">
        <f t="shared" si="69"/>
        <v/>
      </c>
      <c r="BB65" s="24" t="str">
        <f t="shared" si="70"/>
        <v/>
      </c>
      <c r="BC65" s="24" t="str">
        <f t="shared" si="71"/>
        <v/>
      </c>
      <c r="BD65" s="31"/>
      <c r="BE65" s="31"/>
      <c r="BF65" s="31"/>
      <c r="BG65" s="31"/>
      <c r="BH65" s="31"/>
      <c r="BI65" s="31"/>
      <c r="BJ65" s="31"/>
      <c r="BK65" s="31"/>
      <c r="BL65" s="31"/>
      <c r="BM65" s="31">
        <f t="shared" si="72"/>
        <v>0</v>
      </c>
      <c r="BN65" s="31">
        <f t="shared" si="73"/>
        <v>0</v>
      </c>
      <c r="BO65" s="31" t="str">
        <f t="shared" si="74"/>
        <v/>
      </c>
      <c r="BP65" s="31" t="str">
        <f t="shared" si="75"/>
        <v/>
      </c>
      <c r="BQ65" s="31" t="str">
        <f t="shared" si="76"/>
        <v/>
      </c>
      <c r="BR65" s="31" t="str">
        <f t="shared" si="77"/>
        <v/>
      </c>
      <c r="BS65" s="31" t="str">
        <f t="shared" si="78"/>
        <v/>
      </c>
      <c r="BT65" s="31" t="str">
        <f t="shared" si="79"/>
        <v/>
      </c>
      <c r="BU65" s="31" t="str">
        <f t="shared" si="80"/>
        <v/>
      </c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 spans="1:91" x14ac:dyDescent="0.3">
      <c r="A66" s="1"/>
      <c r="B66" s="10"/>
      <c r="C66" s="10"/>
      <c r="D66" s="10"/>
      <c r="E66" s="10"/>
      <c r="F66" s="10"/>
      <c r="G66" s="10"/>
      <c r="H66" s="10"/>
      <c r="I66" s="10"/>
      <c r="J66" s="10"/>
      <c r="K66" s="10">
        <f t="shared" si="45"/>
        <v>0</v>
      </c>
      <c r="L66" s="10">
        <f t="shared" si="46"/>
        <v>0</v>
      </c>
      <c r="M66" s="10" t="str">
        <f t="shared" si="47"/>
        <v/>
      </c>
      <c r="N66" s="10" t="str">
        <f t="shared" si="48"/>
        <v/>
      </c>
      <c r="O66" s="10" t="str">
        <f t="shared" si="49"/>
        <v/>
      </c>
      <c r="P66" s="10" t="str">
        <f t="shared" si="50"/>
        <v/>
      </c>
      <c r="Q66" s="10" t="str">
        <f t="shared" si="51"/>
        <v/>
      </c>
      <c r="R66" s="10" t="str">
        <f t="shared" si="52"/>
        <v/>
      </c>
      <c r="S66" s="10" t="str">
        <f t="shared" si="53"/>
        <v/>
      </c>
      <c r="T66" s="17"/>
      <c r="U66" s="17"/>
      <c r="V66" s="17"/>
      <c r="W66" s="17"/>
      <c r="X66" s="17"/>
      <c r="Y66" s="17"/>
      <c r="Z66" s="17"/>
      <c r="AA66" s="17"/>
      <c r="AB66" s="17"/>
      <c r="AC66" s="17">
        <f t="shared" si="54"/>
        <v>0</v>
      </c>
      <c r="AD66" s="17">
        <f t="shared" si="55"/>
        <v>0</v>
      </c>
      <c r="AE66" s="32" t="str">
        <f t="shared" si="56"/>
        <v/>
      </c>
      <c r="AF66" s="32" t="str">
        <f t="shared" si="57"/>
        <v/>
      </c>
      <c r="AG66" s="32" t="str">
        <f t="shared" si="58"/>
        <v/>
      </c>
      <c r="AH66" s="32" t="str">
        <f t="shared" si="59"/>
        <v/>
      </c>
      <c r="AI66" s="32" t="str">
        <f t="shared" si="60"/>
        <v/>
      </c>
      <c r="AJ66" s="32" t="str">
        <f t="shared" si="61"/>
        <v/>
      </c>
      <c r="AK66" s="32" t="str">
        <f t="shared" si="62"/>
        <v/>
      </c>
      <c r="AL66" s="24"/>
      <c r="AM66" s="24"/>
      <c r="AN66" s="24"/>
      <c r="AO66" s="24"/>
      <c r="AP66" s="24"/>
      <c r="AQ66" s="24"/>
      <c r="AR66" s="24"/>
      <c r="AS66" s="24"/>
      <c r="AT66" s="24"/>
      <c r="AU66" s="24">
        <f t="shared" si="63"/>
        <v>0</v>
      </c>
      <c r="AV66" s="24">
        <f t="shared" si="64"/>
        <v>0</v>
      </c>
      <c r="AW66" s="24" t="str">
        <f t="shared" si="65"/>
        <v/>
      </c>
      <c r="AX66" s="24" t="str">
        <f t="shared" si="66"/>
        <v/>
      </c>
      <c r="AY66" s="24" t="str">
        <f t="shared" si="67"/>
        <v/>
      </c>
      <c r="AZ66" s="24" t="str">
        <f t="shared" si="68"/>
        <v/>
      </c>
      <c r="BA66" s="24" t="str">
        <f t="shared" si="69"/>
        <v/>
      </c>
      <c r="BB66" s="24" t="str">
        <f t="shared" si="70"/>
        <v/>
      </c>
      <c r="BC66" s="24" t="str">
        <f t="shared" si="71"/>
        <v/>
      </c>
      <c r="BD66" s="31"/>
      <c r="BE66" s="31"/>
      <c r="BF66" s="31"/>
      <c r="BG66" s="31"/>
      <c r="BH66" s="31"/>
      <c r="BI66" s="31"/>
      <c r="BJ66" s="31"/>
      <c r="BK66" s="31"/>
      <c r="BL66" s="31"/>
      <c r="BM66" s="31">
        <f t="shared" si="72"/>
        <v>0</v>
      </c>
      <c r="BN66" s="31">
        <f t="shared" si="73"/>
        <v>0</v>
      </c>
      <c r="BO66" s="31" t="str">
        <f t="shared" si="74"/>
        <v/>
      </c>
      <c r="BP66" s="31" t="str">
        <f t="shared" si="75"/>
        <v/>
      </c>
      <c r="BQ66" s="31" t="str">
        <f t="shared" si="76"/>
        <v/>
      </c>
      <c r="BR66" s="31" t="str">
        <f t="shared" si="77"/>
        <v/>
      </c>
      <c r="BS66" s="31" t="str">
        <f t="shared" si="78"/>
        <v/>
      </c>
      <c r="BT66" s="31" t="str">
        <f t="shared" si="79"/>
        <v/>
      </c>
      <c r="BU66" s="31" t="str">
        <f t="shared" si="80"/>
        <v/>
      </c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 spans="1:91" x14ac:dyDescent="0.3">
      <c r="A67" s="1"/>
      <c r="B67" s="10"/>
      <c r="C67" s="10"/>
      <c r="D67" s="10"/>
      <c r="E67" s="10"/>
      <c r="F67" s="10"/>
      <c r="G67" s="10"/>
      <c r="H67" s="10"/>
      <c r="I67" s="10"/>
      <c r="J67" s="10"/>
      <c r="K67" s="10">
        <f t="shared" si="45"/>
        <v>0</v>
      </c>
      <c r="L67" s="10">
        <f t="shared" si="46"/>
        <v>0</v>
      </c>
      <c r="M67" s="10" t="str">
        <f t="shared" si="47"/>
        <v/>
      </c>
      <c r="N67" s="10" t="str">
        <f t="shared" si="48"/>
        <v/>
      </c>
      <c r="O67" s="10" t="str">
        <f t="shared" si="49"/>
        <v/>
      </c>
      <c r="P67" s="10" t="str">
        <f t="shared" si="50"/>
        <v/>
      </c>
      <c r="Q67" s="10" t="str">
        <f t="shared" si="51"/>
        <v/>
      </c>
      <c r="R67" s="10" t="str">
        <f t="shared" si="52"/>
        <v/>
      </c>
      <c r="S67" s="10" t="str">
        <f t="shared" si="53"/>
        <v/>
      </c>
      <c r="T67" s="17"/>
      <c r="U67" s="17"/>
      <c r="V67" s="17"/>
      <c r="W67" s="17"/>
      <c r="X67" s="17"/>
      <c r="Y67" s="17"/>
      <c r="Z67" s="17"/>
      <c r="AA67" s="17"/>
      <c r="AB67" s="17"/>
      <c r="AC67" s="17">
        <f t="shared" si="54"/>
        <v>0</v>
      </c>
      <c r="AD67" s="17">
        <f t="shared" si="55"/>
        <v>0</v>
      </c>
      <c r="AE67" s="32" t="str">
        <f t="shared" si="56"/>
        <v/>
      </c>
      <c r="AF67" s="32" t="str">
        <f t="shared" si="57"/>
        <v/>
      </c>
      <c r="AG67" s="32" t="str">
        <f t="shared" si="58"/>
        <v/>
      </c>
      <c r="AH67" s="32" t="str">
        <f t="shared" si="59"/>
        <v/>
      </c>
      <c r="AI67" s="32" t="str">
        <f t="shared" si="60"/>
        <v/>
      </c>
      <c r="AJ67" s="32" t="str">
        <f t="shared" si="61"/>
        <v/>
      </c>
      <c r="AK67" s="32" t="str">
        <f t="shared" si="62"/>
        <v/>
      </c>
      <c r="AL67" s="24"/>
      <c r="AM67" s="24"/>
      <c r="AN67" s="24"/>
      <c r="AO67" s="24"/>
      <c r="AP67" s="24"/>
      <c r="AQ67" s="24"/>
      <c r="AR67" s="24"/>
      <c r="AS67" s="24"/>
      <c r="AT67" s="24"/>
      <c r="AU67" s="24">
        <f t="shared" si="63"/>
        <v>0</v>
      </c>
      <c r="AV67" s="24">
        <f t="shared" si="64"/>
        <v>0</v>
      </c>
      <c r="AW67" s="24" t="str">
        <f t="shared" si="65"/>
        <v/>
      </c>
      <c r="AX67" s="24" t="str">
        <f t="shared" si="66"/>
        <v/>
      </c>
      <c r="AY67" s="24" t="str">
        <f t="shared" si="67"/>
        <v/>
      </c>
      <c r="AZ67" s="24" t="str">
        <f t="shared" si="68"/>
        <v/>
      </c>
      <c r="BA67" s="24" t="str">
        <f t="shared" si="69"/>
        <v/>
      </c>
      <c r="BB67" s="24" t="str">
        <f t="shared" si="70"/>
        <v/>
      </c>
      <c r="BC67" s="24" t="str">
        <f t="shared" si="71"/>
        <v/>
      </c>
      <c r="BD67" s="31"/>
      <c r="BE67" s="31"/>
      <c r="BF67" s="31"/>
      <c r="BG67" s="31"/>
      <c r="BH67" s="31"/>
      <c r="BI67" s="31"/>
      <c r="BJ67" s="31"/>
      <c r="BK67" s="31"/>
      <c r="BL67" s="31"/>
      <c r="BM67" s="31">
        <f t="shared" si="72"/>
        <v>0</v>
      </c>
      <c r="BN67" s="31">
        <f t="shared" si="73"/>
        <v>0</v>
      </c>
      <c r="BO67" s="31" t="str">
        <f t="shared" si="74"/>
        <v/>
      </c>
      <c r="BP67" s="31" t="str">
        <f t="shared" si="75"/>
        <v/>
      </c>
      <c r="BQ67" s="31" t="str">
        <f t="shared" si="76"/>
        <v/>
      </c>
      <c r="BR67" s="31" t="str">
        <f t="shared" si="77"/>
        <v/>
      </c>
      <c r="BS67" s="31" t="str">
        <f t="shared" si="78"/>
        <v/>
      </c>
      <c r="BT67" s="31" t="str">
        <f t="shared" si="79"/>
        <v/>
      </c>
      <c r="BU67" s="31" t="str">
        <f t="shared" si="80"/>
        <v/>
      </c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 spans="1:91" x14ac:dyDescent="0.3">
      <c r="A68" s="1"/>
      <c r="B68" s="10"/>
      <c r="C68" s="10"/>
      <c r="D68" s="10"/>
      <c r="E68" s="10"/>
      <c r="F68" s="10"/>
      <c r="G68" s="10"/>
      <c r="H68" s="10"/>
      <c r="I68" s="10"/>
      <c r="J68" s="10"/>
      <c r="K68" s="10">
        <f t="shared" si="45"/>
        <v>0</v>
      </c>
      <c r="L68" s="10">
        <f t="shared" si="46"/>
        <v>0</v>
      </c>
      <c r="M68" s="10" t="str">
        <f t="shared" si="47"/>
        <v/>
      </c>
      <c r="N68" s="10" t="str">
        <f t="shared" si="48"/>
        <v/>
      </c>
      <c r="O68" s="10" t="str">
        <f t="shared" si="49"/>
        <v/>
      </c>
      <c r="P68" s="10" t="str">
        <f t="shared" si="50"/>
        <v/>
      </c>
      <c r="Q68" s="10" t="str">
        <f t="shared" si="51"/>
        <v/>
      </c>
      <c r="R68" s="10" t="str">
        <f t="shared" si="52"/>
        <v/>
      </c>
      <c r="S68" s="10" t="str">
        <f t="shared" si="53"/>
        <v/>
      </c>
      <c r="T68" s="17"/>
      <c r="U68" s="17"/>
      <c r="V68" s="17"/>
      <c r="W68" s="17"/>
      <c r="X68" s="17"/>
      <c r="Y68" s="17"/>
      <c r="Z68" s="17"/>
      <c r="AA68" s="17"/>
      <c r="AB68" s="17"/>
      <c r="AC68" s="17">
        <f t="shared" si="54"/>
        <v>0</v>
      </c>
      <c r="AD68" s="17">
        <f t="shared" si="55"/>
        <v>0</v>
      </c>
      <c r="AE68" s="32" t="str">
        <f t="shared" si="56"/>
        <v/>
      </c>
      <c r="AF68" s="32" t="str">
        <f t="shared" si="57"/>
        <v/>
      </c>
      <c r="AG68" s="32" t="str">
        <f t="shared" si="58"/>
        <v/>
      </c>
      <c r="AH68" s="32" t="str">
        <f t="shared" si="59"/>
        <v/>
      </c>
      <c r="AI68" s="32" t="str">
        <f t="shared" si="60"/>
        <v/>
      </c>
      <c r="AJ68" s="32" t="str">
        <f t="shared" si="61"/>
        <v/>
      </c>
      <c r="AK68" s="32" t="str">
        <f t="shared" si="62"/>
        <v/>
      </c>
      <c r="AL68" s="24"/>
      <c r="AM68" s="24"/>
      <c r="AN68" s="24"/>
      <c r="AO68" s="24"/>
      <c r="AP68" s="24"/>
      <c r="AQ68" s="24"/>
      <c r="AR68" s="24"/>
      <c r="AS68" s="24"/>
      <c r="AT68" s="24"/>
      <c r="AU68" s="24">
        <f t="shared" si="63"/>
        <v>0</v>
      </c>
      <c r="AV68" s="24">
        <f t="shared" si="64"/>
        <v>0</v>
      </c>
      <c r="AW68" s="24" t="str">
        <f t="shared" si="65"/>
        <v/>
      </c>
      <c r="AX68" s="24" t="str">
        <f t="shared" si="66"/>
        <v/>
      </c>
      <c r="AY68" s="24" t="str">
        <f t="shared" si="67"/>
        <v/>
      </c>
      <c r="AZ68" s="24" t="str">
        <f t="shared" si="68"/>
        <v/>
      </c>
      <c r="BA68" s="24" t="str">
        <f t="shared" si="69"/>
        <v/>
      </c>
      <c r="BB68" s="24" t="str">
        <f t="shared" si="70"/>
        <v/>
      </c>
      <c r="BC68" s="24" t="str">
        <f t="shared" si="71"/>
        <v/>
      </c>
      <c r="BD68" s="31"/>
      <c r="BE68" s="31"/>
      <c r="BF68" s="31"/>
      <c r="BG68" s="31"/>
      <c r="BH68" s="31"/>
      <c r="BI68" s="31"/>
      <c r="BJ68" s="31"/>
      <c r="BK68" s="31"/>
      <c r="BL68" s="31"/>
      <c r="BM68" s="31">
        <f t="shared" si="72"/>
        <v>0</v>
      </c>
      <c r="BN68" s="31">
        <f t="shared" si="73"/>
        <v>0</v>
      </c>
      <c r="BO68" s="31" t="str">
        <f t="shared" si="74"/>
        <v/>
      </c>
      <c r="BP68" s="31" t="str">
        <f t="shared" si="75"/>
        <v/>
      </c>
      <c r="BQ68" s="31" t="str">
        <f t="shared" si="76"/>
        <v/>
      </c>
      <c r="BR68" s="31" t="str">
        <f t="shared" si="77"/>
        <v/>
      </c>
      <c r="BS68" s="31" t="str">
        <f t="shared" si="78"/>
        <v/>
      </c>
      <c r="BT68" s="31" t="str">
        <f t="shared" si="79"/>
        <v/>
      </c>
      <c r="BU68" s="31" t="str">
        <f t="shared" si="80"/>
        <v/>
      </c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 spans="1:91" x14ac:dyDescent="0.3">
      <c r="A69" s="1"/>
      <c r="B69" s="10"/>
      <c r="C69" s="10"/>
      <c r="D69" s="10"/>
      <c r="E69" s="10"/>
      <c r="F69" s="10"/>
      <c r="G69" s="10"/>
      <c r="H69" s="10"/>
      <c r="I69" s="10"/>
      <c r="J69" s="10"/>
      <c r="K69" s="10">
        <f t="shared" si="45"/>
        <v>0</v>
      </c>
      <c r="L69" s="10">
        <f t="shared" si="46"/>
        <v>0</v>
      </c>
      <c r="M69" s="10" t="str">
        <f t="shared" si="47"/>
        <v/>
      </c>
      <c r="N69" s="10" t="str">
        <f t="shared" si="48"/>
        <v/>
      </c>
      <c r="O69" s="10" t="str">
        <f t="shared" si="49"/>
        <v/>
      </c>
      <c r="P69" s="10" t="str">
        <f t="shared" si="50"/>
        <v/>
      </c>
      <c r="Q69" s="10" t="str">
        <f t="shared" si="51"/>
        <v/>
      </c>
      <c r="R69" s="10" t="str">
        <f t="shared" si="52"/>
        <v/>
      </c>
      <c r="S69" s="10" t="str">
        <f t="shared" si="53"/>
        <v/>
      </c>
      <c r="T69" s="17"/>
      <c r="U69" s="17"/>
      <c r="V69" s="17"/>
      <c r="W69" s="17"/>
      <c r="X69" s="17"/>
      <c r="Y69" s="17"/>
      <c r="Z69" s="17"/>
      <c r="AA69" s="17"/>
      <c r="AB69" s="17"/>
      <c r="AC69" s="17">
        <f t="shared" si="54"/>
        <v>0</v>
      </c>
      <c r="AD69" s="17">
        <f t="shared" si="55"/>
        <v>0</v>
      </c>
      <c r="AE69" s="32" t="str">
        <f t="shared" si="56"/>
        <v/>
      </c>
      <c r="AF69" s="32" t="str">
        <f t="shared" si="57"/>
        <v/>
      </c>
      <c r="AG69" s="32" t="str">
        <f t="shared" si="58"/>
        <v/>
      </c>
      <c r="AH69" s="32" t="str">
        <f t="shared" si="59"/>
        <v/>
      </c>
      <c r="AI69" s="32" t="str">
        <f t="shared" si="60"/>
        <v/>
      </c>
      <c r="AJ69" s="32" t="str">
        <f t="shared" si="61"/>
        <v/>
      </c>
      <c r="AK69" s="32" t="str">
        <f t="shared" si="62"/>
        <v/>
      </c>
      <c r="AL69" s="24"/>
      <c r="AM69" s="24"/>
      <c r="AN69" s="24"/>
      <c r="AO69" s="24"/>
      <c r="AP69" s="24"/>
      <c r="AQ69" s="24"/>
      <c r="AR69" s="24"/>
      <c r="AS69" s="24"/>
      <c r="AT69" s="24"/>
      <c r="AU69" s="24">
        <f t="shared" si="63"/>
        <v>0</v>
      </c>
      <c r="AV69" s="24">
        <f t="shared" si="64"/>
        <v>0</v>
      </c>
      <c r="AW69" s="24" t="str">
        <f t="shared" si="65"/>
        <v/>
      </c>
      <c r="AX69" s="24" t="str">
        <f t="shared" si="66"/>
        <v/>
      </c>
      <c r="AY69" s="24" t="str">
        <f t="shared" si="67"/>
        <v/>
      </c>
      <c r="AZ69" s="24" t="str">
        <f t="shared" si="68"/>
        <v/>
      </c>
      <c r="BA69" s="24" t="str">
        <f t="shared" si="69"/>
        <v/>
      </c>
      <c r="BB69" s="24" t="str">
        <f t="shared" si="70"/>
        <v/>
      </c>
      <c r="BC69" s="24" t="str">
        <f t="shared" si="71"/>
        <v/>
      </c>
      <c r="BD69" s="31"/>
      <c r="BE69" s="31"/>
      <c r="BF69" s="31"/>
      <c r="BG69" s="31"/>
      <c r="BH69" s="31"/>
      <c r="BI69" s="31"/>
      <c r="BJ69" s="31"/>
      <c r="BK69" s="31"/>
      <c r="BL69" s="31"/>
      <c r="BM69" s="31">
        <f t="shared" si="72"/>
        <v>0</v>
      </c>
      <c r="BN69" s="31">
        <f t="shared" si="73"/>
        <v>0</v>
      </c>
      <c r="BO69" s="31" t="str">
        <f t="shared" si="74"/>
        <v/>
      </c>
      <c r="BP69" s="31" t="str">
        <f t="shared" si="75"/>
        <v/>
      </c>
      <c r="BQ69" s="31" t="str">
        <f t="shared" si="76"/>
        <v/>
      </c>
      <c r="BR69" s="31" t="str">
        <f t="shared" si="77"/>
        <v/>
      </c>
      <c r="BS69" s="31" t="str">
        <f t="shared" si="78"/>
        <v/>
      </c>
      <c r="BT69" s="31" t="str">
        <f t="shared" si="79"/>
        <v/>
      </c>
      <c r="BU69" s="31" t="str">
        <f t="shared" si="80"/>
        <v/>
      </c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 spans="1:91" x14ac:dyDescent="0.3">
      <c r="A70" s="1"/>
      <c r="B70" s="10"/>
      <c r="C70" s="10"/>
      <c r="D70" s="10"/>
      <c r="E70" s="10"/>
      <c r="F70" s="10"/>
      <c r="G70" s="10"/>
      <c r="H70" s="10"/>
      <c r="I70" s="10"/>
      <c r="J70" s="10"/>
      <c r="K70" s="10">
        <f t="shared" si="45"/>
        <v>0</v>
      </c>
      <c r="L70" s="10">
        <f t="shared" si="46"/>
        <v>0</v>
      </c>
      <c r="M70" s="10" t="str">
        <f t="shared" si="47"/>
        <v/>
      </c>
      <c r="N70" s="10" t="str">
        <f t="shared" si="48"/>
        <v/>
      </c>
      <c r="O70" s="10" t="str">
        <f t="shared" si="49"/>
        <v/>
      </c>
      <c r="P70" s="10" t="str">
        <f t="shared" si="50"/>
        <v/>
      </c>
      <c r="Q70" s="10" t="str">
        <f t="shared" si="51"/>
        <v/>
      </c>
      <c r="R70" s="10" t="str">
        <f t="shared" si="52"/>
        <v/>
      </c>
      <c r="S70" s="10" t="str">
        <f t="shared" si="53"/>
        <v/>
      </c>
      <c r="T70" s="17"/>
      <c r="U70" s="17"/>
      <c r="V70" s="17"/>
      <c r="W70" s="17"/>
      <c r="X70" s="17"/>
      <c r="Y70" s="17"/>
      <c r="Z70" s="17"/>
      <c r="AA70" s="17"/>
      <c r="AB70" s="17"/>
      <c r="AC70" s="17">
        <f t="shared" si="54"/>
        <v>0</v>
      </c>
      <c r="AD70" s="17">
        <f t="shared" si="55"/>
        <v>0</v>
      </c>
      <c r="AE70" s="32" t="str">
        <f t="shared" si="56"/>
        <v/>
      </c>
      <c r="AF70" s="32" t="str">
        <f t="shared" si="57"/>
        <v/>
      </c>
      <c r="AG70" s="32" t="str">
        <f t="shared" si="58"/>
        <v/>
      </c>
      <c r="AH70" s="32" t="str">
        <f t="shared" si="59"/>
        <v/>
      </c>
      <c r="AI70" s="32" t="str">
        <f t="shared" si="60"/>
        <v/>
      </c>
      <c r="AJ70" s="32" t="str">
        <f t="shared" si="61"/>
        <v/>
      </c>
      <c r="AK70" s="32" t="str">
        <f t="shared" si="62"/>
        <v/>
      </c>
      <c r="AL70" s="24"/>
      <c r="AM70" s="24"/>
      <c r="AN70" s="24"/>
      <c r="AO70" s="24"/>
      <c r="AP70" s="24"/>
      <c r="AQ70" s="24"/>
      <c r="AR70" s="24"/>
      <c r="AS70" s="24"/>
      <c r="AT70" s="24"/>
      <c r="AU70" s="24">
        <f t="shared" si="63"/>
        <v>0</v>
      </c>
      <c r="AV70" s="24">
        <f t="shared" si="64"/>
        <v>0</v>
      </c>
      <c r="AW70" s="24" t="str">
        <f t="shared" si="65"/>
        <v/>
      </c>
      <c r="AX70" s="24" t="str">
        <f t="shared" si="66"/>
        <v/>
      </c>
      <c r="AY70" s="24" t="str">
        <f t="shared" si="67"/>
        <v/>
      </c>
      <c r="AZ70" s="24" t="str">
        <f t="shared" si="68"/>
        <v/>
      </c>
      <c r="BA70" s="24" t="str">
        <f t="shared" si="69"/>
        <v/>
      </c>
      <c r="BB70" s="24" t="str">
        <f t="shared" si="70"/>
        <v/>
      </c>
      <c r="BC70" s="24" t="str">
        <f t="shared" si="71"/>
        <v/>
      </c>
      <c r="BD70" s="31"/>
      <c r="BE70" s="31"/>
      <c r="BF70" s="31"/>
      <c r="BG70" s="31"/>
      <c r="BH70" s="31"/>
      <c r="BI70" s="31"/>
      <c r="BJ70" s="31"/>
      <c r="BK70" s="31"/>
      <c r="BL70" s="31"/>
      <c r="BM70" s="31">
        <f t="shared" si="72"/>
        <v>0</v>
      </c>
      <c r="BN70" s="31">
        <f t="shared" si="73"/>
        <v>0</v>
      </c>
      <c r="BO70" s="31" t="str">
        <f t="shared" si="74"/>
        <v/>
      </c>
      <c r="BP70" s="31" t="str">
        <f t="shared" si="75"/>
        <v/>
      </c>
      <c r="BQ70" s="31" t="str">
        <f t="shared" si="76"/>
        <v/>
      </c>
      <c r="BR70" s="31" t="str">
        <f t="shared" si="77"/>
        <v/>
      </c>
      <c r="BS70" s="31" t="str">
        <f t="shared" si="78"/>
        <v/>
      </c>
      <c r="BT70" s="31" t="str">
        <f t="shared" si="79"/>
        <v/>
      </c>
      <c r="BU70" s="31" t="str">
        <f t="shared" si="80"/>
        <v/>
      </c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 spans="1:91" x14ac:dyDescent="0.3">
      <c r="A71" s="1"/>
      <c r="B71" s="10"/>
      <c r="C71" s="10"/>
      <c r="D71" s="10"/>
      <c r="E71" s="10"/>
      <c r="F71" s="10"/>
      <c r="G71" s="10"/>
      <c r="H71" s="10"/>
      <c r="I71" s="10"/>
      <c r="J71" s="10"/>
      <c r="K71" s="10">
        <f t="shared" si="45"/>
        <v>0</v>
      </c>
      <c r="L71" s="10">
        <f t="shared" si="46"/>
        <v>0</v>
      </c>
      <c r="M71" s="10" t="str">
        <f t="shared" si="47"/>
        <v/>
      </c>
      <c r="N71" s="10" t="str">
        <f t="shared" si="48"/>
        <v/>
      </c>
      <c r="O71" s="10" t="str">
        <f t="shared" si="49"/>
        <v/>
      </c>
      <c r="P71" s="10" t="str">
        <f t="shared" si="50"/>
        <v/>
      </c>
      <c r="Q71" s="10" t="str">
        <f t="shared" si="51"/>
        <v/>
      </c>
      <c r="R71" s="10" t="str">
        <f t="shared" si="52"/>
        <v/>
      </c>
      <c r="S71" s="10" t="str">
        <f t="shared" si="53"/>
        <v/>
      </c>
      <c r="T71" s="17"/>
      <c r="U71" s="17"/>
      <c r="V71" s="17"/>
      <c r="W71" s="17"/>
      <c r="X71" s="17"/>
      <c r="Y71" s="17"/>
      <c r="Z71" s="17"/>
      <c r="AA71" s="17"/>
      <c r="AB71" s="17"/>
      <c r="AC71" s="17">
        <f t="shared" si="54"/>
        <v>0</v>
      </c>
      <c r="AD71" s="17">
        <f t="shared" si="55"/>
        <v>0</v>
      </c>
      <c r="AE71" s="32" t="str">
        <f t="shared" si="56"/>
        <v/>
      </c>
      <c r="AF71" s="32" t="str">
        <f t="shared" si="57"/>
        <v/>
      </c>
      <c r="AG71" s="32" t="str">
        <f t="shared" si="58"/>
        <v/>
      </c>
      <c r="AH71" s="32" t="str">
        <f t="shared" si="59"/>
        <v/>
      </c>
      <c r="AI71" s="32" t="str">
        <f t="shared" si="60"/>
        <v/>
      </c>
      <c r="AJ71" s="32" t="str">
        <f t="shared" si="61"/>
        <v/>
      </c>
      <c r="AK71" s="32" t="str">
        <f t="shared" si="62"/>
        <v/>
      </c>
      <c r="AL71" s="24"/>
      <c r="AM71" s="24"/>
      <c r="AN71" s="24"/>
      <c r="AO71" s="24"/>
      <c r="AP71" s="24"/>
      <c r="AQ71" s="24"/>
      <c r="AR71" s="24"/>
      <c r="AS71" s="24"/>
      <c r="AT71" s="24"/>
      <c r="AU71" s="24">
        <f t="shared" si="63"/>
        <v>0</v>
      </c>
      <c r="AV71" s="24">
        <f t="shared" si="64"/>
        <v>0</v>
      </c>
      <c r="AW71" s="24" t="str">
        <f t="shared" si="65"/>
        <v/>
      </c>
      <c r="AX71" s="24" t="str">
        <f t="shared" si="66"/>
        <v/>
      </c>
      <c r="AY71" s="24" t="str">
        <f t="shared" si="67"/>
        <v/>
      </c>
      <c r="AZ71" s="24" t="str">
        <f t="shared" si="68"/>
        <v/>
      </c>
      <c r="BA71" s="24" t="str">
        <f t="shared" si="69"/>
        <v/>
      </c>
      <c r="BB71" s="24" t="str">
        <f t="shared" si="70"/>
        <v/>
      </c>
      <c r="BC71" s="24" t="str">
        <f t="shared" si="71"/>
        <v/>
      </c>
      <c r="BD71" s="31"/>
      <c r="BE71" s="31"/>
      <c r="BF71" s="31"/>
      <c r="BG71" s="31"/>
      <c r="BH71" s="31"/>
      <c r="BI71" s="31"/>
      <c r="BJ71" s="31"/>
      <c r="BK71" s="31"/>
      <c r="BL71" s="31"/>
      <c r="BM71" s="31">
        <f t="shared" si="72"/>
        <v>0</v>
      </c>
      <c r="BN71" s="31">
        <f t="shared" si="73"/>
        <v>0</v>
      </c>
      <c r="BO71" s="31" t="str">
        <f t="shared" si="74"/>
        <v/>
      </c>
      <c r="BP71" s="31" t="str">
        <f t="shared" si="75"/>
        <v/>
      </c>
      <c r="BQ71" s="31" t="str">
        <f t="shared" si="76"/>
        <v/>
      </c>
      <c r="BR71" s="31" t="str">
        <f t="shared" si="77"/>
        <v/>
      </c>
      <c r="BS71" s="31" t="str">
        <f t="shared" si="78"/>
        <v/>
      </c>
      <c r="BT71" s="31" t="str">
        <f t="shared" si="79"/>
        <v/>
      </c>
      <c r="BU71" s="31" t="str">
        <f t="shared" si="80"/>
        <v/>
      </c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 spans="1:91" x14ac:dyDescent="0.3">
      <c r="A72" s="1"/>
      <c r="B72" s="10"/>
      <c r="C72" s="10"/>
      <c r="D72" s="10"/>
      <c r="E72" s="10"/>
      <c r="F72" s="10"/>
      <c r="G72" s="10"/>
      <c r="H72" s="10"/>
      <c r="I72" s="10"/>
      <c r="J72" s="10"/>
      <c r="K72" s="10">
        <f t="shared" ref="K72:K100" si="81">IF(AND(B72=C72,L72=1),1,0)</f>
        <v>0</v>
      </c>
      <c r="L72" s="10">
        <f t="shared" ref="L72:L100" si="82">IF(C72&gt;0,1,0)</f>
        <v>0</v>
      </c>
      <c r="M72" s="10" t="str">
        <f t="shared" ref="M72:M100" si="83">IF(K72=1,E72,"")</f>
        <v/>
      </c>
      <c r="N72" s="10" t="str">
        <f t="shared" ref="N72:N100" si="84">IF(K72=1,D72,"")</f>
        <v/>
      </c>
      <c r="O72" s="10" t="str">
        <f t="shared" ref="O72:O100" si="85">IF(AND(L72&gt;0,K72=1),F72/I72,"")</f>
        <v/>
      </c>
      <c r="P72" s="10" t="str">
        <f t="shared" ref="P72:P100" si="86">IF(AND(L72&gt;0,K72=0),F72/I72,"")</f>
        <v/>
      </c>
      <c r="Q72" s="10" t="str">
        <f t="shared" ref="Q72:Q100" si="87">IF(L72&gt;0,D72/E72,"")</f>
        <v/>
      </c>
      <c r="R72" s="10" t="str">
        <f t="shared" ref="R72:R100" si="88">IF(AND(L72&gt;0,K72=0),(F72-D72)/(I72-E72),"")</f>
        <v/>
      </c>
      <c r="S72" s="10" t="str">
        <f t="shared" ref="S72:S100" si="89">IF(AND(L72&gt;0,K72=0),I72-E72,"")</f>
        <v/>
      </c>
      <c r="T72" s="17"/>
      <c r="U72" s="17"/>
      <c r="V72" s="17"/>
      <c r="W72" s="17"/>
      <c r="X72" s="17"/>
      <c r="Y72" s="17"/>
      <c r="Z72" s="17"/>
      <c r="AA72" s="17"/>
      <c r="AB72" s="17"/>
      <c r="AC72" s="17">
        <f t="shared" ref="AC72:AC100" si="90">IF(AND(T72=U72,AD72=1),1,0)</f>
        <v>0</v>
      </c>
      <c r="AD72" s="17">
        <f t="shared" ref="AD72:AD100" si="91">IF(U72&gt;0,1,0)</f>
        <v>0</v>
      </c>
      <c r="AE72" s="32" t="str">
        <f t="shared" ref="AE72:AE100" si="92">IF(AC72=1,W72,"")</f>
        <v/>
      </c>
      <c r="AF72" s="32" t="str">
        <f t="shared" ref="AF72:AF100" si="93">IF(AC72=1,V72,"")</f>
        <v/>
      </c>
      <c r="AG72" s="32" t="str">
        <f t="shared" ref="AG72:AG100" si="94">IF(AND(AD72&gt;0,AC72=1),X72/AA72,"")</f>
        <v/>
      </c>
      <c r="AH72" s="32" t="str">
        <f t="shared" ref="AH72:AH100" si="95">IF(AND(AD72&gt;0,AC72=0),X72/AA72,"")</f>
        <v/>
      </c>
      <c r="AI72" s="32" t="str">
        <f t="shared" ref="AI72:AI100" si="96">IF(AD72&gt;0,V72/W72,"")</f>
        <v/>
      </c>
      <c r="AJ72" s="32" t="str">
        <f t="shared" ref="AJ72:AJ100" si="97">IF(AND(AD72&gt;0,AC72=0),(X72-V72)/(AA72-W72),"")</f>
        <v/>
      </c>
      <c r="AK72" s="32" t="str">
        <f t="shared" ref="AK72:AK100" si="98">IF(AND(AD72&gt;0,AC72=0),AA72-W72,"")</f>
        <v/>
      </c>
      <c r="AL72" s="24"/>
      <c r="AM72" s="24"/>
      <c r="AN72" s="24"/>
      <c r="AO72" s="24"/>
      <c r="AP72" s="24"/>
      <c r="AQ72" s="24"/>
      <c r="AR72" s="24"/>
      <c r="AS72" s="24"/>
      <c r="AT72" s="24"/>
      <c r="AU72" s="24">
        <f t="shared" ref="AU72:AU100" si="99">IF(AND(AL72=AM72,AV72=1),1,0)</f>
        <v>0</v>
      </c>
      <c r="AV72" s="24">
        <f t="shared" ref="AV72:AV100" si="100">IF(AM72&gt;0,1,0)</f>
        <v>0</v>
      </c>
      <c r="AW72" s="24" t="str">
        <f t="shared" ref="AW72:AW100" si="101">IF(AU72=1,AO72,"")</f>
        <v/>
      </c>
      <c r="AX72" s="24" t="str">
        <f t="shared" ref="AX72:AX100" si="102">IF(AU72=1,AN72,"")</f>
        <v/>
      </c>
      <c r="AY72" s="24" t="str">
        <f t="shared" ref="AY72:AY100" si="103">IF(AND(AV72&gt;0,AU72=1),AP72/AS72,"")</f>
        <v/>
      </c>
      <c r="AZ72" s="24" t="str">
        <f t="shared" ref="AZ72:AZ100" si="104">IF(AND(AV72&gt;0,AU72=0),AP72/AS72,"")</f>
        <v/>
      </c>
      <c r="BA72" s="24" t="str">
        <f t="shared" ref="BA72:BA100" si="105">IF(AV72&gt;0,AN72/AO72,"")</f>
        <v/>
      </c>
      <c r="BB72" s="24" t="str">
        <f t="shared" ref="BB72:BB100" si="106">IF(AND(AV72&gt;0,AU72=0),(AP72-AN72)/(AS72-AO72),"")</f>
        <v/>
      </c>
      <c r="BC72" s="24" t="str">
        <f t="shared" ref="BC72:BC100" si="107">IF(AND(AV72&gt;0,AU72=0),AS72-AO72,"")</f>
        <v/>
      </c>
      <c r="BD72" s="31"/>
      <c r="BE72" s="31"/>
      <c r="BF72" s="31"/>
      <c r="BG72" s="31"/>
      <c r="BH72" s="31"/>
      <c r="BI72" s="31"/>
      <c r="BJ72" s="31"/>
      <c r="BK72" s="31"/>
      <c r="BL72" s="31"/>
      <c r="BM72" s="31">
        <f t="shared" ref="BM72:BM100" si="108">IF(AND(BD72=BE72,BN72=1),1,0)</f>
        <v>0</v>
      </c>
      <c r="BN72" s="31">
        <f t="shared" ref="BN72:BN100" si="109">IF(BE72&gt;0,1,0)</f>
        <v>0</v>
      </c>
      <c r="BO72" s="31" t="str">
        <f t="shared" ref="BO72:BO100" si="110">IF(BM72=1,BG72,"")</f>
        <v/>
      </c>
      <c r="BP72" s="31" t="str">
        <f t="shared" ref="BP72:BP100" si="111">IF(BM72=1,BF72,"")</f>
        <v/>
      </c>
      <c r="BQ72" s="31" t="str">
        <f t="shared" ref="BQ72:BQ100" si="112">IF(AND(BN72&gt;0,BM72=1),BH72/BK72,"")</f>
        <v/>
      </c>
      <c r="BR72" s="31" t="str">
        <f t="shared" ref="BR72:BR100" si="113">IF(AND(BN72&gt;0,BM72=0),BH72/BK72,"")</f>
        <v/>
      </c>
      <c r="BS72" s="31" t="str">
        <f t="shared" ref="BS72:BS100" si="114">IF(BN72&gt;0,BF72/BG72,"")</f>
        <v/>
      </c>
      <c r="BT72" s="31" t="str">
        <f t="shared" ref="BT72:BT100" si="115">IF(AND(BN72&gt;0,BM72=0),(BH72-BF72)/(BK72-BG72),"")</f>
        <v/>
      </c>
      <c r="BU72" s="31" t="str">
        <f t="shared" ref="BU72:BU100" si="116">IF(AND(BN72&gt;0,BM72=0),BK72-BG72,"")</f>
        <v/>
      </c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</row>
    <row r="73" spans="1:91" x14ac:dyDescent="0.3">
      <c r="A73" s="1"/>
      <c r="B73" s="10"/>
      <c r="C73" s="10"/>
      <c r="D73" s="10"/>
      <c r="E73" s="10"/>
      <c r="F73" s="10"/>
      <c r="G73" s="10"/>
      <c r="H73" s="10"/>
      <c r="I73" s="10"/>
      <c r="J73" s="10"/>
      <c r="K73" s="10">
        <f t="shared" si="81"/>
        <v>0</v>
      </c>
      <c r="L73" s="10">
        <f t="shared" si="82"/>
        <v>0</v>
      </c>
      <c r="M73" s="10" t="str">
        <f t="shared" si="83"/>
        <v/>
      </c>
      <c r="N73" s="10" t="str">
        <f t="shared" si="84"/>
        <v/>
      </c>
      <c r="O73" s="10" t="str">
        <f t="shared" si="85"/>
        <v/>
      </c>
      <c r="P73" s="10" t="str">
        <f t="shared" si="86"/>
        <v/>
      </c>
      <c r="Q73" s="10" t="str">
        <f t="shared" si="87"/>
        <v/>
      </c>
      <c r="R73" s="10" t="str">
        <f t="shared" si="88"/>
        <v/>
      </c>
      <c r="S73" s="10" t="str">
        <f t="shared" si="89"/>
        <v/>
      </c>
      <c r="T73" s="17"/>
      <c r="U73" s="17"/>
      <c r="V73" s="17"/>
      <c r="W73" s="17"/>
      <c r="X73" s="17"/>
      <c r="Y73" s="17"/>
      <c r="Z73" s="17"/>
      <c r="AA73" s="17"/>
      <c r="AB73" s="17"/>
      <c r="AC73" s="17">
        <f t="shared" si="90"/>
        <v>0</v>
      </c>
      <c r="AD73" s="17">
        <f t="shared" si="91"/>
        <v>0</v>
      </c>
      <c r="AE73" s="32" t="str">
        <f t="shared" si="92"/>
        <v/>
      </c>
      <c r="AF73" s="32" t="str">
        <f t="shared" si="93"/>
        <v/>
      </c>
      <c r="AG73" s="32" t="str">
        <f t="shared" si="94"/>
        <v/>
      </c>
      <c r="AH73" s="32" t="str">
        <f t="shared" si="95"/>
        <v/>
      </c>
      <c r="AI73" s="32" t="str">
        <f t="shared" si="96"/>
        <v/>
      </c>
      <c r="AJ73" s="32" t="str">
        <f t="shared" si="97"/>
        <v/>
      </c>
      <c r="AK73" s="32" t="str">
        <f t="shared" si="98"/>
        <v/>
      </c>
      <c r="AL73" s="24"/>
      <c r="AM73" s="24"/>
      <c r="AN73" s="24"/>
      <c r="AO73" s="24"/>
      <c r="AP73" s="24"/>
      <c r="AQ73" s="24"/>
      <c r="AR73" s="24"/>
      <c r="AS73" s="24"/>
      <c r="AT73" s="24"/>
      <c r="AU73" s="24">
        <f t="shared" si="99"/>
        <v>0</v>
      </c>
      <c r="AV73" s="24">
        <f t="shared" si="100"/>
        <v>0</v>
      </c>
      <c r="AW73" s="24" t="str">
        <f t="shared" si="101"/>
        <v/>
      </c>
      <c r="AX73" s="24" t="str">
        <f t="shared" si="102"/>
        <v/>
      </c>
      <c r="AY73" s="24" t="str">
        <f t="shared" si="103"/>
        <v/>
      </c>
      <c r="AZ73" s="24" t="str">
        <f t="shared" si="104"/>
        <v/>
      </c>
      <c r="BA73" s="24" t="str">
        <f t="shared" si="105"/>
        <v/>
      </c>
      <c r="BB73" s="24" t="str">
        <f t="shared" si="106"/>
        <v/>
      </c>
      <c r="BC73" s="24" t="str">
        <f t="shared" si="107"/>
        <v/>
      </c>
      <c r="BD73" s="31"/>
      <c r="BE73" s="31"/>
      <c r="BF73" s="31"/>
      <c r="BG73" s="31"/>
      <c r="BH73" s="31"/>
      <c r="BI73" s="31"/>
      <c r="BJ73" s="31"/>
      <c r="BK73" s="31"/>
      <c r="BL73" s="31"/>
      <c r="BM73" s="31">
        <f t="shared" si="108"/>
        <v>0</v>
      </c>
      <c r="BN73" s="31">
        <f t="shared" si="109"/>
        <v>0</v>
      </c>
      <c r="BO73" s="31" t="str">
        <f t="shared" si="110"/>
        <v/>
      </c>
      <c r="BP73" s="31" t="str">
        <f t="shared" si="111"/>
        <v/>
      </c>
      <c r="BQ73" s="31" t="str">
        <f t="shared" si="112"/>
        <v/>
      </c>
      <c r="BR73" s="31" t="str">
        <f t="shared" si="113"/>
        <v/>
      </c>
      <c r="BS73" s="31" t="str">
        <f t="shared" si="114"/>
        <v/>
      </c>
      <c r="BT73" s="31" t="str">
        <f t="shared" si="115"/>
        <v/>
      </c>
      <c r="BU73" s="31" t="str">
        <f t="shared" si="116"/>
        <v/>
      </c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</row>
    <row r="74" spans="1:91" x14ac:dyDescent="0.3">
      <c r="A74" s="1"/>
      <c r="B74" s="10"/>
      <c r="C74" s="10"/>
      <c r="D74" s="10"/>
      <c r="E74" s="10"/>
      <c r="F74" s="10"/>
      <c r="G74" s="10"/>
      <c r="H74" s="10"/>
      <c r="I74" s="10"/>
      <c r="J74" s="10"/>
      <c r="K74" s="10">
        <f t="shared" si="81"/>
        <v>0</v>
      </c>
      <c r="L74" s="10">
        <f t="shared" si="82"/>
        <v>0</v>
      </c>
      <c r="M74" s="10" t="str">
        <f t="shared" si="83"/>
        <v/>
      </c>
      <c r="N74" s="10" t="str">
        <f t="shared" si="84"/>
        <v/>
      </c>
      <c r="O74" s="10" t="str">
        <f t="shared" si="85"/>
        <v/>
      </c>
      <c r="P74" s="10" t="str">
        <f t="shared" si="86"/>
        <v/>
      </c>
      <c r="Q74" s="10" t="str">
        <f t="shared" si="87"/>
        <v/>
      </c>
      <c r="R74" s="10" t="str">
        <f t="shared" si="88"/>
        <v/>
      </c>
      <c r="S74" s="10" t="str">
        <f t="shared" si="89"/>
        <v/>
      </c>
      <c r="T74" s="17"/>
      <c r="U74" s="17"/>
      <c r="V74" s="17"/>
      <c r="W74" s="17"/>
      <c r="X74" s="17"/>
      <c r="Y74" s="17"/>
      <c r="Z74" s="17"/>
      <c r="AA74" s="17"/>
      <c r="AB74" s="17"/>
      <c r="AC74" s="17">
        <f t="shared" si="90"/>
        <v>0</v>
      </c>
      <c r="AD74" s="17">
        <f t="shared" si="91"/>
        <v>0</v>
      </c>
      <c r="AE74" s="32" t="str">
        <f t="shared" si="92"/>
        <v/>
      </c>
      <c r="AF74" s="32" t="str">
        <f t="shared" si="93"/>
        <v/>
      </c>
      <c r="AG74" s="32" t="str">
        <f t="shared" si="94"/>
        <v/>
      </c>
      <c r="AH74" s="32" t="str">
        <f t="shared" si="95"/>
        <v/>
      </c>
      <c r="AI74" s="32" t="str">
        <f t="shared" si="96"/>
        <v/>
      </c>
      <c r="AJ74" s="32" t="str">
        <f t="shared" si="97"/>
        <v/>
      </c>
      <c r="AK74" s="32" t="str">
        <f t="shared" si="98"/>
        <v/>
      </c>
      <c r="AL74" s="24"/>
      <c r="AM74" s="24"/>
      <c r="AN74" s="24"/>
      <c r="AO74" s="24"/>
      <c r="AP74" s="24"/>
      <c r="AQ74" s="24"/>
      <c r="AR74" s="24"/>
      <c r="AS74" s="24"/>
      <c r="AT74" s="24"/>
      <c r="AU74" s="24">
        <f t="shared" si="99"/>
        <v>0</v>
      </c>
      <c r="AV74" s="24">
        <f t="shared" si="100"/>
        <v>0</v>
      </c>
      <c r="AW74" s="24" t="str">
        <f t="shared" si="101"/>
        <v/>
      </c>
      <c r="AX74" s="24" t="str">
        <f t="shared" si="102"/>
        <v/>
      </c>
      <c r="AY74" s="24" t="str">
        <f t="shared" si="103"/>
        <v/>
      </c>
      <c r="AZ74" s="24" t="str">
        <f t="shared" si="104"/>
        <v/>
      </c>
      <c r="BA74" s="24" t="str">
        <f t="shared" si="105"/>
        <v/>
      </c>
      <c r="BB74" s="24" t="str">
        <f t="shared" si="106"/>
        <v/>
      </c>
      <c r="BC74" s="24" t="str">
        <f t="shared" si="107"/>
        <v/>
      </c>
      <c r="BD74" s="31"/>
      <c r="BE74" s="31"/>
      <c r="BF74" s="31"/>
      <c r="BG74" s="31"/>
      <c r="BH74" s="31"/>
      <c r="BI74" s="31"/>
      <c r="BJ74" s="31"/>
      <c r="BK74" s="31"/>
      <c r="BL74" s="31"/>
      <c r="BM74" s="31">
        <f t="shared" si="108"/>
        <v>0</v>
      </c>
      <c r="BN74" s="31">
        <f t="shared" si="109"/>
        <v>0</v>
      </c>
      <c r="BO74" s="31" t="str">
        <f t="shared" si="110"/>
        <v/>
      </c>
      <c r="BP74" s="31" t="str">
        <f t="shared" si="111"/>
        <v/>
      </c>
      <c r="BQ74" s="31" t="str">
        <f t="shared" si="112"/>
        <v/>
      </c>
      <c r="BR74" s="31" t="str">
        <f t="shared" si="113"/>
        <v/>
      </c>
      <c r="BS74" s="31" t="str">
        <f t="shared" si="114"/>
        <v/>
      </c>
      <c r="BT74" s="31" t="str">
        <f t="shared" si="115"/>
        <v/>
      </c>
      <c r="BU74" s="31" t="str">
        <f t="shared" si="116"/>
        <v/>
      </c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</row>
    <row r="75" spans="1:91" x14ac:dyDescent="0.3">
      <c r="A75" s="1"/>
      <c r="B75" s="10"/>
      <c r="C75" s="10"/>
      <c r="D75" s="10"/>
      <c r="E75" s="10"/>
      <c r="F75" s="10"/>
      <c r="G75" s="10"/>
      <c r="H75" s="10"/>
      <c r="I75" s="10"/>
      <c r="J75" s="10"/>
      <c r="K75" s="10">
        <f t="shared" si="81"/>
        <v>0</v>
      </c>
      <c r="L75" s="10">
        <f t="shared" si="82"/>
        <v>0</v>
      </c>
      <c r="M75" s="10" t="str">
        <f t="shared" si="83"/>
        <v/>
      </c>
      <c r="N75" s="10" t="str">
        <f t="shared" si="84"/>
        <v/>
      </c>
      <c r="O75" s="10" t="str">
        <f t="shared" si="85"/>
        <v/>
      </c>
      <c r="P75" s="10" t="str">
        <f t="shared" si="86"/>
        <v/>
      </c>
      <c r="Q75" s="10" t="str">
        <f t="shared" si="87"/>
        <v/>
      </c>
      <c r="R75" s="10" t="str">
        <f t="shared" si="88"/>
        <v/>
      </c>
      <c r="S75" s="10" t="str">
        <f t="shared" si="89"/>
        <v/>
      </c>
      <c r="T75" s="17"/>
      <c r="U75" s="17"/>
      <c r="V75" s="17"/>
      <c r="W75" s="17"/>
      <c r="X75" s="17"/>
      <c r="Y75" s="17"/>
      <c r="Z75" s="17"/>
      <c r="AA75" s="17"/>
      <c r="AB75" s="17"/>
      <c r="AC75" s="17">
        <f t="shared" si="90"/>
        <v>0</v>
      </c>
      <c r="AD75" s="17">
        <f t="shared" si="91"/>
        <v>0</v>
      </c>
      <c r="AE75" s="32" t="str">
        <f t="shared" si="92"/>
        <v/>
      </c>
      <c r="AF75" s="32" t="str">
        <f t="shared" si="93"/>
        <v/>
      </c>
      <c r="AG75" s="32" t="str">
        <f t="shared" si="94"/>
        <v/>
      </c>
      <c r="AH75" s="32" t="str">
        <f t="shared" si="95"/>
        <v/>
      </c>
      <c r="AI75" s="32" t="str">
        <f t="shared" si="96"/>
        <v/>
      </c>
      <c r="AJ75" s="32" t="str">
        <f t="shared" si="97"/>
        <v/>
      </c>
      <c r="AK75" s="32" t="str">
        <f t="shared" si="98"/>
        <v/>
      </c>
      <c r="AL75" s="24"/>
      <c r="AM75" s="24"/>
      <c r="AN75" s="24"/>
      <c r="AO75" s="24"/>
      <c r="AP75" s="24"/>
      <c r="AQ75" s="24"/>
      <c r="AR75" s="24"/>
      <c r="AS75" s="24"/>
      <c r="AT75" s="24"/>
      <c r="AU75" s="24">
        <f t="shared" si="99"/>
        <v>0</v>
      </c>
      <c r="AV75" s="24">
        <f t="shared" si="100"/>
        <v>0</v>
      </c>
      <c r="AW75" s="24" t="str">
        <f t="shared" si="101"/>
        <v/>
      </c>
      <c r="AX75" s="24" t="str">
        <f t="shared" si="102"/>
        <v/>
      </c>
      <c r="AY75" s="24" t="str">
        <f t="shared" si="103"/>
        <v/>
      </c>
      <c r="AZ75" s="24" t="str">
        <f t="shared" si="104"/>
        <v/>
      </c>
      <c r="BA75" s="24" t="str">
        <f t="shared" si="105"/>
        <v/>
      </c>
      <c r="BB75" s="24" t="str">
        <f t="shared" si="106"/>
        <v/>
      </c>
      <c r="BC75" s="24" t="str">
        <f t="shared" si="107"/>
        <v/>
      </c>
      <c r="BD75" s="31"/>
      <c r="BE75" s="31"/>
      <c r="BF75" s="31"/>
      <c r="BG75" s="31"/>
      <c r="BH75" s="31"/>
      <c r="BI75" s="31"/>
      <c r="BJ75" s="31"/>
      <c r="BK75" s="31"/>
      <c r="BL75" s="31"/>
      <c r="BM75" s="31">
        <f t="shared" si="108"/>
        <v>0</v>
      </c>
      <c r="BN75" s="31">
        <f t="shared" si="109"/>
        <v>0</v>
      </c>
      <c r="BO75" s="31" t="str">
        <f t="shared" si="110"/>
        <v/>
      </c>
      <c r="BP75" s="31" t="str">
        <f t="shared" si="111"/>
        <v/>
      </c>
      <c r="BQ75" s="31" t="str">
        <f t="shared" si="112"/>
        <v/>
      </c>
      <c r="BR75" s="31" t="str">
        <f t="shared" si="113"/>
        <v/>
      </c>
      <c r="BS75" s="31" t="str">
        <f t="shared" si="114"/>
        <v/>
      </c>
      <c r="BT75" s="31" t="str">
        <f t="shared" si="115"/>
        <v/>
      </c>
      <c r="BU75" s="31" t="str">
        <f t="shared" si="116"/>
        <v/>
      </c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</row>
    <row r="76" spans="1:91" x14ac:dyDescent="0.3">
      <c r="A76" s="1"/>
      <c r="B76" s="10"/>
      <c r="C76" s="10"/>
      <c r="D76" s="10"/>
      <c r="E76" s="10"/>
      <c r="F76" s="10"/>
      <c r="G76" s="10"/>
      <c r="H76" s="10"/>
      <c r="I76" s="10"/>
      <c r="J76" s="10"/>
      <c r="K76" s="10">
        <f t="shared" si="81"/>
        <v>0</v>
      </c>
      <c r="L76" s="10">
        <f t="shared" si="82"/>
        <v>0</v>
      </c>
      <c r="M76" s="10" t="str">
        <f t="shared" si="83"/>
        <v/>
      </c>
      <c r="N76" s="10" t="str">
        <f t="shared" si="84"/>
        <v/>
      </c>
      <c r="O76" s="10" t="str">
        <f t="shared" si="85"/>
        <v/>
      </c>
      <c r="P76" s="10" t="str">
        <f t="shared" si="86"/>
        <v/>
      </c>
      <c r="Q76" s="10" t="str">
        <f t="shared" si="87"/>
        <v/>
      </c>
      <c r="R76" s="10" t="str">
        <f t="shared" si="88"/>
        <v/>
      </c>
      <c r="S76" s="10" t="str">
        <f t="shared" si="89"/>
        <v/>
      </c>
      <c r="T76" s="17"/>
      <c r="U76" s="17"/>
      <c r="V76" s="17"/>
      <c r="W76" s="17"/>
      <c r="X76" s="17"/>
      <c r="Y76" s="17"/>
      <c r="Z76" s="17"/>
      <c r="AA76" s="17"/>
      <c r="AB76" s="17"/>
      <c r="AC76" s="17">
        <f t="shared" si="90"/>
        <v>0</v>
      </c>
      <c r="AD76" s="17">
        <f t="shared" si="91"/>
        <v>0</v>
      </c>
      <c r="AE76" s="32" t="str">
        <f t="shared" si="92"/>
        <v/>
      </c>
      <c r="AF76" s="32" t="str">
        <f t="shared" si="93"/>
        <v/>
      </c>
      <c r="AG76" s="32" t="str">
        <f t="shared" si="94"/>
        <v/>
      </c>
      <c r="AH76" s="32" t="str">
        <f t="shared" si="95"/>
        <v/>
      </c>
      <c r="AI76" s="32" t="str">
        <f t="shared" si="96"/>
        <v/>
      </c>
      <c r="AJ76" s="32" t="str">
        <f t="shared" si="97"/>
        <v/>
      </c>
      <c r="AK76" s="32" t="str">
        <f t="shared" si="98"/>
        <v/>
      </c>
      <c r="AL76" s="24"/>
      <c r="AM76" s="24"/>
      <c r="AN76" s="24"/>
      <c r="AO76" s="24"/>
      <c r="AP76" s="24"/>
      <c r="AQ76" s="24"/>
      <c r="AR76" s="24"/>
      <c r="AS76" s="24"/>
      <c r="AT76" s="24"/>
      <c r="AU76" s="24">
        <f t="shared" si="99"/>
        <v>0</v>
      </c>
      <c r="AV76" s="24">
        <f t="shared" si="100"/>
        <v>0</v>
      </c>
      <c r="AW76" s="24" t="str">
        <f t="shared" si="101"/>
        <v/>
      </c>
      <c r="AX76" s="24" t="str">
        <f t="shared" si="102"/>
        <v/>
      </c>
      <c r="AY76" s="24" t="str">
        <f t="shared" si="103"/>
        <v/>
      </c>
      <c r="AZ76" s="24" t="str">
        <f t="shared" si="104"/>
        <v/>
      </c>
      <c r="BA76" s="24" t="str">
        <f t="shared" si="105"/>
        <v/>
      </c>
      <c r="BB76" s="24" t="str">
        <f t="shared" si="106"/>
        <v/>
      </c>
      <c r="BC76" s="24" t="str">
        <f t="shared" si="107"/>
        <v/>
      </c>
      <c r="BD76" s="31"/>
      <c r="BE76" s="31"/>
      <c r="BF76" s="31"/>
      <c r="BG76" s="31"/>
      <c r="BH76" s="31"/>
      <c r="BI76" s="31"/>
      <c r="BJ76" s="31"/>
      <c r="BK76" s="31"/>
      <c r="BL76" s="31"/>
      <c r="BM76" s="31">
        <f t="shared" si="108"/>
        <v>0</v>
      </c>
      <c r="BN76" s="31">
        <f t="shared" si="109"/>
        <v>0</v>
      </c>
      <c r="BO76" s="31" t="str">
        <f t="shared" si="110"/>
        <v/>
      </c>
      <c r="BP76" s="31" t="str">
        <f t="shared" si="111"/>
        <v/>
      </c>
      <c r="BQ76" s="31" t="str">
        <f t="shared" si="112"/>
        <v/>
      </c>
      <c r="BR76" s="31" t="str">
        <f t="shared" si="113"/>
        <v/>
      </c>
      <c r="BS76" s="31" t="str">
        <f t="shared" si="114"/>
        <v/>
      </c>
      <c r="BT76" s="31" t="str">
        <f t="shared" si="115"/>
        <v/>
      </c>
      <c r="BU76" s="31" t="str">
        <f t="shared" si="116"/>
        <v/>
      </c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</row>
    <row r="77" spans="1:91" x14ac:dyDescent="0.3">
      <c r="A77" s="1"/>
      <c r="B77" s="10"/>
      <c r="C77" s="10"/>
      <c r="D77" s="10"/>
      <c r="E77" s="10"/>
      <c r="F77" s="10"/>
      <c r="G77" s="10"/>
      <c r="H77" s="10"/>
      <c r="I77" s="10"/>
      <c r="J77" s="10"/>
      <c r="K77" s="10">
        <f t="shared" si="81"/>
        <v>0</v>
      </c>
      <c r="L77" s="10">
        <f t="shared" si="82"/>
        <v>0</v>
      </c>
      <c r="M77" s="10" t="str">
        <f t="shared" si="83"/>
        <v/>
      </c>
      <c r="N77" s="10" t="str">
        <f t="shared" si="84"/>
        <v/>
      </c>
      <c r="O77" s="10" t="str">
        <f t="shared" si="85"/>
        <v/>
      </c>
      <c r="P77" s="10" t="str">
        <f t="shared" si="86"/>
        <v/>
      </c>
      <c r="Q77" s="10" t="str">
        <f t="shared" si="87"/>
        <v/>
      </c>
      <c r="R77" s="10" t="str">
        <f t="shared" si="88"/>
        <v/>
      </c>
      <c r="S77" s="10" t="str">
        <f t="shared" si="89"/>
        <v/>
      </c>
      <c r="T77" s="17"/>
      <c r="U77" s="17"/>
      <c r="V77" s="17"/>
      <c r="W77" s="17"/>
      <c r="X77" s="17"/>
      <c r="Y77" s="17"/>
      <c r="Z77" s="17"/>
      <c r="AA77" s="17"/>
      <c r="AB77" s="17"/>
      <c r="AC77" s="17">
        <f t="shared" si="90"/>
        <v>0</v>
      </c>
      <c r="AD77" s="17">
        <f t="shared" si="91"/>
        <v>0</v>
      </c>
      <c r="AE77" s="32" t="str">
        <f t="shared" si="92"/>
        <v/>
      </c>
      <c r="AF77" s="32" t="str">
        <f t="shared" si="93"/>
        <v/>
      </c>
      <c r="AG77" s="32" t="str">
        <f t="shared" si="94"/>
        <v/>
      </c>
      <c r="AH77" s="32" t="str">
        <f t="shared" si="95"/>
        <v/>
      </c>
      <c r="AI77" s="32" t="str">
        <f t="shared" si="96"/>
        <v/>
      </c>
      <c r="AJ77" s="32" t="str">
        <f t="shared" si="97"/>
        <v/>
      </c>
      <c r="AK77" s="32" t="str">
        <f t="shared" si="98"/>
        <v/>
      </c>
      <c r="AL77" s="24"/>
      <c r="AM77" s="24"/>
      <c r="AN77" s="24"/>
      <c r="AO77" s="24"/>
      <c r="AP77" s="24"/>
      <c r="AQ77" s="24"/>
      <c r="AR77" s="24"/>
      <c r="AS77" s="24"/>
      <c r="AT77" s="24"/>
      <c r="AU77" s="24">
        <f t="shared" si="99"/>
        <v>0</v>
      </c>
      <c r="AV77" s="24">
        <f t="shared" si="100"/>
        <v>0</v>
      </c>
      <c r="AW77" s="24" t="str">
        <f t="shared" si="101"/>
        <v/>
      </c>
      <c r="AX77" s="24" t="str">
        <f t="shared" si="102"/>
        <v/>
      </c>
      <c r="AY77" s="24" t="str">
        <f t="shared" si="103"/>
        <v/>
      </c>
      <c r="AZ77" s="24" t="str">
        <f t="shared" si="104"/>
        <v/>
      </c>
      <c r="BA77" s="24" t="str">
        <f t="shared" si="105"/>
        <v/>
      </c>
      <c r="BB77" s="24" t="str">
        <f t="shared" si="106"/>
        <v/>
      </c>
      <c r="BC77" s="24" t="str">
        <f t="shared" si="107"/>
        <v/>
      </c>
      <c r="BD77" s="31"/>
      <c r="BE77" s="31"/>
      <c r="BF77" s="31"/>
      <c r="BG77" s="31"/>
      <c r="BH77" s="31"/>
      <c r="BI77" s="31"/>
      <c r="BJ77" s="31"/>
      <c r="BK77" s="31"/>
      <c r="BL77" s="31"/>
      <c r="BM77" s="31">
        <f t="shared" si="108"/>
        <v>0</v>
      </c>
      <c r="BN77" s="31">
        <f t="shared" si="109"/>
        <v>0</v>
      </c>
      <c r="BO77" s="31" t="str">
        <f t="shared" si="110"/>
        <v/>
      </c>
      <c r="BP77" s="31" t="str">
        <f t="shared" si="111"/>
        <v/>
      </c>
      <c r="BQ77" s="31" t="str">
        <f t="shared" si="112"/>
        <v/>
      </c>
      <c r="BR77" s="31" t="str">
        <f t="shared" si="113"/>
        <v/>
      </c>
      <c r="BS77" s="31" t="str">
        <f t="shared" si="114"/>
        <v/>
      </c>
      <c r="BT77" s="31" t="str">
        <f t="shared" si="115"/>
        <v/>
      </c>
      <c r="BU77" s="31" t="str">
        <f t="shared" si="116"/>
        <v/>
      </c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</row>
    <row r="78" spans="1:91" x14ac:dyDescent="0.3">
      <c r="A78" s="1"/>
      <c r="B78" s="10"/>
      <c r="C78" s="10"/>
      <c r="D78" s="10"/>
      <c r="E78" s="10"/>
      <c r="F78" s="10"/>
      <c r="G78" s="10"/>
      <c r="H78" s="10"/>
      <c r="I78" s="10"/>
      <c r="J78" s="10"/>
      <c r="K78" s="10">
        <f t="shared" si="81"/>
        <v>0</v>
      </c>
      <c r="L78" s="10">
        <f t="shared" si="82"/>
        <v>0</v>
      </c>
      <c r="M78" s="10" t="str">
        <f t="shared" si="83"/>
        <v/>
      </c>
      <c r="N78" s="10" t="str">
        <f t="shared" si="84"/>
        <v/>
      </c>
      <c r="O78" s="10" t="str">
        <f t="shared" si="85"/>
        <v/>
      </c>
      <c r="P78" s="10" t="str">
        <f t="shared" si="86"/>
        <v/>
      </c>
      <c r="Q78" s="10" t="str">
        <f t="shared" si="87"/>
        <v/>
      </c>
      <c r="R78" s="10" t="str">
        <f t="shared" si="88"/>
        <v/>
      </c>
      <c r="S78" s="10" t="str">
        <f t="shared" si="89"/>
        <v/>
      </c>
      <c r="T78" s="17"/>
      <c r="U78" s="17"/>
      <c r="V78" s="17"/>
      <c r="W78" s="17"/>
      <c r="X78" s="17"/>
      <c r="Y78" s="17"/>
      <c r="Z78" s="17"/>
      <c r="AA78" s="17"/>
      <c r="AB78" s="17"/>
      <c r="AC78" s="17">
        <f t="shared" si="90"/>
        <v>0</v>
      </c>
      <c r="AD78" s="17">
        <f t="shared" si="91"/>
        <v>0</v>
      </c>
      <c r="AE78" s="32" t="str">
        <f t="shared" si="92"/>
        <v/>
      </c>
      <c r="AF78" s="32" t="str">
        <f t="shared" si="93"/>
        <v/>
      </c>
      <c r="AG78" s="32" t="str">
        <f t="shared" si="94"/>
        <v/>
      </c>
      <c r="AH78" s="32" t="str">
        <f t="shared" si="95"/>
        <v/>
      </c>
      <c r="AI78" s="32" t="str">
        <f t="shared" si="96"/>
        <v/>
      </c>
      <c r="AJ78" s="32" t="str">
        <f t="shared" si="97"/>
        <v/>
      </c>
      <c r="AK78" s="32" t="str">
        <f t="shared" si="98"/>
        <v/>
      </c>
      <c r="AL78" s="24"/>
      <c r="AM78" s="24"/>
      <c r="AN78" s="24"/>
      <c r="AO78" s="24"/>
      <c r="AP78" s="24"/>
      <c r="AQ78" s="24"/>
      <c r="AR78" s="24"/>
      <c r="AS78" s="24"/>
      <c r="AT78" s="24"/>
      <c r="AU78" s="24">
        <f t="shared" si="99"/>
        <v>0</v>
      </c>
      <c r="AV78" s="24">
        <f t="shared" si="100"/>
        <v>0</v>
      </c>
      <c r="AW78" s="24" t="str">
        <f t="shared" si="101"/>
        <v/>
      </c>
      <c r="AX78" s="24" t="str">
        <f t="shared" si="102"/>
        <v/>
      </c>
      <c r="AY78" s="24" t="str">
        <f t="shared" si="103"/>
        <v/>
      </c>
      <c r="AZ78" s="24" t="str">
        <f t="shared" si="104"/>
        <v/>
      </c>
      <c r="BA78" s="24" t="str">
        <f t="shared" si="105"/>
        <v/>
      </c>
      <c r="BB78" s="24" t="str">
        <f t="shared" si="106"/>
        <v/>
      </c>
      <c r="BC78" s="24" t="str">
        <f t="shared" si="107"/>
        <v/>
      </c>
      <c r="BD78" s="31"/>
      <c r="BE78" s="31"/>
      <c r="BF78" s="31"/>
      <c r="BG78" s="31"/>
      <c r="BH78" s="31"/>
      <c r="BI78" s="31"/>
      <c r="BJ78" s="31"/>
      <c r="BK78" s="31"/>
      <c r="BL78" s="31"/>
      <c r="BM78" s="31">
        <f t="shared" si="108"/>
        <v>0</v>
      </c>
      <c r="BN78" s="31">
        <f t="shared" si="109"/>
        <v>0</v>
      </c>
      <c r="BO78" s="31" t="str">
        <f t="shared" si="110"/>
        <v/>
      </c>
      <c r="BP78" s="31" t="str">
        <f t="shared" si="111"/>
        <v/>
      </c>
      <c r="BQ78" s="31" t="str">
        <f t="shared" si="112"/>
        <v/>
      </c>
      <c r="BR78" s="31" t="str">
        <f t="shared" si="113"/>
        <v/>
      </c>
      <c r="BS78" s="31" t="str">
        <f t="shared" si="114"/>
        <v/>
      </c>
      <c r="BT78" s="31" t="str">
        <f t="shared" si="115"/>
        <v/>
      </c>
      <c r="BU78" s="31" t="str">
        <f t="shared" si="116"/>
        <v/>
      </c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</row>
    <row r="79" spans="1:91" x14ac:dyDescent="0.3">
      <c r="A79" s="1"/>
      <c r="B79" s="10"/>
      <c r="C79" s="10"/>
      <c r="D79" s="10"/>
      <c r="E79" s="10"/>
      <c r="F79" s="10"/>
      <c r="G79" s="10"/>
      <c r="H79" s="10"/>
      <c r="I79" s="10"/>
      <c r="J79" s="10"/>
      <c r="K79" s="10">
        <f t="shared" si="81"/>
        <v>0</v>
      </c>
      <c r="L79" s="10">
        <f t="shared" si="82"/>
        <v>0</v>
      </c>
      <c r="M79" s="10" t="str">
        <f t="shared" si="83"/>
        <v/>
      </c>
      <c r="N79" s="10" t="str">
        <f t="shared" si="84"/>
        <v/>
      </c>
      <c r="O79" s="10" t="str">
        <f t="shared" si="85"/>
        <v/>
      </c>
      <c r="P79" s="10" t="str">
        <f t="shared" si="86"/>
        <v/>
      </c>
      <c r="Q79" s="10" t="str">
        <f t="shared" si="87"/>
        <v/>
      </c>
      <c r="R79" s="10" t="str">
        <f t="shared" si="88"/>
        <v/>
      </c>
      <c r="S79" s="10" t="str">
        <f t="shared" si="89"/>
        <v/>
      </c>
      <c r="T79" s="17"/>
      <c r="U79" s="17"/>
      <c r="V79" s="17"/>
      <c r="W79" s="17"/>
      <c r="X79" s="17"/>
      <c r="Y79" s="17"/>
      <c r="Z79" s="17"/>
      <c r="AA79" s="17"/>
      <c r="AB79" s="17"/>
      <c r="AC79" s="17">
        <f t="shared" si="90"/>
        <v>0</v>
      </c>
      <c r="AD79" s="17">
        <f t="shared" si="91"/>
        <v>0</v>
      </c>
      <c r="AE79" s="32" t="str">
        <f t="shared" si="92"/>
        <v/>
      </c>
      <c r="AF79" s="32" t="str">
        <f t="shared" si="93"/>
        <v/>
      </c>
      <c r="AG79" s="32" t="str">
        <f t="shared" si="94"/>
        <v/>
      </c>
      <c r="AH79" s="32" t="str">
        <f t="shared" si="95"/>
        <v/>
      </c>
      <c r="AI79" s="32" t="str">
        <f t="shared" si="96"/>
        <v/>
      </c>
      <c r="AJ79" s="32" t="str">
        <f t="shared" si="97"/>
        <v/>
      </c>
      <c r="AK79" s="32" t="str">
        <f t="shared" si="98"/>
        <v/>
      </c>
      <c r="AL79" s="24"/>
      <c r="AM79" s="24"/>
      <c r="AN79" s="24"/>
      <c r="AO79" s="24"/>
      <c r="AP79" s="24"/>
      <c r="AQ79" s="24"/>
      <c r="AR79" s="24"/>
      <c r="AS79" s="24"/>
      <c r="AT79" s="24"/>
      <c r="AU79" s="24">
        <f t="shared" si="99"/>
        <v>0</v>
      </c>
      <c r="AV79" s="24">
        <f t="shared" si="100"/>
        <v>0</v>
      </c>
      <c r="AW79" s="24" t="str">
        <f t="shared" si="101"/>
        <v/>
      </c>
      <c r="AX79" s="24" t="str">
        <f t="shared" si="102"/>
        <v/>
      </c>
      <c r="AY79" s="24" t="str">
        <f t="shared" si="103"/>
        <v/>
      </c>
      <c r="AZ79" s="24" t="str">
        <f t="shared" si="104"/>
        <v/>
      </c>
      <c r="BA79" s="24" t="str">
        <f t="shared" si="105"/>
        <v/>
      </c>
      <c r="BB79" s="24" t="str">
        <f t="shared" si="106"/>
        <v/>
      </c>
      <c r="BC79" s="24" t="str">
        <f t="shared" si="107"/>
        <v/>
      </c>
      <c r="BD79" s="31"/>
      <c r="BE79" s="31"/>
      <c r="BF79" s="31"/>
      <c r="BG79" s="31"/>
      <c r="BH79" s="31"/>
      <c r="BI79" s="31"/>
      <c r="BJ79" s="31"/>
      <c r="BK79" s="31"/>
      <c r="BL79" s="31"/>
      <c r="BM79" s="31">
        <f t="shared" si="108"/>
        <v>0</v>
      </c>
      <c r="BN79" s="31">
        <f t="shared" si="109"/>
        <v>0</v>
      </c>
      <c r="BO79" s="31" t="str">
        <f t="shared" si="110"/>
        <v/>
      </c>
      <c r="BP79" s="31" t="str">
        <f t="shared" si="111"/>
        <v/>
      </c>
      <c r="BQ79" s="31" t="str">
        <f t="shared" si="112"/>
        <v/>
      </c>
      <c r="BR79" s="31" t="str">
        <f t="shared" si="113"/>
        <v/>
      </c>
      <c r="BS79" s="31" t="str">
        <f t="shared" si="114"/>
        <v/>
      </c>
      <c r="BT79" s="31" t="str">
        <f t="shared" si="115"/>
        <v/>
      </c>
      <c r="BU79" s="31" t="str">
        <f t="shared" si="116"/>
        <v/>
      </c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</row>
    <row r="80" spans="1:91" x14ac:dyDescent="0.3">
      <c r="A80" s="1"/>
      <c r="B80" s="10"/>
      <c r="C80" s="10"/>
      <c r="D80" s="10"/>
      <c r="E80" s="10"/>
      <c r="F80" s="10"/>
      <c r="G80" s="10"/>
      <c r="H80" s="10"/>
      <c r="I80" s="10"/>
      <c r="J80" s="10"/>
      <c r="K80" s="10">
        <f t="shared" si="81"/>
        <v>0</v>
      </c>
      <c r="L80" s="10">
        <f t="shared" si="82"/>
        <v>0</v>
      </c>
      <c r="M80" s="10" t="str">
        <f t="shared" si="83"/>
        <v/>
      </c>
      <c r="N80" s="10" t="str">
        <f t="shared" si="84"/>
        <v/>
      </c>
      <c r="O80" s="10" t="str">
        <f t="shared" si="85"/>
        <v/>
      </c>
      <c r="P80" s="10" t="str">
        <f t="shared" si="86"/>
        <v/>
      </c>
      <c r="Q80" s="10" t="str">
        <f t="shared" si="87"/>
        <v/>
      </c>
      <c r="R80" s="10" t="str">
        <f t="shared" si="88"/>
        <v/>
      </c>
      <c r="S80" s="10" t="str">
        <f t="shared" si="89"/>
        <v/>
      </c>
      <c r="T80" s="17"/>
      <c r="U80" s="17"/>
      <c r="V80" s="17"/>
      <c r="W80" s="17"/>
      <c r="X80" s="17"/>
      <c r="Y80" s="17"/>
      <c r="Z80" s="17"/>
      <c r="AA80" s="17"/>
      <c r="AB80" s="17"/>
      <c r="AC80" s="17">
        <f t="shared" si="90"/>
        <v>0</v>
      </c>
      <c r="AD80" s="17">
        <f t="shared" si="91"/>
        <v>0</v>
      </c>
      <c r="AE80" s="32" t="str">
        <f t="shared" si="92"/>
        <v/>
      </c>
      <c r="AF80" s="32" t="str">
        <f t="shared" si="93"/>
        <v/>
      </c>
      <c r="AG80" s="32" t="str">
        <f t="shared" si="94"/>
        <v/>
      </c>
      <c r="AH80" s="32" t="str">
        <f t="shared" si="95"/>
        <v/>
      </c>
      <c r="AI80" s="32" t="str">
        <f t="shared" si="96"/>
        <v/>
      </c>
      <c r="AJ80" s="32" t="str">
        <f t="shared" si="97"/>
        <v/>
      </c>
      <c r="AK80" s="32" t="str">
        <f t="shared" si="98"/>
        <v/>
      </c>
      <c r="AL80" s="24"/>
      <c r="AM80" s="24"/>
      <c r="AN80" s="24"/>
      <c r="AO80" s="24"/>
      <c r="AP80" s="24"/>
      <c r="AQ80" s="24"/>
      <c r="AR80" s="24"/>
      <c r="AS80" s="24"/>
      <c r="AT80" s="24"/>
      <c r="AU80" s="24">
        <f t="shared" si="99"/>
        <v>0</v>
      </c>
      <c r="AV80" s="24">
        <f t="shared" si="100"/>
        <v>0</v>
      </c>
      <c r="AW80" s="24" t="str">
        <f t="shared" si="101"/>
        <v/>
      </c>
      <c r="AX80" s="24" t="str">
        <f t="shared" si="102"/>
        <v/>
      </c>
      <c r="AY80" s="24" t="str">
        <f t="shared" si="103"/>
        <v/>
      </c>
      <c r="AZ80" s="24" t="str">
        <f t="shared" si="104"/>
        <v/>
      </c>
      <c r="BA80" s="24" t="str">
        <f t="shared" si="105"/>
        <v/>
      </c>
      <c r="BB80" s="24" t="str">
        <f t="shared" si="106"/>
        <v/>
      </c>
      <c r="BC80" s="24" t="str">
        <f t="shared" si="107"/>
        <v/>
      </c>
      <c r="BD80" s="31"/>
      <c r="BE80" s="31"/>
      <c r="BF80" s="31"/>
      <c r="BG80" s="31"/>
      <c r="BH80" s="31"/>
      <c r="BI80" s="31"/>
      <c r="BJ80" s="31"/>
      <c r="BK80" s="31"/>
      <c r="BL80" s="31"/>
      <c r="BM80" s="31">
        <f t="shared" si="108"/>
        <v>0</v>
      </c>
      <c r="BN80" s="31">
        <f t="shared" si="109"/>
        <v>0</v>
      </c>
      <c r="BO80" s="31" t="str">
        <f t="shared" si="110"/>
        <v/>
      </c>
      <c r="BP80" s="31" t="str">
        <f t="shared" si="111"/>
        <v/>
      </c>
      <c r="BQ80" s="31" t="str">
        <f t="shared" si="112"/>
        <v/>
      </c>
      <c r="BR80" s="31" t="str">
        <f t="shared" si="113"/>
        <v/>
      </c>
      <c r="BS80" s="31" t="str">
        <f t="shared" si="114"/>
        <v/>
      </c>
      <c r="BT80" s="31" t="str">
        <f t="shared" si="115"/>
        <v/>
      </c>
      <c r="BU80" s="31" t="str">
        <f t="shared" si="116"/>
        <v/>
      </c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</row>
    <row r="81" spans="1:91" x14ac:dyDescent="0.3">
      <c r="A81" s="1"/>
      <c r="B81" s="10"/>
      <c r="C81" s="10"/>
      <c r="D81" s="10"/>
      <c r="E81" s="10"/>
      <c r="F81" s="10"/>
      <c r="G81" s="10"/>
      <c r="H81" s="10"/>
      <c r="I81" s="10"/>
      <c r="J81" s="10"/>
      <c r="K81" s="10">
        <f t="shared" si="81"/>
        <v>0</v>
      </c>
      <c r="L81" s="10">
        <f t="shared" si="82"/>
        <v>0</v>
      </c>
      <c r="M81" s="10" t="str">
        <f t="shared" si="83"/>
        <v/>
      </c>
      <c r="N81" s="10" t="str">
        <f t="shared" si="84"/>
        <v/>
      </c>
      <c r="O81" s="10" t="str">
        <f t="shared" si="85"/>
        <v/>
      </c>
      <c r="P81" s="10" t="str">
        <f t="shared" si="86"/>
        <v/>
      </c>
      <c r="Q81" s="10" t="str">
        <f t="shared" si="87"/>
        <v/>
      </c>
      <c r="R81" s="10" t="str">
        <f t="shared" si="88"/>
        <v/>
      </c>
      <c r="S81" s="10" t="str">
        <f t="shared" si="89"/>
        <v/>
      </c>
      <c r="T81" s="17"/>
      <c r="U81" s="17"/>
      <c r="V81" s="17"/>
      <c r="W81" s="17"/>
      <c r="X81" s="17"/>
      <c r="Y81" s="17"/>
      <c r="Z81" s="17"/>
      <c r="AA81" s="17"/>
      <c r="AB81" s="17"/>
      <c r="AC81" s="17">
        <f t="shared" si="90"/>
        <v>0</v>
      </c>
      <c r="AD81" s="17">
        <f t="shared" si="91"/>
        <v>0</v>
      </c>
      <c r="AE81" s="32" t="str">
        <f t="shared" si="92"/>
        <v/>
      </c>
      <c r="AF81" s="32" t="str">
        <f t="shared" si="93"/>
        <v/>
      </c>
      <c r="AG81" s="32" t="str">
        <f t="shared" si="94"/>
        <v/>
      </c>
      <c r="AH81" s="32" t="str">
        <f t="shared" si="95"/>
        <v/>
      </c>
      <c r="AI81" s="32" t="str">
        <f t="shared" si="96"/>
        <v/>
      </c>
      <c r="AJ81" s="32" t="str">
        <f t="shared" si="97"/>
        <v/>
      </c>
      <c r="AK81" s="32" t="str">
        <f t="shared" si="98"/>
        <v/>
      </c>
      <c r="AL81" s="24"/>
      <c r="AM81" s="24"/>
      <c r="AN81" s="24"/>
      <c r="AO81" s="24"/>
      <c r="AP81" s="24"/>
      <c r="AQ81" s="24"/>
      <c r="AR81" s="24"/>
      <c r="AS81" s="24"/>
      <c r="AT81" s="24"/>
      <c r="AU81" s="24">
        <f t="shared" si="99"/>
        <v>0</v>
      </c>
      <c r="AV81" s="24">
        <f t="shared" si="100"/>
        <v>0</v>
      </c>
      <c r="AW81" s="24" t="str">
        <f t="shared" si="101"/>
        <v/>
      </c>
      <c r="AX81" s="24" t="str">
        <f t="shared" si="102"/>
        <v/>
      </c>
      <c r="AY81" s="24" t="str">
        <f t="shared" si="103"/>
        <v/>
      </c>
      <c r="AZ81" s="24" t="str">
        <f t="shared" si="104"/>
        <v/>
      </c>
      <c r="BA81" s="24" t="str">
        <f t="shared" si="105"/>
        <v/>
      </c>
      <c r="BB81" s="24" t="str">
        <f t="shared" si="106"/>
        <v/>
      </c>
      <c r="BC81" s="24" t="str">
        <f t="shared" si="107"/>
        <v/>
      </c>
      <c r="BD81" s="31"/>
      <c r="BE81" s="31"/>
      <c r="BF81" s="31"/>
      <c r="BG81" s="31"/>
      <c r="BH81" s="31"/>
      <c r="BI81" s="31"/>
      <c r="BJ81" s="31"/>
      <c r="BK81" s="31"/>
      <c r="BL81" s="31"/>
      <c r="BM81" s="31">
        <f t="shared" si="108"/>
        <v>0</v>
      </c>
      <c r="BN81" s="31">
        <f t="shared" si="109"/>
        <v>0</v>
      </c>
      <c r="BO81" s="31" t="str">
        <f t="shared" si="110"/>
        <v/>
      </c>
      <c r="BP81" s="31" t="str">
        <f t="shared" si="111"/>
        <v/>
      </c>
      <c r="BQ81" s="31" t="str">
        <f t="shared" si="112"/>
        <v/>
      </c>
      <c r="BR81" s="31" t="str">
        <f t="shared" si="113"/>
        <v/>
      </c>
      <c r="BS81" s="31" t="str">
        <f t="shared" si="114"/>
        <v/>
      </c>
      <c r="BT81" s="31" t="str">
        <f t="shared" si="115"/>
        <v/>
      </c>
      <c r="BU81" s="31" t="str">
        <f t="shared" si="116"/>
        <v/>
      </c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</row>
    <row r="82" spans="1:91" x14ac:dyDescent="0.3">
      <c r="A82" s="1"/>
      <c r="B82" s="10"/>
      <c r="C82" s="10"/>
      <c r="D82" s="10"/>
      <c r="E82" s="10"/>
      <c r="F82" s="10"/>
      <c r="G82" s="10"/>
      <c r="H82" s="10"/>
      <c r="I82" s="10"/>
      <c r="J82" s="10"/>
      <c r="K82" s="10">
        <f t="shared" si="81"/>
        <v>0</v>
      </c>
      <c r="L82" s="10">
        <f t="shared" si="82"/>
        <v>0</v>
      </c>
      <c r="M82" s="10" t="str">
        <f t="shared" si="83"/>
        <v/>
      </c>
      <c r="N82" s="10" t="str">
        <f t="shared" si="84"/>
        <v/>
      </c>
      <c r="O82" s="10" t="str">
        <f t="shared" si="85"/>
        <v/>
      </c>
      <c r="P82" s="10" t="str">
        <f t="shared" si="86"/>
        <v/>
      </c>
      <c r="Q82" s="10" t="str">
        <f t="shared" si="87"/>
        <v/>
      </c>
      <c r="R82" s="10" t="str">
        <f t="shared" si="88"/>
        <v/>
      </c>
      <c r="S82" s="10" t="str">
        <f t="shared" si="89"/>
        <v/>
      </c>
      <c r="T82" s="17"/>
      <c r="U82" s="17"/>
      <c r="V82" s="17"/>
      <c r="W82" s="17"/>
      <c r="X82" s="17"/>
      <c r="Y82" s="17"/>
      <c r="Z82" s="17"/>
      <c r="AA82" s="17"/>
      <c r="AB82" s="17"/>
      <c r="AC82" s="17">
        <f t="shared" si="90"/>
        <v>0</v>
      </c>
      <c r="AD82" s="17">
        <f t="shared" si="91"/>
        <v>0</v>
      </c>
      <c r="AE82" s="32" t="str">
        <f t="shared" si="92"/>
        <v/>
      </c>
      <c r="AF82" s="32" t="str">
        <f t="shared" si="93"/>
        <v/>
      </c>
      <c r="AG82" s="32" t="str">
        <f t="shared" si="94"/>
        <v/>
      </c>
      <c r="AH82" s="32" t="str">
        <f t="shared" si="95"/>
        <v/>
      </c>
      <c r="AI82" s="32" t="str">
        <f t="shared" si="96"/>
        <v/>
      </c>
      <c r="AJ82" s="32" t="str">
        <f t="shared" si="97"/>
        <v/>
      </c>
      <c r="AK82" s="32" t="str">
        <f t="shared" si="98"/>
        <v/>
      </c>
      <c r="AL82" s="24"/>
      <c r="AM82" s="24"/>
      <c r="AN82" s="24"/>
      <c r="AO82" s="24"/>
      <c r="AP82" s="24"/>
      <c r="AQ82" s="24"/>
      <c r="AR82" s="24"/>
      <c r="AS82" s="24"/>
      <c r="AT82" s="24"/>
      <c r="AU82" s="24">
        <f t="shared" si="99"/>
        <v>0</v>
      </c>
      <c r="AV82" s="24">
        <f t="shared" si="100"/>
        <v>0</v>
      </c>
      <c r="AW82" s="24" t="str">
        <f t="shared" si="101"/>
        <v/>
      </c>
      <c r="AX82" s="24" t="str">
        <f t="shared" si="102"/>
        <v/>
      </c>
      <c r="AY82" s="24" t="str">
        <f t="shared" si="103"/>
        <v/>
      </c>
      <c r="AZ82" s="24" t="str">
        <f t="shared" si="104"/>
        <v/>
      </c>
      <c r="BA82" s="24" t="str">
        <f t="shared" si="105"/>
        <v/>
      </c>
      <c r="BB82" s="24" t="str">
        <f t="shared" si="106"/>
        <v/>
      </c>
      <c r="BC82" s="24" t="str">
        <f t="shared" si="107"/>
        <v/>
      </c>
      <c r="BD82" s="31"/>
      <c r="BE82" s="31"/>
      <c r="BF82" s="31"/>
      <c r="BG82" s="31"/>
      <c r="BH82" s="31"/>
      <c r="BI82" s="31"/>
      <c r="BJ82" s="31"/>
      <c r="BK82" s="31"/>
      <c r="BL82" s="31"/>
      <c r="BM82" s="31">
        <f t="shared" si="108"/>
        <v>0</v>
      </c>
      <c r="BN82" s="31">
        <f t="shared" si="109"/>
        <v>0</v>
      </c>
      <c r="BO82" s="31" t="str">
        <f t="shared" si="110"/>
        <v/>
      </c>
      <c r="BP82" s="31" t="str">
        <f t="shared" si="111"/>
        <v/>
      </c>
      <c r="BQ82" s="31" t="str">
        <f t="shared" si="112"/>
        <v/>
      </c>
      <c r="BR82" s="31" t="str">
        <f t="shared" si="113"/>
        <v/>
      </c>
      <c r="BS82" s="31" t="str">
        <f t="shared" si="114"/>
        <v/>
      </c>
      <c r="BT82" s="31" t="str">
        <f t="shared" si="115"/>
        <v/>
      </c>
      <c r="BU82" s="31" t="str">
        <f t="shared" si="116"/>
        <v/>
      </c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</row>
    <row r="83" spans="1:91" x14ac:dyDescent="0.3">
      <c r="A83" s="1"/>
      <c r="B83" s="10"/>
      <c r="C83" s="10"/>
      <c r="D83" s="10"/>
      <c r="E83" s="10"/>
      <c r="F83" s="10"/>
      <c r="G83" s="10"/>
      <c r="H83" s="10"/>
      <c r="I83" s="10"/>
      <c r="J83" s="10"/>
      <c r="K83" s="10">
        <f t="shared" si="81"/>
        <v>0</v>
      </c>
      <c r="L83" s="10">
        <f t="shared" si="82"/>
        <v>0</v>
      </c>
      <c r="M83" s="10" t="str">
        <f t="shared" si="83"/>
        <v/>
      </c>
      <c r="N83" s="10" t="str">
        <f t="shared" si="84"/>
        <v/>
      </c>
      <c r="O83" s="10" t="str">
        <f t="shared" si="85"/>
        <v/>
      </c>
      <c r="P83" s="10" t="str">
        <f t="shared" si="86"/>
        <v/>
      </c>
      <c r="Q83" s="10" t="str">
        <f t="shared" si="87"/>
        <v/>
      </c>
      <c r="R83" s="10" t="str">
        <f t="shared" si="88"/>
        <v/>
      </c>
      <c r="S83" s="10" t="str">
        <f t="shared" si="89"/>
        <v/>
      </c>
      <c r="T83" s="17"/>
      <c r="U83" s="17"/>
      <c r="V83" s="17"/>
      <c r="W83" s="17"/>
      <c r="X83" s="17"/>
      <c r="Y83" s="17"/>
      <c r="Z83" s="17"/>
      <c r="AA83" s="17"/>
      <c r="AB83" s="17"/>
      <c r="AC83" s="17">
        <f t="shared" si="90"/>
        <v>0</v>
      </c>
      <c r="AD83" s="17">
        <f t="shared" si="91"/>
        <v>0</v>
      </c>
      <c r="AE83" s="32" t="str">
        <f t="shared" si="92"/>
        <v/>
      </c>
      <c r="AF83" s="32" t="str">
        <f t="shared" si="93"/>
        <v/>
      </c>
      <c r="AG83" s="32" t="str">
        <f t="shared" si="94"/>
        <v/>
      </c>
      <c r="AH83" s="32" t="str">
        <f t="shared" si="95"/>
        <v/>
      </c>
      <c r="AI83" s="32" t="str">
        <f t="shared" si="96"/>
        <v/>
      </c>
      <c r="AJ83" s="32" t="str">
        <f t="shared" si="97"/>
        <v/>
      </c>
      <c r="AK83" s="32" t="str">
        <f t="shared" si="98"/>
        <v/>
      </c>
      <c r="AL83" s="24"/>
      <c r="AM83" s="24"/>
      <c r="AN83" s="24"/>
      <c r="AO83" s="24"/>
      <c r="AP83" s="24"/>
      <c r="AQ83" s="24"/>
      <c r="AR83" s="24"/>
      <c r="AS83" s="24"/>
      <c r="AT83" s="24"/>
      <c r="AU83" s="24">
        <f t="shared" si="99"/>
        <v>0</v>
      </c>
      <c r="AV83" s="24">
        <f t="shared" si="100"/>
        <v>0</v>
      </c>
      <c r="AW83" s="24" t="str">
        <f t="shared" si="101"/>
        <v/>
      </c>
      <c r="AX83" s="24" t="str">
        <f t="shared" si="102"/>
        <v/>
      </c>
      <c r="AY83" s="24" t="str">
        <f t="shared" si="103"/>
        <v/>
      </c>
      <c r="AZ83" s="24" t="str">
        <f t="shared" si="104"/>
        <v/>
      </c>
      <c r="BA83" s="24" t="str">
        <f t="shared" si="105"/>
        <v/>
      </c>
      <c r="BB83" s="24" t="str">
        <f t="shared" si="106"/>
        <v/>
      </c>
      <c r="BC83" s="24" t="str">
        <f t="shared" si="107"/>
        <v/>
      </c>
      <c r="BD83" s="31"/>
      <c r="BE83" s="31"/>
      <c r="BF83" s="31"/>
      <c r="BG83" s="31"/>
      <c r="BH83" s="31"/>
      <c r="BI83" s="31"/>
      <c r="BJ83" s="31"/>
      <c r="BK83" s="31"/>
      <c r="BL83" s="31"/>
      <c r="BM83" s="31">
        <f t="shared" si="108"/>
        <v>0</v>
      </c>
      <c r="BN83" s="31">
        <f t="shared" si="109"/>
        <v>0</v>
      </c>
      <c r="BO83" s="31" t="str">
        <f t="shared" si="110"/>
        <v/>
      </c>
      <c r="BP83" s="31" t="str">
        <f t="shared" si="111"/>
        <v/>
      </c>
      <c r="BQ83" s="31" t="str">
        <f t="shared" si="112"/>
        <v/>
      </c>
      <c r="BR83" s="31" t="str">
        <f t="shared" si="113"/>
        <v/>
      </c>
      <c r="BS83" s="31" t="str">
        <f t="shared" si="114"/>
        <v/>
      </c>
      <c r="BT83" s="31" t="str">
        <f t="shared" si="115"/>
        <v/>
      </c>
      <c r="BU83" s="31" t="str">
        <f t="shared" si="116"/>
        <v/>
      </c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</row>
    <row r="84" spans="1:91" x14ac:dyDescent="0.3">
      <c r="A84" s="1"/>
      <c r="B84" s="10"/>
      <c r="C84" s="10"/>
      <c r="D84" s="10"/>
      <c r="E84" s="10"/>
      <c r="F84" s="10"/>
      <c r="G84" s="10"/>
      <c r="H84" s="10"/>
      <c r="I84" s="10"/>
      <c r="J84" s="10"/>
      <c r="K84" s="10">
        <f t="shared" si="81"/>
        <v>0</v>
      </c>
      <c r="L84" s="10">
        <f t="shared" si="82"/>
        <v>0</v>
      </c>
      <c r="M84" s="10" t="str">
        <f t="shared" si="83"/>
        <v/>
      </c>
      <c r="N84" s="10" t="str">
        <f t="shared" si="84"/>
        <v/>
      </c>
      <c r="O84" s="10" t="str">
        <f t="shared" si="85"/>
        <v/>
      </c>
      <c r="P84" s="10" t="str">
        <f t="shared" si="86"/>
        <v/>
      </c>
      <c r="Q84" s="10" t="str">
        <f t="shared" si="87"/>
        <v/>
      </c>
      <c r="R84" s="10" t="str">
        <f t="shared" si="88"/>
        <v/>
      </c>
      <c r="S84" s="10" t="str">
        <f t="shared" si="89"/>
        <v/>
      </c>
      <c r="T84" s="17"/>
      <c r="U84" s="17"/>
      <c r="V84" s="17"/>
      <c r="W84" s="17"/>
      <c r="X84" s="17"/>
      <c r="Y84" s="17"/>
      <c r="Z84" s="17"/>
      <c r="AA84" s="17"/>
      <c r="AB84" s="17"/>
      <c r="AC84" s="17">
        <f t="shared" si="90"/>
        <v>0</v>
      </c>
      <c r="AD84" s="17">
        <f t="shared" si="91"/>
        <v>0</v>
      </c>
      <c r="AE84" s="32" t="str">
        <f t="shared" si="92"/>
        <v/>
      </c>
      <c r="AF84" s="32" t="str">
        <f t="shared" si="93"/>
        <v/>
      </c>
      <c r="AG84" s="32" t="str">
        <f t="shared" si="94"/>
        <v/>
      </c>
      <c r="AH84" s="32" t="str">
        <f t="shared" si="95"/>
        <v/>
      </c>
      <c r="AI84" s="32" t="str">
        <f t="shared" si="96"/>
        <v/>
      </c>
      <c r="AJ84" s="32" t="str">
        <f t="shared" si="97"/>
        <v/>
      </c>
      <c r="AK84" s="32" t="str">
        <f t="shared" si="98"/>
        <v/>
      </c>
      <c r="AL84" s="24"/>
      <c r="AM84" s="24"/>
      <c r="AN84" s="24"/>
      <c r="AO84" s="24"/>
      <c r="AP84" s="24"/>
      <c r="AQ84" s="24"/>
      <c r="AR84" s="24"/>
      <c r="AS84" s="24"/>
      <c r="AT84" s="24"/>
      <c r="AU84" s="24">
        <f t="shared" si="99"/>
        <v>0</v>
      </c>
      <c r="AV84" s="24">
        <f t="shared" si="100"/>
        <v>0</v>
      </c>
      <c r="AW84" s="24" t="str">
        <f t="shared" si="101"/>
        <v/>
      </c>
      <c r="AX84" s="24" t="str">
        <f t="shared" si="102"/>
        <v/>
      </c>
      <c r="AY84" s="24" t="str">
        <f t="shared" si="103"/>
        <v/>
      </c>
      <c r="AZ84" s="24" t="str">
        <f t="shared" si="104"/>
        <v/>
      </c>
      <c r="BA84" s="24" t="str">
        <f t="shared" si="105"/>
        <v/>
      </c>
      <c r="BB84" s="24" t="str">
        <f t="shared" si="106"/>
        <v/>
      </c>
      <c r="BC84" s="24" t="str">
        <f t="shared" si="107"/>
        <v/>
      </c>
      <c r="BD84" s="31"/>
      <c r="BE84" s="31"/>
      <c r="BF84" s="31"/>
      <c r="BG84" s="31"/>
      <c r="BH84" s="31"/>
      <c r="BI84" s="31"/>
      <c r="BJ84" s="31"/>
      <c r="BK84" s="31"/>
      <c r="BL84" s="31"/>
      <c r="BM84" s="31">
        <f t="shared" si="108"/>
        <v>0</v>
      </c>
      <c r="BN84" s="31">
        <f t="shared" si="109"/>
        <v>0</v>
      </c>
      <c r="BO84" s="31" t="str">
        <f t="shared" si="110"/>
        <v/>
      </c>
      <c r="BP84" s="31" t="str">
        <f t="shared" si="111"/>
        <v/>
      </c>
      <c r="BQ84" s="31" t="str">
        <f t="shared" si="112"/>
        <v/>
      </c>
      <c r="BR84" s="31" t="str">
        <f t="shared" si="113"/>
        <v/>
      </c>
      <c r="BS84" s="31" t="str">
        <f t="shared" si="114"/>
        <v/>
      </c>
      <c r="BT84" s="31" t="str">
        <f t="shared" si="115"/>
        <v/>
      </c>
      <c r="BU84" s="31" t="str">
        <f t="shared" si="116"/>
        <v/>
      </c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</row>
    <row r="85" spans="1:91" x14ac:dyDescent="0.3">
      <c r="A85" s="1"/>
      <c r="B85" s="10"/>
      <c r="C85" s="10"/>
      <c r="D85" s="10"/>
      <c r="E85" s="10"/>
      <c r="F85" s="10"/>
      <c r="G85" s="10"/>
      <c r="H85" s="10"/>
      <c r="I85" s="10"/>
      <c r="J85" s="10"/>
      <c r="K85" s="10">
        <f t="shared" si="81"/>
        <v>0</v>
      </c>
      <c r="L85" s="10">
        <f t="shared" si="82"/>
        <v>0</v>
      </c>
      <c r="M85" s="10" t="str">
        <f t="shared" si="83"/>
        <v/>
      </c>
      <c r="N85" s="10" t="str">
        <f t="shared" si="84"/>
        <v/>
      </c>
      <c r="O85" s="10" t="str">
        <f t="shared" si="85"/>
        <v/>
      </c>
      <c r="P85" s="10" t="str">
        <f t="shared" si="86"/>
        <v/>
      </c>
      <c r="Q85" s="10" t="str">
        <f t="shared" si="87"/>
        <v/>
      </c>
      <c r="R85" s="10" t="str">
        <f t="shared" si="88"/>
        <v/>
      </c>
      <c r="S85" s="10" t="str">
        <f t="shared" si="89"/>
        <v/>
      </c>
      <c r="T85" s="17"/>
      <c r="U85" s="17"/>
      <c r="V85" s="17"/>
      <c r="W85" s="17"/>
      <c r="X85" s="17"/>
      <c r="Y85" s="17"/>
      <c r="Z85" s="17"/>
      <c r="AA85" s="17"/>
      <c r="AB85" s="17"/>
      <c r="AC85" s="17">
        <f t="shared" si="90"/>
        <v>0</v>
      </c>
      <c r="AD85" s="17">
        <f t="shared" si="91"/>
        <v>0</v>
      </c>
      <c r="AE85" s="32" t="str">
        <f t="shared" si="92"/>
        <v/>
      </c>
      <c r="AF85" s="32" t="str">
        <f t="shared" si="93"/>
        <v/>
      </c>
      <c r="AG85" s="32" t="str">
        <f t="shared" si="94"/>
        <v/>
      </c>
      <c r="AH85" s="32" t="str">
        <f t="shared" si="95"/>
        <v/>
      </c>
      <c r="AI85" s="32" t="str">
        <f t="shared" si="96"/>
        <v/>
      </c>
      <c r="AJ85" s="32" t="str">
        <f t="shared" si="97"/>
        <v/>
      </c>
      <c r="AK85" s="32" t="str">
        <f t="shared" si="98"/>
        <v/>
      </c>
      <c r="AL85" s="24"/>
      <c r="AM85" s="24"/>
      <c r="AN85" s="24"/>
      <c r="AO85" s="24"/>
      <c r="AP85" s="24"/>
      <c r="AQ85" s="24"/>
      <c r="AR85" s="24"/>
      <c r="AS85" s="24"/>
      <c r="AT85" s="24"/>
      <c r="AU85" s="24">
        <f t="shared" si="99"/>
        <v>0</v>
      </c>
      <c r="AV85" s="24">
        <f t="shared" si="100"/>
        <v>0</v>
      </c>
      <c r="AW85" s="24" t="str">
        <f t="shared" si="101"/>
        <v/>
      </c>
      <c r="AX85" s="24" t="str">
        <f t="shared" si="102"/>
        <v/>
      </c>
      <c r="AY85" s="24" t="str">
        <f t="shared" si="103"/>
        <v/>
      </c>
      <c r="AZ85" s="24" t="str">
        <f t="shared" si="104"/>
        <v/>
      </c>
      <c r="BA85" s="24" t="str">
        <f t="shared" si="105"/>
        <v/>
      </c>
      <c r="BB85" s="24" t="str">
        <f t="shared" si="106"/>
        <v/>
      </c>
      <c r="BC85" s="24" t="str">
        <f t="shared" si="107"/>
        <v/>
      </c>
      <c r="BD85" s="31"/>
      <c r="BE85" s="31"/>
      <c r="BF85" s="31"/>
      <c r="BG85" s="31"/>
      <c r="BH85" s="31"/>
      <c r="BI85" s="31"/>
      <c r="BJ85" s="31"/>
      <c r="BK85" s="31"/>
      <c r="BL85" s="31"/>
      <c r="BM85" s="31">
        <f t="shared" si="108"/>
        <v>0</v>
      </c>
      <c r="BN85" s="31">
        <f t="shared" si="109"/>
        <v>0</v>
      </c>
      <c r="BO85" s="31" t="str">
        <f t="shared" si="110"/>
        <v/>
      </c>
      <c r="BP85" s="31" t="str">
        <f t="shared" si="111"/>
        <v/>
      </c>
      <c r="BQ85" s="31" t="str">
        <f t="shared" si="112"/>
        <v/>
      </c>
      <c r="BR85" s="31" t="str">
        <f t="shared" si="113"/>
        <v/>
      </c>
      <c r="BS85" s="31" t="str">
        <f t="shared" si="114"/>
        <v/>
      </c>
      <c r="BT85" s="31" t="str">
        <f t="shared" si="115"/>
        <v/>
      </c>
      <c r="BU85" s="31" t="str">
        <f t="shared" si="116"/>
        <v/>
      </c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</row>
    <row r="86" spans="1:91" x14ac:dyDescent="0.3">
      <c r="A86" s="1"/>
      <c r="B86" s="10"/>
      <c r="C86" s="10"/>
      <c r="D86" s="10"/>
      <c r="E86" s="10"/>
      <c r="F86" s="10"/>
      <c r="G86" s="10"/>
      <c r="H86" s="10"/>
      <c r="I86" s="10"/>
      <c r="J86" s="10"/>
      <c r="K86" s="10">
        <f t="shared" si="81"/>
        <v>0</v>
      </c>
      <c r="L86" s="10">
        <f t="shared" si="82"/>
        <v>0</v>
      </c>
      <c r="M86" s="10" t="str">
        <f t="shared" si="83"/>
        <v/>
      </c>
      <c r="N86" s="10" t="str">
        <f t="shared" si="84"/>
        <v/>
      </c>
      <c r="O86" s="10" t="str">
        <f t="shared" si="85"/>
        <v/>
      </c>
      <c r="P86" s="10" t="str">
        <f t="shared" si="86"/>
        <v/>
      </c>
      <c r="Q86" s="10" t="str">
        <f t="shared" si="87"/>
        <v/>
      </c>
      <c r="R86" s="10" t="str">
        <f t="shared" si="88"/>
        <v/>
      </c>
      <c r="S86" s="10" t="str">
        <f t="shared" si="89"/>
        <v/>
      </c>
      <c r="T86" s="17"/>
      <c r="U86" s="17"/>
      <c r="V86" s="17"/>
      <c r="W86" s="17"/>
      <c r="X86" s="17"/>
      <c r="Y86" s="17"/>
      <c r="Z86" s="17"/>
      <c r="AA86" s="17"/>
      <c r="AB86" s="17"/>
      <c r="AC86" s="17">
        <f t="shared" si="90"/>
        <v>0</v>
      </c>
      <c r="AD86" s="17">
        <f t="shared" si="91"/>
        <v>0</v>
      </c>
      <c r="AE86" s="32" t="str">
        <f t="shared" si="92"/>
        <v/>
      </c>
      <c r="AF86" s="32" t="str">
        <f t="shared" si="93"/>
        <v/>
      </c>
      <c r="AG86" s="32" t="str">
        <f t="shared" si="94"/>
        <v/>
      </c>
      <c r="AH86" s="32" t="str">
        <f t="shared" si="95"/>
        <v/>
      </c>
      <c r="AI86" s="32" t="str">
        <f t="shared" si="96"/>
        <v/>
      </c>
      <c r="AJ86" s="32" t="str">
        <f t="shared" si="97"/>
        <v/>
      </c>
      <c r="AK86" s="32" t="str">
        <f t="shared" si="98"/>
        <v/>
      </c>
      <c r="AL86" s="24"/>
      <c r="AM86" s="24"/>
      <c r="AN86" s="24"/>
      <c r="AO86" s="24"/>
      <c r="AP86" s="24"/>
      <c r="AQ86" s="24"/>
      <c r="AR86" s="24"/>
      <c r="AS86" s="24"/>
      <c r="AT86" s="24"/>
      <c r="AU86" s="24">
        <f t="shared" si="99"/>
        <v>0</v>
      </c>
      <c r="AV86" s="24">
        <f t="shared" si="100"/>
        <v>0</v>
      </c>
      <c r="AW86" s="24" t="str">
        <f t="shared" si="101"/>
        <v/>
      </c>
      <c r="AX86" s="24" t="str">
        <f t="shared" si="102"/>
        <v/>
      </c>
      <c r="AY86" s="24" t="str">
        <f t="shared" si="103"/>
        <v/>
      </c>
      <c r="AZ86" s="24" t="str">
        <f t="shared" si="104"/>
        <v/>
      </c>
      <c r="BA86" s="24" t="str">
        <f t="shared" si="105"/>
        <v/>
      </c>
      <c r="BB86" s="24" t="str">
        <f t="shared" si="106"/>
        <v/>
      </c>
      <c r="BC86" s="24" t="str">
        <f t="shared" si="107"/>
        <v/>
      </c>
      <c r="BD86" s="31"/>
      <c r="BE86" s="31"/>
      <c r="BF86" s="31"/>
      <c r="BG86" s="31"/>
      <c r="BH86" s="31"/>
      <c r="BI86" s="31"/>
      <c r="BJ86" s="31"/>
      <c r="BK86" s="31"/>
      <c r="BL86" s="31"/>
      <c r="BM86" s="31">
        <f t="shared" si="108"/>
        <v>0</v>
      </c>
      <c r="BN86" s="31">
        <f t="shared" si="109"/>
        <v>0</v>
      </c>
      <c r="BO86" s="31" t="str">
        <f t="shared" si="110"/>
        <v/>
      </c>
      <c r="BP86" s="31" t="str">
        <f t="shared" si="111"/>
        <v/>
      </c>
      <c r="BQ86" s="31" t="str">
        <f t="shared" si="112"/>
        <v/>
      </c>
      <c r="BR86" s="31" t="str">
        <f t="shared" si="113"/>
        <v/>
      </c>
      <c r="BS86" s="31" t="str">
        <f t="shared" si="114"/>
        <v/>
      </c>
      <c r="BT86" s="31" t="str">
        <f t="shared" si="115"/>
        <v/>
      </c>
      <c r="BU86" s="31" t="str">
        <f t="shared" si="116"/>
        <v/>
      </c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</row>
    <row r="87" spans="1:91" x14ac:dyDescent="0.3">
      <c r="A87" s="1"/>
      <c r="B87" s="10"/>
      <c r="C87" s="10"/>
      <c r="D87" s="10"/>
      <c r="E87" s="10"/>
      <c r="F87" s="10"/>
      <c r="G87" s="10"/>
      <c r="H87" s="10"/>
      <c r="I87" s="10"/>
      <c r="J87" s="10"/>
      <c r="K87" s="10">
        <f t="shared" si="81"/>
        <v>0</v>
      </c>
      <c r="L87" s="10">
        <f t="shared" si="82"/>
        <v>0</v>
      </c>
      <c r="M87" s="10" t="str">
        <f t="shared" si="83"/>
        <v/>
      </c>
      <c r="N87" s="10" t="str">
        <f t="shared" si="84"/>
        <v/>
      </c>
      <c r="O87" s="10" t="str">
        <f t="shared" si="85"/>
        <v/>
      </c>
      <c r="P87" s="10" t="str">
        <f t="shared" si="86"/>
        <v/>
      </c>
      <c r="Q87" s="10" t="str">
        <f t="shared" si="87"/>
        <v/>
      </c>
      <c r="R87" s="10" t="str">
        <f t="shared" si="88"/>
        <v/>
      </c>
      <c r="S87" s="10" t="str">
        <f t="shared" si="89"/>
        <v/>
      </c>
      <c r="T87" s="17"/>
      <c r="U87" s="17"/>
      <c r="V87" s="17"/>
      <c r="W87" s="17"/>
      <c r="X87" s="17"/>
      <c r="Y87" s="17"/>
      <c r="Z87" s="17"/>
      <c r="AA87" s="17"/>
      <c r="AB87" s="17"/>
      <c r="AC87" s="17">
        <f t="shared" si="90"/>
        <v>0</v>
      </c>
      <c r="AD87" s="17">
        <f t="shared" si="91"/>
        <v>0</v>
      </c>
      <c r="AE87" s="32" t="str">
        <f t="shared" si="92"/>
        <v/>
      </c>
      <c r="AF87" s="32" t="str">
        <f t="shared" si="93"/>
        <v/>
      </c>
      <c r="AG87" s="32" t="str">
        <f t="shared" si="94"/>
        <v/>
      </c>
      <c r="AH87" s="32" t="str">
        <f t="shared" si="95"/>
        <v/>
      </c>
      <c r="AI87" s="32" t="str">
        <f t="shared" si="96"/>
        <v/>
      </c>
      <c r="AJ87" s="32" t="str">
        <f t="shared" si="97"/>
        <v/>
      </c>
      <c r="AK87" s="32" t="str">
        <f t="shared" si="98"/>
        <v/>
      </c>
      <c r="AL87" s="24"/>
      <c r="AM87" s="24"/>
      <c r="AN87" s="24"/>
      <c r="AO87" s="24"/>
      <c r="AP87" s="24"/>
      <c r="AQ87" s="24"/>
      <c r="AR87" s="24"/>
      <c r="AS87" s="24"/>
      <c r="AT87" s="24"/>
      <c r="AU87" s="24">
        <f t="shared" si="99"/>
        <v>0</v>
      </c>
      <c r="AV87" s="24">
        <f t="shared" si="100"/>
        <v>0</v>
      </c>
      <c r="AW87" s="24" t="str">
        <f t="shared" si="101"/>
        <v/>
      </c>
      <c r="AX87" s="24" t="str">
        <f t="shared" si="102"/>
        <v/>
      </c>
      <c r="AY87" s="24" t="str">
        <f t="shared" si="103"/>
        <v/>
      </c>
      <c r="AZ87" s="24" t="str">
        <f t="shared" si="104"/>
        <v/>
      </c>
      <c r="BA87" s="24" t="str">
        <f t="shared" si="105"/>
        <v/>
      </c>
      <c r="BB87" s="24" t="str">
        <f t="shared" si="106"/>
        <v/>
      </c>
      <c r="BC87" s="24" t="str">
        <f t="shared" si="107"/>
        <v/>
      </c>
      <c r="BD87" s="31"/>
      <c r="BE87" s="31"/>
      <c r="BF87" s="31"/>
      <c r="BG87" s="31"/>
      <c r="BH87" s="31"/>
      <c r="BI87" s="31"/>
      <c r="BJ87" s="31"/>
      <c r="BK87" s="31"/>
      <c r="BL87" s="31"/>
      <c r="BM87" s="31">
        <f t="shared" si="108"/>
        <v>0</v>
      </c>
      <c r="BN87" s="31">
        <f t="shared" si="109"/>
        <v>0</v>
      </c>
      <c r="BO87" s="31" t="str">
        <f t="shared" si="110"/>
        <v/>
      </c>
      <c r="BP87" s="31" t="str">
        <f t="shared" si="111"/>
        <v/>
      </c>
      <c r="BQ87" s="31" t="str">
        <f t="shared" si="112"/>
        <v/>
      </c>
      <c r="BR87" s="31" t="str">
        <f t="shared" si="113"/>
        <v/>
      </c>
      <c r="BS87" s="31" t="str">
        <f t="shared" si="114"/>
        <v/>
      </c>
      <c r="BT87" s="31" t="str">
        <f t="shared" si="115"/>
        <v/>
      </c>
      <c r="BU87" s="31" t="str">
        <f t="shared" si="116"/>
        <v/>
      </c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</row>
    <row r="88" spans="1:91" x14ac:dyDescent="0.3">
      <c r="A88" s="1"/>
      <c r="B88" s="10"/>
      <c r="C88" s="10"/>
      <c r="D88" s="10"/>
      <c r="E88" s="10"/>
      <c r="F88" s="10"/>
      <c r="G88" s="10"/>
      <c r="H88" s="10"/>
      <c r="I88" s="10"/>
      <c r="J88" s="10"/>
      <c r="K88" s="10">
        <f t="shared" si="81"/>
        <v>0</v>
      </c>
      <c r="L88" s="10">
        <f t="shared" si="82"/>
        <v>0</v>
      </c>
      <c r="M88" s="10" t="str">
        <f t="shared" si="83"/>
        <v/>
      </c>
      <c r="N88" s="10" t="str">
        <f t="shared" si="84"/>
        <v/>
      </c>
      <c r="O88" s="10" t="str">
        <f t="shared" si="85"/>
        <v/>
      </c>
      <c r="P88" s="10" t="str">
        <f t="shared" si="86"/>
        <v/>
      </c>
      <c r="Q88" s="10" t="str">
        <f t="shared" si="87"/>
        <v/>
      </c>
      <c r="R88" s="10" t="str">
        <f t="shared" si="88"/>
        <v/>
      </c>
      <c r="S88" s="10" t="str">
        <f t="shared" si="89"/>
        <v/>
      </c>
      <c r="T88" s="17"/>
      <c r="U88" s="17"/>
      <c r="V88" s="17"/>
      <c r="W88" s="17"/>
      <c r="X88" s="17"/>
      <c r="Y88" s="17"/>
      <c r="Z88" s="17"/>
      <c r="AA88" s="17"/>
      <c r="AB88" s="17"/>
      <c r="AC88" s="17">
        <f t="shared" si="90"/>
        <v>0</v>
      </c>
      <c r="AD88" s="17">
        <f t="shared" si="91"/>
        <v>0</v>
      </c>
      <c r="AE88" s="32" t="str">
        <f t="shared" si="92"/>
        <v/>
      </c>
      <c r="AF88" s="32" t="str">
        <f t="shared" si="93"/>
        <v/>
      </c>
      <c r="AG88" s="32" t="str">
        <f t="shared" si="94"/>
        <v/>
      </c>
      <c r="AH88" s="32" t="str">
        <f t="shared" si="95"/>
        <v/>
      </c>
      <c r="AI88" s="32" t="str">
        <f t="shared" si="96"/>
        <v/>
      </c>
      <c r="AJ88" s="32" t="str">
        <f t="shared" si="97"/>
        <v/>
      </c>
      <c r="AK88" s="32" t="str">
        <f t="shared" si="98"/>
        <v/>
      </c>
      <c r="AL88" s="24"/>
      <c r="AM88" s="24"/>
      <c r="AN88" s="24"/>
      <c r="AO88" s="24"/>
      <c r="AP88" s="24"/>
      <c r="AQ88" s="24"/>
      <c r="AR88" s="24"/>
      <c r="AS88" s="24"/>
      <c r="AT88" s="24"/>
      <c r="AU88" s="24">
        <f t="shared" si="99"/>
        <v>0</v>
      </c>
      <c r="AV88" s="24">
        <f t="shared" si="100"/>
        <v>0</v>
      </c>
      <c r="AW88" s="24" t="str">
        <f t="shared" si="101"/>
        <v/>
      </c>
      <c r="AX88" s="24" t="str">
        <f t="shared" si="102"/>
        <v/>
      </c>
      <c r="AY88" s="24" t="str">
        <f t="shared" si="103"/>
        <v/>
      </c>
      <c r="AZ88" s="24" t="str">
        <f t="shared" si="104"/>
        <v/>
      </c>
      <c r="BA88" s="24" t="str">
        <f t="shared" si="105"/>
        <v/>
      </c>
      <c r="BB88" s="24" t="str">
        <f t="shared" si="106"/>
        <v/>
      </c>
      <c r="BC88" s="24" t="str">
        <f t="shared" si="107"/>
        <v/>
      </c>
      <c r="BD88" s="31"/>
      <c r="BE88" s="31"/>
      <c r="BF88" s="31"/>
      <c r="BG88" s="31"/>
      <c r="BH88" s="31"/>
      <c r="BI88" s="31"/>
      <c r="BJ88" s="31"/>
      <c r="BK88" s="31"/>
      <c r="BL88" s="31"/>
      <c r="BM88" s="31">
        <f t="shared" si="108"/>
        <v>0</v>
      </c>
      <c r="BN88" s="31">
        <f t="shared" si="109"/>
        <v>0</v>
      </c>
      <c r="BO88" s="31" t="str">
        <f t="shared" si="110"/>
        <v/>
      </c>
      <c r="BP88" s="31" t="str">
        <f t="shared" si="111"/>
        <v/>
      </c>
      <c r="BQ88" s="31" t="str">
        <f t="shared" si="112"/>
        <v/>
      </c>
      <c r="BR88" s="31" t="str">
        <f t="shared" si="113"/>
        <v/>
      </c>
      <c r="BS88" s="31" t="str">
        <f t="shared" si="114"/>
        <v/>
      </c>
      <c r="BT88" s="31" t="str">
        <f t="shared" si="115"/>
        <v/>
      </c>
      <c r="BU88" s="31" t="str">
        <f t="shared" si="116"/>
        <v/>
      </c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</row>
    <row r="89" spans="1:91" x14ac:dyDescent="0.3">
      <c r="A89" s="1"/>
      <c r="B89" s="10"/>
      <c r="C89" s="10"/>
      <c r="D89" s="10"/>
      <c r="E89" s="10"/>
      <c r="F89" s="10"/>
      <c r="G89" s="10"/>
      <c r="H89" s="10"/>
      <c r="I89" s="10"/>
      <c r="J89" s="10"/>
      <c r="K89" s="10">
        <f t="shared" si="81"/>
        <v>0</v>
      </c>
      <c r="L89" s="10">
        <f t="shared" si="82"/>
        <v>0</v>
      </c>
      <c r="M89" s="10" t="str">
        <f t="shared" si="83"/>
        <v/>
      </c>
      <c r="N89" s="10" t="str">
        <f t="shared" si="84"/>
        <v/>
      </c>
      <c r="O89" s="10" t="str">
        <f t="shared" si="85"/>
        <v/>
      </c>
      <c r="P89" s="10" t="str">
        <f t="shared" si="86"/>
        <v/>
      </c>
      <c r="Q89" s="10" t="str">
        <f t="shared" si="87"/>
        <v/>
      </c>
      <c r="R89" s="10" t="str">
        <f t="shared" si="88"/>
        <v/>
      </c>
      <c r="S89" s="10" t="str">
        <f t="shared" si="89"/>
        <v/>
      </c>
      <c r="T89" s="17"/>
      <c r="U89" s="17"/>
      <c r="V89" s="17"/>
      <c r="W89" s="17"/>
      <c r="X89" s="17"/>
      <c r="Y89" s="17"/>
      <c r="Z89" s="17"/>
      <c r="AA89" s="17"/>
      <c r="AB89" s="17"/>
      <c r="AC89" s="17">
        <f t="shared" si="90"/>
        <v>0</v>
      </c>
      <c r="AD89" s="17">
        <f t="shared" si="91"/>
        <v>0</v>
      </c>
      <c r="AE89" s="32" t="str">
        <f t="shared" si="92"/>
        <v/>
      </c>
      <c r="AF89" s="32" t="str">
        <f t="shared" si="93"/>
        <v/>
      </c>
      <c r="AG89" s="32" t="str">
        <f t="shared" si="94"/>
        <v/>
      </c>
      <c r="AH89" s="32" t="str">
        <f t="shared" si="95"/>
        <v/>
      </c>
      <c r="AI89" s="32" t="str">
        <f t="shared" si="96"/>
        <v/>
      </c>
      <c r="AJ89" s="32" t="str">
        <f t="shared" si="97"/>
        <v/>
      </c>
      <c r="AK89" s="32" t="str">
        <f t="shared" si="98"/>
        <v/>
      </c>
      <c r="AL89" s="24"/>
      <c r="AM89" s="24"/>
      <c r="AN89" s="24"/>
      <c r="AO89" s="24"/>
      <c r="AP89" s="24"/>
      <c r="AQ89" s="24"/>
      <c r="AR89" s="24"/>
      <c r="AS89" s="24"/>
      <c r="AT89" s="24"/>
      <c r="AU89" s="24">
        <f t="shared" si="99"/>
        <v>0</v>
      </c>
      <c r="AV89" s="24">
        <f t="shared" si="100"/>
        <v>0</v>
      </c>
      <c r="AW89" s="24" t="str">
        <f t="shared" si="101"/>
        <v/>
      </c>
      <c r="AX89" s="24" t="str">
        <f t="shared" si="102"/>
        <v/>
      </c>
      <c r="AY89" s="24" t="str">
        <f t="shared" si="103"/>
        <v/>
      </c>
      <c r="AZ89" s="24" t="str">
        <f t="shared" si="104"/>
        <v/>
      </c>
      <c r="BA89" s="24" t="str">
        <f t="shared" si="105"/>
        <v/>
      </c>
      <c r="BB89" s="24" t="str">
        <f t="shared" si="106"/>
        <v/>
      </c>
      <c r="BC89" s="24" t="str">
        <f t="shared" si="107"/>
        <v/>
      </c>
      <c r="BD89" s="31"/>
      <c r="BE89" s="31"/>
      <c r="BF89" s="31"/>
      <c r="BG89" s="31"/>
      <c r="BH89" s="31"/>
      <c r="BI89" s="31"/>
      <c r="BJ89" s="31"/>
      <c r="BK89" s="31"/>
      <c r="BL89" s="31"/>
      <c r="BM89" s="31">
        <f t="shared" si="108"/>
        <v>0</v>
      </c>
      <c r="BN89" s="31">
        <f t="shared" si="109"/>
        <v>0</v>
      </c>
      <c r="BO89" s="31" t="str">
        <f t="shared" si="110"/>
        <v/>
      </c>
      <c r="BP89" s="31" t="str">
        <f t="shared" si="111"/>
        <v/>
      </c>
      <c r="BQ89" s="31" t="str">
        <f t="shared" si="112"/>
        <v/>
      </c>
      <c r="BR89" s="31" t="str">
        <f t="shared" si="113"/>
        <v/>
      </c>
      <c r="BS89" s="31" t="str">
        <f t="shared" si="114"/>
        <v/>
      </c>
      <c r="BT89" s="31" t="str">
        <f t="shared" si="115"/>
        <v/>
      </c>
      <c r="BU89" s="31" t="str">
        <f t="shared" si="116"/>
        <v/>
      </c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</row>
    <row r="90" spans="1:91" x14ac:dyDescent="0.3">
      <c r="A90" s="1"/>
      <c r="B90" s="10"/>
      <c r="C90" s="10"/>
      <c r="D90" s="10"/>
      <c r="E90" s="10"/>
      <c r="F90" s="10"/>
      <c r="G90" s="10"/>
      <c r="H90" s="10"/>
      <c r="I90" s="10"/>
      <c r="J90" s="10"/>
      <c r="K90" s="10">
        <f t="shared" si="81"/>
        <v>0</v>
      </c>
      <c r="L90" s="10">
        <f t="shared" si="82"/>
        <v>0</v>
      </c>
      <c r="M90" s="10" t="str">
        <f t="shared" si="83"/>
        <v/>
      </c>
      <c r="N90" s="10" t="str">
        <f t="shared" si="84"/>
        <v/>
      </c>
      <c r="O90" s="10" t="str">
        <f t="shared" si="85"/>
        <v/>
      </c>
      <c r="P90" s="10" t="str">
        <f t="shared" si="86"/>
        <v/>
      </c>
      <c r="Q90" s="10" t="str">
        <f t="shared" si="87"/>
        <v/>
      </c>
      <c r="R90" s="10" t="str">
        <f t="shared" si="88"/>
        <v/>
      </c>
      <c r="S90" s="10" t="str">
        <f t="shared" si="89"/>
        <v/>
      </c>
      <c r="T90" s="17"/>
      <c r="U90" s="17"/>
      <c r="V90" s="17"/>
      <c r="W90" s="17"/>
      <c r="X90" s="17"/>
      <c r="Y90" s="17"/>
      <c r="Z90" s="17"/>
      <c r="AA90" s="17"/>
      <c r="AB90" s="17"/>
      <c r="AC90" s="17">
        <f t="shared" si="90"/>
        <v>0</v>
      </c>
      <c r="AD90" s="17">
        <f t="shared" si="91"/>
        <v>0</v>
      </c>
      <c r="AE90" s="32" t="str">
        <f t="shared" si="92"/>
        <v/>
      </c>
      <c r="AF90" s="32" t="str">
        <f t="shared" si="93"/>
        <v/>
      </c>
      <c r="AG90" s="32" t="str">
        <f t="shared" si="94"/>
        <v/>
      </c>
      <c r="AH90" s="32" t="str">
        <f t="shared" si="95"/>
        <v/>
      </c>
      <c r="AI90" s="32" t="str">
        <f t="shared" si="96"/>
        <v/>
      </c>
      <c r="AJ90" s="32" t="str">
        <f t="shared" si="97"/>
        <v/>
      </c>
      <c r="AK90" s="32" t="str">
        <f t="shared" si="98"/>
        <v/>
      </c>
      <c r="AL90" s="24"/>
      <c r="AM90" s="24"/>
      <c r="AN90" s="24"/>
      <c r="AO90" s="24"/>
      <c r="AP90" s="24"/>
      <c r="AQ90" s="24"/>
      <c r="AR90" s="24"/>
      <c r="AS90" s="24"/>
      <c r="AT90" s="24"/>
      <c r="AU90" s="24">
        <f t="shared" si="99"/>
        <v>0</v>
      </c>
      <c r="AV90" s="24">
        <f t="shared" si="100"/>
        <v>0</v>
      </c>
      <c r="AW90" s="24" t="str">
        <f t="shared" si="101"/>
        <v/>
      </c>
      <c r="AX90" s="24" t="str">
        <f t="shared" si="102"/>
        <v/>
      </c>
      <c r="AY90" s="24" t="str">
        <f t="shared" si="103"/>
        <v/>
      </c>
      <c r="AZ90" s="24" t="str">
        <f t="shared" si="104"/>
        <v/>
      </c>
      <c r="BA90" s="24" t="str">
        <f t="shared" si="105"/>
        <v/>
      </c>
      <c r="BB90" s="24" t="str">
        <f t="shared" si="106"/>
        <v/>
      </c>
      <c r="BC90" s="24" t="str">
        <f t="shared" si="107"/>
        <v/>
      </c>
      <c r="BD90" s="31"/>
      <c r="BE90" s="31"/>
      <c r="BF90" s="31"/>
      <c r="BG90" s="31"/>
      <c r="BH90" s="31"/>
      <c r="BI90" s="31"/>
      <c r="BJ90" s="31"/>
      <c r="BK90" s="31"/>
      <c r="BL90" s="31"/>
      <c r="BM90" s="31">
        <f t="shared" si="108"/>
        <v>0</v>
      </c>
      <c r="BN90" s="31">
        <f t="shared" si="109"/>
        <v>0</v>
      </c>
      <c r="BO90" s="31" t="str">
        <f t="shared" si="110"/>
        <v/>
      </c>
      <c r="BP90" s="31" t="str">
        <f t="shared" si="111"/>
        <v/>
      </c>
      <c r="BQ90" s="31" t="str">
        <f t="shared" si="112"/>
        <v/>
      </c>
      <c r="BR90" s="31" t="str">
        <f t="shared" si="113"/>
        <v/>
      </c>
      <c r="BS90" s="31" t="str">
        <f t="shared" si="114"/>
        <v/>
      </c>
      <c r="BT90" s="31" t="str">
        <f t="shared" si="115"/>
        <v/>
      </c>
      <c r="BU90" s="31" t="str">
        <f t="shared" si="116"/>
        <v/>
      </c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</row>
    <row r="91" spans="1:91" x14ac:dyDescent="0.3">
      <c r="A91" s="1"/>
      <c r="B91" s="10"/>
      <c r="C91" s="10"/>
      <c r="D91" s="10"/>
      <c r="E91" s="10"/>
      <c r="F91" s="10"/>
      <c r="G91" s="10"/>
      <c r="H91" s="10"/>
      <c r="I91" s="10"/>
      <c r="J91" s="10"/>
      <c r="K91" s="10">
        <f t="shared" si="81"/>
        <v>0</v>
      </c>
      <c r="L91" s="10">
        <f t="shared" si="82"/>
        <v>0</v>
      </c>
      <c r="M91" s="10" t="str">
        <f t="shared" si="83"/>
        <v/>
      </c>
      <c r="N91" s="10" t="str">
        <f t="shared" si="84"/>
        <v/>
      </c>
      <c r="O91" s="10" t="str">
        <f t="shared" si="85"/>
        <v/>
      </c>
      <c r="P91" s="10" t="str">
        <f t="shared" si="86"/>
        <v/>
      </c>
      <c r="Q91" s="10" t="str">
        <f t="shared" si="87"/>
        <v/>
      </c>
      <c r="R91" s="10" t="str">
        <f t="shared" si="88"/>
        <v/>
      </c>
      <c r="S91" s="10" t="str">
        <f t="shared" si="89"/>
        <v/>
      </c>
      <c r="T91" s="17"/>
      <c r="U91" s="17"/>
      <c r="V91" s="17"/>
      <c r="W91" s="17"/>
      <c r="X91" s="17"/>
      <c r="Y91" s="17"/>
      <c r="Z91" s="17"/>
      <c r="AA91" s="17"/>
      <c r="AB91" s="17"/>
      <c r="AC91" s="17">
        <f t="shared" si="90"/>
        <v>0</v>
      </c>
      <c r="AD91" s="17">
        <f t="shared" si="91"/>
        <v>0</v>
      </c>
      <c r="AE91" s="32" t="str">
        <f t="shared" si="92"/>
        <v/>
      </c>
      <c r="AF91" s="32" t="str">
        <f t="shared" si="93"/>
        <v/>
      </c>
      <c r="AG91" s="32" t="str">
        <f t="shared" si="94"/>
        <v/>
      </c>
      <c r="AH91" s="32" t="str">
        <f t="shared" si="95"/>
        <v/>
      </c>
      <c r="AI91" s="32" t="str">
        <f t="shared" si="96"/>
        <v/>
      </c>
      <c r="AJ91" s="32" t="str">
        <f t="shared" si="97"/>
        <v/>
      </c>
      <c r="AK91" s="32" t="str">
        <f t="shared" si="98"/>
        <v/>
      </c>
      <c r="AL91" s="24"/>
      <c r="AM91" s="24"/>
      <c r="AN91" s="24"/>
      <c r="AO91" s="24"/>
      <c r="AP91" s="24"/>
      <c r="AQ91" s="24"/>
      <c r="AR91" s="24"/>
      <c r="AS91" s="24"/>
      <c r="AT91" s="24"/>
      <c r="AU91" s="24">
        <f t="shared" si="99"/>
        <v>0</v>
      </c>
      <c r="AV91" s="24">
        <f t="shared" si="100"/>
        <v>0</v>
      </c>
      <c r="AW91" s="24" t="str">
        <f t="shared" si="101"/>
        <v/>
      </c>
      <c r="AX91" s="24" t="str">
        <f t="shared" si="102"/>
        <v/>
      </c>
      <c r="AY91" s="24" t="str">
        <f t="shared" si="103"/>
        <v/>
      </c>
      <c r="AZ91" s="24" t="str">
        <f t="shared" si="104"/>
        <v/>
      </c>
      <c r="BA91" s="24" t="str">
        <f t="shared" si="105"/>
        <v/>
      </c>
      <c r="BB91" s="24" t="str">
        <f t="shared" si="106"/>
        <v/>
      </c>
      <c r="BC91" s="24" t="str">
        <f t="shared" si="107"/>
        <v/>
      </c>
      <c r="BD91" s="31"/>
      <c r="BE91" s="31"/>
      <c r="BF91" s="31"/>
      <c r="BG91" s="31"/>
      <c r="BH91" s="31"/>
      <c r="BI91" s="31"/>
      <c r="BJ91" s="31"/>
      <c r="BK91" s="31"/>
      <c r="BL91" s="31"/>
      <c r="BM91" s="31">
        <f t="shared" si="108"/>
        <v>0</v>
      </c>
      <c r="BN91" s="31">
        <f t="shared" si="109"/>
        <v>0</v>
      </c>
      <c r="BO91" s="31" t="str">
        <f t="shared" si="110"/>
        <v/>
      </c>
      <c r="BP91" s="31" t="str">
        <f t="shared" si="111"/>
        <v/>
      </c>
      <c r="BQ91" s="31" t="str">
        <f t="shared" si="112"/>
        <v/>
      </c>
      <c r="BR91" s="31" t="str">
        <f t="shared" si="113"/>
        <v/>
      </c>
      <c r="BS91" s="31" t="str">
        <f t="shared" si="114"/>
        <v/>
      </c>
      <c r="BT91" s="31" t="str">
        <f t="shared" si="115"/>
        <v/>
      </c>
      <c r="BU91" s="31" t="str">
        <f t="shared" si="116"/>
        <v/>
      </c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</row>
    <row r="92" spans="1:91" x14ac:dyDescent="0.3">
      <c r="A92" s="1"/>
      <c r="B92" s="10"/>
      <c r="C92" s="10"/>
      <c r="D92" s="10"/>
      <c r="E92" s="10"/>
      <c r="F92" s="10"/>
      <c r="G92" s="10"/>
      <c r="H92" s="10"/>
      <c r="I92" s="10"/>
      <c r="J92" s="10"/>
      <c r="K92" s="10">
        <f t="shared" si="81"/>
        <v>0</v>
      </c>
      <c r="L92" s="10">
        <f t="shared" si="82"/>
        <v>0</v>
      </c>
      <c r="M92" s="10" t="str">
        <f t="shared" si="83"/>
        <v/>
      </c>
      <c r="N92" s="10" t="str">
        <f t="shared" si="84"/>
        <v/>
      </c>
      <c r="O92" s="10" t="str">
        <f t="shared" si="85"/>
        <v/>
      </c>
      <c r="P92" s="10" t="str">
        <f t="shared" si="86"/>
        <v/>
      </c>
      <c r="Q92" s="10" t="str">
        <f t="shared" si="87"/>
        <v/>
      </c>
      <c r="R92" s="10" t="str">
        <f t="shared" si="88"/>
        <v/>
      </c>
      <c r="S92" s="10" t="str">
        <f t="shared" si="89"/>
        <v/>
      </c>
      <c r="T92" s="17"/>
      <c r="U92" s="17"/>
      <c r="V92" s="17"/>
      <c r="W92" s="17"/>
      <c r="X92" s="17"/>
      <c r="Y92" s="17"/>
      <c r="Z92" s="17"/>
      <c r="AA92" s="17"/>
      <c r="AB92" s="17"/>
      <c r="AC92" s="17">
        <f t="shared" si="90"/>
        <v>0</v>
      </c>
      <c r="AD92" s="17">
        <f t="shared" si="91"/>
        <v>0</v>
      </c>
      <c r="AE92" s="32" t="str">
        <f t="shared" si="92"/>
        <v/>
      </c>
      <c r="AF92" s="32" t="str">
        <f t="shared" si="93"/>
        <v/>
      </c>
      <c r="AG92" s="32" t="str">
        <f t="shared" si="94"/>
        <v/>
      </c>
      <c r="AH92" s="32" t="str">
        <f t="shared" si="95"/>
        <v/>
      </c>
      <c r="AI92" s="32" t="str">
        <f t="shared" si="96"/>
        <v/>
      </c>
      <c r="AJ92" s="32" t="str">
        <f t="shared" si="97"/>
        <v/>
      </c>
      <c r="AK92" s="32" t="str">
        <f t="shared" si="98"/>
        <v/>
      </c>
      <c r="AL92" s="24"/>
      <c r="AM92" s="24"/>
      <c r="AN92" s="24"/>
      <c r="AO92" s="24"/>
      <c r="AP92" s="24"/>
      <c r="AQ92" s="24"/>
      <c r="AR92" s="24"/>
      <c r="AS92" s="24"/>
      <c r="AT92" s="24"/>
      <c r="AU92" s="24">
        <f t="shared" si="99"/>
        <v>0</v>
      </c>
      <c r="AV92" s="24">
        <f t="shared" si="100"/>
        <v>0</v>
      </c>
      <c r="AW92" s="24" t="str">
        <f t="shared" si="101"/>
        <v/>
      </c>
      <c r="AX92" s="24" t="str">
        <f t="shared" si="102"/>
        <v/>
      </c>
      <c r="AY92" s="24" t="str">
        <f t="shared" si="103"/>
        <v/>
      </c>
      <c r="AZ92" s="24" t="str">
        <f t="shared" si="104"/>
        <v/>
      </c>
      <c r="BA92" s="24" t="str">
        <f t="shared" si="105"/>
        <v/>
      </c>
      <c r="BB92" s="24" t="str">
        <f t="shared" si="106"/>
        <v/>
      </c>
      <c r="BC92" s="24" t="str">
        <f t="shared" si="107"/>
        <v/>
      </c>
      <c r="BD92" s="31"/>
      <c r="BE92" s="31"/>
      <c r="BF92" s="31"/>
      <c r="BG92" s="31"/>
      <c r="BH92" s="31"/>
      <c r="BI92" s="31"/>
      <c r="BJ92" s="31"/>
      <c r="BK92" s="31"/>
      <c r="BL92" s="31"/>
      <c r="BM92" s="31">
        <f t="shared" si="108"/>
        <v>0</v>
      </c>
      <c r="BN92" s="31">
        <f t="shared" si="109"/>
        <v>0</v>
      </c>
      <c r="BO92" s="31" t="str">
        <f t="shared" si="110"/>
        <v/>
      </c>
      <c r="BP92" s="31" t="str">
        <f t="shared" si="111"/>
        <v/>
      </c>
      <c r="BQ92" s="31" t="str">
        <f t="shared" si="112"/>
        <v/>
      </c>
      <c r="BR92" s="31" t="str">
        <f t="shared" si="113"/>
        <v/>
      </c>
      <c r="BS92" s="31" t="str">
        <f t="shared" si="114"/>
        <v/>
      </c>
      <c r="BT92" s="31" t="str">
        <f t="shared" si="115"/>
        <v/>
      </c>
      <c r="BU92" s="31" t="str">
        <f t="shared" si="116"/>
        <v/>
      </c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</row>
    <row r="93" spans="1:91" x14ac:dyDescent="0.3">
      <c r="A93" s="1"/>
      <c r="B93" s="10"/>
      <c r="C93" s="10"/>
      <c r="D93" s="10"/>
      <c r="E93" s="10"/>
      <c r="F93" s="10"/>
      <c r="G93" s="10"/>
      <c r="H93" s="10"/>
      <c r="I93" s="10"/>
      <c r="J93" s="10"/>
      <c r="K93" s="10">
        <f t="shared" si="81"/>
        <v>0</v>
      </c>
      <c r="L93" s="10">
        <f t="shared" si="82"/>
        <v>0</v>
      </c>
      <c r="M93" s="10" t="str">
        <f t="shared" si="83"/>
        <v/>
      </c>
      <c r="N93" s="10" t="str">
        <f t="shared" si="84"/>
        <v/>
      </c>
      <c r="O93" s="10" t="str">
        <f t="shared" si="85"/>
        <v/>
      </c>
      <c r="P93" s="10" t="str">
        <f t="shared" si="86"/>
        <v/>
      </c>
      <c r="Q93" s="10" t="str">
        <f t="shared" si="87"/>
        <v/>
      </c>
      <c r="R93" s="10" t="str">
        <f t="shared" si="88"/>
        <v/>
      </c>
      <c r="S93" s="10" t="str">
        <f t="shared" si="89"/>
        <v/>
      </c>
      <c r="T93" s="17"/>
      <c r="U93" s="17"/>
      <c r="V93" s="17"/>
      <c r="W93" s="17"/>
      <c r="X93" s="17"/>
      <c r="Y93" s="17"/>
      <c r="Z93" s="17"/>
      <c r="AA93" s="17"/>
      <c r="AB93" s="17"/>
      <c r="AC93" s="17">
        <f t="shared" si="90"/>
        <v>0</v>
      </c>
      <c r="AD93" s="17">
        <f t="shared" si="91"/>
        <v>0</v>
      </c>
      <c r="AE93" s="32" t="str">
        <f t="shared" si="92"/>
        <v/>
      </c>
      <c r="AF93" s="32" t="str">
        <f t="shared" si="93"/>
        <v/>
      </c>
      <c r="AG93" s="32" t="str">
        <f t="shared" si="94"/>
        <v/>
      </c>
      <c r="AH93" s="32" t="str">
        <f t="shared" si="95"/>
        <v/>
      </c>
      <c r="AI93" s="32" t="str">
        <f t="shared" si="96"/>
        <v/>
      </c>
      <c r="AJ93" s="32" t="str">
        <f t="shared" si="97"/>
        <v/>
      </c>
      <c r="AK93" s="32" t="str">
        <f t="shared" si="98"/>
        <v/>
      </c>
      <c r="AL93" s="24"/>
      <c r="AM93" s="24"/>
      <c r="AN93" s="24"/>
      <c r="AO93" s="24"/>
      <c r="AP93" s="24"/>
      <c r="AQ93" s="24"/>
      <c r="AR93" s="24"/>
      <c r="AS93" s="24"/>
      <c r="AT93" s="24"/>
      <c r="AU93" s="24">
        <f t="shared" si="99"/>
        <v>0</v>
      </c>
      <c r="AV93" s="24">
        <f t="shared" si="100"/>
        <v>0</v>
      </c>
      <c r="AW93" s="24" t="str">
        <f t="shared" si="101"/>
        <v/>
      </c>
      <c r="AX93" s="24" t="str">
        <f t="shared" si="102"/>
        <v/>
      </c>
      <c r="AY93" s="24" t="str">
        <f t="shared" si="103"/>
        <v/>
      </c>
      <c r="AZ93" s="24" t="str">
        <f t="shared" si="104"/>
        <v/>
      </c>
      <c r="BA93" s="24" t="str">
        <f t="shared" si="105"/>
        <v/>
      </c>
      <c r="BB93" s="24" t="str">
        <f t="shared" si="106"/>
        <v/>
      </c>
      <c r="BC93" s="24" t="str">
        <f t="shared" si="107"/>
        <v/>
      </c>
      <c r="BD93" s="31"/>
      <c r="BE93" s="31"/>
      <c r="BF93" s="31"/>
      <c r="BG93" s="31"/>
      <c r="BH93" s="31"/>
      <c r="BI93" s="31"/>
      <c r="BJ93" s="31"/>
      <c r="BK93" s="31"/>
      <c r="BL93" s="31"/>
      <c r="BM93" s="31">
        <f t="shared" si="108"/>
        <v>0</v>
      </c>
      <c r="BN93" s="31">
        <f t="shared" si="109"/>
        <v>0</v>
      </c>
      <c r="BO93" s="31" t="str">
        <f t="shared" si="110"/>
        <v/>
      </c>
      <c r="BP93" s="31" t="str">
        <f t="shared" si="111"/>
        <v/>
      </c>
      <c r="BQ93" s="31" t="str">
        <f t="shared" si="112"/>
        <v/>
      </c>
      <c r="BR93" s="31" t="str">
        <f t="shared" si="113"/>
        <v/>
      </c>
      <c r="BS93" s="31" t="str">
        <f t="shared" si="114"/>
        <v/>
      </c>
      <c r="BT93" s="31" t="str">
        <f t="shared" si="115"/>
        <v/>
      </c>
      <c r="BU93" s="31" t="str">
        <f t="shared" si="116"/>
        <v/>
      </c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</row>
    <row r="94" spans="1:91" x14ac:dyDescent="0.3">
      <c r="A94" s="1"/>
      <c r="B94" s="10"/>
      <c r="C94" s="10"/>
      <c r="D94" s="10"/>
      <c r="E94" s="10"/>
      <c r="F94" s="10"/>
      <c r="G94" s="10"/>
      <c r="H94" s="10"/>
      <c r="I94" s="10"/>
      <c r="J94" s="10"/>
      <c r="K94" s="10">
        <f t="shared" si="81"/>
        <v>0</v>
      </c>
      <c r="L94" s="10">
        <f t="shared" si="82"/>
        <v>0</v>
      </c>
      <c r="M94" s="10" t="str">
        <f t="shared" si="83"/>
        <v/>
      </c>
      <c r="N94" s="10" t="str">
        <f t="shared" si="84"/>
        <v/>
      </c>
      <c r="O94" s="10" t="str">
        <f t="shared" si="85"/>
        <v/>
      </c>
      <c r="P94" s="10" t="str">
        <f t="shared" si="86"/>
        <v/>
      </c>
      <c r="Q94" s="10" t="str">
        <f t="shared" si="87"/>
        <v/>
      </c>
      <c r="R94" s="10" t="str">
        <f t="shared" si="88"/>
        <v/>
      </c>
      <c r="S94" s="10" t="str">
        <f t="shared" si="89"/>
        <v/>
      </c>
      <c r="T94" s="17"/>
      <c r="U94" s="17"/>
      <c r="V94" s="17"/>
      <c r="W94" s="17"/>
      <c r="X94" s="17"/>
      <c r="Y94" s="17"/>
      <c r="Z94" s="17"/>
      <c r="AA94" s="17"/>
      <c r="AB94" s="17"/>
      <c r="AC94" s="17">
        <f t="shared" si="90"/>
        <v>0</v>
      </c>
      <c r="AD94" s="17">
        <f t="shared" si="91"/>
        <v>0</v>
      </c>
      <c r="AE94" s="32" t="str">
        <f t="shared" si="92"/>
        <v/>
      </c>
      <c r="AF94" s="32" t="str">
        <f t="shared" si="93"/>
        <v/>
      </c>
      <c r="AG94" s="32" t="str">
        <f t="shared" si="94"/>
        <v/>
      </c>
      <c r="AH94" s="32" t="str">
        <f t="shared" si="95"/>
        <v/>
      </c>
      <c r="AI94" s="32" t="str">
        <f t="shared" si="96"/>
        <v/>
      </c>
      <c r="AJ94" s="32" t="str">
        <f t="shared" si="97"/>
        <v/>
      </c>
      <c r="AK94" s="32" t="str">
        <f t="shared" si="98"/>
        <v/>
      </c>
      <c r="AL94" s="24"/>
      <c r="AM94" s="24"/>
      <c r="AN94" s="24"/>
      <c r="AO94" s="24"/>
      <c r="AP94" s="24"/>
      <c r="AQ94" s="24"/>
      <c r="AR94" s="24"/>
      <c r="AS94" s="24"/>
      <c r="AT94" s="24"/>
      <c r="AU94" s="24">
        <f t="shared" si="99"/>
        <v>0</v>
      </c>
      <c r="AV94" s="24">
        <f t="shared" si="100"/>
        <v>0</v>
      </c>
      <c r="AW94" s="24" t="str">
        <f t="shared" si="101"/>
        <v/>
      </c>
      <c r="AX94" s="24" t="str">
        <f t="shared" si="102"/>
        <v/>
      </c>
      <c r="AY94" s="24" t="str">
        <f t="shared" si="103"/>
        <v/>
      </c>
      <c r="AZ94" s="24" t="str">
        <f t="shared" si="104"/>
        <v/>
      </c>
      <c r="BA94" s="24" t="str">
        <f t="shared" si="105"/>
        <v/>
      </c>
      <c r="BB94" s="24" t="str">
        <f t="shared" si="106"/>
        <v/>
      </c>
      <c r="BC94" s="24" t="str">
        <f t="shared" si="107"/>
        <v/>
      </c>
      <c r="BD94" s="31"/>
      <c r="BE94" s="31"/>
      <c r="BF94" s="31"/>
      <c r="BG94" s="31"/>
      <c r="BH94" s="31"/>
      <c r="BI94" s="31"/>
      <c r="BJ94" s="31"/>
      <c r="BK94" s="31"/>
      <c r="BL94" s="31"/>
      <c r="BM94" s="31">
        <f t="shared" si="108"/>
        <v>0</v>
      </c>
      <c r="BN94" s="31">
        <f t="shared" si="109"/>
        <v>0</v>
      </c>
      <c r="BO94" s="31" t="str">
        <f t="shared" si="110"/>
        <v/>
      </c>
      <c r="BP94" s="31" t="str">
        <f t="shared" si="111"/>
        <v/>
      </c>
      <c r="BQ94" s="31" t="str">
        <f t="shared" si="112"/>
        <v/>
      </c>
      <c r="BR94" s="31" t="str">
        <f t="shared" si="113"/>
        <v/>
      </c>
      <c r="BS94" s="31" t="str">
        <f t="shared" si="114"/>
        <v/>
      </c>
      <c r="BT94" s="31" t="str">
        <f t="shared" si="115"/>
        <v/>
      </c>
      <c r="BU94" s="31" t="str">
        <f t="shared" si="116"/>
        <v/>
      </c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</row>
    <row r="95" spans="1:91" x14ac:dyDescent="0.3">
      <c r="A95" s="1"/>
      <c r="B95" s="10"/>
      <c r="C95" s="10"/>
      <c r="D95" s="10"/>
      <c r="E95" s="10"/>
      <c r="F95" s="10"/>
      <c r="G95" s="10"/>
      <c r="H95" s="10"/>
      <c r="I95" s="10"/>
      <c r="J95" s="10"/>
      <c r="K95" s="10">
        <f t="shared" si="81"/>
        <v>0</v>
      </c>
      <c r="L95" s="10">
        <f t="shared" si="82"/>
        <v>0</v>
      </c>
      <c r="M95" s="10" t="str">
        <f t="shared" si="83"/>
        <v/>
      </c>
      <c r="N95" s="10" t="str">
        <f t="shared" si="84"/>
        <v/>
      </c>
      <c r="O95" s="10" t="str">
        <f t="shared" si="85"/>
        <v/>
      </c>
      <c r="P95" s="10" t="str">
        <f t="shared" si="86"/>
        <v/>
      </c>
      <c r="Q95" s="10" t="str">
        <f t="shared" si="87"/>
        <v/>
      </c>
      <c r="R95" s="10" t="str">
        <f t="shared" si="88"/>
        <v/>
      </c>
      <c r="S95" s="10" t="str">
        <f t="shared" si="89"/>
        <v/>
      </c>
      <c r="T95" s="17"/>
      <c r="U95" s="17"/>
      <c r="V95" s="17"/>
      <c r="W95" s="17"/>
      <c r="X95" s="17"/>
      <c r="Y95" s="17"/>
      <c r="Z95" s="17"/>
      <c r="AA95" s="17"/>
      <c r="AB95" s="17"/>
      <c r="AC95" s="17">
        <f t="shared" si="90"/>
        <v>0</v>
      </c>
      <c r="AD95" s="17">
        <f t="shared" si="91"/>
        <v>0</v>
      </c>
      <c r="AE95" s="32" t="str">
        <f t="shared" si="92"/>
        <v/>
      </c>
      <c r="AF95" s="32" t="str">
        <f t="shared" si="93"/>
        <v/>
      </c>
      <c r="AG95" s="32" t="str">
        <f t="shared" si="94"/>
        <v/>
      </c>
      <c r="AH95" s="32" t="str">
        <f t="shared" si="95"/>
        <v/>
      </c>
      <c r="AI95" s="32" t="str">
        <f t="shared" si="96"/>
        <v/>
      </c>
      <c r="AJ95" s="32" t="str">
        <f t="shared" si="97"/>
        <v/>
      </c>
      <c r="AK95" s="32" t="str">
        <f t="shared" si="98"/>
        <v/>
      </c>
      <c r="AL95" s="24"/>
      <c r="AM95" s="24"/>
      <c r="AN95" s="24"/>
      <c r="AO95" s="24"/>
      <c r="AP95" s="24"/>
      <c r="AQ95" s="24"/>
      <c r="AR95" s="24"/>
      <c r="AS95" s="24"/>
      <c r="AT95" s="24"/>
      <c r="AU95" s="24">
        <f t="shared" si="99"/>
        <v>0</v>
      </c>
      <c r="AV95" s="24">
        <f t="shared" si="100"/>
        <v>0</v>
      </c>
      <c r="AW95" s="24" t="str">
        <f t="shared" si="101"/>
        <v/>
      </c>
      <c r="AX95" s="24" t="str">
        <f t="shared" si="102"/>
        <v/>
      </c>
      <c r="AY95" s="24" t="str">
        <f t="shared" si="103"/>
        <v/>
      </c>
      <c r="AZ95" s="24" t="str">
        <f t="shared" si="104"/>
        <v/>
      </c>
      <c r="BA95" s="24" t="str">
        <f t="shared" si="105"/>
        <v/>
      </c>
      <c r="BB95" s="24" t="str">
        <f t="shared" si="106"/>
        <v/>
      </c>
      <c r="BC95" s="24" t="str">
        <f t="shared" si="107"/>
        <v/>
      </c>
      <c r="BD95" s="31"/>
      <c r="BE95" s="31"/>
      <c r="BF95" s="31"/>
      <c r="BG95" s="31"/>
      <c r="BH95" s="31"/>
      <c r="BI95" s="31"/>
      <c r="BJ95" s="31"/>
      <c r="BK95" s="31"/>
      <c r="BL95" s="31"/>
      <c r="BM95" s="31">
        <f t="shared" si="108"/>
        <v>0</v>
      </c>
      <c r="BN95" s="31">
        <f t="shared" si="109"/>
        <v>0</v>
      </c>
      <c r="BO95" s="31" t="str">
        <f t="shared" si="110"/>
        <v/>
      </c>
      <c r="BP95" s="31" t="str">
        <f t="shared" si="111"/>
        <v/>
      </c>
      <c r="BQ95" s="31" t="str">
        <f t="shared" si="112"/>
        <v/>
      </c>
      <c r="BR95" s="31" t="str">
        <f t="shared" si="113"/>
        <v/>
      </c>
      <c r="BS95" s="31" t="str">
        <f t="shared" si="114"/>
        <v/>
      </c>
      <c r="BT95" s="31" t="str">
        <f t="shared" si="115"/>
        <v/>
      </c>
      <c r="BU95" s="31" t="str">
        <f t="shared" si="116"/>
        <v/>
      </c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</row>
    <row r="96" spans="1:91" x14ac:dyDescent="0.3">
      <c r="A96" s="1"/>
      <c r="B96" s="10"/>
      <c r="C96" s="10"/>
      <c r="D96" s="10"/>
      <c r="E96" s="10"/>
      <c r="F96" s="10"/>
      <c r="G96" s="10"/>
      <c r="H96" s="10"/>
      <c r="I96" s="10"/>
      <c r="J96" s="10"/>
      <c r="K96" s="10">
        <f t="shared" si="81"/>
        <v>0</v>
      </c>
      <c r="L96" s="10">
        <f t="shared" si="82"/>
        <v>0</v>
      </c>
      <c r="M96" s="10" t="str">
        <f t="shared" si="83"/>
        <v/>
      </c>
      <c r="N96" s="10" t="str">
        <f t="shared" si="84"/>
        <v/>
      </c>
      <c r="O96" s="10" t="str">
        <f t="shared" si="85"/>
        <v/>
      </c>
      <c r="P96" s="10" t="str">
        <f t="shared" si="86"/>
        <v/>
      </c>
      <c r="Q96" s="10" t="str">
        <f t="shared" si="87"/>
        <v/>
      </c>
      <c r="R96" s="10" t="str">
        <f t="shared" si="88"/>
        <v/>
      </c>
      <c r="S96" s="10" t="str">
        <f t="shared" si="89"/>
        <v/>
      </c>
      <c r="T96" s="17"/>
      <c r="U96" s="17"/>
      <c r="V96" s="17"/>
      <c r="W96" s="17"/>
      <c r="X96" s="17"/>
      <c r="Y96" s="17"/>
      <c r="Z96" s="17"/>
      <c r="AA96" s="17"/>
      <c r="AB96" s="17"/>
      <c r="AC96" s="17">
        <f t="shared" si="90"/>
        <v>0</v>
      </c>
      <c r="AD96" s="17">
        <f t="shared" si="91"/>
        <v>0</v>
      </c>
      <c r="AE96" s="32" t="str">
        <f t="shared" si="92"/>
        <v/>
      </c>
      <c r="AF96" s="32" t="str">
        <f t="shared" si="93"/>
        <v/>
      </c>
      <c r="AG96" s="32" t="str">
        <f t="shared" si="94"/>
        <v/>
      </c>
      <c r="AH96" s="32" t="str">
        <f t="shared" si="95"/>
        <v/>
      </c>
      <c r="AI96" s="32" t="str">
        <f t="shared" si="96"/>
        <v/>
      </c>
      <c r="AJ96" s="32" t="str">
        <f t="shared" si="97"/>
        <v/>
      </c>
      <c r="AK96" s="32" t="str">
        <f t="shared" si="98"/>
        <v/>
      </c>
      <c r="AL96" s="24"/>
      <c r="AM96" s="24"/>
      <c r="AN96" s="24"/>
      <c r="AO96" s="24"/>
      <c r="AP96" s="24"/>
      <c r="AQ96" s="24"/>
      <c r="AR96" s="24"/>
      <c r="AS96" s="24"/>
      <c r="AT96" s="24"/>
      <c r="AU96" s="24">
        <f t="shared" si="99"/>
        <v>0</v>
      </c>
      <c r="AV96" s="24">
        <f t="shared" si="100"/>
        <v>0</v>
      </c>
      <c r="AW96" s="24" t="str">
        <f t="shared" si="101"/>
        <v/>
      </c>
      <c r="AX96" s="24" t="str">
        <f t="shared" si="102"/>
        <v/>
      </c>
      <c r="AY96" s="24" t="str">
        <f t="shared" si="103"/>
        <v/>
      </c>
      <c r="AZ96" s="24" t="str">
        <f t="shared" si="104"/>
        <v/>
      </c>
      <c r="BA96" s="24" t="str">
        <f t="shared" si="105"/>
        <v/>
      </c>
      <c r="BB96" s="24" t="str">
        <f t="shared" si="106"/>
        <v/>
      </c>
      <c r="BC96" s="24" t="str">
        <f t="shared" si="107"/>
        <v/>
      </c>
      <c r="BD96" s="31"/>
      <c r="BE96" s="31"/>
      <c r="BF96" s="31"/>
      <c r="BG96" s="31"/>
      <c r="BH96" s="31"/>
      <c r="BI96" s="31"/>
      <c r="BJ96" s="31"/>
      <c r="BK96" s="31"/>
      <c r="BL96" s="31"/>
      <c r="BM96" s="31">
        <f t="shared" si="108"/>
        <v>0</v>
      </c>
      <c r="BN96" s="31">
        <f t="shared" si="109"/>
        <v>0</v>
      </c>
      <c r="BO96" s="31" t="str">
        <f t="shared" si="110"/>
        <v/>
      </c>
      <c r="BP96" s="31" t="str">
        <f t="shared" si="111"/>
        <v/>
      </c>
      <c r="BQ96" s="31" t="str">
        <f t="shared" si="112"/>
        <v/>
      </c>
      <c r="BR96" s="31" t="str">
        <f t="shared" si="113"/>
        <v/>
      </c>
      <c r="BS96" s="31" t="str">
        <f t="shared" si="114"/>
        <v/>
      </c>
      <c r="BT96" s="31" t="str">
        <f t="shared" si="115"/>
        <v/>
      </c>
      <c r="BU96" s="31" t="str">
        <f t="shared" si="116"/>
        <v/>
      </c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</row>
    <row r="97" spans="1:91" x14ac:dyDescent="0.3">
      <c r="A97" s="1"/>
      <c r="B97" s="10"/>
      <c r="C97" s="10"/>
      <c r="D97" s="10"/>
      <c r="E97" s="10"/>
      <c r="F97" s="10"/>
      <c r="G97" s="10"/>
      <c r="H97" s="10"/>
      <c r="I97" s="10"/>
      <c r="J97" s="10"/>
      <c r="K97" s="10">
        <f t="shared" si="81"/>
        <v>0</v>
      </c>
      <c r="L97" s="10">
        <f t="shared" si="82"/>
        <v>0</v>
      </c>
      <c r="M97" s="10" t="str">
        <f t="shared" si="83"/>
        <v/>
      </c>
      <c r="N97" s="10" t="str">
        <f t="shared" si="84"/>
        <v/>
      </c>
      <c r="O97" s="10" t="str">
        <f t="shared" si="85"/>
        <v/>
      </c>
      <c r="P97" s="10" t="str">
        <f t="shared" si="86"/>
        <v/>
      </c>
      <c r="Q97" s="10" t="str">
        <f t="shared" si="87"/>
        <v/>
      </c>
      <c r="R97" s="10" t="str">
        <f t="shared" si="88"/>
        <v/>
      </c>
      <c r="S97" s="10" t="str">
        <f t="shared" si="89"/>
        <v/>
      </c>
      <c r="T97" s="17"/>
      <c r="U97" s="17"/>
      <c r="V97" s="17"/>
      <c r="W97" s="17"/>
      <c r="X97" s="17"/>
      <c r="Y97" s="17"/>
      <c r="Z97" s="17"/>
      <c r="AA97" s="17"/>
      <c r="AB97" s="17"/>
      <c r="AC97" s="17">
        <f t="shared" si="90"/>
        <v>0</v>
      </c>
      <c r="AD97" s="17">
        <f t="shared" si="91"/>
        <v>0</v>
      </c>
      <c r="AE97" s="32" t="str">
        <f t="shared" si="92"/>
        <v/>
      </c>
      <c r="AF97" s="32" t="str">
        <f t="shared" si="93"/>
        <v/>
      </c>
      <c r="AG97" s="32" t="str">
        <f t="shared" si="94"/>
        <v/>
      </c>
      <c r="AH97" s="32" t="str">
        <f t="shared" si="95"/>
        <v/>
      </c>
      <c r="AI97" s="32" t="str">
        <f t="shared" si="96"/>
        <v/>
      </c>
      <c r="AJ97" s="32" t="str">
        <f t="shared" si="97"/>
        <v/>
      </c>
      <c r="AK97" s="32" t="str">
        <f t="shared" si="98"/>
        <v/>
      </c>
      <c r="AL97" s="24"/>
      <c r="AM97" s="24"/>
      <c r="AN97" s="24"/>
      <c r="AO97" s="24"/>
      <c r="AP97" s="24"/>
      <c r="AQ97" s="24"/>
      <c r="AR97" s="24"/>
      <c r="AS97" s="24"/>
      <c r="AT97" s="24"/>
      <c r="AU97" s="24">
        <f t="shared" si="99"/>
        <v>0</v>
      </c>
      <c r="AV97" s="24">
        <f t="shared" si="100"/>
        <v>0</v>
      </c>
      <c r="AW97" s="24" t="str">
        <f t="shared" si="101"/>
        <v/>
      </c>
      <c r="AX97" s="24" t="str">
        <f t="shared" si="102"/>
        <v/>
      </c>
      <c r="AY97" s="24" t="str">
        <f t="shared" si="103"/>
        <v/>
      </c>
      <c r="AZ97" s="24" t="str">
        <f t="shared" si="104"/>
        <v/>
      </c>
      <c r="BA97" s="24" t="str">
        <f t="shared" si="105"/>
        <v/>
      </c>
      <c r="BB97" s="24" t="str">
        <f t="shared" si="106"/>
        <v/>
      </c>
      <c r="BC97" s="24" t="str">
        <f t="shared" si="107"/>
        <v/>
      </c>
      <c r="BD97" s="31"/>
      <c r="BE97" s="31"/>
      <c r="BF97" s="31"/>
      <c r="BG97" s="31"/>
      <c r="BH97" s="31"/>
      <c r="BI97" s="31"/>
      <c r="BJ97" s="31"/>
      <c r="BK97" s="31"/>
      <c r="BL97" s="31"/>
      <c r="BM97" s="31">
        <f t="shared" si="108"/>
        <v>0</v>
      </c>
      <c r="BN97" s="31">
        <f t="shared" si="109"/>
        <v>0</v>
      </c>
      <c r="BO97" s="31" t="str">
        <f t="shared" si="110"/>
        <v/>
      </c>
      <c r="BP97" s="31" t="str">
        <f t="shared" si="111"/>
        <v/>
      </c>
      <c r="BQ97" s="31" t="str">
        <f t="shared" si="112"/>
        <v/>
      </c>
      <c r="BR97" s="31" t="str">
        <f t="shared" si="113"/>
        <v/>
      </c>
      <c r="BS97" s="31" t="str">
        <f t="shared" si="114"/>
        <v/>
      </c>
      <c r="BT97" s="31" t="str">
        <f t="shared" si="115"/>
        <v/>
      </c>
      <c r="BU97" s="31" t="str">
        <f t="shared" si="116"/>
        <v/>
      </c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</row>
    <row r="98" spans="1:91" x14ac:dyDescent="0.3">
      <c r="A98" s="1"/>
      <c r="B98" s="10"/>
      <c r="C98" s="10"/>
      <c r="D98" s="10"/>
      <c r="E98" s="10"/>
      <c r="F98" s="10"/>
      <c r="G98" s="10"/>
      <c r="H98" s="10"/>
      <c r="I98" s="10"/>
      <c r="J98" s="10"/>
      <c r="K98" s="10">
        <f t="shared" si="81"/>
        <v>0</v>
      </c>
      <c r="L98" s="10">
        <f t="shared" si="82"/>
        <v>0</v>
      </c>
      <c r="M98" s="10" t="str">
        <f t="shared" si="83"/>
        <v/>
      </c>
      <c r="N98" s="10" t="str">
        <f t="shared" si="84"/>
        <v/>
      </c>
      <c r="O98" s="10" t="str">
        <f t="shared" si="85"/>
        <v/>
      </c>
      <c r="P98" s="10" t="str">
        <f t="shared" si="86"/>
        <v/>
      </c>
      <c r="Q98" s="10" t="str">
        <f t="shared" si="87"/>
        <v/>
      </c>
      <c r="R98" s="10" t="str">
        <f t="shared" si="88"/>
        <v/>
      </c>
      <c r="S98" s="10" t="str">
        <f t="shared" si="89"/>
        <v/>
      </c>
      <c r="T98" s="17"/>
      <c r="U98" s="17"/>
      <c r="V98" s="17"/>
      <c r="W98" s="17"/>
      <c r="X98" s="17"/>
      <c r="Y98" s="17"/>
      <c r="Z98" s="17"/>
      <c r="AA98" s="17"/>
      <c r="AB98" s="17"/>
      <c r="AC98" s="17">
        <f t="shared" si="90"/>
        <v>0</v>
      </c>
      <c r="AD98" s="17">
        <f t="shared" si="91"/>
        <v>0</v>
      </c>
      <c r="AE98" s="32" t="str">
        <f t="shared" si="92"/>
        <v/>
      </c>
      <c r="AF98" s="32" t="str">
        <f t="shared" si="93"/>
        <v/>
      </c>
      <c r="AG98" s="32" t="str">
        <f t="shared" si="94"/>
        <v/>
      </c>
      <c r="AH98" s="32" t="str">
        <f t="shared" si="95"/>
        <v/>
      </c>
      <c r="AI98" s="32" t="str">
        <f t="shared" si="96"/>
        <v/>
      </c>
      <c r="AJ98" s="32" t="str">
        <f t="shared" si="97"/>
        <v/>
      </c>
      <c r="AK98" s="32" t="str">
        <f t="shared" si="98"/>
        <v/>
      </c>
      <c r="AL98" s="24"/>
      <c r="AM98" s="24"/>
      <c r="AN98" s="24"/>
      <c r="AO98" s="24"/>
      <c r="AP98" s="24"/>
      <c r="AQ98" s="24"/>
      <c r="AR98" s="24"/>
      <c r="AS98" s="24"/>
      <c r="AT98" s="24"/>
      <c r="AU98" s="24">
        <f t="shared" si="99"/>
        <v>0</v>
      </c>
      <c r="AV98" s="24">
        <f t="shared" si="100"/>
        <v>0</v>
      </c>
      <c r="AW98" s="24" t="str">
        <f t="shared" si="101"/>
        <v/>
      </c>
      <c r="AX98" s="24" t="str">
        <f t="shared" si="102"/>
        <v/>
      </c>
      <c r="AY98" s="24" t="str">
        <f t="shared" si="103"/>
        <v/>
      </c>
      <c r="AZ98" s="24" t="str">
        <f t="shared" si="104"/>
        <v/>
      </c>
      <c r="BA98" s="24" t="str">
        <f t="shared" si="105"/>
        <v/>
      </c>
      <c r="BB98" s="24" t="str">
        <f t="shared" si="106"/>
        <v/>
      </c>
      <c r="BC98" s="24" t="str">
        <f t="shared" si="107"/>
        <v/>
      </c>
      <c r="BD98" s="31"/>
      <c r="BE98" s="31"/>
      <c r="BF98" s="31"/>
      <c r="BG98" s="31"/>
      <c r="BH98" s="31"/>
      <c r="BI98" s="31"/>
      <c r="BJ98" s="31"/>
      <c r="BK98" s="31"/>
      <c r="BL98" s="31"/>
      <c r="BM98" s="31">
        <f t="shared" si="108"/>
        <v>0</v>
      </c>
      <c r="BN98" s="31">
        <f t="shared" si="109"/>
        <v>0</v>
      </c>
      <c r="BO98" s="31" t="str">
        <f t="shared" si="110"/>
        <v/>
      </c>
      <c r="BP98" s="31" t="str">
        <f t="shared" si="111"/>
        <v/>
      </c>
      <c r="BQ98" s="31" t="str">
        <f t="shared" si="112"/>
        <v/>
      </c>
      <c r="BR98" s="31" t="str">
        <f t="shared" si="113"/>
        <v/>
      </c>
      <c r="BS98" s="31" t="str">
        <f t="shared" si="114"/>
        <v/>
      </c>
      <c r="BT98" s="31" t="str">
        <f t="shared" si="115"/>
        <v/>
      </c>
      <c r="BU98" s="31" t="str">
        <f t="shared" si="116"/>
        <v/>
      </c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</row>
    <row r="99" spans="1:91" x14ac:dyDescent="0.3">
      <c r="A99" s="1"/>
      <c r="B99" s="10"/>
      <c r="C99" s="10"/>
      <c r="D99" s="10"/>
      <c r="E99" s="10"/>
      <c r="F99" s="10"/>
      <c r="G99" s="10"/>
      <c r="H99" s="10"/>
      <c r="I99" s="10"/>
      <c r="J99" s="10"/>
      <c r="K99" s="10">
        <f t="shared" si="81"/>
        <v>0</v>
      </c>
      <c r="L99" s="10">
        <f t="shared" si="82"/>
        <v>0</v>
      </c>
      <c r="M99" s="10" t="str">
        <f t="shared" si="83"/>
        <v/>
      </c>
      <c r="N99" s="10" t="str">
        <f t="shared" si="84"/>
        <v/>
      </c>
      <c r="O99" s="10" t="str">
        <f t="shared" si="85"/>
        <v/>
      </c>
      <c r="P99" s="10" t="str">
        <f t="shared" si="86"/>
        <v/>
      </c>
      <c r="Q99" s="10" t="str">
        <f t="shared" si="87"/>
        <v/>
      </c>
      <c r="R99" s="10" t="str">
        <f t="shared" si="88"/>
        <v/>
      </c>
      <c r="S99" s="10" t="str">
        <f t="shared" si="89"/>
        <v/>
      </c>
      <c r="T99" s="17"/>
      <c r="U99" s="17"/>
      <c r="V99" s="17"/>
      <c r="W99" s="17"/>
      <c r="X99" s="17"/>
      <c r="Y99" s="17"/>
      <c r="Z99" s="17"/>
      <c r="AA99" s="17"/>
      <c r="AB99" s="17"/>
      <c r="AC99" s="17">
        <f t="shared" si="90"/>
        <v>0</v>
      </c>
      <c r="AD99" s="17">
        <f t="shared" si="91"/>
        <v>0</v>
      </c>
      <c r="AE99" s="32" t="str">
        <f t="shared" si="92"/>
        <v/>
      </c>
      <c r="AF99" s="32" t="str">
        <f t="shared" si="93"/>
        <v/>
      </c>
      <c r="AG99" s="32" t="str">
        <f t="shared" si="94"/>
        <v/>
      </c>
      <c r="AH99" s="32" t="str">
        <f t="shared" si="95"/>
        <v/>
      </c>
      <c r="AI99" s="32" t="str">
        <f t="shared" si="96"/>
        <v/>
      </c>
      <c r="AJ99" s="32" t="str">
        <f t="shared" si="97"/>
        <v/>
      </c>
      <c r="AK99" s="32" t="str">
        <f t="shared" si="98"/>
        <v/>
      </c>
      <c r="AL99" s="24"/>
      <c r="AM99" s="24"/>
      <c r="AN99" s="24"/>
      <c r="AO99" s="24"/>
      <c r="AP99" s="24"/>
      <c r="AQ99" s="24"/>
      <c r="AR99" s="24"/>
      <c r="AS99" s="24"/>
      <c r="AT99" s="24"/>
      <c r="AU99" s="24">
        <f t="shared" si="99"/>
        <v>0</v>
      </c>
      <c r="AV99" s="24">
        <f t="shared" si="100"/>
        <v>0</v>
      </c>
      <c r="AW99" s="24" t="str">
        <f t="shared" si="101"/>
        <v/>
      </c>
      <c r="AX99" s="24" t="str">
        <f t="shared" si="102"/>
        <v/>
      </c>
      <c r="AY99" s="24" t="str">
        <f t="shared" si="103"/>
        <v/>
      </c>
      <c r="AZ99" s="24" t="str">
        <f t="shared" si="104"/>
        <v/>
      </c>
      <c r="BA99" s="24" t="str">
        <f t="shared" si="105"/>
        <v/>
      </c>
      <c r="BB99" s="24" t="str">
        <f t="shared" si="106"/>
        <v/>
      </c>
      <c r="BC99" s="24" t="str">
        <f t="shared" si="107"/>
        <v/>
      </c>
      <c r="BD99" s="31"/>
      <c r="BE99" s="31"/>
      <c r="BF99" s="31"/>
      <c r="BG99" s="31"/>
      <c r="BH99" s="31"/>
      <c r="BI99" s="31"/>
      <c r="BJ99" s="31"/>
      <c r="BK99" s="31"/>
      <c r="BL99" s="31"/>
      <c r="BM99" s="31">
        <f t="shared" si="108"/>
        <v>0</v>
      </c>
      <c r="BN99" s="31">
        <f t="shared" si="109"/>
        <v>0</v>
      </c>
      <c r="BO99" s="31" t="str">
        <f t="shared" si="110"/>
        <v/>
      </c>
      <c r="BP99" s="31" t="str">
        <f t="shared" si="111"/>
        <v/>
      </c>
      <c r="BQ99" s="31" t="str">
        <f t="shared" si="112"/>
        <v/>
      </c>
      <c r="BR99" s="31" t="str">
        <f t="shared" si="113"/>
        <v/>
      </c>
      <c r="BS99" s="31" t="str">
        <f t="shared" si="114"/>
        <v/>
      </c>
      <c r="BT99" s="31" t="str">
        <f t="shared" si="115"/>
        <v/>
      </c>
      <c r="BU99" s="31" t="str">
        <f t="shared" si="116"/>
        <v/>
      </c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</row>
    <row r="100" spans="1:91" x14ac:dyDescent="0.3">
      <c r="A100" s="1"/>
      <c r="B100" s="10"/>
      <c r="C100" s="10"/>
      <c r="D100" s="10"/>
      <c r="E100" s="10"/>
      <c r="F100" s="10"/>
      <c r="G100" s="10"/>
      <c r="H100" s="10"/>
      <c r="I100" s="10"/>
      <c r="J100" s="10"/>
      <c r="K100" s="10">
        <f t="shared" si="81"/>
        <v>0</v>
      </c>
      <c r="L100" s="10">
        <f t="shared" si="82"/>
        <v>0</v>
      </c>
      <c r="M100" s="10" t="str">
        <f t="shared" si="83"/>
        <v/>
      </c>
      <c r="N100" s="10" t="str">
        <f t="shared" si="84"/>
        <v/>
      </c>
      <c r="O100" s="10" t="str">
        <f t="shared" si="85"/>
        <v/>
      </c>
      <c r="P100" s="10" t="str">
        <f t="shared" si="86"/>
        <v/>
      </c>
      <c r="Q100" s="10" t="str">
        <f t="shared" si="87"/>
        <v/>
      </c>
      <c r="R100" s="10" t="str">
        <f t="shared" si="88"/>
        <v/>
      </c>
      <c r="S100" s="10" t="str">
        <f t="shared" si="89"/>
        <v/>
      </c>
      <c r="T100" s="17"/>
      <c r="U100" s="17"/>
      <c r="V100" s="17"/>
      <c r="W100" s="17"/>
      <c r="X100" s="17"/>
      <c r="Y100" s="17"/>
      <c r="Z100" s="17"/>
      <c r="AA100" s="17"/>
      <c r="AB100" s="17"/>
      <c r="AC100" s="17">
        <f t="shared" si="90"/>
        <v>0</v>
      </c>
      <c r="AD100" s="17">
        <f t="shared" si="91"/>
        <v>0</v>
      </c>
      <c r="AE100" s="32" t="str">
        <f t="shared" si="92"/>
        <v/>
      </c>
      <c r="AF100" s="32" t="str">
        <f t="shared" si="93"/>
        <v/>
      </c>
      <c r="AG100" s="32" t="str">
        <f t="shared" si="94"/>
        <v/>
      </c>
      <c r="AH100" s="32" t="str">
        <f t="shared" si="95"/>
        <v/>
      </c>
      <c r="AI100" s="32" t="str">
        <f t="shared" si="96"/>
        <v/>
      </c>
      <c r="AJ100" s="32" t="str">
        <f t="shared" si="97"/>
        <v/>
      </c>
      <c r="AK100" s="32" t="str">
        <f t="shared" si="98"/>
        <v/>
      </c>
      <c r="AL100" s="24"/>
      <c r="AM100" s="24"/>
      <c r="AN100" s="24"/>
      <c r="AO100" s="24"/>
      <c r="AP100" s="24"/>
      <c r="AQ100" s="24"/>
      <c r="AR100" s="24"/>
      <c r="AS100" s="24"/>
      <c r="AT100" s="24"/>
      <c r="AU100" s="24">
        <f t="shared" si="99"/>
        <v>0</v>
      </c>
      <c r="AV100" s="24">
        <f t="shared" si="100"/>
        <v>0</v>
      </c>
      <c r="AW100" s="24" t="str">
        <f t="shared" si="101"/>
        <v/>
      </c>
      <c r="AX100" s="24" t="str">
        <f t="shared" si="102"/>
        <v/>
      </c>
      <c r="AY100" s="24" t="str">
        <f t="shared" si="103"/>
        <v/>
      </c>
      <c r="AZ100" s="24" t="str">
        <f t="shared" si="104"/>
        <v/>
      </c>
      <c r="BA100" s="24" t="str">
        <f t="shared" si="105"/>
        <v/>
      </c>
      <c r="BB100" s="24" t="str">
        <f t="shared" si="106"/>
        <v/>
      </c>
      <c r="BC100" s="24" t="str">
        <f t="shared" si="107"/>
        <v/>
      </c>
      <c r="BD100" s="31"/>
      <c r="BE100" s="31"/>
      <c r="BF100" s="31"/>
      <c r="BG100" s="31"/>
      <c r="BH100" s="31"/>
      <c r="BI100" s="31"/>
      <c r="BJ100" s="31"/>
      <c r="BK100" s="31"/>
      <c r="BL100" s="31"/>
      <c r="BM100" s="31">
        <f t="shared" si="108"/>
        <v>0</v>
      </c>
      <c r="BN100" s="31">
        <f t="shared" si="109"/>
        <v>0</v>
      </c>
      <c r="BO100" s="31" t="str">
        <f t="shared" si="110"/>
        <v/>
      </c>
      <c r="BP100" s="31" t="str">
        <f t="shared" si="111"/>
        <v/>
      </c>
      <c r="BQ100" s="31" t="str">
        <f t="shared" si="112"/>
        <v/>
      </c>
      <c r="BR100" s="31" t="str">
        <f t="shared" si="113"/>
        <v/>
      </c>
      <c r="BS100" s="31" t="str">
        <f t="shared" si="114"/>
        <v/>
      </c>
      <c r="BT100" s="31" t="str">
        <f t="shared" si="115"/>
        <v/>
      </c>
      <c r="BU100" s="31" t="str">
        <f t="shared" si="116"/>
        <v/>
      </c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45DFD-10A7-4A6A-96C1-9ED1A14BE8FB}">
  <dimension ref="A1:CM100"/>
  <sheetViews>
    <sheetView workbookViewId="0">
      <selection activeCell="A7" sqref="A7"/>
    </sheetView>
  </sheetViews>
  <sheetFormatPr defaultRowHeight="14.4" x14ac:dyDescent="0.3"/>
  <sheetData>
    <row r="1" spans="1:91" x14ac:dyDescent="0.3">
      <c r="A1" s="1"/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1"/>
      <c r="CH1" s="1"/>
      <c r="CI1" s="1"/>
      <c r="CJ1" s="1"/>
      <c r="CK1" s="1"/>
      <c r="CL1" s="1"/>
      <c r="CM1" s="1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998500</v>
      </c>
      <c r="E2" s="4">
        <f>MEDIAN(E8:E108)</f>
        <v>249.5</v>
      </c>
      <c r="F2" s="6">
        <f>MEDIAN(F8:F108)</f>
        <v>998500</v>
      </c>
      <c r="G2" s="7" t="e">
        <f>MEDIAN(G8:G108)</f>
        <v>#NUM!</v>
      </c>
      <c r="H2" s="5"/>
      <c r="I2" s="4">
        <f>MEDIAN(I8:I108)</f>
        <v>249.5</v>
      </c>
      <c r="J2" s="5"/>
      <c r="K2" s="5"/>
      <c r="L2" s="5"/>
      <c r="M2" s="5">
        <f>IF(K4&gt;0,MEDIAN(M8:M108),"N/A")</f>
        <v>249.5</v>
      </c>
      <c r="N2" s="5">
        <f>IF(K4&gt;0,MEDIAN(N8:N108),"N/A")</f>
        <v>998500</v>
      </c>
      <c r="O2" s="5">
        <f>IF(K4&gt;0,MEDIAN(O8:O108),"N/A")</f>
        <v>4102.3916982922201</v>
      </c>
      <c r="P2" s="5" t="str">
        <f>IF(L4&gt;K4,MEDIAN(P8:P108),"N/A")</f>
        <v>N/A</v>
      </c>
      <c r="Q2" s="5">
        <f>IF(L4&gt;0,MEDIAN(Q8:Q108),"N/A")</f>
        <v>4110.7568706834963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835874</v>
      </c>
      <c r="W2" s="11">
        <f>MEDIAN(W8:W108)</f>
        <v>350</v>
      </c>
      <c r="X2" s="13">
        <f>MEDIAN(X8:X108)</f>
        <v>835874</v>
      </c>
      <c r="Y2" s="14" t="e">
        <f>MEDIAN(Y8:Y108)</f>
        <v>#NUM!</v>
      </c>
      <c r="Z2" s="12"/>
      <c r="AA2" s="11">
        <f>MEDIAN(AA8:AA108)</f>
        <v>350</v>
      </c>
      <c r="AB2" s="12"/>
      <c r="AC2" s="12"/>
      <c r="AD2" s="12"/>
      <c r="AE2" s="11">
        <f>IF(AC4&gt;0,MEDIAN(AE8:AE108),"N/A")</f>
        <v>350</v>
      </c>
      <c r="AF2" s="11">
        <f>IF(AC4&gt;0,MEDIAN(AF8:AF108),"N/A")</f>
        <v>835874</v>
      </c>
      <c r="AG2" s="11">
        <f>IF(AC4&gt;0,MEDIAN(AG8:AG108),"N/A")</f>
        <v>2622.2367326484591</v>
      </c>
      <c r="AH2" s="11" t="str">
        <f>IF(AD4&gt;AC4,MEDIAN(AH8:AH108),"N/A")</f>
        <v>N/A</v>
      </c>
      <c r="AI2" s="11">
        <f>IF(AD4&gt;0,MEDIAN(AI8:AI108),"N/A")</f>
        <v>2622.2367326484591</v>
      </c>
      <c r="AJ2" s="11" t="str">
        <f>IF(AD4&gt;AC4,MEDIAN(AJ8:AJ108),"N/A")</f>
        <v>N/A</v>
      </c>
      <c r="AK2" s="11" t="str">
        <f>IF(AD4&gt;AC4,MEDIAN(AK8:AK108),"N/A")</f>
        <v>N/A</v>
      </c>
      <c r="AL2" s="18" t="e">
        <f>MEDIAN(AL8:AL108)</f>
        <v>#NUM!</v>
      </c>
      <c r="AM2" s="19"/>
      <c r="AN2" s="20">
        <f>MEDIAN(AN8:AN108)</f>
        <v>817924</v>
      </c>
      <c r="AO2" s="18">
        <f>MEDIAN(AO8:AO108)</f>
        <v>358</v>
      </c>
      <c r="AP2" s="20">
        <f>MEDIAN(AP8:AP108)</f>
        <v>817924</v>
      </c>
      <c r="AQ2" s="21" t="e">
        <f>MEDIAN(AQ8:AQ108)</f>
        <v>#NUM!</v>
      </c>
      <c r="AR2" s="19"/>
      <c r="AS2" s="18">
        <f>MEDIAN(AS8:AS108)</f>
        <v>358.5</v>
      </c>
      <c r="AT2" s="19"/>
      <c r="AU2" s="19"/>
      <c r="AV2" s="19"/>
      <c r="AW2" s="19">
        <f>IF(AU4&gt;0,MEDIAN(AW8:AW108),"N/A")</f>
        <v>358</v>
      </c>
      <c r="AX2" s="19">
        <f>IF(AU4&gt;0,MEDIAN(AX8:AX108),"N/A")</f>
        <v>817924</v>
      </c>
      <c r="AY2" s="19">
        <f>IF(AU4&gt;0,MEDIAN(AY8:AY108),"N/A")</f>
        <v>2400.9088441188442</v>
      </c>
      <c r="AZ2" s="19" t="str">
        <f>IF(AV4&gt;AU4,MEDIAN(AZ8:AZ108),"N/A")</f>
        <v>N/A</v>
      </c>
      <c r="BA2" s="19">
        <f>IF(AV4&gt;0,MEDIAN(BA8:BA108),"N/A")</f>
        <v>2400.9088441188442</v>
      </c>
      <c r="BB2" s="19" t="str">
        <f>IF(AV4&gt;AU4,MEDIAN(BB8:BB108),"N/A")</f>
        <v>N/A</v>
      </c>
      <c r="BC2" s="19" t="str">
        <f>IF(AV4&gt;AU4,MEDIAN(BC8:BC108),"N/A")</f>
        <v>N/A</v>
      </c>
      <c r="BD2" s="25" t="e">
        <f>MEDIAN(BD8:BD108)</f>
        <v>#NUM!</v>
      </c>
      <c r="BE2" s="26"/>
      <c r="BF2" s="27">
        <f>MEDIAN(BF8:BF108)</f>
        <v>5043227</v>
      </c>
      <c r="BG2" s="25">
        <f>MEDIAN(BG8:BG108)</f>
        <v>71.5</v>
      </c>
      <c r="BH2" s="27">
        <f>MEDIAN(BH8:BH108)</f>
        <v>5043227</v>
      </c>
      <c r="BI2" s="28" t="e">
        <f>MEDIAN(BI8:BI108)</f>
        <v>#NUM!</v>
      </c>
      <c r="BJ2" s="26"/>
      <c r="BK2" s="25">
        <f>MEDIAN(BK8:BK108)</f>
        <v>71.5</v>
      </c>
      <c r="BL2" s="26"/>
      <c r="BM2" s="26"/>
      <c r="BN2" s="26"/>
      <c r="BO2" s="26">
        <f>IF(BM4&gt;0,MEDIAN(BO8:BO108),"N/A")</f>
        <v>71.5</v>
      </c>
      <c r="BP2" s="26">
        <f>IF(BM4&gt;0,MEDIAN(BP8:BP108),"N/A")</f>
        <v>5043227</v>
      </c>
      <c r="BQ2" s="26">
        <f>IF(BM4&gt;0,MEDIAN(BQ8:BQ108),"N/A")</f>
        <v>74006.409313725482</v>
      </c>
      <c r="BR2" s="26" t="str">
        <f>IF(BN4&gt;BM4,MEDIAN(BR8:BR108),"N/A")</f>
        <v>N/A</v>
      </c>
      <c r="BS2" s="26">
        <f>IF(BN4&gt;0,MEDIAN(BS8:BS108),"N/A")</f>
        <v>74006.409313725482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>
        <f>MEDIAN(BX8:BX108)</f>
        <v>450731</v>
      </c>
      <c r="BY2" s="34">
        <f>MEDIAN(BY8:BY108)</f>
        <v>69</v>
      </c>
      <c r="BZ2" s="41">
        <f>MEDIAN(BZ8:BZ108)</f>
        <v>450731</v>
      </c>
      <c r="CA2" s="42" t="e">
        <f>MEDIAN(CA8:CA108)</f>
        <v>#NUM!</v>
      </c>
      <c r="CB2" s="40"/>
      <c r="CC2" s="34">
        <f>MEDIAN(CC8:CC108)</f>
        <v>70</v>
      </c>
      <c r="CD2" s="40"/>
      <c r="CE2" s="40"/>
      <c r="CF2" s="40"/>
      <c r="CG2" s="40">
        <f>IF(CE4&gt;0,MEDIAN(CG8:CG108),"N/A")</f>
        <v>69</v>
      </c>
      <c r="CH2" s="40">
        <f>IF(CE4&gt;0,MEDIAN(CH8:CH108),"N/A")</f>
        <v>450731</v>
      </c>
      <c r="CI2" s="40">
        <f>IF(CE4&gt;0,MEDIAN(CI8:CI108),"N/A")</f>
        <v>6477.9820109976436</v>
      </c>
      <c r="CJ2" s="40" t="str">
        <f>IF(CF4&gt;CE4,MEDIAN(CJ8:CJ108),"N/A")</f>
        <v>N/A</v>
      </c>
      <c r="CK2" s="40">
        <f>IF(CF4&gt;0,MEDIAN(CK8:CK108),"N/A")</f>
        <v>6603.0555232558145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1015103.8333333334</v>
      </c>
      <c r="E3" s="4">
        <f>AVERAGE(E8:E108)</f>
        <v>252.73333333333332</v>
      </c>
      <c r="F3" s="6">
        <f>AVERAGE(F8:F108)</f>
        <v>1015103.8333333334</v>
      </c>
      <c r="G3" s="7" t="e">
        <f>AVERAGE(G8:G108)</f>
        <v>#DIV/0!</v>
      </c>
      <c r="H3" s="5"/>
      <c r="I3" s="4">
        <f>AVERAGE(I8:I108)</f>
        <v>252.76666666666668</v>
      </c>
      <c r="J3" s="5"/>
      <c r="K3" s="8">
        <f>K4/L4</f>
        <v>1</v>
      </c>
      <c r="L3" s="5"/>
      <c r="M3" s="5">
        <f>IF(K4&gt;0,AVERAGE(M8:M108),"N/A")</f>
        <v>252.73333333333332</v>
      </c>
      <c r="N3" s="5">
        <f>IF(K4&gt;0,AVERAGE(N8:N108),"N/A")</f>
        <v>1015103.8333333334</v>
      </c>
      <c r="O3" s="5">
        <f>IF(K4&gt;0,AVERAGE(O8:O108),"N/A")</f>
        <v>4088.0006846320125</v>
      </c>
      <c r="P3" s="5" t="str">
        <f>IF(L4&gt;K4,AVERAGE(P8:P108),"N/A")</f>
        <v>N/A</v>
      </c>
      <c r="Q3" s="5">
        <f>IF(L4&gt;0,AVERAGE(Q8:Q108),"N/A")</f>
        <v>4088.5583627914311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987151.3</v>
      </c>
      <c r="W3" s="11">
        <f>AVERAGE(W8:W108)</f>
        <v>387.2</v>
      </c>
      <c r="X3" s="13">
        <f>AVERAGE(X8:X108)</f>
        <v>987151.3</v>
      </c>
      <c r="Y3" s="14" t="e">
        <f>AVERAGE(Y8:Y108)</f>
        <v>#DIV/0!</v>
      </c>
      <c r="Z3" s="12"/>
      <c r="AA3" s="11">
        <f>AVERAGE(AA8:AA108)</f>
        <v>387.23333333333335</v>
      </c>
      <c r="AB3" s="12"/>
      <c r="AC3" s="15">
        <f>AC4/AD4</f>
        <v>1</v>
      </c>
      <c r="AD3" s="12"/>
      <c r="AE3" s="11">
        <f>IF(AC4&gt;0,AVERAGE(AE8:AE108),"N/A")</f>
        <v>387.2</v>
      </c>
      <c r="AF3" s="11">
        <f>IF(AC4&gt;0,AVERAGE(AF8:AF108),"N/A")</f>
        <v>987151.3</v>
      </c>
      <c r="AG3" s="11">
        <f>IF(AC4&gt;0,AVERAGE(AG8:AG108),"N/A")</f>
        <v>2616.9719681182269</v>
      </c>
      <c r="AH3" s="11" t="str">
        <f>IF(AD4&gt;AC4,AVERAGE(AH8:AH108),"N/A")</f>
        <v>N/A</v>
      </c>
      <c r="AI3" s="11">
        <f>IF(AD4&gt;0,AVERAGE(AI8:AI108),"N/A")</f>
        <v>2617.2180467055641</v>
      </c>
      <c r="AJ3" s="11" t="str">
        <f>IF(AD4&gt;AC4,AVERAGE(AJ8:AJ108),"N/A")</f>
        <v>N/A</v>
      </c>
      <c r="AK3" s="11" t="str">
        <f>IF(AD4&gt;AC4,AVERAGE(AK8:AK108),"N/A")</f>
        <v>N/A</v>
      </c>
      <c r="AL3" s="18" t="e">
        <f>AVERAGE(AL8:AL108)</f>
        <v>#DIV/0!</v>
      </c>
      <c r="AM3" s="19"/>
      <c r="AN3" s="20">
        <f>AVERAGE(AN8:AN108)</f>
        <v>877336.2</v>
      </c>
      <c r="AO3" s="18">
        <f>AVERAGE(AO8:AO108)</f>
        <v>337.7</v>
      </c>
      <c r="AP3" s="20">
        <f>AVERAGE(AP8:AP108)</f>
        <v>877336.2</v>
      </c>
      <c r="AQ3" s="21" t="e">
        <f>AVERAGE(AQ8:AQ108)</f>
        <v>#DIV/0!</v>
      </c>
      <c r="AR3" s="19"/>
      <c r="AS3" s="18">
        <f>AVERAGE(AS8:AS108)</f>
        <v>337.76666666666665</v>
      </c>
      <c r="AT3" s="19"/>
      <c r="AU3" s="22">
        <f>AU4/AV4</f>
        <v>1</v>
      </c>
      <c r="AV3" s="19"/>
      <c r="AW3" s="19">
        <f>IF(AU4&gt;0,AVERAGE(AW8:AW108),"N/A")</f>
        <v>337.7</v>
      </c>
      <c r="AX3" s="19">
        <f>IF(AU4&gt;0,AVERAGE(AX8:AX108),"N/A")</f>
        <v>877336.2</v>
      </c>
      <c r="AY3" s="19">
        <f>IF(AU4&gt;0,AVERAGE(AY8:AY108),"N/A")</f>
        <v>2618.7663217272848</v>
      </c>
      <c r="AZ3" s="19" t="str">
        <f>IF(AV4&gt;AU4,AVERAGE(AZ8:AZ108),"N/A")</f>
        <v>N/A</v>
      </c>
      <c r="BA3" s="19">
        <f>IF(AV4&gt;0,AVERAGE(BA8:BA108),"N/A")</f>
        <v>2619.2915420527984</v>
      </c>
      <c r="BB3" s="19" t="str">
        <f>IF(AV4&gt;AU4,AVERAGE(BB8:BB108),"N/A")</f>
        <v>N/A</v>
      </c>
      <c r="BC3" s="19" t="str">
        <f>IF(AV4&gt;AU4,AVERAGE(BC8:BC108),"N/A")</f>
        <v>N/A</v>
      </c>
      <c r="BD3" s="25" t="e">
        <f>AVERAGE(BD8:BD108)</f>
        <v>#DIV/0!</v>
      </c>
      <c r="BE3" s="26"/>
      <c r="BF3" s="27">
        <f>AVERAGE(BF8:BF108)</f>
        <v>5522359.333333333</v>
      </c>
      <c r="BG3" s="25">
        <f>AVERAGE(BG8:BG108)</f>
        <v>73.033333333333331</v>
      </c>
      <c r="BH3" s="27">
        <f>AVERAGE(BH8:BH108)</f>
        <v>5522359.333333333</v>
      </c>
      <c r="BI3" s="28" t="e">
        <f>AVERAGE(BI8:BI108)</f>
        <v>#DIV/0!</v>
      </c>
      <c r="BJ3" s="26"/>
      <c r="BK3" s="25">
        <f>AVERAGE(BK8:BK108)</f>
        <v>73.033333333333331</v>
      </c>
      <c r="BL3" s="26"/>
      <c r="BM3" s="29">
        <f>BM4/BN4</f>
        <v>1</v>
      </c>
      <c r="BN3" s="26"/>
      <c r="BO3" s="26">
        <f>IF(BM4&gt;0,AVERAGE(BO8:BO108),"N/A")</f>
        <v>73.033333333333331</v>
      </c>
      <c r="BP3" s="26">
        <f>IF(BM4&gt;0,AVERAGE(BP8:BP108),"N/A")</f>
        <v>5522359.333333333</v>
      </c>
      <c r="BQ3" s="26">
        <f>IF(BM4&gt;0,AVERAGE(BQ8:BQ108),"N/A")</f>
        <v>76109.445737689646</v>
      </c>
      <c r="BR3" s="26" t="str">
        <f>IF(BN4&gt;BM4,AVERAGE(BR8:BR108),"N/A")</f>
        <v>N/A</v>
      </c>
      <c r="BS3" s="26">
        <f>IF(BN4&gt;0,AVERAGE(BS8:BS108),"N/A")</f>
        <v>76109.445737689646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>
        <f>AVERAGE(BX8:BX108)</f>
        <v>475006.06666666665</v>
      </c>
      <c r="BY3" s="34">
        <f>AVERAGE(BY8:BY108)</f>
        <v>71.433333333333337</v>
      </c>
      <c r="BZ3" s="41">
        <f>AVERAGE(BZ8:BZ108)</f>
        <v>475006.06666666665</v>
      </c>
      <c r="CA3" s="42" t="e">
        <f>AVERAGE(CA8:CA108)</f>
        <v>#DIV/0!</v>
      </c>
      <c r="CB3" s="40"/>
      <c r="CC3" s="34">
        <f>AVERAGE(CC8:CC108)</f>
        <v>72.7</v>
      </c>
      <c r="CD3" s="40"/>
      <c r="CE3" s="43">
        <f>CE4/CF4</f>
        <v>1</v>
      </c>
      <c r="CF3" s="40"/>
      <c r="CG3" s="40">
        <f>IF(CE4&gt;0,AVERAGE(CG8:CG108),"N/A")</f>
        <v>71.433333333333337</v>
      </c>
      <c r="CH3" s="40">
        <f>IF(CE4&gt;0,AVERAGE(CH8:CH108),"N/A")</f>
        <v>475006.06666666665</v>
      </c>
      <c r="CI3" s="40">
        <f>IF(CE4&gt;0,AVERAGE(CI8:CI108),"N/A")</f>
        <v>6499.963501089037</v>
      </c>
      <c r="CJ3" s="40" t="str">
        <f>IF(CF4&gt;CE4,AVERAGE(CJ8:CJ108),"N/A")</f>
        <v>N/A</v>
      </c>
      <c r="CK3" s="40">
        <f>IF(CF4&gt;0,AVERAGE(CK8:CK108),"N/A")</f>
        <v>6618.937347346352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180451.40536387876</v>
      </c>
      <c r="E4" s="4">
        <f>STDEV(E8:E108)</f>
        <v>37.403607914978899</v>
      </c>
      <c r="F4" s="6">
        <f>STDEV(F8:F108)</f>
        <v>180451.40536387876</v>
      </c>
      <c r="G4" s="7" t="e">
        <f>STDEV(G8:G108)</f>
        <v>#DIV/0!</v>
      </c>
      <c r="H4" s="5"/>
      <c r="I4" s="4">
        <f>STDEV(I8:I108)</f>
        <v>37.398767574506451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37.403607914978899</v>
      </c>
      <c r="N4" s="5">
        <f>IF(K4&gt;1,STDEV(N8:N108),"N/A")</f>
        <v>180451.40536387876</v>
      </c>
      <c r="O4" s="5">
        <f>IF(K4&gt;1,STDEV(O8:O108),"N/A")</f>
        <v>823.81115180606139</v>
      </c>
      <c r="P4" s="5" t="str">
        <f>IF(L4&gt;K4+1,STDEV(P8:P108),"N/A")</f>
        <v>N/A</v>
      </c>
      <c r="Q4" s="5">
        <f>IF(L4&gt;0,STDEV(Q8:Q108),"N/A")</f>
        <v>823.84790288288525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303214.43118942674</v>
      </c>
      <c r="W4" s="11">
        <f>STDEV(W8:W108)</f>
        <v>109.18835355350006</v>
      </c>
      <c r="X4" s="13">
        <f>STDEV(X8:X108)</f>
        <v>303214.43118942674</v>
      </c>
      <c r="Y4" s="14" t="e">
        <f>STDEV(Y8:Y108)</f>
        <v>#DIV/0!</v>
      </c>
      <c r="Z4" s="12"/>
      <c r="AA4" s="11">
        <f>STDEV(AA8:AA108)</f>
        <v>109.20770571944881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109.18835355350006</v>
      </c>
      <c r="AF4" s="11">
        <f>IF(AC4&gt;1,STDEV(AF8:AF108),"N/A")</f>
        <v>303214.43118942674</v>
      </c>
      <c r="AG4" s="11">
        <f>IF(AC4&gt;1,STDEV(AG8:AG108),"N/A")</f>
        <v>610.08519545093486</v>
      </c>
      <c r="AH4" s="11" t="str">
        <f>IF(AD4&gt;AC4+1,STDEV(AH8:AH108),"N/A")</f>
        <v>N/A</v>
      </c>
      <c r="AI4" s="11">
        <f>IF(AD4&gt;0,STDEV(AI8:AI108),"N/A")</f>
        <v>610.37466021143962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>
        <f>STDEV(AN8:AN108)</f>
        <v>278488.31901020743</v>
      </c>
      <c r="AO4" s="18">
        <f>STDEV(AO8:AO108)</f>
        <v>65.58498040841674</v>
      </c>
      <c r="AP4" s="20">
        <f>STDEV(AP8:AP108)</f>
        <v>278488.31901020743</v>
      </c>
      <c r="AQ4" s="21" t="e">
        <f>STDEV(AQ8:AQ108)</f>
        <v>#DIV/0!</v>
      </c>
      <c r="AR4" s="19"/>
      <c r="AS4" s="18">
        <f>STDEV(AS8:AS108)</f>
        <v>65.630986864297654</v>
      </c>
      <c r="AT4" s="19"/>
      <c r="AU4" s="19">
        <f>SUM(AU8:AU108)</f>
        <v>30</v>
      </c>
      <c r="AV4" s="19">
        <f>SUM(AV8:AV108)</f>
        <v>30</v>
      </c>
      <c r="AW4" s="19">
        <f>IF(AU4&gt;1,STDEV(AW8:AW108),"N/A")</f>
        <v>65.58498040841674</v>
      </c>
      <c r="AX4" s="19">
        <f>IF(AU4&gt;1,STDEV(AX8:AX108),"N/A")</f>
        <v>278488.31901020743</v>
      </c>
      <c r="AY4" s="19">
        <f>IF(AU4&gt;1,STDEV(AY8:AY108),"N/A")</f>
        <v>656.9275811584065</v>
      </c>
      <c r="AZ4" s="19" t="str">
        <f>IF(AV4&gt;AU4+1,STDEV(AZ8:AZ108),"N/A")</f>
        <v>N/A</v>
      </c>
      <c r="BA4" s="19">
        <f>IF(AV4&gt;0,STDEV(BA8:BA108),"N/A")</f>
        <v>657.39687517163622</v>
      </c>
      <c r="BB4" s="19" t="str">
        <f>IF(AV4&gt;AU4+1,STDEV(BB8:BB108),"N/A")</f>
        <v>N/A</v>
      </c>
      <c r="BC4" s="19" t="str">
        <f>IF(AV4&gt;AU4+1,STDEV(BC8:BC108),"N/A")</f>
        <v>N/A</v>
      </c>
      <c r="BD4" s="25" t="e">
        <f>STDEV(BD8:BD108)</f>
        <v>#DIV/0!</v>
      </c>
      <c r="BE4" s="26"/>
      <c r="BF4" s="27">
        <f>STDEV(BF8:BF108)</f>
        <v>958183.00305772026</v>
      </c>
      <c r="BG4" s="25">
        <f>STDEV(BG8:BG108)</f>
        <v>12.775200473042959</v>
      </c>
      <c r="BH4" s="27">
        <f>STDEV(BH8:BH108)</f>
        <v>958183.00305772026</v>
      </c>
      <c r="BI4" s="28" t="e">
        <f>STDEV(BI8:BI108)</f>
        <v>#DIV/0!</v>
      </c>
      <c r="BJ4" s="26"/>
      <c r="BK4" s="25">
        <f>STDEV(BK8:BK108)</f>
        <v>12.775200473042959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12.775200473042959</v>
      </c>
      <c r="BP4" s="26">
        <f>IF(BM4&gt;1,STDEV(BP8:BP108),"N/A")</f>
        <v>958183.00305772026</v>
      </c>
      <c r="BQ4" s="26">
        <f>IF(BM4&gt;1,STDEV(BQ8:BQ108),"N/A")</f>
        <v>9667.2818319558774</v>
      </c>
      <c r="BR4" s="26" t="str">
        <f>IF(BN4&gt;BM4+1,STDEV(BR8:BR108),"N/A")</f>
        <v>N/A</v>
      </c>
      <c r="BS4" s="26">
        <f>IF(BN4&gt;0,STDEV(BS8:BS108),"N/A")</f>
        <v>9667.2818319558774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102435.07884540506</v>
      </c>
      <c r="BY4" s="34">
        <f>STDEV(BY8:BY108)</f>
        <v>13.013741631996844</v>
      </c>
      <c r="BZ4" s="41">
        <f>STDEV(BZ8:BZ108)</f>
        <v>102435.07884540506</v>
      </c>
      <c r="CA4" s="42" t="e">
        <f>STDEV(CA8:CA108)</f>
        <v>#DIV/0!</v>
      </c>
      <c r="CB4" s="40"/>
      <c r="CC4" s="34">
        <f>STDEV(CC8:CC108)</f>
        <v>12.929917193110295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13.013741631996844</v>
      </c>
      <c r="CH4" s="40">
        <f>IF(CE4&gt;1,STDEV(CH8:CH108),"N/A")</f>
        <v>102435.07884540506</v>
      </c>
      <c r="CI4" s="40">
        <f>IF(CE4&gt;1,STDEV(CI8:CI108),"N/A")</f>
        <v>454.96244568094232</v>
      </c>
      <c r="CJ4" s="40" t="str">
        <f>IF(CF4&gt;CE4+1,STDEV(CJ8:CJ108),"N/A")</f>
        <v>N/A</v>
      </c>
      <c r="CK4" s="40">
        <f>IF(CF4&gt;0,STDEV(CK8:CK108),"N/A")</f>
        <v>429.08318206188073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1849862</v>
      </c>
      <c r="E5" s="4">
        <f>MAX(E8:E108)</f>
        <v>362</v>
      </c>
      <c r="F5" s="6">
        <f>MAX(F8:F108)</f>
        <v>1849862</v>
      </c>
      <c r="G5" s="4">
        <f>MAX(G8:G108)</f>
        <v>0</v>
      </c>
      <c r="H5" s="5"/>
      <c r="I5" s="4">
        <f>MAX(I8:I108)</f>
        <v>362</v>
      </c>
      <c r="J5" s="5"/>
      <c r="K5" s="5"/>
      <c r="L5" s="5"/>
      <c r="M5" s="5">
        <f>IF(K4&gt;0,MAX(M8:M108),"N/A")</f>
        <v>362</v>
      </c>
      <c r="N5" s="5">
        <f>IF(K4&gt;0,MAX(N8:N108),"N/A")</f>
        <v>1849862</v>
      </c>
      <c r="O5" s="5">
        <f>IF(K4&gt;0,MAX(O8:O108),"N/A")</f>
        <v>6228.4915824915824</v>
      </c>
      <c r="P5" s="5" t="str">
        <f>IF(L4&gt;K4,MAX(P8:P108),"N/A")</f>
        <v>N/A</v>
      </c>
      <c r="Q5" s="5">
        <f>IF(L4&gt;0,MAX(Q8:Q108),"N/A")</f>
        <v>6228.4915824915824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1566536</v>
      </c>
      <c r="W5" s="11">
        <f>MAX(W8:W108)</f>
        <v>633</v>
      </c>
      <c r="X5" s="13">
        <f>MAX(X8:X108)</f>
        <v>1566536</v>
      </c>
      <c r="Y5" s="11">
        <f>MAX(Y8:Y108)</f>
        <v>0</v>
      </c>
      <c r="Z5" s="12"/>
      <c r="AA5" s="11">
        <f>MAX(AA8:AA108)</f>
        <v>633</v>
      </c>
      <c r="AB5" s="12"/>
      <c r="AC5" s="12"/>
      <c r="AD5" s="12"/>
      <c r="AE5" s="11">
        <f>IF(AC4&gt;0,MAX(AE8:AE108),"N/A")</f>
        <v>633</v>
      </c>
      <c r="AF5" s="11">
        <f>IF(AC4&gt;0,MAX(AF8:AF108),"N/A")</f>
        <v>1566536</v>
      </c>
      <c r="AG5" s="11">
        <f>IF(AC4&gt;0,MAX(AG8:AG108),"N/A")</f>
        <v>4100.8795811518321</v>
      </c>
      <c r="AH5" s="11" t="str">
        <f>IF(AD4&gt;AC4,MAX(AH8:AH108),"N/A")</f>
        <v>N/A</v>
      </c>
      <c r="AI5" s="11">
        <f>IF(AD4&gt;0,MAX(AI8:AI108),"N/A")</f>
        <v>4100.8795811518321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0</v>
      </c>
      <c r="AM5" s="19"/>
      <c r="AN5" s="20">
        <f>MAX(AN8:AN108)</f>
        <v>1537132</v>
      </c>
      <c r="AO5" s="18">
        <f>MAX(AO8:AO108)</f>
        <v>435</v>
      </c>
      <c r="AP5" s="20">
        <f>MAX(AP8:AP108)</f>
        <v>1537132</v>
      </c>
      <c r="AQ5" s="18">
        <f>MAX(AQ8:AQ108)</f>
        <v>0</v>
      </c>
      <c r="AR5" s="19"/>
      <c r="AS5" s="18">
        <f>MAX(AS8:AS108)</f>
        <v>435</v>
      </c>
      <c r="AT5" s="19"/>
      <c r="AU5" s="19"/>
      <c r="AV5" s="19"/>
      <c r="AW5" s="19">
        <f>IF(AU4&gt;0,MAX(AW8:AW108),"N/A")</f>
        <v>435</v>
      </c>
      <c r="AX5" s="19">
        <f>IF(AU4&gt;0,MAX(AX8:AX108),"N/A")</f>
        <v>1537132</v>
      </c>
      <c r="AY5" s="19">
        <f>IF(AU4&gt;0,MAX(AY8:AY108),"N/A")</f>
        <v>4285.0526315789475</v>
      </c>
      <c r="AZ5" s="19" t="str">
        <f>IF(AV4&gt;AU4,MAX(AZ8:AZ108),"N/A")</f>
        <v>N/A</v>
      </c>
      <c r="BA5" s="19">
        <f>IF(AV4&gt;0,MAX(BA8:BA108),"N/A")</f>
        <v>4285.0526315789475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0</v>
      </c>
      <c r="BE5" s="26"/>
      <c r="BF5" s="27">
        <f>MAX(BF8:BF108)</f>
        <v>6460214</v>
      </c>
      <c r="BG5" s="25">
        <f>MAX(BG8:BG108)</f>
        <v>92</v>
      </c>
      <c r="BH5" s="27">
        <f>MAX(BH8:BH108)</f>
        <v>6460214</v>
      </c>
      <c r="BI5" s="25">
        <f>MAX(BI8:BI108)</f>
        <v>0</v>
      </c>
      <c r="BJ5" s="26"/>
      <c r="BK5" s="25">
        <f>MAX(BK8:BK108)</f>
        <v>92</v>
      </c>
      <c r="BL5" s="26"/>
      <c r="BM5" s="26"/>
      <c r="BN5" s="26"/>
      <c r="BO5" s="26">
        <f>IF(BM4&gt;0,MAX(BO8:BO108),"N/A")</f>
        <v>92</v>
      </c>
      <c r="BP5" s="26">
        <f>IF(BM4&gt;0,MAX(BP8:BP108),"N/A")</f>
        <v>6460214</v>
      </c>
      <c r="BQ5" s="26">
        <f>IF(BM4&gt;0,MAX(BQ8:BQ108),"N/A")</f>
        <v>108767.33333333333</v>
      </c>
      <c r="BR5" s="26" t="str">
        <f>IF(BN4&gt;BM4,MAX(BR8:BR108),"N/A")</f>
        <v>N/A</v>
      </c>
      <c r="BS5" s="26">
        <f>IF(BN4&gt;0,MAX(BS8:BS108),"N/A")</f>
        <v>108767.33333333333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656867</v>
      </c>
      <c r="BY5" s="34">
        <f>MAX(BY8:BY108)</f>
        <v>97</v>
      </c>
      <c r="BZ5" s="41">
        <f>MAX(BZ8:BZ108)</f>
        <v>656867</v>
      </c>
      <c r="CA5" s="34">
        <f>MAX(CA8:CA108)</f>
        <v>0</v>
      </c>
      <c r="CB5" s="40"/>
      <c r="CC5" s="34">
        <f>MAX(CC8:CC108)</f>
        <v>97</v>
      </c>
      <c r="CD5" s="40"/>
      <c r="CE5" s="40"/>
      <c r="CF5" s="40"/>
      <c r="CG5" s="40">
        <f>IF(CE4&gt;0,MAX(CG8:CG108),"N/A")</f>
        <v>97</v>
      </c>
      <c r="CH5" s="40">
        <f>IF(CE4&gt;0,MAX(CH8:CH108),"N/A")</f>
        <v>656867</v>
      </c>
      <c r="CI5" s="40">
        <f>IF(CE4&gt;0,MAX(CI8:CI108),"N/A")</f>
        <v>7525.5205479452052</v>
      </c>
      <c r="CJ5" s="40" t="str">
        <f>IF(CF4&gt;CE4,MAX(CJ8:CJ108),"N/A")</f>
        <v>N/A</v>
      </c>
      <c r="CK5" s="40">
        <f>IF(CF4&gt;0,MAX(CK8:CK108),"N/A")</f>
        <v>7525.5205479452052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556576</v>
      </c>
      <c r="E6" s="4">
        <f>MIN(E8:E108)</f>
        <v>186</v>
      </c>
      <c r="F6" s="6">
        <f>MIN(F8:F108)</f>
        <v>556576</v>
      </c>
      <c r="G6" s="4">
        <f>MIN(G8:G108)</f>
        <v>0</v>
      </c>
      <c r="H6" s="5"/>
      <c r="I6" s="4">
        <f>MIN(I8:I108)</f>
        <v>186</v>
      </c>
      <c r="J6" s="5"/>
      <c r="K6" s="5"/>
      <c r="L6" s="5"/>
      <c r="M6" s="5">
        <f>IF(K4&gt;0,MIN(M8:M108),"N/A")</f>
        <v>186</v>
      </c>
      <c r="N6" s="5">
        <f>IF(K4&gt;0,MIN(N8:N108),"N/A")</f>
        <v>556576</v>
      </c>
      <c r="O6" s="5">
        <f>IF(K4&gt;0,MIN(O8:O108),"N/A")</f>
        <v>2116.2585551330799</v>
      </c>
      <c r="P6" s="5" t="str">
        <f>IF(L4&gt;K4,MIN(P8:P108),"N/A")</f>
        <v>N/A</v>
      </c>
      <c r="Q6" s="5">
        <f>IF(L4&gt;0,MIN(Q8:Q108),"N/A")</f>
        <v>2116.2585551330799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779404</v>
      </c>
      <c r="W6" s="11">
        <f>MIN(W8:W108)</f>
        <v>221</v>
      </c>
      <c r="X6" s="13">
        <f>MIN(X8:X108)</f>
        <v>779404</v>
      </c>
      <c r="Y6" s="11">
        <f>MIN(Y8:Y108)</f>
        <v>0</v>
      </c>
      <c r="Z6" s="12"/>
      <c r="AA6" s="11">
        <f>MIN(AA8:AA108)</f>
        <v>221</v>
      </c>
      <c r="AB6" s="12"/>
      <c r="AC6" s="12"/>
      <c r="AD6" s="12"/>
      <c r="AE6" s="11">
        <f>IF(AC4&gt;0,MIN(AE8:AE108),"N/A")</f>
        <v>221</v>
      </c>
      <c r="AF6" s="11">
        <f>IF(AC4&gt;0,MIN(AF8:AF108),"N/A")</f>
        <v>779404</v>
      </c>
      <c r="AG6" s="11">
        <f>IF(AC4&gt;0,MIN(AG8:AG108),"N/A")</f>
        <v>1514.0519713261649</v>
      </c>
      <c r="AH6" s="11" t="str">
        <f>IF(AD4&gt;AC4,MIN(AH8:AH108),"N/A")</f>
        <v>N/A</v>
      </c>
      <c r="AI6" s="11">
        <f>IF(AD4&gt;0,MIN(AI8:AI108),"N/A")</f>
        <v>1514.0519713261649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0</v>
      </c>
      <c r="AM6" s="19"/>
      <c r="AN6" s="20">
        <f>MIN(AN8:AN108)</f>
        <v>450595</v>
      </c>
      <c r="AO6" s="18">
        <f>MIN(AO8:AO108)</f>
        <v>153</v>
      </c>
      <c r="AP6" s="20">
        <f>MIN(AP8:AP108)</f>
        <v>450595</v>
      </c>
      <c r="AQ6" s="18">
        <f>MIN(AQ8:AQ108)</f>
        <v>0</v>
      </c>
      <c r="AR6" s="19"/>
      <c r="AS6" s="18">
        <f>MIN(AS8:AS108)</f>
        <v>153</v>
      </c>
      <c r="AT6" s="19"/>
      <c r="AU6" s="19"/>
      <c r="AV6" s="19"/>
      <c r="AW6" s="19">
        <f>IF(AU4&gt;0,MIN(AW8:AW108),"N/A")</f>
        <v>153</v>
      </c>
      <c r="AX6" s="19">
        <f>IF(AU4&gt;0,MIN(AX8:AX108),"N/A")</f>
        <v>450595</v>
      </c>
      <c r="AY6" s="19">
        <f>IF(AU4&gt;0,MIN(AY8:AY108),"N/A")</f>
        <v>1430.4107142857142</v>
      </c>
      <c r="AZ6" s="19" t="str">
        <f>IF(AV4&gt;AU4,MIN(AZ8:AZ108),"N/A")</f>
        <v>N/A</v>
      </c>
      <c r="BA6" s="19">
        <f>IF(AV4&gt;0,MIN(BA8:BA108),"N/A")</f>
        <v>1430.4107142857142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0</v>
      </c>
      <c r="BE6" s="26"/>
      <c r="BF6" s="27">
        <f>MIN(BF8:BF108)</f>
        <v>3088818</v>
      </c>
      <c r="BG6" s="25">
        <f>MIN(BG8:BG108)</f>
        <v>45</v>
      </c>
      <c r="BH6" s="27">
        <f>MIN(BH8:BH108)</f>
        <v>3088818</v>
      </c>
      <c r="BI6" s="25">
        <f>MIN(BI8:BI108)</f>
        <v>0</v>
      </c>
      <c r="BJ6" s="26"/>
      <c r="BK6" s="25">
        <f>MIN(BK8:BK108)</f>
        <v>45</v>
      </c>
      <c r="BL6" s="26"/>
      <c r="BM6" s="26"/>
      <c r="BN6" s="26"/>
      <c r="BO6" s="26">
        <f>IF(BM4&gt;0,MIN(BO8:BO108),"N/A")</f>
        <v>45</v>
      </c>
      <c r="BP6" s="26">
        <f>IF(BM4&gt;0,MIN(BP8:BP108),"N/A")</f>
        <v>3088818</v>
      </c>
      <c r="BQ6" s="26">
        <f>IF(BM4&gt;0,MIN(BQ8:BQ108),"N/A")</f>
        <v>63037.102040816324</v>
      </c>
      <c r="BR6" s="26" t="str">
        <f>IF(BN4&gt;BM4,MIN(BR8:BR108),"N/A")</f>
        <v>N/A</v>
      </c>
      <c r="BS6" s="26">
        <f>IF(BN4&gt;0,MIN(BS8:BS108),"N/A")</f>
        <v>63037.102040816324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309498</v>
      </c>
      <c r="BY6" s="34">
        <f>MIN(BY8:BY108)</f>
        <v>51</v>
      </c>
      <c r="BZ6" s="41">
        <f>MIN(BZ8:BZ108)</f>
        <v>309498</v>
      </c>
      <c r="CA6" s="34">
        <f>MIN(CA8:CA108)</f>
        <v>0</v>
      </c>
      <c r="CB6" s="40"/>
      <c r="CC6" s="34">
        <f>MIN(CC8:CC108)</f>
        <v>53</v>
      </c>
      <c r="CD6" s="40"/>
      <c r="CE6" s="40"/>
      <c r="CF6" s="40"/>
      <c r="CG6" s="40">
        <f>IF(CE4&gt;0,MIN(CG8:CG108),"N/A")</f>
        <v>51</v>
      </c>
      <c r="CH6" s="40">
        <f>IF(CE4&gt;0,MIN(CH8:CH108),"N/A")</f>
        <v>309498</v>
      </c>
      <c r="CI6" s="40">
        <f>IF(CE4&gt;0,MIN(CI8:CI108),"N/A")</f>
        <v>5532.8730158730159</v>
      </c>
      <c r="CJ6" s="40" t="str">
        <f>IF(CF4&gt;CE4,MIN(CJ8:CJ108),"N/A")</f>
        <v>N/A</v>
      </c>
      <c r="CK6" s="40">
        <f>IF(CF4&gt;0,MIN(CK8:CK108),"N/A")</f>
        <v>5622.1129032258068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43.2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A8" s="1"/>
      <c r="B8" s="10" t="s">
        <v>64</v>
      </c>
      <c r="C8" s="10" t="s">
        <v>64</v>
      </c>
      <c r="D8" s="10">
        <v>993805</v>
      </c>
      <c r="E8" s="10">
        <v>291</v>
      </c>
      <c r="F8" s="10">
        <v>993805</v>
      </c>
      <c r="G8" s="10" t="s">
        <v>62</v>
      </c>
      <c r="H8" s="10" t="s">
        <v>27</v>
      </c>
      <c r="I8" s="10">
        <v>291</v>
      </c>
      <c r="J8" s="10">
        <v>1541877844</v>
      </c>
      <c r="K8" s="10">
        <f t="shared" ref="K8:K39" si="0">IF(AND(B8=C8,L8=1),1,0)</f>
        <v>1</v>
      </c>
      <c r="L8" s="10">
        <f t="shared" ref="L8:L39" si="1">IF(C8&gt;0,1,0)</f>
        <v>1</v>
      </c>
      <c r="M8" s="10">
        <f t="shared" ref="M8:M39" si="2">IF(K8=1,E8,"")</f>
        <v>291</v>
      </c>
      <c r="N8" s="10">
        <f t="shared" ref="N8:N39" si="3">IF(K8=1,D8,"")</f>
        <v>993805</v>
      </c>
      <c r="O8" s="10">
        <f t="shared" ref="O8:O39" si="4">IF(AND(L8&gt;0,K8=1),F8/I8,"")</f>
        <v>3415.1374570446737</v>
      </c>
      <c r="P8" s="10" t="str">
        <f t="shared" ref="P8:P39" si="5">IF(AND(L8&gt;0,K8=0),F8/I8,"")</f>
        <v/>
      </c>
      <c r="Q8" s="10">
        <f t="shared" ref="Q8:Q39" si="6">IF(L8&gt;0,D8/E8,"")</f>
        <v>3415.1374570446737</v>
      </c>
      <c r="R8" s="10" t="str">
        <f t="shared" ref="R8:R39" si="7">IF(AND(L8&gt;0,K8=0),(F8-D8)/(I8-E8),"")</f>
        <v/>
      </c>
      <c r="S8" s="10" t="str">
        <f t="shared" ref="S8:S39" si="8">IF(AND(L8&gt;0,K8=0),I8-E8,"")</f>
        <v/>
      </c>
      <c r="T8" s="17" t="s">
        <v>64</v>
      </c>
      <c r="U8" s="17" t="s">
        <v>64</v>
      </c>
      <c r="V8" s="17">
        <v>811006</v>
      </c>
      <c r="W8" s="17">
        <v>346</v>
      </c>
      <c r="X8" s="17">
        <v>811006</v>
      </c>
      <c r="Y8" s="17" t="s">
        <v>62</v>
      </c>
      <c r="Z8" s="17" t="s">
        <v>27</v>
      </c>
      <c r="AA8" s="17">
        <v>346</v>
      </c>
      <c r="AB8" s="17">
        <v>1541913382</v>
      </c>
      <c r="AC8" s="17">
        <f t="shared" ref="AC8:AC39" si="9">IF(AND(T8=U8,AD8=1),1,0)</f>
        <v>1</v>
      </c>
      <c r="AD8" s="17">
        <f t="shared" ref="AD8:AD39" si="10">IF(U8&gt;0,1,0)</f>
        <v>1</v>
      </c>
      <c r="AE8" s="32">
        <f t="shared" ref="AE8:AE39" si="11">IF(AC8=1,W8,"")</f>
        <v>346</v>
      </c>
      <c r="AF8" s="32">
        <f t="shared" ref="AF8:AF39" si="12">IF(AC8=1,V8,"")</f>
        <v>811006</v>
      </c>
      <c r="AG8" s="32">
        <f t="shared" ref="AG8:AG39" si="13">IF(AND(AD8&gt;0,AC8=1),X8/AA8,"")</f>
        <v>2343.9479768786127</v>
      </c>
      <c r="AH8" s="32" t="str">
        <f t="shared" ref="AH8:AH39" si="14">IF(AND(AD8&gt;0,AC8=0),X8/AA8,"")</f>
        <v/>
      </c>
      <c r="AI8" s="32">
        <f t="shared" ref="AI8:AI39" si="15">IF(AD8&gt;0,V8/W8,"")</f>
        <v>2343.9479768786127</v>
      </c>
      <c r="AJ8" s="32" t="str">
        <f t="shared" ref="AJ8:AJ39" si="16">IF(AND(AD8&gt;0,AC8=0),(X8-V8)/(AA8-W8),"")</f>
        <v/>
      </c>
      <c r="AK8" s="32" t="str">
        <f t="shared" ref="AK8:AK39" si="17">IF(AND(AD8&gt;0,AC8=0),AA8-W8,"")</f>
        <v/>
      </c>
      <c r="AL8" s="24" t="s">
        <v>64</v>
      </c>
      <c r="AM8" s="24" t="s">
        <v>64</v>
      </c>
      <c r="AN8" s="24">
        <v>830597</v>
      </c>
      <c r="AO8" s="24">
        <v>368</v>
      </c>
      <c r="AP8" s="24">
        <v>830597</v>
      </c>
      <c r="AQ8" s="24" t="s">
        <v>62</v>
      </c>
      <c r="AR8" s="24" t="s">
        <v>27</v>
      </c>
      <c r="AS8" s="24">
        <v>368</v>
      </c>
      <c r="AT8" s="24">
        <v>1544736244</v>
      </c>
      <c r="AU8" s="24">
        <f t="shared" ref="AU8:AU39" si="18">IF(AND(AL8=AM8,AV8=1),1,0)</f>
        <v>1</v>
      </c>
      <c r="AV8" s="24">
        <f t="shared" ref="AV8:AV39" si="19">IF(AM8&gt;0,1,0)</f>
        <v>1</v>
      </c>
      <c r="AW8" s="24">
        <f t="shared" ref="AW8:AW39" si="20">IF(AU8=1,AO8,"")</f>
        <v>368</v>
      </c>
      <c r="AX8" s="24">
        <f t="shared" ref="AX8:AX39" si="21">IF(AU8=1,AN8,"")</f>
        <v>830597</v>
      </c>
      <c r="AY8" s="24">
        <f t="shared" ref="AY8:AY39" si="22">IF(AND(AV8&gt;0,AU8=1),AP8/AS8,"")</f>
        <v>2257.0570652173915</v>
      </c>
      <c r="AZ8" s="24" t="str">
        <f t="shared" ref="AZ8:AZ39" si="23">IF(AND(AV8&gt;0,AU8=0),AP8/AS8,"")</f>
        <v/>
      </c>
      <c r="BA8" s="24">
        <f t="shared" ref="BA8:BA39" si="24">IF(AV8&gt;0,AN8/AO8,"")</f>
        <v>2257.0570652173915</v>
      </c>
      <c r="BB8" s="24" t="str">
        <f t="shared" ref="BB8:BB39" si="25">IF(AND(AV8&gt;0,AU8=0),(AP8-AN8)/(AS8-AO8),"")</f>
        <v/>
      </c>
      <c r="BC8" s="24" t="str">
        <f t="shared" ref="BC8:BC39" si="26">IF(AND(AV8&gt;0,AU8=0),AS8-AO8,"")</f>
        <v/>
      </c>
      <c r="BD8" s="31" t="s">
        <v>64</v>
      </c>
      <c r="BE8" s="31" t="s">
        <v>64</v>
      </c>
      <c r="BF8" s="31">
        <v>4952045</v>
      </c>
      <c r="BG8" s="31">
        <v>66</v>
      </c>
      <c r="BH8" s="31">
        <v>4952045</v>
      </c>
      <c r="BI8" s="31" t="s">
        <v>62</v>
      </c>
      <c r="BJ8" s="31" t="s">
        <v>27</v>
      </c>
      <c r="BK8" s="31">
        <v>66</v>
      </c>
      <c r="BL8" s="31">
        <v>1544530834</v>
      </c>
      <c r="BM8" s="31">
        <f t="shared" ref="BM8:BM39" si="27">IF(AND(BD8=BE8,BN8=1),1,0)</f>
        <v>1</v>
      </c>
      <c r="BN8" s="31">
        <f t="shared" ref="BN8:BN39" si="28">IF(BE8&gt;0,1,0)</f>
        <v>1</v>
      </c>
      <c r="BO8" s="31">
        <f t="shared" ref="BO8:BO39" si="29">IF(BM8=1,BG8,"")</f>
        <v>66</v>
      </c>
      <c r="BP8" s="31">
        <f t="shared" ref="BP8:BP39" si="30">IF(BM8=1,BF8,"")</f>
        <v>4952045</v>
      </c>
      <c r="BQ8" s="31">
        <f t="shared" ref="BQ8:BQ39" si="31">IF(AND(BN8&gt;0,BM8=1),BH8/BK8,"")</f>
        <v>75030.984848484848</v>
      </c>
      <c r="BR8" s="31" t="str">
        <f t="shared" ref="BR8:BR39" si="32">IF(AND(BN8&gt;0,BM8=0),BH8/BK8,"")</f>
        <v/>
      </c>
      <c r="BS8" s="31">
        <f t="shared" ref="BS8:BS39" si="33">IF(BN8&gt;0,BF8/BG8,"")</f>
        <v>75030.984848484848</v>
      </c>
      <c r="BT8" s="31" t="str">
        <f t="shared" ref="BT8:BT39" si="34">IF(AND(BN8&gt;0,BM8=0),(BH8-BF8)/(BK8-BG8),"")</f>
        <v/>
      </c>
      <c r="BU8" s="31" t="str">
        <f t="shared" ref="BU8:BU39" si="35">IF(AND(BN8&gt;0,BM8=0),BK8-BG8,"")</f>
        <v/>
      </c>
      <c r="BV8" s="45" t="s">
        <v>64</v>
      </c>
      <c r="BW8" s="45" t="s">
        <v>64</v>
      </c>
      <c r="BX8" s="45">
        <v>343017</v>
      </c>
      <c r="BY8" s="45">
        <v>53</v>
      </c>
      <c r="BZ8" s="45">
        <v>343017</v>
      </c>
      <c r="CA8" s="45" t="s">
        <v>62</v>
      </c>
      <c r="CB8" s="45" t="s">
        <v>27</v>
      </c>
      <c r="CC8" s="45">
        <v>54</v>
      </c>
      <c r="CD8" s="45">
        <v>1545239453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53</v>
      </c>
      <c r="CH8" s="45">
        <f t="shared" ref="CH8:CH37" si="39">IF(CE8=1,BX8,"")</f>
        <v>343017</v>
      </c>
      <c r="CI8" s="45">
        <f t="shared" ref="CI8:CI37" si="40">IF(AND(CF8&gt;0,CE8=1),BZ8/CC8,"")</f>
        <v>6352.166666666667</v>
      </c>
      <c r="CJ8" s="45" t="str">
        <f t="shared" ref="CJ8:CJ37" si="41">IF(AND(CF8&gt;0,CE8=0),BZ8/CC8,"")</f>
        <v/>
      </c>
      <c r="CK8" s="45">
        <f t="shared" ref="CK8:CK37" si="42">IF(CF8&gt;0,BX8/BY8,"")</f>
        <v>6472.0188679245284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A9" s="1"/>
      <c r="B9" s="10" t="s">
        <v>64</v>
      </c>
      <c r="C9" s="10" t="s">
        <v>64</v>
      </c>
      <c r="D9" s="10">
        <v>1014020</v>
      </c>
      <c r="E9" s="10">
        <v>264</v>
      </c>
      <c r="F9" s="10">
        <v>1014020</v>
      </c>
      <c r="G9" s="10" t="s">
        <v>62</v>
      </c>
      <c r="H9" s="10" t="s">
        <v>27</v>
      </c>
      <c r="I9" s="10">
        <v>264</v>
      </c>
      <c r="J9" s="10">
        <v>1541878135</v>
      </c>
      <c r="K9" s="10">
        <f t="shared" si="0"/>
        <v>1</v>
      </c>
      <c r="L9" s="10">
        <f t="shared" si="1"/>
        <v>1</v>
      </c>
      <c r="M9" s="10">
        <f t="shared" si="2"/>
        <v>264</v>
      </c>
      <c r="N9" s="10">
        <f t="shared" si="3"/>
        <v>1014020</v>
      </c>
      <c r="O9" s="10">
        <f t="shared" si="4"/>
        <v>3840.9848484848485</v>
      </c>
      <c r="P9" s="10" t="str">
        <f t="shared" si="5"/>
        <v/>
      </c>
      <c r="Q9" s="10">
        <f t="shared" si="6"/>
        <v>3840.9848484848485</v>
      </c>
      <c r="R9" s="10" t="str">
        <f t="shared" si="7"/>
        <v/>
      </c>
      <c r="S9" s="10" t="str">
        <f t="shared" si="8"/>
        <v/>
      </c>
      <c r="T9" s="17" t="s">
        <v>64</v>
      </c>
      <c r="U9" s="17" t="s">
        <v>64</v>
      </c>
      <c r="V9" s="17">
        <v>833699</v>
      </c>
      <c r="W9" s="17">
        <v>352</v>
      </c>
      <c r="X9" s="17">
        <v>833699</v>
      </c>
      <c r="Y9" s="17" t="s">
        <v>62</v>
      </c>
      <c r="Z9" s="17" t="s">
        <v>27</v>
      </c>
      <c r="AA9" s="17">
        <v>352</v>
      </c>
      <c r="AB9" s="17">
        <v>1541913438</v>
      </c>
      <c r="AC9" s="17">
        <f t="shared" si="9"/>
        <v>1</v>
      </c>
      <c r="AD9" s="17">
        <f t="shared" si="10"/>
        <v>1</v>
      </c>
      <c r="AE9" s="32">
        <f t="shared" si="11"/>
        <v>352</v>
      </c>
      <c r="AF9" s="32">
        <f t="shared" si="12"/>
        <v>833699</v>
      </c>
      <c r="AG9" s="32">
        <f t="shared" si="13"/>
        <v>2368.463068181818</v>
      </c>
      <c r="AH9" s="32" t="str">
        <f t="shared" si="14"/>
        <v/>
      </c>
      <c r="AI9" s="32">
        <f t="shared" si="15"/>
        <v>2368.463068181818</v>
      </c>
      <c r="AJ9" s="32" t="str">
        <f t="shared" si="16"/>
        <v/>
      </c>
      <c r="AK9" s="32" t="str">
        <f t="shared" si="17"/>
        <v/>
      </c>
      <c r="AL9" s="24" t="s">
        <v>64</v>
      </c>
      <c r="AM9" s="24" t="s">
        <v>64</v>
      </c>
      <c r="AN9" s="24">
        <v>813155</v>
      </c>
      <c r="AO9" s="24">
        <v>274</v>
      </c>
      <c r="AP9" s="24">
        <v>813155</v>
      </c>
      <c r="AQ9" s="24" t="s">
        <v>62</v>
      </c>
      <c r="AR9" s="24" t="s">
        <v>27</v>
      </c>
      <c r="AS9" s="24">
        <v>274</v>
      </c>
      <c r="AT9" s="24">
        <v>1544736613</v>
      </c>
      <c r="AU9" s="24">
        <f t="shared" si="18"/>
        <v>1</v>
      </c>
      <c r="AV9" s="24">
        <f t="shared" si="19"/>
        <v>1</v>
      </c>
      <c r="AW9" s="24">
        <f t="shared" si="20"/>
        <v>274</v>
      </c>
      <c r="AX9" s="24">
        <f t="shared" si="21"/>
        <v>813155</v>
      </c>
      <c r="AY9" s="24">
        <f t="shared" si="22"/>
        <v>2967.7189781021898</v>
      </c>
      <c r="AZ9" s="24" t="str">
        <f t="shared" si="23"/>
        <v/>
      </c>
      <c r="BA9" s="24">
        <f t="shared" si="24"/>
        <v>2967.7189781021898</v>
      </c>
      <c r="BB9" s="24" t="str">
        <f t="shared" si="25"/>
        <v/>
      </c>
      <c r="BC9" s="24" t="str">
        <f t="shared" si="26"/>
        <v/>
      </c>
      <c r="BD9" s="31" t="s">
        <v>64</v>
      </c>
      <c r="BE9" s="31" t="s">
        <v>64</v>
      </c>
      <c r="BF9" s="31">
        <v>6374047</v>
      </c>
      <c r="BG9" s="31">
        <v>92</v>
      </c>
      <c r="BH9" s="31">
        <v>6374047</v>
      </c>
      <c r="BI9" s="31" t="s">
        <v>62</v>
      </c>
      <c r="BJ9" s="31" t="s">
        <v>27</v>
      </c>
      <c r="BK9" s="31">
        <v>92</v>
      </c>
      <c r="BL9" s="31">
        <v>1544530842</v>
      </c>
      <c r="BM9" s="31">
        <f t="shared" si="27"/>
        <v>1</v>
      </c>
      <c r="BN9" s="31">
        <f t="shared" si="28"/>
        <v>1</v>
      </c>
      <c r="BO9" s="31">
        <f t="shared" si="29"/>
        <v>92</v>
      </c>
      <c r="BP9" s="31">
        <f t="shared" si="30"/>
        <v>6374047</v>
      </c>
      <c r="BQ9" s="31">
        <f t="shared" si="31"/>
        <v>69283.119565217392</v>
      </c>
      <c r="BR9" s="31" t="str">
        <f t="shared" si="32"/>
        <v/>
      </c>
      <c r="BS9" s="31">
        <f t="shared" si="33"/>
        <v>69283.119565217392</v>
      </c>
      <c r="BT9" s="31" t="str">
        <f t="shared" si="34"/>
        <v/>
      </c>
      <c r="BU9" s="31" t="str">
        <f t="shared" si="35"/>
        <v/>
      </c>
      <c r="BV9" s="45" t="s">
        <v>64</v>
      </c>
      <c r="BW9" s="45" t="s">
        <v>64</v>
      </c>
      <c r="BX9" s="45">
        <v>396438</v>
      </c>
      <c r="BY9" s="45">
        <v>56</v>
      </c>
      <c r="BZ9" s="45">
        <v>396438</v>
      </c>
      <c r="CA9" s="45" t="s">
        <v>62</v>
      </c>
      <c r="CB9" s="45" t="s">
        <v>27</v>
      </c>
      <c r="CC9" s="45">
        <v>57</v>
      </c>
      <c r="CD9" s="45">
        <v>1545239511</v>
      </c>
      <c r="CE9" s="45">
        <f t="shared" si="36"/>
        <v>1</v>
      </c>
      <c r="CF9" s="45">
        <f t="shared" si="37"/>
        <v>1</v>
      </c>
      <c r="CG9" s="45">
        <f t="shared" si="38"/>
        <v>56</v>
      </c>
      <c r="CH9" s="45">
        <f t="shared" si="39"/>
        <v>396438</v>
      </c>
      <c r="CI9" s="45">
        <f t="shared" si="40"/>
        <v>6955.0526315789475</v>
      </c>
      <c r="CJ9" s="45" t="str">
        <f t="shared" si="41"/>
        <v/>
      </c>
      <c r="CK9" s="45">
        <f t="shared" si="42"/>
        <v>7079.25</v>
      </c>
      <c r="CL9" s="45" t="str">
        <f t="shared" si="43"/>
        <v/>
      </c>
      <c r="CM9" s="45" t="str">
        <f t="shared" si="44"/>
        <v/>
      </c>
    </row>
    <row r="10" spans="1:91" x14ac:dyDescent="0.3">
      <c r="A10" s="1"/>
      <c r="B10" s="10" t="s">
        <v>64</v>
      </c>
      <c r="C10" s="10" t="s">
        <v>64</v>
      </c>
      <c r="D10" s="10">
        <v>1849862</v>
      </c>
      <c r="E10" s="10">
        <v>297</v>
      </c>
      <c r="F10" s="10">
        <v>1849862</v>
      </c>
      <c r="G10" s="10" t="s">
        <v>62</v>
      </c>
      <c r="H10" s="10" t="s">
        <v>27</v>
      </c>
      <c r="I10" s="10">
        <v>297</v>
      </c>
      <c r="J10" s="10">
        <v>1541878399</v>
      </c>
      <c r="K10" s="10">
        <f t="shared" si="0"/>
        <v>1</v>
      </c>
      <c r="L10" s="10">
        <f t="shared" si="1"/>
        <v>1</v>
      </c>
      <c r="M10" s="10">
        <f t="shared" si="2"/>
        <v>297</v>
      </c>
      <c r="N10" s="10">
        <f t="shared" si="3"/>
        <v>1849862</v>
      </c>
      <c r="O10" s="10">
        <f t="shared" si="4"/>
        <v>6228.4915824915824</v>
      </c>
      <c r="P10" s="10" t="str">
        <f t="shared" si="5"/>
        <v/>
      </c>
      <c r="Q10" s="10">
        <f t="shared" si="6"/>
        <v>6228.4915824915824</v>
      </c>
      <c r="R10" s="10" t="str">
        <f t="shared" si="7"/>
        <v/>
      </c>
      <c r="S10" s="10" t="str">
        <f t="shared" si="8"/>
        <v/>
      </c>
      <c r="T10" s="17" t="s">
        <v>64</v>
      </c>
      <c r="U10" s="17" t="s">
        <v>64</v>
      </c>
      <c r="V10" s="17">
        <v>825384</v>
      </c>
      <c r="W10" s="17">
        <v>308</v>
      </c>
      <c r="X10" s="17">
        <v>825384</v>
      </c>
      <c r="Y10" s="17" t="s">
        <v>62</v>
      </c>
      <c r="Z10" s="17" t="s">
        <v>27</v>
      </c>
      <c r="AA10" s="17">
        <v>308</v>
      </c>
      <c r="AB10" s="17">
        <v>1541913729</v>
      </c>
      <c r="AC10" s="17">
        <f t="shared" si="9"/>
        <v>1</v>
      </c>
      <c r="AD10" s="17">
        <f t="shared" si="10"/>
        <v>1</v>
      </c>
      <c r="AE10" s="32">
        <f t="shared" si="11"/>
        <v>308</v>
      </c>
      <c r="AF10" s="32">
        <f t="shared" si="12"/>
        <v>825384</v>
      </c>
      <c r="AG10" s="32">
        <f t="shared" si="13"/>
        <v>2679.818181818182</v>
      </c>
      <c r="AH10" s="32" t="str">
        <f t="shared" si="14"/>
        <v/>
      </c>
      <c r="AI10" s="32">
        <f t="shared" si="15"/>
        <v>2679.818181818182</v>
      </c>
      <c r="AJ10" s="32" t="str">
        <f t="shared" si="16"/>
        <v/>
      </c>
      <c r="AK10" s="32" t="str">
        <f t="shared" si="17"/>
        <v/>
      </c>
      <c r="AL10" s="24" t="s">
        <v>64</v>
      </c>
      <c r="AM10" s="24" t="s">
        <v>64</v>
      </c>
      <c r="AN10" s="24">
        <v>791877</v>
      </c>
      <c r="AO10" s="24">
        <v>358</v>
      </c>
      <c r="AP10" s="24">
        <v>791877</v>
      </c>
      <c r="AQ10" s="24" t="s">
        <v>62</v>
      </c>
      <c r="AR10" s="24" t="s">
        <v>27</v>
      </c>
      <c r="AS10" s="24">
        <v>358</v>
      </c>
      <c r="AT10" s="24">
        <v>1544736889</v>
      </c>
      <c r="AU10" s="24">
        <f t="shared" si="18"/>
        <v>1</v>
      </c>
      <c r="AV10" s="24">
        <f t="shared" si="19"/>
        <v>1</v>
      </c>
      <c r="AW10" s="24">
        <f t="shared" si="20"/>
        <v>358</v>
      </c>
      <c r="AX10" s="24">
        <f t="shared" si="21"/>
        <v>791877</v>
      </c>
      <c r="AY10" s="24">
        <f t="shared" si="22"/>
        <v>2211.9469273743016</v>
      </c>
      <c r="AZ10" s="24" t="str">
        <f t="shared" si="23"/>
        <v/>
      </c>
      <c r="BA10" s="24">
        <f t="shared" si="24"/>
        <v>2211.9469273743016</v>
      </c>
      <c r="BB10" s="24" t="str">
        <f t="shared" si="25"/>
        <v/>
      </c>
      <c r="BC10" s="24" t="str">
        <f t="shared" si="26"/>
        <v/>
      </c>
      <c r="BD10" s="31" t="s">
        <v>64</v>
      </c>
      <c r="BE10" s="31" t="s">
        <v>64</v>
      </c>
      <c r="BF10" s="31">
        <v>6429703</v>
      </c>
      <c r="BG10" s="31">
        <v>90</v>
      </c>
      <c r="BH10" s="31">
        <v>6429703</v>
      </c>
      <c r="BI10" s="31" t="s">
        <v>62</v>
      </c>
      <c r="BJ10" s="31" t="s">
        <v>27</v>
      </c>
      <c r="BK10" s="31">
        <v>90</v>
      </c>
      <c r="BL10" s="31">
        <v>1544530847</v>
      </c>
      <c r="BM10" s="31">
        <f t="shared" si="27"/>
        <v>1</v>
      </c>
      <c r="BN10" s="31">
        <f t="shared" si="28"/>
        <v>1</v>
      </c>
      <c r="BO10" s="31">
        <f t="shared" si="29"/>
        <v>90</v>
      </c>
      <c r="BP10" s="31">
        <f t="shared" si="30"/>
        <v>6429703</v>
      </c>
      <c r="BQ10" s="31">
        <f t="shared" si="31"/>
        <v>71441.14444444445</v>
      </c>
      <c r="BR10" s="31" t="str">
        <f t="shared" si="32"/>
        <v/>
      </c>
      <c r="BS10" s="31">
        <f t="shared" si="33"/>
        <v>71441.14444444445</v>
      </c>
      <c r="BT10" s="31" t="str">
        <f t="shared" si="34"/>
        <v/>
      </c>
      <c r="BU10" s="31" t="str">
        <f t="shared" si="35"/>
        <v/>
      </c>
      <c r="BV10" s="45" t="s">
        <v>64</v>
      </c>
      <c r="BW10" s="45" t="s">
        <v>64</v>
      </c>
      <c r="BX10" s="45">
        <v>549363</v>
      </c>
      <c r="BY10" s="45">
        <v>73</v>
      </c>
      <c r="BZ10" s="45">
        <v>549363</v>
      </c>
      <c r="CA10" s="45" t="s">
        <v>62</v>
      </c>
      <c r="CB10" s="45" t="s">
        <v>27</v>
      </c>
      <c r="CC10" s="45">
        <v>73</v>
      </c>
      <c r="CD10" s="45">
        <v>1545239574</v>
      </c>
      <c r="CE10" s="45">
        <f t="shared" si="36"/>
        <v>1</v>
      </c>
      <c r="CF10" s="45">
        <f t="shared" si="37"/>
        <v>1</v>
      </c>
      <c r="CG10" s="45">
        <f t="shared" si="38"/>
        <v>73</v>
      </c>
      <c r="CH10" s="45">
        <f t="shared" si="39"/>
        <v>549363</v>
      </c>
      <c r="CI10" s="45">
        <f t="shared" si="40"/>
        <v>7525.5205479452052</v>
      </c>
      <c r="CJ10" s="45" t="str">
        <f t="shared" si="41"/>
        <v/>
      </c>
      <c r="CK10" s="45">
        <f t="shared" si="42"/>
        <v>7525.5205479452052</v>
      </c>
      <c r="CL10" s="45" t="str">
        <f t="shared" si="43"/>
        <v/>
      </c>
      <c r="CM10" s="45" t="str">
        <f t="shared" si="44"/>
        <v/>
      </c>
    </row>
    <row r="11" spans="1:91" x14ac:dyDescent="0.3">
      <c r="A11" s="1"/>
      <c r="B11" s="10" t="s">
        <v>64</v>
      </c>
      <c r="C11" s="10" t="s">
        <v>64</v>
      </c>
      <c r="D11" s="10">
        <v>556576</v>
      </c>
      <c r="E11" s="10">
        <v>263</v>
      </c>
      <c r="F11" s="10">
        <v>556576</v>
      </c>
      <c r="G11" s="10" t="s">
        <v>62</v>
      </c>
      <c r="H11" s="10" t="s">
        <v>27</v>
      </c>
      <c r="I11" s="10">
        <v>263</v>
      </c>
      <c r="J11" s="10">
        <v>1541878459</v>
      </c>
      <c r="K11" s="10">
        <f t="shared" si="0"/>
        <v>1</v>
      </c>
      <c r="L11" s="10">
        <f t="shared" si="1"/>
        <v>1</v>
      </c>
      <c r="M11" s="10">
        <f t="shared" si="2"/>
        <v>263</v>
      </c>
      <c r="N11" s="10">
        <f t="shared" si="3"/>
        <v>556576</v>
      </c>
      <c r="O11" s="10">
        <f t="shared" si="4"/>
        <v>2116.2585551330799</v>
      </c>
      <c r="P11" s="10" t="str">
        <f t="shared" si="5"/>
        <v/>
      </c>
      <c r="Q11" s="10">
        <f t="shared" si="6"/>
        <v>2116.2585551330799</v>
      </c>
      <c r="R11" s="10" t="str">
        <f t="shared" si="7"/>
        <v/>
      </c>
      <c r="S11" s="10" t="str">
        <f t="shared" si="8"/>
        <v/>
      </c>
      <c r="T11" s="17" t="s">
        <v>64</v>
      </c>
      <c r="U11" s="17" t="s">
        <v>64</v>
      </c>
      <c r="V11" s="17">
        <v>802547</v>
      </c>
      <c r="W11" s="17">
        <v>324</v>
      </c>
      <c r="X11" s="17">
        <v>802547</v>
      </c>
      <c r="Y11" s="17" t="s">
        <v>62</v>
      </c>
      <c r="Z11" s="17" t="s">
        <v>27</v>
      </c>
      <c r="AA11" s="17">
        <v>324</v>
      </c>
      <c r="AB11" s="17">
        <v>1541913791</v>
      </c>
      <c r="AC11" s="17">
        <f t="shared" si="9"/>
        <v>1</v>
      </c>
      <c r="AD11" s="17">
        <f t="shared" si="10"/>
        <v>1</v>
      </c>
      <c r="AE11" s="32">
        <f t="shared" si="11"/>
        <v>324</v>
      </c>
      <c r="AF11" s="32">
        <f t="shared" si="12"/>
        <v>802547</v>
      </c>
      <c r="AG11" s="32">
        <f t="shared" si="13"/>
        <v>2476.9969135802471</v>
      </c>
      <c r="AH11" s="32" t="str">
        <f t="shared" si="14"/>
        <v/>
      </c>
      <c r="AI11" s="32">
        <f t="shared" si="15"/>
        <v>2476.9969135802471</v>
      </c>
      <c r="AJ11" s="32" t="str">
        <f t="shared" si="16"/>
        <v/>
      </c>
      <c r="AK11" s="32" t="str">
        <f t="shared" si="17"/>
        <v/>
      </c>
      <c r="AL11" s="24" t="s">
        <v>64</v>
      </c>
      <c r="AM11" s="24" t="s">
        <v>64</v>
      </c>
      <c r="AN11" s="24">
        <v>808937</v>
      </c>
      <c r="AO11" s="24">
        <v>323</v>
      </c>
      <c r="AP11" s="24">
        <v>808937</v>
      </c>
      <c r="AQ11" s="24" t="s">
        <v>62</v>
      </c>
      <c r="AR11" s="24" t="s">
        <v>27</v>
      </c>
      <c r="AS11" s="24">
        <v>323</v>
      </c>
      <c r="AT11" s="24">
        <v>1544737111</v>
      </c>
      <c r="AU11" s="24">
        <f t="shared" si="18"/>
        <v>1</v>
      </c>
      <c r="AV11" s="24">
        <f t="shared" si="19"/>
        <v>1</v>
      </c>
      <c r="AW11" s="24">
        <f t="shared" si="20"/>
        <v>323</v>
      </c>
      <c r="AX11" s="24">
        <f t="shared" si="21"/>
        <v>808937</v>
      </c>
      <c r="AY11" s="24">
        <f t="shared" si="22"/>
        <v>2504.4489164086685</v>
      </c>
      <c r="AZ11" s="24" t="str">
        <f t="shared" si="23"/>
        <v/>
      </c>
      <c r="BA11" s="24">
        <f t="shared" si="24"/>
        <v>2504.4489164086685</v>
      </c>
      <c r="BB11" s="24" t="str">
        <f t="shared" si="25"/>
        <v/>
      </c>
      <c r="BC11" s="24" t="str">
        <f t="shared" si="26"/>
        <v/>
      </c>
      <c r="BD11" s="31" t="s">
        <v>64</v>
      </c>
      <c r="BE11" s="31" t="s">
        <v>64</v>
      </c>
      <c r="BF11" s="31">
        <v>4982435</v>
      </c>
      <c r="BG11" s="31">
        <v>68</v>
      </c>
      <c r="BH11" s="31">
        <v>4982435</v>
      </c>
      <c r="BI11" s="31" t="s">
        <v>62</v>
      </c>
      <c r="BJ11" s="31" t="s">
        <v>27</v>
      </c>
      <c r="BK11" s="31">
        <v>68</v>
      </c>
      <c r="BL11" s="31">
        <v>1544530900</v>
      </c>
      <c r="BM11" s="31">
        <f t="shared" si="27"/>
        <v>1</v>
      </c>
      <c r="BN11" s="31">
        <f t="shared" si="28"/>
        <v>1</v>
      </c>
      <c r="BO11" s="31">
        <f t="shared" si="29"/>
        <v>68</v>
      </c>
      <c r="BP11" s="31">
        <f t="shared" si="30"/>
        <v>4982435</v>
      </c>
      <c r="BQ11" s="31">
        <f t="shared" si="31"/>
        <v>73271.102941176476</v>
      </c>
      <c r="BR11" s="31" t="str">
        <f t="shared" si="32"/>
        <v/>
      </c>
      <c r="BS11" s="31">
        <f t="shared" si="33"/>
        <v>73271.102941176476</v>
      </c>
      <c r="BT11" s="31" t="str">
        <f t="shared" si="34"/>
        <v/>
      </c>
      <c r="BU11" s="31" t="str">
        <f t="shared" si="35"/>
        <v/>
      </c>
      <c r="BV11" s="45" t="s">
        <v>64</v>
      </c>
      <c r="BW11" s="45" t="s">
        <v>64</v>
      </c>
      <c r="BX11" s="45">
        <v>453489</v>
      </c>
      <c r="BY11" s="45">
        <v>67</v>
      </c>
      <c r="BZ11" s="45">
        <v>453489</v>
      </c>
      <c r="CA11" s="45" t="s">
        <v>62</v>
      </c>
      <c r="CB11" s="45" t="s">
        <v>27</v>
      </c>
      <c r="CC11" s="45">
        <v>69</v>
      </c>
      <c r="CD11" s="45">
        <v>1545239581</v>
      </c>
      <c r="CE11" s="45">
        <f t="shared" si="36"/>
        <v>1</v>
      </c>
      <c r="CF11" s="45">
        <f t="shared" si="37"/>
        <v>1</v>
      </c>
      <c r="CG11" s="45">
        <f t="shared" si="38"/>
        <v>67</v>
      </c>
      <c r="CH11" s="45">
        <f t="shared" si="39"/>
        <v>453489</v>
      </c>
      <c r="CI11" s="45">
        <f t="shared" si="40"/>
        <v>6572.304347826087</v>
      </c>
      <c r="CJ11" s="45" t="str">
        <f t="shared" si="41"/>
        <v/>
      </c>
      <c r="CK11" s="45">
        <f t="shared" si="42"/>
        <v>6768.4925373134329</v>
      </c>
      <c r="CL11" s="45" t="str">
        <f t="shared" si="43"/>
        <v/>
      </c>
      <c r="CM11" s="45" t="str">
        <f t="shared" si="44"/>
        <v/>
      </c>
    </row>
    <row r="12" spans="1:91" x14ac:dyDescent="0.3">
      <c r="A12" s="1"/>
      <c r="B12" s="10" t="s">
        <v>64</v>
      </c>
      <c r="C12" s="10" t="s">
        <v>64</v>
      </c>
      <c r="D12" s="10">
        <v>1001894</v>
      </c>
      <c r="E12" s="10">
        <v>280</v>
      </c>
      <c r="F12" s="10">
        <v>1001894</v>
      </c>
      <c r="G12" s="10" t="s">
        <v>62</v>
      </c>
      <c r="H12" s="10" t="s">
        <v>27</v>
      </c>
      <c r="I12" s="10">
        <v>280</v>
      </c>
      <c r="J12" s="10">
        <v>1541878545</v>
      </c>
      <c r="K12" s="10">
        <f t="shared" si="0"/>
        <v>1</v>
      </c>
      <c r="L12" s="10">
        <f t="shared" si="1"/>
        <v>1</v>
      </c>
      <c r="M12" s="10">
        <f t="shared" si="2"/>
        <v>280</v>
      </c>
      <c r="N12" s="10">
        <f t="shared" si="3"/>
        <v>1001894</v>
      </c>
      <c r="O12" s="10">
        <f t="shared" si="4"/>
        <v>3578.1928571428571</v>
      </c>
      <c r="P12" s="10" t="str">
        <f t="shared" si="5"/>
        <v/>
      </c>
      <c r="Q12" s="10">
        <f t="shared" si="6"/>
        <v>3578.1928571428571</v>
      </c>
      <c r="R12" s="10" t="str">
        <f t="shared" si="7"/>
        <v/>
      </c>
      <c r="S12" s="10" t="str">
        <f t="shared" si="8"/>
        <v/>
      </c>
      <c r="T12" s="17" t="s">
        <v>64</v>
      </c>
      <c r="U12" s="17" t="s">
        <v>64</v>
      </c>
      <c r="V12" s="17">
        <v>833510</v>
      </c>
      <c r="W12" s="17">
        <v>273</v>
      </c>
      <c r="X12" s="17">
        <v>833510</v>
      </c>
      <c r="Y12" s="17" t="s">
        <v>62</v>
      </c>
      <c r="Z12" s="17" t="s">
        <v>27</v>
      </c>
      <c r="AA12" s="17">
        <v>273</v>
      </c>
      <c r="AB12" s="17">
        <v>1541913977</v>
      </c>
      <c r="AC12" s="17">
        <f t="shared" si="9"/>
        <v>1</v>
      </c>
      <c r="AD12" s="17">
        <f t="shared" si="10"/>
        <v>1</v>
      </c>
      <c r="AE12" s="32">
        <f t="shared" si="11"/>
        <v>273</v>
      </c>
      <c r="AF12" s="32">
        <f t="shared" si="12"/>
        <v>833510</v>
      </c>
      <c r="AG12" s="32">
        <f t="shared" si="13"/>
        <v>3053.1501831501832</v>
      </c>
      <c r="AH12" s="32" t="str">
        <f t="shared" si="14"/>
        <v/>
      </c>
      <c r="AI12" s="32">
        <f t="shared" si="15"/>
        <v>3053.1501831501832</v>
      </c>
      <c r="AJ12" s="32" t="str">
        <f t="shared" si="16"/>
        <v/>
      </c>
      <c r="AK12" s="32" t="str">
        <f t="shared" si="17"/>
        <v/>
      </c>
      <c r="AL12" s="24" t="s">
        <v>64</v>
      </c>
      <c r="AM12" s="24" t="s">
        <v>64</v>
      </c>
      <c r="AN12" s="24">
        <v>863180</v>
      </c>
      <c r="AO12" s="24">
        <v>398</v>
      </c>
      <c r="AP12" s="24">
        <v>863180</v>
      </c>
      <c r="AQ12" s="24" t="s">
        <v>62</v>
      </c>
      <c r="AR12" s="24" t="s">
        <v>27</v>
      </c>
      <c r="AS12" s="24">
        <v>398</v>
      </c>
      <c r="AT12" s="24">
        <v>1544737249</v>
      </c>
      <c r="AU12" s="24">
        <f t="shared" si="18"/>
        <v>1</v>
      </c>
      <c r="AV12" s="24">
        <f t="shared" si="19"/>
        <v>1</v>
      </c>
      <c r="AW12" s="24">
        <f t="shared" si="20"/>
        <v>398</v>
      </c>
      <c r="AX12" s="24">
        <f t="shared" si="21"/>
        <v>863180</v>
      </c>
      <c r="AY12" s="24">
        <f t="shared" si="22"/>
        <v>2168.7939698492464</v>
      </c>
      <c r="AZ12" s="24" t="str">
        <f t="shared" si="23"/>
        <v/>
      </c>
      <c r="BA12" s="24">
        <f t="shared" si="24"/>
        <v>2168.7939698492464</v>
      </c>
      <c r="BB12" s="24" t="str">
        <f t="shared" si="25"/>
        <v/>
      </c>
      <c r="BC12" s="24" t="str">
        <f t="shared" si="26"/>
        <v/>
      </c>
      <c r="BD12" s="31" t="s">
        <v>64</v>
      </c>
      <c r="BE12" s="31" t="s">
        <v>64</v>
      </c>
      <c r="BF12" s="31">
        <v>6446617</v>
      </c>
      <c r="BG12" s="31">
        <v>83</v>
      </c>
      <c r="BH12" s="31">
        <v>6446617</v>
      </c>
      <c r="BI12" s="31" t="s">
        <v>62</v>
      </c>
      <c r="BJ12" s="31" t="s">
        <v>27</v>
      </c>
      <c r="BK12" s="31">
        <v>83</v>
      </c>
      <c r="BL12" s="31">
        <v>1544530935</v>
      </c>
      <c r="BM12" s="31">
        <f t="shared" si="27"/>
        <v>1</v>
      </c>
      <c r="BN12" s="31">
        <f t="shared" si="28"/>
        <v>1</v>
      </c>
      <c r="BO12" s="31">
        <f t="shared" si="29"/>
        <v>83</v>
      </c>
      <c r="BP12" s="31">
        <f t="shared" si="30"/>
        <v>6446617</v>
      </c>
      <c r="BQ12" s="31">
        <f t="shared" si="31"/>
        <v>77670.084337349399</v>
      </c>
      <c r="BR12" s="31" t="str">
        <f t="shared" si="32"/>
        <v/>
      </c>
      <c r="BS12" s="31">
        <f t="shared" si="33"/>
        <v>77670.084337349399</v>
      </c>
      <c r="BT12" s="31" t="str">
        <f t="shared" si="34"/>
        <v/>
      </c>
      <c r="BU12" s="31" t="str">
        <f t="shared" si="35"/>
        <v/>
      </c>
      <c r="BV12" s="45" t="s">
        <v>64</v>
      </c>
      <c r="BW12" s="45" t="s">
        <v>64</v>
      </c>
      <c r="BX12" s="45">
        <v>549000</v>
      </c>
      <c r="BY12" s="45">
        <v>79</v>
      </c>
      <c r="BZ12" s="45">
        <v>549000</v>
      </c>
      <c r="CA12" s="45" t="s">
        <v>62</v>
      </c>
      <c r="CB12" s="45" t="s">
        <v>27</v>
      </c>
      <c r="CC12" s="45">
        <v>80</v>
      </c>
      <c r="CD12" s="45">
        <v>1545239651</v>
      </c>
      <c r="CE12" s="45">
        <f t="shared" si="36"/>
        <v>1</v>
      </c>
      <c r="CF12" s="45">
        <f t="shared" si="37"/>
        <v>1</v>
      </c>
      <c r="CG12" s="45">
        <f t="shared" si="38"/>
        <v>79</v>
      </c>
      <c r="CH12" s="45">
        <f t="shared" si="39"/>
        <v>549000</v>
      </c>
      <c r="CI12" s="45">
        <f t="shared" si="40"/>
        <v>6862.5</v>
      </c>
      <c r="CJ12" s="45" t="str">
        <f t="shared" si="41"/>
        <v/>
      </c>
      <c r="CK12" s="45">
        <f t="shared" si="42"/>
        <v>6949.3670886075952</v>
      </c>
      <c r="CL12" s="45" t="str">
        <f t="shared" si="43"/>
        <v/>
      </c>
      <c r="CM12" s="45" t="str">
        <f t="shared" si="44"/>
        <v/>
      </c>
    </row>
    <row r="13" spans="1:91" x14ac:dyDescent="0.3">
      <c r="A13" s="1"/>
      <c r="B13" s="10" t="s">
        <v>64</v>
      </c>
      <c r="C13" s="10" t="s">
        <v>64</v>
      </c>
      <c r="D13" s="10">
        <v>1064407</v>
      </c>
      <c r="E13" s="10">
        <v>290</v>
      </c>
      <c r="F13" s="10">
        <v>1064407</v>
      </c>
      <c r="G13" s="10" t="s">
        <v>62</v>
      </c>
      <c r="H13" s="10" t="s">
        <v>27</v>
      </c>
      <c r="I13" s="10">
        <v>290</v>
      </c>
      <c r="J13" s="10">
        <v>1541878697</v>
      </c>
      <c r="K13" s="10">
        <f t="shared" si="0"/>
        <v>1</v>
      </c>
      <c r="L13" s="10">
        <f t="shared" si="1"/>
        <v>1</v>
      </c>
      <c r="M13" s="10">
        <f t="shared" si="2"/>
        <v>290</v>
      </c>
      <c r="N13" s="10">
        <f t="shared" si="3"/>
        <v>1064407</v>
      </c>
      <c r="O13" s="10">
        <f t="shared" si="4"/>
        <v>3670.3689655172416</v>
      </c>
      <c r="P13" s="10" t="str">
        <f t="shared" si="5"/>
        <v/>
      </c>
      <c r="Q13" s="10">
        <f t="shared" si="6"/>
        <v>3670.3689655172416</v>
      </c>
      <c r="R13" s="10" t="str">
        <f t="shared" si="7"/>
        <v/>
      </c>
      <c r="S13" s="10" t="str">
        <f t="shared" si="8"/>
        <v/>
      </c>
      <c r="T13" s="17" t="s">
        <v>64</v>
      </c>
      <c r="U13" s="17" t="s">
        <v>64</v>
      </c>
      <c r="V13" s="17">
        <v>1507102</v>
      </c>
      <c r="W13" s="17">
        <v>437</v>
      </c>
      <c r="X13" s="17">
        <v>1507102</v>
      </c>
      <c r="Y13" s="17" t="s">
        <v>62</v>
      </c>
      <c r="Z13" s="17" t="s">
        <v>27</v>
      </c>
      <c r="AA13" s="17">
        <v>437</v>
      </c>
      <c r="AB13" s="17">
        <v>1541914039</v>
      </c>
      <c r="AC13" s="17">
        <f t="shared" si="9"/>
        <v>1</v>
      </c>
      <c r="AD13" s="17">
        <f t="shared" si="10"/>
        <v>1</v>
      </c>
      <c r="AE13" s="32">
        <f t="shared" si="11"/>
        <v>437</v>
      </c>
      <c r="AF13" s="32">
        <f t="shared" si="12"/>
        <v>1507102</v>
      </c>
      <c r="AG13" s="32">
        <f t="shared" si="13"/>
        <v>3448.7459954233409</v>
      </c>
      <c r="AH13" s="32" t="str">
        <f t="shared" si="14"/>
        <v/>
      </c>
      <c r="AI13" s="32">
        <f t="shared" si="15"/>
        <v>3448.7459954233409</v>
      </c>
      <c r="AJ13" s="32" t="str">
        <f t="shared" si="16"/>
        <v/>
      </c>
      <c r="AK13" s="32" t="str">
        <f t="shared" si="17"/>
        <v/>
      </c>
      <c r="AL13" s="24" t="s">
        <v>64</v>
      </c>
      <c r="AM13" s="24" t="s">
        <v>64</v>
      </c>
      <c r="AN13" s="24">
        <v>833903</v>
      </c>
      <c r="AO13" s="24">
        <v>367</v>
      </c>
      <c r="AP13" s="24">
        <v>833903</v>
      </c>
      <c r="AQ13" s="24" t="s">
        <v>62</v>
      </c>
      <c r="AR13" s="24" t="s">
        <v>27</v>
      </c>
      <c r="AS13" s="24">
        <v>367</v>
      </c>
      <c r="AT13" s="24">
        <v>1544737413</v>
      </c>
      <c r="AU13" s="24">
        <f t="shared" si="18"/>
        <v>1</v>
      </c>
      <c r="AV13" s="24">
        <f t="shared" si="19"/>
        <v>1</v>
      </c>
      <c r="AW13" s="24">
        <f t="shared" si="20"/>
        <v>367</v>
      </c>
      <c r="AX13" s="24">
        <f t="shared" si="21"/>
        <v>833903</v>
      </c>
      <c r="AY13" s="24">
        <f t="shared" si="22"/>
        <v>2272.2152588555859</v>
      </c>
      <c r="AZ13" s="24" t="str">
        <f t="shared" si="23"/>
        <v/>
      </c>
      <c r="BA13" s="24">
        <f t="shared" si="24"/>
        <v>2272.2152588555859</v>
      </c>
      <c r="BB13" s="24" t="str">
        <f t="shared" si="25"/>
        <v/>
      </c>
      <c r="BC13" s="24" t="str">
        <f t="shared" si="26"/>
        <v/>
      </c>
      <c r="BD13" s="31" t="s">
        <v>64</v>
      </c>
      <c r="BE13" s="31" t="s">
        <v>64</v>
      </c>
      <c r="BF13" s="31">
        <v>5018322</v>
      </c>
      <c r="BG13" s="31">
        <v>70</v>
      </c>
      <c r="BH13" s="31">
        <v>5018322</v>
      </c>
      <c r="BI13" s="31" t="s">
        <v>62</v>
      </c>
      <c r="BJ13" s="31" t="s">
        <v>27</v>
      </c>
      <c r="BK13" s="31">
        <v>70</v>
      </c>
      <c r="BL13" s="31">
        <v>1544530944</v>
      </c>
      <c r="BM13" s="31">
        <f t="shared" si="27"/>
        <v>1</v>
      </c>
      <c r="BN13" s="31">
        <f t="shared" si="28"/>
        <v>1</v>
      </c>
      <c r="BO13" s="31">
        <f t="shared" si="29"/>
        <v>70</v>
      </c>
      <c r="BP13" s="31">
        <f t="shared" si="30"/>
        <v>5018322</v>
      </c>
      <c r="BQ13" s="31">
        <f t="shared" si="31"/>
        <v>71690.314285714281</v>
      </c>
      <c r="BR13" s="31" t="str">
        <f t="shared" si="32"/>
        <v/>
      </c>
      <c r="BS13" s="31">
        <f t="shared" si="33"/>
        <v>71690.314285714281</v>
      </c>
      <c r="BT13" s="31" t="str">
        <f t="shared" si="34"/>
        <v/>
      </c>
      <c r="BU13" s="31" t="str">
        <f t="shared" si="35"/>
        <v/>
      </c>
      <c r="BV13" s="45" t="s">
        <v>64</v>
      </c>
      <c r="BW13" s="45" t="s">
        <v>64</v>
      </c>
      <c r="BX13" s="45">
        <v>388456</v>
      </c>
      <c r="BY13" s="45">
        <v>58</v>
      </c>
      <c r="BZ13" s="45">
        <v>388456</v>
      </c>
      <c r="CA13" s="45" t="s">
        <v>62</v>
      </c>
      <c r="CB13" s="45" t="s">
        <v>27</v>
      </c>
      <c r="CC13" s="45">
        <v>59</v>
      </c>
      <c r="CD13" s="45">
        <v>1545239660</v>
      </c>
      <c r="CE13" s="45">
        <f t="shared" si="36"/>
        <v>1</v>
      </c>
      <c r="CF13" s="45">
        <f t="shared" si="37"/>
        <v>1</v>
      </c>
      <c r="CG13" s="45">
        <f t="shared" si="38"/>
        <v>58</v>
      </c>
      <c r="CH13" s="45">
        <f t="shared" si="39"/>
        <v>388456</v>
      </c>
      <c r="CI13" s="45">
        <f t="shared" si="40"/>
        <v>6584</v>
      </c>
      <c r="CJ13" s="45" t="str">
        <f t="shared" si="41"/>
        <v/>
      </c>
      <c r="CK13" s="45">
        <f t="shared" si="42"/>
        <v>6697.5172413793107</v>
      </c>
      <c r="CL13" s="45" t="str">
        <f t="shared" si="43"/>
        <v/>
      </c>
      <c r="CM13" s="45" t="str">
        <f t="shared" si="44"/>
        <v/>
      </c>
    </row>
    <row r="14" spans="1:91" x14ac:dyDescent="0.3">
      <c r="A14" s="1"/>
      <c r="B14" s="10" t="s">
        <v>64</v>
      </c>
      <c r="C14" s="10" t="s">
        <v>64</v>
      </c>
      <c r="D14" s="10">
        <v>967256</v>
      </c>
      <c r="E14" s="10">
        <v>275</v>
      </c>
      <c r="F14" s="10">
        <v>967256</v>
      </c>
      <c r="G14" s="10" t="s">
        <v>62</v>
      </c>
      <c r="H14" s="10" t="s">
        <v>27</v>
      </c>
      <c r="I14" s="10">
        <v>275</v>
      </c>
      <c r="J14" s="10">
        <v>1541878724</v>
      </c>
      <c r="K14" s="10">
        <f t="shared" si="0"/>
        <v>1</v>
      </c>
      <c r="L14" s="10">
        <f t="shared" si="1"/>
        <v>1</v>
      </c>
      <c r="M14" s="10">
        <f t="shared" si="2"/>
        <v>275</v>
      </c>
      <c r="N14" s="10">
        <f t="shared" si="3"/>
        <v>967256</v>
      </c>
      <c r="O14" s="10">
        <f t="shared" si="4"/>
        <v>3517.2945454545456</v>
      </c>
      <c r="P14" s="10" t="str">
        <f t="shared" si="5"/>
        <v/>
      </c>
      <c r="Q14" s="10">
        <f t="shared" si="6"/>
        <v>3517.2945454545456</v>
      </c>
      <c r="R14" s="10" t="str">
        <f t="shared" si="7"/>
        <v/>
      </c>
      <c r="S14" s="10" t="str">
        <f t="shared" si="8"/>
        <v/>
      </c>
      <c r="T14" s="17" t="s">
        <v>64</v>
      </c>
      <c r="U14" s="17" t="s">
        <v>64</v>
      </c>
      <c r="V14" s="17">
        <v>810042</v>
      </c>
      <c r="W14" s="17">
        <v>395</v>
      </c>
      <c r="X14" s="17">
        <v>810042</v>
      </c>
      <c r="Y14" s="17" t="s">
        <v>62</v>
      </c>
      <c r="Z14" s="17" t="s">
        <v>27</v>
      </c>
      <c r="AA14" s="17">
        <v>395</v>
      </c>
      <c r="AB14" s="17">
        <v>1541914117</v>
      </c>
      <c r="AC14" s="17">
        <f t="shared" si="9"/>
        <v>1</v>
      </c>
      <c r="AD14" s="17">
        <f t="shared" si="10"/>
        <v>1</v>
      </c>
      <c r="AE14" s="32">
        <f t="shared" si="11"/>
        <v>395</v>
      </c>
      <c r="AF14" s="32">
        <f t="shared" si="12"/>
        <v>810042</v>
      </c>
      <c r="AG14" s="32">
        <f t="shared" si="13"/>
        <v>2050.7392405063292</v>
      </c>
      <c r="AH14" s="32" t="str">
        <f t="shared" si="14"/>
        <v/>
      </c>
      <c r="AI14" s="32">
        <f t="shared" si="15"/>
        <v>2050.7392405063292</v>
      </c>
      <c r="AJ14" s="32" t="str">
        <f t="shared" si="16"/>
        <v/>
      </c>
      <c r="AK14" s="32" t="str">
        <f t="shared" si="17"/>
        <v/>
      </c>
      <c r="AL14" s="24" t="s">
        <v>64</v>
      </c>
      <c r="AM14" s="24" t="s">
        <v>64</v>
      </c>
      <c r="AN14" s="24">
        <v>831898</v>
      </c>
      <c r="AO14" s="24">
        <v>389</v>
      </c>
      <c r="AP14" s="24">
        <v>831898</v>
      </c>
      <c r="AQ14" s="24" t="s">
        <v>62</v>
      </c>
      <c r="AR14" s="24" t="s">
        <v>27</v>
      </c>
      <c r="AS14" s="24">
        <v>389</v>
      </c>
      <c r="AT14" s="24">
        <v>1544737436</v>
      </c>
      <c r="AU14" s="24">
        <f t="shared" si="18"/>
        <v>1</v>
      </c>
      <c r="AV14" s="24">
        <f t="shared" si="19"/>
        <v>1</v>
      </c>
      <c r="AW14" s="24">
        <f t="shared" si="20"/>
        <v>389</v>
      </c>
      <c r="AX14" s="24">
        <f t="shared" si="21"/>
        <v>831898</v>
      </c>
      <c r="AY14" s="24">
        <f t="shared" si="22"/>
        <v>2138.5552699228792</v>
      </c>
      <c r="AZ14" s="24" t="str">
        <f t="shared" si="23"/>
        <v/>
      </c>
      <c r="BA14" s="24">
        <f t="shared" si="24"/>
        <v>2138.5552699228792</v>
      </c>
      <c r="BB14" s="24" t="str">
        <f t="shared" si="25"/>
        <v/>
      </c>
      <c r="BC14" s="24" t="str">
        <f t="shared" si="26"/>
        <v/>
      </c>
      <c r="BD14" s="31" t="s">
        <v>64</v>
      </c>
      <c r="BE14" s="31" t="s">
        <v>64</v>
      </c>
      <c r="BF14" s="31">
        <v>6361631</v>
      </c>
      <c r="BG14" s="31">
        <v>82</v>
      </c>
      <c r="BH14" s="31">
        <v>6361631</v>
      </c>
      <c r="BI14" s="31" t="s">
        <v>62</v>
      </c>
      <c r="BJ14" s="31" t="s">
        <v>27</v>
      </c>
      <c r="BK14" s="31">
        <v>82</v>
      </c>
      <c r="BL14" s="31">
        <v>1544530949</v>
      </c>
      <c r="BM14" s="31">
        <f t="shared" si="27"/>
        <v>1</v>
      </c>
      <c r="BN14" s="31">
        <f t="shared" si="28"/>
        <v>1</v>
      </c>
      <c r="BO14" s="31">
        <f t="shared" si="29"/>
        <v>82</v>
      </c>
      <c r="BP14" s="31">
        <f t="shared" si="30"/>
        <v>6361631</v>
      </c>
      <c r="BQ14" s="31">
        <f t="shared" si="31"/>
        <v>77580.865853658543</v>
      </c>
      <c r="BR14" s="31" t="str">
        <f t="shared" si="32"/>
        <v/>
      </c>
      <c r="BS14" s="31">
        <f t="shared" si="33"/>
        <v>77580.865853658543</v>
      </c>
      <c r="BT14" s="31" t="str">
        <f t="shared" si="34"/>
        <v/>
      </c>
      <c r="BU14" s="31" t="str">
        <f t="shared" si="35"/>
        <v/>
      </c>
      <c r="BV14" s="45" t="s">
        <v>64</v>
      </c>
      <c r="BW14" s="45" t="s">
        <v>64</v>
      </c>
      <c r="BX14" s="45">
        <v>339829</v>
      </c>
      <c r="BY14" s="45">
        <v>52</v>
      </c>
      <c r="BZ14" s="45">
        <v>339829</v>
      </c>
      <c r="CA14" s="45" t="s">
        <v>62</v>
      </c>
      <c r="CB14" s="45" t="s">
        <v>27</v>
      </c>
      <c r="CC14" s="45">
        <v>55</v>
      </c>
      <c r="CD14" s="45">
        <v>1545239724</v>
      </c>
      <c r="CE14" s="45">
        <f t="shared" si="36"/>
        <v>1</v>
      </c>
      <c r="CF14" s="45">
        <f t="shared" si="37"/>
        <v>1</v>
      </c>
      <c r="CG14" s="45">
        <f t="shared" si="38"/>
        <v>52</v>
      </c>
      <c r="CH14" s="45">
        <f t="shared" si="39"/>
        <v>339829</v>
      </c>
      <c r="CI14" s="45">
        <f t="shared" si="40"/>
        <v>6178.7090909090912</v>
      </c>
      <c r="CJ14" s="45" t="str">
        <f t="shared" si="41"/>
        <v/>
      </c>
      <c r="CK14" s="45">
        <f t="shared" si="42"/>
        <v>6535.1730769230771</v>
      </c>
      <c r="CL14" s="45" t="str">
        <f t="shared" si="43"/>
        <v/>
      </c>
      <c r="CM14" s="45" t="str">
        <f t="shared" si="44"/>
        <v/>
      </c>
    </row>
    <row r="15" spans="1:91" x14ac:dyDescent="0.3">
      <c r="A15" s="1"/>
      <c r="B15" s="10" t="s">
        <v>64</v>
      </c>
      <c r="C15" s="10" t="s">
        <v>64</v>
      </c>
      <c r="D15" s="10">
        <v>974308</v>
      </c>
      <c r="E15" s="10">
        <v>301</v>
      </c>
      <c r="F15" s="10">
        <v>974308</v>
      </c>
      <c r="G15" s="10" t="s">
        <v>62</v>
      </c>
      <c r="H15" s="10" t="s">
        <v>27</v>
      </c>
      <c r="I15" s="10">
        <v>301</v>
      </c>
      <c r="J15" s="10">
        <v>1541878783</v>
      </c>
      <c r="K15" s="10">
        <f t="shared" si="0"/>
        <v>1</v>
      </c>
      <c r="L15" s="10">
        <f t="shared" si="1"/>
        <v>1</v>
      </c>
      <c r="M15" s="10">
        <f t="shared" si="2"/>
        <v>301</v>
      </c>
      <c r="N15" s="10">
        <f t="shared" si="3"/>
        <v>974308</v>
      </c>
      <c r="O15" s="10">
        <f t="shared" si="4"/>
        <v>3236.9036544850496</v>
      </c>
      <c r="P15" s="10" t="str">
        <f t="shared" si="5"/>
        <v/>
      </c>
      <c r="Q15" s="10">
        <f t="shared" si="6"/>
        <v>3236.9036544850496</v>
      </c>
      <c r="R15" s="10" t="str">
        <f t="shared" si="7"/>
        <v/>
      </c>
      <c r="S15" s="10" t="str">
        <f t="shared" si="8"/>
        <v/>
      </c>
      <c r="T15" s="17" t="s">
        <v>64</v>
      </c>
      <c r="U15" s="17" t="s">
        <v>64</v>
      </c>
      <c r="V15" s="17">
        <v>854870</v>
      </c>
      <c r="W15" s="17">
        <v>325</v>
      </c>
      <c r="X15" s="17">
        <v>854870</v>
      </c>
      <c r="Y15" s="17" t="s">
        <v>62</v>
      </c>
      <c r="Z15" s="17" t="s">
        <v>27</v>
      </c>
      <c r="AA15" s="17">
        <v>325</v>
      </c>
      <c r="AB15" s="17">
        <v>1541914251</v>
      </c>
      <c r="AC15" s="17">
        <f t="shared" si="9"/>
        <v>1</v>
      </c>
      <c r="AD15" s="17">
        <f t="shared" si="10"/>
        <v>1</v>
      </c>
      <c r="AE15" s="32">
        <f t="shared" si="11"/>
        <v>325</v>
      </c>
      <c r="AF15" s="32">
        <f t="shared" si="12"/>
        <v>854870</v>
      </c>
      <c r="AG15" s="32">
        <f t="shared" si="13"/>
        <v>2630.3692307692309</v>
      </c>
      <c r="AH15" s="32" t="str">
        <f t="shared" si="14"/>
        <v/>
      </c>
      <c r="AI15" s="32">
        <f t="shared" si="15"/>
        <v>2630.3692307692309</v>
      </c>
      <c r="AJ15" s="32" t="str">
        <f t="shared" si="16"/>
        <v/>
      </c>
      <c r="AK15" s="32" t="str">
        <f t="shared" si="17"/>
        <v/>
      </c>
      <c r="AL15" s="24" t="s">
        <v>64</v>
      </c>
      <c r="AM15" s="24" t="s">
        <v>64</v>
      </c>
      <c r="AN15" s="24">
        <v>796253</v>
      </c>
      <c r="AO15" s="24">
        <v>268</v>
      </c>
      <c r="AP15" s="24">
        <v>796253</v>
      </c>
      <c r="AQ15" s="24" t="s">
        <v>62</v>
      </c>
      <c r="AR15" s="24" t="s">
        <v>27</v>
      </c>
      <c r="AS15" s="24">
        <v>268</v>
      </c>
      <c r="AT15" s="24">
        <v>1544737504</v>
      </c>
      <c r="AU15" s="24">
        <f t="shared" si="18"/>
        <v>1</v>
      </c>
      <c r="AV15" s="24">
        <f t="shared" si="19"/>
        <v>1</v>
      </c>
      <c r="AW15" s="24">
        <f t="shared" si="20"/>
        <v>268</v>
      </c>
      <c r="AX15" s="24">
        <f t="shared" si="21"/>
        <v>796253</v>
      </c>
      <c r="AY15" s="24">
        <f t="shared" si="22"/>
        <v>2971.0932835820895</v>
      </c>
      <c r="AZ15" s="24" t="str">
        <f t="shared" si="23"/>
        <v/>
      </c>
      <c r="BA15" s="24">
        <f t="shared" si="24"/>
        <v>2971.0932835820895</v>
      </c>
      <c r="BB15" s="24" t="str">
        <f t="shared" si="25"/>
        <v/>
      </c>
      <c r="BC15" s="24" t="str">
        <f t="shared" si="26"/>
        <v/>
      </c>
      <c r="BD15" s="31" t="s">
        <v>64</v>
      </c>
      <c r="BE15" s="31" t="s">
        <v>64</v>
      </c>
      <c r="BF15" s="31">
        <v>4961032</v>
      </c>
      <c r="BG15" s="31">
        <v>70</v>
      </c>
      <c r="BH15" s="31">
        <v>4961032</v>
      </c>
      <c r="BI15" s="31" t="s">
        <v>62</v>
      </c>
      <c r="BJ15" s="31" t="s">
        <v>27</v>
      </c>
      <c r="BK15" s="31">
        <v>70</v>
      </c>
      <c r="BL15" s="31">
        <v>1544530957</v>
      </c>
      <c r="BM15" s="31">
        <f t="shared" si="27"/>
        <v>1</v>
      </c>
      <c r="BN15" s="31">
        <f t="shared" si="28"/>
        <v>1</v>
      </c>
      <c r="BO15" s="31">
        <f t="shared" si="29"/>
        <v>70</v>
      </c>
      <c r="BP15" s="31">
        <f t="shared" si="30"/>
        <v>4961032</v>
      </c>
      <c r="BQ15" s="31">
        <f t="shared" si="31"/>
        <v>70871.885714285716</v>
      </c>
      <c r="BR15" s="31" t="str">
        <f t="shared" si="32"/>
        <v/>
      </c>
      <c r="BS15" s="31">
        <f t="shared" si="33"/>
        <v>70871.885714285716</v>
      </c>
      <c r="BT15" s="31" t="str">
        <f t="shared" si="34"/>
        <v/>
      </c>
      <c r="BU15" s="31" t="str">
        <f t="shared" si="35"/>
        <v/>
      </c>
      <c r="BV15" s="45" t="s">
        <v>64</v>
      </c>
      <c r="BW15" s="45" t="s">
        <v>64</v>
      </c>
      <c r="BX15" s="45">
        <v>557988</v>
      </c>
      <c r="BY15" s="45">
        <v>80</v>
      </c>
      <c r="BZ15" s="45">
        <v>557988</v>
      </c>
      <c r="CA15" s="45" t="s">
        <v>62</v>
      </c>
      <c r="CB15" s="45" t="s">
        <v>27</v>
      </c>
      <c r="CC15" s="45">
        <v>81</v>
      </c>
      <c r="CD15" s="45">
        <v>1545239781</v>
      </c>
      <c r="CE15" s="45">
        <f t="shared" si="36"/>
        <v>1</v>
      </c>
      <c r="CF15" s="45">
        <f t="shared" si="37"/>
        <v>1</v>
      </c>
      <c r="CG15" s="45">
        <f t="shared" si="38"/>
        <v>80</v>
      </c>
      <c r="CH15" s="45">
        <f t="shared" si="39"/>
        <v>557988</v>
      </c>
      <c r="CI15" s="45">
        <f t="shared" si="40"/>
        <v>6888.7407407407409</v>
      </c>
      <c r="CJ15" s="45" t="str">
        <f t="shared" si="41"/>
        <v/>
      </c>
      <c r="CK15" s="45">
        <f t="shared" si="42"/>
        <v>6974.85</v>
      </c>
      <c r="CL15" s="45" t="str">
        <f t="shared" si="43"/>
        <v/>
      </c>
      <c r="CM15" s="45" t="str">
        <f t="shared" si="44"/>
        <v/>
      </c>
    </row>
    <row r="16" spans="1:91" x14ac:dyDescent="0.3">
      <c r="A16" s="1"/>
      <c r="B16" s="10" t="s">
        <v>64</v>
      </c>
      <c r="C16" s="10" t="s">
        <v>64</v>
      </c>
      <c r="D16" s="10">
        <v>962516</v>
      </c>
      <c r="E16" s="10">
        <v>238</v>
      </c>
      <c r="F16" s="10">
        <v>962516</v>
      </c>
      <c r="G16" s="10" t="s">
        <v>62</v>
      </c>
      <c r="H16" s="10" t="s">
        <v>27</v>
      </c>
      <c r="I16" s="10">
        <v>238</v>
      </c>
      <c r="J16" s="10">
        <v>1541878827</v>
      </c>
      <c r="K16" s="10">
        <f t="shared" si="0"/>
        <v>1</v>
      </c>
      <c r="L16" s="10">
        <f t="shared" si="1"/>
        <v>1</v>
      </c>
      <c r="M16" s="10">
        <f t="shared" si="2"/>
        <v>238</v>
      </c>
      <c r="N16" s="10">
        <f t="shared" si="3"/>
        <v>962516</v>
      </c>
      <c r="O16" s="10">
        <f t="shared" si="4"/>
        <v>4044.1848739495799</v>
      </c>
      <c r="P16" s="10" t="str">
        <f t="shared" si="5"/>
        <v/>
      </c>
      <c r="Q16" s="10">
        <f t="shared" si="6"/>
        <v>4044.1848739495799</v>
      </c>
      <c r="R16" s="10" t="str">
        <f t="shared" si="7"/>
        <v/>
      </c>
      <c r="S16" s="10" t="str">
        <f t="shared" si="8"/>
        <v/>
      </c>
      <c r="T16" s="17" t="s">
        <v>64</v>
      </c>
      <c r="U16" s="17" t="s">
        <v>64</v>
      </c>
      <c r="V16" s="17">
        <v>827144</v>
      </c>
      <c r="W16" s="17">
        <v>348</v>
      </c>
      <c r="X16" s="17">
        <v>827144</v>
      </c>
      <c r="Y16" s="17" t="s">
        <v>62</v>
      </c>
      <c r="Z16" s="17" t="s">
        <v>27</v>
      </c>
      <c r="AA16" s="17">
        <v>348</v>
      </c>
      <c r="AB16" s="17">
        <v>1541914477</v>
      </c>
      <c r="AC16" s="17">
        <f t="shared" si="9"/>
        <v>1</v>
      </c>
      <c r="AD16" s="17">
        <f t="shared" si="10"/>
        <v>1</v>
      </c>
      <c r="AE16" s="32">
        <f t="shared" si="11"/>
        <v>348</v>
      </c>
      <c r="AF16" s="32">
        <f t="shared" si="12"/>
        <v>827144</v>
      </c>
      <c r="AG16" s="32">
        <f t="shared" si="13"/>
        <v>2376.8505747126437</v>
      </c>
      <c r="AH16" s="32" t="str">
        <f t="shared" si="14"/>
        <v/>
      </c>
      <c r="AI16" s="32">
        <f t="shared" si="15"/>
        <v>2376.8505747126437</v>
      </c>
      <c r="AJ16" s="32" t="str">
        <f t="shared" si="16"/>
        <v/>
      </c>
      <c r="AK16" s="32" t="str">
        <f t="shared" si="17"/>
        <v/>
      </c>
      <c r="AL16" s="24" t="s">
        <v>64</v>
      </c>
      <c r="AM16" s="24" t="s">
        <v>64</v>
      </c>
      <c r="AN16" s="24">
        <v>843645</v>
      </c>
      <c r="AO16" s="24">
        <v>308</v>
      </c>
      <c r="AP16" s="24">
        <v>843645</v>
      </c>
      <c r="AQ16" s="24" t="s">
        <v>62</v>
      </c>
      <c r="AR16" s="24" t="s">
        <v>27</v>
      </c>
      <c r="AS16" s="24">
        <v>308</v>
      </c>
      <c r="AT16" s="24">
        <v>1544737648</v>
      </c>
      <c r="AU16" s="24">
        <f t="shared" si="18"/>
        <v>1</v>
      </c>
      <c r="AV16" s="24">
        <f t="shared" si="19"/>
        <v>1</v>
      </c>
      <c r="AW16" s="24">
        <f t="shared" si="20"/>
        <v>308</v>
      </c>
      <c r="AX16" s="24">
        <f t="shared" si="21"/>
        <v>843645</v>
      </c>
      <c r="AY16" s="24">
        <f t="shared" si="22"/>
        <v>2739.1071428571427</v>
      </c>
      <c r="AZ16" s="24" t="str">
        <f t="shared" si="23"/>
        <v/>
      </c>
      <c r="BA16" s="24">
        <f t="shared" si="24"/>
        <v>2739.1071428571427</v>
      </c>
      <c r="BB16" s="24" t="str">
        <f t="shared" si="25"/>
        <v/>
      </c>
      <c r="BC16" s="24" t="str">
        <f t="shared" si="26"/>
        <v/>
      </c>
      <c r="BD16" s="31" t="s">
        <v>64</v>
      </c>
      <c r="BE16" s="31" t="s">
        <v>64</v>
      </c>
      <c r="BF16" s="31">
        <v>4973818</v>
      </c>
      <c r="BG16" s="31">
        <v>73</v>
      </c>
      <c r="BH16" s="31">
        <v>4973818</v>
      </c>
      <c r="BI16" s="31" t="s">
        <v>62</v>
      </c>
      <c r="BJ16" s="31" t="s">
        <v>27</v>
      </c>
      <c r="BK16" s="31">
        <v>73</v>
      </c>
      <c r="BL16" s="31">
        <v>1544530971</v>
      </c>
      <c r="BM16" s="31">
        <f t="shared" si="27"/>
        <v>1</v>
      </c>
      <c r="BN16" s="31">
        <f t="shared" si="28"/>
        <v>1</v>
      </c>
      <c r="BO16" s="31">
        <f t="shared" si="29"/>
        <v>73</v>
      </c>
      <c r="BP16" s="31">
        <f t="shared" si="30"/>
        <v>4973818</v>
      </c>
      <c r="BQ16" s="31">
        <f t="shared" si="31"/>
        <v>68134.493150684924</v>
      </c>
      <c r="BR16" s="31" t="str">
        <f t="shared" si="32"/>
        <v/>
      </c>
      <c r="BS16" s="31">
        <f t="shared" si="33"/>
        <v>68134.493150684924</v>
      </c>
      <c r="BT16" s="31" t="str">
        <f t="shared" si="34"/>
        <v/>
      </c>
      <c r="BU16" s="31" t="str">
        <f t="shared" si="35"/>
        <v/>
      </c>
      <c r="BV16" s="45" t="s">
        <v>64</v>
      </c>
      <c r="BW16" s="45" t="s">
        <v>64</v>
      </c>
      <c r="BX16" s="45">
        <v>567610</v>
      </c>
      <c r="BY16" s="45">
        <v>81</v>
      </c>
      <c r="BZ16" s="45">
        <v>567610</v>
      </c>
      <c r="CA16" s="45" t="s">
        <v>62</v>
      </c>
      <c r="CB16" s="45" t="s">
        <v>27</v>
      </c>
      <c r="CC16" s="45">
        <v>83</v>
      </c>
      <c r="CD16" s="45">
        <v>1545239788</v>
      </c>
      <c r="CE16" s="45">
        <f t="shared" si="36"/>
        <v>1</v>
      </c>
      <c r="CF16" s="45">
        <f t="shared" si="37"/>
        <v>1</v>
      </c>
      <c r="CG16" s="45">
        <f t="shared" si="38"/>
        <v>81</v>
      </c>
      <c r="CH16" s="45">
        <f t="shared" si="39"/>
        <v>567610</v>
      </c>
      <c r="CI16" s="45">
        <f t="shared" si="40"/>
        <v>6838.674698795181</v>
      </c>
      <c r="CJ16" s="45" t="str">
        <f t="shared" si="41"/>
        <v/>
      </c>
      <c r="CK16" s="45">
        <f t="shared" si="42"/>
        <v>7007.5308641975307</v>
      </c>
      <c r="CL16" s="45" t="str">
        <f t="shared" si="43"/>
        <v/>
      </c>
      <c r="CM16" s="45" t="str">
        <f t="shared" si="44"/>
        <v/>
      </c>
    </row>
    <row r="17" spans="1:91" x14ac:dyDescent="0.3">
      <c r="A17" s="1"/>
      <c r="B17" s="10" t="s">
        <v>64</v>
      </c>
      <c r="C17" s="10" t="s">
        <v>64</v>
      </c>
      <c r="D17" s="10">
        <v>988347</v>
      </c>
      <c r="E17" s="10">
        <v>299</v>
      </c>
      <c r="F17" s="10">
        <v>988347</v>
      </c>
      <c r="G17" s="10" t="s">
        <v>62</v>
      </c>
      <c r="H17" s="10" t="s">
        <v>27</v>
      </c>
      <c r="I17" s="10">
        <v>299</v>
      </c>
      <c r="J17" s="10">
        <v>1541878989</v>
      </c>
      <c r="K17" s="10">
        <f t="shared" si="0"/>
        <v>1</v>
      </c>
      <c r="L17" s="10">
        <f t="shared" si="1"/>
        <v>1</v>
      </c>
      <c r="M17" s="10">
        <f t="shared" si="2"/>
        <v>299</v>
      </c>
      <c r="N17" s="10">
        <f t="shared" si="3"/>
        <v>988347</v>
      </c>
      <c r="O17" s="10">
        <f t="shared" si="4"/>
        <v>3305.5083612040135</v>
      </c>
      <c r="P17" s="10" t="str">
        <f t="shared" si="5"/>
        <v/>
      </c>
      <c r="Q17" s="10">
        <f t="shared" si="6"/>
        <v>3305.5083612040135</v>
      </c>
      <c r="R17" s="10" t="str">
        <f t="shared" si="7"/>
        <v/>
      </c>
      <c r="S17" s="10" t="str">
        <f t="shared" si="8"/>
        <v/>
      </c>
      <c r="T17" s="17" t="s">
        <v>64</v>
      </c>
      <c r="U17" s="17" t="s">
        <v>64</v>
      </c>
      <c r="V17" s="17">
        <v>1566536</v>
      </c>
      <c r="W17" s="17">
        <v>382</v>
      </c>
      <c r="X17" s="17">
        <v>1566536</v>
      </c>
      <c r="Y17" s="17" t="s">
        <v>62</v>
      </c>
      <c r="Z17" s="17" t="s">
        <v>27</v>
      </c>
      <c r="AA17" s="17">
        <v>382</v>
      </c>
      <c r="AB17" s="17">
        <v>1541914494</v>
      </c>
      <c r="AC17" s="17">
        <f t="shared" si="9"/>
        <v>1</v>
      </c>
      <c r="AD17" s="17">
        <f t="shared" si="10"/>
        <v>1</v>
      </c>
      <c r="AE17" s="32">
        <f t="shared" si="11"/>
        <v>382</v>
      </c>
      <c r="AF17" s="32">
        <f t="shared" si="12"/>
        <v>1566536</v>
      </c>
      <c r="AG17" s="32">
        <f t="shared" si="13"/>
        <v>4100.8795811518321</v>
      </c>
      <c r="AH17" s="32" t="str">
        <f t="shared" si="14"/>
        <v/>
      </c>
      <c r="AI17" s="32">
        <f t="shared" si="15"/>
        <v>4100.8795811518321</v>
      </c>
      <c r="AJ17" s="32" t="str">
        <f t="shared" si="16"/>
        <v/>
      </c>
      <c r="AK17" s="32" t="str">
        <f t="shared" si="17"/>
        <v/>
      </c>
      <c r="AL17" s="24" t="s">
        <v>64</v>
      </c>
      <c r="AM17" s="24" t="s">
        <v>64</v>
      </c>
      <c r="AN17" s="24">
        <v>1499217</v>
      </c>
      <c r="AO17" s="24">
        <v>435</v>
      </c>
      <c r="AP17" s="24">
        <v>1499217</v>
      </c>
      <c r="AQ17" s="24" t="s">
        <v>62</v>
      </c>
      <c r="AR17" s="24" t="s">
        <v>27</v>
      </c>
      <c r="AS17" s="24">
        <v>435</v>
      </c>
      <c r="AT17" s="24">
        <v>1544737773</v>
      </c>
      <c r="AU17" s="24">
        <f t="shared" si="18"/>
        <v>1</v>
      </c>
      <c r="AV17" s="24">
        <f t="shared" si="19"/>
        <v>1</v>
      </c>
      <c r="AW17" s="24">
        <f t="shared" si="20"/>
        <v>435</v>
      </c>
      <c r="AX17" s="24">
        <f t="shared" si="21"/>
        <v>1499217</v>
      </c>
      <c r="AY17" s="24">
        <f t="shared" si="22"/>
        <v>3446.4758620689654</v>
      </c>
      <c r="AZ17" s="24" t="str">
        <f t="shared" si="23"/>
        <v/>
      </c>
      <c r="BA17" s="24">
        <f t="shared" si="24"/>
        <v>3446.4758620689654</v>
      </c>
      <c r="BB17" s="24" t="str">
        <f t="shared" si="25"/>
        <v/>
      </c>
      <c r="BC17" s="24" t="str">
        <f t="shared" si="26"/>
        <v/>
      </c>
      <c r="BD17" s="31" t="s">
        <v>64</v>
      </c>
      <c r="BE17" s="31" t="s">
        <v>64</v>
      </c>
      <c r="BF17" s="31">
        <v>6362081</v>
      </c>
      <c r="BG17" s="31">
        <v>79</v>
      </c>
      <c r="BH17" s="31">
        <v>6362081</v>
      </c>
      <c r="BI17" s="31" t="s">
        <v>62</v>
      </c>
      <c r="BJ17" s="31" t="s">
        <v>27</v>
      </c>
      <c r="BK17" s="31">
        <v>79</v>
      </c>
      <c r="BL17" s="31">
        <v>1544530979</v>
      </c>
      <c r="BM17" s="31">
        <f t="shared" si="27"/>
        <v>1</v>
      </c>
      <c r="BN17" s="31">
        <f t="shared" si="28"/>
        <v>1</v>
      </c>
      <c r="BO17" s="31">
        <f t="shared" si="29"/>
        <v>79</v>
      </c>
      <c r="BP17" s="31">
        <f t="shared" si="30"/>
        <v>6362081</v>
      </c>
      <c r="BQ17" s="31">
        <f t="shared" si="31"/>
        <v>80532.670886075954</v>
      </c>
      <c r="BR17" s="31" t="str">
        <f t="shared" si="32"/>
        <v/>
      </c>
      <c r="BS17" s="31">
        <f t="shared" si="33"/>
        <v>80532.670886075954</v>
      </c>
      <c r="BT17" s="31" t="str">
        <f t="shared" si="34"/>
        <v/>
      </c>
      <c r="BU17" s="31" t="str">
        <f t="shared" si="35"/>
        <v/>
      </c>
      <c r="BV17" s="45" t="s">
        <v>64</v>
      </c>
      <c r="BW17" s="45" t="s">
        <v>64</v>
      </c>
      <c r="BX17" s="45">
        <v>427023</v>
      </c>
      <c r="BY17" s="45">
        <v>64</v>
      </c>
      <c r="BZ17" s="45">
        <v>427023</v>
      </c>
      <c r="CA17" s="45" t="s">
        <v>62</v>
      </c>
      <c r="CB17" s="45" t="s">
        <v>27</v>
      </c>
      <c r="CC17" s="45">
        <v>65</v>
      </c>
      <c r="CD17" s="45">
        <v>1545239797</v>
      </c>
      <c r="CE17" s="45">
        <f t="shared" si="36"/>
        <v>1</v>
      </c>
      <c r="CF17" s="45">
        <f t="shared" si="37"/>
        <v>1</v>
      </c>
      <c r="CG17" s="45">
        <f t="shared" si="38"/>
        <v>64</v>
      </c>
      <c r="CH17" s="45">
        <f t="shared" si="39"/>
        <v>427023</v>
      </c>
      <c r="CI17" s="45">
        <f t="shared" si="40"/>
        <v>6569.5846153846151</v>
      </c>
      <c r="CJ17" s="45" t="str">
        <f t="shared" si="41"/>
        <v/>
      </c>
      <c r="CK17" s="45">
        <f t="shared" si="42"/>
        <v>6672.234375</v>
      </c>
      <c r="CL17" s="45" t="str">
        <f t="shared" si="43"/>
        <v/>
      </c>
      <c r="CM17" s="45" t="str">
        <f t="shared" si="44"/>
        <v/>
      </c>
    </row>
    <row r="18" spans="1:91" x14ac:dyDescent="0.3">
      <c r="A18" s="1"/>
      <c r="B18" s="10" t="s">
        <v>64</v>
      </c>
      <c r="C18" s="10" t="s">
        <v>64</v>
      </c>
      <c r="D18" s="10">
        <v>1041606</v>
      </c>
      <c r="E18" s="10">
        <v>250</v>
      </c>
      <c r="F18" s="10">
        <v>1041606</v>
      </c>
      <c r="G18" s="10" t="s">
        <v>62</v>
      </c>
      <c r="H18" s="10" t="s">
        <v>27</v>
      </c>
      <c r="I18" s="10">
        <v>250</v>
      </c>
      <c r="J18" s="10">
        <v>1541879000</v>
      </c>
      <c r="K18" s="10">
        <f t="shared" si="0"/>
        <v>1</v>
      </c>
      <c r="L18" s="10">
        <f t="shared" si="1"/>
        <v>1</v>
      </c>
      <c r="M18" s="10">
        <f t="shared" si="2"/>
        <v>250</v>
      </c>
      <c r="N18" s="10">
        <f t="shared" si="3"/>
        <v>1041606</v>
      </c>
      <c r="O18" s="10">
        <f t="shared" si="4"/>
        <v>4166.424</v>
      </c>
      <c r="P18" s="10" t="str">
        <f t="shared" si="5"/>
        <v/>
      </c>
      <c r="Q18" s="10">
        <f t="shared" si="6"/>
        <v>4166.424</v>
      </c>
      <c r="R18" s="10" t="str">
        <f t="shared" si="7"/>
        <v/>
      </c>
      <c r="S18" s="10" t="str">
        <f t="shared" si="8"/>
        <v/>
      </c>
      <c r="T18" s="17" t="s">
        <v>64</v>
      </c>
      <c r="U18" s="17" t="s">
        <v>64</v>
      </c>
      <c r="V18" s="17">
        <v>1484976</v>
      </c>
      <c r="W18" s="17">
        <v>448</v>
      </c>
      <c r="X18" s="17">
        <v>1484976</v>
      </c>
      <c r="Y18" s="17" t="s">
        <v>62</v>
      </c>
      <c r="Z18" s="17" t="s">
        <v>27</v>
      </c>
      <c r="AA18" s="17">
        <v>449</v>
      </c>
      <c r="AB18" s="17">
        <v>1541914514</v>
      </c>
      <c r="AC18" s="17">
        <f t="shared" si="9"/>
        <v>1</v>
      </c>
      <c r="AD18" s="17">
        <f t="shared" si="10"/>
        <v>1</v>
      </c>
      <c r="AE18" s="32">
        <f t="shared" si="11"/>
        <v>448</v>
      </c>
      <c r="AF18" s="32">
        <f t="shared" si="12"/>
        <v>1484976</v>
      </c>
      <c r="AG18" s="32">
        <f t="shared" si="13"/>
        <v>3307.2962138084631</v>
      </c>
      <c r="AH18" s="32" t="str">
        <f t="shared" si="14"/>
        <v/>
      </c>
      <c r="AI18" s="32">
        <f t="shared" si="15"/>
        <v>3314.6785714285716</v>
      </c>
      <c r="AJ18" s="32" t="str">
        <f t="shared" si="16"/>
        <v/>
      </c>
      <c r="AK18" s="32" t="str">
        <f t="shared" si="17"/>
        <v/>
      </c>
      <c r="AL18" s="24" t="s">
        <v>64</v>
      </c>
      <c r="AM18" s="24" t="s">
        <v>64</v>
      </c>
      <c r="AN18" s="24">
        <v>1529189</v>
      </c>
      <c r="AO18" s="24">
        <v>405</v>
      </c>
      <c r="AP18" s="24">
        <v>1529189</v>
      </c>
      <c r="AQ18" s="24" t="s">
        <v>62</v>
      </c>
      <c r="AR18" s="24" t="s">
        <v>27</v>
      </c>
      <c r="AS18" s="24">
        <v>405</v>
      </c>
      <c r="AT18" s="24">
        <v>1544737781</v>
      </c>
      <c r="AU18" s="24">
        <f t="shared" si="18"/>
        <v>1</v>
      </c>
      <c r="AV18" s="24">
        <f t="shared" si="19"/>
        <v>1</v>
      </c>
      <c r="AW18" s="24">
        <f t="shared" si="20"/>
        <v>405</v>
      </c>
      <c r="AX18" s="24">
        <f t="shared" si="21"/>
        <v>1529189</v>
      </c>
      <c r="AY18" s="24">
        <f t="shared" si="22"/>
        <v>3775.7753086419752</v>
      </c>
      <c r="AZ18" s="24" t="str">
        <f t="shared" si="23"/>
        <v/>
      </c>
      <c r="BA18" s="24">
        <f t="shared" si="24"/>
        <v>3775.7753086419752</v>
      </c>
      <c r="BB18" s="24" t="str">
        <f t="shared" si="25"/>
        <v/>
      </c>
      <c r="BC18" s="24" t="str">
        <f t="shared" si="26"/>
        <v/>
      </c>
      <c r="BD18" s="31" t="s">
        <v>64</v>
      </c>
      <c r="BE18" s="31" t="s">
        <v>64</v>
      </c>
      <c r="BF18" s="31">
        <v>5063467</v>
      </c>
      <c r="BG18" s="31">
        <v>69</v>
      </c>
      <c r="BH18" s="31">
        <v>5063467</v>
      </c>
      <c r="BI18" s="31" t="s">
        <v>62</v>
      </c>
      <c r="BJ18" s="31" t="s">
        <v>27</v>
      </c>
      <c r="BK18" s="31">
        <v>69</v>
      </c>
      <c r="BL18" s="31">
        <v>1544530990</v>
      </c>
      <c r="BM18" s="31">
        <f t="shared" si="27"/>
        <v>1</v>
      </c>
      <c r="BN18" s="31">
        <f t="shared" si="28"/>
        <v>1</v>
      </c>
      <c r="BO18" s="31">
        <f t="shared" si="29"/>
        <v>69</v>
      </c>
      <c r="BP18" s="31">
        <f t="shared" si="30"/>
        <v>5063467</v>
      </c>
      <c r="BQ18" s="31">
        <f t="shared" si="31"/>
        <v>73383.579710144928</v>
      </c>
      <c r="BR18" s="31" t="str">
        <f t="shared" si="32"/>
        <v/>
      </c>
      <c r="BS18" s="31">
        <f t="shared" si="33"/>
        <v>73383.579710144928</v>
      </c>
      <c r="BT18" s="31" t="str">
        <f t="shared" si="34"/>
        <v/>
      </c>
      <c r="BU18" s="31" t="str">
        <f t="shared" si="35"/>
        <v/>
      </c>
      <c r="BV18" s="45" t="s">
        <v>64</v>
      </c>
      <c r="BW18" s="45" t="s">
        <v>64</v>
      </c>
      <c r="BX18" s="45">
        <v>656867</v>
      </c>
      <c r="BY18" s="45">
        <v>97</v>
      </c>
      <c r="BZ18" s="45">
        <v>656867</v>
      </c>
      <c r="CA18" s="45" t="s">
        <v>62</v>
      </c>
      <c r="CB18" s="45" t="s">
        <v>27</v>
      </c>
      <c r="CC18" s="45">
        <v>97</v>
      </c>
      <c r="CD18" s="45">
        <v>1545239865</v>
      </c>
      <c r="CE18" s="45">
        <f t="shared" si="36"/>
        <v>1</v>
      </c>
      <c r="CF18" s="45">
        <f t="shared" si="37"/>
        <v>1</v>
      </c>
      <c r="CG18" s="45">
        <f t="shared" si="38"/>
        <v>97</v>
      </c>
      <c r="CH18" s="45">
        <f t="shared" si="39"/>
        <v>656867</v>
      </c>
      <c r="CI18" s="45">
        <f t="shared" si="40"/>
        <v>6771.8247422680415</v>
      </c>
      <c r="CJ18" s="45" t="str">
        <f t="shared" si="41"/>
        <v/>
      </c>
      <c r="CK18" s="45">
        <f t="shared" si="42"/>
        <v>6771.8247422680415</v>
      </c>
      <c r="CL18" s="45" t="str">
        <f t="shared" si="43"/>
        <v/>
      </c>
      <c r="CM18" s="45" t="str">
        <f t="shared" si="44"/>
        <v/>
      </c>
    </row>
    <row r="19" spans="1:91" x14ac:dyDescent="0.3">
      <c r="A19" s="1"/>
      <c r="B19" s="10" t="s">
        <v>64</v>
      </c>
      <c r="C19" s="10" t="s">
        <v>64</v>
      </c>
      <c r="D19" s="10">
        <v>987614</v>
      </c>
      <c r="E19" s="10">
        <v>362</v>
      </c>
      <c r="F19" s="10">
        <v>987614</v>
      </c>
      <c r="G19" s="10" t="s">
        <v>62</v>
      </c>
      <c r="H19" s="10" t="s">
        <v>27</v>
      </c>
      <c r="I19" s="10">
        <v>362</v>
      </c>
      <c r="J19" s="10">
        <v>1541879008</v>
      </c>
      <c r="K19" s="10">
        <f t="shared" si="0"/>
        <v>1</v>
      </c>
      <c r="L19" s="10">
        <f t="shared" si="1"/>
        <v>1</v>
      </c>
      <c r="M19" s="10">
        <f t="shared" si="2"/>
        <v>362</v>
      </c>
      <c r="N19" s="10">
        <f t="shared" si="3"/>
        <v>987614</v>
      </c>
      <c r="O19" s="10">
        <f t="shared" si="4"/>
        <v>2728.2154696132598</v>
      </c>
      <c r="P19" s="10" t="str">
        <f t="shared" si="5"/>
        <v/>
      </c>
      <c r="Q19" s="10">
        <f t="shared" si="6"/>
        <v>2728.2154696132598</v>
      </c>
      <c r="R19" s="10" t="str">
        <f t="shared" si="7"/>
        <v/>
      </c>
      <c r="S19" s="10" t="str">
        <f t="shared" si="8"/>
        <v/>
      </c>
      <c r="T19" s="17" t="s">
        <v>64</v>
      </c>
      <c r="U19" s="17" t="s">
        <v>64</v>
      </c>
      <c r="V19" s="17">
        <v>840915</v>
      </c>
      <c r="W19" s="17">
        <v>389</v>
      </c>
      <c r="X19" s="17">
        <v>840915</v>
      </c>
      <c r="Y19" s="17" t="s">
        <v>62</v>
      </c>
      <c r="Z19" s="17" t="s">
        <v>27</v>
      </c>
      <c r="AA19" s="17">
        <v>389</v>
      </c>
      <c r="AB19" s="17">
        <v>1541914567</v>
      </c>
      <c r="AC19" s="17">
        <f t="shared" si="9"/>
        <v>1</v>
      </c>
      <c r="AD19" s="17">
        <f t="shared" si="10"/>
        <v>1</v>
      </c>
      <c r="AE19" s="32">
        <f t="shared" si="11"/>
        <v>389</v>
      </c>
      <c r="AF19" s="32">
        <f t="shared" si="12"/>
        <v>840915</v>
      </c>
      <c r="AG19" s="32">
        <f t="shared" si="13"/>
        <v>2161.7352185089976</v>
      </c>
      <c r="AH19" s="32" t="str">
        <f t="shared" si="14"/>
        <v/>
      </c>
      <c r="AI19" s="32">
        <f t="shared" si="15"/>
        <v>2161.7352185089976</v>
      </c>
      <c r="AJ19" s="32" t="str">
        <f t="shared" si="16"/>
        <v/>
      </c>
      <c r="AK19" s="32" t="str">
        <f t="shared" si="17"/>
        <v/>
      </c>
      <c r="AL19" s="24" t="s">
        <v>64</v>
      </c>
      <c r="AM19" s="24" t="s">
        <v>64</v>
      </c>
      <c r="AN19" s="24">
        <v>480618</v>
      </c>
      <c r="AO19" s="24">
        <v>336</v>
      </c>
      <c r="AP19" s="24">
        <v>480618</v>
      </c>
      <c r="AQ19" s="24" t="s">
        <v>62</v>
      </c>
      <c r="AR19" s="24" t="s">
        <v>27</v>
      </c>
      <c r="AS19" s="24">
        <v>336</v>
      </c>
      <c r="AT19" s="24">
        <v>1544737826</v>
      </c>
      <c r="AU19" s="24">
        <f t="shared" si="18"/>
        <v>1</v>
      </c>
      <c r="AV19" s="24">
        <f t="shared" si="19"/>
        <v>1</v>
      </c>
      <c r="AW19" s="24">
        <f t="shared" si="20"/>
        <v>336</v>
      </c>
      <c r="AX19" s="24">
        <f t="shared" si="21"/>
        <v>480618</v>
      </c>
      <c r="AY19" s="24">
        <f t="shared" si="22"/>
        <v>1430.4107142857142</v>
      </c>
      <c r="AZ19" s="24" t="str">
        <f t="shared" si="23"/>
        <v/>
      </c>
      <c r="BA19" s="24">
        <f t="shared" si="24"/>
        <v>1430.4107142857142</v>
      </c>
      <c r="BB19" s="24" t="str">
        <f t="shared" si="25"/>
        <v/>
      </c>
      <c r="BC19" s="24" t="str">
        <f t="shared" si="26"/>
        <v/>
      </c>
      <c r="BD19" s="31" t="s">
        <v>64</v>
      </c>
      <c r="BE19" s="31" t="s">
        <v>64</v>
      </c>
      <c r="BF19" s="31">
        <v>4985270</v>
      </c>
      <c r="BG19" s="31">
        <v>66</v>
      </c>
      <c r="BH19" s="31">
        <v>4985270</v>
      </c>
      <c r="BI19" s="31" t="s">
        <v>62</v>
      </c>
      <c r="BJ19" s="31" t="s">
        <v>27</v>
      </c>
      <c r="BK19" s="31">
        <v>66</v>
      </c>
      <c r="BL19" s="31">
        <v>1544531016</v>
      </c>
      <c r="BM19" s="31">
        <f t="shared" si="27"/>
        <v>1</v>
      </c>
      <c r="BN19" s="31">
        <f t="shared" si="28"/>
        <v>1</v>
      </c>
      <c r="BO19" s="31">
        <f t="shared" si="29"/>
        <v>66</v>
      </c>
      <c r="BP19" s="31">
        <f t="shared" si="30"/>
        <v>4985270</v>
      </c>
      <c r="BQ19" s="31">
        <f t="shared" si="31"/>
        <v>75534.393939393936</v>
      </c>
      <c r="BR19" s="31" t="str">
        <f t="shared" si="32"/>
        <v/>
      </c>
      <c r="BS19" s="31">
        <f t="shared" si="33"/>
        <v>75534.393939393936</v>
      </c>
      <c r="BT19" s="31" t="str">
        <f t="shared" si="34"/>
        <v/>
      </c>
      <c r="BU19" s="31" t="str">
        <f t="shared" si="35"/>
        <v/>
      </c>
      <c r="BV19" s="45" t="s">
        <v>64</v>
      </c>
      <c r="BW19" s="45" t="s">
        <v>64</v>
      </c>
      <c r="BX19" s="45">
        <v>425658</v>
      </c>
      <c r="BY19" s="45">
        <v>68</v>
      </c>
      <c r="BZ19" s="45">
        <v>425658</v>
      </c>
      <c r="CA19" s="45" t="s">
        <v>62</v>
      </c>
      <c r="CB19" s="45" t="s">
        <v>27</v>
      </c>
      <c r="CC19" s="45">
        <v>68</v>
      </c>
      <c r="CD19" s="45">
        <v>1545239870</v>
      </c>
      <c r="CE19" s="45">
        <f t="shared" si="36"/>
        <v>1</v>
      </c>
      <c r="CF19" s="45">
        <f t="shared" si="37"/>
        <v>1</v>
      </c>
      <c r="CG19" s="45">
        <f t="shared" si="38"/>
        <v>68</v>
      </c>
      <c r="CH19" s="45">
        <f t="shared" si="39"/>
        <v>425658</v>
      </c>
      <c r="CI19" s="45">
        <f t="shared" si="40"/>
        <v>6259.6764705882351</v>
      </c>
      <c r="CJ19" s="45" t="str">
        <f t="shared" si="41"/>
        <v/>
      </c>
      <c r="CK19" s="45">
        <f t="shared" si="42"/>
        <v>6259.6764705882351</v>
      </c>
      <c r="CL19" s="45" t="str">
        <f t="shared" si="43"/>
        <v/>
      </c>
      <c r="CM19" s="45" t="str">
        <f t="shared" si="44"/>
        <v/>
      </c>
    </row>
    <row r="20" spans="1:91" x14ac:dyDescent="0.3">
      <c r="A20" s="1"/>
      <c r="B20" s="10" t="s">
        <v>64</v>
      </c>
      <c r="C20" s="10" t="s">
        <v>64</v>
      </c>
      <c r="D20" s="10">
        <v>1038459</v>
      </c>
      <c r="E20" s="10">
        <v>255</v>
      </c>
      <c r="F20" s="10">
        <v>1038459</v>
      </c>
      <c r="G20" s="10" t="s">
        <v>62</v>
      </c>
      <c r="H20" s="10" t="s">
        <v>27</v>
      </c>
      <c r="I20" s="10">
        <v>255</v>
      </c>
      <c r="J20" s="10">
        <v>1541879025</v>
      </c>
      <c r="K20" s="10">
        <f t="shared" si="0"/>
        <v>1</v>
      </c>
      <c r="L20" s="10">
        <f t="shared" si="1"/>
        <v>1</v>
      </c>
      <c r="M20" s="10">
        <f t="shared" si="2"/>
        <v>255</v>
      </c>
      <c r="N20" s="10">
        <f t="shared" si="3"/>
        <v>1038459</v>
      </c>
      <c r="O20" s="10">
        <f t="shared" si="4"/>
        <v>4072.3882352941177</v>
      </c>
      <c r="P20" s="10" t="str">
        <f t="shared" si="5"/>
        <v/>
      </c>
      <c r="Q20" s="10">
        <f t="shared" si="6"/>
        <v>4072.3882352941177</v>
      </c>
      <c r="R20" s="10" t="str">
        <f t="shared" si="7"/>
        <v/>
      </c>
      <c r="S20" s="10" t="str">
        <f t="shared" si="8"/>
        <v/>
      </c>
      <c r="T20" s="17" t="s">
        <v>64</v>
      </c>
      <c r="U20" s="17" t="s">
        <v>64</v>
      </c>
      <c r="V20" s="17">
        <v>863058</v>
      </c>
      <c r="W20" s="17">
        <v>320</v>
      </c>
      <c r="X20" s="17">
        <v>863058</v>
      </c>
      <c r="Y20" s="17" t="s">
        <v>62</v>
      </c>
      <c r="Z20" s="17" t="s">
        <v>27</v>
      </c>
      <c r="AA20" s="17">
        <v>320</v>
      </c>
      <c r="AB20" s="17">
        <v>1541914578</v>
      </c>
      <c r="AC20" s="17">
        <f t="shared" si="9"/>
        <v>1</v>
      </c>
      <c r="AD20" s="17">
        <f t="shared" si="10"/>
        <v>1</v>
      </c>
      <c r="AE20" s="32">
        <f t="shared" si="11"/>
        <v>320</v>
      </c>
      <c r="AF20" s="32">
        <f t="shared" si="12"/>
        <v>863058</v>
      </c>
      <c r="AG20" s="32">
        <f t="shared" si="13"/>
        <v>2697.0562500000001</v>
      </c>
      <c r="AH20" s="32" t="str">
        <f t="shared" si="14"/>
        <v/>
      </c>
      <c r="AI20" s="32">
        <f t="shared" si="15"/>
        <v>2697.0562500000001</v>
      </c>
      <c r="AJ20" s="32" t="str">
        <f t="shared" si="16"/>
        <v/>
      </c>
      <c r="AK20" s="32" t="str">
        <f t="shared" si="17"/>
        <v/>
      </c>
      <c r="AL20" s="24" t="s">
        <v>64</v>
      </c>
      <c r="AM20" s="24" t="s">
        <v>64</v>
      </c>
      <c r="AN20" s="24">
        <v>831547</v>
      </c>
      <c r="AO20" s="24">
        <v>397</v>
      </c>
      <c r="AP20" s="24">
        <v>831547</v>
      </c>
      <c r="AQ20" s="24" t="s">
        <v>62</v>
      </c>
      <c r="AR20" s="24" t="s">
        <v>27</v>
      </c>
      <c r="AS20" s="24">
        <v>397</v>
      </c>
      <c r="AT20" s="24">
        <v>1544737957</v>
      </c>
      <c r="AU20" s="24">
        <f t="shared" si="18"/>
        <v>1</v>
      </c>
      <c r="AV20" s="24">
        <f t="shared" si="19"/>
        <v>1</v>
      </c>
      <c r="AW20" s="24">
        <f t="shared" si="20"/>
        <v>397</v>
      </c>
      <c r="AX20" s="24">
        <f t="shared" si="21"/>
        <v>831547</v>
      </c>
      <c r="AY20" s="24">
        <f t="shared" si="22"/>
        <v>2094.5768261964736</v>
      </c>
      <c r="AZ20" s="24" t="str">
        <f t="shared" si="23"/>
        <v/>
      </c>
      <c r="BA20" s="24">
        <f t="shared" si="24"/>
        <v>2094.5768261964736</v>
      </c>
      <c r="BB20" s="24" t="str">
        <f t="shared" si="25"/>
        <v/>
      </c>
      <c r="BC20" s="24" t="str">
        <f t="shared" si="26"/>
        <v/>
      </c>
      <c r="BD20" s="31" t="s">
        <v>64</v>
      </c>
      <c r="BE20" s="31" t="s">
        <v>64</v>
      </c>
      <c r="BF20" s="31">
        <v>5004786</v>
      </c>
      <c r="BG20" s="31">
        <v>70</v>
      </c>
      <c r="BH20" s="31">
        <v>5004786</v>
      </c>
      <c r="BI20" s="31" t="s">
        <v>62</v>
      </c>
      <c r="BJ20" s="31" t="s">
        <v>27</v>
      </c>
      <c r="BK20" s="31">
        <v>70</v>
      </c>
      <c r="BL20" s="31">
        <v>1544531024</v>
      </c>
      <c r="BM20" s="31">
        <f t="shared" si="27"/>
        <v>1</v>
      </c>
      <c r="BN20" s="31">
        <f t="shared" si="28"/>
        <v>1</v>
      </c>
      <c r="BO20" s="31">
        <f t="shared" si="29"/>
        <v>70</v>
      </c>
      <c r="BP20" s="31">
        <f t="shared" si="30"/>
        <v>5004786</v>
      </c>
      <c r="BQ20" s="31">
        <f t="shared" si="31"/>
        <v>71496.942857142858</v>
      </c>
      <c r="BR20" s="31" t="str">
        <f t="shared" si="32"/>
        <v/>
      </c>
      <c r="BS20" s="31">
        <f t="shared" si="33"/>
        <v>71496.942857142858</v>
      </c>
      <c r="BT20" s="31" t="str">
        <f t="shared" si="34"/>
        <v/>
      </c>
      <c r="BU20" s="31" t="str">
        <f t="shared" si="35"/>
        <v/>
      </c>
      <c r="BV20" s="45" t="s">
        <v>64</v>
      </c>
      <c r="BW20" s="45" t="s">
        <v>64</v>
      </c>
      <c r="BX20" s="45">
        <v>564735</v>
      </c>
      <c r="BY20" s="45">
        <v>86</v>
      </c>
      <c r="BZ20" s="45">
        <v>564735</v>
      </c>
      <c r="CA20" s="45" t="s">
        <v>62</v>
      </c>
      <c r="CB20" s="45" t="s">
        <v>27</v>
      </c>
      <c r="CC20" s="45">
        <v>88</v>
      </c>
      <c r="CD20" s="45">
        <v>1545239878</v>
      </c>
      <c r="CE20" s="45">
        <f t="shared" si="36"/>
        <v>1</v>
      </c>
      <c r="CF20" s="45">
        <f t="shared" si="37"/>
        <v>1</v>
      </c>
      <c r="CG20" s="45">
        <f t="shared" si="38"/>
        <v>86</v>
      </c>
      <c r="CH20" s="45">
        <f t="shared" si="39"/>
        <v>564735</v>
      </c>
      <c r="CI20" s="45">
        <f t="shared" si="40"/>
        <v>6417.443181818182</v>
      </c>
      <c r="CJ20" s="45" t="str">
        <f t="shared" si="41"/>
        <v/>
      </c>
      <c r="CK20" s="45">
        <f t="shared" si="42"/>
        <v>6566.6860465116279</v>
      </c>
      <c r="CL20" s="45" t="str">
        <f t="shared" si="43"/>
        <v/>
      </c>
      <c r="CM20" s="45" t="str">
        <f t="shared" si="44"/>
        <v/>
      </c>
    </row>
    <row r="21" spans="1:91" x14ac:dyDescent="0.3">
      <c r="A21" s="1"/>
      <c r="B21" s="10" t="s">
        <v>64</v>
      </c>
      <c r="C21" s="10" t="s">
        <v>64</v>
      </c>
      <c r="D21" s="10">
        <v>972400</v>
      </c>
      <c r="E21" s="10">
        <v>218</v>
      </c>
      <c r="F21" s="10">
        <v>972400</v>
      </c>
      <c r="G21" s="10" t="s">
        <v>62</v>
      </c>
      <c r="H21" s="10" t="s">
        <v>27</v>
      </c>
      <c r="I21" s="10">
        <v>218</v>
      </c>
      <c r="J21" s="10">
        <v>1541879066</v>
      </c>
      <c r="K21" s="10">
        <f t="shared" si="0"/>
        <v>1</v>
      </c>
      <c r="L21" s="10">
        <f t="shared" si="1"/>
        <v>1</v>
      </c>
      <c r="M21" s="10">
        <f t="shared" si="2"/>
        <v>218</v>
      </c>
      <c r="N21" s="10">
        <f t="shared" si="3"/>
        <v>972400</v>
      </c>
      <c r="O21" s="10">
        <f t="shared" si="4"/>
        <v>4460.5504587155965</v>
      </c>
      <c r="P21" s="10" t="str">
        <f t="shared" si="5"/>
        <v/>
      </c>
      <c r="Q21" s="10">
        <f t="shared" si="6"/>
        <v>4460.5504587155965</v>
      </c>
      <c r="R21" s="10" t="str">
        <f t="shared" si="7"/>
        <v/>
      </c>
      <c r="S21" s="10" t="str">
        <f t="shared" si="8"/>
        <v/>
      </c>
      <c r="T21" s="17" t="s">
        <v>64</v>
      </c>
      <c r="U21" s="17" t="s">
        <v>64</v>
      </c>
      <c r="V21" s="17">
        <v>852060</v>
      </c>
      <c r="W21" s="17">
        <v>320</v>
      </c>
      <c r="X21" s="17">
        <v>852060</v>
      </c>
      <c r="Y21" s="17" t="s">
        <v>62</v>
      </c>
      <c r="Z21" s="17" t="s">
        <v>27</v>
      </c>
      <c r="AA21" s="17">
        <v>320</v>
      </c>
      <c r="AB21" s="17">
        <v>1541914812</v>
      </c>
      <c r="AC21" s="17">
        <f t="shared" si="9"/>
        <v>1</v>
      </c>
      <c r="AD21" s="17">
        <f t="shared" si="10"/>
        <v>1</v>
      </c>
      <c r="AE21" s="32">
        <f t="shared" si="11"/>
        <v>320</v>
      </c>
      <c r="AF21" s="32">
        <f t="shared" si="12"/>
        <v>852060</v>
      </c>
      <c r="AG21" s="32">
        <f t="shared" si="13"/>
        <v>2662.6875</v>
      </c>
      <c r="AH21" s="32" t="str">
        <f t="shared" si="14"/>
        <v/>
      </c>
      <c r="AI21" s="32">
        <f t="shared" si="15"/>
        <v>2662.6875</v>
      </c>
      <c r="AJ21" s="32" t="str">
        <f t="shared" si="16"/>
        <v/>
      </c>
      <c r="AK21" s="32" t="str">
        <f t="shared" si="17"/>
        <v/>
      </c>
      <c r="AL21" s="24" t="s">
        <v>64</v>
      </c>
      <c r="AM21" s="24" t="s">
        <v>64</v>
      </c>
      <c r="AN21" s="24">
        <v>832220</v>
      </c>
      <c r="AO21" s="24">
        <v>396</v>
      </c>
      <c r="AP21" s="24">
        <v>832220</v>
      </c>
      <c r="AQ21" s="24" t="s">
        <v>62</v>
      </c>
      <c r="AR21" s="24" t="s">
        <v>27</v>
      </c>
      <c r="AS21" s="24">
        <v>396</v>
      </c>
      <c r="AT21" s="24">
        <v>1544738077</v>
      </c>
      <c r="AU21" s="24">
        <f t="shared" si="18"/>
        <v>1</v>
      </c>
      <c r="AV21" s="24">
        <f t="shared" si="19"/>
        <v>1</v>
      </c>
      <c r="AW21" s="24">
        <f t="shared" si="20"/>
        <v>396</v>
      </c>
      <c r="AX21" s="24">
        <f t="shared" si="21"/>
        <v>832220</v>
      </c>
      <c r="AY21" s="24">
        <f t="shared" si="22"/>
        <v>2101.5656565656564</v>
      </c>
      <c r="AZ21" s="24" t="str">
        <f t="shared" si="23"/>
        <v/>
      </c>
      <c r="BA21" s="24">
        <f t="shared" si="24"/>
        <v>2101.5656565656564</v>
      </c>
      <c r="BB21" s="24" t="str">
        <f t="shared" si="25"/>
        <v/>
      </c>
      <c r="BC21" s="24" t="str">
        <f t="shared" si="26"/>
        <v/>
      </c>
      <c r="BD21" s="31" t="s">
        <v>64</v>
      </c>
      <c r="BE21" s="31" t="s">
        <v>64</v>
      </c>
      <c r="BF21" s="31">
        <v>6433306</v>
      </c>
      <c r="BG21" s="31">
        <v>85</v>
      </c>
      <c r="BH21" s="31">
        <v>6433306</v>
      </c>
      <c r="BI21" s="31" t="s">
        <v>62</v>
      </c>
      <c r="BJ21" s="31" t="s">
        <v>27</v>
      </c>
      <c r="BK21" s="31">
        <v>85</v>
      </c>
      <c r="BL21" s="31">
        <v>1544531032</v>
      </c>
      <c r="BM21" s="31">
        <f t="shared" si="27"/>
        <v>1</v>
      </c>
      <c r="BN21" s="31">
        <f t="shared" si="28"/>
        <v>1</v>
      </c>
      <c r="BO21" s="31">
        <f t="shared" si="29"/>
        <v>85</v>
      </c>
      <c r="BP21" s="31">
        <f t="shared" si="30"/>
        <v>6433306</v>
      </c>
      <c r="BQ21" s="31">
        <f t="shared" si="31"/>
        <v>75685.952941176467</v>
      </c>
      <c r="BR21" s="31" t="str">
        <f t="shared" si="32"/>
        <v/>
      </c>
      <c r="BS21" s="31">
        <f t="shared" si="33"/>
        <v>75685.952941176467</v>
      </c>
      <c r="BT21" s="31" t="str">
        <f t="shared" si="34"/>
        <v/>
      </c>
      <c r="BU21" s="31" t="str">
        <f t="shared" si="35"/>
        <v/>
      </c>
      <c r="BV21" s="45" t="s">
        <v>64</v>
      </c>
      <c r="BW21" s="45" t="s">
        <v>64</v>
      </c>
      <c r="BX21" s="45">
        <v>309498</v>
      </c>
      <c r="BY21" s="45">
        <v>51</v>
      </c>
      <c r="BZ21" s="45">
        <v>309498</v>
      </c>
      <c r="CA21" s="45" t="s">
        <v>62</v>
      </c>
      <c r="CB21" s="45" t="s">
        <v>27</v>
      </c>
      <c r="CC21" s="45">
        <v>53</v>
      </c>
      <c r="CD21" s="45">
        <v>1545239942</v>
      </c>
      <c r="CE21" s="45">
        <f t="shared" si="36"/>
        <v>1</v>
      </c>
      <c r="CF21" s="45">
        <f t="shared" si="37"/>
        <v>1</v>
      </c>
      <c r="CG21" s="45">
        <f t="shared" si="38"/>
        <v>51</v>
      </c>
      <c r="CH21" s="45">
        <f t="shared" si="39"/>
        <v>309498</v>
      </c>
      <c r="CI21" s="45">
        <f t="shared" si="40"/>
        <v>5839.5849056603774</v>
      </c>
      <c r="CJ21" s="45" t="str">
        <f t="shared" si="41"/>
        <v/>
      </c>
      <c r="CK21" s="45">
        <f t="shared" si="42"/>
        <v>6068.588235294118</v>
      </c>
      <c r="CL21" s="45" t="str">
        <f t="shared" si="43"/>
        <v/>
      </c>
      <c r="CM21" s="45" t="str">
        <f t="shared" si="44"/>
        <v/>
      </c>
    </row>
    <row r="22" spans="1:91" x14ac:dyDescent="0.3">
      <c r="A22" s="1"/>
      <c r="B22" s="10" t="s">
        <v>64</v>
      </c>
      <c r="C22" s="10" t="s">
        <v>64</v>
      </c>
      <c r="D22" s="10">
        <v>1012463</v>
      </c>
      <c r="E22" s="10">
        <v>232</v>
      </c>
      <c r="F22" s="10">
        <v>1012463</v>
      </c>
      <c r="G22" s="10" t="s">
        <v>62</v>
      </c>
      <c r="H22" s="10" t="s">
        <v>27</v>
      </c>
      <c r="I22" s="10">
        <v>232</v>
      </c>
      <c r="J22" s="10">
        <v>1541879086</v>
      </c>
      <c r="K22" s="10">
        <f t="shared" si="0"/>
        <v>1</v>
      </c>
      <c r="L22" s="10">
        <f t="shared" si="1"/>
        <v>1</v>
      </c>
      <c r="M22" s="10">
        <f t="shared" si="2"/>
        <v>232</v>
      </c>
      <c r="N22" s="10">
        <f t="shared" si="3"/>
        <v>1012463</v>
      </c>
      <c r="O22" s="10">
        <f t="shared" si="4"/>
        <v>4364.0646551724139</v>
      </c>
      <c r="P22" s="10" t="str">
        <f t="shared" si="5"/>
        <v/>
      </c>
      <c r="Q22" s="10">
        <f t="shared" si="6"/>
        <v>4364.0646551724139</v>
      </c>
      <c r="R22" s="10" t="str">
        <f t="shared" si="7"/>
        <v/>
      </c>
      <c r="S22" s="10" t="str">
        <f t="shared" si="8"/>
        <v/>
      </c>
      <c r="T22" s="17" t="s">
        <v>64</v>
      </c>
      <c r="U22" s="17" t="s">
        <v>64</v>
      </c>
      <c r="V22" s="17">
        <v>810471</v>
      </c>
      <c r="W22" s="17">
        <v>334</v>
      </c>
      <c r="X22" s="17">
        <v>810471</v>
      </c>
      <c r="Y22" s="17" t="s">
        <v>62</v>
      </c>
      <c r="Z22" s="17" t="s">
        <v>27</v>
      </c>
      <c r="AA22" s="17">
        <v>334</v>
      </c>
      <c r="AB22" s="17">
        <v>1541914826</v>
      </c>
      <c r="AC22" s="17">
        <f t="shared" si="9"/>
        <v>1</v>
      </c>
      <c r="AD22" s="17">
        <f t="shared" si="10"/>
        <v>1</v>
      </c>
      <c r="AE22" s="32">
        <f t="shared" si="11"/>
        <v>334</v>
      </c>
      <c r="AF22" s="32">
        <f t="shared" si="12"/>
        <v>810471</v>
      </c>
      <c r="AG22" s="32">
        <f t="shared" si="13"/>
        <v>2426.5598802395211</v>
      </c>
      <c r="AH22" s="32" t="str">
        <f t="shared" si="14"/>
        <v/>
      </c>
      <c r="AI22" s="32">
        <f t="shared" si="15"/>
        <v>2426.5598802395211</v>
      </c>
      <c r="AJ22" s="32" t="str">
        <f t="shared" si="16"/>
        <v/>
      </c>
      <c r="AK22" s="32" t="str">
        <f t="shared" si="17"/>
        <v/>
      </c>
      <c r="AL22" s="24" t="s">
        <v>64</v>
      </c>
      <c r="AM22" s="24" t="s">
        <v>64</v>
      </c>
      <c r="AN22" s="24">
        <v>820137</v>
      </c>
      <c r="AO22" s="24">
        <v>380</v>
      </c>
      <c r="AP22" s="24">
        <v>820137</v>
      </c>
      <c r="AQ22" s="24" t="s">
        <v>62</v>
      </c>
      <c r="AR22" s="24" t="s">
        <v>27</v>
      </c>
      <c r="AS22" s="24">
        <v>380</v>
      </c>
      <c r="AT22" s="24">
        <v>1544738091</v>
      </c>
      <c r="AU22" s="24">
        <f t="shared" si="18"/>
        <v>1</v>
      </c>
      <c r="AV22" s="24">
        <f t="shared" si="19"/>
        <v>1</v>
      </c>
      <c r="AW22" s="24">
        <f t="shared" si="20"/>
        <v>380</v>
      </c>
      <c r="AX22" s="24">
        <f t="shared" si="21"/>
        <v>820137</v>
      </c>
      <c r="AY22" s="24">
        <f t="shared" si="22"/>
        <v>2158.2552631578947</v>
      </c>
      <c r="AZ22" s="24" t="str">
        <f t="shared" si="23"/>
        <v/>
      </c>
      <c r="BA22" s="24">
        <f t="shared" si="24"/>
        <v>2158.2552631578947</v>
      </c>
      <c r="BB22" s="24" t="str">
        <f t="shared" si="25"/>
        <v/>
      </c>
      <c r="BC22" s="24" t="str">
        <f t="shared" si="26"/>
        <v/>
      </c>
      <c r="BD22" s="31" t="s">
        <v>64</v>
      </c>
      <c r="BE22" s="31" t="s">
        <v>64</v>
      </c>
      <c r="BF22" s="31">
        <v>6386799</v>
      </c>
      <c r="BG22" s="31">
        <v>87</v>
      </c>
      <c r="BH22" s="31">
        <v>6386799</v>
      </c>
      <c r="BI22" s="31" t="s">
        <v>62</v>
      </c>
      <c r="BJ22" s="31" t="s">
        <v>27</v>
      </c>
      <c r="BK22" s="31">
        <v>87</v>
      </c>
      <c r="BL22" s="31">
        <v>1544531040</v>
      </c>
      <c r="BM22" s="31">
        <f t="shared" si="27"/>
        <v>1</v>
      </c>
      <c r="BN22" s="31">
        <f t="shared" si="28"/>
        <v>1</v>
      </c>
      <c r="BO22" s="31">
        <f t="shared" si="29"/>
        <v>87</v>
      </c>
      <c r="BP22" s="31">
        <f t="shared" si="30"/>
        <v>6386799</v>
      </c>
      <c r="BQ22" s="31">
        <f t="shared" si="31"/>
        <v>73411.482758620696</v>
      </c>
      <c r="BR22" s="31" t="str">
        <f t="shared" si="32"/>
        <v/>
      </c>
      <c r="BS22" s="31">
        <f t="shared" si="33"/>
        <v>73411.482758620696</v>
      </c>
      <c r="BT22" s="31" t="str">
        <f t="shared" si="34"/>
        <v/>
      </c>
      <c r="BU22" s="31" t="str">
        <f t="shared" si="35"/>
        <v/>
      </c>
      <c r="BV22" s="45" t="s">
        <v>64</v>
      </c>
      <c r="BW22" s="45" t="s">
        <v>64</v>
      </c>
      <c r="BX22" s="45">
        <v>559467</v>
      </c>
      <c r="BY22" s="45">
        <v>78</v>
      </c>
      <c r="BZ22" s="45">
        <v>559467</v>
      </c>
      <c r="CA22" s="45" t="s">
        <v>62</v>
      </c>
      <c r="CB22" s="45" t="s">
        <v>27</v>
      </c>
      <c r="CC22" s="45">
        <v>78</v>
      </c>
      <c r="CD22" s="45">
        <v>1545239964</v>
      </c>
      <c r="CE22" s="45">
        <f t="shared" si="36"/>
        <v>1</v>
      </c>
      <c r="CF22" s="45">
        <f t="shared" si="37"/>
        <v>1</v>
      </c>
      <c r="CG22" s="45">
        <f t="shared" si="38"/>
        <v>78</v>
      </c>
      <c r="CH22" s="45">
        <f t="shared" si="39"/>
        <v>559467</v>
      </c>
      <c r="CI22" s="45">
        <f t="shared" si="40"/>
        <v>7172.6538461538457</v>
      </c>
      <c r="CJ22" s="45" t="str">
        <f t="shared" si="41"/>
        <v/>
      </c>
      <c r="CK22" s="45">
        <f t="shared" si="42"/>
        <v>7172.6538461538457</v>
      </c>
      <c r="CL22" s="45" t="str">
        <f t="shared" si="43"/>
        <v/>
      </c>
      <c r="CM22" s="45" t="str">
        <f t="shared" si="44"/>
        <v/>
      </c>
    </row>
    <row r="23" spans="1:91" x14ac:dyDescent="0.3">
      <c r="A23" s="1"/>
      <c r="B23" s="10" t="s">
        <v>64</v>
      </c>
      <c r="C23" s="10" t="s">
        <v>64</v>
      </c>
      <c r="D23" s="10">
        <v>969958</v>
      </c>
      <c r="E23" s="10">
        <v>278</v>
      </c>
      <c r="F23" s="10">
        <v>969958</v>
      </c>
      <c r="G23" s="10" t="s">
        <v>62</v>
      </c>
      <c r="H23" s="10" t="s">
        <v>27</v>
      </c>
      <c r="I23" s="10">
        <v>278</v>
      </c>
      <c r="J23" s="10">
        <v>1541879251</v>
      </c>
      <c r="K23" s="10">
        <f t="shared" si="0"/>
        <v>1</v>
      </c>
      <c r="L23" s="10">
        <f t="shared" si="1"/>
        <v>1</v>
      </c>
      <c r="M23" s="10">
        <f t="shared" si="2"/>
        <v>278</v>
      </c>
      <c r="N23" s="10">
        <f t="shared" si="3"/>
        <v>969958</v>
      </c>
      <c r="O23" s="10">
        <f t="shared" si="4"/>
        <v>3489.0575539568345</v>
      </c>
      <c r="P23" s="10" t="str">
        <f t="shared" si="5"/>
        <v/>
      </c>
      <c r="Q23" s="10">
        <f t="shared" si="6"/>
        <v>3489.0575539568345</v>
      </c>
      <c r="R23" s="10" t="str">
        <f t="shared" si="7"/>
        <v/>
      </c>
      <c r="S23" s="10" t="str">
        <f t="shared" si="8"/>
        <v/>
      </c>
      <c r="T23" s="17" t="s">
        <v>64</v>
      </c>
      <c r="U23" s="17" t="s">
        <v>64</v>
      </c>
      <c r="V23" s="17">
        <v>781893</v>
      </c>
      <c r="W23" s="17">
        <v>269</v>
      </c>
      <c r="X23" s="17">
        <v>781893</v>
      </c>
      <c r="Y23" s="17" t="s">
        <v>62</v>
      </c>
      <c r="Z23" s="17" t="s">
        <v>27</v>
      </c>
      <c r="AA23" s="17">
        <v>269</v>
      </c>
      <c r="AB23" s="17">
        <v>1541914879</v>
      </c>
      <c r="AC23" s="17">
        <f t="shared" si="9"/>
        <v>1</v>
      </c>
      <c r="AD23" s="17">
        <f t="shared" si="10"/>
        <v>1</v>
      </c>
      <c r="AE23" s="32">
        <f t="shared" si="11"/>
        <v>269</v>
      </c>
      <c r="AF23" s="32">
        <f t="shared" si="12"/>
        <v>781893</v>
      </c>
      <c r="AG23" s="32">
        <f t="shared" si="13"/>
        <v>2906.6654275092937</v>
      </c>
      <c r="AH23" s="32" t="str">
        <f t="shared" si="14"/>
        <v/>
      </c>
      <c r="AI23" s="32">
        <f t="shared" si="15"/>
        <v>2906.6654275092937</v>
      </c>
      <c r="AJ23" s="32" t="str">
        <f t="shared" si="16"/>
        <v/>
      </c>
      <c r="AK23" s="32" t="str">
        <f t="shared" si="17"/>
        <v/>
      </c>
      <c r="AL23" s="24" t="s">
        <v>64</v>
      </c>
      <c r="AM23" s="24" t="s">
        <v>64</v>
      </c>
      <c r="AN23" s="24">
        <v>814296</v>
      </c>
      <c r="AO23" s="24">
        <v>303</v>
      </c>
      <c r="AP23" s="24">
        <v>814296</v>
      </c>
      <c r="AQ23" s="24" t="s">
        <v>62</v>
      </c>
      <c r="AR23" s="24" t="s">
        <v>27</v>
      </c>
      <c r="AS23" s="24">
        <v>303</v>
      </c>
      <c r="AT23" s="24">
        <v>1544738162</v>
      </c>
      <c r="AU23" s="24">
        <f t="shared" si="18"/>
        <v>1</v>
      </c>
      <c r="AV23" s="24">
        <f t="shared" si="19"/>
        <v>1</v>
      </c>
      <c r="AW23" s="24">
        <f t="shared" si="20"/>
        <v>303</v>
      </c>
      <c r="AX23" s="24">
        <f t="shared" si="21"/>
        <v>814296</v>
      </c>
      <c r="AY23" s="24">
        <f t="shared" si="22"/>
        <v>2687.4455445544554</v>
      </c>
      <c r="AZ23" s="24" t="str">
        <f t="shared" si="23"/>
        <v/>
      </c>
      <c r="BA23" s="24">
        <f t="shared" si="24"/>
        <v>2687.4455445544554</v>
      </c>
      <c r="BB23" s="24" t="str">
        <f t="shared" si="25"/>
        <v/>
      </c>
      <c r="BC23" s="24" t="str">
        <f t="shared" si="26"/>
        <v/>
      </c>
      <c r="BD23" s="31" t="s">
        <v>64</v>
      </c>
      <c r="BE23" s="31" t="s">
        <v>64</v>
      </c>
      <c r="BF23" s="31">
        <v>6356335</v>
      </c>
      <c r="BG23" s="31">
        <v>85</v>
      </c>
      <c r="BH23" s="31">
        <v>6356335</v>
      </c>
      <c r="BI23" s="31" t="s">
        <v>62</v>
      </c>
      <c r="BJ23" s="31" t="s">
        <v>27</v>
      </c>
      <c r="BK23" s="31">
        <v>85</v>
      </c>
      <c r="BL23" s="31">
        <v>1544531048</v>
      </c>
      <c r="BM23" s="31">
        <f t="shared" si="27"/>
        <v>1</v>
      </c>
      <c r="BN23" s="31">
        <f t="shared" si="28"/>
        <v>1</v>
      </c>
      <c r="BO23" s="31">
        <f t="shared" si="29"/>
        <v>85</v>
      </c>
      <c r="BP23" s="31">
        <f t="shared" si="30"/>
        <v>6356335</v>
      </c>
      <c r="BQ23" s="31">
        <f t="shared" si="31"/>
        <v>74780.411764705888</v>
      </c>
      <c r="BR23" s="31" t="str">
        <f t="shared" si="32"/>
        <v/>
      </c>
      <c r="BS23" s="31">
        <f t="shared" si="33"/>
        <v>74780.411764705888</v>
      </c>
      <c r="BT23" s="31" t="str">
        <f t="shared" si="34"/>
        <v/>
      </c>
      <c r="BU23" s="31" t="str">
        <f t="shared" si="35"/>
        <v/>
      </c>
      <c r="BV23" s="45" t="s">
        <v>64</v>
      </c>
      <c r="BW23" s="45" t="s">
        <v>64</v>
      </c>
      <c r="BX23" s="45">
        <v>531154</v>
      </c>
      <c r="BY23" s="45">
        <v>80</v>
      </c>
      <c r="BZ23" s="45">
        <v>531154</v>
      </c>
      <c r="CA23" s="45" t="s">
        <v>62</v>
      </c>
      <c r="CB23" s="45" t="s">
        <v>27</v>
      </c>
      <c r="CC23" s="45">
        <v>81</v>
      </c>
      <c r="CD23" s="45">
        <v>1545239991</v>
      </c>
      <c r="CE23" s="45">
        <f t="shared" si="36"/>
        <v>1</v>
      </c>
      <c r="CF23" s="45">
        <f t="shared" si="37"/>
        <v>1</v>
      </c>
      <c r="CG23" s="45">
        <f t="shared" si="38"/>
        <v>80</v>
      </c>
      <c r="CH23" s="45">
        <f t="shared" si="39"/>
        <v>531154</v>
      </c>
      <c r="CI23" s="45">
        <f t="shared" si="40"/>
        <v>6557.4567901234568</v>
      </c>
      <c r="CJ23" s="45" t="str">
        <f t="shared" si="41"/>
        <v/>
      </c>
      <c r="CK23" s="45">
        <f t="shared" si="42"/>
        <v>6639.4250000000002</v>
      </c>
      <c r="CL23" s="45" t="str">
        <f t="shared" si="43"/>
        <v/>
      </c>
      <c r="CM23" s="45" t="str">
        <f t="shared" si="44"/>
        <v/>
      </c>
    </row>
    <row r="24" spans="1:91" x14ac:dyDescent="0.3">
      <c r="A24" s="1"/>
      <c r="B24" s="10" t="s">
        <v>64</v>
      </c>
      <c r="C24" s="10" t="s">
        <v>64</v>
      </c>
      <c r="D24" s="10">
        <v>954428</v>
      </c>
      <c r="E24" s="10">
        <v>249</v>
      </c>
      <c r="F24" s="10">
        <v>954428</v>
      </c>
      <c r="G24" s="10" t="s">
        <v>62</v>
      </c>
      <c r="H24" s="10" t="s">
        <v>27</v>
      </c>
      <c r="I24" s="10">
        <v>249</v>
      </c>
      <c r="J24" s="10">
        <v>1541879283</v>
      </c>
      <c r="K24" s="10">
        <f t="shared" si="0"/>
        <v>1</v>
      </c>
      <c r="L24" s="10">
        <f t="shared" si="1"/>
        <v>1</v>
      </c>
      <c r="M24" s="10">
        <f t="shared" si="2"/>
        <v>249</v>
      </c>
      <c r="N24" s="10">
        <f t="shared" si="3"/>
        <v>954428</v>
      </c>
      <c r="O24" s="10">
        <f t="shared" si="4"/>
        <v>3833.0441767068273</v>
      </c>
      <c r="P24" s="10" t="str">
        <f t="shared" si="5"/>
        <v/>
      </c>
      <c r="Q24" s="10">
        <f t="shared" si="6"/>
        <v>3833.0441767068273</v>
      </c>
      <c r="R24" s="10" t="str">
        <f t="shared" si="7"/>
        <v/>
      </c>
      <c r="S24" s="10" t="str">
        <f t="shared" si="8"/>
        <v/>
      </c>
      <c r="T24" s="17" t="s">
        <v>64</v>
      </c>
      <c r="U24" s="17" t="s">
        <v>64</v>
      </c>
      <c r="V24" s="17">
        <v>802530</v>
      </c>
      <c r="W24" s="17">
        <v>307</v>
      </c>
      <c r="X24" s="17">
        <v>802530</v>
      </c>
      <c r="Y24" s="17" t="s">
        <v>62</v>
      </c>
      <c r="Z24" s="17" t="s">
        <v>27</v>
      </c>
      <c r="AA24" s="17">
        <v>307</v>
      </c>
      <c r="AB24" s="17">
        <v>1541914900</v>
      </c>
      <c r="AC24" s="17">
        <f t="shared" si="9"/>
        <v>1</v>
      </c>
      <c r="AD24" s="17">
        <f t="shared" si="10"/>
        <v>1</v>
      </c>
      <c r="AE24" s="32">
        <f t="shared" si="11"/>
        <v>307</v>
      </c>
      <c r="AF24" s="32">
        <f t="shared" si="12"/>
        <v>802530</v>
      </c>
      <c r="AG24" s="32">
        <f t="shared" si="13"/>
        <v>2614.1042345276874</v>
      </c>
      <c r="AH24" s="32" t="str">
        <f t="shared" si="14"/>
        <v/>
      </c>
      <c r="AI24" s="32">
        <f t="shared" si="15"/>
        <v>2614.1042345276874</v>
      </c>
      <c r="AJ24" s="32" t="str">
        <f t="shared" si="16"/>
        <v/>
      </c>
      <c r="AK24" s="32" t="str">
        <f t="shared" si="17"/>
        <v/>
      </c>
      <c r="AL24" s="24" t="s">
        <v>64</v>
      </c>
      <c r="AM24" s="24" t="s">
        <v>64</v>
      </c>
      <c r="AN24" s="24">
        <v>817668</v>
      </c>
      <c r="AO24" s="24">
        <v>358</v>
      </c>
      <c r="AP24" s="24">
        <v>817668</v>
      </c>
      <c r="AQ24" s="24" t="s">
        <v>62</v>
      </c>
      <c r="AR24" s="24" t="s">
        <v>27</v>
      </c>
      <c r="AS24" s="24">
        <v>359</v>
      </c>
      <c r="AT24" s="24">
        <v>1544738188</v>
      </c>
      <c r="AU24" s="24">
        <f t="shared" si="18"/>
        <v>1</v>
      </c>
      <c r="AV24" s="24">
        <f t="shared" si="19"/>
        <v>1</v>
      </c>
      <c r="AW24" s="24">
        <f t="shared" si="20"/>
        <v>358</v>
      </c>
      <c r="AX24" s="24">
        <f t="shared" si="21"/>
        <v>817668</v>
      </c>
      <c r="AY24" s="24">
        <f t="shared" si="22"/>
        <v>2277.6267409470752</v>
      </c>
      <c r="AZ24" s="24" t="str">
        <f t="shared" si="23"/>
        <v/>
      </c>
      <c r="BA24" s="24">
        <f t="shared" si="24"/>
        <v>2283.9888268156424</v>
      </c>
      <c r="BB24" s="24" t="str">
        <f t="shared" si="25"/>
        <v/>
      </c>
      <c r="BC24" s="24" t="str">
        <f t="shared" si="26"/>
        <v/>
      </c>
      <c r="BD24" s="31" t="s">
        <v>64</v>
      </c>
      <c r="BE24" s="31" t="s">
        <v>64</v>
      </c>
      <c r="BF24" s="31">
        <v>6398003</v>
      </c>
      <c r="BG24" s="31">
        <v>82</v>
      </c>
      <c r="BH24" s="31">
        <v>6398003</v>
      </c>
      <c r="BI24" s="31" t="s">
        <v>62</v>
      </c>
      <c r="BJ24" s="31" t="s">
        <v>27</v>
      </c>
      <c r="BK24" s="31">
        <v>82</v>
      </c>
      <c r="BL24" s="31">
        <v>1544531059</v>
      </c>
      <c r="BM24" s="31">
        <f t="shared" si="27"/>
        <v>1</v>
      </c>
      <c r="BN24" s="31">
        <f t="shared" si="28"/>
        <v>1</v>
      </c>
      <c r="BO24" s="31">
        <f t="shared" si="29"/>
        <v>82</v>
      </c>
      <c r="BP24" s="31">
        <f t="shared" si="30"/>
        <v>6398003</v>
      </c>
      <c r="BQ24" s="31">
        <f t="shared" si="31"/>
        <v>78024.426829268297</v>
      </c>
      <c r="BR24" s="31" t="str">
        <f t="shared" si="32"/>
        <v/>
      </c>
      <c r="BS24" s="31">
        <f t="shared" si="33"/>
        <v>78024.426829268297</v>
      </c>
      <c r="BT24" s="31" t="str">
        <f t="shared" si="34"/>
        <v/>
      </c>
      <c r="BU24" s="31" t="str">
        <f t="shared" si="35"/>
        <v/>
      </c>
      <c r="BV24" s="45" t="s">
        <v>64</v>
      </c>
      <c r="BW24" s="45" t="s">
        <v>64</v>
      </c>
      <c r="BX24" s="45">
        <v>616263</v>
      </c>
      <c r="BY24" s="45">
        <v>88</v>
      </c>
      <c r="BZ24" s="45">
        <v>616263</v>
      </c>
      <c r="CA24" s="45" t="s">
        <v>62</v>
      </c>
      <c r="CB24" s="45" t="s">
        <v>27</v>
      </c>
      <c r="CC24" s="45">
        <v>95</v>
      </c>
      <c r="CD24" s="45">
        <v>1545239999</v>
      </c>
      <c r="CE24" s="45">
        <f t="shared" si="36"/>
        <v>1</v>
      </c>
      <c r="CF24" s="45">
        <f t="shared" si="37"/>
        <v>1</v>
      </c>
      <c r="CG24" s="45">
        <f t="shared" si="38"/>
        <v>88</v>
      </c>
      <c r="CH24" s="45">
        <f t="shared" si="39"/>
        <v>616263</v>
      </c>
      <c r="CI24" s="45">
        <f t="shared" si="40"/>
        <v>6486.9789473684214</v>
      </c>
      <c r="CJ24" s="45" t="str">
        <f t="shared" si="41"/>
        <v/>
      </c>
      <c r="CK24" s="45">
        <f t="shared" si="42"/>
        <v>7002.988636363636</v>
      </c>
      <c r="CL24" s="45" t="str">
        <f t="shared" si="43"/>
        <v/>
      </c>
      <c r="CM24" s="45" t="str">
        <f t="shared" si="44"/>
        <v/>
      </c>
    </row>
    <row r="25" spans="1:91" x14ac:dyDescent="0.3">
      <c r="A25" s="1"/>
      <c r="B25" s="10" t="s">
        <v>64</v>
      </c>
      <c r="C25" s="10" t="s">
        <v>64</v>
      </c>
      <c r="D25" s="10">
        <v>1024834</v>
      </c>
      <c r="E25" s="10">
        <v>247</v>
      </c>
      <c r="F25" s="10">
        <v>1024834</v>
      </c>
      <c r="G25" s="10" t="s">
        <v>62</v>
      </c>
      <c r="H25" s="10" t="s">
        <v>27</v>
      </c>
      <c r="I25" s="10">
        <v>248</v>
      </c>
      <c r="J25" s="10">
        <v>1541879291</v>
      </c>
      <c r="K25" s="10">
        <f t="shared" si="0"/>
        <v>1</v>
      </c>
      <c r="L25" s="10">
        <f t="shared" si="1"/>
        <v>1</v>
      </c>
      <c r="M25" s="10">
        <f t="shared" si="2"/>
        <v>247</v>
      </c>
      <c r="N25" s="10">
        <f t="shared" si="3"/>
        <v>1024834</v>
      </c>
      <c r="O25" s="10">
        <f t="shared" si="4"/>
        <v>4132.3951612903229</v>
      </c>
      <c r="P25" s="10" t="str">
        <f t="shared" si="5"/>
        <v/>
      </c>
      <c r="Q25" s="10">
        <f t="shared" si="6"/>
        <v>4149.1255060728745</v>
      </c>
      <c r="R25" s="10" t="str">
        <f t="shared" si="7"/>
        <v/>
      </c>
      <c r="S25" s="10" t="str">
        <f t="shared" si="8"/>
        <v/>
      </c>
      <c r="T25" s="17" t="s">
        <v>64</v>
      </c>
      <c r="U25" s="17" t="s">
        <v>64</v>
      </c>
      <c r="V25" s="17">
        <v>779404</v>
      </c>
      <c r="W25" s="17">
        <v>266</v>
      </c>
      <c r="X25" s="17">
        <v>779404</v>
      </c>
      <c r="Y25" s="17" t="s">
        <v>62</v>
      </c>
      <c r="Z25" s="17" t="s">
        <v>27</v>
      </c>
      <c r="AA25" s="17">
        <v>266</v>
      </c>
      <c r="AB25" s="17">
        <v>1541914959</v>
      </c>
      <c r="AC25" s="17">
        <f t="shared" si="9"/>
        <v>1</v>
      </c>
      <c r="AD25" s="17">
        <f t="shared" si="10"/>
        <v>1</v>
      </c>
      <c r="AE25" s="32">
        <f t="shared" si="11"/>
        <v>266</v>
      </c>
      <c r="AF25" s="32">
        <f t="shared" si="12"/>
        <v>779404</v>
      </c>
      <c r="AG25" s="32">
        <f t="shared" si="13"/>
        <v>2930.0902255639098</v>
      </c>
      <c r="AH25" s="32" t="str">
        <f t="shared" si="14"/>
        <v/>
      </c>
      <c r="AI25" s="32">
        <f t="shared" si="15"/>
        <v>2930.0902255639098</v>
      </c>
      <c r="AJ25" s="32" t="str">
        <f t="shared" si="16"/>
        <v/>
      </c>
      <c r="AK25" s="32" t="str">
        <f t="shared" si="17"/>
        <v/>
      </c>
      <c r="AL25" s="24" t="s">
        <v>64</v>
      </c>
      <c r="AM25" s="24" t="s">
        <v>64</v>
      </c>
      <c r="AN25" s="24">
        <v>869753</v>
      </c>
      <c r="AO25" s="24">
        <v>350</v>
      </c>
      <c r="AP25" s="24">
        <v>869753</v>
      </c>
      <c r="AQ25" s="24" t="s">
        <v>62</v>
      </c>
      <c r="AR25" s="24" t="s">
        <v>27</v>
      </c>
      <c r="AS25" s="24">
        <v>350</v>
      </c>
      <c r="AT25" s="24">
        <v>1544738205</v>
      </c>
      <c r="AU25" s="24">
        <f t="shared" si="18"/>
        <v>1</v>
      </c>
      <c r="AV25" s="24">
        <f t="shared" si="19"/>
        <v>1</v>
      </c>
      <c r="AW25" s="24">
        <f t="shared" si="20"/>
        <v>350</v>
      </c>
      <c r="AX25" s="24">
        <f t="shared" si="21"/>
        <v>869753</v>
      </c>
      <c r="AY25" s="24">
        <f t="shared" si="22"/>
        <v>2485.0085714285715</v>
      </c>
      <c r="AZ25" s="24" t="str">
        <f t="shared" si="23"/>
        <v/>
      </c>
      <c r="BA25" s="24">
        <f t="shared" si="24"/>
        <v>2485.0085714285715</v>
      </c>
      <c r="BB25" s="24" t="str">
        <f t="shared" si="25"/>
        <v/>
      </c>
      <c r="BC25" s="24" t="str">
        <f t="shared" si="26"/>
        <v/>
      </c>
      <c r="BD25" s="31" t="s">
        <v>64</v>
      </c>
      <c r="BE25" s="31" t="s">
        <v>64</v>
      </c>
      <c r="BF25" s="31">
        <v>3119948</v>
      </c>
      <c r="BG25" s="31">
        <v>49</v>
      </c>
      <c r="BH25" s="31">
        <v>3119948</v>
      </c>
      <c r="BI25" s="31" t="s">
        <v>62</v>
      </c>
      <c r="BJ25" s="31" t="s">
        <v>27</v>
      </c>
      <c r="BK25" s="31">
        <v>49</v>
      </c>
      <c r="BL25" s="31">
        <v>1544531067</v>
      </c>
      <c r="BM25" s="31">
        <f t="shared" si="27"/>
        <v>1</v>
      </c>
      <c r="BN25" s="31">
        <f t="shared" si="28"/>
        <v>1</v>
      </c>
      <c r="BO25" s="31">
        <f t="shared" si="29"/>
        <v>49</v>
      </c>
      <c r="BP25" s="31">
        <f t="shared" si="30"/>
        <v>3119948</v>
      </c>
      <c r="BQ25" s="31">
        <f t="shared" si="31"/>
        <v>63672.408163265303</v>
      </c>
      <c r="BR25" s="31" t="str">
        <f t="shared" si="32"/>
        <v/>
      </c>
      <c r="BS25" s="31">
        <f t="shared" si="33"/>
        <v>63672.408163265303</v>
      </c>
      <c r="BT25" s="31" t="str">
        <f t="shared" si="34"/>
        <v/>
      </c>
      <c r="BU25" s="31" t="str">
        <f t="shared" si="35"/>
        <v/>
      </c>
      <c r="BV25" s="45" t="s">
        <v>64</v>
      </c>
      <c r="BW25" s="45" t="s">
        <v>64</v>
      </c>
      <c r="BX25" s="45">
        <v>656180</v>
      </c>
      <c r="BY25" s="45">
        <v>91</v>
      </c>
      <c r="BZ25" s="45">
        <v>656180</v>
      </c>
      <c r="CA25" s="45" t="s">
        <v>62</v>
      </c>
      <c r="CB25" s="45" t="s">
        <v>27</v>
      </c>
      <c r="CC25" s="45">
        <v>91</v>
      </c>
      <c r="CD25" s="45">
        <v>1545240046</v>
      </c>
      <c r="CE25" s="45">
        <f t="shared" si="36"/>
        <v>1</v>
      </c>
      <c r="CF25" s="45">
        <f t="shared" si="37"/>
        <v>1</v>
      </c>
      <c r="CG25" s="45">
        <f t="shared" si="38"/>
        <v>91</v>
      </c>
      <c r="CH25" s="45">
        <f t="shared" si="39"/>
        <v>656180</v>
      </c>
      <c r="CI25" s="45">
        <f t="shared" si="40"/>
        <v>7210.7692307692305</v>
      </c>
      <c r="CJ25" s="45" t="str">
        <f t="shared" si="41"/>
        <v/>
      </c>
      <c r="CK25" s="45">
        <f t="shared" si="42"/>
        <v>7210.7692307692305</v>
      </c>
      <c r="CL25" s="45" t="str">
        <f t="shared" si="43"/>
        <v/>
      </c>
      <c r="CM25" s="45" t="str">
        <f t="shared" si="44"/>
        <v/>
      </c>
    </row>
    <row r="26" spans="1:91" x14ac:dyDescent="0.3">
      <c r="A26" s="1"/>
      <c r="B26" s="10" t="s">
        <v>64</v>
      </c>
      <c r="C26" s="10" t="s">
        <v>64</v>
      </c>
      <c r="D26" s="10">
        <v>966998</v>
      </c>
      <c r="E26" s="10">
        <v>257</v>
      </c>
      <c r="F26" s="10">
        <v>966998</v>
      </c>
      <c r="G26" s="10" t="s">
        <v>62</v>
      </c>
      <c r="H26" s="10" t="s">
        <v>27</v>
      </c>
      <c r="I26" s="10">
        <v>257</v>
      </c>
      <c r="J26" s="10">
        <v>1541879296</v>
      </c>
      <c r="K26" s="10">
        <f t="shared" si="0"/>
        <v>1</v>
      </c>
      <c r="L26" s="10">
        <f t="shared" si="1"/>
        <v>1</v>
      </c>
      <c r="M26" s="10">
        <f t="shared" si="2"/>
        <v>257</v>
      </c>
      <c r="N26" s="10">
        <f t="shared" si="3"/>
        <v>966998</v>
      </c>
      <c r="O26" s="10">
        <f t="shared" si="4"/>
        <v>3762.63813229572</v>
      </c>
      <c r="P26" s="10" t="str">
        <f t="shared" si="5"/>
        <v/>
      </c>
      <c r="Q26" s="10">
        <f t="shared" si="6"/>
        <v>3762.63813229572</v>
      </c>
      <c r="R26" s="10" t="str">
        <f t="shared" si="7"/>
        <v/>
      </c>
      <c r="S26" s="10" t="str">
        <f t="shared" si="8"/>
        <v/>
      </c>
      <c r="T26" s="17" t="s">
        <v>64</v>
      </c>
      <c r="U26" s="17" t="s">
        <v>64</v>
      </c>
      <c r="V26" s="17">
        <v>804951</v>
      </c>
      <c r="W26" s="17">
        <v>272</v>
      </c>
      <c r="X26" s="17">
        <v>804951</v>
      </c>
      <c r="Y26" s="17" t="s">
        <v>62</v>
      </c>
      <c r="Z26" s="17" t="s">
        <v>27</v>
      </c>
      <c r="AA26" s="17">
        <v>272</v>
      </c>
      <c r="AB26" s="17">
        <v>1541914967</v>
      </c>
      <c r="AC26" s="17">
        <f t="shared" si="9"/>
        <v>1</v>
      </c>
      <c r="AD26" s="17">
        <f t="shared" si="10"/>
        <v>1</v>
      </c>
      <c r="AE26" s="32">
        <f t="shared" si="11"/>
        <v>272</v>
      </c>
      <c r="AF26" s="32">
        <f t="shared" si="12"/>
        <v>804951</v>
      </c>
      <c r="AG26" s="32">
        <f t="shared" si="13"/>
        <v>2959.3786764705883</v>
      </c>
      <c r="AH26" s="32" t="str">
        <f t="shared" si="14"/>
        <v/>
      </c>
      <c r="AI26" s="32">
        <f t="shared" si="15"/>
        <v>2959.3786764705883</v>
      </c>
      <c r="AJ26" s="32" t="str">
        <f t="shared" si="16"/>
        <v/>
      </c>
      <c r="AK26" s="32" t="str">
        <f t="shared" si="17"/>
        <v/>
      </c>
      <c r="AL26" s="24" t="s">
        <v>64</v>
      </c>
      <c r="AM26" s="24" t="s">
        <v>64</v>
      </c>
      <c r="AN26" s="24">
        <v>813200</v>
      </c>
      <c r="AO26" s="24">
        <v>351</v>
      </c>
      <c r="AP26" s="24">
        <v>813200</v>
      </c>
      <c r="AQ26" s="24" t="s">
        <v>62</v>
      </c>
      <c r="AR26" s="24" t="s">
        <v>27</v>
      </c>
      <c r="AS26" s="24">
        <v>351</v>
      </c>
      <c r="AT26" s="24">
        <v>1544738213</v>
      </c>
      <c r="AU26" s="24">
        <f t="shared" si="18"/>
        <v>1</v>
      </c>
      <c r="AV26" s="24">
        <f t="shared" si="19"/>
        <v>1</v>
      </c>
      <c r="AW26" s="24">
        <f t="shared" si="20"/>
        <v>351</v>
      </c>
      <c r="AX26" s="24">
        <f t="shared" si="21"/>
        <v>813200</v>
      </c>
      <c r="AY26" s="24">
        <f t="shared" si="22"/>
        <v>2316.8091168091169</v>
      </c>
      <c r="AZ26" s="24" t="str">
        <f t="shared" si="23"/>
        <v/>
      </c>
      <c r="BA26" s="24">
        <f t="shared" si="24"/>
        <v>2316.8091168091169</v>
      </c>
      <c r="BB26" s="24" t="str">
        <f t="shared" si="25"/>
        <v/>
      </c>
      <c r="BC26" s="24" t="str">
        <f t="shared" si="26"/>
        <v/>
      </c>
      <c r="BD26" s="31" t="s">
        <v>64</v>
      </c>
      <c r="BE26" s="31" t="s">
        <v>64</v>
      </c>
      <c r="BF26" s="31">
        <v>5015509</v>
      </c>
      <c r="BG26" s="31">
        <v>68</v>
      </c>
      <c r="BH26" s="31">
        <v>5015509</v>
      </c>
      <c r="BI26" s="31" t="s">
        <v>62</v>
      </c>
      <c r="BJ26" s="31" t="s">
        <v>27</v>
      </c>
      <c r="BK26" s="31">
        <v>68</v>
      </c>
      <c r="BL26" s="31">
        <v>1544531084</v>
      </c>
      <c r="BM26" s="31">
        <f t="shared" si="27"/>
        <v>1</v>
      </c>
      <c r="BN26" s="31">
        <f t="shared" si="28"/>
        <v>1</v>
      </c>
      <c r="BO26" s="31">
        <f t="shared" si="29"/>
        <v>68</v>
      </c>
      <c r="BP26" s="31">
        <f t="shared" si="30"/>
        <v>5015509</v>
      </c>
      <c r="BQ26" s="31">
        <f t="shared" si="31"/>
        <v>73757.48529411765</v>
      </c>
      <c r="BR26" s="31" t="str">
        <f t="shared" si="32"/>
        <v/>
      </c>
      <c r="BS26" s="31">
        <f t="shared" si="33"/>
        <v>73757.48529411765</v>
      </c>
      <c r="BT26" s="31" t="str">
        <f t="shared" si="34"/>
        <v/>
      </c>
      <c r="BU26" s="31" t="str">
        <f t="shared" si="35"/>
        <v/>
      </c>
      <c r="BV26" s="45" t="s">
        <v>64</v>
      </c>
      <c r="BW26" s="45" t="s">
        <v>64</v>
      </c>
      <c r="BX26" s="45">
        <v>428596</v>
      </c>
      <c r="BY26" s="45">
        <v>64</v>
      </c>
      <c r="BZ26" s="45">
        <v>428596</v>
      </c>
      <c r="CA26" s="45" t="s">
        <v>62</v>
      </c>
      <c r="CB26" s="45" t="s">
        <v>27</v>
      </c>
      <c r="CC26" s="45">
        <v>65</v>
      </c>
      <c r="CD26" s="45">
        <v>1545240076</v>
      </c>
      <c r="CE26" s="45">
        <f t="shared" si="36"/>
        <v>1</v>
      </c>
      <c r="CF26" s="45">
        <f t="shared" si="37"/>
        <v>1</v>
      </c>
      <c r="CG26" s="45">
        <f t="shared" si="38"/>
        <v>64</v>
      </c>
      <c r="CH26" s="45">
        <f t="shared" si="39"/>
        <v>428596</v>
      </c>
      <c r="CI26" s="45">
        <f t="shared" si="40"/>
        <v>6593.7846153846158</v>
      </c>
      <c r="CJ26" s="45" t="str">
        <f t="shared" si="41"/>
        <v/>
      </c>
      <c r="CK26" s="45">
        <f t="shared" si="42"/>
        <v>6696.8125</v>
      </c>
      <c r="CL26" s="45" t="str">
        <f t="shared" si="43"/>
        <v/>
      </c>
      <c r="CM26" s="45" t="str">
        <f t="shared" si="44"/>
        <v/>
      </c>
    </row>
    <row r="27" spans="1:91" x14ac:dyDescent="0.3">
      <c r="A27" s="1"/>
      <c r="B27" s="10" t="s">
        <v>64</v>
      </c>
      <c r="C27" s="10" t="s">
        <v>64</v>
      </c>
      <c r="D27" s="10">
        <v>1018002</v>
      </c>
      <c r="E27" s="10">
        <v>239</v>
      </c>
      <c r="F27" s="10">
        <v>1018002</v>
      </c>
      <c r="G27" s="10" t="s">
        <v>62</v>
      </c>
      <c r="H27" s="10" t="s">
        <v>27</v>
      </c>
      <c r="I27" s="10">
        <v>239</v>
      </c>
      <c r="J27" s="10">
        <v>1541879319</v>
      </c>
      <c r="K27" s="10">
        <f t="shared" si="0"/>
        <v>1</v>
      </c>
      <c r="L27" s="10">
        <f t="shared" si="1"/>
        <v>1</v>
      </c>
      <c r="M27" s="10">
        <f t="shared" si="2"/>
        <v>239</v>
      </c>
      <c r="N27" s="10">
        <f t="shared" si="3"/>
        <v>1018002</v>
      </c>
      <c r="O27" s="10">
        <f t="shared" si="4"/>
        <v>4259.4225941422592</v>
      </c>
      <c r="P27" s="10" t="str">
        <f t="shared" si="5"/>
        <v/>
      </c>
      <c r="Q27" s="10">
        <f t="shared" si="6"/>
        <v>4259.4225941422592</v>
      </c>
      <c r="R27" s="10" t="str">
        <f t="shared" si="7"/>
        <v/>
      </c>
      <c r="S27" s="10" t="str">
        <f t="shared" si="8"/>
        <v/>
      </c>
      <c r="T27" s="17" t="s">
        <v>64</v>
      </c>
      <c r="U27" s="17" t="s">
        <v>64</v>
      </c>
      <c r="V27" s="17">
        <v>852540</v>
      </c>
      <c r="W27" s="17">
        <v>221</v>
      </c>
      <c r="X27" s="17">
        <v>852540</v>
      </c>
      <c r="Y27" s="17" t="s">
        <v>62</v>
      </c>
      <c r="Z27" s="17" t="s">
        <v>27</v>
      </c>
      <c r="AA27" s="17">
        <v>221</v>
      </c>
      <c r="AB27" s="17">
        <v>1541915063</v>
      </c>
      <c r="AC27" s="17">
        <f t="shared" si="9"/>
        <v>1</v>
      </c>
      <c r="AD27" s="17">
        <f t="shared" si="10"/>
        <v>1</v>
      </c>
      <c r="AE27" s="32">
        <f t="shared" si="11"/>
        <v>221</v>
      </c>
      <c r="AF27" s="32">
        <f t="shared" si="12"/>
        <v>852540</v>
      </c>
      <c r="AG27" s="32">
        <f t="shared" si="13"/>
        <v>3857.6470588235293</v>
      </c>
      <c r="AH27" s="32" t="str">
        <f t="shared" si="14"/>
        <v/>
      </c>
      <c r="AI27" s="32">
        <f t="shared" si="15"/>
        <v>3857.6470588235293</v>
      </c>
      <c r="AJ27" s="32" t="str">
        <f t="shared" si="16"/>
        <v/>
      </c>
      <c r="AK27" s="32" t="str">
        <f t="shared" si="17"/>
        <v/>
      </c>
      <c r="AL27" s="24" t="s">
        <v>64</v>
      </c>
      <c r="AM27" s="24" t="s">
        <v>64</v>
      </c>
      <c r="AN27" s="24">
        <v>793026</v>
      </c>
      <c r="AO27" s="24">
        <v>284</v>
      </c>
      <c r="AP27" s="24">
        <v>793026</v>
      </c>
      <c r="AQ27" s="24" t="s">
        <v>62</v>
      </c>
      <c r="AR27" s="24" t="s">
        <v>27</v>
      </c>
      <c r="AS27" s="24">
        <v>284</v>
      </c>
      <c r="AT27" s="24">
        <v>1544738357</v>
      </c>
      <c r="AU27" s="24">
        <f t="shared" si="18"/>
        <v>1</v>
      </c>
      <c r="AV27" s="24">
        <f t="shared" si="19"/>
        <v>1</v>
      </c>
      <c r="AW27" s="24">
        <f t="shared" si="20"/>
        <v>284</v>
      </c>
      <c r="AX27" s="24">
        <f t="shared" si="21"/>
        <v>793026</v>
      </c>
      <c r="AY27" s="24">
        <f t="shared" si="22"/>
        <v>2792.3450704225352</v>
      </c>
      <c r="AZ27" s="24" t="str">
        <f t="shared" si="23"/>
        <v/>
      </c>
      <c r="BA27" s="24">
        <f t="shared" si="24"/>
        <v>2792.3450704225352</v>
      </c>
      <c r="BB27" s="24" t="str">
        <f t="shared" si="25"/>
        <v/>
      </c>
      <c r="BC27" s="24" t="str">
        <f t="shared" si="26"/>
        <v/>
      </c>
      <c r="BD27" s="31" t="s">
        <v>64</v>
      </c>
      <c r="BE27" s="31" t="s">
        <v>64</v>
      </c>
      <c r="BF27" s="31">
        <v>3088818</v>
      </c>
      <c r="BG27" s="31">
        <v>49</v>
      </c>
      <c r="BH27" s="31">
        <v>3088818</v>
      </c>
      <c r="BI27" s="31" t="s">
        <v>62</v>
      </c>
      <c r="BJ27" s="31" t="s">
        <v>27</v>
      </c>
      <c r="BK27" s="31">
        <v>49</v>
      </c>
      <c r="BL27" s="31">
        <v>1544531095</v>
      </c>
      <c r="BM27" s="31">
        <f t="shared" si="27"/>
        <v>1</v>
      </c>
      <c r="BN27" s="31">
        <f t="shared" si="28"/>
        <v>1</v>
      </c>
      <c r="BO27" s="31">
        <f t="shared" si="29"/>
        <v>49</v>
      </c>
      <c r="BP27" s="31">
        <f t="shared" si="30"/>
        <v>3088818</v>
      </c>
      <c r="BQ27" s="31">
        <f t="shared" si="31"/>
        <v>63037.102040816324</v>
      </c>
      <c r="BR27" s="31" t="str">
        <f t="shared" si="32"/>
        <v/>
      </c>
      <c r="BS27" s="31">
        <f t="shared" si="33"/>
        <v>63037.102040816324</v>
      </c>
      <c r="BT27" s="31" t="str">
        <f t="shared" si="34"/>
        <v/>
      </c>
      <c r="BU27" s="31" t="str">
        <f t="shared" si="35"/>
        <v/>
      </c>
      <c r="BV27" s="45" t="s">
        <v>64</v>
      </c>
      <c r="BW27" s="45" t="s">
        <v>64</v>
      </c>
      <c r="BX27" s="45">
        <v>597513</v>
      </c>
      <c r="BY27" s="45">
        <v>84</v>
      </c>
      <c r="BZ27" s="45">
        <v>597513</v>
      </c>
      <c r="CA27" s="45" t="s">
        <v>62</v>
      </c>
      <c r="CB27" s="45" t="s">
        <v>27</v>
      </c>
      <c r="CC27" s="45">
        <v>84</v>
      </c>
      <c r="CD27" s="45">
        <v>1545240096</v>
      </c>
      <c r="CE27" s="45">
        <f t="shared" si="36"/>
        <v>1</v>
      </c>
      <c r="CF27" s="45">
        <f t="shared" si="37"/>
        <v>1</v>
      </c>
      <c r="CG27" s="45">
        <f t="shared" si="38"/>
        <v>84</v>
      </c>
      <c r="CH27" s="45">
        <f t="shared" si="39"/>
        <v>597513</v>
      </c>
      <c r="CI27" s="45">
        <f t="shared" si="40"/>
        <v>7113.25</v>
      </c>
      <c r="CJ27" s="45" t="str">
        <f t="shared" si="41"/>
        <v/>
      </c>
      <c r="CK27" s="45">
        <f t="shared" si="42"/>
        <v>7113.25</v>
      </c>
      <c r="CL27" s="45" t="str">
        <f t="shared" si="43"/>
        <v/>
      </c>
      <c r="CM27" s="45" t="str">
        <f t="shared" si="44"/>
        <v/>
      </c>
    </row>
    <row r="28" spans="1:91" x14ac:dyDescent="0.3">
      <c r="A28" s="1"/>
      <c r="B28" s="10" t="s">
        <v>64</v>
      </c>
      <c r="C28" s="10" t="s">
        <v>64</v>
      </c>
      <c r="D28" s="10">
        <v>1018366</v>
      </c>
      <c r="E28" s="10">
        <v>221</v>
      </c>
      <c r="F28" s="10">
        <v>1018366</v>
      </c>
      <c r="G28" s="10" t="s">
        <v>62</v>
      </c>
      <c r="H28" s="10" t="s">
        <v>27</v>
      </c>
      <c r="I28" s="10">
        <v>221</v>
      </c>
      <c r="J28" s="10">
        <v>1543741638</v>
      </c>
      <c r="K28" s="10">
        <f t="shared" si="0"/>
        <v>1</v>
      </c>
      <c r="L28" s="10">
        <f t="shared" si="1"/>
        <v>1</v>
      </c>
      <c r="M28" s="10">
        <f t="shared" si="2"/>
        <v>221</v>
      </c>
      <c r="N28" s="10">
        <f t="shared" si="3"/>
        <v>1018366</v>
      </c>
      <c r="O28" s="10">
        <f t="shared" si="4"/>
        <v>4607.9909502262444</v>
      </c>
      <c r="P28" s="10" t="str">
        <f t="shared" si="5"/>
        <v/>
      </c>
      <c r="Q28" s="10">
        <f t="shared" si="6"/>
        <v>4607.9909502262444</v>
      </c>
      <c r="R28" s="10" t="str">
        <f t="shared" si="7"/>
        <v/>
      </c>
      <c r="S28" s="10" t="str">
        <f t="shared" si="8"/>
        <v/>
      </c>
      <c r="T28" s="17" t="s">
        <v>64</v>
      </c>
      <c r="U28" s="17" t="s">
        <v>64</v>
      </c>
      <c r="V28" s="17">
        <v>1521782</v>
      </c>
      <c r="W28" s="17">
        <v>552</v>
      </c>
      <c r="X28" s="17">
        <v>1521782</v>
      </c>
      <c r="Y28" s="17" t="s">
        <v>62</v>
      </c>
      <c r="Z28" s="17" t="s">
        <v>27</v>
      </c>
      <c r="AA28" s="17">
        <v>552</v>
      </c>
      <c r="AB28" s="17">
        <v>1581008004</v>
      </c>
      <c r="AC28" s="17">
        <f t="shared" si="9"/>
        <v>1</v>
      </c>
      <c r="AD28" s="17">
        <f t="shared" si="10"/>
        <v>1</v>
      </c>
      <c r="AE28" s="32">
        <f t="shared" si="11"/>
        <v>552</v>
      </c>
      <c r="AF28" s="32">
        <f t="shared" si="12"/>
        <v>1521782</v>
      </c>
      <c r="AG28" s="32">
        <f t="shared" si="13"/>
        <v>2756.8514492753625</v>
      </c>
      <c r="AH28" s="32" t="str">
        <f t="shared" si="14"/>
        <v/>
      </c>
      <c r="AI28" s="32">
        <f t="shared" si="15"/>
        <v>2756.8514492753625</v>
      </c>
      <c r="AJ28" s="32" t="str">
        <f t="shared" si="16"/>
        <v/>
      </c>
      <c r="AK28" s="32" t="str">
        <f t="shared" si="17"/>
        <v/>
      </c>
      <c r="AL28" s="24" t="s">
        <v>64</v>
      </c>
      <c r="AM28" s="24" t="s">
        <v>64</v>
      </c>
      <c r="AN28" s="24">
        <v>778047</v>
      </c>
      <c r="AO28" s="24">
        <v>284</v>
      </c>
      <c r="AP28" s="24">
        <v>778047</v>
      </c>
      <c r="AQ28" s="24" t="s">
        <v>62</v>
      </c>
      <c r="AR28" s="24" t="s">
        <v>27</v>
      </c>
      <c r="AS28" s="24">
        <v>284</v>
      </c>
      <c r="AT28" s="24">
        <v>1544738468</v>
      </c>
      <c r="AU28" s="24">
        <f t="shared" si="18"/>
        <v>1</v>
      </c>
      <c r="AV28" s="24">
        <f t="shared" si="19"/>
        <v>1</v>
      </c>
      <c r="AW28" s="24">
        <f t="shared" si="20"/>
        <v>284</v>
      </c>
      <c r="AX28" s="24">
        <f t="shared" si="21"/>
        <v>778047</v>
      </c>
      <c r="AY28" s="24">
        <f t="shared" si="22"/>
        <v>2739.6021126760565</v>
      </c>
      <c r="AZ28" s="24" t="str">
        <f t="shared" si="23"/>
        <v/>
      </c>
      <c r="BA28" s="24">
        <f t="shared" si="24"/>
        <v>2739.6021126760565</v>
      </c>
      <c r="BB28" s="24" t="str">
        <f t="shared" si="25"/>
        <v/>
      </c>
      <c r="BC28" s="24" t="str">
        <f t="shared" si="26"/>
        <v/>
      </c>
      <c r="BD28" s="31" t="s">
        <v>64</v>
      </c>
      <c r="BE28" s="31" t="s">
        <v>64</v>
      </c>
      <c r="BF28" s="31">
        <v>5022987</v>
      </c>
      <c r="BG28" s="31">
        <v>67</v>
      </c>
      <c r="BH28" s="31">
        <v>5022987</v>
      </c>
      <c r="BI28" s="31" t="s">
        <v>62</v>
      </c>
      <c r="BJ28" s="31" t="s">
        <v>27</v>
      </c>
      <c r="BK28" s="31">
        <v>67</v>
      </c>
      <c r="BL28" s="31">
        <v>1544531118</v>
      </c>
      <c r="BM28" s="31">
        <f t="shared" si="27"/>
        <v>1</v>
      </c>
      <c r="BN28" s="31">
        <f t="shared" si="28"/>
        <v>1</v>
      </c>
      <c r="BO28" s="31">
        <f t="shared" si="29"/>
        <v>67</v>
      </c>
      <c r="BP28" s="31">
        <f t="shared" si="30"/>
        <v>5022987</v>
      </c>
      <c r="BQ28" s="31">
        <f t="shared" si="31"/>
        <v>74969.955223880592</v>
      </c>
      <c r="BR28" s="31" t="str">
        <f t="shared" si="32"/>
        <v/>
      </c>
      <c r="BS28" s="31">
        <f t="shared" si="33"/>
        <v>74969.955223880592</v>
      </c>
      <c r="BT28" s="31" t="str">
        <f t="shared" si="34"/>
        <v/>
      </c>
      <c r="BU28" s="31" t="str">
        <f t="shared" si="35"/>
        <v/>
      </c>
      <c r="BV28" s="45" t="s">
        <v>64</v>
      </c>
      <c r="BW28" s="45" t="s">
        <v>64</v>
      </c>
      <c r="BX28" s="45">
        <v>433422</v>
      </c>
      <c r="BY28" s="45">
        <v>67</v>
      </c>
      <c r="BZ28" s="45">
        <v>433422</v>
      </c>
      <c r="CA28" s="45" t="s">
        <v>62</v>
      </c>
      <c r="CB28" s="45" t="s">
        <v>27</v>
      </c>
      <c r="CC28" s="45">
        <v>67</v>
      </c>
      <c r="CD28" s="45">
        <v>1545240140</v>
      </c>
      <c r="CE28" s="45">
        <f t="shared" si="36"/>
        <v>1</v>
      </c>
      <c r="CF28" s="45">
        <f t="shared" si="37"/>
        <v>1</v>
      </c>
      <c r="CG28" s="45">
        <f t="shared" si="38"/>
        <v>67</v>
      </c>
      <c r="CH28" s="45">
        <f t="shared" si="39"/>
        <v>433422</v>
      </c>
      <c r="CI28" s="45">
        <f t="shared" si="40"/>
        <v>6468.9850746268658</v>
      </c>
      <c r="CJ28" s="45" t="str">
        <f t="shared" si="41"/>
        <v/>
      </c>
      <c r="CK28" s="45">
        <f t="shared" si="42"/>
        <v>6468.9850746268658</v>
      </c>
      <c r="CL28" s="45" t="str">
        <f t="shared" si="43"/>
        <v/>
      </c>
      <c r="CM28" s="45" t="str">
        <f t="shared" si="44"/>
        <v/>
      </c>
    </row>
    <row r="29" spans="1:91" x14ac:dyDescent="0.3">
      <c r="A29" s="1"/>
      <c r="B29" s="10" t="s">
        <v>64</v>
      </c>
      <c r="C29" s="10" t="s">
        <v>64</v>
      </c>
      <c r="D29" s="10">
        <v>1007899</v>
      </c>
      <c r="E29" s="10">
        <v>215</v>
      </c>
      <c r="F29" s="10">
        <v>1007899</v>
      </c>
      <c r="G29" s="10" t="s">
        <v>62</v>
      </c>
      <c r="H29" s="10" t="s">
        <v>27</v>
      </c>
      <c r="I29" s="10">
        <v>215</v>
      </c>
      <c r="J29" s="10">
        <v>1543741860</v>
      </c>
      <c r="K29" s="10">
        <f t="shared" si="0"/>
        <v>1</v>
      </c>
      <c r="L29" s="10">
        <f t="shared" si="1"/>
        <v>1</v>
      </c>
      <c r="M29" s="10">
        <f t="shared" si="2"/>
        <v>215</v>
      </c>
      <c r="N29" s="10">
        <f t="shared" si="3"/>
        <v>1007899</v>
      </c>
      <c r="O29" s="10">
        <f t="shared" si="4"/>
        <v>4687.9023255813954</v>
      </c>
      <c r="P29" s="10" t="str">
        <f t="shared" si="5"/>
        <v/>
      </c>
      <c r="Q29" s="10">
        <f t="shared" si="6"/>
        <v>4687.9023255813954</v>
      </c>
      <c r="R29" s="10" t="str">
        <f t="shared" si="7"/>
        <v/>
      </c>
      <c r="S29" s="10" t="str">
        <f t="shared" si="8"/>
        <v/>
      </c>
      <c r="T29" s="17" t="s">
        <v>64</v>
      </c>
      <c r="U29" s="17" t="s">
        <v>64</v>
      </c>
      <c r="V29" s="17">
        <v>838049</v>
      </c>
      <c r="W29" s="17">
        <v>281</v>
      </c>
      <c r="X29" s="17">
        <v>838049</v>
      </c>
      <c r="Y29" s="17" t="s">
        <v>62</v>
      </c>
      <c r="Z29" s="17" t="s">
        <v>27</v>
      </c>
      <c r="AA29" s="17">
        <v>281</v>
      </c>
      <c r="AB29" s="17">
        <v>1581008009</v>
      </c>
      <c r="AC29" s="17">
        <f t="shared" si="9"/>
        <v>1</v>
      </c>
      <c r="AD29" s="17">
        <f t="shared" si="10"/>
        <v>1</v>
      </c>
      <c r="AE29" s="32">
        <f t="shared" si="11"/>
        <v>281</v>
      </c>
      <c r="AF29" s="32">
        <f t="shared" si="12"/>
        <v>838049</v>
      </c>
      <c r="AG29" s="32">
        <f t="shared" si="13"/>
        <v>2982.3807829181496</v>
      </c>
      <c r="AH29" s="32" t="str">
        <f t="shared" si="14"/>
        <v/>
      </c>
      <c r="AI29" s="32">
        <f t="shared" si="15"/>
        <v>2982.3807829181496</v>
      </c>
      <c r="AJ29" s="32" t="str">
        <f t="shared" si="16"/>
        <v/>
      </c>
      <c r="AK29" s="32" t="str">
        <f t="shared" si="17"/>
        <v/>
      </c>
      <c r="AL29" s="24" t="s">
        <v>64</v>
      </c>
      <c r="AM29" s="24" t="s">
        <v>64</v>
      </c>
      <c r="AN29" s="24">
        <v>1537132</v>
      </c>
      <c r="AO29" s="24">
        <v>404</v>
      </c>
      <c r="AP29" s="24">
        <v>1537132</v>
      </c>
      <c r="AQ29" s="24" t="s">
        <v>62</v>
      </c>
      <c r="AR29" s="24" t="s">
        <v>27</v>
      </c>
      <c r="AS29" s="24">
        <v>405</v>
      </c>
      <c r="AT29" s="24">
        <v>1544738476</v>
      </c>
      <c r="AU29" s="24">
        <f t="shared" si="18"/>
        <v>1</v>
      </c>
      <c r="AV29" s="24">
        <f t="shared" si="19"/>
        <v>1</v>
      </c>
      <c r="AW29" s="24">
        <f t="shared" si="20"/>
        <v>404</v>
      </c>
      <c r="AX29" s="24">
        <f t="shared" si="21"/>
        <v>1537132</v>
      </c>
      <c r="AY29" s="24">
        <f t="shared" si="22"/>
        <v>3795.3876543209876</v>
      </c>
      <c r="AZ29" s="24" t="str">
        <f t="shared" si="23"/>
        <v/>
      </c>
      <c r="BA29" s="24">
        <f t="shared" si="24"/>
        <v>3804.7821782178216</v>
      </c>
      <c r="BB29" s="24" t="str">
        <f t="shared" si="25"/>
        <v/>
      </c>
      <c r="BC29" s="24" t="str">
        <f t="shared" si="26"/>
        <v/>
      </c>
      <c r="BD29" s="31" t="s">
        <v>64</v>
      </c>
      <c r="BE29" s="31" t="s">
        <v>64</v>
      </c>
      <c r="BF29" s="31">
        <v>6458739</v>
      </c>
      <c r="BG29" s="31">
        <v>89</v>
      </c>
      <c r="BH29" s="31">
        <v>6458739</v>
      </c>
      <c r="BI29" s="31" t="s">
        <v>62</v>
      </c>
      <c r="BJ29" s="31" t="s">
        <v>27</v>
      </c>
      <c r="BK29" s="31">
        <v>89</v>
      </c>
      <c r="BL29" s="31">
        <v>1544531123</v>
      </c>
      <c r="BM29" s="31">
        <f t="shared" si="27"/>
        <v>1</v>
      </c>
      <c r="BN29" s="31">
        <f t="shared" si="28"/>
        <v>1</v>
      </c>
      <c r="BO29" s="31">
        <f t="shared" si="29"/>
        <v>89</v>
      </c>
      <c r="BP29" s="31">
        <f t="shared" si="30"/>
        <v>6458739</v>
      </c>
      <c r="BQ29" s="31">
        <f t="shared" si="31"/>
        <v>72570.101123595508</v>
      </c>
      <c r="BR29" s="31" t="str">
        <f t="shared" si="32"/>
        <v/>
      </c>
      <c r="BS29" s="31">
        <f t="shared" si="33"/>
        <v>72570.101123595508</v>
      </c>
      <c r="BT29" s="31" t="str">
        <f t="shared" si="34"/>
        <v/>
      </c>
      <c r="BU29" s="31" t="str">
        <f t="shared" si="35"/>
        <v/>
      </c>
      <c r="BV29" s="45" t="s">
        <v>64</v>
      </c>
      <c r="BW29" s="45" t="s">
        <v>64</v>
      </c>
      <c r="BX29" s="45">
        <v>406927</v>
      </c>
      <c r="BY29" s="45">
        <v>62</v>
      </c>
      <c r="BZ29" s="45">
        <v>406927</v>
      </c>
      <c r="CA29" s="45" t="s">
        <v>62</v>
      </c>
      <c r="CB29" s="45" t="s">
        <v>27</v>
      </c>
      <c r="CC29" s="45">
        <v>67</v>
      </c>
      <c r="CD29" s="45">
        <v>1545240151</v>
      </c>
      <c r="CE29" s="45">
        <f t="shared" si="36"/>
        <v>1</v>
      </c>
      <c r="CF29" s="45">
        <f t="shared" si="37"/>
        <v>1</v>
      </c>
      <c r="CG29" s="45">
        <f t="shared" si="38"/>
        <v>62</v>
      </c>
      <c r="CH29" s="45">
        <f t="shared" si="39"/>
        <v>406927</v>
      </c>
      <c r="CI29" s="45">
        <f t="shared" si="40"/>
        <v>6073.5373134328356</v>
      </c>
      <c r="CJ29" s="45" t="str">
        <f t="shared" si="41"/>
        <v/>
      </c>
      <c r="CK29" s="45">
        <f t="shared" si="42"/>
        <v>6563.3387096774195</v>
      </c>
      <c r="CL29" s="45" t="str">
        <f t="shared" si="43"/>
        <v/>
      </c>
      <c r="CM29" s="45" t="str">
        <f t="shared" si="44"/>
        <v/>
      </c>
    </row>
    <row r="30" spans="1:91" x14ac:dyDescent="0.3">
      <c r="A30" s="1"/>
      <c r="B30" s="10" t="s">
        <v>64</v>
      </c>
      <c r="C30" s="10" t="s">
        <v>64</v>
      </c>
      <c r="D30" s="10">
        <v>975343</v>
      </c>
      <c r="E30" s="10">
        <v>198</v>
      </c>
      <c r="F30" s="10">
        <v>975343</v>
      </c>
      <c r="G30" s="10" t="s">
        <v>62</v>
      </c>
      <c r="H30" s="10" t="s">
        <v>27</v>
      </c>
      <c r="I30" s="10">
        <v>198</v>
      </c>
      <c r="J30" s="10">
        <v>1543742076</v>
      </c>
      <c r="K30" s="10">
        <f t="shared" si="0"/>
        <v>1</v>
      </c>
      <c r="L30" s="10">
        <f t="shared" si="1"/>
        <v>1</v>
      </c>
      <c r="M30" s="10">
        <f t="shared" si="2"/>
        <v>198</v>
      </c>
      <c r="N30" s="10">
        <f t="shared" si="3"/>
        <v>975343</v>
      </c>
      <c r="O30" s="10">
        <f t="shared" si="4"/>
        <v>4925.9747474747473</v>
      </c>
      <c r="P30" s="10" t="str">
        <f t="shared" si="5"/>
        <v/>
      </c>
      <c r="Q30" s="10">
        <f t="shared" si="6"/>
        <v>4925.9747474747473</v>
      </c>
      <c r="R30" s="10" t="str">
        <f t="shared" si="7"/>
        <v/>
      </c>
      <c r="S30" s="10" t="str">
        <f t="shared" si="8"/>
        <v/>
      </c>
      <c r="T30" s="17" t="s">
        <v>64</v>
      </c>
      <c r="U30" s="17" t="s">
        <v>64</v>
      </c>
      <c r="V30" s="17">
        <v>791744</v>
      </c>
      <c r="W30" s="17">
        <v>480</v>
      </c>
      <c r="X30" s="17">
        <v>791744</v>
      </c>
      <c r="Y30" s="17" t="s">
        <v>62</v>
      </c>
      <c r="Z30" s="17" t="s">
        <v>27</v>
      </c>
      <c r="AA30" s="17">
        <v>480</v>
      </c>
      <c r="AB30" s="17">
        <v>1581008014</v>
      </c>
      <c r="AC30" s="17">
        <f t="shared" si="9"/>
        <v>1</v>
      </c>
      <c r="AD30" s="17">
        <f t="shared" si="10"/>
        <v>1</v>
      </c>
      <c r="AE30" s="32">
        <f t="shared" si="11"/>
        <v>480</v>
      </c>
      <c r="AF30" s="32">
        <f t="shared" si="12"/>
        <v>791744</v>
      </c>
      <c r="AG30" s="32">
        <f t="shared" si="13"/>
        <v>1649.4666666666667</v>
      </c>
      <c r="AH30" s="32" t="str">
        <f t="shared" si="14"/>
        <v/>
      </c>
      <c r="AI30" s="32">
        <f t="shared" si="15"/>
        <v>1649.4666666666667</v>
      </c>
      <c r="AJ30" s="32" t="str">
        <f t="shared" si="16"/>
        <v/>
      </c>
      <c r="AK30" s="32" t="str">
        <f t="shared" si="17"/>
        <v/>
      </c>
      <c r="AL30" s="24" t="s">
        <v>64</v>
      </c>
      <c r="AM30" s="24" t="s">
        <v>64</v>
      </c>
      <c r="AN30" s="24">
        <v>1510840</v>
      </c>
      <c r="AO30" s="24">
        <v>390</v>
      </c>
      <c r="AP30" s="24">
        <v>1510840</v>
      </c>
      <c r="AQ30" s="24" t="s">
        <v>62</v>
      </c>
      <c r="AR30" s="24" t="s">
        <v>27</v>
      </c>
      <c r="AS30" s="24">
        <v>390</v>
      </c>
      <c r="AT30" s="24">
        <v>1544738484</v>
      </c>
      <c r="AU30" s="24">
        <f t="shared" si="18"/>
        <v>1</v>
      </c>
      <c r="AV30" s="24">
        <f t="shared" si="19"/>
        <v>1</v>
      </c>
      <c r="AW30" s="24">
        <f t="shared" si="20"/>
        <v>390</v>
      </c>
      <c r="AX30" s="24">
        <f t="shared" si="21"/>
        <v>1510840</v>
      </c>
      <c r="AY30" s="24">
        <f t="shared" si="22"/>
        <v>3873.9487179487178</v>
      </c>
      <c r="AZ30" s="24" t="str">
        <f t="shared" si="23"/>
        <v/>
      </c>
      <c r="BA30" s="24">
        <f t="shared" si="24"/>
        <v>3873.9487179487178</v>
      </c>
      <c r="BB30" s="24" t="str">
        <f t="shared" si="25"/>
        <v/>
      </c>
      <c r="BC30" s="24" t="str">
        <f t="shared" si="26"/>
        <v/>
      </c>
      <c r="BD30" s="31" t="s">
        <v>64</v>
      </c>
      <c r="BE30" s="31" t="s">
        <v>64</v>
      </c>
      <c r="BF30" s="31">
        <v>6460214</v>
      </c>
      <c r="BG30" s="31">
        <v>87</v>
      </c>
      <c r="BH30" s="31">
        <v>6460214</v>
      </c>
      <c r="BI30" s="31" t="s">
        <v>62</v>
      </c>
      <c r="BJ30" s="31" t="s">
        <v>27</v>
      </c>
      <c r="BK30" s="31">
        <v>87</v>
      </c>
      <c r="BL30" s="31">
        <v>1544531131</v>
      </c>
      <c r="BM30" s="31">
        <f t="shared" si="27"/>
        <v>1</v>
      </c>
      <c r="BN30" s="31">
        <f t="shared" si="28"/>
        <v>1</v>
      </c>
      <c r="BO30" s="31">
        <f t="shared" si="29"/>
        <v>87</v>
      </c>
      <c r="BP30" s="31">
        <f t="shared" si="30"/>
        <v>6460214</v>
      </c>
      <c r="BQ30" s="31">
        <f t="shared" si="31"/>
        <v>74255.333333333328</v>
      </c>
      <c r="BR30" s="31" t="str">
        <f t="shared" si="32"/>
        <v/>
      </c>
      <c r="BS30" s="31">
        <f t="shared" si="33"/>
        <v>74255.333333333328</v>
      </c>
      <c r="BT30" s="31" t="str">
        <f t="shared" si="34"/>
        <v/>
      </c>
      <c r="BU30" s="31" t="str">
        <f t="shared" si="35"/>
        <v/>
      </c>
      <c r="BV30" s="45" t="s">
        <v>64</v>
      </c>
      <c r="BW30" s="45" t="s">
        <v>64</v>
      </c>
      <c r="BX30" s="45">
        <v>388341</v>
      </c>
      <c r="BY30" s="45">
        <v>60</v>
      </c>
      <c r="BZ30" s="45">
        <v>388341</v>
      </c>
      <c r="CA30" s="45" t="s">
        <v>62</v>
      </c>
      <c r="CB30" s="45" t="s">
        <v>27</v>
      </c>
      <c r="CC30" s="45">
        <v>62</v>
      </c>
      <c r="CD30" s="45">
        <v>1545240184</v>
      </c>
      <c r="CE30" s="45">
        <f t="shared" si="36"/>
        <v>1</v>
      </c>
      <c r="CF30" s="45">
        <f t="shared" si="37"/>
        <v>1</v>
      </c>
      <c r="CG30" s="45">
        <f t="shared" si="38"/>
        <v>60</v>
      </c>
      <c r="CH30" s="45">
        <f t="shared" si="39"/>
        <v>388341</v>
      </c>
      <c r="CI30" s="45">
        <f t="shared" si="40"/>
        <v>6263.5645161290322</v>
      </c>
      <c r="CJ30" s="45" t="str">
        <f t="shared" si="41"/>
        <v/>
      </c>
      <c r="CK30" s="45">
        <f t="shared" si="42"/>
        <v>6472.35</v>
      </c>
      <c r="CL30" s="45" t="str">
        <f t="shared" si="43"/>
        <v/>
      </c>
      <c r="CM30" s="45" t="str">
        <f t="shared" si="44"/>
        <v/>
      </c>
    </row>
    <row r="31" spans="1:91" x14ac:dyDescent="0.3">
      <c r="A31" s="1"/>
      <c r="B31" s="10" t="s">
        <v>64</v>
      </c>
      <c r="C31" s="10" t="s">
        <v>64</v>
      </c>
      <c r="D31" s="10">
        <v>1077312</v>
      </c>
      <c r="E31" s="10">
        <v>186</v>
      </c>
      <c r="F31" s="10">
        <v>1077312</v>
      </c>
      <c r="G31" s="10" t="s">
        <v>62</v>
      </c>
      <c r="H31" s="10" t="s">
        <v>27</v>
      </c>
      <c r="I31" s="10">
        <v>186</v>
      </c>
      <c r="J31" s="10">
        <v>1543742277</v>
      </c>
      <c r="K31" s="10">
        <f t="shared" si="0"/>
        <v>1</v>
      </c>
      <c r="L31" s="10">
        <f t="shared" si="1"/>
        <v>1</v>
      </c>
      <c r="M31" s="10">
        <f t="shared" si="2"/>
        <v>186</v>
      </c>
      <c r="N31" s="10">
        <f t="shared" si="3"/>
        <v>1077312</v>
      </c>
      <c r="O31" s="10">
        <f t="shared" si="4"/>
        <v>5792</v>
      </c>
      <c r="P31" s="10" t="str">
        <f t="shared" si="5"/>
        <v/>
      </c>
      <c r="Q31" s="10">
        <f t="shared" si="6"/>
        <v>5792</v>
      </c>
      <c r="R31" s="10" t="str">
        <f t="shared" si="7"/>
        <v/>
      </c>
      <c r="S31" s="10" t="str">
        <f t="shared" si="8"/>
        <v/>
      </c>
      <c r="T31" s="17" t="s">
        <v>64</v>
      </c>
      <c r="U31" s="17" t="s">
        <v>64</v>
      </c>
      <c r="V31" s="17">
        <v>818757</v>
      </c>
      <c r="W31" s="17">
        <v>485</v>
      </c>
      <c r="X31" s="17">
        <v>818757</v>
      </c>
      <c r="Y31" s="17" t="s">
        <v>62</v>
      </c>
      <c r="Z31" s="17" t="s">
        <v>27</v>
      </c>
      <c r="AA31" s="17">
        <v>485</v>
      </c>
      <c r="AB31" s="17">
        <v>1581008019</v>
      </c>
      <c r="AC31" s="17">
        <f t="shared" si="9"/>
        <v>1</v>
      </c>
      <c r="AD31" s="17">
        <f t="shared" si="10"/>
        <v>1</v>
      </c>
      <c r="AE31" s="32">
        <f t="shared" si="11"/>
        <v>485</v>
      </c>
      <c r="AF31" s="32">
        <f t="shared" si="12"/>
        <v>818757</v>
      </c>
      <c r="AG31" s="32">
        <f t="shared" si="13"/>
        <v>1688.158762886598</v>
      </c>
      <c r="AH31" s="32" t="str">
        <f t="shared" si="14"/>
        <v/>
      </c>
      <c r="AI31" s="32">
        <f t="shared" si="15"/>
        <v>1688.158762886598</v>
      </c>
      <c r="AJ31" s="32" t="str">
        <f t="shared" si="16"/>
        <v/>
      </c>
      <c r="AK31" s="32" t="str">
        <f t="shared" si="17"/>
        <v/>
      </c>
      <c r="AL31" s="24" t="s">
        <v>64</v>
      </c>
      <c r="AM31" s="24" t="s">
        <v>64</v>
      </c>
      <c r="AN31" s="24">
        <v>824282</v>
      </c>
      <c r="AO31" s="24">
        <v>382</v>
      </c>
      <c r="AP31" s="24">
        <v>824282</v>
      </c>
      <c r="AQ31" s="24" t="s">
        <v>62</v>
      </c>
      <c r="AR31" s="24" t="s">
        <v>27</v>
      </c>
      <c r="AS31" s="24">
        <v>382</v>
      </c>
      <c r="AT31" s="24">
        <v>1544738548</v>
      </c>
      <c r="AU31" s="24">
        <f t="shared" si="18"/>
        <v>1</v>
      </c>
      <c r="AV31" s="24">
        <f t="shared" si="19"/>
        <v>1</v>
      </c>
      <c r="AW31" s="24">
        <f t="shared" si="20"/>
        <v>382</v>
      </c>
      <c r="AX31" s="24">
        <f t="shared" si="21"/>
        <v>824282</v>
      </c>
      <c r="AY31" s="24">
        <f t="shared" si="22"/>
        <v>2157.8062827225131</v>
      </c>
      <c r="AZ31" s="24" t="str">
        <f t="shared" si="23"/>
        <v/>
      </c>
      <c r="BA31" s="24">
        <f t="shared" si="24"/>
        <v>2157.8062827225131</v>
      </c>
      <c r="BB31" s="24" t="str">
        <f t="shared" si="25"/>
        <v/>
      </c>
      <c r="BC31" s="24" t="str">
        <f t="shared" si="26"/>
        <v/>
      </c>
      <c r="BD31" s="31" t="s">
        <v>64</v>
      </c>
      <c r="BE31" s="31" t="s">
        <v>64</v>
      </c>
      <c r="BF31" s="31">
        <v>5006424</v>
      </c>
      <c r="BG31" s="31">
        <v>72</v>
      </c>
      <c r="BH31" s="31">
        <v>5006424</v>
      </c>
      <c r="BI31" s="31" t="s">
        <v>62</v>
      </c>
      <c r="BJ31" s="31" t="s">
        <v>27</v>
      </c>
      <c r="BK31" s="31">
        <v>72</v>
      </c>
      <c r="BL31" s="31">
        <v>1544531139</v>
      </c>
      <c r="BM31" s="31">
        <f t="shared" si="27"/>
        <v>1</v>
      </c>
      <c r="BN31" s="31">
        <f t="shared" si="28"/>
        <v>1</v>
      </c>
      <c r="BO31" s="31">
        <f t="shared" si="29"/>
        <v>72</v>
      </c>
      <c r="BP31" s="31">
        <f t="shared" si="30"/>
        <v>5006424</v>
      </c>
      <c r="BQ31" s="31">
        <f t="shared" si="31"/>
        <v>69533.666666666672</v>
      </c>
      <c r="BR31" s="31" t="str">
        <f t="shared" si="32"/>
        <v/>
      </c>
      <c r="BS31" s="31">
        <f t="shared" si="33"/>
        <v>69533.666666666672</v>
      </c>
      <c r="BT31" s="31" t="str">
        <f t="shared" si="34"/>
        <v/>
      </c>
      <c r="BU31" s="31" t="str">
        <f t="shared" si="35"/>
        <v/>
      </c>
      <c r="BV31" s="45" t="s">
        <v>64</v>
      </c>
      <c r="BW31" s="45" t="s">
        <v>64</v>
      </c>
      <c r="BX31" s="45">
        <v>417857</v>
      </c>
      <c r="BY31" s="45">
        <v>66</v>
      </c>
      <c r="BZ31" s="45">
        <v>417857</v>
      </c>
      <c r="CA31" s="45" t="s">
        <v>62</v>
      </c>
      <c r="CB31" s="45" t="s">
        <v>27</v>
      </c>
      <c r="CC31" s="45">
        <v>66</v>
      </c>
      <c r="CD31" s="45">
        <v>1545240211</v>
      </c>
      <c r="CE31" s="45">
        <f t="shared" si="36"/>
        <v>1</v>
      </c>
      <c r="CF31" s="45">
        <f t="shared" si="37"/>
        <v>1</v>
      </c>
      <c r="CG31" s="45">
        <f t="shared" si="38"/>
        <v>66</v>
      </c>
      <c r="CH31" s="45">
        <f t="shared" si="39"/>
        <v>417857</v>
      </c>
      <c r="CI31" s="45">
        <f t="shared" si="40"/>
        <v>6331.166666666667</v>
      </c>
      <c r="CJ31" s="45" t="str">
        <f t="shared" si="41"/>
        <v/>
      </c>
      <c r="CK31" s="45">
        <f t="shared" si="42"/>
        <v>6331.166666666667</v>
      </c>
      <c r="CL31" s="45" t="str">
        <f t="shared" si="43"/>
        <v/>
      </c>
      <c r="CM31" s="45" t="str">
        <f t="shared" si="44"/>
        <v/>
      </c>
    </row>
    <row r="32" spans="1:91" x14ac:dyDescent="0.3">
      <c r="A32" s="1"/>
      <c r="B32" s="10" t="s">
        <v>64</v>
      </c>
      <c r="C32" s="10" t="s">
        <v>64</v>
      </c>
      <c r="D32" s="10">
        <v>949552</v>
      </c>
      <c r="E32" s="10">
        <v>262</v>
      </c>
      <c r="F32" s="10">
        <v>949552</v>
      </c>
      <c r="G32" s="10" t="s">
        <v>62</v>
      </c>
      <c r="H32" s="10" t="s">
        <v>27</v>
      </c>
      <c r="I32" s="10">
        <v>262</v>
      </c>
      <c r="J32" s="10">
        <v>1543742465</v>
      </c>
      <c r="K32" s="10">
        <f t="shared" si="0"/>
        <v>1</v>
      </c>
      <c r="L32" s="10">
        <f t="shared" si="1"/>
        <v>1</v>
      </c>
      <c r="M32" s="10">
        <f t="shared" si="2"/>
        <v>262</v>
      </c>
      <c r="N32" s="10">
        <f t="shared" si="3"/>
        <v>949552</v>
      </c>
      <c r="O32" s="10">
        <f t="shared" si="4"/>
        <v>3624.2442748091603</v>
      </c>
      <c r="P32" s="10" t="str">
        <f t="shared" si="5"/>
        <v/>
      </c>
      <c r="Q32" s="10">
        <f t="shared" si="6"/>
        <v>3624.2442748091603</v>
      </c>
      <c r="R32" s="10" t="str">
        <f t="shared" si="7"/>
        <v/>
      </c>
      <c r="S32" s="10" t="str">
        <f t="shared" si="8"/>
        <v/>
      </c>
      <c r="T32" s="17" t="s">
        <v>64</v>
      </c>
      <c r="U32" s="17" t="s">
        <v>64</v>
      </c>
      <c r="V32" s="17">
        <v>838064</v>
      </c>
      <c r="W32" s="17">
        <v>536</v>
      </c>
      <c r="X32" s="17">
        <v>838064</v>
      </c>
      <c r="Y32" s="17" t="s">
        <v>62</v>
      </c>
      <c r="Z32" s="17" t="s">
        <v>27</v>
      </c>
      <c r="AA32" s="17">
        <v>536</v>
      </c>
      <c r="AB32" s="17">
        <v>1581008024</v>
      </c>
      <c r="AC32" s="17">
        <f t="shared" si="9"/>
        <v>1</v>
      </c>
      <c r="AD32" s="17">
        <f t="shared" si="10"/>
        <v>1</v>
      </c>
      <c r="AE32" s="32">
        <f t="shared" si="11"/>
        <v>536</v>
      </c>
      <c r="AF32" s="32">
        <f t="shared" si="12"/>
        <v>838064</v>
      </c>
      <c r="AG32" s="32">
        <f t="shared" si="13"/>
        <v>1563.5522388059701</v>
      </c>
      <c r="AH32" s="32" t="str">
        <f t="shared" si="14"/>
        <v/>
      </c>
      <c r="AI32" s="32">
        <f t="shared" si="15"/>
        <v>1563.5522388059701</v>
      </c>
      <c r="AJ32" s="32" t="str">
        <f t="shared" si="16"/>
        <v/>
      </c>
      <c r="AK32" s="32" t="str">
        <f t="shared" si="17"/>
        <v/>
      </c>
      <c r="AL32" s="24" t="s">
        <v>64</v>
      </c>
      <c r="AM32" s="24" t="s">
        <v>64</v>
      </c>
      <c r="AN32" s="24">
        <v>795738</v>
      </c>
      <c r="AO32" s="24">
        <v>360</v>
      </c>
      <c r="AP32" s="24">
        <v>795738</v>
      </c>
      <c r="AQ32" s="24" t="s">
        <v>62</v>
      </c>
      <c r="AR32" s="24" t="s">
        <v>27</v>
      </c>
      <c r="AS32" s="24">
        <v>360</v>
      </c>
      <c r="AT32" s="24">
        <v>1544738556</v>
      </c>
      <c r="AU32" s="24">
        <f t="shared" si="18"/>
        <v>1</v>
      </c>
      <c r="AV32" s="24">
        <f t="shared" si="19"/>
        <v>1</v>
      </c>
      <c r="AW32" s="24">
        <f t="shared" si="20"/>
        <v>360</v>
      </c>
      <c r="AX32" s="24">
        <f t="shared" si="21"/>
        <v>795738</v>
      </c>
      <c r="AY32" s="24">
        <f t="shared" si="22"/>
        <v>2210.3833333333332</v>
      </c>
      <c r="AZ32" s="24" t="str">
        <f t="shared" si="23"/>
        <v/>
      </c>
      <c r="BA32" s="24">
        <f t="shared" si="24"/>
        <v>2210.3833333333332</v>
      </c>
      <c r="BB32" s="24" t="str">
        <f t="shared" si="25"/>
        <v/>
      </c>
      <c r="BC32" s="24" t="str">
        <f t="shared" si="26"/>
        <v/>
      </c>
      <c r="BD32" s="31" t="s">
        <v>64</v>
      </c>
      <c r="BE32" s="31" t="s">
        <v>64</v>
      </c>
      <c r="BF32" s="31">
        <v>6418757</v>
      </c>
      <c r="BG32" s="31">
        <v>81</v>
      </c>
      <c r="BH32" s="31">
        <v>6418757</v>
      </c>
      <c r="BI32" s="31" t="s">
        <v>62</v>
      </c>
      <c r="BJ32" s="31" t="s">
        <v>27</v>
      </c>
      <c r="BK32" s="31">
        <v>81</v>
      </c>
      <c r="BL32" s="31">
        <v>1544531147</v>
      </c>
      <c r="BM32" s="31">
        <f t="shared" si="27"/>
        <v>1</v>
      </c>
      <c r="BN32" s="31">
        <f t="shared" si="28"/>
        <v>1</v>
      </c>
      <c r="BO32" s="31">
        <f t="shared" si="29"/>
        <v>81</v>
      </c>
      <c r="BP32" s="31">
        <f t="shared" si="30"/>
        <v>6418757</v>
      </c>
      <c r="BQ32" s="31">
        <f t="shared" si="31"/>
        <v>79243.91358024691</v>
      </c>
      <c r="BR32" s="31" t="str">
        <f t="shared" si="32"/>
        <v/>
      </c>
      <c r="BS32" s="31">
        <f t="shared" si="33"/>
        <v>79243.91358024691</v>
      </c>
      <c r="BT32" s="31" t="str">
        <f t="shared" si="34"/>
        <v/>
      </c>
      <c r="BU32" s="31" t="str">
        <f t="shared" si="35"/>
        <v/>
      </c>
      <c r="BV32" s="45" t="s">
        <v>64</v>
      </c>
      <c r="BW32" s="45" t="s">
        <v>64</v>
      </c>
      <c r="BX32" s="45">
        <v>447973</v>
      </c>
      <c r="BY32" s="45">
        <v>70</v>
      </c>
      <c r="BZ32" s="45">
        <v>447973</v>
      </c>
      <c r="CA32" s="45" t="s">
        <v>62</v>
      </c>
      <c r="CB32" s="45" t="s">
        <v>27</v>
      </c>
      <c r="CC32" s="45">
        <v>71</v>
      </c>
      <c r="CD32" s="45">
        <v>1545240222</v>
      </c>
      <c r="CE32" s="45">
        <f t="shared" si="36"/>
        <v>1</v>
      </c>
      <c r="CF32" s="45">
        <f t="shared" si="37"/>
        <v>1</v>
      </c>
      <c r="CG32" s="45">
        <f t="shared" si="38"/>
        <v>70</v>
      </c>
      <c r="CH32" s="45">
        <f t="shared" si="39"/>
        <v>447973</v>
      </c>
      <c r="CI32" s="45">
        <f t="shared" si="40"/>
        <v>6309.4788732394363</v>
      </c>
      <c r="CJ32" s="45" t="str">
        <f t="shared" si="41"/>
        <v/>
      </c>
      <c r="CK32" s="45">
        <f t="shared" si="42"/>
        <v>6399.6142857142859</v>
      </c>
      <c r="CL32" s="45" t="str">
        <f t="shared" si="43"/>
        <v/>
      </c>
      <c r="CM32" s="45" t="str">
        <f t="shared" si="44"/>
        <v/>
      </c>
    </row>
    <row r="33" spans="1:91" x14ac:dyDescent="0.3">
      <c r="A33" s="1"/>
      <c r="B33" s="10" t="s">
        <v>64</v>
      </c>
      <c r="C33" s="10" t="s">
        <v>64</v>
      </c>
      <c r="D33" s="10">
        <v>1030080</v>
      </c>
      <c r="E33" s="10">
        <v>203</v>
      </c>
      <c r="F33" s="10">
        <v>1030080</v>
      </c>
      <c r="G33" s="10" t="s">
        <v>62</v>
      </c>
      <c r="H33" s="10" t="s">
        <v>27</v>
      </c>
      <c r="I33" s="10">
        <v>203</v>
      </c>
      <c r="J33" s="10">
        <v>1543742699</v>
      </c>
      <c r="K33" s="10">
        <f t="shared" si="0"/>
        <v>1</v>
      </c>
      <c r="L33" s="10">
        <f t="shared" si="1"/>
        <v>1</v>
      </c>
      <c r="M33" s="10">
        <f t="shared" si="2"/>
        <v>203</v>
      </c>
      <c r="N33" s="10">
        <f t="shared" si="3"/>
        <v>1030080</v>
      </c>
      <c r="O33" s="10">
        <f t="shared" si="4"/>
        <v>5074.2857142857147</v>
      </c>
      <c r="P33" s="10" t="str">
        <f t="shared" si="5"/>
        <v/>
      </c>
      <c r="Q33" s="10">
        <f t="shared" si="6"/>
        <v>5074.2857142857147</v>
      </c>
      <c r="R33" s="10" t="str">
        <f t="shared" si="7"/>
        <v/>
      </c>
      <c r="S33" s="10" t="str">
        <f t="shared" si="8"/>
        <v/>
      </c>
      <c r="T33" s="17" t="s">
        <v>64</v>
      </c>
      <c r="U33" s="17" t="s">
        <v>64</v>
      </c>
      <c r="V33" s="17">
        <v>844841</v>
      </c>
      <c r="W33" s="17">
        <v>558</v>
      </c>
      <c r="X33" s="17">
        <v>844841</v>
      </c>
      <c r="Y33" s="17" t="s">
        <v>62</v>
      </c>
      <c r="Z33" s="17" t="s">
        <v>27</v>
      </c>
      <c r="AA33" s="17">
        <v>558</v>
      </c>
      <c r="AB33" s="17">
        <v>1581008029</v>
      </c>
      <c r="AC33" s="17">
        <f t="shared" si="9"/>
        <v>1</v>
      </c>
      <c r="AD33" s="17">
        <f t="shared" si="10"/>
        <v>1</v>
      </c>
      <c r="AE33" s="32">
        <f t="shared" si="11"/>
        <v>558</v>
      </c>
      <c r="AF33" s="32">
        <f t="shared" si="12"/>
        <v>844841</v>
      </c>
      <c r="AG33" s="32">
        <f t="shared" si="13"/>
        <v>1514.0519713261649</v>
      </c>
      <c r="AH33" s="32" t="str">
        <f t="shared" si="14"/>
        <v/>
      </c>
      <c r="AI33" s="32">
        <f t="shared" si="15"/>
        <v>1514.0519713261649</v>
      </c>
      <c r="AJ33" s="32" t="str">
        <f t="shared" si="16"/>
        <v/>
      </c>
      <c r="AK33" s="32" t="str">
        <f t="shared" si="17"/>
        <v/>
      </c>
      <c r="AL33" s="24" t="s">
        <v>64</v>
      </c>
      <c r="AM33" s="24" t="s">
        <v>64</v>
      </c>
      <c r="AN33" s="24">
        <v>818180</v>
      </c>
      <c r="AO33" s="24">
        <v>367</v>
      </c>
      <c r="AP33" s="24">
        <v>818180</v>
      </c>
      <c r="AQ33" s="24" t="s">
        <v>62</v>
      </c>
      <c r="AR33" s="24" t="s">
        <v>27</v>
      </c>
      <c r="AS33" s="24">
        <v>367</v>
      </c>
      <c r="AT33" s="24">
        <v>1544738567</v>
      </c>
      <c r="AU33" s="24">
        <f t="shared" si="18"/>
        <v>1</v>
      </c>
      <c r="AV33" s="24">
        <f t="shared" si="19"/>
        <v>1</v>
      </c>
      <c r="AW33" s="24">
        <f t="shared" si="20"/>
        <v>367</v>
      </c>
      <c r="AX33" s="24">
        <f t="shared" si="21"/>
        <v>818180</v>
      </c>
      <c r="AY33" s="24">
        <f t="shared" si="22"/>
        <v>2229.3732970027249</v>
      </c>
      <c r="AZ33" s="24" t="str">
        <f t="shared" si="23"/>
        <v/>
      </c>
      <c r="BA33" s="24">
        <f t="shared" si="24"/>
        <v>2229.3732970027249</v>
      </c>
      <c r="BB33" s="24" t="str">
        <f t="shared" si="25"/>
        <v/>
      </c>
      <c r="BC33" s="24" t="str">
        <f t="shared" si="26"/>
        <v/>
      </c>
      <c r="BD33" s="31" t="s">
        <v>64</v>
      </c>
      <c r="BE33" s="31" t="s">
        <v>64</v>
      </c>
      <c r="BF33" s="31">
        <v>4957331</v>
      </c>
      <c r="BG33" s="31">
        <v>71</v>
      </c>
      <c r="BH33" s="31">
        <v>4957331</v>
      </c>
      <c r="BI33" s="31" t="s">
        <v>62</v>
      </c>
      <c r="BJ33" s="31" t="s">
        <v>27</v>
      </c>
      <c r="BK33" s="31">
        <v>71</v>
      </c>
      <c r="BL33" s="31">
        <v>1544531152</v>
      </c>
      <c r="BM33" s="31">
        <f t="shared" si="27"/>
        <v>1</v>
      </c>
      <c r="BN33" s="31">
        <f t="shared" si="28"/>
        <v>1</v>
      </c>
      <c r="BO33" s="31">
        <f t="shared" si="29"/>
        <v>71</v>
      </c>
      <c r="BP33" s="31">
        <f t="shared" si="30"/>
        <v>4957331</v>
      </c>
      <c r="BQ33" s="31">
        <f t="shared" si="31"/>
        <v>69821.563380281688</v>
      </c>
      <c r="BR33" s="31" t="str">
        <f t="shared" si="32"/>
        <v/>
      </c>
      <c r="BS33" s="31">
        <f t="shared" si="33"/>
        <v>69821.563380281688</v>
      </c>
      <c r="BT33" s="31" t="str">
        <f t="shared" si="34"/>
        <v/>
      </c>
      <c r="BU33" s="31" t="str">
        <f t="shared" si="35"/>
        <v/>
      </c>
      <c r="BV33" s="45" t="s">
        <v>64</v>
      </c>
      <c r="BW33" s="45" t="s">
        <v>64</v>
      </c>
      <c r="BX33" s="45">
        <v>331024</v>
      </c>
      <c r="BY33" s="45">
        <v>57</v>
      </c>
      <c r="BZ33" s="45">
        <v>331024</v>
      </c>
      <c r="CA33" s="45" t="s">
        <v>62</v>
      </c>
      <c r="CB33" s="45" t="s">
        <v>27</v>
      </c>
      <c r="CC33" s="45">
        <v>58</v>
      </c>
      <c r="CD33" s="45">
        <v>1545240248</v>
      </c>
      <c r="CE33" s="45">
        <f t="shared" si="36"/>
        <v>1</v>
      </c>
      <c r="CF33" s="45">
        <f t="shared" si="37"/>
        <v>1</v>
      </c>
      <c r="CG33" s="45">
        <f t="shared" si="38"/>
        <v>57</v>
      </c>
      <c r="CH33" s="45">
        <f t="shared" si="39"/>
        <v>331024</v>
      </c>
      <c r="CI33" s="45">
        <f t="shared" si="40"/>
        <v>5707.3103448275861</v>
      </c>
      <c r="CJ33" s="45" t="str">
        <f t="shared" si="41"/>
        <v/>
      </c>
      <c r="CK33" s="45">
        <f t="shared" si="42"/>
        <v>5807.4385964912281</v>
      </c>
      <c r="CL33" s="45" t="str">
        <f t="shared" si="43"/>
        <v/>
      </c>
      <c r="CM33" s="45" t="str">
        <f t="shared" si="44"/>
        <v/>
      </c>
    </row>
    <row r="34" spans="1:91" x14ac:dyDescent="0.3">
      <c r="A34" s="1"/>
      <c r="B34" s="10" t="s">
        <v>64</v>
      </c>
      <c r="C34" s="10" t="s">
        <v>64</v>
      </c>
      <c r="D34" s="10">
        <v>1017115</v>
      </c>
      <c r="E34" s="10">
        <v>219</v>
      </c>
      <c r="F34" s="10">
        <v>1017115</v>
      </c>
      <c r="G34" s="10" t="s">
        <v>62</v>
      </c>
      <c r="H34" s="10" t="s">
        <v>27</v>
      </c>
      <c r="I34" s="10">
        <v>219</v>
      </c>
      <c r="J34" s="10">
        <v>1543742728</v>
      </c>
      <c r="K34" s="10">
        <f t="shared" si="0"/>
        <v>1</v>
      </c>
      <c r="L34" s="10">
        <f t="shared" si="1"/>
        <v>1</v>
      </c>
      <c r="M34" s="10">
        <f t="shared" si="2"/>
        <v>219</v>
      </c>
      <c r="N34" s="10">
        <f t="shared" si="3"/>
        <v>1017115</v>
      </c>
      <c r="O34" s="10">
        <f t="shared" si="4"/>
        <v>4644.3607305936075</v>
      </c>
      <c r="P34" s="10" t="str">
        <f t="shared" si="5"/>
        <v/>
      </c>
      <c r="Q34" s="10">
        <f t="shared" si="6"/>
        <v>4644.3607305936075</v>
      </c>
      <c r="R34" s="10" t="str">
        <f t="shared" si="7"/>
        <v/>
      </c>
      <c r="S34" s="10" t="str">
        <f t="shared" si="8"/>
        <v/>
      </c>
      <c r="T34" s="17" t="s">
        <v>64</v>
      </c>
      <c r="U34" s="17" t="s">
        <v>64</v>
      </c>
      <c r="V34" s="17">
        <v>1501770</v>
      </c>
      <c r="W34" s="17">
        <v>576</v>
      </c>
      <c r="X34" s="17">
        <v>1501770</v>
      </c>
      <c r="Y34" s="17" t="s">
        <v>62</v>
      </c>
      <c r="Z34" s="17" t="s">
        <v>27</v>
      </c>
      <c r="AA34" s="17">
        <v>576</v>
      </c>
      <c r="AB34" s="17">
        <v>1581008034</v>
      </c>
      <c r="AC34" s="17">
        <f t="shared" si="9"/>
        <v>1</v>
      </c>
      <c r="AD34" s="17">
        <f t="shared" si="10"/>
        <v>1</v>
      </c>
      <c r="AE34" s="32">
        <f t="shared" si="11"/>
        <v>576</v>
      </c>
      <c r="AF34" s="32">
        <f t="shared" si="12"/>
        <v>1501770</v>
      </c>
      <c r="AG34" s="32">
        <f t="shared" si="13"/>
        <v>2607.2395833333335</v>
      </c>
      <c r="AH34" s="32" t="str">
        <f t="shared" si="14"/>
        <v/>
      </c>
      <c r="AI34" s="32">
        <f t="shared" si="15"/>
        <v>2607.2395833333335</v>
      </c>
      <c r="AJ34" s="32" t="str">
        <f t="shared" si="16"/>
        <v/>
      </c>
      <c r="AK34" s="32" t="str">
        <f t="shared" si="17"/>
        <v/>
      </c>
      <c r="AL34" s="24" t="s">
        <v>64</v>
      </c>
      <c r="AM34" s="24" t="s">
        <v>64</v>
      </c>
      <c r="AN34" s="24">
        <v>817212</v>
      </c>
      <c r="AO34" s="24">
        <v>308</v>
      </c>
      <c r="AP34" s="24">
        <v>817212</v>
      </c>
      <c r="AQ34" s="24" t="s">
        <v>62</v>
      </c>
      <c r="AR34" s="24" t="s">
        <v>27</v>
      </c>
      <c r="AS34" s="24">
        <v>308</v>
      </c>
      <c r="AT34" s="24">
        <v>1544738642</v>
      </c>
      <c r="AU34" s="24">
        <f t="shared" si="18"/>
        <v>1</v>
      </c>
      <c r="AV34" s="24">
        <f t="shared" si="19"/>
        <v>1</v>
      </c>
      <c r="AW34" s="24">
        <f t="shared" si="20"/>
        <v>308</v>
      </c>
      <c r="AX34" s="24">
        <f t="shared" si="21"/>
        <v>817212</v>
      </c>
      <c r="AY34" s="24">
        <f t="shared" si="22"/>
        <v>2653.2857142857142</v>
      </c>
      <c r="AZ34" s="24" t="str">
        <f t="shared" si="23"/>
        <v/>
      </c>
      <c r="BA34" s="24">
        <f t="shared" si="24"/>
        <v>2653.2857142857142</v>
      </c>
      <c r="BB34" s="24" t="str">
        <f t="shared" si="25"/>
        <v/>
      </c>
      <c r="BC34" s="24" t="str">
        <f t="shared" si="26"/>
        <v/>
      </c>
      <c r="BD34" s="31" t="s">
        <v>64</v>
      </c>
      <c r="BE34" s="31" t="s">
        <v>64</v>
      </c>
      <c r="BF34" s="31">
        <v>6373901</v>
      </c>
      <c r="BG34" s="31">
        <v>78</v>
      </c>
      <c r="BH34" s="31">
        <v>6373901</v>
      </c>
      <c r="BI34" s="31" t="s">
        <v>62</v>
      </c>
      <c r="BJ34" s="31" t="s">
        <v>27</v>
      </c>
      <c r="BK34" s="31">
        <v>78</v>
      </c>
      <c r="BL34" s="31">
        <v>1544531160</v>
      </c>
      <c r="BM34" s="31">
        <f t="shared" si="27"/>
        <v>1</v>
      </c>
      <c r="BN34" s="31">
        <f t="shared" si="28"/>
        <v>1</v>
      </c>
      <c r="BO34" s="31">
        <f t="shared" si="29"/>
        <v>78</v>
      </c>
      <c r="BP34" s="31">
        <f t="shared" si="30"/>
        <v>6373901</v>
      </c>
      <c r="BQ34" s="31">
        <f t="shared" si="31"/>
        <v>81716.679487179485</v>
      </c>
      <c r="BR34" s="31" t="str">
        <f t="shared" si="32"/>
        <v/>
      </c>
      <c r="BS34" s="31">
        <f t="shared" si="33"/>
        <v>81716.679487179485</v>
      </c>
      <c r="BT34" s="31" t="str">
        <f t="shared" si="34"/>
        <v/>
      </c>
      <c r="BU34" s="31" t="str">
        <f t="shared" si="35"/>
        <v/>
      </c>
      <c r="BV34" s="45" t="s">
        <v>64</v>
      </c>
      <c r="BW34" s="45" t="s">
        <v>64</v>
      </c>
      <c r="BX34" s="45">
        <v>614077</v>
      </c>
      <c r="BY34" s="45">
        <v>95</v>
      </c>
      <c r="BZ34" s="45">
        <v>614077</v>
      </c>
      <c r="CA34" s="45" t="s">
        <v>62</v>
      </c>
      <c r="CB34" s="45" t="s">
        <v>27</v>
      </c>
      <c r="CC34" s="45">
        <v>95</v>
      </c>
      <c r="CD34" s="45">
        <v>1545240282</v>
      </c>
      <c r="CE34" s="45">
        <f t="shared" si="36"/>
        <v>1</v>
      </c>
      <c r="CF34" s="45">
        <f t="shared" si="37"/>
        <v>1</v>
      </c>
      <c r="CG34" s="45">
        <f t="shared" si="38"/>
        <v>95</v>
      </c>
      <c r="CH34" s="45">
        <f t="shared" si="39"/>
        <v>614077</v>
      </c>
      <c r="CI34" s="45">
        <f t="shared" si="40"/>
        <v>6463.9684210526311</v>
      </c>
      <c r="CJ34" s="45" t="str">
        <f t="shared" si="41"/>
        <v/>
      </c>
      <c r="CK34" s="45">
        <f t="shared" si="42"/>
        <v>6463.9684210526311</v>
      </c>
      <c r="CL34" s="45" t="str">
        <f t="shared" si="43"/>
        <v/>
      </c>
      <c r="CM34" s="45" t="str">
        <f t="shared" si="44"/>
        <v/>
      </c>
    </row>
    <row r="35" spans="1:91" x14ac:dyDescent="0.3">
      <c r="A35" s="1"/>
      <c r="B35" s="10" t="s">
        <v>64</v>
      </c>
      <c r="C35" s="10" t="s">
        <v>64</v>
      </c>
      <c r="D35" s="10">
        <v>964842</v>
      </c>
      <c r="E35" s="10">
        <v>228</v>
      </c>
      <c r="F35" s="10">
        <v>964842</v>
      </c>
      <c r="G35" s="10" t="s">
        <v>62</v>
      </c>
      <c r="H35" s="10" t="s">
        <v>27</v>
      </c>
      <c r="I35" s="10">
        <v>228</v>
      </c>
      <c r="J35" s="10">
        <v>1543742902</v>
      </c>
      <c r="K35" s="10">
        <f t="shared" si="0"/>
        <v>1</v>
      </c>
      <c r="L35" s="10">
        <f t="shared" si="1"/>
        <v>1</v>
      </c>
      <c r="M35" s="10">
        <f t="shared" si="2"/>
        <v>228</v>
      </c>
      <c r="N35" s="10">
        <f t="shared" si="3"/>
        <v>964842</v>
      </c>
      <c r="O35" s="10">
        <f t="shared" si="4"/>
        <v>4231.7631578947367</v>
      </c>
      <c r="P35" s="10" t="str">
        <f t="shared" si="5"/>
        <v/>
      </c>
      <c r="Q35" s="10">
        <f t="shared" si="6"/>
        <v>4231.7631578947367</v>
      </c>
      <c r="R35" s="10" t="str">
        <f t="shared" si="7"/>
        <v/>
      </c>
      <c r="S35" s="10" t="str">
        <f t="shared" si="8"/>
        <v/>
      </c>
      <c r="T35" s="17" t="s">
        <v>64</v>
      </c>
      <c r="U35" s="17" t="s">
        <v>64</v>
      </c>
      <c r="V35" s="17">
        <v>1559814</v>
      </c>
      <c r="W35" s="17">
        <v>633</v>
      </c>
      <c r="X35" s="17">
        <v>1559814</v>
      </c>
      <c r="Y35" s="17" t="s">
        <v>62</v>
      </c>
      <c r="Z35" s="17" t="s">
        <v>27</v>
      </c>
      <c r="AA35" s="17">
        <v>633</v>
      </c>
      <c r="AB35" s="17">
        <v>1581008291</v>
      </c>
      <c r="AC35" s="17">
        <f t="shared" si="9"/>
        <v>1</v>
      </c>
      <c r="AD35" s="17">
        <f t="shared" si="10"/>
        <v>1</v>
      </c>
      <c r="AE35" s="32">
        <f t="shared" si="11"/>
        <v>633</v>
      </c>
      <c r="AF35" s="32">
        <f t="shared" si="12"/>
        <v>1559814</v>
      </c>
      <c r="AG35" s="32">
        <f t="shared" si="13"/>
        <v>2464.1611374407585</v>
      </c>
      <c r="AH35" s="32" t="str">
        <f t="shared" si="14"/>
        <v/>
      </c>
      <c r="AI35" s="32">
        <f t="shared" si="15"/>
        <v>2464.1611374407585</v>
      </c>
      <c r="AJ35" s="32" t="str">
        <f t="shared" si="16"/>
        <v/>
      </c>
      <c r="AK35" s="32" t="str">
        <f t="shared" si="17"/>
        <v/>
      </c>
      <c r="AL35" s="24" t="s">
        <v>64</v>
      </c>
      <c r="AM35" s="24" t="s">
        <v>64</v>
      </c>
      <c r="AN35" s="24">
        <v>459584</v>
      </c>
      <c r="AO35" s="24">
        <v>245</v>
      </c>
      <c r="AP35" s="24">
        <v>459584</v>
      </c>
      <c r="AQ35" s="24" t="s">
        <v>62</v>
      </c>
      <c r="AR35" s="24" t="s">
        <v>27</v>
      </c>
      <c r="AS35" s="24">
        <v>245</v>
      </c>
      <c r="AT35" s="24">
        <v>1544738753</v>
      </c>
      <c r="AU35" s="24">
        <f t="shared" si="18"/>
        <v>1</v>
      </c>
      <c r="AV35" s="24">
        <f t="shared" si="19"/>
        <v>1</v>
      </c>
      <c r="AW35" s="24">
        <f t="shared" si="20"/>
        <v>245</v>
      </c>
      <c r="AX35" s="24">
        <f t="shared" si="21"/>
        <v>459584</v>
      </c>
      <c r="AY35" s="24">
        <f t="shared" si="22"/>
        <v>1875.8530612244897</v>
      </c>
      <c r="AZ35" s="24" t="str">
        <f t="shared" si="23"/>
        <v/>
      </c>
      <c r="BA35" s="24">
        <f t="shared" si="24"/>
        <v>1875.8530612244897</v>
      </c>
      <c r="BB35" s="24" t="str">
        <f t="shared" si="25"/>
        <v/>
      </c>
      <c r="BC35" s="24" t="str">
        <f t="shared" si="26"/>
        <v/>
      </c>
      <c r="BD35" s="31" t="s">
        <v>64</v>
      </c>
      <c r="BE35" s="31" t="s">
        <v>64</v>
      </c>
      <c r="BF35" s="31">
        <v>6390574</v>
      </c>
      <c r="BG35" s="31">
        <v>69</v>
      </c>
      <c r="BH35" s="31">
        <v>6390574</v>
      </c>
      <c r="BI35" s="31" t="s">
        <v>62</v>
      </c>
      <c r="BJ35" s="31" t="s">
        <v>27</v>
      </c>
      <c r="BK35" s="31">
        <v>69</v>
      </c>
      <c r="BL35" s="31">
        <v>1544531187</v>
      </c>
      <c r="BM35" s="31">
        <f t="shared" si="27"/>
        <v>1</v>
      </c>
      <c r="BN35" s="31">
        <f t="shared" si="28"/>
        <v>1</v>
      </c>
      <c r="BO35" s="31">
        <f t="shared" si="29"/>
        <v>69</v>
      </c>
      <c r="BP35" s="31">
        <f t="shared" si="30"/>
        <v>6390574</v>
      </c>
      <c r="BQ35" s="31">
        <f t="shared" si="31"/>
        <v>92617.014492753617</v>
      </c>
      <c r="BR35" s="31" t="str">
        <f t="shared" si="32"/>
        <v/>
      </c>
      <c r="BS35" s="31">
        <f t="shared" si="33"/>
        <v>92617.014492753617</v>
      </c>
      <c r="BT35" s="31" t="str">
        <f t="shared" si="34"/>
        <v/>
      </c>
      <c r="BU35" s="31" t="str">
        <f t="shared" si="35"/>
        <v/>
      </c>
      <c r="BV35" s="45" t="s">
        <v>64</v>
      </c>
      <c r="BW35" s="45" t="s">
        <v>64</v>
      </c>
      <c r="BX35" s="45">
        <v>454890</v>
      </c>
      <c r="BY35" s="45">
        <v>75</v>
      </c>
      <c r="BZ35" s="45">
        <v>454890</v>
      </c>
      <c r="CA35" s="45" t="s">
        <v>62</v>
      </c>
      <c r="CB35" s="45" t="s">
        <v>27</v>
      </c>
      <c r="CC35" s="45">
        <v>76</v>
      </c>
      <c r="CD35" s="45">
        <v>1545240290</v>
      </c>
      <c r="CE35" s="45">
        <f t="shared" si="36"/>
        <v>1</v>
      </c>
      <c r="CF35" s="45">
        <f t="shared" si="37"/>
        <v>1</v>
      </c>
      <c r="CG35" s="45">
        <f t="shared" si="38"/>
        <v>75</v>
      </c>
      <c r="CH35" s="45">
        <f t="shared" si="39"/>
        <v>454890</v>
      </c>
      <c r="CI35" s="45">
        <f t="shared" si="40"/>
        <v>5985.394736842105</v>
      </c>
      <c r="CJ35" s="45" t="str">
        <f t="shared" si="41"/>
        <v/>
      </c>
      <c r="CK35" s="45">
        <f t="shared" si="42"/>
        <v>6065.2</v>
      </c>
      <c r="CL35" s="45" t="str">
        <f t="shared" si="43"/>
        <v/>
      </c>
      <c r="CM35" s="45" t="str">
        <f t="shared" si="44"/>
        <v/>
      </c>
    </row>
    <row r="36" spans="1:91" x14ac:dyDescent="0.3">
      <c r="A36" s="1"/>
      <c r="B36" s="10" t="s">
        <v>64</v>
      </c>
      <c r="C36" s="10" t="s">
        <v>64</v>
      </c>
      <c r="D36" s="10">
        <v>1057747</v>
      </c>
      <c r="E36" s="10">
        <v>240</v>
      </c>
      <c r="F36" s="10">
        <v>1057747</v>
      </c>
      <c r="G36" s="10" t="s">
        <v>62</v>
      </c>
      <c r="H36" s="10" t="s">
        <v>27</v>
      </c>
      <c r="I36" s="10">
        <v>240</v>
      </c>
      <c r="J36" s="10">
        <v>1543742949</v>
      </c>
      <c r="K36" s="10">
        <f t="shared" si="0"/>
        <v>1</v>
      </c>
      <c r="L36" s="10">
        <f t="shared" si="1"/>
        <v>1</v>
      </c>
      <c r="M36" s="10">
        <f t="shared" si="2"/>
        <v>240</v>
      </c>
      <c r="N36" s="10">
        <f t="shared" si="3"/>
        <v>1057747</v>
      </c>
      <c r="O36" s="10">
        <f t="shared" si="4"/>
        <v>4407.2791666666662</v>
      </c>
      <c r="P36" s="10" t="str">
        <f t="shared" si="5"/>
        <v/>
      </c>
      <c r="Q36" s="10">
        <f t="shared" si="6"/>
        <v>4407.2791666666662</v>
      </c>
      <c r="R36" s="10" t="str">
        <f t="shared" si="7"/>
        <v/>
      </c>
      <c r="S36" s="10" t="str">
        <f t="shared" si="8"/>
        <v/>
      </c>
      <c r="T36" s="17" t="s">
        <v>64</v>
      </c>
      <c r="U36" s="17" t="s">
        <v>64</v>
      </c>
      <c r="V36" s="17">
        <v>1538217</v>
      </c>
      <c r="W36" s="17">
        <v>512</v>
      </c>
      <c r="X36" s="17">
        <v>1538217</v>
      </c>
      <c r="Y36" s="17" t="s">
        <v>62</v>
      </c>
      <c r="Z36" s="17" t="s">
        <v>27</v>
      </c>
      <c r="AA36" s="17">
        <v>512</v>
      </c>
      <c r="AB36" s="17">
        <v>1581008496</v>
      </c>
      <c r="AC36" s="17">
        <f t="shared" si="9"/>
        <v>1</v>
      </c>
      <c r="AD36" s="17">
        <f t="shared" si="10"/>
        <v>1</v>
      </c>
      <c r="AE36" s="32">
        <f t="shared" si="11"/>
        <v>512</v>
      </c>
      <c r="AF36" s="32">
        <f t="shared" si="12"/>
        <v>1538217</v>
      </c>
      <c r="AG36" s="32">
        <f t="shared" si="13"/>
        <v>3004.330078125</v>
      </c>
      <c r="AH36" s="32" t="str">
        <f t="shared" si="14"/>
        <v/>
      </c>
      <c r="AI36" s="32">
        <f t="shared" si="15"/>
        <v>3004.330078125</v>
      </c>
      <c r="AJ36" s="32" t="str">
        <f t="shared" si="16"/>
        <v/>
      </c>
      <c r="AK36" s="32" t="str">
        <f t="shared" si="17"/>
        <v/>
      </c>
      <c r="AL36" s="24" t="s">
        <v>64</v>
      </c>
      <c r="AM36" s="24" t="s">
        <v>64</v>
      </c>
      <c r="AN36" s="24">
        <v>814160</v>
      </c>
      <c r="AO36" s="24">
        <v>190</v>
      </c>
      <c r="AP36" s="24">
        <v>814160</v>
      </c>
      <c r="AQ36" s="24" t="s">
        <v>62</v>
      </c>
      <c r="AR36" s="24" t="s">
        <v>27</v>
      </c>
      <c r="AS36" s="24">
        <v>190</v>
      </c>
      <c r="AT36" s="24">
        <v>1544738875</v>
      </c>
      <c r="AU36" s="24">
        <f t="shared" si="18"/>
        <v>1</v>
      </c>
      <c r="AV36" s="24">
        <f t="shared" si="19"/>
        <v>1</v>
      </c>
      <c r="AW36" s="24">
        <f t="shared" si="20"/>
        <v>190</v>
      </c>
      <c r="AX36" s="24">
        <f t="shared" si="21"/>
        <v>814160</v>
      </c>
      <c r="AY36" s="24">
        <f t="shared" si="22"/>
        <v>4285.0526315789475</v>
      </c>
      <c r="AZ36" s="24" t="str">
        <f t="shared" si="23"/>
        <v/>
      </c>
      <c r="BA36" s="24">
        <f t="shared" si="24"/>
        <v>4285.0526315789475</v>
      </c>
      <c r="BB36" s="24" t="str">
        <f t="shared" si="25"/>
        <v/>
      </c>
      <c r="BC36" s="24" t="str">
        <f t="shared" si="26"/>
        <v/>
      </c>
      <c r="BD36" s="31" t="s">
        <v>64</v>
      </c>
      <c r="BE36" s="31" t="s">
        <v>64</v>
      </c>
      <c r="BF36" s="31">
        <v>4973351</v>
      </c>
      <c r="BG36" s="31">
        <v>49</v>
      </c>
      <c r="BH36" s="31">
        <v>4973351</v>
      </c>
      <c r="BI36" s="31" t="s">
        <v>62</v>
      </c>
      <c r="BJ36" s="31" t="s">
        <v>27</v>
      </c>
      <c r="BK36" s="31">
        <v>49</v>
      </c>
      <c r="BL36" s="31">
        <v>1544531213</v>
      </c>
      <c r="BM36" s="31">
        <f t="shared" si="27"/>
        <v>1</v>
      </c>
      <c r="BN36" s="31">
        <f t="shared" si="28"/>
        <v>1</v>
      </c>
      <c r="BO36" s="31">
        <f t="shared" si="29"/>
        <v>49</v>
      </c>
      <c r="BP36" s="31">
        <f t="shared" si="30"/>
        <v>4973351</v>
      </c>
      <c r="BQ36" s="31">
        <f t="shared" si="31"/>
        <v>101496.95918367348</v>
      </c>
      <c r="BR36" s="31" t="str">
        <f t="shared" si="32"/>
        <v/>
      </c>
      <c r="BS36" s="31">
        <f t="shared" si="33"/>
        <v>101496.95918367348</v>
      </c>
      <c r="BT36" s="31" t="str">
        <f t="shared" si="34"/>
        <v/>
      </c>
      <c r="BU36" s="31" t="str">
        <f t="shared" si="35"/>
        <v/>
      </c>
      <c r="BV36" s="45" t="s">
        <v>64</v>
      </c>
      <c r="BW36" s="45" t="s">
        <v>64</v>
      </c>
      <c r="BX36" s="45">
        <v>488956</v>
      </c>
      <c r="BY36" s="45">
        <v>79</v>
      </c>
      <c r="BZ36" s="45">
        <v>488956</v>
      </c>
      <c r="CA36" s="45" t="s">
        <v>62</v>
      </c>
      <c r="CB36" s="45" t="s">
        <v>27</v>
      </c>
      <c r="CC36" s="45">
        <v>80</v>
      </c>
      <c r="CD36" s="45">
        <v>1545240298</v>
      </c>
      <c r="CE36" s="45">
        <f t="shared" si="36"/>
        <v>1</v>
      </c>
      <c r="CF36" s="45">
        <f t="shared" si="37"/>
        <v>1</v>
      </c>
      <c r="CG36" s="45">
        <f t="shared" si="38"/>
        <v>79</v>
      </c>
      <c r="CH36" s="45">
        <f t="shared" si="39"/>
        <v>488956</v>
      </c>
      <c r="CI36" s="45">
        <f t="shared" si="40"/>
        <v>6111.95</v>
      </c>
      <c r="CJ36" s="45" t="str">
        <f t="shared" si="41"/>
        <v/>
      </c>
      <c r="CK36" s="45">
        <f t="shared" si="42"/>
        <v>6189.3164556962029</v>
      </c>
      <c r="CL36" s="45" t="str">
        <f t="shared" si="43"/>
        <v/>
      </c>
      <c r="CM36" s="45" t="str">
        <f t="shared" si="44"/>
        <v/>
      </c>
    </row>
    <row r="37" spans="1:91" x14ac:dyDescent="0.3">
      <c r="A37" s="1"/>
      <c r="B37" s="10" t="s">
        <v>64</v>
      </c>
      <c r="C37" s="10" t="s">
        <v>64</v>
      </c>
      <c r="D37" s="10">
        <v>995106</v>
      </c>
      <c r="E37" s="10">
        <v>225</v>
      </c>
      <c r="F37" s="10">
        <v>995106</v>
      </c>
      <c r="G37" s="10" t="s">
        <v>62</v>
      </c>
      <c r="H37" s="10" t="s">
        <v>27</v>
      </c>
      <c r="I37" s="10">
        <v>225</v>
      </c>
      <c r="J37" s="10">
        <v>1543743132</v>
      </c>
      <c r="K37" s="10">
        <f t="shared" si="0"/>
        <v>1</v>
      </c>
      <c r="L37" s="10">
        <f t="shared" si="1"/>
        <v>1</v>
      </c>
      <c r="M37" s="10">
        <f t="shared" si="2"/>
        <v>225</v>
      </c>
      <c r="N37" s="10">
        <f t="shared" si="3"/>
        <v>995106</v>
      </c>
      <c r="O37" s="10">
        <f t="shared" si="4"/>
        <v>4422.6933333333336</v>
      </c>
      <c r="P37" s="10" t="str">
        <f t="shared" si="5"/>
        <v/>
      </c>
      <c r="Q37" s="10">
        <f t="shared" si="6"/>
        <v>4422.6933333333336</v>
      </c>
      <c r="R37" s="10" t="str">
        <f t="shared" si="7"/>
        <v/>
      </c>
      <c r="S37" s="10" t="str">
        <f t="shared" si="8"/>
        <v/>
      </c>
      <c r="T37" s="17" t="s">
        <v>64</v>
      </c>
      <c r="U37" s="17" t="s">
        <v>64</v>
      </c>
      <c r="V37" s="17">
        <v>816863</v>
      </c>
      <c r="W37" s="17">
        <v>367</v>
      </c>
      <c r="X37" s="17">
        <v>816863</v>
      </c>
      <c r="Y37" s="17" t="s">
        <v>62</v>
      </c>
      <c r="Z37" s="17" t="s">
        <v>27</v>
      </c>
      <c r="AA37" s="17">
        <v>367</v>
      </c>
      <c r="AB37" s="17">
        <v>1581008507</v>
      </c>
      <c r="AC37" s="17">
        <f t="shared" si="9"/>
        <v>1</v>
      </c>
      <c r="AD37" s="17">
        <f t="shared" si="10"/>
        <v>1</v>
      </c>
      <c r="AE37" s="32">
        <f t="shared" si="11"/>
        <v>367</v>
      </c>
      <c r="AF37" s="32">
        <f t="shared" si="12"/>
        <v>816863</v>
      </c>
      <c r="AG37" s="32">
        <f t="shared" si="13"/>
        <v>2225.7847411444141</v>
      </c>
      <c r="AH37" s="32" t="str">
        <f t="shared" si="14"/>
        <v/>
      </c>
      <c r="AI37" s="32">
        <f t="shared" si="15"/>
        <v>2225.7847411444141</v>
      </c>
      <c r="AJ37" s="32" t="str">
        <f t="shared" si="16"/>
        <v/>
      </c>
      <c r="AK37" s="32" t="str">
        <f t="shared" si="17"/>
        <v/>
      </c>
      <c r="AL37" s="24" t="s">
        <v>64</v>
      </c>
      <c r="AM37" s="24" t="s">
        <v>64</v>
      </c>
      <c r="AN37" s="24">
        <v>450595</v>
      </c>
      <c r="AO37" s="24">
        <v>153</v>
      </c>
      <c r="AP37" s="24">
        <v>450595</v>
      </c>
      <c r="AQ37" s="24" t="s">
        <v>62</v>
      </c>
      <c r="AR37" s="24" t="s">
        <v>27</v>
      </c>
      <c r="AS37" s="24">
        <v>153</v>
      </c>
      <c r="AT37" s="24">
        <v>1544738883</v>
      </c>
      <c r="AU37" s="24">
        <f t="shared" si="18"/>
        <v>1</v>
      </c>
      <c r="AV37" s="24">
        <f t="shared" si="19"/>
        <v>1</v>
      </c>
      <c r="AW37" s="24">
        <f t="shared" si="20"/>
        <v>153</v>
      </c>
      <c r="AX37" s="24">
        <f t="shared" si="21"/>
        <v>450595</v>
      </c>
      <c r="AY37" s="24">
        <f t="shared" si="22"/>
        <v>2945.0653594771243</v>
      </c>
      <c r="AZ37" s="24" t="str">
        <f t="shared" si="23"/>
        <v/>
      </c>
      <c r="BA37" s="24">
        <f t="shared" si="24"/>
        <v>2945.0653594771243</v>
      </c>
      <c r="BB37" s="24" t="str">
        <f t="shared" si="25"/>
        <v/>
      </c>
      <c r="BC37" s="24" t="str">
        <f t="shared" si="26"/>
        <v/>
      </c>
      <c r="BD37" s="31" t="s">
        <v>64</v>
      </c>
      <c r="BE37" s="31" t="s">
        <v>64</v>
      </c>
      <c r="BF37" s="31">
        <v>4894530</v>
      </c>
      <c r="BG37" s="31">
        <v>45</v>
      </c>
      <c r="BH37" s="31">
        <v>4894530</v>
      </c>
      <c r="BI37" s="31" t="s">
        <v>62</v>
      </c>
      <c r="BJ37" s="31" t="s">
        <v>27</v>
      </c>
      <c r="BK37" s="31">
        <v>45</v>
      </c>
      <c r="BL37" s="31">
        <v>1544531218</v>
      </c>
      <c r="BM37" s="31">
        <f t="shared" si="27"/>
        <v>1</v>
      </c>
      <c r="BN37" s="31">
        <f t="shared" si="28"/>
        <v>1</v>
      </c>
      <c r="BO37" s="31">
        <f t="shared" si="29"/>
        <v>45</v>
      </c>
      <c r="BP37" s="31">
        <f t="shared" si="30"/>
        <v>4894530</v>
      </c>
      <c r="BQ37" s="31">
        <f t="shared" si="31"/>
        <v>108767.33333333333</v>
      </c>
      <c r="BR37" s="31" t="str">
        <f t="shared" si="32"/>
        <v/>
      </c>
      <c r="BS37" s="31">
        <f t="shared" si="33"/>
        <v>108767.33333333333</v>
      </c>
      <c r="BT37" s="31" t="str">
        <f t="shared" si="34"/>
        <v/>
      </c>
      <c r="BU37" s="31" t="str">
        <f t="shared" si="35"/>
        <v/>
      </c>
      <c r="BV37" s="45" t="s">
        <v>64</v>
      </c>
      <c r="BW37" s="45" t="s">
        <v>64</v>
      </c>
      <c r="BX37" s="45">
        <v>348571</v>
      </c>
      <c r="BY37" s="45">
        <v>62</v>
      </c>
      <c r="BZ37" s="45">
        <v>348571</v>
      </c>
      <c r="CA37" s="45" t="s">
        <v>62</v>
      </c>
      <c r="CB37" s="45" t="s">
        <v>27</v>
      </c>
      <c r="CC37" s="45">
        <v>63</v>
      </c>
      <c r="CD37" s="45">
        <v>1545240312</v>
      </c>
      <c r="CE37" s="45">
        <f t="shared" si="36"/>
        <v>1</v>
      </c>
      <c r="CF37" s="45">
        <f t="shared" si="37"/>
        <v>1</v>
      </c>
      <c r="CG37" s="45">
        <f t="shared" si="38"/>
        <v>62</v>
      </c>
      <c r="CH37" s="45">
        <f t="shared" si="39"/>
        <v>348571</v>
      </c>
      <c r="CI37" s="45">
        <f t="shared" si="40"/>
        <v>5532.8730158730159</v>
      </c>
      <c r="CJ37" s="45" t="str">
        <f t="shared" si="41"/>
        <v/>
      </c>
      <c r="CK37" s="45">
        <f t="shared" si="42"/>
        <v>5622.1129032258068</v>
      </c>
      <c r="CL37" s="45" t="str">
        <f t="shared" si="43"/>
        <v/>
      </c>
      <c r="CM37" s="45" t="str">
        <f t="shared" si="44"/>
        <v/>
      </c>
    </row>
    <row r="38" spans="1:91" x14ac:dyDescent="0.3">
      <c r="A38" s="1"/>
      <c r="B38" s="10"/>
      <c r="C38" s="10"/>
      <c r="D38" s="10"/>
      <c r="E38" s="10"/>
      <c r="F38" s="10"/>
      <c r="G38" s="10"/>
      <c r="H38" s="10"/>
      <c r="I38" s="10"/>
      <c r="J38" s="10"/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T38" s="17"/>
      <c r="U38" s="17"/>
      <c r="V38" s="17"/>
      <c r="W38" s="17"/>
      <c r="X38" s="17"/>
      <c r="Y38" s="17"/>
      <c r="Z38" s="17"/>
      <c r="AA38" s="17"/>
      <c r="AB38" s="17"/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L38" s="24"/>
      <c r="AM38" s="24"/>
      <c r="AN38" s="24"/>
      <c r="AO38" s="24"/>
      <c r="AP38" s="24"/>
      <c r="AQ38" s="24"/>
      <c r="AR38" s="24"/>
      <c r="AS38" s="24"/>
      <c r="AT38" s="24"/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D38" s="31"/>
      <c r="BE38" s="31"/>
      <c r="BF38" s="31"/>
      <c r="BG38" s="31"/>
      <c r="BH38" s="31"/>
      <c r="BI38" s="31"/>
      <c r="BJ38" s="31"/>
      <c r="BK38" s="31"/>
      <c r="BL38" s="31"/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 spans="1:91" x14ac:dyDescent="0.3">
      <c r="A39" s="1"/>
      <c r="B39" s="10"/>
      <c r="C39" s="10"/>
      <c r="D39" s="10"/>
      <c r="E39" s="10"/>
      <c r="F39" s="10"/>
      <c r="G39" s="10"/>
      <c r="H39" s="10"/>
      <c r="I39" s="10"/>
      <c r="J39" s="10"/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T39" s="17"/>
      <c r="U39" s="17"/>
      <c r="V39" s="17"/>
      <c r="W39" s="17"/>
      <c r="X39" s="17"/>
      <c r="Y39" s="17"/>
      <c r="Z39" s="17"/>
      <c r="AA39" s="17"/>
      <c r="AB39" s="17"/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L39" s="24"/>
      <c r="AM39" s="24"/>
      <c r="AN39" s="24"/>
      <c r="AO39" s="24"/>
      <c r="AP39" s="24"/>
      <c r="AQ39" s="24"/>
      <c r="AR39" s="24"/>
      <c r="AS39" s="24"/>
      <c r="AT39" s="24"/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D39" s="31"/>
      <c r="BE39" s="31"/>
      <c r="BF39" s="31"/>
      <c r="BG39" s="31"/>
      <c r="BH39" s="31"/>
      <c r="BI39" s="31"/>
      <c r="BJ39" s="31"/>
      <c r="BK39" s="31"/>
      <c r="BL39" s="31"/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 spans="1:91" x14ac:dyDescent="0.3">
      <c r="A40" s="1"/>
      <c r="B40" s="10"/>
      <c r="C40" s="10"/>
      <c r="D40" s="10"/>
      <c r="E40" s="10"/>
      <c r="F40" s="10"/>
      <c r="G40" s="10"/>
      <c r="H40" s="10"/>
      <c r="I40" s="10"/>
      <c r="J40" s="10"/>
      <c r="K40" s="10">
        <f t="shared" ref="K40:K71" si="45">IF(AND(B40=C40,L40=1),1,0)</f>
        <v>0</v>
      </c>
      <c r="L40" s="10">
        <f t="shared" ref="L40:L71" si="46">IF(C40&gt;0,1,0)</f>
        <v>0</v>
      </c>
      <c r="M40" s="10" t="str">
        <f t="shared" ref="M40:M71" si="47">IF(K40=1,E40,"")</f>
        <v/>
      </c>
      <c r="N40" s="10" t="str">
        <f t="shared" ref="N40:N71" si="48">IF(K40=1,D40,"")</f>
        <v/>
      </c>
      <c r="O40" s="10" t="str">
        <f t="shared" ref="O40:O71" si="49">IF(AND(L40&gt;0,K40=1),F40/I40,"")</f>
        <v/>
      </c>
      <c r="P40" s="10" t="str">
        <f t="shared" ref="P40:P71" si="50">IF(AND(L40&gt;0,K40=0),F40/I40,"")</f>
        <v/>
      </c>
      <c r="Q40" s="10" t="str">
        <f t="shared" ref="Q40:Q71" si="51">IF(L40&gt;0,D40/E40,"")</f>
        <v/>
      </c>
      <c r="R40" s="10" t="str">
        <f t="shared" ref="R40:R71" si="52">IF(AND(L40&gt;0,K40=0),(F40-D40)/(I40-E40),"")</f>
        <v/>
      </c>
      <c r="S40" s="10" t="str">
        <f t="shared" ref="S40:S71" si="53">IF(AND(L40&gt;0,K40=0),I40-E40,"")</f>
        <v/>
      </c>
      <c r="T40" s="17"/>
      <c r="U40" s="17"/>
      <c r="V40" s="17"/>
      <c r="W40" s="17"/>
      <c r="X40" s="17"/>
      <c r="Y40" s="17"/>
      <c r="Z40" s="17"/>
      <c r="AA40" s="17"/>
      <c r="AB40" s="17"/>
      <c r="AC40" s="17">
        <f t="shared" ref="AC40:AC71" si="54">IF(AND(T40=U40,AD40=1),1,0)</f>
        <v>0</v>
      </c>
      <c r="AD40" s="17">
        <f t="shared" ref="AD40:AD71" si="55">IF(U40&gt;0,1,0)</f>
        <v>0</v>
      </c>
      <c r="AE40" s="32" t="str">
        <f t="shared" ref="AE40:AE71" si="56">IF(AC40=1,W40,"")</f>
        <v/>
      </c>
      <c r="AF40" s="32" t="str">
        <f t="shared" ref="AF40:AF71" si="57">IF(AC40=1,V40,"")</f>
        <v/>
      </c>
      <c r="AG40" s="32" t="str">
        <f t="shared" ref="AG40:AG71" si="58">IF(AND(AD40&gt;0,AC40=1),X40/AA40,"")</f>
        <v/>
      </c>
      <c r="AH40" s="32" t="str">
        <f t="shared" ref="AH40:AH71" si="59">IF(AND(AD40&gt;0,AC40=0),X40/AA40,"")</f>
        <v/>
      </c>
      <c r="AI40" s="32" t="str">
        <f t="shared" ref="AI40:AI71" si="60">IF(AD40&gt;0,V40/W40,"")</f>
        <v/>
      </c>
      <c r="AJ40" s="32" t="str">
        <f t="shared" ref="AJ40:AJ71" si="61">IF(AND(AD40&gt;0,AC40=0),(X40-V40)/(AA40-W40),"")</f>
        <v/>
      </c>
      <c r="AK40" s="32" t="str">
        <f t="shared" ref="AK40:AK71" si="62">IF(AND(AD40&gt;0,AC40=0),AA40-W40,"")</f>
        <v/>
      </c>
      <c r="AL40" s="24"/>
      <c r="AM40" s="24"/>
      <c r="AN40" s="24"/>
      <c r="AO40" s="24"/>
      <c r="AP40" s="24"/>
      <c r="AQ40" s="24"/>
      <c r="AR40" s="24"/>
      <c r="AS40" s="24"/>
      <c r="AT40" s="24"/>
      <c r="AU40" s="24">
        <f t="shared" ref="AU40:AU71" si="63">IF(AND(AL40=AM40,AV40=1),1,0)</f>
        <v>0</v>
      </c>
      <c r="AV40" s="24">
        <f t="shared" ref="AV40:AV71" si="64">IF(AM40&gt;0,1,0)</f>
        <v>0</v>
      </c>
      <c r="AW40" s="24" t="str">
        <f t="shared" ref="AW40:AW71" si="65">IF(AU40=1,AO40,"")</f>
        <v/>
      </c>
      <c r="AX40" s="24" t="str">
        <f t="shared" ref="AX40:AX71" si="66">IF(AU40=1,AN40,"")</f>
        <v/>
      </c>
      <c r="AY40" s="24" t="str">
        <f t="shared" ref="AY40:AY71" si="67">IF(AND(AV40&gt;0,AU40=1),AP40/AS40,"")</f>
        <v/>
      </c>
      <c r="AZ40" s="24" t="str">
        <f t="shared" ref="AZ40:AZ71" si="68">IF(AND(AV40&gt;0,AU40=0),AP40/AS40,"")</f>
        <v/>
      </c>
      <c r="BA40" s="24" t="str">
        <f t="shared" ref="BA40:BA71" si="69">IF(AV40&gt;0,AN40/AO40,"")</f>
        <v/>
      </c>
      <c r="BB40" s="24" t="str">
        <f t="shared" ref="BB40:BB71" si="70">IF(AND(AV40&gt;0,AU40=0),(AP40-AN40)/(AS40-AO40),"")</f>
        <v/>
      </c>
      <c r="BC40" s="24" t="str">
        <f t="shared" ref="BC40:BC71" si="71">IF(AND(AV40&gt;0,AU40=0),AS40-AO40,"")</f>
        <v/>
      </c>
      <c r="BD40" s="31"/>
      <c r="BE40" s="31"/>
      <c r="BF40" s="31"/>
      <c r="BG40" s="31"/>
      <c r="BH40" s="31"/>
      <c r="BI40" s="31"/>
      <c r="BJ40" s="31"/>
      <c r="BK40" s="31"/>
      <c r="BL40" s="31"/>
      <c r="BM40" s="31">
        <f t="shared" ref="BM40:BM71" si="72">IF(AND(BD40=BE40,BN40=1),1,0)</f>
        <v>0</v>
      </c>
      <c r="BN40" s="31">
        <f t="shared" ref="BN40:BN71" si="73">IF(BE40&gt;0,1,0)</f>
        <v>0</v>
      </c>
      <c r="BO40" s="31" t="str">
        <f t="shared" ref="BO40:BO71" si="74">IF(BM40=1,BG40,"")</f>
        <v/>
      </c>
      <c r="BP40" s="31" t="str">
        <f t="shared" ref="BP40:BP71" si="75">IF(BM40=1,BF40,"")</f>
        <v/>
      </c>
      <c r="BQ40" s="31" t="str">
        <f t="shared" ref="BQ40:BQ71" si="76">IF(AND(BN40&gt;0,BM40=1),BH40/BK40,"")</f>
        <v/>
      </c>
      <c r="BR40" s="31" t="str">
        <f t="shared" ref="BR40:BR71" si="77">IF(AND(BN40&gt;0,BM40=0),BH40/BK40,"")</f>
        <v/>
      </c>
      <c r="BS40" s="31" t="str">
        <f t="shared" ref="BS40:BS71" si="78">IF(BN40&gt;0,BF40/BG40,"")</f>
        <v/>
      </c>
      <c r="BT40" s="31" t="str">
        <f t="shared" ref="BT40:BT71" si="79">IF(AND(BN40&gt;0,BM40=0),(BH40-BF40)/(BK40-BG40),"")</f>
        <v/>
      </c>
      <c r="BU40" s="31" t="str">
        <f t="shared" ref="BU40:BU71" si="80">IF(AND(BN40&gt;0,BM40=0),BK40-BG40,"")</f>
        <v/>
      </c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 spans="1:91" x14ac:dyDescent="0.3">
      <c r="A41" s="1"/>
      <c r="B41" s="10"/>
      <c r="C41" s="10"/>
      <c r="D41" s="10"/>
      <c r="E41" s="10"/>
      <c r="F41" s="10"/>
      <c r="G41" s="10"/>
      <c r="H41" s="10"/>
      <c r="I41" s="10"/>
      <c r="J41" s="10"/>
      <c r="K41" s="10">
        <f t="shared" si="45"/>
        <v>0</v>
      </c>
      <c r="L41" s="10">
        <f t="shared" si="46"/>
        <v>0</v>
      </c>
      <c r="M41" s="10" t="str">
        <f t="shared" si="47"/>
        <v/>
      </c>
      <c r="N41" s="10" t="str">
        <f t="shared" si="48"/>
        <v/>
      </c>
      <c r="O41" s="10" t="str">
        <f t="shared" si="49"/>
        <v/>
      </c>
      <c r="P41" s="10" t="str">
        <f t="shared" si="50"/>
        <v/>
      </c>
      <c r="Q41" s="10" t="str">
        <f t="shared" si="51"/>
        <v/>
      </c>
      <c r="R41" s="10" t="str">
        <f t="shared" si="52"/>
        <v/>
      </c>
      <c r="S41" s="10" t="str">
        <f t="shared" si="53"/>
        <v/>
      </c>
      <c r="T41" s="17"/>
      <c r="U41" s="17"/>
      <c r="V41" s="17"/>
      <c r="W41" s="17"/>
      <c r="X41" s="17"/>
      <c r="Y41" s="17"/>
      <c r="Z41" s="17"/>
      <c r="AA41" s="17"/>
      <c r="AB41" s="17"/>
      <c r="AC41" s="17">
        <f t="shared" si="54"/>
        <v>0</v>
      </c>
      <c r="AD41" s="17">
        <f t="shared" si="55"/>
        <v>0</v>
      </c>
      <c r="AE41" s="32" t="str">
        <f t="shared" si="56"/>
        <v/>
      </c>
      <c r="AF41" s="32" t="str">
        <f t="shared" si="57"/>
        <v/>
      </c>
      <c r="AG41" s="32" t="str">
        <f t="shared" si="58"/>
        <v/>
      </c>
      <c r="AH41" s="32" t="str">
        <f t="shared" si="59"/>
        <v/>
      </c>
      <c r="AI41" s="32" t="str">
        <f t="shared" si="60"/>
        <v/>
      </c>
      <c r="AJ41" s="32" t="str">
        <f t="shared" si="61"/>
        <v/>
      </c>
      <c r="AK41" s="32" t="str">
        <f t="shared" si="62"/>
        <v/>
      </c>
      <c r="AL41" s="24"/>
      <c r="AM41" s="24"/>
      <c r="AN41" s="24"/>
      <c r="AO41" s="24"/>
      <c r="AP41" s="24"/>
      <c r="AQ41" s="24"/>
      <c r="AR41" s="24"/>
      <c r="AS41" s="24"/>
      <c r="AT41" s="24"/>
      <c r="AU41" s="24">
        <f t="shared" si="63"/>
        <v>0</v>
      </c>
      <c r="AV41" s="24">
        <f t="shared" si="64"/>
        <v>0</v>
      </c>
      <c r="AW41" s="24" t="str">
        <f t="shared" si="65"/>
        <v/>
      </c>
      <c r="AX41" s="24" t="str">
        <f t="shared" si="66"/>
        <v/>
      </c>
      <c r="AY41" s="24" t="str">
        <f t="shared" si="67"/>
        <v/>
      </c>
      <c r="AZ41" s="24" t="str">
        <f t="shared" si="68"/>
        <v/>
      </c>
      <c r="BA41" s="24" t="str">
        <f t="shared" si="69"/>
        <v/>
      </c>
      <c r="BB41" s="24" t="str">
        <f t="shared" si="70"/>
        <v/>
      </c>
      <c r="BC41" s="24" t="str">
        <f t="shared" si="71"/>
        <v/>
      </c>
      <c r="BD41" s="31"/>
      <c r="BE41" s="31"/>
      <c r="BF41" s="31"/>
      <c r="BG41" s="31"/>
      <c r="BH41" s="31"/>
      <c r="BI41" s="31"/>
      <c r="BJ41" s="31"/>
      <c r="BK41" s="31"/>
      <c r="BL41" s="31"/>
      <c r="BM41" s="31">
        <f t="shared" si="72"/>
        <v>0</v>
      </c>
      <c r="BN41" s="31">
        <f t="shared" si="73"/>
        <v>0</v>
      </c>
      <c r="BO41" s="31" t="str">
        <f t="shared" si="74"/>
        <v/>
      </c>
      <c r="BP41" s="31" t="str">
        <f t="shared" si="75"/>
        <v/>
      </c>
      <c r="BQ41" s="31" t="str">
        <f t="shared" si="76"/>
        <v/>
      </c>
      <c r="BR41" s="31" t="str">
        <f t="shared" si="77"/>
        <v/>
      </c>
      <c r="BS41" s="31" t="str">
        <f t="shared" si="78"/>
        <v/>
      </c>
      <c r="BT41" s="31" t="str">
        <f t="shared" si="79"/>
        <v/>
      </c>
      <c r="BU41" s="31" t="str">
        <f t="shared" si="80"/>
        <v/>
      </c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 spans="1:91" x14ac:dyDescent="0.3">
      <c r="A42" s="1"/>
      <c r="B42" s="10"/>
      <c r="C42" s="10"/>
      <c r="D42" s="10"/>
      <c r="E42" s="10"/>
      <c r="F42" s="10"/>
      <c r="G42" s="10"/>
      <c r="H42" s="10"/>
      <c r="I42" s="10"/>
      <c r="J42" s="10"/>
      <c r="K42" s="10">
        <f t="shared" si="45"/>
        <v>0</v>
      </c>
      <c r="L42" s="10">
        <f t="shared" si="46"/>
        <v>0</v>
      </c>
      <c r="M42" s="10" t="str">
        <f t="shared" si="47"/>
        <v/>
      </c>
      <c r="N42" s="10" t="str">
        <f t="shared" si="48"/>
        <v/>
      </c>
      <c r="O42" s="10" t="str">
        <f t="shared" si="49"/>
        <v/>
      </c>
      <c r="P42" s="10" t="str">
        <f t="shared" si="50"/>
        <v/>
      </c>
      <c r="Q42" s="10" t="str">
        <f t="shared" si="51"/>
        <v/>
      </c>
      <c r="R42" s="10" t="str">
        <f t="shared" si="52"/>
        <v/>
      </c>
      <c r="S42" s="10" t="str">
        <f t="shared" si="53"/>
        <v/>
      </c>
      <c r="T42" s="17"/>
      <c r="U42" s="17"/>
      <c r="V42" s="17"/>
      <c r="W42" s="17"/>
      <c r="X42" s="17"/>
      <c r="Y42" s="17"/>
      <c r="Z42" s="17"/>
      <c r="AA42" s="17"/>
      <c r="AB42" s="17"/>
      <c r="AC42" s="17">
        <f t="shared" si="54"/>
        <v>0</v>
      </c>
      <c r="AD42" s="17">
        <f t="shared" si="55"/>
        <v>0</v>
      </c>
      <c r="AE42" s="32" t="str">
        <f t="shared" si="56"/>
        <v/>
      </c>
      <c r="AF42" s="32" t="str">
        <f t="shared" si="57"/>
        <v/>
      </c>
      <c r="AG42" s="32" t="str">
        <f t="shared" si="58"/>
        <v/>
      </c>
      <c r="AH42" s="32" t="str">
        <f t="shared" si="59"/>
        <v/>
      </c>
      <c r="AI42" s="32" t="str">
        <f t="shared" si="60"/>
        <v/>
      </c>
      <c r="AJ42" s="32" t="str">
        <f t="shared" si="61"/>
        <v/>
      </c>
      <c r="AK42" s="32" t="str">
        <f t="shared" si="62"/>
        <v/>
      </c>
      <c r="AL42" s="24"/>
      <c r="AM42" s="24"/>
      <c r="AN42" s="24"/>
      <c r="AO42" s="24"/>
      <c r="AP42" s="24"/>
      <c r="AQ42" s="24"/>
      <c r="AR42" s="24"/>
      <c r="AS42" s="24"/>
      <c r="AT42" s="24"/>
      <c r="AU42" s="24">
        <f t="shared" si="63"/>
        <v>0</v>
      </c>
      <c r="AV42" s="24">
        <f t="shared" si="64"/>
        <v>0</v>
      </c>
      <c r="AW42" s="24" t="str">
        <f t="shared" si="65"/>
        <v/>
      </c>
      <c r="AX42" s="24" t="str">
        <f t="shared" si="66"/>
        <v/>
      </c>
      <c r="AY42" s="24" t="str">
        <f t="shared" si="67"/>
        <v/>
      </c>
      <c r="AZ42" s="24" t="str">
        <f t="shared" si="68"/>
        <v/>
      </c>
      <c r="BA42" s="24" t="str">
        <f t="shared" si="69"/>
        <v/>
      </c>
      <c r="BB42" s="24" t="str">
        <f t="shared" si="70"/>
        <v/>
      </c>
      <c r="BC42" s="24" t="str">
        <f t="shared" si="71"/>
        <v/>
      </c>
      <c r="BD42" s="31"/>
      <c r="BE42" s="31"/>
      <c r="BF42" s="31"/>
      <c r="BG42" s="31"/>
      <c r="BH42" s="31"/>
      <c r="BI42" s="31"/>
      <c r="BJ42" s="31"/>
      <c r="BK42" s="31"/>
      <c r="BL42" s="31"/>
      <c r="BM42" s="31">
        <f t="shared" si="72"/>
        <v>0</v>
      </c>
      <c r="BN42" s="31">
        <f t="shared" si="73"/>
        <v>0</v>
      </c>
      <c r="BO42" s="31" t="str">
        <f t="shared" si="74"/>
        <v/>
      </c>
      <c r="BP42" s="31" t="str">
        <f t="shared" si="75"/>
        <v/>
      </c>
      <c r="BQ42" s="31" t="str">
        <f t="shared" si="76"/>
        <v/>
      </c>
      <c r="BR42" s="31" t="str">
        <f t="shared" si="77"/>
        <v/>
      </c>
      <c r="BS42" s="31" t="str">
        <f t="shared" si="78"/>
        <v/>
      </c>
      <c r="BT42" s="31" t="str">
        <f t="shared" si="79"/>
        <v/>
      </c>
      <c r="BU42" s="31" t="str">
        <f t="shared" si="80"/>
        <v/>
      </c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 spans="1:91" x14ac:dyDescent="0.3">
      <c r="A43" s="1"/>
      <c r="B43" s="10"/>
      <c r="C43" s="10"/>
      <c r="D43" s="10"/>
      <c r="E43" s="10"/>
      <c r="F43" s="10"/>
      <c r="G43" s="10"/>
      <c r="H43" s="10"/>
      <c r="I43" s="10"/>
      <c r="J43" s="10"/>
      <c r="K43" s="10">
        <f t="shared" si="45"/>
        <v>0</v>
      </c>
      <c r="L43" s="10">
        <f t="shared" si="46"/>
        <v>0</v>
      </c>
      <c r="M43" s="10" t="str">
        <f t="shared" si="47"/>
        <v/>
      </c>
      <c r="N43" s="10" t="str">
        <f t="shared" si="48"/>
        <v/>
      </c>
      <c r="O43" s="10" t="str">
        <f t="shared" si="49"/>
        <v/>
      </c>
      <c r="P43" s="10" t="str">
        <f t="shared" si="50"/>
        <v/>
      </c>
      <c r="Q43" s="10" t="str">
        <f t="shared" si="51"/>
        <v/>
      </c>
      <c r="R43" s="10" t="str">
        <f t="shared" si="52"/>
        <v/>
      </c>
      <c r="S43" s="10" t="str">
        <f t="shared" si="53"/>
        <v/>
      </c>
      <c r="T43" s="17"/>
      <c r="U43" s="17"/>
      <c r="V43" s="17"/>
      <c r="W43" s="17"/>
      <c r="X43" s="17"/>
      <c r="Y43" s="17"/>
      <c r="Z43" s="17"/>
      <c r="AA43" s="17"/>
      <c r="AB43" s="17"/>
      <c r="AC43" s="17">
        <f t="shared" si="54"/>
        <v>0</v>
      </c>
      <c r="AD43" s="17">
        <f t="shared" si="55"/>
        <v>0</v>
      </c>
      <c r="AE43" s="32" t="str">
        <f t="shared" si="56"/>
        <v/>
      </c>
      <c r="AF43" s="32" t="str">
        <f t="shared" si="57"/>
        <v/>
      </c>
      <c r="AG43" s="32" t="str">
        <f t="shared" si="58"/>
        <v/>
      </c>
      <c r="AH43" s="32" t="str">
        <f t="shared" si="59"/>
        <v/>
      </c>
      <c r="AI43" s="32" t="str">
        <f t="shared" si="60"/>
        <v/>
      </c>
      <c r="AJ43" s="32" t="str">
        <f t="shared" si="61"/>
        <v/>
      </c>
      <c r="AK43" s="32" t="str">
        <f t="shared" si="62"/>
        <v/>
      </c>
      <c r="AL43" s="24"/>
      <c r="AM43" s="24"/>
      <c r="AN43" s="24"/>
      <c r="AO43" s="24"/>
      <c r="AP43" s="24"/>
      <c r="AQ43" s="24"/>
      <c r="AR43" s="24"/>
      <c r="AS43" s="24"/>
      <c r="AT43" s="24"/>
      <c r="AU43" s="24">
        <f t="shared" si="63"/>
        <v>0</v>
      </c>
      <c r="AV43" s="24">
        <f t="shared" si="64"/>
        <v>0</v>
      </c>
      <c r="AW43" s="24" t="str">
        <f t="shared" si="65"/>
        <v/>
      </c>
      <c r="AX43" s="24" t="str">
        <f t="shared" si="66"/>
        <v/>
      </c>
      <c r="AY43" s="24" t="str">
        <f t="shared" si="67"/>
        <v/>
      </c>
      <c r="AZ43" s="24" t="str">
        <f t="shared" si="68"/>
        <v/>
      </c>
      <c r="BA43" s="24" t="str">
        <f t="shared" si="69"/>
        <v/>
      </c>
      <c r="BB43" s="24" t="str">
        <f t="shared" si="70"/>
        <v/>
      </c>
      <c r="BC43" s="24" t="str">
        <f t="shared" si="71"/>
        <v/>
      </c>
      <c r="BD43" s="31"/>
      <c r="BE43" s="31"/>
      <c r="BF43" s="31"/>
      <c r="BG43" s="31"/>
      <c r="BH43" s="31"/>
      <c r="BI43" s="31"/>
      <c r="BJ43" s="31"/>
      <c r="BK43" s="31"/>
      <c r="BL43" s="31"/>
      <c r="BM43" s="31">
        <f t="shared" si="72"/>
        <v>0</v>
      </c>
      <c r="BN43" s="31">
        <f t="shared" si="73"/>
        <v>0</v>
      </c>
      <c r="BO43" s="31" t="str">
        <f t="shared" si="74"/>
        <v/>
      </c>
      <c r="BP43" s="31" t="str">
        <f t="shared" si="75"/>
        <v/>
      </c>
      <c r="BQ43" s="31" t="str">
        <f t="shared" si="76"/>
        <v/>
      </c>
      <c r="BR43" s="31" t="str">
        <f t="shared" si="77"/>
        <v/>
      </c>
      <c r="BS43" s="31" t="str">
        <f t="shared" si="78"/>
        <v/>
      </c>
      <c r="BT43" s="31" t="str">
        <f t="shared" si="79"/>
        <v/>
      </c>
      <c r="BU43" s="31" t="str">
        <f t="shared" si="80"/>
        <v/>
      </c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 spans="1:91" x14ac:dyDescent="0.3">
      <c r="A44" s="1"/>
      <c r="B44" s="10"/>
      <c r="C44" s="10"/>
      <c r="D44" s="10"/>
      <c r="E44" s="10"/>
      <c r="F44" s="10"/>
      <c r="G44" s="10"/>
      <c r="H44" s="10"/>
      <c r="I44" s="10"/>
      <c r="J44" s="10"/>
      <c r="K44" s="10">
        <f t="shared" si="45"/>
        <v>0</v>
      </c>
      <c r="L44" s="10">
        <f t="shared" si="46"/>
        <v>0</v>
      </c>
      <c r="M44" s="10" t="str">
        <f t="shared" si="47"/>
        <v/>
      </c>
      <c r="N44" s="10" t="str">
        <f t="shared" si="48"/>
        <v/>
      </c>
      <c r="O44" s="10" t="str">
        <f t="shared" si="49"/>
        <v/>
      </c>
      <c r="P44" s="10" t="str">
        <f t="shared" si="50"/>
        <v/>
      </c>
      <c r="Q44" s="10" t="str">
        <f t="shared" si="51"/>
        <v/>
      </c>
      <c r="R44" s="10" t="str">
        <f t="shared" si="52"/>
        <v/>
      </c>
      <c r="S44" s="10" t="str">
        <f t="shared" si="53"/>
        <v/>
      </c>
      <c r="T44" s="17"/>
      <c r="U44" s="17"/>
      <c r="V44" s="17"/>
      <c r="W44" s="17"/>
      <c r="X44" s="17"/>
      <c r="Y44" s="17"/>
      <c r="Z44" s="17"/>
      <c r="AA44" s="17"/>
      <c r="AB44" s="17"/>
      <c r="AC44" s="17">
        <f t="shared" si="54"/>
        <v>0</v>
      </c>
      <c r="AD44" s="17">
        <f t="shared" si="55"/>
        <v>0</v>
      </c>
      <c r="AE44" s="32" t="str">
        <f t="shared" si="56"/>
        <v/>
      </c>
      <c r="AF44" s="32" t="str">
        <f t="shared" si="57"/>
        <v/>
      </c>
      <c r="AG44" s="32" t="str">
        <f t="shared" si="58"/>
        <v/>
      </c>
      <c r="AH44" s="32" t="str">
        <f t="shared" si="59"/>
        <v/>
      </c>
      <c r="AI44" s="32" t="str">
        <f t="shared" si="60"/>
        <v/>
      </c>
      <c r="AJ44" s="32" t="str">
        <f t="shared" si="61"/>
        <v/>
      </c>
      <c r="AK44" s="32" t="str">
        <f t="shared" si="62"/>
        <v/>
      </c>
      <c r="AL44" s="24"/>
      <c r="AM44" s="24"/>
      <c r="AN44" s="24"/>
      <c r="AO44" s="24"/>
      <c r="AP44" s="24"/>
      <c r="AQ44" s="24"/>
      <c r="AR44" s="24"/>
      <c r="AS44" s="24"/>
      <c r="AT44" s="24"/>
      <c r="AU44" s="24">
        <f t="shared" si="63"/>
        <v>0</v>
      </c>
      <c r="AV44" s="24">
        <f t="shared" si="64"/>
        <v>0</v>
      </c>
      <c r="AW44" s="24" t="str">
        <f t="shared" si="65"/>
        <v/>
      </c>
      <c r="AX44" s="24" t="str">
        <f t="shared" si="66"/>
        <v/>
      </c>
      <c r="AY44" s="24" t="str">
        <f t="shared" si="67"/>
        <v/>
      </c>
      <c r="AZ44" s="24" t="str">
        <f t="shared" si="68"/>
        <v/>
      </c>
      <c r="BA44" s="24" t="str">
        <f t="shared" si="69"/>
        <v/>
      </c>
      <c r="BB44" s="24" t="str">
        <f t="shared" si="70"/>
        <v/>
      </c>
      <c r="BC44" s="24" t="str">
        <f t="shared" si="71"/>
        <v/>
      </c>
      <c r="BD44" s="31"/>
      <c r="BE44" s="31"/>
      <c r="BF44" s="31"/>
      <c r="BG44" s="31"/>
      <c r="BH44" s="31"/>
      <c r="BI44" s="31"/>
      <c r="BJ44" s="31"/>
      <c r="BK44" s="31"/>
      <c r="BL44" s="31"/>
      <c r="BM44" s="31">
        <f t="shared" si="72"/>
        <v>0</v>
      </c>
      <c r="BN44" s="31">
        <f t="shared" si="73"/>
        <v>0</v>
      </c>
      <c r="BO44" s="31" t="str">
        <f t="shared" si="74"/>
        <v/>
      </c>
      <c r="BP44" s="31" t="str">
        <f t="shared" si="75"/>
        <v/>
      </c>
      <c r="BQ44" s="31" t="str">
        <f t="shared" si="76"/>
        <v/>
      </c>
      <c r="BR44" s="31" t="str">
        <f t="shared" si="77"/>
        <v/>
      </c>
      <c r="BS44" s="31" t="str">
        <f t="shared" si="78"/>
        <v/>
      </c>
      <c r="BT44" s="31" t="str">
        <f t="shared" si="79"/>
        <v/>
      </c>
      <c r="BU44" s="31" t="str">
        <f t="shared" si="80"/>
        <v/>
      </c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 spans="1:91" x14ac:dyDescent="0.3">
      <c r="A45" s="1"/>
      <c r="B45" s="10"/>
      <c r="C45" s="10"/>
      <c r="D45" s="10"/>
      <c r="E45" s="10"/>
      <c r="F45" s="10"/>
      <c r="G45" s="10"/>
      <c r="H45" s="10"/>
      <c r="I45" s="10"/>
      <c r="J45" s="10"/>
      <c r="K45" s="10">
        <f t="shared" si="45"/>
        <v>0</v>
      </c>
      <c r="L45" s="10">
        <f t="shared" si="46"/>
        <v>0</v>
      </c>
      <c r="M45" s="10" t="str">
        <f t="shared" si="47"/>
        <v/>
      </c>
      <c r="N45" s="10" t="str">
        <f t="shared" si="48"/>
        <v/>
      </c>
      <c r="O45" s="10" t="str">
        <f t="shared" si="49"/>
        <v/>
      </c>
      <c r="P45" s="10" t="str">
        <f t="shared" si="50"/>
        <v/>
      </c>
      <c r="Q45" s="10" t="str">
        <f t="shared" si="51"/>
        <v/>
      </c>
      <c r="R45" s="10" t="str">
        <f t="shared" si="52"/>
        <v/>
      </c>
      <c r="S45" s="10" t="str">
        <f t="shared" si="53"/>
        <v/>
      </c>
      <c r="T45" s="17"/>
      <c r="U45" s="17"/>
      <c r="V45" s="17"/>
      <c r="W45" s="17"/>
      <c r="X45" s="17"/>
      <c r="Y45" s="17"/>
      <c r="Z45" s="17"/>
      <c r="AA45" s="17"/>
      <c r="AB45" s="17"/>
      <c r="AC45" s="17">
        <f t="shared" si="54"/>
        <v>0</v>
      </c>
      <c r="AD45" s="17">
        <f t="shared" si="55"/>
        <v>0</v>
      </c>
      <c r="AE45" s="32" t="str">
        <f t="shared" si="56"/>
        <v/>
      </c>
      <c r="AF45" s="32" t="str">
        <f t="shared" si="57"/>
        <v/>
      </c>
      <c r="AG45" s="32" t="str">
        <f t="shared" si="58"/>
        <v/>
      </c>
      <c r="AH45" s="32" t="str">
        <f t="shared" si="59"/>
        <v/>
      </c>
      <c r="AI45" s="32" t="str">
        <f t="shared" si="60"/>
        <v/>
      </c>
      <c r="AJ45" s="32" t="str">
        <f t="shared" si="61"/>
        <v/>
      </c>
      <c r="AK45" s="32" t="str">
        <f t="shared" si="62"/>
        <v/>
      </c>
      <c r="AL45" s="24"/>
      <c r="AM45" s="24"/>
      <c r="AN45" s="24"/>
      <c r="AO45" s="24"/>
      <c r="AP45" s="24"/>
      <c r="AQ45" s="24"/>
      <c r="AR45" s="24"/>
      <c r="AS45" s="24"/>
      <c r="AT45" s="24"/>
      <c r="AU45" s="24">
        <f t="shared" si="63"/>
        <v>0</v>
      </c>
      <c r="AV45" s="24">
        <f t="shared" si="64"/>
        <v>0</v>
      </c>
      <c r="AW45" s="24" t="str">
        <f t="shared" si="65"/>
        <v/>
      </c>
      <c r="AX45" s="24" t="str">
        <f t="shared" si="66"/>
        <v/>
      </c>
      <c r="AY45" s="24" t="str">
        <f t="shared" si="67"/>
        <v/>
      </c>
      <c r="AZ45" s="24" t="str">
        <f t="shared" si="68"/>
        <v/>
      </c>
      <c r="BA45" s="24" t="str">
        <f t="shared" si="69"/>
        <v/>
      </c>
      <c r="BB45" s="24" t="str">
        <f t="shared" si="70"/>
        <v/>
      </c>
      <c r="BC45" s="24" t="str">
        <f t="shared" si="71"/>
        <v/>
      </c>
      <c r="BD45" s="31"/>
      <c r="BE45" s="31"/>
      <c r="BF45" s="31"/>
      <c r="BG45" s="31"/>
      <c r="BH45" s="31"/>
      <c r="BI45" s="31"/>
      <c r="BJ45" s="31"/>
      <c r="BK45" s="31"/>
      <c r="BL45" s="31"/>
      <c r="BM45" s="31">
        <f t="shared" si="72"/>
        <v>0</v>
      </c>
      <c r="BN45" s="31">
        <f t="shared" si="73"/>
        <v>0</v>
      </c>
      <c r="BO45" s="31" t="str">
        <f t="shared" si="74"/>
        <v/>
      </c>
      <c r="BP45" s="31" t="str">
        <f t="shared" si="75"/>
        <v/>
      </c>
      <c r="BQ45" s="31" t="str">
        <f t="shared" si="76"/>
        <v/>
      </c>
      <c r="BR45" s="31" t="str">
        <f t="shared" si="77"/>
        <v/>
      </c>
      <c r="BS45" s="31" t="str">
        <f t="shared" si="78"/>
        <v/>
      </c>
      <c r="BT45" s="31" t="str">
        <f t="shared" si="79"/>
        <v/>
      </c>
      <c r="BU45" s="31" t="str">
        <f t="shared" si="80"/>
        <v/>
      </c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 spans="1:91" x14ac:dyDescent="0.3">
      <c r="A46" s="1"/>
      <c r="B46" s="10"/>
      <c r="C46" s="10"/>
      <c r="D46" s="10"/>
      <c r="E46" s="10"/>
      <c r="F46" s="10"/>
      <c r="G46" s="10"/>
      <c r="H46" s="10"/>
      <c r="I46" s="10"/>
      <c r="J46" s="10"/>
      <c r="K46" s="10">
        <f t="shared" si="45"/>
        <v>0</v>
      </c>
      <c r="L46" s="10">
        <f t="shared" si="46"/>
        <v>0</v>
      </c>
      <c r="M46" s="10" t="str">
        <f t="shared" si="47"/>
        <v/>
      </c>
      <c r="N46" s="10" t="str">
        <f t="shared" si="48"/>
        <v/>
      </c>
      <c r="O46" s="10" t="str">
        <f t="shared" si="49"/>
        <v/>
      </c>
      <c r="P46" s="10" t="str">
        <f t="shared" si="50"/>
        <v/>
      </c>
      <c r="Q46" s="10" t="str">
        <f t="shared" si="51"/>
        <v/>
      </c>
      <c r="R46" s="10" t="str">
        <f t="shared" si="52"/>
        <v/>
      </c>
      <c r="S46" s="10" t="str">
        <f t="shared" si="53"/>
        <v/>
      </c>
      <c r="T46" s="17"/>
      <c r="U46" s="17"/>
      <c r="V46" s="17"/>
      <c r="W46" s="17"/>
      <c r="X46" s="17"/>
      <c r="Y46" s="17"/>
      <c r="Z46" s="17"/>
      <c r="AA46" s="17"/>
      <c r="AB46" s="17"/>
      <c r="AC46" s="17">
        <f t="shared" si="54"/>
        <v>0</v>
      </c>
      <c r="AD46" s="17">
        <f t="shared" si="55"/>
        <v>0</v>
      </c>
      <c r="AE46" s="32" t="str">
        <f t="shared" si="56"/>
        <v/>
      </c>
      <c r="AF46" s="32" t="str">
        <f t="shared" si="57"/>
        <v/>
      </c>
      <c r="AG46" s="32" t="str">
        <f t="shared" si="58"/>
        <v/>
      </c>
      <c r="AH46" s="32" t="str">
        <f t="shared" si="59"/>
        <v/>
      </c>
      <c r="AI46" s="32" t="str">
        <f t="shared" si="60"/>
        <v/>
      </c>
      <c r="AJ46" s="32" t="str">
        <f t="shared" si="61"/>
        <v/>
      </c>
      <c r="AK46" s="32" t="str">
        <f t="shared" si="62"/>
        <v/>
      </c>
      <c r="AL46" s="24"/>
      <c r="AM46" s="24"/>
      <c r="AN46" s="24"/>
      <c r="AO46" s="24"/>
      <c r="AP46" s="24"/>
      <c r="AQ46" s="24"/>
      <c r="AR46" s="24"/>
      <c r="AS46" s="24"/>
      <c r="AT46" s="24"/>
      <c r="AU46" s="24">
        <f t="shared" si="63"/>
        <v>0</v>
      </c>
      <c r="AV46" s="24">
        <f t="shared" si="64"/>
        <v>0</v>
      </c>
      <c r="AW46" s="24" t="str">
        <f t="shared" si="65"/>
        <v/>
      </c>
      <c r="AX46" s="24" t="str">
        <f t="shared" si="66"/>
        <v/>
      </c>
      <c r="AY46" s="24" t="str">
        <f t="shared" si="67"/>
        <v/>
      </c>
      <c r="AZ46" s="24" t="str">
        <f t="shared" si="68"/>
        <v/>
      </c>
      <c r="BA46" s="24" t="str">
        <f t="shared" si="69"/>
        <v/>
      </c>
      <c r="BB46" s="24" t="str">
        <f t="shared" si="70"/>
        <v/>
      </c>
      <c r="BC46" s="24" t="str">
        <f t="shared" si="71"/>
        <v/>
      </c>
      <c r="BD46" s="31"/>
      <c r="BE46" s="31"/>
      <c r="BF46" s="31"/>
      <c r="BG46" s="31"/>
      <c r="BH46" s="31"/>
      <c r="BI46" s="31"/>
      <c r="BJ46" s="31"/>
      <c r="BK46" s="31"/>
      <c r="BL46" s="31"/>
      <c r="BM46" s="31">
        <f t="shared" si="72"/>
        <v>0</v>
      </c>
      <c r="BN46" s="31">
        <f t="shared" si="73"/>
        <v>0</v>
      </c>
      <c r="BO46" s="31" t="str">
        <f t="shared" si="74"/>
        <v/>
      </c>
      <c r="BP46" s="31" t="str">
        <f t="shared" si="75"/>
        <v/>
      </c>
      <c r="BQ46" s="31" t="str">
        <f t="shared" si="76"/>
        <v/>
      </c>
      <c r="BR46" s="31" t="str">
        <f t="shared" si="77"/>
        <v/>
      </c>
      <c r="BS46" s="31" t="str">
        <f t="shared" si="78"/>
        <v/>
      </c>
      <c r="BT46" s="31" t="str">
        <f t="shared" si="79"/>
        <v/>
      </c>
      <c r="BU46" s="31" t="str">
        <f t="shared" si="80"/>
        <v/>
      </c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 spans="1:91" x14ac:dyDescent="0.3">
      <c r="A47" s="1"/>
      <c r="B47" s="10"/>
      <c r="C47" s="10"/>
      <c r="D47" s="10"/>
      <c r="E47" s="10"/>
      <c r="F47" s="10"/>
      <c r="G47" s="10"/>
      <c r="H47" s="10"/>
      <c r="I47" s="10"/>
      <c r="J47" s="10"/>
      <c r="K47" s="10">
        <f t="shared" si="45"/>
        <v>0</v>
      </c>
      <c r="L47" s="10">
        <f t="shared" si="46"/>
        <v>0</v>
      </c>
      <c r="M47" s="10" t="str">
        <f t="shared" si="47"/>
        <v/>
      </c>
      <c r="N47" s="10" t="str">
        <f t="shared" si="48"/>
        <v/>
      </c>
      <c r="O47" s="10" t="str">
        <f t="shared" si="49"/>
        <v/>
      </c>
      <c r="P47" s="10" t="str">
        <f t="shared" si="50"/>
        <v/>
      </c>
      <c r="Q47" s="10" t="str">
        <f t="shared" si="51"/>
        <v/>
      </c>
      <c r="R47" s="10" t="str">
        <f t="shared" si="52"/>
        <v/>
      </c>
      <c r="S47" s="10" t="str">
        <f t="shared" si="53"/>
        <v/>
      </c>
      <c r="T47" s="17"/>
      <c r="U47" s="17"/>
      <c r="V47" s="17"/>
      <c r="W47" s="17"/>
      <c r="X47" s="17"/>
      <c r="Y47" s="17"/>
      <c r="Z47" s="17"/>
      <c r="AA47" s="17"/>
      <c r="AB47" s="17"/>
      <c r="AC47" s="17">
        <f t="shared" si="54"/>
        <v>0</v>
      </c>
      <c r="AD47" s="17">
        <f t="shared" si="55"/>
        <v>0</v>
      </c>
      <c r="AE47" s="32" t="str">
        <f t="shared" si="56"/>
        <v/>
      </c>
      <c r="AF47" s="32" t="str">
        <f t="shared" si="57"/>
        <v/>
      </c>
      <c r="AG47" s="32" t="str">
        <f t="shared" si="58"/>
        <v/>
      </c>
      <c r="AH47" s="32" t="str">
        <f t="shared" si="59"/>
        <v/>
      </c>
      <c r="AI47" s="32" t="str">
        <f t="shared" si="60"/>
        <v/>
      </c>
      <c r="AJ47" s="32" t="str">
        <f t="shared" si="61"/>
        <v/>
      </c>
      <c r="AK47" s="32" t="str">
        <f t="shared" si="62"/>
        <v/>
      </c>
      <c r="AL47" s="24"/>
      <c r="AM47" s="24"/>
      <c r="AN47" s="24"/>
      <c r="AO47" s="24"/>
      <c r="AP47" s="24"/>
      <c r="AQ47" s="24"/>
      <c r="AR47" s="24"/>
      <c r="AS47" s="24"/>
      <c r="AT47" s="24"/>
      <c r="AU47" s="24">
        <f t="shared" si="63"/>
        <v>0</v>
      </c>
      <c r="AV47" s="24">
        <f t="shared" si="64"/>
        <v>0</v>
      </c>
      <c r="AW47" s="24" t="str">
        <f t="shared" si="65"/>
        <v/>
      </c>
      <c r="AX47" s="24" t="str">
        <f t="shared" si="66"/>
        <v/>
      </c>
      <c r="AY47" s="24" t="str">
        <f t="shared" si="67"/>
        <v/>
      </c>
      <c r="AZ47" s="24" t="str">
        <f t="shared" si="68"/>
        <v/>
      </c>
      <c r="BA47" s="24" t="str">
        <f t="shared" si="69"/>
        <v/>
      </c>
      <c r="BB47" s="24" t="str">
        <f t="shared" si="70"/>
        <v/>
      </c>
      <c r="BC47" s="24" t="str">
        <f t="shared" si="71"/>
        <v/>
      </c>
      <c r="BD47" s="31"/>
      <c r="BE47" s="31"/>
      <c r="BF47" s="31"/>
      <c r="BG47" s="31"/>
      <c r="BH47" s="31"/>
      <c r="BI47" s="31"/>
      <c r="BJ47" s="31"/>
      <c r="BK47" s="31"/>
      <c r="BL47" s="31"/>
      <c r="BM47" s="31">
        <f t="shared" si="72"/>
        <v>0</v>
      </c>
      <c r="BN47" s="31">
        <f t="shared" si="73"/>
        <v>0</v>
      </c>
      <c r="BO47" s="31" t="str">
        <f t="shared" si="74"/>
        <v/>
      </c>
      <c r="BP47" s="31" t="str">
        <f t="shared" si="75"/>
        <v/>
      </c>
      <c r="BQ47" s="31" t="str">
        <f t="shared" si="76"/>
        <v/>
      </c>
      <c r="BR47" s="31" t="str">
        <f t="shared" si="77"/>
        <v/>
      </c>
      <c r="BS47" s="31" t="str">
        <f t="shared" si="78"/>
        <v/>
      </c>
      <c r="BT47" s="31" t="str">
        <f t="shared" si="79"/>
        <v/>
      </c>
      <c r="BU47" s="31" t="str">
        <f t="shared" si="80"/>
        <v/>
      </c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 spans="1:91" x14ac:dyDescent="0.3">
      <c r="A48" s="1"/>
      <c r="B48" s="10"/>
      <c r="C48" s="10"/>
      <c r="D48" s="10"/>
      <c r="E48" s="10"/>
      <c r="F48" s="10"/>
      <c r="G48" s="10"/>
      <c r="H48" s="10"/>
      <c r="I48" s="10"/>
      <c r="J48" s="10"/>
      <c r="K48" s="10">
        <f t="shared" si="45"/>
        <v>0</v>
      </c>
      <c r="L48" s="10">
        <f t="shared" si="46"/>
        <v>0</v>
      </c>
      <c r="M48" s="10" t="str">
        <f t="shared" si="47"/>
        <v/>
      </c>
      <c r="N48" s="10" t="str">
        <f t="shared" si="48"/>
        <v/>
      </c>
      <c r="O48" s="10" t="str">
        <f t="shared" si="49"/>
        <v/>
      </c>
      <c r="P48" s="10" t="str">
        <f t="shared" si="50"/>
        <v/>
      </c>
      <c r="Q48" s="10" t="str">
        <f t="shared" si="51"/>
        <v/>
      </c>
      <c r="R48" s="10" t="str">
        <f t="shared" si="52"/>
        <v/>
      </c>
      <c r="S48" s="10" t="str">
        <f t="shared" si="53"/>
        <v/>
      </c>
      <c r="T48" s="17"/>
      <c r="U48" s="17"/>
      <c r="V48" s="17"/>
      <c r="W48" s="17"/>
      <c r="X48" s="17"/>
      <c r="Y48" s="17"/>
      <c r="Z48" s="17"/>
      <c r="AA48" s="17"/>
      <c r="AB48" s="17"/>
      <c r="AC48" s="17">
        <f t="shared" si="54"/>
        <v>0</v>
      </c>
      <c r="AD48" s="17">
        <f t="shared" si="55"/>
        <v>0</v>
      </c>
      <c r="AE48" s="32" t="str">
        <f t="shared" si="56"/>
        <v/>
      </c>
      <c r="AF48" s="32" t="str">
        <f t="shared" si="57"/>
        <v/>
      </c>
      <c r="AG48" s="32" t="str">
        <f t="shared" si="58"/>
        <v/>
      </c>
      <c r="AH48" s="32" t="str">
        <f t="shared" si="59"/>
        <v/>
      </c>
      <c r="AI48" s="32" t="str">
        <f t="shared" si="60"/>
        <v/>
      </c>
      <c r="AJ48" s="32" t="str">
        <f t="shared" si="61"/>
        <v/>
      </c>
      <c r="AK48" s="32" t="str">
        <f t="shared" si="62"/>
        <v/>
      </c>
      <c r="AL48" s="24"/>
      <c r="AM48" s="24"/>
      <c r="AN48" s="24"/>
      <c r="AO48" s="24"/>
      <c r="AP48" s="24"/>
      <c r="AQ48" s="24"/>
      <c r="AR48" s="24"/>
      <c r="AS48" s="24"/>
      <c r="AT48" s="24"/>
      <c r="AU48" s="24">
        <f t="shared" si="63"/>
        <v>0</v>
      </c>
      <c r="AV48" s="24">
        <f t="shared" si="64"/>
        <v>0</v>
      </c>
      <c r="AW48" s="24" t="str">
        <f t="shared" si="65"/>
        <v/>
      </c>
      <c r="AX48" s="24" t="str">
        <f t="shared" si="66"/>
        <v/>
      </c>
      <c r="AY48" s="24" t="str">
        <f t="shared" si="67"/>
        <v/>
      </c>
      <c r="AZ48" s="24" t="str">
        <f t="shared" si="68"/>
        <v/>
      </c>
      <c r="BA48" s="24" t="str">
        <f t="shared" si="69"/>
        <v/>
      </c>
      <c r="BB48" s="24" t="str">
        <f t="shared" si="70"/>
        <v/>
      </c>
      <c r="BC48" s="24" t="str">
        <f t="shared" si="71"/>
        <v/>
      </c>
      <c r="BD48" s="31"/>
      <c r="BE48" s="31"/>
      <c r="BF48" s="31"/>
      <c r="BG48" s="31"/>
      <c r="BH48" s="31"/>
      <c r="BI48" s="31"/>
      <c r="BJ48" s="31"/>
      <c r="BK48" s="31"/>
      <c r="BL48" s="31"/>
      <c r="BM48" s="31">
        <f t="shared" si="72"/>
        <v>0</v>
      </c>
      <c r="BN48" s="31">
        <f t="shared" si="73"/>
        <v>0</v>
      </c>
      <c r="BO48" s="31" t="str">
        <f t="shared" si="74"/>
        <v/>
      </c>
      <c r="BP48" s="31" t="str">
        <f t="shared" si="75"/>
        <v/>
      </c>
      <c r="BQ48" s="31" t="str">
        <f t="shared" si="76"/>
        <v/>
      </c>
      <c r="BR48" s="31" t="str">
        <f t="shared" si="77"/>
        <v/>
      </c>
      <c r="BS48" s="31" t="str">
        <f t="shared" si="78"/>
        <v/>
      </c>
      <c r="BT48" s="31" t="str">
        <f t="shared" si="79"/>
        <v/>
      </c>
      <c r="BU48" s="31" t="str">
        <f t="shared" si="80"/>
        <v/>
      </c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 spans="1:91" x14ac:dyDescent="0.3">
      <c r="A49" s="1"/>
      <c r="B49" s="10"/>
      <c r="C49" s="10"/>
      <c r="D49" s="10"/>
      <c r="E49" s="10"/>
      <c r="F49" s="10"/>
      <c r="G49" s="10"/>
      <c r="H49" s="10"/>
      <c r="I49" s="10"/>
      <c r="J49" s="10"/>
      <c r="K49" s="10">
        <f t="shared" si="45"/>
        <v>0</v>
      </c>
      <c r="L49" s="10">
        <f t="shared" si="46"/>
        <v>0</v>
      </c>
      <c r="M49" s="10" t="str">
        <f t="shared" si="47"/>
        <v/>
      </c>
      <c r="N49" s="10" t="str">
        <f t="shared" si="48"/>
        <v/>
      </c>
      <c r="O49" s="10" t="str">
        <f t="shared" si="49"/>
        <v/>
      </c>
      <c r="P49" s="10" t="str">
        <f t="shared" si="50"/>
        <v/>
      </c>
      <c r="Q49" s="10" t="str">
        <f t="shared" si="51"/>
        <v/>
      </c>
      <c r="R49" s="10" t="str">
        <f t="shared" si="52"/>
        <v/>
      </c>
      <c r="S49" s="10" t="str">
        <f t="shared" si="53"/>
        <v/>
      </c>
      <c r="T49" s="17"/>
      <c r="U49" s="17"/>
      <c r="V49" s="17"/>
      <c r="W49" s="17"/>
      <c r="X49" s="17"/>
      <c r="Y49" s="17"/>
      <c r="Z49" s="17"/>
      <c r="AA49" s="17"/>
      <c r="AB49" s="17"/>
      <c r="AC49" s="17">
        <f t="shared" si="54"/>
        <v>0</v>
      </c>
      <c r="AD49" s="17">
        <f t="shared" si="55"/>
        <v>0</v>
      </c>
      <c r="AE49" s="32" t="str">
        <f t="shared" si="56"/>
        <v/>
      </c>
      <c r="AF49" s="32" t="str">
        <f t="shared" si="57"/>
        <v/>
      </c>
      <c r="AG49" s="32" t="str">
        <f t="shared" si="58"/>
        <v/>
      </c>
      <c r="AH49" s="32" t="str">
        <f t="shared" si="59"/>
        <v/>
      </c>
      <c r="AI49" s="32" t="str">
        <f t="shared" si="60"/>
        <v/>
      </c>
      <c r="AJ49" s="32" t="str">
        <f t="shared" si="61"/>
        <v/>
      </c>
      <c r="AK49" s="32" t="str">
        <f t="shared" si="62"/>
        <v/>
      </c>
      <c r="AL49" s="24"/>
      <c r="AM49" s="24"/>
      <c r="AN49" s="24"/>
      <c r="AO49" s="24"/>
      <c r="AP49" s="24"/>
      <c r="AQ49" s="24"/>
      <c r="AR49" s="24"/>
      <c r="AS49" s="24"/>
      <c r="AT49" s="24"/>
      <c r="AU49" s="24">
        <f t="shared" si="63"/>
        <v>0</v>
      </c>
      <c r="AV49" s="24">
        <f t="shared" si="64"/>
        <v>0</v>
      </c>
      <c r="AW49" s="24" t="str">
        <f t="shared" si="65"/>
        <v/>
      </c>
      <c r="AX49" s="24" t="str">
        <f t="shared" si="66"/>
        <v/>
      </c>
      <c r="AY49" s="24" t="str">
        <f t="shared" si="67"/>
        <v/>
      </c>
      <c r="AZ49" s="24" t="str">
        <f t="shared" si="68"/>
        <v/>
      </c>
      <c r="BA49" s="24" t="str">
        <f t="shared" si="69"/>
        <v/>
      </c>
      <c r="BB49" s="24" t="str">
        <f t="shared" si="70"/>
        <v/>
      </c>
      <c r="BC49" s="24" t="str">
        <f t="shared" si="71"/>
        <v/>
      </c>
      <c r="BD49" s="31"/>
      <c r="BE49" s="31"/>
      <c r="BF49" s="31"/>
      <c r="BG49" s="31"/>
      <c r="BH49" s="31"/>
      <c r="BI49" s="31"/>
      <c r="BJ49" s="31"/>
      <c r="BK49" s="31"/>
      <c r="BL49" s="31"/>
      <c r="BM49" s="31">
        <f t="shared" si="72"/>
        <v>0</v>
      </c>
      <c r="BN49" s="31">
        <f t="shared" si="73"/>
        <v>0</v>
      </c>
      <c r="BO49" s="31" t="str">
        <f t="shared" si="74"/>
        <v/>
      </c>
      <c r="BP49" s="31" t="str">
        <f t="shared" si="75"/>
        <v/>
      </c>
      <c r="BQ49" s="31" t="str">
        <f t="shared" si="76"/>
        <v/>
      </c>
      <c r="BR49" s="31" t="str">
        <f t="shared" si="77"/>
        <v/>
      </c>
      <c r="BS49" s="31" t="str">
        <f t="shared" si="78"/>
        <v/>
      </c>
      <c r="BT49" s="31" t="str">
        <f t="shared" si="79"/>
        <v/>
      </c>
      <c r="BU49" s="31" t="str">
        <f t="shared" si="80"/>
        <v/>
      </c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 spans="1:91" x14ac:dyDescent="0.3">
      <c r="A50" s="1"/>
      <c r="B50" s="10"/>
      <c r="C50" s="10"/>
      <c r="D50" s="10"/>
      <c r="E50" s="10"/>
      <c r="F50" s="10"/>
      <c r="G50" s="10"/>
      <c r="H50" s="10"/>
      <c r="I50" s="10"/>
      <c r="J50" s="10"/>
      <c r="K50" s="10">
        <f t="shared" si="45"/>
        <v>0</v>
      </c>
      <c r="L50" s="10">
        <f t="shared" si="46"/>
        <v>0</v>
      </c>
      <c r="M50" s="10" t="str">
        <f t="shared" si="47"/>
        <v/>
      </c>
      <c r="N50" s="10" t="str">
        <f t="shared" si="48"/>
        <v/>
      </c>
      <c r="O50" s="10" t="str">
        <f t="shared" si="49"/>
        <v/>
      </c>
      <c r="P50" s="10" t="str">
        <f t="shared" si="50"/>
        <v/>
      </c>
      <c r="Q50" s="10" t="str">
        <f t="shared" si="51"/>
        <v/>
      </c>
      <c r="R50" s="10" t="str">
        <f t="shared" si="52"/>
        <v/>
      </c>
      <c r="S50" s="10" t="str">
        <f t="shared" si="53"/>
        <v/>
      </c>
      <c r="T50" s="17"/>
      <c r="U50" s="17"/>
      <c r="V50" s="17"/>
      <c r="W50" s="17"/>
      <c r="X50" s="17"/>
      <c r="Y50" s="17"/>
      <c r="Z50" s="17"/>
      <c r="AA50" s="17"/>
      <c r="AB50" s="17"/>
      <c r="AC50" s="17">
        <f t="shared" si="54"/>
        <v>0</v>
      </c>
      <c r="AD50" s="17">
        <f t="shared" si="55"/>
        <v>0</v>
      </c>
      <c r="AE50" s="32" t="str">
        <f t="shared" si="56"/>
        <v/>
      </c>
      <c r="AF50" s="32" t="str">
        <f t="shared" si="57"/>
        <v/>
      </c>
      <c r="AG50" s="32" t="str">
        <f t="shared" si="58"/>
        <v/>
      </c>
      <c r="AH50" s="32" t="str">
        <f t="shared" si="59"/>
        <v/>
      </c>
      <c r="AI50" s="32" t="str">
        <f t="shared" si="60"/>
        <v/>
      </c>
      <c r="AJ50" s="32" t="str">
        <f t="shared" si="61"/>
        <v/>
      </c>
      <c r="AK50" s="32" t="str">
        <f t="shared" si="62"/>
        <v/>
      </c>
      <c r="AL50" s="24"/>
      <c r="AM50" s="24"/>
      <c r="AN50" s="24"/>
      <c r="AO50" s="24"/>
      <c r="AP50" s="24"/>
      <c r="AQ50" s="24"/>
      <c r="AR50" s="24"/>
      <c r="AS50" s="24"/>
      <c r="AT50" s="24"/>
      <c r="AU50" s="24">
        <f t="shared" si="63"/>
        <v>0</v>
      </c>
      <c r="AV50" s="24">
        <f t="shared" si="64"/>
        <v>0</v>
      </c>
      <c r="AW50" s="24" t="str">
        <f t="shared" si="65"/>
        <v/>
      </c>
      <c r="AX50" s="24" t="str">
        <f t="shared" si="66"/>
        <v/>
      </c>
      <c r="AY50" s="24" t="str">
        <f t="shared" si="67"/>
        <v/>
      </c>
      <c r="AZ50" s="24" t="str">
        <f t="shared" si="68"/>
        <v/>
      </c>
      <c r="BA50" s="24" t="str">
        <f t="shared" si="69"/>
        <v/>
      </c>
      <c r="BB50" s="24" t="str">
        <f t="shared" si="70"/>
        <v/>
      </c>
      <c r="BC50" s="24" t="str">
        <f t="shared" si="71"/>
        <v/>
      </c>
      <c r="BD50" s="31"/>
      <c r="BE50" s="31"/>
      <c r="BF50" s="31"/>
      <c r="BG50" s="31"/>
      <c r="BH50" s="31"/>
      <c r="BI50" s="31"/>
      <c r="BJ50" s="31"/>
      <c r="BK50" s="31"/>
      <c r="BL50" s="31"/>
      <c r="BM50" s="31">
        <f t="shared" si="72"/>
        <v>0</v>
      </c>
      <c r="BN50" s="31">
        <f t="shared" si="73"/>
        <v>0</v>
      </c>
      <c r="BO50" s="31" t="str">
        <f t="shared" si="74"/>
        <v/>
      </c>
      <c r="BP50" s="31" t="str">
        <f t="shared" si="75"/>
        <v/>
      </c>
      <c r="BQ50" s="31" t="str">
        <f t="shared" si="76"/>
        <v/>
      </c>
      <c r="BR50" s="31" t="str">
        <f t="shared" si="77"/>
        <v/>
      </c>
      <c r="BS50" s="31" t="str">
        <f t="shared" si="78"/>
        <v/>
      </c>
      <c r="BT50" s="31" t="str">
        <f t="shared" si="79"/>
        <v/>
      </c>
      <c r="BU50" s="31" t="str">
        <f t="shared" si="80"/>
        <v/>
      </c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 spans="1:91" x14ac:dyDescent="0.3">
      <c r="A51" s="1"/>
      <c r="B51" s="10"/>
      <c r="C51" s="10"/>
      <c r="D51" s="10"/>
      <c r="E51" s="10"/>
      <c r="F51" s="10"/>
      <c r="G51" s="10"/>
      <c r="H51" s="10"/>
      <c r="I51" s="10"/>
      <c r="J51" s="10"/>
      <c r="K51" s="10">
        <f t="shared" si="45"/>
        <v>0</v>
      </c>
      <c r="L51" s="10">
        <f t="shared" si="46"/>
        <v>0</v>
      </c>
      <c r="M51" s="10" t="str">
        <f t="shared" si="47"/>
        <v/>
      </c>
      <c r="N51" s="10" t="str">
        <f t="shared" si="48"/>
        <v/>
      </c>
      <c r="O51" s="10" t="str">
        <f t="shared" si="49"/>
        <v/>
      </c>
      <c r="P51" s="10" t="str">
        <f t="shared" si="50"/>
        <v/>
      </c>
      <c r="Q51" s="10" t="str">
        <f t="shared" si="51"/>
        <v/>
      </c>
      <c r="R51" s="10" t="str">
        <f t="shared" si="52"/>
        <v/>
      </c>
      <c r="S51" s="10" t="str">
        <f t="shared" si="53"/>
        <v/>
      </c>
      <c r="T51" s="17"/>
      <c r="U51" s="17"/>
      <c r="V51" s="17"/>
      <c r="W51" s="17"/>
      <c r="X51" s="17"/>
      <c r="Y51" s="17"/>
      <c r="Z51" s="17"/>
      <c r="AA51" s="17"/>
      <c r="AB51" s="17"/>
      <c r="AC51" s="17">
        <f t="shared" si="54"/>
        <v>0</v>
      </c>
      <c r="AD51" s="17">
        <f t="shared" si="55"/>
        <v>0</v>
      </c>
      <c r="AE51" s="32" t="str">
        <f t="shared" si="56"/>
        <v/>
      </c>
      <c r="AF51" s="32" t="str">
        <f t="shared" si="57"/>
        <v/>
      </c>
      <c r="AG51" s="32" t="str">
        <f t="shared" si="58"/>
        <v/>
      </c>
      <c r="AH51" s="32" t="str">
        <f t="shared" si="59"/>
        <v/>
      </c>
      <c r="AI51" s="32" t="str">
        <f t="shared" si="60"/>
        <v/>
      </c>
      <c r="AJ51" s="32" t="str">
        <f t="shared" si="61"/>
        <v/>
      </c>
      <c r="AK51" s="32" t="str">
        <f t="shared" si="62"/>
        <v/>
      </c>
      <c r="AL51" s="24"/>
      <c r="AM51" s="24"/>
      <c r="AN51" s="24"/>
      <c r="AO51" s="24"/>
      <c r="AP51" s="24"/>
      <c r="AQ51" s="24"/>
      <c r="AR51" s="24"/>
      <c r="AS51" s="24"/>
      <c r="AT51" s="24"/>
      <c r="AU51" s="24">
        <f t="shared" si="63"/>
        <v>0</v>
      </c>
      <c r="AV51" s="24">
        <f t="shared" si="64"/>
        <v>0</v>
      </c>
      <c r="AW51" s="24" t="str">
        <f t="shared" si="65"/>
        <v/>
      </c>
      <c r="AX51" s="24" t="str">
        <f t="shared" si="66"/>
        <v/>
      </c>
      <c r="AY51" s="24" t="str">
        <f t="shared" si="67"/>
        <v/>
      </c>
      <c r="AZ51" s="24" t="str">
        <f t="shared" si="68"/>
        <v/>
      </c>
      <c r="BA51" s="24" t="str">
        <f t="shared" si="69"/>
        <v/>
      </c>
      <c r="BB51" s="24" t="str">
        <f t="shared" si="70"/>
        <v/>
      </c>
      <c r="BC51" s="24" t="str">
        <f t="shared" si="71"/>
        <v/>
      </c>
      <c r="BD51" s="31"/>
      <c r="BE51" s="31"/>
      <c r="BF51" s="31"/>
      <c r="BG51" s="31"/>
      <c r="BH51" s="31"/>
      <c r="BI51" s="31"/>
      <c r="BJ51" s="31"/>
      <c r="BK51" s="31"/>
      <c r="BL51" s="31"/>
      <c r="BM51" s="31">
        <f t="shared" si="72"/>
        <v>0</v>
      </c>
      <c r="BN51" s="31">
        <f t="shared" si="73"/>
        <v>0</v>
      </c>
      <c r="BO51" s="31" t="str">
        <f t="shared" si="74"/>
        <v/>
      </c>
      <c r="BP51" s="31" t="str">
        <f t="shared" si="75"/>
        <v/>
      </c>
      <c r="BQ51" s="31" t="str">
        <f t="shared" si="76"/>
        <v/>
      </c>
      <c r="BR51" s="31" t="str">
        <f t="shared" si="77"/>
        <v/>
      </c>
      <c r="BS51" s="31" t="str">
        <f t="shared" si="78"/>
        <v/>
      </c>
      <c r="BT51" s="31" t="str">
        <f t="shared" si="79"/>
        <v/>
      </c>
      <c r="BU51" s="31" t="str">
        <f t="shared" si="80"/>
        <v/>
      </c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 spans="1:91" x14ac:dyDescent="0.3">
      <c r="A52" s="1"/>
      <c r="B52" s="10"/>
      <c r="C52" s="10"/>
      <c r="D52" s="10"/>
      <c r="E52" s="10"/>
      <c r="F52" s="10"/>
      <c r="G52" s="10"/>
      <c r="H52" s="10"/>
      <c r="I52" s="10"/>
      <c r="J52" s="10"/>
      <c r="K52" s="10">
        <f t="shared" si="45"/>
        <v>0</v>
      </c>
      <c r="L52" s="10">
        <f t="shared" si="46"/>
        <v>0</v>
      </c>
      <c r="M52" s="10" t="str">
        <f t="shared" si="47"/>
        <v/>
      </c>
      <c r="N52" s="10" t="str">
        <f t="shared" si="48"/>
        <v/>
      </c>
      <c r="O52" s="10" t="str">
        <f t="shared" si="49"/>
        <v/>
      </c>
      <c r="P52" s="10" t="str">
        <f t="shared" si="50"/>
        <v/>
      </c>
      <c r="Q52" s="10" t="str">
        <f t="shared" si="51"/>
        <v/>
      </c>
      <c r="R52" s="10" t="str">
        <f t="shared" si="52"/>
        <v/>
      </c>
      <c r="S52" s="10" t="str">
        <f t="shared" si="53"/>
        <v/>
      </c>
      <c r="T52" s="17"/>
      <c r="U52" s="17"/>
      <c r="V52" s="17"/>
      <c r="W52" s="17"/>
      <c r="X52" s="17"/>
      <c r="Y52" s="17"/>
      <c r="Z52" s="17"/>
      <c r="AA52" s="17"/>
      <c r="AB52" s="17"/>
      <c r="AC52" s="17">
        <f t="shared" si="54"/>
        <v>0</v>
      </c>
      <c r="AD52" s="17">
        <f t="shared" si="55"/>
        <v>0</v>
      </c>
      <c r="AE52" s="32" t="str">
        <f t="shared" si="56"/>
        <v/>
      </c>
      <c r="AF52" s="32" t="str">
        <f t="shared" si="57"/>
        <v/>
      </c>
      <c r="AG52" s="32" t="str">
        <f t="shared" si="58"/>
        <v/>
      </c>
      <c r="AH52" s="32" t="str">
        <f t="shared" si="59"/>
        <v/>
      </c>
      <c r="AI52" s="32" t="str">
        <f t="shared" si="60"/>
        <v/>
      </c>
      <c r="AJ52" s="32" t="str">
        <f t="shared" si="61"/>
        <v/>
      </c>
      <c r="AK52" s="32" t="str">
        <f t="shared" si="62"/>
        <v/>
      </c>
      <c r="AL52" s="24"/>
      <c r="AM52" s="24"/>
      <c r="AN52" s="24"/>
      <c r="AO52" s="24"/>
      <c r="AP52" s="24"/>
      <c r="AQ52" s="24"/>
      <c r="AR52" s="24"/>
      <c r="AS52" s="24"/>
      <c r="AT52" s="24"/>
      <c r="AU52" s="24">
        <f t="shared" si="63"/>
        <v>0</v>
      </c>
      <c r="AV52" s="24">
        <f t="shared" si="64"/>
        <v>0</v>
      </c>
      <c r="AW52" s="24" t="str">
        <f t="shared" si="65"/>
        <v/>
      </c>
      <c r="AX52" s="24" t="str">
        <f t="shared" si="66"/>
        <v/>
      </c>
      <c r="AY52" s="24" t="str">
        <f t="shared" si="67"/>
        <v/>
      </c>
      <c r="AZ52" s="24" t="str">
        <f t="shared" si="68"/>
        <v/>
      </c>
      <c r="BA52" s="24" t="str">
        <f t="shared" si="69"/>
        <v/>
      </c>
      <c r="BB52" s="24" t="str">
        <f t="shared" si="70"/>
        <v/>
      </c>
      <c r="BC52" s="24" t="str">
        <f t="shared" si="71"/>
        <v/>
      </c>
      <c r="BD52" s="31"/>
      <c r="BE52" s="31"/>
      <c r="BF52" s="31"/>
      <c r="BG52" s="31"/>
      <c r="BH52" s="31"/>
      <c r="BI52" s="31"/>
      <c r="BJ52" s="31"/>
      <c r="BK52" s="31"/>
      <c r="BL52" s="31"/>
      <c r="BM52" s="31">
        <f t="shared" si="72"/>
        <v>0</v>
      </c>
      <c r="BN52" s="31">
        <f t="shared" si="73"/>
        <v>0</v>
      </c>
      <c r="BO52" s="31" t="str">
        <f t="shared" si="74"/>
        <v/>
      </c>
      <c r="BP52" s="31" t="str">
        <f t="shared" si="75"/>
        <v/>
      </c>
      <c r="BQ52" s="31" t="str">
        <f t="shared" si="76"/>
        <v/>
      </c>
      <c r="BR52" s="31" t="str">
        <f t="shared" si="77"/>
        <v/>
      </c>
      <c r="BS52" s="31" t="str">
        <f t="shared" si="78"/>
        <v/>
      </c>
      <c r="BT52" s="31" t="str">
        <f t="shared" si="79"/>
        <v/>
      </c>
      <c r="BU52" s="31" t="str">
        <f t="shared" si="80"/>
        <v/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 spans="1:91" x14ac:dyDescent="0.3">
      <c r="A53" s="1"/>
      <c r="B53" s="10"/>
      <c r="C53" s="10"/>
      <c r="D53" s="10"/>
      <c r="E53" s="10"/>
      <c r="F53" s="10"/>
      <c r="G53" s="10"/>
      <c r="H53" s="10"/>
      <c r="I53" s="10"/>
      <c r="J53" s="10"/>
      <c r="K53" s="10">
        <f t="shared" si="45"/>
        <v>0</v>
      </c>
      <c r="L53" s="10">
        <f t="shared" si="46"/>
        <v>0</v>
      </c>
      <c r="M53" s="10" t="str">
        <f t="shared" si="47"/>
        <v/>
      </c>
      <c r="N53" s="10" t="str">
        <f t="shared" si="48"/>
        <v/>
      </c>
      <c r="O53" s="10" t="str">
        <f t="shared" si="49"/>
        <v/>
      </c>
      <c r="P53" s="10" t="str">
        <f t="shared" si="50"/>
        <v/>
      </c>
      <c r="Q53" s="10" t="str">
        <f t="shared" si="51"/>
        <v/>
      </c>
      <c r="R53" s="10" t="str">
        <f t="shared" si="52"/>
        <v/>
      </c>
      <c r="S53" s="10" t="str">
        <f t="shared" si="53"/>
        <v/>
      </c>
      <c r="T53" s="17"/>
      <c r="U53" s="17"/>
      <c r="V53" s="17"/>
      <c r="W53" s="17"/>
      <c r="X53" s="17"/>
      <c r="Y53" s="17"/>
      <c r="Z53" s="17"/>
      <c r="AA53" s="17"/>
      <c r="AB53" s="17"/>
      <c r="AC53" s="17">
        <f t="shared" si="54"/>
        <v>0</v>
      </c>
      <c r="AD53" s="17">
        <f t="shared" si="55"/>
        <v>0</v>
      </c>
      <c r="AE53" s="32" t="str">
        <f t="shared" si="56"/>
        <v/>
      </c>
      <c r="AF53" s="32" t="str">
        <f t="shared" si="57"/>
        <v/>
      </c>
      <c r="AG53" s="32" t="str">
        <f t="shared" si="58"/>
        <v/>
      </c>
      <c r="AH53" s="32" t="str">
        <f t="shared" si="59"/>
        <v/>
      </c>
      <c r="AI53" s="32" t="str">
        <f t="shared" si="60"/>
        <v/>
      </c>
      <c r="AJ53" s="32" t="str">
        <f t="shared" si="61"/>
        <v/>
      </c>
      <c r="AK53" s="32" t="str">
        <f t="shared" si="62"/>
        <v/>
      </c>
      <c r="AL53" s="24"/>
      <c r="AM53" s="24"/>
      <c r="AN53" s="24"/>
      <c r="AO53" s="24"/>
      <c r="AP53" s="24"/>
      <c r="AQ53" s="24"/>
      <c r="AR53" s="24"/>
      <c r="AS53" s="24"/>
      <c r="AT53" s="24"/>
      <c r="AU53" s="24">
        <f t="shared" si="63"/>
        <v>0</v>
      </c>
      <c r="AV53" s="24">
        <f t="shared" si="64"/>
        <v>0</v>
      </c>
      <c r="AW53" s="24" t="str">
        <f t="shared" si="65"/>
        <v/>
      </c>
      <c r="AX53" s="24" t="str">
        <f t="shared" si="66"/>
        <v/>
      </c>
      <c r="AY53" s="24" t="str">
        <f t="shared" si="67"/>
        <v/>
      </c>
      <c r="AZ53" s="24" t="str">
        <f t="shared" si="68"/>
        <v/>
      </c>
      <c r="BA53" s="24" t="str">
        <f t="shared" si="69"/>
        <v/>
      </c>
      <c r="BB53" s="24" t="str">
        <f t="shared" si="70"/>
        <v/>
      </c>
      <c r="BC53" s="24" t="str">
        <f t="shared" si="71"/>
        <v/>
      </c>
      <c r="BD53" s="31"/>
      <c r="BE53" s="31"/>
      <c r="BF53" s="31"/>
      <c r="BG53" s="31"/>
      <c r="BH53" s="31"/>
      <c r="BI53" s="31"/>
      <c r="BJ53" s="31"/>
      <c r="BK53" s="31"/>
      <c r="BL53" s="31"/>
      <c r="BM53" s="31">
        <f t="shared" si="72"/>
        <v>0</v>
      </c>
      <c r="BN53" s="31">
        <f t="shared" si="73"/>
        <v>0</v>
      </c>
      <c r="BO53" s="31" t="str">
        <f t="shared" si="74"/>
        <v/>
      </c>
      <c r="BP53" s="31" t="str">
        <f t="shared" si="75"/>
        <v/>
      </c>
      <c r="BQ53" s="31" t="str">
        <f t="shared" si="76"/>
        <v/>
      </c>
      <c r="BR53" s="31" t="str">
        <f t="shared" si="77"/>
        <v/>
      </c>
      <c r="BS53" s="31" t="str">
        <f t="shared" si="78"/>
        <v/>
      </c>
      <c r="BT53" s="31" t="str">
        <f t="shared" si="79"/>
        <v/>
      </c>
      <c r="BU53" s="31" t="str">
        <f t="shared" si="80"/>
        <v/>
      </c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 spans="1:91" x14ac:dyDescent="0.3">
      <c r="A54" s="1"/>
      <c r="B54" s="10"/>
      <c r="C54" s="10"/>
      <c r="D54" s="10"/>
      <c r="E54" s="10"/>
      <c r="F54" s="10"/>
      <c r="G54" s="10"/>
      <c r="H54" s="10"/>
      <c r="I54" s="10"/>
      <c r="J54" s="10"/>
      <c r="K54" s="10">
        <f t="shared" si="45"/>
        <v>0</v>
      </c>
      <c r="L54" s="10">
        <f t="shared" si="46"/>
        <v>0</v>
      </c>
      <c r="M54" s="10" t="str">
        <f t="shared" si="47"/>
        <v/>
      </c>
      <c r="N54" s="10" t="str">
        <f t="shared" si="48"/>
        <v/>
      </c>
      <c r="O54" s="10" t="str">
        <f t="shared" si="49"/>
        <v/>
      </c>
      <c r="P54" s="10" t="str">
        <f t="shared" si="50"/>
        <v/>
      </c>
      <c r="Q54" s="10" t="str">
        <f t="shared" si="51"/>
        <v/>
      </c>
      <c r="R54" s="10" t="str">
        <f t="shared" si="52"/>
        <v/>
      </c>
      <c r="S54" s="10" t="str">
        <f t="shared" si="53"/>
        <v/>
      </c>
      <c r="T54" s="17"/>
      <c r="U54" s="17"/>
      <c r="V54" s="17"/>
      <c r="W54" s="17"/>
      <c r="X54" s="17"/>
      <c r="Y54" s="17"/>
      <c r="Z54" s="17"/>
      <c r="AA54" s="17"/>
      <c r="AB54" s="17"/>
      <c r="AC54" s="17">
        <f t="shared" si="54"/>
        <v>0</v>
      </c>
      <c r="AD54" s="17">
        <f t="shared" si="55"/>
        <v>0</v>
      </c>
      <c r="AE54" s="32" t="str">
        <f t="shared" si="56"/>
        <v/>
      </c>
      <c r="AF54" s="32" t="str">
        <f t="shared" si="57"/>
        <v/>
      </c>
      <c r="AG54" s="32" t="str">
        <f t="shared" si="58"/>
        <v/>
      </c>
      <c r="AH54" s="32" t="str">
        <f t="shared" si="59"/>
        <v/>
      </c>
      <c r="AI54" s="32" t="str">
        <f t="shared" si="60"/>
        <v/>
      </c>
      <c r="AJ54" s="32" t="str">
        <f t="shared" si="61"/>
        <v/>
      </c>
      <c r="AK54" s="32" t="str">
        <f t="shared" si="62"/>
        <v/>
      </c>
      <c r="AL54" s="24"/>
      <c r="AM54" s="24"/>
      <c r="AN54" s="24"/>
      <c r="AO54" s="24"/>
      <c r="AP54" s="24"/>
      <c r="AQ54" s="24"/>
      <c r="AR54" s="24"/>
      <c r="AS54" s="24"/>
      <c r="AT54" s="24"/>
      <c r="AU54" s="24">
        <f t="shared" si="63"/>
        <v>0</v>
      </c>
      <c r="AV54" s="24">
        <f t="shared" si="64"/>
        <v>0</v>
      </c>
      <c r="AW54" s="24" t="str">
        <f t="shared" si="65"/>
        <v/>
      </c>
      <c r="AX54" s="24" t="str">
        <f t="shared" si="66"/>
        <v/>
      </c>
      <c r="AY54" s="24" t="str">
        <f t="shared" si="67"/>
        <v/>
      </c>
      <c r="AZ54" s="24" t="str">
        <f t="shared" si="68"/>
        <v/>
      </c>
      <c r="BA54" s="24" t="str">
        <f t="shared" si="69"/>
        <v/>
      </c>
      <c r="BB54" s="24" t="str">
        <f t="shared" si="70"/>
        <v/>
      </c>
      <c r="BC54" s="24" t="str">
        <f t="shared" si="71"/>
        <v/>
      </c>
      <c r="BD54" s="31"/>
      <c r="BE54" s="31"/>
      <c r="BF54" s="31"/>
      <c r="BG54" s="31"/>
      <c r="BH54" s="31"/>
      <c r="BI54" s="31"/>
      <c r="BJ54" s="31"/>
      <c r="BK54" s="31"/>
      <c r="BL54" s="31"/>
      <c r="BM54" s="31">
        <f t="shared" si="72"/>
        <v>0</v>
      </c>
      <c r="BN54" s="31">
        <f t="shared" si="73"/>
        <v>0</v>
      </c>
      <c r="BO54" s="31" t="str">
        <f t="shared" si="74"/>
        <v/>
      </c>
      <c r="BP54" s="31" t="str">
        <f t="shared" si="75"/>
        <v/>
      </c>
      <c r="BQ54" s="31" t="str">
        <f t="shared" si="76"/>
        <v/>
      </c>
      <c r="BR54" s="31" t="str">
        <f t="shared" si="77"/>
        <v/>
      </c>
      <c r="BS54" s="31" t="str">
        <f t="shared" si="78"/>
        <v/>
      </c>
      <c r="BT54" s="31" t="str">
        <f t="shared" si="79"/>
        <v/>
      </c>
      <c r="BU54" s="31" t="str">
        <f t="shared" si="80"/>
        <v/>
      </c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 spans="1:91" x14ac:dyDescent="0.3">
      <c r="A55" s="1"/>
      <c r="B55" s="10"/>
      <c r="C55" s="10"/>
      <c r="D55" s="10"/>
      <c r="E55" s="10"/>
      <c r="F55" s="10"/>
      <c r="G55" s="10"/>
      <c r="H55" s="10"/>
      <c r="I55" s="10"/>
      <c r="J55" s="10"/>
      <c r="K55" s="10">
        <f t="shared" si="45"/>
        <v>0</v>
      </c>
      <c r="L55" s="10">
        <f t="shared" si="46"/>
        <v>0</v>
      </c>
      <c r="M55" s="10" t="str">
        <f t="shared" si="47"/>
        <v/>
      </c>
      <c r="N55" s="10" t="str">
        <f t="shared" si="48"/>
        <v/>
      </c>
      <c r="O55" s="10" t="str">
        <f t="shared" si="49"/>
        <v/>
      </c>
      <c r="P55" s="10" t="str">
        <f t="shared" si="50"/>
        <v/>
      </c>
      <c r="Q55" s="10" t="str">
        <f t="shared" si="51"/>
        <v/>
      </c>
      <c r="R55" s="10" t="str">
        <f t="shared" si="52"/>
        <v/>
      </c>
      <c r="S55" s="10" t="str">
        <f t="shared" si="53"/>
        <v/>
      </c>
      <c r="T55" s="17"/>
      <c r="U55" s="17"/>
      <c r="V55" s="17"/>
      <c r="W55" s="17"/>
      <c r="X55" s="17"/>
      <c r="Y55" s="17"/>
      <c r="Z55" s="17"/>
      <c r="AA55" s="17"/>
      <c r="AB55" s="17"/>
      <c r="AC55" s="17">
        <f t="shared" si="54"/>
        <v>0</v>
      </c>
      <c r="AD55" s="17">
        <f t="shared" si="55"/>
        <v>0</v>
      </c>
      <c r="AE55" s="32" t="str">
        <f t="shared" si="56"/>
        <v/>
      </c>
      <c r="AF55" s="32" t="str">
        <f t="shared" si="57"/>
        <v/>
      </c>
      <c r="AG55" s="32" t="str">
        <f t="shared" si="58"/>
        <v/>
      </c>
      <c r="AH55" s="32" t="str">
        <f t="shared" si="59"/>
        <v/>
      </c>
      <c r="AI55" s="32" t="str">
        <f t="shared" si="60"/>
        <v/>
      </c>
      <c r="AJ55" s="32" t="str">
        <f t="shared" si="61"/>
        <v/>
      </c>
      <c r="AK55" s="32" t="str">
        <f t="shared" si="62"/>
        <v/>
      </c>
      <c r="AL55" s="24"/>
      <c r="AM55" s="24"/>
      <c r="AN55" s="24"/>
      <c r="AO55" s="24"/>
      <c r="AP55" s="24"/>
      <c r="AQ55" s="24"/>
      <c r="AR55" s="24"/>
      <c r="AS55" s="24"/>
      <c r="AT55" s="24"/>
      <c r="AU55" s="24">
        <f t="shared" si="63"/>
        <v>0</v>
      </c>
      <c r="AV55" s="24">
        <f t="shared" si="64"/>
        <v>0</v>
      </c>
      <c r="AW55" s="24" t="str">
        <f t="shared" si="65"/>
        <v/>
      </c>
      <c r="AX55" s="24" t="str">
        <f t="shared" si="66"/>
        <v/>
      </c>
      <c r="AY55" s="24" t="str">
        <f t="shared" si="67"/>
        <v/>
      </c>
      <c r="AZ55" s="24" t="str">
        <f t="shared" si="68"/>
        <v/>
      </c>
      <c r="BA55" s="24" t="str">
        <f t="shared" si="69"/>
        <v/>
      </c>
      <c r="BB55" s="24" t="str">
        <f t="shared" si="70"/>
        <v/>
      </c>
      <c r="BC55" s="24" t="str">
        <f t="shared" si="71"/>
        <v/>
      </c>
      <c r="BD55" s="31"/>
      <c r="BE55" s="31"/>
      <c r="BF55" s="31"/>
      <c r="BG55" s="31"/>
      <c r="BH55" s="31"/>
      <c r="BI55" s="31"/>
      <c r="BJ55" s="31"/>
      <c r="BK55" s="31"/>
      <c r="BL55" s="31"/>
      <c r="BM55" s="31">
        <f t="shared" si="72"/>
        <v>0</v>
      </c>
      <c r="BN55" s="31">
        <f t="shared" si="73"/>
        <v>0</v>
      </c>
      <c r="BO55" s="31" t="str">
        <f t="shared" si="74"/>
        <v/>
      </c>
      <c r="BP55" s="31" t="str">
        <f t="shared" si="75"/>
        <v/>
      </c>
      <c r="BQ55" s="31" t="str">
        <f t="shared" si="76"/>
        <v/>
      </c>
      <c r="BR55" s="31" t="str">
        <f t="shared" si="77"/>
        <v/>
      </c>
      <c r="BS55" s="31" t="str">
        <f t="shared" si="78"/>
        <v/>
      </c>
      <c r="BT55" s="31" t="str">
        <f t="shared" si="79"/>
        <v/>
      </c>
      <c r="BU55" s="31" t="str">
        <f t="shared" si="80"/>
        <v/>
      </c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 spans="1:91" x14ac:dyDescent="0.3">
      <c r="A56" s="1"/>
      <c r="B56" s="10"/>
      <c r="C56" s="10"/>
      <c r="D56" s="10"/>
      <c r="E56" s="10"/>
      <c r="F56" s="10"/>
      <c r="G56" s="10"/>
      <c r="H56" s="10"/>
      <c r="I56" s="10"/>
      <c r="J56" s="10"/>
      <c r="K56" s="10">
        <f t="shared" si="45"/>
        <v>0</v>
      </c>
      <c r="L56" s="10">
        <f t="shared" si="46"/>
        <v>0</v>
      </c>
      <c r="M56" s="10" t="str">
        <f t="shared" si="47"/>
        <v/>
      </c>
      <c r="N56" s="10" t="str">
        <f t="shared" si="48"/>
        <v/>
      </c>
      <c r="O56" s="10" t="str">
        <f t="shared" si="49"/>
        <v/>
      </c>
      <c r="P56" s="10" t="str">
        <f t="shared" si="50"/>
        <v/>
      </c>
      <c r="Q56" s="10" t="str">
        <f t="shared" si="51"/>
        <v/>
      </c>
      <c r="R56" s="10" t="str">
        <f t="shared" si="52"/>
        <v/>
      </c>
      <c r="S56" s="10" t="str">
        <f t="shared" si="53"/>
        <v/>
      </c>
      <c r="T56" s="17"/>
      <c r="U56" s="17"/>
      <c r="V56" s="17"/>
      <c r="W56" s="17"/>
      <c r="X56" s="17"/>
      <c r="Y56" s="17"/>
      <c r="Z56" s="17"/>
      <c r="AA56" s="17"/>
      <c r="AB56" s="17"/>
      <c r="AC56" s="17">
        <f t="shared" si="54"/>
        <v>0</v>
      </c>
      <c r="AD56" s="17">
        <f t="shared" si="55"/>
        <v>0</v>
      </c>
      <c r="AE56" s="32" t="str">
        <f t="shared" si="56"/>
        <v/>
      </c>
      <c r="AF56" s="32" t="str">
        <f t="shared" si="57"/>
        <v/>
      </c>
      <c r="AG56" s="32" t="str">
        <f t="shared" si="58"/>
        <v/>
      </c>
      <c r="AH56" s="32" t="str">
        <f t="shared" si="59"/>
        <v/>
      </c>
      <c r="AI56" s="32" t="str">
        <f t="shared" si="60"/>
        <v/>
      </c>
      <c r="AJ56" s="32" t="str">
        <f t="shared" si="61"/>
        <v/>
      </c>
      <c r="AK56" s="32" t="str">
        <f t="shared" si="62"/>
        <v/>
      </c>
      <c r="AL56" s="24"/>
      <c r="AM56" s="24"/>
      <c r="AN56" s="24"/>
      <c r="AO56" s="24"/>
      <c r="AP56" s="24"/>
      <c r="AQ56" s="24"/>
      <c r="AR56" s="24"/>
      <c r="AS56" s="24"/>
      <c r="AT56" s="24"/>
      <c r="AU56" s="24">
        <f t="shared" si="63"/>
        <v>0</v>
      </c>
      <c r="AV56" s="24">
        <f t="shared" si="64"/>
        <v>0</v>
      </c>
      <c r="AW56" s="24" t="str">
        <f t="shared" si="65"/>
        <v/>
      </c>
      <c r="AX56" s="24" t="str">
        <f t="shared" si="66"/>
        <v/>
      </c>
      <c r="AY56" s="24" t="str">
        <f t="shared" si="67"/>
        <v/>
      </c>
      <c r="AZ56" s="24" t="str">
        <f t="shared" si="68"/>
        <v/>
      </c>
      <c r="BA56" s="24" t="str">
        <f t="shared" si="69"/>
        <v/>
      </c>
      <c r="BB56" s="24" t="str">
        <f t="shared" si="70"/>
        <v/>
      </c>
      <c r="BC56" s="24" t="str">
        <f t="shared" si="71"/>
        <v/>
      </c>
      <c r="BD56" s="31"/>
      <c r="BE56" s="31"/>
      <c r="BF56" s="31"/>
      <c r="BG56" s="31"/>
      <c r="BH56" s="31"/>
      <c r="BI56" s="31"/>
      <c r="BJ56" s="31"/>
      <c r="BK56" s="31"/>
      <c r="BL56" s="31"/>
      <c r="BM56" s="31">
        <f t="shared" si="72"/>
        <v>0</v>
      </c>
      <c r="BN56" s="31">
        <f t="shared" si="73"/>
        <v>0</v>
      </c>
      <c r="BO56" s="31" t="str">
        <f t="shared" si="74"/>
        <v/>
      </c>
      <c r="BP56" s="31" t="str">
        <f t="shared" si="75"/>
        <v/>
      </c>
      <c r="BQ56" s="31" t="str">
        <f t="shared" si="76"/>
        <v/>
      </c>
      <c r="BR56" s="31" t="str">
        <f t="shared" si="77"/>
        <v/>
      </c>
      <c r="BS56" s="31" t="str">
        <f t="shared" si="78"/>
        <v/>
      </c>
      <c r="BT56" s="31" t="str">
        <f t="shared" si="79"/>
        <v/>
      </c>
      <c r="BU56" s="31" t="str">
        <f t="shared" si="80"/>
        <v/>
      </c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 spans="1:91" x14ac:dyDescent="0.3">
      <c r="A57" s="1"/>
      <c r="B57" s="10"/>
      <c r="C57" s="10"/>
      <c r="D57" s="10"/>
      <c r="E57" s="10"/>
      <c r="F57" s="10"/>
      <c r="G57" s="10"/>
      <c r="H57" s="10"/>
      <c r="I57" s="10"/>
      <c r="J57" s="10"/>
      <c r="K57" s="10">
        <f t="shared" si="45"/>
        <v>0</v>
      </c>
      <c r="L57" s="10">
        <f t="shared" si="46"/>
        <v>0</v>
      </c>
      <c r="M57" s="10" t="str">
        <f t="shared" si="47"/>
        <v/>
      </c>
      <c r="N57" s="10" t="str">
        <f t="shared" si="48"/>
        <v/>
      </c>
      <c r="O57" s="10" t="str">
        <f t="shared" si="49"/>
        <v/>
      </c>
      <c r="P57" s="10" t="str">
        <f t="shared" si="50"/>
        <v/>
      </c>
      <c r="Q57" s="10" t="str">
        <f t="shared" si="51"/>
        <v/>
      </c>
      <c r="R57" s="10" t="str">
        <f t="shared" si="52"/>
        <v/>
      </c>
      <c r="S57" s="10" t="str">
        <f t="shared" si="53"/>
        <v/>
      </c>
      <c r="T57" s="17"/>
      <c r="U57" s="17"/>
      <c r="V57" s="17"/>
      <c r="W57" s="17"/>
      <c r="X57" s="17"/>
      <c r="Y57" s="17"/>
      <c r="Z57" s="17"/>
      <c r="AA57" s="17"/>
      <c r="AB57" s="17"/>
      <c r="AC57" s="17">
        <f t="shared" si="54"/>
        <v>0</v>
      </c>
      <c r="AD57" s="17">
        <f t="shared" si="55"/>
        <v>0</v>
      </c>
      <c r="AE57" s="32" t="str">
        <f t="shared" si="56"/>
        <v/>
      </c>
      <c r="AF57" s="32" t="str">
        <f t="shared" si="57"/>
        <v/>
      </c>
      <c r="AG57" s="32" t="str">
        <f t="shared" si="58"/>
        <v/>
      </c>
      <c r="AH57" s="32" t="str">
        <f t="shared" si="59"/>
        <v/>
      </c>
      <c r="AI57" s="32" t="str">
        <f t="shared" si="60"/>
        <v/>
      </c>
      <c r="AJ57" s="32" t="str">
        <f t="shared" si="61"/>
        <v/>
      </c>
      <c r="AK57" s="32" t="str">
        <f t="shared" si="62"/>
        <v/>
      </c>
      <c r="AL57" s="24"/>
      <c r="AM57" s="24"/>
      <c r="AN57" s="24"/>
      <c r="AO57" s="24"/>
      <c r="AP57" s="24"/>
      <c r="AQ57" s="24"/>
      <c r="AR57" s="24"/>
      <c r="AS57" s="24"/>
      <c r="AT57" s="24"/>
      <c r="AU57" s="24">
        <f t="shared" si="63"/>
        <v>0</v>
      </c>
      <c r="AV57" s="24">
        <f t="shared" si="64"/>
        <v>0</v>
      </c>
      <c r="AW57" s="24" t="str">
        <f t="shared" si="65"/>
        <v/>
      </c>
      <c r="AX57" s="24" t="str">
        <f t="shared" si="66"/>
        <v/>
      </c>
      <c r="AY57" s="24" t="str">
        <f t="shared" si="67"/>
        <v/>
      </c>
      <c r="AZ57" s="24" t="str">
        <f t="shared" si="68"/>
        <v/>
      </c>
      <c r="BA57" s="24" t="str">
        <f t="shared" si="69"/>
        <v/>
      </c>
      <c r="BB57" s="24" t="str">
        <f t="shared" si="70"/>
        <v/>
      </c>
      <c r="BC57" s="24" t="str">
        <f t="shared" si="71"/>
        <v/>
      </c>
      <c r="BD57" s="31"/>
      <c r="BE57" s="31"/>
      <c r="BF57" s="31"/>
      <c r="BG57" s="31"/>
      <c r="BH57" s="31"/>
      <c r="BI57" s="31"/>
      <c r="BJ57" s="31"/>
      <c r="BK57" s="31"/>
      <c r="BL57" s="31"/>
      <c r="BM57" s="31">
        <f t="shared" si="72"/>
        <v>0</v>
      </c>
      <c r="BN57" s="31">
        <f t="shared" si="73"/>
        <v>0</v>
      </c>
      <c r="BO57" s="31" t="str">
        <f t="shared" si="74"/>
        <v/>
      </c>
      <c r="BP57" s="31" t="str">
        <f t="shared" si="75"/>
        <v/>
      </c>
      <c r="BQ57" s="31" t="str">
        <f t="shared" si="76"/>
        <v/>
      </c>
      <c r="BR57" s="31" t="str">
        <f t="shared" si="77"/>
        <v/>
      </c>
      <c r="BS57" s="31" t="str">
        <f t="shared" si="78"/>
        <v/>
      </c>
      <c r="BT57" s="31" t="str">
        <f t="shared" si="79"/>
        <v/>
      </c>
      <c r="BU57" s="31" t="str">
        <f t="shared" si="80"/>
        <v/>
      </c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 spans="1:91" x14ac:dyDescent="0.3">
      <c r="A58" s="1"/>
      <c r="B58" s="10"/>
      <c r="C58" s="10"/>
      <c r="D58" s="10"/>
      <c r="E58" s="10"/>
      <c r="F58" s="10"/>
      <c r="G58" s="10"/>
      <c r="H58" s="10"/>
      <c r="I58" s="10"/>
      <c r="J58" s="10"/>
      <c r="K58" s="10">
        <f t="shared" si="45"/>
        <v>0</v>
      </c>
      <c r="L58" s="10">
        <f t="shared" si="46"/>
        <v>0</v>
      </c>
      <c r="M58" s="10" t="str">
        <f t="shared" si="47"/>
        <v/>
      </c>
      <c r="N58" s="10" t="str">
        <f t="shared" si="48"/>
        <v/>
      </c>
      <c r="O58" s="10" t="str">
        <f t="shared" si="49"/>
        <v/>
      </c>
      <c r="P58" s="10" t="str">
        <f t="shared" si="50"/>
        <v/>
      </c>
      <c r="Q58" s="10" t="str">
        <f t="shared" si="51"/>
        <v/>
      </c>
      <c r="R58" s="10" t="str">
        <f t="shared" si="52"/>
        <v/>
      </c>
      <c r="S58" s="10" t="str">
        <f t="shared" si="53"/>
        <v/>
      </c>
      <c r="T58" s="17"/>
      <c r="U58" s="17"/>
      <c r="V58" s="17"/>
      <c r="W58" s="17"/>
      <c r="X58" s="17"/>
      <c r="Y58" s="17"/>
      <c r="Z58" s="17"/>
      <c r="AA58" s="17"/>
      <c r="AB58" s="17"/>
      <c r="AC58" s="17">
        <f t="shared" si="54"/>
        <v>0</v>
      </c>
      <c r="AD58" s="17">
        <f t="shared" si="55"/>
        <v>0</v>
      </c>
      <c r="AE58" s="32" t="str">
        <f t="shared" si="56"/>
        <v/>
      </c>
      <c r="AF58" s="32" t="str">
        <f t="shared" si="57"/>
        <v/>
      </c>
      <c r="AG58" s="32" t="str">
        <f t="shared" si="58"/>
        <v/>
      </c>
      <c r="AH58" s="32" t="str">
        <f t="shared" si="59"/>
        <v/>
      </c>
      <c r="AI58" s="32" t="str">
        <f t="shared" si="60"/>
        <v/>
      </c>
      <c r="AJ58" s="32" t="str">
        <f t="shared" si="61"/>
        <v/>
      </c>
      <c r="AK58" s="32" t="str">
        <f t="shared" si="62"/>
        <v/>
      </c>
      <c r="AL58" s="24"/>
      <c r="AM58" s="24"/>
      <c r="AN58" s="24"/>
      <c r="AO58" s="24"/>
      <c r="AP58" s="24"/>
      <c r="AQ58" s="24"/>
      <c r="AR58" s="24"/>
      <c r="AS58" s="24"/>
      <c r="AT58" s="24"/>
      <c r="AU58" s="24">
        <f t="shared" si="63"/>
        <v>0</v>
      </c>
      <c r="AV58" s="24">
        <f t="shared" si="64"/>
        <v>0</v>
      </c>
      <c r="AW58" s="24" t="str">
        <f t="shared" si="65"/>
        <v/>
      </c>
      <c r="AX58" s="24" t="str">
        <f t="shared" si="66"/>
        <v/>
      </c>
      <c r="AY58" s="24" t="str">
        <f t="shared" si="67"/>
        <v/>
      </c>
      <c r="AZ58" s="24" t="str">
        <f t="shared" si="68"/>
        <v/>
      </c>
      <c r="BA58" s="24" t="str">
        <f t="shared" si="69"/>
        <v/>
      </c>
      <c r="BB58" s="24" t="str">
        <f t="shared" si="70"/>
        <v/>
      </c>
      <c r="BC58" s="24" t="str">
        <f t="shared" si="71"/>
        <v/>
      </c>
      <c r="BD58" s="31"/>
      <c r="BE58" s="31"/>
      <c r="BF58" s="31"/>
      <c r="BG58" s="31"/>
      <c r="BH58" s="31"/>
      <c r="BI58" s="31"/>
      <c r="BJ58" s="31"/>
      <c r="BK58" s="31"/>
      <c r="BL58" s="31"/>
      <c r="BM58" s="31">
        <f t="shared" si="72"/>
        <v>0</v>
      </c>
      <c r="BN58" s="31">
        <f t="shared" si="73"/>
        <v>0</v>
      </c>
      <c r="BO58" s="31" t="str">
        <f t="shared" si="74"/>
        <v/>
      </c>
      <c r="BP58" s="31" t="str">
        <f t="shared" si="75"/>
        <v/>
      </c>
      <c r="BQ58" s="31" t="str">
        <f t="shared" si="76"/>
        <v/>
      </c>
      <c r="BR58" s="31" t="str">
        <f t="shared" si="77"/>
        <v/>
      </c>
      <c r="BS58" s="31" t="str">
        <f t="shared" si="78"/>
        <v/>
      </c>
      <c r="BT58" s="31" t="str">
        <f t="shared" si="79"/>
        <v/>
      </c>
      <c r="BU58" s="31" t="str">
        <f t="shared" si="80"/>
        <v/>
      </c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 spans="1:91" x14ac:dyDescent="0.3">
      <c r="A59" s="1"/>
      <c r="B59" s="10"/>
      <c r="C59" s="10"/>
      <c r="D59" s="10"/>
      <c r="E59" s="10"/>
      <c r="F59" s="10"/>
      <c r="G59" s="10"/>
      <c r="H59" s="10"/>
      <c r="I59" s="10"/>
      <c r="J59" s="10"/>
      <c r="K59" s="10">
        <f t="shared" si="45"/>
        <v>0</v>
      </c>
      <c r="L59" s="10">
        <f t="shared" si="46"/>
        <v>0</v>
      </c>
      <c r="M59" s="10" t="str">
        <f t="shared" si="47"/>
        <v/>
      </c>
      <c r="N59" s="10" t="str">
        <f t="shared" si="48"/>
        <v/>
      </c>
      <c r="O59" s="10" t="str">
        <f t="shared" si="49"/>
        <v/>
      </c>
      <c r="P59" s="10" t="str">
        <f t="shared" si="50"/>
        <v/>
      </c>
      <c r="Q59" s="10" t="str">
        <f t="shared" si="51"/>
        <v/>
      </c>
      <c r="R59" s="10" t="str">
        <f t="shared" si="52"/>
        <v/>
      </c>
      <c r="S59" s="10" t="str">
        <f t="shared" si="53"/>
        <v/>
      </c>
      <c r="T59" s="17"/>
      <c r="U59" s="17"/>
      <c r="V59" s="17"/>
      <c r="W59" s="17"/>
      <c r="X59" s="17"/>
      <c r="Y59" s="17"/>
      <c r="Z59" s="17"/>
      <c r="AA59" s="17"/>
      <c r="AB59" s="17"/>
      <c r="AC59" s="17">
        <f t="shared" si="54"/>
        <v>0</v>
      </c>
      <c r="AD59" s="17">
        <f t="shared" si="55"/>
        <v>0</v>
      </c>
      <c r="AE59" s="32" t="str">
        <f t="shared" si="56"/>
        <v/>
      </c>
      <c r="AF59" s="32" t="str">
        <f t="shared" si="57"/>
        <v/>
      </c>
      <c r="AG59" s="32" t="str">
        <f t="shared" si="58"/>
        <v/>
      </c>
      <c r="AH59" s="32" t="str">
        <f t="shared" si="59"/>
        <v/>
      </c>
      <c r="AI59" s="32" t="str">
        <f t="shared" si="60"/>
        <v/>
      </c>
      <c r="AJ59" s="32" t="str">
        <f t="shared" si="61"/>
        <v/>
      </c>
      <c r="AK59" s="32" t="str">
        <f t="shared" si="62"/>
        <v/>
      </c>
      <c r="AL59" s="24"/>
      <c r="AM59" s="24"/>
      <c r="AN59" s="24"/>
      <c r="AO59" s="24"/>
      <c r="AP59" s="24"/>
      <c r="AQ59" s="24"/>
      <c r="AR59" s="24"/>
      <c r="AS59" s="24"/>
      <c r="AT59" s="24"/>
      <c r="AU59" s="24">
        <f t="shared" si="63"/>
        <v>0</v>
      </c>
      <c r="AV59" s="24">
        <f t="shared" si="64"/>
        <v>0</v>
      </c>
      <c r="AW59" s="24" t="str">
        <f t="shared" si="65"/>
        <v/>
      </c>
      <c r="AX59" s="24" t="str">
        <f t="shared" si="66"/>
        <v/>
      </c>
      <c r="AY59" s="24" t="str">
        <f t="shared" si="67"/>
        <v/>
      </c>
      <c r="AZ59" s="24" t="str">
        <f t="shared" si="68"/>
        <v/>
      </c>
      <c r="BA59" s="24" t="str">
        <f t="shared" si="69"/>
        <v/>
      </c>
      <c r="BB59" s="24" t="str">
        <f t="shared" si="70"/>
        <v/>
      </c>
      <c r="BC59" s="24" t="str">
        <f t="shared" si="71"/>
        <v/>
      </c>
      <c r="BD59" s="31"/>
      <c r="BE59" s="31"/>
      <c r="BF59" s="31"/>
      <c r="BG59" s="31"/>
      <c r="BH59" s="31"/>
      <c r="BI59" s="31"/>
      <c r="BJ59" s="31"/>
      <c r="BK59" s="31"/>
      <c r="BL59" s="31"/>
      <c r="BM59" s="31">
        <f t="shared" si="72"/>
        <v>0</v>
      </c>
      <c r="BN59" s="31">
        <f t="shared" si="73"/>
        <v>0</v>
      </c>
      <c r="BO59" s="31" t="str">
        <f t="shared" si="74"/>
        <v/>
      </c>
      <c r="BP59" s="31" t="str">
        <f t="shared" si="75"/>
        <v/>
      </c>
      <c r="BQ59" s="31" t="str">
        <f t="shared" si="76"/>
        <v/>
      </c>
      <c r="BR59" s="31" t="str">
        <f t="shared" si="77"/>
        <v/>
      </c>
      <c r="BS59" s="31" t="str">
        <f t="shared" si="78"/>
        <v/>
      </c>
      <c r="BT59" s="31" t="str">
        <f t="shared" si="79"/>
        <v/>
      </c>
      <c r="BU59" s="31" t="str">
        <f t="shared" si="80"/>
        <v/>
      </c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 spans="1:91" x14ac:dyDescent="0.3">
      <c r="A60" s="1"/>
      <c r="B60" s="10"/>
      <c r="C60" s="10"/>
      <c r="D60" s="10"/>
      <c r="E60" s="10"/>
      <c r="F60" s="10"/>
      <c r="G60" s="10"/>
      <c r="H60" s="10"/>
      <c r="I60" s="10"/>
      <c r="J60" s="10"/>
      <c r="K60" s="10">
        <f t="shared" si="45"/>
        <v>0</v>
      </c>
      <c r="L60" s="10">
        <f t="shared" si="46"/>
        <v>0</v>
      </c>
      <c r="M60" s="10" t="str">
        <f t="shared" si="47"/>
        <v/>
      </c>
      <c r="N60" s="10" t="str">
        <f t="shared" si="48"/>
        <v/>
      </c>
      <c r="O60" s="10" t="str">
        <f t="shared" si="49"/>
        <v/>
      </c>
      <c r="P60" s="10" t="str">
        <f t="shared" si="50"/>
        <v/>
      </c>
      <c r="Q60" s="10" t="str">
        <f t="shared" si="51"/>
        <v/>
      </c>
      <c r="R60" s="10" t="str">
        <f t="shared" si="52"/>
        <v/>
      </c>
      <c r="S60" s="10" t="str">
        <f t="shared" si="53"/>
        <v/>
      </c>
      <c r="T60" s="17"/>
      <c r="U60" s="17"/>
      <c r="V60" s="17"/>
      <c r="W60" s="17"/>
      <c r="X60" s="17"/>
      <c r="Y60" s="17"/>
      <c r="Z60" s="17"/>
      <c r="AA60" s="17"/>
      <c r="AB60" s="17"/>
      <c r="AC60" s="17">
        <f t="shared" si="54"/>
        <v>0</v>
      </c>
      <c r="AD60" s="17">
        <f t="shared" si="55"/>
        <v>0</v>
      </c>
      <c r="AE60" s="32" t="str">
        <f t="shared" si="56"/>
        <v/>
      </c>
      <c r="AF60" s="32" t="str">
        <f t="shared" si="57"/>
        <v/>
      </c>
      <c r="AG60" s="32" t="str">
        <f t="shared" si="58"/>
        <v/>
      </c>
      <c r="AH60" s="32" t="str">
        <f t="shared" si="59"/>
        <v/>
      </c>
      <c r="AI60" s="32" t="str">
        <f t="shared" si="60"/>
        <v/>
      </c>
      <c r="AJ60" s="32" t="str">
        <f t="shared" si="61"/>
        <v/>
      </c>
      <c r="AK60" s="32" t="str">
        <f t="shared" si="62"/>
        <v/>
      </c>
      <c r="AL60" s="24"/>
      <c r="AM60" s="24"/>
      <c r="AN60" s="24"/>
      <c r="AO60" s="24"/>
      <c r="AP60" s="24"/>
      <c r="AQ60" s="24"/>
      <c r="AR60" s="24"/>
      <c r="AS60" s="24"/>
      <c r="AT60" s="24"/>
      <c r="AU60" s="24">
        <f t="shared" si="63"/>
        <v>0</v>
      </c>
      <c r="AV60" s="24">
        <f t="shared" si="64"/>
        <v>0</v>
      </c>
      <c r="AW60" s="24" t="str">
        <f t="shared" si="65"/>
        <v/>
      </c>
      <c r="AX60" s="24" t="str">
        <f t="shared" si="66"/>
        <v/>
      </c>
      <c r="AY60" s="24" t="str">
        <f t="shared" si="67"/>
        <v/>
      </c>
      <c r="AZ60" s="24" t="str">
        <f t="shared" si="68"/>
        <v/>
      </c>
      <c r="BA60" s="24" t="str">
        <f t="shared" si="69"/>
        <v/>
      </c>
      <c r="BB60" s="24" t="str">
        <f t="shared" si="70"/>
        <v/>
      </c>
      <c r="BC60" s="24" t="str">
        <f t="shared" si="71"/>
        <v/>
      </c>
      <c r="BD60" s="31"/>
      <c r="BE60" s="31"/>
      <c r="BF60" s="31"/>
      <c r="BG60" s="31"/>
      <c r="BH60" s="31"/>
      <c r="BI60" s="31"/>
      <c r="BJ60" s="31"/>
      <c r="BK60" s="31"/>
      <c r="BL60" s="31"/>
      <c r="BM60" s="31">
        <f t="shared" si="72"/>
        <v>0</v>
      </c>
      <c r="BN60" s="31">
        <f t="shared" si="73"/>
        <v>0</v>
      </c>
      <c r="BO60" s="31" t="str">
        <f t="shared" si="74"/>
        <v/>
      </c>
      <c r="BP60" s="31" t="str">
        <f t="shared" si="75"/>
        <v/>
      </c>
      <c r="BQ60" s="31" t="str">
        <f t="shared" si="76"/>
        <v/>
      </c>
      <c r="BR60" s="31" t="str">
        <f t="shared" si="77"/>
        <v/>
      </c>
      <c r="BS60" s="31" t="str">
        <f t="shared" si="78"/>
        <v/>
      </c>
      <c r="BT60" s="31" t="str">
        <f t="shared" si="79"/>
        <v/>
      </c>
      <c r="BU60" s="31" t="str">
        <f t="shared" si="80"/>
        <v/>
      </c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 spans="1:91" x14ac:dyDescent="0.3">
      <c r="A61" s="1"/>
      <c r="B61" s="10"/>
      <c r="C61" s="10"/>
      <c r="D61" s="10"/>
      <c r="E61" s="10"/>
      <c r="F61" s="10"/>
      <c r="G61" s="10"/>
      <c r="H61" s="10"/>
      <c r="I61" s="10"/>
      <c r="J61" s="10"/>
      <c r="K61" s="10">
        <f t="shared" si="45"/>
        <v>0</v>
      </c>
      <c r="L61" s="10">
        <f t="shared" si="46"/>
        <v>0</v>
      </c>
      <c r="M61" s="10" t="str">
        <f t="shared" si="47"/>
        <v/>
      </c>
      <c r="N61" s="10" t="str">
        <f t="shared" si="48"/>
        <v/>
      </c>
      <c r="O61" s="10" t="str">
        <f t="shared" si="49"/>
        <v/>
      </c>
      <c r="P61" s="10" t="str">
        <f t="shared" si="50"/>
        <v/>
      </c>
      <c r="Q61" s="10" t="str">
        <f t="shared" si="51"/>
        <v/>
      </c>
      <c r="R61" s="10" t="str">
        <f t="shared" si="52"/>
        <v/>
      </c>
      <c r="S61" s="10" t="str">
        <f t="shared" si="53"/>
        <v/>
      </c>
      <c r="T61" s="17"/>
      <c r="U61" s="17"/>
      <c r="V61" s="17"/>
      <c r="W61" s="17"/>
      <c r="X61" s="17"/>
      <c r="Y61" s="17"/>
      <c r="Z61" s="17"/>
      <c r="AA61" s="17"/>
      <c r="AB61" s="17"/>
      <c r="AC61" s="17">
        <f t="shared" si="54"/>
        <v>0</v>
      </c>
      <c r="AD61" s="17">
        <f t="shared" si="55"/>
        <v>0</v>
      </c>
      <c r="AE61" s="32" t="str">
        <f t="shared" si="56"/>
        <v/>
      </c>
      <c r="AF61" s="32" t="str">
        <f t="shared" si="57"/>
        <v/>
      </c>
      <c r="AG61" s="32" t="str">
        <f t="shared" si="58"/>
        <v/>
      </c>
      <c r="AH61" s="32" t="str">
        <f t="shared" si="59"/>
        <v/>
      </c>
      <c r="AI61" s="32" t="str">
        <f t="shared" si="60"/>
        <v/>
      </c>
      <c r="AJ61" s="32" t="str">
        <f t="shared" si="61"/>
        <v/>
      </c>
      <c r="AK61" s="32" t="str">
        <f t="shared" si="62"/>
        <v/>
      </c>
      <c r="AL61" s="24"/>
      <c r="AM61" s="24"/>
      <c r="AN61" s="24"/>
      <c r="AO61" s="24"/>
      <c r="AP61" s="24"/>
      <c r="AQ61" s="24"/>
      <c r="AR61" s="24"/>
      <c r="AS61" s="24"/>
      <c r="AT61" s="24"/>
      <c r="AU61" s="24">
        <f t="shared" si="63"/>
        <v>0</v>
      </c>
      <c r="AV61" s="24">
        <f t="shared" si="64"/>
        <v>0</v>
      </c>
      <c r="AW61" s="24" t="str">
        <f t="shared" si="65"/>
        <v/>
      </c>
      <c r="AX61" s="24" t="str">
        <f t="shared" si="66"/>
        <v/>
      </c>
      <c r="AY61" s="24" t="str">
        <f t="shared" si="67"/>
        <v/>
      </c>
      <c r="AZ61" s="24" t="str">
        <f t="shared" si="68"/>
        <v/>
      </c>
      <c r="BA61" s="24" t="str">
        <f t="shared" si="69"/>
        <v/>
      </c>
      <c r="BB61" s="24" t="str">
        <f t="shared" si="70"/>
        <v/>
      </c>
      <c r="BC61" s="24" t="str">
        <f t="shared" si="71"/>
        <v/>
      </c>
      <c r="BD61" s="31"/>
      <c r="BE61" s="31"/>
      <c r="BF61" s="31"/>
      <c r="BG61" s="31"/>
      <c r="BH61" s="31"/>
      <c r="BI61" s="31"/>
      <c r="BJ61" s="31"/>
      <c r="BK61" s="31"/>
      <c r="BL61" s="31"/>
      <c r="BM61" s="31">
        <f t="shared" si="72"/>
        <v>0</v>
      </c>
      <c r="BN61" s="31">
        <f t="shared" si="73"/>
        <v>0</v>
      </c>
      <c r="BO61" s="31" t="str">
        <f t="shared" si="74"/>
        <v/>
      </c>
      <c r="BP61" s="31" t="str">
        <f t="shared" si="75"/>
        <v/>
      </c>
      <c r="BQ61" s="31" t="str">
        <f t="shared" si="76"/>
        <v/>
      </c>
      <c r="BR61" s="31" t="str">
        <f t="shared" si="77"/>
        <v/>
      </c>
      <c r="BS61" s="31" t="str">
        <f t="shared" si="78"/>
        <v/>
      </c>
      <c r="BT61" s="31" t="str">
        <f t="shared" si="79"/>
        <v/>
      </c>
      <c r="BU61" s="31" t="str">
        <f t="shared" si="80"/>
        <v/>
      </c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 spans="1:91" x14ac:dyDescent="0.3">
      <c r="A62" s="1"/>
      <c r="B62" s="10"/>
      <c r="C62" s="10"/>
      <c r="D62" s="10"/>
      <c r="E62" s="10"/>
      <c r="F62" s="10"/>
      <c r="G62" s="10"/>
      <c r="H62" s="10"/>
      <c r="I62" s="10"/>
      <c r="J62" s="10"/>
      <c r="K62" s="10">
        <f t="shared" si="45"/>
        <v>0</v>
      </c>
      <c r="L62" s="10">
        <f t="shared" si="46"/>
        <v>0</v>
      </c>
      <c r="M62" s="10" t="str">
        <f t="shared" si="47"/>
        <v/>
      </c>
      <c r="N62" s="10" t="str">
        <f t="shared" si="48"/>
        <v/>
      </c>
      <c r="O62" s="10" t="str">
        <f t="shared" si="49"/>
        <v/>
      </c>
      <c r="P62" s="10" t="str">
        <f t="shared" si="50"/>
        <v/>
      </c>
      <c r="Q62" s="10" t="str">
        <f t="shared" si="51"/>
        <v/>
      </c>
      <c r="R62" s="10" t="str">
        <f t="shared" si="52"/>
        <v/>
      </c>
      <c r="S62" s="10" t="str">
        <f t="shared" si="53"/>
        <v/>
      </c>
      <c r="T62" s="17"/>
      <c r="U62" s="17"/>
      <c r="V62" s="17"/>
      <c r="W62" s="17"/>
      <c r="X62" s="17"/>
      <c r="Y62" s="17"/>
      <c r="Z62" s="17"/>
      <c r="AA62" s="17"/>
      <c r="AB62" s="17"/>
      <c r="AC62" s="17">
        <f t="shared" si="54"/>
        <v>0</v>
      </c>
      <c r="AD62" s="17">
        <f t="shared" si="55"/>
        <v>0</v>
      </c>
      <c r="AE62" s="32" t="str">
        <f t="shared" si="56"/>
        <v/>
      </c>
      <c r="AF62" s="32" t="str">
        <f t="shared" si="57"/>
        <v/>
      </c>
      <c r="AG62" s="32" t="str">
        <f t="shared" si="58"/>
        <v/>
      </c>
      <c r="AH62" s="32" t="str">
        <f t="shared" si="59"/>
        <v/>
      </c>
      <c r="AI62" s="32" t="str">
        <f t="shared" si="60"/>
        <v/>
      </c>
      <c r="AJ62" s="32" t="str">
        <f t="shared" si="61"/>
        <v/>
      </c>
      <c r="AK62" s="32" t="str">
        <f t="shared" si="62"/>
        <v/>
      </c>
      <c r="AL62" s="24"/>
      <c r="AM62" s="24"/>
      <c r="AN62" s="24"/>
      <c r="AO62" s="24"/>
      <c r="AP62" s="24"/>
      <c r="AQ62" s="24"/>
      <c r="AR62" s="24"/>
      <c r="AS62" s="24"/>
      <c r="AT62" s="24"/>
      <c r="AU62" s="24">
        <f t="shared" si="63"/>
        <v>0</v>
      </c>
      <c r="AV62" s="24">
        <f t="shared" si="64"/>
        <v>0</v>
      </c>
      <c r="AW62" s="24" t="str">
        <f t="shared" si="65"/>
        <v/>
      </c>
      <c r="AX62" s="24" t="str">
        <f t="shared" si="66"/>
        <v/>
      </c>
      <c r="AY62" s="24" t="str">
        <f t="shared" si="67"/>
        <v/>
      </c>
      <c r="AZ62" s="24" t="str">
        <f t="shared" si="68"/>
        <v/>
      </c>
      <c r="BA62" s="24" t="str">
        <f t="shared" si="69"/>
        <v/>
      </c>
      <c r="BB62" s="24" t="str">
        <f t="shared" si="70"/>
        <v/>
      </c>
      <c r="BC62" s="24" t="str">
        <f t="shared" si="71"/>
        <v/>
      </c>
      <c r="BD62" s="31"/>
      <c r="BE62" s="31"/>
      <c r="BF62" s="31"/>
      <c r="BG62" s="31"/>
      <c r="BH62" s="31"/>
      <c r="BI62" s="31"/>
      <c r="BJ62" s="31"/>
      <c r="BK62" s="31"/>
      <c r="BL62" s="31"/>
      <c r="BM62" s="31">
        <f t="shared" si="72"/>
        <v>0</v>
      </c>
      <c r="BN62" s="31">
        <f t="shared" si="73"/>
        <v>0</v>
      </c>
      <c r="BO62" s="31" t="str">
        <f t="shared" si="74"/>
        <v/>
      </c>
      <c r="BP62" s="31" t="str">
        <f t="shared" si="75"/>
        <v/>
      </c>
      <c r="BQ62" s="31" t="str">
        <f t="shared" si="76"/>
        <v/>
      </c>
      <c r="BR62" s="31" t="str">
        <f t="shared" si="77"/>
        <v/>
      </c>
      <c r="BS62" s="31" t="str">
        <f t="shared" si="78"/>
        <v/>
      </c>
      <c r="BT62" s="31" t="str">
        <f t="shared" si="79"/>
        <v/>
      </c>
      <c r="BU62" s="31" t="str">
        <f t="shared" si="80"/>
        <v/>
      </c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 spans="1:91" x14ac:dyDescent="0.3">
      <c r="A63" s="1"/>
      <c r="B63" s="10"/>
      <c r="C63" s="10"/>
      <c r="D63" s="10"/>
      <c r="E63" s="10"/>
      <c r="F63" s="10"/>
      <c r="G63" s="10"/>
      <c r="H63" s="10"/>
      <c r="I63" s="10"/>
      <c r="J63" s="10"/>
      <c r="K63" s="10">
        <f t="shared" si="45"/>
        <v>0</v>
      </c>
      <c r="L63" s="10">
        <f t="shared" si="46"/>
        <v>0</v>
      </c>
      <c r="M63" s="10" t="str">
        <f t="shared" si="47"/>
        <v/>
      </c>
      <c r="N63" s="10" t="str">
        <f t="shared" si="48"/>
        <v/>
      </c>
      <c r="O63" s="10" t="str">
        <f t="shared" si="49"/>
        <v/>
      </c>
      <c r="P63" s="10" t="str">
        <f t="shared" si="50"/>
        <v/>
      </c>
      <c r="Q63" s="10" t="str">
        <f t="shared" si="51"/>
        <v/>
      </c>
      <c r="R63" s="10" t="str">
        <f t="shared" si="52"/>
        <v/>
      </c>
      <c r="S63" s="10" t="str">
        <f t="shared" si="53"/>
        <v/>
      </c>
      <c r="T63" s="17"/>
      <c r="U63" s="17"/>
      <c r="V63" s="17"/>
      <c r="W63" s="17"/>
      <c r="X63" s="17"/>
      <c r="Y63" s="17"/>
      <c r="Z63" s="17"/>
      <c r="AA63" s="17"/>
      <c r="AB63" s="17"/>
      <c r="AC63" s="17">
        <f t="shared" si="54"/>
        <v>0</v>
      </c>
      <c r="AD63" s="17">
        <f t="shared" si="55"/>
        <v>0</v>
      </c>
      <c r="AE63" s="32" t="str">
        <f t="shared" si="56"/>
        <v/>
      </c>
      <c r="AF63" s="32" t="str">
        <f t="shared" si="57"/>
        <v/>
      </c>
      <c r="AG63" s="32" t="str">
        <f t="shared" si="58"/>
        <v/>
      </c>
      <c r="AH63" s="32" t="str">
        <f t="shared" si="59"/>
        <v/>
      </c>
      <c r="AI63" s="32" t="str">
        <f t="shared" si="60"/>
        <v/>
      </c>
      <c r="AJ63" s="32" t="str">
        <f t="shared" si="61"/>
        <v/>
      </c>
      <c r="AK63" s="32" t="str">
        <f t="shared" si="62"/>
        <v/>
      </c>
      <c r="AL63" s="24"/>
      <c r="AM63" s="24"/>
      <c r="AN63" s="24"/>
      <c r="AO63" s="24"/>
      <c r="AP63" s="24"/>
      <c r="AQ63" s="24"/>
      <c r="AR63" s="24"/>
      <c r="AS63" s="24"/>
      <c r="AT63" s="24"/>
      <c r="AU63" s="24">
        <f t="shared" si="63"/>
        <v>0</v>
      </c>
      <c r="AV63" s="24">
        <f t="shared" si="64"/>
        <v>0</v>
      </c>
      <c r="AW63" s="24" t="str">
        <f t="shared" si="65"/>
        <v/>
      </c>
      <c r="AX63" s="24" t="str">
        <f t="shared" si="66"/>
        <v/>
      </c>
      <c r="AY63" s="24" t="str">
        <f t="shared" si="67"/>
        <v/>
      </c>
      <c r="AZ63" s="24" t="str">
        <f t="shared" si="68"/>
        <v/>
      </c>
      <c r="BA63" s="24" t="str">
        <f t="shared" si="69"/>
        <v/>
      </c>
      <c r="BB63" s="24" t="str">
        <f t="shared" si="70"/>
        <v/>
      </c>
      <c r="BC63" s="24" t="str">
        <f t="shared" si="71"/>
        <v/>
      </c>
      <c r="BD63" s="31"/>
      <c r="BE63" s="31"/>
      <c r="BF63" s="31"/>
      <c r="BG63" s="31"/>
      <c r="BH63" s="31"/>
      <c r="BI63" s="31"/>
      <c r="BJ63" s="31"/>
      <c r="BK63" s="31"/>
      <c r="BL63" s="31"/>
      <c r="BM63" s="31">
        <f t="shared" si="72"/>
        <v>0</v>
      </c>
      <c r="BN63" s="31">
        <f t="shared" si="73"/>
        <v>0</v>
      </c>
      <c r="BO63" s="31" t="str">
        <f t="shared" si="74"/>
        <v/>
      </c>
      <c r="BP63" s="31" t="str">
        <f t="shared" si="75"/>
        <v/>
      </c>
      <c r="BQ63" s="31" t="str">
        <f t="shared" si="76"/>
        <v/>
      </c>
      <c r="BR63" s="31" t="str">
        <f t="shared" si="77"/>
        <v/>
      </c>
      <c r="BS63" s="31" t="str">
        <f t="shared" si="78"/>
        <v/>
      </c>
      <c r="BT63" s="31" t="str">
        <f t="shared" si="79"/>
        <v/>
      </c>
      <c r="BU63" s="31" t="str">
        <f t="shared" si="80"/>
        <v/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 spans="1:91" x14ac:dyDescent="0.3">
      <c r="A64" s="1"/>
      <c r="B64" s="10"/>
      <c r="C64" s="10"/>
      <c r="D64" s="10"/>
      <c r="E64" s="10"/>
      <c r="F64" s="10"/>
      <c r="G64" s="10"/>
      <c r="H64" s="10"/>
      <c r="I64" s="10"/>
      <c r="J64" s="10"/>
      <c r="K64" s="10">
        <f t="shared" si="45"/>
        <v>0</v>
      </c>
      <c r="L64" s="10">
        <f t="shared" si="46"/>
        <v>0</v>
      </c>
      <c r="M64" s="10" t="str">
        <f t="shared" si="47"/>
        <v/>
      </c>
      <c r="N64" s="10" t="str">
        <f t="shared" si="48"/>
        <v/>
      </c>
      <c r="O64" s="10" t="str">
        <f t="shared" si="49"/>
        <v/>
      </c>
      <c r="P64" s="10" t="str">
        <f t="shared" si="50"/>
        <v/>
      </c>
      <c r="Q64" s="10" t="str">
        <f t="shared" si="51"/>
        <v/>
      </c>
      <c r="R64" s="10" t="str">
        <f t="shared" si="52"/>
        <v/>
      </c>
      <c r="S64" s="10" t="str">
        <f t="shared" si="53"/>
        <v/>
      </c>
      <c r="T64" s="17"/>
      <c r="U64" s="17"/>
      <c r="V64" s="17"/>
      <c r="W64" s="17"/>
      <c r="X64" s="17"/>
      <c r="Y64" s="17"/>
      <c r="Z64" s="17"/>
      <c r="AA64" s="17"/>
      <c r="AB64" s="17"/>
      <c r="AC64" s="17">
        <f t="shared" si="54"/>
        <v>0</v>
      </c>
      <c r="AD64" s="17">
        <f t="shared" si="55"/>
        <v>0</v>
      </c>
      <c r="AE64" s="32" t="str">
        <f t="shared" si="56"/>
        <v/>
      </c>
      <c r="AF64" s="32" t="str">
        <f t="shared" si="57"/>
        <v/>
      </c>
      <c r="AG64" s="32" t="str">
        <f t="shared" si="58"/>
        <v/>
      </c>
      <c r="AH64" s="32" t="str">
        <f t="shared" si="59"/>
        <v/>
      </c>
      <c r="AI64" s="32" t="str">
        <f t="shared" si="60"/>
        <v/>
      </c>
      <c r="AJ64" s="32" t="str">
        <f t="shared" si="61"/>
        <v/>
      </c>
      <c r="AK64" s="32" t="str">
        <f t="shared" si="62"/>
        <v/>
      </c>
      <c r="AL64" s="24"/>
      <c r="AM64" s="24"/>
      <c r="AN64" s="24"/>
      <c r="AO64" s="24"/>
      <c r="AP64" s="24"/>
      <c r="AQ64" s="24"/>
      <c r="AR64" s="24"/>
      <c r="AS64" s="24"/>
      <c r="AT64" s="24"/>
      <c r="AU64" s="24">
        <f t="shared" si="63"/>
        <v>0</v>
      </c>
      <c r="AV64" s="24">
        <f t="shared" si="64"/>
        <v>0</v>
      </c>
      <c r="AW64" s="24" t="str">
        <f t="shared" si="65"/>
        <v/>
      </c>
      <c r="AX64" s="24" t="str">
        <f t="shared" si="66"/>
        <v/>
      </c>
      <c r="AY64" s="24" t="str">
        <f t="shared" si="67"/>
        <v/>
      </c>
      <c r="AZ64" s="24" t="str">
        <f t="shared" si="68"/>
        <v/>
      </c>
      <c r="BA64" s="24" t="str">
        <f t="shared" si="69"/>
        <v/>
      </c>
      <c r="BB64" s="24" t="str">
        <f t="shared" si="70"/>
        <v/>
      </c>
      <c r="BC64" s="24" t="str">
        <f t="shared" si="71"/>
        <v/>
      </c>
      <c r="BD64" s="31"/>
      <c r="BE64" s="31"/>
      <c r="BF64" s="31"/>
      <c r="BG64" s="31"/>
      <c r="BH64" s="31"/>
      <c r="BI64" s="31"/>
      <c r="BJ64" s="31"/>
      <c r="BK64" s="31"/>
      <c r="BL64" s="31"/>
      <c r="BM64" s="31">
        <f t="shared" si="72"/>
        <v>0</v>
      </c>
      <c r="BN64" s="31">
        <f t="shared" si="73"/>
        <v>0</v>
      </c>
      <c r="BO64" s="31" t="str">
        <f t="shared" si="74"/>
        <v/>
      </c>
      <c r="BP64" s="31" t="str">
        <f t="shared" si="75"/>
        <v/>
      </c>
      <c r="BQ64" s="31" t="str">
        <f t="shared" si="76"/>
        <v/>
      </c>
      <c r="BR64" s="31" t="str">
        <f t="shared" si="77"/>
        <v/>
      </c>
      <c r="BS64" s="31" t="str">
        <f t="shared" si="78"/>
        <v/>
      </c>
      <c r="BT64" s="31" t="str">
        <f t="shared" si="79"/>
        <v/>
      </c>
      <c r="BU64" s="31" t="str">
        <f t="shared" si="80"/>
        <v/>
      </c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 spans="1:91" x14ac:dyDescent="0.3">
      <c r="A65" s="1"/>
      <c r="B65" s="10"/>
      <c r="C65" s="10"/>
      <c r="D65" s="10"/>
      <c r="E65" s="10"/>
      <c r="F65" s="10"/>
      <c r="G65" s="10"/>
      <c r="H65" s="10"/>
      <c r="I65" s="10"/>
      <c r="J65" s="10"/>
      <c r="K65" s="10">
        <f t="shared" si="45"/>
        <v>0</v>
      </c>
      <c r="L65" s="10">
        <f t="shared" si="46"/>
        <v>0</v>
      </c>
      <c r="M65" s="10" t="str">
        <f t="shared" si="47"/>
        <v/>
      </c>
      <c r="N65" s="10" t="str">
        <f t="shared" si="48"/>
        <v/>
      </c>
      <c r="O65" s="10" t="str">
        <f t="shared" si="49"/>
        <v/>
      </c>
      <c r="P65" s="10" t="str">
        <f t="shared" si="50"/>
        <v/>
      </c>
      <c r="Q65" s="10" t="str">
        <f t="shared" si="51"/>
        <v/>
      </c>
      <c r="R65" s="10" t="str">
        <f t="shared" si="52"/>
        <v/>
      </c>
      <c r="S65" s="10" t="str">
        <f t="shared" si="53"/>
        <v/>
      </c>
      <c r="T65" s="17"/>
      <c r="U65" s="17"/>
      <c r="V65" s="17"/>
      <c r="W65" s="17"/>
      <c r="X65" s="17"/>
      <c r="Y65" s="17"/>
      <c r="Z65" s="17"/>
      <c r="AA65" s="17"/>
      <c r="AB65" s="17"/>
      <c r="AC65" s="17">
        <f t="shared" si="54"/>
        <v>0</v>
      </c>
      <c r="AD65" s="17">
        <f t="shared" si="55"/>
        <v>0</v>
      </c>
      <c r="AE65" s="32" t="str">
        <f t="shared" si="56"/>
        <v/>
      </c>
      <c r="AF65" s="32" t="str">
        <f t="shared" si="57"/>
        <v/>
      </c>
      <c r="AG65" s="32" t="str">
        <f t="shared" si="58"/>
        <v/>
      </c>
      <c r="AH65" s="32" t="str">
        <f t="shared" si="59"/>
        <v/>
      </c>
      <c r="AI65" s="32" t="str">
        <f t="shared" si="60"/>
        <v/>
      </c>
      <c r="AJ65" s="32" t="str">
        <f t="shared" si="61"/>
        <v/>
      </c>
      <c r="AK65" s="32" t="str">
        <f t="shared" si="62"/>
        <v/>
      </c>
      <c r="AL65" s="24"/>
      <c r="AM65" s="24"/>
      <c r="AN65" s="24"/>
      <c r="AO65" s="24"/>
      <c r="AP65" s="24"/>
      <c r="AQ65" s="24"/>
      <c r="AR65" s="24"/>
      <c r="AS65" s="24"/>
      <c r="AT65" s="24"/>
      <c r="AU65" s="24">
        <f t="shared" si="63"/>
        <v>0</v>
      </c>
      <c r="AV65" s="24">
        <f t="shared" si="64"/>
        <v>0</v>
      </c>
      <c r="AW65" s="24" t="str">
        <f t="shared" si="65"/>
        <v/>
      </c>
      <c r="AX65" s="24" t="str">
        <f t="shared" si="66"/>
        <v/>
      </c>
      <c r="AY65" s="24" t="str">
        <f t="shared" si="67"/>
        <v/>
      </c>
      <c r="AZ65" s="24" t="str">
        <f t="shared" si="68"/>
        <v/>
      </c>
      <c r="BA65" s="24" t="str">
        <f t="shared" si="69"/>
        <v/>
      </c>
      <c r="BB65" s="24" t="str">
        <f t="shared" si="70"/>
        <v/>
      </c>
      <c r="BC65" s="24" t="str">
        <f t="shared" si="71"/>
        <v/>
      </c>
      <c r="BD65" s="31"/>
      <c r="BE65" s="31"/>
      <c r="BF65" s="31"/>
      <c r="BG65" s="31"/>
      <c r="BH65" s="31"/>
      <c r="BI65" s="31"/>
      <c r="BJ65" s="31"/>
      <c r="BK65" s="31"/>
      <c r="BL65" s="31"/>
      <c r="BM65" s="31">
        <f t="shared" si="72"/>
        <v>0</v>
      </c>
      <c r="BN65" s="31">
        <f t="shared" si="73"/>
        <v>0</v>
      </c>
      <c r="BO65" s="31" t="str">
        <f t="shared" si="74"/>
        <v/>
      </c>
      <c r="BP65" s="31" t="str">
        <f t="shared" si="75"/>
        <v/>
      </c>
      <c r="BQ65" s="31" t="str">
        <f t="shared" si="76"/>
        <v/>
      </c>
      <c r="BR65" s="31" t="str">
        <f t="shared" si="77"/>
        <v/>
      </c>
      <c r="BS65" s="31" t="str">
        <f t="shared" si="78"/>
        <v/>
      </c>
      <c r="BT65" s="31" t="str">
        <f t="shared" si="79"/>
        <v/>
      </c>
      <c r="BU65" s="31" t="str">
        <f t="shared" si="80"/>
        <v/>
      </c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 spans="1:91" x14ac:dyDescent="0.3">
      <c r="A66" s="1"/>
      <c r="B66" s="10"/>
      <c r="C66" s="10"/>
      <c r="D66" s="10"/>
      <c r="E66" s="10"/>
      <c r="F66" s="10"/>
      <c r="G66" s="10"/>
      <c r="H66" s="10"/>
      <c r="I66" s="10"/>
      <c r="J66" s="10"/>
      <c r="K66" s="10">
        <f t="shared" si="45"/>
        <v>0</v>
      </c>
      <c r="L66" s="10">
        <f t="shared" si="46"/>
        <v>0</v>
      </c>
      <c r="M66" s="10" t="str">
        <f t="shared" si="47"/>
        <v/>
      </c>
      <c r="N66" s="10" t="str">
        <f t="shared" si="48"/>
        <v/>
      </c>
      <c r="O66" s="10" t="str">
        <f t="shared" si="49"/>
        <v/>
      </c>
      <c r="P66" s="10" t="str">
        <f t="shared" si="50"/>
        <v/>
      </c>
      <c r="Q66" s="10" t="str">
        <f t="shared" si="51"/>
        <v/>
      </c>
      <c r="R66" s="10" t="str">
        <f t="shared" si="52"/>
        <v/>
      </c>
      <c r="S66" s="10" t="str">
        <f t="shared" si="53"/>
        <v/>
      </c>
      <c r="T66" s="17"/>
      <c r="U66" s="17"/>
      <c r="V66" s="17"/>
      <c r="W66" s="17"/>
      <c r="X66" s="17"/>
      <c r="Y66" s="17"/>
      <c r="Z66" s="17"/>
      <c r="AA66" s="17"/>
      <c r="AB66" s="17"/>
      <c r="AC66" s="17">
        <f t="shared" si="54"/>
        <v>0</v>
      </c>
      <c r="AD66" s="17">
        <f t="shared" si="55"/>
        <v>0</v>
      </c>
      <c r="AE66" s="32" t="str">
        <f t="shared" si="56"/>
        <v/>
      </c>
      <c r="AF66" s="32" t="str">
        <f t="shared" si="57"/>
        <v/>
      </c>
      <c r="AG66" s="32" t="str">
        <f t="shared" si="58"/>
        <v/>
      </c>
      <c r="AH66" s="32" t="str">
        <f t="shared" si="59"/>
        <v/>
      </c>
      <c r="AI66" s="32" t="str">
        <f t="shared" si="60"/>
        <v/>
      </c>
      <c r="AJ66" s="32" t="str">
        <f t="shared" si="61"/>
        <v/>
      </c>
      <c r="AK66" s="32" t="str">
        <f t="shared" si="62"/>
        <v/>
      </c>
      <c r="AL66" s="24"/>
      <c r="AM66" s="24"/>
      <c r="AN66" s="24"/>
      <c r="AO66" s="24"/>
      <c r="AP66" s="24"/>
      <c r="AQ66" s="24"/>
      <c r="AR66" s="24"/>
      <c r="AS66" s="24"/>
      <c r="AT66" s="24"/>
      <c r="AU66" s="24">
        <f t="shared" si="63"/>
        <v>0</v>
      </c>
      <c r="AV66" s="24">
        <f t="shared" si="64"/>
        <v>0</v>
      </c>
      <c r="AW66" s="24" t="str">
        <f t="shared" si="65"/>
        <v/>
      </c>
      <c r="AX66" s="24" t="str">
        <f t="shared" si="66"/>
        <v/>
      </c>
      <c r="AY66" s="24" t="str">
        <f t="shared" si="67"/>
        <v/>
      </c>
      <c r="AZ66" s="24" t="str">
        <f t="shared" si="68"/>
        <v/>
      </c>
      <c r="BA66" s="24" t="str">
        <f t="shared" si="69"/>
        <v/>
      </c>
      <c r="BB66" s="24" t="str">
        <f t="shared" si="70"/>
        <v/>
      </c>
      <c r="BC66" s="24" t="str">
        <f t="shared" si="71"/>
        <v/>
      </c>
      <c r="BD66" s="31"/>
      <c r="BE66" s="31"/>
      <c r="BF66" s="31"/>
      <c r="BG66" s="31"/>
      <c r="BH66" s="31"/>
      <c r="BI66" s="31"/>
      <c r="BJ66" s="31"/>
      <c r="BK66" s="31"/>
      <c r="BL66" s="31"/>
      <c r="BM66" s="31">
        <f t="shared" si="72"/>
        <v>0</v>
      </c>
      <c r="BN66" s="31">
        <f t="shared" si="73"/>
        <v>0</v>
      </c>
      <c r="BO66" s="31" t="str">
        <f t="shared" si="74"/>
        <v/>
      </c>
      <c r="BP66" s="31" t="str">
        <f t="shared" si="75"/>
        <v/>
      </c>
      <c r="BQ66" s="31" t="str">
        <f t="shared" si="76"/>
        <v/>
      </c>
      <c r="BR66" s="31" t="str">
        <f t="shared" si="77"/>
        <v/>
      </c>
      <c r="BS66" s="31" t="str">
        <f t="shared" si="78"/>
        <v/>
      </c>
      <c r="BT66" s="31" t="str">
        <f t="shared" si="79"/>
        <v/>
      </c>
      <c r="BU66" s="31" t="str">
        <f t="shared" si="80"/>
        <v/>
      </c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 spans="1:91" x14ac:dyDescent="0.3">
      <c r="A67" s="1"/>
      <c r="B67" s="10"/>
      <c r="C67" s="10"/>
      <c r="D67" s="10"/>
      <c r="E67" s="10"/>
      <c r="F67" s="10"/>
      <c r="G67" s="10"/>
      <c r="H67" s="10"/>
      <c r="I67" s="10"/>
      <c r="J67" s="10"/>
      <c r="K67" s="10">
        <f t="shared" si="45"/>
        <v>0</v>
      </c>
      <c r="L67" s="10">
        <f t="shared" si="46"/>
        <v>0</v>
      </c>
      <c r="M67" s="10" t="str">
        <f t="shared" si="47"/>
        <v/>
      </c>
      <c r="N67" s="10" t="str">
        <f t="shared" si="48"/>
        <v/>
      </c>
      <c r="O67" s="10" t="str">
        <f t="shared" si="49"/>
        <v/>
      </c>
      <c r="P67" s="10" t="str">
        <f t="shared" si="50"/>
        <v/>
      </c>
      <c r="Q67" s="10" t="str">
        <f t="shared" si="51"/>
        <v/>
      </c>
      <c r="R67" s="10" t="str">
        <f t="shared" si="52"/>
        <v/>
      </c>
      <c r="S67" s="10" t="str">
        <f t="shared" si="53"/>
        <v/>
      </c>
      <c r="T67" s="17"/>
      <c r="U67" s="17"/>
      <c r="V67" s="17"/>
      <c r="W67" s="17"/>
      <c r="X67" s="17"/>
      <c r="Y67" s="17"/>
      <c r="Z67" s="17"/>
      <c r="AA67" s="17"/>
      <c r="AB67" s="17"/>
      <c r="AC67" s="17">
        <f t="shared" si="54"/>
        <v>0</v>
      </c>
      <c r="AD67" s="17">
        <f t="shared" si="55"/>
        <v>0</v>
      </c>
      <c r="AE67" s="32" t="str">
        <f t="shared" si="56"/>
        <v/>
      </c>
      <c r="AF67" s="32" t="str">
        <f t="shared" si="57"/>
        <v/>
      </c>
      <c r="AG67" s="32" t="str">
        <f t="shared" si="58"/>
        <v/>
      </c>
      <c r="AH67" s="32" t="str">
        <f t="shared" si="59"/>
        <v/>
      </c>
      <c r="AI67" s="32" t="str">
        <f t="shared" si="60"/>
        <v/>
      </c>
      <c r="AJ67" s="32" t="str">
        <f t="shared" si="61"/>
        <v/>
      </c>
      <c r="AK67" s="32" t="str">
        <f t="shared" si="62"/>
        <v/>
      </c>
      <c r="AL67" s="24"/>
      <c r="AM67" s="24"/>
      <c r="AN67" s="24"/>
      <c r="AO67" s="24"/>
      <c r="AP67" s="24"/>
      <c r="AQ67" s="24"/>
      <c r="AR67" s="24"/>
      <c r="AS67" s="24"/>
      <c r="AT67" s="24"/>
      <c r="AU67" s="24">
        <f t="shared" si="63"/>
        <v>0</v>
      </c>
      <c r="AV67" s="24">
        <f t="shared" si="64"/>
        <v>0</v>
      </c>
      <c r="AW67" s="24" t="str">
        <f t="shared" si="65"/>
        <v/>
      </c>
      <c r="AX67" s="24" t="str">
        <f t="shared" si="66"/>
        <v/>
      </c>
      <c r="AY67" s="24" t="str">
        <f t="shared" si="67"/>
        <v/>
      </c>
      <c r="AZ67" s="24" t="str">
        <f t="shared" si="68"/>
        <v/>
      </c>
      <c r="BA67" s="24" t="str">
        <f t="shared" si="69"/>
        <v/>
      </c>
      <c r="BB67" s="24" t="str">
        <f t="shared" si="70"/>
        <v/>
      </c>
      <c r="BC67" s="24" t="str">
        <f t="shared" si="71"/>
        <v/>
      </c>
      <c r="BD67" s="31"/>
      <c r="BE67" s="31"/>
      <c r="BF67" s="31"/>
      <c r="BG67" s="31"/>
      <c r="BH67" s="31"/>
      <c r="BI67" s="31"/>
      <c r="BJ67" s="31"/>
      <c r="BK67" s="31"/>
      <c r="BL67" s="31"/>
      <c r="BM67" s="31">
        <f t="shared" si="72"/>
        <v>0</v>
      </c>
      <c r="BN67" s="31">
        <f t="shared" si="73"/>
        <v>0</v>
      </c>
      <c r="BO67" s="31" t="str">
        <f t="shared" si="74"/>
        <v/>
      </c>
      <c r="BP67" s="31" t="str">
        <f t="shared" si="75"/>
        <v/>
      </c>
      <c r="BQ67" s="31" t="str">
        <f t="shared" si="76"/>
        <v/>
      </c>
      <c r="BR67" s="31" t="str">
        <f t="shared" si="77"/>
        <v/>
      </c>
      <c r="BS67" s="31" t="str">
        <f t="shared" si="78"/>
        <v/>
      </c>
      <c r="BT67" s="31" t="str">
        <f t="shared" si="79"/>
        <v/>
      </c>
      <c r="BU67" s="31" t="str">
        <f t="shared" si="80"/>
        <v/>
      </c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 spans="1:91" x14ac:dyDescent="0.3">
      <c r="A68" s="1"/>
      <c r="B68" s="10"/>
      <c r="C68" s="10"/>
      <c r="D68" s="10"/>
      <c r="E68" s="10"/>
      <c r="F68" s="10"/>
      <c r="G68" s="10"/>
      <c r="H68" s="10"/>
      <c r="I68" s="10"/>
      <c r="J68" s="10"/>
      <c r="K68" s="10">
        <f t="shared" si="45"/>
        <v>0</v>
      </c>
      <c r="L68" s="10">
        <f t="shared" si="46"/>
        <v>0</v>
      </c>
      <c r="M68" s="10" t="str">
        <f t="shared" si="47"/>
        <v/>
      </c>
      <c r="N68" s="10" t="str">
        <f t="shared" si="48"/>
        <v/>
      </c>
      <c r="O68" s="10" t="str">
        <f t="shared" si="49"/>
        <v/>
      </c>
      <c r="P68" s="10" t="str">
        <f t="shared" si="50"/>
        <v/>
      </c>
      <c r="Q68" s="10" t="str">
        <f t="shared" si="51"/>
        <v/>
      </c>
      <c r="R68" s="10" t="str">
        <f t="shared" si="52"/>
        <v/>
      </c>
      <c r="S68" s="10" t="str">
        <f t="shared" si="53"/>
        <v/>
      </c>
      <c r="T68" s="17"/>
      <c r="U68" s="17"/>
      <c r="V68" s="17"/>
      <c r="W68" s="17"/>
      <c r="X68" s="17"/>
      <c r="Y68" s="17"/>
      <c r="Z68" s="17"/>
      <c r="AA68" s="17"/>
      <c r="AB68" s="17"/>
      <c r="AC68" s="17">
        <f t="shared" si="54"/>
        <v>0</v>
      </c>
      <c r="AD68" s="17">
        <f t="shared" si="55"/>
        <v>0</v>
      </c>
      <c r="AE68" s="32" t="str">
        <f t="shared" si="56"/>
        <v/>
      </c>
      <c r="AF68" s="32" t="str">
        <f t="shared" si="57"/>
        <v/>
      </c>
      <c r="AG68" s="32" t="str">
        <f t="shared" si="58"/>
        <v/>
      </c>
      <c r="AH68" s="32" t="str">
        <f t="shared" si="59"/>
        <v/>
      </c>
      <c r="AI68" s="32" t="str">
        <f t="shared" si="60"/>
        <v/>
      </c>
      <c r="AJ68" s="32" t="str">
        <f t="shared" si="61"/>
        <v/>
      </c>
      <c r="AK68" s="32" t="str">
        <f t="shared" si="62"/>
        <v/>
      </c>
      <c r="AL68" s="24"/>
      <c r="AM68" s="24"/>
      <c r="AN68" s="24"/>
      <c r="AO68" s="24"/>
      <c r="AP68" s="24"/>
      <c r="AQ68" s="24"/>
      <c r="AR68" s="24"/>
      <c r="AS68" s="24"/>
      <c r="AT68" s="24"/>
      <c r="AU68" s="24">
        <f t="shared" si="63"/>
        <v>0</v>
      </c>
      <c r="AV68" s="24">
        <f t="shared" si="64"/>
        <v>0</v>
      </c>
      <c r="AW68" s="24" t="str">
        <f t="shared" si="65"/>
        <v/>
      </c>
      <c r="AX68" s="24" t="str">
        <f t="shared" si="66"/>
        <v/>
      </c>
      <c r="AY68" s="24" t="str">
        <f t="shared" si="67"/>
        <v/>
      </c>
      <c r="AZ68" s="24" t="str">
        <f t="shared" si="68"/>
        <v/>
      </c>
      <c r="BA68" s="24" t="str">
        <f t="shared" si="69"/>
        <v/>
      </c>
      <c r="BB68" s="24" t="str">
        <f t="shared" si="70"/>
        <v/>
      </c>
      <c r="BC68" s="24" t="str">
        <f t="shared" si="71"/>
        <v/>
      </c>
      <c r="BD68" s="31"/>
      <c r="BE68" s="31"/>
      <c r="BF68" s="31"/>
      <c r="BG68" s="31"/>
      <c r="BH68" s="31"/>
      <c r="BI68" s="31"/>
      <c r="BJ68" s="31"/>
      <c r="BK68" s="31"/>
      <c r="BL68" s="31"/>
      <c r="BM68" s="31">
        <f t="shared" si="72"/>
        <v>0</v>
      </c>
      <c r="BN68" s="31">
        <f t="shared" si="73"/>
        <v>0</v>
      </c>
      <c r="BO68" s="31" t="str">
        <f t="shared" si="74"/>
        <v/>
      </c>
      <c r="BP68" s="31" t="str">
        <f t="shared" si="75"/>
        <v/>
      </c>
      <c r="BQ68" s="31" t="str">
        <f t="shared" si="76"/>
        <v/>
      </c>
      <c r="BR68" s="31" t="str">
        <f t="shared" si="77"/>
        <v/>
      </c>
      <c r="BS68" s="31" t="str">
        <f t="shared" si="78"/>
        <v/>
      </c>
      <c r="BT68" s="31" t="str">
        <f t="shared" si="79"/>
        <v/>
      </c>
      <c r="BU68" s="31" t="str">
        <f t="shared" si="80"/>
        <v/>
      </c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 spans="1:91" x14ac:dyDescent="0.3">
      <c r="A69" s="1"/>
      <c r="B69" s="10"/>
      <c r="C69" s="10"/>
      <c r="D69" s="10"/>
      <c r="E69" s="10"/>
      <c r="F69" s="10"/>
      <c r="G69" s="10"/>
      <c r="H69" s="10"/>
      <c r="I69" s="10"/>
      <c r="J69" s="10"/>
      <c r="K69" s="10">
        <f t="shared" si="45"/>
        <v>0</v>
      </c>
      <c r="L69" s="10">
        <f t="shared" si="46"/>
        <v>0</v>
      </c>
      <c r="M69" s="10" t="str">
        <f t="shared" si="47"/>
        <v/>
      </c>
      <c r="N69" s="10" t="str">
        <f t="shared" si="48"/>
        <v/>
      </c>
      <c r="O69" s="10" t="str">
        <f t="shared" si="49"/>
        <v/>
      </c>
      <c r="P69" s="10" t="str">
        <f t="shared" si="50"/>
        <v/>
      </c>
      <c r="Q69" s="10" t="str">
        <f t="shared" si="51"/>
        <v/>
      </c>
      <c r="R69" s="10" t="str">
        <f t="shared" si="52"/>
        <v/>
      </c>
      <c r="S69" s="10" t="str">
        <f t="shared" si="53"/>
        <v/>
      </c>
      <c r="T69" s="17"/>
      <c r="U69" s="17"/>
      <c r="V69" s="17"/>
      <c r="W69" s="17"/>
      <c r="X69" s="17"/>
      <c r="Y69" s="17"/>
      <c r="Z69" s="17"/>
      <c r="AA69" s="17"/>
      <c r="AB69" s="17"/>
      <c r="AC69" s="17">
        <f t="shared" si="54"/>
        <v>0</v>
      </c>
      <c r="AD69" s="17">
        <f t="shared" si="55"/>
        <v>0</v>
      </c>
      <c r="AE69" s="32" t="str">
        <f t="shared" si="56"/>
        <v/>
      </c>
      <c r="AF69" s="32" t="str">
        <f t="shared" si="57"/>
        <v/>
      </c>
      <c r="AG69" s="32" t="str">
        <f t="shared" si="58"/>
        <v/>
      </c>
      <c r="AH69" s="32" t="str">
        <f t="shared" si="59"/>
        <v/>
      </c>
      <c r="AI69" s="32" t="str">
        <f t="shared" si="60"/>
        <v/>
      </c>
      <c r="AJ69" s="32" t="str">
        <f t="shared" si="61"/>
        <v/>
      </c>
      <c r="AK69" s="32" t="str">
        <f t="shared" si="62"/>
        <v/>
      </c>
      <c r="AL69" s="24"/>
      <c r="AM69" s="24"/>
      <c r="AN69" s="24"/>
      <c r="AO69" s="24"/>
      <c r="AP69" s="24"/>
      <c r="AQ69" s="24"/>
      <c r="AR69" s="24"/>
      <c r="AS69" s="24"/>
      <c r="AT69" s="24"/>
      <c r="AU69" s="24">
        <f t="shared" si="63"/>
        <v>0</v>
      </c>
      <c r="AV69" s="24">
        <f t="shared" si="64"/>
        <v>0</v>
      </c>
      <c r="AW69" s="24" t="str">
        <f t="shared" si="65"/>
        <v/>
      </c>
      <c r="AX69" s="24" t="str">
        <f t="shared" si="66"/>
        <v/>
      </c>
      <c r="AY69" s="24" t="str">
        <f t="shared" si="67"/>
        <v/>
      </c>
      <c r="AZ69" s="24" t="str">
        <f t="shared" si="68"/>
        <v/>
      </c>
      <c r="BA69" s="24" t="str">
        <f t="shared" si="69"/>
        <v/>
      </c>
      <c r="BB69" s="24" t="str">
        <f t="shared" si="70"/>
        <v/>
      </c>
      <c r="BC69" s="24" t="str">
        <f t="shared" si="71"/>
        <v/>
      </c>
      <c r="BD69" s="31"/>
      <c r="BE69" s="31"/>
      <c r="BF69" s="31"/>
      <c r="BG69" s="31"/>
      <c r="BH69" s="31"/>
      <c r="BI69" s="31"/>
      <c r="BJ69" s="31"/>
      <c r="BK69" s="31"/>
      <c r="BL69" s="31"/>
      <c r="BM69" s="31">
        <f t="shared" si="72"/>
        <v>0</v>
      </c>
      <c r="BN69" s="31">
        <f t="shared" si="73"/>
        <v>0</v>
      </c>
      <c r="BO69" s="31" t="str">
        <f t="shared" si="74"/>
        <v/>
      </c>
      <c r="BP69" s="31" t="str">
        <f t="shared" si="75"/>
        <v/>
      </c>
      <c r="BQ69" s="31" t="str">
        <f t="shared" si="76"/>
        <v/>
      </c>
      <c r="BR69" s="31" t="str">
        <f t="shared" si="77"/>
        <v/>
      </c>
      <c r="BS69" s="31" t="str">
        <f t="shared" si="78"/>
        <v/>
      </c>
      <c r="BT69" s="31" t="str">
        <f t="shared" si="79"/>
        <v/>
      </c>
      <c r="BU69" s="31" t="str">
        <f t="shared" si="80"/>
        <v/>
      </c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 spans="1:91" x14ac:dyDescent="0.3">
      <c r="A70" s="1"/>
      <c r="B70" s="10"/>
      <c r="C70" s="10"/>
      <c r="D70" s="10"/>
      <c r="E70" s="10"/>
      <c r="F70" s="10"/>
      <c r="G70" s="10"/>
      <c r="H70" s="10"/>
      <c r="I70" s="10"/>
      <c r="J70" s="10"/>
      <c r="K70" s="10">
        <f t="shared" si="45"/>
        <v>0</v>
      </c>
      <c r="L70" s="10">
        <f t="shared" si="46"/>
        <v>0</v>
      </c>
      <c r="M70" s="10" t="str">
        <f t="shared" si="47"/>
        <v/>
      </c>
      <c r="N70" s="10" t="str">
        <f t="shared" si="48"/>
        <v/>
      </c>
      <c r="O70" s="10" t="str">
        <f t="shared" si="49"/>
        <v/>
      </c>
      <c r="P70" s="10" t="str">
        <f t="shared" si="50"/>
        <v/>
      </c>
      <c r="Q70" s="10" t="str">
        <f t="shared" si="51"/>
        <v/>
      </c>
      <c r="R70" s="10" t="str">
        <f t="shared" si="52"/>
        <v/>
      </c>
      <c r="S70" s="10" t="str">
        <f t="shared" si="53"/>
        <v/>
      </c>
      <c r="T70" s="17"/>
      <c r="U70" s="17"/>
      <c r="V70" s="17"/>
      <c r="W70" s="17"/>
      <c r="X70" s="17"/>
      <c r="Y70" s="17"/>
      <c r="Z70" s="17"/>
      <c r="AA70" s="17"/>
      <c r="AB70" s="17"/>
      <c r="AC70" s="17">
        <f t="shared" si="54"/>
        <v>0</v>
      </c>
      <c r="AD70" s="17">
        <f t="shared" si="55"/>
        <v>0</v>
      </c>
      <c r="AE70" s="32" t="str">
        <f t="shared" si="56"/>
        <v/>
      </c>
      <c r="AF70" s="32" t="str">
        <f t="shared" si="57"/>
        <v/>
      </c>
      <c r="AG70" s="32" t="str">
        <f t="shared" si="58"/>
        <v/>
      </c>
      <c r="AH70" s="32" t="str">
        <f t="shared" si="59"/>
        <v/>
      </c>
      <c r="AI70" s="32" t="str">
        <f t="shared" si="60"/>
        <v/>
      </c>
      <c r="AJ70" s="32" t="str">
        <f t="shared" si="61"/>
        <v/>
      </c>
      <c r="AK70" s="32" t="str">
        <f t="shared" si="62"/>
        <v/>
      </c>
      <c r="AL70" s="24"/>
      <c r="AM70" s="24"/>
      <c r="AN70" s="24"/>
      <c r="AO70" s="24"/>
      <c r="AP70" s="24"/>
      <c r="AQ70" s="24"/>
      <c r="AR70" s="24"/>
      <c r="AS70" s="24"/>
      <c r="AT70" s="24"/>
      <c r="AU70" s="24">
        <f t="shared" si="63"/>
        <v>0</v>
      </c>
      <c r="AV70" s="24">
        <f t="shared" si="64"/>
        <v>0</v>
      </c>
      <c r="AW70" s="24" t="str">
        <f t="shared" si="65"/>
        <v/>
      </c>
      <c r="AX70" s="24" t="str">
        <f t="shared" si="66"/>
        <v/>
      </c>
      <c r="AY70" s="24" t="str">
        <f t="shared" si="67"/>
        <v/>
      </c>
      <c r="AZ70" s="24" t="str">
        <f t="shared" si="68"/>
        <v/>
      </c>
      <c r="BA70" s="24" t="str">
        <f t="shared" si="69"/>
        <v/>
      </c>
      <c r="BB70" s="24" t="str">
        <f t="shared" si="70"/>
        <v/>
      </c>
      <c r="BC70" s="24" t="str">
        <f t="shared" si="71"/>
        <v/>
      </c>
      <c r="BD70" s="31"/>
      <c r="BE70" s="31"/>
      <c r="BF70" s="31"/>
      <c r="BG70" s="31"/>
      <c r="BH70" s="31"/>
      <c r="BI70" s="31"/>
      <c r="BJ70" s="31"/>
      <c r="BK70" s="31"/>
      <c r="BL70" s="31"/>
      <c r="BM70" s="31">
        <f t="shared" si="72"/>
        <v>0</v>
      </c>
      <c r="BN70" s="31">
        <f t="shared" si="73"/>
        <v>0</v>
      </c>
      <c r="BO70" s="31" t="str">
        <f t="shared" si="74"/>
        <v/>
      </c>
      <c r="BP70" s="31" t="str">
        <f t="shared" si="75"/>
        <v/>
      </c>
      <c r="BQ70" s="31" t="str">
        <f t="shared" si="76"/>
        <v/>
      </c>
      <c r="BR70" s="31" t="str">
        <f t="shared" si="77"/>
        <v/>
      </c>
      <c r="BS70" s="31" t="str">
        <f t="shared" si="78"/>
        <v/>
      </c>
      <c r="BT70" s="31" t="str">
        <f t="shared" si="79"/>
        <v/>
      </c>
      <c r="BU70" s="31" t="str">
        <f t="shared" si="80"/>
        <v/>
      </c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 spans="1:91" x14ac:dyDescent="0.3">
      <c r="A71" s="1"/>
      <c r="B71" s="10"/>
      <c r="C71" s="10"/>
      <c r="D71" s="10"/>
      <c r="E71" s="10"/>
      <c r="F71" s="10"/>
      <c r="G71" s="10"/>
      <c r="H71" s="10"/>
      <c r="I71" s="10"/>
      <c r="J71" s="10"/>
      <c r="K71" s="10">
        <f t="shared" si="45"/>
        <v>0</v>
      </c>
      <c r="L71" s="10">
        <f t="shared" si="46"/>
        <v>0</v>
      </c>
      <c r="M71" s="10" t="str">
        <f t="shared" si="47"/>
        <v/>
      </c>
      <c r="N71" s="10" t="str">
        <f t="shared" si="48"/>
        <v/>
      </c>
      <c r="O71" s="10" t="str">
        <f t="shared" si="49"/>
        <v/>
      </c>
      <c r="P71" s="10" t="str">
        <f t="shared" si="50"/>
        <v/>
      </c>
      <c r="Q71" s="10" t="str">
        <f t="shared" si="51"/>
        <v/>
      </c>
      <c r="R71" s="10" t="str">
        <f t="shared" si="52"/>
        <v/>
      </c>
      <c r="S71" s="10" t="str">
        <f t="shared" si="53"/>
        <v/>
      </c>
      <c r="T71" s="17"/>
      <c r="U71" s="17"/>
      <c r="V71" s="17"/>
      <c r="W71" s="17"/>
      <c r="X71" s="17"/>
      <c r="Y71" s="17"/>
      <c r="Z71" s="17"/>
      <c r="AA71" s="17"/>
      <c r="AB71" s="17"/>
      <c r="AC71" s="17">
        <f t="shared" si="54"/>
        <v>0</v>
      </c>
      <c r="AD71" s="17">
        <f t="shared" si="55"/>
        <v>0</v>
      </c>
      <c r="AE71" s="32" t="str">
        <f t="shared" si="56"/>
        <v/>
      </c>
      <c r="AF71" s="32" t="str">
        <f t="shared" si="57"/>
        <v/>
      </c>
      <c r="AG71" s="32" t="str">
        <f t="shared" si="58"/>
        <v/>
      </c>
      <c r="AH71" s="32" t="str">
        <f t="shared" si="59"/>
        <v/>
      </c>
      <c r="AI71" s="32" t="str">
        <f t="shared" si="60"/>
        <v/>
      </c>
      <c r="AJ71" s="32" t="str">
        <f t="shared" si="61"/>
        <v/>
      </c>
      <c r="AK71" s="32" t="str">
        <f t="shared" si="62"/>
        <v/>
      </c>
      <c r="AL71" s="24"/>
      <c r="AM71" s="24"/>
      <c r="AN71" s="24"/>
      <c r="AO71" s="24"/>
      <c r="AP71" s="24"/>
      <c r="AQ71" s="24"/>
      <c r="AR71" s="24"/>
      <c r="AS71" s="24"/>
      <c r="AT71" s="24"/>
      <c r="AU71" s="24">
        <f t="shared" si="63"/>
        <v>0</v>
      </c>
      <c r="AV71" s="24">
        <f t="shared" si="64"/>
        <v>0</v>
      </c>
      <c r="AW71" s="24" t="str">
        <f t="shared" si="65"/>
        <v/>
      </c>
      <c r="AX71" s="24" t="str">
        <f t="shared" si="66"/>
        <v/>
      </c>
      <c r="AY71" s="24" t="str">
        <f t="shared" si="67"/>
        <v/>
      </c>
      <c r="AZ71" s="24" t="str">
        <f t="shared" si="68"/>
        <v/>
      </c>
      <c r="BA71" s="24" t="str">
        <f t="shared" si="69"/>
        <v/>
      </c>
      <c r="BB71" s="24" t="str">
        <f t="shared" si="70"/>
        <v/>
      </c>
      <c r="BC71" s="24" t="str">
        <f t="shared" si="71"/>
        <v/>
      </c>
      <c r="BD71" s="31"/>
      <c r="BE71" s="31"/>
      <c r="BF71" s="31"/>
      <c r="BG71" s="31"/>
      <c r="BH71" s="31"/>
      <c r="BI71" s="31"/>
      <c r="BJ71" s="31"/>
      <c r="BK71" s="31"/>
      <c r="BL71" s="31"/>
      <c r="BM71" s="31">
        <f t="shared" si="72"/>
        <v>0</v>
      </c>
      <c r="BN71" s="31">
        <f t="shared" si="73"/>
        <v>0</v>
      </c>
      <c r="BO71" s="31" t="str">
        <f t="shared" si="74"/>
        <v/>
      </c>
      <c r="BP71" s="31" t="str">
        <f t="shared" si="75"/>
        <v/>
      </c>
      <c r="BQ71" s="31" t="str">
        <f t="shared" si="76"/>
        <v/>
      </c>
      <c r="BR71" s="31" t="str">
        <f t="shared" si="77"/>
        <v/>
      </c>
      <c r="BS71" s="31" t="str">
        <f t="shared" si="78"/>
        <v/>
      </c>
      <c r="BT71" s="31" t="str">
        <f t="shared" si="79"/>
        <v/>
      </c>
      <c r="BU71" s="31" t="str">
        <f t="shared" si="80"/>
        <v/>
      </c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 spans="1:91" x14ac:dyDescent="0.3">
      <c r="A72" s="1"/>
      <c r="B72" s="10"/>
      <c r="C72" s="10"/>
      <c r="D72" s="10"/>
      <c r="E72" s="10"/>
      <c r="F72" s="10"/>
      <c r="G72" s="10"/>
      <c r="H72" s="10"/>
      <c r="I72" s="10"/>
      <c r="J72" s="10"/>
      <c r="K72" s="10">
        <f t="shared" ref="K72:K100" si="81">IF(AND(B72=C72,L72=1),1,0)</f>
        <v>0</v>
      </c>
      <c r="L72" s="10">
        <f t="shared" ref="L72:L100" si="82">IF(C72&gt;0,1,0)</f>
        <v>0</v>
      </c>
      <c r="M72" s="10" t="str">
        <f t="shared" ref="M72:M100" si="83">IF(K72=1,E72,"")</f>
        <v/>
      </c>
      <c r="N72" s="10" t="str">
        <f t="shared" ref="N72:N100" si="84">IF(K72=1,D72,"")</f>
        <v/>
      </c>
      <c r="O72" s="10" t="str">
        <f t="shared" ref="O72:O100" si="85">IF(AND(L72&gt;0,K72=1),F72/I72,"")</f>
        <v/>
      </c>
      <c r="P72" s="10" t="str">
        <f t="shared" ref="P72:P100" si="86">IF(AND(L72&gt;0,K72=0),F72/I72,"")</f>
        <v/>
      </c>
      <c r="Q72" s="10" t="str">
        <f t="shared" ref="Q72:Q100" si="87">IF(L72&gt;0,D72/E72,"")</f>
        <v/>
      </c>
      <c r="R72" s="10" t="str">
        <f t="shared" ref="R72:R100" si="88">IF(AND(L72&gt;0,K72=0),(F72-D72)/(I72-E72),"")</f>
        <v/>
      </c>
      <c r="S72" s="10" t="str">
        <f t="shared" ref="S72:S100" si="89">IF(AND(L72&gt;0,K72=0),I72-E72,"")</f>
        <v/>
      </c>
      <c r="T72" s="17"/>
      <c r="U72" s="17"/>
      <c r="V72" s="17"/>
      <c r="W72" s="17"/>
      <c r="X72" s="17"/>
      <c r="Y72" s="17"/>
      <c r="Z72" s="17"/>
      <c r="AA72" s="17"/>
      <c r="AB72" s="17"/>
      <c r="AC72" s="17">
        <f t="shared" ref="AC72:AC100" si="90">IF(AND(T72=U72,AD72=1),1,0)</f>
        <v>0</v>
      </c>
      <c r="AD72" s="17">
        <f t="shared" ref="AD72:AD100" si="91">IF(U72&gt;0,1,0)</f>
        <v>0</v>
      </c>
      <c r="AE72" s="32" t="str">
        <f t="shared" ref="AE72:AE100" si="92">IF(AC72=1,W72,"")</f>
        <v/>
      </c>
      <c r="AF72" s="32" t="str">
        <f t="shared" ref="AF72:AF100" si="93">IF(AC72=1,V72,"")</f>
        <v/>
      </c>
      <c r="AG72" s="32" t="str">
        <f t="shared" ref="AG72:AG100" si="94">IF(AND(AD72&gt;0,AC72=1),X72/AA72,"")</f>
        <v/>
      </c>
      <c r="AH72" s="32" t="str">
        <f t="shared" ref="AH72:AH100" si="95">IF(AND(AD72&gt;0,AC72=0),X72/AA72,"")</f>
        <v/>
      </c>
      <c r="AI72" s="32" t="str">
        <f t="shared" ref="AI72:AI100" si="96">IF(AD72&gt;0,V72/W72,"")</f>
        <v/>
      </c>
      <c r="AJ72" s="32" t="str">
        <f t="shared" ref="AJ72:AJ100" si="97">IF(AND(AD72&gt;0,AC72=0),(X72-V72)/(AA72-W72),"")</f>
        <v/>
      </c>
      <c r="AK72" s="32" t="str">
        <f t="shared" ref="AK72:AK100" si="98">IF(AND(AD72&gt;0,AC72=0),AA72-W72,"")</f>
        <v/>
      </c>
      <c r="AL72" s="24"/>
      <c r="AM72" s="24"/>
      <c r="AN72" s="24"/>
      <c r="AO72" s="24"/>
      <c r="AP72" s="24"/>
      <c r="AQ72" s="24"/>
      <c r="AR72" s="24"/>
      <c r="AS72" s="24"/>
      <c r="AT72" s="24"/>
      <c r="AU72" s="24">
        <f t="shared" ref="AU72:AU100" si="99">IF(AND(AL72=AM72,AV72=1),1,0)</f>
        <v>0</v>
      </c>
      <c r="AV72" s="24">
        <f t="shared" ref="AV72:AV100" si="100">IF(AM72&gt;0,1,0)</f>
        <v>0</v>
      </c>
      <c r="AW72" s="24" t="str">
        <f t="shared" ref="AW72:AW100" si="101">IF(AU72=1,AO72,"")</f>
        <v/>
      </c>
      <c r="AX72" s="24" t="str">
        <f t="shared" ref="AX72:AX100" si="102">IF(AU72=1,AN72,"")</f>
        <v/>
      </c>
      <c r="AY72" s="24" t="str">
        <f t="shared" ref="AY72:AY100" si="103">IF(AND(AV72&gt;0,AU72=1),AP72/AS72,"")</f>
        <v/>
      </c>
      <c r="AZ72" s="24" t="str">
        <f t="shared" ref="AZ72:AZ100" si="104">IF(AND(AV72&gt;0,AU72=0),AP72/AS72,"")</f>
        <v/>
      </c>
      <c r="BA72" s="24" t="str">
        <f t="shared" ref="BA72:BA100" si="105">IF(AV72&gt;0,AN72/AO72,"")</f>
        <v/>
      </c>
      <c r="BB72" s="24" t="str">
        <f t="shared" ref="BB72:BB100" si="106">IF(AND(AV72&gt;0,AU72=0),(AP72-AN72)/(AS72-AO72),"")</f>
        <v/>
      </c>
      <c r="BC72" s="24" t="str">
        <f t="shared" ref="BC72:BC100" si="107">IF(AND(AV72&gt;0,AU72=0),AS72-AO72,"")</f>
        <v/>
      </c>
      <c r="BD72" s="31"/>
      <c r="BE72" s="31"/>
      <c r="BF72" s="31"/>
      <c r="BG72" s="31"/>
      <c r="BH72" s="31"/>
      <c r="BI72" s="31"/>
      <c r="BJ72" s="31"/>
      <c r="BK72" s="31"/>
      <c r="BL72" s="31"/>
      <c r="BM72" s="31">
        <f t="shared" ref="BM72:BM100" si="108">IF(AND(BD72=BE72,BN72=1),1,0)</f>
        <v>0</v>
      </c>
      <c r="BN72" s="31">
        <f t="shared" ref="BN72:BN100" si="109">IF(BE72&gt;0,1,0)</f>
        <v>0</v>
      </c>
      <c r="BO72" s="31" t="str">
        <f t="shared" ref="BO72:BO100" si="110">IF(BM72=1,BG72,"")</f>
        <v/>
      </c>
      <c r="BP72" s="31" t="str">
        <f t="shared" ref="BP72:BP100" si="111">IF(BM72=1,BF72,"")</f>
        <v/>
      </c>
      <c r="BQ72" s="31" t="str">
        <f t="shared" ref="BQ72:BQ100" si="112">IF(AND(BN72&gt;0,BM72=1),BH72/BK72,"")</f>
        <v/>
      </c>
      <c r="BR72" s="31" t="str">
        <f t="shared" ref="BR72:BR100" si="113">IF(AND(BN72&gt;0,BM72=0),BH72/BK72,"")</f>
        <v/>
      </c>
      <c r="BS72" s="31" t="str">
        <f t="shared" ref="BS72:BS100" si="114">IF(BN72&gt;0,BF72/BG72,"")</f>
        <v/>
      </c>
      <c r="BT72" s="31" t="str">
        <f t="shared" ref="BT72:BT100" si="115">IF(AND(BN72&gt;0,BM72=0),(BH72-BF72)/(BK72-BG72),"")</f>
        <v/>
      </c>
      <c r="BU72" s="31" t="str">
        <f t="shared" ref="BU72:BU100" si="116">IF(AND(BN72&gt;0,BM72=0),BK72-BG72,"")</f>
        <v/>
      </c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</row>
    <row r="73" spans="1:91" x14ac:dyDescent="0.3">
      <c r="A73" s="1"/>
      <c r="B73" s="10"/>
      <c r="C73" s="10"/>
      <c r="D73" s="10"/>
      <c r="E73" s="10"/>
      <c r="F73" s="10"/>
      <c r="G73" s="10"/>
      <c r="H73" s="10"/>
      <c r="I73" s="10"/>
      <c r="J73" s="10"/>
      <c r="K73" s="10">
        <f t="shared" si="81"/>
        <v>0</v>
      </c>
      <c r="L73" s="10">
        <f t="shared" si="82"/>
        <v>0</v>
      </c>
      <c r="M73" s="10" t="str">
        <f t="shared" si="83"/>
        <v/>
      </c>
      <c r="N73" s="10" t="str">
        <f t="shared" si="84"/>
        <v/>
      </c>
      <c r="O73" s="10" t="str">
        <f t="shared" si="85"/>
        <v/>
      </c>
      <c r="P73" s="10" t="str">
        <f t="shared" si="86"/>
        <v/>
      </c>
      <c r="Q73" s="10" t="str">
        <f t="shared" si="87"/>
        <v/>
      </c>
      <c r="R73" s="10" t="str">
        <f t="shared" si="88"/>
        <v/>
      </c>
      <c r="S73" s="10" t="str">
        <f t="shared" si="89"/>
        <v/>
      </c>
      <c r="T73" s="17"/>
      <c r="U73" s="17"/>
      <c r="V73" s="17"/>
      <c r="W73" s="17"/>
      <c r="X73" s="17"/>
      <c r="Y73" s="17"/>
      <c r="Z73" s="17"/>
      <c r="AA73" s="17"/>
      <c r="AB73" s="17"/>
      <c r="AC73" s="17">
        <f t="shared" si="90"/>
        <v>0</v>
      </c>
      <c r="AD73" s="17">
        <f t="shared" si="91"/>
        <v>0</v>
      </c>
      <c r="AE73" s="32" t="str">
        <f t="shared" si="92"/>
        <v/>
      </c>
      <c r="AF73" s="32" t="str">
        <f t="shared" si="93"/>
        <v/>
      </c>
      <c r="AG73" s="32" t="str">
        <f t="shared" si="94"/>
        <v/>
      </c>
      <c r="AH73" s="32" t="str">
        <f t="shared" si="95"/>
        <v/>
      </c>
      <c r="AI73" s="32" t="str">
        <f t="shared" si="96"/>
        <v/>
      </c>
      <c r="AJ73" s="32" t="str">
        <f t="shared" si="97"/>
        <v/>
      </c>
      <c r="AK73" s="32" t="str">
        <f t="shared" si="98"/>
        <v/>
      </c>
      <c r="AL73" s="24"/>
      <c r="AM73" s="24"/>
      <c r="AN73" s="24"/>
      <c r="AO73" s="24"/>
      <c r="AP73" s="24"/>
      <c r="AQ73" s="24"/>
      <c r="AR73" s="24"/>
      <c r="AS73" s="24"/>
      <c r="AT73" s="24"/>
      <c r="AU73" s="24">
        <f t="shared" si="99"/>
        <v>0</v>
      </c>
      <c r="AV73" s="24">
        <f t="shared" si="100"/>
        <v>0</v>
      </c>
      <c r="AW73" s="24" t="str">
        <f t="shared" si="101"/>
        <v/>
      </c>
      <c r="AX73" s="24" t="str">
        <f t="shared" si="102"/>
        <v/>
      </c>
      <c r="AY73" s="24" t="str">
        <f t="shared" si="103"/>
        <v/>
      </c>
      <c r="AZ73" s="24" t="str">
        <f t="shared" si="104"/>
        <v/>
      </c>
      <c r="BA73" s="24" t="str">
        <f t="shared" si="105"/>
        <v/>
      </c>
      <c r="BB73" s="24" t="str">
        <f t="shared" si="106"/>
        <v/>
      </c>
      <c r="BC73" s="24" t="str">
        <f t="shared" si="107"/>
        <v/>
      </c>
      <c r="BD73" s="31"/>
      <c r="BE73" s="31"/>
      <c r="BF73" s="31"/>
      <c r="BG73" s="31"/>
      <c r="BH73" s="31"/>
      <c r="BI73" s="31"/>
      <c r="BJ73" s="31"/>
      <c r="BK73" s="31"/>
      <c r="BL73" s="31"/>
      <c r="BM73" s="31">
        <f t="shared" si="108"/>
        <v>0</v>
      </c>
      <c r="BN73" s="31">
        <f t="shared" si="109"/>
        <v>0</v>
      </c>
      <c r="BO73" s="31" t="str">
        <f t="shared" si="110"/>
        <v/>
      </c>
      <c r="BP73" s="31" t="str">
        <f t="shared" si="111"/>
        <v/>
      </c>
      <c r="BQ73" s="31" t="str">
        <f t="shared" si="112"/>
        <v/>
      </c>
      <c r="BR73" s="31" t="str">
        <f t="shared" si="113"/>
        <v/>
      </c>
      <c r="BS73" s="31" t="str">
        <f t="shared" si="114"/>
        <v/>
      </c>
      <c r="BT73" s="31" t="str">
        <f t="shared" si="115"/>
        <v/>
      </c>
      <c r="BU73" s="31" t="str">
        <f t="shared" si="116"/>
        <v/>
      </c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</row>
    <row r="74" spans="1:91" x14ac:dyDescent="0.3">
      <c r="A74" s="1"/>
      <c r="B74" s="10"/>
      <c r="C74" s="10"/>
      <c r="D74" s="10"/>
      <c r="E74" s="10"/>
      <c r="F74" s="10"/>
      <c r="G74" s="10"/>
      <c r="H74" s="10"/>
      <c r="I74" s="10"/>
      <c r="J74" s="10"/>
      <c r="K74" s="10">
        <f t="shared" si="81"/>
        <v>0</v>
      </c>
      <c r="L74" s="10">
        <f t="shared" si="82"/>
        <v>0</v>
      </c>
      <c r="M74" s="10" t="str">
        <f t="shared" si="83"/>
        <v/>
      </c>
      <c r="N74" s="10" t="str">
        <f t="shared" si="84"/>
        <v/>
      </c>
      <c r="O74" s="10" t="str">
        <f t="shared" si="85"/>
        <v/>
      </c>
      <c r="P74" s="10" t="str">
        <f t="shared" si="86"/>
        <v/>
      </c>
      <c r="Q74" s="10" t="str">
        <f t="shared" si="87"/>
        <v/>
      </c>
      <c r="R74" s="10" t="str">
        <f t="shared" si="88"/>
        <v/>
      </c>
      <c r="S74" s="10" t="str">
        <f t="shared" si="89"/>
        <v/>
      </c>
      <c r="T74" s="17"/>
      <c r="U74" s="17"/>
      <c r="V74" s="17"/>
      <c r="W74" s="17"/>
      <c r="X74" s="17"/>
      <c r="Y74" s="17"/>
      <c r="Z74" s="17"/>
      <c r="AA74" s="17"/>
      <c r="AB74" s="17"/>
      <c r="AC74" s="17">
        <f t="shared" si="90"/>
        <v>0</v>
      </c>
      <c r="AD74" s="17">
        <f t="shared" si="91"/>
        <v>0</v>
      </c>
      <c r="AE74" s="32" t="str">
        <f t="shared" si="92"/>
        <v/>
      </c>
      <c r="AF74" s="32" t="str">
        <f t="shared" si="93"/>
        <v/>
      </c>
      <c r="AG74" s="32" t="str">
        <f t="shared" si="94"/>
        <v/>
      </c>
      <c r="AH74" s="32" t="str">
        <f t="shared" si="95"/>
        <v/>
      </c>
      <c r="AI74" s="32" t="str">
        <f t="shared" si="96"/>
        <v/>
      </c>
      <c r="AJ74" s="32" t="str">
        <f t="shared" si="97"/>
        <v/>
      </c>
      <c r="AK74" s="32" t="str">
        <f t="shared" si="98"/>
        <v/>
      </c>
      <c r="AL74" s="24"/>
      <c r="AM74" s="24"/>
      <c r="AN74" s="24"/>
      <c r="AO74" s="24"/>
      <c r="AP74" s="24"/>
      <c r="AQ74" s="24"/>
      <c r="AR74" s="24"/>
      <c r="AS74" s="24"/>
      <c r="AT74" s="24"/>
      <c r="AU74" s="24">
        <f t="shared" si="99"/>
        <v>0</v>
      </c>
      <c r="AV74" s="24">
        <f t="shared" si="100"/>
        <v>0</v>
      </c>
      <c r="AW74" s="24" t="str">
        <f t="shared" si="101"/>
        <v/>
      </c>
      <c r="AX74" s="24" t="str">
        <f t="shared" si="102"/>
        <v/>
      </c>
      <c r="AY74" s="24" t="str">
        <f t="shared" si="103"/>
        <v/>
      </c>
      <c r="AZ74" s="24" t="str">
        <f t="shared" si="104"/>
        <v/>
      </c>
      <c r="BA74" s="24" t="str">
        <f t="shared" si="105"/>
        <v/>
      </c>
      <c r="BB74" s="24" t="str">
        <f t="shared" si="106"/>
        <v/>
      </c>
      <c r="BC74" s="24" t="str">
        <f t="shared" si="107"/>
        <v/>
      </c>
      <c r="BD74" s="31"/>
      <c r="BE74" s="31"/>
      <c r="BF74" s="31"/>
      <c r="BG74" s="31"/>
      <c r="BH74" s="31"/>
      <c r="BI74" s="31"/>
      <c r="BJ74" s="31"/>
      <c r="BK74" s="31"/>
      <c r="BL74" s="31"/>
      <c r="BM74" s="31">
        <f t="shared" si="108"/>
        <v>0</v>
      </c>
      <c r="BN74" s="31">
        <f t="shared" si="109"/>
        <v>0</v>
      </c>
      <c r="BO74" s="31" t="str">
        <f t="shared" si="110"/>
        <v/>
      </c>
      <c r="BP74" s="31" t="str">
        <f t="shared" si="111"/>
        <v/>
      </c>
      <c r="BQ74" s="31" t="str">
        <f t="shared" si="112"/>
        <v/>
      </c>
      <c r="BR74" s="31" t="str">
        <f t="shared" si="113"/>
        <v/>
      </c>
      <c r="BS74" s="31" t="str">
        <f t="shared" si="114"/>
        <v/>
      </c>
      <c r="BT74" s="31" t="str">
        <f t="shared" si="115"/>
        <v/>
      </c>
      <c r="BU74" s="31" t="str">
        <f t="shared" si="116"/>
        <v/>
      </c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</row>
    <row r="75" spans="1:91" x14ac:dyDescent="0.3">
      <c r="A75" s="1"/>
      <c r="B75" s="10"/>
      <c r="C75" s="10"/>
      <c r="D75" s="10"/>
      <c r="E75" s="10"/>
      <c r="F75" s="10"/>
      <c r="G75" s="10"/>
      <c r="H75" s="10"/>
      <c r="I75" s="10"/>
      <c r="J75" s="10"/>
      <c r="K75" s="10">
        <f t="shared" si="81"/>
        <v>0</v>
      </c>
      <c r="L75" s="10">
        <f t="shared" si="82"/>
        <v>0</v>
      </c>
      <c r="M75" s="10" t="str">
        <f t="shared" si="83"/>
        <v/>
      </c>
      <c r="N75" s="10" t="str">
        <f t="shared" si="84"/>
        <v/>
      </c>
      <c r="O75" s="10" t="str">
        <f t="shared" si="85"/>
        <v/>
      </c>
      <c r="P75" s="10" t="str">
        <f t="shared" si="86"/>
        <v/>
      </c>
      <c r="Q75" s="10" t="str">
        <f t="shared" si="87"/>
        <v/>
      </c>
      <c r="R75" s="10" t="str">
        <f t="shared" si="88"/>
        <v/>
      </c>
      <c r="S75" s="10" t="str">
        <f t="shared" si="89"/>
        <v/>
      </c>
      <c r="T75" s="17"/>
      <c r="U75" s="17"/>
      <c r="V75" s="17"/>
      <c r="W75" s="17"/>
      <c r="X75" s="17"/>
      <c r="Y75" s="17"/>
      <c r="Z75" s="17"/>
      <c r="AA75" s="17"/>
      <c r="AB75" s="17"/>
      <c r="AC75" s="17">
        <f t="shared" si="90"/>
        <v>0</v>
      </c>
      <c r="AD75" s="17">
        <f t="shared" si="91"/>
        <v>0</v>
      </c>
      <c r="AE75" s="32" t="str">
        <f t="shared" si="92"/>
        <v/>
      </c>
      <c r="AF75" s="32" t="str">
        <f t="shared" si="93"/>
        <v/>
      </c>
      <c r="AG75" s="32" t="str">
        <f t="shared" si="94"/>
        <v/>
      </c>
      <c r="AH75" s="32" t="str">
        <f t="shared" si="95"/>
        <v/>
      </c>
      <c r="AI75" s="32" t="str">
        <f t="shared" si="96"/>
        <v/>
      </c>
      <c r="AJ75" s="32" t="str">
        <f t="shared" si="97"/>
        <v/>
      </c>
      <c r="AK75" s="32" t="str">
        <f t="shared" si="98"/>
        <v/>
      </c>
      <c r="AL75" s="24"/>
      <c r="AM75" s="24"/>
      <c r="AN75" s="24"/>
      <c r="AO75" s="24"/>
      <c r="AP75" s="24"/>
      <c r="AQ75" s="24"/>
      <c r="AR75" s="24"/>
      <c r="AS75" s="24"/>
      <c r="AT75" s="24"/>
      <c r="AU75" s="24">
        <f t="shared" si="99"/>
        <v>0</v>
      </c>
      <c r="AV75" s="24">
        <f t="shared" si="100"/>
        <v>0</v>
      </c>
      <c r="AW75" s="24" t="str">
        <f t="shared" si="101"/>
        <v/>
      </c>
      <c r="AX75" s="24" t="str">
        <f t="shared" si="102"/>
        <v/>
      </c>
      <c r="AY75" s="24" t="str">
        <f t="shared" si="103"/>
        <v/>
      </c>
      <c r="AZ75" s="24" t="str">
        <f t="shared" si="104"/>
        <v/>
      </c>
      <c r="BA75" s="24" t="str">
        <f t="shared" si="105"/>
        <v/>
      </c>
      <c r="BB75" s="24" t="str">
        <f t="shared" si="106"/>
        <v/>
      </c>
      <c r="BC75" s="24" t="str">
        <f t="shared" si="107"/>
        <v/>
      </c>
      <c r="BD75" s="31"/>
      <c r="BE75" s="31"/>
      <c r="BF75" s="31"/>
      <c r="BG75" s="31"/>
      <c r="BH75" s="31"/>
      <c r="BI75" s="31"/>
      <c r="BJ75" s="31"/>
      <c r="BK75" s="31"/>
      <c r="BL75" s="31"/>
      <c r="BM75" s="31">
        <f t="shared" si="108"/>
        <v>0</v>
      </c>
      <c r="BN75" s="31">
        <f t="shared" si="109"/>
        <v>0</v>
      </c>
      <c r="BO75" s="31" t="str">
        <f t="shared" si="110"/>
        <v/>
      </c>
      <c r="BP75" s="31" t="str">
        <f t="shared" si="111"/>
        <v/>
      </c>
      <c r="BQ75" s="31" t="str">
        <f t="shared" si="112"/>
        <v/>
      </c>
      <c r="BR75" s="31" t="str">
        <f t="shared" si="113"/>
        <v/>
      </c>
      <c r="BS75" s="31" t="str">
        <f t="shared" si="114"/>
        <v/>
      </c>
      <c r="BT75" s="31" t="str">
        <f t="shared" si="115"/>
        <v/>
      </c>
      <c r="BU75" s="31" t="str">
        <f t="shared" si="116"/>
        <v/>
      </c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</row>
    <row r="76" spans="1:91" x14ac:dyDescent="0.3">
      <c r="A76" s="1"/>
      <c r="B76" s="10"/>
      <c r="C76" s="10"/>
      <c r="D76" s="10"/>
      <c r="E76" s="10"/>
      <c r="F76" s="10"/>
      <c r="G76" s="10"/>
      <c r="H76" s="10"/>
      <c r="I76" s="10"/>
      <c r="J76" s="10"/>
      <c r="K76" s="10">
        <f t="shared" si="81"/>
        <v>0</v>
      </c>
      <c r="L76" s="10">
        <f t="shared" si="82"/>
        <v>0</v>
      </c>
      <c r="M76" s="10" t="str">
        <f t="shared" si="83"/>
        <v/>
      </c>
      <c r="N76" s="10" t="str">
        <f t="shared" si="84"/>
        <v/>
      </c>
      <c r="O76" s="10" t="str">
        <f t="shared" si="85"/>
        <v/>
      </c>
      <c r="P76" s="10" t="str">
        <f t="shared" si="86"/>
        <v/>
      </c>
      <c r="Q76" s="10" t="str">
        <f t="shared" si="87"/>
        <v/>
      </c>
      <c r="R76" s="10" t="str">
        <f t="shared" si="88"/>
        <v/>
      </c>
      <c r="S76" s="10" t="str">
        <f t="shared" si="89"/>
        <v/>
      </c>
      <c r="T76" s="17"/>
      <c r="U76" s="17"/>
      <c r="V76" s="17"/>
      <c r="W76" s="17"/>
      <c r="X76" s="17"/>
      <c r="Y76" s="17"/>
      <c r="Z76" s="17"/>
      <c r="AA76" s="17"/>
      <c r="AB76" s="17"/>
      <c r="AC76" s="17">
        <f t="shared" si="90"/>
        <v>0</v>
      </c>
      <c r="AD76" s="17">
        <f t="shared" si="91"/>
        <v>0</v>
      </c>
      <c r="AE76" s="32" t="str">
        <f t="shared" si="92"/>
        <v/>
      </c>
      <c r="AF76" s="32" t="str">
        <f t="shared" si="93"/>
        <v/>
      </c>
      <c r="AG76" s="32" t="str">
        <f t="shared" si="94"/>
        <v/>
      </c>
      <c r="AH76" s="32" t="str">
        <f t="shared" si="95"/>
        <v/>
      </c>
      <c r="AI76" s="32" t="str">
        <f t="shared" si="96"/>
        <v/>
      </c>
      <c r="AJ76" s="32" t="str">
        <f t="shared" si="97"/>
        <v/>
      </c>
      <c r="AK76" s="32" t="str">
        <f t="shared" si="98"/>
        <v/>
      </c>
      <c r="AL76" s="24"/>
      <c r="AM76" s="24"/>
      <c r="AN76" s="24"/>
      <c r="AO76" s="24"/>
      <c r="AP76" s="24"/>
      <c r="AQ76" s="24"/>
      <c r="AR76" s="24"/>
      <c r="AS76" s="24"/>
      <c r="AT76" s="24"/>
      <c r="AU76" s="24">
        <f t="shared" si="99"/>
        <v>0</v>
      </c>
      <c r="AV76" s="24">
        <f t="shared" si="100"/>
        <v>0</v>
      </c>
      <c r="AW76" s="24" t="str">
        <f t="shared" si="101"/>
        <v/>
      </c>
      <c r="AX76" s="24" t="str">
        <f t="shared" si="102"/>
        <v/>
      </c>
      <c r="AY76" s="24" t="str">
        <f t="shared" si="103"/>
        <v/>
      </c>
      <c r="AZ76" s="24" t="str">
        <f t="shared" si="104"/>
        <v/>
      </c>
      <c r="BA76" s="24" t="str">
        <f t="shared" si="105"/>
        <v/>
      </c>
      <c r="BB76" s="24" t="str">
        <f t="shared" si="106"/>
        <v/>
      </c>
      <c r="BC76" s="24" t="str">
        <f t="shared" si="107"/>
        <v/>
      </c>
      <c r="BD76" s="31"/>
      <c r="BE76" s="31"/>
      <c r="BF76" s="31"/>
      <c r="BG76" s="31"/>
      <c r="BH76" s="31"/>
      <c r="BI76" s="31"/>
      <c r="BJ76" s="31"/>
      <c r="BK76" s="31"/>
      <c r="BL76" s="31"/>
      <c r="BM76" s="31">
        <f t="shared" si="108"/>
        <v>0</v>
      </c>
      <c r="BN76" s="31">
        <f t="shared" si="109"/>
        <v>0</v>
      </c>
      <c r="BO76" s="31" t="str">
        <f t="shared" si="110"/>
        <v/>
      </c>
      <c r="BP76" s="31" t="str">
        <f t="shared" si="111"/>
        <v/>
      </c>
      <c r="BQ76" s="31" t="str">
        <f t="shared" si="112"/>
        <v/>
      </c>
      <c r="BR76" s="31" t="str">
        <f t="shared" si="113"/>
        <v/>
      </c>
      <c r="BS76" s="31" t="str">
        <f t="shared" si="114"/>
        <v/>
      </c>
      <c r="BT76" s="31" t="str">
        <f t="shared" si="115"/>
        <v/>
      </c>
      <c r="BU76" s="31" t="str">
        <f t="shared" si="116"/>
        <v/>
      </c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</row>
    <row r="77" spans="1:91" x14ac:dyDescent="0.3">
      <c r="A77" s="1"/>
      <c r="B77" s="10"/>
      <c r="C77" s="10"/>
      <c r="D77" s="10"/>
      <c r="E77" s="10"/>
      <c r="F77" s="10"/>
      <c r="G77" s="10"/>
      <c r="H77" s="10"/>
      <c r="I77" s="10"/>
      <c r="J77" s="10"/>
      <c r="K77" s="10">
        <f t="shared" si="81"/>
        <v>0</v>
      </c>
      <c r="L77" s="10">
        <f t="shared" si="82"/>
        <v>0</v>
      </c>
      <c r="M77" s="10" t="str">
        <f t="shared" si="83"/>
        <v/>
      </c>
      <c r="N77" s="10" t="str">
        <f t="shared" si="84"/>
        <v/>
      </c>
      <c r="O77" s="10" t="str">
        <f t="shared" si="85"/>
        <v/>
      </c>
      <c r="P77" s="10" t="str">
        <f t="shared" si="86"/>
        <v/>
      </c>
      <c r="Q77" s="10" t="str">
        <f t="shared" si="87"/>
        <v/>
      </c>
      <c r="R77" s="10" t="str">
        <f t="shared" si="88"/>
        <v/>
      </c>
      <c r="S77" s="10" t="str">
        <f t="shared" si="89"/>
        <v/>
      </c>
      <c r="T77" s="17"/>
      <c r="U77" s="17"/>
      <c r="V77" s="17"/>
      <c r="W77" s="17"/>
      <c r="X77" s="17"/>
      <c r="Y77" s="17"/>
      <c r="Z77" s="17"/>
      <c r="AA77" s="17"/>
      <c r="AB77" s="17"/>
      <c r="AC77" s="17">
        <f t="shared" si="90"/>
        <v>0</v>
      </c>
      <c r="AD77" s="17">
        <f t="shared" si="91"/>
        <v>0</v>
      </c>
      <c r="AE77" s="32" t="str">
        <f t="shared" si="92"/>
        <v/>
      </c>
      <c r="AF77" s="32" t="str">
        <f t="shared" si="93"/>
        <v/>
      </c>
      <c r="AG77" s="32" t="str">
        <f t="shared" si="94"/>
        <v/>
      </c>
      <c r="AH77" s="32" t="str">
        <f t="shared" si="95"/>
        <v/>
      </c>
      <c r="AI77" s="32" t="str">
        <f t="shared" si="96"/>
        <v/>
      </c>
      <c r="AJ77" s="32" t="str">
        <f t="shared" si="97"/>
        <v/>
      </c>
      <c r="AK77" s="32" t="str">
        <f t="shared" si="98"/>
        <v/>
      </c>
      <c r="AL77" s="24"/>
      <c r="AM77" s="24"/>
      <c r="AN77" s="24"/>
      <c r="AO77" s="24"/>
      <c r="AP77" s="24"/>
      <c r="AQ77" s="24"/>
      <c r="AR77" s="24"/>
      <c r="AS77" s="24"/>
      <c r="AT77" s="24"/>
      <c r="AU77" s="24">
        <f t="shared" si="99"/>
        <v>0</v>
      </c>
      <c r="AV77" s="24">
        <f t="shared" si="100"/>
        <v>0</v>
      </c>
      <c r="AW77" s="24" t="str">
        <f t="shared" si="101"/>
        <v/>
      </c>
      <c r="AX77" s="24" t="str">
        <f t="shared" si="102"/>
        <v/>
      </c>
      <c r="AY77" s="24" t="str">
        <f t="shared" si="103"/>
        <v/>
      </c>
      <c r="AZ77" s="24" t="str">
        <f t="shared" si="104"/>
        <v/>
      </c>
      <c r="BA77" s="24" t="str">
        <f t="shared" si="105"/>
        <v/>
      </c>
      <c r="BB77" s="24" t="str">
        <f t="shared" si="106"/>
        <v/>
      </c>
      <c r="BC77" s="24" t="str">
        <f t="shared" si="107"/>
        <v/>
      </c>
      <c r="BD77" s="31"/>
      <c r="BE77" s="31"/>
      <c r="BF77" s="31"/>
      <c r="BG77" s="31"/>
      <c r="BH77" s="31"/>
      <c r="BI77" s="31"/>
      <c r="BJ77" s="31"/>
      <c r="BK77" s="31"/>
      <c r="BL77" s="31"/>
      <c r="BM77" s="31">
        <f t="shared" si="108"/>
        <v>0</v>
      </c>
      <c r="BN77" s="31">
        <f t="shared" si="109"/>
        <v>0</v>
      </c>
      <c r="BO77" s="31" t="str">
        <f t="shared" si="110"/>
        <v/>
      </c>
      <c r="BP77" s="31" t="str">
        <f t="shared" si="111"/>
        <v/>
      </c>
      <c r="BQ77" s="31" t="str">
        <f t="shared" si="112"/>
        <v/>
      </c>
      <c r="BR77" s="31" t="str">
        <f t="shared" si="113"/>
        <v/>
      </c>
      <c r="BS77" s="31" t="str">
        <f t="shared" si="114"/>
        <v/>
      </c>
      <c r="BT77" s="31" t="str">
        <f t="shared" si="115"/>
        <v/>
      </c>
      <c r="BU77" s="31" t="str">
        <f t="shared" si="116"/>
        <v/>
      </c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</row>
    <row r="78" spans="1:91" x14ac:dyDescent="0.3">
      <c r="A78" s="1"/>
      <c r="B78" s="10"/>
      <c r="C78" s="10"/>
      <c r="D78" s="10"/>
      <c r="E78" s="10"/>
      <c r="F78" s="10"/>
      <c r="G78" s="10"/>
      <c r="H78" s="10"/>
      <c r="I78" s="10"/>
      <c r="J78" s="10"/>
      <c r="K78" s="10">
        <f t="shared" si="81"/>
        <v>0</v>
      </c>
      <c r="L78" s="10">
        <f t="shared" si="82"/>
        <v>0</v>
      </c>
      <c r="M78" s="10" t="str">
        <f t="shared" si="83"/>
        <v/>
      </c>
      <c r="N78" s="10" t="str">
        <f t="shared" si="84"/>
        <v/>
      </c>
      <c r="O78" s="10" t="str">
        <f t="shared" si="85"/>
        <v/>
      </c>
      <c r="P78" s="10" t="str">
        <f t="shared" si="86"/>
        <v/>
      </c>
      <c r="Q78" s="10" t="str">
        <f t="shared" si="87"/>
        <v/>
      </c>
      <c r="R78" s="10" t="str">
        <f t="shared" si="88"/>
        <v/>
      </c>
      <c r="S78" s="10" t="str">
        <f t="shared" si="89"/>
        <v/>
      </c>
      <c r="T78" s="17"/>
      <c r="U78" s="17"/>
      <c r="V78" s="17"/>
      <c r="W78" s="17"/>
      <c r="X78" s="17"/>
      <c r="Y78" s="17"/>
      <c r="Z78" s="17"/>
      <c r="AA78" s="17"/>
      <c r="AB78" s="17"/>
      <c r="AC78" s="17">
        <f t="shared" si="90"/>
        <v>0</v>
      </c>
      <c r="AD78" s="17">
        <f t="shared" si="91"/>
        <v>0</v>
      </c>
      <c r="AE78" s="32" t="str">
        <f t="shared" si="92"/>
        <v/>
      </c>
      <c r="AF78" s="32" t="str">
        <f t="shared" si="93"/>
        <v/>
      </c>
      <c r="AG78" s="32" t="str">
        <f t="shared" si="94"/>
        <v/>
      </c>
      <c r="AH78" s="32" t="str">
        <f t="shared" si="95"/>
        <v/>
      </c>
      <c r="AI78" s="32" t="str">
        <f t="shared" si="96"/>
        <v/>
      </c>
      <c r="AJ78" s="32" t="str">
        <f t="shared" si="97"/>
        <v/>
      </c>
      <c r="AK78" s="32" t="str">
        <f t="shared" si="98"/>
        <v/>
      </c>
      <c r="AL78" s="24"/>
      <c r="AM78" s="24"/>
      <c r="AN78" s="24"/>
      <c r="AO78" s="24"/>
      <c r="AP78" s="24"/>
      <c r="AQ78" s="24"/>
      <c r="AR78" s="24"/>
      <c r="AS78" s="24"/>
      <c r="AT78" s="24"/>
      <c r="AU78" s="24">
        <f t="shared" si="99"/>
        <v>0</v>
      </c>
      <c r="AV78" s="24">
        <f t="shared" si="100"/>
        <v>0</v>
      </c>
      <c r="AW78" s="24" t="str">
        <f t="shared" si="101"/>
        <v/>
      </c>
      <c r="AX78" s="24" t="str">
        <f t="shared" si="102"/>
        <v/>
      </c>
      <c r="AY78" s="24" t="str">
        <f t="shared" si="103"/>
        <v/>
      </c>
      <c r="AZ78" s="24" t="str">
        <f t="shared" si="104"/>
        <v/>
      </c>
      <c r="BA78" s="24" t="str">
        <f t="shared" si="105"/>
        <v/>
      </c>
      <c r="BB78" s="24" t="str">
        <f t="shared" si="106"/>
        <v/>
      </c>
      <c r="BC78" s="24" t="str">
        <f t="shared" si="107"/>
        <v/>
      </c>
      <c r="BD78" s="31"/>
      <c r="BE78" s="31"/>
      <c r="BF78" s="31"/>
      <c r="BG78" s="31"/>
      <c r="BH78" s="31"/>
      <c r="BI78" s="31"/>
      <c r="BJ78" s="31"/>
      <c r="BK78" s="31"/>
      <c r="BL78" s="31"/>
      <c r="BM78" s="31">
        <f t="shared" si="108"/>
        <v>0</v>
      </c>
      <c r="BN78" s="31">
        <f t="shared" si="109"/>
        <v>0</v>
      </c>
      <c r="BO78" s="31" t="str">
        <f t="shared" si="110"/>
        <v/>
      </c>
      <c r="BP78" s="31" t="str">
        <f t="shared" si="111"/>
        <v/>
      </c>
      <c r="BQ78" s="31" t="str">
        <f t="shared" si="112"/>
        <v/>
      </c>
      <c r="BR78" s="31" t="str">
        <f t="shared" si="113"/>
        <v/>
      </c>
      <c r="BS78" s="31" t="str">
        <f t="shared" si="114"/>
        <v/>
      </c>
      <c r="BT78" s="31" t="str">
        <f t="shared" si="115"/>
        <v/>
      </c>
      <c r="BU78" s="31" t="str">
        <f t="shared" si="116"/>
        <v/>
      </c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</row>
    <row r="79" spans="1:91" x14ac:dyDescent="0.3">
      <c r="A79" s="1"/>
      <c r="B79" s="10"/>
      <c r="C79" s="10"/>
      <c r="D79" s="10"/>
      <c r="E79" s="10"/>
      <c r="F79" s="10"/>
      <c r="G79" s="10"/>
      <c r="H79" s="10"/>
      <c r="I79" s="10"/>
      <c r="J79" s="10"/>
      <c r="K79" s="10">
        <f t="shared" si="81"/>
        <v>0</v>
      </c>
      <c r="L79" s="10">
        <f t="shared" si="82"/>
        <v>0</v>
      </c>
      <c r="M79" s="10" t="str">
        <f t="shared" si="83"/>
        <v/>
      </c>
      <c r="N79" s="10" t="str">
        <f t="shared" si="84"/>
        <v/>
      </c>
      <c r="O79" s="10" t="str">
        <f t="shared" si="85"/>
        <v/>
      </c>
      <c r="P79" s="10" t="str">
        <f t="shared" si="86"/>
        <v/>
      </c>
      <c r="Q79" s="10" t="str">
        <f t="shared" si="87"/>
        <v/>
      </c>
      <c r="R79" s="10" t="str">
        <f t="shared" si="88"/>
        <v/>
      </c>
      <c r="S79" s="10" t="str">
        <f t="shared" si="89"/>
        <v/>
      </c>
      <c r="T79" s="17"/>
      <c r="U79" s="17"/>
      <c r="V79" s="17"/>
      <c r="W79" s="17"/>
      <c r="X79" s="17"/>
      <c r="Y79" s="17"/>
      <c r="Z79" s="17"/>
      <c r="AA79" s="17"/>
      <c r="AB79" s="17"/>
      <c r="AC79" s="17">
        <f t="shared" si="90"/>
        <v>0</v>
      </c>
      <c r="AD79" s="17">
        <f t="shared" si="91"/>
        <v>0</v>
      </c>
      <c r="AE79" s="32" t="str">
        <f t="shared" si="92"/>
        <v/>
      </c>
      <c r="AF79" s="32" t="str">
        <f t="shared" si="93"/>
        <v/>
      </c>
      <c r="AG79" s="32" t="str">
        <f t="shared" si="94"/>
        <v/>
      </c>
      <c r="AH79" s="32" t="str">
        <f t="shared" si="95"/>
        <v/>
      </c>
      <c r="AI79" s="32" t="str">
        <f t="shared" si="96"/>
        <v/>
      </c>
      <c r="AJ79" s="32" t="str">
        <f t="shared" si="97"/>
        <v/>
      </c>
      <c r="AK79" s="32" t="str">
        <f t="shared" si="98"/>
        <v/>
      </c>
      <c r="AL79" s="24"/>
      <c r="AM79" s="24"/>
      <c r="AN79" s="24"/>
      <c r="AO79" s="24"/>
      <c r="AP79" s="24"/>
      <c r="AQ79" s="24"/>
      <c r="AR79" s="24"/>
      <c r="AS79" s="24"/>
      <c r="AT79" s="24"/>
      <c r="AU79" s="24">
        <f t="shared" si="99"/>
        <v>0</v>
      </c>
      <c r="AV79" s="24">
        <f t="shared" si="100"/>
        <v>0</v>
      </c>
      <c r="AW79" s="24" t="str">
        <f t="shared" si="101"/>
        <v/>
      </c>
      <c r="AX79" s="24" t="str">
        <f t="shared" si="102"/>
        <v/>
      </c>
      <c r="AY79" s="24" t="str">
        <f t="shared" si="103"/>
        <v/>
      </c>
      <c r="AZ79" s="24" t="str">
        <f t="shared" si="104"/>
        <v/>
      </c>
      <c r="BA79" s="24" t="str">
        <f t="shared" si="105"/>
        <v/>
      </c>
      <c r="BB79" s="24" t="str">
        <f t="shared" si="106"/>
        <v/>
      </c>
      <c r="BC79" s="24" t="str">
        <f t="shared" si="107"/>
        <v/>
      </c>
      <c r="BD79" s="31"/>
      <c r="BE79" s="31"/>
      <c r="BF79" s="31"/>
      <c r="BG79" s="31"/>
      <c r="BH79" s="31"/>
      <c r="BI79" s="31"/>
      <c r="BJ79" s="31"/>
      <c r="BK79" s="31"/>
      <c r="BL79" s="31"/>
      <c r="BM79" s="31">
        <f t="shared" si="108"/>
        <v>0</v>
      </c>
      <c r="BN79" s="31">
        <f t="shared" si="109"/>
        <v>0</v>
      </c>
      <c r="BO79" s="31" t="str">
        <f t="shared" si="110"/>
        <v/>
      </c>
      <c r="BP79" s="31" t="str">
        <f t="shared" si="111"/>
        <v/>
      </c>
      <c r="BQ79" s="31" t="str">
        <f t="shared" si="112"/>
        <v/>
      </c>
      <c r="BR79" s="31" t="str">
        <f t="shared" si="113"/>
        <v/>
      </c>
      <c r="BS79" s="31" t="str">
        <f t="shared" si="114"/>
        <v/>
      </c>
      <c r="BT79" s="31" t="str">
        <f t="shared" si="115"/>
        <v/>
      </c>
      <c r="BU79" s="31" t="str">
        <f t="shared" si="116"/>
        <v/>
      </c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</row>
    <row r="80" spans="1:91" x14ac:dyDescent="0.3">
      <c r="A80" s="1"/>
      <c r="B80" s="10"/>
      <c r="C80" s="10"/>
      <c r="D80" s="10"/>
      <c r="E80" s="10"/>
      <c r="F80" s="10"/>
      <c r="G80" s="10"/>
      <c r="H80" s="10"/>
      <c r="I80" s="10"/>
      <c r="J80" s="10"/>
      <c r="K80" s="10">
        <f t="shared" si="81"/>
        <v>0</v>
      </c>
      <c r="L80" s="10">
        <f t="shared" si="82"/>
        <v>0</v>
      </c>
      <c r="M80" s="10" t="str">
        <f t="shared" si="83"/>
        <v/>
      </c>
      <c r="N80" s="10" t="str">
        <f t="shared" si="84"/>
        <v/>
      </c>
      <c r="O80" s="10" t="str">
        <f t="shared" si="85"/>
        <v/>
      </c>
      <c r="P80" s="10" t="str">
        <f t="shared" si="86"/>
        <v/>
      </c>
      <c r="Q80" s="10" t="str">
        <f t="shared" si="87"/>
        <v/>
      </c>
      <c r="R80" s="10" t="str">
        <f t="shared" si="88"/>
        <v/>
      </c>
      <c r="S80" s="10" t="str">
        <f t="shared" si="89"/>
        <v/>
      </c>
      <c r="T80" s="17"/>
      <c r="U80" s="17"/>
      <c r="V80" s="17"/>
      <c r="W80" s="17"/>
      <c r="X80" s="17"/>
      <c r="Y80" s="17"/>
      <c r="Z80" s="17"/>
      <c r="AA80" s="17"/>
      <c r="AB80" s="17"/>
      <c r="AC80" s="17">
        <f t="shared" si="90"/>
        <v>0</v>
      </c>
      <c r="AD80" s="17">
        <f t="shared" si="91"/>
        <v>0</v>
      </c>
      <c r="AE80" s="32" t="str">
        <f t="shared" si="92"/>
        <v/>
      </c>
      <c r="AF80" s="32" t="str">
        <f t="shared" si="93"/>
        <v/>
      </c>
      <c r="AG80" s="32" t="str">
        <f t="shared" si="94"/>
        <v/>
      </c>
      <c r="AH80" s="32" t="str">
        <f t="shared" si="95"/>
        <v/>
      </c>
      <c r="AI80" s="32" t="str">
        <f t="shared" si="96"/>
        <v/>
      </c>
      <c r="AJ80" s="32" t="str">
        <f t="shared" si="97"/>
        <v/>
      </c>
      <c r="AK80" s="32" t="str">
        <f t="shared" si="98"/>
        <v/>
      </c>
      <c r="AL80" s="24"/>
      <c r="AM80" s="24"/>
      <c r="AN80" s="24"/>
      <c r="AO80" s="24"/>
      <c r="AP80" s="24"/>
      <c r="AQ80" s="24"/>
      <c r="AR80" s="24"/>
      <c r="AS80" s="24"/>
      <c r="AT80" s="24"/>
      <c r="AU80" s="24">
        <f t="shared" si="99"/>
        <v>0</v>
      </c>
      <c r="AV80" s="24">
        <f t="shared" si="100"/>
        <v>0</v>
      </c>
      <c r="AW80" s="24" t="str">
        <f t="shared" si="101"/>
        <v/>
      </c>
      <c r="AX80" s="24" t="str">
        <f t="shared" si="102"/>
        <v/>
      </c>
      <c r="AY80" s="24" t="str">
        <f t="shared" si="103"/>
        <v/>
      </c>
      <c r="AZ80" s="24" t="str">
        <f t="shared" si="104"/>
        <v/>
      </c>
      <c r="BA80" s="24" t="str">
        <f t="shared" si="105"/>
        <v/>
      </c>
      <c r="BB80" s="24" t="str">
        <f t="shared" si="106"/>
        <v/>
      </c>
      <c r="BC80" s="24" t="str">
        <f t="shared" si="107"/>
        <v/>
      </c>
      <c r="BD80" s="31"/>
      <c r="BE80" s="31"/>
      <c r="BF80" s="31"/>
      <c r="BG80" s="31"/>
      <c r="BH80" s="31"/>
      <c r="BI80" s="31"/>
      <c r="BJ80" s="31"/>
      <c r="BK80" s="31"/>
      <c r="BL80" s="31"/>
      <c r="BM80" s="31">
        <f t="shared" si="108"/>
        <v>0</v>
      </c>
      <c r="BN80" s="31">
        <f t="shared" si="109"/>
        <v>0</v>
      </c>
      <c r="BO80" s="31" t="str">
        <f t="shared" si="110"/>
        <v/>
      </c>
      <c r="BP80" s="31" t="str">
        <f t="shared" si="111"/>
        <v/>
      </c>
      <c r="BQ80" s="31" t="str">
        <f t="shared" si="112"/>
        <v/>
      </c>
      <c r="BR80" s="31" t="str">
        <f t="shared" si="113"/>
        <v/>
      </c>
      <c r="BS80" s="31" t="str">
        <f t="shared" si="114"/>
        <v/>
      </c>
      <c r="BT80" s="31" t="str">
        <f t="shared" si="115"/>
        <v/>
      </c>
      <c r="BU80" s="31" t="str">
        <f t="shared" si="116"/>
        <v/>
      </c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</row>
    <row r="81" spans="1:91" x14ac:dyDescent="0.3">
      <c r="A81" s="1"/>
      <c r="B81" s="10"/>
      <c r="C81" s="10"/>
      <c r="D81" s="10"/>
      <c r="E81" s="10"/>
      <c r="F81" s="10"/>
      <c r="G81" s="10"/>
      <c r="H81" s="10"/>
      <c r="I81" s="10"/>
      <c r="J81" s="10"/>
      <c r="K81" s="10">
        <f t="shared" si="81"/>
        <v>0</v>
      </c>
      <c r="L81" s="10">
        <f t="shared" si="82"/>
        <v>0</v>
      </c>
      <c r="M81" s="10" t="str">
        <f t="shared" si="83"/>
        <v/>
      </c>
      <c r="N81" s="10" t="str">
        <f t="shared" si="84"/>
        <v/>
      </c>
      <c r="O81" s="10" t="str">
        <f t="shared" si="85"/>
        <v/>
      </c>
      <c r="P81" s="10" t="str">
        <f t="shared" si="86"/>
        <v/>
      </c>
      <c r="Q81" s="10" t="str">
        <f t="shared" si="87"/>
        <v/>
      </c>
      <c r="R81" s="10" t="str">
        <f t="shared" si="88"/>
        <v/>
      </c>
      <c r="S81" s="10" t="str">
        <f t="shared" si="89"/>
        <v/>
      </c>
      <c r="T81" s="17"/>
      <c r="U81" s="17"/>
      <c r="V81" s="17"/>
      <c r="W81" s="17"/>
      <c r="X81" s="17"/>
      <c r="Y81" s="17"/>
      <c r="Z81" s="17"/>
      <c r="AA81" s="17"/>
      <c r="AB81" s="17"/>
      <c r="AC81" s="17">
        <f t="shared" si="90"/>
        <v>0</v>
      </c>
      <c r="AD81" s="17">
        <f t="shared" si="91"/>
        <v>0</v>
      </c>
      <c r="AE81" s="32" t="str">
        <f t="shared" si="92"/>
        <v/>
      </c>
      <c r="AF81" s="32" t="str">
        <f t="shared" si="93"/>
        <v/>
      </c>
      <c r="AG81" s="32" t="str">
        <f t="shared" si="94"/>
        <v/>
      </c>
      <c r="AH81" s="32" t="str">
        <f t="shared" si="95"/>
        <v/>
      </c>
      <c r="AI81" s="32" t="str">
        <f t="shared" si="96"/>
        <v/>
      </c>
      <c r="AJ81" s="32" t="str">
        <f t="shared" si="97"/>
        <v/>
      </c>
      <c r="AK81" s="32" t="str">
        <f t="shared" si="98"/>
        <v/>
      </c>
      <c r="AL81" s="24"/>
      <c r="AM81" s="24"/>
      <c r="AN81" s="24"/>
      <c r="AO81" s="24"/>
      <c r="AP81" s="24"/>
      <c r="AQ81" s="24"/>
      <c r="AR81" s="24"/>
      <c r="AS81" s="24"/>
      <c r="AT81" s="24"/>
      <c r="AU81" s="24">
        <f t="shared" si="99"/>
        <v>0</v>
      </c>
      <c r="AV81" s="24">
        <f t="shared" si="100"/>
        <v>0</v>
      </c>
      <c r="AW81" s="24" t="str">
        <f t="shared" si="101"/>
        <v/>
      </c>
      <c r="AX81" s="24" t="str">
        <f t="shared" si="102"/>
        <v/>
      </c>
      <c r="AY81" s="24" t="str">
        <f t="shared" si="103"/>
        <v/>
      </c>
      <c r="AZ81" s="24" t="str">
        <f t="shared" si="104"/>
        <v/>
      </c>
      <c r="BA81" s="24" t="str">
        <f t="shared" si="105"/>
        <v/>
      </c>
      <c r="BB81" s="24" t="str">
        <f t="shared" si="106"/>
        <v/>
      </c>
      <c r="BC81" s="24" t="str">
        <f t="shared" si="107"/>
        <v/>
      </c>
      <c r="BD81" s="31"/>
      <c r="BE81" s="31"/>
      <c r="BF81" s="31"/>
      <c r="BG81" s="31"/>
      <c r="BH81" s="31"/>
      <c r="BI81" s="31"/>
      <c r="BJ81" s="31"/>
      <c r="BK81" s="31"/>
      <c r="BL81" s="31"/>
      <c r="BM81" s="31">
        <f t="shared" si="108"/>
        <v>0</v>
      </c>
      <c r="BN81" s="31">
        <f t="shared" si="109"/>
        <v>0</v>
      </c>
      <c r="BO81" s="31" t="str">
        <f t="shared" si="110"/>
        <v/>
      </c>
      <c r="BP81" s="31" t="str">
        <f t="shared" si="111"/>
        <v/>
      </c>
      <c r="BQ81" s="31" t="str">
        <f t="shared" si="112"/>
        <v/>
      </c>
      <c r="BR81" s="31" t="str">
        <f t="shared" si="113"/>
        <v/>
      </c>
      <c r="BS81" s="31" t="str">
        <f t="shared" si="114"/>
        <v/>
      </c>
      <c r="BT81" s="31" t="str">
        <f t="shared" si="115"/>
        <v/>
      </c>
      <c r="BU81" s="31" t="str">
        <f t="shared" si="116"/>
        <v/>
      </c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</row>
    <row r="82" spans="1:91" x14ac:dyDescent="0.3">
      <c r="A82" s="1"/>
      <c r="B82" s="10"/>
      <c r="C82" s="10"/>
      <c r="D82" s="10"/>
      <c r="E82" s="10"/>
      <c r="F82" s="10"/>
      <c r="G82" s="10"/>
      <c r="H82" s="10"/>
      <c r="I82" s="10"/>
      <c r="J82" s="10"/>
      <c r="K82" s="10">
        <f t="shared" si="81"/>
        <v>0</v>
      </c>
      <c r="L82" s="10">
        <f t="shared" si="82"/>
        <v>0</v>
      </c>
      <c r="M82" s="10" t="str">
        <f t="shared" si="83"/>
        <v/>
      </c>
      <c r="N82" s="10" t="str">
        <f t="shared" si="84"/>
        <v/>
      </c>
      <c r="O82" s="10" t="str">
        <f t="shared" si="85"/>
        <v/>
      </c>
      <c r="P82" s="10" t="str">
        <f t="shared" si="86"/>
        <v/>
      </c>
      <c r="Q82" s="10" t="str">
        <f t="shared" si="87"/>
        <v/>
      </c>
      <c r="R82" s="10" t="str">
        <f t="shared" si="88"/>
        <v/>
      </c>
      <c r="S82" s="10" t="str">
        <f t="shared" si="89"/>
        <v/>
      </c>
      <c r="T82" s="17"/>
      <c r="U82" s="17"/>
      <c r="V82" s="17"/>
      <c r="W82" s="17"/>
      <c r="X82" s="17"/>
      <c r="Y82" s="17"/>
      <c r="Z82" s="17"/>
      <c r="AA82" s="17"/>
      <c r="AB82" s="17"/>
      <c r="AC82" s="17">
        <f t="shared" si="90"/>
        <v>0</v>
      </c>
      <c r="AD82" s="17">
        <f t="shared" si="91"/>
        <v>0</v>
      </c>
      <c r="AE82" s="32" t="str">
        <f t="shared" si="92"/>
        <v/>
      </c>
      <c r="AF82" s="32" t="str">
        <f t="shared" si="93"/>
        <v/>
      </c>
      <c r="AG82" s="32" t="str">
        <f t="shared" si="94"/>
        <v/>
      </c>
      <c r="AH82" s="32" t="str">
        <f t="shared" si="95"/>
        <v/>
      </c>
      <c r="AI82" s="32" t="str">
        <f t="shared" si="96"/>
        <v/>
      </c>
      <c r="AJ82" s="32" t="str">
        <f t="shared" si="97"/>
        <v/>
      </c>
      <c r="AK82" s="32" t="str">
        <f t="shared" si="98"/>
        <v/>
      </c>
      <c r="AL82" s="24"/>
      <c r="AM82" s="24"/>
      <c r="AN82" s="24"/>
      <c r="AO82" s="24"/>
      <c r="AP82" s="24"/>
      <c r="AQ82" s="24"/>
      <c r="AR82" s="24"/>
      <c r="AS82" s="24"/>
      <c r="AT82" s="24"/>
      <c r="AU82" s="24">
        <f t="shared" si="99"/>
        <v>0</v>
      </c>
      <c r="AV82" s="24">
        <f t="shared" si="100"/>
        <v>0</v>
      </c>
      <c r="AW82" s="24" t="str">
        <f t="shared" si="101"/>
        <v/>
      </c>
      <c r="AX82" s="24" t="str">
        <f t="shared" si="102"/>
        <v/>
      </c>
      <c r="AY82" s="24" t="str">
        <f t="shared" si="103"/>
        <v/>
      </c>
      <c r="AZ82" s="24" t="str">
        <f t="shared" si="104"/>
        <v/>
      </c>
      <c r="BA82" s="24" t="str">
        <f t="shared" si="105"/>
        <v/>
      </c>
      <c r="BB82" s="24" t="str">
        <f t="shared" si="106"/>
        <v/>
      </c>
      <c r="BC82" s="24" t="str">
        <f t="shared" si="107"/>
        <v/>
      </c>
      <c r="BD82" s="31"/>
      <c r="BE82" s="31"/>
      <c r="BF82" s="31"/>
      <c r="BG82" s="31"/>
      <c r="BH82" s="31"/>
      <c r="BI82" s="31"/>
      <c r="BJ82" s="31"/>
      <c r="BK82" s="31"/>
      <c r="BL82" s="31"/>
      <c r="BM82" s="31">
        <f t="shared" si="108"/>
        <v>0</v>
      </c>
      <c r="BN82" s="31">
        <f t="shared" si="109"/>
        <v>0</v>
      </c>
      <c r="BO82" s="31" t="str">
        <f t="shared" si="110"/>
        <v/>
      </c>
      <c r="BP82" s="31" t="str">
        <f t="shared" si="111"/>
        <v/>
      </c>
      <c r="BQ82" s="31" t="str">
        <f t="shared" si="112"/>
        <v/>
      </c>
      <c r="BR82" s="31" t="str">
        <f t="shared" si="113"/>
        <v/>
      </c>
      <c r="BS82" s="31" t="str">
        <f t="shared" si="114"/>
        <v/>
      </c>
      <c r="BT82" s="31" t="str">
        <f t="shared" si="115"/>
        <v/>
      </c>
      <c r="BU82" s="31" t="str">
        <f t="shared" si="116"/>
        <v/>
      </c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</row>
    <row r="83" spans="1:91" x14ac:dyDescent="0.3">
      <c r="A83" s="1"/>
      <c r="B83" s="10"/>
      <c r="C83" s="10"/>
      <c r="D83" s="10"/>
      <c r="E83" s="10"/>
      <c r="F83" s="10"/>
      <c r="G83" s="10"/>
      <c r="H83" s="10"/>
      <c r="I83" s="10"/>
      <c r="J83" s="10"/>
      <c r="K83" s="10">
        <f t="shared" si="81"/>
        <v>0</v>
      </c>
      <c r="L83" s="10">
        <f t="shared" si="82"/>
        <v>0</v>
      </c>
      <c r="M83" s="10" t="str">
        <f t="shared" si="83"/>
        <v/>
      </c>
      <c r="N83" s="10" t="str">
        <f t="shared" si="84"/>
        <v/>
      </c>
      <c r="O83" s="10" t="str">
        <f t="shared" si="85"/>
        <v/>
      </c>
      <c r="P83" s="10" t="str">
        <f t="shared" si="86"/>
        <v/>
      </c>
      <c r="Q83" s="10" t="str">
        <f t="shared" si="87"/>
        <v/>
      </c>
      <c r="R83" s="10" t="str">
        <f t="shared" si="88"/>
        <v/>
      </c>
      <c r="S83" s="10" t="str">
        <f t="shared" si="89"/>
        <v/>
      </c>
      <c r="T83" s="17"/>
      <c r="U83" s="17"/>
      <c r="V83" s="17"/>
      <c r="W83" s="17"/>
      <c r="X83" s="17"/>
      <c r="Y83" s="17"/>
      <c r="Z83" s="17"/>
      <c r="AA83" s="17"/>
      <c r="AB83" s="17"/>
      <c r="AC83" s="17">
        <f t="shared" si="90"/>
        <v>0</v>
      </c>
      <c r="AD83" s="17">
        <f t="shared" si="91"/>
        <v>0</v>
      </c>
      <c r="AE83" s="32" t="str">
        <f t="shared" si="92"/>
        <v/>
      </c>
      <c r="AF83" s="32" t="str">
        <f t="shared" si="93"/>
        <v/>
      </c>
      <c r="AG83" s="32" t="str">
        <f t="shared" si="94"/>
        <v/>
      </c>
      <c r="AH83" s="32" t="str">
        <f t="shared" si="95"/>
        <v/>
      </c>
      <c r="AI83" s="32" t="str">
        <f t="shared" si="96"/>
        <v/>
      </c>
      <c r="AJ83" s="32" t="str">
        <f t="shared" si="97"/>
        <v/>
      </c>
      <c r="AK83" s="32" t="str">
        <f t="shared" si="98"/>
        <v/>
      </c>
      <c r="AL83" s="24"/>
      <c r="AM83" s="24"/>
      <c r="AN83" s="24"/>
      <c r="AO83" s="24"/>
      <c r="AP83" s="24"/>
      <c r="AQ83" s="24"/>
      <c r="AR83" s="24"/>
      <c r="AS83" s="24"/>
      <c r="AT83" s="24"/>
      <c r="AU83" s="24">
        <f t="shared" si="99"/>
        <v>0</v>
      </c>
      <c r="AV83" s="24">
        <f t="shared" si="100"/>
        <v>0</v>
      </c>
      <c r="AW83" s="24" t="str">
        <f t="shared" si="101"/>
        <v/>
      </c>
      <c r="AX83" s="24" t="str">
        <f t="shared" si="102"/>
        <v/>
      </c>
      <c r="AY83" s="24" t="str">
        <f t="shared" si="103"/>
        <v/>
      </c>
      <c r="AZ83" s="24" t="str">
        <f t="shared" si="104"/>
        <v/>
      </c>
      <c r="BA83" s="24" t="str">
        <f t="shared" si="105"/>
        <v/>
      </c>
      <c r="BB83" s="24" t="str">
        <f t="shared" si="106"/>
        <v/>
      </c>
      <c r="BC83" s="24" t="str">
        <f t="shared" si="107"/>
        <v/>
      </c>
      <c r="BD83" s="31"/>
      <c r="BE83" s="31"/>
      <c r="BF83" s="31"/>
      <c r="BG83" s="31"/>
      <c r="BH83" s="31"/>
      <c r="BI83" s="31"/>
      <c r="BJ83" s="31"/>
      <c r="BK83" s="31"/>
      <c r="BL83" s="31"/>
      <c r="BM83" s="31">
        <f t="shared" si="108"/>
        <v>0</v>
      </c>
      <c r="BN83" s="31">
        <f t="shared" si="109"/>
        <v>0</v>
      </c>
      <c r="BO83" s="31" t="str">
        <f t="shared" si="110"/>
        <v/>
      </c>
      <c r="BP83" s="31" t="str">
        <f t="shared" si="111"/>
        <v/>
      </c>
      <c r="BQ83" s="31" t="str">
        <f t="shared" si="112"/>
        <v/>
      </c>
      <c r="BR83" s="31" t="str">
        <f t="shared" si="113"/>
        <v/>
      </c>
      <c r="BS83" s="31" t="str">
        <f t="shared" si="114"/>
        <v/>
      </c>
      <c r="BT83" s="31" t="str">
        <f t="shared" si="115"/>
        <v/>
      </c>
      <c r="BU83" s="31" t="str">
        <f t="shared" si="116"/>
        <v/>
      </c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</row>
    <row r="84" spans="1:91" x14ac:dyDescent="0.3">
      <c r="A84" s="1"/>
      <c r="B84" s="10"/>
      <c r="C84" s="10"/>
      <c r="D84" s="10"/>
      <c r="E84" s="10"/>
      <c r="F84" s="10"/>
      <c r="G84" s="10"/>
      <c r="H84" s="10"/>
      <c r="I84" s="10"/>
      <c r="J84" s="10"/>
      <c r="K84" s="10">
        <f t="shared" si="81"/>
        <v>0</v>
      </c>
      <c r="L84" s="10">
        <f t="shared" si="82"/>
        <v>0</v>
      </c>
      <c r="M84" s="10" t="str">
        <f t="shared" si="83"/>
        <v/>
      </c>
      <c r="N84" s="10" t="str">
        <f t="shared" si="84"/>
        <v/>
      </c>
      <c r="O84" s="10" t="str">
        <f t="shared" si="85"/>
        <v/>
      </c>
      <c r="P84" s="10" t="str">
        <f t="shared" si="86"/>
        <v/>
      </c>
      <c r="Q84" s="10" t="str">
        <f t="shared" si="87"/>
        <v/>
      </c>
      <c r="R84" s="10" t="str">
        <f t="shared" si="88"/>
        <v/>
      </c>
      <c r="S84" s="10" t="str">
        <f t="shared" si="89"/>
        <v/>
      </c>
      <c r="T84" s="17"/>
      <c r="U84" s="17"/>
      <c r="V84" s="17"/>
      <c r="W84" s="17"/>
      <c r="X84" s="17"/>
      <c r="Y84" s="17"/>
      <c r="Z84" s="17"/>
      <c r="AA84" s="17"/>
      <c r="AB84" s="17"/>
      <c r="AC84" s="17">
        <f t="shared" si="90"/>
        <v>0</v>
      </c>
      <c r="AD84" s="17">
        <f t="shared" si="91"/>
        <v>0</v>
      </c>
      <c r="AE84" s="32" t="str">
        <f t="shared" si="92"/>
        <v/>
      </c>
      <c r="AF84" s="32" t="str">
        <f t="shared" si="93"/>
        <v/>
      </c>
      <c r="AG84" s="32" t="str">
        <f t="shared" si="94"/>
        <v/>
      </c>
      <c r="AH84" s="32" t="str">
        <f t="shared" si="95"/>
        <v/>
      </c>
      <c r="AI84" s="32" t="str">
        <f t="shared" si="96"/>
        <v/>
      </c>
      <c r="AJ84" s="32" t="str">
        <f t="shared" si="97"/>
        <v/>
      </c>
      <c r="AK84" s="32" t="str">
        <f t="shared" si="98"/>
        <v/>
      </c>
      <c r="AL84" s="24"/>
      <c r="AM84" s="24"/>
      <c r="AN84" s="24"/>
      <c r="AO84" s="24"/>
      <c r="AP84" s="24"/>
      <c r="AQ84" s="24"/>
      <c r="AR84" s="24"/>
      <c r="AS84" s="24"/>
      <c r="AT84" s="24"/>
      <c r="AU84" s="24">
        <f t="shared" si="99"/>
        <v>0</v>
      </c>
      <c r="AV84" s="24">
        <f t="shared" si="100"/>
        <v>0</v>
      </c>
      <c r="AW84" s="24" t="str">
        <f t="shared" si="101"/>
        <v/>
      </c>
      <c r="AX84" s="24" t="str">
        <f t="shared" si="102"/>
        <v/>
      </c>
      <c r="AY84" s="24" t="str">
        <f t="shared" si="103"/>
        <v/>
      </c>
      <c r="AZ84" s="24" t="str">
        <f t="shared" si="104"/>
        <v/>
      </c>
      <c r="BA84" s="24" t="str">
        <f t="shared" si="105"/>
        <v/>
      </c>
      <c r="BB84" s="24" t="str">
        <f t="shared" si="106"/>
        <v/>
      </c>
      <c r="BC84" s="24" t="str">
        <f t="shared" si="107"/>
        <v/>
      </c>
      <c r="BD84" s="31"/>
      <c r="BE84" s="31"/>
      <c r="BF84" s="31"/>
      <c r="BG84" s="31"/>
      <c r="BH84" s="31"/>
      <c r="BI84" s="31"/>
      <c r="BJ84" s="31"/>
      <c r="BK84" s="31"/>
      <c r="BL84" s="31"/>
      <c r="BM84" s="31">
        <f t="shared" si="108"/>
        <v>0</v>
      </c>
      <c r="BN84" s="31">
        <f t="shared" si="109"/>
        <v>0</v>
      </c>
      <c r="BO84" s="31" t="str">
        <f t="shared" si="110"/>
        <v/>
      </c>
      <c r="BP84" s="31" t="str">
        <f t="shared" si="111"/>
        <v/>
      </c>
      <c r="BQ84" s="31" t="str">
        <f t="shared" si="112"/>
        <v/>
      </c>
      <c r="BR84" s="31" t="str">
        <f t="shared" si="113"/>
        <v/>
      </c>
      <c r="BS84" s="31" t="str">
        <f t="shared" si="114"/>
        <v/>
      </c>
      <c r="BT84" s="31" t="str">
        <f t="shared" si="115"/>
        <v/>
      </c>
      <c r="BU84" s="31" t="str">
        <f t="shared" si="116"/>
        <v/>
      </c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</row>
    <row r="85" spans="1:91" x14ac:dyDescent="0.3">
      <c r="A85" s="1"/>
      <c r="B85" s="10"/>
      <c r="C85" s="10"/>
      <c r="D85" s="10"/>
      <c r="E85" s="10"/>
      <c r="F85" s="10"/>
      <c r="G85" s="10"/>
      <c r="H85" s="10"/>
      <c r="I85" s="10"/>
      <c r="J85" s="10"/>
      <c r="K85" s="10">
        <f t="shared" si="81"/>
        <v>0</v>
      </c>
      <c r="L85" s="10">
        <f t="shared" si="82"/>
        <v>0</v>
      </c>
      <c r="M85" s="10" t="str">
        <f t="shared" si="83"/>
        <v/>
      </c>
      <c r="N85" s="10" t="str">
        <f t="shared" si="84"/>
        <v/>
      </c>
      <c r="O85" s="10" t="str">
        <f t="shared" si="85"/>
        <v/>
      </c>
      <c r="P85" s="10" t="str">
        <f t="shared" si="86"/>
        <v/>
      </c>
      <c r="Q85" s="10" t="str">
        <f t="shared" si="87"/>
        <v/>
      </c>
      <c r="R85" s="10" t="str">
        <f t="shared" si="88"/>
        <v/>
      </c>
      <c r="S85" s="10" t="str">
        <f t="shared" si="89"/>
        <v/>
      </c>
      <c r="T85" s="17"/>
      <c r="U85" s="17"/>
      <c r="V85" s="17"/>
      <c r="W85" s="17"/>
      <c r="X85" s="17"/>
      <c r="Y85" s="17"/>
      <c r="Z85" s="17"/>
      <c r="AA85" s="17"/>
      <c r="AB85" s="17"/>
      <c r="AC85" s="17">
        <f t="shared" si="90"/>
        <v>0</v>
      </c>
      <c r="AD85" s="17">
        <f t="shared" si="91"/>
        <v>0</v>
      </c>
      <c r="AE85" s="32" t="str">
        <f t="shared" si="92"/>
        <v/>
      </c>
      <c r="AF85" s="32" t="str">
        <f t="shared" si="93"/>
        <v/>
      </c>
      <c r="AG85" s="32" t="str">
        <f t="shared" si="94"/>
        <v/>
      </c>
      <c r="AH85" s="32" t="str">
        <f t="shared" si="95"/>
        <v/>
      </c>
      <c r="AI85" s="32" t="str">
        <f t="shared" si="96"/>
        <v/>
      </c>
      <c r="AJ85" s="32" t="str">
        <f t="shared" si="97"/>
        <v/>
      </c>
      <c r="AK85" s="32" t="str">
        <f t="shared" si="98"/>
        <v/>
      </c>
      <c r="AL85" s="24"/>
      <c r="AM85" s="24"/>
      <c r="AN85" s="24"/>
      <c r="AO85" s="24"/>
      <c r="AP85" s="24"/>
      <c r="AQ85" s="24"/>
      <c r="AR85" s="24"/>
      <c r="AS85" s="24"/>
      <c r="AT85" s="24"/>
      <c r="AU85" s="24">
        <f t="shared" si="99"/>
        <v>0</v>
      </c>
      <c r="AV85" s="24">
        <f t="shared" si="100"/>
        <v>0</v>
      </c>
      <c r="AW85" s="24" t="str">
        <f t="shared" si="101"/>
        <v/>
      </c>
      <c r="AX85" s="24" t="str">
        <f t="shared" si="102"/>
        <v/>
      </c>
      <c r="AY85" s="24" t="str">
        <f t="shared" si="103"/>
        <v/>
      </c>
      <c r="AZ85" s="24" t="str">
        <f t="shared" si="104"/>
        <v/>
      </c>
      <c r="BA85" s="24" t="str">
        <f t="shared" si="105"/>
        <v/>
      </c>
      <c r="BB85" s="24" t="str">
        <f t="shared" si="106"/>
        <v/>
      </c>
      <c r="BC85" s="24" t="str">
        <f t="shared" si="107"/>
        <v/>
      </c>
      <c r="BD85" s="31"/>
      <c r="BE85" s="31"/>
      <c r="BF85" s="31"/>
      <c r="BG85" s="31"/>
      <c r="BH85" s="31"/>
      <c r="BI85" s="31"/>
      <c r="BJ85" s="31"/>
      <c r="BK85" s="31"/>
      <c r="BL85" s="31"/>
      <c r="BM85" s="31">
        <f t="shared" si="108"/>
        <v>0</v>
      </c>
      <c r="BN85" s="31">
        <f t="shared" si="109"/>
        <v>0</v>
      </c>
      <c r="BO85" s="31" t="str">
        <f t="shared" si="110"/>
        <v/>
      </c>
      <c r="BP85" s="31" t="str">
        <f t="shared" si="111"/>
        <v/>
      </c>
      <c r="BQ85" s="31" t="str">
        <f t="shared" si="112"/>
        <v/>
      </c>
      <c r="BR85" s="31" t="str">
        <f t="shared" si="113"/>
        <v/>
      </c>
      <c r="BS85" s="31" t="str">
        <f t="shared" si="114"/>
        <v/>
      </c>
      <c r="BT85" s="31" t="str">
        <f t="shared" si="115"/>
        <v/>
      </c>
      <c r="BU85" s="31" t="str">
        <f t="shared" si="116"/>
        <v/>
      </c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</row>
    <row r="86" spans="1:91" x14ac:dyDescent="0.3">
      <c r="A86" s="1"/>
      <c r="B86" s="10"/>
      <c r="C86" s="10"/>
      <c r="D86" s="10"/>
      <c r="E86" s="10"/>
      <c r="F86" s="10"/>
      <c r="G86" s="10"/>
      <c r="H86" s="10"/>
      <c r="I86" s="10"/>
      <c r="J86" s="10"/>
      <c r="K86" s="10">
        <f t="shared" si="81"/>
        <v>0</v>
      </c>
      <c r="L86" s="10">
        <f t="shared" si="82"/>
        <v>0</v>
      </c>
      <c r="M86" s="10" t="str">
        <f t="shared" si="83"/>
        <v/>
      </c>
      <c r="N86" s="10" t="str">
        <f t="shared" si="84"/>
        <v/>
      </c>
      <c r="O86" s="10" t="str">
        <f t="shared" si="85"/>
        <v/>
      </c>
      <c r="P86" s="10" t="str">
        <f t="shared" si="86"/>
        <v/>
      </c>
      <c r="Q86" s="10" t="str">
        <f t="shared" si="87"/>
        <v/>
      </c>
      <c r="R86" s="10" t="str">
        <f t="shared" si="88"/>
        <v/>
      </c>
      <c r="S86" s="10" t="str">
        <f t="shared" si="89"/>
        <v/>
      </c>
      <c r="T86" s="17"/>
      <c r="U86" s="17"/>
      <c r="V86" s="17"/>
      <c r="W86" s="17"/>
      <c r="X86" s="17"/>
      <c r="Y86" s="17"/>
      <c r="Z86" s="17"/>
      <c r="AA86" s="17"/>
      <c r="AB86" s="17"/>
      <c r="AC86" s="17">
        <f t="shared" si="90"/>
        <v>0</v>
      </c>
      <c r="AD86" s="17">
        <f t="shared" si="91"/>
        <v>0</v>
      </c>
      <c r="AE86" s="32" t="str">
        <f t="shared" si="92"/>
        <v/>
      </c>
      <c r="AF86" s="32" t="str">
        <f t="shared" si="93"/>
        <v/>
      </c>
      <c r="AG86" s="32" t="str">
        <f t="shared" si="94"/>
        <v/>
      </c>
      <c r="AH86" s="32" t="str">
        <f t="shared" si="95"/>
        <v/>
      </c>
      <c r="AI86" s="32" t="str">
        <f t="shared" si="96"/>
        <v/>
      </c>
      <c r="AJ86" s="32" t="str">
        <f t="shared" si="97"/>
        <v/>
      </c>
      <c r="AK86" s="32" t="str">
        <f t="shared" si="98"/>
        <v/>
      </c>
      <c r="AL86" s="24"/>
      <c r="AM86" s="24"/>
      <c r="AN86" s="24"/>
      <c r="AO86" s="24"/>
      <c r="AP86" s="24"/>
      <c r="AQ86" s="24"/>
      <c r="AR86" s="24"/>
      <c r="AS86" s="24"/>
      <c r="AT86" s="24"/>
      <c r="AU86" s="24">
        <f t="shared" si="99"/>
        <v>0</v>
      </c>
      <c r="AV86" s="24">
        <f t="shared" si="100"/>
        <v>0</v>
      </c>
      <c r="AW86" s="24" t="str">
        <f t="shared" si="101"/>
        <v/>
      </c>
      <c r="AX86" s="24" t="str">
        <f t="shared" si="102"/>
        <v/>
      </c>
      <c r="AY86" s="24" t="str">
        <f t="shared" si="103"/>
        <v/>
      </c>
      <c r="AZ86" s="24" t="str">
        <f t="shared" si="104"/>
        <v/>
      </c>
      <c r="BA86" s="24" t="str">
        <f t="shared" si="105"/>
        <v/>
      </c>
      <c r="BB86" s="24" t="str">
        <f t="shared" si="106"/>
        <v/>
      </c>
      <c r="BC86" s="24" t="str">
        <f t="shared" si="107"/>
        <v/>
      </c>
      <c r="BD86" s="31"/>
      <c r="BE86" s="31"/>
      <c r="BF86" s="31"/>
      <c r="BG86" s="31"/>
      <c r="BH86" s="31"/>
      <c r="BI86" s="31"/>
      <c r="BJ86" s="31"/>
      <c r="BK86" s="31"/>
      <c r="BL86" s="31"/>
      <c r="BM86" s="31">
        <f t="shared" si="108"/>
        <v>0</v>
      </c>
      <c r="BN86" s="31">
        <f t="shared" si="109"/>
        <v>0</v>
      </c>
      <c r="BO86" s="31" t="str">
        <f t="shared" si="110"/>
        <v/>
      </c>
      <c r="BP86" s="31" t="str">
        <f t="shared" si="111"/>
        <v/>
      </c>
      <c r="BQ86" s="31" t="str">
        <f t="shared" si="112"/>
        <v/>
      </c>
      <c r="BR86" s="31" t="str">
        <f t="shared" si="113"/>
        <v/>
      </c>
      <c r="BS86" s="31" t="str">
        <f t="shared" si="114"/>
        <v/>
      </c>
      <c r="BT86" s="31" t="str">
        <f t="shared" si="115"/>
        <v/>
      </c>
      <c r="BU86" s="31" t="str">
        <f t="shared" si="116"/>
        <v/>
      </c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</row>
    <row r="87" spans="1:91" x14ac:dyDescent="0.3">
      <c r="A87" s="1"/>
      <c r="B87" s="10"/>
      <c r="C87" s="10"/>
      <c r="D87" s="10"/>
      <c r="E87" s="10"/>
      <c r="F87" s="10"/>
      <c r="G87" s="10"/>
      <c r="H87" s="10"/>
      <c r="I87" s="10"/>
      <c r="J87" s="10"/>
      <c r="K87" s="10">
        <f t="shared" si="81"/>
        <v>0</v>
      </c>
      <c r="L87" s="10">
        <f t="shared" si="82"/>
        <v>0</v>
      </c>
      <c r="M87" s="10" t="str">
        <f t="shared" si="83"/>
        <v/>
      </c>
      <c r="N87" s="10" t="str">
        <f t="shared" si="84"/>
        <v/>
      </c>
      <c r="O87" s="10" t="str">
        <f t="shared" si="85"/>
        <v/>
      </c>
      <c r="P87" s="10" t="str">
        <f t="shared" si="86"/>
        <v/>
      </c>
      <c r="Q87" s="10" t="str">
        <f t="shared" si="87"/>
        <v/>
      </c>
      <c r="R87" s="10" t="str">
        <f t="shared" si="88"/>
        <v/>
      </c>
      <c r="S87" s="10" t="str">
        <f t="shared" si="89"/>
        <v/>
      </c>
      <c r="T87" s="17"/>
      <c r="U87" s="17"/>
      <c r="V87" s="17"/>
      <c r="W87" s="17"/>
      <c r="X87" s="17"/>
      <c r="Y87" s="17"/>
      <c r="Z87" s="17"/>
      <c r="AA87" s="17"/>
      <c r="AB87" s="17"/>
      <c r="AC87" s="17">
        <f t="shared" si="90"/>
        <v>0</v>
      </c>
      <c r="AD87" s="17">
        <f t="shared" si="91"/>
        <v>0</v>
      </c>
      <c r="AE87" s="32" t="str">
        <f t="shared" si="92"/>
        <v/>
      </c>
      <c r="AF87" s="32" t="str">
        <f t="shared" si="93"/>
        <v/>
      </c>
      <c r="AG87" s="32" t="str">
        <f t="shared" si="94"/>
        <v/>
      </c>
      <c r="AH87" s="32" t="str">
        <f t="shared" si="95"/>
        <v/>
      </c>
      <c r="AI87" s="32" t="str">
        <f t="shared" si="96"/>
        <v/>
      </c>
      <c r="AJ87" s="32" t="str">
        <f t="shared" si="97"/>
        <v/>
      </c>
      <c r="AK87" s="32" t="str">
        <f t="shared" si="98"/>
        <v/>
      </c>
      <c r="AL87" s="24"/>
      <c r="AM87" s="24"/>
      <c r="AN87" s="24"/>
      <c r="AO87" s="24"/>
      <c r="AP87" s="24"/>
      <c r="AQ87" s="24"/>
      <c r="AR87" s="24"/>
      <c r="AS87" s="24"/>
      <c r="AT87" s="24"/>
      <c r="AU87" s="24">
        <f t="shared" si="99"/>
        <v>0</v>
      </c>
      <c r="AV87" s="24">
        <f t="shared" si="100"/>
        <v>0</v>
      </c>
      <c r="AW87" s="24" t="str">
        <f t="shared" si="101"/>
        <v/>
      </c>
      <c r="AX87" s="24" t="str">
        <f t="shared" si="102"/>
        <v/>
      </c>
      <c r="AY87" s="24" t="str">
        <f t="shared" si="103"/>
        <v/>
      </c>
      <c r="AZ87" s="24" t="str">
        <f t="shared" si="104"/>
        <v/>
      </c>
      <c r="BA87" s="24" t="str">
        <f t="shared" si="105"/>
        <v/>
      </c>
      <c r="BB87" s="24" t="str">
        <f t="shared" si="106"/>
        <v/>
      </c>
      <c r="BC87" s="24" t="str">
        <f t="shared" si="107"/>
        <v/>
      </c>
      <c r="BD87" s="31"/>
      <c r="BE87" s="31"/>
      <c r="BF87" s="31"/>
      <c r="BG87" s="31"/>
      <c r="BH87" s="31"/>
      <c r="BI87" s="31"/>
      <c r="BJ87" s="31"/>
      <c r="BK87" s="31"/>
      <c r="BL87" s="31"/>
      <c r="BM87" s="31">
        <f t="shared" si="108"/>
        <v>0</v>
      </c>
      <c r="BN87" s="31">
        <f t="shared" si="109"/>
        <v>0</v>
      </c>
      <c r="BO87" s="31" t="str">
        <f t="shared" si="110"/>
        <v/>
      </c>
      <c r="BP87" s="31" t="str">
        <f t="shared" si="111"/>
        <v/>
      </c>
      <c r="BQ87" s="31" t="str">
        <f t="shared" si="112"/>
        <v/>
      </c>
      <c r="BR87" s="31" t="str">
        <f t="shared" si="113"/>
        <v/>
      </c>
      <c r="BS87" s="31" t="str">
        <f t="shared" si="114"/>
        <v/>
      </c>
      <c r="BT87" s="31" t="str">
        <f t="shared" si="115"/>
        <v/>
      </c>
      <c r="BU87" s="31" t="str">
        <f t="shared" si="116"/>
        <v/>
      </c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</row>
    <row r="88" spans="1:91" x14ac:dyDescent="0.3">
      <c r="A88" s="1"/>
      <c r="B88" s="10"/>
      <c r="C88" s="10"/>
      <c r="D88" s="10"/>
      <c r="E88" s="10"/>
      <c r="F88" s="10"/>
      <c r="G88" s="10"/>
      <c r="H88" s="10"/>
      <c r="I88" s="10"/>
      <c r="J88" s="10"/>
      <c r="K88" s="10">
        <f t="shared" si="81"/>
        <v>0</v>
      </c>
      <c r="L88" s="10">
        <f t="shared" si="82"/>
        <v>0</v>
      </c>
      <c r="M88" s="10" t="str">
        <f t="shared" si="83"/>
        <v/>
      </c>
      <c r="N88" s="10" t="str">
        <f t="shared" si="84"/>
        <v/>
      </c>
      <c r="O88" s="10" t="str">
        <f t="shared" si="85"/>
        <v/>
      </c>
      <c r="P88" s="10" t="str">
        <f t="shared" si="86"/>
        <v/>
      </c>
      <c r="Q88" s="10" t="str">
        <f t="shared" si="87"/>
        <v/>
      </c>
      <c r="R88" s="10" t="str">
        <f t="shared" si="88"/>
        <v/>
      </c>
      <c r="S88" s="10" t="str">
        <f t="shared" si="89"/>
        <v/>
      </c>
      <c r="T88" s="17"/>
      <c r="U88" s="17"/>
      <c r="V88" s="17"/>
      <c r="W88" s="17"/>
      <c r="X88" s="17"/>
      <c r="Y88" s="17"/>
      <c r="Z88" s="17"/>
      <c r="AA88" s="17"/>
      <c r="AB88" s="17"/>
      <c r="AC88" s="17">
        <f t="shared" si="90"/>
        <v>0</v>
      </c>
      <c r="AD88" s="17">
        <f t="shared" si="91"/>
        <v>0</v>
      </c>
      <c r="AE88" s="32" t="str">
        <f t="shared" si="92"/>
        <v/>
      </c>
      <c r="AF88" s="32" t="str">
        <f t="shared" si="93"/>
        <v/>
      </c>
      <c r="AG88" s="32" t="str">
        <f t="shared" si="94"/>
        <v/>
      </c>
      <c r="AH88" s="32" t="str">
        <f t="shared" si="95"/>
        <v/>
      </c>
      <c r="AI88" s="32" t="str">
        <f t="shared" si="96"/>
        <v/>
      </c>
      <c r="AJ88" s="32" t="str">
        <f t="shared" si="97"/>
        <v/>
      </c>
      <c r="AK88" s="32" t="str">
        <f t="shared" si="98"/>
        <v/>
      </c>
      <c r="AL88" s="24"/>
      <c r="AM88" s="24"/>
      <c r="AN88" s="24"/>
      <c r="AO88" s="24"/>
      <c r="AP88" s="24"/>
      <c r="AQ88" s="24"/>
      <c r="AR88" s="24"/>
      <c r="AS88" s="24"/>
      <c r="AT88" s="24"/>
      <c r="AU88" s="24">
        <f t="shared" si="99"/>
        <v>0</v>
      </c>
      <c r="AV88" s="24">
        <f t="shared" si="100"/>
        <v>0</v>
      </c>
      <c r="AW88" s="24" t="str">
        <f t="shared" si="101"/>
        <v/>
      </c>
      <c r="AX88" s="24" t="str">
        <f t="shared" si="102"/>
        <v/>
      </c>
      <c r="AY88" s="24" t="str">
        <f t="shared" si="103"/>
        <v/>
      </c>
      <c r="AZ88" s="24" t="str">
        <f t="shared" si="104"/>
        <v/>
      </c>
      <c r="BA88" s="24" t="str">
        <f t="shared" si="105"/>
        <v/>
      </c>
      <c r="BB88" s="24" t="str">
        <f t="shared" si="106"/>
        <v/>
      </c>
      <c r="BC88" s="24" t="str">
        <f t="shared" si="107"/>
        <v/>
      </c>
      <c r="BD88" s="31"/>
      <c r="BE88" s="31"/>
      <c r="BF88" s="31"/>
      <c r="BG88" s="31"/>
      <c r="BH88" s="31"/>
      <c r="BI88" s="31"/>
      <c r="BJ88" s="31"/>
      <c r="BK88" s="31"/>
      <c r="BL88" s="31"/>
      <c r="BM88" s="31">
        <f t="shared" si="108"/>
        <v>0</v>
      </c>
      <c r="BN88" s="31">
        <f t="shared" si="109"/>
        <v>0</v>
      </c>
      <c r="BO88" s="31" t="str">
        <f t="shared" si="110"/>
        <v/>
      </c>
      <c r="BP88" s="31" t="str">
        <f t="shared" si="111"/>
        <v/>
      </c>
      <c r="BQ88" s="31" t="str">
        <f t="shared" si="112"/>
        <v/>
      </c>
      <c r="BR88" s="31" t="str">
        <f t="shared" si="113"/>
        <v/>
      </c>
      <c r="BS88" s="31" t="str">
        <f t="shared" si="114"/>
        <v/>
      </c>
      <c r="BT88" s="31" t="str">
        <f t="shared" si="115"/>
        <v/>
      </c>
      <c r="BU88" s="31" t="str">
        <f t="shared" si="116"/>
        <v/>
      </c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</row>
    <row r="89" spans="1:91" x14ac:dyDescent="0.3">
      <c r="A89" s="1"/>
      <c r="B89" s="10"/>
      <c r="C89" s="10"/>
      <c r="D89" s="10"/>
      <c r="E89" s="10"/>
      <c r="F89" s="10"/>
      <c r="G89" s="10"/>
      <c r="H89" s="10"/>
      <c r="I89" s="10"/>
      <c r="J89" s="10"/>
      <c r="K89" s="10">
        <f t="shared" si="81"/>
        <v>0</v>
      </c>
      <c r="L89" s="10">
        <f t="shared" si="82"/>
        <v>0</v>
      </c>
      <c r="M89" s="10" t="str">
        <f t="shared" si="83"/>
        <v/>
      </c>
      <c r="N89" s="10" t="str">
        <f t="shared" si="84"/>
        <v/>
      </c>
      <c r="O89" s="10" t="str">
        <f t="shared" si="85"/>
        <v/>
      </c>
      <c r="P89" s="10" t="str">
        <f t="shared" si="86"/>
        <v/>
      </c>
      <c r="Q89" s="10" t="str">
        <f t="shared" si="87"/>
        <v/>
      </c>
      <c r="R89" s="10" t="str">
        <f t="shared" si="88"/>
        <v/>
      </c>
      <c r="S89" s="10" t="str">
        <f t="shared" si="89"/>
        <v/>
      </c>
      <c r="T89" s="17"/>
      <c r="U89" s="17"/>
      <c r="V89" s="17"/>
      <c r="W89" s="17"/>
      <c r="X89" s="17"/>
      <c r="Y89" s="17"/>
      <c r="Z89" s="17"/>
      <c r="AA89" s="17"/>
      <c r="AB89" s="17"/>
      <c r="AC89" s="17">
        <f t="shared" si="90"/>
        <v>0</v>
      </c>
      <c r="AD89" s="17">
        <f t="shared" si="91"/>
        <v>0</v>
      </c>
      <c r="AE89" s="32" t="str">
        <f t="shared" si="92"/>
        <v/>
      </c>
      <c r="AF89" s="32" t="str">
        <f t="shared" si="93"/>
        <v/>
      </c>
      <c r="AG89" s="32" t="str">
        <f t="shared" si="94"/>
        <v/>
      </c>
      <c r="AH89" s="32" t="str">
        <f t="shared" si="95"/>
        <v/>
      </c>
      <c r="AI89" s="32" t="str">
        <f t="shared" si="96"/>
        <v/>
      </c>
      <c r="AJ89" s="32" t="str">
        <f t="shared" si="97"/>
        <v/>
      </c>
      <c r="AK89" s="32" t="str">
        <f t="shared" si="98"/>
        <v/>
      </c>
      <c r="AL89" s="24"/>
      <c r="AM89" s="24"/>
      <c r="AN89" s="24"/>
      <c r="AO89" s="24"/>
      <c r="AP89" s="24"/>
      <c r="AQ89" s="24"/>
      <c r="AR89" s="24"/>
      <c r="AS89" s="24"/>
      <c r="AT89" s="24"/>
      <c r="AU89" s="24">
        <f t="shared" si="99"/>
        <v>0</v>
      </c>
      <c r="AV89" s="24">
        <f t="shared" si="100"/>
        <v>0</v>
      </c>
      <c r="AW89" s="24" t="str">
        <f t="shared" si="101"/>
        <v/>
      </c>
      <c r="AX89" s="24" t="str">
        <f t="shared" si="102"/>
        <v/>
      </c>
      <c r="AY89" s="24" t="str">
        <f t="shared" si="103"/>
        <v/>
      </c>
      <c r="AZ89" s="24" t="str">
        <f t="shared" si="104"/>
        <v/>
      </c>
      <c r="BA89" s="24" t="str">
        <f t="shared" si="105"/>
        <v/>
      </c>
      <c r="BB89" s="24" t="str">
        <f t="shared" si="106"/>
        <v/>
      </c>
      <c r="BC89" s="24" t="str">
        <f t="shared" si="107"/>
        <v/>
      </c>
      <c r="BD89" s="31"/>
      <c r="BE89" s="31"/>
      <c r="BF89" s="31"/>
      <c r="BG89" s="31"/>
      <c r="BH89" s="31"/>
      <c r="BI89" s="31"/>
      <c r="BJ89" s="31"/>
      <c r="BK89" s="31"/>
      <c r="BL89" s="31"/>
      <c r="BM89" s="31">
        <f t="shared" si="108"/>
        <v>0</v>
      </c>
      <c r="BN89" s="31">
        <f t="shared" si="109"/>
        <v>0</v>
      </c>
      <c r="BO89" s="31" t="str">
        <f t="shared" si="110"/>
        <v/>
      </c>
      <c r="BP89" s="31" t="str">
        <f t="shared" si="111"/>
        <v/>
      </c>
      <c r="BQ89" s="31" t="str">
        <f t="shared" si="112"/>
        <v/>
      </c>
      <c r="BR89" s="31" t="str">
        <f t="shared" si="113"/>
        <v/>
      </c>
      <c r="BS89" s="31" t="str">
        <f t="shared" si="114"/>
        <v/>
      </c>
      <c r="BT89" s="31" t="str">
        <f t="shared" si="115"/>
        <v/>
      </c>
      <c r="BU89" s="31" t="str">
        <f t="shared" si="116"/>
        <v/>
      </c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</row>
    <row r="90" spans="1:91" x14ac:dyDescent="0.3">
      <c r="A90" s="1"/>
      <c r="B90" s="10"/>
      <c r="C90" s="10"/>
      <c r="D90" s="10"/>
      <c r="E90" s="10"/>
      <c r="F90" s="10"/>
      <c r="G90" s="10"/>
      <c r="H90" s="10"/>
      <c r="I90" s="10"/>
      <c r="J90" s="10"/>
      <c r="K90" s="10">
        <f t="shared" si="81"/>
        <v>0</v>
      </c>
      <c r="L90" s="10">
        <f t="shared" si="82"/>
        <v>0</v>
      </c>
      <c r="M90" s="10" t="str">
        <f t="shared" si="83"/>
        <v/>
      </c>
      <c r="N90" s="10" t="str">
        <f t="shared" si="84"/>
        <v/>
      </c>
      <c r="O90" s="10" t="str">
        <f t="shared" si="85"/>
        <v/>
      </c>
      <c r="P90" s="10" t="str">
        <f t="shared" si="86"/>
        <v/>
      </c>
      <c r="Q90" s="10" t="str">
        <f t="shared" si="87"/>
        <v/>
      </c>
      <c r="R90" s="10" t="str">
        <f t="shared" si="88"/>
        <v/>
      </c>
      <c r="S90" s="10" t="str">
        <f t="shared" si="89"/>
        <v/>
      </c>
      <c r="T90" s="17"/>
      <c r="U90" s="17"/>
      <c r="V90" s="17"/>
      <c r="W90" s="17"/>
      <c r="X90" s="17"/>
      <c r="Y90" s="17"/>
      <c r="Z90" s="17"/>
      <c r="AA90" s="17"/>
      <c r="AB90" s="17"/>
      <c r="AC90" s="17">
        <f t="shared" si="90"/>
        <v>0</v>
      </c>
      <c r="AD90" s="17">
        <f t="shared" si="91"/>
        <v>0</v>
      </c>
      <c r="AE90" s="32" t="str">
        <f t="shared" si="92"/>
        <v/>
      </c>
      <c r="AF90" s="32" t="str">
        <f t="shared" si="93"/>
        <v/>
      </c>
      <c r="AG90" s="32" t="str">
        <f t="shared" si="94"/>
        <v/>
      </c>
      <c r="AH90" s="32" t="str">
        <f t="shared" si="95"/>
        <v/>
      </c>
      <c r="AI90" s="32" t="str">
        <f t="shared" si="96"/>
        <v/>
      </c>
      <c r="AJ90" s="32" t="str">
        <f t="shared" si="97"/>
        <v/>
      </c>
      <c r="AK90" s="32" t="str">
        <f t="shared" si="98"/>
        <v/>
      </c>
      <c r="AL90" s="24"/>
      <c r="AM90" s="24"/>
      <c r="AN90" s="24"/>
      <c r="AO90" s="24"/>
      <c r="AP90" s="24"/>
      <c r="AQ90" s="24"/>
      <c r="AR90" s="24"/>
      <c r="AS90" s="24"/>
      <c r="AT90" s="24"/>
      <c r="AU90" s="24">
        <f t="shared" si="99"/>
        <v>0</v>
      </c>
      <c r="AV90" s="24">
        <f t="shared" si="100"/>
        <v>0</v>
      </c>
      <c r="AW90" s="24" t="str">
        <f t="shared" si="101"/>
        <v/>
      </c>
      <c r="AX90" s="24" t="str">
        <f t="shared" si="102"/>
        <v/>
      </c>
      <c r="AY90" s="24" t="str">
        <f t="shared" si="103"/>
        <v/>
      </c>
      <c r="AZ90" s="24" t="str">
        <f t="shared" si="104"/>
        <v/>
      </c>
      <c r="BA90" s="24" t="str">
        <f t="shared" si="105"/>
        <v/>
      </c>
      <c r="BB90" s="24" t="str">
        <f t="shared" si="106"/>
        <v/>
      </c>
      <c r="BC90" s="24" t="str">
        <f t="shared" si="107"/>
        <v/>
      </c>
      <c r="BD90" s="31"/>
      <c r="BE90" s="31"/>
      <c r="BF90" s="31"/>
      <c r="BG90" s="31"/>
      <c r="BH90" s="31"/>
      <c r="BI90" s="31"/>
      <c r="BJ90" s="31"/>
      <c r="BK90" s="31"/>
      <c r="BL90" s="31"/>
      <c r="BM90" s="31">
        <f t="shared" si="108"/>
        <v>0</v>
      </c>
      <c r="BN90" s="31">
        <f t="shared" si="109"/>
        <v>0</v>
      </c>
      <c r="BO90" s="31" t="str">
        <f t="shared" si="110"/>
        <v/>
      </c>
      <c r="BP90" s="31" t="str">
        <f t="shared" si="111"/>
        <v/>
      </c>
      <c r="BQ90" s="31" t="str">
        <f t="shared" si="112"/>
        <v/>
      </c>
      <c r="BR90" s="31" t="str">
        <f t="shared" si="113"/>
        <v/>
      </c>
      <c r="BS90" s="31" t="str">
        <f t="shared" si="114"/>
        <v/>
      </c>
      <c r="BT90" s="31" t="str">
        <f t="shared" si="115"/>
        <v/>
      </c>
      <c r="BU90" s="31" t="str">
        <f t="shared" si="116"/>
        <v/>
      </c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</row>
    <row r="91" spans="1:91" x14ac:dyDescent="0.3">
      <c r="A91" s="1"/>
      <c r="B91" s="10"/>
      <c r="C91" s="10"/>
      <c r="D91" s="10"/>
      <c r="E91" s="10"/>
      <c r="F91" s="10"/>
      <c r="G91" s="10"/>
      <c r="H91" s="10"/>
      <c r="I91" s="10"/>
      <c r="J91" s="10"/>
      <c r="K91" s="10">
        <f t="shared" si="81"/>
        <v>0</v>
      </c>
      <c r="L91" s="10">
        <f t="shared" si="82"/>
        <v>0</v>
      </c>
      <c r="M91" s="10" t="str">
        <f t="shared" si="83"/>
        <v/>
      </c>
      <c r="N91" s="10" t="str">
        <f t="shared" si="84"/>
        <v/>
      </c>
      <c r="O91" s="10" t="str">
        <f t="shared" si="85"/>
        <v/>
      </c>
      <c r="P91" s="10" t="str">
        <f t="shared" si="86"/>
        <v/>
      </c>
      <c r="Q91" s="10" t="str">
        <f t="shared" si="87"/>
        <v/>
      </c>
      <c r="R91" s="10" t="str">
        <f t="shared" si="88"/>
        <v/>
      </c>
      <c r="S91" s="10" t="str">
        <f t="shared" si="89"/>
        <v/>
      </c>
      <c r="T91" s="17"/>
      <c r="U91" s="17"/>
      <c r="V91" s="17"/>
      <c r="W91" s="17"/>
      <c r="X91" s="17"/>
      <c r="Y91" s="17"/>
      <c r="Z91" s="17"/>
      <c r="AA91" s="17"/>
      <c r="AB91" s="17"/>
      <c r="AC91" s="17">
        <f t="shared" si="90"/>
        <v>0</v>
      </c>
      <c r="AD91" s="17">
        <f t="shared" si="91"/>
        <v>0</v>
      </c>
      <c r="AE91" s="32" t="str">
        <f t="shared" si="92"/>
        <v/>
      </c>
      <c r="AF91" s="32" t="str">
        <f t="shared" si="93"/>
        <v/>
      </c>
      <c r="AG91" s="32" t="str">
        <f t="shared" si="94"/>
        <v/>
      </c>
      <c r="AH91" s="32" t="str">
        <f t="shared" si="95"/>
        <v/>
      </c>
      <c r="AI91" s="32" t="str">
        <f t="shared" si="96"/>
        <v/>
      </c>
      <c r="AJ91" s="32" t="str">
        <f t="shared" si="97"/>
        <v/>
      </c>
      <c r="AK91" s="32" t="str">
        <f t="shared" si="98"/>
        <v/>
      </c>
      <c r="AL91" s="24"/>
      <c r="AM91" s="24"/>
      <c r="AN91" s="24"/>
      <c r="AO91" s="24"/>
      <c r="AP91" s="24"/>
      <c r="AQ91" s="24"/>
      <c r="AR91" s="24"/>
      <c r="AS91" s="24"/>
      <c r="AT91" s="24"/>
      <c r="AU91" s="24">
        <f t="shared" si="99"/>
        <v>0</v>
      </c>
      <c r="AV91" s="24">
        <f t="shared" si="100"/>
        <v>0</v>
      </c>
      <c r="AW91" s="24" t="str">
        <f t="shared" si="101"/>
        <v/>
      </c>
      <c r="AX91" s="24" t="str">
        <f t="shared" si="102"/>
        <v/>
      </c>
      <c r="AY91" s="24" t="str">
        <f t="shared" si="103"/>
        <v/>
      </c>
      <c r="AZ91" s="24" t="str">
        <f t="shared" si="104"/>
        <v/>
      </c>
      <c r="BA91" s="24" t="str">
        <f t="shared" si="105"/>
        <v/>
      </c>
      <c r="BB91" s="24" t="str">
        <f t="shared" si="106"/>
        <v/>
      </c>
      <c r="BC91" s="24" t="str">
        <f t="shared" si="107"/>
        <v/>
      </c>
      <c r="BD91" s="31"/>
      <c r="BE91" s="31"/>
      <c r="BF91" s="31"/>
      <c r="BG91" s="31"/>
      <c r="BH91" s="31"/>
      <c r="BI91" s="31"/>
      <c r="BJ91" s="31"/>
      <c r="BK91" s="31"/>
      <c r="BL91" s="31"/>
      <c r="BM91" s="31">
        <f t="shared" si="108"/>
        <v>0</v>
      </c>
      <c r="BN91" s="31">
        <f t="shared" si="109"/>
        <v>0</v>
      </c>
      <c r="BO91" s="31" t="str">
        <f t="shared" si="110"/>
        <v/>
      </c>
      <c r="BP91" s="31" t="str">
        <f t="shared" si="111"/>
        <v/>
      </c>
      <c r="BQ91" s="31" t="str">
        <f t="shared" si="112"/>
        <v/>
      </c>
      <c r="BR91" s="31" t="str">
        <f t="shared" si="113"/>
        <v/>
      </c>
      <c r="BS91" s="31" t="str">
        <f t="shared" si="114"/>
        <v/>
      </c>
      <c r="BT91" s="31" t="str">
        <f t="shared" si="115"/>
        <v/>
      </c>
      <c r="BU91" s="31" t="str">
        <f t="shared" si="116"/>
        <v/>
      </c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</row>
    <row r="92" spans="1:91" x14ac:dyDescent="0.3">
      <c r="A92" s="1"/>
      <c r="B92" s="10"/>
      <c r="C92" s="10"/>
      <c r="D92" s="10"/>
      <c r="E92" s="10"/>
      <c r="F92" s="10"/>
      <c r="G92" s="10"/>
      <c r="H92" s="10"/>
      <c r="I92" s="10"/>
      <c r="J92" s="10"/>
      <c r="K92" s="10">
        <f t="shared" si="81"/>
        <v>0</v>
      </c>
      <c r="L92" s="10">
        <f t="shared" si="82"/>
        <v>0</v>
      </c>
      <c r="M92" s="10" t="str">
        <f t="shared" si="83"/>
        <v/>
      </c>
      <c r="N92" s="10" t="str">
        <f t="shared" si="84"/>
        <v/>
      </c>
      <c r="O92" s="10" t="str">
        <f t="shared" si="85"/>
        <v/>
      </c>
      <c r="P92" s="10" t="str">
        <f t="shared" si="86"/>
        <v/>
      </c>
      <c r="Q92" s="10" t="str">
        <f t="shared" si="87"/>
        <v/>
      </c>
      <c r="R92" s="10" t="str">
        <f t="shared" si="88"/>
        <v/>
      </c>
      <c r="S92" s="10" t="str">
        <f t="shared" si="89"/>
        <v/>
      </c>
      <c r="T92" s="17"/>
      <c r="U92" s="17"/>
      <c r="V92" s="17"/>
      <c r="W92" s="17"/>
      <c r="X92" s="17"/>
      <c r="Y92" s="17"/>
      <c r="Z92" s="17"/>
      <c r="AA92" s="17"/>
      <c r="AB92" s="17"/>
      <c r="AC92" s="17">
        <f t="shared" si="90"/>
        <v>0</v>
      </c>
      <c r="AD92" s="17">
        <f t="shared" si="91"/>
        <v>0</v>
      </c>
      <c r="AE92" s="32" t="str">
        <f t="shared" si="92"/>
        <v/>
      </c>
      <c r="AF92" s="32" t="str">
        <f t="shared" si="93"/>
        <v/>
      </c>
      <c r="AG92" s="32" t="str">
        <f t="shared" si="94"/>
        <v/>
      </c>
      <c r="AH92" s="32" t="str">
        <f t="shared" si="95"/>
        <v/>
      </c>
      <c r="AI92" s="32" t="str">
        <f t="shared" si="96"/>
        <v/>
      </c>
      <c r="AJ92" s="32" t="str">
        <f t="shared" si="97"/>
        <v/>
      </c>
      <c r="AK92" s="32" t="str">
        <f t="shared" si="98"/>
        <v/>
      </c>
      <c r="AL92" s="24"/>
      <c r="AM92" s="24"/>
      <c r="AN92" s="24"/>
      <c r="AO92" s="24"/>
      <c r="AP92" s="24"/>
      <c r="AQ92" s="24"/>
      <c r="AR92" s="24"/>
      <c r="AS92" s="24"/>
      <c r="AT92" s="24"/>
      <c r="AU92" s="24">
        <f t="shared" si="99"/>
        <v>0</v>
      </c>
      <c r="AV92" s="24">
        <f t="shared" si="100"/>
        <v>0</v>
      </c>
      <c r="AW92" s="24" t="str">
        <f t="shared" si="101"/>
        <v/>
      </c>
      <c r="AX92" s="24" t="str">
        <f t="shared" si="102"/>
        <v/>
      </c>
      <c r="AY92" s="24" t="str">
        <f t="shared" si="103"/>
        <v/>
      </c>
      <c r="AZ92" s="24" t="str">
        <f t="shared" si="104"/>
        <v/>
      </c>
      <c r="BA92" s="24" t="str">
        <f t="shared" si="105"/>
        <v/>
      </c>
      <c r="BB92" s="24" t="str">
        <f t="shared" si="106"/>
        <v/>
      </c>
      <c r="BC92" s="24" t="str">
        <f t="shared" si="107"/>
        <v/>
      </c>
      <c r="BD92" s="31"/>
      <c r="BE92" s="31"/>
      <c r="BF92" s="31"/>
      <c r="BG92" s="31"/>
      <c r="BH92" s="31"/>
      <c r="BI92" s="31"/>
      <c r="BJ92" s="31"/>
      <c r="BK92" s="31"/>
      <c r="BL92" s="31"/>
      <c r="BM92" s="31">
        <f t="shared" si="108"/>
        <v>0</v>
      </c>
      <c r="BN92" s="31">
        <f t="shared" si="109"/>
        <v>0</v>
      </c>
      <c r="BO92" s="31" t="str">
        <f t="shared" si="110"/>
        <v/>
      </c>
      <c r="BP92" s="31" t="str">
        <f t="shared" si="111"/>
        <v/>
      </c>
      <c r="BQ92" s="31" t="str">
        <f t="shared" si="112"/>
        <v/>
      </c>
      <c r="BR92" s="31" t="str">
        <f t="shared" si="113"/>
        <v/>
      </c>
      <c r="BS92" s="31" t="str">
        <f t="shared" si="114"/>
        <v/>
      </c>
      <c r="BT92" s="31" t="str">
        <f t="shared" si="115"/>
        <v/>
      </c>
      <c r="BU92" s="31" t="str">
        <f t="shared" si="116"/>
        <v/>
      </c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</row>
    <row r="93" spans="1:91" x14ac:dyDescent="0.3">
      <c r="A93" s="1"/>
      <c r="B93" s="10"/>
      <c r="C93" s="10"/>
      <c r="D93" s="10"/>
      <c r="E93" s="10"/>
      <c r="F93" s="10"/>
      <c r="G93" s="10"/>
      <c r="H93" s="10"/>
      <c r="I93" s="10"/>
      <c r="J93" s="10"/>
      <c r="K93" s="10">
        <f t="shared" si="81"/>
        <v>0</v>
      </c>
      <c r="L93" s="10">
        <f t="shared" si="82"/>
        <v>0</v>
      </c>
      <c r="M93" s="10" t="str">
        <f t="shared" si="83"/>
        <v/>
      </c>
      <c r="N93" s="10" t="str">
        <f t="shared" si="84"/>
        <v/>
      </c>
      <c r="O93" s="10" t="str">
        <f t="shared" si="85"/>
        <v/>
      </c>
      <c r="P93" s="10" t="str">
        <f t="shared" si="86"/>
        <v/>
      </c>
      <c r="Q93" s="10" t="str">
        <f t="shared" si="87"/>
        <v/>
      </c>
      <c r="R93" s="10" t="str">
        <f t="shared" si="88"/>
        <v/>
      </c>
      <c r="S93" s="10" t="str">
        <f t="shared" si="89"/>
        <v/>
      </c>
      <c r="T93" s="17"/>
      <c r="U93" s="17"/>
      <c r="V93" s="17"/>
      <c r="W93" s="17"/>
      <c r="X93" s="17"/>
      <c r="Y93" s="17"/>
      <c r="Z93" s="17"/>
      <c r="AA93" s="17"/>
      <c r="AB93" s="17"/>
      <c r="AC93" s="17">
        <f t="shared" si="90"/>
        <v>0</v>
      </c>
      <c r="AD93" s="17">
        <f t="shared" si="91"/>
        <v>0</v>
      </c>
      <c r="AE93" s="32" t="str">
        <f t="shared" si="92"/>
        <v/>
      </c>
      <c r="AF93" s="32" t="str">
        <f t="shared" si="93"/>
        <v/>
      </c>
      <c r="AG93" s="32" t="str">
        <f t="shared" si="94"/>
        <v/>
      </c>
      <c r="AH93" s="32" t="str">
        <f t="shared" si="95"/>
        <v/>
      </c>
      <c r="AI93" s="32" t="str">
        <f t="shared" si="96"/>
        <v/>
      </c>
      <c r="AJ93" s="32" t="str">
        <f t="shared" si="97"/>
        <v/>
      </c>
      <c r="AK93" s="32" t="str">
        <f t="shared" si="98"/>
        <v/>
      </c>
      <c r="AL93" s="24"/>
      <c r="AM93" s="24"/>
      <c r="AN93" s="24"/>
      <c r="AO93" s="24"/>
      <c r="AP93" s="24"/>
      <c r="AQ93" s="24"/>
      <c r="AR93" s="24"/>
      <c r="AS93" s="24"/>
      <c r="AT93" s="24"/>
      <c r="AU93" s="24">
        <f t="shared" si="99"/>
        <v>0</v>
      </c>
      <c r="AV93" s="24">
        <f t="shared" si="100"/>
        <v>0</v>
      </c>
      <c r="AW93" s="24" t="str">
        <f t="shared" si="101"/>
        <v/>
      </c>
      <c r="AX93" s="24" t="str">
        <f t="shared" si="102"/>
        <v/>
      </c>
      <c r="AY93" s="24" t="str">
        <f t="shared" si="103"/>
        <v/>
      </c>
      <c r="AZ93" s="24" t="str">
        <f t="shared" si="104"/>
        <v/>
      </c>
      <c r="BA93" s="24" t="str">
        <f t="shared" si="105"/>
        <v/>
      </c>
      <c r="BB93" s="24" t="str">
        <f t="shared" si="106"/>
        <v/>
      </c>
      <c r="BC93" s="24" t="str">
        <f t="shared" si="107"/>
        <v/>
      </c>
      <c r="BD93" s="31"/>
      <c r="BE93" s="31"/>
      <c r="BF93" s="31"/>
      <c r="BG93" s="31"/>
      <c r="BH93" s="31"/>
      <c r="BI93" s="31"/>
      <c r="BJ93" s="31"/>
      <c r="BK93" s="31"/>
      <c r="BL93" s="31"/>
      <c r="BM93" s="31">
        <f t="shared" si="108"/>
        <v>0</v>
      </c>
      <c r="BN93" s="31">
        <f t="shared" si="109"/>
        <v>0</v>
      </c>
      <c r="BO93" s="31" t="str">
        <f t="shared" si="110"/>
        <v/>
      </c>
      <c r="BP93" s="31" t="str">
        <f t="shared" si="111"/>
        <v/>
      </c>
      <c r="BQ93" s="31" t="str">
        <f t="shared" si="112"/>
        <v/>
      </c>
      <c r="BR93" s="31" t="str">
        <f t="shared" si="113"/>
        <v/>
      </c>
      <c r="BS93" s="31" t="str">
        <f t="shared" si="114"/>
        <v/>
      </c>
      <c r="BT93" s="31" t="str">
        <f t="shared" si="115"/>
        <v/>
      </c>
      <c r="BU93" s="31" t="str">
        <f t="shared" si="116"/>
        <v/>
      </c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</row>
    <row r="94" spans="1:91" x14ac:dyDescent="0.3">
      <c r="A94" s="1"/>
      <c r="B94" s="10"/>
      <c r="C94" s="10"/>
      <c r="D94" s="10"/>
      <c r="E94" s="10"/>
      <c r="F94" s="10"/>
      <c r="G94" s="10"/>
      <c r="H94" s="10"/>
      <c r="I94" s="10"/>
      <c r="J94" s="10"/>
      <c r="K94" s="10">
        <f t="shared" si="81"/>
        <v>0</v>
      </c>
      <c r="L94" s="10">
        <f t="shared" si="82"/>
        <v>0</v>
      </c>
      <c r="M94" s="10" t="str">
        <f t="shared" si="83"/>
        <v/>
      </c>
      <c r="N94" s="10" t="str">
        <f t="shared" si="84"/>
        <v/>
      </c>
      <c r="O94" s="10" t="str">
        <f t="shared" si="85"/>
        <v/>
      </c>
      <c r="P94" s="10" t="str">
        <f t="shared" si="86"/>
        <v/>
      </c>
      <c r="Q94" s="10" t="str">
        <f t="shared" si="87"/>
        <v/>
      </c>
      <c r="R94" s="10" t="str">
        <f t="shared" si="88"/>
        <v/>
      </c>
      <c r="S94" s="10" t="str">
        <f t="shared" si="89"/>
        <v/>
      </c>
      <c r="T94" s="17"/>
      <c r="U94" s="17"/>
      <c r="V94" s="17"/>
      <c r="W94" s="17"/>
      <c r="X94" s="17"/>
      <c r="Y94" s="17"/>
      <c r="Z94" s="17"/>
      <c r="AA94" s="17"/>
      <c r="AB94" s="17"/>
      <c r="AC94" s="17">
        <f t="shared" si="90"/>
        <v>0</v>
      </c>
      <c r="AD94" s="17">
        <f t="shared" si="91"/>
        <v>0</v>
      </c>
      <c r="AE94" s="32" t="str">
        <f t="shared" si="92"/>
        <v/>
      </c>
      <c r="AF94" s="32" t="str">
        <f t="shared" si="93"/>
        <v/>
      </c>
      <c r="AG94" s="32" t="str">
        <f t="shared" si="94"/>
        <v/>
      </c>
      <c r="AH94" s="32" t="str">
        <f t="shared" si="95"/>
        <v/>
      </c>
      <c r="AI94" s="32" t="str">
        <f t="shared" si="96"/>
        <v/>
      </c>
      <c r="AJ94" s="32" t="str">
        <f t="shared" si="97"/>
        <v/>
      </c>
      <c r="AK94" s="32" t="str">
        <f t="shared" si="98"/>
        <v/>
      </c>
      <c r="AL94" s="24"/>
      <c r="AM94" s="24"/>
      <c r="AN94" s="24"/>
      <c r="AO94" s="24"/>
      <c r="AP94" s="24"/>
      <c r="AQ94" s="24"/>
      <c r="AR94" s="24"/>
      <c r="AS94" s="24"/>
      <c r="AT94" s="24"/>
      <c r="AU94" s="24">
        <f t="shared" si="99"/>
        <v>0</v>
      </c>
      <c r="AV94" s="24">
        <f t="shared" si="100"/>
        <v>0</v>
      </c>
      <c r="AW94" s="24" t="str">
        <f t="shared" si="101"/>
        <v/>
      </c>
      <c r="AX94" s="24" t="str">
        <f t="shared" si="102"/>
        <v/>
      </c>
      <c r="AY94" s="24" t="str">
        <f t="shared" si="103"/>
        <v/>
      </c>
      <c r="AZ94" s="24" t="str">
        <f t="shared" si="104"/>
        <v/>
      </c>
      <c r="BA94" s="24" t="str">
        <f t="shared" si="105"/>
        <v/>
      </c>
      <c r="BB94" s="24" t="str">
        <f t="shared" si="106"/>
        <v/>
      </c>
      <c r="BC94" s="24" t="str">
        <f t="shared" si="107"/>
        <v/>
      </c>
      <c r="BD94" s="31"/>
      <c r="BE94" s="31"/>
      <c r="BF94" s="31"/>
      <c r="BG94" s="31"/>
      <c r="BH94" s="31"/>
      <c r="BI94" s="31"/>
      <c r="BJ94" s="31"/>
      <c r="BK94" s="31"/>
      <c r="BL94" s="31"/>
      <c r="BM94" s="31">
        <f t="shared" si="108"/>
        <v>0</v>
      </c>
      <c r="BN94" s="31">
        <f t="shared" si="109"/>
        <v>0</v>
      </c>
      <c r="BO94" s="31" t="str">
        <f t="shared" si="110"/>
        <v/>
      </c>
      <c r="BP94" s="31" t="str">
        <f t="shared" si="111"/>
        <v/>
      </c>
      <c r="BQ94" s="31" t="str">
        <f t="shared" si="112"/>
        <v/>
      </c>
      <c r="BR94" s="31" t="str">
        <f t="shared" si="113"/>
        <v/>
      </c>
      <c r="BS94" s="31" t="str">
        <f t="shared" si="114"/>
        <v/>
      </c>
      <c r="BT94" s="31" t="str">
        <f t="shared" si="115"/>
        <v/>
      </c>
      <c r="BU94" s="31" t="str">
        <f t="shared" si="116"/>
        <v/>
      </c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</row>
    <row r="95" spans="1:91" x14ac:dyDescent="0.3">
      <c r="A95" s="1"/>
      <c r="B95" s="10"/>
      <c r="C95" s="10"/>
      <c r="D95" s="10"/>
      <c r="E95" s="10"/>
      <c r="F95" s="10"/>
      <c r="G95" s="10"/>
      <c r="H95" s="10"/>
      <c r="I95" s="10"/>
      <c r="J95" s="10"/>
      <c r="K95" s="10">
        <f t="shared" si="81"/>
        <v>0</v>
      </c>
      <c r="L95" s="10">
        <f t="shared" si="82"/>
        <v>0</v>
      </c>
      <c r="M95" s="10" t="str">
        <f t="shared" si="83"/>
        <v/>
      </c>
      <c r="N95" s="10" t="str">
        <f t="shared" si="84"/>
        <v/>
      </c>
      <c r="O95" s="10" t="str">
        <f t="shared" si="85"/>
        <v/>
      </c>
      <c r="P95" s="10" t="str">
        <f t="shared" si="86"/>
        <v/>
      </c>
      <c r="Q95" s="10" t="str">
        <f t="shared" si="87"/>
        <v/>
      </c>
      <c r="R95" s="10" t="str">
        <f t="shared" si="88"/>
        <v/>
      </c>
      <c r="S95" s="10" t="str">
        <f t="shared" si="89"/>
        <v/>
      </c>
      <c r="T95" s="17"/>
      <c r="U95" s="17"/>
      <c r="V95" s="17"/>
      <c r="W95" s="17"/>
      <c r="X95" s="17"/>
      <c r="Y95" s="17"/>
      <c r="Z95" s="17"/>
      <c r="AA95" s="17"/>
      <c r="AB95" s="17"/>
      <c r="AC95" s="17">
        <f t="shared" si="90"/>
        <v>0</v>
      </c>
      <c r="AD95" s="17">
        <f t="shared" si="91"/>
        <v>0</v>
      </c>
      <c r="AE95" s="32" t="str">
        <f t="shared" si="92"/>
        <v/>
      </c>
      <c r="AF95" s="32" t="str">
        <f t="shared" si="93"/>
        <v/>
      </c>
      <c r="AG95" s="32" t="str">
        <f t="shared" si="94"/>
        <v/>
      </c>
      <c r="AH95" s="32" t="str">
        <f t="shared" si="95"/>
        <v/>
      </c>
      <c r="AI95" s="32" t="str">
        <f t="shared" si="96"/>
        <v/>
      </c>
      <c r="AJ95" s="32" t="str">
        <f t="shared" si="97"/>
        <v/>
      </c>
      <c r="AK95" s="32" t="str">
        <f t="shared" si="98"/>
        <v/>
      </c>
      <c r="AL95" s="24"/>
      <c r="AM95" s="24"/>
      <c r="AN95" s="24"/>
      <c r="AO95" s="24"/>
      <c r="AP95" s="24"/>
      <c r="AQ95" s="24"/>
      <c r="AR95" s="24"/>
      <c r="AS95" s="24"/>
      <c r="AT95" s="24"/>
      <c r="AU95" s="24">
        <f t="shared" si="99"/>
        <v>0</v>
      </c>
      <c r="AV95" s="24">
        <f t="shared" si="100"/>
        <v>0</v>
      </c>
      <c r="AW95" s="24" t="str">
        <f t="shared" si="101"/>
        <v/>
      </c>
      <c r="AX95" s="24" t="str">
        <f t="shared" si="102"/>
        <v/>
      </c>
      <c r="AY95" s="24" t="str">
        <f t="shared" si="103"/>
        <v/>
      </c>
      <c r="AZ95" s="24" t="str">
        <f t="shared" si="104"/>
        <v/>
      </c>
      <c r="BA95" s="24" t="str">
        <f t="shared" si="105"/>
        <v/>
      </c>
      <c r="BB95" s="24" t="str">
        <f t="shared" si="106"/>
        <v/>
      </c>
      <c r="BC95" s="24" t="str">
        <f t="shared" si="107"/>
        <v/>
      </c>
      <c r="BD95" s="31"/>
      <c r="BE95" s="31"/>
      <c r="BF95" s="31"/>
      <c r="BG95" s="31"/>
      <c r="BH95" s="31"/>
      <c r="BI95" s="31"/>
      <c r="BJ95" s="31"/>
      <c r="BK95" s="31"/>
      <c r="BL95" s="31"/>
      <c r="BM95" s="31">
        <f t="shared" si="108"/>
        <v>0</v>
      </c>
      <c r="BN95" s="31">
        <f t="shared" si="109"/>
        <v>0</v>
      </c>
      <c r="BO95" s="31" t="str">
        <f t="shared" si="110"/>
        <v/>
      </c>
      <c r="BP95" s="31" t="str">
        <f t="shared" si="111"/>
        <v/>
      </c>
      <c r="BQ95" s="31" t="str">
        <f t="shared" si="112"/>
        <v/>
      </c>
      <c r="BR95" s="31" t="str">
        <f t="shared" si="113"/>
        <v/>
      </c>
      <c r="BS95" s="31" t="str">
        <f t="shared" si="114"/>
        <v/>
      </c>
      <c r="BT95" s="31" t="str">
        <f t="shared" si="115"/>
        <v/>
      </c>
      <c r="BU95" s="31" t="str">
        <f t="shared" si="116"/>
        <v/>
      </c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</row>
    <row r="96" spans="1:91" x14ac:dyDescent="0.3">
      <c r="A96" s="1"/>
      <c r="B96" s="10"/>
      <c r="C96" s="10"/>
      <c r="D96" s="10"/>
      <c r="E96" s="10"/>
      <c r="F96" s="10"/>
      <c r="G96" s="10"/>
      <c r="H96" s="10"/>
      <c r="I96" s="10"/>
      <c r="J96" s="10"/>
      <c r="K96" s="10">
        <f t="shared" si="81"/>
        <v>0</v>
      </c>
      <c r="L96" s="10">
        <f t="shared" si="82"/>
        <v>0</v>
      </c>
      <c r="M96" s="10" t="str">
        <f t="shared" si="83"/>
        <v/>
      </c>
      <c r="N96" s="10" t="str">
        <f t="shared" si="84"/>
        <v/>
      </c>
      <c r="O96" s="10" t="str">
        <f t="shared" si="85"/>
        <v/>
      </c>
      <c r="P96" s="10" t="str">
        <f t="shared" si="86"/>
        <v/>
      </c>
      <c r="Q96" s="10" t="str">
        <f t="shared" si="87"/>
        <v/>
      </c>
      <c r="R96" s="10" t="str">
        <f t="shared" si="88"/>
        <v/>
      </c>
      <c r="S96" s="10" t="str">
        <f t="shared" si="89"/>
        <v/>
      </c>
      <c r="T96" s="17"/>
      <c r="U96" s="17"/>
      <c r="V96" s="17"/>
      <c r="W96" s="17"/>
      <c r="X96" s="17"/>
      <c r="Y96" s="17"/>
      <c r="Z96" s="17"/>
      <c r="AA96" s="17"/>
      <c r="AB96" s="17"/>
      <c r="AC96" s="17">
        <f t="shared" si="90"/>
        <v>0</v>
      </c>
      <c r="AD96" s="17">
        <f t="shared" si="91"/>
        <v>0</v>
      </c>
      <c r="AE96" s="32" t="str">
        <f t="shared" si="92"/>
        <v/>
      </c>
      <c r="AF96" s="32" t="str">
        <f t="shared" si="93"/>
        <v/>
      </c>
      <c r="AG96" s="32" t="str">
        <f t="shared" si="94"/>
        <v/>
      </c>
      <c r="AH96" s="32" t="str">
        <f t="shared" si="95"/>
        <v/>
      </c>
      <c r="AI96" s="32" t="str">
        <f t="shared" si="96"/>
        <v/>
      </c>
      <c r="AJ96" s="32" t="str">
        <f t="shared" si="97"/>
        <v/>
      </c>
      <c r="AK96" s="32" t="str">
        <f t="shared" si="98"/>
        <v/>
      </c>
      <c r="AL96" s="24"/>
      <c r="AM96" s="24"/>
      <c r="AN96" s="24"/>
      <c r="AO96" s="24"/>
      <c r="AP96" s="24"/>
      <c r="AQ96" s="24"/>
      <c r="AR96" s="24"/>
      <c r="AS96" s="24"/>
      <c r="AT96" s="24"/>
      <c r="AU96" s="24">
        <f t="shared" si="99"/>
        <v>0</v>
      </c>
      <c r="AV96" s="24">
        <f t="shared" si="100"/>
        <v>0</v>
      </c>
      <c r="AW96" s="24" t="str">
        <f t="shared" si="101"/>
        <v/>
      </c>
      <c r="AX96" s="24" t="str">
        <f t="shared" si="102"/>
        <v/>
      </c>
      <c r="AY96" s="24" t="str">
        <f t="shared" si="103"/>
        <v/>
      </c>
      <c r="AZ96" s="24" t="str">
        <f t="shared" si="104"/>
        <v/>
      </c>
      <c r="BA96" s="24" t="str">
        <f t="shared" si="105"/>
        <v/>
      </c>
      <c r="BB96" s="24" t="str">
        <f t="shared" si="106"/>
        <v/>
      </c>
      <c r="BC96" s="24" t="str">
        <f t="shared" si="107"/>
        <v/>
      </c>
      <c r="BD96" s="31"/>
      <c r="BE96" s="31"/>
      <c r="BF96" s="31"/>
      <c r="BG96" s="31"/>
      <c r="BH96" s="31"/>
      <c r="BI96" s="31"/>
      <c r="BJ96" s="31"/>
      <c r="BK96" s="31"/>
      <c r="BL96" s="31"/>
      <c r="BM96" s="31">
        <f t="shared" si="108"/>
        <v>0</v>
      </c>
      <c r="BN96" s="31">
        <f t="shared" si="109"/>
        <v>0</v>
      </c>
      <c r="BO96" s="31" t="str">
        <f t="shared" si="110"/>
        <v/>
      </c>
      <c r="BP96" s="31" t="str">
        <f t="shared" si="111"/>
        <v/>
      </c>
      <c r="BQ96" s="31" t="str">
        <f t="shared" si="112"/>
        <v/>
      </c>
      <c r="BR96" s="31" t="str">
        <f t="shared" si="113"/>
        <v/>
      </c>
      <c r="BS96" s="31" t="str">
        <f t="shared" si="114"/>
        <v/>
      </c>
      <c r="BT96" s="31" t="str">
        <f t="shared" si="115"/>
        <v/>
      </c>
      <c r="BU96" s="31" t="str">
        <f t="shared" si="116"/>
        <v/>
      </c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</row>
    <row r="97" spans="1:91" x14ac:dyDescent="0.3">
      <c r="A97" s="1"/>
      <c r="B97" s="10"/>
      <c r="C97" s="10"/>
      <c r="D97" s="10"/>
      <c r="E97" s="10"/>
      <c r="F97" s="10"/>
      <c r="G97" s="10"/>
      <c r="H97" s="10"/>
      <c r="I97" s="10"/>
      <c r="J97" s="10"/>
      <c r="K97" s="10">
        <f t="shared" si="81"/>
        <v>0</v>
      </c>
      <c r="L97" s="10">
        <f t="shared" si="82"/>
        <v>0</v>
      </c>
      <c r="M97" s="10" t="str">
        <f t="shared" si="83"/>
        <v/>
      </c>
      <c r="N97" s="10" t="str">
        <f t="shared" si="84"/>
        <v/>
      </c>
      <c r="O97" s="10" t="str">
        <f t="shared" si="85"/>
        <v/>
      </c>
      <c r="P97" s="10" t="str">
        <f t="shared" si="86"/>
        <v/>
      </c>
      <c r="Q97" s="10" t="str">
        <f t="shared" si="87"/>
        <v/>
      </c>
      <c r="R97" s="10" t="str">
        <f t="shared" si="88"/>
        <v/>
      </c>
      <c r="S97" s="10" t="str">
        <f t="shared" si="89"/>
        <v/>
      </c>
      <c r="T97" s="17"/>
      <c r="U97" s="17"/>
      <c r="V97" s="17"/>
      <c r="W97" s="17"/>
      <c r="X97" s="17"/>
      <c r="Y97" s="17"/>
      <c r="Z97" s="17"/>
      <c r="AA97" s="17"/>
      <c r="AB97" s="17"/>
      <c r="AC97" s="17">
        <f t="shared" si="90"/>
        <v>0</v>
      </c>
      <c r="AD97" s="17">
        <f t="shared" si="91"/>
        <v>0</v>
      </c>
      <c r="AE97" s="32" t="str">
        <f t="shared" si="92"/>
        <v/>
      </c>
      <c r="AF97" s="32" t="str">
        <f t="shared" si="93"/>
        <v/>
      </c>
      <c r="AG97" s="32" t="str">
        <f t="shared" si="94"/>
        <v/>
      </c>
      <c r="AH97" s="32" t="str">
        <f t="shared" si="95"/>
        <v/>
      </c>
      <c r="AI97" s="32" t="str">
        <f t="shared" si="96"/>
        <v/>
      </c>
      <c r="AJ97" s="32" t="str">
        <f t="shared" si="97"/>
        <v/>
      </c>
      <c r="AK97" s="32" t="str">
        <f t="shared" si="98"/>
        <v/>
      </c>
      <c r="AL97" s="24"/>
      <c r="AM97" s="24"/>
      <c r="AN97" s="24"/>
      <c r="AO97" s="24"/>
      <c r="AP97" s="24"/>
      <c r="AQ97" s="24"/>
      <c r="AR97" s="24"/>
      <c r="AS97" s="24"/>
      <c r="AT97" s="24"/>
      <c r="AU97" s="24">
        <f t="shared" si="99"/>
        <v>0</v>
      </c>
      <c r="AV97" s="24">
        <f t="shared" si="100"/>
        <v>0</v>
      </c>
      <c r="AW97" s="24" t="str">
        <f t="shared" si="101"/>
        <v/>
      </c>
      <c r="AX97" s="24" t="str">
        <f t="shared" si="102"/>
        <v/>
      </c>
      <c r="AY97" s="24" t="str">
        <f t="shared" si="103"/>
        <v/>
      </c>
      <c r="AZ97" s="24" t="str">
        <f t="shared" si="104"/>
        <v/>
      </c>
      <c r="BA97" s="24" t="str">
        <f t="shared" si="105"/>
        <v/>
      </c>
      <c r="BB97" s="24" t="str">
        <f t="shared" si="106"/>
        <v/>
      </c>
      <c r="BC97" s="24" t="str">
        <f t="shared" si="107"/>
        <v/>
      </c>
      <c r="BD97" s="31"/>
      <c r="BE97" s="31"/>
      <c r="BF97" s="31"/>
      <c r="BG97" s="31"/>
      <c r="BH97" s="31"/>
      <c r="BI97" s="31"/>
      <c r="BJ97" s="31"/>
      <c r="BK97" s="31"/>
      <c r="BL97" s="31"/>
      <c r="BM97" s="31">
        <f t="shared" si="108"/>
        <v>0</v>
      </c>
      <c r="BN97" s="31">
        <f t="shared" si="109"/>
        <v>0</v>
      </c>
      <c r="BO97" s="31" t="str">
        <f t="shared" si="110"/>
        <v/>
      </c>
      <c r="BP97" s="31" t="str">
        <f t="shared" si="111"/>
        <v/>
      </c>
      <c r="BQ97" s="31" t="str">
        <f t="shared" si="112"/>
        <v/>
      </c>
      <c r="BR97" s="31" t="str">
        <f t="shared" si="113"/>
        <v/>
      </c>
      <c r="BS97" s="31" t="str">
        <f t="shared" si="114"/>
        <v/>
      </c>
      <c r="BT97" s="31" t="str">
        <f t="shared" si="115"/>
        <v/>
      </c>
      <c r="BU97" s="31" t="str">
        <f t="shared" si="116"/>
        <v/>
      </c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</row>
    <row r="98" spans="1:91" x14ac:dyDescent="0.3">
      <c r="A98" s="1"/>
      <c r="B98" s="10"/>
      <c r="C98" s="10"/>
      <c r="D98" s="10"/>
      <c r="E98" s="10"/>
      <c r="F98" s="10"/>
      <c r="G98" s="10"/>
      <c r="H98" s="10"/>
      <c r="I98" s="10"/>
      <c r="J98" s="10"/>
      <c r="K98" s="10">
        <f t="shared" si="81"/>
        <v>0</v>
      </c>
      <c r="L98" s="10">
        <f t="shared" si="82"/>
        <v>0</v>
      </c>
      <c r="M98" s="10" t="str">
        <f t="shared" si="83"/>
        <v/>
      </c>
      <c r="N98" s="10" t="str">
        <f t="shared" si="84"/>
        <v/>
      </c>
      <c r="O98" s="10" t="str">
        <f t="shared" si="85"/>
        <v/>
      </c>
      <c r="P98" s="10" t="str">
        <f t="shared" si="86"/>
        <v/>
      </c>
      <c r="Q98" s="10" t="str">
        <f t="shared" si="87"/>
        <v/>
      </c>
      <c r="R98" s="10" t="str">
        <f t="shared" si="88"/>
        <v/>
      </c>
      <c r="S98" s="10" t="str">
        <f t="shared" si="89"/>
        <v/>
      </c>
      <c r="T98" s="17"/>
      <c r="U98" s="17"/>
      <c r="V98" s="17"/>
      <c r="W98" s="17"/>
      <c r="X98" s="17"/>
      <c r="Y98" s="17"/>
      <c r="Z98" s="17"/>
      <c r="AA98" s="17"/>
      <c r="AB98" s="17"/>
      <c r="AC98" s="17">
        <f t="shared" si="90"/>
        <v>0</v>
      </c>
      <c r="AD98" s="17">
        <f t="shared" si="91"/>
        <v>0</v>
      </c>
      <c r="AE98" s="32" t="str">
        <f t="shared" si="92"/>
        <v/>
      </c>
      <c r="AF98" s="32" t="str">
        <f t="shared" si="93"/>
        <v/>
      </c>
      <c r="AG98" s="32" t="str">
        <f t="shared" si="94"/>
        <v/>
      </c>
      <c r="AH98" s="32" t="str">
        <f t="shared" si="95"/>
        <v/>
      </c>
      <c r="AI98" s="32" t="str">
        <f t="shared" si="96"/>
        <v/>
      </c>
      <c r="AJ98" s="32" t="str">
        <f t="shared" si="97"/>
        <v/>
      </c>
      <c r="AK98" s="32" t="str">
        <f t="shared" si="98"/>
        <v/>
      </c>
      <c r="AL98" s="24"/>
      <c r="AM98" s="24"/>
      <c r="AN98" s="24"/>
      <c r="AO98" s="24"/>
      <c r="AP98" s="24"/>
      <c r="AQ98" s="24"/>
      <c r="AR98" s="24"/>
      <c r="AS98" s="24"/>
      <c r="AT98" s="24"/>
      <c r="AU98" s="24">
        <f t="shared" si="99"/>
        <v>0</v>
      </c>
      <c r="AV98" s="24">
        <f t="shared" si="100"/>
        <v>0</v>
      </c>
      <c r="AW98" s="24" t="str">
        <f t="shared" si="101"/>
        <v/>
      </c>
      <c r="AX98" s="24" t="str">
        <f t="shared" si="102"/>
        <v/>
      </c>
      <c r="AY98" s="24" t="str">
        <f t="shared" si="103"/>
        <v/>
      </c>
      <c r="AZ98" s="24" t="str">
        <f t="shared" si="104"/>
        <v/>
      </c>
      <c r="BA98" s="24" t="str">
        <f t="shared" si="105"/>
        <v/>
      </c>
      <c r="BB98" s="24" t="str">
        <f t="shared" si="106"/>
        <v/>
      </c>
      <c r="BC98" s="24" t="str">
        <f t="shared" si="107"/>
        <v/>
      </c>
      <c r="BD98" s="31"/>
      <c r="BE98" s="31"/>
      <c r="BF98" s="31"/>
      <c r="BG98" s="31"/>
      <c r="BH98" s="31"/>
      <c r="BI98" s="31"/>
      <c r="BJ98" s="31"/>
      <c r="BK98" s="31"/>
      <c r="BL98" s="31"/>
      <c r="BM98" s="31">
        <f t="shared" si="108"/>
        <v>0</v>
      </c>
      <c r="BN98" s="31">
        <f t="shared" si="109"/>
        <v>0</v>
      </c>
      <c r="BO98" s="31" t="str">
        <f t="shared" si="110"/>
        <v/>
      </c>
      <c r="BP98" s="31" t="str">
        <f t="shared" si="111"/>
        <v/>
      </c>
      <c r="BQ98" s="31" t="str">
        <f t="shared" si="112"/>
        <v/>
      </c>
      <c r="BR98" s="31" t="str">
        <f t="shared" si="113"/>
        <v/>
      </c>
      <c r="BS98" s="31" t="str">
        <f t="shared" si="114"/>
        <v/>
      </c>
      <c r="BT98" s="31" t="str">
        <f t="shared" si="115"/>
        <v/>
      </c>
      <c r="BU98" s="31" t="str">
        <f t="shared" si="116"/>
        <v/>
      </c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</row>
    <row r="99" spans="1:91" x14ac:dyDescent="0.3">
      <c r="A99" s="1"/>
      <c r="B99" s="10"/>
      <c r="C99" s="10"/>
      <c r="D99" s="10"/>
      <c r="E99" s="10"/>
      <c r="F99" s="10"/>
      <c r="G99" s="10"/>
      <c r="H99" s="10"/>
      <c r="I99" s="10"/>
      <c r="J99" s="10"/>
      <c r="K99" s="10">
        <f t="shared" si="81"/>
        <v>0</v>
      </c>
      <c r="L99" s="10">
        <f t="shared" si="82"/>
        <v>0</v>
      </c>
      <c r="M99" s="10" t="str">
        <f t="shared" si="83"/>
        <v/>
      </c>
      <c r="N99" s="10" t="str">
        <f t="shared" si="84"/>
        <v/>
      </c>
      <c r="O99" s="10" t="str">
        <f t="shared" si="85"/>
        <v/>
      </c>
      <c r="P99" s="10" t="str">
        <f t="shared" si="86"/>
        <v/>
      </c>
      <c r="Q99" s="10" t="str">
        <f t="shared" si="87"/>
        <v/>
      </c>
      <c r="R99" s="10" t="str">
        <f t="shared" si="88"/>
        <v/>
      </c>
      <c r="S99" s="10" t="str">
        <f t="shared" si="89"/>
        <v/>
      </c>
      <c r="T99" s="17"/>
      <c r="U99" s="17"/>
      <c r="V99" s="17"/>
      <c r="W99" s="17"/>
      <c r="X99" s="17"/>
      <c r="Y99" s="17"/>
      <c r="Z99" s="17"/>
      <c r="AA99" s="17"/>
      <c r="AB99" s="17"/>
      <c r="AC99" s="17">
        <f t="shared" si="90"/>
        <v>0</v>
      </c>
      <c r="AD99" s="17">
        <f t="shared" si="91"/>
        <v>0</v>
      </c>
      <c r="AE99" s="32" t="str">
        <f t="shared" si="92"/>
        <v/>
      </c>
      <c r="AF99" s="32" t="str">
        <f t="shared" si="93"/>
        <v/>
      </c>
      <c r="AG99" s="32" t="str">
        <f t="shared" si="94"/>
        <v/>
      </c>
      <c r="AH99" s="32" t="str">
        <f t="shared" si="95"/>
        <v/>
      </c>
      <c r="AI99" s="32" t="str">
        <f t="shared" si="96"/>
        <v/>
      </c>
      <c r="AJ99" s="32" t="str">
        <f t="shared" si="97"/>
        <v/>
      </c>
      <c r="AK99" s="32" t="str">
        <f t="shared" si="98"/>
        <v/>
      </c>
      <c r="AL99" s="24"/>
      <c r="AM99" s="24"/>
      <c r="AN99" s="24"/>
      <c r="AO99" s="24"/>
      <c r="AP99" s="24"/>
      <c r="AQ99" s="24"/>
      <c r="AR99" s="24"/>
      <c r="AS99" s="24"/>
      <c r="AT99" s="24"/>
      <c r="AU99" s="24">
        <f t="shared" si="99"/>
        <v>0</v>
      </c>
      <c r="AV99" s="24">
        <f t="shared" si="100"/>
        <v>0</v>
      </c>
      <c r="AW99" s="24" t="str">
        <f t="shared" si="101"/>
        <v/>
      </c>
      <c r="AX99" s="24" t="str">
        <f t="shared" si="102"/>
        <v/>
      </c>
      <c r="AY99" s="24" t="str">
        <f t="shared" si="103"/>
        <v/>
      </c>
      <c r="AZ99" s="24" t="str">
        <f t="shared" si="104"/>
        <v/>
      </c>
      <c r="BA99" s="24" t="str">
        <f t="shared" si="105"/>
        <v/>
      </c>
      <c r="BB99" s="24" t="str">
        <f t="shared" si="106"/>
        <v/>
      </c>
      <c r="BC99" s="24" t="str">
        <f t="shared" si="107"/>
        <v/>
      </c>
      <c r="BD99" s="31"/>
      <c r="BE99" s="31"/>
      <c r="BF99" s="31"/>
      <c r="BG99" s="31"/>
      <c r="BH99" s="31"/>
      <c r="BI99" s="31"/>
      <c r="BJ99" s="31"/>
      <c r="BK99" s="31"/>
      <c r="BL99" s="31"/>
      <c r="BM99" s="31">
        <f t="shared" si="108"/>
        <v>0</v>
      </c>
      <c r="BN99" s="31">
        <f t="shared" si="109"/>
        <v>0</v>
      </c>
      <c r="BO99" s="31" t="str">
        <f t="shared" si="110"/>
        <v/>
      </c>
      <c r="BP99" s="31" t="str">
        <f t="shared" si="111"/>
        <v/>
      </c>
      <c r="BQ99" s="31" t="str">
        <f t="shared" si="112"/>
        <v/>
      </c>
      <c r="BR99" s="31" t="str">
        <f t="shared" si="113"/>
        <v/>
      </c>
      <c r="BS99" s="31" t="str">
        <f t="shared" si="114"/>
        <v/>
      </c>
      <c r="BT99" s="31" t="str">
        <f t="shared" si="115"/>
        <v/>
      </c>
      <c r="BU99" s="31" t="str">
        <f t="shared" si="116"/>
        <v/>
      </c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</row>
    <row r="100" spans="1:91" x14ac:dyDescent="0.3">
      <c r="A100" s="1"/>
      <c r="B100" s="10"/>
      <c r="C100" s="10"/>
      <c r="D100" s="10"/>
      <c r="E100" s="10"/>
      <c r="F100" s="10"/>
      <c r="G100" s="10"/>
      <c r="H100" s="10"/>
      <c r="I100" s="10"/>
      <c r="J100" s="10"/>
      <c r="K100" s="10">
        <f t="shared" si="81"/>
        <v>0</v>
      </c>
      <c r="L100" s="10">
        <f t="shared" si="82"/>
        <v>0</v>
      </c>
      <c r="M100" s="10" t="str">
        <f t="shared" si="83"/>
        <v/>
      </c>
      <c r="N100" s="10" t="str">
        <f t="shared" si="84"/>
        <v/>
      </c>
      <c r="O100" s="10" t="str">
        <f t="shared" si="85"/>
        <v/>
      </c>
      <c r="P100" s="10" t="str">
        <f t="shared" si="86"/>
        <v/>
      </c>
      <c r="Q100" s="10" t="str">
        <f t="shared" si="87"/>
        <v/>
      </c>
      <c r="R100" s="10" t="str">
        <f t="shared" si="88"/>
        <v/>
      </c>
      <c r="S100" s="10" t="str">
        <f t="shared" si="89"/>
        <v/>
      </c>
      <c r="T100" s="17"/>
      <c r="U100" s="17"/>
      <c r="V100" s="17"/>
      <c r="W100" s="17"/>
      <c r="X100" s="17"/>
      <c r="Y100" s="17"/>
      <c r="Z100" s="17"/>
      <c r="AA100" s="17"/>
      <c r="AB100" s="17"/>
      <c r="AC100" s="17">
        <f t="shared" si="90"/>
        <v>0</v>
      </c>
      <c r="AD100" s="17">
        <f t="shared" si="91"/>
        <v>0</v>
      </c>
      <c r="AE100" s="32" t="str">
        <f t="shared" si="92"/>
        <v/>
      </c>
      <c r="AF100" s="32" t="str">
        <f t="shared" si="93"/>
        <v/>
      </c>
      <c r="AG100" s="32" t="str">
        <f t="shared" si="94"/>
        <v/>
      </c>
      <c r="AH100" s="32" t="str">
        <f t="shared" si="95"/>
        <v/>
      </c>
      <c r="AI100" s="32" t="str">
        <f t="shared" si="96"/>
        <v/>
      </c>
      <c r="AJ100" s="32" t="str">
        <f t="shared" si="97"/>
        <v/>
      </c>
      <c r="AK100" s="32" t="str">
        <f t="shared" si="98"/>
        <v/>
      </c>
      <c r="AL100" s="24"/>
      <c r="AM100" s="24"/>
      <c r="AN100" s="24"/>
      <c r="AO100" s="24"/>
      <c r="AP100" s="24"/>
      <c r="AQ100" s="24"/>
      <c r="AR100" s="24"/>
      <c r="AS100" s="24"/>
      <c r="AT100" s="24"/>
      <c r="AU100" s="24">
        <f t="shared" si="99"/>
        <v>0</v>
      </c>
      <c r="AV100" s="24">
        <f t="shared" si="100"/>
        <v>0</v>
      </c>
      <c r="AW100" s="24" t="str">
        <f t="shared" si="101"/>
        <v/>
      </c>
      <c r="AX100" s="24" t="str">
        <f t="shared" si="102"/>
        <v/>
      </c>
      <c r="AY100" s="24" t="str">
        <f t="shared" si="103"/>
        <v/>
      </c>
      <c r="AZ100" s="24" t="str">
        <f t="shared" si="104"/>
        <v/>
      </c>
      <c r="BA100" s="24" t="str">
        <f t="shared" si="105"/>
        <v/>
      </c>
      <c r="BB100" s="24" t="str">
        <f t="shared" si="106"/>
        <v/>
      </c>
      <c r="BC100" s="24" t="str">
        <f t="shared" si="107"/>
        <v/>
      </c>
      <c r="BD100" s="31"/>
      <c r="BE100" s="31"/>
      <c r="BF100" s="31"/>
      <c r="BG100" s="31"/>
      <c r="BH100" s="31"/>
      <c r="BI100" s="31"/>
      <c r="BJ100" s="31"/>
      <c r="BK100" s="31"/>
      <c r="BL100" s="31"/>
      <c r="BM100" s="31">
        <f t="shared" si="108"/>
        <v>0</v>
      </c>
      <c r="BN100" s="31">
        <f t="shared" si="109"/>
        <v>0</v>
      </c>
      <c r="BO100" s="31" t="str">
        <f t="shared" si="110"/>
        <v/>
      </c>
      <c r="BP100" s="31" t="str">
        <f t="shared" si="111"/>
        <v/>
      </c>
      <c r="BQ100" s="31" t="str">
        <f t="shared" si="112"/>
        <v/>
      </c>
      <c r="BR100" s="31" t="str">
        <f t="shared" si="113"/>
        <v/>
      </c>
      <c r="BS100" s="31" t="str">
        <f t="shared" si="114"/>
        <v/>
      </c>
      <c r="BT100" s="31" t="str">
        <f t="shared" si="115"/>
        <v/>
      </c>
      <c r="BU100" s="31" t="str">
        <f t="shared" si="116"/>
        <v/>
      </c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81488-0B23-4663-8C5B-2B315C5C89D4}">
  <dimension ref="A1:CM100"/>
  <sheetViews>
    <sheetView topLeftCell="F1" workbookViewId="0">
      <selection activeCell="F7" sqref="F7"/>
    </sheetView>
  </sheetViews>
  <sheetFormatPr defaultRowHeight="14.4" x14ac:dyDescent="0.3"/>
  <sheetData>
    <row r="1" spans="1:91" x14ac:dyDescent="0.3">
      <c r="A1" s="1"/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1"/>
      <c r="CH1" s="1"/>
      <c r="CI1" s="1"/>
      <c r="CJ1" s="1"/>
      <c r="CK1" s="1"/>
      <c r="CL1" s="1"/>
      <c r="CM1" s="1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1678673</v>
      </c>
      <c r="E2" s="4">
        <f>MEDIAN(E8:E108)</f>
        <v>1292</v>
      </c>
      <c r="F2" s="6">
        <f>MEDIAN(F8:F108)</f>
        <v>1678673</v>
      </c>
      <c r="G2" s="7" t="e">
        <f>MEDIAN(G8:G108)</f>
        <v>#NUM!</v>
      </c>
      <c r="H2" s="5"/>
      <c r="I2" s="4">
        <f>MEDIAN(I8:I108)</f>
        <v>1292</v>
      </c>
      <c r="J2" s="5"/>
      <c r="K2" s="5"/>
      <c r="L2" s="5"/>
      <c r="M2" s="5">
        <f>IF(K4&gt;0,MEDIAN(M8:M108),"N/A")</f>
        <v>1292</v>
      </c>
      <c r="N2" s="5">
        <f>IF(K4&gt;0,MEDIAN(N8:N108),"N/A")</f>
        <v>1678673</v>
      </c>
      <c r="O2" s="5">
        <f>IF(K4&gt;0,MEDIAN(O8:O108),"N/A")</f>
        <v>1441.597126265503</v>
      </c>
      <c r="P2" s="5" t="str">
        <f>IF(L4&gt;K4,MEDIAN(P8:P108),"N/A")</f>
        <v>N/A</v>
      </c>
      <c r="Q2" s="5">
        <f>IF(L4&gt;0,MEDIAN(Q8:Q108),"N/A")</f>
        <v>1441.597126265503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2324328</v>
      </c>
      <c r="W2" s="11">
        <f>MEDIAN(W8:W108)</f>
        <v>1993.5</v>
      </c>
      <c r="X2" s="13">
        <f>MEDIAN(X8:X108)</f>
        <v>2324328</v>
      </c>
      <c r="Y2" s="14" t="e">
        <f>MEDIAN(Y8:Y108)</f>
        <v>#NUM!</v>
      </c>
      <c r="Z2" s="12"/>
      <c r="AA2" s="11">
        <f>MEDIAN(AA8:AA108)</f>
        <v>1994</v>
      </c>
      <c r="AB2" s="12"/>
      <c r="AC2" s="12"/>
      <c r="AD2" s="12"/>
      <c r="AE2" s="11">
        <f>IF(AC4&gt;0,MEDIAN(AE8:AE108),"N/A")</f>
        <v>1993.5</v>
      </c>
      <c r="AF2" s="11">
        <f>IF(AC4&gt;0,MEDIAN(AF8:AF108),"N/A")</f>
        <v>2324328</v>
      </c>
      <c r="AG2" s="11">
        <f>IF(AC4&gt;0,MEDIAN(AG8:AG108),"N/A")</f>
        <v>1101.4228336495889</v>
      </c>
      <c r="AH2" s="11" t="str">
        <f>IF(AD4&gt;AC4,MEDIAN(AH8:AH108),"N/A")</f>
        <v>N/A</v>
      </c>
      <c r="AI2" s="11">
        <f>IF(AD4&gt;0,MEDIAN(AI8:AI108),"N/A")</f>
        <v>1101.6840358048696</v>
      </c>
      <c r="AJ2" s="11" t="str">
        <f>IF(AD4&gt;AC4,MEDIAN(AJ8:AJ108),"N/A")</f>
        <v>N/A</v>
      </c>
      <c r="AK2" s="11" t="str">
        <f>IF(AD4&gt;AC4,MEDIAN(AK8:AK108),"N/A")</f>
        <v>N/A</v>
      </c>
      <c r="AL2" s="18" t="e">
        <f>MEDIAN(AL8:AL108)</f>
        <v>#NUM!</v>
      </c>
      <c r="AM2" s="19"/>
      <c r="AN2" s="20">
        <f>MEDIAN(AN8:AN108)</f>
        <v>2329509.5</v>
      </c>
      <c r="AO2" s="18">
        <f>MEDIAN(AO8:AO108)</f>
        <v>1860</v>
      </c>
      <c r="AP2" s="20">
        <f>MEDIAN(AP8:AP108)</f>
        <v>2329509.5</v>
      </c>
      <c r="AQ2" s="21" t="e">
        <f>MEDIAN(AQ8:AQ108)</f>
        <v>#NUM!</v>
      </c>
      <c r="AR2" s="19"/>
      <c r="AS2" s="18">
        <f>MEDIAN(AS8:AS108)</f>
        <v>1860</v>
      </c>
      <c r="AT2" s="19"/>
      <c r="AU2" s="19"/>
      <c r="AV2" s="19"/>
      <c r="AW2" s="19">
        <f>IF(AU4&gt;0,MEDIAN(AW8:AW108),"N/A")</f>
        <v>1860</v>
      </c>
      <c r="AX2" s="19">
        <f>IF(AU4&gt;0,MEDIAN(AX8:AX108),"N/A")</f>
        <v>2329509.5</v>
      </c>
      <c r="AY2" s="19">
        <f>IF(AU4&gt;0,MEDIAN(AY8:AY108),"N/A")</f>
        <v>1039.0879615736476</v>
      </c>
      <c r="AZ2" s="19" t="str">
        <f>IF(AV4&gt;AU4,MEDIAN(AZ8:AZ108),"N/A")</f>
        <v>N/A</v>
      </c>
      <c r="BA2" s="19">
        <f>IF(AV4&gt;0,MEDIAN(BA8:BA108),"N/A")</f>
        <v>1039.0879615736476</v>
      </c>
      <c r="BB2" s="19" t="str">
        <f>IF(AV4&gt;AU4,MEDIAN(BB8:BB108),"N/A")</f>
        <v>N/A</v>
      </c>
      <c r="BC2" s="19" t="str">
        <f>IF(AV4&gt;AU4,MEDIAN(BC8:BC108),"N/A")</f>
        <v>N/A</v>
      </c>
      <c r="BD2" s="25" t="e">
        <f>MEDIAN(BD8:BD108)</f>
        <v>#NUM!</v>
      </c>
      <c r="BE2" s="26"/>
      <c r="BF2" s="27">
        <f>MEDIAN(BF8:BF108)</f>
        <v>9602208.5</v>
      </c>
      <c r="BG2" s="25">
        <f>MEDIAN(BG8:BG108)</f>
        <v>199</v>
      </c>
      <c r="BH2" s="27">
        <f>MEDIAN(BH8:BH108)</f>
        <v>9602208.5</v>
      </c>
      <c r="BI2" s="28" t="e">
        <f>MEDIAN(BI8:BI108)</f>
        <v>#NUM!</v>
      </c>
      <c r="BJ2" s="26"/>
      <c r="BK2" s="25">
        <f>MEDIAN(BK8:BK108)</f>
        <v>199</v>
      </c>
      <c r="BL2" s="26"/>
      <c r="BM2" s="26"/>
      <c r="BN2" s="26"/>
      <c r="BO2" s="26">
        <f>IF(BM4&gt;0,MEDIAN(BO8:BO108),"N/A")</f>
        <v>199</v>
      </c>
      <c r="BP2" s="26">
        <f>IF(BM4&gt;0,MEDIAN(BP8:BP108),"N/A")</f>
        <v>9602208.5</v>
      </c>
      <c r="BQ2" s="26">
        <f>IF(BM4&gt;0,MEDIAN(BQ8:BQ108),"N/A")</f>
        <v>47213.217265409105</v>
      </c>
      <c r="BR2" s="26" t="str">
        <f>IF(BN4&gt;BM4,MEDIAN(BR8:BR108),"N/A")</f>
        <v>N/A</v>
      </c>
      <c r="BS2" s="26">
        <f>IF(BN4&gt;0,MEDIAN(BS8:BS108),"N/A")</f>
        <v>47213.217265409105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>
        <f>MEDIAN(BX8:BX108)</f>
        <v>719936.5</v>
      </c>
      <c r="BY2" s="34">
        <f>MEDIAN(BY8:BY108)</f>
        <v>177</v>
      </c>
      <c r="BZ2" s="41">
        <f>MEDIAN(BZ8:BZ108)</f>
        <v>719936.5</v>
      </c>
      <c r="CA2" s="42" t="e">
        <f>MEDIAN(CA8:CA108)</f>
        <v>#NUM!</v>
      </c>
      <c r="CB2" s="40"/>
      <c r="CC2" s="34">
        <f>MEDIAN(CC8:CC108)</f>
        <v>185.5</v>
      </c>
      <c r="CD2" s="40"/>
      <c r="CE2" s="40"/>
      <c r="CF2" s="40"/>
      <c r="CG2" s="40">
        <f>IF(CE4&gt;0,MEDIAN(CG8:CG108),"N/A")</f>
        <v>177</v>
      </c>
      <c r="CH2" s="40">
        <f>IF(CE4&gt;0,MEDIAN(CH8:CH108),"N/A")</f>
        <v>719936.5</v>
      </c>
      <c r="CI2" s="40">
        <f>IF(CE4&gt;0,MEDIAN(CI8:CI108),"N/A")</f>
        <v>4111.1977027027024</v>
      </c>
      <c r="CJ2" s="40" t="str">
        <f>IF(CF4&gt;CE4,MEDIAN(CJ8:CJ108),"N/A")</f>
        <v>N/A</v>
      </c>
      <c r="CK2" s="40">
        <f>IF(CF4&gt;0,MEDIAN(CK8:CK108),"N/A")</f>
        <v>4207.5370589628219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1951268.7</v>
      </c>
      <c r="E3" s="4">
        <f>AVERAGE(E8:E108)</f>
        <v>1337.1</v>
      </c>
      <c r="F3" s="6">
        <f>AVERAGE(F8:F108)</f>
        <v>1951268.7</v>
      </c>
      <c r="G3" s="7" t="e">
        <f>AVERAGE(G8:G108)</f>
        <v>#DIV/0!</v>
      </c>
      <c r="H3" s="5"/>
      <c r="I3" s="4">
        <f>AVERAGE(I8:I108)</f>
        <v>1337.2</v>
      </c>
      <c r="J3" s="5"/>
      <c r="K3" s="8">
        <f>K4/L4</f>
        <v>1</v>
      </c>
      <c r="L3" s="5"/>
      <c r="M3" s="5">
        <f>IF(K4&gt;0,AVERAGE(M8:M108),"N/A")</f>
        <v>1337.1</v>
      </c>
      <c r="N3" s="5">
        <f>IF(K4&gt;0,AVERAGE(N8:N108),"N/A")</f>
        <v>1951268.7</v>
      </c>
      <c r="O3" s="5">
        <f>IF(K4&gt;0,AVERAGE(O8:O108),"N/A")</f>
        <v>1470.1681606987638</v>
      </c>
      <c r="P3" s="5" t="str">
        <f>IF(L4&gt;K4,AVERAGE(P8:P108),"N/A")</f>
        <v>N/A</v>
      </c>
      <c r="Q3" s="5">
        <f>IF(L4&gt;0,AVERAGE(Q8:Q108),"N/A")</f>
        <v>1470.269473274612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2163692</v>
      </c>
      <c r="W3" s="11">
        <f>AVERAGE(W8:W108)</f>
        <v>1931.4333333333334</v>
      </c>
      <c r="X3" s="13">
        <f>AVERAGE(X8:X108)</f>
        <v>2163692</v>
      </c>
      <c r="Y3" s="14" t="e">
        <f>AVERAGE(Y8:Y108)</f>
        <v>#DIV/0!</v>
      </c>
      <c r="Z3" s="12"/>
      <c r="AA3" s="11">
        <f>AVERAGE(AA8:AA108)</f>
        <v>1931.6</v>
      </c>
      <c r="AB3" s="12"/>
      <c r="AC3" s="15">
        <f>AC4/AD4</f>
        <v>1</v>
      </c>
      <c r="AD3" s="12"/>
      <c r="AE3" s="11">
        <f>IF(AC4&gt;0,AVERAGE(AE8:AE108),"N/A")</f>
        <v>1931.4333333333334</v>
      </c>
      <c r="AF3" s="11">
        <f>IF(AC4&gt;0,AVERAGE(AF8:AF108),"N/A")</f>
        <v>2163692</v>
      </c>
      <c r="AG3" s="11">
        <f>IF(AC4&gt;0,AVERAGE(AG8:AG108),"N/A")</f>
        <v>1111.3059923141507</v>
      </c>
      <c r="AH3" s="11" t="str">
        <f>IF(AD4&gt;AC4,AVERAGE(AH8:AH108),"N/A")</f>
        <v>N/A</v>
      </c>
      <c r="AI3" s="11">
        <f>IF(AD4&gt;0,AVERAGE(AI8:AI108),"N/A")</f>
        <v>1111.4252696044905</v>
      </c>
      <c r="AJ3" s="11" t="str">
        <f>IF(AD4&gt;AC4,AVERAGE(AJ8:AJ108),"N/A")</f>
        <v>N/A</v>
      </c>
      <c r="AK3" s="11" t="str">
        <f>IF(AD4&gt;AC4,AVERAGE(AK8:AK108),"N/A")</f>
        <v>N/A</v>
      </c>
      <c r="AL3" s="18" t="e">
        <f>AVERAGE(AL8:AL108)</f>
        <v>#DIV/0!</v>
      </c>
      <c r="AM3" s="19"/>
      <c r="AN3" s="20">
        <f>AVERAGE(AN8:AN108)</f>
        <v>1959368.7333333334</v>
      </c>
      <c r="AO3" s="18">
        <f>AVERAGE(AO8:AO108)</f>
        <v>1922.2666666666667</v>
      </c>
      <c r="AP3" s="20">
        <f>AVERAGE(AP8:AP108)</f>
        <v>1959368.7333333334</v>
      </c>
      <c r="AQ3" s="21" t="e">
        <f>AVERAGE(AQ8:AQ108)</f>
        <v>#DIV/0!</v>
      </c>
      <c r="AR3" s="19"/>
      <c r="AS3" s="18">
        <f>AVERAGE(AS8:AS108)</f>
        <v>1922.4</v>
      </c>
      <c r="AT3" s="19"/>
      <c r="AU3" s="22">
        <f>AU4/AV4</f>
        <v>1</v>
      </c>
      <c r="AV3" s="19"/>
      <c r="AW3" s="19">
        <f>IF(AU4&gt;0,AVERAGE(AW8:AW108),"N/A")</f>
        <v>1922.2666666666667</v>
      </c>
      <c r="AX3" s="19">
        <f>IF(AU4&gt;0,AVERAGE(AX8:AX108),"N/A")</f>
        <v>1959368.7333333334</v>
      </c>
      <c r="AY3" s="19">
        <f>IF(AU4&gt;0,AVERAGE(AY8:AY108),"N/A")</f>
        <v>1020.8836400801302</v>
      </c>
      <c r="AZ3" s="19" t="str">
        <f>IF(AV4&gt;AU4,AVERAGE(AZ8:AZ108),"N/A")</f>
        <v>N/A</v>
      </c>
      <c r="BA3" s="19">
        <f>IF(AV4&gt;0,AVERAGE(BA8:BA108),"N/A")</f>
        <v>1020.9650004926008</v>
      </c>
      <c r="BB3" s="19" t="str">
        <f>IF(AV4&gt;AU4,AVERAGE(BB8:BB108),"N/A")</f>
        <v>N/A</v>
      </c>
      <c r="BC3" s="19" t="str">
        <f>IF(AV4&gt;AU4,AVERAGE(BC8:BC108),"N/A")</f>
        <v>N/A</v>
      </c>
      <c r="BD3" s="25" t="e">
        <f>AVERAGE(BD8:BD108)</f>
        <v>#DIV/0!</v>
      </c>
      <c r="BE3" s="26"/>
      <c r="BF3" s="27">
        <f>AVERAGE(BF8:BF108)</f>
        <v>10297836.300000001</v>
      </c>
      <c r="BG3" s="25">
        <f>AVERAGE(BG8:BG108)</f>
        <v>215.66666666666666</v>
      </c>
      <c r="BH3" s="27">
        <f>AVERAGE(BH8:BH108)</f>
        <v>10297836.300000001</v>
      </c>
      <c r="BI3" s="28" t="e">
        <f>AVERAGE(BI8:BI108)</f>
        <v>#DIV/0!</v>
      </c>
      <c r="BJ3" s="26"/>
      <c r="BK3" s="25">
        <f>AVERAGE(BK8:BK108)</f>
        <v>215.66666666666666</v>
      </c>
      <c r="BL3" s="26"/>
      <c r="BM3" s="29">
        <f>BM4/BN4</f>
        <v>1</v>
      </c>
      <c r="BN3" s="26"/>
      <c r="BO3" s="26">
        <f>IF(BM4&gt;0,AVERAGE(BO8:BO108),"N/A")</f>
        <v>215.66666666666666</v>
      </c>
      <c r="BP3" s="26">
        <f>IF(BM4&gt;0,AVERAGE(BP8:BP108),"N/A")</f>
        <v>10297836.300000001</v>
      </c>
      <c r="BQ3" s="26">
        <f>IF(BM4&gt;0,AVERAGE(BQ8:BQ108),"N/A")</f>
        <v>47126.598750886311</v>
      </c>
      <c r="BR3" s="26" t="str">
        <f>IF(BN4&gt;BM4,AVERAGE(BR8:BR108),"N/A")</f>
        <v>N/A</v>
      </c>
      <c r="BS3" s="26">
        <f>IF(BN4&gt;0,AVERAGE(BS8:BS108),"N/A")</f>
        <v>47126.598750886311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>
        <f>AVERAGE(BX8:BX108)</f>
        <v>771317.66666666663</v>
      </c>
      <c r="BY3" s="34">
        <f>AVERAGE(BY8:BY108)</f>
        <v>200.26666666666668</v>
      </c>
      <c r="BZ3" s="41">
        <f>AVERAGE(BZ8:BZ108)</f>
        <v>771317.66666666663</v>
      </c>
      <c r="CA3" s="42" t="e">
        <f>AVERAGE(CA8:CA108)</f>
        <v>#DIV/0!</v>
      </c>
      <c r="CB3" s="40"/>
      <c r="CC3" s="34">
        <f>AVERAGE(CC8:CC108)</f>
        <v>207.03333333333333</v>
      </c>
      <c r="CD3" s="40"/>
      <c r="CE3" s="43">
        <f>CE4/CF4</f>
        <v>1</v>
      </c>
      <c r="CF3" s="40"/>
      <c r="CG3" s="40">
        <f>IF(CE4&gt;0,AVERAGE(CG8:CG108),"N/A")</f>
        <v>200.26666666666668</v>
      </c>
      <c r="CH3" s="40">
        <f>IF(CE4&gt;0,AVERAGE(CH8:CH108),"N/A")</f>
        <v>771317.66666666663</v>
      </c>
      <c r="CI3" s="40">
        <f>IF(CE4&gt;0,AVERAGE(CI8:CI108),"N/A")</f>
        <v>3942.0489720909113</v>
      </c>
      <c r="CJ3" s="40" t="str">
        <f>IF(CF4&gt;CE4,AVERAGE(CJ8:CJ108),"N/A")</f>
        <v>N/A</v>
      </c>
      <c r="CK3" s="40">
        <f>IF(CF4&gt;0,AVERAGE(CK8:CK108),"N/A")</f>
        <v>4074.6513138127602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556312.90028464526</v>
      </c>
      <c r="E4" s="4">
        <f>STDEV(E8:E108)</f>
        <v>244.15093550987046</v>
      </c>
      <c r="F4" s="6">
        <f>STDEV(F8:F108)</f>
        <v>556312.90028464526</v>
      </c>
      <c r="G4" s="7" t="e">
        <f>STDEV(G8:G108)</f>
        <v>#DIV/0!</v>
      </c>
      <c r="H4" s="5"/>
      <c r="I4" s="4">
        <f>STDEV(I8:I108)</f>
        <v>244.19373315125171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244.15093550987046</v>
      </c>
      <c r="N4" s="5">
        <f>IF(K4&gt;1,STDEV(N8:N108),"N/A")</f>
        <v>556312.90028464526</v>
      </c>
      <c r="O4" s="5">
        <f>IF(K4&gt;1,STDEV(O8:O108),"N/A")</f>
        <v>357.77191553837963</v>
      </c>
      <c r="P4" s="5" t="str">
        <f>IF(L4&gt;K4+1,STDEV(P8:P108),"N/A")</f>
        <v>N/A</v>
      </c>
      <c r="Q4" s="5">
        <f>IF(L4&gt;0,STDEV(Q8:Q108),"N/A")</f>
        <v>357.77004298432934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787703.51206446311</v>
      </c>
      <c r="W4" s="11">
        <f>STDEV(W8:W108)</f>
        <v>314.98655508617702</v>
      </c>
      <c r="X4" s="13">
        <f>STDEV(X8:X108)</f>
        <v>787703.51206446311</v>
      </c>
      <c r="Y4" s="14" t="e">
        <f>STDEV(Y8:Y108)</f>
        <v>#DIV/0!</v>
      </c>
      <c r="Z4" s="12"/>
      <c r="AA4" s="11">
        <f>STDEV(AA8:AA108)</f>
        <v>315.02562566811338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314.98655508617702</v>
      </c>
      <c r="AF4" s="11">
        <f>IF(AC4&gt;1,STDEV(AF8:AF108),"N/A")</f>
        <v>787703.51206446311</v>
      </c>
      <c r="AG4" s="11">
        <f>IF(AC4&gt;1,STDEV(AG8:AG108),"N/A")</f>
        <v>335.10719076846806</v>
      </c>
      <c r="AH4" s="11" t="str">
        <f>IF(AD4&gt;AC4+1,STDEV(AH8:AH108),"N/A")</f>
        <v>N/A</v>
      </c>
      <c r="AI4" s="11">
        <f>IF(AD4&gt;0,STDEV(AI8:AI108),"N/A")</f>
        <v>335.2755836980956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>
        <f>STDEV(AN8:AN108)</f>
        <v>523245.44310604036</v>
      </c>
      <c r="AO4" s="18">
        <f>STDEV(AO8:AO108)</f>
        <v>321.18454608476719</v>
      </c>
      <c r="AP4" s="20">
        <f>STDEV(AP8:AP108)</f>
        <v>523245.44310604036</v>
      </c>
      <c r="AQ4" s="21" t="e">
        <f>STDEV(AQ8:AQ108)</f>
        <v>#DIV/0!</v>
      </c>
      <c r="AR4" s="19"/>
      <c r="AS4" s="18">
        <f>STDEV(AS8:AS108)</f>
        <v>321.17484764318141</v>
      </c>
      <c r="AT4" s="19"/>
      <c r="AU4" s="19">
        <f>SUM(AU8:AU108)</f>
        <v>30</v>
      </c>
      <c r="AV4" s="19">
        <f>SUM(AV8:AV108)</f>
        <v>30</v>
      </c>
      <c r="AW4" s="19">
        <f>IF(AU4&gt;1,STDEV(AW8:AW108),"N/A")</f>
        <v>321.18454608476719</v>
      </c>
      <c r="AX4" s="19">
        <f>IF(AU4&gt;1,STDEV(AX8:AX108),"N/A")</f>
        <v>523245.44310604036</v>
      </c>
      <c r="AY4" s="19">
        <f>IF(AU4&gt;1,STDEV(AY8:AY108),"N/A")</f>
        <v>244.50363936617504</v>
      </c>
      <c r="AZ4" s="19" t="str">
        <f>IF(AV4&gt;AU4+1,STDEV(AZ8:AZ108),"N/A")</f>
        <v>N/A</v>
      </c>
      <c r="BA4" s="19">
        <f>IF(AV4&gt;0,STDEV(BA8:BA108),"N/A")</f>
        <v>244.55211074668367</v>
      </c>
      <c r="BB4" s="19" t="str">
        <f>IF(AV4&gt;AU4+1,STDEV(BB8:BB108),"N/A")</f>
        <v>N/A</v>
      </c>
      <c r="BC4" s="19" t="str">
        <f>IF(AV4&gt;AU4+1,STDEV(BC8:BC108),"N/A")</f>
        <v>N/A</v>
      </c>
      <c r="BD4" s="25" t="e">
        <f>STDEV(BD8:BD108)</f>
        <v>#DIV/0!</v>
      </c>
      <c r="BE4" s="26"/>
      <c r="BF4" s="27">
        <f>STDEV(BF8:BF108)</f>
        <v>4142683.9915285492</v>
      </c>
      <c r="BG4" s="25">
        <f>STDEV(BG8:BG108)</f>
        <v>76.910307516605684</v>
      </c>
      <c r="BH4" s="27">
        <f>STDEV(BH8:BH108)</f>
        <v>4142683.9915285492</v>
      </c>
      <c r="BI4" s="28" t="e">
        <f>STDEV(BI8:BI108)</f>
        <v>#DIV/0!</v>
      </c>
      <c r="BJ4" s="26"/>
      <c r="BK4" s="25">
        <f>STDEV(BK8:BK108)</f>
        <v>76.910307516605684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76.910307516605684</v>
      </c>
      <c r="BP4" s="26">
        <f>IF(BM4&gt;1,STDEV(BP8:BP108),"N/A")</f>
        <v>4142683.9915285492</v>
      </c>
      <c r="BQ4" s="26">
        <f>IF(BM4&gt;1,STDEV(BQ8:BQ108),"N/A")</f>
        <v>2842.1002450842225</v>
      </c>
      <c r="BR4" s="26" t="str">
        <f>IF(BN4&gt;BM4+1,STDEV(BR8:BR108),"N/A")</f>
        <v>N/A</v>
      </c>
      <c r="BS4" s="26">
        <f>IF(BN4&gt;0,STDEV(BS8:BS108),"N/A")</f>
        <v>2842.1002450842225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169358.62794741202</v>
      </c>
      <c r="BY4" s="34">
        <f>STDEV(BY8:BY108)</f>
        <v>90.412820777362882</v>
      </c>
      <c r="BZ4" s="41">
        <f>STDEV(BZ8:BZ108)</f>
        <v>169358.62794741202</v>
      </c>
      <c r="CA4" s="42" t="e">
        <f>STDEV(CA8:CA108)</f>
        <v>#DIV/0!</v>
      </c>
      <c r="CB4" s="40"/>
      <c r="CC4" s="34">
        <f>STDEV(CC8:CC108)</f>
        <v>92.587510639593177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90.412820777362882</v>
      </c>
      <c r="CH4" s="40">
        <f>IF(CE4&gt;1,STDEV(CH8:CH108),"N/A")</f>
        <v>169358.62794741202</v>
      </c>
      <c r="CI4" s="40">
        <f>IF(CE4&gt;1,STDEV(CI8:CI108),"N/A")</f>
        <v>618.25563573344232</v>
      </c>
      <c r="CJ4" s="40" t="str">
        <f>IF(CF4&gt;CE4+1,STDEV(CJ8:CJ108),"N/A")</f>
        <v>N/A</v>
      </c>
      <c r="CK4" s="40">
        <f>IF(CF4&gt;0,STDEV(CK8:CK108),"N/A")</f>
        <v>630.84807382216127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3164692</v>
      </c>
      <c r="E5" s="4">
        <f>MAX(E8:E108)</f>
        <v>2017</v>
      </c>
      <c r="F5" s="6">
        <f>MAX(F8:F108)</f>
        <v>3164692</v>
      </c>
      <c r="G5" s="4">
        <f>MAX(G8:G108)</f>
        <v>0</v>
      </c>
      <c r="H5" s="5"/>
      <c r="I5" s="4">
        <f>MAX(I8:I108)</f>
        <v>2017</v>
      </c>
      <c r="J5" s="5"/>
      <c r="K5" s="5"/>
      <c r="L5" s="5"/>
      <c r="M5" s="5">
        <f>IF(K4&gt;0,MAX(M8:M108),"N/A")</f>
        <v>2017</v>
      </c>
      <c r="N5" s="5">
        <f>IF(K4&gt;0,MAX(N8:N108),"N/A")</f>
        <v>3164692</v>
      </c>
      <c r="O5" s="5">
        <f>IF(K4&gt;0,MAX(O8:O108),"N/A")</f>
        <v>2760.7586206896553</v>
      </c>
      <c r="P5" s="5" t="str">
        <f>IF(L4&gt;K4,MAX(P8:P108),"N/A")</f>
        <v>N/A</v>
      </c>
      <c r="Q5" s="5">
        <f>IF(L4&gt;0,MAX(Q8:Q108),"N/A")</f>
        <v>2760.7586206896553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4438296</v>
      </c>
      <c r="W5" s="11">
        <f>MAX(W8:W108)</f>
        <v>2654</v>
      </c>
      <c r="X5" s="13">
        <f>MAX(X8:X108)</f>
        <v>4438296</v>
      </c>
      <c r="Y5" s="11">
        <f>MAX(Y8:Y108)</f>
        <v>0</v>
      </c>
      <c r="Z5" s="12"/>
      <c r="AA5" s="11">
        <f>MAX(AA8:AA108)</f>
        <v>2654</v>
      </c>
      <c r="AB5" s="12"/>
      <c r="AC5" s="12"/>
      <c r="AD5" s="12"/>
      <c r="AE5" s="11">
        <f>IF(AC4&gt;0,MAX(AE8:AE108),"N/A")</f>
        <v>2654</v>
      </c>
      <c r="AF5" s="11">
        <f>IF(AC4&gt;0,MAX(AF8:AF108),"N/A")</f>
        <v>4438296</v>
      </c>
      <c r="AG5" s="11">
        <f>IF(AC4&gt;0,MAX(AG8:AG108),"N/A")</f>
        <v>2234.8702020202022</v>
      </c>
      <c r="AH5" s="11" t="str">
        <f>IF(AD4&gt;AC4,MAX(AH8:AH108),"N/A")</f>
        <v>N/A</v>
      </c>
      <c r="AI5" s="11">
        <f>IF(AD4&gt;0,MAX(AI8:AI108),"N/A")</f>
        <v>2235.9994946942902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0</v>
      </c>
      <c r="AM5" s="19"/>
      <c r="AN5" s="20">
        <f>MAX(AN8:AN108)</f>
        <v>2413428</v>
      </c>
      <c r="AO5" s="18">
        <f>MAX(AO8:AO108)</f>
        <v>2631</v>
      </c>
      <c r="AP5" s="20">
        <f>MAX(AP8:AP108)</f>
        <v>2413428</v>
      </c>
      <c r="AQ5" s="18">
        <f>MAX(AQ8:AQ108)</f>
        <v>0</v>
      </c>
      <c r="AR5" s="19"/>
      <c r="AS5" s="18">
        <f>MAX(AS8:AS108)</f>
        <v>2631</v>
      </c>
      <c r="AT5" s="19"/>
      <c r="AU5" s="19"/>
      <c r="AV5" s="19"/>
      <c r="AW5" s="19">
        <f>IF(AU4&gt;0,MAX(AW8:AW108),"N/A")</f>
        <v>2631</v>
      </c>
      <c r="AX5" s="19">
        <f>IF(AU4&gt;0,MAX(AX8:AX108),"N/A")</f>
        <v>2413428</v>
      </c>
      <c r="AY5" s="19">
        <f>IF(AU4&gt;0,MAX(AY8:AY108),"N/A")</f>
        <v>1413.0186634557494</v>
      </c>
      <c r="AZ5" s="19" t="str">
        <f>IF(AV4&gt;AU4,MAX(AZ8:AZ108),"N/A")</f>
        <v>N/A</v>
      </c>
      <c r="BA5" s="19">
        <f>IF(AV4&gt;0,MAX(BA8:BA108),"N/A")</f>
        <v>1413.0186634557494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0</v>
      </c>
      <c r="BE5" s="26"/>
      <c r="BF5" s="27">
        <f>MAX(BF8:BF108)</f>
        <v>19514560</v>
      </c>
      <c r="BG5" s="25">
        <f>MAX(BG8:BG108)</f>
        <v>391</v>
      </c>
      <c r="BH5" s="27">
        <f>MAX(BH8:BH108)</f>
        <v>19514560</v>
      </c>
      <c r="BI5" s="25">
        <f>MAX(BI8:BI108)</f>
        <v>0</v>
      </c>
      <c r="BJ5" s="26"/>
      <c r="BK5" s="25">
        <f>MAX(BK8:BK108)</f>
        <v>391</v>
      </c>
      <c r="BL5" s="26"/>
      <c r="BM5" s="26"/>
      <c r="BN5" s="26"/>
      <c r="BO5" s="26">
        <f>IF(BM4&gt;0,MAX(BO8:BO108),"N/A")</f>
        <v>391</v>
      </c>
      <c r="BP5" s="26">
        <f>IF(BM4&gt;0,MAX(BP8:BP108),"N/A")</f>
        <v>19514560</v>
      </c>
      <c r="BQ5" s="26">
        <f>IF(BM4&gt;0,MAX(BQ8:BQ108),"N/A")</f>
        <v>51820.692513368987</v>
      </c>
      <c r="BR5" s="26" t="str">
        <f>IF(BN4&gt;BM4,MAX(BR8:BR108),"N/A")</f>
        <v>N/A</v>
      </c>
      <c r="BS5" s="26">
        <f>IF(BN4&gt;0,MAX(BS8:BS108),"N/A")</f>
        <v>51820.692513368987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1235297</v>
      </c>
      <c r="BY5" s="34">
        <f>MAX(BY8:BY108)</f>
        <v>567</v>
      </c>
      <c r="BZ5" s="41">
        <f>MAX(BZ8:BZ108)</f>
        <v>1235297</v>
      </c>
      <c r="CA5" s="34">
        <f>MAX(CA8:CA108)</f>
        <v>0</v>
      </c>
      <c r="CB5" s="40"/>
      <c r="CC5" s="34">
        <f>MAX(CC8:CC108)</f>
        <v>584</v>
      </c>
      <c r="CD5" s="40"/>
      <c r="CE5" s="40"/>
      <c r="CF5" s="40"/>
      <c r="CG5" s="40">
        <f>IF(CE4&gt;0,MAX(CG8:CG108),"N/A")</f>
        <v>567</v>
      </c>
      <c r="CH5" s="40">
        <f>IF(CE4&gt;0,MAX(CH8:CH108),"N/A")</f>
        <v>1235297</v>
      </c>
      <c r="CI5" s="40">
        <f>IF(CE4&gt;0,MAX(CI8:CI108),"N/A")</f>
        <v>4806.6031128404666</v>
      </c>
      <c r="CJ5" s="40" t="str">
        <f>IF(CF4&gt;CE4,MAX(CJ8:CJ108),"N/A")</f>
        <v>N/A</v>
      </c>
      <c r="CK5" s="40">
        <f>IF(CF4&gt;0,MAX(CK8:CK108),"N/A")</f>
        <v>4882.596837944664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1553834</v>
      </c>
      <c r="E6" s="4">
        <f>MIN(E8:E108)</f>
        <v>1036</v>
      </c>
      <c r="F6" s="6">
        <f>MIN(F8:F108)</f>
        <v>1553834</v>
      </c>
      <c r="G6" s="4">
        <f>MIN(G8:G108)</f>
        <v>0</v>
      </c>
      <c r="H6" s="5"/>
      <c r="I6" s="4">
        <f>MIN(I8:I108)</f>
        <v>1036</v>
      </c>
      <c r="J6" s="5"/>
      <c r="K6" s="5"/>
      <c r="L6" s="5"/>
      <c r="M6" s="5">
        <f>IF(K4&gt;0,MIN(M8:M108),"N/A")</f>
        <v>1036</v>
      </c>
      <c r="N6" s="5">
        <f>IF(K4&gt;0,MIN(N8:N108),"N/A")</f>
        <v>1553834</v>
      </c>
      <c r="O6" s="5">
        <f>IF(K4&gt;0,MIN(O8:O108),"N/A")</f>
        <v>1006.7250608272506</v>
      </c>
      <c r="P6" s="5" t="str">
        <f>IF(L4&gt;K4,MIN(P8:P108),"N/A")</f>
        <v>N/A</v>
      </c>
      <c r="Q6" s="5">
        <f>IF(L4&gt;0,MIN(Q8:Q108),"N/A")</f>
        <v>1006.7250608272506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1250866</v>
      </c>
      <c r="W6" s="11">
        <f>MIN(W8:W108)</f>
        <v>1398</v>
      </c>
      <c r="X6" s="13">
        <f>MIN(X8:X108)</f>
        <v>1250866</v>
      </c>
      <c r="Y6" s="11">
        <f>MIN(Y8:Y108)</f>
        <v>0</v>
      </c>
      <c r="Z6" s="12"/>
      <c r="AA6" s="11">
        <f>MIN(AA8:AA108)</f>
        <v>1399</v>
      </c>
      <c r="AB6" s="12"/>
      <c r="AC6" s="12"/>
      <c r="AD6" s="12"/>
      <c r="AE6" s="11">
        <f>IF(AC4&gt;0,MIN(AE8:AE108),"N/A")</f>
        <v>1398</v>
      </c>
      <c r="AF6" s="11">
        <f>IF(AC4&gt;0,MIN(AF8:AF108),"N/A")</f>
        <v>1250866</v>
      </c>
      <c r="AG6" s="11">
        <f>IF(AC4&gt;0,MIN(AG8:AG108),"N/A")</f>
        <v>659.70447450572317</v>
      </c>
      <c r="AH6" s="11" t="str">
        <f>IF(AD4&gt;AC4,MIN(AH8:AH108),"N/A")</f>
        <v>N/A</v>
      </c>
      <c r="AI6" s="11">
        <f>IF(AD4&gt;0,MIN(AI8:AI108),"N/A")</f>
        <v>659.70447450572317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0</v>
      </c>
      <c r="AM6" s="19"/>
      <c r="AN6" s="20">
        <f>MIN(AN8:AN108)</f>
        <v>1229831</v>
      </c>
      <c r="AO6" s="18">
        <f>MIN(AO8:AO108)</f>
        <v>1473</v>
      </c>
      <c r="AP6" s="20">
        <f>MIN(AP8:AP108)</f>
        <v>1229831</v>
      </c>
      <c r="AQ6" s="18">
        <f>MIN(AQ8:AQ108)</f>
        <v>0</v>
      </c>
      <c r="AR6" s="19"/>
      <c r="AS6" s="18">
        <f>MIN(AS8:AS108)</f>
        <v>1473</v>
      </c>
      <c r="AT6" s="19"/>
      <c r="AU6" s="19"/>
      <c r="AV6" s="19"/>
      <c r="AW6" s="19">
        <f>IF(AU4&gt;0,MIN(AW8:AW108),"N/A")</f>
        <v>1473</v>
      </c>
      <c r="AX6" s="19">
        <f>IF(AU4&gt;0,MIN(AX8:AX108),"N/A")</f>
        <v>1229831</v>
      </c>
      <c r="AY6" s="19">
        <f>IF(AU4&gt;0,MIN(AY8:AY108),"N/A")</f>
        <v>644.254854368932</v>
      </c>
      <c r="AZ6" s="19" t="str">
        <f>IF(AV4&gt;AU4,MIN(AZ8:AZ108),"N/A")</f>
        <v>N/A</v>
      </c>
      <c r="BA6" s="19">
        <f>IF(AV4&gt;0,MIN(BA8:BA108),"N/A")</f>
        <v>644.254854368932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0</v>
      </c>
      <c r="BE6" s="26"/>
      <c r="BF6" s="27">
        <f>MIN(BF8:BF108)</f>
        <v>4702361</v>
      </c>
      <c r="BG6" s="25">
        <f>MIN(BG8:BG108)</f>
        <v>103</v>
      </c>
      <c r="BH6" s="27">
        <f>MIN(BH8:BH108)</f>
        <v>4702361</v>
      </c>
      <c r="BI6" s="25">
        <f>MIN(BI8:BI108)</f>
        <v>0</v>
      </c>
      <c r="BJ6" s="26"/>
      <c r="BK6" s="25">
        <f>MIN(BK8:BK108)</f>
        <v>103</v>
      </c>
      <c r="BL6" s="26"/>
      <c r="BM6" s="26"/>
      <c r="BN6" s="26"/>
      <c r="BO6" s="26">
        <f>IF(BM4&gt;0,MIN(BO8:BO108),"N/A")</f>
        <v>103</v>
      </c>
      <c r="BP6" s="26">
        <f>IF(BM4&gt;0,MIN(BP8:BP108),"N/A")</f>
        <v>4702361</v>
      </c>
      <c r="BQ6" s="26">
        <f>IF(BM4&gt;0,MIN(BQ8:BQ108),"N/A")</f>
        <v>40179.406779661018</v>
      </c>
      <c r="BR6" s="26" t="str">
        <f>IF(BN4&gt;BM4,MIN(BR8:BR108),"N/A")</f>
        <v>N/A</v>
      </c>
      <c r="BS6" s="26">
        <f>IF(BN4&gt;0,MIN(BS8:BS108),"N/A")</f>
        <v>40179.406779661018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494502</v>
      </c>
      <c r="BY6" s="34">
        <f>MIN(BY8:BY108)</f>
        <v>116</v>
      </c>
      <c r="BZ6" s="41">
        <f>MIN(BZ8:BZ108)</f>
        <v>494502</v>
      </c>
      <c r="CA6" s="34">
        <f>MIN(CA8:CA108)</f>
        <v>0</v>
      </c>
      <c r="CB6" s="40"/>
      <c r="CC6" s="34">
        <f>MIN(CC8:CC108)</f>
        <v>118</v>
      </c>
      <c r="CD6" s="40"/>
      <c r="CE6" s="40"/>
      <c r="CF6" s="40"/>
      <c r="CG6" s="40">
        <f>IF(CE4&gt;0,MIN(CG8:CG108),"N/A")</f>
        <v>116</v>
      </c>
      <c r="CH6" s="40">
        <f>IF(CE4&gt;0,MIN(CH8:CH108),"N/A")</f>
        <v>494502</v>
      </c>
      <c r="CI6" s="40">
        <f>IF(CE4&gt;0,MIN(CI8:CI108),"N/A")</f>
        <v>1696.25</v>
      </c>
      <c r="CJ6" s="40" t="str">
        <f>IF(CF4&gt;CE4,MIN(CJ8:CJ108),"N/A")</f>
        <v>N/A</v>
      </c>
      <c r="CK6" s="40">
        <f>IF(CF4&gt;0,MIN(CK8:CK108),"N/A")</f>
        <v>1747.1075837742505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43.2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A8" s="1"/>
      <c r="B8" s="10" t="s">
        <v>65</v>
      </c>
      <c r="C8" s="10" t="s">
        <v>65</v>
      </c>
      <c r="D8" s="10">
        <v>1650997</v>
      </c>
      <c r="E8" s="10">
        <v>1355</v>
      </c>
      <c r="F8" s="10">
        <v>1650997</v>
      </c>
      <c r="G8" s="10" t="s">
        <v>62</v>
      </c>
      <c r="H8" s="10" t="s">
        <v>66</v>
      </c>
      <c r="I8" s="10">
        <v>1356</v>
      </c>
      <c r="J8" s="10">
        <v>1541873672</v>
      </c>
      <c r="K8" s="10">
        <f t="shared" ref="K8:K39" si="0">IF(AND(B8=C8,L8=1),1,0)</f>
        <v>1</v>
      </c>
      <c r="L8" s="10">
        <f t="shared" ref="L8:L39" si="1">IF(C8&gt;0,1,0)</f>
        <v>1</v>
      </c>
      <c r="M8" s="10">
        <f t="shared" ref="M8:M39" si="2">IF(K8=1,E8,"")</f>
        <v>1355</v>
      </c>
      <c r="N8" s="10">
        <f t="shared" ref="N8:N39" si="3">IF(K8=1,D8,"")</f>
        <v>1650997</v>
      </c>
      <c r="O8" s="10">
        <f t="shared" ref="O8:O39" si="4">IF(AND(L8&gt;0,K8=1),F8/I8,"")</f>
        <v>1217.5494100294986</v>
      </c>
      <c r="P8" s="10" t="str">
        <f t="shared" ref="P8:P39" si="5">IF(AND(L8&gt;0,K8=0),F8/I8,"")</f>
        <v/>
      </c>
      <c r="Q8" s="10">
        <f t="shared" ref="Q8:Q39" si="6">IF(L8&gt;0,D8/E8,"")</f>
        <v>1218.4479704797047</v>
      </c>
      <c r="R8" s="10" t="str">
        <f t="shared" ref="R8:R39" si="7">IF(AND(L8&gt;0,K8=0),(F8-D8)/(I8-E8),"")</f>
        <v/>
      </c>
      <c r="S8" s="10" t="str">
        <f t="shared" ref="S8:S39" si="8">IF(AND(L8&gt;0,K8=0),I8-E8,"")</f>
        <v/>
      </c>
      <c r="T8" s="17" t="s">
        <v>65</v>
      </c>
      <c r="U8" s="17" t="s">
        <v>65</v>
      </c>
      <c r="V8" s="17">
        <v>4438296</v>
      </c>
      <c r="W8" s="17">
        <v>2488</v>
      </c>
      <c r="X8" s="17">
        <v>4438296</v>
      </c>
      <c r="Y8" s="17" t="s">
        <v>62</v>
      </c>
      <c r="Z8" s="17" t="s">
        <v>66</v>
      </c>
      <c r="AA8" s="17">
        <v>2489</v>
      </c>
      <c r="AB8" s="17">
        <v>1541904416</v>
      </c>
      <c r="AC8" s="17">
        <f t="shared" ref="AC8:AC39" si="9">IF(AND(T8=U8,AD8=1),1,0)</f>
        <v>1</v>
      </c>
      <c r="AD8" s="17">
        <f t="shared" ref="AD8:AD39" si="10">IF(U8&gt;0,1,0)</f>
        <v>1</v>
      </c>
      <c r="AE8" s="32">
        <f t="shared" ref="AE8:AE39" si="11">IF(AC8=1,W8,"")</f>
        <v>2488</v>
      </c>
      <c r="AF8" s="32">
        <f t="shared" ref="AF8:AF39" si="12">IF(AC8=1,V8,"")</f>
        <v>4438296</v>
      </c>
      <c r="AG8" s="32">
        <f t="shared" ref="AG8:AG39" si="13">IF(AND(AD8&gt;0,AC8=1),X8/AA8,"")</f>
        <v>1783.1643230212937</v>
      </c>
      <c r="AH8" s="32" t="str">
        <f t="shared" ref="AH8:AH39" si="14">IF(AND(AD8&gt;0,AC8=0),X8/AA8,"")</f>
        <v/>
      </c>
      <c r="AI8" s="32">
        <f t="shared" ref="AI8:AI39" si="15">IF(AD8&gt;0,V8/W8,"")</f>
        <v>1783.8810289389069</v>
      </c>
      <c r="AJ8" s="32" t="str">
        <f t="shared" ref="AJ8:AJ39" si="16">IF(AND(AD8&gt;0,AC8=0),(X8-V8)/(AA8-W8),"")</f>
        <v/>
      </c>
      <c r="AK8" s="32" t="str">
        <f t="shared" ref="AK8:AK39" si="17">IF(AND(AD8&gt;0,AC8=0),AA8-W8,"")</f>
        <v/>
      </c>
      <c r="AL8" s="24" t="s">
        <v>65</v>
      </c>
      <c r="AM8" s="24" t="s">
        <v>65</v>
      </c>
      <c r="AN8" s="24">
        <v>2347024</v>
      </c>
      <c r="AO8" s="24">
        <v>1661</v>
      </c>
      <c r="AP8" s="24">
        <v>2347024</v>
      </c>
      <c r="AQ8" s="24" t="s">
        <v>62</v>
      </c>
      <c r="AR8" s="24" t="s">
        <v>66</v>
      </c>
      <c r="AS8" s="24">
        <v>1661</v>
      </c>
      <c r="AT8" s="24">
        <v>1544728251</v>
      </c>
      <c r="AU8" s="24">
        <f t="shared" ref="AU8:AU39" si="18">IF(AND(AL8=AM8,AV8=1),1,0)</f>
        <v>1</v>
      </c>
      <c r="AV8" s="24">
        <f t="shared" ref="AV8:AV39" si="19">IF(AM8&gt;0,1,0)</f>
        <v>1</v>
      </c>
      <c r="AW8" s="24">
        <f t="shared" ref="AW8:AW39" si="20">IF(AU8=1,AO8,"")</f>
        <v>1661</v>
      </c>
      <c r="AX8" s="24">
        <f t="shared" ref="AX8:AX39" si="21">IF(AU8=1,AN8,"")</f>
        <v>2347024</v>
      </c>
      <c r="AY8" s="24">
        <f t="shared" ref="AY8:AY39" si="22">IF(AND(AV8&gt;0,AU8=1),AP8/AS8,"")</f>
        <v>1413.0186634557494</v>
      </c>
      <c r="AZ8" s="24" t="str">
        <f t="shared" ref="AZ8:AZ39" si="23">IF(AND(AV8&gt;0,AU8=0),AP8/AS8,"")</f>
        <v/>
      </c>
      <c r="BA8" s="24">
        <f t="shared" ref="BA8:BA39" si="24">IF(AV8&gt;0,AN8/AO8,"")</f>
        <v>1413.0186634557494</v>
      </c>
      <c r="BB8" s="24" t="str">
        <f t="shared" ref="BB8:BB39" si="25">IF(AND(AV8&gt;0,AU8=0),(AP8-AN8)/(AS8-AO8),"")</f>
        <v/>
      </c>
      <c r="BC8" s="24" t="str">
        <f t="shared" ref="BC8:BC39" si="26">IF(AND(AV8&gt;0,AU8=0),AS8-AO8,"")</f>
        <v/>
      </c>
      <c r="BD8" s="31" t="s">
        <v>65</v>
      </c>
      <c r="BE8" s="31" t="s">
        <v>65</v>
      </c>
      <c r="BF8" s="31">
        <v>15198888</v>
      </c>
      <c r="BG8" s="31">
        <v>316</v>
      </c>
      <c r="BH8" s="31">
        <v>15198888</v>
      </c>
      <c r="BI8" s="31" t="s">
        <v>62</v>
      </c>
      <c r="BJ8" s="31" t="s">
        <v>66</v>
      </c>
      <c r="BK8" s="31">
        <v>316</v>
      </c>
      <c r="BL8" s="31">
        <v>1544529925</v>
      </c>
      <c r="BM8" s="31">
        <f t="shared" ref="BM8:BM39" si="27">IF(AND(BD8=BE8,BN8=1),1,0)</f>
        <v>1</v>
      </c>
      <c r="BN8" s="31">
        <f t="shared" ref="BN8:BN39" si="28">IF(BE8&gt;0,1,0)</f>
        <v>1</v>
      </c>
      <c r="BO8" s="31">
        <f t="shared" ref="BO8:BO39" si="29">IF(BM8=1,BG8,"")</f>
        <v>316</v>
      </c>
      <c r="BP8" s="31">
        <f t="shared" ref="BP8:BP39" si="30">IF(BM8=1,BF8,"")</f>
        <v>15198888</v>
      </c>
      <c r="BQ8" s="31">
        <f t="shared" ref="BQ8:BQ39" si="31">IF(AND(BN8&gt;0,BM8=1),BH8/BK8,"")</f>
        <v>48097.746835443038</v>
      </c>
      <c r="BR8" s="31" t="str">
        <f t="shared" ref="BR8:BR39" si="32">IF(AND(BN8&gt;0,BM8=0),BH8/BK8,"")</f>
        <v/>
      </c>
      <c r="BS8" s="31">
        <f t="shared" ref="BS8:BS39" si="33">IF(BN8&gt;0,BF8/BG8,"")</f>
        <v>48097.746835443038</v>
      </c>
      <c r="BT8" s="31" t="str">
        <f t="shared" ref="BT8:BT39" si="34">IF(AND(BN8&gt;0,BM8=0),(BH8-BF8)/(BK8-BG8),"")</f>
        <v/>
      </c>
      <c r="BU8" s="31" t="str">
        <f t="shared" ref="BU8:BU39" si="35">IF(AND(BN8&gt;0,BM8=0),BK8-BG8,"")</f>
        <v/>
      </c>
      <c r="BV8" s="45" t="s">
        <v>65</v>
      </c>
      <c r="BW8" s="45" t="s">
        <v>65</v>
      </c>
      <c r="BX8" s="45">
        <v>651618</v>
      </c>
      <c r="BY8" s="45">
        <v>148</v>
      </c>
      <c r="BZ8" s="45">
        <v>651618</v>
      </c>
      <c r="CA8" s="45" t="s">
        <v>62</v>
      </c>
      <c r="CB8" s="45" t="s">
        <v>66</v>
      </c>
      <c r="CC8" s="45">
        <v>151</v>
      </c>
      <c r="CD8" s="45">
        <v>1545235762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148</v>
      </c>
      <c r="CH8" s="45">
        <f t="shared" ref="CH8:CH37" si="39">IF(CE8=1,BX8,"")</f>
        <v>651618</v>
      </c>
      <c r="CI8" s="45">
        <f t="shared" ref="CI8:CI37" si="40">IF(AND(CF8&gt;0,CE8=1),BZ8/CC8,"")</f>
        <v>4315.3509933774831</v>
      </c>
      <c r="CJ8" s="45" t="str">
        <f t="shared" ref="CJ8:CJ37" si="41">IF(AND(CF8&gt;0,CE8=0),BZ8/CC8,"")</f>
        <v/>
      </c>
      <c r="CK8" s="45">
        <f t="shared" ref="CK8:CK37" si="42">IF(CF8&gt;0,BX8/BY8,"")</f>
        <v>4402.8243243243242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A9" s="1"/>
      <c r="B9" s="10" t="s">
        <v>65</v>
      </c>
      <c r="C9" s="10" t="s">
        <v>65</v>
      </c>
      <c r="D9" s="10">
        <v>1678138</v>
      </c>
      <c r="E9" s="10">
        <v>1036</v>
      </c>
      <c r="F9" s="10">
        <v>1678138</v>
      </c>
      <c r="G9" s="10" t="s">
        <v>62</v>
      </c>
      <c r="H9" s="10" t="s">
        <v>66</v>
      </c>
      <c r="I9" s="10">
        <v>1036</v>
      </c>
      <c r="J9" s="10">
        <v>1541873680</v>
      </c>
      <c r="K9" s="10">
        <f t="shared" si="0"/>
        <v>1</v>
      </c>
      <c r="L9" s="10">
        <f t="shared" si="1"/>
        <v>1</v>
      </c>
      <c r="M9" s="10">
        <f t="shared" si="2"/>
        <v>1036</v>
      </c>
      <c r="N9" s="10">
        <f t="shared" si="3"/>
        <v>1678138</v>
      </c>
      <c r="O9" s="10">
        <f t="shared" si="4"/>
        <v>1619.8243243243244</v>
      </c>
      <c r="P9" s="10" t="str">
        <f t="shared" si="5"/>
        <v/>
      </c>
      <c r="Q9" s="10">
        <f t="shared" si="6"/>
        <v>1619.8243243243244</v>
      </c>
      <c r="R9" s="10" t="str">
        <f t="shared" si="7"/>
        <v/>
      </c>
      <c r="S9" s="10" t="str">
        <f t="shared" si="8"/>
        <v/>
      </c>
      <c r="T9" s="17" t="s">
        <v>65</v>
      </c>
      <c r="U9" s="17" t="s">
        <v>65</v>
      </c>
      <c r="V9" s="17">
        <v>2374728</v>
      </c>
      <c r="W9" s="17">
        <v>2040</v>
      </c>
      <c r="X9" s="17">
        <v>2374728</v>
      </c>
      <c r="Y9" s="17" t="s">
        <v>62</v>
      </c>
      <c r="Z9" s="17" t="s">
        <v>66</v>
      </c>
      <c r="AA9" s="17">
        <v>2041</v>
      </c>
      <c r="AB9" s="17">
        <v>1541906907</v>
      </c>
      <c r="AC9" s="17">
        <f t="shared" si="9"/>
        <v>1</v>
      </c>
      <c r="AD9" s="17">
        <f t="shared" si="10"/>
        <v>1</v>
      </c>
      <c r="AE9" s="32">
        <f t="shared" si="11"/>
        <v>2040</v>
      </c>
      <c r="AF9" s="32">
        <f t="shared" si="12"/>
        <v>2374728</v>
      </c>
      <c r="AG9" s="32">
        <f t="shared" si="13"/>
        <v>1163.5120039196472</v>
      </c>
      <c r="AH9" s="32" t="str">
        <f t="shared" si="14"/>
        <v/>
      </c>
      <c r="AI9" s="32">
        <f t="shared" si="15"/>
        <v>1164.0823529411764</v>
      </c>
      <c r="AJ9" s="32" t="str">
        <f t="shared" si="16"/>
        <v/>
      </c>
      <c r="AK9" s="32" t="str">
        <f t="shared" si="17"/>
        <v/>
      </c>
      <c r="AL9" s="24" t="s">
        <v>65</v>
      </c>
      <c r="AM9" s="24" t="s">
        <v>65</v>
      </c>
      <c r="AN9" s="24">
        <v>1327165</v>
      </c>
      <c r="AO9" s="24">
        <v>2060</v>
      </c>
      <c r="AP9" s="24">
        <v>1327165</v>
      </c>
      <c r="AQ9" s="24" t="s">
        <v>62</v>
      </c>
      <c r="AR9" s="24" t="s">
        <v>66</v>
      </c>
      <c r="AS9" s="24">
        <v>2060</v>
      </c>
      <c r="AT9" s="24">
        <v>1544728389</v>
      </c>
      <c r="AU9" s="24">
        <f t="shared" si="18"/>
        <v>1</v>
      </c>
      <c r="AV9" s="24">
        <f t="shared" si="19"/>
        <v>1</v>
      </c>
      <c r="AW9" s="24">
        <f t="shared" si="20"/>
        <v>2060</v>
      </c>
      <c r="AX9" s="24">
        <f t="shared" si="21"/>
        <v>1327165</v>
      </c>
      <c r="AY9" s="24">
        <f t="shared" si="22"/>
        <v>644.254854368932</v>
      </c>
      <c r="AZ9" s="24" t="str">
        <f t="shared" si="23"/>
        <v/>
      </c>
      <c r="BA9" s="24">
        <f t="shared" si="24"/>
        <v>644.254854368932</v>
      </c>
      <c r="BB9" s="24" t="str">
        <f t="shared" si="25"/>
        <v/>
      </c>
      <c r="BC9" s="24" t="str">
        <f t="shared" si="26"/>
        <v/>
      </c>
      <c r="BD9" s="31" t="s">
        <v>65</v>
      </c>
      <c r="BE9" s="31" t="s">
        <v>65</v>
      </c>
      <c r="BF9" s="31">
        <v>9633094</v>
      </c>
      <c r="BG9" s="31">
        <v>212</v>
      </c>
      <c r="BH9" s="31">
        <v>9633094</v>
      </c>
      <c r="BI9" s="31" t="s">
        <v>62</v>
      </c>
      <c r="BJ9" s="31" t="s">
        <v>66</v>
      </c>
      <c r="BK9" s="31">
        <v>212</v>
      </c>
      <c r="BL9" s="31">
        <v>1544529942</v>
      </c>
      <c r="BM9" s="31">
        <f t="shared" si="27"/>
        <v>1</v>
      </c>
      <c r="BN9" s="31">
        <f t="shared" si="28"/>
        <v>1</v>
      </c>
      <c r="BO9" s="31">
        <f t="shared" si="29"/>
        <v>212</v>
      </c>
      <c r="BP9" s="31">
        <f t="shared" si="30"/>
        <v>9633094</v>
      </c>
      <c r="BQ9" s="31">
        <f t="shared" si="31"/>
        <v>45439.122641509435</v>
      </c>
      <c r="BR9" s="31" t="str">
        <f t="shared" si="32"/>
        <v/>
      </c>
      <c r="BS9" s="31">
        <f t="shared" si="33"/>
        <v>45439.122641509435</v>
      </c>
      <c r="BT9" s="31" t="str">
        <f t="shared" si="34"/>
        <v/>
      </c>
      <c r="BU9" s="31" t="str">
        <f t="shared" si="35"/>
        <v/>
      </c>
      <c r="BV9" s="45" t="s">
        <v>65</v>
      </c>
      <c r="BW9" s="45" t="s">
        <v>65</v>
      </c>
      <c r="BX9" s="45">
        <v>1073523</v>
      </c>
      <c r="BY9" s="45">
        <v>232</v>
      </c>
      <c r="BZ9" s="45">
        <v>1073523</v>
      </c>
      <c r="CA9" s="45" t="s">
        <v>62</v>
      </c>
      <c r="CB9" s="45" t="s">
        <v>66</v>
      </c>
      <c r="CC9" s="45">
        <v>239</v>
      </c>
      <c r="CD9" s="45">
        <v>1545236010</v>
      </c>
      <c r="CE9" s="45">
        <f t="shared" si="36"/>
        <v>1</v>
      </c>
      <c r="CF9" s="45">
        <f t="shared" si="37"/>
        <v>1</v>
      </c>
      <c r="CG9" s="45">
        <f t="shared" si="38"/>
        <v>232</v>
      </c>
      <c r="CH9" s="45">
        <f t="shared" si="39"/>
        <v>1073523</v>
      </c>
      <c r="CI9" s="45">
        <f t="shared" si="40"/>
        <v>4491.728033472803</v>
      </c>
      <c r="CJ9" s="45" t="str">
        <f t="shared" si="41"/>
        <v/>
      </c>
      <c r="CK9" s="45">
        <f t="shared" si="42"/>
        <v>4627.2543103448279</v>
      </c>
      <c r="CL9" s="45" t="str">
        <f t="shared" si="43"/>
        <v/>
      </c>
      <c r="CM9" s="45" t="str">
        <f t="shared" si="44"/>
        <v/>
      </c>
    </row>
    <row r="10" spans="1:91" x14ac:dyDescent="0.3">
      <c r="A10" s="1"/>
      <c r="B10" s="10" t="s">
        <v>65</v>
      </c>
      <c r="C10" s="10" t="s">
        <v>65</v>
      </c>
      <c r="D10" s="10">
        <v>1729391</v>
      </c>
      <c r="E10" s="10">
        <v>1141</v>
      </c>
      <c r="F10" s="10">
        <v>1729391</v>
      </c>
      <c r="G10" s="10" t="s">
        <v>62</v>
      </c>
      <c r="H10" s="10" t="s">
        <v>66</v>
      </c>
      <c r="I10" s="10">
        <v>1141</v>
      </c>
      <c r="J10" s="10">
        <v>1541873688</v>
      </c>
      <c r="K10" s="10">
        <f t="shared" si="0"/>
        <v>1</v>
      </c>
      <c r="L10" s="10">
        <f t="shared" si="1"/>
        <v>1</v>
      </c>
      <c r="M10" s="10">
        <f t="shared" si="2"/>
        <v>1141</v>
      </c>
      <c r="N10" s="10">
        <f t="shared" si="3"/>
        <v>1729391</v>
      </c>
      <c r="O10" s="10">
        <f t="shared" si="4"/>
        <v>1515.6801051709026</v>
      </c>
      <c r="P10" s="10" t="str">
        <f t="shared" si="5"/>
        <v/>
      </c>
      <c r="Q10" s="10">
        <f t="shared" si="6"/>
        <v>1515.6801051709026</v>
      </c>
      <c r="R10" s="10" t="str">
        <f t="shared" si="7"/>
        <v/>
      </c>
      <c r="S10" s="10" t="str">
        <f t="shared" si="8"/>
        <v/>
      </c>
      <c r="T10" s="17" t="s">
        <v>65</v>
      </c>
      <c r="U10" s="17" t="s">
        <v>65</v>
      </c>
      <c r="V10" s="17">
        <v>4425043</v>
      </c>
      <c r="W10" s="17">
        <v>1979</v>
      </c>
      <c r="X10" s="17">
        <v>4425043</v>
      </c>
      <c r="Y10" s="17" t="s">
        <v>62</v>
      </c>
      <c r="Z10" s="17" t="s">
        <v>66</v>
      </c>
      <c r="AA10" s="17">
        <v>1980</v>
      </c>
      <c r="AB10" s="17">
        <v>1541907746</v>
      </c>
      <c r="AC10" s="17">
        <f t="shared" si="9"/>
        <v>1</v>
      </c>
      <c r="AD10" s="17">
        <f t="shared" si="10"/>
        <v>1</v>
      </c>
      <c r="AE10" s="32">
        <f t="shared" si="11"/>
        <v>1979</v>
      </c>
      <c r="AF10" s="32">
        <f t="shared" si="12"/>
        <v>4425043</v>
      </c>
      <c r="AG10" s="32">
        <f t="shared" si="13"/>
        <v>2234.8702020202022</v>
      </c>
      <c r="AH10" s="32" t="str">
        <f t="shared" si="14"/>
        <v/>
      </c>
      <c r="AI10" s="32">
        <f t="shared" si="15"/>
        <v>2235.9994946942902</v>
      </c>
      <c r="AJ10" s="32" t="str">
        <f t="shared" si="16"/>
        <v/>
      </c>
      <c r="AK10" s="32" t="str">
        <f t="shared" si="17"/>
        <v/>
      </c>
      <c r="AL10" s="24" t="s">
        <v>65</v>
      </c>
      <c r="AM10" s="24" t="s">
        <v>65</v>
      </c>
      <c r="AN10" s="24">
        <v>2330623</v>
      </c>
      <c r="AO10" s="24">
        <v>1764</v>
      </c>
      <c r="AP10" s="24">
        <v>2330623</v>
      </c>
      <c r="AQ10" s="24" t="s">
        <v>62</v>
      </c>
      <c r="AR10" s="24" t="s">
        <v>66</v>
      </c>
      <c r="AS10" s="24">
        <v>1764</v>
      </c>
      <c r="AT10" s="24">
        <v>1544728635</v>
      </c>
      <c r="AU10" s="24">
        <f t="shared" si="18"/>
        <v>1</v>
      </c>
      <c r="AV10" s="24">
        <f t="shared" si="19"/>
        <v>1</v>
      </c>
      <c r="AW10" s="24">
        <f t="shared" si="20"/>
        <v>1764</v>
      </c>
      <c r="AX10" s="24">
        <f t="shared" si="21"/>
        <v>2330623</v>
      </c>
      <c r="AY10" s="24">
        <f t="shared" si="22"/>
        <v>1321.2148526077096</v>
      </c>
      <c r="AZ10" s="24" t="str">
        <f t="shared" si="23"/>
        <v/>
      </c>
      <c r="BA10" s="24">
        <f t="shared" si="24"/>
        <v>1321.2148526077096</v>
      </c>
      <c r="BB10" s="24" t="str">
        <f t="shared" si="25"/>
        <v/>
      </c>
      <c r="BC10" s="24" t="str">
        <f t="shared" si="26"/>
        <v/>
      </c>
      <c r="BD10" s="31" t="s">
        <v>65</v>
      </c>
      <c r="BE10" s="31" t="s">
        <v>65</v>
      </c>
      <c r="BF10" s="31">
        <v>9543892</v>
      </c>
      <c r="BG10" s="31">
        <v>199</v>
      </c>
      <c r="BH10" s="31">
        <v>9543892</v>
      </c>
      <c r="BI10" s="31" t="s">
        <v>62</v>
      </c>
      <c r="BJ10" s="31" t="s">
        <v>66</v>
      </c>
      <c r="BK10" s="31">
        <v>199</v>
      </c>
      <c r="BL10" s="31">
        <v>1544529953</v>
      </c>
      <c r="BM10" s="31">
        <f t="shared" si="27"/>
        <v>1</v>
      </c>
      <c r="BN10" s="31">
        <f t="shared" si="28"/>
        <v>1</v>
      </c>
      <c r="BO10" s="31">
        <f t="shared" si="29"/>
        <v>199</v>
      </c>
      <c r="BP10" s="31">
        <f t="shared" si="30"/>
        <v>9543892</v>
      </c>
      <c r="BQ10" s="31">
        <f t="shared" si="31"/>
        <v>47959.256281407033</v>
      </c>
      <c r="BR10" s="31" t="str">
        <f t="shared" si="32"/>
        <v/>
      </c>
      <c r="BS10" s="31">
        <f t="shared" si="33"/>
        <v>47959.256281407033</v>
      </c>
      <c r="BT10" s="31" t="str">
        <f t="shared" si="34"/>
        <v/>
      </c>
      <c r="BU10" s="31" t="str">
        <f t="shared" si="35"/>
        <v/>
      </c>
      <c r="BV10" s="45" t="s">
        <v>65</v>
      </c>
      <c r="BW10" s="45" t="s">
        <v>65</v>
      </c>
      <c r="BX10" s="45">
        <v>713518</v>
      </c>
      <c r="BY10" s="45">
        <v>176</v>
      </c>
      <c r="BZ10" s="45">
        <v>713518</v>
      </c>
      <c r="CA10" s="45" t="s">
        <v>62</v>
      </c>
      <c r="CB10" s="45" t="s">
        <v>66</v>
      </c>
      <c r="CC10" s="45">
        <v>179</v>
      </c>
      <c r="CD10" s="45">
        <v>1545236129</v>
      </c>
      <c r="CE10" s="45">
        <f t="shared" si="36"/>
        <v>1</v>
      </c>
      <c r="CF10" s="45">
        <f t="shared" si="37"/>
        <v>1</v>
      </c>
      <c r="CG10" s="45">
        <f t="shared" si="38"/>
        <v>176</v>
      </c>
      <c r="CH10" s="45">
        <f t="shared" si="39"/>
        <v>713518</v>
      </c>
      <c r="CI10" s="45">
        <f t="shared" si="40"/>
        <v>3986.1340782122907</v>
      </c>
      <c r="CJ10" s="45" t="str">
        <f t="shared" si="41"/>
        <v/>
      </c>
      <c r="CK10" s="45">
        <f t="shared" si="42"/>
        <v>4054.0795454545455</v>
      </c>
      <c r="CL10" s="45" t="str">
        <f t="shared" si="43"/>
        <v/>
      </c>
      <c r="CM10" s="45" t="str">
        <f t="shared" si="44"/>
        <v/>
      </c>
    </row>
    <row r="11" spans="1:91" x14ac:dyDescent="0.3">
      <c r="A11" s="1"/>
      <c r="B11" s="10" t="s">
        <v>65</v>
      </c>
      <c r="C11" s="10" t="s">
        <v>65</v>
      </c>
      <c r="D11" s="10">
        <v>1661378</v>
      </c>
      <c r="E11" s="10">
        <v>1141</v>
      </c>
      <c r="F11" s="10">
        <v>1661378</v>
      </c>
      <c r="G11" s="10" t="s">
        <v>62</v>
      </c>
      <c r="H11" s="10" t="s">
        <v>66</v>
      </c>
      <c r="I11" s="10">
        <v>1141</v>
      </c>
      <c r="J11" s="10">
        <v>1541873696</v>
      </c>
      <c r="K11" s="10">
        <f t="shared" si="0"/>
        <v>1</v>
      </c>
      <c r="L11" s="10">
        <f t="shared" si="1"/>
        <v>1</v>
      </c>
      <c r="M11" s="10">
        <f t="shared" si="2"/>
        <v>1141</v>
      </c>
      <c r="N11" s="10">
        <f t="shared" si="3"/>
        <v>1661378</v>
      </c>
      <c r="O11" s="10">
        <f t="shared" si="4"/>
        <v>1456.0718667835233</v>
      </c>
      <c r="P11" s="10" t="str">
        <f t="shared" si="5"/>
        <v/>
      </c>
      <c r="Q11" s="10">
        <f t="shared" si="6"/>
        <v>1456.0718667835233</v>
      </c>
      <c r="R11" s="10" t="str">
        <f t="shared" si="7"/>
        <v/>
      </c>
      <c r="S11" s="10" t="str">
        <f t="shared" si="8"/>
        <v/>
      </c>
      <c r="T11" s="17" t="s">
        <v>65</v>
      </c>
      <c r="U11" s="17" t="s">
        <v>65</v>
      </c>
      <c r="V11" s="17">
        <v>2374051</v>
      </c>
      <c r="W11" s="17">
        <v>2654</v>
      </c>
      <c r="X11" s="17">
        <v>2374051</v>
      </c>
      <c r="Y11" s="17" t="s">
        <v>62</v>
      </c>
      <c r="Z11" s="17" t="s">
        <v>66</v>
      </c>
      <c r="AA11" s="17">
        <v>2654</v>
      </c>
      <c r="AB11" s="17">
        <v>1541908276</v>
      </c>
      <c r="AC11" s="17">
        <f t="shared" si="9"/>
        <v>1</v>
      </c>
      <c r="AD11" s="17">
        <f t="shared" si="10"/>
        <v>1</v>
      </c>
      <c r="AE11" s="32">
        <f t="shared" si="11"/>
        <v>2654</v>
      </c>
      <c r="AF11" s="32">
        <f t="shared" si="12"/>
        <v>2374051</v>
      </c>
      <c r="AG11" s="32">
        <f t="shared" si="13"/>
        <v>894.51808590806331</v>
      </c>
      <c r="AH11" s="32" t="str">
        <f t="shared" si="14"/>
        <v/>
      </c>
      <c r="AI11" s="32">
        <f t="shared" si="15"/>
        <v>894.51808590806331</v>
      </c>
      <c r="AJ11" s="32" t="str">
        <f t="shared" si="16"/>
        <v/>
      </c>
      <c r="AK11" s="32" t="str">
        <f t="shared" si="17"/>
        <v/>
      </c>
      <c r="AL11" s="24" t="s">
        <v>65</v>
      </c>
      <c r="AM11" s="24" t="s">
        <v>65</v>
      </c>
      <c r="AN11" s="24">
        <v>1246276</v>
      </c>
      <c r="AO11" s="24">
        <v>1653</v>
      </c>
      <c r="AP11" s="24">
        <v>1246276</v>
      </c>
      <c r="AQ11" s="24" t="s">
        <v>62</v>
      </c>
      <c r="AR11" s="24" t="s">
        <v>66</v>
      </c>
      <c r="AS11" s="24">
        <v>1653</v>
      </c>
      <c r="AT11" s="24">
        <v>1544729104</v>
      </c>
      <c r="AU11" s="24">
        <f t="shared" si="18"/>
        <v>1</v>
      </c>
      <c r="AV11" s="24">
        <f t="shared" si="19"/>
        <v>1</v>
      </c>
      <c r="AW11" s="24">
        <f t="shared" si="20"/>
        <v>1653</v>
      </c>
      <c r="AX11" s="24">
        <f t="shared" si="21"/>
        <v>1246276</v>
      </c>
      <c r="AY11" s="24">
        <f t="shared" si="22"/>
        <v>753.94797338173021</v>
      </c>
      <c r="AZ11" s="24" t="str">
        <f t="shared" si="23"/>
        <v/>
      </c>
      <c r="BA11" s="24">
        <f t="shared" si="24"/>
        <v>753.94797338173021</v>
      </c>
      <c r="BB11" s="24" t="str">
        <f t="shared" si="25"/>
        <v/>
      </c>
      <c r="BC11" s="24" t="str">
        <f t="shared" si="26"/>
        <v/>
      </c>
      <c r="BD11" s="31" t="s">
        <v>65</v>
      </c>
      <c r="BE11" s="31" t="s">
        <v>65</v>
      </c>
      <c r="BF11" s="31">
        <v>7540912</v>
      </c>
      <c r="BG11" s="31">
        <v>180</v>
      </c>
      <c r="BH11" s="31">
        <v>7540912</v>
      </c>
      <c r="BI11" s="31" t="s">
        <v>62</v>
      </c>
      <c r="BJ11" s="31" t="s">
        <v>66</v>
      </c>
      <c r="BK11" s="31">
        <v>180</v>
      </c>
      <c r="BL11" s="31">
        <v>1544529973</v>
      </c>
      <c r="BM11" s="31">
        <f t="shared" si="27"/>
        <v>1</v>
      </c>
      <c r="BN11" s="31">
        <f t="shared" si="28"/>
        <v>1</v>
      </c>
      <c r="BO11" s="31">
        <f t="shared" si="29"/>
        <v>180</v>
      </c>
      <c r="BP11" s="31">
        <f t="shared" si="30"/>
        <v>7540912</v>
      </c>
      <c r="BQ11" s="31">
        <f t="shared" si="31"/>
        <v>41893.955555555556</v>
      </c>
      <c r="BR11" s="31" t="str">
        <f t="shared" si="32"/>
        <v/>
      </c>
      <c r="BS11" s="31">
        <f t="shared" si="33"/>
        <v>41893.955555555556</v>
      </c>
      <c r="BT11" s="31" t="str">
        <f t="shared" si="34"/>
        <v/>
      </c>
      <c r="BU11" s="31" t="str">
        <f t="shared" si="35"/>
        <v/>
      </c>
      <c r="BV11" s="45" t="s">
        <v>65</v>
      </c>
      <c r="BW11" s="45" t="s">
        <v>65</v>
      </c>
      <c r="BX11" s="45">
        <v>693030</v>
      </c>
      <c r="BY11" s="45">
        <v>162</v>
      </c>
      <c r="BZ11" s="45">
        <v>693030</v>
      </c>
      <c r="CA11" s="45" t="s">
        <v>62</v>
      </c>
      <c r="CB11" s="45" t="s">
        <v>66</v>
      </c>
      <c r="CC11" s="45">
        <v>164</v>
      </c>
      <c r="CD11" s="45">
        <v>1545236420</v>
      </c>
      <c r="CE11" s="45">
        <f t="shared" si="36"/>
        <v>1</v>
      </c>
      <c r="CF11" s="45">
        <f t="shared" si="37"/>
        <v>1</v>
      </c>
      <c r="CG11" s="45">
        <f t="shared" si="38"/>
        <v>162</v>
      </c>
      <c r="CH11" s="45">
        <f t="shared" si="39"/>
        <v>693030</v>
      </c>
      <c r="CI11" s="45">
        <f t="shared" si="40"/>
        <v>4225.792682926829</v>
      </c>
      <c r="CJ11" s="45" t="str">
        <f t="shared" si="41"/>
        <v/>
      </c>
      <c r="CK11" s="45">
        <f t="shared" si="42"/>
        <v>4277.9629629629626</v>
      </c>
      <c r="CL11" s="45" t="str">
        <f t="shared" si="43"/>
        <v/>
      </c>
      <c r="CM11" s="45" t="str">
        <f t="shared" si="44"/>
        <v/>
      </c>
    </row>
    <row r="12" spans="1:91" x14ac:dyDescent="0.3">
      <c r="A12" s="1"/>
      <c r="B12" s="10" t="s">
        <v>65</v>
      </c>
      <c r="C12" s="10" t="s">
        <v>65</v>
      </c>
      <c r="D12" s="10">
        <v>1553834</v>
      </c>
      <c r="E12" s="10">
        <v>1293</v>
      </c>
      <c r="F12" s="10">
        <v>1553834</v>
      </c>
      <c r="G12" s="10" t="s">
        <v>62</v>
      </c>
      <c r="H12" s="10" t="s">
        <v>66</v>
      </c>
      <c r="I12" s="10">
        <v>1293</v>
      </c>
      <c r="J12" s="10">
        <v>1541873716</v>
      </c>
      <c r="K12" s="10">
        <f t="shared" si="0"/>
        <v>1</v>
      </c>
      <c r="L12" s="10">
        <f t="shared" si="1"/>
        <v>1</v>
      </c>
      <c r="M12" s="10">
        <f t="shared" si="2"/>
        <v>1293</v>
      </c>
      <c r="N12" s="10">
        <f t="shared" si="3"/>
        <v>1553834</v>
      </c>
      <c r="O12" s="10">
        <f t="shared" si="4"/>
        <v>1201.7277648878578</v>
      </c>
      <c r="P12" s="10" t="str">
        <f t="shared" si="5"/>
        <v/>
      </c>
      <c r="Q12" s="10">
        <f t="shared" si="6"/>
        <v>1201.7277648878578</v>
      </c>
      <c r="R12" s="10" t="str">
        <f t="shared" si="7"/>
        <v/>
      </c>
      <c r="S12" s="10" t="str">
        <f t="shared" si="8"/>
        <v/>
      </c>
      <c r="T12" s="17" t="s">
        <v>65</v>
      </c>
      <c r="U12" s="17" t="s">
        <v>65</v>
      </c>
      <c r="V12" s="17">
        <v>2320288</v>
      </c>
      <c r="W12" s="17">
        <v>2107</v>
      </c>
      <c r="X12" s="17">
        <v>2320288</v>
      </c>
      <c r="Y12" s="17" t="s">
        <v>62</v>
      </c>
      <c r="Z12" s="17" t="s">
        <v>66</v>
      </c>
      <c r="AA12" s="17">
        <v>2108</v>
      </c>
      <c r="AB12" s="17">
        <v>1541908414</v>
      </c>
      <c r="AC12" s="17">
        <f t="shared" si="9"/>
        <v>1</v>
      </c>
      <c r="AD12" s="17">
        <f t="shared" si="10"/>
        <v>1</v>
      </c>
      <c r="AE12" s="32">
        <f t="shared" si="11"/>
        <v>2107</v>
      </c>
      <c r="AF12" s="32">
        <f t="shared" si="12"/>
        <v>2320288</v>
      </c>
      <c r="AG12" s="32">
        <f t="shared" si="13"/>
        <v>1100.7058823529412</v>
      </c>
      <c r="AH12" s="32" t="str">
        <f t="shared" si="14"/>
        <v/>
      </c>
      <c r="AI12" s="32">
        <f t="shared" si="15"/>
        <v>1101.2282866635026</v>
      </c>
      <c r="AJ12" s="32" t="str">
        <f t="shared" si="16"/>
        <v/>
      </c>
      <c r="AK12" s="32" t="str">
        <f t="shared" si="17"/>
        <v/>
      </c>
      <c r="AL12" s="24" t="s">
        <v>65</v>
      </c>
      <c r="AM12" s="24" t="s">
        <v>65</v>
      </c>
      <c r="AN12" s="24">
        <v>1294781</v>
      </c>
      <c r="AO12" s="24">
        <v>1727</v>
      </c>
      <c r="AP12" s="24">
        <v>1294781</v>
      </c>
      <c r="AQ12" s="24" t="s">
        <v>62</v>
      </c>
      <c r="AR12" s="24" t="s">
        <v>66</v>
      </c>
      <c r="AS12" s="24">
        <v>1727</v>
      </c>
      <c r="AT12" s="24">
        <v>1544729913</v>
      </c>
      <c r="AU12" s="24">
        <f t="shared" si="18"/>
        <v>1</v>
      </c>
      <c r="AV12" s="24">
        <f t="shared" si="19"/>
        <v>1</v>
      </c>
      <c r="AW12" s="24">
        <f t="shared" si="20"/>
        <v>1727</v>
      </c>
      <c r="AX12" s="24">
        <f t="shared" si="21"/>
        <v>1294781</v>
      </c>
      <c r="AY12" s="24">
        <f t="shared" si="22"/>
        <v>749.72843080486393</v>
      </c>
      <c r="AZ12" s="24" t="str">
        <f t="shared" si="23"/>
        <v/>
      </c>
      <c r="BA12" s="24">
        <f t="shared" si="24"/>
        <v>749.72843080486393</v>
      </c>
      <c r="BB12" s="24" t="str">
        <f t="shared" si="25"/>
        <v/>
      </c>
      <c r="BC12" s="24" t="str">
        <f t="shared" si="26"/>
        <v/>
      </c>
      <c r="BD12" s="31" t="s">
        <v>65</v>
      </c>
      <c r="BE12" s="31" t="s">
        <v>65</v>
      </c>
      <c r="BF12" s="31">
        <v>9653144</v>
      </c>
      <c r="BG12" s="31">
        <v>199</v>
      </c>
      <c r="BH12" s="31">
        <v>9653144</v>
      </c>
      <c r="BI12" s="31" t="s">
        <v>62</v>
      </c>
      <c r="BJ12" s="31" t="s">
        <v>66</v>
      </c>
      <c r="BK12" s="31">
        <v>199</v>
      </c>
      <c r="BL12" s="31">
        <v>1544529987</v>
      </c>
      <c r="BM12" s="31">
        <f t="shared" si="27"/>
        <v>1</v>
      </c>
      <c r="BN12" s="31">
        <f t="shared" si="28"/>
        <v>1</v>
      </c>
      <c r="BO12" s="31">
        <f t="shared" si="29"/>
        <v>199</v>
      </c>
      <c r="BP12" s="31">
        <f t="shared" si="30"/>
        <v>9653144</v>
      </c>
      <c r="BQ12" s="31">
        <f t="shared" si="31"/>
        <v>48508.261306532666</v>
      </c>
      <c r="BR12" s="31" t="str">
        <f t="shared" si="32"/>
        <v/>
      </c>
      <c r="BS12" s="31">
        <f t="shared" si="33"/>
        <v>48508.261306532666</v>
      </c>
      <c r="BT12" s="31" t="str">
        <f t="shared" si="34"/>
        <v/>
      </c>
      <c r="BU12" s="31" t="str">
        <f t="shared" si="35"/>
        <v/>
      </c>
      <c r="BV12" s="45" t="s">
        <v>65</v>
      </c>
      <c r="BW12" s="45" t="s">
        <v>65</v>
      </c>
      <c r="BX12" s="45">
        <v>689886</v>
      </c>
      <c r="BY12" s="45">
        <v>160</v>
      </c>
      <c r="BZ12" s="45">
        <v>689886</v>
      </c>
      <c r="CA12" s="45" t="s">
        <v>62</v>
      </c>
      <c r="CB12" s="45" t="s">
        <v>66</v>
      </c>
      <c r="CC12" s="45">
        <v>164</v>
      </c>
      <c r="CD12" s="45">
        <v>1545236470</v>
      </c>
      <c r="CE12" s="45">
        <f t="shared" si="36"/>
        <v>1</v>
      </c>
      <c r="CF12" s="45">
        <f t="shared" si="37"/>
        <v>1</v>
      </c>
      <c r="CG12" s="45">
        <f t="shared" si="38"/>
        <v>160</v>
      </c>
      <c r="CH12" s="45">
        <f t="shared" si="39"/>
        <v>689886</v>
      </c>
      <c r="CI12" s="45">
        <f t="shared" si="40"/>
        <v>4206.6219512195121</v>
      </c>
      <c r="CJ12" s="45" t="str">
        <f t="shared" si="41"/>
        <v/>
      </c>
      <c r="CK12" s="45">
        <f t="shared" si="42"/>
        <v>4311.7875000000004</v>
      </c>
      <c r="CL12" s="45" t="str">
        <f t="shared" si="43"/>
        <v/>
      </c>
      <c r="CM12" s="45" t="str">
        <f t="shared" si="44"/>
        <v/>
      </c>
    </row>
    <row r="13" spans="1:91" x14ac:dyDescent="0.3">
      <c r="A13" s="1"/>
      <c r="B13" s="10" t="s">
        <v>65</v>
      </c>
      <c r="C13" s="10" t="s">
        <v>65</v>
      </c>
      <c r="D13" s="10">
        <v>1655056</v>
      </c>
      <c r="E13" s="10">
        <v>1644</v>
      </c>
      <c r="F13" s="10">
        <v>1655056</v>
      </c>
      <c r="G13" s="10" t="s">
        <v>62</v>
      </c>
      <c r="H13" s="10" t="s">
        <v>66</v>
      </c>
      <c r="I13" s="10">
        <v>1644</v>
      </c>
      <c r="J13" s="10">
        <v>1541874716</v>
      </c>
      <c r="K13" s="10">
        <f t="shared" si="0"/>
        <v>1</v>
      </c>
      <c r="L13" s="10">
        <f t="shared" si="1"/>
        <v>1</v>
      </c>
      <c r="M13" s="10">
        <f t="shared" si="2"/>
        <v>1644</v>
      </c>
      <c r="N13" s="10">
        <f t="shared" si="3"/>
        <v>1655056</v>
      </c>
      <c r="O13" s="10">
        <f t="shared" si="4"/>
        <v>1006.7250608272506</v>
      </c>
      <c r="P13" s="10" t="str">
        <f t="shared" si="5"/>
        <v/>
      </c>
      <c r="Q13" s="10">
        <f t="shared" si="6"/>
        <v>1006.7250608272506</v>
      </c>
      <c r="R13" s="10" t="str">
        <f t="shared" si="7"/>
        <v/>
      </c>
      <c r="S13" s="10" t="str">
        <f t="shared" si="8"/>
        <v/>
      </c>
      <c r="T13" s="17" t="s">
        <v>65</v>
      </c>
      <c r="U13" s="17" t="s">
        <v>65</v>
      </c>
      <c r="V13" s="17">
        <v>1267952</v>
      </c>
      <c r="W13" s="17">
        <v>1922</v>
      </c>
      <c r="X13" s="17">
        <v>1267952</v>
      </c>
      <c r="Y13" s="17" t="s">
        <v>62</v>
      </c>
      <c r="Z13" s="17" t="s">
        <v>66</v>
      </c>
      <c r="AA13" s="17">
        <v>1922</v>
      </c>
      <c r="AB13" s="17">
        <v>1541908949</v>
      </c>
      <c r="AC13" s="17">
        <f t="shared" si="9"/>
        <v>1</v>
      </c>
      <c r="AD13" s="17">
        <f t="shared" si="10"/>
        <v>1</v>
      </c>
      <c r="AE13" s="32">
        <f t="shared" si="11"/>
        <v>1922</v>
      </c>
      <c r="AF13" s="32">
        <f t="shared" si="12"/>
        <v>1267952</v>
      </c>
      <c r="AG13" s="32">
        <f t="shared" si="13"/>
        <v>659.70447450572317</v>
      </c>
      <c r="AH13" s="32" t="str">
        <f t="shared" si="14"/>
        <v/>
      </c>
      <c r="AI13" s="32">
        <f t="shared" si="15"/>
        <v>659.70447450572317</v>
      </c>
      <c r="AJ13" s="32" t="str">
        <f t="shared" si="16"/>
        <v/>
      </c>
      <c r="AK13" s="32" t="str">
        <f t="shared" si="17"/>
        <v/>
      </c>
      <c r="AL13" s="24" t="s">
        <v>65</v>
      </c>
      <c r="AM13" s="24" t="s">
        <v>65</v>
      </c>
      <c r="AN13" s="24">
        <v>1340448</v>
      </c>
      <c r="AO13" s="24">
        <v>1973</v>
      </c>
      <c r="AP13" s="24">
        <v>1340448</v>
      </c>
      <c r="AQ13" s="24" t="s">
        <v>62</v>
      </c>
      <c r="AR13" s="24" t="s">
        <v>66</v>
      </c>
      <c r="AS13" s="24">
        <v>1973</v>
      </c>
      <c r="AT13" s="24">
        <v>1544730171</v>
      </c>
      <c r="AU13" s="24">
        <f t="shared" si="18"/>
        <v>1</v>
      </c>
      <c r="AV13" s="24">
        <f t="shared" si="19"/>
        <v>1</v>
      </c>
      <c r="AW13" s="24">
        <f t="shared" si="20"/>
        <v>1973</v>
      </c>
      <c r="AX13" s="24">
        <f t="shared" si="21"/>
        <v>1340448</v>
      </c>
      <c r="AY13" s="24">
        <f t="shared" si="22"/>
        <v>679.39584389254946</v>
      </c>
      <c r="AZ13" s="24" t="str">
        <f t="shared" si="23"/>
        <v/>
      </c>
      <c r="BA13" s="24">
        <f t="shared" si="24"/>
        <v>679.39584389254946</v>
      </c>
      <c r="BB13" s="24" t="str">
        <f t="shared" si="25"/>
        <v/>
      </c>
      <c r="BC13" s="24" t="str">
        <f t="shared" si="26"/>
        <v/>
      </c>
      <c r="BD13" s="31" t="s">
        <v>65</v>
      </c>
      <c r="BE13" s="31" t="s">
        <v>65</v>
      </c>
      <c r="BF13" s="31">
        <v>9588510</v>
      </c>
      <c r="BG13" s="31">
        <v>203</v>
      </c>
      <c r="BH13" s="31">
        <v>9588510</v>
      </c>
      <c r="BI13" s="31" t="s">
        <v>62</v>
      </c>
      <c r="BJ13" s="31" t="s">
        <v>66</v>
      </c>
      <c r="BK13" s="31">
        <v>203</v>
      </c>
      <c r="BL13" s="31">
        <v>1544529995</v>
      </c>
      <c r="BM13" s="31">
        <f t="shared" si="27"/>
        <v>1</v>
      </c>
      <c r="BN13" s="31">
        <f t="shared" si="28"/>
        <v>1</v>
      </c>
      <c r="BO13" s="31">
        <f t="shared" si="29"/>
        <v>203</v>
      </c>
      <c r="BP13" s="31">
        <f t="shared" si="30"/>
        <v>9588510</v>
      </c>
      <c r="BQ13" s="31">
        <f t="shared" si="31"/>
        <v>47234.039408866993</v>
      </c>
      <c r="BR13" s="31" t="str">
        <f t="shared" si="32"/>
        <v/>
      </c>
      <c r="BS13" s="31">
        <f t="shared" si="33"/>
        <v>47234.039408866993</v>
      </c>
      <c r="BT13" s="31" t="str">
        <f t="shared" si="34"/>
        <v/>
      </c>
      <c r="BU13" s="31" t="str">
        <f t="shared" si="35"/>
        <v/>
      </c>
      <c r="BV13" s="45" t="s">
        <v>65</v>
      </c>
      <c r="BW13" s="45" t="s">
        <v>65</v>
      </c>
      <c r="BX13" s="45">
        <v>686309</v>
      </c>
      <c r="BY13" s="45">
        <v>164</v>
      </c>
      <c r="BZ13" s="45">
        <v>686309</v>
      </c>
      <c r="CA13" s="45" t="s">
        <v>62</v>
      </c>
      <c r="CB13" s="45" t="s">
        <v>66</v>
      </c>
      <c r="CC13" s="45">
        <v>166</v>
      </c>
      <c r="CD13" s="45">
        <v>1545236592</v>
      </c>
      <c r="CE13" s="45">
        <f t="shared" si="36"/>
        <v>1</v>
      </c>
      <c r="CF13" s="45">
        <f t="shared" si="37"/>
        <v>1</v>
      </c>
      <c r="CG13" s="45">
        <f t="shared" si="38"/>
        <v>164</v>
      </c>
      <c r="CH13" s="45">
        <f t="shared" si="39"/>
        <v>686309</v>
      </c>
      <c r="CI13" s="45">
        <f t="shared" si="40"/>
        <v>4134.3915662650606</v>
      </c>
      <c r="CJ13" s="45" t="str">
        <f t="shared" si="41"/>
        <v/>
      </c>
      <c r="CK13" s="45">
        <f t="shared" si="42"/>
        <v>4184.8109756097565</v>
      </c>
      <c r="CL13" s="45" t="str">
        <f t="shared" si="43"/>
        <v/>
      </c>
      <c r="CM13" s="45" t="str">
        <f t="shared" si="44"/>
        <v/>
      </c>
    </row>
    <row r="14" spans="1:91" x14ac:dyDescent="0.3">
      <c r="A14" s="1"/>
      <c r="B14" s="10" t="s">
        <v>65</v>
      </c>
      <c r="C14" s="10" t="s">
        <v>65</v>
      </c>
      <c r="D14" s="10">
        <v>1842415</v>
      </c>
      <c r="E14" s="10">
        <v>1291</v>
      </c>
      <c r="F14" s="10">
        <v>1842415</v>
      </c>
      <c r="G14" s="10" t="s">
        <v>62</v>
      </c>
      <c r="H14" s="10" t="s">
        <v>66</v>
      </c>
      <c r="I14" s="10">
        <v>1291</v>
      </c>
      <c r="J14" s="10">
        <v>1541874829</v>
      </c>
      <c r="K14" s="10">
        <f t="shared" si="0"/>
        <v>1</v>
      </c>
      <c r="L14" s="10">
        <f t="shared" si="1"/>
        <v>1</v>
      </c>
      <c r="M14" s="10">
        <f t="shared" si="2"/>
        <v>1291</v>
      </c>
      <c r="N14" s="10">
        <f t="shared" si="3"/>
        <v>1842415</v>
      </c>
      <c r="O14" s="10">
        <f t="shared" si="4"/>
        <v>1427.1223857474827</v>
      </c>
      <c r="P14" s="10" t="str">
        <f t="shared" si="5"/>
        <v/>
      </c>
      <c r="Q14" s="10">
        <f t="shared" si="6"/>
        <v>1427.1223857474827</v>
      </c>
      <c r="R14" s="10" t="str">
        <f t="shared" si="7"/>
        <v/>
      </c>
      <c r="S14" s="10" t="str">
        <f t="shared" si="8"/>
        <v/>
      </c>
      <c r="T14" s="17" t="s">
        <v>65</v>
      </c>
      <c r="U14" s="17" t="s">
        <v>65</v>
      </c>
      <c r="V14" s="17">
        <v>2294752</v>
      </c>
      <c r="W14" s="17">
        <v>1594</v>
      </c>
      <c r="X14" s="17">
        <v>2294752</v>
      </c>
      <c r="Y14" s="17" t="s">
        <v>62</v>
      </c>
      <c r="Z14" s="17" t="s">
        <v>66</v>
      </c>
      <c r="AA14" s="17">
        <v>1594</v>
      </c>
      <c r="AB14" s="17">
        <v>1541909728</v>
      </c>
      <c r="AC14" s="17">
        <f t="shared" si="9"/>
        <v>1</v>
      </c>
      <c r="AD14" s="17">
        <f t="shared" si="10"/>
        <v>1</v>
      </c>
      <c r="AE14" s="32">
        <f t="shared" si="11"/>
        <v>1594</v>
      </c>
      <c r="AF14" s="32">
        <f t="shared" si="12"/>
        <v>2294752</v>
      </c>
      <c r="AG14" s="32">
        <f t="shared" si="13"/>
        <v>1439.6185696361356</v>
      </c>
      <c r="AH14" s="32" t="str">
        <f t="shared" si="14"/>
        <v/>
      </c>
      <c r="AI14" s="32">
        <f t="shared" si="15"/>
        <v>1439.6185696361356</v>
      </c>
      <c r="AJ14" s="32" t="str">
        <f t="shared" si="16"/>
        <v/>
      </c>
      <c r="AK14" s="32" t="str">
        <f t="shared" si="17"/>
        <v/>
      </c>
      <c r="AL14" s="24" t="s">
        <v>65</v>
      </c>
      <c r="AM14" s="24" t="s">
        <v>65</v>
      </c>
      <c r="AN14" s="24">
        <v>2343676</v>
      </c>
      <c r="AO14" s="24">
        <v>1921</v>
      </c>
      <c r="AP14" s="24">
        <v>2343676</v>
      </c>
      <c r="AQ14" s="24" t="s">
        <v>62</v>
      </c>
      <c r="AR14" s="24" t="s">
        <v>66</v>
      </c>
      <c r="AS14" s="24">
        <v>1921</v>
      </c>
      <c r="AT14" s="24">
        <v>1544730185</v>
      </c>
      <c r="AU14" s="24">
        <f t="shared" si="18"/>
        <v>1</v>
      </c>
      <c r="AV14" s="24">
        <f t="shared" si="19"/>
        <v>1</v>
      </c>
      <c r="AW14" s="24">
        <f t="shared" si="20"/>
        <v>1921</v>
      </c>
      <c r="AX14" s="24">
        <f t="shared" si="21"/>
        <v>2343676</v>
      </c>
      <c r="AY14" s="24">
        <f t="shared" si="22"/>
        <v>1220.0291514836024</v>
      </c>
      <c r="AZ14" s="24" t="str">
        <f t="shared" si="23"/>
        <v/>
      </c>
      <c r="BA14" s="24">
        <f t="shared" si="24"/>
        <v>1220.0291514836024</v>
      </c>
      <c r="BB14" s="24" t="str">
        <f t="shared" si="25"/>
        <v/>
      </c>
      <c r="BC14" s="24" t="str">
        <f t="shared" si="26"/>
        <v/>
      </c>
      <c r="BD14" s="31" t="s">
        <v>65</v>
      </c>
      <c r="BE14" s="31" t="s">
        <v>65</v>
      </c>
      <c r="BF14" s="31">
        <v>9651891</v>
      </c>
      <c r="BG14" s="31">
        <v>193</v>
      </c>
      <c r="BH14" s="31">
        <v>9651891</v>
      </c>
      <c r="BI14" s="31" t="s">
        <v>62</v>
      </c>
      <c r="BJ14" s="31" t="s">
        <v>66</v>
      </c>
      <c r="BK14" s="31">
        <v>193</v>
      </c>
      <c r="BL14" s="31">
        <v>1544530036</v>
      </c>
      <c r="BM14" s="31">
        <f t="shared" si="27"/>
        <v>1</v>
      </c>
      <c r="BN14" s="31">
        <f t="shared" si="28"/>
        <v>1</v>
      </c>
      <c r="BO14" s="31">
        <f t="shared" si="29"/>
        <v>193</v>
      </c>
      <c r="BP14" s="31">
        <f t="shared" si="30"/>
        <v>9651891</v>
      </c>
      <c r="BQ14" s="31">
        <f t="shared" si="31"/>
        <v>50009.797927461143</v>
      </c>
      <c r="BR14" s="31" t="str">
        <f t="shared" si="32"/>
        <v/>
      </c>
      <c r="BS14" s="31">
        <f t="shared" si="33"/>
        <v>50009.797927461143</v>
      </c>
      <c r="BT14" s="31" t="str">
        <f t="shared" si="34"/>
        <v/>
      </c>
      <c r="BU14" s="31" t="str">
        <f t="shared" si="35"/>
        <v/>
      </c>
      <c r="BV14" s="45" t="s">
        <v>65</v>
      </c>
      <c r="BW14" s="45" t="s">
        <v>65</v>
      </c>
      <c r="BX14" s="45">
        <v>494502</v>
      </c>
      <c r="BY14" s="45">
        <v>116</v>
      </c>
      <c r="BZ14" s="45">
        <v>494502</v>
      </c>
      <c r="CA14" s="45" t="s">
        <v>62</v>
      </c>
      <c r="CB14" s="45" t="s">
        <v>66</v>
      </c>
      <c r="CC14" s="45">
        <v>118</v>
      </c>
      <c r="CD14" s="45">
        <v>1545236643</v>
      </c>
      <c r="CE14" s="45">
        <f t="shared" si="36"/>
        <v>1</v>
      </c>
      <c r="CF14" s="45">
        <f t="shared" si="37"/>
        <v>1</v>
      </c>
      <c r="CG14" s="45">
        <f t="shared" si="38"/>
        <v>116</v>
      </c>
      <c r="CH14" s="45">
        <f t="shared" si="39"/>
        <v>494502</v>
      </c>
      <c r="CI14" s="45">
        <f t="shared" si="40"/>
        <v>4190.6949152542375</v>
      </c>
      <c r="CJ14" s="45" t="str">
        <f t="shared" si="41"/>
        <v/>
      </c>
      <c r="CK14" s="45">
        <f t="shared" si="42"/>
        <v>4262.9482758620688</v>
      </c>
      <c r="CL14" s="45" t="str">
        <f t="shared" si="43"/>
        <v/>
      </c>
      <c r="CM14" s="45" t="str">
        <f t="shared" si="44"/>
        <v/>
      </c>
    </row>
    <row r="15" spans="1:91" x14ac:dyDescent="0.3">
      <c r="A15" s="1"/>
      <c r="B15" s="10" t="s">
        <v>65</v>
      </c>
      <c r="C15" s="10" t="s">
        <v>65</v>
      </c>
      <c r="D15" s="10">
        <v>1672851</v>
      </c>
      <c r="E15" s="10">
        <v>1256</v>
      </c>
      <c r="F15" s="10">
        <v>1672851</v>
      </c>
      <c r="G15" s="10" t="s">
        <v>62</v>
      </c>
      <c r="H15" s="10" t="s">
        <v>66</v>
      </c>
      <c r="I15" s="10">
        <v>1256</v>
      </c>
      <c r="J15" s="10">
        <v>1541874837</v>
      </c>
      <c r="K15" s="10">
        <f t="shared" si="0"/>
        <v>1</v>
      </c>
      <c r="L15" s="10">
        <f t="shared" si="1"/>
        <v>1</v>
      </c>
      <c r="M15" s="10">
        <f t="shared" si="2"/>
        <v>1256</v>
      </c>
      <c r="N15" s="10">
        <f t="shared" si="3"/>
        <v>1672851</v>
      </c>
      <c r="O15" s="10">
        <f t="shared" si="4"/>
        <v>1331.8877388535032</v>
      </c>
      <c r="P15" s="10" t="str">
        <f t="shared" si="5"/>
        <v/>
      </c>
      <c r="Q15" s="10">
        <f t="shared" si="6"/>
        <v>1331.8877388535032</v>
      </c>
      <c r="R15" s="10" t="str">
        <f t="shared" si="7"/>
        <v/>
      </c>
      <c r="S15" s="10" t="str">
        <f t="shared" si="8"/>
        <v/>
      </c>
      <c r="T15" s="17" t="s">
        <v>65</v>
      </c>
      <c r="U15" s="17" t="s">
        <v>65</v>
      </c>
      <c r="V15" s="17">
        <v>2358161</v>
      </c>
      <c r="W15" s="17">
        <v>2150</v>
      </c>
      <c r="X15" s="17">
        <v>2358161</v>
      </c>
      <c r="Y15" s="17" t="s">
        <v>62</v>
      </c>
      <c r="Z15" s="17" t="s">
        <v>66</v>
      </c>
      <c r="AA15" s="17">
        <v>2150</v>
      </c>
      <c r="AB15" s="17">
        <v>1541909814</v>
      </c>
      <c r="AC15" s="17">
        <f t="shared" si="9"/>
        <v>1</v>
      </c>
      <c r="AD15" s="17">
        <f t="shared" si="10"/>
        <v>1</v>
      </c>
      <c r="AE15" s="32">
        <f t="shared" si="11"/>
        <v>2150</v>
      </c>
      <c r="AF15" s="32">
        <f t="shared" si="12"/>
        <v>2358161</v>
      </c>
      <c r="AG15" s="32">
        <f t="shared" si="13"/>
        <v>1096.8190697674418</v>
      </c>
      <c r="AH15" s="32" t="str">
        <f t="shared" si="14"/>
        <v/>
      </c>
      <c r="AI15" s="32">
        <f t="shared" si="15"/>
        <v>1096.8190697674418</v>
      </c>
      <c r="AJ15" s="32" t="str">
        <f t="shared" si="16"/>
        <v/>
      </c>
      <c r="AK15" s="32" t="str">
        <f t="shared" si="17"/>
        <v/>
      </c>
      <c r="AL15" s="24" t="s">
        <v>65</v>
      </c>
      <c r="AM15" s="24" t="s">
        <v>65</v>
      </c>
      <c r="AN15" s="24">
        <v>2370638</v>
      </c>
      <c r="AO15" s="24">
        <v>1694</v>
      </c>
      <c r="AP15" s="24">
        <v>2370638</v>
      </c>
      <c r="AQ15" s="24" t="s">
        <v>62</v>
      </c>
      <c r="AR15" s="24" t="s">
        <v>66</v>
      </c>
      <c r="AS15" s="24">
        <v>1694</v>
      </c>
      <c r="AT15" s="24">
        <v>1544730193</v>
      </c>
      <c r="AU15" s="24">
        <f t="shared" si="18"/>
        <v>1</v>
      </c>
      <c r="AV15" s="24">
        <f t="shared" si="19"/>
        <v>1</v>
      </c>
      <c r="AW15" s="24">
        <f t="shared" si="20"/>
        <v>1694</v>
      </c>
      <c r="AX15" s="24">
        <f t="shared" si="21"/>
        <v>2370638</v>
      </c>
      <c r="AY15" s="24">
        <f t="shared" si="22"/>
        <v>1399.4321133412043</v>
      </c>
      <c r="AZ15" s="24" t="str">
        <f t="shared" si="23"/>
        <v/>
      </c>
      <c r="BA15" s="24">
        <f t="shared" si="24"/>
        <v>1399.4321133412043</v>
      </c>
      <c r="BB15" s="24" t="str">
        <f t="shared" si="25"/>
        <v/>
      </c>
      <c r="BC15" s="24" t="str">
        <f t="shared" si="26"/>
        <v/>
      </c>
      <c r="BD15" s="31" t="s">
        <v>65</v>
      </c>
      <c r="BE15" s="31" t="s">
        <v>65</v>
      </c>
      <c r="BF15" s="31">
        <v>9600424</v>
      </c>
      <c r="BG15" s="31">
        <v>194</v>
      </c>
      <c r="BH15" s="31">
        <v>9600424</v>
      </c>
      <c r="BI15" s="31" t="s">
        <v>62</v>
      </c>
      <c r="BJ15" s="31" t="s">
        <v>66</v>
      </c>
      <c r="BK15" s="31">
        <v>194</v>
      </c>
      <c r="BL15" s="31">
        <v>1544530152</v>
      </c>
      <c r="BM15" s="31">
        <f t="shared" si="27"/>
        <v>1</v>
      </c>
      <c r="BN15" s="31">
        <f t="shared" si="28"/>
        <v>1</v>
      </c>
      <c r="BO15" s="31">
        <f t="shared" si="29"/>
        <v>194</v>
      </c>
      <c r="BP15" s="31">
        <f t="shared" si="30"/>
        <v>9600424</v>
      </c>
      <c r="BQ15" s="31">
        <f t="shared" si="31"/>
        <v>49486.721649484534</v>
      </c>
      <c r="BR15" s="31" t="str">
        <f t="shared" si="32"/>
        <v/>
      </c>
      <c r="BS15" s="31">
        <f t="shared" si="33"/>
        <v>49486.721649484534</v>
      </c>
      <c r="BT15" s="31" t="str">
        <f t="shared" si="34"/>
        <v/>
      </c>
      <c r="BU15" s="31" t="str">
        <f t="shared" si="35"/>
        <v/>
      </c>
      <c r="BV15" s="45" t="s">
        <v>65</v>
      </c>
      <c r="BW15" s="45" t="s">
        <v>65</v>
      </c>
      <c r="BX15" s="45">
        <v>996706</v>
      </c>
      <c r="BY15" s="45">
        <v>445</v>
      </c>
      <c r="BZ15" s="45">
        <v>996706</v>
      </c>
      <c r="CA15" s="45" t="s">
        <v>62</v>
      </c>
      <c r="CB15" s="45" t="s">
        <v>66</v>
      </c>
      <c r="CC15" s="45">
        <v>449</v>
      </c>
      <c r="CD15" s="45">
        <v>1545236786</v>
      </c>
      <c r="CE15" s="45">
        <f t="shared" si="36"/>
        <v>1</v>
      </c>
      <c r="CF15" s="45">
        <f t="shared" si="37"/>
        <v>1</v>
      </c>
      <c r="CG15" s="45">
        <f t="shared" si="38"/>
        <v>445</v>
      </c>
      <c r="CH15" s="45">
        <f t="shared" si="39"/>
        <v>996706</v>
      </c>
      <c r="CI15" s="45">
        <f t="shared" si="40"/>
        <v>2219.8351893095769</v>
      </c>
      <c r="CJ15" s="45" t="str">
        <f t="shared" si="41"/>
        <v/>
      </c>
      <c r="CK15" s="45">
        <f t="shared" si="42"/>
        <v>2239.7887640449439</v>
      </c>
      <c r="CL15" s="45" t="str">
        <f t="shared" si="43"/>
        <v/>
      </c>
      <c r="CM15" s="45" t="str">
        <f t="shared" si="44"/>
        <v/>
      </c>
    </row>
    <row r="16" spans="1:91" x14ac:dyDescent="0.3">
      <c r="A16" s="1"/>
      <c r="B16" s="10" t="s">
        <v>65</v>
      </c>
      <c r="C16" s="10" t="s">
        <v>65</v>
      </c>
      <c r="D16" s="10">
        <v>1623113</v>
      </c>
      <c r="E16" s="10">
        <v>1426</v>
      </c>
      <c r="F16" s="10">
        <v>1623113</v>
      </c>
      <c r="G16" s="10" t="s">
        <v>62</v>
      </c>
      <c r="H16" s="10" t="s">
        <v>66</v>
      </c>
      <c r="I16" s="10">
        <v>1426</v>
      </c>
      <c r="J16" s="10">
        <v>1541875011</v>
      </c>
      <c r="K16" s="10">
        <f t="shared" si="0"/>
        <v>1</v>
      </c>
      <c r="L16" s="10">
        <f t="shared" si="1"/>
        <v>1</v>
      </c>
      <c r="M16" s="10">
        <f t="shared" si="2"/>
        <v>1426</v>
      </c>
      <c r="N16" s="10">
        <f t="shared" si="3"/>
        <v>1623113</v>
      </c>
      <c r="O16" s="10">
        <f t="shared" si="4"/>
        <v>1138.2279102384291</v>
      </c>
      <c r="P16" s="10" t="str">
        <f t="shared" si="5"/>
        <v/>
      </c>
      <c r="Q16" s="10">
        <f t="shared" si="6"/>
        <v>1138.2279102384291</v>
      </c>
      <c r="R16" s="10" t="str">
        <f t="shared" si="7"/>
        <v/>
      </c>
      <c r="S16" s="10" t="str">
        <f t="shared" si="8"/>
        <v/>
      </c>
      <c r="T16" s="17" t="s">
        <v>65</v>
      </c>
      <c r="U16" s="17" t="s">
        <v>65</v>
      </c>
      <c r="V16" s="17">
        <v>1288948</v>
      </c>
      <c r="W16" s="17">
        <v>1769</v>
      </c>
      <c r="X16" s="17">
        <v>1288948</v>
      </c>
      <c r="Y16" s="17" t="s">
        <v>62</v>
      </c>
      <c r="Z16" s="17" t="s">
        <v>66</v>
      </c>
      <c r="AA16" s="17">
        <v>1769</v>
      </c>
      <c r="AB16" s="17">
        <v>1541909832</v>
      </c>
      <c r="AC16" s="17">
        <f t="shared" si="9"/>
        <v>1</v>
      </c>
      <c r="AD16" s="17">
        <f t="shared" si="10"/>
        <v>1</v>
      </c>
      <c r="AE16" s="32">
        <f t="shared" si="11"/>
        <v>1769</v>
      </c>
      <c r="AF16" s="32">
        <f t="shared" si="12"/>
        <v>1288948</v>
      </c>
      <c r="AG16" s="32">
        <f t="shared" si="13"/>
        <v>728.63086489542115</v>
      </c>
      <c r="AH16" s="32" t="str">
        <f t="shared" si="14"/>
        <v/>
      </c>
      <c r="AI16" s="32">
        <f t="shared" si="15"/>
        <v>728.63086489542115</v>
      </c>
      <c r="AJ16" s="32" t="str">
        <f t="shared" si="16"/>
        <v/>
      </c>
      <c r="AK16" s="32" t="str">
        <f t="shared" si="17"/>
        <v/>
      </c>
      <c r="AL16" s="24" t="s">
        <v>65</v>
      </c>
      <c r="AM16" s="24" t="s">
        <v>65</v>
      </c>
      <c r="AN16" s="24">
        <v>2342879</v>
      </c>
      <c r="AO16" s="24">
        <v>1887</v>
      </c>
      <c r="AP16" s="24">
        <v>2342879</v>
      </c>
      <c r="AQ16" s="24" t="s">
        <v>62</v>
      </c>
      <c r="AR16" s="24" t="s">
        <v>66</v>
      </c>
      <c r="AS16" s="24">
        <v>1887</v>
      </c>
      <c r="AT16" s="24">
        <v>1544730400</v>
      </c>
      <c r="AU16" s="24">
        <f t="shared" si="18"/>
        <v>1</v>
      </c>
      <c r="AV16" s="24">
        <f t="shared" si="19"/>
        <v>1</v>
      </c>
      <c r="AW16" s="24">
        <f t="shared" si="20"/>
        <v>1887</v>
      </c>
      <c r="AX16" s="24">
        <f t="shared" si="21"/>
        <v>2342879</v>
      </c>
      <c r="AY16" s="24">
        <f t="shared" si="22"/>
        <v>1241.5892951775304</v>
      </c>
      <c r="AZ16" s="24" t="str">
        <f t="shared" si="23"/>
        <v/>
      </c>
      <c r="BA16" s="24">
        <f t="shared" si="24"/>
        <v>1241.5892951775304</v>
      </c>
      <c r="BB16" s="24" t="str">
        <f t="shared" si="25"/>
        <v/>
      </c>
      <c r="BC16" s="24" t="str">
        <f t="shared" si="26"/>
        <v/>
      </c>
      <c r="BD16" s="31" t="s">
        <v>65</v>
      </c>
      <c r="BE16" s="31" t="s">
        <v>65</v>
      </c>
      <c r="BF16" s="31">
        <v>7571143</v>
      </c>
      <c r="BG16" s="31">
        <v>167</v>
      </c>
      <c r="BH16" s="31">
        <v>7571143</v>
      </c>
      <c r="BI16" s="31" t="s">
        <v>62</v>
      </c>
      <c r="BJ16" s="31" t="s">
        <v>66</v>
      </c>
      <c r="BK16" s="31">
        <v>167</v>
      </c>
      <c r="BL16" s="31">
        <v>1544530160</v>
      </c>
      <c r="BM16" s="31">
        <f t="shared" si="27"/>
        <v>1</v>
      </c>
      <c r="BN16" s="31">
        <f t="shared" si="28"/>
        <v>1</v>
      </c>
      <c r="BO16" s="31">
        <f t="shared" si="29"/>
        <v>167</v>
      </c>
      <c r="BP16" s="31">
        <f t="shared" si="30"/>
        <v>7571143</v>
      </c>
      <c r="BQ16" s="31">
        <f t="shared" si="31"/>
        <v>45336.185628742518</v>
      </c>
      <c r="BR16" s="31" t="str">
        <f t="shared" si="32"/>
        <v/>
      </c>
      <c r="BS16" s="31">
        <f t="shared" si="33"/>
        <v>45336.185628742518</v>
      </c>
      <c r="BT16" s="31" t="str">
        <f t="shared" si="34"/>
        <v/>
      </c>
      <c r="BU16" s="31" t="str">
        <f t="shared" si="35"/>
        <v/>
      </c>
      <c r="BV16" s="45" t="s">
        <v>65</v>
      </c>
      <c r="BW16" s="45" t="s">
        <v>65</v>
      </c>
      <c r="BX16" s="45">
        <v>675059</v>
      </c>
      <c r="BY16" s="45">
        <v>178</v>
      </c>
      <c r="BZ16" s="45">
        <v>675059</v>
      </c>
      <c r="CA16" s="45" t="s">
        <v>62</v>
      </c>
      <c r="CB16" s="45" t="s">
        <v>66</v>
      </c>
      <c r="CC16" s="45">
        <v>186</v>
      </c>
      <c r="CD16" s="45">
        <v>1545236791</v>
      </c>
      <c r="CE16" s="45">
        <f t="shared" si="36"/>
        <v>1</v>
      </c>
      <c r="CF16" s="45">
        <f t="shared" si="37"/>
        <v>1</v>
      </c>
      <c r="CG16" s="45">
        <f t="shared" si="38"/>
        <v>178</v>
      </c>
      <c r="CH16" s="45">
        <f t="shared" si="39"/>
        <v>675059</v>
      </c>
      <c r="CI16" s="45">
        <f t="shared" si="40"/>
        <v>3629.3494623655915</v>
      </c>
      <c r="CJ16" s="45" t="str">
        <f t="shared" si="41"/>
        <v/>
      </c>
      <c r="CK16" s="45">
        <f t="shared" si="42"/>
        <v>3792.4662921348313</v>
      </c>
      <c r="CL16" s="45" t="str">
        <f t="shared" si="43"/>
        <v/>
      </c>
      <c r="CM16" s="45" t="str">
        <f t="shared" si="44"/>
        <v/>
      </c>
    </row>
    <row r="17" spans="1:91" x14ac:dyDescent="0.3">
      <c r="A17" s="1"/>
      <c r="B17" s="10" t="s">
        <v>65</v>
      </c>
      <c r="C17" s="10" t="s">
        <v>65</v>
      </c>
      <c r="D17" s="10">
        <v>1766048</v>
      </c>
      <c r="E17" s="10">
        <v>1210</v>
      </c>
      <c r="F17" s="10">
        <v>1766048</v>
      </c>
      <c r="G17" s="10" t="s">
        <v>62</v>
      </c>
      <c r="H17" s="10" t="s">
        <v>66</v>
      </c>
      <c r="I17" s="10">
        <v>1210</v>
      </c>
      <c r="J17" s="10">
        <v>1541875028</v>
      </c>
      <c r="K17" s="10">
        <f t="shared" si="0"/>
        <v>1</v>
      </c>
      <c r="L17" s="10">
        <f t="shared" si="1"/>
        <v>1</v>
      </c>
      <c r="M17" s="10">
        <f t="shared" si="2"/>
        <v>1210</v>
      </c>
      <c r="N17" s="10">
        <f t="shared" si="3"/>
        <v>1766048</v>
      </c>
      <c r="O17" s="10">
        <f t="shared" si="4"/>
        <v>1459.5438016528926</v>
      </c>
      <c r="P17" s="10" t="str">
        <f t="shared" si="5"/>
        <v/>
      </c>
      <c r="Q17" s="10">
        <f t="shared" si="6"/>
        <v>1459.5438016528926</v>
      </c>
      <c r="R17" s="10" t="str">
        <f t="shared" si="7"/>
        <v/>
      </c>
      <c r="S17" s="10" t="str">
        <f t="shared" si="8"/>
        <v/>
      </c>
      <c r="T17" s="17" t="s">
        <v>65</v>
      </c>
      <c r="U17" s="17" t="s">
        <v>65</v>
      </c>
      <c r="V17" s="17">
        <v>2343729</v>
      </c>
      <c r="W17" s="17">
        <v>2172</v>
      </c>
      <c r="X17" s="17">
        <v>2343729</v>
      </c>
      <c r="Y17" s="17" t="s">
        <v>62</v>
      </c>
      <c r="Z17" s="17" t="s">
        <v>66</v>
      </c>
      <c r="AA17" s="17">
        <v>2172</v>
      </c>
      <c r="AB17" s="17">
        <v>1541910525</v>
      </c>
      <c r="AC17" s="17">
        <f t="shared" si="9"/>
        <v>1</v>
      </c>
      <c r="AD17" s="17">
        <f t="shared" si="10"/>
        <v>1</v>
      </c>
      <c r="AE17" s="32">
        <f t="shared" si="11"/>
        <v>2172</v>
      </c>
      <c r="AF17" s="32">
        <f t="shared" si="12"/>
        <v>2343729</v>
      </c>
      <c r="AG17" s="32">
        <f t="shared" si="13"/>
        <v>1079.0649171270718</v>
      </c>
      <c r="AH17" s="32" t="str">
        <f t="shared" si="14"/>
        <v/>
      </c>
      <c r="AI17" s="32">
        <f t="shared" si="15"/>
        <v>1079.0649171270718</v>
      </c>
      <c r="AJ17" s="32" t="str">
        <f t="shared" si="16"/>
        <v/>
      </c>
      <c r="AK17" s="32" t="str">
        <f t="shared" si="17"/>
        <v/>
      </c>
      <c r="AL17" s="24" t="s">
        <v>65</v>
      </c>
      <c r="AM17" s="24" t="s">
        <v>65</v>
      </c>
      <c r="AN17" s="24">
        <v>1259603</v>
      </c>
      <c r="AO17" s="24">
        <v>1473</v>
      </c>
      <c r="AP17" s="24">
        <v>1259603</v>
      </c>
      <c r="AQ17" s="24" t="s">
        <v>62</v>
      </c>
      <c r="AR17" s="24" t="s">
        <v>66</v>
      </c>
      <c r="AS17" s="24">
        <v>1473</v>
      </c>
      <c r="AT17" s="24">
        <v>1544730450</v>
      </c>
      <c r="AU17" s="24">
        <f t="shared" si="18"/>
        <v>1</v>
      </c>
      <c r="AV17" s="24">
        <f t="shared" si="19"/>
        <v>1</v>
      </c>
      <c r="AW17" s="24">
        <f t="shared" si="20"/>
        <v>1473</v>
      </c>
      <c r="AX17" s="24">
        <f t="shared" si="21"/>
        <v>1259603</v>
      </c>
      <c r="AY17" s="24">
        <f t="shared" si="22"/>
        <v>855.12763068567551</v>
      </c>
      <c r="AZ17" s="24" t="str">
        <f t="shared" si="23"/>
        <v/>
      </c>
      <c r="BA17" s="24">
        <f t="shared" si="24"/>
        <v>855.12763068567551</v>
      </c>
      <c r="BB17" s="24" t="str">
        <f t="shared" si="25"/>
        <v/>
      </c>
      <c r="BC17" s="24" t="str">
        <f t="shared" si="26"/>
        <v/>
      </c>
      <c r="BD17" s="31" t="s">
        <v>65</v>
      </c>
      <c r="BE17" s="31" t="s">
        <v>65</v>
      </c>
      <c r="BF17" s="31">
        <v>7597093</v>
      </c>
      <c r="BG17" s="31">
        <v>172</v>
      </c>
      <c r="BH17" s="31">
        <v>7597093</v>
      </c>
      <c r="BI17" s="31" t="s">
        <v>62</v>
      </c>
      <c r="BJ17" s="31" t="s">
        <v>66</v>
      </c>
      <c r="BK17" s="31">
        <v>172</v>
      </c>
      <c r="BL17" s="31">
        <v>1544530169</v>
      </c>
      <c r="BM17" s="31">
        <f t="shared" si="27"/>
        <v>1</v>
      </c>
      <c r="BN17" s="31">
        <f t="shared" si="28"/>
        <v>1</v>
      </c>
      <c r="BO17" s="31">
        <f t="shared" si="29"/>
        <v>172</v>
      </c>
      <c r="BP17" s="31">
        <f t="shared" si="30"/>
        <v>7597093</v>
      </c>
      <c r="BQ17" s="31">
        <f t="shared" si="31"/>
        <v>44169.145348837206</v>
      </c>
      <c r="BR17" s="31" t="str">
        <f t="shared" si="32"/>
        <v/>
      </c>
      <c r="BS17" s="31">
        <f t="shared" si="33"/>
        <v>44169.145348837206</v>
      </c>
      <c r="BT17" s="31" t="str">
        <f t="shared" si="34"/>
        <v/>
      </c>
      <c r="BU17" s="31" t="str">
        <f t="shared" si="35"/>
        <v/>
      </c>
      <c r="BV17" s="45" t="s">
        <v>65</v>
      </c>
      <c r="BW17" s="45" t="s">
        <v>65</v>
      </c>
      <c r="BX17" s="45">
        <v>606823</v>
      </c>
      <c r="BY17" s="45">
        <v>143</v>
      </c>
      <c r="BZ17" s="45">
        <v>606823</v>
      </c>
      <c r="CA17" s="45" t="s">
        <v>62</v>
      </c>
      <c r="CB17" s="45" t="s">
        <v>66</v>
      </c>
      <c r="CC17" s="45">
        <v>148</v>
      </c>
      <c r="CD17" s="45">
        <v>1545237071</v>
      </c>
      <c r="CE17" s="45">
        <f t="shared" si="36"/>
        <v>1</v>
      </c>
      <c r="CF17" s="45">
        <f t="shared" si="37"/>
        <v>1</v>
      </c>
      <c r="CG17" s="45">
        <f t="shared" si="38"/>
        <v>143</v>
      </c>
      <c r="CH17" s="45">
        <f t="shared" si="39"/>
        <v>606823</v>
      </c>
      <c r="CI17" s="45">
        <f t="shared" si="40"/>
        <v>4100.155405405405</v>
      </c>
      <c r="CJ17" s="45" t="str">
        <f t="shared" si="41"/>
        <v/>
      </c>
      <c r="CK17" s="45">
        <f t="shared" si="42"/>
        <v>4243.5174825174827</v>
      </c>
      <c r="CL17" s="45" t="str">
        <f t="shared" si="43"/>
        <v/>
      </c>
      <c r="CM17" s="45" t="str">
        <f t="shared" si="44"/>
        <v/>
      </c>
    </row>
    <row r="18" spans="1:91" x14ac:dyDescent="0.3">
      <c r="A18" s="1"/>
      <c r="B18" s="10" t="s">
        <v>65</v>
      </c>
      <c r="C18" s="10" t="s">
        <v>65</v>
      </c>
      <c r="D18" s="10">
        <v>3000130</v>
      </c>
      <c r="E18" s="10">
        <v>1752</v>
      </c>
      <c r="F18" s="10">
        <v>3000130</v>
      </c>
      <c r="G18" s="10" t="s">
        <v>62</v>
      </c>
      <c r="H18" s="10" t="s">
        <v>66</v>
      </c>
      <c r="I18" s="10">
        <v>1752</v>
      </c>
      <c r="J18" s="10">
        <v>1541875435</v>
      </c>
      <c r="K18" s="10">
        <f t="shared" si="0"/>
        <v>1</v>
      </c>
      <c r="L18" s="10">
        <f t="shared" si="1"/>
        <v>1</v>
      </c>
      <c r="M18" s="10">
        <f t="shared" si="2"/>
        <v>1752</v>
      </c>
      <c r="N18" s="10">
        <f t="shared" si="3"/>
        <v>3000130</v>
      </c>
      <c r="O18" s="10">
        <f t="shared" si="4"/>
        <v>1712.4029680365297</v>
      </c>
      <c r="P18" s="10" t="str">
        <f t="shared" si="5"/>
        <v/>
      </c>
      <c r="Q18" s="10">
        <f t="shared" si="6"/>
        <v>1712.4029680365297</v>
      </c>
      <c r="R18" s="10" t="str">
        <f t="shared" si="7"/>
        <v/>
      </c>
      <c r="S18" s="10" t="str">
        <f t="shared" si="8"/>
        <v/>
      </c>
      <c r="T18" s="17" t="s">
        <v>65</v>
      </c>
      <c r="U18" s="17" t="s">
        <v>65</v>
      </c>
      <c r="V18" s="17">
        <v>2402817</v>
      </c>
      <c r="W18" s="17">
        <v>2146</v>
      </c>
      <c r="X18" s="17">
        <v>2402817</v>
      </c>
      <c r="Y18" s="17" t="s">
        <v>62</v>
      </c>
      <c r="Z18" s="17" t="s">
        <v>66</v>
      </c>
      <c r="AA18" s="17">
        <v>2146</v>
      </c>
      <c r="AB18" s="17">
        <v>1541910873</v>
      </c>
      <c r="AC18" s="17">
        <f t="shared" si="9"/>
        <v>1</v>
      </c>
      <c r="AD18" s="17">
        <f t="shared" si="10"/>
        <v>1</v>
      </c>
      <c r="AE18" s="32">
        <f t="shared" si="11"/>
        <v>2146</v>
      </c>
      <c r="AF18" s="32">
        <f t="shared" si="12"/>
        <v>2402817</v>
      </c>
      <c r="AG18" s="32">
        <f t="shared" si="13"/>
        <v>1119.6724137931035</v>
      </c>
      <c r="AH18" s="32" t="str">
        <f t="shared" si="14"/>
        <v/>
      </c>
      <c r="AI18" s="32">
        <f t="shared" si="15"/>
        <v>1119.6724137931035</v>
      </c>
      <c r="AJ18" s="32" t="str">
        <f t="shared" si="16"/>
        <v/>
      </c>
      <c r="AK18" s="32" t="str">
        <f t="shared" si="17"/>
        <v/>
      </c>
      <c r="AL18" s="24" t="s">
        <v>65</v>
      </c>
      <c r="AM18" s="24" t="s">
        <v>65</v>
      </c>
      <c r="AN18" s="24">
        <v>2381289</v>
      </c>
      <c r="AO18" s="24">
        <v>2138</v>
      </c>
      <c r="AP18" s="24">
        <v>2381289</v>
      </c>
      <c r="AQ18" s="24" t="s">
        <v>62</v>
      </c>
      <c r="AR18" s="24" t="s">
        <v>66</v>
      </c>
      <c r="AS18" s="24">
        <v>2138</v>
      </c>
      <c r="AT18" s="24">
        <v>1544730759</v>
      </c>
      <c r="AU18" s="24">
        <f t="shared" si="18"/>
        <v>1</v>
      </c>
      <c r="AV18" s="24">
        <f t="shared" si="19"/>
        <v>1</v>
      </c>
      <c r="AW18" s="24">
        <f t="shared" si="20"/>
        <v>2138</v>
      </c>
      <c r="AX18" s="24">
        <f t="shared" si="21"/>
        <v>2381289</v>
      </c>
      <c r="AY18" s="24">
        <f t="shared" si="22"/>
        <v>1113.7927970065482</v>
      </c>
      <c r="AZ18" s="24" t="str">
        <f t="shared" si="23"/>
        <v/>
      </c>
      <c r="BA18" s="24">
        <f t="shared" si="24"/>
        <v>1113.7927970065482</v>
      </c>
      <c r="BB18" s="24" t="str">
        <f t="shared" si="25"/>
        <v/>
      </c>
      <c r="BC18" s="24" t="str">
        <f t="shared" si="26"/>
        <v/>
      </c>
      <c r="BD18" s="31" t="s">
        <v>65</v>
      </c>
      <c r="BE18" s="31" t="s">
        <v>65</v>
      </c>
      <c r="BF18" s="31">
        <v>4741170</v>
      </c>
      <c r="BG18" s="31">
        <v>118</v>
      </c>
      <c r="BH18" s="31">
        <v>4741170</v>
      </c>
      <c r="BI18" s="31" t="s">
        <v>62</v>
      </c>
      <c r="BJ18" s="31" t="s">
        <v>66</v>
      </c>
      <c r="BK18" s="31">
        <v>118</v>
      </c>
      <c r="BL18" s="31">
        <v>1544530189</v>
      </c>
      <c r="BM18" s="31">
        <f t="shared" si="27"/>
        <v>1</v>
      </c>
      <c r="BN18" s="31">
        <f t="shared" si="28"/>
        <v>1</v>
      </c>
      <c r="BO18" s="31">
        <f t="shared" si="29"/>
        <v>118</v>
      </c>
      <c r="BP18" s="31">
        <f t="shared" si="30"/>
        <v>4741170</v>
      </c>
      <c r="BQ18" s="31">
        <f t="shared" si="31"/>
        <v>40179.406779661018</v>
      </c>
      <c r="BR18" s="31" t="str">
        <f t="shared" si="32"/>
        <v/>
      </c>
      <c r="BS18" s="31">
        <f t="shared" si="33"/>
        <v>40179.406779661018</v>
      </c>
      <c r="BT18" s="31" t="str">
        <f t="shared" si="34"/>
        <v/>
      </c>
      <c r="BU18" s="31" t="str">
        <f t="shared" si="35"/>
        <v/>
      </c>
      <c r="BV18" s="45" t="s">
        <v>65</v>
      </c>
      <c r="BW18" s="45" t="s">
        <v>65</v>
      </c>
      <c r="BX18" s="45">
        <v>842901</v>
      </c>
      <c r="BY18" s="45">
        <v>199</v>
      </c>
      <c r="BZ18" s="45">
        <v>842901</v>
      </c>
      <c r="CA18" s="45" t="s">
        <v>62</v>
      </c>
      <c r="CB18" s="45" t="s">
        <v>66</v>
      </c>
      <c r="CC18" s="45">
        <v>209</v>
      </c>
      <c r="CD18" s="45">
        <v>1545237243</v>
      </c>
      <c r="CE18" s="45">
        <f t="shared" si="36"/>
        <v>1</v>
      </c>
      <c r="CF18" s="45">
        <f t="shared" si="37"/>
        <v>1</v>
      </c>
      <c r="CG18" s="45">
        <f t="shared" si="38"/>
        <v>199</v>
      </c>
      <c r="CH18" s="45">
        <f t="shared" si="39"/>
        <v>842901</v>
      </c>
      <c r="CI18" s="45">
        <f t="shared" si="40"/>
        <v>4033.0191387559807</v>
      </c>
      <c r="CJ18" s="45" t="str">
        <f t="shared" si="41"/>
        <v/>
      </c>
      <c r="CK18" s="45">
        <f t="shared" si="42"/>
        <v>4235.6834170854272</v>
      </c>
      <c r="CL18" s="45" t="str">
        <f t="shared" si="43"/>
        <v/>
      </c>
      <c r="CM18" s="45" t="str">
        <f t="shared" si="44"/>
        <v/>
      </c>
    </row>
    <row r="19" spans="1:91" x14ac:dyDescent="0.3">
      <c r="A19" s="1"/>
      <c r="B19" s="10" t="s">
        <v>65</v>
      </c>
      <c r="C19" s="10" t="s">
        <v>65</v>
      </c>
      <c r="D19" s="10">
        <v>3164692</v>
      </c>
      <c r="E19" s="10">
        <v>1747</v>
      </c>
      <c r="F19" s="10">
        <v>3164692</v>
      </c>
      <c r="G19" s="10" t="s">
        <v>62</v>
      </c>
      <c r="H19" s="10" t="s">
        <v>66</v>
      </c>
      <c r="I19" s="10">
        <v>1748</v>
      </c>
      <c r="J19" s="10">
        <v>1541876094</v>
      </c>
      <c r="K19" s="10">
        <f t="shared" si="0"/>
        <v>1</v>
      </c>
      <c r="L19" s="10">
        <f t="shared" si="1"/>
        <v>1</v>
      </c>
      <c r="M19" s="10">
        <f t="shared" si="2"/>
        <v>1747</v>
      </c>
      <c r="N19" s="10">
        <f t="shared" si="3"/>
        <v>3164692</v>
      </c>
      <c r="O19" s="10">
        <f t="shared" si="4"/>
        <v>1810.4645308924485</v>
      </c>
      <c r="P19" s="10" t="str">
        <f t="shared" si="5"/>
        <v/>
      </c>
      <c r="Q19" s="10">
        <f t="shared" si="6"/>
        <v>1811.5008586147683</v>
      </c>
      <c r="R19" s="10" t="str">
        <f t="shared" si="7"/>
        <v/>
      </c>
      <c r="S19" s="10" t="str">
        <f t="shared" si="8"/>
        <v/>
      </c>
      <c r="T19" s="17" t="s">
        <v>65</v>
      </c>
      <c r="U19" s="17" t="s">
        <v>65</v>
      </c>
      <c r="V19" s="17">
        <v>2324733</v>
      </c>
      <c r="W19" s="17">
        <v>2008</v>
      </c>
      <c r="X19" s="17">
        <v>2324733</v>
      </c>
      <c r="Y19" s="17" t="s">
        <v>62</v>
      </c>
      <c r="Z19" s="17" t="s">
        <v>66</v>
      </c>
      <c r="AA19" s="17">
        <v>2008</v>
      </c>
      <c r="AB19" s="17">
        <v>1541910932</v>
      </c>
      <c r="AC19" s="17">
        <f t="shared" si="9"/>
        <v>1</v>
      </c>
      <c r="AD19" s="17">
        <f t="shared" si="10"/>
        <v>1</v>
      </c>
      <c r="AE19" s="32">
        <f t="shared" si="11"/>
        <v>2008</v>
      </c>
      <c r="AF19" s="32">
        <f t="shared" si="12"/>
        <v>2324733</v>
      </c>
      <c r="AG19" s="32">
        <f t="shared" si="13"/>
        <v>1157.7355577689243</v>
      </c>
      <c r="AH19" s="32" t="str">
        <f t="shared" si="14"/>
        <v/>
      </c>
      <c r="AI19" s="32">
        <f t="shared" si="15"/>
        <v>1157.7355577689243</v>
      </c>
      <c r="AJ19" s="32" t="str">
        <f t="shared" si="16"/>
        <v/>
      </c>
      <c r="AK19" s="32" t="str">
        <f t="shared" si="17"/>
        <v/>
      </c>
      <c r="AL19" s="24" t="s">
        <v>65</v>
      </c>
      <c r="AM19" s="24" t="s">
        <v>65</v>
      </c>
      <c r="AN19" s="24">
        <v>2328197</v>
      </c>
      <c r="AO19" s="24">
        <v>1825</v>
      </c>
      <c r="AP19" s="24">
        <v>2328197</v>
      </c>
      <c r="AQ19" s="24" t="s">
        <v>62</v>
      </c>
      <c r="AR19" s="24" t="s">
        <v>66</v>
      </c>
      <c r="AS19" s="24">
        <v>1826</v>
      </c>
      <c r="AT19" s="24">
        <v>1544731640</v>
      </c>
      <c r="AU19" s="24">
        <f t="shared" si="18"/>
        <v>1</v>
      </c>
      <c r="AV19" s="24">
        <f t="shared" si="19"/>
        <v>1</v>
      </c>
      <c r="AW19" s="24">
        <f t="shared" si="20"/>
        <v>1825</v>
      </c>
      <c r="AX19" s="24">
        <f t="shared" si="21"/>
        <v>2328197</v>
      </c>
      <c r="AY19" s="24">
        <f t="shared" si="22"/>
        <v>1275.0257393209201</v>
      </c>
      <c r="AZ19" s="24" t="str">
        <f t="shared" si="23"/>
        <v/>
      </c>
      <c r="BA19" s="24">
        <f t="shared" si="24"/>
        <v>1275.7243835616439</v>
      </c>
      <c r="BB19" s="24" t="str">
        <f t="shared" si="25"/>
        <v/>
      </c>
      <c r="BC19" s="24" t="str">
        <f t="shared" si="26"/>
        <v/>
      </c>
      <c r="BD19" s="31" t="s">
        <v>65</v>
      </c>
      <c r="BE19" s="31" t="s">
        <v>65</v>
      </c>
      <c r="BF19" s="31">
        <v>9601986</v>
      </c>
      <c r="BG19" s="31">
        <v>190</v>
      </c>
      <c r="BH19" s="31">
        <v>9601986</v>
      </c>
      <c r="BI19" s="31" t="s">
        <v>62</v>
      </c>
      <c r="BJ19" s="31" t="s">
        <v>66</v>
      </c>
      <c r="BK19" s="31">
        <v>190</v>
      </c>
      <c r="BL19" s="31">
        <v>1544530200</v>
      </c>
      <c r="BM19" s="31">
        <f t="shared" si="27"/>
        <v>1</v>
      </c>
      <c r="BN19" s="31">
        <f t="shared" si="28"/>
        <v>1</v>
      </c>
      <c r="BO19" s="31">
        <f t="shared" si="29"/>
        <v>190</v>
      </c>
      <c r="BP19" s="31">
        <f t="shared" si="30"/>
        <v>9601986</v>
      </c>
      <c r="BQ19" s="31">
        <f t="shared" si="31"/>
        <v>50536.768421052635</v>
      </c>
      <c r="BR19" s="31" t="str">
        <f t="shared" si="32"/>
        <v/>
      </c>
      <c r="BS19" s="31">
        <f t="shared" si="33"/>
        <v>50536.768421052635</v>
      </c>
      <c r="BT19" s="31" t="str">
        <f t="shared" si="34"/>
        <v/>
      </c>
      <c r="BU19" s="31" t="str">
        <f t="shared" si="35"/>
        <v/>
      </c>
      <c r="BV19" s="45" t="s">
        <v>65</v>
      </c>
      <c r="BW19" s="45" t="s">
        <v>65</v>
      </c>
      <c r="BX19" s="45">
        <v>964739</v>
      </c>
      <c r="BY19" s="45">
        <v>213</v>
      </c>
      <c r="BZ19" s="45">
        <v>964739</v>
      </c>
      <c r="CA19" s="45" t="s">
        <v>62</v>
      </c>
      <c r="CB19" s="45" t="s">
        <v>66</v>
      </c>
      <c r="CC19" s="45">
        <v>220</v>
      </c>
      <c r="CD19" s="45">
        <v>1545237258</v>
      </c>
      <c r="CE19" s="45">
        <f t="shared" si="36"/>
        <v>1</v>
      </c>
      <c r="CF19" s="45">
        <f t="shared" si="37"/>
        <v>1</v>
      </c>
      <c r="CG19" s="45">
        <f t="shared" si="38"/>
        <v>213</v>
      </c>
      <c r="CH19" s="45">
        <f t="shared" si="39"/>
        <v>964739</v>
      </c>
      <c r="CI19" s="45">
        <f t="shared" si="40"/>
        <v>4385.1772727272728</v>
      </c>
      <c r="CJ19" s="45" t="str">
        <f t="shared" si="41"/>
        <v/>
      </c>
      <c r="CK19" s="45">
        <f t="shared" si="42"/>
        <v>4529.2910798122066</v>
      </c>
      <c r="CL19" s="45" t="str">
        <f t="shared" si="43"/>
        <v/>
      </c>
      <c r="CM19" s="45" t="str">
        <f t="shared" si="44"/>
        <v/>
      </c>
    </row>
    <row r="20" spans="1:91" x14ac:dyDescent="0.3">
      <c r="A20" s="1"/>
      <c r="B20" s="10" t="s">
        <v>65</v>
      </c>
      <c r="C20" s="10" t="s">
        <v>65</v>
      </c>
      <c r="D20" s="10">
        <v>1716629</v>
      </c>
      <c r="E20" s="10">
        <v>1555</v>
      </c>
      <c r="F20" s="10">
        <v>1716629</v>
      </c>
      <c r="G20" s="10" t="s">
        <v>62</v>
      </c>
      <c r="H20" s="10" t="s">
        <v>66</v>
      </c>
      <c r="I20" s="10">
        <v>1555</v>
      </c>
      <c r="J20" s="10">
        <v>1541876120</v>
      </c>
      <c r="K20" s="10">
        <f t="shared" si="0"/>
        <v>1</v>
      </c>
      <c r="L20" s="10">
        <f t="shared" si="1"/>
        <v>1</v>
      </c>
      <c r="M20" s="10">
        <f t="shared" si="2"/>
        <v>1555</v>
      </c>
      <c r="N20" s="10">
        <f t="shared" si="3"/>
        <v>1716629</v>
      </c>
      <c r="O20" s="10">
        <f t="shared" si="4"/>
        <v>1103.9414790996784</v>
      </c>
      <c r="P20" s="10" t="str">
        <f t="shared" si="5"/>
        <v/>
      </c>
      <c r="Q20" s="10">
        <f t="shared" si="6"/>
        <v>1103.9414790996784</v>
      </c>
      <c r="R20" s="10" t="str">
        <f t="shared" si="7"/>
        <v/>
      </c>
      <c r="S20" s="10" t="str">
        <f t="shared" si="8"/>
        <v/>
      </c>
      <c r="T20" s="17" t="s">
        <v>65</v>
      </c>
      <c r="U20" s="17" t="s">
        <v>65</v>
      </c>
      <c r="V20" s="17">
        <v>2270853</v>
      </c>
      <c r="W20" s="17">
        <v>1414</v>
      </c>
      <c r="X20" s="17">
        <v>2270853</v>
      </c>
      <c r="Y20" s="17" t="s">
        <v>62</v>
      </c>
      <c r="Z20" s="17" t="s">
        <v>66</v>
      </c>
      <c r="AA20" s="17">
        <v>1414</v>
      </c>
      <c r="AB20" s="17">
        <v>1541911172</v>
      </c>
      <c r="AC20" s="17">
        <f t="shared" si="9"/>
        <v>1</v>
      </c>
      <c r="AD20" s="17">
        <f t="shared" si="10"/>
        <v>1</v>
      </c>
      <c r="AE20" s="32">
        <f t="shared" si="11"/>
        <v>1414</v>
      </c>
      <c r="AF20" s="32">
        <f t="shared" si="12"/>
        <v>2270853</v>
      </c>
      <c r="AG20" s="32">
        <f t="shared" si="13"/>
        <v>1605.9780763790666</v>
      </c>
      <c r="AH20" s="32" t="str">
        <f t="shared" si="14"/>
        <v/>
      </c>
      <c r="AI20" s="32">
        <f t="shared" si="15"/>
        <v>1605.9780763790666</v>
      </c>
      <c r="AJ20" s="32" t="str">
        <f t="shared" si="16"/>
        <v/>
      </c>
      <c r="AK20" s="32" t="str">
        <f t="shared" si="17"/>
        <v/>
      </c>
      <c r="AL20" s="24" t="s">
        <v>65</v>
      </c>
      <c r="AM20" s="24" t="s">
        <v>65</v>
      </c>
      <c r="AN20" s="24">
        <v>2379542</v>
      </c>
      <c r="AO20" s="24">
        <v>2631</v>
      </c>
      <c r="AP20" s="24">
        <v>2379542</v>
      </c>
      <c r="AQ20" s="24" t="s">
        <v>62</v>
      </c>
      <c r="AR20" s="24" t="s">
        <v>66</v>
      </c>
      <c r="AS20" s="24">
        <v>2631</v>
      </c>
      <c r="AT20" s="24">
        <v>1544731889</v>
      </c>
      <c r="AU20" s="24">
        <f t="shared" si="18"/>
        <v>1</v>
      </c>
      <c r="AV20" s="24">
        <f t="shared" si="19"/>
        <v>1</v>
      </c>
      <c r="AW20" s="24">
        <f t="shared" si="20"/>
        <v>2631</v>
      </c>
      <c r="AX20" s="24">
        <f t="shared" si="21"/>
        <v>2379542</v>
      </c>
      <c r="AY20" s="24">
        <f t="shared" si="22"/>
        <v>904.42493348536675</v>
      </c>
      <c r="AZ20" s="24" t="str">
        <f t="shared" si="23"/>
        <v/>
      </c>
      <c r="BA20" s="24">
        <f t="shared" si="24"/>
        <v>904.42493348536675</v>
      </c>
      <c r="BB20" s="24" t="str">
        <f t="shared" si="25"/>
        <v/>
      </c>
      <c r="BC20" s="24" t="str">
        <f t="shared" si="26"/>
        <v/>
      </c>
      <c r="BD20" s="31" t="s">
        <v>65</v>
      </c>
      <c r="BE20" s="31" t="s">
        <v>65</v>
      </c>
      <c r="BF20" s="31">
        <v>9674441</v>
      </c>
      <c r="BG20" s="31">
        <v>205</v>
      </c>
      <c r="BH20" s="31">
        <v>9674441</v>
      </c>
      <c r="BI20" s="31" t="s">
        <v>62</v>
      </c>
      <c r="BJ20" s="31" t="s">
        <v>66</v>
      </c>
      <c r="BK20" s="31">
        <v>205</v>
      </c>
      <c r="BL20" s="31">
        <v>1544530232</v>
      </c>
      <c r="BM20" s="31">
        <f t="shared" si="27"/>
        <v>1</v>
      </c>
      <c r="BN20" s="31">
        <f t="shared" si="28"/>
        <v>1</v>
      </c>
      <c r="BO20" s="31">
        <f t="shared" si="29"/>
        <v>205</v>
      </c>
      <c r="BP20" s="31">
        <f t="shared" si="30"/>
        <v>9674441</v>
      </c>
      <c r="BQ20" s="31">
        <f t="shared" si="31"/>
        <v>47192.395121951216</v>
      </c>
      <c r="BR20" s="31" t="str">
        <f t="shared" si="32"/>
        <v/>
      </c>
      <c r="BS20" s="31">
        <f t="shared" si="33"/>
        <v>47192.395121951216</v>
      </c>
      <c r="BT20" s="31" t="str">
        <f t="shared" si="34"/>
        <v/>
      </c>
      <c r="BU20" s="31" t="str">
        <f t="shared" si="35"/>
        <v/>
      </c>
      <c r="BV20" s="45" t="s">
        <v>65</v>
      </c>
      <c r="BW20" s="45" t="s">
        <v>65</v>
      </c>
      <c r="BX20" s="45">
        <v>833819</v>
      </c>
      <c r="BY20" s="45">
        <v>181</v>
      </c>
      <c r="BZ20" s="45">
        <v>833819</v>
      </c>
      <c r="CA20" s="45" t="s">
        <v>62</v>
      </c>
      <c r="CB20" s="45" t="s">
        <v>66</v>
      </c>
      <c r="CC20" s="45">
        <v>211</v>
      </c>
      <c r="CD20" s="45">
        <v>1545237461</v>
      </c>
      <c r="CE20" s="45">
        <f t="shared" si="36"/>
        <v>1</v>
      </c>
      <c r="CF20" s="45">
        <f t="shared" si="37"/>
        <v>1</v>
      </c>
      <c r="CG20" s="45">
        <f t="shared" si="38"/>
        <v>181</v>
      </c>
      <c r="CH20" s="45">
        <f t="shared" si="39"/>
        <v>833819</v>
      </c>
      <c r="CI20" s="45">
        <f t="shared" si="40"/>
        <v>3951.7488151658767</v>
      </c>
      <c r="CJ20" s="45" t="str">
        <f t="shared" si="41"/>
        <v/>
      </c>
      <c r="CK20" s="45">
        <f t="shared" si="42"/>
        <v>4606.7348066298346</v>
      </c>
      <c r="CL20" s="45" t="str">
        <f t="shared" si="43"/>
        <v/>
      </c>
      <c r="CM20" s="45" t="str">
        <f t="shared" si="44"/>
        <v/>
      </c>
    </row>
    <row r="21" spans="1:91" x14ac:dyDescent="0.3">
      <c r="A21" s="1"/>
      <c r="B21" s="10" t="s">
        <v>65</v>
      </c>
      <c r="C21" s="10" t="s">
        <v>65</v>
      </c>
      <c r="D21" s="10">
        <v>1658735</v>
      </c>
      <c r="E21" s="10">
        <v>1118</v>
      </c>
      <c r="F21" s="10">
        <v>1658735</v>
      </c>
      <c r="G21" s="10" t="s">
        <v>62</v>
      </c>
      <c r="H21" s="10" t="s">
        <v>66</v>
      </c>
      <c r="I21" s="10">
        <v>1118</v>
      </c>
      <c r="J21" s="10">
        <v>1541876240</v>
      </c>
      <c r="K21" s="10">
        <f t="shared" si="0"/>
        <v>1</v>
      </c>
      <c r="L21" s="10">
        <f t="shared" si="1"/>
        <v>1</v>
      </c>
      <c r="M21" s="10">
        <f t="shared" si="2"/>
        <v>1118</v>
      </c>
      <c r="N21" s="10">
        <f t="shared" si="3"/>
        <v>1658735</v>
      </c>
      <c r="O21" s="10">
        <f t="shared" si="4"/>
        <v>1483.6627906976744</v>
      </c>
      <c r="P21" s="10" t="str">
        <f t="shared" si="5"/>
        <v/>
      </c>
      <c r="Q21" s="10">
        <f t="shared" si="6"/>
        <v>1483.6627906976744</v>
      </c>
      <c r="R21" s="10" t="str">
        <f t="shared" si="7"/>
        <v/>
      </c>
      <c r="S21" s="10" t="str">
        <f t="shared" si="8"/>
        <v/>
      </c>
      <c r="T21" s="17" t="s">
        <v>65</v>
      </c>
      <c r="U21" s="17" t="s">
        <v>65</v>
      </c>
      <c r="V21" s="17">
        <v>2432290</v>
      </c>
      <c r="W21" s="17">
        <v>2112</v>
      </c>
      <c r="X21" s="17">
        <v>2432290</v>
      </c>
      <c r="Y21" s="17" t="s">
        <v>62</v>
      </c>
      <c r="Z21" s="17" t="s">
        <v>66</v>
      </c>
      <c r="AA21" s="17">
        <v>2112</v>
      </c>
      <c r="AB21" s="17">
        <v>1541911325</v>
      </c>
      <c r="AC21" s="17">
        <f t="shared" si="9"/>
        <v>1</v>
      </c>
      <c r="AD21" s="17">
        <f t="shared" si="10"/>
        <v>1</v>
      </c>
      <c r="AE21" s="32">
        <f t="shared" si="11"/>
        <v>2112</v>
      </c>
      <c r="AF21" s="32">
        <f t="shared" si="12"/>
        <v>2432290</v>
      </c>
      <c r="AG21" s="32">
        <f t="shared" si="13"/>
        <v>1151.652462121212</v>
      </c>
      <c r="AH21" s="32" t="str">
        <f t="shared" si="14"/>
        <v/>
      </c>
      <c r="AI21" s="32">
        <f t="shared" si="15"/>
        <v>1151.652462121212</v>
      </c>
      <c r="AJ21" s="32" t="str">
        <f t="shared" si="16"/>
        <v/>
      </c>
      <c r="AK21" s="32" t="str">
        <f t="shared" si="17"/>
        <v/>
      </c>
      <c r="AL21" s="24" t="s">
        <v>65</v>
      </c>
      <c r="AM21" s="24" t="s">
        <v>65</v>
      </c>
      <c r="AN21" s="24">
        <v>1320827</v>
      </c>
      <c r="AO21" s="24">
        <v>1893</v>
      </c>
      <c r="AP21" s="24">
        <v>1320827</v>
      </c>
      <c r="AQ21" s="24" t="s">
        <v>62</v>
      </c>
      <c r="AR21" s="24" t="s">
        <v>66</v>
      </c>
      <c r="AS21" s="24">
        <v>1893</v>
      </c>
      <c r="AT21" s="24">
        <v>1544731925</v>
      </c>
      <c r="AU21" s="24">
        <f t="shared" si="18"/>
        <v>1</v>
      </c>
      <c r="AV21" s="24">
        <f t="shared" si="19"/>
        <v>1</v>
      </c>
      <c r="AW21" s="24">
        <f t="shared" si="20"/>
        <v>1893</v>
      </c>
      <c r="AX21" s="24">
        <f t="shared" si="21"/>
        <v>1320827</v>
      </c>
      <c r="AY21" s="24">
        <f t="shared" si="22"/>
        <v>697.742736397253</v>
      </c>
      <c r="AZ21" s="24" t="str">
        <f t="shared" si="23"/>
        <v/>
      </c>
      <c r="BA21" s="24">
        <f t="shared" si="24"/>
        <v>697.742736397253</v>
      </c>
      <c r="BB21" s="24" t="str">
        <f t="shared" si="25"/>
        <v/>
      </c>
      <c r="BC21" s="24" t="str">
        <f t="shared" si="26"/>
        <v/>
      </c>
      <c r="BD21" s="31" t="s">
        <v>65</v>
      </c>
      <c r="BE21" s="31" t="s">
        <v>65</v>
      </c>
      <c r="BF21" s="31">
        <v>19465929</v>
      </c>
      <c r="BG21" s="31">
        <v>391</v>
      </c>
      <c r="BH21" s="31">
        <v>19465929</v>
      </c>
      <c r="BI21" s="31" t="s">
        <v>62</v>
      </c>
      <c r="BJ21" s="31" t="s">
        <v>66</v>
      </c>
      <c r="BK21" s="31">
        <v>391</v>
      </c>
      <c r="BL21" s="31">
        <v>1544530243</v>
      </c>
      <c r="BM21" s="31">
        <f t="shared" si="27"/>
        <v>1</v>
      </c>
      <c r="BN21" s="31">
        <f t="shared" si="28"/>
        <v>1</v>
      </c>
      <c r="BO21" s="31">
        <f t="shared" si="29"/>
        <v>391</v>
      </c>
      <c r="BP21" s="31">
        <f t="shared" si="30"/>
        <v>19465929</v>
      </c>
      <c r="BQ21" s="31">
        <f t="shared" si="31"/>
        <v>49784.984654731459</v>
      </c>
      <c r="BR21" s="31" t="str">
        <f t="shared" si="32"/>
        <v/>
      </c>
      <c r="BS21" s="31">
        <f t="shared" si="33"/>
        <v>49784.984654731459</v>
      </c>
      <c r="BT21" s="31" t="str">
        <f t="shared" si="34"/>
        <v/>
      </c>
      <c r="BU21" s="31" t="str">
        <f t="shared" si="35"/>
        <v/>
      </c>
      <c r="BV21" s="45" t="s">
        <v>65</v>
      </c>
      <c r="BW21" s="45" t="s">
        <v>65</v>
      </c>
      <c r="BX21" s="45">
        <v>678545</v>
      </c>
      <c r="BY21" s="45">
        <v>169</v>
      </c>
      <c r="BZ21" s="45">
        <v>678545</v>
      </c>
      <c r="CA21" s="45" t="s">
        <v>62</v>
      </c>
      <c r="CB21" s="45" t="s">
        <v>66</v>
      </c>
      <c r="CC21" s="45">
        <v>172</v>
      </c>
      <c r="CD21" s="45">
        <v>1545237579</v>
      </c>
      <c r="CE21" s="45">
        <f t="shared" si="36"/>
        <v>1</v>
      </c>
      <c r="CF21" s="45">
        <f t="shared" si="37"/>
        <v>1</v>
      </c>
      <c r="CG21" s="45">
        <f t="shared" si="38"/>
        <v>169</v>
      </c>
      <c r="CH21" s="45">
        <f t="shared" si="39"/>
        <v>678545</v>
      </c>
      <c r="CI21" s="45">
        <f t="shared" si="40"/>
        <v>3945.0290697674418</v>
      </c>
      <c r="CJ21" s="45" t="str">
        <f t="shared" si="41"/>
        <v/>
      </c>
      <c r="CK21" s="45">
        <f t="shared" si="42"/>
        <v>4015.0591715976329</v>
      </c>
      <c r="CL21" s="45" t="str">
        <f t="shared" si="43"/>
        <v/>
      </c>
      <c r="CM21" s="45" t="str">
        <f t="shared" si="44"/>
        <v/>
      </c>
    </row>
    <row r="22" spans="1:91" x14ac:dyDescent="0.3">
      <c r="A22" s="1"/>
      <c r="B22" s="10" t="s">
        <v>65</v>
      </c>
      <c r="C22" s="10" t="s">
        <v>65</v>
      </c>
      <c r="D22" s="10">
        <v>1679208</v>
      </c>
      <c r="E22" s="10">
        <v>1299</v>
      </c>
      <c r="F22" s="10">
        <v>1679208</v>
      </c>
      <c r="G22" s="10" t="s">
        <v>62</v>
      </c>
      <c r="H22" s="10" t="s">
        <v>66</v>
      </c>
      <c r="I22" s="10">
        <v>1299</v>
      </c>
      <c r="J22" s="10">
        <v>1541876362</v>
      </c>
      <c r="K22" s="10">
        <f t="shared" si="0"/>
        <v>1</v>
      </c>
      <c r="L22" s="10">
        <f t="shared" si="1"/>
        <v>1</v>
      </c>
      <c r="M22" s="10">
        <f t="shared" si="2"/>
        <v>1299</v>
      </c>
      <c r="N22" s="10">
        <f t="shared" si="3"/>
        <v>1679208</v>
      </c>
      <c r="O22" s="10">
        <f t="shared" si="4"/>
        <v>1292.6928406466513</v>
      </c>
      <c r="P22" s="10" t="str">
        <f t="shared" si="5"/>
        <v/>
      </c>
      <c r="Q22" s="10">
        <f t="shared" si="6"/>
        <v>1292.6928406466513</v>
      </c>
      <c r="R22" s="10" t="str">
        <f t="shared" si="7"/>
        <v/>
      </c>
      <c r="S22" s="10" t="str">
        <f t="shared" si="8"/>
        <v/>
      </c>
      <c r="T22" s="17" t="s">
        <v>65</v>
      </c>
      <c r="U22" s="17" t="s">
        <v>65</v>
      </c>
      <c r="V22" s="17">
        <v>1276654</v>
      </c>
      <c r="W22" s="17">
        <v>1777</v>
      </c>
      <c r="X22" s="17">
        <v>1276654</v>
      </c>
      <c r="Y22" s="17" t="s">
        <v>62</v>
      </c>
      <c r="Z22" s="17" t="s">
        <v>66</v>
      </c>
      <c r="AA22" s="17">
        <v>1777</v>
      </c>
      <c r="AB22" s="17">
        <v>1541911602</v>
      </c>
      <c r="AC22" s="17">
        <f t="shared" si="9"/>
        <v>1</v>
      </c>
      <c r="AD22" s="17">
        <f t="shared" si="10"/>
        <v>1</v>
      </c>
      <c r="AE22" s="32">
        <f t="shared" si="11"/>
        <v>1777</v>
      </c>
      <c r="AF22" s="32">
        <f t="shared" si="12"/>
        <v>1276654</v>
      </c>
      <c r="AG22" s="32">
        <f t="shared" si="13"/>
        <v>718.43218908272365</v>
      </c>
      <c r="AH22" s="32" t="str">
        <f t="shared" si="14"/>
        <v/>
      </c>
      <c r="AI22" s="32">
        <f t="shared" si="15"/>
        <v>718.43218908272365</v>
      </c>
      <c r="AJ22" s="32" t="str">
        <f t="shared" si="16"/>
        <v/>
      </c>
      <c r="AK22" s="32" t="str">
        <f t="shared" si="17"/>
        <v/>
      </c>
      <c r="AL22" s="24" t="s">
        <v>65</v>
      </c>
      <c r="AM22" s="24" t="s">
        <v>65</v>
      </c>
      <c r="AN22" s="24">
        <v>2306198</v>
      </c>
      <c r="AO22" s="24">
        <v>1667</v>
      </c>
      <c r="AP22" s="24">
        <v>2306198</v>
      </c>
      <c r="AQ22" s="24" t="s">
        <v>62</v>
      </c>
      <c r="AR22" s="24" t="s">
        <v>66</v>
      </c>
      <c r="AS22" s="24">
        <v>1668</v>
      </c>
      <c r="AT22" s="24">
        <v>1544732107</v>
      </c>
      <c r="AU22" s="24">
        <f t="shared" si="18"/>
        <v>1</v>
      </c>
      <c r="AV22" s="24">
        <f t="shared" si="19"/>
        <v>1</v>
      </c>
      <c r="AW22" s="24">
        <f t="shared" si="20"/>
        <v>1667</v>
      </c>
      <c r="AX22" s="24">
        <f t="shared" si="21"/>
        <v>2306198</v>
      </c>
      <c r="AY22" s="24">
        <f t="shared" si="22"/>
        <v>1382.6127098321342</v>
      </c>
      <c r="AZ22" s="24" t="str">
        <f t="shared" si="23"/>
        <v/>
      </c>
      <c r="BA22" s="24">
        <f t="shared" si="24"/>
        <v>1383.4421115776845</v>
      </c>
      <c r="BB22" s="24" t="str">
        <f t="shared" si="25"/>
        <v/>
      </c>
      <c r="BC22" s="24" t="str">
        <f t="shared" si="26"/>
        <v/>
      </c>
      <c r="BD22" s="31" t="s">
        <v>65</v>
      </c>
      <c r="BE22" s="31" t="s">
        <v>65</v>
      </c>
      <c r="BF22" s="31">
        <v>9576075</v>
      </c>
      <c r="BG22" s="31">
        <v>203</v>
      </c>
      <c r="BH22" s="31">
        <v>9576075</v>
      </c>
      <c r="BI22" s="31" t="s">
        <v>62</v>
      </c>
      <c r="BJ22" s="31" t="s">
        <v>66</v>
      </c>
      <c r="BK22" s="31">
        <v>203</v>
      </c>
      <c r="BL22" s="31">
        <v>1544530308</v>
      </c>
      <c r="BM22" s="31">
        <f t="shared" si="27"/>
        <v>1</v>
      </c>
      <c r="BN22" s="31">
        <f t="shared" si="28"/>
        <v>1</v>
      </c>
      <c r="BO22" s="31">
        <f t="shared" si="29"/>
        <v>203</v>
      </c>
      <c r="BP22" s="31">
        <f t="shared" si="30"/>
        <v>9576075</v>
      </c>
      <c r="BQ22" s="31">
        <f t="shared" si="31"/>
        <v>47172.783251231529</v>
      </c>
      <c r="BR22" s="31" t="str">
        <f t="shared" si="32"/>
        <v/>
      </c>
      <c r="BS22" s="31">
        <f t="shared" si="33"/>
        <v>47172.783251231529</v>
      </c>
      <c r="BT22" s="31" t="str">
        <f t="shared" si="34"/>
        <v/>
      </c>
      <c r="BU22" s="31" t="str">
        <f t="shared" si="35"/>
        <v/>
      </c>
      <c r="BV22" s="45" t="s">
        <v>65</v>
      </c>
      <c r="BW22" s="45" t="s">
        <v>65</v>
      </c>
      <c r="BX22" s="45">
        <v>870516</v>
      </c>
      <c r="BY22" s="45">
        <v>206</v>
      </c>
      <c r="BZ22" s="45">
        <v>870516</v>
      </c>
      <c r="CA22" s="45" t="s">
        <v>62</v>
      </c>
      <c r="CB22" s="45" t="s">
        <v>66</v>
      </c>
      <c r="CC22" s="45">
        <v>210</v>
      </c>
      <c r="CD22" s="45">
        <v>1545237687</v>
      </c>
      <c r="CE22" s="45">
        <f t="shared" si="36"/>
        <v>1</v>
      </c>
      <c r="CF22" s="45">
        <f t="shared" si="37"/>
        <v>1</v>
      </c>
      <c r="CG22" s="45">
        <f t="shared" si="38"/>
        <v>206</v>
      </c>
      <c r="CH22" s="45">
        <f t="shared" si="39"/>
        <v>870516</v>
      </c>
      <c r="CI22" s="45">
        <f t="shared" si="40"/>
        <v>4145.3142857142857</v>
      </c>
      <c r="CJ22" s="45" t="str">
        <f t="shared" si="41"/>
        <v/>
      </c>
      <c r="CK22" s="45">
        <f t="shared" si="42"/>
        <v>4225.8058252427181</v>
      </c>
      <c r="CL22" s="45" t="str">
        <f t="shared" si="43"/>
        <v/>
      </c>
      <c r="CM22" s="45" t="str">
        <f t="shared" si="44"/>
        <v/>
      </c>
    </row>
    <row r="23" spans="1:91" x14ac:dyDescent="0.3">
      <c r="A23" s="1"/>
      <c r="B23" s="10" t="s">
        <v>65</v>
      </c>
      <c r="C23" s="10" t="s">
        <v>65</v>
      </c>
      <c r="D23" s="10">
        <v>3091841</v>
      </c>
      <c r="E23" s="10">
        <v>2017</v>
      </c>
      <c r="F23" s="10">
        <v>3091841</v>
      </c>
      <c r="G23" s="10" t="s">
        <v>62</v>
      </c>
      <c r="H23" s="10" t="s">
        <v>66</v>
      </c>
      <c r="I23" s="10">
        <v>2017</v>
      </c>
      <c r="J23" s="10">
        <v>1541876440</v>
      </c>
      <c r="K23" s="10">
        <f t="shared" si="0"/>
        <v>1</v>
      </c>
      <c r="L23" s="10">
        <f t="shared" si="1"/>
        <v>1</v>
      </c>
      <c r="M23" s="10">
        <f t="shared" si="2"/>
        <v>2017</v>
      </c>
      <c r="N23" s="10">
        <f t="shared" si="3"/>
        <v>3091841</v>
      </c>
      <c r="O23" s="10">
        <f t="shared" si="4"/>
        <v>1532.8909271194843</v>
      </c>
      <c r="P23" s="10" t="str">
        <f t="shared" si="5"/>
        <v/>
      </c>
      <c r="Q23" s="10">
        <f t="shared" si="6"/>
        <v>1532.8909271194843</v>
      </c>
      <c r="R23" s="10" t="str">
        <f t="shared" si="7"/>
        <v/>
      </c>
      <c r="S23" s="10" t="str">
        <f t="shared" si="8"/>
        <v/>
      </c>
      <c r="T23" s="17" t="s">
        <v>65</v>
      </c>
      <c r="U23" s="17" t="s">
        <v>65</v>
      </c>
      <c r="V23" s="17">
        <v>2283515</v>
      </c>
      <c r="W23" s="17">
        <v>2011</v>
      </c>
      <c r="X23" s="17">
        <v>2283515</v>
      </c>
      <c r="Y23" s="17" t="s">
        <v>62</v>
      </c>
      <c r="Z23" s="17" t="s">
        <v>66</v>
      </c>
      <c r="AA23" s="17">
        <v>2011</v>
      </c>
      <c r="AB23" s="17">
        <v>1541911965</v>
      </c>
      <c r="AC23" s="17">
        <f t="shared" si="9"/>
        <v>1</v>
      </c>
      <c r="AD23" s="17">
        <f t="shared" si="10"/>
        <v>1</v>
      </c>
      <c r="AE23" s="32">
        <f t="shared" si="11"/>
        <v>2011</v>
      </c>
      <c r="AF23" s="32">
        <f t="shared" si="12"/>
        <v>2283515</v>
      </c>
      <c r="AG23" s="32">
        <f t="shared" si="13"/>
        <v>1135.5121829935356</v>
      </c>
      <c r="AH23" s="32" t="str">
        <f t="shared" si="14"/>
        <v/>
      </c>
      <c r="AI23" s="32">
        <f t="shared" si="15"/>
        <v>1135.5121829935356</v>
      </c>
      <c r="AJ23" s="32" t="str">
        <f t="shared" si="16"/>
        <v/>
      </c>
      <c r="AK23" s="32" t="str">
        <f t="shared" si="17"/>
        <v/>
      </c>
      <c r="AL23" s="24" t="s">
        <v>65</v>
      </c>
      <c r="AM23" s="24" t="s">
        <v>65</v>
      </c>
      <c r="AN23" s="24">
        <v>1301362</v>
      </c>
      <c r="AO23" s="24">
        <v>1717</v>
      </c>
      <c r="AP23" s="24">
        <v>1301362</v>
      </c>
      <c r="AQ23" s="24" t="s">
        <v>62</v>
      </c>
      <c r="AR23" s="24" t="s">
        <v>66</v>
      </c>
      <c r="AS23" s="24">
        <v>1717</v>
      </c>
      <c r="AT23" s="24">
        <v>1544732145</v>
      </c>
      <c r="AU23" s="24">
        <f t="shared" si="18"/>
        <v>1</v>
      </c>
      <c r="AV23" s="24">
        <f t="shared" si="19"/>
        <v>1</v>
      </c>
      <c r="AW23" s="24">
        <f t="shared" si="20"/>
        <v>1717</v>
      </c>
      <c r="AX23" s="24">
        <f t="shared" si="21"/>
        <v>1301362</v>
      </c>
      <c r="AY23" s="24">
        <f t="shared" si="22"/>
        <v>757.92778101339547</v>
      </c>
      <c r="AZ23" s="24" t="str">
        <f t="shared" si="23"/>
        <v/>
      </c>
      <c r="BA23" s="24">
        <f t="shared" si="24"/>
        <v>757.92778101339547</v>
      </c>
      <c r="BB23" s="24" t="str">
        <f t="shared" si="25"/>
        <v/>
      </c>
      <c r="BC23" s="24" t="str">
        <f t="shared" si="26"/>
        <v/>
      </c>
      <c r="BD23" s="31" t="s">
        <v>65</v>
      </c>
      <c r="BE23" s="31" t="s">
        <v>65</v>
      </c>
      <c r="BF23" s="31">
        <v>9706649</v>
      </c>
      <c r="BG23" s="31">
        <v>206</v>
      </c>
      <c r="BH23" s="31">
        <v>9706649</v>
      </c>
      <c r="BI23" s="31" t="s">
        <v>62</v>
      </c>
      <c r="BJ23" s="31" t="s">
        <v>66</v>
      </c>
      <c r="BK23" s="31">
        <v>206</v>
      </c>
      <c r="BL23" s="31">
        <v>1544530328</v>
      </c>
      <c r="BM23" s="31">
        <f t="shared" si="27"/>
        <v>1</v>
      </c>
      <c r="BN23" s="31">
        <f t="shared" si="28"/>
        <v>1</v>
      </c>
      <c r="BO23" s="31">
        <f t="shared" si="29"/>
        <v>206</v>
      </c>
      <c r="BP23" s="31">
        <f t="shared" si="30"/>
        <v>9706649</v>
      </c>
      <c r="BQ23" s="31">
        <f t="shared" si="31"/>
        <v>47119.655339805824</v>
      </c>
      <c r="BR23" s="31" t="str">
        <f t="shared" si="32"/>
        <v/>
      </c>
      <c r="BS23" s="31">
        <f t="shared" si="33"/>
        <v>47119.655339805824</v>
      </c>
      <c r="BT23" s="31" t="str">
        <f t="shared" si="34"/>
        <v/>
      </c>
      <c r="BU23" s="31" t="str">
        <f t="shared" si="35"/>
        <v/>
      </c>
      <c r="BV23" s="45" t="s">
        <v>65</v>
      </c>
      <c r="BW23" s="45" t="s">
        <v>65</v>
      </c>
      <c r="BX23" s="45">
        <v>677900</v>
      </c>
      <c r="BY23" s="45">
        <v>167</v>
      </c>
      <c r="BZ23" s="45">
        <v>677900</v>
      </c>
      <c r="CA23" s="45" t="s">
        <v>62</v>
      </c>
      <c r="CB23" s="45" t="s">
        <v>66</v>
      </c>
      <c r="CC23" s="45">
        <v>188</v>
      </c>
      <c r="CD23" s="45">
        <v>1545237767</v>
      </c>
      <c r="CE23" s="45">
        <f t="shared" si="36"/>
        <v>1</v>
      </c>
      <c r="CF23" s="45">
        <f t="shared" si="37"/>
        <v>1</v>
      </c>
      <c r="CG23" s="45">
        <f t="shared" si="38"/>
        <v>167</v>
      </c>
      <c r="CH23" s="45">
        <f t="shared" si="39"/>
        <v>677900</v>
      </c>
      <c r="CI23" s="45">
        <f t="shared" si="40"/>
        <v>3605.8510638297871</v>
      </c>
      <c r="CJ23" s="45" t="str">
        <f t="shared" si="41"/>
        <v/>
      </c>
      <c r="CK23" s="45">
        <f t="shared" si="42"/>
        <v>4059.2814371257487</v>
      </c>
      <c r="CL23" s="45" t="str">
        <f t="shared" si="43"/>
        <v/>
      </c>
      <c r="CM23" s="45" t="str">
        <f t="shared" si="44"/>
        <v/>
      </c>
    </row>
    <row r="24" spans="1:91" x14ac:dyDescent="0.3">
      <c r="A24" s="1"/>
      <c r="B24" s="10" t="s">
        <v>65</v>
      </c>
      <c r="C24" s="10" t="s">
        <v>65</v>
      </c>
      <c r="D24" s="10">
        <v>1761008</v>
      </c>
      <c r="E24" s="10">
        <v>1593</v>
      </c>
      <c r="F24" s="10">
        <v>1761008</v>
      </c>
      <c r="G24" s="10" t="s">
        <v>62</v>
      </c>
      <c r="H24" s="10" t="s">
        <v>66</v>
      </c>
      <c r="I24" s="10">
        <v>1593</v>
      </c>
      <c r="J24" s="10">
        <v>1541877189</v>
      </c>
      <c r="K24" s="10">
        <f t="shared" si="0"/>
        <v>1</v>
      </c>
      <c r="L24" s="10">
        <f t="shared" si="1"/>
        <v>1</v>
      </c>
      <c r="M24" s="10">
        <f t="shared" si="2"/>
        <v>1593</v>
      </c>
      <c r="N24" s="10">
        <f t="shared" si="3"/>
        <v>1761008</v>
      </c>
      <c r="O24" s="10">
        <f t="shared" si="4"/>
        <v>1105.4664155681105</v>
      </c>
      <c r="P24" s="10" t="str">
        <f t="shared" si="5"/>
        <v/>
      </c>
      <c r="Q24" s="10">
        <f t="shared" si="6"/>
        <v>1105.4664155681105</v>
      </c>
      <c r="R24" s="10" t="str">
        <f t="shared" si="7"/>
        <v/>
      </c>
      <c r="S24" s="10" t="str">
        <f t="shared" si="8"/>
        <v/>
      </c>
      <c r="T24" s="17" t="s">
        <v>65</v>
      </c>
      <c r="U24" s="17" t="s">
        <v>65</v>
      </c>
      <c r="V24" s="17">
        <v>2333292</v>
      </c>
      <c r="W24" s="17">
        <v>2224</v>
      </c>
      <c r="X24" s="17">
        <v>2333292</v>
      </c>
      <c r="Y24" s="17" t="s">
        <v>62</v>
      </c>
      <c r="Z24" s="17" t="s">
        <v>66</v>
      </c>
      <c r="AA24" s="17">
        <v>2224</v>
      </c>
      <c r="AB24" s="17">
        <v>1541912588</v>
      </c>
      <c r="AC24" s="17">
        <f t="shared" si="9"/>
        <v>1</v>
      </c>
      <c r="AD24" s="17">
        <f t="shared" si="10"/>
        <v>1</v>
      </c>
      <c r="AE24" s="32">
        <f t="shared" si="11"/>
        <v>2224</v>
      </c>
      <c r="AF24" s="32">
        <f t="shared" si="12"/>
        <v>2333292</v>
      </c>
      <c r="AG24" s="32">
        <f t="shared" si="13"/>
        <v>1049.1420863309352</v>
      </c>
      <c r="AH24" s="32" t="str">
        <f t="shared" si="14"/>
        <v/>
      </c>
      <c r="AI24" s="32">
        <f t="shared" si="15"/>
        <v>1049.1420863309352</v>
      </c>
      <c r="AJ24" s="32" t="str">
        <f t="shared" si="16"/>
        <v/>
      </c>
      <c r="AK24" s="32" t="str">
        <f t="shared" si="17"/>
        <v/>
      </c>
      <c r="AL24" s="24" t="s">
        <v>65</v>
      </c>
      <c r="AM24" s="24" t="s">
        <v>65</v>
      </c>
      <c r="AN24" s="24">
        <v>2305186</v>
      </c>
      <c r="AO24" s="24">
        <v>1735</v>
      </c>
      <c r="AP24" s="24">
        <v>2305186</v>
      </c>
      <c r="AQ24" s="24" t="s">
        <v>62</v>
      </c>
      <c r="AR24" s="24" t="s">
        <v>66</v>
      </c>
      <c r="AS24" s="24">
        <v>1735</v>
      </c>
      <c r="AT24" s="24">
        <v>1544732289</v>
      </c>
      <c r="AU24" s="24">
        <f t="shared" si="18"/>
        <v>1</v>
      </c>
      <c r="AV24" s="24">
        <f t="shared" si="19"/>
        <v>1</v>
      </c>
      <c r="AW24" s="24">
        <f t="shared" si="20"/>
        <v>1735</v>
      </c>
      <c r="AX24" s="24">
        <f t="shared" si="21"/>
        <v>2305186</v>
      </c>
      <c r="AY24" s="24">
        <f t="shared" si="22"/>
        <v>1328.6374639769454</v>
      </c>
      <c r="AZ24" s="24" t="str">
        <f t="shared" si="23"/>
        <v/>
      </c>
      <c r="BA24" s="24">
        <f t="shared" si="24"/>
        <v>1328.6374639769454</v>
      </c>
      <c r="BB24" s="24" t="str">
        <f t="shared" si="25"/>
        <v/>
      </c>
      <c r="BC24" s="24" t="str">
        <f t="shared" si="26"/>
        <v/>
      </c>
      <c r="BD24" s="31" t="s">
        <v>65</v>
      </c>
      <c r="BE24" s="31" t="s">
        <v>65</v>
      </c>
      <c r="BF24" s="31">
        <v>19514560</v>
      </c>
      <c r="BG24" s="31">
        <v>386</v>
      </c>
      <c r="BH24" s="31">
        <v>19514560</v>
      </c>
      <c r="BI24" s="31" t="s">
        <v>62</v>
      </c>
      <c r="BJ24" s="31" t="s">
        <v>66</v>
      </c>
      <c r="BK24" s="31">
        <v>386</v>
      </c>
      <c r="BL24" s="31">
        <v>1544530342</v>
      </c>
      <c r="BM24" s="31">
        <f t="shared" si="27"/>
        <v>1</v>
      </c>
      <c r="BN24" s="31">
        <f t="shared" si="28"/>
        <v>1</v>
      </c>
      <c r="BO24" s="31">
        <f t="shared" si="29"/>
        <v>386</v>
      </c>
      <c r="BP24" s="31">
        <f t="shared" si="30"/>
        <v>19514560</v>
      </c>
      <c r="BQ24" s="31">
        <f t="shared" si="31"/>
        <v>50555.854922279796</v>
      </c>
      <c r="BR24" s="31" t="str">
        <f t="shared" si="32"/>
        <v/>
      </c>
      <c r="BS24" s="31">
        <f t="shared" si="33"/>
        <v>50555.854922279796</v>
      </c>
      <c r="BT24" s="31" t="str">
        <f t="shared" si="34"/>
        <v/>
      </c>
      <c r="BU24" s="31" t="str">
        <f t="shared" si="35"/>
        <v/>
      </c>
      <c r="BV24" s="45" t="s">
        <v>65</v>
      </c>
      <c r="BW24" s="45" t="s">
        <v>65</v>
      </c>
      <c r="BX24" s="45">
        <v>765195</v>
      </c>
      <c r="BY24" s="45">
        <v>179</v>
      </c>
      <c r="BZ24" s="45">
        <v>765195</v>
      </c>
      <c r="CA24" s="45" t="s">
        <v>62</v>
      </c>
      <c r="CB24" s="45" t="s">
        <v>66</v>
      </c>
      <c r="CC24" s="45">
        <v>185</v>
      </c>
      <c r="CD24" s="45">
        <v>1545237992</v>
      </c>
      <c r="CE24" s="45">
        <f t="shared" si="36"/>
        <v>1</v>
      </c>
      <c r="CF24" s="45">
        <f t="shared" si="37"/>
        <v>1</v>
      </c>
      <c r="CG24" s="45">
        <f t="shared" si="38"/>
        <v>179</v>
      </c>
      <c r="CH24" s="45">
        <f t="shared" si="39"/>
        <v>765195</v>
      </c>
      <c r="CI24" s="45">
        <f t="shared" si="40"/>
        <v>4136.1891891891892</v>
      </c>
      <c r="CJ24" s="45" t="str">
        <f t="shared" si="41"/>
        <v/>
      </c>
      <c r="CK24" s="45">
        <f t="shared" si="42"/>
        <v>4274.8324022346369</v>
      </c>
      <c r="CL24" s="45" t="str">
        <f t="shared" si="43"/>
        <v/>
      </c>
      <c r="CM24" s="45" t="str">
        <f t="shared" si="44"/>
        <v/>
      </c>
    </row>
    <row r="25" spans="1:91" x14ac:dyDescent="0.3">
      <c r="A25" s="1"/>
      <c r="B25" s="10" t="s">
        <v>65</v>
      </c>
      <c r="C25" s="10" t="s">
        <v>65</v>
      </c>
      <c r="D25" s="10">
        <v>1790075</v>
      </c>
      <c r="E25" s="10">
        <v>1184</v>
      </c>
      <c r="F25" s="10">
        <v>1790075</v>
      </c>
      <c r="G25" s="10" t="s">
        <v>62</v>
      </c>
      <c r="H25" s="10" t="s">
        <v>66</v>
      </c>
      <c r="I25" s="10">
        <v>1184</v>
      </c>
      <c r="J25" s="10">
        <v>1541877359</v>
      </c>
      <c r="K25" s="10">
        <f t="shared" si="0"/>
        <v>1</v>
      </c>
      <c r="L25" s="10">
        <f t="shared" si="1"/>
        <v>1</v>
      </c>
      <c r="M25" s="10">
        <f t="shared" si="2"/>
        <v>1184</v>
      </c>
      <c r="N25" s="10">
        <f t="shared" si="3"/>
        <v>1790075</v>
      </c>
      <c r="O25" s="10">
        <f t="shared" si="4"/>
        <v>1511.887668918919</v>
      </c>
      <c r="P25" s="10" t="str">
        <f t="shared" si="5"/>
        <v/>
      </c>
      <c r="Q25" s="10">
        <f t="shared" si="6"/>
        <v>1511.887668918919</v>
      </c>
      <c r="R25" s="10" t="str">
        <f t="shared" si="7"/>
        <v/>
      </c>
      <c r="S25" s="10" t="str">
        <f t="shared" si="8"/>
        <v/>
      </c>
      <c r="T25" s="17" t="s">
        <v>65</v>
      </c>
      <c r="U25" s="17" t="s">
        <v>65</v>
      </c>
      <c r="V25" s="17">
        <v>2323923</v>
      </c>
      <c r="W25" s="17">
        <v>1795</v>
      </c>
      <c r="X25" s="17">
        <v>2323923</v>
      </c>
      <c r="Y25" s="17" t="s">
        <v>62</v>
      </c>
      <c r="Z25" s="17" t="s">
        <v>66</v>
      </c>
      <c r="AA25" s="17">
        <v>1795</v>
      </c>
      <c r="AB25" s="17">
        <v>1541912698</v>
      </c>
      <c r="AC25" s="17">
        <f t="shared" si="9"/>
        <v>1</v>
      </c>
      <c r="AD25" s="17">
        <f t="shared" si="10"/>
        <v>1</v>
      </c>
      <c r="AE25" s="32">
        <f t="shared" si="11"/>
        <v>1795</v>
      </c>
      <c r="AF25" s="32">
        <f t="shared" si="12"/>
        <v>2323923</v>
      </c>
      <c r="AG25" s="32">
        <f t="shared" si="13"/>
        <v>1294.6646239554318</v>
      </c>
      <c r="AH25" s="32" t="str">
        <f t="shared" si="14"/>
        <v/>
      </c>
      <c r="AI25" s="32">
        <f t="shared" si="15"/>
        <v>1294.6646239554318</v>
      </c>
      <c r="AJ25" s="32" t="str">
        <f t="shared" si="16"/>
        <v/>
      </c>
      <c r="AK25" s="32" t="str">
        <f t="shared" si="17"/>
        <v/>
      </c>
      <c r="AL25" s="24" t="s">
        <v>65</v>
      </c>
      <c r="AM25" s="24" t="s">
        <v>65</v>
      </c>
      <c r="AN25" s="24">
        <v>1300804</v>
      </c>
      <c r="AO25" s="24">
        <v>1517</v>
      </c>
      <c r="AP25" s="24">
        <v>1300804</v>
      </c>
      <c r="AQ25" s="24" t="s">
        <v>62</v>
      </c>
      <c r="AR25" s="24" t="s">
        <v>66</v>
      </c>
      <c r="AS25" s="24">
        <v>1518</v>
      </c>
      <c r="AT25" s="24">
        <v>1544732899</v>
      </c>
      <c r="AU25" s="24">
        <f t="shared" si="18"/>
        <v>1</v>
      </c>
      <c r="AV25" s="24">
        <f t="shared" si="19"/>
        <v>1</v>
      </c>
      <c r="AW25" s="24">
        <f t="shared" si="20"/>
        <v>1517</v>
      </c>
      <c r="AX25" s="24">
        <f t="shared" si="21"/>
        <v>1300804</v>
      </c>
      <c r="AY25" s="24">
        <f t="shared" si="22"/>
        <v>856.91963109354413</v>
      </c>
      <c r="AZ25" s="24" t="str">
        <f t="shared" si="23"/>
        <v/>
      </c>
      <c r="BA25" s="24">
        <f t="shared" si="24"/>
        <v>857.48450889914307</v>
      </c>
      <c r="BB25" s="24" t="str">
        <f t="shared" si="25"/>
        <v/>
      </c>
      <c r="BC25" s="24" t="str">
        <f t="shared" si="26"/>
        <v/>
      </c>
      <c r="BD25" s="31" t="s">
        <v>65</v>
      </c>
      <c r="BE25" s="31" t="s">
        <v>65</v>
      </c>
      <c r="BF25" s="31">
        <v>9582053</v>
      </c>
      <c r="BG25" s="31">
        <v>206</v>
      </c>
      <c r="BH25" s="31">
        <v>9582053</v>
      </c>
      <c r="BI25" s="31" t="s">
        <v>62</v>
      </c>
      <c r="BJ25" s="31" t="s">
        <v>66</v>
      </c>
      <c r="BK25" s="31">
        <v>206</v>
      </c>
      <c r="BL25" s="31">
        <v>1544530350</v>
      </c>
      <c r="BM25" s="31">
        <f t="shared" si="27"/>
        <v>1</v>
      </c>
      <c r="BN25" s="31">
        <f t="shared" si="28"/>
        <v>1</v>
      </c>
      <c r="BO25" s="31">
        <f t="shared" si="29"/>
        <v>206</v>
      </c>
      <c r="BP25" s="31">
        <f t="shared" si="30"/>
        <v>9582053</v>
      </c>
      <c r="BQ25" s="31">
        <f t="shared" si="31"/>
        <v>46514.820388349515</v>
      </c>
      <c r="BR25" s="31" t="str">
        <f t="shared" si="32"/>
        <v/>
      </c>
      <c r="BS25" s="31">
        <f t="shared" si="33"/>
        <v>46514.820388349515</v>
      </c>
      <c r="BT25" s="31" t="str">
        <f t="shared" si="34"/>
        <v/>
      </c>
      <c r="BU25" s="31" t="str">
        <f t="shared" si="35"/>
        <v/>
      </c>
      <c r="BV25" s="45" t="s">
        <v>65</v>
      </c>
      <c r="BW25" s="45" t="s">
        <v>65</v>
      </c>
      <c r="BX25" s="45">
        <v>515280</v>
      </c>
      <c r="BY25" s="45">
        <v>123</v>
      </c>
      <c r="BZ25" s="45">
        <v>515280</v>
      </c>
      <c r="CA25" s="45" t="s">
        <v>62</v>
      </c>
      <c r="CB25" s="45" t="s">
        <v>66</v>
      </c>
      <c r="CC25" s="45">
        <v>125</v>
      </c>
      <c r="CD25" s="45">
        <v>1545238151</v>
      </c>
      <c r="CE25" s="45">
        <f t="shared" si="36"/>
        <v>1</v>
      </c>
      <c r="CF25" s="45">
        <f t="shared" si="37"/>
        <v>1</v>
      </c>
      <c r="CG25" s="45">
        <f t="shared" si="38"/>
        <v>123</v>
      </c>
      <c r="CH25" s="45">
        <f t="shared" si="39"/>
        <v>515280</v>
      </c>
      <c r="CI25" s="45">
        <f t="shared" si="40"/>
        <v>4122.24</v>
      </c>
      <c r="CJ25" s="45" t="str">
        <f t="shared" si="41"/>
        <v/>
      </c>
      <c r="CK25" s="45">
        <f t="shared" si="42"/>
        <v>4189.2682926829266</v>
      </c>
      <c r="CL25" s="45" t="str">
        <f t="shared" si="43"/>
        <v/>
      </c>
      <c r="CM25" s="45" t="str">
        <f t="shared" si="44"/>
        <v/>
      </c>
    </row>
    <row r="26" spans="1:91" x14ac:dyDescent="0.3">
      <c r="A26" s="1"/>
      <c r="B26" s="10" t="s">
        <v>65</v>
      </c>
      <c r="C26" s="10" t="s">
        <v>65</v>
      </c>
      <c r="D26" s="10">
        <v>1752518</v>
      </c>
      <c r="E26" s="10">
        <v>1363</v>
      </c>
      <c r="F26" s="10">
        <v>1752518</v>
      </c>
      <c r="G26" s="10" t="s">
        <v>62</v>
      </c>
      <c r="H26" s="10" t="s">
        <v>66</v>
      </c>
      <c r="I26" s="10">
        <v>1363</v>
      </c>
      <c r="J26" s="10">
        <v>1541877662</v>
      </c>
      <c r="K26" s="10">
        <f t="shared" si="0"/>
        <v>1</v>
      </c>
      <c r="L26" s="10">
        <f t="shared" si="1"/>
        <v>1</v>
      </c>
      <c r="M26" s="10">
        <f t="shared" si="2"/>
        <v>1363</v>
      </c>
      <c r="N26" s="10">
        <f t="shared" si="3"/>
        <v>1752518</v>
      </c>
      <c r="O26" s="10">
        <f t="shared" si="4"/>
        <v>1285.7798972853998</v>
      </c>
      <c r="P26" s="10" t="str">
        <f t="shared" si="5"/>
        <v/>
      </c>
      <c r="Q26" s="10">
        <f t="shared" si="6"/>
        <v>1285.7798972853998</v>
      </c>
      <c r="R26" s="10" t="str">
        <f t="shared" si="7"/>
        <v/>
      </c>
      <c r="S26" s="10" t="str">
        <f t="shared" si="8"/>
        <v/>
      </c>
      <c r="T26" s="17" t="s">
        <v>65</v>
      </c>
      <c r="U26" s="17" t="s">
        <v>65</v>
      </c>
      <c r="V26" s="17">
        <v>1316022</v>
      </c>
      <c r="W26" s="17">
        <v>1624</v>
      </c>
      <c r="X26" s="17">
        <v>1316022</v>
      </c>
      <c r="Y26" s="17" t="s">
        <v>62</v>
      </c>
      <c r="Z26" s="17" t="s">
        <v>66</v>
      </c>
      <c r="AA26" s="17">
        <v>1624</v>
      </c>
      <c r="AB26" s="17">
        <v>1541912941</v>
      </c>
      <c r="AC26" s="17">
        <f t="shared" si="9"/>
        <v>1</v>
      </c>
      <c r="AD26" s="17">
        <f t="shared" si="10"/>
        <v>1</v>
      </c>
      <c r="AE26" s="32">
        <f t="shared" si="11"/>
        <v>1624</v>
      </c>
      <c r="AF26" s="32">
        <f t="shared" si="12"/>
        <v>1316022</v>
      </c>
      <c r="AG26" s="32">
        <f t="shared" si="13"/>
        <v>810.35837438423641</v>
      </c>
      <c r="AH26" s="32" t="str">
        <f t="shared" si="14"/>
        <v/>
      </c>
      <c r="AI26" s="32">
        <f t="shared" si="15"/>
        <v>810.35837438423641</v>
      </c>
      <c r="AJ26" s="32" t="str">
        <f t="shared" si="16"/>
        <v/>
      </c>
      <c r="AK26" s="32" t="str">
        <f t="shared" si="17"/>
        <v/>
      </c>
      <c r="AL26" s="24" t="s">
        <v>65</v>
      </c>
      <c r="AM26" s="24" t="s">
        <v>65</v>
      </c>
      <c r="AN26" s="24">
        <v>2398540</v>
      </c>
      <c r="AO26" s="24">
        <v>2110</v>
      </c>
      <c r="AP26" s="24">
        <v>2398540</v>
      </c>
      <c r="AQ26" s="24" t="s">
        <v>62</v>
      </c>
      <c r="AR26" s="24" t="s">
        <v>66</v>
      </c>
      <c r="AS26" s="24">
        <v>2110</v>
      </c>
      <c r="AT26" s="24">
        <v>1544733467</v>
      </c>
      <c r="AU26" s="24">
        <f t="shared" si="18"/>
        <v>1</v>
      </c>
      <c r="AV26" s="24">
        <f t="shared" si="19"/>
        <v>1</v>
      </c>
      <c r="AW26" s="24">
        <f t="shared" si="20"/>
        <v>2110</v>
      </c>
      <c r="AX26" s="24">
        <f t="shared" si="21"/>
        <v>2398540</v>
      </c>
      <c r="AY26" s="24">
        <f t="shared" si="22"/>
        <v>1136.7488151658767</v>
      </c>
      <c r="AZ26" s="24" t="str">
        <f t="shared" si="23"/>
        <v/>
      </c>
      <c r="BA26" s="24">
        <f t="shared" si="24"/>
        <v>1136.7488151658767</v>
      </c>
      <c r="BB26" s="24" t="str">
        <f t="shared" si="25"/>
        <v/>
      </c>
      <c r="BC26" s="24" t="str">
        <f t="shared" si="26"/>
        <v/>
      </c>
      <c r="BD26" s="31" t="s">
        <v>65</v>
      </c>
      <c r="BE26" s="31" t="s">
        <v>65</v>
      </c>
      <c r="BF26" s="31">
        <v>19380939</v>
      </c>
      <c r="BG26" s="31">
        <v>374</v>
      </c>
      <c r="BH26" s="31">
        <v>19380939</v>
      </c>
      <c r="BI26" s="31" t="s">
        <v>62</v>
      </c>
      <c r="BJ26" s="31" t="s">
        <v>66</v>
      </c>
      <c r="BK26" s="31">
        <v>374</v>
      </c>
      <c r="BL26" s="31">
        <v>1544530391</v>
      </c>
      <c r="BM26" s="31">
        <f t="shared" si="27"/>
        <v>1</v>
      </c>
      <c r="BN26" s="31">
        <f t="shared" si="28"/>
        <v>1</v>
      </c>
      <c r="BO26" s="31">
        <f t="shared" si="29"/>
        <v>374</v>
      </c>
      <c r="BP26" s="31">
        <f t="shared" si="30"/>
        <v>19380939</v>
      </c>
      <c r="BQ26" s="31">
        <f t="shared" si="31"/>
        <v>51820.692513368987</v>
      </c>
      <c r="BR26" s="31" t="str">
        <f t="shared" si="32"/>
        <v/>
      </c>
      <c r="BS26" s="31">
        <f t="shared" si="33"/>
        <v>51820.692513368987</v>
      </c>
      <c r="BT26" s="31" t="str">
        <f t="shared" si="34"/>
        <v/>
      </c>
      <c r="BU26" s="31" t="str">
        <f t="shared" si="35"/>
        <v/>
      </c>
      <c r="BV26" s="45" t="s">
        <v>65</v>
      </c>
      <c r="BW26" s="45" t="s">
        <v>65</v>
      </c>
      <c r="BX26" s="45">
        <v>669392</v>
      </c>
      <c r="BY26" s="45">
        <v>169</v>
      </c>
      <c r="BZ26" s="45">
        <v>669392</v>
      </c>
      <c r="CA26" s="45" t="s">
        <v>62</v>
      </c>
      <c r="CB26" s="45" t="s">
        <v>66</v>
      </c>
      <c r="CC26" s="45">
        <v>171</v>
      </c>
      <c r="CD26" s="45">
        <v>1545238182</v>
      </c>
      <c r="CE26" s="45">
        <f t="shared" si="36"/>
        <v>1</v>
      </c>
      <c r="CF26" s="45">
        <f t="shared" si="37"/>
        <v>1</v>
      </c>
      <c r="CG26" s="45">
        <f t="shared" si="38"/>
        <v>169</v>
      </c>
      <c r="CH26" s="45">
        <f t="shared" si="39"/>
        <v>669392</v>
      </c>
      <c r="CI26" s="45">
        <f t="shared" si="40"/>
        <v>3914.5730994152045</v>
      </c>
      <c r="CJ26" s="45" t="str">
        <f t="shared" si="41"/>
        <v/>
      </c>
      <c r="CK26" s="45">
        <f t="shared" si="42"/>
        <v>3960.8994082840236</v>
      </c>
      <c r="CL26" s="45" t="str">
        <f t="shared" si="43"/>
        <v/>
      </c>
      <c r="CM26" s="45" t="str">
        <f t="shared" si="44"/>
        <v/>
      </c>
    </row>
    <row r="27" spans="1:91" x14ac:dyDescent="0.3">
      <c r="A27" s="1"/>
      <c r="B27" s="10" t="s">
        <v>65</v>
      </c>
      <c r="C27" s="10" t="s">
        <v>65</v>
      </c>
      <c r="D27" s="10">
        <v>1569431</v>
      </c>
      <c r="E27" s="10">
        <v>1330</v>
      </c>
      <c r="F27" s="10">
        <v>1569431</v>
      </c>
      <c r="G27" s="10" t="s">
        <v>62</v>
      </c>
      <c r="H27" s="10" t="s">
        <v>66</v>
      </c>
      <c r="I27" s="10">
        <v>1330</v>
      </c>
      <c r="J27" s="10">
        <v>1541877676</v>
      </c>
      <c r="K27" s="10">
        <f t="shared" si="0"/>
        <v>1</v>
      </c>
      <c r="L27" s="10">
        <f t="shared" si="1"/>
        <v>1</v>
      </c>
      <c r="M27" s="10">
        <f t="shared" si="2"/>
        <v>1330</v>
      </c>
      <c r="N27" s="10">
        <f t="shared" si="3"/>
        <v>1569431</v>
      </c>
      <c r="O27" s="10">
        <f t="shared" si="4"/>
        <v>1180.0233082706766</v>
      </c>
      <c r="P27" s="10" t="str">
        <f t="shared" si="5"/>
        <v/>
      </c>
      <c r="Q27" s="10">
        <f t="shared" si="6"/>
        <v>1180.0233082706766</v>
      </c>
      <c r="R27" s="10" t="str">
        <f t="shared" si="7"/>
        <v/>
      </c>
      <c r="S27" s="10" t="str">
        <f t="shared" si="8"/>
        <v/>
      </c>
      <c r="T27" s="17" t="s">
        <v>65</v>
      </c>
      <c r="U27" s="17" t="s">
        <v>65</v>
      </c>
      <c r="V27" s="17">
        <v>2318116</v>
      </c>
      <c r="W27" s="17">
        <v>2040</v>
      </c>
      <c r="X27" s="17">
        <v>2318116</v>
      </c>
      <c r="Y27" s="17" t="s">
        <v>62</v>
      </c>
      <c r="Z27" s="17" t="s">
        <v>66</v>
      </c>
      <c r="AA27" s="17">
        <v>2040</v>
      </c>
      <c r="AB27" s="17">
        <v>1541913021</v>
      </c>
      <c r="AC27" s="17">
        <f t="shared" si="9"/>
        <v>1</v>
      </c>
      <c r="AD27" s="17">
        <f t="shared" si="10"/>
        <v>1</v>
      </c>
      <c r="AE27" s="32">
        <f t="shared" si="11"/>
        <v>2040</v>
      </c>
      <c r="AF27" s="32">
        <f t="shared" si="12"/>
        <v>2318116</v>
      </c>
      <c r="AG27" s="32">
        <f t="shared" si="13"/>
        <v>1136.3313725490195</v>
      </c>
      <c r="AH27" s="32" t="str">
        <f t="shared" si="14"/>
        <v/>
      </c>
      <c r="AI27" s="32">
        <f t="shared" si="15"/>
        <v>1136.3313725490195</v>
      </c>
      <c r="AJ27" s="32" t="str">
        <f t="shared" si="16"/>
        <v/>
      </c>
      <c r="AK27" s="32" t="str">
        <f t="shared" si="17"/>
        <v/>
      </c>
      <c r="AL27" s="24" t="s">
        <v>65</v>
      </c>
      <c r="AM27" s="24" t="s">
        <v>65</v>
      </c>
      <c r="AN27" s="24">
        <v>2328396</v>
      </c>
      <c r="AO27" s="24">
        <v>2069</v>
      </c>
      <c r="AP27" s="24">
        <v>2328396</v>
      </c>
      <c r="AQ27" s="24" t="s">
        <v>62</v>
      </c>
      <c r="AR27" s="24" t="s">
        <v>66</v>
      </c>
      <c r="AS27" s="24">
        <v>2069</v>
      </c>
      <c r="AT27" s="24">
        <v>1544733776</v>
      </c>
      <c r="AU27" s="24">
        <f t="shared" si="18"/>
        <v>1</v>
      </c>
      <c r="AV27" s="24">
        <f t="shared" si="19"/>
        <v>1</v>
      </c>
      <c r="AW27" s="24">
        <f t="shared" si="20"/>
        <v>2069</v>
      </c>
      <c r="AX27" s="24">
        <f t="shared" si="21"/>
        <v>2328396</v>
      </c>
      <c r="AY27" s="24">
        <f t="shared" si="22"/>
        <v>1125.3726437892701</v>
      </c>
      <c r="AZ27" s="24" t="str">
        <f t="shared" si="23"/>
        <v/>
      </c>
      <c r="BA27" s="24">
        <f t="shared" si="24"/>
        <v>1125.3726437892701</v>
      </c>
      <c r="BB27" s="24" t="str">
        <f t="shared" si="25"/>
        <v/>
      </c>
      <c r="BC27" s="24" t="str">
        <f t="shared" si="26"/>
        <v/>
      </c>
      <c r="BD27" s="31" t="s">
        <v>65</v>
      </c>
      <c r="BE27" s="31" t="s">
        <v>65</v>
      </c>
      <c r="BF27" s="31">
        <v>19509445</v>
      </c>
      <c r="BG27" s="31">
        <v>388</v>
      </c>
      <c r="BH27" s="31">
        <v>19509445</v>
      </c>
      <c r="BI27" s="31" t="s">
        <v>62</v>
      </c>
      <c r="BJ27" s="31" t="s">
        <v>66</v>
      </c>
      <c r="BK27" s="31">
        <v>388</v>
      </c>
      <c r="BL27" s="31">
        <v>1544530439</v>
      </c>
      <c r="BM27" s="31">
        <f t="shared" si="27"/>
        <v>1</v>
      </c>
      <c r="BN27" s="31">
        <f t="shared" si="28"/>
        <v>1</v>
      </c>
      <c r="BO27" s="31">
        <f t="shared" si="29"/>
        <v>388</v>
      </c>
      <c r="BP27" s="31">
        <f t="shared" si="30"/>
        <v>19509445</v>
      </c>
      <c r="BQ27" s="31">
        <f t="shared" si="31"/>
        <v>50282.074742268043</v>
      </c>
      <c r="BR27" s="31" t="str">
        <f t="shared" si="32"/>
        <v/>
      </c>
      <c r="BS27" s="31">
        <f t="shared" si="33"/>
        <v>50282.074742268043</v>
      </c>
      <c r="BT27" s="31" t="str">
        <f t="shared" si="34"/>
        <v/>
      </c>
      <c r="BU27" s="31" t="str">
        <f t="shared" si="35"/>
        <v/>
      </c>
      <c r="BV27" s="45" t="s">
        <v>65</v>
      </c>
      <c r="BW27" s="45" t="s">
        <v>65</v>
      </c>
      <c r="BX27" s="45">
        <v>582740</v>
      </c>
      <c r="BY27" s="45">
        <v>149</v>
      </c>
      <c r="BZ27" s="45">
        <v>582740</v>
      </c>
      <c r="CA27" s="45" t="s">
        <v>62</v>
      </c>
      <c r="CB27" s="45" t="s">
        <v>66</v>
      </c>
      <c r="CC27" s="45">
        <v>153</v>
      </c>
      <c r="CD27" s="45">
        <v>1545238286</v>
      </c>
      <c r="CE27" s="45">
        <f t="shared" si="36"/>
        <v>1</v>
      </c>
      <c r="CF27" s="45">
        <f t="shared" si="37"/>
        <v>1</v>
      </c>
      <c r="CG27" s="45">
        <f t="shared" si="38"/>
        <v>149</v>
      </c>
      <c r="CH27" s="45">
        <f t="shared" si="39"/>
        <v>582740</v>
      </c>
      <c r="CI27" s="45">
        <f t="shared" si="40"/>
        <v>3808.7581699346406</v>
      </c>
      <c r="CJ27" s="45" t="str">
        <f t="shared" si="41"/>
        <v/>
      </c>
      <c r="CK27" s="45">
        <f t="shared" si="42"/>
        <v>3911.0067114093958</v>
      </c>
      <c r="CL27" s="45" t="str">
        <f t="shared" si="43"/>
        <v/>
      </c>
      <c r="CM27" s="45" t="str">
        <f t="shared" si="44"/>
        <v/>
      </c>
    </row>
    <row r="28" spans="1:91" x14ac:dyDescent="0.3">
      <c r="A28" s="1"/>
      <c r="B28" s="10" t="s">
        <v>65</v>
      </c>
      <c r="C28" s="10" t="s">
        <v>65</v>
      </c>
      <c r="D28" s="10">
        <v>1678115</v>
      </c>
      <c r="E28" s="10">
        <v>1074</v>
      </c>
      <c r="F28" s="10">
        <v>1678115</v>
      </c>
      <c r="G28" s="10" t="s">
        <v>62</v>
      </c>
      <c r="H28" s="10" t="s">
        <v>66</v>
      </c>
      <c r="I28" s="10">
        <v>1074</v>
      </c>
      <c r="J28" s="10">
        <v>1543743191</v>
      </c>
      <c r="K28" s="10">
        <f t="shared" si="0"/>
        <v>1</v>
      </c>
      <c r="L28" s="10">
        <f t="shared" si="1"/>
        <v>1</v>
      </c>
      <c r="M28" s="10">
        <f t="shared" si="2"/>
        <v>1074</v>
      </c>
      <c r="N28" s="10">
        <f t="shared" si="3"/>
        <v>1678115</v>
      </c>
      <c r="O28" s="10">
        <f t="shared" si="4"/>
        <v>1562.4906890130353</v>
      </c>
      <c r="P28" s="10" t="str">
        <f t="shared" si="5"/>
        <v/>
      </c>
      <c r="Q28" s="10">
        <f t="shared" si="6"/>
        <v>1562.4906890130353</v>
      </c>
      <c r="R28" s="10" t="str">
        <f t="shared" si="7"/>
        <v/>
      </c>
      <c r="S28" s="10" t="str">
        <f t="shared" si="8"/>
        <v/>
      </c>
      <c r="T28" s="17" t="s">
        <v>65</v>
      </c>
      <c r="U28" s="17" t="s">
        <v>65</v>
      </c>
      <c r="V28" s="17">
        <v>1250866</v>
      </c>
      <c r="W28" s="17">
        <v>1398</v>
      </c>
      <c r="X28" s="17">
        <v>1250866</v>
      </c>
      <c r="Y28" s="17" t="s">
        <v>62</v>
      </c>
      <c r="Z28" s="17" t="s">
        <v>66</v>
      </c>
      <c r="AA28" s="17">
        <v>1399</v>
      </c>
      <c r="AB28" s="17">
        <v>1581008558</v>
      </c>
      <c r="AC28" s="17">
        <f t="shared" si="9"/>
        <v>1</v>
      </c>
      <c r="AD28" s="17">
        <f t="shared" si="10"/>
        <v>1</v>
      </c>
      <c r="AE28" s="32">
        <f t="shared" si="11"/>
        <v>1398</v>
      </c>
      <c r="AF28" s="32">
        <f t="shared" si="12"/>
        <v>1250866</v>
      </c>
      <c r="AG28" s="32">
        <f t="shared" si="13"/>
        <v>894.1143674052895</v>
      </c>
      <c r="AH28" s="32" t="str">
        <f t="shared" si="14"/>
        <v/>
      </c>
      <c r="AI28" s="32">
        <f t="shared" si="15"/>
        <v>894.75393419170246</v>
      </c>
      <c r="AJ28" s="32" t="str">
        <f t="shared" si="16"/>
        <v/>
      </c>
      <c r="AK28" s="32" t="str">
        <f t="shared" si="17"/>
        <v/>
      </c>
      <c r="AL28" s="24" t="s">
        <v>65</v>
      </c>
      <c r="AM28" s="24" t="s">
        <v>65</v>
      </c>
      <c r="AN28" s="24">
        <v>1238081</v>
      </c>
      <c r="AO28" s="24">
        <v>1679</v>
      </c>
      <c r="AP28" s="24">
        <v>1238081</v>
      </c>
      <c r="AQ28" s="24" t="s">
        <v>62</v>
      </c>
      <c r="AR28" s="24" t="s">
        <v>66</v>
      </c>
      <c r="AS28" s="24">
        <v>1679</v>
      </c>
      <c r="AT28" s="24">
        <v>1544733821</v>
      </c>
      <c r="AU28" s="24">
        <f t="shared" si="18"/>
        <v>1</v>
      </c>
      <c r="AV28" s="24">
        <f t="shared" si="19"/>
        <v>1</v>
      </c>
      <c r="AW28" s="24">
        <f t="shared" si="20"/>
        <v>1679</v>
      </c>
      <c r="AX28" s="24">
        <f t="shared" si="21"/>
        <v>1238081</v>
      </c>
      <c r="AY28" s="24">
        <f t="shared" si="22"/>
        <v>737.39189994044079</v>
      </c>
      <c r="AZ28" s="24" t="str">
        <f t="shared" si="23"/>
        <v/>
      </c>
      <c r="BA28" s="24">
        <f t="shared" si="24"/>
        <v>737.39189994044079</v>
      </c>
      <c r="BB28" s="24" t="str">
        <f t="shared" si="25"/>
        <v/>
      </c>
      <c r="BC28" s="24" t="str">
        <f t="shared" si="26"/>
        <v/>
      </c>
      <c r="BD28" s="31" t="s">
        <v>65</v>
      </c>
      <c r="BE28" s="31" t="s">
        <v>65</v>
      </c>
      <c r="BF28" s="31">
        <v>9731598</v>
      </c>
      <c r="BG28" s="31">
        <v>210</v>
      </c>
      <c r="BH28" s="31">
        <v>9731598</v>
      </c>
      <c r="BI28" s="31" t="s">
        <v>62</v>
      </c>
      <c r="BJ28" s="31" t="s">
        <v>66</v>
      </c>
      <c r="BK28" s="31">
        <v>210</v>
      </c>
      <c r="BL28" s="31">
        <v>1544530513</v>
      </c>
      <c r="BM28" s="31">
        <f t="shared" si="27"/>
        <v>1</v>
      </c>
      <c r="BN28" s="31">
        <f t="shared" si="28"/>
        <v>1</v>
      </c>
      <c r="BO28" s="31">
        <f t="shared" si="29"/>
        <v>210</v>
      </c>
      <c r="BP28" s="31">
        <f t="shared" si="30"/>
        <v>9731598</v>
      </c>
      <c r="BQ28" s="31">
        <f t="shared" si="31"/>
        <v>46340.942857142858</v>
      </c>
      <c r="BR28" s="31" t="str">
        <f t="shared" si="32"/>
        <v/>
      </c>
      <c r="BS28" s="31">
        <f t="shared" si="33"/>
        <v>46340.942857142858</v>
      </c>
      <c r="BT28" s="31" t="str">
        <f t="shared" si="34"/>
        <v/>
      </c>
      <c r="BU28" s="31" t="str">
        <f t="shared" si="35"/>
        <v/>
      </c>
      <c r="BV28" s="45" t="s">
        <v>65</v>
      </c>
      <c r="BW28" s="45" t="s">
        <v>65</v>
      </c>
      <c r="BX28" s="45">
        <v>726355</v>
      </c>
      <c r="BY28" s="45">
        <v>162</v>
      </c>
      <c r="BZ28" s="45">
        <v>726355</v>
      </c>
      <c r="CA28" s="45" t="s">
        <v>62</v>
      </c>
      <c r="CB28" s="45" t="s">
        <v>66</v>
      </c>
      <c r="CC28" s="45">
        <v>163</v>
      </c>
      <c r="CD28" s="45">
        <v>1545238366</v>
      </c>
      <c r="CE28" s="45">
        <f t="shared" si="36"/>
        <v>1</v>
      </c>
      <c r="CF28" s="45">
        <f t="shared" si="37"/>
        <v>1</v>
      </c>
      <c r="CG28" s="45">
        <f t="shared" si="38"/>
        <v>162</v>
      </c>
      <c r="CH28" s="45">
        <f t="shared" si="39"/>
        <v>726355</v>
      </c>
      <c r="CI28" s="45">
        <f t="shared" si="40"/>
        <v>4456.1656441717787</v>
      </c>
      <c r="CJ28" s="45" t="str">
        <f t="shared" si="41"/>
        <v/>
      </c>
      <c r="CK28" s="45">
        <f t="shared" si="42"/>
        <v>4483.6728395061727</v>
      </c>
      <c r="CL28" s="45" t="str">
        <f t="shared" si="43"/>
        <v/>
      </c>
      <c r="CM28" s="45" t="str">
        <f t="shared" si="44"/>
        <v/>
      </c>
    </row>
    <row r="29" spans="1:91" x14ac:dyDescent="0.3">
      <c r="A29" s="1"/>
      <c r="B29" s="10" t="s">
        <v>65</v>
      </c>
      <c r="C29" s="10" t="s">
        <v>65</v>
      </c>
      <c r="D29" s="10">
        <v>1569160</v>
      </c>
      <c r="E29" s="10">
        <v>1137</v>
      </c>
      <c r="F29" s="10">
        <v>1569160</v>
      </c>
      <c r="G29" s="10" t="s">
        <v>62</v>
      </c>
      <c r="H29" s="10" t="s">
        <v>66</v>
      </c>
      <c r="I29" s="10">
        <v>1137</v>
      </c>
      <c r="J29" s="10">
        <v>1543743359</v>
      </c>
      <c r="K29" s="10">
        <f t="shared" si="0"/>
        <v>1</v>
      </c>
      <c r="L29" s="10">
        <f t="shared" si="1"/>
        <v>1</v>
      </c>
      <c r="M29" s="10">
        <f t="shared" si="2"/>
        <v>1137</v>
      </c>
      <c r="N29" s="10">
        <f t="shared" si="3"/>
        <v>1569160</v>
      </c>
      <c r="O29" s="10">
        <f t="shared" si="4"/>
        <v>1380.0879507475813</v>
      </c>
      <c r="P29" s="10" t="str">
        <f t="shared" si="5"/>
        <v/>
      </c>
      <c r="Q29" s="10">
        <f t="shared" si="6"/>
        <v>1380.0879507475813</v>
      </c>
      <c r="R29" s="10" t="str">
        <f t="shared" si="7"/>
        <v/>
      </c>
      <c r="S29" s="10" t="str">
        <f t="shared" si="8"/>
        <v/>
      </c>
      <c r="T29" s="17" t="s">
        <v>65</v>
      </c>
      <c r="U29" s="17" t="s">
        <v>65</v>
      </c>
      <c r="V29" s="17">
        <v>2355834</v>
      </c>
      <c r="W29" s="17">
        <v>1804</v>
      </c>
      <c r="X29" s="17">
        <v>2355834</v>
      </c>
      <c r="Y29" s="17" t="s">
        <v>62</v>
      </c>
      <c r="Z29" s="17" t="s">
        <v>66</v>
      </c>
      <c r="AA29" s="17">
        <v>1804</v>
      </c>
      <c r="AB29" s="17">
        <v>1581008566</v>
      </c>
      <c r="AC29" s="17">
        <f t="shared" si="9"/>
        <v>1</v>
      </c>
      <c r="AD29" s="17">
        <f t="shared" si="10"/>
        <v>1</v>
      </c>
      <c r="AE29" s="32">
        <f t="shared" si="11"/>
        <v>1804</v>
      </c>
      <c r="AF29" s="32">
        <f t="shared" si="12"/>
        <v>2355834</v>
      </c>
      <c r="AG29" s="32">
        <f t="shared" si="13"/>
        <v>1305.8946784922396</v>
      </c>
      <c r="AH29" s="32" t="str">
        <f t="shared" si="14"/>
        <v/>
      </c>
      <c r="AI29" s="32">
        <f t="shared" si="15"/>
        <v>1305.8946784922396</v>
      </c>
      <c r="AJ29" s="32" t="str">
        <f t="shared" si="16"/>
        <v/>
      </c>
      <c r="AK29" s="32" t="str">
        <f t="shared" si="17"/>
        <v/>
      </c>
      <c r="AL29" s="24" t="s">
        <v>65</v>
      </c>
      <c r="AM29" s="24" t="s">
        <v>65</v>
      </c>
      <c r="AN29" s="24">
        <v>2347576</v>
      </c>
      <c r="AO29" s="24">
        <v>2030</v>
      </c>
      <c r="AP29" s="24">
        <v>2347576</v>
      </c>
      <c r="AQ29" s="24" t="s">
        <v>62</v>
      </c>
      <c r="AR29" s="24" t="s">
        <v>66</v>
      </c>
      <c r="AS29" s="24">
        <v>2030</v>
      </c>
      <c r="AT29" s="24">
        <v>1544733865</v>
      </c>
      <c r="AU29" s="24">
        <f t="shared" si="18"/>
        <v>1</v>
      </c>
      <c r="AV29" s="24">
        <f t="shared" si="19"/>
        <v>1</v>
      </c>
      <c r="AW29" s="24">
        <f t="shared" si="20"/>
        <v>2030</v>
      </c>
      <c r="AX29" s="24">
        <f t="shared" si="21"/>
        <v>2347576</v>
      </c>
      <c r="AY29" s="24">
        <f t="shared" si="22"/>
        <v>1156.4413793103449</v>
      </c>
      <c r="AZ29" s="24" t="str">
        <f t="shared" si="23"/>
        <v/>
      </c>
      <c r="BA29" s="24">
        <f t="shared" si="24"/>
        <v>1156.4413793103449</v>
      </c>
      <c r="BB29" s="24" t="str">
        <f t="shared" si="25"/>
        <v/>
      </c>
      <c r="BC29" s="24" t="str">
        <f t="shared" si="26"/>
        <v/>
      </c>
      <c r="BD29" s="31" t="s">
        <v>65</v>
      </c>
      <c r="BE29" s="31" t="s">
        <v>65</v>
      </c>
      <c r="BF29" s="31">
        <v>4791421</v>
      </c>
      <c r="BG29" s="31">
        <v>115</v>
      </c>
      <c r="BH29" s="31">
        <v>4791421</v>
      </c>
      <c r="BI29" s="31" t="s">
        <v>62</v>
      </c>
      <c r="BJ29" s="31" t="s">
        <v>66</v>
      </c>
      <c r="BK29" s="31">
        <v>115</v>
      </c>
      <c r="BL29" s="31">
        <v>1544530536</v>
      </c>
      <c r="BM29" s="31">
        <f t="shared" si="27"/>
        <v>1</v>
      </c>
      <c r="BN29" s="31">
        <f t="shared" si="28"/>
        <v>1</v>
      </c>
      <c r="BO29" s="31">
        <f t="shared" si="29"/>
        <v>115</v>
      </c>
      <c r="BP29" s="31">
        <f t="shared" si="30"/>
        <v>4791421</v>
      </c>
      <c r="BQ29" s="31">
        <f t="shared" si="31"/>
        <v>41664.53043478261</v>
      </c>
      <c r="BR29" s="31" t="str">
        <f t="shared" si="32"/>
        <v/>
      </c>
      <c r="BS29" s="31">
        <f t="shared" si="33"/>
        <v>41664.53043478261</v>
      </c>
      <c r="BT29" s="31" t="str">
        <f t="shared" si="34"/>
        <v/>
      </c>
      <c r="BU29" s="31" t="str">
        <f t="shared" si="35"/>
        <v/>
      </c>
      <c r="BV29" s="45" t="s">
        <v>65</v>
      </c>
      <c r="BW29" s="45" t="s">
        <v>65</v>
      </c>
      <c r="BX29" s="45">
        <v>856834</v>
      </c>
      <c r="BY29" s="45">
        <v>189</v>
      </c>
      <c r="BZ29" s="45">
        <v>856834</v>
      </c>
      <c r="CA29" s="45" t="s">
        <v>62</v>
      </c>
      <c r="CB29" s="45" t="s">
        <v>66</v>
      </c>
      <c r="CC29" s="45">
        <v>193</v>
      </c>
      <c r="CD29" s="45">
        <v>1545238497</v>
      </c>
      <c r="CE29" s="45">
        <f t="shared" si="36"/>
        <v>1</v>
      </c>
      <c r="CF29" s="45">
        <f t="shared" si="37"/>
        <v>1</v>
      </c>
      <c r="CG29" s="45">
        <f t="shared" si="38"/>
        <v>189</v>
      </c>
      <c r="CH29" s="45">
        <f t="shared" si="39"/>
        <v>856834</v>
      </c>
      <c r="CI29" s="45">
        <f t="shared" si="40"/>
        <v>4439.5544041450776</v>
      </c>
      <c r="CJ29" s="45" t="str">
        <f t="shared" si="41"/>
        <v/>
      </c>
      <c r="CK29" s="45">
        <f t="shared" si="42"/>
        <v>4533.5132275132273</v>
      </c>
      <c r="CL29" s="45" t="str">
        <f t="shared" si="43"/>
        <v/>
      </c>
      <c r="CM29" s="45" t="str">
        <f t="shared" si="44"/>
        <v/>
      </c>
    </row>
    <row r="30" spans="1:91" x14ac:dyDescent="0.3">
      <c r="A30" s="1"/>
      <c r="B30" s="10" t="s">
        <v>65</v>
      </c>
      <c r="C30" s="10" t="s">
        <v>65</v>
      </c>
      <c r="D30" s="10">
        <v>3043393</v>
      </c>
      <c r="E30" s="10">
        <v>1425</v>
      </c>
      <c r="F30" s="10">
        <v>3043393</v>
      </c>
      <c r="G30" s="10" t="s">
        <v>62</v>
      </c>
      <c r="H30" s="10" t="s">
        <v>66</v>
      </c>
      <c r="I30" s="10">
        <v>1425</v>
      </c>
      <c r="J30" s="10">
        <v>1543744267</v>
      </c>
      <c r="K30" s="10">
        <f t="shared" si="0"/>
        <v>1</v>
      </c>
      <c r="L30" s="10">
        <f t="shared" si="1"/>
        <v>1</v>
      </c>
      <c r="M30" s="10">
        <f t="shared" si="2"/>
        <v>1425</v>
      </c>
      <c r="N30" s="10">
        <f t="shared" si="3"/>
        <v>3043393</v>
      </c>
      <c r="O30" s="10">
        <f t="shared" si="4"/>
        <v>2135.7143859649123</v>
      </c>
      <c r="P30" s="10" t="str">
        <f t="shared" si="5"/>
        <v/>
      </c>
      <c r="Q30" s="10">
        <f t="shared" si="6"/>
        <v>2135.7143859649123</v>
      </c>
      <c r="R30" s="10" t="str">
        <f t="shared" si="7"/>
        <v/>
      </c>
      <c r="S30" s="10" t="str">
        <f t="shared" si="8"/>
        <v/>
      </c>
      <c r="T30" s="17" t="s">
        <v>65</v>
      </c>
      <c r="U30" s="17" t="s">
        <v>65</v>
      </c>
      <c r="V30" s="17">
        <v>2350269</v>
      </c>
      <c r="W30" s="17">
        <v>2408</v>
      </c>
      <c r="X30" s="17">
        <v>2350269</v>
      </c>
      <c r="Y30" s="17" t="s">
        <v>62</v>
      </c>
      <c r="Z30" s="17" t="s">
        <v>66</v>
      </c>
      <c r="AA30" s="17">
        <v>2408</v>
      </c>
      <c r="AB30" s="17">
        <v>1581008589</v>
      </c>
      <c r="AC30" s="17">
        <f t="shared" si="9"/>
        <v>1</v>
      </c>
      <c r="AD30" s="17">
        <f t="shared" si="10"/>
        <v>1</v>
      </c>
      <c r="AE30" s="32">
        <f t="shared" si="11"/>
        <v>2408</v>
      </c>
      <c r="AF30" s="32">
        <f t="shared" si="12"/>
        <v>2350269</v>
      </c>
      <c r="AG30" s="32">
        <f t="shared" si="13"/>
        <v>976.02533222591364</v>
      </c>
      <c r="AH30" s="32" t="str">
        <f t="shared" si="14"/>
        <v/>
      </c>
      <c r="AI30" s="32">
        <f t="shared" si="15"/>
        <v>976.02533222591364</v>
      </c>
      <c r="AJ30" s="32" t="str">
        <f t="shared" si="16"/>
        <v/>
      </c>
      <c r="AK30" s="32" t="str">
        <f t="shared" si="17"/>
        <v/>
      </c>
      <c r="AL30" s="24" t="s">
        <v>65</v>
      </c>
      <c r="AM30" s="24" t="s">
        <v>65</v>
      </c>
      <c r="AN30" s="24">
        <v>2334077</v>
      </c>
      <c r="AO30" s="24">
        <v>2214</v>
      </c>
      <c r="AP30" s="24">
        <v>2334077</v>
      </c>
      <c r="AQ30" s="24" t="s">
        <v>62</v>
      </c>
      <c r="AR30" s="24" t="s">
        <v>66</v>
      </c>
      <c r="AS30" s="24">
        <v>2214</v>
      </c>
      <c r="AT30" s="24">
        <v>1544734026</v>
      </c>
      <c r="AU30" s="24">
        <f t="shared" si="18"/>
        <v>1</v>
      </c>
      <c r="AV30" s="24">
        <f t="shared" si="19"/>
        <v>1</v>
      </c>
      <c r="AW30" s="24">
        <f t="shared" si="20"/>
        <v>2214</v>
      </c>
      <c r="AX30" s="24">
        <f t="shared" si="21"/>
        <v>2334077</v>
      </c>
      <c r="AY30" s="24">
        <f t="shared" si="22"/>
        <v>1054.2353206865403</v>
      </c>
      <c r="AZ30" s="24" t="str">
        <f t="shared" si="23"/>
        <v/>
      </c>
      <c r="BA30" s="24">
        <f t="shared" si="24"/>
        <v>1054.2353206865403</v>
      </c>
      <c r="BB30" s="24" t="str">
        <f t="shared" si="25"/>
        <v/>
      </c>
      <c r="BC30" s="24" t="str">
        <f t="shared" si="26"/>
        <v/>
      </c>
      <c r="BD30" s="31" t="s">
        <v>65</v>
      </c>
      <c r="BE30" s="31" t="s">
        <v>65</v>
      </c>
      <c r="BF30" s="31">
        <v>9602431</v>
      </c>
      <c r="BG30" s="31">
        <v>196</v>
      </c>
      <c r="BH30" s="31">
        <v>9602431</v>
      </c>
      <c r="BI30" s="31" t="s">
        <v>62</v>
      </c>
      <c r="BJ30" s="31" t="s">
        <v>66</v>
      </c>
      <c r="BK30" s="31">
        <v>196</v>
      </c>
      <c r="BL30" s="31">
        <v>1544530556</v>
      </c>
      <c r="BM30" s="31">
        <f t="shared" si="27"/>
        <v>1</v>
      </c>
      <c r="BN30" s="31">
        <f t="shared" si="28"/>
        <v>1</v>
      </c>
      <c r="BO30" s="31">
        <f t="shared" si="29"/>
        <v>196</v>
      </c>
      <c r="BP30" s="31">
        <f t="shared" si="30"/>
        <v>9602431</v>
      </c>
      <c r="BQ30" s="31">
        <f t="shared" si="31"/>
        <v>48991.994897959186</v>
      </c>
      <c r="BR30" s="31" t="str">
        <f t="shared" si="32"/>
        <v/>
      </c>
      <c r="BS30" s="31">
        <f t="shared" si="33"/>
        <v>48991.994897959186</v>
      </c>
      <c r="BT30" s="31" t="str">
        <f t="shared" si="34"/>
        <v/>
      </c>
      <c r="BU30" s="31" t="str">
        <f t="shared" si="35"/>
        <v/>
      </c>
      <c r="BV30" s="45" t="s">
        <v>65</v>
      </c>
      <c r="BW30" s="45" t="s">
        <v>65</v>
      </c>
      <c r="BX30" s="45">
        <v>773005</v>
      </c>
      <c r="BY30" s="45">
        <v>221</v>
      </c>
      <c r="BZ30" s="45">
        <v>773005</v>
      </c>
      <c r="CA30" s="45" t="s">
        <v>62</v>
      </c>
      <c r="CB30" s="45" t="s">
        <v>66</v>
      </c>
      <c r="CC30" s="45">
        <v>225</v>
      </c>
      <c r="CD30" s="45">
        <v>1545238603</v>
      </c>
      <c r="CE30" s="45">
        <f t="shared" si="36"/>
        <v>1</v>
      </c>
      <c r="CF30" s="45">
        <f t="shared" si="37"/>
        <v>1</v>
      </c>
      <c r="CG30" s="45">
        <f t="shared" si="38"/>
        <v>221</v>
      </c>
      <c r="CH30" s="45">
        <f t="shared" si="39"/>
        <v>773005</v>
      </c>
      <c r="CI30" s="45">
        <f t="shared" si="40"/>
        <v>3435.5777777777776</v>
      </c>
      <c r="CJ30" s="45" t="str">
        <f t="shared" si="41"/>
        <v/>
      </c>
      <c r="CK30" s="45">
        <f t="shared" si="42"/>
        <v>3497.7601809954749</v>
      </c>
      <c r="CL30" s="45" t="str">
        <f t="shared" si="43"/>
        <v/>
      </c>
      <c r="CM30" s="45" t="str">
        <f t="shared" si="44"/>
        <v/>
      </c>
    </row>
    <row r="31" spans="1:91" x14ac:dyDescent="0.3">
      <c r="A31" s="1"/>
      <c r="B31" s="10" t="s">
        <v>65</v>
      </c>
      <c r="C31" s="10" t="s">
        <v>65</v>
      </c>
      <c r="D31" s="10">
        <v>1565820</v>
      </c>
      <c r="E31" s="10">
        <v>1238</v>
      </c>
      <c r="F31" s="10">
        <v>1565820</v>
      </c>
      <c r="G31" s="10" t="s">
        <v>62</v>
      </c>
      <c r="H31" s="10" t="s">
        <v>66</v>
      </c>
      <c r="I31" s="10">
        <v>1238</v>
      </c>
      <c r="J31" s="10">
        <v>1543744498</v>
      </c>
      <c r="K31" s="10">
        <f t="shared" si="0"/>
        <v>1</v>
      </c>
      <c r="L31" s="10">
        <f t="shared" si="1"/>
        <v>1</v>
      </c>
      <c r="M31" s="10">
        <f t="shared" si="2"/>
        <v>1238</v>
      </c>
      <c r="N31" s="10">
        <f t="shared" si="3"/>
        <v>1565820</v>
      </c>
      <c r="O31" s="10">
        <f t="shared" si="4"/>
        <v>1264.7980613893376</v>
      </c>
      <c r="P31" s="10" t="str">
        <f t="shared" si="5"/>
        <v/>
      </c>
      <c r="Q31" s="10">
        <f t="shared" si="6"/>
        <v>1264.7980613893376</v>
      </c>
      <c r="R31" s="10" t="str">
        <f t="shared" si="7"/>
        <v/>
      </c>
      <c r="S31" s="10" t="str">
        <f t="shared" si="8"/>
        <v/>
      </c>
      <c r="T31" s="17" t="s">
        <v>65</v>
      </c>
      <c r="U31" s="17" t="s">
        <v>65</v>
      </c>
      <c r="V31" s="17">
        <v>2357477</v>
      </c>
      <c r="W31" s="17">
        <v>2139</v>
      </c>
      <c r="X31" s="17">
        <v>2357477</v>
      </c>
      <c r="Y31" s="17" t="s">
        <v>62</v>
      </c>
      <c r="Z31" s="17" t="s">
        <v>66</v>
      </c>
      <c r="AA31" s="17">
        <v>2139</v>
      </c>
      <c r="AB31" s="17">
        <v>1581008612</v>
      </c>
      <c r="AC31" s="17">
        <f t="shared" si="9"/>
        <v>1</v>
      </c>
      <c r="AD31" s="17">
        <f t="shared" si="10"/>
        <v>1</v>
      </c>
      <c r="AE31" s="32">
        <f t="shared" si="11"/>
        <v>2139</v>
      </c>
      <c r="AF31" s="32">
        <f t="shared" si="12"/>
        <v>2357477</v>
      </c>
      <c r="AG31" s="32">
        <f t="shared" si="13"/>
        <v>1102.1397849462367</v>
      </c>
      <c r="AH31" s="32" t="str">
        <f t="shared" si="14"/>
        <v/>
      </c>
      <c r="AI31" s="32">
        <f t="shared" si="15"/>
        <v>1102.1397849462367</v>
      </c>
      <c r="AJ31" s="32" t="str">
        <f t="shared" si="16"/>
        <v/>
      </c>
      <c r="AK31" s="32" t="str">
        <f t="shared" si="17"/>
        <v/>
      </c>
      <c r="AL31" s="24" t="s">
        <v>65</v>
      </c>
      <c r="AM31" s="24" t="s">
        <v>65</v>
      </c>
      <c r="AN31" s="24">
        <v>1270184</v>
      </c>
      <c r="AO31" s="24">
        <v>1485</v>
      </c>
      <c r="AP31" s="24">
        <v>1270184</v>
      </c>
      <c r="AQ31" s="24" t="s">
        <v>62</v>
      </c>
      <c r="AR31" s="24" t="s">
        <v>66</v>
      </c>
      <c r="AS31" s="24">
        <v>1485</v>
      </c>
      <c r="AT31" s="24">
        <v>1544734417</v>
      </c>
      <c r="AU31" s="24">
        <f t="shared" si="18"/>
        <v>1</v>
      </c>
      <c r="AV31" s="24">
        <f t="shared" si="19"/>
        <v>1</v>
      </c>
      <c r="AW31" s="24">
        <f t="shared" si="20"/>
        <v>1485</v>
      </c>
      <c r="AX31" s="24">
        <f t="shared" si="21"/>
        <v>1270184</v>
      </c>
      <c r="AY31" s="24">
        <f t="shared" si="22"/>
        <v>855.34276094276095</v>
      </c>
      <c r="AZ31" s="24" t="str">
        <f t="shared" si="23"/>
        <v/>
      </c>
      <c r="BA31" s="24">
        <f t="shared" si="24"/>
        <v>855.34276094276095</v>
      </c>
      <c r="BB31" s="24" t="str">
        <f t="shared" si="25"/>
        <v/>
      </c>
      <c r="BC31" s="24" t="str">
        <f t="shared" si="26"/>
        <v/>
      </c>
      <c r="BD31" s="31" t="s">
        <v>65</v>
      </c>
      <c r="BE31" s="31" t="s">
        <v>65</v>
      </c>
      <c r="BF31" s="31">
        <v>9561702</v>
      </c>
      <c r="BG31" s="31">
        <v>197</v>
      </c>
      <c r="BH31" s="31">
        <v>9561702</v>
      </c>
      <c r="BI31" s="31" t="s">
        <v>62</v>
      </c>
      <c r="BJ31" s="31" t="s">
        <v>66</v>
      </c>
      <c r="BK31" s="31">
        <v>197</v>
      </c>
      <c r="BL31" s="31">
        <v>1544530636</v>
      </c>
      <c r="BM31" s="31">
        <f t="shared" si="27"/>
        <v>1</v>
      </c>
      <c r="BN31" s="31">
        <f t="shared" si="28"/>
        <v>1</v>
      </c>
      <c r="BO31" s="31">
        <f t="shared" si="29"/>
        <v>197</v>
      </c>
      <c r="BP31" s="31">
        <f t="shared" si="30"/>
        <v>9561702</v>
      </c>
      <c r="BQ31" s="31">
        <f t="shared" si="31"/>
        <v>48536.558375634515</v>
      </c>
      <c r="BR31" s="31" t="str">
        <f t="shared" si="32"/>
        <v/>
      </c>
      <c r="BS31" s="31">
        <f t="shared" si="33"/>
        <v>48536.558375634515</v>
      </c>
      <c r="BT31" s="31" t="str">
        <f t="shared" si="34"/>
        <v/>
      </c>
      <c r="BU31" s="31" t="str">
        <f t="shared" si="35"/>
        <v/>
      </c>
      <c r="BV31" s="45" t="s">
        <v>65</v>
      </c>
      <c r="BW31" s="45" t="s">
        <v>65</v>
      </c>
      <c r="BX31" s="45">
        <v>651108</v>
      </c>
      <c r="BY31" s="45">
        <v>160</v>
      </c>
      <c r="BZ31" s="45">
        <v>651108</v>
      </c>
      <c r="CA31" s="45" t="s">
        <v>62</v>
      </c>
      <c r="CB31" s="45" t="s">
        <v>66</v>
      </c>
      <c r="CC31" s="45">
        <v>164</v>
      </c>
      <c r="CD31" s="45">
        <v>1545238706</v>
      </c>
      <c r="CE31" s="45">
        <f t="shared" si="36"/>
        <v>1</v>
      </c>
      <c r="CF31" s="45">
        <f t="shared" si="37"/>
        <v>1</v>
      </c>
      <c r="CG31" s="45">
        <f t="shared" si="38"/>
        <v>160</v>
      </c>
      <c r="CH31" s="45">
        <f t="shared" si="39"/>
        <v>651108</v>
      </c>
      <c r="CI31" s="45">
        <f t="shared" si="40"/>
        <v>3970.1707317073169</v>
      </c>
      <c r="CJ31" s="45" t="str">
        <f t="shared" si="41"/>
        <v/>
      </c>
      <c r="CK31" s="45">
        <f t="shared" si="42"/>
        <v>4069.4250000000002</v>
      </c>
      <c r="CL31" s="45" t="str">
        <f t="shared" si="43"/>
        <v/>
      </c>
      <c r="CM31" s="45" t="str">
        <f t="shared" si="44"/>
        <v/>
      </c>
    </row>
    <row r="32" spans="1:91" x14ac:dyDescent="0.3">
      <c r="A32" s="1"/>
      <c r="B32" s="10" t="s">
        <v>65</v>
      </c>
      <c r="C32" s="10" t="s">
        <v>65</v>
      </c>
      <c r="D32" s="10">
        <v>1677491</v>
      </c>
      <c r="E32" s="10">
        <v>1036</v>
      </c>
      <c r="F32" s="10">
        <v>1677491</v>
      </c>
      <c r="G32" s="10" t="s">
        <v>62</v>
      </c>
      <c r="H32" s="10" t="s">
        <v>66</v>
      </c>
      <c r="I32" s="10">
        <v>1036</v>
      </c>
      <c r="J32" s="10">
        <v>1543745693</v>
      </c>
      <c r="K32" s="10">
        <f t="shared" si="0"/>
        <v>1</v>
      </c>
      <c r="L32" s="10">
        <f t="shared" si="1"/>
        <v>1</v>
      </c>
      <c r="M32" s="10">
        <f t="shared" si="2"/>
        <v>1036</v>
      </c>
      <c r="N32" s="10">
        <f t="shared" si="3"/>
        <v>1677491</v>
      </c>
      <c r="O32" s="10">
        <f t="shared" si="4"/>
        <v>1619.199806949807</v>
      </c>
      <c r="P32" s="10" t="str">
        <f t="shared" si="5"/>
        <v/>
      </c>
      <c r="Q32" s="10">
        <f t="shared" si="6"/>
        <v>1619.199806949807</v>
      </c>
      <c r="R32" s="10" t="str">
        <f t="shared" si="7"/>
        <v/>
      </c>
      <c r="S32" s="10" t="str">
        <f t="shared" si="8"/>
        <v/>
      </c>
      <c r="T32" s="17" t="s">
        <v>65</v>
      </c>
      <c r="U32" s="17" t="s">
        <v>65</v>
      </c>
      <c r="V32" s="17">
        <v>1253453</v>
      </c>
      <c r="W32" s="17">
        <v>1490</v>
      </c>
      <c r="X32" s="17">
        <v>1253453</v>
      </c>
      <c r="Y32" s="17" t="s">
        <v>62</v>
      </c>
      <c r="Z32" s="17" t="s">
        <v>66</v>
      </c>
      <c r="AA32" s="17">
        <v>1490</v>
      </c>
      <c r="AB32" s="17">
        <v>1581008876</v>
      </c>
      <c r="AC32" s="17">
        <f t="shared" si="9"/>
        <v>1</v>
      </c>
      <c r="AD32" s="17">
        <f t="shared" si="10"/>
        <v>1</v>
      </c>
      <c r="AE32" s="32">
        <f t="shared" si="11"/>
        <v>1490</v>
      </c>
      <c r="AF32" s="32">
        <f t="shared" si="12"/>
        <v>1253453</v>
      </c>
      <c r="AG32" s="32">
        <f t="shared" si="13"/>
        <v>841.24362416107385</v>
      </c>
      <c r="AH32" s="32" t="str">
        <f t="shared" si="14"/>
        <v/>
      </c>
      <c r="AI32" s="32">
        <f t="shared" si="15"/>
        <v>841.24362416107385</v>
      </c>
      <c r="AJ32" s="32" t="str">
        <f t="shared" si="16"/>
        <v/>
      </c>
      <c r="AK32" s="32" t="str">
        <f t="shared" si="17"/>
        <v/>
      </c>
      <c r="AL32" s="24" t="s">
        <v>65</v>
      </c>
      <c r="AM32" s="24" t="s">
        <v>65</v>
      </c>
      <c r="AN32" s="24">
        <v>2330969</v>
      </c>
      <c r="AO32" s="24">
        <v>2588</v>
      </c>
      <c r="AP32" s="24">
        <v>2330969</v>
      </c>
      <c r="AQ32" s="24" t="s">
        <v>62</v>
      </c>
      <c r="AR32" s="24" t="s">
        <v>66</v>
      </c>
      <c r="AS32" s="24">
        <v>2589</v>
      </c>
      <c r="AT32" s="24">
        <v>1544734522</v>
      </c>
      <c r="AU32" s="24">
        <f t="shared" si="18"/>
        <v>1</v>
      </c>
      <c r="AV32" s="24">
        <f t="shared" si="19"/>
        <v>1</v>
      </c>
      <c r="AW32" s="24">
        <f t="shared" si="20"/>
        <v>2588</v>
      </c>
      <c r="AX32" s="24">
        <f t="shared" si="21"/>
        <v>2330969</v>
      </c>
      <c r="AY32" s="24">
        <f t="shared" si="22"/>
        <v>900.33565083043641</v>
      </c>
      <c r="AZ32" s="24" t="str">
        <f t="shared" si="23"/>
        <v/>
      </c>
      <c r="BA32" s="24">
        <f t="shared" si="24"/>
        <v>900.68353941267389</v>
      </c>
      <c r="BB32" s="24" t="str">
        <f t="shared" si="25"/>
        <v/>
      </c>
      <c r="BC32" s="24" t="str">
        <f t="shared" si="26"/>
        <v/>
      </c>
      <c r="BD32" s="31" t="s">
        <v>65</v>
      </c>
      <c r="BE32" s="31" t="s">
        <v>65</v>
      </c>
      <c r="BF32" s="31">
        <v>7564828</v>
      </c>
      <c r="BG32" s="31">
        <v>172</v>
      </c>
      <c r="BH32" s="31">
        <v>7564828</v>
      </c>
      <c r="BI32" s="31" t="s">
        <v>62</v>
      </c>
      <c r="BJ32" s="31" t="s">
        <v>66</v>
      </c>
      <c r="BK32" s="31">
        <v>172</v>
      </c>
      <c r="BL32" s="31">
        <v>1544530653</v>
      </c>
      <c r="BM32" s="31">
        <f t="shared" si="27"/>
        <v>1</v>
      </c>
      <c r="BN32" s="31">
        <f t="shared" si="28"/>
        <v>1</v>
      </c>
      <c r="BO32" s="31">
        <f t="shared" si="29"/>
        <v>172</v>
      </c>
      <c r="BP32" s="31">
        <f t="shared" si="30"/>
        <v>7564828</v>
      </c>
      <c r="BQ32" s="31">
        <f t="shared" si="31"/>
        <v>43981.558139534885</v>
      </c>
      <c r="BR32" s="31" t="str">
        <f t="shared" si="32"/>
        <v/>
      </c>
      <c r="BS32" s="31">
        <f t="shared" si="33"/>
        <v>43981.558139534885</v>
      </c>
      <c r="BT32" s="31" t="str">
        <f t="shared" si="34"/>
        <v/>
      </c>
      <c r="BU32" s="31" t="str">
        <f t="shared" si="35"/>
        <v/>
      </c>
      <c r="BV32" s="45" t="s">
        <v>65</v>
      </c>
      <c r="BW32" s="45" t="s">
        <v>65</v>
      </c>
      <c r="BX32" s="45">
        <v>1235297</v>
      </c>
      <c r="BY32" s="45">
        <v>253</v>
      </c>
      <c r="BZ32" s="45">
        <v>1235297</v>
      </c>
      <c r="CA32" s="45" t="s">
        <v>62</v>
      </c>
      <c r="CB32" s="45" t="s">
        <v>66</v>
      </c>
      <c r="CC32" s="45">
        <v>257</v>
      </c>
      <c r="CD32" s="45">
        <v>1545238846</v>
      </c>
      <c r="CE32" s="45">
        <f t="shared" si="36"/>
        <v>1</v>
      </c>
      <c r="CF32" s="45">
        <f t="shared" si="37"/>
        <v>1</v>
      </c>
      <c r="CG32" s="45">
        <f t="shared" si="38"/>
        <v>253</v>
      </c>
      <c r="CH32" s="45">
        <f t="shared" si="39"/>
        <v>1235297</v>
      </c>
      <c r="CI32" s="45">
        <f t="shared" si="40"/>
        <v>4806.6031128404666</v>
      </c>
      <c r="CJ32" s="45" t="str">
        <f t="shared" si="41"/>
        <v/>
      </c>
      <c r="CK32" s="45">
        <f t="shared" si="42"/>
        <v>4882.596837944664</v>
      </c>
      <c r="CL32" s="45" t="str">
        <f t="shared" si="43"/>
        <v/>
      </c>
      <c r="CM32" s="45" t="str">
        <f t="shared" si="44"/>
        <v/>
      </c>
    </row>
    <row r="33" spans="1:91" x14ac:dyDescent="0.3">
      <c r="A33" s="1"/>
      <c r="B33" s="10" t="s">
        <v>65</v>
      </c>
      <c r="C33" s="10" t="s">
        <v>65</v>
      </c>
      <c r="D33" s="10">
        <v>1839946</v>
      </c>
      <c r="E33" s="10">
        <v>1065</v>
      </c>
      <c r="F33" s="10">
        <v>1839946</v>
      </c>
      <c r="G33" s="10" t="s">
        <v>62</v>
      </c>
      <c r="H33" s="10" t="s">
        <v>66</v>
      </c>
      <c r="I33" s="10">
        <v>1065</v>
      </c>
      <c r="J33" s="10">
        <v>1543745738</v>
      </c>
      <c r="K33" s="10">
        <f t="shared" si="0"/>
        <v>1</v>
      </c>
      <c r="L33" s="10">
        <f t="shared" si="1"/>
        <v>1</v>
      </c>
      <c r="M33" s="10">
        <f t="shared" si="2"/>
        <v>1065</v>
      </c>
      <c r="N33" s="10">
        <f t="shared" si="3"/>
        <v>1839946</v>
      </c>
      <c r="O33" s="10">
        <f t="shared" si="4"/>
        <v>1727.6488262910798</v>
      </c>
      <c r="P33" s="10" t="str">
        <f t="shared" si="5"/>
        <v/>
      </c>
      <c r="Q33" s="10">
        <f t="shared" si="6"/>
        <v>1727.6488262910798</v>
      </c>
      <c r="R33" s="10" t="str">
        <f t="shared" si="7"/>
        <v/>
      </c>
      <c r="S33" s="10" t="str">
        <f t="shared" si="8"/>
        <v/>
      </c>
      <c r="T33" s="17" t="s">
        <v>65</v>
      </c>
      <c r="U33" s="17" t="s">
        <v>65</v>
      </c>
      <c r="V33" s="17">
        <v>1273846</v>
      </c>
      <c r="W33" s="17">
        <v>1682</v>
      </c>
      <c r="X33" s="17">
        <v>1273846</v>
      </c>
      <c r="Y33" s="17" t="s">
        <v>62</v>
      </c>
      <c r="Z33" s="17" t="s">
        <v>66</v>
      </c>
      <c r="AA33" s="17">
        <v>1682</v>
      </c>
      <c r="AB33" s="17">
        <v>1581008926</v>
      </c>
      <c r="AC33" s="17">
        <f t="shared" si="9"/>
        <v>1</v>
      </c>
      <c r="AD33" s="17">
        <f t="shared" si="10"/>
        <v>1</v>
      </c>
      <c r="AE33" s="32">
        <f t="shared" si="11"/>
        <v>1682</v>
      </c>
      <c r="AF33" s="32">
        <f t="shared" si="12"/>
        <v>1273846</v>
      </c>
      <c r="AG33" s="32">
        <f t="shared" si="13"/>
        <v>757.34007134363856</v>
      </c>
      <c r="AH33" s="32" t="str">
        <f t="shared" si="14"/>
        <v/>
      </c>
      <c r="AI33" s="32">
        <f t="shared" si="15"/>
        <v>757.34007134363856</v>
      </c>
      <c r="AJ33" s="32" t="str">
        <f t="shared" si="16"/>
        <v/>
      </c>
      <c r="AK33" s="32" t="str">
        <f t="shared" si="17"/>
        <v/>
      </c>
      <c r="AL33" s="24" t="s">
        <v>65</v>
      </c>
      <c r="AM33" s="24" t="s">
        <v>65</v>
      </c>
      <c r="AN33" s="24">
        <v>2353761</v>
      </c>
      <c r="AO33" s="24">
        <v>2573</v>
      </c>
      <c r="AP33" s="24">
        <v>2353761</v>
      </c>
      <c r="AQ33" s="24" t="s">
        <v>62</v>
      </c>
      <c r="AR33" s="24" t="s">
        <v>66</v>
      </c>
      <c r="AS33" s="24">
        <v>2573</v>
      </c>
      <c r="AT33" s="24">
        <v>1544735501</v>
      </c>
      <c r="AU33" s="24">
        <f t="shared" si="18"/>
        <v>1</v>
      </c>
      <c r="AV33" s="24">
        <f t="shared" si="19"/>
        <v>1</v>
      </c>
      <c r="AW33" s="24">
        <f t="shared" si="20"/>
        <v>2573</v>
      </c>
      <c r="AX33" s="24">
        <f t="shared" si="21"/>
        <v>2353761</v>
      </c>
      <c r="AY33" s="24">
        <f t="shared" si="22"/>
        <v>914.79246016323361</v>
      </c>
      <c r="AZ33" s="24" t="str">
        <f t="shared" si="23"/>
        <v/>
      </c>
      <c r="BA33" s="24">
        <f t="shared" si="24"/>
        <v>914.79246016323361</v>
      </c>
      <c r="BB33" s="24" t="str">
        <f t="shared" si="25"/>
        <v/>
      </c>
      <c r="BC33" s="24" t="str">
        <f t="shared" si="26"/>
        <v/>
      </c>
      <c r="BD33" s="31" t="s">
        <v>65</v>
      </c>
      <c r="BE33" s="31" t="s">
        <v>65</v>
      </c>
      <c r="BF33" s="31">
        <v>9653705</v>
      </c>
      <c r="BG33" s="31">
        <v>216</v>
      </c>
      <c r="BH33" s="31">
        <v>9653705</v>
      </c>
      <c r="BI33" s="31" t="s">
        <v>62</v>
      </c>
      <c r="BJ33" s="31" t="s">
        <v>66</v>
      </c>
      <c r="BK33" s="31">
        <v>216</v>
      </c>
      <c r="BL33" s="31">
        <v>1544530725</v>
      </c>
      <c r="BM33" s="31">
        <f t="shared" si="27"/>
        <v>1</v>
      </c>
      <c r="BN33" s="31">
        <f t="shared" si="28"/>
        <v>1</v>
      </c>
      <c r="BO33" s="31">
        <f t="shared" si="29"/>
        <v>216</v>
      </c>
      <c r="BP33" s="31">
        <f t="shared" si="30"/>
        <v>9653705</v>
      </c>
      <c r="BQ33" s="31">
        <f t="shared" si="31"/>
        <v>44693.078703703701</v>
      </c>
      <c r="BR33" s="31" t="str">
        <f t="shared" si="32"/>
        <v/>
      </c>
      <c r="BS33" s="31">
        <f t="shared" si="33"/>
        <v>44693.078703703701</v>
      </c>
      <c r="BT33" s="31" t="str">
        <f t="shared" si="34"/>
        <v/>
      </c>
      <c r="BU33" s="31" t="str">
        <f t="shared" si="35"/>
        <v/>
      </c>
      <c r="BV33" s="45" t="s">
        <v>65</v>
      </c>
      <c r="BW33" s="45" t="s">
        <v>65</v>
      </c>
      <c r="BX33" s="45">
        <v>943737</v>
      </c>
      <c r="BY33" s="45">
        <v>219</v>
      </c>
      <c r="BZ33" s="45">
        <v>943737</v>
      </c>
      <c r="CA33" s="45" t="s">
        <v>62</v>
      </c>
      <c r="CB33" s="45" t="s">
        <v>66</v>
      </c>
      <c r="CC33" s="45">
        <v>222</v>
      </c>
      <c r="CD33" s="45">
        <v>1545238961</v>
      </c>
      <c r="CE33" s="45">
        <f t="shared" si="36"/>
        <v>1</v>
      </c>
      <c r="CF33" s="45">
        <f t="shared" si="37"/>
        <v>1</v>
      </c>
      <c r="CG33" s="45">
        <f t="shared" si="38"/>
        <v>219</v>
      </c>
      <c r="CH33" s="45">
        <f t="shared" si="39"/>
        <v>943737</v>
      </c>
      <c r="CI33" s="45">
        <f t="shared" si="40"/>
        <v>4251.0675675675675</v>
      </c>
      <c r="CJ33" s="45" t="str">
        <f t="shared" si="41"/>
        <v/>
      </c>
      <c r="CK33" s="45">
        <f t="shared" si="42"/>
        <v>4309.3013698630139</v>
      </c>
      <c r="CL33" s="45" t="str">
        <f t="shared" si="43"/>
        <v/>
      </c>
      <c r="CM33" s="45" t="str">
        <f t="shared" si="44"/>
        <v/>
      </c>
    </row>
    <row r="34" spans="1:91" x14ac:dyDescent="0.3">
      <c r="A34" s="1"/>
      <c r="B34" s="10" t="s">
        <v>65</v>
      </c>
      <c r="C34" s="10" t="s">
        <v>65</v>
      </c>
      <c r="D34" s="10">
        <v>3042356</v>
      </c>
      <c r="E34" s="10">
        <v>1102</v>
      </c>
      <c r="F34" s="10">
        <v>3042356</v>
      </c>
      <c r="G34" s="10" t="s">
        <v>62</v>
      </c>
      <c r="H34" s="10" t="s">
        <v>66</v>
      </c>
      <c r="I34" s="10">
        <v>1102</v>
      </c>
      <c r="J34" s="10">
        <v>1543746731</v>
      </c>
      <c r="K34" s="10">
        <f t="shared" si="0"/>
        <v>1</v>
      </c>
      <c r="L34" s="10">
        <f t="shared" si="1"/>
        <v>1</v>
      </c>
      <c r="M34" s="10">
        <f t="shared" si="2"/>
        <v>1102</v>
      </c>
      <c r="N34" s="10">
        <f t="shared" si="3"/>
        <v>3042356</v>
      </c>
      <c r="O34" s="10">
        <f t="shared" si="4"/>
        <v>2760.7586206896553</v>
      </c>
      <c r="P34" s="10" t="str">
        <f t="shared" si="5"/>
        <v/>
      </c>
      <c r="Q34" s="10">
        <f t="shared" si="6"/>
        <v>2760.7586206896553</v>
      </c>
      <c r="R34" s="10" t="str">
        <f t="shared" si="7"/>
        <v/>
      </c>
      <c r="S34" s="10" t="str">
        <f t="shared" si="8"/>
        <v/>
      </c>
      <c r="T34" s="17" t="s">
        <v>65</v>
      </c>
      <c r="U34" s="17" t="s">
        <v>65</v>
      </c>
      <c r="V34" s="17">
        <v>2353192</v>
      </c>
      <c r="W34" s="17">
        <v>2094</v>
      </c>
      <c r="X34" s="17">
        <v>2353192</v>
      </c>
      <c r="Y34" s="17" t="s">
        <v>62</v>
      </c>
      <c r="Z34" s="17" t="s">
        <v>66</v>
      </c>
      <c r="AA34" s="17">
        <v>2094</v>
      </c>
      <c r="AB34" s="17">
        <v>1581009009</v>
      </c>
      <c r="AC34" s="17">
        <f t="shared" si="9"/>
        <v>1</v>
      </c>
      <c r="AD34" s="17">
        <f t="shared" si="10"/>
        <v>1</v>
      </c>
      <c r="AE34" s="32">
        <f t="shared" si="11"/>
        <v>2094</v>
      </c>
      <c r="AF34" s="32">
        <f t="shared" si="12"/>
        <v>2353192</v>
      </c>
      <c r="AG34" s="32">
        <f t="shared" si="13"/>
        <v>1123.7784145176695</v>
      </c>
      <c r="AH34" s="32" t="str">
        <f t="shared" si="14"/>
        <v/>
      </c>
      <c r="AI34" s="32">
        <f t="shared" si="15"/>
        <v>1123.7784145176695</v>
      </c>
      <c r="AJ34" s="32" t="str">
        <f t="shared" si="16"/>
        <v/>
      </c>
      <c r="AK34" s="32" t="str">
        <f t="shared" si="17"/>
        <v/>
      </c>
      <c r="AL34" s="24" t="s">
        <v>65</v>
      </c>
      <c r="AM34" s="24" t="s">
        <v>65</v>
      </c>
      <c r="AN34" s="24">
        <v>2359634</v>
      </c>
      <c r="AO34" s="24">
        <v>1833</v>
      </c>
      <c r="AP34" s="24">
        <v>2359634</v>
      </c>
      <c r="AQ34" s="24" t="s">
        <v>62</v>
      </c>
      <c r="AR34" s="24" t="s">
        <v>66</v>
      </c>
      <c r="AS34" s="24">
        <v>1833</v>
      </c>
      <c r="AT34" s="24">
        <v>1544735579</v>
      </c>
      <c r="AU34" s="24">
        <f t="shared" si="18"/>
        <v>1</v>
      </c>
      <c r="AV34" s="24">
        <f t="shared" si="19"/>
        <v>1</v>
      </c>
      <c r="AW34" s="24">
        <f t="shared" si="20"/>
        <v>1833</v>
      </c>
      <c r="AX34" s="24">
        <f t="shared" si="21"/>
        <v>2359634</v>
      </c>
      <c r="AY34" s="24">
        <f t="shared" si="22"/>
        <v>1287.3071467539553</v>
      </c>
      <c r="AZ34" s="24" t="str">
        <f t="shared" si="23"/>
        <v/>
      </c>
      <c r="BA34" s="24">
        <f t="shared" si="24"/>
        <v>1287.3071467539553</v>
      </c>
      <c r="BB34" s="24" t="str">
        <f t="shared" si="25"/>
        <v/>
      </c>
      <c r="BC34" s="24" t="str">
        <f t="shared" si="26"/>
        <v/>
      </c>
      <c r="BD34" s="31" t="s">
        <v>65</v>
      </c>
      <c r="BE34" s="31" t="s">
        <v>65</v>
      </c>
      <c r="BF34" s="31">
        <v>4702361</v>
      </c>
      <c r="BG34" s="31">
        <v>103</v>
      </c>
      <c r="BH34" s="31">
        <v>4702361</v>
      </c>
      <c r="BI34" s="31" t="s">
        <v>62</v>
      </c>
      <c r="BJ34" s="31" t="s">
        <v>66</v>
      </c>
      <c r="BK34" s="31">
        <v>103</v>
      </c>
      <c r="BL34" s="31">
        <v>1544530733</v>
      </c>
      <c r="BM34" s="31">
        <f t="shared" si="27"/>
        <v>1</v>
      </c>
      <c r="BN34" s="31">
        <f t="shared" si="28"/>
        <v>1</v>
      </c>
      <c r="BO34" s="31">
        <f t="shared" si="29"/>
        <v>103</v>
      </c>
      <c r="BP34" s="31">
        <f t="shared" si="30"/>
        <v>4702361</v>
      </c>
      <c r="BQ34" s="31">
        <f t="shared" si="31"/>
        <v>45653.990291262133</v>
      </c>
      <c r="BR34" s="31" t="str">
        <f t="shared" si="32"/>
        <v/>
      </c>
      <c r="BS34" s="31">
        <f t="shared" si="33"/>
        <v>45653.990291262133</v>
      </c>
      <c r="BT34" s="31" t="str">
        <f t="shared" si="34"/>
        <v/>
      </c>
      <c r="BU34" s="31" t="str">
        <f t="shared" si="35"/>
        <v/>
      </c>
      <c r="BV34" s="45" t="s">
        <v>65</v>
      </c>
      <c r="BW34" s="45" t="s">
        <v>65</v>
      </c>
      <c r="BX34" s="45">
        <v>756302</v>
      </c>
      <c r="BY34" s="45">
        <v>181</v>
      </c>
      <c r="BZ34" s="45">
        <v>756302</v>
      </c>
      <c r="CA34" s="45" t="s">
        <v>62</v>
      </c>
      <c r="CB34" s="45" t="s">
        <v>66</v>
      </c>
      <c r="CC34" s="45">
        <v>191</v>
      </c>
      <c r="CD34" s="45">
        <v>1545239117</v>
      </c>
      <c r="CE34" s="45">
        <f t="shared" si="36"/>
        <v>1</v>
      </c>
      <c r="CF34" s="45">
        <f t="shared" si="37"/>
        <v>1</v>
      </c>
      <c r="CG34" s="45">
        <f t="shared" si="38"/>
        <v>181</v>
      </c>
      <c r="CH34" s="45">
        <f t="shared" si="39"/>
        <v>756302</v>
      </c>
      <c r="CI34" s="45">
        <f t="shared" si="40"/>
        <v>3959.696335078534</v>
      </c>
      <c r="CJ34" s="45" t="str">
        <f t="shared" si="41"/>
        <v/>
      </c>
      <c r="CK34" s="45">
        <f t="shared" si="42"/>
        <v>4178.46408839779</v>
      </c>
      <c r="CL34" s="45" t="str">
        <f t="shared" si="43"/>
        <v/>
      </c>
      <c r="CM34" s="45" t="str">
        <f t="shared" si="44"/>
        <v/>
      </c>
    </row>
    <row r="35" spans="1:91" x14ac:dyDescent="0.3">
      <c r="A35" s="1"/>
      <c r="B35" s="10" t="s">
        <v>65</v>
      </c>
      <c r="C35" s="10" t="s">
        <v>65</v>
      </c>
      <c r="D35" s="10">
        <v>1621094</v>
      </c>
      <c r="E35" s="10">
        <v>1211</v>
      </c>
      <c r="F35" s="10">
        <v>1621094</v>
      </c>
      <c r="G35" s="10" t="s">
        <v>62</v>
      </c>
      <c r="H35" s="10" t="s">
        <v>66</v>
      </c>
      <c r="I35" s="10">
        <v>1212</v>
      </c>
      <c r="J35" s="10">
        <v>1543746805</v>
      </c>
      <c r="K35" s="10">
        <f t="shared" si="0"/>
        <v>1</v>
      </c>
      <c r="L35" s="10">
        <f t="shared" si="1"/>
        <v>1</v>
      </c>
      <c r="M35" s="10">
        <f t="shared" si="2"/>
        <v>1211</v>
      </c>
      <c r="N35" s="10">
        <f t="shared" si="3"/>
        <v>1621094</v>
      </c>
      <c r="O35" s="10">
        <f t="shared" si="4"/>
        <v>1337.5363036303631</v>
      </c>
      <c r="P35" s="10" t="str">
        <f t="shared" si="5"/>
        <v/>
      </c>
      <c r="Q35" s="10">
        <f t="shared" si="6"/>
        <v>1338.6407927332782</v>
      </c>
      <c r="R35" s="10" t="str">
        <f t="shared" si="7"/>
        <v/>
      </c>
      <c r="S35" s="10" t="str">
        <f t="shared" si="8"/>
        <v/>
      </c>
      <c r="T35" s="17" t="s">
        <v>65</v>
      </c>
      <c r="U35" s="17" t="s">
        <v>65</v>
      </c>
      <c r="V35" s="17">
        <v>1276085</v>
      </c>
      <c r="W35" s="17">
        <v>1537</v>
      </c>
      <c r="X35" s="17">
        <v>1276085</v>
      </c>
      <c r="Y35" s="17" t="s">
        <v>62</v>
      </c>
      <c r="Z35" s="17" t="s">
        <v>66</v>
      </c>
      <c r="AA35" s="17">
        <v>1537</v>
      </c>
      <c r="AB35" s="17">
        <v>1581009957</v>
      </c>
      <c r="AC35" s="17">
        <f t="shared" si="9"/>
        <v>1</v>
      </c>
      <c r="AD35" s="17">
        <f t="shared" si="10"/>
        <v>1</v>
      </c>
      <c r="AE35" s="32">
        <f t="shared" si="11"/>
        <v>1537</v>
      </c>
      <c r="AF35" s="32">
        <f t="shared" si="12"/>
        <v>1276085</v>
      </c>
      <c r="AG35" s="32">
        <f t="shared" si="13"/>
        <v>830.2439817826936</v>
      </c>
      <c r="AH35" s="32" t="str">
        <f t="shared" si="14"/>
        <v/>
      </c>
      <c r="AI35" s="32">
        <f t="shared" si="15"/>
        <v>830.2439817826936</v>
      </c>
      <c r="AJ35" s="32" t="str">
        <f t="shared" si="16"/>
        <v/>
      </c>
      <c r="AK35" s="32" t="str">
        <f t="shared" si="17"/>
        <v/>
      </c>
      <c r="AL35" s="24" t="s">
        <v>65</v>
      </c>
      <c r="AM35" s="24" t="s">
        <v>65</v>
      </c>
      <c r="AN35" s="24">
        <v>2413428</v>
      </c>
      <c r="AO35" s="24">
        <v>2357</v>
      </c>
      <c r="AP35" s="24">
        <v>2413428</v>
      </c>
      <c r="AQ35" s="24" t="s">
        <v>62</v>
      </c>
      <c r="AR35" s="24" t="s">
        <v>66</v>
      </c>
      <c r="AS35" s="24">
        <v>2357</v>
      </c>
      <c r="AT35" s="24">
        <v>1544735846</v>
      </c>
      <c r="AU35" s="24">
        <f t="shared" si="18"/>
        <v>1</v>
      </c>
      <c r="AV35" s="24">
        <f t="shared" si="19"/>
        <v>1</v>
      </c>
      <c r="AW35" s="24">
        <f t="shared" si="20"/>
        <v>2357</v>
      </c>
      <c r="AX35" s="24">
        <f t="shared" si="21"/>
        <v>2413428</v>
      </c>
      <c r="AY35" s="24">
        <f t="shared" si="22"/>
        <v>1023.9406024607551</v>
      </c>
      <c r="AZ35" s="24" t="str">
        <f t="shared" si="23"/>
        <v/>
      </c>
      <c r="BA35" s="24">
        <f t="shared" si="24"/>
        <v>1023.9406024607551</v>
      </c>
      <c r="BB35" s="24" t="str">
        <f t="shared" si="25"/>
        <v/>
      </c>
      <c r="BC35" s="24" t="str">
        <f t="shared" si="26"/>
        <v/>
      </c>
      <c r="BD35" s="31" t="s">
        <v>65</v>
      </c>
      <c r="BE35" s="31" t="s">
        <v>65</v>
      </c>
      <c r="BF35" s="31">
        <v>9672252</v>
      </c>
      <c r="BG35" s="31">
        <v>193</v>
      </c>
      <c r="BH35" s="31">
        <v>9672252</v>
      </c>
      <c r="BI35" s="31" t="s">
        <v>62</v>
      </c>
      <c r="BJ35" s="31" t="s">
        <v>66</v>
      </c>
      <c r="BK35" s="31">
        <v>193</v>
      </c>
      <c r="BL35" s="31">
        <v>1544530753</v>
      </c>
      <c r="BM35" s="31">
        <f t="shared" si="27"/>
        <v>1</v>
      </c>
      <c r="BN35" s="31">
        <f t="shared" si="28"/>
        <v>1</v>
      </c>
      <c r="BO35" s="31">
        <f t="shared" si="29"/>
        <v>193</v>
      </c>
      <c r="BP35" s="31">
        <f t="shared" si="30"/>
        <v>9672252</v>
      </c>
      <c r="BQ35" s="31">
        <f t="shared" si="31"/>
        <v>50115.295336787567</v>
      </c>
      <c r="BR35" s="31" t="str">
        <f t="shared" si="32"/>
        <v/>
      </c>
      <c r="BS35" s="31">
        <f t="shared" si="33"/>
        <v>50115.295336787567</v>
      </c>
      <c r="BT35" s="31" t="str">
        <f t="shared" si="34"/>
        <v/>
      </c>
      <c r="BU35" s="31" t="str">
        <f t="shared" si="35"/>
        <v/>
      </c>
      <c r="BV35" s="45" t="s">
        <v>65</v>
      </c>
      <c r="BW35" s="45" t="s">
        <v>65</v>
      </c>
      <c r="BX35" s="45">
        <v>897451</v>
      </c>
      <c r="BY35" s="45">
        <v>227</v>
      </c>
      <c r="BZ35" s="45">
        <v>897451</v>
      </c>
      <c r="CA35" s="45" t="s">
        <v>62</v>
      </c>
      <c r="CB35" s="45" t="s">
        <v>66</v>
      </c>
      <c r="CC35" s="45">
        <v>253</v>
      </c>
      <c r="CD35" s="45">
        <v>1545239189</v>
      </c>
      <c r="CE35" s="45">
        <f t="shared" si="36"/>
        <v>1</v>
      </c>
      <c r="CF35" s="45">
        <f t="shared" si="37"/>
        <v>1</v>
      </c>
      <c r="CG35" s="45">
        <f t="shared" si="38"/>
        <v>227</v>
      </c>
      <c r="CH35" s="45">
        <f t="shared" si="39"/>
        <v>897451</v>
      </c>
      <c r="CI35" s="45">
        <f t="shared" si="40"/>
        <v>3547.2371541501975</v>
      </c>
      <c r="CJ35" s="45" t="str">
        <f t="shared" si="41"/>
        <v/>
      </c>
      <c r="CK35" s="45">
        <f t="shared" si="42"/>
        <v>3953.5286343612333</v>
      </c>
      <c r="CL35" s="45" t="str">
        <f t="shared" si="43"/>
        <v/>
      </c>
      <c r="CM35" s="45" t="str">
        <f t="shared" si="44"/>
        <v/>
      </c>
    </row>
    <row r="36" spans="1:91" x14ac:dyDescent="0.3">
      <c r="A36" s="1"/>
      <c r="B36" s="10" t="s">
        <v>65</v>
      </c>
      <c r="C36" s="10" t="s">
        <v>65</v>
      </c>
      <c r="D36" s="10">
        <v>1630426</v>
      </c>
      <c r="E36" s="10">
        <v>1549</v>
      </c>
      <c r="F36" s="10">
        <v>1630426</v>
      </c>
      <c r="G36" s="10" t="s">
        <v>62</v>
      </c>
      <c r="H36" s="10" t="s">
        <v>66</v>
      </c>
      <c r="I36" s="10">
        <v>1549</v>
      </c>
      <c r="J36" s="10">
        <v>1543746967</v>
      </c>
      <c r="K36" s="10">
        <f t="shared" si="0"/>
        <v>1</v>
      </c>
      <c r="L36" s="10">
        <f t="shared" si="1"/>
        <v>1</v>
      </c>
      <c r="M36" s="10">
        <f t="shared" si="2"/>
        <v>1549</v>
      </c>
      <c r="N36" s="10">
        <f t="shared" si="3"/>
        <v>1630426</v>
      </c>
      <c r="O36" s="10">
        <f t="shared" si="4"/>
        <v>1052.5668173014849</v>
      </c>
      <c r="P36" s="10" t="str">
        <f t="shared" si="5"/>
        <v/>
      </c>
      <c r="Q36" s="10">
        <f t="shared" si="6"/>
        <v>1052.5668173014849</v>
      </c>
      <c r="R36" s="10" t="str">
        <f t="shared" si="7"/>
        <v/>
      </c>
      <c r="S36" s="10" t="str">
        <f t="shared" si="8"/>
        <v/>
      </c>
      <c r="T36" s="17" t="s">
        <v>65</v>
      </c>
      <c r="U36" s="17" t="s">
        <v>65</v>
      </c>
      <c r="V36" s="17">
        <v>1301189</v>
      </c>
      <c r="W36" s="17">
        <v>1565</v>
      </c>
      <c r="X36" s="17">
        <v>1301189</v>
      </c>
      <c r="Y36" s="17" t="s">
        <v>62</v>
      </c>
      <c r="Z36" s="17" t="s">
        <v>66</v>
      </c>
      <c r="AA36" s="17">
        <v>1565</v>
      </c>
      <c r="AB36" s="17">
        <v>1581010369</v>
      </c>
      <c r="AC36" s="17">
        <f t="shared" si="9"/>
        <v>1</v>
      </c>
      <c r="AD36" s="17">
        <f t="shared" si="10"/>
        <v>1</v>
      </c>
      <c r="AE36" s="32">
        <f t="shared" si="11"/>
        <v>1565</v>
      </c>
      <c r="AF36" s="32">
        <f t="shared" si="12"/>
        <v>1301189</v>
      </c>
      <c r="AG36" s="32">
        <f t="shared" si="13"/>
        <v>831.43067092651756</v>
      </c>
      <c r="AH36" s="32" t="str">
        <f t="shared" si="14"/>
        <v/>
      </c>
      <c r="AI36" s="32">
        <f t="shared" si="15"/>
        <v>831.43067092651756</v>
      </c>
      <c r="AJ36" s="32" t="str">
        <f t="shared" si="16"/>
        <v/>
      </c>
      <c r="AK36" s="32" t="str">
        <f t="shared" si="17"/>
        <v/>
      </c>
      <c r="AL36" s="24" t="s">
        <v>65</v>
      </c>
      <c r="AM36" s="24" t="s">
        <v>65</v>
      </c>
      <c r="AN36" s="24">
        <v>2350067</v>
      </c>
      <c r="AO36" s="24">
        <v>2194</v>
      </c>
      <c r="AP36" s="24">
        <v>2350067</v>
      </c>
      <c r="AQ36" s="24" t="s">
        <v>62</v>
      </c>
      <c r="AR36" s="24" t="s">
        <v>66</v>
      </c>
      <c r="AS36" s="24">
        <v>2194</v>
      </c>
      <c r="AT36" s="24">
        <v>1544735896</v>
      </c>
      <c r="AU36" s="24">
        <f t="shared" si="18"/>
        <v>1</v>
      </c>
      <c r="AV36" s="24">
        <f t="shared" si="19"/>
        <v>1</v>
      </c>
      <c r="AW36" s="24">
        <f t="shared" si="20"/>
        <v>2194</v>
      </c>
      <c r="AX36" s="24">
        <f t="shared" si="21"/>
        <v>2350067</v>
      </c>
      <c r="AY36" s="24">
        <f t="shared" si="22"/>
        <v>1071.1335460346399</v>
      </c>
      <c r="AZ36" s="24" t="str">
        <f t="shared" si="23"/>
        <v/>
      </c>
      <c r="BA36" s="24">
        <f t="shared" si="24"/>
        <v>1071.1335460346399</v>
      </c>
      <c r="BB36" s="24" t="str">
        <f t="shared" si="25"/>
        <v/>
      </c>
      <c r="BC36" s="24" t="str">
        <f t="shared" si="26"/>
        <v/>
      </c>
      <c r="BD36" s="31" t="s">
        <v>65</v>
      </c>
      <c r="BE36" s="31" t="s">
        <v>65</v>
      </c>
      <c r="BF36" s="31">
        <v>9759385</v>
      </c>
      <c r="BG36" s="31">
        <v>204</v>
      </c>
      <c r="BH36" s="31">
        <v>9759385</v>
      </c>
      <c r="BI36" s="31" t="s">
        <v>62</v>
      </c>
      <c r="BJ36" s="31" t="s">
        <v>66</v>
      </c>
      <c r="BK36" s="31">
        <v>204</v>
      </c>
      <c r="BL36" s="31">
        <v>1544530767</v>
      </c>
      <c r="BM36" s="31">
        <f t="shared" si="27"/>
        <v>1</v>
      </c>
      <c r="BN36" s="31">
        <f t="shared" si="28"/>
        <v>1</v>
      </c>
      <c r="BO36" s="31">
        <f t="shared" si="29"/>
        <v>204</v>
      </c>
      <c r="BP36" s="31">
        <f t="shared" si="30"/>
        <v>9759385</v>
      </c>
      <c r="BQ36" s="31">
        <f t="shared" si="31"/>
        <v>47840.122549019608</v>
      </c>
      <c r="BR36" s="31" t="str">
        <f t="shared" si="32"/>
        <v/>
      </c>
      <c r="BS36" s="31">
        <f t="shared" si="33"/>
        <v>47840.122549019608</v>
      </c>
      <c r="BT36" s="31" t="str">
        <f t="shared" si="34"/>
        <v/>
      </c>
      <c r="BU36" s="31" t="str">
        <f t="shared" si="35"/>
        <v/>
      </c>
      <c r="BV36" s="45" t="s">
        <v>65</v>
      </c>
      <c r="BW36" s="45" t="s">
        <v>65</v>
      </c>
      <c r="BX36" s="45">
        <v>990610</v>
      </c>
      <c r="BY36" s="45">
        <v>567</v>
      </c>
      <c r="BZ36" s="45">
        <v>990610</v>
      </c>
      <c r="CA36" s="45" t="s">
        <v>62</v>
      </c>
      <c r="CB36" s="45" t="s">
        <v>66</v>
      </c>
      <c r="CC36" s="45">
        <v>584</v>
      </c>
      <c r="CD36" s="45">
        <v>1545239197</v>
      </c>
      <c r="CE36" s="45">
        <f t="shared" si="36"/>
        <v>1</v>
      </c>
      <c r="CF36" s="45">
        <f t="shared" si="37"/>
        <v>1</v>
      </c>
      <c r="CG36" s="45">
        <f t="shared" si="38"/>
        <v>567</v>
      </c>
      <c r="CH36" s="45">
        <f t="shared" si="39"/>
        <v>990610</v>
      </c>
      <c r="CI36" s="45">
        <f t="shared" si="40"/>
        <v>1696.25</v>
      </c>
      <c r="CJ36" s="45" t="str">
        <f t="shared" si="41"/>
        <v/>
      </c>
      <c r="CK36" s="45">
        <f t="shared" si="42"/>
        <v>1747.1075837742505</v>
      </c>
      <c r="CL36" s="45" t="str">
        <f t="shared" si="43"/>
        <v/>
      </c>
      <c r="CM36" s="45" t="str">
        <f t="shared" si="44"/>
        <v/>
      </c>
    </row>
    <row r="37" spans="1:91" x14ac:dyDescent="0.3">
      <c r="A37" s="1"/>
      <c r="B37" s="10" t="s">
        <v>65</v>
      </c>
      <c r="C37" s="10" t="s">
        <v>65</v>
      </c>
      <c r="D37" s="10">
        <v>2852772</v>
      </c>
      <c r="E37" s="10">
        <v>1525</v>
      </c>
      <c r="F37" s="10">
        <v>2852772</v>
      </c>
      <c r="G37" s="10" t="s">
        <v>62</v>
      </c>
      <c r="H37" s="10" t="s">
        <v>66</v>
      </c>
      <c r="I37" s="10">
        <v>1525</v>
      </c>
      <c r="J37" s="10">
        <v>1543747180</v>
      </c>
      <c r="K37" s="10">
        <f t="shared" si="0"/>
        <v>1</v>
      </c>
      <c r="L37" s="10">
        <f t="shared" si="1"/>
        <v>1</v>
      </c>
      <c r="M37" s="10">
        <f t="shared" si="2"/>
        <v>1525</v>
      </c>
      <c r="N37" s="10">
        <f t="shared" si="3"/>
        <v>2852772</v>
      </c>
      <c r="O37" s="10">
        <f t="shared" si="4"/>
        <v>1870.6701639344262</v>
      </c>
      <c r="P37" s="10" t="str">
        <f t="shared" si="5"/>
        <v/>
      </c>
      <c r="Q37" s="10">
        <f t="shared" si="6"/>
        <v>1870.6701639344262</v>
      </c>
      <c r="R37" s="10" t="str">
        <f t="shared" si="7"/>
        <v/>
      </c>
      <c r="S37" s="10" t="str">
        <f t="shared" si="8"/>
        <v/>
      </c>
      <c r="T37" s="17" t="s">
        <v>65</v>
      </c>
      <c r="U37" s="17" t="s">
        <v>65</v>
      </c>
      <c r="V37" s="17">
        <v>2370386</v>
      </c>
      <c r="W37" s="17">
        <v>1800</v>
      </c>
      <c r="X37" s="17">
        <v>2370386</v>
      </c>
      <c r="Y37" s="17" t="s">
        <v>62</v>
      </c>
      <c r="Z37" s="17" t="s">
        <v>66</v>
      </c>
      <c r="AA37" s="17">
        <v>1800</v>
      </c>
      <c r="AB37" s="17">
        <v>1581010377</v>
      </c>
      <c r="AC37" s="17">
        <f t="shared" si="9"/>
        <v>1</v>
      </c>
      <c r="AD37" s="17">
        <f t="shared" si="10"/>
        <v>1</v>
      </c>
      <c r="AE37" s="32">
        <f t="shared" si="11"/>
        <v>1800</v>
      </c>
      <c r="AF37" s="32">
        <f t="shared" si="12"/>
        <v>2370386</v>
      </c>
      <c r="AG37" s="32">
        <f t="shared" si="13"/>
        <v>1316.8811111111111</v>
      </c>
      <c r="AH37" s="32" t="str">
        <f t="shared" si="14"/>
        <v/>
      </c>
      <c r="AI37" s="32">
        <f t="shared" si="15"/>
        <v>1316.8811111111111</v>
      </c>
      <c r="AJ37" s="32" t="str">
        <f t="shared" si="16"/>
        <v/>
      </c>
      <c r="AK37" s="32" t="str">
        <f t="shared" si="17"/>
        <v/>
      </c>
      <c r="AL37" s="24" t="s">
        <v>65</v>
      </c>
      <c r="AM37" s="24" t="s">
        <v>65</v>
      </c>
      <c r="AN37" s="24">
        <v>1229831</v>
      </c>
      <c r="AO37" s="24">
        <v>1600</v>
      </c>
      <c r="AP37" s="24">
        <v>1229831</v>
      </c>
      <c r="AQ37" s="24" t="s">
        <v>62</v>
      </c>
      <c r="AR37" s="24" t="s">
        <v>66</v>
      </c>
      <c r="AS37" s="24">
        <v>1600</v>
      </c>
      <c r="AT37" s="24">
        <v>1544735904</v>
      </c>
      <c r="AU37" s="24">
        <f t="shared" si="18"/>
        <v>1</v>
      </c>
      <c r="AV37" s="24">
        <f t="shared" si="19"/>
        <v>1</v>
      </c>
      <c r="AW37" s="24">
        <f t="shared" si="20"/>
        <v>1600</v>
      </c>
      <c r="AX37" s="24">
        <f t="shared" si="21"/>
        <v>1229831</v>
      </c>
      <c r="AY37" s="24">
        <f t="shared" si="22"/>
        <v>768.64437499999997</v>
      </c>
      <c r="AZ37" s="24" t="str">
        <f t="shared" si="23"/>
        <v/>
      </c>
      <c r="BA37" s="24">
        <f t="shared" si="24"/>
        <v>768.64437499999997</v>
      </c>
      <c r="BB37" s="24" t="str">
        <f t="shared" si="25"/>
        <v/>
      </c>
      <c r="BC37" s="24" t="str">
        <f t="shared" si="26"/>
        <v/>
      </c>
      <c r="BD37" s="31" t="s">
        <v>65</v>
      </c>
      <c r="BE37" s="31" t="s">
        <v>65</v>
      </c>
      <c r="BF37" s="31">
        <v>7563168</v>
      </c>
      <c r="BG37" s="31">
        <v>162</v>
      </c>
      <c r="BH37" s="31">
        <v>7563168</v>
      </c>
      <c r="BI37" s="31" t="s">
        <v>62</v>
      </c>
      <c r="BJ37" s="31" t="s">
        <v>66</v>
      </c>
      <c r="BK37" s="31">
        <v>162</v>
      </c>
      <c r="BL37" s="31">
        <v>1544530826</v>
      </c>
      <c r="BM37" s="31">
        <f t="shared" si="27"/>
        <v>1</v>
      </c>
      <c r="BN37" s="31">
        <f t="shared" si="28"/>
        <v>1</v>
      </c>
      <c r="BO37" s="31">
        <f t="shared" si="29"/>
        <v>162</v>
      </c>
      <c r="BP37" s="31">
        <f t="shared" si="30"/>
        <v>7563168</v>
      </c>
      <c r="BQ37" s="31">
        <f t="shared" si="31"/>
        <v>46686.222222222219</v>
      </c>
      <c r="BR37" s="31" t="str">
        <f t="shared" si="32"/>
        <v/>
      </c>
      <c r="BS37" s="31">
        <f t="shared" si="33"/>
        <v>46686.222222222219</v>
      </c>
      <c r="BT37" s="31" t="str">
        <f t="shared" si="34"/>
        <v/>
      </c>
      <c r="BU37" s="31" t="str">
        <f t="shared" si="35"/>
        <v/>
      </c>
      <c r="BV37" s="45" t="s">
        <v>65</v>
      </c>
      <c r="BW37" s="45" t="s">
        <v>65</v>
      </c>
      <c r="BX37" s="45">
        <v>626830</v>
      </c>
      <c r="BY37" s="45">
        <v>150</v>
      </c>
      <c r="BZ37" s="45">
        <v>626830</v>
      </c>
      <c r="CA37" s="45" t="s">
        <v>62</v>
      </c>
      <c r="CB37" s="45" t="s">
        <v>66</v>
      </c>
      <c r="CC37" s="45">
        <v>151</v>
      </c>
      <c r="CD37" s="45">
        <v>1545239426</v>
      </c>
      <c r="CE37" s="45">
        <f t="shared" si="36"/>
        <v>1</v>
      </c>
      <c r="CF37" s="45">
        <f t="shared" si="37"/>
        <v>1</v>
      </c>
      <c r="CG37" s="45">
        <f t="shared" si="38"/>
        <v>150</v>
      </c>
      <c r="CH37" s="45">
        <f t="shared" si="39"/>
        <v>626830</v>
      </c>
      <c r="CI37" s="45">
        <f t="shared" si="40"/>
        <v>4151.1920529801328</v>
      </c>
      <c r="CJ37" s="45" t="str">
        <f t="shared" si="41"/>
        <v/>
      </c>
      <c r="CK37" s="45">
        <f t="shared" si="42"/>
        <v>4178.8666666666668</v>
      </c>
      <c r="CL37" s="45" t="str">
        <f t="shared" si="43"/>
        <v/>
      </c>
      <c r="CM37" s="45" t="str">
        <f t="shared" si="44"/>
        <v/>
      </c>
    </row>
    <row r="38" spans="1:91" x14ac:dyDescent="0.3">
      <c r="A38" s="1"/>
      <c r="B38" s="10"/>
      <c r="C38" s="10"/>
      <c r="D38" s="10"/>
      <c r="E38" s="10"/>
      <c r="F38" s="10"/>
      <c r="G38" s="10"/>
      <c r="H38" s="10"/>
      <c r="I38" s="10"/>
      <c r="J38" s="10"/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T38" s="17"/>
      <c r="U38" s="17"/>
      <c r="V38" s="17"/>
      <c r="W38" s="17"/>
      <c r="X38" s="17"/>
      <c r="Y38" s="17"/>
      <c r="Z38" s="17"/>
      <c r="AA38" s="17"/>
      <c r="AB38" s="17"/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L38" s="24"/>
      <c r="AM38" s="24"/>
      <c r="AN38" s="24"/>
      <c r="AO38" s="24"/>
      <c r="AP38" s="24"/>
      <c r="AQ38" s="24"/>
      <c r="AR38" s="24"/>
      <c r="AS38" s="24"/>
      <c r="AT38" s="24"/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D38" s="31"/>
      <c r="BE38" s="31"/>
      <c r="BF38" s="31"/>
      <c r="BG38" s="31"/>
      <c r="BH38" s="31"/>
      <c r="BI38" s="31"/>
      <c r="BJ38" s="31"/>
      <c r="BK38" s="31"/>
      <c r="BL38" s="31"/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 spans="1:91" x14ac:dyDescent="0.3">
      <c r="A39" s="1"/>
      <c r="B39" s="10"/>
      <c r="C39" s="10"/>
      <c r="D39" s="10"/>
      <c r="E39" s="10"/>
      <c r="F39" s="10"/>
      <c r="G39" s="10"/>
      <c r="H39" s="10"/>
      <c r="I39" s="10"/>
      <c r="J39" s="10"/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T39" s="17"/>
      <c r="U39" s="17"/>
      <c r="V39" s="17"/>
      <c r="W39" s="17"/>
      <c r="X39" s="17"/>
      <c r="Y39" s="17"/>
      <c r="Z39" s="17"/>
      <c r="AA39" s="17"/>
      <c r="AB39" s="17"/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L39" s="24"/>
      <c r="AM39" s="24"/>
      <c r="AN39" s="24"/>
      <c r="AO39" s="24"/>
      <c r="AP39" s="24"/>
      <c r="AQ39" s="24"/>
      <c r="AR39" s="24"/>
      <c r="AS39" s="24"/>
      <c r="AT39" s="24"/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D39" s="31"/>
      <c r="BE39" s="31"/>
      <c r="BF39" s="31"/>
      <c r="BG39" s="31"/>
      <c r="BH39" s="31"/>
      <c r="BI39" s="31"/>
      <c r="BJ39" s="31"/>
      <c r="BK39" s="31"/>
      <c r="BL39" s="31"/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 spans="1:91" x14ac:dyDescent="0.3">
      <c r="A40" s="1"/>
      <c r="B40" s="10"/>
      <c r="C40" s="10"/>
      <c r="D40" s="10"/>
      <c r="E40" s="10"/>
      <c r="F40" s="10"/>
      <c r="G40" s="10"/>
      <c r="H40" s="10"/>
      <c r="I40" s="10"/>
      <c r="J40" s="10"/>
      <c r="K40" s="10">
        <f t="shared" ref="K40:K71" si="45">IF(AND(B40=C40,L40=1),1,0)</f>
        <v>0</v>
      </c>
      <c r="L40" s="10">
        <f t="shared" ref="L40:L71" si="46">IF(C40&gt;0,1,0)</f>
        <v>0</v>
      </c>
      <c r="M40" s="10" t="str">
        <f t="shared" ref="M40:M71" si="47">IF(K40=1,E40,"")</f>
        <v/>
      </c>
      <c r="N40" s="10" t="str">
        <f t="shared" ref="N40:N71" si="48">IF(K40=1,D40,"")</f>
        <v/>
      </c>
      <c r="O40" s="10" t="str">
        <f t="shared" ref="O40:O71" si="49">IF(AND(L40&gt;0,K40=1),F40/I40,"")</f>
        <v/>
      </c>
      <c r="P40" s="10" t="str">
        <f t="shared" ref="P40:P71" si="50">IF(AND(L40&gt;0,K40=0),F40/I40,"")</f>
        <v/>
      </c>
      <c r="Q40" s="10" t="str">
        <f t="shared" ref="Q40:Q71" si="51">IF(L40&gt;0,D40/E40,"")</f>
        <v/>
      </c>
      <c r="R40" s="10" t="str">
        <f t="shared" ref="R40:R71" si="52">IF(AND(L40&gt;0,K40=0),(F40-D40)/(I40-E40),"")</f>
        <v/>
      </c>
      <c r="S40" s="10" t="str">
        <f t="shared" ref="S40:S71" si="53">IF(AND(L40&gt;0,K40=0),I40-E40,"")</f>
        <v/>
      </c>
      <c r="T40" s="17"/>
      <c r="U40" s="17"/>
      <c r="V40" s="17"/>
      <c r="W40" s="17"/>
      <c r="X40" s="17"/>
      <c r="Y40" s="17"/>
      <c r="Z40" s="17"/>
      <c r="AA40" s="17"/>
      <c r="AB40" s="17"/>
      <c r="AC40" s="17">
        <f t="shared" ref="AC40:AC71" si="54">IF(AND(T40=U40,AD40=1),1,0)</f>
        <v>0</v>
      </c>
      <c r="AD40" s="17">
        <f t="shared" ref="AD40:AD71" si="55">IF(U40&gt;0,1,0)</f>
        <v>0</v>
      </c>
      <c r="AE40" s="32" t="str">
        <f t="shared" ref="AE40:AE71" si="56">IF(AC40=1,W40,"")</f>
        <v/>
      </c>
      <c r="AF40" s="32" t="str">
        <f t="shared" ref="AF40:AF71" si="57">IF(AC40=1,V40,"")</f>
        <v/>
      </c>
      <c r="AG40" s="32" t="str">
        <f t="shared" ref="AG40:AG71" si="58">IF(AND(AD40&gt;0,AC40=1),X40/AA40,"")</f>
        <v/>
      </c>
      <c r="AH40" s="32" t="str">
        <f t="shared" ref="AH40:AH71" si="59">IF(AND(AD40&gt;0,AC40=0),X40/AA40,"")</f>
        <v/>
      </c>
      <c r="AI40" s="32" t="str">
        <f t="shared" ref="AI40:AI71" si="60">IF(AD40&gt;0,V40/W40,"")</f>
        <v/>
      </c>
      <c r="AJ40" s="32" t="str">
        <f t="shared" ref="AJ40:AJ71" si="61">IF(AND(AD40&gt;0,AC40=0),(X40-V40)/(AA40-W40),"")</f>
        <v/>
      </c>
      <c r="AK40" s="32" t="str">
        <f t="shared" ref="AK40:AK71" si="62">IF(AND(AD40&gt;0,AC40=0),AA40-W40,"")</f>
        <v/>
      </c>
      <c r="AL40" s="24"/>
      <c r="AM40" s="24"/>
      <c r="AN40" s="24"/>
      <c r="AO40" s="24"/>
      <c r="AP40" s="24"/>
      <c r="AQ40" s="24"/>
      <c r="AR40" s="24"/>
      <c r="AS40" s="24"/>
      <c r="AT40" s="24"/>
      <c r="AU40" s="24">
        <f t="shared" ref="AU40:AU71" si="63">IF(AND(AL40=AM40,AV40=1),1,0)</f>
        <v>0</v>
      </c>
      <c r="AV40" s="24">
        <f t="shared" ref="AV40:AV71" si="64">IF(AM40&gt;0,1,0)</f>
        <v>0</v>
      </c>
      <c r="AW40" s="24" t="str">
        <f t="shared" ref="AW40:AW71" si="65">IF(AU40=1,AO40,"")</f>
        <v/>
      </c>
      <c r="AX40" s="24" t="str">
        <f t="shared" ref="AX40:AX71" si="66">IF(AU40=1,AN40,"")</f>
        <v/>
      </c>
      <c r="AY40" s="24" t="str">
        <f t="shared" ref="AY40:AY71" si="67">IF(AND(AV40&gt;0,AU40=1),AP40/AS40,"")</f>
        <v/>
      </c>
      <c r="AZ40" s="24" t="str">
        <f t="shared" ref="AZ40:AZ71" si="68">IF(AND(AV40&gt;0,AU40=0),AP40/AS40,"")</f>
        <v/>
      </c>
      <c r="BA40" s="24" t="str">
        <f t="shared" ref="BA40:BA71" si="69">IF(AV40&gt;0,AN40/AO40,"")</f>
        <v/>
      </c>
      <c r="BB40" s="24" t="str">
        <f t="shared" ref="BB40:BB71" si="70">IF(AND(AV40&gt;0,AU40=0),(AP40-AN40)/(AS40-AO40),"")</f>
        <v/>
      </c>
      <c r="BC40" s="24" t="str">
        <f t="shared" ref="BC40:BC71" si="71">IF(AND(AV40&gt;0,AU40=0),AS40-AO40,"")</f>
        <v/>
      </c>
      <c r="BD40" s="31"/>
      <c r="BE40" s="31"/>
      <c r="BF40" s="31"/>
      <c r="BG40" s="31"/>
      <c r="BH40" s="31"/>
      <c r="BI40" s="31"/>
      <c r="BJ40" s="31"/>
      <c r="BK40" s="31"/>
      <c r="BL40" s="31"/>
      <c r="BM40" s="31">
        <f t="shared" ref="BM40:BM71" si="72">IF(AND(BD40=BE40,BN40=1),1,0)</f>
        <v>0</v>
      </c>
      <c r="BN40" s="31">
        <f t="shared" ref="BN40:BN71" si="73">IF(BE40&gt;0,1,0)</f>
        <v>0</v>
      </c>
      <c r="BO40" s="31" t="str">
        <f t="shared" ref="BO40:BO71" si="74">IF(BM40=1,BG40,"")</f>
        <v/>
      </c>
      <c r="BP40" s="31" t="str">
        <f t="shared" ref="BP40:BP71" si="75">IF(BM40=1,BF40,"")</f>
        <v/>
      </c>
      <c r="BQ40" s="31" t="str">
        <f t="shared" ref="BQ40:BQ71" si="76">IF(AND(BN40&gt;0,BM40=1),BH40/BK40,"")</f>
        <v/>
      </c>
      <c r="BR40" s="31" t="str">
        <f t="shared" ref="BR40:BR71" si="77">IF(AND(BN40&gt;0,BM40=0),BH40/BK40,"")</f>
        <v/>
      </c>
      <c r="BS40" s="31" t="str">
        <f t="shared" ref="BS40:BS71" si="78">IF(BN40&gt;0,BF40/BG40,"")</f>
        <v/>
      </c>
      <c r="BT40" s="31" t="str">
        <f t="shared" ref="BT40:BT71" si="79">IF(AND(BN40&gt;0,BM40=0),(BH40-BF40)/(BK40-BG40),"")</f>
        <v/>
      </c>
      <c r="BU40" s="31" t="str">
        <f t="shared" ref="BU40:BU71" si="80">IF(AND(BN40&gt;0,BM40=0),BK40-BG40,"")</f>
        <v/>
      </c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 spans="1:91" x14ac:dyDescent="0.3">
      <c r="A41" s="1"/>
      <c r="B41" s="10"/>
      <c r="C41" s="10"/>
      <c r="D41" s="10"/>
      <c r="E41" s="10"/>
      <c r="F41" s="10"/>
      <c r="G41" s="10"/>
      <c r="H41" s="10"/>
      <c r="I41" s="10"/>
      <c r="J41" s="10"/>
      <c r="K41" s="10">
        <f t="shared" si="45"/>
        <v>0</v>
      </c>
      <c r="L41" s="10">
        <f t="shared" si="46"/>
        <v>0</v>
      </c>
      <c r="M41" s="10" t="str">
        <f t="shared" si="47"/>
        <v/>
      </c>
      <c r="N41" s="10" t="str">
        <f t="shared" si="48"/>
        <v/>
      </c>
      <c r="O41" s="10" t="str">
        <f t="shared" si="49"/>
        <v/>
      </c>
      <c r="P41" s="10" t="str">
        <f t="shared" si="50"/>
        <v/>
      </c>
      <c r="Q41" s="10" t="str">
        <f t="shared" si="51"/>
        <v/>
      </c>
      <c r="R41" s="10" t="str">
        <f t="shared" si="52"/>
        <v/>
      </c>
      <c r="S41" s="10" t="str">
        <f t="shared" si="53"/>
        <v/>
      </c>
      <c r="T41" s="17"/>
      <c r="U41" s="17"/>
      <c r="V41" s="17"/>
      <c r="W41" s="17"/>
      <c r="X41" s="17"/>
      <c r="Y41" s="17"/>
      <c r="Z41" s="17"/>
      <c r="AA41" s="17"/>
      <c r="AB41" s="17"/>
      <c r="AC41" s="17">
        <f t="shared" si="54"/>
        <v>0</v>
      </c>
      <c r="AD41" s="17">
        <f t="shared" si="55"/>
        <v>0</v>
      </c>
      <c r="AE41" s="32" t="str">
        <f t="shared" si="56"/>
        <v/>
      </c>
      <c r="AF41" s="32" t="str">
        <f t="shared" si="57"/>
        <v/>
      </c>
      <c r="AG41" s="32" t="str">
        <f t="shared" si="58"/>
        <v/>
      </c>
      <c r="AH41" s="32" t="str">
        <f t="shared" si="59"/>
        <v/>
      </c>
      <c r="AI41" s="32" t="str">
        <f t="shared" si="60"/>
        <v/>
      </c>
      <c r="AJ41" s="32" t="str">
        <f t="shared" si="61"/>
        <v/>
      </c>
      <c r="AK41" s="32" t="str">
        <f t="shared" si="62"/>
        <v/>
      </c>
      <c r="AL41" s="24"/>
      <c r="AM41" s="24"/>
      <c r="AN41" s="24"/>
      <c r="AO41" s="24"/>
      <c r="AP41" s="24"/>
      <c r="AQ41" s="24"/>
      <c r="AR41" s="24"/>
      <c r="AS41" s="24"/>
      <c r="AT41" s="24"/>
      <c r="AU41" s="24">
        <f t="shared" si="63"/>
        <v>0</v>
      </c>
      <c r="AV41" s="24">
        <f t="shared" si="64"/>
        <v>0</v>
      </c>
      <c r="AW41" s="24" t="str">
        <f t="shared" si="65"/>
        <v/>
      </c>
      <c r="AX41" s="24" t="str">
        <f t="shared" si="66"/>
        <v/>
      </c>
      <c r="AY41" s="24" t="str">
        <f t="shared" si="67"/>
        <v/>
      </c>
      <c r="AZ41" s="24" t="str">
        <f t="shared" si="68"/>
        <v/>
      </c>
      <c r="BA41" s="24" t="str">
        <f t="shared" si="69"/>
        <v/>
      </c>
      <c r="BB41" s="24" t="str">
        <f t="shared" si="70"/>
        <v/>
      </c>
      <c r="BC41" s="24" t="str">
        <f t="shared" si="71"/>
        <v/>
      </c>
      <c r="BD41" s="31"/>
      <c r="BE41" s="31"/>
      <c r="BF41" s="31"/>
      <c r="BG41" s="31"/>
      <c r="BH41" s="31"/>
      <c r="BI41" s="31"/>
      <c r="BJ41" s="31"/>
      <c r="BK41" s="31"/>
      <c r="BL41" s="31"/>
      <c r="BM41" s="31">
        <f t="shared" si="72"/>
        <v>0</v>
      </c>
      <c r="BN41" s="31">
        <f t="shared" si="73"/>
        <v>0</v>
      </c>
      <c r="BO41" s="31" t="str">
        <f t="shared" si="74"/>
        <v/>
      </c>
      <c r="BP41" s="31" t="str">
        <f t="shared" si="75"/>
        <v/>
      </c>
      <c r="BQ41" s="31" t="str">
        <f t="shared" si="76"/>
        <v/>
      </c>
      <c r="BR41" s="31" t="str">
        <f t="shared" si="77"/>
        <v/>
      </c>
      <c r="BS41" s="31" t="str">
        <f t="shared" si="78"/>
        <v/>
      </c>
      <c r="BT41" s="31" t="str">
        <f t="shared" si="79"/>
        <v/>
      </c>
      <c r="BU41" s="31" t="str">
        <f t="shared" si="80"/>
        <v/>
      </c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 spans="1:91" x14ac:dyDescent="0.3">
      <c r="A42" s="1"/>
      <c r="B42" s="10"/>
      <c r="C42" s="10"/>
      <c r="D42" s="10"/>
      <c r="E42" s="10"/>
      <c r="F42" s="10"/>
      <c r="G42" s="10"/>
      <c r="H42" s="10"/>
      <c r="I42" s="10"/>
      <c r="J42" s="10"/>
      <c r="K42" s="10">
        <f t="shared" si="45"/>
        <v>0</v>
      </c>
      <c r="L42" s="10">
        <f t="shared" si="46"/>
        <v>0</v>
      </c>
      <c r="M42" s="10" t="str">
        <f t="shared" si="47"/>
        <v/>
      </c>
      <c r="N42" s="10" t="str">
        <f t="shared" si="48"/>
        <v/>
      </c>
      <c r="O42" s="10" t="str">
        <f t="shared" si="49"/>
        <v/>
      </c>
      <c r="P42" s="10" t="str">
        <f t="shared" si="50"/>
        <v/>
      </c>
      <c r="Q42" s="10" t="str">
        <f t="shared" si="51"/>
        <v/>
      </c>
      <c r="R42" s="10" t="str">
        <f t="shared" si="52"/>
        <v/>
      </c>
      <c r="S42" s="10" t="str">
        <f t="shared" si="53"/>
        <v/>
      </c>
      <c r="T42" s="17"/>
      <c r="U42" s="17"/>
      <c r="V42" s="17"/>
      <c r="W42" s="17"/>
      <c r="X42" s="17"/>
      <c r="Y42" s="17"/>
      <c r="Z42" s="17"/>
      <c r="AA42" s="17"/>
      <c r="AB42" s="17"/>
      <c r="AC42" s="17">
        <f t="shared" si="54"/>
        <v>0</v>
      </c>
      <c r="AD42" s="17">
        <f t="shared" si="55"/>
        <v>0</v>
      </c>
      <c r="AE42" s="32" t="str">
        <f t="shared" si="56"/>
        <v/>
      </c>
      <c r="AF42" s="32" t="str">
        <f t="shared" si="57"/>
        <v/>
      </c>
      <c r="AG42" s="32" t="str">
        <f t="shared" si="58"/>
        <v/>
      </c>
      <c r="AH42" s="32" t="str">
        <f t="shared" si="59"/>
        <v/>
      </c>
      <c r="AI42" s="32" t="str">
        <f t="shared" si="60"/>
        <v/>
      </c>
      <c r="AJ42" s="32" t="str">
        <f t="shared" si="61"/>
        <v/>
      </c>
      <c r="AK42" s="32" t="str">
        <f t="shared" si="62"/>
        <v/>
      </c>
      <c r="AL42" s="24"/>
      <c r="AM42" s="24"/>
      <c r="AN42" s="24"/>
      <c r="AO42" s="24"/>
      <c r="AP42" s="24"/>
      <c r="AQ42" s="24"/>
      <c r="AR42" s="24"/>
      <c r="AS42" s="24"/>
      <c r="AT42" s="24"/>
      <c r="AU42" s="24">
        <f t="shared" si="63"/>
        <v>0</v>
      </c>
      <c r="AV42" s="24">
        <f t="shared" si="64"/>
        <v>0</v>
      </c>
      <c r="AW42" s="24" t="str">
        <f t="shared" si="65"/>
        <v/>
      </c>
      <c r="AX42" s="24" t="str">
        <f t="shared" si="66"/>
        <v/>
      </c>
      <c r="AY42" s="24" t="str">
        <f t="shared" si="67"/>
        <v/>
      </c>
      <c r="AZ42" s="24" t="str">
        <f t="shared" si="68"/>
        <v/>
      </c>
      <c r="BA42" s="24" t="str">
        <f t="shared" si="69"/>
        <v/>
      </c>
      <c r="BB42" s="24" t="str">
        <f t="shared" si="70"/>
        <v/>
      </c>
      <c r="BC42" s="24" t="str">
        <f t="shared" si="71"/>
        <v/>
      </c>
      <c r="BD42" s="31"/>
      <c r="BE42" s="31"/>
      <c r="BF42" s="31"/>
      <c r="BG42" s="31"/>
      <c r="BH42" s="31"/>
      <c r="BI42" s="31"/>
      <c r="BJ42" s="31"/>
      <c r="BK42" s="31"/>
      <c r="BL42" s="31"/>
      <c r="BM42" s="31">
        <f t="shared" si="72"/>
        <v>0</v>
      </c>
      <c r="BN42" s="31">
        <f t="shared" si="73"/>
        <v>0</v>
      </c>
      <c r="BO42" s="31" t="str">
        <f t="shared" si="74"/>
        <v/>
      </c>
      <c r="BP42" s="31" t="str">
        <f t="shared" si="75"/>
        <v/>
      </c>
      <c r="BQ42" s="31" t="str">
        <f t="shared" si="76"/>
        <v/>
      </c>
      <c r="BR42" s="31" t="str">
        <f t="shared" si="77"/>
        <v/>
      </c>
      <c r="BS42" s="31" t="str">
        <f t="shared" si="78"/>
        <v/>
      </c>
      <c r="BT42" s="31" t="str">
        <f t="shared" si="79"/>
        <v/>
      </c>
      <c r="BU42" s="31" t="str">
        <f t="shared" si="80"/>
        <v/>
      </c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 spans="1:91" x14ac:dyDescent="0.3">
      <c r="A43" s="1"/>
      <c r="B43" s="10"/>
      <c r="C43" s="10"/>
      <c r="D43" s="10"/>
      <c r="E43" s="10"/>
      <c r="F43" s="10"/>
      <c r="G43" s="10"/>
      <c r="H43" s="10"/>
      <c r="I43" s="10"/>
      <c r="J43" s="10"/>
      <c r="K43" s="10">
        <f t="shared" si="45"/>
        <v>0</v>
      </c>
      <c r="L43" s="10">
        <f t="shared" si="46"/>
        <v>0</v>
      </c>
      <c r="M43" s="10" t="str">
        <f t="shared" si="47"/>
        <v/>
      </c>
      <c r="N43" s="10" t="str">
        <f t="shared" si="48"/>
        <v/>
      </c>
      <c r="O43" s="10" t="str">
        <f t="shared" si="49"/>
        <v/>
      </c>
      <c r="P43" s="10" t="str">
        <f t="shared" si="50"/>
        <v/>
      </c>
      <c r="Q43" s="10" t="str">
        <f t="shared" si="51"/>
        <v/>
      </c>
      <c r="R43" s="10" t="str">
        <f t="shared" si="52"/>
        <v/>
      </c>
      <c r="S43" s="10" t="str">
        <f t="shared" si="53"/>
        <v/>
      </c>
      <c r="T43" s="17"/>
      <c r="U43" s="17"/>
      <c r="V43" s="17"/>
      <c r="W43" s="17"/>
      <c r="X43" s="17"/>
      <c r="Y43" s="17"/>
      <c r="Z43" s="17"/>
      <c r="AA43" s="17"/>
      <c r="AB43" s="17"/>
      <c r="AC43" s="17">
        <f t="shared" si="54"/>
        <v>0</v>
      </c>
      <c r="AD43" s="17">
        <f t="shared" si="55"/>
        <v>0</v>
      </c>
      <c r="AE43" s="32" t="str">
        <f t="shared" si="56"/>
        <v/>
      </c>
      <c r="AF43" s="32" t="str">
        <f t="shared" si="57"/>
        <v/>
      </c>
      <c r="AG43" s="32" t="str">
        <f t="shared" si="58"/>
        <v/>
      </c>
      <c r="AH43" s="32" t="str">
        <f t="shared" si="59"/>
        <v/>
      </c>
      <c r="AI43" s="32" t="str">
        <f t="shared" si="60"/>
        <v/>
      </c>
      <c r="AJ43" s="32" t="str">
        <f t="shared" si="61"/>
        <v/>
      </c>
      <c r="AK43" s="32" t="str">
        <f t="shared" si="62"/>
        <v/>
      </c>
      <c r="AL43" s="24"/>
      <c r="AM43" s="24"/>
      <c r="AN43" s="24"/>
      <c r="AO43" s="24"/>
      <c r="AP43" s="24"/>
      <c r="AQ43" s="24"/>
      <c r="AR43" s="24"/>
      <c r="AS43" s="24"/>
      <c r="AT43" s="24"/>
      <c r="AU43" s="24">
        <f t="shared" si="63"/>
        <v>0</v>
      </c>
      <c r="AV43" s="24">
        <f t="shared" si="64"/>
        <v>0</v>
      </c>
      <c r="AW43" s="24" t="str">
        <f t="shared" si="65"/>
        <v/>
      </c>
      <c r="AX43" s="24" t="str">
        <f t="shared" si="66"/>
        <v/>
      </c>
      <c r="AY43" s="24" t="str">
        <f t="shared" si="67"/>
        <v/>
      </c>
      <c r="AZ43" s="24" t="str">
        <f t="shared" si="68"/>
        <v/>
      </c>
      <c r="BA43" s="24" t="str">
        <f t="shared" si="69"/>
        <v/>
      </c>
      <c r="BB43" s="24" t="str">
        <f t="shared" si="70"/>
        <v/>
      </c>
      <c r="BC43" s="24" t="str">
        <f t="shared" si="71"/>
        <v/>
      </c>
      <c r="BD43" s="31"/>
      <c r="BE43" s="31"/>
      <c r="BF43" s="31"/>
      <c r="BG43" s="31"/>
      <c r="BH43" s="31"/>
      <c r="BI43" s="31"/>
      <c r="BJ43" s="31"/>
      <c r="BK43" s="31"/>
      <c r="BL43" s="31"/>
      <c r="BM43" s="31">
        <f t="shared" si="72"/>
        <v>0</v>
      </c>
      <c r="BN43" s="31">
        <f t="shared" si="73"/>
        <v>0</v>
      </c>
      <c r="BO43" s="31" t="str">
        <f t="shared" si="74"/>
        <v/>
      </c>
      <c r="BP43" s="31" t="str">
        <f t="shared" si="75"/>
        <v/>
      </c>
      <c r="BQ43" s="31" t="str">
        <f t="shared" si="76"/>
        <v/>
      </c>
      <c r="BR43" s="31" t="str">
        <f t="shared" si="77"/>
        <v/>
      </c>
      <c r="BS43" s="31" t="str">
        <f t="shared" si="78"/>
        <v/>
      </c>
      <c r="BT43" s="31" t="str">
        <f t="shared" si="79"/>
        <v/>
      </c>
      <c r="BU43" s="31" t="str">
        <f t="shared" si="80"/>
        <v/>
      </c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 spans="1:91" x14ac:dyDescent="0.3">
      <c r="A44" s="1"/>
      <c r="B44" s="10"/>
      <c r="C44" s="10"/>
      <c r="D44" s="10"/>
      <c r="E44" s="10"/>
      <c r="F44" s="10"/>
      <c r="G44" s="10"/>
      <c r="H44" s="10"/>
      <c r="I44" s="10"/>
      <c r="J44" s="10"/>
      <c r="K44" s="10">
        <f t="shared" si="45"/>
        <v>0</v>
      </c>
      <c r="L44" s="10">
        <f t="shared" si="46"/>
        <v>0</v>
      </c>
      <c r="M44" s="10" t="str">
        <f t="shared" si="47"/>
        <v/>
      </c>
      <c r="N44" s="10" t="str">
        <f t="shared" si="48"/>
        <v/>
      </c>
      <c r="O44" s="10" t="str">
        <f t="shared" si="49"/>
        <v/>
      </c>
      <c r="P44" s="10" t="str">
        <f t="shared" si="50"/>
        <v/>
      </c>
      <c r="Q44" s="10" t="str">
        <f t="shared" si="51"/>
        <v/>
      </c>
      <c r="R44" s="10" t="str">
        <f t="shared" si="52"/>
        <v/>
      </c>
      <c r="S44" s="10" t="str">
        <f t="shared" si="53"/>
        <v/>
      </c>
      <c r="T44" s="17"/>
      <c r="U44" s="17"/>
      <c r="V44" s="17"/>
      <c r="W44" s="17"/>
      <c r="X44" s="17"/>
      <c r="Y44" s="17"/>
      <c r="Z44" s="17"/>
      <c r="AA44" s="17"/>
      <c r="AB44" s="17"/>
      <c r="AC44" s="17">
        <f t="shared" si="54"/>
        <v>0</v>
      </c>
      <c r="AD44" s="17">
        <f t="shared" si="55"/>
        <v>0</v>
      </c>
      <c r="AE44" s="32" t="str">
        <f t="shared" si="56"/>
        <v/>
      </c>
      <c r="AF44" s="32" t="str">
        <f t="shared" si="57"/>
        <v/>
      </c>
      <c r="AG44" s="32" t="str">
        <f t="shared" si="58"/>
        <v/>
      </c>
      <c r="AH44" s="32" t="str">
        <f t="shared" si="59"/>
        <v/>
      </c>
      <c r="AI44" s="32" t="str">
        <f t="shared" si="60"/>
        <v/>
      </c>
      <c r="AJ44" s="32" t="str">
        <f t="shared" si="61"/>
        <v/>
      </c>
      <c r="AK44" s="32" t="str">
        <f t="shared" si="62"/>
        <v/>
      </c>
      <c r="AL44" s="24"/>
      <c r="AM44" s="24"/>
      <c r="AN44" s="24"/>
      <c r="AO44" s="24"/>
      <c r="AP44" s="24"/>
      <c r="AQ44" s="24"/>
      <c r="AR44" s="24"/>
      <c r="AS44" s="24"/>
      <c r="AT44" s="24"/>
      <c r="AU44" s="24">
        <f t="shared" si="63"/>
        <v>0</v>
      </c>
      <c r="AV44" s="24">
        <f t="shared" si="64"/>
        <v>0</v>
      </c>
      <c r="AW44" s="24" t="str">
        <f t="shared" si="65"/>
        <v/>
      </c>
      <c r="AX44" s="24" t="str">
        <f t="shared" si="66"/>
        <v/>
      </c>
      <c r="AY44" s="24" t="str">
        <f t="shared" si="67"/>
        <v/>
      </c>
      <c r="AZ44" s="24" t="str">
        <f t="shared" si="68"/>
        <v/>
      </c>
      <c r="BA44" s="24" t="str">
        <f t="shared" si="69"/>
        <v/>
      </c>
      <c r="BB44" s="24" t="str">
        <f t="shared" si="70"/>
        <v/>
      </c>
      <c r="BC44" s="24" t="str">
        <f t="shared" si="71"/>
        <v/>
      </c>
      <c r="BD44" s="31"/>
      <c r="BE44" s="31"/>
      <c r="BF44" s="31"/>
      <c r="BG44" s="31"/>
      <c r="BH44" s="31"/>
      <c r="BI44" s="31"/>
      <c r="BJ44" s="31"/>
      <c r="BK44" s="31"/>
      <c r="BL44" s="31"/>
      <c r="BM44" s="31">
        <f t="shared" si="72"/>
        <v>0</v>
      </c>
      <c r="BN44" s="31">
        <f t="shared" si="73"/>
        <v>0</v>
      </c>
      <c r="BO44" s="31" t="str">
        <f t="shared" si="74"/>
        <v/>
      </c>
      <c r="BP44" s="31" t="str">
        <f t="shared" si="75"/>
        <v/>
      </c>
      <c r="BQ44" s="31" t="str">
        <f t="shared" si="76"/>
        <v/>
      </c>
      <c r="BR44" s="31" t="str">
        <f t="shared" si="77"/>
        <v/>
      </c>
      <c r="BS44" s="31" t="str">
        <f t="shared" si="78"/>
        <v/>
      </c>
      <c r="BT44" s="31" t="str">
        <f t="shared" si="79"/>
        <v/>
      </c>
      <c r="BU44" s="31" t="str">
        <f t="shared" si="80"/>
        <v/>
      </c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 spans="1:91" x14ac:dyDescent="0.3">
      <c r="A45" s="1"/>
      <c r="B45" s="10"/>
      <c r="C45" s="10"/>
      <c r="D45" s="10"/>
      <c r="E45" s="10"/>
      <c r="F45" s="10"/>
      <c r="G45" s="10"/>
      <c r="H45" s="10"/>
      <c r="I45" s="10"/>
      <c r="J45" s="10"/>
      <c r="K45" s="10">
        <f t="shared" si="45"/>
        <v>0</v>
      </c>
      <c r="L45" s="10">
        <f t="shared" si="46"/>
        <v>0</v>
      </c>
      <c r="M45" s="10" t="str">
        <f t="shared" si="47"/>
        <v/>
      </c>
      <c r="N45" s="10" t="str">
        <f t="shared" si="48"/>
        <v/>
      </c>
      <c r="O45" s="10" t="str">
        <f t="shared" si="49"/>
        <v/>
      </c>
      <c r="P45" s="10" t="str">
        <f t="shared" si="50"/>
        <v/>
      </c>
      <c r="Q45" s="10" t="str">
        <f t="shared" si="51"/>
        <v/>
      </c>
      <c r="R45" s="10" t="str">
        <f t="shared" si="52"/>
        <v/>
      </c>
      <c r="S45" s="10" t="str">
        <f t="shared" si="53"/>
        <v/>
      </c>
      <c r="T45" s="17"/>
      <c r="U45" s="17"/>
      <c r="V45" s="17"/>
      <c r="W45" s="17"/>
      <c r="X45" s="17"/>
      <c r="Y45" s="17"/>
      <c r="Z45" s="17"/>
      <c r="AA45" s="17"/>
      <c r="AB45" s="17"/>
      <c r="AC45" s="17">
        <f t="shared" si="54"/>
        <v>0</v>
      </c>
      <c r="AD45" s="17">
        <f t="shared" si="55"/>
        <v>0</v>
      </c>
      <c r="AE45" s="32" t="str">
        <f t="shared" si="56"/>
        <v/>
      </c>
      <c r="AF45" s="32" t="str">
        <f t="shared" si="57"/>
        <v/>
      </c>
      <c r="AG45" s="32" t="str">
        <f t="shared" si="58"/>
        <v/>
      </c>
      <c r="AH45" s="32" t="str">
        <f t="shared" si="59"/>
        <v/>
      </c>
      <c r="AI45" s="32" t="str">
        <f t="shared" si="60"/>
        <v/>
      </c>
      <c r="AJ45" s="32" t="str">
        <f t="shared" si="61"/>
        <v/>
      </c>
      <c r="AK45" s="32" t="str">
        <f t="shared" si="62"/>
        <v/>
      </c>
      <c r="AL45" s="24"/>
      <c r="AM45" s="24"/>
      <c r="AN45" s="24"/>
      <c r="AO45" s="24"/>
      <c r="AP45" s="24"/>
      <c r="AQ45" s="24"/>
      <c r="AR45" s="24"/>
      <c r="AS45" s="24"/>
      <c r="AT45" s="24"/>
      <c r="AU45" s="24">
        <f t="shared" si="63"/>
        <v>0</v>
      </c>
      <c r="AV45" s="24">
        <f t="shared" si="64"/>
        <v>0</v>
      </c>
      <c r="AW45" s="24" t="str">
        <f t="shared" si="65"/>
        <v/>
      </c>
      <c r="AX45" s="24" t="str">
        <f t="shared" si="66"/>
        <v/>
      </c>
      <c r="AY45" s="24" t="str">
        <f t="shared" si="67"/>
        <v/>
      </c>
      <c r="AZ45" s="24" t="str">
        <f t="shared" si="68"/>
        <v/>
      </c>
      <c r="BA45" s="24" t="str">
        <f t="shared" si="69"/>
        <v/>
      </c>
      <c r="BB45" s="24" t="str">
        <f t="shared" si="70"/>
        <v/>
      </c>
      <c r="BC45" s="24" t="str">
        <f t="shared" si="71"/>
        <v/>
      </c>
      <c r="BD45" s="31"/>
      <c r="BE45" s="31"/>
      <c r="BF45" s="31"/>
      <c r="BG45" s="31"/>
      <c r="BH45" s="31"/>
      <c r="BI45" s="31"/>
      <c r="BJ45" s="31"/>
      <c r="BK45" s="31"/>
      <c r="BL45" s="31"/>
      <c r="BM45" s="31">
        <f t="shared" si="72"/>
        <v>0</v>
      </c>
      <c r="BN45" s="31">
        <f t="shared" si="73"/>
        <v>0</v>
      </c>
      <c r="BO45" s="31" t="str">
        <f t="shared" si="74"/>
        <v/>
      </c>
      <c r="BP45" s="31" t="str">
        <f t="shared" si="75"/>
        <v/>
      </c>
      <c r="BQ45" s="31" t="str">
        <f t="shared" si="76"/>
        <v/>
      </c>
      <c r="BR45" s="31" t="str">
        <f t="shared" si="77"/>
        <v/>
      </c>
      <c r="BS45" s="31" t="str">
        <f t="shared" si="78"/>
        <v/>
      </c>
      <c r="BT45" s="31" t="str">
        <f t="shared" si="79"/>
        <v/>
      </c>
      <c r="BU45" s="31" t="str">
        <f t="shared" si="80"/>
        <v/>
      </c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 spans="1:91" x14ac:dyDescent="0.3">
      <c r="A46" s="1"/>
      <c r="B46" s="10"/>
      <c r="C46" s="10"/>
      <c r="D46" s="10"/>
      <c r="E46" s="10"/>
      <c r="F46" s="10"/>
      <c r="G46" s="10"/>
      <c r="H46" s="10"/>
      <c r="I46" s="10"/>
      <c r="J46" s="10"/>
      <c r="K46" s="10">
        <f t="shared" si="45"/>
        <v>0</v>
      </c>
      <c r="L46" s="10">
        <f t="shared" si="46"/>
        <v>0</v>
      </c>
      <c r="M46" s="10" t="str">
        <f t="shared" si="47"/>
        <v/>
      </c>
      <c r="N46" s="10" t="str">
        <f t="shared" si="48"/>
        <v/>
      </c>
      <c r="O46" s="10" t="str">
        <f t="shared" si="49"/>
        <v/>
      </c>
      <c r="P46" s="10" t="str">
        <f t="shared" si="50"/>
        <v/>
      </c>
      <c r="Q46" s="10" t="str">
        <f t="shared" si="51"/>
        <v/>
      </c>
      <c r="R46" s="10" t="str">
        <f t="shared" si="52"/>
        <v/>
      </c>
      <c r="S46" s="10" t="str">
        <f t="shared" si="53"/>
        <v/>
      </c>
      <c r="T46" s="17"/>
      <c r="U46" s="17"/>
      <c r="V46" s="17"/>
      <c r="W46" s="17"/>
      <c r="X46" s="17"/>
      <c r="Y46" s="17"/>
      <c r="Z46" s="17"/>
      <c r="AA46" s="17"/>
      <c r="AB46" s="17"/>
      <c r="AC46" s="17">
        <f t="shared" si="54"/>
        <v>0</v>
      </c>
      <c r="AD46" s="17">
        <f t="shared" si="55"/>
        <v>0</v>
      </c>
      <c r="AE46" s="32" t="str">
        <f t="shared" si="56"/>
        <v/>
      </c>
      <c r="AF46" s="32" t="str">
        <f t="shared" si="57"/>
        <v/>
      </c>
      <c r="AG46" s="32" t="str">
        <f t="shared" si="58"/>
        <v/>
      </c>
      <c r="AH46" s="32" t="str">
        <f t="shared" si="59"/>
        <v/>
      </c>
      <c r="AI46" s="32" t="str">
        <f t="shared" si="60"/>
        <v/>
      </c>
      <c r="AJ46" s="32" t="str">
        <f t="shared" si="61"/>
        <v/>
      </c>
      <c r="AK46" s="32" t="str">
        <f t="shared" si="62"/>
        <v/>
      </c>
      <c r="AL46" s="24"/>
      <c r="AM46" s="24"/>
      <c r="AN46" s="24"/>
      <c r="AO46" s="24"/>
      <c r="AP46" s="24"/>
      <c r="AQ46" s="24"/>
      <c r="AR46" s="24"/>
      <c r="AS46" s="24"/>
      <c r="AT46" s="24"/>
      <c r="AU46" s="24">
        <f t="shared" si="63"/>
        <v>0</v>
      </c>
      <c r="AV46" s="24">
        <f t="shared" si="64"/>
        <v>0</v>
      </c>
      <c r="AW46" s="24" t="str">
        <f t="shared" si="65"/>
        <v/>
      </c>
      <c r="AX46" s="24" t="str">
        <f t="shared" si="66"/>
        <v/>
      </c>
      <c r="AY46" s="24" t="str">
        <f t="shared" si="67"/>
        <v/>
      </c>
      <c r="AZ46" s="24" t="str">
        <f t="shared" si="68"/>
        <v/>
      </c>
      <c r="BA46" s="24" t="str">
        <f t="shared" si="69"/>
        <v/>
      </c>
      <c r="BB46" s="24" t="str">
        <f t="shared" si="70"/>
        <v/>
      </c>
      <c r="BC46" s="24" t="str">
        <f t="shared" si="71"/>
        <v/>
      </c>
      <c r="BD46" s="31"/>
      <c r="BE46" s="31"/>
      <c r="BF46" s="31"/>
      <c r="BG46" s="31"/>
      <c r="BH46" s="31"/>
      <c r="BI46" s="31"/>
      <c r="BJ46" s="31"/>
      <c r="BK46" s="31"/>
      <c r="BL46" s="31"/>
      <c r="BM46" s="31">
        <f t="shared" si="72"/>
        <v>0</v>
      </c>
      <c r="BN46" s="31">
        <f t="shared" si="73"/>
        <v>0</v>
      </c>
      <c r="BO46" s="31" t="str">
        <f t="shared" si="74"/>
        <v/>
      </c>
      <c r="BP46" s="31" t="str">
        <f t="shared" si="75"/>
        <v/>
      </c>
      <c r="BQ46" s="31" t="str">
        <f t="shared" si="76"/>
        <v/>
      </c>
      <c r="BR46" s="31" t="str">
        <f t="shared" si="77"/>
        <v/>
      </c>
      <c r="BS46" s="31" t="str">
        <f t="shared" si="78"/>
        <v/>
      </c>
      <c r="BT46" s="31" t="str">
        <f t="shared" si="79"/>
        <v/>
      </c>
      <c r="BU46" s="31" t="str">
        <f t="shared" si="80"/>
        <v/>
      </c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 spans="1:91" x14ac:dyDescent="0.3">
      <c r="A47" s="1"/>
      <c r="B47" s="10"/>
      <c r="C47" s="10"/>
      <c r="D47" s="10"/>
      <c r="E47" s="10"/>
      <c r="F47" s="10"/>
      <c r="G47" s="10"/>
      <c r="H47" s="10"/>
      <c r="I47" s="10"/>
      <c r="J47" s="10"/>
      <c r="K47" s="10">
        <f t="shared" si="45"/>
        <v>0</v>
      </c>
      <c r="L47" s="10">
        <f t="shared" si="46"/>
        <v>0</v>
      </c>
      <c r="M47" s="10" t="str">
        <f t="shared" si="47"/>
        <v/>
      </c>
      <c r="N47" s="10" t="str">
        <f t="shared" si="48"/>
        <v/>
      </c>
      <c r="O47" s="10" t="str">
        <f t="shared" si="49"/>
        <v/>
      </c>
      <c r="P47" s="10" t="str">
        <f t="shared" si="50"/>
        <v/>
      </c>
      <c r="Q47" s="10" t="str">
        <f t="shared" si="51"/>
        <v/>
      </c>
      <c r="R47" s="10" t="str">
        <f t="shared" si="52"/>
        <v/>
      </c>
      <c r="S47" s="10" t="str">
        <f t="shared" si="53"/>
        <v/>
      </c>
      <c r="T47" s="17"/>
      <c r="U47" s="17"/>
      <c r="V47" s="17"/>
      <c r="W47" s="17"/>
      <c r="X47" s="17"/>
      <c r="Y47" s="17"/>
      <c r="Z47" s="17"/>
      <c r="AA47" s="17"/>
      <c r="AB47" s="17"/>
      <c r="AC47" s="17">
        <f t="shared" si="54"/>
        <v>0</v>
      </c>
      <c r="AD47" s="17">
        <f t="shared" si="55"/>
        <v>0</v>
      </c>
      <c r="AE47" s="32" t="str">
        <f t="shared" si="56"/>
        <v/>
      </c>
      <c r="AF47" s="32" t="str">
        <f t="shared" si="57"/>
        <v/>
      </c>
      <c r="AG47" s="32" t="str">
        <f t="shared" si="58"/>
        <v/>
      </c>
      <c r="AH47" s="32" t="str">
        <f t="shared" si="59"/>
        <v/>
      </c>
      <c r="AI47" s="32" t="str">
        <f t="shared" si="60"/>
        <v/>
      </c>
      <c r="AJ47" s="32" t="str">
        <f t="shared" si="61"/>
        <v/>
      </c>
      <c r="AK47" s="32" t="str">
        <f t="shared" si="62"/>
        <v/>
      </c>
      <c r="AL47" s="24"/>
      <c r="AM47" s="24"/>
      <c r="AN47" s="24"/>
      <c r="AO47" s="24"/>
      <c r="AP47" s="24"/>
      <c r="AQ47" s="24"/>
      <c r="AR47" s="24"/>
      <c r="AS47" s="24"/>
      <c r="AT47" s="24"/>
      <c r="AU47" s="24">
        <f t="shared" si="63"/>
        <v>0</v>
      </c>
      <c r="AV47" s="24">
        <f t="shared" si="64"/>
        <v>0</v>
      </c>
      <c r="AW47" s="24" t="str">
        <f t="shared" si="65"/>
        <v/>
      </c>
      <c r="AX47" s="24" t="str">
        <f t="shared" si="66"/>
        <v/>
      </c>
      <c r="AY47" s="24" t="str">
        <f t="shared" si="67"/>
        <v/>
      </c>
      <c r="AZ47" s="24" t="str">
        <f t="shared" si="68"/>
        <v/>
      </c>
      <c r="BA47" s="24" t="str">
        <f t="shared" si="69"/>
        <v/>
      </c>
      <c r="BB47" s="24" t="str">
        <f t="shared" si="70"/>
        <v/>
      </c>
      <c r="BC47" s="24" t="str">
        <f t="shared" si="71"/>
        <v/>
      </c>
      <c r="BD47" s="31"/>
      <c r="BE47" s="31"/>
      <c r="BF47" s="31"/>
      <c r="BG47" s="31"/>
      <c r="BH47" s="31"/>
      <c r="BI47" s="31"/>
      <c r="BJ47" s="31"/>
      <c r="BK47" s="31"/>
      <c r="BL47" s="31"/>
      <c r="BM47" s="31">
        <f t="shared" si="72"/>
        <v>0</v>
      </c>
      <c r="BN47" s="31">
        <f t="shared" si="73"/>
        <v>0</v>
      </c>
      <c r="BO47" s="31" t="str">
        <f t="shared" si="74"/>
        <v/>
      </c>
      <c r="BP47" s="31" t="str">
        <f t="shared" si="75"/>
        <v/>
      </c>
      <c r="BQ47" s="31" t="str">
        <f t="shared" si="76"/>
        <v/>
      </c>
      <c r="BR47" s="31" t="str">
        <f t="shared" si="77"/>
        <v/>
      </c>
      <c r="BS47" s="31" t="str">
        <f t="shared" si="78"/>
        <v/>
      </c>
      <c r="BT47" s="31" t="str">
        <f t="shared" si="79"/>
        <v/>
      </c>
      <c r="BU47" s="31" t="str">
        <f t="shared" si="80"/>
        <v/>
      </c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 spans="1:91" x14ac:dyDescent="0.3">
      <c r="A48" s="1"/>
      <c r="B48" s="10"/>
      <c r="C48" s="10"/>
      <c r="D48" s="10"/>
      <c r="E48" s="10"/>
      <c r="F48" s="10"/>
      <c r="G48" s="10"/>
      <c r="H48" s="10"/>
      <c r="I48" s="10"/>
      <c r="J48" s="10"/>
      <c r="K48" s="10">
        <f t="shared" si="45"/>
        <v>0</v>
      </c>
      <c r="L48" s="10">
        <f t="shared" si="46"/>
        <v>0</v>
      </c>
      <c r="M48" s="10" t="str">
        <f t="shared" si="47"/>
        <v/>
      </c>
      <c r="N48" s="10" t="str">
        <f t="shared" si="48"/>
        <v/>
      </c>
      <c r="O48" s="10" t="str">
        <f t="shared" si="49"/>
        <v/>
      </c>
      <c r="P48" s="10" t="str">
        <f t="shared" si="50"/>
        <v/>
      </c>
      <c r="Q48" s="10" t="str">
        <f t="shared" si="51"/>
        <v/>
      </c>
      <c r="R48" s="10" t="str">
        <f t="shared" si="52"/>
        <v/>
      </c>
      <c r="S48" s="10" t="str">
        <f t="shared" si="53"/>
        <v/>
      </c>
      <c r="T48" s="17"/>
      <c r="U48" s="17"/>
      <c r="V48" s="17"/>
      <c r="W48" s="17"/>
      <c r="X48" s="17"/>
      <c r="Y48" s="17"/>
      <c r="Z48" s="17"/>
      <c r="AA48" s="17"/>
      <c r="AB48" s="17"/>
      <c r="AC48" s="17">
        <f t="shared" si="54"/>
        <v>0</v>
      </c>
      <c r="AD48" s="17">
        <f t="shared" si="55"/>
        <v>0</v>
      </c>
      <c r="AE48" s="32" t="str">
        <f t="shared" si="56"/>
        <v/>
      </c>
      <c r="AF48" s="32" t="str">
        <f t="shared" si="57"/>
        <v/>
      </c>
      <c r="AG48" s="32" t="str">
        <f t="shared" si="58"/>
        <v/>
      </c>
      <c r="AH48" s="32" t="str">
        <f t="shared" si="59"/>
        <v/>
      </c>
      <c r="AI48" s="32" t="str">
        <f t="shared" si="60"/>
        <v/>
      </c>
      <c r="AJ48" s="32" t="str">
        <f t="shared" si="61"/>
        <v/>
      </c>
      <c r="AK48" s="32" t="str">
        <f t="shared" si="62"/>
        <v/>
      </c>
      <c r="AL48" s="24"/>
      <c r="AM48" s="24"/>
      <c r="AN48" s="24"/>
      <c r="AO48" s="24"/>
      <c r="AP48" s="24"/>
      <c r="AQ48" s="24"/>
      <c r="AR48" s="24"/>
      <c r="AS48" s="24"/>
      <c r="AT48" s="24"/>
      <c r="AU48" s="24">
        <f t="shared" si="63"/>
        <v>0</v>
      </c>
      <c r="AV48" s="24">
        <f t="shared" si="64"/>
        <v>0</v>
      </c>
      <c r="AW48" s="24" t="str">
        <f t="shared" si="65"/>
        <v/>
      </c>
      <c r="AX48" s="24" t="str">
        <f t="shared" si="66"/>
        <v/>
      </c>
      <c r="AY48" s="24" t="str">
        <f t="shared" si="67"/>
        <v/>
      </c>
      <c r="AZ48" s="24" t="str">
        <f t="shared" si="68"/>
        <v/>
      </c>
      <c r="BA48" s="24" t="str">
        <f t="shared" si="69"/>
        <v/>
      </c>
      <c r="BB48" s="24" t="str">
        <f t="shared" si="70"/>
        <v/>
      </c>
      <c r="BC48" s="24" t="str">
        <f t="shared" si="71"/>
        <v/>
      </c>
      <c r="BD48" s="31"/>
      <c r="BE48" s="31"/>
      <c r="BF48" s="31"/>
      <c r="BG48" s="31"/>
      <c r="BH48" s="31"/>
      <c r="BI48" s="31"/>
      <c r="BJ48" s="31"/>
      <c r="BK48" s="31"/>
      <c r="BL48" s="31"/>
      <c r="BM48" s="31">
        <f t="shared" si="72"/>
        <v>0</v>
      </c>
      <c r="BN48" s="31">
        <f t="shared" si="73"/>
        <v>0</v>
      </c>
      <c r="BO48" s="31" t="str">
        <f t="shared" si="74"/>
        <v/>
      </c>
      <c r="BP48" s="31" t="str">
        <f t="shared" si="75"/>
        <v/>
      </c>
      <c r="BQ48" s="31" t="str">
        <f t="shared" si="76"/>
        <v/>
      </c>
      <c r="BR48" s="31" t="str">
        <f t="shared" si="77"/>
        <v/>
      </c>
      <c r="BS48" s="31" t="str">
        <f t="shared" si="78"/>
        <v/>
      </c>
      <c r="BT48" s="31" t="str">
        <f t="shared" si="79"/>
        <v/>
      </c>
      <c r="BU48" s="31" t="str">
        <f t="shared" si="80"/>
        <v/>
      </c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 spans="1:91" x14ac:dyDescent="0.3">
      <c r="A49" s="1"/>
      <c r="B49" s="10"/>
      <c r="C49" s="10"/>
      <c r="D49" s="10"/>
      <c r="E49" s="10"/>
      <c r="F49" s="10"/>
      <c r="G49" s="10"/>
      <c r="H49" s="10"/>
      <c r="I49" s="10"/>
      <c r="J49" s="10"/>
      <c r="K49" s="10">
        <f t="shared" si="45"/>
        <v>0</v>
      </c>
      <c r="L49" s="10">
        <f t="shared" si="46"/>
        <v>0</v>
      </c>
      <c r="M49" s="10" t="str">
        <f t="shared" si="47"/>
        <v/>
      </c>
      <c r="N49" s="10" t="str">
        <f t="shared" si="48"/>
        <v/>
      </c>
      <c r="O49" s="10" t="str">
        <f t="shared" si="49"/>
        <v/>
      </c>
      <c r="P49" s="10" t="str">
        <f t="shared" si="50"/>
        <v/>
      </c>
      <c r="Q49" s="10" t="str">
        <f t="shared" si="51"/>
        <v/>
      </c>
      <c r="R49" s="10" t="str">
        <f t="shared" si="52"/>
        <v/>
      </c>
      <c r="S49" s="10" t="str">
        <f t="shared" si="53"/>
        <v/>
      </c>
      <c r="T49" s="17"/>
      <c r="U49" s="17"/>
      <c r="V49" s="17"/>
      <c r="W49" s="17"/>
      <c r="X49" s="17"/>
      <c r="Y49" s="17"/>
      <c r="Z49" s="17"/>
      <c r="AA49" s="17"/>
      <c r="AB49" s="17"/>
      <c r="AC49" s="17">
        <f t="shared" si="54"/>
        <v>0</v>
      </c>
      <c r="AD49" s="17">
        <f t="shared" si="55"/>
        <v>0</v>
      </c>
      <c r="AE49" s="32" t="str">
        <f t="shared" si="56"/>
        <v/>
      </c>
      <c r="AF49" s="32" t="str">
        <f t="shared" si="57"/>
        <v/>
      </c>
      <c r="AG49" s="32" t="str">
        <f t="shared" si="58"/>
        <v/>
      </c>
      <c r="AH49" s="32" t="str">
        <f t="shared" si="59"/>
        <v/>
      </c>
      <c r="AI49" s="32" t="str">
        <f t="shared" si="60"/>
        <v/>
      </c>
      <c r="AJ49" s="32" t="str">
        <f t="shared" si="61"/>
        <v/>
      </c>
      <c r="AK49" s="32" t="str">
        <f t="shared" si="62"/>
        <v/>
      </c>
      <c r="AL49" s="24"/>
      <c r="AM49" s="24"/>
      <c r="AN49" s="24"/>
      <c r="AO49" s="24"/>
      <c r="AP49" s="24"/>
      <c r="AQ49" s="24"/>
      <c r="AR49" s="24"/>
      <c r="AS49" s="24"/>
      <c r="AT49" s="24"/>
      <c r="AU49" s="24">
        <f t="shared" si="63"/>
        <v>0</v>
      </c>
      <c r="AV49" s="24">
        <f t="shared" si="64"/>
        <v>0</v>
      </c>
      <c r="AW49" s="24" t="str">
        <f t="shared" si="65"/>
        <v/>
      </c>
      <c r="AX49" s="24" t="str">
        <f t="shared" si="66"/>
        <v/>
      </c>
      <c r="AY49" s="24" t="str">
        <f t="shared" si="67"/>
        <v/>
      </c>
      <c r="AZ49" s="24" t="str">
        <f t="shared" si="68"/>
        <v/>
      </c>
      <c r="BA49" s="24" t="str">
        <f t="shared" si="69"/>
        <v/>
      </c>
      <c r="BB49" s="24" t="str">
        <f t="shared" si="70"/>
        <v/>
      </c>
      <c r="BC49" s="24" t="str">
        <f t="shared" si="71"/>
        <v/>
      </c>
      <c r="BD49" s="31"/>
      <c r="BE49" s="31"/>
      <c r="BF49" s="31"/>
      <c r="BG49" s="31"/>
      <c r="BH49" s="31"/>
      <c r="BI49" s="31"/>
      <c r="BJ49" s="31"/>
      <c r="BK49" s="31"/>
      <c r="BL49" s="31"/>
      <c r="BM49" s="31">
        <f t="shared" si="72"/>
        <v>0</v>
      </c>
      <c r="BN49" s="31">
        <f t="shared" si="73"/>
        <v>0</v>
      </c>
      <c r="BO49" s="31" t="str">
        <f t="shared" si="74"/>
        <v/>
      </c>
      <c r="BP49" s="31" t="str">
        <f t="shared" si="75"/>
        <v/>
      </c>
      <c r="BQ49" s="31" t="str">
        <f t="shared" si="76"/>
        <v/>
      </c>
      <c r="BR49" s="31" t="str">
        <f t="shared" si="77"/>
        <v/>
      </c>
      <c r="BS49" s="31" t="str">
        <f t="shared" si="78"/>
        <v/>
      </c>
      <c r="BT49" s="31" t="str">
        <f t="shared" si="79"/>
        <v/>
      </c>
      <c r="BU49" s="31" t="str">
        <f t="shared" si="80"/>
        <v/>
      </c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 spans="1:91" x14ac:dyDescent="0.3">
      <c r="A50" s="1"/>
      <c r="B50" s="10"/>
      <c r="C50" s="10"/>
      <c r="D50" s="10"/>
      <c r="E50" s="10"/>
      <c r="F50" s="10"/>
      <c r="G50" s="10"/>
      <c r="H50" s="10"/>
      <c r="I50" s="10"/>
      <c r="J50" s="10"/>
      <c r="K50" s="10">
        <f t="shared" si="45"/>
        <v>0</v>
      </c>
      <c r="L50" s="10">
        <f t="shared" si="46"/>
        <v>0</v>
      </c>
      <c r="M50" s="10" t="str">
        <f t="shared" si="47"/>
        <v/>
      </c>
      <c r="N50" s="10" t="str">
        <f t="shared" si="48"/>
        <v/>
      </c>
      <c r="O50" s="10" t="str">
        <f t="shared" si="49"/>
        <v/>
      </c>
      <c r="P50" s="10" t="str">
        <f t="shared" si="50"/>
        <v/>
      </c>
      <c r="Q50" s="10" t="str">
        <f t="shared" si="51"/>
        <v/>
      </c>
      <c r="R50" s="10" t="str">
        <f t="shared" si="52"/>
        <v/>
      </c>
      <c r="S50" s="10" t="str">
        <f t="shared" si="53"/>
        <v/>
      </c>
      <c r="T50" s="17"/>
      <c r="U50" s="17"/>
      <c r="V50" s="17"/>
      <c r="W50" s="17"/>
      <c r="X50" s="17"/>
      <c r="Y50" s="17"/>
      <c r="Z50" s="17"/>
      <c r="AA50" s="17"/>
      <c r="AB50" s="17"/>
      <c r="AC50" s="17">
        <f t="shared" si="54"/>
        <v>0</v>
      </c>
      <c r="AD50" s="17">
        <f t="shared" si="55"/>
        <v>0</v>
      </c>
      <c r="AE50" s="32" t="str">
        <f t="shared" si="56"/>
        <v/>
      </c>
      <c r="AF50" s="32" t="str">
        <f t="shared" si="57"/>
        <v/>
      </c>
      <c r="AG50" s="32" t="str">
        <f t="shared" si="58"/>
        <v/>
      </c>
      <c r="AH50" s="32" t="str">
        <f t="shared" si="59"/>
        <v/>
      </c>
      <c r="AI50" s="32" t="str">
        <f t="shared" si="60"/>
        <v/>
      </c>
      <c r="AJ50" s="32" t="str">
        <f t="shared" si="61"/>
        <v/>
      </c>
      <c r="AK50" s="32" t="str">
        <f t="shared" si="62"/>
        <v/>
      </c>
      <c r="AL50" s="24"/>
      <c r="AM50" s="24"/>
      <c r="AN50" s="24"/>
      <c r="AO50" s="24"/>
      <c r="AP50" s="24"/>
      <c r="AQ50" s="24"/>
      <c r="AR50" s="24"/>
      <c r="AS50" s="24"/>
      <c r="AT50" s="24"/>
      <c r="AU50" s="24">
        <f t="shared" si="63"/>
        <v>0</v>
      </c>
      <c r="AV50" s="24">
        <f t="shared" si="64"/>
        <v>0</v>
      </c>
      <c r="AW50" s="24" t="str">
        <f t="shared" si="65"/>
        <v/>
      </c>
      <c r="AX50" s="24" t="str">
        <f t="shared" si="66"/>
        <v/>
      </c>
      <c r="AY50" s="24" t="str">
        <f t="shared" si="67"/>
        <v/>
      </c>
      <c r="AZ50" s="24" t="str">
        <f t="shared" si="68"/>
        <v/>
      </c>
      <c r="BA50" s="24" t="str">
        <f t="shared" si="69"/>
        <v/>
      </c>
      <c r="BB50" s="24" t="str">
        <f t="shared" si="70"/>
        <v/>
      </c>
      <c r="BC50" s="24" t="str">
        <f t="shared" si="71"/>
        <v/>
      </c>
      <c r="BD50" s="31"/>
      <c r="BE50" s="31"/>
      <c r="BF50" s="31"/>
      <c r="BG50" s="31"/>
      <c r="BH50" s="31"/>
      <c r="BI50" s="31"/>
      <c r="BJ50" s="31"/>
      <c r="BK50" s="31"/>
      <c r="BL50" s="31"/>
      <c r="BM50" s="31">
        <f t="shared" si="72"/>
        <v>0</v>
      </c>
      <c r="BN50" s="31">
        <f t="shared" si="73"/>
        <v>0</v>
      </c>
      <c r="BO50" s="31" t="str">
        <f t="shared" si="74"/>
        <v/>
      </c>
      <c r="BP50" s="31" t="str">
        <f t="shared" si="75"/>
        <v/>
      </c>
      <c r="BQ50" s="31" t="str">
        <f t="shared" si="76"/>
        <v/>
      </c>
      <c r="BR50" s="31" t="str">
        <f t="shared" si="77"/>
        <v/>
      </c>
      <c r="BS50" s="31" t="str">
        <f t="shared" si="78"/>
        <v/>
      </c>
      <c r="BT50" s="31" t="str">
        <f t="shared" si="79"/>
        <v/>
      </c>
      <c r="BU50" s="31" t="str">
        <f t="shared" si="80"/>
        <v/>
      </c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 spans="1:91" x14ac:dyDescent="0.3">
      <c r="A51" s="1"/>
      <c r="B51" s="10"/>
      <c r="C51" s="10"/>
      <c r="D51" s="10"/>
      <c r="E51" s="10"/>
      <c r="F51" s="10"/>
      <c r="G51" s="10"/>
      <c r="H51" s="10"/>
      <c r="I51" s="10"/>
      <c r="J51" s="10"/>
      <c r="K51" s="10">
        <f t="shared" si="45"/>
        <v>0</v>
      </c>
      <c r="L51" s="10">
        <f t="shared" si="46"/>
        <v>0</v>
      </c>
      <c r="M51" s="10" t="str">
        <f t="shared" si="47"/>
        <v/>
      </c>
      <c r="N51" s="10" t="str">
        <f t="shared" si="48"/>
        <v/>
      </c>
      <c r="O51" s="10" t="str">
        <f t="shared" si="49"/>
        <v/>
      </c>
      <c r="P51" s="10" t="str">
        <f t="shared" si="50"/>
        <v/>
      </c>
      <c r="Q51" s="10" t="str">
        <f t="shared" si="51"/>
        <v/>
      </c>
      <c r="R51" s="10" t="str">
        <f t="shared" si="52"/>
        <v/>
      </c>
      <c r="S51" s="10" t="str">
        <f t="shared" si="53"/>
        <v/>
      </c>
      <c r="T51" s="17"/>
      <c r="U51" s="17"/>
      <c r="V51" s="17"/>
      <c r="W51" s="17"/>
      <c r="X51" s="17"/>
      <c r="Y51" s="17"/>
      <c r="Z51" s="17"/>
      <c r="AA51" s="17"/>
      <c r="AB51" s="17"/>
      <c r="AC51" s="17">
        <f t="shared" si="54"/>
        <v>0</v>
      </c>
      <c r="AD51" s="17">
        <f t="shared" si="55"/>
        <v>0</v>
      </c>
      <c r="AE51" s="32" t="str">
        <f t="shared" si="56"/>
        <v/>
      </c>
      <c r="AF51" s="32" t="str">
        <f t="shared" si="57"/>
        <v/>
      </c>
      <c r="AG51" s="32" t="str">
        <f t="shared" si="58"/>
        <v/>
      </c>
      <c r="AH51" s="32" t="str">
        <f t="shared" si="59"/>
        <v/>
      </c>
      <c r="AI51" s="32" t="str">
        <f t="shared" si="60"/>
        <v/>
      </c>
      <c r="AJ51" s="32" t="str">
        <f t="shared" si="61"/>
        <v/>
      </c>
      <c r="AK51" s="32" t="str">
        <f t="shared" si="62"/>
        <v/>
      </c>
      <c r="AL51" s="24"/>
      <c r="AM51" s="24"/>
      <c r="AN51" s="24"/>
      <c r="AO51" s="24"/>
      <c r="AP51" s="24"/>
      <c r="AQ51" s="24"/>
      <c r="AR51" s="24"/>
      <c r="AS51" s="24"/>
      <c r="AT51" s="24"/>
      <c r="AU51" s="24">
        <f t="shared" si="63"/>
        <v>0</v>
      </c>
      <c r="AV51" s="24">
        <f t="shared" si="64"/>
        <v>0</v>
      </c>
      <c r="AW51" s="24" t="str">
        <f t="shared" si="65"/>
        <v/>
      </c>
      <c r="AX51" s="24" t="str">
        <f t="shared" si="66"/>
        <v/>
      </c>
      <c r="AY51" s="24" t="str">
        <f t="shared" si="67"/>
        <v/>
      </c>
      <c r="AZ51" s="24" t="str">
        <f t="shared" si="68"/>
        <v/>
      </c>
      <c r="BA51" s="24" t="str">
        <f t="shared" si="69"/>
        <v/>
      </c>
      <c r="BB51" s="24" t="str">
        <f t="shared" si="70"/>
        <v/>
      </c>
      <c r="BC51" s="24" t="str">
        <f t="shared" si="71"/>
        <v/>
      </c>
      <c r="BD51" s="31"/>
      <c r="BE51" s="31"/>
      <c r="BF51" s="31"/>
      <c r="BG51" s="31"/>
      <c r="BH51" s="31"/>
      <c r="BI51" s="31"/>
      <c r="BJ51" s="31"/>
      <c r="BK51" s="31"/>
      <c r="BL51" s="31"/>
      <c r="BM51" s="31">
        <f t="shared" si="72"/>
        <v>0</v>
      </c>
      <c r="BN51" s="31">
        <f t="shared" si="73"/>
        <v>0</v>
      </c>
      <c r="BO51" s="31" t="str">
        <f t="shared" si="74"/>
        <v/>
      </c>
      <c r="BP51" s="31" t="str">
        <f t="shared" si="75"/>
        <v/>
      </c>
      <c r="BQ51" s="31" t="str">
        <f t="shared" si="76"/>
        <v/>
      </c>
      <c r="BR51" s="31" t="str">
        <f t="shared" si="77"/>
        <v/>
      </c>
      <c r="BS51" s="31" t="str">
        <f t="shared" si="78"/>
        <v/>
      </c>
      <c r="BT51" s="31" t="str">
        <f t="shared" si="79"/>
        <v/>
      </c>
      <c r="BU51" s="31" t="str">
        <f t="shared" si="80"/>
        <v/>
      </c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 spans="1:91" x14ac:dyDescent="0.3">
      <c r="A52" s="1"/>
      <c r="B52" s="10"/>
      <c r="C52" s="10"/>
      <c r="D52" s="10"/>
      <c r="E52" s="10"/>
      <c r="F52" s="10"/>
      <c r="G52" s="10"/>
      <c r="H52" s="10"/>
      <c r="I52" s="10"/>
      <c r="J52" s="10"/>
      <c r="K52" s="10">
        <f t="shared" si="45"/>
        <v>0</v>
      </c>
      <c r="L52" s="10">
        <f t="shared" si="46"/>
        <v>0</v>
      </c>
      <c r="M52" s="10" t="str">
        <f t="shared" si="47"/>
        <v/>
      </c>
      <c r="N52" s="10" t="str">
        <f t="shared" si="48"/>
        <v/>
      </c>
      <c r="O52" s="10" t="str">
        <f t="shared" si="49"/>
        <v/>
      </c>
      <c r="P52" s="10" t="str">
        <f t="shared" si="50"/>
        <v/>
      </c>
      <c r="Q52" s="10" t="str">
        <f t="shared" si="51"/>
        <v/>
      </c>
      <c r="R52" s="10" t="str">
        <f t="shared" si="52"/>
        <v/>
      </c>
      <c r="S52" s="10" t="str">
        <f t="shared" si="53"/>
        <v/>
      </c>
      <c r="T52" s="17"/>
      <c r="U52" s="17"/>
      <c r="V52" s="17"/>
      <c r="W52" s="17"/>
      <c r="X52" s="17"/>
      <c r="Y52" s="17"/>
      <c r="Z52" s="17"/>
      <c r="AA52" s="17"/>
      <c r="AB52" s="17"/>
      <c r="AC52" s="17">
        <f t="shared" si="54"/>
        <v>0</v>
      </c>
      <c r="AD52" s="17">
        <f t="shared" si="55"/>
        <v>0</v>
      </c>
      <c r="AE52" s="32" t="str">
        <f t="shared" si="56"/>
        <v/>
      </c>
      <c r="AF52" s="32" t="str">
        <f t="shared" si="57"/>
        <v/>
      </c>
      <c r="AG52" s="32" t="str">
        <f t="shared" si="58"/>
        <v/>
      </c>
      <c r="AH52" s="32" t="str">
        <f t="shared" si="59"/>
        <v/>
      </c>
      <c r="AI52" s="32" t="str">
        <f t="shared" si="60"/>
        <v/>
      </c>
      <c r="AJ52" s="32" t="str">
        <f t="shared" si="61"/>
        <v/>
      </c>
      <c r="AK52" s="32" t="str">
        <f t="shared" si="62"/>
        <v/>
      </c>
      <c r="AL52" s="24"/>
      <c r="AM52" s="24"/>
      <c r="AN52" s="24"/>
      <c r="AO52" s="24"/>
      <c r="AP52" s="24"/>
      <c r="AQ52" s="24"/>
      <c r="AR52" s="24"/>
      <c r="AS52" s="24"/>
      <c r="AT52" s="24"/>
      <c r="AU52" s="24">
        <f t="shared" si="63"/>
        <v>0</v>
      </c>
      <c r="AV52" s="24">
        <f t="shared" si="64"/>
        <v>0</v>
      </c>
      <c r="AW52" s="24" t="str">
        <f t="shared" si="65"/>
        <v/>
      </c>
      <c r="AX52" s="24" t="str">
        <f t="shared" si="66"/>
        <v/>
      </c>
      <c r="AY52" s="24" t="str">
        <f t="shared" si="67"/>
        <v/>
      </c>
      <c r="AZ52" s="24" t="str">
        <f t="shared" si="68"/>
        <v/>
      </c>
      <c r="BA52" s="24" t="str">
        <f t="shared" si="69"/>
        <v/>
      </c>
      <c r="BB52" s="24" t="str">
        <f t="shared" si="70"/>
        <v/>
      </c>
      <c r="BC52" s="24" t="str">
        <f t="shared" si="71"/>
        <v/>
      </c>
      <c r="BD52" s="31"/>
      <c r="BE52" s="31"/>
      <c r="BF52" s="31"/>
      <c r="BG52" s="31"/>
      <c r="BH52" s="31"/>
      <c r="BI52" s="31"/>
      <c r="BJ52" s="31"/>
      <c r="BK52" s="31"/>
      <c r="BL52" s="31"/>
      <c r="BM52" s="31">
        <f t="shared" si="72"/>
        <v>0</v>
      </c>
      <c r="BN52" s="31">
        <f t="shared" si="73"/>
        <v>0</v>
      </c>
      <c r="BO52" s="31" t="str">
        <f t="shared" si="74"/>
        <v/>
      </c>
      <c r="BP52" s="31" t="str">
        <f t="shared" si="75"/>
        <v/>
      </c>
      <c r="BQ52" s="31" t="str">
        <f t="shared" si="76"/>
        <v/>
      </c>
      <c r="BR52" s="31" t="str">
        <f t="shared" si="77"/>
        <v/>
      </c>
      <c r="BS52" s="31" t="str">
        <f t="shared" si="78"/>
        <v/>
      </c>
      <c r="BT52" s="31" t="str">
        <f t="shared" si="79"/>
        <v/>
      </c>
      <c r="BU52" s="31" t="str">
        <f t="shared" si="80"/>
        <v/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 spans="1:91" x14ac:dyDescent="0.3">
      <c r="A53" s="1"/>
      <c r="B53" s="10"/>
      <c r="C53" s="10"/>
      <c r="D53" s="10"/>
      <c r="E53" s="10"/>
      <c r="F53" s="10"/>
      <c r="G53" s="10"/>
      <c r="H53" s="10"/>
      <c r="I53" s="10"/>
      <c r="J53" s="10"/>
      <c r="K53" s="10">
        <f t="shared" si="45"/>
        <v>0</v>
      </c>
      <c r="L53" s="10">
        <f t="shared" si="46"/>
        <v>0</v>
      </c>
      <c r="M53" s="10" t="str">
        <f t="shared" si="47"/>
        <v/>
      </c>
      <c r="N53" s="10" t="str">
        <f t="shared" si="48"/>
        <v/>
      </c>
      <c r="O53" s="10" t="str">
        <f t="shared" si="49"/>
        <v/>
      </c>
      <c r="P53" s="10" t="str">
        <f t="shared" si="50"/>
        <v/>
      </c>
      <c r="Q53" s="10" t="str">
        <f t="shared" si="51"/>
        <v/>
      </c>
      <c r="R53" s="10" t="str">
        <f t="shared" si="52"/>
        <v/>
      </c>
      <c r="S53" s="10" t="str">
        <f t="shared" si="53"/>
        <v/>
      </c>
      <c r="T53" s="17"/>
      <c r="U53" s="17"/>
      <c r="V53" s="17"/>
      <c r="W53" s="17"/>
      <c r="X53" s="17"/>
      <c r="Y53" s="17"/>
      <c r="Z53" s="17"/>
      <c r="AA53" s="17"/>
      <c r="AB53" s="17"/>
      <c r="AC53" s="17">
        <f t="shared" si="54"/>
        <v>0</v>
      </c>
      <c r="AD53" s="17">
        <f t="shared" si="55"/>
        <v>0</v>
      </c>
      <c r="AE53" s="32" t="str">
        <f t="shared" si="56"/>
        <v/>
      </c>
      <c r="AF53" s="32" t="str">
        <f t="shared" si="57"/>
        <v/>
      </c>
      <c r="AG53" s="32" t="str">
        <f t="shared" si="58"/>
        <v/>
      </c>
      <c r="AH53" s="32" t="str">
        <f t="shared" si="59"/>
        <v/>
      </c>
      <c r="AI53" s="32" t="str">
        <f t="shared" si="60"/>
        <v/>
      </c>
      <c r="AJ53" s="32" t="str">
        <f t="shared" si="61"/>
        <v/>
      </c>
      <c r="AK53" s="32" t="str">
        <f t="shared" si="62"/>
        <v/>
      </c>
      <c r="AL53" s="24"/>
      <c r="AM53" s="24"/>
      <c r="AN53" s="24"/>
      <c r="AO53" s="24"/>
      <c r="AP53" s="24"/>
      <c r="AQ53" s="24"/>
      <c r="AR53" s="24"/>
      <c r="AS53" s="24"/>
      <c r="AT53" s="24"/>
      <c r="AU53" s="24">
        <f t="shared" si="63"/>
        <v>0</v>
      </c>
      <c r="AV53" s="24">
        <f t="shared" si="64"/>
        <v>0</v>
      </c>
      <c r="AW53" s="24" t="str">
        <f t="shared" si="65"/>
        <v/>
      </c>
      <c r="AX53" s="24" t="str">
        <f t="shared" si="66"/>
        <v/>
      </c>
      <c r="AY53" s="24" t="str">
        <f t="shared" si="67"/>
        <v/>
      </c>
      <c r="AZ53" s="24" t="str">
        <f t="shared" si="68"/>
        <v/>
      </c>
      <c r="BA53" s="24" t="str">
        <f t="shared" si="69"/>
        <v/>
      </c>
      <c r="BB53" s="24" t="str">
        <f t="shared" si="70"/>
        <v/>
      </c>
      <c r="BC53" s="24" t="str">
        <f t="shared" si="71"/>
        <v/>
      </c>
      <c r="BD53" s="31"/>
      <c r="BE53" s="31"/>
      <c r="BF53" s="31"/>
      <c r="BG53" s="31"/>
      <c r="BH53" s="31"/>
      <c r="BI53" s="31"/>
      <c r="BJ53" s="31"/>
      <c r="BK53" s="31"/>
      <c r="BL53" s="31"/>
      <c r="BM53" s="31">
        <f t="shared" si="72"/>
        <v>0</v>
      </c>
      <c r="BN53" s="31">
        <f t="shared" si="73"/>
        <v>0</v>
      </c>
      <c r="BO53" s="31" t="str">
        <f t="shared" si="74"/>
        <v/>
      </c>
      <c r="BP53" s="31" t="str">
        <f t="shared" si="75"/>
        <v/>
      </c>
      <c r="BQ53" s="31" t="str">
        <f t="shared" si="76"/>
        <v/>
      </c>
      <c r="BR53" s="31" t="str">
        <f t="shared" si="77"/>
        <v/>
      </c>
      <c r="BS53" s="31" t="str">
        <f t="shared" si="78"/>
        <v/>
      </c>
      <c r="BT53" s="31" t="str">
        <f t="shared" si="79"/>
        <v/>
      </c>
      <c r="BU53" s="31" t="str">
        <f t="shared" si="80"/>
        <v/>
      </c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 spans="1:91" x14ac:dyDescent="0.3">
      <c r="A54" s="1"/>
      <c r="B54" s="10"/>
      <c r="C54" s="10"/>
      <c r="D54" s="10"/>
      <c r="E54" s="10"/>
      <c r="F54" s="10"/>
      <c r="G54" s="10"/>
      <c r="H54" s="10"/>
      <c r="I54" s="10"/>
      <c r="J54" s="10"/>
      <c r="K54" s="10">
        <f t="shared" si="45"/>
        <v>0</v>
      </c>
      <c r="L54" s="10">
        <f t="shared" si="46"/>
        <v>0</v>
      </c>
      <c r="M54" s="10" t="str">
        <f t="shared" si="47"/>
        <v/>
      </c>
      <c r="N54" s="10" t="str">
        <f t="shared" si="48"/>
        <v/>
      </c>
      <c r="O54" s="10" t="str">
        <f t="shared" si="49"/>
        <v/>
      </c>
      <c r="P54" s="10" t="str">
        <f t="shared" si="50"/>
        <v/>
      </c>
      <c r="Q54" s="10" t="str">
        <f t="shared" si="51"/>
        <v/>
      </c>
      <c r="R54" s="10" t="str">
        <f t="shared" si="52"/>
        <v/>
      </c>
      <c r="S54" s="10" t="str">
        <f t="shared" si="53"/>
        <v/>
      </c>
      <c r="T54" s="17"/>
      <c r="U54" s="17"/>
      <c r="V54" s="17"/>
      <c r="W54" s="17"/>
      <c r="X54" s="17"/>
      <c r="Y54" s="17"/>
      <c r="Z54" s="17"/>
      <c r="AA54" s="17"/>
      <c r="AB54" s="17"/>
      <c r="AC54" s="17">
        <f t="shared" si="54"/>
        <v>0</v>
      </c>
      <c r="AD54" s="17">
        <f t="shared" si="55"/>
        <v>0</v>
      </c>
      <c r="AE54" s="32" t="str">
        <f t="shared" si="56"/>
        <v/>
      </c>
      <c r="AF54" s="32" t="str">
        <f t="shared" si="57"/>
        <v/>
      </c>
      <c r="AG54" s="32" t="str">
        <f t="shared" si="58"/>
        <v/>
      </c>
      <c r="AH54" s="32" t="str">
        <f t="shared" si="59"/>
        <v/>
      </c>
      <c r="AI54" s="32" t="str">
        <f t="shared" si="60"/>
        <v/>
      </c>
      <c r="AJ54" s="32" t="str">
        <f t="shared" si="61"/>
        <v/>
      </c>
      <c r="AK54" s="32" t="str">
        <f t="shared" si="62"/>
        <v/>
      </c>
      <c r="AL54" s="24"/>
      <c r="AM54" s="24"/>
      <c r="AN54" s="24"/>
      <c r="AO54" s="24"/>
      <c r="AP54" s="24"/>
      <c r="AQ54" s="24"/>
      <c r="AR54" s="24"/>
      <c r="AS54" s="24"/>
      <c r="AT54" s="24"/>
      <c r="AU54" s="24">
        <f t="shared" si="63"/>
        <v>0</v>
      </c>
      <c r="AV54" s="24">
        <f t="shared" si="64"/>
        <v>0</v>
      </c>
      <c r="AW54" s="24" t="str">
        <f t="shared" si="65"/>
        <v/>
      </c>
      <c r="AX54" s="24" t="str">
        <f t="shared" si="66"/>
        <v/>
      </c>
      <c r="AY54" s="24" t="str">
        <f t="shared" si="67"/>
        <v/>
      </c>
      <c r="AZ54" s="24" t="str">
        <f t="shared" si="68"/>
        <v/>
      </c>
      <c r="BA54" s="24" t="str">
        <f t="shared" si="69"/>
        <v/>
      </c>
      <c r="BB54" s="24" t="str">
        <f t="shared" si="70"/>
        <v/>
      </c>
      <c r="BC54" s="24" t="str">
        <f t="shared" si="71"/>
        <v/>
      </c>
      <c r="BD54" s="31"/>
      <c r="BE54" s="31"/>
      <c r="BF54" s="31"/>
      <c r="BG54" s="31"/>
      <c r="BH54" s="31"/>
      <c r="BI54" s="31"/>
      <c r="BJ54" s="31"/>
      <c r="BK54" s="31"/>
      <c r="BL54" s="31"/>
      <c r="BM54" s="31">
        <f t="shared" si="72"/>
        <v>0</v>
      </c>
      <c r="BN54" s="31">
        <f t="shared" si="73"/>
        <v>0</v>
      </c>
      <c r="BO54" s="31" t="str">
        <f t="shared" si="74"/>
        <v/>
      </c>
      <c r="BP54" s="31" t="str">
        <f t="shared" si="75"/>
        <v/>
      </c>
      <c r="BQ54" s="31" t="str">
        <f t="shared" si="76"/>
        <v/>
      </c>
      <c r="BR54" s="31" t="str">
        <f t="shared" si="77"/>
        <v/>
      </c>
      <c r="BS54" s="31" t="str">
        <f t="shared" si="78"/>
        <v/>
      </c>
      <c r="BT54" s="31" t="str">
        <f t="shared" si="79"/>
        <v/>
      </c>
      <c r="BU54" s="31" t="str">
        <f t="shared" si="80"/>
        <v/>
      </c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 spans="1:91" x14ac:dyDescent="0.3">
      <c r="A55" s="1"/>
      <c r="B55" s="10"/>
      <c r="C55" s="10"/>
      <c r="D55" s="10"/>
      <c r="E55" s="10"/>
      <c r="F55" s="10"/>
      <c r="G55" s="10"/>
      <c r="H55" s="10"/>
      <c r="I55" s="10"/>
      <c r="J55" s="10"/>
      <c r="K55" s="10">
        <f t="shared" si="45"/>
        <v>0</v>
      </c>
      <c r="L55" s="10">
        <f t="shared" si="46"/>
        <v>0</v>
      </c>
      <c r="M55" s="10" t="str">
        <f t="shared" si="47"/>
        <v/>
      </c>
      <c r="N55" s="10" t="str">
        <f t="shared" si="48"/>
        <v/>
      </c>
      <c r="O55" s="10" t="str">
        <f t="shared" si="49"/>
        <v/>
      </c>
      <c r="P55" s="10" t="str">
        <f t="shared" si="50"/>
        <v/>
      </c>
      <c r="Q55" s="10" t="str">
        <f t="shared" si="51"/>
        <v/>
      </c>
      <c r="R55" s="10" t="str">
        <f t="shared" si="52"/>
        <v/>
      </c>
      <c r="S55" s="10" t="str">
        <f t="shared" si="53"/>
        <v/>
      </c>
      <c r="T55" s="17"/>
      <c r="U55" s="17"/>
      <c r="V55" s="17"/>
      <c r="W55" s="17"/>
      <c r="X55" s="17"/>
      <c r="Y55" s="17"/>
      <c r="Z55" s="17"/>
      <c r="AA55" s="17"/>
      <c r="AB55" s="17"/>
      <c r="AC55" s="17">
        <f t="shared" si="54"/>
        <v>0</v>
      </c>
      <c r="AD55" s="17">
        <f t="shared" si="55"/>
        <v>0</v>
      </c>
      <c r="AE55" s="32" t="str">
        <f t="shared" si="56"/>
        <v/>
      </c>
      <c r="AF55" s="32" t="str">
        <f t="shared" si="57"/>
        <v/>
      </c>
      <c r="AG55" s="32" t="str">
        <f t="shared" si="58"/>
        <v/>
      </c>
      <c r="AH55" s="32" t="str">
        <f t="shared" si="59"/>
        <v/>
      </c>
      <c r="AI55" s="32" t="str">
        <f t="shared" si="60"/>
        <v/>
      </c>
      <c r="AJ55" s="32" t="str">
        <f t="shared" si="61"/>
        <v/>
      </c>
      <c r="AK55" s="32" t="str">
        <f t="shared" si="62"/>
        <v/>
      </c>
      <c r="AL55" s="24"/>
      <c r="AM55" s="24"/>
      <c r="AN55" s="24"/>
      <c r="AO55" s="24"/>
      <c r="AP55" s="24"/>
      <c r="AQ55" s="24"/>
      <c r="AR55" s="24"/>
      <c r="AS55" s="24"/>
      <c r="AT55" s="24"/>
      <c r="AU55" s="24">
        <f t="shared" si="63"/>
        <v>0</v>
      </c>
      <c r="AV55" s="24">
        <f t="shared" si="64"/>
        <v>0</v>
      </c>
      <c r="AW55" s="24" t="str">
        <f t="shared" si="65"/>
        <v/>
      </c>
      <c r="AX55" s="24" t="str">
        <f t="shared" si="66"/>
        <v/>
      </c>
      <c r="AY55" s="24" t="str">
        <f t="shared" si="67"/>
        <v/>
      </c>
      <c r="AZ55" s="24" t="str">
        <f t="shared" si="68"/>
        <v/>
      </c>
      <c r="BA55" s="24" t="str">
        <f t="shared" si="69"/>
        <v/>
      </c>
      <c r="BB55" s="24" t="str">
        <f t="shared" si="70"/>
        <v/>
      </c>
      <c r="BC55" s="24" t="str">
        <f t="shared" si="71"/>
        <v/>
      </c>
      <c r="BD55" s="31"/>
      <c r="BE55" s="31"/>
      <c r="BF55" s="31"/>
      <c r="BG55" s="31"/>
      <c r="BH55" s="31"/>
      <c r="BI55" s="31"/>
      <c r="BJ55" s="31"/>
      <c r="BK55" s="31"/>
      <c r="BL55" s="31"/>
      <c r="BM55" s="31">
        <f t="shared" si="72"/>
        <v>0</v>
      </c>
      <c r="BN55" s="31">
        <f t="shared" si="73"/>
        <v>0</v>
      </c>
      <c r="BO55" s="31" t="str">
        <f t="shared" si="74"/>
        <v/>
      </c>
      <c r="BP55" s="31" t="str">
        <f t="shared" si="75"/>
        <v/>
      </c>
      <c r="BQ55" s="31" t="str">
        <f t="shared" si="76"/>
        <v/>
      </c>
      <c r="BR55" s="31" t="str">
        <f t="shared" si="77"/>
        <v/>
      </c>
      <c r="BS55" s="31" t="str">
        <f t="shared" si="78"/>
        <v/>
      </c>
      <c r="BT55" s="31" t="str">
        <f t="shared" si="79"/>
        <v/>
      </c>
      <c r="BU55" s="31" t="str">
        <f t="shared" si="80"/>
        <v/>
      </c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 spans="1:91" x14ac:dyDescent="0.3">
      <c r="A56" s="1"/>
      <c r="B56" s="10"/>
      <c r="C56" s="10"/>
      <c r="D56" s="10"/>
      <c r="E56" s="10"/>
      <c r="F56" s="10"/>
      <c r="G56" s="10"/>
      <c r="H56" s="10"/>
      <c r="I56" s="10"/>
      <c r="J56" s="10"/>
      <c r="K56" s="10">
        <f t="shared" si="45"/>
        <v>0</v>
      </c>
      <c r="L56" s="10">
        <f t="shared" si="46"/>
        <v>0</v>
      </c>
      <c r="M56" s="10" t="str">
        <f t="shared" si="47"/>
        <v/>
      </c>
      <c r="N56" s="10" t="str">
        <f t="shared" si="48"/>
        <v/>
      </c>
      <c r="O56" s="10" t="str">
        <f t="shared" si="49"/>
        <v/>
      </c>
      <c r="P56" s="10" t="str">
        <f t="shared" si="50"/>
        <v/>
      </c>
      <c r="Q56" s="10" t="str">
        <f t="shared" si="51"/>
        <v/>
      </c>
      <c r="R56" s="10" t="str">
        <f t="shared" si="52"/>
        <v/>
      </c>
      <c r="S56" s="10" t="str">
        <f t="shared" si="53"/>
        <v/>
      </c>
      <c r="T56" s="17"/>
      <c r="U56" s="17"/>
      <c r="V56" s="17"/>
      <c r="W56" s="17"/>
      <c r="X56" s="17"/>
      <c r="Y56" s="17"/>
      <c r="Z56" s="17"/>
      <c r="AA56" s="17"/>
      <c r="AB56" s="17"/>
      <c r="AC56" s="17">
        <f t="shared" si="54"/>
        <v>0</v>
      </c>
      <c r="AD56" s="17">
        <f t="shared" si="55"/>
        <v>0</v>
      </c>
      <c r="AE56" s="32" t="str">
        <f t="shared" si="56"/>
        <v/>
      </c>
      <c r="AF56" s="32" t="str">
        <f t="shared" si="57"/>
        <v/>
      </c>
      <c r="AG56" s="32" t="str">
        <f t="shared" si="58"/>
        <v/>
      </c>
      <c r="AH56" s="32" t="str">
        <f t="shared" si="59"/>
        <v/>
      </c>
      <c r="AI56" s="32" t="str">
        <f t="shared" si="60"/>
        <v/>
      </c>
      <c r="AJ56" s="32" t="str">
        <f t="shared" si="61"/>
        <v/>
      </c>
      <c r="AK56" s="32" t="str">
        <f t="shared" si="62"/>
        <v/>
      </c>
      <c r="AL56" s="24"/>
      <c r="AM56" s="24"/>
      <c r="AN56" s="24"/>
      <c r="AO56" s="24"/>
      <c r="AP56" s="24"/>
      <c r="AQ56" s="24"/>
      <c r="AR56" s="24"/>
      <c r="AS56" s="24"/>
      <c r="AT56" s="24"/>
      <c r="AU56" s="24">
        <f t="shared" si="63"/>
        <v>0</v>
      </c>
      <c r="AV56" s="24">
        <f t="shared" si="64"/>
        <v>0</v>
      </c>
      <c r="AW56" s="24" t="str">
        <f t="shared" si="65"/>
        <v/>
      </c>
      <c r="AX56" s="24" t="str">
        <f t="shared" si="66"/>
        <v/>
      </c>
      <c r="AY56" s="24" t="str">
        <f t="shared" si="67"/>
        <v/>
      </c>
      <c r="AZ56" s="24" t="str">
        <f t="shared" si="68"/>
        <v/>
      </c>
      <c r="BA56" s="24" t="str">
        <f t="shared" si="69"/>
        <v/>
      </c>
      <c r="BB56" s="24" t="str">
        <f t="shared" si="70"/>
        <v/>
      </c>
      <c r="BC56" s="24" t="str">
        <f t="shared" si="71"/>
        <v/>
      </c>
      <c r="BD56" s="31"/>
      <c r="BE56" s="31"/>
      <c r="BF56" s="31"/>
      <c r="BG56" s="31"/>
      <c r="BH56" s="31"/>
      <c r="BI56" s="31"/>
      <c r="BJ56" s="31"/>
      <c r="BK56" s="31"/>
      <c r="BL56" s="31"/>
      <c r="BM56" s="31">
        <f t="shared" si="72"/>
        <v>0</v>
      </c>
      <c r="BN56" s="31">
        <f t="shared" si="73"/>
        <v>0</v>
      </c>
      <c r="BO56" s="31" t="str">
        <f t="shared" si="74"/>
        <v/>
      </c>
      <c r="BP56" s="31" t="str">
        <f t="shared" si="75"/>
        <v/>
      </c>
      <c r="BQ56" s="31" t="str">
        <f t="shared" si="76"/>
        <v/>
      </c>
      <c r="BR56" s="31" t="str">
        <f t="shared" si="77"/>
        <v/>
      </c>
      <c r="BS56" s="31" t="str">
        <f t="shared" si="78"/>
        <v/>
      </c>
      <c r="BT56" s="31" t="str">
        <f t="shared" si="79"/>
        <v/>
      </c>
      <c r="BU56" s="31" t="str">
        <f t="shared" si="80"/>
        <v/>
      </c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 spans="1:91" x14ac:dyDescent="0.3">
      <c r="A57" s="1"/>
      <c r="B57" s="10"/>
      <c r="C57" s="10"/>
      <c r="D57" s="10"/>
      <c r="E57" s="10"/>
      <c r="F57" s="10"/>
      <c r="G57" s="10"/>
      <c r="H57" s="10"/>
      <c r="I57" s="10"/>
      <c r="J57" s="10"/>
      <c r="K57" s="10">
        <f t="shared" si="45"/>
        <v>0</v>
      </c>
      <c r="L57" s="10">
        <f t="shared" si="46"/>
        <v>0</v>
      </c>
      <c r="M57" s="10" t="str">
        <f t="shared" si="47"/>
        <v/>
      </c>
      <c r="N57" s="10" t="str">
        <f t="shared" si="48"/>
        <v/>
      </c>
      <c r="O57" s="10" t="str">
        <f t="shared" si="49"/>
        <v/>
      </c>
      <c r="P57" s="10" t="str">
        <f t="shared" si="50"/>
        <v/>
      </c>
      <c r="Q57" s="10" t="str">
        <f t="shared" si="51"/>
        <v/>
      </c>
      <c r="R57" s="10" t="str">
        <f t="shared" si="52"/>
        <v/>
      </c>
      <c r="S57" s="10" t="str">
        <f t="shared" si="53"/>
        <v/>
      </c>
      <c r="T57" s="17"/>
      <c r="U57" s="17"/>
      <c r="V57" s="17"/>
      <c r="W57" s="17"/>
      <c r="X57" s="17"/>
      <c r="Y57" s="17"/>
      <c r="Z57" s="17"/>
      <c r="AA57" s="17"/>
      <c r="AB57" s="17"/>
      <c r="AC57" s="17">
        <f t="shared" si="54"/>
        <v>0</v>
      </c>
      <c r="AD57" s="17">
        <f t="shared" si="55"/>
        <v>0</v>
      </c>
      <c r="AE57" s="32" t="str">
        <f t="shared" si="56"/>
        <v/>
      </c>
      <c r="AF57" s="32" t="str">
        <f t="shared" si="57"/>
        <v/>
      </c>
      <c r="AG57" s="32" t="str">
        <f t="shared" si="58"/>
        <v/>
      </c>
      <c r="AH57" s="32" t="str">
        <f t="shared" si="59"/>
        <v/>
      </c>
      <c r="AI57" s="32" t="str">
        <f t="shared" si="60"/>
        <v/>
      </c>
      <c r="AJ57" s="32" t="str">
        <f t="shared" si="61"/>
        <v/>
      </c>
      <c r="AK57" s="32" t="str">
        <f t="shared" si="62"/>
        <v/>
      </c>
      <c r="AL57" s="24"/>
      <c r="AM57" s="24"/>
      <c r="AN57" s="24"/>
      <c r="AO57" s="24"/>
      <c r="AP57" s="24"/>
      <c r="AQ57" s="24"/>
      <c r="AR57" s="24"/>
      <c r="AS57" s="24"/>
      <c r="AT57" s="24"/>
      <c r="AU57" s="24">
        <f t="shared" si="63"/>
        <v>0</v>
      </c>
      <c r="AV57" s="24">
        <f t="shared" si="64"/>
        <v>0</v>
      </c>
      <c r="AW57" s="24" t="str">
        <f t="shared" si="65"/>
        <v/>
      </c>
      <c r="AX57" s="24" t="str">
        <f t="shared" si="66"/>
        <v/>
      </c>
      <c r="AY57" s="24" t="str">
        <f t="shared" si="67"/>
        <v/>
      </c>
      <c r="AZ57" s="24" t="str">
        <f t="shared" si="68"/>
        <v/>
      </c>
      <c r="BA57" s="24" t="str">
        <f t="shared" si="69"/>
        <v/>
      </c>
      <c r="BB57" s="24" t="str">
        <f t="shared" si="70"/>
        <v/>
      </c>
      <c r="BC57" s="24" t="str">
        <f t="shared" si="71"/>
        <v/>
      </c>
      <c r="BD57" s="31"/>
      <c r="BE57" s="31"/>
      <c r="BF57" s="31"/>
      <c r="BG57" s="31"/>
      <c r="BH57" s="31"/>
      <c r="BI57" s="31"/>
      <c r="BJ57" s="31"/>
      <c r="BK57" s="31"/>
      <c r="BL57" s="31"/>
      <c r="BM57" s="31">
        <f t="shared" si="72"/>
        <v>0</v>
      </c>
      <c r="BN57" s="31">
        <f t="shared" si="73"/>
        <v>0</v>
      </c>
      <c r="BO57" s="31" t="str">
        <f t="shared" si="74"/>
        <v/>
      </c>
      <c r="BP57" s="31" t="str">
        <f t="shared" si="75"/>
        <v/>
      </c>
      <c r="BQ57" s="31" t="str">
        <f t="shared" si="76"/>
        <v/>
      </c>
      <c r="BR57" s="31" t="str">
        <f t="shared" si="77"/>
        <v/>
      </c>
      <c r="BS57" s="31" t="str">
        <f t="shared" si="78"/>
        <v/>
      </c>
      <c r="BT57" s="31" t="str">
        <f t="shared" si="79"/>
        <v/>
      </c>
      <c r="BU57" s="31" t="str">
        <f t="shared" si="80"/>
        <v/>
      </c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 spans="1:91" x14ac:dyDescent="0.3">
      <c r="A58" s="1"/>
      <c r="B58" s="10"/>
      <c r="C58" s="10"/>
      <c r="D58" s="10"/>
      <c r="E58" s="10"/>
      <c r="F58" s="10"/>
      <c r="G58" s="10"/>
      <c r="H58" s="10"/>
      <c r="I58" s="10"/>
      <c r="J58" s="10"/>
      <c r="K58" s="10">
        <f t="shared" si="45"/>
        <v>0</v>
      </c>
      <c r="L58" s="10">
        <f t="shared" si="46"/>
        <v>0</v>
      </c>
      <c r="M58" s="10" t="str">
        <f t="shared" si="47"/>
        <v/>
      </c>
      <c r="N58" s="10" t="str">
        <f t="shared" si="48"/>
        <v/>
      </c>
      <c r="O58" s="10" t="str">
        <f t="shared" si="49"/>
        <v/>
      </c>
      <c r="P58" s="10" t="str">
        <f t="shared" si="50"/>
        <v/>
      </c>
      <c r="Q58" s="10" t="str">
        <f t="shared" si="51"/>
        <v/>
      </c>
      <c r="R58" s="10" t="str">
        <f t="shared" si="52"/>
        <v/>
      </c>
      <c r="S58" s="10" t="str">
        <f t="shared" si="53"/>
        <v/>
      </c>
      <c r="T58" s="17"/>
      <c r="U58" s="17"/>
      <c r="V58" s="17"/>
      <c r="W58" s="17"/>
      <c r="X58" s="17"/>
      <c r="Y58" s="17"/>
      <c r="Z58" s="17"/>
      <c r="AA58" s="17"/>
      <c r="AB58" s="17"/>
      <c r="AC58" s="17">
        <f t="shared" si="54"/>
        <v>0</v>
      </c>
      <c r="AD58" s="17">
        <f t="shared" si="55"/>
        <v>0</v>
      </c>
      <c r="AE58" s="32" t="str">
        <f t="shared" si="56"/>
        <v/>
      </c>
      <c r="AF58" s="32" t="str">
        <f t="shared" si="57"/>
        <v/>
      </c>
      <c r="AG58" s="32" t="str">
        <f t="shared" si="58"/>
        <v/>
      </c>
      <c r="AH58" s="32" t="str">
        <f t="shared" si="59"/>
        <v/>
      </c>
      <c r="AI58" s="32" t="str">
        <f t="shared" si="60"/>
        <v/>
      </c>
      <c r="AJ58" s="32" t="str">
        <f t="shared" si="61"/>
        <v/>
      </c>
      <c r="AK58" s="32" t="str">
        <f t="shared" si="62"/>
        <v/>
      </c>
      <c r="AL58" s="24"/>
      <c r="AM58" s="24"/>
      <c r="AN58" s="24"/>
      <c r="AO58" s="24"/>
      <c r="AP58" s="24"/>
      <c r="AQ58" s="24"/>
      <c r="AR58" s="24"/>
      <c r="AS58" s="24"/>
      <c r="AT58" s="24"/>
      <c r="AU58" s="24">
        <f t="shared" si="63"/>
        <v>0</v>
      </c>
      <c r="AV58" s="24">
        <f t="shared" si="64"/>
        <v>0</v>
      </c>
      <c r="AW58" s="24" t="str">
        <f t="shared" si="65"/>
        <v/>
      </c>
      <c r="AX58" s="24" t="str">
        <f t="shared" si="66"/>
        <v/>
      </c>
      <c r="AY58" s="24" t="str">
        <f t="shared" si="67"/>
        <v/>
      </c>
      <c r="AZ58" s="24" t="str">
        <f t="shared" si="68"/>
        <v/>
      </c>
      <c r="BA58" s="24" t="str">
        <f t="shared" si="69"/>
        <v/>
      </c>
      <c r="BB58" s="24" t="str">
        <f t="shared" si="70"/>
        <v/>
      </c>
      <c r="BC58" s="24" t="str">
        <f t="shared" si="71"/>
        <v/>
      </c>
      <c r="BD58" s="31"/>
      <c r="BE58" s="31"/>
      <c r="BF58" s="31"/>
      <c r="BG58" s="31"/>
      <c r="BH58" s="31"/>
      <c r="BI58" s="31"/>
      <c r="BJ58" s="31"/>
      <c r="BK58" s="31"/>
      <c r="BL58" s="31"/>
      <c r="BM58" s="31">
        <f t="shared" si="72"/>
        <v>0</v>
      </c>
      <c r="BN58" s="31">
        <f t="shared" si="73"/>
        <v>0</v>
      </c>
      <c r="BO58" s="31" t="str">
        <f t="shared" si="74"/>
        <v/>
      </c>
      <c r="BP58" s="31" t="str">
        <f t="shared" si="75"/>
        <v/>
      </c>
      <c r="BQ58" s="31" t="str">
        <f t="shared" si="76"/>
        <v/>
      </c>
      <c r="BR58" s="31" t="str">
        <f t="shared" si="77"/>
        <v/>
      </c>
      <c r="BS58" s="31" t="str">
        <f t="shared" si="78"/>
        <v/>
      </c>
      <c r="BT58" s="31" t="str">
        <f t="shared" si="79"/>
        <v/>
      </c>
      <c r="BU58" s="31" t="str">
        <f t="shared" si="80"/>
        <v/>
      </c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 spans="1:91" x14ac:dyDescent="0.3">
      <c r="A59" s="1"/>
      <c r="B59" s="10"/>
      <c r="C59" s="10"/>
      <c r="D59" s="10"/>
      <c r="E59" s="10"/>
      <c r="F59" s="10"/>
      <c r="G59" s="10"/>
      <c r="H59" s="10"/>
      <c r="I59" s="10"/>
      <c r="J59" s="10"/>
      <c r="K59" s="10">
        <f t="shared" si="45"/>
        <v>0</v>
      </c>
      <c r="L59" s="10">
        <f t="shared" si="46"/>
        <v>0</v>
      </c>
      <c r="M59" s="10" t="str">
        <f t="shared" si="47"/>
        <v/>
      </c>
      <c r="N59" s="10" t="str">
        <f t="shared" si="48"/>
        <v/>
      </c>
      <c r="O59" s="10" t="str">
        <f t="shared" si="49"/>
        <v/>
      </c>
      <c r="P59" s="10" t="str">
        <f t="shared" si="50"/>
        <v/>
      </c>
      <c r="Q59" s="10" t="str">
        <f t="shared" si="51"/>
        <v/>
      </c>
      <c r="R59" s="10" t="str">
        <f t="shared" si="52"/>
        <v/>
      </c>
      <c r="S59" s="10" t="str">
        <f t="shared" si="53"/>
        <v/>
      </c>
      <c r="T59" s="17"/>
      <c r="U59" s="17"/>
      <c r="V59" s="17"/>
      <c r="W59" s="17"/>
      <c r="X59" s="17"/>
      <c r="Y59" s="17"/>
      <c r="Z59" s="17"/>
      <c r="AA59" s="17"/>
      <c r="AB59" s="17"/>
      <c r="AC59" s="17">
        <f t="shared" si="54"/>
        <v>0</v>
      </c>
      <c r="AD59" s="17">
        <f t="shared" si="55"/>
        <v>0</v>
      </c>
      <c r="AE59" s="32" t="str">
        <f t="shared" si="56"/>
        <v/>
      </c>
      <c r="AF59" s="32" t="str">
        <f t="shared" si="57"/>
        <v/>
      </c>
      <c r="AG59" s="32" t="str">
        <f t="shared" si="58"/>
        <v/>
      </c>
      <c r="AH59" s="32" t="str">
        <f t="shared" si="59"/>
        <v/>
      </c>
      <c r="AI59" s="32" t="str">
        <f t="shared" si="60"/>
        <v/>
      </c>
      <c r="AJ59" s="32" t="str">
        <f t="shared" si="61"/>
        <v/>
      </c>
      <c r="AK59" s="32" t="str">
        <f t="shared" si="62"/>
        <v/>
      </c>
      <c r="AL59" s="24"/>
      <c r="AM59" s="24"/>
      <c r="AN59" s="24"/>
      <c r="AO59" s="24"/>
      <c r="AP59" s="24"/>
      <c r="AQ59" s="24"/>
      <c r="AR59" s="24"/>
      <c r="AS59" s="24"/>
      <c r="AT59" s="24"/>
      <c r="AU59" s="24">
        <f t="shared" si="63"/>
        <v>0</v>
      </c>
      <c r="AV59" s="24">
        <f t="shared" si="64"/>
        <v>0</v>
      </c>
      <c r="AW59" s="24" t="str">
        <f t="shared" si="65"/>
        <v/>
      </c>
      <c r="AX59" s="24" t="str">
        <f t="shared" si="66"/>
        <v/>
      </c>
      <c r="AY59" s="24" t="str">
        <f t="shared" si="67"/>
        <v/>
      </c>
      <c r="AZ59" s="24" t="str">
        <f t="shared" si="68"/>
        <v/>
      </c>
      <c r="BA59" s="24" t="str">
        <f t="shared" si="69"/>
        <v/>
      </c>
      <c r="BB59" s="24" t="str">
        <f t="shared" si="70"/>
        <v/>
      </c>
      <c r="BC59" s="24" t="str">
        <f t="shared" si="71"/>
        <v/>
      </c>
      <c r="BD59" s="31"/>
      <c r="BE59" s="31"/>
      <c r="BF59" s="31"/>
      <c r="BG59" s="31"/>
      <c r="BH59" s="31"/>
      <c r="BI59" s="31"/>
      <c r="BJ59" s="31"/>
      <c r="BK59" s="31"/>
      <c r="BL59" s="31"/>
      <c r="BM59" s="31">
        <f t="shared" si="72"/>
        <v>0</v>
      </c>
      <c r="BN59" s="31">
        <f t="shared" si="73"/>
        <v>0</v>
      </c>
      <c r="BO59" s="31" t="str">
        <f t="shared" si="74"/>
        <v/>
      </c>
      <c r="BP59" s="31" t="str">
        <f t="shared" si="75"/>
        <v/>
      </c>
      <c r="BQ59" s="31" t="str">
        <f t="shared" si="76"/>
        <v/>
      </c>
      <c r="BR59" s="31" t="str">
        <f t="shared" si="77"/>
        <v/>
      </c>
      <c r="BS59" s="31" t="str">
        <f t="shared" si="78"/>
        <v/>
      </c>
      <c r="BT59" s="31" t="str">
        <f t="shared" si="79"/>
        <v/>
      </c>
      <c r="BU59" s="31" t="str">
        <f t="shared" si="80"/>
        <v/>
      </c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 spans="1:91" x14ac:dyDescent="0.3">
      <c r="A60" s="1"/>
      <c r="B60" s="10"/>
      <c r="C60" s="10"/>
      <c r="D60" s="10"/>
      <c r="E60" s="10"/>
      <c r="F60" s="10"/>
      <c r="G60" s="10"/>
      <c r="H60" s="10"/>
      <c r="I60" s="10"/>
      <c r="J60" s="10"/>
      <c r="K60" s="10">
        <f t="shared" si="45"/>
        <v>0</v>
      </c>
      <c r="L60" s="10">
        <f t="shared" si="46"/>
        <v>0</v>
      </c>
      <c r="M60" s="10" t="str">
        <f t="shared" si="47"/>
        <v/>
      </c>
      <c r="N60" s="10" t="str">
        <f t="shared" si="48"/>
        <v/>
      </c>
      <c r="O60" s="10" t="str">
        <f t="shared" si="49"/>
        <v/>
      </c>
      <c r="P60" s="10" t="str">
        <f t="shared" si="50"/>
        <v/>
      </c>
      <c r="Q60" s="10" t="str">
        <f t="shared" si="51"/>
        <v/>
      </c>
      <c r="R60" s="10" t="str">
        <f t="shared" si="52"/>
        <v/>
      </c>
      <c r="S60" s="10" t="str">
        <f t="shared" si="53"/>
        <v/>
      </c>
      <c r="T60" s="17"/>
      <c r="U60" s="17"/>
      <c r="V60" s="17"/>
      <c r="W60" s="17"/>
      <c r="X60" s="17"/>
      <c r="Y60" s="17"/>
      <c r="Z60" s="17"/>
      <c r="AA60" s="17"/>
      <c r="AB60" s="17"/>
      <c r="AC60" s="17">
        <f t="shared" si="54"/>
        <v>0</v>
      </c>
      <c r="AD60" s="17">
        <f t="shared" si="55"/>
        <v>0</v>
      </c>
      <c r="AE60" s="32" t="str">
        <f t="shared" si="56"/>
        <v/>
      </c>
      <c r="AF60" s="32" t="str">
        <f t="shared" si="57"/>
        <v/>
      </c>
      <c r="AG60" s="32" t="str">
        <f t="shared" si="58"/>
        <v/>
      </c>
      <c r="AH60" s="32" t="str">
        <f t="shared" si="59"/>
        <v/>
      </c>
      <c r="AI60" s="32" t="str">
        <f t="shared" si="60"/>
        <v/>
      </c>
      <c r="AJ60" s="32" t="str">
        <f t="shared" si="61"/>
        <v/>
      </c>
      <c r="AK60" s="32" t="str">
        <f t="shared" si="62"/>
        <v/>
      </c>
      <c r="AL60" s="24"/>
      <c r="AM60" s="24"/>
      <c r="AN60" s="24"/>
      <c r="AO60" s="24"/>
      <c r="AP60" s="24"/>
      <c r="AQ60" s="24"/>
      <c r="AR60" s="24"/>
      <c r="AS60" s="24"/>
      <c r="AT60" s="24"/>
      <c r="AU60" s="24">
        <f t="shared" si="63"/>
        <v>0</v>
      </c>
      <c r="AV60" s="24">
        <f t="shared" si="64"/>
        <v>0</v>
      </c>
      <c r="AW60" s="24" t="str">
        <f t="shared" si="65"/>
        <v/>
      </c>
      <c r="AX60" s="24" t="str">
        <f t="shared" si="66"/>
        <v/>
      </c>
      <c r="AY60" s="24" t="str">
        <f t="shared" si="67"/>
        <v/>
      </c>
      <c r="AZ60" s="24" t="str">
        <f t="shared" si="68"/>
        <v/>
      </c>
      <c r="BA60" s="24" t="str">
        <f t="shared" si="69"/>
        <v/>
      </c>
      <c r="BB60" s="24" t="str">
        <f t="shared" si="70"/>
        <v/>
      </c>
      <c r="BC60" s="24" t="str">
        <f t="shared" si="71"/>
        <v/>
      </c>
      <c r="BD60" s="31"/>
      <c r="BE60" s="31"/>
      <c r="BF60" s="31"/>
      <c r="BG60" s="31"/>
      <c r="BH60" s="31"/>
      <c r="BI60" s="31"/>
      <c r="BJ60" s="31"/>
      <c r="BK60" s="31"/>
      <c r="BL60" s="31"/>
      <c r="BM60" s="31">
        <f t="shared" si="72"/>
        <v>0</v>
      </c>
      <c r="BN60" s="31">
        <f t="shared" si="73"/>
        <v>0</v>
      </c>
      <c r="BO60" s="31" t="str">
        <f t="shared" si="74"/>
        <v/>
      </c>
      <c r="BP60" s="31" t="str">
        <f t="shared" si="75"/>
        <v/>
      </c>
      <c r="BQ60" s="31" t="str">
        <f t="shared" si="76"/>
        <v/>
      </c>
      <c r="BR60" s="31" t="str">
        <f t="shared" si="77"/>
        <v/>
      </c>
      <c r="BS60" s="31" t="str">
        <f t="shared" si="78"/>
        <v/>
      </c>
      <c r="BT60" s="31" t="str">
        <f t="shared" si="79"/>
        <v/>
      </c>
      <c r="BU60" s="31" t="str">
        <f t="shared" si="80"/>
        <v/>
      </c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 spans="1:91" x14ac:dyDescent="0.3">
      <c r="A61" s="1"/>
      <c r="B61" s="10"/>
      <c r="C61" s="10"/>
      <c r="D61" s="10"/>
      <c r="E61" s="10"/>
      <c r="F61" s="10"/>
      <c r="G61" s="10"/>
      <c r="H61" s="10"/>
      <c r="I61" s="10"/>
      <c r="J61" s="10"/>
      <c r="K61" s="10">
        <f t="shared" si="45"/>
        <v>0</v>
      </c>
      <c r="L61" s="10">
        <f t="shared" si="46"/>
        <v>0</v>
      </c>
      <c r="M61" s="10" t="str">
        <f t="shared" si="47"/>
        <v/>
      </c>
      <c r="N61" s="10" t="str">
        <f t="shared" si="48"/>
        <v/>
      </c>
      <c r="O61" s="10" t="str">
        <f t="shared" si="49"/>
        <v/>
      </c>
      <c r="P61" s="10" t="str">
        <f t="shared" si="50"/>
        <v/>
      </c>
      <c r="Q61" s="10" t="str">
        <f t="shared" si="51"/>
        <v/>
      </c>
      <c r="R61" s="10" t="str">
        <f t="shared" si="52"/>
        <v/>
      </c>
      <c r="S61" s="10" t="str">
        <f t="shared" si="53"/>
        <v/>
      </c>
      <c r="T61" s="17"/>
      <c r="U61" s="17"/>
      <c r="V61" s="17"/>
      <c r="W61" s="17"/>
      <c r="X61" s="17"/>
      <c r="Y61" s="17"/>
      <c r="Z61" s="17"/>
      <c r="AA61" s="17"/>
      <c r="AB61" s="17"/>
      <c r="AC61" s="17">
        <f t="shared" si="54"/>
        <v>0</v>
      </c>
      <c r="AD61" s="17">
        <f t="shared" si="55"/>
        <v>0</v>
      </c>
      <c r="AE61" s="32" t="str">
        <f t="shared" si="56"/>
        <v/>
      </c>
      <c r="AF61" s="32" t="str">
        <f t="shared" si="57"/>
        <v/>
      </c>
      <c r="AG61" s="32" t="str">
        <f t="shared" si="58"/>
        <v/>
      </c>
      <c r="AH61" s="32" t="str">
        <f t="shared" si="59"/>
        <v/>
      </c>
      <c r="AI61" s="32" t="str">
        <f t="shared" si="60"/>
        <v/>
      </c>
      <c r="AJ61" s="32" t="str">
        <f t="shared" si="61"/>
        <v/>
      </c>
      <c r="AK61" s="32" t="str">
        <f t="shared" si="62"/>
        <v/>
      </c>
      <c r="AL61" s="24"/>
      <c r="AM61" s="24"/>
      <c r="AN61" s="24"/>
      <c r="AO61" s="24"/>
      <c r="AP61" s="24"/>
      <c r="AQ61" s="24"/>
      <c r="AR61" s="24"/>
      <c r="AS61" s="24"/>
      <c r="AT61" s="24"/>
      <c r="AU61" s="24">
        <f t="shared" si="63"/>
        <v>0</v>
      </c>
      <c r="AV61" s="24">
        <f t="shared" si="64"/>
        <v>0</v>
      </c>
      <c r="AW61" s="24" t="str">
        <f t="shared" si="65"/>
        <v/>
      </c>
      <c r="AX61" s="24" t="str">
        <f t="shared" si="66"/>
        <v/>
      </c>
      <c r="AY61" s="24" t="str">
        <f t="shared" si="67"/>
        <v/>
      </c>
      <c r="AZ61" s="24" t="str">
        <f t="shared" si="68"/>
        <v/>
      </c>
      <c r="BA61" s="24" t="str">
        <f t="shared" si="69"/>
        <v/>
      </c>
      <c r="BB61" s="24" t="str">
        <f t="shared" si="70"/>
        <v/>
      </c>
      <c r="BC61" s="24" t="str">
        <f t="shared" si="71"/>
        <v/>
      </c>
      <c r="BD61" s="31"/>
      <c r="BE61" s="31"/>
      <c r="BF61" s="31"/>
      <c r="BG61" s="31"/>
      <c r="BH61" s="31"/>
      <c r="BI61" s="31"/>
      <c r="BJ61" s="31"/>
      <c r="BK61" s="31"/>
      <c r="BL61" s="31"/>
      <c r="BM61" s="31">
        <f t="shared" si="72"/>
        <v>0</v>
      </c>
      <c r="BN61" s="31">
        <f t="shared" si="73"/>
        <v>0</v>
      </c>
      <c r="BO61" s="31" t="str">
        <f t="shared" si="74"/>
        <v/>
      </c>
      <c r="BP61" s="31" t="str">
        <f t="shared" si="75"/>
        <v/>
      </c>
      <c r="BQ61" s="31" t="str">
        <f t="shared" si="76"/>
        <v/>
      </c>
      <c r="BR61" s="31" t="str">
        <f t="shared" si="77"/>
        <v/>
      </c>
      <c r="BS61" s="31" t="str">
        <f t="shared" si="78"/>
        <v/>
      </c>
      <c r="BT61" s="31" t="str">
        <f t="shared" si="79"/>
        <v/>
      </c>
      <c r="BU61" s="31" t="str">
        <f t="shared" si="80"/>
        <v/>
      </c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 spans="1:91" x14ac:dyDescent="0.3">
      <c r="A62" s="1"/>
      <c r="B62" s="10"/>
      <c r="C62" s="10"/>
      <c r="D62" s="10"/>
      <c r="E62" s="10"/>
      <c r="F62" s="10"/>
      <c r="G62" s="10"/>
      <c r="H62" s="10"/>
      <c r="I62" s="10"/>
      <c r="J62" s="10"/>
      <c r="K62" s="10">
        <f t="shared" si="45"/>
        <v>0</v>
      </c>
      <c r="L62" s="10">
        <f t="shared" si="46"/>
        <v>0</v>
      </c>
      <c r="M62" s="10" t="str">
        <f t="shared" si="47"/>
        <v/>
      </c>
      <c r="N62" s="10" t="str">
        <f t="shared" si="48"/>
        <v/>
      </c>
      <c r="O62" s="10" t="str">
        <f t="shared" si="49"/>
        <v/>
      </c>
      <c r="P62" s="10" t="str">
        <f t="shared" si="50"/>
        <v/>
      </c>
      <c r="Q62" s="10" t="str">
        <f t="shared" si="51"/>
        <v/>
      </c>
      <c r="R62" s="10" t="str">
        <f t="shared" si="52"/>
        <v/>
      </c>
      <c r="S62" s="10" t="str">
        <f t="shared" si="53"/>
        <v/>
      </c>
      <c r="T62" s="17"/>
      <c r="U62" s="17"/>
      <c r="V62" s="17"/>
      <c r="W62" s="17"/>
      <c r="X62" s="17"/>
      <c r="Y62" s="17"/>
      <c r="Z62" s="17"/>
      <c r="AA62" s="17"/>
      <c r="AB62" s="17"/>
      <c r="AC62" s="17">
        <f t="shared" si="54"/>
        <v>0</v>
      </c>
      <c r="AD62" s="17">
        <f t="shared" si="55"/>
        <v>0</v>
      </c>
      <c r="AE62" s="32" t="str">
        <f t="shared" si="56"/>
        <v/>
      </c>
      <c r="AF62" s="32" t="str">
        <f t="shared" si="57"/>
        <v/>
      </c>
      <c r="AG62" s="32" t="str">
        <f t="shared" si="58"/>
        <v/>
      </c>
      <c r="AH62" s="32" t="str">
        <f t="shared" si="59"/>
        <v/>
      </c>
      <c r="AI62" s="32" t="str">
        <f t="shared" si="60"/>
        <v/>
      </c>
      <c r="AJ62" s="32" t="str">
        <f t="shared" si="61"/>
        <v/>
      </c>
      <c r="AK62" s="32" t="str">
        <f t="shared" si="62"/>
        <v/>
      </c>
      <c r="AL62" s="24"/>
      <c r="AM62" s="24"/>
      <c r="AN62" s="24"/>
      <c r="AO62" s="24"/>
      <c r="AP62" s="24"/>
      <c r="AQ62" s="24"/>
      <c r="AR62" s="24"/>
      <c r="AS62" s="24"/>
      <c r="AT62" s="24"/>
      <c r="AU62" s="24">
        <f t="shared" si="63"/>
        <v>0</v>
      </c>
      <c r="AV62" s="24">
        <f t="shared" si="64"/>
        <v>0</v>
      </c>
      <c r="AW62" s="24" t="str">
        <f t="shared" si="65"/>
        <v/>
      </c>
      <c r="AX62" s="24" t="str">
        <f t="shared" si="66"/>
        <v/>
      </c>
      <c r="AY62" s="24" t="str">
        <f t="shared" si="67"/>
        <v/>
      </c>
      <c r="AZ62" s="24" t="str">
        <f t="shared" si="68"/>
        <v/>
      </c>
      <c r="BA62" s="24" t="str">
        <f t="shared" si="69"/>
        <v/>
      </c>
      <c r="BB62" s="24" t="str">
        <f t="shared" si="70"/>
        <v/>
      </c>
      <c r="BC62" s="24" t="str">
        <f t="shared" si="71"/>
        <v/>
      </c>
      <c r="BD62" s="31"/>
      <c r="BE62" s="31"/>
      <c r="BF62" s="31"/>
      <c r="BG62" s="31"/>
      <c r="BH62" s="31"/>
      <c r="BI62" s="31"/>
      <c r="BJ62" s="31"/>
      <c r="BK62" s="31"/>
      <c r="BL62" s="31"/>
      <c r="BM62" s="31">
        <f t="shared" si="72"/>
        <v>0</v>
      </c>
      <c r="BN62" s="31">
        <f t="shared" si="73"/>
        <v>0</v>
      </c>
      <c r="BO62" s="31" t="str">
        <f t="shared" si="74"/>
        <v/>
      </c>
      <c r="BP62" s="31" t="str">
        <f t="shared" si="75"/>
        <v/>
      </c>
      <c r="BQ62" s="31" t="str">
        <f t="shared" si="76"/>
        <v/>
      </c>
      <c r="BR62" s="31" t="str">
        <f t="shared" si="77"/>
        <v/>
      </c>
      <c r="BS62" s="31" t="str">
        <f t="shared" si="78"/>
        <v/>
      </c>
      <c r="BT62" s="31" t="str">
        <f t="shared" si="79"/>
        <v/>
      </c>
      <c r="BU62" s="31" t="str">
        <f t="shared" si="80"/>
        <v/>
      </c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 spans="1:91" x14ac:dyDescent="0.3">
      <c r="A63" s="1"/>
      <c r="B63" s="10"/>
      <c r="C63" s="10"/>
      <c r="D63" s="10"/>
      <c r="E63" s="10"/>
      <c r="F63" s="10"/>
      <c r="G63" s="10"/>
      <c r="H63" s="10"/>
      <c r="I63" s="10"/>
      <c r="J63" s="10"/>
      <c r="K63" s="10">
        <f t="shared" si="45"/>
        <v>0</v>
      </c>
      <c r="L63" s="10">
        <f t="shared" si="46"/>
        <v>0</v>
      </c>
      <c r="M63" s="10" t="str">
        <f t="shared" si="47"/>
        <v/>
      </c>
      <c r="N63" s="10" t="str">
        <f t="shared" si="48"/>
        <v/>
      </c>
      <c r="O63" s="10" t="str">
        <f t="shared" si="49"/>
        <v/>
      </c>
      <c r="P63" s="10" t="str">
        <f t="shared" si="50"/>
        <v/>
      </c>
      <c r="Q63" s="10" t="str">
        <f t="shared" si="51"/>
        <v/>
      </c>
      <c r="R63" s="10" t="str">
        <f t="shared" si="52"/>
        <v/>
      </c>
      <c r="S63" s="10" t="str">
        <f t="shared" si="53"/>
        <v/>
      </c>
      <c r="T63" s="17"/>
      <c r="U63" s="17"/>
      <c r="V63" s="17"/>
      <c r="W63" s="17"/>
      <c r="X63" s="17"/>
      <c r="Y63" s="17"/>
      <c r="Z63" s="17"/>
      <c r="AA63" s="17"/>
      <c r="AB63" s="17"/>
      <c r="AC63" s="17">
        <f t="shared" si="54"/>
        <v>0</v>
      </c>
      <c r="AD63" s="17">
        <f t="shared" si="55"/>
        <v>0</v>
      </c>
      <c r="AE63" s="32" t="str">
        <f t="shared" si="56"/>
        <v/>
      </c>
      <c r="AF63" s="32" t="str">
        <f t="shared" si="57"/>
        <v/>
      </c>
      <c r="AG63" s="32" t="str">
        <f t="shared" si="58"/>
        <v/>
      </c>
      <c r="AH63" s="32" t="str">
        <f t="shared" si="59"/>
        <v/>
      </c>
      <c r="AI63" s="32" t="str">
        <f t="shared" si="60"/>
        <v/>
      </c>
      <c r="AJ63" s="32" t="str">
        <f t="shared" si="61"/>
        <v/>
      </c>
      <c r="AK63" s="32" t="str">
        <f t="shared" si="62"/>
        <v/>
      </c>
      <c r="AL63" s="24"/>
      <c r="AM63" s="24"/>
      <c r="AN63" s="24"/>
      <c r="AO63" s="24"/>
      <c r="AP63" s="24"/>
      <c r="AQ63" s="24"/>
      <c r="AR63" s="24"/>
      <c r="AS63" s="24"/>
      <c r="AT63" s="24"/>
      <c r="AU63" s="24">
        <f t="shared" si="63"/>
        <v>0</v>
      </c>
      <c r="AV63" s="24">
        <f t="shared" si="64"/>
        <v>0</v>
      </c>
      <c r="AW63" s="24" t="str">
        <f t="shared" si="65"/>
        <v/>
      </c>
      <c r="AX63" s="24" t="str">
        <f t="shared" si="66"/>
        <v/>
      </c>
      <c r="AY63" s="24" t="str">
        <f t="shared" si="67"/>
        <v/>
      </c>
      <c r="AZ63" s="24" t="str">
        <f t="shared" si="68"/>
        <v/>
      </c>
      <c r="BA63" s="24" t="str">
        <f t="shared" si="69"/>
        <v/>
      </c>
      <c r="BB63" s="24" t="str">
        <f t="shared" si="70"/>
        <v/>
      </c>
      <c r="BC63" s="24" t="str">
        <f t="shared" si="71"/>
        <v/>
      </c>
      <c r="BD63" s="31"/>
      <c r="BE63" s="31"/>
      <c r="BF63" s="31"/>
      <c r="BG63" s="31"/>
      <c r="BH63" s="31"/>
      <c r="BI63" s="31"/>
      <c r="BJ63" s="31"/>
      <c r="BK63" s="31"/>
      <c r="BL63" s="31"/>
      <c r="BM63" s="31">
        <f t="shared" si="72"/>
        <v>0</v>
      </c>
      <c r="BN63" s="31">
        <f t="shared" si="73"/>
        <v>0</v>
      </c>
      <c r="BO63" s="31" t="str">
        <f t="shared" si="74"/>
        <v/>
      </c>
      <c r="BP63" s="31" t="str">
        <f t="shared" si="75"/>
        <v/>
      </c>
      <c r="BQ63" s="31" t="str">
        <f t="shared" si="76"/>
        <v/>
      </c>
      <c r="BR63" s="31" t="str">
        <f t="shared" si="77"/>
        <v/>
      </c>
      <c r="BS63" s="31" t="str">
        <f t="shared" si="78"/>
        <v/>
      </c>
      <c r="BT63" s="31" t="str">
        <f t="shared" si="79"/>
        <v/>
      </c>
      <c r="BU63" s="31" t="str">
        <f t="shared" si="80"/>
        <v/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 spans="1:91" x14ac:dyDescent="0.3">
      <c r="A64" s="1"/>
      <c r="B64" s="10"/>
      <c r="C64" s="10"/>
      <c r="D64" s="10"/>
      <c r="E64" s="10"/>
      <c r="F64" s="10"/>
      <c r="G64" s="10"/>
      <c r="H64" s="10"/>
      <c r="I64" s="10"/>
      <c r="J64" s="10"/>
      <c r="K64" s="10">
        <f t="shared" si="45"/>
        <v>0</v>
      </c>
      <c r="L64" s="10">
        <f t="shared" si="46"/>
        <v>0</v>
      </c>
      <c r="M64" s="10" t="str">
        <f t="shared" si="47"/>
        <v/>
      </c>
      <c r="N64" s="10" t="str">
        <f t="shared" si="48"/>
        <v/>
      </c>
      <c r="O64" s="10" t="str">
        <f t="shared" si="49"/>
        <v/>
      </c>
      <c r="P64" s="10" t="str">
        <f t="shared" si="50"/>
        <v/>
      </c>
      <c r="Q64" s="10" t="str">
        <f t="shared" si="51"/>
        <v/>
      </c>
      <c r="R64" s="10" t="str">
        <f t="shared" si="52"/>
        <v/>
      </c>
      <c r="S64" s="10" t="str">
        <f t="shared" si="53"/>
        <v/>
      </c>
      <c r="T64" s="17"/>
      <c r="U64" s="17"/>
      <c r="V64" s="17"/>
      <c r="W64" s="17"/>
      <c r="X64" s="17"/>
      <c r="Y64" s="17"/>
      <c r="Z64" s="17"/>
      <c r="AA64" s="17"/>
      <c r="AB64" s="17"/>
      <c r="AC64" s="17">
        <f t="shared" si="54"/>
        <v>0</v>
      </c>
      <c r="AD64" s="17">
        <f t="shared" si="55"/>
        <v>0</v>
      </c>
      <c r="AE64" s="32" t="str">
        <f t="shared" si="56"/>
        <v/>
      </c>
      <c r="AF64" s="32" t="str">
        <f t="shared" si="57"/>
        <v/>
      </c>
      <c r="AG64" s="32" t="str">
        <f t="shared" si="58"/>
        <v/>
      </c>
      <c r="AH64" s="32" t="str">
        <f t="shared" si="59"/>
        <v/>
      </c>
      <c r="AI64" s="32" t="str">
        <f t="shared" si="60"/>
        <v/>
      </c>
      <c r="AJ64" s="32" t="str">
        <f t="shared" si="61"/>
        <v/>
      </c>
      <c r="AK64" s="32" t="str">
        <f t="shared" si="62"/>
        <v/>
      </c>
      <c r="AL64" s="24"/>
      <c r="AM64" s="24"/>
      <c r="AN64" s="24"/>
      <c r="AO64" s="24"/>
      <c r="AP64" s="24"/>
      <c r="AQ64" s="24"/>
      <c r="AR64" s="24"/>
      <c r="AS64" s="24"/>
      <c r="AT64" s="24"/>
      <c r="AU64" s="24">
        <f t="shared" si="63"/>
        <v>0</v>
      </c>
      <c r="AV64" s="24">
        <f t="shared" si="64"/>
        <v>0</v>
      </c>
      <c r="AW64" s="24" t="str">
        <f t="shared" si="65"/>
        <v/>
      </c>
      <c r="AX64" s="24" t="str">
        <f t="shared" si="66"/>
        <v/>
      </c>
      <c r="AY64" s="24" t="str">
        <f t="shared" si="67"/>
        <v/>
      </c>
      <c r="AZ64" s="24" t="str">
        <f t="shared" si="68"/>
        <v/>
      </c>
      <c r="BA64" s="24" t="str">
        <f t="shared" si="69"/>
        <v/>
      </c>
      <c r="BB64" s="24" t="str">
        <f t="shared" si="70"/>
        <v/>
      </c>
      <c r="BC64" s="24" t="str">
        <f t="shared" si="71"/>
        <v/>
      </c>
      <c r="BD64" s="31"/>
      <c r="BE64" s="31"/>
      <c r="BF64" s="31"/>
      <c r="BG64" s="31"/>
      <c r="BH64" s="31"/>
      <c r="BI64" s="31"/>
      <c r="BJ64" s="31"/>
      <c r="BK64" s="31"/>
      <c r="BL64" s="31"/>
      <c r="BM64" s="31">
        <f t="shared" si="72"/>
        <v>0</v>
      </c>
      <c r="BN64" s="31">
        <f t="shared" si="73"/>
        <v>0</v>
      </c>
      <c r="BO64" s="31" t="str">
        <f t="shared" si="74"/>
        <v/>
      </c>
      <c r="BP64" s="31" t="str">
        <f t="shared" si="75"/>
        <v/>
      </c>
      <c r="BQ64" s="31" t="str">
        <f t="shared" si="76"/>
        <v/>
      </c>
      <c r="BR64" s="31" t="str">
        <f t="shared" si="77"/>
        <v/>
      </c>
      <c r="BS64" s="31" t="str">
        <f t="shared" si="78"/>
        <v/>
      </c>
      <c r="BT64" s="31" t="str">
        <f t="shared" si="79"/>
        <v/>
      </c>
      <c r="BU64" s="31" t="str">
        <f t="shared" si="80"/>
        <v/>
      </c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 spans="1:91" x14ac:dyDescent="0.3">
      <c r="A65" s="1"/>
      <c r="B65" s="10"/>
      <c r="C65" s="10"/>
      <c r="D65" s="10"/>
      <c r="E65" s="10"/>
      <c r="F65" s="10"/>
      <c r="G65" s="10"/>
      <c r="H65" s="10"/>
      <c r="I65" s="10"/>
      <c r="J65" s="10"/>
      <c r="K65" s="10">
        <f t="shared" si="45"/>
        <v>0</v>
      </c>
      <c r="L65" s="10">
        <f t="shared" si="46"/>
        <v>0</v>
      </c>
      <c r="M65" s="10" t="str">
        <f t="shared" si="47"/>
        <v/>
      </c>
      <c r="N65" s="10" t="str">
        <f t="shared" si="48"/>
        <v/>
      </c>
      <c r="O65" s="10" t="str">
        <f t="shared" si="49"/>
        <v/>
      </c>
      <c r="P65" s="10" t="str">
        <f t="shared" si="50"/>
        <v/>
      </c>
      <c r="Q65" s="10" t="str">
        <f t="shared" si="51"/>
        <v/>
      </c>
      <c r="R65" s="10" t="str">
        <f t="shared" si="52"/>
        <v/>
      </c>
      <c r="S65" s="10" t="str">
        <f t="shared" si="53"/>
        <v/>
      </c>
      <c r="T65" s="17"/>
      <c r="U65" s="17"/>
      <c r="V65" s="17"/>
      <c r="W65" s="17"/>
      <c r="X65" s="17"/>
      <c r="Y65" s="17"/>
      <c r="Z65" s="17"/>
      <c r="AA65" s="17"/>
      <c r="AB65" s="17"/>
      <c r="AC65" s="17">
        <f t="shared" si="54"/>
        <v>0</v>
      </c>
      <c r="AD65" s="17">
        <f t="shared" si="55"/>
        <v>0</v>
      </c>
      <c r="AE65" s="32" t="str">
        <f t="shared" si="56"/>
        <v/>
      </c>
      <c r="AF65" s="32" t="str">
        <f t="shared" si="57"/>
        <v/>
      </c>
      <c r="AG65" s="32" t="str">
        <f t="shared" si="58"/>
        <v/>
      </c>
      <c r="AH65" s="32" t="str">
        <f t="shared" si="59"/>
        <v/>
      </c>
      <c r="AI65" s="32" t="str">
        <f t="shared" si="60"/>
        <v/>
      </c>
      <c r="AJ65" s="32" t="str">
        <f t="shared" si="61"/>
        <v/>
      </c>
      <c r="AK65" s="32" t="str">
        <f t="shared" si="62"/>
        <v/>
      </c>
      <c r="AL65" s="24"/>
      <c r="AM65" s="24"/>
      <c r="AN65" s="24"/>
      <c r="AO65" s="24"/>
      <c r="AP65" s="24"/>
      <c r="AQ65" s="24"/>
      <c r="AR65" s="24"/>
      <c r="AS65" s="24"/>
      <c r="AT65" s="24"/>
      <c r="AU65" s="24">
        <f t="shared" si="63"/>
        <v>0</v>
      </c>
      <c r="AV65" s="24">
        <f t="shared" si="64"/>
        <v>0</v>
      </c>
      <c r="AW65" s="24" t="str">
        <f t="shared" si="65"/>
        <v/>
      </c>
      <c r="AX65" s="24" t="str">
        <f t="shared" si="66"/>
        <v/>
      </c>
      <c r="AY65" s="24" t="str">
        <f t="shared" si="67"/>
        <v/>
      </c>
      <c r="AZ65" s="24" t="str">
        <f t="shared" si="68"/>
        <v/>
      </c>
      <c r="BA65" s="24" t="str">
        <f t="shared" si="69"/>
        <v/>
      </c>
      <c r="BB65" s="24" t="str">
        <f t="shared" si="70"/>
        <v/>
      </c>
      <c r="BC65" s="24" t="str">
        <f t="shared" si="71"/>
        <v/>
      </c>
      <c r="BD65" s="31"/>
      <c r="BE65" s="31"/>
      <c r="BF65" s="31"/>
      <c r="BG65" s="31"/>
      <c r="BH65" s="31"/>
      <c r="BI65" s="31"/>
      <c r="BJ65" s="31"/>
      <c r="BK65" s="31"/>
      <c r="BL65" s="31"/>
      <c r="BM65" s="31">
        <f t="shared" si="72"/>
        <v>0</v>
      </c>
      <c r="BN65" s="31">
        <f t="shared" si="73"/>
        <v>0</v>
      </c>
      <c r="BO65" s="31" t="str">
        <f t="shared" si="74"/>
        <v/>
      </c>
      <c r="BP65" s="31" t="str">
        <f t="shared" si="75"/>
        <v/>
      </c>
      <c r="BQ65" s="31" t="str">
        <f t="shared" si="76"/>
        <v/>
      </c>
      <c r="BR65" s="31" t="str">
        <f t="shared" si="77"/>
        <v/>
      </c>
      <c r="BS65" s="31" t="str">
        <f t="shared" si="78"/>
        <v/>
      </c>
      <c r="BT65" s="31" t="str">
        <f t="shared" si="79"/>
        <v/>
      </c>
      <c r="BU65" s="31" t="str">
        <f t="shared" si="80"/>
        <v/>
      </c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 spans="1:91" x14ac:dyDescent="0.3">
      <c r="A66" s="1"/>
      <c r="B66" s="10"/>
      <c r="C66" s="10"/>
      <c r="D66" s="10"/>
      <c r="E66" s="10"/>
      <c r="F66" s="10"/>
      <c r="G66" s="10"/>
      <c r="H66" s="10"/>
      <c r="I66" s="10"/>
      <c r="J66" s="10"/>
      <c r="K66" s="10">
        <f t="shared" si="45"/>
        <v>0</v>
      </c>
      <c r="L66" s="10">
        <f t="shared" si="46"/>
        <v>0</v>
      </c>
      <c r="M66" s="10" t="str">
        <f t="shared" si="47"/>
        <v/>
      </c>
      <c r="N66" s="10" t="str">
        <f t="shared" si="48"/>
        <v/>
      </c>
      <c r="O66" s="10" t="str">
        <f t="shared" si="49"/>
        <v/>
      </c>
      <c r="P66" s="10" t="str">
        <f t="shared" si="50"/>
        <v/>
      </c>
      <c r="Q66" s="10" t="str">
        <f t="shared" si="51"/>
        <v/>
      </c>
      <c r="R66" s="10" t="str">
        <f t="shared" si="52"/>
        <v/>
      </c>
      <c r="S66" s="10" t="str">
        <f t="shared" si="53"/>
        <v/>
      </c>
      <c r="T66" s="17"/>
      <c r="U66" s="17"/>
      <c r="V66" s="17"/>
      <c r="W66" s="17"/>
      <c r="X66" s="17"/>
      <c r="Y66" s="17"/>
      <c r="Z66" s="17"/>
      <c r="AA66" s="17"/>
      <c r="AB66" s="17"/>
      <c r="AC66" s="17">
        <f t="shared" si="54"/>
        <v>0</v>
      </c>
      <c r="AD66" s="17">
        <f t="shared" si="55"/>
        <v>0</v>
      </c>
      <c r="AE66" s="32" t="str">
        <f t="shared" si="56"/>
        <v/>
      </c>
      <c r="AF66" s="32" t="str">
        <f t="shared" si="57"/>
        <v/>
      </c>
      <c r="AG66" s="32" t="str">
        <f t="shared" si="58"/>
        <v/>
      </c>
      <c r="AH66" s="32" t="str">
        <f t="shared" si="59"/>
        <v/>
      </c>
      <c r="AI66" s="32" t="str">
        <f t="shared" si="60"/>
        <v/>
      </c>
      <c r="AJ66" s="32" t="str">
        <f t="shared" si="61"/>
        <v/>
      </c>
      <c r="AK66" s="32" t="str">
        <f t="shared" si="62"/>
        <v/>
      </c>
      <c r="AL66" s="24"/>
      <c r="AM66" s="24"/>
      <c r="AN66" s="24"/>
      <c r="AO66" s="24"/>
      <c r="AP66" s="24"/>
      <c r="AQ66" s="24"/>
      <c r="AR66" s="24"/>
      <c r="AS66" s="24"/>
      <c r="AT66" s="24"/>
      <c r="AU66" s="24">
        <f t="shared" si="63"/>
        <v>0</v>
      </c>
      <c r="AV66" s="24">
        <f t="shared" si="64"/>
        <v>0</v>
      </c>
      <c r="AW66" s="24" t="str">
        <f t="shared" si="65"/>
        <v/>
      </c>
      <c r="AX66" s="24" t="str">
        <f t="shared" si="66"/>
        <v/>
      </c>
      <c r="AY66" s="24" t="str">
        <f t="shared" si="67"/>
        <v/>
      </c>
      <c r="AZ66" s="24" t="str">
        <f t="shared" si="68"/>
        <v/>
      </c>
      <c r="BA66" s="24" t="str">
        <f t="shared" si="69"/>
        <v/>
      </c>
      <c r="BB66" s="24" t="str">
        <f t="shared" si="70"/>
        <v/>
      </c>
      <c r="BC66" s="24" t="str">
        <f t="shared" si="71"/>
        <v/>
      </c>
      <c r="BD66" s="31"/>
      <c r="BE66" s="31"/>
      <c r="BF66" s="31"/>
      <c r="BG66" s="31"/>
      <c r="BH66" s="31"/>
      <c r="BI66" s="31"/>
      <c r="BJ66" s="31"/>
      <c r="BK66" s="31"/>
      <c r="BL66" s="31"/>
      <c r="BM66" s="31">
        <f t="shared" si="72"/>
        <v>0</v>
      </c>
      <c r="BN66" s="31">
        <f t="shared" si="73"/>
        <v>0</v>
      </c>
      <c r="BO66" s="31" t="str">
        <f t="shared" si="74"/>
        <v/>
      </c>
      <c r="BP66" s="31" t="str">
        <f t="shared" si="75"/>
        <v/>
      </c>
      <c r="BQ66" s="31" t="str">
        <f t="shared" si="76"/>
        <v/>
      </c>
      <c r="BR66" s="31" t="str">
        <f t="shared" si="77"/>
        <v/>
      </c>
      <c r="BS66" s="31" t="str">
        <f t="shared" si="78"/>
        <v/>
      </c>
      <c r="BT66" s="31" t="str">
        <f t="shared" si="79"/>
        <v/>
      </c>
      <c r="BU66" s="31" t="str">
        <f t="shared" si="80"/>
        <v/>
      </c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 spans="1:91" x14ac:dyDescent="0.3">
      <c r="A67" s="1"/>
      <c r="B67" s="10"/>
      <c r="C67" s="10"/>
      <c r="D67" s="10"/>
      <c r="E67" s="10"/>
      <c r="F67" s="10"/>
      <c r="G67" s="10"/>
      <c r="H67" s="10"/>
      <c r="I67" s="10"/>
      <c r="J67" s="10"/>
      <c r="K67" s="10">
        <f t="shared" si="45"/>
        <v>0</v>
      </c>
      <c r="L67" s="10">
        <f t="shared" si="46"/>
        <v>0</v>
      </c>
      <c r="M67" s="10" t="str">
        <f t="shared" si="47"/>
        <v/>
      </c>
      <c r="N67" s="10" t="str">
        <f t="shared" si="48"/>
        <v/>
      </c>
      <c r="O67" s="10" t="str">
        <f t="shared" si="49"/>
        <v/>
      </c>
      <c r="P67" s="10" t="str">
        <f t="shared" si="50"/>
        <v/>
      </c>
      <c r="Q67" s="10" t="str">
        <f t="shared" si="51"/>
        <v/>
      </c>
      <c r="R67" s="10" t="str">
        <f t="shared" si="52"/>
        <v/>
      </c>
      <c r="S67" s="10" t="str">
        <f t="shared" si="53"/>
        <v/>
      </c>
      <c r="T67" s="17"/>
      <c r="U67" s="17"/>
      <c r="V67" s="17"/>
      <c r="W67" s="17"/>
      <c r="X67" s="17"/>
      <c r="Y67" s="17"/>
      <c r="Z67" s="17"/>
      <c r="AA67" s="17"/>
      <c r="AB67" s="17"/>
      <c r="AC67" s="17">
        <f t="shared" si="54"/>
        <v>0</v>
      </c>
      <c r="AD67" s="17">
        <f t="shared" si="55"/>
        <v>0</v>
      </c>
      <c r="AE67" s="32" t="str">
        <f t="shared" si="56"/>
        <v/>
      </c>
      <c r="AF67" s="32" t="str">
        <f t="shared" si="57"/>
        <v/>
      </c>
      <c r="AG67" s="32" t="str">
        <f t="shared" si="58"/>
        <v/>
      </c>
      <c r="AH67" s="32" t="str">
        <f t="shared" si="59"/>
        <v/>
      </c>
      <c r="AI67" s="32" t="str">
        <f t="shared" si="60"/>
        <v/>
      </c>
      <c r="AJ67" s="32" t="str">
        <f t="shared" si="61"/>
        <v/>
      </c>
      <c r="AK67" s="32" t="str">
        <f t="shared" si="62"/>
        <v/>
      </c>
      <c r="AL67" s="24"/>
      <c r="AM67" s="24"/>
      <c r="AN67" s="24"/>
      <c r="AO67" s="24"/>
      <c r="AP67" s="24"/>
      <c r="AQ67" s="24"/>
      <c r="AR67" s="24"/>
      <c r="AS67" s="24"/>
      <c r="AT67" s="24"/>
      <c r="AU67" s="24">
        <f t="shared" si="63"/>
        <v>0</v>
      </c>
      <c r="AV67" s="24">
        <f t="shared" si="64"/>
        <v>0</v>
      </c>
      <c r="AW67" s="24" t="str">
        <f t="shared" si="65"/>
        <v/>
      </c>
      <c r="AX67" s="24" t="str">
        <f t="shared" si="66"/>
        <v/>
      </c>
      <c r="AY67" s="24" t="str">
        <f t="shared" si="67"/>
        <v/>
      </c>
      <c r="AZ67" s="24" t="str">
        <f t="shared" si="68"/>
        <v/>
      </c>
      <c r="BA67" s="24" t="str">
        <f t="shared" si="69"/>
        <v/>
      </c>
      <c r="BB67" s="24" t="str">
        <f t="shared" si="70"/>
        <v/>
      </c>
      <c r="BC67" s="24" t="str">
        <f t="shared" si="71"/>
        <v/>
      </c>
      <c r="BD67" s="31"/>
      <c r="BE67" s="31"/>
      <c r="BF67" s="31"/>
      <c r="BG67" s="31"/>
      <c r="BH67" s="31"/>
      <c r="BI67" s="31"/>
      <c r="BJ67" s="31"/>
      <c r="BK67" s="31"/>
      <c r="BL67" s="31"/>
      <c r="BM67" s="31">
        <f t="shared" si="72"/>
        <v>0</v>
      </c>
      <c r="BN67" s="31">
        <f t="shared" si="73"/>
        <v>0</v>
      </c>
      <c r="BO67" s="31" t="str">
        <f t="shared" si="74"/>
        <v/>
      </c>
      <c r="BP67" s="31" t="str">
        <f t="shared" si="75"/>
        <v/>
      </c>
      <c r="BQ67" s="31" t="str">
        <f t="shared" si="76"/>
        <v/>
      </c>
      <c r="BR67" s="31" t="str">
        <f t="shared" si="77"/>
        <v/>
      </c>
      <c r="BS67" s="31" t="str">
        <f t="shared" si="78"/>
        <v/>
      </c>
      <c r="BT67" s="31" t="str">
        <f t="shared" si="79"/>
        <v/>
      </c>
      <c r="BU67" s="31" t="str">
        <f t="shared" si="80"/>
        <v/>
      </c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 spans="1:91" x14ac:dyDescent="0.3">
      <c r="A68" s="1"/>
      <c r="B68" s="10"/>
      <c r="C68" s="10"/>
      <c r="D68" s="10"/>
      <c r="E68" s="10"/>
      <c r="F68" s="10"/>
      <c r="G68" s="10"/>
      <c r="H68" s="10"/>
      <c r="I68" s="10"/>
      <c r="J68" s="10"/>
      <c r="K68" s="10">
        <f t="shared" si="45"/>
        <v>0</v>
      </c>
      <c r="L68" s="10">
        <f t="shared" si="46"/>
        <v>0</v>
      </c>
      <c r="M68" s="10" t="str">
        <f t="shared" si="47"/>
        <v/>
      </c>
      <c r="N68" s="10" t="str">
        <f t="shared" si="48"/>
        <v/>
      </c>
      <c r="O68" s="10" t="str">
        <f t="shared" si="49"/>
        <v/>
      </c>
      <c r="P68" s="10" t="str">
        <f t="shared" si="50"/>
        <v/>
      </c>
      <c r="Q68" s="10" t="str">
        <f t="shared" si="51"/>
        <v/>
      </c>
      <c r="R68" s="10" t="str">
        <f t="shared" si="52"/>
        <v/>
      </c>
      <c r="S68" s="10" t="str">
        <f t="shared" si="53"/>
        <v/>
      </c>
      <c r="T68" s="17"/>
      <c r="U68" s="17"/>
      <c r="V68" s="17"/>
      <c r="W68" s="17"/>
      <c r="X68" s="17"/>
      <c r="Y68" s="17"/>
      <c r="Z68" s="17"/>
      <c r="AA68" s="17"/>
      <c r="AB68" s="17"/>
      <c r="AC68" s="17">
        <f t="shared" si="54"/>
        <v>0</v>
      </c>
      <c r="AD68" s="17">
        <f t="shared" si="55"/>
        <v>0</v>
      </c>
      <c r="AE68" s="32" t="str">
        <f t="shared" si="56"/>
        <v/>
      </c>
      <c r="AF68" s="32" t="str">
        <f t="shared" si="57"/>
        <v/>
      </c>
      <c r="AG68" s="32" t="str">
        <f t="shared" si="58"/>
        <v/>
      </c>
      <c r="AH68" s="32" t="str">
        <f t="shared" si="59"/>
        <v/>
      </c>
      <c r="AI68" s="32" t="str">
        <f t="shared" si="60"/>
        <v/>
      </c>
      <c r="AJ68" s="32" t="str">
        <f t="shared" si="61"/>
        <v/>
      </c>
      <c r="AK68" s="32" t="str">
        <f t="shared" si="62"/>
        <v/>
      </c>
      <c r="AL68" s="24"/>
      <c r="AM68" s="24"/>
      <c r="AN68" s="24"/>
      <c r="AO68" s="24"/>
      <c r="AP68" s="24"/>
      <c r="AQ68" s="24"/>
      <c r="AR68" s="24"/>
      <c r="AS68" s="24"/>
      <c r="AT68" s="24"/>
      <c r="AU68" s="24">
        <f t="shared" si="63"/>
        <v>0</v>
      </c>
      <c r="AV68" s="24">
        <f t="shared" si="64"/>
        <v>0</v>
      </c>
      <c r="AW68" s="24" t="str">
        <f t="shared" si="65"/>
        <v/>
      </c>
      <c r="AX68" s="24" t="str">
        <f t="shared" si="66"/>
        <v/>
      </c>
      <c r="AY68" s="24" t="str">
        <f t="shared" si="67"/>
        <v/>
      </c>
      <c r="AZ68" s="24" t="str">
        <f t="shared" si="68"/>
        <v/>
      </c>
      <c r="BA68" s="24" t="str">
        <f t="shared" si="69"/>
        <v/>
      </c>
      <c r="BB68" s="24" t="str">
        <f t="shared" si="70"/>
        <v/>
      </c>
      <c r="BC68" s="24" t="str">
        <f t="shared" si="71"/>
        <v/>
      </c>
      <c r="BD68" s="31"/>
      <c r="BE68" s="31"/>
      <c r="BF68" s="31"/>
      <c r="BG68" s="31"/>
      <c r="BH68" s="31"/>
      <c r="BI68" s="31"/>
      <c r="BJ68" s="31"/>
      <c r="BK68" s="31"/>
      <c r="BL68" s="31"/>
      <c r="BM68" s="31">
        <f t="shared" si="72"/>
        <v>0</v>
      </c>
      <c r="BN68" s="31">
        <f t="shared" si="73"/>
        <v>0</v>
      </c>
      <c r="BO68" s="31" t="str">
        <f t="shared" si="74"/>
        <v/>
      </c>
      <c r="BP68" s="31" t="str">
        <f t="shared" si="75"/>
        <v/>
      </c>
      <c r="BQ68" s="31" t="str">
        <f t="shared" si="76"/>
        <v/>
      </c>
      <c r="BR68" s="31" t="str">
        <f t="shared" si="77"/>
        <v/>
      </c>
      <c r="BS68" s="31" t="str">
        <f t="shared" si="78"/>
        <v/>
      </c>
      <c r="BT68" s="31" t="str">
        <f t="shared" si="79"/>
        <v/>
      </c>
      <c r="BU68" s="31" t="str">
        <f t="shared" si="80"/>
        <v/>
      </c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 spans="1:91" x14ac:dyDescent="0.3">
      <c r="A69" s="1"/>
      <c r="B69" s="10"/>
      <c r="C69" s="10"/>
      <c r="D69" s="10"/>
      <c r="E69" s="10"/>
      <c r="F69" s="10"/>
      <c r="G69" s="10"/>
      <c r="H69" s="10"/>
      <c r="I69" s="10"/>
      <c r="J69" s="10"/>
      <c r="K69" s="10">
        <f t="shared" si="45"/>
        <v>0</v>
      </c>
      <c r="L69" s="10">
        <f t="shared" si="46"/>
        <v>0</v>
      </c>
      <c r="M69" s="10" t="str">
        <f t="shared" si="47"/>
        <v/>
      </c>
      <c r="N69" s="10" t="str">
        <f t="shared" si="48"/>
        <v/>
      </c>
      <c r="O69" s="10" t="str">
        <f t="shared" si="49"/>
        <v/>
      </c>
      <c r="P69" s="10" t="str">
        <f t="shared" si="50"/>
        <v/>
      </c>
      <c r="Q69" s="10" t="str">
        <f t="shared" si="51"/>
        <v/>
      </c>
      <c r="R69" s="10" t="str">
        <f t="shared" si="52"/>
        <v/>
      </c>
      <c r="S69" s="10" t="str">
        <f t="shared" si="53"/>
        <v/>
      </c>
      <c r="T69" s="17"/>
      <c r="U69" s="17"/>
      <c r="V69" s="17"/>
      <c r="W69" s="17"/>
      <c r="X69" s="17"/>
      <c r="Y69" s="17"/>
      <c r="Z69" s="17"/>
      <c r="AA69" s="17"/>
      <c r="AB69" s="17"/>
      <c r="AC69" s="17">
        <f t="shared" si="54"/>
        <v>0</v>
      </c>
      <c r="AD69" s="17">
        <f t="shared" si="55"/>
        <v>0</v>
      </c>
      <c r="AE69" s="32" t="str">
        <f t="shared" si="56"/>
        <v/>
      </c>
      <c r="AF69" s="32" t="str">
        <f t="shared" si="57"/>
        <v/>
      </c>
      <c r="AG69" s="32" t="str">
        <f t="shared" si="58"/>
        <v/>
      </c>
      <c r="AH69" s="32" t="str">
        <f t="shared" si="59"/>
        <v/>
      </c>
      <c r="AI69" s="32" t="str">
        <f t="shared" si="60"/>
        <v/>
      </c>
      <c r="AJ69" s="32" t="str">
        <f t="shared" si="61"/>
        <v/>
      </c>
      <c r="AK69" s="32" t="str">
        <f t="shared" si="62"/>
        <v/>
      </c>
      <c r="AL69" s="24"/>
      <c r="AM69" s="24"/>
      <c r="AN69" s="24"/>
      <c r="AO69" s="24"/>
      <c r="AP69" s="24"/>
      <c r="AQ69" s="24"/>
      <c r="AR69" s="24"/>
      <c r="AS69" s="24"/>
      <c r="AT69" s="24"/>
      <c r="AU69" s="24">
        <f t="shared" si="63"/>
        <v>0</v>
      </c>
      <c r="AV69" s="24">
        <f t="shared" si="64"/>
        <v>0</v>
      </c>
      <c r="AW69" s="24" t="str">
        <f t="shared" si="65"/>
        <v/>
      </c>
      <c r="AX69" s="24" t="str">
        <f t="shared" si="66"/>
        <v/>
      </c>
      <c r="AY69" s="24" t="str">
        <f t="shared" si="67"/>
        <v/>
      </c>
      <c r="AZ69" s="24" t="str">
        <f t="shared" si="68"/>
        <v/>
      </c>
      <c r="BA69" s="24" t="str">
        <f t="shared" si="69"/>
        <v/>
      </c>
      <c r="BB69" s="24" t="str">
        <f t="shared" si="70"/>
        <v/>
      </c>
      <c r="BC69" s="24" t="str">
        <f t="shared" si="71"/>
        <v/>
      </c>
      <c r="BD69" s="31"/>
      <c r="BE69" s="31"/>
      <c r="BF69" s="31"/>
      <c r="BG69" s="31"/>
      <c r="BH69" s="31"/>
      <c r="BI69" s="31"/>
      <c r="BJ69" s="31"/>
      <c r="BK69" s="31"/>
      <c r="BL69" s="31"/>
      <c r="BM69" s="31">
        <f t="shared" si="72"/>
        <v>0</v>
      </c>
      <c r="BN69" s="31">
        <f t="shared" si="73"/>
        <v>0</v>
      </c>
      <c r="BO69" s="31" t="str">
        <f t="shared" si="74"/>
        <v/>
      </c>
      <c r="BP69" s="31" t="str">
        <f t="shared" si="75"/>
        <v/>
      </c>
      <c r="BQ69" s="31" t="str">
        <f t="shared" si="76"/>
        <v/>
      </c>
      <c r="BR69" s="31" t="str">
        <f t="shared" si="77"/>
        <v/>
      </c>
      <c r="BS69" s="31" t="str">
        <f t="shared" si="78"/>
        <v/>
      </c>
      <c r="BT69" s="31" t="str">
        <f t="shared" si="79"/>
        <v/>
      </c>
      <c r="BU69" s="31" t="str">
        <f t="shared" si="80"/>
        <v/>
      </c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 spans="1:91" x14ac:dyDescent="0.3">
      <c r="A70" s="1"/>
      <c r="B70" s="10"/>
      <c r="C70" s="10"/>
      <c r="D70" s="10"/>
      <c r="E70" s="10"/>
      <c r="F70" s="10"/>
      <c r="G70" s="10"/>
      <c r="H70" s="10"/>
      <c r="I70" s="10"/>
      <c r="J70" s="10"/>
      <c r="K70" s="10">
        <f t="shared" si="45"/>
        <v>0</v>
      </c>
      <c r="L70" s="10">
        <f t="shared" si="46"/>
        <v>0</v>
      </c>
      <c r="M70" s="10" t="str">
        <f t="shared" si="47"/>
        <v/>
      </c>
      <c r="N70" s="10" t="str">
        <f t="shared" si="48"/>
        <v/>
      </c>
      <c r="O70" s="10" t="str">
        <f t="shared" si="49"/>
        <v/>
      </c>
      <c r="P70" s="10" t="str">
        <f t="shared" si="50"/>
        <v/>
      </c>
      <c r="Q70" s="10" t="str">
        <f t="shared" si="51"/>
        <v/>
      </c>
      <c r="R70" s="10" t="str">
        <f t="shared" si="52"/>
        <v/>
      </c>
      <c r="S70" s="10" t="str">
        <f t="shared" si="53"/>
        <v/>
      </c>
      <c r="T70" s="17"/>
      <c r="U70" s="17"/>
      <c r="V70" s="17"/>
      <c r="W70" s="17"/>
      <c r="X70" s="17"/>
      <c r="Y70" s="17"/>
      <c r="Z70" s="17"/>
      <c r="AA70" s="17"/>
      <c r="AB70" s="17"/>
      <c r="AC70" s="17">
        <f t="shared" si="54"/>
        <v>0</v>
      </c>
      <c r="AD70" s="17">
        <f t="shared" si="55"/>
        <v>0</v>
      </c>
      <c r="AE70" s="32" t="str">
        <f t="shared" si="56"/>
        <v/>
      </c>
      <c r="AF70" s="32" t="str">
        <f t="shared" si="57"/>
        <v/>
      </c>
      <c r="AG70" s="32" t="str">
        <f t="shared" si="58"/>
        <v/>
      </c>
      <c r="AH70" s="32" t="str">
        <f t="shared" si="59"/>
        <v/>
      </c>
      <c r="AI70" s="32" t="str">
        <f t="shared" si="60"/>
        <v/>
      </c>
      <c r="AJ70" s="32" t="str">
        <f t="shared" si="61"/>
        <v/>
      </c>
      <c r="AK70" s="32" t="str">
        <f t="shared" si="62"/>
        <v/>
      </c>
      <c r="AL70" s="24"/>
      <c r="AM70" s="24"/>
      <c r="AN70" s="24"/>
      <c r="AO70" s="24"/>
      <c r="AP70" s="24"/>
      <c r="AQ70" s="24"/>
      <c r="AR70" s="24"/>
      <c r="AS70" s="24"/>
      <c r="AT70" s="24"/>
      <c r="AU70" s="24">
        <f t="shared" si="63"/>
        <v>0</v>
      </c>
      <c r="AV70" s="24">
        <f t="shared" si="64"/>
        <v>0</v>
      </c>
      <c r="AW70" s="24" t="str">
        <f t="shared" si="65"/>
        <v/>
      </c>
      <c r="AX70" s="24" t="str">
        <f t="shared" si="66"/>
        <v/>
      </c>
      <c r="AY70" s="24" t="str">
        <f t="shared" si="67"/>
        <v/>
      </c>
      <c r="AZ70" s="24" t="str">
        <f t="shared" si="68"/>
        <v/>
      </c>
      <c r="BA70" s="24" t="str">
        <f t="shared" si="69"/>
        <v/>
      </c>
      <c r="BB70" s="24" t="str">
        <f t="shared" si="70"/>
        <v/>
      </c>
      <c r="BC70" s="24" t="str">
        <f t="shared" si="71"/>
        <v/>
      </c>
      <c r="BD70" s="31"/>
      <c r="BE70" s="31"/>
      <c r="BF70" s="31"/>
      <c r="BG70" s="31"/>
      <c r="BH70" s="31"/>
      <c r="BI70" s="31"/>
      <c r="BJ70" s="31"/>
      <c r="BK70" s="31"/>
      <c r="BL70" s="31"/>
      <c r="BM70" s="31">
        <f t="shared" si="72"/>
        <v>0</v>
      </c>
      <c r="BN70" s="31">
        <f t="shared" si="73"/>
        <v>0</v>
      </c>
      <c r="BO70" s="31" t="str">
        <f t="shared" si="74"/>
        <v/>
      </c>
      <c r="BP70" s="31" t="str">
        <f t="shared" si="75"/>
        <v/>
      </c>
      <c r="BQ70" s="31" t="str">
        <f t="shared" si="76"/>
        <v/>
      </c>
      <c r="BR70" s="31" t="str">
        <f t="shared" si="77"/>
        <v/>
      </c>
      <c r="BS70" s="31" t="str">
        <f t="shared" si="78"/>
        <v/>
      </c>
      <c r="BT70" s="31" t="str">
        <f t="shared" si="79"/>
        <v/>
      </c>
      <c r="BU70" s="31" t="str">
        <f t="shared" si="80"/>
        <v/>
      </c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 spans="1:91" x14ac:dyDescent="0.3">
      <c r="A71" s="1"/>
      <c r="B71" s="10"/>
      <c r="C71" s="10"/>
      <c r="D71" s="10"/>
      <c r="E71" s="10"/>
      <c r="F71" s="10"/>
      <c r="G71" s="10"/>
      <c r="H71" s="10"/>
      <c r="I71" s="10"/>
      <c r="J71" s="10"/>
      <c r="K71" s="10">
        <f t="shared" si="45"/>
        <v>0</v>
      </c>
      <c r="L71" s="10">
        <f t="shared" si="46"/>
        <v>0</v>
      </c>
      <c r="M71" s="10" t="str">
        <f t="shared" si="47"/>
        <v/>
      </c>
      <c r="N71" s="10" t="str">
        <f t="shared" si="48"/>
        <v/>
      </c>
      <c r="O71" s="10" t="str">
        <f t="shared" si="49"/>
        <v/>
      </c>
      <c r="P71" s="10" t="str">
        <f t="shared" si="50"/>
        <v/>
      </c>
      <c r="Q71" s="10" t="str">
        <f t="shared" si="51"/>
        <v/>
      </c>
      <c r="R71" s="10" t="str">
        <f t="shared" si="52"/>
        <v/>
      </c>
      <c r="S71" s="10" t="str">
        <f t="shared" si="53"/>
        <v/>
      </c>
      <c r="T71" s="17"/>
      <c r="U71" s="17"/>
      <c r="V71" s="17"/>
      <c r="W71" s="17"/>
      <c r="X71" s="17"/>
      <c r="Y71" s="17"/>
      <c r="Z71" s="17"/>
      <c r="AA71" s="17"/>
      <c r="AB71" s="17"/>
      <c r="AC71" s="17">
        <f t="shared" si="54"/>
        <v>0</v>
      </c>
      <c r="AD71" s="17">
        <f t="shared" si="55"/>
        <v>0</v>
      </c>
      <c r="AE71" s="32" t="str">
        <f t="shared" si="56"/>
        <v/>
      </c>
      <c r="AF71" s="32" t="str">
        <f t="shared" si="57"/>
        <v/>
      </c>
      <c r="AG71" s="32" t="str">
        <f t="shared" si="58"/>
        <v/>
      </c>
      <c r="AH71" s="32" t="str">
        <f t="shared" si="59"/>
        <v/>
      </c>
      <c r="AI71" s="32" t="str">
        <f t="shared" si="60"/>
        <v/>
      </c>
      <c r="AJ71" s="32" t="str">
        <f t="shared" si="61"/>
        <v/>
      </c>
      <c r="AK71" s="32" t="str">
        <f t="shared" si="62"/>
        <v/>
      </c>
      <c r="AL71" s="24"/>
      <c r="AM71" s="24"/>
      <c r="AN71" s="24"/>
      <c r="AO71" s="24"/>
      <c r="AP71" s="24"/>
      <c r="AQ71" s="24"/>
      <c r="AR71" s="24"/>
      <c r="AS71" s="24"/>
      <c r="AT71" s="24"/>
      <c r="AU71" s="24">
        <f t="shared" si="63"/>
        <v>0</v>
      </c>
      <c r="AV71" s="24">
        <f t="shared" si="64"/>
        <v>0</v>
      </c>
      <c r="AW71" s="24" t="str">
        <f t="shared" si="65"/>
        <v/>
      </c>
      <c r="AX71" s="24" t="str">
        <f t="shared" si="66"/>
        <v/>
      </c>
      <c r="AY71" s="24" t="str">
        <f t="shared" si="67"/>
        <v/>
      </c>
      <c r="AZ71" s="24" t="str">
        <f t="shared" si="68"/>
        <v/>
      </c>
      <c r="BA71" s="24" t="str">
        <f t="shared" si="69"/>
        <v/>
      </c>
      <c r="BB71" s="24" t="str">
        <f t="shared" si="70"/>
        <v/>
      </c>
      <c r="BC71" s="24" t="str">
        <f t="shared" si="71"/>
        <v/>
      </c>
      <c r="BD71" s="31"/>
      <c r="BE71" s="31"/>
      <c r="BF71" s="31"/>
      <c r="BG71" s="31"/>
      <c r="BH71" s="31"/>
      <c r="BI71" s="31"/>
      <c r="BJ71" s="31"/>
      <c r="BK71" s="31"/>
      <c r="BL71" s="31"/>
      <c r="BM71" s="31">
        <f t="shared" si="72"/>
        <v>0</v>
      </c>
      <c r="BN71" s="31">
        <f t="shared" si="73"/>
        <v>0</v>
      </c>
      <c r="BO71" s="31" t="str">
        <f t="shared" si="74"/>
        <v/>
      </c>
      <c r="BP71" s="31" t="str">
        <f t="shared" si="75"/>
        <v/>
      </c>
      <c r="BQ71" s="31" t="str">
        <f t="shared" si="76"/>
        <v/>
      </c>
      <c r="BR71" s="31" t="str">
        <f t="shared" si="77"/>
        <v/>
      </c>
      <c r="BS71" s="31" t="str">
        <f t="shared" si="78"/>
        <v/>
      </c>
      <c r="BT71" s="31" t="str">
        <f t="shared" si="79"/>
        <v/>
      </c>
      <c r="BU71" s="31" t="str">
        <f t="shared" si="80"/>
        <v/>
      </c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 spans="1:91" x14ac:dyDescent="0.3">
      <c r="A72" s="1"/>
      <c r="B72" s="10"/>
      <c r="C72" s="10"/>
      <c r="D72" s="10"/>
      <c r="E72" s="10"/>
      <c r="F72" s="10"/>
      <c r="G72" s="10"/>
      <c r="H72" s="10"/>
      <c r="I72" s="10"/>
      <c r="J72" s="10"/>
      <c r="K72" s="10">
        <f t="shared" ref="K72:K100" si="81">IF(AND(B72=C72,L72=1),1,0)</f>
        <v>0</v>
      </c>
      <c r="L72" s="10">
        <f t="shared" ref="L72:L100" si="82">IF(C72&gt;0,1,0)</f>
        <v>0</v>
      </c>
      <c r="M72" s="10" t="str">
        <f t="shared" ref="M72:M100" si="83">IF(K72=1,E72,"")</f>
        <v/>
      </c>
      <c r="N72" s="10" t="str">
        <f t="shared" ref="N72:N100" si="84">IF(K72=1,D72,"")</f>
        <v/>
      </c>
      <c r="O72" s="10" t="str">
        <f t="shared" ref="O72:O100" si="85">IF(AND(L72&gt;0,K72=1),F72/I72,"")</f>
        <v/>
      </c>
      <c r="P72" s="10" t="str">
        <f t="shared" ref="P72:P100" si="86">IF(AND(L72&gt;0,K72=0),F72/I72,"")</f>
        <v/>
      </c>
      <c r="Q72" s="10" t="str">
        <f t="shared" ref="Q72:Q100" si="87">IF(L72&gt;0,D72/E72,"")</f>
        <v/>
      </c>
      <c r="R72" s="10" t="str">
        <f t="shared" ref="R72:R100" si="88">IF(AND(L72&gt;0,K72=0),(F72-D72)/(I72-E72),"")</f>
        <v/>
      </c>
      <c r="S72" s="10" t="str">
        <f t="shared" ref="S72:S100" si="89">IF(AND(L72&gt;0,K72=0),I72-E72,"")</f>
        <v/>
      </c>
      <c r="T72" s="17"/>
      <c r="U72" s="17"/>
      <c r="V72" s="17"/>
      <c r="W72" s="17"/>
      <c r="X72" s="17"/>
      <c r="Y72" s="17"/>
      <c r="Z72" s="17"/>
      <c r="AA72" s="17"/>
      <c r="AB72" s="17"/>
      <c r="AC72" s="17">
        <f t="shared" ref="AC72:AC100" si="90">IF(AND(T72=U72,AD72=1),1,0)</f>
        <v>0</v>
      </c>
      <c r="AD72" s="17">
        <f t="shared" ref="AD72:AD100" si="91">IF(U72&gt;0,1,0)</f>
        <v>0</v>
      </c>
      <c r="AE72" s="32" t="str">
        <f t="shared" ref="AE72:AE100" si="92">IF(AC72=1,W72,"")</f>
        <v/>
      </c>
      <c r="AF72" s="32" t="str">
        <f t="shared" ref="AF72:AF100" si="93">IF(AC72=1,V72,"")</f>
        <v/>
      </c>
      <c r="AG72" s="32" t="str">
        <f t="shared" ref="AG72:AG100" si="94">IF(AND(AD72&gt;0,AC72=1),X72/AA72,"")</f>
        <v/>
      </c>
      <c r="AH72" s="32" t="str">
        <f t="shared" ref="AH72:AH100" si="95">IF(AND(AD72&gt;0,AC72=0),X72/AA72,"")</f>
        <v/>
      </c>
      <c r="AI72" s="32" t="str">
        <f t="shared" ref="AI72:AI100" si="96">IF(AD72&gt;0,V72/W72,"")</f>
        <v/>
      </c>
      <c r="AJ72" s="32" t="str">
        <f t="shared" ref="AJ72:AJ100" si="97">IF(AND(AD72&gt;0,AC72=0),(X72-V72)/(AA72-W72),"")</f>
        <v/>
      </c>
      <c r="AK72" s="32" t="str">
        <f t="shared" ref="AK72:AK100" si="98">IF(AND(AD72&gt;0,AC72=0),AA72-W72,"")</f>
        <v/>
      </c>
      <c r="AL72" s="24"/>
      <c r="AM72" s="24"/>
      <c r="AN72" s="24"/>
      <c r="AO72" s="24"/>
      <c r="AP72" s="24"/>
      <c r="AQ72" s="24"/>
      <c r="AR72" s="24"/>
      <c r="AS72" s="24"/>
      <c r="AT72" s="24"/>
      <c r="AU72" s="24">
        <f t="shared" ref="AU72:AU100" si="99">IF(AND(AL72=AM72,AV72=1),1,0)</f>
        <v>0</v>
      </c>
      <c r="AV72" s="24">
        <f t="shared" ref="AV72:AV100" si="100">IF(AM72&gt;0,1,0)</f>
        <v>0</v>
      </c>
      <c r="AW72" s="24" t="str">
        <f t="shared" ref="AW72:AW100" si="101">IF(AU72=1,AO72,"")</f>
        <v/>
      </c>
      <c r="AX72" s="24" t="str">
        <f t="shared" ref="AX72:AX100" si="102">IF(AU72=1,AN72,"")</f>
        <v/>
      </c>
      <c r="AY72" s="24" t="str">
        <f t="shared" ref="AY72:AY100" si="103">IF(AND(AV72&gt;0,AU72=1),AP72/AS72,"")</f>
        <v/>
      </c>
      <c r="AZ72" s="24" t="str">
        <f t="shared" ref="AZ72:AZ100" si="104">IF(AND(AV72&gt;0,AU72=0),AP72/AS72,"")</f>
        <v/>
      </c>
      <c r="BA72" s="24" t="str">
        <f t="shared" ref="BA72:BA100" si="105">IF(AV72&gt;0,AN72/AO72,"")</f>
        <v/>
      </c>
      <c r="BB72" s="24" t="str">
        <f t="shared" ref="BB72:BB100" si="106">IF(AND(AV72&gt;0,AU72=0),(AP72-AN72)/(AS72-AO72),"")</f>
        <v/>
      </c>
      <c r="BC72" s="24" t="str">
        <f t="shared" ref="BC72:BC100" si="107">IF(AND(AV72&gt;0,AU72=0),AS72-AO72,"")</f>
        <v/>
      </c>
      <c r="BD72" s="31"/>
      <c r="BE72" s="31"/>
      <c r="BF72" s="31"/>
      <c r="BG72" s="31"/>
      <c r="BH72" s="31"/>
      <c r="BI72" s="31"/>
      <c r="BJ72" s="31"/>
      <c r="BK72" s="31"/>
      <c r="BL72" s="31"/>
      <c r="BM72" s="31">
        <f t="shared" ref="BM72:BM100" si="108">IF(AND(BD72=BE72,BN72=1),1,0)</f>
        <v>0</v>
      </c>
      <c r="BN72" s="31">
        <f t="shared" ref="BN72:BN100" si="109">IF(BE72&gt;0,1,0)</f>
        <v>0</v>
      </c>
      <c r="BO72" s="31" t="str">
        <f t="shared" ref="BO72:BO100" si="110">IF(BM72=1,BG72,"")</f>
        <v/>
      </c>
      <c r="BP72" s="31" t="str">
        <f t="shared" ref="BP72:BP100" si="111">IF(BM72=1,BF72,"")</f>
        <v/>
      </c>
      <c r="BQ72" s="31" t="str">
        <f t="shared" ref="BQ72:BQ100" si="112">IF(AND(BN72&gt;0,BM72=1),BH72/BK72,"")</f>
        <v/>
      </c>
      <c r="BR72" s="31" t="str">
        <f t="shared" ref="BR72:BR100" si="113">IF(AND(BN72&gt;0,BM72=0),BH72/BK72,"")</f>
        <v/>
      </c>
      <c r="BS72" s="31" t="str">
        <f t="shared" ref="BS72:BS100" si="114">IF(BN72&gt;0,BF72/BG72,"")</f>
        <v/>
      </c>
      <c r="BT72" s="31" t="str">
        <f t="shared" ref="BT72:BT100" si="115">IF(AND(BN72&gt;0,BM72=0),(BH72-BF72)/(BK72-BG72),"")</f>
        <v/>
      </c>
      <c r="BU72" s="31" t="str">
        <f t="shared" ref="BU72:BU100" si="116">IF(AND(BN72&gt;0,BM72=0),BK72-BG72,"")</f>
        <v/>
      </c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</row>
    <row r="73" spans="1:91" x14ac:dyDescent="0.3">
      <c r="A73" s="1"/>
      <c r="B73" s="10"/>
      <c r="C73" s="10"/>
      <c r="D73" s="10"/>
      <c r="E73" s="10"/>
      <c r="F73" s="10"/>
      <c r="G73" s="10"/>
      <c r="H73" s="10"/>
      <c r="I73" s="10"/>
      <c r="J73" s="10"/>
      <c r="K73" s="10">
        <f t="shared" si="81"/>
        <v>0</v>
      </c>
      <c r="L73" s="10">
        <f t="shared" si="82"/>
        <v>0</v>
      </c>
      <c r="M73" s="10" t="str">
        <f t="shared" si="83"/>
        <v/>
      </c>
      <c r="N73" s="10" t="str">
        <f t="shared" si="84"/>
        <v/>
      </c>
      <c r="O73" s="10" t="str">
        <f t="shared" si="85"/>
        <v/>
      </c>
      <c r="P73" s="10" t="str">
        <f t="shared" si="86"/>
        <v/>
      </c>
      <c r="Q73" s="10" t="str">
        <f t="shared" si="87"/>
        <v/>
      </c>
      <c r="R73" s="10" t="str">
        <f t="shared" si="88"/>
        <v/>
      </c>
      <c r="S73" s="10" t="str">
        <f t="shared" si="89"/>
        <v/>
      </c>
      <c r="T73" s="17"/>
      <c r="U73" s="17"/>
      <c r="V73" s="17"/>
      <c r="W73" s="17"/>
      <c r="X73" s="17"/>
      <c r="Y73" s="17"/>
      <c r="Z73" s="17"/>
      <c r="AA73" s="17"/>
      <c r="AB73" s="17"/>
      <c r="AC73" s="17">
        <f t="shared" si="90"/>
        <v>0</v>
      </c>
      <c r="AD73" s="17">
        <f t="shared" si="91"/>
        <v>0</v>
      </c>
      <c r="AE73" s="32" t="str">
        <f t="shared" si="92"/>
        <v/>
      </c>
      <c r="AF73" s="32" t="str">
        <f t="shared" si="93"/>
        <v/>
      </c>
      <c r="AG73" s="32" t="str">
        <f t="shared" si="94"/>
        <v/>
      </c>
      <c r="AH73" s="32" t="str">
        <f t="shared" si="95"/>
        <v/>
      </c>
      <c r="AI73" s="32" t="str">
        <f t="shared" si="96"/>
        <v/>
      </c>
      <c r="AJ73" s="32" t="str">
        <f t="shared" si="97"/>
        <v/>
      </c>
      <c r="AK73" s="32" t="str">
        <f t="shared" si="98"/>
        <v/>
      </c>
      <c r="AL73" s="24"/>
      <c r="AM73" s="24"/>
      <c r="AN73" s="24"/>
      <c r="AO73" s="24"/>
      <c r="AP73" s="24"/>
      <c r="AQ73" s="24"/>
      <c r="AR73" s="24"/>
      <c r="AS73" s="24"/>
      <c r="AT73" s="24"/>
      <c r="AU73" s="24">
        <f t="shared" si="99"/>
        <v>0</v>
      </c>
      <c r="AV73" s="24">
        <f t="shared" si="100"/>
        <v>0</v>
      </c>
      <c r="AW73" s="24" t="str">
        <f t="shared" si="101"/>
        <v/>
      </c>
      <c r="AX73" s="24" t="str">
        <f t="shared" si="102"/>
        <v/>
      </c>
      <c r="AY73" s="24" t="str">
        <f t="shared" si="103"/>
        <v/>
      </c>
      <c r="AZ73" s="24" t="str">
        <f t="shared" si="104"/>
        <v/>
      </c>
      <c r="BA73" s="24" t="str">
        <f t="shared" si="105"/>
        <v/>
      </c>
      <c r="BB73" s="24" t="str">
        <f t="shared" si="106"/>
        <v/>
      </c>
      <c r="BC73" s="24" t="str">
        <f t="shared" si="107"/>
        <v/>
      </c>
      <c r="BD73" s="31"/>
      <c r="BE73" s="31"/>
      <c r="BF73" s="31"/>
      <c r="BG73" s="31"/>
      <c r="BH73" s="31"/>
      <c r="BI73" s="31"/>
      <c r="BJ73" s="31"/>
      <c r="BK73" s="31"/>
      <c r="BL73" s="31"/>
      <c r="BM73" s="31">
        <f t="shared" si="108"/>
        <v>0</v>
      </c>
      <c r="BN73" s="31">
        <f t="shared" si="109"/>
        <v>0</v>
      </c>
      <c r="BO73" s="31" t="str">
        <f t="shared" si="110"/>
        <v/>
      </c>
      <c r="BP73" s="31" t="str">
        <f t="shared" si="111"/>
        <v/>
      </c>
      <c r="BQ73" s="31" t="str">
        <f t="shared" si="112"/>
        <v/>
      </c>
      <c r="BR73" s="31" t="str">
        <f t="shared" si="113"/>
        <v/>
      </c>
      <c r="BS73" s="31" t="str">
        <f t="shared" si="114"/>
        <v/>
      </c>
      <c r="BT73" s="31" t="str">
        <f t="shared" si="115"/>
        <v/>
      </c>
      <c r="BU73" s="31" t="str">
        <f t="shared" si="116"/>
        <v/>
      </c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</row>
    <row r="74" spans="1:91" x14ac:dyDescent="0.3">
      <c r="A74" s="1"/>
      <c r="B74" s="10"/>
      <c r="C74" s="10"/>
      <c r="D74" s="10"/>
      <c r="E74" s="10"/>
      <c r="F74" s="10"/>
      <c r="G74" s="10"/>
      <c r="H74" s="10"/>
      <c r="I74" s="10"/>
      <c r="J74" s="10"/>
      <c r="K74" s="10">
        <f t="shared" si="81"/>
        <v>0</v>
      </c>
      <c r="L74" s="10">
        <f t="shared" si="82"/>
        <v>0</v>
      </c>
      <c r="M74" s="10" t="str">
        <f t="shared" si="83"/>
        <v/>
      </c>
      <c r="N74" s="10" t="str">
        <f t="shared" si="84"/>
        <v/>
      </c>
      <c r="O74" s="10" t="str">
        <f t="shared" si="85"/>
        <v/>
      </c>
      <c r="P74" s="10" t="str">
        <f t="shared" si="86"/>
        <v/>
      </c>
      <c r="Q74" s="10" t="str">
        <f t="shared" si="87"/>
        <v/>
      </c>
      <c r="R74" s="10" t="str">
        <f t="shared" si="88"/>
        <v/>
      </c>
      <c r="S74" s="10" t="str">
        <f t="shared" si="89"/>
        <v/>
      </c>
      <c r="T74" s="17"/>
      <c r="U74" s="17"/>
      <c r="V74" s="17"/>
      <c r="W74" s="17"/>
      <c r="X74" s="17"/>
      <c r="Y74" s="17"/>
      <c r="Z74" s="17"/>
      <c r="AA74" s="17"/>
      <c r="AB74" s="17"/>
      <c r="AC74" s="17">
        <f t="shared" si="90"/>
        <v>0</v>
      </c>
      <c r="AD74" s="17">
        <f t="shared" si="91"/>
        <v>0</v>
      </c>
      <c r="AE74" s="32" t="str">
        <f t="shared" si="92"/>
        <v/>
      </c>
      <c r="AF74" s="32" t="str">
        <f t="shared" si="93"/>
        <v/>
      </c>
      <c r="AG74" s="32" t="str">
        <f t="shared" si="94"/>
        <v/>
      </c>
      <c r="AH74" s="32" t="str">
        <f t="shared" si="95"/>
        <v/>
      </c>
      <c r="AI74" s="32" t="str">
        <f t="shared" si="96"/>
        <v/>
      </c>
      <c r="AJ74" s="32" t="str">
        <f t="shared" si="97"/>
        <v/>
      </c>
      <c r="AK74" s="32" t="str">
        <f t="shared" si="98"/>
        <v/>
      </c>
      <c r="AL74" s="24"/>
      <c r="AM74" s="24"/>
      <c r="AN74" s="24"/>
      <c r="AO74" s="24"/>
      <c r="AP74" s="24"/>
      <c r="AQ74" s="24"/>
      <c r="AR74" s="24"/>
      <c r="AS74" s="24"/>
      <c r="AT74" s="24"/>
      <c r="AU74" s="24">
        <f t="shared" si="99"/>
        <v>0</v>
      </c>
      <c r="AV74" s="24">
        <f t="shared" si="100"/>
        <v>0</v>
      </c>
      <c r="AW74" s="24" t="str">
        <f t="shared" si="101"/>
        <v/>
      </c>
      <c r="AX74" s="24" t="str">
        <f t="shared" si="102"/>
        <v/>
      </c>
      <c r="AY74" s="24" t="str">
        <f t="shared" si="103"/>
        <v/>
      </c>
      <c r="AZ74" s="24" t="str">
        <f t="shared" si="104"/>
        <v/>
      </c>
      <c r="BA74" s="24" t="str">
        <f t="shared" si="105"/>
        <v/>
      </c>
      <c r="BB74" s="24" t="str">
        <f t="shared" si="106"/>
        <v/>
      </c>
      <c r="BC74" s="24" t="str">
        <f t="shared" si="107"/>
        <v/>
      </c>
      <c r="BD74" s="31"/>
      <c r="BE74" s="31"/>
      <c r="BF74" s="31"/>
      <c r="BG74" s="31"/>
      <c r="BH74" s="31"/>
      <c r="BI74" s="31"/>
      <c r="BJ74" s="31"/>
      <c r="BK74" s="31"/>
      <c r="BL74" s="31"/>
      <c r="BM74" s="31">
        <f t="shared" si="108"/>
        <v>0</v>
      </c>
      <c r="BN74" s="31">
        <f t="shared" si="109"/>
        <v>0</v>
      </c>
      <c r="BO74" s="31" t="str">
        <f t="shared" si="110"/>
        <v/>
      </c>
      <c r="BP74" s="31" t="str">
        <f t="shared" si="111"/>
        <v/>
      </c>
      <c r="BQ74" s="31" t="str">
        <f t="shared" si="112"/>
        <v/>
      </c>
      <c r="BR74" s="31" t="str">
        <f t="shared" si="113"/>
        <v/>
      </c>
      <c r="BS74" s="31" t="str">
        <f t="shared" si="114"/>
        <v/>
      </c>
      <c r="BT74" s="31" t="str">
        <f t="shared" si="115"/>
        <v/>
      </c>
      <c r="BU74" s="31" t="str">
        <f t="shared" si="116"/>
        <v/>
      </c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</row>
    <row r="75" spans="1:91" x14ac:dyDescent="0.3">
      <c r="A75" s="1"/>
      <c r="B75" s="10"/>
      <c r="C75" s="10"/>
      <c r="D75" s="10"/>
      <c r="E75" s="10"/>
      <c r="F75" s="10"/>
      <c r="G75" s="10"/>
      <c r="H75" s="10"/>
      <c r="I75" s="10"/>
      <c r="J75" s="10"/>
      <c r="K75" s="10">
        <f t="shared" si="81"/>
        <v>0</v>
      </c>
      <c r="L75" s="10">
        <f t="shared" si="82"/>
        <v>0</v>
      </c>
      <c r="M75" s="10" t="str">
        <f t="shared" si="83"/>
        <v/>
      </c>
      <c r="N75" s="10" t="str">
        <f t="shared" si="84"/>
        <v/>
      </c>
      <c r="O75" s="10" t="str">
        <f t="shared" si="85"/>
        <v/>
      </c>
      <c r="P75" s="10" t="str">
        <f t="shared" si="86"/>
        <v/>
      </c>
      <c r="Q75" s="10" t="str">
        <f t="shared" si="87"/>
        <v/>
      </c>
      <c r="R75" s="10" t="str">
        <f t="shared" si="88"/>
        <v/>
      </c>
      <c r="S75" s="10" t="str">
        <f t="shared" si="89"/>
        <v/>
      </c>
      <c r="T75" s="17"/>
      <c r="U75" s="17"/>
      <c r="V75" s="17"/>
      <c r="W75" s="17"/>
      <c r="X75" s="17"/>
      <c r="Y75" s="17"/>
      <c r="Z75" s="17"/>
      <c r="AA75" s="17"/>
      <c r="AB75" s="17"/>
      <c r="AC75" s="17">
        <f t="shared" si="90"/>
        <v>0</v>
      </c>
      <c r="AD75" s="17">
        <f t="shared" si="91"/>
        <v>0</v>
      </c>
      <c r="AE75" s="32" t="str">
        <f t="shared" si="92"/>
        <v/>
      </c>
      <c r="AF75" s="32" t="str">
        <f t="shared" si="93"/>
        <v/>
      </c>
      <c r="AG75" s="32" t="str">
        <f t="shared" si="94"/>
        <v/>
      </c>
      <c r="AH75" s="32" t="str">
        <f t="shared" si="95"/>
        <v/>
      </c>
      <c r="AI75" s="32" t="str">
        <f t="shared" si="96"/>
        <v/>
      </c>
      <c r="AJ75" s="32" t="str">
        <f t="shared" si="97"/>
        <v/>
      </c>
      <c r="AK75" s="32" t="str">
        <f t="shared" si="98"/>
        <v/>
      </c>
      <c r="AL75" s="24"/>
      <c r="AM75" s="24"/>
      <c r="AN75" s="24"/>
      <c r="AO75" s="24"/>
      <c r="AP75" s="24"/>
      <c r="AQ75" s="24"/>
      <c r="AR75" s="24"/>
      <c r="AS75" s="24"/>
      <c r="AT75" s="24"/>
      <c r="AU75" s="24">
        <f t="shared" si="99"/>
        <v>0</v>
      </c>
      <c r="AV75" s="24">
        <f t="shared" si="100"/>
        <v>0</v>
      </c>
      <c r="AW75" s="24" t="str">
        <f t="shared" si="101"/>
        <v/>
      </c>
      <c r="AX75" s="24" t="str">
        <f t="shared" si="102"/>
        <v/>
      </c>
      <c r="AY75" s="24" t="str">
        <f t="shared" si="103"/>
        <v/>
      </c>
      <c r="AZ75" s="24" t="str">
        <f t="shared" si="104"/>
        <v/>
      </c>
      <c r="BA75" s="24" t="str">
        <f t="shared" si="105"/>
        <v/>
      </c>
      <c r="BB75" s="24" t="str">
        <f t="shared" si="106"/>
        <v/>
      </c>
      <c r="BC75" s="24" t="str">
        <f t="shared" si="107"/>
        <v/>
      </c>
      <c r="BD75" s="31"/>
      <c r="BE75" s="31"/>
      <c r="BF75" s="31"/>
      <c r="BG75" s="31"/>
      <c r="BH75" s="31"/>
      <c r="BI75" s="31"/>
      <c r="BJ75" s="31"/>
      <c r="BK75" s="31"/>
      <c r="BL75" s="31"/>
      <c r="BM75" s="31">
        <f t="shared" si="108"/>
        <v>0</v>
      </c>
      <c r="BN75" s="31">
        <f t="shared" si="109"/>
        <v>0</v>
      </c>
      <c r="BO75" s="31" t="str">
        <f t="shared" si="110"/>
        <v/>
      </c>
      <c r="BP75" s="31" t="str">
        <f t="shared" si="111"/>
        <v/>
      </c>
      <c r="BQ75" s="31" t="str">
        <f t="shared" si="112"/>
        <v/>
      </c>
      <c r="BR75" s="31" t="str">
        <f t="shared" si="113"/>
        <v/>
      </c>
      <c r="BS75" s="31" t="str">
        <f t="shared" si="114"/>
        <v/>
      </c>
      <c r="BT75" s="31" t="str">
        <f t="shared" si="115"/>
        <v/>
      </c>
      <c r="BU75" s="31" t="str">
        <f t="shared" si="116"/>
        <v/>
      </c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</row>
    <row r="76" spans="1:91" x14ac:dyDescent="0.3">
      <c r="A76" s="1"/>
      <c r="B76" s="10"/>
      <c r="C76" s="10"/>
      <c r="D76" s="10"/>
      <c r="E76" s="10"/>
      <c r="F76" s="10"/>
      <c r="G76" s="10"/>
      <c r="H76" s="10"/>
      <c r="I76" s="10"/>
      <c r="J76" s="10"/>
      <c r="K76" s="10">
        <f t="shared" si="81"/>
        <v>0</v>
      </c>
      <c r="L76" s="10">
        <f t="shared" si="82"/>
        <v>0</v>
      </c>
      <c r="M76" s="10" t="str">
        <f t="shared" si="83"/>
        <v/>
      </c>
      <c r="N76" s="10" t="str">
        <f t="shared" si="84"/>
        <v/>
      </c>
      <c r="O76" s="10" t="str">
        <f t="shared" si="85"/>
        <v/>
      </c>
      <c r="P76" s="10" t="str">
        <f t="shared" si="86"/>
        <v/>
      </c>
      <c r="Q76" s="10" t="str">
        <f t="shared" si="87"/>
        <v/>
      </c>
      <c r="R76" s="10" t="str">
        <f t="shared" si="88"/>
        <v/>
      </c>
      <c r="S76" s="10" t="str">
        <f t="shared" si="89"/>
        <v/>
      </c>
      <c r="T76" s="17"/>
      <c r="U76" s="17"/>
      <c r="V76" s="17"/>
      <c r="W76" s="17"/>
      <c r="X76" s="17"/>
      <c r="Y76" s="17"/>
      <c r="Z76" s="17"/>
      <c r="AA76" s="17"/>
      <c r="AB76" s="17"/>
      <c r="AC76" s="17">
        <f t="shared" si="90"/>
        <v>0</v>
      </c>
      <c r="AD76" s="17">
        <f t="shared" si="91"/>
        <v>0</v>
      </c>
      <c r="AE76" s="32" t="str">
        <f t="shared" si="92"/>
        <v/>
      </c>
      <c r="AF76" s="32" t="str">
        <f t="shared" si="93"/>
        <v/>
      </c>
      <c r="AG76" s="32" t="str">
        <f t="shared" si="94"/>
        <v/>
      </c>
      <c r="AH76" s="32" t="str">
        <f t="shared" si="95"/>
        <v/>
      </c>
      <c r="AI76" s="32" t="str">
        <f t="shared" si="96"/>
        <v/>
      </c>
      <c r="AJ76" s="32" t="str">
        <f t="shared" si="97"/>
        <v/>
      </c>
      <c r="AK76" s="32" t="str">
        <f t="shared" si="98"/>
        <v/>
      </c>
      <c r="AL76" s="24"/>
      <c r="AM76" s="24"/>
      <c r="AN76" s="24"/>
      <c r="AO76" s="24"/>
      <c r="AP76" s="24"/>
      <c r="AQ76" s="24"/>
      <c r="AR76" s="24"/>
      <c r="AS76" s="24"/>
      <c r="AT76" s="24"/>
      <c r="AU76" s="24">
        <f t="shared" si="99"/>
        <v>0</v>
      </c>
      <c r="AV76" s="24">
        <f t="shared" si="100"/>
        <v>0</v>
      </c>
      <c r="AW76" s="24" t="str">
        <f t="shared" si="101"/>
        <v/>
      </c>
      <c r="AX76" s="24" t="str">
        <f t="shared" si="102"/>
        <v/>
      </c>
      <c r="AY76" s="24" t="str">
        <f t="shared" si="103"/>
        <v/>
      </c>
      <c r="AZ76" s="24" t="str">
        <f t="shared" si="104"/>
        <v/>
      </c>
      <c r="BA76" s="24" t="str">
        <f t="shared" si="105"/>
        <v/>
      </c>
      <c r="BB76" s="24" t="str">
        <f t="shared" si="106"/>
        <v/>
      </c>
      <c r="BC76" s="24" t="str">
        <f t="shared" si="107"/>
        <v/>
      </c>
      <c r="BD76" s="31"/>
      <c r="BE76" s="31"/>
      <c r="BF76" s="31"/>
      <c r="BG76" s="31"/>
      <c r="BH76" s="31"/>
      <c r="BI76" s="31"/>
      <c r="BJ76" s="31"/>
      <c r="BK76" s="31"/>
      <c r="BL76" s="31"/>
      <c r="BM76" s="31">
        <f t="shared" si="108"/>
        <v>0</v>
      </c>
      <c r="BN76" s="31">
        <f t="shared" si="109"/>
        <v>0</v>
      </c>
      <c r="BO76" s="31" t="str">
        <f t="shared" si="110"/>
        <v/>
      </c>
      <c r="BP76" s="31" t="str">
        <f t="shared" si="111"/>
        <v/>
      </c>
      <c r="BQ76" s="31" t="str">
        <f t="shared" si="112"/>
        <v/>
      </c>
      <c r="BR76" s="31" t="str">
        <f t="shared" si="113"/>
        <v/>
      </c>
      <c r="BS76" s="31" t="str">
        <f t="shared" si="114"/>
        <v/>
      </c>
      <c r="BT76" s="31" t="str">
        <f t="shared" si="115"/>
        <v/>
      </c>
      <c r="BU76" s="31" t="str">
        <f t="shared" si="116"/>
        <v/>
      </c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</row>
    <row r="77" spans="1:91" x14ac:dyDescent="0.3">
      <c r="A77" s="1"/>
      <c r="B77" s="10"/>
      <c r="C77" s="10"/>
      <c r="D77" s="10"/>
      <c r="E77" s="10"/>
      <c r="F77" s="10"/>
      <c r="G77" s="10"/>
      <c r="H77" s="10"/>
      <c r="I77" s="10"/>
      <c r="J77" s="10"/>
      <c r="K77" s="10">
        <f t="shared" si="81"/>
        <v>0</v>
      </c>
      <c r="L77" s="10">
        <f t="shared" si="82"/>
        <v>0</v>
      </c>
      <c r="M77" s="10" t="str">
        <f t="shared" si="83"/>
        <v/>
      </c>
      <c r="N77" s="10" t="str">
        <f t="shared" si="84"/>
        <v/>
      </c>
      <c r="O77" s="10" t="str">
        <f t="shared" si="85"/>
        <v/>
      </c>
      <c r="P77" s="10" t="str">
        <f t="shared" si="86"/>
        <v/>
      </c>
      <c r="Q77" s="10" t="str">
        <f t="shared" si="87"/>
        <v/>
      </c>
      <c r="R77" s="10" t="str">
        <f t="shared" si="88"/>
        <v/>
      </c>
      <c r="S77" s="10" t="str">
        <f t="shared" si="89"/>
        <v/>
      </c>
      <c r="T77" s="17"/>
      <c r="U77" s="17"/>
      <c r="V77" s="17"/>
      <c r="W77" s="17"/>
      <c r="X77" s="17"/>
      <c r="Y77" s="17"/>
      <c r="Z77" s="17"/>
      <c r="AA77" s="17"/>
      <c r="AB77" s="17"/>
      <c r="AC77" s="17">
        <f t="shared" si="90"/>
        <v>0</v>
      </c>
      <c r="AD77" s="17">
        <f t="shared" si="91"/>
        <v>0</v>
      </c>
      <c r="AE77" s="32" t="str">
        <f t="shared" si="92"/>
        <v/>
      </c>
      <c r="AF77" s="32" t="str">
        <f t="shared" si="93"/>
        <v/>
      </c>
      <c r="AG77" s="32" t="str">
        <f t="shared" si="94"/>
        <v/>
      </c>
      <c r="AH77" s="32" t="str">
        <f t="shared" si="95"/>
        <v/>
      </c>
      <c r="AI77" s="32" t="str">
        <f t="shared" si="96"/>
        <v/>
      </c>
      <c r="AJ77" s="32" t="str">
        <f t="shared" si="97"/>
        <v/>
      </c>
      <c r="AK77" s="32" t="str">
        <f t="shared" si="98"/>
        <v/>
      </c>
      <c r="AL77" s="24"/>
      <c r="AM77" s="24"/>
      <c r="AN77" s="24"/>
      <c r="AO77" s="24"/>
      <c r="AP77" s="24"/>
      <c r="AQ77" s="24"/>
      <c r="AR77" s="24"/>
      <c r="AS77" s="24"/>
      <c r="AT77" s="24"/>
      <c r="AU77" s="24">
        <f t="shared" si="99"/>
        <v>0</v>
      </c>
      <c r="AV77" s="24">
        <f t="shared" si="100"/>
        <v>0</v>
      </c>
      <c r="AW77" s="24" t="str">
        <f t="shared" si="101"/>
        <v/>
      </c>
      <c r="AX77" s="24" t="str">
        <f t="shared" si="102"/>
        <v/>
      </c>
      <c r="AY77" s="24" t="str">
        <f t="shared" si="103"/>
        <v/>
      </c>
      <c r="AZ77" s="24" t="str">
        <f t="shared" si="104"/>
        <v/>
      </c>
      <c r="BA77" s="24" t="str">
        <f t="shared" si="105"/>
        <v/>
      </c>
      <c r="BB77" s="24" t="str">
        <f t="shared" si="106"/>
        <v/>
      </c>
      <c r="BC77" s="24" t="str">
        <f t="shared" si="107"/>
        <v/>
      </c>
      <c r="BD77" s="31"/>
      <c r="BE77" s="31"/>
      <c r="BF77" s="31"/>
      <c r="BG77" s="31"/>
      <c r="BH77" s="31"/>
      <c r="BI77" s="31"/>
      <c r="BJ77" s="31"/>
      <c r="BK77" s="31"/>
      <c r="BL77" s="31"/>
      <c r="BM77" s="31">
        <f t="shared" si="108"/>
        <v>0</v>
      </c>
      <c r="BN77" s="31">
        <f t="shared" si="109"/>
        <v>0</v>
      </c>
      <c r="BO77" s="31" t="str">
        <f t="shared" si="110"/>
        <v/>
      </c>
      <c r="BP77" s="31" t="str">
        <f t="shared" si="111"/>
        <v/>
      </c>
      <c r="BQ77" s="31" t="str">
        <f t="shared" si="112"/>
        <v/>
      </c>
      <c r="BR77" s="31" t="str">
        <f t="shared" si="113"/>
        <v/>
      </c>
      <c r="BS77" s="31" t="str">
        <f t="shared" si="114"/>
        <v/>
      </c>
      <c r="BT77" s="31" t="str">
        <f t="shared" si="115"/>
        <v/>
      </c>
      <c r="BU77" s="31" t="str">
        <f t="shared" si="116"/>
        <v/>
      </c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</row>
    <row r="78" spans="1:91" x14ac:dyDescent="0.3">
      <c r="A78" s="1"/>
      <c r="B78" s="10"/>
      <c r="C78" s="10"/>
      <c r="D78" s="10"/>
      <c r="E78" s="10"/>
      <c r="F78" s="10"/>
      <c r="G78" s="10"/>
      <c r="H78" s="10"/>
      <c r="I78" s="10"/>
      <c r="J78" s="10"/>
      <c r="K78" s="10">
        <f t="shared" si="81"/>
        <v>0</v>
      </c>
      <c r="L78" s="10">
        <f t="shared" si="82"/>
        <v>0</v>
      </c>
      <c r="M78" s="10" t="str">
        <f t="shared" si="83"/>
        <v/>
      </c>
      <c r="N78" s="10" t="str">
        <f t="shared" si="84"/>
        <v/>
      </c>
      <c r="O78" s="10" t="str">
        <f t="shared" si="85"/>
        <v/>
      </c>
      <c r="P78" s="10" t="str">
        <f t="shared" si="86"/>
        <v/>
      </c>
      <c r="Q78" s="10" t="str">
        <f t="shared" si="87"/>
        <v/>
      </c>
      <c r="R78" s="10" t="str">
        <f t="shared" si="88"/>
        <v/>
      </c>
      <c r="S78" s="10" t="str">
        <f t="shared" si="89"/>
        <v/>
      </c>
      <c r="T78" s="17"/>
      <c r="U78" s="17"/>
      <c r="V78" s="17"/>
      <c r="W78" s="17"/>
      <c r="X78" s="17"/>
      <c r="Y78" s="17"/>
      <c r="Z78" s="17"/>
      <c r="AA78" s="17"/>
      <c r="AB78" s="17"/>
      <c r="AC78" s="17">
        <f t="shared" si="90"/>
        <v>0</v>
      </c>
      <c r="AD78" s="17">
        <f t="shared" si="91"/>
        <v>0</v>
      </c>
      <c r="AE78" s="32" t="str">
        <f t="shared" si="92"/>
        <v/>
      </c>
      <c r="AF78" s="32" t="str">
        <f t="shared" si="93"/>
        <v/>
      </c>
      <c r="AG78" s="32" t="str">
        <f t="shared" si="94"/>
        <v/>
      </c>
      <c r="AH78" s="32" t="str">
        <f t="shared" si="95"/>
        <v/>
      </c>
      <c r="AI78" s="32" t="str">
        <f t="shared" si="96"/>
        <v/>
      </c>
      <c r="AJ78" s="32" t="str">
        <f t="shared" si="97"/>
        <v/>
      </c>
      <c r="AK78" s="32" t="str">
        <f t="shared" si="98"/>
        <v/>
      </c>
      <c r="AL78" s="24"/>
      <c r="AM78" s="24"/>
      <c r="AN78" s="24"/>
      <c r="AO78" s="24"/>
      <c r="AP78" s="24"/>
      <c r="AQ78" s="24"/>
      <c r="AR78" s="24"/>
      <c r="AS78" s="24"/>
      <c r="AT78" s="24"/>
      <c r="AU78" s="24">
        <f t="shared" si="99"/>
        <v>0</v>
      </c>
      <c r="AV78" s="24">
        <f t="shared" si="100"/>
        <v>0</v>
      </c>
      <c r="AW78" s="24" t="str">
        <f t="shared" si="101"/>
        <v/>
      </c>
      <c r="AX78" s="24" t="str">
        <f t="shared" si="102"/>
        <v/>
      </c>
      <c r="AY78" s="24" t="str">
        <f t="shared" si="103"/>
        <v/>
      </c>
      <c r="AZ78" s="24" t="str">
        <f t="shared" si="104"/>
        <v/>
      </c>
      <c r="BA78" s="24" t="str">
        <f t="shared" si="105"/>
        <v/>
      </c>
      <c r="BB78" s="24" t="str">
        <f t="shared" si="106"/>
        <v/>
      </c>
      <c r="BC78" s="24" t="str">
        <f t="shared" si="107"/>
        <v/>
      </c>
      <c r="BD78" s="31"/>
      <c r="BE78" s="31"/>
      <c r="BF78" s="31"/>
      <c r="BG78" s="31"/>
      <c r="BH78" s="31"/>
      <c r="BI78" s="31"/>
      <c r="BJ78" s="31"/>
      <c r="BK78" s="31"/>
      <c r="BL78" s="31"/>
      <c r="BM78" s="31">
        <f t="shared" si="108"/>
        <v>0</v>
      </c>
      <c r="BN78" s="31">
        <f t="shared" si="109"/>
        <v>0</v>
      </c>
      <c r="BO78" s="31" t="str">
        <f t="shared" si="110"/>
        <v/>
      </c>
      <c r="BP78" s="31" t="str">
        <f t="shared" si="111"/>
        <v/>
      </c>
      <c r="BQ78" s="31" t="str">
        <f t="shared" si="112"/>
        <v/>
      </c>
      <c r="BR78" s="31" t="str">
        <f t="shared" si="113"/>
        <v/>
      </c>
      <c r="BS78" s="31" t="str">
        <f t="shared" si="114"/>
        <v/>
      </c>
      <c r="BT78" s="31" t="str">
        <f t="shared" si="115"/>
        <v/>
      </c>
      <c r="BU78" s="31" t="str">
        <f t="shared" si="116"/>
        <v/>
      </c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</row>
    <row r="79" spans="1:91" x14ac:dyDescent="0.3">
      <c r="A79" s="1"/>
      <c r="B79" s="10"/>
      <c r="C79" s="10"/>
      <c r="D79" s="10"/>
      <c r="E79" s="10"/>
      <c r="F79" s="10"/>
      <c r="G79" s="10"/>
      <c r="H79" s="10"/>
      <c r="I79" s="10"/>
      <c r="J79" s="10"/>
      <c r="K79" s="10">
        <f t="shared" si="81"/>
        <v>0</v>
      </c>
      <c r="L79" s="10">
        <f t="shared" si="82"/>
        <v>0</v>
      </c>
      <c r="M79" s="10" t="str">
        <f t="shared" si="83"/>
        <v/>
      </c>
      <c r="N79" s="10" t="str">
        <f t="shared" si="84"/>
        <v/>
      </c>
      <c r="O79" s="10" t="str">
        <f t="shared" si="85"/>
        <v/>
      </c>
      <c r="P79" s="10" t="str">
        <f t="shared" si="86"/>
        <v/>
      </c>
      <c r="Q79" s="10" t="str">
        <f t="shared" si="87"/>
        <v/>
      </c>
      <c r="R79" s="10" t="str">
        <f t="shared" si="88"/>
        <v/>
      </c>
      <c r="S79" s="10" t="str">
        <f t="shared" si="89"/>
        <v/>
      </c>
      <c r="T79" s="17"/>
      <c r="U79" s="17"/>
      <c r="V79" s="17"/>
      <c r="W79" s="17"/>
      <c r="X79" s="17"/>
      <c r="Y79" s="17"/>
      <c r="Z79" s="17"/>
      <c r="AA79" s="17"/>
      <c r="AB79" s="17"/>
      <c r="AC79" s="17">
        <f t="shared" si="90"/>
        <v>0</v>
      </c>
      <c r="AD79" s="17">
        <f t="shared" si="91"/>
        <v>0</v>
      </c>
      <c r="AE79" s="32" t="str">
        <f t="shared" si="92"/>
        <v/>
      </c>
      <c r="AF79" s="32" t="str">
        <f t="shared" si="93"/>
        <v/>
      </c>
      <c r="AG79" s="32" t="str">
        <f t="shared" si="94"/>
        <v/>
      </c>
      <c r="AH79" s="32" t="str">
        <f t="shared" si="95"/>
        <v/>
      </c>
      <c r="AI79" s="32" t="str">
        <f t="shared" si="96"/>
        <v/>
      </c>
      <c r="AJ79" s="32" t="str">
        <f t="shared" si="97"/>
        <v/>
      </c>
      <c r="AK79" s="32" t="str">
        <f t="shared" si="98"/>
        <v/>
      </c>
      <c r="AL79" s="24"/>
      <c r="AM79" s="24"/>
      <c r="AN79" s="24"/>
      <c r="AO79" s="24"/>
      <c r="AP79" s="24"/>
      <c r="AQ79" s="24"/>
      <c r="AR79" s="24"/>
      <c r="AS79" s="24"/>
      <c r="AT79" s="24"/>
      <c r="AU79" s="24">
        <f t="shared" si="99"/>
        <v>0</v>
      </c>
      <c r="AV79" s="24">
        <f t="shared" si="100"/>
        <v>0</v>
      </c>
      <c r="AW79" s="24" t="str">
        <f t="shared" si="101"/>
        <v/>
      </c>
      <c r="AX79" s="24" t="str">
        <f t="shared" si="102"/>
        <v/>
      </c>
      <c r="AY79" s="24" t="str">
        <f t="shared" si="103"/>
        <v/>
      </c>
      <c r="AZ79" s="24" t="str">
        <f t="shared" si="104"/>
        <v/>
      </c>
      <c r="BA79" s="24" t="str">
        <f t="shared" si="105"/>
        <v/>
      </c>
      <c r="BB79" s="24" t="str">
        <f t="shared" si="106"/>
        <v/>
      </c>
      <c r="BC79" s="24" t="str">
        <f t="shared" si="107"/>
        <v/>
      </c>
      <c r="BD79" s="31"/>
      <c r="BE79" s="31"/>
      <c r="BF79" s="31"/>
      <c r="BG79" s="31"/>
      <c r="BH79" s="31"/>
      <c r="BI79" s="31"/>
      <c r="BJ79" s="31"/>
      <c r="BK79" s="31"/>
      <c r="BL79" s="31"/>
      <c r="BM79" s="31">
        <f t="shared" si="108"/>
        <v>0</v>
      </c>
      <c r="BN79" s="31">
        <f t="shared" si="109"/>
        <v>0</v>
      </c>
      <c r="BO79" s="31" t="str">
        <f t="shared" si="110"/>
        <v/>
      </c>
      <c r="BP79" s="31" t="str">
        <f t="shared" si="111"/>
        <v/>
      </c>
      <c r="BQ79" s="31" t="str">
        <f t="shared" si="112"/>
        <v/>
      </c>
      <c r="BR79" s="31" t="str">
        <f t="shared" si="113"/>
        <v/>
      </c>
      <c r="BS79" s="31" t="str">
        <f t="shared" si="114"/>
        <v/>
      </c>
      <c r="BT79" s="31" t="str">
        <f t="shared" si="115"/>
        <v/>
      </c>
      <c r="BU79" s="31" t="str">
        <f t="shared" si="116"/>
        <v/>
      </c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</row>
    <row r="80" spans="1:91" x14ac:dyDescent="0.3">
      <c r="A80" s="1"/>
      <c r="B80" s="10"/>
      <c r="C80" s="10"/>
      <c r="D80" s="10"/>
      <c r="E80" s="10"/>
      <c r="F80" s="10"/>
      <c r="G80" s="10"/>
      <c r="H80" s="10"/>
      <c r="I80" s="10"/>
      <c r="J80" s="10"/>
      <c r="K80" s="10">
        <f t="shared" si="81"/>
        <v>0</v>
      </c>
      <c r="L80" s="10">
        <f t="shared" si="82"/>
        <v>0</v>
      </c>
      <c r="M80" s="10" t="str">
        <f t="shared" si="83"/>
        <v/>
      </c>
      <c r="N80" s="10" t="str">
        <f t="shared" si="84"/>
        <v/>
      </c>
      <c r="O80" s="10" t="str">
        <f t="shared" si="85"/>
        <v/>
      </c>
      <c r="P80" s="10" t="str">
        <f t="shared" si="86"/>
        <v/>
      </c>
      <c r="Q80" s="10" t="str">
        <f t="shared" si="87"/>
        <v/>
      </c>
      <c r="R80" s="10" t="str">
        <f t="shared" si="88"/>
        <v/>
      </c>
      <c r="S80" s="10" t="str">
        <f t="shared" si="89"/>
        <v/>
      </c>
      <c r="T80" s="17"/>
      <c r="U80" s="17"/>
      <c r="V80" s="17"/>
      <c r="W80" s="17"/>
      <c r="X80" s="17"/>
      <c r="Y80" s="17"/>
      <c r="Z80" s="17"/>
      <c r="AA80" s="17"/>
      <c r="AB80" s="17"/>
      <c r="AC80" s="17">
        <f t="shared" si="90"/>
        <v>0</v>
      </c>
      <c r="AD80" s="17">
        <f t="shared" si="91"/>
        <v>0</v>
      </c>
      <c r="AE80" s="32" t="str">
        <f t="shared" si="92"/>
        <v/>
      </c>
      <c r="AF80" s="32" t="str">
        <f t="shared" si="93"/>
        <v/>
      </c>
      <c r="AG80" s="32" t="str">
        <f t="shared" si="94"/>
        <v/>
      </c>
      <c r="AH80" s="32" t="str">
        <f t="shared" si="95"/>
        <v/>
      </c>
      <c r="AI80" s="32" t="str">
        <f t="shared" si="96"/>
        <v/>
      </c>
      <c r="AJ80" s="32" t="str">
        <f t="shared" si="97"/>
        <v/>
      </c>
      <c r="AK80" s="32" t="str">
        <f t="shared" si="98"/>
        <v/>
      </c>
      <c r="AL80" s="24"/>
      <c r="AM80" s="24"/>
      <c r="AN80" s="24"/>
      <c r="AO80" s="24"/>
      <c r="AP80" s="24"/>
      <c r="AQ80" s="24"/>
      <c r="AR80" s="24"/>
      <c r="AS80" s="24"/>
      <c r="AT80" s="24"/>
      <c r="AU80" s="24">
        <f t="shared" si="99"/>
        <v>0</v>
      </c>
      <c r="AV80" s="24">
        <f t="shared" si="100"/>
        <v>0</v>
      </c>
      <c r="AW80" s="24" t="str">
        <f t="shared" si="101"/>
        <v/>
      </c>
      <c r="AX80" s="24" t="str">
        <f t="shared" si="102"/>
        <v/>
      </c>
      <c r="AY80" s="24" t="str">
        <f t="shared" si="103"/>
        <v/>
      </c>
      <c r="AZ80" s="24" t="str">
        <f t="shared" si="104"/>
        <v/>
      </c>
      <c r="BA80" s="24" t="str">
        <f t="shared" si="105"/>
        <v/>
      </c>
      <c r="BB80" s="24" t="str">
        <f t="shared" si="106"/>
        <v/>
      </c>
      <c r="BC80" s="24" t="str">
        <f t="shared" si="107"/>
        <v/>
      </c>
      <c r="BD80" s="31"/>
      <c r="BE80" s="31"/>
      <c r="BF80" s="31"/>
      <c r="BG80" s="31"/>
      <c r="BH80" s="31"/>
      <c r="BI80" s="31"/>
      <c r="BJ80" s="31"/>
      <c r="BK80" s="31"/>
      <c r="BL80" s="31"/>
      <c r="BM80" s="31">
        <f t="shared" si="108"/>
        <v>0</v>
      </c>
      <c r="BN80" s="31">
        <f t="shared" si="109"/>
        <v>0</v>
      </c>
      <c r="BO80" s="31" t="str">
        <f t="shared" si="110"/>
        <v/>
      </c>
      <c r="BP80" s="31" t="str">
        <f t="shared" si="111"/>
        <v/>
      </c>
      <c r="BQ80" s="31" t="str">
        <f t="shared" si="112"/>
        <v/>
      </c>
      <c r="BR80" s="31" t="str">
        <f t="shared" si="113"/>
        <v/>
      </c>
      <c r="BS80" s="31" t="str">
        <f t="shared" si="114"/>
        <v/>
      </c>
      <c r="BT80" s="31" t="str">
        <f t="shared" si="115"/>
        <v/>
      </c>
      <c r="BU80" s="31" t="str">
        <f t="shared" si="116"/>
        <v/>
      </c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</row>
    <row r="81" spans="1:91" x14ac:dyDescent="0.3">
      <c r="A81" s="1"/>
      <c r="B81" s="10"/>
      <c r="C81" s="10"/>
      <c r="D81" s="10"/>
      <c r="E81" s="10"/>
      <c r="F81" s="10"/>
      <c r="G81" s="10"/>
      <c r="H81" s="10"/>
      <c r="I81" s="10"/>
      <c r="J81" s="10"/>
      <c r="K81" s="10">
        <f t="shared" si="81"/>
        <v>0</v>
      </c>
      <c r="L81" s="10">
        <f t="shared" si="82"/>
        <v>0</v>
      </c>
      <c r="M81" s="10" t="str">
        <f t="shared" si="83"/>
        <v/>
      </c>
      <c r="N81" s="10" t="str">
        <f t="shared" si="84"/>
        <v/>
      </c>
      <c r="O81" s="10" t="str">
        <f t="shared" si="85"/>
        <v/>
      </c>
      <c r="P81" s="10" t="str">
        <f t="shared" si="86"/>
        <v/>
      </c>
      <c r="Q81" s="10" t="str">
        <f t="shared" si="87"/>
        <v/>
      </c>
      <c r="R81" s="10" t="str">
        <f t="shared" si="88"/>
        <v/>
      </c>
      <c r="S81" s="10" t="str">
        <f t="shared" si="89"/>
        <v/>
      </c>
      <c r="T81" s="17"/>
      <c r="U81" s="17"/>
      <c r="V81" s="17"/>
      <c r="W81" s="17"/>
      <c r="X81" s="17"/>
      <c r="Y81" s="17"/>
      <c r="Z81" s="17"/>
      <c r="AA81" s="17"/>
      <c r="AB81" s="17"/>
      <c r="AC81" s="17">
        <f t="shared" si="90"/>
        <v>0</v>
      </c>
      <c r="AD81" s="17">
        <f t="shared" si="91"/>
        <v>0</v>
      </c>
      <c r="AE81" s="32" t="str">
        <f t="shared" si="92"/>
        <v/>
      </c>
      <c r="AF81" s="32" t="str">
        <f t="shared" si="93"/>
        <v/>
      </c>
      <c r="AG81" s="32" t="str">
        <f t="shared" si="94"/>
        <v/>
      </c>
      <c r="AH81" s="32" t="str">
        <f t="shared" si="95"/>
        <v/>
      </c>
      <c r="AI81" s="32" t="str">
        <f t="shared" si="96"/>
        <v/>
      </c>
      <c r="AJ81" s="32" t="str">
        <f t="shared" si="97"/>
        <v/>
      </c>
      <c r="AK81" s="32" t="str">
        <f t="shared" si="98"/>
        <v/>
      </c>
      <c r="AL81" s="24"/>
      <c r="AM81" s="24"/>
      <c r="AN81" s="24"/>
      <c r="AO81" s="24"/>
      <c r="AP81" s="24"/>
      <c r="AQ81" s="24"/>
      <c r="AR81" s="24"/>
      <c r="AS81" s="24"/>
      <c r="AT81" s="24"/>
      <c r="AU81" s="24">
        <f t="shared" si="99"/>
        <v>0</v>
      </c>
      <c r="AV81" s="24">
        <f t="shared" si="100"/>
        <v>0</v>
      </c>
      <c r="AW81" s="24" t="str">
        <f t="shared" si="101"/>
        <v/>
      </c>
      <c r="AX81" s="24" t="str">
        <f t="shared" si="102"/>
        <v/>
      </c>
      <c r="AY81" s="24" t="str">
        <f t="shared" si="103"/>
        <v/>
      </c>
      <c r="AZ81" s="24" t="str">
        <f t="shared" si="104"/>
        <v/>
      </c>
      <c r="BA81" s="24" t="str">
        <f t="shared" si="105"/>
        <v/>
      </c>
      <c r="BB81" s="24" t="str">
        <f t="shared" si="106"/>
        <v/>
      </c>
      <c r="BC81" s="24" t="str">
        <f t="shared" si="107"/>
        <v/>
      </c>
      <c r="BD81" s="31"/>
      <c r="BE81" s="31"/>
      <c r="BF81" s="31"/>
      <c r="BG81" s="31"/>
      <c r="BH81" s="31"/>
      <c r="BI81" s="31"/>
      <c r="BJ81" s="31"/>
      <c r="BK81" s="31"/>
      <c r="BL81" s="31"/>
      <c r="BM81" s="31">
        <f t="shared" si="108"/>
        <v>0</v>
      </c>
      <c r="BN81" s="31">
        <f t="shared" si="109"/>
        <v>0</v>
      </c>
      <c r="BO81" s="31" t="str">
        <f t="shared" si="110"/>
        <v/>
      </c>
      <c r="BP81" s="31" t="str">
        <f t="shared" si="111"/>
        <v/>
      </c>
      <c r="BQ81" s="31" t="str">
        <f t="shared" si="112"/>
        <v/>
      </c>
      <c r="BR81" s="31" t="str">
        <f t="shared" si="113"/>
        <v/>
      </c>
      <c r="BS81" s="31" t="str">
        <f t="shared" si="114"/>
        <v/>
      </c>
      <c r="BT81" s="31" t="str">
        <f t="shared" si="115"/>
        <v/>
      </c>
      <c r="BU81" s="31" t="str">
        <f t="shared" si="116"/>
        <v/>
      </c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</row>
    <row r="82" spans="1:91" x14ac:dyDescent="0.3">
      <c r="A82" s="1"/>
      <c r="B82" s="10"/>
      <c r="C82" s="10"/>
      <c r="D82" s="10"/>
      <c r="E82" s="10"/>
      <c r="F82" s="10"/>
      <c r="G82" s="10"/>
      <c r="H82" s="10"/>
      <c r="I82" s="10"/>
      <c r="J82" s="10"/>
      <c r="K82" s="10">
        <f t="shared" si="81"/>
        <v>0</v>
      </c>
      <c r="L82" s="10">
        <f t="shared" si="82"/>
        <v>0</v>
      </c>
      <c r="M82" s="10" t="str">
        <f t="shared" si="83"/>
        <v/>
      </c>
      <c r="N82" s="10" t="str">
        <f t="shared" si="84"/>
        <v/>
      </c>
      <c r="O82" s="10" t="str">
        <f t="shared" si="85"/>
        <v/>
      </c>
      <c r="P82" s="10" t="str">
        <f t="shared" si="86"/>
        <v/>
      </c>
      <c r="Q82" s="10" t="str">
        <f t="shared" si="87"/>
        <v/>
      </c>
      <c r="R82" s="10" t="str">
        <f t="shared" si="88"/>
        <v/>
      </c>
      <c r="S82" s="10" t="str">
        <f t="shared" si="89"/>
        <v/>
      </c>
      <c r="T82" s="17"/>
      <c r="U82" s="17"/>
      <c r="V82" s="17"/>
      <c r="W82" s="17"/>
      <c r="X82" s="17"/>
      <c r="Y82" s="17"/>
      <c r="Z82" s="17"/>
      <c r="AA82" s="17"/>
      <c r="AB82" s="17"/>
      <c r="AC82" s="17">
        <f t="shared" si="90"/>
        <v>0</v>
      </c>
      <c r="AD82" s="17">
        <f t="shared" si="91"/>
        <v>0</v>
      </c>
      <c r="AE82" s="32" t="str">
        <f t="shared" si="92"/>
        <v/>
      </c>
      <c r="AF82" s="32" t="str">
        <f t="shared" si="93"/>
        <v/>
      </c>
      <c r="AG82" s="32" t="str">
        <f t="shared" si="94"/>
        <v/>
      </c>
      <c r="AH82" s="32" t="str">
        <f t="shared" si="95"/>
        <v/>
      </c>
      <c r="AI82" s="32" t="str">
        <f t="shared" si="96"/>
        <v/>
      </c>
      <c r="AJ82" s="32" t="str">
        <f t="shared" si="97"/>
        <v/>
      </c>
      <c r="AK82" s="32" t="str">
        <f t="shared" si="98"/>
        <v/>
      </c>
      <c r="AL82" s="24"/>
      <c r="AM82" s="24"/>
      <c r="AN82" s="24"/>
      <c r="AO82" s="24"/>
      <c r="AP82" s="24"/>
      <c r="AQ82" s="24"/>
      <c r="AR82" s="24"/>
      <c r="AS82" s="24"/>
      <c r="AT82" s="24"/>
      <c r="AU82" s="24">
        <f t="shared" si="99"/>
        <v>0</v>
      </c>
      <c r="AV82" s="24">
        <f t="shared" si="100"/>
        <v>0</v>
      </c>
      <c r="AW82" s="24" t="str">
        <f t="shared" si="101"/>
        <v/>
      </c>
      <c r="AX82" s="24" t="str">
        <f t="shared" si="102"/>
        <v/>
      </c>
      <c r="AY82" s="24" t="str">
        <f t="shared" si="103"/>
        <v/>
      </c>
      <c r="AZ82" s="24" t="str">
        <f t="shared" si="104"/>
        <v/>
      </c>
      <c r="BA82" s="24" t="str">
        <f t="shared" si="105"/>
        <v/>
      </c>
      <c r="BB82" s="24" t="str">
        <f t="shared" si="106"/>
        <v/>
      </c>
      <c r="BC82" s="24" t="str">
        <f t="shared" si="107"/>
        <v/>
      </c>
      <c r="BD82" s="31"/>
      <c r="BE82" s="31"/>
      <c r="BF82" s="31"/>
      <c r="BG82" s="31"/>
      <c r="BH82" s="31"/>
      <c r="BI82" s="31"/>
      <c r="BJ82" s="31"/>
      <c r="BK82" s="31"/>
      <c r="BL82" s="31"/>
      <c r="BM82" s="31">
        <f t="shared" si="108"/>
        <v>0</v>
      </c>
      <c r="BN82" s="31">
        <f t="shared" si="109"/>
        <v>0</v>
      </c>
      <c r="BO82" s="31" t="str">
        <f t="shared" si="110"/>
        <v/>
      </c>
      <c r="BP82" s="31" t="str">
        <f t="shared" si="111"/>
        <v/>
      </c>
      <c r="BQ82" s="31" t="str">
        <f t="shared" si="112"/>
        <v/>
      </c>
      <c r="BR82" s="31" t="str">
        <f t="shared" si="113"/>
        <v/>
      </c>
      <c r="BS82" s="31" t="str">
        <f t="shared" si="114"/>
        <v/>
      </c>
      <c r="BT82" s="31" t="str">
        <f t="shared" si="115"/>
        <v/>
      </c>
      <c r="BU82" s="31" t="str">
        <f t="shared" si="116"/>
        <v/>
      </c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</row>
    <row r="83" spans="1:91" x14ac:dyDescent="0.3">
      <c r="A83" s="1"/>
      <c r="B83" s="10"/>
      <c r="C83" s="10"/>
      <c r="D83" s="10"/>
      <c r="E83" s="10"/>
      <c r="F83" s="10"/>
      <c r="G83" s="10"/>
      <c r="H83" s="10"/>
      <c r="I83" s="10"/>
      <c r="J83" s="10"/>
      <c r="K83" s="10">
        <f t="shared" si="81"/>
        <v>0</v>
      </c>
      <c r="L83" s="10">
        <f t="shared" si="82"/>
        <v>0</v>
      </c>
      <c r="M83" s="10" t="str">
        <f t="shared" si="83"/>
        <v/>
      </c>
      <c r="N83" s="10" t="str">
        <f t="shared" si="84"/>
        <v/>
      </c>
      <c r="O83" s="10" t="str">
        <f t="shared" si="85"/>
        <v/>
      </c>
      <c r="P83" s="10" t="str">
        <f t="shared" si="86"/>
        <v/>
      </c>
      <c r="Q83" s="10" t="str">
        <f t="shared" si="87"/>
        <v/>
      </c>
      <c r="R83" s="10" t="str">
        <f t="shared" si="88"/>
        <v/>
      </c>
      <c r="S83" s="10" t="str">
        <f t="shared" si="89"/>
        <v/>
      </c>
      <c r="T83" s="17"/>
      <c r="U83" s="17"/>
      <c r="V83" s="17"/>
      <c r="W83" s="17"/>
      <c r="X83" s="17"/>
      <c r="Y83" s="17"/>
      <c r="Z83" s="17"/>
      <c r="AA83" s="17"/>
      <c r="AB83" s="17"/>
      <c r="AC83" s="17">
        <f t="shared" si="90"/>
        <v>0</v>
      </c>
      <c r="AD83" s="17">
        <f t="shared" si="91"/>
        <v>0</v>
      </c>
      <c r="AE83" s="32" t="str">
        <f t="shared" si="92"/>
        <v/>
      </c>
      <c r="AF83" s="32" t="str">
        <f t="shared" si="93"/>
        <v/>
      </c>
      <c r="AG83" s="32" t="str">
        <f t="shared" si="94"/>
        <v/>
      </c>
      <c r="AH83" s="32" t="str">
        <f t="shared" si="95"/>
        <v/>
      </c>
      <c r="AI83" s="32" t="str">
        <f t="shared" si="96"/>
        <v/>
      </c>
      <c r="AJ83" s="32" t="str">
        <f t="shared" si="97"/>
        <v/>
      </c>
      <c r="AK83" s="32" t="str">
        <f t="shared" si="98"/>
        <v/>
      </c>
      <c r="AL83" s="24"/>
      <c r="AM83" s="24"/>
      <c r="AN83" s="24"/>
      <c r="AO83" s="24"/>
      <c r="AP83" s="24"/>
      <c r="AQ83" s="24"/>
      <c r="AR83" s="24"/>
      <c r="AS83" s="24"/>
      <c r="AT83" s="24"/>
      <c r="AU83" s="24">
        <f t="shared" si="99"/>
        <v>0</v>
      </c>
      <c r="AV83" s="24">
        <f t="shared" si="100"/>
        <v>0</v>
      </c>
      <c r="AW83" s="24" t="str">
        <f t="shared" si="101"/>
        <v/>
      </c>
      <c r="AX83" s="24" t="str">
        <f t="shared" si="102"/>
        <v/>
      </c>
      <c r="AY83" s="24" t="str">
        <f t="shared" si="103"/>
        <v/>
      </c>
      <c r="AZ83" s="24" t="str">
        <f t="shared" si="104"/>
        <v/>
      </c>
      <c r="BA83" s="24" t="str">
        <f t="shared" si="105"/>
        <v/>
      </c>
      <c r="BB83" s="24" t="str">
        <f t="shared" si="106"/>
        <v/>
      </c>
      <c r="BC83" s="24" t="str">
        <f t="shared" si="107"/>
        <v/>
      </c>
      <c r="BD83" s="31"/>
      <c r="BE83" s="31"/>
      <c r="BF83" s="31"/>
      <c r="BG83" s="31"/>
      <c r="BH83" s="31"/>
      <c r="BI83" s="31"/>
      <c r="BJ83" s="31"/>
      <c r="BK83" s="31"/>
      <c r="BL83" s="31"/>
      <c r="BM83" s="31">
        <f t="shared" si="108"/>
        <v>0</v>
      </c>
      <c r="BN83" s="31">
        <f t="shared" si="109"/>
        <v>0</v>
      </c>
      <c r="BO83" s="31" t="str">
        <f t="shared" si="110"/>
        <v/>
      </c>
      <c r="BP83" s="31" t="str">
        <f t="shared" si="111"/>
        <v/>
      </c>
      <c r="BQ83" s="31" t="str">
        <f t="shared" si="112"/>
        <v/>
      </c>
      <c r="BR83" s="31" t="str">
        <f t="shared" si="113"/>
        <v/>
      </c>
      <c r="BS83" s="31" t="str">
        <f t="shared" si="114"/>
        <v/>
      </c>
      <c r="BT83" s="31" t="str">
        <f t="shared" si="115"/>
        <v/>
      </c>
      <c r="BU83" s="31" t="str">
        <f t="shared" si="116"/>
        <v/>
      </c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</row>
    <row r="84" spans="1:91" x14ac:dyDescent="0.3">
      <c r="A84" s="1"/>
      <c r="B84" s="10"/>
      <c r="C84" s="10"/>
      <c r="D84" s="10"/>
      <c r="E84" s="10"/>
      <c r="F84" s="10"/>
      <c r="G84" s="10"/>
      <c r="H84" s="10"/>
      <c r="I84" s="10"/>
      <c r="J84" s="10"/>
      <c r="K84" s="10">
        <f t="shared" si="81"/>
        <v>0</v>
      </c>
      <c r="L84" s="10">
        <f t="shared" si="82"/>
        <v>0</v>
      </c>
      <c r="M84" s="10" t="str">
        <f t="shared" si="83"/>
        <v/>
      </c>
      <c r="N84" s="10" t="str">
        <f t="shared" si="84"/>
        <v/>
      </c>
      <c r="O84" s="10" t="str">
        <f t="shared" si="85"/>
        <v/>
      </c>
      <c r="P84" s="10" t="str">
        <f t="shared" si="86"/>
        <v/>
      </c>
      <c r="Q84" s="10" t="str">
        <f t="shared" si="87"/>
        <v/>
      </c>
      <c r="R84" s="10" t="str">
        <f t="shared" si="88"/>
        <v/>
      </c>
      <c r="S84" s="10" t="str">
        <f t="shared" si="89"/>
        <v/>
      </c>
      <c r="T84" s="17"/>
      <c r="U84" s="17"/>
      <c r="V84" s="17"/>
      <c r="W84" s="17"/>
      <c r="X84" s="17"/>
      <c r="Y84" s="17"/>
      <c r="Z84" s="17"/>
      <c r="AA84" s="17"/>
      <c r="AB84" s="17"/>
      <c r="AC84" s="17">
        <f t="shared" si="90"/>
        <v>0</v>
      </c>
      <c r="AD84" s="17">
        <f t="shared" si="91"/>
        <v>0</v>
      </c>
      <c r="AE84" s="32" t="str">
        <f t="shared" si="92"/>
        <v/>
      </c>
      <c r="AF84" s="32" t="str">
        <f t="shared" si="93"/>
        <v/>
      </c>
      <c r="AG84" s="32" t="str">
        <f t="shared" si="94"/>
        <v/>
      </c>
      <c r="AH84" s="32" t="str">
        <f t="shared" si="95"/>
        <v/>
      </c>
      <c r="AI84" s="32" t="str">
        <f t="shared" si="96"/>
        <v/>
      </c>
      <c r="AJ84" s="32" t="str">
        <f t="shared" si="97"/>
        <v/>
      </c>
      <c r="AK84" s="32" t="str">
        <f t="shared" si="98"/>
        <v/>
      </c>
      <c r="AL84" s="24"/>
      <c r="AM84" s="24"/>
      <c r="AN84" s="24"/>
      <c r="AO84" s="24"/>
      <c r="AP84" s="24"/>
      <c r="AQ84" s="24"/>
      <c r="AR84" s="24"/>
      <c r="AS84" s="24"/>
      <c r="AT84" s="24"/>
      <c r="AU84" s="24">
        <f t="shared" si="99"/>
        <v>0</v>
      </c>
      <c r="AV84" s="24">
        <f t="shared" si="100"/>
        <v>0</v>
      </c>
      <c r="AW84" s="24" t="str">
        <f t="shared" si="101"/>
        <v/>
      </c>
      <c r="AX84" s="24" t="str">
        <f t="shared" si="102"/>
        <v/>
      </c>
      <c r="AY84" s="24" t="str">
        <f t="shared" si="103"/>
        <v/>
      </c>
      <c r="AZ84" s="24" t="str">
        <f t="shared" si="104"/>
        <v/>
      </c>
      <c r="BA84" s="24" t="str">
        <f t="shared" si="105"/>
        <v/>
      </c>
      <c r="BB84" s="24" t="str">
        <f t="shared" si="106"/>
        <v/>
      </c>
      <c r="BC84" s="24" t="str">
        <f t="shared" si="107"/>
        <v/>
      </c>
      <c r="BD84" s="31"/>
      <c r="BE84" s="31"/>
      <c r="BF84" s="31"/>
      <c r="BG84" s="31"/>
      <c r="BH84" s="31"/>
      <c r="BI84" s="31"/>
      <c r="BJ84" s="31"/>
      <c r="BK84" s="31"/>
      <c r="BL84" s="31"/>
      <c r="BM84" s="31">
        <f t="shared" si="108"/>
        <v>0</v>
      </c>
      <c r="BN84" s="31">
        <f t="shared" si="109"/>
        <v>0</v>
      </c>
      <c r="BO84" s="31" t="str">
        <f t="shared" si="110"/>
        <v/>
      </c>
      <c r="BP84" s="31" t="str">
        <f t="shared" si="111"/>
        <v/>
      </c>
      <c r="BQ84" s="31" t="str">
        <f t="shared" si="112"/>
        <v/>
      </c>
      <c r="BR84" s="31" t="str">
        <f t="shared" si="113"/>
        <v/>
      </c>
      <c r="BS84" s="31" t="str">
        <f t="shared" si="114"/>
        <v/>
      </c>
      <c r="BT84" s="31" t="str">
        <f t="shared" si="115"/>
        <v/>
      </c>
      <c r="BU84" s="31" t="str">
        <f t="shared" si="116"/>
        <v/>
      </c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</row>
    <row r="85" spans="1:91" x14ac:dyDescent="0.3">
      <c r="A85" s="1"/>
      <c r="B85" s="10"/>
      <c r="C85" s="10"/>
      <c r="D85" s="10"/>
      <c r="E85" s="10"/>
      <c r="F85" s="10"/>
      <c r="G85" s="10"/>
      <c r="H85" s="10"/>
      <c r="I85" s="10"/>
      <c r="J85" s="10"/>
      <c r="K85" s="10">
        <f t="shared" si="81"/>
        <v>0</v>
      </c>
      <c r="L85" s="10">
        <f t="shared" si="82"/>
        <v>0</v>
      </c>
      <c r="M85" s="10" t="str">
        <f t="shared" si="83"/>
        <v/>
      </c>
      <c r="N85" s="10" t="str">
        <f t="shared" si="84"/>
        <v/>
      </c>
      <c r="O85" s="10" t="str">
        <f t="shared" si="85"/>
        <v/>
      </c>
      <c r="P85" s="10" t="str">
        <f t="shared" si="86"/>
        <v/>
      </c>
      <c r="Q85" s="10" t="str">
        <f t="shared" si="87"/>
        <v/>
      </c>
      <c r="R85" s="10" t="str">
        <f t="shared" si="88"/>
        <v/>
      </c>
      <c r="S85" s="10" t="str">
        <f t="shared" si="89"/>
        <v/>
      </c>
      <c r="T85" s="17"/>
      <c r="U85" s="17"/>
      <c r="V85" s="17"/>
      <c r="W85" s="17"/>
      <c r="X85" s="17"/>
      <c r="Y85" s="17"/>
      <c r="Z85" s="17"/>
      <c r="AA85" s="17"/>
      <c r="AB85" s="17"/>
      <c r="AC85" s="17">
        <f t="shared" si="90"/>
        <v>0</v>
      </c>
      <c r="AD85" s="17">
        <f t="shared" si="91"/>
        <v>0</v>
      </c>
      <c r="AE85" s="32" t="str">
        <f t="shared" si="92"/>
        <v/>
      </c>
      <c r="AF85" s="32" t="str">
        <f t="shared" si="93"/>
        <v/>
      </c>
      <c r="AG85" s="32" t="str">
        <f t="shared" si="94"/>
        <v/>
      </c>
      <c r="AH85" s="32" t="str">
        <f t="shared" si="95"/>
        <v/>
      </c>
      <c r="AI85" s="32" t="str">
        <f t="shared" si="96"/>
        <v/>
      </c>
      <c r="AJ85" s="32" t="str">
        <f t="shared" si="97"/>
        <v/>
      </c>
      <c r="AK85" s="32" t="str">
        <f t="shared" si="98"/>
        <v/>
      </c>
      <c r="AL85" s="24"/>
      <c r="AM85" s="24"/>
      <c r="AN85" s="24"/>
      <c r="AO85" s="24"/>
      <c r="AP85" s="24"/>
      <c r="AQ85" s="24"/>
      <c r="AR85" s="24"/>
      <c r="AS85" s="24"/>
      <c r="AT85" s="24"/>
      <c r="AU85" s="24">
        <f t="shared" si="99"/>
        <v>0</v>
      </c>
      <c r="AV85" s="24">
        <f t="shared" si="100"/>
        <v>0</v>
      </c>
      <c r="AW85" s="24" t="str">
        <f t="shared" si="101"/>
        <v/>
      </c>
      <c r="AX85" s="24" t="str">
        <f t="shared" si="102"/>
        <v/>
      </c>
      <c r="AY85" s="24" t="str">
        <f t="shared" si="103"/>
        <v/>
      </c>
      <c r="AZ85" s="24" t="str">
        <f t="shared" si="104"/>
        <v/>
      </c>
      <c r="BA85" s="24" t="str">
        <f t="shared" si="105"/>
        <v/>
      </c>
      <c r="BB85" s="24" t="str">
        <f t="shared" si="106"/>
        <v/>
      </c>
      <c r="BC85" s="24" t="str">
        <f t="shared" si="107"/>
        <v/>
      </c>
      <c r="BD85" s="31"/>
      <c r="BE85" s="31"/>
      <c r="BF85" s="31"/>
      <c r="BG85" s="31"/>
      <c r="BH85" s="31"/>
      <c r="BI85" s="31"/>
      <c r="BJ85" s="31"/>
      <c r="BK85" s="31"/>
      <c r="BL85" s="31"/>
      <c r="BM85" s="31">
        <f t="shared" si="108"/>
        <v>0</v>
      </c>
      <c r="BN85" s="31">
        <f t="shared" si="109"/>
        <v>0</v>
      </c>
      <c r="BO85" s="31" t="str">
        <f t="shared" si="110"/>
        <v/>
      </c>
      <c r="BP85" s="31" t="str">
        <f t="shared" si="111"/>
        <v/>
      </c>
      <c r="BQ85" s="31" t="str">
        <f t="shared" si="112"/>
        <v/>
      </c>
      <c r="BR85" s="31" t="str">
        <f t="shared" si="113"/>
        <v/>
      </c>
      <c r="BS85" s="31" t="str">
        <f t="shared" si="114"/>
        <v/>
      </c>
      <c r="BT85" s="31" t="str">
        <f t="shared" si="115"/>
        <v/>
      </c>
      <c r="BU85" s="31" t="str">
        <f t="shared" si="116"/>
        <v/>
      </c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</row>
    <row r="86" spans="1:91" x14ac:dyDescent="0.3">
      <c r="A86" s="1"/>
      <c r="B86" s="10"/>
      <c r="C86" s="10"/>
      <c r="D86" s="10"/>
      <c r="E86" s="10"/>
      <c r="F86" s="10"/>
      <c r="G86" s="10"/>
      <c r="H86" s="10"/>
      <c r="I86" s="10"/>
      <c r="J86" s="10"/>
      <c r="K86" s="10">
        <f t="shared" si="81"/>
        <v>0</v>
      </c>
      <c r="L86" s="10">
        <f t="shared" si="82"/>
        <v>0</v>
      </c>
      <c r="M86" s="10" t="str">
        <f t="shared" si="83"/>
        <v/>
      </c>
      <c r="N86" s="10" t="str">
        <f t="shared" si="84"/>
        <v/>
      </c>
      <c r="O86" s="10" t="str">
        <f t="shared" si="85"/>
        <v/>
      </c>
      <c r="P86" s="10" t="str">
        <f t="shared" si="86"/>
        <v/>
      </c>
      <c r="Q86" s="10" t="str">
        <f t="shared" si="87"/>
        <v/>
      </c>
      <c r="R86" s="10" t="str">
        <f t="shared" si="88"/>
        <v/>
      </c>
      <c r="S86" s="10" t="str">
        <f t="shared" si="89"/>
        <v/>
      </c>
      <c r="T86" s="17"/>
      <c r="U86" s="17"/>
      <c r="V86" s="17"/>
      <c r="W86" s="17"/>
      <c r="X86" s="17"/>
      <c r="Y86" s="17"/>
      <c r="Z86" s="17"/>
      <c r="AA86" s="17"/>
      <c r="AB86" s="17"/>
      <c r="AC86" s="17">
        <f t="shared" si="90"/>
        <v>0</v>
      </c>
      <c r="AD86" s="17">
        <f t="shared" si="91"/>
        <v>0</v>
      </c>
      <c r="AE86" s="32" t="str">
        <f t="shared" si="92"/>
        <v/>
      </c>
      <c r="AF86" s="32" t="str">
        <f t="shared" si="93"/>
        <v/>
      </c>
      <c r="AG86" s="32" t="str">
        <f t="shared" si="94"/>
        <v/>
      </c>
      <c r="AH86" s="32" t="str">
        <f t="shared" si="95"/>
        <v/>
      </c>
      <c r="AI86" s="32" t="str">
        <f t="shared" si="96"/>
        <v/>
      </c>
      <c r="AJ86" s="32" t="str">
        <f t="shared" si="97"/>
        <v/>
      </c>
      <c r="AK86" s="32" t="str">
        <f t="shared" si="98"/>
        <v/>
      </c>
      <c r="AL86" s="24"/>
      <c r="AM86" s="24"/>
      <c r="AN86" s="24"/>
      <c r="AO86" s="24"/>
      <c r="AP86" s="24"/>
      <c r="AQ86" s="24"/>
      <c r="AR86" s="24"/>
      <c r="AS86" s="24"/>
      <c r="AT86" s="24"/>
      <c r="AU86" s="24">
        <f t="shared" si="99"/>
        <v>0</v>
      </c>
      <c r="AV86" s="24">
        <f t="shared" si="100"/>
        <v>0</v>
      </c>
      <c r="AW86" s="24" t="str">
        <f t="shared" si="101"/>
        <v/>
      </c>
      <c r="AX86" s="24" t="str">
        <f t="shared" si="102"/>
        <v/>
      </c>
      <c r="AY86" s="24" t="str">
        <f t="shared" si="103"/>
        <v/>
      </c>
      <c r="AZ86" s="24" t="str">
        <f t="shared" si="104"/>
        <v/>
      </c>
      <c r="BA86" s="24" t="str">
        <f t="shared" si="105"/>
        <v/>
      </c>
      <c r="BB86" s="24" t="str">
        <f t="shared" si="106"/>
        <v/>
      </c>
      <c r="BC86" s="24" t="str">
        <f t="shared" si="107"/>
        <v/>
      </c>
      <c r="BD86" s="31"/>
      <c r="BE86" s="31"/>
      <c r="BF86" s="31"/>
      <c r="BG86" s="31"/>
      <c r="BH86" s="31"/>
      <c r="BI86" s="31"/>
      <c r="BJ86" s="31"/>
      <c r="BK86" s="31"/>
      <c r="BL86" s="31"/>
      <c r="BM86" s="31">
        <f t="shared" si="108"/>
        <v>0</v>
      </c>
      <c r="BN86" s="31">
        <f t="shared" si="109"/>
        <v>0</v>
      </c>
      <c r="BO86" s="31" t="str">
        <f t="shared" si="110"/>
        <v/>
      </c>
      <c r="BP86" s="31" t="str">
        <f t="shared" si="111"/>
        <v/>
      </c>
      <c r="BQ86" s="31" t="str">
        <f t="shared" si="112"/>
        <v/>
      </c>
      <c r="BR86" s="31" t="str">
        <f t="shared" si="113"/>
        <v/>
      </c>
      <c r="BS86" s="31" t="str">
        <f t="shared" si="114"/>
        <v/>
      </c>
      <c r="BT86" s="31" t="str">
        <f t="shared" si="115"/>
        <v/>
      </c>
      <c r="BU86" s="31" t="str">
        <f t="shared" si="116"/>
        <v/>
      </c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</row>
    <row r="87" spans="1:91" x14ac:dyDescent="0.3">
      <c r="A87" s="1"/>
      <c r="B87" s="10"/>
      <c r="C87" s="10"/>
      <c r="D87" s="10"/>
      <c r="E87" s="10"/>
      <c r="F87" s="10"/>
      <c r="G87" s="10"/>
      <c r="H87" s="10"/>
      <c r="I87" s="10"/>
      <c r="J87" s="10"/>
      <c r="K87" s="10">
        <f t="shared" si="81"/>
        <v>0</v>
      </c>
      <c r="L87" s="10">
        <f t="shared" si="82"/>
        <v>0</v>
      </c>
      <c r="M87" s="10" t="str">
        <f t="shared" si="83"/>
        <v/>
      </c>
      <c r="N87" s="10" t="str">
        <f t="shared" si="84"/>
        <v/>
      </c>
      <c r="O87" s="10" t="str">
        <f t="shared" si="85"/>
        <v/>
      </c>
      <c r="P87" s="10" t="str">
        <f t="shared" si="86"/>
        <v/>
      </c>
      <c r="Q87" s="10" t="str">
        <f t="shared" si="87"/>
        <v/>
      </c>
      <c r="R87" s="10" t="str">
        <f t="shared" si="88"/>
        <v/>
      </c>
      <c r="S87" s="10" t="str">
        <f t="shared" si="89"/>
        <v/>
      </c>
      <c r="T87" s="17"/>
      <c r="U87" s="17"/>
      <c r="V87" s="17"/>
      <c r="W87" s="17"/>
      <c r="X87" s="17"/>
      <c r="Y87" s="17"/>
      <c r="Z87" s="17"/>
      <c r="AA87" s="17"/>
      <c r="AB87" s="17"/>
      <c r="AC87" s="17">
        <f t="shared" si="90"/>
        <v>0</v>
      </c>
      <c r="AD87" s="17">
        <f t="shared" si="91"/>
        <v>0</v>
      </c>
      <c r="AE87" s="32" t="str">
        <f t="shared" si="92"/>
        <v/>
      </c>
      <c r="AF87" s="32" t="str">
        <f t="shared" si="93"/>
        <v/>
      </c>
      <c r="AG87" s="32" t="str">
        <f t="shared" si="94"/>
        <v/>
      </c>
      <c r="AH87" s="32" t="str">
        <f t="shared" si="95"/>
        <v/>
      </c>
      <c r="AI87" s="32" t="str">
        <f t="shared" si="96"/>
        <v/>
      </c>
      <c r="AJ87" s="32" t="str">
        <f t="shared" si="97"/>
        <v/>
      </c>
      <c r="AK87" s="32" t="str">
        <f t="shared" si="98"/>
        <v/>
      </c>
      <c r="AL87" s="24"/>
      <c r="AM87" s="24"/>
      <c r="AN87" s="24"/>
      <c r="AO87" s="24"/>
      <c r="AP87" s="24"/>
      <c r="AQ87" s="24"/>
      <c r="AR87" s="24"/>
      <c r="AS87" s="24"/>
      <c r="AT87" s="24"/>
      <c r="AU87" s="24">
        <f t="shared" si="99"/>
        <v>0</v>
      </c>
      <c r="AV87" s="24">
        <f t="shared" si="100"/>
        <v>0</v>
      </c>
      <c r="AW87" s="24" t="str">
        <f t="shared" si="101"/>
        <v/>
      </c>
      <c r="AX87" s="24" t="str">
        <f t="shared" si="102"/>
        <v/>
      </c>
      <c r="AY87" s="24" t="str">
        <f t="shared" si="103"/>
        <v/>
      </c>
      <c r="AZ87" s="24" t="str">
        <f t="shared" si="104"/>
        <v/>
      </c>
      <c r="BA87" s="24" t="str">
        <f t="shared" si="105"/>
        <v/>
      </c>
      <c r="BB87" s="24" t="str">
        <f t="shared" si="106"/>
        <v/>
      </c>
      <c r="BC87" s="24" t="str">
        <f t="shared" si="107"/>
        <v/>
      </c>
      <c r="BD87" s="31"/>
      <c r="BE87" s="31"/>
      <c r="BF87" s="31"/>
      <c r="BG87" s="31"/>
      <c r="BH87" s="31"/>
      <c r="BI87" s="31"/>
      <c r="BJ87" s="31"/>
      <c r="BK87" s="31"/>
      <c r="BL87" s="31"/>
      <c r="BM87" s="31">
        <f t="shared" si="108"/>
        <v>0</v>
      </c>
      <c r="BN87" s="31">
        <f t="shared" si="109"/>
        <v>0</v>
      </c>
      <c r="BO87" s="31" t="str">
        <f t="shared" si="110"/>
        <v/>
      </c>
      <c r="BP87" s="31" t="str">
        <f t="shared" si="111"/>
        <v/>
      </c>
      <c r="BQ87" s="31" t="str">
        <f t="shared" si="112"/>
        <v/>
      </c>
      <c r="BR87" s="31" t="str">
        <f t="shared" si="113"/>
        <v/>
      </c>
      <c r="BS87" s="31" t="str">
        <f t="shared" si="114"/>
        <v/>
      </c>
      <c r="BT87" s="31" t="str">
        <f t="shared" si="115"/>
        <v/>
      </c>
      <c r="BU87" s="31" t="str">
        <f t="shared" si="116"/>
        <v/>
      </c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</row>
    <row r="88" spans="1:91" x14ac:dyDescent="0.3">
      <c r="A88" s="1"/>
      <c r="B88" s="10"/>
      <c r="C88" s="10"/>
      <c r="D88" s="10"/>
      <c r="E88" s="10"/>
      <c r="F88" s="10"/>
      <c r="G88" s="10"/>
      <c r="H88" s="10"/>
      <c r="I88" s="10"/>
      <c r="J88" s="10"/>
      <c r="K88" s="10">
        <f t="shared" si="81"/>
        <v>0</v>
      </c>
      <c r="L88" s="10">
        <f t="shared" si="82"/>
        <v>0</v>
      </c>
      <c r="M88" s="10" t="str">
        <f t="shared" si="83"/>
        <v/>
      </c>
      <c r="N88" s="10" t="str">
        <f t="shared" si="84"/>
        <v/>
      </c>
      <c r="O88" s="10" t="str">
        <f t="shared" si="85"/>
        <v/>
      </c>
      <c r="P88" s="10" t="str">
        <f t="shared" si="86"/>
        <v/>
      </c>
      <c r="Q88" s="10" t="str">
        <f t="shared" si="87"/>
        <v/>
      </c>
      <c r="R88" s="10" t="str">
        <f t="shared" si="88"/>
        <v/>
      </c>
      <c r="S88" s="10" t="str">
        <f t="shared" si="89"/>
        <v/>
      </c>
      <c r="T88" s="17"/>
      <c r="U88" s="17"/>
      <c r="V88" s="17"/>
      <c r="W88" s="17"/>
      <c r="X88" s="17"/>
      <c r="Y88" s="17"/>
      <c r="Z88" s="17"/>
      <c r="AA88" s="17"/>
      <c r="AB88" s="17"/>
      <c r="AC88" s="17">
        <f t="shared" si="90"/>
        <v>0</v>
      </c>
      <c r="AD88" s="17">
        <f t="shared" si="91"/>
        <v>0</v>
      </c>
      <c r="AE88" s="32" t="str">
        <f t="shared" si="92"/>
        <v/>
      </c>
      <c r="AF88" s="32" t="str">
        <f t="shared" si="93"/>
        <v/>
      </c>
      <c r="AG88" s="32" t="str">
        <f t="shared" si="94"/>
        <v/>
      </c>
      <c r="AH88" s="32" t="str">
        <f t="shared" si="95"/>
        <v/>
      </c>
      <c r="AI88" s="32" t="str">
        <f t="shared" si="96"/>
        <v/>
      </c>
      <c r="AJ88" s="32" t="str">
        <f t="shared" si="97"/>
        <v/>
      </c>
      <c r="AK88" s="32" t="str">
        <f t="shared" si="98"/>
        <v/>
      </c>
      <c r="AL88" s="24"/>
      <c r="AM88" s="24"/>
      <c r="AN88" s="24"/>
      <c r="AO88" s="24"/>
      <c r="AP88" s="24"/>
      <c r="AQ88" s="24"/>
      <c r="AR88" s="24"/>
      <c r="AS88" s="24"/>
      <c r="AT88" s="24"/>
      <c r="AU88" s="24">
        <f t="shared" si="99"/>
        <v>0</v>
      </c>
      <c r="AV88" s="24">
        <f t="shared" si="100"/>
        <v>0</v>
      </c>
      <c r="AW88" s="24" t="str">
        <f t="shared" si="101"/>
        <v/>
      </c>
      <c r="AX88" s="24" t="str">
        <f t="shared" si="102"/>
        <v/>
      </c>
      <c r="AY88" s="24" t="str">
        <f t="shared" si="103"/>
        <v/>
      </c>
      <c r="AZ88" s="24" t="str">
        <f t="shared" si="104"/>
        <v/>
      </c>
      <c r="BA88" s="24" t="str">
        <f t="shared" si="105"/>
        <v/>
      </c>
      <c r="BB88" s="24" t="str">
        <f t="shared" si="106"/>
        <v/>
      </c>
      <c r="BC88" s="24" t="str">
        <f t="shared" si="107"/>
        <v/>
      </c>
      <c r="BD88" s="31"/>
      <c r="BE88" s="31"/>
      <c r="BF88" s="31"/>
      <c r="BG88" s="31"/>
      <c r="BH88" s="31"/>
      <c r="BI88" s="31"/>
      <c r="BJ88" s="31"/>
      <c r="BK88" s="31"/>
      <c r="BL88" s="31"/>
      <c r="BM88" s="31">
        <f t="shared" si="108"/>
        <v>0</v>
      </c>
      <c r="BN88" s="31">
        <f t="shared" si="109"/>
        <v>0</v>
      </c>
      <c r="BO88" s="31" t="str">
        <f t="shared" si="110"/>
        <v/>
      </c>
      <c r="BP88" s="31" t="str">
        <f t="shared" si="111"/>
        <v/>
      </c>
      <c r="BQ88" s="31" t="str">
        <f t="shared" si="112"/>
        <v/>
      </c>
      <c r="BR88" s="31" t="str">
        <f t="shared" si="113"/>
        <v/>
      </c>
      <c r="BS88" s="31" t="str">
        <f t="shared" si="114"/>
        <v/>
      </c>
      <c r="BT88" s="31" t="str">
        <f t="shared" si="115"/>
        <v/>
      </c>
      <c r="BU88" s="31" t="str">
        <f t="shared" si="116"/>
        <v/>
      </c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</row>
    <row r="89" spans="1:91" x14ac:dyDescent="0.3">
      <c r="A89" s="1"/>
      <c r="B89" s="10"/>
      <c r="C89" s="10"/>
      <c r="D89" s="10"/>
      <c r="E89" s="10"/>
      <c r="F89" s="10"/>
      <c r="G89" s="10"/>
      <c r="H89" s="10"/>
      <c r="I89" s="10"/>
      <c r="J89" s="10"/>
      <c r="K89" s="10">
        <f t="shared" si="81"/>
        <v>0</v>
      </c>
      <c r="L89" s="10">
        <f t="shared" si="82"/>
        <v>0</v>
      </c>
      <c r="M89" s="10" t="str">
        <f t="shared" si="83"/>
        <v/>
      </c>
      <c r="N89" s="10" t="str">
        <f t="shared" si="84"/>
        <v/>
      </c>
      <c r="O89" s="10" t="str">
        <f t="shared" si="85"/>
        <v/>
      </c>
      <c r="P89" s="10" t="str">
        <f t="shared" si="86"/>
        <v/>
      </c>
      <c r="Q89" s="10" t="str">
        <f t="shared" si="87"/>
        <v/>
      </c>
      <c r="R89" s="10" t="str">
        <f t="shared" si="88"/>
        <v/>
      </c>
      <c r="S89" s="10" t="str">
        <f t="shared" si="89"/>
        <v/>
      </c>
      <c r="T89" s="17"/>
      <c r="U89" s="17"/>
      <c r="V89" s="17"/>
      <c r="W89" s="17"/>
      <c r="X89" s="17"/>
      <c r="Y89" s="17"/>
      <c r="Z89" s="17"/>
      <c r="AA89" s="17"/>
      <c r="AB89" s="17"/>
      <c r="AC89" s="17">
        <f t="shared" si="90"/>
        <v>0</v>
      </c>
      <c r="AD89" s="17">
        <f t="shared" si="91"/>
        <v>0</v>
      </c>
      <c r="AE89" s="32" t="str">
        <f t="shared" si="92"/>
        <v/>
      </c>
      <c r="AF89" s="32" t="str">
        <f t="shared" si="93"/>
        <v/>
      </c>
      <c r="AG89" s="32" t="str">
        <f t="shared" si="94"/>
        <v/>
      </c>
      <c r="AH89" s="32" t="str">
        <f t="shared" si="95"/>
        <v/>
      </c>
      <c r="AI89" s="32" t="str">
        <f t="shared" si="96"/>
        <v/>
      </c>
      <c r="AJ89" s="32" t="str">
        <f t="shared" si="97"/>
        <v/>
      </c>
      <c r="AK89" s="32" t="str">
        <f t="shared" si="98"/>
        <v/>
      </c>
      <c r="AL89" s="24"/>
      <c r="AM89" s="24"/>
      <c r="AN89" s="24"/>
      <c r="AO89" s="24"/>
      <c r="AP89" s="24"/>
      <c r="AQ89" s="24"/>
      <c r="AR89" s="24"/>
      <c r="AS89" s="24"/>
      <c r="AT89" s="24"/>
      <c r="AU89" s="24">
        <f t="shared" si="99"/>
        <v>0</v>
      </c>
      <c r="AV89" s="24">
        <f t="shared" si="100"/>
        <v>0</v>
      </c>
      <c r="AW89" s="24" t="str">
        <f t="shared" si="101"/>
        <v/>
      </c>
      <c r="AX89" s="24" t="str">
        <f t="shared" si="102"/>
        <v/>
      </c>
      <c r="AY89" s="24" t="str">
        <f t="shared" si="103"/>
        <v/>
      </c>
      <c r="AZ89" s="24" t="str">
        <f t="shared" si="104"/>
        <v/>
      </c>
      <c r="BA89" s="24" t="str">
        <f t="shared" si="105"/>
        <v/>
      </c>
      <c r="BB89" s="24" t="str">
        <f t="shared" si="106"/>
        <v/>
      </c>
      <c r="BC89" s="24" t="str">
        <f t="shared" si="107"/>
        <v/>
      </c>
      <c r="BD89" s="31"/>
      <c r="BE89" s="31"/>
      <c r="BF89" s="31"/>
      <c r="BG89" s="31"/>
      <c r="BH89" s="31"/>
      <c r="BI89" s="31"/>
      <c r="BJ89" s="31"/>
      <c r="BK89" s="31"/>
      <c r="BL89" s="31"/>
      <c r="BM89" s="31">
        <f t="shared" si="108"/>
        <v>0</v>
      </c>
      <c r="BN89" s="31">
        <f t="shared" si="109"/>
        <v>0</v>
      </c>
      <c r="BO89" s="31" t="str">
        <f t="shared" si="110"/>
        <v/>
      </c>
      <c r="BP89" s="31" t="str">
        <f t="shared" si="111"/>
        <v/>
      </c>
      <c r="BQ89" s="31" t="str">
        <f t="shared" si="112"/>
        <v/>
      </c>
      <c r="BR89" s="31" t="str">
        <f t="shared" si="113"/>
        <v/>
      </c>
      <c r="BS89" s="31" t="str">
        <f t="shared" si="114"/>
        <v/>
      </c>
      <c r="BT89" s="31" t="str">
        <f t="shared" si="115"/>
        <v/>
      </c>
      <c r="BU89" s="31" t="str">
        <f t="shared" si="116"/>
        <v/>
      </c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</row>
    <row r="90" spans="1:91" x14ac:dyDescent="0.3">
      <c r="A90" s="1"/>
      <c r="B90" s="10"/>
      <c r="C90" s="10"/>
      <c r="D90" s="10"/>
      <c r="E90" s="10"/>
      <c r="F90" s="10"/>
      <c r="G90" s="10"/>
      <c r="H90" s="10"/>
      <c r="I90" s="10"/>
      <c r="J90" s="10"/>
      <c r="K90" s="10">
        <f t="shared" si="81"/>
        <v>0</v>
      </c>
      <c r="L90" s="10">
        <f t="shared" si="82"/>
        <v>0</v>
      </c>
      <c r="M90" s="10" t="str">
        <f t="shared" si="83"/>
        <v/>
      </c>
      <c r="N90" s="10" t="str">
        <f t="shared" si="84"/>
        <v/>
      </c>
      <c r="O90" s="10" t="str">
        <f t="shared" si="85"/>
        <v/>
      </c>
      <c r="P90" s="10" t="str">
        <f t="shared" si="86"/>
        <v/>
      </c>
      <c r="Q90" s="10" t="str">
        <f t="shared" si="87"/>
        <v/>
      </c>
      <c r="R90" s="10" t="str">
        <f t="shared" si="88"/>
        <v/>
      </c>
      <c r="S90" s="10" t="str">
        <f t="shared" si="89"/>
        <v/>
      </c>
      <c r="T90" s="17"/>
      <c r="U90" s="17"/>
      <c r="V90" s="17"/>
      <c r="W90" s="17"/>
      <c r="X90" s="17"/>
      <c r="Y90" s="17"/>
      <c r="Z90" s="17"/>
      <c r="AA90" s="17"/>
      <c r="AB90" s="17"/>
      <c r="AC90" s="17">
        <f t="shared" si="90"/>
        <v>0</v>
      </c>
      <c r="AD90" s="17">
        <f t="shared" si="91"/>
        <v>0</v>
      </c>
      <c r="AE90" s="32" t="str">
        <f t="shared" si="92"/>
        <v/>
      </c>
      <c r="AF90" s="32" t="str">
        <f t="shared" si="93"/>
        <v/>
      </c>
      <c r="AG90" s="32" t="str">
        <f t="shared" si="94"/>
        <v/>
      </c>
      <c r="AH90" s="32" t="str">
        <f t="shared" si="95"/>
        <v/>
      </c>
      <c r="AI90" s="32" t="str">
        <f t="shared" si="96"/>
        <v/>
      </c>
      <c r="AJ90" s="32" t="str">
        <f t="shared" si="97"/>
        <v/>
      </c>
      <c r="AK90" s="32" t="str">
        <f t="shared" si="98"/>
        <v/>
      </c>
      <c r="AL90" s="24"/>
      <c r="AM90" s="24"/>
      <c r="AN90" s="24"/>
      <c r="AO90" s="24"/>
      <c r="AP90" s="24"/>
      <c r="AQ90" s="24"/>
      <c r="AR90" s="24"/>
      <c r="AS90" s="24"/>
      <c r="AT90" s="24"/>
      <c r="AU90" s="24">
        <f t="shared" si="99"/>
        <v>0</v>
      </c>
      <c r="AV90" s="24">
        <f t="shared" si="100"/>
        <v>0</v>
      </c>
      <c r="AW90" s="24" t="str">
        <f t="shared" si="101"/>
        <v/>
      </c>
      <c r="AX90" s="24" t="str">
        <f t="shared" si="102"/>
        <v/>
      </c>
      <c r="AY90" s="24" t="str">
        <f t="shared" si="103"/>
        <v/>
      </c>
      <c r="AZ90" s="24" t="str">
        <f t="shared" si="104"/>
        <v/>
      </c>
      <c r="BA90" s="24" t="str">
        <f t="shared" si="105"/>
        <v/>
      </c>
      <c r="BB90" s="24" t="str">
        <f t="shared" si="106"/>
        <v/>
      </c>
      <c r="BC90" s="24" t="str">
        <f t="shared" si="107"/>
        <v/>
      </c>
      <c r="BD90" s="31"/>
      <c r="BE90" s="31"/>
      <c r="BF90" s="31"/>
      <c r="BG90" s="31"/>
      <c r="BH90" s="31"/>
      <c r="BI90" s="31"/>
      <c r="BJ90" s="31"/>
      <c r="BK90" s="31"/>
      <c r="BL90" s="31"/>
      <c r="BM90" s="31">
        <f t="shared" si="108"/>
        <v>0</v>
      </c>
      <c r="BN90" s="31">
        <f t="shared" si="109"/>
        <v>0</v>
      </c>
      <c r="BO90" s="31" t="str">
        <f t="shared" si="110"/>
        <v/>
      </c>
      <c r="BP90" s="31" t="str">
        <f t="shared" si="111"/>
        <v/>
      </c>
      <c r="BQ90" s="31" t="str">
        <f t="shared" si="112"/>
        <v/>
      </c>
      <c r="BR90" s="31" t="str">
        <f t="shared" si="113"/>
        <v/>
      </c>
      <c r="BS90" s="31" t="str">
        <f t="shared" si="114"/>
        <v/>
      </c>
      <c r="BT90" s="31" t="str">
        <f t="shared" si="115"/>
        <v/>
      </c>
      <c r="BU90" s="31" t="str">
        <f t="shared" si="116"/>
        <v/>
      </c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</row>
    <row r="91" spans="1:91" x14ac:dyDescent="0.3">
      <c r="A91" s="1"/>
      <c r="B91" s="10"/>
      <c r="C91" s="10"/>
      <c r="D91" s="10"/>
      <c r="E91" s="10"/>
      <c r="F91" s="10"/>
      <c r="G91" s="10"/>
      <c r="H91" s="10"/>
      <c r="I91" s="10"/>
      <c r="J91" s="10"/>
      <c r="K91" s="10">
        <f t="shared" si="81"/>
        <v>0</v>
      </c>
      <c r="L91" s="10">
        <f t="shared" si="82"/>
        <v>0</v>
      </c>
      <c r="M91" s="10" t="str">
        <f t="shared" si="83"/>
        <v/>
      </c>
      <c r="N91" s="10" t="str">
        <f t="shared" si="84"/>
        <v/>
      </c>
      <c r="O91" s="10" t="str">
        <f t="shared" si="85"/>
        <v/>
      </c>
      <c r="P91" s="10" t="str">
        <f t="shared" si="86"/>
        <v/>
      </c>
      <c r="Q91" s="10" t="str">
        <f t="shared" si="87"/>
        <v/>
      </c>
      <c r="R91" s="10" t="str">
        <f t="shared" si="88"/>
        <v/>
      </c>
      <c r="S91" s="10" t="str">
        <f t="shared" si="89"/>
        <v/>
      </c>
      <c r="T91" s="17"/>
      <c r="U91" s="17"/>
      <c r="V91" s="17"/>
      <c r="W91" s="17"/>
      <c r="X91" s="17"/>
      <c r="Y91" s="17"/>
      <c r="Z91" s="17"/>
      <c r="AA91" s="17"/>
      <c r="AB91" s="17"/>
      <c r="AC91" s="17">
        <f t="shared" si="90"/>
        <v>0</v>
      </c>
      <c r="AD91" s="17">
        <f t="shared" si="91"/>
        <v>0</v>
      </c>
      <c r="AE91" s="32" t="str">
        <f t="shared" si="92"/>
        <v/>
      </c>
      <c r="AF91" s="32" t="str">
        <f t="shared" si="93"/>
        <v/>
      </c>
      <c r="AG91" s="32" t="str">
        <f t="shared" si="94"/>
        <v/>
      </c>
      <c r="AH91" s="32" t="str">
        <f t="shared" si="95"/>
        <v/>
      </c>
      <c r="AI91" s="32" t="str">
        <f t="shared" si="96"/>
        <v/>
      </c>
      <c r="AJ91" s="32" t="str">
        <f t="shared" si="97"/>
        <v/>
      </c>
      <c r="AK91" s="32" t="str">
        <f t="shared" si="98"/>
        <v/>
      </c>
      <c r="AL91" s="24"/>
      <c r="AM91" s="24"/>
      <c r="AN91" s="24"/>
      <c r="AO91" s="24"/>
      <c r="AP91" s="24"/>
      <c r="AQ91" s="24"/>
      <c r="AR91" s="24"/>
      <c r="AS91" s="24"/>
      <c r="AT91" s="24"/>
      <c r="AU91" s="24">
        <f t="shared" si="99"/>
        <v>0</v>
      </c>
      <c r="AV91" s="24">
        <f t="shared" si="100"/>
        <v>0</v>
      </c>
      <c r="AW91" s="24" t="str">
        <f t="shared" si="101"/>
        <v/>
      </c>
      <c r="AX91" s="24" t="str">
        <f t="shared" si="102"/>
        <v/>
      </c>
      <c r="AY91" s="24" t="str">
        <f t="shared" si="103"/>
        <v/>
      </c>
      <c r="AZ91" s="24" t="str">
        <f t="shared" si="104"/>
        <v/>
      </c>
      <c r="BA91" s="24" t="str">
        <f t="shared" si="105"/>
        <v/>
      </c>
      <c r="BB91" s="24" t="str">
        <f t="shared" si="106"/>
        <v/>
      </c>
      <c r="BC91" s="24" t="str">
        <f t="shared" si="107"/>
        <v/>
      </c>
      <c r="BD91" s="31"/>
      <c r="BE91" s="31"/>
      <c r="BF91" s="31"/>
      <c r="BG91" s="31"/>
      <c r="BH91" s="31"/>
      <c r="BI91" s="31"/>
      <c r="BJ91" s="31"/>
      <c r="BK91" s="31"/>
      <c r="BL91" s="31"/>
      <c r="BM91" s="31">
        <f t="shared" si="108"/>
        <v>0</v>
      </c>
      <c r="BN91" s="31">
        <f t="shared" si="109"/>
        <v>0</v>
      </c>
      <c r="BO91" s="31" t="str">
        <f t="shared" si="110"/>
        <v/>
      </c>
      <c r="BP91" s="31" t="str">
        <f t="shared" si="111"/>
        <v/>
      </c>
      <c r="BQ91" s="31" t="str">
        <f t="shared" si="112"/>
        <v/>
      </c>
      <c r="BR91" s="31" t="str">
        <f t="shared" si="113"/>
        <v/>
      </c>
      <c r="BS91" s="31" t="str">
        <f t="shared" si="114"/>
        <v/>
      </c>
      <c r="BT91" s="31" t="str">
        <f t="shared" si="115"/>
        <v/>
      </c>
      <c r="BU91" s="31" t="str">
        <f t="shared" si="116"/>
        <v/>
      </c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</row>
    <row r="92" spans="1:91" x14ac:dyDescent="0.3">
      <c r="A92" s="1"/>
      <c r="B92" s="10"/>
      <c r="C92" s="10"/>
      <c r="D92" s="10"/>
      <c r="E92" s="10"/>
      <c r="F92" s="10"/>
      <c r="G92" s="10"/>
      <c r="H92" s="10"/>
      <c r="I92" s="10"/>
      <c r="J92" s="10"/>
      <c r="K92" s="10">
        <f t="shared" si="81"/>
        <v>0</v>
      </c>
      <c r="L92" s="10">
        <f t="shared" si="82"/>
        <v>0</v>
      </c>
      <c r="M92" s="10" t="str">
        <f t="shared" si="83"/>
        <v/>
      </c>
      <c r="N92" s="10" t="str">
        <f t="shared" si="84"/>
        <v/>
      </c>
      <c r="O92" s="10" t="str">
        <f t="shared" si="85"/>
        <v/>
      </c>
      <c r="P92" s="10" t="str">
        <f t="shared" si="86"/>
        <v/>
      </c>
      <c r="Q92" s="10" t="str">
        <f t="shared" si="87"/>
        <v/>
      </c>
      <c r="R92" s="10" t="str">
        <f t="shared" si="88"/>
        <v/>
      </c>
      <c r="S92" s="10" t="str">
        <f t="shared" si="89"/>
        <v/>
      </c>
      <c r="T92" s="17"/>
      <c r="U92" s="17"/>
      <c r="V92" s="17"/>
      <c r="W92" s="17"/>
      <c r="X92" s="17"/>
      <c r="Y92" s="17"/>
      <c r="Z92" s="17"/>
      <c r="AA92" s="17"/>
      <c r="AB92" s="17"/>
      <c r="AC92" s="17">
        <f t="shared" si="90"/>
        <v>0</v>
      </c>
      <c r="AD92" s="17">
        <f t="shared" si="91"/>
        <v>0</v>
      </c>
      <c r="AE92" s="32" t="str">
        <f t="shared" si="92"/>
        <v/>
      </c>
      <c r="AF92" s="32" t="str">
        <f t="shared" si="93"/>
        <v/>
      </c>
      <c r="AG92" s="32" t="str">
        <f t="shared" si="94"/>
        <v/>
      </c>
      <c r="AH92" s="32" t="str">
        <f t="shared" si="95"/>
        <v/>
      </c>
      <c r="AI92" s="32" t="str">
        <f t="shared" si="96"/>
        <v/>
      </c>
      <c r="AJ92" s="32" t="str">
        <f t="shared" si="97"/>
        <v/>
      </c>
      <c r="AK92" s="32" t="str">
        <f t="shared" si="98"/>
        <v/>
      </c>
      <c r="AL92" s="24"/>
      <c r="AM92" s="24"/>
      <c r="AN92" s="24"/>
      <c r="AO92" s="24"/>
      <c r="AP92" s="24"/>
      <c r="AQ92" s="24"/>
      <c r="AR92" s="24"/>
      <c r="AS92" s="24"/>
      <c r="AT92" s="24"/>
      <c r="AU92" s="24">
        <f t="shared" si="99"/>
        <v>0</v>
      </c>
      <c r="AV92" s="24">
        <f t="shared" si="100"/>
        <v>0</v>
      </c>
      <c r="AW92" s="24" t="str">
        <f t="shared" si="101"/>
        <v/>
      </c>
      <c r="AX92" s="24" t="str">
        <f t="shared" si="102"/>
        <v/>
      </c>
      <c r="AY92" s="24" t="str">
        <f t="shared" si="103"/>
        <v/>
      </c>
      <c r="AZ92" s="24" t="str">
        <f t="shared" si="104"/>
        <v/>
      </c>
      <c r="BA92" s="24" t="str">
        <f t="shared" si="105"/>
        <v/>
      </c>
      <c r="BB92" s="24" t="str">
        <f t="shared" si="106"/>
        <v/>
      </c>
      <c r="BC92" s="24" t="str">
        <f t="shared" si="107"/>
        <v/>
      </c>
      <c r="BD92" s="31"/>
      <c r="BE92" s="31"/>
      <c r="BF92" s="31"/>
      <c r="BG92" s="31"/>
      <c r="BH92" s="31"/>
      <c r="BI92" s="31"/>
      <c r="BJ92" s="31"/>
      <c r="BK92" s="31"/>
      <c r="BL92" s="31"/>
      <c r="BM92" s="31">
        <f t="shared" si="108"/>
        <v>0</v>
      </c>
      <c r="BN92" s="31">
        <f t="shared" si="109"/>
        <v>0</v>
      </c>
      <c r="BO92" s="31" t="str">
        <f t="shared" si="110"/>
        <v/>
      </c>
      <c r="BP92" s="31" t="str">
        <f t="shared" si="111"/>
        <v/>
      </c>
      <c r="BQ92" s="31" t="str">
        <f t="shared" si="112"/>
        <v/>
      </c>
      <c r="BR92" s="31" t="str">
        <f t="shared" si="113"/>
        <v/>
      </c>
      <c r="BS92" s="31" t="str">
        <f t="shared" si="114"/>
        <v/>
      </c>
      <c r="BT92" s="31" t="str">
        <f t="shared" si="115"/>
        <v/>
      </c>
      <c r="BU92" s="31" t="str">
        <f t="shared" si="116"/>
        <v/>
      </c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</row>
    <row r="93" spans="1:91" x14ac:dyDescent="0.3">
      <c r="A93" s="1"/>
      <c r="B93" s="10"/>
      <c r="C93" s="10"/>
      <c r="D93" s="10"/>
      <c r="E93" s="10"/>
      <c r="F93" s="10"/>
      <c r="G93" s="10"/>
      <c r="H93" s="10"/>
      <c r="I93" s="10"/>
      <c r="J93" s="10"/>
      <c r="K93" s="10">
        <f t="shared" si="81"/>
        <v>0</v>
      </c>
      <c r="L93" s="10">
        <f t="shared" si="82"/>
        <v>0</v>
      </c>
      <c r="M93" s="10" t="str">
        <f t="shared" si="83"/>
        <v/>
      </c>
      <c r="N93" s="10" t="str">
        <f t="shared" si="84"/>
        <v/>
      </c>
      <c r="O93" s="10" t="str">
        <f t="shared" si="85"/>
        <v/>
      </c>
      <c r="P93" s="10" t="str">
        <f t="shared" si="86"/>
        <v/>
      </c>
      <c r="Q93" s="10" t="str">
        <f t="shared" si="87"/>
        <v/>
      </c>
      <c r="R93" s="10" t="str">
        <f t="shared" si="88"/>
        <v/>
      </c>
      <c r="S93" s="10" t="str">
        <f t="shared" si="89"/>
        <v/>
      </c>
      <c r="T93" s="17"/>
      <c r="U93" s="17"/>
      <c r="V93" s="17"/>
      <c r="W93" s="17"/>
      <c r="X93" s="17"/>
      <c r="Y93" s="17"/>
      <c r="Z93" s="17"/>
      <c r="AA93" s="17"/>
      <c r="AB93" s="17"/>
      <c r="AC93" s="17">
        <f t="shared" si="90"/>
        <v>0</v>
      </c>
      <c r="AD93" s="17">
        <f t="shared" si="91"/>
        <v>0</v>
      </c>
      <c r="AE93" s="32" t="str">
        <f t="shared" si="92"/>
        <v/>
      </c>
      <c r="AF93" s="32" t="str">
        <f t="shared" si="93"/>
        <v/>
      </c>
      <c r="AG93" s="32" t="str">
        <f t="shared" si="94"/>
        <v/>
      </c>
      <c r="AH93" s="32" t="str">
        <f t="shared" si="95"/>
        <v/>
      </c>
      <c r="AI93" s="32" t="str">
        <f t="shared" si="96"/>
        <v/>
      </c>
      <c r="AJ93" s="32" t="str">
        <f t="shared" si="97"/>
        <v/>
      </c>
      <c r="AK93" s="32" t="str">
        <f t="shared" si="98"/>
        <v/>
      </c>
      <c r="AL93" s="24"/>
      <c r="AM93" s="24"/>
      <c r="AN93" s="24"/>
      <c r="AO93" s="24"/>
      <c r="AP93" s="24"/>
      <c r="AQ93" s="24"/>
      <c r="AR93" s="24"/>
      <c r="AS93" s="24"/>
      <c r="AT93" s="24"/>
      <c r="AU93" s="24">
        <f t="shared" si="99"/>
        <v>0</v>
      </c>
      <c r="AV93" s="24">
        <f t="shared" si="100"/>
        <v>0</v>
      </c>
      <c r="AW93" s="24" t="str">
        <f t="shared" si="101"/>
        <v/>
      </c>
      <c r="AX93" s="24" t="str">
        <f t="shared" si="102"/>
        <v/>
      </c>
      <c r="AY93" s="24" t="str">
        <f t="shared" si="103"/>
        <v/>
      </c>
      <c r="AZ93" s="24" t="str">
        <f t="shared" si="104"/>
        <v/>
      </c>
      <c r="BA93" s="24" t="str">
        <f t="shared" si="105"/>
        <v/>
      </c>
      <c r="BB93" s="24" t="str">
        <f t="shared" si="106"/>
        <v/>
      </c>
      <c r="BC93" s="24" t="str">
        <f t="shared" si="107"/>
        <v/>
      </c>
      <c r="BD93" s="31"/>
      <c r="BE93" s="31"/>
      <c r="BF93" s="31"/>
      <c r="BG93" s="31"/>
      <c r="BH93" s="31"/>
      <c r="BI93" s="31"/>
      <c r="BJ93" s="31"/>
      <c r="BK93" s="31"/>
      <c r="BL93" s="31"/>
      <c r="BM93" s="31">
        <f t="shared" si="108"/>
        <v>0</v>
      </c>
      <c r="BN93" s="31">
        <f t="shared" si="109"/>
        <v>0</v>
      </c>
      <c r="BO93" s="31" t="str">
        <f t="shared" si="110"/>
        <v/>
      </c>
      <c r="BP93" s="31" t="str">
        <f t="shared" si="111"/>
        <v/>
      </c>
      <c r="BQ93" s="31" t="str">
        <f t="shared" si="112"/>
        <v/>
      </c>
      <c r="BR93" s="31" t="str">
        <f t="shared" si="113"/>
        <v/>
      </c>
      <c r="BS93" s="31" t="str">
        <f t="shared" si="114"/>
        <v/>
      </c>
      <c r="BT93" s="31" t="str">
        <f t="shared" si="115"/>
        <v/>
      </c>
      <c r="BU93" s="31" t="str">
        <f t="shared" si="116"/>
        <v/>
      </c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</row>
    <row r="94" spans="1:91" x14ac:dyDescent="0.3">
      <c r="A94" s="1"/>
      <c r="B94" s="10"/>
      <c r="C94" s="10"/>
      <c r="D94" s="10"/>
      <c r="E94" s="10"/>
      <c r="F94" s="10"/>
      <c r="G94" s="10"/>
      <c r="H94" s="10"/>
      <c r="I94" s="10"/>
      <c r="J94" s="10"/>
      <c r="K94" s="10">
        <f t="shared" si="81"/>
        <v>0</v>
      </c>
      <c r="L94" s="10">
        <f t="shared" si="82"/>
        <v>0</v>
      </c>
      <c r="M94" s="10" t="str">
        <f t="shared" si="83"/>
        <v/>
      </c>
      <c r="N94" s="10" t="str">
        <f t="shared" si="84"/>
        <v/>
      </c>
      <c r="O94" s="10" t="str">
        <f t="shared" si="85"/>
        <v/>
      </c>
      <c r="P94" s="10" t="str">
        <f t="shared" si="86"/>
        <v/>
      </c>
      <c r="Q94" s="10" t="str">
        <f t="shared" si="87"/>
        <v/>
      </c>
      <c r="R94" s="10" t="str">
        <f t="shared" si="88"/>
        <v/>
      </c>
      <c r="S94" s="10" t="str">
        <f t="shared" si="89"/>
        <v/>
      </c>
      <c r="T94" s="17"/>
      <c r="U94" s="17"/>
      <c r="V94" s="17"/>
      <c r="W94" s="17"/>
      <c r="X94" s="17"/>
      <c r="Y94" s="17"/>
      <c r="Z94" s="17"/>
      <c r="AA94" s="17"/>
      <c r="AB94" s="17"/>
      <c r="AC94" s="17">
        <f t="shared" si="90"/>
        <v>0</v>
      </c>
      <c r="AD94" s="17">
        <f t="shared" si="91"/>
        <v>0</v>
      </c>
      <c r="AE94" s="32" t="str">
        <f t="shared" si="92"/>
        <v/>
      </c>
      <c r="AF94" s="32" t="str">
        <f t="shared" si="93"/>
        <v/>
      </c>
      <c r="AG94" s="32" t="str">
        <f t="shared" si="94"/>
        <v/>
      </c>
      <c r="AH94" s="32" t="str">
        <f t="shared" si="95"/>
        <v/>
      </c>
      <c r="AI94" s="32" t="str">
        <f t="shared" si="96"/>
        <v/>
      </c>
      <c r="AJ94" s="32" t="str">
        <f t="shared" si="97"/>
        <v/>
      </c>
      <c r="AK94" s="32" t="str">
        <f t="shared" si="98"/>
        <v/>
      </c>
      <c r="AL94" s="24"/>
      <c r="AM94" s="24"/>
      <c r="AN94" s="24"/>
      <c r="AO94" s="24"/>
      <c r="AP94" s="24"/>
      <c r="AQ94" s="24"/>
      <c r="AR94" s="24"/>
      <c r="AS94" s="24"/>
      <c r="AT94" s="24"/>
      <c r="AU94" s="24">
        <f t="shared" si="99"/>
        <v>0</v>
      </c>
      <c r="AV94" s="24">
        <f t="shared" si="100"/>
        <v>0</v>
      </c>
      <c r="AW94" s="24" t="str">
        <f t="shared" si="101"/>
        <v/>
      </c>
      <c r="AX94" s="24" t="str">
        <f t="shared" si="102"/>
        <v/>
      </c>
      <c r="AY94" s="24" t="str">
        <f t="shared" si="103"/>
        <v/>
      </c>
      <c r="AZ94" s="24" t="str">
        <f t="shared" si="104"/>
        <v/>
      </c>
      <c r="BA94" s="24" t="str">
        <f t="shared" si="105"/>
        <v/>
      </c>
      <c r="BB94" s="24" t="str">
        <f t="shared" si="106"/>
        <v/>
      </c>
      <c r="BC94" s="24" t="str">
        <f t="shared" si="107"/>
        <v/>
      </c>
      <c r="BD94" s="31"/>
      <c r="BE94" s="31"/>
      <c r="BF94" s="31"/>
      <c r="BG94" s="31"/>
      <c r="BH94" s="31"/>
      <c r="BI94" s="31"/>
      <c r="BJ94" s="31"/>
      <c r="BK94" s="31"/>
      <c r="BL94" s="31"/>
      <c r="BM94" s="31">
        <f t="shared" si="108"/>
        <v>0</v>
      </c>
      <c r="BN94" s="31">
        <f t="shared" si="109"/>
        <v>0</v>
      </c>
      <c r="BO94" s="31" t="str">
        <f t="shared" si="110"/>
        <v/>
      </c>
      <c r="BP94" s="31" t="str">
        <f t="shared" si="111"/>
        <v/>
      </c>
      <c r="BQ94" s="31" t="str">
        <f t="shared" si="112"/>
        <v/>
      </c>
      <c r="BR94" s="31" t="str">
        <f t="shared" si="113"/>
        <v/>
      </c>
      <c r="BS94" s="31" t="str">
        <f t="shared" si="114"/>
        <v/>
      </c>
      <c r="BT94" s="31" t="str">
        <f t="shared" si="115"/>
        <v/>
      </c>
      <c r="BU94" s="31" t="str">
        <f t="shared" si="116"/>
        <v/>
      </c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</row>
    <row r="95" spans="1:91" x14ac:dyDescent="0.3">
      <c r="A95" s="1"/>
      <c r="B95" s="10"/>
      <c r="C95" s="10"/>
      <c r="D95" s="10"/>
      <c r="E95" s="10"/>
      <c r="F95" s="10"/>
      <c r="G95" s="10"/>
      <c r="H95" s="10"/>
      <c r="I95" s="10"/>
      <c r="J95" s="10"/>
      <c r="K95" s="10">
        <f t="shared" si="81"/>
        <v>0</v>
      </c>
      <c r="L95" s="10">
        <f t="shared" si="82"/>
        <v>0</v>
      </c>
      <c r="M95" s="10" t="str">
        <f t="shared" si="83"/>
        <v/>
      </c>
      <c r="N95" s="10" t="str">
        <f t="shared" si="84"/>
        <v/>
      </c>
      <c r="O95" s="10" t="str">
        <f t="shared" si="85"/>
        <v/>
      </c>
      <c r="P95" s="10" t="str">
        <f t="shared" si="86"/>
        <v/>
      </c>
      <c r="Q95" s="10" t="str">
        <f t="shared" si="87"/>
        <v/>
      </c>
      <c r="R95" s="10" t="str">
        <f t="shared" si="88"/>
        <v/>
      </c>
      <c r="S95" s="10" t="str">
        <f t="shared" si="89"/>
        <v/>
      </c>
      <c r="T95" s="17"/>
      <c r="U95" s="17"/>
      <c r="V95" s="17"/>
      <c r="W95" s="17"/>
      <c r="X95" s="17"/>
      <c r="Y95" s="17"/>
      <c r="Z95" s="17"/>
      <c r="AA95" s="17"/>
      <c r="AB95" s="17"/>
      <c r="AC95" s="17">
        <f t="shared" si="90"/>
        <v>0</v>
      </c>
      <c r="AD95" s="17">
        <f t="shared" si="91"/>
        <v>0</v>
      </c>
      <c r="AE95" s="32" t="str">
        <f t="shared" si="92"/>
        <v/>
      </c>
      <c r="AF95" s="32" t="str">
        <f t="shared" si="93"/>
        <v/>
      </c>
      <c r="AG95" s="32" t="str">
        <f t="shared" si="94"/>
        <v/>
      </c>
      <c r="AH95" s="32" t="str">
        <f t="shared" si="95"/>
        <v/>
      </c>
      <c r="AI95" s="32" t="str">
        <f t="shared" si="96"/>
        <v/>
      </c>
      <c r="AJ95" s="32" t="str">
        <f t="shared" si="97"/>
        <v/>
      </c>
      <c r="AK95" s="32" t="str">
        <f t="shared" si="98"/>
        <v/>
      </c>
      <c r="AL95" s="24"/>
      <c r="AM95" s="24"/>
      <c r="AN95" s="24"/>
      <c r="AO95" s="24"/>
      <c r="AP95" s="24"/>
      <c r="AQ95" s="24"/>
      <c r="AR95" s="24"/>
      <c r="AS95" s="24"/>
      <c r="AT95" s="24"/>
      <c r="AU95" s="24">
        <f t="shared" si="99"/>
        <v>0</v>
      </c>
      <c r="AV95" s="24">
        <f t="shared" si="100"/>
        <v>0</v>
      </c>
      <c r="AW95" s="24" t="str">
        <f t="shared" si="101"/>
        <v/>
      </c>
      <c r="AX95" s="24" t="str">
        <f t="shared" si="102"/>
        <v/>
      </c>
      <c r="AY95" s="24" t="str">
        <f t="shared" si="103"/>
        <v/>
      </c>
      <c r="AZ95" s="24" t="str">
        <f t="shared" si="104"/>
        <v/>
      </c>
      <c r="BA95" s="24" t="str">
        <f t="shared" si="105"/>
        <v/>
      </c>
      <c r="BB95" s="24" t="str">
        <f t="shared" si="106"/>
        <v/>
      </c>
      <c r="BC95" s="24" t="str">
        <f t="shared" si="107"/>
        <v/>
      </c>
      <c r="BD95" s="31"/>
      <c r="BE95" s="31"/>
      <c r="BF95" s="31"/>
      <c r="BG95" s="31"/>
      <c r="BH95" s="31"/>
      <c r="BI95" s="31"/>
      <c r="BJ95" s="31"/>
      <c r="BK95" s="31"/>
      <c r="BL95" s="31"/>
      <c r="BM95" s="31">
        <f t="shared" si="108"/>
        <v>0</v>
      </c>
      <c r="BN95" s="31">
        <f t="shared" si="109"/>
        <v>0</v>
      </c>
      <c r="BO95" s="31" t="str">
        <f t="shared" si="110"/>
        <v/>
      </c>
      <c r="BP95" s="31" t="str">
        <f t="shared" si="111"/>
        <v/>
      </c>
      <c r="BQ95" s="31" t="str">
        <f t="shared" si="112"/>
        <v/>
      </c>
      <c r="BR95" s="31" t="str">
        <f t="shared" si="113"/>
        <v/>
      </c>
      <c r="BS95" s="31" t="str">
        <f t="shared" si="114"/>
        <v/>
      </c>
      <c r="BT95" s="31" t="str">
        <f t="shared" si="115"/>
        <v/>
      </c>
      <c r="BU95" s="31" t="str">
        <f t="shared" si="116"/>
        <v/>
      </c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</row>
    <row r="96" spans="1:91" x14ac:dyDescent="0.3">
      <c r="A96" s="1"/>
      <c r="B96" s="10"/>
      <c r="C96" s="10"/>
      <c r="D96" s="10"/>
      <c r="E96" s="10"/>
      <c r="F96" s="10"/>
      <c r="G96" s="10"/>
      <c r="H96" s="10"/>
      <c r="I96" s="10"/>
      <c r="J96" s="10"/>
      <c r="K96" s="10">
        <f t="shared" si="81"/>
        <v>0</v>
      </c>
      <c r="L96" s="10">
        <f t="shared" si="82"/>
        <v>0</v>
      </c>
      <c r="M96" s="10" t="str">
        <f t="shared" si="83"/>
        <v/>
      </c>
      <c r="N96" s="10" t="str">
        <f t="shared" si="84"/>
        <v/>
      </c>
      <c r="O96" s="10" t="str">
        <f t="shared" si="85"/>
        <v/>
      </c>
      <c r="P96" s="10" t="str">
        <f t="shared" si="86"/>
        <v/>
      </c>
      <c r="Q96" s="10" t="str">
        <f t="shared" si="87"/>
        <v/>
      </c>
      <c r="R96" s="10" t="str">
        <f t="shared" si="88"/>
        <v/>
      </c>
      <c r="S96" s="10" t="str">
        <f t="shared" si="89"/>
        <v/>
      </c>
      <c r="T96" s="17"/>
      <c r="U96" s="17"/>
      <c r="V96" s="17"/>
      <c r="W96" s="17"/>
      <c r="X96" s="17"/>
      <c r="Y96" s="17"/>
      <c r="Z96" s="17"/>
      <c r="AA96" s="17"/>
      <c r="AB96" s="17"/>
      <c r="AC96" s="17">
        <f t="shared" si="90"/>
        <v>0</v>
      </c>
      <c r="AD96" s="17">
        <f t="shared" si="91"/>
        <v>0</v>
      </c>
      <c r="AE96" s="32" t="str">
        <f t="shared" si="92"/>
        <v/>
      </c>
      <c r="AF96" s="32" t="str">
        <f t="shared" si="93"/>
        <v/>
      </c>
      <c r="AG96" s="32" t="str">
        <f t="shared" si="94"/>
        <v/>
      </c>
      <c r="AH96" s="32" t="str">
        <f t="shared" si="95"/>
        <v/>
      </c>
      <c r="AI96" s="32" t="str">
        <f t="shared" si="96"/>
        <v/>
      </c>
      <c r="AJ96" s="32" t="str">
        <f t="shared" si="97"/>
        <v/>
      </c>
      <c r="AK96" s="32" t="str">
        <f t="shared" si="98"/>
        <v/>
      </c>
      <c r="AL96" s="24"/>
      <c r="AM96" s="24"/>
      <c r="AN96" s="24"/>
      <c r="AO96" s="24"/>
      <c r="AP96" s="24"/>
      <c r="AQ96" s="24"/>
      <c r="AR96" s="24"/>
      <c r="AS96" s="24"/>
      <c r="AT96" s="24"/>
      <c r="AU96" s="24">
        <f t="shared" si="99"/>
        <v>0</v>
      </c>
      <c r="AV96" s="24">
        <f t="shared" si="100"/>
        <v>0</v>
      </c>
      <c r="AW96" s="24" t="str">
        <f t="shared" si="101"/>
        <v/>
      </c>
      <c r="AX96" s="24" t="str">
        <f t="shared" si="102"/>
        <v/>
      </c>
      <c r="AY96" s="24" t="str">
        <f t="shared" si="103"/>
        <v/>
      </c>
      <c r="AZ96" s="24" t="str">
        <f t="shared" si="104"/>
        <v/>
      </c>
      <c r="BA96" s="24" t="str">
        <f t="shared" si="105"/>
        <v/>
      </c>
      <c r="BB96" s="24" t="str">
        <f t="shared" si="106"/>
        <v/>
      </c>
      <c r="BC96" s="24" t="str">
        <f t="shared" si="107"/>
        <v/>
      </c>
      <c r="BD96" s="31"/>
      <c r="BE96" s="31"/>
      <c r="BF96" s="31"/>
      <c r="BG96" s="31"/>
      <c r="BH96" s="31"/>
      <c r="BI96" s="31"/>
      <c r="BJ96" s="31"/>
      <c r="BK96" s="31"/>
      <c r="BL96" s="31"/>
      <c r="BM96" s="31">
        <f t="shared" si="108"/>
        <v>0</v>
      </c>
      <c r="BN96" s="31">
        <f t="shared" si="109"/>
        <v>0</v>
      </c>
      <c r="BO96" s="31" t="str">
        <f t="shared" si="110"/>
        <v/>
      </c>
      <c r="BP96" s="31" t="str">
        <f t="shared" si="111"/>
        <v/>
      </c>
      <c r="BQ96" s="31" t="str">
        <f t="shared" si="112"/>
        <v/>
      </c>
      <c r="BR96" s="31" t="str">
        <f t="shared" si="113"/>
        <v/>
      </c>
      <c r="BS96" s="31" t="str">
        <f t="shared" si="114"/>
        <v/>
      </c>
      <c r="BT96" s="31" t="str">
        <f t="shared" si="115"/>
        <v/>
      </c>
      <c r="BU96" s="31" t="str">
        <f t="shared" si="116"/>
        <v/>
      </c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</row>
    <row r="97" spans="1:91" x14ac:dyDescent="0.3">
      <c r="A97" s="1"/>
      <c r="B97" s="10"/>
      <c r="C97" s="10"/>
      <c r="D97" s="10"/>
      <c r="E97" s="10"/>
      <c r="F97" s="10"/>
      <c r="G97" s="10"/>
      <c r="H97" s="10"/>
      <c r="I97" s="10"/>
      <c r="J97" s="10"/>
      <c r="K97" s="10">
        <f t="shared" si="81"/>
        <v>0</v>
      </c>
      <c r="L97" s="10">
        <f t="shared" si="82"/>
        <v>0</v>
      </c>
      <c r="M97" s="10" t="str">
        <f t="shared" si="83"/>
        <v/>
      </c>
      <c r="N97" s="10" t="str">
        <f t="shared" si="84"/>
        <v/>
      </c>
      <c r="O97" s="10" t="str">
        <f t="shared" si="85"/>
        <v/>
      </c>
      <c r="P97" s="10" t="str">
        <f t="shared" si="86"/>
        <v/>
      </c>
      <c r="Q97" s="10" t="str">
        <f t="shared" si="87"/>
        <v/>
      </c>
      <c r="R97" s="10" t="str">
        <f t="shared" si="88"/>
        <v/>
      </c>
      <c r="S97" s="10" t="str">
        <f t="shared" si="89"/>
        <v/>
      </c>
      <c r="T97" s="17"/>
      <c r="U97" s="17"/>
      <c r="V97" s="17"/>
      <c r="W97" s="17"/>
      <c r="X97" s="17"/>
      <c r="Y97" s="17"/>
      <c r="Z97" s="17"/>
      <c r="AA97" s="17"/>
      <c r="AB97" s="17"/>
      <c r="AC97" s="17">
        <f t="shared" si="90"/>
        <v>0</v>
      </c>
      <c r="AD97" s="17">
        <f t="shared" si="91"/>
        <v>0</v>
      </c>
      <c r="AE97" s="32" t="str">
        <f t="shared" si="92"/>
        <v/>
      </c>
      <c r="AF97" s="32" t="str">
        <f t="shared" si="93"/>
        <v/>
      </c>
      <c r="AG97" s="32" t="str">
        <f t="shared" si="94"/>
        <v/>
      </c>
      <c r="AH97" s="32" t="str">
        <f t="shared" si="95"/>
        <v/>
      </c>
      <c r="AI97" s="32" t="str">
        <f t="shared" si="96"/>
        <v/>
      </c>
      <c r="AJ97" s="32" t="str">
        <f t="shared" si="97"/>
        <v/>
      </c>
      <c r="AK97" s="32" t="str">
        <f t="shared" si="98"/>
        <v/>
      </c>
      <c r="AL97" s="24"/>
      <c r="AM97" s="24"/>
      <c r="AN97" s="24"/>
      <c r="AO97" s="24"/>
      <c r="AP97" s="24"/>
      <c r="AQ97" s="24"/>
      <c r="AR97" s="24"/>
      <c r="AS97" s="24"/>
      <c r="AT97" s="24"/>
      <c r="AU97" s="24">
        <f t="shared" si="99"/>
        <v>0</v>
      </c>
      <c r="AV97" s="24">
        <f t="shared" si="100"/>
        <v>0</v>
      </c>
      <c r="AW97" s="24" t="str">
        <f t="shared" si="101"/>
        <v/>
      </c>
      <c r="AX97" s="24" t="str">
        <f t="shared" si="102"/>
        <v/>
      </c>
      <c r="AY97" s="24" t="str">
        <f t="shared" si="103"/>
        <v/>
      </c>
      <c r="AZ97" s="24" t="str">
        <f t="shared" si="104"/>
        <v/>
      </c>
      <c r="BA97" s="24" t="str">
        <f t="shared" si="105"/>
        <v/>
      </c>
      <c r="BB97" s="24" t="str">
        <f t="shared" si="106"/>
        <v/>
      </c>
      <c r="BC97" s="24" t="str">
        <f t="shared" si="107"/>
        <v/>
      </c>
      <c r="BD97" s="31"/>
      <c r="BE97" s="31"/>
      <c r="BF97" s="31"/>
      <c r="BG97" s="31"/>
      <c r="BH97" s="31"/>
      <c r="BI97" s="31"/>
      <c r="BJ97" s="31"/>
      <c r="BK97" s="31"/>
      <c r="BL97" s="31"/>
      <c r="BM97" s="31">
        <f t="shared" si="108"/>
        <v>0</v>
      </c>
      <c r="BN97" s="31">
        <f t="shared" si="109"/>
        <v>0</v>
      </c>
      <c r="BO97" s="31" t="str">
        <f t="shared" si="110"/>
        <v/>
      </c>
      <c r="BP97" s="31" t="str">
        <f t="shared" si="111"/>
        <v/>
      </c>
      <c r="BQ97" s="31" t="str">
        <f t="shared" si="112"/>
        <v/>
      </c>
      <c r="BR97" s="31" t="str">
        <f t="shared" si="113"/>
        <v/>
      </c>
      <c r="BS97" s="31" t="str">
        <f t="shared" si="114"/>
        <v/>
      </c>
      <c r="BT97" s="31" t="str">
        <f t="shared" si="115"/>
        <v/>
      </c>
      <c r="BU97" s="31" t="str">
        <f t="shared" si="116"/>
        <v/>
      </c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</row>
    <row r="98" spans="1:91" x14ac:dyDescent="0.3">
      <c r="A98" s="1"/>
      <c r="B98" s="10"/>
      <c r="C98" s="10"/>
      <c r="D98" s="10"/>
      <c r="E98" s="10"/>
      <c r="F98" s="10"/>
      <c r="G98" s="10"/>
      <c r="H98" s="10"/>
      <c r="I98" s="10"/>
      <c r="J98" s="10"/>
      <c r="K98" s="10">
        <f t="shared" si="81"/>
        <v>0</v>
      </c>
      <c r="L98" s="10">
        <f t="shared" si="82"/>
        <v>0</v>
      </c>
      <c r="M98" s="10" t="str">
        <f t="shared" si="83"/>
        <v/>
      </c>
      <c r="N98" s="10" t="str">
        <f t="shared" si="84"/>
        <v/>
      </c>
      <c r="O98" s="10" t="str">
        <f t="shared" si="85"/>
        <v/>
      </c>
      <c r="P98" s="10" t="str">
        <f t="shared" si="86"/>
        <v/>
      </c>
      <c r="Q98" s="10" t="str">
        <f t="shared" si="87"/>
        <v/>
      </c>
      <c r="R98" s="10" t="str">
        <f t="shared" si="88"/>
        <v/>
      </c>
      <c r="S98" s="10" t="str">
        <f t="shared" si="89"/>
        <v/>
      </c>
      <c r="T98" s="17"/>
      <c r="U98" s="17"/>
      <c r="V98" s="17"/>
      <c r="W98" s="17"/>
      <c r="X98" s="17"/>
      <c r="Y98" s="17"/>
      <c r="Z98" s="17"/>
      <c r="AA98" s="17"/>
      <c r="AB98" s="17"/>
      <c r="AC98" s="17">
        <f t="shared" si="90"/>
        <v>0</v>
      </c>
      <c r="AD98" s="17">
        <f t="shared" si="91"/>
        <v>0</v>
      </c>
      <c r="AE98" s="32" t="str">
        <f t="shared" si="92"/>
        <v/>
      </c>
      <c r="AF98" s="32" t="str">
        <f t="shared" si="93"/>
        <v/>
      </c>
      <c r="AG98" s="32" t="str">
        <f t="shared" si="94"/>
        <v/>
      </c>
      <c r="AH98" s="32" t="str">
        <f t="shared" si="95"/>
        <v/>
      </c>
      <c r="AI98" s="32" t="str">
        <f t="shared" si="96"/>
        <v/>
      </c>
      <c r="AJ98" s="32" t="str">
        <f t="shared" si="97"/>
        <v/>
      </c>
      <c r="AK98" s="32" t="str">
        <f t="shared" si="98"/>
        <v/>
      </c>
      <c r="AL98" s="24"/>
      <c r="AM98" s="24"/>
      <c r="AN98" s="24"/>
      <c r="AO98" s="24"/>
      <c r="AP98" s="24"/>
      <c r="AQ98" s="24"/>
      <c r="AR98" s="24"/>
      <c r="AS98" s="24"/>
      <c r="AT98" s="24"/>
      <c r="AU98" s="24">
        <f t="shared" si="99"/>
        <v>0</v>
      </c>
      <c r="AV98" s="24">
        <f t="shared" si="100"/>
        <v>0</v>
      </c>
      <c r="AW98" s="24" t="str">
        <f t="shared" si="101"/>
        <v/>
      </c>
      <c r="AX98" s="24" t="str">
        <f t="shared" si="102"/>
        <v/>
      </c>
      <c r="AY98" s="24" t="str">
        <f t="shared" si="103"/>
        <v/>
      </c>
      <c r="AZ98" s="24" t="str">
        <f t="shared" si="104"/>
        <v/>
      </c>
      <c r="BA98" s="24" t="str">
        <f t="shared" si="105"/>
        <v/>
      </c>
      <c r="BB98" s="24" t="str">
        <f t="shared" si="106"/>
        <v/>
      </c>
      <c r="BC98" s="24" t="str">
        <f t="shared" si="107"/>
        <v/>
      </c>
      <c r="BD98" s="31"/>
      <c r="BE98" s="31"/>
      <c r="BF98" s="31"/>
      <c r="BG98" s="31"/>
      <c r="BH98" s="31"/>
      <c r="BI98" s="31"/>
      <c r="BJ98" s="31"/>
      <c r="BK98" s="31"/>
      <c r="BL98" s="31"/>
      <c r="BM98" s="31">
        <f t="shared" si="108"/>
        <v>0</v>
      </c>
      <c r="BN98" s="31">
        <f t="shared" si="109"/>
        <v>0</v>
      </c>
      <c r="BO98" s="31" t="str">
        <f t="shared" si="110"/>
        <v/>
      </c>
      <c r="BP98" s="31" t="str">
        <f t="shared" si="111"/>
        <v/>
      </c>
      <c r="BQ98" s="31" t="str">
        <f t="shared" si="112"/>
        <v/>
      </c>
      <c r="BR98" s="31" t="str">
        <f t="shared" si="113"/>
        <v/>
      </c>
      <c r="BS98" s="31" t="str">
        <f t="shared" si="114"/>
        <v/>
      </c>
      <c r="BT98" s="31" t="str">
        <f t="shared" si="115"/>
        <v/>
      </c>
      <c r="BU98" s="31" t="str">
        <f t="shared" si="116"/>
        <v/>
      </c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</row>
    <row r="99" spans="1:91" x14ac:dyDescent="0.3">
      <c r="A99" s="1"/>
      <c r="B99" s="10"/>
      <c r="C99" s="10"/>
      <c r="D99" s="10"/>
      <c r="E99" s="10"/>
      <c r="F99" s="10"/>
      <c r="G99" s="10"/>
      <c r="H99" s="10"/>
      <c r="I99" s="10"/>
      <c r="J99" s="10"/>
      <c r="K99" s="10">
        <f t="shared" si="81"/>
        <v>0</v>
      </c>
      <c r="L99" s="10">
        <f t="shared" si="82"/>
        <v>0</v>
      </c>
      <c r="M99" s="10" t="str">
        <f t="shared" si="83"/>
        <v/>
      </c>
      <c r="N99" s="10" t="str">
        <f t="shared" si="84"/>
        <v/>
      </c>
      <c r="O99" s="10" t="str">
        <f t="shared" si="85"/>
        <v/>
      </c>
      <c r="P99" s="10" t="str">
        <f t="shared" si="86"/>
        <v/>
      </c>
      <c r="Q99" s="10" t="str">
        <f t="shared" si="87"/>
        <v/>
      </c>
      <c r="R99" s="10" t="str">
        <f t="shared" si="88"/>
        <v/>
      </c>
      <c r="S99" s="10" t="str">
        <f t="shared" si="89"/>
        <v/>
      </c>
      <c r="T99" s="17"/>
      <c r="U99" s="17"/>
      <c r="V99" s="17"/>
      <c r="W99" s="17"/>
      <c r="X99" s="17"/>
      <c r="Y99" s="17"/>
      <c r="Z99" s="17"/>
      <c r="AA99" s="17"/>
      <c r="AB99" s="17"/>
      <c r="AC99" s="17">
        <f t="shared" si="90"/>
        <v>0</v>
      </c>
      <c r="AD99" s="17">
        <f t="shared" si="91"/>
        <v>0</v>
      </c>
      <c r="AE99" s="32" t="str">
        <f t="shared" si="92"/>
        <v/>
      </c>
      <c r="AF99" s="32" t="str">
        <f t="shared" si="93"/>
        <v/>
      </c>
      <c r="AG99" s="32" t="str">
        <f t="shared" si="94"/>
        <v/>
      </c>
      <c r="AH99" s="32" t="str">
        <f t="shared" si="95"/>
        <v/>
      </c>
      <c r="AI99" s="32" t="str">
        <f t="shared" si="96"/>
        <v/>
      </c>
      <c r="AJ99" s="32" t="str">
        <f t="shared" si="97"/>
        <v/>
      </c>
      <c r="AK99" s="32" t="str">
        <f t="shared" si="98"/>
        <v/>
      </c>
      <c r="AL99" s="24"/>
      <c r="AM99" s="24"/>
      <c r="AN99" s="24"/>
      <c r="AO99" s="24"/>
      <c r="AP99" s="24"/>
      <c r="AQ99" s="24"/>
      <c r="AR99" s="24"/>
      <c r="AS99" s="24"/>
      <c r="AT99" s="24"/>
      <c r="AU99" s="24">
        <f t="shared" si="99"/>
        <v>0</v>
      </c>
      <c r="AV99" s="24">
        <f t="shared" si="100"/>
        <v>0</v>
      </c>
      <c r="AW99" s="24" t="str">
        <f t="shared" si="101"/>
        <v/>
      </c>
      <c r="AX99" s="24" t="str">
        <f t="shared" si="102"/>
        <v/>
      </c>
      <c r="AY99" s="24" t="str">
        <f t="shared" si="103"/>
        <v/>
      </c>
      <c r="AZ99" s="24" t="str">
        <f t="shared" si="104"/>
        <v/>
      </c>
      <c r="BA99" s="24" t="str">
        <f t="shared" si="105"/>
        <v/>
      </c>
      <c r="BB99" s="24" t="str">
        <f t="shared" si="106"/>
        <v/>
      </c>
      <c r="BC99" s="24" t="str">
        <f t="shared" si="107"/>
        <v/>
      </c>
      <c r="BD99" s="31"/>
      <c r="BE99" s="31"/>
      <c r="BF99" s="31"/>
      <c r="BG99" s="31"/>
      <c r="BH99" s="31"/>
      <c r="BI99" s="31"/>
      <c r="BJ99" s="31"/>
      <c r="BK99" s="31"/>
      <c r="BL99" s="31"/>
      <c r="BM99" s="31">
        <f t="shared" si="108"/>
        <v>0</v>
      </c>
      <c r="BN99" s="31">
        <f t="shared" si="109"/>
        <v>0</v>
      </c>
      <c r="BO99" s="31" t="str">
        <f t="shared" si="110"/>
        <v/>
      </c>
      <c r="BP99" s="31" t="str">
        <f t="shared" si="111"/>
        <v/>
      </c>
      <c r="BQ99" s="31" t="str">
        <f t="shared" si="112"/>
        <v/>
      </c>
      <c r="BR99" s="31" t="str">
        <f t="shared" si="113"/>
        <v/>
      </c>
      <c r="BS99" s="31" t="str">
        <f t="shared" si="114"/>
        <v/>
      </c>
      <c r="BT99" s="31" t="str">
        <f t="shared" si="115"/>
        <v/>
      </c>
      <c r="BU99" s="31" t="str">
        <f t="shared" si="116"/>
        <v/>
      </c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</row>
    <row r="100" spans="1:91" x14ac:dyDescent="0.3">
      <c r="A100" s="1"/>
      <c r="B100" s="10"/>
      <c r="C100" s="10"/>
      <c r="D100" s="10"/>
      <c r="E100" s="10"/>
      <c r="F100" s="10"/>
      <c r="G100" s="10"/>
      <c r="H100" s="10"/>
      <c r="I100" s="10"/>
      <c r="J100" s="10"/>
      <c r="K100" s="10">
        <f t="shared" si="81"/>
        <v>0</v>
      </c>
      <c r="L100" s="10">
        <f t="shared" si="82"/>
        <v>0</v>
      </c>
      <c r="M100" s="10" t="str">
        <f t="shared" si="83"/>
        <v/>
      </c>
      <c r="N100" s="10" t="str">
        <f t="shared" si="84"/>
        <v/>
      </c>
      <c r="O100" s="10" t="str">
        <f t="shared" si="85"/>
        <v/>
      </c>
      <c r="P100" s="10" t="str">
        <f t="shared" si="86"/>
        <v/>
      </c>
      <c r="Q100" s="10" t="str">
        <f t="shared" si="87"/>
        <v/>
      </c>
      <c r="R100" s="10" t="str">
        <f t="shared" si="88"/>
        <v/>
      </c>
      <c r="S100" s="10" t="str">
        <f t="shared" si="89"/>
        <v/>
      </c>
      <c r="T100" s="17"/>
      <c r="U100" s="17"/>
      <c r="V100" s="17"/>
      <c r="W100" s="17"/>
      <c r="X100" s="17"/>
      <c r="Y100" s="17"/>
      <c r="Z100" s="17"/>
      <c r="AA100" s="17"/>
      <c r="AB100" s="17"/>
      <c r="AC100" s="17">
        <f t="shared" si="90"/>
        <v>0</v>
      </c>
      <c r="AD100" s="17">
        <f t="shared" si="91"/>
        <v>0</v>
      </c>
      <c r="AE100" s="32" t="str">
        <f t="shared" si="92"/>
        <v/>
      </c>
      <c r="AF100" s="32" t="str">
        <f t="shared" si="93"/>
        <v/>
      </c>
      <c r="AG100" s="32" t="str">
        <f t="shared" si="94"/>
        <v/>
      </c>
      <c r="AH100" s="32" t="str">
        <f t="shared" si="95"/>
        <v/>
      </c>
      <c r="AI100" s="32" t="str">
        <f t="shared" si="96"/>
        <v/>
      </c>
      <c r="AJ100" s="32" t="str">
        <f t="shared" si="97"/>
        <v/>
      </c>
      <c r="AK100" s="32" t="str">
        <f t="shared" si="98"/>
        <v/>
      </c>
      <c r="AL100" s="24"/>
      <c r="AM100" s="24"/>
      <c r="AN100" s="24"/>
      <c r="AO100" s="24"/>
      <c r="AP100" s="24"/>
      <c r="AQ100" s="24"/>
      <c r="AR100" s="24"/>
      <c r="AS100" s="24"/>
      <c r="AT100" s="24"/>
      <c r="AU100" s="24">
        <f t="shared" si="99"/>
        <v>0</v>
      </c>
      <c r="AV100" s="24">
        <f t="shared" si="100"/>
        <v>0</v>
      </c>
      <c r="AW100" s="24" t="str">
        <f t="shared" si="101"/>
        <v/>
      </c>
      <c r="AX100" s="24" t="str">
        <f t="shared" si="102"/>
        <v/>
      </c>
      <c r="AY100" s="24" t="str">
        <f t="shared" si="103"/>
        <v/>
      </c>
      <c r="AZ100" s="24" t="str">
        <f t="shared" si="104"/>
        <v/>
      </c>
      <c r="BA100" s="24" t="str">
        <f t="shared" si="105"/>
        <v/>
      </c>
      <c r="BB100" s="24" t="str">
        <f t="shared" si="106"/>
        <v/>
      </c>
      <c r="BC100" s="24" t="str">
        <f t="shared" si="107"/>
        <v/>
      </c>
      <c r="BD100" s="31"/>
      <c r="BE100" s="31"/>
      <c r="BF100" s="31"/>
      <c r="BG100" s="31"/>
      <c r="BH100" s="31"/>
      <c r="BI100" s="31"/>
      <c r="BJ100" s="31"/>
      <c r="BK100" s="31"/>
      <c r="BL100" s="31"/>
      <c r="BM100" s="31">
        <f t="shared" si="108"/>
        <v>0</v>
      </c>
      <c r="BN100" s="31">
        <f t="shared" si="109"/>
        <v>0</v>
      </c>
      <c r="BO100" s="31" t="str">
        <f t="shared" si="110"/>
        <v/>
      </c>
      <c r="BP100" s="31" t="str">
        <f t="shared" si="111"/>
        <v/>
      </c>
      <c r="BQ100" s="31" t="str">
        <f t="shared" si="112"/>
        <v/>
      </c>
      <c r="BR100" s="31" t="str">
        <f t="shared" si="113"/>
        <v/>
      </c>
      <c r="BS100" s="31" t="str">
        <f t="shared" si="114"/>
        <v/>
      </c>
      <c r="BT100" s="31" t="str">
        <f t="shared" si="115"/>
        <v/>
      </c>
      <c r="BU100" s="31" t="str">
        <f t="shared" si="116"/>
        <v/>
      </c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8316E-2005-4432-9C82-46EEBAE531BB}">
  <dimension ref="A1:CM100"/>
  <sheetViews>
    <sheetView topLeftCell="L1" zoomScale="90" zoomScaleNormal="90" workbookViewId="0">
      <selection activeCell="L2" sqref="L2"/>
    </sheetView>
  </sheetViews>
  <sheetFormatPr defaultRowHeight="14.4" x14ac:dyDescent="0.3"/>
  <sheetData>
    <row r="1" spans="1:91" x14ac:dyDescent="0.3">
      <c r="A1" s="1"/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1"/>
      <c r="CH1" s="1"/>
      <c r="CI1" s="1"/>
      <c r="CJ1" s="1"/>
      <c r="CK1" s="1"/>
      <c r="CL1" s="1"/>
      <c r="CM1" s="1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2410472.5</v>
      </c>
      <c r="E2" s="4">
        <f>MEDIAN(E8:E108)</f>
        <v>4203</v>
      </c>
      <c r="F2" s="6">
        <f>MEDIAN(F8:F108)</f>
        <v>2410472.5</v>
      </c>
      <c r="G2" s="7" t="e">
        <f>MEDIAN(G8:G108)</f>
        <v>#NUM!</v>
      </c>
      <c r="H2" s="5"/>
      <c r="I2" s="4">
        <f>MEDIAN(I8:I108)</f>
        <v>4203.5</v>
      </c>
      <c r="J2" s="5"/>
      <c r="K2" s="5"/>
      <c r="L2" s="5"/>
      <c r="M2" s="5">
        <f>IF(K4&gt;0,MEDIAN(M8:M108),"N/A")</f>
        <v>4203</v>
      </c>
      <c r="N2" s="38">
        <f>IF(K4&gt;0,MEDIAN(N8:N108),"N/A")</f>
        <v>2410472.5</v>
      </c>
      <c r="O2" s="5">
        <f>IF(K4&gt;0,MEDIAN(O8:O108),"N/A")</f>
        <v>665.41755147720698</v>
      </c>
      <c r="P2" s="5" t="str">
        <f>IF(L4&gt;K4,MEDIAN(P8:P108),"N/A")</f>
        <v>N/A</v>
      </c>
      <c r="Q2" s="5">
        <f>IF(L4&gt;0,MEDIAN(Q8:Q108),"N/A")</f>
        <v>665.41755147720698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3143326.5</v>
      </c>
      <c r="W2" s="11">
        <f>MEDIAN(W8:W108)</f>
        <v>5386.5</v>
      </c>
      <c r="X2" s="13">
        <f>MEDIAN(X8:X108)</f>
        <v>3143326.5</v>
      </c>
      <c r="Y2" s="14" t="e">
        <f>MEDIAN(Y8:Y108)</f>
        <v>#NUM!</v>
      </c>
      <c r="Z2" s="12"/>
      <c r="AA2" s="11">
        <f>MEDIAN(AA8:AA108)</f>
        <v>5387</v>
      </c>
      <c r="AB2" s="12"/>
      <c r="AC2" s="12"/>
      <c r="AD2" s="12"/>
      <c r="AE2" s="11">
        <f>IF(AC4&gt;0,MEDIAN(AE8:AE108),"N/A")</f>
        <v>5386.5</v>
      </c>
      <c r="AF2" s="38">
        <f>IF(AC4&gt;0,MEDIAN(AF8:AF108),"N/A")</f>
        <v>3143326.5</v>
      </c>
      <c r="AG2" s="11">
        <f>IF(AC4&gt;0,MEDIAN(AG8:AG108),"N/A")</f>
        <v>532.23805438021373</v>
      </c>
      <c r="AH2" s="11" t="str">
        <f>IF(AD4&gt;AC4,MEDIAN(AH8:AH108),"N/A")</f>
        <v>N/A</v>
      </c>
      <c r="AI2" s="11">
        <f>IF(AD4&gt;0,MEDIAN(AI8:AI108),"N/A")</f>
        <v>532.23805438021373</v>
      </c>
      <c r="AJ2" s="11" t="str">
        <f>IF(AD4&gt;AC4,MEDIAN(AJ8:AJ108),"N/A")</f>
        <v>N/A</v>
      </c>
      <c r="AK2" s="11" t="str">
        <f>IF(AD4&gt;AC4,MEDIAN(AK8:AK108),"N/A")</f>
        <v>N/A</v>
      </c>
      <c r="AL2" s="18" t="e">
        <f>MEDIAN(AL8:AL108)</f>
        <v>#NUM!</v>
      </c>
      <c r="AM2" s="19"/>
      <c r="AN2" s="20">
        <f>MEDIAN(AN8:AN108)</f>
        <v>3143736</v>
      </c>
      <c r="AO2" s="18">
        <f>MEDIAN(AO8:AO108)</f>
        <v>5620</v>
      </c>
      <c r="AP2" s="20">
        <f>MEDIAN(AP8:AP108)</f>
        <v>3143736</v>
      </c>
      <c r="AQ2" s="21" t="e">
        <f>MEDIAN(AQ8:AQ108)</f>
        <v>#NUM!</v>
      </c>
      <c r="AR2" s="19"/>
      <c r="AS2" s="18">
        <f>MEDIAN(AS8:AS108)</f>
        <v>5620</v>
      </c>
      <c r="AT2" s="19"/>
      <c r="AU2" s="19"/>
      <c r="AV2" s="19"/>
      <c r="AW2" s="19">
        <f>IF(AU4&gt;0,MEDIAN(AW8:AW108),"N/A")</f>
        <v>5620</v>
      </c>
      <c r="AX2" s="38">
        <f>IF(AU4&gt;0,MEDIAN(AX8:AX108),"N/A")</f>
        <v>3143736</v>
      </c>
      <c r="AY2" s="19">
        <f>IF(AU4&gt;0,MEDIAN(AY8:AY108),"N/A")</f>
        <v>533.18593297828784</v>
      </c>
      <c r="AZ2" s="19" t="str">
        <f>IF(AV4&gt;AU4,MEDIAN(AZ8:AZ108),"N/A")</f>
        <v>N/A</v>
      </c>
      <c r="BA2" s="19">
        <f>IF(AV4&gt;0,MEDIAN(BA8:BA108),"N/A")</f>
        <v>533.23041631795945</v>
      </c>
      <c r="BB2" s="19" t="str">
        <f>IF(AV4&gt;AU4,MEDIAN(BB8:BB108),"N/A")</f>
        <v>N/A</v>
      </c>
      <c r="BC2" s="19" t="str">
        <f>IF(AV4&gt;AU4,MEDIAN(BC8:BC108),"N/A")</f>
        <v>N/A</v>
      </c>
      <c r="BD2" s="25" t="e">
        <f>MEDIAN(BD8:BD108)</f>
        <v>#NUM!</v>
      </c>
      <c r="BE2" s="26"/>
      <c r="BF2" s="27">
        <f>MEDIAN(BF8:BF108)</f>
        <v>12921866.5</v>
      </c>
      <c r="BG2" s="25">
        <f>MEDIAN(BG8:BG108)</f>
        <v>386</v>
      </c>
      <c r="BH2" s="27">
        <f>MEDIAN(BH8:BH108)</f>
        <v>12921866.5</v>
      </c>
      <c r="BI2" s="28" t="e">
        <f>MEDIAN(BI8:BI108)</f>
        <v>#NUM!</v>
      </c>
      <c r="BJ2" s="26"/>
      <c r="BK2" s="25">
        <f>MEDIAN(BK8:BK108)</f>
        <v>386</v>
      </c>
      <c r="BL2" s="26"/>
      <c r="BM2" s="26"/>
      <c r="BN2" s="26"/>
      <c r="BO2" s="26">
        <f>IF(BM4&gt;0,MEDIAN(BO8:BO108),"N/A")</f>
        <v>386</v>
      </c>
      <c r="BP2" s="39">
        <f>IF(BM4&gt;0,MEDIAN(BP8:BP108),"N/A")</f>
        <v>12921866.5</v>
      </c>
      <c r="BQ2" s="26">
        <f>IF(BM4&gt;0,MEDIAN(BQ8:BQ108),"N/A")</f>
        <v>34085.210074989591</v>
      </c>
      <c r="BR2" s="26" t="str">
        <f>IF(BN4&gt;BM4,MEDIAN(BR8:BR108),"N/A")</f>
        <v>N/A</v>
      </c>
      <c r="BS2" s="26">
        <f>IF(BN4&gt;0,MEDIAN(BS8:BS108),"N/A")</f>
        <v>34085.210074989591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>
        <f>MEDIAN(BX8:BX108)</f>
        <v>1043419.5</v>
      </c>
      <c r="BY2" s="34">
        <f>MEDIAN(BY8:BY108)</f>
        <v>625</v>
      </c>
      <c r="BZ2" s="41">
        <f>MEDIAN(BZ8:BZ108)</f>
        <v>1043419.5</v>
      </c>
      <c r="CA2" s="42" t="e">
        <f>MEDIAN(CA8:CA108)</f>
        <v>#NUM!</v>
      </c>
      <c r="CB2" s="40"/>
      <c r="CC2" s="34">
        <f>MEDIAN(CC8:CC108)</f>
        <v>652.5</v>
      </c>
      <c r="CD2" s="40"/>
      <c r="CE2" s="40"/>
      <c r="CF2" s="40"/>
      <c r="CG2" s="40">
        <f>IF(CE4&gt;0,MEDIAN(CG8:CG108),"N/A")</f>
        <v>625</v>
      </c>
      <c r="CH2" s="38">
        <f>IF(CE4&gt;0,MEDIAN(CH8:CH108),"N/A")</f>
        <v>1043419.5</v>
      </c>
      <c r="CI2" s="40">
        <f>IF(CE4&gt;0,MEDIAN(CI8:CI108),"N/A")</f>
        <v>1944.5403299646589</v>
      </c>
      <c r="CJ2" s="40" t="str">
        <f>IF(CF4&gt;CE4,MEDIAN(CJ8:CJ108),"N/A")</f>
        <v>N/A</v>
      </c>
      <c r="CK2" s="40">
        <f>IF(CF4&gt;0,MEDIAN(CK8:CK108),"N/A")</f>
        <v>2010.8826652758894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3068430.2333333334</v>
      </c>
      <c r="E3" s="4">
        <f>AVERAGE(E8:E108)</f>
        <v>4288.166666666667</v>
      </c>
      <c r="F3" s="6">
        <f>AVERAGE(F8:F108)</f>
        <v>3068430.2333333334</v>
      </c>
      <c r="G3" s="7" t="e">
        <f>AVERAGE(G8:G108)</f>
        <v>#DIV/0!</v>
      </c>
      <c r="H3" s="5"/>
      <c r="I3" s="4">
        <f>AVERAGE(I8:I108)</f>
        <v>4288.3666666666668</v>
      </c>
      <c r="J3" s="5"/>
      <c r="K3" s="8">
        <f>K4/L4</f>
        <v>1</v>
      </c>
      <c r="L3" s="5"/>
      <c r="M3" s="5">
        <f>IF(K4&gt;0,AVERAGE(M8:M108),"N/A")</f>
        <v>4288.166666666667</v>
      </c>
      <c r="N3" s="5">
        <f>IF(K4&gt;0,AVERAGE(N8:N108),"N/A")</f>
        <v>3068430.2333333334</v>
      </c>
      <c r="O3" s="5">
        <f>IF(K4&gt;0,AVERAGE(O8:O108),"N/A")</f>
        <v>715.97135970587408</v>
      </c>
      <c r="P3" s="5" t="str">
        <f>IF(L4&gt;K4,AVERAGE(P8:P108),"N/A")</f>
        <v>N/A</v>
      </c>
      <c r="Q3" s="5">
        <f>IF(L4&gt;0,AVERAGE(Q8:Q108),"N/A")</f>
        <v>716.00896273949411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3107292.7333333334</v>
      </c>
      <c r="W3" s="11">
        <f>AVERAGE(W8:W108)</f>
        <v>5331.2333333333336</v>
      </c>
      <c r="X3" s="13">
        <f>AVERAGE(X8:X108)</f>
        <v>3107292.7333333334</v>
      </c>
      <c r="Y3" s="14" t="e">
        <f>AVERAGE(Y8:Y108)</f>
        <v>#DIV/0!</v>
      </c>
      <c r="Z3" s="12"/>
      <c r="AA3" s="11">
        <f>AVERAGE(AA8:AA108)</f>
        <v>5331.4333333333334</v>
      </c>
      <c r="AB3" s="12"/>
      <c r="AC3" s="15">
        <f>AC4/AD4</f>
        <v>1</v>
      </c>
      <c r="AD3" s="12"/>
      <c r="AE3" s="11">
        <f>IF(AC4&gt;0,AVERAGE(AE8:AE108),"N/A")</f>
        <v>5331.2333333333336</v>
      </c>
      <c r="AF3" s="11">
        <f>IF(AC4&gt;0,AVERAGE(AF8:AF108),"N/A")</f>
        <v>3107292.7333333334</v>
      </c>
      <c r="AG3" s="11">
        <f>IF(AC4&gt;0,AVERAGE(AG8:AG108),"N/A")</f>
        <v>572.78862285121397</v>
      </c>
      <c r="AH3" s="11" t="str">
        <f>IF(AD4&gt;AC4,AVERAGE(AH8:AH108),"N/A")</f>
        <v>N/A</v>
      </c>
      <c r="AI3" s="11">
        <f>IF(AD4&gt;0,AVERAGE(AI8:AI108),"N/A")</f>
        <v>572.81100968134285</v>
      </c>
      <c r="AJ3" s="11" t="str">
        <f>IF(AD4&gt;AC4,AVERAGE(AJ8:AJ108),"N/A")</f>
        <v>N/A</v>
      </c>
      <c r="AK3" s="11" t="str">
        <f>IF(AD4&gt;AC4,AVERAGE(AK8:AK108),"N/A")</f>
        <v>N/A</v>
      </c>
      <c r="AL3" s="18" t="e">
        <f>AVERAGE(AL8:AL108)</f>
        <v>#DIV/0!</v>
      </c>
      <c r="AM3" s="19"/>
      <c r="AN3" s="20">
        <f>AVERAGE(AN8:AN108)</f>
        <v>2745691.0666666669</v>
      </c>
      <c r="AO3" s="18">
        <f>AVERAGE(AO8:AO108)</f>
        <v>5422.7</v>
      </c>
      <c r="AP3" s="20">
        <f>AVERAGE(AP8:AP108)</f>
        <v>2745691.0666666669</v>
      </c>
      <c r="AQ3" s="21" t="e">
        <f>AVERAGE(AQ8:AQ108)</f>
        <v>#DIV/0!</v>
      </c>
      <c r="AR3" s="19"/>
      <c r="AS3" s="18">
        <f>AVERAGE(AS8:AS108)</f>
        <v>5422.9666666666662</v>
      </c>
      <c r="AT3" s="19"/>
      <c r="AU3" s="22">
        <f>AU4/AV4</f>
        <v>1</v>
      </c>
      <c r="AV3" s="19"/>
      <c r="AW3" s="19">
        <f>IF(AU4&gt;0,AVERAGE(AW8:AW108),"N/A")</f>
        <v>5422.7</v>
      </c>
      <c r="AX3" s="19">
        <f>IF(AU4&gt;0,AVERAGE(AX8:AX108),"N/A")</f>
        <v>2745691.0666666669</v>
      </c>
      <c r="AY3" s="19">
        <f>IF(AU4&gt;0,AVERAGE(AY8:AY108),"N/A")</f>
        <v>509.4253024746024</v>
      </c>
      <c r="AZ3" s="19" t="str">
        <f>IF(AV4&gt;AU4,AVERAGE(AZ8:AZ108),"N/A")</f>
        <v>N/A</v>
      </c>
      <c r="BA3" s="19">
        <f>IF(AV4&gt;0,AVERAGE(BA8:BA108),"N/A")</f>
        <v>509.45389645357199</v>
      </c>
      <c r="BB3" s="19" t="str">
        <f>IF(AV4&gt;AU4,AVERAGE(BB8:BB108),"N/A")</f>
        <v>N/A</v>
      </c>
      <c r="BC3" s="19" t="str">
        <f>IF(AV4&gt;AU4,AVERAGE(BC8:BC108),"N/A")</f>
        <v>N/A</v>
      </c>
      <c r="BD3" s="25" t="e">
        <f>AVERAGE(BD8:BD108)</f>
        <v>#DIV/0!</v>
      </c>
      <c r="BE3" s="26"/>
      <c r="BF3" s="27">
        <f>AVERAGE(BF8:BF108)</f>
        <v>14326821.5</v>
      </c>
      <c r="BG3" s="25">
        <f>AVERAGE(BG8:BG108)</f>
        <v>402.73333333333335</v>
      </c>
      <c r="BH3" s="27">
        <f>AVERAGE(BH8:BH108)</f>
        <v>14326821.5</v>
      </c>
      <c r="BI3" s="28" t="e">
        <f>AVERAGE(BI8:BI108)</f>
        <v>#DIV/0!</v>
      </c>
      <c r="BJ3" s="26"/>
      <c r="BK3" s="25">
        <f>AVERAGE(BK8:BK108)</f>
        <v>402.8</v>
      </c>
      <c r="BL3" s="26"/>
      <c r="BM3" s="29">
        <f>BM4/BN4</f>
        <v>1</v>
      </c>
      <c r="BN3" s="26"/>
      <c r="BO3" s="26">
        <f>IF(BM4&gt;0,AVERAGE(BO8:BO108),"N/A")</f>
        <v>402.73333333333335</v>
      </c>
      <c r="BP3" s="26">
        <f>IF(BM4&gt;0,AVERAGE(BP8:BP108),"N/A")</f>
        <v>14326821.5</v>
      </c>
      <c r="BQ3" s="26">
        <f>IF(BM4&gt;0,AVERAGE(BQ8:BQ108),"N/A")</f>
        <v>35578.89099182286</v>
      </c>
      <c r="BR3" s="26" t="str">
        <f>IF(BN4&gt;BM4,AVERAGE(BR8:BR108),"N/A")</f>
        <v>N/A</v>
      </c>
      <c r="BS3" s="26">
        <f>IF(BN4&gt;0,AVERAGE(BS8:BS108),"N/A")</f>
        <v>35584.399449769771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>
        <f>AVERAGE(BX8:BX108)</f>
        <v>1099495.2666666666</v>
      </c>
      <c r="BY3" s="34">
        <f>AVERAGE(BY8:BY108)</f>
        <v>932.5333333333333</v>
      </c>
      <c r="BZ3" s="41">
        <f>AVERAGE(BZ8:BZ108)</f>
        <v>1099495.2666666666</v>
      </c>
      <c r="CA3" s="42" t="e">
        <f>AVERAGE(CA8:CA108)</f>
        <v>#DIV/0!</v>
      </c>
      <c r="CB3" s="40"/>
      <c r="CC3" s="34">
        <f>AVERAGE(CC8:CC108)</f>
        <v>977.56666666666672</v>
      </c>
      <c r="CD3" s="40"/>
      <c r="CE3" s="43">
        <f>CE4/CF4</f>
        <v>1</v>
      </c>
      <c r="CF3" s="40"/>
      <c r="CG3" s="40">
        <f>IF(CE4&gt;0,AVERAGE(CG8:CG108),"N/A")</f>
        <v>932.5333333333333</v>
      </c>
      <c r="CH3" s="40">
        <f>IF(CE4&gt;0,AVERAGE(CH8:CH108),"N/A")</f>
        <v>1099495.2666666666</v>
      </c>
      <c r="CI3" s="40">
        <f>IF(CE4&gt;0,AVERAGE(CI8:CI108),"N/A")</f>
        <v>1826.0982656159451</v>
      </c>
      <c r="CJ3" s="40" t="str">
        <f>IF(CF4&gt;CE4,AVERAGE(CJ8:CJ108),"N/A")</f>
        <v>N/A</v>
      </c>
      <c r="CK3" s="40">
        <f>IF(CF4&gt;0,AVERAGE(CK8:CK108),"N/A")</f>
        <v>1914.9804918016996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983422.89727130905</v>
      </c>
      <c r="E4" s="4">
        <f>STDEV(E8:E108)</f>
        <v>669.03497580513181</v>
      </c>
      <c r="F4" s="6">
        <f>STDEV(F8:F108)</f>
        <v>983422.89727130905</v>
      </c>
      <c r="G4" s="7" t="e">
        <f>STDEV(G8:G108)</f>
        <v>#DIV/0!</v>
      </c>
      <c r="H4" s="5"/>
      <c r="I4" s="4">
        <f>STDEV(I8:I108)</f>
        <v>668.9528349609559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669.03497580513181</v>
      </c>
      <c r="N4" s="5">
        <f>IF(K4&gt;1,STDEV(N8:N108),"N/A")</f>
        <v>983422.89727130905</v>
      </c>
      <c r="O4" s="5">
        <f>IF(K4&gt;1,STDEV(O8:O108),"N/A")</f>
        <v>202.07263855090241</v>
      </c>
      <c r="P4" s="5" t="str">
        <f>IF(L4&gt;K4+1,STDEV(P8:P108),"N/A")</f>
        <v>N/A</v>
      </c>
      <c r="Q4" s="5">
        <f>IF(L4&gt;0,STDEV(Q8:Q108),"N/A")</f>
        <v>202.08290399974243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1429557.2667271534</v>
      </c>
      <c r="W4" s="11">
        <f>STDEV(W8:W108)</f>
        <v>1151.9439546751587</v>
      </c>
      <c r="X4" s="13">
        <f>STDEV(X8:X108)</f>
        <v>1429557.2667271534</v>
      </c>
      <c r="Y4" s="14" t="e">
        <f>STDEV(Y8:Y108)</f>
        <v>#DIV/0!</v>
      </c>
      <c r="Z4" s="12"/>
      <c r="AA4" s="11">
        <f>STDEV(AA8:AA108)</f>
        <v>1151.9551500887924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1151.9439546751587</v>
      </c>
      <c r="AF4" s="11">
        <f>IF(AC4&gt;1,STDEV(AF8:AF108),"N/A")</f>
        <v>1429557.2667271534</v>
      </c>
      <c r="AG4" s="11">
        <f>IF(AC4&gt;1,STDEV(AG8:AG108),"N/A")</f>
        <v>194.1847559827207</v>
      </c>
      <c r="AH4" s="11" t="str">
        <f>IF(AD4&gt;AC4+1,STDEV(AH8:AH108),"N/A")</f>
        <v>N/A</v>
      </c>
      <c r="AI4" s="11">
        <f>IF(AD4&gt;0,STDEV(AI8:AI108),"N/A")</f>
        <v>194.18770604664098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>
        <f>STDEV(AN8:AN108)</f>
        <v>909731.84937070543</v>
      </c>
      <c r="AO4" s="18">
        <f>STDEV(AO8:AO108)</f>
        <v>697.86685569373503</v>
      </c>
      <c r="AP4" s="20">
        <f>STDEV(AP8:AP108)</f>
        <v>909731.84937070543</v>
      </c>
      <c r="AQ4" s="21" t="e">
        <f>STDEV(AQ8:AQ108)</f>
        <v>#DIV/0!</v>
      </c>
      <c r="AR4" s="19"/>
      <c r="AS4" s="18">
        <f>STDEV(AS8:AS108)</f>
        <v>697.88100375515307</v>
      </c>
      <c r="AT4" s="19"/>
      <c r="AU4" s="19">
        <f>SUM(AU8:AU108)</f>
        <v>30</v>
      </c>
      <c r="AV4" s="19">
        <f>SUM(AV8:AV108)</f>
        <v>30</v>
      </c>
      <c r="AW4" s="19">
        <f>IF(AU4&gt;1,STDEV(AW8:AW108),"N/A")</f>
        <v>697.86685569373503</v>
      </c>
      <c r="AX4" s="19">
        <f>IF(AU4&gt;1,STDEV(AX8:AX108),"N/A")</f>
        <v>909731.84937070543</v>
      </c>
      <c r="AY4" s="19">
        <f>IF(AU4&gt;1,STDEV(AY8:AY108),"N/A")</f>
        <v>162.3724766346248</v>
      </c>
      <c r="AZ4" s="19" t="str">
        <f>IF(AV4&gt;AU4+1,STDEV(AZ8:AZ108),"N/A")</f>
        <v>N/A</v>
      </c>
      <c r="BA4" s="19">
        <f>IF(AV4&gt;0,STDEV(BA8:BA108),"N/A")</f>
        <v>162.38901848732124</v>
      </c>
      <c r="BB4" s="19" t="str">
        <f>IF(AV4&gt;AU4+1,STDEV(BB8:BB108),"N/A")</f>
        <v>N/A</v>
      </c>
      <c r="BC4" s="19" t="str">
        <f>IF(AV4&gt;AU4+1,STDEV(BC8:BC108),"N/A")</f>
        <v>N/A</v>
      </c>
      <c r="BD4" s="25" t="e">
        <f>STDEV(BD8:BD108)</f>
        <v>#DIV/0!</v>
      </c>
      <c r="BE4" s="26"/>
      <c r="BF4" s="27">
        <f>STDEV(BF8:BF108)</f>
        <v>4149532.2004118478</v>
      </c>
      <c r="BG4" s="25">
        <f>STDEV(BG8:BG108)</f>
        <v>103.33505374911903</v>
      </c>
      <c r="BH4" s="27">
        <f>STDEV(BH8:BH108)</f>
        <v>4149532.2004118478</v>
      </c>
      <c r="BI4" s="28" t="e">
        <f>STDEV(BI8:BI108)</f>
        <v>#DIV/0!</v>
      </c>
      <c r="BJ4" s="26"/>
      <c r="BK4" s="25">
        <f>STDEV(BK8:BK108)</f>
        <v>103.38625267113275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103.33505374911903</v>
      </c>
      <c r="BP4" s="26">
        <f>IF(BM4&gt;1,STDEV(BP8:BP108),"N/A")</f>
        <v>4149532.2004118478</v>
      </c>
      <c r="BQ4" s="26">
        <f>IF(BM4&gt;1,STDEV(BQ8:BQ108),"N/A")</f>
        <v>4493.4134301940958</v>
      </c>
      <c r="BR4" s="26" t="str">
        <f>IF(BN4&gt;BM4+1,STDEV(BR8:BR108),"N/A")</f>
        <v>N/A</v>
      </c>
      <c r="BS4" s="26">
        <f>IF(BN4&gt;0,STDEV(BS8:BS108),"N/A")</f>
        <v>4498.2639789819805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262462.12628687953</v>
      </c>
      <c r="BY4" s="34">
        <f>STDEV(BY8:BY108)</f>
        <v>955.56806478491194</v>
      </c>
      <c r="BZ4" s="41">
        <f>STDEV(BZ8:BZ108)</f>
        <v>262462.12628687953</v>
      </c>
      <c r="CA4" s="42" t="e">
        <f>STDEV(CA8:CA108)</f>
        <v>#DIV/0!</v>
      </c>
      <c r="CB4" s="40"/>
      <c r="CC4" s="34">
        <f>STDEV(CC8:CC108)</f>
        <v>962.97809203902784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955.56806478491194</v>
      </c>
      <c r="CH4" s="40">
        <f>IF(CE4&gt;1,STDEV(CH8:CH108),"N/A")</f>
        <v>262462.12628687953</v>
      </c>
      <c r="CI4" s="40">
        <f>IF(CE4&gt;1,STDEV(CI8:CI108),"N/A")</f>
        <v>900.78017491618652</v>
      </c>
      <c r="CJ4" s="40" t="str">
        <f>IF(CF4&gt;CE4+1,STDEV(CJ8:CJ108),"N/A")</f>
        <v>N/A</v>
      </c>
      <c r="CK4" s="40">
        <f>IF(CF4&gt;0,STDEV(CK8:CK108),"N/A")</f>
        <v>916.69249532109677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4650548</v>
      </c>
      <c r="E5" s="4">
        <f>MAX(E8:E108)</f>
        <v>5880</v>
      </c>
      <c r="F5" s="6">
        <f>MAX(F8:F108)</f>
        <v>4650548</v>
      </c>
      <c r="G5" s="4">
        <f>MAX(G8:G108)</f>
        <v>0</v>
      </c>
      <c r="H5" s="5"/>
      <c r="I5" s="4">
        <f>MAX(I8:I108)</f>
        <v>5880</v>
      </c>
      <c r="J5" s="5"/>
      <c r="K5" s="5"/>
      <c r="L5" s="5"/>
      <c r="M5" s="5">
        <f>IF(K4&gt;0,MAX(M8:M108),"N/A")</f>
        <v>5880</v>
      </c>
      <c r="N5" s="5">
        <f>IF(K4&gt;0,MAX(N8:N108),"N/A")</f>
        <v>4650548</v>
      </c>
      <c r="O5" s="5">
        <f>IF(K4&gt;0,MAX(O8:O108),"N/A")</f>
        <v>1229.2408716136631</v>
      </c>
      <c r="P5" s="5" t="str">
        <f>IF(L4&gt;K4,MAX(P8:P108),"N/A")</f>
        <v>N/A</v>
      </c>
      <c r="Q5" s="5">
        <f>IF(L4&gt;0,MAX(Q8:Q108),"N/A")</f>
        <v>1229.2408716136631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5983041</v>
      </c>
      <c r="W5" s="11">
        <f>MAX(W8:W108)</f>
        <v>8013</v>
      </c>
      <c r="X5" s="13">
        <f>MAX(X8:X108)</f>
        <v>5983041</v>
      </c>
      <c r="Y5" s="11">
        <f>MAX(Y8:Y108)</f>
        <v>0</v>
      </c>
      <c r="Z5" s="12"/>
      <c r="AA5" s="11">
        <f>MAX(AA8:AA108)</f>
        <v>8014</v>
      </c>
      <c r="AB5" s="12"/>
      <c r="AC5" s="12"/>
      <c r="AD5" s="12"/>
      <c r="AE5" s="11">
        <f>IF(AC4&gt;0,MAX(AE8:AE108),"N/A")</f>
        <v>8013</v>
      </c>
      <c r="AF5" s="11">
        <f>IF(AC4&gt;0,MAX(AF8:AF108),"N/A")</f>
        <v>5983041</v>
      </c>
      <c r="AG5" s="11">
        <f>IF(AC4&gt;0,MAX(AG8:AG108),"N/A")</f>
        <v>974.71516155758081</v>
      </c>
      <c r="AH5" s="11" t="str">
        <f>IF(AD4&gt;AC4,MAX(AH8:AH108),"N/A")</f>
        <v>N/A</v>
      </c>
      <c r="AI5" s="11">
        <f>IF(AD4&gt;0,MAX(AI8:AI108),"N/A")</f>
        <v>974.71516155758081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0</v>
      </c>
      <c r="AM5" s="19"/>
      <c r="AN5" s="20">
        <f>MAX(AN8:AN108)</f>
        <v>5879004</v>
      </c>
      <c r="AO5" s="18">
        <f>MAX(AO8:AO108)</f>
        <v>6490</v>
      </c>
      <c r="AP5" s="20">
        <f>MAX(AP8:AP108)</f>
        <v>5879004</v>
      </c>
      <c r="AQ5" s="18">
        <f>MAX(AQ8:AQ108)</f>
        <v>0</v>
      </c>
      <c r="AR5" s="19"/>
      <c r="AS5" s="18">
        <f>MAX(AS8:AS108)</f>
        <v>6491</v>
      </c>
      <c r="AT5" s="19"/>
      <c r="AU5" s="19"/>
      <c r="AV5" s="19"/>
      <c r="AW5" s="19">
        <f>IF(AU4&gt;0,MAX(AW8:AW108),"N/A")</f>
        <v>6490</v>
      </c>
      <c r="AX5" s="19">
        <f>IF(AU4&gt;0,MAX(AX8:AX108),"N/A")</f>
        <v>5879004</v>
      </c>
      <c r="AY5" s="19">
        <f>IF(AU4&gt;0,MAX(AY8:AY108),"N/A")</f>
        <v>986.0791680644079</v>
      </c>
      <c r="AZ5" s="19" t="str">
        <f>IF(AV4&gt;AU4,MAX(AZ8:AZ108),"N/A")</f>
        <v>N/A</v>
      </c>
      <c r="BA5" s="19">
        <f>IF(AV4&gt;0,MAX(BA8:BA108),"N/A")</f>
        <v>986.0791680644079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0</v>
      </c>
      <c r="BE5" s="26"/>
      <c r="BF5" s="27">
        <f>MAX(BF8:BF108)</f>
        <v>26086469</v>
      </c>
      <c r="BG5" s="25">
        <f>MAX(BG8:BG108)</f>
        <v>748</v>
      </c>
      <c r="BH5" s="27">
        <f>MAX(BH8:BH108)</f>
        <v>26086469</v>
      </c>
      <c r="BI5" s="25">
        <f>MAX(BI8:BI108)</f>
        <v>0</v>
      </c>
      <c r="BJ5" s="26"/>
      <c r="BK5" s="25">
        <f>MAX(BK8:BK108)</f>
        <v>748</v>
      </c>
      <c r="BL5" s="26"/>
      <c r="BM5" s="26"/>
      <c r="BN5" s="26"/>
      <c r="BO5" s="26">
        <f>IF(BM4&gt;0,MAX(BO8:BO108),"N/A")</f>
        <v>748</v>
      </c>
      <c r="BP5" s="26">
        <f>IF(BM4&gt;0,MAX(BP8:BP108),"N/A")</f>
        <v>26086469</v>
      </c>
      <c r="BQ5" s="26">
        <f>IF(BM4&gt;0,MAX(BQ8:BQ108),"N/A")</f>
        <v>48571.62781954887</v>
      </c>
      <c r="BR5" s="26" t="str">
        <f>IF(BN4&gt;BM4,MAX(BR8:BR108),"N/A")</f>
        <v>N/A</v>
      </c>
      <c r="BS5" s="26">
        <f>IF(BN4&gt;0,MAX(BS8:BS108),"N/A")</f>
        <v>48571.62781954887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1866641</v>
      </c>
      <c r="BY5" s="34">
        <f>MAX(BY8:BY108)</f>
        <v>4359</v>
      </c>
      <c r="BZ5" s="41">
        <f>MAX(BZ8:BZ108)</f>
        <v>1866641</v>
      </c>
      <c r="CA5" s="34">
        <f>MAX(CA8:CA108)</f>
        <v>0</v>
      </c>
      <c r="CB5" s="40"/>
      <c r="CC5" s="34">
        <f>MAX(CC8:CC108)</f>
        <v>4365</v>
      </c>
      <c r="CD5" s="40"/>
      <c r="CE5" s="40"/>
      <c r="CF5" s="40"/>
      <c r="CG5" s="40">
        <f>IF(CE4&gt;0,MAX(CG8:CG108),"N/A")</f>
        <v>4359</v>
      </c>
      <c r="CH5" s="40">
        <f>IF(CE4&gt;0,MAX(CH8:CH108),"N/A")</f>
        <v>1866641</v>
      </c>
      <c r="CI5" s="40">
        <f>IF(CE4&gt;0,MAX(CI8:CI108),"N/A")</f>
        <v>3043.2242562929064</v>
      </c>
      <c r="CJ5" s="40" t="str">
        <f>IF(CF4&gt;CE4,MAX(CJ8:CJ108),"N/A")</f>
        <v>N/A</v>
      </c>
      <c r="CK5" s="40">
        <f>IF(CF4&gt;0,MAX(CK8:CK108),"N/A")</f>
        <v>3099.9743589743589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2209093</v>
      </c>
      <c r="E6" s="4">
        <f>MIN(E8:E108)</f>
        <v>3377</v>
      </c>
      <c r="F6" s="6">
        <f>MIN(F8:F108)</f>
        <v>2209093</v>
      </c>
      <c r="G6" s="4">
        <f>MIN(G8:G108)</f>
        <v>0</v>
      </c>
      <c r="H6" s="5"/>
      <c r="I6" s="4">
        <f>MIN(I8:I108)</f>
        <v>3378</v>
      </c>
      <c r="J6" s="5"/>
      <c r="K6" s="5"/>
      <c r="L6" s="5"/>
      <c r="M6" s="5">
        <f>IF(K4&gt;0,MIN(M8:M108),"N/A")</f>
        <v>3377</v>
      </c>
      <c r="N6" s="5">
        <f>IF(K4&gt;0,MIN(N8:N108),"N/A")</f>
        <v>2209093</v>
      </c>
      <c r="O6" s="5">
        <f>IF(K4&gt;0,MIN(O8:O108),"N/A")</f>
        <v>434.34943077488066</v>
      </c>
      <c r="P6" s="5" t="str">
        <f>IF(L4&gt;K4,MIN(P8:P108),"N/A")</f>
        <v>N/A</v>
      </c>
      <c r="Q6" s="5">
        <f>IF(L4&gt;0,MIN(Q8:Q108),"N/A")</f>
        <v>434.34943077488066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1695084</v>
      </c>
      <c r="W6" s="11">
        <f>MIN(W8:W108)</f>
        <v>3414</v>
      </c>
      <c r="X6" s="13">
        <f>MIN(X8:X108)</f>
        <v>1695084</v>
      </c>
      <c r="Y6" s="11">
        <f>MIN(Y8:Y108)</f>
        <v>0</v>
      </c>
      <c r="Z6" s="12"/>
      <c r="AA6" s="11">
        <f>MIN(AA8:AA108)</f>
        <v>3415</v>
      </c>
      <c r="AB6" s="12"/>
      <c r="AC6" s="12"/>
      <c r="AD6" s="12"/>
      <c r="AE6" s="11">
        <f>IF(AC4&gt;0,MIN(AE8:AE108),"N/A")</f>
        <v>3414</v>
      </c>
      <c r="AF6" s="11">
        <f>IF(AC4&gt;0,MIN(AF8:AF108),"N/A")</f>
        <v>1695084</v>
      </c>
      <c r="AG6" s="11">
        <f>IF(AC4&gt;0,MIN(AG8:AG108),"N/A")</f>
        <v>323.71961041393519</v>
      </c>
      <c r="AH6" s="11" t="str">
        <f>IF(AD4&gt;AC4,MIN(AH8:AH108),"N/A")</f>
        <v>N/A</v>
      </c>
      <c r="AI6" s="11">
        <f>IF(AD4&gt;0,MIN(AI8:AI108),"N/A")</f>
        <v>323.71961041393519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0</v>
      </c>
      <c r="AM6" s="19"/>
      <c r="AN6" s="20">
        <f>MIN(AN8:AN108)</f>
        <v>1679657</v>
      </c>
      <c r="AO6" s="18">
        <f>MIN(AO8:AO108)</f>
        <v>3981</v>
      </c>
      <c r="AP6" s="20">
        <f>MIN(AP8:AP108)</f>
        <v>1679657</v>
      </c>
      <c r="AQ6" s="18">
        <f>MIN(AQ8:AQ108)</f>
        <v>0</v>
      </c>
      <c r="AR6" s="19"/>
      <c r="AS6" s="18">
        <f>MIN(AS8:AS108)</f>
        <v>3981</v>
      </c>
      <c r="AT6" s="19"/>
      <c r="AU6" s="19"/>
      <c r="AV6" s="19"/>
      <c r="AW6" s="19">
        <f>IF(AU4&gt;0,MIN(AW8:AW108),"N/A")</f>
        <v>3981</v>
      </c>
      <c r="AX6" s="19">
        <f>IF(AU4&gt;0,MIN(AX8:AX108),"N/A")</f>
        <v>1679657</v>
      </c>
      <c r="AY6" s="19">
        <f>IF(AU4&gt;0,MIN(AY8:AY108),"N/A")</f>
        <v>277.0761053766754</v>
      </c>
      <c r="AZ6" s="19" t="str">
        <f>IF(AV4&gt;AU4,MIN(AZ8:AZ108),"N/A")</f>
        <v>N/A</v>
      </c>
      <c r="BA6" s="19">
        <f>IF(AV4&gt;0,MIN(BA8:BA108),"N/A")</f>
        <v>277.11879815100156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0</v>
      </c>
      <c r="BE6" s="26"/>
      <c r="BF6" s="27">
        <f>MIN(BF8:BF108)</f>
        <v>6324967</v>
      </c>
      <c r="BG6" s="25">
        <f>MIN(BG8:BG108)</f>
        <v>225</v>
      </c>
      <c r="BH6" s="27">
        <f>MIN(BH8:BH108)</f>
        <v>6324967</v>
      </c>
      <c r="BI6" s="25">
        <f>MIN(BI8:BI108)</f>
        <v>0</v>
      </c>
      <c r="BJ6" s="26"/>
      <c r="BK6" s="25">
        <f>MIN(BK8:BK108)</f>
        <v>225</v>
      </c>
      <c r="BL6" s="26"/>
      <c r="BM6" s="26"/>
      <c r="BN6" s="26"/>
      <c r="BO6" s="26">
        <f>IF(BM4&gt;0,MIN(BO8:BO108),"N/A")</f>
        <v>225</v>
      </c>
      <c r="BP6" s="26">
        <f>IF(BM4&gt;0,MIN(BP8:BP108),"N/A")</f>
        <v>6324967</v>
      </c>
      <c r="BQ6" s="26">
        <f>IF(BM4&gt;0,MIN(BQ8:BQ108),"N/A")</f>
        <v>28110.964444444446</v>
      </c>
      <c r="BR6" s="26" t="str">
        <f>IF(BN4&gt;BM4,MIN(BR8:BR108),"N/A")</f>
        <v>N/A</v>
      </c>
      <c r="BS6" s="26">
        <f>IF(BN4&gt;0,MIN(BS8:BS108),"N/A")</f>
        <v>28110.964444444446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806081</v>
      </c>
      <c r="BY6" s="34">
        <f>MIN(BY8:BY108)</f>
        <v>299</v>
      </c>
      <c r="BZ6" s="41">
        <f>MIN(BZ8:BZ108)</f>
        <v>806081</v>
      </c>
      <c r="CA6" s="34">
        <f>MIN(CA8:CA108)</f>
        <v>0</v>
      </c>
      <c r="CB6" s="40"/>
      <c r="CC6" s="34">
        <f>MIN(CC8:CC108)</f>
        <v>305</v>
      </c>
      <c r="CD6" s="40"/>
      <c r="CE6" s="40"/>
      <c r="CF6" s="40"/>
      <c r="CG6" s="40">
        <f>IF(CE4&gt;0,MIN(CG8:CG108),"N/A")</f>
        <v>299</v>
      </c>
      <c r="CH6" s="40">
        <f>IF(CE4&gt;0,MIN(CH8:CH108),"N/A")</f>
        <v>806081</v>
      </c>
      <c r="CI6" s="40">
        <f>IF(CE4&gt;0,MIN(CI8:CI108),"N/A")</f>
        <v>207.74616265750285</v>
      </c>
      <c r="CJ6" s="40" t="str">
        <f>IF(CF4&gt;CE4,MIN(CJ8:CJ108),"N/A")</f>
        <v>N/A</v>
      </c>
      <c r="CK6" s="40">
        <f>IF(CF4&gt;0,MIN(CK8:CK108),"N/A")</f>
        <v>208.0321174581326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43.2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A8" s="1"/>
      <c r="B8" s="10" t="s">
        <v>67</v>
      </c>
      <c r="C8" s="10" t="s">
        <v>67</v>
      </c>
      <c r="D8" s="10">
        <v>2372544</v>
      </c>
      <c r="E8" s="10">
        <v>3578</v>
      </c>
      <c r="F8" s="10">
        <v>2372544</v>
      </c>
      <c r="G8" s="10" t="s">
        <v>62</v>
      </c>
      <c r="H8" s="10" t="s">
        <v>32</v>
      </c>
      <c r="I8" s="10">
        <v>3578</v>
      </c>
      <c r="J8" s="10">
        <v>1541573834</v>
      </c>
      <c r="K8" s="10">
        <f t="shared" ref="K8:K39" si="0">IF(AND(B8=C8,L8=1),1,0)</f>
        <v>1</v>
      </c>
      <c r="L8" s="10">
        <f t="shared" ref="L8:L39" si="1">IF(C8&gt;0,1,0)</f>
        <v>1</v>
      </c>
      <c r="M8" s="10">
        <f t="shared" ref="M8:M39" si="2">IF(K8=1,E8,"")</f>
        <v>3578</v>
      </c>
      <c r="N8" s="10">
        <f t="shared" ref="N8:N39" si="3">IF(K8=1,D8,"")</f>
        <v>2372544</v>
      </c>
      <c r="O8" s="10">
        <f t="shared" ref="O8:O39" si="4">IF(AND(L8&gt;0,K8=1),F8/I8,"")</f>
        <v>663.09223029625491</v>
      </c>
      <c r="P8" s="10" t="str">
        <f t="shared" ref="P8:P39" si="5">IF(AND(L8&gt;0,K8=0),F8/I8,"")</f>
        <v/>
      </c>
      <c r="Q8" s="10">
        <f t="shared" ref="Q8:Q39" si="6">IF(L8&gt;0,D8/E8,"")</f>
        <v>663.09223029625491</v>
      </c>
      <c r="R8" s="10" t="str">
        <f t="shared" ref="R8:R39" si="7">IF(AND(L8&gt;0,K8=0),(F8-D8)/(I8-E8),"")</f>
        <v/>
      </c>
      <c r="S8" s="10" t="str">
        <f t="shared" ref="S8:S39" si="8">IF(AND(L8&gt;0,K8=0),I8-E8,"")</f>
        <v/>
      </c>
      <c r="T8" s="17" t="s">
        <v>67</v>
      </c>
      <c r="U8" s="17" t="s">
        <v>67</v>
      </c>
      <c r="V8" s="17">
        <v>5829328</v>
      </c>
      <c r="W8" s="17">
        <v>6724</v>
      </c>
      <c r="X8" s="17">
        <v>5829328</v>
      </c>
      <c r="Y8" s="17" t="s">
        <v>62</v>
      </c>
      <c r="Z8" s="17" t="s">
        <v>32</v>
      </c>
      <c r="AA8" s="17">
        <v>6725</v>
      </c>
      <c r="AB8" s="17">
        <v>1541892225</v>
      </c>
      <c r="AC8" s="17">
        <f t="shared" ref="AC8:AC39" si="9">IF(AND(T8=U8,AD8=1),1,0)</f>
        <v>1</v>
      </c>
      <c r="AD8" s="17">
        <f t="shared" ref="AD8:AD39" si="10">IF(U8&gt;0,1,0)</f>
        <v>1</v>
      </c>
      <c r="AE8" s="32">
        <f t="shared" ref="AE8:AE39" si="11">IF(AC8=1,W8,"")</f>
        <v>6724</v>
      </c>
      <c r="AF8" s="32">
        <f t="shared" ref="AF8:AF39" si="12">IF(AC8=1,V8,"")</f>
        <v>5829328</v>
      </c>
      <c r="AG8" s="32">
        <f t="shared" ref="AG8:AG39" si="13">IF(AND(AD8&gt;0,AC8=1),X8/AA8,"")</f>
        <v>866.81457249070627</v>
      </c>
      <c r="AH8" s="32" t="str">
        <f t="shared" ref="AH8:AH39" si="14">IF(AND(AD8&gt;0,AC8=0),X8/AA8,"")</f>
        <v/>
      </c>
      <c r="AI8" s="32">
        <f t="shared" ref="AI8:AI39" si="15">IF(AD8&gt;0,V8/W8,"")</f>
        <v>866.94348602022603</v>
      </c>
      <c r="AJ8" s="32" t="str">
        <f t="shared" ref="AJ8:AJ39" si="16">IF(AND(AD8&gt;0,AC8=0),(X8-V8)/(AA8-W8),"")</f>
        <v/>
      </c>
      <c r="AK8" s="32" t="str">
        <f t="shared" ref="AK8:AK39" si="17">IF(AND(AD8&gt;0,AC8=0),AA8-W8,"")</f>
        <v/>
      </c>
      <c r="AL8" s="24" t="s">
        <v>67</v>
      </c>
      <c r="AM8" s="24" t="s">
        <v>67</v>
      </c>
      <c r="AN8" s="24">
        <v>1787401</v>
      </c>
      <c r="AO8" s="24">
        <v>4577</v>
      </c>
      <c r="AP8" s="24">
        <v>1787401</v>
      </c>
      <c r="AQ8" s="24" t="s">
        <v>62</v>
      </c>
      <c r="AR8" s="24" t="s">
        <v>32</v>
      </c>
      <c r="AS8" s="24">
        <v>4577</v>
      </c>
      <c r="AT8" s="24">
        <v>1544696875</v>
      </c>
      <c r="AU8" s="24">
        <f t="shared" ref="AU8:AU39" si="18">IF(AND(AL8=AM8,AV8=1),1,0)</f>
        <v>1</v>
      </c>
      <c r="AV8" s="24">
        <f t="shared" ref="AV8:AV39" si="19">IF(AM8&gt;0,1,0)</f>
        <v>1</v>
      </c>
      <c r="AW8" s="24">
        <f t="shared" ref="AW8:AW39" si="20">IF(AU8=1,AO8,"")</f>
        <v>4577</v>
      </c>
      <c r="AX8" s="24">
        <f t="shared" ref="AX8:AX39" si="21">IF(AU8=1,AN8,"")</f>
        <v>1787401</v>
      </c>
      <c r="AY8" s="24">
        <f t="shared" ref="AY8:AY39" si="22">IF(AND(AV8&gt;0,AU8=1),AP8/AS8,"")</f>
        <v>390.51802490714442</v>
      </c>
      <c r="AZ8" s="24" t="str">
        <f t="shared" ref="AZ8:AZ39" si="23">IF(AND(AV8&gt;0,AU8=0),AP8/AS8,"")</f>
        <v/>
      </c>
      <c r="BA8" s="24">
        <f t="shared" ref="BA8:BA39" si="24">IF(AV8&gt;0,AN8/AO8,"")</f>
        <v>390.51802490714442</v>
      </c>
      <c r="BB8" s="24" t="str">
        <f t="shared" ref="BB8:BB39" si="25">IF(AND(AV8&gt;0,AU8=0),(AP8-AN8)/(AS8-AO8),"")</f>
        <v/>
      </c>
      <c r="BC8" s="24" t="str">
        <f t="shared" ref="BC8:BC39" si="26">IF(AND(AV8&gt;0,AU8=0),AS8-AO8,"")</f>
        <v/>
      </c>
      <c r="BD8" s="31" t="s">
        <v>67</v>
      </c>
      <c r="BE8" s="31" t="s">
        <v>67</v>
      </c>
      <c r="BF8" s="31">
        <v>12790783</v>
      </c>
      <c r="BG8" s="31">
        <v>364</v>
      </c>
      <c r="BH8" s="31">
        <v>12790783</v>
      </c>
      <c r="BI8" s="31" t="s">
        <v>62</v>
      </c>
      <c r="BJ8" s="31" t="s">
        <v>32</v>
      </c>
      <c r="BK8" s="31">
        <v>364</v>
      </c>
      <c r="BL8" s="31">
        <v>1544395188</v>
      </c>
      <c r="BM8" s="31">
        <f t="shared" ref="BM8:BM39" si="27">IF(AND(BD8=BE8,BN8=1),1,0)</f>
        <v>1</v>
      </c>
      <c r="BN8" s="31">
        <f t="shared" ref="BN8:BN39" si="28">IF(BE8&gt;0,1,0)</f>
        <v>1</v>
      </c>
      <c r="BO8" s="31">
        <f t="shared" ref="BO8:BO39" si="29">IF(BM8=1,BG8,"")</f>
        <v>364</v>
      </c>
      <c r="BP8" s="31">
        <f t="shared" ref="BP8:BP39" si="30">IF(BM8=1,BF8,"")</f>
        <v>12790783</v>
      </c>
      <c r="BQ8" s="31">
        <f t="shared" ref="BQ8:BQ39" si="31">IF(AND(BN8&gt;0,BM8=1),BH8/BK8,"")</f>
        <v>35139.51373626374</v>
      </c>
      <c r="BR8" s="31" t="str">
        <f t="shared" ref="BR8:BR39" si="32">IF(AND(BN8&gt;0,BM8=0),BH8/BK8,"")</f>
        <v/>
      </c>
      <c r="BS8" s="31">
        <f t="shared" ref="BS8:BS39" si="33">IF(BN8&gt;0,BF8/BG8,"")</f>
        <v>35139.51373626374</v>
      </c>
      <c r="BT8" s="31" t="str">
        <f t="shared" ref="BT8:BT39" si="34">IF(AND(BN8&gt;0,BM8=0),(BH8-BF8)/(BK8-BG8),"")</f>
        <v/>
      </c>
      <c r="BU8" s="31" t="str">
        <f t="shared" ref="BU8:BU39" si="35">IF(AND(BN8&gt;0,BM8=0),BK8-BG8,"")</f>
        <v/>
      </c>
      <c r="BV8" s="1" t="s">
        <v>67</v>
      </c>
      <c r="BW8" s="1" t="s">
        <v>67</v>
      </c>
      <c r="BX8" s="1">
        <v>830370</v>
      </c>
      <c r="BY8" s="1">
        <v>410</v>
      </c>
      <c r="BZ8" s="1">
        <v>830370</v>
      </c>
      <c r="CA8" s="1" t="s">
        <v>62</v>
      </c>
      <c r="CB8" s="1" t="s">
        <v>32</v>
      </c>
      <c r="CC8" s="1">
        <v>417</v>
      </c>
      <c r="CD8" s="1">
        <v>1580886463</v>
      </c>
      <c r="CE8" s="45">
        <f>IF(AND(BV8=BW8,CF8=1),1,0)</f>
        <v>1</v>
      </c>
      <c r="CF8" s="45">
        <f>IF(BW8&gt;0,1,0)</f>
        <v>1</v>
      </c>
      <c r="CG8" s="45">
        <f>IF(CE8=1,BY8,"")</f>
        <v>410</v>
      </c>
      <c r="CH8" s="45">
        <f>IF(CE8=1,BX8,"")</f>
        <v>830370</v>
      </c>
      <c r="CI8" s="45">
        <f>IF(AND(CF8&gt;0,CE8=1),BZ8/CC8,"")</f>
        <v>1991.294964028777</v>
      </c>
      <c r="CJ8" s="45" t="str">
        <f>IF(AND(CF8&gt;0,CE8=0),BZ8/CC8,"")</f>
        <v/>
      </c>
      <c r="CK8" s="45">
        <f>IF(CF8&gt;0,BX8/BY8,"")</f>
        <v>2025.2926829268292</v>
      </c>
      <c r="CL8" s="45" t="str">
        <f>IF(AND(CF8&gt;0,CE8=0),(BZ8-BX8)/(CC8-BY8),"")</f>
        <v/>
      </c>
      <c r="CM8" s="45" t="str">
        <f>IF(AND(CF8&gt;0,CE8=0),CC8-BY8,"")</f>
        <v/>
      </c>
    </row>
    <row r="9" spans="1:91" x14ac:dyDescent="0.3">
      <c r="A9" s="1"/>
      <c r="B9" s="10" t="s">
        <v>67</v>
      </c>
      <c r="C9" s="10" t="s">
        <v>67</v>
      </c>
      <c r="D9" s="10">
        <v>2465591</v>
      </c>
      <c r="E9" s="10">
        <v>4239</v>
      </c>
      <c r="F9" s="10">
        <v>2465591</v>
      </c>
      <c r="G9" s="10" t="s">
        <v>62</v>
      </c>
      <c r="H9" s="10" t="s">
        <v>32</v>
      </c>
      <c r="I9" s="10">
        <v>4239</v>
      </c>
      <c r="J9" s="10">
        <v>1541573839</v>
      </c>
      <c r="K9" s="10">
        <f t="shared" si="0"/>
        <v>1</v>
      </c>
      <c r="L9" s="10">
        <f t="shared" si="1"/>
        <v>1</v>
      </c>
      <c r="M9" s="10">
        <f t="shared" si="2"/>
        <v>4239</v>
      </c>
      <c r="N9" s="10">
        <f t="shared" si="3"/>
        <v>2465591</v>
      </c>
      <c r="O9" s="10">
        <f t="shared" si="4"/>
        <v>581.64449162538335</v>
      </c>
      <c r="P9" s="10" t="str">
        <f t="shared" si="5"/>
        <v/>
      </c>
      <c r="Q9" s="10">
        <f t="shared" si="6"/>
        <v>581.64449162538335</v>
      </c>
      <c r="R9" s="10" t="str">
        <f t="shared" si="7"/>
        <v/>
      </c>
      <c r="S9" s="10" t="str">
        <f t="shared" si="8"/>
        <v/>
      </c>
      <c r="T9" s="17" t="s">
        <v>67</v>
      </c>
      <c r="U9" s="17" t="s">
        <v>67</v>
      </c>
      <c r="V9" s="17">
        <v>5882406</v>
      </c>
      <c r="W9" s="17">
        <v>6035</v>
      </c>
      <c r="X9" s="17">
        <v>5882406</v>
      </c>
      <c r="Y9" s="17" t="s">
        <v>62</v>
      </c>
      <c r="Z9" s="17" t="s">
        <v>32</v>
      </c>
      <c r="AA9" s="17">
        <v>6035</v>
      </c>
      <c r="AB9" s="17">
        <v>1541892230</v>
      </c>
      <c r="AC9" s="17">
        <f t="shared" si="9"/>
        <v>1</v>
      </c>
      <c r="AD9" s="17">
        <f t="shared" si="10"/>
        <v>1</v>
      </c>
      <c r="AE9" s="32">
        <f t="shared" si="11"/>
        <v>6035</v>
      </c>
      <c r="AF9" s="32">
        <f t="shared" si="12"/>
        <v>5882406</v>
      </c>
      <c r="AG9" s="32">
        <f t="shared" si="13"/>
        <v>974.71516155758081</v>
      </c>
      <c r="AH9" s="32" t="str">
        <f t="shared" si="14"/>
        <v/>
      </c>
      <c r="AI9" s="32">
        <f t="shared" si="15"/>
        <v>974.71516155758081</v>
      </c>
      <c r="AJ9" s="32" t="str">
        <f t="shared" si="16"/>
        <v/>
      </c>
      <c r="AK9" s="32" t="str">
        <f t="shared" si="17"/>
        <v/>
      </c>
      <c r="AL9" s="24" t="s">
        <v>67</v>
      </c>
      <c r="AM9" s="24" t="s">
        <v>67</v>
      </c>
      <c r="AN9" s="24">
        <v>3164819</v>
      </c>
      <c r="AO9" s="24">
        <v>5887</v>
      </c>
      <c r="AP9" s="24">
        <v>3164819</v>
      </c>
      <c r="AQ9" s="24" t="s">
        <v>62</v>
      </c>
      <c r="AR9" s="24" t="s">
        <v>32</v>
      </c>
      <c r="AS9" s="24">
        <v>5887</v>
      </c>
      <c r="AT9" s="24">
        <v>1544696883</v>
      </c>
      <c r="AU9" s="24">
        <f t="shared" si="18"/>
        <v>1</v>
      </c>
      <c r="AV9" s="24">
        <f t="shared" si="19"/>
        <v>1</v>
      </c>
      <c r="AW9" s="24">
        <f t="shared" si="20"/>
        <v>5887</v>
      </c>
      <c r="AX9" s="24">
        <f t="shared" si="21"/>
        <v>3164819</v>
      </c>
      <c r="AY9" s="24">
        <f t="shared" si="22"/>
        <v>537.59453032104636</v>
      </c>
      <c r="AZ9" s="24" t="str">
        <f t="shared" si="23"/>
        <v/>
      </c>
      <c r="BA9" s="24">
        <f t="shared" si="24"/>
        <v>537.59453032104636</v>
      </c>
      <c r="BB9" s="24" t="str">
        <f t="shared" si="25"/>
        <v/>
      </c>
      <c r="BC9" s="24" t="str">
        <f t="shared" si="26"/>
        <v/>
      </c>
      <c r="BD9" s="31" t="s">
        <v>67</v>
      </c>
      <c r="BE9" s="31" t="s">
        <v>67</v>
      </c>
      <c r="BF9" s="31">
        <v>12920321</v>
      </c>
      <c r="BG9" s="31">
        <v>390</v>
      </c>
      <c r="BH9" s="31">
        <v>12920321</v>
      </c>
      <c r="BI9" s="31" t="s">
        <v>62</v>
      </c>
      <c r="BJ9" s="31" t="s">
        <v>32</v>
      </c>
      <c r="BK9" s="31">
        <v>390</v>
      </c>
      <c r="BL9" s="31">
        <v>1544395193</v>
      </c>
      <c r="BM9" s="31">
        <f t="shared" si="27"/>
        <v>1</v>
      </c>
      <c r="BN9" s="31">
        <f t="shared" si="28"/>
        <v>1</v>
      </c>
      <c r="BO9" s="31">
        <f t="shared" si="29"/>
        <v>390</v>
      </c>
      <c r="BP9" s="31">
        <f t="shared" si="30"/>
        <v>12920321</v>
      </c>
      <c r="BQ9" s="31">
        <f t="shared" si="31"/>
        <v>33129.028205128205</v>
      </c>
      <c r="BR9" s="31" t="str">
        <f t="shared" si="32"/>
        <v/>
      </c>
      <c r="BS9" s="31">
        <f t="shared" si="33"/>
        <v>33129.028205128205</v>
      </c>
      <c r="BT9" s="31" t="str">
        <f t="shared" si="34"/>
        <v/>
      </c>
      <c r="BU9" s="31" t="str">
        <f t="shared" si="35"/>
        <v/>
      </c>
      <c r="BV9" s="1" t="s">
        <v>67</v>
      </c>
      <c r="BW9" s="1" t="s">
        <v>67</v>
      </c>
      <c r="BX9" s="1">
        <v>1009800</v>
      </c>
      <c r="BY9" s="1">
        <v>663</v>
      </c>
      <c r="BZ9" s="1">
        <v>1009800</v>
      </c>
      <c r="CA9" s="1" t="s">
        <v>62</v>
      </c>
      <c r="CB9" s="1" t="s">
        <v>32</v>
      </c>
      <c r="CC9" s="1">
        <v>838</v>
      </c>
      <c r="CD9" s="1">
        <v>1580886468</v>
      </c>
      <c r="CE9" s="45">
        <f>IF(AND(BV9=BW9,CF9=1),1,0)</f>
        <v>1</v>
      </c>
      <c r="CF9" s="45">
        <f>IF(BW9&gt;0,1,0)</f>
        <v>1</v>
      </c>
      <c r="CG9" s="45">
        <f>IF(CE9=1,BY9,"")</f>
        <v>663</v>
      </c>
      <c r="CH9" s="45">
        <f>IF(CE9=1,BX9,"")</f>
        <v>1009800</v>
      </c>
      <c r="CI9" s="45">
        <f>IF(AND(CF9&gt;0,CE9=1),BZ9/CC9,"")</f>
        <v>1205.0119331742244</v>
      </c>
      <c r="CJ9" s="45" t="str">
        <f>IF(AND(CF9&gt;0,CE9=0),BZ9/CC9,"")</f>
        <v/>
      </c>
      <c r="CK9" s="45">
        <f>IF(CF9&gt;0,BX9/BY9,"")</f>
        <v>1523.0769230769231</v>
      </c>
      <c r="CL9" s="45" t="str">
        <f>IF(AND(CF9&gt;0,CE9=0),(BZ9-BX9)/(CC9-BY9),"")</f>
        <v/>
      </c>
      <c r="CM9" s="45" t="str">
        <f>IF(AND(CF9&gt;0,CE9=0),CC9-BY9,"")</f>
        <v/>
      </c>
    </row>
    <row r="10" spans="1:91" x14ac:dyDescent="0.3">
      <c r="A10" s="1"/>
      <c r="B10" s="10" t="s">
        <v>67</v>
      </c>
      <c r="C10" s="10" t="s">
        <v>67</v>
      </c>
      <c r="D10" s="10">
        <v>4346815</v>
      </c>
      <c r="E10" s="10">
        <v>4180</v>
      </c>
      <c r="F10" s="10">
        <v>4346815</v>
      </c>
      <c r="G10" s="10" t="s">
        <v>62</v>
      </c>
      <c r="H10" s="10" t="s">
        <v>32</v>
      </c>
      <c r="I10" s="10">
        <v>4181</v>
      </c>
      <c r="J10" s="10">
        <v>1541573845</v>
      </c>
      <c r="K10" s="10">
        <f t="shared" si="0"/>
        <v>1</v>
      </c>
      <c r="L10" s="10">
        <f t="shared" si="1"/>
        <v>1</v>
      </c>
      <c r="M10" s="10">
        <f t="shared" si="2"/>
        <v>4180</v>
      </c>
      <c r="N10" s="10">
        <f t="shared" si="3"/>
        <v>4346815</v>
      </c>
      <c r="O10" s="10">
        <f t="shared" si="4"/>
        <v>1039.659172446783</v>
      </c>
      <c r="P10" s="10" t="str">
        <f t="shared" si="5"/>
        <v/>
      </c>
      <c r="Q10" s="10">
        <f t="shared" si="6"/>
        <v>1039.9078947368421</v>
      </c>
      <c r="R10" s="10" t="str">
        <f t="shared" si="7"/>
        <v/>
      </c>
      <c r="S10" s="10" t="str">
        <f t="shared" si="8"/>
        <v/>
      </c>
      <c r="T10" s="17" t="s">
        <v>67</v>
      </c>
      <c r="U10" s="17" t="s">
        <v>67</v>
      </c>
      <c r="V10" s="17">
        <v>1829294</v>
      </c>
      <c r="W10" s="17">
        <v>4417</v>
      </c>
      <c r="X10" s="17">
        <v>1829294</v>
      </c>
      <c r="Y10" s="17" t="s">
        <v>62</v>
      </c>
      <c r="Z10" s="17" t="s">
        <v>32</v>
      </c>
      <c r="AA10" s="17">
        <v>4417</v>
      </c>
      <c r="AB10" s="17">
        <v>1541892235</v>
      </c>
      <c r="AC10" s="17">
        <f t="shared" si="9"/>
        <v>1</v>
      </c>
      <c r="AD10" s="17">
        <f t="shared" si="10"/>
        <v>1</v>
      </c>
      <c r="AE10" s="32">
        <f t="shared" si="11"/>
        <v>4417</v>
      </c>
      <c r="AF10" s="32">
        <f t="shared" si="12"/>
        <v>1829294</v>
      </c>
      <c r="AG10" s="32">
        <f t="shared" si="13"/>
        <v>414.14851709304958</v>
      </c>
      <c r="AH10" s="32" t="str">
        <f t="shared" si="14"/>
        <v/>
      </c>
      <c r="AI10" s="32">
        <f t="shared" si="15"/>
        <v>414.14851709304958</v>
      </c>
      <c r="AJ10" s="32" t="str">
        <f t="shared" si="16"/>
        <v/>
      </c>
      <c r="AK10" s="32" t="str">
        <f t="shared" si="17"/>
        <v/>
      </c>
      <c r="AL10" s="24" t="s">
        <v>67</v>
      </c>
      <c r="AM10" s="24" t="s">
        <v>67</v>
      </c>
      <c r="AN10" s="24">
        <v>3107223</v>
      </c>
      <c r="AO10" s="24">
        <v>4847</v>
      </c>
      <c r="AP10" s="24">
        <v>3107223</v>
      </c>
      <c r="AQ10" s="24" t="s">
        <v>62</v>
      </c>
      <c r="AR10" s="24" t="s">
        <v>32</v>
      </c>
      <c r="AS10" s="24">
        <v>4848</v>
      </c>
      <c r="AT10" s="24">
        <v>1544696888</v>
      </c>
      <c r="AU10" s="24">
        <f t="shared" si="18"/>
        <v>1</v>
      </c>
      <c r="AV10" s="24">
        <f t="shared" si="19"/>
        <v>1</v>
      </c>
      <c r="AW10" s="24">
        <f t="shared" si="20"/>
        <v>4847</v>
      </c>
      <c r="AX10" s="24">
        <f t="shared" si="21"/>
        <v>3107223</v>
      </c>
      <c r="AY10" s="24">
        <f t="shared" si="22"/>
        <v>640.92883663366342</v>
      </c>
      <c r="AZ10" s="24" t="str">
        <f t="shared" si="23"/>
        <v/>
      </c>
      <c r="BA10" s="24">
        <f t="shared" si="24"/>
        <v>641.06106870229007</v>
      </c>
      <c r="BB10" s="24" t="str">
        <f t="shared" si="25"/>
        <v/>
      </c>
      <c r="BC10" s="24" t="str">
        <f t="shared" si="26"/>
        <v/>
      </c>
      <c r="BD10" s="31" t="s">
        <v>67</v>
      </c>
      <c r="BE10" s="31" t="s">
        <v>67</v>
      </c>
      <c r="BF10" s="31">
        <v>12823611</v>
      </c>
      <c r="BG10" s="31">
        <v>370</v>
      </c>
      <c r="BH10" s="31">
        <v>12823611</v>
      </c>
      <c r="BI10" s="31" t="s">
        <v>62</v>
      </c>
      <c r="BJ10" s="31" t="s">
        <v>32</v>
      </c>
      <c r="BK10" s="31">
        <v>370</v>
      </c>
      <c r="BL10" s="31">
        <v>1544395198</v>
      </c>
      <c r="BM10" s="31">
        <f t="shared" si="27"/>
        <v>1</v>
      </c>
      <c r="BN10" s="31">
        <f t="shared" si="28"/>
        <v>1</v>
      </c>
      <c r="BO10" s="31">
        <f t="shared" si="29"/>
        <v>370</v>
      </c>
      <c r="BP10" s="31">
        <f t="shared" si="30"/>
        <v>12823611</v>
      </c>
      <c r="BQ10" s="31">
        <f t="shared" si="31"/>
        <v>34658.408108108109</v>
      </c>
      <c r="BR10" s="31" t="str">
        <f t="shared" si="32"/>
        <v/>
      </c>
      <c r="BS10" s="31">
        <f t="shared" si="33"/>
        <v>34658.408108108109</v>
      </c>
      <c r="BT10" s="31" t="str">
        <f t="shared" si="34"/>
        <v/>
      </c>
      <c r="BU10" s="31" t="str">
        <f t="shared" si="35"/>
        <v/>
      </c>
      <c r="BV10" s="1" t="s">
        <v>67</v>
      </c>
      <c r="BW10" s="1" t="s">
        <v>67</v>
      </c>
      <c r="BX10" s="1">
        <v>1294443</v>
      </c>
      <c r="BY10" s="1">
        <v>2283</v>
      </c>
      <c r="BZ10" s="1">
        <v>1294443</v>
      </c>
      <c r="CA10" s="1" t="s">
        <v>62</v>
      </c>
      <c r="CB10" s="1" t="s">
        <v>32</v>
      </c>
      <c r="CC10" s="1">
        <v>2292</v>
      </c>
      <c r="CD10" s="1">
        <v>1580886923</v>
      </c>
      <c r="CE10" s="45">
        <f>IF(AND(BV10=BW10,CF10=1),1,0)</f>
        <v>1</v>
      </c>
      <c r="CF10" s="45">
        <f>IF(BW10&gt;0,1,0)</f>
        <v>1</v>
      </c>
      <c r="CG10" s="45">
        <f>IF(CE10=1,BY10,"")</f>
        <v>2283</v>
      </c>
      <c r="CH10" s="45">
        <f>IF(CE10=1,BX10,"")</f>
        <v>1294443</v>
      </c>
      <c r="CI10" s="45">
        <f>IF(AND(CF10&gt;0,CE10=1),BZ10/CC10,"")</f>
        <v>564.76570680628276</v>
      </c>
      <c r="CJ10" s="45" t="str">
        <f>IF(AND(CF10&gt;0,CE10=0),BZ10/CC10,"")</f>
        <v/>
      </c>
      <c r="CK10" s="45">
        <f>IF(CF10&gt;0,BX10/BY10,"")</f>
        <v>566.99211563731933</v>
      </c>
      <c r="CL10" s="45" t="str">
        <f>IF(AND(CF10&gt;0,CE10=0),(BZ10-BX10)/(CC10-BY10),"")</f>
        <v/>
      </c>
      <c r="CM10" s="45" t="str">
        <f>IF(AND(CF10&gt;0,CE10=0),CC10-BY10,"")</f>
        <v/>
      </c>
    </row>
    <row r="11" spans="1:91" x14ac:dyDescent="0.3">
      <c r="A11" s="1"/>
      <c r="B11" s="10" t="s">
        <v>67</v>
      </c>
      <c r="C11" s="10" t="s">
        <v>67</v>
      </c>
      <c r="D11" s="10">
        <v>2270991</v>
      </c>
      <c r="E11" s="10">
        <v>3377</v>
      </c>
      <c r="F11" s="10">
        <v>2270991</v>
      </c>
      <c r="G11" s="10" t="s">
        <v>62</v>
      </c>
      <c r="H11" s="10" t="s">
        <v>32</v>
      </c>
      <c r="I11" s="10">
        <v>3378</v>
      </c>
      <c r="J11" s="10">
        <v>1541573850</v>
      </c>
      <c r="K11" s="10">
        <f t="shared" si="0"/>
        <v>1</v>
      </c>
      <c r="L11" s="10">
        <f t="shared" si="1"/>
        <v>1</v>
      </c>
      <c r="M11" s="10">
        <f t="shared" si="2"/>
        <v>3377</v>
      </c>
      <c r="N11" s="10">
        <f t="shared" si="3"/>
        <v>2270991</v>
      </c>
      <c r="O11" s="10">
        <f t="shared" si="4"/>
        <v>672.28863232682056</v>
      </c>
      <c r="P11" s="10" t="str">
        <f t="shared" si="5"/>
        <v/>
      </c>
      <c r="Q11" s="10">
        <f t="shared" si="6"/>
        <v>672.48771098608233</v>
      </c>
      <c r="R11" s="10" t="str">
        <f t="shared" si="7"/>
        <v/>
      </c>
      <c r="S11" s="10" t="str">
        <f t="shared" si="8"/>
        <v/>
      </c>
      <c r="T11" s="17" t="s">
        <v>67</v>
      </c>
      <c r="U11" s="17" t="s">
        <v>67</v>
      </c>
      <c r="V11" s="17">
        <v>1767999</v>
      </c>
      <c r="W11" s="17">
        <v>4800</v>
      </c>
      <c r="X11" s="17">
        <v>1767999</v>
      </c>
      <c r="Y11" s="17" t="s">
        <v>62</v>
      </c>
      <c r="Z11" s="17" t="s">
        <v>32</v>
      </c>
      <c r="AA11" s="17">
        <v>4800</v>
      </c>
      <c r="AB11" s="17">
        <v>1541892243</v>
      </c>
      <c r="AC11" s="17">
        <f t="shared" si="9"/>
        <v>1</v>
      </c>
      <c r="AD11" s="17">
        <f t="shared" si="10"/>
        <v>1</v>
      </c>
      <c r="AE11" s="32">
        <f t="shared" si="11"/>
        <v>4800</v>
      </c>
      <c r="AF11" s="32">
        <f t="shared" si="12"/>
        <v>1767999</v>
      </c>
      <c r="AG11" s="32">
        <f t="shared" si="13"/>
        <v>368.333125</v>
      </c>
      <c r="AH11" s="32" t="str">
        <f t="shared" si="14"/>
        <v/>
      </c>
      <c r="AI11" s="32">
        <f t="shared" si="15"/>
        <v>368.333125</v>
      </c>
      <c r="AJ11" s="32" t="str">
        <f t="shared" si="16"/>
        <v/>
      </c>
      <c r="AK11" s="32" t="str">
        <f t="shared" si="17"/>
        <v/>
      </c>
      <c r="AL11" s="24" t="s">
        <v>67</v>
      </c>
      <c r="AM11" s="24" t="s">
        <v>67</v>
      </c>
      <c r="AN11" s="24">
        <v>3087133</v>
      </c>
      <c r="AO11" s="24">
        <v>3994</v>
      </c>
      <c r="AP11" s="24">
        <v>3087133</v>
      </c>
      <c r="AQ11" s="24" t="s">
        <v>62</v>
      </c>
      <c r="AR11" s="24" t="s">
        <v>32</v>
      </c>
      <c r="AS11" s="24">
        <v>3994</v>
      </c>
      <c r="AT11" s="24">
        <v>1544696896</v>
      </c>
      <c r="AU11" s="24">
        <f t="shared" si="18"/>
        <v>1</v>
      </c>
      <c r="AV11" s="24">
        <f t="shared" si="19"/>
        <v>1</v>
      </c>
      <c r="AW11" s="24">
        <f t="shared" si="20"/>
        <v>3994</v>
      </c>
      <c r="AX11" s="24">
        <f t="shared" si="21"/>
        <v>3087133</v>
      </c>
      <c r="AY11" s="24">
        <f t="shared" si="22"/>
        <v>772.94266399599394</v>
      </c>
      <c r="AZ11" s="24" t="str">
        <f t="shared" si="23"/>
        <v/>
      </c>
      <c r="BA11" s="24">
        <f t="shared" si="24"/>
        <v>772.94266399599394</v>
      </c>
      <c r="BB11" s="24" t="str">
        <f t="shared" si="25"/>
        <v/>
      </c>
      <c r="BC11" s="24" t="str">
        <f t="shared" si="26"/>
        <v/>
      </c>
      <c r="BD11" s="31" t="s">
        <v>67</v>
      </c>
      <c r="BE11" s="31" t="s">
        <v>67</v>
      </c>
      <c r="BF11" s="31">
        <v>6324967</v>
      </c>
      <c r="BG11" s="31">
        <v>225</v>
      </c>
      <c r="BH11" s="31">
        <v>6324967</v>
      </c>
      <c r="BI11" s="31" t="s">
        <v>62</v>
      </c>
      <c r="BJ11" s="31" t="s">
        <v>32</v>
      </c>
      <c r="BK11" s="31">
        <v>225</v>
      </c>
      <c r="BL11" s="31">
        <v>1544395203</v>
      </c>
      <c r="BM11" s="31">
        <f t="shared" si="27"/>
        <v>1</v>
      </c>
      <c r="BN11" s="31">
        <f t="shared" si="28"/>
        <v>1</v>
      </c>
      <c r="BO11" s="31">
        <f t="shared" si="29"/>
        <v>225</v>
      </c>
      <c r="BP11" s="31">
        <f t="shared" si="30"/>
        <v>6324967</v>
      </c>
      <c r="BQ11" s="31">
        <f t="shared" si="31"/>
        <v>28110.964444444446</v>
      </c>
      <c r="BR11" s="31" t="str">
        <f t="shared" si="32"/>
        <v/>
      </c>
      <c r="BS11" s="31">
        <f t="shared" si="33"/>
        <v>28110.964444444446</v>
      </c>
      <c r="BT11" s="31" t="str">
        <f t="shared" si="34"/>
        <v/>
      </c>
      <c r="BU11" s="31" t="str">
        <f t="shared" si="35"/>
        <v/>
      </c>
      <c r="BV11" s="45" t="s">
        <v>67</v>
      </c>
      <c r="BW11" s="45" t="s">
        <v>67</v>
      </c>
      <c r="BX11" s="45">
        <v>1180993</v>
      </c>
      <c r="BY11" s="45">
        <v>1633</v>
      </c>
      <c r="BZ11" s="45">
        <v>1180993</v>
      </c>
      <c r="CA11" s="45" t="s">
        <v>62</v>
      </c>
      <c r="CB11" s="45" t="s">
        <v>32</v>
      </c>
      <c r="CC11" s="45">
        <v>1745</v>
      </c>
      <c r="CD11" s="45">
        <v>1545200907</v>
      </c>
      <c r="CE11" s="45">
        <f t="shared" ref="CE11:CE37" si="36">IF(AND(BV11=BW11,CF11=1),1,0)</f>
        <v>1</v>
      </c>
      <c r="CF11" s="45">
        <f t="shared" ref="CF11:CF37" si="37">IF(BW11&gt;0,1,0)</f>
        <v>1</v>
      </c>
      <c r="CG11" s="45">
        <f t="shared" ref="CG11:CG37" si="38">IF(CE11=1,BY11,"")</f>
        <v>1633</v>
      </c>
      <c r="CH11" s="45">
        <f t="shared" ref="CH11:CH37" si="39">IF(CE11=1,BX11,"")</f>
        <v>1180993</v>
      </c>
      <c r="CI11" s="45">
        <f t="shared" ref="CI11:CI37" si="40">IF(AND(CF11&gt;0,CE11=1),BZ11/CC11,"")</f>
        <v>676.78681948424071</v>
      </c>
      <c r="CJ11" s="45" t="str">
        <f t="shared" ref="CJ11:CJ37" si="41">IF(AND(CF11&gt;0,CE11=0),BZ11/CC11,"")</f>
        <v/>
      </c>
      <c r="CK11" s="45">
        <f t="shared" ref="CK11:CK37" si="42">IF(CF11&gt;0,BX11/BY11,"")</f>
        <v>723.20453153704841</v>
      </c>
      <c r="CL11" s="45" t="str">
        <f t="shared" ref="CL11:CL37" si="43">IF(AND(CF11&gt;0,CE11=0),(BZ11-BX11)/(CC11-BY11),"")</f>
        <v/>
      </c>
      <c r="CM11" s="45" t="str">
        <f t="shared" ref="CM11:CM37" si="44">IF(AND(CF11&gt;0,CE11=0),CC11-BY11,"")</f>
        <v/>
      </c>
    </row>
    <row r="12" spans="1:91" x14ac:dyDescent="0.3">
      <c r="A12" s="1"/>
      <c r="B12" s="10" t="s">
        <v>67</v>
      </c>
      <c r="C12" s="10" t="s">
        <v>67</v>
      </c>
      <c r="D12" s="10">
        <v>2302632</v>
      </c>
      <c r="E12" s="10">
        <v>3924</v>
      </c>
      <c r="F12" s="10">
        <v>2302632</v>
      </c>
      <c r="G12" s="10" t="s">
        <v>62</v>
      </c>
      <c r="H12" s="10" t="s">
        <v>32</v>
      </c>
      <c r="I12" s="10">
        <v>3924</v>
      </c>
      <c r="J12" s="10">
        <v>1541573997</v>
      </c>
      <c r="K12" s="10">
        <f t="shared" si="0"/>
        <v>1</v>
      </c>
      <c r="L12" s="10">
        <f t="shared" si="1"/>
        <v>1</v>
      </c>
      <c r="M12" s="10">
        <f t="shared" si="2"/>
        <v>3924</v>
      </c>
      <c r="N12" s="10">
        <f t="shared" si="3"/>
        <v>2302632</v>
      </c>
      <c r="O12" s="10">
        <f t="shared" si="4"/>
        <v>586.80733944954125</v>
      </c>
      <c r="P12" s="10" t="str">
        <f t="shared" si="5"/>
        <v/>
      </c>
      <c r="Q12" s="10">
        <f t="shared" si="6"/>
        <v>586.80733944954125</v>
      </c>
      <c r="R12" s="10" t="str">
        <f t="shared" si="7"/>
        <v/>
      </c>
      <c r="S12" s="10" t="str">
        <f t="shared" si="8"/>
        <v/>
      </c>
      <c r="T12" s="17" t="s">
        <v>67</v>
      </c>
      <c r="U12" s="17" t="s">
        <v>67</v>
      </c>
      <c r="V12" s="17">
        <v>3099279</v>
      </c>
      <c r="W12" s="17">
        <v>5354</v>
      </c>
      <c r="X12" s="17">
        <v>3099279</v>
      </c>
      <c r="Y12" s="17" t="s">
        <v>62</v>
      </c>
      <c r="Z12" s="17" t="s">
        <v>32</v>
      </c>
      <c r="AA12" s="17">
        <v>5355</v>
      </c>
      <c r="AB12" s="17">
        <v>1541892248</v>
      </c>
      <c r="AC12" s="17">
        <f t="shared" si="9"/>
        <v>1</v>
      </c>
      <c r="AD12" s="17">
        <f t="shared" si="10"/>
        <v>1</v>
      </c>
      <c r="AE12" s="32">
        <f t="shared" si="11"/>
        <v>5354</v>
      </c>
      <c r="AF12" s="32">
        <f t="shared" si="12"/>
        <v>3099279</v>
      </c>
      <c r="AG12" s="32">
        <f t="shared" si="13"/>
        <v>578.76358543417371</v>
      </c>
      <c r="AH12" s="32" t="str">
        <f t="shared" si="14"/>
        <v/>
      </c>
      <c r="AI12" s="32">
        <f t="shared" si="15"/>
        <v>578.87168472170345</v>
      </c>
      <c r="AJ12" s="32" t="str">
        <f t="shared" si="16"/>
        <v/>
      </c>
      <c r="AK12" s="32" t="str">
        <f t="shared" si="17"/>
        <v/>
      </c>
      <c r="AL12" s="24" t="s">
        <v>67</v>
      </c>
      <c r="AM12" s="24" t="s">
        <v>67</v>
      </c>
      <c r="AN12" s="24">
        <v>3207180</v>
      </c>
      <c r="AO12" s="24">
        <v>4696</v>
      </c>
      <c r="AP12" s="24">
        <v>3207180</v>
      </c>
      <c r="AQ12" s="24" t="s">
        <v>62</v>
      </c>
      <c r="AR12" s="24" t="s">
        <v>32</v>
      </c>
      <c r="AS12" s="24">
        <v>4697</v>
      </c>
      <c r="AT12" s="24">
        <v>1544696904</v>
      </c>
      <c r="AU12" s="24">
        <f t="shared" si="18"/>
        <v>1</v>
      </c>
      <c r="AV12" s="24">
        <f t="shared" si="19"/>
        <v>1</v>
      </c>
      <c r="AW12" s="24">
        <f t="shared" si="20"/>
        <v>4696</v>
      </c>
      <c r="AX12" s="24">
        <f t="shared" si="21"/>
        <v>3207180</v>
      </c>
      <c r="AY12" s="24">
        <f t="shared" si="22"/>
        <v>682.8145624866936</v>
      </c>
      <c r="AZ12" s="24" t="str">
        <f t="shared" si="23"/>
        <v/>
      </c>
      <c r="BA12" s="24">
        <f t="shared" si="24"/>
        <v>682.95996592844972</v>
      </c>
      <c r="BB12" s="24" t="str">
        <f t="shared" si="25"/>
        <v/>
      </c>
      <c r="BC12" s="24" t="str">
        <f t="shared" si="26"/>
        <v/>
      </c>
      <c r="BD12" s="31" t="s">
        <v>67</v>
      </c>
      <c r="BE12" s="31" t="s">
        <v>67</v>
      </c>
      <c r="BF12" s="31">
        <v>12838667</v>
      </c>
      <c r="BG12" s="31">
        <v>395</v>
      </c>
      <c r="BH12" s="31">
        <v>12838667</v>
      </c>
      <c r="BI12" s="31" t="s">
        <v>62</v>
      </c>
      <c r="BJ12" s="31" t="s">
        <v>32</v>
      </c>
      <c r="BK12" s="31">
        <v>395</v>
      </c>
      <c r="BL12" s="31">
        <v>1544395208</v>
      </c>
      <c r="BM12" s="31">
        <f t="shared" si="27"/>
        <v>1</v>
      </c>
      <c r="BN12" s="31">
        <f t="shared" si="28"/>
        <v>1</v>
      </c>
      <c r="BO12" s="31">
        <f t="shared" si="29"/>
        <v>395</v>
      </c>
      <c r="BP12" s="31">
        <f t="shared" si="30"/>
        <v>12838667</v>
      </c>
      <c r="BQ12" s="31">
        <f t="shared" si="31"/>
        <v>32502.954430379748</v>
      </c>
      <c r="BR12" s="31" t="str">
        <f t="shared" si="32"/>
        <v/>
      </c>
      <c r="BS12" s="31">
        <f t="shared" si="33"/>
        <v>32502.954430379748</v>
      </c>
      <c r="BT12" s="31" t="str">
        <f t="shared" si="34"/>
        <v/>
      </c>
      <c r="BU12" s="31" t="str">
        <f t="shared" si="35"/>
        <v/>
      </c>
      <c r="BV12" s="45" t="s">
        <v>67</v>
      </c>
      <c r="BW12" s="45" t="s">
        <v>67</v>
      </c>
      <c r="BX12" s="45">
        <v>1089897</v>
      </c>
      <c r="BY12" s="45">
        <v>890</v>
      </c>
      <c r="BZ12" s="45">
        <v>1089897</v>
      </c>
      <c r="CA12" s="45" t="s">
        <v>62</v>
      </c>
      <c r="CB12" s="45" t="s">
        <v>32</v>
      </c>
      <c r="CC12" s="45">
        <v>929</v>
      </c>
      <c r="CD12" s="45">
        <v>1545200912</v>
      </c>
      <c r="CE12" s="45">
        <f t="shared" si="36"/>
        <v>1</v>
      </c>
      <c r="CF12" s="45">
        <f t="shared" si="37"/>
        <v>1</v>
      </c>
      <c r="CG12" s="45">
        <f t="shared" si="38"/>
        <v>890</v>
      </c>
      <c r="CH12" s="45">
        <f t="shared" si="39"/>
        <v>1089897</v>
      </c>
      <c r="CI12" s="45">
        <f t="shared" si="40"/>
        <v>1173.1937567276641</v>
      </c>
      <c r="CJ12" s="45" t="str">
        <f t="shared" si="41"/>
        <v/>
      </c>
      <c r="CK12" s="45">
        <f t="shared" si="42"/>
        <v>1224.603370786517</v>
      </c>
      <c r="CL12" s="45" t="str">
        <f t="shared" si="43"/>
        <v/>
      </c>
      <c r="CM12" s="45" t="str">
        <f t="shared" si="44"/>
        <v/>
      </c>
    </row>
    <row r="13" spans="1:91" x14ac:dyDescent="0.3">
      <c r="A13" s="1"/>
      <c r="B13" s="10" t="s">
        <v>67</v>
      </c>
      <c r="C13" s="10" t="s">
        <v>67</v>
      </c>
      <c r="D13" s="10">
        <v>2302623</v>
      </c>
      <c r="E13" s="10">
        <v>4339</v>
      </c>
      <c r="F13" s="10">
        <v>2302623</v>
      </c>
      <c r="G13" s="10" t="s">
        <v>62</v>
      </c>
      <c r="H13" s="10" t="s">
        <v>32</v>
      </c>
      <c r="I13" s="10">
        <v>4339</v>
      </c>
      <c r="J13" s="10">
        <v>1541574698</v>
      </c>
      <c r="K13" s="10">
        <f t="shared" si="0"/>
        <v>1</v>
      </c>
      <c r="L13" s="10">
        <f t="shared" si="1"/>
        <v>1</v>
      </c>
      <c r="M13" s="10">
        <f t="shared" si="2"/>
        <v>4339</v>
      </c>
      <c r="N13" s="10">
        <f t="shared" si="3"/>
        <v>2302623</v>
      </c>
      <c r="O13" s="10">
        <f t="shared" si="4"/>
        <v>530.68057156026737</v>
      </c>
      <c r="P13" s="10" t="str">
        <f t="shared" si="5"/>
        <v/>
      </c>
      <c r="Q13" s="10">
        <f t="shared" si="6"/>
        <v>530.68057156026737</v>
      </c>
      <c r="R13" s="10" t="str">
        <f t="shared" si="7"/>
        <v/>
      </c>
      <c r="S13" s="10" t="str">
        <f t="shared" si="8"/>
        <v/>
      </c>
      <c r="T13" s="17" t="s">
        <v>67</v>
      </c>
      <c r="U13" s="17" t="s">
        <v>67</v>
      </c>
      <c r="V13" s="17">
        <v>5864902</v>
      </c>
      <c r="W13" s="17">
        <v>6165</v>
      </c>
      <c r="X13" s="17">
        <v>5864902</v>
      </c>
      <c r="Y13" s="17" t="s">
        <v>62</v>
      </c>
      <c r="Z13" s="17" t="s">
        <v>32</v>
      </c>
      <c r="AA13" s="17">
        <v>6165</v>
      </c>
      <c r="AB13" s="17">
        <v>1541892256</v>
      </c>
      <c r="AC13" s="17">
        <f t="shared" si="9"/>
        <v>1</v>
      </c>
      <c r="AD13" s="17">
        <f t="shared" si="10"/>
        <v>1</v>
      </c>
      <c r="AE13" s="32">
        <f t="shared" si="11"/>
        <v>6165</v>
      </c>
      <c r="AF13" s="32">
        <f t="shared" si="12"/>
        <v>5864902</v>
      </c>
      <c r="AG13" s="32">
        <f t="shared" si="13"/>
        <v>951.32230332522306</v>
      </c>
      <c r="AH13" s="32" t="str">
        <f t="shared" si="14"/>
        <v/>
      </c>
      <c r="AI13" s="32">
        <f t="shared" si="15"/>
        <v>951.32230332522306</v>
      </c>
      <c r="AJ13" s="32" t="str">
        <f t="shared" si="16"/>
        <v/>
      </c>
      <c r="AK13" s="32" t="str">
        <f t="shared" si="17"/>
        <v/>
      </c>
      <c r="AL13" s="24" t="s">
        <v>67</v>
      </c>
      <c r="AM13" s="24" t="s">
        <v>67</v>
      </c>
      <c r="AN13" s="24">
        <v>1735524</v>
      </c>
      <c r="AO13" s="24">
        <v>5664</v>
      </c>
      <c r="AP13" s="24">
        <v>1735524</v>
      </c>
      <c r="AQ13" s="24" t="s">
        <v>62</v>
      </c>
      <c r="AR13" s="24" t="s">
        <v>32</v>
      </c>
      <c r="AS13" s="24">
        <v>5664</v>
      </c>
      <c r="AT13" s="24">
        <v>1544700892</v>
      </c>
      <c r="AU13" s="24">
        <f t="shared" si="18"/>
        <v>1</v>
      </c>
      <c r="AV13" s="24">
        <f t="shared" si="19"/>
        <v>1</v>
      </c>
      <c r="AW13" s="24">
        <f t="shared" si="20"/>
        <v>5664</v>
      </c>
      <c r="AX13" s="24">
        <f t="shared" si="21"/>
        <v>1735524</v>
      </c>
      <c r="AY13" s="24">
        <f t="shared" si="22"/>
        <v>306.41313559322032</v>
      </c>
      <c r="AZ13" s="24" t="str">
        <f t="shared" si="23"/>
        <v/>
      </c>
      <c r="BA13" s="24">
        <f t="shared" si="24"/>
        <v>306.41313559322032</v>
      </c>
      <c r="BB13" s="24" t="str">
        <f t="shared" si="25"/>
        <v/>
      </c>
      <c r="BC13" s="24" t="str">
        <f t="shared" si="26"/>
        <v/>
      </c>
      <c r="BD13" s="31" t="s">
        <v>67</v>
      </c>
      <c r="BE13" s="31" t="s">
        <v>67</v>
      </c>
      <c r="BF13" s="31">
        <v>20520909</v>
      </c>
      <c r="BG13" s="31">
        <v>576</v>
      </c>
      <c r="BH13" s="31">
        <v>20520909</v>
      </c>
      <c r="BI13" s="31" t="s">
        <v>62</v>
      </c>
      <c r="BJ13" s="31" t="s">
        <v>32</v>
      </c>
      <c r="BK13" s="31">
        <v>576</v>
      </c>
      <c r="BL13" s="31">
        <v>1544395213</v>
      </c>
      <c r="BM13" s="31">
        <f t="shared" si="27"/>
        <v>1</v>
      </c>
      <c r="BN13" s="31">
        <f t="shared" si="28"/>
        <v>1</v>
      </c>
      <c r="BO13" s="31">
        <f t="shared" si="29"/>
        <v>576</v>
      </c>
      <c r="BP13" s="31">
        <f t="shared" si="30"/>
        <v>20520909</v>
      </c>
      <c r="BQ13" s="31">
        <f t="shared" si="31"/>
        <v>35626.578125</v>
      </c>
      <c r="BR13" s="31" t="str">
        <f t="shared" si="32"/>
        <v/>
      </c>
      <c r="BS13" s="31">
        <f t="shared" si="33"/>
        <v>35626.578125</v>
      </c>
      <c r="BT13" s="31" t="str">
        <f t="shared" si="34"/>
        <v/>
      </c>
      <c r="BU13" s="31" t="str">
        <f t="shared" si="35"/>
        <v/>
      </c>
      <c r="BV13" s="1" t="s">
        <v>67</v>
      </c>
      <c r="BW13" s="1" t="s">
        <v>67</v>
      </c>
      <c r="BX13" s="1">
        <v>1151336</v>
      </c>
      <c r="BY13" s="1">
        <v>3455</v>
      </c>
      <c r="BZ13" s="1">
        <v>1151336</v>
      </c>
      <c r="CA13" s="1" t="s">
        <v>62</v>
      </c>
      <c r="CB13" s="1" t="s">
        <v>32</v>
      </c>
      <c r="CC13" s="1">
        <v>3470</v>
      </c>
      <c r="CD13" s="1">
        <v>1580886118</v>
      </c>
      <c r="CE13" s="45">
        <f>IF(AND(BV13=BW13,CF13=1),1,0)</f>
        <v>1</v>
      </c>
      <c r="CF13" s="45">
        <f>IF(BW13&gt;0,1,0)</f>
        <v>1</v>
      </c>
      <c r="CG13" s="45">
        <f>IF(CE13=1,BY13,"")</f>
        <v>3455</v>
      </c>
      <c r="CH13" s="45">
        <f>IF(CE13=1,BX13,"")</f>
        <v>1151336</v>
      </c>
      <c r="CI13" s="45">
        <f>IF(AND(CF13&gt;0,CE13=1),BZ13/CC13,"")</f>
        <v>331.79711815561961</v>
      </c>
      <c r="CJ13" s="45" t="str">
        <f>IF(AND(CF13&gt;0,CE13=0),BZ13/CC13,"")</f>
        <v/>
      </c>
      <c r="CK13" s="45">
        <f>IF(CF13&gt;0,BX13/BY13,"")</f>
        <v>333.23762662807525</v>
      </c>
      <c r="CL13" s="45" t="str">
        <f>IF(AND(CF13&gt;0,CE13=0),(BZ13-BX13)/(CC13-BY13),"")</f>
        <v/>
      </c>
      <c r="CM13" s="45" t="str">
        <f>IF(AND(CF13&gt;0,CE13=0),CC13-BY13,"")</f>
        <v/>
      </c>
    </row>
    <row r="14" spans="1:91" x14ac:dyDescent="0.3">
      <c r="A14" s="1"/>
      <c r="B14" s="10" t="s">
        <v>67</v>
      </c>
      <c r="C14" s="10" t="s">
        <v>67</v>
      </c>
      <c r="D14" s="10">
        <v>2437245</v>
      </c>
      <c r="E14" s="10">
        <v>3595</v>
      </c>
      <c r="F14" s="10">
        <v>2437245</v>
      </c>
      <c r="G14" s="10" t="s">
        <v>62</v>
      </c>
      <c r="H14" s="10" t="s">
        <v>32</v>
      </c>
      <c r="I14" s="10">
        <v>3596</v>
      </c>
      <c r="J14" s="10">
        <v>1541577231</v>
      </c>
      <c r="K14" s="10">
        <f t="shared" si="0"/>
        <v>1</v>
      </c>
      <c r="L14" s="10">
        <f t="shared" si="1"/>
        <v>1</v>
      </c>
      <c r="M14" s="10">
        <f t="shared" si="2"/>
        <v>3595</v>
      </c>
      <c r="N14" s="10">
        <f t="shared" si="3"/>
        <v>2437245</v>
      </c>
      <c r="O14" s="10">
        <f t="shared" si="4"/>
        <v>677.76557285873196</v>
      </c>
      <c r="P14" s="10" t="str">
        <f t="shared" si="5"/>
        <v/>
      </c>
      <c r="Q14" s="10">
        <f t="shared" si="6"/>
        <v>677.95410292072324</v>
      </c>
      <c r="R14" s="10" t="str">
        <f t="shared" si="7"/>
        <v/>
      </c>
      <c r="S14" s="10" t="str">
        <f t="shared" si="8"/>
        <v/>
      </c>
      <c r="T14" s="17" t="s">
        <v>67</v>
      </c>
      <c r="U14" s="17" t="s">
        <v>67</v>
      </c>
      <c r="V14" s="17">
        <v>3224980</v>
      </c>
      <c r="W14" s="17">
        <v>5515</v>
      </c>
      <c r="X14" s="17">
        <v>3224980</v>
      </c>
      <c r="Y14" s="17" t="s">
        <v>62</v>
      </c>
      <c r="Z14" s="17" t="s">
        <v>32</v>
      </c>
      <c r="AA14" s="17">
        <v>5515</v>
      </c>
      <c r="AB14" s="17">
        <v>1541892264</v>
      </c>
      <c r="AC14" s="17">
        <f t="shared" si="9"/>
        <v>1</v>
      </c>
      <c r="AD14" s="17">
        <f t="shared" si="10"/>
        <v>1</v>
      </c>
      <c r="AE14" s="32">
        <f t="shared" si="11"/>
        <v>5515</v>
      </c>
      <c r="AF14" s="32">
        <f t="shared" si="12"/>
        <v>3224980</v>
      </c>
      <c r="AG14" s="32">
        <f t="shared" si="13"/>
        <v>584.76518585675433</v>
      </c>
      <c r="AH14" s="32" t="str">
        <f t="shared" si="14"/>
        <v/>
      </c>
      <c r="AI14" s="32">
        <f t="shared" si="15"/>
        <v>584.76518585675433</v>
      </c>
      <c r="AJ14" s="32" t="str">
        <f t="shared" si="16"/>
        <v/>
      </c>
      <c r="AK14" s="32" t="str">
        <f t="shared" si="17"/>
        <v/>
      </c>
      <c r="AL14" s="24" t="s">
        <v>67</v>
      </c>
      <c r="AM14" s="24" t="s">
        <v>67</v>
      </c>
      <c r="AN14" s="24">
        <v>1711350</v>
      </c>
      <c r="AO14" s="24">
        <v>5005</v>
      </c>
      <c r="AP14" s="24">
        <v>1711350</v>
      </c>
      <c r="AQ14" s="24" t="s">
        <v>62</v>
      </c>
      <c r="AR14" s="24" t="s">
        <v>32</v>
      </c>
      <c r="AS14" s="24">
        <v>5005</v>
      </c>
      <c r="AT14" s="24">
        <v>1544701454</v>
      </c>
      <c r="AU14" s="24">
        <f t="shared" si="18"/>
        <v>1</v>
      </c>
      <c r="AV14" s="24">
        <f t="shared" si="19"/>
        <v>1</v>
      </c>
      <c r="AW14" s="24">
        <f t="shared" si="20"/>
        <v>5005</v>
      </c>
      <c r="AX14" s="24">
        <f t="shared" si="21"/>
        <v>1711350</v>
      </c>
      <c r="AY14" s="24">
        <f t="shared" si="22"/>
        <v>341.92807192807192</v>
      </c>
      <c r="AZ14" s="24" t="str">
        <f t="shared" si="23"/>
        <v/>
      </c>
      <c r="BA14" s="24">
        <f t="shared" si="24"/>
        <v>341.92807192807192</v>
      </c>
      <c r="BB14" s="24" t="str">
        <f t="shared" si="25"/>
        <v/>
      </c>
      <c r="BC14" s="24" t="str">
        <f t="shared" si="26"/>
        <v/>
      </c>
      <c r="BD14" s="31" t="s">
        <v>67</v>
      </c>
      <c r="BE14" s="31" t="s">
        <v>67</v>
      </c>
      <c r="BF14" s="31">
        <v>13018787</v>
      </c>
      <c r="BG14" s="31">
        <v>388</v>
      </c>
      <c r="BH14" s="31">
        <v>13018787</v>
      </c>
      <c r="BI14" s="31" t="s">
        <v>62</v>
      </c>
      <c r="BJ14" s="31" t="s">
        <v>32</v>
      </c>
      <c r="BK14" s="31">
        <v>388</v>
      </c>
      <c r="BL14" s="31">
        <v>1544395218</v>
      </c>
      <c r="BM14" s="31">
        <f t="shared" si="27"/>
        <v>1</v>
      </c>
      <c r="BN14" s="31">
        <f t="shared" si="28"/>
        <v>1</v>
      </c>
      <c r="BO14" s="31">
        <f t="shared" si="29"/>
        <v>388</v>
      </c>
      <c r="BP14" s="31">
        <f t="shared" si="30"/>
        <v>13018787</v>
      </c>
      <c r="BQ14" s="31">
        <f t="shared" si="31"/>
        <v>33553.574742268043</v>
      </c>
      <c r="BR14" s="31" t="str">
        <f t="shared" si="32"/>
        <v/>
      </c>
      <c r="BS14" s="31">
        <f t="shared" si="33"/>
        <v>33553.574742268043</v>
      </c>
      <c r="BT14" s="31" t="str">
        <f t="shared" si="34"/>
        <v/>
      </c>
      <c r="BU14" s="31" t="str">
        <f t="shared" si="35"/>
        <v/>
      </c>
      <c r="BV14" s="45" t="s">
        <v>67</v>
      </c>
      <c r="BW14" s="45" t="s">
        <v>67</v>
      </c>
      <c r="BX14" s="45">
        <v>906812</v>
      </c>
      <c r="BY14" s="45">
        <v>4359</v>
      </c>
      <c r="BZ14" s="45">
        <v>906812</v>
      </c>
      <c r="CA14" s="45" t="s">
        <v>62</v>
      </c>
      <c r="CB14" s="45" t="s">
        <v>32</v>
      </c>
      <c r="CC14" s="45">
        <v>4365</v>
      </c>
      <c r="CD14" s="45">
        <v>1545200935</v>
      </c>
      <c r="CE14" s="45">
        <f t="shared" si="36"/>
        <v>1</v>
      </c>
      <c r="CF14" s="45">
        <f t="shared" si="37"/>
        <v>1</v>
      </c>
      <c r="CG14" s="45">
        <f t="shared" si="38"/>
        <v>4359</v>
      </c>
      <c r="CH14" s="45">
        <f t="shared" si="39"/>
        <v>906812</v>
      </c>
      <c r="CI14" s="45">
        <f t="shared" si="40"/>
        <v>207.74616265750285</v>
      </c>
      <c r="CJ14" s="45" t="str">
        <f t="shared" si="41"/>
        <v/>
      </c>
      <c r="CK14" s="45">
        <f t="shared" si="42"/>
        <v>208.0321174581326</v>
      </c>
      <c r="CL14" s="45" t="str">
        <f t="shared" si="43"/>
        <v/>
      </c>
      <c r="CM14" s="45" t="str">
        <f t="shared" si="44"/>
        <v/>
      </c>
    </row>
    <row r="15" spans="1:91" x14ac:dyDescent="0.3">
      <c r="A15" s="1"/>
      <c r="B15" s="10" t="s">
        <v>67</v>
      </c>
      <c r="C15" s="10" t="s">
        <v>67</v>
      </c>
      <c r="D15" s="10">
        <v>4465955</v>
      </c>
      <c r="E15" s="10">
        <v>4555</v>
      </c>
      <c r="F15" s="10">
        <v>4465955</v>
      </c>
      <c r="G15" s="10" t="s">
        <v>62</v>
      </c>
      <c r="H15" s="10" t="s">
        <v>32</v>
      </c>
      <c r="I15" s="10">
        <v>4555</v>
      </c>
      <c r="J15" s="10">
        <v>1541577413</v>
      </c>
      <c r="K15" s="10">
        <f t="shared" si="0"/>
        <v>1</v>
      </c>
      <c r="L15" s="10">
        <f t="shared" si="1"/>
        <v>1</v>
      </c>
      <c r="M15" s="10">
        <f t="shared" si="2"/>
        <v>4555</v>
      </c>
      <c r="N15" s="10">
        <f t="shared" si="3"/>
        <v>4465955</v>
      </c>
      <c r="O15" s="10">
        <f t="shared" si="4"/>
        <v>980.45115257958287</v>
      </c>
      <c r="P15" s="10" t="str">
        <f t="shared" si="5"/>
        <v/>
      </c>
      <c r="Q15" s="10">
        <f t="shared" si="6"/>
        <v>980.45115257958287</v>
      </c>
      <c r="R15" s="10" t="str">
        <f t="shared" si="7"/>
        <v/>
      </c>
      <c r="S15" s="10" t="str">
        <f t="shared" si="8"/>
        <v/>
      </c>
      <c r="T15" s="17" t="s">
        <v>67</v>
      </c>
      <c r="U15" s="17" t="s">
        <v>67</v>
      </c>
      <c r="V15" s="17">
        <v>1737515</v>
      </c>
      <c r="W15" s="17">
        <v>5142</v>
      </c>
      <c r="X15" s="17">
        <v>1737515</v>
      </c>
      <c r="Y15" s="17" t="s">
        <v>62</v>
      </c>
      <c r="Z15" s="17" t="s">
        <v>32</v>
      </c>
      <c r="AA15" s="17">
        <v>5143</v>
      </c>
      <c r="AB15" s="17">
        <v>1541896654</v>
      </c>
      <c r="AC15" s="17">
        <f t="shared" si="9"/>
        <v>1</v>
      </c>
      <c r="AD15" s="17">
        <f t="shared" si="10"/>
        <v>1</v>
      </c>
      <c r="AE15" s="32">
        <f t="shared" si="11"/>
        <v>5142</v>
      </c>
      <c r="AF15" s="32">
        <f t="shared" si="12"/>
        <v>1737515</v>
      </c>
      <c r="AG15" s="32">
        <f t="shared" si="13"/>
        <v>337.84075442348825</v>
      </c>
      <c r="AH15" s="32" t="str">
        <f t="shared" si="14"/>
        <v/>
      </c>
      <c r="AI15" s="32">
        <f t="shared" si="15"/>
        <v>337.90645663166083</v>
      </c>
      <c r="AJ15" s="32" t="str">
        <f t="shared" si="16"/>
        <v/>
      </c>
      <c r="AK15" s="32" t="str">
        <f t="shared" si="17"/>
        <v/>
      </c>
      <c r="AL15" s="24" t="s">
        <v>67</v>
      </c>
      <c r="AM15" s="24" t="s">
        <v>67</v>
      </c>
      <c r="AN15" s="24">
        <v>3134375</v>
      </c>
      <c r="AO15" s="24">
        <v>5915</v>
      </c>
      <c r="AP15" s="24">
        <v>3134375</v>
      </c>
      <c r="AQ15" s="24" t="s">
        <v>62</v>
      </c>
      <c r="AR15" s="24" t="s">
        <v>32</v>
      </c>
      <c r="AS15" s="24">
        <v>5915</v>
      </c>
      <c r="AT15" s="24">
        <v>1544701601</v>
      </c>
      <c r="AU15" s="24">
        <f t="shared" si="18"/>
        <v>1</v>
      </c>
      <c r="AV15" s="24">
        <f t="shared" si="19"/>
        <v>1</v>
      </c>
      <c r="AW15" s="24">
        <f t="shared" si="20"/>
        <v>5915</v>
      </c>
      <c r="AX15" s="24">
        <f t="shared" si="21"/>
        <v>3134375</v>
      </c>
      <c r="AY15" s="24">
        <f t="shared" si="22"/>
        <v>529.90278951817413</v>
      </c>
      <c r="AZ15" s="24" t="str">
        <f t="shared" si="23"/>
        <v/>
      </c>
      <c r="BA15" s="24">
        <f t="shared" si="24"/>
        <v>529.90278951817413</v>
      </c>
      <c r="BB15" s="24" t="str">
        <f t="shared" si="25"/>
        <v/>
      </c>
      <c r="BC15" s="24" t="str">
        <f t="shared" si="26"/>
        <v/>
      </c>
      <c r="BD15" s="31" t="s">
        <v>67</v>
      </c>
      <c r="BE15" s="31" t="s">
        <v>67</v>
      </c>
      <c r="BF15" s="31">
        <v>12883093</v>
      </c>
      <c r="BG15" s="31">
        <v>389</v>
      </c>
      <c r="BH15" s="31">
        <v>12883093</v>
      </c>
      <c r="BI15" s="31" t="s">
        <v>62</v>
      </c>
      <c r="BJ15" s="31" t="s">
        <v>32</v>
      </c>
      <c r="BK15" s="31">
        <v>389</v>
      </c>
      <c r="BL15" s="31">
        <v>1544395428</v>
      </c>
      <c r="BM15" s="31">
        <f t="shared" si="27"/>
        <v>1</v>
      </c>
      <c r="BN15" s="31">
        <f t="shared" si="28"/>
        <v>1</v>
      </c>
      <c r="BO15" s="31">
        <f t="shared" si="29"/>
        <v>389</v>
      </c>
      <c r="BP15" s="31">
        <f t="shared" si="30"/>
        <v>12883093</v>
      </c>
      <c r="BQ15" s="31">
        <f t="shared" si="31"/>
        <v>33118.491002570692</v>
      </c>
      <c r="BR15" s="31" t="str">
        <f t="shared" si="32"/>
        <v/>
      </c>
      <c r="BS15" s="31">
        <f t="shared" si="33"/>
        <v>33118.491002570692</v>
      </c>
      <c r="BT15" s="31" t="str">
        <f t="shared" si="34"/>
        <v/>
      </c>
      <c r="BU15" s="31" t="str">
        <f t="shared" si="35"/>
        <v/>
      </c>
      <c r="BV15" s="45" t="s">
        <v>67</v>
      </c>
      <c r="BW15" s="45" t="s">
        <v>67</v>
      </c>
      <c r="BX15" s="45">
        <v>1077039</v>
      </c>
      <c r="BY15" s="45">
        <v>1151</v>
      </c>
      <c r="BZ15" s="45">
        <v>1077039</v>
      </c>
      <c r="CA15" s="45" t="s">
        <v>62</v>
      </c>
      <c r="CB15" s="45" t="s">
        <v>32</v>
      </c>
      <c r="CC15" s="45">
        <v>1158</v>
      </c>
      <c r="CD15" s="45">
        <v>1545201919</v>
      </c>
      <c r="CE15" s="45">
        <f t="shared" si="36"/>
        <v>1</v>
      </c>
      <c r="CF15" s="45">
        <f t="shared" si="37"/>
        <v>1</v>
      </c>
      <c r="CG15" s="45">
        <f t="shared" si="38"/>
        <v>1151</v>
      </c>
      <c r="CH15" s="45">
        <f t="shared" si="39"/>
        <v>1077039</v>
      </c>
      <c r="CI15" s="45">
        <f t="shared" si="40"/>
        <v>930.08549222797933</v>
      </c>
      <c r="CJ15" s="45" t="str">
        <f t="shared" si="41"/>
        <v/>
      </c>
      <c r="CK15" s="45">
        <f t="shared" si="42"/>
        <v>935.74196350999136</v>
      </c>
      <c r="CL15" s="45" t="str">
        <f t="shared" si="43"/>
        <v/>
      </c>
      <c r="CM15" s="45" t="str">
        <f t="shared" si="44"/>
        <v/>
      </c>
    </row>
    <row r="16" spans="1:91" x14ac:dyDescent="0.3">
      <c r="A16" s="1"/>
      <c r="B16" s="10" t="s">
        <v>67</v>
      </c>
      <c r="C16" s="10" t="s">
        <v>67</v>
      </c>
      <c r="D16" s="10">
        <v>4330134</v>
      </c>
      <c r="E16" s="10">
        <v>5453</v>
      </c>
      <c r="F16" s="10">
        <v>4330134</v>
      </c>
      <c r="G16" s="10" t="s">
        <v>62</v>
      </c>
      <c r="H16" s="10" t="s">
        <v>32</v>
      </c>
      <c r="I16" s="10">
        <v>5453</v>
      </c>
      <c r="J16" s="10">
        <v>1541577899</v>
      </c>
      <c r="K16" s="10">
        <f t="shared" si="0"/>
        <v>1</v>
      </c>
      <c r="L16" s="10">
        <f t="shared" si="1"/>
        <v>1</v>
      </c>
      <c r="M16" s="10">
        <f t="shared" si="2"/>
        <v>5453</v>
      </c>
      <c r="N16" s="10">
        <f t="shared" si="3"/>
        <v>4330134</v>
      </c>
      <c r="O16" s="10">
        <f t="shared" si="4"/>
        <v>794.08289015220976</v>
      </c>
      <c r="P16" s="10" t="str">
        <f t="shared" si="5"/>
        <v/>
      </c>
      <c r="Q16" s="10">
        <f t="shared" si="6"/>
        <v>794.08289015220976</v>
      </c>
      <c r="R16" s="10" t="str">
        <f t="shared" si="7"/>
        <v/>
      </c>
      <c r="S16" s="10" t="str">
        <f t="shared" si="8"/>
        <v/>
      </c>
      <c r="T16" s="17" t="s">
        <v>67</v>
      </c>
      <c r="U16" s="17" t="s">
        <v>67</v>
      </c>
      <c r="V16" s="17">
        <v>3178909</v>
      </c>
      <c r="W16" s="17">
        <v>5746</v>
      </c>
      <c r="X16" s="17">
        <v>3178909</v>
      </c>
      <c r="Y16" s="17" t="s">
        <v>62</v>
      </c>
      <c r="Z16" s="17" t="s">
        <v>32</v>
      </c>
      <c r="AA16" s="17">
        <v>5746</v>
      </c>
      <c r="AB16" s="17">
        <v>1541897045</v>
      </c>
      <c r="AC16" s="17">
        <f t="shared" si="9"/>
        <v>1</v>
      </c>
      <c r="AD16" s="17">
        <f t="shared" si="10"/>
        <v>1</v>
      </c>
      <c r="AE16" s="32">
        <f t="shared" si="11"/>
        <v>5746</v>
      </c>
      <c r="AF16" s="32">
        <f t="shared" si="12"/>
        <v>3178909</v>
      </c>
      <c r="AG16" s="32">
        <f t="shared" si="13"/>
        <v>553.23860076575011</v>
      </c>
      <c r="AH16" s="32" t="str">
        <f t="shared" si="14"/>
        <v/>
      </c>
      <c r="AI16" s="32">
        <f t="shared" si="15"/>
        <v>553.23860076575011</v>
      </c>
      <c r="AJ16" s="32" t="str">
        <f t="shared" si="16"/>
        <v/>
      </c>
      <c r="AK16" s="32" t="str">
        <f t="shared" si="17"/>
        <v/>
      </c>
      <c r="AL16" s="24" t="s">
        <v>67</v>
      </c>
      <c r="AM16" s="24" t="s">
        <v>67</v>
      </c>
      <c r="AN16" s="24">
        <v>5879004</v>
      </c>
      <c r="AO16" s="24">
        <v>5962</v>
      </c>
      <c r="AP16" s="24">
        <v>5879004</v>
      </c>
      <c r="AQ16" s="24" t="s">
        <v>62</v>
      </c>
      <c r="AR16" s="24" t="s">
        <v>32</v>
      </c>
      <c r="AS16" s="24">
        <v>5962</v>
      </c>
      <c r="AT16" s="24">
        <v>1544701738</v>
      </c>
      <c r="AU16" s="24">
        <f t="shared" si="18"/>
        <v>1</v>
      </c>
      <c r="AV16" s="24">
        <f t="shared" si="19"/>
        <v>1</v>
      </c>
      <c r="AW16" s="24">
        <f t="shared" si="20"/>
        <v>5962</v>
      </c>
      <c r="AX16" s="24">
        <f t="shared" si="21"/>
        <v>5879004</v>
      </c>
      <c r="AY16" s="24">
        <f t="shared" si="22"/>
        <v>986.0791680644079</v>
      </c>
      <c r="AZ16" s="24" t="str">
        <f t="shared" si="23"/>
        <v/>
      </c>
      <c r="BA16" s="24">
        <f t="shared" si="24"/>
        <v>986.0791680644079</v>
      </c>
      <c r="BB16" s="24" t="str">
        <f t="shared" si="25"/>
        <v/>
      </c>
      <c r="BC16" s="24" t="str">
        <f t="shared" si="26"/>
        <v/>
      </c>
      <c r="BD16" s="31" t="s">
        <v>67</v>
      </c>
      <c r="BE16" s="31" t="s">
        <v>67</v>
      </c>
      <c r="BF16" s="31">
        <v>26086469</v>
      </c>
      <c r="BG16" s="31">
        <v>748</v>
      </c>
      <c r="BH16" s="31">
        <v>26086469</v>
      </c>
      <c r="BI16" s="31" t="s">
        <v>62</v>
      </c>
      <c r="BJ16" s="31" t="s">
        <v>32</v>
      </c>
      <c r="BK16" s="31">
        <v>748</v>
      </c>
      <c r="BL16" s="31">
        <v>1544395554</v>
      </c>
      <c r="BM16" s="31">
        <f t="shared" si="27"/>
        <v>1</v>
      </c>
      <c r="BN16" s="31">
        <f t="shared" si="28"/>
        <v>1</v>
      </c>
      <c r="BO16" s="31">
        <f t="shared" si="29"/>
        <v>748</v>
      </c>
      <c r="BP16" s="31">
        <f t="shared" si="30"/>
        <v>26086469</v>
      </c>
      <c r="BQ16" s="31">
        <f t="shared" si="31"/>
        <v>34874.95855614973</v>
      </c>
      <c r="BR16" s="31" t="str">
        <f t="shared" si="32"/>
        <v/>
      </c>
      <c r="BS16" s="31">
        <f t="shared" si="33"/>
        <v>34874.95855614973</v>
      </c>
      <c r="BT16" s="31" t="str">
        <f t="shared" si="34"/>
        <v/>
      </c>
      <c r="BU16" s="31" t="str">
        <f t="shared" si="35"/>
        <v/>
      </c>
      <c r="BV16" s="45" t="s">
        <v>67</v>
      </c>
      <c r="BW16" s="45" t="s">
        <v>67</v>
      </c>
      <c r="BX16" s="45">
        <v>1002979</v>
      </c>
      <c r="BY16" s="45">
        <v>1084</v>
      </c>
      <c r="BZ16" s="45">
        <v>1002979</v>
      </c>
      <c r="CA16" s="45" t="s">
        <v>62</v>
      </c>
      <c r="CB16" s="45" t="s">
        <v>32</v>
      </c>
      <c r="CC16" s="45">
        <v>1090</v>
      </c>
      <c r="CD16" s="45">
        <v>1545202709</v>
      </c>
      <c r="CE16" s="45">
        <f t="shared" si="36"/>
        <v>1</v>
      </c>
      <c r="CF16" s="45">
        <f t="shared" si="37"/>
        <v>1</v>
      </c>
      <c r="CG16" s="45">
        <f t="shared" si="38"/>
        <v>1084</v>
      </c>
      <c r="CH16" s="45">
        <f t="shared" si="39"/>
        <v>1002979</v>
      </c>
      <c r="CI16" s="45">
        <f t="shared" si="40"/>
        <v>920.16422018348624</v>
      </c>
      <c r="CJ16" s="45" t="str">
        <f t="shared" si="41"/>
        <v/>
      </c>
      <c r="CK16" s="45">
        <f t="shared" si="42"/>
        <v>925.25738007380073</v>
      </c>
      <c r="CL16" s="45" t="str">
        <f t="shared" si="43"/>
        <v/>
      </c>
      <c r="CM16" s="45" t="str">
        <f t="shared" si="44"/>
        <v/>
      </c>
    </row>
    <row r="17" spans="1:91" x14ac:dyDescent="0.3">
      <c r="A17" s="1"/>
      <c r="B17" s="10" t="s">
        <v>67</v>
      </c>
      <c r="C17" s="10" t="s">
        <v>67</v>
      </c>
      <c r="D17" s="10">
        <v>4383072</v>
      </c>
      <c r="E17" s="10">
        <v>5880</v>
      </c>
      <c r="F17" s="10">
        <v>4383072</v>
      </c>
      <c r="G17" s="10" t="s">
        <v>62</v>
      </c>
      <c r="H17" s="10" t="s">
        <v>32</v>
      </c>
      <c r="I17" s="10">
        <v>5880</v>
      </c>
      <c r="J17" s="10">
        <v>1541577922</v>
      </c>
      <c r="K17" s="10">
        <f t="shared" si="0"/>
        <v>1</v>
      </c>
      <c r="L17" s="10">
        <f t="shared" si="1"/>
        <v>1</v>
      </c>
      <c r="M17" s="10">
        <f t="shared" si="2"/>
        <v>5880</v>
      </c>
      <c r="N17" s="10">
        <f t="shared" si="3"/>
        <v>4383072</v>
      </c>
      <c r="O17" s="10">
        <f t="shared" si="4"/>
        <v>745.42040816326528</v>
      </c>
      <c r="P17" s="10" t="str">
        <f t="shared" si="5"/>
        <v/>
      </c>
      <c r="Q17" s="10">
        <f t="shared" si="6"/>
        <v>745.42040816326528</v>
      </c>
      <c r="R17" s="10" t="str">
        <f t="shared" si="7"/>
        <v/>
      </c>
      <c r="S17" s="10" t="str">
        <f t="shared" si="8"/>
        <v/>
      </c>
      <c r="T17" s="17" t="s">
        <v>67</v>
      </c>
      <c r="U17" s="17" t="s">
        <v>67</v>
      </c>
      <c r="V17" s="17">
        <v>1758945</v>
      </c>
      <c r="W17" s="17">
        <v>4848</v>
      </c>
      <c r="X17" s="17">
        <v>1758945</v>
      </c>
      <c r="Y17" s="17" t="s">
        <v>62</v>
      </c>
      <c r="Z17" s="17" t="s">
        <v>32</v>
      </c>
      <c r="AA17" s="17">
        <v>4848</v>
      </c>
      <c r="AB17" s="17">
        <v>1541897605</v>
      </c>
      <c r="AC17" s="17">
        <f t="shared" si="9"/>
        <v>1</v>
      </c>
      <c r="AD17" s="17">
        <f t="shared" si="10"/>
        <v>1</v>
      </c>
      <c r="AE17" s="32">
        <f t="shared" si="11"/>
        <v>4848</v>
      </c>
      <c r="AF17" s="32">
        <f t="shared" si="12"/>
        <v>1758945</v>
      </c>
      <c r="AG17" s="32">
        <f t="shared" si="13"/>
        <v>362.81868811881191</v>
      </c>
      <c r="AH17" s="32" t="str">
        <f t="shared" si="14"/>
        <v/>
      </c>
      <c r="AI17" s="32">
        <f t="shared" si="15"/>
        <v>362.81868811881191</v>
      </c>
      <c r="AJ17" s="32" t="str">
        <f t="shared" si="16"/>
        <v/>
      </c>
      <c r="AK17" s="32" t="str">
        <f t="shared" si="17"/>
        <v/>
      </c>
      <c r="AL17" s="24" t="s">
        <v>67</v>
      </c>
      <c r="AM17" s="24" t="s">
        <v>67</v>
      </c>
      <c r="AN17" s="24">
        <v>3236898</v>
      </c>
      <c r="AO17" s="24">
        <v>6018</v>
      </c>
      <c r="AP17" s="24">
        <v>3236898</v>
      </c>
      <c r="AQ17" s="24" t="s">
        <v>62</v>
      </c>
      <c r="AR17" s="24" t="s">
        <v>32</v>
      </c>
      <c r="AS17" s="24">
        <v>6019</v>
      </c>
      <c r="AT17" s="24">
        <v>1544702773</v>
      </c>
      <c r="AU17" s="24">
        <f t="shared" si="18"/>
        <v>1</v>
      </c>
      <c r="AV17" s="24">
        <f t="shared" si="19"/>
        <v>1</v>
      </c>
      <c r="AW17" s="24">
        <f t="shared" si="20"/>
        <v>6018</v>
      </c>
      <c r="AX17" s="24">
        <f t="shared" si="21"/>
        <v>3236898</v>
      </c>
      <c r="AY17" s="24">
        <f t="shared" si="22"/>
        <v>537.7800299052999</v>
      </c>
      <c r="AZ17" s="24" t="str">
        <f t="shared" si="23"/>
        <v/>
      </c>
      <c r="BA17" s="24">
        <f t="shared" si="24"/>
        <v>537.86939182452647</v>
      </c>
      <c r="BB17" s="24" t="str">
        <f t="shared" si="25"/>
        <v/>
      </c>
      <c r="BC17" s="24" t="str">
        <f t="shared" si="26"/>
        <v/>
      </c>
      <c r="BD17" s="31" t="s">
        <v>67</v>
      </c>
      <c r="BE17" s="31" t="s">
        <v>67</v>
      </c>
      <c r="BF17" s="31">
        <v>12874425</v>
      </c>
      <c r="BG17" s="31">
        <v>389</v>
      </c>
      <c r="BH17" s="31">
        <v>12874425</v>
      </c>
      <c r="BI17" s="31" t="s">
        <v>62</v>
      </c>
      <c r="BJ17" s="31" t="s">
        <v>32</v>
      </c>
      <c r="BK17" s="31">
        <v>389</v>
      </c>
      <c r="BL17" s="31">
        <v>1544395571</v>
      </c>
      <c r="BM17" s="31">
        <f t="shared" si="27"/>
        <v>1</v>
      </c>
      <c r="BN17" s="31">
        <f t="shared" si="28"/>
        <v>1</v>
      </c>
      <c r="BO17" s="31">
        <f t="shared" si="29"/>
        <v>389</v>
      </c>
      <c r="BP17" s="31">
        <f t="shared" si="30"/>
        <v>12874425</v>
      </c>
      <c r="BQ17" s="31">
        <f t="shared" si="31"/>
        <v>33096.208226221082</v>
      </c>
      <c r="BR17" s="31" t="str">
        <f t="shared" si="32"/>
        <v/>
      </c>
      <c r="BS17" s="31">
        <f t="shared" si="33"/>
        <v>33096.208226221082</v>
      </c>
      <c r="BT17" s="31" t="str">
        <f t="shared" si="34"/>
        <v/>
      </c>
      <c r="BU17" s="31" t="str">
        <f t="shared" si="35"/>
        <v/>
      </c>
      <c r="BV17" s="1" t="s">
        <v>67</v>
      </c>
      <c r="BW17" s="1" t="s">
        <v>67</v>
      </c>
      <c r="BX17" s="1">
        <v>1395536</v>
      </c>
      <c r="BY17" s="1">
        <v>937</v>
      </c>
      <c r="BZ17" s="1">
        <v>1395536</v>
      </c>
      <c r="CA17" s="1" t="s">
        <v>62</v>
      </c>
      <c r="CB17" s="1" t="s">
        <v>32</v>
      </c>
      <c r="CC17" s="1">
        <v>1366</v>
      </c>
      <c r="CD17" s="1">
        <v>1580885547</v>
      </c>
      <c r="CE17" s="45">
        <f>IF(AND(BV17=BW17,CF17=1),1,0)</f>
        <v>1</v>
      </c>
      <c r="CF17" s="45">
        <f>IF(BW17&gt;0,1,0)</f>
        <v>1</v>
      </c>
      <c r="CG17" s="45">
        <f>IF(CE17=1,BY17,"")</f>
        <v>937</v>
      </c>
      <c r="CH17" s="45">
        <f>IF(CE17=1,BX17,"")</f>
        <v>1395536</v>
      </c>
      <c r="CI17" s="45">
        <f>IF(AND(CF17&gt;0,CE17=1),BZ17/CC17,"")</f>
        <v>1021.6222547584188</v>
      </c>
      <c r="CJ17" s="45" t="str">
        <f>IF(AND(CF17&gt;0,CE17=0),BZ17/CC17,"")</f>
        <v/>
      </c>
      <c r="CK17" s="45">
        <f>IF(CF17&gt;0,BX17/BY17,"")</f>
        <v>1489.3660618996798</v>
      </c>
      <c r="CL17" s="45" t="str">
        <f>IF(AND(CF17&gt;0,CE17=0),(BZ17-BX17)/(CC17-BY17),"")</f>
        <v/>
      </c>
      <c r="CM17" s="45" t="str">
        <f>IF(AND(CF17&gt;0,CE17=0),CC17-BY17,"")</f>
        <v/>
      </c>
    </row>
    <row r="18" spans="1:91" x14ac:dyDescent="0.3">
      <c r="A18" s="1"/>
      <c r="B18" s="10" t="s">
        <v>67</v>
      </c>
      <c r="C18" s="10" t="s">
        <v>67</v>
      </c>
      <c r="D18" s="10">
        <v>4230030</v>
      </c>
      <c r="E18" s="10">
        <v>4854</v>
      </c>
      <c r="F18" s="10">
        <v>4230030</v>
      </c>
      <c r="G18" s="10" t="s">
        <v>62</v>
      </c>
      <c r="H18" s="10" t="s">
        <v>32</v>
      </c>
      <c r="I18" s="10">
        <v>4854</v>
      </c>
      <c r="J18" s="10">
        <v>1541578028</v>
      </c>
      <c r="K18" s="10">
        <f t="shared" si="0"/>
        <v>1</v>
      </c>
      <c r="L18" s="10">
        <f t="shared" si="1"/>
        <v>1</v>
      </c>
      <c r="M18" s="10">
        <f t="shared" si="2"/>
        <v>4854</v>
      </c>
      <c r="N18" s="10">
        <f t="shared" si="3"/>
        <v>4230030</v>
      </c>
      <c r="O18" s="10">
        <f t="shared" si="4"/>
        <v>871.45241038318909</v>
      </c>
      <c r="P18" s="10" t="str">
        <f t="shared" si="5"/>
        <v/>
      </c>
      <c r="Q18" s="10">
        <f t="shared" si="6"/>
        <v>871.45241038318909</v>
      </c>
      <c r="R18" s="10" t="str">
        <f t="shared" si="7"/>
        <v/>
      </c>
      <c r="S18" s="10" t="str">
        <f t="shared" si="8"/>
        <v/>
      </c>
      <c r="T18" s="17" t="s">
        <v>67</v>
      </c>
      <c r="U18" s="17" t="s">
        <v>67</v>
      </c>
      <c r="V18" s="17">
        <v>3181649</v>
      </c>
      <c r="W18" s="17">
        <v>6633</v>
      </c>
      <c r="X18" s="17">
        <v>3181649</v>
      </c>
      <c r="Y18" s="17" t="s">
        <v>62</v>
      </c>
      <c r="Z18" s="17" t="s">
        <v>32</v>
      </c>
      <c r="AA18" s="17">
        <v>6633</v>
      </c>
      <c r="AB18" s="17">
        <v>1541897782</v>
      </c>
      <c r="AC18" s="17">
        <f t="shared" si="9"/>
        <v>1</v>
      </c>
      <c r="AD18" s="17">
        <f t="shared" si="10"/>
        <v>1</v>
      </c>
      <c r="AE18" s="32">
        <f t="shared" si="11"/>
        <v>6633</v>
      </c>
      <c r="AF18" s="32">
        <f t="shared" si="12"/>
        <v>3181649</v>
      </c>
      <c r="AG18" s="32">
        <f t="shared" si="13"/>
        <v>479.66968189356248</v>
      </c>
      <c r="AH18" s="32" t="str">
        <f t="shared" si="14"/>
        <v/>
      </c>
      <c r="AI18" s="32">
        <f t="shared" si="15"/>
        <v>479.66968189356248</v>
      </c>
      <c r="AJ18" s="32" t="str">
        <f t="shared" si="16"/>
        <v/>
      </c>
      <c r="AK18" s="32" t="str">
        <f t="shared" si="17"/>
        <v/>
      </c>
      <c r="AL18" s="24" t="s">
        <v>67</v>
      </c>
      <c r="AM18" s="24" t="s">
        <v>67</v>
      </c>
      <c r="AN18" s="24">
        <v>1743603</v>
      </c>
      <c r="AO18" s="24">
        <v>4402</v>
      </c>
      <c r="AP18" s="24">
        <v>1743603</v>
      </c>
      <c r="AQ18" s="24" t="s">
        <v>62</v>
      </c>
      <c r="AR18" s="24" t="s">
        <v>32</v>
      </c>
      <c r="AS18" s="24">
        <v>4402</v>
      </c>
      <c r="AT18" s="24">
        <v>1544706461</v>
      </c>
      <c r="AU18" s="24">
        <f t="shared" si="18"/>
        <v>1</v>
      </c>
      <c r="AV18" s="24">
        <f t="shared" si="19"/>
        <v>1</v>
      </c>
      <c r="AW18" s="24">
        <f t="shared" si="20"/>
        <v>4402</v>
      </c>
      <c r="AX18" s="24">
        <f t="shared" si="21"/>
        <v>1743603</v>
      </c>
      <c r="AY18" s="24">
        <f t="shared" si="22"/>
        <v>396.09336665152205</v>
      </c>
      <c r="AZ18" s="24" t="str">
        <f t="shared" si="23"/>
        <v/>
      </c>
      <c r="BA18" s="24">
        <f t="shared" si="24"/>
        <v>396.09336665152205</v>
      </c>
      <c r="BB18" s="24" t="str">
        <f t="shared" si="25"/>
        <v/>
      </c>
      <c r="BC18" s="24" t="str">
        <f t="shared" si="26"/>
        <v/>
      </c>
      <c r="BD18" s="31" t="s">
        <v>67</v>
      </c>
      <c r="BE18" s="31" t="s">
        <v>67</v>
      </c>
      <c r="BF18" s="31">
        <v>12915512</v>
      </c>
      <c r="BG18" s="31">
        <v>384</v>
      </c>
      <c r="BH18" s="31">
        <v>12915512</v>
      </c>
      <c r="BI18" s="31" t="s">
        <v>62</v>
      </c>
      <c r="BJ18" s="31" t="s">
        <v>32</v>
      </c>
      <c r="BK18" s="31">
        <v>384</v>
      </c>
      <c r="BL18" s="31">
        <v>1544395585</v>
      </c>
      <c r="BM18" s="31">
        <f t="shared" si="27"/>
        <v>1</v>
      </c>
      <c r="BN18" s="31">
        <f t="shared" si="28"/>
        <v>1</v>
      </c>
      <c r="BO18" s="31">
        <f t="shared" si="29"/>
        <v>384</v>
      </c>
      <c r="BP18" s="31">
        <f t="shared" si="30"/>
        <v>12915512</v>
      </c>
      <c r="BQ18" s="31">
        <f t="shared" si="31"/>
        <v>33634.145833333336</v>
      </c>
      <c r="BR18" s="31" t="str">
        <f t="shared" si="32"/>
        <v/>
      </c>
      <c r="BS18" s="31">
        <f t="shared" si="33"/>
        <v>33634.145833333336</v>
      </c>
      <c r="BT18" s="31" t="str">
        <f t="shared" si="34"/>
        <v/>
      </c>
      <c r="BU18" s="31" t="str">
        <f t="shared" si="35"/>
        <v/>
      </c>
      <c r="BV18" s="45" t="s">
        <v>67</v>
      </c>
      <c r="BW18" s="45" t="s">
        <v>67</v>
      </c>
      <c r="BX18" s="45">
        <v>806081</v>
      </c>
      <c r="BY18" s="45">
        <v>299</v>
      </c>
      <c r="BZ18" s="45">
        <v>806081</v>
      </c>
      <c r="CA18" s="45" t="s">
        <v>62</v>
      </c>
      <c r="CB18" s="45" t="s">
        <v>32</v>
      </c>
      <c r="CC18" s="45">
        <v>305</v>
      </c>
      <c r="CD18" s="45">
        <v>1545203907</v>
      </c>
      <c r="CE18" s="45">
        <f t="shared" si="36"/>
        <v>1</v>
      </c>
      <c r="CF18" s="45">
        <f t="shared" si="37"/>
        <v>1</v>
      </c>
      <c r="CG18" s="45">
        <f t="shared" si="38"/>
        <v>299</v>
      </c>
      <c r="CH18" s="45">
        <f t="shared" si="39"/>
        <v>806081</v>
      </c>
      <c r="CI18" s="45">
        <f t="shared" si="40"/>
        <v>2642.8885245901638</v>
      </c>
      <c r="CJ18" s="45" t="str">
        <f t="shared" si="41"/>
        <v/>
      </c>
      <c r="CK18" s="45">
        <f t="shared" si="42"/>
        <v>2695.9230769230771</v>
      </c>
      <c r="CL18" s="45" t="str">
        <f t="shared" si="43"/>
        <v/>
      </c>
      <c r="CM18" s="45" t="str">
        <f t="shared" si="44"/>
        <v/>
      </c>
    </row>
    <row r="19" spans="1:91" x14ac:dyDescent="0.3">
      <c r="A19" s="1"/>
      <c r="B19" s="10" t="s">
        <v>67</v>
      </c>
      <c r="C19" s="10" t="s">
        <v>67</v>
      </c>
      <c r="D19" s="10">
        <v>2320144</v>
      </c>
      <c r="E19" s="10">
        <v>4092</v>
      </c>
      <c r="F19" s="10">
        <v>2320144</v>
      </c>
      <c r="G19" s="10" t="s">
        <v>62</v>
      </c>
      <c r="H19" s="10" t="s">
        <v>32</v>
      </c>
      <c r="I19" s="10">
        <v>4093</v>
      </c>
      <c r="J19" s="10">
        <v>1541578079</v>
      </c>
      <c r="K19" s="10">
        <f t="shared" si="0"/>
        <v>1</v>
      </c>
      <c r="L19" s="10">
        <f t="shared" si="1"/>
        <v>1</v>
      </c>
      <c r="M19" s="10">
        <f t="shared" si="2"/>
        <v>4092</v>
      </c>
      <c r="N19" s="10">
        <f t="shared" si="3"/>
        <v>2320144</v>
      </c>
      <c r="O19" s="10">
        <f t="shared" si="4"/>
        <v>566.85658441241139</v>
      </c>
      <c r="P19" s="10" t="str">
        <f t="shared" si="5"/>
        <v/>
      </c>
      <c r="Q19" s="10">
        <f t="shared" si="6"/>
        <v>566.99511241446726</v>
      </c>
      <c r="R19" s="10" t="str">
        <f t="shared" si="7"/>
        <v/>
      </c>
      <c r="S19" s="10" t="str">
        <f t="shared" si="8"/>
        <v/>
      </c>
      <c r="T19" s="17" t="s">
        <v>67</v>
      </c>
      <c r="U19" s="17" t="s">
        <v>67</v>
      </c>
      <c r="V19" s="17">
        <v>1768951</v>
      </c>
      <c r="W19" s="17">
        <v>4376</v>
      </c>
      <c r="X19" s="17">
        <v>1768951</v>
      </c>
      <c r="Y19" s="17" t="s">
        <v>62</v>
      </c>
      <c r="Z19" s="17" t="s">
        <v>32</v>
      </c>
      <c r="AA19" s="17">
        <v>4376</v>
      </c>
      <c r="AB19" s="17">
        <v>1541898267</v>
      </c>
      <c r="AC19" s="17">
        <f t="shared" si="9"/>
        <v>1</v>
      </c>
      <c r="AD19" s="17">
        <f t="shared" si="10"/>
        <v>1</v>
      </c>
      <c r="AE19" s="32">
        <f t="shared" si="11"/>
        <v>4376</v>
      </c>
      <c r="AF19" s="32">
        <f t="shared" si="12"/>
        <v>1768951</v>
      </c>
      <c r="AG19" s="32">
        <f t="shared" si="13"/>
        <v>404.23925959780621</v>
      </c>
      <c r="AH19" s="32" t="str">
        <f t="shared" si="14"/>
        <v/>
      </c>
      <c r="AI19" s="32">
        <f t="shared" si="15"/>
        <v>404.23925959780621</v>
      </c>
      <c r="AJ19" s="32" t="str">
        <f t="shared" si="16"/>
        <v/>
      </c>
      <c r="AK19" s="32" t="str">
        <f t="shared" si="17"/>
        <v/>
      </c>
      <c r="AL19" s="24" t="s">
        <v>67</v>
      </c>
      <c r="AM19" s="24" t="s">
        <v>67</v>
      </c>
      <c r="AN19" s="24">
        <v>3163064</v>
      </c>
      <c r="AO19" s="24">
        <v>5783</v>
      </c>
      <c r="AP19" s="24">
        <v>3163064</v>
      </c>
      <c r="AQ19" s="24" t="s">
        <v>62</v>
      </c>
      <c r="AR19" s="24" t="s">
        <v>32</v>
      </c>
      <c r="AS19" s="24">
        <v>5783</v>
      </c>
      <c r="AT19" s="24">
        <v>1544706557</v>
      </c>
      <c r="AU19" s="24">
        <f t="shared" si="18"/>
        <v>1</v>
      </c>
      <c r="AV19" s="24">
        <f t="shared" si="19"/>
        <v>1</v>
      </c>
      <c r="AW19" s="24">
        <f t="shared" si="20"/>
        <v>5783</v>
      </c>
      <c r="AX19" s="24">
        <f t="shared" si="21"/>
        <v>3163064</v>
      </c>
      <c r="AY19" s="24">
        <f t="shared" si="22"/>
        <v>546.95901781082478</v>
      </c>
      <c r="AZ19" s="24" t="str">
        <f t="shared" si="23"/>
        <v/>
      </c>
      <c r="BA19" s="24">
        <f t="shared" si="24"/>
        <v>546.95901781082478</v>
      </c>
      <c r="BB19" s="24" t="str">
        <f t="shared" si="25"/>
        <v/>
      </c>
      <c r="BC19" s="24" t="str">
        <f t="shared" si="26"/>
        <v/>
      </c>
      <c r="BD19" s="31" t="s">
        <v>67</v>
      </c>
      <c r="BE19" s="31" t="s">
        <v>67</v>
      </c>
      <c r="BF19" s="31">
        <v>12871029</v>
      </c>
      <c r="BG19" s="31">
        <v>406</v>
      </c>
      <c r="BH19" s="31">
        <v>12871029</v>
      </c>
      <c r="BI19" s="31" t="s">
        <v>62</v>
      </c>
      <c r="BJ19" s="31" t="s">
        <v>32</v>
      </c>
      <c r="BK19" s="31">
        <v>406</v>
      </c>
      <c r="BL19" s="31">
        <v>1544395605</v>
      </c>
      <c r="BM19" s="31">
        <f t="shared" si="27"/>
        <v>1</v>
      </c>
      <c r="BN19" s="31">
        <f t="shared" si="28"/>
        <v>1</v>
      </c>
      <c r="BO19" s="31">
        <f t="shared" si="29"/>
        <v>406</v>
      </c>
      <c r="BP19" s="31">
        <f t="shared" si="30"/>
        <v>12871029</v>
      </c>
      <c r="BQ19" s="31">
        <f t="shared" si="31"/>
        <v>31702.041871921181</v>
      </c>
      <c r="BR19" s="31" t="str">
        <f t="shared" si="32"/>
        <v/>
      </c>
      <c r="BS19" s="31">
        <f t="shared" si="33"/>
        <v>31702.041871921181</v>
      </c>
      <c r="BT19" s="31" t="str">
        <f t="shared" si="34"/>
        <v/>
      </c>
      <c r="BU19" s="31" t="str">
        <f t="shared" si="35"/>
        <v/>
      </c>
      <c r="BV19" s="45" t="s">
        <v>67</v>
      </c>
      <c r="BW19" s="45" t="s">
        <v>67</v>
      </c>
      <c r="BX19" s="45">
        <v>996905</v>
      </c>
      <c r="BY19" s="45">
        <v>345</v>
      </c>
      <c r="BZ19" s="45">
        <v>996905</v>
      </c>
      <c r="CA19" s="45" t="s">
        <v>62</v>
      </c>
      <c r="CB19" s="45" t="s">
        <v>32</v>
      </c>
      <c r="CC19" s="45">
        <v>351</v>
      </c>
      <c r="CD19" s="45">
        <v>1545204275</v>
      </c>
      <c r="CE19" s="38">
        <f t="shared" si="36"/>
        <v>1</v>
      </c>
      <c r="CF19" s="45">
        <f t="shared" si="37"/>
        <v>1</v>
      </c>
      <c r="CG19" s="45">
        <f t="shared" si="38"/>
        <v>345</v>
      </c>
      <c r="CH19" s="45">
        <f t="shared" si="39"/>
        <v>996905</v>
      </c>
      <c r="CI19" s="45">
        <f t="shared" si="40"/>
        <v>2840.1851851851852</v>
      </c>
      <c r="CJ19" s="45" t="str">
        <f t="shared" si="41"/>
        <v/>
      </c>
      <c r="CK19" s="45">
        <f t="shared" si="42"/>
        <v>2889.5797101449275</v>
      </c>
      <c r="CL19" s="45" t="str">
        <f t="shared" si="43"/>
        <v/>
      </c>
      <c r="CM19" s="45" t="str">
        <f t="shared" si="44"/>
        <v/>
      </c>
    </row>
    <row r="20" spans="1:91" x14ac:dyDescent="0.3">
      <c r="A20" s="1"/>
      <c r="B20" s="10" t="s">
        <v>67</v>
      </c>
      <c r="C20" s="10" t="s">
        <v>67</v>
      </c>
      <c r="D20" s="10">
        <v>4650548</v>
      </c>
      <c r="E20" s="10">
        <v>5379</v>
      </c>
      <c r="F20" s="10">
        <v>4650548</v>
      </c>
      <c r="G20" s="10" t="s">
        <v>62</v>
      </c>
      <c r="H20" s="10" t="s">
        <v>32</v>
      </c>
      <c r="I20" s="10">
        <v>5380</v>
      </c>
      <c r="J20" s="10">
        <v>1541579040</v>
      </c>
      <c r="K20" s="10">
        <f t="shared" si="0"/>
        <v>1</v>
      </c>
      <c r="L20" s="10">
        <f t="shared" si="1"/>
        <v>1</v>
      </c>
      <c r="M20" s="10">
        <f t="shared" si="2"/>
        <v>5379</v>
      </c>
      <c r="N20" s="10">
        <f t="shared" si="3"/>
        <v>4650548</v>
      </c>
      <c r="O20" s="10">
        <f t="shared" si="4"/>
        <v>864.414126394052</v>
      </c>
      <c r="P20" s="10" t="str">
        <f t="shared" si="5"/>
        <v/>
      </c>
      <c r="Q20" s="10">
        <f t="shared" si="6"/>
        <v>864.57482803495077</v>
      </c>
      <c r="R20" s="10" t="str">
        <f t="shared" si="7"/>
        <v/>
      </c>
      <c r="S20" s="10" t="str">
        <f t="shared" si="8"/>
        <v/>
      </c>
      <c r="T20" s="17" t="s">
        <v>67</v>
      </c>
      <c r="U20" s="17" t="s">
        <v>67</v>
      </c>
      <c r="V20" s="17">
        <v>1695084</v>
      </c>
      <c r="W20" s="17">
        <v>4342</v>
      </c>
      <c r="X20" s="17">
        <v>1695084</v>
      </c>
      <c r="Y20" s="17" t="s">
        <v>62</v>
      </c>
      <c r="Z20" s="17" t="s">
        <v>32</v>
      </c>
      <c r="AA20" s="17">
        <v>4342</v>
      </c>
      <c r="AB20" s="17">
        <v>1541898423</v>
      </c>
      <c r="AC20" s="17">
        <f t="shared" si="9"/>
        <v>1</v>
      </c>
      <c r="AD20" s="17">
        <f t="shared" si="10"/>
        <v>1</v>
      </c>
      <c r="AE20" s="32">
        <f t="shared" si="11"/>
        <v>4342</v>
      </c>
      <c r="AF20" s="32">
        <f t="shared" si="12"/>
        <v>1695084</v>
      </c>
      <c r="AG20" s="32">
        <f t="shared" si="13"/>
        <v>390.39244587747584</v>
      </c>
      <c r="AH20" s="32" t="str">
        <f t="shared" si="14"/>
        <v/>
      </c>
      <c r="AI20" s="32">
        <f t="shared" si="15"/>
        <v>390.39244587747584</v>
      </c>
      <c r="AJ20" s="32" t="str">
        <f t="shared" si="16"/>
        <v/>
      </c>
      <c r="AK20" s="32" t="str">
        <f t="shared" si="17"/>
        <v/>
      </c>
      <c r="AL20" s="24" t="s">
        <v>67</v>
      </c>
      <c r="AM20" s="24" t="s">
        <v>67</v>
      </c>
      <c r="AN20" s="24">
        <v>3235445</v>
      </c>
      <c r="AO20" s="24">
        <v>6030</v>
      </c>
      <c r="AP20" s="24">
        <v>3235445</v>
      </c>
      <c r="AQ20" s="24" t="s">
        <v>62</v>
      </c>
      <c r="AR20" s="24" t="s">
        <v>32</v>
      </c>
      <c r="AS20" s="24">
        <v>6031</v>
      </c>
      <c r="AT20" s="24">
        <v>1544707517</v>
      </c>
      <c r="AU20" s="24">
        <f t="shared" si="18"/>
        <v>1</v>
      </c>
      <c r="AV20" s="24">
        <f t="shared" si="19"/>
        <v>1</v>
      </c>
      <c r="AW20" s="24">
        <f t="shared" si="20"/>
        <v>6030</v>
      </c>
      <c r="AX20" s="24">
        <f t="shared" si="21"/>
        <v>3235445</v>
      </c>
      <c r="AY20" s="24">
        <f t="shared" si="22"/>
        <v>536.46907643840154</v>
      </c>
      <c r="AZ20" s="24" t="str">
        <f t="shared" si="23"/>
        <v/>
      </c>
      <c r="BA20" s="24">
        <f t="shared" si="24"/>
        <v>536.55804311774466</v>
      </c>
      <c r="BB20" s="24" t="str">
        <f t="shared" si="25"/>
        <v/>
      </c>
      <c r="BC20" s="24" t="str">
        <f t="shared" si="26"/>
        <v/>
      </c>
      <c r="BD20" s="31" t="s">
        <v>67</v>
      </c>
      <c r="BE20" s="31" t="s">
        <v>67</v>
      </c>
      <c r="BF20" s="31">
        <v>12927706</v>
      </c>
      <c r="BG20" s="31">
        <v>373</v>
      </c>
      <c r="BH20" s="31">
        <v>12927706</v>
      </c>
      <c r="BI20" s="31" t="s">
        <v>62</v>
      </c>
      <c r="BJ20" s="31" t="s">
        <v>32</v>
      </c>
      <c r="BK20" s="31">
        <v>373</v>
      </c>
      <c r="BL20" s="31">
        <v>1544395613</v>
      </c>
      <c r="BM20" s="31">
        <f t="shared" si="27"/>
        <v>1</v>
      </c>
      <c r="BN20" s="31">
        <f t="shared" si="28"/>
        <v>1</v>
      </c>
      <c r="BO20" s="31">
        <f t="shared" si="29"/>
        <v>373</v>
      </c>
      <c r="BP20" s="31">
        <f t="shared" si="30"/>
        <v>12927706</v>
      </c>
      <c r="BQ20" s="31">
        <f t="shared" si="31"/>
        <v>34658.729222520109</v>
      </c>
      <c r="BR20" s="31" t="str">
        <f t="shared" si="32"/>
        <v/>
      </c>
      <c r="BS20" s="31">
        <f t="shared" si="33"/>
        <v>34658.729222520109</v>
      </c>
      <c r="BT20" s="31" t="str">
        <f t="shared" si="34"/>
        <v/>
      </c>
      <c r="BU20" s="31" t="str">
        <f t="shared" si="35"/>
        <v/>
      </c>
      <c r="BV20" s="45" t="s">
        <v>67</v>
      </c>
      <c r="BW20" s="45" t="s">
        <v>67</v>
      </c>
      <c r="BX20" s="45">
        <v>1657068</v>
      </c>
      <c r="BY20" s="45">
        <v>623</v>
      </c>
      <c r="BZ20" s="45">
        <v>1657068</v>
      </c>
      <c r="CA20" s="45" t="s">
        <v>62</v>
      </c>
      <c r="CB20" s="45" t="s">
        <v>32</v>
      </c>
      <c r="CC20" s="45">
        <v>853</v>
      </c>
      <c r="CD20" s="45">
        <v>1545204687</v>
      </c>
      <c r="CE20" s="45">
        <f t="shared" si="36"/>
        <v>1</v>
      </c>
      <c r="CF20" s="45">
        <f t="shared" si="37"/>
        <v>1</v>
      </c>
      <c r="CG20" s="45">
        <f t="shared" si="38"/>
        <v>623</v>
      </c>
      <c r="CH20" s="45">
        <f t="shared" si="39"/>
        <v>1657068</v>
      </c>
      <c r="CI20" s="45">
        <f t="shared" si="40"/>
        <v>1942.6354044548652</v>
      </c>
      <c r="CJ20" s="45" t="str">
        <f t="shared" si="41"/>
        <v/>
      </c>
      <c r="CK20" s="45">
        <f t="shared" si="42"/>
        <v>2659.8202247191011</v>
      </c>
      <c r="CL20" s="45" t="str">
        <f t="shared" si="43"/>
        <v/>
      </c>
      <c r="CM20" s="45" t="str">
        <f t="shared" si="44"/>
        <v/>
      </c>
    </row>
    <row r="21" spans="1:91" x14ac:dyDescent="0.3">
      <c r="A21" s="1"/>
      <c r="B21" s="10" t="s">
        <v>67</v>
      </c>
      <c r="C21" s="10" t="s">
        <v>67</v>
      </c>
      <c r="D21" s="10">
        <v>2365467</v>
      </c>
      <c r="E21" s="10">
        <v>5446</v>
      </c>
      <c r="F21" s="10">
        <v>2365467</v>
      </c>
      <c r="G21" s="10" t="s">
        <v>62</v>
      </c>
      <c r="H21" s="10" t="s">
        <v>32</v>
      </c>
      <c r="I21" s="10">
        <v>5446</v>
      </c>
      <c r="J21" s="10">
        <v>1541580829</v>
      </c>
      <c r="K21" s="10">
        <f t="shared" si="0"/>
        <v>1</v>
      </c>
      <c r="L21" s="10">
        <f t="shared" si="1"/>
        <v>1</v>
      </c>
      <c r="M21" s="10">
        <f t="shared" si="2"/>
        <v>5446</v>
      </c>
      <c r="N21" s="10">
        <f t="shared" si="3"/>
        <v>2365467</v>
      </c>
      <c r="O21" s="10">
        <f t="shared" si="4"/>
        <v>434.34943077488066</v>
      </c>
      <c r="P21" s="10" t="str">
        <f t="shared" si="5"/>
        <v/>
      </c>
      <c r="Q21" s="10">
        <f t="shared" si="6"/>
        <v>434.34943077488066</v>
      </c>
      <c r="R21" s="10" t="str">
        <f t="shared" si="7"/>
        <v/>
      </c>
      <c r="S21" s="10" t="str">
        <f t="shared" si="8"/>
        <v/>
      </c>
      <c r="T21" s="17" t="s">
        <v>67</v>
      </c>
      <c r="U21" s="17" t="s">
        <v>67</v>
      </c>
      <c r="V21" s="17">
        <v>3159585</v>
      </c>
      <c r="W21" s="17">
        <v>5419</v>
      </c>
      <c r="X21" s="17">
        <v>3159585</v>
      </c>
      <c r="Y21" s="17" t="s">
        <v>62</v>
      </c>
      <c r="Z21" s="17" t="s">
        <v>32</v>
      </c>
      <c r="AA21" s="17">
        <v>5419</v>
      </c>
      <c r="AB21" s="17">
        <v>1541898951</v>
      </c>
      <c r="AC21" s="17">
        <f t="shared" si="9"/>
        <v>1</v>
      </c>
      <c r="AD21" s="17">
        <f t="shared" si="10"/>
        <v>1</v>
      </c>
      <c r="AE21" s="32">
        <f t="shared" si="11"/>
        <v>5419</v>
      </c>
      <c r="AF21" s="32">
        <f t="shared" si="12"/>
        <v>3159585</v>
      </c>
      <c r="AG21" s="32">
        <f t="shared" si="13"/>
        <v>583.05683705480715</v>
      </c>
      <c r="AH21" s="32" t="str">
        <f t="shared" si="14"/>
        <v/>
      </c>
      <c r="AI21" s="32">
        <f t="shared" si="15"/>
        <v>583.05683705480715</v>
      </c>
      <c r="AJ21" s="32" t="str">
        <f t="shared" si="16"/>
        <v/>
      </c>
      <c r="AK21" s="32" t="str">
        <f t="shared" si="17"/>
        <v/>
      </c>
      <c r="AL21" s="24" t="s">
        <v>67</v>
      </c>
      <c r="AM21" s="24" t="s">
        <v>67</v>
      </c>
      <c r="AN21" s="24">
        <v>3172534</v>
      </c>
      <c r="AO21" s="24">
        <v>5777</v>
      </c>
      <c r="AP21" s="24">
        <v>3172534</v>
      </c>
      <c r="AQ21" s="24" t="s">
        <v>62</v>
      </c>
      <c r="AR21" s="24" t="s">
        <v>32</v>
      </c>
      <c r="AS21" s="24">
        <v>5777</v>
      </c>
      <c r="AT21" s="24">
        <v>1544707703</v>
      </c>
      <c r="AU21" s="24">
        <f t="shared" si="18"/>
        <v>1</v>
      </c>
      <c r="AV21" s="24">
        <f t="shared" si="19"/>
        <v>1</v>
      </c>
      <c r="AW21" s="24">
        <f t="shared" si="20"/>
        <v>5777</v>
      </c>
      <c r="AX21" s="24">
        <f t="shared" si="21"/>
        <v>3172534</v>
      </c>
      <c r="AY21" s="24">
        <f t="shared" si="22"/>
        <v>549.16634931625413</v>
      </c>
      <c r="AZ21" s="24" t="str">
        <f t="shared" si="23"/>
        <v/>
      </c>
      <c r="BA21" s="24">
        <f t="shared" si="24"/>
        <v>549.16634931625413</v>
      </c>
      <c r="BB21" s="24" t="str">
        <f t="shared" si="25"/>
        <v/>
      </c>
      <c r="BC21" s="24" t="str">
        <f t="shared" si="26"/>
        <v/>
      </c>
      <c r="BD21" s="31" t="s">
        <v>67</v>
      </c>
      <c r="BE21" s="31" t="s">
        <v>67</v>
      </c>
      <c r="BF21" s="31">
        <v>12962855</v>
      </c>
      <c r="BG21" s="31">
        <v>390</v>
      </c>
      <c r="BH21" s="31">
        <v>12962855</v>
      </c>
      <c r="BI21" s="31" t="s">
        <v>62</v>
      </c>
      <c r="BJ21" s="31" t="s">
        <v>32</v>
      </c>
      <c r="BK21" s="31">
        <v>390</v>
      </c>
      <c r="BL21" s="31">
        <v>1544395789</v>
      </c>
      <c r="BM21" s="31">
        <f t="shared" si="27"/>
        <v>1</v>
      </c>
      <c r="BN21" s="31">
        <f t="shared" si="28"/>
        <v>1</v>
      </c>
      <c r="BO21" s="31">
        <f t="shared" si="29"/>
        <v>390</v>
      </c>
      <c r="BP21" s="31">
        <f t="shared" si="30"/>
        <v>12962855</v>
      </c>
      <c r="BQ21" s="31">
        <f t="shared" si="31"/>
        <v>33238.089743589742</v>
      </c>
      <c r="BR21" s="31" t="str">
        <f t="shared" si="32"/>
        <v/>
      </c>
      <c r="BS21" s="31">
        <f t="shared" si="33"/>
        <v>33238.089743589742</v>
      </c>
      <c r="BT21" s="31" t="str">
        <f t="shared" si="34"/>
        <v/>
      </c>
      <c r="BU21" s="31" t="str">
        <f t="shared" si="35"/>
        <v/>
      </c>
      <c r="BV21" s="1" t="s">
        <v>67</v>
      </c>
      <c r="BW21" s="1" t="s">
        <v>67</v>
      </c>
      <c r="BX21" s="1">
        <v>1471724</v>
      </c>
      <c r="BY21" s="1">
        <v>887</v>
      </c>
      <c r="BZ21" s="1">
        <v>1471724</v>
      </c>
      <c r="CA21" s="1" t="s">
        <v>62</v>
      </c>
      <c r="CB21" s="1" t="s">
        <v>32</v>
      </c>
      <c r="CC21" s="1">
        <v>919</v>
      </c>
      <c r="CD21" s="1">
        <v>1580885177</v>
      </c>
      <c r="CE21" s="45">
        <f>IF(AND(BV21=BW21,CF21=1),1,0)</f>
        <v>1</v>
      </c>
      <c r="CF21" s="45">
        <f>IF(BW21&gt;0,1,0)</f>
        <v>1</v>
      </c>
      <c r="CG21" s="45">
        <f>IF(CE21=1,BY21,"")</f>
        <v>887</v>
      </c>
      <c r="CH21" s="45">
        <f>IF(CE21=1,BX21,"")</f>
        <v>1471724</v>
      </c>
      <c r="CI21" s="45">
        <f>IF(AND(CF21&gt;0,CE21=1),BZ21/CC21,"")</f>
        <v>1601.4406964091404</v>
      </c>
      <c r="CJ21" s="45" t="str">
        <f>IF(AND(CF21&gt;0,CE21=0),BZ21/CC21,"")</f>
        <v/>
      </c>
      <c r="CK21" s="45">
        <f>IF(CF21&gt;0,BX21/BY21,"")</f>
        <v>1659.2153325817362</v>
      </c>
      <c r="CL21" s="45" t="str">
        <f>IF(AND(CF21&gt;0,CE21=0),(BZ21-BX21)/(CC21-BY21),"")</f>
        <v/>
      </c>
      <c r="CM21" s="45" t="str">
        <f>IF(AND(CF21&gt;0,CE21=0),CC21-BY21,"")</f>
        <v/>
      </c>
    </row>
    <row r="22" spans="1:91" x14ac:dyDescent="0.3">
      <c r="A22" s="1"/>
      <c r="B22" s="10" t="s">
        <v>67</v>
      </c>
      <c r="C22" s="10" t="s">
        <v>67</v>
      </c>
      <c r="D22" s="10">
        <v>2328663</v>
      </c>
      <c r="E22" s="10">
        <v>5090</v>
      </c>
      <c r="F22" s="10">
        <v>2328663</v>
      </c>
      <c r="G22" s="10" t="s">
        <v>62</v>
      </c>
      <c r="H22" s="10" t="s">
        <v>32</v>
      </c>
      <c r="I22" s="10">
        <v>5090</v>
      </c>
      <c r="J22" s="10">
        <v>1541581970</v>
      </c>
      <c r="K22" s="10">
        <f t="shared" si="0"/>
        <v>1</v>
      </c>
      <c r="L22" s="10">
        <f t="shared" si="1"/>
        <v>1</v>
      </c>
      <c r="M22" s="10">
        <f t="shared" si="2"/>
        <v>5090</v>
      </c>
      <c r="N22" s="10">
        <f t="shared" si="3"/>
        <v>2328663</v>
      </c>
      <c r="O22" s="10">
        <f t="shared" si="4"/>
        <v>457.49764243614931</v>
      </c>
      <c r="P22" s="10" t="str">
        <f t="shared" si="5"/>
        <v/>
      </c>
      <c r="Q22" s="10">
        <f t="shared" si="6"/>
        <v>457.49764243614931</v>
      </c>
      <c r="R22" s="10" t="str">
        <f t="shared" si="7"/>
        <v/>
      </c>
      <c r="S22" s="10" t="str">
        <f t="shared" si="8"/>
        <v/>
      </c>
      <c r="T22" s="17" t="s">
        <v>67</v>
      </c>
      <c r="U22" s="17" t="s">
        <v>67</v>
      </c>
      <c r="V22" s="17">
        <v>5946315</v>
      </c>
      <c r="W22" s="17">
        <v>8013</v>
      </c>
      <c r="X22" s="17">
        <v>5946315</v>
      </c>
      <c r="Y22" s="17" t="s">
        <v>62</v>
      </c>
      <c r="Z22" s="17" t="s">
        <v>32</v>
      </c>
      <c r="AA22" s="17">
        <v>8014</v>
      </c>
      <c r="AB22" s="17">
        <v>1541901800</v>
      </c>
      <c r="AC22" s="17">
        <f t="shared" si="9"/>
        <v>1</v>
      </c>
      <c r="AD22" s="17">
        <f t="shared" si="10"/>
        <v>1</v>
      </c>
      <c r="AE22" s="32">
        <f t="shared" si="11"/>
        <v>8013</v>
      </c>
      <c r="AF22" s="32">
        <f t="shared" si="12"/>
        <v>5946315</v>
      </c>
      <c r="AG22" s="32">
        <f t="shared" si="13"/>
        <v>741.99089094085355</v>
      </c>
      <c r="AH22" s="32" t="str">
        <f t="shared" si="14"/>
        <v/>
      </c>
      <c r="AI22" s="32">
        <f t="shared" si="15"/>
        <v>742.08348932983904</v>
      </c>
      <c r="AJ22" s="32" t="str">
        <f t="shared" si="16"/>
        <v/>
      </c>
      <c r="AK22" s="32" t="str">
        <f t="shared" si="17"/>
        <v/>
      </c>
      <c r="AL22" s="24" t="s">
        <v>67</v>
      </c>
      <c r="AM22" s="24" t="s">
        <v>67</v>
      </c>
      <c r="AN22" s="24">
        <v>1679657</v>
      </c>
      <c r="AO22" s="24">
        <v>5727</v>
      </c>
      <c r="AP22" s="24">
        <v>1679657</v>
      </c>
      <c r="AQ22" s="24" t="s">
        <v>62</v>
      </c>
      <c r="AR22" s="24" t="s">
        <v>32</v>
      </c>
      <c r="AS22" s="24">
        <v>5727</v>
      </c>
      <c r="AT22" s="24">
        <v>1544708792</v>
      </c>
      <c r="AU22" s="24">
        <f t="shared" si="18"/>
        <v>1</v>
      </c>
      <c r="AV22" s="24">
        <f t="shared" si="19"/>
        <v>1</v>
      </c>
      <c r="AW22" s="24">
        <f t="shared" si="20"/>
        <v>5727</v>
      </c>
      <c r="AX22" s="24">
        <f t="shared" si="21"/>
        <v>1679657</v>
      </c>
      <c r="AY22" s="24">
        <f t="shared" si="22"/>
        <v>293.28741051161165</v>
      </c>
      <c r="AZ22" s="24" t="str">
        <f t="shared" si="23"/>
        <v/>
      </c>
      <c r="BA22" s="24">
        <f t="shared" si="24"/>
        <v>293.28741051161165</v>
      </c>
      <c r="BB22" s="24" t="str">
        <f t="shared" si="25"/>
        <v/>
      </c>
      <c r="BC22" s="24" t="str">
        <f t="shared" si="26"/>
        <v/>
      </c>
      <c r="BD22" s="31" t="s">
        <v>67</v>
      </c>
      <c r="BE22" s="31" t="s">
        <v>67</v>
      </c>
      <c r="BF22" s="31">
        <v>12917289</v>
      </c>
      <c r="BG22" s="31">
        <v>353</v>
      </c>
      <c r="BH22" s="31">
        <v>12917289</v>
      </c>
      <c r="BI22" s="31" t="s">
        <v>62</v>
      </c>
      <c r="BJ22" s="31" t="s">
        <v>32</v>
      </c>
      <c r="BK22" s="31">
        <v>353</v>
      </c>
      <c r="BL22" s="31">
        <v>1544395819</v>
      </c>
      <c r="BM22" s="31">
        <f t="shared" si="27"/>
        <v>1</v>
      </c>
      <c r="BN22" s="31">
        <f t="shared" si="28"/>
        <v>1</v>
      </c>
      <c r="BO22" s="31">
        <f t="shared" si="29"/>
        <v>353</v>
      </c>
      <c r="BP22" s="31">
        <f t="shared" si="30"/>
        <v>12917289</v>
      </c>
      <c r="BQ22" s="31">
        <f t="shared" si="31"/>
        <v>36592.88668555241</v>
      </c>
      <c r="BR22" s="31" t="str">
        <f t="shared" si="32"/>
        <v/>
      </c>
      <c r="BS22" s="31">
        <f t="shared" si="33"/>
        <v>36592.88668555241</v>
      </c>
      <c r="BT22" s="31" t="str">
        <f t="shared" si="34"/>
        <v/>
      </c>
      <c r="BU22" s="31" t="str">
        <f t="shared" si="35"/>
        <v/>
      </c>
      <c r="BV22" s="45" t="s">
        <v>67</v>
      </c>
      <c r="BW22" s="45" t="s">
        <v>67</v>
      </c>
      <c r="BX22" s="45">
        <v>808359</v>
      </c>
      <c r="BY22" s="45">
        <v>342</v>
      </c>
      <c r="BZ22" s="45">
        <v>808359</v>
      </c>
      <c r="CA22" s="45" t="s">
        <v>62</v>
      </c>
      <c r="CB22" s="45" t="s">
        <v>32</v>
      </c>
      <c r="CC22" s="45">
        <v>349</v>
      </c>
      <c r="CD22" s="45">
        <v>1545205557</v>
      </c>
      <c r="CE22" s="45">
        <f t="shared" si="36"/>
        <v>1</v>
      </c>
      <c r="CF22" s="45">
        <f t="shared" si="37"/>
        <v>1</v>
      </c>
      <c r="CG22" s="45">
        <f t="shared" si="38"/>
        <v>342</v>
      </c>
      <c r="CH22" s="45">
        <f t="shared" si="39"/>
        <v>808359</v>
      </c>
      <c r="CI22" s="45">
        <f t="shared" si="40"/>
        <v>2316.2148997134673</v>
      </c>
      <c r="CJ22" s="45" t="str">
        <f t="shared" si="41"/>
        <v/>
      </c>
      <c r="CK22" s="45">
        <f t="shared" si="42"/>
        <v>2363.6228070175439</v>
      </c>
      <c r="CL22" s="45" t="str">
        <f t="shared" si="43"/>
        <v/>
      </c>
      <c r="CM22" s="45" t="str">
        <f t="shared" si="44"/>
        <v/>
      </c>
    </row>
    <row r="23" spans="1:91" x14ac:dyDescent="0.3">
      <c r="A23" s="1"/>
      <c r="B23" s="10" t="s">
        <v>67</v>
      </c>
      <c r="C23" s="10" t="s">
        <v>67</v>
      </c>
      <c r="D23" s="10">
        <v>2301724</v>
      </c>
      <c r="E23" s="10">
        <v>4626</v>
      </c>
      <c r="F23" s="10">
        <v>2301724</v>
      </c>
      <c r="G23" s="10" t="s">
        <v>62</v>
      </c>
      <c r="H23" s="10" t="s">
        <v>32</v>
      </c>
      <c r="I23" s="10">
        <v>4626</v>
      </c>
      <c r="J23" s="10">
        <v>1541582174</v>
      </c>
      <c r="K23" s="10">
        <f t="shared" si="0"/>
        <v>1</v>
      </c>
      <c r="L23" s="10">
        <f t="shared" si="1"/>
        <v>1</v>
      </c>
      <c r="M23" s="10">
        <f t="shared" si="2"/>
        <v>4626</v>
      </c>
      <c r="N23" s="10">
        <f t="shared" si="3"/>
        <v>2301724</v>
      </c>
      <c r="O23" s="10">
        <f t="shared" si="4"/>
        <v>497.56247297881538</v>
      </c>
      <c r="P23" s="10" t="str">
        <f t="shared" si="5"/>
        <v/>
      </c>
      <c r="Q23" s="10">
        <f t="shared" si="6"/>
        <v>497.56247297881538</v>
      </c>
      <c r="R23" s="10" t="str">
        <f t="shared" si="7"/>
        <v/>
      </c>
      <c r="S23" s="10" t="str">
        <f t="shared" si="8"/>
        <v/>
      </c>
      <c r="T23" s="17" t="s">
        <v>67</v>
      </c>
      <c r="U23" s="17" t="s">
        <v>67</v>
      </c>
      <c r="V23" s="17">
        <v>3118124</v>
      </c>
      <c r="W23" s="17">
        <v>5960</v>
      </c>
      <c r="X23" s="17">
        <v>3118124</v>
      </c>
      <c r="Y23" s="17" t="s">
        <v>62</v>
      </c>
      <c r="Z23" s="17" t="s">
        <v>32</v>
      </c>
      <c r="AA23" s="17">
        <v>5960</v>
      </c>
      <c r="AB23" s="17">
        <v>1541902453</v>
      </c>
      <c r="AC23" s="17">
        <f t="shared" si="9"/>
        <v>1</v>
      </c>
      <c r="AD23" s="17">
        <f t="shared" si="10"/>
        <v>1</v>
      </c>
      <c r="AE23" s="32">
        <f t="shared" si="11"/>
        <v>5960</v>
      </c>
      <c r="AF23" s="32">
        <f t="shared" si="12"/>
        <v>3118124</v>
      </c>
      <c r="AG23" s="32">
        <f t="shared" si="13"/>
        <v>523.17516778523486</v>
      </c>
      <c r="AH23" s="32" t="str">
        <f t="shared" si="14"/>
        <v/>
      </c>
      <c r="AI23" s="32">
        <f t="shared" si="15"/>
        <v>523.17516778523486</v>
      </c>
      <c r="AJ23" s="32" t="str">
        <f t="shared" si="16"/>
        <v/>
      </c>
      <c r="AK23" s="32" t="str">
        <f t="shared" si="17"/>
        <v/>
      </c>
      <c r="AL23" s="24" t="s">
        <v>67</v>
      </c>
      <c r="AM23" s="24" t="s">
        <v>67</v>
      </c>
      <c r="AN23" s="24">
        <v>3177367</v>
      </c>
      <c r="AO23" s="24">
        <v>5776</v>
      </c>
      <c r="AP23" s="24">
        <v>3177367</v>
      </c>
      <c r="AQ23" s="24" t="s">
        <v>62</v>
      </c>
      <c r="AR23" s="24" t="s">
        <v>32</v>
      </c>
      <c r="AS23" s="24">
        <v>5777</v>
      </c>
      <c r="AT23" s="24">
        <v>1544710865</v>
      </c>
      <c r="AU23" s="24">
        <f t="shared" si="18"/>
        <v>1</v>
      </c>
      <c r="AV23" s="24">
        <f t="shared" si="19"/>
        <v>1</v>
      </c>
      <c r="AW23" s="24">
        <f t="shared" si="20"/>
        <v>5776</v>
      </c>
      <c r="AX23" s="24">
        <f t="shared" si="21"/>
        <v>3177367</v>
      </c>
      <c r="AY23" s="24">
        <f t="shared" si="22"/>
        <v>550.00294270382551</v>
      </c>
      <c r="AZ23" s="24" t="str">
        <f t="shared" si="23"/>
        <v/>
      </c>
      <c r="BA23" s="24">
        <f t="shared" si="24"/>
        <v>550.0981648199446</v>
      </c>
      <c r="BB23" s="24" t="str">
        <f t="shared" si="25"/>
        <v/>
      </c>
      <c r="BC23" s="24" t="str">
        <f t="shared" si="26"/>
        <v/>
      </c>
      <c r="BD23" s="31" t="s">
        <v>67</v>
      </c>
      <c r="BE23" s="31" t="s">
        <v>67</v>
      </c>
      <c r="BF23" s="31">
        <v>12994351</v>
      </c>
      <c r="BG23" s="31">
        <v>361</v>
      </c>
      <c r="BH23" s="31">
        <v>12994351</v>
      </c>
      <c r="BI23" s="31" t="s">
        <v>62</v>
      </c>
      <c r="BJ23" s="31" t="s">
        <v>32</v>
      </c>
      <c r="BK23" s="31">
        <v>361</v>
      </c>
      <c r="BL23" s="31">
        <v>1544395962</v>
      </c>
      <c r="BM23" s="31">
        <f t="shared" si="27"/>
        <v>1</v>
      </c>
      <c r="BN23" s="31">
        <f t="shared" si="28"/>
        <v>1</v>
      </c>
      <c r="BO23" s="31">
        <f t="shared" si="29"/>
        <v>361</v>
      </c>
      <c r="BP23" s="31">
        <f t="shared" si="30"/>
        <v>12994351</v>
      </c>
      <c r="BQ23" s="31">
        <f t="shared" si="31"/>
        <v>35995.432132963986</v>
      </c>
      <c r="BR23" s="31" t="str">
        <f t="shared" si="32"/>
        <v/>
      </c>
      <c r="BS23" s="31">
        <f t="shared" si="33"/>
        <v>35995.432132963986</v>
      </c>
      <c r="BT23" s="31" t="str">
        <f t="shared" si="34"/>
        <v/>
      </c>
      <c r="BU23" s="31" t="str">
        <f t="shared" si="35"/>
        <v/>
      </c>
      <c r="BV23" s="45" t="s">
        <v>67</v>
      </c>
      <c r="BW23" s="45" t="s">
        <v>67</v>
      </c>
      <c r="BX23" s="45">
        <v>909400</v>
      </c>
      <c r="BY23" s="45">
        <v>320</v>
      </c>
      <c r="BZ23" s="45">
        <v>909400</v>
      </c>
      <c r="CA23" s="45" t="s">
        <v>62</v>
      </c>
      <c r="CB23" s="45" t="s">
        <v>32</v>
      </c>
      <c r="CC23" s="45">
        <v>330</v>
      </c>
      <c r="CD23" s="45">
        <v>1545206031</v>
      </c>
      <c r="CE23" s="45">
        <f t="shared" si="36"/>
        <v>1</v>
      </c>
      <c r="CF23" s="45">
        <f t="shared" si="37"/>
        <v>1</v>
      </c>
      <c r="CG23" s="45">
        <f t="shared" si="38"/>
        <v>320</v>
      </c>
      <c r="CH23" s="45">
        <f t="shared" si="39"/>
        <v>909400</v>
      </c>
      <c r="CI23" s="45">
        <f t="shared" si="40"/>
        <v>2755.757575757576</v>
      </c>
      <c r="CJ23" s="45" t="str">
        <f t="shared" si="41"/>
        <v/>
      </c>
      <c r="CK23" s="45">
        <f t="shared" si="42"/>
        <v>2841.875</v>
      </c>
      <c r="CL23" s="45" t="str">
        <f t="shared" si="43"/>
        <v/>
      </c>
      <c r="CM23" s="45" t="str">
        <f t="shared" si="44"/>
        <v/>
      </c>
    </row>
    <row r="24" spans="1:91" x14ac:dyDescent="0.3">
      <c r="A24" s="1"/>
      <c r="B24" s="10" t="s">
        <v>67</v>
      </c>
      <c r="C24" s="10" t="s">
        <v>67</v>
      </c>
      <c r="D24" s="10">
        <v>2432344</v>
      </c>
      <c r="E24" s="10">
        <v>4269</v>
      </c>
      <c r="F24" s="10">
        <v>2432344</v>
      </c>
      <c r="G24" s="10" t="s">
        <v>62</v>
      </c>
      <c r="H24" s="10" t="s">
        <v>32</v>
      </c>
      <c r="I24" s="10">
        <v>4269</v>
      </c>
      <c r="J24" s="10">
        <v>1541582884</v>
      </c>
      <c r="K24" s="10">
        <f t="shared" si="0"/>
        <v>1</v>
      </c>
      <c r="L24" s="10">
        <f t="shared" si="1"/>
        <v>1</v>
      </c>
      <c r="M24" s="10">
        <f t="shared" si="2"/>
        <v>4269</v>
      </c>
      <c r="N24" s="10">
        <f t="shared" si="3"/>
        <v>2432344</v>
      </c>
      <c r="O24" s="10">
        <f t="shared" si="4"/>
        <v>569.76903256031858</v>
      </c>
      <c r="P24" s="10" t="str">
        <f t="shared" si="5"/>
        <v/>
      </c>
      <c r="Q24" s="10">
        <f t="shared" si="6"/>
        <v>569.76903256031858</v>
      </c>
      <c r="R24" s="10" t="str">
        <f t="shared" si="7"/>
        <v/>
      </c>
      <c r="S24" s="10" t="str">
        <f t="shared" si="8"/>
        <v/>
      </c>
      <c r="T24" s="17" t="s">
        <v>67</v>
      </c>
      <c r="U24" s="17" t="s">
        <v>67</v>
      </c>
      <c r="V24" s="17">
        <v>3232744</v>
      </c>
      <c r="W24" s="17">
        <v>7184</v>
      </c>
      <c r="X24" s="17">
        <v>3232744</v>
      </c>
      <c r="Y24" s="17" t="s">
        <v>62</v>
      </c>
      <c r="Z24" s="17" t="s">
        <v>32</v>
      </c>
      <c r="AA24" s="17">
        <v>7184</v>
      </c>
      <c r="AB24" s="17">
        <v>1541902645</v>
      </c>
      <c r="AC24" s="17">
        <f t="shared" si="9"/>
        <v>1</v>
      </c>
      <c r="AD24" s="17">
        <f t="shared" si="10"/>
        <v>1</v>
      </c>
      <c r="AE24" s="32">
        <f t="shared" si="11"/>
        <v>7184</v>
      </c>
      <c r="AF24" s="32">
        <f t="shared" si="12"/>
        <v>3232744</v>
      </c>
      <c r="AG24" s="32">
        <f t="shared" si="13"/>
        <v>449.99220489977728</v>
      </c>
      <c r="AH24" s="32" t="str">
        <f t="shared" si="14"/>
        <v/>
      </c>
      <c r="AI24" s="32">
        <f t="shared" si="15"/>
        <v>449.99220489977728</v>
      </c>
      <c r="AJ24" s="32" t="str">
        <f t="shared" si="16"/>
        <v/>
      </c>
      <c r="AK24" s="32" t="str">
        <f t="shared" si="17"/>
        <v/>
      </c>
      <c r="AL24" s="24" t="s">
        <v>67</v>
      </c>
      <c r="AM24" s="24" t="s">
        <v>67</v>
      </c>
      <c r="AN24" s="24">
        <v>1788312</v>
      </c>
      <c r="AO24" s="24">
        <v>4848</v>
      </c>
      <c r="AP24" s="24">
        <v>1788312</v>
      </c>
      <c r="AQ24" s="24" t="s">
        <v>62</v>
      </c>
      <c r="AR24" s="24" t="s">
        <v>32</v>
      </c>
      <c r="AS24" s="24">
        <v>4848</v>
      </c>
      <c r="AT24" s="24">
        <v>1544712343</v>
      </c>
      <c r="AU24" s="24">
        <f t="shared" si="18"/>
        <v>1</v>
      </c>
      <c r="AV24" s="24">
        <f t="shared" si="19"/>
        <v>1</v>
      </c>
      <c r="AW24" s="24">
        <f t="shared" si="20"/>
        <v>4848</v>
      </c>
      <c r="AX24" s="24">
        <f t="shared" si="21"/>
        <v>1788312</v>
      </c>
      <c r="AY24" s="24">
        <f t="shared" si="22"/>
        <v>368.87623762376239</v>
      </c>
      <c r="AZ24" s="24" t="str">
        <f t="shared" si="23"/>
        <v/>
      </c>
      <c r="BA24" s="24">
        <f t="shared" si="24"/>
        <v>368.87623762376239</v>
      </c>
      <c r="BB24" s="24" t="str">
        <f t="shared" si="25"/>
        <v/>
      </c>
      <c r="BC24" s="24" t="str">
        <f t="shared" si="26"/>
        <v/>
      </c>
      <c r="BD24" s="31" t="s">
        <v>67</v>
      </c>
      <c r="BE24" s="31" t="s">
        <v>67</v>
      </c>
      <c r="BF24" s="31">
        <v>12800747</v>
      </c>
      <c r="BG24" s="31">
        <v>383</v>
      </c>
      <c r="BH24" s="31">
        <v>12800747</v>
      </c>
      <c r="BI24" s="31" t="s">
        <v>62</v>
      </c>
      <c r="BJ24" s="31" t="s">
        <v>32</v>
      </c>
      <c r="BK24" s="31">
        <v>383</v>
      </c>
      <c r="BL24" s="31">
        <v>1544395970</v>
      </c>
      <c r="BM24" s="31">
        <f t="shared" si="27"/>
        <v>1</v>
      </c>
      <c r="BN24" s="31">
        <f t="shared" si="28"/>
        <v>1</v>
      </c>
      <c r="BO24" s="31">
        <f t="shared" si="29"/>
        <v>383</v>
      </c>
      <c r="BP24" s="31">
        <f t="shared" si="30"/>
        <v>12800747</v>
      </c>
      <c r="BQ24" s="31">
        <f t="shared" si="31"/>
        <v>33422.315926892952</v>
      </c>
      <c r="BR24" s="31" t="str">
        <f t="shared" si="32"/>
        <v/>
      </c>
      <c r="BS24" s="31">
        <f t="shared" si="33"/>
        <v>33422.315926892952</v>
      </c>
      <c r="BT24" s="31" t="str">
        <f t="shared" si="34"/>
        <v/>
      </c>
      <c r="BU24" s="31" t="str">
        <f t="shared" si="35"/>
        <v/>
      </c>
      <c r="BV24" s="45" t="s">
        <v>67</v>
      </c>
      <c r="BW24" s="45" t="s">
        <v>67</v>
      </c>
      <c r="BX24" s="45">
        <v>1240512</v>
      </c>
      <c r="BY24" s="45">
        <v>410</v>
      </c>
      <c r="BZ24" s="45">
        <v>1240512</v>
      </c>
      <c r="CA24" s="45" t="s">
        <v>62</v>
      </c>
      <c r="CB24" s="45" t="s">
        <v>32</v>
      </c>
      <c r="CC24" s="45">
        <v>419</v>
      </c>
      <c r="CD24" s="45">
        <v>1545206391</v>
      </c>
      <c r="CE24" s="45">
        <f t="shared" si="36"/>
        <v>1</v>
      </c>
      <c r="CF24" s="45">
        <f t="shared" si="37"/>
        <v>1</v>
      </c>
      <c r="CG24" s="45">
        <f t="shared" si="38"/>
        <v>410</v>
      </c>
      <c r="CH24" s="45">
        <f t="shared" si="39"/>
        <v>1240512</v>
      </c>
      <c r="CI24" s="45">
        <f t="shared" si="40"/>
        <v>2960.6491646778045</v>
      </c>
      <c r="CJ24" s="45" t="str">
        <f t="shared" si="41"/>
        <v/>
      </c>
      <c r="CK24" s="45">
        <f t="shared" si="42"/>
        <v>3025.6390243902438</v>
      </c>
      <c r="CL24" s="45" t="str">
        <f t="shared" si="43"/>
        <v/>
      </c>
      <c r="CM24" s="45" t="str">
        <f t="shared" si="44"/>
        <v/>
      </c>
    </row>
    <row r="25" spans="1:91" x14ac:dyDescent="0.3">
      <c r="A25" s="1"/>
      <c r="B25" s="10" t="s">
        <v>67</v>
      </c>
      <c r="C25" s="10" t="s">
        <v>67</v>
      </c>
      <c r="D25" s="10">
        <v>4256063</v>
      </c>
      <c r="E25" s="10">
        <v>4992</v>
      </c>
      <c r="F25" s="10">
        <v>4256063</v>
      </c>
      <c r="G25" s="10" t="s">
        <v>62</v>
      </c>
      <c r="H25" s="10" t="s">
        <v>32</v>
      </c>
      <c r="I25" s="10">
        <v>4992</v>
      </c>
      <c r="J25" s="10">
        <v>1541583355</v>
      </c>
      <c r="K25" s="10">
        <f t="shared" si="0"/>
        <v>1</v>
      </c>
      <c r="L25" s="10">
        <f t="shared" si="1"/>
        <v>1</v>
      </c>
      <c r="M25" s="10">
        <f t="shared" si="2"/>
        <v>4992</v>
      </c>
      <c r="N25" s="10">
        <f t="shared" si="3"/>
        <v>4256063</v>
      </c>
      <c r="O25" s="10">
        <f t="shared" si="4"/>
        <v>852.57672275641028</v>
      </c>
      <c r="P25" s="10" t="str">
        <f t="shared" si="5"/>
        <v/>
      </c>
      <c r="Q25" s="10">
        <f t="shared" si="6"/>
        <v>852.57672275641028</v>
      </c>
      <c r="R25" s="10" t="str">
        <f t="shared" si="7"/>
        <v/>
      </c>
      <c r="S25" s="10" t="str">
        <f t="shared" si="8"/>
        <v/>
      </c>
      <c r="T25" s="17" t="s">
        <v>67</v>
      </c>
      <c r="U25" s="17" t="s">
        <v>67</v>
      </c>
      <c r="V25" s="17">
        <v>1713131</v>
      </c>
      <c r="W25" s="17">
        <v>4977</v>
      </c>
      <c r="X25" s="17">
        <v>1713131</v>
      </c>
      <c r="Y25" s="17" t="s">
        <v>62</v>
      </c>
      <c r="Z25" s="17" t="s">
        <v>32</v>
      </c>
      <c r="AA25" s="17">
        <v>4977</v>
      </c>
      <c r="AB25" s="17">
        <v>1541902767</v>
      </c>
      <c r="AC25" s="17">
        <f t="shared" si="9"/>
        <v>1</v>
      </c>
      <c r="AD25" s="17">
        <f t="shared" si="10"/>
        <v>1</v>
      </c>
      <c r="AE25" s="32">
        <f t="shared" si="11"/>
        <v>4977</v>
      </c>
      <c r="AF25" s="32">
        <f t="shared" si="12"/>
        <v>1713131</v>
      </c>
      <c r="AG25" s="32">
        <f t="shared" si="13"/>
        <v>344.20956399437409</v>
      </c>
      <c r="AH25" s="32" t="str">
        <f t="shared" si="14"/>
        <v/>
      </c>
      <c r="AI25" s="32">
        <f t="shared" si="15"/>
        <v>344.20956399437409</v>
      </c>
      <c r="AJ25" s="32" t="str">
        <f t="shared" si="16"/>
        <v/>
      </c>
      <c r="AK25" s="32" t="str">
        <f t="shared" si="17"/>
        <v/>
      </c>
      <c r="AL25" s="24" t="s">
        <v>67</v>
      </c>
      <c r="AM25" s="24" t="s">
        <v>67</v>
      </c>
      <c r="AN25" s="24">
        <v>1797327</v>
      </c>
      <c r="AO25" s="24">
        <v>5787</v>
      </c>
      <c r="AP25" s="24">
        <v>1797327</v>
      </c>
      <c r="AQ25" s="24" t="s">
        <v>62</v>
      </c>
      <c r="AR25" s="24" t="s">
        <v>32</v>
      </c>
      <c r="AS25" s="24">
        <v>5787</v>
      </c>
      <c r="AT25" s="24">
        <v>1544713483</v>
      </c>
      <c r="AU25" s="24">
        <f t="shared" si="18"/>
        <v>1</v>
      </c>
      <c r="AV25" s="24">
        <f t="shared" si="19"/>
        <v>1</v>
      </c>
      <c r="AW25" s="24">
        <f t="shared" si="20"/>
        <v>5787</v>
      </c>
      <c r="AX25" s="24">
        <f t="shared" si="21"/>
        <v>1797327</v>
      </c>
      <c r="AY25" s="24">
        <f t="shared" si="22"/>
        <v>310.58009331259723</v>
      </c>
      <c r="AZ25" s="24" t="str">
        <f t="shared" si="23"/>
        <v/>
      </c>
      <c r="BA25" s="24">
        <f t="shared" si="24"/>
        <v>310.58009331259723</v>
      </c>
      <c r="BB25" s="24" t="str">
        <f t="shared" si="25"/>
        <v/>
      </c>
      <c r="BC25" s="24" t="str">
        <f t="shared" si="26"/>
        <v/>
      </c>
      <c r="BD25" s="31" t="s">
        <v>67</v>
      </c>
      <c r="BE25" s="31" t="s">
        <v>67</v>
      </c>
      <c r="BF25" s="31">
        <v>12989716</v>
      </c>
      <c r="BG25" s="31">
        <v>379</v>
      </c>
      <c r="BH25" s="31">
        <v>12989716</v>
      </c>
      <c r="BI25" s="31" t="s">
        <v>62</v>
      </c>
      <c r="BJ25" s="31" t="s">
        <v>32</v>
      </c>
      <c r="BK25" s="31">
        <v>379</v>
      </c>
      <c r="BL25" s="31">
        <v>1544395987</v>
      </c>
      <c r="BM25" s="31">
        <f t="shared" si="27"/>
        <v>1</v>
      </c>
      <c r="BN25" s="31">
        <f t="shared" si="28"/>
        <v>1</v>
      </c>
      <c r="BO25" s="31">
        <f t="shared" si="29"/>
        <v>379</v>
      </c>
      <c r="BP25" s="31">
        <f t="shared" si="30"/>
        <v>12989716</v>
      </c>
      <c r="BQ25" s="31">
        <f t="shared" si="31"/>
        <v>34273.656992084434</v>
      </c>
      <c r="BR25" s="31" t="str">
        <f t="shared" si="32"/>
        <v/>
      </c>
      <c r="BS25" s="31">
        <f t="shared" si="33"/>
        <v>34273.656992084434</v>
      </c>
      <c r="BT25" s="31" t="str">
        <f t="shared" si="34"/>
        <v/>
      </c>
      <c r="BU25" s="31" t="str">
        <f t="shared" si="35"/>
        <v/>
      </c>
      <c r="BV25" s="45" t="s">
        <v>67</v>
      </c>
      <c r="BW25" s="45" t="s">
        <v>67</v>
      </c>
      <c r="BX25" s="45">
        <v>1077059</v>
      </c>
      <c r="BY25" s="45">
        <v>665</v>
      </c>
      <c r="BZ25" s="45">
        <v>1077059</v>
      </c>
      <c r="CA25" s="45" t="s">
        <v>62</v>
      </c>
      <c r="CB25" s="45" t="s">
        <v>32</v>
      </c>
      <c r="CC25" s="45">
        <v>672</v>
      </c>
      <c r="CD25" s="45">
        <v>1545206887</v>
      </c>
      <c r="CE25" s="45">
        <f t="shared" si="36"/>
        <v>1</v>
      </c>
      <c r="CF25" s="45">
        <f t="shared" si="37"/>
        <v>1</v>
      </c>
      <c r="CG25" s="45">
        <f t="shared" si="38"/>
        <v>665</v>
      </c>
      <c r="CH25" s="45">
        <f t="shared" si="39"/>
        <v>1077059</v>
      </c>
      <c r="CI25" s="45">
        <f t="shared" si="40"/>
        <v>1602.766369047619</v>
      </c>
      <c r="CJ25" s="45" t="str">
        <f t="shared" si="41"/>
        <v/>
      </c>
      <c r="CK25" s="45">
        <f t="shared" si="42"/>
        <v>1619.6375939849625</v>
      </c>
      <c r="CL25" s="45" t="str">
        <f t="shared" si="43"/>
        <v/>
      </c>
      <c r="CM25" s="45" t="str">
        <f t="shared" si="44"/>
        <v/>
      </c>
    </row>
    <row r="26" spans="1:91" x14ac:dyDescent="0.3">
      <c r="A26" s="1"/>
      <c r="B26" s="10" t="s">
        <v>67</v>
      </c>
      <c r="C26" s="10" t="s">
        <v>67</v>
      </c>
      <c r="D26" s="10">
        <v>4290162</v>
      </c>
      <c r="E26" s="10">
        <v>4313</v>
      </c>
      <c r="F26" s="10">
        <v>4290162</v>
      </c>
      <c r="G26" s="10" t="s">
        <v>62</v>
      </c>
      <c r="H26" s="10" t="s">
        <v>32</v>
      </c>
      <c r="I26" s="10">
        <v>4313</v>
      </c>
      <c r="J26" s="10">
        <v>1541583803</v>
      </c>
      <c r="K26" s="10">
        <f t="shared" si="0"/>
        <v>1</v>
      </c>
      <c r="L26" s="10">
        <f t="shared" si="1"/>
        <v>1</v>
      </c>
      <c r="M26" s="10">
        <f t="shared" si="2"/>
        <v>4313</v>
      </c>
      <c r="N26" s="10">
        <f t="shared" si="3"/>
        <v>4290162</v>
      </c>
      <c r="O26" s="10">
        <f t="shared" si="4"/>
        <v>994.70484581497794</v>
      </c>
      <c r="P26" s="10" t="str">
        <f t="shared" si="5"/>
        <v/>
      </c>
      <c r="Q26" s="10">
        <f t="shared" si="6"/>
        <v>994.70484581497794</v>
      </c>
      <c r="R26" s="10" t="str">
        <f t="shared" si="7"/>
        <v/>
      </c>
      <c r="S26" s="10" t="str">
        <f t="shared" si="8"/>
        <v/>
      </c>
      <c r="T26" s="17" t="s">
        <v>67</v>
      </c>
      <c r="U26" s="17" t="s">
        <v>67</v>
      </c>
      <c r="V26" s="17">
        <v>3127068</v>
      </c>
      <c r="W26" s="17">
        <v>5480</v>
      </c>
      <c r="X26" s="17">
        <v>3127068</v>
      </c>
      <c r="Y26" s="17" t="s">
        <v>62</v>
      </c>
      <c r="Z26" s="17" t="s">
        <v>32</v>
      </c>
      <c r="AA26" s="17">
        <v>5480</v>
      </c>
      <c r="AB26" s="17">
        <v>1541902793</v>
      </c>
      <c r="AC26" s="17">
        <f t="shared" si="9"/>
        <v>1</v>
      </c>
      <c r="AD26" s="17">
        <f t="shared" si="10"/>
        <v>1</v>
      </c>
      <c r="AE26" s="32">
        <f t="shared" si="11"/>
        <v>5480</v>
      </c>
      <c r="AF26" s="32">
        <f t="shared" si="12"/>
        <v>3127068</v>
      </c>
      <c r="AG26" s="32">
        <f t="shared" si="13"/>
        <v>570.63284671532847</v>
      </c>
      <c r="AH26" s="32" t="str">
        <f t="shared" si="14"/>
        <v/>
      </c>
      <c r="AI26" s="32">
        <f t="shared" si="15"/>
        <v>570.63284671532847</v>
      </c>
      <c r="AJ26" s="32" t="str">
        <f t="shared" si="16"/>
        <v/>
      </c>
      <c r="AK26" s="32" t="str">
        <f t="shared" si="17"/>
        <v/>
      </c>
      <c r="AL26" s="24" t="s">
        <v>67</v>
      </c>
      <c r="AM26" s="24" t="s">
        <v>67</v>
      </c>
      <c r="AN26" s="24">
        <v>3131691</v>
      </c>
      <c r="AO26" s="24">
        <v>6363</v>
      </c>
      <c r="AP26" s="24">
        <v>3131691</v>
      </c>
      <c r="AQ26" s="24" t="s">
        <v>62</v>
      </c>
      <c r="AR26" s="24" t="s">
        <v>32</v>
      </c>
      <c r="AS26" s="24">
        <v>6363</v>
      </c>
      <c r="AT26" s="24">
        <v>1544713548</v>
      </c>
      <c r="AU26" s="24">
        <f t="shared" si="18"/>
        <v>1</v>
      </c>
      <c r="AV26" s="24">
        <f t="shared" si="19"/>
        <v>1</v>
      </c>
      <c r="AW26" s="24">
        <f t="shared" si="20"/>
        <v>6363</v>
      </c>
      <c r="AX26" s="24">
        <f t="shared" si="21"/>
        <v>3131691</v>
      </c>
      <c r="AY26" s="24">
        <f t="shared" si="22"/>
        <v>492.17208863743519</v>
      </c>
      <c r="AZ26" s="24" t="str">
        <f t="shared" si="23"/>
        <v/>
      </c>
      <c r="BA26" s="24">
        <f t="shared" si="24"/>
        <v>492.17208863743519</v>
      </c>
      <c r="BB26" s="24" t="str">
        <f t="shared" si="25"/>
        <v/>
      </c>
      <c r="BC26" s="24" t="str">
        <f t="shared" si="26"/>
        <v/>
      </c>
      <c r="BD26" s="31" t="s">
        <v>67</v>
      </c>
      <c r="BE26" s="31" t="s">
        <v>67</v>
      </c>
      <c r="BF26" s="31">
        <v>12960121</v>
      </c>
      <c r="BG26" s="31">
        <v>385</v>
      </c>
      <c r="BH26" s="31">
        <v>12960121</v>
      </c>
      <c r="BI26" s="31" t="s">
        <v>62</v>
      </c>
      <c r="BJ26" s="31" t="s">
        <v>32</v>
      </c>
      <c r="BK26" s="31">
        <v>385</v>
      </c>
      <c r="BL26" s="31">
        <v>1544396013</v>
      </c>
      <c r="BM26" s="31">
        <f t="shared" si="27"/>
        <v>1</v>
      </c>
      <c r="BN26" s="31">
        <f t="shared" si="28"/>
        <v>1</v>
      </c>
      <c r="BO26" s="31">
        <f t="shared" si="29"/>
        <v>385</v>
      </c>
      <c r="BP26" s="31">
        <f t="shared" si="30"/>
        <v>12960121</v>
      </c>
      <c r="BQ26" s="31">
        <f t="shared" si="31"/>
        <v>33662.651948051949</v>
      </c>
      <c r="BR26" s="31" t="str">
        <f t="shared" si="32"/>
        <v/>
      </c>
      <c r="BS26" s="31">
        <f t="shared" si="33"/>
        <v>33662.651948051949</v>
      </c>
      <c r="BT26" s="31" t="str">
        <f t="shared" si="34"/>
        <v/>
      </c>
      <c r="BU26" s="31" t="str">
        <f t="shared" si="35"/>
        <v/>
      </c>
      <c r="BV26" s="45" t="s">
        <v>67</v>
      </c>
      <c r="BW26" s="45" t="s">
        <v>67</v>
      </c>
      <c r="BX26" s="45">
        <v>1329889</v>
      </c>
      <c r="BY26" s="45">
        <v>429</v>
      </c>
      <c r="BZ26" s="45">
        <v>1329889</v>
      </c>
      <c r="CA26" s="45" t="s">
        <v>62</v>
      </c>
      <c r="CB26" s="45" t="s">
        <v>32</v>
      </c>
      <c r="CC26" s="45">
        <v>437</v>
      </c>
      <c r="CD26" s="45">
        <v>1545207622</v>
      </c>
      <c r="CE26" s="45">
        <f t="shared" si="36"/>
        <v>1</v>
      </c>
      <c r="CF26" s="45">
        <f t="shared" si="37"/>
        <v>1</v>
      </c>
      <c r="CG26" s="45">
        <f t="shared" si="38"/>
        <v>429</v>
      </c>
      <c r="CH26" s="45">
        <f t="shared" si="39"/>
        <v>1329889</v>
      </c>
      <c r="CI26" s="45">
        <f t="shared" si="40"/>
        <v>3043.2242562929064</v>
      </c>
      <c r="CJ26" s="45" t="str">
        <f t="shared" si="41"/>
        <v/>
      </c>
      <c r="CK26" s="45">
        <f t="shared" si="42"/>
        <v>3099.9743589743589</v>
      </c>
      <c r="CL26" s="45" t="str">
        <f t="shared" si="43"/>
        <v/>
      </c>
      <c r="CM26" s="45" t="str">
        <f t="shared" si="44"/>
        <v/>
      </c>
    </row>
    <row r="27" spans="1:91" x14ac:dyDescent="0.3">
      <c r="A27" s="1"/>
      <c r="B27" s="10" t="s">
        <v>67</v>
      </c>
      <c r="C27" s="10" t="s">
        <v>67</v>
      </c>
      <c r="D27" s="10">
        <v>4289247</v>
      </c>
      <c r="E27" s="10">
        <v>4093</v>
      </c>
      <c r="F27" s="10">
        <v>4289247</v>
      </c>
      <c r="G27" s="10" t="s">
        <v>62</v>
      </c>
      <c r="H27" s="10" t="s">
        <v>32</v>
      </c>
      <c r="I27" s="10">
        <v>4093</v>
      </c>
      <c r="J27" s="10">
        <v>1541584423</v>
      </c>
      <c r="K27" s="10">
        <f t="shared" si="0"/>
        <v>1</v>
      </c>
      <c r="L27" s="10">
        <f t="shared" si="1"/>
        <v>1</v>
      </c>
      <c r="M27" s="10">
        <f t="shared" si="2"/>
        <v>4093</v>
      </c>
      <c r="N27" s="10">
        <f t="shared" si="3"/>
        <v>4289247</v>
      </c>
      <c r="O27" s="10">
        <f t="shared" si="4"/>
        <v>1047.9469826533104</v>
      </c>
      <c r="P27" s="10" t="str">
        <f t="shared" si="5"/>
        <v/>
      </c>
      <c r="Q27" s="10">
        <f t="shared" si="6"/>
        <v>1047.9469826533104</v>
      </c>
      <c r="R27" s="10" t="str">
        <f t="shared" si="7"/>
        <v/>
      </c>
      <c r="S27" s="10" t="str">
        <f t="shared" si="8"/>
        <v/>
      </c>
      <c r="T27" s="17" t="s">
        <v>67</v>
      </c>
      <c r="U27" s="17" t="s">
        <v>67</v>
      </c>
      <c r="V27" s="17">
        <v>5983041</v>
      </c>
      <c r="W27" s="17">
        <v>6801</v>
      </c>
      <c r="X27" s="17">
        <v>5983041</v>
      </c>
      <c r="Y27" s="17" t="s">
        <v>62</v>
      </c>
      <c r="Z27" s="17" t="s">
        <v>32</v>
      </c>
      <c r="AA27" s="17">
        <v>6801</v>
      </c>
      <c r="AB27" s="17">
        <v>1541904371</v>
      </c>
      <c r="AC27" s="17">
        <f t="shared" si="9"/>
        <v>1</v>
      </c>
      <c r="AD27" s="17">
        <f t="shared" si="10"/>
        <v>1</v>
      </c>
      <c r="AE27" s="32">
        <f t="shared" si="11"/>
        <v>6801</v>
      </c>
      <c r="AF27" s="32">
        <f t="shared" si="12"/>
        <v>5983041</v>
      </c>
      <c r="AG27" s="32">
        <f t="shared" si="13"/>
        <v>879.72959858844285</v>
      </c>
      <c r="AH27" s="32" t="str">
        <f t="shared" si="14"/>
        <v/>
      </c>
      <c r="AI27" s="32">
        <f t="shared" si="15"/>
        <v>879.72959858844285</v>
      </c>
      <c r="AJ27" s="32" t="str">
        <f t="shared" si="16"/>
        <v/>
      </c>
      <c r="AK27" s="32" t="str">
        <f t="shared" si="17"/>
        <v/>
      </c>
      <c r="AL27" s="24" t="s">
        <v>67</v>
      </c>
      <c r="AM27" s="24" t="s">
        <v>67</v>
      </c>
      <c r="AN27" s="24">
        <v>3203182</v>
      </c>
      <c r="AO27" s="24">
        <v>6228</v>
      </c>
      <c r="AP27" s="24">
        <v>3203182</v>
      </c>
      <c r="AQ27" s="24" t="s">
        <v>62</v>
      </c>
      <c r="AR27" s="24" t="s">
        <v>32</v>
      </c>
      <c r="AS27" s="24">
        <v>6228</v>
      </c>
      <c r="AT27" s="24">
        <v>1544714520</v>
      </c>
      <c r="AU27" s="24">
        <f t="shared" si="18"/>
        <v>1</v>
      </c>
      <c r="AV27" s="24">
        <f t="shared" si="19"/>
        <v>1</v>
      </c>
      <c r="AW27" s="24">
        <f t="shared" si="20"/>
        <v>6228</v>
      </c>
      <c r="AX27" s="24">
        <f t="shared" si="21"/>
        <v>3203182</v>
      </c>
      <c r="AY27" s="24">
        <f t="shared" si="22"/>
        <v>514.31952472703915</v>
      </c>
      <c r="AZ27" s="24" t="str">
        <f t="shared" si="23"/>
        <v/>
      </c>
      <c r="BA27" s="24">
        <f t="shared" si="24"/>
        <v>514.31952472703915</v>
      </c>
      <c r="BB27" s="24" t="str">
        <f t="shared" si="25"/>
        <v/>
      </c>
      <c r="BC27" s="24" t="str">
        <f t="shared" si="26"/>
        <v/>
      </c>
      <c r="BD27" s="31" t="s">
        <v>67</v>
      </c>
      <c r="BE27" s="31" t="s">
        <v>67</v>
      </c>
      <c r="BF27" s="31">
        <v>20349314</v>
      </c>
      <c r="BG27" s="31">
        <v>582</v>
      </c>
      <c r="BH27" s="31">
        <v>20349314</v>
      </c>
      <c r="BI27" s="31" t="s">
        <v>62</v>
      </c>
      <c r="BJ27" s="31" t="s">
        <v>32</v>
      </c>
      <c r="BK27" s="31">
        <v>582</v>
      </c>
      <c r="BL27" s="31">
        <v>1544396175</v>
      </c>
      <c r="BM27" s="31">
        <f t="shared" si="27"/>
        <v>1</v>
      </c>
      <c r="BN27" s="31">
        <f t="shared" si="28"/>
        <v>1</v>
      </c>
      <c r="BO27" s="31">
        <f t="shared" si="29"/>
        <v>582</v>
      </c>
      <c r="BP27" s="31">
        <f t="shared" si="30"/>
        <v>20349314</v>
      </c>
      <c r="BQ27" s="31">
        <f t="shared" si="31"/>
        <v>34964.457044673538</v>
      </c>
      <c r="BR27" s="31" t="str">
        <f t="shared" si="32"/>
        <v/>
      </c>
      <c r="BS27" s="31">
        <f t="shared" si="33"/>
        <v>34964.457044673538</v>
      </c>
      <c r="BT27" s="31" t="str">
        <f t="shared" si="34"/>
        <v/>
      </c>
      <c r="BU27" s="31" t="str">
        <f t="shared" si="35"/>
        <v/>
      </c>
      <c r="BV27" s="45" t="s">
        <v>67</v>
      </c>
      <c r="BW27" s="45" t="s">
        <v>67</v>
      </c>
      <c r="BX27" s="45">
        <v>832512</v>
      </c>
      <c r="BY27" s="45">
        <v>320</v>
      </c>
      <c r="BZ27" s="45">
        <v>832512</v>
      </c>
      <c r="CA27" s="45" t="s">
        <v>62</v>
      </c>
      <c r="CB27" s="45" t="s">
        <v>32</v>
      </c>
      <c r="CC27" s="45">
        <v>328</v>
      </c>
      <c r="CD27" s="45">
        <v>1545208112</v>
      </c>
      <c r="CE27" s="45">
        <f t="shared" si="36"/>
        <v>1</v>
      </c>
      <c r="CF27" s="45">
        <f t="shared" si="37"/>
        <v>1</v>
      </c>
      <c r="CG27" s="45">
        <f t="shared" si="38"/>
        <v>320</v>
      </c>
      <c r="CH27" s="45">
        <f t="shared" si="39"/>
        <v>832512</v>
      </c>
      <c r="CI27" s="45">
        <f t="shared" si="40"/>
        <v>2538.1463414634145</v>
      </c>
      <c r="CJ27" s="45" t="str">
        <f t="shared" si="41"/>
        <v/>
      </c>
      <c r="CK27" s="45">
        <f t="shared" si="42"/>
        <v>2601.6</v>
      </c>
      <c r="CL27" s="45" t="str">
        <f t="shared" si="43"/>
        <v/>
      </c>
      <c r="CM27" s="45" t="str">
        <f t="shared" si="44"/>
        <v/>
      </c>
    </row>
    <row r="28" spans="1:91" x14ac:dyDescent="0.3">
      <c r="A28" s="1"/>
      <c r="B28" s="10" t="s">
        <v>67</v>
      </c>
      <c r="C28" s="10" t="s">
        <v>67</v>
      </c>
      <c r="D28" s="10">
        <v>2388601</v>
      </c>
      <c r="E28" s="10">
        <v>3782</v>
      </c>
      <c r="F28" s="10">
        <v>2388601</v>
      </c>
      <c r="G28" s="10" t="s">
        <v>62</v>
      </c>
      <c r="H28" s="10" t="s">
        <v>32</v>
      </c>
      <c r="I28" s="10">
        <v>3782</v>
      </c>
      <c r="J28" s="10">
        <v>1543747835</v>
      </c>
      <c r="K28" s="10">
        <f t="shared" si="0"/>
        <v>1</v>
      </c>
      <c r="L28" s="10">
        <f t="shared" si="1"/>
        <v>1</v>
      </c>
      <c r="M28" s="10">
        <f t="shared" si="2"/>
        <v>3782</v>
      </c>
      <c r="N28" s="10">
        <f t="shared" si="3"/>
        <v>2388601</v>
      </c>
      <c r="O28" s="10">
        <f t="shared" si="4"/>
        <v>631.57086197778949</v>
      </c>
      <c r="P28" s="10" t="str">
        <f t="shared" si="5"/>
        <v/>
      </c>
      <c r="Q28" s="10">
        <f t="shared" si="6"/>
        <v>631.57086197778949</v>
      </c>
      <c r="R28" s="10" t="str">
        <f t="shared" si="7"/>
        <v/>
      </c>
      <c r="S28" s="10" t="str">
        <f t="shared" si="8"/>
        <v/>
      </c>
      <c r="T28" s="17" t="s">
        <v>67</v>
      </c>
      <c r="U28" s="17" t="s">
        <v>67</v>
      </c>
      <c r="V28" s="17">
        <v>3222058</v>
      </c>
      <c r="W28" s="17">
        <v>6381</v>
      </c>
      <c r="X28" s="17">
        <v>3222058</v>
      </c>
      <c r="Y28" s="17" t="s">
        <v>62</v>
      </c>
      <c r="Z28" s="17" t="s">
        <v>32</v>
      </c>
      <c r="AA28" s="17">
        <v>6381</v>
      </c>
      <c r="AB28" s="17">
        <v>1581010611</v>
      </c>
      <c r="AC28" s="17">
        <f t="shared" si="9"/>
        <v>1</v>
      </c>
      <c r="AD28" s="17">
        <f t="shared" si="10"/>
        <v>1</v>
      </c>
      <c r="AE28" s="32">
        <f t="shared" si="11"/>
        <v>6381</v>
      </c>
      <c r="AF28" s="32">
        <f t="shared" si="12"/>
        <v>3222058</v>
      </c>
      <c r="AG28" s="32">
        <f t="shared" si="13"/>
        <v>504.94561980880741</v>
      </c>
      <c r="AH28" s="32" t="str">
        <f t="shared" si="14"/>
        <v/>
      </c>
      <c r="AI28" s="32">
        <f t="shared" si="15"/>
        <v>504.94561980880741</v>
      </c>
      <c r="AJ28" s="32" t="str">
        <f t="shared" si="16"/>
        <v/>
      </c>
      <c r="AK28" s="32" t="str">
        <f t="shared" si="17"/>
        <v/>
      </c>
      <c r="AL28" s="24" t="s">
        <v>67</v>
      </c>
      <c r="AM28" s="24" t="s">
        <v>67</v>
      </c>
      <c r="AN28" s="24">
        <v>3153097</v>
      </c>
      <c r="AO28" s="24">
        <v>5114</v>
      </c>
      <c r="AP28" s="24">
        <v>3153097</v>
      </c>
      <c r="AQ28" s="24" t="s">
        <v>62</v>
      </c>
      <c r="AR28" s="24" t="s">
        <v>32</v>
      </c>
      <c r="AS28" s="24">
        <v>5115</v>
      </c>
      <c r="AT28" s="24">
        <v>1544716642</v>
      </c>
      <c r="AU28" s="24">
        <f t="shared" si="18"/>
        <v>1</v>
      </c>
      <c r="AV28" s="24">
        <f t="shared" si="19"/>
        <v>1</v>
      </c>
      <c r="AW28" s="24">
        <f t="shared" si="20"/>
        <v>5114</v>
      </c>
      <c r="AX28" s="24">
        <f t="shared" si="21"/>
        <v>3153097</v>
      </c>
      <c r="AY28" s="24">
        <f t="shared" si="22"/>
        <v>616.44125122189644</v>
      </c>
      <c r="AZ28" s="24" t="str">
        <f t="shared" si="23"/>
        <v/>
      </c>
      <c r="BA28" s="24">
        <f t="shared" si="24"/>
        <v>616.56179116151736</v>
      </c>
      <c r="BB28" s="24" t="str">
        <f t="shared" si="25"/>
        <v/>
      </c>
      <c r="BC28" s="24" t="str">
        <f t="shared" si="26"/>
        <v/>
      </c>
      <c r="BD28" s="31" t="s">
        <v>67</v>
      </c>
      <c r="BE28" s="31" t="s">
        <v>67</v>
      </c>
      <c r="BF28" s="31">
        <v>12880770</v>
      </c>
      <c r="BG28" s="31">
        <v>380</v>
      </c>
      <c r="BH28" s="31">
        <v>12880770</v>
      </c>
      <c r="BI28" s="31" t="s">
        <v>62</v>
      </c>
      <c r="BJ28" s="31" t="s">
        <v>32</v>
      </c>
      <c r="BK28" s="31">
        <v>380</v>
      </c>
      <c r="BL28" s="31">
        <v>1544396183</v>
      </c>
      <c r="BM28" s="31">
        <f t="shared" si="27"/>
        <v>1</v>
      </c>
      <c r="BN28" s="31">
        <f t="shared" si="28"/>
        <v>1</v>
      </c>
      <c r="BO28" s="31">
        <f t="shared" si="29"/>
        <v>380</v>
      </c>
      <c r="BP28" s="31">
        <f t="shared" si="30"/>
        <v>12880770</v>
      </c>
      <c r="BQ28" s="31">
        <f t="shared" si="31"/>
        <v>33896.76315789474</v>
      </c>
      <c r="BR28" s="31" t="str">
        <f t="shared" si="32"/>
        <v/>
      </c>
      <c r="BS28" s="31">
        <f t="shared" si="33"/>
        <v>33896.76315789474</v>
      </c>
      <c r="BT28" s="31" t="str">
        <f t="shared" si="34"/>
        <v/>
      </c>
      <c r="BU28" s="31" t="str">
        <f t="shared" si="35"/>
        <v/>
      </c>
      <c r="BV28" s="1" t="s">
        <v>67</v>
      </c>
      <c r="BW28" s="1" t="s">
        <v>67</v>
      </c>
      <c r="BX28" s="1">
        <v>1866641</v>
      </c>
      <c r="BY28" s="1">
        <v>922</v>
      </c>
      <c r="BZ28" s="1">
        <v>1866641</v>
      </c>
      <c r="CA28" s="1" t="s">
        <v>62</v>
      </c>
      <c r="CB28" s="1" t="s">
        <v>32</v>
      </c>
      <c r="CC28" s="1">
        <v>959</v>
      </c>
      <c r="CD28" s="1">
        <v>1580884554</v>
      </c>
      <c r="CE28" s="45">
        <f>IF(AND(BV28=BW28,CF28=1),1,0)</f>
        <v>1</v>
      </c>
      <c r="CF28" s="45">
        <f>IF(BW28&gt;0,1,0)</f>
        <v>1</v>
      </c>
      <c r="CG28" s="45">
        <f>IF(CE28=1,BY28,"")</f>
        <v>922</v>
      </c>
      <c r="CH28" s="45">
        <f>IF(CE28=1,BX28,"")</f>
        <v>1866641</v>
      </c>
      <c r="CI28" s="45">
        <f>IF(AND(CF28&gt;0,CE28=1),BZ28/CC28,"")</f>
        <v>1946.4452554744526</v>
      </c>
      <c r="CJ28" s="45" t="str">
        <f>IF(AND(CF28&gt;0,CE28=0),BZ28/CC28,"")</f>
        <v/>
      </c>
      <c r="CK28" s="45">
        <f>IF(CF28&gt;0,BX28/BY28,"")</f>
        <v>2024.5563991323211</v>
      </c>
      <c r="CL28" s="45" t="str">
        <f>IF(AND(CF28&gt;0,CE28=0),(BZ28-BX28)/(CC28-BY28),"")</f>
        <v/>
      </c>
      <c r="CM28" s="45" t="str">
        <f>IF(AND(CF28&gt;0,CE28=0),CC28-BY28,"")</f>
        <v/>
      </c>
    </row>
    <row r="29" spans="1:91" x14ac:dyDescent="0.3">
      <c r="A29" s="1"/>
      <c r="B29" s="10" t="s">
        <v>67</v>
      </c>
      <c r="C29" s="10" t="s">
        <v>67</v>
      </c>
      <c r="D29" s="10">
        <v>2268255</v>
      </c>
      <c r="E29" s="10">
        <v>3943</v>
      </c>
      <c r="F29" s="10">
        <v>2268255</v>
      </c>
      <c r="G29" s="10" t="s">
        <v>62</v>
      </c>
      <c r="H29" s="10" t="s">
        <v>32</v>
      </c>
      <c r="I29" s="10">
        <v>3943</v>
      </c>
      <c r="J29" s="10">
        <v>1543748018</v>
      </c>
      <c r="K29" s="10">
        <f t="shared" si="0"/>
        <v>1</v>
      </c>
      <c r="L29" s="10">
        <f t="shared" si="1"/>
        <v>1</v>
      </c>
      <c r="M29" s="10">
        <f t="shared" si="2"/>
        <v>3943</v>
      </c>
      <c r="N29" s="10">
        <f t="shared" si="3"/>
        <v>2268255</v>
      </c>
      <c r="O29" s="10">
        <f t="shared" si="4"/>
        <v>575.26122241947758</v>
      </c>
      <c r="P29" s="10" t="str">
        <f t="shared" si="5"/>
        <v/>
      </c>
      <c r="Q29" s="10">
        <f t="shared" si="6"/>
        <v>575.26122241947758</v>
      </c>
      <c r="R29" s="10" t="str">
        <f t="shared" si="7"/>
        <v/>
      </c>
      <c r="S29" s="10" t="str">
        <f t="shared" si="8"/>
        <v/>
      </c>
      <c r="T29" s="17" t="s">
        <v>67</v>
      </c>
      <c r="U29" s="17" t="s">
        <v>67</v>
      </c>
      <c r="V29" s="17">
        <v>1735008</v>
      </c>
      <c r="W29" s="17">
        <v>3712</v>
      </c>
      <c r="X29" s="17">
        <v>1735008</v>
      </c>
      <c r="Y29" s="17" t="s">
        <v>62</v>
      </c>
      <c r="Z29" s="17" t="s">
        <v>32</v>
      </c>
      <c r="AA29" s="17">
        <v>3713</v>
      </c>
      <c r="AB29" s="17">
        <v>1581010752</v>
      </c>
      <c r="AC29" s="17">
        <f t="shared" si="9"/>
        <v>1</v>
      </c>
      <c r="AD29" s="17">
        <f t="shared" si="10"/>
        <v>1</v>
      </c>
      <c r="AE29" s="32">
        <f t="shared" si="11"/>
        <v>3712</v>
      </c>
      <c r="AF29" s="32">
        <f t="shared" si="12"/>
        <v>1735008</v>
      </c>
      <c r="AG29" s="32">
        <f t="shared" si="13"/>
        <v>467.27928898464853</v>
      </c>
      <c r="AH29" s="32" t="str">
        <f t="shared" si="14"/>
        <v/>
      </c>
      <c r="AI29" s="32">
        <f t="shared" si="15"/>
        <v>467.40517241379308</v>
      </c>
      <c r="AJ29" s="32" t="str">
        <f t="shared" si="16"/>
        <v/>
      </c>
      <c r="AK29" s="32" t="str">
        <f t="shared" si="17"/>
        <v/>
      </c>
      <c r="AL29" s="24" t="s">
        <v>67</v>
      </c>
      <c r="AM29" s="24" t="s">
        <v>67</v>
      </c>
      <c r="AN29" s="24">
        <v>3223408</v>
      </c>
      <c r="AO29" s="24">
        <v>6413</v>
      </c>
      <c r="AP29" s="24">
        <v>3223408</v>
      </c>
      <c r="AQ29" s="24" t="s">
        <v>62</v>
      </c>
      <c r="AR29" s="24" t="s">
        <v>32</v>
      </c>
      <c r="AS29" s="24">
        <v>6413</v>
      </c>
      <c r="AT29" s="24">
        <v>1544717192</v>
      </c>
      <c r="AU29" s="24">
        <f t="shared" si="18"/>
        <v>1</v>
      </c>
      <c r="AV29" s="24">
        <f t="shared" si="19"/>
        <v>1</v>
      </c>
      <c r="AW29" s="24">
        <f t="shared" si="20"/>
        <v>6413</v>
      </c>
      <c r="AX29" s="24">
        <f t="shared" si="21"/>
        <v>3223408</v>
      </c>
      <c r="AY29" s="24">
        <f t="shared" si="22"/>
        <v>502.63651956962423</v>
      </c>
      <c r="AZ29" s="24" t="str">
        <f t="shared" si="23"/>
        <v/>
      </c>
      <c r="BA29" s="24">
        <f t="shared" si="24"/>
        <v>502.63651956962423</v>
      </c>
      <c r="BB29" s="24" t="str">
        <f t="shared" si="25"/>
        <v/>
      </c>
      <c r="BC29" s="24" t="str">
        <f t="shared" si="26"/>
        <v/>
      </c>
      <c r="BD29" s="31" t="s">
        <v>67</v>
      </c>
      <c r="BE29" s="31" t="s">
        <v>67</v>
      </c>
      <c r="BF29" s="31">
        <v>12831730</v>
      </c>
      <c r="BG29" s="31">
        <v>352</v>
      </c>
      <c r="BH29" s="31">
        <v>12831730</v>
      </c>
      <c r="BI29" s="31" t="s">
        <v>62</v>
      </c>
      <c r="BJ29" s="31" t="s">
        <v>32</v>
      </c>
      <c r="BK29" s="31">
        <v>352</v>
      </c>
      <c r="BL29" s="31">
        <v>1544396302</v>
      </c>
      <c r="BM29" s="31">
        <f t="shared" si="27"/>
        <v>1</v>
      </c>
      <c r="BN29" s="31">
        <f t="shared" si="28"/>
        <v>1</v>
      </c>
      <c r="BO29" s="31">
        <f t="shared" si="29"/>
        <v>352</v>
      </c>
      <c r="BP29" s="31">
        <f t="shared" si="30"/>
        <v>12831730</v>
      </c>
      <c r="BQ29" s="31">
        <f t="shared" si="31"/>
        <v>36453.778409090912</v>
      </c>
      <c r="BR29" s="31" t="str">
        <f t="shared" si="32"/>
        <v/>
      </c>
      <c r="BS29" s="31">
        <f t="shared" si="33"/>
        <v>36453.778409090912</v>
      </c>
      <c r="BT29" s="31" t="str">
        <f t="shared" si="34"/>
        <v/>
      </c>
      <c r="BU29" s="31" t="str">
        <f t="shared" si="35"/>
        <v/>
      </c>
      <c r="BV29" s="45" t="s">
        <v>67</v>
      </c>
      <c r="BW29" s="45" t="s">
        <v>67</v>
      </c>
      <c r="BX29" s="45">
        <v>890979</v>
      </c>
      <c r="BY29" s="45">
        <v>328</v>
      </c>
      <c r="BZ29" s="45">
        <v>890979</v>
      </c>
      <c r="CA29" s="45" t="s">
        <v>62</v>
      </c>
      <c r="CB29" s="45" t="s">
        <v>32</v>
      </c>
      <c r="CC29" s="45">
        <v>336</v>
      </c>
      <c r="CD29" s="45">
        <v>1545232095</v>
      </c>
      <c r="CE29" s="45">
        <f t="shared" si="36"/>
        <v>1</v>
      </c>
      <c r="CF29" s="45">
        <f t="shared" si="37"/>
        <v>1</v>
      </c>
      <c r="CG29" s="45">
        <f t="shared" si="38"/>
        <v>328</v>
      </c>
      <c r="CH29" s="45">
        <f t="shared" si="39"/>
        <v>890979</v>
      </c>
      <c r="CI29" s="45">
        <f t="shared" si="40"/>
        <v>2651.7232142857142</v>
      </c>
      <c r="CJ29" s="45" t="str">
        <f t="shared" si="41"/>
        <v/>
      </c>
      <c r="CK29" s="45">
        <f t="shared" si="42"/>
        <v>2716.3993902439024</v>
      </c>
      <c r="CL29" s="45" t="str">
        <f t="shared" si="43"/>
        <v/>
      </c>
      <c r="CM29" s="45" t="str">
        <f t="shared" si="44"/>
        <v/>
      </c>
    </row>
    <row r="30" spans="1:91" x14ac:dyDescent="0.3">
      <c r="A30" s="1"/>
      <c r="B30" s="10" t="s">
        <v>67</v>
      </c>
      <c r="C30" s="10" t="s">
        <v>67</v>
      </c>
      <c r="D30" s="10">
        <v>2257772</v>
      </c>
      <c r="E30" s="10">
        <v>3867</v>
      </c>
      <c r="F30" s="10">
        <v>2257772</v>
      </c>
      <c r="G30" s="10" t="s">
        <v>62</v>
      </c>
      <c r="H30" s="10" t="s">
        <v>32</v>
      </c>
      <c r="I30" s="10">
        <v>3867</v>
      </c>
      <c r="J30" s="10">
        <v>1543748444</v>
      </c>
      <c r="K30" s="10">
        <f t="shared" si="0"/>
        <v>1</v>
      </c>
      <c r="L30" s="10">
        <f t="shared" si="1"/>
        <v>1</v>
      </c>
      <c r="M30" s="10">
        <f t="shared" si="2"/>
        <v>3867</v>
      </c>
      <c r="N30" s="10">
        <f t="shared" si="3"/>
        <v>2257772</v>
      </c>
      <c r="O30" s="10">
        <f t="shared" si="4"/>
        <v>583.85621929144042</v>
      </c>
      <c r="P30" s="10" t="str">
        <f t="shared" si="5"/>
        <v/>
      </c>
      <c r="Q30" s="10">
        <f t="shared" si="6"/>
        <v>583.85621929144042</v>
      </c>
      <c r="R30" s="10" t="str">
        <f t="shared" si="7"/>
        <v/>
      </c>
      <c r="S30" s="10" t="str">
        <f t="shared" si="8"/>
        <v/>
      </c>
      <c r="T30" s="17" t="s">
        <v>67</v>
      </c>
      <c r="U30" s="17" t="s">
        <v>67</v>
      </c>
      <c r="V30" s="17">
        <v>1728339</v>
      </c>
      <c r="W30" s="17">
        <v>5339</v>
      </c>
      <c r="X30" s="17">
        <v>1728339</v>
      </c>
      <c r="Y30" s="17" t="s">
        <v>62</v>
      </c>
      <c r="Z30" s="17" t="s">
        <v>32</v>
      </c>
      <c r="AA30" s="17">
        <v>5339</v>
      </c>
      <c r="AB30" s="17">
        <v>1581010998</v>
      </c>
      <c r="AC30" s="17">
        <f t="shared" si="9"/>
        <v>1</v>
      </c>
      <c r="AD30" s="17">
        <f t="shared" si="10"/>
        <v>1</v>
      </c>
      <c r="AE30" s="32">
        <f t="shared" si="11"/>
        <v>5339</v>
      </c>
      <c r="AF30" s="32">
        <f t="shared" si="12"/>
        <v>1728339</v>
      </c>
      <c r="AG30" s="32">
        <f t="shared" si="13"/>
        <v>323.71961041393519</v>
      </c>
      <c r="AH30" s="32" t="str">
        <f t="shared" si="14"/>
        <v/>
      </c>
      <c r="AI30" s="32">
        <f t="shared" si="15"/>
        <v>323.71961041393519</v>
      </c>
      <c r="AJ30" s="32" t="str">
        <f t="shared" si="16"/>
        <v/>
      </c>
      <c r="AK30" s="32" t="str">
        <f t="shared" si="17"/>
        <v/>
      </c>
      <c r="AL30" s="24" t="s">
        <v>67</v>
      </c>
      <c r="AM30" s="24" t="s">
        <v>67</v>
      </c>
      <c r="AN30" s="24">
        <v>3219194</v>
      </c>
      <c r="AO30" s="24">
        <v>5324</v>
      </c>
      <c r="AP30" s="24">
        <v>3219194</v>
      </c>
      <c r="AQ30" s="24" t="s">
        <v>62</v>
      </c>
      <c r="AR30" s="24" t="s">
        <v>32</v>
      </c>
      <c r="AS30" s="24">
        <v>5324</v>
      </c>
      <c r="AT30" s="24">
        <v>1544719273</v>
      </c>
      <c r="AU30" s="24">
        <f t="shared" si="18"/>
        <v>1</v>
      </c>
      <c r="AV30" s="24">
        <f t="shared" si="19"/>
        <v>1</v>
      </c>
      <c r="AW30" s="24">
        <f t="shared" si="20"/>
        <v>5324</v>
      </c>
      <c r="AX30" s="24">
        <f t="shared" si="21"/>
        <v>3219194</v>
      </c>
      <c r="AY30" s="24">
        <f t="shared" si="22"/>
        <v>604.65702479338847</v>
      </c>
      <c r="AZ30" s="24" t="str">
        <f t="shared" si="23"/>
        <v/>
      </c>
      <c r="BA30" s="24">
        <f t="shared" si="24"/>
        <v>604.65702479338847</v>
      </c>
      <c r="BB30" s="24" t="str">
        <f t="shared" si="25"/>
        <v/>
      </c>
      <c r="BC30" s="24" t="str">
        <f t="shared" si="26"/>
        <v/>
      </c>
      <c r="BD30" s="31" t="s">
        <v>67</v>
      </c>
      <c r="BE30" s="31" t="s">
        <v>67</v>
      </c>
      <c r="BF30" s="31">
        <v>12992678</v>
      </c>
      <c r="BG30" s="31">
        <v>393</v>
      </c>
      <c r="BH30" s="31">
        <v>12992678</v>
      </c>
      <c r="BI30" s="31" t="s">
        <v>62</v>
      </c>
      <c r="BJ30" s="31" t="s">
        <v>32</v>
      </c>
      <c r="BK30" s="31">
        <v>394</v>
      </c>
      <c r="BL30" s="31">
        <v>1544396325</v>
      </c>
      <c r="BM30" s="31">
        <f t="shared" si="27"/>
        <v>1</v>
      </c>
      <c r="BN30" s="31">
        <f t="shared" si="28"/>
        <v>1</v>
      </c>
      <c r="BO30" s="31">
        <f t="shared" si="29"/>
        <v>393</v>
      </c>
      <c r="BP30" s="31">
        <f t="shared" si="30"/>
        <v>12992678</v>
      </c>
      <c r="BQ30" s="31">
        <f t="shared" si="31"/>
        <v>32976.340101522845</v>
      </c>
      <c r="BR30" s="31" t="str">
        <f t="shared" si="32"/>
        <v/>
      </c>
      <c r="BS30" s="31">
        <f t="shared" si="33"/>
        <v>33060.249363867682</v>
      </c>
      <c r="BT30" s="31" t="str">
        <f t="shared" si="34"/>
        <v/>
      </c>
      <c r="BU30" s="31" t="str">
        <f t="shared" si="35"/>
        <v/>
      </c>
      <c r="BV30" s="45" t="s">
        <v>67</v>
      </c>
      <c r="BW30" s="45" t="s">
        <v>67</v>
      </c>
      <c r="BX30" s="45">
        <v>890579</v>
      </c>
      <c r="BY30" s="45">
        <v>320</v>
      </c>
      <c r="BZ30" s="45">
        <v>890579</v>
      </c>
      <c r="CA30" s="45" t="s">
        <v>62</v>
      </c>
      <c r="CB30" s="45" t="s">
        <v>32</v>
      </c>
      <c r="CC30" s="45">
        <v>326</v>
      </c>
      <c r="CD30" s="45">
        <v>1545232594</v>
      </c>
      <c r="CE30" s="45">
        <f t="shared" si="36"/>
        <v>1</v>
      </c>
      <c r="CF30" s="45">
        <f t="shared" si="37"/>
        <v>1</v>
      </c>
      <c r="CG30" s="45">
        <f t="shared" si="38"/>
        <v>320</v>
      </c>
      <c r="CH30" s="45">
        <f t="shared" si="39"/>
        <v>890579</v>
      </c>
      <c r="CI30" s="45">
        <f t="shared" si="40"/>
        <v>2731.8374233128834</v>
      </c>
      <c r="CJ30" s="45" t="str">
        <f t="shared" si="41"/>
        <v/>
      </c>
      <c r="CK30" s="45">
        <f t="shared" si="42"/>
        <v>2783.0593749999998</v>
      </c>
      <c r="CL30" s="45" t="str">
        <f t="shared" si="43"/>
        <v/>
      </c>
      <c r="CM30" s="45" t="str">
        <f t="shared" si="44"/>
        <v/>
      </c>
    </row>
    <row r="31" spans="1:91" x14ac:dyDescent="0.3">
      <c r="A31" s="1"/>
      <c r="B31" s="10" t="s">
        <v>67</v>
      </c>
      <c r="C31" s="10" t="s">
        <v>67</v>
      </c>
      <c r="D31" s="10">
        <v>2372669</v>
      </c>
      <c r="E31" s="10">
        <v>3510</v>
      </c>
      <c r="F31" s="10">
        <v>2372669</v>
      </c>
      <c r="G31" s="10" t="s">
        <v>62</v>
      </c>
      <c r="H31" s="10" t="s">
        <v>32</v>
      </c>
      <c r="I31" s="10">
        <v>3511</v>
      </c>
      <c r="J31" s="10">
        <v>1543748519</v>
      </c>
      <c r="K31" s="10">
        <f t="shared" si="0"/>
        <v>1</v>
      </c>
      <c r="L31" s="10">
        <f t="shared" si="1"/>
        <v>1</v>
      </c>
      <c r="M31" s="10">
        <f t="shared" si="2"/>
        <v>3510</v>
      </c>
      <c r="N31" s="10">
        <f t="shared" si="3"/>
        <v>2372669</v>
      </c>
      <c r="O31" s="10">
        <f t="shared" si="4"/>
        <v>675.78154371973801</v>
      </c>
      <c r="P31" s="10" t="str">
        <f t="shared" si="5"/>
        <v/>
      </c>
      <c r="Q31" s="10">
        <f t="shared" si="6"/>
        <v>675.97407407407411</v>
      </c>
      <c r="R31" s="10" t="str">
        <f t="shared" si="7"/>
        <v/>
      </c>
      <c r="S31" s="10" t="str">
        <f t="shared" si="8"/>
        <v/>
      </c>
      <c r="T31" s="17" t="s">
        <v>67</v>
      </c>
      <c r="U31" s="17" t="s">
        <v>67</v>
      </c>
      <c r="V31" s="17">
        <v>3248763</v>
      </c>
      <c r="W31" s="17">
        <v>5662</v>
      </c>
      <c r="X31" s="17">
        <v>3248763</v>
      </c>
      <c r="Y31" s="17" t="s">
        <v>62</v>
      </c>
      <c r="Z31" s="17" t="s">
        <v>32</v>
      </c>
      <c r="AA31" s="17">
        <v>5662</v>
      </c>
      <c r="AB31" s="17">
        <v>1581011105</v>
      </c>
      <c r="AC31" s="17">
        <f t="shared" si="9"/>
        <v>1</v>
      </c>
      <c r="AD31" s="17">
        <f t="shared" si="10"/>
        <v>1</v>
      </c>
      <c r="AE31" s="32">
        <f t="shared" si="11"/>
        <v>5662</v>
      </c>
      <c r="AF31" s="32">
        <f t="shared" si="12"/>
        <v>3248763</v>
      </c>
      <c r="AG31" s="32">
        <f t="shared" si="13"/>
        <v>573.78364535499827</v>
      </c>
      <c r="AH31" s="32" t="str">
        <f t="shared" si="14"/>
        <v/>
      </c>
      <c r="AI31" s="32">
        <f t="shared" si="15"/>
        <v>573.78364535499827</v>
      </c>
      <c r="AJ31" s="32" t="str">
        <f t="shared" si="16"/>
        <v/>
      </c>
      <c r="AK31" s="32" t="str">
        <f t="shared" si="17"/>
        <v/>
      </c>
      <c r="AL31" s="24" t="s">
        <v>67</v>
      </c>
      <c r="AM31" s="24" t="s">
        <v>67</v>
      </c>
      <c r="AN31" s="24">
        <v>1809554</v>
      </c>
      <c r="AO31" s="24">
        <v>5576</v>
      </c>
      <c r="AP31" s="24">
        <v>1809554</v>
      </c>
      <c r="AQ31" s="24" t="s">
        <v>62</v>
      </c>
      <c r="AR31" s="24" t="s">
        <v>32</v>
      </c>
      <c r="AS31" s="24">
        <v>5576</v>
      </c>
      <c r="AT31" s="24">
        <v>1544719913</v>
      </c>
      <c r="AU31" s="24">
        <f t="shared" si="18"/>
        <v>1</v>
      </c>
      <c r="AV31" s="24">
        <f t="shared" si="19"/>
        <v>1</v>
      </c>
      <c r="AW31" s="24">
        <f t="shared" si="20"/>
        <v>5576</v>
      </c>
      <c r="AX31" s="24">
        <f t="shared" si="21"/>
        <v>1809554</v>
      </c>
      <c r="AY31" s="24">
        <f t="shared" si="22"/>
        <v>324.52546628407458</v>
      </c>
      <c r="AZ31" s="24" t="str">
        <f t="shared" si="23"/>
        <v/>
      </c>
      <c r="BA31" s="24">
        <f t="shared" si="24"/>
        <v>324.52546628407458</v>
      </c>
      <c r="BB31" s="24" t="str">
        <f t="shared" si="25"/>
        <v/>
      </c>
      <c r="BC31" s="24" t="str">
        <f t="shared" si="26"/>
        <v/>
      </c>
      <c r="BD31" s="31" t="s">
        <v>67</v>
      </c>
      <c r="BE31" s="31" t="s">
        <v>67</v>
      </c>
      <c r="BF31" s="31">
        <v>12991092</v>
      </c>
      <c r="BG31" s="31">
        <v>394</v>
      </c>
      <c r="BH31" s="31">
        <v>12991092</v>
      </c>
      <c r="BI31" s="31" t="s">
        <v>62</v>
      </c>
      <c r="BJ31" s="31" t="s">
        <v>32</v>
      </c>
      <c r="BK31" s="31">
        <v>394</v>
      </c>
      <c r="BL31" s="31">
        <v>1544396355</v>
      </c>
      <c r="BM31" s="31">
        <f t="shared" si="27"/>
        <v>1</v>
      </c>
      <c r="BN31" s="31">
        <f t="shared" si="28"/>
        <v>1</v>
      </c>
      <c r="BO31" s="31">
        <f t="shared" si="29"/>
        <v>394</v>
      </c>
      <c r="BP31" s="31">
        <f t="shared" si="30"/>
        <v>12991092</v>
      </c>
      <c r="BQ31" s="31">
        <f t="shared" si="31"/>
        <v>32972.314720812181</v>
      </c>
      <c r="BR31" s="31" t="str">
        <f t="shared" si="32"/>
        <v/>
      </c>
      <c r="BS31" s="31">
        <f t="shared" si="33"/>
        <v>32972.314720812181</v>
      </c>
      <c r="BT31" s="31" t="str">
        <f t="shared" si="34"/>
        <v/>
      </c>
      <c r="BU31" s="31" t="str">
        <f t="shared" si="35"/>
        <v/>
      </c>
      <c r="BV31" s="45" t="s">
        <v>67</v>
      </c>
      <c r="BW31" s="45" t="s">
        <v>67</v>
      </c>
      <c r="BX31" s="45">
        <v>1106699</v>
      </c>
      <c r="BY31" s="45">
        <v>374</v>
      </c>
      <c r="BZ31" s="45">
        <v>1106699</v>
      </c>
      <c r="CA31" s="45" t="s">
        <v>62</v>
      </c>
      <c r="CB31" s="45" t="s">
        <v>32</v>
      </c>
      <c r="CC31" s="45">
        <v>381</v>
      </c>
      <c r="CD31" s="45">
        <v>1545232934</v>
      </c>
      <c r="CE31" s="45">
        <f t="shared" si="36"/>
        <v>1</v>
      </c>
      <c r="CF31" s="45">
        <f t="shared" si="37"/>
        <v>1</v>
      </c>
      <c r="CG31" s="45">
        <f t="shared" si="38"/>
        <v>374</v>
      </c>
      <c r="CH31" s="45">
        <f t="shared" si="39"/>
        <v>1106699</v>
      </c>
      <c r="CI31" s="45">
        <f t="shared" si="40"/>
        <v>2904.721784776903</v>
      </c>
      <c r="CJ31" s="45" t="str">
        <f t="shared" si="41"/>
        <v/>
      </c>
      <c r="CK31" s="45">
        <f t="shared" si="42"/>
        <v>2959.0882352941176</v>
      </c>
      <c r="CL31" s="45" t="str">
        <f t="shared" si="43"/>
        <v/>
      </c>
      <c r="CM31" s="45" t="str">
        <f t="shared" si="44"/>
        <v/>
      </c>
    </row>
    <row r="32" spans="1:91" x14ac:dyDescent="0.3">
      <c r="A32" s="1"/>
      <c r="B32" s="10" t="s">
        <v>67</v>
      </c>
      <c r="C32" s="10" t="s">
        <v>67</v>
      </c>
      <c r="D32" s="10">
        <v>2459297</v>
      </c>
      <c r="E32" s="10">
        <v>3683</v>
      </c>
      <c r="F32" s="10">
        <v>2459297</v>
      </c>
      <c r="G32" s="10" t="s">
        <v>62</v>
      </c>
      <c r="H32" s="10" t="s">
        <v>32</v>
      </c>
      <c r="I32" s="10">
        <v>3683</v>
      </c>
      <c r="J32" s="10">
        <v>1543748707</v>
      </c>
      <c r="K32" s="10">
        <f t="shared" si="0"/>
        <v>1</v>
      </c>
      <c r="L32" s="10">
        <f t="shared" si="1"/>
        <v>1</v>
      </c>
      <c r="M32" s="10">
        <f t="shared" si="2"/>
        <v>3683</v>
      </c>
      <c r="N32" s="10">
        <f t="shared" si="3"/>
        <v>2459297</v>
      </c>
      <c r="O32" s="10">
        <f t="shared" si="4"/>
        <v>667.74287265815906</v>
      </c>
      <c r="P32" s="10" t="str">
        <f t="shared" si="5"/>
        <v/>
      </c>
      <c r="Q32" s="10">
        <f t="shared" si="6"/>
        <v>667.74287265815906</v>
      </c>
      <c r="R32" s="10" t="str">
        <f t="shared" si="7"/>
        <v/>
      </c>
      <c r="S32" s="10" t="str">
        <f t="shared" si="8"/>
        <v/>
      </c>
      <c r="T32" s="17" t="s">
        <v>67</v>
      </c>
      <c r="U32" s="17" t="s">
        <v>67</v>
      </c>
      <c r="V32" s="17">
        <v>3163904</v>
      </c>
      <c r="W32" s="17">
        <v>5845</v>
      </c>
      <c r="X32" s="17">
        <v>3163904</v>
      </c>
      <c r="Y32" s="17" t="s">
        <v>62</v>
      </c>
      <c r="Z32" s="17" t="s">
        <v>32</v>
      </c>
      <c r="AA32" s="17">
        <v>5845</v>
      </c>
      <c r="AB32" s="17">
        <v>1581011494</v>
      </c>
      <c r="AC32" s="17">
        <f t="shared" si="9"/>
        <v>1</v>
      </c>
      <c r="AD32" s="17">
        <f t="shared" si="10"/>
        <v>1</v>
      </c>
      <c r="AE32" s="32">
        <f t="shared" si="11"/>
        <v>5845</v>
      </c>
      <c r="AF32" s="32">
        <f t="shared" si="12"/>
        <v>3163904</v>
      </c>
      <c r="AG32" s="32">
        <f t="shared" si="13"/>
        <v>541.30094097519247</v>
      </c>
      <c r="AH32" s="32" t="str">
        <f t="shared" si="14"/>
        <v/>
      </c>
      <c r="AI32" s="32">
        <f t="shared" si="15"/>
        <v>541.30094097519247</v>
      </c>
      <c r="AJ32" s="32" t="str">
        <f t="shared" si="16"/>
        <v/>
      </c>
      <c r="AK32" s="32" t="str">
        <f t="shared" si="17"/>
        <v/>
      </c>
      <c r="AL32" s="24" t="s">
        <v>67</v>
      </c>
      <c r="AM32" s="24" t="s">
        <v>67</v>
      </c>
      <c r="AN32" s="24">
        <v>1702624</v>
      </c>
      <c r="AO32" s="24">
        <v>3981</v>
      </c>
      <c r="AP32" s="24">
        <v>1702624</v>
      </c>
      <c r="AQ32" s="24" t="s">
        <v>62</v>
      </c>
      <c r="AR32" s="24" t="s">
        <v>32</v>
      </c>
      <c r="AS32" s="24">
        <v>3981</v>
      </c>
      <c r="AT32" s="24">
        <v>1544720749</v>
      </c>
      <c r="AU32" s="24">
        <f t="shared" si="18"/>
        <v>1</v>
      </c>
      <c r="AV32" s="24">
        <f t="shared" si="19"/>
        <v>1</v>
      </c>
      <c r="AW32" s="24">
        <f t="shared" si="20"/>
        <v>3981</v>
      </c>
      <c r="AX32" s="24">
        <f t="shared" si="21"/>
        <v>1702624</v>
      </c>
      <c r="AY32" s="24">
        <f t="shared" si="22"/>
        <v>427.687515699573</v>
      </c>
      <c r="AZ32" s="24" t="str">
        <f t="shared" si="23"/>
        <v/>
      </c>
      <c r="BA32" s="24">
        <f t="shared" si="24"/>
        <v>427.687515699573</v>
      </c>
      <c r="BB32" s="24" t="str">
        <f t="shared" si="25"/>
        <v/>
      </c>
      <c r="BC32" s="24" t="str">
        <f t="shared" si="26"/>
        <v/>
      </c>
      <c r="BD32" s="31" t="s">
        <v>67</v>
      </c>
      <c r="BE32" s="31" t="s">
        <v>67</v>
      </c>
      <c r="BF32" s="31">
        <v>13074900</v>
      </c>
      <c r="BG32" s="31">
        <v>387</v>
      </c>
      <c r="BH32" s="31">
        <v>13074900</v>
      </c>
      <c r="BI32" s="31" t="s">
        <v>62</v>
      </c>
      <c r="BJ32" s="31" t="s">
        <v>32</v>
      </c>
      <c r="BK32" s="31">
        <v>387</v>
      </c>
      <c r="BL32" s="31">
        <v>1544396366</v>
      </c>
      <c r="BM32" s="31">
        <f t="shared" si="27"/>
        <v>1</v>
      </c>
      <c r="BN32" s="31">
        <f t="shared" si="28"/>
        <v>1</v>
      </c>
      <c r="BO32" s="31">
        <f t="shared" si="29"/>
        <v>387</v>
      </c>
      <c r="BP32" s="31">
        <f t="shared" si="30"/>
        <v>13074900</v>
      </c>
      <c r="BQ32" s="31">
        <f t="shared" si="31"/>
        <v>33785.271317829458</v>
      </c>
      <c r="BR32" s="31" t="str">
        <f t="shared" si="32"/>
        <v/>
      </c>
      <c r="BS32" s="31">
        <f t="shared" si="33"/>
        <v>33785.271317829458</v>
      </c>
      <c r="BT32" s="31" t="str">
        <f t="shared" si="34"/>
        <v/>
      </c>
      <c r="BU32" s="31" t="str">
        <f t="shared" si="35"/>
        <v/>
      </c>
      <c r="BV32" s="45" t="s">
        <v>67</v>
      </c>
      <c r="BW32" s="45" t="s">
        <v>67</v>
      </c>
      <c r="BX32" s="45">
        <v>934477</v>
      </c>
      <c r="BY32" s="45">
        <v>334</v>
      </c>
      <c r="BZ32" s="45">
        <v>934477</v>
      </c>
      <c r="CA32" s="45" t="s">
        <v>62</v>
      </c>
      <c r="CB32" s="45" t="s">
        <v>32</v>
      </c>
      <c r="CC32" s="45">
        <v>342</v>
      </c>
      <c r="CD32" s="45">
        <v>1545233352</v>
      </c>
      <c r="CE32" s="45">
        <f t="shared" si="36"/>
        <v>1</v>
      </c>
      <c r="CF32" s="45">
        <f t="shared" si="37"/>
        <v>1</v>
      </c>
      <c r="CG32" s="45">
        <f t="shared" si="38"/>
        <v>334</v>
      </c>
      <c r="CH32" s="45">
        <f t="shared" si="39"/>
        <v>934477</v>
      </c>
      <c r="CI32" s="45">
        <f t="shared" si="40"/>
        <v>2732.3888888888887</v>
      </c>
      <c r="CJ32" s="45" t="str">
        <f t="shared" si="41"/>
        <v/>
      </c>
      <c r="CK32" s="45">
        <f t="shared" si="42"/>
        <v>2797.8353293413174</v>
      </c>
      <c r="CL32" s="45" t="str">
        <f t="shared" si="43"/>
        <v/>
      </c>
      <c r="CM32" s="45" t="str">
        <f t="shared" si="44"/>
        <v/>
      </c>
    </row>
    <row r="33" spans="1:91" x14ac:dyDescent="0.3">
      <c r="A33" s="1"/>
      <c r="B33" s="10" t="s">
        <v>67</v>
      </c>
      <c r="C33" s="10" t="s">
        <v>67</v>
      </c>
      <c r="D33" s="10">
        <v>2209093</v>
      </c>
      <c r="E33" s="10">
        <v>4226</v>
      </c>
      <c r="F33" s="10">
        <v>2209093</v>
      </c>
      <c r="G33" s="10" t="s">
        <v>62</v>
      </c>
      <c r="H33" s="10" t="s">
        <v>32</v>
      </c>
      <c r="I33" s="10">
        <v>4226</v>
      </c>
      <c r="J33" s="10">
        <v>1543749707</v>
      </c>
      <c r="K33" s="10">
        <f t="shared" si="0"/>
        <v>1</v>
      </c>
      <c r="L33" s="10">
        <f t="shared" si="1"/>
        <v>1</v>
      </c>
      <c r="M33" s="10">
        <f t="shared" si="2"/>
        <v>4226</v>
      </c>
      <c r="N33" s="10">
        <f t="shared" si="3"/>
        <v>2209093</v>
      </c>
      <c r="O33" s="10">
        <f t="shared" si="4"/>
        <v>522.73852342640794</v>
      </c>
      <c r="P33" s="10" t="str">
        <f t="shared" si="5"/>
        <v/>
      </c>
      <c r="Q33" s="10">
        <f t="shared" si="6"/>
        <v>522.73852342640794</v>
      </c>
      <c r="R33" s="10" t="str">
        <f t="shared" si="7"/>
        <v/>
      </c>
      <c r="S33" s="10" t="str">
        <f t="shared" si="8"/>
        <v/>
      </c>
      <c r="T33" s="17" t="s">
        <v>67</v>
      </c>
      <c r="U33" s="17" t="s">
        <v>67</v>
      </c>
      <c r="V33" s="17">
        <v>3081990</v>
      </c>
      <c r="W33" s="17">
        <v>4784</v>
      </c>
      <c r="X33" s="17">
        <v>3081990</v>
      </c>
      <c r="Y33" s="17" t="s">
        <v>62</v>
      </c>
      <c r="Z33" s="17" t="s">
        <v>32</v>
      </c>
      <c r="AA33" s="17">
        <v>4784</v>
      </c>
      <c r="AB33" s="17">
        <v>1581011934</v>
      </c>
      <c r="AC33" s="17">
        <f t="shared" si="9"/>
        <v>1</v>
      </c>
      <c r="AD33" s="17">
        <f t="shared" si="10"/>
        <v>1</v>
      </c>
      <c r="AE33" s="32">
        <f t="shared" si="11"/>
        <v>4784</v>
      </c>
      <c r="AF33" s="32">
        <f t="shared" si="12"/>
        <v>3081990</v>
      </c>
      <c r="AG33" s="32">
        <f t="shared" si="13"/>
        <v>644.22867892976592</v>
      </c>
      <c r="AH33" s="32" t="str">
        <f t="shared" si="14"/>
        <v/>
      </c>
      <c r="AI33" s="32">
        <f t="shared" si="15"/>
        <v>644.22867892976592</v>
      </c>
      <c r="AJ33" s="32" t="str">
        <f t="shared" si="16"/>
        <v/>
      </c>
      <c r="AK33" s="32" t="str">
        <f t="shared" si="17"/>
        <v/>
      </c>
      <c r="AL33" s="24" t="s">
        <v>67</v>
      </c>
      <c r="AM33" s="24" t="s">
        <v>67</v>
      </c>
      <c r="AN33" s="24">
        <v>1798501</v>
      </c>
      <c r="AO33" s="24">
        <v>6490</v>
      </c>
      <c r="AP33" s="24">
        <v>1798501</v>
      </c>
      <c r="AQ33" s="24" t="s">
        <v>62</v>
      </c>
      <c r="AR33" s="24" t="s">
        <v>32</v>
      </c>
      <c r="AS33" s="24">
        <v>6491</v>
      </c>
      <c r="AT33" s="24">
        <v>1544721758</v>
      </c>
      <c r="AU33" s="24">
        <f t="shared" si="18"/>
        <v>1</v>
      </c>
      <c r="AV33" s="24">
        <f t="shared" si="19"/>
        <v>1</v>
      </c>
      <c r="AW33" s="24">
        <f t="shared" si="20"/>
        <v>6490</v>
      </c>
      <c r="AX33" s="24">
        <f t="shared" si="21"/>
        <v>1798501</v>
      </c>
      <c r="AY33" s="24">
        <f t="shared" si="22"/>
        <v>277.0761053766754</v>
      </c>
      <c r="AZ33" s="24" t="str">
        <f t="shared" si="23"/>
        <v/>
      </c>
      <c r="BA33" s="24">
        <f t="shared" si="24"/>
        <v>277.11879815100156</v>
      </c>
      <c r="BB33" s="24" t="str">
        <f t="shared" si="25"/>
        <v/>
      </c>
      <c r="BC33" s="24" t="str">
        <f t="shared" si="26"/>
        <v/>
      </c>
      <c r="BD33" s="31" t="s">
        <v>67</v>
      </c>
      <c r="BE33" s="31" t="s">
        <v>67</v>
      </c>
      <c r="BF33" s="31">
        <v>20492634</v>
      </c>
      <c r="BG33" s="31">
        <v>523</v>
      </c>
      <c r="BH33" s="31">
        <v>20492634</v>
      </c>
      <c r="BI33" s="31" t="s">
        <v>62</v>
      </c>
      <c r="BJ33" s="31" t="s">
        <v>32</v>
      </c>
      <c r="BK33" s="31">
        <v>523</v>
      </c>
      <c r="BL33" s="31">
        <v>1544396398</v>
      </c>
      <c r="BM33" s="31">
        <f t="shared" si="27"/>
        <v>1</v>
      </c>
      <c r="BN33" s="31">
        <f t="shared" si="28"/>
        <v>1</v>
      </c>
      <c r="BO33" s="31">
        <f t="shared" si="29"/>
        <v>523</v>
      </c>
      <c r="BP33" s="31">
        <f t="shared" si="30"/>
        <v>20492634</v>
      </c>
      <c r="BQ33" s="31">
        <f t="shared" si="31"/>
        <v>39182.856596558318</v>
      </c>
      <c r="BR33" s="31" t="str">
        <f t="shared" si="32"/>
        <v/>
      </c>
      <c r="BS33" s="31">
        <f t="shared" si="33"/>
        <v>39182.856596558318</v>
      </c>
      <c r="BT33" s="31" t="str">
        <f t="shared" si="34"/>
        <v/>
      </c>
      <c r="BU33" s="31" t="str">
        <f t="shared" si="35"/>
        <v/>
      </c>
      <c r="BV33" s="1" t="s">
        <v>67</v>
      </c>
      <c r="BW33" s="1" t="s">
        <v>67</v>
      </c>
      <c r="BX33" s="1">
        <v>918534</v>
      </c>
      <c r="BY33" s="1">
        <v>1909</v>
      </c>
      <c r="BZ33" s="1">
        <v>918534</v>
      </c>
      <c r="CA33" s="1" t="s">
        <v>62</v>
      </c>
      <c r="CB33" s="1" t="s">
        <v>32</v>
      </c>
      <c r="CC33" s="1">
        <v>2034</v>
      </c>
      <c r="CD33" s="1">
        <v>1580886923</v>
      </c>
      <c r="CE33" s="45">
        <f>IF(AND(BV33=BW33,CF33=1),1,0)</f>
        <v>1</v>
      </c>
      <c r="CF33" s="45">
        <f>IF(BW33&gt;0,1,0)</f>
        <v>1</v>
      </c>
      <c r="CG33" s="45">
        <f>IF(CE33=1,BY33,"")</f>
        <v>1909</v>
      </c>
      <c r="CH33" s="45">
        <f>IF(CE33=1,BX33,"")</f>
        <v>918534</v>
      </c>
      <c r="CI33" s="45">
        <f>IF(AND(CF33&gt;0,CE33=1),BZ33/CC33,"")</f>
        <v>451.58997050147491</v>
      </c>
      <c r="CJ33" s="45" t="str">
        <f>IF(AND(CF33&gt;0,CE33=0),BZ33/CC33,"")</f>
        <v/>
      </c>
      <c r="CK33" s="45">
        <f>IF(CF33&gt;0,BX33/BY33,"")</f>
        <v>481.15976951283392</v>
      </c>
      <c r="CL33" s="45" t="str">
        <f>IF(AND(CF33&gt;0,CE33=0),(BZ33-BX33)/(CC33-BY33),"")</f>
        <v/>
      </c>
      <c r="CM33" s="45" t="str">
        <f>IF(AND(CF33&gt;0,CE33=0),CC33-BY33,"")</f>
        <v/>
      </c>
    </row>
    <row r="34" spans="1:91" x14ac:dyDescent="0.3">
      <c r="A34" s="1"/>
      <c r="B34" s="10" t="s">
        <v>67</v>
      </c>
      <c r="C34" s="10" t="s">
        <v>67</v>
      </c>
      <c r="D34" s="10">
        <v>4244950</v>
      </c>
      <c r="E34" s="10">
        <v>4407</v>
      </c>
      <c r="F34" s="10">
        <v>4244950</v>
      </c>
      <c r="G34" s="10" t="s">
        <v>62</v>
      </c>
      <c r="H34" s="10" t="s">
        <v>32</v>
      </c>
      <c r="I34" s="10">
        <v>4407</v>
      </c>
      <c r="J34" s="10">
        <v>1543751619</v>
      </c>
      <c r="K34" s="10">
        <f t="shared" si="0"/>
        <v>1</v>
      </c>
      <c r="L34" s="10">
        <f t="shared" si="1"/>
        <v>1</v>
      </c>
      <c r="M34" s="10">
        <f t="shared" si="2"/>
        <v>4407</v>
      </c>
      <c r="N34" s="10">
        <f t="shared" si="3"/>
        <v>4244950</v>
      </c>
      <c r="O34" s="10">
        <f t="shared" si="4"/>
        <v>963.22895393691851</v>
      </c>
      <c r="P34" s="10" t="str">
        <f t="shared" si="5"/>
        <v/>
      </c>
      <c r="Q34" s="10">
        <f t="shared" si="6"/>
        <v>963.22895393691851</v>
      </c>
      <c r="R34" s="10" t="str">
        <f t="shared" si="7"/>
        <v/>
      </c>
      <c r="S34" s="10" t="str">
        <f t="shared" si="8"/>
        <v/>
      </c>
      <c r="T34" s="17" t="s">
        <v>67</v>
      </c>
      <c r="U34" s="17" t="s">
        <v>67</v>
      </c>
      <c r="V34" s="17">
        <v>1753579</v>
      </c>
      <c r="W34" s="17">
        <v>3414</v>
      </c>
      <c r="X34" s="17">
        <v>1753579</v>
      </c>
      <c r="Y34" s="17" t="s">
        <v>62</v>
      </c>
      <c r="Z34" s="17" t="s">
        <v>32</v>
      </c>
      <c r="AA34" s="17">
        <v>3415</v>
      </c>
      <c r="AB34" s="17">
        <v>1581012177</v>
      </c>
      <c r="AC34" s="17">
        <f t="shared" si="9"/>
        <v>1</v>
      </c>
      <c r="AD34" s="17">
        <f t="shared" si="10"/>
        <v>1</v>
      </c>
      <c r="AE34" s="32">
        <f t="shared" si="11"/>
        <v>3414</v>
      </c>
      <c r="AF34" s="32">
        <f t="shared" si="12"/>
        <v>1753579</v>
      </c>
      <c r="AG34" s="32">
        <f t="shared" si="13"/>
        <v>513.49311859443628</v>
      </c>
      <c r="AH34" s="32" t="str">
        <f t="shared" si="14"/>
        <v/>
      </c>
      <c r="AI34" s="32">
        <f t="shared" si="15"/>
        <v>513.64352665495016</v>
      </c>
      <c r="AJ34" s="32" t="str">
        <f t="shared" si="16"/>
        <v/>
      </c>
      <c r="AK34" s="32" t="str">
        <f t="shared" si="17"/>
        <v/>
      </c>
      <c r="AL34" s="24" t="s">
        <v>67</v>
      </c>
      <c r="AM34" s="24" t="s">
        <v>67</v>
      </c>
      <c r="AN34" s="24">
        <v>3171143</v>
      </c>
      <c r="AO34" s="24">
        <v>4781</v>
      </c>
      <c r="AP34" s="24">
        <v>3171143</v>
      </c>
      <c r="AQ34" s="24" t="s">
        <v>62</v>
      </c>
      <c r="AR34" s="24" t="s">
        <v>32</v>
      </c>
      <c r="AS34" s="24">
        <v>4781</v>
      </c>
      <c r="AT34" s="24">
        <v>1544723607</v>
      </c>
      <c r="AU34" s="24">
        <f t="shared" si="18"/>
        <v>1</v>
      </c>
      <c r="AV34" s="24">
        <f t="shared" si="19"/>
        <v>1</v>
      </c>
      <c r="AW34" s="24">
        <f t="shared" si="20"/>
        <v>4781</v>
      </c>
      <c r="AX34" s="24">
        <f t="shared" si="21"/>
        <v>3171143</v>
      </c>
      <c r="AY34" s="24">
        <f t="shared" si="22"/>
        <v>663.28027609286755</v>
      </c>
      <c r="AZ34" s="24" t="str">
        <f t="shared" si="23"/>
        <v/>
      </c>
      <c r="BA34" s="24">
        <f t="shared" si="24"/>
        <v>663.28027609286755</v>
      </c>
      <c r="BB34" s="24" t="str">
        <f t="shared" si="25"/>
        <v/>
      </c>
      <c r="BC34" s="24" t="str">
        <f t="shared" si="26"/>
        <v/>
      </c>
      <c r="BD34" s="31" t="s">
        <v>67</v>
      </c>
      <c r="BE34" s="31" t="s">
        <v>67</v>
      </c>
      <c r="BF34" s="31">
        <v>26013150</v>
      </c>
      <c r="BG34" s="31">
        <v>565</v>
      </c>
      <c r="BH34" s="31">
        <v>26013150</v>
      </c>
      <c r="BI34" s="31" t="s">
        <v>62</v>
      </c>
      <c r="BJ34" s="31" t="s">
        <v>32</v>
      </c>
      <c r="BK34" s="31">
        <v>566</v>
      </c>
      <c r="BL34" s="31">
        <v>1544396565</v>
      </c>
      <c r="BM34" s="31">
        <f t="shared" si="27"/>
        <v>1</v>
      </c>
      <c r="BN34" s="31">
        <f t="shared" si="28"/>
        <v>1</v>
      </c>
      <c r="BO34" s="31">
        <f t="shared" si="29"/>
        <v>565</v>
      </c>
      <c r="BP34" s="31">
        <f t="shared" si="30"/>
        <v>26013150</v>
      </c>
      <c r="BQ34" s="31">
        <f t="shared" si="31"/>
        <v>45959.628975265019</v>
      </c>
      <c r="BR34" s="31" t="str">
        <f t="shared" si="32"/>
        <v/>
      </c>
      <c r="BS34" s="31">
        <f t="shared" si="33"/>
        <v>46040.973451327431</v>
      </c>
      <c r="BT34" s="31" t="str">
        <f t="shared" si="34"/>
        <v/>
      </c>
      <c r="BU34" s="31" t="str">
        <f t="shared" si="35"/>
        <v/>
      </c>
      <c r="BV34" s="45" t="s">
        <v>67</v>
      </c>
      <c r="BW34" s="45" t="s">
        <v>67</v>
      </c>
      <c r="BX34" s="45">
        <v>1252250</v>
      </c>
      <c r="BY34" s="45">
        <v>627</v>
      </c>
      <c r="BZ34" s="45">
        <v>1252250</v>
      </c>
      <c r="CA34" s="45" t="s">
        <v>62</v>
      </c>
      <c r="CB34" s="45" t="s">
        <v>32</v>
      </c>
      <c r="CC34" s="45">
        <v>633</v>
      </c>
      <c r="CD34" s="45">
        <v>1545233745</v>
      </c>
      <c r="CE34" s="45">
        <f t="shared" si="36"/>
        <v>1</v>
      </c>
      <c r="CF34" s="45">
        <f t="shared" si="37"/>
        <v>1</v>
      </c>
      <c r="CG34" s="45">
        <f t="shared" si="38"/>
        <v>627</v>
      </c>
      <c r="CH34" s="45">
        <f t="shared" si="39"/>
        <v>1252250</v>
      </c>
      <c r="CI34" s="45">
        <f t="shared" si="40"/>
        <v>1978.2780410742496</v>
      </c>
      <c r="CJ34" s="45" t="str">
        <f t="shared" si="41"/>
        <v/>
      </c>
      <c r="CK34" s="45">
        <f t="shared" si="42"/>
        <v>1997.2089314194577</v>
      </c>
      <c r="CL34" s="45" t="str">
        <f t="shared" si="43"/>
        <v/>
      </c>
      <c r="CM34" s="45" t="str">
        <f t="shared" si="44"/>
        <v/>
      </c>
    </row>
    <row r="35" spans="1:91" x14ac:dyDescent="0.3">
      <c r="A35" s="1"/>
      <c r="B35" s="10" t="s">
        <v>67</v>
      </c>
      <c r="C35" s="10" t="s">
        <v>67</v>
      </c>
      <c r="D35" s="10">
        <v>4174502</v>
      </c>
      <c r="E35" s="10">
        <v>3396</v>
      </c>
      <c r="F35" s="10">
        <v>4174502</v>
      </c>
      <c r="G35" s="10" t="s">
        <v>62</v>
      </c>
      <c r="H35" s="10" t="s">
        <v>32</v>
      </c>
      <c r="I35" s="10">
        <v>3396</v>
      </c>
      <c r="J35" s="10">
        <v>1543751962</v>
      </c>
      <c r="K35" s="10">
        <f t="shared" si="0"/>
        <v>1</v>
      </c>
      <c r="L35" s="10">
        <f t="shared" si="1"/>
        <v>1</v>
      </c>
      <c r="M35" s="10">
        <f t="shared" si="2"/>
        <v>3396</v>
      </c>
      <c r="N35" s="10">
        <f t="shared" si="3"/>
        <v>4174502</v>
      </c>
      <c r="O35" s="10">
        <f t="shared" si="4"/>
        <v>1229.2408716136631</v>
      </c>
      <c r="P35" s="10" t="str">
        <f t="shared" si="5"/>
        <v/>
      </c>
      <c r="Q35" s="10">
        <f t="shared" si="6"/>
        <v>1229.2408716136631</v>
      </c>
      <c r="R35" s="10" t="str">
        <f t="shared" si="7"/>
        <v/>
      </c>
      <c r="S35" s="10" t="str">
        <f t="shared" si="8"/>
        <v/>
      </c>
      <c r="T35" s="17" t="s">
        <v>67</v>
      </c>
      <c r="U35" s="17" t="s">
        <v>67</v>
      </c>
      <c r="V35" s="17">
        <v>3183225</v>
      </c>
      <c r="W35" s="17">
        <v>3706</v>
      </c>
      <c r="X35" s="17">
        <v>3183225</v>
      </c>
      <c r="Y35" s="17" t="s">
        <v>62</v>
      </c>
      <c r="Z35" s="17" t="s">
        <v>32</v>
      </c>
      <c r="AA35" s="17">
        <v>3706</v>
      </c>
      <c r="AB35" s="17">
        <v>1581014467</v>
      </c>
      <c r="AC35" s="17">
        <f t="shared" si="9"/>
        <v>1</v>
      </c>
      <c r="AD35" s="17">
        <f t="shared" si="10"/>
        <v>1</v>
      </c>
      <c r="AE35" s="32">
        <f t="shared" si="11"/>
        <v>3706</v>
      </c>
      <c r="AF35" s="32">
        <f t="shared" si="12"/>
        <v>3183225</v>
      </c>
      <c r="AG35" s="32">
        <f t="shared" si="13"/>
        <v>858.93820831084724</v>
      </c>
      <c r="AH35" s="32" t="str">
        <f t="shared" si="14"/>
        <v/>
      </c>
      <c r="AI35" s="32">
        <f t="shared" si="15"/>
        <v>858.93820831084724</v>
      </c>
      <c r="AJ35" s="32" t="str">
        <f t="shared" si="16"/>
        <v/>
      </c>
      <c r="AK35" s="32" t="str">
        <f t="shared" si="17"/>
        <v/>
      </c>
      <c r="AL35" s="24" t="s">
        <v>67</v>
      </c>
      <c r="AM35" s="24" t="s">
        <v>67</v>
      </c>
      <c r="AN35" s="24">
        <v>1756628</v>
      </c>
      <c r="AO35" s="24">
        <v>5572</v>
      </c>
      <c r="AP35" s="24">
        <v>1756628</v>
      </c>
      <c r="AQ35" s="24" t="s">
        <v>62</v>
      </c>
      <c r="AR35" s="24" t="s">
        <v>32</v>
      </c>
      <c r="AS35" s="24">
        <v>5572</v>
      </c>
      <c r="AT35" s="24">
        <v>1544724597</v>
      </c>
      <c r="AU35" s="24">
        <f t="shared" si="18"/>
        <v>1</v>
      </c>
      <c r="AV35" s="24">
        <f t="shared" si="19"/>
        <v>1</v>
      </c>
      <c r="AW35" s="24">
        <f t="shared" si="20"/>
        <v>5572</v>
      </c>
      <c r="AX35" s="24">
        <f t="shared" si="21"/>
        <v>1756628</v>
      </c>
      <c r="AY35" s="24">
        <f t="shared" si="22"/>
        <v>315.25987078248386</v>
      </c>
      <c r="AZ35" s="24" t="str">
        <f t="shared" si="23"/>
        <v/>
      </c>
      <c r="BA35" s="24">
        <f t="shared" si="24"/>
        <v>315.25987078248386</v>
      </c>
      <c r="BB35" s="24" t="str">
        <f t="shared" si="25"/>
        <v/>
      </c>
      <c r="BC35" s="24" t="str">
        <f t="shared" si="26"/>
        <v/>
      </c>
      <c r="BD35" s="31" t="s">
        <v>67</v>
      </c>
      <c r="BE35" s="31" t="s">
        <v>67</v>
      </c>
      <c r="BF35" s="31">
        <v>12913554</v>
      </c>
      <c r="BG35" s="31">
        <v>314</v>
      </c>
      <c r="BH35" s="31">
        <v>12913554</v>
      </c>
      <c r="BI35" s="31" t="s">
        <v>62</v>
      </c>
      <c r="BJ35" s="31" t="s">
        <v>32</v>
      </c>
      <c r="BK35" s="31">
        <v>314</v>
      </c>
      <c r="BL35" s="31">
        <v>1544396655</v>
      </c>
      <c r="BM35" s="31">
        <f t="shared" si="27"/>
        <v>1</v>
      </c>
      <c r="BN35" s="31">
        <f t="shared" si="28"/>
        <v>1</v>
      </c>
      <c r="BO35" s="31">
        <f t="shared" si="29"/>
        <v>314</v>
      </c>
      <c r="BP35" s="31">
        <f t="shared" si="30"/>
        <v>12913554</v>
      </c>
      <c r="BQ35" s="31">
        <f t="shared" si="31"/>
        <v>41125.96815286624</v>
      </c>
      <c r="BR35" s="31" t="str">
        <f t="shared" si="32"/>
        <v/>
      </c>
      <c r="BS35" s="31">
        <f t="shared" si="33"/>
        <v>41125.96815286624</v>
      </c>
      <c r="BT35" s="31" t="str">
        <f t="shared" si="34"/>
        <v/>
      </c>
      <c r="BU35" s="31" t="str">
        <f t="shared" si="35"/>
        <v/>
      </c>
      <c r="BV35" s="1" t="s">
        <v>67</v>
      </c>
      <c r="BW35" s="1" t="s">
        <v>67</v>
      </c>
      <c r="BX35" s="1">
        <v>814306</v>
      </c>
      <c r="BY35" s="1">
        <v>416</v>
      </c>
      <c r="BZ35" s="1">
        <v>814306</v>
      </c>
      <c r="CA35" s="1" t="s">
        <v>62</v>
      </c>
      <c r="CB35" s="1" t="s">
        <v>32</v>
      </c>
      <c r="CC35" s="1">
        <v>422</v>
      </c>
      <c r="CD35" s="1">
        <v>1580887328</v>
      </c>
      <c r="CE35" s="45">
        <f>IF(AND(BV35=BW35,CF35=1),1,0)</f>
        <v>1</v>
      </c>
      <c r="CF35" s="45">
        <f>IF(BW35&gt;0,1,0)</f>
        <v>1</v>
      </c>
      <c r="CG35" s="45">
        <f>IF(CE35=1,BY35,"")</f>
        <v>416</v>
      </c>
      <c r="CH35" s="45">
        <f>IF(CE35=1,BX35,"")</f>
        <v>814306</v>
      </c>
      <c r="CI35" s="45">
        <f>IF(AND(CF35&gt;0,CE35=1),BZ35/CC35,"")</f>
        <v>1929.6350710900474</v>
      </c>
      <c r="CJ35" s="45" t="str">
        <f>IF(AND(CF35&gt;0,CE35=0),BZ35/CC35,"")</f>
        <v/>
      </c>
      <c r="CK35" s="45">
        <f>IF(CF35&gt;0,BX35/BY35,"")</f>
        <v>1957.4663461538462</v>
      </c>
      <c r="CL35" s="45" t="str">
        <f>IF(AND(CF35&gt;0,CE35=0),(BZ35-BX35)/(CC35-BY35),"")</f>
        <v/>
      </c>
      <c r="CM35" s="45" t="str">
        <f>IF(AND(CF35&gt;0,CE35=0),CC35-BY35,"")</f>
        <v/>
      </c>
    </row>
    <row r="36" spans="1:91" x14ac:dyDescent="0.3">
      <c r="A36" s="1"/>
      <c r="B36" s="10" t="s">
        <v>67</v>
      </c>
      <c r="C36" s="10" t="s">
        <v>67</v>
      </c>
      <c r="D36" s="10">
        <v>2298397</v>
      </c>
      <c r="E36" s="10">
        <v>3867</v>
      </c>
      <c r="F36" s="10">
        <v>2298397</v>
      </c>
      <c r="G36" s="10" t="s">
        <v>62</v>
      </c>
      <c r="H36" s="10" t="s">
        <v>32</v>
      </c>
      <c r="I36" s="10">
        <v>3867</v>
      </c>
      <c r="J36" s="10">
        <v>1543752030</v>
      </c>
      <c r="K36" s="10">
        <f t="shared" si="0"/>
        <v>1</v>
      </c>
      <c r="L36" s="10">
        <f t="shared" si="1"/>
        <v>1</v>
      </c>
      <c r="M36" s="10">
        <f t="shared" si="2"/>
        <v>3867</v>
      </c>
      <c r="N36" s="10">
        <f t="shared" si="3"/>
        <v>2298397</v>
      </c>
      <c r="O36" s="10">
        <f t="shared" si="4"/>
        <v>594.36177915696919</v>
      </c>
      <c r="P36" s="10" t="str">
        <f t="shared" si="5"/>
        <v/>
      </c>
      <c r="Q36" s="10">
        <f t="shared" si="6"/>
        <v>594.36177915696919</v>
      </c>
      <c r="R36" s="10" t="str">
        <f t="shared" si="7"/>
        <v/>
      </c>
      <c r="S36" s="10" t="str">
        <f t="shared" si="8"/>
        <v/>
      </c>
      <c r="T36" s="17" t="s">
        <v>67</v>
      </c>
      <c r="U36" s="17" t="s">
        <v>67</v>
      </c>
      <c r="V36" s="17">
        <v>3183913</v>
      </c>
      <c r="W36" s="17">
        <v>3588</v>
      </c>
      <c r="X36" s="17">
        <v>3183913</v>
      </c>
      <c r="Y36" s="17" t="s">
        <v>62</v>
      </c>
      <c r="Z36" s="17" t="s">
        <v>32</v>
      </c>
      <c r="AA36" s="17">
        <v>3588</v>
      </c>
      <c r="AB36" s="17">
        <v>1581015593</v>
      </c>
      <c r="AC36" s="17">
        <f t="shared" si="9"/>
        <v>1</v>
      </c>
      <c r="AD36" s="17">
        <f t="shared" si="10"/>
        <v>1</v>
      </c>
      <c r="AE36" s="32">
        <f t="shared" si="11"/>
        <v>3588</v>
      </c>
      <c r="AF36" s="32">
        <f t="shared" si="12"/>
        <v>3183913</v>
      </c>
      <c r="AG36" s="32">
        <f t="shared" si="13"/>
        <v>887.37820512820508</v>
      </c>
      <c r="AH36" s="32" t="str">
        <f t="shared" si="14"/>
        <v/>
      </c>
      <c r="AI36" s="32">
        <f t="shared" si="15"/>
        <v>887.37820512820508</v>
      </c>
      <c r="AJ36" s="32" t="str">
        <f t="shared" si="16"/>
        <v/>
      </c>
      <c r="AK36" s="32" t="str">
        <f t="shared" si="17"/>
        <v/>
      </c>
      <c r="AL36" s="24" t="s">
        <v>67</v>
      </c>
      <c r="AM36" s="24" t="s">
        <v>67</v>
      </c>
      <c r="AN36" s="24">
        <v>3233188</v>
      </c>
      <c r="AO36" s="24">
        <v>5450</v>
      </c>
      <c r="AP36" s="24">
        <v>3233188</v>
      </c>
      <c r="AQ36" s="24" t="s">
        <v>62</v>
      </c>
      <c r="AR36" s="24" t="s">
        <v>32</v>
      </c>
      <c r="AS36" s="24">
        <v>5450</v>
      </c>
      <c r="AT36" s="24">
        <v>1544724732</v>
      </c>
      <c r="AU36" s="24">
        <f t="shared" si="18"/>
        <v>1</v>
      </c>
      <c r="AV36" s="24">
        <f t="shared" si="19"/>
        <v>1</v>
      </c>
      <c r="AW36" s="24">
        <f t="shared" si="20"/>
        <v>5450</v>
      </c>
      <c r="AX36" s="24">
        <f t="shared" si="21"/>
        <v>3233188</v>
      </c>
      <c r="AY36" s="24">
        <f t="shared" si="22"/>
        <v>593.24550458715601</v>
      </c>
      <c r="AZ36" s="24" t="str">
        <f t="shared" si="23"/>
        <v/>
      </c>
      <c r="BA36" s="24">
        <f t="shared" si="24"/>
        <v>593.24550458715601</v>
      </c>
      <c r="BB36" s="24" t="str">
        <f t="shared" si="25"/>
        <v/>
      </c>
      <c r="BC36" s="24" t="str">
        <f t="shared" si="26"/>
        <v/>
      </c>
      <c r="BD36" s="31" t="s">
        <v>67</v>
      </c>
      <c r="BE36" s="31" t="s">
        <v>67</v>
      </c>
      <c r="BF36" s="31">
        <v>12923412</v>
      </c>
      <c r="BG36" s="31">
        <v>278</v>
      </c>
      <c r="BH36" s="31">
        <v>12923412</v>
      </c>
      <c r="BI36" s="31" t="s">
        <v>62</v>
      </c>
      <c r="BJ36" s="31" t="s">
        <v>32</v>
      </c>
      <c r="BK36" s="31">
        <v>278</v>
      </c>
      <c r="BL36" s="31">
        <v>1544396720</v>
      </c>
      <c r="BM36" s="31">
        <f t="shared" si="27"/>
        <v>1</v>
      </c>
      <c r="BN36" s="31">
        <f t="shared" si="28"/>
        <v>1</v>
      </c>
      <c r="BO36" s="31">
        <f t="shared" si="29"/>
        <v>278</v>
      </c>
      <c r="BP36" s="31">
        <f t="shared" si="30"/>
        <v>12923412</v>
      </c>
      <c r="BQ36" s="31">
        <f t="shared" si="31"/>
        <v>46487.093525179858</v>
      </c>
      <c r="BR36" s="31" t="str">
        <f t="shared" si="32"/>
        <v/>
      </c>
      <c r="BS36" s="31">
        <f t="shared" si="33"/>
        <v>46487.093525179858</v>
      </c>
      <c r="BT36" s="31" t="str">
        <f t="shared" si="34"/>
        <v/>
      </c>
      <c r="BU36" s="31" t="str">
        <f t="shared" si="35"/>
        <v/>
      </c>
      <c r="BV36" s="45" t="s">
        <v>67</v>
      </c>
      <c r="BW36" s="45" t="s">
        <v>67</v>
      </c>
      <c r="BX36" s="45">
        <v>1323654</v>
      </c>
      <c r="BY36" s="45">
        <v>923</v>
      </c>
      <c r="BZ36" s="45">
        <v>1323654</v>
      </c>
      <c r="CA36" s="45" t="s">
        <v>62</v>
      </c>
      <c r="CB36" s="45" t="s">
        <v>32</v>
      </c>
      <c r="CC36" s="45">
        <v>929</v>
      </c>
      <c r="CD36" s="45">
        <v>1545234453</v>
      </c>
      <c r="CE36" s="45">
        <f t="shared" si="36"/>
        <v>1</v>
      </c>
      <c r="CF36" s="45">
        <f t="shared" si="37"/>
        <v>1</v>
      </c>
      <c r="CG36" s="45">
        <f t="shared" si="38"/>
        <v>923</v>
      </c>
      <c r="CH36" s="45">
        <f t="shared" si="39"/>
        <v>1323654</v>
      </c>
      <c r="CI36" s="45">
        <f t="shared" si="40"/>
        <v>1424.815931108719</v>
      </c>
      <c r="CJ36" s="45" t="str">
        <f t="shared" si="41"/>
        <v/>
      </c>
      <c r="CK36" s="45">
        <f t="shared" si="42"/>
        <v>1434.0780065005417</v>
      </c>
      <c r="CL36" s="45" t="str">
        <f t="shared" si="43"/>
        <v/>
      </c>
      <c r="CM36" s="45" t="str">
        <f t="shared" si="44"/>
        <v/>
      </c>
    </row>
    <row r="37" spans="1:91" x14ac:dyDescent="0.3">
      <c r="A37" s="1"/>
      <c r="B37" s="10" t="s">
        <v>67</v>
      </c>
      <c r="C37" s="10" t="s">
        <v>67</v>
      </c>
      <c r="D37" s="10">
        <v>2237377</v>
      </c>
      <c r="E37" s="10">
        <v>3690</v>
      </c>
      <c r="F37" s="10">
        <v>2237377</v>
      </c>
      <c r="G37" s="10" t="s">
        <v>62</v>
      </c>
      <c r="H37" s="10" t="s">
        <v>32</v>
      </c>
      <c r="I37" s="10">
        <v>3690</v>
      </c>
      <c r="J37" s="10">
        <v>1543752312</v>
      </c>
      <c r="K37" s="10">
        <f t="shared" si="0"/>
        <v>1</v>
      </c>
      <c r="L37" s="10">
        <f t="shared" si="1"/>
        <v>1</v>
      </c>
      <c r="M37" s="10">
        <f t="shared" si="2"/>
        <v>3690</v>
      </c>
      <c r="N37" s="10">
        <f t="shared" si="3"/>
        <v>2237377</v>
      </c>
      <c r="O37" s="10">
        <f t="shared" si="4"/>
        <v>606.33523035230348</v>
      </c>
      <c r="P37" s="10" t="str">
        <f t="shared" si="5"/>
        <v/>
      </c>
      <c r="Q37" s="10">
        <f t="shared" si="6"/>
        <v>606.33523035230348</v>
      </c>
      <c r="R37" s="10" t="str">
        <f t="shared" si="7"/>
        <v/>
      </c>
      <c r="S37" s="10" t="str">
        <f t="shared" si="8"/>
        <v/>
      </c>
      <c r="T37" s="17" t="s">
        <v>67</v>
      </c>
      <c r="U37" s="17" t="s">
        <v>67</v>
      </c>
      <c r="V37" s="17">
        <v>1818754</v>
      </c>
      <c r="W37" s="17">
        <v>3575</v>
      </c>
      <c r="X37" s="17">
        <v>1818754</v>
      </c>
      <c r="Y37" s="17" t="s">
        <v>62</v>
      </c>
      <c r="Z37" s="17" t="s">
        <v>32</v>
      </c>
      <c r="AA37" s="17">
        <v>3575</v>
      </c>
      <c r="AB37" s="17">
        <v>1581016339</v>
      </c>
      <c r="AC37" s="17">
        <f t="shared" si="9"/>
        <v>1</v>
      </c>
      <c r="AD37" s="17">
        <f t="shared" si="10"/>
        <v>1</v>
      </c>
      <c r="AE37" s="32">
        <f t="shared" si="11"/>
        <v>3575</v>
      </c>
      <c r="AF37" s="32">
        <f t="shared" si="12"/>
        <v>1818754</v>
      </c>
      <c r="AG37" s="32">
        <f t="shared" si="13"/>
        <v>508.7423776223776</v>
      </c>
      <c r="AH37" s="32" t="str">
        <f t="shared" si="14"/>
        <v/>
      </c>
      <c r="AI37" s="32">
        <f t="shared" si="15"/>
        <v>508.7423776223776</v>
      </c>
      <c r="AJ37" s="32" t="str">
        <f t="shared" si="16"/>
        <v/>
      </c>
      <c r="AK37" s="32" t="str">
        <f t="shared" si="17"/>
        <v/>
      </c>
      <c r="AL37" s="24" t="s">
        <v>67</v>
      </c>
      <c r="AM37" s="24" t="s">
        <v>67</v>
      </c>
      <c r="AN37" s="24">
        <v>3160306</v>
      </c>
      <c r="AO37" s="24">
        <v>4694</v>
      </c>
      <c r="AP37" s="24">
        <v>3160306</v>
      </c>
      <c r="AQ37" s="24" t="s">
        <v>62</v>
      </c>
      <c r="AR37" s="24" t="s">
        <v>32</v>
      </c>
      <c r="AS37" s="24">
        <v>4695</v>
      </c>
      <c r="AT37" s="24">
        <v>1544725491</v>
      </c>
      <c r="AU37" s="24">
        <f t="shared" si="18"/>
        <v>1</v>
      </c>
      <c r="AV37" s="24">
        <f t="shared" si="19"/>
        <v>1</v>
      </c>
      <c r="AW37" s="24">
        <f t="shared" si="20"/>
        <v>4694</v>
      </c>
      <c r="AX37" s="24">
        <f t="shared" si="21"/>
        <v>3160306</v>
      </c>
      <c r="AY37" s="24">
        <f t="shared" si="22"/>
        <v>673.12161874334402</v>
      </c>
      <c r="AZ37" s="24" t="str">
        <f t="shared" si="23"/>
        <v/>
      </c>
      <c r="BA37" s="24">
        <f t="shared" si="24"/>
        <v>673.26501917341284</v>
      </c>
      <c r="BB37" s="24" t="str">
        <f t="shared" si="25"/>
        <v/>
      </c>
      <c r="BC37" s="24" t="str">
        <f t="shared" si="26"/>
        <v/>
      </c>
      <c r="BD37" s="31" t="s">
        <v>67</v>
      </c>
      <c r="BE37" s="31" t="s">
        <v>67</v>
      </c>
      <c r="BF37" s="31">
        <v>12920053</v>
      </c>
      <c r="BG37" s="31">
        <v>266</v>
      </c>
      <c r="BH37" s="31">
        <v>12920053</v>
      </c>
      <c r="BI37" s="31" t="s">
        <v>62</v>
      </c>
      <c r="BJ37" s="31" t="s">
        <v>32</v>
      </c>
      <c r="BK37" s="31">
        <v>266</v>
      </c>
      <c r="BL37" s="31">
        <v>1544396749</v>
      </c>
      <c r="BM37" s="31">
        <f t="shared" si="27"/>
        <v>1</v>
      </c>
      <c r="BN37" s="31">
        <f t="shared" si="28"/>
        <v>1</v>
      </c>
      <c r="BO37" s="31">
        <f t="shared" si="29"/>
        <v>266</v>
      </c>
      <c r="BP37" s="31">
        <f t="shared" si="30"/>
        <v>12920053</v>
      </c>
      <c r="BQ37" s="31">
        <f t="shared" si="31"/>
        <v>48571.62781954887</v>
      </c>
      <c r="BR37" s="31" t="str">
        <f t="shared" si="32"/>
        <v/>
      </c>
      <c r="BS37" s="31">
        <f t="shared" si="33"/>
        <v>48571.62781954887</v>
      </c>
      <c r="BT37" s="31" t="str">
        <f t="shared" si="34"/>
        <v/>
      </c>
      <c r="BU37" s="31" t="str">
        <f t="shared" si="35"/>
        <v/>
      </c>
      <c r="BV37" s="45" t="s">
        <v>67</v>
      </c>
      <c r="BW37" s="45" t="s">
        <v>67</v>
      </c>
      <c r="BX37" s="45">
        <v>918025</v>
      </c>
      <c r="BY37" s="45">
        <v>318</v>
      </c>
      <c r="BZ37" s="45">
        <v>918025</v>
      </c>
      <c r="CA37" s="45" t="s">
        <v>62</v>
      </c>
      <c r="CB37" s="45" t="s">
        <v>32</v>
      </c>
      <c r="CC37" s="45">
        <v>332</v>
      </c>
      <c r="CD37" s="45">
        <v>1545235419</v>
      </c>
      <c r="CE37" s="45">
        <f t="shared" si="36"/>
        <v>1</v>
      </c>
      <c r="CF37" s="45">
        <f t="shared" si="37"/>
        <v>1</v>
      </c>
      <c r="CG37" s="45">
        <f t="shared" si="38"/>
        <v>318</v>
      </c>
      <c r="CH37" s="45">
        <f t="shared" si="39"/>
        <v>918025</v>
      </c>
      <c r="CI37" s="45">
        <f t="shared" si="40"/>
        <v>2765.1355421686749</v>
      </c>
      <c r="CJ37" s="45" t="str">
        <f t="shared" si="41"/>
        <v/>
      </c>
      <c r="CK37" s="45">
        <f t="shared" si="42"/>
        <v>2886.8710691823899</v>
      </c>
      <c r="CL37" s="45" t="str">
        <f t="shared" si="43"/>
        <v/>
      </c>
      <c r="CM37" s="45" t="str">
        <f t="shared" si="44"/>
        <v/>
      </c>
    </row>
    <row r="38" spans="1:91" x14ac:dyDescent="0.3">
      <c r="A38" s="1"/>
      <c r="B38" s="10"/>
      <c r="C38" s="10"/>
      <c r="D38" s="10"/>
      <c r="E38" s="10"/>
      <c r="F38" s="10"/>
      <c r="G38" s="10"/>
      <c r="H38" s="10"/>
      <c r="I38" s="10"/>
      <c r="J38" s="10"/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T38" s="17"/>
      <c r="U38" s="17"/>
      <c r="V38" s="17"/>
      <c r="W38" s="17"/>
      <c r="X38" s="17"/>
      <c r="Y38" s="17"/>
      <c r="Z38" s="17"/>
      <c r="AA38" s="17"/>
      <c r="AB38" s="17"/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L38" s="24"/>
      <c r="AM38" s="24"/>
      <c r="AN38" s="24"/>
      <c r="AO38" s="24"/>
      <c r="AP38" s="24"/>
      <c r="AQ38" s="24"/>
      <c r="AR38" s="24"/>
      <c r="AS38" s="24"/>
      <c r="AT38" s="24"/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D38" s="31"/>
      <c r="BE38" s="31"/>
      <c r="BF38" s="31"/>
      <c r="BG38" s="31"/>
      <c r="BH38" s="31"/>
      <c r="BI38" s="31"/>
      <c r="BJ38" s="31"/>
      <c r="BK38" s="31"/>
      <c r="BL38" s="31"/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1:91" x14ac:dyDescent="0.3">
      <c r="A39" s="1"/>
      <c r="B39" s="10"/>
      <c r="C39" s="10"/>
      <c r="D39" s="10"/>
      <c r="E39" s="10"/>
      <c r="F39" s="10"/>
      <c r="G39" s="10"/>
      <c r="H39" s="10"/>
      <c r="I39" s="10"/>
      <c r="J39" s="10"/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T39" s="17"/>
      <c r="U39" s="17"/>
      <c r="V39" s="17"/>
      <c r="W39" s="17"/>
      <c r="X39" s="17"/>
      <c r="Y39" s="17"/>
      <c r="Z39" s="17"/>
      <c r="AA39" s="17"/>
      <c r="AB39" s="17"/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L39" s="24"/>
      <c r="AM39" s="24"/>
      <c r="AN39" s="24"/>
      <c r="AO39" s="24"/>
      <c r="AP39" s="24"/>
      <c r="AQ39" s="24"/>
      <c r="AR39" s="24"/>
      <c r="AS39" s="24"/>
      <c r="AT39" s="24"/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D39" s="31"/>
      <c r="BE39" s="31"/>
      <c r="BF39" s="31"/>
      <c r="BG39" s="31"/>
      <c r="BH39" s="31"/>
      <c r="BI39" s="31"/>
      <c r="BJ39" s="31"/>
      <c r="BK39" s="31"/>
      <c r="BL39" s="31"/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1:91" x14ac:dyDescent="0.3">
      <c r="A40" s="1"/>
      <c r="B40" s="10"/>
      <c r="C40" s="10"/>
      <c r="D40" s="10"/>
      <c r="E40" s="10"/>
      <c r="F40" s="10"/>
      <c r="G40" s="10"/>
      <c r="H40" s="10"/>
      <c r="I40" s="10"/>
      <c r="J40" s="10"/>
      <c r="K40" s="10">
        <f t="shared" ref="K40:K71" si="45">IF(AND(B40=C40,L40=1),1,0)</f>
        <v>0</v>
      </c>
      <c r="L40" s="10">
        <f t="shared" ref="L40:L71" si="46">IF(C40&gt;0,1,0)</f>
        <v>0</v>
      </c>
      <c r="M40" s="10" t="str">
        <f t="shared" ref="M40:M71" si="47">IF(K40=1,E40,"")</f>
        <v/>
      </c>
      <c r="N40" s="10" t="str">
        <f t="shared" ref="N40:N71" si="48">IF(K40=1,D40,"")</f>
        <v/>
      </c>
      <c r="O40" s="10" t="str">
        <f t="shared" ref="O40:O71" si="49">IF(AND(L40&gt;0,K40=1),F40/I40,"")</f>
        <v/>
      </c>
      <c r="P40" s="10" t="str">
        <f t="shared" ref="P40:P71" si="50">IF(AND(L40&gt;0,K40=0),F40/I40,"")</f>
        <v/>
      </c>
      <c r="Q40" s="10" t="str">
        <f t="shared" ref="Q40:Q71" si="51">IF(L40&gt;0,D40/E40,"")</f>
        <v/>
      </c>
      <c r="R40" s="10" t="str">
        <f t="shared" ref="R40:R71" si="52">IF(AND(L40&gt;0,K40=0),(F40-D40)/(I40-E40),"")</f>
        <v/>
      </c>
      <c r="S40" s="10" t="str">
        <f t="shared" ref="S40:S71" si="53">IF(AND(L40&gt;0,K40=0),I40-E40,"")</f>
        <v/>
      </c>
      <c r="T40" s="17"/>
      <c r="U40" s="17"/>
      <c r="V40" s="17"/>
      <c r="W40" s="17"/>
      <c r="X40" s="17"/>
      <c r="Y40" s="17"/>
      <c r="Z40" s="17"/>
      <c r="AA40" s="17"/>
      <c r="AB40" s="17"/>
      <c r="AC40" s="17">
        <f t="shared" ref="AC40:AC71" si="54">IF(AND(T40=U40,AD40=1),1,0)</f>
        <v>0</v>
      </c>
      <c r="AD40" s="17">
        <f t="shared" ref="AD40:AD71" si="55">IF(U40&gt;0,1,0)</f>
        <v>0</v>
      </c>
      <c r="AE40" s="32" t="str">
        <f t="shared" ref="AE40:AE71" si="56">IF(AC40=1,W40,"")</f>
        <v/>
      </c>
      <c r="AF40" s="32" t="str">
        <f t="shared" ref="AF40:AF71" si="57">IF(AC40=1,V40,"")</f>
        <v/>
      </c>
      <c r="AG40" s="32" t="str">
        <f t="shared" ref="AG40:AG71" si="58">IF(AND(AD40&gt;0,AC40=1),X40/AA40,"")</f>
        <v/>
      </c>
      <c r="AH40" s="32" t="str">
        <f t="shared" ref="AH40:AH71" si="59">IF(AND(AD40&gt;0,AC40=0),X40/AA40,"")</f>
        <v/>
      </c>
      <c r="AI40" s="32" t="str">
        <f t="shared" ref="AI40:AI71" si="60">IF(AD40&gt;0,V40/W40,"")</f>
        <v/>
      </c>
      <c r="AJ40" s="32" t="str">
        <f t="shared" ref="AJ40:AJ71" si="61">IF(AND(AD40&gt;0,AC40=0),(X40-V40)/(AA40-W40),"")</f>
        <v/>
      </c>
      <c r="AK40" s="32" t="str">
        <f t="shared" ref="AK40:AK71" si="62">IF(AND(AD40&gt;0,AC40=0),AA40-W40,"")</f>
        <v/>
      </c>
      <c r="AL40" s="24"/>
      <c r="AM40" s="24"/>
      <c r="AN40" s="24"/>
      <c r="AO40" s="24"/>
      <c r="AP40" s="24"/>
      <c r="AQ40" s="24"/>
      <c r="AR40" s="24"/>
      <c r="AS40" s="24"/>
      <c r="AT40" s="24"/>
      <c r="AU40" s="24">
        <f t="shared" ref="AU40:AU71" si="63">IF(AND(AL40=AM40,AV40=1),1,0)</f>
        <v>0</v>
      </c>
      <c r="AV40" s="24">
        <f t="shared" ref="AV40:AV71" si="64">IF(AM40&gt;0,1,0)</f>
        <v>0</v>
      </c>
      <c r="AW40" s="24" t="str">
        <f t="shared" ref="AW40:AW71" si="65">IF(AU40=1,AO40,"")</f>
        <v/>
      </c>
      <c r="AX40" s="24" t="str">
        <f t="shared" ref="AX40:AX71" si="66">IF(AU40=1,AN40,"")</f>
        <v/>
      </c>
      <c r="AY40" s="24" t="str">
        <f t="shared" ref="AY40:AY71" si="67">IF(AND(AV40&gt;0,AU40=1),AP40/AS40,"")</f>
        <v/>
      </c>
      <c r="AZ40" s="24" t="str">
        <f t="shared" ref="AZ40:AZ71" si="68">IF(AND(AV40&gt;0,AU40=0),AP40/AS40,"")</f>
        <v/>
      </c>
      <c r="BA40" s="24" t="str">
        <f t="shared" ref="BA40:BA71" si="69">IF(AV40&gt;0,AN40/AO40,"")</f>
        <v/>
      </c>
      <c r="BB40" s="24" t="str">
        <f t="shared" ref="BB40:BB71" si="70">IF(AND(AV40&gt;0,AU40=0),(AP40-AN40)/(AS40-AO40),"")</f>
        <v/>
      </c>
      <c r="BC40" s="24" t="str">
        <f t="shared" ref="BC40:BC71" si="71">IF(AND(AV40&gt;0,AU40=0),AS40-AO40,"")</f>
        <v/>
      </c>
      <c r="BD40" s="31"/>
      <c r="BE40" s="31"/>
      <c r="BF40" s="31"/>
      <c r="BG40" s="31"/>
      <c r="BH40" s="31"/>
      <c r="BI40" s="31"/>
      <c r="BJ40" s="31"/>
      <c r="BK40" s="31"/>
      <c r="BL40" s="31"/>
      <c r="BM40" s="31">
        <f t="shared" ref="BM40:BM71" si="72">IF(AND(BD40=BE40,BN40=1),1,0)</f>
        <v>0</v>
      </c>
      <c r="BN40" s="31">
        <f t="shared" ref="BN40:BN71" si="73">IF(BE40&gt;0,1,0)</f>
        <v>0</v>
      </c>
      <c r="BO40" s="31" t="str">
        <f t="shared" ref="BO40:BO71" si="74">IF(BM40=1,BG40,"")</f>
        <v/>
      </c>
      <c r="BP40" s="31" t="str">
        <f t="shared" ref="BP40:BP71" si="75">IF(BM40=1,BF40,"")</f>
        <v/>
      </c>
      <c r="BQ40" s="31" t="str">
        <f t="shared" ref="BQ40:BQ71" si="76">IF(AND(BN40&gt;0,BM40=1),BH40/BK40,"")</f>
        <v/>
      </c>
      <c r="BR40" s="31" t="str">
        <f t="shared" ref="BR40:BR71" si="77">IF(AND(BN40&gt;0,BM40=0),BH40/BK40,"")</f>
        <v/>
      </c>
      <c r="BS40" s="31" t="str">
        <f t="shared" ref="BS40:BS71" si="78">IF(BN40&gt;0,BF40/BG40,"")</f>
        <v/>
      </c>
      <c r="BT40" s="31" t="str">
        <f t="shared" ref="BT40:BT71" si="79">IF(AND(BN40&gt;0,BM40=0),(BH40-BF40)/(BK40-BG40),"")</f>
        <v/>
      </c>
      <c r="BU40" s="31" t="str">
        <f t="shared" ref="BU40:BU71" si="80">IF(AND(BN40&gt;0,BM40=0),BK40-BG40,"")</f>
        <v/>
      </c>
    </row>
    <row r="41" spans="1:91" x14ac:dyDescent="0.3">
      <c r="A41" s="1"/>
      <c r="B41" s="10"/>
      <c r="C41" s="10"/>
      <c r="D41" s="10"/>
      <c r="E41" s="10"/>
      <c r="F41" s="10"/>
      <c r="G41" s="10"/>
      <c r="H41" s="10"/>
      <c r="I41" s="10"/>
      <c r="J41" s="10"/>
      <c r="K41" s="10">
        <f t="shared" si="45"/>
        <v>0</v>
      </c>
      <c r="L41" s="10">
        <f t="shared" si="46"/>
        <v>0</v>
      </c>
      <c r="M41" s="10" t="str">
        <f t="shared" si="47"/>
        <v/>
      </c>
      <c r="N41" s="10" t="str">
        <f t="shared" si="48"/>
        <v/>
      </c>
      <c r="O41" s="10" t="str">
        <f t="shared" si="49"/>
        <v/>
      </c>
      <c r="P41" s="10" t="str">
        <f t="shared" si="50"/>
        <v/>
      </c>
      <c r="Q41" s="10" t="str">
        <f t="shared" si="51"/>
        <v/>
      </c>
      <c r="R41" s="10" t="str">
        <f t="shared" si="52"/>
        <v/>
      </c>
      <c r="S41" s="10" t="str">
        <f t="shared" si="53"/>
        <v/>
      </c>
      <c r="T41" s="17"/>
      <c r="U41" s="17"/>
      <c r="V41" s="17"/>
      <c r="W41" s="17"/>
      <c r="X41" s="17"/>
      <c r="Y41" s="17"/>
      <c r="Z41" s="17"/>
      <c r="AA41" s="17"/>
      <c r="AB41" s="17"/>
      <c r="AC41" s="17">
        <f t="shared" si="54"/>
        <v>0</v>
      </c>
      <c r="AD41" s="17">
        <f t="shared" si="55"/>
        <v>0</v>
      </c>
      <c r="AE41" s="32" t="str">
        <f t="shared" si="56"/>
        <v/>
      </c>
      <c r="AF41" s="32" t="str">
        <f t="shared" si="57"/>
        <v/>
      </c>
      <c r="AG41" s="32" t="str">
        <f t="shared" si="58"/>
        <v/>
      </c>
      <c r="AH41" s="32" t="str">
        <f t="shared" si="59"/>
        <v/>
      </c>
      <c r="AI41" s="32" t="str">
        <f t="shared" si="60"/>
        <v/>
      </c>
      <c r="AJ41" s="32" t="str">
        <f t="shared" si="61"/>
        <v/>
      </c>
      <c r="AK41" s="32" t="str">
        <f t="shared" si="62"/>
        <v/>
      </c>
      <c r="AL41" s="24"/>
      <c r="AM41" s="24"/>
      <c r="AN41" s="24"/>
      <c r="AO41" s="24"/>
      <c r="AP41" s="24"/>
      <c r="AQ41" s="24"/>
      <c r="AR41" s="24"/>
      <c r="AS41" s="24"/>
      <c r="AT41" s="24"/>
      <c r="AU41" s="24">
        <f t="shared" si="63"/>
        <v>0</v>
      </c>
      <c r="AV41" s="24">
        <f t="shared" si="64"/>
        <v>0</v>
      </c>
      <c r="AW41" s="24" t="str">
        <f t="shared" si="65"/>
        <v/>
      </c>
      <c r="AX41" s="24" t="str">
        <f t="shared" si="66"/>
        <v/>
      </c>
      <c r="AY41" s="24" t="str">
        <f t="shared" si="67"/>
        <v/>
      </c>
      <c r="AZ41" s="24" t="str">
        <f t="shared" si="68"/>
        <v/>
      </c>
      <c r="BA41" s="24" t="str">
        <f t="shared" si="69"/>
        <v/>
      </c>
      <c r="BB41" s="24" t="str">
        <f t="shared" si="70"/>
        <v/>
      </c>
      <c r="BC41" s="24" t="str">
        <f t="shared" si="71"/>
        <v/>
      </c>
      <c r="BD41" s="31"/>
      <c r="BE41" s="31"/>
      <c r="BF41" s="31"/>
      <c r="BG41" s="31"/>
      <c r="BH41" s="31"/>
      <c r="BI41" s="31"/>
      <c r="BJ41" s="31"/>
      <c r="BK41" s="31"/>
      <c r="BL41" s="31"/>
      <c r="BM41" s="31">
        <f t="shared" si="72"/>
        <v>0</v>
      </c>
      <c r="BN41" s="31">
        <f t="shared" si="73"/>
        <v>0</v>
      </c>
      <c r="BO41" s="31" t="str">
        <f t="shared" si="74"/>
        <v/>
      </c>
      <c r="BP41" s="31" t="str">
        <f t="shared" si="75"/>
        <v/>
      </c>
      <c r="BQ41" s="31" t="str">
        <f t="shared" si="76"/>
        <v/>
      </c>
      <c r="BR41" s="31" t="str">
        <f t="shared" si="77"/>
        <v/>
      </c>
      <c r="BS41" s="31" t="str">
        <f t="shared" si="78"/>
        <v/>
      </c>
      <c r="BT41" s="31" t="str">
        <f t="shared" si="79"/>
        <v/>
      </c>
      <c r="BU41" s="31" t="str">
        <f t="shared" si="80"/>
        <v/>
      </c>
    </row>
    <row r="42" spans="1:91" x14ac:dyDescent="0.3">
      <c r="A42" s="1"/>
      <c r="B42" s="10"/>
      <c r="C42" s="10"/>
      <c r="D42" s="10"/>
      <c r="E42" s="10"/>
      <c r="F42" s="10"/>
      <c r="G42" s="10"/>
      <c r="H42" s="10"/>
      <c r="I42" s="10"/>
      <c r="J42" s="10"/>
      <c r="K42" s="10">
        <f t="shared" si="45"/>
        <v>0</v>
      </c>
      <c r="L42" s="10">
        <f t="shared" si="46"/>
        <v>0</v>
      </c>
      <c r="M42" s="10" t="str">
        <f t="shared" si="47"/>
        <v/>
      </c>
      <c r="N42" s="10" t="str">
        <f t="shared" si="48"/>
        <v/>
      </c>
      <c r="O42" s="10" t="str">
        <f t="shared" si="49"/>
        <v/>
      </c>
      <c r="P42" s="10" t="str">
        <f t="shared" si="50"/>
        <v/>
      </c>
      <c r="Q42" s="10" t="str">
        <f t="shared" si="51"/>
        <v/>
      </c>
      <c r="R42" s="10" t="str">
        <f t="shared" si="52"/>
        <v/>
      </c>
      <c r="S42" s="10" t="str">
        <f t="shared" si="53"/>
        <v/>
      </c>
      <c r="T42" s="17"/>
      <c r="U42" s="17"/>
      <c r="V42" s="17"/>
      <c r="W42" s="17"/>
      <c r="X42" s="17"/>
      <c r="Y42" s="17"/>
      <c r="Z42" s="17"/>
      <c r="AA42" s="17"/>
      <c r="AB42" s="17"/>
      <c r="AC42" s="17">
        <f t="shared" si="54"/>
        <v>0</v>
      </c>
      <c r="AD42" s="17">
        <f t="shared" si="55"/>
        <v>0</v>
      </c>
      <c r="AE42" s="32" t="str">
        <f t="shared" si="56"/>
        <v/>
      </c>
      <c r="AF42" s="32" t="str">
        <f t="shared" si="57"/>
        <v/>
      </c>
      <c r="AG42" s="32" t="str">
        <f t="shared" si="58"/>
        <v/>
      </c>
      <c r="AH42" s="32" t="str">
        <f t="shared" si="59"/>
        <v/>
      </c>
      <c r="AI42" s="32" t="str">
        <f t="shared" si="60"/>
        <v/>
      </c>
      <c r="AJ42" s="32" t="str">
        <f t="shared" si="61"/>
        <v/>
      </c>
      <c r="AK42" s="32" t="str">
        <f t="shared" si="62"/>
        <v/>
      </c>
      <c r="AL42" s="24"/>
      <c r="AM42" s="24"/>
      <c r="AN42" s="24"/>
      <c r="AO42" s="24"/>
      <c r="AP42" s="24"/>
      <c r="AQ42" s="24"/>
      <c r="AR42" s="24"/>
      <c r="AS42" s="24"/>
      <c r="AT42" s="24"/>
      <c r="AU42" s="24">
        <f t="shared" si="63"/>
        <v>0</v>
      </c>
      <c r="AV42" s="24">
        <f t="shared" si="64"/>
        <v>0</v>
      </c>
      <c r="AW42" s="24" t="str">
        <f t="shared" si="65"/>
        <v/>
      </c>
      <c r="AX42" s="24" t="str">
        <f t="shared" si="66"/>
        <v/>
      </c>
      <c r="AY42" s="24" t="str">
        <f t="shared" si="67"/>
        <v/>
      </c>
      <c r="AZ42" s="24" t="str">
        <f t="shared" si="68"/>
        <v/>
      </c>
      <c r="BA42" s="24" t="str">
        <f t="shared" si="69"/>
        <v/>
      </c>
      <c r="BB42" s="24" t="str">
        <f t="shared" si="70"/>
        <v/>
      </c>
      <c r="BC42" s="24" t="str">
        <f t="shared" si="71"/>
        <v/>
      </c>
      <c r="BD42" s="31"/>
      <c r="BE42" s="31"/>
      <c r="BF42" s="31"/>
      <c r="BG42" s="31"/>
      <c r="BH42" s="31"/>
      <c r="BI42" s="31"/>
      <c r="BJ42" s="31"/>
      <c r="BK42" s="31"/>
      <c r="BL42" s="31"/>
      <c r="BM42" s="31">
        <f t="shared" si="72"/>
        <v>0</v>
      </c>
      <c r="BN42" s="31">
        <f t="shared" si="73"/>
        <v>0</v>
      </c>
      <c r="BO42" s="31" t="str">
        <f t="shared" si="74"/>
        <v/>
      </c>
      <c r="BP42" s="31" t="str">
        <f t="shared" si="75"/>
        <v/>
      </c>
      <c r="BQ42" s="31" t="str">
        <f t="shared" si="76"/>
        <v/>
      </c>
      <c r="BR42" s="31" t="str">
        <f t="shared" si="77"/>
        <v/>
      </c>
      <c r="BS42" s="31" t="str">
        <f t="shared" si="78"/>
        <v/>
      </c>
      <c r="BT42" s="31" t="str">
        <f t="shared" si="79"/>
        <v/>
      </c>
      <c r="BU42" s="31" t="str">
        <f t="shared" si="80"/>
        <v/>
      </c>
    </row>
    <row r="43" spans="1:91" x14ac:dyDescent="0.3">
      <c r="A43" s="1"/>
      <c r="B43" s="10"/>
      <c r="C43" s="10"/>
      <c r="D43" s="10"/>
      <c r="E43" s="10"/>
      <c r="F43" s="10"/>
      <c r="G43" s="10"/>
      <c r="H43" s="10"/>
      <c r="I43" s="10"/>
      <c r="J43" s="10"/>
      <c r="K43" s="10">
        <f t="shared" si="45"/>
        <v>0</v>
      </c>
      <c r="L43" s="10">
        <f t="shared" si="46"/>
        <v>0</v>
      </c>
      <c r="M43" s="10" t="str">
        <f t="shared" si="47"/>
        <v/>
      </c>
      <c r="N43" s="10" t="str">
        <f t="shared" si="48"/>
        <v/>
      </c>
      <c r="O43" s="10" t="str">
        <f t="shared" si="49"/>
        <v/>
      </c>
      <c r="P43" s="10" t="str">
        <f t="shared" si="50"/>
        <v/>
      </c>
      <c r="Q43" s="10" t="str">
        <f t="shared" si="51"/>
        <v/>
      </c>
      <c r="R43" s="10" t="str">
        <f t="shared" si="52"/>
        <v/>
      </c>
      <c r="S43" s="10" t="str">
        <f t="shared" si="53"/>
        <v/>
      </c>
      <c r="T43" s="17"/>
      <c r="U43" s="17"/>
      <c r="V43" s="17"/>
      <c r="W43" s="17"/>
      <c r="X43" s="17"/>
      <c r="Y43" s="17"/>
      <c r="Z43" s="17"/>
      <c r="AA43" s="17"/>
      <c r="AB43" s="17"/>
      <c r="AC43" s="17">
        <f t="shared" si="54"/>
        <v>0</v>
      </c>
      <c r="AD43" s="17">
        <f t="shared" si="55"/>
        <v>0</v>
      </c>
      <c r="AE43" s="32" t="str">
        <f t="shared" si="56"/>
        <v/>
      </c>
      <c r="AF43" s="32" t="str">
        <f t="shared" si="57"/>
        <v/>
      </c>
      <c r="AG43" s="32" t="str">
        <f t="shared" si="58"/>
        <v/>
      </c>
      <c r="AH43" s="32" t="str">
        <f t="shared" si="59"/>
        <v/>
      </c>
      <c r="AI43" s="32" t="str">
        <f t="shared" si="60"/>
        <v/>
      </c>
      <c r="AJ43" s="32" t="str">
        <f t="shared" si="61"/>
        <v/>
      </c>
      <c r="AK43" s="32" t="str">
        <f t="shared" si="62"/>
        <v/>
      </c>
      <c r="AL43" s="24"/>
      <c r="AM43" s="24"/>
      <c r="AN43" s="24"/>
      <c r="AO43" s="24"/>
      <c r="AP43" s="24"/>
      <c r="AQ43" s="24"/>
      <c r="AR43" s="24"/>
      <c r="AS43" s="24"/>
      <c r="AT43" s="24"/>
      <c r="AU43" s="24">
        <f t="shared" si="63"/>
        <v>0</v>
      </c>
      <c r="AV43" s="24">
        <f t="shared" si="64"/>
        <v>0</v>
      </c>
      <c r="AW43" s="24" t="str">
        <f t="shared" si="65"/>
        <v/>
      </c>
      <c r="AX43" s="24" t="str">
        <f t="shared" si="66"/>
        <v/>
      </c>
      <c r="AY43" s="24" t="str">
        <f t="shared" si="67"/>
        <v/>
      </c>
      <c r="AZ43" s="24" t="str">
        <f t="shared" si="68"/>
        <v/>
      </c>
      <c r="BA43" s="24" t="str">
        <f t="shared" si="69"/>
        <v/>
      </c>
      <c r="BB43" s="24" t="str">
        <f t="shared" si="70"/>
        <v/>
      </c>
      <c r="BC43" s="24" t="str">
        <f t="shared" si="71"/>
        <v/>
      </c>
      <c r="BD43" s="31"/>
      <c r="BE43" s="31"/>
      <c r="BF43" s="31"/>
      <c r="BG43" s="31"/>
      <c r="BH43" s="31"/>
      <c r="BI43" s="31"/>
      <c r="BJ43" s="31"/>
      <c r="BK43" s="31"/>
      <c r="BL43" s="31"/>
      <c r="BM43" s="31">
        <f t="shared" si="72"/>
        <v>0</v>
      </c>
      <c r="BN43" s="31">
        <f t="shared" si="73"/>
        <v>0</v>
      </c>
      <c r="BO43" s="31" t="str">
        <f t="shared" si="74"/>
        <v/>
      </c>
      <c r="BP43" s="31" t="str">
        <f t="shared" si="75"/>
        <v/>
      </c>
      <c r="BQ43" s="31" t="str">
        <f t="shared" si="76"/>
        <v/>
      </c>
      <c r="BR43" s="31" t="str">
        <f t="shared" si="77"/>
        <v/>
      </c>
      <c r="BS43" s="31" t="str">
        <f t="shared" si="78"/>
        <v/>
      </c>
      <c r="BT43" s="31" t="str">
        <f t="shared" si="79"/>
        <v/>
      </c>
      <c r="BU43" s="31" t="str">
        <f t="shared" si="80"/>
        <v/>
      </c>
    </row>
    <row r="44" spans="1:91" x14ac:dyDescent="0.3">
      <c r="A44" s="1"/>
      <c r="B44" s="10"/>
      <c r="C44" s="10"/>
      <c r="D44" s="10"/>
      <c r="E44" s="10"/>
      <c r="F44" s="10"/>
      <c r="G44" s="10"/>
      <c r="H44" s="10"/>
      <c r="I44" s="10"/>
      <c r="J44" s="10"/>
      <c r="K44" s="10">
        <f t="shared" si="45"/>
        <v>0</v>
      </c>
      <c r="L44" s="10">
        <f t="shared" si="46"/>
        <v>0</v>
      </c>
      <c r="M44" s="10" t="str">
        <f t="shared" si="47"/>
        <v/>
      </c>
      <c r="N44" s="10" t="str">
        <f t="shared" si="48"/>
        <v/>
      </c>
      <c r="O44" s="10" t="str">
        <f t="shared" si="49"/>
        <v/>
      </c>
      <c r="P44" s="10" t="str">
        <f t="shared" si="50"/>
        <v/>
      </c>
      <c r="Q44" s="10" t="str">
        <f t="shared" si="51"/>
        <v/>
      </c>
      <c r="R44" s="10" t="str">
        <f t="shared" si="52"/>
        <v/>
      </c>
      <c r="S44" s="10" t="str">
        <f t="shared" si="53"/>
        <v/>
      </c>
      <c r="T44" s="17"/>
      <c r="U44" s="17"/>
      <c r="V44" s="17"/>
      <c r="W44" s="17"/>
      <c r="X44" s="17"/>
      <c r="Y44" s="17"/>
      <c r="Z44" s="17"/>
      <c r="AA44" s="17"/>
      <c r="AB44" s="17"/>
      <c r="AC44" s="17">
        <f t="shared" si="54"/>
        <v>0</v>
      </c>
      <c r="AD44" s="17">
        <f t="shared" si="55"/>
        <v>0</v>
      </c>
      <c r="AE44" s="32" t="str">
        <f t="shared" si="56"/>
        <v/>
      </c>
      <c r="AF44" s="32" t="str">
        <f t="shared" si="57"/>
        <v/>
      </c>
      <c r="AG44" s="32" t="str">
        <f t="shared" si="58"/>
        <v/>
      </c>
      <c r="AH44" s="32" t="str">
        <f t="shared" si="59"/>
        <v/>
      </c>
      <c r="AI44" s="32" t="str">
        <f t="shared" si="60"/>
        <v/>
      </c>
      <c r="AJ44" s="32" t="str">
        <f t="shared" si="61"/>
        <v/>
      </c>
      <c r="AK44" s="32" t="str">
        <f t="shared" si="62"/>
        <v/>
      </c>
      <c r="AL44" s="24"/>
      <c r="AM44" s="24"/>
      <c r="AN44" s="24"/>
      <c r="AO44" s="24"/>
      <c r="AP44" s="24"/>
      <c r="AQ44" s="24"/>
      <c r="AR44" s="24"/>
      <c r="AS44" s="24"/>
      <c r="AT44" s="24"/>
      <c r="AU44" s="24">
        <f t="shared" si="63"/>
        <v>0</v>
      </c>
      <c r="AV44" s="24">
        <f t="shared" si="64"/>
        <v>0</v>
      </c>
      <c r="AW44" s="24" t="str">
        <f t="shared" si="65"/>
        <v/>
      </c>
      <c r="AX44" s="24" t="str">
        <f t="shared" si="66"/>
        <v/>
      </c>
      <c r="AY44" s="24" t="str">
        <f t="shared" si="67"/>
        <v/>
      </c>
      <c r="AZ44" s="24" t="str">
        <f t="shared" si="68"/>
        <v/>
      </c>
      <c r="BA44" s="24" t="str">
        <f t="shared" si="69"/>
        <v/>
      </c>
      <c r="BB44" s="24" t="str">
        <f t="shared" si="70"/>
        <v/>
      </c>
      <c r="BC44" s="24" t="str">
        <f t="shared" si="71"/>
        <v/>
      </c>
      <c r="BD44" s="31"/>
      <c r="BE44" s="31"/>
      <c r="BF44" s="31"/>
      <c r="BG44" s="31"/>
      <c r="BH44" s="31"/>
      <c r="BI44" s="31"/>
      <c r="BJ44" s="31"/>
      <c r="BK44" s="31"/>
      <c r="BL44" s="31"/>
      <c r="BM44" s="31">
        <f t="shared" si="72"/>
        <v>0</v>
      </c>
      <c r="BN44" s="31">
        <f t="shared" si="73"/>
        <v>0</v>
      </c>
      <c r="BO44" s="31" t="str">
        <f t="shared" si="74"/>
        <v/>
      </c>
      <c r="BP44" s="31" t="str">
        <f t="shared" si="75"/>
        <v/>
      </c>
      <c r="BQ44" s="31" t="str">
        <f t="shared" si="76"/>
        <v/>
      </c>
      <c r="BR44" s="31" t="str">
        <f t="shared" si="77"/>
        <v/>
      </c>
      <c r="BS44" s="31" t="str">
        <f t="shared" si="78"/>
        <v/>
      </c>
      <c r="BT44" s="31" t="str">
        <f t="shared" si="79"/>
        <v/>
      </c>
      <c r="BU44" s="31" t="str">
        <f t="shared" si="80"/>
        <v/>
      </c>
    </row>
    <row r="45" spans="1:91" x14ac:dyDescent="0.3">
      <c r="A45" s="1"/>
      <c r="B45" s="10"/>
      <c r="C45" s="10"/>
      <c r="D45" s="10"/>
      <c r="E45" s="10"/>
      <c r="F45" s="10"/>
      <c r="G45" s="10"/>
      <c r="H45" s="10"/>
      <c r="I45" s="10"/>
      <c r="J45" s="10"/>
      <c r="K45" s="10">
        <f t="shared" si="45"/>
        <v>0</v>
      </c>
      <c r="L45" s="10">
        <f t="shared" si="46"/>
        <v>0</v>
      </c>
      <c r="M45" s="10" t="str">
        <f t="shared" si="47"/>
        <v/>
      </c>
      <c r="N45" s="10" t="str">
        <f t="shared" si="48"/>
        <v/>
      </c>
      <c r="O45" s="10" t="str">
        <f t="shared" si="49"/>
        <v/>
      </c>
      <c r="P45" s="10" t="str">
        <f t="shared" si="50"/>
        <v/>
      </c>
      <c r="Q45" s="10" t="str">
        <f t="shared" si="51"/>
        <v/>
      </c>
      <c r="R45" s="10" t="str">
        <f t="shared" si="52"/>
        <v/>
      </c>
      <c r="S45" s="10" t="str">
        <f t="shared" si="53"/>
        <v/>
      </c>
      <c r="T45" s="17"/>
      <c r="U45" s="17"/>
      <c r="V45" s="17"/>
      <c r="W45" s="17"/>
      <c r="X45" s="17"/>
      <c r="Y45" s="17"/>
      <c r="Z45" s="17"/>
      <c r="AA45" s="17"/>
      <c r="AB45" s="17"/>
      <c r="AC45" s="17">
        <f t="shared" si="54"/>
        <v>0</v>
      </c>
      <c r="AD45" s="17">
        <f t="shared" si="55"/>
        <v>0</v>
      </c>
      <c r="AE45" s="32" t="str">
        <f t="shared" si="56"/>
        <v/>
      </c>
      <c r="AF45" s="32" t="str">
        <f t="shared" si="57"/>
        <v/>
      </c>
      <c r="AG45" s="32" t="str">
        <f t="shared" si="58"/>
        <v/>
      </c>
      <c r="AH45" s="32" t="str">
        <f t="shared" si="59"/>
        <v/>
      </c>
      <c r="AI45" s="32" t="str">
        <f t="shared" si="60"/>
        <v/>
      </c>
      <c r="AJ45" s="32" t="str">
        <f t="shared" si="61"/>
        <v/>
      </c>
      <c r="AK45" s="32" t="str">
        <f t="shared" si="62"/>
        <v/>
      </c>
      <c r="AL45" s="24"/>
      <c r="AM45" s="24"/>
      <c r="AN45" s="24"/>
      <c r="AO45" s="24"/>
      <c r="AP45" s="24"/>
      <c r="AQ45" s="24"/>
      <c r="AR45" s="24"/>
      <c r="AS45" s="24"/>
      <c r="AT45" s="24"/>
      <c r="AU45" s="24">
        <f t="shared" si="63"/>
        <v>0</v>
      </c>
      <c r="AV45" s="24">
        <f t="shared" si="64"/>
        <v>0</v>
      </c>
      <c r="AW45" s="24" t="str">
        <f t="shared" si="65"/>
        <v/>
      </c>
      <c r="AX45" s="24" t="str">
        <f t="shared" si="66"/>
        <v/>
      </c>
      <c r="AY45" s="24" t="str">
        <f t="shared" si="67"/>
        <v/>
      </c>
      <c r="AZ45" s="24" t="str">
        <f t="shared" si="68"/>
        <v/>
      </c>
      <c r="BA45" s="24" t="str">
        <f t="shared" si="69"/>
        <v/>
      </c>
      <c r="BB45" s="24" t="str">
        <f t="shared" si="70"/>
        <v/>
      </c>
      <c r="BC45" s="24" t="str">
        <f t="shared" si="71"/>
        <v/>
      </c>
      <c r="BD45" s="31"/>
      <c r="BE45" s="31"/>
      <c r="BF45" s="31"/>
      <c r="BG45" s="31"/>
      <c r="BH45" s="31"/>
      <c r="BI45" s="31"/>
      <c r="BJ45" s="31"/>
      <c r="BK45" s="31"/>
      <c r="BL45" s="31"/>
      <c r="BM45" s="31">
        <f t="shared" si="72"/>
        <v>0</v>
      </c>
      <c r="BN45" s="31">
        <f t="shared" si="73"/>
        <v>0</v>
      </c>
      <c r="BO45" s="31" t="str">
        <f t="shared" si="74"/>
        <v/>
      </c>
      <c r="BP45" s="31" t="str">
        <f t="shared" si="75"/>
        <v/>
      </c>
      <c r="BQ45" s="31" t="str">
        <f t="shared" si="76"/>
        <v/>
      </c>
      <c r="BR45" s="31" t="str">
        <f t="shared" si="77"/>
        <v/>
      </c>
      <c r="BS45" s="31" t="str">
        <f t="shared" si="78"/>
        <v/>
      </c>
      <c r="BT45" s="31" t="str">
        <f t="shared" si="79"/>
        <v/>
      </c>
      <c r="BU45" s="31" t="str">
        <f t="shared" si="80"/>
        <v/>
      </c>
    </row>
    <row r="46" spans="1:91" x14ac:dyDescent="0.3">
      <c r="A46" s="1"/>
      <c r="B46" s="10"/>
      <c r="C46" s="10"/>
      <c r="D46" s="10"/>
      <c r="E46" s="10"/>
      <c r="F46" s="10"/>
      <c r="G46" s="10"/>
      <c r="H46" s="10"/>
      <c r="I46" s="10"/>
      <c r="J46" s="10"/>
      <c r="K46" s="10">
        <f t="shared" si="45"/>
        <v>0</v>
      </c>
      <c r="L46" s="10">
        <f t="shared" si="46"/>
        <v>0</v>
      </c>
      <c r="M46" s="10" t="str">
        <f t="shared" si="47"/>
        <v/>
      </c>
      <c r="N46" s="10" t="str">
        <f t="shared" si="48"/>
        <v/>
      </c>
      <c r="O46" s="10" t="str">
        <f t="shared" si="49"/>
        <v/>
      </c>
      <c r="P46" s="10" t="str">
        <f t="shared" si="50"/>
        <v/>
      </c>
      <c r="Q46" s="10" t="str">
        <f t="shared" si="51"/>
        <v/>
      </c>
      <c r="R46" s="10" t="str">
        <f t="shared" si="52"/>
        <v/>
      </c>
      <c r="S46" s="10" t="str">
        <f t="shared" si="53"/>
        <v/>
      </c>
      <c r="T46" s="17"/>
      <c r="U46" s="17"/>
      <c r="V46" s="17"/>
      <c r="W46" s="17"/>
      <c r="X46" s="17"/>
      <c r="Y46" s="17"/>
      <c r="Z46" s="17"/>
      <c r="AA46" s="17"/>
      <c r="AB46" s="17"/>
      <c r="AC46" s="17">
        <f t="shared" si="54"/>
        <v>0</v>
      </c>
      <c r="AD46" s="17">
        <f t="shared" si="55"/>
        <v>0</v>
      </c>
      <c r="AE46" s="32" t="str">
        <f t="shared" si="56"/>
        <v/>
      </c>
      <c r="AF46" s="32" t="str">
        <f t="shared" si="57"/>
        <v/>
      </c>
      <c r="AG46" s="32" t="str">
        <f t="shared" si="58"/>
        <v/>
      </c>
      <c r="AH46" s="32" t="str">
        <f t="shared" si="59"/>
        <v/>
      </c>
      <c r="AI46" s="32" t="str">
        <f t="shared" si="60"/>
        <v/>
      </c>
      <c r="AJ46" s="32" t="str">
        <f t="shared" si="61"/>
        <v/>
      </c>
      <c r="AK46" s="32" t="str">
        <f t="shared" si="62"/>
        <v/>
      </c>
      <c r="AL46" s="24"/>
      <c r="AM46" s="24"/>
      <c r="AN46" s="24"/>
      <c r="AO46" s="24"/>
      <c r="AP46" s="24"/>
      <c r="AQ46" s="24"/>
      <c r="AR46" s="24"/>
      <c r="AS46" s="24"/>
      <c r="AT46" s="24"/>
      <c r="AU46" s="24">
        <f t="shared" si="63"/>
        <v>0</v>
      </c>
      <c r="AV46" s="24">
        <f t="shared" si="64"/>
        <v>0</v>
      </c>
      <c r="AW46" s="24" t="str">
        <f t="shared" si="65"/>
        <v/>
      </c>
      <c r="AX46" s="24" t="str">
        <f t="shared" si="66"/>
        <v/>
      </c>
      <c r="AY46" s="24" t="str">
        <f t="shared" si="67"/>
        <v/>
      </c>
      <c r="AZ46" s="24" t="str">
        <f t="shared" si="68"/>
        <v/>
      </c>
      <c r="BA46" s="24" t="str">
        <f t="shared" si="69"/>
        <v/>
      </c>
      <c r="BB46" s="24" t="str">
        <f t="shared" si="70"/>
        <v/>
      </c>
      <c r="BC46" s="24" t="str">
        <f t="shared" si="71"/>
        <v/>
      </c>
      <c r="BD46" s="31"/>
      <c r="BE46" s="31"/>
      <c r="BF46" s="31"/>
      <c r="BG46" s="31"/>
      <c r="BH46" s="31"/>
      <c r="BI46" s="31"/>
      <c r="BJ46" s="31"/>
      <c r="BK46" s="31"/>
      <c r="BL46" s="31"/>
      <c r="BM46" s="31">
        <f t="shared" si="72"/>
        <v>0</v>
      </c>
      <c r="BN46" s="31">
        <f t="shared" si="73"/>
        <v>0</v>
      </c>
      <c r="BO46" s="31" t="str">
        <f t="shared" si="74"/>
        <v/>
      </c>
      <c r="BP46" s="31" t="str">
        <f t="shared" si="75"/>
        <v/>
      </c>
      <c r="BQ46" s="31" t="str">
        <f t="shared" si="76"/>
        <v/>
      </c>
      <c r="BR46" s="31" t="str">
        <f t="shared" si="77"/>
        <v/>
      </c>
      <c r="BS46" s="31" t="str">
        <f t="shared" si="78"/>
        <v/>
      </c>
      <c r="BT46" s="31" t="str">
        <f t="shared" si="79"/>
        <v/>
      </c>
      <c r="BU46" s="31" t="str">
        <f t="shared" si="80"/>
        <v/>
      </c>
    </row>
    <row r="47" spans="1:91" x14ac:dyDescent="0.3">
      <c r="A47" s="1"/>
      <c r="B47" s="10"/>
      <c r="C47" s="10"/>
      <c r="D47" s="10"/>
      <c r="E47" s="10"/>
      <c r="F47" s="10"/>
      <c r="G47" s="10"/>
      <c r="H47" s="10"/>
      <c r="I47" s="10"/>
      <c r="J47" s="10"/>
      <c r="K47" s="10">
        <f t="shared" si="45"/>
        <v>0</v>
      </c>
      <c r="L47" s="10">
        <f t="shared" si="46"/>
        <v>0</v>
      </c>
      <c r="M47" s="10" t="str">
        <f t="shared" si="47"/>
        <v/>
      </c>
      <c r="N47" s="10" t="str">
        <f t="shared" si="48"/>
        <v/>
      </c>
      <c r="O47" s="10" t="str">
        <f t="shared" si="49"/>
        <v/>
      </c>
      <c r="P47" s="10" t="str">
        <f t="shared" si="50"/>
        <v/>
      </c>
      <c r="Q47" s="10" t="str">
        <f t="shared" si="51"/>
        <v/>
      </c>
      <c r="R47" s="10" t="str">
        <f t="shared" si="52"/>
        <v/>
      </c>
      <c r="S47" s="10" t="str">
        <f t="shared" si="53"/>
        <v/>
      </c>
      <c r="T47" s="17"/>
      <c r="U47" s="17"/>
      <c r="V47" s="17"/>
      <c r="W47" s="17"/>
      <c r="X47" s="17"/>
      <c r="Y47" s="17"/>
      <c r="Z47" s="17"/>
      <c r="AA47" s="17"/>
      <c r="AB47" s="17"/>
      <c r="AC47" s="17">
        <f t="shared" si="54"/>
        <v>0</v>
      </c>
      <c r="AD47" s="17">
        <f t="shared" si="55"/>
        <v>0</v>
      </c>
      <c r="AE47" s="32" t="str">
        <f t="shared" si="56"/>
        <v/>
      </c>
      <c r="AF47" s="32" t="str">
        <f t="shared" si="57"/>
        <v/>
      </c>
      <c r="AG47" s="32" t="str">
        <f t="shared" si="58"/>
        <v/>
      </c>
      <c r="AH47" s="32" t="str">
        <f t="shared" si="59"/>
        <v/>
      </c>
      <c r="AI47" s="32" t="str">
        <f t="shared" si="60"/>
        <v/>
      </c>
      <c r="AJ47" s="32" t="str">
        <f t="shared" si="61"/>
        <v/>
      </c>
      <c r="AK47" s="32" t="str">
        <f t="shared" si="62"/>
        <v/>
      </c>
      <c r="AL47" s="24"/>
      <c r="AM47" s="24"/>
      <c r="AN47" s="24"/>
      <c r="AO47" s="24"/>
      <c r="AP47" s="24"/>
      <c r="AQ47" s="24"/>
      <c r="AR47" s="24"/>
      <c r="AS47" s="24"/>
      <c r="AT47" s="24"/>
      <c r="AU47" s="24">
        <f t="shared" si="63"/>
        <v>0</v>
      </c>
      <c r="AV47" s="24">
        <f t="shared" si="64"/>
        <v>0</v>
      </c>
      <c r="AW47" s="24" t="str">
        <f t="shared" si="65"/>
        <v/>
      </c>
      <c r="AX47" s="24" t="str">
        <f t="shared" si="66"/>
        <v/>
      </c>
      <c r="AY47" s="24" t="str">
        <f t="shared" si="67"/>
        <v/>
      </c>
      <c r="AZ47" s="24" t="str">
        <f t="shared" si="68"/>
        <v/>
      </c>
      <c r="BA47" s="24" t="str">
        <f t="shared" si="69"/>
        <v/>
      </c>
      <c r="BB47" s="24" t="str">
        <f t="shared" si="70"/>
        <v/>
      </c>
      <c r="BC47" s="24" t="str">
        <f t="shared" si="71"/>
        <v/>
      </c>
      <c r="BD47" s="31"/>
      <c r="BE47" s="31"/>
      <c r="BF47" s="31"/>
      <c r="BG47" s="31"/>
      <c r="BH47" s="31"/>
      <c r="BI47" s="31"/>
      <c r="BJ47" s="31"/>
      <c r="BK47" s="31"/>
      <c r="BL47" s="31"/>
      <c r="BM47" s="31">
        <f t="shared" si="72"/>
        <v>0</v>
      </c>
      <c r="BN47" s="31">
        <f t="shared" si="73"/>
        <v>0</v>
      </c>
      <c r="BO47" s="31" t="str">
        <f t="shared" si="74"/>
        <v/>
      </c>
      <c r="BP47" s="31" t="str">
        <f t="shared" si="75"/>
        <v/>
      </c>
      <c r="BQ47" s="31" t="str">
        <f t="shared" si="76"/>
        <v/>
      </c>
      <c r="BR47" s="31" t="str">
        <f t="shared" si="77"/>
        <v/>
      </c>
      <c r="BS47" s="31" t="str">
        <f t="shared" si="78"/>
        <v/>
      </c>
      <c r="BT47" s="31" t="str">
        <f t="shared" si="79"/>
        <v/>
      </c>
      <c r="BU47" s="31" t="str">
        <f t="shared" si="80"/>
        <v/>
      </c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 spans="1:91" x14ac:dyDescent="0.3">
      <c r="A48" s="1"/>
      <c r="B48" s="10"/>
      <c r="C48" s="10"/>
      <c r="D48" s="10"/>
      <c r="E48" s="10"/>
      <c r="F48" s="10"/>
      <c r="G48" s="10"/>
      <c r="H48" s="10"/>
      <c r="I48" s="10"/>
      <c r="J48" s="10"/>
      <c r="K48" s="10">
        <f t="shared" si="45"/>
        <v>0</v>
      </c>
      <c r="L48" s="10">
        <f t="shared" si="46"/>
        <v>0</v>
      </c>
      <c r="M48" s="10" t="str">
        <f t="shared" si="47"/>
        <v/>
      </c>
      <c r="N48" s="10" t="str">
        <f t="shared" si="48"/>
        <v/>
      </c>
      <c r="O48" s="10" t="str">
        <f t="shared" si="49"/>
        <v/>
      </c>
      <c r="P48" s="10" t="str">
        <f t="shared" si="50"/>
        <v/>
      </c>
      <c r="Q48" s="10" t="str">
        <f t="shared" si="51"/>
        <v/>
      </c>
      <c r="R48" s="10" t="str">
        <f t="shared" si="52"/>
        <v/>
      </c>
      <c r="S48" s="10" t="str">
        <f t="shared" si="53"/>
        <v/>
      </c>
      <c r="T48" s="17"/>
      <c r="U48" s="17"/>
      <c r="V48" s="17"/>
      <c r="W48" s="17"/>
      <c r="X48" s="17"/>
      <c r="Y48" s="17"/>
      <c r="Z48" s="17"/>
      <c r="AA48" s="17"/>
      <c r="AB48" s="17"/>
      <c r="AC48" s="17">
        <f t="shared" si="54"/>
        <v>0</v>
      </c>
      <c r="AD48" s="17">
        <f t="shared" si="55"/>
        <v>0</v>
      </c>
      <c r="AE48" s="32" t="str">
        <f t="shared" si="56"/>
        <v/>
      </c>
      <c r="AF48" s="32" t="str">
        <f t="shared" si="57"/>
        <v/>
      </c>
      <c r="AG48" s="32" t="str">
        <f t="shared" si="58"/>
        <v/>
      </c>
      <c r="AH48" s="32" t="str">
        <f t="shared" si="59"/>
        <v/>
      </c>
      <c r="AI48" s="32" t="str">
        <f t="shared" si="60"/>
        <v/>
      </c>
      <c r="AJ48" s="32" t="str">
        <f t="shared" si="61"/>
        <v/>
      </c>
      <c r="AK48" s="32" t="str">
        <f t="shared" si="62"/>
        <v/>
      </c>
      <c r="AL48" s="24"/>
      <c r="AM48" s="24"/>
      <c r="AN48" s="24"/>
      <c r="AO48" s="24"/>
      <c r="AP48" s="24"/>
      <c r="AQ48" s="24"/>
      <c r="AR48" s="24"/>
      <c r="AS48" s="24"/>
      <c r="AT48" s="24"/>
      <c r="AU48" s="24">
        <f t="shared" si="63"/>
        <v>0</v>
      </c>
      <c r="AV48" s="24">
        <f t="shared" si="64"/>
        <v>0</v>
      </c>
      <c r="AW48" s="24" t="str">
        <f t="shared" si="65"/>
        <v/>
      </c>
      <c r="AX48" s="24" t="str">
        <f t="shared" si="66"/>
        <v/>
      </c>
      <c r="AY48" s="24" t="str">
        <f t="shared" si="67"/>
        <v/>
      </c>
      <c r="AZ48" s="24" t="str">
        <f t="shared" si="68"/>
        <v/>
      </c>
      <c r="BA48" s="24" t="str">
        <f t="shared" si="69"/>
        <v/>
      </c>
      <c r="BB48" s="24" t="str">
        <f t="shared" si="70"/>
        <v/>
      </c>
      <c r="BC48" s="24" t="str">
        <f t="shared" si="71"/>
        <v/>
      </c>
      <c r="BD48" s="31"/>
      <c r="BE48" s="31"/>
      <c r="BF48" s="31"/>
      <c r="BG48" s="31"/>
      <c r="BH48" s="31"/>
      <c r="BI48" s="31"/>
      <c r="BJ48" s="31"/>
      <c r="BK48" s="31"/>
      <c r="BL48" s="31"/>
      <c r="BM48" s="31">
        <f t="shared" si="72"/>
        <v>0</v>
      </c>
      <c r="BN48" s="31">
        <f t="shared" si="73"/>
        <v>0</v>
      </c>
      <c r="BO48" s="31" t="str">
        <f t="shared" si="74"/>
        <v/>
      </c>
      <c r="BP48" s="31" t="str">
        <f t="shared" si="75"/>
        <v/>
      </c>
      <c r="BQ48" s="31" t="str">
        <f t="shared" si="76"/>
        <v/>
      </c>
      <c r="BR48" s="31" t="str">
        <f t="shared" si="77"/>
        <v/>
      </c>
      <c r="BS48" s="31" t="str">
        <f t="shared" si="78"/>
        <v/>
      </c>
      <c r="BT48" s="31" t="str">
        <f t="shared" si="79"/>
        <v/>
      </c>
      <c r="BU48" s="31" t="str">
        <f t="shared" si="80"/>
        <v/>
      </c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 spans="1:91" x14ac:dyDescent="0.3">
      <c r="A49" s="1"/>
      <c r="B49" s="10"/>
      <c r="C49" s="10"/>
      <c r="D49" s="10"/>
      <c r="E49" s="10"/>
      <c r="F49" s="10"/>
      <c r="G49" s="10"/>
      <c r="H49" s="10"/>
      <c r="I49" s="10"/>
      <c r="J49" s="10"/>
      <c r="K49" s="10">
        <f t="shared" si="45"/>
        <v>0</v>
      </c>
      <c r="L49" s="10">
        <f t="shared" si="46"/>
        <v>0</v>
      </c>
      <c r="M49" s="10" t="str">
        <f t="shared" si="47"/>
        <v/>
      </c>
      <c r="N49" s="10" t="str">
        <f t="shared" si="48"/>
        <v/>
      </c>
      <c r="O49" s="10" t="str">
        <f t="shared" si="49"/>
        <v/>
      </c>
      <c r="P49" s="10" t="str">
        <f t="shared" si="50"/>
        <v/>
      </c>
      <c r="Q49" s="10" t="str">
        <f t="shared" si="51"/>
        <v/>
      </c>
      <c r="R49" s="10" t="str">
        <f t="shared" si="52"/>
        <v/>
      </c>
      <c r="S49" s="10" t="str">
        <f t="shared" si="53"/>
        <v/>
      </c>
      <c r="T49" s="17"/>
      <c r="U49" s="17"/>
      <c r="V49" s="17"/>
      <c r="W49" s="17"/>
      <c r="X49" s="17"/>
      <c r="Y49" s="17"/>
      <c r="Z49" s="17"/>
      <c r="AA49" s="17"/>
      <c r="AB49" s="17"/>
      <c r="AC49" s="17">
        <f t="shared" si="54"/>
        <v>0</v>
      </c>
      <c r="AD49" s="17">
        <f t="shared" si="55"/>
        <v>0</v>
      </c>
      <c r="AE49" s="32" t="str">
        <f t="shared" si="56"/>
        <v/>
      </c>
      <c r="AF49" s="32" t="str">
        <f t="shared" si="57"/>
        <v/>
      </c>
      <c r="AG49" s="32" t="str">
        <f t="shared" si="58"/>
        <v/>
      </c>
      <c r="AH49" s="32" t="str">
        <f t="shared" si="59"/>
        <v/>
      </c>
      <c r="AI49" s="32" t="str">
        <f t="shared" si="60"/>
        <v/>
      </c>
      <c r="AJ49" s="32" t="str">
        <f t="shared" si="61"/>
        <v/>
      </c>
      <c r="AK49" s="32" t="str">
        <f t="shared" si="62"/>
        <v/>
      </c>
      <c r="AL49" s="24"/>
      <c r="AM49" s="24"/>
      <c r="AN49" s="24"/>
      <c r="AO49" s="24"/>
      <c r="AP49" s="24"/>
      <c r="AQ49" s="24"/>
      <c r="AR49" s="24"/>
      <c r="AS49" s="24"/>
      <c r="AT49" s="24"/>
      <c r="AU49" s="24">
        <f t="shared" si="63"/>
        <v>0</v>
      </c>
      <c r="AV49" s="24">
        <f t="shared" si="64"/>
        <v>0</v>
      </c>
      <c r="AW49" s="24" t="str">
        <f t="shared" si="65"/>
        <v/>
      </c>
      <c r="AX49" s="24" t="str">
        <f t="shared" si="66"/>
        <v/>
      </c>
      <c r="AY49" s="24" t="str">
        <f t="shared" si="67"/>
        <v/>
      </c>
      <c r="AZ49" s="24" t="str">
        <f t="shared" si="68"/>
        <v/>
      </c>
      <c r="BA49" s="24" t="str">
        <f t="shared" si="69"/>
        <v/>
      </c>
      <c r="BB49" s="24" t="str">
        <f t="shared" si="70"/>
        <v/>
      </c>
      <c r="BC49" s="24" t="str">
        <f t="shared" si="71"/>
        <v/>
      </c>
      <c r="BD49" s="31"/>
      <c r="BE49" s="31"/>
      <c r="BF49" s="31"/>
      <c r="BG49" s="31"/>
      <c r="BH49" s="31"/>
      <c r="BI49" s="31"/>
      <c r="BJ49" s="31"/>
      <c r="BK49" s="31"/>
      <c r="BL49" s="31"/>
      <c r="BM49" s="31">
        <f t="shared" si="72"/>
        <v>0</v>
      </c>
      <c r="BN49" s="31">
        <f t="shared" si="73"/>
        <v>0</v>
      </c>
      <c r="BO49" s="31" t="str">
        <f t="shared" si="74"/>
        <v/>
      </c>
      <c r="BP49" s="31" t="str">
        <f t="shared" si="75"/>
        <v/>
      </c>
      <c r="BQ49" s="31" t="str">
        <f t="shared" si="76"/>
        <v/>
      </c>
      <c r="BR49" s="31" t="str">
        <f t="shared" si="77"/>
        <v/>
      </c>
      <c r="BS49" s="31" t="str">
        <f t="shared" si="78"/>
        <v/>
      </c>
      <c r="BT49" s="31" t="str">
        <f t="shared" si="79"/>
        <v/>
      </c>
      <c r="BU49" s="31" t="str">
        <f t="shared" si="80"/>
        <v/>
      </c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 spans="1:91" x14ac:dyDescent="0.3">
      <c r="A50" s="1"/>
      <c r="B50" s="10"/>
      <c r="C50" s="10"/>
      <c r="D50" s="10"/>
      <c r="E50" s="10"/>
      <c r="F50" s="10"/>
      <c r="G50" s="10"/>
      <c r="H50" s="10"/>
      <c r="I50" s="10"/>
      <c r="J50" s="10"/>
      <c r="K50" s="10">
        <f t="shared" si="45"/>
        <v>0</v>
      </c>
      <c r="L50" s="10">
        <f t="shared" si="46"/>
        <v>0</v>
      </c>
      <c r="M50" s="10" t="str">
        <f t="shared" si="47"/>
        <v/>
      </c>
      <c r="N50" s="10" t="str">
        <f t="shared" si="48"/>
        <v/>
      </c>
      <c r="O50" s="10" t="str">
        <f t="shared" si="49"/>
        <v/>
      </c>
      <c r="P50" s="10" t="str">
        <f t="shared" si="50"/>
        <v/>
      </c>
      <c r="Q50" s="10" t="str">
        <f t="shared" si="51"/>
        <v/>
      </c>
      <c r="R50" s="10" t="str">
        <f t="shared" si="52"/>
        <v/>
      </c>
      <c r="S50" s="10" t="str">
        <f t="shared" si="53"/>
        <v/>
      </c>
      <c r="T50" s="17"/>
      <c r="U50" s="17"/>
      <c r="V50" s="17"/>
      <c r="W50" s="17"/>
      <c r="X50" s="17"/>
      <c r="Y50" s="17"/>
      <c r="Z50" s="17"/>
      <c r="AA50" s="17"/>
      <c r="AB50" s="17"/>
      <c r="AC50" s="17">
        <f t="shared" si="54"/>
        <v>0</v>
      </c>
      <c r="AD50" s="17">
        <f t="shared" si="55"/>
        <v>0</v>
      </c>
      <c r="AE50" s="32" t="str">
        <f t="shared" si="56"/>
        <v/>
      </c>
      <c r="AF50" s="32" t="str">
        <f t="shared" si="57"/>
        <v/>
      </c>
      <c r="AG50" s="32" t="str">
        <f t="shared" si="58"/>
        <v/>
      </c>
      <c r="AH50" s="32" t="str">
        <f t="shared" si="59"/>
        <v/>
      </c>
      <c r="AI50" s="32" t="str">
        <f t="shared" si="60"/>
        <v/>
      </c>
      <c r="AJ50" s="32" t="str">
        <f t="shared" si="61"/>
        <v/>
      </c>
      <c r="AK50" s="32" t="str">
        <f t="shared" si="62"/>
        <v/>
      </c>
      <c r="AL50" s="24"/>
      <c r="AM50" s="24"/>
      <c r="AN50" s="24"/>
      <c r="AO50" s="24"/>
      <c r="AP50" s="24"/>
      <c r="AQ50" s="24"/>
      <c r="AR50" s="24"/>
      <c r="AS50" s="24"/>
      <c r="AT50" s="24"/>
      <c r="AU50" s="24">
        <f t="shared" si="63"/>
        <v>0</v>
      </c>
      <c r="AV50" s="24">
        <f t="shared" si="64"/>
        <v>0</v>
      </c>
      <c r="AW50" s="24" t="str">
        <f t="shared" si="65"/>
        <v/>
      </c>
      <c r="AX50" s="24" t="str">
        <f t="shared" si="66"/>
        <v/>
      </c>
      <c r="AY50" s="24" t="str">
        <f t="shared" si="67"/>
        <v/>
      </c>
      <c r="AZ50" s="24" t="str">
        <f t="shared" si="68"/>
        <v/>
      </c>
      <c r="BA50" s="24" t="str">
        <f t="shared" si="69"/>
        <v/>
      </c>
      <c r="BB50" s="24" t="str">
        <f t="shared" si="70"/>
        <v/>
      </c>
      <c r="BC50" s="24" t="str">
        <f t="shared" si="71"/>
        <v/>
      </c>
      <c r="BD50" s="31"/>
      <c r="BE50" s="31"/>
      <c r="BF50" s="31"/>
      <c r="BG50" s="31"/>
      <c r="BH50" s="31"/>
      <c r="BI50" s="31"/>
      <c r="BJ50" s="31"/>
      <c r="BK50" s="31"/>
      <c r="BL50" s="31"/>
      <c r="BM50" s="31">
        <f t="shared" si="72"/>
        <v>0</v>
      </c>
      <c r="BN50" s="31">
        <f t="shared" si="73"/>
        <v>0</v>
      </c>
      <c r="BO50" s="31" t="str">
        <f t="shared" si="74"/>
        <v/>
      </c>
      <c r="BP50" s="31" t="str">
        <f t="shared" si="75"/>
        <v/>
      </c>
      <c r="BQ50" s="31" t="str">
        <f t="shared" si="76"/>
        <v/>
      </c>
      <c r="BR50" s="31" t="str">
        <f t="shared" si="77"/>
        <v/>
      </c>
      <c r="BS50" s="31" t="str">
        <f t="shared" si="78"/>
        <v/>
      </c>
      <c r="BT50" s="31" t="str">
        <f t="shared" si="79"/>
        <v/>
      </c>
      <c r="BU50" s="31" t="str">
        <f t="shared" si="80"/>
        <v/>
      </c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 spans="1:91" x14ac:dyDescent="0.3">
      <c r="A51" s="1"/>
      <c r="B51" s="10"/>
      <c r="C51" s="10"/>
      <c r="D51" s="10"/>
      <c r="E51" s="10"/>
      <c r="F51" s="10"/>
      <c r="G51" s="10"/>
      <c r="H51" s="10"/>
      <c r="I51" s="10"/>
      <c r="J51" s="10"/>
      <c r="K51" s="10">
        <f t="shared" si="45"/>
        <v>0</v>
      </c>
      <c r="L51" s="10">
        <f t="shared" si="46"/>
        <v>0</v>
      </c>
      <c r="M51" s="10" t="str">
        <f t="shared" si="47"/>
        <v/>
      </c>
      <c r="N51" s="10" t="str">
        <f t="shared" si="48"/>
        <v/>
      </c>
      <c r="O51" s="10" t="str">
        <f t="shared" si="49"/>
        <v/>
      </c>
      <c r="P51" s="10" t="str">
        <f t="shared" si="50"/>
        <v/>
      </c>
      <c r="Q51" s="10" t="str">
        <f t="shared" si="51"/>
        <v/>
      </c>
      <c r="R51" s="10" t="str">
        <f t="shared" si="52"/>
        <v/>
      </c>
      <c r="S51" s="10" t="str">
        <f t="shared" si="53"/>
        <v/>
      </c>
      <c r="T51" s="17"/>
      <c r="U51" s="17"/>
      <c r="V51" s="17"/>
      <c r="W51" s="17"/>
      <c r="X51" s="17"/>
      <c r="Y51" s="17"/>
      <c r="Z51" s="17"/>
      <c r="AA51" s="17"/>
      <c r="AB51" s="17"/>
      <c r="AC51" s="17">
        <f t="shared" si="54"/>
        <v>0</v>
      </c>
      <c r="AD51" s="17">
        <f t="shared" si="55"/>
        <v>0</v>
      </c>
      <c r="AE51" s="32" t="str">
        <f t="shared" si="56"/>
        <v/>
      </c>
      <c r="AF51" s="32" t="str">
        <f t="shared" si="57"/>
        <v/>
      </c>
      <c r="AG51" s="32" t="str">
        <f t="shared" si="58"/>
        <v/>
      </c>
      <c r="AH51" s="32" t="str">
        <f t="shared" si="59"/>
        <v/>
      </c>
      <c r="AI51" s="32" t="str">
        <f t="shared" si="60"/>
        <v/>
      </c>
      <c r="AJ51" s="32" t="str">
        <f t="shared" si="61"/>
        <v/>
      </c>
      <c r="AK51" s="32" t="str">
        <f t="shared" si="62"/>
        <v/>
      </c>
      <c r="AL51" s="24"/>
      <c r="AM51" s="24"/>
      <c r="AN51" s="24"/>
      <c r="AO51" s="24"/>
      <c r="AP51" s="24"/>
      <c r="AQ51" s="24"/>
      <c r="AR51" s="24"/>
      <c r="AS51" s="24"/>
      <c r="AT51" s="24"/>
      <c r="AU51" s="24">
        <f t="shared" si="63"/>
        <v>0</v>
      </c>
      <c r="AV51" s="24">
        <f t="shared" si="64"/>
        <v>0</v>
      </c>
      <c r="AW51" s="24" t="str">
        <f t="shared" si="65"/>
        <v/>
      </c>
      <c r="AX51" s="24" t="str">
        <f t="shared" si="66"/>
        <v/>
      </c>
      <c r="AY51" s="24" t="str">
        <f t="shared" si="67"/>
        <v/>
      </c>
      <c r="AZ51" s="24" t="str">
        <f t="shared" si="68"/>
        <v/>
      </c>
      <c r="BA51" s="24" t="str">
        <f t="shared" si="69"/>
        <v/>
      </c>
      <c r="BB51" s="24" t="str">
        <f t="shared" si="70"/>
        <v/>
      </c>
      <c r="BC51" s="24" t="str">
        <f t="shared" si="71"/>
        <v/>
      </c>
      <c r="BD51" s="31"/>
      <c r="BE51" s="31"/>
      <c r="BF51" s="31"/>
      <c r="BG51" s="31"/>
      <c r="BH51" s="31"/>
      <c r="BI51" s="31"/>
      <c r="BJ51" s="31"/>
      <c r="BK51" s="31"/>
      <c r="BL51" s="31"/>
      <c r="BM51" s="31">
        <f t="shared" si="72"/>
        <v>0</v>
      </c>
      <c r="BN51" s="31">
        <f t="shared" si="73"/>
        <v>0</v>
      </c>
      <c r="BO51" s="31" t="str">
        <f t="shared" si="74"/>
        <v/>
      </c>
      <c r="BP51" s="31" t="str">
        <f t="shared" si="75"/>
        <v/>
      </c>
      <c r="BQ51" s="31" t="str">
        <f t="shared" si="76"/>
        <v/>
      </c>
      <c r="BR51" s="31" t="str">
        <f t="shared" si="77"/>
        <v/>
      </c>
      <c r="BS51" s="31" t="str">
        <f t="shared" si="78"/>
        <v/>
      </c>
      <c r="BT51" s="31" t="str">
        <f t="shared" si="79"/>
        <v/>
      </c>
      <c r="BU51" s="31" t="str">
        <f t="shared" si="80"/>
        <v/>
      </c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 spans="1:91" x14ac:dyDescent="0.3">
      <c r="A52" s="1"/>
      <c r="B52" s="10"/>
      <c r="C52" s="10"/>
      <c r="D52" s="10"/>
      <c r="E52" s="10"/>
      <c r="F52" s="10"/>
      <c r="G52" s="10"/>
      <c r="H52" s="10"/>
      <c r="I52" s="10"/>
      <c r="J52" s="10"/>
      <c r="K52" s="10">
        <f t="shared" si="45"/>
        <v>0</v>
      </c>
      <c r="L52" s="10">
        <f t="shared" si="46"/>
        <v>0</v>
      </c>
      <c r="M52" s="10" t="str">
        <f t="shared" si="47"/>
        <v/>
      </c>
      <c r="N52" s="10" t="str">
        <f t="shared" si="48"/>
        <v/>
      </c>
      <c r="O52" s="10" t="str">
        <f t="shared" si="49"/>
        <v/>
      </c>
      <c r="P52" s="10" t="str">
        <f t="shared" si="50"/>
        <v/>
      </c>
      <c r="Q52" s="10" t="str">
        <f t="shared" si="51"/>
        <v/>
      </c>
      <c r="R52" s="10" t="str">
        <f t="shared" si="52"/>
        <v/>
      </c>
      <c r="S52" s="10" t="str">
        <f t="shared" si="53"/>
        <v/>
      </c>
      <c r="T52" s="17"/>
      <c r="U52" s="17"/>
      <c r="V52" s="17"/>
      <c r="W52" s="17"/>
      <c r="X52" s="17"/>
      <c r="Y52" s="17"/>
      <c r="Z52" s="17"/>
      <c r="AA52" s="17"/>
      <c r="AB52" s="17"/>
      <c r="AC52" s="17">
        <f t="shared" si="54"/>
        <v>0</v>
      </c>
      <c r="AD52" s="17">
        <f t="shared" si="55"/>
        <v>0</v>
      </c>
      <c r="AE52" s="32" t="str">
        <f t="shared" si="56"/>
        <v/>
      </c>
      <c r="AF52" s="32" t="str">
        <f t="shared" si="57"/>
        <v/>
      </c>
      <c r="AG52" s="32" t="str">
        <f t="shared" si="58"/>
        <v/>
      </c>
      <c r="AH52" s="32" t="str">
        <f t="shared" si="59"/>
        <v/>
      </c>
      <c r="AI52" s="32" t="str">
        <f t="shared" si="60"/>
        <v/>
      </c>
      <c r="AJ52" s="32" t="str">
        <f t="shared" si="61"/>
        <v/>
      </c>
      <c r="AK52" s="32" t="str">
        <f t="shared" si="62"/>
        <v/>
      </c>
      <c r="AL52" s="24"/>
      <c r="AM52" s="24"/>
      <c r="AN52" s="24"/>
      <c r="AO52" s="24"/>
      <c r="AP52" s="24"/>
      <c r="AQ52" s="24"/>
      <c r="AR52" s="24"/>
      <c r="AS52" s="24"/>
      <c r="AT52" s="24"/>
      <c r="AU52" s="24">
        <f t="shared" si="63"/>
        <v>0</v>
      </c>
      <c r="AV52" s="24">
        <f t="shared" si="64"/>
        <v>0</v>
      </c>
      <c r="AW52" s="24" t="str">
        <f t="shared" si="65"/>
        <v/>
      </c>
      <c r="AX52" s="24" t="str">
        <f t="shared" si="66"/>
        <v/>
      </c>
      <c r="AY52" s="24" t="str">
        <f t="shared" si="67"/>
        <v/>
      </c>
      <c r="AZ52" s="24" t="str">
        <f t="shared" si="68"/>
        <v/>
      </c>
      <c r="BA52" s="24" t="str">
        <f t="shared" si="69"/>
        <v/>
      </c>
      <c r="BB52" s="24" t="str">
        <f t="shared" si="70"/>
        <v/>
      </c>
      <c r="BC52" s="24" t="str">
        <f t="shared" si="71"/>
        <v/>
      </c>
      <c r="BD52" s="31"/>
      <c r="BE52" s="31"/>
      <c r="BF52" s="31"/>
      <c r="BG52" s="31"/>
      <c r="BH52" s="31"/>
      <c r="BI52" s="31"/>
      <c r="BJ52" s="31"/>
      <c r="BK52" s="31"/>
      <c r="BL52" s="31"/>
      <c r="BM52" s="31">
        <f t="shared" si="72"/>
        <v>0</v>
      </c>
      <c r="BN52" s="31">
        <f t="shared" si="73"/>
        <v>0</v>
      </c>
      <c r="BO52" s="31" t="str">
        <f t="shared" si="74"/>
        <v/>
      </c>
      <c r="BP52" s="31" t="str">
        <f t="shared" si="75"/>
        <v/>
      </c>
      <c r="BQ52" s="31" t="str">
        <f t="shared" si="76"/>
        <v/>
      </c>
      <c r="BR52" s="31" t="str">
        <f t="shared" si="77"/>
        <v/>
      </c>
      <c r="BS52" s="31" t="str">
        <f t="shared" si="78"/>
        <v/>
      </c>
      <c r="BT52" s="31" t="str">
        <f t="shared" si="79"/>
        <v/>
      </c>
      <c r="BU52" s="31" t="str">
        <f t="shared" si="80"/>
        <v/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 spans="1:91" x14ac:dyDescent="0.3">
      <c r="A53" s="1"/>
      <c r="B53" s="10"/>
      <c r="C53" s="10"/>
      <c r="D53" s="10"/>
      <c r="E53" s="10"/>
      <c r="F53" s="10"/>
      <c r="G53" s="10"/>
      <c r="H53" s="10"/>
      <c r="I53" s="10"/>
      <c r="J53" s="10"/>
      <c r="K53" s="10">
        <f t="shared" si="45"/>
        <v>0</v>
      </c>
      <c r="L53" s="10">
        <f t="shared" si="46"/>
        <v>0</v>
      </c>
      <c r="M53" s="10" t="str">
        <f t="shared" si="47"/>
        <v/>
      </c>
      <c r="N53" s="10" t="str">
        <f t="shared" si="48"/>
        <v/>
      </c>
      <c r="O53" s="10" t="str">
        <f t="shared" si="49"/>
        <v/>
      </c>
      <c r="P53" s="10" t="str">
        <f t="shared" si="50"/>
        <v/>
      </c>
      <c r="Q53" s="10" t="str">
        <f t="shared" si="51"/>
        <v/>
      </c>
      <c r="R53" s="10" t="str">
        <f t="shared" si="52"/>
        <v/>
      </c>
      <c r="S53" s="10" t="str">
        <f t="shared" si="53"/>
        <v/>
      </c>
      <c r="T53" s="17"/>
      <c r="U53" s="17"/>
      <c r="V53" s="17"/>
      <c r="W53" s="17"/>
      <c r="X53" s="17"/>
      <c r="Y53" s="17"/>
      <c r="Z53" s="17"/>
      <c r="AA53" s="17"/>
      <c r="AB53" s="17"/>
      <c r="AC53" s="17">
        <f t="shared" si="54"/>
        <v>0</v>
      </c>
      <c r="AD53" s="17">
        <f t="shared" si="55"/>
        <v>0</v>
      </c>
      <c r="AE53" s="32" t="str">
        <f t="shared" si="56"/>
        <v/>
      </c>
      <c r="AF53" s="32" t="str">
        <f t="shared" si="57"/>
        <v/>
      </c>
      <c r="AG53" s="32" t="str">
        <f t="shared" si="58"/>
        <v/>
      </c>
      <c r="AH53" s="32" t="str">
        <f t="shared" si="59"/>
        <v/>
      </c>
      <c r="AI53" s="32" t="str">
        <f t="shared" si="60"/>
        <v/>
      </c>
      <c r="AJ53" s="32" t="str">
        <f t="shared" si="61"/>
        <v/>
      </c>
      <c r="AK53" s="32" t="str">
        <f t="shared" si="62"/>
        <v/>
      </c>
      <c r="AL53" s="24"/>
      <c r="AM53" s="24"/>
      <c r="AN53" s="24"/>
      <c r="AO53" s="24"/>
      <c r="AP53" s="24"/>
      <c r="AQ53" s="24"/>
      <c r="AR53" s="24"/>
      <c r="AS53" s="24"/>
      <c r="AT53" s="24"/>
      <c r="AU53" s="24">
        <f t="shared" si="63"/>
        <v>0</v>
      </c>
      <c r="AV53" s="24">
        <f t="shared" si="64"/>
        <v>0</v>
      </c>
      <c r="AW53" s="24" t="str">
        <f t="shared" si="65"/>
        <v/>
      </c>
      <c r="AX53" s="24" t="str">
        <f t="shared" si="66"/>
        <v/>
      </c>
      <c r="AY53" s="24" t="str">
        <f t="shared" si="67"/>
        <v/>
      </c>
      <c r="AZ53" s="24" t="str">
        <f t="shared" si="68"/>
        <v/>
      </c>
      <c r="BA53" s="24" t="str">
        <f t="shared" si="69"/>
        <v/>
      </c>
      <c r="BB53" s="24" t="str">
        <f t="shared" si="70"/>
        <v/>
      </c>
      <c r="BC53" s="24" t="str">
        <f t="shared" si="71"/>
        <v/>
      </c>
      <c r="BD53" s="31"/>
      <c r="BE53" s="31"/>
      <c r="BF53" s="31"/>
      <c r="BG53" s="31"/>
      <c r="BH53" s="31"/>
      <c r="BI53" s="31"/>
      <c r="BJ53" s="31"/>
      <c r="BK53" s="31"/>
      <c r="BL53" s="31"/>
      <c r="BM53" s="31">
        <f t="shared" si="72"/>
        <v>0</v>
      </c>
      <c r="BN53" s="31">
        <f t="shared" si="73"/>
        <v>0</v>
      </c>
      <c r="BO53" s="31" t="str">
        <f t="shared" si="74"/>
        <v/>
      </c>
      <c r="BP53" s="31" t="str">
        <f t="shared" si="75"/>
        <v/>
      </c>
      <c r="BQ53" s="31" t="str">
        <f t="shared" si="76"/>
        <v/>
      </c>
      <c r="BR53" s="31" t="str">
        <f t="shared" si="77"/>
        <v/>
      </c>
      <c r="BS53" s="31" t="str">
        <f t="shared" si="78"/>
        <v/>
      </c>
      <c r="BT53" s="31" t="str">
        <f t="shared" si="79"/>
        <v/>
      </c>
      <c r="BU53" s="31" t="str">
        <f t="shared" si="80"/>
        <v/>
      </c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 spans="1:91" x14ac:dyDescent="0.3">
      <c r="A54" s="1"/>
      <c r="B54" s="10"/>
      <c r="C54" s="10"/>
      <c r="D54" s="10"/>
      <c r="E54" s="10"/>
      <c r="F54" s="10"/>
      <c r="G54" s="10"/>
      <c r="H54" s="10"/>
      <c r="I54" s="10"/>
      <c r="J54" s="10"/>
      <c r="K54" s="10">
        <f t="shared" si="45"/>
        <v>0</v>
      </c>
      <c r="L54" s="10">
        <f t="shared" si="46"/>
        <v>0</v>
      </c>
      <c r="M54" s="10" t="str">
        <f t="shared" si="47"/>
        <v/>
      </c>
      <c r="N54" s="10" t="str">
        <f t="shared" si="48"/>
        <v/>
      </c>
      <c r="O54" s="10" t="str">
        <f t="shared" si="49"/>
        <v/>
      </c>
      <c r="P54" s="10" t="str">
        <f t="shared" si="50"/>
        <v/>
      </c>
      <c r="Q54" s="10" t="str">
        <f t="shared" si="51"/>
        <v/>
      </c>
      <c r="R54" s="10" t="str">
        <f t="shared" si="52"/>
        <v/>
      </c>
      <c r="S54" s="10" t="str">
        <f t="shared" si="53"/>
        <v/>
      </c>
      <c r="T54" s="17"/>
      <c r="U54" s="17"/>
      <c r="V54" s="17"/>
      <c r="W54" s="17"/>
      <c r="X54" s="17"/>
      <c r="Y54" s="17"/>
      <c r="Z54" s="17"/>
      <c r="AA54" s="17"/>
      <c r="AB54" s="17"/>
      <c r="AC54" s="17">
        <f t="shared" si="54"/>
        <v>0</v>
      </c>
      <c r="AD54" s="17">
        <f t="shared" si="55"/>
        <v>0</v>
      </c>
      <c r="AE54" s="32" t="str">
        <f t="shared" si="56"/>
        <v/>
      </c>
      <c r="AF54" s="32" t="str">
        <f t="shared" si="57"/>
        <v/>
      </c>
      <c r="AG54" s="32" t="str">
        <f t="shared" si="58"/>
        <v/>
      </c>
      <c r="AH54" s="32" t="str">
        <f t="shared" si="59"/>
        <v/>
      </c>
      <c r="AI54" s="32" t="str">
        <f t="shared" si="60"/>
        <v/>
      </c>
      <c r="AJ54" s="32" t="str">
        <f t="shared" si="61"/>
        <v/>
      </c>
      <c r="AK54" s="32" t="str">
        <f t="shared" si="62"/>
        <v/>
      </c>
      <c r="AL54" s="24"/>
      <c r="AM54" s="24"/>
      <c r="AN54" s="24"/>
      <c r="AO54" s="24"/>
      <c r="AP54" s="24"/>
      <c r="AQ54" s="24"/>
      <c r="AR54" s="24"/>
      <c r="AS54" s="24"/>
      <c r="AT54" s="24"/>
      <c r="AU54" s="24">
        <f t="shared" si="63"/>
        <v>0</v>
      </c>
      <c r="AV54" s="24">
        <f t="shared" si="64"/>
        <v>0</v>
      </c>
      <c r="AW54" s="24" t="str">
        <f t="shared" si="65"/>
        <v/>
      </c>
      <c r="AX54" s="24" t="str">
        <f t="shared" si="66"/>
        <v/>
      </c>
      <c r="AY54" s="24" t="str">
        <f t="shared" si="67"/>
        <v/>
      </c>
      <c r="AZ54" s="24" t="str">
        <f t="shared" si="68"/>
        <v/>
      </c>
      <c r="BA54" s="24" t="str">
        <f t="shared" si="69"/>
        <v/>
      </c>
      <c r="BB54" s="24" t="str">
        <f t="shared" si="70"/>
        <v/>
      </c>
      <c r="BC54" s="24" t="str">
        <f t="shared" si="71"/>
        <v/>
      </c>
      <c r="BD54" s="31"/>
      <c r="BE54" s="31"/>
      <c r="BF54" s="31"/>
      <c r="BG54" s="31"/>
      <c r="BH54" s="31"/>
      <c r="BI54" s="31"/>
      <c r="BJ54" s="31"/>
      <c r="BK54" s="31"/>
      <c r="BL54" s="31"/>
      <c r="BM54" s="31">
        <f t="shared" si="72"/>
        <v>0</v>
      </c>
      <c r="BN54" s="31">
        <f t="shared" si="73"/>
        <v>0</v>
      </c>
      <c r="BO54" s="31" t="str">
        <f t="shared" si="74"/>
        <v/>
      </c>
      <c r="BP54" s="31" t="str">
        <f t="shared" si="75"/>
        <v/>
      </c>
      <c r="BQ54" s="31" t="str">
        <f t="shared" si="76"/>
        <v/>
      </c>
      <c r="BR54" s="31" t="str">
        <f t="shared" si="77"/>
        <v/>
      </c>
      <c r="BS54" s="31" t="str">
        <f t="shared" si="78"/>
        <v/>
      </c>
      <c r="BT54" s="31" t="str">
        <f t="shared" si="79"/>
        <v/>
      </c>
      <c r="BU54" s="31" t="str">
        <f t="shared" si="80"/>
        <v/>
      </c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 spans="1:91" x14ac:dyDescent="0.3">
      <c r="A55" s="1"/>
      <c r="B55" s="10"/>
      <c r="C55" s="10"/>
      <c r="D55" s="10"/>
      <c r="E55" s="10"/>
      <c r="F55" s="10"/>
      <c r="G55" s="10"/>
      <c r="H55" s="10"/>
      <c r="I55" s="10"/>
      <c r="J55" s="10"/>
      <c r="K55" s="10">
        <f t="shared" si="45"/>
        <v>0</v>
      </c>
      <c r="L55" s="10">
        <f t="shared" si="46"/>
        <v>0</v>
      </c>
      <c r="M55" s="10" t="str">
        <f t="shared" si="47"/>
        <v/>
      </c>
      <c r="N55" s="10" t="str">
        <f t="shared" si="48"/>
        <v/>
      </c>
      <c r="O55" s="10" t="str">
        <f t="shared" si="49"/>
        <v/>
      </c>
      <c r="P55" s="10" t="str">
        <f t="shared" si="50"/>
        <v/>
      </c>
      <c r="Q55" s="10" t="str">
        <f t="shared" si="51"/>
        <v/>
      </c>
      <c r="R55" s="10" t="str">
        <f t="shared" si="52"/>
        <v/>
      </c>
      <c r="S55" s="10" t="str">
        <f t="shared" si="53"/>
        <v/>
      </c>
      <c r="T55" s="17"/>
      <c r="U55" s="17"/>
      <c r="V55" s="17"/>
      <c r="W55" s="17"/>
      <c r="X55" s="17"/>
      <c r="Y55" s="17"/>
      <c r="Z55" s="17"/>
      <c r="AA55" s="17"/>
      <c r="AB55" s="17"/>
      <c r="AC55" s="17">
        <f t="shared" si="54"/>
        <v>0</v>
      </c>
      <c r="AD55" s="17">
        <f t="shared" si="55"/>
        <v>0</v>
      </c>
      <c r="AE55" s="32" t="str">
        <f t="shared" si="56"/>
        <v/>
      </c>
      <c r="AF55" s="32" t="str">
        <f t="shared" si="57"/>
        <v/>
      </c>
      <c r="AG55" s="32" t="str">
        <f t="shared" si="58"/>
        <v/>
      </c>
      <c r="AH55" s="32" t="str">
        <f t="shared" si="59"/>
        <v/>
      </c>
      <c r="AI55" s="32" t="str">
        <f t="shared" si="60"/>
        <v/>
      </c>
      <c r="AJ55" s="32" t="str">
        <f t="shared" si="61"/>
        <v/>
      </c>
      <c r="AK55" s="32" t="str">
        <f t="shared" si="62"/>
        <v/>
      </c>
      <c r="AL55" s="24"/>
      <c r="AM55" s="24"/>
      <c r="AN55" s="24"/>
      <c r="AO55" s="24"/>
      <c r="AP55" s="24"/>
      <c r="AQ55" s="24"/>
      <c r="AR55" s="24"/>
      <c r="AS55" s="24"/>
      <c r="AT55" s="24"/>
      <c r="AU55" s="24">
        <f t="shared" si="63"/>
        <v>0</v>
      </c>
      <c r="AV55" s="24">
        <f t="shared" si="64"/>
        <v>0</v>
      </c>
      <c r="AW55" s="24" t="str">
        <f t="shared" si="65"/>
        <v/>
      </c>
      <c r="AX55" s="24" t="str">
        <f t="shared" si="66"/>
        <v/>
      </c>
      <c r="AY55" s="24" t="str">
        <f t="shared" si="67"/>
        <v/>
      </c>
      <c r="AZ55" s="24" t="str">
        <f t="shared" si="68"/>
        <v/>
      </c>
      <c r="BA55" s="24" t="str">
        <f t="shared" si="69"/>
        <v/>
      </c>
      <c r="BB55" s="24" t="str">
        <f t="shared" si="70"/>
        <v/>
      </c>
      <c r="BC55" s="24" t="str">
        <f t="shared" si="71"/>
        <v/>
      </c>
      <c r="BD55" s="31"/>
      <c r="BE55" s="31"/>
      <c r="BF55" s="31"/>
      <c r="BG55" s="31"/>
      <c r="BH55" s="31"/>
      <c r="BI55" s="31"/>
      <c r="BJ55" s="31"/>
      <c r="BK55" s="31"/>
      <c r="BL55" s="31"/>
      <c r="BM55" s="31">
        <f t="shared" si="72"/>
        <v>0</v>
      </c>
      <c r="BN55" s="31">
        <f t="shared" si="73"/>
        <v>0</v>
      </c>
      <c r="BO55" s="31" t="str">
        <f t="shared" si="74"/>
        <v/>
      </c>
      <c r="BP55" s="31" t="str">
        <f t="shared" si="75"/>
        <v/>
      </c>
      <c r="BQ55" s="31" t="str">
        <f t="shared" si="76"/>
        <v/>
      </c>
      <c r="BR55" s="31" t="str">
        <f t="shared" si="77"/>
        <v/>
      </c>
      <c r="BS55" s="31" t="str">
        <f t="shared" si="78"/>
        <v/>
      </c>
      <c r="BT55" s="31" t="str">
        <f t="shared" si="79"/>
        <v/>
      </c>
      <c r="BU55" s="31" t="str">
        <f t="shared" si="80"/>
        <v/>
      </c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 spans="1:91" x14ac:dyDescent="0.3">
      <c r="A56" s="1"/>
      <c r="B56" s="10"/>
      <c r="C56" s="10"/>
      <c r="D56" s="10"/>
      <c r="E56" s="10"/>
      <c r="F56" s="10"/>
      <c r="G56" s="10"/>
      <c r="H56" s="10"/>
      <c r="I56" s="10"/>
      <c r="J56" s="10"/>
      <c r="K56" s="10">
        <f t="shared" si="45"/>
        <v>0</v>
      </c>
      <c r="L56" s="10">
        <f t="shared" si="46"/>
        <v>0</v>
      </c>
      <c r="M56" s="10" t="str">
        <f t="shared" si="47"/>
        <v/>
      </c>
      <c r="N56" s="10" t="str">
        <f t="shared" si="48"/>
        <v/>
      </c>
      <c r="O56" s="10" t="str">
        <f t="shared" si="49"/>
        <v/>
      </c>
      <c r="P56" s="10" t="str">
        <f t="shared" si="50"/>
        <v/>
      </c>
      <c r="Q56" s="10" t="str">
        <f t="shared" si="51"/>
        <v/>
      </c>
      <c r="R56" s="10" t="str">
        <f t="shared" si="52"/>
        <v/>
      </c>
      <c r="S56" s="10" t="str">
        <f t="shared" si="53"/>
        <v/>
      </c>
      <c r="T56" s="17"/>
      <c r="U56" s="17"/>
      <c r="V56" s="17"/>
      <c r="W56" s="17"/>
      <c r="X56" s="17"/>
      <c r="Y56" s="17"/>
      <c r="Z56" s="17"/>
      <c r="AA56" s="17"/>
      <c r="AB56" s="17"/>
      <c r="AC56" s="17">
        <f t="shared" si="54"/>
        <v>0</v>
      </c>
      <c r="AD56" s="17">
        <f t="shared" si="55"/>
        <v>0</v>
      </c>
      <c r="AE56" s="32" t="str">
        <f t="shared" si="56"/>
        <v/>
      </c>
      <c r="AF56" s="32" t="str">
        <f t="shared" si="57"/>
        <v/>
      </c>
      <c r="AG56" s="32" t="str">
        <f t="shared" si="58"/>
        <v/>
      </c>
      <c r="AH56" s="32" t="str">
        <f t="shared" si="59"/>
        <v/>
      </c>
      <c r="AI56" s="32" t="str">
        <f t="shared" si="60"/>
        <v/>
      </c>
      <c r="AJ56" s="32" t="str">
        <f t="shared" si="61"/>
        <v/>
      </c>
      <c r="AK56" s="32" t="str">
        <f t="shared" si="62"/>
        <v/>
      </c>
      <c r="AL56" s="24"/>
      <c r="AM56" s="24"/>
      <c r="AN56" s="24"/>
      <c r="AO56" s="24"/>
      <c r="AP56" s="24"/>
      <c r="AQ56" s="24"/>
      <c r="AR56" s="24"/>
      <c r="AS56" s="24"/>
      <c r="AT56" s="24"/>
      <c r="AU56" s="24">
        <f t="shared" si="63"/>
        <v>0</v>
      </c>
      <c r="AV56" s="24">
        <f t="shared" si="64"/>
        <v>0</v>
      </c>
      <c r="AW56" s="24" t="str">
        <f t="shared" si="65"/>
        <v/>
      </c>
      <c r="AX56" s="24" t="str">
        <f t="shared" si="66"/>
        <v/>
      </c>
      <c r="AY56" s="24" t="str">
        <f t="shared" si="67"/>
        <v/>
      </c>
      <c r="AZ56" s="24" t="str">
        <f t="shared" si="68"/>
        <v/>
      </c>
      <c r="BA56" s="24" t="str">
        <f t="shared" si="69"/>
        <v/>
      </c>
      <c r="BB56" s="24" t="str">
        <f t="shared" si="70"/>
        <v/>
      </c>
      <c r="BC56" s="24" t="str">
        <f t="shared" si="71"/>
        <v/>
      </c>
      <c r="BD56" s="31"/>
      <c r="BE56" s="31"/>
      <c r="BF56" s="31"/>
      <c r="BG56" s="31"/>
      <c r="BH56" s="31"/>
      <c r="BI56" s="31"/>
      <c r="BJ56" s="31"/>
      <c r="BK56" s="31"/>
      <c r="BL56" s="31"/>
      <c r="BM56" s="31">
        <f t="shared" si="72"/>
        <v>0</v>
      </c>
      <c r="BN56" s="31">
        <f t="shared" si="73"/>
        <v>0</v>
      </c>
      <c r="BO56" s="31" t="str">
        <f t="shared" si="74"/>
        <v/>
      </c>
      <c r="BP56" s="31" t="str">
        <f t="shared" si="75"/>
        <v/>
      </c>
      <c r="BQ56" s="31" t="str">
        <f t="shared" si="76"/>
        <v/>
      </c>
      <c r="BR56" s="31" t="str">
        <f t="shared" si="77"/>
        <v/>
      </c>
      <c r="BS56" s="31" t="str">
        <f t="shared" si="78"/>
        <v/>
      </c>
      <c r="BT56" s="31" t="str">
        <f t="shared" si="79"/>
        <v/>
      </c>
      <c r="BU56" s="31" t="str">
        <f t="shared" si="80"/>
        <v/>
      </c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 spans="1:91" x14ac:dyDescent="0.3">
      <c r="A57" s="1"/>
      <c r="B57" s="10"/>
      <c r="C57" s="10"/>
      <c r="D57" s="10"/>
      <c r="E57" s="10"/>
      <c r="F57" s="10"/>
      <c r="G57" s="10"/>
      <c r="H57" s="10"/>
      <c r="I57" s="10"/>
      <c r="J57" s="10"/>
      <c r="K57" s="10">
        <f t="shared" si="45"/>
        <v>0</v>
      </c>
      <c r="L57" s="10">
        <f t="shared" si="46"/>
        <v>0</v>
      </c>
      <c r="M57" s="10" t="str">
        <f t="shared" si="47"/>
        <v/>
      </c>
      <c r="N57" s="10" t="str">
        <f t="shared" si="48"/>
        <v/>
      </c>
      <c r="O57" s="10" t="str">
        <f t="shared" si="49"/>
        <v/>
      </c>
      <c r="P57" s="10" t="str">
        <f t="shared" si="50"/>
        <v/>
      </c>
      <c r="Q57" s="10" t="str">
        <f t="shared" si="51"/>
        <v/>
      </c>
      <c r="R57" s="10" t="str">
        <f t="shared" si="52"/>
        <v/>
      </c>
      <c r="S57" s="10" t="str">
        <f t="shared" si="53"/>
        <v/>
      </c>
      <c r="T57" s="17"/>
      <c r="U57" s="17"/>
      <c r="V57" s="17"/>
      <c r="W57" s="17"/>
      <c r="X57" s="17"/>
      <c r="Y57" s="17"/>
      <c r="Z57" s="17"/>
      <c r="AA57" s="17"/>
      <c r="AB57" s="17"/>
      <c r="AC57" s="17">
        <f t="shared" si="54"/>
        <v>0</v>
      </c>
      <c r="AD57" s="17">
        <f t="shared" si="55"/>
        <v>0</v>
      </c>
      <c r="AE57" s="32" t="str">
        <f t="shared" si="56"/>
        <v/>
      </c>
      <c r="AF57" s="32" t="str">
        <f t="shared" si="57"/>
        <v/>
      </c>
      <c r="AG57" s="32" t="str">
        <f t="shared" si="58"/>
        <v/>
      </c>
      <c r="AH57" s="32" t="str">
        <f t="shared" si="59"/>
        <v/>
      </c>
      <c r="AI57" s="32" t="str">
        <f t="shared" si="60"/>
        <v/>
      </c>
      <c r="AJ57" s="32" t="str">
        <f t="shared" si="61"/>
        <v/>
      </c>
      <c r="AK57" s="32" t="str">
        <f t="shared" si="62"/>
        <v/>
      </c>
      <c r="AL57" s="24"/>
      <c r="AM57" s="24"/>
      <c r="AN57" s="24"/>
      <c r="AO57" s="24"/>
      <c r="AP57" s="24"/>
      <c r="AQ57" s="24"/>
      <c r="AR57" s="24"/>
      <c r="AS57" s="24"/>
      <c r="AT57" s="24"/>
      <c r="AU57" s="24">
        <f t="shared" si="63"/>
        <v>0</v>
      </c>
      <c r="AV57" s="24">
        <f t="shared" si="64"/>
        <v>0</v>
      </c>
      <c r="AW57" s="24" t="str">
        <f t="shared" si="65"/>
        <v/>
      </c>
      <c r="AX57" s="24" t="str">
        <f t="shared" si="66"/>
        <v/>
      </c>
      <c r="AY57" s="24" t="str">
        <f t="shared" si="67"/>
        <v/>
      </c>
      <c r="AZ57" s="24" t="str">
        <f t="shared" si="68"/>
        <v/>
      </c>
      <c r="BA57" s="24" t="str">
        <f t="shared" si="69"/>
        <v/>
      </c>
      <c r="BB57" s="24" t="str">
        <f t="shared" si="70"/>
        <v/>
      </c>
      <c r="BC57" s="24" t="str">
        <f t="shared" si="71"/>
        <v/>
      </c>
      <c r="BD57" s="31"/>
      <c r="BE57" s="31"/>
      <c r="BF57" s="31"/>
      <c r="BG57" s="31"/>
      <c r="BH57" s="31"/>
      <c r="BI57" s="31"/>
      <c r="BJ57" s="31"/>
      <c r="BK57" s="31"/>
      <c r="BL57" s="31"/>
      <c r="BM57" s="31">
        <f t="shared" si="72"/>
        <v>0</v>
      </c>
      <c r="BN57" s="31">
        <f t="shared" si="73"/>
        <v>0</v>
      </c>
      <c r="BO57" s="31" t="str">
        <f t="shared" si="74"/>
        <v/>
      </c>
      <c r="BP57" s="31" t="str">
        <f t="shared" si="75"/>
        <v/>
      </c>
      <c r="BQ57" s="31" t="str">
        <f t="shared" si="76"/>
        <v/>
      </c>
      <c r="BR57" s="31" t="str">
        <f t="shared" si="77"/>
        <v/>
      </c>
      <c r="BS57" s="31" t="str">
        <f t="shared" si="78"/>
        <v/>
      </c>
      <c r="BT57" s="31" t="str">
        <f t="shared" si="79"/>
        <v/>
      </c>
      <c r="BU57" s="31" t="str">
        <f t="shared" si="80"/>
        <v/>
      </c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 spans="1:91" x14ac:dyDescent="0.3">
      <c r="A58" s="1"/>
      <c r="B58" s="10"/>
      <c r="C58" s="10"/>
      <c r="D58" s="10"/>
      <c r="E58" s="10"/>
      <c r="F58" s="10"/>
      <c r="G58" s="10"/>
      <c r="H58" s="10"/>
      <c r="I58" s="10"/>
      <c r="J58" s="10"/>
      <c r="K58" s="10">
        <f t="shared" si="45"/>
        <v>0</v>
      </c>
      <c r="L58" s="10">
        <f t="shared" si="46"/>
        <v>0</v>
      </c>
      <c r="M58" s="10" t="str">
        <f t="shared" si="47"/>
        <v/>
      </c>
      <c r="N58" s="10" t="str">
        <f t="shared" si="48"/>
        <v/>
      </c>
      <c r="O58" s="10" t="str">
        <f t="shared" si="49"/>
        <v/>
      </c>
      <c r="P58" s="10" t="str">
        <f t="shared" si="50"/>
        <v/>
      </c>
      <c r="Q58" s="10" t="str">
        <f t="shared" si="51"/>
        <v/>
      </c>
      <c r="R58" s="10" t="str">
        <f t="shared" si="52"/>
        <v/>
      </c>
      <c r="S58" s="10" t="str">
        <f t="shared" si="53"/>
        <v/>
      </c>
      <c r="T58" s="17"/>
      <c r="U58" s="17"/>
      <c r="V58" s="17"/>
      <c r="W58" s="17"/>
      <c r="X58" s="17"/>
      <c r="Y58" s="17"/>
      <c r="Z58" s="17"/>
      <c r="AA58" s="17"/>
      <c r="AB58" s="17"/>
      <c r="AC58" s="17">
        <f t="shared" si="54"/>
        <v>0</v>
      </c>
      <c r="AD58" s="17">
        <f t="shared" si="55"/>
        <v>0</v>
      </c>
      <c r="AE58" s="32" t="str">
        <f t="shared" si="56"/>
        <v/>
      </c>
      <c r="AF58" s="32" t="str">
        <f t="shared" si="57"/>
        <v/>
      </c>
      <c r="AG58" s="32" t="str">
        <f t="shared" si="58"/>
        <v/>
      </c>
      <c r="AH58" s="32" t="str">
        <f t="shared" si="59"/>
        <v/>
      </c>
      <c r="AI58" s="32" t="str">
        <f t="shared" si="60"/>
        <v/>
      </c>
      <c r="AJ58" s="32" t="str">
        <f t="shared" si="61"/>
        <v/>
      </c>
      <c r="AK58" s="32" t="str">
        <f t="shared" si="62"/>
        <v/>
      </c>
      <c r="AL58" s="24"/>
      <c r="AM58" s="24"/>
      <c r="AN58" s="24"/>
      <c r="AO58" s="24"/>
      <c r="AP58" s="24"/>
      <c r="AQ58" s="24"/>
      <c r="AR58" s="24"/>
      <c r="AS58" s="24"/>
      <c r="AT58" s="24"/>
      <c r="AU58" s="24">
        <f t="shared" si="63"/>
        <v>0</v>
      </c>
      <c r="AV58" s="24">
        <f t="shared" si="64"/>
        <v>0</v>
      </c>
      <c r="AW58" s="24" t="str">
        <f t="shared" si="65"/>
        <v/>
      </c>
      <c r="AX58" s="24" t="str">
        <f t="shared" si="66"/>
        <v/>
      </c>
      <c r="AY58" s="24" t="str">
        <f t="shared" si="67"/>
        <v/>
      </c>
      <c r="AZ58" s="24" t="str">
        <f t="shared" si="68"/>
        <v/>
      </c>
      <c r="BA58" s="24" t="str">
        <f t="shared" si="69"/>
        <v/>
      </c>
      <c r="BB58" s="24" t="str">
        <f t="shared" si="70"/>
        <v/>
      </c>
      <c r="BC58" s="24" t="str">
        <f t="shared" si="71"/>
        <v/>
      </c>
      <c r="BD58" s="31"/>
      <c r="BE58" s="31"/>
      <c r="BF58" s="31"/>
      <c r="BG58" s="31"/>
      <c r="BH58" s="31"/>
      <c r="BI58" s="31"/>
      <c r="BJ58" s="31"/>
      <c r="BK58" s="31"/>
      <c r="BL58" s="31"/>
      <c r="BM58" s="31">
        <f t="shared" si="72"/>
        <v>0</v>
      </c>
      <c r="BN58" s="31">
        <f t="shared" si="73"/>
        <v>0</v>
      </c>
      <c r="BO58" s="31" t="str">
        <f t="shared" si="74"/>
        <v/>
      </c>
      <c r="BP58" s="31" t="str">
        <f t="shared" si="75"/>
        <v/>
      </c>
      <c r="BQ58" s="31" t="str">
        <f t="shared" si="76"/>
        <v/>
      </c>
      <c r="BR58" s="31" t="str">
        <f t="shared" si="77"/>
        <v/>
      </c>
      <c r="BS58" s="31" t="str">
        <f t="shared" si="78"/>
        <v/>
      </c>
      <c r="BT58" s="31" t="str">
        <f t="shared" si="79"/>
        <v/>
      </c>
      <c r="BU58" s="31" t="str">
        <f t="shared" si="80"/>
        <v/>
      </c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 spans="1:91" x14ac:dyDescent="0.3">
      <c r="A59" s="1"/>
      <c r="B59" s="10"/>
      <c r="C59" s="10"/>
      <c r="D59" s="10"/>
      <c r="E59" s="10"/>
      <c r="F59" s="10"/>
      <c r="G59" s="10"/>
      <c r="H59" s="10"/>
      <c r="I59" s="10"/>
      <c r="J59" s="10"/>
      <c r="K59" s="10">
        <f t="shared" si="45"/>
        <v>0</v>
      </c>
      <c r="L59" s="10">
        <f t="shared" si="46"/>
        <v>0</v>
      </c>
      <c r="M59" s="10" t="str">
        <f t="shared" si="47"/>
        <v/>
      </c>
      <c r="N59" s="10" t="str">
        <f t="shared" si="48"/>
        <v/>
      </c>
      <c r="O59" s="10" t="str">
        <f t="shared" si="49"/>
        <v/>
      </c>
      <c r="P59" s="10" t="str">
        <f t="shared" si="50"/>
        <v/>
      </c>
      <c r="Q59" s="10" t="str">
        <f t="shared" si="51"/>
        <v/>
      </c>
      <c r="R59" s="10" t="str">
        <f t="shared" si="52"/>
        <v/>
      </c>
      <c r="S59" s="10" t="str">
        <f t="shared" si="53"/>
        <v/>
      </c>
      <c r="T59" s="17"/>
      <c r="U59" s="17"/>
      <c r="V59" s="17"/>
      <c r="W59" s="17"/>
      <c r="X59" s="17"/>
      <c r="Y59" s="17"/>
      <c r="Z59" s="17"/>
      <c r="AA59" s="17"/>
      <c r="AB59" s="17"/>
      <c r="AC59" s="17">
        <f t="shared" si="54"/>
        <v>0</v>
      </c>
      <c r="AD59" s="17">
        <f t="shared" si="55"/>
        <v>0</v>
      </c>
      <c r="AE59" s="32" t="str">
        <f t="shared" si="56"/>
        <v/>
      </c>
      <c r="AF59" s="32" t="str">
        <f t="shared" si="57"/>
        <v/>
      </c>
      <c r="AG59" s="32" t="str">
        <f t="shared" si="58"/>
        <v/>
      </c>
      <c r="AH59" s="32" t="str">
        <f t="shared" si="59"/>
        <v/>
      </c>
      <c r="AI59" s="32" t="str">
        <f t="shared" si="60"/>
        <v/>
      </c>
      <c r="AJ59" s="32" t="str">
        <f t="shared" si="61"/>
        <v/>
      </c>
      <c r="AK59" s="32" t="str">
        <f t="shared" si="62"/>
        <v/>
      </c>
      <c r="AL59" s="24"/>
      <c r="AM59" s="24"/>
      <c r="AN59" s="24"/>
      <c r="AO59" s="24"/>
      <c r="AP59" s="24"/>
      <c r="AQ59" s="24"/>
      <c r="AR59" s="24"/>
      <c r="AS59" s="24"/>
      <c r="AT59" s="24"/>
      <c r="AU59" s="24">
        <f t="shared" si="63"/>
        <v>0</v>
      </c>
      <c r="AV59" s="24">
        <f t="shared" si="64"/>
        <v>0</v>
      </c>
      <c r="AW59" s="24" t="str">
        <f t="shared" si="65"/>
        <v/>
      </c>
      <c r="AX59" s="24" t="str">
        <f t="shared" si="66"/>
        <v/>
      </c>
      <c r="AY59" s="24" t="str">
        <f t="shared" si="67"/>
        <v/>
      </c>
      <c r="AZ59" s="24" t="str">
        <f t="shared" si="68"/>
        <v/>
      </c>
      <c r="BA59" s="24" t="str">
        <f t="shared" si="69"/>
        <v/>
      </c>
      <c r="BB59" s="24" t="str">
        <f t="shared" si="70"/>
        <v/>
      </c>
      <c r="BC59" s="24" t="str">
        <f t="shared" si="71"/>
        <v/>
      </c>
      <c r="BD59" s="31"/>
      <c r="BE59" s="31"/>
      <c r="BF59" s="31"/>
      <c r="BG59" s="31"/>
      <c r="BH59" s="31"/>
      <c r="BI59" s="31"/>
      <c r="BJ59" s="31"/>
      <c r="BK59" s="31"/>
      <c r="BL59" s="31"/>
      <c r="BM59" s="31">
        <f t="shared" si="72"/>
        <v>0</v>
      </c>
      <c r="BN59" s="31">
        <f t="shared" si="73"/>
        <v>0</v>
      </c>
      <c r="BO59" s="31" t="str">
        <f t="shared" si="74"/>
        <v/>
      </c>
      <c r="BP59" s="31" t="str">
        <f t="shared" si="75"/>
        <v/>
      </c>
      <c r="BQ59" s="31" t="str">
        <f t="shared" si="76"/>
        <v/>
      </c>
      <c r="BR59" s="31" t="str">
        <f t="shared" si="77"/>
        <v/>
      </c>
      <c r="BS59" s="31" t="str">
        <f t="shared" si="78"/>
        <v/>
      </c>
      <c r="BT59" s="31" t="str">
        <f t="shared" si="79"/>
        <v/>
      </c>
      <c r="BU59" s="31" t="str">
        <f t="shared" si="80"/>
        <v/>
      </c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 spans="1:91" x14ac:dyDescent="0.3">
      <c r="A60" s="1"/>
      <c r="B60" s="10"/>
      <c r="C60" s="10"/>
      <c r="D60" s="10"/>
      <c r="E60" s="10"/>
      <c r="F60" s="10"/>
      <c r="G60" s="10"/>
      <c r="H60" s="10"/>
      <c r="I60" s="10"/>
      <c r="J60" s="10"/>
      <c r="K60" s="10">
        <f t="shared" si="45"/>
        <v>0</v>
      </c>
      <c r="L60" s="10">
        <f t="shared" si="46"/>
        <v>0</v>
      </c>
      <c r="M60" s="10" t="str">
        <f t="shared" si="47"/>
        <v/>
      </c>
      <c r="N60" s="10" t="str">
        <f t="shared" si="48"/>
        <v/>
      </c>
      <c r="O60" s="10" t="str">
        <f t="shared" si="49"/>
        <v/>
      </c>
      <c r="P60" s="10" t="str">
        <f t="shared" si="50"/>
        <v/>
      </c>
      <c r="Q60" s="10" t="str">
        <f t="shared" si="51"/>
        <v/>
      </c>
      <c r="R60" s="10" t="str">
        <f t="shared" si="52"/>
        <v/>
      </c>
      <c r="S60" s="10" t="str">
        <f t="shared" si="53"/>
        <v/>
      </c>
      <c r="T60" s="17"/>
      <c r="U60" s="17"/>
      <c r="V60" s="17"/>
      <c r="W60" s="17"/>
      <c r="X60" s="17"/>
      <c r="Y60" s="17"/>
      <c r="Z60" s="17"/>
      <c r="AA60" s="17"/>
      <c r="AB60" s="17"/>
      <c r="AC60" s="17">
        <f t="shared" si="54"/>
        <v>0</v>
      </c>
      <c r="AD60" s="17">
        <f t="shared" si="55"/>
        <v>0</v>
      </c>
      <c r="AE60" s="32" t="str">
        <f t="shared" si="56"/>
        <v/>
      </c>
      <c r="AF60" s="32" t="str">
        <f t="shared" si="57"/>
        <v/>
      </c>
      <c r="AG60" s="32" t="str">
        <f t="shared" si="58"/>
        <v/>
      </c>
      <c r="AH60" s="32" t="str">
        <f t="shared" si="59"/>
        <v/>
      </c>
      <c r="AI60" s="32" t="str">
        <f t="shared" si="60"/>
        <v/>
      </c>
      <c r="AJ60" s="32" t="str">
        <f t="shared" si="61"/>
        <v/>
      </c>
      <c r="AK60" s="32" t="str">
        <f t="shared" si="62"/>
        <v/>
      </c>
      <c r="AL60" s="24"/>
      <c r="AM60" s="24"/>
      <c r="AN60" s="24"/>
      <c r="AO60" s="24"/>
      <c r="AP60" s="24"/>
      <c r="AQ60" s="24"/>
      <c r="AR60" s="24"/>
      <c r="AS60" s="24"/>
      <c r="AT60" s="24"/>
      <c r="AU60" s="24">
        <f t="shared" si="63"/>
        <v>0</v>
      </c>
      <c r="AV60" s="24">
        <f t="shared" si="64"/>
        <v>0</v>
      </c>
      <c r="AW60" s="24" t="str">
        <f t="shared" si="65"/>
        <v/>
      </c>
      <c r="AX60" s="24" t="str">
        <f t="shared" si="66"/>
        <v/>
      </c>
      <c r="AY60" s="24" t="str">
        <f t="shared" si="67"/>
        <v/>
      </c>
      <c r="AZ60" s="24" t="str">
        <f t="shared" si="68"/>
        <v/>
      </c>
      <c r="BA60" s="24" t="str">
        <f t="shared" si="69"/>
        <v/>
      </c>
      <c r="BB60" s="24" t="str">
        <f t="shared" si="70"/>
        <v/>
      </c>
      <c r="BC60" s="24" t="str">
        <f t="shared" si="71"/>
        <v/>
      </c>
      <c r="BD60" s="31"/>
      <c r="BE60" s="31"/>
      <c r="BF60" s="31"/>
      <c r="BG60" s="31"/>
      <c r="BH60" s="31"/>
      <c r="BI60" s="31"/>
      <c r="BJ60" s="31"/>
      <c r="BK60" s="31"/>
      <c r="BL60" s="31"/>
      <c r="BM60" s="31">
        <f t="shared" si="72"/>
        <v>0</v>
      </c>
      <c r="BN60" s="31">
        <f t="shared" si="73"/>
        <v>0</v>
      </c>
      <c r="BO60" s="31" t="str">
        <f t="shared" si="74"/>
        <v/>
      </c>
      <c r="BP60" s="31" t="str">
        <f t="shared" si="75"/>
        <v/>
      </c>
      <c r="BQ60" s="31" t="str">
        <f t="shared" si="76"/>
        <v/>
      </c>
      <c r="BR60" s="31" t="str">
        <f t="shared" si="77"/>
        <v/>
      </c>
      <c r="BS60" s="31" t="str">
        <f t="shared" si="78"/>
        <v/>
      </c>
      <c r="BT60" s="31" t="str">
        <f t="shared" si="79"/>
        <v/>
      </c>
      <c r="BU60" s="31" t="str">
        <f t="shared" si="80"/>
        <v/>
      </c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 spans="1:91" x14ac:dyDescent="0.3">
      <c r="A61" s="1"/>
      <c r="B61" s="10"/>
      <c r="C61" s="10"/>
      <c r="D61" s="10"/>
      <c r="E61" s="10"/>
      <c r="F61" s="10"/>
      <c r="G61" s="10"/>
      <c r="H61" s="10"/>
      <c r="I61" s="10"/>
      <c r="J61" s="10"/>
      <c r="K61" s="10">
        <f t="shared" si="45"/>
        <v>0</v>
      </c>
      <c r="L61" s="10">
        <f t="shared" si="46"/>
        <v>0</v>
      </c>
      <c r="M61" s="10" t="str">
        <f t="shared" si="47"/>
        <v/>
      </c>
      <c r="N61" s="10" t="str">
        <f t="shared" si="48"/>
        <v/>
      </c>
      <c r="O61" s="10" t="str">
        <f t="shared" si="49"/>
        <v/>
      </c>
      <c r="P61" s="10" t="str">
        <f t="shared" si="50"/>
        <v/>
      </c>
      <c r="Q61" s="10" t="str">
        <f t="shared" si="51"/>
        <v/>
      </c>
      <c r="R61" s="10" t="str">
        <f t="shared" si="52"/>
        <v/>
      </c>
      <c r="S61" s="10" t="str">
        <f t="shared" si="53"/>
        <v/>
      </c>
      <c r="T61" s="17"/>
      <c r="U61" s="17"/>
      <c r="V61" s="17"/>
      <c r="W61" s="17"/>
      <c r="X61" s="17"/>
      <c r="Y61" s="17"/>
      <c r="Z61" s="17"/>
      <c r="AA61" s="17"/>
      <c r="AB61" s="17"/>
      <c r="AC61" s="17">
        <f t="shared" si="54"/>
        <v>0</v>
      </c>
      <c r="AD61" s="17">
        <f t="shared" si="55"/>
        <v>0</v>
      </c>
      <c r="AE61" s="32" t="str">
        <f t="shared" si="56"/>
        <v/>
      </c>
      <c r="AF61" s="32" t="str">
        <f t="shared" si="57"/>
        <v/>
      </c>
      <c r="AG61" s="32" t="str">
        <f t="shared" si="58"/>
        <v/>
      </c>
      <c r="AH61" s="32" t="str">
        <f t="shared" si="59"/>
        <v/>
      </c>
      <c r="AI61" s="32" t="str">
        <f t="shared" si="60"/>
        <v/>
      </c>
      <c r="AJ61" s="32" t="str">
        <f t="shared" si="61"/>
        <v/>
      </c>
      <c r="AK61" s="32" t="str">
        <f t="shared" si="62"/>
        <v/>
      </c>
      <c r="AL61" s="24"/>
      <c r="AM61" s="24"/>
      <c r="AN61" s="24"/>
      <c r="AO61" s="24"/>
      <c r="AP61" s="24"/>
      <c r="AQ61" s="24"/>
      <c r="AR61" s="24"/>
      <c r="AS61" s="24"/>
      <c r="AT61" s="24"/>
      <c r="AU61" s="24">
        <f t="shared" si="63"/>
        <v>0</v>
      </c>
      <c r="AV61" s="24">
        <f t="shared" si="64"/>
        <v>0</v>
      </c>
      <c r="AW61" s="24" t="str">
        <f t="shared" si="65"/>
        <v/>
      </c>
      <c r="AX61" s="24" t="str">
        <f t="shared" si="66"/>
        <v/>
      </c>
      <c r="AY61" s="24" t="str">
        <f t="shared" si="67"/>
        <v/>
      </c>
      <c r="AZ61" s="24" t="str">
        <f t="shared" si="68"/>
        <v/>
      </c>
      <c r="BA61" s="24" t="str">
        <f t="shared" si="69"/>
        <v/>
      </c>
      <c r="BB61" s="24" t="str">
        <f t="shared" si="70"/>
        <v/>
      </c>
      <c r="BC61" s="24" t="str">
        <f t="shared" si="71"/>
        <v/>
      </c>
      <c r="BD61" s="31"/>
      <c r="BE61" s="31"/>
      <c r="BF61" s="31"/>
      <c r="BG61" s="31"/>
      <c r="BH61" s="31"/>
      <c r="BI61" s="31"/>
      <c r="BJ61" s="31"/>
      <c r="BK61" s="31"/>
      <c r="BL61" s="31"/>
      <c r="BM61" s="31">
        <f t="shared" si="72"/>
        <v>0</v>
      </c>
      <c r="BN61" s="31">
        <f t="shared" si="73"/>
        <v>0</v>
      </c>
      <c r="BO61" s="31" t="str">
        <f t="shared" si="74"/>
        <v/>
      </c>
      <c r="BP61" s="31" t="str">
        <f t="shared" si="75"/>
        <v/>
      </c>
      <c r="BQ61" s="31" t="str">
        <f t="shared" si="76"/>
        <v/>
      </c>
      <c r="BR61" s="31" t="str">
        <f t="shared" si="77"/>
        <v/>
      </c>
      <c r="BS61" s="31" t="str">
        <f t="shared" si="78"/>
        <v/>
      </c>
      <c r="BT61" s="31" t="str">
        <f t="shared" si="79"/>
        <v/>
      </c>
      <c r="BU61" s="31" t="str">
        <f t="shared" si="80"/>
        <v/>
      </c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 spans="1:91" x14ac:dyDescent="0.3">
      <c r="A62" s="1"/>
      <c r="B62" s="10"/>
      <c r="C62" s="10"/>
      <c r="D62" s="10"/>
      <c r="E62" s="10"/>
      <c r="F62" s="10"/>
      <c r="G62" s="10"/>
      <c r="H62" s="10"/>
      <c r="I62" s="10"/>
      <c r="J62" s="10"/>
      <c r="K62" s="10">
        <f t="shared" si="45"/>
        <v>0</v>
      </c>
      <c r="L62" s="10">
        <f t="shared" si="46"/>
        <v>0</v>
      </c>
      <c r="M62" s="10" t="str">
        <f t="shared" si="47"/>
        <v/>
      </c>
      <c r="N62" s="10" t="str">
        <f t="shared" si="48"/>
        <v/>
      </c>
      <c r="O62" s="10" t="str">
        <f t="shared" si="49"/>
        <v/>
      </c>
      <c r="P62" s="10" t="str">
        <f t="shared" si="50"/>
        <v/>
      </c>
      <c r="Q62" s="10" t="str">
        <f t="shared" si="51"/>
        <v/>
      </c>
      <c r="R62" s="10" t="str">
        <f t="shared" si="52"/>
        <v/>
      </c>
      <c r="S62" s="10" t="str">
        <f t="shared" si="53"/>
        <v/>
      </c>
      <c r="T62" s="17"/>
      <c r="U62" s="17"/>
      <c r="V62" s="17"/>
      <c r="W62" s="17"/>
      <c r="X62" s="17"/>
      <c r="Y62" s="17"/>
      <c r="Z62" s="17"/>
      <c r="AA62" s="17"/>
      <c r="AB62" s="17"/>
      <c r="AC62" s="17">
        <f t="shared" si="54"/>
        <v>0</v>
      </c>
      <c r="AD62" s="17">
        <f t="shared" si="55"/>
        <v>0</v>
      </c>
      <c r="AE62" s="32" t="str">
        <f t="shared" si="56"/>
        <v/>
      </c>
      <c r="AF62" s="32" t="str">
        <f t="shared" si="57"/>
        <v/>
      </c>
      <c r="AG62" s="32" t="str">
        <f t="shared" si="58"/>
        <v/>
      </c>
      <c r="AH62" s="32" t="str">
        <f t="shared" si="59"/>
        <v/>
      </c>
      <c r="AI62" s="32" t="str">
        <f t="shared" si="60"/>
        <v/>
      </c>
      <c r="AJ62" s="32" t="str">
        <f t="shared" si="61"/>
        <v/>
      </c>
      <c r="AK62" s="32" t="str">
        <f t="shared" si="62"/>
        <v/>
      </c>
      <c r="AL62" s="24"/>
      <c r="AM62" s="24"/>
      <c r="AN62" s="24"/>
      <c r="AO62" s="24"/>
      <c r="AP62" s="24"/>
      <c r="AQ62" s="24"/>
      <c r="AR62" s="24"/>
      <c r="AS62" s="24"/>
      <c r="AT62" s="24"/>
      <c r="AU62" s="24">
        <f t="shared" si="63"/>
        <v>0</v>
      </c>
      <c r="AV62" s="24">
        <f t="shared" si="64"/>
        <v>0</v>
      </c>
      <c r="AW62" s="24" t="str">
        <f t="shared" si="65"/>
        <v/>
      </c>
      <c r="AX62" s="24" t="str">
        <f t="shared" si="66"/>
        <v/>
      </c>
      <c r="AY62" s="24" t="str">
        <f t="shared" si="67"/>
        <v/>
      </c>
      <c r="AZ62" s="24" t="str">
        <f t="shared" si="68"/>
        <v/>
      </c>
      <c r="BA62" s="24" t="str">
        <f t="shared" si="69"/>
        <v/>
      </c>
      <c r="BB62" s="24" t="str">
        <f t="shared" si="70"/>
        <v/>
      </c>
      <c r="BC62" s="24" t="str">
        <f t="shared" si="71"/>
        <v/>
      </c>
      <c r="BD62" s="31"/>
      <c r="BE62" s="31"/>
      <c r="BF62" s="31"/>
      <c r="BG62" s="31"/>
      <c r="BH62" s="31"/>
      <c r="BI62" s="31"/>
      <c r="BJ62" s="31"/>
      <c r="BK62" s="31"/>
      <c r="BL62" s="31"/>
      <c r="BM62" s="31">
        <f t="shared" si="72"/>
        <v>0</v>
      </c>
      <c r="BN62" s="31">
        <f t="shared" si="73"/>
        <v>0</v>
      </c>
      <c r="BO62" s="31" t="str">
        <f t="shared" si="74"/>
        <v/>
      </c>
      <c r="BP62" s="31" t="str">
        <f t="shared" si="75"/>
        <v/>
      </c>
      <c r="BQ62" s="31" t="str">
        <f t="shared" si="76"/>
        <v/>
      </c>
      <c r="BR62" s="31" t="str">
        <f t="shared" si="77"/>
        <v/>
      </c>
      <c r="BS62" s="31" t="str">
        <f t="shared" si="78"/>
        <v/>
      </c>
      <c r="BT62" s="31" t="str">
        <f t="shared" si="79"/>
        <v/>
      </c>
      <c r="BU62" s="31" t="str">
        <f t="shared" si="80"/>
        <v/>
      </c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 spans="1:91" x14ac:dyDescent="0.3">
      <c r="A63" s="1"/>
      <c r="B63" s="10"/>
      <c r="C63" s="10"/>
      <c r="D63" s="10"/>
      <c r="E63" s="10"/>
      <c r="F63" s="10"/>
      <c r="G63" s="10"/>
      <c r="H63" s="10"/>
      <c r="I63" s="10"/>
      <c r="J63" s="10"/>
      <c r="K63" s="10">
        <f t="shared" si="45"/>
        <v>0</v>
      </c>
      <c r="L63" s="10">
        <f t="shared" si="46"/>
        <v>0</v>
      </c>
      <c r="M63" s="10" t="str">
        <f t="shared" si="47"/>
        <v/>
      </c>
      <c r="N63" s="10" t="str">
        <f t="shared" si="48"/>
        <v/>
      </c>
      <c r="O63" s="10" t="str">
        <f t="shared" si="49"/>
        <v/>
      </c>
      <c r="P63" s="10" t="str">
        <f t="shared" si="50"/>
        <v/>
      </c>
      <c r="Q63" s="10" t="str">
        <f t="shared" si="51"/>
        <v/>
      </c>
      <c r="R63" s="10" t="str">
        <f t="shared" si="52"/>
        <v/>
      </c>
      <c r="S63" s="10" t="str">
        <f t="shared" si="53"/>
        <v/>
      </c>
      <c r="T63" s="17"/>
      <c r="U63" s="17"/>
      <c r="V63" s="17"/>
      <c r="W63" s="17"/>
      <c r="X63" s="17"/>
      <c r="Y63" s="17"/>
      <c r="Z63" s="17"/>
      <c r="AA63" s="17"/>
      <c r="AB63" s="17"/>
      <c r="AC63" s="17">
        <f t="shared" si="54"/>
        <v>0</v>
      </c>
      <c r="AD63" s="17">
        <f t="shared" si="55"/>
        <v>0</v>
      </c>
      <c r="AE63" s="32" t="str">
        <f t="shared" si="56"/>
        <v/>
      </c>
      <c r="AF63" s="32" t="str">
        <f t="shared" si="57"/>
        <v/>
      </c>
      <c r="AG63" s="32" t="str">
        <f t="shared" si="58"/>
        <v/>
      </c>
      <c r="AH63" s="32" t="str">
        <f t="shared" si="59"/>
        <v/>
      </c>
      <c r="AI63" s="32" t="str">
        <f t="shared" si="60"/>
        <v/>
      </c>
      <c r="AJ63" s="32" t="str">
        <f t="shared" si="61"/>
        <v/>
      </c>
      <c r="AK63" s="32" t="str">
        <f t="shared" si="62"/>
        <v/>
      </c>
      <c r="AL63" s="24"/>
      <c r="AM63" s="24"/>
      <c r="AN63" s="24"/>
      <c r="AO63" s="24"/>
      <c r="AP63" s="24"/>
      <c r="AQ63" s="24"/>
      <c r="AR63" s="24"/>
      <c r="AS63" s="24"/>
      <c r="AT63" s="24"/>
      <c r="AU63" s="24">
        <f t="shared" si="63"/>
        <v>0</v>
      </c>
      <c r="AV63" s="24">
        <f t="shared" si="64"/>
        <v>0</v>
      </c>
      <c r="AW63" s="24" t="str">
        <f t="shared" si="65"/>
        <v/>
      </c>
      <c r="AX63" s="24" t="str">
        <f t="shared" si="66"/>
        <v/>
      </c>
      <c r="AY63" s="24" t="str">
        <f t="shared" si="67"/>
        <v/>
      </c>
      <c r="AZ63" s="24" t="str">
        <f t="shared" si="68"/>
        <v/>
      </c>
      <c r="BA63" s="24" t="str">
        <f t="shared" si="69"/>
        <v/>
      </c>
      <c r="BB63" s="24" t="str">
        <f t="shared" si="70"/>
        <v/>
      </c>
      <c r="BC63" s="24" t="str">
        <f t="shared" si="71"/>
        <v/>
      </c>
      <c r="BD63" s="31"/>
      <c r="BE63" s="31"/>
      <c r="BF63" s="31"/>
      <c r="BG63" s="31"/>
      <c r="BH63" s="31"/>
      <c r="BI63" s="31"/>
      <c r="BJ63" s="31"/>
      <c r="BK63" s="31"/>
      <c r="BL63" s="31"/>
      <c r="BM63" s="31">
        <f t="shared" si="72"/>
        <v>0</v>
      </c>
      <c r="BN63" s="31">
        <f t="shared" si="73"/>
        <v>0</v>
      </c>
      <c r="BO63" s="31" t="str">
        <f t="shared" si="74"/>
        <v/>
      </c>
      <c r="BP63" s="31" t="str">
        <f t="shared" si="75"/>
        <v/>
      </c>
      <c r="BQ63" s="31" t="str">
        <f t="shared" si="76"/>
        <v/>
      </c>
      <c r="BR63" s="31" t="str">
        <f t="shared" si="77"/>
        <v/>
      </c>
      <c r="BS63" s="31" t="str">
        <f t="shared" si="78"/>
        <v/>
      </c>
      <c r="BT63" s="31" t="str">
        <f t="shared" si="79"/>
        <v/>
      </c>
      <c r="BU63" s="31" t="str">
        <f t="shared" si="80"/>
        <v/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 spans="1:91" x14ac:dyDescent="0.3">
      <c r="A64" s="1"/>
      <c r="B64" s="10"/>
      <c r="C64" s="10"/>
      <c r="D64" s="10"/>
      <c r="E64" s="10"/>
      <c r="F64" s="10"/>
      <c r="G64" s="10"/>
      <c r="H64" s="10"/>
      <c r="I64" s="10"/>
      <c r="J64" s="10"/>
      <c r="K64" s="10">
        <f t="shared" si="45"/>
        <v>0</v>
      </c>
      <c r="L64" s="10">
        <f t="shared" si="46"/>
        <v>0</v>
      </c>
      <c r="M64" s="10" t="str">
        <f t="shared" si="47"/>
        <v/>
      </c>
      <c r="N64" s="10" t="str">
        <f t="shared" si="48"/>
        <v/>
      </c>
      <c r="O64" s="10" t="str">
        <f t="shared" si="49"/>
        <v/>
      </c>
      <c r="P64" s="10" t="str">
        <f t="shared" si="50"/>
        <v/>
      </c>
      <c r="Q64" s="10" t="str">
        <f t="shared" si="51"/>
        <v/>
      </c>
      <c r="R64" s="10" t="str">
        <f t="shared" si="52"/>
        <v/>
      </c>
      <c r="S64" s="10" t="str">
        <f t="shared" si="53"/>
        <v/>
      </c>
      <c r="T64" s="17"/>
      <c r="U64" s="17"/>
      <c r="V64" s="17"/>
      <c r="W64" s="17"/>
      <c r="X64" s="17"/>
      <c r="Y64" s="17"/>
      <c r="Z64" s="17"/>
      <c r="AA64" s="17"/>
      <c r="AB64" s="17"/>
      <c r="AC64" s="17">
        <f t="shared" si="54"/>
        <v>0</v>
      </c>
      <c r="AD64" s="17">
        <f t="shared" si="55"/>
        <v>0</v>
      </c>
      <c r="AE64" s="32" t="str">
        <f t="shared" si="56"/>
        <v/>
      </c>
      <c r="AF64" s="32" t="str">
        <f t="shared" si="57"/>
        <v/>
      </c>
      <c r="AG64" s="32" t="str">
        <f t="shared" si="58"/>
        <v/>
      </c>
      <c r="AH64" s="32" t="str">
        <f t="shared" si="59"/>
        <v/>
      </c>
      <c r="AI64" s="32" t="str">
        <f t="shared" si="60"/>
        <v/>
      </c>
      <c r="AJ64" s="32" t="str">
        <f t="shared" si="61"/>
        <v/>
      </c>
      <c r="AK64" s="32" t="str">
        <f t="shared" si="62"/>
        <v/>
      </c>
      <c r="AL64" s="24"/>
      <c r="AM64" s="24"/>
      <c r="AN64" s="24"/>
      <c r="AO64" s="24"/>
      <c r="AP64" s="24"/>
      <c r="AQ64" s="24"/>
      <c r="AR64" s="24"/>
      <c r="AS64" s="24"/>
      <c r="AT64" s="24"/>
      <c r="AU64" s="24">
        <f t="shared" si="63"/>
        <v>0</v>
      </c>
      <c r="AV64" s="24">
        <f t="shared" si="64"/>
        <v>0</v>
      </c>
      <c r="AW64" s="24" t="str">
        <f t="shared" si="65"/>
        <v/>
      </c>
      <c r="AX64" s="24" t="str">
        <f t="shared" si="66"/>
        <v/>
      </c>
      <c r="AY64" s="24" t="str">
        <f t="shared" si="67"/>
        <v/>
      </c>
      <c r="AZ64" s="24" t="str">
        <f t="shared" si="68"/>
        <v/>
      </c>
      <c r="BA64" s="24" t="str">
        <f t="shared" si="69"/>
        <v/>
      </c>
      <c r="BB64" s="24" t="str">
        <f t="shared" si="70"/>
        <v/>
      </c>
      <c r="BC64" s="24" t="str">
        <f t="shared" si="71"/>
        <v/>
      </c>
      <c r="BD64" s="31"/>
      <c r="BE64" s="31"/>
      <c r="BF64" s="31"/>
      <c r="BG64" s="31"/>
      <c r="BH64" s="31"/>
      <c r="BI64" s="31"/>
      <c r="BJ64" s="31"/>
      <c r="BK64" s="31"/>
      <c r="BL64" s="31"/>
      <c r="BM64" s="31">
        <f t="shared" si="72"/>
        <v>0</v>
      </c>
      <c r="BN64" s="31">
        <f t="shared" si="73"/>
        <v>0</v>
      </c>
      <c r="BO64" s="31" t="str">
        <f t="shared" si="74"/>
        <v/>
      </c>
      <c r="BP64" s="31" t="str">
        <f t="shared" si="75"/>
        <v/>
      </c>
      <c r="BQ64" s="31" t="str">
        <f t="shared" si="76"/>
        <v/>
      </c>
      <c r="BR64" s="31" t="str">
        <f t="shared" si="77"/>
        <v/>
      </c>
      <c r="BS64" s="31" t="str">
        <f t="shared" si="78"/>
        <v/>
      </c>
      <c r="BT64" s="31" t="str">
        <f t="shared" si="79"/>
        <v/>
      </c>
      <c r="BU64" s="31" t="str">
        <f t="shared" si="80"/>
        <v/>
      </c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 spans="1:91" x14ac:dyDescent="0.3">
      <c r="A65" s="1"/>
      <c r="B65" s="10"/>
      <c r="C65" s="10"/>
      <c r="D65" s="10"/>
      <c r="E65" s="10"/>
      <c r="F65" s="10"/>
      <c r="G65" s="10"/>
      <c r="H65" s="10"/>
      <c r="I65" s="10"/>
      <c r="J65" s="10"/>
      <c r="K65" s="10">
        <f t="shared" si="45"/>
        <v>0</v>
      </c>
      <c r="L65" s="10">
        <f t="shared" si="46"/>
        <v>0</v>
      </c>
      <c r="M65" s="10" t="str">
        <f t="shared" si="47"/>
        <v/>
      </c>
      <c r="N65" s="10" t="str">
        <f t="shared" si="48"/>
        <v/>
      </c>
      <c r="O65" s="10" t="str">
        <f t="shared" si="49"/>
        <v/>
      </c>
      <c r="P65" s="10" t="str">
        <f t="shared" si="50"/>
        <v/>
      </c>
      <c r="Q65" s="10" t="str">
        <f t="shared" si="51"/>
        <v/>
      </c>
      <c r="R65" s="10" t="str">
        <f t="shared" si="52"/>
        <v/>
      </c>
      <c r="S65" s="10" t="str">
        <f t="shared" si="53"/>
        <v/>
      </c>
      <c r="T65" s="17"/>
      <c r="U65" s="17"/>
      <c r="V65" s="17"/>
      <c r="W65" s="17"/>
      <c r="X65" s="17"/>
      <c r="Y65" s="17"/>
      <c r="Z65" s="17"/>
      <c r="AA65" s="17"/>
      <c r="AB65" s="17"/>
      <c r="AC65" s="17">
        <f t="shared" si="54"/>
        <v>0</v>
      </c>
      <c r="AD65" s="17">
        <f t="shared" si="55"/>
        <v>0</v>
      </c>
      <c r="AE65" s="32" t="str">
        <f t="shared" si="56"/>
        <v/>
      </c>
      <c r="AF65" s="32" t="str">
        <f t="shared" si="57"/>
        <v/>
      </c>
      <c r="AG65" s="32" t="str">
        <f t="shared" si="58"/>
        <v/>
      </c>
      <c r="AH65" s="32" t="str">
        <f t="shared" si="59"/>
        <v/>
      </c>
      <c r="AI65" s="32" t="str">
        <f t="shared" si="60"/>
        <v/>
      </c>
      <c r="AJ65" s="32" t="str">
        <f t="shared" si="61"/>
        <v/>
      </c>
      <c r="AK65" s="32" t="str">
        <f t="shared" si="62"/>
        <v/>
      </c>
      <c r="AL65" s="24"/>
      <c r="AM65" s="24"/>
      <c r="AN65" s="24"/>
      <c r="AO65" s="24"/>
      <c r="AP65" s="24"/>
      <c r="AQ65" s="24"/>
      <c r="AR65" s="24"/>
      <c r="AS65" s="24"/>
      <c r="AT65" s="24"/>
      <c r="AU65" s="24">
        <f t="shared" si="63"/>
        <v>0</v>
      </c>
      <c r="AV65" s="24">
        <f t="shared" si="64"/>
        <v>0</v>
      </c>
      <c r="AW65" s="24" t="str">
        <f t="shared" si="65"/>
        <v/>
      </c>
      <c r="AX65" s="24" t="str">
        <f t="shared" si="66"/>
        <v/>
      </c>
      <c r="AY65" s="24" t="str">
        <f t="shared" si="67"/>
        <v/>
      </c>
      <c r="AZ65" s="24" t="str">
        <f t="shared" si="68"/>
        <v/>
      </c>
      <c r="BA65" s="24" t="str">
        <f t="shared" si="69"/>
        <v/>
      </c>
      <c r="BB65" s="24" t="str">
        <f t="shared" si="70"/>
        <v/>
      </c>
      <c r="BC65" s="24" t="str">
        <f t="shared" si="71"/>
        <v/>
      </c>
      <c r="BD65" s="31"/>
      <c r="BE65" s="31"/>
      <c r="BF65" s="31"/>
      <c r="BG65" s="31"/>
      <c r="BH65" s="31"/>
      <c r="BI65" s="31"/>
      <c r="BJ65" s="31"/>
      <c r="BK65" s="31"/>
      <c r="BL65" s="31"/>
      <c r="BM65" s="31">
        <f t="shared" si="72"/>
        <v>0</v>
      </c>
      <c r="BN65" s="31">
        <f t="shared" si="73"/>
        <v>0</v>
      </c>
      <c r="BO65" s="31" t="str">
        <f t="shared" si="74"/>
        <v/>
      </c>
      <c r="BP65" s="31" t="str">
        <f t="shared" si="75"/>
        <v/>
      </c>
      <c r="BQ65" s="31" t="str">
        <f t="shared" si="76"/>
        <v/>
      </c>
      <c r="BR65" s="31" t="str">
        <f t="shared" si="77"/>
        <v/>
      </c>
      <c r="BS65" s="31" t="str">
        <f t="shared" si="78"/>
        <v/>
      </c>
      <c r="BT65" s="31" t="str">
        <f t="shared" si="79"/>
        <v/>
      </c>
      <c r="BU65" s="31" t="str">
        <f t="shared" si="80"/>
        <v/>
      </c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 spans="1:91" x14ac:dyDescent="0.3">
      <c r="A66" s="1"/>
      <c r="B66" s="10"/>
      <c r="C66" s="10"/>
      <c r="D66" s="10"/>
      <c r="E66" s="10"/>
      <c r="F66" s="10"/>
      <c r="G66" s="10"/>
      <c r="H66" s="10"/>
      <c r="I66" s="10"/>
      <c r="J66" s="10"/>
      <c r="K66" s="10">
        <f t="shared" si="45"/>
        <v>0</v>
      </c>
      <c r="L66" s="10">
        <f t="shared" si="46"/>
        <v>0</v>
      </c>
      <c r="M66" s="10" t="str">
        <f t="shared" si="47"/>
        <v/>
      </c>
      <c r="N66" s="10" t="str">
        <f t="shared" si="48"/>
        <v/>
      </c>
      <c r="O66" s="10" t="str">
        <f t="shared" si="49"/>
        <v/>
      </c>
      <c r="P66" s="10" t="str">
        <f t="shared" si="50"/>
        <v/>
      </c>
      <c r="Q66" s="10" t="str">
        <f t="shared" si="51"/>
        <v/>
      </c>
      <c r="R66" s="10" t="str">
        <f t="shared" si="52"/>
        <v/>
      </c>
      <c r="S66" s="10" t="str">
        <f t="shared" si="53"/>
        <v/>
      </c>
      <c r="T66" s="17"/>
      <c r="U66" s="17"/>
      <c r="V66" s="17"/>
      <c r="W66" s="17"/>
      <c r="X66" s="17"/>
      <c r="Y66" s="17"/>
      <c r="Z66" s="17"/>
      <c r="AA66" s="17"/>
      <c r="AB66" s="17"/>
      <c r="AC66" s="17">
        <f t="shared" si="54"/>
        <v>0</v>
      </c>
      <c r="AD66" s="17">
        <f t="shared" si="55"/>
        <v>0</v>
      </c>
      <c r="AE66" s="32" t="str">
        <f t="shared" si="56"/>
        <v/>
      </c>
      <c r="AF66" s="32" t="str">
        <f t="shared" si="57"/>
        <v/>
      </c>
      <c r="AG66" s="32" t="str">
        <f t="shared" si="58"/>
        <v/>
      </c>
      <c r="AH66" s="32" t="str">
        <f t="shared" si="59"/>
        <v/>
      </c>
      <c r="AI66" s="32" t="str">
        <f t="shared" si="60"/>
        <v/>
      </c>
      <c r="AJ66" s="32" t="str">
        <f t="shared" si="61"/>
        <v/>
      </c>
      <c r="AK66" s="32" t="str">
        <f t="shared" si="62"/>
        <v/>
      </c>
      <c r="AL66" s="24"/>
      <c r="AM66" s="24"/>
      <c r="AN66" s="24"/>
      <c r="AO66" s="24"/>
      <c r="AP66" s="24"/>
      <c r="AQ66" s="24"/>
      <c r="AR66" s="24"/>
      <c r="AS66" s="24"/>
      <c r="AT66" s="24"/>
      <c r="AU66" s="24">
        <f t="shared" si="63"/>
        <v>0</v>
      </c>
      <c r="AV66" s="24">
        <f t="shared" si="64"/>
        <v>0</v>
      </c>
      <c r="AW66" s="24" t="str">
        <f t="shared" si="65"/>
        <v/>
      </c>
      <c r="AX66" s="24" t="str">
        <f t="shared" si="66"/>
        <v/>
      </c>
      <c r="AY66" s="24" t="str">
        <f t="shared" si="67"/>
        <v/>
      </c>
      <c r="AZ66" s="24" t="str">
        <f t="shared" si="68"/>
        <v/>
      </c>
      <c r="BA66" s="24" t="str">
        <f t="shared" si="69"/>
        <v/>
      </c>
      <c r="BB66" s="24" t="str">
        <f t="shared" si="70"/>
        <v/>
      </c>
      <c r="BC66" s="24" t="str">
        <f t="shared" si="71"/>
        <v/>
      </c>
      <c r="BD66" s="31"/>
      <c r="BE66" s="31"/>
      <c r="BF66" s="31"/>
      <c r="BG66" s="31"/>
      <c r="BH66" s="31"/>
      <c r="BI66" s="31"/>
      <c r="BJ66" s="31"/>
      <c r="BK66" s="31"/>
      <c r="BL66" s="31"/>
      <c r="BM66" s="31">
        <f t="shared" si="72"/>
        <v>0</v>
      </c>
      <c r="BN66" s="31">
        <f t="shared" si="73"/>
        <v>0</v>
      </c>
      <c r="BO66" s="31" t="str">
        <f t="shared" si="74"/>
        <v/>
      </c>
      <c r="BP66" s="31" t="str">
        <f t="shared" si="75"/>
        <v/>
      </c>
      <c r="BQ66" s="31" t="str">
        <f t="shared" si="76"/>
        <v/>
      </c>
      <c r="BR66" s="31" t="str">
        <f t="shared" si="77"/>
        <v/>
      </c>
      <c r="BS66" s="31" t="str">
        <f t="shared" si="78"/>
        <v/>
      </c>
      <c r="BT66" s="31" t="str">
        <f t="shared" si="79"/>
        <v/>
      </c>
      <c r="BU66" s="31" t="str">
        <f t="shared" si="80"/>
        <v/>
      </c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 spans="1:91" x14ac:dyDescent="0.3">
      <c r="A67" s="1"/>
      <c r="B67" s="10"/>
      <c r="C67" s="10"/>
      <c r="D67" s="10"/>
      <c r="E67" s="10"/>
      <c r="F67" s="10"/>
      <c r="G67" s="10"/>
      <c r="H67" s="10"/>
      <c r="I67" s="10"/>
      <c r="J67" s="10"/>
      <c r="K67" s="10">
        <f t="shared" si="45"/>
        <v>0</v>
      </c>
      <c r="L67" s="10">
        <f t="shared" si="46"/>
        <v>0</v>
      </c>
      <c r="M67" s="10" t="str">
        <f t="shared" si="47"/>
        <v/>
      </c>
      <c r="N67" s="10" t="str">
        <f t="shared" si="48"/>
        <v/>
      </c>
      <c r="O67" s="10" t="str">
        <f t="shared" si="49"/>
        <v/>
      </c>
      <c r="P67" s="10" t="str">
        <f t="shared" si="50"/>
        <v/>
      </c>
      <c r="Q67" s="10" t="str">
        <f t="shared" si="51"/>
        <v/>
      </c>
      <c r="R67" s="10" t="str">
        <f t="shared" si="52"/>
        <v/>
      </c>
      <c r="S67" s="10" t="str">
        <f t="shared" si="53"/>
        <v/>
      </c>
      <c r="T67" s="17"/>
      <c r="U67" s="17"/>
      <c r="V67" s="17"/>
      <c r="W67" s="17"/>
      <c r="X67" s="17"/>
      <c r="Y67" s="17"/>
      <c r="Z67" s="17"/>
      <c r="AA67" s="17"/>
      <c r="AB67" s="17"/>
      <c r="AC67" s="17">
        <f t="shared" si="54"/>
        <v>0</v>
      </c>
      <c r="AD67" s="17">
        <f t="shared" si="55"/>
        <v>0</v>
      </c>
      <c r="AE67" s="32" t="str">
        <f t="shared" si="56"/>
        <v/>
      </c>
      <c r="AF67" s="32" t="str">
        <f t="shared" si="57"/>
        <v/>
      </c>
      <c r="AG67" s="32" t="str">
        <f t="shared" si="58"/>
        <v/>
      </c>
      <c r="AH67" s="32" t="str">
        <f t="shared" si="59"/>
        <v/>
      </c>
      <c r="AI67" s="32" t="str">
        <f t="shared" si="60"/>
        <v/>
      </c>
      <c r="AJ67" s="32" t="str">
        <f t="shared" si="61"/>
        <v/>
      </c>
      <c r="AK67" s="32" t="str">
        <f t="shared" si="62"/>
        <v/>
      </c>
      <c r="AL67" s="24"/>
      <c r="AM67" s="24"/>
      <c r="AN67" s="24"/>
      <c r="AO67" s="24"/>
      <c r="AP67" s="24"/>
      <c r="AQ67" s="24"/>
      <c r="AR67" s="24"/>
      <c r="AS67" s="24"/>
      <c r="AT67" s="24"/>
      <c r="AU67" s="24">
        <f t="shared" si="63"/>
        <v>0</v>
      </c>
      <c r="AV67" s="24">
        <f t="shared" si="64"/>
        <v>0</v>
      </c>
      <c r="AW67" s="24" t="str">
        <f t="shared" si="65"/>
        <v/>
      </c>
      <c r="AX67" s="24" t="str">
        <f t="shared" si="66"/>
        <v/>
      </c>
      <c r="AY67" s="24" t="str">
        <f t="shared" si="67"/>
        <v/>
      </c>
      <c r="AZ67" s="24" t="str">
        <f t="shared" si="68"/>
        <v/>
      </c>
      <c r="BA67" s="24" t="str">
        <f t="shared" si="69"/>
        <v/>
      </c>
      <c r="BB67" s="24" t="str">
        <f t="shared" si="70"/>
        <v/>
      </c>
      <c r="BC67" s="24" t="str">
        <f t="shared" si="71"/>
        <v/>
      </c>
      <c r="BD67" s="31"/>
      <c r="BE67" s="31"/>
      <c r="BF67" s="31"/>
      <c r="BG67" s="31"/>
      <c r="BH67" s="31"/>
      <c r="BI67" s="31"/>
      <c r="BJ67" s="31"/>
      <c r="BK67" s="31"/>
      <c r="BL67" s="31"/>
      <c r="BM67" s="31">
        <f t="shared" si="72"/>
        <v>0</v>
      </c>
      <c r="BN67" s="31">
        <f t="shared" si="73"/>
        <v>0</v>
      </c>
      <c r="BO67" s="31" t="str">
        <f t="shared" si="74"/>
        <v/>
      </c>
      <c r="BP67" s="31" t="str">
        <f t="shared" si="75"/>
        <v/>
      </c>
      <c r="BQ67" s="31" t="str">
        <f t="shared" si="76"/>
        <v/>
      </c>
      <c r="BR67" s="31" t="str">
        <f t="shared" si="77"/>
        <v/>
      </c>
      <c r="BS67" s="31" t="str">
        <f t="shared" si="78"/>
        <v/>
      </c>
      <c r="BT67" s="31" t="str">
        <f t="shared" si="79"/>
        <v/>
      </c>
      <c r="BU67" s="31" t="str">
        <f t="shared" si="80"/>
        <v/>
      </c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 spans="1:91" x14ac:dyDescent="0.3">
      <c r="A68" s="1"/>
      <c r="B68" s="10"/>
      <c r="C68" s="10"/>
      <c r="D68" s="10"/>
      <c r="E68" s="10"/>
      <c r="F68" s="10"/>
      <c r="G68" s="10"/>
      <c r="H68" s="10"/>
      <c r="I68" s="10"/>
      <c r="J68" s="10"/>
      <c r="K68" s="10">
        <f t="shared" si="45"/>
        <v>0</v>
      </c>
      <c r="L68" s="10">
        <f t="shared" si="46"/>
        <v>0</v>
      </c>
      <c r="M68" s="10" t="str">
        <f t="shared" si="47"/>
        <v/>
      </c>
      <c r="N68" s="10" t="str">
        <f t="shared" si="48"/>
        <v/>
      </c>
      <c r="O68" s="10" t="str">
        <f t="shared" si="49"/>
        <v/>
      </c>
      <c r="P68" s="10" t="str">
        <f t="shared" si="50"/>
        <v/>
      </c>
      <c r="Q68" s="10" t="str">
        <f t="shared" si="51"/>
        <v/>
      </c>
      <c r="R68" s="10" t="str">
        <f t="shared" si="52"/>
        <v/>
      </c>
      <c r="S68" s="10" t="str">
        <f t="shared" si="53"/>
        <v/>
      </c>
      <c r="T68" s="17"/>
      <c r="U68" s="17"/>
      <c r="V68" s="17"/>
      <c r="W68" s="17"/>
      <c r="X68" s="17"/>
      <c r="Y68" s="17"/>
      <c r="Z68" s="17"/>
      <c r="AA68" s="17"/>
      <c r="AB68" s="17"/>
      <c r="AC68" s="17">
        <f t="shared" si="54"/>
        <v>0</v>
      </c>
      <c r="AD68" s="17">
        <f t="shared" si="55"/>
        <v>0</v>
      </c>
      <c r="AE68" s="32" t="str">
        <f t="shared" si="56"/>
        <v/>
      </c>
      <c r="AF68" s="32" t="str">
        <f t="shared" si="57"/>
        <v/>
      </c>
      <c r="AG68" s="32" t="str">
        <f t="shared" si="58"/>
        <v/>
      </c>
      <c r="AH68" s="32" t="str">
        <f t="shared" si="59"/>
        <v/>
      </c>
      <c r="AI68" s="32" t="str">
        <f t="shared" si="60"/>
        <v/>
      </c>
      <c r="AJ68" s="32" t="str">
        <f t="shared" si="61"/>
        <v/>
      </c>
      <c r="AK68" s="32" t="str">
        <f t="shared" si="62"/>
        <v/>
      </c>
      <c r="AL68" s="24"/>
      <c r="AM68" s="24"/>
      <c r="AN68" s="24"/>
      <c r="AO68" s="24"/>
      <c r="AP68" s="24"/>
      <c r="AQ68" s="24"/>
      <c r="AR68" s="24"/>
      <c r="AS68" s="24"/>
      <c r="AT68" s="24"/>
      <c r="AU68" s="24">
        <f t="shared" si="63"/>
        <v>0</v>
      </c>
      <c r="AV68" s="24">
        <f t="shared" si="64"/>
        <v>0</v>
      </c>
      <c r="AW68" s="24" t="str">
        <f t="shared" si="65"/>
        <v/>
      </c>
      <c r="AX68" s="24" t="str">
        <f t="shared" si="66"/>
        <v/>
      </c>
      <c r="AY68" s="24" t="str">
        <f t="shared" si="67"/>
        <v/>
      </c>
      <c r="AZ68" s="24" t="str">
        <f t="shared" si="68"/>
        <v/>
      </c>
      <c r="BA68" s="24" t="str">
        <f t="shared" si="69"/>
        <v/>
      </c>
      <c r="BB68" s="24" t="str">
        <f t="shared" si="70"/>
        <v/>
      </c>
      <c r="BC68" s="24" t="str">
        <f t="shared" si="71"/>
        <v/>
      </c>
      <c r="BD68" s="31"/>
      <c r="BE68" s="31"/>
      <c r="BF68" s="31"/>
      <c r="BG68" s="31"/>
      <c r="BH68" s="31"/>
      <c r="BI68" s="31"/>
      <c r="BJ68" s="31"/>
      <c r="BK68" s="31"/>
      <c r="BL68" s="31"/>
      <c r="BM68" s="31">
        <f t="shared" si="72"/>
        <v>0</v>
      </c>
      <c r="BN68" s="31">
        <f t="shared" si="73"/>
        <v>0</v>
      </c>
      <c r="BO68" s="31" t="str">
        <f t="shared" si="74"/>
        <v/>
      </c>
      <c r="BP68" s="31" t="str">
        <f t="shared" si="75"/>
        <v/>
      </c>
      <c r="BQ68" s="31" t="str">
        <f t="shared" si="76"/>
        <v/>
      </c>
      <c r="BR68" s="31" t="str">
        <f t="shared" si="77"/>
        <v/>
      </c>
      <c r="BS68" s="31" t="str">
        <f t="shared" si="78"/>
        <v/>
      </c>
      <c r="BT68" s="31" t="str">
        <f t="shared" si="79"/>
        <v/>
      </c>
      <c r="BU68" s="31" t="str">
        <f t="shared" si="80"/>
        <v/>
      </c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 spans="1:91" x14ac:dyDescent="0.3">
      <c r="A69" s="1"/>
      <c r="B69" s="10"/>
      <c r="C69" s="10"/>
      <c r="D69" s="10"/>
      <c r="E69" s="10"/>
      <c r="F69" s="10"/>
      <c r="G69" s="10"/>
      <c r="H69" s="10"/>
      <c r="I69" s="10"/>
      <c r="J69" s="10"/>
      <c r="K69" s="10">
        <f t="shared" si="45"/>
        <v>0</v>
      </c>
      <c r="L69" s="10">
        <f t="shared" si="46"/>
        <v>0</v>
      </c>
      <c r="M69" s="10" t="str">
        <f t="shared" si="47"/>
        <v/>
      </c>
      <c r="N69" s="10" t="str">
        <f t="shared" si="48"/>
        <v/>
      </c>
      <c r="O69" s="10" t="str">
        <f t="shared" si="49"/>
        <v/>
      </c>
      <c r="P69" s="10" t="str">
        <f t="shared" si="50"/>
        <v/>
      </c>
      <c r="Q69" s="10" t="str">
        <f t="shared" si="51"/>
        <v/>
      </c>
      <c r="R69" s="10" t="str">
        <f t="shared" si="52"/>
        <v/>
      </c>
      <c r="S69" s="10" t="str">
        <f t="shared" si="53"/>
        <v/>
      </c>
      <c r="T69" s="17"/>
      <c r="U69" s="17"/>
      <c r="V69" s="17"/>
      <c r="W69" s="17"/>
      <c r="X69" s="17"/>
      <c r="Y69" s="17"/>
      <c r="Z69" s="17"/>
      <c r="AA69" s="17"/>
      <c r="AB69" s="17"/>
      <c r="AC69" s="17">
        <f t="shared" si="54"/>
        <v>0</v>
      </c>
      <c r="AD69" s="17">
        <f t="shared" si="55"/>
        <v>0</v>
      </c>
      <c r="AE69" s="32" t="str">
        <f t="shared" si="56"/>
        <v/>
      </c>
      <c r="AF69" s="32" t="str">
        <f t="shared" si="57"/>
        <v/>
      </c>
      <c r="AG69" s="32" t="str">
        <f t="shared" si="58"/>
        <v/>
      </c>
      <c r="AH69" s="32" t="str">
        <f t="shared" si="59"/>
        <v/>
      </c>
      <c r="AI69" s="32" t="str">
        <f t="shared" si="60"/>
        <v/>
      </c>
      <c r="AJ69" s="32" t="str">
        <f t="shared" si="61"/>
        <v/>
      </c>
      <c r="AK69" s="32" t="str">
        <f t="shared" si="62"/>
        <v/>
      </c>
      <c r="AL69" s="24"/>
      <c r="AM69" s="24"/>
      <c r="AN69" s="24"/>
      <c r="AO69" s="24"/>
      <c r="AP69" s="24"/>
      <c r="AQ69" s="24"/>
      <c r="AR69" s="24"/>
      <c r="AS69" s="24"/>
      <c r="AT69" s="24"/>
      <c r="AU69" s="24">
        <f t="shared" si="63"/>
        <v>0</v>
      </c>
      <c r="AV69" s="24">
        <f t="shared" si="64"/>
        <v>0</v>
      </c>
      <c r="AW69" s="24" t="str">
        <f t="shared" si="65"/>
        <v/>
      </c>
      <c r="AX69" s="24" t="str">
        <f t="shared" si="66"/>
        <v/>
      </c>
      <c r="AY69" s="24" t="str">
        <f t="shared" si="67"/>
        <v/>
      </c>
      <c r="AZ69" s="24" t="str">
        <f t="shared" si="68"/>
        <v/>
      </c>
      <c r="BA69" s="24" t="str">
        <f t="shared" si="69"/>
        <v/>
      </c>
      <c r="BB69" s="24" t="str">
        <f t="shared" si="70"/>
        <v/>
      </c>
      <c r="BC69" s="24" t="str">
        <f t="shared" si="71"/>
        <v/>
      </c>
      <c r="BD69" s="31"/>
      <c r="BE69" s="31"/>
      <c r="BF69" s="31"/>
      <c r="BG69" s="31"/>
      <c r="BH69" s="31"/>
      <c r="BI69" s="31"/>
      <c r="BJ69" s="31"/>
      <c r="BK69" s="31"/>
      <c r="BL69" s="31"/>
      <c r="BM69" s="31">
        <f t="shared" si="72"/>
        <v>0</v>
      </c>
      <c r="BN69" s="31">
        <f t="shared" si="73"/>
        <v>0</v>
      </c>
      <c r="BO69" s="31" t="str">
        <f t="shared" si="74"/>
        <v/>
      </c>
      <c r="BP69" s="31" t="str">
        <f t="shared" si="75"/>
        <v/>
      </c>
      <c r="BQ69" s="31" t="str">
        <f t="shared" si="76"/>
        <v/>
      </c>
      <c r="BR69" s="31" t="str">
        <f t="shared" si="77"/>
        <v/>
      </c>
      <c r="BS69" s="31" t="str">
        <f t="shared" si="78"/>
        <v/>
      </c>
      <c r="BT69" s="31" t="str">
        <f t="shared" si="79"/>
        <v/>
      </c>
      <c r="BU69" s="31" t="str">
        <f t="shared" si="80"/>
        <v/>
      </c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 spans="1:91" x14ac:dyDescent="0.3">
      <c r="A70" s="1"/>
      <c r="B70" s="10"/>
      <c r="C70" s="10"/>
      <c r="D70" s="10"/>
      <c r="E70" s="10"/>
      <c r="F70" s="10"/>
      <c r="G70" s="10"/>
      <c r="H70" s="10"/>
      <c r="I70" s="10"/>
      <c r="J70" s="10"/>
      <c r="K70" s="10">
        <f t="shared" si="45"/>
        <v>0</v>
      </c>
      <c r="L70" s="10">
        <f t="shared" si="46"/>
        <v>0</v>
      </c>
      <c r="M70" s="10" t="str">
        <f t="shared" si="47"/>
        <v/>
      </c>
      <c r="N70" s="10" t="str">
        <f t="shared" si="48"/>
        <v/>
      </c>
      <c r="O70" s="10" t="str">
        <f t="shared" si="49"/>
        <v/>
      </c>
      <c r="P70" s="10" t="str">
        <f t="shared" si="50"/>
        <v/>
      </c>
      <c r="Q70" s="10" t="str">
        <f t="shared" si="51"/>
        <v/>
      </c>
      <c r="R70" s="10" t="str">
        <f t="shared" si="52"/>
        <v/>
      </c>
      <c r="S70" s="10" t="str">
        <f t="shared" si="53"/>
        <v/>
      </c>
      <c r="T70" s="17"/>
      <c r="U70" s="17"/>
      <c r="V70" s="17"/>
      <c r="W70" s="17"/>
      <c r="X70" s="17"/>
      <c r="Y70" s="17"/>
      <c r="Z70" s="17"/>
      <c r="AA70" s="17"/>
      <c r="AB70" s="17"/>
      <c r="AC70" s="17">
        <f t="shared" si="54"/>
        <v>0</v>
      </c>
      <c r="AD70" s="17">
        <f t="shared" si="55"/>
        <v>0</v>
      </c>
      <c r="AE70" s="32" t="str">
        <f t="shared" si="56"/>
        <v/>
      </c>
      <c r="AF70" s="32" t="str">
        <f t="shared" si="57"/>
        <v/>
      </c>
      <c r="AG70" s="32" t="str">
        <f t="shared" si="58"/>
        <v/>
      </c>
      <c r="AH70" s="32" t="str">
        <f t="shared" si="59"/>
        <v/>
      </c>
      <c r="AI70" s="32" t="str">
        <f t="shared" si="60"/>
        <v/>
      </c>
      <c r="AJ70" s="32" t="str">
        <f t="shared" si="61"/>
        <v/>
      </c>
      <c r="AK70" s="32" t="str">
        <f t="shared" si="62"/>
        <v/>
      </c>
      <c r="AL70" s="24"/>
      <c r="AM70" s="24"/>
      <c r="AN70" s="24"/>
      <c r="AO70" s="24"/>
      <c r="AP70" s="24"/>
      <c r="AQ70" s="24"/>
      <c r="AR70" s="24"/>
      <c r="AS70" s="24"/>
      <c r="AT70" s="24"/>
      <c r="AU70" s="24">
        <f t="shared" si="63"/>
        <v>0</v>
      </c>
      <c r="AV70" s="24">
        <f t="shared" si="64"/>
        <v>0</v>
      </c>
      <c r="AW70" s="24" t="str">
        <f t="shared" si="65"/>
        <v/>
      </c>
      <c r="AX70" s="24" t="str">
        <f t="shared" si="66"/>
        <v/>
      </c>
      <c r="AY70" s="24" t="str">
        <f t="shared" si="67"/>
        <v/>
      </c>
      <c r="AZ70" s="24" t="str">
        <f t="shared" si="68"/>
        <v/>
      </c>
      <c r="BA70" s="24" t="str">
        <f t="shared" si="69"/>
        <v/>
      </c>
      <c r="BB70" s="24" t="str">
        <f t="shared" si="70"/>
        <v/>
      </c>
      <c r="BC70" s="24" t="str">
        <f t="shared" si="71"/>
        <v/>
      </c>
      <c r="BD70" s="31"/>
      <c r="BE70" s="31"/>
      <c r="BF70" s="31"/>
      <c r="BG70" s="31"/>
      <c r="BH70" s="31"/>
      <c r="BI70" s="31"/>
      <c r="BJ70" s="31"/>
      <c r="BK70" s="31"/>
      <c r="BL70" s="31"/>
      <c r="BM70" s="31">
        <f t="shared" si="72"/>
        <v>0</v>
      </c>
      <c r="BN70" s="31">
        <f t="shared" si="73"/>
        <v>0</v>
      </c>
      <c r="BO70" s="31" t="str">
        <f t="shared" si="74"/>
        <v/>
      </c>
      <c r="BP70" s="31" t="str">
        <f t="shared" si="75"/>
        <v/>
      </c>
      <c r="BQ70" s="31" t="str">
        <f t="shared" si="76"/>
        <v/>
      </c>
      <c r="BR70" s="31" t="str">
        <f t="shared" si="77"/>
        <v/>
      </c>
      <c r="BS70" s="31" t="str">
        <f t="shared" si="78"/>
        <v/>
      </c>
      <c r="BT70" s="31" t="str">
        <f t="shared" si="79"/>
        <v/>
      </c>
      <c r="BU70" s="31" t="str">
        <f t="shared" si="80"/>
        <v/>
      </c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 spans="1:91" x14ac:dyDescent="0.3">
      <c r="A71" s="1"/>
      <c r="B71" s="10"/>
      <c r="C71" s="10"/>
      <c r="D71" s="10"/>
      <c r="E71" s="10"/>
      <c r="F71" s="10"/>
      <c r="G71" s="10"/>
      <c r="H71" s="10"/>
      <c r="I71" s="10"/>
      <c r="J71" s="10"/>
      <c r="K71" s="10">
        <f t="shared" si="45"/>
        <v>0</v>
      </c>
      <c r="L71" s="10">
        <f t="shared" si="46"/>
        <v>0</v>
      </c>
      <c r="M71" s="10" t="str">
        <f t="shared" si="47"/>
        <v/>
      </c>
      <c r="N71" s="10" t="str">
        <f t="shared" si="48"/>
        <v/>
      </c>
      <c r="O71" s="10" t="str">
        <f t="shared" si="49"/>
        <v/>
      </c>
      <c r="P71" s="10" t="str">
        <f t="shared" si="50"/>
        <v/>
      </c>
      <c r="Q71" s="10" t="str">
        <f t="shared" si="51"/>
        <v/>
      </c>
      <c r="R71" s="10" t="str">
        <f t="shared" si="52"/>
        <v/>
      </c>
      <c r="S71" s="10" t="str">
        <f t="shared" si="53"/>
        <v/>
      </c>
      <c r="T71" s="17"/>
      <c r="U71" s="17"/>
      <c r="V71" s="17"/>
      <c r="W71" s="17"/>
      <c r="X71" s="17"/>
      <c r="Y71" s="17"/>
      <c r="Z71" s="17"/>
      <c r="AA71" s="17"/>
      <c r="AB71" s="17"/>
      <c r="AC71" s="17">
        <f t="shared" si="54"/>
        <v>0</v>
      </c>
      <c r="AD71" s="17">
        <f t="shared" si="55"/>
        <v>0</v>
      </c>
      <c r="AE71" s="32" t="str">
        <f t="shared" si="56"/>
        <v/>
      </c>
      <c r="AF71" s="32" t="str">
        <f t="shared" si="57"/>
        <v/>
      </c>
      <c r="AG71" s="32" t="str">
        <f t="shared" si="58"/>
        <v/>
      </c>
      <c r="AH71" s="32" t="str">
        <f t="shared" si="59"/>
        <v/>
      </c>
      <c r="AI71" s="32" t="str">
        <f t="shared" si="60"/>
        <v/>
      </c>
      <c r="AJ71" s="32" t="str">
        <f t="shared" si="61"/>
        <v/>
      </c>
      <c r="AK71" s="32" t="str">
        <f t="shared" si="62"/>
        <v/>
      </c>
      <c r="AL71" s="24"/>
      <c r="AM71" s="24"/>
      <c r="AN71" s="24"/>
      <c r="AO71" s="24"/>
      <c r="AP71" s="24"/>
      <c r="AQ71" s="24"/>
      <c r="AR71" s="24"/>
      <c r="AS71" s="24"/>
      <c r="AT71" s="24"/>
      <c r="AU71" s="24">
        <f t="shared" si="63"/>
        <v>0</v>
      </c>
      <c r="AV71" s="24">
        <f t="shared" si="64"/>
        <v>0</v>
      </c>
      <c r="AW71" s="24" t="str">
        <f t="shared" si="65"/>
        <v/>
      </c>
      <c r="AX71" s="24" t="str">
        <f t="shared" si="66"/>
        <v/>
      </c>
      <c r="AY71" s="24" t="str">
        <f t="shared" si="67"/>
        <v/>
      </c>
      <c r="AZ71" s="24" t="str">
        <f t="shared" si="68"/>
        <v/>
      </c>
      <c r="BA71" s="24" t="str">
        <f t="shared" si="69"/>
        <v/>
      </c>
      <c r="BB71" s="24" t="str">
        <f t="shared" si="70"/>
        <v/>
      </c>
      <c r="BC71" s="24" t="str">
        <f t="shared" si="71"/>
        <v/>
      </c>
      <c r="BD71" s="31"/>
      <c r="BE71" s="31"/>
      <c r="BF71" s="31"/>
      <c r="BG71" s="31"/>
      <c r="BH71" s="31"/>
      <c r="BI71" s="31"/>
      <c r="BJ71" s="31"/>
      <c r="BK71" s="31"/>
      <c r="BL71" s="31"/>
      <c r="BM71" s="31">
        <f t="shared" si="72"/>
        <v>0</v>
      </c>
      <c r="BN71" s="31">
        <f t="shared" si="73"/>
        <v>0</v>
      </c>
      <c r="BO71" s="31" t="str">
        <f t="shared" si="74"/>
        <v/>
      </c>
      <c r="BP71" s="31" t="str">
        <f t="shared" si="75"/>
        <v/>
      </c>
      <c r="BQ71" s="31" t="str">
        <f t="shared" si="76"/>
        <v/>
      </c>
      <c r="BR71" s="31" t="str">
        <f t="shared" si="77"/>
        <v/>
      </c>
      <c r="BS71" s="31" t="str">
        <f t="shared" si="78"/>
        <v/>
      </c>
      <c r="BT71" s="31" t="str">
        <f t="shared" si="79"/>
        <v/>
      </c>
      <c r="BU71" s="31" t="str">
        <f t="shared" si="80"/>
        <v/>
      </c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 spans="1:91" x14ac:dyDescent="0.3">
      <c r="A72" s="1"/>
      <c r="B72" s="10"/>
      <c r="C72" s="10"/>
      <c r="D72" s="10"/>
      <c r="E72" s="10"/>
      <c r="F72" s="10"/>
      <c r="G72" s="10"/>
      <c r="H72" s="10"/>
      <c r="I72" s="10"/>
      <c r="J72" s="10"/>
      <c r="K72" s="10">
        <f t="shared" ref="K72:K100" si="81">IF(AND(B72=C72,L72=1),1,0)</f>
        <v>0</v>
      </c>
      <c r="L72" s="10">
        <f t="shared" ref="L72:L100" si="82">IF(C72&gt;0,1,0)</f>
        <v>0</v>
      </c>
      <c r="M72" s="10" t="str">
        <f t="shared" ref="M72:M100" si="83">IF(K72=1,E72,"")</f>
        <v/>
      </c>
      <c r="N72" s="10" t="str">
        <f t="shared" ref="N72:N100" si="84">IF(K72=1,D72,"")</f>
        <v/>
      </c>
      <c r="O72" s="10" t="str">
        <f t="shared" ref="O72:O100" si="85">IF(AND(L72&gt;0,K72=1),F72/I72,"")</f>
        <v/>
      </c>
      <c r="P72" s="10" t="str">
        <f t="shared" ref="P72:P100" si="86">IF(AND(L72&gt;0,K72=0),F72/I72,"")</f>
        <v/>
      </c>
      <c r="Q72" s="10" t="str">
        <f t="shared" ref="Q72:Q100" si="87">IF(L72&gt;0,D72/E72,"")</f>
        <v/>
      </c>
      <c r="R72" s="10" t="str">
        <f t="shared" ref="R72:R100" si="88">IF(AND(L72&gt;0,K72=0),(F72-D72)/(I72-E72),"")</f>
        <v/>
      </c>
      <c r="S72" s="10" t="str">
        <f t="shared" ref="S72:S100" si="89">IF(AND(L72&gt;0,K72=0),I72-E72,"")</f>
        <v/>
      </c>
      <c r="T72" s="17"/>
      <c r="U72" s="17"/>
      <c r="V72" s="17"/>
      <c r="W72" s="17"/>
      <c r="X72" s="17"/>
      <c r="Y72" s="17"/>
      <c r="Z72" s="17"/>
      <c r="AA72" s="17"/>
      <c r="AB72" s="17"/>
      <c r="AC72" s="17">
        <f t="shared" ref="AC72:AC100" si="90">IF(AND(T72=U72,AD72=1),1,0)</f>
        <v>0</v>
      </c>
      <c r="AD72" s="17">
        <f t="shared" ref="AD72:AD100" si="91">IF(U72&gt;0,1,0)</f>
        <v>0</v>
      </c>
      <c r="AE72" s="32" t="str">
        <f t="shared" ref="AE72:AE100" si="92">IF(AC72=1,W72,"")</f>
        <v/>
      </c>
      <c r="AF72" s="32" t="str">
        <f t="shared" ref="AF72:AF100" si="93">IF(AC72=1,V72,"")</f>
        <v/>
      </c>
      <c r="AG72" s="32" t="str">
        <f t="shared" ref="AG72:AG100" si="94">IF(AND(AD72&gt;0,AC72=1),X72/AA72,"")</f>
        <v/>
      </c>
      <c r="AH72" s="32" t="str">
        <f t="shared" ref="AH72:AH100" si="95">IF(AND(AD72&gt;0,AC72=0),X72/AA72,"")</f>
        <v/>
      </c>
      <c r="AI72" s="32" t="str">
        <f t="shared" ref="AI72:AI100" si="96">IF(AD72&gt;0,V72/W72,"")</f>
        <v/>
      </c>
      <c r="AJ72" s="32" t="str">
        <f t="shared" ref="AJ72:AJ100" si="97">IF(AND(AD72&gt;0,AC72=0),(X72-V72)/(AA72-W72),"")</f>
        <v/>
      </c>
      <c r="AK72" s="32" t="str">
        <f t="shared" ref="AK72:AK100" si="98">IF(AND(AD72&gt;0,AC72=0),AA72-W72,"")</f>
        <v/>
      </c>
      <c r="AL72" s="24"/>
      <c r="AM72" s="24"/>
      <c r="AN72" s="24"/>
      <c r="AO72" s="24"/>
      <c r="AP72" s="24"/>
      <c r="AQ72" s="24"/>
      <c r="AR72" s="24"/>
      <c r="AS72" s="24"/>
      <c r="AT72" s="24"/>
      <c r="AU72" s="24">
        <f t="shared" ref="AU72:AU100" si="99">IF(AND(AL72=AM72,AV72=1),1,0)</f>
        <v>0</v>
      </c>
      <c r="AV72" s="24">
        <f t="shared" ref="AV72:AV100" si="100">IF(AM72&gt;0,1,0)</f>
        <v>0</v>
      </c>
      <c r="AW72" s="24" t="str">
        <f t="shared" ref="AW72:AW100" si="101">IF(AU72=1,AO72,"")</f>
        <v/>
      </c>
      <c r="AX72" s="24" t="str">
        <f t="shared" ref="AX72:AX100" si="102">IF(AU72=1,AN72,"")</f>
        <v/>
      </c>
      <c r="AY72" s="24" t="str">
        <f t="shared" ref="AY72:AY100" si="103">IF(AND(AV72&gt;0,AU72=1),AP72/AS72,"")</f>
        <v/>
      </c>
      <c r="AZ72" s="24" t="str">
        <f t="shared" ref="AZ72:AZ100" si="104">IF(AND(AV72&gt;0,AU72=0),AP72/AS72,"")</f>
        <v/>
      </c>
      <c r="BA72" s="24" t="str">
        <f t="shared" ref="BA72:BA100" si="105">IF(AV72&gt;0,AN72/AO72,"")</f>
        <v/>
      </c>
      <c r="BB72" s="24" t="str">
        <f t="shared" ref="BB72:BB100" si="106">IF(AND(AV72&gt;0,AU72=0),(AP72-AN72)/(AS72-AO72),"")</f>
        <v/>
      </c>
      <c r="BC72" s="24" t="str">
        <f t="shared" ref="BC72:BC100" si="107">IF(AND(AV72&gt;0,AU72=0),AS72-AO72,"")</f>
        <v/>
      </c>
      <c r="BD72" s="31"/>
      <c r="BE72" s="31"/>
      <c r="BF72" s="31"/>
      <c r="BG72" s="31"/>
      <c r="BH72" s="31"/>
      <c r="BI72" s="31"/>
      <c r="BJ72" s="31"/>
      <c r="BK72" s="31"/>
      <c r="BL72" s="31"/>
      <c r="BM72" s="31">
        <f t="shared" ref="BM72:BM100" si="108">IF(AND(BD72=BE72,BN72=1),1,0)</f>
        <v>0</v>
      </c>
      <c r="BN72" s="31">
        <f t="shared" ref="BN72:BN100" si="109">IF(BE72&gt;0,1,0)</f>
        <v>0</v>
      </c>
      <c r="BO72" s="31" t="str">
        <f t="shared" ref="BO72:BO100" si="110">IF(BM72=1,BG72,"")</f>
        <v/>
      </c>
      <c r="BP72" s="31" t="str">
        <f t="shared" ref="BP72:BP100" si="111">IF(BM72=1,BF72,"")</f>
        <v/>
      </c>
      <c r="BQ72" s="31" t="str">
        <f t="shared" ref="BQ72:BQ100" si="112">IF(AND(BN72&gt;0,BM72=1),BH72/BK72,"")</f>
        <v/>
      </c>
      <c r="BR72" s="31" t="str">
        <f t="shared" ref="BR72:BR100" si="113">IF(AND(BN72&gt;0,BM72=0),BH72/BK72,"")</f>
        <v/>
      </c>
      <c r="BS72" s="31" t="str">
        <f t="shared" ref="BS72:BS100" si="114">IF(BN72&gt;0,BF72/BG72,"")</f>
        <v/>
      </c>
      <c r="BT72" s="31" t="str">
        <f t="shared" ref="BT72:BT100" si="115">IF(AND(BN72&gt;0,BM72=0),(BH72-BF72)/(BK72-BG72),"")</f>
        <v/>
      </c>
      <c r="BU72" s="31" t="str">
        <f t="shared" ref="BU72:BU100" si="116">IF(AND(BN72&gt;0,BM72=0),BK72-BG72,"")</f>
        <v/>
      </c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</row>
    <row r="73" spans="1:91" x14ac:dyDescent="0.3">
      <c r="A73" s="1"/>
      <c r="B73" s="10"/>
      <c r="C73" s="10"/>
      <c r="D73" s="10"/>
      <c r="E73" s="10"/>
      <c r="F73" s="10"/>
      <c r="G73" s="10"/>
      <c r="H73" s="10"/>
      <c r="I73" s="10"/>
      <c r="J73" s="10"/>
      <c r="K73" s="10">
        <f t="shared" si="81"/>
        <v>0</v>
      </c>
      <c r="L73" s="10">
        <f t="shared" si="82"/>
        <v>0</v>
      </c>
      <c r="M73" s="10" t="str">
        <f t="shared" si="83"/>
        <v/>
      </c>
      <c r="N73" s="10" t="str">
        <f t="shared" si="84"/>
        <v/>
      </c>
      <c r="O73" s="10" t="str">
        <f t="shared" si="85"/>
        <v/>
      </c>
      <c r="P73" s="10" t="str">
        <f t="shared" si="86"/>
        <v/>
      </c>
      <c r="Q73" s="10" t="str">
        <f t="shared" si="87"/>
        <v/>
      </c>
      <c r="R73" s="10" t="str">
        <f t="shared" si="88"/>
        <v/>
      </c>
      <c r="S73" s="10" t="str">
        <f t="shared" si="89"/>
        <v/>
      </c>
      <c r="T73" s="17"/>
      <c r="U73" s="17"/>
      <c r="V73" s="17"/>
      <c r="W73" s="17"/>
      <c r="X73" s="17"/>
      <c r="Y73" s="17"/>
      <c r="Z73" s="17"/>
      <c r="AA73" s="17"/>
      <c r="AB73" s="17"/>
      <c r="AC73" s="17">
        <f t="shared" si="90"/>
        <v>0</v>
      </c>
      <c r="AD73" s="17">
        <f t="shared" si="91"/>
        <v>0</v>
      </c>
      <c r="AE73" s="32" t="str">
        <f t="shared" si="92"/>
        <v/>
      </c>
      <c r="AF73" s="32" t="str">
        <f t="shared" si="93"/>
        <v/>
      </c>
      <c r="AG73" s="32" t="str">
        <f t="shared" si="94"/>
        <v/>
      </c>
      <c r="AH73" s="32" t="str">
        <f t="shared" si="95"/>
        <v/>
      </c>
      <c r="AI73" s="32" t="str">
        <f t="shared" si="96"/>
        <v/>
      </c>
      <c r="AJ73" s="32" t="str">
        <f t="shared" si="97"/>
        <v/>
      </c>
      <c r="AK73" s="32" t="str">
        <f t="shared" si="98"/>
        <v/>
      </c>
      <c r="AL73" s="24"/>
      <c r="AM73" s="24"/>
      <c r="AN73" s="24"/>
      <c r="AO73" s="24"/>
      <c r="AP73" s="24"/>
      <c r="AQ73" s="24"/>
      <c r="AR73" s="24"/>
      <c r="AS73" s="24"/>
      <c r="AT73" s="24"/>
      <c r="AU73" s="24">
        <f t="shared" si="99"/>
        <v>0</v>
      </c>
      <c r="AV73" s="24">
        <f t="shared" si="100"/>
        <v>0</v>
      </c>
      <c r="AW73" s="24" t="str">
        <f t="shared" si="101"/>
        <v/>
      </c>
      <c r="AX73" s="24" t="str">
        <f t="shared" si="102"/>
        <v/>
      </c>
      <c r="AY73" s="24" t="str">
        <f t="shared" si="103"/>
        <v/>
      </c>
      <c r="AZ73" s="24" t="str">
        <f t="shared" si="104"/>
        <v/>
      </c>
      <c r="BA73" s="24" t="str">
        <f t="shared" si="105"/>
        <v/>
      </c>
      <c r="BB73" s="24" t="str">
        <f t="shared" si="106"/>
        <v/>
      </c>
      <c r="BC73" s="24" t="str">
        <f t="shared" si="107"/>
        <v/>
      </c>
      <c r="BD73" s="31"/>
      <c r="BE73" s="31"/>
      <c r="BF73" s="31"/>
      <c r="BG73" s="31"/>
      <c r="BH73" s="31"/>
      <c r="BI73" s="31"/>
      <c r="BJ73" s="31"/>
      <c r="BK73" s="31"/>
      <c r="BL73" s="31"/>
      <c r="BM73" s="31">
        <f t="shared" si="108"/>
        <v>0</v>
      </c>
      <c r="BN73" s="31">
        <f t="shared" si="109"/>
        <v>0</v>
      </c>
      <c r="BO73" s="31" t="str">
        <f t="shared" si="110"/>
        <v/>
      </c>
      <c r="BP73" s="31" t="str">
        <f t="shared" si="111"/>
        <v/>
      </c>
      <c r="BQ73" s="31" t="str">
        <f t="shared" si="112"/>
        <v/>
      </c>
      <c r="BR73" s="31" t="str">
        <f t="shared" si="113"/>
        <v/>
      </c>
      <c r="BS73" s="31" t="str">
        <f t="shared" si="114"/>
        <v/>
      </c>
      <c r="BT73" s="31" t="str">
        <f t="shared" si="115"/>
        <v/>
      </c>
      <c r="BU73" s="31" t="str">
        <f t="shared" si="116"/>
        <v/>
      </c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</row>
    <row r="74" spans="1:91" x14ac:dyDescent="0.3">
      <c r="A74" s="1"/>
      <c r="B74" s="10"/>
      <c r="C74" s="10"/>
      <c r="D74" s="10"/>
      <c r="E74" s="10"/>
      <c r="F74" s="10"/>
      <c r="G74" s="10"/>
      <c r="H74" s="10"/>
      <c r="I74" s="10"/>
      <c r="J74" s="10"/>
      <c r="K74" s="10">
        <f t="shared" si="81"/>
        <v>0</v>
      </c>
      <c r="L74" s="10">
        <f t="shared" si="82"/>
        <v>0</v>
      </c>
      <c r="M74" s="10" t="str">
        <f t="shared" si="83"/>
        <v/>
      </c>
      <c r="N74" s="10" t="str">
        <f t="shared" si="84"/>
        <v/>
      </c>
      <c r="O74" s="10" t="str">
        <f t="shared" si="85"/>
        <v/>
      </c>
      <c r="P74" s="10" t="str">
        <f t="shared" si="86"/>
        <v/>
      </c>
      <c r="Q74" s="10" t="str">
        <f t="shared" si="87"/>
        <v/>
      </c>
      <c r="R74" s="10" t="str">
        <f t="shared" si="88"/>
        <v/>
      </c>
      <c r="S74" s="10" t="str">
        <f t="shared" si="89"/>
        <v/>
      </c>
      <c r="T74" s="17"/>
      <c r="U74" s="17"/>
      <c r="V74" s="17"/>
      <c r="W74" s="17"/>
      <c r="X74" s="17"/>
      <c r="Y74" s="17"/>
      <c r="Z74" s="17"/>
      <c r="AA74" s="17"/>
      <c r="AB74" s="17"/>
      <c r="AC74" s="17">
        <f t="shared" si="90"/>
        <v>0</v>
      </c>
      <c r="AD74" s="17">
        <f t="shared" si="91"/>
        <v>0</v>
      </c>
      <c r="AE74" s="32" t="str">
        <f t="shared" si="92"/>
        <v/>
      </c>
      <c r="AF74" s="32" t="str">
        <f t="shared" si="93"/>
        <v/>
      </c>
      <c r="AG74" s="32" t="str">
        <f t="shared" si="94"/>
        <v/>
      </c>
      <c r="AH74" s="32" t="str">
        <f t="shared" si="95"/>
        <v/>
      </c>
      <c r="AI74" s="32" t="str">
        <f t="shared" si="96"/>
        <v/>
      </c>
      <c r="AJ74" s="32" t="str">
        <f t="shared" si="97"/>
        <v/>
      </c>
      <c r="AK74" s="32" t="str">
        <f t="shared" si="98"/>
        <v/>
      </c>
      <c r="AL74" s="24"/>
      <c r="AM74" s="24"/>
      <c r="AN74" s="24"/>
      <c r="AO74" s="24"/>
      <c r="AP74" s="24"/>
      <c r="AQ74" s="24"/>
      <c r="AR74" s="24"/>
      <c r="AS74" s="24"/>
      <c r="AT74" s="24"/>
      <c r="AU74" s="24">
        <f t="shared" si="99"/>
        <v>0</v>
      </c>
      <c r="AV74" s="24">
        <f t="shared" si="100"/>
        <v>0</v>
      </c>
      <c r="AW74" s="24" t="str">
        <f t="shared" si="101"/>
        <v/>
      </c>
      <c r="AX74" s="24" t="str">
        <f t="shared" si="102"/>
        <v/>
      </c>
      <c r="AY74" s="24" t="str">
        <f t="shared" si="103"/>
        <v/>
      </c>
      <c r="AZ74" s="24" t="str">
        <f t="shared" si="104"/>
        <v/>
      </c>
      <c r="BA74" s="24" t="str">
        <f t="shared" si="105"/>
        <v/>
      </c>
      <c r="BB74" s="24" t="str">
        <f t="shared" si="106"/>
        <v/>
      </c>
      <c r="BC74" s="24" t="str">
        <f t="shared" si="107"/>
        <v/>
      </c>
      <c r="BD74" s="31"/>
      <c r="BE74" s="31"/>
      <c r="BF74" s="31"/>
      <c r="BG74" s="31"/>
      <c r="BH74" s="31"/>
      <c r="BI74" s="31"/>
      <c r="BJ74" s="31"/>
      <c r="BK74" s="31"/>
      <c r="BL74" s="31"/>
      <c r="BM74" s="31">
        <f t="shared" si="108"/>
        <v>0</v>
      </c>
      <c r="BN74" s="31">
        <f t="shared" si="109"/>
        <v>0</v>
      </c>
      <c r="BO74" s="31" t="str">
        <f t="shared" si="110"/>
        <v/>
      </c>
      <c r="BP74" s="31" t="str">
        <f t="shared" si="111"/>
        <v/>
      </c>
      <c r="BQ74" s="31" t="str">
        <f t="shared" si="112"/>
        <v/>
      </c>
      <c r="BR74" s="31" t="str">
        <f t="shared" si="113"/>
        <v/>
      </c>
      <c r="BS74" s="31" t="str">
        <f t="shared" si="114"/>
        <v/>
      </c>
      <c r="BT74" s="31" t="str">
        <f t="shared" si="115"/>
        <v/>
      </c>
      <c r="BU74" s="31" t="str">
        <f t="shared" si="116"/>
        <v/>
      </c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</row>
    <row r="75" spans="1:91" x14ac:dyDescent="0.3">
      <c r="A75" s="1"/>
      <c r="B75" s="10"/>
      <c r="C75" s="10"/>
      <c r="D75" s="10"/>
      <c r="E75" s="10"/>
      <c r="F75" s="10"/>
      <c r="G75" s="10"/>
      <c r="H75" s="10"/>
      <c r="I75" s="10"/>
      <c r="J75" s="10"/>
      <c r="K75" s="10">
        <f t="shared" si="81"/>
        <v>0</v>
      </c>
      <c r="L75" s="10">
        <f t="shared" si="82"/>
        <v>0</v>
      </c>
      <c r="M75" s="10" t="str">
        <f t="shared" si="83"/>
        <v/>
      </c>
      <c r="N75" s="10" t="str">
        <f t="shared" si="84"/>
        <v/>
      </c>
      <c r="O75" s="10" t="str">
        <f t="shared" si="85"/>
        <v/>
      </c>
      <c r="P75" s="10" t="str">
        <f t="shared" si="86"/>
        <v/>
      </c>
      <c r="Q75" s="10" t="str">
        <f t="shared" si="87"/>
        <v/>
      </c>
      <c r="R75" s="10" t="str">
        <f t="shared" si="88"/>
        <v/>
      </c>
      <c r="S75" s="10" t="str">
        <f t="shared" si="89"/>
        <v/>
      </c>
      <c r="T75" s="17"/>
      <c r="U75" s="17"/>
      <c r="V75" s="17"/>
      <c r="W75" s="17"/>
      <c r="X75" s="17"/>
      <c r="Y75" s="17"/>
      <c r="Z75" s="17"/>
      <c r="AA75" s="17"/>
      <c r="AB75" s="17"/>
      <c r="AC75" s="17">
        <f t="shared" si="90"/>
        <v>0</v>
      </c>
      <c r="AD75" s="17">
        <f t="shared" si="91"/>
        <v>0</v>
      </c>
      <c r="AE75" s="32" t="str">
        <f t="shared" si="92"/>
        <v/>
      </c>
      <c r="AF75" s="32" t="str">
        <f t="shared" si="93"/>
        <v/>
      </c>
      <c r="AG75" s="32" t="str">
        <f t="shared" si="94"/>
        <v/>
      </c>
      <c r="AH75" s="32" t="str">
        <f t="shared" si="95"/>
        <v/>
      </c>
      <c r="AI75" s="32" t="str">
        <f t="shared" si="96"/>
        <v/>
      </c>
      <c r="AJ75" s="32" t="str">
        <f t="shared" si="97"/>
        <v/>
      </c>
      <c r="AK75" s="32" t="str">
        <f t="shared" si="98"/>
        <v/>
      </c>
      <c r="AL75" s="24"/>
      <c r="AM75" s="24"/>
      <c r="AN75" s="24"/>
      <c r="AO75" s="24"/>
      <c r="AP75" s="24"/>
      <c r="AQ75" s="24"/>
      <c r="AR75" s="24"/>
      <c r="AS75" s="24"/>
      <c r="AT75" s="24"/>
      <c r="AU75" s="24">
        <f t="shared" si="99"/>
        <v>0</v>
      </c>
      <c r="AV75" s="24">
        <f t="shared" si="100"/>
        <v>0</v>
      </c>
      <c r="AW75" s="24" t="str">
        <f t="shared" si="101"/>
        <v/>
      </c>
      <c r="AX75" s="24" t="str">
        <f t="shared" si="102"/>
        <v/>
      </c>
      <c r="AY75" s="24" t="str">
        <f t="shared" si="103"/>
        <v/>
      </c>
      <c r="AZ75" s="24" t="str">
        <f t="shared" si="104"/>
        <v/>
      </c>
      <c r="BA75" s="24" t="str">
        <f t="shared" si="105"/>
        <v/>
      </c>
      <c r="BB75" s="24" t="str">
        <f t="shared" si="106"/>
        <v/>
      </c>
      <c r="BC75" s="24" t="str">
        <f t="shared" si="107"/>
        <v/>
      </c>
      <c r="BD75" s="31"/>
      <c r="BE75" s="31"/>
      <c r="BF75" s="31"/>
      <c r="BG75" s="31"/>
      <c r="BH75" s="31"/>
      <c r="BI75" s="31"/>
      <c r="BJ75" s="31"/>
      <c r="BK75" s="31"/>
      <c r="BL75" s="31"/>
      <c r="BM75" s="31">
        <f t="shared" si="108"/>
        <v>0</v>
      </c>
      <c r="BN75" s="31">
        <f t="shared" si="109"/>
        <v>0</v>
      </c>
      <c r="BO75" s="31" t="str">
        <f t="shared" si="110"/>
        <v/>
      </c>
      <c r="BP75" s="31" t="str">
        <f t="shared" si="111"/>
        <v/>
      </c>
      <c r="BQ75" s="31" t="str">
        <f t="shared" si="112"/>
        <v/>
      </c>
      <c r="BR75" s="31" t="str">
        <f t="shared" si="113"/>
        <v/>
      </c>
      <c r="BS75" s="31" t="str">
        <f t="shared" si="114"/>
        <v/>
      </c>
      <c r="BT75" s="31" t="str">
        <f t="shared" si="115"/>
        <v/>
      </c>
      <c r="BU75" s="31" t="str">
        <f t="shared" si="116"/>
        <v/>
      </c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</row>
    <row r="76" spans="1:91" x14ac:dyDescent="0.3">
      <c r="A76" s="1"/>
      <c r="B76" s="10"/>
      <c r="C76" s="10"/>
      <c r="D76" s="10"/>
      <c r="E76" s="10"/>
      <c r="F76" s="10"/>
      <c r="G76" s="10"/>
      <c r="H76" s="10"/>
      <c r="I76" s="10"/>
      <c r="J76" s="10"/>
      <c r="K76" s="10">
        <f t="shared" si="81"/>
        <v>0</v>
      </c>
      <c r="L76" s="10">
        <f t="shared" si="82"/>
        <v>0</v>
      </c>
      <c r="M76" s="10" t="str">
        <f t="shared" si="83"/>
        <v/>
      </c>
      <c r="N76" s="10" t="str">
        <f t="shared" si="84"/>
        <v/>
      </c>
      <c r="O76" s="10" t="str">
        <f t="shared" si="85"/>
        <v/>
      </c>
      <c r="P76" s="10" t="str">
        <f t="shared" si="86"/>
        <v/>
      </c>
      <c r="Q76" s="10" t="str">
        <f t="shared" si="87"/>
        <v/>
      </c>
      <c r="R76" s="10" t="str">
        <f t="shared" si="88"/>
        <v/>
      </c>
      <c r="S76" s="10" t="str">
        <f t="shared" si="89"/>
        <v/>
      </c>
      <c r="T76" s="17"/>
      <c r="U76" s="17"/>
      <c r="V76" s="17"/>
      <c r="W76" s="17"/>
      <c r="X76" s="17"/>
      <c r="Y76" s="17"/>
      <c r="Z76" s="17"/>
      <c r="AA76" s="17"/>
      <c r="AB76" s="17"/>
      <c r="AC76" s="17">
        <f t="shared" si="90"/>
        <v>0</v>
      </c>
      <c r="AD76" s="17">
        <f t="shared" si="91"/>
        <v>0</v>
      </c>
      <c r="AE76" s="32" t="str">
        <f t="shared" si="92"/>
        <v/>
      </c>
      <c r="AF76" s="32" t="str">
        <f t="shared" si="93"/>
        <v/>
      </c>
      <c r="AG76" s="32" t="str">
        <f t="shared" si="94"/>
        <v/>
      </c>
      <c r="AH76" s="32" t="str">
        <f t="shared" si="95"/>
        <v/>
      </c>
      <c r="AI76" s="32" t="str">
        <f t="shared" si="96"/>
        <v/>
      </c>
      <c r="AJ76" s="32" t="str">
        <f t="shared" si="97"/>
        <v/>
      </c>
      <c r="AK76" s="32" t="str">
        <f t="shared" si="98"/>
        <v/>
      </c>
      <c r="AL76" s="24"/>
      <c r="AM76" s="24"/>
      <c r="AN76" s="24"/>
      <c r="AO76" s="24"/>
      <c r="AP76" s="24"/>
      <c r="AQ76" s="24"/>
      <c r="AR76" s="24"/>
      <c r="AS76" s="24"/>
      <c r="AT76" s="24"/>
      <c r="AU76" s="24">
        <f t="shared" si="99"/>
        <v>0</v>
      </c>
      <c r="AV76" s="24">
        <f t="shared" si="100"/>
        <v>0</v>
      </c>
      <c r="AW76" s="24" t="str">
        <f t="shared" si="101"/>
        <v/>
      </c>
      <c r="AX76" s="24" t="str">
        <f t="shared" si="102"/>
        <v/>
      </c>
      <c r="AY76" s="24" t="str">
        <f t="shared" si="103"/>
        <v/>
      </c>
      <c r="AZ76" s="24" t="str">
        <f t="shared" si="104"/>
        <v/>
      </c>
      <c r="BA76" s="24" t="str">
        <f t="shared" si="105"/>
        <v/>
      </c>
      <c r="BB76" s="24" t="str">
        <f t="shared" si="106"/>
        <v/>
      </c>
      <c r="BC76" s="24" t="str">
        <f t="shared" si="107"/>
        <v/>
      </c>
      <c r="BD76" s="31"/>
      <c r="BE76" s="31"/>
      <c r="BF76" s="31"/>
      <c r="BG76" s="31"/>
      <c r="BH76" s="31"/>
      <c r="BI76" s="31"/>
      <c r="BJ76" s="31"/>
      <c r="BK76" s="31"/>
      <c r="BL76" s="31"/>
      <c r="BM76" s="31">
        <f t="shared" si="108"/>
        <v>0</v>
      </c>
      <c r="BN76" s="31">
        <f t="shared" si="109"/>
        <v>0</v>
      </c>
      <c r="BO76" s="31" t="str">
        <f t="shared" si="110"/>
        <v/>
      </c>
      <c r="BP76" s="31" t="str">
        <f t="shared" si="111"/>
        <v/>
      </c>
      <c r="BQ76" s="31" t="str">
        <f t="shared" si="112"/>
        <v/>
      </c>
      <c r="BR76" s="31" t="str">
        <f t="shared" si="113"/>
        <v/>
      </c>
      <c r="BS76" s="31" t="str">
        <f t="shared" si="114"/>
        <v/>
      </c>
      <c r="BT76" s="31" t="str">
        <f t="shared" si="115"/>
        <v/>
      </c>
      <c r="BU76" s="31" t="str">
        <f t="shared" si="116"/>
        <v/>
      </c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</row>
    <row r="77" spans="1:91" x14ac:dyDescent="0.3">
      <c r="A77" s="1"/>
      <c r="B77" s="10"/>
      <c r="C77" s="10"/>
      <c r="D77" s="10"/>
      <c r="E77" s="10"/>
      <c r="F77" s="10"/>
      <c r="G77" s="10"/>
      <c r="H77" s="10"/>
      <c r="I77" s="10"/>
      <c r="J77" s="10"/>
      <c r="K77" s="10">
        <f t="shared" si="81"/>
        <v>0</v>
      </c>
      <c r="L77" s="10">
        <f t="shared" si="82"/>
        <v>0</v>
      </c>
      <c r="M77" s="10" t="str">
        <f t="shared" si="83"/>
        <v/>
      </c>
      <c r="N77" s="10" t="str">
        <f t="shared" si="84"/>
        <v/>
      </c>
      <c r="O77" s="10" t="str">
        <f t="shared" si="85"/>
        <v/>
      </c>
      <c r="P77" s="10" t="str">
        <f t="shared" si="86"/>
        <v/>
      </c>
      <c r="Q77" s="10" t="str">
        <f t="shared" si="87"/>
        <v/>
      </c>
      <c r="R77" s="10" t="str">
        <f t="shared" si="88"/>
        <v/>
      </c>
      <c r="S77" s="10" t="str">
        <f t="shared" si="89"/>
        <v/>
      </c>
      <c r="T77" s="17"/>
      <c r="U77" s="17"/>
      <c r="V77" s="17"/>
      <c r="W77" s="17"/>
      <c r="X77" s="17"/>
      <c r="Y77" s="17"/>
      <c r="Z77" s="17"/>
      <c r="AA77" s="17"/>
      <c r="AB77" s="17"/>
      <c r="AC77" s="17">
        <f t="shared" si="90"/>
        <v>0</v>
      </c>
      <c r="AD77" s="17">
        <f t="shared" si="91"/>
        <v>0</v>
      </c>
      <c r="AE77" s="32" t="str">
        <f t="shared" si="92"/>
        <v/>
      </c>
      <c r="AF77" s="32" t="str">
        <f t="shared" si="93"/>
        <v/>
      </c>
      <c r="AG77" s="32" t="str">
        <f t="shared" si="94"/>
        <v/>
      </c>
      <c r="AH77" s="32" t="str">
        <f t="shared" si="95"/>
        <v/>
      </c>
      <c r="AI77" s="32" t="str">
        <f t="shared" si="96"/>
        <v/>
      </c>
      <c r="AJ77" s="32" t="str">
        <f t="shared" si="97"/>
        <v/>
      </c>
      <c r="AK77" s="32" t="str">
        <f t="shared" si="98"/>
        <v/>
      </c>
      <c r="AL77" s="24"/>
      <c r="AM77" s="24"/>
      <c r="AN77" s="24"/>
      <c r="AO77" s="24"/>
      <c r="AP77" s="24"/>
      <c r="AQ77" s="24"/>
      <c r="AR77" s="24"/>
      <c r="AS77" s="24"/>
      <c r="AT77" s="24"/>
      <c r="AU77" s="24">
        <f t="shared" si="99"/>
        <v>0</v>
      </c>
      <c r="AV77" s="24">
        <f t="shared" si="100"/>
        <v>0</v>
      </c>
      <c r="AW77" s="24" t="str">
        <f t="shared" si="101"/>
        <v/>
      </c>
      <c r="AX77" s="24" t="str">
        <f t="shared" si="102"/>
        <v/>
      </c>
      <c r="AY77" s="24" t="str">
        <f t="shared" si="103"/>
        <v/>
      </c>
      <c r="AZ77" s="24" t="str">
        <f t="shared" si="104"/>
        <v/>
      </c>
      <c r="BA77" s="24" t="str">
        <f t="shared" si="105"/>
        <v/>
      </c>
      <c r="BB77" s="24" t="str">
        <f t="shared" si="106"/>
        <v/>
      </c>
      <c r="BC77" s="24" t="str">
        <f t="shared" si="107"/>
        <v/>
      </c>
      <c r="BD77" s="31"/>
      <c r="BE77" s="31"/>
      <c r="BF77" s="31"/>
      <c r="BG77" s="31"/>
      <c r="BH77" s="31"/>
      <c r="BI77" s="31"/>
      <c r="BJ77" s="31"/>
      <c r="BK77" s="31"/>
      <c r="BL77" s="31"/>
      <c r="BM77" s="31">
        <f t="shared" si="108"/>
        <v>0</v>
      </c>
      <c r="BN77" s="31">
        <f t="shared" si="109"/>
        <v>0</v>
      </c>
      <c r="BO77" s="31" t="str">
        <f t="shared" si="110"/>
        <v/>
      </c>
      <c r="BP77" s="31" t="str">
        <f t="shared" si="111"/>
        <v/>
      </c>
      <c r="BQ77" s="31" t="str">
        <f t="shared" si="112"/>
        <v/>
      </c>
      <c r="BR77" s="31" t="str">
        <f t="shared" si="113"/>
        <v/>
      </c>
      <c r="BS77" s="31" t="str">
        <f t="shared" si="114"/>
        <v/>
      </c>
      <c r="BT77" s="31" t="str">
        <f t="shared" si="115"/>
        <v/>
      </c>
      <c r="BU77" s="31" t="str">
        <f t="shared" si="116"/>
        <v/>
      </c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</row>
    <row r="78" spans="1:91" x14ac:dyDescent="0.3">
      <c r="A78" s="1"/>
      <c r="B78" s="10"/>
      <c r="C78" s="10"/>
      <c r="D78" s="10"/>
      <c r="E78" s="10"/>
      <c r="F78" s="10"/>
      <c r="G78" s="10"/>
      <c r="H78" s="10"/>
      <c r="I78" s="10"/>
      <c r="J78" s="10"/>
      <c r="K78" s="10">
        <f t="shared" si="81"/>
        <v>0</v>
      </c>
      <c r="L78" s="10">
        <f t="shared" si="82"/>
        <v>0</v>
      </c>
      <c r="M78" s="10" t="str">
        <f t="shared" si="83"/>
        <v/>
      </c>
      <c r="N78" s="10" t="str">
        <f t="shared" si="84"/>
        <v/>
      </c>
      <c r="O78" s="10" t="str">
        <f t="shared" si="85"/>
        <v/>
      </c>
      <c r="P78" s="10" t="str">
        <f t="shared" si="86"/>
        <v/>
      </c>
      <c r="Q78" s="10" t="str">
        <f t="shared" si="87"/>
        <v/>
      </c>
      <c r="R78" s="10" t="str">
        <f t="shared" si="88"/>
        <v/>
      </c>
      <c r="S78" s="10" t="str">
        <f t="shared" si="89"/>
        <v/>
      </c>
      <c r="T78" s="17"/>
      <c r="U78" s="17"/>
      <c r="V78" s="17"/>
      <c r="W78" s="17"/>
      <c r="X78" s="17"/>
      <c r="Y78" s="17"/>
      <c r="Z78" s="17"/>
      <c r="AA78" s="17"/>
      <c r="AB78" s="17"/>
      <c r="AC78" s="17">
        <f t="shared" si="90"/>
        <v>0</v>
      </c>
      <c r="AD78" s="17">
        <f t="shared" si="91"/>
        <v>0</v>
      </c>
      <c r="AE78" s="32" t="str">
        <f t="shared" si="92"/>
        <v/>
      </c>
      <c r="AF78" s="32" t="str">
        <f t="shared" si="93"/>
        <v/>
      </c>
      <c r="AG78" s="32" t="str">
        <f t="shared" si="94"/>
        <v/>
      </c>
      <c r="AH78" s="32" t="str">
        <f t="shared" si="95"/>
        <v/>
      </c>
      <c r="AI78" s="32" t="str">
        <f t="shared" si="96"/>
        <v/>
      </c>
      <c r="AJ78" s="32" t="str">
        <f t="shared" si="97"/>
        <v/>
      </c>
      <c r="AK78" s="32" t="str">
        <f t="shared" si="98"/>
        <v/>
      </c>
      <c r="AL78" s="24"/>
      <c r="AM78" s="24"/>
      <c r="AN78" s="24"/>
      <c r="AO78" s="24"/>
      <c r="AP78" s="24"/>
      <c r="AQ78" s="24"/>
      <c r="AR78" s="24"/>
      <c r="AS78" s="24"/>
      <c r="AT78" s="24"/>
      <c r="AU78" s="24">
        <f t="shared" si="99"/>
        <v>0</v>
      </c>
      <c r="AV78" s="24">
        <f t="shared" si="100"/>
        <v>0</v>
      </c>
      <c r="AW78" s="24" t="str">
        <f t="shared" si="101"/>
        <v/>
      </c>
      <c r="AX78" s="24" t="str">
        <f t="shared" si="102"/>
        <v/>
      </c>
      <c r="AY78" s="24" t="str">
        <f t="shared" si="103"/>
        <v/>
      </c>
      <c r="AZ78" s="24" t="str">
        <f t="shared" si="104"/>
        <v/>
      </c>
      <c r="BA78" s="24" t="str">
        <f t="shared" si="105"/>
        <v/>
      </c>
      <c r="BB78" s="24" t="str">
        <f t="shared" si="106"/>
        <v/>
      </c>
      <c r="BC78" s="24" t="str">
        <f t="shared" si="107"/>
        <v/>
      </c>
      <c r="BD78" s="31"/>
      <c r="BE78" s="31"/>
      <c r="BF78" s="31"/>
      <c r="BG78" s="31"/>
      <c r="BH78" s="31"/>
      <c r="BI78" s="31"/>
      <c r="BJ78" s="31"/>
      <c r="BK78" s="31"/>
      <c r="BL78" s="31"/>
      <c r="BM78" s="31">
        <f t="shared" si="108"/>
        <v>0</v>
      </c>
      <c r="BN78" s="31">
        <f t="shared" si="109"/>
        <v>0</v>
      </c>
      <c r="BO78" s="31" t="str">
        <f t="shared" si="110"/>
        <v/>
      </c>
      <c r="BP78" s="31" t="str">
        <f t="shared" si="111"/>
        <v/>
      </c>
      <c r="BQ78" s="31" t="str">
        <f t="shared" si="112"/>
        <v/>
      </c>
      <c r="BR78" s="31" t="str">
        <f t="shared" si="113"/>
        <v/>
      </c>
      <c r="BS78" s="31" t="str">
        <f t="shared" si="114"/>
        <v/>
      </c>
      <c r="BT78" s="31" t="str">
        <f t="shared" si="115"/>
        <v/>
      </c>
      <c r="BU78" s="31" t="str">
        <f t="shared" si="116"/>
        <v/>
      </c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</row>
    <row r="79" spans="1:91" x14ac:dyDescent="0.3">
      <c r="A79" s="1"/>
      <c r="B79" s="10"/>
      <c r="C79" s="10"/>
      <c r="D79" s="10"/>
      <c r="E79" s="10"/>
      <c r="F79" s="10"/>
      <c r="G79" s="10"/>
      <c r="H79" s="10"/>
      <c r="I79" s="10"/>
      <c r="J79" s="10"/>
      <c r="K79" s="10">
        <f t="shared" si="81"/>
        <v>0</v>
      </c>
      <c r="L79" s="10">
        <f t="shared" si="82"/>
        <v>0</v>
      </c>
      <c r="M79" s="10" t="str">
        <f t="shared" si="83"/>
        <v/>
      </c>
      <c r="N79" s="10" t="str">
        <f t="shared" si="84"/>
        <v/>
      </c>
      <c r="O79" s="10" t="str">
        <f t="shared" si="85"/>
        <v/>
      </c>
      <c r="P79" s="10" t="str">
        <f t="shared" si="86"/>
        <v/>
      </c>
      <c r="Q79" s="10" t="str">
        <f t="shared" si="87"/>
        <v/>
      </c>
      <c r="R79" s="10" t="str">
        <f t="shared" si="88"/>
        <v/>
      </c>
      <c r="S79" s="10" t="str">
        <f t="shared" si="89"/>
        <v/>
      </c>
      <c r="T79" s="17"/>
      <c r="U79" s="17"/>
      <c r="V79" s="17"/>
      <c r="W79" s="17"/>
      <c r="X79" s="17"/>
      <c r="Y79" s="17"/>
      <c r="Z79" s="17"/>
      <c r="AA79" s="17"/>
      <c r="AB79" s="17"/>
      <c r="AC79" s="17">
        <f t="shared" si="90"/>
        <v>0</v>
      </c>
      <c r="AD79" s="17">
        <f t="shared" si="91"/>
        <v>0</v>
      </c>
      <c r="AE79" s="32" t="str">
        <f t="shared" si="92"/>
        <v/>
      </c>
      <c r="AF79" s="32" t="str">
        <f t="shared" si="93"/>
        <v/>
      </c>
      <c r="AG79" s="32" t="str">
        <f t="shared" si="94"/>
        <v/>
      </c>
      <c r="AH79" s="32" t="str">
        <f t="shared" si="95"/>
        <v/>
      </c>
      <c r="AI79" s="32" t="str">
        <f t="shared" si="96"/>
        <v/>
      </c>
      <c r="AJ79" s="32" t="str">
        <f t="shared" si="97"/>
        <v/>
      </c>
      <c r="AK79" s="32" t="str">
        <f t="shared" si="98"/>
        <v/>
      </c>
      <c r="AL79" s="24"/>
      <c r="AM79" s="24"/>
      <c r="AN79" s="24"/>
      <c r="AO79" s="24"/>
      <c r="AP79" s="24"/>
      <c r="AQ79" s="24"/>
      <c r="AR79" s="24"/>
      <c r="AS79" s="24"/>
      <c r="AT79" s="24"/>
      <c r="AU79" s="24">
        <f t="shared" si="99"/>
        <v>0</v>
      </c>
      <c r="AV79" s="24">
        <f t="shared" si="100"/>
        <v>0</v>
      </c>
      <c r="AW79" s="24" t="str">
        <f t="shared" si="101"/>
        <v/>
      </c>
      <c r="AX79" s="24" t="str">
        <f t="shared" si="102"/>
        <v/>
      </c>
      <c r="AY79" s="24" t="str">
        <f t="shared" si="103"/>
        <v/>
      </c>
      <c r="AZ79" s="24" t="str">
        <f t="shared" si="104"/>
        <v/>
      </c>
      <c r="BA79" s="24" t="str">
        <f t="shared" si="105"/>
        <v/>
      </c>
      <c r="BB79" s="24" t="str">
        <f t="shared" si="106"/>
        <v/>
      </c>
      <c r="BC79" s="24" t="str">
        <f t="shared" si="107"/>
        <v/>
      </c>
      <c r="BD79" s="31"/>
      <c r="BE79" s="31"/>
      <c r="BF79" s="31"/>
      <c r="BG79" s="31"/>
      <c r="BH79" s="31"/>
      <c r="BI79" s="31"/>
      <c r="BJ79" s="31"/>
      <c r="BK79" s="31"/>
      <c r="BL79" s="31"/>
      <c r="BM79" s="31">
        <f t="shared" si="108"/>
        <v>0</v>
      </c>
      <c r="BN79" s="31">
        <f t="shared" si="109"/>
        <v>0</v>
      </c>
      <c r="BO79" s="31" t="str">
        <f t="shared" si="110"/>
        <v/>
      </c>
      <c r="BP79" s="31" t="str">
        <f t="shared" si="111"/>
        <v/>
      </c>
      <c r="BQ79" s="31" t="str">
        <f t="shared" si="112"/>
        <v/>
      </c>
      <c r="BR79" s="31" t="str">
        <f t="shared" si="113"/>
        <v/>
      </c>
      <c r="BS79" s="31" t="str">
        <f t="shared" si="114"/>
        <v/>
      </c>
      <c r="BT79" s="31" t="str">
        <f t="shared" si="115"/>
        <v/>
      </c>
      <c r="BU79" s="31" t="str">
        <f t="shared" si="116"/>
        <v/>
      </c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</row>
    <row r="80" spans="1:91" x14ac:dyDescent="0.3">
      <c r="A80" s="1"/>
      <c r="B80" s="10"/>
      <c r="C80" s="10"/>
      <c r="D80" s="10"/>
      <c r="E80" s="10"/>
      <c r="F80" s="10"/>
      <c r="G80" s="10"/>
      <c r="H80" s="10"/>
      <c r="I80" s="10"/>
      <c r="J80" s="10"/>
      <c r="K80" s="10">
        <f t="shared" si="81"/>
        <v>0</v>
      </c>
      <c r="L80" s="10">
        <f t="shared" si="82"/>
        <v>0</v>
      </c>
      <c r="M80" s="10" t="str">
        <f t="shared" si="83"/>
        <v/>
      </c>
      <c r="N80" s="10" t="str">
        <f t="shared" si="84"/>
        <v/>
      </c>
      <c r="O80" s="10" t="str">
        <f t="shared" si="85"/>
        <v/>
      </c>
      <c r="P80" s="10" t="str">
        <f t="shared" si="86"/>
        <v/>
      </c>
      <c r="Q80" s="10" t="str">
        <f t="shared" si="87"/>
        <v/>
      </c>
      <c r="R80" s="10" t="str">
        <f t="shared" si="88"/>
        <v/>
      </c>
      <c r="S80" s="10" t="str">
        <f t="shared" si="89"/>
        <v/>
      </c>
      <c r="T80" s="17"/>
      <c r="U80" s="17"/>
      <c r="V80" s="17"/>
      <c r="W80" s="17"/>
      <c r="X80" s="17"/>
      <c r="Y80" s="17"/>
      <c r="Z80" s="17"/>
      <c r="AA80" s="17"/>
      <c r="AB80" s="17"/>
      <c r="AC80" s="17">
        <f t="shared" si="90"/>
        <v>0</v>
      </c>
      <c r="AD80" s="17">
        <f t="shared" si="91"/>
        <v>0</v>
      </c>
      <c r="AE80" s="32" t="str">
        <f t="shared" si="92"/>
        <v/>
      </c>
      <c r="AF80" s="32" t="str">
        <f t="shared" si="93"/>
        <v/>
      </c>
      <c r="AG80" s="32" t="str">
        <f t="shared" si="94"/>
        <v/>
      </c>
      <c r="AH80" s="32" t="str">
        <f t="shared" si="95"/>
        <v/>
      </c>
      <c r="AI80" s="32" t="str">
        <f t="shared" si="96"/>
        <v/>
      </c>
      <c r="AJ80" s="32" t="str">
        <f t="shared" si="97"/>
        <v/>
      </c>
      <c r="AK80" s="32" t="str">
        <f t="shared" si="98"/>
        <v/>
      </c>
      <c r="AL80" s="24"/>
      <c r="AM80" s="24"/>
      <c r="AN80" s="24"/>
      <c r="AO80" s="24"/>
      <c r="AP80" s="24"/>
      <c r="AQ80" s="24"/>
      <c r="AR80" s="24"/>
      <c r="AS80" s="24"/>
      <c r="AT80" s="24"/>
      <c r="AU80" s="24">
        <f t="shared" si="99"/>
        <v>0</v>
      </c>
      <c r="AV80" s="24">
        <f t="shared" si="100"/>
        <v>0</v>
      </c>
      <c r="AW80" s="24" t="str">
        <f t="shared" si="101"/>
        <v/>
      </c>
      <c r="AX80" s="24" t="str">
        <f t="shared" si="102"/>
        <v/>
      </c>
      <c r="AY80" s="24" t="str">
        <f t="shared" si="103"/>
        <v/>
      </c>
      <c r="AZ80" s="24" t="str">
        <f t="shared" si="104"/>
        <v/>
      </c>
      <c r="BA80" s="24" t="str">
        <f t="shared" si="105"/>
        <v/>
      </c>
      <c r="BB80" s="24" t="str">
        <f t="shared" si="106"/>
        <v/>
      </c>
      <c r="BC80" s="24" t="str">
        <f t="shared" si="107"/>
        <v/>
      </c>
      <c r="BD80" s="31"/>
      <c r="BE80" s="31"/>
      <c r="BF80" s="31"/>
      <c r="BG80" s="31"/>
      <c r="BH80" s="31"/>
      <c r="BI80" s="31"/>
      <c r="BJ80" s="31"/>
      <c r="BK80" s="31"/>
      <c r="BL80" s="31"/>
      <c r="BM80" s="31">
        <f t="shared" si="108"/>
        <v>0</v>
      </c>
      <c r="BN80" s="31">
        <f t="shared" si="109"/>
        <v>0</v>
      </c>
      <c r="BO80" s="31" t="str">
        <f t="shared" si="110"/>
        <v/>
      </c>
      <c r="BP80" s="31" t="str">
        <f t="shared" si="111"/>
        <v/>
      </c>
      <c r="BQ80" s="31" t="str">
        <f t="shared" si="112"/>
        <v/>
      </c>
      <c r="BR80" s="31" t="str">
        <f t="shared" si="113"/>
        <v/>
      </c>
      <c r="BS80" s="31" t="str">
        <f t="shared" si="114"/>
        <v/>
      </c>
      <c r="BT80" s="31" t="str">
        <f t="shared" si="115"/>
        <v/>
      </c>
      <c r="BU80" s="31" t="str">
        <f t="shared" si="116"/>
        <v/>
      </c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</row>
    <row r="81" spans="1:91" x14ac:dyDescent="0.3">
      <c r="A81" s="1"/>
      <c r="B81" s="10"/>
      <c r="C81" s="10"/>
      <c r="D81" s="10"/>
      <c r="E81" s="10"/>
      <c r="F81" s="10"/>
      <c r="G81" s="10"/>
      <c r="H81" s="10"/>
      <c r="I81" s="10"/>
      <c r="J81" s="10"/>
      <c r="K81" s="10">
        <f t="shared" si="81"/>
        <v>0</v>
      </c>
      <c r="L81" s="10">
        <f t="shared" si="82"/>
        <v>0</v>
      </c>
      <c r="M81" s="10" t="str">
        <f t="shared" si="83"/>
        <v/>
      </c>
      <c r="N81" s="10" t="str">
        <f t="shared" si="84"/>
        <v/>
      </c>
      <c r="O81" s="10" t="str">
        <f t="shared" si="85"/>
        <v/>
      </c>
      <c r="P81" s="10" t="str">
        <f t="shared" si="86"/>
        <v/>
      </c>
      <c r="Q81" s="10" t="str">
        <f t="shared" si="87"/>
        <v/>
      </c>
      <c r="R81" s="10" t="str">
        <f t="shared" si="88"/>
        <v/>
      </c>
      <c r="S81" s="10" t="str">
        <f t="shared" si="89"/>
        <v/>
      </c>
      <c r="T81" s="17"/>
      <c r="U81" s="17"/>
      <c r="V81" s="17"/>
      <c r="W81" s="17"/>
      <c r="X81" s="17"/>
      <c r="Y81" s="17"/>
      <c r="Z81" s="17"/>
      <c r="AA81" s="17"/>
      <c r="AB81" s="17"/>
      <c r="AC81" s="17">
        <f t="shared" si="90"/>
        <v>0</v>
      </c>
      <c r="AD81" s="17">
        <f t="shared" si="91"/>
        <v>0</v>
      </c>
      <c r="AE81" s="32" t="str">
        <f t="shared" si="92"/>
        <v/>
      </c>
      <c r="AF81" s="32" t="str">
        <f t="shared" si="93"/>
        <v/>
      </c>
      <c r="AG81" s="32" t="str">
        <f t="shared" si="94"/>
        <v/>
      </c>
      <c r="AH81" s="32" t="str">
        <f t="shared" si="95"/>
        <v/>
      </c>
      <c r="AI81" s="32" t="str">
        <f t="shared" si="96"/>
        <v/>
      </c>
      <c r="AJ81" s="32" t="str">
        <f t="shared" si="97"/>
        <v/>
      </c>
      <c r="AK81" s="32" t="str">
        <f t="shared" si="98"/>
        <v/>
      </c>
      <c r="AL81" s="24"/>
      <c r="AM81" s="24"/>
      <c r="AN81" s="24"/>
      <c r="AO81" s="24"/>
      <c r="AP81" s="24"/>
      <c r="AQ81" s="24"/>
      <c r="AR81" s="24"/>
      <c r="AS81" s="24"/>
      <c r="AT81" s="24"/>
      <c r="AU81" s="24">
        <f t="shared" si="99"/>
        <v>0</v>
      </c>
      <c r="AV81" s="24">
        <f t="shared" si="100"/>
        <v>0</v>
      </c>
      <c r="AW81" s="24" t="str">
        <f t="shared" si="101"/>
        <v/>
      </c>
      <c r="AX81" s="24" t="str">
        <f t="shared" si="102"/>
        <v/>
      </c>
      <c r="AY81" s="24" t="str">
        <f t="shared" si="103"/>
        <v/>
      </c>
      <c r="AZ81" s="24" t="str">
        <f t="shared" si="104"/>
        <v/>
      </c>
      <c r="BA81" s="24" t="str">
        <f t="shared" si="105"/>
        <v/>
      </c>
      <c r="BB81" s="24" t="str">
        <f t="shared" si="106"/>
        <v/>
      </c>
      <c r="BC81" s="24" t="str">
        <f t="shared" si="107"/>
        <v/>
      </c>
      <c r="BD81" s="31"/>
      <c r="BE81" s="31"/>
      <c r="BF81" s="31"/>
      <c r="BG81" s="31"/>
      <c r="BH81" s="31"/>
      <c r="BI81" s="31"/>
      <c r="BJ81" s="31"/>
      <c r="BK81" s="31"/>
      <c r="BL81" s="31"/>
      <c r="BM81" s="31">
        <f t="shared" si="108"/>
        <v>0</v>
      </c>
      <c r="BN81" s="31">
        <f t="shared" si="109"/>
        <v>0</v>
      </c>
      <c r="BO81" s="31" t="str">
        <f t="shared" si="110"/>
        <v/>
      </c>
      <c r="BP81" s="31" t="str">
        <f t="shared" si="111"/>
        <v/>
      </c>
      <c r="BQ81" s="31" t="str">
        <f t="shared" si="112"/>
        <v/>
      </c>
      <c r="BR81" s="31" t="str">
        <f t="shared" si="113"/>
        <v/>
      </c>
      <c r="BS81" s="31" t="str">
        <f t="shared" si="114"/>
        <v/>
      </c>
      <c r="BT81" s="31" t="str">
        <f t="shared" si="115"/>
        <v/>
      </c>
      <c r="BU81" s="31" t="str">
        <f t="shared" si="116"/>
        <v/>
      </c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</row>
    <row r="82" spans="1:91" x14ac:dyDescent="0.3">
      <c r="A82" s="1"/>
      <c r="B82" s="10"/>
      <c r="C82" s="10"/>
      <c r="D82" s="10"/>
      <c r="E82" s="10"/>
      <c r="F82" s="10"/>
      <c r="G82" s="10"/>
      <c r="H82" s="10"/>
      <c r="I82" s="10"/>
      <c r="J82" s="10"/>
      <c r="K82" s="10">
        <f t="shared" si="81"/>
        <v>0</v>
      </c>
      <c r="L82" s="10">
        <f t="shared" si="82"/>
        <v>0</v>
      </c>
      <c r="M82" s="10" t="str">
        <f t="shared" si="83"/>
        <v/>
      </c>
      <c r="N82" s="10" t="str">
        <f t="shared" si="84"/>
        <v/>
      </c>
      <c r="O82" s="10" t="str">
        <f t="shared" si="85"/>
        <v/>
      </c>
      <c r="P82" s="10" t="str">
        <f t="shared" si="86"/>
        <v/>
      </c>
      <c r="Q82" s="10" t="str">
        <f t="shared" si="87"/>
        <v/>
      </c>
      <c r="R82" s="10" t="str">
        <f t="shared" si="88"/>
        <v/>
      </c>
      <c r="S82" s="10" t="str">
        <f t="shared" si="89"/>
        <v/>
      </c>
      <c r="T82" s="17"/>
      <c r="U82" s="17"/>
      <c r="V82" s="17"/>
      <c r="W82" s="17"/>
      <c r="X82" s="17"/>
      <c r="Y82" s="17"/>
      <c r="Z82" s="17"/>
      <c r="AA82" s="17"/>
      <c r="AB82" s="17"/>
      <c r="AC82" s="17">
        <f t="shared" si="90"/>
        <v>0</v>
      </c>
      <c r="AD82" s="17">
        <f t="shared" si="91"/>
        <v>0</v>
      </c>
      <c r="AE82" s="32" t="str">
        <f t="shared" si="92"/>
        <v/>
      </c>
      <c r="AF82" s="32" t="str">
        <f t="shared" si="93"/>
        <v/>
      </c>
      <c r="AG82" s="32" t="str">
        <f t="shared" si="94"/>
        <v/>
      </c>
      <c r="AH82" s="32" t="str">
        <f t="shared" si="95"/>
        <v/>
      </c>
      <c r="AI82" s="32" t="str">
        <f t="shared" si="96"/>
        <v/>
      </c>
      <c r="AJ82" s="32" t="str">
        <f t="shared" si="97"/>
        <v/>
      </c>
      <c r="AK82" s="32" t="str">
        <f t="shared" si="98"/>
        <v/>
      </c>
      <c r="AL82" s="24"/>
      <c r="AM82" s="24"/>
      <c r="AN82" s="24"/>
      <c r="AO82" s="24"/>
      <c r="AP82" s="24"/>
      <c r="AQ82" s="24"/>
      <c r="AR82" s="24"/>
      <c r="AS82" s="24"/>
      <c r="AT82" s="24"/>
      <c r="AU82" s="24">
        <f t="shared" si="99"/>
        <v>0</v>
      </c>
      <c r="AV82" s="24">
        <f t="shared" si="100"/>
        <v>0</v>
      </c>
      <c r="AW82" s="24" t="str">
        <f t="shared" si="101"/>
        <v/>
      </c>
      <c r="AX82" s="24" t="str">
        <f t="shared" si="102"/>
        <v/>
      </c>
      <c r="AY82" s="24" t="str">
        <f t="shared" si="103"/>
        <v/>
      </c>
      <c r="AZ82" s="24" t="str">
        <f t="shared" si="104"/>
        <v/>
      </c>
      <c r="BA82" s="24" t="str">
        <f t="shared" si="105"/>
        <v/>
      </c>
      <c r="BB82" s="24" t="str">
        <f t="shared" si="106"/>
        <v/>
      </c>
      <c r="BC82" s="24" t="str">
        <f t="shared" si="107"/>
        <v/>
      </c>
      <c r="BD82" s="31"/>
      <c r="BE82" s="31"/>
      <c r="BF82" s="31"/>
      <c r="BG82" s="31"/>
      <c r="BH82" s="31"/>
      <c r="BI82" s="31"/>
      <c r="BJ82" s="31"/>
      <c r="BK82" s="31"/>
      <c r="BL82" s="31"/>
      <c r="BM82" s="31">
        <f t="shared" si="108"/>
        <v>0</v>
      </c>
      <c r="BN82" s="31">
        <f t="shared" si="109"/>
        <v>0</v>
      </c>
      <c r="BO82" s="31" t="str">
        <f t="shared" si="110"/>
        <v/>
      </c>
      <c r="BP82" s="31" t="str">
        <f t="shared" si="111"/>
        <v/>
      </c>
      <c r="BQ82" s="31" t="str">
        <f t="shared" si="112"/>
        <v/>
      </c>
      <c r="BR82" s="31" t="str">
        <f t="shared" si="113"/>
        <v/>
      </c>
      <c r="BS82" s="31" t="str">
        <f t="shared" si="114"/>
        <v/>
      </c>
      <c r="BT82" s="31" t="str">
        <f t="shared" si="115"/>
        <v/>
      </c>
      <c r="BU82" s="31" t="str">
        <f t="shared" si="116"/>
        <v/>
      </c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</row>
    <row r="83" spans="1:91" x14ac:dyDescent="0.3">
      <c r="A83" s="1"/>
      <c r="B83" s="10"/>
      <c r="C83" s="10"/>
      <c r="D83" s="10"/>
      <c r="E83" s="10"/>
      <c r="F83" s="10"/>
      <c r="G83" s="10"/>
      <c r="H83" s="10"/>
      <c r="I83" s="10"/>
      <c r="J83" s="10"/>
      <c r="K83" s="10">
        <f t="shared" si="81"/>
        <v>0</v>
      </c>
      <c r="L83" s="10">
        <f t="shared" si="82"/>
        <v>0</v>
      </c>
      <c r="M83" s="10" t="str">
        <f t="shared" si="83"/>
        <v/>
      </c>
      <c r="N83" s="10" t="str">
        <f t="shared" si="84"/>
        <v/>
      </c>
      <c r="O83" s="10" t="str">
        <f t="shared" si="85"/>
        <v/>
      </c>
      <c r="P83" s="10" t="str">
        <f t="shared" si="86"/>
        <v/>
      </c>
      <c r="Q83" s="10" t="str">
        <f t="shared" si="87"/>
        <v/>
      </c>
      <c r="R83" s="10" t="str">
        <f t="shared" si="88"/>
        <v/>
      </c>
      <c r="S83" s="10" t="str">
        <f t="shared" si="89"/>
        <v/>
      </c>
      <c r="T83" s="17"/>
      <c r="U83" s="17"/>
      <c r="V83" s="17"/>
      <c r="W83" s="17"/>
      <c r="X83" s="17"/>
      <c r="Y83" s="17"/>
      <c r="Z83" s="17"/>
      <c r="AA83" s="17"/>
      <c r="AB83" s="17"/>
      <c r="AC83" s="17">
        <f t="shared" si="90"/>
        <v>0</v>
      </c>
      <c r="AD83" s="17">
        <f t="shared" si="91"/>
        <v>0</v>
      </c>
      <c r="AE83" s="32" t="str">
        <f t="shared" si="92"/>
        <v/>
      </c>
      <c r="AF83" s="32" t="str">
        <f t="shared" si="93"/>
        <v/>
      </c>
      <c r="AG83" s="32" t="str">
        <f t="shared" si="94"/>
        <v/>
      </c>
      <c r="AH83" s="32" t="str">
        <f t="shared" si="95"/>
        <v/>
      </c>
      <c r="AI83" s="32" t="str">
        <f t="shared" si="96"/>
        <v/>
      </c>
      <c r="AJ83" s="32" t="str">
        <f t="shared" si="97"/>
        <v/>
      </c>
      <c r="AK83" s="32" t="str">
        <f t="shared" si="98"/>
        <v/>
      </c>
      <c r="AL83" s="24"/>
      <c r="AM83" s="24"/>
      <c r="AN83" s="24"/>
      <c r="AO83" s="24"/>
      <c r="AP83" s="24"/>
      <c r="AQ83" s="24"/>
      <c r="AR83" s="24"/>
      <c r="AS83" s="24"/>
      <c r="AT83" s="24"/>
      <c r="AU83" s="24">
        <f t="shared" si="99"/>
        <v>0</v>
      </c>
      <c r="AV83" s="24">
        <f t="shared" si="100"/>
        <v>0</v>
      </c>
      <c r="AW83" s="24" t="str">
        <f t="shared" si="101"/>
        <v/>
      </c>
      <c r="AX83" s="24" t="str">
        <f t="shared" si="102"/>
        <v/>
      </c>
      <c r="AY83" s="24" t="str">
        <f t="shared" si="103"/>
        <v/>
      </c>
      <c r="AZ83" s="24" t="str">
        <f t="shared" si="104"/>
        <v/>
      </c>
      <c r="BA83" s="24" t="str">
        <f t="shared" si="105"/>
        <v/>
      </c>
      <c r="BB83" s="24" t="str">
        <f t="shared" si="106"/>
        <v/>
      </c>
      <c r="BC83" s="24" t="str">
        <f t="shared" si="107"/>
        <v/>
      </c>
      <c r="BD83" s="31"/>
      <c r="BE83" s="31"/>
      <c r="BF83" s="31"/>
      <c r="BG83" s="31"/>
      <c r="BH83" s="31"/>
      <c r="BI83" s="31"/>
      <c r="BJ83" s="31"/>
      <c r="BK83" s="31"/>
      <c r="BL83" s="31"/>
      <c r="BM83" s="31">
        <f t="shared" si="108"/>
        <v>0</v>
      </c>
      <c r="BN83" s="31">
        <f t="shared" si="109"/>
        <v>0</v>
      </c>
      <c r="BO83" s="31" t="str">
        <f t="shared" si="110"/>
        <v/>
      </c>
      <c r="BP83" s="31" t="str">
        <f t="shared" si="111"/>
        <v/>
      </c>
      <c r="BQ83" s="31" t="str">
        <f t="shared" si="112"/>
        <v/>
      </c>
      <c r="BR83" s="31" t="str">
        <f t="shared" si="113"/>
        <v/>
      </c>
      <c r="BS83" s="31" t="str">
        <f t="shared" si="114"/>
        <v/>
      </c>
      <c r="BT83" s="31" t="str">
        <f t="shared" si="115"/>
        <v/>
      </c>
      <c r="BU83" s="31" t="str">
        <f t="shared" si="116"/>
        <v/>
      </c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</row>
    <row r="84" spans="1:91" x14ac:dyDescent="0.3">
      <c r="A84" s="1"/>
      <c r="B84" s="10"/>
      <c r="C84" s="10"/>
      <c r="D84" s="10"/>
      <c r="E84" s="10"/>
      <c r="F84" s="10"/>
      <c r="G84" s="10"/>
      <c r="H84" s="10"/>
      <c r="I84" s="10"/>
      <c r="J84" s="10"/>
      <c r="K84" s="10">
        <f t="shared" si="81"/>
        <v>0</v>
      </c>
      <c r="L84" s="10">
        <f t="shared" si="82"/>
        <v>0</v>
      </c>
      <c r="M84" s="10" t="str">
        <f t="shared" si="83"/>
        <v/>
      </c>
      <c r="N84" s="10" t="str">
        <f t="shared" si="84"/>
        <v/>
      </c>
      <c r="O84" s="10" t="str">
        <f t="shared" si="85"/>
        <v/>
      </c>
      <c r="P84" s="10" t="str">
        <f t="shared" si="86"/>
        <v/>
      </c>
      <c r="Q84" s="10" t="str">
        <f t="shared" si="87"/>
        <v/>
      </c>
      <c r="R84" s="10" t="str">
        <f t="shared" si="88"/>
        <v/>
      </c>
      <c r="S84" s="10" t="str">
        <f t="shared" si="89"/>
        <v/>
      </c>
      <c r="T84" s="17"/>
      <c r="U84" s="17"/>
      <c r="V84" s="17"/>
      <c r="W84" s="17"/>
      <c r="X84" s="17"/>
      <c r="Y84" s="17"/>
      <c r="Z84" s="17"/>
      <c r="AA84" s="17"/>
      <c r="AB84" s="17"/>
      <c r="AC84" s="17">
        <f t="shared" si="90"/>
        <v>0</v>
      </c>
      <c r="AD84" s="17">
        <f t="shared" si="91"/>
        <v>0</v>
      </c>
      <c r="AE84" s="32" t="str">
        <f t="shared" si="92"/>
        <v/>
      </c>
      <c r="AF84" s="32" t="str">
        <f t="shared" si="93"/>
        <v/>
      </c>
      <c r="AG84" s="32" t="str">
        <f t="shared" si="94"/>
        <v/>
      </c>
      <c r="AH84" s="32" t="str">
        <f t="shared" si="95"/>
        <v/>
      </c>
      <c r="AI84" s="32" t="str">
        <f t="shared" si="96"/>
        <v/>
      </c>
      <c r="AJ84" s="32" t="str">
        <f t="shared" si="97"/>
        <v/>
      </c>
      <c r="AK84" s="32" t="str">
        <f t="shared" si="98"/>
        <v/>
      </c>
      <c r="AL84" s="24"/>
      <c r="AM84" s="24"/>
      <c r="AN84" s="24"/>
      <c r="AO84" s="24"/>
      <c r="AP84" s="24"/>
      <c r="AQ84" s="24"/>
      <c r="AR84" s="24"/>
      <c r="AS84" s="24"/>
      <c r="AT84" s="24"/>
      <c r="AU84" s="24">
        <f t="shared" si="99"/>
        <v>0</v>
      </c>
      <c r="AV84" s="24">
        <f t="shared" si="100"/>
        <v>0</v>
      </c>
      <c r="AW84" s="24" t="str">
        <f t="shared" si="101"/>
        <v/>
      </c>
      <c r="AX84" s="24" t="str">
        <f t="shared" si="102"/>
        <v/>
      </c>
      <c r="AY84" s="24" t="str">
        <f t="shared" si="103"/>
        <v/>
      </c>
      <c r="AZ84" s="24" t="str">
        <f t="shared" si="104"/>
        <v/>
      </c>
      <c r="BA84" s="24" t="str">
        <f t="shared" si="105"/>
        <v/>
      </c>
      <c r="BB84" s="24" t="str">
        <f t="shared" si="106"/>
        <v/>
      </c>
      <c r="BC84" s="24" t="str">
        <f t="shared" si="107"/>
        <v/>
      </c>
      <c r="BD84" s="31"/>
      <c r="BE84" s="31"/>
      <c r="BF84" s="31"/>
      <c r="BG84" s="31"/>
      <c r="BH84" s="31"/>
      <c r="BI84" s="31"/>
      <c r="BJ84" s="31"/>
      <c r="BK84" s="31"/>
      <c r="BL84" s="31"/>
      <c r="BM84" s="31">
        <f t="shared" si="108"/>
        <v>0</v>
      </c>
      <c r="BN84" s="31">
        <f t="shared" si="109"/>
        <v>0</v>
      </c>
      <c r="BO84" s="31" t="str">
        <f t="shared" si="110"/>
        <v/>
      </c>
      <c r="BP84" s="31" t="str">
        <f t="shared" si="111"/>
        <v/>
      </c>
      <c r="BQ84" s="31" t="str">
        <f t="shared" si="112"/>
        <v/>
      </c>
      <c r="BR84" s="31" t="str">
        <f t="shared" si="113"/>
        <v/>
      </c>
      <c r="BS84" s="31" t="str">
        <f t="shared" si="114"/>
        <v/>
      </c>
      <c r="BT84" s="31" t="str">
        <f t="shared" si="115"/>
        <v/>
      </c>
      <c r="BU84" s="31" t="str">
        <f t="shared" si="116"/>
        <v/>
      </c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</row>
    <row r="85" spans="1:91" x14ac:dyDescent="0.3">
      <c r="A85" s="1"/>
      <c r="B85" s="10"/>
      <c r="C85" s="10"/>
      <c r="D85" s="10"/>
      <c r="E85" s="10"/>
      <c r="F85" s="10"/>
      <c r="G85" s="10"/>
      <c r="H85" s="10"/>
      <c r="I85" s="10"/>
      <c r="J85" s="10"/>
      <c r="K85" s="10">
        <f t="shared" si="81"/>
        <v>0</v>
      </c>
      <c r="L85" s="10">
        <f t="shared" si="82"/>
        <v>0</v>
      </c>
      <c r="M85" s="10" t="str">
        <f t="shared" si="83"/>
        <v/>
      </c>
      <c r="N85" s="10" t="str">
        <f t="shared" si="84"/>
        <v/>
      </c>
      <c r="O85" s="10" t="str">
        <f t="shared" si="85"/>
        <v/>
      </c>
      <c r="P85" s="10" t="str">
        <f t="shared" si="86"/>
        <v/>
      </c>
      <c r="Q85" s="10" t="str">
        <f t="shared" si="87"/>
        <v/>
      </c>
      <c r="R85" s="10" t="str">
        <f t="shared" si="88"/>
        <v/>
      </c>
      <c r="S85" s="10" t="str">
        <f t="shared" si="89"/>
        <v/>
      </c>
      <c r="T85" s="17"/>
      <c r="U85" s="17"/>
      <c r="V85" s="17"/>
      <c r="W85" s="17"/>
      <c r="X85" s="17"/>
      <c r="Y85" s="17"/>
      <c r="Z85" s="17"/>
      <c r="AA85" s="17"/>
      <c r="AB85" s="17"/>
      <c r="AC85" s="17">
        <f t="shared" si="90"/>
        <v>0</v>
      </c>
      <c r="AD85" s="17">
        <f t="shared" si="91"/>
        <v>0</v>
      </c>
      <c r="AE85" s="32" t="str">
        <f t="shared" si="92"/>
        <v/>
      </c>
      <c r="AF85" s="32" t="str">
        <f t="shared" si="93"/>
        <v/>
      </c>
      <c r="AG85" s="32" t="str">
        <f t="shared" si="94"/>
        <v/>
      </c>
      <c r="AH85" s="32" t="str">
        <f t="shared" si="95"/>
        <v/>
      </c>
      <c r="AI85" s="32" t="str">
        <f t="shared" si="96"/>
        <v/>
      </c>
      <c r="AJ85" s="32" t="str">
        <f t="shared" si="97"/>
        <v/>
      </c>
      <c r="AK85" s="32" t="str">
        <f t="shared" si="98"/>
        <v/>
      </c>
      <c r="AL85" s="24"/>
      <c r="AM85" s="24"/>
      <c r="AN85" s="24"/>
      <c r="AO85" s="24"/>
      <c r="AP85" s="24"/>
      <c r="AQ85" s="24"/>
      <c r="AR85" s="24"/>
      <c r="AS85" s="24"/>
      <c r="AT85" s="24"/>
      <c r="AU85" s="24">
        <f t="shared" si="99"/>
        <v>0</v>
      </c>
      <c r="AV85" s="24">
        <f t="shared" si="100"/>
        <v>0</v>
      </c>
      <c r="AW85" s="24" t="str">
        <f t="shared" si="101"/>
        <v/>
      </c>
      <c r="AX85" s="24" t="str">
        <f t="shared" si="102"/>
        <v/>
      </c>
      <c r="AY85" s="24" t="str">
        <f t="shared" si="103"/>
        <v/>
      </c>
      <c r="AZ85" s="24" t="str">
        <f t="shared" si="104"/>
        <v/>
      </c>
      <c r="BA85" s="24" t="str">
        <f t="shared" si="105"/>
        <v/>
      </c>
      <c r="BB85" s="24" t="str">
        <f t="shared" si="106"/>
        <v/>
      </c>
      <c r="BC85" s="24" t="str">
        <f t="shared" si="107"/>
        <v/>
      </c>
      <c r="BD85" s="31"/>
      <c r="BE85" s="31"/>
      <c r="BF85" s="31"/>
      <c r="BG85" s="31"/>
      <c r="BH85" s="31"/>
      <c r="BI85" s="31"/>
      <c r="BJ85" s="31"/>
      <c r="BK85" s="31"/>
      <c r="BL85" s="31"/>
      <c r="BM85" s="31">
        <f t="shared" si="108"/>
        <v>0</v>
      </c>
      <c r="BN85" s="31">
        <f t="shared" si="109"/>
        <v>0</v>
      </c>
      <c r="BO85" s="31" t="str">
        <f t="shared" si="110"/>
        <v/>
      </c>
      <c r="BP85" s="31" t="str">
        <f t="shared" si="111"/>
        <v/>
      </c>
      <c r="BQ85" s="31" t="str">
        <f t="shared" si="112"/>
        <v/>
      </c>
      <c r="BR85" s="31" t="str">
        <f t="shared" si="113"/>
        <v/>
      </c>
      <c r="BS85" s="31" t="str">
        <f t="shared" si="114"/>
        <v/>
      </c>
      <c r="BT85" s="31" t="str">
        <f t="shared" si="115"/>
        <v/>
      </c>
      <c r="BU85" s="31" t="str">
        <f t="shared" si="116"/>
        <v/>
      </c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</row>
    <row r="86" spans="1:91" x14ac:dyDescent="0.3">
      <c r="A86" s="1"/>
      <c r="B86" s="10"/>
      <c r="C86" s="10"/>
      <c r="D86" s="10"/>
      <c r="E86" s="10"/>
      <c r="F86" s="10"/>
      <c r="G86" s="10"/>
      <c r="H86" s="10"/>
      <c r="I86" s="10"/>
      <c r="J86" s="10"/>
      <c r="K86" s="10">
        <f t="shared" si="81"/>
        <v>0</v>
      </c>
      <c r="L86" s="10">
        <f t="shared" si="82"/>
        <v>0</v>
      </c>
      <c r="M86" s="10" t="str">
        <f t="shared" si="83"/>
        <v/>
      </c>
      <c r="N86" s="10" t="str">
        <f t="shared" si="84"/>
        <v/>
      </c>
      <c r="O86" s="10" t="str">
        <f t="shared" si="85"/>
        <v/>
      </c>
      <c r="P86" s="10" t="str">
        <f t="shared" si="86"/>
        <v/>
      </c>
      <c r="Q86" s="10" t="str">
        <f t="shared" si="87"/>
        <v/>
      </c>
      <c r="R86" s="10" t="str">
        <f t="shared" si="88"/>
        <v/>
      </c>
      <c r="S86" s="10" t="str">
        <f t="shared" si="89"/>
        <v/>
      </c>
      <c r="T86" s="17"/>
      <c r="U86" s="17"/>
      <c r="V86" s="17"/>
      <c r="W86" s="17"/>
      <c r="X86" s="17"/>
      <c r="Y86" s="17"/>
      <c r="Z86" s="17"/>
      <c r="AA86" s="17"/>
      <c r="AB86" s="17"/>
      <c r="AC86" s="17">
        <f t="shared" si="90"/>
        <v>0</v>
      </c>
      <c r="AD86" s="17">
        <f t="shared" si="91"/>
        <v>0</v>
      </c>
      <c r="AE86" s="32" t="str">
        <f t="shared" si="92"/>
        <v/>
      </c>
      <c r="AF86" s="32" t="str">
        <f t="shared" si="93"/>
        <v/>
      </c>
      <c r="AG86" s="32" t="str">
        <f t="shared" si="94"/>
        <v/>
      </c>
      <c r="AH86" s="32" t="str">
        <f t="shared" si="95"/>
        <v/>
      </c>
      <c r="AI86" s="32" t="str">
        <f t="shared" si="96"/>
        <v/>
      </c>
      <c r="AJ86" s="32" t="str">
        <f t="shared" si="97"/>
        <v/>
      </c>
      <c r="AK86" s="32" t="str">
        <f t="shared" si="98"/>
        <v/>
      </c>
      <c r="AL86" s="24"/>
      <c r="AM86" s="24"/>
      <c r="AN86" s="24"/>
      <c r="AO86" s="24"/>
      <c r="AP86" s="24"/>
      <c r="AQ86" s="24"/>
      <c r="AR86" s="24"/>
      <c r="AS86" s="24"/>
      <c r="AT86" s="24"/>
      <c r="AU86" s="24">
        <f t="shared" si="99"/>
        <v>0</v>
      </c>
      <c r="AV86" s="24">
        <f t="shared" si="100"/>
        <v>0</v>
      </c>
      <c r="AW86" s="24" t="str">
        <f t="shared" si="101"/>
        <v/>
      </c>
      <c r="AX86" s="24" t="str">
        <f t="shared" si="102"/>
        <v/>
      </c>
      <c r="AY86" s="24" t="str">
        <f t="shared" si="103"/>
        <v/>
      </c>
      <c r="AZ86" s="24" t="str">
        <f t="shared" si="104"/>
        <v/>
      </c>
      <c r="BA86" s="24" t="str">
        <f t="shared" si="105"/>
        <v/>
      </c>
      <c r="BB86" s="24" t="str">
        <f t="shared" si="106"/>
        <v/>
      </c>
      <c r="BC86" s="24" t="str">
        <f t="shared" si="107"/>
        <v/>
      </c>
      <c r="BD86" s="31"/>
      <c r="BE86" s="31"/>
      <c r="BF86" s="31"/>
      <c r="BG86" s="31"/>
      <c r="BH86" s="31"/>
      <c r="BI86" s="31"/>
      <c r="BJ86" s="31"/>
      <c r="BK86" s="31"/>
      <c r="BL86" s="31"/>
      <c r="BM86" s="31">
        <f t="shared" si="108"/>
        <v>0</v>
      </c>
      <c r="BN86" s="31">
        <f t="shared" si="109"/>
        <v>0</v>
      </c>
      <c r="BO86" s="31" t="str">
        <f t="shared" si="110"/>
        <v/>
      </c>
      <c r="BP86" s="31" t="str">
        <f t="shared" si="111"/>
        <v/>
      </c>
      <c r="BQ86" s="31" t="str">
        <f t="shared" si="112"/>
        <v/>
      </c>
      <c r="BR86" s="31" t="str">
        <f t="shared" si="113"/>
        <v/>
      </c>
      <c r="BS86" s="31" t="str">
        <f t="shared" si="114"/>
        <v/>
      </c>
      <c r="BT86" s="31" t="str">
        <f t="shared" si="115"/>
        <v/>
      </c>
      <c r="BU86" s="31" t="str">
        <f t="shared" si="116"/>
        <v/>
      </c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</row>
    <row r="87" spans="1:91" x14ac:dyDescent="0.3">
      <c r="A87" s="1"/>
      <c r="B87" s="10"/>
      <c r="C87" s="10"/>
      <c r="D87" s="10"/>
      <c r="E87" s="10"/>
      <c r="F87" s="10"/>
      <c r="G87" s="10"/>
      <c r="H87" s="10"/>
      <c r="I87" s="10"/>
      <c r="J87" s="10"/>
      <c r="K87" s="10">
        <f t="shared" si="81"/>
        <v>0</v>
      </c>
      <c r="L87" s="10">
        <f t="shared" si="82"/>
        <v>0</v>
      </c>
      <c r="M87" s="10" t="str">
        <f t="shared" si="83"/>
        <v/>
      </c>
      <c r="N87" s="10" t="str">
        <f t="shared" si="84"/>
        <v/>
      </c>
      <c r="O87" s="10" t="str">
        <f t="shared" si="85"/>
        <v/>
      </c>
      <c r="P87" s="10" t="str">
        <f t="shared" si="86"/>
        <v/>
      </c>
      <c r="Q87" s="10" t="str">
        <f t="shared" si="87"/>
        <v/>
      </c>
      <c r="R87" s="10" t="str">
        <f t="shared" si="88"/>
        <v/>
      </c>
      <c r="S87" s="10" t="str">
        <f t="shared" si="89"/>
        <v/>
      </c>
      <c r="T87" s="17"/>
      <c r="U87" s="17"/>
      <c r="V87" s="17"/>
      <c r="W87" s="17"/>
      <c r="X87" s="17"/>
      <c r="Y87" s="17"/>
      <c r="Z87" s="17"/>
      <c r="AA87" s="17"/>
      <c r="AB87" s="17"/>
      <c r="AC87" s="17">
        <f t="shared" si="90"/>
        <v>0</v>
      </c>
      <c r="AD87" s="17">
        <f t="shared" si="91"/>
        <v>0</v>
      </c>
      <c r="AE87" s="32" t="str">
        <f t="shared" si="92"/>
        <v/>
      </c>
      <c r="AF87" s="32" t="str">
        <f t="shared" si="93"/>
        <v/>
      </c>
      <c r="AG87" s="32" t="str">
        <f t="shared" si="94"/>
        <v/>
      </c>
      <c r="AH87" s="32" t="str">
        <f t="shared" si="95"/>
        <v/>
      </c>
      <c r="AI87" s="32" t="str">
        <f t="shared" si="96"/>
        <v/>
      </c>
      <c r="AJ87" s="32" t="str">
        <f t="shared" si="97"/>
        <v/>
      </c>
      <c r="AK87" s="32" t="str">
        <f t="shared" si="98"/>
        <v/>
      </c>
      <c r="AL87" s="24"/>
      <c r="AM87" s="24"/>
      <c r="AN87" s="24"/>
      <c r="AO87" s="24"/>
      <c r="AP87" s="24"/>
      <c r="AQ87" s="24"/>
      <c r="AR87" s="24"/>
      <c r="AS87" s="24"/>
      <c r="AT87" s="24"/>
      <c r="AU87" s="24">
        <f t="shared" si="99"/>
        <v>0</v>
      </c>
      <c r="AV87" s="24">
        <f t="shared" si="100"/>
        <v>0</v>
      </c>
      <c r="AW87" s="24" t="str">
        <f t="shared" si="101"/>
        <v/>
      </c>
      <c r="AX87" s="24" t="str">
        <f t="shared" si="102"/>
        <v/>
      </c>
      <c r="AY87" s="24" t="str">
        <f t="shared" si="103"/>
        <v/>
      </c>
      <c r="AZ87" s="24" t="str">
        <f t="shared" si="104"/>
        <v/>
      </c>
      <c r="BA87" s="24" t="str">
        <f t="shared" si="105"/>
        <v/>
      </c>
      <c r="BB87" s="24" t="str">
        <f t="shared" si="106"/>
        <v/>
      </c>
      <c r="BC87" s="24" t="str">
        <f t="shared" si="107"/>
        <v/>
      </c>
      <c r="BD87" s="31"/>
      <c r="BE87" s="31"/>
      <c r="BF87" s="31"/>
      <c r="BG87" s="31"/>
      <c r="BH87" s="31"/>
      <c r="BI87" s="31"/>
      <c r="BJ87" s="31"/>
      <c r="BK87" s="31"/>
      <c r="BL87" s="31"/>
      <c r="BM87" s="31">
        <f t="shared" si="108"/>
        <v>0</v>
      </c>
      <c r="BN87" s="31">
        <f t="shared" si="109"/>
        <v>0</v>
      </c>
      <c r="BO87" s="31" t="str">
        <f t="shared" si="110"/>
        <v/>
      </c>
      <c r="BP87" s="31" t="str">
        <f t="shared" si="111"/>
        <v/>
      </c>
      <c r="BQ87" s="31" t="str">
        <f t="shared" si="112"/>
        <v/>
      </c>
      <c r="BR87" s="31" t="str">
        <f t="shared" si="113"/>
        <v/>
      </c>
      <c r="BS87" s="31" t="str">
        <f t="shared" si="114"/>
        <v/>
      </c>
      <c r="BT87" s="31" t="str">
        <f t="shared" si="115"/>
        <v/>
      </c>
      <c r="BU87" s="31" t="str">
        <f t="shared" si="116"/>
        <v/>
      </c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</row>
    <row r="88" spans="1:91" x14ac:dyDescent="0.3">
      <c r="A88" s="1"/>
      <c r="B88" s="10"/>
      <c r="C88" s="10"/>
      <c r="D88" s="10"/>
      <c r="E88" s="10"/>
      <c r="F88" s="10"/>
      <c r="G88" s="10"/>
      <c r="H88" s="10"/>
      <c r="I88" s="10"/>
      <c r="J88" s="10"/>
      <c r="K88" s="10">
        <f t="shared" si="81"/>
        <v>0</v>
      </c>
      <c r="L88" s="10">
        <f t="shared" si="82"/>
        <v>0</v>
      </c>
      <c r="M88" s="10" t="str">
        <f t="shared" si="83"/>
        <v/>
      </c>
      <c r="N88" s="10" t="str">
        <f t="shared" si="84"/>
        <v/>
      </c>
      <c r="O88" s="10" t="str">
        <f t="shared" si="85"/>
        <v/>
      </c>
      <c r="P88" s="10" t="str">
        <f t="shared" si="86"/>
        <v/>
      </c>
      <c r="Q88" s="10" t="str">
        <f t="shared" si="87"/>
        <v/>
      </c>
      <c r="R88" s="10" t="str">
        <f t="shared" si="88"/>
        <v/>
      </c>
      <c r="S88" s="10" t="str">
        <f t="shared" si="89"/>
        <v/>
      </c>
      <c r="T88" s="17"/>
      <c r="U88" s="17"/>
      <c r="V88" s="17"/>
      <c r="W88" s="17"/>
      <c r="X88" s="17"/>
      <c r="Y88" s="17"/>
      <c r="Z88" s="17"/>
      <c r="AA88" s="17"/>
      <c r="AB88" s="17"/>
      <c r="AC88" s="17">
        <f t="shared" si="90"/>
        <v>0</v>
      </c>
      <c r="AD88" s="17">
        <f t="shared" si="91"/>
        <v>0</v>
      </c>
      <c r="AE88" s="32" t="str">
        <f t="shared" si="92"/>
        <v/>
      </c>
      <c r="AF88" s="32" t="str">
        <f t="shared" si="93"/>
        <v/>
      </c>
      <c r="AG88" s="32" t="str">
        <f t="shared" si="94"/>
        <v/>
      </c>
      <c r="AH88" s="32" t="str">
        <f t="shared" si="95"/>
        <v/>
      </c>
      <c r="AI88" s="32" t="str">
        <f t="shared" si="96"/>
        <v/>
      </c>
      <c r="AJ88" s="32" t="str">
        <f t="shared" si="97"/>
        <v/>
      </c>
      <c r="AK88" s="32" t="str">
        <f t="shared" si="98"/>
        <v/>
      </c>
      <c r="AL88" s="24"/>
      <c r="AM88" s="24"/>
      <c r="AN88" s="24"/>
      <c r="AO88" s="24"/>
      <c r="AP88" s="24"/>
      <c r="AQ88" s="24"/>
      <c r="AR88" s="24"/>
      <c r="AS88" s="24"/>
      <c r="AT88" s="24"/>
      <c r="AU88" s="24">
        <f t="shared" si="99"/>
        <v>0</v>
      </c>
      <c r="AV88" s="24">
        <f t="shared" si="100"/>
        <v>0</v>
      </c>
      <c r="AW88" s="24" t="str">
        <f t="shared" si="101"/>
        <v/>
      </c>
      <c r="AX88" s="24" t="str">
        <f t="shared" si="102"/>
        <v/>
      </c>
      <c r="AY88" s="24" t="str">
        <f t="shared" si="103"/>
        <v/>
      </c>
      <c r="AZ88" s="24" t="str">
        <f t="shared" si="104"/>
        <v/>
      </c>
      <c r="BA88" s="24" t="str">
        <f t="shared" si="105"/>
        <v/>
      </c>
      <c r="BB88" s="24" t="str">
        <f t="shared" si="106"/>
        <v/>
      </c>
      <c r="BC88" s="24" t="str">
        <f t="shared" si="107"/>
        <v/>
      </c>
      <c r="BD88" s="31"/>
      <c r="BE88" s="31"/>
      <c r="BF88" s="31"/>
      <c r="BG88" s="31"/>
      <c r="BH88" s="31"/>
      <c r="BI88" s="31"/>
      <c r="BJ88" s="31"/>
      <c r="BK88" s="31"/>
      <c r="BL88" s="31"/>
      <c r="BM88" s="31">
        <f t="shared" si="108"/>
        <v>0</v>
      </c>
      <c r="BN88" s="31">
        <f t="shared" si="109"/>
        <v>0</v>
      </c>
      <c r="BO88" s="31" t="str">
        <f t="shared" si="110"/>
        <v/>
      </c>
      <c r="BP88" s="31" t="str">
        <f t="shared" si="111"/>
        <v/>
      </c>
      <c r="BQ88" s="31" t="str">
        <f t="shared" si="112"/>
        <v/>
      </c>
      <c r="BR88" s="31" t="str">
        <f t="shared" si="113"/>
        <v/>
      </c>
      <c r="BS88" s="31" t="str">
        <f t="shared" si="114"/>
        <v/>
      </c>
      <c r="BT88" s="31" t="str">
        <f t="shared" si="115"/>
        <v/>
      </c>
      <c r="BU88" s="31" t="str">
        <f t="shared" si="116"/>
        <v/>
      </c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</row>
    <row r="89" spans="1:91" x14ac:dyDescent="0.3">
      <c r="A89" s="1"/>
      <c r="B89" s="10"/>
      <c r="C89" s="10"/>
      <c r="D89" s="10"/>
      <c r="E89" s="10"/>
      <c r="F89" s="10"/>
      <c r="G89" s="10"/>
      <c r="H89" s="10"/>
      <c r="I89" s="10"/>
      <c r="J89" s="10"/>
      <c r="K89" s="10">
        <f t="shared" si="81"/>
        <v>0</v>
      </c>
      <c r="L89" s="10">
        <f t="shared" si="82"/>
        <v>0</v>
      </c>
      <c r="M89" s="10" t="str">
        <f t="shared" si="83"/>
        <v/>
      </c>
      <c r="N89" s="10" t="str">
        <f t="shared" si="84"/>
        <v/>
      </c>
      <c r="O89" s="10" t="str">
        <f t="shared" si="85"/>
        <v/>
      </c>
      <c r="P89" s="10" t="str">
        <f t="shared" si="86"/>
        <v/>
      </c>
      <c r="Q89" s="10" t="str">
        <f t="shared" si="87"/>
        <v/>
      </c>
      <c r="R89" s="10" t="str">
        <f t="shared" si="88"/>
        <v/>
      </c>
      <c r="S89" s="10" t="str">
        <f t="shared" si="89"/>
        <v/>
      </c>
      <c r="T89" s="17"/>
      <c r="U89" s="17"/>
      <c r="V89" s="17"/>
      <c r="W89" s="17"/>
      <c r="X89" s="17"/>
      <c r="Y89" s="17"/>
      <c r="Z89" s="17"/>
      <c r="AA89" s="17"/>
      <c r="AB89" s="17"/>
      <c r="AC89" s="17">
        <f t="shared" si="90"/>
        <v>0</v>
      </c>
      <c r="AD89" s="17">
        <f t="shared" si="91"/>
        <v>0</v>
      </c>
      <c r="AE89" s="32" t="str">
        <f t="shared" si="92"/>
        <v/>
      </c>
      <c r="AF89" s="32" t="str">
        <f t="shared" si="93"/>
        <v/>
      </c>
      <c r="AG89" s="32" t="str">
        <f t="shared" si="94"/>
        <v/>
      </c>
      <c r="AH89" s="32" t="str">
        <f t="shared" si="95"/>
        <v/>
      </c>
      <c r="AI89" s="32" t="str">
        <f t="shared" si="96"/>
        <v/>
      </c>
      <c r="AJ89" s="32" t="str">
        <f t="shared" si="97"/>
        <v/>
      </c>
      <c r="AK89" s="32" t="str">
        <f t="shared" si="98"/>
        <v/>
      </c>
      <c r="AL89" s="24"/>
      <c r="AM89" s="24"/>
      <c r="AN89" s="24"/>
      <c r="AO89" s="24"/>
      <c r="AP89" s="24"/>
      <c r="AQ89" s="24"/>
      <c r="AR89" s="24"/>
      <c r="AS89" s="24"/>
      <c r="AT89" s="24"/>
      <c r="AU89" s="24">
        <f t="shared" si="99"/>
        <v>0</v>
      </c>
      <c r="AV89" s="24">
        <f t="shared" si="100"/>
        <v>0</v>
      </c>
      <c r="AW89" s="24" t="str">
        <f t="shared" si="101"/>
        <v/>
      </c>
      <c r="AX89" s="24" t="str">
        <f t="shared" si="102"/>
        <v/>
      </c>
      <c r="AY89" s="24" t="str">
        <f t="shared" si="103"/>
        <v/>
      </c>
      <c r="AZ89" s="24" t="str">
        <f t="shared" si="104"/>
        <v/>
      </c>
      <c r="BA89" s="24" t="str">
        <f t="shared" si="105"/>
        <v/>
      </c>
      <c r="BB89" s="24" t="str">
        <f t="shared" si="106"/>
        <v/>
      </c>
      <c r="BC89" s="24" t="str">
        <f t="shared" si="107"/>
        <v/>
      </c>
      <c r="BD89" s="31"/>
      <c r="BE89" s="31"/>
      <c r="BF89" s="31"/>
      <c r="BG89" s="31"/>
      <c r="BH89" s="31"/>
      <c r="BI89" s="31"/>
      <c r="BJ89" s="31"/>
      <c r="BK89" s="31"/>
      <c r="BL89" s="31"/>
      <c r="BM89" s="31">
        <f t="shared" si="108"/>
        <v>0</v>
      </c>
      <c r="BN89" s="31">
        <f t="shared" si="109"/>
        <v>0</v>
      </c>
      <c r="BO89" s="31" t="str">
        <f t="shared" si="110"/>
        <v/>
      </c>
      <c r="BP89" s="31" t="str">
        <f t="shared" si="111"/>
        <v/>
      </c>
      <c r="BQ89" s="31" t="str">
        <f t="shared" si="112"/>
        <v/>
      </c>
      <c r="BR89" s="31" t="str">
        <f t="shared" si="113"/>
        <v/>
      </c>
      <c r="BS89" s="31" t="str">
        <f t="shared" si="114"/>
        <v/>
      </c>
      <c r="BT89" s="31" t="str">
        <f t="shared" si="115"/>
        <v/>
      </c>
      <c r="BU89" s="31" t="str">
        <f t="shared" si="116"/>
        <v/>
      </c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</row>
    <row r="90" spans="1:91" x14ac:dyDescent="0.3">
      <c r="A90" s="1"/>
      <c r="B90" s="10"/>
      <c r="C90" s="10"/>
      <c r="D90" s="10"/>
      <c r="E90" s="10"/>
      <c r="F90" s="10"/>
      <c r="G90" s="10"/>
      <c r="H90" s="10"/>
      <c r="I90" s="10"/>
      <c r="J90" s="10"/>
      <c r="K90" s="10">
        <f t="shared" si="81"/>
        <v>0</v>
      </c>
      <c r="L90" s="10">
        <f t="shared" si="82"/>
        <v>0</v>
      </c>
      <c r="M90" s="10" t="str">
        <f t="shared" si="83"/>
        <v/>
      </c>
      <c r="N90" s="10" t="str">
        <f t="shared" si="84"/>
        <v/>
      </c>
      <c r="O90" s="10" t="str">
        <f t="shared" si="85"/>
        <v/>
      </c>
      <c r="P90" s="10" t="str">
        <f t="shared" si="86"/>
        <v/>
      </c>
      <c r="Q90" s="10" t="str">
        <f t="shared" si="87"/>
        <v/>
      </c>
      <c r="R90" s="10" t="str">
        <f t="shared" si="88"/>
        <v/>
      </c>
      <c r="S90" s="10" t="str">
        <f t="shared" si="89"/>
        <v/>
      </c>
      <c r="T90" s="17"/>
      <c r="U90" s="17"/>
      <c r="V90" s="17"/>
      <c r="W90" s="17"/>
      <c r="X90" s="17"/>
      <c r="Y90" s="17"/>
      <c r="Z90" s="17"/>
      <c r="AA90" s="17"/>
      <c r="AB90" s="17"/>
      <c r="AC90" s="17">
        <f t="shared" si="90"/>
        <v>0</v>
      </c>
      <c r="AD90" s="17">
        <f t="shared" si="91"/>
        <v>0</v>
      </c>
      <c r="AE90" s="32" t="str">
        <f t="shared" si="92"/>
        <v/>
      </c>
      <c r="AF90" s="32" t="str">
        <f t="shared" si="93"/>
        <v/>
      </c>
      <c r="AG90" s="32" t="str">
        <f t="shared" si="94"/>
        <v/>
      </c>
      <c r="AH90" s="32" t="str">
        <f t="shared" si="95"/>
        <v/>
      </c>
      <c r="AI90" s="32" t="str">
        <f t="shared" si="96"/>
        <v/>
      </c>
      <c r="AJ90" s="32" t="str">
        <f t="shared" si="97"/>
        <v/>
      </c>
      <c r="AK90" s="32" t="str">
        <f t="shared" si="98"/>
        <v/>
      </c>
      <c r="AL90" s="24"/>
      <c r="AM90" s="24"/>
      <c r="AN90" s="24"/>
      <c r="AO90" s="24"/>
      <c r="AP90" s="24"/>
      <c r="AQ90" s="24"/>
      <c r="AR90" s="24"/>
      <c r="AS90" s="24"/>
      <c r="AT90" s="24"/>
      <c r="AU90" s="24">
        <f t="shared" si="99"/>
        <v>0</v>
      </c>
      <c r="AV90" s="24">
        <f t="shared" si="100"/>
        <v>0</v>
      </c>
      <c r="AW90" s="24" t="str">
        <f t="shared" si="101"/>
        <v/>
      </c>
      <c r="AX90" s="24" t="str">
        <f t="shared" si="102"/>
        <v/>
      </c>
      <c r="AY90" s="24" t="str">
        <f t="shared" si="103"/>
        <v/>
      </c>
      <c r="AZ90" s="24" t="str">
        <f t="shared" si="104"/>
        <v/>
      </c>
      <c r="BA90" s="24" t="str">
        <f t="shared" si="105"/>
        <v/>
      </c>
      <c r="BB90" s="24" t="str">
        <f t="shared" si="106"/>
        <v/>
      </c>
      <c r="BC90" s="24" t="str">
        <f t="shared" si="107"/>
        <v/>
      </c>
      <c r="BD90" s="31"/>
      <c r="BE90" s="31"/>
      <c r="BF90" s="31"/>
      <c r="BG90" s="31"/>
      <c r="BH90" s="31"/>
      <c r="BI90" s="31"/>
      <c r="BJ90" s="31"/>
      <c r="BK90" s="31"/>
      <c r="BL90" s="31"/>
      <c r="BM90" s="31">
        <f t="shared" si="108"/>
        <v>0</v>
      </c>
      <c r="BN90" s="31">
        <f t="shared" si="109"/>
        <v>0</v>
      </c>
      <c r="BO90" s="31" t="str">
        <f t="shared" si="110"/>
        <v/>
      </c>
      <c r="BP90" s="31" t="str">
        <f t="shared" si="111"/>
        <v/>
      </c>
      <c r="BQ90" s="31" t="str">
        <f t="shared" si="112"/>
        <v/>
      </c>
      <c r="BR90" s="31" t="str">
        <f t="shared" si="113"/>
        <v/>
      </c>
      <c r="BS90" s="31" t="str">
        <f t="shared" si="114"/>
        <v/>
      </c>
      <c r="BT90" s="31" t="str">
        <f t="shared" si="115"/>
        <v/>
      </c>
      <c r="BU90" s="31" t="str">
        <f t="shared" si="116"/>
        <v/>
      </c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</row>
    <row r="91" spans="1:91" x14ac:dyDescent="0.3">
      <c r="A91" s="1"/>
      <c r="B91" s="10"/>
      <c r="C91" s="10"/>
      <c r="D91" s="10"/>
      <c r="E91" s="10"/>
      <c r="F91" s="10"/>
      <c r="G91" s="10"/>
      <c r="H91" s="10"/>
      <c r="I91" s="10"/>
      <c r="J91" s="10"/>
      <c r="K91" s="10">
        <f t="shared" si="81"/>
        <v>0</v>
      </c>
      <c r="L91" s="10">
        <f t="shared" si="82"/>
        <v>0</v>
      </c>
      <c r="M91" s="10" t="str">
        <f t="shared" si="83"/>
        <v/>
      </c>
      <c r="N91" s="10" t="str">
        <f t="shared" si="84"/>
        <v/>
      </c>
      <c r="O91" s="10" t="str">
        <f t="shared" si="85"/>
        <v/>
      </c>
      <c r="P91" s="10" t="str">
        <f t="shared" si="86"/>
        <v/>
      </c>
      <c r="Q91" s="10" t="str">
        <f t="shared" si="87"/>
        <v/>
      </c>
      <c r="R91" s="10" t="str">
        <f t="shared" si="88"/>
        <v/>
      </c>
      <c r="S91" s="10" t="str">
        <f t="shared" si="89"/>
        <v/>
      </c>
      <c r="T91" s="17"/>
      <c r="U91" s="17"/>
      <c r="V91" s="17"/>
      <c r="W91" s="17"/>
      <c r="X91" s="17"/>
      <c r="Y91" s="17"/>
      <c r="Z91" s="17"/>
      <c r="AA91" s="17"/>
      <c r="AB91" s="17"/>
      <c r="AC91" s="17">
        <f t="shared" si="90"/>
        <v>0</v>
      </c>
      <c r="AD91" s="17">
        <f t="shared" si="91"/>
        <v>0</v>
      </c>
      <c r="AE91" s="32" t="str">
        <f t="shared" si="92"/>
        <v/>
      </c>
      <c r="AF91" s="32" t="str">
        <f t="shared" si="93"/>
        <v/>
      </c>
      <c r="AG91" s="32" t="str">
        <f t="shared" si="94"/>
        <v/>
      </c>
      <c r="AH91" s="32" t="str">
        <f t="shared" si="95"/>
        <v/>
      </c>
      <c r="AI91" s="32" t="str">
        <f t="shared" si="96"/>
        <v/>
      </c>
      <c r="AJ91" s="32" t="str">
        <f t="shared" si="97"/>
        <v/>
      </c>
      <c r="AK91" s="32" t="str">
        <f t="shared" si="98"/>
        <v/>
      </c>
      <c r="AL91" s="24"/>
      <c r="AM91" s="24"/>
      <c r="AN91" s="24"/>
      <c r="AO91" s="24"/>
      <c r="AP91" s="24"/>
      <c r="AQ91" s="24"/>
      <c r="AR91" s="24"/>
      <c r="AS91" s="24"/>
      <c r="AT91" s="24"/>
      <c r="AU91" s="24">
        <f t="shared" si="99"/>
        <v>0</v>
      </c>
      <c r="AV91" s="24">
        <f t="shared" si="100"/>
        <v>0</v>
      </c>
      <c r="AW91" s="24" t="str">
        <f t="shared" si="101"/>
        <v/>
      </c>
      <c r="AX91" s="24" t="str">
        <f t="shared" si="102"/>
        <v/>
      </c>
      <c r="AY91" s="24" t="str">
        <f t="shared" si="103"/>
        <v/>
      </c>
      <c r="AZ91" s="24" t="str">
        <f t="shared" si="104"/>
        <v/>
      </c>
      <c r="BA91" s="24" t="str">
        <f t="shared" si="105"/>
        <v/>
      </c>
      <c r="BB91" s="24" t="str">
        <f t="shared" si="106"/>
        <v/>
      </c>
      <c r="BC91" s="24" t="str">
        <f t="shared" si="107"/>
        <v/>
      </c>
      <c r="BD91" s="31"/>
      <c r="BE91" s="31"/>
      <c r="BF91" s="31"/>
      <c r="BG91" s="31"/>
      <c r="BH91" s="31"/>
      <c r="BI91" s="31"/>
      <c r="BJ91" s="31"/>
      <c r="BK91" s="31"/>
      <c r="BL91" s="31"/>
      <c r="BM91" s="31">
        <f t="shared" si="108"/>
        <v>0</v>
      </c>
      <c r="BN91" s="31">
        <f t="shared" si="109"/>
        <v>0</v>
      </c>
      <c r="BO91" s="31" t="str">
        <f t="shared" si="110"/>
        <v/>
      </c>
      <c r="BP91" s="31" t="str">
        <f t="shared" si="111"/>
        <v/>
      </c>
      <c r="BQ91" s="31" t="str">
        <f t="shared" si="112"/>
        <v/>
      </c>
      <c r="BR91" s="31" t="str">
        <f t="shared" si="113"/>
        <v/>
      </c>
      <c r="BS91" s="31" t="str">
        <f t="shared" si="114"/>
        <v/>
      </c>
      <c r="BT91" s="31" t="str">
        <f t="shared" si="115"/>
        <v/>
      </c>
      <c r="BU91" s="31" t="str">
        <f t="shared" si="116"/>
        <v/>
      </c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</row>
    <row r="92" spans="1:91" x14ac:dyDescent="0.3">
      <c r="A92" s="1"/>
      <c r="B92" s="10"/>
      <c r="C92" s="10"/>
      <c r="D92" s="10"/>
      <c r="E92" s="10"/>
      <c r="F92" s="10"/>
      <c r="G92" s="10"/>
      <c r="H92" s="10"/>
      <c r="I92" s="10"/>
      <c r="J92" s="10"/>
      <c r="K92" s="10">
        <f t="shared" si="81"/>
        <v>0</v>
      </c>
      <c r="L92" s="10">
        <f t="shared" si="82"/>
        <v>0</v>
      </c>
      <c r="M92" s="10" t="str">
        <f t="shared" si="83"/>
        <v/>
      </c>
      <c r="N92" s="10" t="str">
        <f t="shared" si="84"/>
        <v/>
      </c>
      <c r="O92" s="10" t="str">
        <f t="shared" si="85"/>
        <v/>
      </c>
      <c r="P92" s="10" t="str">
        <f t="shared" si="86"/>
        <v/>
      </c>
      <c r="Q92" s="10" t="str">
        <f t="shared" si="87"/>
        <v/>
      </c>
      <c r="R92" s="10" t="str">
        <f t="shared" si="88"/>
        <v/>
      </c>
      <c r="S92" s="10" t="str">
        <f t="shared" si="89"/>
        <v/>
      </c>
      <c r="T92" s="17"/>
      <c r="U92" s="17"/>
      <c r="V92" s="17"/>
      <c r="W92" s="17"/>
      <c r="X92" s="17"/>
      <c r="Y92" s="17"/>
      <c r="Z92" s="17"/>
      <c r="AA92" s="17"/>
      <c r="AB92" s="17"/>
      <c r="AC92" s="17">
        <f t="shared" si="90"/>
        <v>0</v>
      </c>
      <c r="AD92" s="17">
        <f t="shared" si="91"/>
        <v>0</v>
      </c>
      <c r="AE92" s="32" t="str">
        <f t="shared" si="92"/>
        <v/>
      </c>
      <c r="AF92" s="32" t="str">
        <f t="shared" si="93"/>
        <v/>
      </c>
      <c r="AG92" s="32" t="str">
        <f t="shared" si="94"/>
        <v/>
      </c>
      <c r="AH92" s="32" t="str">
        <f t="shared" si="95"/>
        <v/>
      </c>
      <c r="AI92" s="32" t="str">
        <f t="shared" si="96"/>
        <v/>
      </c>
      <c r="AJ92" s="32" t="str">
        <f t="shared" si="97"/>
        <v/>
      </c>
      <c r="AK92" s="32" t="str">
        <f t="shared" si="98"/>
        <v/>
      </c>
      <c r="AL92" s="24"/>
      <c r="AM92" s="24"/>
      <c r="AN92" s="24"/>
      <c r="AO92" s="24"/>
      <c r="AP92" s="24"/>
      <c r="AQ92" s="24"/>
      <c r="AR92" s="24"/>
      <c r="AS92" s="24"/>
      <c r="AT92" s="24"/>
      <c r="AU92" s="24">
        <f t="shared" si="99"/>
        <v>0</v>
      </c>
      <c r="AV92" s="24">
        <f t="shared" si="100"/>
        <v>0</v>
      </c>
      <c r="AW92" s="24" t="str">
        <f t="shared" si="101"/>
        <v/>
      </c>
      <c r="AX92" s="24" t="str">
        <f t="shared" si="102"/>
        <v/>
      </c>
      <c r="AY92" s="24" t="str">
        <f t="shared" si="103"/>
        <v/>
      </c>
      <c r="AZ92" s="24" t="str">
        <f t="shared" si="104"/>
        <v/>
      </c>
      <c r="BA92" s="24" t="str">
        <f t="shared" si="105"/>
        <v/>
      </c>
      <c r="BB92" s="24" t="str">
        <f t="shared" si="106"/>
        <v/>
      </c>
      <c r="BC92" s="24" t="str">
        <f t="shared" si="107"/>
        <v/>
      </c>
      <c r="BD92" s="31"/>
      <c r="BE92" s="31"/>
      <c r="BF92" s="31"/>
      <c r="BG92" s="31"/>
      <c r="BH92" s="31"/>
      <c r="BI92" s="31"/>
      <c r="BJ92" s="31"/>
      <c r="BK92" s="31"/>
      <c r="BL92" s="31"/>
      <c r="BM92" s="31">
        <f t="shared" si="108"/>
        <v>0</v>
      </c>
      <c r="BN92" s="31">
        <f t="shared" si="109"/>
        <v>0</v>
      </c>
      <c r="BO92" s="31" t="str">
        <f t="shared" si="110"/>
        <v/>
      </c>
      <c r="BP92" s="31" t="str">
        <f t="shared" si="111"/>
        <v/>
      </c>
      <c r="BQ92" s="31" t="str">
        <f t="shared" si="112"/>
        <v/>
      </c>
      <c r="BR92" s="31" t="str">
        <f t="shared" si="113"/>
        <v/>
      </c>
      <c r="BS92" s="31" t="str">
        <f t="shared" si="114"/>
        <v/>
      </c>
      <c r="BT92" s="31" t="str">
        <f t="shared" si="115"/>
        <v/>
      </c>
      <c r="BU92" s="31" t="str">
        <f t="shared" si="116"/>
        <v/>
      </c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</row>
    <row r="93" spans="1:91" x14ac:dyDescent="0.3">
      <c r="A93" s="1"/>
      <c r="B93" s="10"/>
      <c r="C93" s="10"/>
      <c r="D93" s="10"/>
      <c r="E93" s="10"/>
      <c r="F93" s="10"/>
      <c r="G93" s="10"/>
      <c r="H93" s="10"/>
      <c r="I93" s="10"/>
      <c r="J93" s="10"/>
      <c r="K93" s="10">
        <f t="shared" si="81"/>
        <v>0</v>
      </c>
      <c r="L93" s="10">
        <f t="shared" si="82"/>
        <v>0</v>
      </c>
      <c r="M93" s="10" t="str">
        <f t="shared" si="83"/>
        <v/>
      </c>
      <c r="N93" s="10" t="str">
        <f t="shared" si="84"/>
        <v/>
      </c>
      <c r="O93" s="10" t="str">
        <f t="shared" si="85"/>
        <v/>
      </c>
      <c r="P93" s="10" t="str">
        <f t="shared" si="86"/>
        <v/>
      </c>
      <c r="Q93" s="10" t="str">
        <f t="shared" si="87"/>
        <v/>
      </c>
      <c r="R93" s="10" t="str">
        <f t="shared" si="88"/>
        <v/>
      </c>
      <c r="S93" s="10" t="str">
        <f t="shared" si="89"/>
        <v/>
      </c>
      <c r="T93" s="17"/>
      <c r="U93" s="17"/>
      <c r="V93" s="17"/>
      <c r="W93" s="17"/>
      <c r="X93" s="17"/>
      <c r="Y93" s="17"/>
      <c r="Z93" s="17"/>
      <c r="AA93" s="17"/>
      <c r="AB93" s="17"/>
      <c r="AC93" s="17">
        <f t="shared" si="90"/>
        <v>0</v>
      </c>
      <c r="AD93" s="17">
        <f t="shared" si="91"/>
        <v>0</v>
      </c>
      <c r="AE93" s="32" t="str">
        <f t="shared" si="92"/>
        <v/>
      </c>
      <c r="AF93" s="32" t="str">
        <f t="shared" si="93"/>
        <v/>
      </c>
      <c r="AG93" s="32" t="str">
        <f t="shared" si="94"/>
        <v/>
      </c>
      <c r="AH93" s="32" t="str">
        <f t="shared" si="95"/>
        <v/>
      </c>
      <c r="AI93" s="32" t="str">
        <f t="shared" si="96"/>
        <v/>
      </c>
      <c r="AJ93" s="32" t="str">
        <f t="shared" si="97"/>
        <v/>
      </c>
      <c r="AK93" s="32" t="str">
        <f t="shared" si="98"/>
        <v/>
      </c>
      <c r="AL93" s="24"/>
      <c r="AM93" s="24"/>
      <c r="AN93" s="24"/>
      <c r="AO93" s="24"/>
      <c r="AP93" s="24"/>
      <c r="AQ93" s="24"/>
      <c r="AR93" s="24"/>
      <c r="AS93" s="24"/>
      <c r="AT93" s="24"/>
      <c r="AU93" s="24">
        <f t="shared" si="99"/>
        <v>0</v>
      </c>
      <c r="AV93" s="24">
        <f t="shared" si="100"/>
        <v>0</v>
      </c>
      <c r="AW93" s="24" t="str">
        <f t="shared" si="101"/>
        <v/>
      </c>
      <c r="AX93" s="24" t="str">
        <f t="shared" si="102"/>
        <v/>
      </c>
      <c r="AY93" s="24" t="str">
        <f t="shared" si="103"/>
        <v/>
      </c>
      <c r="AZ93" s="24" t="str">
        <f t="shared" si="104"/>
        <v/>
      </c>
      <c r="BA93" s="24" t="str">
        <f t="shared" si="105"/>
        <v/>
      </c>
      <c r="BB93" s="24" t="str">
        <f t="shared" si="106"/>
        <v/>
      </c>
      <c r="BC93" s="24" t="str">
        <f t="shared" si="107"/>
        <v/>
      </c>
      <c r="BD93" s="31"/>
      <c r="BE93" s="31"/>
      <c r="BF93" s="31"/>
      <c r="BG93" s="31"/>
      <c r="BH93" s="31"/>
      <c r="BI93" s="31"/>
      <c r="BJ93" s="31"/>
      <c r="BK93" s="31"/>
      <c r="BL93" s="31"/>
      <c r="BM93" s="31">
        <f t="shared" si="108"/>
        <v>0</v>
      </c>
      <c r="BN93" s="31">
        <f t="shared" si="109"/>
        <v>0</v>
      </c>
      <c r="BO93" s="31" t="str">
        <f t="shared" si="110"/>
        <v/>
      </c>
      <c r="BP93" s="31" t="str">
        <f t="shared" si="111"/>
        <v/>
      </c>
      <c r="BQ93" s="31" t="str">
        <f t="shared" si="112"/>
        <v/>
      </c>
      <c r="BR93" s="31" t="str">
        <f t="shared" si="113"/>
        <v/>
      </c>
      <c r="BS93" s="31" t="str">
        <f t="shared" si="114"/>
        <v/>
      </c>
      <c r="BT93" s="31" t="str">
        <f t="shared" si="115"/>
        <v/>
      </c>
      <c r="BU93" s="31" t="str">
        <f t="shared" si="116"/>
        <v/>
      </c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</row>
    <row r="94" spans="1:91" x14ac:dyDescent="0.3">
      <c r="A94" s="1"/>
      <c r="B94" s="10"/>
      <c r="C94" s="10"/>
      <c r="D94" s="10"/>
      <c r="E94" s="10"/>
      <c r="F94" s="10"/>
      <c r="G94" s="10"/>
      <c r="H94" s="10"/>
      <c r="I94" s="10"/>
      <c r="J94" s="10"/>
      <c r="K94" s="10">
        <f t="shared" si="81"/>
        <v>0</v>
      </c>
      <c r="L94" s="10">
        <f t="shared" si="82"/>
        <v>0</v>
      </c>
      <c r="M94" s="10" t="str">
        <f t="shared" si="83"/>
        <v/>
      </c>
      <c r="N94" s="10" t="str">
        <f t="shared" si="84"/>
        <v/>
      </c>
      <c r="O94" s="10" t="str">
        <f t="shared" si="85"/>
        <v/>
      </c>
      <c r="P94" s="10" t="str">
        <f t="shared" si="86"/>
        <v/>
      </c>
      <c r="Q94" s="10" t="str">
        <f t="shared" si="87"/>
        <v/>
      </c>
      <c r="R94" s="10" t="str">
        <f t="shared" si="88"/>
        <v/>
      </c>
      <c r="S94" s="10" t="str">
        <f t="shared" si="89"/>
        <v/>
      </c>
      <c r="T94" s="17"/>
      <c r="U94" s="17"/>
      <c r="V94" s="17"/>
      <c r="W94" s="17"/>
      <c r="X94" s="17"/>
      <c r="Y94" s="17"/>
      <c r="Z94" s="17"/>
      <c r="AA94" s="17"/>
      <c r="AB94" s="17"/>
      <c r="AC94" s="17">
        <f t="shared" si="90"/>
        <v>0</v>
      </c>
      <c r="AD94" s="17">
        <f t="shared" si="91"/>
        <v>0</v>
      </c>
      <c r="AE94" s="32" t="str">
        <f t="shared" si="92"/>
        <v/>
      </c>
      <c r="AF94" s="32" t="str">
        <f t="shared" si="93"/>
        <v/>
      </c>
      <c r="AG94" s="32" t="str">
        <f t="shared" si="94"/>
        <v/>
      </c>
      <c r="AH94" s="32" t="str">
        <f t="shared" si="95"/>
        <v/>
      </c>
      <c r="AI94" s="32" t="str">
        <f t="shared" si="96"/>
        <v/>
      </c>
      <c r="AJ94" s="32" t="str">
        <f t="shared" si="97"/>
        <v/>
      </c>
      <c r="AK94" s="32" t="str">
        <f t="shared" si="98"/>
        <v/>
      </c>
      <c r="AL94" s="24"/>
      <c r="AM94" s="24"/>
      <c r="AN94" s="24"/>
      <c r="AO94" s="24"/>
      <c r="AP94" s="24"/>
      <c r="AQ94" s="24"/>
      <c r="AR94" s="24"/>
      <c r="AS94" s="24"/>
      <c r="AT94" s="24"/>
      <c r="AU94" s="24">
        <f t="shared" si="99"/>
        <v>0</v>
      </c>
      <c r="AV94" s="24">
        <f t="shared" si="100"/>
        <v>0</v>
      </c>
      <c r="AW94" s="24" t="str">
        <f t="shared" si="101"/>
        <v/>
      </c>
      <c r="AX94" s="24" t="str">
        <f t="shared" si="102"/>
        <v/>
      </c>
      <c r="AY94" s="24" t="str">
        <f t="shared" si="103"/>
        <v/>
      </c>
      <c r="AZ94" s="24" t="str">
        <f t="shared" si="104"/>
        <v/>
      </c>
      <c r="BA94" s="24" t="str">
        <f t="shared" si="105"/>
        <v/>
      </c>
      <c r="BB94" s="24" t="str">
        <f t="shared" si="106"/>
        <v/>
      </c>
      <c r="BC94" s="24" t="str">
        <f t="shared" si="107"/>
        <v/>
      </c>
      <c r="BD94" s="31"/>
      <c r="BE94" s="31"/>
      <c r="BF94" s="31"/>
      <c r="BG94" s="31"/>
      <c r="BH94" s="31"/>
      <c r="BI94" s="31"/>
      <c r="BJ94" s="31"/>
      <c r="BK94" s="31"/>
      <c r="BL94" s="31"/>
      <c r="BM94" s="31">
        <f t="shared" si="108"/>
        <v>0</v>
      </c>
      <c r="BN94" s="31">
        <f t="shared" si="109"/>
        <v>0</v>
      </c>
      <c r="BO94" s="31" t="str">
        <f t="shared" si="110"/>
        <v/>
      </c>
      <c r="BP94" s="31" t="str">
        <f t="shared" si="111"/>
        <v/>
      </c>
      <c r="BQ94" s="31" t="str">
        <f t="shared" si="112"/>
        <v/>
      </c>
      <c r="BR94" s="31" t="str">
        <f t="shared" si="113"/>
        <v/>
      </c>
      <c r="BS94" s="31" t="str">
        <f t="shared" si="114"/>
        <v/>
      </c>
      <c r="BT94" s="31" t="str">
        <f t="shared" si="115"/>
        <v/>
      </c>
      <c r="BU94" s="31" t="str">
        <f t="shared" si="116"/>
        <v/>
      </c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</row>
    <row r="95" spans="1:91" x14ac:dyDescent="0.3">
      <c r="A95" s="1"/>
      <c r="B95" s="10"/>
      <c r="C95" s="10"/>
      <c r="D95" s="10"/>
      <c r="E95" s="10"/>
      <c r="F95" s="10"/>
      <c r="G95" s="10"/>
      <c r="H95" s="10"/>
      <c r="I95" s="10"/>
      <c r="J95" s="10"/>
      <c r="K95" s="10">
        <f t="shared" si="81"/>
        <v>0</v>
      </c>
      <c r="L95" s="10">
        <f t="shared" si="82"/>
        <v>0</v>
      </c>
      <c r="M95" s="10" t="str">
        <f t="shared" si="83"/>
        <v/>
      </c>
      <c r="N95" s="10" t="str">
        <f t="shared" si="84"/>
        <v/>
      </c>
      <c r="O95" s="10" t="str">
        <f t="shared" si="85"/>
        <v/>
      </c>
      <c r="P95" s="10" t="str">
        <f t="shared" si="86"/>
        <v/>
      </c>
      <c r="Q95" s="10" t="str">
        <f t="shared" si="87"/>
        <v/>
      </c>
      <c r="R95" s="10" t="str">
        <f t="shared" si="88"/>
        <v/>
      </c>
      <c r="S95" s="10" t="str">
        <f t="shared" si="89"/>
        <v/>
      </c>
      <c r="T95" s="17"/>
      <c r="U95" s="17"/>
      <c r="V95" s="17"/>
      <c r="W95" s="17"/>
      <c r="X95" s="17"/>
      <c r="Y95" s="17"/>
      <c r="Z95" s="17"/>
      <c r="AA95" s="17"/>
      <c r="AB95" s="17"/>
      <c r="AC95" s="17">
        <f t="shared" si="90"/>
        <v>0</v>
      </c>
      <c r="AD95" s="17">
        <f t="shared" si="91"/>
        <v>0</v>
      </c>
      <c r="AE95" s="32" t="str">
        <f t="shared" si="92"/>
        <v/>
      </c>
      <c r="AF95" s="32" t="str">
        <f t="shared" si="93"/>
        <v/>
      </c>
      <c r="AG95" s="32" t="str">
        <f t="shared" si="94"/>
        <v/>
      </c>
      <c r="AH95" s="32" t="str">
        <f t="shared" si="95"/>
        <v/>
      </c>
      <c r="AI95" s="32" t="str">
        <f t="shared" si="96"/>
        <v/>
      </c>
      <c r="AJ95" s="32" t="str">
        <f t="shared" si="97"/>
        <v/>
      </c>
      <c r="AK95" s="32" t="str">
        <f t="shared" si="98"/>
        <v/>
      </c>
      <c r="AL95" s="24"/>
      <c r="AM95" s="24"/>
      <c r="AN95" s="24"/>
      <c r="AO95" s="24"/>
      <c r="AP95" s="24"/>
      <c r="AQ95" s="24"/>
      <c r="AR95" s="24"/>
      <c r="AS95" s="24"/>
      <c r="AT95" s="24"/>
      <c r="AU95" s="24">
        <f t="shared" si="99"/>
        <v>0</v>
      </c>
      <c r="AV95" s="24">
        <f t="shared" si="100"/>
        <v>0</v>
      </c>
      <c r="AW95" s="24" t="str">
        <f t="shared" si="101"/>
        <v/>
      </c>
      <c r="AX95" s="24" t="str">
        <f t="shared" si="102"/>
        <v/>
      </c>
      <c r="AY95" s="24" t="str">
        <f t="shared" si="103"/>
        <v/>
      </c>
      <c r="AZ95" s="24" t="str">
        <f t="shared" si="104"/>
        <v/>
      </c>
      <c r="BA95" s="24" t="str">
        <f t="shared" si="105"/>
        <v/>
      </c>
      <c r="BB95" s="24" t="str">
        <f t="shared" si="106"/>
        <v/>
      </c>
      <c r="BC95" s="24" t="str">
        <f t="shared" si="107"/>
        <v/>
      </c>
      <c r="BD95" s="31"/>
      <c r="BE95" s="31"/>
      <c r="BF95" s="31"/>
      <c r="BG95" s="31"/>
      <c r="BH95" s="31"/>
      <c r="BI95" s="31"/>
      <c r="BJ95" s="31"/>
      <c r="BK95" s="31"/>
      <c r="BL95" s="31"/>
      <c r="BM95" s="31">
        <f t="shared" si="108"/>
        <v>0</v>
      </c>
      <c r="BN95" s="31">
        <f t="shared" si="109"/>
        <v>0</v>
      </c>
      <c r="BO95" s="31" t="str">
        <f t="shared" si="110"/>
        <v/>
      </c>
      <c r="BP95" s="31" t="str">
        <f t="shared" si="111"/>
        <v/>
      </c>
      <c r="BQ95" s="31" t="str">
        <f t="shared" si="112"/>
        <v/>
      </c>
      <c r="BR95" s="31" t="str">
        <f t="shared" si="113"/>
        <v/>
      </c>
      <c r="BS95" s="31" t="str">
        <f t="shared" si="114"/>
        <v/>
      </c>
      <c r="BT95" s="31" t="str">
        <f t="shared" si="115"/>
        <v/>
      </c>
      <c r="BU95" s="31" t="str">
        <f t="shared" si="116"/>
        <v/>
      </c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</row>
    <row r="96" spans="1:91" x14ac:dyDescent="0.3">
      <c r="A96" s="1"/>
      <c r="B96" s="10"/>
      <c r="C96" s="10"/>
      <c r="D96" s="10"/>
      <c r="E96" s="10"/>
      <c r="F96" s="10"/>
      <c r="G96" s="10"/>
      <c r="H96" s="10"/>
      <c r="I96" s="10"/>
      <c r="J96" s="10"/>
      <c r="K96" s="10">
        <f t="shared" si="81"/>
        <v>0</v>
      </c>
      <c r="L96" s="10">
        <f t="shared" si="82"/>
        <v>0</v>
      </c>
      <c r="M96" s="10" t="str">
        <f t="shared" si="83"/>
        <v/>
      </c>
      <c r="N96" s="10" t="str">
        <f t="shared" si="84"/>
        <v/>
      </c>
      <c r="O96" s="10" t="str">
        <f t="shared" si="85"/>
        <v/>
      </c>
      <c r="P96" s="10" t="str">
        <f t="shared" si="86"/>
        <v/>
      </c>
      <c r="Q96" s="10" t="str">
        <f t="shared" si="87"/>
        <v/>
      </c>
      <c r="R96" s="10" t="str">
        <f t="shared" si="88"/>
        <v/>
      </c>
      <c r="S96" s="10" t="str">
        <f t="shared" si="89"/>
        <v/>
      </c>
      <c r="T96" s="17"/>
      <c r="U96" s="17"/>
      <c r="V96" s="17"/>
      <c r="W96" s="17"/>
      <c r="X96" s="17"/>
      <c r="Y96" s="17"/>
      <c r="Z96" s="17"/>
      <c r="AA96" s="17"/>
      <c r="AB96" s="17"/>
      <c r="AC96" s="17">
        <f t="shared" si="90"/>
        <v>0</v>
      </c>
      <c r="AD96" s="17">
        <f t="shared" si="91"/>
        <v>0</v>
      </c>
      <c r="AE96" s="32" t="str">
        <f t="shared" si="92"/>
        <v/>
      </c>
      <c r="AF96" s="32" t="str">
        <f t="shared" si="93"/>
        <v/>
      </c>
      <c r="AG96" s="32" t="str">
        <f t="shared" si="94"/>
        <v/>
      </c>
      <c r="AH96" s="32" t="str">
        <f t="shared" si="95"/>
        <v/>
      </c>
      <c r="AI96" s="32" t="str">
        <f t="shared" si="96"/>
        <v/>
      </c>
      <c r="AJ96" s="32" t="str">
        <f t="shared" si="97"/>
        <v/>
      </c>
      <c r="AK96" s="32" t="str">
        <f t="shared" si="98"/>
        <v/>
      </c>
      <c r="AL96" s="24"/>
      <c r="AM96" s="24"/>
      <c r="AN96" s="24"/>
      <c r="AO96" s="24"/>
      <c r="AP96" s="24"/>
      <c r="AQ96" s="24"/>
      <c r="AR96" s="24"/>
      <c r="AS96" s="24"/>
      <c r="AT96" s="24"/>
      <c r="AU96" s="24">
        <f t="shared" si="99"/>
        <v>0</v>
      </c>
      <c r="AV96" s="24">
        <f t="shared" si="100"/>
        <v>0</v>
      </c>
      <c r="AW96" s="24" t="str">
        <f t="shared" si="101"/>
        <v/>
      </c>
      <c r="AX96" s="24" t="str">
        <f t="shared" si="102"/>
        <v/>
      </c>
      <c r="AY96" s="24" t="str">
        <f t="shared" si="103"/>
        <v/>
      </c>
      <c r="AZ96" s="24" t="str">
        <f t="shared" si="104"/>
        <v/>
      </c>
      <c r="BA96" s="24" t="str">
        <f t="shared" si="105"/>
        <v/>
      </c>
      <c r="BB96" s="24" t="str">
        <f t="shared" si="106"/>
        <v/>
      </c>
      <c r="BC96" s="24" t="str">
        <f t="shared" si="107"/>
        <v/>
      </c>
      <c r="BD96" s="31"/>
      <c r="BE96" s="31"/>
      <c r="BF96" s="31"/>
      <c r="BG96" s="31"/>
      <c r="BH96" s="31"/>
      <c r="BI96" s="31"/>
      <c r="BJ96" s="31"/>
      <c r="BK96" s="31"/>
      <c r="BL96" s="31"/>
      <c r="BM96" s="31">
        <f t="shared" si="108"/>
        <v>0</v>
      </c>
      <c r="BN96" s="31">
        <f t="shared" si="109"/>
        <v>0</v>
      </c>
      <c r="BO96" s="31" t="str">
        <f t="shared" si="110"/>
        <v/>
      </c>
      <c r="BP96" s="31" t="str">
        <f t="shared" si="111"/>
        <v/>
      </c>
      <c r="BQ96" s="31" t="str">
        <f t="shared" si="112"/>
        <v/>
      </c>
      <c r="BR96" s="31" t="str">
        <f t="shared" si="113"/>
        <v/>
      </c>
      <c r="BS96" s="31" t="str">
        <f t="shared" si="114"/>
        <v/>
      </c>
      <c r="BT96" s="31" t="str">
        <f t="shared" si="115"/>
        <v/>
      </c>
      <c r="BU96" s="31" t="str">
        <f t="shared" si="116"/>
        <v/>
      </c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</row>
    <row r="97" spans="1:91" x14ac:dyDescent="0.3">
      <c r="A97" s="1"/>
      <c r="B97" s="10"/>
      <c r="C97" s="10"/>
      <c r="D97" s="10"/>
      <c r="E97" s="10"/>
      <c r="F97" s="10"/>
      <c r="G97" s="10"/>
      <c r="H97" s="10"/>
      <c r="I97" s="10"/>
      <c r="J97" s="10"/>
      <c r="K97" s="10">
        <f t="shared" si="81"/>
        <v>0</v>
      </c>
      <c r="L97" s="10">
        <f t="shared" si="82"/>
        <v>0</v>
      </c>
      <c r="M97" s="10" t="str">
        <f t="shared" si="83"/>
        <v/>
      </c>
      <c r="N97" s="10" t="str">
        <f t="shared" si="84"/>
        <v/>
      </c>
      <c r="O97" s="10" t="str">
        <f t="shared" si="85"/>
        <v/>
      </c>
      <c r="P97" s="10" t="str">
        <f t="shared" si="86"/>
        <v/>
      </c>
      <c r="Q97" s="10" t="str">
        <f t="shared" si="87"/>
        <v/>
      </c>
      <c r="R97" s="10" t="str">
        <f t="shared" si="88"/>
        <v/>
      </c>
      <c r="S97" s="10" t="str">
        <f t="shared" si="89"/>
        <v/>
      </c>
      <c r="T97" s="17"/>
      <c r="U97" s="17"/>
      <c r="V97" s="17"/>
      <c r="W97" s="17"/>
      <c r="X97" s="17"/>
      <c r="Y97" s="17"/>
      <c r="Z97" s="17"/>
      <c r="AA97" s="17"/>
      <c r="AB97" s="17"/>
      <c r="AC97" s="17">
        <f t="shared" si="90"/>
        <v>0</v>
      </c>
      <c r="AD97" s="17">
        <f t="shared" si="91"/>
        <v>0</v>
      </c>
      <c r="AE97" s="32" t="str">
        <f t="shared" si="92"/>
        <v/>
      </c>
      <c r="AF97" s="32" t="str">
        <f t="shared" si="93"/>
        <v/>
      </c>
      <c r="AG97" s="32" t="str">
        <f t="shared" si="94"/>
        <v/>
      </c>
      <c r="AH97" s="32" t="str">
        <f t="shared" si="95"/>
        <v/>
      </c>
      <c r="AI97" s="32" t="str">
        <f t="shared" si="96"/>
        <v/>
      </c>
      <c r="AJ97" s="32" t="str">
        <f t="shared" si="97"/>
        <v/>
      </c>
      <c r="AK97" s="32" t="str">
        <f t="shared" si="98"/>
        <v/>
      </c>
      <c r="AL97" s="24"/>
      <c r="AM97" s="24"/>
      <c r="AN97" s="24"/>
      <c r="AO97" s="24"/>
      <c r="AP97" s="24"/>
      <c r="AQ97" s="24"/>
      <c r="AR97" s="24"/>
      <c r="AS97" s="24"/>
      <c r="AT97" s="24"/>
      <c r="AU97" s="24">
        <f t="shared" si="99"/>
        <v>0</v>
      </c>
      <c r="AV97" s="24">
        <f t="shared" si="100"/>
        <v>0</v>
      </c>
      <c r="AW97" s="24" t="str">
        <f t="shared" si="101"/>
        <v/>
      </c>
      <c r="AX97" s="24" t="str">
        <f t="shared" si="102"/>
        <v/>
      </c>
      <c r="AY97" s="24" t="str">
        <f t="shared" si="103"/>
        <v/>
      </c>
      <c r="AZ97" s="24" t="str">
        <f t="shared" si="104"/>
        <v/>
      </c>
      <c r="BA97" s="24" t="str">
        <f t="shared" si="105"/>
        <v/>
      </c>
      <c r="BB97" s="24" t="str">
        <f t="shared" si="106"/>
        <v/>
      </c>
      <c r="BC97" s="24" t="str">
        <f t="shared" si="107"/>
        <v/>
      </c>
      <c r="BD97" s="31"/>
      <c r="BE97" s="31"/>
      <c r="BF97" s="31"/>
      <c r="BG97" s="31"/>
      <c r="BH97" s="31"/>
      <c r="BI97" s="31"/>
      <c r="BJ97" s="31"/>
      <c r="BK97" s="31"/>
      <c r="BL97" s="31"/>
      <c r="BM97" s="31">
        <f t="shared" si="108"/>
        <v>0</v>
      </c>
      <c r="BN97" s="31">
        <f t="shared" si="109"/>
        <v>0</v>
      </c>
      <c r="BO97" s="31" t="str">
        <f t="shared" si="110"/>
        <v/>
      </c>
      <c r="BP97" s="31" t="str">
        <f t="shared" si="111"/>
        <v/>
      </c>
      <c r="BQ97" s="31" t="str">
        <f t="shared" si="112"/>
        <v/>
      </c>
      <c r="BR97" s="31" t="str">
        <f t="shared" si="113"/>
        <v/>
      </c>
      <c r="BS97" s="31" t="str">
        <f t="shared" si="114"/>
        <v/>
      </c>
      <c r="BT97" s="31" t="str">
        <f t="shared" si="115"/>
        <v/>
      </c>
      <c r="BU97" s="31" t="str">
        <f t="shared" si="116"/>
        <v/>
      </c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</row>
    <row r="98" spans="1:91" x14ac:dyDescent="0.3">
      <c r="A98" s="1"/>
      <c r="B98" s="10"/>
      <c r="C98" s="10"/>
      <c r="D98" s="10"/>
      <c r="E98" s="10"/>
      <c r="F98" s="10"/>
      <c r="G98" s="10"/>
      <c r="H98" s="10"/>
      <c r="I98" s="10"/>
      <c r="J98" s="10"/>
      <c r="K98" s="10">
        <f t="shared" si="81"/>
        <v>0</v>
      </c>
      <c r="L98" s="10">
        <f t="shared" si="82"/>
        <v>0</v>
      </c>
      <c r="M98" s="10" t="str">
        <f t="shared" si="83"/>
        <v/>
      </c>
      <c r="N98" s="10" t="str">
        <f t="shared" si="84"/>
        <v/>
      </c>
      <c r="O98" s="10" t="str">
        <f t="shared" si="85"/>
        <v/>
      </c>
      <c r="P98" s="10" t="str">
        <f t="shared" si="86"/>
        <v/>
      </c>
      <c r="Q98" s="10" t="str">
        <f t="shared" si="87"/>
        <v/>
      </c>
      <c r="R98" s="10" t="str">
        <f t="shared" si="88"/>
        <v/>
      </c>
      <c r="S98" s="10" t="str">
        <f t="shared" si="89"/>
        <v/>
      </c>
      <c r="T98" s="17"/>
      <c r="U98" s="17"/>
      <c r="V98" s="17"/>
      <c r="W98" s="17"/>
      <c r="X98" s="17"/>
      <c r="Y98" s="17"/>
      <c r="Z98" s="17"/>
      <c r="AA98" s="17"/>
      <c r="AB98" s="17"/>
      <c r="AC98" s="17">
        <f t="shared" si="90"/>
        <v>0</v>
      </c>
      <c r="AD98" s="17">
        <f t="shared" si="91"/>
        <v>0</v>
      </c>
      <c r="AE98" s="32" t="str">
        <f t="shared" si="92"/>
        <v/>
      </c>
      <c r="AF98" s="32" t="str">
        <f t="shared" si="93"/>
        <v/>
      </c>
      <c r="AG98" s="32" t="str">
        <f t="shared" si="94"/>
        <v/>
      </c>
      <c r="AH98" s="32" t="str">
        <f t="shared" si="95"/>
        <v/>
      </c>
      <c r="AI98" s="32" t="str">
        <f t="shared" si="96"/>
        <v/>
      </c>
      <c r="AJ98" s="32" t="str">
        <f t="shared" si="97"/>
        <v/>
      </c>
      <c r="AK98" s="32" t="str">
        <f t="shared" si="98"/>
        <v/>
      </c>
      <c r="AL98" s="24"/>
      <c r="AM98" s="24"/>
      <c r="AN98" s="24"/>
      <c r="AO98" s="24"/>
      <c r="AP98" s="24"/>
      <c r="AQ98" s="24"/>
      <c r="AR98" s="24"/>
      <c r="AS98" s="24"/>
      <c r="AT98" s="24"/>
      <c r="AU98" s="24">
        <f t="shared" si="99"/>
        <v>0</v>
      </c>
      <c r="AV98" s="24">
        <f t="shared" si="100"/>
        <v>0</v>
      </c>
      <c r="AW98" s="24" t="str">
        <f t="shared" si="101"/>
        <v/>
      </c>
      <c r="AX98" s="24" t="str">
        <f t="shared" si="102"/>
        <v/>
      </c>
      <c r="AY98" s="24" t="str">
        <f t="shared" si="103"/>
        <v/>
      </c>
      <c r="AZ98" s="24" t="str">
        <f t="shared" si="104"/>
        <v/>
      </c>
      <c r="BA98" s="24" t="str">
        <f t="shared" si="105"/>
        <v/>
      </c>
      <c r="BB98" s="24" t="str">
        <f t="shared" si="106"/>
        <v/>
      </c>
      <c r="BC98" s="24" t="str">
        <f t="shared" si="107"/>
        <v/>
      </c>
      <c r="BD98" s="31"/>
      <c r="BE98" s="31"/>
      <c r="BF98" s="31"/>
      <c r="BG98" s="31"/>
      <c r="BH98" s="31"/>
      <c r="BI98" s="31"/>
      <c r="BJ98" s="31"/>
      <c r="BK98" s="31"/>
      <c r="BL98" s="31"/>
      <c r="BM98" s="31">
        <f t="shared" si="108"/>
        <v>0</v>
      </c>
      <c r="BN98" s="31">
        <f t="shared" si="109"/>
        <v>0</v>
      </c>
      <c r="BO98" s="31" t="str">
        <f t="shared" si="110"/>
        <v/>
      </c>
      <c r="BP98" s="31" t="str">
        <f t="shared" si="111"/>
        <v/>
      </c>
      <c r="BQ98" s="31" t="str">
        <f t="shared" si="112"/>
        <v/>
      </c>
      <c r="BR98" s="31" t="str">
        <f t="shared" si="113"/>
        <v/>
      </c>
      <c r="BS98" s="31" t="str">
        <f t="shared" si="114"/>
        <v/>
      </c>
      <c r="BT98" s="31" t="str">
        <f t="shared" si="115"/>
        <v/>
      </c>
      <c r="BU98" s="31" t="str">
        <f t="shared" si="116"/>
        <v/>
      </c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</row>
    <row r="99" spans="1:91" x14ac:dyDescent="0.3">
      <c r="A99" s="1"/>
      <c r="B99" s="10"/>
      <c r="C99" s="10"/>
      <c r="D99" s="10"/>
      <c r="E99" s="10"/>
      <c r="F99" s="10"/>
      <c r="G99" s="10"/>
      <c r="H99" s="10"/>
      <c r="I99" s="10"/>
      <c r="J99" s="10"/>
      <c r="K99" s="10">
        <f t="shared" si="81"/>
        <v>0</v>
      </c>
      <c r="L99" s="10">
        <f t="shared" si="82"/>
        <v>0</v>
      </c>
      <c r="M99" s="10" t="str">
        <f t="shared" si="83"/>
        <v/>
      </c>
      <c r="N99" s="10" t="str">
        <f t="shared" si="84"/>
        <v/>
      </c>
      <c r="O99" s="10" t="str">
        <f t="shared" si="85"/>
        <v/>
      </c>
      <c r="P99" s="10" t="str">
        <f t="shared" si="86"/>
        <v/>
      </c>
      <c r="Q99" s="10" t="str">
        <f t="shared" si="87"/>
        <v/>
      </c>
      <c r="R99" s="10" t="str">
        <f t="shared" si="88"/>
        <v/>
      </c>
      <c r="S99" s="10" t="str">
        <f t="shared" si="89"/>
        <v/>
      </c>
      <c r="T99" s="17"/>
      <c r="U99" s="17"/>
      <c r="V99" s="17"/>
      <c r="W99" s="17"/>
      <c r="X99" s="17"/>
      <c r="Y99" s="17"/>
      <c r="Z99" s="17"/>
      <c r="AA99" s="17"/>
      <c r="AB99" s="17"/>
      <c r="AC99" s="17">
        <f t="shared" si="90"/>
        <v>0</v>
      </c>
      <c r="AD99" s="17">
        <f t="shared" si="91"/>
        <v>0</v>
      </c>
      <c r="AE99" s="32" t="str">
        <f t="shared" si="92"/>
        <v/>
      </c>
      <c r="AF99" s="32" t="str">
        <f t="shared" si="93"/>
        <v/>
      </c>
      <c r="AG99" s="32" t="str">
        <f t="shared" si="94"/>
        <v/>
      </c>
      <c r="AH99" s="32" t="str">
        <f t="shared" si="95"/>
        <v/>
      </c>
      <c r="AI99" s="32" t="str">
        <f t="shared" si="96"/>
        <v/>
      </c>
      <c r="AJ99" s="32" t="str">
        <f t="shared" si="97"/>
        <v/>
      </c>
      <c r="AK99" s="32" t="str">
        <f t="shared" si="98"/>
        <v/>
      </c>
      <c r="AL99" s="24"/>
      <c r="AM99" s="24"/>
      <c r="AN99" s="24"/>
      <c r="AO99" s="24"/>
      <c r="AP99" s="24"/>
      <c r="AQ99" s="24"/>
      <c r="AR99" s="24"/>
      <c r="AS99" s="24"/>
      <c r="AT99" s="24"/>
      <c r="AU99" s="24">
        <f t="shared" si="99"/>
        <v>0</v>
      </c>
      <c r="AV99" s="24">
        <f t="shared" si="100"/>
        <v>0</v>
      </c>
      <c r="AW99" s="24" t="str">
        <f t="shared" si="101"/>
        <v/>
      </c>
      <c r="AX99" s="24" t="str">
        <f t="shared" si="102"/>
        <v/>
      </c>
      <c r="AY99" s="24" t="str">
        <f t="shared" si="103"/>
        <v/>
      </c>
      <c r="AZ99" s="24" t="str">
        <f t="shared" si="104"/>
        <v/>
      </c>
      <c r="BA99" s="24" t="str">
        <f t="shared" si="105"/>
        <v/>
      </c>
      <c r="BB99" s="24" t="str">
        <f t="shared" si="106"/>
        <v/>
      </c>
      <c r="BC99" s="24" t="str">
        <f t="shared" si="107"/>
        <v/>
      </c>
      <c r="BD99" s="31"/>
      <c r="BE99" s="31"/>
      <c r="BF99" s="31"/>
      <c r="BG99" s="31"/>
      <c r="BH99" s="31"/>
      <c r="BI99" s="31"/>
      <c r="BJ99" s="31"/>
      <c r="BK99" s="31"/>
      <c r="BL99" s="31"/>
      <c r="BM99" s="31">
        <f t="shared" si="108"/>
        <v>0</v>
      </c>
      <c r="BN99" s="31">
        <f t="shared" si="109"/>
        <v>0</v>
      </c>
      <c r="BO99" s="31" t="str">
        <f t="shared" si="110"/>
        <v/>
      </c>
      <c r="BP99" s="31" t="str">
        <f t="shared" si="111"/>
        <v/>
      </c>
      <c r="BQ99" s="31" t="str">
        <f t="shared" si="112"/>
        <v/>
      </c>
      <c r="BR99" s="31" t="str">
        <f t="shared" si="113"/>
        <v/>
      </c>
      <c r="BS99" s="31" t="str">
        <f t="shared" si="114"/>
        <v/>
      </c>
      <c r="BT99" s="31" t="str">
        <f t="shared" si="115"/>
        <v/>
      </c>
      <c r="BU99" s="31" t="str">
        <f t="shared" si="116"/>
        <v/>
      </c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</row>
    <row r="100" spans="1:91" x14ac:dyDescent="0.3">
      <c r="A100" s="1"/>
      <c r="B100" s="10"/>
      <c r="C100" s="10"/>
      <c r="D100" s="10"/>
      <c r="E100" s="10"/>
      <c r="F100" s="10"/>
      <c r="G100" s="10"/>
      <c r="H100" s="10"/>
      <c r="I100" s="10"/>
      <c r="J100" s="10"/>
      <c r="K100" s="10">
        <f t="shared" si="81"/>
        <v>0</v>
      </c>
      <c r="L100" s="10">
        <f t="shared" si="82"/>
        <v>0</v>
      </c>
      <c r="M100" s="10" t="str">
        <f t="shared" si="83"/>
        <v/>
      </c>
      <c r="N100" s="10" t="str">
        <f t="shared" si="84"/>
        <v/>
      </c>
      <c r="O100" s="10" t="str">
        <f t="shared" si="85"/>
        <v/>
      </c>
      <c r="P100" s="10" t="str">
        <f t="shared" si="86"/>
        <v/>
      </c>
      <c r="Q100" s="10" t="str">
        <f t="shared" si="87"/>
        <v/>
      </c>
      <c r="R100" s="10" t="str">
        <f t="shared" si="88"/>
        <v/>
      </c>
      <c r="S100" s="10" t="str">
        <f t="shared" si="89"/>
        <v/>
      </c>
      <c r="T100" s="17"/>
      <c r="U100" s="17"/>
      <c r="V100" s="17"/>
      <c r="W100" s="17"/>
      <c r="X100" s="17"/>
      <c r="Y100" s="17"/>
      <c r="Z100" s="17"/>
      <c r="AA100" s="17"/>
      <c r="AB100" s="17"/>
      <c r="AC100" s="17">
        <f t="shared" si="90"/>
        <v>0</v>
      </c>
      <c r="AD100" s="17">
        <f t="shared" si="91"/>
        <v>0</v>
      </c>
      <c r="AE100" s="32" t="str">
        <f t="shared" si="92"/>
        <v/>
      </c>
      <c r="AF100" s="32" t="str">
        <f t="shared" si="93"/>
        <v/>
      </c>
      <c r="AG100" s="32" t="str">
        <f t="shared" si="94"/>
        <v/>
      </c>
      <c r="AH100" s="32" t="str">
        <f t="shared" si="95"/>
        <v/>
      </c>
      <c r="AI100" s="32" t="str">
        <f t="shared" si="96"/>
        <v/>
      </c>
      <c r="AJ100" s="32" t="str">
        <f t="shared" si="97"/>
        <v/>
      </c>
      <c r="AK100" s="32" t="str">
        <f t="shared" si="98"/>
        <v/>
      </c>
      <c r="AL100" s="24"/>
      <c r="AM100" s="24"/>
      <c r="AN100" s="24"/>
      <c r="AO100" s="24"/>
      <c r="AP100" s="24"/>
      <c r="AQ100" s="24"/>
      <c r="AR100" s="24"/>
      <c r="AS100" s="24"/>
      <c r="AT100" s="24"/>
      <c r="AU100" s="24">
        <f t="shared" si="99"/>
        <v>0</v>
      </c>
      <c r="AV100" s="24">
        <f t="shared" si="100"/>
        <v>0</v>
      </c>
      <c r="AW100" s="24" t="str">
        <f t="shared" si="101"/>
        <v/>
      </c>
      <c r="AX100" s="24" t="str">
        <f t="shared" si="102"/>
        <v/>
      </c>
      <c r="AY100" s="24" t="str">
        <f t="shared" si="103"/>
        <v/>
      </c>
      <c r="AZ100" s="24" t="str">
        <f t="shared" si="104"/>
        <v/>
      </c>
      <c r="BA100" s="24" t="str">
        <f t="shared" si="105"/>
        <v/>
      </c>
      <c r="BB100" s="24" t="str">
        <f t="shared" si="106"/>
        <v/>
      </c>
      <c r="BC100" s="24" t="str">
        <f t="shared" si="107"/>
        <v/>
      </c>
      <c r="BD100" s="31"/>
      <c r="BE100" s="31"/>
      <c r="BF100" s="31"/>
      <c r="BG100" s="31"/>
      <c r="BH100" s="31"/>
      <c r="BI100" s="31"/>
      <c r="BJ100" s="31"/>
      <c r="BK100" s="31"/>
      <c r="BL100" s="31"/>
      <c r="BM100" s="31">
        <f t="shared" si="108"/>
        <v>0</v>
      </c>
      <c r="BN100" s="31">
        <f t="shared" si="109"/>
        <v>0</v>
      </c>
      <c r="BO100" s="31" t="str">
        <f t="shared" si="110"/>
        <v/>
      </c>
      <c r="BP100" s="31" t="str">
        <f t="shared" si="111"/>
        <v/>
      </c>
      <c r="BQ100" s="31" t="str">
        <f t="shared" si="112"/>
        <v/>
      </c>
      <c r="BR100" s="31" t="str">
        <f t="shared" si="113"/>
        <v/>
      </c>
      <c r="BS100" s="31" t="str">
        <f t="shared" si="114"/>
        <v/>
      </c>
      <c r="BT100" s="31" t="str">
        <f t="shared" si="115"/>
        <v/>
      </c>
      <c r="BU100" s="31" t="str">
        <f t="shared" si="116"/>
        <v/>
      </c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D950D-D2ED-47B8-A504-040B37618FA7}">
  <dimension ref="A1:CM100"/>
  <sheetViews>
    <sheetView topLeftCell="J1" zoomScale="70" zoomScaleNormal="70" workbookViewId="0">
      <selection activeCell="J13" sqref="J13"/>
    </sheetView>
  </sheetViews>
  <sheetFormatPr defaultRowHeight="14.4" x14ac:dyDescent="0.3"/>
  <sheetData>
    <row r="1" spans="1:91" x14ac:dyDescent="0.3">
      <c r="A1" s="1"/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1"/>
      <c r="CH1" s="1"/>
      <c r="CI1" s="1"/>
      <c r="CJ1" s="1"/>
      <c r="CK1" s="1"/>
      <c r="CL1" s="1"/>
      <c r="CM1" s="1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11630437</v>
      </c>
      <c r="E2" s="4">
        <f>MEDIAN(E8:E108)</f>
        <v>61.5</v>
      </c>
      <c r="F2" s="6">
        <f>MEDIAN(F8:F108)</f>
        <v>11630437</v>
      </c>
      <c r="G2" s="7" t="e">
        <f>MEDIAN(G8:G108)</f>
        <v>#NUM!</v>
      </c>
      <c r="H2" s="5"/>
      <c r="I2" s="4">
        <f>MEDIAN(I8:I108)</f>
        <v>61.5</v>
      </c>
      <c r="J2" s="5"/>
      <c r="K2" s="5"/>
      <c r="L2" s="5"/>
      <c r="M2" s="5">
        <f>IF(K4&gt;0,MEDIAN(M8:M108),"N/A")</f>
        <v>61.5</v>
      </c>
      <c r="N2" s="5">
        <f>IF(K4&gt;0,MEDIAN(N8:N108),"N/A")</f>
        <v>11630437</v>
      </c>
      <c r="O2" s="5">
        <f>IF(K4&gt;0,MEDIAN(O8:O108),"N/A")</f>
        <v>190286.31409001956</v>
      </c>
      <c r="P2" s="5" t="str">
        <f>IF(L4&gt;K4,MEDIAN(P8:P108),"N/A")</f>
        <v>N/A</v>
      </c>
      <c r="Q2" s="5">
        <f>IF(L4&gt;0,MEDIAN(Q8:Q108),"N/A")</f>
        <v>190286.31409001956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1043907</v>
      </c>
      <c r="W2" s="11">
        <f>MEDIAN(W8:W108)</f>
        <v>18</v>
      </c>
      <c r="X2" s="13">
        <f>MEDIAN(X8:X108)</f>
        <v>1043907</v>
      </c>
      <c r="Y2" s="14" t="e">
        <f>MEDIAN(Y8:Y108)</f>
        <v>#NUM!</v>
      </c>
      <c r="Z2" s="12"/>
      <c r="AA2" s="11">
        <f>MEDIAN(AA8:AA108)</f>
        <v>18</v>
      </c>
      <c r="AB2" s="12"/>
      <c r="AC2" s="12"/>
      <c r="AD2" s="12"/>
      <c r="AE2" s="11">
        <f>IF(AC4&gt;0,MEDIAN(AE8:AE108),"N/A")</f>
        <v>18</v>
      </c>
      <c r="AF2" s="11">
        <f>IF(AC4&gt;0,MEDIAN(AF8:AF108),"N/A")</f>
        <v>1043907</v>
      </c>
      <c r="AG2" s="11">
        <f>IF(AC4&gt;0,MEDIAN(AG8:AG108),"N/A")</f>
        <v>67286</v>
      </c>
      <c r="AH2" s="11" t="str">
        <f>IF(AD4&gt;AC4,MEDIAN(AH8:AH108),"N/A")</f>
        <v>N/A</v>
      </c>
      <c r="AI2" s="11">
        <f>IF(AD4&gt;0,MEDIAN(AI8:AI108),"N/A")</f>
        <v>67286</v>
      </c>
      <c r="AJ2" s="11" t="str">
        <f>IF(AD4&gt;AC4,MEDIAN(AJ8:AJ108),"N/A")</f>
        <v>N/A</v>
      </c>
      <c r="AK2" s="11" t="str">
        <f>IF(AD4&gt;AC4,MEDIAN(AK8:AK108),"N/A")</f>
        <v>N/A</v>
      </c>
      <c r="AL2" s="18" t="e">
        <f>MEDIAN(AL8:AL108)</f>
        <v>#NUM!</v>
      </c>
      <c r="AM2" s="19"/>
      <c r="AN2" s="20">
        <f>MEDIAN(AN8:AN108)</f>
        <v>2057976.5</v>
      </c>
      <c r="AO2" s="18">
        <f>MEDIAN(AO8:AO108)</f>
        <v>119</v>
      </c>
      <c r="AP2" s="20">
        <f>MEDIAN(AP8:AP108)</f>
        <v>2057976.5</v>
      </c>
      <c r="AQ2" s="21" t="e">
        <f>MEDIAN(AQ8:AQ108)</f>
        <v>#NUM!</v>
      </c>
      <c r="AR2" s="19"/>
      <c r="AS2" s="18">
        <f>MEDIAN(AS8:AS108)</f>
        <v>119</v>
      </c>
      <c r="AT2" s="19"/>
      <c r="AU2" s="19"/>
      <c r="AV2" s="19"/>
      <c r="AW2" s="19">
        <f>IF(AU4&gt;0,MEDIAN(AW8:AW108),"N/A")</f>
        <v>119</v>
      </c>
      <c r="AX2" s="19">
        <f>IF(AU4&gt;0,MEDIAN(AX8:AX108),"N/A")</f>
        <v>2057976.5</v>
      </c>
      <c r="AY2" s="19">
        <f>IF(AU4&gt;0,MEDIAN(AY8:AY108),"N/A")</f>
        <v>17231.10343137255</v>
      </c>
      <c r="AZ2" s="19" t="str">
        <f>IF(AV4&gt;AU4,MEDIAN(AZ8:AZ108),"N/A")</f>
        <v>N/A</v>
      </c>
      <c r="BA2" s="19">
        <f>IF(AV4&gt;0,MEDIAN(BA8:BA108),"N/A")</f>
        <v>17231.10343137255</v>
      </c>
      <c r="BB2" s="19" t="str">
        <f>IF(AV4&gt;AU4,MEDIAN(BB8:BB108),"N/A")</f>
        <v>N/A</v>
      </c>
      <c r="BC2" s="19" t="str">
        <f>IF(AV4&gt;AU4,MEDIAN(BC8:BC108),"N/A")</f>
        <v>N/A</v>
      </c>
      <c r="BD2" s="25" t="e">
        <f>MEDIAN(BD8:BD108)</f>
        <v>#NUM!</v>
      </c>
      <c r="BE2" s="26"/>
      <c r="BF2" s="27">
        <f>MEDIAN(BF8:BF108)</f>
        <v>32630473</v>
      </c>
      <c r="BG2" s="25">
        <f>MEDIAN(BG8:BG108)</f>
        <v>114.5</v>
      </c>
      <c r="BH2" s="27">
        <f>MEDIAN(BH8:BH108)</f>
        <v>32630473</v>
      </c>
      <c r="BI2" s="28" t="e">
        <f>MEDIAN(BI8:BI108)</f>
        <v>#NUM!</v>
      </c>
      <c r="BJ2" s="26"/>
      <c r="BK2" s="25">
        <f>MEDIAN(BK8:BK108)</f>
        <v>114.5</v>
      </c>
      <c r="BL2" s="26"/>
      <c r="BM2" s="26"/>
      <c r="BN2" s="26"/>
      <c r="BO2" s="26">
        <f>IF(BM4&gt;0,MEDIAN(BO8:BO108),"N/A")</f>
        <v>114.5</v>
      </c>
      <c r="BP2" s="26">
        <f>IF(BM4&gt;0,MEDIAN(BP8:BP108),"N/A")</f>
        <v>32630473</v>
      </c>
      <c r="BQ2" s="26">
        <f>IF(BM4&gt;0,MEDIAN(BQ8:BQ108),"N/A")</f>
        <v>280808.08877600386</v>
      </c>
      <c r="BR2" s="26" t="str">
        <f>IF(BN4&gt;BM4,MEDIAN(BR8:BR108),"N/A")</f>
        <v>N/A</v>
      </c>
      <c r="BS2" s="26">
        <f>IF(BN4&gt;0,MEDIAN(BS8:BS108),"N/A")</f>
        <v>280808.08877600386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>
        <f>MEDIAN(BX8:BX108)</f>
        <v>21351690</v>
      </c>
      <c r="BY2" s="34">
        <f>MEDIAN(BY8:BY108)</f>
        <v>751</v>
      </c>
      <c r="BZ2" s="41">
        <f>MEDIAN(BZ8:BZ108)</f>
        <v>21351690</v>
      </c>
      <c r="CA2" s="42" t="e">
        <f>MEDIAN(CA8:CA108)</f>
        <v>#NUM!</v>
      </c>
      <c r="CB2" s="40"/>
      <c r="CC2" s="34">
        <f>MEDIAN(CC8:CC108)</f>
        <v>751.5</v>
      </c>
      <c r="CD2" s="40"/>
      <c r="CE2" s="40"/>
      <c r="CF2" s="40"/>
      <c r="CG2" s="40">
        <f>IF(CE4&gt;0,MEDIAN(CG8:CG108),"N/A")</f>
        <v>751</v>
      </c>
      <c r="CH2" s="40">
        <f>IF(CE4&gt;0,MEDIAN(CH8:CH108),"N/A")</f>
        <v>21351690</v>
      </c>
      <c r="CI2" s="40">
        <f>IF(CE4&gt;0,MEDIAN(CI8:CI108),"N/A")</f>
        <v>28421.013788125281</v>
      </c>
      <c r="CJ2" s="40" t="str">
        <f>IF(CF4&gt;CE4,MEDIAN(CJ8:CJ108),"N/A")</f>
        <v>N/A</v>
      </c>
      <c r="CK2" s="40">
        <f>IF(CF4&gt;0,MEDIAN(CK8:CK108),"N/A")</f>
        <v>28440.765192376843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12069667.433333334</v>
      </c>
      <c r="E3" s="4">
        <f>AVERAGE(E8:E108)</f>
        <v>62.8</v>
      </c>
      <c r="F3" s="6">
        <f>AVERAGE(F8:F108)</f>
        <v>12069667.433333334</v>
      </c>
      <c r="G3" s="7" t="e">
        <f>AVERAGE(G8:G108)</f>
        <v>#DIV/0!</v>
      </c>
      <c r="H3" s="5"/>
      <c r="I3" s="4">
        <f>AVERAGE(I8:I108)</f>
        <v>62.8</v>
      </c>
      <c r="J3" s="5"/>
      <c r="K3" s="8">
        <f>K4/L4</f>
        <v>1</v>
      </c>
      <c r="L3" s="5"/>
      <c r="M3" s="5">
        <f>IF(K4&gt;0,AVERAGE(M8:M108),"N/A")</f>
        <v>62.8</v>
      </c>
      <c r="N3" s="5">
        <f>IF(K4&gt;0,AVERAGE(N8:N108),"N/A")</f>
        <v>12069667.433333334</v>
      </c>
      <c r="O3" s="5">
        <f>IF(K4&gt;0,AVERAGE(O8:O108),"N/A")</f>
        <v>191376.66253363839</v>
      </c>
      <c r="P3" s="5" t="str">
        <f>IF(L4&gt;K4,AVERAGE(P8:P108),"N/A")</f>
        <v>N/A</v>
      </c>
      <c r="Q3" s="5">
        <f>IF(L4&gt;0,AVERAGE(Q8:Q108),"N/A")</f>
        <v>191376.66253363839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1376884.2333333334</v>
      </c>
      <c r="W3" s="11">
        <f>AVERAGE(W8:W108)</f>
        <v>18.333333333333332</v>
      </c>
      <c r="X3" s="13">
        <f>AVERAGE(X8:X108)</f>
        <v>1376884.2333333334</v>
      </c>
      <c r="Y3" s="14" t="e">
        <f>AVERAGE(Y8:Y108)</f>
        <v>#DIV/0!</v>
      </c>
      <c r="Z3" s="12"/>
      <c r="AA3" s="11">
        <f>AVERAGE(AA8:AA108)</f>
        <v>18.333333333333332</v>
      </c>
      <c r="AB3" s="12"/>
      <c r="AC3" s="15">
        <f>AC4/AD4</f>
        <v>1</v>
      </c>
      <c r="AD3" s="12"/>
      <c r="AE3" s="11">
        <f>IF(AC4&gt;0,AVERAGE(AE8:AE108),"N/A")</f>
        <v>18.333333333333332</v>
      </c>
      <c r="AF3" s="11">
        <f>IF(AC4&gt;0,AVERAGE(AF8:AF108),"N/A")</f>
        <v>1376884.2333333334</v>
      </c>
      <c r="AG3" s="11">
        <f>IF(AC4&gt;0,AVERAGE(AG8:AG108),"N/A")</f>
        <v>75131.01069891396</v>
      </c>
      <c r="AH3" s="11" t="str">
        <f>IF(AD4&gt;AC4,AVERAGE(AH8:AH108),"N/A")</f>
        <v>N/A</v>
      </c>
      <c r="AI3" s="11">
        <f>IF(AD4&gt;0,AVERAGE(AI8:AI108),"N/A")</f>
        <v>75131.01069891396</v>
      </c>
      <c r="AJ3" s="11" t="str">
        <f>IF(AD4&gt;AC4,AVERAGE(AJ8:AJ108),"N/A")</f>
        <v>N/A</v>
      </c>
      <c r="AK3" s="11" t="str">
        <f>IF(AD4&gt;AC4,AVERAGE(AK8:AK108),"N/A")</f>
        <v>N/A</v>
      </c>
      <c r="AL3" s="18" t="e">
        <f>AVERAGE(AL8:AL108)</f>
        <v>#DIV/0!</v>
      </c>
      <c r="AM3" s="19"/>
      <c r="AN3" s="20">
        <f>AVERAGE(AN8:AN108)</f>
        <v>2029843.7666666666</v>
      </c>
      <c r="AO3" s="18">
        <f>AVERAGE(AO8:AO108)</f>
        <v>119.73333333333333</v>
      </c>
      <c r="AP3" s="20">
        <f>AVERAGE(AP8:AP108)</f>
        <v>2029843.7666666666</v>
      </c>
      <c r="AQ3" s="21" t="e">
        <f>AVERAGE(AQ8:AQ108)</f>
        <v>#DIV/0!</v>
      </c>
      <c r="AR3" s="19"/>
      <c r="AS3" s="18">
        <f>AVERAGE(AS8:AS108)</f>
        <v>119.73333333333333</v>
      </c>
      <c r="AT3" s="19"/>
      <c r="AU3" s="22">
        <f>AU4/AV4</f>
        <v>1</v>
      </c>
      <c r="AV3" s="19"/>
      <c r="AW3" s="19">
        <f>IF(AU4&gt;0,AVERAGE(AW8:AW108),"N/A")</f>
        <v>119.73333333333333</v>
      </c>
      <c r="AX3" s="19">
        <f>IF(AU4&gt;0,AVERAGE(AX8:AX108),"N/A")</f>
        <v>2029843.7666666666</v>
      </c>
      <c r="AY3" s="19">
        <f>IF(AU4&gt;0,AVERAGE(AY8:AY108),"N/A")</f>
        <v>17070.261907249489</v>
      </c>
      <c r="AZ3" s="19" t="str">
        <f>IF(AV4&gt;AU4,AVERAGE(AZ8:AZ108),"N/A")</f>
        <v>N/A</v>
      </c>
      <c r="BA3" s="19">
        <f>IF(AV4&gt;0,AVERAGE(BA8:BA108),"N/A")</f>
        <v>17070.261907249489</v>
      </c>
      <c r="BB3" s="19" t="str">
        <f>IF(AV4&gt;AU4,AVERAGE(BB8:BB108),"N/A")</f>
        <v>N/A</v>
      </c>
      <c r="BC3" s="19" t="str">
        <f>IF(AV4&gt;AU4,AVERAGE(BC8:BC108),"N/A")</f>
        <v>N/A</v>
      </c>
      <c r="BD3" s="25" t="e">
        <f>AVERAGE(BD8:BD108)</f>
        <v>#DIV/0!</v>
      </c>
      <c r="BE3" s="26"/>
      <c r="BF3" s="27">
        <f>AVERAGE(BF8:BF108)</f>
        <v>32739798.466666665</v>
      </c>
      <c r="BG3" s="25">
        <f>AVERAGE(BG8:BG108)</f>
        <v>116.6</v>
      </c>
      <c r="BH3" s="27">
        <f>AVERAGE(BH8:BH108)</f>
        <v>32739798.466666665</v>
      </c>
      <c r="BI3" s="28" t="e">
        <f>AVERAGE(BI8:BI108)</f>
        <v>#DIV/0!</v>
      </c>
      <c r="BJ3" s="26"/>
      <c r="BK3" s="25">
        <f>AVERAGE(BK8:BK108)</f>
        <v>116.63333333333334</v>
      </c>
      <c r="BL3" s="26"/>
      <c r="BM3" s="29">
        <f>BM4/BN4</f>
        <v>1</v>
      </c>
      <c r="BN3" s="26"/>
      <c r="BO3" s="26">
        <f>IF(BM4&gt;0,AVERAGE(BO8:BO108),"N/A")</f>
        <v>116.6</v>
      </c>
      <c r="BP3" s="26">
        <f>IF(BM4&gt;0,AVERAGE(BP8:BP108),"N/A")</f>
        <v>32739798.466666665</v>
      </c>
      <c r="BQ3" s="26">
        <f>IF(BM4&gt;0,AVERAGE(BQ8:BQ108),"N/A")</f>
        <v>281408.95226470433</v>
      </c>
      <c r="BR3" s="26" t="str">
        <f>IF(BN4&gt;BM4,AVERAGE(BR8:BR108),"N/A")</f>
        <v>N/A</v>
      </c>
      <c r="BS3" s="26">
        <f>IF(BN4&gt;0,AVERAGE(BS8:BS108),"N/A")</f>
        <v>281485.14869261981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>
        <f>AVERAGE(BX8:BX108)</f>
        <v>21395800.533333335</v>
      </c>
      <c r="BY3" s="34">
        <f>AVERAGE(BY8:BY108)</f>
        <v>738.73333333333335</v>
      </c>
      <c r="BZ3" s="41">
        <f>AVERAGE(BZ8:BZ108)</f>
        <v>21395800.533333335</v>
      </c>
      <c r="CA3" s="42" t="e">
        <f>AVERAGE(CA8:CA108)</f>
        <v>#DIV/0!</v>
      </c>
      <c r="CB3" s="40"/>
      <c r="CC3" s="34">
        <f>AVERAGE(CC8:CC108)</f>
        <v>738.9666666666667</v>
      </c>
      <c r="CD3" s="40"/>
      <c r="CE3" s="43">
        <f>CE4/CF4</f>
        <v>1</v>
      </c>
      <c r="CF3" s="40"/>
      <c r="CG3" s="40">
        <f>IF(CE4&gt;0,AVERAGE(CG8:CG108),"N/A")</f>
        <v>738.73333333333335</v>
      </c>
      <c r="CH3" s="40">
        <f>IF(CE4&gt;0,AVERAGE(CH8:CH108),"N/A")</f>
        <v>21395800.533333335</v>
      </c>
      <c r="CI3" s="40">
        <f>IF(CE4&gt;0,AVERAGE(CI8:CI108),"N/A")</f>
        <v>29204.718905885868</v>
      </c>
      <c r="CJ3" s="40" t="str">
        <f>IF(CF4&gt;CE4,AVERAGE(CJ8:CJ108),"N/A")</f>
        <v>N/A</v>
      </c>
      <c r="CK3" s="40">
        <f>IF(CF4&gt;0,AVERAGE(CK8:CK108),"N/A")</f>
        <v>29213.39067895438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1945412.23862698</v>
      </c>
      <c r="E4" s="4">
        <f>STDEV(E8:E108)</f>
        <v>6.5883910442325933</v>
      </c>
      <c r="F4" s="6">
        <f>STDEV(F8:F108)</f>
        <v>1945412.23862698</v>
      </c>
      <c r="G4" s="7" t="e">
        <f>STDEV(G8:G108)</f>
        <v>#DIV/0!</v>
      </c>
      <c r="H4" s="5"/>
      <c r="I4" s="4">
        <f>STDEV(I8:I108)</f>
        <v>6.5883910442325933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6.5883910442325933</v>
      </c>
      <c r="N4" s="5">
        <f>IF(K4&gt;1,STDEV(N8:N108),"N/A")</f>
        <v>1945412.23862698</v>
      </c>
      <c r="O4" s="5">
        <f>IF(K4&gt;1,STDEV(O8:O108),"N/A")</f>
        <v>15403.083351968402</v>
      </c>
      <c r="P4" s="5" t="str">
        <f>IF(L4&gt;K4+1,STDEV(P8:P108),"N/A")</f>
        <v>N/A</v>
      </c>
      <c r="Q4" s="5">
        <f>IF(L4&gt;0,STDEV(Q8:Q108),"N/A")</f>
        <v>15403.083351968402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442418.05916760833</v>
      </c>
      <c r="W4" s="11">
        <f>STDEV(W8:W108)</f>
        <v>3.6325476320140049</v>
      </c>
      <c r="X4" s="13">
        <f>STDEV(X8:X108)</f>
        <v>442418.05916760833</v>
      </c>
      <c r="Y4" s="14" t="e">
        <f>STDEV(Y8:Y108)</f>
        <v>#DIV/0!</v>
      </c>
      <c r="Z4" s="12"/>
      <c r="AA4" s="11">
        <f>STDEV(AA8:AA108)</f>
        <v>3.6325476320140049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3.6325476320140049</v>
      </c>
      <c r="AF4" s="11">
        <f>IF(AC4&gt;1,STDEV(AF8:AF108),"N/A")</f>
        <v>442418.05916760833</v>
      </c>
      <c r="AG4" s="11">
        <f>IF(AC4&gt;1,STDEV(AG8:AG108),"N/A")</f>
        <v>18972.72688136408</v>
      </c>
      <c r="AH4" s="11" t="str">
        <f>IF(AD4&gt;AC4+1,STDEV(AH8:AH108),"N/A")</f>
        <v>N/A</v>
      </c>
      <c r="AI4" s="11">
        <f>IF(AD4&gt;0,STDEV(AI8:AI108),"N/A")</f>
        <v>18972.72688136408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>
        <f>STDEV(AN8:AN108)</f>
        <v>172540.33551001688</v>
      </c>
      <c r="AO4" s="18">
        <f>STDEV(AO8:AO108)</f>
        <v>10.133363581322065</v>
      </c>
      <c r="AP4" s="20">
        <f>STDEV(AP8:AP108)</f>
        <v>172540.33551001688</v>
      </c>
      <c r="AQ4" s="21" t="e">
        <f>STDEV(AQ8:AQ108)</f>
        <v>#DIV/0!</v>
      </c>
      <c r="AR4" s="19"/>
      <c r="AS4" s="18">
        <f>STDEV(AS8:AS108)</f>
        <v>10.133363581322065</v>
      </c>
      <c r="AT4" s="19"/>
      <c r="AU4" s="19">
        <f>SUM(AU8:AU108)</f>
        <v>30</v>
      </c>
      <c r="AV4" s="19">
        <f>SUM(AV8:AV108)</f>
        <v>30</v>
      </c>
      <c r="AW4" s="19">
        <f>IF(AU4&gt;1,STDEV(AW8:AW108),"N/A")</f>
        <v>10.133363581322065</v>
      </c>
      <c r="AX4" s="19">
        <f>IF(AU4&gt;1,STDEV(AX8:AX108),"N/A")</f>
        <v>172540.33551001688</v>
      </c>
      <c r="AY4" s="19">
        <f>IF(AU4&gt;1,STDEV(AY8:AY108),"N/A")</f>
        <v>2007.5880505529956</v>
      </c>
      <c r="AZ4" s="19" t="str">
        <f>IF(AV4&gt;AU4+1,STDEV(AZ8:AZ108),"N/A")</f>
        <v>N/A</v>
      </c>
      <c r="BA4" s="19">
        <f>IF(AV4&gt;0,STDEV(BA8:BA108),"N/A")</f>
        <v>2007.5880505529956</v>
      </c>
      <c r="BB4" s="19" t="str">
        <f>IF(AV4&gt;AU4+1,STDEV(BB8:BB108),"N/A")</f>
        <v>N/A</v>
      </c>
      <c r="BC4" s="19" t="str">
        <f>IF(AV4&gt;AU4+1,STDEV(BC8:BC108),"N/A")</f>
        <v>N/A</v>
      </c>
      <c r="BD4" s="25" t="e">
        <f>STDEV(BD8:BD108)</f>
        <v>#DIV/0!</v>
      </c>
      <c r="BE4" s="26"/>
      <c r="BF4" s="27">
        <f>STDEV(BF8:BF108)</f>
        <v>1701292.712287148</v>
      </c>
      <c r="BG4" s="25">
        <f>STDEV(BG8:BG108)</f>
        <v>9.1786859550846902</v>
      </c>
      <c r="BH4" s="27">
        <f>STDEV(BH8:BH108)</f>
        <v>1701292.712287148</v>
      </c>
      <c r="BI4" s="28" t="e">
        <f>STDEV(BI8:BI108)</f>
        <v>#DIV/0!</v>
      </c>
      <c r="BJ4" s="26"/>
      <c r="BK4" s="25">
        <f>STDEV(BK8:BK108)</f>
        <v>9.1932634006658915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9.1786859550846902</v>
      </c>
      <c r="BP4" s="26">
        <f>IF(BM4&gt;1,STDEV(BP8:BP108),"N/A")</f>
        <v>1701292.712287148</v>
      </c>
      <c r="BQ4" s="26">
        <f>IF(BM4&gt;1,STDEV(BQ8:BQ108),"N/A")</f>
        <v>11972.841919267266</v>
      </c>
      <c r="BR4" s="26" t="str">
        <f>IF(BN4&gt;BM4+1,STDEV(BR8:BR108),"N/A")</f>
        <v>N/A</v>
      </c>
      <c r="BS4" s="26">
        <f>IF(BN4&gt;0,STDEV(BS8:BS108),"N/A")</f>
        <v>11933.295254027238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2192393.2782324655</v>
      </c>
      <c r="BY4" s="34">
        <f>STDEV(BY8:BY108)</f>
        <v>97.632998001959322</v>
      </c>
      <c r="BZ4" s="41">
        <f>STDEV(BZ8:BZ108)</f>
        <v>2192393.2782324655</v>
      </c>
      <c r="CA4" s="42" t="e">
        <f>STDEV(CA8:CA108)</f>
        <v>#DIV/0!</v>
      </c>
      <c r="CB4" s="40"/>
      <c r="CC4" s="34">
        <f>STDEV(CC8:CC108)</f>
        <v>97.700980594850776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97.632998001959322</v>
      </c>
      <c r="CH4" s="40">
        <f>IF(CE4&gt;1,STDEV(CH8:CH108),"N/A")</f>
        <v>2192393.2782324655</v>
      </c>
      <c r="CI4" s="40">
        <f>IF(CE4&gt;1,STDEV(CI8:CI108),"N/A")</f>
        <v>2949.3336125323895</v>
      </c>
      <c r="CJ4" s="40" t="str">
        <f>IF(CF4&gt;CE4+1,STDEV(CJ8:CJ108),"N/A")</f>
        <v>N/A</v>
      </c>
      <c r="CK4" s="40">
        <f>IF(CF4&gt;0,STDEV(CK8:CK108),"N/A")</f>
        <v>2946.7701829842367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15176962</v>
      </c>
      <c r="E5" s="4">
        <f>MAX(E8:E108)</f>
        <v>77</v>
      </c>
      <c r="F5" s="6">
        <f>MAX(F8:F108)</f>
        <v>15176962</v>
      </c>
      <c r="G5" s="4">
        <f>MAX(G8:G108)</f>
        <v>0</v>
      </c>
      <c r="H5" s="5"/>
      <c r="I5" s="4">
        <f>MAX(I8:I108)</f>
        <v>77</v>
      </c>
      <c r="J5" s="5"/>
      <c r="K5" s="5"/>
      <c r="L5" s="5"/>
      <c r="M5" s="5">
        <f>IF(K4&gt;0,MAX(M8:M108),"N/A")</f>
        <v>77</v>
      </c>
      <c r="N5" s="5">
        <f>IF(K4&gt;0,MAX(N8:N108),"N/A")</f>
        <v>15176962</v>
      </c>
      <c r="O5" s="5">
        <f>IF(K4&gt;0,MAX(O8:O108),"N/A")</f>
        <v>225387.78688524591</v>
      </c>
      <c r="P5" s="5" t="str">
        <f>IF(L4&gt;K4,MAX(P8:P108),"N/A")</f>
        <v>N/A</v>
      </c>
      <c r="Q5" s="5">
        <f>IF(L4&gt;0,MAX(Q8:Q108),"N/A")</f>
        <v>225387.78688524591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1971105</v>
      </c>
      <c r="W5" s="11">
        <f>MAX(W8:W108)</f>
        <v>32</v>
      </c>
      <c r="X5" s="13">
        <f>MAX(X8:X108)</f>
        <v>1971105</v>
      </c>
      <c r="Y5" s="11">
        <f>MAX(Y8:Y108)</f>
        <v>0</v>
      </c>
      <c r="Z5" s="12"/>
      <c r="AA5" s="11">
        <f>MAX(AA8:AA108)</f>
        <v>32</v>
      </c>
      <c r="AB5" s="12"/>
      <c r="AC5" s="12"/>
      <c r="AD5" s="12"/>
      <c r="AE5" s="11">
        <f>IF(AC4&gt;0,MAX(AE8:AE108),"N/A")</f>
        <v>32</v>
      </c>
      <c r="AF5" s="11">
        <f>IF(AC4&gt;0,MAX(AF8:AF108),"N/A")</f>
        <v>1971105</v>
      </c>
      <c r="AG5" s="11">
        <f>IF(AC4&gt;0,MAX(AG8:AG108),"N/A")</f>
        <v>106179.11111111111</v>
      </c>
      <c r="AH5" s="11" t="str">
        <f>IF(AD4&gt;AC4,MAX(AH8:AH108),"N/A")</f>
        <v>N/A</v>
      </c>
      <c r="AI5" s="11">
        <f>IF(AD4&gt;0,MAX(AI8:AI108),"N/A")</f>
        <v>106179.11111111111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0</v>
      </c>
      <c r="AM5" s="19"/>
      <c r="AN5" s="20">
        <f>MAX(AN8:AN108)</f>
        <v>2130204</v>
      </c>
      <c r="AO5" s="18">
        <f>MAX(AO8:AO108)</f>
        <v>154</v>
      </c>
      <c r="AP5" s="20">
        <f>MAX(AP8:AP108)</f>
        <v>2130204</v>
      </c>
      <c r="AQ5" s="18">
        <f>MAX(AQ8:AQ108)</f>
        <v>0</v>
      </c>
      <c r="AR5" s="19"/>
      <c r="AS5" s="18">
        <f>MAX(AS8:AS108)</f>
        <v>154</v>
      </c>
      <c r="AT5" s="19"/>
      <c r="AU5" s="19"/>
      <c r="AV5" s="19"/>
      <c r="AW5" s="19">
        <f>IF(AU4&gt;0,MAX(AW8:AW108),"N/A")</f>
        <v>154</v>
      </c>
      <c r="AX5" s="19">
        <f>IF(AU4&gt;0,MAX(AX8:AX108),"N/A")</f>
        <v>2130204</v>
      </c>
      <c r="AY5" s="19">
        <f>IF(AU4&gt;0,MAX(AY8:AY108),"N/A")</f>
        <v>20042.461538461539</v>
      </c>
      <c r="AZ5" s="19" t="str">
        <f>IF(AV4&gt;AU4,MAX(AZ8:AZ108),"N/A")</f>
        <v>N/A</v>
      </c>
      <c r="BA5" s="19">
        <f>IF(AV4&gt;0,MAX(BA8:BA108),"N/A")</f>
        <v>20042.461538461539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0</v>
      </c>
      <c r="BE5" s="26"/>
      <c r="BF5" s="27">
        <f>MAX(BF8:BF108)</f>
        <v>38368292</v>
      </c>
      <c r="BG5" s="25">
        <f>MAX(BG8:BG108)</f>
        <v>143</v>
      </c>
      <c r="BH5" s="27">
        <f>MAX(BH8:BH108)</f>
        <v>38368292</v>
      </c>
      <c r="BI5" s="25">
        <f>MAX(BI8:BI108)</f>
        <v>0</v>
      </c>
      <c r="BJ5" s="26"/>
      <c r="BK5" s="25">
        <f>MAX(BK8:BK108)</f>
        <v>143</v>
      </c>
      <c r="BL5" s="26"/>
      <c r="BM5" s="26"/>
      <c r="BN5" s="26"/>
      <c r="BO5" s="26">
        <f>IF(BM4&gt;0,MAX(BO8:BO108),"N/A")</f>
        <v>143</v>
      </c>
      <c r="BP5" s="26">
        <f>IF(BM4&gt;0,MAX(BP8:BP108),"N/A")</f>
        <v>38368292</v>
      </c>
      <c r="BQ5" s="26">
        <f>IF(BM4&gt;0,MAX(BQ8:BQ108),"N/A")</f>
        <v>316504.36363636365</v>
      </c>
      <c r="BR5" s="26" t="str">
        <f>IF(BN4&gt;BM4,MAX(BR8:BR108),"N/A")</f>
        <v>N/A</v>
      </c>
      <c r="BS5" s="26">
        <f>IF(BN4&gt;0,MAX(BS8:BS108),"N/A")</f>
        <v>316504.36363636365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26811982</v>
      </c>
      <c r="BY5" s="34">
        <f>MAX(BY8:BY108)</f>
        <v>930</v>
      </c>
      <c r="BZ5" s="41">
        <f>MAX(BZ8:BZ108)</f>
        <v>26811982</v>
      </c>
      <c r="CA5" s="34">
        <f>MAX(CA8:CA108)</f>
        <v>0</v>
      </c>
      <c r="CB5" s="40"/>
      <c r="CC5" s="34">
        <f>MAX(CC8:CC108)</f>
        <v>930</v>
      </c>
      <c r="CD5" s="40"/>
      <c r="CE5" s="40"/>
      <c r="CF5" s="40"/>
      <c r="CG5" s="40">
        <f>IF(CE4&gt;0,MAX(CG8:CG108),"N/A")</f>
        <v>930</v>
      </c>
      <c r="CH5" s="40">
        <f>IF(CE4&gt;0,MAX(CH8:CH108),"N/A")</f>
        <v>26811982</v>
      </c>
      <c r="CI5" s="40">
        <f>IF(CE4&gt;0,MAX(CI8:CI108),"N/A")</f>
        <v>39484.9375</v>
      </c>
      <c r="CJ5" s="40" t="str">
        <f>IF(CF4&gt;CE4,MAX(CJ8:CJ108),"N/A")</f>
        <v>N/A</v>
      </c>
      <c r="CK5" s="40">
        <f>IF(CF4&gt;0,MAX(CK8:CK108),"N/A")</f>
        <v>39484.9375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9043277</v>
      </c>
      <c r="E6" s="4">
        <f>MIN(E8:E108)</f>
        <v>50</v>
      </c>
      <c r="F6" s="6">
        <f>MIN(F8:F108)</f>
        <v>9043277</v>
      </c>
      <c r="G6" s="4">
        <f>MIN(G8:G108)</f>
        <v>0</v>
      </c>
      <c r="H6" s="5"/>
      <c r="I6" s="4">
        <f>MIN(I8:I108)</f>
        <v>50</v>
      </c>
      <c r="J6" s="5"/>
      <c r="K6" s="5"/>
      <c r="L6" s="5"/>
      <c r="M6" s="5">
        <f>IF(K4&gt;0,MIN(M8:M108),"N/A")</f>
        <v>50</v>
      </c>
      <c r="N6" s="5">
        <f>IF(K4&gt;0,MIN(N8:N108),"N/A")</f>
        <v>9043277</v>
      </c>
      <c r="O6" s="5">
        <f>IF(K4&gt;0,MIN(O8:O108),"N/A")</f>
        <v>167992.61016949153</v>
      </c>
      <c r="P6" s="5" t="str">
        <f>IF(L4&gt;K4,MIN(P8:P108),"N/A")</f>
        <v>N/A</v>
      </c>
      <c r="Q6" s="5">
        <f>IF(L4&gt;0,MIN(Q8:Q108),"N/A")</f>
        <v>167992.61016949153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991598</v>
      </c>
      <c r="W6" s="11">
        <f>MIN(W8:W108)</f>
        <v>14</v>
      </c>
      <c r="X6" s="13">
        <f>MIN(X8:X108)</f>
        <v>991598</v>
      </c>
      <c r="Y6" s="11">
        <f>MIN(Y8:Y108)</f>
        <v>0</v>
      </c>
      <c r="Z6" s="12"/>
      <c r="AA6" s="11">
        <f>MIN(AA8:AA108)</f>
        <v>14</v>
      </c>
      <c r="AB6" s="12"/>
      <c r="AC6" s="12"/>
      <c r="AD6" s="12"/>
      <c r="AE6" s="11">
        <f>IF(AC4&gt;0,MIN(AE8:AE108),"N/A")</f>
        <v>14</v>
      </c>
      <c r="AF6" s="11">
        <f>IF(AC4&gt;0,MIN(AF8:AF108),"N/A")</f>
        <v>991598</v>
      </c>
      <c r="AG6" s="11">
        <f>IF(AC4&gt;0,MIN(AG8:AG108),"N/A")</f>
        <v>35246</v>
      </c>
      <c r="AH6" s="11" t="str">
        <f>IF(AD4&gt;AC4,MIN(AH8:AH108),"N/A")</f>
        <v>N/A</v>
      </c>
      <c r="AI6" s="11">
        <f>IF(AD4&gt;0,MIN(AI8:AI108),"N/A")</f>
        <v>35246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0</v>
      </c>
      <c r="AM6" s="19"/>
      <c r="AN6" s="20">
        <f>MIN(AN8:AN108)</f>
        <v>1123024</v>
      </c>
      <c r="AO6" s="18">
        <f>MIN(AO8:AO108)</f>
        <v>104</v>
      </c>
      <c r="AP6" s="20">
        <f>MIN(AP8:AP108)</f>
        <v>1123024</v>
      </c>
      <c r="AQ6" s="18">
        <f>MIN(AQ8:AQ108)</f>
        <v>0</v>
      </c>
      <c r="AR6" s="19"/>
      <c r="AS6" s="18">
        <f>MIN(AS8:AS108)</f>
        <v>104</v>
      </c>
      <c r="AT6" s="19"/>
      <c r="AU6" s="19"/>
      <c r="AV6" s="19"/>
      <c r="AW6" s="19">
        <f>IF(AU4&gt;0,MIN(AW8:AW108),"N/A")</f>
        <v>104</v>
      </c>
      <c r="AX6" s="19">
        <f>IF(AU4&gt;0,MIN(AX8:AX108),"N/A")</f>
        <v>1123024</v>
      </c>
      <c r="AY6" s="19">
        <f>IF(AU4&gt;0,MIN(AY8:AY108),"N/A")</f>
        <v>8912.8888888888887</v>
      </c>
      <c r="AZ6" s="19" t="str">
        <f>IF(AV4&gt;AU4,MIN(AZ8:AZ108),"N/A")</f>
        <v>N/A</v>
      </c>
      <c r="BA6" s="19">
        <f>IF(AV4&gt;0,MIN(BA8:BA108),"N/A")</f>
        <v>8912.8888888888887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0</v>
      </c>
      <c r="BE6" s="26"/>
      <c r="BF6" s="27">
        <f>MIN(BF8:BF108)</f>
        <v>29867666</v>
      </c>
      <c r="BG6" s="25">
        <f>MIN(BG8:BG108)</f>
        <v>99</v>
      </c>
      <c r="BH6" s="27">
        <f>MIN(BH8:BH108)</f>
        <v>29867666</v>
      </c>
      <c r="BI6" s="25">
        <f>MIN(BI8:BI108)</f>
        <v>0</v>
      </c>
      <c r="BJ6" s="26"/>
      <c r="BK6" s="25">
        <f>MIN(BK8:BK108)</f>
        <v>99</v>
      </c>
      <c r="BL6" s="26"/>
      <c r="BM6" s="26"/>
      <c r="BN6" s="26"/>
      <c r="BO6" s="26">
        <f>IF(BM4&gt;0,MIN(BO8:BO108),"N/A")</f>
        <v>99</v>
      </c>
      <c r="BP6" s="26">
        <f>IF(BM4&gt;0,MIN(BP8:BP108),"N/A")</f>
        <v>29867666</v>
      </c>
      <c r="BQ6" s="26">
        <f>IF(BM4&gt;0,MIN(BQ8:BQ108),"N/A")</f>
        <v>260465.46666666667</v>
      </c>
      <c r="BR6" s="26" t="str">
        <f>IF(BN4&gt;BM4,MIN(BR8:BR108),"N/A")</f>
        <v>N/A</v>
      </c>
      <c r="BS6" s="26">
        <f>IF(BN4&gt;0,MIN(BS8:BS108),"N/A")</f>
        <v>260465.46666666667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17206883</v>
      </c>
      <c r="BY6" s="34">
        <f>MIN(BY8:BY108)</f>
        <v>451</v>
      </c>
      <c r="BZ6" s="41">
        <f>MIN(BZ8:BZ108)</f>
        <v>17206883</v>
      </c>
      <c r="CA6" s="34">
        <f>MIN(CA8:CA108)</f>
        <v>0</v>
      </c>
      <c r="CB6" s="40"/>
      <c r="CC6" s="34">
        <f>MIN(CC8:CC108)</f>
        <v>451</v>
      </c>
      <c r="CD6" s="40"/>
      <c r="CE6" s="40"/>
      <c r="CF6" s="40"/>
      <c r="CG6" s="40">
        <f>IF(CE4&gt;0,MIN(CG8:CG108),"N/A")</f>
        <v>451</v>
      </c>
      <c r="CH6" s="40">
        <f>IF(CE4&gt;0,MIN(CH8:CH108),"N/A")</f>
        <v>17206883</v>
      </c>
      <c r="CI6" s="40">
        <f>IF(CE4&gt;0,MIN(CI8:CI108),"N/A")</f>
        <v>26791.641183723797</v>
      </c>
      <c r="CJ6" s="40" t="str">
        <f>IF(CF4&gt;CE4,MIN(CJ8:CJ108),"N/A")</f>
        <v>N/A</v>
      </c>
      <c r="CK6" s="40">
        <f>IF(CF4&gt;0,MIN(CK8:CK108),"N/A")</f>
        <v>26824.717283950617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43.2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A8" s="1"/>
      <c r="B8" s="10" t="s">
        <v>68</v>
      </c>
      <c r="C8" s="10" t="s">
        <v>68</v>
      </c>
      <c r="D8" s="10">
        <v>9043277</v>
      </c>
      <c r="E8" s="10">
        <v>50</v>
      </c>
      <c r="F8" s="10">
        <v>9043277</v>
      </c>
      <c r="G8" s="10" t="s">
        <v>69</v>
      </c>
      <c r="H8" s="10" t="s">
        <v>70</v>
      </c>
      <c r="I8" s="10">
        <v>50</v>
      </c>
      <c r="J8" s="10">
        <v>1541873388</v>
      </c>
      <c r="K8" s="10">
        <f t="shared" ref="K8:K39" si="0">IF(AND(B8=C8,L8=1),1,0)</f>
        <v>1</v>
      </c>
      <c r="L8" s="10">
        <f t="shared" ref="L8:L39" si="1">IF(C8&gt;0,1,0)</f>
        <v>1</v>
      </c>
      <c r="M8" s="10">
        <f t="shared" ref="M8:M39" si="2">IF(K8=1,E8,"")</f>
        <v>50</v>
      </c>
      <c r="N8" s="10">
        <f t="shared" ref="N8:N39" si="3">IF(K8=1,D8,"")</f>
        <v>9043277</v>
      </c>
      <c r="O8" s="10">
        <f t="shared" ref="O8:O39" si="4">IF(AND(L8&gt;0,K8=1),F8/I8,"")</f>
        <v>180865.54</v>
      </c>
      <c r="P8" s="10" t="str">
        <f t="shared" ref="P8:P39" si="5">IF(AND(L8&gt;0,K8=0),F8/I8,"")</f>
        <v/>
      </c>
      <c r="Q8" s="10">
        <f t="shared" ref="Q8:Q39" si="6">IF(L8&gt;0,D8/E8,"")</f>
        <v>180865.54</v>
      </c>
      <c r="R8" s="10" t="str">
        <f t="shared" ref="R8:R39" si="7">IF(AND(L8&gt;0,K8=0),(F8-D8)/(I8-E8),"")</f>
        <v/>
      </c>
      <c r="S8" s="10" t="str">
        <f t="shared" ref="S8:S39" si="8">IF(AND(L8&gt;0,K8=0),I8-E8,"")</f>
        <v/>
      </c>
      <c r="T8" s="17" t="s">
        <v>68</v>
      </c>
      <c r="U8" s="17" t="s">
        <v>68</v>
      </c>
      <c r="V8" s="17">
        <v>1127872</v>
      </c>
      <c r="W8" s="17">
        <v>32</v>
      </c>
      <c r="X8" s="17">
        <v>1127872</v>
      </c>
      <c r="Y8" s="17" t="s">
        <v>69</v>
      </c>
      <c r="Z8" s="17" t="s">
        <v>298</v>
      </c>
      <c r="AA8" s="17">
        <v>32</v>
      </c>
      <c r="AB8" s="17">
        <v>1544687124</v>
      </c>
      <c r="AC8" s="17">
        <f t="shared" ref="AC8:AC39" si="9">IF(AND(T8=U8,AD8=1),1,0)</f>
        <v>1</v>
      </c>
      <c r="AD8" s="17">
        <f t="shared" ref="AD8:AD39" si="10">IF(U8&gt;0,1,0)</f>
        <v>1</v>
      </c>
      <c r="AE8" s="32">
        <f t="shared" ref="AE8:AE39" si="11">IF(AC8=1,W8,"")</f>
        <v>32</v>
      </c>
      <c r="AF8" s="32">
        <f t="shared" ref="AF8:AF39" si="12">IF(AC8=1,V8,"")</f>
        <v>1127872</v>
      </c>
      <c r="AG8" s="32">
        <f t="shared" ref="AG8:AG39" si="13">IF(AND(AD8&gt;0,AC8=1),X8/AA8,"")</f>
        <v>35246</v>
      </c>
      <c r="AH8" s="32" t="str">
        <f t="shared" ref="AH8:AH39" si="14">IF(AND(AD8&gt;0,AC8=0),X8/AA8,"")</f>
        <v/>
      </c>
      <c r="AI8" s="32">
        <f t="shared" ref="AI8:AI39" si="15">IF(AD8&gt;0,V8/W8,"")</f>
        <v>35246</v>
      </c>
      <c r="AJ8" s="32" t="str">
        <f t="shared" ref="AJ8:AJ39" si="16">IF(AND(AD8&gt;0,AC8=0),(X8-V8)/(AA8-W8),"")</f>
        <v/>
      </c>
      <c r="AK8" s="32" t="str">
        <f t="shared" ref="AK8:AK39" si="17">IF(AND(AD8&gt;0,AC8=0),AA8-W8,"")</f>
        <v/>
      </c>
      <c r="AL8" s="24" t="s">
        <v>68</v>
      </c>
      <c r="AM8" s="24" t="s">
        <v>68</v>
      </c>
      <c r="AN8" s="24">
        <v>2084416</v>
      </c>
      <c r="AO8" s="24">
        <v>104</v>
      </c>
      <c r="AP8" s="24">
        <v>2084416</v>
      </c>
      <c r="AQ8" s="24" t="s">
        <v>97</v>
      </c>
      <c r="AR8" s="24" t="s">
        <v>480</v>
      </c>
      <c r="AS8" s="24">
        <v>104</v>
      </c>
      <c r="AT8" s="24">
        <v>1544668079</v>
      </c>
      <c r="AU8" s="24">
        <f t="shared" ref="AU8:AU39" si="18">IF(AND(AL8=AM8,AV8=1),1,0)</f>
        <v>1</v>
      </c>
      <c r="AV8" s="24">
        <f t="shared" ref="AV8:AV39" si="19">IF(AM8&gt;0,1,0)</f>
        <v>1</v>
      </c>
      <c r="AW8" s="24">
        <f t="shared" ref="AW8:AW39" si="20">IF(AU8=1,AO8,"")</f>
        <v>104</v>
      </c>
      <c r="AX8" s="24">
        <f t="shared" ref="AX8:AX39" si="21">IF(AU8=1,AN8,"")</f>
        <v>2084416</v>
      </c>
      <c r="AY8" s="24">
        <f t="shared" ref="AY8:AY39" si="22">IF(AND(AV8&gt;0,AU8=1),AP8/AS8,"")</f>
        <v>20042.461538461539</v>
      </c>
      <c r="AZ8" s="24" t="str">
        <f t="shared" ref="AZ8:AZ39" si="23">IF(AND(AV8&gt;0,AU8=0),AP8/AS8,"")</f>
        <v/>
      </c>
      <c r="BA8" s="24">
        <f t="shared" ref="BA8:BA39" si="24">IF(AV8&gt;0,AN8/AO8,"")</f>
        <v>20042.461538461539</v>
      </c>
      <c r="BB8" s="24" t="str">
        <f t="shared" ref="BB8:BB39" si="25">IF(AND(AV8&gt;0,AU8=0),(AP8-AN8)/(AS8-AO8),"")</f>
        <v/>
      </c>
      <c r="BC8" s="24" t="str">
        <f t="shared" ref="BC8:BC39" si="26">IF(AND(AV8&gt;0,AU8=0),AS8-AO8,"")</f>
        <v/>
      </c>
      <c r="BD8" s="31" t="s">
        <v>68</v>
      </c>
      <c r="BE8" s="31" t="s">
        <v>68</v>
      </c>
      <c r="BF8" s="31">
        <v>29867666</v>
      </c>
      <c r="BG8" s="31">
        <v>106</v>
      </c>
      <c r="BH8" s="31">
        <v>29867666</v>
      </c>
      <c r="BI8" s="31" t="s">
        <v>95</v>
      </c>
      <c r="BJ8" s="31" t="s">
        <v>713</v>
      </c>
      <c r="BK8" s="31">
        <v>106</v>
      </c>
      <c r="BL8" s="31">
        <v>1544529337</v>
      </c>
      <c r="BM8" s="31">
        <f t="shared" ref="BM8:BM39" si="27">IF(AND(BD8=BE8,BN8=1),1,0)</f>
        <v>1</v>
      </c>
      <c r="BN8" s="31">
        <f t="shared" ref="BN8:BN39" si="28">IF(BE8&gt;0,1,0)</f>
        <v>1</v>
      </c>
      <c r="BO8" s="31">
        <f t="shared" ref="BO8:BO39" si="29">IF(BM8=1,BG8,"")</f>
        <v>106</v>
      </c>
      <c r="BP8" s="31">
        <f t="shared" ref="BP8:BP39" si="30">IF(BM8=1,BF8,"")</f>
        <v>29867666</v>
      </c>
      <c r="BQ8" s="31">
        <f t="shared" ref="BQ8:BQ39" si="31">IF(AND(BN8&gt;0,BM8=1),BH8/BK8,"")</f>
        <v>281770.43396226416</v>
      </c>
      <c r="BR8" s="31" t="str">
        <f t="shared" ref="BR8:BR39" si="32">IF(AND(BN8&gt;0,BM8=0),BH8/BK8,"")</f>
        <v/>
      </c>
      <c r="BS8" s="31">
        <f t="shared" ref="BS8:BS39" si="33">IF(BN8&gt;0,BF8/BG8,"")</f>
        <v>281770.43396226416</v>
      </c>
      <c r="BT8" s="31" t="str">
        <f t="shared" ref="BT8:BT39" si="34">IF(AND(BN8&gt;0,BM8=0),(BH8-BF8)/(BK8-BG8),"")</f>
        <v/>
      </c>
      <c r="BU8" s="31" t="str">
        <f t="shared" ref="BU8:BU39" si="35">IF(AND(BN8&gt;0,BM8=0),BK8-BG8,"")</f>
        <v/>
      </c>
      <c r="BV8" s="45" t="s">
        <v>68</v>
      </c>
      <c r="BW8" s="45" t="s">
        <v>68</v>
      </c>
      <c r="BX8" s="45">
        <v>21115482</v>
      </c>
      <c r="BY8" s="45">
        <v>691</v>
      </c>
      <c r="BZ8" s="45">
        <v>21115482</v>
      </c>
      <c r="CA8" s="45" t="s">
        <v>95</v>
      </c>
      <c r="CB8" s="45" t="s">
        <v>2178</v>
      </c>
      <c r="CC8" s="45">
        <v>691</v>
      </c>
      <c r="CD8" s="45">
        <v>1517602106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691</v>
      </c>
      <c r="CH8" s="45">
        <f t="shared" ref="CH8:CH37" si="39">IF(CE8=1,BX8,"")</f>
        <v>21115482</v>
      </c>
      <c r="CI8" s="45">
        <f t="shared" ref="CI8:CI37" si="40">IF(AND(CF8&gt;0,CE8=1),BZ8/CC8,"")</f>
        <v>30557.861070911724</v>
      </c>
      <c r="CJ8" s="45" t="str">
        <f t="shared" ref="CJ8:CJ37" si="41">IF(AND(CF8&gt;0,CE8=0),BZ8/CC8,"")</f>
        <v/>
      </c>
      <c r="CK8" s="45">
        <f t="shared" ref="CK8:CK37" si="42">IF(CF8&gt;0,BX8/BY8,"")</f>
        <v>30557.861070911724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A9" s="1"/>
      <c r="B9" s="10" t="s">
        <v>68</v>
      </c>
      <c r="C9" s="10" t="s">
        <v>68</v>
      </c>
      <c r="D9" s="10">
        <v>11027171</v>
      </c>
      <c r="E9" s="10">
        <v>64</v>
      </c>
      <c r="F9" s="10">
        <v>11027171</v>
      </c>
      <c r="G9" s="10" t="s">
        <v>71</v>
      </c>
      <c r="H9" s="10" t="s">
        <v>72</v>
      </c>
      <c r="I9" s="10">
        <v>64</v>
      </c>
      <c r="J9" s="10">
        <v>1541873411</v>
      </c>
      <c r="K9" s="10">
        <f t="shared" si="0"/>
        <v>1</v>
      </c>
      <c r="L9" s="10">
        <f t="shared" si="1"/>
        <v>1</v>
      </c>
      <c r="M9" s="10">
        <f t="shared" si="2"/>
        <v>64</v>
      </c>
      <c r="N9" s="10">
        <f t="shared" si="3"/>
        <v>11027171</v>
      </c>
      <c r="O9" s="10">
        <f t="shared" si="4"/>
        <v>172299.546875</v>
      </c>
      <c r="P9" s="10" t="str">
        <f t="shared" si="5"/>
        <v/>
      </c>
      <c r="Q9" s="10">
        <f t="shared" si="6"/>
        <v>172299.546875</v>
      </c>
      <c r="R9" s="10" t="str">
        <f t="shared" si="7"/>
        <v/>
      </c>
      <c r="S9" s="10" t="str">
        <f t="shared" si="8"/>
        <v/>
      </c>
      <c r="T9" s="17" t="s">
        <v>68</v>
      </c>
      <c r="U9" s="17" t="s">
        <v>68</v>
      </c>
      <c r="V9" s="17">
        <v>1877550</v>
      </c>
      <c r="W9" s="17">
        <v>23</v>
      </c>
      <c r="X9" s="17">
        <v>1877550</v>
      </c>
      <c r="Y9" s="17" t="s">
        <v>97</v>
      </c>
      <c r="Z9" s="17" t="s">
        <v>299</v>
      </c>
      <c r="AA9" s="17">
        <v>23</v>
      </c>
      <c r="AB9" s="17">
        <v>1544687132</v>
      </c>
      <c r="AC9" s="17">
        <f t="shared" si="9"/>
        <v>1</v>
      </c>
      <c r="AD9" s="17">
        <f t="shared" si="10"/>
        <v>1</v>
      </c>
      <c r="AE9" s="32">
        <f t="shared" si="11"/>
        <v>23</v>
      </c>
      <c r="AF9" s="32">
        <f t="shared" si="12"/>
        <v>1877550</v>
      </c>
      <c r="AG9" s="32">
        <f t="shared" si="13"/>
        <v>81632.608695652176</v>
      </c>
      <c r="AH9" s="32" t="str">
        <f t="shared" si="14"/>
        <v/>
      </c>
      <c r="AI9" s="32">
        <f t="shared" si="15"/>
        <v>81632.608695652176</v>
      </c>
      <c r="AJ9" s="32" t="str">
        <f t="shared" si="16"/>
        <v/>
      </c>
      <c r="AK9" s="32" t="str">
        <f t="shared" si="17"/>
        <v/>
      </c>
      <c r="AL9" s="24" t="s">
        <v>68</v>
      </c>
      <c r="AM9" s="24" t="s">
        <v>68</v>
      </c>
      <c r="AN9" s="24">
        <v>2130204</v>
      </c>
      <c r="AO9" s="24">
        <v>154</v>
      </c>
      <c r="AP9" s="24">
        <v>2130204</v>
      </c>
      <c r="AQ9" s="24" t="s">
        <v>95</v>
      </c>
      <c r="AR9" s="24" t="s">
        <v>481</v>
      </c>
      <c r="AS9" s="24">
        <v>154</v>
      </c>
      <c r="AT9" s="24">
        <v>1544668087</v>
      </c>
      <c r="AU9" s="24">
        <f t="shared" si="18"/>
        <v>1</v>
      </c>
      <c r="AV9" s="24">
        <f t="shared" si="19"/>
        <v>1</v>
      </c>
      <c r="AW9" s="24">
        <f t="shared" si="20"/>
        <v>154</v>
      </c>
      <c r="AX9" s="24">
        <f t="shared" si="21"/>
        <v>2130204</v>
      </c>
      <c r="AY9" s="24">
        <f t="shared" si="22"/>
        <v>13832.493506493507</v>
      </c>
      <c r="AZ9" s="24" t="str">
        <f t="shared" si="23"/>
        <v/>
      </c>
      <c r="BA9" s="24">
        <f t="shared" si="24"/>
        <v>13832.493506493507</v>
      </c>
      <c r="BB9" s="24" t="str">
        <f t="shared" si="25"/>
        <v/>
      </c>
      <c r="BC9" s="24" t="str">
        <f t="shared" si="26"/>
        <v/>
      </c>
      <c r="BD9" s="31" t="s">
        <v>68</v>
      </c>
      <c r="BE9" s="31" t="s">
        <v>68</v>
      </c>
      <c r="BF9" s="31">
        <v>31756074</v>
      </c>
      <c r="BG9" s="31">
        <v>115</v>
      </c>
      <c r="BH9" s="31">
        <v>31756074</v>
      </c>
      <c r="BI9" s="31" t="s">
        <v>97</v>
      </c>
      <c r="BJ9" s="31" t="s">
        <v>714</v>
      </c>
      <c r="BK9" s="31">
        <v>115</v>
      </c>
      <c r="BL9" s="31">
        <v>1544529354</v>
      </c>
      <c r="BM9" s="31">
        <f t="shared" si="27"/>
        <v>1</v>
      </c>
      <c r="BN9" s="31">
        <f t="shared" si="28"/>
        <v>1</v>
      </c>
      <c r="BO9" s="31">
        <f t="shared" si="29"/>
        <v>115</v>
      </c>
      <c r="BP9" s="31">
        <f t="shared" si="30"/>
        <v>31756074</v>
      </c>
      <c r="BQ9" s="31">
        <f t="shared" si="31"/>
        <v>276139.77391304349</v>
      </c>
      <c r="BR9" s="31" t="str">
        <f t="shared" si="32"/>
        <v/>
      </c>
      <c r="BS9" s="31">
        <f t="shared" si="33"/>
        <v>276139.77391304349</v>
      </c>
      <c r="BT9" s="31" t="str">
        <f t="shared" si="34"/>
        <v/>
      </c>
      <c r="BU9" s="31" t="str">
        <f t="shared" si="35"/>
        <v/>
      </c>
      <c r="BV9" s="45" t="s">
        <v>68</v>
      </c>
      <c r="BW9" s="45" t="s">
        <v>68</v>
      </c>
      <c r="BX9" s="45">
        <v>19160250</v>
      </c>
      <c r="BY9" s="45">
        <v>605</v>
      </c>
      <c r="BZ9" s="45">
        <v>19160250</v>
      </c>
      <c r="CA9" s="45" t="s">
        <v>85</v>
      </c>
      <c r="CB9" s="45" t="s">
        <v>2179</v>
      </c>
      <c r="CC9" s="45">
        <v>605</v>
      </c>
      <c r="CD9" s="45">
        <v>1517602225</v>
      </c>
      <c r="CE9" s="45">
        <f t="shared" si="36"/>
        <v>1</v>
      </c>
      <c r="CF9" s="45">
        <f t="shared" si="37"/>
        <v>1</v>
      </c>
      <c r="CG9" s="45">
        <f t="shared" si="38"/>
        <v>605</v>
      </c>
      <c r="CH9" s="45">
        <f t="shared" si="39"/>
        <v>19160250</v>
      </c>
      <c r="CI9" s="45">
        <f t="shared" si="40"/>
        <v>31669.834710743802</v>
      </c>
      <c r="CJ9" s="45" t="str">
        <f t="shared" si="41"/>
        <v/>
      </c>
      <c r="CK9" s="45">
        <f t="shared" si="42"/>
        <v>31669.834710743802</v>
      </c>
      <c r="CL9" s="45" t="str">
        <f t="shared" si="43"/>
        <v/>
      </c>
      <c r="CM9" s="45" t="str">
        <f t="shared" si="44"/>
        <v/>
      </c>
    </row>
    <row r="10" spans="1:91" x14ac:dyDescent="0.3">
      <c r="A10" s="1"/>
      <c r="B10" s="10" t="s">
        <v>68</v>
      </c>
      <c r="C10" s="10" t="s">
        <v>68</v>
      </c>
      <c r="D10" s="10">
        <v>13291306</v>
      </c>
      <c r="E10" s="10">
        <v>65</v>
      </c>
      <c r="F10" s="10">
        <v>13291306</v>
      </c>
      <c r="G10" s="10" t="s">
        <v>73</v>
      </c>
      <c r="H10" s="10" t="s">
        <v>74</v>
      </c>
      <c r="I10" s="10">
        <v>65</v>
      </c>
      <c r="J10" s="10">
        <v>1541873422</v>
      </c>
      <c r="K10" s="10">
        <f t="shared" si="0"/>
        <v>1</v>
      </c>
      <c r="L10" s="10">
        <f t="shared" si="1"/>
        <v>1</v>
      </c>
      <c r="M10" s="10">
        <f t="shared" si="2"/>
        <v>65</v>
      </c>
      <c r="N10" s="10">
        <f t="shared" si="3"/>
        <v>13291306</v>
      </c>
      <c r="O10" s="10">
        <f t="shared" si="4"/>
        <v>204481.63076923077</v>
      </c>
      <c r="P10" s="10" t="str">
        <f t="shared" si="5"/>
        <v/>
      </c>
      <c r="Q10" s="10">
        <f t="shared" si="6"/>
        <v>204481.63076923077</v>
      </c>
      <c r="R10" s="10" t="str">
        <f t="shared" si="7"/>
        <v/>
      </c>
      <c r="S10" s="10" t="str">
        <f t="shared" si="8"/>
        <v/>
      </c>
      <c r="T10" s="17" t="s">
        <v>68</v>
      </c>
      <c r="U10" s="17" t="s">
        <v>68</v>
      </c>
      <c r="V10" s="17">
        <v>1033746</v>
      </c>
      <c r="W10" s="17">
        <v>20</v>
      </c>
      <c r="X10" s="17">
        <v>1033746</v>
      </c>
      <c r="Y10" s="17" t="s">
        <v>83</v>
      </c>
      <c r="Z10" s="17" t="s">
        <v>300</v>
      </c>
      <c r="AA10" s="17">
        <v>20</v>
      </c>
      <c r="AB10" s="17">
        <v>1544687140</v>
      </c>
      <c r="AC10" s="17">
        <f t="shared" si="9"/>
        <v>1</v>
      </c>
      <c r="AD10" s="17">
        <f t="shared" si="10"/>
        <v>1</v>
      </c>
      <c r="AE10" s="32">
        <f t="shared" si="11"/>
        <v>20</v>
      </c>
      <c r="AF10" s="32">
        <f t="shared" si="12"/>
        <v>1033746</v>
      </c>
      <c r="AG10" s="32">
        <f t="shared" si="13"/>
        <v>51687.3</v>
      </c>
      <c r="AH10" s="32" t="str">
        <f t="shared" si="14"/>
        <v/>
      </c>
      <c r="AI10" s="32">
        <f t="shared" si="15"/>
        <v>51687.3</v>
      </c>
      <c r="AJ10" s="32" t="str">
        <f t="shared" si="16"/>
        <v/>
      </c>
      <c r="AK10" s="32" t="str">
        <f t="shared" si="17"/>
        <v/>
      </c>
      <c r="AL10" s="24" t="s">
        <v>68</v>
      </c>
      <c r="AM10" s="24" t="s">
        <v>68</v>
      </c>
      <c r="AN10" s="24">
        <v>2052476</v>
      </c>
      <c r="AO10" s="24">
        <v>112</v>
      </c>
      <c r="AP10" s="24">
        <v>2052476</v>
      </c>
      <c r="AQ10" s="24" t="s">
        <v>95</v>
      </c>
      <c r="AR10" s="24" t="s">
        <v>482</v>
      </c>
      <c r="AS10" s="24">
        <v>112</v>
      </c>
      <c r="AT10" s="24">
        <v>1544668185</v>
      </c>
      <c r="AU10" s="24">
        <f t="shared" si="18"/>
        <v>1</v>
      </c>
      <c r="AV10" s="24">
        <f t="shared" si="19"/>
        <v>1</v>
      </c>
      <c r="AW10" s="24">
        <f t="shared" si="20"/>
        <v>112</v>
      </c>
      <c r="AX10" s="24">
        <f t="shared" si="21"/>
        <v>2052476</v>
      </c>
      <c r="AY10" s="24">
        <f t="shared" si="22"/>
        <v>18325.678571428572</v>
      </c>
      <c r="AZ10" s="24" t="str">
        <f t="shared" si="23"/>
        <v/>
      </c>
      <c r="BA10" s="24">
        <f t="shared" si="24"/>
        <v>18325.678571428572</v>
      </c>
      <c r="BB10" s="24" t="str">
        <f t="shared" si="25"/>
        <v/>
      </c>
      <c r="BC10" s="24" t="str">
        <f t="shared" si="26"/>
        <v/>
      </c>
      <c r="BD10" s="31" t="s">
        <v>68</v>
      </c>
      <c r="BE10" s="31" t="s">
        <v>68</v>
      </c>
      <c r="BF10" s="31">
        <v>35162838</v>
      </c>
      <c r="BG10" s="31">
        <v>135</v>
      </c>
      <c r="BH10" s="31">
        <v>35162838</v>
      </c>
      <c r="BI10" s="31" t="s">
        <v>715</v>
      </c>
      <c r="BJ10" s="31" t="s">
        <v>716</v>
      </c>
      <c r="BK10" s="31">
        <v>135</v>
      </c>
      <c r="BL10" s="31">
        <v>1544529441</v>
      </c>
      <c r="BM10" s="31">
        <f t="shared" si="27"/>
        <v>1</v>
      </c>
      <c r="BN10" s="31">
        <f t="shared" si="28"/>
        <v>1</v>
      </c>
      <c r="BO10" s="31">
        <f t="shared" si="29"/>
        <v>135</v>
      </c>
      <c r="BP10" s="31">
        <f t="shared" si="30"/>
        <v>35162838</v>
      </c>
      <c r="BQ10" s="31">
        <f t="shared" si="31"/>
        <v>260465.46666666667</v>
      </c>
      <c r="BR10" s="31" t="str">
        <f t="shared" si="32"/>
        <v/>
      </c>
      <c r="BS10" s="31">
        <f t="shared" si="33"/>
        <v>260465.46666666667</v>
      </c>
      <c r="BT10" s="31" t="str">
        <f t="shared" si="34"/>
        <v/>
      </c>
      <c r="BU10" s="31" t="str">
        <f t="shared" si="35"/>
        <v/>
      </c>
      <c r="BV10" s="45" t="s">
        <v>68</v>
      </c>
      <c r="BW10" s="45" t="s">
        <v>68</v>
      </c>
      <c r="BX10" s="45">
        <v>21330089</v>
      </c>
      <c r="BY10" s="45">
        <v>732</v>
      </c>
      <c r="BZ10" s="45">
        <v>21330089</v>
      </c>
      <c r="CA10" s="45" t="s">
        <v>73</v>
      </c>
      <c r="CB10" s="45" t="s">
        <v>2180</v>
      </c>
      <c r="CC10" s="45">
        <v>732</v>
      </c>
      <c r="CD10" s="45">
        <v>1517602578</v>
      </c>
      <c r="CE10" s="45">
        <f t="shared" si="36"/>
        <v>1</v>
      </c>
      <c r="CF10" s="45">
        <f t="shared" si="37"/>
        <v>1</v>
      </c>
      <c r="CG10" s="45">
        <f t="shared" si="38"/>
        <v>732</v>
      </c>
      <c r="CH10" s="45">
        <f t="shared" si="39"/>
        <v>21330089</v>
      </c>
      <c r="CI10" s="45">
        <f t="shared" si="40"/>
        <v>29139.465846994535</v>
      </c>
      <c r="CJ10" s="45" t="str">
        <f t="shared" si="41"/>
        <v/>
      </c>
      <c r="CK10" s="45">
        <f t="shared" si="42"/>
        <v>29139.465846994535</v>
      </c>
      <c r="CL10" s="45" t="str">
        <f t="shared" si="43"/>
        <v/>
      </c>
      <c r="CM10" s="45" t="str">
        <f t="shared" si="44"/>
        <v/>
      </c>
    </row>
    <row r="11" spans="1:91" x14ac:dyDescent="0.3">
      <c r="A11" s="1"/>
      <c r="B11" s="10" t="s">
        <v>68</v>
      </c>
      <c r="C11" s="10" t="s">
        <v>68</v>
      </c>
      <c r="D11" s="10">
        <v>9450922</v>
      </c>
      <c r="E11" s="10">
        <v>55</v>
      </c>
      <c r="F11" s="10">
        <v>9450922</v>
      </c>
      <c r="G11" s="10" t="s">
        <v>69</v>
      </c>
      <c r="H11" s="10" t="s">
        <v>75</v>
      </c>
      <c r="I11" s="10">
        <v>55</v>
      </c>
      <c r="J11" s="10">
        <v>1541873439</v>
      </c>
      <c r="K11" s="10">
        <f t="shared" si="0"/>
        <v>1</v>
      </c>
      <c r="L11" s="10">
        <f t="shared" si="1"/>
        <v>1</v>
      </c>
      <c r="M11" s="10">
        <f t="shared" si="2"/>
        <v>55</v>
      </c>
      <c r="N11" s="10">
        <f t="shared" si="3"/>
        <v>9450922</v>
      </c>
      <c r="O11" s="10">
        <f t="shared" si="4"/>
        <v>171834.94545454546</v>
      </c>
      <c r="P11" s="10" t="str">
        <f t="shared" si="5"/>
        <v/>
      </c>
      <c r="Q11" s="10">
        <f t="shared" si="6"/>
        <v>171834.94545454546</v>
      </c>
      <c r="R11" s="10" t="str">
        <f t="shared" si="7"/>
        <v/>
      </c>
      <c r="S11" s="10" t="str">
        <f t="shared" si="8"/>
        <v/>
      </c>
      <c r="T11" s="17" t="s">
        <v>68</v>
      </c>
      <c r="U11" s="17" t="s">
        <v>68</v>
      </c>
      <c r="V11" s="17">
        <v>1044164</v>
      </c>
      <c r="W11" s="17">
        <v>19</v>
      </c>
      <c r="X11" s="17">
        <v>1044164</v>
      </c>
      <c r="Y11" s="17" t="s">
        <v>85</v>
      </c>
      <c r="Z11" s="17" t="s">
        <v>301</v>
      </c>
      <c r="AA11" s="17">
        <v>19</v>
      </c>
      <c r="AB11" s="17">
        <v>1544687157</v>
      </c>
      <c r="AC11" s="17">
        <f t="shared" si="9"/>
        <v>1</v>
      </c>
      <c r="AD11" s="17">
        <f t="shared" si="10"/>
        <v>1</v>
      </c>
      <c r="AE11" s="32">
        <f t="shared" si="11"/>
        <v>19</v>
      </c>
      <c r="AF11" s="32">
        <f t="shared" si="12"/>
        <v>1044164</v>
      </c>
      <c r="AG11" s="32">
        <f t="shared" si="13"/>
        <v>54956</v>
      </c>
      <c r="AH11" s="32" t="str">
        <f t="shared" si="14"/>
        <v/>
      </c>
      <c r="AI11" s="32">
        <f t="shared" si="15"/>
        <v>54956</v>
      </c>
      <c r="AJ11" s="32" t="str">
        <f t="shared" si="16"/>
        <v/>
      </c>
      <c r="AK11" s="32" t="str">
        <f t="shared" si="17"/>
        <v/>
      </c>
      <c r="AL11" s="24" t="s">
        <v>68</v>
      </c>
      <c r="AM11" s="24" t="s">
        <v>68</v>
      </c>
      <c r="AN11" s="24">
        <v>2070850</v>
      </c>
      <c r="AO11" s="24">
        <v>119</v>
      </c>
      <c r="AP11" s="24">
        <v>2070850</v>
      </c>
      <c r="AQ11" s="24" t="s">
        <v>89</v>
      </c>
      <c r="AR11" s="24" t="s">
        <v>483</v>
      </c>
      <c r="AS11" s="24">
        <v>119</v>
      </c>
      <c r="AT11" s="24">
        <v>1544668193</v>
      </c>
      <c r="AU11" s="24">
        <f t="shared" si="18"/>
        <v>1</v>
      </c>
      <c r="AV11" s="24">
        <f t="shared" si="19"/>
        <v>1</v>
      </c>
      <c r="AW11" s="24">
        <f t="shared" si="20"/>
        <v>119</v>
      </c>
      <c r="AX11" s="24">
        <f t="shared" si="21"/>
        <v>2070850</v>
      </c>
      <c r="AY11" s="24">
        <f t="shared" si="22"/>
        <v>17402.100840336134</v>
      </c>
      <c r="AZ11" s="24" t="str">
        <f t="shared" si="23"/>
        <v/>
      </c>
      <c r="BA11" s="24">
        <f t="shared" si="24"/>
        <v>17402.100840336134</v>
      </c>
      <c r="BB11" s="24" t="str">
        <f t="shared" si="25"/>
        <v/>
      </c>
      <c r="BC11" s="24" t="str">
        <f t="shared" si="26"/>
        <v/>
      </c>
      <c r="BD11" s="31" t="s">
        <v>68</v>
      </c>
      <c r="BE11" s="31" t="s">
        <v>68</v>
      </c>
      <c r="BF11" s="31">
        <v>31322094</v>
      </c>
      <c r="BG11" s="31">
        <v>111</v>
      </c>
      <c r="BH11" s="31">
        <v>31322094</v>
      </c>
      <c r="BI11" s="31" t="s">
        <v>303</v>
      </c>
      <c r="BJ11" s="31" t="s">
        <v>717</v>
      </c>
      <c r="BK11" s="31">
        <v>111</v>
      </c>
      <c r="BL11" s="31">
        <v>1544529449</v>
      </c>
      <c r="BM11" s="31">
        <f t="shared" si="27"/>
        <v>1</v>
      </c>
      <c r="BN11" s="31">
        <f t="shared" si="28"/>
        <v>1</v>
      </c>
      <c r="BO11" s="31">
        <f t="shared" si="29"/>
        <v>111</v>
      </c>
      <c r="BP11" s="31">
        <f t="shared" si="30"/>
        <v>31322094</v>
      </c>
      <c r="BQ11" s="31">
        <f t="shared" si="31"/>
        <v>282181.02702702704</v>
      </c>
      <c r="BR11" s="31" t="str">
        <f t="shared" si="32"/>
        <v/>
      </c>
      <c r="BS11" s="31">
        <f t="shared" si="33"/>
        <v>282181.02702702704</v>
      </c>
      <c r="BT11" s="31" t="str">
        <f t="shared" si="34"/>
        <v/>
      </c>
      <c r="BU11" s="31" t="str">
        <f t="shared" si="35"/>
        <v/>
      </c>
      <c r="BV11" s="45" t="s">
        <v>68</v>
      </c>
      <c r="BW11" s="45" t="s">
        <v>68</v>
      </c>
      <c r="BX11" s="45">
        <v>26811982</v>
      </c>
      <c r="BY11" s="45">
        <v>930</v>
      </c>
      <c r="BZ11" s="45">
        <v>26811982</v>
      </c>
      <c r="CA11" s="45" t="s">
        <v>80</v>
      </c>
      <c r="CB11" s="45" t="s">
        <v>2181</v>
      </c>
      <c r="CC11" s="45">
        <v>930</v>
      </c>
      <c r="CD11" s="45">
        <v>1517602628</v>
      </c>
      <c r="CE11" s="45">
        <f t="shared" si="36"/>
        <v>1</v>
      </c>
      <c r="CF11" s="45">
        <f t="shared" si="37"/>
        <v>1</v>
      </c>
      <c r="CG11" s="45">
        <f t="shared" si="38"/>
        <v>930</v>
      </c>
      <c r="CH11" s="45">
        <f t="shared" si="39"/>
        <v>26811982</v>
      </c>
      <c r="CI11" s="45">
        <f t="shared" si="40"/>
        <v>28830.088172043012</v>
      </c>
      <c r="CJ11" s="45" t="str">
        <f t="shared" si="41"/>
        <v/>
      </c>
      <c r="CK11" s="45">
        <f t="shared" si="42"/>
        <v>28830.088172043012</v>
      </c>
      <c r="CL11" s="45" t="str">
        <f t="shared" si="43"/>
        <v/>
      </c>
      <c r="CM11" s="45" t="str">
        <f t="shared" si="44"/>
        <v/>
      </c>
    </row>
    <row r="12" spans="1:91" x14ac:dyDescent="0.3">
      <c r="A12" s="1"/>
      <c r="B12" s="10" t="s">
        <v>68</v>
      </c>
      <c r="C12" s="10" t="s">
        <v>68</v>
      </c>
      <c r="D12" s="10">
        <v>14766263</v>
      </c>
      <c r="E12" s="10">
        <v>69</v>
      </c>
      <c r="F12" s="10">
        <v>14766263</v>
      </c>
      <c r="G12" s="10" t="s">
        <v>76</v>
      </c>
      <c r="H12" s="10" t="s">
        <v>77</v>
      </c>
      <c r="I12" s="10">
        <v>69</v>
      </c>
      <c r="J12" s="10">
        <v>1541873453</v>
      </c>
      <c r="K12" s="10">
        <f t="shared" si="0"/>
        <v>1</v>
      </c>
      <c r="L12" s="10">
        <f t="shared" si="1"/>
        <v>1</v>
      </c>
      <c r="M12" s="10">
        <f t="shared" si="2"/>
        <v>69</v>
      </c>
      <c r="N12" s="10">
        <f t="shared" si="3"/>
        <v>14766263</v>
      </c>
      <c r="O12" s="10">
        <f t="shared" si="4"/>
        <v>214003.81159420291</v>
      </c>
      <c r="P12" s="10" t="str">
        <f t="shared" si="5"/>
        <v/>
      </c>
      <c r="Q12" s="10">
        <f t="shared" si="6"/>
        <v>214003.81159420291</v>
      </c>
      <c r="R12" s="10" t="str">
        <f t="shared" si="7"/>
        <v/>
      </c>
      <c r="S12" s="10" t="str">
        <f t="shared" si="8"/>
        <v/>
      </c>
      <c r="T12" s="17" t="s">
        <v>68</v>
      </c>
      <c r="U12" s="17" t="s">
        <v>68</v>
      </c>
      <c r="V12" s="17">
        <v>992936</v>
      </c>
      <c r="W12" s="17">
        <v>17</v>
      </c>
      <c r="X12" s="17">
        <v>992936</v>
      </c>
      <c r="Y12" s="17" t="s">
        <v>80</v>
      </c>
      <c r="Z12" s="17" t="s">
        <v>302</v>
      </c>
      <c r="AA12" s="17">
        <v>17</v>
      </c>
      <c r="AB12" s="17">
        <v>1544687166</v>
      </c>
      <c r="AC12" s="17">
        <f t="shared" si="9"/>
        <v>1</v>
      </c>
      <c r="AD12" s="17">
        <f t="shared" si="10"/>
        <v>1</v>
      </c>
      <c r="AE12" s="32">
        <f t="shared" si="11"/>
        <v>17</v>
      </c>
      <c r="AF12" s="32">
        <f t="shared" si="12"/>
        <v>992936</v>
      </c>
      <c r="AG12" s="32">
        <f t="shared" si="13"/>
        <v>58408</v>
      </c>
      <c r="AH12" s="32" t="str">
        <f t="shared" si="14"/>
        <v/>
      </c>
      <c r="AI12" s="32">
        <f t="shared" si="15"/>
        <v>58408</v>
      </c>
      <c r="AJ12" s="32" t="str">
        <f t="shared" si="16"/>
        <v/>
      </c>
      <c r="AK12" s="32" t="str">
        <f t="shared" si="17"/>
        <v/>
      </c>
      <c r="AL12" s="24" t="s">
        <v>68</v>
      </c>
      <c r="AM12" s="24" t="s">
        <v>68</v>
      </c>
      <c r="AN12" s="24">
        <v>2072385</v>
      </c>
      <c r="AO12" s="24">
        <v>130</v>
      </c>
      <c r="AP12" s="24">
        <v>2072385</v>
      </c>
      <c r="AQ12" s="24" t="s">
        <v>313</v>
      </c>
      <c r="AR12" s="24" t="s">
        <v>484</v>
      </c>
      <c r="AS12" s="24">
        <v>130</v>
      </c>
      <c r="AT12" s="24">
        <v>1544668202</v>
      </c>
      <c r="AU12" s="24">
        <f t="shared" si="18"/>
        <v>1</v>
      </c>
      <c r="AV12" s="24">
        <f t="shared" si="19"/>
        <v>1</v>
      </c>
      <c r="AW12" s="24">
        <f t="shared" si="20"/>
        <v>130</v>
      </c>
      <c r="AX12" s="24">
        <f t="shared" si="21"/>
        <v>2072385</v>
      </c>
      <c r="AY12" s="24">
        <f t="shared" si="22"/>
        <v>15941.423076923076</v>
      </c>
      <c r="AZ12" s="24" t="str">
        <f t="shared" si="23"/>
        <v/>
      </c>
      <c r="BA12" s="24">
        <f t="shared" si="24"/>
        <v>15941.423076923076</v>
      </c>
      <c r="BB12" s="24" t="str">
        <f t="shared" si="25"/>
        <v/>
      </c>
      <c r="BC12" s="24" t="str">
        <f t="shared" si="26"/>
        <v/>
      </c>
      <c r="BD12" s="31" t="s">
        <v>68</v>
      </c>
      <c r="BE12" s="31" t="s">
        <v>68</v>
      </c>
      <c r="BF12" s="31">
        <v>32225493</v>
      </c>
      <c r="BG12" s="31">
        <v>119</v>
      </c>
      <c r="BH12" s="31">
        <v>32225493</v>
      </c>
      <c r="BI12" s="31" t="s">
        <v>307</v>
      </c>
      <c r="BJ12" s="31" t="s">
        <v>718</v>
      </c>
      <c r="BK12" s="31">
        <v>119</v>
      </c>
      <c r="BL12" s="31">
        <v>1544529454</v>
      </c>
      <c r="BM12" s="31">
        <f t="shared" si="27"/>
        <v>1</v>
      </c>
      <c r="BN12" s="31">
        <f t="shared" si="28"/>
        <v>1</v>
      </c>
      <c r="BO12" s="31">
        <f t="shared" si="29"/>
        <v>119</v>
      </c>
      <c r="BP12" s="31">
        <f t="shared" si="30"/>
        <v>32225493</v>
      </c>
      <c r="BQ12" s="31">
        <f t="shared" si="31"/>
        <v>270802.46218487393</v>
      </c>
      <c r="BR12" s="31" t="str">
        <f t="shared" si="32"/>
        <v/>
      </c>
      <c r="BS12" s="31">
        <f t="shared" si="33"/>
        <v>270802.46218487393</v>
      </c>
      <c r="BT12" s="31" t="str">
        <f t="shared" si="34"/>
        <v/>
      </c>
      <c r="BU12" s="31" t="str">
        <f t="shared" si="35"/>
        <v/>
      </c>
      <c r="BV12" s="45" t="s">
        <v>68</v>
      </c>
      <c r="BW12" s="45" t="s">
        <v>68</v>
      </c>
      <c r="BX12" s="45">
        <v>19639906</v>
      </c>
      <c r="BY12" s="45">
        <v>709</v>
      </c>
      <c r="BZ12" s="45">
        <v>19639906</v>
      </c>
      <c r="CA12" s="45" t="s">
        <v>73</v>
      </c>
      <c r="CB12" s="45" t="s">
        <v>2182</v>
      </c>
      <c r="CC12" s="45">
        <v>709</v>
      </c>
      <c r="CD12" s="45">
        <v>1517602693</v>
      </c>
      <c r="CE12" s="45">
        <f t="shared" si="36"/>
        <v>1</v>
      </c>
      <c r="CF12" s="45">
        <f t="shared" si="37"/>
        <v>1</v>
      </c>
      <c r="CG12" s="45">
        <f t="shared" si="38"/>
        <v>709</v>
      </c>
      <c r="CH12" s="45">
        <f t="shared" si="39"/>
        <v>19639906</v>
      </c>
      <c r="CI12" s="45">
        <f t="shared" si="40"/>
        <v>27700.854724964738</v>
      </c>
      <c r="CJ12" s="45" t="str">
        <f t="shared" si="41"/>
        <v/>
      </c>
      <c r="CK12" s="45">
        <f t="shared" si="42"/>
        <v>27700.854724964738</v>
      </c>
      <c r="CL12" s="45" t="str">
        <f t="shared" si="43"/>
        <v/>
      </c>
      <c r="CM12" s="45" t="str">
        <f t="shared" si="44"/>
        <v/>
      </c>
    </row>
    <row r="13" spans="1:91" x14ac:dyDescent="0.3">
      <c r="A13" s="1"/>
      <c r="B13" s="10" t="s">
        <v>68</v>
      </c>
      <c r="C13" s="10" t="s">
        <v>68</v>
      </c>
      <c r="D13" s="10">
        <v>14370912</v>
      </c>
      <c r="E13" s="10">
        <v>69</v>
      </c>
      <c r="F13" s="10">
        <v>14370912</v>
      </c>
      <c r="G13" s="10" t="s">
        <v>78</v>
      </c>
      <c r="H13" s="10" t="s">
        <v>79</v>
      </c>
      <c r="I13" s="10">
        <v>69</v>
      </c>
      <c r="J13" s="10">
        <v>1541873470</v>
      </c>
      <c r="K13" s="10">
        <f t="shared" si="0"/>
        <v>1</v>
      </c>
      <c r="L13" s="10">
        <f t="shared" si="1"/>
        <v>1</v>
      </c>
      <c r="M13" s="10">
        <f t="shared" si="2"/>
        <v>69</v>
      </c>
      <c r="N13" s="10">
        <f t="shared" si="3"/>
        <v>14370912</v>
      </c>
      <c r="O13" s="10">
        <f t="shared" si="4"/>
        <v>208274.08695652173</v>
      </c>
      <c r="P13" s="10" t="str">
        <f t="shared" si="5"/>
        <v/>
      </c>
      <c r="Q13" s="10">
        <f t="shared" si="6"/>
        <v>208274.08695652173</v>
      </c>
      <c r="R13" s="10" t="str">
        <f t="shared" si="7"/>
        <v/>
      </c>
      <c r="S13" s="10" t="str">
        <f t="shared" si="8"/>
        <v/>
      </c>
      <c r="T13" s="17" t="s">
        <v>68</v>
      </c>
      <c r="U13" s="17" t="s">
        <v>68</v>
      </c>
      <c r="V13" s="17">
        <v>1052060</v>
      </c>
      <c r="W13" s="17">
        <v>16</v>
      </c>
      <c r="X13" s="17">
        <v>1052060</v>
      </c>
      <c r="Y13" s="17" t="s">
        <v>303</v>
      </c>
      <c r="Z13" s="17" t="s">
        <v>304</v>
      </c>
      <c r="AA13" s="17">
        <v>16</v>
      </c>
      <c r="AB13" s="17">
        <v>1544687174</v>
      </c>
      <c r="AC13" s="17">
        <f t="shared" si="9"/>
        <v>1</v>
      </c>
      <c r="AD13" s="17">
        <f t="shared" si="10"/>
        <v>1</v>
      </c>
      <c r="AE13" s="32">
        <f t="shared" si="11"/>
        <v>16</v>
      </c>
      <c r="AF13" s="32">
        <f t="shared" si="12"/>
        <v>1052060</v>
      </c>
      <c r="AG13" s="32">
        <f t="shared" si="13"/>
        <v>65753.75</v>
      </c>
      <c r="AH13" s="32" t="str">
        <f t="shared" si="14"/>
        <v/>
      </c>
      <c r="AI13" s="32">
        <f t="shared" si="15"/>
        <v>65753.75</v>
      </c>
      <c r="AJ13" s="32" t="str">
        <f t="shared" si="16"/>
        <v/>
      </c>
      <c r="AK13" s="32" t="str">
        <f t="shared" si="17"/>
        <v/>
      </c>
      <c r="AL13" s="24" t="s">
        <v>68</v>
      </c>
      <c r="AM13" s="24" t="s">
        <v>68</v>
      </c>
      <c r="AN13" s="24">
        <v>2030821</v>
      </c>
      <c r="AO13" s="24">
        <v>128</v>
      </c>
      <c r="AP13" s="24">
        <v>2030821</v>
      </c>
      <c r="AQ13" s="24" t="s">
        <v>313</v>
      </c>
      <c r="AR13" s="24" t="s">
        <v>485</v>
      </c>
      <c r="AS13" s="24">
        <v>128</v>
      </c>
      <c r="AT13" s="24">
        <v>1544668243</v>
      </c>
      <c r="AU13" s="24">
        <f t="shared" si="18"/>
        <v>1</v>
      </c>
      <c r="AV13" s="24">
        <f t="shared" si="19"/>
        <v>1</v>
      </c>
      <c r="AW13" s="24">
        <f t="shared" si="20"/>
        <v>128</v>
      </c>
      <c r="AX13" s="24">
        <f t="shared" si="21"/>
        <v>2030821</v>
      </c>
      <c r="AY13" s="24">
        <f t="shared" si="22"/>
        <v>15865.7890625</v>
      </c>
      <c r="AZ13" s="24" t="str">
        <f t="shared" si="23"/>
        <v/>
      </c>
      <c r="BA13" s="24">
        <f t="shared" si="24"/>
        <v>15865.7890625</v>
      </c>
      <c r="BB13" s="24" t="str">
        <f t="shared" si="25"/>
        <v/>
      </c>
      <c r="BC13" s="24" t="str">
        <f t="shared" si="26"/>
        <v/>
      </c>
      <c r="BD13" s="31" t="s">
        <v>68</v>
      </c>
      <c r="BE13" s="31" t="s">
        <v>68</v>
      </c>
      <c r="BF13" s="31">
        <v>34466691</v>
      </c>
      <c r="BG13" s="31">
        <v>113</v>
      </c>
      <c r="BH13" s="31">
        <v>34466691</v>
      </c>
      <c r="BI13" s="31" t="s">
        <v>719</v>
      </c>
      <c r="BJ13" s="31" t="s">
        <v>720</v>
      </c>
      <c r="BK13" s="31">
        <v>113</v>
      </c>
      <c r="BL13" s="31">
        <v>1544529471</v>
      </c>
      <c r="BM13" s="31">
        <f t="shared" si="27"/>
        <v>1</v>
      </c>
      <c r="BN13" s="31">
        <f t="shared" si="28"/>
        <v>1</v>
      </c>
      <c r="BO13" s="31">
        <f t="shared" si="29"/>
        <v>113</v>
      </c>
      <c r="BP13" s="31">
        <f t="shared" si="30"/>
        <v>34466691</v>
      </c>
      <c r="BQ13" s="31">
        <f t="shared" si="31"/>
        <v>305014.96460176993</v>
      </c>
      <c r="BR13" s="31" t="str">
        <f t="shared" si="32"/>
        <v/>
      </c>
      <c r="BS13" s="31">
        <f t="shared" si="33"/>
        <v>305014.96460176993</v>
      </c>
      <c r="BT13" s="31" t="str">
        <f t="shared" si="34"/>
        <v/>
      </c>
      <c r="BU13" s="31" t="str">
        <f t="shared" si="35"/>
        <v/>
      </c>
      <c r="BV13" s="45" t="s">
        <v>68</v>
      </c>
      <c r="BW13" s="45" t="s">
        <v>68</v>
      </c>
      <c r="BX13" s="45">
        <v>21373291</v>
      </c>
      <c r="BY13" s="45">
        <v>776</v>
      </c>
      <c r="BZ13" s="45">
        <v>21373291</v>
      </c>
      <c r="CA13" s="45" t="s">
        <v>313</v>
      </c>
      <c r="CB13" s="45" t="s">
        <v>2183</v>
      </c>
      <c r="CC13" s="45">
        <v>776</v>
      </c>
      <c r="CD13" s="45">
        <v>1517602713</v>
      </c>
      <c r="CE13" s="45">
        <f t="shared" si="36"/>
        <v>1</v>
      </c>
      <c r="CF13" s="45">
        <f t="shared" si="37"/>
        <v>1</v>
      </c>
      <c r="CG13" s="45">
        <f t="shared" si="38"/>
        <v>776</v>
      </c>
      <c r="CH13" s="45">
        <f t="shared" si="39"/>
        <v>21373291</v>
      </c>
      <c r="CI13" s="45">
        <f t="shared" si="40"/>
        <v>27542.900773195877</v>
      </c>
      <c r="CJ13" s="45" t="str">
        <f t="shared" si="41"/>
        <v/>
      </c>
      <c r="CK13" s="45">
        <f t="shared" si="42"/>
        <v>27542.900773195877</v>
      </c>
      <c r="CL13" s="45" t="str">
        <f t="shared" si="43"/>
        <v/>
      </c>
      <c r="CM13" s="45" t="str">
        <f t="shared" si="44"/>
        <v/>
      </c>
    </row>
    <row r="14" spans="1:91" x14ac:dyDescent="0.3">
      <c r="A14" s="1"/>
      <c r="B14" s="10" t="s">
        <v>68</v>
      </c>
      <c r="C14" s="10" t="s">
        <v>68</v>
      </c>
      <c r="D14" s="10">
        <v>9693019</v>
      </c>
      <c r="E14" s="10">
        <v>54</v>
      </c>
      <c r="F14" s="10">
        <v>9693019</v>
      </c>
      <c r="G14" s="10" t="s">
        <v>80</v>
      </c>
      <c r="H14" s="10" t="s">
        <v>81</v>
      </c>
      <c r="I14" s="10">
        <v>54</v>
      </c>
      <c r="J14" s="10">
        <v>1541873478</v>
      </c>
      <c r="K14" s="10">
        <f t="shared" si="0"/>
        <v>1</v>
      </c>
      <c r="L14" s="10">
        <f t="shared" si="1"/>
        <v>1</v>
      </c>
      <c r="M14" s="10">
        <f t="shared" si="2"/>
        <v>54</v>
      </c>
      <c r="N14" s="10">
        <f t="shared" si="3"/>
        <v>9693019</v>
      </c>
      <c r="O14" s="10">
        <f t="shared" si="4"/>
        <v>179500.35185185185</v>
      </c>
      <c r="P14" s="10" t="str">
        <f t="shared" si="5"/>
        <v/>
      </c>
      <c r="Q14" s="10">
        <f t="shared" si="6"/>
        <v>179500.35185185185</v>
      </c>
      <c r="R14" s="10" t="str">
        <f t="shared" si="7"/>
        <v/>
      </c>
      <c r="S14" s="10" t="str">
        <f t="shared" si="8"/>
        <v/>
      </c>
      <c r="T14" s="17" t="s">
        <v>68</v>
      </c>
      <c r="U14" s="17" t="s">
        <v>68</v>
      </c>
      <c r="V14" s="17">
        <v>992475</v>
      </c>
      <c r="W14" s="17">
        <v>15</v>
      </c>
      <c r="X14" s="17">
        <v>992475</v>
      </c>
      <c r="Y14" s="17" t="s">
        <v>83</v>
      </c>
      <c r="Z14" s="17" t="s">
        <v>305</v>
      </c>
      <c r="AA14" s="17">
        <v>15</v>
      </c>
      <c r="AB14" s="17">
        <v>1544687179</v>
      </c>
      <c r="AC14" s="17">
        <f t="shared" si="9"/>
        <v>1</v>
      </c>
      <c r="AD14" s="17">
        <f t="shared" si="10"/>
        <v>1</v>
      </c>
      <c r="AE14" s="32">
        <f t="shared" si="11"/>
        <v>15</v>
      </c>
      <c r="AF14" s="32">
        <f t="shared" si="12"/>
        <v>992475</v>
      </c>
      <c r="AG14" s="32">
        <f t="shared" si="13"/>
        <v>66165</v>
      </c>
      <c r="AH14" s="32" t="str">
        <f t="shared" si="14"/>
        <v/>
      </c>
      <c r="AI14" s="32">
        <f t="shared" si="15"/>
        <v>66165</v>
      </c>
      <c r="AJ14" s="32" t="str">
        <f t="shared" si="16"/>
        <v/>
      </c>
      <c r="AK14" s="32" t="str">
        <f t="shared" si="17"/>
        <v/>
      </c>
      <c r="AL14" s="24" t="s">
        <v>68</v>
      </c>
      <c r="AM14" s="24" t="s">
        <v>68</v>
      </c>
      <c r="AN14" s="24">
        <v>2077672</v>
      </c>
      <c r="AO14" s="24">
        <v>115</v>
      </c>
      <c r="AP14" s="24">
        <v>2077672</v>
      </c>
      <c r="AQ14" s="24" t="s">
        <v>315</v>
      </c>
      <c r="AR14" s="24" t="s">
        <v>486</v>
      </c>
      <c r="AS14" s="24">
        <v>115</v>
      </c>
      <c r="AT14" s="24">
        <v>1544668299</v>
      </c>
      <c r="AU14" s="24">
        <f t="shared" si="18"/>
        <v>1</v>
      </c>
      <c r="AV14" s="24">
        <f t="shared" si="19"/>
        <v>1</v>
      </c>
      <c r="AW14" s="24">
        <f t="shared" si="20"/>
        <v>115</v>
      </c>
      <c r="AX14" s="24">
        <f t="shared" si="21"/>
        <v>2077672</v>
      </c>
      <c r="AY14" s="24">
        <f t="shared" si="22"/>
        <v>18066.713043478259</v>
      </c>
      <c r="AZ14" s="24" t="str">
        <f t="shared" si="23"/>
        <v/>
      </c>
      <c r="BA14" s="24">
        <f t="shared" si="24"/>
        <v>18066.713043478259</v>
      </c>
      <c r="BB14" s="24" t="str">
        <f t="shared" si="25"/>
        <v/>
      </c>
      <c r="BC14" s="24" t="str">
        <f t="shared" si="26"/>
        <v/>
      </c>
      <c r="BD14" s="31" t="s">
        <v>68</v>
      </c>
      <c r="BE14" s="31" t="s">
        <v>68</v>
      </c>
      <c r="BF14" s="31">
        <v>36320942</v>
      </c>
      <c r="BG14" s="31">
        <v>133</v>
      </c>
      <c r="BH14" s="31">
        <v>36320942</v>
      </c>
      <c r="BI14" s="31" t="s">
        <v>73</v>
      </c>
      <c r="BJ14" s="31" t="s">
        <v>721</v>
      </c>
      <c r="BK14" s="31">
        <v>133</v>
      </c>
      <c r="BL14" s="31">
        <v>1544529515</v>
      </c>
      <c r="BM14" s="31">
        <f t="shared" si="27"/>
        <v>1</v>
      </c>
      <c r="BN14" s="31">
        <f t="shared" si="28"/>
        <v>1</v>
      </c>
      <c r="BO14" s="31">
        <f t="shared" si="29"/>
        <v>133</v>
      </c>
      <c r="BP14" s="31">
        <f t="shared" si="30"/>
        <v>36320942</v>
      </c>
      <c r="BQ14" s="31">
        <f t="shared" si="31"/>
        <v>273089.78947368421</v>
      </c>
      <c r="BR14" s="31" t="str">
        <f t="shared" si="32"/>
        <v/>
      </c>
      <c r="BS14" s="31">
        <f t="shared" si="33"/>
        <v>273089.78947368421</v>
      </c>
      <c r="BT14" s="31" t="str">
        <f t="shared" si="34"/>
        <v/>
      </c>
      <c r="BU14" s="31" t="str">
        <f t="shared" si="35"/>
        <v/>
      </c>
      <c r="BV14" s="45" t="s">
        <v>68</v>
      </c>
      <c r="BW14" s="45" t="s">
        <v>68</v>
      </c>
      <c r="BX14" s="45">
        <v>19770284</v>
      </c>
      <c r="BY14" s="45">
        <v>723</v>
      </c>
      <c r="BZ14" s="45">
        <v>19770284</v>
      </c>
      <c r="CA14" s="45" t="s">
        <v>85</v>
      </c>
      <c r="CB14" s="45" t="s">
        <v>2184</v>
      </c>
      <c r="CC14" s="45">
        <v>723</v>
      </c>
      <c r="CD14" s="45">
        <v>1517602799</v>
      </c>
      <c r="CE14" s="45">
        <f t="shared" si="36"/>
        <v>1</v>
      </c>
      <c r="CF14" s="45">
        <f t="shared" si="37"/>
        <v>1</v>
      </c>
      <c r="CG14" s="45">
        <f t="shared" si="38"/>
        <v>723</v>
      </c>
      <c r="CH14" s="45">
        <f t="shared" si="39"/>
        <v>19770284</v>
      </c>
      <c r="CI14" s="45">
        <f t="shared" si="40"/>
        <v>27344.791147994467</v>
      </c>
      <c r="CJ14" s="45" t="str">
        <f t="shared" si="41"/>
        <v/>
      </c>
      <c r="CK14" s="45">
        <f t="shared" si="42"/>
        <v>27344.791147994467</v>
      </c>
      <c r="CL14" s="45" t="str">
        <f t="shared" si="43"/>
        <v/>
      </c>
      <c r="CM14" s="45" t="str">
        <f t="shared" si="44"/>
        <v/>
      </c>
    </row>
    <row r="15" spans="1:91" x14ac:dyDescent="0.3">
      <c r="A15" s="1"/>
      <c r="B15" s="10" t="s">
        <v>68</v>
      </c>
      <c r="C15" s="10" t="s">
        <v>68</v>
      </c>
      <c r="D15" s="10">
        <v>11581143</v>
      </c>
      <c r="E15" s="10">
        <v>63</v>
      </c>
      <c r="F15" s="10">
        <v>11581143</v>
      </c>
      <c r="G15" s="10" t="s">
        <v>69</v>
      </c>
      <c r="H15" s="10" t="s">
        <v>82</v>
      </c>
      <c r="I15" s="10">
        <v>63</v>
      </c>
      <c r="J15" s="10">
        <v>1541873489</v>
      </c>
      <c r="K15" s="10">
        <f t="shared" si="0"/>
        <v>1</v>
      </c>
      <c r="L15" s="10">
        <f t="shared" si="1"/>
        <v>1</v>
      </c>
      <c r="M15" s="10">
        <f t="shared" si="2"/>
        <v>63</v>
      </c>
      <c r="N15" s="10">
        <f t="shared" si="3"/>
        <v>11581143</v>
      </c>
      <c r="O15" s="10">
        <f t="shared" si="4"/>
        <v>183827.66666666666</v>
      </c>
      <c r="P15" s="10" t="str">
        <f t="shared" si="5"/>
        <v/>
      </c>
      <c r="Q15" s="10">
        <f t="shared" si="6"/>
        <v>183827.66666666666</v>
      </c>
      <c r="R15" s="10" t="str">
        <f t="shared" si="7"/>
        <v/>
      </c>
      <c r="S15" s="10" t="str">
        <f t="shared" si="8"/>
        <v/>
      </c>
      <c r="T15" s="17" t="s">
        <v>68</v>
      </c>
      <c r="U15" s="17" t="s">
        <v>68</v>
      </c>
      <c r="V15" s="17">
        <v>1899717</v>
      </c>
      <c r="W15" s="17">
        <v>18</v>
      </c>
      <c r="X15" s="17">
        <v>1899717</v>
      </c>
      <c r="Y15" s="17" t="s">
        <v>95</v>
      </c>
      <c r="Z15" s="17" t="s">
        <v>306</v>
      </c>
      <c r="AA15" s="17">
        <v>18</v>
      </c>
      <c r="AB15" s="17">
        <v>1544687187</v>
      </c>
      <c r="AC15" s="17">
        <f t="shared" si="9"/>
        <v>1</v>
      </c>
      <c r="AD15" s="17">
        <f t="shared" si="10"/>
        <v>1</v>
      </c>
      <c r="AE15" s="32">
        <f t="shared" si="11"/>
        <v>18</v>
      </c>
      <c r="AF15" s="32">
        <f t="shared" si="12"/>
        <v>1899717</v>
      </c>
      <c r="AG15" s="32">
        <f t="shared" si="13"/>
        <v>105539.83333333333</v>
      </c>
      <c r="AH15" s="32" t="str">
        <f t="shared" si="14"/>
        <v/>
      </c>
      <c r="AI15" s="32">
        <f t="shared" si="15"/>
        <v>105539.83333333333</v>
      </c>
      <c r="AJ15" s="32" t="str">
        <f t="shared" si="16"/>
        <v/>
      </c>
      <c r="AK15" s="32" t="str">
        <f t="shared" si="17"/>
        <v/>
      </c>
      <c r="AL15" s="24" t="s">
        <v>68</v>
      </c>
      <c r="AM15" s="24" t="s">
        <v>68</v>
      </c>
      <c r="AN15" s="24">
        <v>2021633</v>
      </c>
      <c r="AO15" s="24">
        <v>107</v>
      </c>
      <c r="AP15" s="24">
        <v>2021633</v>
      </c>
      <c r="AQ15" s="24" t="s">
        <v>97</v>
      </c>
      <c r="AR15" s="24" t="s">
        <v>487</v>
      </c>
      <c r="AS15" s="24">
        <v>107</v>
      </c>
      <c r="AT15" s="24">
        <v>1544668313</v>
      </c>
      <c r="AU15" s="24">
        <f t="shared" si="18"/>
        <v>1</v>
      </c>
      <c r="AV15" s="24">
        <f t="shared" si="19"/>
        <v>1</v>
      </c>
      <c r="AW15" s="24">
        <f t="shared" si="20"/>
        <v>107</v>
      </c>
      <c r="AX15" s="24">
        <f t="shared" si="21"/>
        <v>2021633</v>
      </c>
      <c r="AY15" s="24">
        <f t="shared" si="22"/>
        <v>18893.766355140186</v>
      </c>
      <c r="AZ15" s="24" t="str">
        <f t="shared" si="23"/>
        <v/>
      </c>
      <c r="BA15" s="24">
        <f t="shared" si="24"/>
        <v>18893.766355140186</v>
      </c>
      <c r="BB15" s="24" t="str">
        <f t="shared" si="25"/>
        <v/>
      </c>
      <c r="BC15" s="24" t="str">
        <f t="shared" si="26"/>
        <v/>
      </c>
      <c r="BD15" s="31" t="s">
        <v>68</v>
      </c>
      <c r="BE15" s="31" t="s">
        <v>68</v>
      </c>
      <c r="BF15" s="31">
        <v>32044482</v>
      </c>
      <c r="BG15" s="31">
        <v>108</v>
      </c>
      <c r="BH15" s="31">
        <v>32044482</v>
      </c>
      <c r="BI15" s="31" t="s">
        <v>80</v>
      </c>
      <c r="BJ15" s="31" t="s">
        <v>722</v>
      </c>
      <c r="BK15" s="31">
        <v>108</v>
      </c>
      <c r="BL15" s="31">
        <v>1544529526</v>
      </c>
      <c r="BM15" s="31">
        <f t="shared" si="27"/>
        <v>1</v>
      </c>
      <c r="BN15" s="31">
        <f t="shared" si="28"/>
        <v>1</v>
      </c>
      <c r="BO15" s="31">
        <f t="shared" si="29"/>
        <v>108</v>
      </c>
      <c r="BP15" s="31">
        <f t="shared" si="30"/>
        <v>32044482</v>
      </c>
      <c r="BQ15" s="31">
        <f t="shared" si="31"/>
        <v>296708.16666666669</v>
      </c>
      <c r="BR15" s="31" t="str">
        <f t="shared" si="32"/>
        <v/>
      </c>
      <c r="BS15" s="31">
        <f t="shared" si="33"/>
        <v>296708.16666666669</v>
      </c>
      <c r="BT15" s="31" t="str">
        <f t="shared" si="34"/>
        <v/>
      </c>
      <c r="BU15" s="31" t="str">
        <f t="shared" si="35"/>
        <v/>
      </c>
      <c r="BV15" s="45" t="s">
        <v>68</v>
      </c>
      <c r="BW15" s="45" t="s">
        <v>68</v>
      </c>
      <c r="BX15" s="45">
        <v>24892164</v>
      </c>
      <c r="BY15" s="45">
        <v>870</v>
      </c>
      <c r="BZ15" s="45">
        <v>24892164</v>
      </c>
      <c r="CA15" s="45" t="s">
        <v>73</v>
      </c>
      <c r="CB15" s="45" t="s">
        <v>2185</v>
      </c>
      <c r="CC15" s="45">
        <v>870</v>
      </c>
      <c r="CD15" s="45">
        <v>1517602831</v>
      </c>
      <c r="CE15" s="45">
        <f t="shared" si="36"/>
        <v>1</v>
      </c>
      <c r="CF15" s="45">
        <f t="shared" si="37"/>
        <v>1</v>
      </c>
      <c r="CG15" s="45">
        <f t="shared" si="38"/>
        <v>870</v>
      </c>
      <c r="CH15" s="45">
        <f t="shared" si="39"/>
        <v>24892164</v>
      </c>
      <c r="CI15" s="45">
        <f t="shared" si="40"/>
        <v>28611.682758620689</v>
      </c>
      <c r="CJ15" s="45" t="str">
        <f t="shared" si="41"/>
        <v/>
      </c>
      <c r="CK15" s="45">
        <f t="shared" si="42"/>
        <v>28611.682758620689</v>
      </c>
      <c r="CL15" s="45" t="str">
        <f t="shared" si="43"/>
        <v/>
      </c>
      <c r="CM15" s="45" t="str">
        <f t="shared" si="44"/>
        <v/>
      </c>
    </row>
    <row r="16" spans="1:91" x14ac:dyDescent="0.3">
      <c r="A16" s="1"/>
      <c r="B16" s="10" t="s">
        <v>68</v>
      </c>
      <c r="C16" s="10" t="s">
        <v>68</v>
      </c>
      <c r="D16" s="10">
        <v>10609094</v>
      </c>
      <c r="E16" s="10">
        <v>60</v>
      </c>
      <c r="F16" s="10">
        <v>10609094</v>
      </c>
      <c r="G16" s="10" t="s">
        <v>83</v>
      </c>
      <c r="H16" s="10" t="s">
        <v>84</v>
      </c>
      <c r="I16" s="10">
        <v>60</v>
      </c>
      <c r="J16" s="10">
        <v>1541873497</v>
      </c>
      <c r="K16" s="10">
        <f t="shared" si="0"/>
        <v>1</v>
      </c>
      <c r="L16" s="10">
        <f t="shared" si="1"/>
        <v>1</v>
      </c>
      <c r="M16" s="10">
        <f t="shared" si="2"/>
        <v>60</v>
      </c>
      <c r="N16" s="10">
        <f t="shared" si="3"/>
        <v>10609094</v>
      </c>
      <c r="O16" s="10">
        <f t="shared" si="4"/>
        <v>176818.23333333334</v>
      </c>
      <c r="P16" s="10" t="str">
        <f t="shared" si="5"/>
        <v/>
      </c>
      <c r="Q16" s="10">
        <f t="shared" si="6"/>
        <v>176818.23333333334</v>
      </c>
      <c r="R16" s="10" t="str">
        <f t="shared" si="7"/>
        <v/>
      </c>
      <c r="S16" s="10" t="str">
        <f t="shared" si="8"/>
        <v/>
      </c>
      <c r="T16" s="17" t="s">
        <v>68</v>
      </c>
      <c r="U16" s="17" t="s">
        <v>68</v>
      </c>
      <c r="V16" s="17">
        <v>1042414</v>
      </c>
      <c r="W16" s="17">
        <v>17</v>
      </c>
      <c r="X16" s="17">
        <v>1042414</v>
      </c>
      <c r="Y16" s="17" t="s">
        <v>307</v>
      </c>
      <c r="Z16" s="17" t="s">
        <v>308</v>
      </c>
      <c r="AA16" s="17">
        <v>17</v>
      </c>
      <c r="AB16" s="17">
        <v>1544687192</v>
      </c>
      <c r="AC16" s="17">
        <f t="shared" si="9"/>
        <v>1</v>
      </c>
      <c r="AD16" s="17">
        <f t="shared" si="10"/>
        <v>1</v>
      </c>
      <c r="AE16" s="32">
        <f t="shared" si="11"/>
        <v>17</v>
      </c>
      <c r="AF16" s="32">
        <f t="shared" si="12"/>
        <v>1042414</v>
      </c>
      <c r="AG16" s="32">
        <f t="shared" si="13"/>
        <v>61318.470588235294</v>
      </c>
      <c r="AH16" s="32" t="str">
        <f t="shared" si="14"/>
        <v/>
      </c>
      <c r="AI16" s="32">
        <f t="shared" si="15"/>
        <v>61318.470588235294</v>
      </c>
      <c r="AJ16" s="32" t="str">
        <f t="shared" si="16"/>
        <v/>
      </c>
      <c r="AK16" s="32" t="str">
        <f t="shared" si="17"/>
        <v/>
      </c>
      <c r="AL16" s="24" t="s">
        <v>68</v>
      </c>
      <c r="AM16" s="24" t="s">
        <v>68</v>
      </c>
      <c r="AN16" s="24">
        <v>2053385</v>
      </c>
      <c r="AO16" s="24">
        <v>121</v>
      </c>
      <c r="AP16" s="24">
        <v>2053385</v>
      </c>
      <c r="AQ16" s="24" t="s">
        <v>83</v>
      </c>
      <c r="AR16" s="24" t="s">
        <v>488</v>
      </c>
      <c r="AS16" s="24">
        <v>121</v>
      </c>
      <c r="AT16" s="24">
        <v>1544668333</v>
      </c>
      <c r="AU16" s="24">
        <f t="shared" si="18"/>
        <v>1</v>
      </c>
      <c r="AV16" s="24">
        <f t="shared" si="19"/>
        <v>1</v>
      </c>
      <c r="AW16" s="24">
        <f t="shared" si="20"/>
        <v>121</v>
      </c>
      <c r="AX16" s="24">
        <f t="shared" si="21"/>
        <v>2053385</v>
      </c>
      <c r="AY16" s="24">
        <f t="shared" si="22"/>
        <v>16970.123966942148</v>
      </c>
      <c r="AZ16" s="24" t="str">
        <f t="shared" si="23"/>
        <v/>
      </c>
      <c r="BA16" s="24">
        <f t="shared" si="24"/>
        <v>16970.123966942148</v>
      </c>
      <c r="BB16" s="24" t="str">
        <f t="shared" si="25"/>
        <v/>
      </c>
      <c r="BC16" s="24" t="str">
        <f t="shared" si="26"/>
        <v/>
      </c>
      <c r="BD16" s="31" t="s">
        <v>68</v>
      </c>
      <c r="BE16" s="31" t="s">
        <v>68</v>
      </c>
      <c r="BF16" s="31">
        <v>32668491</v>
      </c>
      <c r="BG16" s="31">
        <v>118</v>
      </c>
      <c r="BH16" s="31">
        <v>32668491</v>
      </c>
      <c r="BI16" s="31" t="s">
        <v>71</v>
      </c>
      <c r="BJ16" s="31" t="s">
        <v>723</v>
      </c>
      <c r="BK16" s="31">
        <v>118</v>
      </c>
      <c r="BL16" s="31">
        <v>1544529561</v>
      </c>
      <c r="BM16" s="31">
        <f t="shared" si="27"/>
        <v>1</v>
      </c>
      <c r="BN16" s="31">
        <f t="shared" si="28"/>
        <v>1</v>
      </c>
      <c r="BO16" s="31">
        <f t="shared" si="29"/>
        <v>118</v>
      </c>
      <c r="BP16" s="31">
        <f t="shared" si="30"/>
        <v>32668491</v>
      </c>
      <c r="BQ16" s="31">
        <f t="shared" si="31"/>
        <v>276851.61864406778</v>
      </c>
      <c r="BR16" s="31" t="str">
        <f t="shared" si="32"/>
        <v/>
      </c>
      <c r="BS16" s="31">
        <f t="shared" si="33"/>
        <v>276851.61864406778</v>
      </c>
      <c r="BT16" s="31" t="str">
        <f t="shared" si="34"/>
        <v/>
      </c>
      <c r="BU16" s="31" t="str">
        <f t="shared" si="35"/>
        <v/>
      </c>
      <c r="BV16" s="45" t="s">
        <v>68</v>
      </c>
      <c r="BW16" s="45" t="s">
        <v>68</v>
      </c>
      <c r="BX16" s="45">
        <v>23955484</v>
      </c>
      <c r="BY16" s="45">
        <v>876</v>
      </c>
      <c r="BZ16" s="45">
        <v>23955484</v>
      </c>
      <c r="CA16" s="45" t="s">
        <v>315</v>
      </c>
      <c r="CB16" s="45" t="s">
        <v>2186</v>
      </c>
      <c r="CC16" s="45">
        <v>877</v>
      </c>
      <c r="CD16" s="45">
        <v>1517602964</v>
      </c>
      <c r="CE16" s="45">
        <f t="shared" si="36"/>
        <v>1</v>
      </c>
      <c r="CF16" s="45">
        <f t="shared" si="37"/>
        <v>1</v>
      </c>
      <c r="CG16" s="45">
        <f t="shared" si="38"/>
        <v>876</v>
      </c>
      <c r="CH16" s="45">
        <f t="shared" si="39"/>
        <v>23955484</v>
      </c>
      <c r="CI16" s="45">
        <f t="shared" si="40"/>
        <v>27315.26111744584</v>
      </c>
      <c r="CJ16" s="45" t="str">
        <f t="shared" si="41"/>
        <v/>
      </c>
      <c r="CK16" s="45">
        <f t="shared" si="42"/>
        <v>27346.44292237443</v>
      </c>
      <c r="CL16" s="45" t="str">
        <f t="shared" si="43"/>
        <v/>
      </c>
      <c r="CM16" s="45" t="str">
        <f t="shared" si="44"/>
        <v/>
      </c>
    </row>
    <row r="17" spans="1:91" x14ac:dyDescent="0.3">
      <c r="A17" s="1"/>
      <c r="B17" s="10" t="s">
        <v>68</v>
      </c>
      <c r="C17" s="10" t="s">
        <v>68</v>
      </c>
      <c r="D17" s="10">
        <v>14438725</v>
      </c>
      <c r="E17" s="10">
        <v>72</v>
      </c>
      <c r="F17" s="10">
        <v>14438725</v>
      </c>
      <c r="G17" s="10" t="s">
        <v>85</v>
      </c>
      <c r="H17" s="10" t="s">
        <v>86</v>
      </c>
      <c r="I17" s="10">
        <v>72</v>
      </c>
      <c r="J17" s="10">
        <v>1541873523</v>
      </c>
      <c r="K17" s="10">
        <f t="shared" si="0"/>
        <v>1</v>
      </c>
      <c r="L17" s="10">
        <f t="shared" si="1"/>
        <v>1</v>
      </c>
      <c r="M17" s="10">
        <f t="shared" si="2"/>
        <v>72</v>
      </c>
      <c r="N17" s="10">
        <f t="shared" si="3"/>
        <v>14438725</v>
      </c>
      <c r="O17" s="10">
        <f t="shared" si="4"/>
        <v>200537.84722222222</v>
      </c>
      <c r="P17" s="10" t="str">
        <f t="shared" si="5"/>
        <v/>
      </c>
      <c r="Q17" s="10">
        <f t="shared" si="6"/>
        <v>200537.84722222222</v>
      </c>
      <c r="R17" s="10" t="str">
        <f t="shared" si="7"/>
        <v/>
      </c>
      <c r="S17" s="10" t="str">
        <f t="shared" si="8"/>
        <v/>
      </c>
      <c r="T17" s="17" t="s">
        <v>68</v>
      </c>
      <c r="U17" s="17" t="s">
        <v>68</v>
      </c>
      <c r="V17" s="17">
        <v>1006610</v>
      </c>
      <c r="W17" s="17">
        <v>15</v>
      </c>
      <c r="X17" s="17">
        <v>1006610</v>
      </c>
      <c r="Y17" s="17" t="s">
        <v>309</v>
      </c>
      <c r="Z17" s="17" t="s">
        <v>310</v>
      </c>
      <c r="AA17" s="17">
        <v>15</v>
      </c>
      <c r="AB17" s="17">
        <v>1544687200</v>
      </c>
      <c r="AC17" s="17">
        <f t="shared" si="9"/>
        <v>1</v>
      </c>
      <c r="AD17" s="17">
        <f t="shared" si="10"/>
        <v>1</v>
      </c>
      <c r="AE17" s="32">
        <f t="shared" si="11"/>
        <v>15</v>
      </c>
      <c r="AF17" s="32">
        <f t="shared" si="12"/>
        <v>1006610</v>
      </c>
      <c r="AG17" s="32">
        <f t="shared" si="13"/>
        <v>67107.333333333328</v>
      </c>
      <c r="AH17" s="32" t="str">
        <f t="shared" si="14"/>
        <v/>
      </c>
      <c r="AI17" s="32">
        <f t="shared" si="15"/>
        <v>67107.333333333328</v>
      </c>
      <c r="AJ17" s="32" t="str">
        <f t="shared" si="16"/>
        <v/>
      </c>
      <c r="AK17" s="32" t="str">
        <f t="shared" si="17"/>
        <v/>
      </c>
      <c r="AL17" s="24" t="s">
        <v>68</v>
      </c>
      <c r="AM17" s="24" t="s">
        <v>68</v>
      </c>
      <c r="AN17" s="24">
        <v>2043759</v>
      </c>
      <c r="AO17" s="24">
        <v>115</v>
      </c>
      <c r="AP17" s="24">
        <v>2043759</v>
      </c>
      <c r="AQ17" s="24" t="s">
        <v>303</v>
      </c>
      <c r="AR17" s="24" t="s">
        <v>489</v>
      </c>
      <c r="AS17" s="24">
        <v>115</v>
      </c>
      <c r="AT17" s="24">
        <v>1544668374</v>
      </c>
      <c r="AU17" s="24">
        <f t="shared" si="18"/>
        <v>1</v>
      </c>
      <c r="AV17" s="24">
        <f t="shared" si="19"/>
        <v>1</v>
      </c>
      <c r="AW17" s="24">
        <f t="shared" si="20"/>
        <v>115</v>
      </c>
      <c r="AX17" s="24">
        <f t="shared" si="21"/>
        <v>2043759</v>
      </c>
      <c r="AY17" s="24">
        <f t="shared" si="22"/>
        <v>17771.817391304347</v>
      </c>
      <c r="AZ17" s="24" t="str">
        <f t="shared" si="23"/>
        <v/>
      </c>
      <c r="BA17" s="24">
        <f t="shared" si="24"/>
        <v>17771.817391304347</v>
      </c>
      <c r="BB17" s="24" t="str">
        <f t="shared" si="25"/>
        <v/>
      </c>
      <c r="BC17" s="24" t="str">
        <f t="shared" si="26"/>
        <v/>
      </c>
      <c r="BD17" s="31" t="s">
        <v>68</v>
      </c>
      <c r="BE17" s="31" t="s">
        <v>68</v>
      </c>
      <c r="BF17" s="31">
        <v>32671464</v>
      </c>
      <c r="BG17" s="31">
        <v>111</v>
      </c>
      <c r="BH17" s="31">
        <v>32671464</v>
      </c>
      <c r="BI17" s="31" t="s">
        <v>103</v>
      </c>
      <c r="BJ17" s="31" t="s">
        <v>724</v>
      </c>
      <c r="BK17" s="31">
        <v>111</v>
      </c>
      <c r="BL17" s="31">
        <v>1544529575</v>
      </c>
      <c r="BM17" s="31">
        <f t="shared" si="27"/>
        <v>1</v>
      </c>
      <c r="BN17" s="31">
        <f t="shared" si="28"/>
        <v>1</v>
      </c>
      <c r="BO17" s="31">
        <f t="shared" si="29"/>
        <v>111</v>
      </c>
      <c r="BP17" s="31">
        <f t="shared" si="30"/>
        <v>32671464</v>
      </c>
      <c r="BQ17" s="31">
        <f t="shared" si="31"/>
        <v>294337.51351351349</v>
      </c>
      <c r="BR17" s="31" t="str">
        <f t="shared" si="32"/>
        <v/>
      </c>
      <c r="BS17" s="31">
        <f t="shared" si="33"/>
        <v>294337.51351351349</v>
      </c>
      <c r="BT17" s="31" t="str">
        <f t="shared" si="34"/>
        <v/>
      </c>
      <c r="BU17" s="31" t="str">
        <f t="shared" si="35"/>
        <v/>
      </c>
      <c r="BV17" s="45" t="s">
        <v>68</v>
      </c>
      <c r="BW17" s="45" t="s">
        <v>68</v>
      </c>
      <c r="BX17" s="45">
        <v>20296519</v>
      </c>
      <c r="BY17" s="45">
        <v>751</v>
      </c>
      <c r="BZ17" s="45">
        <v>20296519</v>
      </c>
      <c r="CA17" s="45" t="s">
        <v>303</v>
      </c>
      <c r="CB17" s="45" t="s">
        <v>2187</v>
      </c>
      <c r="CC17" s="45">
        <v>751</v>
      </c>
      <c r="CD17" s="45">
        <v>1517603312</v>
      </c>
      <c r="CE17" s="45">
        <f t="shared" si="36"/>
        <v>1</v>
      </c>
      <c r="CF17" s="45">
        <f t="shared" si="37"/>
        <v>1</v>
      </c>
      <c r="CG17" s="45">
        <f t="shared" si="38"/>
        <v>751</v>
      </c>
      <c r="CH17" s="45">
        <f t="shared" si="39"/>
        <v>20296519</v>
      </c>
      <c r="CI17" s="45">
        <f t="shared" si="40"/>
        <v>27025.990679094542</v>
      </c>
      <c r="CJ17" s="45" t="str">
        <f t="shared" si="41"/>
        <v/>
      </c>
      <c r="CK17" s="45">
        <f t="shared" si="42"/>
        <v>27025.990679094542</v>
      </c>
      <c r="CL17" s="45" t="str">
        <f t="shared" si="43"/>
        <v/>
      </c>
      <c r="CM17" s="45" t="str">
        <f t="shared" si="44"/>
        <v/>
      </c>
    </row>
    <row r="18" spans="1:91" x14ac:dyDescent="0.3">
      <c r="A18" s="1"/>
      <c r="B18" s="10" t="s">
        <v>68</v>
      </c>
      <c r="C18" s="10" t="s">
        <v>68</v>
      </c>
      <c r="D18" s="10">
        <v>9911564</v>
      </c>
      <c r="E18" s="10">
        <v>59</v>
      </c>
      <c r="F18" s="10">
        <v>9911564</v>
      </c>
      <c r="G18" s="10" t="s">
        <v>85</v>
      </c>
      <c r="H18" s="10" t="s">
        <v>87</v>
      </c>
      <c r="I18" s="10">
        <v>59</v>
      </c>
      <c r="J18" s="10">
        <v>1541873534</v>
      </c>
      <c r="K18" s="10">
        <f t="shared" si="0"/>
        <v>1</v>
      </c>
      <c r="L18" s="10">
        <f t="shared" si="1"/>
        <v>1</v>
      </c>
      <c r="M18" s="10">
        <f t="shared" si="2"/>
        <v>59</v>
      </c>
      <c r="N18" s="10">
        <f t="shared" si="3"/>
        <v>9911564</v>
      </c>
      <c r="O18" s="10">
        <f t="shared" si="4"/>
        <v>167992.61016949153</v>
      </c>
      <c r="P18" s="10" t="str">
        <f t="shared" si="5"/>
        <v/>
      </c>
      <c r="Q18" s="10">
        <f t="shared" si="6"/>
        <v>167992.61016949153</v>
      </c>
      <c r="R18" s="10" t="str">
        <f t="shared" si="7"/>
        <v/>
      </c>
      <c r="S18" s="10" t="str">
        <f t="shared" si="8"/>
        <v/>
      </c>
      <c r="T18" s="17" t="s">
        <v>68</v>
      </c>
      <c r="U18" s="17" t="s">
        <v>68</v>
      </c>
      <c r="V18" s="17">
        <v>1038535</v>
      </c>
      <c r="W18" s="17">
        <v>17</v>
      </c>
      <c r="X18" s="17">
        <v>1038535</v>
      </c>
      <c r="Y18" s="17" t="s">
        <v>95</v>
      </c>
      <c r="Z18" s="17" t="s">
        <v>311</v>
      </c>
      <c r="AA18" s="17">
        <v>17</v>
      </c>
      <c r="AB18" s="17">
        <v>1544687205</v>
      </c>
      <c r="AC18" s="17">
        <f t="shared" si="9"/>
        <v>1</v>
      </c>
      <c r="AD18" s="17">
        <f t="shared" si="10"/>
        <v>1</v>
      </c>
      <c r="AE18" s="32">
        <f t="shared" si="11"/>
        <v>17</v>
      </c>
      <c r="AF18" s="32">
        <f t="shared" si="12"/>
        <v>1038535</v>
      </c>
      <c r="AG18" s="32">
        <f t="shared" si="13"/>
        <v>61090.294117647056</v>
      </c>
      <c r="AH18" s="32" t="str">
        <f t="shared" si="14"/>
        <v/>
      </c>
      <c r="AI18" s="32">
        <f t="shared" si="15"/>
        <v>61090.294117647056</v>
      </c>
      <c r="AJ18" s="32" t="str">
        <f t="shared" si="16"/>
        <v/>
      </c>
      <c r="AK18" s="32" t="str">
        <f t="shared" si="17"/>
        <v/>
      </c>
      <c r="AL18" s="24" t="s">
        <v>68</v>
      </c>
      <c r="AM18" s="24" t="s">
        <v>68</v>
      </c>
      <c r="AN18" s="24">
        <v>2070707</v>
      </c>
      <c r="AO18" s="24">
        <v>117</v>
      </c>
      <c r="AP18" s="24">
        <v>2070707</v>
      </c>
      <c r="AQ18" s="24" t="s">
        <v>313</v>
      </c>
      <c r="AR18" s="24" t="s">
        <v>490</v>
      </c>
      <c r="AS18" s="24">
        <v>117</v>
      </c>
      <c r="AT18" s="24">
        <v>1544668415</v>
      </c>
      <c r="AU18" s="24">
        <f t="shared" si="18"/>
        <v>1</v>
      </c>
      <c r="AV18" s="24">
        <f t="shared" si="19"/>
        <v>1</v>
      </c>
      <c r="AW18" s="24">
        <f t="shared" si="20"/>
        <v>117</v>
      </c>
      <c r="AX18" s="24">
        <f t="shared" si="21"/>
        <v>2070707</v>
      </c>
      <c r="AY18" s="24">
        <f t="shared" si="22"/>
        <v>17698.350427350426</v>
      </c>
      <c r="AZ18" s="24" t="str">
        <f t="shared" si="23"/>
        <v/>
      </c>
      <c r="BA18" s="24">
        <f t="shared" si="24"/>
        <v>17698.350427350426</v>
      </c>
      <c r="BB18" s="24" t="str">
        <f t="shared" si="25"/>
        <v/>
      </c>
      <c r="BC18" s="24" t="str">
        <f t="shared" si="26"/>
        <v/>
      </c>
      <c r="BD18" s="31" t="s">
        <v>68</v>
      </c>
      <c r="BE18" s="31" t="s">
        <v>68</v>
      </c>
      <c r="BF18" s="31">
        <v>32396539</v>
      </c>
      <c r="BG18" s="31">
        <v>114</v>
      </c>
      <c r="BH18" s="31">
        <v>32396539</v>
      </c>
      <c r="BI18" s="31" t="s">
        <v>103</v>
      </c>
      <c r="BJ18" s="31" t="s">
        <v>725</v>
      </c>
      <c r="BK18" s="31">
        <v>114</v>
      </c>
      <c r="BL18" s="31">
        <v>1544529583</v>
      </c>
      <c r="BM18" s="31">
        <f t="shared" si="27"/>
        <v>1</v>
      </c>
      <c r="BN18" s="31">
        <f t="shared" si="28"/>
        <v>1</v>
      </c>
      <c r="BO18" s="31">
        <f t="shared" si="29"/>
        <v>114</v>
      </c>
      <c r="BP18" s="31">
        <f t="shared" si="30"/>
        <v>32396539</v>
      </c>
      <c r="BQ18" s="31">
        <f t="shared" si="31"/>
        <v>284180.16666666669</v>
      </c>
      <c r="BR18" s="31" t="str">
        <f t="shared" si="32"/>
        <v/>
      </c>
      <c r="BS18" s="31">
        <f t="shared" si="33"/>
        <v>284180.16666666669</v>
      </c>
      <c r="BT18" s="31" t="str">
        <f t="shared" si="34"/>
        <v/>
      </c>
      <c r="BU18" s="31" t="str">
        <f t="shared" si="35"/>
        <v/>
      </c>
      <c r="BV18" s="45" t="s">
        <v>68</v>
      </c>
      <c r="BW18" s="45" t="s">
        <v>68</v>
      </c>
      <c r="BX18" s="45">
        <v>23605278</v>
      </c>
      <c r="BY18" s="45">
        <v>785</v>
      </c>
      <c r="BZ18" s="45">
        <v>23605278</v>
      </c>
      <c r="CA18" s="45" t="s">
        <v>76</v>
      </c>
      <c r="CB18" s="45" t="s">
        <v>2188</v>
      </c>
      <c r="CC18" s="45">
        <v>786</v>
      </c>
      <c r="CD18" s="45">
        <v>1517603405</v>
      </c>
      <c r="CE18" s="45">
        <f t="shared" si="36"/>
        <v>1</v>
      </c>
      <c r="CF18" s="45">
        <f t="shared" si="37"/>
        <v>1</v>
      </c>
      <c r="CG18" s="45">
        <f t="shared" si="38"/>
        <v>785</v>
      </c>
      <c r="CH18" s="45">
        <f t="shared" si="39"/>
        <v>23605278</v>
      </c>
      <c r="CI18" s="45">
        <f t="shared" si="40"/>
        <v>30032.16030534351</v>
      </c>
      <c r="CJ18" s="45" t="str">
        <f t="shared" si="41"/>
        <v/>
      </c>
      <c r="CK18" s="45">
        <f t="shared" si="42"/>
        <v>30070.417834394906</v>
      </c>
      <c r="CL18" s="45" t="str">
        <f t="shared" si="43"/>
        <v/>
      </c>
      <c r="CM18" s="45" t="str">
        <f t="shared" si="44"/>
        <v/>
      </c>
    </row>
    <row r="19" spans="1:91" x14ac:dyDescent="0.3">
      <c r="A19" s="1"/>
      <c r="B19" s="10" t="s">
        <v>68</v>
      </c>
      <c r="C19" s="10" t="s">
        <v>68</v>
      </c>
      <c r="D19" s="10">
        <v>11330923</v>
      </c>
      <c r="E19" s="10">
        <v>64</v>
      </c>
      <c r="F19" s="10">
        <v>11330923</v>
      </c>
      <c r="G19" s="10" t="s">
        <v>80</v>
      </c>
      <c r="H19" s="10" t="s">
        <v>88</v>
      </c>
      <c r="I19" s="10">
        <v>64</v>
      </c>
      <c r="J19" s="10">
        <v>1541873542</v>
      </c>
      <c r="K19" s="10">
        <f t="shared" si="0"/>
        <v>1</v>
      </c>
      <c r="L19" s="10">
        <f t="shared" si="1"/>
        <v>1</v>
      </c>
      <c r="M19" s="10">
        <f t="shared" si="2"/>
        <v>64</v>
      </c>
      <c r="N19" s="10">
        <f t="shared" si="3"/>
        <v>11330923</v>
      </c>
      <c r="O19" s="10">
        <f t="shared" si="4"/>
        <v>177045.671875</v>
      </c>
      <c r="P19" s="10" t="str">
        <f t="shared" si="5"/>
        <v/>
      </c>
      <c r="Q19" s="10">
        <f t="shared" si="6"/>
        <v>177045.671875</v>
      </c>
      <c r="R19" s="10" t="str">
        <f t="shared" si="7"/>
        <v/>
      </c>
      <c r="S19" s="10" t="str">
        <f t="shared" si="8"/>
        <v/>
      </c>
      <c r="T19" s="17" t="s">
        <v>68</v>
      </c>
      <c r="U19" s="17" t="s">
        <v>68</v>
      </c>
      <c r="V19" s="17">
        <v>1971105</v>
      </c>
      <c r="W19" s="17">
        <v>19</v>
      </c>
      <c r="X19" s="17">
        <v>1971105</v>
      </c>
      <c r="Y19" s="17" t="s">
        <v>103</v>
      </c>
      <c r="Z19" s="17" t="s">
        <v>312</v>
      </c>
      <c r="AA19" s="17">
        <v>19</v>
      </c>
      <c r="AB19" s="17">
        <v>1544687213</v>
      </c>
      <c r="AC19" s="17">
        <f t="shared" si="9"/>
        <v>1</v>
      </c>
      <c r="AD19" s="17">
        <f t="shared" si="10"/>
        <v>1</v>
      </c>
      <c r="AE19" s="32">
        <f t="shared" si="11"/>
        <v>19</v>
      </c>
      <c r="AF19" s="32">
        <f t="shared" si="12"/>
        <v>1971105</v>
      </c>
      <c r="AG19" s="32">
        <f t="shared" si="13"/>
        <v>103742.36842105263</v>
      </c>
      <c r="AH19" s="32" t="str">
        <f t="shared" si="14"/>
        <v/>
      </c>
      <c r="AI19" s="32">
        <f t="shared" si="15"/>
        <v>103742.36842105263</v>
      </c>
      <c r="AJ19" s="32" t="str">
        <f t="shared" si="16"/>
        <v/>
      </c>
      <c r="AK19" s="32" t="str">
        <f t="shared" si="17"/>
        <v/>
      </c>
      <c r="AL19" s="24" t="s">
        <v>68</v>
      </c>
      <c r="AM19" s="24" t="s">
        <v>68</v>
      </c>
      <c r="AN19" s="24">
        <v>2029533</v>
      </c>
      <c r="AO19" s="24">
        <v>104</v>
      </c>
      <c r="AP19" s="24">
        <v>2029533</v>
      </c>
      <c r="AQ19" s="24" t="s">
        <v>95</v>
      </c>
      <c r="AR19" s="24" t="s">
        <v>491</v>
      </c>
      <c r="AS19" s="24">
        <v>104</v>
      </c>
      <c r="AT19" s="24">
        <v>1544668423</v>
      </c>
      <c r="AU19" s="24">
        <f t="shared" si="18"/>
        <v>1</v>
      </c>
      <c r="AV19" s="24">
        <f t="shared" si="19"/>
        <v>1</v>
      </c>
      <c r="AW19" s="24">
        <f t="shared" si="20"/>
        <v>104</v>
      </c>
      <c r="AX19" s="24">
        <f t="shared" si="21"/>
        <v>2029533</v>
      </c>
      <c r="AY19" s="24">
        <f t="shared" si="22"/>
        <v>19514.740384615383</v>
      </c>
      <c r="AZ19" s="24" t="str">
        <f t="shared" si="23"/>
        <v/>
      </c>
      <c r="BA19" s="24">
        <f t="shared" si="24"/>
        <v>19514.740384615383</v>
      </c>
      <c r="BB19" s="24" t="str">
        <f t="shared" si="25"/>
        <v/>
      </c>
      <c r="BC19" s="24" t="str">
        <f t="shared" si="26"/>
        <v/>
      </c>
      <c r="BD19" s="31" t="s">
        <v>68</v>
      </c>
      <c r="BE19" s="31" t="s">
        <v>68</v>
      </c>
      <c r="BF19" s="31">
        <v>33795567</v>
      </c>
      <c r="BG19" s="31">
        <v>125</v>
      </c>
      <c r="BH19" s="31">
        <v>33795567</v>
      </c>
      <c r="BI19" s="31" t="s">
        <v>95</v>
      </c>
      <c r="BJ19" s="31" t="s">
        <v>726</v>
      </c>
      <c r="BK19" s="31">
        <v>125</v>
      </c>
      <c r="BL19" s="31">
        <v>1544529591</v>
      </c>
      <c r="BM19" s="31">
        <f t="shared" si="27"/>
        <v>1</v>
      </c>
      <c r="BN19" s="31">
        <f t="shared" si="28"/>
        <v>1</v>
      </c>
      <c r="BO19" s="31">
        <f t="shared" si="29"/>
        <v>125</v>
      </c>
      <c r="BP19" s="31">
        <f t="shared" si="30"/>
        <v>33795567</v>
      </c>
      <c r="BQ19" s="31">
        <f t="shared" si="31"/>
        <v>270364.53600000002</v>
      </c>
      <c r="BR19" s="31" t="str">
        <f t="shared" si="32"/>
        <v/>
      </c>
      <c r="BS19" s="31">
        <f t="shared" si="33"/>
        <v>270364.53600000002</v>
      </c>
      <c r="BT19" s="31" t="str">
        <f t="shared" si="34"/>
        <v/>
      </c>
      <c r="BU19" s="31" t="str">
        <f t="shared" si="35"/>
        <v/>
      </c>
      <c r="BV19" s="45" t="s">
        <v>68</v>
      </c>
      <c r="BW19" s="45" t="s">
        <v>68</v>
      </c>
      <c r="BX19" s="45">
        <v>21728021</v>
      </c>
      <c r="BY19" s="45">
        <v>810</v>
      </c>
      <c r="BZ19" s="45">
        <v>21728021</v>
      </c>
      <c r="CA19" s="45" t="s">
        <v>76</v>
      </c>
      <c r="CB19" s="45" t="s">
        <v>2189</v>
      </c>
      <c r="CC19" s="45">
        <v>811</v>
      </c>
      <c r="CD19" s="45">
        <v>1517603491</v>
      </c>
      <c r="CE19" s="45">
        <f t="shared" si="36"/>
        <v>1</v>
      </c>
      <c r="CF19" s="45">
        <f t="shared" si="37"/>
        <v>1</v>
      </c>
      <c r="CG19" s="45">
        <f t="shared" si="38"/>
        <v>810</v>
      </c>
      <c r="CH19" s="45">
        <f t="shared" si="39"/>
        <v>21728021</v>
      </c>
      <c r="CI19" s="45">
        <f t="shared" si="40"/>
        <v>26791.641183723797</v>
      </c>
      <c r="CJ19" s="45" t="str">
        <f t="shared" si="41"/>
        <v/>
      </c>
      <c r="CK19" s="45">
        <f t="shared" si="42"/>
        <v>26824.717283950617</v>
      </c>
      <c r="CL19" s="45" t="str">
        <f t="shared" si="43"/>
        <v/>
      </c>
      <c r="CM19" s="45" t="str">
        <f t="shared" si="44"/>
        <v/>
      </c>
    </row>
    <row r="20" spans="1:91" x14ac:dyDescent="0.3">
      <c r="A20" s="1"/>
      <c r="B20" s="10" t="s">
        <v>68</v>
      </c>
      <c r="C20" s="10" t="s">
        <v>68</v>
      </c>
      <c r="D20" s="10">
        <v>11679731</v>
      </c>
      <c r="E20" s="10">
        <v>60</v>
      </c>
      <c r="F20" s="10">
        <v>11679731</v>
      </c>
      <c r="G20" s="10" t="s">
        <v>89</v>
      </c>
      <c r="H20" s="10" t="s">
        <v>90</v>
      </c>
      <c r="I20" s="10">
        <v>60</v>
      </c>
      <c r="J20" s="10">
        <v>1541873553</v>
      </c>
      <c r="K20" s="10">
        <f t="shared" si="0"/>
        <v>1</v>
      </c>
      <c r="L20" s="10">
        <f t="shared" si="1"/>
        <v>1</v>
      </c>
      <c r="M20" s="10">
        <f t="shared" si="2"/>
        <v>60</v>
      </c>
      <c r="N20" s="10">
        <f t="shared" si="3"/>
        <v>11679731</v>
      </c>
      <c r="O20" s="10">
        <f t="shared" si="4"/>
        <v>194662.18333333332</v>
      </c>
      <c r="P20" s="10" t="str">
        <f t="shared" si="5"/>
        <v/>
      </c>
      <c r="Q20" s="10">
        <f t="shared" si="6"/>
        <v>194662.18333333332</v>
      </c>
      <c r="R20" s="10" t="str">
        <f t="shared" si="7"/>
        <v/>
      </c>
      <c r="S20" s="10" t="str">
        <f t="shared" si="8"/>
        <v/>
      </c>
      <c r="T20" s="17" t="s">
        <v>68</v>
      </c>
      <c r="U20" s="17" t="s">
        <v>68</v>
      </c>
      <c r="V20" s="17">
        <v>991598</v>
      </c>
      <c r="W20" s="17">
        <v>15</v>
      </c>
      <c r="X20" s="17">
        <v>991598</v>
      </c>
      <c r="Y20" s="17" t="s">
        <v>313</v>
      </c>
      <c r="Z20" s="17" t="s">
        <v>314</v>
      </c>
      <c r="AA20" s="17">
        <v>15</v>
      </c>
      <c r="AB20" s="17">
        <v>1544687218</v>
      </c>
      <c r="AC20" s="17">
        <f t="shared" si="9"/>
        <v>1</v>
      </c>
      <c r="AD20" s="17">
        <f t="shared" si="10"/>
        <v>1</v>
      </c>
      <c r="AE20" s="32">
        <f t="shared" si="11"/>
        <v>15</v>
      </c>
      <c r="AF20" s="32">
        <f t="shared" si="12"/>
        <v>991598</v>
      </c>
      <c r="AG20" s="32">
        <f t="shared" si="13"/>
        <v>66106.53333333334</v>
      </c>
      <c r="AH20" s="32" t="str">
        <f t="shared" si="14"/>
        <v/>
      </c>
      <c r="AI20" s="32">
        <f t="shared" si="15"/>
        <v>66106.53333333334</v>
      </c>
      <c r="AJ20" s="32" t="str">
        <f t="shared" si="16"/>
        <v/>
      </c>
      <c r="AK20" s="32" t="str">
        <f t="shared" si="17"/>
        <v/>
      </c>
      <c r="AL20" s="24" t="s">
        <v>68</v>
      </c>
      <c r="AM20" s="24" t="s">
        <v>68</v>
      </c>
      <c r="AN20" s="24">
        <v>2051606</v>
      </c>
      <c r="AO20" s="24">
        <v>126</v>
      </c>
      <c r="AP20" s="24">
        <v>2051606</v>
      </c>
      <c r="AQ20" s="24" t="s">
        <v>80</v>
      </c>
      <c r="AR20" s="24" t="s">
        <v>492</v>
      </c>
      <c r="AS20" s="24">
        <v>126</v>
      </c>
      <c r="AT20" s="24">
        <v>1544668455</v>
      </c>
      <c r="AU20" s="24">
        <f t="shared" si="18"/>
        <v>1</v>
      </c>
      <c r="AV20" s="24">
        <f t="shared" si="19"/>
        <v>1</v>
      </c>
      <c r="AW20" s="24">
        <f t="shared" si="20"/>
        <v>126</v>
      </c>
      <c r="AX20" s="24">
        <f t="shared" si="21"/>
        <v>2051606</v>
      </c>
      <c r="AY20" s="24">
        <f t="shared" si="22"/>
        <v>16282.587301587302</v>
      </c>
      <c r="AZ20" s="24" t="str">
        <f t="shared" si="23"/>
        <v/>
      </c>
      <c r="BA20" s="24">
        <f t="shared" si="24"/>
        <v>16282.587301587302</v>
      </c>
      <c r="BB20" s="24" t="str">
        <f t="shared" si="25"/>
        <v/>
      </c>
      <c r="BC20" s="24" t="str">
        <f t="shared" si="26"/>
        <v/>
      </c>
      <c r="BD20" s="31" t="s">
        <v>68</v>
      </c>
      <c r="BE20" s="31" t="s">
        <v>68</v>
      </c>
      <c r="BF20" s="31">
        <v>32418858</v>
      </c>
      <c r="BG20" s="31">
        <v>121</v>
      </c>
      <c r="BH20" s="31">
        <v>32418858</v>
      </c>
      <c r="BI20" s="31" t="s">
        <v>719</v>
      </c>
      <c r="BJ20" s="31" t="s">
        <v>727</v>
      </c>
      <c r="BK20" s="31">
        <v>121</v>
      </c>
      <c r="BL20" s="31">
        <v>1544529599</v>
      </c>
      <c r="BM20" s="31">
        <f t="shared" si="27"/>
        <v>1</v>
      </c>
      <c r="BN20" s="31">
        <f t="shared" si="28"/>
        <v>1</v>
      </c>
      <c r="BO20" s="31">
        <f t="shared" si="29"/>
        <v>121</v>
      </c>
      <c r="BP20" s="31">
        <f t="shared" si="30"/>
        <v>32418858</v>
      </c>
      <c r="BQ20" s="31">
        <f t="shared" si="31"/>
        <v>267924.44628099172</v>
      </c>
      <c r="BR20" s="31" t="str">
        <f t="shared" si="32"/>
        <v/>
      </c>
      <c r="BS20" s="31">
        <f t="shared" si="33"/>
        <v>267924.44628099172</v>
      </c>
      <c r="BT20" s="31" t="str">
        <f t="shared" si="34"/>
        <v/>
      </c>
      <c r="BU20" s="31" t="str">
        <f t="shared" si="35"/>
        <v/>
      </c>
      <c r="BV20" s="45" t="s">
        <v>68</v>
      </c>
      <c r="BW20" s="45" t="s">
        <v>68</v>
      </c>
      <c r="BX20" s="45">
        <v>21850778</v>
      </c>
      <c r="BY20" s="45">
        <v>775</v>
      </c>
      <c r="BZ20" s="45">
        <v>21850778</v>
      </c>
      <c r="CA20" s="45" t="s">
        <v>73</v>
      </c>
      <c r="CB20" s="45" t="s">
        <v>2190</v>
      </c>
      <c r="CC20" s="45">
        <v>775</v>
      </c>
      <c r="CD20" s="45">
        <v>1517603523</v>
      </c>
      <c r="CE20" s="45">
        <f t="shared" si="36"/>
        <v>1</v>
      </c>
      <c r="CF20" s="45">
        <f t="shared" si="37"/>
        <v>1</v>
      </c>
      <c r="CG20" s="45">
        <f t="shared" si="38"/>
        <v>775</v>
      </c>
      <c r="CH20" s="45">
        <f t="shared" si="39"/>
        <v>21850778</v>
      </c>
      <c r="CI20" s="45">
        <f t="shared" si="40"/>
        <v>28194.552258064516</v>
      </c>
      <c r="CJ20" s="45" t="str">
        <f t="shared" si="41"/>
        <v/>
      </c>
      <c r="CK20" s="45">
        <f t="shared" si="42"/>
        <v>28194.552258064516</v>
      </c>
      <c r="CL20" s="45" t="str">
        <f t="shared" si="43"/>
        <v/>
      </c>
      <c r="CM20" s="45" t="str">
        <f t="shared" si="44"/>
        <v/>
      </c>
    </row>
    <row r="21" spans="1:91" x14ac:dyDescent="0.3">
      <c r="A21" s="1"/>
      <c r="B21" s="10" t="s">
        <v>68</v>
      </c>
      <c r="C21" s="10" t="s">
        <v>68</v>
      </c>
      <c r="D21" s="10">
        <v>9763618</v>
      </c>
      <c r="E21" s="10">
        <v>55</v>
      </c>
      <c r="F21" s="10">
        <v>9763618</v>
      </c>
      <c r="G21" s="10" t="s">
        <v>69</v>
      </c>
      <c r="H21" s="10" t="s">
        <v>91</v>
      </c>
      <c r="I21" s="10">
        <v>55</v>
      </c>
      <c r="J21" s="10">
        <v>1541873562</v>
      </c>
      <c r="K21" s="10">
        <f t="shared" si="0"/>
        <v>1</v>
      </c>
      <c r="L21" s="10">
        <f t="shared" si="1"/>
        <v>1</v>
      </c>
      <c r="M21" s="10">
        <f t="shared" si="2"/>
        <v>55</v>
      </c>
      <c r="N21" s="10">
        <f t="shared" si="3"/>
        <v>9763618</v>
      </c>
      <c r="O21" s="10">
        <f t="shared" si="4"/>
        <v>177520.32727272727</v>
      </c>
      <c r="P21" s="10" t="str">
        <f t="shared" si="5"/>
        <v/>
      </c>
      <c r="Q21" s="10">
        <f t="shared" si="6"/>
        <v>177520.32727272727</v>
      </c>
      <c r="R21" s="10" t="str">
        <f t="shared" si="7"/>
        <v/>
      </c>
      <c r="S21" s="10" t="str">
        <f t="shared" si="8"/>
        <v/>
      </c>
      <c r="T21" s="17" t="s">
        <v>68</v>
      </c>
      <c r="U21" s="17" t="s">
        <v>68</v>
      </c>
      <c r="V21" s="17">
        <v>1016900</v>
      </c>
      <c r="W21" s="17">
        <v>15</v>
      </c>
      <c r="X21" s="17">
        <v>1016900</v>
      </c>
      <c r="Y21" s="17" t="s">
        <v>315</v>
      </c>
      <c r="Z21" s="17" t="s">
        <v>316</v>
      </c>
      <c r="AA21" s="17">
        <v>15</v>
      </c>
      <c r="AB21" s="17">
        <v>1544687226</v>
      </c>
      <c r="AC21" s="17">
        <f t="shared" si="9"/>
        <v>1</v>
      </c>
      <c r="AD21" s="17">
        <f t="shared" si="10"/>
        <v>1</v>
      </c>
      <c r="AE21" s="32">
        <f t="shared" si="11"/>
        <v>15</v>
      </c>
      <c r="AF21" s="32">
        <f t="shared" si="12"/>
        <v>1016900</v>
      </c>
      <c r="AG21" s="32">
        <f t="shared" si="13"/>
        <v>67793.333333333328</v>
      </c>
      <c r="AH21" s="32" t="str">
        <f t="shared" si="14"/>
        <v/>
      </c>
      <c r="AI21" s="32">
        <f t="shared" si="15"/>
        <v>67793.333333333328</v>
      </c>
      <c r="AJ21" s="32" t="str">
        <f t="shared" si="16"/>
        <v/>
      </c>
      <c r="AK21" s="32" t="str">
        <f t="shared" si="17"/>
        <v/>
      </c>
      <c r="AL21" s="24" t="s">
        <v>68</v>
      </c>
      <c r="AM21" s="24" t="s">
        <v>68</v>
      </c>
      <c r="AN21" s="24">
        <v>2089379</v>
      </c>
      <c r="AO21" s="24">
        <v>116</v>
      </c>
      <c r="AP21" s="24">
        <v>2089379</v>
      </c>
      <c r="AQ21" s="24" t="s">
        <v>493</v>
      </c>
      <c r="AR21" s="24" t="s">
        <v>494</v>
      </c>
      <c r="AS21" s="24">
        <v>116</v>
      </c>
      <c r="AT21" s="24">
        <v>1544668491</v>
      </c>
      <c r="AU21" s="24">
        <f t="shared" si="18"/>
        <v>1</v>
      </c>
      <c r="AV21" s="24">
        <f t="shared" si="19"/>
        <v>1</v>
      </c>
      <c r="AW21" s="24">
        <f t="shared" si="20"/>
        <v>116</v>
      </c>
      <c r="AX21" s="24">
        <f t="shared" si="21"/>
        <v>2089379</v>
      </c>
      <c r="AY21" s="24">
        <f t="shared" si="22"/>
        <v>18011.887931034482</v>
      </c>
      <c r="AZ21" s="24" t="str">
        <f t="shared" si="23"/>
        <v/>
      </c>
      <c r="BA21" s="24">
        <f t="shared" si="24"/>
        <v>18011.887931034482</v>
      </c>
      <c r="BB21" s="24" t="str">
        <f t="shared" si="25"/>
        <v/>
      </c>
      <c r="BC21" s="24" t="str">
        <f t="shared" si="26"/>
        <v/>
      </c>
      <c r="BD21" s="31" t="s">
        <v>68</v>
      </c>
      <c r="BE21" s="31" t="s">
        <v>68</v>
      </c>
      <c r="BF21" s="31">
        <v>32817401</v>
      </c>
      <c r="BG21" s="31">
        <v>114</v>
      </c>
      <c r="BH21" s="31">
        <v>32817401</v>
      </c>
      <c r="BI21" s="31" t="s">
        <v>97</v>
      </c>
      <c r="BJ21" s="31" t="s">
        <v>728</v>
      </c>
      <c r="BK21" s="31">
        <v>114</v>
      </c>
      <c r="BL21" s="31">
        <v>1544529637</v>
      </c>
      <c r="BM21" s="31">
        <f t="shared" si="27"/>
        <v>1</v>
      </c>
      <c r="BN21" s="31">
        <f t="shared" si="28"/>
        <v>1</v>
      </c>
      <c r="BO21" s="31">
        <f t="shared" si="29"/>
        <v>114</v>
      </c>
      <c r="BP21" s="31">
        <f t="shared" si="30"/>
        <v>32817401</v>
      </c>
      <c r="BQ21" s="31">
        <f t="shared" si="31"/>
        <v>287871.93859649124</v>
      </c>
      <c r="BR21" s="31" t="str">
        <f t="shared" si="32"/>
        <v/>
      </c>
      <c r="BS21" s="31">
        <f t="shared" si="33"/>
        <v>287871.93859649124</v>
      </c>
      <c r="BT21" s="31" t="str">
        <f t="shared" si="34"/>
        <v/>
      </c>
      <c r="BU21" s="31" t="str">
        <f t="shared" si="35"/>
        <v/>
      </c>
      <c r="BV21" s="45" t="s">
        <v>68</v>
      </c>
      <c r="BW21" s="45" t="s">
        <v>68</v>
      </c>
      <c r="BX21" s="45">
        <v>18728424</v>
      </c>
      <c r="BY21" s="45">
        <v>688</v>
      </c>
      <c r="BZ21" s="45">
        <v>18728424</v>
      </c>
      <c r="CA21" s="45" t="s">
        <v>2191</v>
      </c>
      <c r="CB21" s="45" t="s">
        <v>2192</v>
      </c>
      <c r="CC21" s="45">
        <v>688</v>
      </c>
      <c r="CD21" s="45">
        <v>1517603561</v>
      </c>
      <c r="CE21" s="45">
        <f t="shared" si="36"/>
        <v>1</v>
      </c>
      <c r="CF21" s="45">
        <f t="shared" si="37"/>
        <v>1</v>
      </c>
      <c r="CG21" s="45">
        <f t="shared" si="38"/>
        <v>688</v>
      </c>
      <c r="CH21" s="45">
        <f t="shared" si="39"/>
        <v>18728424</v>
      </c>
      <c r="CI21" s="45">
        <f t="shared" si="40"/>
        <v>27221.546511627908</v>
      </c>
      <c r="CJ21" s="45" t="str">
        <f t="shared" si="41"/>
        <v/>
      </c>
      <c r="CK21" s="45">
        <f t="shared" si="42"/>
        <v>27221.546511627908</v>
      </c>
      <c r="CL21" s="45" t="str">
        <f t="shared" si="43"/>
        <v/>
      </c>
      <c r="CM21" s="45" t="str">
        <f t="shared" si="44"/>
        <v/>
      </c>
    </row>
    <row r="22" spans="1:91" x14ac:dyDescent="0.3">
      <c r="A22" s="1"/>
      <c r="B22" s="10" t="s">
        <v>68</v>
      </c>
      <c r="C22" s="10" t="s">
        <v>68</v>
      </c>
      <c r="D22" s="10">
        <v>12020734</v>
      </c>
      <c r="E22" s="10">
        <v>61</v>
      </c>
      <c r="F22" s="10">
        <v>12020734</v>
      </c>
      <c r="G22" s="10" t="s">
        <v>89</v>
      </c>
      <c r="H22" s="10" t="s">
        <v>92</v>
      </c>
      <c r="I22" s="10">
        <v>61</v>
      </c>
      <c r="J22" s="10">
        <v>1541873594</v>
      </c>
      <c r="K22" s="10">
        <f t="shared" si="0"/>
        <v>1</v>
      </c>
      <c r="L22" s="10">
        <f t="shared" si="1"/>
        <v>1</v>
      </c>
      <c r="M22" s="10">
        <f t="shared" si="2"/>
        <v>61</v>
      </c>
      <c r="N22" s="10">
        <f t="shared" si="3"/>
        <v>12020734</v>
      </c>
      <c r="O22" s="10">
        <f t="shared" si="4"/>
        <v>197061.21311475409</v>
      </c>
      <c r="P22" s="10" t="str">
        <f t="shared" si="5"/>
        <v/>
      </c>
      <c r="Q22" s="10">
        <f t="shared" si="6"/>
        <v>197061.21311475409</v>
      </c>
      <c r="R22" s="10" t="str">
        <f t="shared" si="7"/>
        <v/>
      </c>
      <c r="S22" s="10" t="str">
        <f t="shared" si="8"/>
        <v/>
      </c>
      <c r="T22" s="17" t="s">
        <v>68</v>
      </c>
      <c r="U22" s="17" t="s">
        <v>68</v>
      </c>
      <c r="V22" s="17">
        <v>1856226</v>
      </c>
      <c r="W22" s="17">
        <v>18</v>
      </c>
      <c r="X22" s="17">
        <v>1856226</v>
      </c>
      <c r="Y22" s="17" t="s">
        <v>85</v>
      </c>
      <c r="Z22" s="17" t="s">
        <v>317</v>
      </c>
      <c r="AA22" s="17">
        <v>18</v>
      </c>
      <c r="AB22" s="17">
        <v>1544687231</v>
      </c>
      <c r="AC22" s="17">
        <f t="shared" si="9"/>
        <v>1</v>
      </c>
      <c r="AD22" s="17">
        <f t="shared" si="10"/>
        <v>1</v>
      </c>
      <c r="AE22" s="32">
        <f t="shared" si="11"/>
        <v>18</v>
      </c>
      <c r="AF22" s="32">
        <f t="shared" si="12"/>
        <v>1856226</v>
      </c>
      <c r="AG22" s="32">
        <f t="shared" si="13"/>
        <v>103123.66666666667</v>
      </c>
      <c r="AH22" s="32" t="str">
        <f t="shared" si="14"/>
        <v/>
      </c>
      <c r="AI22" s="32">
        <f t="shared" si="15"/>
        <v>103123.66666666667</v>
      </c>
      <c r="AJ22" s="32" t="str">
        <f t="shared" si="16"/>
        <v/>
      </c>
      <c r="AK22" s="32" t="str">
        <f t="shared" si="17"/>
        <v/>
      </c>
      <c r="AL22" s="24" t="s">
        <v>68</v>
      </c>
      <c r="AM22" s="24" t="s">
        <v>68</v>
      </c>
      <c r="AN22" s="24">
        <v>2079052</v>
      </c>
      <c r="AO22" s="24">
        <v>121</v>
      </c>
      <c r="AP22" s="24">
        <v>2079052</v>
      </c>
      <c r="AQ22" s="24" t="s">
        <v>73</v>
      </c>
      <c r="AR22" s="24" t="s">
        <v>495</v>
      </c>
      <c r="AS22" s="24">
        <v>121</v>
      </c>
      <c r="AT22" s="24">
        <v>1544668505</v>
      </c>
      <c r="AU22" s="24">
        <f t="shared" si="18"/>
        <v>1</v>
      </c>
      <c r="AV22" s="24">
        <f t="shared" si="19"/>
        <v>1</v>
      </c>
      <c r="AW22" s="24">
        <f t="shared" si="20"/>
        <v>121</v>
      </c>
      <c r="AX22" s="24">
        <f t="shared" si="21"/>
        <v>2079052</v>
      </c>
      <c r="AY22" s="24">
        <f t="shared" si="22"/>
        <v>17182.247933884297</v>
      </c>
      <c r="AZ22" s="24" t="str">
        <f t="shared" si="23"/>
        <v/>
      </c>
      <c r="BA22" s="24">
        <f t="shared" si="24"/>
        <v>17182.247933884297</v>
      </c>
      <c r="BB22" s="24" t="str">
        <f t="shared" si="25"/>
        <v/>
      </c>
      <c r="BC22" s="24" t="str">
        <f t="shared" si="26"/>
        <v/>
      </c>
      <c r="BD22" s="31" t="s">
        <v>68</v>
      </c>
      <c r="BE22" s="31" t="s">
        <v>68</v>
      </c>
      <c r="BF22" s="31">
        <v>31333932</v>
      </c>
      <c r="BG22" s="31">
        <v>99</v>
      </c>
      <c r="BH22" s="31">
        <v>31333932</v>
      </c>
      <c r="BI22" s="31" t="s">
        <v>103</v>
      </c>
      <c r="BJ22" s="31" t="s">
        <v>729</v>
      </c>
      <c r="BK22" s="31">
        <v>99</v>
      </c>
      <c r="BL22" s="31">
        <v>1544529648</v>
      </c>
      <c r="BM22" s="31">
        <f t="shared" si="27"/>
        <v>1</v>
      </c>
      <c r="BN22" s="31">
        <f t="shared" si="28"/>
        <v>1</v>
      </c>
      <c r="BO22" s="31">
        <f t="shared" si="29"/>
        <v>99</v>
      </c>
      <c r="BP22" s="31">
        <f t="shared" si="30"/>
        <v>31333932</v>
      </c>
      <c r="BQ22" s="31">
        <f t="shared" si="31"/>
        <v>316504.36363636365</v>
      </c>
      <c r="BR22" s="31" t="str">
        <f t="shared" si="32"/>
        <v/>
      </c>
      <c r="BS22" s="31">
        <f t="shared" si="33"/>
        <v>316504.36363636365</v>
      </c>
      <c r="BT22" s="31" t="str">
        <f t="shared" si="34"/>
        <v/>
      </c>
      <c r="BU22" s="31" t="str">
        <f t="shared" si="35"/>
        <v/>
      </c>
      <c r="BV22" s="45" t="s">
        <v>68</v>
      </c>
      <c r="BW22" s="45" t="s">
        <v>68</v>
      </c>
      <c r="BX22" s="45">
        <v>23431456</v>
      </c>
      <c r="BY22" s="45">
        <v>804</v>
      </c>
      <c r="BZ22" s="45">
        <v>23431456</v>
      </c>
      <c r="CA22" s="45" t="s">
        <v>719</v>
      </c>
      <c r="CB22" s="45" t="s">
        <v>2193</v>
      </c>
      <c r="CC22" s="45">
        <v>804</v>
      </c>
      <c r="CD22" s="45">
        <v>1517603702</v>
      </c>
      <c r="CE22" s="45">
        <f t="shared" si="36"/>
        <v>1</v>
      </c>
      <c r="CF22" s="45">
        <f t="shared" si="37"/>
        <v>1</v>
      </c>
      <c r="CG22" s="45">
        <f t="shared" si="38"/>
        <v>804</v>
      </c>
      <c r="CH22" s="45">
        <f t="shared" si="39"/>
        <v>23431456</v>
      </c>
      <c r="CI22" s="45">
        <f t="shared" si="40"/>
        <v>29143.601990049752</v>
      </c>
      <c r="CJ22" s="45" t="str">
        <f t="shared" si="41"/>
        <v/>
      </c>
      <c r="CK22" s="45">
        <f t="shared" si="42"/>
        <v>29143.601990049752</v>
      </c>
      <c r="CL22" s="45" t="str">
        <f t="shared" si="43"/>
        <v/>
      </c>
      <c r="CM22" s="45" t="str">
        <f t="shared" si="44"/>
        <v/>
      </c>
    </row>
    <row r="23" spans="1:91" x14ac:dyDescent="0.3">
      <c r="A23" s="1"/>
      <c r="B23" s="10" t="s">
        <v>68</v>
      </c>
      <c r="C23" s="10" t="s">
        <v>68</v>
      </c>
      <c r="D23" s="10">
        <v>13488214</v>
      </c>
      <c r="E23" s="10">
        <v>68</v>
      </c>
      <c r="F23" s="10">
        <v>13488214</v>
      </c>
      <c r="G23" s="10" t="s">
        <v>83</v>
      </c>
      <c r="H23" s="10" t="s">
        <v>93</v>
      </c>
      <c r="I23" s="10">
        <v>68</v>
      </c>
      <c r="J23" s="10">
        <v>1541873602</v>
      </c>
      <c r="K23" s="10">
        <f t="shared" si="0"/>
        <v>1</v>
      </c>
      <c r="L23" s="10">
        <f t="shared" si="1"/>
        <v>1</v>
      </c>
      <c r="M23" s="10">
        <f t="shared" si="2"/>
        <v>68</v>
      </c>
      <c r="N23" s="10">
        <f t="shared" si="3"/>
        <v>13488214</v>
      </c>
      <c r="O23" s="10">
        <f t="shared" si="4"/>
        <v>198356.08823529413</v>
      </c>
      <c r="P23" s="10" t="str">
        <f t="shared" si="5"/>
        <v/>
      </c>
      <c r="Q23" s="10">
        <f t="shared" si="6"/>
        <v>198356.08823529413</v>
      </c>
      <c r="R23" s="10" t="str">
        <f t="shared" si="7"/>
        <v/>
      </c>
      <c r="S23" s="10" t="str">
        <f t="shared" si="8"/>
        <v/>
      </c>
      <c r="T23" s="17" t="s">
        <v>68</v>
      </c>
      <c r="U23" s="17" t="s">
        <v>68</v>
      </c>
      <c r="V23" s="17">
        <v>994458</v>
      </c>
      <c r="W23" s="17">
        <v>15</v>
      </c>
      <c r="X23" s="17">
        <v>994458</v>
      </c>
      <c r="Y23" s="17" t="s">
        <v>80</v>
      </c>
      <c r="Z23" s="17" t="s">
        <v>318</v>
      </c>
      <c r="AA23" s="17">
        <v>15</v>
      </c>
      <c r="AB23" s="17">
        <v>1544687239</v>
      </c>
      <c r="AC23" s="17">
        <f t="shared" si="9"/>
        <v>1</v>
      </c>
      <c r="AD23" s="17">
        <f t="shared" si="10"/>
        <v>1</v>
      </c>
      <c r="AE23" s="32">
        <f t="shared" si="11"/>
        <v>15</v>
      </c>
      <c r="AF23" s="32">
        <f t="shared" si="12"/>
        <v>994458</v>
      </c>
      <c r="AG23" s="32">
        <f t="shared" si="13"/>
        <v>66297.2</v>
      </c>
      <c r="AH23" s="32" t="str">
        <f t="shared" si="14"/>
        <v/>
      </c>
      <c r="AI23" s="32">
        <f t="shared" si="15"/>
        <v>66297.2</v>
      </c>
      <c r="AJ23" s="32" t="str">
        <f t="shared" si="16"/>
        <v/>
      </c>
      <c r="AK23" s="32" t="str">
        <f t="shared" si="17"/>
        <v/>
      </c>
      <c r="AL23" s="24" t="s">
        <v>68</v>
      </c>
      <c r="AM23" s="24" t="s">
        <v>68</v>
      </c>
      <c r="AN23" s="24">
        <v>2035265</v>
      </c>
      <c r="AO23" s="24">
        <v>106</v>
      </c>
      <c r="AP23" s="24">
        <v>2035265</v>
      </c>
      <c r="AQ23" s="24" t="s">
        <v>313</v>
      </c>
      <c r="AR23" s="24" t="s">
        <v>496</v>
      </c>
      <c r="AS23" s="24">
        <v>106</v>
      </c>
      <c r="AT23" s="24">
        <v>1544668528</v>
      </c>
      <c r="AU23" s="24">
        <f t="shared" si="18"/>
        <v>1</v>
      </c>
      <c r="AV23" s="24">
        <f t="shared" si="19"/>
        <v>1</v>
      </c>
      <c r="AW23" s="24">
        <f t="shared" si="20"/>
        <v>106</v>
      </c>
      <c r="AX23" s="24">
        <f t="shared" si="21"/>
        <v>2035265</v>
      </c>
      <c r="AY23" s="24">
        <f t="shared" si="22"/>
        <v>19200.613207547169</v>
      </c>
      <c r="AZ23" s="24" t="str">
        <f t="shared" si="23"/>
        <v/>
      </c>
      <c r="BA23" s="24">
        <f t="shared" si="24"/>
        <v>19200.613207547169</v>
      </c>
      <c r="BB23" s="24" t="str">
        <f t="shared" si="25"/>
        <v/>
      </c>
      <c r="BC23" s="24" t="str">
        <f t="shared" si="26"/>
        <v/>
      </c>
      <c r="BD23" s="31" t="s">
        <v>68</v>
      </c>
      <c r="BE23" s="31" t="s">
        <v>68</v>
      </c>
      <c r="BF23" s="31">
        <v>32649285</v>
      </c>
      <c r="BG23" s="31">
        <v>120</v>
      </c>
      <c r="BH23" s="31">
        <v>32649285</v>
      </c>
      <c r="BI23" s="31" t="s">
        <v>76</v>
      </c>
      <c r="BJ23" s="31" t="s">
        <v>730</v>
      </c>
      <c r="BK23" s="31">
        <v>120</v>
      </c>
      <c r="BL23" s="31">
        <v>1544529681</v>
      </c>
      <c r="BM23" s="31">
        <f t="shared" si="27"/>
        <v>1</v>
      </c>
      <c r="BN23" s="31">
        <f t="shared" si="28"/>
        <v>1</v>
      </c>
      <c r="BO23" s="31">
        <f t="shared" si="29"/>
        <v>120</v>
      </c>
      <c r="BP23" s="31">
        <f t="shared" si="30"/>
        <v>32649285</v>
      </c>
      <c r="BQ23" s="31">
        <f t="shared" si="31"/>
        <v>272077.375</v>
      </c>
      <c r="BR23" s="31" t="str">
        <f t="shared" si="32"/>
        <v/>
      </c>
      <c r="BS23" s="31">
        <f t="shared" si="33"/>
        <v>272077.375</v>
      </c>
      <c r="BT23" s="31" t="str">
        <f t="shared" si="34"/>
        <v/>
      </c>
      <c r="BU23" s="31" t="str">
        <f t="shared" si="35"/>
        <v/>
      </c>
      <c r="BV23" s="45" t="s">
        <v>68</v>
      </c>
      <c r="BW23" s="45" t="s">
        <v>68</v>
      </c>
      <c r="BX23" s="45">
        <v>18770124</v>
      </c>
      <c r="BY23" s="45">
        <v>676</v>
      </c>
      <c r="BZ23" s="45">
        <v>18770124</v>
      </c>
      <c r="CA23" s="45" t="s">
        <v>80</v>
      </c>
      <c r="CB23" s="45" t="s">
        <v>2194</v>
      </c>
      <c r="CC23" s="45">
        <v>676</v>
      </c>
      <c r="CD23" s="45">
        <v>1517603842</v>
      </c>
      <c r="CE23" s="45">
        <f t="shared" si="36"/>
        <v>1</v>
      </c>
      <c r="CF23" s="45">
        <f t="shared" si="37"/>
        <v>1</v>
      </c>
      <c r="CG23" s="45">
        <f t="shared" si="38"/>
        <v>676</v>
      </c>
      <c r="CH23" s="45">
        <f t="shared" si="39"/>
        <v>18770124</v>
      </c>
      <c r="CI23" s="45">
        <f t="shared" si="40"/>
        <v>27766.455621301775</v>
      </c>
      <c r="CJ23" s="45" t="str">
        <f t="shared" si="41"/>
        <v/>
      </c>
      <c r="CK23" s="45">
        <f t="shared" si="42"/>
        <v>27766.455621301775</v>
      </c>
      <c r="CL23" s="45" t="str">
        <f t="shared" si="43"/>
        <v/>
      </c>
      <c r="CM23" s="45" t="str">
        <f t="shared" si="44"/>
        <v/>
      </c>
    </row>
    <row r="24" spans="1:91" x14ac:dyDescent="0.3">
      <c r="A24" s="1"/>
      <c r="B24" s="10" t="s">
        <v>68</v>
      </c>
      <c r="C24" s="10" t="s">
        <v>68</v>
      </c>
      <c r="D24" s="10">
        <v>14576073</v>
      </c>
      <c r="E24" s="10">
        <v>71</v>
      </c>
      <c r="F24" s="10">
        <v>14576073</v>
      </c>
      <c r="G24" s="10" t="s">
        <v>83</v>
      </c>
      <c r="H24" s="10" t="s">
        <v>94</v>
      </c>
      <c r="I24" s="10">
        <v>71</v>
      </c>
      <c r="J24" s="10">
        <v>1541873610</v>
      </c>
      <c r="K24" s="10">
        <f t="shared" si="0"/>
        <v>1</v>
      </c>
      <c r="L24" s="10">
        <f t="shared" si="1"/>
        <v>1</v>
      </c>
      <c r="M24" s="10">
        <f t="shared" si="2"/>
        <v>71</v>
      </c>
      <c r="N24" s="10">
        <f t="shared" si="3"/>
        <v>14576073</v>
      </c>
      <c r="O24" s="10">
        <f t="shared" si="4"/>
        <v>205296.80281690141</v>
      </c>
      <c r="P24" s="10" t="str">
        <f t="shared" si="5"/>
        <v/>
      </c>
      <c r="Q24" s="10">
        <f t="shared" si="6"/>
        <v>205296.80281690141</v>
      </c>
      <c r="R24" s="10" t="str">
        <f t="shared" si="7"/>
        <v/>
      </c>
      <c r="S24" s="10" t="str">
        <f t="shared" si="8"/>
        <v/>
      </c>
      <c r="T24" s="17" t="s">
        <v>68</v>
      </c>
      <c r="U24" s="17" t="s">
        <v>68</v>
      </c>
      <c r="V24" s="17">
        <v>1911224</v>
      </c>
      <c r="W24" s="17">
        <v>18</v>
      </c>
      <c r="X24" s="17">
        <v>1911224</v>
      </c>
      <c r="Y24" s="17" t="s">
        <v>313</v>
      </c>
      <c r="Z24" s="17" t="s">
        <v>319</v>
      </c>
      <c r="AA24" s="17">
        <v>18</v>
      </c>
      <c r="AB24" s="17">
        <v>1544687244</v>
      </c>
      <c r="AC24" s="17">
        <f t="shared" si="9"/>
        <v>1</v>
      </c>
      <c r="AD24" s="17">
        <f t="shared" si="10"/>
        <v>1</v>
      </c>
      <c r="AE24" s="32">
        <f t="shared" si="11"/>
        <v>18</v>
      </c>
      <c r="AF24" s="32">
        <f t="shared" si="12"/>
        <v>1911224</v>
      </c>
      <c r="AG24" s="32">
        <f t="shared" si="13"/>
        <v>106179.11111111111</v>
      </c>
      <c r="AH24" s="32" t="str">
        <f t="shared" si="14"/>
        <v/>
      </c>
      <c r="AI24" s="32">
        <f t="shared" si="15"/>
        <v>106179.11111111111</v>
      </c>
      <c r="AJ24" s="32" t="str">
        <f t="shared" si="16"/>
        <v/>
      </c>
      <c r="AK24" s="32" t="str">
        <f t="shared" si="17"/>
        <v/>
      </c>
      <c r="AL24" s="24" t="s">
        <v>68</v>
      </c>
      <c r="AM24" s="24" t="s">
        <v>68</v>
      </c>
      <c r="AN24" s="24">
        <v>1123024</v>
      </c>
      <c r="AO24" s="24">
        <v>126</v>
      </c>
      <c r="AP24" s="24">
        <v>1123024</v>
      </c>
      <c r="AQ24" s="24" t="s">
        <v>80</v>
      </c>
      <c r="AR24" s="24" t="s">
        <v>497</v>
      </c>
      <c r="AS24" s="24">
        <v>126</v>
      </c>
      <c r="AT24" s="24">
        <v>1544668536</v>
      </c>
      <c r="AU24" s="24">
        <f t="shared" si="18"/>
        <v>1</v>
      </c>
      <c r="AV24" s="24">
        <f t="shared" si="19"/>
        <v>1</v>
      </c>
      <c r="AW24" s="24">
        <f t="shared" si="20"/>
        <v>126</v>
      </c>
      <c r="AX24" s="24">
        <f t="shared" si="21"/>
        <v>1123024</v>
      </c>
      <c r="AY24" s="24">
        <f t="shared" si="22"/>
        <v>8912.8888888888887</v>
      </c>
      <c r="AZ24" s="24" t="str">
        <f t="shared" si="23"/>
        <v/>
      </c>
      <c r="BA24" s="24">
        <f t="shared" si="24"/>
        <v>8912.8888888888887</v>
      </c>
      <c r="BB24" s="24" t="str">
        <f t="shared" si="25"/>
        <v/>
      </c>
      <c r="BC24" s="24" t="str">
        <f t="shared" si="26"/>
        <v/>
      </c>
      <c r="BD24" s="31" t="s">
        <v>68</v>
      </c>
      <c r="BE24" s="31" t="s">
        <v>68</v>
      </c>
      <c r="BF24" s="31">
        <v>32741952</v>
      </c>
      <c r="BG24" s="31">
        <v>117</v>
      </c>
      <c r="BH24" s="31">
        <v>32741952</v>
      </c>
      <c r="BI24" s="31" t="s">
        <v>89</v>
      </c>
      <c r="BJ24" s="31" t="s">
        <v>731</v>
      </c>
      <c r="BK24" s="31">
        <v>117</v>
      </c>
      <c r="BL24" s="31">
        <v>1544529689</v>
      </c>
      <c r="BM24" s="31">
        <f t="shared" si="27"/>
        <v>1</v>
      </c>
      <c r="BN24" s="31">
        <f t="shared" si="28"/>
        <v>1</v>
      </c>
      <c r="BO24" s="31">
        <f t="shared" si="29"/>
        <v>117</v>
      </c>
      <c r="BP24" s="31">
        <f t="shared" si="30"/>
        <v>32741952</v>
      </c>
      <c r="BQ24" s="31">
        <f t="shared" si="31"/>
        <v>279845.74358974356</v>
      </c>
      <c r="BR24" s="31" t="str">
        <f t="shared" si="32"/>
        <v/>
      </c>
      <c r="BS24" s="31">
        <f t="shared" si="33"/>
        <v>279845.74358974356</v>
      </c>
      <c r="BT24" s="31" t="str">
        <f t="shared" si="34"/>
        <v/>
      </c>
      <c r="BU24" s="31" t="str">
        <f t="shared" si="35"/>
        <v/>
      </c>
      <c r="BV24" s="45" t="s">
        <v>68</v>
      </c>
      <c r="BW24" s="45" t="s">
        <v>68</v>
      </c>
      <c r="BX24" s="45">
        <v>23282989</v>
      </c>
      <c r="BY24" s="45">
        <v>833</v>
      </c>
      <c r="BZ24" s="45">
        <v>23282989</v>
      </c>
      <c r="CA24" s="45" t="s">
        <v>719</v>
      </c>
      <c r="CB24" s="45" t="s">
        <v>2195</v>
      </c>
      <c r="CC24" s="45">
        <v>833</v>
      </c>
      <c r="CD24" s="45">
        <v>1517604064</v>
      </c>
      <c r="CE24" s="45">
        <f t="shared" si="36"/>
        <v>1</v>
      </c>
      <c r="CF24" s="45">
        <f t="shared" si="37"/>
        <v>1</v>
      </c>
      <c r="CG24" s="45">
        <f t="shared" si="38"/>
        <v>833</v>
      </c>
      <c r="CH24" s="45">
        <f t="shared" si="39"/>
        <v>23282989</v>
      </c>
      <c r="CI24" s="45">
        <f t="shared" si="40"/>
        <v>27950.767106842737</v>
      </c>
      <c r="CJ24" s="45" t="str">
        <f t="shared" si="41"/>
        <v/>
      </c>
      <c r="CK24" s="45">
        <f t="shared" si="42"/>
        <v>27950.767106842737</v>
      </c>
      <c r="CL24" s="45" t="str">
        <f t="shared" si="43"/>
        <v/>
      </c>
      <c r="CM24" s="45" t="str">
        <f t="shared" si="44"/>
        <v/>
      </c>
    </row>
    <row r="25" spans="1:91" x14ac:dyDescent="0.3">
      <c r="A25" s="1"/>
      <c r="B25" s="10" t="s">
        <v>68</v>
      </c>
      <c r="C25" s="10" t="s">
        <v>68</v>
      </c>
      <c r="D25" s="10">
        <v>10821469</v>
      </c>
      <c r="E25" s="10">
        <v>61</v>
      </c>
      <c r="F25" s="10">
        <v>10821469</v>
      </c>
      <c r="G25" s="10" t="s">
        <v>95</v>
      </c>
      <c r="H25" s="10" t="s">
        <v>96</v>
      </c>
      <c r="I25" s="10">
        <v>61</v>
      </c>
      <c r="J25" s="10">
        <v>1541873618</v>
      </c>
      <c r="K25" s="10">
        <f t="shared" si="0"/>
        <v>1</v>
      </c>
      <c r="L25" s="10">
        <f t="shared" si="1"/>
        <v>1</v>
      </c>
      <c r="M25" s="10">
        <f t="shared" si="2"/>
        <v>61</v>
      </c>
      <c r="N25" s="10">
        <f t="shared" si="3"/>
        <v>10821469</v>
      </c>
      <c r="O25" s="10">
        <f t="shared" si="4"/>
        <v>177401.13114754099</v>
      </c>
      <c r="P25" s="10" t="str">
        <f t="shared" si="5"/>
        <v/>
      </c>
      <c r="Q25" s="10">
        <f t="shared" si="6"/>
        <v>177401.13114754099</v>
      </c>
      <c r="R25" s="10" t="str">
        <f t="shared" si="7"/>
        <v/>
      </c>
      <c r="S25" s="10" t="str">
        <f t="shared" si="8"/>
        <v/>
      </c>
      <c r="T25" s="17" t="s">
        <v>68</v>
      </c>
      <c r="U25" s="17" t="s">
        <v>68</v>
      </c>
      <c r="V25" s="17">
        <v>1003790</v>
      </c>
      <c r="W25" s="17">
        <v>14</v>
      </c>
      <c r="X25" s="17">
        <v>1003790</v>
      </c>
      <c r="Y25" s="17" t="s">
        <v>313</v>
      </c>
      <c r="Z25" s="17" t="s">
        <v>320</v>
      </c>
      <c r="AA25" s="17">
        <v>14</v>
      </c>
      <c r="AB25" s="17">
        <v>1544687252</v>
      </c>
      <c r="AC25" s="17">
        <f t="shared" si="9"/>
        <v>1</v>
      </c>
      <c r="AD25" s="17">
        <f t="shared" si="10"/>
        <v>1</v>
      </c>
      <c r="AE25" s="32">
        <f t="shared" si="11"/>
        <v>14</v>
      </c>
      <c r="AF25" s="32">
        <f t="shared" si="12"/>
        <v>1003790</v>
      </c>
      <c r="AG25" s="32">
        <f t="shared" si="13"/>
        <v>71699.28571428571</v>
      </c>
      <c r="AH25" s="32" t="str">
        <f t="shared" si="14"/>
        <v/>
      </c>
      <c r="AI25" s="32">
        <f t="shared" si="15"/>
        <v>71699.28571428571</v>
      </c>
      <c r="AJ25" s="32" t="str">
        <f t="shared" si="16"/>
        <v/>
      </c>
      <c r="AK25" s="32" t="str">
        <f t="shared" si="17"/>
        <v/>
      </c>
      <c r="AL25" s="24" t="s">
        <v>68</v>
      </c>
      <c r="AM25" s="24" t="s">
        <v>68</v>
      </c>
      <c r="AN25" s="24">
        <v>2065413</v>
      </c>
      <c r="AO25" s="24">
        <v>112</v>
      </c>
      <c r="AP25" s="24">
        <v>2065413</v>
      </c>
      <c r="AQ25" s="24" t="s">
        <v>85</v>
      </c>
      <c r="AR25" s="24" t="s">
        <v>498</v>
      </c>
      <c r="AS25" s="24">
        <v>112</v>
      </c>
      <c r="AT25" s="24">
        <v>1544668583</v>
      </c>
      <c r="AU25" s="24">
        <f t="shared" si="18"/>
        <v>1</v>
      </c>
      <c r="AV25" s="24">
        <f t="shared" si="19"/>
        <v>1</v>
      </c>
      <c r="AW25" s="24">
        <f t="shared" si="20"/>
        <v>112</v>
      </c>
      <c r="AX25" s="24">
        <f t="shared" si="21"/>
        <v>2065413</v>
      </c>
      <c r="AY25" s="24">
        <f t="shared" si="22"/>
        <v>18441.1875</v>
      </c>
      <c r="AZ25" s="24" t="str">
        <f t="shared" si="23"/>
        <v/>
      </c>
      <c r="BA25" s="24">
        <f t="shared" si="24"/>
        <v>18441.1875</v>
      </c>
      <c r="BB25" s="24" t="str">
        <f t="shared" si="25"/>
        <v/>
      </c>
      <c r="BC25" s="24" t="str">
        <f t="shared" si="26"/>
        <v/>
      </c>
      <c r="BD25" s="31" t="s">
        <v>68</v>
      </c>
      <c r="BE25" s="31" t="s">
        <v>68</v>
      </c>
      <c r="BF25" s="31">
        <v>31956213</v>
      </c>
      <c r="BG25" s="31">
        <v>113</v>
      </c>
      <c r="BH25" s="31">
        <v>31956213</v>
      </c>
      <c r="BI25" s="31" t="s">
        <v>76</v>
      </c>
      <c r="BJ25" s="31" t="s">
        <v>732</v>
      </c>
      <c r="BK25" s="31">
        <v>113</v>
      </c>
      <c r="BL25" s="31">
        <v>1544529700</v>
      </c>
      <c r="BM25" s="31">
        <f t="shared" si="27"/>
        <v>1</v>
      </c>
      <c r="BN25" s="31">
        <f t="shared" si="28"/>
        <v>1</v>
      </c>
      <c r="BO25" s="31">
        <f t="shared" si="29"/>
        <v>113</v>
      </c>
      <c r="BP25" s="31">
        <f t="shared" si="30"/>
        <v>31956213</v>
      </c>
      <c r="BQ25" s="31">
        <f t="shared" si="31"/>
        <v>282798.34513274336</v>
      </c>
      <c r="BR25" s="31" t="str">
        <f t="shared" si="32"/>
        <v/>
      </c>
      <c r="BS25" s="31">
        <f t="shared" si="33"/>
        <v>282798.34513274336</v>
      </c>
      <c r="BT25" s="31" t="str">
        <f t="shared" si="34"/>
        <v/>
      </c>
      <c r="BU25" s="31" t="str">
        <f t="shared" si="35"/>
        <v/>
      </c>
      <c r="BV25" s="45" t="s">
        <v>68</v>
      </c>
      <c r="BW25" s="45" t="s">
        <v>68</v>
      </c>
      <c r="BX25" s="45">
        <v>19678761</v>
      </c>
      <c r="BY25" s="45">
        <v>685</v>
      </c>
      <c r="BZ25" s="45">
        <v>19678761</v>
      </c>
      <c r="CA25" s="45" t="s">
        <v>493</v>
      </c>
      <c r="CB25" s="45" t="s">
        <v>2196</v>
      </c>
      <c r="CC25" s="45">
        <v>686</v>
      </c>
      <c r="CD25" s="45">
        <v>1517604193</v>
      </c>
      <c r="CE25" s="45">
        <f t="shared" si="36"/>
        <v>1</v>
      </c>
      <c r="CF25" s="45">
        <f t="shared" si="37"/>
        <v>1</v>
      </c>
      <c r="CG25" s="45">
        <f t="shared" si="38"/>
        <v>685</v>
      </c>
      <c r="CH25" s="45">
        <f t="shared" si="39"/>
        <v>19678761</v>
      </c>
      <c r="CI25" s="45">
        <f t="shared" si="40"/>
        <v>28686.24052478134</v>
      </c>
      <c r="CJ25" s="45" t="str">
        <f t="shared" si="41"/>
        <v/>
      </c>
      <c r="CK25" s="45">
        <f t="shared" si="42"/>
        <v>28728.118248175182</v>
      </c>
      <c r="CL25" s="45" t="str">
        <f t="shared" si="43"/>
        <v/>
      </c>
      <c r="CM25" s="45" t="str">
        <f t="shared" si="44"/>
        <v/>
      </c>
    </row>
    <row r="26" spans="1:91" x14ac:dyDescent="0.3">
      <c r="A26" s="1"/>
      <c r="B26" s="10" t="s">
        <v>68</v>
      </c>
      <c r="C26" s="10" t="s">
        <v>68</v>
      </c>
      <c r="D26" s="10">
        <v>13335794</v>
      </c>
      <c r="E26" s="10">
        <v>66</v>
      </c>
      <c r="F26" s="10">
        <v>13335794</v>
      </c>
      <c r="G26" s="10" t="s">
        <v>97</v>
      </c>
      <c r="H26" s="10" t="s">
        <v>98</v>
      </c>
      <c r="I26" s="10">
        <v>66</v>
      </c>
      <c r="J26" s="10">
        <v>1541873626</v>
      </c>
      <c r="K26" s="10">
        <f t="shared" si="0"/>
        <v>1</v>
      </c>
      <c r="L26" s="10">
        <f t="shared" si="1"/>
        <v>1</v>
      </c>
      <c r="M26" s="10">
        <f t="shared" si="2"/>
        <v>66</v>
      </c>
      <c r="N26" s="10">
        <f t="shared" si="3"/>
        <v>13335794</v>
      </c>
      <c r="O26" s="10">
        <f t="shared" si="4"/>
        <v>202057.48484848486</v>
      </c>
      <c r="P26" s="10" t="str">
        <f t="shared" si="5"/>
        <v/>
      </c>
      <c r="Q26" s="10">
        <f t="shared" si="6"/>
        <v>202057.48484848486</v>
      </c>
      <c r="R26" s="10" t="str">
        <f t="shared" si="7"/>
        <v/>
      </c>
      <c r="S26" s="10" t="str">
        <f t="shared" si="8"/>
        <v/>
      </c>
      <c r="T26" s="17" t="s">
        <v>68</v>
      </c>
      <c r="U26" s="17" t="s">
        <v>68</v>
      </c>
      <c r="V26" s="17">
        <v>1011970</v>
      </c>
      <c r="W26" s="17">
        <v>15</v>
      </c>
      <c r="X26" s="17">
        <v>1011970</v>
      </c>
      <c r="Y26" s="17" t="s">
        <v>76</v>
      </c>
      <c r="Z26" s="17" t="s">
        <v>321</v>
      </c>
      <c r="AA26" s="17">
        <v>15</v>
      </c>
      <c r="AB26" s="17">
        <v>1544687257</v>
      </c>
      <c r="AC26" s="17">
        <f t="shared" si="9"/>
        <v>1</v>
      </c>
      <c r="AD26" s="17">
        <f t="shared" si="10"/>
        <v>1</v>
      </c>
      <c r="AE26" s="32">
        <f t="shared" si="11"/>
        <v>15</v>
      </c>
      <c r="AF26" s="32">
        <f t="shared" si="12"/>
        <v>1011970</v>
      </c>
      <c r="AG26" s="32">
        <f t="shared" si="13"/>
        <v>67464.666666666672</v>
      </c>
      <c r="AH26" s="32" t="str">
        <f t="shared" si="14"/>
        <v/>
      </c>
      <c r="AI26" s="32">
        <f t="shared" si="15"/>
        <v>67464.666666666672</v>
      </c>
      <c r="AJ26" s="32" t="str">
        <f t="shared" si="16"/>
        <v/>
      </c>
      <c r="AK26" s="32" t="str">
        <f t="shared" si="17"/>
        <v/>
      </c>
      <c r="AL26" s="24" t="s">
        <v>68</v>
      </c>
      <c r="AM26" s="24" t="s">
        <v>68</v>
      </c>
      <c r="AN26" s="24">
        <v>2065452</v>
      </c>
      <c r="AO26" s="24">
        <v>122</v>
      </c>
      <c r="AP26" s="24">
        <v>2065452</v>
      </c>
      <c r="AQ26" s="24" t="s">
        <v>493</v>
      </c>
      <c r="AR26" s="24" t="s">
        <v>499</v>
      </c>
      <c r="AS26" s="24">
        <v>122</v>
      </c>
      <c r="AT26" s="24">
        <v>1544668609</v>
      </c>
      <c r="AU26" s="24">
        <f t="shared" si="18"/>
        <v>1</v>
      </c>
      <c r="AV26" s="24">
        <f t="shared" si="19"/>
        <v>1</v>
      </c>
      <c r="AW26" s="24">
        <f t="shared" si="20"/>
        <v>122</v>
      </c>
      <c r="AX26" s="24">
        <f t="shared" si="21"/>
        <v>2065452</v>
      </c>
      <c r="AY26" s="24">
        <f t="shared" si="22"/>
        <v>16929.934426229509</v>
      </c>
      <c r="AZ26" s="24" t="str">
        <f t="shared" si="23"/>
        <v/>
      </c>
      <c r="BA26" s="24">
        <f t="shared" si="24"/>
        <v>16929.934426229509</v>
      </c>
      <c r="BB26" s="24" t="str">
        <f t="shared" si="25"/>
        <v/>
      </c>
      <c r="BC26" s="24" t="str">
        <f t="shared" si="26"/>
        <v/>
      </c>
      <c r="BD26" s="31" t="s">
        <v>68</v>
      </c>
      <c r="BE26" s="31" t="s">
        <v>68</v>
      </c>
      <c r="BF26" s="31">
        <v>32068813</v>
      </c>
      <c r="BG26" s="31">
        <v>109</v>
      </c>
      <c r="BH26" s="31">
        <v>32068813</v>
      </c>
      <c r="BI26" s="31" t="s">
        <v>95</v>
      </c>
      <c r="BJ26" s="31" t="s">
        <v>733</v>
      </c>
      <c r="BK26" s="31">
        <v>109</v>
      </c>
      <c r="BL26" s="31">
        <v>1544529717</v>
      </c>
      <c r="BM26" s="31">
        <f t="shared" si="27"/>
        <v>1</v>
      </c>
      <c r="BN26" s="31">
        <f t="shared" si="28"/>
        <v>1</v>
      </c>
      <c r="BO26" s="31">
        <f t="shared" si="29"/>
        <v>109</v>
      </c>
      <c r="BP26" s="31">
        <f t="shared" si="30"/>
        <v>32068813</v>
      </c>
      <c r="BQ26" s="31">
        <f t="shared" si="31"/>
        <v>294209.29357798165</v>
      </c>
      <c r="BR26" s="31" t="str">
        <f t="shared" si="32"/>
        <v/>
      </c>
      <c r="BS26" s="31">
        <f t="shared" si="33"/>
        <v>294209.29357798165</v>
      </c>
      <c r="BT26" s="31" t="str">
        <f t="shared" si="34"/>
        <v/>
      </c>
      <c r="BU26" s="31" t="str">
        <f t="shared" si="35"/>
        <v/>
      </c>
      <c r="BV26" s="45" t="s">
        <v>68</v>
      </c>
      <c r="BW26" s="45" t="s">
        <v>68</v>
      </c>
      <c r="BX26" s="45">
        <v>22245921</v>
      </c>
      <c r="BY26" s="45">
        <v>751</v>
      </c>
      <c r="BZ26" s="45">
        <v>22245921</v>
      </c>
      <c r="CA26" s="45" t="s">
        <v>73</v>
      </c>
      <c r="CB26" s="45" t="s">
        <v>2197</v>
      </c>
      <c r="CC26" s="45">
        <v>752</v>
      </c>
      <c r="CD26" s="45">
        <v>1517604252</v>
      </c>
      <c r="CE26" s="45">
        <f t="shared" si="36"/>
        <v>1</v>
      </c>
      <c r="CF26" s="45">
        <f t="shared" si="37"/>
        <v>1</v>
      </c>
      <c r="CG26" s="45">
        <f t="shared" si="38"/>
        <v>751</v>
      </c>
      <c r="CH26" s="45">
        <f t="shared" si="39"/>
        <v>22245921</v>
      </c>
      <c r="CI26" s="45">
        <f t="shared" si="40"/>
        <v>29582.34175531915</v>
      </c>
      <c r="CJ26" s="45" t="str">
        <f t="shared" si="41"/>
        <v/>
      </c>
      <c r="CK26" s="45">
        <f t="shared" si="42"/>
        <v>29621.732356857523</v>
      </c>
      <c r="CL26" s="45" t="str">
        <f t="shared" si="43"/>
        <v/>
      </c>
      <c r="CM26" s="45" t="str">
        <f t="shared" si="44"/>
        <v/>
      </c>
    </row>
    <row r="27" spans="1:91" x14ac:dyDescent="0.3">
      <c r="A27" s="1"/>
      <c r="B27" s="10" t="s">
        <v>68</v>
      </c>
      <c r="C27" s="10" t="s">
        <v>68</v>
      </c>
      <c r="D27" s="10">
        <v>10953747</v>
      </c>
      <c r="E27" s="10">
        <v>56</v>
      </c>
      <c r="F27" s="10">
        <v>10953747</v>
      </c>
      <c r="G27" s="10" t="s">
        <v>83</v>
      </c>
      <c r="H27" s="10" t="s">
        <v>99</v>
      </c>
      <c r="I27" s="10">
        <v>56</v>
      </c>
      <c r="J27" s="10">
        <v>1541873658</v>
      </c>
      <c r="K27" s="10">
        <f t="shared" si="0"/>
        <v>1</v>
      </c>
      <c r="L27" s="10">
        <f t="shared" si="1"/>
        <v>1</v>
      </c>
      <c r="M27" s="10">
        <f t="shared" si="2"/>
        <v>56</v>
      </c>
      <c r="N27" s="10">
        <f t="shared" si="3"/>
        <v>10953747</v>
      </c>
      <c r="O27" s="10">
        <f t="shared" si="4"/>
        <v>195602.625</v>
      </c>
      <c r="P27" s="10" t="str">
        <f t="shared" si="5"/>
        <v/>
      </c>
      <c r="Q27" s="10">
        <f t="shared" si="6"/>
        <v>195602.625</v>
      </c>
      <c r="R27" s="10" t="str">
        <f t="shared" si="7"/>
        <v/>
      </c>
      <c r="S27" s="10" t="str">
        <f t="shared" si="8"/>
        <v/>
      </c>
      <c r="T27" s="17" t="s">
        <v>68</v>
      </c>
      <c r="U27" s="17" t="s">
        <v>68</v>
      </c>
      <c r="V27" s="17">
        <v>1941998</v>
      </c>
      <c r="W27" s="17">
        <v>21</v>
      </c>
      <c r="X27" s="17">
        <v>1941998</v>
      </c>
      <c r="Y27" s="17" t="s">
        <v>83</v>
      </c>
      <c r="Z27" s="17" t="s">
        <v>322</v>
      </c>
      <c r="AA27" s="17">
        <v>21</v>
      </c>
      <c r="AB27" s="17">
        <v>1544687265</v>
      </c>
      <c r="AC27" s="17">
        <f t="shared" si="9"/>
        <v>1</v>
      </c>
      <c r="AD27" s="17">
        <f t="shared" si="10"/>
        <v>1</v>
      </c>
      <c r="AE27" s="32">
        <f t="shared" si="11"/>
        <v>21</v>
      </c>
      <c r="AF27" s="32">
        <f t="shared" si="12"/>
        <v>1941998</v>
      </c>
      <c r="AG27" s="32">
        <f t="shared" si="13"/>
        <v>92476.095238095237</v>
      </c>
      <c r="AH27" s="32" t="str">
        <f t="shared" si="14"/>
        <v/>
      </c>
      <c r="AI27" s="32">
        <f t="shared" si="15"/>
        <v>92476.095238095237</v>
      </c>
      <c r="AJ27" s="32" t="str">
        <f t="shared" si="16"/>
        <v/>
      </c>
      <c r="AK27" s="32" t="str">
        <f t="shared" si="17"/>
        <v/>
      </c>
      <c r="AL27" s="24" t="s">
        <v>68</v>
      </c>
      <c r="AM27" s="24" t="s">
        <v>68</v>
      </c>
      <c r="AN27" s="24">
        <v>2076330</v>
      </c>
      <c r="AO27" s="24">
        <v>123</v>
      </c>
      <c r="AP27" s="24">
        <v>2076330</v>
      </c>
      <c r="AQ27" s="24" t="s">
        <v>89</v>
      </c>
      <c r="AR27" s="24" t="s">
        <v>500</v>
      </c>
      <c r="AS27" s="24">
        <v>123</v>
      </c>
      <c r="AT27" s="24">
        <v>1544668626</v>
      </c>
      <c r="AU27" s="24">
        <f t="shared" si="18"/>
        <v>1</v>
      </c>
      <c r="AV27" s="24">
        <f t="shared" si="19"/>
        <v>1</v>
      </c>
      <c r="AW27" s="24">
        <f t="shared" si="20"/>
        <v>123</v>
      </c>
      <c r="AX27" s="24">
        <f t="shared" si="21"/>
        <v>2076330</v>
      </c>
      <c r="AY27" s="24">
        <f t="shared" si="22"/>
        <v>16880.731707317074</v>
      </c>
      <c r="AZ27" s="24" t="str">
        <f t="shared" si="23"/>
        <v/>
      </c>
      <c r="BA27" s="24">
        <f t="shared" si="24"/>
        <v>16880.731707317074</v>
      </c>
      <c r="BB27" s="24" t="str">
        <f t="shared" si="25"/>
        <v/>
      </c>
      <c r="BC27" s="24" t="str">
        <f t="shared" si="26"/>
        <v/>
      </c>
      <c r="BD27" s="31" t="s">
        <v>68</v>
      </c>
      <c r="BE27" s="31" t="s">
        <v>68</v>
      </c>
      <c r="BF27" s="31">
        <v>33569373</v>
      </c>
      <c r="BG27" s="31">
        <v>123</v>
      </c>
      <c r="BH27" s="31">
        <v>33569373</v>
      </c>
      <c r="BI27" s="31" t="s">
        <v>107</v>
      </c>
      <c r="BJ27" s="31" t="s">
        <v>734</v>
      </c>
      <c r="BK27" s="31">
        <v>123</v>
      </c>
      <c r="BL27" s="31">
        <v>1544529725</v>
      </c>
      <c r="BM27" s="31">
        <f t="shared" si="27"/>
        <v>1</v>
      </c>
      <c r="BN27" s="31">
        <f t="shared" si="28"/>
        <v>1</v>
      </c>
      <c r="BO27" s="31">
        <f t="shared" si="29"/>
        <v>123</v>
      </c>
      <c r="BP27" s="31">
        <f t="shared" si="30"/>
        <v>33569373</v>
      </c>
      <c r="BQ27" s="31">
        <f t="shared" si="31"/>
        <v>272921.73170731706</v>
      </c>
      <c r="BR27" s="31" t="str">
        <f t="shared" si="32"/>
        <v/>
      </c>
      <c r="BS27" s="31">
        <f t="shared" si="33"/>
        <v>272921.73170731706</v>
      </c>
      <c r="BT27" s="31" t="str">
        <f t="shared" si="34"/>
        <v/>
      </c>
      <c r="BU27" s="31" t="str">
        <f t="shared" si="35"/>
        <v/>
      </c>
      <c r="BV27" s="45" t="s">
        <v>68</v>
      </c>
      <c r="BW27" s="45" t="s">
        <v>68</v>
      </c>
      <c r="BX27" s="45">
        <v>17721867</v>
      </c>
      <c r="BY27" s="45">
        <v>631</v>
      </c>
      <c r="BZ27" s="45">
        <v>17721867</v>
      </c>
      <c r="CA27" s="45" t="s">
        <v>315</v>
      </c>
      <c r="CB27" s="45" t="s">
        <v>2198</v>
      </c>
      <c r="CC27" s="45">
        <v>631</v>
      </c>
      <c r="CD27" s="45">
        <v>1517604299</v>
      </c>
      <c r="CE27" s="45">
        <f t="shared" si="36"/>
        <v>1</v>
      </c>
      <c r="CF27" s="45">
        <f t="shared" si="37"/>
        <v>1</v>
      </c>
      <c r="CG27" s="45">
        <f t="shared" si="38"/>
        <v>631</v>
      </c>
      <c r="CH27" s="45">
        <f t="shared" si="39"/>
        <v>17721867</v>
      </c>
      <c r="CI27" s="45">
        <f t="shared" si="40"/>
        <v>28085.3676703645</v>
      </c>
      <c r="CJ27" s="45" t="str">
        <f t="shared" si="41"/>
        <v/>
      </c>
      <c r="CK27" s="45">
        <f t="shared" si="42"/>
        <v>28085.3676703645</v>
      </c>
      <c r="CL27" s="45" t="str">
        <f t="shared" si="43"/>
        <v/>
      </c>
      <c r="CM27" s="45" t="str">
        <f t="shared" si="44"/>
        <v/>
      </c>
    </row>
    <row r="28" spans="1:91" x14ac:dyDescent="0.3">
      <c r="A28" s="1"/>
      <c r="B28" s="10" t="s">
        <v>68</v>
      </c>
      <c r="C28" s="10" t="s">
        <v>68</v>
      </c>
      <c r="D28" s="10">
        <v>14888434</v>
      </c>
      <c r="E28" s="10">
        <v>77</v>
      </c>
      <c r="F28" s="10">
        <v>14888434</v>
      </c>
      <c r="G28" s="10" t="s">
        <v>89</v>
      </c>
      <c r="H28" s="10" t="s">
        <v>100</v>
      </c>
      <c r="I28" s="10">
        <v>77</v>
      </c>
      <c r="J28" s="10">
        <v>1545194253</v>
      </c>
      <c r="K28" s="10">
        <f t="shared" si="0"/>
        <v>1</v>
      </c>
      <c r="L28" s="10">
        <f t="shared" si="1"/>
        <v>1</v>
      </c>
      <c r="M28" s="10">
        <f t="shared" si="2"/>
        <v>77</v>
      </c>
      <c r="N28" s="10">
        <f t="shared" si="3"/>
        <v>14888434</v>
      </c>
      <c r="O28" s="10">
        <f t="shared" si="4"/>
        <v>193356.28571428571</v>
      </c>
      <c r="P28" s="10" t="str">
        <f t="shared" si="5"/>
        <v/>
      </c>
      <c r="Q28" s="10">
        <f t="shared" si="6"/>
        <v>193356.28571428571</v>
      </c>
      <c r="R28" s="10" t="str">
        <f t="shared" si="7"/>
        <v/>
      </c>
      <c r="S28" s="10" t="str">
        <f t="shared" si="8"/>
        <v/>
      </c>
      <c r="T28" s="17" t="s">
        <v>68</v>
      </c>
      <c r="U28" s="17" t="s">
        <v>68</v>
      </c>
      <c r="V28" s="17">
        <v>996717</v>
      </c>
      <c r="W28" s="17">
        <v>15</v>
      </c>
      <c r="X28" s="17">
        <v>996717</v>
      </c>
      <c r="Y28" s="17" t="s">
        <v>95</v>
      </c>
      <c r="Z28" s="17" t="s">
        <v>323</v>
      </c>
      <c r="AA28" s="17">
        <v>15</v>
      </c>
      <c r="AB28" s="17">
        <v>1544687270</v>
      </c>
      <c r="AC28" s="17">
        <f t="shared" si="9"/>
        <v>1</v>
      </c>
      <c r="AD28" s="17">
        <f t="shared" si="10"/>
        <v>1</v>
      </c>
      <c r="AE28" s="32">
        <f t="shared" si="11"/>
        <v>15</v>
      </c>
      <c r="AF28" s="32">
        <f t="shared" si="12"/>
        <v>996717</v>
      </c>
      <c r="AG28" s="32">
        <f t="shared" si="13"/>
        <v>66447.8</v>
      </c>
      <c r="AH28" s="32" t="str">
        <f t="shared" si="14"/>
        <v/>
      </c>
      <c r="AI28" s="32">
        <f t="shared" si="15"/>
        <v>66447.8</v>
      </c>
      <c r="AJ28" s="32" t="str">
        <f t="shared" si="16"/>
        <v/>
      </c>
      <c r="AK28" s="32" t="str">
        <f t="shared" si="17"/>
        <v/>
      </c>
      <c r="AL28" s="24" t="s">
        <v>68</v>
      </c>
      <c r="AM28" s="24" t="s">
        <v>68</v>
      </c>
      <c r="AN28" s="24">
        <v>2061674</v>
      </c>
      <c r="AO28" s="24">
        <v>116</v>
      </c>
      <c r="AP28" s="24">
        <v>2061674</v>
      </c>
      <c r="AQ28" s="24" t="s">
        <v>85</v>
      </c>
      <c r="AR28" s="24" t="s">
        <v>501</v>
      </c>
      <c r="AS28" s="24">
        <v>116</v>
      </c>
      <c r="AT28" s="24">
        <v>1544668634</v>
      </c>
      <c r="AU28" s="24">
        <f t="shared" si="18"/>
        <v>1</v>
      </c>
      <c r="AV28" s="24">
        <f t="shared" si="19"/>
        <v>1</v>
      </c>
      <c r="AW28" s="24">
        <f t="shared" si="20"/>
        <v>116</v>
      </c>
      <c r="AX28" s="24">
        <f t="shared" si="21"/>
        <v>2061674</v>
      </c>
      <c r="AY28" s="24">
        <f t="shared" si="22"/>
        <v>17773.051724137931</v>
      </c>
      <c r="AZ28" s="24" t="str">
        <f t="shared" si="23"/>
        <v/>
      </c>
      <c r="BA28" s="24">
        <f t="shared" si="24"/>
        <v>17773.051724137931</v>
      </c>
      <c r="BB28" s="24" t="str">
        <f t="shared" si="25"/>
        <v/>
      </c>
      <c r="BC28" s="24" t="str">
        <f t="shared" si="26"/>
        <v/>
      </c>
      <c r="BD28" s="31" t="s">
        <v>68</v>
      </c>
      <c r="BE28" s="31" t="s">
        <v>68</v>
      </c>
      <c r="BF28" s="31">
        <v>33022702</v>
      </c>
      <c r="BG28" s="31">
        <v>115</v>
      </c>
      <c r="BH28" s="31">
        <v>33022702</v>
      </c>
      <c r="BI28" s="31" t="s">
        <v>313</v>
      </c>
      <c r="BJ28" s="31" t="s">
        <v>735</v>
      </c>
      <c r="BK28" s="31">
        <v>115</v>
      </c>
      <c r="BL28" s="31">
        <v>1544529748</v>
      </c>
      <c r="BM28" s="31">
        <f t="shared" si="27"/>
        <v>1</v>
      </c>
      <c r="BN28" s="31">
        <f t="shared" si="28"/>
        <v>1</v>
      </c>
      <c r="BO28" s="31">
        <f t="shared" si="29"/>
        <v>115</v>
      </c>
      <c r="BP28" s="31">
        <f t="shared" si="30"/>
        <v>33022702</v>
      </c>
      <c r="BQ28" s="31">
        <f t="shared" si="31"/>
        <v>287153.93043478258</v>
      </c>
      <c r="BR28" s="31" t="str">
        <f t="shared" si="32"/>
        <v/>
      </c>
      <c r="BS28" s="31">
        <f t="shared" si="33"/>
        <v>287153.93043478258</v>
      </c>
      <c r="BT28" s="31" t="str">
        <f t="shared" si="34"/>
        <v/>
      </c>
      <c r="BU28" s="31" t="str">
        <f t="shared" si="35"/>
        <v/>
      </c>
      <c r="BV28" s="45" t="s">
        <v>68</v>
      </c>
      <c r="BW28" s="45" t="s">
        <v>68</v>
      </c>
      <c r="BX28" s="45">
        <v>21084851</v>
      </c>
      <c r="BY28" s="45">
        <v>783</v>
      </c>
      <c r="BZ28" s="45">
        <v>21084851</v>
      </c>
      <c r="CA28" s="45" t="s">
        <v>89</v>
      </c>
      <c r="CB28" s="45" t="s">
        <v>2199</v>
      </c>
      <c r="CC28" s="45">
        <v>783</v>
      </c>
      <c r="CD28" s="45">
        <v>1544125161</v>
      </c>
      <c r="CE28" s="45">
        <f t="shared" si="36"/>
        <v>1</v>
      </c>
      <c r="CF28" s="45">
        <f t="shared" si="37"/>
        <v>1</v>
      </c>
      <c r="CG28" s="45">
        <f t="shared" si="38"/>
        <v>783</v>
      </c>
      <c r="CH28" s="45">
        <f t="shared" si="39"/>
        <v>21084851</v>
      </c>
      <c r="CI28" s="45">
        <f t="shared" si="40"/>
        <v>26928.289910600255</v>
      </c>
      <c r="CJ28" s="45" t="str">
        <f t="shared" si="41"/>
        <v/>
      </c>
      <c r="CK28" s="45">
        <f t="shared" si="42"/>
        <v>26928.289910600255</v>
      </c>
      <c r="CL28" s="45" t="str">
        <f t="shared" si="43"/>
        <v/>
      </c>
      <c r="CM28" s="45" t="str">
        <f t="shared" si="44"/>
        <v/>
      </c>
    </row>
    <row r="29" spans="1:91" x14ac:dyDescent="0.3">
      <c r="A29" s="1"/>
      <c r="B29" s="10" t="s">
        <v>68</v>
      </c>
      <c r="C29" s="10" t="s">
        <v>68</v>
      </c>
      <c r="D29" s="10">
        <v>10198198</v>
      </c>
      <c r="E29" s="10">
        <v>57</v>
      </c>
      <c r="F29" s="10">
        <v>10198198</v>
      </c>
      <c r="G29" s="10" t="s">
        <v>69</v>
      </c>
      <c r="H29" s="10" t="s">
        <v>101</v>
      </c>
      <c r="I29" s="10">
        <v>57</v>
      </c>
      <c r="J29" s="10">
        <v>1545194309</v>
      </c>
      <c r="K29" s="10">
        <f t="shared" si="0"/>
        <v>1</v>
      </c>
      <c r="L29" s="10">
        <f t="shared" si="1"/>
        <v>1</v>
      </c>
      <c r="M29" s="10">
        <f t="shared" si="2"/>
        <v>57</v>
      </c>
      <c r="N29" s="10">
        <f t="shared" si="3"/>
        <v>10198198</v>
      </c>
      <c r="O29" s="10">
        <f t="shared" si="4"/>
        <v>178915.75438596492</v>
      </c>
      <c r="P29" s="10" t="str">
        <f t="shared" si="5"/>
        <v/>
      </c>
      <c r="Q29" s="10">
        <f t="shared" si="6"/>
        <v>178915.75438596492</v>
      </c>
      <c r="R29" s="10" t="str">
        <f t="shared" si="7"/>
        <v/>
      </c>
      <c r="S29" s="10" t="str">
        <f t="shared" si="8"/>
        <v/>
      </c>
      <c r="T29" s="17" t="s">
        <v>68</v>
      </c>
      <c r="U29" s="17" t="s">
        <v>68</v>
      </c>
      <c r="V29" s="17">
        <v>1968248</v>
      </c>
      <c r="W29" s="17">
        <v>23</v>
      </c>
      <c r="X29" s="17">
        <v>1968248</v>
      </c>
      <c r="Y29" s="17" t="s">
        <v>83</v>
      </c>
      <c r="Z29" s="17" t="s">
        <v>324</v>
      </c>
      <c r="AA29" s="17">
        <v>23</v>
      </c>
      <c r="AB29" s="17">
        <v>1544687278</v>
      </c>
      <c r="AC29" s="17">
        <f t="shared" si="9"/>
        <v>1</v>
      </c>
      <c r="AD29" s="17">
        <f t="shared" si="10"/>
        <v>1</v>
      </c>
      <c r="AE29" s="32">
        <f t="shared" si="11"/>
        <v>23</v>
      </c>
      <c r="AF29" s="32">
        <f t="shared" si="12"/>
        <v>1968248</v>
      </c>
      <c r="AG29" s="32">
        <f t="shared" si="13"/>
        <v>85576</v>
      </c>
      <c r="AH29" s="32" t="str">
        <f t="shared" si="14"/>
        <v/>
      </c>
      <c r="AI29" s="32">
        <f t="shared" si="15"/>
        <v>85576</v>
      </c>
      <c r="AJ29" s="32" t="str">
        <f t="shared" si="16"/>
        <v/>
      </c>
      <c r="AK29" s="32" t="str">
        <f t="shared" si="17"/>
        <v/>
      </c>
      <c r="AL29" s="24" t="s">
        <v>68</v>
      </c>
      <c r="AM29" s="24" t="s">
        <v>68</v>
      </c>
      <c r="AN29" s="24">
        <v>2048265</v>
      </c>
      <c r="AO29" s="24">
        <v>120</v>
      </c>
      <c r="AP29" s="24">
        <v>2048265</v>
      </c>
      <c r="AQ29" s="24" t="s">
        <v>313</v>
      </c>
      <c r="AR29" s="24" t="s">
        <v>502</v>
      </c>
      <c r="AS29" s="24">
        <v>120</v>
      </c>
      <c r="AT29" s="24">
        <v>1544668642</v>
      </c>
      <c r="AU29" s="24">
        <f t="shared" si="18"/>
        <v>1</v>
      </c>
      <c r="AV29" s="24">
        <f t="shared" si="19"/>
        <v>1</v>
      </c>
      <c r="AW29" s="24">
        <f t="shared" si="20"/>
        <v>120</v>
      </c>
      <c r="AX29" s="24">
        <f t="shared" si="21"/>
        <v>2048265</v>
      </c>
      <c r="AY29" s="24">
        <f t="shared" si="22"/>
        <v>17068.875</v>
      </c>
      <c r="AZ29" s="24" t="str">
        <f t="shared" si="23"/>
        <v/>
      </c>
      <c r="BA29" s="24">
        <f t="shared" si="24"/>
        <v>17068.875</v>
      </c>
      <c r="BB29" s="24" t="str">
        <f t="shared" si="25"/>
        <v/>
      </c>
      <c r="BC29" s="24" t="str">
        <f t="shared" si="26"/>
        <v/>
      </c>
      <c r="BD29" s="31" t="s">
        <v>68</v>
      </c>
      <c r="BE29" s="31" t="s">
        <v>68</v>
      </c>
      <c r="BF29" s="31">
        <v>31091103</v>
      </c>
      <c r="BG29" s="31">
        <v>108</v>
      </c>
      <c r="BH29" s="31">
        <v>31091103</v>
      </c>
      <c r="BI29" s="31" t="s">
        <v>83</v>
      </c>
      <c r="BJ29" s="31" t="s">
        <v>736</v>
      </c>
      <c r="BK29" s="31">
        <v>108</v>
      </c>
      <c r="BL29" s="31">
        <v>1544529756</v>
      </c>
      <c r="BM29" s="31">
        <f t="shared" si="27"/>
        <v>1</v>
      </c>
      <c r="BN29" s="31">
        <f t="shared" si="28"/>
        <v>1</v>
      </c>
      <c r="BO29" s="31">
        <f t="shared" si="29"/>
        <v>108</v>
      </c>
      <c r="BP29" s="31">
        <f t="shared" si="30"/>
        <v>31091103</v>
      </c>
      <c r="BQ29" s="31">
        <f t="shared" si="31"/>
        <v>287880.58333333331</v>
      </c>
      <c r="BR29" s="31" t="str">
        <f t="shared" si="32"/>
        <v/>
      </c>
      <c r="BS29" s="31">
        <f t="shared" si="33"/>
        <v>287880.58333333331</v>
      </c>
      <c r="BT29" s="31" t="str">
        <f t="shared" si="34"/>
        <v/>
      </c>
      <c r="BU29" s="31" t="str">
        <f t="shared" si="35"/>
        <v/>
      </c>
      <c r="BV29" s="45" t="s">
        <v>68</v>
      </c>
      <c r="BW29" s="45" t="s">
        <v>68</v>
      </c>
      <c r="BX29" s="45">
        <v>20563661</v>
      </c>
      <c r="BY29" s="45">
        <v>721</v>
      </c>
      <c r="BZ29" s="45">
        <v>20563661</v>
      </c>
      <c r="CA29" s="45" t="s">
        <v>2200</v>
      </c>
      <c r="CB29" s="45" t="s">
        <v>2201</v>
      </c>
      <c r="CC29" s="45">
        <v>722</v>
      </c>
      <c r="CD29" s="45">
        <v>1544125946</v>
      </c>
      <c r="CE29" s="45">
        <f t="shared" si="36"/>
        <v>1</v>
      </c>
      <c r="CF29" s="45">
        <f t="shared" si="37"/>
        <v>1</v>
      </c>
      <c r="CG29" s="45">
        <f t="shared" si="38"/>
        <v>721</v>
      </c>
      <c r="CH29" s="45">
        <f t="shared" si="39"/>
        <v>20563661</v>
      </c>
      <c r="CI29" s="45">
        <f t="shared" si="40"/>
        <v>28481.524930747921</v>
      </c>
      <c r="CJ29" s="45" t="str">
        <f t="shared" si="41"/>
        <v/>
      </c>
      <c r="CK29" s="45">
        <f t="shared" si="42"/>
        <v>28521.02773925104</v>
      </c>
      <c r="CL29" s="45" t="str">
        <f t="shared" si="43"/>
        <v/>
      </c>
      <c r="CM29" s="45" t="str">
        <f t="shared" si="44"/>
        <v/>
      </c>
    </row>
    <row r="30" spans="1:91" x14ac:dyDescent="0.3">
      <c r="A30" s="1"/>
      <c r="B30" s="10" t="s">
        <v>68</v>
      </c>
      <c r="C30" s="10" t="s">
        <v>68</v>
      </c>
      <c r="D30" s="10">
        <v>10329085</v>
      </c>
      <c r="E30" s="10">
        <v>57</v>
      </c>
      <c r="F30" s="10">
        <v>10329085</v>
      </c>
      <c r="G30" s="10" t="s">
        <v>89</v>
      </c>
      <c r="H30" s="10" t="s">
        <v>102</v>
      </c>
      <c r="I30" s="10">
        <v>57</v>
      </c>
      <c r="J30" s="10">
        <v>1545194333</v>
      </c>
      <c r="K30" s="10">
        <f t="shared" si="0"/>
        <v>1</v>
      </c>
      <c r="L30" s="10">
        <f t="shared" si="1"/>
        <v>1</v>
      </c>
      <c r="M30" s="10">
        <f t="shared" si="2"/>
        <v>57</v>
      </c>
      <c r="N30" s="10">
        <f t="shared" si="3"/>
        <v>10329085</v>
      </c>
      <c r="O30" s="10">
        <f t="shared" si="4"/>
        <v>181212.01754385966</v>
      </c>
      <c r="P30" s="10" t="str">
        <f t="shared" si="5"/>
        <v/>
      </c>
      <c r="Q30" s="10">
        <f t="shared" si="6"/>
        <v>181212.01754385966</v>
      </c>
      <c r="R30" s="10" t="str">
        <f t="shared" si="7"/>
        <v/>
      </c>
      <c r="S30" s="10" t="str">
        <f t="shared" si="8"/>
        <v/>
      </c>
      <c r="T30" s="17" t="s">
        <v>68</v>
      </c>
      <c r="U30" s="17" t="s">
        <v>68</v>
      </c>
      <c r="V30" s="17">
        <v>997970</v>
      </c>
      <c r="W30" s="17">
        <v>15</v>
      </c>
      <c r="X30" s="17">
        <v>997970</v>
      </c>
      <c r="Y30" s="17" t="s">
        <v>76</v>
      </c>
      <c r="Z30" s="17" t="s">
        <v>325</v>
      </c>
      <c r="AA30" s="17">
        <v>15</v>
      </c>
      <c r="AB30" s="17">
        <v>1544687283</v>
      </c>
      <c r="AC30" s="17">
        <f t="shared" si="9"/>
        <v>1</v>
      </c>
      <c r="AD30" s="17">
        <f t="shared" si="10"/>
        <v>1</v>
      </c>
      <c r="AE30" s="32">
        <f t="shared" si="11"/>
        <v>15</v>
      </c>
      <c r="AF30" s="32">
        <f t="shared" si="12"/>
        <v>997970</v>
      </c>
      <c r="AG30" s="32">
        <f t="shared" si="13"/>
        <v>66531.333333333328</v>
      </c>
      <c r="AH30" s="32" t="str">
        <f t="shared" si="14"/>
        <v/>
      </c>
      <c r="AI30" s="32">
        <f t="shared" si="15"/>
        <v>66531.333333333328</v>
      </c>
      <c r="AJ30" s="32" t="str">
        <f t="shared" si="16"/>
        <v/>
      </c>
      <c r="AK30" s="32" t="str">
        <f t="shared" si="17"/>
        <v/>
      </c>
      <c r="AL30" s="24" t="s">
        <v>68</v>
      </c>
      <c r="AM30" s="24" t="s">
        <v>68</v>
      </c>
      <c r="AN30" s="24">
        <v>2068126</v>
      </c>
      <c r="AO30" s="24">
        <v>120</v>
      </c>
      <c r="AP30" s="24">
        <v>2068126</v>
      </c>
      <c r="AQ30" s="24" t="s">
        <v>95</v>
      </c>
      <c r="AR30" s="24" t="s">
        <v>503</v>
      </c>
      <c r="AS30" s="24">
        <v>120</v>
      </c>
      <c r="AT30" s="24">
        <v>1544668665</v>
      </c>
      <c r="AU30" s="24">
        <f t="shared" si="18"/>
        <v>1</v>
      </c>
      <c r="AV30" s="24">
        <f t="shared" si="19"/>
        <v>1</v>
      </c>
      <c r="AW30" s="24">
        <f t="shared" si="20"/>
        <v>120</v>
      </c>
      <c r="AX30" s="24">
        <f t="shared" si="21"/>
        <v>2068126</v>
      </c>
      <c r="AY30" s="24">
        <f t="shared" si="22"/>
        <v>17234.383333333335</v>
      </c>
      <c r="AZ30" s="24" t="str">
        <f t="shared" si="23"/>
        <v/>
      </c>
      <c r="BA30" s="24">
        <f t="shared" si="24"/>
        <v>17234.383333333335</v>
      </c>
      <c r="BB30" s="24" t="str">
        <f t="shared" si="25"/>
        <v/>
      </c>
      <c r="BC30" s="24" t="str">
        <f t="shared" si="26"/>
        <v/>
      </c>
      <c r="BD30" s="31" t="s">
        <v>68</v>
      </c>
      <c r="BE30" s="31" t="s">
        <v>68</v>
      </c>
      <c r="BF30" s="31">
        <v>30611637</v>
      </c>
      <c r="BG30" s="31">
        <v>108</v>
      </c>
      <c r="BH30" s="31">
        <v>30611637</v>
      </c>
      <c r="BI30" s="31" t="s">
        <v>80</v>
      </c>
      <c r="BJ30" s="31" t="s">
        <v>737</v>
      </c>
      <c r="BK30" s="31">
        <v>108</v>
      </c>
      <c r="BL30" s="31">
        <v>1544529803</v>
      </c>
      <c r="BM30" s="31">
        <f t="shared" si="27"/>
        <v>1</v>
      </c>
      <c r="BN30" s="31">
        <f t="shared" si="28"/>
        <v>1</v>
      </c>
      <c r="BO30" s="31">
        <f t="shared" si="29"/>
        <v>108</v>
      </c>
      <c r="BP30" s="31">
        <f t="shared" si="30"/>
        <v>30611637</v>
      </c>
      <c r="BQ30" s="31">
        <f t="shared" si="31"/>
        <v>283441.08333333331</v>
      </c>
      <c r="BR30" s="31" t="str">
        <f t="shared" si="32"/>
        <v/>
      </c>
      <c r="BS30" s="31">
        <f t="shared" si="33"/>
        <v>283441.08333333331</v>
      </c>
      <c r="BT30" s="31" t="str">
        <f t="shared" si="34"/>
        <v/>
      </c>
      <c r="BU30" s="31" t="str">
        <f t="shared" si="35"/>
        <v/>
      </c>
      <c r="BV30" s="45" t="s">
        <v>68</v>
      </c>
      <c r="BW30" s="45" t="s">
        <v>68</v>
      </c>
      <c r="BX30" s="45">
        <v>19835055</v>
      </c>
      <c r="BY30" s="45">
        <v>733</v>
      </c>
      <c r="BZ30" s="45">
        <v>19835055</v>
      </c>
      <c r="CA30" s="45" t="s">
        <v>69</v>
      </c>
      <c r="CB30" s="45" t="s">
        <v>2202</v>
      </c>
      <c r="CC30" s="45">
        <v>734</v>
      </c>
      <c r="CD30" s="45">
        <v>1544126169</v>
      </c>
      <c r="CE30" s="45">
        <f t="shared" si="36"/>
        <v>1</v>
      </c>
      <c r="CF30" s="45">
        <f t="shared" si="37"/>
        <v>1</v>
      </c>
      <c r="CG30" s="45">
        <f t="shared" si="38"/>
        <v>733</v>
      </c>
      <c r="CH30" s="45">
        <f t="shared" si="39"/>
        <v>19835055</v>
      </c>
      <c r="CI30" s="45">
        <f t="shared" si="40"/>
        <v>27023.235694822888</v>
      </c>
      <c r="CJ30" s="45" t="str">
        <f t="shared" si="41"/>
        <v/>
      </c>
      <c r="CK30" s="45">
        <f t="shared" si="42"/>
        <v>27060.102319236015</v>
      </c>
      <c r="CL30" s="45" t="str">
        <f t="shared" si="43"/>
        <v/>
      </c>
      <c r="CM30" s="45" t="str">
        <f t="shared" si="44"/>
        <v/>
      </c>
    </row>
    <row r="31" spans="1:91" x14ac:dyDescent="0.3">
      <c r="A31" s="1"/>
      <c r="B31" s="10" t="s">
        <v>68</v>
      </c>
      <c r="C31" s="10" t="s">
        <v>68</v>
      </c>
      <c r="D31" s="10">
        <v>15176962</v>
      </c>
      <c r="E31" s="10">
        <v>73</v>
      </c>
      <c r="F31" s="10">
        <v>15176962</v>
      </c>
      <c r="G31" s="10" t="s">
        <v>103</v>
      </c>
      <c r="H31" s="10" t="s">
        <v>104</v>
      </c>
      <c r="I31" s="10">
        <v>73</v>
      </c>
      <c r="J31" s="10">
        <v>1545194368</v>
      </c>
      <c r="K31" s="10">
        <f t="shared" si="0"/>
        <v>1</v>
      </c>
      <c r="L31" s="10">
        <f t="shared" si="1"/>
        <v>1</v>
      </c>
      <c r="M31" s="10">
        <f t="shared" si="2"/>
        <v>73</v>
      </c>
      <c r="N31" s="10">
        <f t="shared" si="3"/>
        <v>15176962</v>
      </c>
      <c r="O31" s="10">
        <f t="shared" si="4"/>
        <v>207903.5890410959</v>
      </c>
      <c r="P31" s="10" t="str">
        <f t="shared" si="5"/>
        <v/>
      </c>
      <c r="Q31" s="10">
        <f t="shared" si="6"/>
        <v>207903.5890410959</v>
      </c>
      <c r="R31" s="10" t="str">
        <f t="shared" si="7"/>
        <v/>
      </c>
      <c r="S31" s="10" t="str">
        <f t="shared" si="8"/>
        <v/>
      </c>
      <c r="T31" s="17" t="s">
        <v>68</v>
      </c>
      <c r="U31" s="17" t="s">
        <v>68</v>
      </c>
      <c r="V31" s="17">
        <v>1908434</v>
      </c>
      <c r="W31" s="17">
        <v>20</v>
      </c>
      <c r="X31" s="17">
        <v>1908434</v>
      </c>
      <c r="Y31" s="17" t="s">
        <v>315</v>
      </c>
      <c r="Z31" s="17" t="s">
        <v>326</v>
      </c>
      <c r="AA31" s="17">
        <v>20</v>
      </c>
      <c r="AB31" s="17">
        <v>1544687291</v>
      </c>
      <c r="AC31" s="17">
        <f t="shared" si="9"/>
        <v>1</v>
      </c>
      <c r="AD31" s="17">
        <f t="shared" si="10"/>
        <v>1</v>
      </c>
      <c r="AE31" s="32">
        <f t="shared" si="11"/>
        <v>20</v>
      </c>
      <c r="AF31" s="32">
        <f t="shared" si="12"/>
        <v>1908434</v>
      </c>
      <c r="AG31" s="32">
        <f t="shared" si="13"/>
        <v>95421.7</v>
      </c>
      <c r="AH31" s="32" t="str">
        <f t="shared" si="14"/>
        <v/>
      </c>
      <c r="AI31" s="32">
        <f t="shared" si="15"/>
        <v>95421.7</v>
      </c>
      <c r="AJ31" s="32" t="str">
        <f t="shared" si="16"/>
        <v/>
      </c>
      <c r="AK31" s="32" t="str">
        <f t="shared" si="17"/>
        <v/>
      </c>
      <c r="AL31" s="24" t="s">
        <v>68</v>
      </c>
      <c r="AM31" s="24" t="s">
        <v>68</v>
      </c>
      <c r="AN31" s="24">
        <v>2053434</v>
      </c>
      <c r="AO31" s="24">
        <v>122</v>
      </c>
      <c r="AP31" s="24">
        <v>2053434</v>
      </c>
      <c r="AQ31" s="24" t="s">
        <v>103</v>
      </c>
      <c r="AR31" s="24" t="s">
        <v>504</v>
      </c>
      <c r="AS31" s="24">
        <v>122</v>
      </c>
      <c r="AT31" s="24">
        <v>1544668697</v>
      </c>
      <c r="AU31" s="24">
        <f t="shared" si="18"/>
        <v>1</v>
      </c>
      <c r="AV31" s="24">
        <f t="shared" si="19"/>
        <v>1</v>
      </c>
      <c r="AW31" s="24">
        <f t="shared" si="20"/>
        <v>122</v>
      </c>
      <c r="AX31" s="24">
        <f t="shared" si="21"/>
        <v>2053434</v>
      </c>
      <c r="AY31" s="24">
        <f t="shared" si="22"/>
        <v>16831.426229508197</v>
      </c>
      <c r="AZ31" s="24" t="str">
        <f t="shared" si="23"/>
        <v/>
      </c>
      <c r="BA31" s="24">
        <f t="shared" si="24"/>
        <v>16831.426229508197</v>
      </c>
      <c r="BB31" s="24" t="str">
        <f t="shared" si="25"/>
        <v/>
      </c>
      <c r="BC31" s="24" t="str">
        <f t="shared" si="26"/>
        <v/>
      </c>
      <c r="BD31" s="31" t="s">
        <v>68</v>
      </c>
      <c r="BE31" s="31" t="s">
        <v>68</v>
      </c>
      <c r="BF31" s="31">
        <v>32611661</v>
      </c>
      <c r="BG31" s="31">
        <v>113</v>
      </c>
      <c r="BH31" s="31">
        <v>32611661</v>
      </c>
      <c r="BI31" s="31" t="s">
        <v>313</v>
      </c>
      <c r="BJ31" s="31" t="s">
        <v>738</v>
      </c>
      <c r="BK31" s="31">
        <v>113</v>
      </c>
      <c r="BL31" s="31">
        <v>1544529811</v>
      </c>
      <c r="BM31" s="31">
        <f t="shared" si="27"/>
        <v>1</v>
      </c>
      <c r="BN31" s="31">
        <f t="shared" si="28"/>
        <v>1</v>
      </c>
      <c r="BO31" s="31">
        <f t="shared" si="29"/>
        <v>113</v>
      </c>
      <c r="BP31" s="31">
        <f t="shared" si="30"/>
        <v>32611661</v>
      </c>
      <c r="BQ31" s="31">
        <f t="shared" si="31"/>
        <v>288598.76991150441</v>
      </c>
      <c r="BR31" s="31" t="str">
        <f t="shared" si="32"/>
        <v/>
      </c>
      <c r="BS31" s="31">
        <f t="shared" si="33"/>
        <v>288598.76991150441</v>
      </c>
      <c r="BT31" s="31" t="str">
        <f t="shared" si="34"/>
        <v/>
      </c>
      <c r="BU31" s="31" t="str">
        <f t="shared" si="35"/>
        <v/>
      </c>
      <c r="BV31" s="45" t="s">
        <v>68</v>
      </c>
      <c r="BW31" s="45" t="s">
        <v>68</v>
      </c>
      <c r="BX31" s="45">
        <v>24304867</v>
      </c>
      <c r="BY31" s="45">
        <v>845</v>
      </c>
      <c r="BZ31" s="45">
        <v>24304867</v>
      </c>
      <c r="CA31" s="45" t="s">
        <v>71</v>
      </c>
      <c r="CB31" s="45" t="s">
        <v>2203</v>
      </c>
      <c r="CC31" s="45">
        <v>845</v>
      </c>
      <c r="CD31" s="45">
        <v>1544126412</v>
      </c>
      <c r="CE31" s="45">
        <f t="shared" si="36"/>
        <v>1</v>
      </c>
      <c r="CF31" s="45">
        <f t="shared" si="37"/>
        <v>1</v>
      </c>
      <c r="CG31" s="45">
        <f t="shared" si="38"/>
        <v>845</v>
      </c>
      <c r="CH31" s="45">
        <f t="shared" si="39"/>
        <v>24304867</v>
      </c>
      <c r="CI31" s="45">
        <f t="shared" si="40"/>
        <v>28763.156213017752</v>
      </c>
      <c r="CJ31" s="45" t="str">
        <f t="shared" si="41"/>
        <v/>
      </c>
      <c r="CK31" s="45">
        <f t="shared" si="42"/>
        <v>28763.156213017752</v>
      </c>
      <c r="CL31" s="45" t="str">
        <f t="shared" si="43"/>
        <v/>
      </c>
      <c r="CM31" s="45" t="str">
        <f t="shared" si="44"/>
        <v/>
      </c>
    </row>
    <row r="32" spans="1:91" x14ac:dyDescent="0.3">
      <c r="A32" s="1"/>
      <c r="B32" s="10" t="s">
        <v>68</v>
      </c>
      <c r="C32" s="10" t="s">
        <v>68</v>
      </c>
      <c r="D32" s="10">
        <v>13748655</v>
      </c>
      <c r="E32" s="10">
        <v>61</v>
      </c>
      <c r="F32" s="10">
        <v>13748655</v>
      </c>
      <c r="G32" s="10" t="s">
        <v>95</v>
      </c>
      <c r="H32" s="10" t="s">
        <v>105</v>
      </c>
      <c r="I32" s="10">
        <v>61</v>
      </c>
      <c r="J32" s="10">
        <v>1545194376</v>
      </c>
      <c r="K32" s="10">
        <f t="shared" si="0"/>
        <v>1</v>
      </c>
      <c r="L32" s="10">
        <f t="shared" si="1"/>
        <v>1</v>
      </c>
      <c r="M32" s="10">
        <f t="shared" si="2"/>
        <v>61</v>
      </c>
      <c r="N32" s="10">
        <f t="shared" si="3"/>
        <v>13748655</v>
      </c>
      <c r="O32" s="10">
        <f t="shared" si="4"/>
        <v>225387.78688524591</v>
      </c>
      <c r="P32" s="10" t="str">
        <f t="shared" si="5"/>
        <v/>
      </c>
      <c r="Q32" s="10">
        <f t="shared" si="6"/>
        <v>225387.78688524591</v>
      </c>
      <c r="R32" s="10" t="str">
        <f t="shared" si="7"/>
        <v/>
      </c>
      <c r="S32" s="10" t="str">
        <f t="shared" si="8"/>
        <v/>
      </c>
      <c r="T32" s="17" t="s">
        <v>68</v>
      </c>
      <c r="U32" s="17" t="s">
        <v>68</v>
      </c>
      <c r="V32" s="17">
        <v>1864795</v>
      </c>
      <c r="W32" s="17">
        <v>20</v>
      </c>
      <c r="X32" s="17">
        <v>1864795</v>
      </c>
      <c r="Y32" s="17" t="s">
        <v>71</v>
      </c>
      <c r="Z32" s="17" t="s">
        <v>327</v>
      </c>
      <c r="AA32" s="17">
        <v>20</v>
      </c>
      <c r="AB32" s="17">
        <v>1544687296</v>
      </c>
      <c r="AC32" s="17">
        <f t="shared" si="9"/>
        <v>1</v>
      </c>
      <c r="AD32" s="17">
        <f t="shared" si="10"/>
        <v>1</v>
      </c>
      <c r="AE32" s="32">
        <f t="shared" si="11"/>
        <v>20</v>
      </c>
      <c r="AF32" s="32">
        <f t="shared" si="12"/>
        <v>1864795</v>
      </c>
      <c r="AG32" s="32">
        <f t="shared" si="13"/>
        <v>93239.75</v>
      </c>
      <c r="AH32" s="32" t="str">
        <f t="shared" si="14"/>
        <v/>
      </c>
      <c r="AI32" s="32">
        <f t="shared" si="15"/>
        <v>93239.75</v>
      </c>
      <c r="AJ32" s="32" t="str">
        <f t="shared" si="16"/>
        <v/>
      </c>
      <c r="AK32" s="32" t="str">
        <f t="shared" si="17"/>
        <v/>
      </c>
      <c r="AL32" s="24" t="s">
        <v>68</v>
      </c>
      <c r="AM32" s="24" t="s">
        <v>68</v>
      </c>
      <c r="AN32" s="24">
        <v>2048856</v>
      </c>
      <c r="AO32" s="24">
        <v>119</v>
      </c>
      <c r="AP32" s="24">
        <v>2048856</v>
      </c>
      <c r="AQ32" s="24" t="s">
        <v>71</v>
      </c>
      <c r="AR32" s="24" t="s">
        <v>505</v>
      </c>
      <c r="AS32" s="24">
        <v>119</v>
      </c>
      <c r="AT32" s="24">
        <v>1544668733</v>
      </c>
      <c r="AU32" s="24">
        <f t="shared" si="18"/>
        <v>1</v>
      </c>
      <c r="AV32" s="24">
        <f t="shared" si="19"/>
        <v>1</v>
      </c>
      <c r="AW32" s="24">
        <f t="shared" si="20"/>
        <v>119</v>
      </c>
      <c r="AX32" s="24">
        <f t="shared" si="21"/>
        <v>2048856</v>
      </c>
      <c r="AY32" s="24">
        <f t="shared" si="22"/>
        <v>17217.277310924368</v>
      </c>
      <c r="AZ32" s="24" t="str">
        <f t="shared" si="23"/>
        <v/>
      </c>
      <c r="BA32" s="24">
        <f t="shared" si="24"/>
        <v>17217.277310924368</v>
      </c>
      <c r="BB32" s="24" t="str">
        <f t="shared" si="25"/>
        <v/>
      </c>
      <c r="BC32" s="24" t="str">
        <f t="shared" si="26"/>
        <v/>
      </c>
      <c r="BD32" s="31" t="s">
        <v>68</v>
      </c>
      <c r="BE32" s="31" t="s">
        <v>68</v>
      </c>
      <c r="BF32" s="31">
        <v>33277256</v>
      </c>
      <c r="BG32" s="31">
        <v>121</v>
      </c>
      <c r="BH32" s="31">
        <v>33277256</v>
      </c>
      <c r="BI32" s="31" t="s">
        <v>313</v>
      </c>
      <c r="BJ32" s="31" t="s">
        <v>739</v>
      </c>
      <c r="BK32" s="31">
        <v>121</v>
      </c>
      <c r="BL32" s="31">
        <v>1544529819</v>
      </c>
      <c r="BM32" s="31">
        <f t="shared" si="27"/>
        <v>1</v>
      </c>
      <c r="BN32" s="31">
        <f t="shared" si="28"/>
        <v>1</v>
      </c>
      <c r="BO32" s="31">
        <f t="shared" si="29"/>
        <v>121</v>
      </c>
      <c r="BP32" s="31">
        <f t="shared" si="30"/>
        <v>33277256</v>
      </c>
      <c r="BQ32" s="31">
        <f t="shared" si="31"/>
        <v>275018.64462809917</v>
      </c>
      <c r="BR32" s="31" t="str">
        <f t="shared" si="32"/>
        <v/>
      </c>
      <c r="BS32" s="31">
        <f t="shared" si="33"/>
        <v>275018.64462809917</v>
      </c>
      <c r="BT32" s="31" t="str">
        <f t="shared" si="34"/>
        <v/>
      </c>
      <c r="BU32" s="31" t="str">
        <f t="shared" si="35"/>
        <v/>
      </c>
      <c r="BV32" s="45" t="s">
        <v>68</v>
      </c>
      <c r="BW32" s="45" t="s">
        <v>68</v>
      </c>
      <c r="BX32" s="45">
        <v>20865854</v>
      </c>
      <c r="BY32" s="45">
        <v>757</v>
      </c>
      <c r="BZ32" s="45">
        <v>20865854</v>
      </c>
      <c r="CA32" s="45" t="s">
        <v>493</v>
      </c>
      <c r="CB32" s="45" t="s">
        <v>2204</v>
      </c>
      <c r="CC32" s="45">
        <v>757</v>
      </c>
      <c r="CD32" s="45">
        <v>1544126423</v>
      </c>
      <c r="CE32" s="45">
        <f t="shared" si="36"/>
        <v>1</v>
      </c>
      <c r="CF32" s="45">
        <f t="shared" si="37"/>
        <v>1</v>
      </c>
      <c r="CG32" s="45">
        <f t="shared" si="38"/>
        <v>757</v>
      </c>
      <c r="CH32" s="45">
        <f t="shared" si="39"/>
        <v>20865854</v>
      </c>
      <c r="CI32" s="45">
        <f t="shared" si="40"/>
        <v>27563.875825627478</v>
      </c>
      <c r="CJ32" s="45" t="str">
        <f t="shared" si="41"/>
        <v/>
      </c>
      <c r="CK32" s="45">
        <f t="shared" si="42"/>
        <v>27563.875825627478</v>
      </c>
      <c r="CL32" s="45" t="str">
        <f t="shared" si="43"/>
        <v/>
      </c>
      <c r="CM32" s="45" t="str">
        <f t="shared" si="44"/>
        <v/>
      </c>
    </row>
    <row r="33" spans="1:91" x14ac:dyDescent="0.3">
      <c r="A33" s="1"/>
      <c r="B33" s="10" t="s">
        <v>68</v>
      </c>
      <c r="C33" s="10" t="s">
        <v>68</v>
      </c>
      <c r="D33" s="10">
        <v>9869652</v>
      </c>
      <c r="E33" s="10">
        <v>57</v>
      </c>
      <c r="F33" s="10">
        <v>9869652</v>
      </c>
      <c r="G33" s="10" t="s">
        <v>95</v>
      </c>
      <c r="H33" s="10" t="s">
        <v>106</v>
      </c>
      <c r="I33" s="10">
        <v>57</v>
      </c>
      <c r="J33" s="10">
        <v>1545194384</v>
      </c>
      <c r="K33" s="10">
        <f t="shared" si="0"/>
        <v>1</v>
      </c>
      <c r="L33" s="10">
        <f t="shared" si="1"/>
        <v>1</v>
      </c>
      <c r="M33" s="10">
        <f t="shared" si="2"/>
        <v>57</v>
      </c>
      <c r="N33" s="10">
        <f t="shared" si="3"/>
        <v>9869652</v>
      </c>
      <c r="O33" s="10">
        <f t="shared" si="4"/>
        <v>173151.78947368421</v>
      </c>
      <c r="P33" s="10" t="str">
        <f t="shared" si="5"/>
        <v/>
      </c>
      <c r="Q33" s="10">
        <f t="shared" si="6"/>
        <v>173151.78947368421</v>
      </c>
      <c r="R33" s="10" t="str">
        <f t="shared" si="7"/>
        <v/>
      </c>
      <c r="S33" s="10" t="str">
        <f t="shared" si="8"/>
        <v/>
      </c>
      <c r="T33" s="17" t="s">
        <v>68</v>
      </c>
      <c r="U33" s="17" t="s">
        <v>68</v>
      </c>
      <c r="V33" s="17">
        <v>1022211</v>
      </c>
      <c r="W33" s="17">
        <v>18</v>
      </c>
      <c r="X33" s="17">
        <v>1022211</v>
      </c>
      <c r="Y33" s="17" t="s">
        <v>313</v>
      </c>
      <c r="Z33" s="17" t="s">
        <v>328</v>
      </c>
      <c r="AA33" s="17">
        <v>18</v>
      </c>
      <c r="AB33" s="17">
        <v>1544687304</v>
      </c>
      <c r="AC33" s="17">
        <f t="shared" si="9"/>
        <v>1</v>
      </c>
      <c r="AD33" s="17">
        <f t="shared" si="10"/>
        <v>1</v>
      </c>
      <c r="AE33" s="32">
        <f t="shared" si="11"/>
        <v>18</v>
      </c>
      <c r="AF33" s="32">
        <f t="shared" si="12"/>
        <v>1022211</v>
      </c>
      <c r="AG33" s="32">
        <f t="shared" si="13"/>
        <v>56789.5</v>
      </c>
      <c r="AH33" s="32" t="str">
        <f t="shared" si="14"/>
        <v/>
      </c>
      <c r="AI33" s="32">
        <f t="shared" si="15"/>
        <v>56789.5</v>
      </c>
      <c r="AJ33" s="32" t="str">
        <f t="shared" si="16"/>
        <v/>
      </c>
      <c r="AK33" s="32" t="str">
        <f t="shared" si="17"/>
        <v/>
      </c>
      <c r="AL33" s="24" t="s">
        <v>68</v>
      </c>
      <c r="AM33" s="24" t="s">
        <v>68</v>
      </c>
      <c r="AN33" s="24">
        <v>2050111</v>
      </c>
      <c r="AO33" s="24">
        <v>119</v>
      </c>
      <c r="AP33" s="24">
        <v>2050111</v>
      </c>
      <c r="AQ33" s="24" t="s">
        <v>76</v>
      </c>
      <c r="AR33" s="24" t="s">
        <v>506</v>
      </c>
      <c r="AS33" s="24">
        <v>119</v>
      </c>
      <c r="AT33" s="24">
        <v>1544668750</v>
      </c>
      <c r="AU33" s="24">
        <f t="shared" si="18"/>
        <v>1</v>
      </c>
      <c r="AV33" s="24">
        <f t="shared" si="19"/>
        <v>1</v>
      </c>
      <c r="AW33" s="24">
        <f t="shared" si="20"/>
        <v>119</v>
      </c>
      <c r="AX33" s="24">
        <f t="shared" si="21"/>
        <v>2050111</v>
      </c>
      <c r="AY33" s="24">
        <f t="shared" si="22"/>
        <v>17227.823529411766</v>
      </c>
      <c r="AZ33" s="24" t="str">
        <f t="shared" si="23"/>
        <v/>
      </c>
      <c r="BA33" s="24">
        <f t="shared" si="24"/>
        <v>17227.823529411766</v>
      </c>
      <c r="BB33" s="24" t="str">
        <f t="shared" si="25"/>
        <v/>
      </c>
      <c r="BC33" s="24" t="str">
        <f t="shared" si="26"/>
        <v/>
      </c>
      <c r="BD33" s="31" t="s">
        <v>68</v>
      </c>
      <c r="BE33" s="31" t="s">
        <v>68</v>
      </c>
      <c r="BF33" s="31">
        <v>33483858</v>
      </c>
      <c r="BG33" s="31">
        <v>124</v>
      </c>
      <c r="BH33" s="31">
        <v>33483858</v>
      </c>
      <c r="BI33" s="31" t="s">
        <v>71</v>
      </c>
      <c r="BJ33" s="31" t="s">
        <v>740</v>
      </c>
      <c r="BK33" s="31">
        <v>124</v>
      </c>
      <c r="BL33" s="31">
        <v>1544529827</v>
      </c>
      <c r="BM33" s="31">
        <f t="shared" si="27"/>
        <v>1</v>
      </c>
      <c r="BN33" s="31">
        <f t="shared" si="28"/>
        <v>1</v>
      </c>
      <c r="BO33" s="31">
        <f t="shared" si="29"/>
        <v>124</v>
      </c>
      <c r="BP33" s="31">
        <f t="shared" si="30"/>
        <v>33483858</v>
      </c>
      <c r="BQ33" s="31">
        <f t="shared" si="31"/>
        <v>270031.11290322582</v>
      </c>
      <c r="BR33" s="31" t="str">
        <f t="shared" si="32"/>
        <v/>
      </c>
      <c r="BS33" s="31">
        <f t="shared" si="33"/>
        <v>270031.11290322582</v>
      </c>
      <c r="BT33" s="31" t="str">
        <f t="shared" si="34"/>
        <v/>
      </c>
      <c r="BU33" s="31" t="str">
        <f t="shared" si="35"/>
        <v/>
      </c>
      <c r="BV33" s="45" t="s">
        <v>68</v>
      </c>
      <c r="BW33" s="45" t="s">
        <v>68</v>
      </c>
      <c r="BX33" s="45">
        <v>21440540</v>
      </c>
      <c r="BY33" s="45">
        <v>756</v>
      </c>
      <c r="BZ33" s="45">
        <v>21440540</v>
      </c>
      <c r="CA33" s="45" t="s">
        <v>313</v>
      </c>
      <c r="CB33" s="45" t="s">
        <v>2205</v>
      </c>
      <c r="CC33" s="45">
        <v>756</v>
      </c>
      <c r="CD33" s="45">
        <v>1544126669</v>
      </c>
      <c r="CE33" s="45">
        <f t="shared" si="36"/>
        <v>1</v>
      </c>
      <c r="CF33" s="45">
        <f t="shared" si="37"/>
        <v>1</v>
      </c>
      <c r="CG33" s="45">
        <f t="shared" si="38"/>
        <v>756</v>
      </c>
      <c r="CH33" s="45">
        <f t="shared" si="39"/>
        <v>21440540</v>
      </c>
      <c r="CI33" s="45">
        <f t="shared" si="40"/>
        <v>28360.502645502645</v>
      </c>
      <c r="CJ33" s="45" t="str">
        <f t="shared" si="41"/>
        <v/>
      </c>
      <c r="CK33" s="45">
        <f t="shared" si="42"/>
        <v>28360.502645502645</v>
      </c>
      <c r="CL33" s="45" t="str">
        <f t="shared" si="43"/>
        <v/>
      </c>
      <c r="CM33" s="45" t="str">
        <f t="shared" si="44"/>
        <v/>
      </c>
    </row>
    <row r="34" spans="1:91" x14ac:dyDescent="0.3">
      <c r="A34" s="1"/>
      <c r="B34" s="10" t="s">
        <v>68</v>
      </c>
      <c r="C34" s="10" t="s">
        <v>68</v>
      </c>
      <c r="D34" s="10">
        <v>12736533</v>
      </c>
      <c r="E34" s="10">
        <v>62</v>
      </c>
      <c r="F34" s="10">
        <v>12736533</v>
      </c>
      <c r="G34" s="10" t="s">
        <v>107</v>
      </c>
      <c r="H34" s="10" t="s">
        <v>108</v>
      </c>
      <c r="I34" s="10">
        <v>62</v>
      </c>
      <c r="J34" s="10">
        <v>1545194392</v>
      </c>
      <c r="K34" s="10">
        <f t="shared" si="0"/>
        <v>1</v>
      </c>
      <c r="L34" s="10">
        <f t="shared" si="1"/>
        <v>1</v>
      </c>
      <c r="M34" s="10">
        <f t="shared" si="2"/>
        <v>62</v>
      </c>
      <c r="N34" s="10">
        <f t="shared" si="3"/>
        <v>12736533</v>
      </c>
      <c r="O34" s="10">
        <f t="shared" si="4"/>
        <v>205427.95161290321</v>
      </c>
      <c r="P34" s="10" t="str">
        <f t="shared" si="5"/>
        <v/>
      </c>
      <c r="Q34" s="10">
        <f t="shared" si="6"/>
        <v>205427.95161290321</v>
      </c>
      <c r="R34" s="10" t="str">
        <f t="shared" si="7"/>
        <v/>
      </c>
      <c r="S34" s="10" t="str">
        <f t="shared" si="8"/>
        <v/>
      </c>
      <c r="T34" s="17" t="s">
        <v>68</v>
      </c>
      <c r="U34" s="17" t="s">
        <v>68</v>
      </c>
      <c r="V34" s="17">
        <v>1894417</v>
      </c>
      <c r="W34" s="17">
        <v>19</v>
      </c>
      <c r="X34" s="17">
        <v>1894417</v>
      </c>
      <c r="Y34" s="17" t="s">
        <v>80</v>
      </c>
      <c r="Z34" s="17" t="s">
        <v>329</v>
      </c>
      <c r="AA34" s="17">
        <v>19</v>
      </c>
      <c r="AB34" s="17">
        <v>1544687309</v>
      </c>
      <c r="AC34" s="17">
        <f t="shared" si="9"/>
        <v>1</v>
      </c>
      <c r="AD34" s="17">
        <f t="shared" si="10"/>
        <v>1</v>
      </c>
      <c r="AE34" s="32">
        <f t="shared" si="11"/>
        <v>19</v>
      </c>
      <c r="AF34" s="32">
        <f t="shared" si="12"/>
        <v>1894417</v>
      </c>
      <c r="AG34" s="32">
        <f t="shared" si="13"/>
        <v>99706.15789473684</v>
      </c>
      <c r="AH34" s="32" t="str">
        <f t="shared" si="14"/>
        <v/>
      </c>
      <c r="AI34" s="32">
        <f t="shared" si="15"/>
        <v>99706.15789473684</v>
      </c>
      <c r="AJ34" s="32" t="str">
        <f t="shared" si="16"/>
        <v/>
      </c>
      <c r="AK34" s="32" t="str">
        <f t="shared" si="17"/>
        <v/>
      </c>
      <c r="AL34" s="24" t="s">
        <v>68</v>
      </c>
      <c r="AM34" s="24" t="s">
        <v>68</v>
      </c>
      <c r="AN34" s="24">
        <v>2070494</v>
      </c>
      <c r="AO34" s="24">
        <v>123</v>
      </c>
      <c r="AP34" s="24">
        <v>2070494</v>
      </c>
      <c r="AQ34" s="24" t="s">
        <v>83</v>
      </c>
      <c r="AR34" s="24" t="s">
        <v>507</v>
      </c>
      <c r="AS34" s="24">
        <v>123</v>
      </c>
      <c r="AT34" s="24">
        <v>1544668758</v>
      </c>
      <c r="AU34" s="24">
        <f t="shared" si="18"/>
        <v>1</v>
      </c>
      <c r="AV34" s="24">
        <f t="shared" si="19"/>
        <v>1</v>
      </c>
      <c r="AW34" s="24">
        <f t="shared" si="20"/>
        <v>123</v>
      </c>
      <c r="AX34" s="24">
        <f t="shared" si="21"/>
        <v>2070494</v>
      </c>
      <c r="AY34" s="24">
        <f t="shared" si="22"/>
        <v>16833.284552845529</v>
      </c>
      <c r="AZ34" s="24" t="str">
        <f t="shared" si="23"/>
        <v/>
      </c>
      <c r="BA34" s="24">
        <f t="shared" si="24"/>
        <v>16833.284552845529</v>
      </c>
      <c r="BB34" s="24" t="str">
        <f t="shared" si="25"/>
        <v/>
      </c>
      <c r="BC34" s="24" t="str">
        <f t="shared" si="26"/>
        <v/>
      </c>
      <c r="BD34" s="31" t="s">
        <v>68</v>
      </c>
      <c r="BE34" s="31" t="s">
        <v>68</v>
      </c>
      <c r="BF34" s="31">
        <v>38368292</v>
      </c>
      <c r="BG34" s="31">
        <v>143</v>
      </c>
      <c r="BH34" s="31">
        <v>38368292</v>
      </c>
      <c r="BI34" s="31" t="s">
        <v>76</v>
      </c>
      <c r="BJ34" s="31" t="s">
        <v>741</v>
      </c>
      <c r="BK34" s="31">
        <v>143</v>
      </c>
      <c r="BL34" s="31">
        <v>1544529850</v>
      </c>
      <c r="BM34" s="31">
        <f t="shared" si="27"/>
        <v>1</v>
      </c>
      <c r="BN34" s="31">
        <f t="shared" si="28"/>
        <v>1</v>
      </c>
      <c r="BO34" s="31">
        <f t="shared" si="29"/>
        <v>143</v>
      </c>
      <c r="BP34" s="31">
        <f t="shared" si="30"/>
        <v>38368292</v>
      </c>
      <c r="BQ34" s="31">
        <f t="shared" si="31"/>
        <v>268309.73426573427</v>
      </c>
      <c r="BR34" s="31" t="str">
        <f t="shared" si="32"/>
        <v/>
      </c>
      <c r="BS34" s="31">
        <f t="shared" si="33"/>
        <v>268309.73426573427</v>
      </c>
      <c r="BT34" s="31" t="str">
        <f t="shared" si="34"/>
        <v/>
      </c>
      <c r="BU34" s="31" t="str">
        <f t="shared" si="35"/>
        <v/>
      </c>
      <c r="BV34" s="45" t="s">
        <v>68</v>
      </c>
      <c r="BW34" s="45" t="s">
        <v>68</v>
      </c>
      <c r="BX34" s="45">
        <v>23665636</v>
      </c>
      <c r="BY34" s="45">
        <v>794</v>
      </c>
      <c r="BZ34" s="45">
        <v>23665636</v>
      </c>
      <c r="CA34" s="45" t="s">
        <v>315</v>
      </c>
      <c r="CB34" s="45" t="s">
        <v>2206</v>
      </c>
      <c r="CC34" s="45">
        <v>794</v>
      </c>
      <c r="CD34" s="45">
        <v>1544126741</v>
      </c>
      <c r="CE34" s="45">
        <f t="shared" si="36"/>
        <v>1</v>
      </c>
      <c r="CF34" s="45">
        <f t="shared" si="37"/>
        <v>1</v>
      </c>
      <c r="CG34" s="45">
        <f t="shared" si="38"/>
        <v>794</v>
      </c>
      <c r="CH34" s="45">
        <f t="shared" si="39"/>
        <v>23665636</v>
      </c>
      <c r="CI34" s="45">
        <f t="shared" si="40"/>
        <v>29805.586901763225</v>
      </c>
      <c r="CJ34" s="45" t="str">
        <f t="shared" si="41"/>
        <v/>
      </c>
      <c r="CK34" s="45">
        <f t="shared" si="42"/>
        <v>29805.586901763225</v>
      </c>
      <c r="CL34" s="45" t="str">
        <f t="shared" si="43"/>
        <v/>
      </c>
      <c r="CM34" s="45" t="str">
        <f t="shared" si="44"/>
        <v/>
      </c>
    </row>
    <row r="35" spans="1:91" x14ac:dyDescent="0.3">
      <c r="A35" s="1"/>
      <c r="B35" s="10" t="s">
        <v>68</v>
      </c>
      <c r="C35" s="10" t="s">
        <v>68</v>
      </c>
      <c r="D35" s="10">
        <v>10915278</v>
      </c>
      <c r="E35" s="10">
        <v>59</v>
      </c>
      <c r="F35" s="10">
        <v>10915278</v>
      </c>
      <c r="G35" s="10" t="s">
        <v>76</v>
      </c>
      <c r="H35" s="10" t="s">
        <v>109</v>
      </c>
      <c r="I35" s="10">
        <v>59</v>
      </c>
      <c r="J35" s="10">
        <v>1545194439</v>
      </c>
      <c r="K35" s="10">
        <f t="shared" si="0"/>
        <v>1</v>
      </c>
      <c r="L35" s="10">
        <f t="shared" si="1"/>
        <v>1</v>
      </c>
      <c r="M35" s="10">
        <f t="shared" si="2"/>
        <v>59</v>
      </c>
      <c r="N35" s="10">
        <f t="shared" si="3"/>
        <v>10915278</v>
      </c>
      <c r="O35" s="10">
        <f t="shared" si="4"/>
        <v>185004.71186440677</v>
      </c>
      <c r="P35" s="10" t="str">
        <f t="shared" si="5"/>
        <v/>
      </c>
      <c r="Q35" s="10">
        <f t="shared" si="6"/>
        <v>185004.71186440677</v>
      </c>
      <c r="R35" s="10" t="str">
        <f t="shared" si="7"/>
        <v/>
      </c>
      <c r="S35" s="10" t="str">
        <f t="shared" si="8"/>
        <v/>
      </c>
      <c r="T35" s="17" t="s">
        <v>68</v>
      </c>
      <c r="U35" s="17" t="s">
        <v>68</v>
      </c>
      <c r="V35" s="17">
        <v>1903132</v>
      </c>
      <c r="W35" s="17">
        <v>20</v>
      </c>
      <c r="X35" s="17">
        <v>1903132</v>
      </c>
      <c r="Y35" s="17" t="s">
        <v>85</v>
      </c>
      <c r="Z35" s="17" t="s">
        <v>330</v>
      </c>
      <c r="AA35" s="17">
        <v>20</v>
      </c>
      <c r="AB35" s="17">
        <v>1544687317</v>
      </c>
      <c r="AC35" s="17">
        <f t="shared" si="9"/>
        <v>1</v>
      </c>
      <c r="AD35" s="17">
        <f t="shared" si="10"/>
        <v>1</v>
      </c>
      <c r="AE35" s="32">
        <f t="shared" si="11"/>
        <v>20</v>
      </c>
      <c r="AF35" s="32">
        <f t="shared" si="12"/>
        <v>1903132</v>
      </c>
      <c r="AG35" s="32">
        <f t="shared" si="13"/>
        <v>95156.6</v>
      </c>
      <c r="AH35" s="32" t="str">
        <f t="shared" si="14"/>
        <v/>
      </c>
      <c r="AI35" s="32">
        <f t="shared" si="15"/>
        <v>95156.6</v>
      </c>
      <c r="AJ35" s="32" t="str">
        <f t="shared" si="16"/>
        <v/>
      </c>
      <c r="AK35" s="32" t="str">
        <f t="shared" si="17"/>
        <v/>
      </c>
      <c r="AL35" s="24" t="s">
        <v>68</v>
      </c>
      <c r="AM35" s="24" t="s">
        <v>68</v>
      </c>
      <c r="AN35" s="24">
        <v>2059638</v>
      </c>
      <c r="AO35" s="24">
        <v>118</v>
      </c>
      <c r="AP35" s="24">
        <v>2059638</v>
      </c>
      <c r="AQ35" s="24" t="s">
        <v>103</v>
      </c>
      <c r="AR35" s="24" t="s">
        <v>508</v>
      </c>
      <c r="AS35" s="24">
        <v>118</v>
      </c>
      <c r="AT35" s="24">
        <v>1544668766</v>
      </c>
      <c r="AU35" s="24">
        <f t="shared" si="18"/>
        <v>1</v>
      </c>
      <c r="AV35" s="24">
        <f t="shared" si="19"/>
        <v>1</v>
      </c>
      <c r="AW35" s="24">
        <f t="shared" si="20"/>
        <v>118</v>
      </c>
      <c r="AX35" s="24">
        <f t="shared" si="21"/>
        <v>2059638</v>
      </c>
      <c r="AY35" s="24">
        <f t="shared" si="22"/>
        <v>17454.5593220339</v>
      </c>
      <c r="AZ35" s="24" t="str">
        <f t="shared" si="23"/>
        <v/>
      </c>
      <c r="BA35" s="24">
        <f t="shared" si="24"/>
        <v>17454.5593220339</v>
      </c>
      <c r="BB35" s="24" t="str">
        <f t="shared" si="25"/>
        <v/>
      </c>
      <c r="BC35" s="24" t="str">
        <f t="shared" si="26"/>
        <v/>
      </c>
      <c r="BD35" s="31" t="s">
        <v>68</v>
      </c>
      <c r="BE35" s="31" t="s">
        <v>68</v>
      </c>
      <c r="BF35" s="31">
        <v>31055147</v>
      </c>
      <c r="BG35" s="31">
        <v>108</v>
      </c>
      <c r="BH35" s="31">
        <v>31055147</v>
      </c>
      <c r="BI35" s="31" t="s">
        <v>69</v>
      </c>
      <c r="BJ35" s="31" t="s">
        <v>742</v>
      </c>
      <c r="BK35" s="31">
        <v>108</v>
      </c>
      <c r="BL35" s="31">
        <v>1544529864</v>
      </c>
      <c r="BM35" s="31">
        <f t="shared" si="27"/>
        <v>1</v>
      </c>
      <c r="BN35" s="31">
        <f t="shared" si="28"/>
        <v>1</v>
      </c>
      <c r="BO35" s="31">
        <f t="shared" si="29"/>
        <v>108</v>
      </c>
      <c r="BP35" s="31">
        <f t="shared" si="30"/>
        <v>31055147</v>
      </c>
      <c r="BQ35" s="31">
        <f t="shared" si="31"/>
        <v>287547.65740740742</v>
      </c>
      <c r="BR35" s="31" t="str">
        <f t="shared" si="32"/>
        <v/>
      </c>
      <c r="BS35" s="31">
        <f t="shared" si="33"/>
        <v>287547.65740740742</v>
      </c>
      <c r="BT35" s="31" t="str">
        <f t="shared" si="34"/>
        <v/>
      </c>
      <c r="BU35" s="31" t="str">
        <f t="shared" si="35"/>
        <v/>
      </c>
      <c r="BV35" s="45" t="s">
        <v>68</v>
      </c>
      <c r="BW35" s="45" t="s">
        <v>68</v>
      </c>
      <c r="BX35" s="45">
        <v>21406034</v>
      </c>
      <c r="BY35" s="45">
        <v>661</v>
      </c>
      <c r="BZ35" s="45">
        <v>21406034</v>
      </c>
      <c r="CA35" s="45" t="s">
        <v>313</v>
      </c>
      <c r="CB35" s="45" t="s">
        <v>2207</v>
      </c>
      <c r="CC35" s="45">
        <v>661</v>
      </c>
      <c r="CD35" s="45">
        <v>1544126905</v>
      </c>
      <c r="CE35" s="45">
        <f t="shared" si="36"/>
        <v>1</v>
      </c>
      <c r="CF35" s="45">
        <f t="shared" si="37"/>
        <v>1</v>
      </c>
      <c r="CG35" s="45">
        <f t="shared" si="38"/>
        <v>661</v>
      </c>
      <c r="CH35" s="45">
        <f t="shared" si="39"/>
        <v>21406034</v>
      </c>
      <c r="CI35" s="45">
        <f t="shared" si="40"/>
        <v>32384.317700453859</v>
      </c>
      <c r="CJ35" s="45" t="str">
        <f t="shared" si="41"/>
        <v/>
      </c>
      <c r="CK35" s="45">
        <f t="shared" si="42"/>
        <v>32384.317700453859</v>
      </c>
      <c r="CL35" s="45" t="str">
        <f t="shared" si="43"/>
        <v/>
      </c>
      <c r="CM35" s="45" t="str">
        <f t="shared" si="44"/>
        <v/>
      </c>
    </row>
    <row r="36" spans="1:91" x14ac:dyDescent="0.3">
      <c r="A36" s="1"/>
      <c r="B36" s="10" t="s">
        <v>68</v>
      </c>
      <c r="C36" s="10" t="s">
        <v>68</v>
      </c>
      <c r="D36" s="10">
        <v>14406734</v>
      </c>
      <c r="E36" s="10">
        <v>66</v>
      </c>
      <c r="F36" s="10">
        <v>14406734</v>
      </c>
      <c r="G36" s="10" t="s">
        <v>80</v>
      </c>
      <c r="H36" s="10" t="s">
        <v>110</v>
      </c>
      <c r="I36" s="10">
        <v>66</v>
      </c>
      <c r="J36" s="10">
        <v>1545194447</v>
      </c>
      <c r="K36" s="10">
        <f t="shared" si="0"/>
        <v>1</v>
      </c>
      <c r="L36" s="10">
        <f t="shared" si="1"/>
        <v>1</v>
      </c>
      <c r="M36" s="10">
        <f t="shared" si="2"/>
        <v>66</v>
      </c>
      <c r="N36" s="10">
        <f t="shared" si="3"/>
        <v>14406734</v>
      </c>
      <c r="O36" s="10">
        <f t="shared" si="4"/>
        <v>218283.84848484848</v>
      </c>
      <c r="P36" s="10" t="str">
        <f t="shared" si="5"/>
        <v/>
      </c>
      <c r="Q36" s="10">
        <f t="shared" si="6"/>
        <v>218283.84848484848</v>
      </c>
      <c r="R36" s="10" t="str">
        <f t="shared" si="7"/>
        <v/>
      </c>
      <c r="S36" s="10" t="str">
        <f t="shared" si="8"/>
        <v/>
      </c>
      <c r="T36" s="17" t="s">
        <v>68</v>
      </c>
      <c r="U36" s="17" t="s">
        <v>68</v>
      </c>
      <c r="V36" s="17">
        <v>1899605</v>
      </c>
      <c r="W36" s="17">
        <v>22</v>
      </c>
      <c r="X36" s="17">
        <v>1899605</v>
      </c>
      <c r="Y36" s="17" t="s">
        <v>83</v>
      </c>
      <c r="Z36" s="17" t="s">
        <v>331</v>
      </c>
      <c r="AA36" s="17">
        <v>22</v>
      </c>
      <c r="AB36" s="17">
        <v>1544687322</v>
      </c>
      <c r="AC36" s="17">
        <f t="shared" si="9"/>
        <v>1</v>
      </c>
      <c r="AD36" s="17">
        <f t="shared" si="10"/>
        <v>1</v>
      </c>
      <c r="AE36" s="32">
        <f t="shared" si="11"/>
        <v>22</v>
      </c>
      <c r="AF36" s="32">
        <f t="shared" si="12"/>
        <v>1899605</v>
      </c>
      <c r="AG36" s="32">
        <f t="shared" si="13"/>
        <v>86345.681818181823</v>
      </c>
      <c r="AH36" s="32" t="str">
        <f t="shared" si="14"/>
        <v/>
      </c>
      <c r="AI36" s="32">
        <f t="shared" si="15"/>
        <v>86345.681818181823</v>
      </c>
      <c r="AJ36" s="32" t="str">
        <f t="shared" si="16"/>
        <v/>
      </c>
      <c r="AK36" s="32" t="str">
        <f t="shared" si="17"/>
        <v/>
      </c>
      <c r="AL36" s="24" t="s">
        <v>68</v>
      </c>
      <c r="AM36" s="24" t="s">
        <v>68</v>
      </c>
      <c r="AN36" s="24">
        <v>2055038</v>
      </c>
      <c r="AO36" s="24">
        <v>116</v>
      </c>
      <c r="AP36" s="24">
        <v>2055038</v>
      </c>
      <c r="AQ36" s="24" t="s">
        <v>107</v>
      </c>
      <c r="AR36" s="24" t="s">
        <v>509</v>
      </c>
      <c r="AS36" s="24">
        <v>116</v>
      </c>
      <c r="AT36" s="24">
        <v>1544668786</v>
      </c>
      <c r="AU36" s="24">
        <f t="shared" si="18"/>
        <v>1</v>
      </c>
      <c r="AV36" s="24">
        <f t="shared" si="19"/>
        <v>1</v>
      </c>
      <c r="AW36" s="24">
        <f t="shared" si="20"/>
        <v>116</v>
      </c>
      <c r="AX36" s="24">
        <f t="shared" si="21"/>
        <v>2055038</v>
      </c>
      <c r="AY36" s="24">
        <f t="shared" si="22"/>
        <v>17715.844827586207</v>
      </c>
      <c r="AZ36" s="24" t="str">
        <f t="shared" si="23"/>
        <v/>
      </c>
      <c r="BA36" s="24">
        <f t="shared" si="24"/>
        <v>17715.844827586207</v>
      </c>
      <c r="BB36" s="24" t="str">
        <f t="shared" si="25"/>
        <v/>
      </c>
      <c r="BC36" s="24" t="str">
        <f t="shared" si="26"/>
        <v/>
      </c>
      <c r="BD36" s="31" t="s">
        <v>68</v>
      </c>
      <c r="BE36" s="31" t="s">
        <v>68</v>
      </c>
      <c r="BF36" s="31">
        <v>31226966</v>
      </c>
      <c r="BG36" s="31">
        <v>114</v>
      </c>
      <c r="BH36" s="31">
        <v>31226966</v>
      </c>
      <c r="BI36" s="31" t="s">
        <v>313</v>
      </c>
      <c r="BJ36" s="31" t="s">
        <v>743</v>
      </c>
      <c r="BK36" s="31">
        <v>114</v>
      </c>
      <c r="BL36" s="31">
        <v>1544529872</v>
      </c>
      <c r="BM36" s="31">
        <f t="shared" si="27"/>
        <v>1</v>
      </c>
      <c r="BN36" s="31">
        <f t="shared" si="28"/>
        <v>1</v>
      </c>
      <c r="BO36" s="31">
        <f t="shared" si="29"/>
        <v>114</v>
      </c>
      <c r="BP36" s="31">
        <f t="shared" si="30"/>
        <v>31226966</v>
      </c>
      <c r="BQ36" s="31">
        <f t="shared" si="31"/>
        <v>273920.75438596489</v>
      </c>
      <c r="BR36" s="31" t="str">
        <f t="shared" si="32"/>
        <v/>
      </c>
      <c r="BS36" s="31">
        <f t="shared" si="33"/>
        <v>273920.75438596489</v>
      </c>
      <c r="BT36" s="31" t="str">
        <f t="shared" si="34"/>
        <v/>
      </c>
      <c r="BU36" s="31" t="str">
        <f t="shared" si="35"/>
        <v/>
      </c>
      <c r="BV36" s="45" t="s">
        <v>68</v>
      </c>
      <c r="BW36" s="45" t="s">
        <v>68</v>
      </c>
      <c r="BX36" s="45">
        <v>22111565</v>
      </c>
      <c r="BY36" s="45">
        <v>560</v>
      </c>
      <c r="BZ36" s="45">
        <v>22111565</v>
      </c>
      <c r="CA36" s="45" t="s">
        <v>315</v>
      </c>
      <c r="CB36" s="45" t="s">
        <v>2208</v>
      </c>
      <c r="CC36" s="45">
        <v>560</v>
      </c>
      <c r="CD36" s="45">
        <v>1544127181</v>
      </c>
      <c r="CE36" s="45">
        <f t="shared" si="36"/>
        <v>1</v>
      </c>
      <c r="CF36" s="45">
        <f t="shared" si="37"/>
        <v>1</v>
      </c>
      <c r="CG36" s="45">
        <f t="shared" si="38"/>
        <v>560</v>
      </c>
      <c r="CH36" s="45">
        <f t="shared" si="39"/>
        <v>22111565</v>
      </c>
      <c r="CI36" s="45">
        <f t="shared" si="40"/>
        <v>39484.9375</v>
      </c>
      <c r="CJ36" s="45" t="str">
        <f t="shared" si="41"/>
        <v/>
      </c>
      <c r="CK36" s="45">
        <f t="shared" si="42"/>
        <v>39484.9375</v>
      </c>
      <c r="CL36" s="45" t="str">
        <f t="shared" si="43"/>
        <v/>
      </c>
      <c r="CM36" s="45" t="str">
        <f t="shared" si="44"/>
        <v/>
      </c>
    </row>
    <row r="37" spans="1:91" x14ac:dyDescent="0.3">
      <c r="A37" s="1"/>
      <c r="B37" s="10" t="s">
        <v>68</v>
      </c>
      <c r="C37" s="10" t="s">
        <v>68</v>
      </c>
      <c r="D37" s="10">
        <v>13666793</v>
      </c>
      <c r="E37" s="10">
        <v>73</v>
      </c>
      <c r="F37" s="10">
        <v>13666793</v>
      </c>
      <c r="G37" s="10" t="s">
        <v>80</v>
      </c>
      <c r="H37" s="10" t="s">
        <v>111</v>
      </c>
      <c r="I37" s="10">
        <v>73</v>
      </c>
      <c r="J37" s="10">
        <v>1545194455</v>
      </c>
      <c r="K37" s="10">
        <f t="shared" si="0"/>
        <v>1</v>
      </c>
      <c r="L37" s="10">
        <f t="shared" si="1"/>
        <v>1</v>
      </c>
      <c r="M37" s="10">
        <f t="shared" si="2"/>
        <v>73</v>
      </c>
      <c r="N37" s="10">
        <f t="shared" si="3"/>
        <v>13666793</v>
      </c>
      <c r="O37" s="10">
        <f t="shared" si="4"/>
        <v>187216.34246575343</v>
      </c>
      <c r="P37" s="10" t="str">
        <f t="shared" si="5"/>
        <v/>
      </c>
      <c r="Q37" s="10">
        <f t="shared" si="6"/>
        <v>187216.34246575343</v>
      </c>
      <c r="R37" s="10" t="str">
        <f t="shared" si="7"/>
        <v/>
      </c>
      <c r="S37" s="10" t="str">
        <f t="shared" si="8"/>
        <v/>
      </c>
      <c r="T37" s="17" t="s">
        <v>68</v>
      </c>
      <c r="U37" s="17" t="s">
        <v>68</v>
      </c>
      <c r="V37" s="17">
        <v>1043650</v>
      </c>
      <c r="W37" s="17">
        <v>19</v>
      </c>
      <c r="X37" s="17">
        <v>1043650</v>
      </c>
      <c r="Y37" s="17" t="s">
        <v>85</v>
      </c>
      <c r="Z37" s="17" t="s">
        <v>332</v>
      </c>
      <c r="AA37" s="17">
        <v>19</v>
      </c>
      <c r="AB37" s="17">
        <v>1544687330</v>
      </c>
      <c r="AC37" s="17">
        <f t="shared" si="9"/>
        <v>1</v>
      </c>
      <c r="AD37" s="17">
        <f t="shared" si="10"/>
        <v>1</v>
      </c>
      <c r="AE37" s="32">
        <f t="shared" si="11"/>
        <v>19</v>
      </c>
      <c r="AF37" s="32">
        <f t="shared" si="12"/>
        <v>1043650</v>
      </c>
      <c r="AG37" s="32">
        <f t="shared" si="13"/>
        <v>54928.947368421053</v>
      </c>
      <c r="AH37" s="32" t="str">
        <f t="shared" si="14"/>
        <v/>
      </c>
      <c r="AI37" s="32">
        <f t="shared" si="15"/>
        <v>54928.947368421053</v>
      </c>
      <c r="AJ37" s="32" t="str">
        <f t="shared" si="16"/>
        <v/>
      </c>
      <c r="AK37" s="32" t="str">
        <f t="shared" si="17"/>
        <v/>
      </c>
      <c r="AL37" s="24" t="s">
        <v>68</v>
      </c>
      <c r="AM37" s="24" t="s">
        <v>68</v>
      </c>
      <c r="AN37" s="24">
        <v>2056315</v>
      </c>
      <c r="AO37" s="24">
        <v>141</v>
      </c>
      <c r="AP37" s="24">
        <v>2056315</v>
      </c>
      <c r="AQ37" s="24" t="s">
        <v>103</v>
      </c>
      <c r="AR37" s="24" t="s">
        <v>510</v>
      </c>
      <c r="AS37" s="24">
        <v>141</v>
      </c>
      <c r="AT37" s="24">
        <v>1544668821</v>
      </c>
      <c r="AU37" s="24">
        <f t="shared" si="18"/>
        <v>1</v>
      </c>
      <c r="AV37" s="24">
        <f t="shared" si="19"/>
        <v>1</v>
      </c>
      <c r="AW37" s="24">
        <f t="shared" si="20"/>
        <v>141</v>
      </c>
      <c r="AX37" s="24">
        <f t="shared" si="21"/>
        <v>2056315</v>
      </c>
      <c r="AY37" s="24">
        <f t="shared" si="22"/>
        <v>14583.794326241135</v>
      </c>
      <c r="AZ37" s="24" t="str">
        <f t="shared" si="23"/>
        <v/>
      </c>
      <c r="BA37" s="24">
        <f t="shared" si="24"/>
        <v>14583.794326241135</v>
      </c>
      <c r="BB37" s="24" t="str">
        <f t="shared" si="25"/>
        <v/>
      </c>
      <c r="BC37" s="24" t="str">
        <f t="shared" si="26"/>
        <v/>
      </c>
      <c r="BD37" s="31" t="s">
        <v>68</v>
      </c>
      <c r="BE37" s="31" t="s">
        <v>68</v>
      </c>
      <c r="BF37" s="31">
        <v>33191164</v>
      </c>
      <c r="BG37" s="31">
        <v>120</v>
      </c>
      <c r="BH37" s="31">
        <v>33191164</v>
      </c>
      <c r="BI37" s="31" t="s">
        <v>315</v>
      </c>
      <c r="BJ37" s="31" t="s">
        <v>744</v>
      </c>
      <c r="BK37" s="31">
        <v>121</v>
      </c>
      <c r="BL37" s="31">
        <v>1544529914</v>
      </c>
      <c r="BM37" s="31">
        <f t="shared" si="27"/>
        <v>1</v>
      </c>
      <c r="BN37" s="31">
        <f t="shared" si="28"/>
        <v>1</v>
      </c>
      <c r="BO37" s="31">
        <f t="shared" si="29"/>
        <v>120</v>
      </c>
      <c r="BP37" s="31">
        <f t="shared" si="30"/>
        <v>33191164</v>
      </c>
      <c r="BQ37" s="31">
        <f t="shared" si="31"/>
        <v>274307.14049586776</v>
      </c>
      <c r="BR37" s="31" t="str">
        <f t="shared" si="32"/>
        <v/>
      </c>
      <c r="BS37" s="31">
        <f t="shared" si="33"/>
        <v>276593.03333333333</v>
      </c>
      <c r="BT37" s="31" t="str">
        <f t="shared" si="34"/>
        <v/>
      </c>
      <c r="BU37" s="31" t="str">
        <f t="shared" si="35"/>
        <v/>
      </c>
      <c r="BV37" s="45" t="s">
        <v>68</v>
      </c>
      <c r="BW37" s="45" t="s">
        <v>68</v>
      </c>
      <c r="BX37" s="45">
        <v>17206883</v>
      </c>
      <c r="BY37" s="45">
        <v>451</v>
      </c>
      <c r="BZ37" s="45">
        <v>17206883</v>
      </c>
      <c r="CA37" s="45" t="s">
        <v>103</v>
      </c>
      <c r="CB37" s="45" t="s">
        <v>2209</v>
      </c>
      <c r="CC37" s="45">
        <v>451</v>
      </c>
      <c r="CD37" s="45">
        <v>1544127228</v>
      </c>
      <c r="CE37" s="45">
        <f t="shared" si="36"/>
        <v>1</v>
      </c>
      <c r="CF37" s="45">
        <f t="shared" si="37"/>
        <v>1</v>
      </c>
      <c r="CG37" s="45">
        <f t="shared" si="38"/>
        <v>451</v>
      </c>
      <c r="CH37" s="45">
        <f t="shared" si="39"/>
        <v>17206883</v>
      </c>
      <c r="CI37" s="45">
        <f t="shared" si="40"/>
        <v>38152.733924611974</v>
      </c>
      <c r="CJ37" s="45" t="str">
        <f t="shared" si="41"/>
        <v/>
      </c>
      <c r="CK37" s="45">
        <f t="shared" si="42"/>
        <v>38152.733924611974</v>
      </c>
      <c r="CL37" s="45" t="str">
        <f t="shared" si="43"/>
        <v/>
      </c>
      <c r="CM37" s="45" t="str">
        <f t="shared" si="44"/>
        <v/>
      </c>
    </row>
    <row r="38" spans="1:91" x14ac:dyDescent="0.3">
      <c r="A38" s="1"/>
      <c r="B38" s="10"/>
      <c r="C38" s="10"/>
      <c r="D38" s="10"/>
      <c r="E38" s="10"/>
      <c r="F38" s="10"/>
      <c r="G38" s="10"/>
      <c r="H38" s="10"/>
      <c r="I38" s="10"/>
      <c r="J38" s="10"/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T38" s="17"/>
      <c r="U38" s="17"/>
      <c r="V38" s="17"/>
      <c r="W38" s="17"/>
      <c r="X38" s="17"/>
      <c r="Y38" s="17"/>
      <c r="Z38" s="17"/>
      <c r="AA38" s="17"/>
      <c r="AB38" s="17"/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L38" s="24"/>
      <c r="AM38" s="24"/>
      <c r="AN38" s="24"/>
      <c r="AO38" s="24"/>
      <c r="AP38" s="24"/>
      <c r="AQ38" s="24"/>
      <c r="AR38" s="24"/>
      <c r="AS38" s="24"/>
      <c r="AT38" s="24"/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D38" s="31"/>
      <c r="BE38" s="31"/>
      <c r="BF38" s="31"/>
      <c r="BG38" s="31"/>
      <c r="BH38" s="31"/>
      <c r="BI38" s="31"/>
      <c r="BJ38" s="31"/>
      <c r="BK38" s="31"/>
      <c r="BL38" s="31"/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 spans="1:91" x14ac:dyDescent="0.3">
      <c r="A39" s="1"/>
      <c r="B39" s="10"/>
      <c r="C39" s="10"/>
      <c r="D39" s="10"/>
      <c r="E39" s="10"/>
      <c r="F39" s="10"/>
      <c r="G39" s="10"/>
      <c r="H39" s="10"/>
      <c r="I39" s="10"/>
      <c r="J39" s="10"/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T39" s="17"/>
      <c r="U39" s="17"/>
      <c r="V39" s="17"/>
      <c r="W39" s="17"/>
      <c r="X39" s="17"/>
      <c r="Y39" s="17"/>
      <c r="Z39" s="17"/>
      <c r="AA39" s="17"/>
      <c r="AB39" s="17"/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L39" s="24"/>
      <c r="AM39" s="24"/>
      <c r="AN39" s="24"/>
      <c r="AO39" s="24"/>
      <c r="AP39" s="24"/>
      <c r="AQ39" s="24"/>
      <c r="AR39" s="24"/>
      <c r="AS39" s="24"/>
      <c r="AT39" s="24"/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D39" s="31"/>
      <c r="BE39" s="31"/>
      <c r="BF39" s="31"/>
      <c r="BG39" s="31"/>
      <c r="BH39" s="31"/>
      <c r="BI39" s="31"/>
      <c r="BJ39" s="31"/>
      <c r="BK39" s="31"/>
      <c r="BL39" s="31"/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 spans="1:91" x14ac:dyDescent="0.3">
      <c r="A40" s="1"/>
      <c r="B40" s="10"/>
      <c r="C40" s="10"/>
      <c r="D40" s="10"/>
      <c r="E40" s="10"/>
      <c r="F40" s="10"/>
      <c r="G40" s="10"/>
      <c r="H40" s="10"/>
      <c r="I40" s="10"/>
      <c r="J40" s="10"/>
      <c r="K40" s="10">
        <f t="shared" ref="K40:K71" si="45">IF(AND(B40=C40,L40=1),1,0)</f>
        <v>0</v>
      </c>
      <c r="L40" s="10">
        <f t="shared" ref="L40:L71" si="46">IF(C40&gt;0,1,0)</f>
        <v>0</v>
      </c>
      <c r="M40" s="10" t="str">
        <f t="shared" ref="M40:M71" si="47">IF(K40=1,E40,"")</f>
        <v/>
      </c>
      <c r="N40" s="10" t="str">
        <f t="shared" ref="N40:N71" si="48">IF(K40=1,D40,"")</f>
        <v/>
      </c>
      <c r="O40" s="10" t="str">
        <f t="shared" ref="O40:O71" si="49">IF(AND(L40&gt;0,K40=1),F40/I40,"")</f>
        <v/>
      </c>
      <c r="P40" s="10" t="str">
        <f t="shared" ref="P40:P71" si="50">IF(AND(L40&gt;0,K40=0),F40/I40,"")</f>
        <v/>
      </c>
      <c r="Q40" s="10" t="str">
        <f t="shared" ref="Q40:Q71" si="51">IF(L40&gt;0,D40/E40,"")</f>
        <v/>
      </c>
      <c r="R40" s="10" t="str">
        <f t="shared" ref="R40:R71" si="52">IF(AND(L40&gt;0,K40=0),(F40-D40)/(I40-E40),"")</f>
        <v/>
      </c>
      <c r="S40" s="10" t="str">
        <f t="shared" ref="S40:S71" si="53">IF(AND(L40&gt;0,K40=0),I40-E40,"")</f>
        <v/>
      </c>
      <c r="T40" s="17"/>
      <c r="U40" s="17"/>
      <c r="V40" s="17"/>
      <c r="W40" s="17"/>
      <c r="X40" s="17"/>
      <c r="Y40" s="17"/>
      <c r="Z40" s="17"/>
      <c r="AA40" s="17"/>
      <c r="AB40" s="17"/>
      <c r="AC40" s="17">
        <f t="shared" ref="AC40:AC71" si="54">IF(AND(T40=U40,AD40=1),1,0)</f>
        <v>0</v>
      </c>
      <c r="AD40" s="17">
        <f t="shared" ref="AD40:AD71" si="55">IF(U40&gt;0,1,0)</f>
        <v>0</v>
      </c>
      <c r="AE40" s="32" t="str">
        <f t="shared" ref="AE40:AE71" si="56">IF(AC40=1,W40,"")</f>
        <v/>
      </c>
      <c r="AF40" s="32" t="str">
        <f t="shared" ref="AF40:AF71" si="57">IF(AC40=1,V40,"")</f>
        <v/>
      </c>
      <c r="AG40" s="32" t="str">
        <f t="shared" ref="AG40:AG71" si="58">IF(AND(AD40&gt;0,AC40=1),X40/AA40,"")</f>
        <v/>
      </c>
      <c r="AH40" s="32" t="str">
        <f t="shared" ref="AH40:AH71" si="59">IF(AND(AD40&gt;0,AC40=0),X40/AA40,"")</f>
        <v/>
      </c>
      <c r="AI40" s="32" t="str">
        <f t="shared" ref="AI40:AI71" si="60">IF(AD40&gt;0,V40/W40,"")</f>
        <v/>
      </c>
      <c r="AJ40" s="32" t="str">
        <f t="shared" ref="AJ40:AJ71" si="61">IF(AND(AD40&gt;0,AC40=0),(X40-V40)/(AA40-W40),"")</f>
        <v/>
      </c>
      <c r="AK40" s="32" t="str">
        <f t="shared" ref="AK40:AK71" si="62">IF(AND(AD40&gt;0,AC40=0),AA40-W40,"")</f>
        <v/>
      </c>
      <c r="AL40" s="24"/>
      <c r="AM40" s="24"/>
      <c r="AN40" s="24"/>
      <c r="AO40" s="24"/>
      <c r="AP40" s="24"/>
      <c r="AQ40" s="24"/>
      <c r="AR40" s="24"/>
      <c r="AS40" s="24"/>
      <c r="AT40" s="24"/>
      <c r="AU40" s="24">
        <f t="shared" ref="AU40:AU71" si="63">IF(AND(AL40=AM40,AV40=1),1,0)</f>
        <v>0</v>
      </c>
      <c r="AV40" s="24">
        <f t="shared" ref="AV40:AV71" si="64">IF(AM40&gt;0,1,0)</f>
        <v>0</v>
      </c>
      <c r="AW40" s="24" t="str">
        <f t="shared" ref="AW40:AW71" si="65">IF(AU40=1,AO40,"")</f>
        <v/>
      </c>
      <c r="AX40" s="24" t="str">
        <f t="shared" ref="AX40:AX71" si="66">IF(AU40=1,AN40,"")</f>
        <v/>
      </c>
      <c r="AY40" s="24" t="str">
        <f t="shared" ref="AY40:AY71" si="67">IF(AND(AV40&gt;0,AU40=1),AP40/AS40,"")</f>
        <v/>
      </c>
      <c r="AZ40" s="24" t="str">
        <f t="shared" ref="AZ40:AZ71" si="68">IF(AND(AV40&gt;0,AU40=0),AP40/AS40,"")</f>
        <v/>
      </c>
      <c r="BA40" s="24" t="str">
        <f t="shared" ref="BA40:BA71" si="69">IF(AV40&gt;0,AN40/AO40,"")</f>
        <v/>
      </c>
      <c r="BB40" s="24" t="str">
        <f t="shared" ref="BB40:BB71" si="70">IF(AND(AV40&gt;0,AU40=0),(AP40-AN40)/(AS40-AO40),"")</f>
        <v/>
      </c>
      <c r="BC40" s="24" t="str">
        <f t="shared" ref="BC40:BC71" si="71">IF(AND(AV40&gt;0,AU40=0),AS40-AO40,"")</f>
        <v/>
      </c>
      <c r="BD40" s="31"/>
      <c r="BE40" s="31"/>
      <c r="BF40" s="31"/>
      <c r="BG40" s="31"/>
      <c r="BH40" s="31"/>
      <c r="BI40" s="31"/>
      <c r="BJ40" s="31"/>
      <c r="BK40" s="31"/>
      <c r="BL40" s="31"/>
      <c r="BM40" s="31">
        <f t="shared" ref="BM40:BM71" si="72">IF(AND(BD40=BE40,BN40=1),1,0)</f>
        <v>0</v>
      </c>
      <c r="BN40" s="31">
        <f t="shared" ref="BN40:BN71" si="73">IF(BE40&gt;0,1,0)</f>
        <v>0</v>
      </c>
      <c r="BO40" s="31" t="str">
        <f t="shared" ref="BO40:BO71" si="74">IF(BM40=1,BG40,"")</f>
        <v/>
      </c>
      <c r="BP40" s="31" t="str">
        <f t="shared" ref="BP40:BP71" si="75">IF(BM40=1,BF40,"")</f>
        <v/>
      </c>
      <c r="BQ40" s="31" t="str">
        <f t="shared" ref="BQ40:BQ71" si="76">IF(AND(BN40&gt;0,BM40=1),BH40/BK40,"")</f>
        <v/>
      </c>
      <c r="BR40" s="31" t="str">
        <f t="shared" ref="BR40:BR71" si="77">IF(AND(BN40&gt;0,BM40=0),BH40/BK40,"")</f>
        <v/>
      </c>
      <c r="BS40" s="31" t="str">
        <f t="shared" ref="BS40:BS71" si="78">IF(BN40&gt;0,BF40/BG40,"")</f>
        <v/>
      </c>
      <c r="BT40" s="31" t="str">
        <f t="shared" ref="BT40:BT71" si="79">IF(AND(BN40&gt;0,BM40=0),(BH40-BF40)/(BK40-BG40),"")</f>
        <v/>
      </c>
      <c r="BU40" s="31" t="str">
        <f t="shared" ref="BU40:BU71" si="80">IF(AND(BN40&gt;0,BM40=0),BK40-BG40,"")</f>
        <v/>
      </c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 spans="1:91" x14ac:dyDescent="0.3">
      <c r="A41" s="1"/>
      <c r="B41" s="10"/>
      <c r="C41" s="10"/>
      <c r="D41" s="10"/>
      <c r="E41" s="10"/>
      <c r="F41" s="10"/>
      <c r="G41" s="10"/>
      <c r="H41" s="10"/>
      <c r="I41" s="10"/>
      <c r="J41" s="10"/>
      <c r="K41" s="10">
        <f t="shared" si="45"/>
        <v>0</v>
      </c>
      <c r="L41" s="10">
        <f t="shared" si="46"/>
        <v>0</v>
      </c>
      <c r="M41" s="10" t="str">
        <f t="shared" si="47"/>
        <v/>
      </c>
      <c r="N41" s="10" t="str">
        <f t="shared" si="48"/>
        <v/>
      </c>
      <c r="O41" s="10" t="str">
        <f t="shared" si="49"/>
        <v/>
      </c>
      <c r="P41" s="10" t="str">
        <f t="shared" si="50"/>
        <v/>
      </c>
      <c r="Q41" s="10" t="str">
        <f t="shared" si="51"/>
        <v/>
      </c>
      <c r="R41" s="10" t="str">
        <f t="shared" si="52"/>
        <v/>
      </c>
      <c r="S41" s="10" t="str">
        <f t="shared" si="53"/>
        <v/>
      </c>
      <c r="T41" s="17"/>
      <c r="U41" s="17"/>
      <c r="V41" s="17"/>
      <c r="W41" s="17"/>
      <c r="X41" s="17"/>
      <c r="Y41" s="17"/>
      <c r="Z41" s="17"/>
      <c r="AA41" s="17"/>
      <c r="AB41" s="17"/>
      <c r="AC41" s="17">
        <f t="shared" si="54"/>
        <v>0</v>
      </c>
      <c r="AD41" s="17">
        <f t="shared" si="55"/>
        <v>0</v>
      </c>
      <c r="AE41" s="32" t="str">
        <f t="shared" si="56"/>
        <v/>
      </c>
      <c r="AF41" s="32" t="str">
        <f t="shared" si="57"/>
        <v/>
      </c>
      <c r="AG41" s="32" t="str">
        <f t="shared" si="58"/>
        <v/>
      </c>
      <c r="AH41" s="32" t="str">
        <f t="shared" si="59"/>
        <v/>
      </c>
      <c r="AI41" s="32" t="str">
        <f t="shared" si="60"/>
        <v/>
      </c>
      <c r="AJ41" s="32" t="str">
        <f t="shared" si="61"/>
        <v/>
      </c>
      <c r="AK41" s="32" t="str">
        <f t="shared" si="62"/>
        <v/>
      </c>
      <c r="AL41" s="24"/>
      <c r="AM41" s="24"/>
      <c r="AN41" s="24"/>
      <c r="AO41" s="24"/>
      <c r="AP41" s="24"/>
      <c r="AQ41" s="24"/>
      <c r="AR41" s="24"/>
      <c r="AS41" s="24"/>
      <c r="AT41" s="24"/>
      <c r="AU41" s="24">
        <f t="shared" si="63"/>
        <v>0</v>
      </c>
      <c r="AV41" s="24">
        <f t="shared" si="64"/>
        <v>0</v>
      </c>
      <c r="AW41" s="24" t="str">
        <f t="shared" si="65"/>
        <v/>
      </c>
      <c r="AX41" s="24" t="str">
        <f t="shared" si="66"/>
        <v/>
      </c>
      <c r="AY41" s="24" t="str">
        <f t="shared" si="67"/>
        <v/>
      </c>
      <c r="AZ41" s="24" t="str">
        <f t="shared" si="68"/>
        <v/>
      </c>
      <c r="BA41" s="24" t="str">
        <f t="shared" si="69"/>
        <v/>
      </c>
      <c r="BB41" s="24" t="str">
        <f t="shared" si="70"/>
        <v/>
      </c>
      <c r="BC41" s="24" t="str">
        <f t="shared" si="71"/>
        <v/>
      </c>
      <c r="BD41" s="31"/>
      <c r="BE41" s="31"/>
      <c r="BF41" s="31"/>
      <c r="BG41" s="31"/>
      <c r="BH41" s="31"/>
      <c r="BI41" s="31"/>
      <c r="BJ41" s="31"/>
      <c r="BK41" s="31"/>
      <c r="BL41" s="31"/>
      <c r="BM41" s="31">
        <f t="shared" si="72"/>
        <v>0</v>
      </c>
      <c r="BN41" s="31">
        <f t="shared" si="73"/>
        <v>0</v>
      </c>
      <c r="BO41" s="31" t="str">
        <f t="shared" si="74"/>
        <v/>
      </c>
      <c r="BP41" s="31" t="str">
        <f t="shared" si="75"/>
        <v/>
      </c>
      <c r="BQ41" s="31" t="str">
        <f t="shared" si="76"/>
        <v/>
      </c>
      <c r="BR41" s="31" t="str">
        <f t="shared" si="77"/>
        <v/>
      </c>
      <c r="BS41" s="31" t="str">
        <f t="shared" si="78"/>
        <v/>
      </c>
      <c r="BT41" s="31" t="str">
        <f t="shared" si="79"/>
        <v/>
      </c>
      <c r="BU41" s="31" t="str">
        <f t="shared" si="80"/>
        <v/>
      </c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 spans="1:91" x14ac:dyDescent="0.3">
      <c r="A42" s="1"/>
      <c r="B42" s="10"/>
      <c r="C42" s="10"/>
      <c r="D42" s="10"/>
      <c r="E42" s="10"/>
      <c r="F42" s="10"/>
      <c r="G42" s="10"/>
      <c r="H42" s="10"/>
      <c r="I42" s="10"/>
      <c r="J42" s="10"/>
      <c r="K42" s="10">
        <f t="shared" si="45"/>
        <v>0</v>
      </c>
      <c r="L42" s="10">
        <f t="shared" si="46"/>
        <v>0</v>
      </c>
      <c r="M42" s="10" t="str">
        <f t="shared" si="47"/>
        <v/>
      </c>
      <c r="N42" s="10" t="str">
        <f t="shared" si="48"/>
        <v/>
      </c>
      <c r="O42" s="10" t="str">
        <f t="shared" si="49"/>
        <v/>
      </c>
      <c r="P42" s="10" t="str">
        <f t="shared" si="50"/>
        <v/>
      </c>
      <c r="Q42" s="10" t="str">
        <f t="shared" si="51"/>
        <v/>
      </c>
      <c r="R42" s="10" t="str">
        <f t="shared" si="52"/>
        <v/>
      </c>
      <c r="S42" s="10" t="str">
        <f t="shared" si="53"/>
        <v/>
      </c>
      <c r="T42" s="17"/>
      <c r="U42" s="17"/>
      <c r="V42" s="17"/>
      <c r="W42" s="17"/>
      <c r="X42" s="17"/>
      <c r="Y42" s="17"/>
      <c r="Z42" s="17"/>
      <c r="AA42" s="17"/>
      <c r="AB42" s="17"/>
      <c r="AC42" s="17">
        <f t="shared" si="54"/>
        <v>0</v>
      </c>
      <c r="AD42" s="17">
        <f t="shared" si="55"/>
        <v>0</v>
      </c>
      <c r="AE42" s="32" t="str">
        <f t="shared" si="56"/>
        <v/>
      </c>
      <c r="AF42" s="32" t="str">
        <f t="shared" si="57"/>
        <v/>
      </c>
      <c r="AG42" s="32" t="str">
        <f t="shared" si="58"/>
        <v/>
      </c>
      <c r="AH42" s="32" t="str">
        <f t="shared" si="59"/>
        <v/>
      </c>
      <c r="AI42" s="32" t="str">
        <f t="shared" si="60"/>
        <v/>
      </c>
      <c r="AJ42" s="32" t="str">
        <f t="shared" si="61"/>
        <v/>
      </c>
      <c r="AK42" s="32" t="str">
        <f t="shared" si="62"/>
        <v/>
      </c>
      <c r="AL42" s="24"/>
      <c r="AM42" s="24"/>
      <c r="AN42" s="24"/>
      <c r="AO42" s="24"/>
      <c r="AP42" s="24"/>
      <c r="AQ42" s="24"/>
      <c r="AR42" s="24"/>
      <c r="AS42" s="24"/>
      <c r="AT42" s="24"/>
      <c r="AU42" s="24">
        <f t="shared" si="63"/>
        <v>0</v>
      </c>
      <c r="AV42" s="24">
        <f t="shared" si="64"/>
        <v>0</v>
      </c>
      <c r="AW42" s="24" t="str">
        <f t="shared" si="65"/>
        <v/>
      </c>
      <c r="AX42" s="24" t="str">
        <f t="shared" si="66"/>
        <v/>
      </c>
      <c r="AY42" s="24" t="str">
        <f t="shared" si="67"/>
        <v/>
      </c>
      <c r="AZ42" s="24" t="str">
        <f t="shared" si="68"/>
        <v/>
      </c>
      <c r="BA42" s="24" t="str">
        <f t="shared" si="69"/>
        <v/>
      </c>
      <c r="BB42" s="24" t="str">
        <f t="shared" si="70"/>
        <v/>
      </c>
      <c r="BC42" s="24" t="str">
        <f t="shared" si="71"/>
        <v/>
      </c>
      <c r="BD42" s="31"/>
      <c r="BE42" s="31"/>
      <c r="BF42" s="31"/>
      <c r="BG42" s="31"/>
      <c r="BH42" s="31"/>
      <c r="BI42" s="31"/>
      <c r="BJ42" s="31"/>
      <c r="BK42" s="31"/>
      <c r="BL42" s="31"/>
      <c r="BM42" s="31">
        <f t="shared" si="72"/>
        <v>0</v>
      </c>
      <c r="BN42" s="31">
        <f t="shared" si="73"/>
        <v>0</v>
      </c>
      <c r="BO42" s="31" t="str">
        <f t="shared" si="74"/>
        <v/>
      </c>
      <c r="BP42" s="31" t="str">
        <f t="shared" si="75"/>
        <v/>
      </c>
      <c r="BQ42" s="31" t="str">
        <f t="shared" si="76"/>
        <v/>
      </c>
      <c r="BR42" s="31" t="str">
        <f t="shared" si="77"/>
        <v/>
      </c>
      <c r="BS42" s="31" t="str">
        <f t="shared" si="78"/>
        <v/>
      </c>
      <c r="BT42" s="31" t="str">
        <f t="shared" si="79"/>
        <v/>
      </c>
      <c r="BU42" s="31" t="str">
        <f t="shared" si="80"/>
        <v/>
      </c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 spans="1:91" x14ac:dyDescent="0.3">
      <c r="A43" s="1"/>
      <c r="B43" s="10"/>
      <c r="C43" s="10"/>
      <c r="D43" s="10"/>
      <c r="E43" s="10"/>
      <c r="F43" s="10"/>
      <c r="G43" s="10"/>
      <c r="H43" s="10"/>
      <c r="I43" s="10"/>
      <c r="J43" s="10"/>
      <c r="K43" s="10">
        <f t="shared" si="45"/>
        <v>0</v>
      </c>
      <c r="L43" s="10">
        <f t="shared" si="46"/>
        <v>0</v>
      </c>
      <c r="M43" s="10" t="str">
        <f t="shared" si="47"/>
        <v/>
      </c>
      <c r="N43" s="10" t="str">
        <f t="shared" si="48"/>
        <v/>
      </c>
      <c r="O43" s="10" t="str">
        <f t="shared" si="49"/>
        <v/>
      </c>
      <c r="P43" s="10" t="str">
        <f t="shared" si="50"/>
        <v/>
      </c>
      <c r="Q43" s="10" t="str">
        <f t="shared" si="51"/>
        <v/>
      </c>
      <c r="R43" s="10" t="str">
        <f t="shared" si="52"/>
        <v/>
      </c>
      <c r="S43" s="10" t="str">
        <f t="shared" si="53"/>
        <v/>
      </c>
      <c r="T43" s="17"/>
      <c r="U43" s="17"/>
      <c r="V43" s="17"/>
      <c r="W43" s="17"/>
      <c r="X43" s="17"/>
      <c r="Y43" s="17"/>
      <c r="Z43" s="17"/>
      <c r="AA43" s="17"/>
      <c r="AB43" s="17"/>
      <c r="AC43" s="17">
        <f t="shared" si="54"/>
        <v>0</v>
      </c>
      <c r="AD43" s="17">
        <f t="shared" si="55"/>
        <v>0</v>
      </c>
      <c r="AE43" s="32" t="str">
        <f t="shared" si="56"/>
        <v/>
      </c>
      <c r="AF43" s="32" t="str">
        <f t="shared" si="57"/>
        <v/>
      </c>
      <c r="AG43" s="32" t="str">
        <f t="shared" si="58"/>
        <v/>
      </c>
      <c r="AH43" s="32" t="str">
        <f t="shared" si="59"/>
        <v/>
      </c>
      <c r="AI43" s="32" t="str">
        <f t="shared" si="60"/>
        <v/>
      </c>
      <c r="AJ43" s="32" t="str">
        <f t="shared" si="61"/>
        <v/>
      </c>
      <c r="AK43" s="32" t="str">
        <f t="shared" si="62"/>
        <v/>
      </c>
      <c r="AL43" s="24"/>
      <c r="AM43" s="24"/>
      <c r="AN43" s="24"/>
      <c r="AO43" s="24"/>
      <c r="AP43" s="24"/>
      <c r="AQ43" s="24"/>
      <c r="AR43" s="24"/>
      <c r="AS43" s="24"/>
      <c r="AT43" s="24"/>
      <c r="AU43" s="24">
        <f t="shared" si="63"/>
        <v>0</v>
      </c>
      <c r="AV43" s="24">
        <f t="shared" si="64"/>
        <v>0</v>
      </c>
      <c r="AW43" s="24" t="str">
        <f t="shared" si="65"/>
        <v/>
      </c>
      <c r="AX43" s="24" t="str">
        <f t="shared" si="66"/>
        <v/>
      </c>
      <c r="AY43" s="24" t="str">
        <f t="shared" si="67"/>
        <v/>
      </c>
      <c r="AZ43" s="24" t="str">
        <f t="shared" si="68"/>
        <v/>
      </c>
      <c r="BA43" s="24" t="str">
        <f t="shared" si="69"/>
        <v/>
      </c>
      <c r="BB43" s="24" t="str">
        <f t="shared" si="70"/>
        <v/>
      </c>
      <c r="BC43" s="24" t="str">
        <f t="shared" si="71"/>
        <v/>
      </c>
      <c r="BD43" s="31"/>
      <c r="BE43" s="31"/>
      <c r="BF43" s="31"/>
      <c r="BG43" s="31"/>
      <c r="BH43" s="31"/>
      <c r="BI43" s="31"/>
      <c r="BJ43" s="31"/>
      <c r="BK43" s="31"/>
      <c r="BL43" s="31"/>
      <c r="BM43" s="31">
        <f t="shared" si="72"/>
        <v>0</v>
      </c>
      <c r="BN43" s="31">
        <f t="shared" si="73"/>
        <v>0</v>
      </c>
      <c r="BO43" s="31" t="str">
        <f t="shared" si="74"/>
        <v/>
      </c>
      <c r="BP43" s="31" t="str">
        <f t="shared" si="75"/>
        <v/>
      </c>
      <c r="BQ43" s="31" t="str">
        <f t="shared" si="76"/>
        <v/>
      </c>
      <c r="BR43" s="31" t="str">
        <f t="shared" si="77"/>
        <v/>
      </c>
      <c r="BS43" s="31" t="str">
        <f t="shared" si="78"/>
        <v/>
      </c>
      <c r="BT43" s="31" t="str">
        <f t="shared" si="79"/>
        <v/>
      </c>
      <c r="BU43" s="31" t="str">
        <f t="shared" si="80"/>
        <v/>
      </c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 spans="1:91" x14ac:dyDescent="0.3">
      <c r="A44" s="1"/>
      <c r="B44" s="10"/>
      <c r="C44" s="10"/>
      <c r="D44" s="10"/>
      <c r="E44" s="10"/>
      <c r="F44" s="10"/>
      <c r="G44" s="10"/>
      <c r="H44" s="10"/>
      <c r="I44" s="10"/>
      <c r="J44" s="10"/>
      <c r="K44" s="10">
        <f t="shared" si="45"/>
        <v>0</v>
      </c>
      <c r="L44" s="10">
        <f t="shared" si="46"/>
        <v>0</v>
      </c>
      <c r="M44" s="10" t="str">
        <f t="shared" si="47"/>
        <v/>
      </c>
      <c r="N44" s="10" t="str">
        <f t="shared" si="48"/>
        <v/>
      </c>
      <c r="O44" s="10" t="str">
        <f t="shared" si="49"/>
        <v/>
      </c>
      <c r="P44" s="10" t="str">
        <f t="shared" si="50"/>
        <v/>
      </c>
      <c r="Q44" s="10" t="str">
        <f t="shared" si="51"/>
        <v/>
      </c>
      <c r="R44" s="10" t="str">
        <f t="shared" si="52"/>
        <v/>
      </c>
      <c r="S44" s="10" t="str">
        <f t="shared" si="53"/>
        <v/>
      </c>
      <c r="T44" s="17"/>
      <c r="U44" s="17"/>
      <c r="V44" s="17"/>
      <c r="W44" s="17"/>
      <c r="X44" s="17"/>
      <c r="Y44" s="17"/>
      <c r="Z44" s="17"/>
      <c r="AA44" s="17"/>
      <c r="AB44" s="17"/>
      <c r="AC44" s="17">
        <f t="shared" si="54"/>
        <v>0</v>
      </c>
      <c r="AD44" s="17">
        <f t="shared" si="55"/>
        <v>0</v>
      </c>
      <c r="AE44" s="32" t="str">
        <f t="shared" si="56"/>
        <v/>
      </c>
      <c r="AF44" s="32" t="str">
        <f t="shared" si="57"/>
        <v/>
      </c>
      <c r="AG44" s="32" t="str">
        <f t="shared" si="58"/>
        <v/>
      </c>
      <c r="AH44" s="32" t="str">
        <f t="shared" si="59"/>
        <v/>
      </c>
      <c r="AI44" s="32" t="str">
        <f t="shared" si="60"/>
        <v/>
      </c>
      <c r="AJ44" s="32" t="str">
        <f t="shared" si="61"/>
        <v/>
      </c>
      <c r="AK44" s="32" t="str">
        <f t="shared" si="62"/>
        <v/>
      </c>
      <c r="AL44" s="24"/>
      <c r="AM44" s="24"/>
      <c r="AN44" s="24"/>
      <c r="AO44" s="24"/>
      <c r="AP44" s="24"/>
      <c r="AQ44" s="24"/>
      <c r="AR44" s="24"/>
      <c r="AS44" s="24"/>
      <c r="AT44" s="24"/>
      <c r="AU44" s="24">
        <f t="shared" si="63"/>
        <v>0</v>
      </c>
      <c r="AV44" s="24">
        <f t="shared" si="64"/>
        <v>0</v>
      </c>
      <c r="AW44" s="24" t="str">
        <f t="shared" si="65"/>
        <v/>
      </c>
      <c r="AX44" s="24" t="str">
        <f t="shared" si="66"/>
        <v/>
      </c>
      <c r="AY44" s="24" t="str">
        <f t="shared" si="67"/>
        <v/>
      </c>
      <c r="AZ44" s="24" t="str">
        <f t="shared" si="68"/>
        <v/>
      </c>
      <c r="BA44" s="24" t="str">
        <f t="shared" si="69"/>
        <v/>
      </c>
      <c r="BB44" s="24" t="str">
        <f t="shared" si="70"/>
        <v/>
      </c>
      <c r="BC44" s="24" t="str">
        <f t="shared" si="71"/>
        <v/>
      </c>
      <c r="BD44" s="31"/>
      <c r="BE44" s="31"/>
      <c r="BF44" s="31"/>
      <c r="BG44" s="31"/>
      <c r="BH44" s="31"/>
      <c r="BI44" s="31"/>
      <c r="BJ44" s="31"/>
      <c r="BK44" s="31"/>
      <c r="BL44" s="31"/>
      <c r="BM44" s="31">
        <f t="shared" si="72"/>
        <v>0</v>
      </c>
      <c r="BN44" s="31">
        <f t="shared" si="73"/>
        <v>0</v>
      </c>
      <c r="BO44" s="31" t="str">
        <f t="shared" si="74"/>
        <v/>
      </c>
      <c r="BP44" s="31" t="str">
        <f t="shared" si="75"/>
        <v/>
      </c>
      <c r="BQ44" s="31" t="str">
        <f t="shared" si="76"/>
        <v/>
      </c>
      <c r="BR44" s="31" t="str">
        <f t="shared" si="77"/>
        <v/>
      </c>
      <c r="BS44" s="31" t="str">
        <f t="shared" si="78"/>
        <v/>
      </c>
      <c r="BT44" s="31" t="str">
        <f t="shared" si="79"/>
        <v/>
      </c>
      <c r="BU44" s="31" t="str">
        <f t="shared" si="80"/>
        <v/>
      </c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 spans="1:91" x14ac:dyDescent="0.3">
      <c r="A45" s="1"/>
      <c r="B45" s="10"/>
      <c r="C45" s="10"/>
      <c r="D45" s="10"/>
      <c r="E45" s="10"/>
      <c r="F45" s="10"/>
      <c r="G45" s="10"/>
      <c r="H45" s="10"/>
      <c r="I45" s="10"/>
      <c r="J45" s="10"/>
      <c r="K45" s="10">
        <f t="shared" si="45"/>
        <v>0</v>
      </c>
      <c r="L45" s="10">
        <f t="shared" si="46"/>
        <v>0</v>
      </c>
      <c r="M45" s="10" t="str">
        <f t="shared" si="47"/>
        <v/>
      </c>
      <c r="N45" s="10" t="str">
        <f t="shared" si="48"/>
        <v/>
      </c>
      <c r="O45" s="10" t="str">
        <f t="shared" si="49"/>
        <v/>
      </c>
      <c r="P45" s="10" t="str">
        <f t="shared" si="50"/>
        <v/>
      </c>
      <c r="Q45" s="10" t="str">
        <f t="shared" si="51"/>
        <v/>
      </c>
      <c r="R45" s="10" t="str">
        <f t="shared" si="52"/>
        <v/>
      </c>
      <c r="S45" s="10" t="str">
        <f t="shared" si="53"/>
        <v/>
      </c>
      <c r="T45" s="17"/>
      <c r="U45" s="17"/>
      <c r="V45" s="17"/>
      <c r="W45" s="17"/>
      <c r="X45" s="17"/>
      <c r="Y45" s="17"/>
      <c r="Z45" s="17"/>
      <c r="AA45" s="17"/>
      <c r="AB45" s="17"/>
      <c r="AC45" s="17">
        <f t="shared" si="54"/>
        <v>0</v>
      </c>
      <c r="AD45" s="17">
        <f t="shared" si="55"/>
        <v>0</v>
      </c>
      <c r="AE45" s="32" t="str">
        <f t="shared" si="56"/>
        <v/>
      </c>
      <c r="AF45" s="32" t="str">
        <f t="shared" si="57"/>
        <v/>
      </c>
      <c r="AG45" s="32" t="str">
        <f t="shared" si="58"/>
        <v/>
      </c>
      <c r="AH45" s="32" t="str">
        <f t="shared" si="59"/>
        <v/>
      </c>
      <c r="AI45" s="32" t="str">
        <f t="shared" si="60"/>
        <v/>
      </c>
      <c r="AJ45" s="32" t="str">
        <f t="shared" si="61"/>
        <v/>
      </c>
      <c r="AK45" s="32" t="str">
        <f t="shared" si="62"/>
        <v/>
      </c>
      <c r="AL45" s="24"/>
      <c r="AM45" s="24"/>
      <c r="AN45" s="24"/>
      <c r="AO45" s="24"/>
      <c r="AP45" s="24"/>
      <c r="AQ45" s="24"/>
      <c r="AR45" s="24"/>
      <c r="AS45" s="24"/>
      <c r="AT45" s="24"/>
      <c r="AU45" s="24">
        <f t="shared" si="63"/>
        <v>0</v>
      </c>
      <c r="AV45" s="24">
        <f t="shared" si="64"/>
        <v>0</v>
      </c>
      <c r="AW45" s="24" t="str">
        <f t="shared" si="65"/>
        <v/>
      </c>
      <c r="AX45" s="24" t="str">
        <f t="shared" si="66"/>
        <v/>
      </c>
      <c r="AY45" s="24" t="str">
        <f t="shared" si="67"/>
        <v/>
      </c>
      <c r="AZ45" s="24" t="str">
        <f t="shared" si="68"/>
        <v/>
      </c>
      <c r="BA45" s="24" t="str">
        <f t="shared" si="69"/>
        <v/>
      </c>
      <c r="BB45" s="24" t="str">
        <f t="shared" si="70"/>
        <v/>
      </c>
      <c r="BC45" s="24" t="str">
        <f t="shared" si="71"/>
        <v/>
      </c>
      <c r="BD45" s="31"/>
      <c r="BE45" s="31"/>
      <c r="BF45" s="31"/>
      <c r="BG45" s="31"/>
      <c r="BH45" s="31"/>
      <c r="BI45" s="31"/>
      <c r="BJ45" s="31"/>
      <c r="BK45" s="31"/>
      <c r="BL45" s="31"/>
      <c r="BM45" s="31">
        <f t="shared" si="72"/>
        <v>0</v>
      </c>
      <c r="BN45" s="31">
        <f t="shared" si="73"/>
        <v>0</v>
      </c>
      <c r="BO45" s="31" t="str">
        <f t="shared" si="74"/>
        <v/>
      </c>
      <c r="BP45" s="31" t="str">
        <f t="shared" si="75"/>
        <v/>
      </c>
      <c r="BQ45" s="31" t="str">
        <f t="shared" si="76"/>
        <v/>
      </c>
      <c r="BR45" s="31" t="str">
        <f t="shared" si="77"/>
        <v/>
      </c>
      <c r="BS45" s="31" t="str">
        <f t="shared" si="78"/>
        <v/>
      </c>
      <c r="BT45" s="31" t="str">
        <f t="shared" si="79"/>
        <v/>
      </c>
      <c r="BU45" s="31" t="str">
        <f t="shared" si="80"/>
        <v/>
      </c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 spans="1:91" x14ac:dyDescent="0.3">
      <c r="A46" s="1"/>
      <c r="B46" s="10"/>
      <c r="C46" s="10"/>
      <c r="D46" s="10"/>
      <c r="E46" s="10"/>
      <c r="F46" s="10"/>
      <c r="G46" s="10"/>
      <c r="H46" s="10"/>
      <c r="I46" s="10"/>
      <c r="J46" s="10"/>
      <c r="K46" s="10">
        <f t="shared" si="45"/>
        <v>0</v>
      </c>
      <c r="L46" s="10">
        <f t="shared" si="46"/>
        <v>0</v>
      </c>
      <c r="M46" s="10" t="str">
        <f t="shared" si="47"/>
        <v/>
      </c>
      <c r="N46" s="10" t="str">
        <f t="shared" si="48"/>
        <v/>
      </c>
      <c r="O46" s="10" t="str">
        <f t="shared" si="49"/>
        <v/>
      </c>
      <c r="P46" s="10" t="str">
        <f t="shared" si="50"/>
        <v/>
      </c>
      <c r="Q46" s="10" t="str">
        <f t="shared" si="51"/>
        <v/>
      </c>
      <c r="R46" s="10" t="str">
        <f t="shared" si="52"/>
        <v/>
      </c>
      <c r="S46" s="10" t="str">
        <f t="shared" si="53"/>
        <v/>
      </c>
      <c r="T46" s="17"/>
      <c r="U46" s="17"/>
      <c r="V46" s="17"/>
      <c r="W46" s="17"/>
      <c r="X46" s="17"/>
      <c r="Y46" s="17"/>
      <c r="Z46" s="17"/>
      <c r="AA46" s="17"/>
      <c r="AB46" s="17"/>
      <c r="AC46" s="17">
        <f t="shared" si="54"/>
        <v>0</v>
      </c>
      <c r="AD46" s="17">
        <f t="shared" si="55"/>
        <v>0</v>
      </c>
      <c r="AE46" s="32" t="str">
        <f t="shared" si="56"/>
        <v/>
      </c>
      <c r="AF46" s="32" t="str">
        <f t="shared" si="57"/>
        <v/>
      </c>
      <c r="AG46" s="32" t="str">
        <f t="shared" si="58"/>
        <v/>
      </c>
      <c r="AH46" s="32" t="str">
        <f t="shared" si="59"/>
        <v/>
      </c>
      <c r="AI46" s="32" t="str">
        <f t="shared" si="60"/>
        <v/>
      </c>
      <c r="AJ46" s="32" t="str">
        <f t="shared" si="61"/>
        <v/>
      </c>
      <c r="AK46" s="32" t="str">
        <f t="shared" si="62"/>
        <v/>
      </c>
      <c r="AL46" s="24"/>
      <c r="AM46" s="24"/>
      <c r="AN46" s="24"/>
      <c r="AO46" s="24"/>
      <c r="AP46" s="24"/>
      <c r="AQ46" s="24"/>
      <c r="AR46" s="24"/>
      <c r="AS46" s="24"/>
      <c r="AT46" s="24"/>
      <c r="AU46" s="24">
        <f t="shared" si="63"/>
        <v>0</v>
      </c>
      <c r="AV46" s="24">
        <f t="shared" si="64"/>
        <v>0</v>
      </c>
      <c r="AW46" s="24" t="str">
        <f t="shared" si="65"/>
        <v/>
      </c>
      <c r="AX46" s="24" t="str">
        <f t="shared" si="66"/>
        <v/>
      </c>
      <c r="AY46" s="24" t="str">
        <f t="shared" si="67"/>
        <v/>
      </c>
      <c r="AZ46" s="24" t="str">
        <f t="shared" si="68"/>
        <v/>
      </c>
      <c r="BA46" s="24" t="str">
        <f t="shared" si="69"/>
        <v/>
      </c>
      <c r="BB46" s="24" t="str">
        <f t="shared" si="70"/>
        <v/>
      </c>
      <c r="BC46" s="24" t="str">
        <f t="shared" si="71"/>
        <v/>
      </c>
      <c r="BD46" s="31"/>
      <c r="BE46" s="31"/>
      <c r="BF46" s="31"/>
      <c r="BG46" s="31"/>
      <c r="BH46" s="31"/>
      <c r="BI46" s="31"/>
      <c r="BJ46" s="31"/>
      <c r="BK46" s="31"/>
      <c r="BL46" s="31"/>
      <c r="BM46" s="31">
        <f t="shared" si="72"/>
        <v>0</v>
      </c>
      <c r="BN46" s="31">
        <f t="shared" si="73"/>
        <v>0</v>
      </c>
      <c r="BO46" s="31" t="str">
        <f t="shared" si="74"/>
        <v/>
      </c>
      <c r="BP46" s="31" t="str">
        <f t="shared" si="75"/>
        <v/>
      </c>
      <c r="BQ46" s="31" t="str">
        <f t="shared" si="76"/>
        <v/>
      </c>
      <c r="BR46" s="31" t="str">
        <f t="shared" si="77"/>
        <v/>
      </c>
      <c r="BS46" s="31" t="str">
        <f t="shared" si="78"/>
        <v/>
      </c>
      <c r="BT46" s="31" t="str">
        <f t="shared" si="79"/>
        <v/>
      </c>
      <c r="BU46" s="31" t="str">
        <f t="shared" si="80"/>
        <v/>
      </c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 spans="1:91" x14ac:dyDescent="0.3">
      <c r="A47" s="1"/>
      <c r="B47" s="10"/>
      <c r="C47" s="10"/>
      <c r="D47" s="10"/>
      <c r="E47" s="10"/>
      <c r="F47" s="10"/>
      <c r="G47" s="10"/>
      <c r="H47" s="10"/>
      <c r="I47" s="10"/>
      <c r="J47" s="10"/>
      <c r="K47" s="10">
        <f t="shared" si="45"/>
        <v>0</v>
      </c>
      <c r="L47" s="10">
        <f t="shared" si="46"/>
        <v>0</v>
      </c>
      <c r="M47" s="10" t="str">
        <f t="shared" si="47"/>
        <v/>
      </c>
      <c r="N47" s="10" t="str">
        <f t="shared" si="48"/>
        <v/>
      </c>
      <c r="O47" s="10" t="str">
        <f t="shared" si="49"/>
        <v/>
      </c>
      <c r="P47" s="10" t="str">
        <f t="shared" si="50"/>
        <v/>
      </c>
      <c r="Q47" s="10" t="str">
        <f t="shared" si="51"/>
        <v/>
      </c>
      <c r="R47" s="10" t="str">
        <f t="shared" si="52"/>
        <v/>
      </c>
      <c r="S47" s="10" t="str">
        <f t="shared" si="53"/>
        <v/>
      </c>
      <c r="T47" s="17"/>
      <c r="U47" s="17"/>
      <c r="V47" s="17"/>
      <c r="W47" s="17"/>
      <c r="X47" s="17"/>
      <c r="Y47" s="17"/>
      <c r="Z47" s="17"/>
      <c r="AA47" s="17"/>
      <c r="AB47" s="17"/>
      <c r="AC47" s="17">
        <f t="shared" si="54"/>
        <v>0</v>
      </c>
      <c r="AD47" s="17">
        <f t="shared" si="55"/>
        <v>0</v>
      </c>
      <c r="AE47" s="32" t="str">
        <f t="shared" si="56"/>
        <v/>
      </c>
      <c r="AF47" s="32" t="str">
        <f t="shared" si="57"/>
        <v/>
      </c>
      <c r="AG47" s="32" t="str">
        <f t="shared" si="58"/>
        <v/>
      </c>
      <c r="AH47" s="32" t="str">
        <f t="shared" si="59"/>
        <v/>
      </c>
      <c r="AI47" s="32" t="str">
        <f t="shared" si="60"/>
        <v/>
      </c>
      <c r="AJ47" s="32" t="str">
        <f t="shared" si="61"/>
        <v/>
      </c>
      <c r="AK47" s="32" t="str">
        <f t="shared" si="62"/>
        <v/>
      </c>
      <c r="AL47" s="24"/>
      <c r="AM47" s="24"/>
      <c r="AN47" s="24"/>
      <c r="AO47" s="24"/>
      <c r="AP47" s="24"/>
      <c r="AQ47" s="24"/>
      <c r="AR47" s="24"/>
      <c r="AS47" s="24"/>
      <c r="AT47" s="24"/>
      <c r="AU47" s="24">
        <f t="shared" si="63"/>
        <v>0</v>
      </c>
      <c r="AV47" s="24">
        <f t="shared" si="64"/>
        <v>0</v>
      </c>
      <c r="AW47" s="24" t="str">
        <f t="shared" si="65"/>
        <v/>
      </c>
      <c r="AX47" s="24" t="str">
        <f t="shared" si="66"/>
        <v/>
      </c>
      <c r="AY47" s="24" t="str">
        <f t="shared" si="67"/>
        <v/>
      </c>
      <c r="AZ47" s="24" t="str">
        <f t="shared" si="68"/>
        <v/>
      </c>
      <c r="BA47" s="24" t="str">
        <f t="shared" si="69"/>
        <v/>
      </c>
      <c r="BB47" s="24" t="str">
        <f t="shared" si="70"/>
        <v/>
      </c>
      <c r="BC47" s="24" t="str">
        <f t="shared" si="71"/>
        <v/>
      </c>
      <c r="BD47" s="31"/>
      <c r="BE47" s="31"/>
      <c r="BF47" s="31"/>
      <c r="BG47" s="31"/>
      <c r="BH47" s="31"/>
      <c r="BI47" s="31"/>
      <c r="BJ47" s="31"/>
      <c r="BK47" s="31"/>
      <c r="BL47" s="31"/>
      <c r="BM47" s="31">
        <f t="shared" si="72"/>
        <v>0</v>
      </c>
      <c r="BN47" s="31">
        <f t="shared" si="73"/>
        <v>0</v>
      </c>
      <c r="BO47" s="31" t="str">
        <f t="shared" si="74"/>
        <v/>
      </c>
      <c r="BP47" s="31" t="str">
        <f t="shared" si="75"/>
        <v/>
      </c>
      <c r="BQ47" s="31" t="str">
        <f t="shared" si="76"/>
        <v/>
      </c>
      <c r="BR47" s="31" t="str">
        <f t="shared" si="77"/>
        <v/>
      </c>
      <c r="BS47" s="31" t="str">
        <f t="shared" si="78"/>
        <v/>
      </c>
      <c r="BT47" s="31" t="str">
        <f t="shared" si="79"/>
        <v/>
      </c>
      <c r="BU47" s="31" t="str">
        <f t="shared" si="80"/>
        <v/>
      </c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 spans="1:91" x14ac:dyDescent="0.3">
      <c r="A48" s="1"/>
      <c r="B48" s="10"/>
      <c r="C48" s="10"/>
      <c r="D48" s="10"/>
      <c r="E48" s="10"/>
      <c r="F48" s="10"/>
      <c r="G48" s="10"/>
      <c r="H48" s="10"/>
      <c r="I48" s="10"/>
      <c r="J48" s="10"/>
      <c r="K48" s="10">
        <f t="shared" si="45"/>
        <v>0</v>
      </c>
      <c r="L48" s="10">
        <f t="shared" si="46"/>
        <v>0</v>
      </c>
      <c r="M48" s="10" t="str">
        <f t="shared" si="47"/>
        <v/>
      </c>
      <c r="N48" s="10" t="str">
        <f t="shared" si="48"/>
        <v/>
      </c>
      <c r="O48" s="10" t="str">
        <f t="shared" si="49"/>
        <v/>
      </c>
      <c r="P48" s="10" t="str">
        <f t="shared" si="50"/>
        <v/>
      </c>
      <c r="Q48" s="10" t="str">
        <f t="shared" si="51"/>
        <v/>
      </c>
      <c r="R48" s="10" t="str">
        <f t="shared" si="52"/>
        <v/>
      </c>
      <c r="S48" s="10" t="str">
        <f t="shared" si="53"/>
        <v/>
      </c>
      <c r="T48" s="17"/>
      <c r="U48" s="17"/>
      <c r="V48" s="17"/>
      <c r="W48" s="17"/>
      <c r="X48" s="17"/>
      <c r="Y48" s="17"/>
      <c r="Z48" s="17"/>
      <c r="AA48" s="17"/>
      <c r="AB48" s="17"/>
      <c r="AC48" s="17">
        <f t="shared" si="54"/>
        <v>0</v>
      </c>
      <c r="AD48" s="17">
        <f t="shared" si="55"/>
        <v>0</v>
      </c>
      <c r="AE48" s="32" t="str">
        <f t="shared" si="56"/>
        <v/>
      </c>
      <c r="AF48" s="32" t="str">
        <f t="shared" si="57"/>
        <v/>
      </c>
      <c r="AG48" s="32" t="str">
        <f t="shared" si="58"/>
        <v/>
      </c>
      <c r="AH48" s="32" t="str">
        <f t="shared" si="59"/>
        <v/>
      </c>
      <c r="AI48" s="32" t="str">
        <f t="shared" si="60"/>
        <v/>
      </c>
      <c r="AJ48" s="32" t="str">
        <f t="shared" si="61"/>
        <v/>
      </c>
      <c r="AK48" s="32" t="str">
        <f t="shared" si="62"/>
        <v/>
      </c>
      <c r="AL48" s="24"/>
      <c r="AM48" s="24"/>
      <c r="AN48" s="24"/>
      <c r="AO48" s="24"/>
      <c r="AP48" s="24"/>
      <c r="AQ48" s="24"/>
      <c r="AR48" s="24"/>
      <c r="AS48" s="24"/>
      <c r="AT48" s="24"/>
      <c r="AU48" s="24">
        <f t="shared" si="63"/>
        <v>0</v>
      </c>
      <c r="AV48" s="24">
        <f t="shared" si="64"/>
        <v>0</v>
      </c>
      <c r="AW48" s="24" t="str">
        <f t="shared" si="65"/>
        <v/>
      </c>
      <c r="AX48" s="24" t="str">
        <f t="shared" si="66"/>
        <v/>
      </c>
      <c r="AY48" s="24" t="str">
        <f t="shared" si="67"/>
        <v/>
      </c>
      <c r="AZ48" s="24" t="str">
        <f t="shared" si="68"/>
        <v/>
      </c>
      <c r="BA48" s="24" t="str">
        <f t="shared" si="69"/>
        <v/>
      </c>
      <c r="BB48" s="24" t="str">
        <f t="shared" si="70"/>
        <v/>
      </c>
      <c r="BC48" s="24" t="str">
        <f t="shared" si="71"/>
        <v/>
      </c>
      <c r="BD48" s="31"/>
      <c r="BE48" s="31"/>
      <c r="BF48" s="31"/>
      <c r="BG48" s="31"/>
      <c r="BH48" s="31"/>
      <c r="BI48" s="31"/>
      <c r="BJ48" s="31"/>
      <c r="BK48" s="31"/>
      <c r="BL48" s="31"/>
      <c r="BM48" s="31">
        <f t="shared" si="72"/>
        <v>0</v>
      </c>
      <c r="BN48" s="31">
        <f t="shared" si="73"/>
        <v>0</v>
      </c>
      <c r="BO48" s="31" t="str">
        <f t="shared" si="74"/>
        <v/>
      </c>
      <c r="BP48" s="31" t="str">
        <f t="shared" si="75"/>
        <v/>
      </c>
      <c r="BQ48" s="31" t="str">
        <f t="shared" si="76"/>
        <v/>
      </c>
      <c r="BR48" s="31" t="str">
        <f t="shared" si="77"/>
        <v/>
      </c>
      <c r="BS48" s="31" t="str">
        <f t="shared" si="78"/>
        <v/>
      </c>
      <c r="BT48" s="31" t="str">
        <f t="shared" si="79"/>
        <v/>
      </c>
      <c r="BU48" s="31" t="str">
        <f t="shared" si="80"/>
        <v/>
      </c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 spans="1:91" x14ac:dyDescent="0.3">
      <c r="A49" s="1"/>
      <c r="B49" s="10"/>
      <c r="C49" s="10"/>
      <c r="D49" s="10"/>
      <c r="E49" s="10"/>
      <c r="F49" s="10"/>
      <c r="G49" s="10"/>
      <c r="H49" s="10"/>
      <c r="I49" s="10"/>
      <c r="J49" s="10"/>
      <c r="K49" s="10">
        <f t="shared" si="45"/>
        <v>0</v>
      </c>
      <c r="L49" s="10">
        <f t="shared" si="46"/>
        <v>0</v>
      </c>
      <c r="M49" s="10" t="str">
        <f t="shared" si="47"/>
        <v/>
      </c>
      <c r="N49" s="10" t="str">
        <f t="shared" si="48"/>
        <v/>
      </c>
      <c r="O49" s="10" t="str">
        <f t="shared" si="49"/>
        <v/>
      </c>
      <c r="P49" s="10" t="str">
        <f t="shared" si="50"/>
        <v/>
      </c>
      <c r="Q49" s="10" t="str">
        <f t="shared" si="51"/>
        <v/>
      </c>
      <c r="R49" s="10" t="str">
        <f t="shared" si="52"/>
        <v/>
      </c>
      <c r="S49" s="10" t="str">
        <f t="shared" si="53"/>
        <v/>
      </c>
      <c r="T49" s="17"/>
      <c r="U49" s="17"/>
      <c r="V49" s="17"/>
      <c r="W49" s="17"/>
      <c r="X49" s="17"/>
      <c r="Y49" s="17"/>
      <c r="Z49" s="17"/>
      <c r="AA49" s="17"/>
      <c r="AB49" s="17"/>
      <c r="AC49" s="17">
        <f t="shared" si="54"/>
        <v>0</v>
      </c>
      <c r="AD49" s="17">
        <f t="shared" si="55"/>
        <v>0</v>
      </c>
      <c r="AE49" s="32" t="str">
        <f t="shared" si="56"/>
        <v/>
      </c>
      <c r="AF49" s="32" t="str">
        <f t="shared" si="57"/>
        <v/>
      </c>
      <c r="AG49" s="32" t="str">
        <f t="shared" si="58"/>
        <v/>
      </c>
      <c r="AH49" s="32" t="str">
        <f t="shared" si="59"/>
        <v/>
      </c>
      <c r="AI49" s="32" t="str">
        <f t="shared" si="60"/>
        <v/>
      </c>
      <c r="AJ49" s="32" t="str">
        <f t="shared" si="61"/>
        <v/>
      </c>
      <c r="AK49" s="32" t="str">
        <f t="shared" si="62"/>
        <v/>
      </c>
      <c r="AL49" s="24"/>
      <c r="AM49" s="24"/>
      <c r="AN49" s="24"/>
      <c r="AO49" s="24"/>
      <c r="AP49" s="24"/>
      <c r="AQ49" s="24"/>
      <c r="AR49" s="24"/>
      <c r="AS49" s="24"/>
      <c r="AT49" s="24"/>
      <c r="AU49" s="24">
        <f t="shared" si="63"/>
        <v>0</v>
      </c>
      <c r="AV49" s="24">
        <f t="shared" si="64"/>
        <v>0</v>
      </c>
      <c r="AW49" s="24" t="str">
        <f t="shared" si="65"/>
        <v/>
      </c>
      <c r="AX49" s="24" t="str">
        <f t="shared" si="66"/>
        <v/>
      </c>
      <c r="AY49" s="24" t="str">
        <f t="shared" si="67"/>
        <v/>
      </c>
      <c r="AZ49" s="24" t="str">
        <f t="shared" si="68"/>
        <v/>
      </c>
      <c r="BA49" s="24" t="str">
        <f t="shared" si="69"/>
        <v/>
      </c>
      <c r="BB49" s="24" t="str">
        <f t="shared" si="70"/>
        <v/>
      </c>
      <c r="BC49" s="24" t="str">
        <f t="shared" si="71"/>
        <v/>
      </c>
      <c r="BD49" s="31"/>
      <c r="BE49" s="31"/>
      <c r="BF49" s="31"/>
      <c r="BG49" s="31"/>
      <c r="BH49" s="31"/>
      <c r="BI49" s="31"/>
      <c r="BJ49" s="31"/>
      <c r="BK49" s="31"/>
      <c r="BL49" s="31"/>
      <c r="BM49" s="31">
        <f t="shared" si="72"/>
        <v>0</v>
      </c>
      <c r="BN49" s="31">
        <f t="shared" si="73"/>
        <v>0</v>
      </c>
      <c r="BO49" s="31" t="str">
        <f t="shared" si="74"/>
        <v/>
      </c>
      <c r="BP49" s="31" t="str">
        <f t="shared" si="75"/>
        <v/>
      </c>
      <c r="BQ49" s="31" t="str">
        <f t="shared" si="76"/>
        <v/>
      </c>
      <c r="BR49" s="31" t="str">
        <f t="shared" si="77"/>
        <v/>
      </c>
      <c r="BS49" s="31" t="str">
        <f t="shared" si="78"/>
        <v/>
      </c>
      <c r="BT49" s="31" t="str">
        <f t="shared" si="79"/>
        <v/>
      </c>
      <c r="BU49" s="31" t="str">
        <f t="shared" si="80"/>
        <v/>
      </c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 spans="1:91" x14ac:dyDescent="0.3">
      <c r="A50" s="1"/>
      <c r="B50" s="10"/>
      <c r="C50" s="10"/>
      <c r="D50" s="10"/>
      <c r="E50" s="10"/>
      <c r="F50" s="10"/>
      <c r="G50" s="10"/>
      <c r="H50" s="10"/>
      <c r="I50" s="10"/>
      <c r="J50" s="10"/>
      <c r="K50" s="10">
        <f t="shared" si="45"/>
        <v>0</v>
      </c>
      <c r="L50" s="10">
        <f t="shared" si="46"/>
        <v>0</v>
      </c>
      <c r="M50" s="10" t="str">
        <f t="shared" si="47"/>
        <v/>
      </c>
      <c r="N50" s="10" t="str">
        <f t="shared" si="48"/>
        <v/>
      </c>
      <c r="O50" s="10" t="str">
        <f t="shared" si="49"/>
        <v/>
      </c>
      <c r="P50" s="10" t="str">
        <f t="shared" si="50"/>
        <v/>
      </c>
      <c r="Q50" s="10" t="str">
        <f t="shared" si="51"/>
        <v/>
      </c>
      <c r="R50" s="10" t="str">
        <f t="shared" si="52"/>
        <v/>
      </c>
      <c r="S50" s="10" t="str">
        <f t="shared" si="53"/>
        <v/>
      </c>
      <c r="T50" s="17"/>
      <c r="U50" s="17"/>
      <c r="V50" s="17"/>
      <c r="W50" s="17"/>
      <c r="X50" s="17"/>
      <c r="Y50" s="17"/>
      <c r="Z50" s="17"/>
      <c r="AA50" s="17"/>
      <c r="AB50" s="17"/>
      <c r="AC50" s="17">
        <f t="shared" si="54"/>
        <v>0</v>
      </c>
      <c r="AD50" s="17">
        <f t="shared" si="55"/>
        <v>0</v>
      </c>
      <c r="AE50" s="32" t="str">
        <f t="shared" si="56"/>
        <v/>
      </c>
      <c r="AF50" s="32" t="str">
        <f t="shared" si="57"/>
        <v/>
      </c>
      <c r="AG50" s="32" t="str">
        <f t="shared" si="58"/>
        <v/>
      </c>
      <c r="AH50" s="32" t="str">
        <f t="shared" si="59"/>
        <v/>
      </c>
      <c r="AI50" s="32" t="str">
        <f t="shared" si="60"/>
        <v/>
      </c>
      <c r="AJ50" s="32" t="str">
        <f t="shared" si="61"/>
        <v/>
      </c>
      <c r="AK50" s="32" t="str">
        <f t="shared" si="62"/>
        <v/>
      </c>
      <c r="AL50" s="24"/>
      <c r="AM50" s="24"/>
      <c r="AN50" s="24"/>
      <c r="AO50" s="24"/>
      <c r="AP50" s="24"/>
      <c r="AQ50" s="24"/>
      <c r="AR50" s="24"/>
      <c r="AS50" s="24"/>
      <c r="AT50" s="24"/>
      <c r="AU50" s="24">
        <f t="shared" si="63"/>
        <v>0</v>
      </c>
      <c r="AV50" s="24">
        <f t="shared" si="64"/>
        <v>0</v>
      </c>
      <c r="AW50" s="24" t="str">
        <f t="shared" si="65"/>
        <v/>
      </c>
      <c r="AX50" s="24" t="str">
        <f t="shared" si="66"/>
        <v/>
      </c>
      <c r="AY50" s="24" t="str">
        <f t="shared" si="67"/>
        <v/>
      </c>
      <c r="AZ50" s="24" t="str">
        <f t="shared" si="68"/>
        <v/>
      </c>
      <c r="BA50" s="24" t="str">
        <f t="shared" si="69"/>
        <v/>
      </c>
      <c r="BB50" s="24" t="str">
        <f t="shared" si="70"/>
        <v/>
      </c>
      <c r="BC50" s="24" t="str">
        <f t="shared" si="71"/>
        <v/>
      </c>
      <c r="BD50" s="31"/>
      <c r="BE50" s="31"/>
      <c r="BF50" s="31"/>
      <c r="BG50" s="31"/>
      <c r="BH50" s="31"/>
      <c r="BI50" s="31"/>
      <c r="BJ50" s="31"/>
      <c r="BK50" s="31"/>
      <c r="BL50" s="31"/>
      <c r="BM50" s="31">
        <f t="shared" si="72"/>
        <v>0</v>
      </c>
      <c r="BN50" s="31">
        <f t="shared" si="73"/>
        <v>0</v>
      </c>
      <c r="BO50" s="31" t="str">
        <f t="shared" si="74"/>
        <v/>
      </c>
      <c r="BP50" s="31" t="str">
        <f t="shared" si="75"/>
        <v/>
      </c>
      <c r="BQ50" s="31" t="str">
        <f t="shared" si="76"/>
        <v/>
      </c>
      <c r="BR50" s="31" t="str">
        <f t="shared" si="77"/>
        <v/>
      </c>
      <c r="BS50" s="31" t="str">
        <f t="shared" si="78"/>
        <v/>
      </c>
      <c r="BT50" s="31" t="str">
        <f t="shared" si="79"/>
        <v/>
      </c>
      <c r="BU50" s="31" t="str">
        <f t="shared" si="80"/>
        <v/>
      </c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 spans="1:91" x14ac:dyDescent="0.3">
      <c r="A51" s="1"/>
      <c r="B51" s="10"/>
      <c r="C51" s="10"/>
      <c r="D51" s="10"/>
      <c r="E51" s="10"/>
      <c r="F51" s="10"/>
      <c r="G51" s="10"/>
      <c r="H51" s="10"/>
      <c r="I51" s="10"/>
      <c r="J51" s="10"/>
      <c r="K51" s="10">
        <f t="shared" si="45"/>
        <v>0</v>
      </c>
      <c r="L51" s="10">
        <f t="shared" si="46"/>
        <v>0</v>
      </c>
      <c r="M51" s="10" t="str">
        <f t="shared" si="47"/>
        <v/>
      </c>
      <c r="N51" s="10" t="str">
        <f t="shared" si="48"/>
        <v/>
      </c>
      <c r="O51" s="10" t="str">
        <f t="shared" si="49"/>
        <v/>
      </c>
      <c r="P51" s="10" t="str">
        <f t="shared" si="50"/>
        <v/>
      </c>
      <c r="Q51" s="10" t="str">
        <f t="shared" si="51"/>
        <v/>
      </c>
      <c r="R51" s="10" t="str">
        <f t="shared" si="52"/>
        <v/>
      </c>
      <c r="S51" s="10" t="str">
        <f t="shared" si="53"/>
        <v/>
      </c>
      <c r="T51" s="17"/>
      <c r="U51" s="17"/>
      <c r="V51" s="17"/>
      <c r="W51" s="17"/>
      <c r="X51" s="17"/>
      <c r="Y51" s="17"/>
      <c r="Z51" s="17"/>
      <c r="AA51" s="17"/>
      <c r="AB51" s="17"/>
      <c r="AC51" s="17">
        <f t="shared" si="54"/>
        <v>0</v>
      </c>
      <c r="AD51" s="17">
        <f t="shared" si="55"/>
        <v>0</v>
      </c>
      <c r="AE51" s="32" t="str">
        <f t="shared" si="56"/>
        <v/>
      </c>
      <c r="AF51" s="32" t="str">
        <f t="shared" si="57"/>
        <v/>
      </c>
      <c r="AG51" s="32" t="str">
        <f t="shared" si="58"/>
        <v/>
      </c>
      <c r="AH51" s="32" t="str">
        <f t="shared" si="59"/>
        <v/>
      </c>
      <c r="AI51" s="32" t="str">
        <f t="shared" si="60"/>
        <v/>
      </c>
      <c r="AJ51" s="32" t="str">
        <f t="shared" si="61"/>
        <v/>
      </c>
      <c r="AK51" s="32" t="str">
        <f t="shared" si="62"/>
        <v/>
      </c>
      <c r="AL51" s="24"/>
      <c r="AM51" s="24"/>
      <c r="AN51" s="24"/>
      <c r="AO51" s="24"/>
      <c r="AP51" s="24"/>
      <c r="AQ51" s="24"/>
      <c r="AR51" s="24"/>
      <c r="AS51" s="24"/>
      <c r="AT51" s="24"/>
      <c r="AU51" s="24">
        <f t="shared" si="63"/>
        <v>0</v>
      </c>
      <c r="AV51" s="24">
        <f t="shared" si="64"/>
        <v>0</v>
      </c>
      <c r="AW51" s="24" t="str">
        <f t="shared" si="65"/>
        <v/>
      </c>
      <c r="AX51" s="24" t="str">
        <f t="shared" si="66"/>
        <v/>
      </c>
      <c r="AY51" s="24" t="str">
        <f t="shared" si="67"/>
        <v/>
      </c>
      <c r="AZ51" s="24" t="str">
        <f t="shared" si="68"/>
        <v/>
      </c>
      <c r="BA51" s="24" t="str">
        <f t="shared" si="69"/>
        <v/>
      </c>
      <c r="BB51" s="24" t="str">
        <f t="shared" si="70"/>
        <v/>
      </c>
      <c r="BC51" s="24" t="str">
        <f t="shared" si="71"/>
        <v/>
      </c>
      <c r="BD51" s="31"/>
      <c r="BE51" s="31"/>
      <c r="BF51" s="31"/>
      <c r="BG51" s="31"/>
      <c r="BH51" s="31"/>
      <c r="BI51" s="31"/>
      <c r="BJ51" s="31"/>
      <c r="BK51" s="31"/>
      <c r="BL51" s="31"/>
      <c r="BM51" s="31">
        <f t="shared" si="72"/>
        <v>0</v>
      </c>
      <c r="BN51" s="31">
        <f t="shared" si="73"/>
        <v>0</v>
      </c>
      <c r="BO51" s="31" t="str">
        <f t="shared" si="74"/>
        <v/>
      </c>
      <c r="BP51" s="31" t="str">
        <f t="shared" si="75"/>
        <v/>
      </c>
      <c r="BQ51" s="31" t="str">
        <f t="shared" si="76"/>
        <v/>
      </c>
      <c r="BR51" s="31" t="str">
        <f t="shared" si="77"/>
        <v/>
      </c>
      <c r="BS51" s="31" t="str">
        <f t="shared" si="78"/>
        <v/>
      </c>
      <c r="BT51" s="31" t="str">
        <f t="shared" si="79"/>
        <v/>
      </c>
      <c r="BU51" s="31" t="str">
        <f t="shared" si="80"/>
        <v/>
      </c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 spans="1:91" x14ac:dyDescent="0.3">
      <c r="A52" s="1"/>
      <c r="B52" s="10"/>
      <c r="C52" s="10"/>
      <c r="D52" s="10"/>
      <c r="E52" s="10"/>
      <c r="F52" s="10"/>
      <c r="G52" s="10"/>
      <c r="H52" s="10"/>
      <c r="I52" s="10"/>
      <c r="J52" s="10"/>
      <c r="K52" s="10">
        <f t="shared" si="45"/>
        <v>0</v>
      </c>
      <c r="L52" s="10">
        <f t="shared" si="46"/>
        <v>0</v>
      </c>
      <c r="M52" s="10" t="str">
        <f t="shared" si="47"/>
        <v/>
      </c>
      <c r="N52" s="10" t="str">
        <f t="shared" si="48"/>
        <v/>
      </c>
      <c r="O52" s="10" t="str">
        <f t="shared" si="49"/>
        <v/>
      </c>
      <c r="P52" s="10" t="str">
        <f t="shared" si="50"/>
        <v/>
      </c>
      <c r="Q52" s="10" t="str">
        <f t="shared" si="51"/>
        <v/>
      </c>
      <c r="R52" s="10" t="str">
        <f t="shared" si="52"/>
        <v/>
      </c>
      <c r="S52" s="10" t="str">
        <f t="shared" si="53"/>
        <v/>
      </c>
      <c r="T52" s="17"/>
      <c r="U52" s="17"/>
      <c r="V52" s="17"/>
      <c r="W52" s="17"/>
      <c r="X52" s="17"/>
      <c r="Y52" s="17"/>
      <c r="Z52" s="17"/>
      <c r="AA52" s="17"/>
      <c r="AB52" s="17"/>
      <c r="AC52" s="17">
        <f t="shared" si="54"/>
        <v>0</v>
      </c>
      <c r="AD52" s="17">
        <f t="shared" si="55"/>
        <v>0</v>
      </c>
      <c r="AE52" s="32" t="str">
        <f t="shared" si="56"/>
        <v/>
      </c>
      <c r="AF52" s="32" t="str">
        <f t="shared" si="57"/>
        <v/>
      </c>
      <c r="AG52" s="32" t="str">
        <f t="shared" si="58"/>
        <v/>
      </c>
      <c r="AH52" s="32" t="str">
        <f t="shared" si="59"/>
        <v/>
      </c>
      <c r="AI52" s="32" t="str">
        <f t="shared" si="60"/>
        <v/>
      </c>
      <c r="AJ52" s="32" t="str">
        <f t="shared" si="61"/>
        <v/>
      </c>
      <c r="AK52" s="32" t="str">
        <f t="shared" si="62"/>
        <v/>
      </c>
      <c r="AL52" s="24"/>
      <c r="AM52" s="24"/>
      <c r="AN52" s="24"/>
      <c r="AO52" s="24"/>
      <c r="AP52" s="24"/>
      <c r="AQ52" s="24"/>
      <c r="AR52" s="24"/>
      <c r="AS52" s="24"/>
      <c r="AT52" s="24"/>
      <c r="AU52" s="24">
        <f t="shared" si="63"/>
        <v>0</v>
      </c>
      <c r="AV52" s="24">
        <f t="shared" si="64"/>
        <v>0</v>
      </c>
      <c r="AW52" s="24" t="str">
        <f t="shared" si="65"/>
        <v/>
      </c>
      <c r="AX52" s="24" t="str">
        <f t="shared" si="66"/>
        <v/>
      </c>
      <c r="AY52" s="24" t="str">
        <f t="shared" si="67"/>
        <v/>
      </c>
      <c r="AZ52" s="24" t="str">
        <f t="shared" si="68"/>
        <v/>
      </c>
      <c r="BA52" s="24" t="str">
        <f t="shared" si="69"/>
        <v/>
      </c>
      <c r="BB52" s="24" t="str">
        <f t="shared" si="70"/>
        <v/>
      </c>
      <c r="BC52" s="24" t="str">
        <f t="shared" si="71"/>
        <v/>
      </c>
      <c r="BD52" s="31"/>
      <c r="BE52" s="31"/>
      <c r="BF52" s="31"/>
      <c r="BG52" s="31"/>
      <c r="BH52" s="31"/>
      <c r="BI52" s="31"/>
      <c r="BJ52" s="31"/>
      <c r="BK52" s="31"/>
      <c r="BL52" s="31"/>
      <c r="BM52" s="31">
        <f t="shared" si="72"/>
        <v>0</v>
      </c>
      <c r="BN52" s="31">
        <f t="shared" si="73"/>
        <v>0</v>
      </c>
      <c r="BO52" s="31" t="str">
        <f t="shared" si="74"/>
        <v/>
      </c>
      <c r="BP52" s="31" t="str">
        <f t="shared" si="75"/>
        <v/>
      </c>
      <c r="BQ52" s="31" t="str">
        <f t="shared" si="76"/>
        <v/>
      </c>
      <c r="BR52" s="31" t="str">
        <f t="shared" si="77"/>
        <v/>
      </c>
      <c r="BS52" s="31" t="str">
        <f t="shared" si="78"/>
        <v/>
      </c>
      <c r="BT52" s="31" t="str">
        <f t="shared" si="79"/>
        <v/>
      </c>
      <c r="BU52" s="31" t="str">
        <f t="shared" si="80"/>
        <v/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 spans="1:91" x14ac:dyDescent="0.3">
      <c r="A53" s="1"/>
      <c r="B53" s="10"/>
      <c r="C53" s="10"/>
      <c r="D53" s="10"/>
      <c r="E53" s="10"/>
      <c r="F53" s="10"/>
      <c r="G53" s="10"/>
      <c r="H53" s="10"/>
      <c r="I53" s="10"/>
      <c r="J53" s="10"/>
      <c r="K53" s="10">
        <f t="shared" si="45"/>
        <v>0</v>
      </c>
      <c r="L53" s="10">
        <f t="shared" si="46"/>
        <v>0</v>
      </c>
      <c r="M53" s="10" t="str">
        <f t="shared" si="47"/>
        <v/>
      </c>
      <c r="N53" s="10" t="str">
        <f t="shared" si="48"/>
        <v/>
      </c>
      <c r="O53" s="10" t="str">
        <f t="shared" si="49"/>
        <v/>
      </c>
      <c r="P53" s="10" t="str">
        <f t="shared" si="50"/>
        <v/>
      </c>
      <c r="Q53" s="10" t="str">
        <f t="shared" si="51"/>
        <v/>
      </c>
      <c r="R53" s="10" t="str">
        <f t="shared" si="52"/>
        <v/>
      </c>
      <c r="S53" s="10" t="str">
        <f t="shared" si="53"/>
        <v/>
      </c>
      <c r="T53" s="17"/>
      <c r="U53" s="17"/>
      <c r="V53" s="17"/>
      <c r="W53" s="17"/>
      <c r="X53" s="17"/>
      <c r="Y53" s="17"/>
      <c r="Z53" s="17"/>
      <c r="AA53" s="17"/>
      <c r="AB53" s="17"/>
      <c r="AC53" s="17">
        <f t="shared" si="54"/>
        <v>0</v>
      </c>
      <c r="AD53" s="17">
        <f t="shared" si="55"/>
        <v>0</v>
      </c>
      <c r="AE53" s="32" t="str">
        <f t="shared" si="56"/>
        <v/>
      </c>
      <c r="AF53" s="32" t="str">
        <f t="shared" si="57"/>
        <v/>
      </c>
      <c r="AG53" s="32" t="str">
        <f t="shared" si="58"/>
        <v/>
      </c>
      <c r="AH53" s="32" t="str">
        <f t="shared" si="59"/>
        <v/>
      </c>
      <c r="AI53" s="32" t="str">
        <f t="shared" si="60"/>
        <v/>
      </c>
      <c r="AJ53" s="32" t="str">
        <f t="shared" si="61"/>
        <v/>
      </c>
      <c r="AK53" s="32" t="str">
        <f t="shared" si="62"/>
        <v/>
      </c>
      <c r="AL53" s="24"/>
      <c r="AM53" s="24"/>
      <c r="AN53" s="24"/>
      <c r="AO53" s="24"/>
      <c r="AP53" s="24"/>
      <c r="AQ53" s="24"/>
      <c r="AR53" s="24"/>
      <c r="AS53" s="24"/>
      <c r="AT53" s="24"/>
      <c r="AU53" s="24">
        <f t="shared" si="63"/>
        <v>0</v>
      </c>
      <c r="AV53" s="24">
        <f t="shared" si="64"/>
        <v>0</v>
      </c>
      <c r="AW53" s="24" t="str">
        <f t="shared" si="65"/>
        <v/>
      </c>
      <c r="AX53" s="24" t="str">
        <f t="shared" si="66"/>
        <v/>
      </c>
      <c r="AY53" s="24" t="str">
        <f t="shared" si="67"/>
        <v/>
      </c>
      <c r="AZ53" s="24" t="str">
        <f t="shared" si="68"/>
        <v/>
      </c>
      <c r="BA53" s="24" t="str">
        <f t="shared" si="69"/>
        <v/>
      </c>
      <c r="BB53" s="24" t="str">
        <f t="shared" si="70"/>
        <v/>
      </c>
      <c r="BC53" s="24" t="str">
        <f t="shared" si="71"/>
        <v/>
      </c>
      <c r="BD53" s="31"/>
      <c r="BE53" s="31"/>
      <c r="BF53" s="31"/>
      <c r="BG53" s="31"/>
      <c r="BH53" s="31"/>
      <c r="BI53" s="31"/>
      <c r="BJ53" s="31"/>
      <c r="BK53" s="31"/>
      <c r="BL53" s="31"/>
      <c r="BM53" s="31">
        <f t="shared" si="72"/>
        <v>0</v>
      </c>
      <c r="BN53" s="31">
        <f t="shared" si="73"/>
        <v>0</v>
      </c>
      <c r="BO53" s="31" t="str">
        <f t="shared" si="74"/>
        <v/>
      </c>
      <c r="BP53" s="31" t="str">
        <f t="shared" si="75"/>
        <v/>
      </c>
      <c r="BQ53" s="31" t="str">
        <f t="shared" si="76"/>
        <v/>
      </c>
      <c r="BR53" s="31" t="str">
        <f t="shared" si="77"/>
        <v/>
      </c>
      <c r="BS53" s="31" t="str">
        <f t="shared" si="78"/>
        <v/>
      </c>
      <c r="BT53" s="31" t="str">
        <f t="shared" si="79"/>
        <v/>
      </c>
      <c r="BU53" s="31" t="str">
        <f t="shared" si="80"/>
        <v/>
      </c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 spans="1:91" x14ac:dyDescent="0.3">
      <c r="A54" s="1"/>
      <c r="B54" s="10"/>
      <c r="C54" s="10"/>
      <c r="D54" s="10"/>
      <c r="E54" s="10"/>
      <c r="F54" s="10"/>
      <c r="G54" s="10"/>
      <c r="H54" s="10"/>
      <c r="I54" s="10"/>
      <c r="J54" s="10"/>
      <c r="K54" s="10">
        <f t="shared" si="45"/>
        <v>0</v>
      </c>
      <c r="L54" s="10">
        <f t="shared" si="46"/>
        <v>0</v>
      </c>
      <c r="M54" s="10" t="str">
        <f t="shared" si="47"/>
        <v/>
      </c>
      <c r="N54" s="10" t="str">
        <f t="shared" si="48"/>
        <v/>
      </c>
      <c r="O54" s="10" t="str">
        <f t="shared" si="49"/>
        <v/>
      </c>
      <c r="P54" s="10" t="str">
        <f t="shared" si="50"/>
        <v/>
      </c>
      <c r="Q54" s="10" t="str">
        <f t="shared" si="51"/>
        <v/>
      </c>
      <c r="R54" s="10" t="str">
        <f t="shared" si="52"/>
        <v/>
      </c>
      <c r="S54" s="10" t="str">
        <f t="shared" si="53"/>
        <v/>
      </c>
      <c r="T54" s="17"/>
      <c r="U54" s="17"/>
      <c r="V54" s="17"/>
      <c r="W54" s="17"/>
      <c r="X54" s="17"/>
      <c r="Y54" s="17"/>
      <c r="Z54" s="17"/>
      <c r="AA54" s="17"/>
      <c r="AB54" s="17"/>
      <c r="AC54" s="17">
        <f t="shared" si="54"/>
        <v>0</v>
      </c>
      <c r="AD54" s="17">
        <f t="shared" si="55"/>
        <v>0</v>
      </c>
      <c r="AE54" s="32" t="str">
        <f t="shared" si="56"/>
        <v/>
      </c>
      <c r="AF54" s="32" t="str">
        <f t="shared" si="57"/>
        <v/>
      </c>
      <c r="AG54" s="32" t="str">
        <f t="shared" si="58"/>
        <v/>
      </c>
      <c r="AH54" s="32" t="str">
        <f t="shared" si="59"/>
        <v/>
      </c>
      <c r="AI54" s="32" t="str">
        <f t="shared" si="60"/>
        <v/>
      </c>
      <c r="AJ54" s="32" t="str">
        <f t="shared" si="61"/>
        <v/>
      </c>
      <c r="AK54" s="32" t="str">
        <f t="shared" si="62"/>
        <v/>
      </c>
      <c r="AL54" s="24"/>
      <c r="AM54" s="24"/>
      <c r="AN54" s="24"/>
      <c r="AO54" s="24"/>
      <c r="AP54" s="24"/>
      <c r="AQ54" s="24"/>
      <c r="AR54" s="24"/>
      <c r="AS54" s="24"/>
      <c r="AT54" s="24"/>
      <c r="AU54" s="24">
        <f t="shared" si="63"/>
        <v>0</v>
      </c>
      <c r="AV54" s="24">
        <f t="shared" si="64"/>
        <v>0</v>
      </c>
      <c r="AW54" s="24" t="str">
        <f t="shared" si="65"/>
        <v/>
      </c>
      <c r="AX54" s="24" t="str">
        <f t="shared" si="66"/>
        <v/>
      </c>
      <c r="AY54" s="24" t="str">
        <f t="shared" si="67"/>
        <v/>
      </c>
      <c r="AZ54" s="24" t="str">
        <f t="shared" si="68"/>
        <v/>
      </c>
      <c r="BA54" s="24" t="str">
        <f t="shared" si="69"/>
        <v/>
      </c>
      <c r="BB54" s="24" t="str">
        <f t="shared" si="70"/>
        <v/>
      </c>
      <c r="BC54" s="24" t="str">
        <f t="shared" si="71"/>
        <v/>
      </c>
      <c r="BD54" s="31"/>
      <c r="BE54" s="31"/>
      <c r="BF54" s="31"/>
      <c r="BG54" s="31"/>
      <c r="BH54" s="31"/>
      <c r="BI54" s="31"/>
      <c r="BJ54" s="31"/>
      <c r="BK54" s="31"/>
      <c r="BL54" s="31"/>
      <c r="BM54" s="31">
        <f t="shared" si="72"/>
        <v>0</v>
      </c>
      <c r="BN54" s="31">
        <f t="shared" si="73"/>
        <v>0</v>
      </c>
      <c r="BO54" s="31" t="str">
        <f t="shared" si="74"/>
        <v/>
      </c>
      <c r="BP54" s="31" t="str">
        <f t="shared" si="75"/>
        <v/>
      </c>
      <c r="BQ54" s="31" t="str">
        <f t="shared" si="76"/>
        <v/>
      </c>
      <c r="BR54" s="31" t="str">
        <f t="shared" si="77"/>
        <v/>
      </c>
      <c r="BS54" s="31" t="str">
        <f t="shared" si="78"/>
        <v/>
      </c>
      <c r="BT54" s="31" t="str">
        <f t="shared" si="79"/>
        <v/>
      </c>
      <c r="BU54" s="31" t="str">
        <f t="shared" si="80"/>
        <v/>
      </c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 spans="1:91" x14ac:dyDescent="0.3">
      <c r="A55" s="1"/>
      <c r="B55" s="10"/>
      <c r="C55" s="10"/>
      <c r="D55" s="10"/>
      <c r="E55" s="10"/>
      <c r="F55" s="10"/>
      <c r="G55" s="10"/>
      <c r="H55" s="10"/>
      <c r="I55" s="10"/>
      <c r="J55" s="10"/>
      <c r="K55" s="10">
        <f t="shared" si="45"/>
        <v>0</v>
      </c>
      <c r="L55" s="10">
        <f t="shared" si="46"/>
        <v>0</v>
      </c>
      <c r="M55" s="10" t="str">
        <f t="shared" si="47"/>
        <v/>
      </c>
      <c r="N55" s="10" t="str">
        <f t="shared" si="48"/>
        <v/>
      </c>
      <c r="O55" s="10" t="str">
        <f t="shared" si="49"/>
        <v/>
      </c>
      <c r="P55" s="10" t="str">
        <f t="shared" si="50"/>
        <v/>
      </c>
      <c r="Q55" s="10" t="str">
        <f t="shared" si="51"/>
        <v/>
      </c>
      <c r="R55" s="10" t="str">
        <f t="shared" si="52"/>
        <v/>
      </c>
      <c r="S55" s="10" t="str">
        <f t="shared" si="53"/>
        <v/>
      </c>
      <c r="T55" s="17"/>
      <c r="U55" s="17"/>
      <c r="V55" s="17"/>
      <c r="W55" s="17"/>
      <c r="X55" s="17"/>
      <c r="Y55" s="17"/>
      <c r="Z55" s="17"/>
      <c r="AA55" s="17"/>
      <c r="AB55" s="17"/>
      <c r="AC55" s="17">
        <f t="shared" si="54"/>
        <v>0</v>
      </c>
      <c r="AD55" s="17">
        <f t="shared" si="55"/>
        <v>0</v>
      </c>
      <c r="AE55" s="32" t="str">
        <f t="shared" si="56"/>
        <v/>
      </c>
      <c r="AF55" s="32" t="str">
        <f t="shared" si="57"/>
        <v/>
      </c>
      <c r="AG55" s="32" t="str">
        <f t="shared" si="58"/>
        <v/>
      </c>
      <c r="AH55" s="32" t="str">
        <f t="shared" si="59"/>
        <v/>
      </c>
      <c r="AI55" s="32" t="str">
        <f t="shared" si="60"/>
        <v/>
      </c>
      <c r="AJ55" s="32" t="str">
        <f t="shared" si="61"/>
        <v/>
      </c>
      <c r="AK55" s="32" t="str">
        <f t="shared" si="62"/>
        <v/>
      </c>
      <c r="AL55" s="24"/>
      <c r="AM55" s="24"/>
      <c r="AN55" s="24"/>
      <c r="AO55" s="24"/>
      <c r="AP55" s="24"/>
      <c r="AQ55" s="24"/>
      <c r="AR55" s="24"/>
      <c r="AS55" s="24"/>
      <c r="AT55" s="24"/>
      <c r="AU55" s="24">
        <f t="shared" si="63"/>
        <v>0</v>
      </c>
      <c r="AV55" s="24">
        <f t="shared" si="64"/>
        <v>0</v>
      </c>
      <c r="AW55" s="24" t="str">
        <f t="shared" si="65"/>
        <v/>
      </c>
      <c r="AX55" s="24" t="str">
        <f t="shared" si="66"/>
        <v/>
      </c>
      <c r="AY55" s="24" t="str">
        <f t="shared" si="67"/>
        <v/>
      </c>
      <c r="AZ55" s="24" t="str">
        <f t="shared" si="68"/>
        <v/>
      </c>
      <c r="BA55" s="24" t="str">
        <f t="shared" si="69"/>
        <v/>
      </c>
      <c r="BB55" s="24" t="str">
        <f t="shared" si="70"/>
        <v/>
      </c>
      <c r="BC55" s="24" t="str">
        <f t="shared" si="71"/>
        <v/>
      </c>
      <c r="BD55" s="31"/>
      <c r="BE55" s="31"/>
      <c r="BF55" s="31"/>
      <c r="BG55" s="31"/>
      <c r="BH55" s="31"/>
      <c r="BI55" s="31"/>
      <c r="BJ55" s="31"/>
      <c r="BK55" s="31"/>
      <c r="BL55" s="31"/>
      <c r="BM55" s="31">
        <f t="shared" si="72"/>
        <v>0</v>
      </c>
      <c r="BN55" s="31">
        <f t="shared" si="73"/>
        <v>0</v>
      </c>
      <c r="BO55" s="31" t="str">
        <f t="shared" si="74"/>
        <v/>
      </c>
      <c r="BP55" s="31" t="str">
        <f t="shared" si="75"/>
        <v/>
      </c>
      <c r="BQ55" s="31" t="str">
        <f t="shared" si="76"/>
        <v/>
      </c>
      <c r="BR55" s="31" t="str">
        <f t="shared" si="77"/>
        <v/>
      </c>
      <c r="BS55" s="31" t="str">
        <f t="shared" si="78"/>
        <v/>
      </c>
      <c r="BT55" s="31" t="str">
        <f t="shared" si="79"/>
        <v/>
      </c>
      <c r="BU55" s="31" t="str">
        <f t="shared" si="80"/>
        <v/>
      </c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 spans="1:91" x14ac:dyDescent="0.3">
      <c r="A56" s="1"/>
      <c r="B56" s="10"/>
      <c r="C56" s="10"/>
      <c r="D56" s="10"/>
      <c r="E56" s="10"/>
      <c r="F56" s="10"/>
      <c r="G56" s="10"/>
      <c r="H56" s="10"/>
      <c r="I56" s="10"/>
      <c r="J56" s="10"/>
      <c r="K56" s="10">
        <f t="shared" si="45"/>
        <v>0</v>
      </c>
      <c r="L56" s="10">
        <f t="shared" si="46"/>
        <v>0</v>
      </c>
      <c r="M56" s="10" t="str">
        <f t="shared" si="47"/>
        <v/>
      </c>
      <c r="N56" s="10" t="str">
        <f t="shared" si="48"/>
        <v/>
      </c>
      <c r="O56" s="10" t="str">
        <f t="shared" si="49"/>
        <v/>
      </c>
      <c r="P56" s="10" t="str">
        <f t="shared" si="50"/>
        <v/>
      </c>
      <c r="Q56" s="10" t="str">
        <f t="shared" si="51"/>
        <v/>
      </c>
      <c r="R56" s="10" t="str">
        <f t="shared" si="52"/>
        <v/>
      </c>
      <c r="S56" s="10" t="str">
        <f t="shared" si="53"/>
        <v/>
      </c>
      <c r="T56" s="17"/>
      <c r="U56" s="17"/>
      <c r="V56" s="17"/>
      <c r="W56" s="17"/>
      <c r="X56" s="17"/>
      <c r="Y56" s="17"/>
      <c r="Z56" s="17"/>
      <c r="AA56" s="17"/>
      <c r="AB56" s="17"/>
      <c r="AC56" s="17">
        <f t="shared" si="54"/>
        <v>0</v>
      </c>
      <c r="AD56" s="17">
        <f t="shared" si="55"/>
        <v>0</v>
      </c>
      <c r="AE56" s="32" t="str">
        <f t="shared" si="56"/>
        <v/>
      </c>
      <c r="AF56" s="32" t="str">
        <f t="shared" si="57"/>
        <v/>
      </c>
      <c r="AG56" s="32" t="str">
        <f t="shared" si="58"/>
        <v/>
      </c>
      <c r="AH56" s="32" t="str">
        <f t="shared" si="59"/>
        <v/>
      </c>
      <c r="AI56" s="32" t="str">
        <f t="shared" si="60"/>
        <v/>
      </c>
      <c r="AJ56" s="32" t="str">
        <f t="shared" si="61"/>
        <v/>
      </c>
      <c r="AK56" s="32" t="str">
        <f t="shared" si="62"/>
        <v/>
      </c>
      <c r="AL56" s="24"/>
      <c r="AM56" s="24"/>
      <c r="AN56" s="24"/>
      <c r="AO56" s="24"/>
      <c r="AP56" s="24"/>
      <c r="AQ56" s="24"/>
      <c r="AR56" s="24"/>
      <c r="AS56" s="24"/>
      <c r="AT56" s="24"/>
      <c r="AU56" s="24">
        <f t="shared" si="63"/>
        <v>0</v>
      </c>
      <c r="AV56" s="24">
        <f t="shared" si="64"/>
        <v>0</v>
      </c>
      <c r="AW56" s="24" t="str">
        <f t="shared" si="65"/>
        <v/>
      </c>
      <c r="AX56" s="24" t="str">
        <f t="shared" si="66"/>
        <v/>
      </c>
      <c r="AY56" s="24" t="str">
        <f t="shared" si="67"/>
        <v/>
      </c>
      <c r="AZ56" s="24" t="str">
        <f t="shared" si="68"/>
        <v/>
      </c>
      <c r="BA56" s="24" t="str">
        <f t="shared" si="69"/>
        <v/>
      </c>
      <c r="BB56" s="24" t="str">
        <f t="shared" si="70"/>
        <v/>
      </c>
      <c r="BC56" s="24" t="str">
        <f t="shared" si="71"/>
        <v/>
      </c>
      <c r="BD56" s="31"/>
      <c r="BE56" s="31"/>
      <c r="BF56" s="31"/>
      <c r="BG56" s="31"/>
      <c r="BH56" s="31"/>
      <c r="BI56" s="31"/>
      <c r="BJ56" s="31"/>
      <c r="BK56" s="31"/>
      <c r="BL56" s="31"/>
      <c r="BM56" s="31">
        <f t="shared" si="72"/>
        <v>0</v>
      </c>
      <c r="BN56" s="31">
        <f t="shared" si="73"/>
        <v>0</v>
      </c>
      <c r="BO56" s="31" t="str">
        <f t="shared" si="74"/>
        <v/>
      </c>
      <c r="BP56" s="31" t="str">
        <f t="shared" si="75"/>
        <v/>
      </c>
      <c r="BQ56" s="31" t="str">
        <f t="shared" si="76"/>
        <v/>
      </c>
      <c r="BR56" s="31" t="str">
        <f t="shared" si="77"/>
        <v/>
      </c>
      <c r="BS56" s="31" t="str">
        <f t="shared" si="78"/>
        <v/>
      </c>
      <c r="BT56" s="31" t="str">
        <f t="shared" si="79"/>
        <v/>
      </c>
      <c r="BU56" s="31" t="str">
        <f t="shared" si="80"/>
        <v/>
      </c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 spans="1:91" x14ac:dyDescent="0.3">
      <c r="A57" s="1"/>
      <c r="B57" s="10"/>
      <c r="C57" s="10"/>
      <c r="D57" s="10"/>
      <c r="E57" s="10"/>
      <c r="F57" s="10"/>
      <c r="G57" s="10"/>
      <c r="H57" s="10"/>
      <c r="I57" s="10"/>
      <c r="J57" s="10"/>
      <c r="K57" s="10">
        <f t="shared" si="45"/>
        <v>0</v>
      </c>
      <c r="L57" s="10">
        <f t="shared" si="46"/>
        <v>0</v>
      </c>
      <c r="M57" s="10" t="str">
        <f t="shared" si="47"/>
        <v/>
      </c>
      <c r="N57" s="10" t="str">
        <f t="shared" si="48"/>
        <v/>
      </c>
      <c r="O57" s="10" t="str">
        <f t="shared" si="49"/>
        <v/>
      </c>
      <c r="P57" s="10" t="str">
        <f t="shared" si="50"/>
        <v/>
      </c>
      <c r="Q57" s="10" t="str">
        <f t="shared" si="51"/>
        <v/>
      </c>
      <c r="R57" s="10" t="str">
        <f t="shared" si="52"/>
        <v/>
      </c>
      <c r="S57" s="10" t="str">
        <f t="shared" si="53"/>
        <v/>
      </c>
      <c r="T57" s="17"/>
      <c r="U57" s="17"/>
      <c r="V57" s="17"/>
      <c r="W57" s="17"/>
      <c r="X57" s="17"/>
      <c r="Y57" s="17"/>
      <c r="Z57" s="17"/>
      <c r="AA57" s="17"/>
      <c r="AB57" s="17"/>
      <c r="AC57" s="17">
        <f t="shared" si="54"/>
        <v>0</v>
      </c>
      <c r="AD57" s="17">
        <f t="shared" si="55"/>
        <v>0</v>
      </c>
      <c r="AE57" s="32" t="str">
        <f t="shared" si="56"/>
        <v/>
      </c>
      <c r="AF57" s="32" t="str">
        <f t="shared" si="57"/>
        <v/>
      </c>
      <c r="AG57" s="32" t="str">
        <f t="shared" si="58"/>
        <v/>
      </c>
      <c r="AH57" s="32" t="str">
        <f t="shared" si="59"/>
        <v/>
      </c>
      <c r="AI57" s="32" t="str">
        <f t="shared" si="60"/>
        <v/>
      </c>
      <c r="AJ57" s="32" t="str">
        <f t="shared" si="61"/>
        <v/>
      </c>
      <c r="AK57" s="32" t="str">
        <f t="shared" si="62"/>
        <v/>
      </c>
      <c r="AL57" s="24"/>
      <c r="AM57" s="24"/>
      <c r="AN57" s="24"/>
      <c r="AO57" s="24"/>
      <c r="AP57" s="24"/>
      <c r="AQ57" s="24"/>
      <c r="AR57" s="24"/>
      <c r="AS57" s="24"/>
      <c r="AT57" s="24"/>
      <c r="AU57" s="24">
        <f t="shared" si="63"/>
        <v>0</v>
      </c>
      <c r="AV57" s="24">
        <f t="shared" si="64"/>
        <v>0</v>
      </c>
      <c r="AW57" s="24" t="str">
        <f t="shared" si="65"/>
        <v/>
      </c>
      <c r="AX57" s="24" t="str">
        <f t="shared" si="66"/>
        <v/>
      </c>
      <c r="AY57" s="24" t="str">
        <f t="shared" si="67"/>
        <v/>
      </c>
      <c r="AZ57" s="24" t="str">
        <f t="shared" si="68"/>
        <v/>
      </c>
      <c r="BA57" s="24" t="str">
        <f t="shared" si="69"/>
        <v/>
      </c>
      <c r="BB57" s="24" t="str">
        <f t="shared" si="70"/>
        <v/>
      </c>
      <c r="BC57" s="24" t="str">
        <f t="shared" si="71"/>
        <v/>
      </c>
      <c r="BD57" s="31"/>
      <c r="BE57" s="31"/>
      <c r="BF57" s="31"/>
      <c r="BG57" s="31"/>
      <c r="BH57" s="31"/>
      <c r="BI57" s="31"/>
      <c r="BJ57" s="31"/>
      <c r="BK57" s="31"/>
      <c r="BL57" s="31"/>
      <c r="BM57" s="31">
        <f t="shared" si="72"/>
        <v>0</v>
      </c>
      <c r="BN57" s="31">
        <f t="shared" si="73"/>
        <v>0</v>
      </c>
      <c r="BO57" s="31" t="str">
        <f t="shared" si="74"/>
        <v/>
      </c>
      <c r="BP57" s="31" t="str">
        <f t="shared" si="75"/>
        <v/>
      </c>
      <c r="BQ57" s="31" t="str">
        <f t="shared" si="76"/>
        <v/>
      </c>
      <c r="BR57" s="31" t="str">
        <f t="shared" si="77"/>
        <v/>
      </c>
      <c r="BS57" s="31" t="str">
        <f t="shared" si="78"/>
        <v/>
      </c>
      <c r="BT57" s="31" t="str">
        <f t="shared" si="79"/>
        <v/>
      </c>
      <c r="BU57" s="31" t="str">
        <f t="shared" si="80"/>
        <v/>
      </c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 spans="1:91" x14ac:dyDescent="0.3">
      <c r="A58" s="1"/>
      <c r="B58" s="10"/>
      <c r="C58" s="10"/>
      <c r="D58" s="10"/>
      <c r="E58" s="10"/>
      <c r="F58" s="10"/>
      <c r="G58" s="10"/>
      <c r="H58" s="10"/>
      <c r="I58" s="10"/>
      <c r="J58" s="10"/>
      <c r="K58" s="10">
        <f t="shared" si="45"/>
        <v>0</v>
      </c>
      <c r="L58" s="10">
        <f t="shared" si="46"/>
        <v>0</v>
      </c>
      <c r="M58" s="10" t="str">
        <f t="shared" si="47"/>
        <v/>
      </c>
      <c r="N58" s="10" t="str">
        <f t="shared" si="48"/>
        <v/>
      </c>
      <c r="O58" s="10" t="str">
        <f t="shared" si="49"/>
        <v/>
      </c>
      <c r="P58" s="10" t="str">
        <f t="shared" si="50"/>
        <v/>
      </c>
      <c r="Q58" s="10" t="str">
        <f t="shared" si="51"/>
        <v/>
      </c>
      <c r="R58" s="10" t="str">
        <f t="shared" si="52"/>
        <v/>
      </c>
      <c r="S58" s="10" t="str">
        <f t="shared" si="53"/>
        <v/>
      </c>
      <c r="T58" s="17"/>
      <c r="U58" s="17"/>
      <c r="V58" s="17"/>
      <c r="W58" s="17"/>
      <c r="X58" s="17"/>
      <c r="Y58" s="17"/>
      <c r="Z58" s="17"/>
      <c r="AA58" s="17"/>
      <c r="AB58" s="17"/>
      <c r="AC58" s="17">
        <f t="shared" si="54"/>
        <v>0</v>
      </c>
      <c r="AD58" s="17">
        <f t="shared" si="55"/>
        <v>0</v>
      </c>
      <c r="AE58" s="32" t="str">
        <f t="shared" si="56"/>
        <v/>
      </c>
      <c r="AF58" s="32" t="str">
        <f t="shared" si="57"/>
        <v/>
      </c>
      <c r="AG58" s="32" t="str">
        <f t="shared" si="58"/>
        <v/>
      </c>
      <c r="AH58" s="32" t="str">
        <f t="shared" si="59"/>
        <v/>
      </c>
      <c r="AI58" s="32" t="str">
        <f t="shared" si="60"/>
        <v/>
      </c>
      <c r="AJ58" s="32" t="str">
        <f t="shared" si="61"/>
        <v/>
      </c>
      <c r="AK58" s="32" t="str">
        <f t="shared" si="62"/>
        <v/>
      </c>
      <c r="AL58" s="24"/>
      <c r="AM58" s="24"/>
      <c r="AN58" s="24"/>
      <c r="AO58" s="24"/>
      <c r="AP58" s="24"/>
      <c r="AQ58" s="24"/>
      <c r="AR58" s="24"/>
      <c r="AS58" s="24"/>
      <c r="AT58" s="24"/>
      <c r="AU58" s="24">
        <f t="shared" si="63"/>
        <v>0</v>
      </c>
      <c r="AV58" s="24">
        <f t="shared" si="64"/>
        <v>0</v>
      </c>
      <c r="AW58" s="24" t="str">
        <f t="shared" si="65"/>
        <v/>
      </c>
      <c r="AX58" s="24" t="str">
        <f t="shared" si="66"/>
        <v/>
      </c>
      <c r="AY58" s="24" t="str">
        <f t="shared" si="67"/>
        <v/>
      </c>
      <c r="AZ58" s="24" t="str">
        <f t="shared" si="68"/>
        <v/>
      </c>
      <c r="BA58" s="24" t="str">
        <f t="shared" si="69"/>
        <v/>
      </c>
      <c r="BB58" s="24" t="str">
        <f t="shared" si="70"/>
        <v/>
      </c>
      <c r="BC58" s="24" t="str">
        <f t="shared" si="71"/>
        <v/>
      </c>
      <c r="BD58" s="31"/>
      <c r="BE58" s="31"/>
      <c r="BF58" s="31"/>
      <c r="BG58" s="31"/>
      <c r="BH58" s="31"/>
      <c r="BI58" s="31"/>
      <c r="BJ58" s="31"/>
      <c r="BK58" s="31"/>
      <c r="BL58" s="31"/>
      <c r="BM58" s="31">
        <f t="shared" si="72"/>
        <v>0</v>
      </c>
      <c r="BN58" s="31">
        <f t="shared" si="73"/>
        <v>0</v>
      </c>
      <c r="BO58" s="31" t="str">
        <f t="shared" si="74"/>
        <v/>
      </c>
      <c r="BP58" s="31" t="str">
        <f t="shared" si="75"/>
        <v/>
      </c>
      <c r="BQ58" s="31" t="str">
        <f t="shared" si="76"/>
        <v/>
      </c>
      <c r="BR58" s="31" t="str">
        <f t="shared" si="77"/>
        <v/>
      </c>
      <c r="BS58" s="31" t="str">
        <f t="shared" si="78"/>
        <v/>
      </c>
      <c r="BT58" s="31" t="str">
        <f t="shared" si="79"/>
        <v/>
      </c>
      <c r="BU58" s="31" t="str">
        <f t="shared" si="80"/>
        <v/>
      </c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 spans="1:91" x14ac:dyDescent="0.3">
      <c r="A59" s="1"/>
      <c r="B59" s="10"/>
      <c r="C59" s="10"/>
      <c r="D59" s="10"/>
      <c r="E59" s="10"/>
      <c r="F59" s="10"/>
      <c r="G59" s="10"/>
      <c r="H59" s="10"/>
      <c r="I59" s="10"/>
      <c r="J59" s="10"/>
      <c r="K59" s="10">
        <f t="shared" si="45"/>
        <v>0</v>
      </c>
      <c r="L59" s="10">
        <f t="shared" si="46"/>
        <v>0</v>
      </c>
      <c r="M59" s="10" t="str">
        <f t="shared" si="47"/>
        <v/>
      </c>
      <c r="N59" s="10" t="str">
        <f t="shared" si="48"/>
        <v/>
      </c>
      <c r="O59" s="10" t="str">
        <f t="shared" si="49"/>
        <v/>
      </c>
      <c r="P59" s="10" t="str">
        <f t="shared" si="50"/>
        <v/>
      </c>
      <c r="Q59" s="10" t="str">
        <f t="shared" si="51"/>
        <v/>
      </c>
      <c r="R59" s="10" t="str">
        <f t="shared" si="52"/>
        <v/>
      </c>
      <c r="S59" s="10" t="str">
        <f t="shared" si="53"/>
        <v/>
      </c>
      <c r="T59" s="17"/>
      <c r="U59" s="17"/>
      <c r="V59" s="17"/>
      <c r="W59" s="17"/>
      <c r="X59" s="17"/>
      <c r="Y59" s="17"/>
      <c r="Z59" s="17"/>
      <c r="AA59" s="17"/>
      <c r="AB59" s="17"/>
      <c r="AC59" s="17">
        <f t="shared" si="54"/>
        <v>0</v>
      </c>
      <c r="AD59" s="17">
        <f t="shared" si="55"/>
        <v>0</v>
      </c>
      <c r="AE59" s="32" t="str">
        <f t="shared" si="56"/>
        <v/>
      </c>
      <c r="AF59" s="32" t="str">
        <f t="shared" si="57"/>
        <v/>
      </c>
      <c r="AG59" s="32" t="str">
        <f t="shared" si="58"/>
        <v/>
      </c>
      <c r="AH59" s="32" t="str">
        <f t="shared" si="59"/>
        <v/>
      </c>
      <c r="AI59" s="32" t="str">
        <f t="shared" si="60"/>
        <v/>
      </c>
      <c r="AJ59" s="32" t="str">
        <f t="shared" si="61"/>
        <v/>
      </c>
      <c r="AK59" s="32" t="str">
        <f t="shared" si="62"/>
        <v/>
      </c>
      <c r="AL59" s="24"/>
      <c r="AM59" s="24"/>
      <c r="AN59" s="24"/>
      <c r="AO59" s="24"/>
      <c r="AP59" s="24"/>
      <c r="AQ59" s="24"/>
      <c r="AR59" s="24"/>
      <c r="AS59" s="24"/>
      <c r="AT59" s="24"/>
      <c r="AU59" s="24">
        <f t="shared" si="63"/>
        <v>0</v>
      </c>
      <c r="AV59" s="24">
        <f t="shared" si="64"/>
        <v>0</v>
      </c>
      <c r="AW59" s="24" t="str">
        <f t="shared" si="65"/>
        <v/>
      </c>
      <c r="AX59" s="24" t="str">
        <f t="shared" si="66"/>
        <v/>
      </c>
      <c r="AY59" s="24" t="str">
        <f t="shared" si="67"/>
        <v/>
      </c>
      <c r="AZ59" s="24" t="str">
        <f t="shared" si="68"/>
        <v/>
      </c>
      <c r="BA59" s="24" t="str">
        <f t="shared" si="69"/>
        <v/>
      </c>
      <c r="BB59" s="24" t="str">
        <f t="shared" si="70"/>
        <v/>
      </c>
      <c r="BC59" s="24" t="str">
        <f t="shared" si="71"/>
        <v/>
      </c>
      <c r="BD59" s="31"/>
      <c r="BE59" s="31"/>
      <c r="BF59" s="31"/>
      <c r="BG59" s="31"/>
      <c r="BH59" s="31"/>
      <c r="BI59" s="31"/>
      <c r="BJ59" s="31"/>
      <c r="BK59" s="31"/>
      <c r="BL59" s="31"/>
      <c r="BM59" s="31">
        <f t="shared" si="72"/>
        <v>0</v>
      </c>
      <c r="BN59" s="31">
        <f t="shared" si="73"/>
        <v>0</v>
      </c>
      <c r="BO59" s="31" t="str">
        <f t="shared" si="74"/>
        <v/>
      </c>
      <c r="BP59" s="31" t="str">
        <f t="shared" si="75"/>
        <v/>
      </c>
      <c r="BQ59" s="31" t="str">
        <f t="shared" si="76"/>
        <v/>
      </c>
      <c r="BR59" s="31" t="str">
        <f t="shared" si="77"/>
        <v/>
      </c>
      <c r="BS59" s="31" t="str">
        <f t="shared" si="78"/>
        <v/>
      </c>
      <c r="BT59" s="31" t="str">
        <f t="shared" si="79"/>
        <v/>
      </c>
      <c r="BU59" s="31" t="str">
        <f t="shared" si="80"/>
        <v/>
      </c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 spans="1:91" x14ac:dyDescent="0.3">
      <c r="A60" s="1"/>
      <c r="B60" s="10"/>
      <c r="C60" s="10"/>
      <c r="D60" s="10"/>
      <c r="E60" s="10"/>
      <c r="F60" s="10"/>
      <c r="G60" s="10"/>
      <c r="H60" s="10"/>
      <c r="I60" s="10"/>
      <c r="J60" s="10"/>
      <c r="K60" s="10">
        <f t="shared" si="45"/>
        <v>0</v>
      </c>
      <c r="L60" s="10">
        <f t="shared" si="46"/>
        <v>0</v>
      </c>
      <c r="M60" s="10" t="str">
        <f t="shared" si="47"/>
        <v/>
      </c>
      <c r="N60" s="10" t="str">
        <f t="shared" si="48"/>
        <v/>
      </c>
      <c r="O60" s="10" t="str">
        <f t="shared" si="49"/>
        <v/>
      </c>
      <c r="P60" s="10" t="str">
        <f t="shared" si="50"/>
        <v/>
      </c>
      <c r="Q60" s="10" t="str">
        <f t="shared" si="51"/>
        <v/>
      </c>
      <c r="R60" s="10" t="str">
        <f t="shared" si="52"/>
        <v/>
      </c>
      <c r="S60" s="10" t="str">
        <f t="shared" si="53"/>
        <v/>
      </c>
      <c r="T60" s="17"/>
      <c r="U60" s="17"/>
      <c r="V60" s="17"/>
      <c r="W60" s="17"/>
      <c r="X60" s="17"/>
      <c r="Y60" s="17"/>
      <c r="Z60" s="17"/>
      <c r="AA60" s="17"/>
      <c r="AB60" s="17"/>
      <c r="AC60" s="17">
        <f t="shared" si="54"/>
        <v>0</v>
      </c>
      <c r="AD60" s="17">
        <f t="shared" si="55"/>
        <v>0</v>
      </c>
      <c r="AE60" s="32" t="str">
        <f t="shared" si="56"/>
        <v/>
      </c>
      <c r="AF60" s="32" t="str">
        <f t="shared" si="57"/>
        <v/>
      </c>
      <c r="AG60" s="32" t="str">
        <f t="shared" si="58"/>
        <v/>
      </c>
      <c r="AH60" s="32" t="str">
        <f t="shared" si="59"/>
        <v/>
      </c>
      <c r="AI60" s="32" t="str">
        <f t="shared" si="60"/>
        <v/>
      </c>
      <c r="AJ60" s="32" t="str">
        <f t="shared" si="61"/>
        <v/>
      </c>
      <c r="AK60" s="32" t="str">
        <f t="shared" si="62"/>
        <v/>
      </c>
      <c r="AL60" s="24"/>
      <c r="AM60" s="24"/>
      <c r="AN60" s="24"/>
      <c r="AO60" s="24"/>
      <c r="AP60" s="24"/>
      <c r="AQ60" s="24"/>
      <c r="AR60" s="24"/>
      <c r="AS60" s="24"/>
      <c r="AT60" s="24"/>
      <c r="AU60" s="24">
        <f t="shared" si="63"/>
        <v>0</v>
      </c>
      <c r="AV60" s="24">
        <f t="shared" si="64"/>
        <v>0</v>
      </c>
      <c r="AW60" s="24" t="str">
        <f t="shared" si="65"/>
        <v/>
      </c>
      <c r="AX60" s="24" t="str">
        <f t="shared" si="66"/>
        <v/>
      </c>
      <c r="AY60" s="24" t="str">
        <f t="shared" si="67"/>
        <v/>
      </c>
      <c r="AZ60" s="24" t="str">
        <f t="shared" si="68"/>
        <v/>
      </c>
      <c r="BA60" s="24" t="str">
        <f t="shared" si="69"/>
        <v/>
      </c>
      <c r="BB60" s="24" t="str">
        <f t="shared" si="70"/>
        <v/>
      </c>
      <c r="BC60" s="24" t="str">
        <f t="shared" si="71"/>
        <v/>
      </c>
      <c r="BD60" s="31"/>
      <c r="BE60" s="31"/>
      <c r="BF60" s="31"/>
      <c r="BG60" s="31"/>
      <c r="BH60" s="31"/>
      <c r="BI60" s="31"/>
      <c r="BJ60" s="31"/>
      <c r="BK60" s="31"/>
      <c r="BL60" s="31"/>
      <c r="BM60" s="31">
        <f t="shared" si="72"/>
        <v>0</v>
      </c>
      <c r="BN60" s="31">
        <f t="shared" si="73"/>
        <v>0</v>
      </c>
      <c r="BO60" s="31" t="str">
        <f t="shared" si="74"/>
        <v/>
      </c>
      <c r="BP60" s="31" t="str">
        <f t="shared" si="75"/>
        <v/>
      </c>
      <c r="BQ60" s="31" t="str">
        <f t="shared" si="76"/>
        <v/>
      </c>
      <c r="BR60" s="31" t="str">
        <f t="shared" si="77"/>
        <v/>
      </c>
      <c r="BS60" s="31" t="str">
        <f t="shared" si="78"/>
        <v/>
      </c>
      <c r="BT60" s="31" t="str">
        <f t="shared" si="79"/>
        <v/>
      </c>
      <c r="BU60" s="31" t="str">
        <f t="shared" si="80"/>
        <v/>
      </c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 spans="1:91" x14ac:dyDescent="0.3">
      <c r="A61" s="1"/>
      <c r="B61" s="10"/>
      <c r="C61" s="10"/>
      <c r="D61" s="10"/>
      <c r="E61" s="10"/>
      <c r="F61" s="10"/>
      <c r="G61" s="10"/>
      <c r="H61" s="10"/>
      <c r="I61" s="10"/>
      <c r="J61" s="10"/>
      <c r="K61" s="10">
        <f t="shared" si="45"/>
        <v>0</v>
      </c>
      <c r="L61" s="10">
        <f t="shared" si="46"/>
        <v>0</v>
      </c>
      <c r="M61" s="10" t="str">
        <f t="shared" si="47"/>
        <v/>
      </c>
      <c r="N61" s="10" t="str">
        <f t="shared" si="48"/>
        <v/>
      </c>
      <c r="O61" s="10" t="str">
        <f t="shared" si="49"/>
        <v/>
      </c>
      <c r="P61" s="10" t="str">
        <f t="shared" si="50"/>
        <v/>
      </c>
      <c r="Q61" s="10" t="str">
        <f t="shared" si="51"/>
        <v/>
      </c>
      <c r="R61" s="10" t="str">
        <f t="shared" si="52"/>
        <v/>
      </c>
      <c r="S61" s="10" t="str">
        <f t="shared" si="53"/>
        <v/>
      </c>
      <c r="T61" s="17"/>
      <c r="U61" s="17"/>
      <c r="V61" s="17"/>
      <c r="W61" s="17"/>
      <c r="X61" s="17"/>
      <c r="Y61" s="17"/>
      <c r="Z61" s="17"/>
      <c r="AA61" s="17"/>
      <c r="AB61" s="17"/>
      <c r="AC61" s="17">
        <f t="shared" si="54"/>
        <v>0</v>
      </c>
      <c r="AD61" s="17">
        <f t="shared" si="55"/>
        <v>0</v>
      </c>
      <c r="AE61" s="32" t="str">
        <f t="shared" si="56"/>
        <v/>
      </c>
      <c r="AF61" s="32" t="str">
        <f t="shared" si="57"/>
        <v/>
      </c>
      <c r="AG61" s="32" t="str">
        <f t="shared" si="58"/>
        <v/>
      </c>
      <c r="AH61" s="32" t="str">
        <f t="shared" si="59"/>
        <v/>
      </c>
      <c r="AI61" s="32" t="str">
        <f t="shared" si="60"/>
        <v/>
      </c>
      <c r="AJ61" s="32" t="str">
        <f t="shared" si="61"/>
        <v/>
      </c>
      <c r="AK61" s="32" t="str">
        <f t="shared" si="62"/>
        <v/>
      </c>
      <c r="AL61" s="24"/>
      <c r="AM61" s="24"/>
      <c r="AN61" s="24"/>
      <c r="AO61" s="24"/>
      <c r="AP61" s="24"/>
      <c r="AQ61" s="24"/>
      <c r="AR61" s="24"/>
      <c r="AS61" s="24"/>
      <c r="AT61" s="24"/>
      <c r="AU61" s="24">
        <f t="shared" si="63"/>
        <v>0</v>
      </c>
      <c r="AV61" s="24">
        <f t="shared" si="64"/>
        <v>0</v>
      </c>
      <c r="AW61" s="24" t="str">
        <f t="shared" si="65"/>
        <v/>
      </c>
      <c r="AX61" s="24" t="str">
        <f t="shared" si="66"/>
        <v/>
      </c>
      <c r="AY61" s="24" t="str">
        <f t="shared" si="67"/>
        <v/>
      </c>
      <c r="AZ61" s="24" t="str">
        <f t="shared" si="68"/>
        <v/>
      </c>
      <c r="BA61" s="24" t="str">
        <f t="shared" si="69"/>
        <v/>
      </c>
      <c r="BB61" s="24" t="str">
        <f t="shared" si="70"/>
        <v/>
      </c>
      <c r="BC61" s="24" t="str">
        <f t="shared" si="71"/>
        <v/>
      </c>
      <c r="BD61" s="31"/>
      <c r="BE61" s="31"/>
      <c r="BF61" s="31"/>
      <c r="BG61" s="31"/>
      <c r="BH61" s="31"/>
      <c r="BI61" s="31"/>
      <c r="BJ61" s="31"/>
      <c r="BK61" s="31"/>
      <c r="BL61" s="31"/>
      <c r="BM61" s="31">
        <f t="shared" si="72"/>
        <v>0</v>
      </c>
      <c r="BN61" s="31">
        <f t="shared" si="73"/>
        <v>0</v>
      </c>
      <c r="BO61" s="31" t="str">
        <f t="shared" si="74"/>
        <v/>
      </c>
      <c r="BP61" s="31" t="str">
        <f t="shared" si="75"/>
        <v/>
      </c>
      <c r="BQ61" s="31" t="str">
        <f t="shared" si="76"/>
        <v/>
      </c>
      <c r="BR61" s="31" t="str">
        <f t="shared" si="77"/>
        <v/>
      </c>
      <c r="BS61" s="31" t="str">
        <f t="shared" si="78"/>
        <v/>
      </c>
      <c r="BT61" s="31" t="str">
        <f t="shared" si="79"/>
        <v/>
      </c>
      <c r="BU61" s="31" t="str">
        <f t="shared" si="80"/>
        <v/>
      </c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 spans="1:91" x14ac:dyDescent="0.3">
      <c r="A62" s="1"/>
      <c r="B62" s="10"/>
      <c r="C62" s="10"/>
      <c r="D62" s="10"/>
      <c r="E62" s="10"/>
      <c r="F62" s="10"/>
      <c r="G62" s="10"/>
      <c r="H62" s="10"/>
      <c r="I62" s="10"/>
      <c r="J62" s="10"/>
      <c r="K62" s="10">
        <f t="shared" si="45"/>
        <v>0</v>
      </c>
      <c r="L62" s="10">
        <f t="shared" si="46"/>
        <v>0</v>
      </c>
      <c r="M62" s="10" t="str">
        <f t="shared" si="47"/>
        <v/>
      </c>
      <c r="N62" s="10" t="str">
        <f t="shared" si="48"/>
        <v/>
      </c>
      <c r="O62" s="10" t="str">
        <f t="shared" si="49"/>
        <v/>
      </c>
      <c r="P62" s="10" t="str">
        <f t="shared" si="50"/>
        <v/>
      </c>
      <c r="Q62" s="10" t="str">
        <f t="shared" si="51"/>
        <v/>
      </c>
      <c r="R62" s="10" t="str">
        <f t="shared" si="52"/>
        <v/>
      </c>
      <c r="S62" s="10" t="str">
        <f t="shared" si="53"/>
        <v/>
      </c>
      <c r="T62" s="17"/>
      <c r="U62" s="17"/>
      <c r="V62" s="17"/>
      <c r="W62" s="17"/>
      <c r="X62" s="17"/>
      <c r="Y62" s="17"/>
      <c r="Z62" s="17"/>
      <c r="AA62" s="17"/>
      <c r="AB62" s="17"/>
      <c r="AC62" s="17">
        <f t="shared" si="54"/>
        <v>0</v>
      </c>
      <c r="AD62" s="17">
        <f t="shared" si="55"/>
        <v>0</v>
      </c>
      <c r="AE62" s="32" t="str">
        <f t="shared" si="56"/>
        <v/>
      </c>
      <c r="AF62" s="32" t="str">
        <f t="shared" si="57"/>
        <v/>
      </c>
      <c r="AG62" s="32" t="str">
        <f t="shared" si="58"/>
        <v/>
      </c>
      <c r="AH62" s="32" t="str">
        <f t="shared" si="59"/>
        <v/>
      </c>
      <c r="AI62" s="32" t="str">
        <f t="shared" si="60"/>
        <v/>
      </c>
      <c r="AJ62" s="32" t="str">
        <f t="shared" si="61"/>
        <v/>
      </c>
      <c r="AK62" s="32" t="str">
        <f t="shared" si="62"/>
        <v/>
      </c>
      <c r="AL62" s="24"/>
      <c r="AM62" s="24"/>
      <c r="AN62" s="24"/>
      <c r="AO62" s="24"/>
      <c r="AP62" s="24"/>
      <c r="AQ62" s="24"/>
      <c r="AR62" s="24"/>
      <c r="AS62" s="24"/>
      <c r="AT62" s="24"/>
      <c r="AU62" s="24">
        <f t="shared" si="63"/>
        <v>0</v>
      </c>
      <c r="AV62" s="24">
        <f t="shared" si="64"/>
        <v>0</v>
      </c>
      <c r="AW62" s="24" t="str">
        <f t="shared" si="65"/>
        <v/>
      </c>
      <c r="AX62" s="24" t="str">
        <f t="shared" si="66"/>
        <v/>
      </c>
      <c r="AY62" s="24" t="str">
        <f t="shared" si="67"/>
        <v/>
      </c>
      <c r="AZ62" s="24" t="str">
        <f t="shared" si="68"/>
        <v/>
      </c>
      <c r="BA62" s="24" t="str">
        <f t="shared" si="69"/>
        <v/>
      </c>
      <c r="BB62" s="24" t="str">
        <f t="shared" si="70"/>
        <v/>
      </c>
      <c r="BC62" s="24" t="str">
        <f t="shared" si="71"/>
        <v/>
      </c>
      <c r="BD62" s="31"/>
      <c r="BE62" s="31"/>
      <c r="BF62" s="31"/>
      <c r="BG62" s="31"/>
      <c r="BH62" s="31"/>
      <c r="BI62" s="31"/>
      <c r="BJ62" s="31"/>
      <c r="BK62" s="31"/>
      <c r="BL62" s="31"/>
      <c r="BM62" s="31">
        <f t="shared" si="72"/>
        <v>0</v>
      </c>
      <c r="BN62" s="31">
        <f t="shared" si="73"/>
        <v>0</v>
      </c>
      <c r="BO62" s="31" t="str">
        <f t="shared" si="74"/>
        <v/>
      </c>
      <c r="BP62" s="31" t="str">
        <f t="shared" si="75"/>
        <v/>
      </c>
      <c r="BQ62" s="31" t="str">
        <f t="shared" si="76"/>
        <v/>
      </c>
      <c r="BR62" s="31" t="str">
        <f t="shared" si="77"/>
        <v/>
      </c>
      <c r="BS62" s="31" t="str">
        <f t="shared" si="78"/>
        <v/>
      </c>
      <c r="BT62" s="31" t="str">
        <f t="shared" si="79"/>
        <v/>
      </c>
      <c r="BU62" s="31" t="str">
        <f t="shared" si="80"/>
        <v/>
      </c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 spans="1:91" x14ac:dyDescent="0.3">
      <c r="A63" s="1"/>
      <c r="B63" s="10"/>
      <c r="C63" s="10"/>
      <c r="D63" s="10"/>
      <c r="E63" s="10"/>
      <c r="F63" s="10"/>
      <c r="G63" s="10"/>
      <c r="H63" s="10"/>
      <c r="I63" s="10"/>
      <c r="J63" s="10"/>
      <c r="K63" s="10">
        <f t="shared" si="45"/>
        <v>0</v>
      </c>
      <c r="L63" s="10">
        <f t="shared" si="46"/>
        <v>0</v>
      </c>
      <c r="M63" s="10" t="str">
        <f t="shared" si="47"/>
        <v/>
      </c>
      <c r="N63" s="10" t="str">
        <f t="shared" si="48"/>
        <v/>
      </c>
      <c r="O63" s="10" t="str">
        <f t="shared" si="49"/>
        <v/>
      </c>
      <c r="P63" s="10" t="str">
        <f t="shared" si="50"/>
        <v/>
      </c>
      <c r="Q63" s="10" t="str">
        <f t="shared" si="51"/>
        <v/>
      </c>
      <c r="R63" s="10" t="str">
        <f t="shared" si="52"/>
        <v/>
      </c>
      <c r="S63" s="10" t="str">
        <f t="shared" si="53"/>
        <v/>
      </c>
      <c r="T63" s="17"/>
      <c r="U63" s="17"/>
      <c r="V63" s="17"/>
      <c r="W63" s="17"/>
      <c r="X63" s="17"/>
      <c r="Y63" s="17"/>
      <c r="Z63" s="17"/>
      <c r="AA63" s="17"/>
      <c r="AB63" s="17"/>
      <c r="AC63" s="17">
        <f t="shared" si="54"/>
        <v>0</v>
      </c>
      <c r="AD63" s="17">
        <f t="shared" si="55"/>
        <v>0</v>
      </c>
      <c r="AE63" s="32" t="str">
        <f t="shared" si="56"/>
        <v/>
      </c>
      <c r="AF63" s="32" t="str">
        <f t="shared" si="57"/>
        <v/>
      </c>
      <c r="AG63" s="32" t="str">
        <f t="shared" si="58"/>
        <v/>
      </c>
      <c r="AH63" s="32" t="str">
        <f t="shared" si="59"/>
        <v/>
      </c>
      <c r="AI63" s="32" t="str">
        <f t="shared" si="60"/>
        <v/>
      </c>
      <c r="AJ63" s="32" t="str">
        <f t="shared" si="61"/>
        <v/>
      </c>
      <c r="AK63" s="32" t="str">
        <f t="shared" si="62"/>
        <v/>
      </c>
      <c r="AL63" s="24"/>
      <c r="AM63" s="24"/>
      <c r="AN63" s="24"/>
      <c r="AO63" s="24"/>
      <c r="AP63" s="24"/>
      <c r="AQ63" s="24"/>
      <c r="AR63" s="24"/>
      <c r="AS63" s="24"/>
      <c r="AT63" s="24"/>
      <c r="AU63" s="24">
        <f t="shared" si="63"/>
        <v>0</v>
      </c>
      <c r="AV63" s="24">
        <f t="shared" si="64"/>
        <v>0</v>
      </c>
      <c r="AW63" s="24" t="str">
        <f t="shared" si="65"/>
        <v/>
      </c>
      <c r="AX63" s="24" t="str">
        <f t="shared" si="66"/>
        <v/>
      </c>
      <c r="AY63" s="24" t="str">
        <f t="shared" si="67"/>
        <v/>
      </c>
      <c r="AZ63" s="24" t="str">
        <f t="shared" si="68"/>
        <v/>
      </c>
      <c r="BA63" s="24" t="str">
        <f t="shared" si="69"/>
        <v/>
      </c>
      <c r="BB63" s="24" t="str">
        <f t="shared" si="70"/>
        <v/>
      </c>
      <c r="BC63" s="24" t="str">
        <f t="shared" si="71"/>
        <v/>
      </c>
      <c r="BD63" s="31"/>
      <c r="BE63" s="31"/>
      <c r="BF63" s="31"/>
      <c r="BG63" s="31"/>
      <c r="BH63" s="31"/>
      <c r="BI63" s="31"/>
      <c r="BJ63" s="31"/>
      <c r="BK63" s="31"/>
      <c r="BL63" s="31"/>
      <c r="BM63" s="31">
        <f t="shared" si="72"/>
        <v>0</v>
      </c>
      <c r="BN63" s="31">
        <f t="shared" si="73"/>
        <v>0</v>
      </c>
      <c r="BO63" s="31" t="str">
        <f t="shared" si="74"/>
        <v/>
      </c>
      <c r="BP63" s="31" t="str">
        <f t="shared" si="75"/>
        <v/>
      </c>
      <c r="BQ63" s="31" t="str">
        <f t="shared" si="76"/>
        <v/>
      </c>
      <c r="BR63" s="31" t="str">
        <f t="shared" si="77"/>
        <v/>
      </c>
      <c r="BS63" s="31" t="str">
        <f t="shared" si="78"/>
        <v/>
      </c>
      <c r="BT63" s="31" t="str">
        <f t="shared" si="79"/>
        <v/>
      </c>
      <c r="BU63" s="31" t="str">
        <f t="shared" si="80"/>
        <v/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 spans="1:91" x14ac:dyDescent="0.3">
      <c r="A64" s="1"/>
      <c r="B64" s="10"/>
      <c r="C64" s="10"/>
      <c r="D64" s="10"/>
      <c r="E64" s="10"/>
      <c r="F64" s="10"/>
      <c r="G64" s="10"/>
      <c r="H64" s="10"/>
      <c r="I64" s="10"/>
      <c r="J64" s="10"/>
      <c r="K64" s="10">
        <f t="shared" si="45"/>
        <v>0</v>
      </c>
      <c r="L64" s="10">
        <f t="shared" si="46"/>
        <v>0</v>
      </c>
      <c r="M64" s="10" t="str">
        <f t="shared" si="47"/>
        <v/>
      </c>
      <c r="N64" s="10" t="str">
        <f t="shared" si="48"/>
        <v/>
      </c>
      <c r="O64" s="10" t="str">
        <f t="shared" si="49"/>
        <v/>
      </c>
      <c r="P64" s="10" t="str">
        <f t="shared" si="50"/>
        <v/>
      </c>
      <c r="Q64" s="10" t="str">
        <f t="shared" si="51"/>
        <v/>
      </c>
      <c r="R64" s="10" t="str">
        <f t="shared" si="52"/>
        <v/>
      </c>
      <c r="S64" s="10" t="str">
        <f t="shared" si="53"/>
        <v/>
      </c>
      <c r="T64" s="17"/>
      <c r="U64" s="17"/>
      <c r="V64" s="17"/>
      <c r="W64" s="17"/>
      <c r="X64" s="17"/>
      <c r="Y64" s="17"/>
      <c r="Z64" s="17"/>
      <c r="AA64" s="17"/>
      <c r="AB64" s="17"/>
      <c r="AC64" s="17">
        <f t="shared" si="54"/>
        <v>0</v>
      </c>
      <c r="AD64" s="17">
        <f t="shared" si="55"/>
        <v>0</v>
      </c>
      <c r="AE64" s="32" t="str">
        <f t="shared" si="56"/>
        <v/>
      </c>
      <c r="AF64" s="32" t="str">
        <f t="shared" si="57"/>
        <v/>
      </c>
      <c r="AG64" s="32" t="str">
        <f t="shared" si="58"/>
        <v/>
      </c>
      <c r="AH64" s="32" t="str">
        <f t="shared" si="59"/>
        <v/>
      </c>
      <c r="AI64" s="32" t="str">
        <f t="shared" si="60"/>
        <v/>
      </c>
      <c r="AJ64" s="32" t="str">
        <f t="shared" si="61"/>
        <v/>
      </c>
      <c r="AK64" s="32" t="str">
        <f t="shared" si="62"/>
        <v/>
      </c>
      <c r="AL64" s="24"/>
      <c r="AM64" s="24"/>
      <c r="AN64" s="24"/>
      <c r="AO64" s="24"/>
      <c r="AP64" s="24"/>
      <c r="AQ64" s="24"/>
      <c r="AR64" s="24"/>
      <c r="AS64" s="24"/>
      <c r="AT64" s="24"/>
      <c r="AU64" s="24">
        <f t="shared" si="63"/>
        <v>0</v>
      </c>
      <c r="AV64" s="24">
        <f t="shared" si="64"/>
        <v>0</v>
      </c>
      <c r="AW64" s="24" t="str">
        <f t="shared" si="65"/>
        <v/>
      </c>
      <c r="AX64" s="24" t="str">
        <f t="shared" si="66"/>
        <v/>
      </c>
      <c r="AY64" s="24" t="str">
        <f t="shared" si="67"/>
        <v/>
      </c>
      <c r="AZ64" s="24" t="str">
        <f t="shared" si="68"/>
        <v/>
      </c>
      <c r="BA64" s="24" t="str">
        <f t="shared" si="69"/>
        <v/>
      </c>
      <c r="BB64" s="24" t="str">
        <f t="shared" si="70"/>
        <v/>
      </c>
      <c r="BC64" s="24" t="str">
        <f t="shared" si="71"/>
        <v/>
      </c>
      <c r="BD64" s="31"/>
      <c r="BE64" s="31"/>
      <c r="BF64" s="31"/>
      <c r="BG64" s="31"/>
      <c r="BH64" s="31"/>
      <c r="BI64" s="31"/>
      <c r="BJ64" s="31"/>
      <c r="BK64" s="31"/>
      <c r="BL64" s="31"/>
      <c r="BM64" s="31">
        <f t="shared" si="72"/>
        <v>0</v>
      </c>
      <c r="BN64" s="31">
        <f t="shared" si="73"/>
        <v>0</v>
      </c>
      <c r="BO64" s="31" t="str">
        <f t="shared" si="74"/>
        <v/>
      </c>
      <c r="BP64" s="31" t="str">
        <f t="shared" si="75"/>
        <v/>
      </c>
      <c r="BQ64" s="31" t="str">
        <f t="shared" si="76"/>
        <v/>
      </c>
      <c r="BR64" s="31" t="str">
        <f t="shared" si="77"/>
        <v/>
      </c>
      <c r="BS64" s="31" t="str">
        <f t="shared" si="78"/>
        <v/>
      </c>
      <c r="BT64" s="31" t="str">
        <f t="shared" si="79"/>
        <v/>
      </c>
      <c r="BU64" s="31" t="str">
        <f t="shared" si="80"/>
        <v/>
      </c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 spans="1:91" x14ac:dyDescent="0.3">
      <c r="A65" s="1"/>
      <c r="B65" s="10"/>
      <c r="C65" s="10"/>
      <c r="D65" s="10"/>
      <c r="E65" s="10"/>
      <c r="F65" s="10"/>
      <c r="G65" s="10"/>
      <c r="H65" s="10"/>
      <c r="I65" s="10"/>
      <c r="J65" s="10"/>
      <c r="K65" s="10">
        <f t="shared" si="45"/>
        <v>0</v>
      </c>
      <c r="L65" s="10">
        <f t="shared" si="46"/>
        <v>0</v>
      </c>
      <c r="M65" s="10" t="str">
        <f t="shared" si="47"/>
        <v/>
      </c>
      <c r="N65" s="10" t="str">
        <f t="shared" si="48"/>
        <v/>
      </c>
      <c r="O65" s="10" t="str">
        <f t="shared" si="49"/>
        <v/>
      </c>
      <c r="P65" s="10" t="str">
        <f t="shared" si="50"/>
        <v/>
      </c>
      <c r="Q65" s="10" t="str">
        <f t="shared" si="51"/>
        <v/>
      </c>
      <c r="R65" s="10" t="str">
        <f t="shared" si="52"/>
        <v/>
      </c>
      <c r="S65" s="10" t="str">
        <f t="shared" si="53"/>
        <v/>
      </c>
      <c r="T65" s="17"/>
      <c r="U65" s="17"/>
      <c r="V65" s="17"/>
      <c r="W65" s="17"/>
      <c r="X65" s="17"/>
      <c r="Y65" s="17"/>
      <c r="Z65" s="17"/>
      <c r="AA65" s="17"/>
      <c r="AB65" s="17"/>
      <c r="AC65" s="17">
        <f t="shared" si="54"/>
        <v>0</v>
      </c>
      <c r="AD65" s="17">
        <f t="shared" si="55"/>
        <v>0</v>
      </c>
      <c r="AE65" s="32" t="str">
        <f t="shared" si="56"/>
        <v/>
      </c>
      <c r="AF65" s="32" t="str">
        <f t="shared" si="57"/>
        <v/>
      </c>
      <c r="AG65" s="32" t="str">
        <f t="shared" si="58"/>
        <v/>
      </c>
      <c r="AH65" s="32" t="str">
        <f t="shared" si="59"/>
        <v/>
      </c>
      <c r="AI65" s="32" t="str">
        <f t="shared" si="60"/>
        <v/>
      </c>
      <c r="AJ65" s="32" t="str">
        <f t="shared" si="61"/>
        <v/>
      </c>
      <c r="AK65" s="32" t="str">
        <f t="shared" si="62"/>
        <v/>
      </c>
      <c r="AL65" s="24"/>
      <c r="AM65" s="24"/>
      <c r="AN65" s="24"/>
      <c r="AO65" s="24"/>
      <c r="AP65" s="24"/>
      <c r="AQ65" s="24"/>
      <c r="AR65" s="24"/>
      <c r="AS65" s="24"/>
      <c r="AT65" s="24"/>
      <c r="AU65" s="24">
        <f t="shared" si="63"/>
        <v>0</v>
      </c>
      <c r="AV65" s="24">
        <f t="shared" si="64"/>
        <v>0</v>
      </c>
      <c r="AW65" s="24" t="str">
        <f t="shared" si="65"/>
        <v/>
      </c>
      <c r="AX65" s="24" t="str">
        <f t="shared" si="66"/>
        <v/>
      </c>
      <c r="AY65" s="24" t="str">
        <f t="shared" si="67"/>
        <v/>
      </c>
      <c r="AZ65" s="24" t="str">
        <f t="shared" si="68"/>
        <v/>
      </c>
      <c r="BA65" s="24" t="str">
        <f t="shared" si="69"/>
        <v/>
      </c>
      <c r="BB65" s="24" t="str">
        <f t="shared" si="70"/>
        <v/>
      </c>
      <c r="BC65" s="24" t="str">
        <f t="shared" si="71"/>
        <v/>
      </c>
      <c r="BD65" s="31"/>
      <c r="BE65" s="31"/>
      <c r="BF65" s="31"/>
      <c r="BG65" s="31"/>
      <c r="BH65" s="31"/>
      <c r="BI65" s="31"/>
      <c r="BJ65" s="31"/>
      <c r="BK65" s="31"/>
      <c r="BL65" s="31"/>
      <c r="BM65" s="31">
        <f t="shared" si="72"/>
        <v>0</v>
      </c>
      <c r="BN65" s="31">
        <f t="shared" si="73"/>
        <v>0</v>
      </c>
      <c r="BO65" s="31" t="str">
        <f t="shared" si="74"/>
        <v/>
      </c>
      <c r="BP65" s="31" t="str">
        <f t="shared" si="75"/>
        <v/>
      </c>
      <c r="BQ65" s="31" t="str">
        <f t="shared" si="76"/>
        <v/>
      </c>
      <c r="BR65" s="31" t="str">
        <f t="shared" si="77"/>
        <v/>
      </c>
      <c r="BS65" s="31" t="str">
        <f t="shared" si="78"/>
        <v/>
      </c>
      <c r="BT65" s="31" t="str">
        <f t="shared" si="79"/>
        <v/>
      </c>
      <c r="BU65" s="31" t="str">
        <f t="shared" si="80"/>
        <v/>
      </c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 spans="1:91" x14ac:dyDescent="0.3">
      <c r="A66" s="1"/>
      <c r="B66" s="10"/>
      <c r="C66" s="10"/>
      <c r="D66" s="10"/>
      <c r="E66" s="10"/>
      <c r="F66" s="10"/>
      <c r="G66" s="10"/>
      <c r="H66" s="10"/>
      <c r="I66" s="10"/>
      <c r="J66" s="10"/>
      <c r="K66" s="10">
        <f t="shared" si="45"/>
        <v>0</v>
      </c>
      <c r="L66" s="10">
        <f t="shared" si="46"/>
        <v>0</v>
      </c>
      <c r="M66" s="10" t="str">
        <f t="shared" si="47"/>
        <v/>
      </c>
      <c r="N66" s="10" t="str">
        <f t="shared" si="48"/>
        <v/>
      </c>
      <c r="O66" s="10" t="str">
        <f t="shared" si="49"/>
        <v/>
      </c>
      <c r="P66" s="10" t="str">
        <f t="shared" si="50"/>
        <v/>
      </c>
      <c r="Q66" s="10" t="str">
        <f t="shared" si="51"/>
        <v/>
      </c>
      <c r="R66" s="10" t="str">
        <f t="shared" si="52"/>
        <v/>
      </c>
      <c r="S66" s="10" t="str">
        <f t="shared" si="53"/>
        <v/>
      </c>
      <c r="T66" s="17"/>
      <c r="U66" s="17"/>
      <c r="V66" s="17"/>
      <c r="W66" s="17"/>
      <c r="X66" s="17"/>
      <c r="Y66" s="17"/>
      <c r="Z66" s="17"/>
      <c r="AA66" s="17"/>
      <c r="AB66" s="17"/>
      <c r="AC66" s="17">
        <f t="shared" si="54"/>
        <v>0</v>
      </c>
      <c r="AD66" s="17">
        <f t="shared" si="55"/>
        <v>0</v>
      </c>
      <c r="AE66" s="32" t="str">
        <f t="shared" si="56"/>
        <v/>
      </c>
      <c r="AF66" s="32" t="str">
        <f t="shared" si="57"/>
        <v/>
      </c>
      <c r="AG66" s="32" t="str">
        <f t="shared" si="58"/>
        <v/>
      </c>
      <c r="AH66" s="32" t="str">
        <f t="shared" si="59"/>
        <v/>
      </c>
      <c r="AI66" s="32" t="str">
        <f t="shared" si="60"/>
        <v/>
      </c>
      <c r="AJ66" s="32" t="str">
        <f t="shared" si="61"/>
        <v/>
      </c>
      <c r="AK66" s="32" t="str">
        <f t="shared" si="62"/>
        <v/>
      </c>
      <c r="AL66" s="24"/>
      <c r="AM66" s="24"/>
      <c r="AN66" s="24"/>
      <c r="AO66" s="24"/>
      <c r="AP66" s="24"/>
      <c r="AQ66" s="24"/>
      <c r="AR66" s="24"/>
      <c r="AS66" s="24"/>
      <c r="AT66" s="24"/>
      <c r="AU66" s="24">
        <f t="shared" si="63"/>
        <v>0</v>
      </c>
      <c r="AV66" s="24">
        <f t="shared" si="64"/>
        <v>0</v>
      </c>
      <c r="AW66" s="24" t="str">
        <f t="shared" si="65"/>
        <v/>
      </c>
      <c r="AX66" s="24" t="str">
        <f t="shared" si="66"/>
        <v/>
      </c>
      <c r="AY66" s="24" t="str">
        <f t="shared" si="67"/>
        <v/>
      </c>
      <c r="AZ66" s="24" t="str">
        <f t="shared" si="68"/>
        <v/>
      </c>
      <c r="BA66" s="24" t="str">
        <f t="shared" si="69"/>
        <v/>
      </c>
      <c r="BB66" s="24" t="str">
        <f t="shared" si="70"/>
        <v/>
      </c>
      <c r="BC66" s="24" t="str">
        <f t="shared" si="71"/>
        <v/>
      </c>
      <c r="BD66" s="31"/>
      <c r="BE66" s="31"/>
      <c r="BF66" s="31"/>
      <c r="BG66" s="31"/>
      <c r="BH66" s="31"/>
      <c r="BI66" s="31"/>
      <c r="BJ66" s="31"/>
      <c r="BK66" s="31"/>
      <c r="BL66" s="31"/>
      <c r="BM66" s="31">
        <f t="shared" si="72"/>
        <v>0</v>
      </c>
      <c r="BN66" s="31">
        <f t="shared" si="73"/>
        <v>0</v>
      </c>
      <c r="BO66" s="31" t="str">
        <f t="shared" si="74"/>
        <v/>
      </c>
      <c r="BP66" s="31" t="str">
        <f t="shared" si="75"/>
        <v/>
      </c>
      <c r="BQ66" s="31" t="str">
        <f t="shared" si="76"/>
        <v/>
      </c>
      <c r="BR66" s="31" t="str">
        <f t="shared" si="77"/>
        <v/>
      </c>
      <c r="BS66" s="31" t="str">
        <f t="shared" si="78"/>
        <v/>
      </c>
      <c r="BT66" s="31" t="str">
        <f t="shared" si="79"/>
        <v/>
      </c>
      <c r="BU66" s="31" t="str">
        <f t="shared" si="80"/>
        <v/>
      </c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 spans="1:91" x14ac:dyDescent="0.3">
      <c r="A67" s="1"/>
      <c r="B67" s="10"/>
      <c r="C67" s="10"/>
      <c r="D67" s="10"/>
      <c r="E67" s="10"/>
      <c r="F67" s="10"/>
      <c r="G67" s="10"/>
      <c r="H67" s="10"/>
      <c r="I67" s="10"/>
      <c r="J67" s="10"/>
      <c r="K67" s="10">
        <f t="shared" si="45"/>
        <v>0</v>
      </c>
      <c r="L67" s="10">
        <f t="shared" si="46"/>
        <v>0</v>
      </c>
      <c r="M67" s="10" t="str">
        <f t="shared" si="47"/>
        <v/>
      </c>
      <c r="N67" s="10" t="str">
        <f t="shared" si="48"/>
        <v/>
      </c>
      <c r="O67" s="10" t="str">
        <f t="shared" si="49"/>
        <v/>
      </c>
      <c r="P67" s="10" t="str">
        <f t="shared" si="50"/>
        <v/>
      </c>
      <c r="Q67" s="10" t="str">
        <f t="shared" si="51"/>
        <v/>
      </c>
      <c r="R67" s="10" t="str">
        <f t="shared" si="52"/>
        <v/>
      </c>
      <c r="S67" s="10" t="str">
        <f t="shared" si="53"/>
        <v/>
      </c>
      <c r="T67" s="17"/>
      <c r="U67" s="17"/>
      <c r="V67" s="17"/>
      <c r="W67" s="17"/>
      <c r="X67" s="17"/>
      <c r="Y67" s="17"/>
      <c r="Z67" s="17"/>
      <c r="AA67" s="17"/>
      <c r="AB67" s="17"/>
      <c r="AC67" s="17">
        <f t="shared" si="54"/>
        <v>0</v>
      </c>
      <c r="AD67" s="17">
        <f t="shared" si="55"/>
        <v>0</v>
      </c>
      <c r="AE67" s="32" t="str">
        <f t="shared" si="56"/>
        <v/>
      </c>
      <c r="AF67" s="32" t="str">
        <f t="shared" si="57"/>
        <v/>
      </c>
      <c r="AG67" s="32" t="str">
        <f t="shared" si="58"/>
        <v/>
      </c>
      <c r="AH67" s="32" t="str">
        <f t="shared" si="59"/>
        <v/>
      </c>
      <c r="AI67" s="32" t="str">
        <f t="shared" si="60"/>
        <v/>
      </c>
      <c r="AJ67" s="32" t="str">
        <f t="shared" si="61"/>
        <v/>
      </c>
      <c r="AK67" s="32" t="str">
        <f t="shared" si="62"/>
        <v/>
      </c>
      <c r="AL67" s="24"/>
      <c r="AM67" s="24"/>
      <c r="AN67" s="24"/>
      <c r="AO67" s="24"/>
      <c r="AP67" s="24"/>
      <c r="AQ67" s="24"/>
      <c r="AR67" s="24"/>
      <c r="AS67" s="24"/>
      <c r="AT67" s="24"/>
      <c r="AU67" s="24">
        <f t="shared" si="63"/>
        <v>0</v>
      </c>
      <c r="AV67" s="24">
        <f t="shared" si="64"/>
        <v>0</v>
      </c>
      <c r="AW67" s="24" t="str">
        <f t="shared" si="65"/>
        <v/>
      </c>
      <c r="AX67" s="24" t="str">
        <f t="shared" si="66"/>
        <v/>
      </c>
      <c r="AY67" s="24" t="str">
        <f t="shared" si="67"/>
        <v/>
      </c>
      <c r="AZ67" s="24" t="str">
        <f t="shared" si="68"/>
        <v/>
      </c>
      <c r="BA67" s="24" t="str">
        <f t="shared" si="69"/>
        <v/>
      </c>
      <c r="BB67" s="24" t="str">
        <f t="shared" si="70"/>
        <v/>
      </c>
      <c r="BC67" s="24" t="str">
        <f t="shared" si="71"/>
        <v/>
      </c>
      <c r="BD67" s="31"/>
      <c r="BE67" s="31"/>
      <c r="BF67" s="31"/>
      <c r="BG67" s="31"/>
      <c r="BH67" s="31"/>
      <c r="BI67" s="31"/>
      <c r="BJ67" s="31"/>
      <c r="BK67" s="31"/>
      <c r="BL67" s="31"/>
      <c r="BM67" s="31">
        <f t="shared" si="72"/>
        <v>0</v>
      </c>
      <c r="BN67" s="31">
        <f t="shared" si="73"/>
        <v>0</v>
      </c>
      <c r="BO67" s="31" t="str">
        <f t="shared" si="74"/>
        <v/>
      </c>
      <c r="BP67" s="31" t="str">
        <f t="shared" si="75"/>
        <v/>
      </c>
      <c r="BQ67" s="31" t="str">
        <f t="shared" si="76"/>
        <v/>
      </c>
      <c r="BR67" s="31" t="str">
        <f t="shared" si="77"/>
        <v/>
      </c>
      <c r="BS67" s="31" t="str">
        <f t="shared" si="78"/>
        <v/>
      </c>
      <c r="BT67" s="31" t="str">
        <f t="shared" si="79"/>
        <v/>
      </c>
      <c r="BU67" s="31" t="str">
        <f t="shared" si="80"/>
        <v/>
      </c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 spans="1:91" x14ac:dyDescent="0.3">
      <c r="A68" s="1"/>
      <c r="B68" s="10"/>
      <c r="C68" s="10"/>
      <c r="D68" s="10"/>
      <c r="E68" s="10"/>
      <c r="F68" s="10"/>
      <c r="G68" s="10"/>
      <c r="H68" s="10"/>
      <c r="I68" s="10"/>
      <c r="J68" s="10"/>
      <c r="K68" s="10">
        <f t="shared" si="45"/>
        <v>0</v>
      </c>
      <c r="L68" s="10">
        <f t="shared" si="46"/>
        <v>0</v>
      </c>
      <c r="M68" s="10" t="str">
        <f t="shared" si="47"/>
        <v/>
      </c>
      <c r="N68" s="10" t="str">
        <f t="shared" si="48"/>
        <v/>
      </c>
      <c r="O68" s="10" t="str">
        <f t="shared" si="49"/>
        <v/>
      </c>
      <c r="P68" s="10" t="str">
        <f t="shared" si="50"/>
        <v/>
      </c>
      <c r="Q68" s="10" t="str">
        <f t="shared" si="51"/>
        <v/>
      </c>
      <c r="R68" s="10" t="str">
        <f t="shared" si="52"/>
        <v/>
      </c>
      <c r="S68" s="10" t="str">
        <f t="shared" si="53"/>
        <v/>
      </c>
      <c r="T68" s="17"/>
      <c r="U68" s="17"/>
      <c r="V68" s="17"/>
      <c r="W68" s="17"/>
      <c r="X68" s="17"/>
      <c r="Y68" s="17"/>
      <c r="Z68" s="17"/>
      <c r="AA68" s="17"/>
      <c r="AB68" s="17"/>
      <c r="AC68" s="17">
        <f t="shared" si="54"/>
        <v>0</v>
      </c>
      <c r="AD68" s="17">
        <f t="shared" si="55"/>
        <v>0</v>
      </c>
      <c r="AE68" s="32" t="str">
        <f t="shared" si="56"/>
        <v/>
      </c>
      <c r="AF68" s="32" t="str">
        <f t="shared" si="57"/>
        <v/>
      </c>
      <c r="AG68" s="32" t="str">
        <f t="shared" si="58"/>
        <v/>
      </c>
      <c r="AH68" s="32" t="str">
        <f t="shared" si="59"/>
        <v/>
      </c>
      <c r="AI68" s="32" t="str">
        <f t="shared" si="60"/>
        <v/>
      </c>
      <c r="AJ68" s="32" t="str">
        <f t="shared" si="61"/>
        <v/>
      </c>
      <c r="AK68" s="32" t="str">
        <f t="shared" si="62"/>
        <v/>
      </c>
      <c r="AL68" s="24"/>
      <c r="AM68" s="24"/>
      <c r="AN68" s="24"/>
      <c r="AO68" s="24"/>
      <c r="AP68" s="24"/>
      <c r="AQ68" s="24"/>
      <c r="AR68" s="24"/>
      <c r="AS68" s="24"/>
      <c r="AT68" s="24"/>
      <c r="AU68" s="24">
        <f t="shared" si="63"/>
        <v>0</v>
      </c>
      <c r="AV68" s="24">
        <f t="shared" si="64"/>
        <v>0</v>
      </c>
      <c r="AW68" s="24" t="str">
        <f t="shared" si="65"/>
        <v/>
      </c>
      <c r="AX68" s="24" t="str">
        <f t="shared" si="66"/>
        <v/>
      </c>
      <c r="AY68" s="24" t="str">
        <f t="shared" si="67"/>
        <v/>
      </c>
      <c r="AZ68" s="24" t="str">
        <f t="shared" si="68"/>
        <v/>
      </c>
      <c r="BA68" s="24" t="str">
        <f t="shared" si="69"/>
        <v/>
      </c>
      <c r="BB68" s="24" t="str">
        <f t="shared" si="70"/>
        <v/>
      </c>
      <c r="BC68" s="24" t="str">
        <f t="shared" si="71"/>
        <v/>
      </c>
      <c r="BD68" s="31"/>
      <c r="BE68" s="31"/>
      <c r="BF68" s="31"/>
      <c r="BG68" s="31"/>
      <c r="BH68" s="31"/>
      <c r="BI68" s="31"/>
      <c r="BJ68" s="31"/>
      <c r="BK68" s="31"/>
      <c r="BL68" s="31"/>
      <c r="BM68" s="31">
        <f t="shared" si="72"/>
        <v>0</v>
      </c>
      <c r="BN68" s="31">
        <f t="shared" si="73"/>
        <v>0</v>
      </c>
      <c r="BO68" s="31" t="str">
        <f t="shared" si="74"/>
        <v/>
      </c>
      <c r="BP68" s="31" t="str">
        <f t="shared" si="75"/>
        <v/>
      </c>
      <c r="BQ68" s="31" t="str">
        <f t="shared" si="76"/>
        <v/>
      </c>
      <c r="BR68" s="31" t="str">
        <f t="shared" si="77"/>
        <v/>
      </c>
      <c r="BS68" s="31" t="str">
        <f t="shared" si="78"/>
        <v/>
      </c>
      <c r="BT68" s="31" t="str">
        <f t="shared" si="79"/>
        <v/>
      </c>
      <c r="BU68" s="31" t="str">
        <f t="shared" si="80"/>
        <v/>
      </c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 spans="1:91" x14ac:dyDescent="0.3">
      <c r="A69" s="1"/>
      <c r="B69" s="10"/>
      <c r="C69" s="10"/>
      <c r="D69" s="10"/>
      <c r="E69" s="10"/>
      <c r="F69" s="10"/>
      <c r="G69" s="10"/>
      <c r="H69" s="10"/>
      <c r="I69" s="10"/>
      <c r="J69" s="10"/>
      <c r="K69" s="10">
        <f t="shared" si="45"/>
        <v>0</v>
      </c>
      <c r="L69" s="10">
        <f t="shared" si="46"/>
        <v>0</v>
      </c>
      <c r="M69" s="10" t="str">
        <f t="shared" si="47"/>
        <v/>
      </c>
      <c r="N69" s="10" t="str">
        <f t="shared" si="48"/>
        <v/>
      </c>
      <c r="O69" s="10" t="str">
        <f t="shared" si="49"/>
        <v/>
      </c>
      <c r="P69" s="10" t="str">
        <f t="shared" si="50"/>
        <v/>
      </c>
      <c r="Q69" s="10" t="str">
        <f t="shared" si="51"/>
        <v/>
      </c>
      <c r="R69" s="10" t="str">
        <f t="shared" si="52"/>
        <v/>
      </c>
      <c r="S69" s="10" t="str">
        <f t="shared" si="53"/>
        <v/>
      </c>
      <c r="T69" s="17"/>
      <c r="U69" s="17"/>
      <c r="V69" s="17"/>
      <c r="W69" s="17"/>
      <c r="X69" s="17"/>
      <c r="Y69" s="17"/>
      <c r="Z69" s="17"/>
      <c r="AA69" s="17"/>
      <c r="AB69" s="17"/>
      <c r="AC69" s="17">
        <f t="shared" si="54"/>
        <v>0</v>
      </c>
      <c r="AD69" s="17">
        <f t="shared" si="55"/>
        <v>0</v>
      </c>
      <c r="AE69" s="32" t="str">
        <f t="shared" si="56"/>
        <v/>
      </c>
      <c r="AF69" s="32" t="str">
        <f t="shared" si="57"/>
        <v/>
      </c>
      <c r="AG69" s="32" t="str">
        <f t="shared" si="58"/>
        <v/>
      </c>
      <c r="AH69" s="32" t="str">
        <f t="shared" si="59"/>
        <v/>
      </c>
      <c r="AI69" s="32" t="str">
        <f t="shared" si="60"/>
        <v/>
      </c>
      <c r="AJ69" s="32" t="str">
        <f t="shared" si="61"/>
        <v/>
      </c>
      <c r="AK69" s="32" t="str">
        <f t="shared" si="62"/>
        <v/>
      </c>
      <c r="AL69" s="24"/>
      <c r="AM69" s="24"/>
      <c r="AN69" s="24"/>
      <c r="AO69" s="24"/>
      <c r="AP69" s="24"/>
      <c r="AQ69" s="24"/>
      <c r="AR69" s="24"/>
      <c r="AS69" s="24"/>
      <c r="AT69" s="24"/>
      <c r="AU69" s="24">
        <f t="shared" si="63"/>
        <v>0</v>
      </c>
      <c r="AV69" s="24">
        <f t="shared" si="64"/>
        <v>0</v>
      </c>
      <c r="AW69" s="24" t="str">
        <f t="shared" si="65"/>
        <v/>
      </c>
      <c r="AX69" s="24" t="str">
        <f t="shared" si="66"/>
        <v/>
      </c>
      <c r="AY69" s="24" t="str">
        <f t="shared" si="67"/>
        <v/>
      </c>
      <c r="AZ69" s="24" t="str">
        <f t="shared" si="68"/>
        <v/>
      </c>
      <c r="BA69" s="24" t="str">
        <f t="shared" si="69"/>
        <v/>
      </c>
      <c r="BB69" s="24" t="str">
        <f t="shared" si="70"/>
        <v/>
      </c>
      <c r="BC69" s="24" t="str">
        <f t="shared" si="71"/>
        <v/>
      </c>
      <c r="BD69" s="31"/>
      <c r="BE69" s="31"/>
      <c r="BF69" s="31"/>
      <c r="BG69" s="31"/>
      <c r="BH69" s="31"/>
      <c r="BI69" s="31"/>
      <c r="BJ69" s="31"/>
      <c r="BK69" s="31"/>
      <c r="BL69" s="31"/>
      <c r="BM69" s="31">
        <f t="shared" si="72"/>
        <v>0</v>
      </c>
      <c r="BN69" s="31">
        <f t="shared" si="73"/>
        <v>0</v>
      </c>
      <c r="BO69" s="31" t="str">
        <f t="shared" si="74"/>
        <v/>
      </c>
      <c r="BP69" s="31" t="str">
        <f t="shared" si="75"/>
        <v/>
      </c>
      <c r="BQ69" s="31" t="str">
        <f t="shared" si="76"/>
        <v/>
      </c>
      <c r="BR69" s="31" t="str">
        <f t="shared" si="77"/>
        <v/>
      </c>
      <c r="BS69" s="31" t="str">
        <f t="shared" si="78"/>
        <v/>
      </c>
      <c r="BT69" s="31" t="str">
        <f t="shared" si="79"/>
        <v/>
      </c>
      <c r="BU69" s="31" t="str">
        <f t="shared" si="80"/>
        <v/>
      </c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 spans="1:91" x14ac:dyDescent="0.3">
      <c r="A70" s="1"/>
      <c r="B70" s="10"/>
      <c r="C70" s="10"/>
      <c r="D70" s="10"/>
      <c r="E70" s="10"/>
      <c r="F70" s="10"/>
      <c r="G70" s="10"/>
      <c r="H70" s="10"/>
      <c r="I70" s="10"/>
      <c r="J70" s="10"/>
      <c r="K70" s="10">
        <f t="shared" si="45"/>
        <v>0</v>
      </c>
      <c r="L70" s="10">
        <f t="shared" si="46"/>
        <v>0</v>
      </c>
      <c r="M70" s="10" t="str">
        <f t="shared" si="47"/>
        <v/>
      </c>
      <c r="N70" s="10" t="str">
        <f t="shared" si="48"/>
        <v/>
      </c>
      <c r="O70" s="10" t="str">
        <f t="shared" si="49"/>
        <v/>
      </c>
      <c r="P70" s="10" t="str">
        <f t="shared" si="50"/>
        <v/>
      </c>
      <c r="Q70" s="10" t="str">
        <f t="shared" si="51"/>
        <v/>
      </c>
      <c r="R70" s="10" t="str">
        <f t="shared" si="52"/>
        <v/>
      </c>
      <c r="S70" s="10" t="str">
        <f t="shared" si="53"/>
        <v/>
      </c>
      <c r="T70" s="17"/>
      <c r="U70" s="17"/>
      <c r="V70" s="17"/>
      <c r="W70" s="17"/>
      <c r="X70" s="17"/>
      <c r="Y70" s="17"/>
      <c r="Z70" s="17"/>
      <c r="AA70" s="17"/>
      <c r="AB70" s="17"/>
      <c r="AC70" s="17">
        <f t="shared" si="54"/>
        <v>0</v>
      </c>
      <c r="AD70" s="17">
        <f t="shared" si="55"/>
        <v>0</v>
      </c>
      <c r="AE70" s="32" t="str">
        <f t="shared" si="56"/>
        <v/>
      </c>
      <c r="AF70" s="32" t="str">
        <f t="shared" si="57"/>
        <v/>
      </c>
      <c r="AG70" s="32" t="str">
        <f t="shared" si="58"/>
        <v/>
      </c>
      <c r="AH70" s="32" t="str">
        <f t="shared" si="59"/>
        <v/>
      </c>
      <c r="AI70" s="32" t="str">
        <f t="shared" si="60"/>
        <v/>
      </c>
      <c r="AJ70" s="32" t="str">
        <f t="shared" si="61"/>
        <v/>
      </c>
      <c r="AK70" s="32" t="str">
        <f t="shared" si="62"/>
        <v/>
      </c>
      <c r="AL70" s="24"/>
      <c r="AM70" s="24"/>
      <c r="AN70" s="24"/>
      <c r="AO70" s="24"/>
      <c r="AP70" s="24"/>
      <c r="AQ70" s="24"/>
      <c r="AR70" s="24"/>
      <c r="AS70" s="24"/>
      <c r="AT70" s="24"/>
      <c r="AU70" s="24">
        <f t="shared" si="63"/>
        <v>0</v>
      </c>
      <c r="AV70" s="24">
        <f t="shared" si="64"/>
        <v>0</v>
      </c>
      <c r="AW70" s="24" t="str">
        <f t="shared" si="65"/>
        <v/>
      </c>
      <c r="AX70" s="24" t="str">
        <f t="shared" si="66"/>
        <v/>
      </c>
      <c r="AY70" s="24" t="str">
        <f t="shared" si="67"/>
        <v/>
      </c>
      <c r="AZ70" s="24" t="str">
        <f t="shared" si="68"/>
        <v/>
      </c>
      <c r="BA70" s="24" t="str">
        <f t="shared" si="69"/>
        <v/>
      </c>
      <c r="BB70" s="24" t="str">
        <f t="shared" si="70"/>
        <v/>
      </c>
      <c r="BC70" s="24" t="str">
        <f t="shared" si="71"/>
        <v/>
      </c>
      <c r="BD70" s="31"/>
      <c r="BE70" s="31"/>
      <c r="BF70" s="31"/>
      <c r="BG70" s="31"/>
      <c r="BH70" s="31"/>
      <c r="BI70" s="31"/>
      <c r="BJ70" s="31"/>
      <c r="BK70" s="31"/>
      <c r="BL70" s="31"/>
      <c r="BM70" s="31">
        <f t="shared" si="72"/>
        <v>0</v>
      </c>
      <c r="BN70" s="31">
        <f t="shared" si="73"/>
        <v>0</v>
      </c>
      <c r="BO70" s="31" t="str">
        <f t="shared" si="74"/>
        <v/>
      </c>
      <c r="BP70" s="31" t="str">
        <f t="shared" si="75"/>
        <v/>
      </c>
      <c r="BQ70" s="31" t="str">
        <f t="shared" si="76"/>
        <v/>
      </c>
      <c r="BR70" s="31" t="str">
        <f t="shared" si="77"/>
        <v/>
      </c>
      <c r="BS70" s="31" t="str">
        <f t="shared" si="78"/>
        <v/>
      </c>
      <c r="BT70" s="31" t="str">
        <f t="shared" si="79"/>
        <v/>
      </c>
      <c r="BU70" s="31" t="str">
        <f t="shared" si="80"/>
        <v/>
      </c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 spans="1:91" x14ac:dyDescent="0.3">
      <c r="A71" s="1"/>
      <c r="B71" s="10"/>
      <c r="C71" s="10"/>
      <c r="D71" s="10"/>
      <c r="E71" s="10"/>
      <c r="F71" s="10"/>
      <c r="G71" s="10"/>
      <c r="H71" s="10"/>
      <c r="I71" s="10"/>
      <c r="J71" s="10"/>
      <c r="K71" s="10">
        <f t="shared" si="45"/>
        <v>0</v>
      </c>
      <c r="L71" s="10">
        <f t="shared" si="46"/>
        <v>0</v>
      </c>
      <c r="M71" s="10" t="str">
        <f t="shared" si="47"/>
        <v/>
      </c>
      <c r="N71" s="10" t="str">
        <f t="shared" si="48"/>
        <v/>
      </c>
      <c r="O71" s="10" t="str">
        <f t="shared" si="49"/>
        <v/>
      </c>
      <c r="P71" s="10" t="str">
        <f t="shared" si="50"/>
        <v/>
      </c>
      <c r="Q71" s="10" t="str">
        <f t="shared" si="51"/>
        <v/>
      </c>
      <c r="R71" s="10" t="str">
        <f t="shared" si="52"/>
        <v/>
      </c>
      <c r="S71" s="10" t="str">
        <f t="shared" si="53"/>
        <v/>
      </c>
      <c r="T71" s="17"/>
      <c r="U71" s="17"/>
      <c r="V71" s="17"/>
      <c r="W71" s="17"/>
      <c r="X71" s="17"/>
      <c r="Y71" s="17"/>
      <c r="Z71" s="17"/>
      <c r="AA71" s="17"/>
      <c r="AB71" s="17"/>
      <c r="AC71" s="17">
        <f t="shared" si="54"/>
        <v>0</v>
      </c>
      <c r="AD71" s="17">
        <f t="shared" si="55"/>
        <v>0</v>
      </c>
      <c r="AE71" s="32" t="str">
        <f t="shared" si="56"/>
        <v/>
      </c>
      <c r="AF71" s="32" t="str">
        <f t="shared" si="57"/>
        <v/>
      </c>
      <c r="AG71" s="32" t="str">
        <f t="shared" si="58"/>
        <v/>
      </c>
      <c r="AH71" s="32" t="str">
        <f t="shared" si="59"/>
        <v/>
      </c>
      <c r="AI71" s="32" t="str">
        <f t="shared" si="60"/>
        <v/>
      </c>
      <c r="AJ71" s="32" t="str">
        <f t="shared" si="61"/>
        <v/>
      </c>
      <c r="AK71" s="32" t="str">
        <f t="shared" si="62"/>
        <v/>
      </c>
      <c r="AL71" s="24"/>
      <c r="AM71" s="24"/>
      <c r="AN71" s="24"/>
      <c r="AO71" s="24"/>
      <c r="AP71" s="24"/>
      <c r="AQ71" s="24"/>
      <c r="AR71" s="24"/>
      <c r="AS71" s="24"/>
      <c r="AT71" s="24"/>
      <c r="AU71" s="24">
        <f t="shared" si="63"/>
        <v>0</v>
      </c>
      <c r="AV71" s="24">
        <f t="shared" si="64"/>
        <v>0</v>
      </c>
      <c r="AW71" s="24" t="str">
        <f t="shared" si="65"/>
        <v/>
      </c>
      <c r="AX71" s="24" t="str">
        <f t="shared" si="66"/>
        <v/>
      </c>
      <c r="AY71" s="24" t="str">
        <f t="shared" si="67"/>
        <v/>
      </c>
      <c r="AZ71" s="24" t="str">
        <f t="shared" si="68"/>
        <v/>
      </c>
      <c r="BA71" s="24" t="str">
        <f t="shared" si="69"/>
        <v/>
      </c>
      <c r="BB71" s="24" t="str">
        <f t="shared" si="70"/>
        <v/>
      </c>
      <c r="BC71" s="24" t="str">
        <f t="shared" si="71"/>
        <v/>
      </c>
      <c r="BD71" s="31"/>
      <c r="BE71" s="31"/>
      <c r="BF71" s="31"/>
      <c r="BG71" s="31"/>
      <c r="BH71" s="31"/>
      <c r="BI71" s="31"/>
      <c r="BJ71" s="31"/>
      <c r="BK71" s="31"/>
      <c r="BL71" s="31"/>
      <c r="BM71" s="31">
        <f t="shared" si="72"/>
        <v>0</v>
      </c>
      <c r="BN71" s="31">
        <f t="shared" si="73"/>
        <v>0</v>
      </c>
      <c r="BO71" s="31" t="str">
        <f t="shared" si="74"/>
        <v/>
      </c>
      <c r="BP71" s="31" t="str">
        <f t="shared" si="75"/>
        <v/>
      </c>
      <c r="BQ71" s="31" t="str">
        <f t="shared" si="76"/>
        <v/>
      </c>
      <c r="BR71" s="31" t="str">
        <f t="shared" si="77"/>
        <v/>
      </c>
      <c r="BS71" s="31" t="str">
        <f t="shared" si="78"/>
        <v/>
      </c>
      <c r="BT71" s="31" t="str">
        <f t="shared" si="79"/>
        <v/>
      </c>
      <c r="BU71" s="31" t="str">
        <f t="shared" si="80"/>
        <v/>
      </c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 spans="1:91" x14ac:dyDescent="0.3">
      <c r="A72" s="1"/>
      <c r="B72" s="10"/>
      <c r="C72" s="10"/>
      <c r="D72" s="10"/>
      <c r="E72" s="10"/>
      <c r="F72" s="10"/>
      <c r="G72" s="10"/>
      <c r="H72" s="10"/>
      <c r="I72" s="10"/>
      <c r="J72" s="10"/>
      <c r="K72" s="10">
        <f t="shared" ref="K72:K100" si="81">IF(AND(B72=C72,L72=1),1,0)</f>
        <v>0</v>
      </c>
      <c r="L72" s="10">
        <f t="shared" ref="L72:L100" si="82">IF(C72&gt;0,1,0)</f>
        <v>0</v>
      </c>
      <c r="M72" s="10" t="str">
        <f t="shared" ref="M72:M100" si="83">IF(K72=1,E72,"")</f>
        <v/>
      </c>
      <c r="N72" s="10" t="str">
        <f t="shared" ref="N72:N100" si="84">IF(K72=1,D72,"")</f>
        <v/>
      </c>
      <c r="O72" s="10" t="str">
        <f t="shared" ref="O72:O100" si="85">IF(AND(L72&gt;0,K72=1),F72/I72,"")</f>
        <v/>
      </c>
      <c r="P72" s="10" t="str">
        <f t="shared" ref="P72:P100" si="86">IF(AND(L72&gt;0,K72=0),F72/I72,"")</f>
        <v/>
      </c>
      <c r="Q72" s="10" t="str">
        <f t="shared" ref="Q72:Q100" si="87">IF(L72&gt;0,D72/E72,"")</f>
        <v/>
      </c>
      <c r="R72" s="10" t="str">
        <f t="shared" ref="R72:R100" si="88">IF(AND(L72&gt;0,K72=0),(F72-D72)/(I72-E72),"")</f>
        <v/>
      </c>
      <c r="S72" s="10" t="str">
        <f t="shared" ref="S72:S100" si="89">IF(AND(L72&gt;0,K72=0),I72-E72,"")</f>
        <v/>
      </c>
      <c r="T72" s="17"/>
      <c r="U72" s="17"/>
      <c r="V72" s="17"/>
      <c r="W72" s="17"/>
      <c r="X72" s="17"/>
      <c r="Y72" s="17"/>
      <c r="Z72" s="17"/>
      <c r="AA72" s="17"/>
      <c r="AB72" s="17"/>
      <c r="AC72" s="17">
        <f t="shared" ref="AC72:AC100" si="90">IF(AND(T72=U72,AD72=1),1,0)</f>
        <v>0</v>
      </c>
      <c r="AD72" s="17">
        <f t="shared" ref="AD72:AD100" si="91">IF(U72&gt;0,1,0)</f>
        <v>0</v>
      </c>
      <c r="AE72" s="32" t="str">
        <f t="shared" ref="AE72:AE100" si="92">IF(AC72=1,W72,"")</f>
        <v/>
      </c>
      <c r="AF72" s="32" t="str">
        <f t="shared" ref="AF72:AF100" si="93">IF(AC72=1,V72,"")</f>
        <v/>
      </c>
      <c r="AG72" s="32" t="str">
        <f t="shared" ref="AG72:AG100" si="94">IF(AND(AD72&gt;0,AC72=1),X72/AA72,"")</f>
        <v/>
      </c>
      <c r="AH72" s="32" t="str">
        <f t="shared" ref="AH72:AH100" si="95">IF(AND(AD72&gt;0,AC72=0),X72/AA72,"")</f>
        <v/>
      </c>
      <c r="AI72" s="32" t="str">
        <f t="shared" ref="AI72:AI100" si="96">IF(AD72&gt;0,V72/W72,"")</f>
        <v/>
      </c>
      <c r="AJ72" s="32" t="str">
        <f t="shared" ref="AJ72:AJ100" si="97">IF(AND(AD72&gt;0,AC72=0),(X72-V72)/(AA72-W72),"")</f>
        <v/>
      </c>
      <c r="AK72" s="32" t="str">
        <f t="shared" ref="AK72:AK100" si="98">IF(AND(AD72&gt;0,AC72=0),AA72-W72,"")</f>
        <v/>
      </c>
      <c r="AL72" s="24"/>
      <c r="AM72" s="24"/>
      <c r="AN72" s="24"/>
      <c r="AO72" s="24"/>
      <c r="AP72" s="24"/>
      <c r="AQ72" s="24"/>
      <c r="AR72" s="24"/>
      <c r="AS72" s="24"/>
      <c r="AT72" s="24"/>
      <c r="AU72" s="24">
        <f t="shared" ref="AU72:AU100" si="99">IF(AND(AL72=AM72,AV72=1),1,0)</f>
        <v>0</v>
      </c>
      <c r="AV72" s="24">
        <f t="shared" ref="AV72:AV100" si="100">IF(AM72&gt;0,1,0)</f>
        <v>0</v>
      </c>
      <c r="AW72" s="24" t="str">
        <f t="shared" ref="AW72:AW100" si="101">IF(AU72=1,AO72,"")</f>
        <v/>
      </c>
      <c r="AX72" s="24" t="str">
        <f t="shared" ref="AX72:AX100" si="102">IF(AU72=1,AN72,"")</f>
        <v/>
      </c>
      <c r="AY72" s="24" t="str">
        <f t="shared" ref="AY72:AY100" si="103">IF(AND(AV72&gt;0,AU72=1),AP72/AS72,"")</f>
        <v/>
      </c>
      <c r="AZ72" s="24" t="str">
        <f t="shared" ref="AZ72:AZ100" si="104">IF(AND(AV72&gt;0,AU72=0),AP72/AS72,"")</f>
        <v/>
      </c>
      <c r="BA72" s="24" t="str">
        <f t="shared" ref="BA72:BA100" si="105">IF(AV72&gt;0,AN72/AO72,"")</f>
        <v/>
      </c>
      <c r="BB72" s="24" t="str">
        <f t="shared" ref="BB72:BB100" si="106">IF(AND(AV72&gt;0,AU72=0),(AP72-AN72)/(AS72-AO72),"")</f>
        <v/>
      </c>
      <c r="BC72" s="24" t="str">
        <f t="shared" ref="BC72:BC100" si="107">IF(AND(AV72&gt;0,AU72=0),AS72-AO72,"")</f>
        <v/>
      </c>
      <c r="BD72" s="31"/>
      <c r="BE72" s="31"/>
      <c r="BF72" s="31"/>
      <c r="BG72" s="31"/>
      <c r="BH72" s="31"/>
      <c r="BI72" s="31"/>
      <c r="BJ72" s="31"/>
      <c r="BK72" s="31"/>
      <c r="BL72" s="31"/>
      <c r="BM72" s="31">
        <f t="shared" ref="BM72:BM100" si="108">IF(AND(BD72=BE72,BN72=1),1,0)</f>
        <v>0</v>
      </c>
      <c r="BN72" s="31">
        <f t="shared" ref="BN72:BN100" si="109">IF(BE72&gt;0,1,0)</f>
        <v>0</v>
      </c>
      <c r="BO72" s="31" t="str">
        <f t="shared" ref="BO72:BO100" si="110">IF(BM72=1,BG72,"")</f>
        <v/>
      </c>
      <c r="BP72" s="31" t="str">
        <f t="shared" ref="BP72:BP100" si="111">IF(BM72=1,BF72,"")</f>
        <v/>
      </c>
      <c r="BQ72" s="31" t="str">
        <f t="shared" ref="BQ72:BQ100" si="112">IF(AND(BN72&gt;0,BM72=1),BH72/BK72,"")</f>
        <v/>
      </c>
      <c r="BR72" s="31" t="str">
        <f t="shared" ref="BR72:BR100" si="113">IF(AND(BN72&gt;0,BM72=0),BH72/BK72,"")</f>
        <v/>
      </c>
      <c r="BS72" s="31" t="str">
        <f t="shared" ref="BS72:BS100" si="114">IF(BN72&gt;0,BF72/BG72,"")</f>
        <v/>
      </c>
      <c r="BT72" s="31" t="str">
        <f t="shared" ref="BT72:BT100" si="115">IF(AND(BN72&gt;0,BM72=0),(BH72-BF72)/(BK72-BG72),"")</f>
        <v/>
      </c>
      <c r="BU72" s="31" t="str">
        <f t="shared" ref="BU72:BU100" si="116">IF(AND(BN72&gt;0,BM72=0),BK72-BG72,"")</f>
        <v/>
      </c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</row>
    <row r="73" spans="1:91" x14ac:dyDescent="0.3">
      <c r="A73" s="1"/>
      <c r="B73" s="10"/>
      <c r="C73" s="10"/>
      <c r="D73" s="10"/>
      <c r="E73" s="10"/>
      <c r="F73" s="10"/>
      <c r="G73" s="10"/>
      <c r="H73" s="10"/>
      <c r="I73" s="10"/>
      <c r="J73" s="10"/>
      <c r="K73" s="10">
        <f t="shared" si="81"/>
        <v>0</v>
      </c>
      <c r="L73" s="10">
        <f t="shared" si="82"/>
        <v>0</v>
      </c>
      <c r="M73" s="10" t="str">
        <f t="shared" si="83"/>
        <v/>
      </c>
      <c r="N73" s="10" t="str">
        <f t="shared" si="84"/>
        <v/>
      </c>
      <c r="O73" s="10" t="str">
        <f t="shared" si="85"/>
        <v/>
      </c>
      <c r="P73" s="10" t="str">
        <f t="shared" si="86"/>
        <v/>
      </c>
      <c r="Q73" s="10" t="str">
        <f t="shared" si="87"/>
        <v/>
      </c>
      <c r="R73" s="10" t="str">
        <f t="shared" si="88"/>
        <v/>
      </c>
      <c r="S73" s="10" t="str">
        <f t="shared" si="89"/>
        <v/>
      </c>
      <c r="T73" s="17"/>
      <c r="U73" s="17"/>
      <c r="V73" s="17"/>
      <c r="W73" s="17"/>
      <c r="X73" s="17"/>
      <c r="Y73" s="17"/>
      <c r="Z73" s="17"/>
      <c r="AA73" s="17"/>
      <c r="AB73" s="17"/>
      <c r="AC73" s="17">
        <f t="shared" si="90"/>
        <v>0</v>
      </c>
      <c r="AD73" s="17">
        <f t="shared" si="91"/>
        <v>0</v>
      </c>
      <c r="AE73" s="32" t="str">
        <f t="shared" si="92"/>
        <v/>
      </c>
      <c r="AF73" s="32" t="str">
        <f t="shared" si="93"/>
        <v/>
      </c>
      <c r="AG73" s="32" t="str">
        <f t="shared" si="94"/>
        <v/>
      </c>
      <c r="AH73" s="32" t="str">
        <f t="shared" si="95"/>
        <v/>
      </c>
      <c r="AI73" s="32" t="str">
        <f t="shared" si="96"/>
        <v/>
      </c>
      <c r="AJ73" s="32" t="str">
        <f t="shared" si="97"/>
        <v/>
      </c>
      <c r="AK73" s="32" t="str">
        <f t="shared" si="98"/>
        <v/>
      </c>
      <c r="AL73" s="24"/>
      <c r="AM73" s="24"/>
      <c r="AN73" s="24"/>
      <c r="AO73" s="24"/>
      <c r="AP73" s="24"/>
      <c r="AQ73" s="24"/>
      <c r="AR73" s="24"/>
      <c r="AS73" s="24"/>
      <c r="AT73" s="24"/>
      <c r="AU73" s="24">
        <f t="shared" si="99"/>
        <v>0</v>
      </c>
      <c r="AV73" s="24">
        <f t="shared" si="100"/>
        <v>0</v>
      </c>
      <c r="AW73" s="24" t="str">
        <f t="shared" si="101"/>
        <v/>
      </c>
      <c r="AX73" s="24" t="str">
        <f t="shared" si="102"/>
        <v/>
      </c>
      <c r="AY73" s="24" t="str">
        <f t="shared" si="103"/>
        <v/>
      </c>
      <c r="AZ73" s="24" t="str">
        <f t="shared" si="104"/>
        <v/>
      </c>
      <c r="BA73" s="24" t="str">
        <f t="shared" si="105"/>
        <v/>
      </c>
      <c r="BB73" s="24" t="str">
        <f t="shared" si="106"/>
        <v/>
      </c>
      <c r="BC73" s="24" t="str">
        <f t="shared" si="107"/>
        <v/>
      </c>
      <c r="BD73" s="31"/>
      <c r="BE73" s="31"/>
      <c r="BF73" s="31"/>
      <c r="BG73" s="31"/>
      <c r="BH73" s="31"/>
      <c r="BI73" s="31"/>
      <c r="BJ73" s="31"/>
      <c r="BK73" s="31"/>
      <c r="BL73" s="31"/>
      <c r="BM73" s="31">
        <f t="shared" si="108"/>
        <v>0</v>
      </c>
      <c r="BN73" s="31">
        <f t="shared" si="109"/>
        <v>0</v>
      </c>
      <c r="BO73" s="31" t="str">
        <f t="shared" si="110"/>
        <v/>
      </c>
      <c r="BP73" s="31" t="str">
        <f t="shared" si="111"/>
        <v/>
      </c>
      <c r="BQ73" s="31" t="str">
        <f t="shared" si="112"/>
        <v/>
      </c>
      <c r="BR73" s="31" t="str">
        <f t="shared" si="113"/>
        <v/>
      </c>
      <c r="BS73" s="31" t="str">
        <f t="shared" si="114"/>
        <v/>
      </c>
      <c r="BT73" s="31" t="str">
        <f t="shared" si="115"/>
        <v/>
      </c>
      <c r="BU73" s="31" t="str">
        <f t="shared" si="116"/>
        <v/>
      </c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</row>
    <row r="74" spans="1:91" x14ac:dyDescent="0.3">
      <c r="A74" s="1"/>
      <c r="B74" s="10"/>
      <c r="C74" s="10"/>
      <c r="D74" s="10"/>
      <c r="E74" s="10"/>
      <c r="F74" s="10"/>
      <c r="G74" s="10"/>
      <c r="H74" s="10"/>
      <c r="I74" s="10"/>
      <c r="J74" s="10"/>
      <c r="K74" s="10">
        <f t="shared" si="81"/>
        <v>0</v>
      </c>
      <c r="L74" s="10">
        <f t="shared" si="82"/>
        <v>0</v>
      </c>
      <c r="M74" s="10" t="str">
        <f t="shared" si="83"/>
        <v/>
      </c>
      <c r="N74" s="10" t="str">
        <f t="shared" si="84"/>
        <v/>
      </c>
      <c r="O74" s="10" t="str">
        <f t="shared" si="85"/>
        <v/>
      </c>
      <c r="P74" s="10" t="str">
        <f t="shared" si="86"/>
        <v/>
      </c>
      <c r="Q74" s="10" t="str">
        <f t="shared" si="87"/>
        <v/>
      </c>
      <c r="R74" s="10" t="str">
        <f t="shared" si="88"/>
        <v/>
      </c>
      <c r="S74" s="10" t="str">
        <f t="shared" si="89"/>
        <v/>
      </c>
      <c r="T74" s="17"/>
      <c r="U74" s="17"/>
      <c r="V74" s="17"/>
      <c r="W74" s="17"/>
      <c r="X74" s="17"/>
      <c r="Y74" s="17"/>
      <c r="Z74" s="17"/>
      <c r="AA74" s="17"/>
      <c r="AB74" s="17"/>
      <c r="AC74" s="17">
        <f t="shared" si="90"/>
        <v>0</v>
      </c>
      <c r="AD74" s="17">
        <f t="shared" si="91"/>
        <v>0</v>
      </c>
      <c r="AE74" s="32" t="str">
        <f t="shared" si="92"/>
        <v/>
      </c>
      <c r="AF74" s="32" t="str">
        <f t="shared" si="93"/>
        <v/>
      </c>
      <c r="AG74" s="32" t="str">
        <f t="shared" si="94"/>
        <v/>
      </c>
      <c r="AH74" s="32" t="str">
        <f t="shared" si="95"/>
        <v/>
      </c>
      <c r="AI74" s="32" t="str">
        <f t="shared" si="96"/>
        <v/>
      </c>
      <c r="AJ74" s="32" t="str">
        <f t="shared" si="97"/>
        <v/>
      </c>
      <c r="AK74" s="32" t="str">
        <f t="shared" si="98"/>
        <v/>
      </c>
      <c r="AL74" s="24"/>
      <c r="AM74" s="24"/>
      <c r="AN74" s="24"/>
      <c r="AO74" s="24"/>
      <c r="AP74" s="24"/>
      <c r="AQ74" s="24"/>
      <c r="AR74" s="24"/>
      <c r="AS74" s="24"/>
      <c r="AT74" s="24"/>
      <c r="AU74" s="24">
        <f t="shared" si="99"/>
        <v>0</v>
      </c>
      <c r="AV74" s="24">
        <f t="shared" si="100"/>
        <v>0</v>
      </c>
      <c r="AW74" s="24" t="str">
        <f t="shared" si="101"/>
        <v/>
      </c>
      <c r="AX74" s="24" t="str">
        <f t="shared" si="102"/>
        <v/>
      </c>
      <c r="AY74" s="24" t="str">
        <f t="shared" si="103"/>
        <v/>
      </c>
      <c r="AZ74" s="24" t="str">
        <f t="shared" si="104"/>
        <v/>
      </c>
      <c r="BA74" s="24" t="str">
        <f t="shared" si="105"/>
        <v/>
      </c>
      <c r="BB74" s="24" t="str">
        <f t="shared" si="106"/>
        <v/>
      </c>
      <c r="BC74" s="24" t="str">
        <f t="shared" si="107"/>
        <v/>
      </c>
      <c r="BD74" s="31"/>
      <c r="BE74" s="31"/>
      <c r="BF74" s="31"/>
      <c r="BG74" s="31"/>
      <c r="BH74" s="31"/>
      <c r="BI74" s="31"/>
      <c r="BJ74" s="31"/>
      <c r="BK74" s="31"/>
      <c r="BL74" s="31"/>
      <c r="BM74" s="31">
        <f t="shared" si="108"/>
        <v>0</v>
      </c>
      <c r="BN74" s="31">
        <f t="shared" si="109"/>
        <v>0</v>
      </c>
      <c r="BO74" s="31" t="str">
        <f t="shared" si="110"/>
        <v/>
      </c>
      <c r="BP74" s="31" t="str">
        <f t="shared" si="111"/>
        <v/>
      </c>
      <c r="BQ74" s="31" t="str">
        <f t="shared" si="112"/>
        <v/>
      </c>
      <c r="BR74" s="31" t="str">
        <f t="shared" si="113"/>
        <v/>
      </c>
      <c r="BS74" s="31" t="str">
        <f t="shared" si="114"/>
        <v/>
      </c>
      <c r="BT74" s="31" t="str">
        <f t="shared" si="115"/>
        <v/>
      </c>
      <c r="BU74" s="31" t="str">
        <f t="shared" si="116"/>
        <v/>
      </c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</row>
    <row r="75" spans="1:91" x14ac:dyDescent="0.3">
      <c r="A75" s="1"/>
      <c r="B75" s="10"/>
      <c r="C75" s="10"/>
      <c r="D75" s="10"/>
      <c r="E75" s="10"/>
      <c r="F75" s="10"/>
      <c r="G75" s="10"/>
      <c r="H75" s="10"/>
      <c r="I75" s="10"/>
      <c r="J75" s="10"/>
      <c r="K75" s="10">
        <f t="shared" si="81"/>
        <v>0</v>
      </c>
      <c r="L75" s="10">
        <f t="shared" si="82"/>
        <v>0</v>
      </c>
      <c r="M75" s="10" t="str">
        <f t="shared" si="83"/>
        <v/>
      </c>
      <c r="N75" s="10" t="str">
        <f t="shared" si="84"/>
        <v/>
      </c>
      <c r="O75" s="10" t="str">
        <f t="shared" si="85"/>
        <v/>
      </c>
      <c r="P75" s="10" t="str">
        <f t="shared" si="86"/>
        <v/>
      </c>
      <c r="Q75" s="10" t="str">
        <f t="shared" si="87"/>
        <v/>
      </c>
      <c r="R75" s="10" t="str">
        <f t="shared" si="88"/>
        <v/>
      </c>
      <c r="S75" s="10" t="str">
        <f t="shared" si="89"/>
        <v/>
      </c>
      <c r="T75" s="17"/>
      <c r="U75" s="17"/>
      <c r="V75" s="17"/>
      <c r="W75" s="17"/>
      <c r="X75" s="17"/>
      <c r="Y75" s="17"/>
      <c r="Z75" s="17"/>
      <c r="AA75" s="17"/>
      <c r="AB75" s="17"/>
      <c r="AC75" s="17">
        <f t="shared" si="90"/>
        <v>0</v>
      </c>
      <c r="AD75" s="17">
        <f t="shared" si="91"/>
        <v>0</v>
      </c>
      <c r="AE75" s="32" t="str">
        <f t="shared" si="92"/>
        <v/>
      </c>
      <c r="AF75" s="32" t="str">
        <f t="shared" si="93"/>
        <v/>
      </c>
      <c r="AG75" s="32" t="str">
        <f t="shared" si="94"/>
        <v/>
      </c>
      <c r="AH75" s="32" t="str">
        <f t="shared" si="95"/>
        <v/>
      </c>
      <c r="AI75" s="32" t="str">
        <f t="shared" si="96"/>
        <v/>
      </c>
      <c r="AJ75" s="32" t="str">
        <f t="shared" si="97"/>
        <v/>
      </c>
      <c r="AK75" s="32" t="str">
        <f t="shared" si="98"/>
        <v/>
      </c>
      <c r="AL75" s="24"/>
      <c r="AM75" s="24"/>
      <c r="AN75" s="24"/>
      <c r="AO75" s="24"/>
      <c r="AP75" s="24"/>
      <c r="AQ75" s="24"/>
      <c r="AR75" s="24"/>
      <c r="AS75" s="24"/>
      <c r="AT75" s="24"/>
      <c r="AU75" s="24">
        <f t="shared" si="99"/>
        <v>0</v>
      </c>
      <c r="AV75" s="24">
        <f t="shared" si="100"/>
        <v>0</v>
      </c>
      <c r="AW75" s="24" t="str">
        <f t="shared" si="101"/>
        <v/>
      </c>
      <c r="AX75" s="24" t="str">
        <f t="shared" si="102"/>
        <v/>
      </c>
      <c r="AY75" s="24" t="str">
        <f t="shared" si="103"/>
        <v/>
      </c>
      <c r="AZ75" s="24" t="str">
        <f t="shared" si="104"/>
        <v/>
      </c>
      <c r="BA75" s="24" t="str">
        <f t="shared" si="105"/>
        <v/>
      </c>
      <c r="BB75" s="24" t="str">
        <f t="shared" si="106"/>
        <v/>
      </c>
      <c r="BC75" s="24" t="str">
        <f t="shared" si="107"/>
        <v/>
      </c>
      <c r="BD75" s="31"/>
      <c r="BE75" s="31"/>
      <c r="BF75" s="31"/>
      <c r="BG75" s="31"/>
      <c r="BH75" s="31"/>
      <c r="BI75" s="31"/>
      <c r="BJ75" s="31"/>
      <c r="BK75" s="31"/>
      <c r="BL75" s="31"/>
      <c r="BM75" s="31">
        <f t="shared" si="108"/>
        <v>0</v>
      </c>
      <c r="BN75" s="31">
        <f t="shared" si="109"/>
        <v>0</v>
      </c>
      <c r="BO75" s="31" t="str">
        <f t="shared" si="110"/>
        <v/>
      </c>
      <c r="BP75" s="31" t="str">
        <f t="shared" si="111"/>
        <v/>
      </c>
      <c r="BQ75" s="31" t="str">
        <f t="shared" si="112"/>
        <v/>
      </c>
      <c r="BR75" s="31" t="str">
        <f t="shared" si="113"/>
        <v/>
      </c>
      <c r="BS75" s="31" t="str">
        <f t="shared" si="114"/>
        <v/>
      </c>
      <c r="BT75" s="31" t="str">
        <f t="shared" si="115"/>
        <v/>
      </c>
      <c r="BU75" s="31" t="str">
        <f t="shared" si="116"/>
        <v/>
      </c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</row>
    <row r="76" spans="1:91" x14ac:dyDescent="0.3">
      <c r="A76" s="1"/>
      <c r="B76" s="10"/>
      <c r="C76" s="10"/>
      <c r="D76" s="10"/>
      <c r="E76" s="10"/>
      <c r="F76" s="10"/>
      <c r="G76" s="10"/>
      <c r="H76" s="10"/>
      <c r="I76" s="10"/>
      <c r="J76" s="10"/>
      <c r="K76" s="10">
        <f t="shared" si="81"/>
        <v>0</v>
      </c>
      <c r="L76" s="10">
        <f t="shared" si="82"/>
        <v>0</v>
      </c>
      <c r="M76" s="10" t="str">
        <f t="shared" si="83"/>
        <v/>
      </c>
      <c r="N76" s="10" t="str">
        <f t="shared" si="84"/>
        <v/>
      </c>
      <c r="O76" s="10" t="str">
        <f t="shared" si="85"/>
        <v/>
      </c>
      <c r="P76" s="10" t="str">
        <f t="shared" si="86"/>
        <v/>
      </c>
      <c r="Q76" s="10" t="str">
        <f t="shared" si="87"/>
        <v/>
      </c>
      <c r="R76" s="10" t="str">
        <f t="shared" si="88"/>
        <v/>
      </c>
      <c r="S76" s="10" t="str">
        <f t="shared" si="89"/>
        <v/>
      </c>
      <c r="T76" s="17"/>
      <c r="U76" s="17"/>
      <c r="V76" s="17"/>
      <c r="W76" s="17"/>
      <c r="X76" s="17"/>
      <c r="Y76" s="17"/>
      <c r="Z76" s="17"/>
      <c r="AA76" s="17"/>
      <c r="AB76" s="17"/>
      <c r="AC76" s="17">
        <f t="shared" si="90"/>
        <v>0</v>
      </c>
      <c r="AD76" s="17">
        <f t="shared" si="91"/>
        <v>0</v>
      </c>
      <c r="AE76" s="32" t="str">
        <f t="shared" si="92"/>
        <v/>
      </c>
      <c r="AF76" s="32" t="str">
        <f t="shared" si="93"/>
        <v/>
      </c>
      <c r="AG76" s="32" t="str">
        <f t="shared" si="94"/>
        <v/>
      </c>
      <c r="AH76" s="32" t="str">
        <f t="shared" si="95"/>
        <v/>
      </c>
      <c r="AI76" s="32" t="str">
        <f t="shared" si="96"/>
        <v/>
      </c>
      <c r="AJ76" s="32" t="str">
        <f t="shared" si="97"/>
        <v/>
      </c>
      <c r="AK76" s="32" t="str">
        <f t="shared" si="98"/>
        <v/>
      </c>
      <c r="AL76" s="24"/>
      <c r="AM76" s="24"/>
      <c r="AN76" s="24"/>
      <c r="AO76" s="24"/>
      <c r="AP76" s="24"/>
      <c r="AQ76" s="24"/>
      <c r="AR76" s="24"/>
      <c r="AS76" s="24"/>
      <c r="AT76" s="24"/>
      <c r="AU76" s="24">
        <f t="shared" si="99"/>
        <v>0</v>
      </c>
      <c r="AV76" s="24">
        <f t="shared" si="100"/>
        <v>0</v>
      </c>
      <c r="AW76" s="24" t="str">
        <f t="shared" si="101"/>
        <v/>
      </c>
      <c r="AX76" s="24" t="str">
        <f t="shared" si="102"/>
        <v/>
      </c>
      <c r="AY76" s="24" t="str">
        <f t="shared" si="103"/>
        <v/>
      </c>
      <c r="AZ76" s="24" t="str">
        <f t="shared" si="104"/>
        <v/>
      </c>
      <c r="BA76" s="24" t="str">
        <f t="shared" si="105"/>
        <v/>
      </c>
      <c r="BB76" s="24" t="str">
        <f t="shared" si="106"/>
        <v/>
      </c>
      <c r="BC76" s="24" t="str">
        <f t="shared" si="107"/>
        <v/>
      </c>
      <c r="BD76" s="31"/>
      <c r="BE76" s="31"/>
      <c r="BF76" s="31"/>
      <c r="BG76" s="31"/>
      <c r="BH76" s="31"/>
      <c r="BI76" s="31"/>
      <c r="BJ76" s="31"/>
      <c r="BK76" s="31"/>
      <c r="BL76" s="31"/>
      <c r="BM76" s="31">
        <f t="shared" si="108"/>
        <v>0</v>
      </c>
      <c r="BN76" s="31">
        <f t="shared" si="109"/>
        <v>0</v>
      </c>
      <c r="BO76" s="31" t="str">
        <f t="shared" si="110"/>
        <v/>
      </c>
      <c r="BP76" s="31" t="str">
        <f t="shared" si="111"/>
        <v/>
      </c>
      <c r="BQ76" s="31" t="str">
        <f t="shared" si="112"/>
        <v/>
      </c>
      <c r="BR76" s="31" t="str">
        <f t="shared" si="113"/>
        <v/>
      </c>
      <c r="BS76" s="31" t="str">
        <f t="shared" si="114"/>
        <v/>
      </c>
      <c r="BT76" s="31" t="str">
        <f t="shared" si="115"/>
        <v/>
      </c>
      <c r="BU76" s="31" t="str">
        <f t="shared" si="116"/>
        <v/>
      </c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</row>
    <row r="77" spans="1:91" x14ac:dyDescent="0.3">
      <c r="A77" s="1"/>
      <c r="B77" s="10"/>
      <c r="C77" s="10"/>
      <c r="D77" s="10"/>
      <c r="E77" s="10"/>
      <c r="F77" s="10"/>
      <c r="G77" s="10"/>
      <c r="H77" s="10"/>
      <c r="I77" s="10"/>
      <c r="J77" s="10"/>
      <c r="K77" s="10">
        <f t="shared" si="81"/>
        <v>0</v>
      </c>
      <c r="L77" s="10">
        <f t="shared" si="82"/>
        <v>0</v>
      </c>
      <c r="M77" s="10" t="str">
        <f t="shared" si="83"/>
        <v/>
      </c>
      <c r="N77" s="10" t="str">
        <f t="shared" si="84"/>
        <v/>
      </c>
      <c r="O77" s="10" t="str">
        <f t="shared" si="85"/>
        <v/>
      </c>
      <c r="P77" s="10" t="str">
        <f t="shared" si="86"/>
        <v/>
      </c>
      <c r="Q77" s="10" t="str">
        <f t="shared" si="87"/>
        <v/>
      </c>
      <c r="R77" s="10" t="str">
        <f t="shared" si="88"/>
        <v/>
      </c>
      <c r="S77" s="10" t="str">
        <f t="shared" si="89"/>
        <v/>
      </c>
      <c r="T77" s="17"/>
      <c r="U77" s="17"/>
      <c r="V77" s="17"/>
      <c r="W77" s="17"/>
      <c r="X77" s="17"/>
      <c r="Y77" s="17"/>
      <c r="Z77" s="17"/>
      <c r="AA77" s="17"/>
      <c r="AB77" s="17"/>
      <c r="AC77" s="17">
        <f t="shared" si="90"/>
        <v>0</v>
      </c>
      <c r="AD77" s="17">
        <f t="shared" si="91"/>
        <v>0</v>
      </c>
      <c r="AE77" s="32" t="str">
        <f t="shared" si="92"/>
        <v/>
      </c>
      <c r="AF77" s="32" t="str">
        <f t="shared" si="93"/>
        <v/>
      </c>
      <c r="AG77" s="32" t="str">
        <f t="shared" si="94"/>
        <v/>
      </c>
      <c r="AH77" s="32" t="str">
        <f t="shared" si="95"/>
        <v/>
      </c>
      <c r="AI77" s="32" t="str">
        <f t="shared" si="96"/>
        <v/>
      </c>
      <c r="AJ77" s="32" t="str">
        <f t="shared" si="97"/>
        <v/>
      </c>
      <c r="AK77" s="32" t="str">
        <f t="shared" si="98"/>
        <v/>
      </c>
      <c r="AL77" s="24"/>
      <c r="AM77" s="24"/>
      <c r="AN77" s="24"/>
      <c r="AO77" s="24"/>
      <c r="AP77" s="24"/>
      <c r="AQ77" s="24"/>
      <c r="AR77" s="24"/>
      <c r="AS77" s="24"/>
      <c r="AT77" s="24"/>
      <c r="AU77" s="24">
        <f t="shared" si="99"/>
        <v>0</v>
      </c>
      <c r="AV77" s="24">
        <f t="shared" si="100"/>
        <v>0</v>
      </c>
      <c r="AW77" s="24" t="str">
        <f t="shared" si="101"/>
        <v/>
      </c>
      <c r="AX77" s="24" t="str">
        <f t="shared" si="102"/>
        <v/>
      </c>
      <c r="AY77" s="24" t="str">
        <f t="shared" si="103"/>
        <v/>
      </c>
      <c r="AZ77" s="24" t="str">
        <f t="shared" si="104"/>
        <v/>
      </c>
      <c r="BA77" s="24" t="str">
        <f t="shared" si="105"/>
        <v/>
      </c>
      <c r="BB77" s="24" t="str">
        <f t="shared" si="106"/>
        <v/>
      </c>
      <c r="BC77" s="24" t="str">
        <f t="shared" si="107"/>
        <v/>
      </c>
      <c r="BD77" s="31"/>
      <c r="BE77" s="31"/>
      <c r="BF77" s="31"/>
      <c r="BG77" s="31"/>
      <c r="BH77" s="31"/>
      <c r="BI77" s="31"/>
      <c r="BJ77" s="31"/>
      <c r="BK77" s="31"/>
      <c r="BL77" s="31"/>
      <c r="BM77" s="31">
        <f t="shared" si="108"/>
        <v>0</v>
      </c>
      <c r="BN77" s="31">
        <f t="shared" si="109"/>
        <v>0</v>
      </c>
      <c r="BO77" s="31" t="str">
        <f t="shared" si="110"/>
        <v/>
      </c>
      <c r="BP77" s="31" t="str">
        <f t="shared" si="111"/>
        <v/>
      </c>
      <c r="BQ77" s="31" t="str">
        <f t="shared" si="112"/>
        <v/>
      </c>
      <c r="BR77" s="31" t="str">
        <f t="shared" si="113"/>
        <v/>
      </c>
      <c r="BS77" s="31" t="str">
        <f t="shared" si="114"/>
        <v/>
      </c>
      <c r="BT77" s="31" t="str">
        <f t="shared" si="115"/>
        <v/>
      </c>
      <c r="BU77" s="31" t="str">
        <f t="shared" si="116"/>
        <v/>
      </c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</row>
    <row r="78" spans="1:91" x14ac:dyDescent="0.3">
      <c r="A78" s="1"/>
      <c r="B78" s="10"/>
      <c r="C78" s="10"/>
      <c r="D78" s="10"/>
      <c r="E78" s="10"/>
      <c r="F78" s="10"/>
      <c r="G78" s="10"/>
      <c r="H78" s="10"/>
      <c r="I78" s="10"/>
      <c r="J78" s="10"/>
      <c r="K78" s="10">
        <f t="shared" si="81"/>
        <v>0</v>
      </c>
      <c r="L78" s="10">
        <f t="shared" si="82"/>
        <v>0</v>
      </c>
      <c r="M78" s="10" t="str">
        <f t="shared" si="83"/>
        <v/>
      </c>
      <c r="N78" s="10" t="str">
        <f t="shared" si="84"/>
        <v/>
      </c>
      <c r="O78" s="10" t="str">
        <f t="shared" si="85"/>
        <v/>
      </c>
      <c r="P78" s="10" t="str">
        <f t="shared" si="86"/>
        <v/>
      </c>
      <c r="Q78" s="10" t="str">
        <f t="shared" si="87"/>
        <v/>
      </c>
      <c r="R78" s="10" t="str">
        <f t="shared" si="88"/>
        <v/>
      </c>
      <c r="S78" s="10" t="str">
        <f t="shared" si="89"/>
        <v/>
      </c>
      <c r="T78" s="17"/>
      <c r="U78" s="17"/>
      <c r="V78" s="17"/>
      <c r="W78" s="17"/>
      <c r="X78" s="17"/>
      <c r="Y78" s="17"/>
      <c r="Z78" s="17"/>
      <c r="AA78" s="17"/>
      <c r="AB78" s="17"/>
      <c r="AC78" s="17">
        <f t="shared" si="90"/>
        <v>0</v>
      </c>
      <c r="AD78" s="17">
        <f t="shared" si="91"/>
        <v>0</v>
      </c>
      <c r="AE78" s="32" t="str">
        <f t="shared" si="92"/>
        <v/>
      </c>
      <c r="AF78" s="32" t="str">
        <f t="shared" si="93"/>
        <v/>
      </c>
      <c r="AG78" s="32" t="str">
        <f t="shared" si="94"/>
        <v/>
      </c>
      <c r="AH78" s="32" t="str">
        <f t="shared" si="95"/>
        <v/>
      </c>
      <c r="AI78" s="32" t="str">
        <f t="shared" si="96"/>
        <v/>
      </c>
      <c r="AJ78" s="32" t="str">
        <f t="shared" si="97"/>
        <v/>
      </c>
      <c r="AK78" s="32" t="str">
        <f t="shared" si="98"/>
        <v/>
      </c>
      <c r="AL78" s="24"/>
      <c r="AM78" s="24"/>
      <c r="AN78" s="24"/>
      <c r="AO78" s="24"/>
      <c r="AP78" s="24"/>
      <c r="AQ78" s="24"/>
      <c r="AR78" s="24"/>
      <c r="AS78" s="24"/>
      <c r="AT78" s="24"/>
      <c r="AU78" s="24">
        <f t="shared" si="99"/>
        <v>0</v>
      </c>
      <c r="AV78" s="24">
        <f t="shared" si="100"/>
        <v>0</v>
      </c>
      <c r="AW78" s="24" t="str">
        <f t="shared" si="101"/>
        <v/>
      </c>
      <c r="AX78" s="24" t="str">
        <f t="shared" si="102"/>
        <v/>
      </c>
      <c r="AY78" s="24" t="str">
        <f t="shared" si="103"/>
        <v/>
      </c>
      <c r="AZ78" s="24" t="str">
        <f t="shared" si="104"/>
        <v/>
      </c>
      <c r="BA78" s="24" t="str">
        <f t="shared" si="105"/>
        <v/>
      </c>
      <c r="BB78" s="24" t="str">
        <f t="shared" si="106"/>
        <v/>
      </c>
      <c r="BC78" s="24" t="str">
        <f t="shared" si="107"/>
        <v/>
      </c>
      <c r="BD78" s="31"/>
      <c r="BE78" s="31"/>
      <c r="BF78" s="31"/>
      <c r="BG78" s="31"/>
      <c r="BH78" s="31"/>
      <c r="BI78" s="31"/>
      <c r="BJ78" s="31"/>
      <c r="BK78" s="31"/>
      <c r="BL78" s="31"/>
      <c r="BM78" s="31">
        <f t="shared" si="108"/>
        <v>0</v>
      </c>
      <c r="BN78" s="31">
        <f t="shared" si="109"/>
        <v>0</v>
      </c>
      <c r="BO78" s="31" t="str">
        <f t="shared" si="110"/>
        <v/>
      </c>
      <c r="BP78" s="31" t="str">
        <f t="shared" si="111"/>
        <v/>
      </c>
      <c r="BQ78" s="31" t="str">
        <f t="shared" si="112"/>
        <v/>
      </c>
      <c r="BR78" s="31" t="str">
        <f t="shared" si="113"/>
        <v/>
      </c>
      <c r="BS78" s="31" t="str">
        <f t="shared" si="114"/>
        <v/>
      </c>
      <c r="BT78" s="31" t="str">
        <f t="shared" si="115"/>
        <v/>
      </c>
      <c r="BU78" s="31" t="str">
        <f t="shared" si="116"/>
        <v/>
      </c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</row>
    <row r="79" spans="1:91" x14ac:dyDescent="0.3">
      <c r="A79" s="1"/>
      <c r="B79" s="10"/>
      <c r="C79" s="10"/>
      <c r="D79" s="10"/>
      <c r="E79" s="10"/>
      <c r="F79" s="10"/>
      <c r="G79" s="10"/>
      <c r="H79" s="10"/>
      <c r="I79" s="10"/>
      <c r="J79" s="10"/>
      <c r="K79" s="10">
        <f t="shared" si="81"/>
        <v>0</v>
      </c>
      <c r="L79" s="10">
        <f t="shared" si="82"/>
        <v>0</v>
      </c>
      <c r="M79" s="10" t="str">
        <f t="shared" si="83"/>
        <v/>
      </c>
      <c r="N79" s="10" t="str">
        <f t="shared" si="84"/>
        <v/>
      </c>
      <c r="O79" s="10" t="str">
        <f t="shared" si="85"/>
        <v/>
      </c>
      <c r="P79" s="10" t="str">
        <f t="shared" si="86"/>
        <v/>
      </c>
      <c r="Q79" s="10" t="str">
        <f t="shared" si="87"/>
        <v/>
      </c>
      <c r="R79" s="10" t="str">
        <f t="shared" si="88"/>
        <v/>
      </c>
      <c r="S79" s="10" t="str">
        <f t="shared" si="89"/>
        <v/>
      </c>
      <c r="T79" s="17"/>
      <c r="U79" s="17"/>
      <c r="V79" s="17"/>
      <c r="W79" s="17"/>
      <c r="X79" s="17"/>
      <c r="Y79" s="17"/>
      <c r="Z79" s="17"/>
      <c r="AA79" s="17"/>
      <c r="AB79" s="17"/>
      <c r="AC79" s="17">
        <f t="shared" si="90"/>
        <v>0</v>
      </c>
      <c r="AD79" s="17">
        <f t="shared" si="91"/>
        <v>0</v>
      </c>
      <c r="AE79" s="32" t="str">
        <f t="shared" si="92"/>
        <v/>
      </c>
      <c r="AF79" s="32" t="str">
        <f t="shared" si="93"/>
        <v/>
      </c>
      <c r="AG79" s="32" t="str">
        <f t="shared" si="94"/>
        <v/>
      </c>
      <c r="AH79" s="32" t="str">
        <f t="shared" si="95"/>
        <v/>
      </c>
      <c r="AI79" s="32" t="str">
        <f t="shared" si="96"/>
        <v/>
      </c>
      <c r="AJ79" s="32" t="str">
        <f t="shared" si="97"/>
        <v/>
      </c>
      <c r="AK79" s="32" t="str">
        <f t="shared" si="98"/>
        <v/>
      </c>
      <c r="AL79" s="24"/>
      <c r="AM79" s="24"/>
      <c r="AN79" s="24"/>
      <c r="AO79" s="24"/>
      <c r="AP79" s="24"/>
      <c r="AQ79" s="24"/>
      <c r="AR79" s="24"/>
      <c r="AS79" s="24"/>
      <c r="AT79" s="24"/>
      <c r="AU79" s="24">
        <f t="shared" si="99"/>
        <v>0</v>
      </c>
      <c r="AV79" s="24">
        <f t="shared" si="100"/>
        <v>0</v>
      </c>
      <c r="AW79" s="24" t="str">
        <f t="shared" si="101"/>
        <v/>
      </c>
      <c r="AX79" s="24" t="str">
        <f t="shared" si="102"/>
        <v/>
      </c>
      <c r="AY79" s="24" t="str">
        <f t="shared" si="103"/>
        <v/>
      </c>
      <c r="AZ79" s="24" t="str">
        <f t="shared" si="104"/>
        <v/>
      </c>
      <c r="BA79" s="24" t="str">
        <f t="shared" si="105"/>
        <v/>
      </c>
      <c r="BB79" s="24" t="str">
        <f t="shared" si="106"/>
        <v/>
      </c>
      <c r="BC79" s="24" t="str">
        <f t="shared" si="107"/>
        <v/>
      </c>
      <c r="BD79" s="31"/>
      <c r="BE79" s="31"/>
      <c r="BF79" s="31"/>
      <c r="BG79" s="31"/>
      <c r="BH79" s="31"/>
      <c r="BI79" s="31"/>
      <c r="BJ79" s="31"/>
      <c r="BK79" s="31"/>
      <c r="BL79" s="31"/>
      <c r="BM79" s="31">
        <f t="shared" si="108"/>
        <v>0</v>
      </c>
      <c r="BN79" s="31">
        <f t="shared" si="109"/>
        <v>0</v>
      </c>
      <c r="BO79" s="31" t="str">
        <f t="shared" si="110"/>
        <v/>
      </c>
      <c r="BP79" s="31" t="str">
        <f t="shared" si="111"/>
        <v/>
      </c>
      <c r="BQ79" s="31" t="str">
        <f t="shared" si="112"/>
        <v/>
      </c>
      <c r="BR79" s="31" t="str">
        <f t="shared" si="113"/>
        <v/>
      </c>
      <c r="BS79" s="31" t="str">
        <f t="shared" si="114"/>
        <v/>
      </c>
      <c r="BT79" s="31" t="str">
        <f t="shared" si="115"/>
        <v/>
      </c>
      <c r="BU79" s="31" t="str">
        <f t="shared" si="116"/>
        <v/>
      </c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</row>
    <row r="80" spans="1:91" x14ac:dyDescent="0.3">
      <c r="A80" s="1"/>
      <c r="B80" s="10"/>
      <c r="C80" s="10"/>
      <c r="D80" s="10"/>
      <c r="E80" s="10"/>
      <c r="F80" s="10"/>
      <c r="G80" s="10"/>
      <c r="H80" s="10"/>
      <c r="I80" s="10"/>
      <c r="J80" s="10"/>
      <c r="K80" s="10">
        <f t="shared" si="81"/>
        <v>0</v>
      </c>
      <c r="L80" s="10">
        <f t="shared" si="82"/>
        <v>0</v>
      </c>
      <c r="M80" s="10" t="str">
        <f t="shared" si="83"/>
        <v/>
      </c>
      <c r="N80" s="10" t="str">
        <f t="shared" si="84"/>
        <v/>
      </c>
      <c r="O80" s="10" t="str">
        <f t="shared" si="85"/>
        <v/>
      </c>
      <c r="P80" s="10" t="str">
        <f t="shared" si="86"/>
        <v/>
      </c>
      <c r="Q80" s="10" t="str">
        <f t="shared" si="87"/>
        <v/>
      </c>
      <c r="R80" s="10" t="str">
        <f t="shared" si="88"/>
        <v/>
      </c>
      <c r="S80" s="10" t="str">
        <f t="shared" si="89"/>
        <v/>
      </c>
      <c r="T80" s="17"/>
      <c r="U80" s="17"/>
      <c r="V80" s="17"/>
      <c r="W80" s="17"/>
      <c r="X80" s="17"/>
      <c r="Y80" s="17"/>
      <c r="Z80" s="17"/>
      <c r="AA80" s="17"/>
      <c r="AB80" s="17"/>
      <c r="AC80" s="17">
        <f t="shared" si="90"/>
        <v>0</v>
      </c>
      <c r="AD80" s="17">
        <f t="shared" si="91"/>
        <v>0</v>
      </c>
      <c r="AE80" s="32" t="str">
        <f t="shared" si="92"/>
        <v/>
      </c>
      <c r="AF80" s="32" t="str">
        <f t="shared" si="93"/>
        <v/>
      </c>
      <c r="AG80" s="32" t="str">
        <f t="shared" si="94"/>
        <v/>
      </c>
      <c r="AH80" s="32" t="str">
        <f t="shared" si="95"/>
        <v/>
      </c>
      <c r="AI80" s="32" t="str">
        <f t="shared" si="96"/>
        <v/>
      </c>
      <c r="AJ80" s="32" t="str">
        <f t="shared" si="97"/>
        <v/>
      </c>
      <c r="AK80" s="32" t="str">
        <f t="shared" si="98"/>
        <v/>
      </c>
      <c r="AL80" s="24"/>
      <c r="AM80" s="24"/>
      <c r="AN80" s="24"/>
      <c r="AO80" s="24"/>
      <c r="AP80" s="24"/>
      <c r="AQ80" s="24"/>
      <c r="AR80" s="24"/>
      <c r="AS80" s="24"/>
      <c r="AT80" s="24"/>
      <c r="AU80" s="24">
        <f t="shared" si="99"/>
        <v>0</v>
      </c>
      <c r="AV80" s="24">
        <f t="shared" si="100"/>
        <v>0</v>
      </c>
      <c r="AW80" s="24" t="str">
        <f t="shared" si="101"/>
        <v/>
      </c>
      <c r="AX80" s="24" t="str">
        <f t="shared" si="102"/>
        <v/>
      </c>
      <c r="AY80" s="24" t="str">
        <f t="shared" si="103"/>
        <v/>
      </c>
      <c r="AZ80" s="24" t="str">
        <f t="shared" si="104"/>
        <v/>
      </c>
      <c r="BA80" s="24" t="str">
        <f t="shared" si="105"/>
        <v/>
      </c>
      <c r="BB80" s="24" t="str">
        <f t="shared" si="106"/>
        <v/>
      </c>
      <c r="BC80" s="24" t="str">
        <f t="shared" si="107"/>
        <v/>
      </c>
      <c r="BD80" s="31"/>
      <c r="BE80" s="31"/>
      <c r="BF80" s="31"/>
      <c r="BG80" s="31"/>
      <c r="BH80" s="31"/>
      <c r="BI80" s="31"/>
      <c r="BJ80" s="31"/>
      <c r="BK80" s="31"/>
      <c r="BL80" s="31"/>
      <c r="BM80" s="31">
        <f t="shared" si="108"/>
        <v>0</v>
      </c>
      <c r="BN80" s="31">
        <f t="shared" si="109"/>
        <v>0</v>
      </c>
      <c r="BO80" s="31" t="str">
        <f t="shared" si="110"/>
        <v/>
      </c>
      <c r="BP80" s="31" t="str">
        <f t="shared" si="111"/>
        <v/>
      </c>
      <c r="BQ80" s="31" t="str">
        <f t="shared" si="112"/>
        <v/>
      </c>
      <c r="BR80" s="31" t="str">
        <f t="shared" si="113"/>
        <v/>
      </c>
      <c r="BS80" s="31" t="str">
        <f t="shared" si="114"/>
        <v/>
      </c>
      <c r="BT80" s="31" t="str">
        <f t="shared" si="115"/>
        <v/>
      </c>
      <c r="BU80" s="31" t="str">
        <f t="shared" si="116"/>
        <v/>
      </c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</row>
    <row r="81" spans="1:91" x14ac:dyDescent="0.3">
      <c r="A81" s="1"/>
      <c r="B81" s="10"/>
      <c r="C81" s="10"/>
      <c r="D81" s="10"/>
      <c r="E81" s="10"/>
      <c r="F81" s="10"/>
      <c r="G81" s="10"/>
      <c r="H81" s="10"/>
      <c r="I81" s="10"/>
      <c r="J81" s="10"/>
      <c r="K81" s="10">
        <f t="shared" si="81"/>
        <v>0</v>
      </c>
      <c r="L81" s="10">
        <f t="shared" si="82"/>
        <v>0</v>
      </c>
      <c r="M81" s="10" t="str">
        <f t="shared" si="83"/>
        <v/>
      </c>
      <c r="N81" s="10" t="str">
        <f t="shared" si="84"/>
        <v/>
      </c>
      <c r="O81" s="10" t="str">
        <f t="shared" si="85"/>
        <v/>
      </c>
      <c r="P81" s="10" t="str">
        <f t="shared" si="86"/>
        <v/>
      </c>
      <c r="Q81" s="10" t="str">
        <f t="shared" si="87"/>
        <v/>
      </c>
      <c r="R81" s="10" t="str">
        <f t="shared" si="88"/>
        <v/>
      </c>
      <c r="S81" s="10" t="str">
        <f t="shared" si="89"/>
        <v/>
      </c>
      <c r="T81" s="17"/>
      <c r="U81" s="17"/>
      <c r="V81" s="17"/>
      <c r="W81" s="17"/>
      <c r="X81" s="17"/>
      <c r="Y81" s="17"/>
      <c r="Z81" s="17"/>
      <c r="AA81" s="17"/>
      <c r="AB81" s="17"/>
      <c r="AC81" s="17">
        <f t="shared" si="90"/>
        <v>0</v>
      </c>
      <c r="AD81" s="17">
        <f t="shared" si="91"/>
        <v>0</v>
      </c>
      <c r="AE81" s="32" t="str">
        <f t="shared" si="92"/>
        <v/>
      </c>
      <c r="AF81" s="32" t="str">
        <f t="shared" si="93"/>
        <v/>
      </c>
      <c r="AG81" s="32" t="str">
        <f t="shared" si="94"/>
        <v/>
      </c>
      <c r="AH81" s="32" t="str">
        <f t="shared" si="95"/>
        <v/>
      </c>
      <c r="AI81" s="32" t="str">
        <f t="shared" si="96"/>
        <v/>
      </c>
      <c r="AJ81" s="32" t="str">
        <f t="shared" si="97"/>
        <v/>
      </c>
      <c r="AK81" s="32" t="str">
        <f t="shared" si="98"/>
        <v/>
      </c>
      <c r="AL81" s="24"/>
      <c r="AM81" s="24"/>
      <c r="AN81" s="24"/>
      <c r="AO81" s="24"/>
      <c r="AP81" s="24"/>
      <c r="AQ81" s="24"/>
      <c r="AR81" s="24"/>
      <c r="AS81" s="24"/>
      <c r="AT81" s="24"/>
      <c r="AU81" s="24">
        <f t="shared" si="99"/>
        <v>0</v>
      </c>
      <c r="AV81" s="24">
        <f t="shared" si="100"/>
        <v>0</v>
      </c>
      <c r="AW81" s="24" t="str">
        <f t="shared" si="101"/>
        <v/>
      </c>
      <c r="AX81" s="24" t="str">
        <f t="shared" si="102"/>
        <v/>
      </c>
      <c r="AY81" s="24" t="str">
        <f t="shared" si="103"/>
        <v/>
      </c>
      <c r="AZ81" s="24" t="str">
        <f t="shared" si="104"/>
        <v/>
      </c>
      <c r="BA81" s="24" t="str">
        <f t="shared" si="105"/>
        <v/>
      </c>
      <c r="BB81" s="24" t="str">
        <f t="shared" si="106"/>
        <v/>
      </c>
      <c r="BC81" s="24" t="str">
        <f t="shared" si="107"/>
        <v/>
      </c>
      <c r="BD81" s="31"/>
      <c r="BE81" s="31"/>
      <c r="BF81" s="31"/>
      <c r="BG81" s="31"/>
      <c r="BH81" s="31"/>
      <c r="BI81" s="31"/>
      <c r="BJ81" s="31"/>
      <c r="BK81" s="31"/>
      <c r="BL81" s="31"/>
      <c r="BM81" s="31">
        <f t="shared" si="108"/>
        <v>0</v>
      </c>
      <c r="BN81" s="31">
        <f t="shared" si="109"/>
        <v>0</v>
      </c>
      <c r="BO81" s="31" t="str">
        <f t="shared" si="110"/>
        <v/>
      </c>
      <c r="BP81" s="31" t="str">
        <f t="shared" si="111"/>
        <v/>
      </c>
      <c r="BQ81" s="31" t="str">
        <f t="shared" si="112"/>
        <v/>
      </c>
      <c r="BR81" s="31" t="str">
        <f t="shared" si="113"/>
        <v/>
      </c>
      <c r="BS81" s="31" t="str">
        <f t="shared" si="114"/>
        <v/>
      </c>
      <c r="BT81" s="31" t="str">
        <f t="shared" si="115"/>
        <v/>
      </c>
      <c r="BU81" s="31" t="str">
        <f t="shared" si="116"/>
        <v/>
      </c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</row>
    <row r="82" spans="1:91" x14ac:dyDescent="0.3">
      <c r="A82" s="1"/>
      <c r="B82" s="10"/>
      <c r="C82" s="10"/>
      <c r="D82" s="10"/>
      <c r="E82" s="10"/>
      <c r="F82" s="10"/>
      <c r="G82" s="10"/>
      <c r="H82" s="10"/>
      <c r="I82" s="10"/>
      <c r="J82" s="10"/>
      <c r="K82" s="10">
        <f t="shared" si="81"/>
        <v>0</v>
      </c>
      <c r="L82" s="10">
        <f t="shared" si="82"/>
        <v>0</v>
      </c>
      <c r="M82" s="10" t="str">
        <f t="shared" si="83"/>
        <v/>
      </c>
      <c r="N82" s="10" t="str">
        <f t="shared" si="84"/>
        <v/>
      </c>
      <c r="O82" s="10" t="str">
        <f t="shared" si="85"/>
        <v/>
      </c>
      <c r="P82" s="10" t="str">
        <f t="shared" si="86"/>
        <v/>
      </c>
      <c r="Q82" s="10" t="str">
        <f t="shared" si="87"/>
        <v/>
      </c>
      <c r="R82" s="10" t="str">
        <f t="shared" si="88"/>
        <v/>
      </c>
      <c r="S82" s="10" t="str">
        <f t="shared" si="89"/>
        <v/>
      </c>
      <c r="T82" s="17"/>
      <c r="U82" s="17"/>
      <c r="V82" s="17"/>
      <c r="W82" s="17"/>
      <c r="X82" s="17"/>
      <c r="Y82" s="17"/>
      <c r="Z82" s="17"/>
      <c r="AA82" s="17"/>
      <c r="AB82" s="17"/>
      <c r="AC82" s="17">
        <f t="shared" si="90"/>
        <v>0</v>
      </c>
      <c r="AD82" s="17">
        <f t="shared" si="91"/>
        <v>0</v>
      </c>
      <c r="AE82" s="32" t="str">
        <f t="shared" si="92"/>
        <v/>
      </c>
      <c r="AF82" s="32" t="str">
        <f t="shared" si="93"/>
        <v/>
      </c>
      <c r="AG82" s="32" t="str">
        <f t="shared" si="94"/>
        <v/>
      </c>
      <c r="AH82" s="32" t="str">
        <f t="shared" si="95"/>
        <v/>
      </c>
      <c r="AI82" s="32" t="str">
        <f t="shared" si="96"/>
        <v/>
      </c>
      <c r="AJ82" s="32" t="str">
        <f t="shared" si="97"/>
        <v/>
      </c>
      <c r="AK82" s="32" t="str">
        <f t="shared" si="98"/>
        <v/>
      </c>
      <c r="AL82" s="24"/>
      <c r="AM82" s="24"/>
      <c r="AN82" s="24"/>
      <c r="AO82" s="24"/>
      <c r="AP82" s="24"/>
      <c r="AQ82" s="24"/>
      <c r="AR82" s="24"/>
      <c r="AS82" s="24"/>
      <c r="AT82" s="24"/>
      <c r="AU82" s="24">
        <f t="shared" si="99"/>
        <v>0</v>
      </c>
      <c r="AV82" s="24">
        <f t="shared" si="100"/>
        <v>0</v>
      </c>
      <c r="AW82" s="24" t="str">
        <f t="shared" si="101"/>
        <v/>
      </c>
      <c r="AX82" s="24" t="str">
        <f t="shared" si="102"/>
        <v/>
      </c>
      <c r="AY82" s="24" t="str">
        <f t="shared" si="103"/>
        <v/>
      </c>
      <c r="AZ82" s="24" t="str">
        <f t="shared" si="104"/>
        <v/>
      </c>
      <c r="BA82" s="24" t="str">
        <f t="shared" si="105"/>
        <v/>
      </c>
      <c r="BB82" s="24" t="str">
        <f t="shared" si="106"/>
        <v/>
      </c>
      <c r="BC82" s="24" t="str">
        <f t="shared" si="107"/>
        <v/>
      </c>
      <c r="BD82" s="31"/>
      <c r="BE82" s="31"/>
      <c r="BF82" s="31"/>
      <c r="BG82" s="31"/>
      <c r="BH82" s="31"/>
      <c r="BI82" s="31"/>
      <c r="BJ82" s="31"/>
      <c r="BK82" s="31"/>
      <c r="BL82" s="31"/>
      <c r="BM82" s="31">
        <f t="shared" si="108"/>
        <v>0</v>
      </c>
      <c r="BN82" s="31">
        <f t="shared" si="109"/>
        <v>0</v>
      </c>
      <c r="BO82" s="31" t="str">
        <f t="shared" si="110"/>
        <v/>
      </c>
      <c r="BP82" s="31" t="str">
        <f t="shared" si="111"/>
        <v/>
      </c>
      <c r="BQ82" s="31" t="str">
        <f t="shared" si="112"/>
        <v/>
      </c>
      <c r="BR82" s="31" t="str">
        <f t="shared" si="113"/>
        <v/>
      </c>
      <c r="BS82" s="31" t="str">
        <f t="shared" si="114"/>
        <v/>
      </c>
      <c r="BT82" s="31" t="str">
        <f t="shared" si="115"/>
        <v/>
      </c>
      <c r="BU82" s="31" t="str">
        <f t="shared" si="116"/>
        <v/>
      </c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</row>
    <row r="83" spans="1:91" x14ac:dyDescent="0.3">
      <c r="A83" s="1"/>
      <c r="B83" s="10"/>
      <c r="C83" s="10"/>
      <c r="D83" s="10"/>
      <c r="E83" s="10"/>
      <c r="F83" s="10"/>
      <c r="G83" s="10"/>
      <c r="H83" s="10"/>
      <c r="I83" s="10"/>
      <c r="J83" s="10"/>
      <c r="K83" s="10">
        <f t="shared" si="81"/>
        <v>0</v>
      </c>
      <c r="L83" s="10">
        <f t="shared" si="82"/>
        <v>0</v>
      </c>
      <c r="M83" s="10" t="str">
        <f t="shared" si="83"/>
        <v/>
      </c>
      <c r="N83" s="10" t="str">
        <f t="shared" si="84"/>
        <v/>
      </c>
      <c r="O83" s="10" t="str">
        <f t="shared" si="85"/>
        <v/>
      </c>
      <c r="P83" s="10" t="str">
        <f t="shared" si="86"/>
        <v/>
      </c>
      <c r="Q83" s="10" t="str">
        <f t="shared" si="87"/>
        <v/>
      </c>
      <c r="R83" s="10" t="str">
        <f t="shared" si="88"/>
        <v/>
      </c>
      <c r="S83" s="10" t="str">
        <f t="shared" si="89"/>
        <v/>
      </c>
      <c r="T83" s="17"/>
      <c r="U83" s="17"/>
      <c r="V83" s="17"/>
      <c r="W83" s="17"/>
      <c r="X83" s="17"/>
      <c r="Y83" s="17"/>
      <c r="Z83" s="17"/>
      <c r="AA83" s="17"/>
      <c r="AB83" s="17"/>
      <c r="AC83" s="17">
        <f t="shared" si="90"/>
        <v>0</v>
      </c>
      <c r="AD83" s="17">
        <f t="shared" si="91"/>
        <v>0</v>
      </c>
      <c r="AE83" s="32" t="str">
        <f t="shared" si="92"/>
        <v/>
      </c>
      <c r="AF83" s="32" t="str">
        <f t="shared" si="93"/>
        <v/>
      </c>
      <c r="AG83" s="32" t="str">
        <f t="shared" si="94"/>
        <v/>
      </c>
      <c r="AH83" s="32" t="str">
        <f t="shared" si="95"/>
        <v/>
      </c>
      <c r="AI83" s="32" t="str">
        <f t="shared" si="96"/>
        <v/>
      </c>
      <c r="AJ83" s="32" t="str">
        <f t="shared" si="97"/>
        <v/>
      </c>
      <c r="AK83" s="32" t="str">
        <f t="shared" si="98"/>
        <v/>
      </c>
      <c r="AL83" s="24"/>
      <c r="AM83" s="24"/>
      <c r="AN83" s="24"/>
      <c r="AO83" s="24"/>
      <c r="AP83" s="24"/>
      <c r="AQ83" s="24"/>
      <c r="AR83" s="24"/>
      <c r="AS83" s="24"/>
      <c r="AT83" s="24"/>
      <c r="AU83" s="24">
        <f t="shared" si="99"/>
        <v>0</v>
      </c>
      <c r="AV83" s="24">
        <f t="shared" si="100"/>
        <v>0</v>
      </c>
      <c r="AW83" s="24" t="str">
        <f t="shared" si="101"/>
        <v/>
      </c>
      <c r="AX83" s="24" t="str">
        <f t="shared" si="102"/>
        <v/>
      </c>
      <c r="AY83" s="24" t="str">
        <f t="shared" si="103"/>
        <v/>
      </c>
      <c r="AZ83" s="24" t="str">
        <f t="shared" si="104"/>
        <v/>
      </c>
      <c r="BA83" s="24" t="str">
        <f t="shared" si="105"/>
        <v/>
      </c>
      <c r="BB83" s="24" t="str">
        <f t="shared" si="106"/>
        <v/>
      </c>
      <c r="BC83" s="24" t="str">
        <f t="shared" si="107"/>
        <v/>
      </c>
      <c r="BD83" s="31"/>
      <c r="BE83" s="31"/>
      <c r="BF83" s="31"/>
      <c r="BG83" s="31"/>
      <c r="BH83" s="31"/>
      <c r="BI83" s="31"/>
      <c r="BJ83" s="31"/>
      <c r="BK83" s="31"/>
      <c r="BL83" s="31"/>
      <c r="BM83" s="31">
        <f t="shared" si="108"/>
        <v>0</v>
      </c>
      <c r="BN83" s="31">
        <f t="shared" si="109"/>
        <v>0</v>
      </c>
      <c r="BO83" s="31" t="str">
        <f t="shared" si="110"/>
        <v/>
      </c>
      <c r="BP83" s="31" t="str">
        <f t="shared" si="111"/>
        <v/>
      </c>
      <c r="BQ83" s="31" t="str">
        <f t="shared" si="112"/>
        <v/>
      </c>
      <c r="BR83" s="31" t="str">
        <f t="shared" si="113"/>
        <v/>
      </c>
      <c r="BS83" s="31" t="str">
        <f t="shared" si="114"/>
        <v/>
      </c>
      <c r="BT83" s="31" t="str">
        <f t="shared" si="115"/>
        <v/>
      </c>
      <c r="BU83" s="31" t="str">
        <f t="shared" si="116"/>
        <v/>
      </c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</row>
    <row r="84" spans="1:91" x14ac:dyDescent="0.3">
      <c r="A84" s="1"/>
      <c r="B84" s="10"/>
      <c r="C84" s="10"/>
      <c r="D84" s="10"/>
      <c r="E84" s="10"/>
      <c r="F84" s="10"/>
      <c r="G84" s="10"/>
      <c r="H84" s="10"/>
      <c r="I84" s="10"/>
      <c r="J84" s="10"/>
      <c r="K84" s="10">
        <f t="shared" si="81"/>
        <v>0</v>
      </c>
      <c r="L84" s="10">
        <f t="shared" si="82"/>
        <v>0</v>
      </c>
      <c r="M84" s="10" t="str">
        <f t="shared" si="83"/>
        <v/>
      </c>
      <c r="N84" s="10" t="str">
        <f t="shared" si="84"/>
        <v/>
      </c>
      <c r="O84" s="10" t="str">
        <f t="shared" si="85"/>
        <v/>
      </c>
      <c r="P84" s="10" t="str">
        <f t="shared" si="86"/>
        <v/>
      </c>
      <c r="Q84" s="10" t="str">
        <f t="shared" si="87"/>
        <v/>
      </c>
      <c r="R84" s="10" t="str">
        <f t="shared" si="88"/>
        <v/>
      </c>
      <c r="S84" s="10" t="str">
        <f t="shared" si="89"/>
        <v/>
      </c>
      <c r="T84" s="17"/>
      <c r="U84" s="17"/>
      <c r="V84" s="17"/>
      <c r="W84" s="17"/>
      <c r="X84" s="17"/>
      <c r="Y84" s="17"/>
      <c r="Z84" s="17"/>
      <c r="AA84" s="17"/>
      <c r="AB84" s="17"/>
      <c r="AC84" s="17">
        <f t="shared" si="90"/>
        <v>0</v>
      </c>
      <c r="AD84" s="17">
        <f t="shared" si="91"/>
        <v>0</v>
      </c>
      <c r="AE84" s="32" t="str">
        <f t="shared" si="92"/>
        <v/>
      </c>
      <c r="AF84" s="32" t="str">
        <f t="shared" si="93"/>
        <v/>
      </c>
      <c r="AG84" s="32" t="str">
        <f t="shared" si="94"/>
        <v/>
      </c>
      <c r="AH84" s="32" t="str">
        <f t="shared" si="95"/>
        <v/>
      </c>
      <c r="AI84" s="32" t="str">
        <f t="shared" si="96"/>
        <v/>
      </c>
      <c r="AJ84" s="32" t="str">
        <f t="shared" si="97"/>
        <v/>
      </c>
      <c r="AK84" s="32" t="str">
        <f t="shared" si="98"/>
        <v/>
      </c>
      <c r="AL84" s="24"/>
      <c r="AM84" s="24"/>
      <c r="AN84" s="24"/>
      <c r="AO84" s="24"/>
      <c r="AP84" s="24"/>
      <c r="AQ84" s="24"/>
      <c r="AR84" s="24"/>
      <c r="AS84" s="24"/>
      <c r="AT84" s="24"/>
      <c r="AU84" s="24">
        <f t="shared" si="99"/>
        <v>0</v>
      </c>
      <c r="AV84" s="24">
        <f t="shared" si="100"/>
        <v>0</v>
      </c>
      <c r="AW84" s="24" t="str">
        <f t="shared" si="101"/>
        <v/>
      </c>
      <c r="AX84" s="24" t="str">
        <f t="shared" si="102"/>
        <v/>
      </c>
      <c r="AY84" s="24" t="str">
        <f t="shared" si="103"/>
        <v/>
      </c>
      <c r="AZ84" s="24" t="str">
        <f t="shared" si="104"/>
        <v/>
      </c>
      <c r="BA84" s="24" t="str">
        <f t="shared" si="105"/>
        <v/>
      </c>
      <c r="BB84" s="24" t="str">
        <f t="shared" si="106"/>
        <v/>
      </c>
      <c r="BC84" s="24" t="str">
        <f t="shared" si="107"/>
        <v/>
      </c>
      <c r="BD84" s="31"/>
      <c r="BE84" s="31"/>
      <c r="BF84" s="31"/>
      <c r="BG84" s="31"/>
      <c r="BH84" s="31"/>
      <c r="BI84" s="31"/>
      <c r="BJ84" s="31"/>
      <c r="BK84" s="31"/>
      <c r="BL84" s="31"/>
      <c r="BM84" s="31">
        <f t="shared" si="108"/>
        <v>0</v>
      </c>
      <c r="BN84" s="31">
        <f t="shared" si="109"/>
        <v>0</v>
      </c>
      <c r="BO84" s="31" t="str">
        <f t="shared" si="110"/>
        <v/>
      </c>
      <c r="BP84" s="31" t="str">
        <f t="shared" si="111"/>
        <v/>
      </c>
      <c r="BQ84" s="31" t="str">
        <f t="shared" si="112"/>
        <v/>
      </c>
      <c r="BR84" s="31" t="str">
        <f t="shared" si="113"/>
        <v/>
      </c>
      <c r="BS84" s="31" t="str">
        <f t="shared" si="114"/>
        <v/>
      </c>
      <c r="BT84" s="31" t="str">
        <f t="shared" si="115"/>
        <v/>
      </c>
      <c r="BU84" s="31" t="str">
        <f t="shared" si="116"/>
        <v/>
      </c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</row>
    <row r="85" spans="1:91" x14ac:dyDescent="0.3">
      <c r="A85" s="1"/>
      <c r="B85" s="10"/>
      <c r="C85" s="10"/>
      <c r="D85" s="10"/>
      <c r="E85" s="10"/>
      <c r="F85" s="10"/>
      <c r="G85" s="10"/>
      <c r="H85" s="10"/>
      <c r="I85" s="10"/>
      <c r="J85" s="10"/>
      <c r="K85" s="10">
        <f t="shared" si="81"/>
        <v>0</v>
      </c>
      <c r="L85" s="10">
        <f t="shared" si="82"/>
        <v>0</v>
      </c>
      <c r="M85" s="10" t="str">
        <f t="shared" si="83"/>
        <v/>
      </c>
      <c r="N85" s="10" t="str">
        <f t="shared" si="84"/>
        <v/>
      </c>
      <c r="O85" s="10" t="str">
        <f t="shared" si="85"/>
        <v/>
      </c>
      <c r="P85" s="10" t="str">
        <f t="shared" si="86"/>
        <v/>
      </c>
      <c r="Q85" s="10" t="str">
        <f t="shared" si="87"/>
        <v/>
      </c>
      <c r="R85" s="10" t="str">
        <f t="shared" si="88"/>
        <v/>
      </c>
      <c r="S85" s="10" t="str">
        <f t="shared" si="89"/>
        <v/>
      </c>
      <c r="T85" s="17"/>
      <c r="U85" s="17"/>
      <c r="V85" s="17"/>
      <c r="W85" s="17"/>
      <c r="X85" s="17"/>
      <c r="Y85" s="17"/>
      <c r="Z85" s="17"/>
      <c r="AA85" s="17"/>
      <c r="AB85" s="17"/>
      <c r="AC85" s="17">
        <f t="shared" si="90"/>
        <v>0</v>
      </c>
      <c r="AD85" s="17">
        <f t="shared" si="91"/>
        <v>0</v>
      </c>
      <c r="AE85" s="32" t="str">
        <f t="shared" si="92"/>
        <v/>
      </c>
      <c r="AF85" s="32" t="str">
        <f t="shared" si="93"/>
        <v/>
      </c>
      <c r="AG85" s="32" t="str">
        <f t="shared" si="94"/>
        <v/>
      </c>
      <c r="AH85" s="32" t="str">
        <f t="shared" si="95"/>
        <v/>
      </c>
      <c r="AI85" s="32" t="str">
        <f t="shared" si="96"/>
        <v/>
      </c>
      <c r="AJ85" s="32" t="str">
        <f t="shared" si="97"/>
        <v/>
      </c>
      <c r="AK85" s="32" t="str">
        <f t="shared" si="98"/>
        <v/>
      </c>
      <c r="AL85" s="24"/>
      <c r="AM85" s="24"/>
      <c r="AN85" s="24"/>
      <c r="AO85" s="24"/>
      <c r="AP85" s="24"/>
      <c r="AQ85" s="24"/>
      <c r="AR85" s="24"/>
      <c r="AS85" s="24"/>
      <c r="AT85" s="24"/>
      <c r="AU85" s="24">
        <f t="shared" si="99"/>
        <v>0</v>
      </c>
      <c r="AV85" s="24">
        <f t="shared" si="100"/>
        <v>0</v>
      </c>
      <c r="AW85" s="24" t="str">
        <f t="shared" si="101"/>
        <v/>
      </c>
      <c r="AX85" s="24" t="str">
        <f t="shared" si="102"/>
        <v/>
      </c>
      <c r="AY85" s="24" t="str">
        <f t="shared" si="103"/>
        <v/>
      </c>
      <c r="AZ85" s="24" t="str">
        <f t="shared" si="104"/>
        <v/>
      </c>
      <c r="BA85" s="24" t="str">
        <f t="shared" si="105"/>
        <v/>
      </c>
      <c r="BB85" s="24" t="str">
        <f t="shared" si="106"/>
        <v/>
      </c>
      <c r="BC85" s="24" t="str">
        <f t="shared" si="107"/>
        <v/>
      </c>
      <c r="BD85" s="31"/>
      <c r="BE85" s="31"/>
      <c r="BF85" s="31"/>
      <c r="BG85" s="31"/>
      <c r="BH85" s="31"/>
      <c r="BI85" s="31"/>
      <c r="BJ85" s="31"/>
      <c r="BK85" s="31"/>
      <c r="BL85" s="31"/>
      <c r="BM85" s="31">
        <f t="shared" si="108"/>
        <v>0</v>
      </c>
      <c r="BN85" s="31">
        <f t="shared" si="109"/>
        <v>0</v>
      </c>
      <c r="BO85" s="31" t="str">
        <f t="shared" si="110"/>
        <v/>
      </c>
      <c r="BP85" s="31" t="str">
        <f t="shared" si="111"/>
        <v/>
      </c>
      <c r="BQ85" s="31" t="str">
        <f t="shared" si="112"/>
        <v/>
      </c>
      <c r="BR85" s="31" t="str">
        <f t="shared" si="113"/>
        <v/>
      </c>
      <c r="BS85" s="31" t="str">
        <f t="shared" si="114"/>
        <v/>
      </c>
      <c r="BT85" s="31" t="str">
        <f t="shared" si="115"/>
        <v/>
      </c>
      <c r="BU85" s="31" t="str">
        <f t="shared" si="116"/>
        <v/>
      </c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</row>
    <row r="86" spans="1:91" x14ac:dyDescent="0.3">
      <c r="A86" s="1"/>
      <c r="B86" s="10"/>
      <c r="C86" s="10"/>
      <c r="D86" s="10"/>
      <c r="E86" s="10"/>
      <c r="F86" s="10"/>
      <c r="G86" s="10"/>
      <c r="H86" s="10"/>
      <c r="I86" s="10"/>
      <c r="J86" s="10"/>
      <c r="K86" s="10">
        <f t="shared" si="81"/>
        <v>0</v>
      </c>
      <c r="L86" s="10">
        <f t="shared" si="82"/>
        <v>0</v>
      </c>
      <c r="M86" s="10" t="str">
        <f t="shared" si="83"/>
        <v/>
      </c>
      <c r="N86" s="10" t="str">
        <f t="shared" si="84"/>
        <v/>
      </c>
      <c r="O86" s="10" t="str">
        <f t="shared" si="85"/>
        <v/>
      </c>
      <c r="P86" s="10" t="str">
        <f t="shared" si="86"/>
        <v/>
      </c>
      <c r="Q86" s="10" t="str">
        <f t="shared" si="87"/>
        <v/>
      </c>
      <c r="R86" s="10" t="str">
        <f t="shared" si="88"/>
        <v/>
      </c>
      <c r="S86" s="10" t="str">
        <f t="shared" si="89"/>
        <v/>
      </c>
      <c r="T86" s="17"/>
      <c r="U86" s="17"/>
      <c r="V86" s="17"/>
      <c r="W86" s="17"/>
      <c r="X86" s="17"/>
      <c r="Y86" s="17"/>
      <c r="Z86" s="17"/>
      <c r="AA86" s="17"/>
      <c r="AB86" s="17"/>
      <c r="AC86" s="17">
        <f t="shared" si="90"/>
        <v>0</v>
      </c>
      <c r="AD86" s="17">
        <f t="shared" si="91"/>
        <v>0</v>
      </c>
      <c r="AE86" s="32" t="str">
        <f t="shared" si="92"/>
        <v/>
      </c>
      <c r="AF86" s="32" t="str">
        <f t="shared" si="93"/>
        <v/>
      </c>
      <c r="AG86" s="32" t="str">
        <f t="shared" si="94"/>
        <v/>
      </c>
      <c r="AH86" s="32" t="str">
        <f t="shared" si="95"/>
        <v/>
      </c>
      <c r="AI86" s="32" t="str">
        <f t="shared" si="96"/>
        <v/>
      </c>
      <c r="AJ86" s="32" t="str">
        <f t="shared" si="97"/>
        <v/>
      </c>
      <c r="AK86" s="32" t="str">
        <f t="shared" si="98"/>
        <v/>
      </c>
      <c r="AL86" s="24"/>
      <c r="AM86" s="24"/>
      <c r="AN86" s="24"/>
      <c r="AO86" s="24"/>
      <c r="AP86" s="24"/>
      <c r="AQ86" s="24"/>
      <c r="AR86" s="24"/>
      <c r="AS86" s="24"/>
      <c r="AT86" s="24"/>
      <c r="AU86" s="24">
        <f t="shared" si="99"/>
        <v>0</v>
      </c>
      <c r="AV86" s="24">
        <f t="shared" si="100"/>
        <v>0</v>
      </c>
      <c r="AW86" s="24" t="str">
        <f t="shared" si="101"/>
        <v/>
      </c>
      <c r="AX86" s="24" t="str">
        <f t="shared" si="102"/>
        <v/>
      </c>
      <c r="AY86" s="24" t="str">
        <f t="shared" si="103"/>
        <v/>
      </c>
      <c r="AZ86" s="24" t="str">
        <f t="shared" si="104"/>
        <v/>
      </c>
      <c r="BA86" s="24" t="str">
        <f t="shared" si="105"/>
        <v/>
      </c>
      <c r="BB86" s="24" t="str">
        <f t="shared" si="106"/>
        <v/>
      </c>
      <c r="BC86" s="24" t="str">
        <f t="shared" si="107"/>
        <v/>
      </c>
      <c r="BD86" s="31"/>
      <c r="BE86" s="31"/>
      <c r="BF86" s="31"/>
      <c r="BG86" s="31"/>
      <c r="BH86" s="31"/>
      <c r="BI86" s="31"/>
      <c r="BJ86" s="31"/>
      <c r="BK86" s="31"/>
      <c r="BL86" s="31"/>
      <c r="BM86" s="31">
        <f t="shared" si="108"/>
        <v>0</v>
      </c>
      <c r="BN86" s="31">
        <f t="shared" si="109"/>
        <v>0</v>
      </c>
      <c r="BO86" s="31" t="str">
        <f t="shared" si="110"/>
        <v/>
      </c>
      <c r="BP86" s="31" t="str">
        <f t="shared" si="111"/>
        <v/>
      </c>
      <c r="BQ86" s="31" t="str">
        <f t="shared" si="112"/>
        <v/>
      </c>
      <c r="BR86" s="31" t="str">
        <f t="shared" si="113"/>
        <v/>
      </c>
      <c r="BS86" s="31" t="str">
        <f t="shared" si="114"/>
        <v/>
      </c>
      <c r="BT86" s="31" t="str">
        <f t="shared" si="115"/>
        <v/>
      </c>
      <c r="BU86" s="31" t="str">
        <f t="shared" si="116"/>
        <v/>
      </c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</row>
    <row r="87" spans="1:91" x14ac:dyDescent="0.3">
      <c r="A87" s="1"/>
      <c r="B87" s="10"/>
      <c r="C87" s="10"/>
      <c r="D87" s="10"/>
      <c r="E87" s="10"/>
      <c r="F87" s="10"/>
      <c r="G87" s="10"/>
      <c r="H87" s="10"/>
      <c r="I87" s="10"/>
      <c r="J87" s="10"/>
      <c r="K87" s="10">
        <f t="shared" si="81"/>
        <v>0</v>
      </c>
      <c r="L87" s="10">
        <f t="shared" si="82"/>
        <v>0</v>
      </c>
      <c r="M87" s="10" t="str">
        <f t="shared" si="83"/>
        <v/>
      </c>
      <c r="N87" s="10" t="str">
        <f t="shared" si="84"/>
        <v/>
      </c>
      <c r="O87" s="10" t="str">
        <f t="shared" si="85"/>
        <v/>
      </c>
      <c r="P87" s="10" t="str">
        <f t="shared" si="86"/>
        <v/>
      </c>
      <c r="Q87" s="10" t="str">
        <f t="shared" si="87"/>
        <v/>
      </c>
      <c r="R87" s="10" t="str">
        <f t="shared" si="88"/>
        <v/>
      </c>
      <c r="S87" s="10" t="str">
        <f t="shared" si="89"/>
        <v/>
      </c>
      <c r="T87" s="17"/>
      <c r="U87" s="17"/>
      <c r="V87" s="17"/>
      <c r="W87" s="17"/>
      <c r="X87" s="17"/>
      <c r="Y87" s="17"/>
      <c r="Z87" s="17"/>
      <c r="AA87" s="17"/>
      <c r="AB87" s="17"/>
      <c r="AC87" s="17">
        <f t="shared" si="90"/>
        <v>0</v>
      </c>
      <c r="AD87" s="17">
        <f t="shared" si="91"/>
        <v>0</v>
      </c>
      <c r="AE87" s="32" t="str">
        <f t="shared" si="92"/>
        <v/>
      </c>
      <c r="AF87" s="32" t="str">
        <f t="shared" si="93"/>
        <v/>
      </c>
      <c r="AG87" s="32" t="str">
        <f t="shared" si="94"/>
        <v/>
      </c>
      <c r="AH87" s="32" t="str">
        <f t="shared" si="95"/>
        <v/>
      </c>
      <c r="AI87" s="32" t="str">
        <f t="shared" si="96"/>
        <v/>
      </c>
      <c r="AJ87" s="32" t="str">
        <f t="shared" si="97"/>
        <v/>
      </c>
      <c r="AK87" s="32" t="str">
        <f t="shared" si="98"/>
        <v/>
      </c>
      <c r="AL87" s="24"/>
      <c r="AM87" s="24"/>
      <c r="AN87" s="24"/>
      <c r="AO87" s="24"/>
      <c r="AP87" s="24"/>
      <c r="AQ87" s="24"/>
      <c r="AR87" s="24"/>
      <c r="AS87" s="24"/>
      <c r="AT87" s="24"/>
      <c r="AU87" s="24">
        <f t="shared" si="99"/>
        <v>0</v>
      </c>
      <c r="AV87" s="24">
        <f t="shared" si="100"/>
        <v>0</v>
      </c>
      <c r="AW87" s="24" t="str">
        <f t="shared" si="101"/>
        <v/>
      </c>
      <c r="AX87" s="24" t="str">
        <f t="shared" si="102"/>
        <v/>
      </c>
      <c r="AY87" s="24" t="str">
        <f t="shared" si="103"/>
        <v/>
      </c>
      <c r="AZ87" s="24" t="str">
        <f t="shared" si="104"/>
        <v/>
      </c>
      <c r="BA87" s="24" t="str">
        <f t="shared" si="105"/>
        <v/>
      </c>
      <c r="BB87" s="24" t="str">
        <f t="shared" si="106"/>
        <v/>
      </c>
      <c r="BC87" s="24" t="str">
        <f t="shared" si="107"/>
        <v/>
      </c>
      <c r="BD87" s="31"/>
      <c r="BE87" s="31"/>
      <c r="BF87" s="31"/>
      <c r="BG87" s="31"/>
      <c r="BH87" s="31"/>
      <c r="BI87" s="31"/>
      <c r="BJ87" s="31"/>
      <c r="BK87" s="31"/>
      <c r="BL87" s="31"/>
      <c r="BM87" s="31">
        <f t="shared" si="108"/>
        <v>0</v>
      </c>
      <c r="BN87" s="31">
        <f t="shared" si="109"/>
        <v>0</v>
      </c>
      <c r="BO87" s="31" t="str">
        <f t="shared" si="110"/>
        <v/>
      </c>
      <c r="BP87" s="31" t="str">
        <f t="shared" si="111"/>
        <v/>
      </c>
      <c r="BQ87" s="31" t="str">
        <f t="shared" si="112"/>
        <v/>
      </c>
      <c r="BR87" s="31" t="str">
        <f t="shared" si="113"/>
        <v/>
      </c>
      <c r="BS87" s="31" t="str">
        <f t="shared" si="114"/>
        <v/>
      </c>
      <c r="BT87" s="31" t="str">
        <f t="shared" si="115"/>
        <v/>
      </c>
      <c r="BU87" s="31" t="str">
        <f t="shared" si="116"/>
        <v/>
      </c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</row>
    <row r="88" spans="1:91" x14ac:dyDescent="0.3">
      <c r="A88" s="1"/>
      <c r="B88" s="10"/>
      <c r="C88" s="10"/>
      <c r="D88" s="10"/>
      <c r="E88" s="10"/>
      <c r="F88" s="10"/>
      <c r="G88" s="10"/>
      <c r="H88" s="10"/>
      <c r="I88" s="10"/>
      <c r="J88" s="10"/>
      <c r="K88" s="10">
        <f t="shared" si="81"/>
        <v>0</v>
      </c>
      <c r="L88" s="10">
        <f t="shared" si="82"/>
        <v>0</v>
      </c>
      <c r="M88" s="10" t="str">
        <f t="shared" si="83"/>
        <v/>
      </c>
      <c r="N88" s="10" t="str">
        <f t="shared" si="84"/>
        <v/>
      </c>
      <c r="O88" s="10" t="str">
        <f t="shared" si="85"/>
        <v/>
      </c>
      <c r="P88" s="10" t="str">
        <f t="shared" si="86"/>
        <v/>
      </c>
      <c r="Q88" s="10" t="str">
        <f t="shared" si="87"/>
        <v/>
      </c>
      <c r="R88" s="10" t="str">
        <f t="shared" si="88"/>
        <v/>
      </c>
      <c r="S88" s="10" t="str">
        <f t="shared" si="89"/>
        <v/>
      </c>
      <c r="T88" s="17"/>
      <c r="U88" s="17"/>
      <c r="V88" s="17"/>
      <c r="W88" s="17"/>
      <c r="X88" s="17"/>
      <c r="Y88" s="17"/>
      <c r="Z88" s="17"/>
      <c r="AA88" s="17"/>
      <c r="AB88" s="17"/>
      <c r="AC88" s="17">
        <f t="shared" si="90"/>
        <v>0</v>
      </c>
      <c r="AD88" s="17">
        <f t="shared" si="91"/>
        <v>0</v>
      </c>
      <c r="AE88" s="32" t="str">
        <f t="shared" si="92"/>
        <v/>
      </c>
      <c r="AF88" s="32" t="str">
        <f t="shared" si="93"/>
        <v/>
      </c>
      <c r="AG88" s="32" t="str">
        <f t="shared" si="94"/>
        <v/>
      </c>
      <c r="AH88" s="32" t="str">
        <f t="shared" si="95"/>
        <v/>
      </c>
      <c r="AI88" s="32" t="str">
        <f t="shared" si="96"/>
        <v/>
      </c>
      <c r="AJ88" s="32" t="str">
        <f t="shared" si="97"/>
        <v/>
      </c>
      <c r="AK88" s="32" t="str">
        <f t="shared" si="98"/>
        <v/>
      </c>
      <c r="AL88" s="24"/>
      <c r="AM88" s="24"/>
      <c r="AN88" s="24"/>
      <c r="AO88" s="24"/>
      <c r="AP88" s="24"/>
      <c r="AQ88" s="24"/>
      <c r="AR88" s="24"/>
      <c r="AS88" s="24"/>
      <c r="AT88" s="24"/>
      <c r="AU88" s="24">
        <f t="shared" si="99"/>
        <v>0</v>
      </c>
      <c r="AV88" s="24">
        <f t="shared" si="100"/>
        <v>0</v>
      </c>
      <c r="AW88" s="24" t="str">
        <f t="shared" si="101"/>
        <v/>
      </c>
      <c r="AX88" s="24" t="str">
        <f t="shared" si="102"/>
        <v/>
      </c>
      <c r="AY88" s="24" t="str">
        <f t="shared" si="103"/>
        <v/>
      </c>
      <c r="AZ88" s="24" t="str">
        <f t="shared" si="104"/>
        <v/>
      </c>
      <c r="BA88" s="24" t="str">
        <f t="shared" si="105"/>
        <v/>
      </c>
      <c r="BB88" s="24" t="str">
        <f t="shared" si="106"/>
        <v/>
      </c>
      <c r="BC88" s="24" t="str">
        <f t="shared" si="107"/>
        <v/>
      </c>
      <c r="BD88" s="31"/>
      <c r="BE88" s="31"/>
      <c r="BF88" s="31"/>
      <c r="BG88" s="31"/>
      <c r="BH88" s="31"/>
      <c r="BI88" s="31"/>
      <c r="BJ88" s="31"/>
      <c r="BK88" s="31"/>
      <c r="BL88" s="31"/>
      <c r="BM88" s="31">
        <f t="shared" si="108"/>
        <v>0</v>
      </c>
      <c r="BN88" s="31">
        <f t="shared" si="109"/>
        <v>0</v>
      </c>
      <c r="BO88" s="31" t="str">
        <f t="shared" si="110"/>
        <v/>
      </c>
      <c r="BP88" s="31" t="str">
        <f t="shared" si="111"/>
        <v/>
      </c>
      <c r="BQ88" s="31" t="str">
        <f t="shared" si="112"/>
        <v/>
      </c>
      <c r="BR88" s="31" t="str">
        <f t="shared" si="113"/>
        <v/>
      </c>
      <c r="BS88" s="31" t="str">
        <f t="shared" si="114"/>
        <v/>
      </c>
      <c r="BT88" s="31" t="str">
        <f t="shared" si="115"/>
        <v/>
      </c>
      <c r="BU88" s="31" t="str">
        <f t="shared" si="116"/>
        <v/>
      </c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</row>
    <row r="89" spans="1:91" x14ac:dyDescent="0.3">
      <c r="A89" s="1"/>
      <c r="B89" s="10"/>
      <c r="C89" s="10"/>
      <c r="D89" s="10"/>
      <c r="E89" s="10"/>
      <c r="F89" s="10"/>
      <c r="G89" s="10"/>
      <c r="H89" s="10"/>
      <c r="I89" s="10"/>
      <c r="J89" s="10"/>
      <c r="K89" s="10">
        <f t="shared" si="81"/>
        <v>0</v>
      </c>
      <c r="L89" s="10">
        <f t="shared" si="82"/>
        <v>0</v>
      </c>
      <c r="M89" s="10" t="str">
        <f t="shared" si="83"/>
        <v/>
      </c>
      <c r="N89" s="10" t="str">
        <f t="shared" si="84"/>
        <v/>
      </c>
      <c r="O89" s="10" t="str">
        <f t="shared" si="85"/>
        <v/>
      </c>
      <c r="P89" s="10" t="str">
        <f t="shared" si="86"/>
        <v/>
      </c>
      <c r="Q89" s="10" t="str">
        <f t="shared" si="87"/>
        <v/>
      </c>
      <c r="R89" s="10" t="str">
        <f t="shared" si="88"/>
        <v/>
      </c>
      <c r="S89" s="10" t="str">
        <f t="shared" si="89"/>
        <v/>
      </c>
      <c r="T89" s="17"/>
      <c r="U89" s="17"/>
      <c r="V89" s="17"/>
      <c r="W89" s="17"/>
      <c r="X89" s="17"/>
      <c r="Y89" s="17"/>
      <c r="Z89" s="17"/>
      <c r="AA89" s="17"/>
      <c r="AB89" s="17"/>
      <c r="AC89" s="17">
        <f t="shared" si="90"/>
        <v>0</v>
      </c>
      <c r="AD89" s="17">
        <f t="shared" si="91"/>
        <v>0</v>
      </c>
      <c r="AE89" s="32" t="str">
        <f t="shared" si="92"/>
        <v/>
      </c>
      <c r="AF89" s="32" t="str">
        <f t="shared" si="93"/>
        <v/>
      </c>
      <c r="AG89" s="32" t="str">
        <f t="shared" si="94"/>
        <v/>
      </c>
      <c r="AH89" s="32" t="str">
        <f t="shared" si="95"/>
        <v/>
      </c>
      <c r="AI89" s="32" t="str">
        <f t="shared" si="96"/>
        <v/>
      </c>
      <c r="AJ89" s="32" t="str">
        <f t="shared" si="97"/>
        <v/>
      </c>
      <c r="AK89" s="32" t="str">
        <f t="shared" si="98"/>
        <v/>
      </c>
      <c r="AL89" s="24"/>
      <c r="AM89" s="24"/>
      <c r="AN89" s="24"/>
      <c r="AO89" s="24"/>
      <c r="AP89" s="24"/>
      <c r="AQ89" s="24"/>
      <c r="AR89" s="24"/>
      <c r="AS89" s="24"/>
      <c r="AT89" s="24"/>
      <c r="AU89" s="24">
        <f t="shared" si="99"/>
        <v>0</v>
      </c>
      <c r="AV89" s="24">
        <f t="shared" si="100"/>
        <v>0</v>
      </c>
      <c r="AW89" s="24" t="str">
        <f t="shared" si="101"/>
        <v/>
      </c>
      <c r="AX89" s="24" t="str">
        <f t="shared" si="102"/>
        <v/>
      </c>
      <c r="AY89" s="24" t="str">
        <f t="shared" si="103"/>
        <v/>
      </c>
      <c r="AZ89" s="24" t="str">
        <f t="shared" si="104"/>
        <v/>
      </c>
      <c r="BA89" s="24" t="str">
        <f t="shared" si="105"/>
        <v/>
      </c>
      <c r="BB89" s="24" t="str">
        <f t="shared" si="106"/>
        <v/>
      </c>
      <c r="BC89" s="24" t="str">
        <f t="shared" si="107"/>
        <v/>
      </c>
      <c r="BD89" s="31"/>
      <c r="BE89" s="31"/>
      <c r="BF89" s="31"/>
      <c r="BG89" s="31"/>
      <c r="BH89" s="31"/>
      <c r="BI89" s="31"/>
      <c r="BJ89" s="31"/>
      <c r="BK89" s="31"/>
      <c r="BL89" s="31"/>
      <c r="BM89" s="31">
        <f t="shared" si="108"/>
        <v>0</v>
      </c>
      <c r="BN89" s="31">
        <f t="shared" si="109"/>
        <v>0</v>
      </c>
      <c r="BO89" s="31" t="str">
        <f t="shared" si="110"/>
        <v/>
      </c>
      <c r="BP89" s="31" t="str">
        <f t="shared" si="111"/>
        <v/>
      </c>
      <c r="BQ89" s="31" t="str">
        <f t="shared" si="112"/>
        <v/>
      </c>
      <c r="BR89" s="31" t="str">
        <f t="shared" si="113"/>
        <v/>
      </c>
      <c r="BS89" s="31" t="str">
        <f t="shared" si="114"/>
        <v/>
      </c>
      <c r="BT89" s="31" t="str">
        <f t="shared" si="115"/>
        <v/>
      </c>
      <c r="BU89" s="31" t="str">
        <f t="shared" si="116"/>
        <v/>
      </c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</row>
    <row r="90" spans="1:91" x14ac:dyDescent="0.3">
      <c r="A90" s="1"/>
      <c r="B90" s="10"/>
      <c r="C90" s="10"/>
      <c r="D90" s="10"/>
      <c r="E90" s="10"/>
      <c r="F90" s="10"/>
      <c r="G90" s="10"/>
      <c r="H90" s="10"/>
      <c r="I90" s="10"/>
      <c r="J90" s="10"/>
      <c r="K90" s="10">
        <f t="shared" si="81"/>
        <v>0</v>
      </c>
      <c r="L90" s="10">
        <f t="shared" si="82"/>
        <v>0</v>
      </c>
      <c r="M90" s="10" t="str">
        <f t="shared" si="83"/>
        <v/>
      </c>
      <c r="N90" s="10" t="str">
        <f t="shared" si="84"/>
        <v/>
      </c>
      <c r="O90" s="10" t="str">
        <f t="shared" si="85"/>
        <v/>
      </c>
      <c r="P90" s="10" t="str">
        <f t="shared" si="86"/>
        <v/>
      </c>
      <c r="Q90" s="10" t="str">
        <f t="shared" si="87"/>
        <v/>
      </c>
      <c r="R90" s="10" t="str">
        <f t="shared" si="88"/>
        <v/>
      </c>
      <c r="S90" s="10" t="str">
        <f t="shared" si="89"/>
        <v/>
      </c>
      <c r="T90" s="17"/>
      <c r="U90" s="17"/>
      <c r="V90" s="17"/>
      <c r="W90" s="17"/>
      <c r="X90" s="17"/>
      <c r="Y90" s="17"/>
      <c r="Z90" s="17"/>
      <c r="AA90" s="17"/>
      <c r="AB90" s="17"/>
      <c r="AC90" s="17">
        <f t="shared" si="90"/>
        <v>0</v>
      </c>
      <c r="AD90" s="17">
        <f t="shared" si="91"/>
        <v>0</v>
      </c>
      <c r="AE90" s="32" t="str">
        <f t="shared" si="92"/>
        <v/>
      </c>
      <c r="AF90" s="32" t="str">
        <f t="shared" si="93"/>
        <v/>
      </c>
      <c r="AG90" s="32" t="str">
        <f t="shared" si="94"/>
        <v/>
      </c>
      <c r="AH90" s="32" t="str">
        <f t="shared" si="95"/>
        <v/>
      </c>
      <c r="AI90" s="32" t="str">
        <f t="shared" si="96"/>
        <v/>
      </c>
      <c r="AJ90" s="32" t="str">
        <f t="shared" si="97"/>
        <v/>
      </c>
      <c r="AK90" s="32" t="str">
        <f t="shared" si="98"/>
        <v/>
      </c>
      <c r="AL90" s="24"/>
      <c r="AM90" s="24"/>
      <c r="AN90" s="24"/>
      <c r="AO90" s="24"/>
      <c r="AP90" s="24"/>
      <c r="AQ90" s="24"/>
      <c r="AR90" s="24"/>
      <c r="AS90" s="24"/>
      <c r="AT90" s="24"/>
      <c r="AU90" s="24">
        <f t="shared" si="99"/>
        <v>0</v>
      </c>
      <c r="AV90" s="24">
        <f t="shared" si="100"/>
        <v>0</v>
      </c>
      <c r="AW90" s="24" t="str">
        <f t="shared" si="101"/>
        <v/>
      </c>
      <c r="AX90" s="24" t="str">
        <f t="shared" si="102"/>
        <v/>
      </c>
      <c r="AY90" s="24" t="str">
        <f t="shared" si="103"/>
        <v/>
      </c>
      <c r="AZ90" s="24" t="str">
        <f t="shared" si="104"/>
        <v/>
      </c>
      <c r="BA90" s="24" t="str">
        <f t="shared" si="105"/>
        <v/>
      </c>
      <c r="BB90" s="24" t="str">
        <f t="shared" si="106"/>
        <v/>
      </c>
      <c r="BC90" s="24" t="str">
        <f t="shared" si="107"/>
        <v/>
      </c>
      <c r="BD90" s="31"/>
      <c r="BE90" s="31"/>
      <c r="BF90" s="31"/>
      <c r="BG90" s="31"/>
      <c r="BH90" s="31"/>
      <c r="BI90" s="31"/>
      <c r="BJ90" s="31"/>
      <c r="BK90" s="31"/>
      <c r="BL90" s="31"/>
      <c r="BM90" s="31">
        <f t="shared" si="108"/>
        <v>0</v>
      </c>
      <c r="BN90" s="31">
        <f t="shared" si="109"/>
        <v>0</v>
      </c>
      <c r="BO90" s="31" t="str">
        <f t="shared" si="110"/>
        <v/>
      </c>
      <c r="BP90" s="31" t="str">
        <f t="shared" si="111"/>
        <v/>
      </c>
      <c r="BQ90" s="31" t="str">
        <f t="shared" si="112"/>
        <v/>
      </c>
      <c r="BR90" s="31" t="str">
        <f t="shared" si="113"/>
        <v/>
      </c>
      <c r="BS90" s="31" t="str">
        <f t="shared" si="114"/>
        <v/>
      </c>
      <c r="BT90" s="31" t="str">
        <f t="shared" si="115"/>
        <v/>
      </c>
      <c r="BU90" s="31" t="str">
        <f t="shared" si="116"/>
        <v/>
      </c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</row>
    <row r="91" spans="1:91" x14ac:dyDescent="0.3">
      <c r="A91" s="1"/>
      <c r="B91" s="10"/>
      <c r="C91" s="10"/>
      <c r="D91" s="10"/>
      <c r="E91" s="10"/>
      <c r="F91" s="10"/>
      <c r="G91" s="10"/>
      <c r="H91" s="10"/>
      <c r="I91" s="10"/>
      <c r="J91" s="10"/>
      <c r="K91" s="10">
        <f t="shared" si="81"/>
        <v>0</v>
      </c>
      <c r="L91" s="10">
        <f t="shared" si="82"/>
        <v>0</v>
      </c>
      <c r="M91" s="10" t="str">
        <f t="shared" si="83"/>
        <v/>
      </c>
      <c r="N91" s="10" t="str">
        <f t="shared" si="84"/>
        <v/>
      </c>
      <c r="O91" s="10" t="str">
        <f t="shared" si="85"/>
        <v/>
      </c>
      <c r="P91" s="10" t="str">
        <f t="shared" si="86"/>
        <v/>
      </c>
      <c r="Q91" s="10" t="str">
        <f t="shared" si="87"/>
        <v/>
      </c>
      <c r="R91" s="10" t="str">
        <f t="shared" si="88"/>
        <v/>
      </c>
      <c r="S91" s="10" t="str">
        <f t="shared" si="89"/>
        <v/>
      </c>
      <c r="T91" s="17"/>
      <c r="U91" s="17"/>
      <c r="V91" s="17"/>
      <c r="W91" s="17"/>
      <c r="X91" s="17"/>
      <c r="Y91" s="17"/>
      <c r="Z91" s="17"/>
      <c r="AA91" s="17"/>
      <c r="AB91" s="17"/>
      <c r="AC91" s="17">
        <f t="shared" si="90"/>
        <v>0</v>
      </c>
      <c r="AD91" s="17">
        <f t="shared" si="91"/>
        <v>0</v>
      </c>
      <c r="AE91" s="32" t="str">
        <f t="shared" si="92"/>
        <v/>
      </c>
      <c r="AF91" s="32" t="str">
        <f t="shared" si="93"/>
        <v/>
      </c>
      <c r="AG91" s="32" t="str">
        <f t="shared" si="94"/>
        <v/>
      </c>
      <c r="AH91" s="32" t="str">
        <f t="shared" si="95"/>
        <v/>
      </c>
      <c r="AI91" s="32" t="str">
        <f t="shared" si="96"/>
        <v/>
      </c>
      <c r="AJ91" s="32" t="str">
        <f t="shared" si="97"/>
        <v/>
      </c>
      <c r="AK91" s="32" t="str">
        <f t="shared" si="98"/>
        <v/>
      </c>
      <c r="AL91" s="24"/>
      <c r="AM91" s="24"/>
      <c r="AN91" s="24"/>
      <c r="AO91" s="24"/>
      <c r="AP91" s="24"/>
      <c r="AQ91" s="24"/>
      <c r="AR91" s="24"/>
      <c r="AS91" s="24"/>
      <c r="AT91" s="24"/>
      <c r="AU91" s="24">
        <f t="shared" si="99"/>
        <v>0</v>
      </c>
      <c r="AV91" s="24">
        <f t="shared" si="100"/>
        <v>0</v>
      </c>
      <c r="AW91" s="24" t="str">
        <f t="shared" si="101"/>
        <v/>
      </c>
      <c r="AX91" s="24" t="str">
        <f t="shared" si="102"/>
        <v/>
      </c>
      <c r="AY91" s="24" t="str">
        <f t="shared" si="103"/>
        <v/>
      </c>
      <c r="AZ91" s="24" t="str">
        <f t="shared" si="104"/>
        <v/>
      </c>
      <c r="BA91" s="24" t="str">
        <f t="shared" si="105"/>
        <v/>
      </c>
      <c r="BB91" s="24" t="str">
        <f t="shared" si="106"/>
        <v/>
      </c>
      <c r="BC91" s="24" t="str">
        <f t="shared" si="107"/>
        <v/>
      </c>
      <c r="BD91" s="31"/>
      <c r="BE91" s="31"/>
      <c r="BF91" s="31"/>
      <c r="BG91" s="31"/>
      <c r="BH91" s="31"/>
      <c r="BI91" s="31"/>
      <c r="BJ91" s="31"/>
      <c r="BK91" s="31"/>
      <c r="BL91" s="31"/>
      <c r="BM91" s="31">
        <f t="shared" si="108"/>
        <v>0</v>
      </c>
      <c r="BN91" s="31">
        <f t="shared" si="109"/>
        <v>0</v>
      </c>
      <c r="BO91" s="31" t="str">
        <f t="shared" si="110"/>
        <v/>
      </c>
      <c r="BP91" s="31" t="str">
        <f t="shared" si="111"/>
        <v/>
      </c>
      <c r="BQ91" s="31" t="str">
        <f t="shared" si="112"/>
        <v/>
      </c>
      <c r="BR91" s="31" t="str">
        <f t="shared" si="113"/>
        <v/>
      </c>
      <c r="BS91" s="31" t="str">
        <f t="shared" si="114"/>
        <v/>
      </c>
      <c r="BT91" s="31" t="str">
        <f t="shared" si="115"/>
        <v/>
      </c>
      <c r="BU91" s="31" t="str">
        <f t="shared" si="116"/>
        <v/>
      </c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</row>
    <row r="92" spans="1:91" x14ac:dyDescent="0.3">
      <c r="A92" s="1"/>
      <c r="B92" s="10"/>
      <c r="C92" s="10"/>
      <c r="D92" s="10"/>
      <c r="E92" s="10"/>
      <c r="F92" s="10"/>
      <c r="G92" s="10"/>
      <c r="H92" s="10"/>
      <c r="I92" s="10"/>
      <c r="J92" s="10"/>
      <c r="K92" s="10">
        <f t="shared" si="81"/>
        <v>0</v>
      </c>
      <c r="L92" s="10">
        <f t="shared" si="82"/>
        <v>0</v>
      </c>
      <c r="M92" s="10" t="str">
        <f t="shared" si="83"/>
        <v/>
      </c>
      <c r="N92" s="10" t="str">
        <f t="shared" si="84"/>
        <v/>
      </c>
      <c r="O92" s="10" t="str">
        <f t="shared" si="85"/>
        <v/>
      </c>
      <c r="P92" s="10" t="str">
        <f t="shared" si="86"/>
        <v/>
      </c>
      <c r="Q92" s="10" t="str">
        <f t="shared" si="87"/>
        <v/>
      </c>
      <c r="R92" s="10" t="str">
        <f t="shared" si="88"/>
        <v/>
      </c>
      <c r="S92" s="10" t="str">
        <f t="shared" si="89"/>
        <v/>
      </c>
      <c r="T92" s="17"/>
      <c r="U92" s="17"/>
      <c r="V92" s="17"/>
      <c r="W92" s="17"/>
      <c r="X92" s="17"/>
      <c r="Y92" s="17"/>
      <c r="Z92" s="17"/>
      <c r="AA92" s="17"/>
      <c r="AB92" s="17"/>
      <c r="AC92" s="17">
        <f t="shared" si="90"/>
        <v>0</v>
      </c>
      <c r="AD92" s="17">
        <f t="shared" si="91"/>
        <v>0</v>
      </c>
      <c r="AE92" s="32" t="str">
        <f t="shared" si="92"/>
        <v/>
      </c>
      <c r="AF92" s="32" t="str">
        <f t="shared" si="93"/>
        <v/>
      </c>
      <c r="AG92" s="32" t="str">
        <f t="shared" si="94"/>
        <v/>
      </c>
      <c r="AH92" s="32" t="str">
        <f t="shared" si="95"/>
        <v/>
      </c>
      <c r="AI92" s="32" t="str">
        <f t="shared" si="96"/>
        <v/>
      </c>
      <c r="AJ92" s="32" t="str">
        <f t="shared" si="97"/>
        <v/>
      </c>
      <c r="AK92" s="32" t="str">
        <f t="shared" si="98"/>
        <v/>
      </c>
      <c r="AL92" s="24"/>
      <c r="AM92" s="24"/>
      <c r="AN92" s="24"/>
      <c r="AO92" s="24"/>
      <c r="AP92" s="24"/>
      <c r="AQ92" s="24"/>
      <c r="AR92" s="24"/>
      <c r="AS92" s="24"/>
      <c r="AT92" s="24"/>
      <c r="AU92" s="24">
        <f t="shared" si="99"/>
        <v>0</v>
      </c>
      <c r="AV92" s="24">
        <f t="shared" si="100"/>
        <v>0</v>
      </c>
      <c r="AW92" s="24" t="str">
        <f t="shared" si="101"/>
        <v/>
      </c>
      <c r="AX92" s="24" t="str">
        <f t="shared" si="102"/>
        <v/>
      </c>
      <c r="AY92" s="24" t="str">
        <f t="shared" si="103"/>
        <v/>
      </c>
      <c r="AZ92" s="24" t="str">
        <f t="shared" si="104"/>
        <v/>
      </c>
      <c r="BA92" s="24" t="str">
        <f t="shared" si="105"/>
        <v/>
      </c>
      <c r="BB92" s="24" t="str">
        <f t="shared" si="106"/>
        <v/>
      </c>
      <c r="BC92" s="24" t="str">
        <f t="shared" si="107"/>
        <v/>
      </c>
      <c r="BD92" s="31"/>
      <c r="BE92" s="31"/>
      <c r="BF92" s="31"/>
      <c r="BG92" s="31"/>
      <c r="BH92" s="31"/>
      <c r="BI92" s="31"/>
      <c r="BJ92" s="31"/>
      <c r="BK92" s="31"/>
      <c r="BL92" s="31"/>
      <c r="BM92" s="31">
        <f t="shared" si="108"/>
        <v>0</v>
      </c>
      <c r="BN92" s="31">
        <f t="shared" si="109"/>
        <v>0</v>
      </c>
      <c r="BO92" s="31" t="str">
        <f t="shared" si="110"/>
        <v/>
      </c>
      <c r="BP92" s="31" t="str">
        <f t="shared" si="111"/>
        <v/>
      </c>
      <c r="BQ92" s="31" t="str">
        <f t="shared" si="112"/>
        <v/>
      </c>
      <c r="BR92" s="31" t="str">
        <f t="shared" si="113"/>
        <v/>
      </c>
      <c r="BS92" s="31" t="str">
        <f t="shared" si="114"/>
        <v/>
      </c>
      <c r="BT92" s="31" t="str">
        <f t="shared" si="115"/>
        <v/>
      </c>
      <c r="BU92" s="31" t="str">
        <f t="shared" si="116"/>
        <v/>
      </c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</row>
    <row r="93" spans="1:91" x14ac:dyDescent="0.3">
      <c r="A93" s="1"/>
      <c r="B93" s="10"/>
      <c r="C93" s="10"/>
      <c r="D93" s="10"/>
      <c r="E93" s="10"/>
      <c r="F93" s="10"/>
      <c r="G93" s="10"/>
      <c r="H93" s="10"/>
      <c r="I93" s="10"/>
      <c r="J93" s="10"/>
      <c r="K93" s="10">
        <f t="shared" si="81"/>
        <v>0</v>
      </c>
      <c r="L93" s="10">
        <f t="shared" si="82"/>
        <v>0</v>
      </c>
      <c r="M93" s="10" t="str">
        <f t="shared" si="83"/>
        <v/>
      </c>
      <c r="N93" s="10" t="str">
        <f t="shared" si="84"/>
        <v/>
      </c>
      <c r="O93" s="10" t="str">
        <f t="shared" si="85"/>
        <v/>
      </c>
      <c r="P93" s="10" t="str">
        <f t="shared" si="86"/>
        <v/>
      </c>
      <c r="Q93" s="10" t="str">
        <f t="shared" si="87"/>
        <v/>
      </c>
      <c r="R93" s="10" t="str">
        <f t="shared" si="88"/>
        <v/>
      </c>
      <c r="S93" s="10" t="str">
        <f t="shared" si="89"/>
        <v/>
      </c>
      <c r="T93" s="17"/>
      <c r="U93" s="17"/>
      <c r="V93" s="17"/>
      <c r="W93" s="17"/>
      <c r="X93" s="17"/>
      <c r="Y93" s="17"/>
      <c r="Z93" s="17"/>
      <c r="AA93" s="17"/>
      <c r="AB93" s="17"/>
      <c r="AC93" s="17">
        <f t="shared" si="90"/>
        <v>0</v>
      </c>
      <c r="AD93" s="17">
        <f t="shared" si="91"/>
        <v>0</v>
      </c>
      <c r="AE93" s="32" t="str">
        <f t="shared" si="92"/>
        <v/>
      </c>
      <c r="AF93" s="32" t="str">
        <f t="shared" si="93"/>
        <v/>
      </c>
      <c r="AG93" s="32" t="str">
        <f t="shared" si="94"/>
        <v/>
      </c>
      <c r="AH93" s="32" t="str">
        <f t="shared" si="95"/>
        <v/>
      </c>
      <c r="AI93" s="32" t="str">
        <f t="shared" si="96"/>
        <v/>
      </c>
      <c r="AJ93" s="32" t="str">
        <f t="shared" si="97"/>
        <v/>
      </c>
      <c r="AK93" s="32" t="str">
        <f t="shared" si="98"/>
        <v/>
      </c>
      <c r="AL93" s="24"/>
      <c r="AM93" s="24"/>
      <c r="AN93" s="24"/>
      <c r="AO93" s="24"/>
      <c r="AP93" s="24"/>
      <c r="AQ93" s="24"/>
      <c r="AR93" s="24"/>
      <c r="AS93" s="24"/>
      <c r="AT93" s="24"/>
      <c r="AU93" s="24">
        <f t="shared" si="99"/>
        <v>0</v>
      </c>
      <c r="AV93" s="24">
        <f t="shared" si="100"/>
        <v>0</v>
      </c>
      <c r="AW93" s="24" t="str">
        <f t="shared" si="101"/>
        <v/>
      </c>
      <c r="AX93" s="24" t="str">
        <f t="shared" si="102"/>
        <v/>
      </c>
      <c r="AY93" s="24" t="str">
        <f t="shared" si="103"/>
        <v/>
      </c>
      <c r="AZ93" s="24" t="str">
        <f t="shared" si="104"/>
        <v/>
      </c>
      <c r="BA93" s="24" t="str">
        <f t="shared" si="105"/>
        <v/>
      </c>
      <c r="BB93" s="24" t="str">
        <f t="shared" si="106"/>
        <v/>
      </c>
      <c r="BC93" s="24" t="str">
        <f t="shared" si="107"/>
        <v/>
      </c>
      <c r="BD93" s="31"/>
      <c r="BE93" s="31"/>
      <c r="BF93" s="31"/>
      <c r="BG93" s="31"/>
      <c r="BH93" s="31"/>
      <c r="BI93" s="31"/>
      <c r="BJ93" s="31"/>
      <c r="BK93" s="31"/>
      <c r="BL93" s="31"/>
      <c r="BM93" s="31">
        <f t="shared" si="108"/>
        <v>0</v>
      </c>
      <c r="BN93" s="31">
        <f t="shared" si="109"/>
        <v>0</v>
      </c>
      <c r="BO93" s="31" t="str">
        <f t="shared" si="110"/>
        <v/>
      </c>
      <c r="BP93" s="31" t="str">
        <f t="shared" si="111"/>
        <v/>
      </c>
      <c r="BQ93" s="31" t="str">
        <f t="shared" si="112"/>
        <v/>
      </c>
      <c r="BR93" s="31" t="str">
        <f t="shared" si="113"/>
        <v/>
      </c>
      <c r="BS93" s="31" t="str">
        <f t="shared" si="114"/>
        <v/>
      </c>
      <c r="BT93" s="31" t="str">
        <f t="shared" si="115"/>
        <v/>
      </c>
      <c r="BU93" s="31" t="str">
        <f t="shared" si="116"/>
        <v/>
      </c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</row>
    <row r="94" spans="1:91" x14ac:dyDescent="0.3">
      <c r="A94" s="1"/>
      <c r="B94" s="10"/>
      <c r="C94" s="10"/>
      <c r="D94" s="10"/>
      <c r="E94" s="10"/>
      <c r="F94" s="10"/>
      <c r="G94" s="10"/>
      <c r="H94" s="10"/>
      <c r="I94" s="10"/>
      <c r="J94" s="10"/>
      <c r="K94" s="10">
        <f t="shared" si="81"/>
        <v>0</v>
      </c>
      <c r="L94" s="10">
        <f t="shared" si="82"/>
        <v>0</v>
      </c>
      <c r="M94" s="10" t="str">
        <f t="shared" si="83"/>
        <v/>
      </c>
      <c r="N94" s="10" t="str">
        <f t="shared" si="84"/>
        <v/>
      </c>
      <c r="O94" s="10" t="str">
        <f t="shared" si="85"/>
        <v/>
      </c>
      <c r="P94" s="10" t="str">
        <f t="shared" si="86"/>
        <v/>
      </c>
      <c r="Q94" s="10" t="str">
        <f t="shared" si="87"/>
        <v/>
      </c>
      <c r="R94" s="10" t="str">
        <f t="shared" si="88"/>
        <v/>
      </c>
      <c r="S94" s="10" t="str">
        <f t="shared" si="89"/>
        <v/>
      </c>
      <c r="T94" s="17"/>
      <c r="U94" s="17"/>
      <c r="V94" s="17"/>
      <c r="W94" s="17"/>
      <c r="X94" s="17"/>
      <c r="Y94" s="17"/>
      <c r="Z94" s="17"/>
      <c r="AA94" s="17"/>
      <c r="AB94" s="17"/>
      <c r="AC94" s="17">
        <f t="shared" si="90"/>
        <v>0</v>
      </c>
      <c r="AD94" s="17">
        <f t="shared" si="91"/>
        <v>0</v>
      </c>
      <c r="AE94" s="32" t="str">
        <f t="shared" si="92"/>
        <v/>
      </c>
      <c r="AF94" s="32" t="str">
        <f t="shared" si="93"/>
        <v/>
      </c>
      <c r="AG94" s="32" t="str">
        <f t="shared" si="94"/>
        <v/>
      </c>
      <c r="AH94" s="32" t="str">
        <f t="shared" si="95"/>
        <v/>
      </c>
      <c r="AI94" s="32" t="str">
        <f t="shared" si="96"/>
        <v/>
      </c>
      <c r="AJ94" s="32" t="str">
        <f t="shared" si="97"/>
        <v/>
      </c>
      <c r="AK94" s="32" t="str">
        <f t="shared" si="98"/>
        <v/>
      </c>
      <c r="AL94" s="24"/>
      <c r="AM94" s="24"/>
      <c r="AN94" s="24"/>
      <c r="AO94" s="24"/>
      <c r="AP94" s="24"/>
      <c r="AQ94" s="24"/>
      <c r="AR94" s="24"/>
      <c r="AS94" s="24"/>
      <c r="AT94" s="24"/>
      <c r="AU94" s="24">
        <f t="shared" si="99"/>
        <v>0</v>
      </c>
      <c r="AV94" s="24">
        <f t="shared" si="100"/>
        <v>0</v>
      </c>
      <c r="AW94" s="24" t="str">
        <f t="shared" si="101"/>
        <v/>
      </c>
      <c r="AX94" s="24" t="str">
        <f t="shared" si="102"/>
        <v/>
      </c>
      <c r="AY94" s="24" t="str">
        <f t="shared" si="103"/>
        <v/>
      </c>
      <c r="AZ94" s="24" t="str">
        <f t="shared" si="104"/>
        <v/>
      </c>
      <c r="BA94" s="24" t="str">
        <f t="shared" si="105"/>
        <v/>
      </c>
      <c r="BB94" s="24" t="str">
        <f t="shared" si="106"/>
        <v/>
      </c>
      <c r="BC94" s="24" t="str">
        <f t="shared" si="107"/>
        <v/>
      </c>
      <c r="BD94" s="31"/>
      <c r="BE94" s="31"/>
      <c r="BF94" s="31"/>
      <c r="BG94" s="31"/>
      <c r="BH94" s="31"/>
      <c r="BI94" s="31"/>
      <c r="BJ94" s="31"/>
      <c r="BK94" s="31"/>
      <c r="BL94" s="31"/>
      <c r="BM94" s="31">
        <f t="shared" si="108"/>
        <v>0</v>
      </c>
      <c r="BN94" s="31">
        <f t="shared" si="109"/>
        <v>0</v>
      </c>
      <c r="BO94" s="31" t="str">
        <f t="shared" si="110"/>
        <v/>
      </c>
      <c r="BP94" s="31" t="str">
        <f t="shared" si="111"/>
        <v/>
      </c>
      <c r="BQ94" s="31" t="str">
        <f t="shared" si="112"/>
        <v/>
      </c>
      <c r="BR94" s="31" t="str">
        <f t="shared" si="113"/>
        <v/>
      </c>
      <c r="BS94" s="31" t="str">
        <f t="shared" si="114"/>
        <v/>
      </c>
      <c r="BT94" s="31" t="str">
        <f t="shared" si="115"/>
        <v/>
      </c>
      <c r="BU94" s="31" t="str">
        <f t="shared" si="116"/>
        <v/>
      </c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</row>
    <row r="95" spans="1:91" x14ac:dyDescent="0.3">
      <c r="A95" s="1"/>
      <c r="B95" s="10"/>
      <c r="C95" s="10"/>
      <c r="D95" s="10"/>
      <c r="E95" s="10"/>
      <c r="F95" s="10"/>
      <c r="G95" s="10"/>
      <c r="H95" s="10"/>
      <c r="I95" s="10"/>
      <c r="J95" s="10"/>
      <c r="K95" s="10">
        <f t="shared" si="81"/>
        <v>0</v>
      </c>
      <c r="L95" s="10">
        <f t="shared" si="82"/>
        <v>0</v>
      </c>
      <c r="M95" s="10" t="str">
        <f t="shared" si="83"/>
        <v/>
      </c>
      <c r="N95" s="10" t="str">
        <f t="shared" si="84"/>
        <v/>
      </c>
      <c r="O95" s="10" t="str">
        <f t="shared" si="85"/>
        <v/>
      </c>
      <c r="P95" s="10" t="str">
        <f t="shared" si="86"/>
        <v/>
      </c>
      <c r="Q95" s="10" t="str">
        <f t="shared" si="87"/>
        <v/>
      </c>
      <c r="R95" s="10" t="str">
        <f t="shared" si="88"/>
        <v/>
      </c>
      <c r="S95" s="10" t="str">
        <f t="shared" si="89"/>
        <v/>
      </c>
      <c r="T95" s="17"/>
      <c r="U95" s="17"/>
      <c r="V95" s="17"/>
      <c r="W95" s="17"/>
      <c r="X95" s="17"/>
      <c r="Y95" s="17"/>
      <c r="Z95" s="17"/>
      <c r="AA95" s="17"/>
      <c r="AB95" s="17"/>
      <c r="AC95" s="17">
        <f t="shared" si="90"/>
        <v>0</v>
      </c>
      <c r="AD95" s="17">
        <f t="shared" si="91"/>
        <v>0</v>
      </c>
      <c r="AE95" s="32" t="str">
        <f t="shared" si="92"/>
        <v/>
      </c>
      <c r="AF95" s="32" t="str">
        <f t="shared" si="93"/>
        <v/>
      </c>
      <c r="AG95" s="32" t="str">
        <f t="shared" si="94"/>
        <v/>
      </c>
      <c r="AH95" s="32" t="str">
        <f t="shared" si="95"/>
        <v/>
      </c>
      <c r="AI95" s="32" t="str">
        <f t="shared" si="96"/>
        <v/>
      </c>
      <c r="AJ95" s="32" t="str">
        <f t="shared" si="97"/>
        <v/>
      </c>
      <c r="AK95" s="32" t="str">
        <f t="shared" si="98"/>
        <v/>
      </c>
      <c r="AL95" s="24"/>
      <c r="AM95" s="24"/>
      <c r="AN95" s="24"/>
      <c r="AO95" s="24"/>
      <c r="AP95" s="24"/>
      <c r="AQ95" s="24"/>
      <c r="AR95" s="24"/>
      <c r="AS95" s="24"/>
      <c r="AT95" s="24"/>
      <c r="AU95" s="24">
        <f t="shared" si="99"/>
        <v>0</v>
      </c>
      <c r="AV95" s="24">
        <f t="shared" si="100"/>
        <v>0</v>
      </c>
      <c r="AW95" s="24" t="str">
        <f t="shared" si="101"/>
        <v/>
      </c>
      <c r="AX95" s="24" t="str">
        <f t="shared" si="102"/>
        <v/>
      </c>
      <c r="AY95" s="24" t="str">
        <f t="shared" si="103"/>
        <v/>
      </c>
      <c r="AZ95" s="24" t="str">
        <f t="shared" si="104"/>
        <v/>
      </c>
      <c r="BA95" s="24" t="str">
        <f t="shared" si="105"/>
        <v/>
      </c>
      <c r="BB95" s="24" t="str">
        <f t="shared" si="106"/>
        <v/>
      </c>
      <c r="BC95" s="24" t="str">
        <f t="shared" si="107"/>
        <v/>
      </c>
      <c r="BD95" s="31"/>
      <c r="BE95" s="31"/>
      <c r="BF95" s="31"/>
      <c r="BG95" s="31"/>
      <c r="BH95" s="31"/>
      <c r="BI95" s="31"/>
      <c r="BJ95" s="31"/>
      <c r="BK95" s="31"/>
      <c r="BL95" s="31"/>
      <c r="BM95" s="31">
        <f t="shared" si="108"/>
        <v>0</v>
      </c>
      <c r="BN95" s="31">
        <f t="shared" si="109"/>
        <v>0</v>
      </c>
      <c r="BO95" s="31" t="str">
        <f t="shared" si="110"/>
        <v/>
      </c>
      <c r="BP95" s="31" t="str">
        <f t="shared" si="111"/>
        <v/>
      </c>
      <c r="BQ95" s="31" t="str">
        <f t="shared" si="112"/>
        <v/>
      </c>
      <c r="BR95" s="31" t="str">
        <f t="shared" si="113"/>
        <v/>
      </c>
      <c r="BS95" s="31" t="str">
        <f t="shared" si="114"/>
        <v/>
      </c>
      <c r="BT95" s="31" t="str">
        <f t="shared" si="115"/>
        <v/>
      </c>
      <c r="BU95" s="31" t="str">
        <f t="shared" si="116"/>
        <v/>
      </c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</row>
    <row r="96" spans="1:91" x14ac:dyDescent="0.3">
      <c r="A96" s="1"/>
      <c r="B96" s="10"/>
      <c r="C96" s="10"/>
      <c r="D96" s="10"/>
      <c r="E96" s="10"/>
      <c r="F96" s="10"/>
      <c r="G96" s="10"/>
      <c r="H96" s="10"/>
      <c r="I96" s="10"/>
      <c r="J96" s="10"/>
      <c r="K96" s="10">
        <f t="shared" si="81"/>
        <v>0</v>
      </c>
      <c r="L96" s="10">
        <f t="shared" si="82"/>
        <v>0</v>
      </c>
      <c r="M96" s="10" t="str">
        <f t="shared" si="83"/>
        <v/>
      </c>
      <c r="N96" s="10" t="str">
        <f t="shared" si="84"/>
        <v/>
      </c>
      <c r="O96" s="10" t="str">
        <f t="shared" si="85"/>
        <v/>
      </c>
      <c r="P96" s="10" t="str">
        <f t="shared" si="86"/>
        <v/>
      </c>
      <c r="Q96" s="10" t="str">
        <f t="shared" si="87"/>
        <v/>
      </c>
      <c r="R96" s="10" t="str">
        <f t="shared" si="88"/>
        <v/>
      </c>
      <c r="S96" s="10" t="str">
        <f t="shared" si="89"/>
        <v/>
      </c>
      <c r="T96" s="17"/>
      <c r="U96" s="17"/>
      <c r="V96" s="17"/>
      <c r="W96" s="17"/>
      <c r="X96" s="17"/>
      <c r="Y96" s="17"/>
      <c r="Z96" s="17"/>
      <c r="AA96" s="17"/>
      <c r="AB96" s="17"/>
      <c r="AC96" s="17">
        <f t="shared" si="90"/>
        <v>0</v>
      </c>
      <c r="AD96" s="17">
        <f t="shared" si="91"/>
        <v>0</v>
      </c>
      <c r="AE96" s="32" t="str">
        <f t="shared" si="92"/>
        <v/>
      </c>
      <c r="AF96" s="32" t="str">
        <f t="shared" si="93"/>
        <v/>
      </c>
      <c r="AG96" s="32" t="str">
        <f t="shared" si="94"/>
        <v/>
      </c>
      <c r="AH96" s="32" t="str">
        <f t="shared" si="95"/>
        <v/>
      </c>
      <c r="AI96" s="32" t="str">
        <f t="shared" si="96"/>
        <v/>
      </c>
      <c r="AJ96" s="32" t="str">
        <f t="shared" si="97"/>
        <v/>
      </c>
      <c r="AK96" s="32" t="str">
        <f t="shared" si="98"/>
        <v/>
      </c>
      <c r="AL96" s="24"/>
      <c r="AM96" s="24"/>
      <c r="AN96" s="24"/>
      <c r="AO96" s="24"/>
      <c r="AP96" s="24"/>
      <c r="AQ96" s="24"/>
      <c r="AR96" s="24"/>
      <c r="AS96" s="24"/>
      <c r="AT96" s="24"/>
      <c r="AU96" s="24">
        <f t="shared" si="99"/>
        <v>0</v>
      </c>
      <c r="AV96" s="24">
        <f t="shared" si="100"/>
        <v>0</v>
      </c>
      <c r="AW96" s="24" t="str">
        <f t="shared" si="101"/>
        <v/>
      </c>
      <c r="AX96" s="24" t="str">
        <f t="shared" si="102"/>
        <v/>
      </c>
      <c r="AY96" s="24" t="str">
        <f t="shared" si="103"/>
        <v/>
      </c>
      <c r="AZ96" s="24" t="str">
        <f t="shared" si="104"/>
        <v/>
      </c>
      <c r="BA96" s="24" t="str">
        <f t="shared" si="105"/>
        <v/>
      </c>
      <c r="BB96" s="24" t="str">
        <f t="shared" si="106"/>
        <v/>
      </c>
      <c r="BC96" s="24" t="str">
        <f t="shared" si="107"/>
        <v/>
      </c>
      <c r="BD96" s="31"/>
      <c r="BE96" s="31"/>
      <c r="BF96" s="31"/>
      <c r="BG96" s="31"/>
      <c r="BH96" s="31"/>
      <c r="BI96" s="31"/>
      <c r="BJ96" s="31"/>
      <c r="BK96" s="31"/>
      <c r="BL96" s="31"/>
      <c r="BM96" s="31">
        <f t="shared" si="108"/>
        <v>0</v>
      </c>
      <c r="BN96" s="31">
        <f t="shared" si="109"/>
        <v>0</v>
      </c>
      <c r="BO96" s="31" t="str">
        <f t="shared" si="110"/>
        <v/>
      </c>
      <c r="BP96" s="31" t="str">
        <f t="shared" si="111"/>
        <v/>
      </c>
      <c r="BQ96" s="31" t="str">
        <f t="shared" si="112"/>
        <v/>
      </c>
      <c r="BR96" s="31" t="str">
        <f t="shared" si="113"/>
        <v/>
      </c>
      <c r="BS96" s="31" t="str">
        <f t="shared" si="114"/>
        <v/>
      </c>
      <c r="BT96" s="31" t="str">
        <f t="shared" si="115"/>
        <v/>
      </c>
      <c r="BU96" s="31" t="str">
        <f t="shared" si="116"/>
        <v/>
      </c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</row>
    <row r="97" spans="1:91" x14ac:dyDescent="0.3">
      <c r="A97" s="1"/>
      <c r="B97" s="10"/>
      <c r="C97" s="10"/>
      <c r="D97" s="10"/>
      <c r="E97" s="10"/>
      <c r="F97" s="10"/>
      <c r="G97" s="10"/>
      <c r="H97" s="10"/>
      <c r="I97" s="10"/>
      <c r="J97" s="10"/>
      <c r="K97" s="10">
        <f t="shared" si="81"/>
        <v>0</v>
      </c>
      <c r="L97" s="10">
        <f t="shared" si="82"/>
        <v>0</v>
      </c>
      <c r="M97" s="10" t="str">
        <f t="shared" si="83"/>
        <v/>
      </c>
      <c r="N97" s="10" t="str">
        <f t="shared" si="84"/>
        <v/>
      </c>
      <c r="O97" s="10" t="str">
        <f t="shared" si="85"/>
        <v/>
      </c>
      <c r="P97" s="10" t="str">
        <f t="shared" si="86"/>
        <v/>
      </c>
      <c r="Q97" s="10" t="str">
        <f t="shared" si="87"/>
        <v/>
      </c>
      <c r="R97" s="10" t="str">
        <f t="shared" si="88"/>
        <v/>
      </c>
      <c r="S97" s="10" t="str">
        <f t="shared" si="89"/>
        <v/>
      </c>
      <c r="T97" s="17"/>
      <c r="U97" s="17"/>
      <c r="V97" s="17"/>
      <c r="W97" s="17"/>
      <c r="X97" s="17"/>
      <c r="Y97" s="17"/>
      <c r="Z97" s="17"/>
      <c r="AA97" s="17"/>
      <c r="AB97" s="17"/>
      <c r="AC97" s="17">
        <f t="shared" si="90"/>
        <v>0</v>
      </c>
      <c r="AD97" s="17">
        <f t="shared" si="91"/>
        <v>0</v>
      </c>
      <c r="AE97" s="32" t="str">
        <f t="shared" si="92"/>
        <v/>
      </c>
      <c r="AF97" s="32" t="str">
        <f t="shared" si="93"/>
        <v/>
      </c>
      <c r="AG97" s="32" t="str">
        <f t="shared" si="94"/>
        <v/>
      </c>
      <c r="AH97" s="32" t="str">
        <f t="shared" si="95"/>
        <v/>
      </c>
      <c r="AI97" s="32" t="str">
        <f t="shared" si="96"/>
        <v/>
      </c>
      <c r="AJ97" s="32" t="str">
        <f t="shared" si="97"/>
        <v/>
      </c>
      <c r="AK97" s="32" t="str">
        <f t="shared" si="98"/>
        <v/>
      </c>
      <c r="AL97" s="24"/>
      <c r="AM97" s="24"/>
      <c r="AN97" s="24"/>
      <c r="AO97" s="24"/>
      <c r="AP97" s="24"/>
      <c r="AQ97" s="24"/>
      <c r="AR97" s="24"/>
      <c r="AS97" s="24"/>
      <c r="AT97" s="24"/>
      <c r="AU97" s="24">
        <f t="shared" si="99"/>
        <v>0</v>
      </c>
      <c r="AV97" s="24">
        <f t="shared" si="100"/>
        <v>0</v>
      </c>
      <c r="AW97" s="24" t="str">
        <f t="shared" si="101"/>
        <v/>
      </c>
      <c r="AX97" s="24" t="str">
        <f t="shared" si="102"/>
        <v/>
      </c>
      <c r="AY97" s="24" t="str">
        <f t="shared" si="103"/>
        <v/>
      </c>
      <c r="AZ97" s="24" t="str">
        <f t="shared" si="104"/>
        <v/>
      </c>
      <c r="BA97" s="24" t="str">
        <f t="shared" si="105"/>
        <v/>
      </c>
      <c r="BB97" s="24" t="str">
        <f t="shared" si="106"/>
        <v/>
      </c>
      <c r="BC97" s="24" t="str">
        <f t="shared" si="107"/>
        <v/>
      </c>
      <c r="BD97" s="31"/>
      <c r="BE97" s="31"/>
      <c r="BF97" s="31"/>
      <c r="BG97" s="31"/>
      <c r="BH97" s="31"/>
      <c r="BI97" s="31"/>
      <c r="BJ97" s="31"/>
      <c r="BK97" s="31"/>
      <c r="BL97" s="31"/>
      <c r="BM97" s="31">
        <f t="shared" si="108"/>
        <v>0</v>
      </c>
      <c r="BN97" s="31">
        <f t="shared" si="109"/>
        <v>0</v>
      </c>
      <c r="BO97" s="31" t="str">
        <f t="shared" si="110"/>
        <v/>
      </c>
      <c r="BP97" s="31" t="str">
        <f t="shared" si="111"/>
        <v/>
      </c>
      <c r="BQ97" s="31" t="str">
        <f t="shared" si="112"/>
        <v/>
      </c>
      <c r="BR97" s="31" t="str">
        <f t="shared" si="113"/>
        <v/>
      </c>
      <c r="BS97" s="31" t="str">
        <f t="shared" si="114"/>
        <v/>
      </c>
      <c r="BT97" s="31" t="str">
        <f t="shared" si="115"/>
        <v/>
      </c>
      <c r="BU97" s="31" t="str">
        <f t="shared" si="116"/>
        <v/>
      </c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</row>
    <row r="98" spans="1:91" x14ac:dyDescent="0.3">
      <c r="A98" s="1"/>
      <c r="B98" s="10"/>
      <c r="C98" s="10"/>
      <c r="D98" s="10"/>
      <c r="E98" s="10"/>
      <c r="F98" s="10"/>
      <c r="G98" s="10"/>
      <c r="H98" s="10"/>
      <c r="I98" s="10"/>
      <c r="J98" s="10"/>
      <c r="K98" s="10">
        <f t="shared" si="81"/>
        <v>0</v>
      </c>
      <c r="L98" s="10">
        <f t="shared" si="82"/>
        <v>0</v>
      </c>
      <c r="M98" s="10" t="str">
        <f t="shared" si="83"/>
        <v/>
      </c>
      <c r="N98" s="10" t="str">
        <f t="shared" si="84"/>
        <v/>
      </c>
      <c r="O98" s="10" t="str">
        <f t="shared" si="85"/>
        <v/>
      </c>
      <c r="P98" s="10" t="str">
        <f t="shared" si="86"/>
        <v/>
      </c>
      <c r="Q98" s="10" t="str">
        <f t="shared" si="87"/>
        <v/>
      </c>
      <c r="R98" s="10" t="str">
        <f t="shared" si="88"/>
        <v/>
      </c>
      <c r="S98" s="10" t="str">
        <f t="shared" si="89"/>
        <v/>
      </c>
      <c r="T98" s="17"/>
      <c r="U98" s="17"/>
      <c r="V98" s="17"/>
      <c r="W98" s="17"/>
      <c r="X98" s="17"/>
      <c r="Y98" s="17"/>
      <c r="Z98" s="17"/>
      <c r="AA98" s="17"/>
      <c r="AB98" s="17"/>
      <c r="AC98" s="17">
        <f t="shared" si="90"/>
        <v>0</v>
      </c>
      <c r="AD98" s="17">
        <f t="shared" si="91"/>
        <v>0</v>
      </c>
      <c r="AE98" s="32" t="str">
        <f t="shared" si="92"/>
        <v/>
      </c>
      <c r="AF98" s="32" t="str">
        <f t="shared" si="93"/>
        <v/>
      </c>
      <c r="AG98" s="32" t="str">
        <f t="shared" si="94"/>
        <v/>
      </c>
      <c r="AH98" s="32" t="str">
        <f t="shared" si="95"/>
        <v/>
      </c>
      <c r="AI98" s="32" t="str">
        <f t="shared" si="96"/>
        <v/>
      </c>
      <c r="AJ98" s="32" t="str">
        <f t="shared" si="97"/>
        <v/>
      </c>
      <c r="AK98" s="32" t="str">
        <f t="shared" si="98"/>
        <v/>
      </c>
      <c r="AL98" s="24"/>
      <c r="AM98" s="24"/>
      <c r="AN98" s="24"/>
      <c r="AO98" s="24"/>
      <c r="AP98" s="24"/>
      <c r="AQ98" s="24"/>
      <c r="AR98" s="24"/>
      <c r="AS98" s="24"/>
      <c r="AT98" s="24"/>
      <c r="AU98" s="24">
        <f t="shared" si="99"/>
        <v>0</v>
      </c>
      <c r="AV98" s="24">
        <f t="shared" si="100"/>
        <v>0</v>
      </c>
      <c r="AW98" s="24" t="str">
        <f t="shared" si="101"/>
        <v/>
      </c>
      <c r="AX98" s="24" t="str">
        <f t="shared" si="102"/>
        <v/>
      </c>
      <c r="AY98" s="24" t="str">
        <f t="shared" si="103"/>
        <v/>
      </c>
      <c r="AZ98" s="24" t="str">
        <f t="shared" si="104"/>
        <v/>
      </c>
      <c r="BA98" s="24" t="str">
        <f t="shared" si="105"/>
        <v/>
      </c>
      <c r="BB98" s="24" t="str">
        <f t="shared" si="106"/>
        <v/>
      </c>
      <c r="BC98" s="24" t="str">
        <f t="shared" si="107"/>
        <v/>
      </c>
      <c r="BD98" s="31"/>
      <c r="BE98" s="31"/>
      <c r="BF98" s="31"/>
      <c r="BG98" s="31"/>
      <c r="BH98" s="31"/>
      <c r="BI98" s="31"/>
      <c r="BJ98" s="31"/>
      <c r="BK98" s="31"/>
      <c r="BL98" s="31"/>
      <c r="BM98" s="31">
        <f t="shared" si="108"/>
        <v>0</v>
      </c>
      <c r="BN98" s="31">
        <f t="shared" si="109"/>
        <v>0</v>
      </c>
      <c r="BO98" s="31" t="str">
        <f t="shared" si="110"/>
        <v/>
      </c>
      <c r="BP98" s="31" t="str">
        <f t="shared" si="111"/>
        <v/>
      </c>
      <c r="BQ98" s="31" t="str">
        <f t="shared" si="112"/>
        <v/>
      </c>
      <c r="BR98" s="31" t="str">
        <f t="shared" si="113"/>
        <v/>
      </c>
      <c r="BS98" s="31" t="str">
        <f t="shared" si="114"/>
        <v/>
      </c>
      <c r="BT98" s="31" t="str">
        <f t="shared" si="115"/>
        <v/>
      </c>
      <c r="BU98" s="31" t="str">
        <f t="shared" si="116"/>
        <v/>
      </c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</row>
    <row r="99" spans="1:91" x14ac:dyDescent="0.3">
      <c r="A99" s="1"/>
      <c r="B99" s="10"/>
      <c r="C99" s="10"/>
      <c r="D99" s="10"/>
      <c r="E99" s="10"/>
      <c r="F99" s="10"/>
      <c r="G99" s="10"/>
      <c r="H99" s="10"/>
      <c r="I99" s="10"/>
      <c r="J99" s="10"/>
      <c r="K99" s="10">
        <f t="shared" si="81"/>
        <v>0</v>
      </c>
      <c r="L99" s="10">
        <f t="shared" si="82"/>
        <v>0</v>
      </c>
      <c r="M99" s="10" t="str">
        <f t="shared" si="83"/>
        <v/>
      </c>
      <c r="N99" s="10" t="str">
        <f t="shared" si="84"/>
        <v/>
      </c>
      <c r="O99" s="10" t="str">
        <f t="shared" si="85"/>
        <v/>
      </c>
      <c r="P99" s="10" t="str">
        <f t="shared" si="86"/>
        <v/>
      </c>
      <c r="Q99" s="10" t="str">
        <f t="shared" si="87"/>
        <v/>
      </c>
      <c r="R99" s="10" t="str">
        <f t="shared" si="88"/>
        <v/>
      </c>
      <c r="S99" s="10" t="str">
        <f t="shared" si="89"/>
        <v/>
      </c>
      <c r="T99" s="17"/>
      <c r="U99" s="17"/>
      <c r="V99" s="17"/>
      <c r="W99" s="17"/>
      <c r="X99" s="17"/>
      <c r="Y99" s="17"/>
      <c r="Z99" s="17"/>
      <c r="AA99" s="17"/>
      <c r="AB99" s="17"/>
      <c r="AC99" s="17">
        <f t="shared" si="90"/>
        <v>0</v>
      </c>
      <c r="AD99" s="17">
        <f t="shared" si="91"/>
        <v>0</v>
      </c>
      <c r="AE99" s="32" t="str">
        <f t="shared" si="92"/>
        <v/>
      </c>
      <c r="AF99" s="32" t="str">
        <f t="shared" si="93"/>
        <v/>
      </c>
      <c r="AG99" s="32" t="str">
        <f t="shared" si="94"/>
        <v/>
      </c>
      <c r="AH99" s="32" t="str">
        <f t="shared" si="95"/>
        <v/>
      </c>
      <c r="AI99" s="32" t="str">
        <f t="shared" si="96"/>
        <v/>
      </c>
      <c r="AJ99" s="32" t="str">
        <f t="shared" si="97"/>
        <v/>
      </c>
      <c r="AK99" s="32" t="str">
        <f t="shared" si="98"/>
        <v/>
      </c>
      <c r="AL99" s="24"/>
      <c r="AM99" s="24"/>
      <c r="AN99" s="24"/>
      <c r="AO99" s="24"/>
      <c r="AP99" s="24"/>
      <c r="AQ99" s="24"/>
      <c r="AR99" s="24"/>
      <c r="AS99" s="24"/>
      <c r="AT99" s="24"/>
      <c r="AU99" s="24">
        <f t="shared" si="99"/>
        <v>0</v>
      </c>
      <c r="AV99" s="24">
        <f t="shared" si="100"/>
        <v>0</v>
      </c>
      <c r="AW99" s="24" t="str">
        <f t="shared" si="101"/>
        <v/>
      </c>
      <c r="AX99" s="24" t="str">
        <f t="shared" si="102"/>
        <v/>
      </c>
      <c r="AY99" s="24" t="str">
        <f t="shared" si="103"/>
        <v/>
      </c>
      <c r="AZ99" s="24" t="str">
        <f t="shared" si="104"/>
        <v/>
      </c>
      <c r="BA99" s="24" t="str">
        <f t="shared" si="105"/>
        <v/>
      </c>
      <c r="BB99" s="24" t="str">
        <f t="shared" si="106"/>
        <v/>
      </c>
      <c r="BC99" s="24" t="str">
        <f t="shared" si="107"/>
        <v/>
      </c>
      <c r="BD99" s="31"/>
      <c r="BE99" s="31"/>
      <c r="BF99" s="31"/>
      <c r="BG99" s="31"/>
      <c r="BH99" s="31"/>
      <c r="BI99" s="31"/>
      <c r="BJ99" s="31"/>
      <c r="BK99" s="31"/>
      <c r="BL99" s="31"/>
      <c r="BM99" s="31">
        <f t="shared" si="108"/>
        <v>0</v>
      </c>
      <c r="BN99" s="31">
        <f t="shared" si="109"/>
        <v>0</v>
      </c>
      <c r="BO99" s="31" t="str">
        <f t="shared" si="110"/>
        <v/>
      </c>
      <c r="BP99" s="31" t="str">
        <f t="shared" si="111"/>
        <v/>
      </c>
      <c r="BQ99" s="31" t="str">
        <f t="shared" si="112"/>
        <v/>
      </c>
      <c r="BR99" s="31" t="str">
        <f t="shared" si="113"/>
        <v/>
      </c>
      <c r="BS99" s="31" t="str">
        <f t="shared" si="114"/>
        <v/>
      </c>
      <c r="BT99" s="31" t="str">
        <f t="shared" si="115"/>
        <v/>
      </c>
      <c r="BU99" s="31" t="str">
        <f t="shared" si="116"/>
        <v/>
      </c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</row>
    <row r="100" spans="1:91" x14ac:dyDescent="0.3">
      <c r="A100" s="1"/>
      <c r="B100" s="10"/>
      <c r="C100" s="10"/>
      <c r="D100" s="10"/>
      <c r="E100" s="10"/>
      <c r="F100" s="10"/>
      <c r="G100" s="10"/>
      <c r="H100" s="10"/>
      <c r="I100" s="10"/>
      <c r="J100" s="10"/>
      <c r="K100" s="10">
        <f t="shared" si="81"/>
        <v>0</v>
      </c>
      <c r="L100" s="10">
        <f t="shared" si="82"/>
        <v>0</v>
      </c>
      <c r="M100" s="10" t="str">
        <f t="shared" si="83"/>
        <v/>
      </c>
      <c r="N100" s="10" t="str">
        <f t="shared" si="84"/>
        <v/>
      </c>
      <c r="O100" s="10" t="str">
        <f t="shared" si="85"/>
        <v/>
      </c>
      <c r="P100" s="10" t="str">
        <f t="shared" si="86"/>
        <v/>
      </c>
      <c r="Q100" s="10" t="str">
        <f t="shared" si="87"/>
        <v/>
      </c>
      <c r="R100" s="10" t="str">
        <f t="shared" si="88"/>
        <v/>
      </c>
      <c r="S100" s="10" t="str">
        <f t="shared" si="89"/>
        <v/>
      </c>
      <c r="T100" s="17"/>
      <c r="U100" s="17"/>
      <c r="V100" s="17"/>
      <c r="W100" s="17"/>
      <c r="X100" s="17"/>
      <c r="Y100" s="17"/>
      <c r="Z100" s="17"/>
      <c r="AA100" s="17"/>
      <c r="AB100" s="17"/>
      <c r="AC100" s="17">
        <f t="shared" si="90"/>
        <v>0</v>
      </c>
      <c r="AD100" s="17">
        <f t="shared" si="91"/>
        <v>0</v>
      </c>
      <c r="AE100" s="32" t="str">
        <f t="shared" si="92"/>
        <v/>
      </c>
      <c r="AF100" s="32" t="str">
        <f t="shared" si="93"/>
        <v/>
      </c>
      <c r="AG100" s="32" t="str">
        <f t="shared" si="94"/>
        <v/>
      </c>
      <c r="AH100" s="32" t="str">
        <f t="shared" si="95"/>
        <v/>
      </c>
      <c r="AI100" s="32" t="str">
        <f t="shared" si="96"/>
        <v/>
      </c>
      <c r="AJ100" s="32" t="str">
        <f t="shared" si="97"/>
        <v/>
      </c>
      <c r="AK100" s="32" t="str">
        <f t="shared" si="98"/>
        <v/>
      </c>
      <c r="AL100" s="24"/>
      <c r="AM100" s="24"/>
      <c r="AN100" s="24"/>
      <c r="AO100" s="24"/>
      <c r="AP100" s="24"/>
      <c r="AQ100" s="24"/>
      <c r="AR100" s="24"/>
      <c r="AS100" s="24"/>
      <c r="AT100" s="24"/>
      <c r="AU100" s="24">
        <f t="shared" si="99"/>
        <v>0</v>
      </c>
      <c r="AV100" s="24">
        <f t="shared" si="100"/>
        <v>0</v>
      </c>
      <c r="AW100" s="24" t="str">
        <f t="shared" si="101"/>
        <v/>
      </c>
      <c r="AX100" s="24" t="str">
        <f t="shared" si="102"/>
        <v/>
      </c>
      <c r="AY100" s="24" t="str">
        <f t="shared" si="103"/>
        <v/>
      </c>
      <c r="AZ100" s="24" t="str">
        <f t="shared" si="104"/>
        <v/>
      </c>
      <c r="BA100" s="24" t="str">
        <f t="shared" si="105"/>
        <v/>
      </c>
      <c r="BB100" s="24" t="str">
        <f t="shared" si="106"/>
        <v/>
      </c>
      <c r="BC100" s="24" t="str">
        <f t="shared" si="107"/>
        <v/>
      </c>
      <c r="BD100" s="31"/>
      <c r="BE100" s="31"/>
      <c r="BF100" s="31"/>
      <c r="BG100" s="31"/>
      <c r="BH100" s="31"/>
      <c r="BI100" s="31"/>
      <c r="BJ100" s="31"/>
      <c r="BK100" s="31"/>
      <c r="BL100" s="31"/>
      <c r="BM100" s="31">
        <f t="shared" si="108"/>
        <v>0</v>
      </c>
      <c r="BN100" s="31">
        <f t="shared" si="109"/>
        <v>0</v>
      </c>
      <c r="BO100" s="31" t="str">
        <f t="shared" si="110"/>
        <v/>
      </c>
      <c r="BP100" s="31" t="str">
        <f t="shared" si="111"/>
        <v/>
      </c>
      <c r="BQ100" s="31" t="str">
        <f t="shared" si="112"/>
        <v/>
      </c>
      <c r="BR100" s="31" t="str">
        <f t="shared" si="113"/>
        <v/>
      </c>
      <c r="BS100" s="31" t="str">
        <f t="shared" si="114"/>
        <v/>
      </c>
      <c r="BT100" s="31" t="str">
        <f t="shared" si="115"/>
        <v/>
      </c>
      <c r="BU100" s="31" t="str">
        <f t="shared" si="116"/>
        <v/>
      </c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8E4A8-E964-4F7F-99FD-A6EF1126EE2C}">
  <dimension ref="A1:CM100"/>
  <sheetViews>
    <sheetView topLeftCell="BZ1" workbookViewId="0">
      <selection activeCell="CH7" sqref="CH7"/>
    </sheetView>
  </sheetViews>
  <sheetFormatPr defaultRowHeight="14.4" x14ac:dyDescent="0.3"/>
  <sheetData>
    <row r="1" spans="1:91" x14ac:dyDescent="0.3">
      <c r="A1" s="1"/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1"/>
      <c r="CH1" s="1"/>
      <c r="CI1" s="1"/>
      <c r="CJ1" s="1"/>
      <c r="CK1" s="1"/>
      <c r="CL1" s="1"/>
      <c r="CM1" s="1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19677059</v>
      </c>
      <c r="E2" s="4">
        <f>MEDIAN(E8:E108)</f>
        <v>169.5</v>
      </c>
      <c r="F2" s="6">
        <f>MEDIAN(F8:F108)</f>
        <v>19677059</v>
      </c>
      <c r="G2" s="7" t="e">
        <f>MEDIAN(G8:G108)</f>
        <v>#NUM!</v>
      </c>
      <c r="H2" s="5"/>
      <c r="I2" s="4">
        <f>MEDIAN(I8:I108)</f>
        <v>169.5</v>
      </c>
      <c r="J2" s="5"/>
      <c r="K2" s="5"/>
      <c r="L2" s="5"/>
      <c r="M2" s="5">
        <f>IF(K4&gt;0,MEDIAN(M8:M108),"N/A")</f>
        <v>169.5</v>
      </c>
      <c r="N2" s="5">
        <f>IF(K4&gt;0,MEDIAN(N8:N108),"N/A")</f>
        <v>19677059</v>
      </c>
      <c r="O2" s="5">
        <f>IF(K4&gt;0,MEDIAN(O8:O108),"N/A")</f>
        <v>115616.9395962733</v>
      </c>
      <c r="P2" s="5" t="str">
        <f>IF(L4&gt;K4,MEDIAN(P8:P108),"N/A")</f>
        <v>N/A</v>
      </c>
      <c r="Q2" s="5">
        <f>IF(L4&gt;0,MEDIAN(Q8:Q108),"N/A")</f>
        <v>115616.9395962733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2906890</v>
      </c>
      <c r="W2" s="11">
        <f>MEDIAN(W8:W108)</f>
        <v>109.5</v>
      </c>
      <c r="X2" s="13">
        <f>MEDIAN(X8:X108)</f>
        <v>2906890</v>
      </c>
      <c r="Y2" s="14" t="e">
        <f>MEDIAN(Y8:Y108)</f>
        <v>#NUM!</v>
      </c>
      <c r="Z2" s="12"/>
      <c r="AA2" s="11">
        <f>MEDIAN(AA8:AA108)</f>
        <v>109.5</v>
      </c>
      <c r="AB2" s="12"/>
      <c r="AC2" s="12"/>
      <c r="AD2" s="12"/>
      <c r="AE2" s="11">
        <f>IF(AC4&gt;0,MEDIAN(AE8:AE108),"N/A")</f>
        <v>109.5</v>
      </c>
      <c r="AF2" s="11">
        <f>IF(AC4&gt;0,MEDIAN(AF8:AF108),"N/A")</f>
        <v>2906890</v>
      </c>
      <c r="AG2" s="11">
        <f>IF(AC4&gt;0,MEDIAN(AG8:AG108),"N/A")</f>
        <v>25213.747360377882</v>
      </c>
      <c r="AH2" s="11" t="str">
        <f>IF(AD4&gt;AC4,MEDIAN(AH8:AH108),"N/A")</f>
        <v>N/A</v>
      </c>
      <c r="AI2" s="11">
        <f>IF(AD4&gt;0,MEDIAN(AI8:AI108),"N/A")</f>
        <v>25213.747360377882</v>
      </c>
      <c r="AJ2" s="11" t="str">
        <f>IF(AD4&gt;AC4,MEDIAN(AJ8:AJ108),"N/A")</f>
        <v>N/A</v>
      </c>
      <c r="AK2" s="11" t="str">
        <f>IF(AD4&gt;AC4,MEDIAN(AK8:AK108),"N/A")</f>
        <v>N/A</v>
      </c>
      <c r="AL2" s="18" t="e">
        <f>MEDIAN(AL8:AL108)</f>
        <v>#NUM!</v>
      </c>
      <c r="AM2" s="19"/>
      <c r="AN2" s="20">
        <f>MEDIAN(AN8:AN108)</f>
        <v>3120898</v>
      </c>
      <c r="AO2" s="18">
        <f>MEDIAN(AO8:AO108)</f>
        <v>629</v>
      </c>
      <c r="AP2" s="20">
        <f>MEDIAN(AP8:AP108)</f>
        <v>3120898</v>
      </c>
      <c r="AQ2" s="21" t="e">
        <f>MEDIAN(AQ8:AQ108)</f>
        <v>#NUM!</v>
      </c>
      <c r="AR2" s="19"/>
      <c r="AS2" s="18">
        <f>MEDIAN(AS8:AS108)</f>
        <v>629</v>
      </c>
      <c r="AT2" s="19"/>
      <c r="AU2" s="19"/>
      <c r="AV2" s="19"/>
      <c r="AW2" s="19">
        <f>IF(AU4&gt;0,MEDIAN(AW8:AW108),"N/A")</f>
        <v>629</v>
      </c>
      <c r="AX2" s="19">
        <f>IF(AU4&gt;0,MEDIAN(AX8:AX108),"N/A")</f>
        <v>3120898</v>
      </c>
      <c r="AY2" s="19">
        <f>IF(AU4&gt;0,MEDIAN(AY8:AY108),"N/A")</f>
        <v>4992.7782707633987</v>
      </c>
      <c r="AZ2" s="19" t="str">
        <f>IF(AV4&gt;AU4,MEDIAN(AZ8:AZ108),"N/A")</f>
        <v>N/A</v>
      </c>
      <c r="BA2" s="19">
        <f>IF(AV4&gt;0,MEDIAN(BA8:BA108),"N/A")</f>
        <v>4992.7782707633987</v>
      </c>
      <c r="BB2" s="19" t="str">
        <f>IF(AV4&gt;AU4,MEDIAN(BB8:BB108),"N/A")</f>
        <v>N/A</v>
      </c>
      <c r="BC2" s="19" t="str">
        <f>IF(AV4&gt;AU4,MEDIAN(BC8:BC108),"N/A")</f>
        <v>N/A</v>
      </c>
      <c r="BD2" s="25" t="e">
        <f>MEDIAN(BD8:BD108)</f>
        <v>#NUM!</v>
      </c>
      <c r="BE2" s="26"/>
      <c r="BF2" s="27">
        <f>MEDIAN(BF8:BF108)</f>
        <v>49186252</v>
      </c>
      <c r="BG2" s="25">
        <f>MEDIAN(BG8:BG108)</f>
        <v>256.5</v>
      </c>
      <c r="BH2" s="27">
        <f>MEDIAN(BH8:BH108)</f>
        <v>49186252</v>
      </c>
      <c r="BI2" s="28" t="e">
        <f>MEDIAN(BI8:BI108)</f>
        <v>#NUM!</v>
      </c>
      <c r="BJ2" s="26"/>
      <c r="BK2" s="25">
        <f>MEDIAN(BK8:BK108)</f>
        <v>256.5</v>
      </c>
      <c r="BL2" s="26"/>
      <c r="BM2" s="26"/>
      <c r="BN2" s="26"/>
      <c r="BO2" s="26">
        <f>IF(BM4&gt;0,MEDIAN(BO8:BO108),"N/A")</f>
        <v>256.5</v>
      </c>
      <c r="BP2" s="26">
        <f>IF(BM4&gt;0,MEDIAN(BP8:BP108),"N/A")</f>
        <v>49186252</v>
      </c>
      <c r="BQ2" s="26">
        <f>IF(BM4&gt;0,MEDIAN(BQ8:BQ108),"N/A")</f>
        <v>192631.37891061034</v>
      </c>
      <c r="BR2" s="26" t="str">
        <f>IF(BN4&gt;BM4,MEDIAN(BR8:BR108),"N/A")</f>
        <v>N/A</v>
      </c>
      <c r="BS2" s="26">
        <f>IF(BN4&gt;0,MEDIAN(BS8:BS108),"N/A")</f>
        <v>192631.37891061034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>
        <f>MEDIAN(BX8:BX108)</f>
        <v>40170110</v>
      </c>
      <c r="BY2" s="34">
        <f>MEDIAN(BY8:BY108)</f>
        <v>2323</v>
      </c>
      <c r="BZ2" s="41">
        <f>MEDIAN(BZ8:BZ108)</f>
        <v>40170110</v>
      </c>
      <c r="CA2" s="42" t="e">
        <f>MEDIAN(CA8:CA108)</f>
        <v>#NUM!</v>
      </c>
      <c r="CB2" s="40"/>
      <c r="CC2" s="34">
        <f>MEDIAN(CC8:CC108)</f>
        <v>2325.5</v>
      </c>
      <c r="CD2" s="40"/>
      <c r="CE2" s="40"/>
      <c r="CF2" s="40"/>
      <c r="CG2" s="40">
        <f>IF(CE4&gt;0,MEDIAN(CG8:CG108),"N/A")</f>
        <v>2323</v>
      </c>
      <c r="CH2" s="40">
        <f>IF(CE4&gt;0,MEDIAN(CH8:CH108),"N/A")</f>
        <v>40170110</v>
      </c>
      <c r="CI2" s="40">
        <f>IF(CE4&gt;0,MEDIAN(CI8:CI108),"N/A")</f>
        <v>17614.293118585356</v>
      </c>
      <c r="CJ2" s="40" t="str">
        <f>IF(CF4&gt;CE4,MEDIAN(CJ8:CJ108),"N/A")</f>
        <v>N/A</v>
      </c>
      <c r="CK2" s="40">
        <f>IF(CF4&gt;0,MEDIAN(CK8:CK108),"N/A")</f>
        <v>17618.510749502824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19547018.300000001</v>
      </c>
      <c r="E3" s="4">
        <f>AVERAGE(E8:E108)</f>
        <v>167.36666666666667</v>
      </c>
      <c r="F3" s="6">
        <f>AVERAGE(F8:F108)</f>
        <v>19547018.300000001</v>
      </c>
      <c r="G3" s="7" t="e">
        <f>AVERAGE(G8:G108)</f>
        <v>#DIV/0!</v>
      </c>
      <c r="H3" s="5"/>
      <c r="I3" s="4">
        <f>AVERAGE(I8:I108)</f>
        <v>167.4</v>
      </c>
      <c r="J3" s="5"/>
      <c r="K3" s="8">
        <f>K4/L4</f>
        <v>1</v>
      </c>
      <c r="L3" s="5"/>
      <c r="M3" s="5">
        <f>IF(K4&gt;0,AVERAGE(M8:M108),"N/A")</f>
        <v>167.36666666666667</v>
      </c>
      <c r="N3" s="5">
        <f>IF(K4&gt;0,AVERAGE(N8:N108),"N/A")</f>
        <v>19547018.300000001</v>
      </c>
      <c r="O3" s="5">
        <f>IF(K4&gt;0,AVERAGE(O8:O108),"N/A")</f>
        <v>116241.60919176525</v>
      </c>
      <c r="P3" s="5" t="str">
        <f>IF(L4&gt;K4,AVERAGE(P8:P108),"N/A")</f>
        <v>N/A</v>
      </c>
      <c r="Q3" s="5">
        <f>IF(L4&gt;0,AVERAGE(Q8:Q108),"N/A")</f>
        <v>116267.83029630173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2711039.2333333334</v>
      </c>
      <c r="W3" s="11">
        <f>AVERAGE(W8:W108)</f>
        <v>110.66666666666667</v>
      </c>
      <c r="X3" s="13">
        <f>AVERAGE(X8:X108)</f>
        <v>2711039.2333333334</v>
      </c>
      <c r="Y3" s="14" t="e">
        <f>AVERAGE(Y8:Y108)</f>
        <v>#DIV/0!</v>
      </c>
      <c r="Z3" s="12"/>
      <c r="AA3" s="11">
        <f>AVERAGE(AA8:AA108)</f>
        <v>110.7</v>
      </c>
      <c r="AB3" s="12"/>
      <c r="AC3" s="15">
        <f>AC4/AD4</f>
        <v>1</v>
      </c>
      <c r="AD3" s="12"/>
      <c r="AE3" s="11">
        <f>IF(AC4&gt;0,AVERAGE(AE8:AE108),"N/A")</f>
        <v>110.66666666666667</v>
      </c>
      <c r="AF3" s="11">
        <f>IF(AC4&gt;0,AVERAGE(AF8:AF108),"N/A")</f>
        <v>2711039.2333333334</v>
      </c>
      <c r="AG3" s="11">
        <f>IF(AC4&gt;0,AVERAGE(AG8:AG108),"N/A")</f>
        <v>24477.611734397044</v>
      </c>
      <c r="AH3" s="11" t="str">
        <f>IF(AD4&gt;AC4,AVERAGE(AH8:AH108),"N/A")</f>
        <v>N/A</v>
      </c>
      <c r="AI3" s="11">
        <f>IF(AD4&gt;0,AVERAGE(AI8:AI108),"N/A")</f>
        <v>24484.615300288515</v>
      </c>
      <c r="AJ3" s="11" t="str">
        <f>IF(AD4&gt;AC4,AVERAGE(AJ8:AJ108),"N/A")</f>
        <v>N/A</v>
      </c>
      <c r="AK3" s="11" t="str">
        <f>IF(AD4&gt;AC4,AVERAGE(AK8:AK108),"N/A")</f>
        <v>N/A</v>
      </c>
      <c r="AL3" s="18" t="e">
        <f>AVERAGE(AL8:AL108)</f>
        <v>#DIV/0!</v>
      </c>
      <c r="AM3" s="19"/>
      <c r="AN3" s="20">
        <f>AVERAGE(AN8:AN108)</f>
        <v>3119736.6</v>
      </c>
      <c r="AO3" s="18">
        <f>AVERAGE(AO8:AO108)</f>
        <v>635.9666666666667</v>
      </c>
      <c r="AP3" s="20">
        <f>AVERAGE(AP8:AP108)</f>
        <v>3119736.6</v>
      </c>
      <c r="AQ3" s="21" t="e">
        <f>AVERAGE(AQ8:AQ108)</f>
        <v>#DIV/0!</v>
      </c>
      <c r="AR3" s="19"/>
      <c r="AS3" s="18">
        <f>AVERAGE(AS8:AS108)</f>
        <v>635.9666666666667</v>
      </c>
      <c r="AT3" s="19"/>
      <c r="AU3" s="22">
        <f>AU4/AV4</f>
        <v>1</v>
      </c>
      <c r="AV3" s="19"/>
      <c r="AW3" s="19">
        <f>IF(AU4&gt;0,AVERAGE(AW8:AW108),"N/A")</f>
        <v>635.9666666666667</v>
      </c>
      <c r="AX3" s="19">
        <f>IF(AU4&gt;0,AVERAGE(AX8:AX108),"N/A")</f>
        <v>3119736.6</v>
      </c>
      <c r="AY3" s="19">
        <f>IF(AU4&gt;0,AVERAGE(AY8:AY108),"N/A")</f>
        <v>4917.4486068406559</v>
      </c>
      <c r="AZ3" s="19" t="str">
        <f>IF(AV4&gt;AU4,AVERAGE(AZ8:AZ108),"N/A")</f>
        <v>N/A</v>
      </c>
      <c r="BA3" s="19">
        <f>IF(AV4&gt;0,AVERAGE(BA8:BA108),"N/A")</f>
        <v>4917.4486068406559</v>
      </c>
      <c r="BB3" s="19" t="str">
        <f>IF(AV4&gt;AU4,AVERAGE(BB8:BB108),"N/A")</f>
        <v>N/A</v>
      </c>
      <c r="BC3" s="19" t="str">
        <f>IF(AV4&gt;AU4,AVERAGE(BC8:BC108),"N/A")</f>
        <v>N/A</v>
      </c>
      <c r="BD3" s="25" t="e">
        <f>AVERAGE(BD8:BD108)</f>
        <v>#DIV/0!</v>
      </c>
      <c r="BE3" s="26"/>
      <c r="BF3" s="27">
        <f>AVERAGE(BF8:BF108)</f>
        <v>49632980.200000003</v>
      </c>
      <c r="BG3" s="25">
        <f>AVERAGE(BG8:BG108)</f>
        <v>257.96666666666664</v>
      </c>
      <c r="BH3" s="27">
        <f>AVERAGE(BH8:BH108)</f>
        <v>49632980.200000003</v>
      </c>
      <c r="BI3" s="28" t="e">
        <f>AVERAGE(BI8:BI108)</f>
        <v>#DIV/0!</v>
      </c>
      <c r="BJ3" s="26"/>
      <c r="BK3" s="25">
        <f>AVERAGE(BK8:BK108)</f>
        <v>257.96666666666664</v>
      </c>
      <c r="BL3" s="26"/>
      <c r="BM3" s="29">
        <f>BM4/BN4</f>
        <v>1</v>
      </c>
      <c r="BN3" s="26"/>
      <c r="BO3" s="26">
        <f>IF(BM4&gt;0,AVERAGE(BO8:BO108),"N/A")</f>
        <v>257.96666666666664</v>
      </c>
      <c r="BP3" s="26">
        <f>IF(BM4&gt;0,AVERAGE(BP8:BP108),"N/A")</f>
        <v>49632980.200000003</v>
      </c>
      <c r="BQ3" s="26">
        <f>IF(BM4&gt;0,AVERAGE(BQ8:BQ108),"N/A")</f>
        <v>192653.29722113925</v>
      </c>
      <c r="BR3" s="26" t="str">
        <f>IF(BN4&gt;BM4,AVERAGE(BR8:BR108),"N/A")</f>
        <v>N/A</v>
      </c>
      <c r="BS3" s="26">
        <f>IF(BN4&gt;0,AVERAGE(BS8:BS108),"N/A")</f>
        <v>192653.29722113925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>
        <f>AVERAGE(BX8:BX108)</f>
        <v>40677162.166666664</v>
      </c>
      <c r="BY3" s="34">
        <f>AVERAGE(BY8:BY108)</f>
        <v>2297.3000000000002</v>
      </c>
      <c r="BZ3" s="41">
        <f>AVERAGE(BZ8:BZ108)</f>
        <v>40677162.166666664</v>
      </c>
      <c r="CA3" s="42" t="e">
        <f>AVERAGE(CA8:CA108)</f>
        <v>#DIV/0!</v>
      </c>
      <c r="CB3" s="40"/>
      <c r="CC3" s="34">
        <f>AVERAGE(CC8:CC108)</f>
        <v>2298.4</v>
      </c>
      <c r="CD3" s="40"/>
      <c r="CE3" s="43">
        <f>CE4/CF4</f>
        <v>1</v>
      </c>
      <c r="CF3" s="40"/>
      <c r="CG3" s="40">
        <f>IF(CE4&gt;0,AVERAGE(CG8:CG108),"N/A")</f>
        <v>2297.3000000000002</v>
      </c>
      <c r="CH3" s="40">
        <f>IF(CE4&gt;0,AVERAGE(CH8:CH108),"N/A")</f>
        <v>40677162.166666664</v>
      </c>
      <c r="CI3" s="40">
        <f>IF(CE4&gt;0,AVERAGE(CI8:CI108),"N/A")</f>
        <v>17670.822497221539</v>
      </c>
      <c r="CJ3" s="40" t="str">
        <f>IF(CF4&gt;CE4,AVERAGE(CJ8:CJ108),"N/A")</f>
        <v>N/A</v>
      </c>
      <c r="CK3" s="40">
        <f>IF(CF4&gt;0,AVERAGE(CK8:CK108),"N/A")</f>
        <v>17679.258288014164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3592708.7030969379</v>
      </c>
      <c r="E4" s="4">
        <f>STDEV(E8:E108)</f>
        <v>21.624512485369127</v>
      </c>
      <c r="F4" s="6">
        <f>STDEV(F8:F108)</f>
        <v>3592708.7030969379</v>
      </c>
      <c r="G4" s="7" t="e">
        <f>STDEV(G8:G108)</f>
        <v>#DIV/0!</v>
      </c>
      <c r="H4" s="5"/>
      <c r="I4" s="4">
        <f>STDEV(I8:I108)</f>
        <v>21.626293064788896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21.624512485369127</v>
      </c>
      <c r="N4" s="5">
        <f>IF(K4&gt;1,STDEV(N8:N108),"N/A")</f>
        <v>3592708.7030969379</v>
      </c>
      <c r="O4" s="5">
        <f>IF(K4&gt;1,STDEV(O8:O108),"N/A")</f>
        <v>9354.8229955484276</v>
      </c>
      <c r="P4" s="5" t="str">
        <f>IF(L4&gt;K4+1,STDEV(P8:P108),"N/A")</f>
        <v>N/A</v>
      </c>
      <c r="Q4" s="5">
        <f>IF(L4&gt;0,STDEV(Q8:Q108),"N/A")</f>
        <v>9401.9474419003091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511636.44375775452</v>
      </c>
      <c r="W4" s="11">
        <f>STDEV(W8:W108)</f>
        <v>11.348198500000032</v>
      </c>
      <c r="X4" s="13">
        <f>STDEV(X8:X108)</f>
        <v>511636.44375775452</v>
      </c>
      <c r="Y4" s="14" t="e">
        <f>STDEV(Y8:Y108)</f>
        <v>#DIV/0!</v>
      </c>
      <c r="Z4" s="12"/>
      <c r="AA4" s="11">
        <f>STDEV(AA8:AA108)</f>
        <v>11.271416396629437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11.348198500000032</v>
      </c>
      <c r="AF4" s="11">
        <f>IF(AC4&gt;1,STDEV(AF8:AF108),"N/A")</f>
        <v>511636.44375775452</v>
      </c>
      <c r="AG4" s="11">
        <f>IF(AC4&gt;1,STDEV(AG8:AG108),"N/A")</f>
        <v>4244.7642012034194</v>
      </c>
      <c r="AH4" s="11" t="str">
        <f>IF(AD4&gt;AC4+1,STDEV(AH8:AH108),"N/A")</f>
        <v>N/A</v>
      </c>
      <c r="AI4" s="11">
        <f>IF(AD4&gt;0,STDEV(AI8:AI108),"N/A")</f>
        <v>4233.6262687518374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>
        <f>STDEV(AN8:AN108)</f>
        <v>21208.162895939142</v>
      </c>
      <c r="AO4" s="18">
        <f>STDEV(AO8:AO108)</f>
        <v>33.618019935264122</v>
      </c>
      <c r="AP4" s="20">
        <f>STDEV(AP8:AP108)</f>
        <v>21208.162895939142</v>
      </c>
      <c r="AQ4" s="21" t="e">
        <f>STDEV(AQ8:AQ108)</f>
        <v>#DIV/0!</v>
      </c>
      <c r="AR4" s="19"/>
      <c r="AS4" s="18">
        <f>STDEV(AS8:AS108)</f>
        <v>33.618019935264122</v>
      </c>
      <c r="AT4" s="19"/>
      <c r="AU4" s="19">
        <f>SUM(AU8:AU108)</f>
        <v>30</v>
      </c>
      <c r="AV4" s="19">
        <f>SUM(AV8:AV108)</f>
        <v>30</v>
      </c>
      <c r="AW4" s="19">
        <f>IF(AU4&gt;1,STDEV(AW8:AW108),"N/A")</f>
        <v>33.618019935264122</v>
      </c>
      <c r="AX4" s="19">
        <f>IF(AU4&gt;1,STDEV(AX8:AX108),"N/A")</f>
        <v>21208.162895939142</v>
      </c>
      <c r="AY4" s="19">
        <f>IF(AU4&gt;1,STDEV(AY8:AY108),"N/A")</f>
        <v>236.07707135595592</v>
      </c>
      <c r="AZ4" s="19" t="str">
        <f>IF(AV4&gt;AU4+1,STDEV(AZ8:AZ108),"N/A")</f>
        <v>N/A</v>
      </c>
      <c r="BA4" s="19">
        <f>IF(AV4&gt;0,STDEV(BA8:BA108),"N/A")</f>
        <v>236.07707135595592</v>
      </c>
      <c r="BB4" s="19" t="str">
        <f>IF(AV4&gt;AU4+1,STDEV(BB8:BB108),"N/A")</f>
        <v>N/A</v>
      </c>
      <c r="BC4" s="19" t="str">
        <f>IF(AV4&gt;AU4+1,STDEV(BC8:BC108),"N/A")</f>
        <v>N/A</v>
      </c>
      <c r="BD4" s="25" t="e">
        <f>STDEV(BD8:BD108)</f>
        <v>#DIV/0!</v>
      </c>
      <c r="BE4" s="26"/>
      <c r="BF4" s="27">
        <f>STDEV(BF8:BF108)</f>
        <v>2182529.2485987269</v>
      </c>
      <c r="BG4" s="25">
        <f>STDEV(BG8:BG108)</f>
        <v>16.11699324515487</v>
      </c>
      <c r="BH4" s="27">
        <f>STDEV(BH8:BH108)</f>
        <v>2182529.2485987269</v>
      </c>
      <c r="BI4" s="28" t="e">
        <f>STDEV(BI8:BI108)</f>
        <v>#DIV/0!</v>
      </c>
      <c r="BJ4" s="26"/>
      <c r="BK4" s="25">
        <f>STDEV(BK8:BK108)</f>
        <v>16.11699324515487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16.11699324515487</v>
      </c>
      <c r="BP4" s="26">
        <f>IF(BM4&gt;1,STDEV(BP8:BP108),"N/A")</f>
        <v>2182529.2485987269</v>
      </c>
      <c r="BQ4" s="26">
        <f>IF(BM4&gt;1,STDEV(BQ8:BQ108),"N/A")</f>
        <v>5515.636320736392</v>
      </c>
      <c r="BR4" s="26" t="str">
        <f>IF(BN4&gt;BM4+1,STDEV(BR8:BR108),"N/A")</f>
        <v>N/A</v>
      </c>
      <c r="BS4" s="26">
        <f>IF(BN4&gt;0,STDEV(BS8:BS108),"N/A")</f>
        <v>5515.636320736392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5073347.0666520577</v>
      </c>
      <c r="BY4" s="34">
        <f>STDEV(BY8:BY108)</f>
        <v>246.27474845005597</v>
      </c>
      <c r="BZ4" s="41">
        <f>STDEV(BZ8:BZ108)</f>
        <v>5073347.0666520577</v>
      </c>
      <c r="CA4" s="42" t="e">
        <f>STDEV(CA8:CA108)</f>
        <v>#DIV/0!</v>
      </c>
      <c r="CB4" s="40"/>
      <c r="CC4" s="34">
        <f>STDEV(CC8:CC108)</f>
        <v>246.42178587073775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246.27474845005597</v>
      </c>
      <c r="CH4" s="40">
        <f>IF(CE4&gt;1,STDEV(CH8:CH108),"N/A")</f>
        <v>5073347.0666520577</v>
      </c>
      <c r="CI4" s="40">
        <f>IF(CE4&gt;1,STDEV(CI8:CI108),"N/A")</f>
        <v>422.06447042158533</v>
      </c>
      <c r="CJ4" s="40" t="str">
        <f>IF(CF4&gt;CE4+1,STDEV(CJ8:CJ108),"N/A")</f>
        <v>N/A</v>
      </c>
      <c r="CK4" s="40">
        <f>IF(CF4&gt;0,STDEV(CK8:CK108),"N/A")</f>
        <v>423.12549552736016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28053485</v>
      </c>
      <c r="E5" s="4">
        <f>MAX(E8:E108)</f>
        <v>223</v>
      </c>
      <c r="F5" s="6">
        <f>MAX(F8:F108)</f>
        <v>28053485</v>
      </c>
      <c r="G5" s="4">
        <f>MAX(G8:G108)</f>
        <v>0</v>
      </c>
      <c r="H5" s="5"/>
      <c r="I5" s="4">
        <f>MAX(I8:I108)</f>
        <v>223</v>
      </c>
      <c r="J5" s="5"/>
      <c r="K5" s="5"/>
      <c r="L5" s="5"/>
      <c r="M5" s="5">
        <f>IF(K4&gt;0,MAX(M8:M108),"N/A")</f>
        <v>223</v>
      </c>
      <c r="N5" s="5">
        <f>IF(K4&gt;0,MAX(N8:N108),"N/A")</f>
        <v>28053485</v>
      </c>
      <c r="O5" s="5">
        <f>IF(K4&gt;0,MAX(O8:O108),"N/A")</f>
        <v>132154.36686390534</v>
      </c>
      <c r="P5" s="5" t="str">
        <f>IF(L4&gt;K4,MAX(P8:P108),"N/A")</f>
        <v>N/A</v>
      </c>
      <c r="Q5" s="5">
        <f>IF(L4&gt;0,MAX(Q8:Q108),"N/A")</f>
        <v>132941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3059160</v>
      </c>
      <c r="W5" s="11">
        <f>MAX(W8:W108)</f>
        <v>129</v>
      </c>
      <c r="X5" s="13">
        <f>MAX(X8:X108)</f>
        <v>3059160</v>
      </c>
      <c r="Y5" s="11">
        <f>MAX(Y8:Y108)</f>
        <v>0</v>
      </c>
      <c r="Z5" s="12"/>
      <c r="AA5" s="11">
        <f>MAX(AA8:AA108)</f>
        <v>129</v>
      </c>
      <c r="AB5" s="12"/>
      <c r="AC5" s="12"/>
      <c r="AD5" s="12"/>
      <c r="AE5" s="11">
        <f>IF(AC4&gt;0,MAX(AE8:AE108),"N/A")</f>
        <v>129</v>
      </c>
      <c r="AF5" s="11">
        <f>IF(AC4&gt;0,MAX(AF8:AF108),"N/A")</f>
        <v>3059160</v>
      </c>
      <c r="AG5" s="11">
        <f>IF(AC4&gt;0,MAX(AG8:AG108),"N/A")</f>
        <v>29627.530612244896</v>
      </c>
      <c r="AH5" s="11" t="str">
        <f>IF(AD4&gt;AC4,MAX(AH8:AH108),"N/A")</f>
        <v>N/A</v>
      </c>
      <c r="AI5" s="11">
        <f>IF(AD4&gt;0,MAX(AI8:AI108),"N/A")</f>
        <v>29627.530612244896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0</v>
      </c>
      <c r="AM5" s="19"/>
      <c r="AN5" s="20">
        <f>MAX(AN8:AN108)</f>
        <v>3162982</v>
      </c>
      <c r="AO5" s="18">
        <f>MAX(AO8:AO108)</f>
        <v>756</v>
      </c>
      <c r="AP5" s="20">
        <f>MAX(AP8:AP108)</f>
        <v>3162982</v>
      </c>
      <c r="AQ5" s="18">
        <f>MAX(AQ8:AQ108)</f>
        <v>0</v>
      </c>
      <c r="AR5" s="19"/>
      <c r="AS5" s="18">
        <f>MAX(AS8:AS108)</f>
        <v>756</v>
      </c>
      <c r="AT5" s="19"/>
      <c r="AU5" s="19"/>
      <c r="AV5" s="19"/>
      <c r="AW5" s="19">
        <f>IF(AU4&gt;0,MAX(AW8:AW108),"N/A")</f>
        <v>756</v>
      </c>
      <c r="AX5" s="19">
        <f>IF(AU4&gt;0,MAX(AX8:AX108),"N/A")</f>
        <v>3162982</v>
      </c>
      <c r="AY5" s="19">
        <f>IF(AU4&gt;0,MAX(AY8:AY108),"N/A")</f>
        <v>5320.4697754749568</v>
      </c>
      <c r="AZ5" s="19" t="str">
        <f>IF(AV4&gt;AU4,MAX(AZ8:AZ108),"N/A")</f>
        <v>N/A</v>
      </c>
      <c r="BA5" s="19">
        <f>IF(AV4&gt;0,MAX(BA8:BA108),"N/A")</f>
        <v>5320.4697754749568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0</v>
      </c>
      <c r="BE5" s="26"/>
      <c r="BF5" s="27">
        <f>MAX(BF8:BF108)</f>
        <v>58800719</v>
      </c>
      <c r="BG5" s="25">
        <f>MAX(BG8:BG108)</f>
        <v>315</v>
      </c>
      <c r="BH5" s="27">
        <f>MAX(BH8:BH108)</f>
        <v>58800719</v>
      </c>
      <c r="BI5" s="25">
        <f>MAX(BI8:BI108)</f>
        <v>0</v>
      </c>
      <c r="BJ5" s="26"/>
      <c r="BK5" s="25">
        <f>MAX(BK8:BK108)</f>
        <v>315</v>
      </c>
      <c r="BL5" s="26"/>
      <c r="BM5" s="26"/>
      <c r="BN5" s="26"/>
      <c r="BO5" s="26">
        <f>IF(BM4&gt;0,MAX(BO8:BO108),"N/A")</f>
        <v>315</v>
      </c>
      <c r="BP5" s="26">
        <f>IF(BM4&gt;0,MAX(BP8:BP108),"N/A")</f>
        <v>58800719</v>
      </c>
      <c r="BQ5" s="26">
        <f>IF(BM4&gt;0,MAX(BQ8:BQ108),"N/A")</f>
        <v>205289.13419913419</v>
      </c>
      <c r="BR5" s="26" t="str">
        <f>IF(BN4&gt;BM4,MAX(BR8:BR108),"N/A")</f>
        <v>N/A</v>
      </c>
      <c r="BS5" s="26">
        <f>IF(BN4&gt;0,MAX(BS8:BS108),"N/A")</f>
        <v>205289.13419913419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52849703</v>
      </c>
      <c r="BY5" s="34">
        <f>MAX(BY8:BY108)</f>
        <v>2878</v>
      </c>
      <c r="BZ5" s="41">
        <f>MAX(BZ8:BZ108)</f>
        <v>52849703</v>
      </c>
      <c r="CA5" s="34">
        <f>MAX(CA8:CA108)</f>
        <v>0</v>
      </c>
      <c r="CB5" s="40"/>
      <c r="CC5" s="34">
        <f>MAX(CC8:CC108)</f>
        <v>2879</v>
      </c>
      <c r="CD5" s="40"/>
      <c r="CE5" s="40"/>
      <c r="CF5" s="40"/>
      <c r="CG5" s="40">
        <f>IF(CE4&gt;0,MAX(CG8:CG108),"N/A")</f>
        <v>2878</v>
      </c>
      <c r="CH5" s="40">
        <f>IF(CE4&gt;0,MAX(CH8:CH108),"N/A")</f>
        <v>52849703</v>
      </c>
      <c r="CI5" s="40">
        <f>IF(CE4&gt;0,MAX(CI8:CI108),"N/A")</f>
        <v>18734.037839968467</v>
      </c>
      <c r="CJ5" s="40" t="str">
        <f>IF(CF4&gt;CE4,MAX(CJ8:CJ108),"N/A")</f>
        <v>N/A</v>
      </c>
      <c r="CK5" s="40">
        <f>IF(CF4&gt;0,MAX(CK8:CK108),"N/A")</f>
        <v>18734.037839968467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14053483</v>
      </c>
      <c r="E6" s="4">
        <f>MIN(E8:E108)</f>
        <v>124</v>
      </c>
      <c r="F6" s="6">
        <f>MIN(F8:F108)</f>
        <v>14053483</v>
      </c>
      <c r="G6" s="4">
        <f>MIN(G8:G108)</f>
        <v>0</v>
      </c>
      <c r="H6" s="5"/>
      <c r="I6" s="4">
        <f>MIN(I8:I108)</f>
        <v>124</v>
      </c>
      <c r="J6" s="5"/>
      <c r="K6" s="5"/>
      <c r="L6" s="5"/>
      <c r="M6" s="5">
        <f>IF(K4&gt;0,MIN(M8:M108),"N/A")</f>
        <v>124</v>
      </c>
      <c r="N6" s="5">
        <f>IF(K4&gt;0,MIN(N8:N108),"N/A")</f>
        <v>14053483</v>
      </c>
      <c r="O6" s="5">
        <f>IF(K4&gt;0,MIN(O8:O108),"N/A")</f>
        <v>97032.234567901236</v>
      </c>
      <c r="P6" s="5" t="str">
        <f>IF(L4&gt;K4,MIN(P8:P108),"N/A")</f>
        <v>N/A</v>
      </c>
      <c r="Q6" s="5">
        <f>IF(L4&gt;0,MIN(Q8:Q108),"N/A")</f>
        <v>97032.234567901236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1535882</v>
      </c>
      <c r="W6" s="11">
        <f>MIN(W8:W108)</f>
        <v>85</v>
      </c>
      <c r="X6" s="13">
        <f>MIN(X8:X108)</f>
        <v>1535882</v>
      </c>
      <c r="Y6" s="11">
        <f>MIN(Y8:Y108)</f>
        <v>0</v>
      </c>
      <c r="Z6" s="12"/>
      <c r="AA6" s="11">
        <f>MIN(AA8:AA108)</f>
        <v>86</v>
      </c>
      <c r="AB6" s="12"/>
      <c r="AC6" s="12"/>
      <c r="AD6" s="12"/>
      <c r="AE6" s="11">
        <f>IF(AC4&gt;0,MIN(AE8:AE108),"N/A")</f>
        <v>85</v>
      </c>
      <c r="AF6" s="11">
        <f>IF(AC4&gt;0,MIN(AF8:AF108),"N/A")</f>
        <v>1535882</v>
      </c>
      <c r="AG6" s="11">
        <f>IF(AC4&gt;0,MIN(AG8:AG108),"N/A")</f>
        <v>15247.046728971962</v>
      </c>
      <c r="AH6" s="11" t="str">
        <f>IF(AD4&gt;AC4,MIN(AH8:AH108),"N/A")</f>
        <v>N/A</v>
      </c>
      <c r="AI6" s="11">
        <f>IF(AD4&gt;0,MIN(AI8:AI108),"N/A")</f>
        <v>15247.046728971962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0</v>
      </c>
      <c r="AM6" s="19"/>
      <c r="AN6" s="20">
        <f>MIN(AN8:AN108)</f>
        <v>3080552</v>
      </c>
      <c r="AO6" s="18">
        <f>MIN(AO8:AO108)</f>
        <v>579</v>
      </c>
      <c r="AP6" s="20">
        <f>MIN(AP8:AP108)</f>
        <v>3080552</v>
      </c>
      <c r="AQ6" s="18">
        <f>MIN(AQ8:AQ108)</f>
        <v>0</v>
      </c>
      <c r="AR6" s="19"/>
      <c r="AS6" s="18">
        <f>MIN(AS8:AS108)</f>
        <v>579</v>
      </c>
      <c r="AT6" s="19"/>
      <c r="AU6" s="19"/>
      <c r="AV6" s="19"/>
      <c r="AW6" s="19">
        <f>IF(AU4&gt;0,MIN(AW8:AW108),"N/A")</f>
        <v>579</v>
      </c>
      <c r="AX6" s="19">
        <f>IF(AU4&gt;0,MIN(AX8:AX108),"N/A")</f>
        <v>3080552</v>
      </c>
      <c r="AY6" s="19">
        <f>IF(AU4&gt;0,MIN(AY8:AY108),"N/A")</f>
        <v>4132.7354497354499</v>
      </c>
      <c r="AZ6" s="19" t="str">
        <f>IF(AV4&gt;AU4,MIN(AZ8:AZ108),"N/A")</f>
        <v>N/A</v>
      </c>
      <c r="BA6" s="19">
        <f>IF(AV4&gt;0,MIN(BA8:BA108),"N/A")</f>
        <v>4132.7354497354499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0</v>
      </c>
      <c r="BE6" s="26"/>
      <c r="BF6" s="27">
        <f>MIN(BF8:BF108)</f>
        <v>47205787</v>
      </c>
      <c r="BG6" s="25">
        <f>MIN(BG8:BG108)</f>
        <v>230</v>
      </c>
      <c r="BH6" s="27">
        <f>MIN(BH8:BH108)</f>
        <v>47205787</v>
      </c>
      <c r="BI6" s="25">
        <f>MIN(BI8:BI108)</f>
        <v>0</v>
      </c>
      <c r="BJ6" s="26"/>
      <c r="BK6" s="25">
        <f>MIN(BK8:BK108)</f>
        <v>230</v>
      </c>
      <c r="BL6" s="26"/>
      <c r="BM6" s="26"/>
      <c r="BN6" s="26"/>
      <c r="BO6" s="26">
        <f>IF(BM4&gt;0,MIN(BO8:BO108),"N/A")</f>
        <v>230</v>
      </c>
      <c r="BP6" s="26">
        <f>IF(BM4&gt;0,MIN(BP8:BP108),"N/A")</f>
        <v>47205787</v>
      </c>
      <c r="BQ6" s="26">
        <f>IF(BM4&gt;0,MIN(BQ8:BQ108),"N/A")</f>
        <v>184523.01115241635</v>
      </c>
      <c r="BR6" s="26" t="str">
        <f>IF(BN4&gt;BM4,MIN(BR8:BR108),"N/A")</f>
        <v>N/A</v>
      </c>
      <c r="BS6" s="26">
        <f>IF(BN4&gt;0,MIN(BS8:BS108),"N/A")</f>
        <v>184523.01115241635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32839735</v>
      </c>
      <c r="BY6" s="34">
        <f>MIN(BY8:BY108)</f>
        <v>1847</v>
      </c>
      <c r="BZ6" s="41">
        <f>MIN(BZ8:BZ108)</f>
        <v>32839735</v>
      </c>
      <c r="CA6" s="34">
        <f>MIN(CA8:CA108)</f>
        <v>0</v>
      </c>
      <c r="CB6" s="40"/>
      <c r="CC6" s="34">
        <f>MIN(CC8:CC108)</f>
        <v>1847</v>
      </c>
      <c r="CD6" s="40"/>
      <c r="CE6" s="40"/>
      <c r="CF6" s="40"/>
      <c r="CG6" s="40">
        <f>IF(CE4&gt;0,MIN(CG8:CG108),"N/A")</f>
        <v>1847</v>
      </c>
      <c r="CH6" s="40">
        <f>IF(CE4&gt;0,MIN(CH8:CH108),"N/A")</f>
        <v>32839735</v>
      </c>
      <c r="CI6" s="40">
        <f>IF(CE4&gt;0,MIN(CI8:CI108),"N/A")</f>
        <v>17037.846011987091</v>
      </c>
      <c r="CJ6" s="40" t="str">
        <f>IF(CF4&gt;CE4,MIN(CJ8:CJ108),"N/A")</f>
        <v>N/A</v>
      </c>
      <c r="CK6" s="40">
        <f>IF(CF4&gt;0,MIN(CK8:CK108),"N/A")</f>
        <v>17053.570835256116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43.2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A8" s="1"/>
      <c r="B8" s="10" t="s">
        <v>61</v>
      </c>
      <c r="C8" s="10" t="s">
        <v>61</v>
      </c>
      <c r="D8" s="10">
        <v>25881842</v>
      </c>
      <c r="E8" s="10">
        <v>202</v>
      </c>
      <c r="F8" s="10">
        <v>25881842</v>
      </c>
      <c r="G8" s="10" t="s">
        <v>112</v>
      </c>
      <c r="H8" s="10" t="s">
        <v>113</v>
      </c>
      <c r="I8" s="10">
        <v>202</v>
      </c>
      <c r="J8" s="10">
        <v>1541872561</v>
      </c>
      <c r="K8" s="10">
        <f t="shared" ref="K8:K39" si="0">IF(AND(B8=C8,L8=1),1,0)</f>
        <v>1</v>
      </c>
      <c r="L8" s="10">
        <f t="shared" ref="L8:L39" si="1">IF(C8&gt;0,1,0)</f>
        <v>1</v>
      </c>
      <c r="M8" s="10">
        <f t="shared" ref="M8:M39" si="2">IF(K8=1,E8,"")</f>
        <v>202</v>
      </c>
      <c r="N8" s="10">
        <f t="shared" ref="N8:N39" si="3">IF(K8=1,D8,"")</f>
        <v>25881842</v>
      </c>
      <c r="O8" s="10">
        <f t="shared" ref="O8:O39" si="4">IF(AND(L8&gt;0,K8=1),F8/I8,"")</f>
        <v>128127.93069306931</v>
      </c>
      <c r="P8" s="10" t="str">
        <f t="shared" ref="P8:P39" si="5">IF(AND(L8&gt;0,K8=0),F8/I8,"")</f>
        <v/>
      </c>
      <c r="Q8" s="10">
        <f t="shared" ref="Q8:Q39" si="6">IF(L8&gt;0,D8/E8,"")</f>
        <v>128127.93069306931</v>
      </c>
      <c r="R8" s="10" t="str">
        <f t="shared" ref="R8:R39" si="7">IF(AND(L8&gt;0,K8=0),(F8-D8)/(I8-E8),"")</f>
        <v/>
      </c>
      <c r="S8" s="10" t="str">
        <f t="shared" ref="S8:S39" si="8">IF(AND(L8&gt;0,K8=0),I8-E8,"")</f>
        <v/>
      </c>
      <c r="T8" s="17" t="s">
        <v>61</v>
      </c>
      <c r="U8" s="17" t="s">
        <v>61</v>
      </c>
      <c r="V8" s="17">
        <v>2915795</v>
      </c>
      <c r="W8" s="17">
        <v>112</v>
      </c>
      <c r="X8" s="17">
        <v>2915795</v>
      </c>
      <c r="Y8" s="17" t="s">
        <v>143</v>
      </c>
      <c r="Z8" s="17" t="s">
        <v>333</v>
      </c>
      <c r="AA8" s="17">
        <v>112</v>
      </c>
      <c r="AB8" s="17">
        <v>1544686332</v>
      </c>
      <c r="AC8" s="17">
        <f t="shared" ref="AC8:AC39" si="9">IF(AND(T8=U8,AD8=1),1,0)</f>
        <v>1</v>
      </c>
      <c r="AD8" s="17">
        <f t="shared" ref="AD8:AD39" si="10">IF(U8&gt;0,1,0)</f>
        <v>1</v>
      </c>
      <c r="AE8" s="32">
        <f t="shared" ref="AE8:AE39" si="11">IF(AC8=1,W8,"")</f>
        <v>112</v>
      </c>
      <c r="AF8" s="32">
        <f t="shared" ref="AF8:AF39" si="12">IF(AC8=1,V8,"")</f>
        <v>2915795</v>
      </c>
      <c r="AG8" s="32">
        <f t="shared" ref="AG8:AG39" si="13">IF(AND(AD8&gt;0,AC8=1),X8/AA8,"")</f>
        <v>26033.883928571428</v>
      </c>
      <c r="AH8" s="32" t="str">
        <f t="shared" ref="AH8:AH39" si="14">IF(AND(AD8&gt;0,AC8=0),X8/AA8,"")</f>
        <v/>
      </c>
      <c r="AI8" s="32">
        <f t="shared" ref="AI8:AI39" si="15">IF(AD8&gt;0,V8/W8,"")</f>
        <v>26033.883928571428</v>
      </c>
      <c r="AJ8" s="32" t="str">
        <f t="shared" ref="AJ8:AJ39" si="16">IF(AND(AD8&gt;0,AC8=0),(X8-V8)/(AA8-W8),"")</f>
        <v/>
      </c>
      <c r="AK8" s="32" t="str">
        <f t="shared" ref="AK8:AK39" si="17">IF(AND(AD8&gt;0,AC8=0),AA8-W8,"")</f>
        <v/>
      </c>
      <c r="AL8" s="24" t="s">
        <v>61</v>
      </c>
      <c r="AM8" s="24" t="s">
        <v>61</v>
      </c>
      <c r="AN8" s="24">
        <v>3126993</v>
      </c>
      <c r="AO8" s="24">
        <v>615</v>
      </c>
      <c r="AP8" s="24">
        <v>3126993</v>
      </c>
      <c r="AQ8" s="24" t="s">
        <v>143</v>
      </c>
      <c r="AR8" s="24" t="s">
        <v>511</v>
      </c>
      <c r="AS8" s="24">
        <v>615</v>
      </c>
      <c r="AT8" s="24">
        <v>1544664196</v>
      </c>
      <c r="AU8" s="24">
        <f t="shared" ref="AU8:AU39" si="18">IF(AND(AL8=AM8,AV8=1),1,0)</f>
        <v>1</v>
      </c>
      <c r="AV8" s="24">
        <f t="shared" ref="AV8:AV39" si="19">IF(AM8&gt;0,1,0)</f>
        <v>1</v>
      </c>
      <c r="AW8" s="24">
        <f t="shared" ref="AW8:AW39" si="20">IF(AU8=1,AO8,"")</f>
        <v>615</v>
      </c>
      <c r="AX8" s="24">
        <f t="shared" ref="AX8:AX39" si="21">IF(AU8=1,AN8,"")</f>
        <v>3126993</v>
      </c>
      <c r="AY8" s="24">
        <f t="shared" ref="AY8:AY39" si="22">IF(AND(AV8&gt;0,AU8=1),AP8/AS8,"")</f>
        <v>5084.5414634146346</v>
      </c>
      <c r="AZ8" s="24" t="str">
        <f t="shared" ref="AZ8:AZ39" si="23">IF(AND(AV8&gt;0,AU8=0),AP8/AS8,"")</f>
        <v/>
      </c>
      <c r="BA8" s="24">
        <f t="shared" ref="BA8:BA39" si="24">IF(AV8&gt;0,AN8/AO8,"")</f>
        <v>5084.5414634146346</v>
      </c>
      <c r="BB8" s="24" t="str">
        <f t="shared" ref="BB8:BB39" si="25">IF(AND(AV8&gt;0,AU8=0),(AP8-AN8)/(AS8-AO8),"")</f>
        <v/>
      </c>
      <c r="BC8" s="24" t="str">
        <f t="shared" ref="BC8:BC39" si="26">IF(AND(AV8&gt;0,AU8=0),AS8-AO8,"")</f>
        <v/>
      </c>
      <c r="BD8" s="31" t="s">
        <v>61</v>
      </c>
      <c r="BE8" s="31" t="s">
        <v>61</v>
      </c>
      <c r="BF8" s="31">
        <v>48895424</v>
      </c>
      <c r="BG8" s="31">
        <v>249</v>
      </c>
      <c r="BH8" s="31">
        <v>48895424</v>
      </c>
      <c r="BI8" s="31" t="s">
        <v>143</v>
      </c>
      <c r="BJ8" s="31" t="s">
        <v>745</v>
      </c>
      <c r="BK8" s="31">
        <v>249</v>
      </c>
      <c r="BL8" s="31">
        <v>1544528244</v>
      </c>
      <c r="BM8" s="31">
        <f t="shared" ref="BM8:BM39" si="27">IF(AND(BD8=BE8,BN8=1),1,0)</f>
        <v>1</v>
      </c>
      <c r="BN8" s="31">
        <f t="shared" ref="BN8:BN39" si="28">IF(BE8&gt;0,1,0)</f>
        <v>1</v>
      </c>
      <c r="BO8" s="31">
        <f t="shared" ref="BO8:BO39" si="29">IF(BM8=1,BG8,"")</f>
        <v>249</v>
      </c>
      <c r="BP8" s="31">
        <f t="shared" ref="BP8:BP39" si="30">IF(BM8=1,BF8,"")</f>
        <v>48895424</v>
      </c>
      <c r="BQ8" s="31">
        <f t="shared" ref="BQ8:BQ39" si="31">IF(AND(BN8&gt;0,BM8=1),BH8/BK8,"")</f>
        <v>196367.16465863455</v>
      </c>
      <c r="BR8" s="31" t="str">
        <f t="shared" ref="BR8:BR39" si="32">IF(AND(BN8&gt;0,BM8=0),BH8/BK8,"")</f>
        <v/>
      </c>
      <c r="BS8" s="31">
        <f t="shared" ref="BS8:BS39" si="33">IF(BN8&gt;0,BF8/BG8,"")</f>
        <v>196367.16465863455</v>
      </c>
      <c r="BT8" s="31" t="str">
        <f t="shared" ref="BT8:BT39" si="34">IF(AND(BN8&gt;0,BM8=0),(BH8-BF8)/(BK8-BG8),"")</f>
        <v/>
      </c>
      <c r="BU8" s="31" t="str">
        <f t="shared" ref="BU8:BU39" si="35">IF(AND(BN8&gt;0,BM8=0),BK8-BG8,"")</f>
        <v/>
      </c>
      <c r="BV8" s="45" t="s">
        <v>61</v>
      </c>
      <c r="BW8" s="45" t="s">
        <v>61</v>
      </c>
      <c r="BX8" s="45">
        <v>42500007</v>
      </c>
      <c r="BY8" s="45">
        <v>2430</v>
      </c>
      <c r="BZ8" s="45">
        <v>42500007</v>
      </c>
      <c r="CA8" s="45" t="s">
        <v>128</v>
      </c>
      <c r="CB8" s="45" t="s">
        <v>2210</v>
      </c>
      <c r="CC8" s="45">
        <v>2431</v>
      </c>
      <c r="CD8" s="45">
        <v>1517872581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2430</v>
      </c>
      <c r="CH8" s="45">
        <f t="shared" ref="CH8:CH37" si="39">IF(CE8=1,BX8,"")</f>
        <v>42500007</v>
      </c>
      <c r="CI8" s="45">
        <f t="shared" ref="CI8:CI37" si="40">IF(AND(CF8&gt;0,CE8=1),BZ8/CC8,"")</f>
        <v>17482.520361990952</v>
      </c>
      <c r="CJ8" s="45" t="str">
        <f t="shared" ref="CJ8:CJ37" si="41">IF(AND(CF8&gt;0,CE8=0),BZ8/CC8,"")</f>
        <v/>
      </c>
      <c r="CK8" s="45">
        <f t="shared" ref="CK8:CK37" si="42">IF(CF8&gt;0,BX8/BY8,"")</f>
        <v>17489.714814814815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A9" s="1"/>
      <c r="B9" s="10" t="s">
        <v>61</v>
      </c>
      <c r="C9" s="10" t="s">
        <v>61</v>
      </c>
      <c r="D9" s="10">
        <v>24456760</v>
      </c>
      <c r="E9" s="10">
        <v>194</v>
      </c>
      <c r="F9" s="10">
        <v>24456760</v>
      </c>
      <c r="G9" s="10" t="s">
        <v>114</v>
      </c>
      <c r="H9" s="10" t="s">
        <v>115</v>
      </c>
      <c r="I9" s="10">
        <v>194</v>
      </c>
      <c r="J9" s="10">
        <v>1541872705</v>
      </c>
      <c r="K9" s="10">
        <f t="shared" si="0"/>
        <v>1</v>
      </c>
      <c r="L9" s="10">
        <f t="shared" si="1"/>
        <v>1</v>
      </c>
      <c r="M9" s="10">
        <f t="shared" si="2"/>
        <v>194</v>
      </c>
      <c r="N9" s="10">
        <f t="shared" si="3"/>
        <v>24456760</v>
      </c>
      <c r="O9" s="10">
        <f t="shared" si="4"/>
        <v>126065.77319587629</v>
      </c>
      <c r="P9" s="10" t="str">
        <f t="shared" si="5"/>
        <v/>
      </c>
      <c r="Q9" s="10">
        <f t="shared" si="6"/>
        <v>126065.77319587629</v>
      </c>
      <c r="R9" s="10" t="str">
        <f t="shared" si="7"/>
        <v/>
      </c>
      <c r="S9" s="10" t="str">
        <f t="shared" si="8"/>
        <v/>
      </c>
      <c r="T9" s="17" t="s">
        <v>61</v>
      </c>
      <c r="U9" s="17" t="s">
        <v>61</v>
      </c>
      <c r="V9" s="17">
        <v>1631434</v>
      </c>
      <c r="W9" s="17">
        <v>107</v>
      </c>
      <c r="X9" s="17">
        <v>1631434</v>
      </c>
      <c r="Y9" s="17" t="s">
        <v>239</v>
      </c>
      <c r="Z9" s="17" t="s">
        <v>334</v>
      </c>
      <c r="AA9" s="17">
        <v>107</v>
      </c>
      <c r="AB9" s="17">
        <v>1544686346</v>
      </c>
      <c r="AC9" s="17">
        <f t="shared" si="9"/>
        <v>1</v>
      </c>
      <c r="AD9" s="17">
        <f t="shared" si="10"/>
        <v>1</v>
      </c>
      <c r="AE9" s="32">
        <f t="shared" si="11"/>
        <v>107</v>
      </c>
      <c r="AF9" s="32">
        <f t="shared" si="12"/>
        <v>1631434</v>
      </c>
      <c r="AG9" s="32">
        <f t="shared" si="13"/>
        <v>15247.046728971962</v>
      </c>
      <c r="AH9" s="32" t="str">
        <f t="shared" si="14"/>
        <v/>
      </c>
      <c r="AI9" s="32">
        <f t="shared" si="15"/>
        <v>15247.046728971962</v>
      </c>
      <c r="AJ9" s="32" t="str">
        <f t="shared" si="16"/>
        <v/>
      </c>
      <c r="AK9" s="32" t="str">
        <f t="shared" si="17"/>
        <v/>
      </c>
      <c r="AL9" s="24" t="s">
        <v>61</v>
      </c>
      <c r="AM9" s="24" t="s">
        <v>61</v>
      </c>
      <c r="AN9" s="24">
        <v>3085401</v>
      </c>
      <c r="AO9" s="24">
        <v>608</v>
      </c>
      <c r="AP9" s="24">
        <v>3085401</v>
      </c>
      <c r="AQ9" s="24" t="s">
        <v>145</v>
      </c>
      <c r="AR9" s="24" t="s">
        <v>512</v>
      </c>
      <c r="AS9" s="24">
        <v>608</v>
      </c>
      <c r="AT9" s="24">
        <v>1544664813</v>
      </c>
      <c r="AU9" s="24">
        <f t="shared" si="18"/>
        <v>1</v>
      </c>
      <c r="AV9" s="24">
        <f t="shared" si="19"/>
        <v>1</v>
      </c>
      <c r="AW9" s="24">
        <f t="shared" si="20"/>
        <v>608</v>
      </c>
      <c r="AX9" s="24">
        <f t="shared" si="21"/>
        <v>3085401</v>
      </c>
      <c r="AY9" s="24">
        <f t="shared" si="22"/>
        <v>5074.6726973684208</v>
      </c>
      <c r="AZ9" s="24" t="str">
        <f t="shared" si="23"/>
        <v/>
      </c>
      <c r="BA9" s="24">
        <f t="shared" si="24"/>
        <v>5074.6726973684208</v>
      </c>
      <c r="BB9" s="24" t="str">
        <f t="shared" si="25"/>
        <v/>
      </c>
      <c r="BC9" s="24" t="str">
        <f t="shared" si="26"/>
        <v/>
      </c>
      <c r="BD9" s="31" t="s">
        <v>61</v>
      </c>
      <c r="BE9" s="31" t="s">
        <v>61</v>
      </c>
      <c r="BF9" s="31">
        <v>55070388</v>
      </c>
      <c r="BG9" s="31">
        <v>297</v>
      </c>
      <c r="BH9" s="31">
        <v>55070388</v>
      </c>
      <c r="BI9" s="31" t="s">
        <v>123</v>
      </c>
      <c r="BJ9" s="31" t="s">
        <v>746</v>
      </c>
      <c r="BK9" s="31">
        <v>297</v>
      </c>
      <c r="BL9" s="31">
        <v>1544528252</v>
      </c>
      <c r="BM9" s="31">
        <f t="shared" si="27"/>
        <v>1</v>
      </c>
      <c r="BN9" s="31">
        <f t="shared" si="28"/>
        <v>1</v>
      </c>
      <c r="BO9" s="31">
        <f t="shared" si="29"/>
        <v>297</v>
      </c>
      <c r="BP9" s="31">
        <f t="shared" si="30"/>
        <v>55070388</v>
      </c>
      <c r="BQ9" s="31">
        <f t="shared" si="31"/>
        <v>185422.18181818182</v>
      </c>
      <c r="BR9" s="31" t="str">
        <f t="shared" si="32"/>
        <v/>
      </c>
      <c r="BS9" s="31">
        <f t="shared" si="33"/>
        <v>185422.18181818182</v>
      </c>
      <c r="BT9" s="31" t="str">
        <f t="shared" si="34"/>
        <v/>
      </c>
      <c r="BU9" s="31" t="str">
        <f t="shared" si="35"/>
        <v/>
      </c>
      <c r="BV9" s="45" t="s">
        <v>61</v>
      </c>
      <c r="BW9" s="45" t="s">
        <v>61</v>
      </c>
      <c r="BX9" s="45">
        <v>37927104</v>
      </c>
      <c r="BY9" s="45">
        <v>2202</v>
      </c>
      <c r="BZ9" s="45">
        <v>37927104</v>
      </c>
      <c r="CA9" s="45" t="s">
        <v>132</v>
      </c>
      <c r="CB9" s="45" t="s">
        <v>2211</v>
      </c>
      <c r="CC9" s="45">
        <v>2202</v>
      </c>
      <c r="CD9" s="45">
        <v>1517872589</v>
      </c>
      <c r="CE9" s="45">
        <f t="shared" si="36"/>
        <v>1</v>
      </c>
      <c r="CF9" s="45">
        <f t="shared" si="37"/>
        <v>1</v>
      </c>
      <c r="CG9" s="45">
        <f t="shared" si="38"/>
        <v>2202</v>
      </c>
      <c r="CH9" s="45">
        <f t="shared" si="39"/>
        <v>37927104</v>
      </c>
      <c r="CI9" s="45">
        <f t="shared" si="40"/>
        <v>17223.934604904633</v>
      </c>
      <c r="CJ9" s="45" t="str">
        <f t="shared" si="41"/>
        <v/>
      </c>
      <c r="CK9" s="45">
        <f t="shared" si="42"/>
        <v>17223.934604904633</v>
      </c>
      <c r="CL9" s="45" t="str">
        <f t="shared" si="43"/>
        <v/>
      </c>
      <c r="CM9" s="45" t="str">
        <f t="shared" si="44"/>
        <v/>
      </c>
    </row>
    <row r="10" spans="1:91" x14ac:dyDescent="0.3">
      <c r="A10" s="1"/>
      <c r="B10" s="10" t="s">
        <v>61</v>
      </c>
      <c r="C10" s="10" t="s">
        <v>61</v>
      </c>
      <c r="D10" s="10">
        <v>28053485</v>
      </c>
      <c r="E10" s="10">
        <v>223</v>
      </c>
      <c r="F10" s="10">
        <v>28053485</v>
      </c>
      <c r="G10" s="10" t="s">
        <v>116</v>
      </c>
      <c r="H10" s="10" t="s">
        <v>117</v>
      </c>
      <c r="I10" s="10">
        <v>223</v>
      </c>
      <c r="J10" s="10">
        <v>1541872713</v>
      </c>
      <c r="K10" s="10">
        <f t="shared" si="0"/>
        <v>1</v>
      </c>
      <c r="L10" s="10">
        <f t="shared" si="1"/>
        <v>1</v>
      </c>
      <c r="M10" s="10">
        <f t="shared" si="2"/>
        <v>223</v>
      </c>
      <c r="N10" s="10">
        <f t="shared" si="3"/>
        <v>28053485</v>
      </c>
      <c r="O10" s="10">
        <f t="shared" si="4"/>
        <v>125800.38116591929</v>
      </c>
      <c r="P10" s="10" t="str">
        <f t="shared" si="5"/>
        <v/>
      </c>
      <c r="Q10" s="10">
        <f t="shared" si="6"/>
        <v>125800.38116591929</v>
      </c>
      <c r="R10" s="10" t="str">
        <f t="shared" si="7"/>
        <v/>
      </c>
      <c r="S10" s="10" t="str">
        <f t="shared" si="8"/>
        <v/>
      </c>
      <c r="T10" s="17" t="s">
        <v>61</v>
      </c>
      <c r="U10" s="17" t="s">
        <v>61</v>
      </c>
      <c r="V10" s="17">
        <v>3013878</v>
      </c>
      <c r="W10" s="17">
        <v>118</v>
      </c>
      <c r="X10" s="17">
        <v>3013878</v>
      </c>
      <c r="Y10" s="17" t="s">
        <v>145</v>
      </c>
      <c r="Z10" s="17" t="s">
        <v>335</v>
      </c>
      <c r="AA10" s="17">
        <v>118</v>
      </c>
      <c r="AB10" s="17">
        <v>1544686393</v>
      </c>
      <c r="AC10" s="17">
        <f t="shared" si="9"/>
        <v>1</v>
      </c>
      <c r="AD10" s="17">
        <f t="shared" si="10"/>
        <v>1</v>
      </c>
      <c r="AE10" s="32">
        <f t="shared" si="11"/>
        <v>118</v>
      </c>
      <c r="AF10" s="32">
        <f t="shared" si="12"/>
        <v>3013878</v>
      </c>
      <c r="AG10" s="32">
        <f t="shared" si="13"/>
        <v>25541.338983050846</v>
      </c>
      <c r="AH10" s="32" t="str">
        <f t="shared" si="14"/>
        <v/>
      </c>
      <c r="AI10" s="32">
        <f t="shared" si="15"/>
        <v>25541.338983050846</v>
      </c>
      <c r="AJ10" s="32" t="str">
        <f t="shared" si="16"/>
        <v/>
      </c>
      <c r="AK10" s="32" t="str">
        <f t="shared" si="17"/>
        <v/>
      </c>
      <c r="AL10" s="24" t="s">
        <v>61</v>
      </c>
      <c r="AM10" s="24" t="s">
        <v>61</v>
      </c>
      <c r="AN10" s="24">
        <v>3124348</v>
      </c>
      <c r="AO10" s="24">
        <v>756</v>
      </c>
      <c r="AP10" s="24">
        <v>3124348</v>
      </c>
      <c r="AQ10" s="24" t="s">
        <v>128</v>
      </c>
      <c r="AR10" s="24" t="s">
        <v>513</v>
      </c>
      <c r="AS10" s="24">
        <v>756</v>
      </c>
      <c r="AT10" s="24">
        <v>1544664824</v>
      </c>
      <c r="AU10" s="24">
        <f t="shared" si="18"/>
        <v>1</v>
      </c>
      <c r="AV10" s="24">
        <f t="shared" si="19"/>
        <v>1</v>
      </c>
      <c r="AW10" s="24">
        <f t="shared" si="20"/>
        <v>756</v>
      </c>
      <c r="AX10" s="24">
        <f t="shared" si="21"/>
        <v>3124348</v>
      </c>
      <c r="AY10" s="24">
        <f t="shared" si="22"/>
        <v>4132.7354497354499</v>
      </c>
      <c r="AZ10" s="24" t="str">
        <f t="shared" si="23"/>
        <v/>
      </c>
      <c r="BA10" s="24">
        <f t="shared" si="24"/>
        <v>4132.7354497354499</v>
      </c>
      <c r="BB10" s="24" t="str">
        <f t="shared" si="25"/>
        <v/>
      </c>
      <c r="BC10" s="24" t="str">
        <f t="shared" si="26"/>
        <v/>
      </c>
      <c r="BD10" s="31" t="s">
        <v>61</v>
      </c>
      <c r="BE10" s="31" t="s">
        <v>61</v>
      </c>
      <c r="BF10" s="31">
        <v>50291960</v>
      </c>
      <c r="BG10" s="31">
        <v>261</v>
      </c>
      <c r="BH10" s="31">
        <v>50291960</v>
      </c>
      <c r="BI10" s="31" t="s">
        <v>128</v>
      </c>
      <c r="BJ10" s="31" t="s">
        <v>747</v>
      </c>
      <c r="BK10" s="31">
        <v>261</v>
      </c>
      <c r="BL10" s="31">
        <v>1544528278</v>
      </c>
      <c r="BM10" s="31">
        <f t="shared" si="27"/>
        <v>1</v>
      </c>
      <c r="BN10" s="31">
        <f t="shared" si="28"/>
        <v>1</v>
      </c>
      <c r="BO10" s="31">
        <f t="shared" si="29"/>
        <v>261</v>
      </c>
      <c r="BP10" s="31">
        <f t="shared" si="30"/>
        <v>50291960</v>
      </c>
      <c r="BQ10" s="31">
        <f t="shared" si="31"/>
        <v>192689.50191570882</v>
      </c>
      <c r="BR10" s="31" t="str">
        <f t="shared" si="32"/>
        <v/>
      </c>
      <c r="BS10" s="31">
        <f t="shared" si="33"/>
        <v>192689.50191570882</v>
      </c>
      <c r="BT10" s="31" t="str">
        <f t="shared" si="34"/>
        <v/>
      </c>
      <c r="BU10" s="31" t="str">
        <f t="shared" si="35"/>
        <v/>
      </c>
      <c r="BV10" s="45" t="s">
        <v>61</v>
      </c>
      <c r="BW10" s="45" t="s">
        <v>61</v>
      </c>
      <c r="BX10" s="45">
        <v>39961217</v>
      </c>
      <c r="BY10" s="45">
        <v>2336</v>
      </c>
      <c r="BZ10" s="45">
        <v>39961217</v>
      </c>
      <c r="CA10" s="45" t="s">
        <v>116</v>
      </c>
      <c r="CB10" s="45" t="s">
        <v>2212</v>
      </c>
      <c r="CC10" s="45">
        <v>2336</v>
      </c>
      <c r="CD10" s="45">
        <v>1517872597</v>
      </c>
      <c r="CE10" s="45">
        <f t="shared" si="36"/>
        <v>1</v>
      </c>
      <c r="CF10" s="45">
        <f t="shared" si="37"/>
        <v>1</v>
      </c>
      <c r="CG10" s="45">
        <f t="shared" si="38"/>
        <v>2336</v>
      </c>
      <c r="CH10" s="45">
        <f t="shared" si="39"/>
        <v>39961217</v>
      </c>
      <c r="CI10" s="45">
        <f t="shared" si="40"/>
        <v>17106.685359589042</v>
      </c>
      <c r="CJ10" s="45" t="str">
        <f t="shared" si="41"/>
        <v/>
      </c>
      <c r="CK10" s="45">
        <f t="shared" si="42"/>
        <v>17106.685359589042</v>
      </c>
      <c r="CL10" s="45" t="str">
        <f t="shared" si="43"/>
        <v/>
      </c>
      <c r="CM10" s="45" t="str">
        <f t="shared" si="44"/>
        <v/>
      </c>
    </row>
    <row r="11" spans="1:91" x14ac:dyDescent="0.3">
      <c r="A11" s="1"/>
      <c r="B11" s="10" t="s">
        <v>61</v>
      </c>
      <c r="C11" s="10" t="s">
        <v>61</v>
      </c>
      <c r="D11" s="10">
        <v>16184077</v>
      </c>
      <c r="E11" s="10">
        <v>140</v>
      </c>
      <c r="F11" s="10">
        <v>16184077</v>
      </c>
      <c r="G11" s="10" t="s">
        <v>118</v>
      </c>
      <c r="H11" s="10" t="s">
        <v>119</v>
      </c>
      <c r="I11" s="10">
        <v>140</v>
      </c>
      <c r="J11" s="10">
        <v>1541872763</v>
      </c>
      <c r="K11" s="10">
        <f t="shared" si="0"/>
        <v>1</v>
      </c>
      <c r="L11" s="10">
        <f t="shared" si="1"/>
        <v>1</v>
      </c>
      <c r="M11" s="10">
        <f t="shared" si="2"/>
        <v>140</v>
      </c>
      <c r="N11" s="10">
        <f t="shared" si="3"/>
        <v>16184077</v>
      </c>
      <c r="O11" s="10">
        <f t="shared" si="4"/>
        <v>115600.55</v>
      </c>
      <c r="P11" s="10" t="str">
        <f t="shared" si="5"/>
        <v/>
      </c>
      <c r="Q11" s="10">
        <f t="shared" si="6"/>
        <v>115600.55</v>
      </c>
      <c r="R11" s="10" t="str">
        <f t="shared" si="7"/>
        <v/>
      </c>
      <c r="S11" s="10" t="str">
        <f t="shared" si="8"/>
        <v/>
      </c>
      <c r="T11" s="17" t="s">
        <v>61</v>
      </c>
      <c r="U11" s="17" t="s">
        <v>61</v>
      </c>
      <c r="V11" s="17">
        <v>1627839</v>
      </c>
      <c r="W11" s="17">
        <v>105</v>
      </c>
      <c r="X11" s="17">
        <v>1627839</v>
      </c>
      <c r="Y11" s="17" t="s">
        <v>214</v>
      </c>
      <c r="Z11" s="17" t="s">
        <v>336</v>
      </c>
      <c r="AA11" s="17">
        <v>105</v>
      </c>
      <c r="AB11" s="17">
        <v>1544686447</v>
      </c>
      <c r="AC11" s="17">
        <f t="shared" si="9"/>
        <v>1</v>
      </c>
      <c r="AD11" s="17">
        <f t="shared" si="10"/>
        <v>1</v>
      </c>
      <c r="AE11" s="32">
        <f t="shared" si="11"/>
        <v>105</v>
      </c>
      <c r="AF11" s="32">
        <f t="shared" si="12"/>
        <v>1627839</v>
      </c>
      <c r="AG11" s="32">
        <f t="shared" si="13"/>
        <v>15503.228571428572</v>
      </c>
      <c r="AH11" s="32" t="str">
        <f t="shared" si="14"/>
        <v/>
      </c>
      <c r="AI11" s="32">
        <f t="shared" si="15"/>
        <v>15503.228571428572</v>
      </c>
      <c r="AJ11" s="32" t="str">
        <f t="shared" si="16"/>
        <v/>
      </c>
      <c r="AK11" s="32" t="str">
        <f t="shared" si="17"/>
        <v/>
      </c>
      <c r="AL11" s="24" t="s">
        <v>61</v>
      </c>
      <c r="AM11" s="24" t="s">
        <v>61</v>
      </c>
      <c r="AN11" s="24">
        <v>3107647</v>
      </c>
      <c r="AO11" s="24">
        <v>613</v>
      </c>
      <c r="AP11" s="24">
        <v>3107647</v>
      </c>
      <c r="AQ11" s="24" t="s">
        <v>123</v>
      </c>
      <c r="AR11" s="24" t="s">
        <v>514</v>
      </c>
      <c r="AS11" s="24">
        <v>613</v>
      </c>
      <c r="AT11" s="24">
        <v>1544664949</v>
      </c>
      <c r="AU11" s="24">
        <f t="shared" si="18"/>
        <v>1</v>
      </c>
      <c r="AV11" s="24">
        <f t="shared" si="19"/>
        <v>1</v>
      </c>
      <c r="AW11" s="24">
        <f t="shared" si="20"/>
        <v>613</v>
      </c>
      <c r="AX11" s="24">
        <f t="shared" si="21"/>
        <v>3107647</v>
      </c>
      <c r="AY11" s="24">
        <f t="shared" si="22"/>
        <v>5069.5709624796082</v>
      </c>
      <c r="AZ11" s="24" t="str">
        <f t="shared" si="23"/>
        <v/>
      </c>
      <c r="BA11" s="24">
        <f t="shared" si="24"/>
        <v>5069.5709624796082</v>
      </c>
      <c r="BB11" s="24" t="str">
        <f t="shared" si="25"/>
        <v/>
      </c>
      <c r="BC11" s="24" t="str">
        <f t="shared" si="26"/>
        <v/>
      </c>
      <c r="BD11" s="31" t="s">
        <v>61</v>
      </c>
      <c r="BE11" s="31" t="s">
        <v>61</v>
      </c>
      <c r="BF11" s="31">
        <v>48340437</v>
      </c>
      <c r="BG11" s="31">
        <v>255</v>
      </c>
      <c r="BH11" s="31">
        <v>48340437</v>
      </c>
      <c r="BI11" s="31" t="s">
        <v>128</v>
      </c>
      <c r="BJ11" s="31" t="s">
        <v>748</v>
      </c>
      <c r="BK11" s="31">
        <v>255</v>
      </c>
      <c r="BL11" s="31">
        <v>1544528316</v>
      </c>
      <c r="BM11" s="31">
        <f t="shared" si="27"/>
        <v>1</v>
      </c>
      <c r="BN11" s="31">
        <f t="shared" si="28"/>
        <v>1</v>
      </c>
      <c r="BO11" s="31">
        <f t="shared" si="29"/>
        <v>255</v>
      </c>
      <c r="BP11" s="31">
        <f t="shared" si="30"/>
        <v>48340437</v>
      </c>
      <c r="BQ11" s="31">
        <f t="shared" si="31"/>
        <v>189570.3411764706</v>
      </c>
      <c r="BR11" s="31" t="str">
        <f t="shared" si="32"/>
        <v/>
      </c>
      <c r="BS11" s="31">
        <f t="shared" si="33"/>
        <v>189570.3411764706</v>
      </c>
      <c r="BT11" s="31" t="str">
        <f t="shared" si="34"/>
        <v/>
      </c>
      <c r="BU11" s="31" t="str">
        <f t="shared" si="35"/>
        <v/>
      </c>
      <c r="BV11" s="45" t="s">
        <v>61</v>
      </c>
      <c r="BW11" s="45" t="s">
        <v>61</v>
      </c>
      <c r="BX11" s="45">
        <v>37207012</v>
      </c>
      <c r="BY11" s="45">
        <v>2105</v>
      </c>
      <c r="BZ11" s="45">
        <v>37207012</v>
      </c>
      <c r="CA11" s="45" t="s">
        <v>2213</v>
      </c>
      <c r="CB11" s="45" t="s">
        <v>2214</v>
      </c>
      <c r="CC11" s="45">
        <v>2106</v>
      </c>
      <c r="CD11" s="45">
        <v>1517872608</v>
      </c>
      <c r="CE11" s="45">
        <f t="shared" si="36"/>
        <v>1</v>
      </c>
      <c r="CF11" s="45">
        <f t="shared" si="37"/>
        <v>1</v>
      </c>
      <c r="CG11" s="45">
        <f t="shared" si="38"/>
        <v>2105</v>
      </c>
      <c r="CH11" s="45">
        <f t="shared" si="39"/>
        <v>37207012</v>
      </c>
      <c r="CI11" s="45">
        <f t="shared" si="40"/>
        <v>17667.147198480532</v>
      </c>
      <c r="CJ11" s="45" t="str">
        <f t="shared" si="41"/>
        <v/>
      </c>
      <c r="CK11" s="45">
        <f t="shared" si="42"/>
        <v>17675.540142517813</v>
      </c>
      <c r="CL11" s="45" t="str">
        <f t="shared" si="43"/>
        <v/>
      </c>
      <c r="CM11" s="45" t="str">
        <f t="shared" si="44"/>
        <v/>
      </c>
    </row>
    <row r="12" spans="1:91" x14ac:dyDescent="0.3">
      <c r="A12" s="1"/>
      <c r="B12" s="10" t="s">
        <v>61</v>
      </c>
      <c r="C12" s="10" t="s">
        <v>61</v>
      </c>
      <c r="D12" s="10">
        <v>16279768</v>
      </c>
      <c r="E12" s="10">
        <v>160</v>
      </c>
      <c r="F12" s="10">
        <v>16279768</v>
      </c>
      <c r="G12" s="10" t="s">
        <v>118</v>
      </c>
      <c r="H12" s="10" t="s">
        <v>120</v>
      </c>
      <c r="I12" s="10">
        <v>160</v>
      </c>
      <c r="J12" s="10">
        <v>1541872804</v>
      </c>
      <c r="K12" s="10">
        <f t="shared" si="0"/>
        <v>1</v>
      </c>
      <c r="L12" s="10">
        <f t="shared" si="1"/>
        <v>1</v>
      </c>
      <c r="M12" s="10">
        <f t="shared" si="2"/>
        <v>160</v>
      </c>
      <c r="N12" s="10">
        <f t="shared" si="3"/>
        <v>16279768</v>
      </c>
      <c r="O12" s="10">
        <f t="shared" si="4"/>
        <v>101748.55</v>
      </c>
      <c r="P12" s="10" t="str">
        <f t="shared" si="5"/>
        <v/>
      </c>
      <c r="Q12" s="10">
        <f t="shared" si="6"/>
        <v>101748.55</v>
      </c>
      <c r="R12" s="10" t="str">
        <f t="shared" si="7"/>
        <v/>
      </c>
      <c r="S12" s="10" t="str">
        <f t="shared" si="8"/>
        <v/>
      </c>
      <c r="T12" s="17" t="s">
        <v>61</v>
      </c>
      <c r="U12" s="17" t="s">
        <v>61</v>
      </c>
      <c r="V12" s="17">
        <v>2910282</v>
      </c>
      <c r="W12" s="17">
        <v>113</v>
      </c>
      <c r="X12" s="17">
        <v>2910282</v>
      </c>
      <c r="Y12" s="17" t="s">
        <v>239</v>
      </c>
      <c r="Z12" s="17" t="s">
        <v>337</v>
      </c>
      <c r="AA12" s="17">
        <v>113</v>
      </c>
      <c r="AB12" s="17">
        <v>1544686455</v>
      </c>
      <c r="AC12" s="17">
        <f t="shared" si="9"/>
        <v>1</v>
      </c>
      <c r="AD12" s="17">
        <f t="shared" si="10"/>
        <v>1</v>
      </c>
      <c r="AE12" s="32">
        <f t="shared" si="11"/>
        <v>113</v>
      </c>
      <c r="AF12" s="32">
        <f t="shared" si="12"/>
        <v>2910282</v>
      </c>
      <c r="AG12" s="32">
        <f t="shared" si="13"/>
        <v>25754.70796460177</v>
      </c>
      <c r="AH12" s="32" t="str">
        <f t="shared" si="14"/>
        <v/>
      </c>
      <c r="AI12" s="32">
        <f t="shared" si="15"/>
        <v>25754.70796460177</v>
      </c>
      <c r="AJ12" s="32" t="str">
        <f t="shared" si="16"/>
        <v/>
      </c>
      <c r="AK12" s="32" t="str">
        <f t="shared" si="17"/>
        <v/>
      </c>
      <c r="AL12" s="24" t="s">
        <v>61</v>
      </c>
      <c r="AM12" s="24" t="s">
        <v>61</v>
      </c>
      <c r="AN12" s="24">
        <v>3100162</v>
      </c>
      <c r="AO12" s="24">
        <v>631</v>
      </c>
      <c r="AP12" s="24">
        <v>3100162</v>
      </c>
      <c r="AQ12" s="24" t="s">
        <v>515</v>
      </c>
      <c r="AR12" s="24" t="s">
        <v>516</v>
      </c>
      <c r="AS12" s="24">
        <v>631</v>
      </c>
      <c r="AT12" s="24">
        <v>1544664987</v>
      </c>
      <c r="AU12" s="24">
        <f t="shared" si="18"/>
        <v>1</v>
      </c>
      <c r="AV12" s="24">
        <f t="shared" si="19"/>
        <v>1</v>
      </c>
      <c r="AW12" s="24">
        <f t="shared" si="20"/>
        <v>631</v>
      </c>
      <c r="AX12" s="24">
        <f t="shared" si="21"/>
        <v>3100162</v>
      </c>
      <c r="AY12" s="24">
        <f t="shared" si="22"/>
        <v>4913.093502377179</v>
      </c>
      <c r="AZ12" s="24" t="str">
        <f t="shared" si="23"/>
        <v/>
      </c>
      <c r="BA12" s="24">
        <f t="shared" si="24"/>
        <v>4913.093502377179</v>
      </c>
      <c r="BB12" s="24" t="str">
        <f t="shared" si="25"/>
        <v/>
      </c>
      <c r="BC12" s="24" t="str">
        <f t="shared" si="26"/>
        <v/>
      </c>
      <c r="BD12" s="31" t="s">
        <v>61</v>
      </c>
      <c r="BE12" s="31" t="s">
        <v>61</v>
      </c>
      <c r="BF12" s="31">
        <v>47205787</v>
      </c>
      <c r="BG12" s="31">
        <v>230</v>
      </c>
      <c r="BH12" s="31">
        <v>47205787</v>
      </c>
      <c r="BI12" s="31" t="s">
        <v>123</v>
      </c>
      <c r="BJ12" s="31" t="s">
        <v>749</v>
      </c>
      <c r="BK12" s="31">
        <v>230</v>
      </c>
      <c r="BL12" s="31">
        <v>1544528324</v>
      </c>
      <c r="BM12" s="31">
        <f t="shared" si="27"/>
        <v>1</v>
      </c>
      <c r="BN12" s="31">
        <f t="shared" si="28"/>
        <v>1</v>
      </c>
      <c r="BO12" s="31">
        <f t="shared" si="29"/>
        <v>230</v>
      </c>
      <c r="BP12" s="31">
        <f t="shared" si="30"/>
        <v>47205787</v>
      </c>
      <c r="BQ12" s="31">
        <f t="shared" si="31"/>
        <v>205242.55217391305</v>
      </c>
      <c r="BR12" s="31" t="str">
        <f t="shared" si="32"/>
        <v/>
      </c>
      <c r="BS12" s="31">
        <f t="shared" si="33"/>
        <v>205242.55217391305</v>
      </c>
      <c r="BT12" s="31" t="str">
        <f t="shared" si="34"/>
        <v/>
      </c>
      <c r="BU12" s="31" t="str">
        <f t="shared" si="35"/>
        <v/>
      </c>
      <c r="BV12" s="45" t="s">
        <v>61</v>
      </c>
      <c r="BW12" s="45" t="s">
        <v>61</v>
      </c>
      <c r="BX12" s="45">
        <v>36891492</v>
      </c>
      <c r="BY12" s="45">
        <v>2144</v>
      </c>
      <c r="BZ12" s="45">
        <v>36891492</v>
      </c>
      <c r="CA12" s="45" t="s">
        <v>112</v>
      </c>
      <c r="CB12" s="45" t="s">
        <v>2215</v>
      </c>
      <c r="CC12" s="45">
        <v>2144</v>
      </c>
      <c r="CD12" s="45">
        <v>1517872622</v>
      </c>
      <c r="CE12" s="45">
        <f t="shared" si="36"/>
        <v>1</v>
      </c>
      <c r="CF12" s="45">
        <f t="shared" si="37"/>
        <v>1</v>
      </c>
      <c r="CG12" s="45">
        <f t="shared" si="38"/>
        <v>2144</v>
      </c>
      <c r="CH12" s="45">
        <f t="shared" si="39"/>
        <v>36891492</v>
      </c>
      <c r="CI12" s="45">
        <f t="shared" si="40"/>
        <v>17206.8526119403</v>
      </c>
      <c r="CJ12" s="45" t="str">
        <f t="shared" si="41"/>
        <v/>
      </c>
      <c r="CK12" s="45">
        <f t="shared" si="42"/>
        <v>17206.8526119403</v>
      </c>
      <c r="CL12" s="45" t="str">
        <f t="shared" si="43"/>
        <v/>
      </c>
      <c r="CM12" s="45" t="str">
        <f t="shared" si="44"/>
        <v/>
      </c>
    </row>
    <row r="13" spans="1:91" x14ac:dyDescent="0.3">
      <c r="A13" s="1"/>
      <c r="B13" s="10" t="s">
        <v>61</v>
      </c>
      <c r="C13" s="10" t="s">
        <v>61</v>
      </c>
      <c r="D13" s="10">
        <v>17927899</v>
      </c>
      <c r="E13" s="10">
        <v>169</v>
      </c>
      <c r="F13" s="10">
        <v>17927899</v>
      </c>
      <c r="G13" s="10" t="s">
        <v>121</v>
      </c>
      <c r="H13" s="10" t="s">
        <v>122</v>
      </c>
      <c r="I13" s="10">
        <v>169</v>
      </c>
      <c r="J13" s="10">
        <v>1541872900</v>
      </c>
      <c r="K13" s="10">
        <f t="shared" si="0"/>
        <v>1</v>
      </c>
      <c r="L13" s="10">
        <f t="shared" si="1"/>
        <v>1</v>
      </c>
      <c r="M13" s="10">
        <f t="shared" si="2"/>
        <v>169</v>
      </c>
      <c r="N13" s="10">
        <f t="shared" si="3"/>
        <v>17927899</v>
      </c>
      <c r="O13" s="10">
        <f t="shared" si="4"/>
        <v>106082.2426035503</v>
      </c>
      <c r="P13" s="10" t="str">
        <f t="shared" si="5"/>
        <v/>
      </c>
      <c r="Q13" s="10">
        <f t="shared" si="6"/>
        <v>106082.2426035503</v>
      </c>
      <c r="R13" s="10" t="str">
        <f t="shared" si="7"/>
        <v/>
      </c>
      <c r="S13" s="10" t="str">
        <f t="shared" si="8"/>
        <v/>
      </c>
      <c r="T13" s="17" t="s">
        <v>61</v>
      </c>
      <c r="U13" s="17" t="s">
        <v>61</v>
      </c>
      <c r="V13" s="17">
        <v>1555680</v>
      </c>
      <c r="W13" s="17">
        <v>95</v>
      </c>
      <c r="X13" s="17">
        <v>1555680</v>
      </c>
      <c r="Y13" s="17" t="s">
        <v>143</v>
      </c>
      <c r="Z13" s="17" t="s">
        <v>338</v>
      </c>
      <c r="AA13" s="17">
        <v>95</v>
      </c>
      <c r="AB13" s="17">
        <v>1544686514</v>
      </c>
      <c r="AC13" s="17">
        <f t="shared" si="9"/>
        <v>1</v>
      </c>
      <c r="AD13" s="17">
        <f t="shared" si="10"/>
        <v>1</v>
      </c>
      <c r="AE13" s="32">
        <f t="shared" si="11"/>
        <v>95</v>
      </c>
      <c r="AF13" s="32">
        <f t="shared" si="12"/>
        <v>1555680</v>
      </c>
      <c r="AG13" s="32">
        <f t="shared" si="13"/>
        <v>16375.578947368422</v>
      </c>
      <c r="AH13" s="32" t="str">
        <f t="shared" si="14"/>
        <v/>
      </c>
      <c r="AI13" s="32">
        <f t="shared" si="15"/>
        <v>16375.578947368422</v>
      </c>
      <c r="AJ13" s="32" t="str">
        <f t="shared" si="16"/>
        <v/>
      </c>
      <c r="AK13" s="32" t="str">
        <f t="shared" si="17"/>
        <v/>
      </c>
      <c r="AL13" s="24" t="s">
        <v>61</v>
      </c>
      <c r="AM13" s="24" t="s">
        <v>61</v>
      </c>
      <c r="AN13" s="24">
        <v>3134464</v>
      </c>
      <c r="AO13" s="24">
        <v>683</v>
      </c>
      <c r="AP13" s="24">
        <v>3134464</v>
      </c>
      <c r="AQ13" s="24" t="s">
        <v>140</v>
      </c>
      <c r="AR13" s="24" t="s">
        <v>517</v>
      </c>
      <c r="AS13" s="24">
        <v>683</v>
      </c>
      <c r="AT13" s="24">
        <v>1544665423</v>
      </c>
      <c r="AU13" s="24">
        <f t="shared" si="18"/>
        <v>1</v>
      </c>
      <c r="AV13" s="24">
        <f t="shared" si="19"/>
        <v>1</v>
      </c>
      <c r="AW13" s="24">
        <f t="shared" si="20"/>
        <v>683</v>
      </c>
      <c r="AX13" s="24">
        <f t="shared" si="21"/>
        <v>3134464</v>
      </c>
      <c r="AY13" s="24">
        <f t="shared" si="22"/>
        <v>4589.259150805271</v>
      </c>
      <c r="AZ13" s="24" t="str">
        <f t="shared" si="23"/>
        <v/>
      </c>
      <c r="BA13" s="24">
        <f t="shared" si="24"/>
        <v>4589.259150805271</v>
      </c>
      <c r="BB13" s="24" t="str">
        <f t="shared" si="25"/>
        <v/>
      </c>
      <c r="BC13" s="24" t="str">
        <f t="shared" si="26"/>
        <v/>
      </c>
      <c r="BD13" s="31" t="s">
        <v>61</v>
      </c>
      <c r="BE13" s="31" t="s">
        <v>61</v>
      </c>
      <c r="BF13" s="31">
        <v>48919869</v>
      </c>
      <c r="BG13" s="31">
        <v>260</v>
      </c>
      <c r="BH13" s="31">
        <v>48919869</v>
      </c>
      <c r="BI13" s="31" t="s">
        <v>151</v>
      </c>
      <c r="BJ13" s="31" t="s">
        <v>750</v>
      </c>
      <c r="BK13" s="31">
        <v>260</v>
      </c>
      <c r="BL13" s="31">
        <v>1544528381</v>
      </c>
      <c r="BM13" s="31">
        <f t="shared" si="27"/>
        <v>1</v>
      </c>
      <c r="BN13" s="31">
        <f t="shared" si="28"/>
        <v>1</v>
      </c>
      <c r="BO13" s="31">
        <f t="shared" si="29"/>
        <v>260</v>
      </c>
      <c r="BP13" s="31">
        <f t="shared" si="30"/>
        <v>48919869</v>
      </c>
      <c r="BQ13" s="31">
        <f t="shared" si="31"/>
        <v>188153.34230769231</v>
      </c>
      <c r="BR13" s="31" t="str">
        <f t="shared" si="32"/>
        <v/>
      </c>
      <c r="BS13" s="31">
        <f t="shared" si="33"/>
        <v>188153.34230769231</v>
      </c>
      <c r="BT13" s="31" t="str">
        <f t="shared" si="34"/>
        <v/>
      </c>
      <c r="BU13" s="31" t="str">
        <f t="shared" si="35"/>
        <v/>
      </c>
      <c r="BV13" s="45" t="s">
        <v>61</v>
      </c>
      <c r="BW13" s="45" t="s">
        <v>61</v>
      </c>
      <c r="BX13" s="45">
        <v>36793195</v>
      </c>
      <c r="BY13" s="45">
        <v>2088</v>
      </c>
      <c r="BZ13" s="45">
        <v>36793195</v>
      </c>
      <c r="CA13" s="45" t="s">
        <v>126</v>
      </c>
      <c r="CB13" s="45" t="s">
        <v>2216</v>
      </c>
      <c r="CC13" s="45">
        <v>2089</v>
      </c>
      <c r="CD13" s="45">
        <v>1517872639</v>
      </c>
      <c r="CE13" s="45">
        <f t="shared" si="36"/>
        <v>1</v>
      </c>
      <c r="CF13" s="45">
        <f t="shared" si="37"/>
        <v>1</v>
      </c>
      <c r="CG13" s="45">
        <f t="shared" si="38"/>
        <v>2088</v>
      </c>
      <c r="CH13" s="45">
        <f t="shared" si="39"/>
        <v>36793195</v>
      </c>
      <c r="CI13" s="45">
        <f t="shared" si="40"/>
        <v>17612.82671134514</v>
      </c>
      <c r="CJ13" s="45" t="str">
        <f t="shared" si="41"/>
        <v/>
      </c>
      <c r="CK13" s="45">
        <f t="shared" si="42"/>
        <v>17621.261973180077</v>
      </c>
      <c r="CL13" s="45" t="str">
        <f t="shared" si="43"/>
        <v/>
      </c>
      <c r="CM13" s="45" t="str">
        <f t="shared" si="44"/>
        <v/>
      </c>
    </row>
    <row r="14" spans="1:91" x14ac:dyDescent="0.3">
      <c r="A14" s="1"/>
      <c r="B14" s="10" t="s">
        <v>61</v>
      </c>
      <c r="C14" s="10" t="s">
        <v>61</v>
      </c>
      <c r="D14" s="10">
        <v>21369670</v>
      </c>
      <c r="E14" s="10">
        <v>169</v>
      </c>
      <c r="F14" s="10">
        <v>21369670</v>
      </c>
      <c r="G14" s="10" t="s">
        <v>123</v>
      </c>
      <c r="H14" s="10" t="s">
        <v>124</v>
      </c>
      <c r="I14" s="10">
        <v>169</v>
      </c>
      <c r="J14" s="10">
        <v>1541872908</v>
      </c>
      <c r="K14" s="10">
        <f t="shared" si="0"/>
        <v>1</v>
      </c>
      <c r="L14" s="10">
        <f t="shared" si="1"/>
        <v>1</v>
      </c>
      <c r="M14" s="10">
        <f t="shared" si="2"/>
        <v>169</v>
      </c>
      <c r="N14" s="10">
        <f t="shared" si="3"/>
        <v>21369670</v>
      </c>
      <c r="O14" s="10">
        <f t="shared" si="4"/>
        <v>126447.75147928995</v>
      </c>
      <c r="P14" s="10" t="str">
        <f t="shared" si="5"/>
        <v/>
      </c>
      <c r="Q14" s="10">
        <f t="shared" si="6"/>
        <v>126447.75147928995</v>
      </c>
      <c r="R14" s="10" t="str">
        <f t="shared" si="7"/>
        <v/>
      </c>
      <c r="S14" s="10" t="str">
        <f t="shared" si="8"/>
        <v/>
      </c>
      <c r="T14" s="17" t="s">
        <v>61</v>
      </c>
      <c r="U14" s="17" t="s">
        <v>61</v>
      </c>
      <c r="V14" s="17">
        <v>2873178</v>
      </c>
      <c r="W14" s="17">
        <v>99</v>
      </c>
      <c r="X14" s="17">
        <v>2873178</v>
      </c>
      <c r="Y14" s="17" t="s">
        <v>112</v>
      </c>
      <c r="Z14" s="17" t="s">
        <v>339</v>
      </c>
      <c r="AA14" s="17">
        <v>99</v>
      </c>
      <c r="AB14" s="17">
        <v>1544686555</v>
      </c>
      <c r="AC14" s="17">
        <f t="shared" si="9"/>
        <v>1</v>
      </c>
      <c r="AD14" s="17">
        <f t="shared" si="10"/>
        <v>1</v>
      </c>
      <c r="AE14" s="32">
        <f t="shared" si="11"/>
        <v>99</v>
      </c>
      <c r="AF14" s="32">
        <f t="shared" si="12"/>
        <v>2873178</v>
      </c>
      <c r="AG14" s="32">
        <f t="shared" si="13"/>
        <v>29022</v>
      </c>
      <c r="AH14" s="32" t="str">
        <f t="shared" si="14"/>
        <v/>
      </c>
      <c r="AI14" s="32">
        <f t="shared" si="15"/>
        <v>29022</v>
      </c>
      <c r="AJ14" s="32" t="str">
        <f t="shared" si="16"/>
        <v/>
      </c>
      <c r="AK14" s="32" t="str">
        <f t="shared" si="17"/>
        <v/>
      </c>
      <c r="AL14" s="24" t="s">
        <v>61</v>
      </c>
      <c r="AM14" s="24" t="s">
        <v>61</v>
      </c>
      <c r="AN14" s="24">
        <v>3145114</v>
      </c>
      <c r="AO14" s="24">
        <v>623</v>
      </c>
      <c r="AP14" s="24">
        <v>3145114</v>
      </c>
      <c r="AQ14" s="24" t="s">
        <v>121</v>
      </c>
      <c r="AR14" s="24" t="s">
        <v>518</v>
      </c>
      <c r="AS14" s="24">
        <v>623</v>
      </c>
      <c r="AT14" s="24">
        <v>1544665564</v>
      </c>
      <c r="AU14" s="24">
        <f t="shared" si="18"/>
        <v>1</v>
      </c>
      <c r="AV14" s="24">
        <f t="shared" si="19"/>
        <v>1</v>
      </c>
      <c r="AW14" s="24">
        <f t="shared" si="20"/>
        <v>623</v>
      </c>
      <c r="AX14" s="24">
        <f t="shared" si="21"/>
        <v>3145114</v>
      </c>
      <c r="AY14" s="24">
        <f t="shared" si="22"/>
        <v>5048.3370786516853</v>
      </c>
      <c r="AZ14" s="24" t="str">
        <f t="shared" si="23"/>
        <v/>
      </c>
      <c r="BA14" s="24">
        <f t="shared" si="24"/>
        <v>5048.3370786516853</v>
      </c>
      <c r="BB14" s="24" t="str">
        <f t="shared" si="25"/>
        <v/>
      </c>
      <c r="BC14" s="24" t="str">
        <f t="shared" si="26"/>
        <v/>
      </c>
      <c r="BD14" s="31" t="s">
        <v>61</v>
      </c>
      <c r="BE14" s="31" t="s">
        <v>61</v>
      </c>
      <c r="BF14" s="31">
        <v>49200765</v>
      </c>
      <c r="BG14" s="31">
        <v>258</v>
      </c>
      <c r="BH14" s="31">
        <v>49200765</v>
      </c>
      <c r="BI14" s="31" t="s">
        <v>751</v>
      </c>
      <c r="BJ14" s="31" t="s">
        <v>752</v>
      </c>
      <c r="BK14" s="31">
        <v>258</v>
      </c>
      <c r="BL14" s="31">
        <v>1544528494</v>
      </c>
      <c r="BM14" s="31">
        <f t="shared" si="27"/>
        <v>1</v>
      </c>
      <c r="BN14" s="31">
        <f t="shared" si="28"/>
        <v>1</v>
      </c>
      <c r="BO14" s="31">
        <f t="shared" si="29"/>
        <v>258</v>
      </c>
      <c r="BP14" s="31">
        <f t="shared" si="30"/>
        <v>49200765</v>
      </c>
      <c r="BQ14" s="31">
        <f t="shared" si="31"/>
        <v>190700.63953488372</v>
      </c>
      <c r="BR14" s="31" t="str">
        <f t="shared" si="32"/>
        <v/>
      </c>
      <c r="BS14" s="31">
        <f t="shared" si="33"/>
        <v>190700.63953488372</v>
      </c>
      <c r="BT14" s="31" t="str">
        <f t="shared" si="34"/>
        <v/>
      </c>
      <c r="BU14" s="31" t="str">
        <f t="shared" si="35"/>
        <v/>
      </c>
      <c r="BV14" s="45" t="s">
        <v>61</v>
      </c>
      <c r="BW14" s="45" t="s">
        <v>61</v>
      </c>
      <c r="BX14" s="45">
        <v>43690250</v>
      </c>
      <c r="BY14" s="45">
        <v>2467</v>
      </c>
      <c r="BZ14" s="45">
        <v>43690250</v>
      </c>
      <c r="CA14" s="45" t="s">
        <v>116</v>
      </c>
      <c r="CB14" s="45" t="s">
        <v>2217</v>
      </c>
      <c r="CC14" s="45">
        <v>2467</v>
      </c>
      <c r="CD14" s="45">
        <v>1517872647</v>
      </c>
      <c r="CE14" s="45">
        <f t="shared" si="36"/>
        <v>1</v>
      </c>
      <c r="CF14" s="45">
        <f t="shared" si="37"/>
        <v>1</v>
      </c>
      <c r="CG14" s="45">
        <f t="shared" si="38"/>
        <v>2467</v>
      </c>
      <c r="CH14" s="45">
        <f t="shared" si="39"/>
        <v>43690250</v>
      </c>
      <c r="CI14" s="45">
        <f t="shared" si="40"/>
        <v>17709.870287798945</v>
      </c>
      <c r="CJ14" s="45" t="str">
        <f t="shared" si="41"/>
        <v/>
      </c>
      <c r="CK14" s="45">
        <f t="shared" si="42"/>
        <v>17709.870287798945</v>
      </c>
      <c r="CL14" s="45" t="str">
        <f t="shared" si="43"/>
        <v/>
      </c>
      <c r="CM14" s="45" t="str">
        <f t="shared" si="44"/>
        <v/>
      </c>
    </row>
    <row r="15" spans="1:91" x14ac:dyDescent="0.3">
      <c r="A15" s="1"/>
      <c r="B15" s="10" t="s">
        <v>61</v>
      </c>
      <c r="C15" s="10" t="s">
        <v>61</v>
      </c>
      <c r="D15" s="10">
        <v>17532557</v>
      </c>
      <c r="E15" s="10">
        <v>172</v>
      </c>
      <c r="F15" s="10">
        <v>17532557</v>
      </c>
      <c r="G15" s="10" t="s">
        <v>118</v>
      </c>
      <c r="H15" s="10" t="s">
        <v>125</v>
      </c>
      <c r="I15" s="10">
        <v>172</v>
      </c>
      <c r="J15" s="10">
        <v>1541872913</v>
      </c>
      <c r="K15" s="10">
        <f t="shared" si="0"/>
        <v>1</v>
      </c>
      <c r="L15" s="10">
        <f t="shared" si="1"/>
        <v>1</v>
      </c>
      <c r="M15" s="10">
        <f t="shared" si="2"/>
        <v>172</v>
      </c>
      <c r="N15" s="10">
        <f t="shared" si="3"/>
        <v>17532557</v>
      </c>
      <c r="O15" s="10">
        <f t="shared" si="4"/>
        <v>101933.47093023256</v>
      </c>
      <c r="P15" s="10" t="str">
        <f t="shared" si="5"/>
        <v/>
      </c>
      <c r="Q15" s="10">
        <f t="shared" si="6"/>
        <v>101933.47093023256</v>
      </c>
      <c r="R15" s="10" t="str">
        <f t="shared" si="7"/>
        <v/>
      </c>
      <c r="S15" s="10" t="str">
        <f t="shared" si="8"/>
        <v/>
      </c>
      <c r="T15" s="17" t="s">
        <v>61</v>
      </c>
      <c r="U15" s="17" t="s">
        <v>61</v>
      </c>
      <c r="V15" s="17">
        <v>2995625</v>
      </c>
      <c r="W15" s="17">
        <v>124</v>
      </c>
      <c r="X15" s="17">
        <v>2995625</v>
      </c>
      <c r="Y15" s="17" t="s">
        <v>123</v>
      </c>
      <c r="Z15" s="17" t="s">
        <v>340</v>
      </c>
      <c r="AA15" s="17">
        <v>124</v>
      </c>
      <c r="AB15" s="17">
        <v>1544686569</v>
      </c>
      <c r="AC15" s="17">
        <f t="shared" si="9"/>
        <v>1</v>
      </c>
      <c r="AD15" s="17">
        <f t="shared" si="10"/>
        <v>1</v>
      </c>
      <c r="AE15" s="32">
        <f t="shared" si="11"/>
        <v>124</v>
      </c>
      <c r="AF15" s="32">
        <f t="shared" si="12"/>
        <v>2995625</v>
      </c>
      <c r="AG15" s="32">
        <f t="shared" si="13"/>
        <v>24158.266129032258</v>
      </c>
      <c r="AH15" s="32" t="str">
        <f t="shared" si="14"/>
        <v/>
      </c>
      <c r="AI15" s="32">
        <f t="shared" si="15"/>
        <v>24158.266129032258</v>
      </c>
      <c r="AJ15" s="32" t="str">
        <f t="shared" si="16"/>
        <v/>
      </c>
      <c r="AK15" s="32" t="str">
        <f t="shared" si="17"/>
        <v/>
      </c>
      <c r="AL15" s="24" t="s">
        <v>61</v>
      </c>
      <c r="AM15" s="24" t="s">
        <v>61</v>
      </c>
      <c r="AN15" s="24">
        <v>3137065</v>
      </c>
      <c r="AO15" s="24">
        <v>622</v>
      </c>
      <c r="AP15" s="24">
        <v>3137065</v>
      </c>
      <c r="AQ15" s="24" t="s">
        <v>438</v>
      </c>
      <c r="AR15" s="24" t="s">
        <v>519</v>
      </c>
      <c r="AS15" s="24">
        <v>622</v>
      </c>
      <c r="AT15" s="24">
        <v>1544665581</v>
      </c>
      <c r="AU15" s="24">
        <f t="shared" si="18"/>
        <v>1</v>
      </c>
      <c r="AV15" s="24">
        <f t="shared" si="19"/>
        <v>1</v>
      </c>
      <c r="AW15" s="24">
        <f t="shared" si="20"/>
        <v>622</v>
      </c>
      <c r="AX15" s="24">
        <f t="shared" si="21"/>
        <v>3137065</v>
      </c>
      <c r="AY15" s="24">
        <f t="shared" si="22"/>
        <v>5043.5128617363343</v>
      </c>
      <c r="AZ15" s="24" t="str">
        <f t="shared" si="23"/>
        <v/>
      </c>
      <c r="BA15" s="24">
        <f t="shared" si="24"/>
        <v>5043.5128617363343</v>
      </c>
      <c r="BB15" s="24" t="str">
        <f t="shared" si="25"/>
        <v/>
      </c>
      <c r="BC15" s="24" t="str">
        <f t="shared" si="26"/>
        <v/>
      </c>
      <c r="BD15" s="31" t="s">
        <v>61</v>
      </c>
      <c r="BE15" s="31" t="s">
        <v>61</v>
      </c>
      <c r="BF15" s="31">
        <v>49232322</v>
      </c>
      <c r="BG15" s="31">
        <v>254</v>
      </c>
      <c r="BH15" s="31">
        <v>49232322</v>
      </c>
      <c r="BI15" s="31" t="s">
        <v>145</v>
      </c>
      <c r="BJ15" s="31" t="s">
        <v>753</v>
      </c>
      <c r="BK15" s="31">
        <v>254</v>
      </c>
      <c r="BL15" s="31">
        <v>1544528541</v>
      </c>
      <c r="BM15" s="31">
        <f t="shared" si="27"/>
        <v>1</v>
      </c>
      <c r="BN15" s="31">
        <f t="shared" si="28"/>
        <v>1</v>
      </c>
      <c r="BO15" s="31">
        <f t="shared" si="29"/>
        <v>254</v>
      </c>
      <c r="BP15" s="31">
        <f t="shared" si="30"/>
        <v>49232322</v>
      </c>
      <c r="BQ15" s="31">
        <f t="shared" si="31"/>
        <v>193828.03937007874</v>
      </c>
      <c r="BR15" s="31" t="str">
        <f t="shared" si="32"/>
        <v/>
      </c>
      <c r="BS15" s="31">
        <f t="shared" si="33"/>
        <v>193828.03937007874</v>
      </c>
      <c r="BT15" s="31" t="str">
        <f t="shared" si="34"/>
        <v/>
      </c>
      <c r="BU15" s="31" t="str">
        <f t="shared" si="35"/>
        <v/>
      </c>
      <c r="BV15" s="45" t="s">
        <v>61</v>
      </c>
      <c r="BW15" s="45" t="s">
        <v>61</v>
      </c>
      <c r="BX15" s="45">
        <v>40379003</v>
      </c>
      <c r="BY15" s="45">
        <v>2326</v>
      </c>
      <c r="BZ15" s="45">
        <v>40379003</v>
      </c>
      <c r="CA15" s="45" t="s">
        <v>143</v>
      </c>
      <c r="CB15" s="45" t="s">
        <v>2218</v>
      </c>
      <c r="CC15" s="45">
        <v>2328</v>
      </c>
      <c r="CD15" s="45">
        <v>1517874714</v>
      </c>
      <c r="CE15" s="45">
        <f t="shared" si="36"/>
        <v>1</v>
      </c>
      <c r="CF15" s="45">
        <f t="shared" si="37"/>
        <v>1</v>
      </c>
      <c r="CG15" s="45">
        <f t="shared" si="38"/>
        <v>2326</v>
      </c>
      <c r="CH15" s="45">
        <f t="shared" si="39"/>
        <v>40379003</v>
      </c>
      <c r="CI15" s="45">
        <f t="shared" si="40"/>
        <v>17344.932560137458</v>
      </c>
      <c r="CJ15" s="45" t="str">
        <f t="shared" si="41"/>
        <v/>
      </c>
      <c r="CK15" s="45">
        <f t="shared" si="42"/>
        <v>17359.846517626826</v>
      </c>
      <c r="CL15" s="45" t="str">
        <f t="shared" si="43"/>
        <v/>
      </c>
      <c r="CM15" s="45" t="str">
        <f t="shared" si="44"/>
        <v/>
      </c>
    </row>
    <row r="16" spans="1:91" x14ac:dyDescent="0.3">
      <c r="A16" s="1"/>
      <c r="B16" s="10" t="s">
        <v>61</v>
      </c>
      <c r="C16" s="10" t="s">
        <v>61</v>
      </c>
      <c r="D16" s="10">
        <v>19605878</v>
      </c>
      <c r="E16" s="10">
        <v>172</v>
      </c>
      <c r="F16" s="10">
        <v>19605878</v>
      </c>
      <c r="G16" s="10" t="s">
        <v>126</v>
      </c>
      <c r="H16" s="10" t="s">
        <v>127</v>
      </c>
      <c r="I16" s="10">
        <v>172</v>
      </c>
      <c r="J16" s="10">
        <v>1541872939</v>
      </c>
      <c r="K16" s="10">
        <f t="shared" si="0"/>
        <v>1</v>
      </c>
      <c r="L16" s="10">
        <f t="shared" si="1"/>
        <v>1</v>
      </c>
      <c r="M16" s="10">
        <f t="shared" si="2"/>
        <v>172</v>
      </c>
      <c r="N16" s="10">
        <f t="shared" si="3"/>
        <v>19605878</v>
      </c>
      <c r="O16" s="10">
        <f t="shared" si="4"/>
        <v>113987.66279069768</v>
      </c>
      <c r="P16" s="10" t="str">
        <f t="shared" si="5"/>
        <v/>
      </c>
      <c r="Q16" s="10">
        <f t="shared" si="6"/>
        <v>113987.66279069768</v>
      </c>
      <c r="R16" s="10" t="str">
        <f t="shared" si="7"/>
        <v/>
      </c>
      <c r="S16" s="10" t="str">
        <f t="shared" si="8"/>
        <v/>
      </c>
      <c r="T16" s="17" t="s">
        <v>61</v>
      </c>
      <c r="U16" s="17" t="s">
        <v>61</v>
      </c>
      <c r="V16" s="17">
        <v>2923310</v>
      </c>
      <c r="W16" s="17">
        <v>105</v>
      </c>
      <c r="X16" s="17">
        <v>2923310</v>
      </c>
      <c r="Y16" s="17" t="s">
        <v>341</v>
      </c>
      <c r="Z16" s="17" t="s">
        <v>342</v>
      </c>
      <c r="AA16" s="17">
        <v>105</v>
      </c>
      <c r="AB16" s="17">
        <v>1544686610</v>
      </c>
      <c r="AC16" s="17">
        <f t="shared" si="9"/>
        <v>1</v>
      </c>
      <c r="AD16" s="17">
        <f t="shared" si="10"/>
        <v>1</v>
      </c>
      <c r="AE16" s="32">
        <f t="shared" si="11"/>
        <v>105</v>
      </c>
      <c r="AF16" s="32">
        <f t="shared" si="12"/>
        <v>2923310</v>
      </c>
      <c r="AG16" s="32">
        <f t="shared" si="13"/>
        <v>27841.047619047618</v>
      </c>
      <c r="AH16" s="32" t="str">
        <f t="shared" si="14"/>
        <v/>
      </c>
      <c r="AI16" s="32">
        <f t="shared" si="15"/>
        <v>27841.047619047618</v>
      </c>
      <c r="AJ16" s="32" t="str">
        <f t="shared" si="16"/>
        <v/>
      </c>
      <c r="AK16" s="32" t="str">
        <f t="shared" si="17"/>
        <v/>
      </c>
      <c r="AL16" s="24" t="s">
        <v>61</v>
      </c>
      <c r="AM16" s="24" t="s">
        <v>61</v>
      </c>
      <c r="AN16" s="24">
        <v>3110000</v>
      </c>
      <c r="AO16" s="24">
        <v>612</v>
      </c>
      <c r="AP16" s="24">
        <v>3110000</v>
      </c>
      <c r="AQ16" s="24" t="s">
        <v>134</v>
      </c>
      <c r="AR16" s="24" t="s">
        <v>520</v>
      </c>
      <c r="AS16" s="24">
        <v>612</v>
      </c>
      <c r="AT16" s="24">
        <v>1544665619</v>
      </c>
      <c r="AU16" s="24">
        <f t="shared" si="18"/>
        <v>1</v>
      </c>
      <c r="AV16" s="24">
        <f t="shared" si="19"/>
        <v>1</v>
      </c>
      <c r="AW16" s="24">
        <f t="shared" si="20"/>
        <v>612</v>
      </c>
      <c r="AX16" s="24">
        <f t="shared" si="21"/>
        <v>3110000</v>
      </c>
      <c r="AY16" s="24">
        <f t="shared" si="22"/>
        <v>5081.6993464052284</v>
      </c>
      <c r="AZ16" s="24" t="str">
        <f t="shared" si="23"/>
        <v/>
      </c>
      <c r="BA16" s="24">
        <f t="shared" si="24"/>
        <v>5081.6993464052284</v>
      </c>
      <c r="BB16" s="24" t="str">
        <f t="shared" si="25"/>
        <v/>
      </c>
      <c r="BC16" s="24" t="str">
        <f t="shared" si="26"/>
        <v/>
      </c>
      <c r="BD16" s="31" t="s">
        <v>61</v>
      </c>
      <c r="BE16" s="31" t="s">
        <v>61</v>
      </c>
      <c r="BF16" s="31">
        <v>50473468</v>
      </c>
      <c r="BG16" s="31">
        <v>268</v>
      </c>
      <c r="BH16" s="31">
        <v>50473468</v>
      </c>
      <c r="BI16" s="31" t="s">
        <v>140</v>
      </c>
      <c r="BJ16" s="31" t="s">
        <v>754</v>
      </c>
      <c r="BK16" s="31">
        <v>268</v>
      </c>
      <c r="BL16" s="31">
        <v>1544528549</v>
      </c>
      <c r="BM16" s="31">
        <f t="shared" si="27"/>
        <v>1</v>
      </c>
      <c r="BN16" s="31">
        <f t="shared" si="28"/>
        <v>1</v>
      </c>
      <c r="BO16" s="31">
        <f t="shared" si="29"/>
        <v>268</v>
      </c>
      <c r="BP16" s="31">
        <f t="shared" si="30"/>
        <v>50473468</v>
      </c>
      <c r="BQ16" s="31">
        <f t="shared" si="31"/>
        <v>188333.83582089553</v>
      </c>
      <c r="BR16" s="31" t="str">
        <f t="shared" si="32"/>
        <v/>
      </c>
      <c r="BS16" s="31">
        <f t="shared" si="33"/>
        <v>188333.83582089553</v>
      </c>
      <c r="BT16" s="31" t="str">
        <f t="shared" si="34"/>
        <v/>
      </c>
      <c r="BU16" s="31" t="str">
        <f t="shared" si="35"/>
        <v/>
      </c>
      <c r="BV16" s="45" t="s">
        <v>61</v>
      </c>
      <c r="BW16" s="45" t="s">
        <v>61</v>
      </c>
      <c r="BX16" s="45">
        <v>41608424</v>
      </c>
      <c r="BY16" s="45">
        <v>2362</v>
      </c>
      <c r="BZ16" s="45">
        <v>41608424</v>
      </c>
      <c r="CA16" s="45" t="s">
        <v>214</v>
      </c>
      <c r="CB16" s="45" t="s">
        <v>2219</v>
      </c>
      <c r="CC16" s="45">
        <v>2362</v>
      </c>
      <c r="CD16" s="45">
        <v>1517874728</v>
      </c>
      <c r="CE16" s="45">
        <f t="shared" si="36"/>
        <v>1</v>
      </c>
      <c r="CF16" s="45">
        <f t="shared" si="37"/>
        <v>1</v>
      </c>
      <c r="CG16" s="45">
        <f t="shared" si="38"/>
        <v>2362</v>
      </c>
      <c r="CH16" s="45">
        <f t="shared" si="39"/>
        <v>41608424</v>
      </c>
      <c r="CI16" s="45">
        <f t="shared" si="40"/>
        <v>17615.759525825571</v>
      </c>
      <c r="CJ16" s="45" t="str">
        <f t="shared" si="41"/>
        <v/>
      </c>
      <c r="CK16" s="45">
        <f t="shared" si="42"/>
        <v>17615.759525825571</v>
      </c>
      <c r="CL16" s="45" t="str">
        <f t="shared" si="43"/>
        <v/>
      </c>
      <c r="CM16" s="45" t="str">
        <f t="shared" si="44"/>
        <v/>
      </c>
    </row>
    <row r="17" spans="1:91" x14ac:dyDescent="0.3">
      <c r="A17" s="1"/>
      <c r="B17" s="10" t="s">
        <v>61</v>
      </c>
      <c r="C17" s="10" t="s">
        <v>61</v>
      </c>
      <c r="D17" s="10">
        <v>19748240</v>
      </c>
      <c r="E17" s="10">
        <v>172</v>
      </c>
      <c r="F17" s="10">
        <v>19748240</v>
      </c>
      <c r="G17" s="10" t="s">
        <v>128</v>
      </c>
      <c r="H17" s="10" t="s">
        <v>129</v>
      </c>
      <c r="I17" s="10">
        <v>172</v>
      </c>
      <c r="J17" s="10">
        <v>1541872965</v>
      </c>
      <c r="K17" s="10">
        <f t="shared" si="0"/>
        <v>1</v>
      </c>
      <c r="L17" s="10">
        <f t="shared" si="1"/>
        <v>1</v>
      </c>
      <c r="M17" s="10">
        <f t="shared" si="2"/>
        <v>172</v>
      </c>
      <c r="N17" s="10">
        <f t="shared" si="3"/>
        <v>19748240</v>
      </c>
      <c r="O17" s="10">
        <f t="shared" si="4"/>
        <v>114815.3488372093</v>
      </c>
      <c r="P17" s="10" t="str">
        <f t="shared" si="5"/>
        <v/>
      </c>
      <c r="Q17" s="10">
        <f t="shared" si="6"/>
        <v>114815.3488372093</v>
      </c>
      <c r="R17" s="10" t="str">
        <f t="shared" si="7"/>
        <v/>
      </c>
      <c r="S17" s="10" t="str">
        <f t="shared" si="8"/>
        <v/>
      </c>
      <c r="T17" s="17" t="s">
        <v>61</v>
      </c>
      <c r="U17" s="17" t="s">
        <v>61</v>
      </c>
      <c r="V17" s="17">
        <v>3004483</v>
      </c>
      <c r="W17" s="17">
        <v>121</v>
      </c>
      <c r="X17" s="17">
        <v>3004483</v>
      </c>
      <c r="Y17" s="17" t="s">
        <v>143</v>
      </c>
      <c r="Z17" s="17" t="s">
        <v>343</v>
      </c>
      <c r="AA17" s="17">
        <v>121</v>
      </c>
      <c r="AB17" s="17">
        <v>1544686615</v>
      </c>
      <c r="AC17" s="17">
        <f t="shared" si="9"/>
        <v>1</v>
      </c>
      <c r="AD17" s="17">
        <f t="shared" si="10"/>
        <v>1</v>
      </c>
      <c r="AE17" s="32">
        <f t="shared" si="11"/>
        <v>121</v>
      </c>
      <c r="AF17" s="32">
        <f t="shared" si="12"/>
        <v>3004483</v>
      </c>
      <c r="AG17" s="32">
        <f t="shared" si="13"/>
        <v>24830.438016528926</v>
      </c>
      <c r="AH17" s="32" t="str">
        <f t="shared" si="14"/>
        <v/>
      </c>
      <c r="AI17" s="32">
        <f t="shared" si="15"/>
        <v>24830.438016528926</v>
      </c>
      <c r="AJ17" s="32" t="str">
        <f t="shared" si="16"/>
        <v/>
      </c>
      <c r="AK17" s="32" t="str">
        <f t="shared" si="17"/>
        <v/>
      </c>
      <c r="AL17" s="24" t="s">
        <v>61</v>
      </c>
      <c r="AM17" s="24" t="s">
        <v>61</v>
      </c>
      <c r="AN17" s="24">
        <v>3088585</v>
      </c>
      <c r="AO17" s="24">
        <v>641</v>
      </c>
      <c r="AP17" s="24">
        <v>3088585</v>
      </c>
      <c r="AQ17" s="24" t="s">
        <v>123</v>
      </c>
      <c r="AR17" s="24" t="s">
        <v>521</v>
      </c>
      <c r="AS17" s="24">
        <v>641</v>
      </c>
      <c r="AT17" s="24">
        <v>1544665672</v>
      </c>
      <c r="AU17" s="24">
        <f t="shared" si="18"/>
        <v>1</v>
      </c>
      <c r="AV17" s="24">
        <f t="shared" si="19"/>
        <v>1</v>
      </c>
      <c r="AW17" s="24">
        <f t="shared" si="20"/>
        <v>641</v>
      </c>
      <c r="AX17" s="24">
        <f t="shared" si="21"/>
        <v>3088585</v>
      </c>
      <c r="AY17" s="24">
        <f t="shared" si="22"/>
        <v>4818.3853354134162</v>
      </c>
      <c r="AZ17" s="24" t="str">
        <f t="shared" si="23"/>
        <v/>
      </c>
      <c r="BA17" s="24">
        <f t="shared" si="24"/>
        <v>4818.3853354134162</v>
      </c>
      <c r="BB17" s="24" t="str">
        <f t="shared" si="25"/>
        <v/>
      </c>
      <c r="BC17" s="24" t="str">
        <f t="shared" si="26"/>
        <v/>
      </c>
      <c r="BD17" s="31" t="s">
        <v>61</v>
      </c>
      <c r="BE17" s="31" t="s">
        <v>61</v>
      </c>
      <c r="BF17" s="31">
        <v>48913607</v>
      </c>
      <c r="BG17" s="31">
        <v>254</v>
      </c>
      <c r="BH17" s="31">
        <v>48913607</v>
      </c>
      <c r="BI17" s="31" t="s">
        <v>123</v>
      </c>
      <c r="BJ17" s="31" t="s">
        <v>755</v>
      </c>
      <c r="BK17" s="31">
        <v>254</v>
      </c>
      <c r="BL17" s="31">
        <v>1544528557</v>
      </c>
      <c r="BM17" s="31">
        <f t="shared" si="27"/>
        <v>1</v>
      </c>
      <c r="BN17" s="31">
        <f t="shared" si="28"/>
        <v>1</v>
      </c>
      <c r="BO17" s="31">
        <f t="shared" si="29"/>
        <v>254</v>
      </c>
      <c r="BP17" s="31">
        <f t="shared" si="30"/>
        <v>48913607</v>
      </c>
      <c r="BQ17" s="31">
        <f t="shared" si="31"/>
        <v>192573.25590551182</v>
      </c>
      <c r="BR17" s="31" t="str">
        <f t="shared" si="32"/>
        <v/>
      </c>
      <c r="BS17" s="31">
        <f t="shared" si="33"/>
        <v>192573.25590551182</v>
      </c>
      <c r="BT17" s="31" t="str">
        <f t="shared" si="34"/>
        <v/>
      </c>
      <c r="BU17" s="31" t="str">
        <f t="shared" si="35"/>
        <v/>
      </c>
      <c r="BV17" s="45" t="s">
        <v>61</v>
      </c>
      <c r="BW17" s="45" t="s">
        <v>61</v>
      </c>
      <c r="BX17" s="45">
        <v>48154995</v>
      </c>
      <c r="BY17" s="45">
        <v>2657</v>
      </c>
      <c r="BZ17" s="45">
        <v>48154995</v>
      </c>
      <c r="CA17" s="45" t="s">
        <v>357</v>
      </c>
      <c r="CB17" s="45" t="s">
        <v>2220</v>
      </c>
      <c r="CC17" s="45">
        <v>2658</v>
      </c>
      <c r="CD17" s="45">
        <v>1517874769</v>
      </c>
      <c r="CE17" s="45">
        <f t="shared" si="36"/>
        <v>1</v>
      </c>
      <c r="CF17" s="45">
        <f t="shared" si="37"/>
        <v>1</v>
      </c>
      <c r="CG17" s="45">
        <f t="shared" si="38"/>
        <v>2657</v>
      </c>
      <c r="CH17" s="45">
        <f t="shared" si="39"/>
        <v>48154995</v>
      </c>
      <c r="CI17" s="45">
        <f t="shared" si="40"/>
        <v>18117.003386004515</v>
      </c>
      <c r="CJ17" s="45" t="str">
        <f t="shared" si="41"/>
        <v/>
      </c>
      <c r="CK17" s="45">
        <f t="shared" si="42"/>
        <v>18123.821979676326</v>
      </c>
      <c r="CL17" s="45" t="str">
        <f t="shared" si="43"/>
        <v/>
      </c>
      <c r="CM17" s="45" t="str">
        <f t="shared" si="44"/>
        <v/>
      </c>
    </row>
    <row r="18" spans="1:91" x14ac:dyDescent="0.3">
      <c r="A18" s="1"/>
      <c r="B18" s="10" t="s">
        <v>61</v>
      </c>
      <c r="C18" s="10" t="s">
        <v>61</v>
      </c>
      <c r="D18" s="10">
        <v>16790377</v>
      </c>
      <c r="E18" s="10">
        <v>154</v>
      </c>
      <c r="F18" s="10">
        <v>16790377</v>
      </c>
      <c r="G18" s="10" t="s">
        <v>112</v>
      </c>
      <c r="H18" s="10" t="s">
        <v>130</v>
      </c>
      <c r="I18" s="10">
        <v>154</v>
      </c>
      <c r="J18" s="10">
        <v>1541873069</v>
      </c>
      <c r="K18" s="10">
        <f t="shared" si="0"/>
        <v>1</v>
      </c>
      <c r="L18" s="10">
        <f t="shared" si="1"/>
        <v>1</v>
      </c>
      <c r="M18" s="10">
        <f t="shared" si="2"/>
        <v>154</v>
      </c>
      <c r="N18" s="10">
        <f t="shared" si="3"/>
        <v>16790377</v>
      </c>
      <c r="O18" s="10">
        <f t="shared" si="4"/>
        <v>109028.42207792208</v>
      </c>
      <c r="P18" s="10" t="str">
        <f t="shared" si="5"/>
        <v/>
      </c>
      <c r="Q18" s="10">
        <f t="shared" si="6"/>
        <v>109028.42207792208</v>
      </c>
      <c r="R18" s="10" t="str">
        <f t="shared" si="7"/>
        <v/>
      </c>
      <c r="S18" s="10" t="str">
        <f t="shared" si="8"/>
        <v/>
      </c>
      <c r="T18" s="17" t="s">
        <v>61</v>
      </c>
      <c r="U18" s="17" t="s">
        <v>61</v>
      </c>
      <c r="V18" s="17">
        <v>2851026</v>
      </c>
      <c r="W18" s="17">
        <v>99</v>
      </c>
      <c r="X18" s="17">
        <v>2851026</v>
      </c>
      <c r="Y18" s="17" t="s">
        <v>145</v>
      </c>
      <c r="Z18" s="17" t="s">
        <v>344</v>
      </c>
      <c r="AA18" s="17">
        <v>99</v>
      </c>
      <c r="AB18" s="17">
        <v>1544686656</v>
      </c>
      <c r="AC18" s="17">
        <f t="shared" si="9"/>
        <v>1</v>
      </c>
      <c r="AD18" s="17">
        <f t="shared" si="10"/>
        <v>1</v>
      </c>
      <c r="AE18" s="32">
        <f t="shared" si="11"/>
        <v>99</v>
      </c>
      <c r="AF18" s="32">
        <f t="shared" si="12"/>
        <v>2851026</v>
      </c>
      <c r="AG18" s="32">
        <f t="shared" si="13"/>
        <v>28798.242424242424</v>
      </c>
      <c r="AH18" s="32" t="str">
        <f t="shared" si="14"/>
        <v/>
      </c>
      <c r="AI18" s="32">
        <f t="shared" si="15"/>
        <v>28798.242424242424</v>
      </c>
      <c r="AJ18" s="32" t="str">
        <f t="shared" si="16"/>
        <v/>
      </c>
      <c r="AK18" s="32" t="str">
        <f t="shared" si="17"/>
        <v/>
      </c>
      <c r="AL18" s="24" t="s">
        <v>61</v>
      </c>
      <c r="AM18" s="24" t="s">
        <v>61</v>
      </c>
      <c r="AN18" s="24">
        <v>3147901</v>
      </c>
      <c r="AO18" s="24">
        <v>676</v>
      </c>
      <c r="AP18" s="24">
        <v>3147901</v>
      </c>
      <c r="AQ18" s="24" t="s">
        <v>123</v>
      </c>
      <c r="AR18" s="24" t="s">
        <v>522</v>
      </c>
      <c r="AS18" s="24">
        <v>676</v>
      </c>
      <c r="AT18" s="24">
        <v>1544665922</v>
      </c>
      <c r="AU18" s="24">
        <f t="shared" si="18"/>
        <v>1</v>
      </c>
      <c r="AV18" s="24">
        <f t="shared" si="19"/>
        <v>1</v>
      </c>
      <c r="AW18" s="24">
        <f t="shared" si="20"/>
        <v>676</v>
      </c>
      <c r="AX18" s="24">
        <f t="shared" si="21"/>
        <v>3147901</v>
      </c>
      <c r="AY18" s="24">
        <f t="shared" si="22"/>
        <v>4656.6582840236688</v>
      </c>
      <c r="AZ18" s="24" t="str">
        <f t="shared" si="23"/>
        <v/>
      </c>
      <c r="BA18" s="24">
        <f t="shared" si="24"/>
        <v>4656.6582840236688</v>
      </c>
      <c r="BB18" s="24" t="str">
        <f t="shared" si="25"/>
        <v/>
      </c>
      <c r="BC18" s="24" t="str">
        <f t="shared" si="26"/>
        <v/>
      </c>
      <c r="BD18" s="31" t="s">
        <v>61</v>
      </c>
      <c r="BE18" s="31" t="s">
        <v>61</v>
      </c>
      <c r="BF18" s="31">
        <v>49477403</v>
      </c>
      <c r="BG18" s="31">
        <v>263</v>
      </c>
      <c r="BH18" s="31">
        <v>49477403</v>
      </c>
      <c r="BI18" s="31" t="s">
        <v>357</v>
      </c>
      <c r="BJ18" s="31" t="s">
        <v>756</v>
      </c>
      <c r="BK18" s="31">
        <v>263</v>
      </c>
      <c r="BL18" s="31">
        <v>1544528571</v>
      </c>
      <c r="BM18" s="31">
        <f t="shared" si="27"/>
        <v>1</v>
      </c>
      <c r="BN18" s="31">
        <f t="shared" si="28"/>
        <v>1</v>
      </c>
      <c r="BO18" s="31">
        <f t="shared" si="29"/>
        <v>263</v>
      </c>
      <c r="BP18" s="31">
        <f t="shared" si="30"/>
        <v>49477403</v>
      </c>
      <c r="BQ18" s="31">
        <f t="shared" si="31"/>
        <v>188127.00760456274</v>
      </c>
      <c r="BR18" s="31" t="str">
        <f t="shared" si="32"/>
        <v/>
      </c>
      <c r="BS18" s="31">
        <f t="shared" si="33"/>
        <v>188127.00760456274</v>
      </c>
      <c r="BT18" s="31" t="str">
        <f t="shared" si="34"/>
        <v/>
      </c>
      <c r="BU18" s="31" t="str">
        <f t="shared" si="35"/>
        <v/>
      </c>
      <c r="BV18" s="45" t="s">
        <v>61</v>
      </c>
      <c r="BW18" s="45" t="s">
        <v>61</v>
      </c>
      <c r="BX18" s="45">
        <v>38634002</v>
      </c>
      <c r="BY18" s="45">
        <v>2203</v>
      </c>
      <c r="BZ18" s="45">
        <v>38634002</v>
      </c>
      <c r="CA18" s="45" t="s">
        <v>515</v>
      </c>
      <c r="CB18" s="45" t="s">
        <v>2221</v>
      </c>
      <c r="CC18" s="45">
        <v>2203</v>
      </c>
      <c r="CD18" s="45">
        <v>1517874793</v>
      </c>
      <c r="CE18" s="45">
        <f t="shared" si="36"/>
        <v>1</v>
      </c>
      <c r="CF18" s="45">
        <f t="shared" si="37"/>
        <v>1</v>
      </c>
      <c r="CG18" s="45">
        <f t="shared" si="38"/>
        <v>2203</v>
      </c>
      <c r="CH18" s="45">
        <f t="shared" si="39"/>
        <v>38634002</v>
      </c>
      <c r="CI18" s="45">
        <f t="shared" si="40"/>
        <v>17536.995914661824</v>
      </c>
      <c r="CJ18" s="45" t="str">
        <f t="shared" si="41"/>
        <v/>
      </c>
      <c r="CK18" s="45">
        <f t="shared" si="42"/>
        <v>17536.995914661824</v>
      </c>
      <c r="CL18" s="45" t="str">
        <f t="shared" si="43"/>
        <v/>
      </c>
      <c r="CM18" s="45" t="str">
        <f t="shared" si="44"/>
        <v/>
      </c>
    </row>
    <row r="19" spans="1:91" x14ac:dyDescent="0.3">
      <c r="A19" s="1"/>
      <c r="B19" s="10" t="s">
        <v>61</v>
      </c>
      <c r="C19" s="10" t="s">
        <v>61</v>
      </c>
      <c r="D19" s="10">
        <v>17886101</v>
      </c>
      <c r="E19" s="10">
        <v>170</v>
      </c>
      <c r="F19" s="10">
        <v>17886101</v>
      </c>
      <c r="G19" s="10" t="s">
        <v>128</v>
      </c>
      <c r="H19" s="10" t="s">
        <v>131</v>
      </c>
      <c r="I19" s="10">
        <v>170</v>
      </c>
      <c r="J19" s="10">
        <v>1541873077</v>
      </c>
      <c r="K19" s="10">
        <f t="shared" si="0"/>
        <v>1</v>
      </c>
      <c r="L19" s="10">
        <f t="shared" si="1"/>
        <v>1</v>
      </c>
      <c r="M19" s="10">
        <f t="shared" si="2"/>
        <v>170</v>
      </c>
      <c r="N19" s="10">
        <f t="shared" si="3"/>
        <v>17886101</v>
      </c>
      <c r="O19" s="10">
        <f t="shared" si="4"/>
        <v>105212.35882352942</v>
      </c>
      <c r="P19" s="10" t="str">
        <f t="shared" si="5"/>
        <v/>
      </c>
      <c r="Q19" s="10">
        <f t="shared" si="6"/>
        <v>105212.35882352942</v>
      </c>
      <c r="R19" s="10" t="str">
        <f t="shared" si="7"/>
        <v/>
      </c>
      <c r="S19" s="10" t="str">
        <f t="shared" si="8"/>
        <v/>
      </c>
      <c r="T19" s="17" t="s">
        <v>61</v>
      </c>
      <c r="U19" s="17" t="s">
        <v>61</v>
      </c>
      <c r="V19" s="17">
        <v>2988288</v>
      </c>
      <c r="W19" s="17">
        <v>129</v>
      </c>
      <c r="X19" s="17">
        <v>2988288</v>
      </c>
      <c r="Y19" s="17" t="s">
        <v>118</v>
      </c>
      <c r="Z19" s="17" t="s">
        <v>345</v>
      </c>
      <c r="AA19" s="17">
        <v>129</v>
      </c>
      <c r="AB19" s="17">
        <v>1544686667</v>
      </c>
      <c r="AC19" s="17">
        <f t="shared" si="9"/>
        <v>1</v>
      </c>
      <c r="AD19" s="17">
        <f t="shared" si="10"/>
        <v>1</v>
      </c>
      <c r="AE19" s="32">
        <f t="shared" si="11"/>
        <v>129</v>
      </c>
      <c r="AF19" s="32">
        <f t="shared" si="12"/>
        <v>2988288</v>
      </c>
      <c r="AG19" s="32">
        <f t="shared" si="13"/>
        <v>23165.023255813954</v>
      </c>
      <c r="AH19" s="32" t="str">
        <f t="shared" si="14"/>
        <v/>
      </c>
      <c r="AI19" s="32">
        <f t="shared" si="15"/>
        <v>23165.023255813954</v>
      </c>
      <c r="AJ19" s="32" t="str">
        <f t="shared" si="16"/>
        <v/>
      </c>
      <c r="AK19" s="32" t="str">
        <f t="shared" si="17"/>
        <v/>
      </c>
      <c r="AL19" s="24" t="s">
        <v>61</v>
      </c>
      <c r="AM19" s="24" t="s">
        <v>61</v>
      </c>
      <c r="AN19" s="24">
        <v>3162982</v>
      </c>
      <c r="AO19" s="24">
        <v>629</v>
      </c>
      <c r="AP19" s="24">
        <v>3162982</v>
      </c>
      <c r="AQ19" s="24" t="s">
        <v>523</v>
      </c>
      <c r="AR19" s="24" t="s">
        <v>524</v>
      </c>
      <c r="AS19" s="24">
        <v>629</v>
      </c>
      <c r="AT19" s="24">
        <v>1544666108</v>
      </c>
      <c r="AU19" s="24">
        <f t="shared" si="18"/>
        <v>1</v>
      </c>
      <c r="AV19" s="24">
        <f t="shared" si="19"/>
        <v>1</v>
      </c>
      <c r="AW19" s="24">
        <f t="shared" si="20"/>
        <v>629</v>
      </c>
      <c r="AX19" s="24">
        <f t="shared" si="21"/>
        <v>3162982</v>
      </c>
      <c r="AY19" s="24">
        <f t="shared" si="22"/>
        <v>5028.588235294118</v>
      </c>
      <c r="AZ19" s="24" t="str">
        <f t="shared" si="23"/>
        <v/>
      </c>
      <c r="BA19" s="24">
        <f t="shared" si="24"/>
        <v>5028.588235294118</v>
      </c>
      <c r="BB19" s="24" t="str">
        <f t="shared" si="25"/>
        <v/>
      </c>
      <c r="BC19" s="24" t="str">
        <f t="shared" si="26"/>
        <v/>
      </c>
      <c r="BD19" s="31" t="s">
        <v>61</v>
      </c>
      <c r="BE19" s="31" t="s">
        <v>61</v>
      </c>
      <c r="BF19" s="31">
        <v>49408628</v>
      </c>
      <c r="BG19" s="31">
        <v>256</v>
      </c>
      <c r="BH19" s="31">
        <v>49408628</v>
      </c>
      <c r="BI19" s="31" t="s">
        <v>114</v>
      </c>
      <c r="BJ19" s="31" t="s">
        <v>757</v>
      </c>
      <c r="BK19" s="31">
        <v>256</v>
      </c>
      <c r="BL19" s="31">
        <v>1544528612</v>
      </c>
      <c r="BM19" s="31">
        <f t="shared" si="27"/>
        <v>1</v>
      </c>
      <c r="BN19" s="31">
        <f t="shared" si="28"/>
        <v>1</v>
      </c>
      <c r="BO19" s="31">
        <f t="shared" si="29"/>
        <v>256</v>
      </c>
      <c r="BP19" s="31">
        <f t="shared" si="30"/>
        <v>49408628</v>
      </c>
      <c r="BQ19" s="31">
        <f t="shared" si="31"/>
        <v>193002.453125</v>
      </c>
      <c r="BR19" s="31" t="str">
        <f t="shared" si="32"/>
        <v/>
      </c>
      <c r="BS19" s="31">
        <f t="shared" si="33"/>
        <v>193002.453125</v>
      </c>
      <c r="BT19" s="31" t="str">
        <f t="shared" si="34"/>
        <v/>
      </c>
      <c r="BU19" s="31" t="str">
        <f t="shared" si="35"/>
        <v/>
      </c>
      <c r="BV19" s="45" t="s">
        <v>61</v>
      </c>
      <c r="BW19" s="45" t="s">
        <v>61</v>
      </c>
      <c r="BX19" s="45">
        <v>50092642</v>
      </c>
      <c r="BY19" s="45">
        <v>2747</v>
      </c>
      <c r="BZ19" s="45">
        <v>50092642</v>
      </c>
      <c r="CA19" s="45" t="s">
        <v>145</v>
      </c>
      <c r="CB19" s="45" t="s">
        <v>2222</v>
      </c>
      <c r="CC19" s="45">
        <v>2748</v>
      </c>
      <c r="CD19" s="45">
        <v>1517874936</v>
      </c>
      <c r="CE19" s="45">
        <f t="shared" si="36"/>
        <v>1</v>
      </c>
      <c r="CF19" s="45">
        <f t="shared" si="37"/>
        <v>1</v>
      </c>
      <c r="CG19" s="45">
        <f t="shared" si="38"/>
        <v>2747</v>
      </c>
      <c r="CH19" s="45">
        <f t="shared" si="39"/>
        <v>50092642</v>
      </c>
      <c r="CI19" s="45">
        <f t="shared" si="40"/>
        <v>18228.763464337699</v>
      </c>
      <c r="CJ19" s="45" t="str">
        <f t="shared" si="41"/>
        <v/>
      </c>
      <c r="CK19" s="45">
        <f t="shared" si="42"/>
        <v>18235.399344739715</v>
      </c>
      <c r="CL19" s="45" t="str">
        <f t="shared" si="43"/>
        <v/>
      </c>
      <c r="CM19" s="45" t="str">
        <f t="shared" si="44"/>
        <v/>
      </c>
    </row>
    <row r="20" spans="1:91" x14ac:dyDescent="0.3">
      <c r="A20" s="1"/>
      <c r="B20" s="10" t="s">
        <v>61</v>
      </c>
      <c r="C20" s="10" t="s">
        <v>61</v>
      </c>
      <c r="D20" s="10">
        <v>20832523</v>
      </c>
      <c r="E20" s="10">
        <v>175</v>
      </c>
      <c r="F20" s="10">
        <v>20832523</v>
      </c>
      <c r="G20" s="10" t="s">
        <v>132</v>
      </c>
      <c r="H20" s="10" t="s">
        <v>133</v>
      </c>
      <c r="I20" s="10">
        <v>175</v>
      </c>
      <c r="J20" s="10">
        <v>1541873085</v>
      </c>
      <c r="K20" s="10">
        <f t="shared" si="0"/>
        <v>1</v>
      </c>
      <c r="L20" s="10">
        <f t="shared" si="1"/>
        <v>1</v>
      </c>
      <c r="M20" s="10">
        <f t="shared" si="2"/>
        <v>175</v>
      </c>
      <c r="N20" s="10">
        <f t="shared" si="3"/>
        <v>20832523</v>
      </c>
      <c r="O20" s="10">
        <f t="shared" si="4"/>
        <v>119042.98857142858</v>
      </c>
      <c r="P20" s="10" t="str">
        <f t="shared" si="5"/>
        <v/>
      </c>
      <c r="Q20" s="10">
        <f t="shared" si="6"/>
        <v>119042.98857142858</v>
      </c>
      <c r="R20" s="10" t="str">
        <f t="shared" si="7"/>
        <v/>
      </c>
      <c r="S20" s="10" t="str">
        <f t="shared" si="8"/>
        <v/>
      </c>
      <c r="T20" s="17" t="s">
        <v>61</v>
      </c>
      <c r="U20" s="17" t="s">
        <v>61</v>
      </c>
      <c r="V20" s="17">
        <v>1613992</v>
      </c>
      <c r="W20" s="17">
        <v>102</v>
      </c>
      <c r="X20" s="17">
        <v>1613992</v>
      </c>
      <c r="Y20" s="17" t="s">
        <v>123</v>
      </c>
      <c r="Z20" s="17" t="s">
        <v>346</v>
      </c>
      <c r="AA20" s="17">
        <v>102</v>
      </c>
      <c r="AB20" s="17">
        <v>1544686694</v>
      </c>
      <c r="AC20" s="17">
        <f t="shared" si="9"/>
        <v>1</v>
      </c>
      <c r="AD20" s="17">
        <f t="shared" si="10"/>
        <v>1</v>
      </c>
      <c r="AE20" s="32">
        <f t="shared" si="11"/>
        <v>102</v>
      </c>
      <c r="AF20" s="32">
        <f t="shared" si="12"/>
        <v>1613992</v>
      </c>
      <c r="AG20" s="32">
        <f t="shared" si="13"/>
        <v>15823.450980392157</v>
      </c>
      <c r="AH20" s="32" t="str">
        <f t="shared" si="14"/>
        <v/>
      </c>
      <c r="AI20" s="32">
        <f t="shared" si="15"/>
        <v>15823.450980392157</v>
      </c>
      <c r="AJ20" s="32" t="str">
        <f t="shared" si="16"/>
        <v/>
      </c>
      <c r="AK20" s="32" t="str">
        <f t="shared" si="17"/>
        <v/>
      </c>
      <c r="AL20" s="24" t="s">
        <v>61</v>
      </c>
      <c r="AM20" s="24" t="s">
        <v>61</v>
      </c>
      <c r="AN20" s="24">
        <v>3130250</v>
      </c>
      <c r="AO20" s="24">
        <v>629</v>
      </c>
      <c r="AP20" s="24">
        <v>3130250</v>
      </c>
      <c r="AQ20" s="24" t="s">
        <v>140</v>
      </c>
      <c r="AR20" s="24" t="s">
        <v>525</v>
      </c>
      <c r="AS20" s="24">
        <v>629</v>
      </c>
      <c r="AT20" s="24">
        <v>1544666188</v>
      </c>
      <c r="AU20" s="24">
        <f t="shared" si="18"/>
        <v>1</v>
      </c>
      <c r="AV20" s="24">
        <f t="shared" si="19"/>
        <v>1</v>
      </c>
      <c r="AW20" s="24">
        <f t="shared" si="20"/>
        <v>629</v>
      </c>
      <c r="AX20" s="24">
        <f t="shared" si="21"/>
        <v>3130250</v>
      </c>
      <c r="AY20" s="24">
        <f t="shared" si="22"/>
        <v>4976.5500794912559</v>
      </c>
      <c r="AZ20" s="24" t="str">
        <f t="shared" si="23"/>
        <v/>
      </c>
      <c r="BA20" s="24">
        <f t="shared" si="24"/>
        <v>4976.5500794912559</v>
      </c>
      <c r="BB20" s="24" t="str">
        <f t="shared" si="25"/>
        <v/>
      </c>
      <c r="BC20" s="24" t="str">
        <f t="shared" si="26"/>
        <v/>
      </c>
      <c r="BD20" s="31" t="s">
        <v>61</v>
      </c>
      <c r="BE20" s="31" t="s">
        <v>61</v>
      </c>
      <c r="BF20" s="31">
        <v>48461728</v>
      </c>
      <c r="BG20" s="31">
        <v>260</v>
      </c>
      <c r="BH20" s="31">
        <v>48461728</v>
      </c>
      <c r="BI20" s="31" t="s">
        <v>341</v>
      </c>
      <c r="BJ20" s="31" t="s">
        <v>758</v>
      </c>
      <c r="BK20" s="31">
        <v>260</v>
      </c>
      <c r="BL20" s="31">
        <v>1544528642</v>
      </c>
      <c r="BM20" s="31">
        <f t="shared" si="27"/>
        <v>1</v>
      </c>
      <c r="BN20" s="31">
        <f t="shared" si="28"/>
        <v>1</v>
      </c>
      <c r="BO20" s="31">
        <f t="shared" si="29"/>
        <v>260</v>
      </c>
      <c r="BP20" s="31">
        <f t="shared" si="30"/>
        <v>48461728</v>
      </c>
      <c r="BQ20" s="31">
        <f t="shared" si="31"/>
        <v>186391.26153846155</v>
      </c>
      <c r="BR20" s="31" t="str">
        <f t="shared" si="32"/>
        <v/>
      </c>
      <c r="BS20" s="31">
        <f t="shared" si="33"/>
        <v>186391.26153846155</v>
      </c>
      <c r="BT20" s="31" t="str">
        <f t="shared" si="34"/>
        <v/>
      </c>
      <c r="BU20" s="31" t="str">
        <f t="shared" si="35"/>
        <v/>
      </c>
      <c r="BV20" s="45" t="s">
        <v>61</v>
      </c>
      <c r="BW20" s="45" t="s">
        <v>61</v>
      </c>
      <c r="BX20" s="45">
        <v>41229239</v>
      </c>
      <c r="BY20" s="45">
        <v>2351</v>
      </c>
      <c r="BZ20" s="45">
        <v>41229239</v>
      </c>
      <c r="CA20" s="45" t="s">
        <v>128</v>
      </c>
      <c r="CB20" s="45" t="s">
        <v>2223</v>
      </c>
      <c r="CC20" s="45">
        <v>2351</v>
      </c>
      <c r="CD20" s="45">
        <v>1517875014</v>
      </c>
      <c r="CE20" s="45">
        <f t="shared" si="36"/>
        <v>1</v>
      </c>
      <c r="CF20" s="45">
        <f t="shared" si="37"/>
        <v>1</v>
      </c>
      <c r="CG20" s="45">
        <f t="shared" si="38"/>
        <v>2351</v>
      </c>
      <c r="CH20" s="45">
        <f t="shared" si="39"/>
        <v>41229239</v>
      </c>
      <c r="CI20" s="45">
        <f t="shared" si="40"/>
        <v>17536.894512973202</v>
      </c>
      <c r="CJ20" s="45" t="str">
        <f t="shared" si="41"/>
        <v/>
      </c>
      <c r="CK20" s="45">
        <f t="shared" si="42"/>
        <v>17536.894512973202</v>
      </c>
      <c r="CL20" s="45" t="str">
        <f t="shared" si="43"/>
        <v/>
      </c>
      <c r="CM20" s="45" t="str">
        <f t="shared" si="44"/>
        <v/>
      </c>
    </row>
    <row r="21" spans="1:91" x14ac:dyDescent="0.3">
      <c r="A21" s="1"/>
      <c r="B21" s="10" t="s">
        <v>61</v>
      </c>
      <c r="C21" s="10" t="s">
        <v>61</v>
      </c>
      <c r="D21" s="10">
        <v>20439408</v>
      </c>
      <c r="E21" s="10">
        <v>177</v>
      </c>
      <c r="F21" s="10">
        <v>20439408</v>
      </c>
      <c r="G21" s="10" t="s">
        <v>134</v>
      </c>
      <c r="H21" s="10" t="s">
        <v>135</v>
      </c>
      <c r="I21" s="10">
        <v>177</v>
      </c>
      <c r="J21" s="10">
        <v>1541873111</v>
      </c>
      <c r="K21" s="10">
        <f t="shared" si="0"/>
        <v>1</v>
      </c>
      <c r="L21" s="10">
        <f t="shared" si="1"/>
        <v>1</v>
      </c>
      <c r="M21" s="10">
        <f t="shared" si="2"/>
        <v>177</v>
      </c>
      <c r="N21" s="10">
        <f t="shared" si="3"/>
        <v>20439408</v>
      </c>
      <c r="O21" s="10">
        <f t="shared" si="4"/>
        <v>115476.8813559322</v>
      </c>
      <c r="P21" s="10" t="str">
        <f t="shared" si="5"/>
        <v/>
      </c>
      <c r="Q21" s="10">
        <f t="shared" si="6"/>
        <v>115476.8813559322</v>
      </c>
      <c r="R21" s="10" t="str">
        <f t="shared" si="7"/>
        <v/>
      </c>
      <c r="S21" s="10" t="str">
        <f t="shared" si="8"/>
        <v/>
      </c>
      <c r="T21" s="17" t="s">
        <v>61</v>
      </c>
      <c r="U21" s="17" t="s">
        <v>61</v>
      </c>
      <c r="V21" s="17">
        <v>2952576</v>
      </c>
      <c r="W21" s="17">
        <v>123</v>
      </c>
      <c r="X21" s="17">
        <v>2952576</v>
      </c>
      <c r="Y21" s="17" t="s">
        <v>149</v>
      </c>
      <c r="Z21" s="17" t="s">
        <v>347</v>
      </c>
      <c r="AA21" s="17">
        <v>123</v>
      </c>
      <c r="AB21" s="17">
        <v>1544686717</v>
      </c>
      <c r="AC21" s="17">
        <f t="shared" si="9"/>
        <v>1</v>
      </c>
      <c r="AD21" s="17">
        <f t="shared" si="10"/>
        <v>1</v>
      </c>
      <c r="AE21" s="32">
        <f t="shared" si="11"/>
        <v>123</v>
      </c>
      <c r="AF21" s="32">
        <f t="shared" si="12"/>
        <v>2952576</v>
      </c>
      <c r="AG21" s="32">
        <f t="shared" si="13"/>
        <v>24004.682926829268</v>
      </c>
      <c r="AH21" s="32" t="str">
        <f t="shared" si="14"/>
        <v/>
      </c>
      <c r="AI21" s="32">
        <f t="shared" si="15"/>
        <v>24004.682926829268</v>
      </c>
      <c r="AJ21" s="32" t="str">
        <f t="shared" si="16"/>
        <v/>
      </c>
      <c r="AK21" s="32" t="str">
        <f t="shared" si="17"/>
        <v/>
      </c>
      <c r="AL21" s="24" t="s">
        <v>61</v>
      </c>
      <c r="AM21" s="24" t="s">
        <v>61</v>
      </c>
      <c r="AN21" s="24">
        <v>3139675</v>
      </c>
      <c r="AO21" s="24">
        <v>610</v>
      </c>
      <c r="AP21" s="24">
        <v>3139675</v>
      </c>
      <c r="AQ21" s="24" t="s">
        <v>341</v>
      </c>
      <c r="AR21" s="24" t="s">
        <v>526</v>
      </c>
      <c r="AS21" s="24">
        <v>610</v>
      </c>
      <c r="AT21" s="24">
        <v>1544666205</v>
      </c>
      <c r="AU21" s="24">
        <f t="shared" si="18"/>
        <v>1</v>
      </c>
      <c r="AV21" s="24">
        <f t="shared" si="19"/>
        <v>1</v>
      </c>
      <c r="AW21" s="24">
        <f t="shared" si="20"/>
        <v>610</v>
      </c>
      <c r="AX21" s="24">
        <f t="shared" si="21"/>
        <v>3139675</v>
      </c>
      <c r="AY21" s="24">
        <f t="shared" si="22"/>
        <v>5147.0081967213118</v>
      </c>
      <c r="AZ21" s="24" t="str">
        <f t="shared" si="23"/>
        <v/>
      </c>
      <c r="BA21" s="24">
        <f t="shared" si="24"/>
        <v>5147.0081967213118</v>
      </c>
      <c r="BB21" s="24" t="str">
        <f t="shared" si="25"/>
        <v/>
      </c>
      <c r="BC21" s="24" t="str">
        <f t="shared" si="26"/>
        <v/>
      </c>
      <c r="BD21" s="31" t="s">
        <v>61</v>
      </c>
      <c r="BE21" s="31" t="s">
        <v>61</v>
      </c>
      <c r="BF21" s="31">
        <v>48892961</v>
      </c>
      <c r="BG21" s="31">
        <v>251</v>
      </c>
      <c r="BH21" s="31">
        <v>48892961</v>
      </c>
      <c r="BI21" s="31" t="s">
        <v>143</v>
      </c>
      <c r="BJ21" s="31" t="s">
        <v>759</v>
      </c>
      <c r="BK21" s="31">
        <v>251</v>
      </c>
      <c r="BL21" s="31">
        <v>1544528752</v>
      </c>
      <c r="BM21" s="31">
        <f t="shared" si="27"/>
        <v>1</v>
      </c>
      <c r="BN21" s="31">
        <f t="shared" si="28"/>
        <v>1</v>
      </c>
      <c r="BO21" s="31">
        <f t="shared" si="29"/>
        <v>251</v>
      </c>
      <c r="BP21" s="31">
        <f t="shared" si="30"/>
        <v>48892961</v>
      </c>
      <c r="BQ21" s="31">
        <f t="shared" si="31"/>
        <v>194792.67330677292</v>
      </c>
      <c r="BR21" s="31" t="str">
        <f t="shared" si="32"/>
        <v/>
      </c>
      <c r="BS21" s="31">
        <f t="shared" si="33"/>
        <v>194792.67330677292</v>
      </c>
      <c r="BT21" s="31" t="str">
        <f t="shared" si="34"/>
        <v/>
      </c>
      <c r="BU21" s="31" t="str">
        <f t="shared" si="35"/>
        <v/>
      </c>
      <c r="BV21" s="45" t="s">
        <v>61</v>
      </c>
      <c r="BW21" s="45" t="s">
        <v>61</v>
      </c>
      <c r="BX21" s="45">
        <v>34060815</v>
      </c>
      <c r="BY21" s="45">
        <v>1995</v>
      </c>
      <c r="BZ21" s="45">
        <v>34060815</v>
      </c>
      <c r="CA21" s="45" t="s">
        <v>116</v>
      </c>
      <c r="CB21" s="45" t="s">
        <v>2224</v>
      </c>
      <c r="CC21" s="45">
        <v>1996</v>
      </c>
      <c r="CD21" s="45">
        <v>1517875116</v>
      </c>
      <c r="CE21" s="45">
        <f t="shared" si="36"/>
        <v>1</v>
      </c>
      <c r="CF21" s="45">
        <f t="shared" si="37"/>
        <v>1</v>
      </c>
      <c r="CG21" s="45">
        <f t="shared" si="38"/>
        <v>1995</v>
      </c>
      <c r="CH21" s="45">
        <f t="shared" si="39"/>
        <v>34060815</v>
      </c>
      <c r="CI21" s="45">
        <f t="shared" si="40"/>
        <v>17064.536573146292</v>
      </c>
      <c r="CJ21" s="45" t="str">
        <f t="shared" si="41"/>
        <v/>
      </c>
      <c r="CK21" s="45">
        <f t="shared" si="42"/>
        <v>17073.090225563908</v>
      </c>
      <c r="CL21" s="45" t="str">
        <f t="shared" si="43"/>
        <v/>
      </c>
      <c r="CM21" s="45" t="str">
        <f t="shared" si="44"/>
        <v/>
      </c>
    </row>
    <row r="22" spans="1:91" x14ac:dyDescent="0.3">
      <c r="A22" s="1"/>
      <c r="B22" s="10" t="s">
        <v>61</v>
      </c>
      <c r="C22" s="10" t="s">
        <v>61</v>
      </c>
      <c r="D22" s="10">
        <v>15915154</v>
      </c>
      <c r="E22" s="10">
        <v>153</v>
      </c>
      <c r="F22" s="10">
        <v>15915154</v>
      </c>
      <c r="G22" s="10" t="s">
        <v>114</v>
      </c>
      <c r="H22" s="10" t="s">
        <v>136</v>
      </c>
      <c r="I22" s="10">
        <v>153</v>
      </c>
      <c r="J22" s="10">
        <v>1541873137</v>
      </c>
      <c r="K22" s="10">
        <f t="shared" si="0"/>
        <v>1</v>
      </c>
      <c r="L22" s="10">
        <f t="shared" si="1"/>
        <v>1</v>
      </c>
      <c r="M22" s="10">
        <f t="shared" si="2"/>
        <v>153</v>
      </c>
      <c r="N22" s="10">
        <f t="shared" si="3"/>
        <v>15915154</v>
      </c>
      <c r="O22" s="10">
        <f t="shared" si="4"/>
        <v>104020.61437908496</v>
      </c>
      <c r="P22" s="10" t="str">
        <f t="shared" si="5"/>
        <v/>
      </c>
      <c r="Q22" s="10">
        <f t="shared" si="6"/>
        <v>104020.61437908496</v>
      </c>
      <c r="R22" s="10" t="str">
        <f t="shared" si="7"/>
        <v/>
      </c>
      <c r="S22" s="10" t="str">
        <f t="shared" si="8"/>
        <v/>
      </c>
      <c r="T22" s="17" t="s">
        <v>61</v>
      </c>
      <c r="U22" s="17" t="s">
        <v>61</v>
      </c>
      <c r="V22" s="17">
        <v>2950297</v>
      </c>
      <c r="W22" s="17">
        <v>108</v>
      </c>
      <c r="X22" s="17">
        <v>2950297</v>
      </c>
      <c r="Y22" s="17" t="s">
        <v>145</v>
      </c>
      <c r="Z22" s="17" t="s">
        <v>348</v>
      </c>
      <c r="AA22" s="17">
        <v>108</v>
      </c>
      <c r="AB22" s="17">
        <v>1544686737</v>
      </c>
      <c r="AC22" s="17">
        <f t="shared" si="9"/>
        <v>1</v>
      </c>
      <c r="AD22" s="17">
        <f t="shared" si="10"/>
        <v>1</v>
      </c>
      <c r="AE22" s="32">
        <f t="shared" si="11"/>
        <v>108</v>
      </c>
      <c r="AF22" s="32">
        <f t="shared" si="12"/>
        <v>2950297</v>
      </c>
      <c r="AG22" s="32">
        <f t="shared" si="13"/>
        <v>27317.564814814814</v>
      </c>
      <c r="AH22" s="32" t="str">
        <f t="shared" si="14"/>
        <v/>
      </c>
      <c r="AI22" s="32">
        <f t="shared" si="15"/>
        <v>27317.564814814814</v>
      </c>
      <c r="AJ22" s="32" t="str">
        <f t="shared" si="16"/>
        <v/>
      </c>
      <c r="AK22" s="32" t="str">
        <f t="shared" si="17"/>
        <v/>
      </c>
      <c r="AL22" s="24" t="s">
        <v>61</v>
      </c>
      <c r="AM22" s="24" t="s">
        <v>61</v>
      </c>
      <c r="AN22" s="24">
        <v>3080576</v>
      </c>
      <c r="AO22" s="24">
        <v>695</v>
      </c>
      <c r="AP22" s="24">
        <v>3080576</v>
      </c>
      <c r="AQ22" s="24" t="s">
        <v>123</v>
      </c>
      <c r="AR22" s="24" t="s">
        <v>527</v>
      </c>
      <c r="AS22" s="24">
        <v>695</v>
      </c>
      <c r="AT22" s="24">
        <v>1544666234</v>
      </c>
      <c r="AU22" s="24">
        <f t="shared" si="18"/>
        <v>1</v>
      </c>
      <c r="AV22" s="24">
        <f t="shared" si="19"/>
        <v>1</v>
      </c>
      <c r="AW22" s="24">
        <f t="shared" si="20"/>
        <v>695</v>
      </c>
      <c r="AX22" s="24">
        <f t="shared" si="21"/>
        <v>3080576</v>
      </c>
      <c r="AY22" s="24">
        <f t="shared" si="22"/>
        <v>4432.4834532374098</v>
      </c>
      <c r="AZ22" s="24" t="str">
        <f t="shared" si="23"/>
        <v/>
      </c>
      <c r="BA22" s="24">
        <f t="shared" si="24"/>
        <v>4432.4834532374098</v>
      </c>
      <c r="BB22" s="24" t="str">
        <f t="shared" si="25"/>
        <v/>
      </c>
      <c r="BC22" s="24" t="str">
        <f t="shared" si="26"/>
        <v/>
      </c>
      <c r="BD22" s="31" t="s">
        <v>61</v>
      </c>
      <c r="BE22" s="31" t="s">
        <v>61</v>
      </c>
      <c r="BF22" s="31">
        <v>49089772</v>
      </c>
      <c r="BG22" s="31">
        <v>245</v>
      </c>
      <c r="BH22" s="31">
        <v>49089772</v>
      </c>
      <c r="BI22" s="31" t="s">
        <v>214</v>
      </c>
      <c r="BJ22" s="31" t="s">
        <v>760</v>
      </c>
      <c r="BK22" s="31">
        <v>245</v>
      </c>
      <c r="BL22" s="31">
        <v>1544528796</v>
      </c>
      <c r="BM22" s="31">
        <f t="shared" si="27"/>
        <v>1</v>
      </c>
      <c r="BN22" s="31">
        <f t="shared" si="28"/>
        <v>1</v>
      </c>
      <c r="BO22" s="31">
        <f t="shared" si="29"/>
        <v>245</v>
      </c>
      <c r="BP22" s="31">
        <f t="shared" si="30"/>
        <v>49089772</v>
      </c>
      <c r="BQ22" s="31">
        <f t="shared" si="31"/>
        <v>200366.4163265306</v>
      </c>
      <c r="BR22" s="31" t="str">
        <f t="shared" si="32"/>
        <v/>
      </c>
      <c r="BS22" s="31">
        <f t="shared" si="33"/>
        <v>200366.4163265306</v>
      </c>
      <c r="BT22" s="31" t="str">
        <f t="shared" si="34"/>
        <v/>
      </c>
      <c r="BU22" s="31" t="str">
        <f t="shared" si="35"/>
        <v/>
      </c>
      <c r="BV22" s="45" t="s">
        <v>61</v>
      </c>
      <c r="BW22" s="45" t="s">
        <v>61</v>
      </c>
      <c r="BX22" s="45">
        <v>47528254</v>
      </c>
      <c r="BY22" s="45">
        <v>2537</v>
      </c>
      <c r="BZ22" s="45">
        <v>47528254</v>
      </c>
      <c r="CA22" s="45" t="s">
        <v>751</v>
      </c>
      <c r="CB22" s="45" t="s">
        <v>2225</v>
      </c>
      <c r="CC22" s="45">
        <v>2537</v>
      </c>
      <c r="CD22" s="45">
        <v>1517876999</v>
      </c>
      <c r="CE22" s="45">
        <f t="shared" si="36"/>
        <v>1</v>
      </c>
      <c r="CF22" s="45">
        <f t="shared" si="37"/>
        <v>1</v>
      </c>
      <c r="CG22" s="45">
        <f t="shared" si="38"/>
        <v>2537</v>
      </c>
      <c r="CH22" s="45">
        <f t="shared" si="39"/>
        <v>47528254</v>
      </c>
      <c r="CI22" s="45">
        <f t="shared" si="40"/>
        <v>18734.037839968467</v>
      </c>
      <c r="CJ22" s="45" t="str">
        <f t="shared" si="41"/>
        <v/>
      </c>
      <c r="CK22" s="45">
        <f t="shared" si="42"/>
        <v>18734.037839968467</v>
      </c>
      <c r="CL22" s="45" t="str">
        <f t="shared" si="43"/>
        <v/>
      </c>
      <c r="CM22" s="45" t="str">
        <f t="shared" si="44"/>
        <v/>
      </c>
    </row>
    <row r="23" spans="1:91" x14ac:dyDescent="0.3">
      <c r="A23" s="1"/>
      <c r="B23" s="10" t="s">
        <v>61</v>
      </c>
      <c r="C23" s="10" t="s">
        <v>61</v>
      </c>
      <c r="D23" s="10">
        <v>20297440</v>
      </c>
      <c r="E23" s="10">
        <v>162</v>
      </c>
      <c r="F23" s="10">
        <v>20297440</v>
      </c>
      <c r="G23" s="10" t="s">
        <v>137</v>
      </c>
      <c r="H23" s="10" t="s">
        <v>138</v>
      </c>
      <c r="I23" s="10">
        <v>162</v>
      </c>
      <c r="J23" s="10">
        <v>1541873224</v>
      </c>
      <c r="K23" s="10">
        <f t="shared" si="0"/>
        <v>1</v>
      </c>
      <c r="L23" s="10">
        <f t="shared" si="1"/>
        <v>1</v>
      </c>
      <c r="M23" s="10">
        <f t="shared" si="2"/>
        <v>162</v>
      </c>
      <c r="N23" s="10">
        <f t="shared" si="3"/>
        <v>20297440</v>
      </c>
      <c r="O23" s="10">
        <f t="shared" si="4"/>
        <v>125292.83950617284</v>
      </c>
      <c r="P23" s="10" t="str">
        <f t="shared" si="5"/>
        <v/>
      </c>
      <c r="Q23" s="10">
        <f t="shared" si="6"/>
        <v>125292.83950617284</v>
      </c>
      <c r="R23" s="10" t="str">
        <f t="shared" si="7"/>
        <v/>
      </c>
      <c r="S23" s="10" t="str">
        <f t="shared" si="8"/>
        <v/>
      </c>
      <c r="T23" s="17" t="s">
        <v>61</v>
      </c>
      <c r="U23" s="17" t="s">
        <v>61</v>
      </c>
      <c r="V23" s="17">
        <v>2957466</v>
      </c>
      <c r="W23" s="17">
        <v>113</v>
      </c>
      <c r="X23" s="17">
        <v>2957466</v>
      </c>
      <c r="Y23" s="17" t="s">
        <v>341</v>
      </c>
      <c r="Z23" s="17" t="s">
        <v>349</v>
      </c>
      <c r="AA23" s="17">
        <v>113</v>
      </c>
      <c r="AB23" s="17">
        <v>1544686757</v>
      </c>
      <c r="AC23" s="17">
        <f t="shared" si="9"/>
        <v>1</v>
      </c>
      <c r="AD23" s="17">
        <f t="shared" si="10"/>
        <v>1</v>
      </c>
      <c r="AE23" s="32">
        <f t="shared" si="11"/>
        <v>113</v>
      </c>
      <c r="AF23" s="32">
        <f t="shared" si="12"/>
        <v>2957466</v>
      </c>
      <c r="AG23" s="32">
        <f t="shared" si="13"/>
        <v>26172.265486725664</v>
      </c>
      <c r="AH23" s="32" t="str">
        <f t="shared" si="14"/>
        <v/>
      </c>
      <c r="AI23" s="32">
        <f t="shared" si="15"/>
        <v>26172.265486725664</v>
      </c>
      <c r="AJ23" s="32" t="str">
        <f t="shared" si="16"/>
        <v/>
      </c>
      <c r="AK23" s="32" t="str">
        <f t="shared" si="17"/>
        <v/>
      </c>
      <c r="AL23" s="24" t="s">
        <v>61</v>
      </c>
      <c r="AM23" s="24" t="s">
        <v>61</v>
      </c>
      <c r="AN23" s="24">
        <v>3136168</v>
      </c>
      <c r="AO23" s="24">
        <v>622</v>
      </c>
      <c r="AP23" s="24">
        <v>3136168</v>
      </c>
      <c r="AQ23" s="24" t="s">
        <v>143</v>
      </c>
      <c r="AR23" s="24" t="s">
        <v>528</v>
      </c>
      <c r="AS23" s="24">
        <v>622</v>
      </c>
      <c r="AT23" s="24">
        <v>1544666315</v>
      </c>
      <c r="AU23" s="24">
        <f t="shared" si="18"/>
        <v>1</v>
      </c>
      <c r="AV23" s="24">
        <f t="shared" si="19"/>
        <v>1</v>
      </c>
      <c r="AW23" s="24">
        <f t="shared" si="20"/>
        <v>622</v>
      </c>
      <c r="AX23" s="24">
        <f t="shared" si="21"/>
        <v>3136168</v>
      </c>
      <c r="AY23" s="24">
        <f t="shared" si="22"/>
        <v>5042.0707395498393</v>
      </c>
      <c r="AZ23" s="24" t="str">
        <f t="shared" si="23"/>
        <v/>
      </c>
      <c r="BA23" s="24">
        <f t="shared" si="24"/>
        <v>5042.0707395498393</v>
      </c>
      <c r="BB23" s="24" t="str">
        <f t="shared" si="25"/>
        <v/>
      </c>
      <c r="BC23" s="24" t="str">
        <f t="shared" si="26"/>
        <v/>
      </c>
      <c r="BD23" s="31" t="s">
        <v>61</v>
      </c>
      <c r="BE23" s="31" t="s">
        <v>61</v>
      </c>
      <c r="BF23" s="31">
        <v>50014806</v>
      </c>
      <c r="BG23" s="31">
        <v>251</v>
      </c>
      <c r="BH23" s="31">
        <v>50014806</v>
      </c>
      <c r="BI23" s="31" t="s">
        <v>438</v>
      </c>
      <c r="BJ23" s="31" t="s">
        <v>761</v>
      </c>
      <c r="BK23" s="31">
        <v>251</v>
      </c>
      <c r="BL23" s="31">
        <v>1544528813</v>
      </c>
      <c r="BM23" s="31">
        <f t="shared" si="27"/>
        <v>1</v>
      </c>
      <c r="BN23" s="31">
        <f t="shared" si="28"/>
        <v>1</v>
      </c>
      <c r="BO23" s="31">
        <f t="shared" si="29"/>
        <v>251</v>
      </c>
      <c r="BP23" s="31">
        <f t="shared" si="30"/>
        <v>50014806</v>
      </c>
      <c r="BQ23" s="31">
        <f t="shared" si="31"/>
        <v>199262.17529880477</v>
      </c>
      <c r="BR23" s="31" t="str">
        <f t="shared" si="32"/>
        <v/>
      </c>
      <c r="BS23" s="31">
        <f t="shared" si="33"/>
        <v>199262.17529880477</v>
      </c>
      <c r="BT23" s="31" t="str">
        <f t="shared" si="34"/>
        <v/>
      </c>
      <c r="BU23" s="31" t="str">
        <f t="shared" si="35"/>
        <v/>
      </c>
      <c r="BV23" s="45" t="s">
        <v>61</v>
      </c>
      <c r="BW23" s="45" t="s">
        <v>61</v>
      </c>
      <c r="BX23" s="45">
        <v>38073601</v>
      </c>
      <c r="BY23" s="45">
        <v>2121</v>
      </c>
      <c r="BZ23" s="45">
        <v>38073601</v>
      </c>
      <c r="CA23" s="45" t="s">
        <v>341</v>
      </c>
      <c r="CB23" s="45" t="s">
        <v>2226</v>
      </c>
      <c r="CC23" s="45">
        <v>2122</v>
      </c>
      <c r="CD23" s="45">
        <v>1517877044</v>
      </c>
      <c r="CE23" s="45">
        <f t="shared" si="36"/>
        <v>1</v>
      </c>
      <c r="CF23" s="45">
        <f t="shared" si="37"/>
        <v>1</v>
      </c>
      <c r="CG23" s="45">
        <f t="shared" si="38"/>
        <v>2121</v>
      </c>
      <c r="CH23" s="45">
        <f t="shared" si="39"/>
        <v>38073601</v>
      </c>
      <c r="CI23" s="45">
        <f t="shared" si="40"/>
        <v>17942.319038642789</v>
      </c>
      <c r="CJ23" s="45" t="str">
        <f t="shared" si="41"/>
        <v/>
      </c>
      <c r="CK23" s="45">
        <f t="shared" si="42"/>
        <v>17950.778406412071</v>
      </c>
      <c r="CL23" s="45" t="str">
        <f t="shared" si="43"/>
        <v/>
      </c>
      <c r="CM23" s="45" t="str">
        <f t="shared" si="44"/>
        <v/>
      </c>
    </row>
    <row r="24" spans="1:91" x14ac:dyDescent="0.3">
      <c r="A24" s="1"/>
      <c r="B24" s="10" t="s">
        <v>61</v>
      </c>
      <c r="C24" s="10" t="s">
        <v>61</v>
      </c>
      <c r="D24" s="10">
        <v>15719222</v>
      </c>
      <c r="E24" s="10">
        <v>162</v>
      </c>
      <c r="F24" s="10">
        <v>15719222</v>
      </c>
      <c r="G24" s="10" t="s">
        <v>114</v>
      </c>
      <c r="H24" s="10" t="s">
        <v>139</v>
      </c>
      <c r="I24" s="10">
        <v>162</v>
      </c>
      <c r="J24" s="10">
        <v>1541873247</v>
      </c>
      <c r="K24" s="10">
        <f t="shared" si="0"/>
        <v>1</v>
      </c>
      <c r="L24" s="10">
        <f t="shared" si="1"/>
        <v>1</v>
      </c>
      <c r="M24" s="10">
        <f t="shared" si="2"/>
        <v>162</v>
      </c>
      <c r="N24" s="10">
        <f t="shared" si="3"/>
        <v>15719222</v>
      </c>
      <c r="O24" s="10">
        <f t="shared" si="4"/>
        <v>97032.234567901236</v>
      </c>
      <c r="P24" s="10" t="str">
        <f t="shared" si="5"/>
        <v/>
      </c>
      <c r="Q24" s="10">
        <f t="shared" si="6"/>
        <v>97032.234567901236</v>
      </c>
      <c r="R24" s="10" t="str">
        <f t="shared" si="7"/>
        <v/>
      </c>
      <c r="S24" s="10" t="str">
        <f t="shared" si="8"/>
        <v/>
      </c>
      <c r="T24" s="17" t="s">
        <v>61</v>
      </c>
      <c r="U24" s="17" t="s">
        <v>61</v>
      </c>
      <c r="V24" s="17">
        <v>2888176</v>
      </c>
      <c r="W24" s="17">
        <v>100</v>
      </c>
      <c r="X24" s="17">
        <v>2888176</v>
      </c>
      <c r="Y24" s="17" t="s">
        <v>149</v>
      </c>
      <c r="Z24" s="17" t="s">
        <v>350</v>
      </c>
      <c r="AA24" s="17">
        <v>100</v>
      </c>
      <c r="AB24" s="17">
        <v>1544686798</v>
      </c>
      <c r="AC24" s="17">
        <f t="shared" si="9"/>
        <v>1</v>
      </c>
      <c r="AD24" s="17">
        <f t="shared" si="10"/>
        <v>1</v>
      </c>
      <c r="AE24" s="32">
        <f t="shared" si="11"/>
        <v>100</v>
      </c>
      <c r="AF24" s="32">
        <f t="shared" si="12"/>
        <v>2888176</v>
      </c>
      <c r="AG24" s="32">
        <f t="shared" si="13"/>
        <v>28881.759999999998</v>
      </c>
      <c r="AH24" s="32" t="str">
        <f t="shared" si="14"/>
        <v/>
      </c>
      <c r="AI24" s="32">
        <f t="shared" si="15"/>
        <v>28881.759999999998</v>
      </c>
      <c r="AJ24" s="32" t="str">
        <f t="shared" si="16"/>
        <v/>
      </c>
      <c r="AK24" s="32" t="str">
        <f t="shared" si="17"/>
        <v/>
      </c>
      <c r="AL24" s="24" t="s">
        <v>61</v>
      </c>
      <c r="AM24" s="24" t="s">
        <v>61</v>
      </c>
      <c r="AN24" s="24">
        <v>3080552</v>
      </c>
      <c r="AO24" s="24">
        <v>579</v>
      </c>
      <c r="AP24" s="24">
        <v>3080552</v>
      </c>
      <c r="AQ24" s="24" t="s">
        <v>116</v>
      </c>
      <c r="AR24" s="24" t="s">
        <v>529</v>
      </c>
      <c r="AS24" s="24">
        <v>579</v>
      </c>
      <c r="AT24" s="24">
        <v>1544666600</v>
      </c>
      <c r="AU24" s="24">
        <f t="shared" si="18"/>
        <v>1</v>
      </c>
      <c r="AV24" s="24">
        <f t="shared" si="19"/>
        <v>1</v>
      </c>
      <c r="AW24" s="24">
        <f t="shared" si="20"/>
        <v>579</v>
      </c>
      <c r="AX24" s="24">
        <f t="shared" si="21"/>
        <v>3080552</v>
      </c>
      <c r="AY24" s="24">
        <f t="shared" si="22"/>
        <v>5320.4697754749568</v>
      </c>
      <c r="AZ24" s="24" t="str">
        <f t="shared" si="23"/>
        <v/>
      </c>
      <c r="BA24" s="24">
        <f t="shared" si="24"/>
        <v>5320.4697754749568</v>
      </c>
      <c r="BB24" s="24" t="str">
        <f t="shared" si="25"/>
        <v/>
      </c>
      <c r="BC24" s="24" t="str">
        <f t="shared" si="26"/>
        <v/>
      </c>
      <c r="BD24" s="31" t="s">
        <v>61</v>
      </c>
      <c r="BE24" s="31" t="s">
        <v>61</v>
      </c>
      <c r="BF24" s="31">
        <v>49697213</v>
      </c>
      <c r="BG24" s="31">
        <v>264</v>
      </c>
      <c r="BH24" s="31">
        <v>49697213</v>
      </c>
      <c r="BI24" s="31" t="s">
        <v>357</v>
      </c>
      <c r="BJ24" s="31" t="s">
        <v>762</v>
      </c>
      <c r="BK24" s="31">
        <v>264</v>
      </c>
      <c r="BL24" s="31">
        <v>1544528821</v>
      </c>
      <c r="BM24" s="31">
        <f t="shared" si="27"/>
        <v>1</v>
      </c>
      <c r="BN24" s="31">
        <f t="shared" si="28"/>
        <v>1</v>
      </c>
      <c r="BO24" s="31">
        <f t="shared" si="29"/>
        <v>264</v>
      </c>
      <c r="BP24" s="31">
        <f t="shared" si="30"/>
        <v>49697213</v>
      </c>
      <c r="BQ24" s="31">
        <f t="shared" si="31"/>
        <v>188247.01893939395</v>
      </c>
      <c r="BR24" s="31" t="str">
        <f t="shared" si="32"/>
        <v/>
      </c>
      <c r="BS24" s="31">
        <f t="shared" si="33"/>
        <v>188247.01893939395</v>
      </c>
      <c r="BT24" s="31" t="str">
        <f t="shared" si="34"/>
        <v/>
      </c>
      <c r="BU24" s="31" t="str">
        <f t="shared" si="35"/>
        <v/>
      </c>
      <c r="BV24" s="45" t="s">
        <v>61</v>
      </c>
      <c r="BW24" s="45" t="s">
        <v>61</v>
      </c>
      <c r="BX24" s="45">
        <v>35914453</v>
      </c>
      <c r="BY24" s="45">
        <v>2028</v>
      </c>
      <c r="BZ24" s="45">
        <v>35914453</v>
      </c>
      <c r="CA24" s="45" t="s">
        <v>145</v>
      </c>
      <c r="CB24" s="45" t="s">
        <v>2227</v>
      </c>
      <c r="CC24" s="45">
        <v>2029</v>
      </c>
      <c r="CD24" s="45">
        <v>1517877092</v>
      </c>
      <c r="CE24" s="45">
        <f t="shared" si="36"/>
        <v>1</v>
      </c>
      <c r="CF24" s="45">
        <f t="shared" si="37"/>
        <v>1</v>
      </c>
      <c r="CG24" s="45">
        <f t="shared" si="38"/>
        <v>2028</v>
      </c>
      <c r="CH24" s="45">
        <f t="shared" si="39"/>
        <v>35914453</v>
      </c>
      <c r="CI24" s="45">
        <f t="shared" si="40"/>
        <v>17700.568260226712</v>
      </c>
      <c r="CJ24" s="45" t="str">
        <f t="shared" si="41"/>
        <v/>
      </c>
      <c r="CK24" s="45">
        <f t="shared" si="42"/>
        <v>17709.296351084813</v>
      </c>
      <c r="CL24" s="45" t="str">
        <f t="shared" si="43"/>
        <v/>
      </c>
      <c r="CM24" s="45" t="str">
        <f t="shared" si="44"/>
        <v/>
      </c>
    </row>
    <row r="25" spans="1:91" x14ac:dyDescent="0.3">
      <c r="A25" s="1"/>
      <c r="B25" s="10" t="s">
        <v>61</v>
      </c>
      <c r="C25" s="10" t="s">
        <v>61</v>
      </c>
      <c r="D25" s="10">
        <v>18017558</v>
      </c>
      <c r="E25" s="10">
        <v>159</v>
      </c>
      <c r="F25" s="10">
        <v>18017558</v>
      </c>
      <c r="G25" s="10" t="s">
        <v>140</v>
      </c>
      <c r="H25" s="10" t="s">
        <v>141</v>
      </c>
      <c r="I25" s="10">
        <v>159</v>
      </c>
      <c r="J25" s="10">
        <v>1541873261</v>
      </c>
      <c r="K25" s="10">
        <f t="shared" si="0"/>
        <v>1</v>
      </c>
      <c r="L25" s="10">
        <f t="shared" si="1"/>
        <v>1</v>
      </c>
      <c r="M25" s="10">
        <f t="shared" si="2"/>
        <v>159</v>
      </c>
      <c r="N25" s="10">
        <f t="shared" si="3"/>
        <v>18017558</v>
      </c>
      <c r="O25" s="10">
        <f t="shared" si="4"/>
        <v>113317.97484276729</v>
      </c>
      <c r="P25" s="10" t="str">
        <f t="shared" si="5"/>
        <v/>
      </c>
      <c r="Q25" s="10">
        <f t="shared" si="6"/>
        <v>113317.97484276729</v>
      </c>
      <c r="R25" s="10" t="str">
        <f t="shared" si="7"/>
        <v/>
      </c>
      <c r="S25" s="10" t="str">
        <f t="shared" si="8"/>
        <v/>
      </c>
      <c r="T25" s="17" t="s">
        <v>61</v>
      </c>
      <c r="U25" s="17" t="s">
        <v>61</v>
      </c>
      <c r="V25" s="17">
        <v>1535882</v>
      </c>
      <c r="W25" s="17">
        <v>85</v>
      </c>
      <c r="X25" s="17">
        <v>1535882</v>
      </c>
      <c r="Y25" s="17" t="s">
        <v>239</v>
      </c>
      <c r="Z25" s="17" t="s">
        <v>351</v>
      </c>
      <c r="AA25" s="17">
        <v>86</v>
      </c>
      <c r="AB25" s="17">
        <v>1544686806</v>
      </c>
      <c r="AC25" s="17">
        <f t="shared" si="9"/>
        <v>1</v>
      </c>
      <c r="AD25" s="17">
        <f t="shared" si="10"/>
        <v>1</v>
      </c>
      <c r="AE25" s="32">
        <f t="shared" si="11"/>
        <v>85</v>
      </c>
      <c r="AF25" s="32">
        <f t="shared" si="12"/>
        <v>1535882</v>
      </c>
      <c r="AG25" s="32">
        <f t="shared" si="13"/>
        <v>17859.093023255813</v>
      </c>
      <c r="AH25" s="32" t="str">
        <f t="shared" si="14"/>
        <v/>
      </c>
      <c r="AI25" s="32">
        <f t="shared" si="15"/>
        <v>18069.2</v>
      </c>
      <c r="AJ25" s="32" t="str">
        <f t="shared" si="16"/>
        <v/>
      </c>
      <c r="AK25" s="32" t="str">
        <f t="shared" si="17"/>
        <v/>
      </c>
      <c r="AL25" s="24" t="s">
        <v>61</v>
      </c>
      <c r="AM25" s="24" t="s">
        <v>61</v>
      </c>
      <c r="AN25" s="24">
        <v>3100575</v>
      </c>
      <c r="AO25" s="24">
        <v>619</v>
      </c>
      <c r="AP25" s="24">
        <v>3100575</v>
      </c>
      <c r="AQ25" s="24" t="s">
        <v>123</v>
      </c>
      <c r="AR25" s="24" t="s">
        <v>530</v>
      </c>
      <c r="AS25" s="24">
        <v>619</v>
      </c>
      <c r="AT25" s="24">
        <v>1544666737</v>
      </c>
      <c r="AU25" s="24">
        <f t="shared" si="18"/>
        <v>1</v>
      </c>
      <c r="AV25" s="24">
        <f t="shared" si="19"/>
        <v>1</v>
      </c>
      <c r="AW25" s="24">
        <f t="shared" si="20"/>
        <v>619</v>
      </c>
      <c r="AX25" s="24">
        <f t="shared" si="21"/>
        <v>3100575</v>
      </c>
      <c r="AY25" s="24">
        <f t="shared" si="22"/>
        <v>5009.0064620355415</v>
      </c>
      <c r="AZ25" s="24" t="str">
        <f t="shared" si="23"/>
        <v/>
      </c>
      <c r="BA25" s="24">
        <f t="shared" si="24"/>
        <v>5009.0064620355415</v>
      </c>
      <c r="BB25" s="24" t="str">
        <f t="shared" si="25"/>
        <v/>
      </c>
      <c r="BC25" s="24" t="str">
        <f t="shared" si="26"/>
        <v/>
      </c>
      <c r="BD25" s="31" t="s">
        <v>61</v>
      </c>
      <c r="BE25" s="31" t="s">
        <v>61</v>
      </c>
      <c r="BF25" s="31">
        <v>50564441</v>
      </c>
      <c r="BG25" s="31">
        <v>258</v>
      </c>
      <c r="BH25" s="31">
        <v>50564441</v>
      </c>
      <c r="BI25" s="31" t="s">
        <v>140</v>
      </c>
      <c r="BJ25" s="31" t="s">
        <v>763</v>
      </c>
      <c r="BK25" s="31">
        <v>258</v>
      </c>
      <c r="BL25" s="31">
        <v>1544528835</v>
      </c>
      <c r="BM25" s="31">
        <f t="shared" si="27"/>
        <v>1</v>
      </c>
      <c r="BN25" s="31">
        <f t="shared" si="28"/>
        <v>1</v>
      </c>
      <c r="BO25" s="31">
        <f t="shared" si="29"/>
        <v>258</v>
      </c>
      <c r="BP25" s="31">
        <f t="shared" si="30"/>
        <v>50564441</v>
      </c>
      <c r="BQ25" s="31">
        <f t="shared" si="31"/>
        <v>195986.20542635658</v>
      </c>
      <c r="BR25" s="31" t="str">
        <f t="shared" si="32"/>
        <v/>
      </c>
      <c r="BS25" s="31">
        <f t="shared" si="33"/>
        <v>195986.20542635658</v>
      </c>
      <c r="BT25" s="31" t="str">
        <f t="shared" si="34"/>
        <v/>
      </c>
      <c r="BU25" s="31" t="str">
        <f t="shared" si="35"/>
        <v/>
      </c>
      <c r="BV25" s="45" t="s">
        <v>61</v>
      </c>
      <c r="BW25" s="45" t="s">
        <v>61</v>
      </c>
      <c r="BX25" s="45">
        <v>43640968</v>
      </c>
      <c r="BY25" s="45">
        <v>2455</v>
      </c>
      <c r="BZ25" s="45">
        <v>43640968</v>
      </c>
      <c r="CA25" s="45" t="s">
        <v>145</v>
      </c>
      <c r="CB25" s="45" t="s">
        <v>2228</v>
      </c>
      <c r="CC25" s="45">
        <v>2456</v>
      </c>
      <c r="CD25" s="45">
        <v>1517877112</v>
      </c>
      <c r="CE25" s="45">
        <f t="shared" si="36"/>
        <v>1</v>
      </c>
      <c r="CF25" s="45">
        <f t="shared" si="37"/>
        <v>1</v>
      </c>
      <c r="CG25" s="45">
        <f t="shared" si="38"/>
        <v>2455</v>
      </c>
      <c r="CH25" s="45">
        <f t="shared" si="39"/>
        <v>43640968</v>
      </c>
      <c r="CI25" s="45">
        <f t="shared" si="40"/>
        <v>17769.123778501627</v>
      </c>
      <c r="CJ25" s="45" t="str">
        <f t="shared" si="41"/>
        <v/>
      </c>
      <c r="CK25" s="45">
        <f t="shared" si="42"/>
        <v>17776.361710794299</v>
      </c>
      <c r="CL25" s="45" t="str">
        <f t="shared" si="43"/>
        <v/>
      </c>
      <c r="CM25" s="45" t="str">
        <f t="shared" si="44"/>
        <v/>
      </c>
    </row>
    <row r="26" spans="1:91" x14ac:dyDescent="0.3">
      <c r="A26" s="1"/>
      <c r="B26" s="10" t="s">
        <v>61</v>
      </c>
      <c r="C26" s="10" t="s">
        <v>61</v>
      </c>
      <c r="D26" s="10">
        <v>18616966</v>
      </c>
      <c r="E26" s="10">
        <v>161</v>
      </c>
      <c r="F26" s="10">
        <v>18616966</v>
      </c>
      <c r="G26" s="10" t="s">
        <v>140</v>
      </c>
      <c r="H26" s="10" t="s">
        <v>142</v>
      </c>
      <c r="I26" s="10">
        <v>161</v>
      </c>
      <c r="J26" s="10">
        <v>1541873291</v>
      </c>
      <c r="K26" s="10">
        <f t="shared" si="0"/>
        <v>1</v>
      </c>
      <c r="L26" s="10">
        <f t="shared" si="1"/>
        <v>1</v>
      </c>
      <c r="M26" s="10">
        <f t="shared" si="2"/>
        <v>161</v>
      </c>
      <c r="N26" s="10">
        <f t="shared" si="3"/>
        <v>18616966</v>
      </c>
      <c r="O26" s="10">
        <f t="shared" si="4"/>
        <v>115633.32919254659</v>
      </c>
      <c r="P26" s="10" t="str">
        <f t="shared" si="5"/>
        <v/>
      </c>
      <c r="Q26" s="10">
        <f t="shared" si="6"/>
        <v>115633.32919254659</v>
      </c>
      <c r="R26" s="10" t="str">
        <f t="shared" si="7"/>
        <v/>
      </c>
      <c r="S26" s="10" t="str">
        <f t="shared" si="8"/>
        <v/>
      </c>
      <c r="T26" s="17" t="s">
        <v>61</v>
      </c>
      <c r="U26" s="17" t="s">
        <v>61</v>
      </c>
      <c r="V26" s="17">
        <v>2939679</v>
      </c>
      <c r="W26" s="17">
        <v>120</v>
      </c>
      <c r="X26" s="17">
        <v>2939679</v>
      </c>
      <c r="Y26" s="17" t="s">
        <v>239</v>
      </c>
      <c r="Z26" s="17" t="s">
        <v>352</v>
      </c>
      <c r="AA26" s="17">
        <v>120</v>
      </c>
      <c r="AB26" s="17">
        <v>1544686841</v>
      </c>
      <c r="AC26" s="17">
        <f t="shared" si="9"/>
        <v>1</v>
      </c>
      <c r="AD26" s="17">
        <f t="shared" si="10"/>
        <v>1</v>
      </c>
      <c r="AE26" s="32">
        <f t="shared" si="11"/>
        <v>120</v>
      </c>
      <c r="AF26" s="32">
        <f t="shared" si="12"/>
        <v>2939679</v>
      </c>
      <c r="AG26" s="32">
        <f t="shared" si="13"/>
        <v>24497.325000000001</v>
      </c>
      <c r="AH26" s="32" t="str">
        <f t="shared" si="14"/>
        <v/>
      </c>
      <c r="AI26" s="32">
        <f t="shared" si="15"/>
        <v>24497.325000000001</v>
      </c>
      <c r="AJ26" s="32" t="str">
        <f t="shared" si="16"/>
        <v/>
      </c>
      <c r="AK26" s="32" t="str">
        <f t="shared" si="17"/>
        <v/>
      </c>
      <c r="AL26" s="24" t="s">
        <v>61</v>
      </c>
      <c r="AM26" s="24" t="s">
        <v>61</v>
      </c>
      <c r="AN26" s="24">
        <v>3122828</v>
      </c>
      <c r="AO26" s="24">
        <v>638</v>
      </c>
      <c r="AP26" s="24">
        <v>3122828</v>
      </c>
      <c r="AQ26" s="24" t="s">
        <v>214</v>
      </c>
      <c r="AR26" s="24" t="s">
        <v>531</v>
      </c>
      <c r="AS26" s="24">
        <v>638</v>
      </c>
      <c r="AT26" s="24">
        <v>1544666817</v>
      </c>
      <c r="AU26" s="24">
        <f t="shared" si="18"/>
        <v>1</v>
      </c>
      <c r="AV26" s="24">
        <f t="shared" si="19"/>
        <v>1</v>
      </c>
      <c r="AW26" s="24">
        <f t="shared" si="20"/>
        <v>638</v>
      </c>
      <c r="AX26" s="24">
        <f t="shared" si="21"/>
        <v>3122828</v>
      </c>
      <c r="AY26" s="24">
        <f t="shared" si="22"/>
        <v>4894.7147335423197</v>
      </c>
      <c r="AZ26" s="24" t="str">
        <f t="shared" si="23"/>
        <v/>
      </c>
      <c r="BA26" s="24">
        <f t="shared" si="24"/>
        <v>4894.7147335423197</v>
      </c>
      <c r="BB26" s="24" t="str">
        <f t="shared" si="25"/>
        <v/>
      </c>
      <c r="BC26" s="24" t="str">
        <f t="shared" si="26"/>
        <v/>
      </c>
      <c r="BD26" s="31" t="s">
        <v>61</v>
      </c>
      <c r="BE26" s="31" t="s">
        <v>61</v>
      </c>
      <c r="BF26" s="31">
        <v>58800719</v>
      </c>
      <c r="BG26" s="31">
        <v>315</v>
      </c>
      <c r="BH26" s="31">
        <v>58800719</v>
      </c>
      <c r="BI26" s="31" t="s">
        <v>149</v>
      </c>
      <c r="BJ26" s="31" t="s">
        <v>764</v>
      </c>
      <c r="BK26" s="31">
        <v>315</v>
      </c>
      <c r="BL26" s="31">
        <v>1544528870</v>
      </c>
      <c r="BM26" s="31">
        <f t="shared" si="27"/>
        <v>1</v>
      </c>
      <c r="BN26" s="31">
        <f t="shared" si="28"/>
        <v>1</v>
      </c>
      <c r="BO26" s="31">
        <f t="shared" si="29"/>
        <v>315</v>
      </c>
      <c r="BP26" s="31">
        <f t="shared" si="30"/>
        <v>58800719</v>
      </c>
      <c r="BQ26" s="31">
        <f t="shared" si="31"/>
        <v>186668.94920634921</v>
      </c>
      <c r="BR26" s="31" t="str">
        <f t="shared" si="32"/>
        <v/>
      </c>
      <c r="BS26" s="31">
        <f t="shared" si="33"/>
        <v>186668.94920634921</v>
      </c>
      <c r="BT26" s="31" t="str">
        <f t="shared" si="34"/>
        <v/>
      </c>
      <c r="BU26" s="31" t="str">
        <f t="shared" si="35"/>
        <v/>
      </c>
      <c r="BV26" s="45" t="s">
        <v>61</v>
      </c>
      <c r="BW26" s="45" t="s">
        <v>61</v>
      </c>
      <c r="BX26" s="45">
        <v>46660606</v>
      </c>
      <c r="BY26" s="45">
        <v>2524</v>
      </c>
      <c r="BZ26" s="45">
        <v>46660606</v>
      </c>
      <c r="CA26" s="45" t="s">
        <v>357</v>
      </c>
      <c r="CB26" s="45" t="s">
        <v>2229</v>
      </c>
      <c r="CC26" s="45">
        <v>2525</v>
      </c>
      <c r="CD26" s="45">
        <v>1517877367</v>
      </c>
      <c r="CE26" s="45">
        <f t="shared" si="36"/>
        <v>1</v>
      </c>
      <c r="CF26" s="45">
        <f t="shared" si="37"/>
        <v>1</v>
      </c>
      <c r="CG26" s="45">
        <f t="shared" si="38"/>
        <v>2524</v>
      </c>
      <c r="CH26" s="45">
        <f t="shared" si="39"/>
        <v>46660606</v>
      </c>
      <c r="CI26" s="45">
        <f t="shared" si="40"/>
        <v>18479.447920792078</v>
      </c>
      <c r="CJ26" s="45" t="str">
        <f t="shared" si="41"/>
        <v/>
      </c>
      <c r="CK26" s="45">
        <f t="shared" si="42"/>
        <v>18486.769413629161</v>
      </c>
      <c r="CL26" s="45" t="str">
        <f t="shared" si="43"/>
        <v/>
      </c>
      <c r="CM26" s="45" t="str">
        <f t="shared" si="44"/>
        <v/>
      </c>
    </row>
    <row r="27" spans="1:91" x14ac:dyDescent="0.3">
      <c r="A27" s="1"/>
      <c r="B27" s="10" t="s">
        <v>61</v>
      </c>
      <c r="C27" s="10" t="s">
        <v>61</v>
      </c>
      <c r="D27" s="10">
        <v>20663494</v>
      </c>
      <c r="E27" s="10">
        <v>170</v>
      </c>
      <c r="F27" s="10">
        <v>20663494</v>
      </c>
      <c r="G27" s="10" t="s">
        <v>143</v>
      </c>
      <c r="H27" s="10" t="s">
        <v>144</v>
      </c>
      <c r="I27" s="10">
        <v>170</v>
      </c>
      <c r="J27" s="10">
        <v>1541873299</v>
      </c>
      <c r="K27" s="10">
        <f t="shared" si="0"/>
        <v>1</v>
      </c>
      <c r="L27" s="10">
        <f t="shared" si="1"/>
        <v>1</v>
      </c>
      <c r="M27" s="10">
        <f t="shared" si="2"/>
        <v>170</v>
      </c>
      <c r="N27" s="10">
        <f t="shared" si="3"/>
        <v>20663494</v>
      </c>
      <c r="O27" s="10">
        <f t="shared" si="4"/>
        <v>121549.96470588235</v>
      </c>
      <c r="P27" s="10" t="str">
        <f t="shared" si="5"/>
        <v/>
      </c>
      <c r="Q27" s="10">
        <f t="shared" si="6"/>
        <v>121549.96470588235</v>
      </c>
      <c r="R27" s="10" t="str">
        <f t="shared" si="7"/>
        <v/>
      </c>
      <c r="S27" s="10" t="str">
        <f t="shared" si="8"/>
        <v/>
      </c>
      <c r="T27" s="17" t="s">
        <v>61</v>
      </c>
      <c r="U27" s="17" t="s">
        <v>61</v>
      </c>
      <c r="V27" s="17">
        <v>3036111</v>
      </c>
      <c r="W27" s="17">
        <v>122</v>
      </c>
      <c r="X27" s="17">
        <v>3036111</v>
      </c>
      <c r="Y27" s="17" t="s">
        <v>128</v>
      </c>
      <c r="Z27" s="17" t="s">
        <v>353</v>
      </c>
      <c r="AA27" s="17">
        <v>122</v>
      </c>
      <c r="AB27" s="17">
        <v>1544686849</v>
      </c>
      <c r="AC27" s="17">
        <f t="shared" si="9"/>
        <v>1</v>
      </c>
      <c r="AD27" s="17">
        <f t="shared" si="10"/>
        <v>1</v>
      </c>
      <c r="AE27" s="32">
        <f t="shared" si="11"/>
        <v>122</v>
      </c>
      <c r="AF27" s="32">
        <f t="shared" si="12"/>
        <v>3036111</v>
      </c>
      <c r="AG27" s="32">
        <f t="shared" si="13"/>
        <v>24886.155737704918</v>
      </c>
      <c r="AH27" s="32" t="str">
        <f t="shared" si="14"/>
        <v/>
      </c>
      <c r="AI27" s="32">
        <f t="shared" si="15"/>
        <v>24886.155737704918</v>
      </c>
      <c r="AJ27" s="32" t="str">
        <f t="shared" si="16"/>
        <v/>
      </c>
      <c r="AK27" s="32" t="str">
        <f t="shared" si="17"/>
        <v/>
      </c>
      <c r="AL27" s="24" t="s">
        <v>61</v>
      </c>
      <c r="AM27" s="24" t="s">
        <v>61</v>
      </c>
      <c r="AN27" s="24">
        <v>3117101</v>
      </c>
      <c r="AO27" s="24">
        <v>622</v>
      </c>
      <c r="AP27" s="24">
        <v>3117101</v>
      </c>
      <c r="AQ27" s="24" t="s">
        <v>341</v>
      </c>
      <c r="AR27" s="24" t="s">
        <v>532</v>
      </c>
      <c r="AS27" s="24">
        <v>622</v>
      </c>
      <c r="AT27" s="24">
        <v>1544666825</v>
      </c>
      <c r="AU27" s="24">
        <f t="shared" si="18"/>
        <v>1</v>
      </c>
      <c r="AV27" s="24">
        <f t="shared" si="19"/>
        <v>1</v>
      </c>
      <c r="AW27" s="24">
        <f t="shared" si="20"/>
        <v>622</v>
      </c>
      <c r="AX27" s="24">
        <f t="shared" si="21"/>
        <v>3117101</v>
      </c>
      <c r="AY27" s="24">
        <f t="shared" si="22"/>
        <v>5011.4163987138263</v>
      </c>
      <c r="AZ27" s="24" t="str">
        <f t="shared" si="23"/>
        <v/>
      </c>
      <c r="BA27" s="24">
        <f t="shared" si="24"/>
        <v>5011.4163987138263</v>
      </c>
      <c r="BB27" s="24" t="str">
        <f t="shared" si="25"/>
        <v/>
      </c>
      <c r="BC27" s="24" t="str">
        <f t="shared" si="26"/>
        <v/>
      </c>
      <c r="BD27" s="31" t="s">
        <v>61</v>
      </c>
      <c r="BE27" s="31" t="s">
        <v>61</v>
      </c>
      <c r="BF27" s="31">
        <v>49636690</v>
      </c>
      <c r="BG27" s="31">
        <v>269</v>
      </c>
      <c r="BH27" s="31">
        <v>49636690</v>
      </c>
      <c r="BI27" s="31" t="s">
        <v>123</v>
      </c>
      <c r="BJ27" s="31" t="s">
        <v>765</v>
      </c>
      <c r="BK27" s="31">
        <v>269</v>
      </c>
      <c r="BL27" s="31">
        <v>1544528906</v>
      </c>
      <c r="BM27" s="31">
        <f t="shared" si="27"/>
        <v>1</v>
      </c>
      <c r="BN27" s="31">
        <f t="shared" si="28"/>
        <v>1</v>
      </c>
      <c r="BO27" s="31">
        <f t="shared" si="29"/>
        <v>269</v>
      </c>
      <c r="BP27" s="31">
        <f t="shared" si="30"/>
        <v>49636690</v>
      </c>
      <c r="BQ27" s="31">
        <f t="shared" si="31"/>
        <v>184523.01115241635</v>
      </c>
      <c r="BR27" s="31" t="str">
        <f t="shared" si="32"/>
        <v/>
      </c>
      <c r="BS27" s="31">
        <f t="shared" si="33"/>
        <v>184523.01115241635</v>
      </c>
      <c r="BT27" s="31" t="str">
        <f t="shared" si="34"/>
        <v/>
      </c>
      <c r="BU27" s="31" t="str">
        <f t="shared" si="35"/>
        <v/>
      </c>
      <c r="BV27" s="45" t="s">
        <v>61</v>
      </c>
      <c r="BW27" s="45" t="s">
        <v>61</v>
      </c>
      <c r="BX27" s="45">
        <v>32839735</v>
      </c>
      <c r="BY27" s="45">
        <v>1847</v>
      </c>
      <c r="BZ27" s="45">
        <v>32839735</v>
      </c>
      <c r="CA27" s="45" t="s">
        <v>149</v>
      </c>
      <c r="CB27" s="45" t="s">
        <v>2230</v>
      </c>
      <c r="CC27" s="45">
        <v>1847</v>
      </c>
      <c r="CD27" s="45">
        <v>1517877429</v>
      </c>
      <c r="CE27" s="45">
        <f t="shared" si="36"/>
        <v>1</v>
      </c>
      <c r="CF27" s="45">
        <f t="shared" si="37"/>
        <v>1</v>
      </c>
      <c r="CG27" s="45">
        <f t="shared" si="38"/>
        <v>1847</v>
      </c>
      <c r="CH27" s="45">
        <f t="shared" si="39"/>
        <v>32839735</v>
      </c>
      <c r="CI27" s="45">
        <f t="shared" si="40"/>
        <v>17780.040606388739</v>
      </c>
      <c r="CJ27" s="45" t="str">
        <f t="shared" si="41"/>
        <v/>
      </c>
      <c r="CK27" s="45">
        <f t="shared" si="42"/>
        <v>17780.040606388739</v>
      </c>
      <c r="CL27" s="45" t="str">
        <f t="shared" si="43"/>
        <v/>
      </c>
      <c r="CM27" s="45" t="str">
        <f t="shared" si="44"/>
        <v/>
      </c>
    </row>
    <row r="28" spans="1:91" x14ac:dyDescent="0.3">
      <c r="A28" s="1"/>
      <c r="B28" s="10" t="s">
        <v>61</v>
      </c>
      <c r="C28" s="10" t="s">
        <v>61</v>
      </c>
      <c r="D28" s="10">
        <v>16334130</v>
      </c>
      <c r="E28" s="10">
        <v>133</v>
      </c>
      <c r="F28" s="10">
        <v>16334130</v>
      </c>
      <c r="G28" s="10" t="s">
        <v>145</v>
      </c>
      <c r="H28" s="10" t="s">
        <v>146</v>
      </c>
      <c r="I28" s="10">
        <v>133</v>
      </c>
      <c r="J28" s="10">
        <v>1545193507</v>
      </c>
      <c r="K28" s="10">
        <f t="shared" si="0"/>
        <v>1</v>
      </c>
      <c r="L28" s="10">
        <f t="shared" si="1"/>
        <v>1</v>
      </c>
      <c r="M28" s="10">
        <f t="shared" si="2"/>
        <v>133</v>
      </c>
      <c r="N28" s="10">
        <f t="shared" si="3"/>
        <v>16334130</v>
      </c>
      <c r="O28" s="10">
        <f t="shared" si="4"/>
        <v>122813.00751879699</v>
      </c>
      <c r="P28" s="10" t="str">
        <f t="shared" si="5"/>
        <v/>
      </c>
      <c r="Q28" s="10">
        <f t="shared" si="6"/>
        <v>122813.00751879699</v>
      </c>
      <c r="R28" s="10" t="str">
        <f t="shared" si="7"/>
        <v/>
      </c>
      <c r="S28" s="10" t="str">
        <f t="shared" si="8"/>
        <v/>
      </c>
      <c r="T28" s="17" t="s">
        <v>61</v>
      </c>
      <c r="U28" s="17" t="s">
        <v>61</v>
      </c>
      <c r="V28" s="17">
        <v>2935359</v>
      </c>
      <c r="W28" s="17">
        <v>125</v>
      </c>
      <c r="X28" s="17">
        <v>2935359</v>
      </c>
      <c r="Y28" s="17" t="s">
        <v>214</v>
      </c>
      <c r="Z28" s="17" t="s">
        <v>354</v>
      </c>
      <c r="AA28" s="17">
        <v>125</v>
      </c>
      <c r="AB28" s="17">
        <v>1544686872</v>
      </c>
      <c r="AC28" s="17">
        <f t="shared" si="9"/>
        <v>1</v>
      </c>
      <c r="AD28" s="17">
        <f t="shared" si="10"/>
        <v>1</v>
      </c>
      <c r="AE28" s="32">
        <f t="shared" si="11"/>
        <v>125</v>
      </c>
      <c r="AF28" s="32">
        <f t="shared" si="12"/>
        <v>2935359</v>
      </c>
      <c r="AG28" s="32">
        <f t="shared" si="13"/>
        <v>23482.871999999999</v>
      </c>
      <c r="AH28" s="32" t="str">
        <f t="shared" si="14"/>
        <v/>
      </c>
      <c r="AI28" s="32">
        <f t="shared" si="15"/>
        <v>23482.871999999999</v>
      </c>
      <c r="AJ28" s="32" t="str">
        <f t="shared" si="16"/>
        <v/>
      </c>
      <c r="AK28" s="32" t="str">
        <f t="shared" si="17"/>
        <v/>
      </c>
      <c r="AL28" s="24" t="s">
        <v>61</v>
      </c>
      <c r="AM28" s="24" t="s">
        <v>61</v>
      </c>
      <c r="AN28" s="24">
        <v>3141059</v>
      </c>
      <c r="AO28" s="24">
        <v>639</v>
      </c>
      <c r="AP28" s="24">
        <v>3141059</v>
      </c>
      <c r="AQ28" s="24" t="s">
        <v>134</v>
      </c>
      <c r="AR28" s="24" t="s">
        <v>533</v>
      </c>
      <c r="AS28" s="24">
        <v>639</v>
      </c>
      <c r="AT28" s="24">
        <v>1544666930</v>
      </c>
      <c r="AU28" s="24">
        <f t="shared" si="18"/>
        <v>1</v>
      </c>
      <c r="AV28" s="24">
        <f t="shared" si="19"/>
        <v>1</v>
      </c>
      <c r="AW28" s="24">
        <f t="shared" si="20"/>
        <v>639</v>
      </c>
      <c r="AX28" s="24">
        <f t="shared" si="21"/>
        <v>3141059</v>
      </c>
      <c r="AY28" s="24">
        <f t="shared" si="22"/>
        <v>4915.5852895148673</v>
      </c>
      <c r="AZ28" s="24" t="str">
        <f t="shared" si="23"/>
        <v/>
      </c>
      <c r="BA28" s="24">
        <f t="shared" si="24"/>
        <v>4915.5852895148673</v>
      </c>
      <c r="BB28" s="24" t="str">
        <f t="shared" si="25"/>
        <v/>
      </c>
      <c r="BC28" s="24" t="str">
        <f t="shared" si="26"/>
        <v/>
      </c>
      <c r="BD28" s="31" t="s">
        <v>61</v>
      </c>
      <c r="BE28" s="31" t="s">
        <v>61</v>
      </c>
      <c r="BF28" s="31">
        <v>48755178</v>
      </c>
      <c r="BG28" s="31">
        <v>257</v>
      </c>
      <c r="BH28" s="31">
        <v>48755178</v>
      </c>
      <c r="BI28" s="31" t="s">
        <v>116</v>
      </c>
      <c r="BJ28" s="31" t="s">
        <v>766</v>
      </c>
      <c r="BK28" s="31">
        <v>257</v>
      </c>
      <c r="BL28" s="31">
        <v>1544529004</v>
      </c>
      <c r="BM28" s="31">
        <f t="shared" si="27"/>
        <v>1</v>
      </c>
      <c r="BN28" s="31">
        <f t="shared" si="28"/>
        <v>1</v>
      </c>
      <c r="BO28" s="31">
        <f t="shared" si="29"/>
        <v>257</v>
      </c>
      <c r="BP28" s="31">
        <f t="shared" si="30"/>
        <v>48755178</v>
      </c>
      <c r="BQ28" s="31">
        <f t="shared" si="31"/>
        <v>189708.86381322957</v>
      </c>
      <c r="BR28" s="31" t="str">
        <f t="shared" si="32"/>
        <v/>
      </c>
      <c r="BS28" s="31">
        <f t="shared" si="33"/>
        <v>189708.86381322957</v>
      </c>
      <c r="BT28" s="31" t="str">
        <f t="shared" si="34"/>
        <v/>
      </c>
      <c r="BU28" s="31" t="str">
        <f t="shared" si="35"/>
        <v/>
      </c>
      <c r="BV28" s="45" t="s">
        <v>61</v>
      </c>
      <c r="BW28" s="45" t="s">
        <v>61</v>
      </c>
      <c r="BX28" s="45">
        <v>42332948</v>
      </c>
      <c r="BY28" s="45">
        <v>2348</v>
      </c>
      <c r="BZ28" s="45">
        <v>42332948</v>
      </c>
      <c r="CA28" s="45" t="s">
        <v>357</v>
      </c>
      <c r="CB28" s="45" t="s">
        <v>2231</v>
      </c>
      <c r="CC28" s="45">
        <v>2357</v>
      </c>
      <c r="CD28" s="45">
        <v>1544120285</v>
      </c>
      <c r="CE28" s="45">
        <f t="shared" si="36"/>
        <v>1</v>
      </c>
      <c r="CF28" s="45">
        <f t="shared" si="37"/>
        <v>1</v>
      </c>
      <c r="CG28" s="45">
        <f t="shared" si="38"/>
        <v>2348</v>
      </c>
      <c r="CH28" s="45">
        <f t="shared" si="39"/>
        <v>42332948</v>
      </c>
      <c r="CI28" s="45">
        <f t="shared" si="40"/>
        <v>17960.521001272806</v>
      </c>
      <c r="CJ28" s="45" t="str">
        <f t="shared" si="41"/>
        <v/>
      </c>
      <c r="CK28" s="45">
        <f t="shared" si="42"/>
        <v>18029.364565587734</v>
      </c>
      <c r="CL28" s="45" t="str">
        <f t="shared" si="43"/>
        <v/>
      </c>
      <c r="CM28" s="45" t="str">
        <f t="shared" si="44"/>
        <v/>
      </c>
    </row>
    <row r="29" spans="1:91" x14ac:dyDescent="0.3">
      <c r="A29" s="1"/>
      <c r="B29" s="10" t="s">
        <v>61</v>
      </c>
      <c r="C29" s="10" t="s">
        <v>61</v>
      </c>
      <c r="D29" s="10">
        <v>20099743</v>
      </c>
      <c r="E29" s="10">
        <v>170</v>
      </c>
      <c r="F29" s="10">
        <v>20099743</v>
      </c>
      <c r="G29" s="10" t="s">
        <v>114</v>
      </c>
      <c r="H29" s="10" t="s">
        <v>147</v>
      </c>
      <c r="I29" s="10">
        <v>170</v>
      </c>
      <c r="J29" s="10">
        <v>1545193642</v>
      </c>
      <c r="K29" s="10">
        <f t="shared" si="0"/>
        <v>1</v>
      </c>
      <c r="L29" s="10">
        <f t="shared" si="1"/>
        <v>1</v>
      </c>
      <c r="M29" s="10">
        <f t="shared" si="2"/>
        <v>170</v>
      </c>
      <c r="N29" s="10">
        <f t="shared" si="3"/>
        <v>20099743</v>
      </c>
      <c r="O29" s="10">
        <f t="shared" si="4"/>
        <v>118233.78235294118</v>
      </c>
      <c r="P29" s="10" t="str">
        <f t="shared" si="5"/>
        <v/>
      </c>
      <c r="Q29" s="10">
        <f t="shared" si="6"/>
        <v>118233.78235294118</v>
      </c>
      <c r="R29" s="10" t="str">
        <f t="shared" si="7"/>
        <v/>
      </c>
      <c r="S29" s="10" t="str">
        <f t="shared" si="8"/>
        <v/>
      </c>
      <c r="T29" s="17" t="s">
        <v>61</v>
      </c>
      <c r="U29" s="17" t="s">
        <v>61</v>
      </c>
      <c r="V29" s="17">
        <v>2892481</v>
      </c>
      <c r="W29" s="17">
        <v>127</v>
      </c>
      <c r="X29" s="17">
        <v>2892481</v>
      </c>
      <c r="Y29" s="17" t="s">
        <v>128</v>
      </c>
      <c r="Z29" s="17" t="s">
        <v>355</v>
      </c>
      <c r="AA29" s="17">
        <v>127</v>
      </c>
      <c r="AB29" s="17">
        <v>1544686892</v>
      </c>
      <c r="AC29" s="17">
        <f t="shared" si="9"/>
        <v>1</v>
      </c>
      <c r="AD29" s="17">
        <f t="shared" si="10"/>
        <v>1</v>
      </c>
      <c r="AE29" s="32">
        <f t="shared" si="11"/>
        <v>127</v>
      </c>
      <c r="AF29" s="32">
        <f t="shared" si="12"/>
        <v>2892481</v>
      </c>
      <c r="AG29" s="32">
        <f t="shared" si="13"/>
        <v>22775.440944881891</v>
      </c>
      <c r="AH29" s="32" t="str">
        <f t="shared" si="14"/>
        <v/>
      </c>
      <c r="AI29" s="32">
        <f t="shared" si="15"/>
        <v>22775.440944881891</v>
      </c>
      <c r="AJ29" s="32" t="str">
        <f t="shared" si="16"/>
        <v/>
      </c>
      <c r="AK29" s="32" t="str">
        <f t="shared" si="17"/>
        <v/>
      </c>
      <c r="AL29" s="24" t="s">
        <v>61</v>
      </c>
      <c r="AM29" s="24" t="s">
        <v>61</v>
      </c>
      <c r="AN29" s="24">
        <v>3105906</v>
      </c>
      <c r="AO29" s="24">
        <v>618</v>
      </c>
      <c r="AP29" s="24">
        <v>3105906</v>
      </c>
      <c r="AQ29" s="24" t="s">
        <v>123</v>
      </c>
      <c r="AR29" s="24" t="s">
        <v>534</v>
      </c>
      <c r="AS29" s="24">
        <v>618</v>
      </c>
      <c r="AT29" s="24">
        <v>1544666938</v>
      </c>
      <c r="AU29" s="24">
        <f t="shared" si="18"/>
        <v>1</v>
      </c>
      <c r="AV29" s="24">
        <f t="shared" si="19"/>
        <v>1</v>
      </c>
      <c r="AW29" s="24">
        <f t="shared" si="20"/>
        <v>618</v>
      </c>
      <c r="AX29" s="24">
        <f t="shared" si="21"/>
        <v>3105906</v>
      </c>
      <c r="AY29" s="24">
        <f t="shared" si="22"/>
        <v>5025.7378640776697</v>
      </c>
      <c r="AZ29" s="24" t="str">
        <f t="shared" si="23"/>
        <v/>
      </c>
      <c r="BA29" s="24">
        <f t="shared" si="24"/>
        <v>5025.7378640776697</v>
      </c>
      <c r="BB29" s="24" t="str">
        <f t="shared" si="25"/>
        <v/>
      </c>
      <c r="BC29" s="24" t="str">
        <f t="shared" si="26"/>
        <v/>
      </c>
      <c r="BD29" s="31" t="s">
        <v>61</v>
      </c>
      <c r="BE29" s="31" t="s">
        <v>61</v>
      </c>
      <c r="BF29" s="31">
        <v>49137483</v>
      </c>
      <c r="BG29" s="31">
        <v>250</v>
      </c>
      <c r="BH29" s="31">
        <v>49137483</v>
      </c>
      <c r="BI29" s="31" t="s">
        <v>116</v>
      </c>
      <c r="BJ29" s="31" t="s">
        <v>767</v>
      </c>
      <c r="BK29" s="31">
        <v>250</v>
      </c>
      <c r="BL29" s="31">
        <v>1544529042</v>
      </c>
      <c r="BM29" s="31">
        <f t="shared" si="27"/>
        <v>1</v>
      </c>
      <c r="BN29" s="31">
        <f t="shared" si="28"/>
        <v>1</v>
      </c>
      <c r="BO29" s="31">
        <f t="shared" si="29"/>
        <v>250</v>
      </c>
      <c r="BP29" s="31">
        <f t="shared" si="30"/>
        <v>49137483</v>
      </c>
      <c r="BQ29" s="31">
        <f t="shared" si="31"/>
        <v>196549.932</v>
      </c>
      <c r="BR29" s="31" t="str">
        <f t="shared" si="32"/>
        <v/>
      </c>
      <c r="BS29" s="31">
        <f t="shared" si="33"/>
        <v>196549.932</v>
      </c>
      <c r="BT29" s="31" t="str">
        <f t="shared" si="34"/>
        <v/>
      </c>
      <c r="BU29" s="31" t="str">
        <f t="shared" si="35"/>
        <v/>
      </c>
      <c r="BV29" s="45" t="s">
        <v>61</v>
      </c>
      <c r="BW29" s="45" t="s">
        <v>61</v>
      </c>
      <c r="BX29" s="45">
        <v>35391912</v>
      </c>
      <c r="BY29" s="45">
        <v>2011</v>
      </c>
      <c r="BZ29" s="45">
        <v>35391912</v>
      </c>
      <c r="CA29" s="45" t="s">
        <v>143</v>
      </c>
      <c r="CB29" s="45" t="s">
        <v>2232</v>
      </c>
      <c r="CC29" s="45">
        <v>2012</v>
      </c>
      <c r="CD29" s="45">
        <v>1544120818</v>
      </c>
      <c r="CE29" s="45">
        <f t="shared" si="36"/>
        <v>1</v>
      </c>
      <c r="CF29" s="45">
        <f t="shared" si="37"/>
        <v>1</v>
      </c>
      <c r="CG29" s="45">
        <f t="shared" si="38"/>
        <v>2011</v>
      </c>
      <c r="CH29" s="45">
        <f t="shared" si="39"/>
        <v>35391912</v>
      </c>
      <c r="CI29" s="45">
        <f t="shared" si="40"/>
        <v>17590.413518886679</v>
      </c>
      <c r="CJ29" s="45" t="str">
        <f t="shared" si="41"/>
        <v/>
      </c>
      <c r="CK29" s="45">
        <f t="shared" si="42"/>
        <v>17599.160616608653</v>
      </c>
      <c r="CL29" s="45" t="str">
        <f t="shared" si="43"/>
        <v/>
      </c>
      <c r="CM29" s="45" t="str">
        <f t="shared" si="44"/>
        <v/>
      </c>
    </row>
    <row r="30" spans="1:91" x14ac:dyDescent="0.3">
      <c r="A30" s="1"/>
      <c r="B30" s="10" t="s">
        <v>61</v>
      </c>
      <c r="C30" s="10" t="s">
        <v>61</v>
      </c>
      <c r="D30" s="10">
        <v>26457287</v>
      </c>
      <c r="E30" s="10">
        <v>203</v>
      </c>
      <c r="F30" s="10">
        <v>26457287</v>
      </c>
      <c r="G30" s="10" t="s">
        <v>143</v>
      </c>
      <c r="H30" s="10" t="s">
        <v>148</v>
      </c>
      <c r="I30" s="10">
        <v>203</v>
      </c>
      <c r="J30" s="10">
        <v>1545193683</v>
      </c>
      <c r="K30" s="10">
        <f t="shared" si="0"/>
        <v>1</v>
      </c>
      <c r="L30" s="10">
        <f t="shared" si="1"/>
        <v>1</v>
      </c>
      <c r="M30" s="10">
        <f t="shared" si="2"/>
        <v>203</v>
      </c>
      <c r="N30" s="10">
        <f t="shared" si="3"/>
        <v>26457287</v>
      </c>
      <c r="O30" s="10">
        <f t="shared" si="4"/>
        <v>130331.46305418719</v>
      </c>
      <c r="P30" s="10" t="str">
        <f t="shared" si="5"/>
        <v/>
      </c>
      <c r="Q30" s="10">
        <f t="shared" si="6"/>
        <v>130331.46305418719</v>
      </c>
      <c r="R30" s="10" t="str">
        <f t="shared" si="7"/>
        <v/>
      </c>
      <c r="S30" s="10" t="str">
        <f t="shared" si="8"/>
        <v/>
      </c>
      <c r="T30" s="17" t="s">
        <v>61</v>
      </c>
      <c r="U30" s="17" t="s">
        <v>61</v>
      </c>
      <c r="V30" s="17">
        <v>2993509</v>
      </c>
      <c r="W30" s="17">
        <v>122</v>
      </c>
      <c r="X30" s="17">
        <v>2993509</v>
      </c>
      <c r="Y30" s="17" t="s">
        <v>116</v>
      </c>
      <c r="Z30" s="17" t="s">
        <v>356</v>
      </c>
      <c r="AA30" s="17">
        <v>122</v>
      </c>
      <c r="AB30" s="17">
        <v>1544686900</v>
      </c>
      <c r="AC30" s="17">
        <f t="shared" si="9"/>
        <v>1</v>
      </c>
      <c r="AD30" s="17">
        <f t="shared" si="10"/>
        <v>1</v>
      </c>
      <c r="AE30" s="32">
        <f t="shared" si="11"/>
        <v>122</v>
      </c>
      <c r="AF30" s="32">
        <f t="shared" si="12"/>
        <v>2993509</v>
      </c>
      <c r="AG30" s="32">
        <f t="shared" si="13"/>
        <v>24536.959016393441</v>
      </c>
      <c r="AH30" s="32" t="str">
        <f t="shared" si="14"/>
        <v/>
      </c>
      <c r="AI30" s="32">
        <f t="shared" si="15"/>
        <v>24536.959016393441</v>
      </c>
      <c r="AJ30" s="32" t="str">
        <f t="shared" si="16"/>
        <v/>
      </c>
      <c r="AK30" s="32" t="str">
        <f t="shared" si="17"/>
        <v/>
      </c>
      <c r="AL30" s="24" t="s">
        <v>61</v>
      </c>
      <c r="AM30" s="24" t="s">
        <v>61</v>
      </c>
      <c r="AN30" s="24">
        <v>3110461</v>
      </c>
      <c r="AO30" s="24">
        <v>631</v>
      </c>
      <c r="AP30" s="24">
        <v>3110461</v>
      </c>
      <c r="AQ30" s="24" t="s">
        <v>123</v>
      </c>
      <c r="AR30" s="24" t="s">
        <v>535</v>
      </c>
      <c r="AS30" s="24">
        <v>631</v>
      </c>
      <c r="AT30" s="24">
        <v>1544667181</v>
      </c>
      <c r="AU30" s="24">
        <f t="shared" si="18"/>
        <v>1</v>
      </c>
      <c r="AV30" s="24">
        <f t="shared" si="19"/>
        <v>1</v>
      </c>
      <c r="AW30" s="24">
        <f t="shared" si="20"/>
        <v>631</v>
      </c>
      <c r="AX30" s="24">
        <f t="shared" si="21"/>
        <v>3110461</v>
      </c>
      <c r="AY30" s="24">
        <f t="shared" si="22"/>
        <v>4929.4152139461175</v>
      </c>
      <c r="AZ30" s="24" t="str">
        <f t="shared" si="23"/>
        <v/>
      </c>
      <c r="BA30" s="24">
        <f t="shared" si="24"/>
        <v>4929.4152139461175</v>
      </c>
      <c r="BB30" s="24" t="str">
        <f t="shared" si="25"/>
        <v/>
      </c>
      <c r="BC30" s="24" t="str">
        <f t="shared" si="26"/>
        <v/>
      </c>
      <c r="BD30" s="31" t="s">
        <v>61</v>
      </c>
      <c r="BE30" s="31" t="s">
        <v>61</v>
      </c>
      <c r="BF30" s="31">
        <v>49555361</v>
      </c>
      <c r="BG30" s="31">
        <v>265</v>
      </c>
      <c r="BH30" s="31">
        <v>49555361</v>
      </c>
      <c r="BI30" s="31" t="s">
        <v>114</v>
      </c>
      <c r="BJ30" s="31" t="s">
        <v>768</v>
      </c>
      <c r="BK30" s="31">
        <v>265</v>
      </c>
      <c r="BL30" s="31">
        <v>1544529065</v>
      </c>
      <c r="BM30" s="31">
        <f t="shared" si="27"/>
        <v>1</v>
      </c>
      <c r="BN30" s="31">
        <f t="shared" si="28"/>
        <v>1</v>
      </c>
      <c r="BO30" s="31">
        <f t="shared" si="29"/>
        <v>265</v>
      </c>
      <c r="BP30" s="31">
        <f t="shared" si="30"/>
        <v>49555361</v>
      </c>
      <c r="BQ30" s="31">
        <f t="shared" si="31"/>
        <v>187001.36226415096</v>
      </c>
      <c r="BR30" s="31" t="str">
        <f t="shared" si="32"/>
        <v/>
      </c>
      <c r="BS30" s="31">
        <f t="shared" si="33"/>
        <v>187001.36226415096</v>
      </c>
      <c r="BT30" s="31" t="str">
        <f t="shared" si="34"/>
        <v/>
      </c>
      <c r="BU30" s="31" t="str">
        <f t="shared" si="35"/>
        <v/>
      </c>
      <c r="BV30" s="45" t="s">
        <v>61</v>
      </c>
      <c r="BW30" s="45" t="s">
        <v>61</v>
      </c>
      <c r="BX30" s="45">
        <v>46471913</v>
      </c>
      <c r="BY30" s="45">
        <v>2597</v>
      </c>
      <c r="BZ30" s="45">
        <v>46471913</v>
      </c>
      <c r="CA30" s="45" t="s">
        <v>239</v>
      </c>
      <c r="CB30" s="45" t="s">
        <v>2233</v>
      </c>
      <c r="CC30" s="45">
        <v>2599</v>
      </c>
      <c r="CD30" s="45">
        <v>1544122397</v>
      </c>
      <c r="CE30" s="45">
        <f t="shared" si="36"/>
        <v>1</v>
      </c>
      <c r="CF30" s="45">
        <f t="shared" si="37"/>
        <v>1</v>
      </c>
      <c r="CG30" s="45">
        <f t="shared" si="38"/>
        <v>2597</v>
      </c>
      <c r="CH30" s="45">
        <f t="shared" si="39"/>
        <v>46471913</v>
      </c>
      <c r="CI30" s="45">
        <f t="shared" si="40"/>
        <v>17880.689880723356</v>
      </c>
      <c r="CJ30" s="45" t="str">
        <f t="shared" si="41"/>
        <v/>
      </c>
      <c r="CK30" s="45">
        <f t="shared" si="42"/>
        <v>17894.460146322679</v>
      </c>
      <c r="CL30" s="45" t="str">
        <f t="shared" si="43"/>
        <v/>
      </c>
      <c r="CM30" s="45" t="str">
        <f t="shared" si="44"/>
        <v/>
      </c>
    </row>
    <row r="31" spans="1:91" x14ac:dyDescent="0.3">
      <c r="A31" s="1"/>
      <c r="B31" s="10" t="s">
        <v>61</v>
      </c>
      <c r="C31" s="10" t="s">
        <v>61</v>
      </c>
      <c r="D31" s="10">
        <v>14251053</v>
      </c>
      <c r="E31" s="10">
        <v>124</v>
      </c>
      <c r="F31" s="10">
        <v>14251053</v>
      </c>
      <c r="G31" s="10" t="s">
        <v>149</v>
      </c>
      <c r="H31" s="10" t="s">
        <v>150</v>
      </c>
      <c r="I31" s="10">
        <v>124</v>
      </c>
      <c r="J31" s="10">
        <v>1545193814</v>
      </c>
      <c r="K31" s="10">
        <f t="shared" si="0"/>
        <v>1</v>
      </c>
      <c r="L31" s="10">
        <f t="shared" si="1"/>
        <v>1</v>
      </c>
      <c r="M31" s="10">
        <f t="shared" si="2"/>
        <v>124</v>
      </c>
      <c r="N31" s="10">
        <f t="shared" si="3"/>
        <v>14251053</v>
      </c>
      <c r="O31" s="10">
        <f t="shared" si="4"/>
        <v>114927.84677419355</v>
      </c>
      <c r="P31" s="10" t="str">
        <f t="shared" si="5"/>
        <v/>
      </c>
      <c r="Q31" s="10">
        <f t="shared" si="6"/>
        <v>114927.84677419355</v>
      </c>
      <c r="R31" s="10" t="str">
        <f t="shared" si="7"/>
        <v/>
      </c>
      <c r="S31" s="10" t="str">
        <f t="shared" si="8"/>
        <v/>
      </c>
      <c r="T31" s="17" t="s">
        <v>61</v>
      </c>
      <c r="U31" s="17" t="s">
        <v>61</v>
      </c>
      <c r="V31" s="17">
        <v>2864305</v>
      </c>
      <c r="W31" s="17">
        <v>108</v>
      </c>
      <c r="X31" s="17">
        <v>2864305</v>
      </c>
      <c r="Y31" s="17" t="s">
        <v>357</v>
      </c>
      <c r="Z31" s="17" t="s">
        <v>358</v>
      </c>
      <c r="AA31" s="17">
        <v>108</v>
      </c>
      <c r="AB31" s="17">
        <v>1544686963</v>
      </c>
      <c r="AC31" s="17">
        <f t="shared" si="9"/>
        <v>1</v>
      </c>
      <c r="AD31" s="17">
        <f t="shared" si="10"/>
        <v>1</v>
      </c>
      <c r="AE31" s="32">
        <f t="shared" si="11"/>
        <v>108</v>
      </c>
      <c r="AF31" s="32">
        <f t="shared" si="12"/>
        <v>2864305</v>
      </c>
      <c r="AG31" s="32">
        <f t="shared" si="13"/>
        <v>26521.342592592591</v>
      </c>
      <c r="AH31" s="32" t="str">
        <f t="shared" si="14"/>
        <v/>
      </c>
      <c r="AI31" s="32">
        <f t="shared" si="15"/>
        <v>26521.342592592591</v>
      </c>
      <c r="AJ31" s="32" t="str">
        <f t="shared" si="16"/>
        <v/>
      </c>
      <c r="AK31" s="32" t="str">
        <f t="shared" si="17"/>
        <v/>
      </c>
      <c r="AL31" s="24" t="s">
        <v>61</v>
      </c>
      <c r="AM31" s="24" t="s">
        <v>61</v>
      </c>
      <c r="AN31" s="24">
        <v>3120179</v>
      </c>
      <c r="AO31" s="24">
        <v>632</v>
      </c>
      <c r="AP31" s="24">
        <v>3120179</v>
      </c>
      <c r="AQ31" s="24" t="s">
        <v>112</v>
      </c>
      <c r="AR31" s="24" t="s">
        <v>536</v>
      </c>
      <c r="AS31" s="24">
        <v>632</v>
      </c>
      <c r="AT31" s="24">
        <v>1544667357</v>
      </c>
      <c r="AU31" s="24">
        <f t="shared" si="18"/>
        <v>1</v>
      </c>
      <c r="AV31" s="24">
        <f t="shared" si="19"/>
        <v>1</v>
      </c>
      <c r="AW31" s="24">
        <f t="shared" si="20"/>
        <v>632</v>
      </c>
      <c r="AX31" s="24">
        <f t="shared" si="21"/>
        <v>3120179</v>
      </c>
      <c r="AY31" s="24">
        <f t="shared" si="22"/>
        <v>4936.9920886075952</v>
      </c>
      <c r="AZ31" s="24" t="str">
        <f t="shared" si="23"/>
        <v/>
      </c>
      <c r="BA31" s="24">
        <f t="shared" si="24"/>
        <v>4936.9920886075952</v>
      </c>
      <c r="BB31" s="24" t="str">
        <f t="shared" si="25"/>
        <v/>
      </c>
      <c r="BC31" s="24" t="str">
        <f t="shared" si="26"/>
        <v/>
      </c>
      <c r="BD31" s="31" t="s">
        <v>61</v>
      </c>
      <c r="BE31" s="31" t="s">
        <v>61</v>
      </c>
      <c r="BF31" s="31">
        <v>47764360</v>
      </c>
      <c r="BG31" s="31">
        <v>241</v>
      </c>
      <c r="BH31" s="31">
        <v>47764360</v>
      </c>
      <c r="BI31" s="31" t="s">
        <v>116</v>
      </c>
      <c r="BJ31" s="31" t="s">
        <v>769</v>
      </c>
      <c r="BK31" s="31">
        <v>241</v>
      </c>
      <c r="BL31" s="31">
        <v>1544529085</v>
      </c>
      <c r="BM31" s="31">
        <f t="shared" si="27"/>
        <v>1</v>
      </c>
      <c r="BN31" s="31">
        <f t="shared" si="28"/>
        <v>1</v>
      </c>
      <c r="BO31" s="31">
        <f t="shared" si="29"/>
        <v>241</v>
      </c>
      <c r="BP31" s="31">
        <f t="shared" si="30"/>
        <v>47764360</v>
      </c>
      <c r="BQ31" s="31">
        <f t="shared" si="31"/>
        <v>198192.36514522822</v>
      </c>
      <c r="BR31" s="31" t="str">
        <f t="shared" si="32"/>
        <v/>
      </c>
      <c r="BS31" s="31">
        <f t="shared" si="33"/>
        <v>198192.36514522822</v>
      </c>
      <c r="BT31" s="31" t="str">
        <f t="shared" si="34"/>
        <v/>
      </c>
      <c r="BU31" s="31" t="str">
        <f t="shared" si="35"/>
        <v/>
      </c>
      <c r="BV31" s="45" t="s">
        <v>61</v>
      </c>
      <c r="BW31" s="45" t="s">
        <v>61</v>
      </c>
      <c r="BX31" s="45">
        <v>33038478</v>
      </c>
      <c r="BY31" s="45">
        <v>1923</v>
      </c>
      <c r="BZ31" s="45">
        <v>33038478</v>
      </c>
      <c r="CA31" s="45" t="s">
        <v>116</v>
      </c>
      <c r="CB31" s="45" t="s">
        <v>2234</v>
      </c>
      <c r="CC31" s="45">
        <v>1924</v>
      </c>
      <c r="CD31" s="45">
        <v>1544122649</v>
      </c>
      <c r="CE31" s="45">
        <f t="shared" si="36"/>
        <v>1</v>
      </c>
      <c r="CF31" s="45">
        <f t="shared" si="37"/>
        <v>1</v>
      </c>
      <c r="CG31" s="45">
        <f t="shared" si="38"/>
        <v>1923</v>
      </c>
      <c r="CH31" s="45">
        <f t="shared" si="39"/>
        <v>33038478</v>
      </c>
      <c r="CI31" s="45">
        <f t="shared" si="40"/>
        <v>17171.766112266112</v>
      </c>
      <c r="CJ31" s="45" t="str">
        <f t="shared" si="41"/>
        <v/>
      </c>
      <c r="CK31" s="45">
        <f t="shared" si="42"/>
        <v>17180.695787831512</v>
      </c>
      <c r="CL31" s="45" t="str">
        <f t="shared" si="43"/>
        <v/>
      </c>
      <c r="CM31" s="45" t="str">
        <f t="shared" si="44"/>
        <v/>
      </c>
    </row>
    <row r="32" spans="1:91" x14ac:dyDescent="0.3">
      <c r="A32" s="1"/>
      <c r="B32" s="10" t="s">
        <v>61</v>
      </c>
      <c r="C32" s="10" t="s">
        <v>61</v>
      </c>
      <c r="D32" s="10">
        <v>22334088</v>
      </c>
      <c r="E32" s="10">
        <v>168</v>
      </c>
      <c r="F32" s="10">
        <v>22334088</v>
      </c>
      <c r="G32" s="10" t="s">
        <v>151</v>
      </c>
      <c r="H32" s="10" t="s">
        <v>152</v>
      </c>
      <c r="I32" s="10">
        <v>169</v>
      </c>
      <c r="J32" s="10">
        <v>1545193888</v>
      </c>
      <c r="K32" s="10">
        <f t="shared" si="0"/>
        <v>1</v>
      </c>
      <c r="L32" s="10">
        <f t="shared" si="1"/>
        <v>1</v>
      </c>
      <c r="M32" s="10">
        <f t="shared" si="2"/>
        <v>168</v>
      </c>
      <c r="N32" s="10">
        <f t="shared" si="3"/>
        <v>22334088</v>
      </c>
      <c r="O32" s="10">
        <f t="shared" si="4"/>
        <v>132154.36686390534</v>
      </c>
      <c r="P32" s="10" t="str">
        <f t="shared" si="5"/>
        <v/>
      </c>
      <c r="Q32" s="10">
        <f t="shared" si="6"/>
        <v>132941</v>
      </c>
      <c r="R32" s="10" t="str">
        <f t="shared" si="7"/>
        <v/>
      </c>
      <c r="S32" s="10" t="str">
        <f t="shared" si="8"/>
        <v/>
      </c>
      <c r="T32" s="17" t="s">
        <v>61</v>
      </c>
      <c r="U32" s="17" t="s">
        <v>61</v>
      </c>
      <c r="V32" s="17">
        <v>2887598</v>
      </c>
      <c r="W32" s="17">
        <v>102</v>
      </c>
      <c r="X32" s="17">
        <v>2887598</v>
      </c>
      <c r="Y32" s="17" t="s">
        <v>140</v>
      </c>
      <c r="Z32" s="17" t="s">
        <v>359</v>
      </c>
      <c r="AA32" s="17">
        <v>102</v>
      </c>
      <c r="AB32" s="17">
        <v>1544686974</v>
      </c>
      <c r="AC32" s="17">
        <f t="shared" si="9"/>
        <v>1</v>
      </c>
      <c r="AD32" s="17">
        <f t="shared" si="10"/>
        <v>1</v>
      </c>
      <c r="AE32" s="32">
        <f t="shared" si="11"/>
        <v>102</v>
      </c>
      <c r="AF32" s="32">
        <f t="shared" si="12"/>
        <v>2887598</v>
      </c>
      <c r="AG32" s="32">
        <f t="shared" si="13"/>
        <v>28309.784313725489</v>
      </c>
      <c r="AH32" s="32" t="str">
        <f t="shared" si="14"/>
        <v/>
      </c>
      <c r="AI32" s="32">
        <f t="shared" si="15"/>
        <v>28309.784313725489</v>
      </c>
      <c r="AJ32" s="32" t="str">
        <f t="shared" si="16"/>
        <v/>
      </c>
      <c r="AK32" s="32" t="str">
        <f t="shared" si="17"/>
        <v/>
      </c>
      <c r="AL32" s="24" t="s">
        <v>61</v>
      </c>
      <c r="AM32" s="24" t="s">
        <v>61</v>
      </c>
      <c r="AN32" s="24">
        <v>3119854</v>
      </c>
      <c r="AO32" s="24">
        <v>634</v>
      </c>
      <c r="AP32" s="24">
        <v>3119854</v>
      </c>
      <c r="AQ32" s="24" t="s">
        <v>143</v>
      </c>
      <c r="AR32" s="24" t="s">
        <v>537</v>
      </c>
      <c r="AS32" s="24">
        <v>634</v>
      </c>
      <c r="AT32" s="24">
        <v>1544667450</v>
      </c>
      <c r="AU32" s="24">
        <f t="shared" si="18"/>
        <v>1</v>
      </c>
      <c r="AV32" s="24">
        <f t="shared" si="19"/>
        <v>1</v>
      </c>
      <c r="AW32" s="24">
        <f t="shared" si="20"/>
        <v>634</v>
      </c>
      <c r="AX32" s="24">
        <f t="shared" si="21"/>
        <v>3119854</v>
      </c>
      <c r="AY32" s="24">
        <f t="shared" si="22"/>
        <v>4920.905362776025</v>
      </c>
      <c r="AZ32" s="24" t="str">
        <f t="shared" si="23"/>
        <v/>
      </c>
      <c r="BA32" s="24">
        <f t="shared" si="24"/>
        <v>4920.905362776025</v>
      </c>
      <c r="BB32" s="24" t="str">
        <f t="shared" si="25"/>
        <v/>
      </c>
      <c r="BC32" s="24" t="str">
        <f t="shared" si="26"/>
        <v/>
      </c>
      <c r="BD32" s="31" t="s">
        <v>61</v>
      </c>
      <c r="BE32" s="31" t="s">
        <v>61</v>
      </c>
      <c r="BF32" s="31">
        <v>49247733</v>
      </c>
      <c r="BG32" s="31">
        <v>261</v>
      </c>
      <c r="BH32" s="31">
        <v>49247733</v>
      </c>
      <c r="BI32" s="31" t="s">
        <v>151</v>
      </c>
      <c r="BJ32" s="31" t="s">
        <v>770</v>
      </c>
      <c r="BK32" s="31">
        <v>261</v>
      </c>
      <c r="BL32" s="31">
        <v>1544529093</v>
      </c>
      <c r="BM32" s="31">
        <f t="shared" si="27"/>
        <v>1</v>
      </c>
      <c r="BN32" s="31">
        <f t="shared" si="28"/>
        <v>1</v>
      </c>
      <c r="BO32" s="31">
        <f t="shared" si="29"/>
        <v>261</v>
      </c>
      <c r="BP32" s="31">
        <f t="shared" si="30"/>
        <v>49247733</v>
      </c>
      <c r="BQ32" s="31">
        <f t="shared" si="31"/>
        <v>188688.63218390805</v>
      </c>
      <c r="BR32" s="31" t="str">
        <f t="shared" si="32"/>
        <v/>
      </c>
      <c r="BS32" s="31">
        <f t="shared" si="33"/>
        <v>188688.63218390805</v>
      </c>
      <c r="BT32" s="31" t="str">
        <f t="shared" si="34"/>
        <v/>
      </c>
      <c r="BU32" s="31" t="str">
        <f t="shared" si="35"/>
        <v/>
      </c>
      <c r="BV32" s="45" t="s">
        <v>61</v>
      </c>
      <c r="BW32" s="45" t="s">
        <v>61</v>
      </c>
      <c r="BX32" s="45">
        <v>40599453</v>
      </c>
      <c r="BY32" s="45">
        <v>2320</v>
      </c>
      <c r="BZ32" s="45">
        <v>40599453</v>
      </c>
      <c r="CA32" s="45" t="s">
        <v>149</v>
      </c>
      <c r="CB32" s="45" t="s">
        <v>2235</v>
      </c>
      <c r="CC32" s="45">
        <v>2323</v>
      </c>
      <c r="CD32" s="45">
        <v>1544122837</v>
      </c>
      <c r="CE32" s="45">
        <f t="shared" si="36"/>
        <v>1</v>
      </c>
      <c r="CF32" s="45">
        <f t="shared" si="37"/>
        <v>1</v>
      </c>
      <c r="CG32" s="45">
        <f t="shared" si="38"/>
        <v>2320</v>
      </c>
      <c r="CH32" s="45">
        <f t="shared" si="39"/>
        <v>40599453</v>
      </c>
      <c r="CI32" s="45">
        <f t="shared" si="40"/>
        <v>17477.164442531208</v>
      </c>
      <c r="CJ32" s="45" t="str">
        <f t="shared" si="41"/>
        <v/>
      </c>
      <c r="CK32" s="45">
        <f t="shared" si="42"/>
        <v>17499.764224137933</v>
      </c>
      <c r="CL32" s="45" t="str">
        <f t="shared" si="43"/>
        <v/>
      </c>
      <c r="CM32" s="45" t="str">
        <f t="shared" si="44"/>
        <v/>
      </c>
    </row>
    <row r="33" spans="1:91" x14ac:dyDescent="0.3">
      <c r="A33" s="1"/>
      <c r="B33" s="10" t="s">
        <v>61</v>
      </c>
      <c r="C33" s="10" t="s">
        <v>61</v>
      </c>
      <c r="D33" s="10">
        <v>15291866</v>
      </c>
      <c r="E33" s="10">
        <v>142</v>
      </c>
      <c r="F33" s="10">
        <v>15291866</v>
      </c>
      <c r="G33" s="10" t="s">
        <v>149</v>
      </c>
      <c r="H33" s="10" t="s">
        <v>153</v>
      </c>
      <c r="I33" s="10">
        <v>142</v>
      </c>
      <c r="J33" s="10">
        <v>1545193939</v>
      </c>
      <c r="K33" s="10">
        <f t="shared" si="0"/>
        <v>1</v>
      </c>
      <c r="L33" s="10">
        <f t="shared" si="1"/>
        <v>1</v>
      </c>
      <c r="M33" s="10">
        <f t="shared" si="2"/>
        <v>142</v>
      </c>
      <c r="N33" s="10">
        <f t="shared" si="3"/>
        <v>15291866</v>
      </c>
      <c r="O33" s="10">
        <f t="shared" si="4"/>
        <v>107689.19718309859</v>
      </c>
      <c r="P33" s="10" t="str">
        <f t="shared" si="5"/>
        <v/>
      </c>
      <c r="Q33" s="10">
        <f t="shared" si="6"/>
        <v>107689.19718309859</v>
      </c>
      <c r="R33" s="10" t="str">
        <f t="shared" si="7"/>
        <v/>
      </c>
      <c r="S33" s="10" t="str">
        <f t="shared" si="8"/>
        <v/>
      </c>
      <c r="T33" s="17" t="s">
        <v>61</v>
      </c>
      <c r="U33" s="17" t="s">
        <v>61</v>
      </c>
      <c r="V33" s="17">
        <v>3059160</v>
      </c>
      <c r="W33" s="17">
        <v>124</v>
      </c>
      <c r="X33" s="17">
        <v>3059160</v>
      </c>
      <c r="Y33" s="17" t="s">
        <v>128</v>
      </c>
      <c r="Z33" s="17" t="s">
        <v>360</v>
      </c>
      <c r="AA33" s="17">
        <v>124</v>
      </c>
      <c r="AB33" s="17">
        <v>1544687000</v>
      </c>
      <c r="AC33" s="17">
        <f t="shared" si="9"/>
        <v>1</v>
      </c>
      <c r="AD33" s="17">
        <f t="shared" si="10"/>
        <v>1</v>
      </c>
      <c r="AE33" s="32">
        <f t="shared" si="11"/>
        <v>124</v>
      </c>
      <c r="AF33" s="32">
        <f t="shared" si="12"/>
        <v>3059160</v>
      </c>
      <c r="AG33" s="32">
        <f t="shared" si="13"/>
        <v>24670.645161290322</v>
      </c>
      <c r="AH33" s="32" t="str">
        <f t="shared" si="14"/>
        <v/>
      </c>
      <c r="AI33" s="32">
        <f t="shared" si="15"/>
        <v>24670.645161290322</v>
      </c>
      <c r="AJ33" s="32" t="str">
        <f t="shared" si="16"/>
        <v/>
      </c>
      <c r="AK33" s="32" t="str">
        <f t="shared" si="17"/>
        <v/>
      </c>
      <c r="AL33" s="24" t="s">
        <v>61</v>
      </c>
      <c r="AM33" s="24" t="s">
        <v>61</v>
      </c>
      <c r="AN33" s="24">
        <v>3109709</v>
      </c>
      <c r="AO33" s="24">
        <v>620</v>
      </c>
      <c r="AP33" s="24">
        <v>3109709</v>
      </c>
      <c r="AQ33" s="24" t="s">
        <v>357</v>
      </c>
      <c r="AR33" s="24" t="s">
        <v>538</v>
      </c>
      <c r="AS33" s="24">
        <v>620</v>
      </c>
      <c r="AT33" s="24">
        <v>1544667458</v>
      </c>
      <c r="AU33" s="24">
        <f t="shared" si="18"/>
        <v>1</v>
      </c>
      <c r="AV33" s="24">
        <f t="shared" si="19"/>
        <v>1</v>
      </c>
      <c r="AW33" s="24">
        <f t="shared" si="20"/>
        <v>620</v>
      </c>
      <c r="AX33" s="24">
        <f t="shared" si="21"/>
        <v>3109709</v>
      </c>
      <c r="AY33" s="24">
        <f t="shared" si="22"/>
        <v>5015.6596774193549</v>
      </c>
      <c r="AZ33" s="24" t="str">
        <f t="shared" si="23"/>
        <v/>
      </c>
      <c r="BA33" s="24">
        <f t="shared" si="24"/>
        <v>5015.6596774193549</v>
      </c>
      <c r="BB33" s="24" t="str">
        <f t="shared" si="25"/>
        <v/>
      </c>
      <c r="BC33" s="24" t="str">
        <f t="shared" si="26"/>
        <v/>
      </c>
      <c r="BD33" s="31" t="s">
        <v>61</v>
      </c>
      <c r="BE33" s="31" t="s">
        <v>61</v>
      </c>
      <c r="BF33" s="31">
        <v>49229610</v>
      </c>
      <c r="BG33" s="31">
        <v>261</v>
      </c>
      <c r="BH33" s="31">
        <v>49229610</v>
      </c>
      <c r="BI33" s="31" t="s">
        <v>134</v>
      </c>
      <c r="BJ33" s="31" t="s">
        <v>771</v>
      </c>
      <c r="BK33" s="31">
        <v>261</v>
      </c>
      <c r="BL33" s="31">
        <v>1544529177</v>
      </c>
      <c r="BM33" s="31">
        <f t="shared" si="27"/>
        <v>1</v>
      </c>
      <c r="BN33" s="31">
        <f t="shared" si="28"/>
        <v>1</v>
      </c>
      <c r="BO33" s="31">
        <f t="shared" si="29"/>
        <v>261</v>
      </c>
      <c r="BP33" s="31">
        <f t="shared" si="30"/>
        <v>49229610</v>
      </c>
      <c r="BQ33" s="31">
        <f t="shared" si="31"/>
        <v>188619.19540229885</v>
      </c>
      <c r="BR33" s="31" t="str">
        <f t="shared" si="32"/>
        <v/>
      </c>
      <c r="BS33" s="31">
        <f t="shared" si="33"/>
        <v>188619.19540229885</v>
      </c>
      <c r="BT33" s="31" t="str">
        <f t="shared" si="34"/>
        <v/>
      </c>
      <c r="BU33" s="31" t="str">
        <f t="shared" si="35"/>
        <v/>
      </c>
      <c r="BV33" s="45" t="s">
        <v>61</v>
      </c>
      <c r="BW33" s="45" t="s">
        <v>61</v>
      </c>
      <c r="BX33" s="45">
        <v>36955088</v>
      </c>
      <c r="BY33" s="45">
        <v>2167</v>
      </c>
      <c r="BZ33" s="45">
        <v>36955088</v>
      </c>
      <c r="CA33" s="45" t="s">
        <v>128</v>
      </c>
      <c r="CB33" s="45" t="s">
        <v>2236</v>
      </c>
      <c r="CC33" s="45">
        <v>2169</v>
      </c>
      <c r="CD33" s="45">
        <v>1544124243</v>
      </c>
      <c r="CE33" s="45">
        <f t="shared" si="36"/>
        <v>1</v>
      </c>
      <c r="CF33" s="45">
        <f t="shared" si="37"/>
        <v>1</v>
      </c>
      <c r="CG33" s="45">
        <f t="shared" si="38"/>
        <v>2167</v>
      </c>
      <c r="CH33" s="45">
        <f t="shared" si="39"/>
        <v>36955088</v>
      </c>
      <c r="CI33" s="45">
        <f t="shared" si="40"/>
        <v>17037.846011987091</v>
      </c>
      <c r="CJ33" s="45" t="str">
        <f t="shared" si="41"/>
        <v/>
      </c>
      <c r="CK33" s="45">
        <f t="shared" si="42"/>
        <v>17053.570835256116</v>
      </c>
      <c r="CL33" s="45" t="str">
        <f t="shared" si="43"/>
        <v/>
      </c>
      <c r="CM33" s="45" t="str">
        <f t="shared" si="44"/>
        <v/>
      </c>
    </row>
    <row r="34" spans="1:91" x14ac:dyDescent="0.3">
      <c r="A34" s="1"/>
      <c r="B34" s="10" t="s">
        <v>61</v>
      </c>
      <c r="C34" s="10" t="s">
        <v>61</v>
      </c>
      <c r="D34" s="10">
        <v>22552718</v>
      </c>
      <c r="E34" s="10">
        <v>178</v>
      </c>
      <c r="F34" s="10">
        <v>22552718</v>
      </c>
      <c r="G34" s="10" t="s">
        <v>116</v>
      </c>
      <c r="H34" s="10" t="s">
        <v>154</v>
      </c>
      <c r="I34" s="10">
        <v>178</v>
      </c>
      <c r="J34" s="10">
        <v>1545194058</v>
      </c>
      <c r="K34" s="10">
        <f t="shared" si="0"/>
        <v>1</v>
      </c>
      <c r="L34" s="10">
        <f t="shared" si="1"/>
        <v>1</v>
      </c>
      <c r="M34" s="10">
        <f t="shared" si="2"/>
        <v>178</v>
      </c>
      <c r="N34" s="10">
        <f t="shared" si="3"/>
        <v>22552718</v>
      </c>
      <c r="O34" s="10">
        <f t="shared" si="4"/>
        <v>126700.66292134831</v>
      </c>
      <c r="P34" s="10" t="str">
        <f t="shared" si="5"/>
        <v/>
      </c>
      <c r="Q34" s="10">
        <f t="shared" si="6"/>
        <v>126700.66292134831</v>
      </c>
      <c r="R34" s="10" t="str">
        <f t="shared" si="7"/>
        <v/>
      </c>
      <c r="S34" s="10" t="str">
        <f t="shared" si="8"/>
        <v/>
      </c>
      <c r="T34" s="17" t="s">
        <v>61</v>
      </c>
      <c r="U34" s="17" t="s">
        <v>61</v>
      </c>
      <c r="V34" s="17">
        <v>2880920</v>
      </c>
      <c r="W34" s="17">
        <v>111</v>
      </c>
      <c r="X34" s="17">
        <v>2880920</v>
      </c>
      <c r="Y34" s="17" t="s">
        <v>239</v>
      </c>
      <c r="Z34" s="17" t="s">
        <v>361</v>
      </c>
      <c r="AA34" s="17">
        <v>111</v>
      </c>
      <c r="AB34" s="17">
        <v>1544687020</v>
      </c>
      <c r="AC34" s="17">
        <f t="shared" si="9"/>
        <v>1</v>
      </c>
      <c r="AD34" s="17">
        <f t="shared" si="10"/>
        <v>1</v>
      </c>
      <c r="AE34" s="32">
        <f t="shared" si="11"/>
        <v>111</v>
      </c>
      <c r="AF34" s="32">
        <f t="shared" si="12"/>
        <v>2880920</v>
      </c>
      <c r="AG34" s="32">
        <f t="shared" si="13"/>
        <v>25954.234234234234</v>
      </c>
      <c r="AH34" s="32" t="str">
        <f t="shared" si="14"/>
        <v/>
      </c>
      <c r="AI34" s="32">
        <f t="shared" si="15"/>
        <v>25954.234234234234</v>
      </c>
      <c r="AJ34" s="32" t="str">
        <f t="shared" si="16"/>
        <v/>
      </c>
      <c r="AK34" s="32" t="str">
        <f t="shared" si="17"/>
        <v/>
      </c>
      <c r="AL34" s="24" t="s">
        <v>61</v>
      </c>
      <c r="AM34" s="24" t="s">
        <v>61</v>
      </c>
      <c r="AN34" s="24">
        <v>3103376</v>
      </c>
      <c r="AO34" s="24">
        <v>632</v>
      </c>
      <c r="AP34" s="24">
        <v>3103376</v>
      </c>
      <c r="AQ34" s="24" t="s">
        <v>114</v>
      </c>
      <c r="AR34" s="24" t="s">
        <v>539</v>
      </c>
      <c r="AS34" s="24">
        <v>632</v>
      </c>
      <c r="AT34" s="24">
        <v>1544667559</v>
      </c>
      <c r="AU34" s="24">
        <f t="shared" si="18"/>
        <v>1</v>
      </c>
      <c r="AV34" s="24">
        <f t="shared" si="19"/>
        <v>1</v>
      </c>
      <c r="AW34" s="24">
        <f t="shared" si="20"/>
        <v>632</v>
      </c>
      <c r="AX34" s="24">
        <f t="shared" si="21"/>
        <v>3103376</v>
      </c>
      <c r="AY34" s="24">
        <f t="shared" si="22"/>
        <v>4910.4050632911394</v>
      </c>
      <c r="AZ34" s="24" t="str">
        <f t="shared" si="23"/>
        <v/>
      </c>
      <c r="BA34" s="24">
        <f t="shared" si="24"/>
        <v>4910.4050632911394</v>
      </c>
      <c r="BB34" s="24" t="str">
        <f t="shared" si="25"/>
        <v/>
      </c>
      <c r="BC34" s="24" t="str">
        <f t="shared" si="26"/>
        <v/>
      </c>
      <c r="BD34" s="31" t="s">
        <v>61</v>
      </c>
      <c r="BE34" s="31" t="s">
        <v>61</v>
      </c>
      <c r="BF34" s="31">
        <v>49171739</v>
      </c>
      <c r="BG34" s="31">
        <v>255</v>
      </c>
      <c r="BH34" s="31">
        <v>49171739</v>
      </c>
      <c r="BI34" s="31" t="s">
        <v>128</v>
      </c>
      <c r="BJ34" s="31" t="s">
        <v>772</v>
      </c>
      <c r="BK34" s="31">
        <v>255</v>
      </c>
      <c r="BL34" s="31">
        <v>1544529188</v>
      </c>
      <c r="BM34" s="31">
        <f t="shared" si="27"/>
        <v>1</v>
      </c>
      <c r="BN34" s="31">
        <f t="shared" si="28"/>
        <v>1</v>
      </c>
      <c r="BO34" s="31">
        <f t="shared" si="29"/>
        <v>255</v>
      </c>
      <c r="BP34" s="31">
        <f t="shared" si="30"/>
        <v>49171739</v>
      </c>
      <c r="BQ34" s="31">
        <f t="shared" si="31"/>
        <v>192830.34901960785</v>
      </c>
      <c r="BR34" s="31" t="str">
        <f t="shared" si="32"/>
        <v/>
      </c>
      <c r="BS34" s="31">
        <f t="shared" si="33"/>
        <v>192830.34901960785</v>
      </c>
      <c r="BT34" s="31" t="str">
        <f t="shared" si="34"/>
        <v/>
      </c>
      <c r="BU34" s="31" t="str">
        <f t="shared" si="35"/>
        <v/>
      </c>
      <c r="BV34" s="45" t="s">
        <v>61</v>
      </c>
      <c r="BW34" s="45" t="s">
        <v>61</v>
      </c>
      <c r="BX34" s="45">
        <v>37586585</v>
      </c>
      <c r="BY34" s="45">
        <v>2170</v>
      </c>
      <c r="BZ34" s="45">
        <v>37586585</v>
      </c>
      <c r="CA34" s="45" t="s">
        <v>143</v>
      </c>
      <c r="CB34" s="45" t="s">
        <v>2237</v>
      </c>
      <c r="CC34" s="45">
        <v>2171</v>
      </c>
      <c r="CD34" s="45">
        <v>1544124252</v>
      </c>
      <c r="CE34" s="45">
        <f t="shared" si="36"/>
        <v>1</v>
      </c>
      <c r="CF34" s="45">
        <f t="shared" si="37"/>
        <v>1</v>
      </c>
      <c r="CG34" s="45">
        <f t="shared" si="38"/>
        <v>2170</v>
      </c>
      <c r="CH34" s="45">
        <f t="shared" si="39"/>
        <v>37586585</v>
      </c>
      <c r="CI34" s="45">
        <f t="shared" si="40"/>
        <v>17313.028558268081</v>
      </c>
      <c r="CJ34" s="45" t="str">
        <f t="shared" si="41"/>
        <v/>
      </c>
      <c r="CK34" s="45">
        <f t="shared" si="42"/>
        <v>17321.006912442397</v>
      </c>
      <c r="CL34" s="45" t="str">
        <f t="shared" si="43"/>
        <v/>
      </c>
      <c r="CM34" s="45" t="str">
        <f t="shared" si="44"/>
        <v/>
      </c>
    </row>
    <row r="35" spans="1:91" x14ac:dyDescent="0.3">
      <c r="A35" s="1"/>
      <c r="B35" s="10" t="s">
        <v>61</v>
      </c>
      <c r="C35" s="10" t="s">
        <v>61</v>
      </c>
      <c r="D35" s="10">
        <v>20519164</v>
      </c>
      <c r="E35" s="10">
        <v>171</v>
      </c>
      <c r="F35" s="10">
        <v>20519164</v>
      </c>
      <c r="G35" s="10" t="s">
        <v>123</v>
      </c>
      <c r="H35" s="10" t="s">
        <v>155</v>
      </c>
      <c r="I35" s="10">
        <v>171</v>
      </c>
      <c r="J35" s="10">
        <v>1545194081</v>
      </c>
      <c r="K35" s="10">
        <f t="shared" si="0"/>
        <v>1</v>
      </c>
      <c r="L35" s="10">
        <f t="shared" si="1"/>
        <v>1</v>
      </c>
      <c r="M35" s="10">
        <f t="shared" si="2"/>
        <v>171</v>
      </c>
      <c r="N35" s="10">
        <f t="shared" si="3"/>
        <v>20519164</v>
      </c>
      <c r="O35" s="10">
        <f t="shared" si="4"/>
        <v>119995.11111111111</v>
      </c>
      <c r="P35" s="10" t="str">
        <f t="shared" si="5"/>
        <v/>
      </c>
      <c r="Q35" s="10">
        <f t="shared" si="6"/>
        <v>119995.11111111111</v>
      </c>
      <c r="R35" s="10" t="str">
        <f t="shared" si="7"/>
        <v/>
      </c>
      <c r="S35" s="10" t="str">
        <f t="shared" si="8"/>
        <v/>
      </c>
      <c r="T35" s="17" t="s">
        <v>61</v>
      </c>
      <c r="U35" s="17" t="s">
        <v>61</v>
      </c>
      <c r="V35" s="17">
        <v>2896333</v>
      </c>
      <c r="W35" s="17">
        <v>106</v>
      </c>
      <c r="X35" s="17">
        <v>2896333</v>
      </c>
      <c r="Y35" s="17" t="s">
        <v>341</v>
      </c>
      <c r="Z35" s="17" t="s">
        <v>362</v>
      </c>
      <c r="AA35" s="17">
        <v>106</v>
      </c>
      <c r="AB35" s="17">
        <v>1544687028</v>
      </c>
      <c r="AC35" s="17">
        <f t="shared" si="9"/>
        <v>1</v>
      </c>
      <c r="AD35" s="17">
        <f t="shared" si="10"/>
        <v>1</v>
      </c>
      <c r="AE35" s="32">
        <f t="shared" si="11"/>
        <v>106</v>
      </c>
      <c r="AF35" s="32">
        <f t="shared" si="12"/>
        <v>2896333</v>
      </c>
      <c r="AG35" s="32">
        <f t="shared" si="13"/>
        <v>27323.896226415094</v>
      </c>
      <c r="AH35" s="32" t="str">
        <f t="shared" si="14"/>
        <v/>
      </c>
      <c r="AI35" s="32">
        <f t="shared" si="15"/>
        <v>27323.896226415094</v>
      </c>
      <c r="AJ35" s="32" t="str">
        <f t="shared" si="16"/>
        <v/>
      </c>
      <c r="AK35" s="32" t="str">
        <f t="shared" si="17"/>
        <v/>
      </c>
      <c r="AL35" s="24" t="s">
        <v>61</v>
      </c>
      <c r="AM35" s="24" t="s">
        <v>61</v>
      </c>
      <c r="AN35" s="24">
        <v>3149491</v>
      </c>
      <c r="AO35" s="24">
        <v>623</v>
      </c>
      <c r="AP35" s="24">
        <v>3149491</v>
      </c>
      <c r="AQ35" s="24" t="s">
        <v>540</v>
      </c>
      <c r="AR35" s="24" t="s">
        <v>541</v>
      </c>
      <c r="AS35" s="24">
        <v>623</v>
      </c>
      <c r="AT35" s="24">
        <v>1544667570</v>
      </c>
      <c r="AU35" s="24">
        <f t="shared" si="18"/>
        <v>1</v>
      </c>
      <c r="AV35" s="24">
        <f t="shared" si="19"/>
        <v>1</v>
      </c>
      <c r="AW35" s="24">
        <f t="shared" si="20"/>
        <v>623</v>
      </c>
      <c r="AX35" s="24">
        <f t="shared" si="21"/>
        <v>3149491</v>
      </c>
      <c r="AY35" s="24">
        <f t="shared" si="22"/>
        <v>5055.3627608346706</v>
      </c>
      <c r="AZ35" s="24" t="str">
        <f t="shared" si="23"/>
        <v/>
      </c>
      <c r="BA35" s="24">
        <f t="shared" si="24"/>
        <v>5055.3627608346706</v>
      </c>
      <c r="BB35" s="24" t="str">
        <f t="shared" si="25"/>
        <v/>
      </c>
      <c r="BC35" s="24" t="str">
        <f t="shared" si="26"/>
        <v/>
      </c>
      <c r="BD35" s="31" t="s">
        <v>61</v>
      </c>
      <c r="BE35" s="31" t="s">
        <v>61</v>
      </c>
      <c r="BF35" s="31">
        <v>48975409</v>
      </c>
      <c r="BG35" s="31">
        <v>250</v>
      </c>
      <c r="BH35" s="31">
        <v>48975409</v>
      </c>
      <c r="BI35" s="31" t="s">
        <v>116</v>
      </c>
      <c r="BJ35" s="31" t="s">
        <v>773</v>
      </c>
      <c r="BK35" s="31">
        <v>250</v>
      </c>
      <c r="BL35" s="31">
        <v>1544529262</v>
      </c>
      <c r="BM35" s="31">
        <f t="shared" si="27"/>
        <v>1</v>
      </c>
      <c r="BN35" s="31">
        <f t="shared" si="28"/>
        <v>1</v>
      </c>
      <c r="BO35" s="31">
        <f t="shared" si="29"/>
        <v>250</v>
      </c>
      <c r="BP35" s="31">
        <f t="shared" si="30"/>
        <v>48975409</v>
      </c>
      <c r="BQ35" s="31">
        <f t="shared" si="31"/>
        <v>195901.636</v>
      </c>
      <c r="BR35" s="31" t="str">
        <f t="shared" si="32"/>
        <v/>
      </c>
      <c r="BS35" s="31">
        <f t="shared" si="33"/>
        <v>195901.636</v>
      </c>
      <c r="BT35" s="31" t="str">
        <f t="shared" si="34"/>
        <v/>
      </c>
      <c r="BU35" s="31" t="str">
        <f t="shared" si="35"/>
        <v/>
      </c>
      <c r="BV35" s="45" t="s">
        <v>61</v>
      </c>
      <c r="BW35" s="45" t="s">
        <v>61</v>
      </c>
      <c r="BX35" s="45">
        <v>52849703</v>
      </c>
      <c r="BY35" s="45">
        <v>2878</v>
      </c>
      <c r="BZ35" s="45">
        <v>52849703</v>
      </c>
      <c r="CA35" s="45" t="s">
        <v>114</v>
      </c>
      <c r="CB35" s="45" t="s">
        <v>2238</v>
      </c>
      <c r="CC35" s="45">
        <v>2879</v>
      </c>
      <c r="CD35" s="45">
        <v>1544124347</v>
      </c>
      <c r="CE35" s="45">
        <f t="shared" si="36"/>
        <v>1</v>
      </c>
      <c r="CF35" s="45">
        <f t="shared" si="37"/>
        <v>1</v>
      </c>
      <c r="CG35" s="45">
        <f t="shared" si="38"/>
        <v>2878</v>
      </c>
      <c r="CH35" s="45">
        <f t="shared" si="39"/>
        <v>52849703</v>
      </c>
      <c r="CI35" s="45">
        <f t="shared" si="40"/>
        <v>18356.965265717263</v>
      </c>
      <c r="CJ35" s="45" t="str">
        <f t="shared" si="41"/>
        <v/>
      </c>
      <c r="CK35" s="45">
        <f t="shared" si="42"/>
        <v>18363.34364141765</v>
      </c>
      <c r="CL35" s="45" t="str">
        <f t="shared" si="43"/>
        <v/>
      </c>
      <c r="CM35" s="45" t="str">
        <f t="shared" si="44"/>
        <v/>
      </c>
    </row>
    <row r="36" spans="1:91" x14ac:dyDescent="0.3">
      <c r="A36" s="1"/>
      <c r="B36" s="10" t="s">
        <v>61</v>
      </c>
      <c r="C36" s="10" t="s">
        <v>61</v>
      </c>
      <c r="D36" s="10">
        <v>22298598</v>
      </c>
      <c r="E36" s="10">
        <v>187</v>
      </c>
      <c r="F36" s="10">
        <v>22298598</v>
      </c>
      <c r="G36" s="10" t="s">
        <v>112</v>
      </c>
      <c r="H36" s="10" t="s">
        <v>156</v>
      </c>
      <c r="I36" s="10">
        <v>187</v>
      </c>
      <c r="J36" s="10">
        <v>1545194119</v>
      </c>
      <c r="K36" s="10">
        <f t="shared" si="0"/>
        <v>1</v>
      </c>
      <c r="L36" s="10">
        <f t="shared" si="1"/>
        <v>1</v>
      </c>
      <c r="M36" s="10">
        <f t="shared" si="2"/>
        <v>187</v>
      </c>
      <c r="N36" s="10">
        <f t="shared" si="3"/>
        <v>22298598</v>
      </c>
      <c r="O36" s="10">
        <f t="shared" si="4"/>
        <v>119243.83957219252</v>
      </c>
      <c r="P36" s="10" t="str">
        <f t="shared" si="5"/>
        <v/>
      </c>
      <c r="Q36" s="10">
        <f t="shared" si="6"/>
        <v>119243.83957219252</v>
      </c>
      <c r="R36" s="10" t="str">
        <f t="shared" si="7"/>
        <v/>
      </c>
      <c r="S36" s="10" t="str">
        <f t="shared" si="8"/>
        <v/>
      </c>
      <c r="T36" s="17" t="s">
        <v>61</v>
      </c>
      <c r="U36" s="17" t="s">
        <v>61</v>
      </c>
      <c r="V36" s="17">
        <v>2853017</v>
      </c>
      <c r="W36" s="17">
        <v>97</v>
      </c>
      <c r="X36" s="17">
        <v>2853017</v>
      </c>
      <c r="Y36" s="17" t="s">
        <v>118</v>
      </c>
      <c r="Z36" s="17" t="s">
        <v>363</v>
      </c>
      <c r="AA36" s="17">
        <v>97</v>
      </c>
      <c r="AB36" s="17">
        <v>1544687072</v>
      </c>
      <c r="AC36" s="17">
        <f t="shared" si="9"/>
        <v>1</v>
      </c>
      <c r="AD36" s="17">
        <f t="shared" si="10"/>
        <v>1</v>
      </c>
      <c r="AE36" s="32">
        <f t="shared" si="11"/>
        <v>97</v>
      </c>
      <c r="AF36" s="32">
        <f t="shared" si="12"/>
        <v>2853017</v>
      </c>
      <c r="AG36" s="32">
        <f t="shared" si="13"/>
        <v>29412.546391752578</v>
      </c>
      <c r="AH36" s="32" t="str">
        <f t="shared" si="14"/>
        <v/>
      </c>
      <c r="AI36" s="32">
        <f t="shared" si="15"/>
        <v>29412.546391752578</v>
      </c>
      <c r="AJ36" s="32" t="str">
        <f t="shared" si="16"/>
        <v/>
      </c>
      <c r="AK36" s="32" t="str">
        <f t="shared" si="17"/>
        <v/>
      </c>
      <c r="AL36" s="24" t="s">
        <v>61</v>
      </c>
      <c r="AM36" s="24" t="s">
        <v>61</v>
      </c>
      <c r="AN36" s="24">
        <v>3132059</v>
      </c>
      <c r="AO36" s="24">
        <v>689</v>
      </c>
      <c r="AP36" s="24">
        <v>3132059</v>
      </c>
      <c r="AQ36" s="24" t="s">
        <v>239</v>
      </c>
      <c r="AR36" s="24" t="s">
        <v>542</v>
      </c>
      <c r="AS36" s="24">
        <v>689</v>
      </c>
      <c r="AT36" s="24">
        <v>1544667813</v>
      </c>
      <c r="AU36" s="24">
        <f t="shared" si="18"/>
        <v>1</v>
      </c>
      <c r="AV36" s="24">
        <f t="shared" si="19"/>
        <v>1</v>
      </c>
      <c r="AW36" s="24">
        <f t="shared" si="20"/>
        <v>689</v>
      </c>
      <c r="AX36" s="24">
        <f t="shared" si="21"/>
        <v>3132059</v>
      </c>
      <c r="AY36" s="24">
        <f t="shared" si="22"/>
        <v>4545.8040638606681</v>
      </c>
      <c r="AZ36" s="24" t="str">
        <f t="shared" si="23"/>
        <v/>
      </c>
      <c r="BA36" s="24">
        <f t="shared" si="24"/>
        <v>4545.8040638606681</v>
      </c>
      <c r="BB36" s="24" t="str">
        <f t="shared" si="25"/>
        <v/>
      </c>
      <c r="BC36" s="24" t="str">
        <f t="shared" si="26"/>
        <v/>
      </c>
      <c r="BD36" s="31" t="s">
        <v>61</v>
      </c>
      <c r="BE36" s="31" t="s">
        <v>61</v>
      </c>
      <c r="BF36" s="31">
        <v>47421790</v>
      </c>
      <c r="BG36" s="31">
        <v>231</v>
      </c>
      <c r="BH36" s="31">
        <v>47421790</v>
      </c>
      <c r="BI36" s="31" t="s">
        <v>774</v>
      </c>
      <c r="BJ36" s="31" t="s">
        <v>775</v>
      </c>
      <c r="BK36" s="31">
        <v>231</v>
      </c>
      <c r="BL36" s="31">
        <v>1544529294</v>
      </c>
      <c r="BM36" s="31">
        <f t="shared" si="27"/>
        <v>1</v>
      </c>
      <c r="BN36" s="31">
        <f t="shared" si="28"/>
        <v>1</v>
      </c>
      <c r="BO36" s="31">
        <f t="shared" si="29"/>
        <v>231</v>
      </c>
      <c r="BP36" s="31">
        <f t="shared" si="30"/>
        <v>47421790</v>
      </c>
      <c r="BQ36" s="31">
        <f t="shared" si="31"/>
        <v>205289.13419913419</v>
      </c>
      <c r="BR36" s="31" t="str">
        <f t="shared" si="32"/>
        <v/>
      </c>
      <c r="BS36" s="31">
        <f t="shared" si="33"/>
        <v>205289.13419913419</v>
      </c>
      <c r="BT36" s="31" t="str">
        <f t="shared" si="34"/>
        <v/>
      </c>
      <c r="BU36" s="31" t="str">
        <f t="shared" si="35"/>
        <v/>
      </c>
      <c r="BV36" s="45" t="s">
        <v>61</v>
      </c>
      <c r="BW36" s="45" t="s">
        <v>61</v>
      </c>
      <c r="BX36" s="45">
        <v>37994532</v>
      </c>
      <c r="BY36" s="45">
        <v>2163</v>
      </c>
      <c r="BZ36" s="45">
        <v>37994532</v>
      </c>
      <c r="CA36" s="45" t="s">
        <v>123</v>
      </c>
      <c r="CB36" s="45" t="s">
        <v>2239</v>
      </c>
      <c r="CC36" s="45">
        <v>2163</v>
      </c>
      <c r="CD36" s="45">
        <v>1544124576</v>
      </c>
      <c r="CE36" s="45">
        <f t="shared" si="36"/>
        <v>1</v>
      </c>
      <c r="CF36" s="45">
        <f t="shared" si="37"/>
        <v>1</v>
      </c>
      <c r="CG36" s="45">
        <f t="shared" si="38"/>
        <v>2163</v>
      </c>
      <c r="CH36" s="45">
        <f t="shared" si="39"/>
        <v>37994532</v>
      </c>
      <c r="CI36" s="45">
        <f t="shared" si="40"/>
        <v>17565.664355062414</v>
      </c>
      <c r="CJ36" s="45" t="str">
        <f t="shared" si="41"/>
        <v/>
      </c>
      <c r="CK36" s="45">
        <f t="shared" si="42"/>
        <v>17565.664355062414</v>
      </c>
      <c r="CL36" s="45" t="str">
        <f t="shared" si="43"/>
        <v/>
      </c>
      <c r="CM36" s="45" t="str">
        <f t="shared" si="44"/>
        <v/>
      </c>
    </row>
    <row r="37" spans="1:91" x14ac:dyDescent="0.3">
      <c r="A37" s="1"/>
      <c r="B37" s="10" t="s">
        <v>61</v>
      </c>
      <c r="C37" s="10" t="s">
        <v>61</v>
      </c>
      <c r="D37" s="10">
        <v>14053483</v>
      </c>
      <c r="E37" s="10">
        <v>129</v>
      </c>
      <c r="F37" s="10">
        <v>14053483</v>
      </c>
      <c r="G37" s="10" t="s">
        <v>116</v>
      </c>
      <c r="H37" s="10" t="s">
        <v>157</v>
      </c>
      <c r="I37" s="10">
        <v>129</v>
      </c>
      <c r="J37" s="10">
        <v>1545194239</v>
      </c>
      <c r="K37" s="10">
        <f t="shared" si="0"/>
        <v>1</v>
      </c>
      <c r="L37" s="10">
        <f t="shared" si="1"/>
        <v>1</v>
      </c>
      <c r="M37" s="10">
        <f t="shared" si="2"/>
        <v>129</v>
      </c>
      <c r="N37" s="10">
        <f t="shared" si="3"/>
        <v>14053483</v>
      </c>
      <c r="O37" s="10">
        <f t="shared" si="4"/>
        <v>108941.72868217055</v>
      </c>
      <c r="P37" s="10" t="str">
        <f t="shared" si="5"/>
        <v/>
      </c>
      <c r="Q37" s="10">
        <f t="shared" si="6"/>
        <v>108941.72868217055</v>
      </c>
      <c r="R37" s="10" t="str">
        <f t="shared" si="7"/>
        <v/>
      </c>
      <c r="S37" s="10" t="str">
        <f t="shared" si="8"/>
        <v/>
      </c>
      <c r="T37" s="17" t="s">
        <v>61</v>
      </c>
      <c r="U37" s="17" t="s">
        <v>61</v>
      </c>
      <c r="V37" s="17">
        <v>2903498</v>
      </c>
      <c r="W37" s="17">
        <v>98</v>
      </c>
      <c r="X37" s="17">
        <v>2903498</v>
      </c>
      <c r="Y37" s="17" t="s">
        <v>114</v>
      </c>
      <c r="Z37" s="17" t="s">
        <v>364</v>
      </c>
      <c r="AA37" s="17">
        <v>98</v>
      </c>
      <c r="AB37" s="17">
        <v>1544687080</v>
      </c>
      <c r="AC37" s="17">
        <f t="shared" si="9"/>
        <v>1</v>
      </c>
      <c r="AD37" s="17">
        <f t="shared" si="10"/>
        <v>1</v>
      </c>
      <c r="AE37" s="32">
        <f t="shared" si="11"/>
        <v>98</v>
      </c>
      <c r="AF37" s="32">
        <f t="shared" si="12"/>
        <v>2903498</v>
      </c>
      <c r="AG37" s="32">
        <f t="shared" si="13"/>
        <v>29627.530612244896</v>
      </c>
      <c r="AH37" s="32" t="str">
        <f t="shared" si="14"/>
        <v/>
      </c>
      <c r="AI37" s="32">
        <f t="shared" si="15"/>
        <v>29627.530612244896</v>
      </c>
      <c r="AJ37" s="32" t="str">
        <f t="shared" si="16"/>
        <v/>
      </c>
      <c r="AK37" s="32" t="str">
        <f t="shared" si="17"/>
        <v/>
      </c>
      <c r="AL37" s="24" t="s">
        <v>61</v>
      </c>
      <c r="AM37" s="24" t="s">
        <v>61</v>
      </c>
      <c r="AN37" s="24">
        <v>3121617</v>
      </c>
      <c r="AO37" s="24">
        <v>638</v>
      </c>
      <c r="AP37" s="24">
        <v>3121617</v>
      </c>
      <c r="AQ37" s="24" t="s">
        <v>149</v>
      </c>
      <c r="AR37" s="24" t="s">
        <v>543</v>
      </c>
      <c r="AS37" s="24">
        <v>638</v>
      </c>
      <c r="AT37" s="24">
        <v>1544667990</v>
      </c>
      <c r="AU37" s="24">
        <f t="shared" si="18"/>
        <v>1</v>
      </c>
      <c r="AV37" s="24">
        <f t="shared" si="19"/>
        <v>1</v>
      </c>
      <c r="AW37" s="24">
        <f t="shared" si="20"/>
        <v>638</v>
      </c>
      <c r="AX37" s="24">
        <f t="shared" si="21"/>
        <v>3121617</v>
      </c>
      <c r="AY37" s="24">
        <f t="shared" si="22"/>
        <v>4892.8166144200623</v>
      </c>
      <c r="AZ37" s="24" t="str">
        <f t="shared" si="23"/>
        <v/>
      </c>
      <c r="BA37" s="24">
        <f t="shared" si="24"/>
        <v>4892.8166144200623</v>
      </c>
      <c r="BB37" s="24" t="str">
        <f t="shared" si="25"/>
        <v/>
      </c>
      <c r="BC37" s="24" t="str">
        <f t="shared" si="26"/>
        <v/>
      </c>
      <c r="BD37" s="31" t="s">
        <v>61</v>
      </c>
      <c r="BE37" s="31" t="s">
        <v>61</v>
      </c>
      <c r="BF37" s="31">
        <v>49142355</v>
      </c>
      <c r="BG37" s="31">
        <v>250</v>
      </c>
      <c r="BH37" s="31">
        <v>49142355</v>
      </c>
      <c r="BI37" s="31" t="s">
        <v>149</v>
      </c>
      <c r="BJ37" s="31" t="s">
        <v>776</v>
      </c>
      <c r="BK37" s="31">
        <v>250</v>
      </c>
      <c r="BL37" s="31">
        <v>1544529329</v>
      </c>
      <c r="BM37" s="31">
        <f t="shared" si="27"/>
        <v>1</v>
      </c>
      <c r="BN37" s="31">
        <f t="shared" si="28"/>
        <v>1</v>
      </c>
      <c r="BO37" s="31">
        <f t="shared" si="29"/>
        <v>250</v>
      </c>
      <c r="BP37" s="31">
        <f t="shared" si="30"/>
        <v>49142355</v>
      </c>
      <c r="BQ37" s="31">
        <f t="shared" si="31"/>
        <v>196569.42</v>
      </c>
      <c r="BR37" s="31" t="str">
        <f t="shared" si="32"/>
        <v/>
      </c>
      <c r="BS37" s="31">
        <f t="shared" si="33"/>
        <v>196569.42</v>
      </c>
      <c r="BT37" s="31" t="str">
        <f t="shared" si="34"/>
        <v/>
      </c>
      <c r="BU37" s="31" t="str">
        <f t="shared" si="35"/>
        <v/>
      </c>
      <c r="BV37" s="45" t="s">
        <v>61</v>
      </c>
      <c r="BW37" s="45" t="s">
        <v>61</v>
      </c>
      <c r="BX37" s="45">
        <v>43307239</v>
      </c>
      <c r="BY37" s="45">
        <v>2417</v>
      </c>
      <c r="BZ37" s="45">
        <v>43307239</v>
      </c>
      <c r="CA37" s="45" t="s">
        <v>143</v>
      </c>
      <c r="CB37" s="45" t="s">
        <v>2240</v>
      </c>
      <c r="CC37" s="45">
        <v>2418</v>
      </c>
      <c r="CD37" s="45">
        <v>1544124996</v>
      </c>
      <c r="CE37" s="45">
        <f t="shared" si="36"/>
        <v>1</v>
      </c>
      <c r="CF37" s="45">
        <f t="shared" si="37"/>
        <v>1</v>
      </c>
      <c r="CG37" s="45">
        <f t="shared" si="38"/>
        <v>2417</v>
      </c>
      <c r="CH37" s="45">
        <f t="shared" si="39"/>
        <v>43307239</v>
      </c>
      <c r="CI37" s="45">
        <f t="shared" si="40"/>
        <v>17910.355252274607</v>
      </c>
      <c r="CJ37" s="45" t="str">
        <f t="shared" si="41"/>
        <v/>
      </c>
      <c r="CK37" s="45">
        <f t="shared" si="42"/>
        <v>17917.765411667355</v>
      </c>
      <c r="CL37" s="45" t="str">
        <f t="shared" si="43"/>
        <v/>
      </c>
      <c r="CM37" s="45" t="str">
        <f t="shared" si="44"/>
        <v/>
      </c>
    </row>
    <row r="38" spans="1:91" x14ac:dyDescent="0.3">
      <c r="A38" s="1"/>
      <c r="B38" s="10"/>
      <c r="C38" s="10"/>
      <c r="D38" s="10"/>
      <c r="E38" s="10"/>
      <c r="F38" s="10"/>
      <c r="G38" s="10"/>
      <c r="H38" s="10"/>
      <c r="I38" s="10"/>
      <c r="J38" s="10"/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T38" s="17"/>
      <c r="U38" s="17"/>
      <c r="V38" s="17"/>
      <c r="W38" s="17"/>
      <c r="X38" s="17"/>
      <c r="Y38" s="17"/>
      <c r="Z38" s="17"/>
      <c r="AA38" s="17"/>
      <c r="AB38" s="17"/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L38" s="24"/>
      <c r="AM38" s="24"/>
      <c r="AN38" s="24"/>
      <c r="AO38" s="24"/>
      <c r="AP38" s="24"/>
      <c r="AQ38" s="24"/>
      <c r="AR38" s="24"/>
      <c r="AS38" s="24"/>
      <c r="AT38" s="24"/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D38" s="31"/>
      <c r="BE38" s="31"/>
      <c r="BF38" s="31"/>
      <c r="BG38" s="31"/>
      <c r="BH38" s="31"/>
      <c r="BI38" s="31"/>
      <c r="BJ38" s="31"/>
      <c r="BK38" s="31"/>
      <c r="BL38" s="31"/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 spans="1:91" x14ac:dyDescent="0.3">
      <c r="A39" s="1"/>
      <c r="B39" s="10"/>
      <c r="C39" s="10"/>
      <c r="D39" s="10"/>
      <c r="E39" s="10"/>
      <c r="F39" s="10"/>
      <c r="G39" s="10"/>
      <c r="H39" s="10"/>
      <c r="I39" s="10"/>
      <c r="J39" s="10"/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T39" s="17"/>
      <c r="U39" s="17"/>
      <c r="V39" s="17"/>
      <c r="W39" s="17"/>
      <c r="X39" s="17"/>
      <c r="Y39" s="17"/>
      <c r="Z39" s="17"/>
      <c r="AA39" s="17"/>
      <c r="AB39" s="17"/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L39" s="24"/>
      <c r="AM39" s="24"/>
      <c r="AN39" s="24"/>
      <c r="AO39" s="24"/>
      <c r="AP39" s="24"/>
      <c r="AQ39" s="24"/>
      <c r="AR39" s="24"/>
      <c r="AS39" s="24"/>
      <c r="AT39" s="24"/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D39" s="31"/>
      <c r="BE39" s="31"/>
      <c r="BF39" s="31"/>
      <c r="BG39" s="31"/>
      <c r="BH39" s="31"/>
      <c r="BI39" s="31"/>
      <c r="BJ39" s="31"/>
      <c r="BK39" s="31"/>
      <c r="BL39" s="31"/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 spans="1:91" x14ac:dyDescent="0.3">
      <c r="A40" s="1"/>
      <c r="B40" s="10"/>
      <c r="C40" s="10"/>
      <c r="D40" s="10"/>
      <c r="E40" s="10"/>
      <c r="F40" s="10"/>
      <c r="G40" s="10"/>
      <c r="H40" s="10"/>
      <c r="I40" s="10"/>
      <c r="J40" s="10"/>
      <c r="K40" s="10">
        <f t="shared" ref="K40:K71" si="45">IF(AND(B40=C40,L40=1),1,0)</f>
        <v>0</v>
      </c>
      <c r="L40" s="10">
        <f t="shared" ref="L40:L71" si="46">IF(C40&gt;0,1,0)</f>
        <v>0</v>
      </c>
      <c r="M40" s="10" t="str">
        <f t="shared" ref="M40:M71" si="47">IF(K40=1,E40,"")</f>
        <v/>
      </c>
      <c r="N40" s="10" t="str">
        <f t="shared" ref="N40:N71" si="48">IF(K40=1,D40,"")</f>
        <v/>
      </c>
      <c r="O40" s="10" t="str">
        <f t="shared" ref="O40:O71" si="49">IF(AND(L40&gt;0,K40=1),F40/I40,"")</f>
        <v/>
      </c>
      <c r="P40" s="10" t="str">
        <f t="shared" ref="P40:P71" si="50">IF(AND(L40&gt;0,K40=0),F40/I40,"")</f>
        <v/>
      </c>
      <c r="Q40" s="10" t="str">
        <f t="shared" ref="Q40:Q71" si="51">IF(L40&gt;0,D40/E40,"")</f>
        <v/>
      </c>
      <c r="R40" s="10" t="str">
        <f t="shared" ref="R40:R71" si="52">IF(AND(L40&gt;0,K40=0),(F40-D40)/(I40-E40),"")</f>
        <v/>
      </c>
      <c r="S40" s="10" t="str">
        <f t="shared" ref="S40:S71" si="53">IF(AND(L40&gt;0,K40=0),I40-E40,"")</f>
        <v/>
      </c>
      <c r="T40" s="17"/>
      <c r="U40" s="17"/>
      <c r="V40" s="17"/>
      <c r="W40" s="17"/>
      <c r="X40" s="17"/>
      <c r="Y40" s="17"/>
      <c r="Z40" s="17"/>
      <c r="AA40" s="17"/>
      <c r="AB40" s="17"/>
      <c r="AC40" s="17">
        <f t="shared" ref="AC40:AC71" si="54">IF(AND(T40=U40,AD40=1),1,0)</f>
        <v>0</v>
      </c>
      <c r="AD40" s="17">
        <f t="shared" ref="AD40:AD71" si="55">IF(U40&gt;0,1,0)</f>
        <v>0</v>
      </c>
      <c r="AE40" s="32" t="str">
        <f t="shared" ref="AE40:AE71" si="56">IF(AC40=1,W40,"")</f>
        <v/>
      </c>
      <c r="AF40" s="32" t="str">
        <f t="shared" ref="AF40:AF71" si="57">IF(AC40=1,V40,"")</f>
        <v/>
      </c>
      <c r="AG40" s="32" t="str">
        <f t="shared" ref="AG40:AG71" si="58">IF(AND(AD40&gt;0,AC40=1),X40/AA40,"")</f>
        <v/>
      </c>
      <c r="AH40" s="32" t="str">
        <f t="shared" ref="AH40:AH71" si="59">IF(AND(AD40&gt;0,AC40=0),X40/AA40,"")</f>
        <v/>
      </c>
      <c r="AI40" s="32" t="str">
        <f t="shared" ref="AI40:AI71" si="60">IF(AD40&gt;0,V40/W40,"")</f>
        <v/>
      </c>
      <c r="AJ40" s="32" t="str">
        <f t="shared" ref="AJ40:AJ71" si="61">IF(AND(AD40&gt;0,AC40=0),(X40-V40)/(AA40-W40),"")</f>
        <v/>
      </c>
      <c r="AK40" s="32" t="str">
        <f t="shared" ref="AK40:AK71" si="62">IF(AND(AD40&gt;0,AC40=0),AA40-W40,"")</f>
        <v/>
      </c>
      <c r="AL40" s="24"/>
      <c r="AM40" s="24"/>
      <c r="AN40" s="24"/>
      <c r="AO40" s="24"/>
      <c r="AP40" s="24"/>
      <c r="AQ40" s="24"/>
      <c r="AR40" s="24"/>
      <c r="AS40" s="24"/>
      <c r="AT40" s="24"/>
      <c r="AU40" s="24">
        <f t="shared" ref="AU40:AU71" si="63">IF(AND(AL40=AM40,AV40=1),1,0)</f>
        <v>0</v>
      </c>
      <c r="AV40" s="24">
        <f t="shared" ref="AV40:AV71" si="64">IF(AM40&gt;0,1,0)</f>
        <v>0</v>
      </c>
      <c r="AW40" s="24" t="str">
        <f t="shared" ref="AW40:AW71" si="65">IF(AU40=1,AO40,"")</f>
        <v/>
      </c>
      <c r="AX40" s="24" t="str">
        <f t="shared" ref="AX40:AX71" si="66">IF(AU40=1,AN40,"")</f>
        <v/>
      </c>
      <c r="AY40" s="24" t="str">
        <f t="shared" ref="AY40:AY71" si="67">IF(AND(AV40&gt;0,AU40=1),AP40/AS40,"")</f>
        <v/>
      </c>
      <c r="AZ40" s="24" t="str">
        <f t="shared" ref="AZ40:AZ71" si="68">IF(AND(AV40&gt;0,AU40=0),AP40/AS40,"")</f>
        <v/>
      </c>
      <c r="BA40" s="24" t="str">
        <f t="shared" ref="BA40:BA71" si="69">IF(AV40&gt;0,AN40/AO40,"")</f>
        <v/>
      </c>
      <c r="BB40" s="24" t="str">
        <f t="shared" ref="BB40:BB71" si="70">IF(AND(AV40&gt;0,AU40=0),(AP40-AN40)/(AS40-AO40),"")</f>
        <v/>
      </c>
      <c r="BC40" s="24" t="str">
        <f t="shared" ref="BC40:BC71" si="71">IF(AND(AV40&gt;0,AU40=0),AS40-AO40,"")</f>
        <v/>
      </c>
      <c r="BD40" s="31"/>
      <c r="BE40" s="31"/>
      <c r="BF40" s="31"/>
      <c r="BG40" s="31"/>
      <c r="BH40" s="31"/>
      <c r="BI40" s="31"/>
      <c r="BJ40" s="31"/>
      <c r="BK40" s="31"/>
      <c r="BL40" s="31"/>
      <c r="BM40" s="31">
        <f t="shared" ref="BM40:BM71" si="72">IF(AND(BD40=BE40,BN40=1),1,0)</f>
        <v>0</v>
      </c>
      <c r="BN40" s="31">
        <f t="shared" ref="BN40:BN71" si="73">IF(BE40&gt;0,1,0)</f>
        <v>0</v>
      </c>
      <c r="BO40" s="31" t="str">
        <f t="shared" ref="BO40:BO71" si="74">IF(BM40=1,BG40,"")</f>
        <v/>
      </c>
      <c r="BP40" s="31" t="str">
        <f t="shared" ref="BP40:BP71" si="75">IF(BM40=1,BF40,"")</f>
        <v/>
      </c>
      <c r="BQ40" s="31" t="str">
        <f t="shared" ref="BQ40:BQ71" si="76">IF(AND(BN40&gt;0,BM40=1),BH40/BK40,"")</f>
        <v/>
      </c>
      <c r="BR40" s="31" t="str">
        <f t="shared" ref="BR40:BR71" si="77">IF(AND(BN40&gt;0,BM40=0),BH40/BK40,"")</f>
        <v/>
      </c>
      <c r="BS40" s="31" t="str">
        <f t="shared" ref="BS40:BS71" si="78">IF(BN40&gt;0,BF40/BG40,"")</f>
        <v/>
      </c>
      <c r="BT40" s="31" t="str">
        <f t="shared" ref="BT40:BT71" si="79">IF(AND(BN40&gt;0,BM40=0),(BH40-BF40)/(BK40-BG40),"")</f>
        <v/>
      </c>
      <c r="BU40" s="31" t="str">
        <f t="shared" ref="BU40:BU71" si="80">IF(AND(BN40&gt;0,BM40=0),BK40-BG40,"")</f>
        <v/>
      </c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 spans="1:91" x14ac:dyDescent="0.3">
      <c r="A41" s="1"/>
      <c r="B41" s="10"/>
      <c r="C41" s="10"/>
      <c r="D41" s="10"/>
      <c r="E41" s="10"/>
      <c r="F41" s="10"/>
      <c r="G41" s="10"/>
      <c r="H41" s="10"/>
      <c r="I41" s="10"/>
      <c r="J41" s="10"/>
      <c r="K41" s="10">
        <f t="shared" si="45"/>
        <v>0</v>
      </c>
      <c r="L41" s="10">
        <f t="shared" si="46"/>
        <v>0</v>
      </c>
      <c r="M41" s="10" t="str">
        <f t="shared" si="47"/>
        <v/>
      </c>
      <c r="N41" s="10" t="str">
        <f t="shared" si="48"/>
        <v/>
      </c>
      <c r="O41" s="10" t="str">
        <f t="shared" si="49"/>
        <v/>
      </c>
      <c r="P41" s="10" t="str">
        <f t="shared" si="50"/>
        <v/>
      </c>
      <c r="Q41" s="10" t="str">
        <f t="shared" si="51"/>
        <v/>
      </c>
      <c r="R41" s="10" t="str">
        <f t="shared" si="52"/>
        <v/>
      </c>
      <c r="S41" s="10" t="str">
        <f t="shared" si="53"/>
        <v/>
      </c>
      <c r="T41" s="17"/>
      <c r="U41" s="17"/>
      <c r="V41" s="17"/>
      <c r="W41" s="17"/>
      <c r="X41" s="17"/>
      <c r="Y41" s="17"/>
      <c r="Z41" s="17"/>
      <c r="AA41" s="17"/>
      <c r="AB41" s="17"/>
      <c r="AC41" s="17">
        <f t="shared" si="54"/>
        <v>0</v>
      </c>
      <c r="AD41" s="17">
        <f t="shared" si="55"/>
        <v>0</v>
      </c>
      <c r="AE41" s="32" t="str">
        <f t="shared" si="56"/>
        <v/>
      </c>
      <c r="AF41" s="32" t="str">
        <f t="shared" si="57"/>
        <v/>
      </c>
      <c r="AG41" s="32" t="str">
        <f t="shared" si="58"/>
        <v/>
      </c>
      <c r="AH41" s="32" t="str">
        <f t="shared" si="59"/>
        <v/>
      </c>
      <c r="AI41" s="32" t="str">
        <f t="shared" si="60"/>
        <v/>
      </c>
      <c r="AJ41" s="32" t="str">
        <f t="shared" si="61"/>
        <v/>
      </c>
      <c r="AK41" s="32" t="str">
        <f t="shared" si="62"/>
        <v/>
      </c>
      <c r="AL41" s="24"/>
      <c r="AM41" s="24"/>
      <c r="AN41" s="24"/>
      <c r="AO41" s="24"/>
      <c r="AP41" s="24"/>
      <c r="AQ41" s="24"/>
      <c r="AR41" s="24"/>
      <c r="AS41" s="24"/>
      <c r="AT41" s="24"/>
      <c r="AU41" s="24">
        <f t="shared" si="63"/>
        <v>0</v>
      </c>
      <c r="AV41" s="24">
        <f t="shared" si="64"/>
        <v>0</v>
      </c>
      <c r="AW41" s="24" t="str">
        <f t="shared" si="65"/>
        <v/>
      </c>
      <c r="AX41" s="24" t="str">
        <f t="shared" si="66"/>
        <v/>
      </c>
      <c r="AY41" s="24" t="str">
        <f t="shared" si="67"/>
        <v/>
      </c>
      <c r="AZ41" s="24" t="str">
        <f t="shared" si="68"/>
        <v/>
      </c>
      <c r="BA41" s="24" t="str">
        <f t="shared" si="69"/>
        <v/>
      </c>
      <c r="BB41" s="24" t="str">
        <f t="shared" si="70"/>
        <v/>
      </c>
      <c r="BC41" s="24" t="str">
        <f t="shared" si="71"/>
        <v/>
      </c>
      <c r="BD41" s="31"/>
      <c r="BE41" s="31"/>
      <c r="BF41" s="31"/>
      <c r="BG41" s="31"/>
      <c r="BH41" s="31"/>
      <c r="BI41" s="31"/>
      <c r="BJ41" s="31"/>
      <c r="BK41" s="31"/>
      <c r="BL41" s="31"/>
      <c r="BM41" s="31">
        <f t="shared" si="72"/>
        <v>0</v>
      </c>
      <c r="BN41" s="31">
        <f t="shared" si="73"/>
        <v>0</v>
      </c>
      <c r="BO41" s="31" t="str">
        <f t="shared" si="74"/>
        <v/>
      </c>
      <c r="BP41" s="31" t="str">
        <f t="shared" si="75"/>
        <v/>
      </c>
      <c r="BQ41" s="31" t="str">
        <f t="shared" si="76"/>
        <v/>
      </c>
      <c r="BR41" s="31" t="str">
        <f t="shared" si="77"/>
        <v/>
      </c>
      <c r="BS41" s="31" t="str">
        <f t="shared" si="78"/>
        <v/>
      </c>
      <c r="BT41" s="31" t="str">
        <f t="shared" si="79"/>
        <v/>
      </c>
      <c r="BU41" s="31" t="str">
        <f t="shared" si="80"/>
        <v/>
      </c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 spans="1:91" x14ac:dyDescent="0.3">
      <c r="A42" s="1"/>
      <c r="B42" s="10"/>
      <c r="C42" s="10"/>
      <c r="D42" s="10"/>
      <c r="E42" s="10"/>
      <c r="F42" s="10"/>
      <c r="G42" s="10"/>
      <c r="H42" s="10"/>
      <c r="I42" s="10"/>
      <c r="J42" s="10"/>
      <c r="K42" s="10">
        <f t="shared" si="45"/>
        <v>0</v>
      </c>
      <c r="L42" s="10">
        <f t="shared" si="46"/>
        <v>0</v>
      </c>
      <c r="M42" s="10" t="str">
        <f t="shared" si="47"/>
        <v/>
      </c>
      <c r="N42" s="10" t="str">
        <f t="shared" si="48"/>
        <v/>
      </c>
      <c r="O42" s="10" t="str">
        <f t="shared" si="49"/>
        <v/>
      </c>
      <c r="P42" s="10" t="str">
        <f t="shared" si="50"/>
        <v/>
      </c>
      <c r="Q42" s="10" t="str">
        <f t="shared" si="51"/>
        <v/>
      </c>
      <c r="R42" s="10" t="str">
        <f t="shared" si="52"/>
        <v/>
      </c>
      <c r="S42" s="10" t="str">
        <f t="shared" si="53"/>
        <v/>
      </c>
      <c r="T42" s="17"/>
      <c r="U42" s="17"/>
      <c r="V42" s="17"/>
      <c r="W42" s="17"/>
      <c r="X42" s="17"/>
      <c r="Y42" s="17"/>
      <c r="Z42" s="17"/>
      <c r="AA42" s="17"/>
      <c r="AB42" s="17"/>
      <c r="AC42" s="17">
        <f t="shared" si="54"/>
        <v>0</v>
      </c>
      <c r="AD42" s="17">
        <f t="shared" si="55"/>
        <v>0</v>
      </c>
      <c r="AE42" s="32" t="str">
        <f t="shared" si="56"/>
        <v/>
      </c>
      <c r="AF42" s="32" t="str">
        <f t="shared" si="57"/>
        <v/>
      </c>
      <c r="AG42" s="32" t="str">
        <f t="shared" si="58"/>
        <v/>
      </c>
      <c r="AH42" s="32" t="str">
        <f t="shared" si="59"/>
        <v/>
      </c>
      <c r="AI42" s="32" t="str">
        <f t="shared" si="60"/>
        <v/>
      </c>
      <c r="AJ42" s="32" t="str">
        <f t="shared" si="61"/>
        <v/>
      </c>
      <c r="AK42" s="32" t="str">
        <f t="shared" si="62"/>
        <v/>
      </c>
      <c r="AL42" s="24"/>
      <c r="AM42" s="24"/>
      <c r="AN42" s="24"/>
      <c r="AO42" s="24"/>
      <c r="AP42" s="24"/>
      <c r="AQ42" s="24"/>
      <c r="AR42" s="24"/>
      <c r="AS42" s="24"/>
      <c r="AT42" s="24"/>
      <c r="AU42" s="24">
        <f t="shared" si="63"/>
        <v>0</v>
      </c>
      <c r="AV42" s="24">
        <f t="shared" si="64"/>
        <v>0</v>
      </c>
      <c r="AW42" s="24" t="str">
        <f t="shared" si="65"/>
        <v/>
      </c>
      <c r="AX42" s="24" t="str">
        <f t="shared" si="66"/>
        <v/>
      </c>
      <c r="AY42" s="24" t="str">
        <f t="shared" si="67"/>
        <v/>
      </c>
      <c r="AZ42" s="24" t="str">
        <f t="shared" si="68"/>
        <v/>
      </c>
      <c r="BA42" s="24" t="str">
        <f t="shared" si="69"/>
        <v/>
      </c>
      <c r="BB42" s="24" t="str">
        <f t="shared" si="70"/>
        <v/>
      </c>
      <c r="BC42" s="24" t="str">
        <f t="shared" si="71"/>
        <v/>
      </c>
      <c r="BD42" s="31"/>
      <c r="BE42" s="31"/>
      <c r="BF42" s="31"/>
      <c r="BG42" s="31"/>
      <c r="BH42" s="31"/>
      <c r="BI42" s="31"/>
      <c r="BJ42" s="31"/>
      <c r="BK42" s="31"/>
      <c r="BL42" s="31"/>
      <c r="BM42" s="31">
        <f t="shared" si="72"/>
        <v>0</v>
      </c>
      <c r="BN42" s="31">
        <f t="shared" si="73"/>
        <v>0</v>
      </c>
      <c r="BO42" s="31" t="str">
        <f t="shared" si="74"/>
        <v/>
      </c>
      <c r="BP42" s="31" t="str">
        <f t="shared" si="75"/>
        <v/>
      </c>
      <c r="BQ42" s="31" t="str">
        <f t="shared" si="76"/>
        <v/>
      </c>
      <c r="BR42" s="31" t="str">
        <f t="shared" si="77"/>
        <v/>
      </c>
      <c r="BS42" s="31" t="str">
        <f t="shared" si="78"/>
        <v/>
      </c>
      <c r="BT42" s="31" t="str">
        <f t="shared" si="79"/>
        <v/>
      </c>
      <c r="BU42" s="31" t="str">
        <f t="shared" si="80"/>
        <v/>
      </c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 spans="1:91" x14ac:dyDescent="0.3">
      <c r="A43" s="1"/>
      <c r="B43" s="10"/>
      <c r="C43" s="10"/>
      <c r="D43" s="10"/>
      <c r="E43" s="10"/>
      <c r="F43" s="10"/>
      <c r="G43" s="10"/>
      <c r="H43" s="10"/>
      <c r="I43" s="10"/>
      <c r="J43" s="10"/>
      <c r="K43" s="10">
        <f t="shared" si="45"/>
        <v>0</v>
      </c>
      <c r="L43" s="10">
        <f t="shared" si="46"/>
        <v>0</v>
      </c>
      <c r="M43" s="10" t="str">
        <f t="shared" si="47"/>
        <v/>
      </c>
      <c r="N43" s="10" t="str">
        <f t="shared" si="48"/>
        <v/>
      </c>
      <c r="O43" s="10" t="str">
        <f t="shared" si="49"/>
        <v/>
      </c>
      <c r="P43" s="10" t="str">
        <f t="shared" si="50"/>
        <v/>
      </c>
      <c r="Q43" s="10" t="str">
        <f t="shared" si="51"/>
        <v/>
      </c>
      <c r="R43" s="10" t="str">
        <f t="shared" si="52"/>
        <v/>
      </c>
      <c r="S43" s="10" t="str">
        <f t="shared" si="53"/>
        <v/>
      </c>
      <c r="T43" s="17"/>
      <c r="U43" s="17"/>
      <c r="V43" s="17"/>
      <c r="W43" s="17"/>
      <c r="X43" s="17"/>
      <c r="Y43" s="17"/>
      <c r="Z43" s="17"/>
      <c r="AA43" s="17"/>
      <c r="AB43" s="17"/>
      <c r="AC43" s="17">
        <f t="shared" si="54"/>
        <v>0</v>
      </c>
      <c r="AD43" s="17">
        <f t="shared" si="55"/>
        <v>0</v>
      </c>
      <c r="AE43" s="32" t="str">
        <f t="shared" si="56"/>
        <v/>
      </c>
      <c r="AF43" s="32" t="str">
        <f t="shared" si="57"/>
        <v/>
      </c>
      <c r="AG43" s="32" t="str">
        <f t="shared" si="58"/>
        <v/>
      </c>
      <c r="AH43" s="32" t="str">
        <f t="shared" si="59"/>
        <v/>
      </c>
      <c r="AI43" s="32" t="str">
        <f t="shared" si="60"/>
        <v/>
      </c>
      <c r="AJ43" s="32" t="str">
        <f t="shared" si="61"/>
        <v/>
      </c>
      <c r="AK43" s="32" t="str">
        <f t="shared" si="62"/>
        <v/>
      </c>
      <c r="AL43" s="24"/>
      <c r="AM43" s="24"/>
      <c r="AN43" s="24"/>
      <c r="AO43" s="24"/>
      <c r="AP43" s="24"/>
      <c r="AQ43" s="24"/>
      <c r="AR43" s="24"/>
      <c r="AS43" s="24"/>
      <c r="AT43" s="24"/>
      <c r="AU43" s="24">
        <f t="shared" si="63"/>
        <v>0</v>
      </c>
      <c r="AV43" s="24">
        <f t="shared" si="64"/>
        <v>0</v>
      </c>
      <c r="AW43" s="24" t="str">
        <f t="shared" si="65"/>
        <v/>
      </c>
      <c r="AX43" s="24" t="str">
        <f t="shared" si="66"/>
        <v/>
      </c>
      <c r="AY43" s="24" t="str">
        <f t="shared" si="67"/>
        <v/>
      </c>
      <c r="AZ43" s="24" t="str">
        <f t="shared" si="68"/>
        <v/>
      </c>
      <c r="BA43" s="24" t="str">
        <f t="shared" si="69"/>
        <v/>
      </c>
      <c r="BB43" s="24" t="str">
        <f t="shared" si="70"/>
        <v/>
      </c>
      <c r="BC43" s="24" t="str">
        <f t="shared" si="71"/>
        <v/>
      </c>
      <c r="BD43" s="31"/>
      <c r="BE43" s="31"/>
      <c r="BF43" s="31"/>
      <c r="BG43" s="31"/>
      <c r="BH43" s="31"/>
      <c r="BI43" s="31"/>
      <c r="BJ43" s="31"/>
      <c r="BK43" s="31"/>
      <c r="BL43" s="31"/>
      <c r="BM43" s="31">
        <f t="shared" si="72"/>
        <v>0</v>
      </c>
      <c r="BN43" s="31">
        <f t="shared" si="73"/>
        <v>0</v>
      </c>
      <c r="BO43" s="31" t="str">
        <f t="shared" si="74"/>
        <v/>
      </c>
      <c r="BP43" s="31" t="str">
        <f t="shared" si="75"/>
        <v/>
      </c>
      <c r="BQ43" s="31" t="str">
        <f t="shared" si="76"/>
        <v/>
      </c>
      <c r="BR43" s="31" t="str">
        <f t="shared" si="77"/>
        <v/>
      </c>
      <c r="BS43" s="31" t="str">
        <f t="shared" si="78"/>
        <v/>
      </c>
      <c r="BT43" s="31" t="str">
        <f t="shared" si="79"/>
        <v/>
      </c>
      <c r="BU43" s="31" t="str">
        <f t="shared" si="80"/>
        <v/>
      </c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 spans="1:91" x14ac:dyDescent="0.3">
      <c r="A44" s="1"/>
      <c r="B44" s="10"/>
      <c r="C44" s="10"/>
      <c r="D44" s="10"/>
      <c r="E44" s="10"/>
      <c r="F44" s="10"/>
      <c r="G44" s="10"/>
      <c r="H44" s="10"/>
      <c r="I44" s="10"/>
      <c r="J44" s="10"/>
      <c r="K44" s="10">
        <f t="shared" si="45"/>
        <v>0</v>
      </c>
      <c r="L44" s="10">
        <f t="shared" si="46"/>
        <v>0</v>
      </c>
      <c r="M44" s="10" t="str">
        <f t="shared" si="47"/>
        <v/>
      </c>
      <c r="N44" s="10" t="str">
        <f t="shared" si="48"/>
        <v/>
      </c>
      <c r="O44" s="10" t="str">
        <f t="shared" si="49"/>
        <v/>
      </c>
      <c r="P44" s="10" t="str">
        <f t="shared" si="50"/>
        <v/>
      </c>
      <c r="Q44" s="10" t="str">
        <f t="shared" si="51"/>
        <v/>
      </c>
      <c r="R44" s="10" t="str">
        <f t="shared" si="52"/>
        <v/>
      </c>
      <c r="S44" s="10" t="str">
        <f t="shared" si="53"/>
        <v/>
      </c>
      <c r="T44" s="17"/>
      <c r="U44" s="17"/>
      <c r="V44" s="17"/>
      <c r="W44" s="17"/>
      <c r="X44" s="17"/>
      <c r="Y44" s="17"/>
      <c r="Z44" s="17"/>
      <c r="AA44" s="17"/>
      <c r="AB44" s="17"/>
      <c r="AC44" s="17">
        <f t="shared" si="54"/>
        <v>0</v>
      </c>
      <c r="AD44" s="17">
        <f t="shared" si="55"/>
        <v>0</v>
      </c>
      <c r="AE44" s="32" t="str">
        <f t="shared" si="56"/>
        <v/>
      </c>
      <c r="AF44" s="32" t="str">
        <f t="shared" si="57"/>
        <v/>
      </c>
      <c r="AG44" s="32" t="str">
        <f t="shared" si="58"/>
        <v/>
      </c>
      <c r="AH44" s="32" t="str">
        <f t="shared" si="59"/>
        <v/>
      </c>
      <c r="AI44" s="32" t="str">
        <f t="shared" si="60"/>
        <v/>
      </c>
      <c r="AJ44" s="32" t="str">
        <f t="shared" si="61"/>
        <v/>
      </c>
      <c r="AK44" s="32" t="str">
        <f t="shared" si="62"/>
        <v/>
      </c>
      <c r="AL44" s="24"/>
      <c r="AM44" s="24"/>
      <c r="AN44" s="24"/>
      <c r="AO44" s="24"/>
      <c r="AP44" s="24"/>
      <c r="AQ44" s="24"/>
      <c r="AR44" s="24"/>
      <c r="AS44" s="24"/>
      <c r="AT44" s="24"/>
      <c r="AU44" s="24">
        <f t="shared" si="63"/>
        <v>0</v>
      </c>
      <c r="AV44" s="24">
        <f t="shared" si="64"/>
        <v>0</v>
      </c>
      <c r="AW44" s="24" t="str">
        <f t="shared" si="65"/>
        <v/>
      </c>
      <c r="AX44" s="24" t="str">
        <f t="shared" si="66"/>
        <v/>
      </c>
      <c r="AY44" s="24" t="str">
        <f t="shared" si="67"/>
        <v/>
      </c>
      <c r="AZ44" s="24" t="str">
        <f t="shared" si="68"/>
        <v/>
      </c>
      <c r="BA44" s="24" t="str">
        <f t="shared" si="69"/>
        <v/>
      </c>
      <c r="BB44" s="24" t="str">
        <f t="shared" si="70"/>
        <v/>
      </c>
      <c r="BC44" s="24" t="str">
        <f t="shared" si="71"/>
        <v/>
      </c>
      <c r="BD44" s="31"/>
      <c r="BE44" s="31"/>
      <c r="BF44" s="31"/>
      <c r="BG44" s="31"/>
      <c r="BH44" s="31"/>
      <c r="BI44" s="31"/>
      <c r="BJ44" s="31"/>
      <c r="BK44" s="31"/>
      <c r="BL44" s="31"/>
      <c r="BM44" s="31">
        <f t="shared" si="72"/>
        <v>0</v>
      </c>
      <c r="BN44" s="31">
        <f t="shared" si="73"/>
        <v>0</v>
      </c>
      <c r="BO44" s="31" t="str">
        <f t="shared" si="74"/>
        <v/>
      </c>
      <c r="BP44" s="31" t="str">
        <f t="shared" si="75"/>
        <v/>
      </c>
      <c r="BQ44" s="31" t="str">
        <f t="shared" si="76"/>
        <v/>
      </c>
      <c r="BR44" s="31" t="str">
        <f t="shared" si="77"/>
        <v/>
      </c>
      <c r="BS44" s="31" t="str">
        <f t="shared" si="78"/>
        <v/>
      </c>
      <c r="BT44" s="31" t="str">
        <f t="shared" si="79"/>
        <v/>
      </c>
      <c r="BU44" s="31" t="str">
        <f t="shared" si="80"/>
        <v/>
      </c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 spans="1:91" x14ac:dyDescent="0.3">
      <c r="A45" s="1"/>
      <c r="B45" s="10"/>
      <c r="C45" s="10"/>
      <c r="D45" s="10"/>
      <c r="E45" s="10"/>
      <c r="F45" s="10"/>
      <c r="G45" s="10"/>
      <c r="H45" s="10"/>
      <c r="I45" s="10"/>
      <c r="J45" s="10"/>
      <c r="K45" s="10">
        <f t="shared" si="45"/>
        <v>0</v>
      </c>
      <c r="L45" s="10">
        <f t="shared" si="46"/>
        <v>0</v>
      </c>
      <c r="M45" s="10" t="str">
        <f t="shared" si="47"/>
        <v/>
      </c>
      <c r="N45" s="10" t="str">
        <f t="shared" si="48"/>
        <v/>
      </c>
      <c r="O45" s="10" t="str">
        <f t="shared" si="49"/>
        <v/>
      </c>
      <c r="P45" s="10" t="str">
        <f t="shared" si="50"/>
        <v/>
      </c>
      <c r="Q45" s="10" t="str">
        <f t="shared" si="51"/>
        <v/>
      </c>
      <c r="R45" s="10" t="str">
        <f t="shared" si="52"/>
        <v/>
      </c>
      <c r="S45" s="10" t="str">
        <f t="shared" si="53"/>
        <v/>
      </c>
      <c r="T45" s="17"/>
      <c r="U45" s="17"/>
      <c r="V45" s="17"/>
      <c r="W45" s="17"/>
      <c r="X45" s="17"/>
      <c r="Y45" s="17"/>
      <c r="Z45" s="17"/>
      <c r="AA45" s="17"/>
      <c r="AB45" s="17"/>
      <c r="AC45" s="17">
        <f t="shared" si="54"/>
        <v>0</v>
      </c>
      <c r="AD45" s="17">
        <f t="shared" si="55"/>
        <v>0</v>
      </c>
      <c r="AE45" s="32" t="str">
        <f t="shared" si="56"/>
        <v/>
      </c>
      <c r="AF45" s="32" t="str">
        <f t="shared" si="57"/>
        <v/>
      </c>
      <c r="AG45" s="32" t="str">
        <f t="shared" si="58"/>
        <v/>
      </c>
      <c r="AH45" s="32" t="str">
        <f t="shared" si="59"/>
        <v/>
      </c>
      <c r="AI45" s="32" t="str">
        <f t="shared" si="60"/>
        <v/>
      </c>
      <c r="AJ45" s="32" t="str">
        <f t="shared" si="61"/>
        <v/>
      </c>
      <c r="AK45" s="32" t="str">
        <f t="shared" si="62"/>
        <v/>
      </c>
      <c r="AL45" s="24"/>
      <c r="AM45" s="24"/>
      <c r="AN45" s="24"/>
      <c r="AO45" s="24"/>
      <c r="AP45" s="24"/>
      <c r="AQ45" s="24"/>
      <c r="AR45" s="24"/>
      <c r="AS45" s="24"/>
      <c r="AT45" s="24"/>
      <c r="AU45" s="24">
        <f t="shared" si="63"/>
        <v>0</v>
      </c>
      <c r="AV45" s="24">
        <f t="shared" si="64"/>
        <v>0</v>
      </c>
      <c r="AW45" s="24" t="str">
        <f t="shared" si="65"/>
        <v/>
      </c>
      <c r="AX45" s="24" t="str">
        <f t="shared" si="66"/>
        <v/>
      </c>
      <c r="AY45" s="24" t="str">
        <f t="shared" si="67"/>
        <v/>
      </c>
      <c r="AZ45" s="24" t="str">
        <f t="shared" si="68"/>
        <v/>
      </c>
      <c r="BA45" s="24" t="str">
        <f t="shared" si="69"/>
        <v/>
      </c>
      <c r="BB45" s="24" t="str">
        <f t="shared" si="70"/>
        <v/>
      </c>
      <c r="BC45" s="24" t="str">
        <f t="shared" si="71"/>
        <v/>
      </c>
      <c r="BD45" s="31"/>
      <c r="BE45" s="31"/>
      <c r="BF45" s="31"/>
      <c r="BG45" s="31"/>
      <c r="BH45" s="31"/>
      <c r="BI45" s="31"/>
      <c r="BJ45" s="31"/>
      <c r="BK45" s="31"/>
      <c r="BL45" s="31"/>
      <c r="BM45" s="31">
        <f t="shared" si="72"/>
        <v>0</v>
      </c>
      <c r="BN45" s="31">
        <f t="shared" si="73"/>
        <v>0</v>
      </c>
      <c r="BO45" s="31" t="str">
        <f t="shared" si="74"/>
        <v/>
      </c>
      <c r="BP45" s="31" t="str">
        <f t="shared" si="75"/>
        <v/>
      </c>
      <c r="BQ45" s="31" t="str">
        <f t="shared" si="76"/>
        <v/>
      </c>
      <c r="BR45" s="31" t="str">
        <f t="shared" si="77"/>
        <v/>
      </c>
      <c r="BS45" s="31" t="str">
        <f t="shared" si="78"/>
        <v/>
      </c>
      <c r="BT45" s="31" t="str">
        <f t="shared" si="79"/>
        <v/>
      </c>
      <c r="BU45" s="31" t="str">
        <f t="shared" si="80"/>
        <v/>
      </c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 spans="1:91" x14ac:dyDescent="0.3">
      <c r="A46" s="1"/>
      <c r="B46" s="10"/>
      <c r="C46" s="10"/>
      <c r="D46" s="10"/>
      <c r="E46" s="10"/>
      <c r="F46" s="10"/>
      <c r="G46" s="10"/>
      <c r="H46" s="10"/>
      <c r="I46" s="10"/>
      <c r="J46" s="10"/>
      <c r="K46" s="10">
        <f t="shared" si="45"/>
        <v>0</v>
      </c>
      <c r="L46" s="10">
        <f t="shared" si="46"/>
        <v>0</v>
      </c>
      <c r="M46" s="10" t="str">
        <f t="shared" si="47"/>
        <v/>
      </c>
      <c r="N46" s="10" t="str">
        <f t="shared" si="48"/>
        <v/>
      </c>
      <c r="O46" s="10" t="str">
        <f t="shared" si="49"/>
        <v/>
      </c>
      <c r="P46" s="10" t="str">
        <f t="shared" si="50"/>
        <v/>
      </c>
      <c r="Q46" s="10" t="str">
        <f t="shared" si="51"/>
        <v/>
      </c>
      <c r="R46" s="10" t="str">
        <f t="shared" si="52"/>
        <v/>
      </c>
      <c r="S46" s="10" t="str">
        <f t="shared" si="53"/>
        <v/>
      </c>
      <c r="T46" s="17"/>
      <c r="U46" s="17"/>
      <c r="V46" s="17"/>
      <c r="W46" s="17"/>
      <c r="X46" s="17"/>
      <c r="Y46" s="17"/>
      <c r="Z46" s="17"/>
      <c r="AA46" s="17"/>
      <c r="AB46" s="17"/>
      <c r="AC46" s="17">
        <f t="shared" si="54"/>
        <v>0</v>
      </c>
      <c r="AD46" s="17">
        <f t="shared" si="55"/>
        <v>0</v>
      </c>
      <c r="AE46" s="32" t="str">
        <f t="shared" si="56"/>
        <v/>
      </c>
      <c r="AF46" s="32" t="str">
        <f t="shared" si="57"/>
        <v/>
      </c>
      <c r="AG46" s="32" t="str">
        <f t="shared" si="58"/>
        <v/>
      </c>
      <c r="AH46" s="32" t="str">
        <f t="shared" si="59"/>
        <v/>
      </c>
      <c r="AI46" s="32" t="str">
        <f t="shared" si="60"/>
        <v/>
      </c>
      <c r="AJ46" s="32" t="str">
        <f t="shared" si="61"/>
        <v/>
      </c>
      <c r="AK46" s="32" t="str">
        <f t="shared" si="62"/>
        <v/>
      </c>
      <c r="AL46" s="24"/>
      <c r="AM46" s="24"/>
      <c r="AN46" s="24"/>
      <c r="AO46" s="24"/>
      <c r="AP46" s="24"/>
      <c r="AQ46" s="24"/>
      <c r="AR46" s="24"/>
      <c r="AS46" s="24"/>
      <c r="AT46" s="24"/>
      <c r="AU46" s="24">
        <f t="shared" si="63"/>
        <v>0</v>
      </c>
      <c r="AV46" s="24">
        <f t="shared" si="64"/>
        <v>0</v>
      </c>
      <c r="AW46" s="24" t="str">
        <f t="shared" si="65"/>
        <v/>
      </c>
      <c r="AX46" s="24" t="str">
        <f t="shared" si="66"/>
        <v/>
      </c>
      <c r="AY46" s="24" t="str">
        <f t="shared" si="67"/>
        <v/>
      </c>
      <c r="AZ46" s="24" t="str">
        <f t="shared" si="68"/>
        <v/>
      </c>
      <c r="BA46" s="24" t="str">
        <f t="shared" si="69"/>
        <v/>
      </c>
      <c r="BB46" s="24" t="str">
        <f t="shared" si="70"/>
        <v/>
      </c>
      <c r="BC46" s="24" t="str">
        <f t="shared" si="71"/>
        <v/>
      </c>
      <c r="BD46" s="31"/>
      <c r="BE46" s="31"/>
      <c r="BF46" s="31"/>
      <c r="BG46" s="31"/>
      <c r="BH46" s="31"/>
      <c r="BI46" s="31"/>
      <c r="BJ46" s="31"/>
      <c r="BK46" s="31"/>
      <c r="BL46" s="31"/>
      <c r="BM46" s="31">
        <f t="shared" si="72"/>
        <v>0</v>
      </c>
      <c r="BN46" s="31">
        <f t="shared" si="73"/>
        <v>0</v>
      </c>
      <c r="BO46" s="31" t="str">
        <f t="shared" si="74"/>
        <v/>
      </c>
      <c r="BP46" s="31" t="str">
        <f t="shared" si="75"/>
        <v/>
      </c>
      <c r="BQ46" s="31" t="str">
        <f t="shared" si="76"/>
        <v/>
      </c>
      <c r="BR46" s="31" t="str">
        <f t="shared" si="77"/>
        <v/>
      </c>
      <c r="BS46" s="31" t="str">
        <f t="shared" si="78"/>
        <v/>
      </c>
      <c r="BT46" s="31" t="str">
        <f t="shared" si="79"/>
        <v/>
      </c>
      <c r="BU46" s="31" t="str">
        <f t="shared" si="80"/>
        <v/>
      </c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 spans="1:91" x14ac:dyDescent="0.3">
      <c r="A47" s="1"/>
      <c r="B47" s="10"/>
      <c r="C47" s="10"/>
      <c r="D47" s="10"/>
      <c r="E47" s="10"/>
      <c r="F47" s="10"/>
      <c r="G47" s="10"/>
      <c r="H47" s="10"/>
      <c r="I47" s="10"/>
      <c r="J47" s="10"/>
      <c r="K47" s="10">
        <f t="shared" si="45"/>
        <v>0</v>
      </c>
      <c r="L47" s="10">
        <f t="shared" si="46"/>
        <v>0</v>
      </c>
      <c r="M47" s="10" t="str">
        <f t="shared" si="47"/>
        <v/>
      </c>
      <c r="N47" s="10" t="str">
        <f t="shared" si="48"/>
        <v/>
      </c>
      <c r="O47" s="10" t="str">
        <f t="shared" si="49"/>
        <v/>
      </c>
      <c r="P47" s="10" t="str">
        <f t="shared" si="50"/>
        <v/>
      </c>
      <c r="Q47" s="10" t="str">
        <f t="shared" si="51"/>
        <v/>
      </c>
      <c r="R47" s="10" t="str">
        <f t="shared" si="52"/>
        <v/>
      </c>
      <c r="S47" s="10" t="str">
        <f t="shared" si="53"/>
        <v/>
      </c>
      <c r="T47" s="17"/>
      <c r="U47" s="17"/>
      <c r="V47" s="17"/>
      <c r="W47" s="17"/>
      <c r="X47" s="17"/>
      <c r="Y47" s="17"/>
      <c r="Z47" s="17"/>
      <c r="AA47" s="17"/>
      <c r="AB47" s="17"/>
      <c r="AC47" s="17">
        <f t="shared" si="54"/>
        <v>0</v>
      </c>
      <c r="AD47" s="17">
        <f t="shared" si="55"/>
        <v>0</v>
      </c>
      <c r="AE47" s="32" t="str">
        <f t="shared" si="56"/>
        <v/>
      </c>
      <c r="AF47" s="32" t="str">
        <f t="shared" si="57"/>
        <v/>
      </c>
      <c r="AG47" s="32" t="str">
        <f t="shared" si="58"/>
        <v/>
      </c>
      <c r="AH47" s="32" t="str">
        <f t="shared" si="59"/>
        <v/>
      </c>
      <c r="AI47" s="32" t="str">
        <f t="shared" si="60"/>
        <v/>
      </c>
      <c r="AJ47" s="32" t="str">
        <f t="shared" si="61"/>
        <v/>
      </c>
      <c r="AK47" s="32" t="str">
        <f t="shared" si="62"/>
        <v/>
      </c>
      <c r="AL47" s="24"/>
      <c r="AM47" s="24"/>
      <c r="AN47" s="24"/>
      <c r="AO47" s="24"/>
      <c r="AP47" s="24"/>
      <c r="AQ47" s="24"/>
      <c r="AR47" s="24"/>
      <c r="AS47" s="24"/>
      <c r="AT47" s="24"/>
      <c r="AU47" s="24">
        <f t="shared" si="63"/>
        <v>0</v>
      </c>
      <c r="AV47" s="24">
        <f t="shared" si="64"/>
        <v>0</v>
      </c>
      <c r="AW47" s="24" t="str">
        <f t="shared" si="65"/>
        <v/>
      </c>
      <c r="AX47" s="24" t="str">
        <f t="shared" si="66"/>
        <v/>
      </c>
      <c r="AY47" s="24" t="str">
        <f t="shared" si="67"/>
        <v/>
      </c>
      <c r="AZ47" s="24" t="str">
        <f t="shared" si="68"/>
        <v/>
      </c>
      <c r="BA47" s="24" t="str">
        <f t="shared" si="69"/>
        <v/>
      </c>
      <c r="BB47" s="24" t="str">
        <f t="shared" si="70"/>
        <v/>
      </c>
      <c r="BC47" s="24" t="str">
        <f t="shared" si="71"/>
        <v/>
      </c>
      <c r="BD47" s="31"/>
      <c r="BE47" s="31"/>
      <c r="BF47" s="31"/>
      <c r="BG47" s="31"/>
      <c r="BH47" s="31"/>
      <c r="BI47" s="31"/>
      <c r="BJ47" s="31"/>
      <c r="BK47" s="31"/>
      <c r="BL47" s="31"/>
      <c r="BM47" s="31">
        <f t="shared" si="72"/>
        <v>0</v>
      </c>
      <c r="BN47" s="31">
        <f t="shared" si="73"/>
        <v>0</v>
      </c>
      <c r="BO47" s="31" t="str">
        <f t="shared" si="74"/>
        <v/>
      </c>
      <c r="BP47" s="31" t="str">
        <f t="shared" si="75"/>
        <v/>
      </c>
      <c r="BQ47" s="31" t="str">
        <f t="shared" si="76"/>
        <v/>
      </c>
      <c r="BR47" s="31" t="str">
        <f t="shared" si="77"/>
        <v/>
      </c>
      <c r="BS47" s="31" t="str">
        <f t="shared" si="78"/>
        <v/>
      </c>
      <c r="BT47" s="31" t="str">
        <f t="shared" si="79"/>
        <v/>
      </c>
      <c r="BU47" s="31" t="str">
        <f t="shared" si="80"/>
        <v/>
      </c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 spans="1:91" x14ac:dyDescent="0.3">
      <c r="A48" s="1"/>
      <c r="B48" s="10"/>
      <c r="C48" s="10"/>
      <c r="D48" s="10"/>
      <c r="E48" s="10"/>
      <c r="F48" s="10"/>
      <c r="G48" s="10"/>
      <c r="H48" s="10"/>
      <c r="I48" s="10"/>
      <c r="J48" s="10"/>
      <c r="K48" s="10">
        <f t="shared" si="45"/>
        <v>0</v>
      </c>
      <c r="L48" s="10">
        <f t="shared" si="46"/>
        <v>0</v>
      </c>
      <c r="M48" s="10" t="str">
        <f t="shared" si="47"/>
        <v/>
      </c>
      <c r="N48" s="10" t="str">
        <f t="shared" si="48"/>
        <v/>
      </c>
      <c r="O48" s="10" t="str">
        <f t="shared" si="49"/>
        <v/>
      </c>
      <c r="P48" s="10" t="str">
        <f t="shared" si="50"/>
        <v/>
      </c>
      <c r="Q48" s="10" t="str">
        <f t="shared" si="51"/>
        <v/>
      </c>
      <c r="R48" s="10" t="str">
        <f t="shared" si="52"/>
        <v/>
      </c>
      <c r="S48" s="10" t="str">
        <f t="shared" si="53"/>
        <v/>
      </c>
      <c r="T48" s="17"/>
      <c r="U48" s="17"/>
      <c r="V48" s="17"/>
      <c r="W48" s="17"/>
      <c r="X48" s="17"/>
      <c r="Y48" s="17"/>
      <c r="Z48" s="17"/>
      <c r="AA48" s="17"/>
      <c r="AB48" s="17"/>
      <c r="AC48" s="17">
        <f t="shared" si="54"/>
        <v>0</v>
      </c>
      <c r="AD48" s="17">
        <f t="shared" si="55"/>
        <v>0</v>
      </c>
      <c r="AE48" s="32" t="str">
        <f t="shared" si="56"/>
        <v/>
      </c>
      <c r="AF48" s="32" t="str">
        <f t="shared" si="57"/>
        <v/>
      </c>
      <c r="AG48" s="32" t="str">
        <f t="shared" si="58"/>
        <v/>
      </c>
      <c r="AH48" s="32" t="str">
        <f t="shared" si="59"/>
        <v/>
      </c>
      <c r="AI48" s="32" t="str">
        <f t="shared" si="60"/>
        <v/>
      </c>
      <c r="AJ48" s="32" t="str">
        <f t="shared" si="61"/>
        <v/>
      </c>
      <c r="AK48" s="32" t="str">
        <f t="shared" si="62"/>
        <v/>
      </c>
      <c r="AL48" s="24"/>
      <c r="AM48" s="24"/>
      <c r="AN48" s="24"/>
      <c r="AO48" s="24"/>
      <c r="AP48" s="24"/>
      <c r="AQ48" s="24"/>
      <c r="AR48" s="24"/>
      <c r="AS48" s="24"/>
      <c r="AT48" s="24"/>
      <c r="AU48" s="24">
        <f t="shared" si="63"/>
        <v>0</v>
      </c>
      <c r="AV48" s="24">
        <f t="shared" si="64"/>
        <v>0</v>
      </c>
      <c r="AW48" s="24" t="str">
        <f t="shared" si="65"/>
        <v/>
      </c>
      <c r="AX48" s="24" t="str">
        <f t="shared" si="66"/>
        <v/>
      </c>
      <c r="AY48" s="24" t="str">
        <f t="shared" si="67"/>
        <v/>
      </c>
      <c r="AZ48" s="24" t="str">
        <f t="shared" si="68"/>
        <v/>
      </c>
      <c r="BA48" s="24" t="str">
        <f t="shared" si="69"/>
        <v/>
      </c>
      <c r="BB48" s="24" t="str">
        <f t="shared" si="70"/>
        <v/>
      </c>
      <c r="BC48" s="24" t="str">
        <f t="shared" si="71"/>
        <v/>
      </c>
      <c r="BD48" s="31"/>
      <c r="BE48" s="31"/>
      <c r="BF48" s="31"/>
      <c r="BG48" s="31"/>
      <c r="BH48" s="31"/>
      <c r="BI48" s="31"/>
      <c r="BJ48" s="31"/>
      <c r="BK48" s="31"/>
      <c r="BL48" s="31"/>
      <c r="BM48" s="31">
        <f t="shared" si="72"/>
        <v>0</v>
      </c>
      <c r="BN48" s="31">
        <f t="shared" si="73"/>
        <v>0</v>
      </c>
      <c r="BO48" s="31" t="str">
        <f t="shared" si="74"/>
        <v/>
      </c>
      <c r="BP48" s="31" t="str">
        <f t="shared" si="75"/>
        <v/>
      </c>
      <c r="BQ48" s="31" t="str">
        <f t="shared" si="76"/>
        <v/>
      </c>
      <c r="BR48" s="31" t="str">
        <f t="shared" si="77"/>
        <v/>
      </c>
      <c r="BS48" s="31" t="str">
        <f t="shared" si="78"/>
        <v/>
      </c>
      <c r="BT48" s="31" t="str">
        <f t="shared" si="79"/>
        <v/>
      </c>
      <c r="BU48" s="31" t="str">
        <f t="shared" si="80"/>
        <v/>
      </c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 spans="1:91" x14ac:dyDescent="0.3">
      <c r="A49" s="1"/>
      <c r="B49" s="10"/>
      <c r="C49" s="10"/>
      <c r="D49" s="10"/>
      <c r="E49" s="10"/>
      <c r="F49" s="10"/>
      <c r="G49" s="10"/>
      <c r="H49" s="10"/>
      <c r="I49" s="10"/>
      <c r="J49" s="10"/>
      <c r="K49" s="10">
        <f t="shared" si="45"/>
        <v>0</v>
      </c>
      <c r="L49" s="10">
        <f t="shared" si="46"/>
        <v>0</v>
      </c>
      <c r="M49" s="10" t="str">
        <f t="shared" si="47"/>
        <v/>
      </c>
      <c r="N49" s="10" t="str">
        <f t="shared" si="48"/>
        <v/>
      </c>
      <c r="O49" s="10" t="str">
        <f t="shared" si="49"/>
        <v/>
      </c>
      <c r="P49" s="10" t="str">
        <f t="shared" si="50"/>
        <v/>
      </c>
      <c r="Q49" s="10" t="str">
        <f t="shared" si="51"/>
        <v/>
      </c>
      <c r="R49" s="10" t="str">
        <f t="shared" si="52"/>
        <v/>
      </c>
      <c r="S49" s="10" t="str">
        <f t="shared" si="53"/>
        <v/>
      </c>
      <c r="T49" s="17"/>
      <c r="U49" s="17"/>
      <c r="V49" s="17"/>
      <c r="W49" s="17"/>
      <c r="X49" s="17"/>
      <c r="Y49" s="17"/>
      <c r="Z49" s="17"/>
      <c r="AA49" s="17"/>
      <c r="AB49" s="17"/>
      <c r="AC49" s="17">
        <f t="shared" si="54"/>
        <v>0</v>
      </c>
      <c r="AD49" s="17">
        <f t="shared" si="55"/>
        <v>0</v>
      </c>
      <c r="AE49" s="32" t="str">
        <f t="shared" si="56"/>
        <v/>
      </c>
      <c r="AF49" s="32" t="str">
        <f t="shared" si="57"/>
        <v/>
      </c>
      <c r="AG49" s="32" t="str">
        <f t="shared" si="58"/>
        <v/>
      </c>
      <c r="AH49" s="32" t="str">
        <f t="shared" si="59"/>
        <v/>
      </c>
      <c r="AI49" s="32" t="str">
        <f t="shared" si="60"/>
        <v/>
      </c>
      <c r="AJ49" s="32" t="str">
        <f t="shared" si="61"/>
        <v/>
      </c>
      <c r="AK49" s="32" t="str">
        <f t="shared" si="62"/>
        <v/>
      </c>
      <c r="AL49" s="24"/>
      <c r="AM49" s="24"/>
      <c r="AN49" s="24"/>
      <c r="AO49" s="24"/>
      <c r="AP49" s="24"/>
      <c r="AQ49" s="24"/>
      <c r="AR49" s="24"/>
      <c r="AS49" s="24"/>
      <c r="AT49" s="24"/>
      <c r="AU49" s="24">
        <f t="shared" si="63"/>
        <v>0</v>
      </c>
      <c r="AV49" s="24">
        <f t="shared" si="64"/>
        <v>0</v>
      </c>
      <c r="AW49" s="24" t="str">
        <f t="shared" si="65"/>
        <v/>
      </c>
      <c r="AX49" s="24" t="str">
        <f t="shared" si="66"/>
        <v/>
      </c>
      <c r="AY49" s="24" t="str">
        <f t="shared" si="67"/>
        <v/>
      </c>
      <c r="AZ49" s="24" t="str">
        <f t="shared" si="68"/>
        <v/>
      </c>
      <c r="BA49" s="24" t="str">
        <f t="shared" si="69"/>
        <v/>
      </c>
      <c r="BB49" s="24" t="str">
        <f t="shared" si="70"/>
        <v/>
      </c>
      <c r="BC49" s="24" t="str">
        <f t="shared" si="71"/>
        <v/>
      </c>
      <c r="BD49" s="31"/>
      <c r="BE49" s="31"/>
      <c r="BF49" s="31"/>
      <c r="BG49" s="31"/>
      <c r="BH49" s="31"/>
      <c r="BI49" s="31"/>
      <c r="BJ49" s="31"/>
      <c r="BK49" s="31"/>
      <c r="BL49" s="31"/>
      <c r="BM49" s="31">
        <f t="shared" si="72"/>
        <v>0</v>
      </c>
      <c r="BN49" s="31">
        <f t="shared" si="73"/>
        <v>0</v>
      </c>
      <c r="BO49" s="31" t="str">
        <f t="shared" si="74"/>
        <v/>
      </c>
      <c r="BP49" s="31" t="str">
        <f t="shared" si="75"/>
        <v/>
      </c>
      <c r="BQ49" s="31" t="str">
        <f t="shared" si="76"/>
        <v/>
      </c>
      <c r="BR49" s="31" t="str">
        <f t="shared" si="77"/>
        <v/>
      </c>
      <c r="BS49" s="31" t="str">
        <f t="shared" si="78"/>
        <v/>
      </c>
      <c r="BT49" s="31" t="str">
        <f t="shared" si="79"/>
        <v/>
      </c>
      <c r="BU49" s="31" t="str">
        <f t="shared" si="80"/>
        <v/>
      </c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 spans="1:91" x14ac:dyDescent="0.3">
      <c r="A50" s="1"/>
      <c r="B50" s="10"/>
      <c r="C50" s="10"/>
      <c r="D50" s="10"/>
      <c r="E50" s="10"/>
      <c r="F50" s="10"/>
      <c r="G50" s="10"/>
      <c r="H50" s="10"/>
      <c r="I50" s="10"/>
      <c r="J50" s="10"/>
      <c r="K50" s="10">
        <f t="shared" si="45"/>
        <v>0</v>
      </c>
      <c r="L50" s="10">
        <f t="shared" si="46"/>
        <v>0</v>
      </c>
      <c r="M50" s="10" t="str">
        <f t="shared" si="47"/>
        <v/>
      </c>
      <c r="N50" s="10" t="str">
        <f t="shared" si="48"/>
        <v/>
      </c>
      <c r="O50" s="10" t="str">
        <f t="shared" si="49"/>
        <v/>
      </c>
      <c r="P50" s="10" t="str">
        <f t="shared" si="50"/>
        <v/>
      </c>
      <c r="Q50" s="10" t="str">
        <f t="shared" si="51"/>
        <v/>
      </c>
      <c r="R50" s="10" t="str">
        <f t="shared" si="52"/>
        <v/>
      </c>
      <c r="S50" s="10" t="str">
        <f t="shared" si="53"/>
        <v/>
      </c>
      <c r="T50" s="17"/>
      <c r="U50" s="17"/>
      <c r="V50" s="17"/>
      <c r="W50" s="17"/>
      <c r="X50" s="17"/>
      <c r="Y50" s="17"/>
      <c r="Z50" s="17"/>
      <c r="AA50" s="17"/>
      <c r="AB50" s="17"/>
      <c r="AC50" s="17">
        <f t="shared" si="54"/>
        <v>0</v>
      </c>
      <c r="AD50" s="17">
        <f t="shared" si="55"/>
        <v>0</v>
      </c>
      <c r="AE50" s="32" t="str">
        <f t="shared" si="56"/>
        <v/>
      </c>
      <c r="AF50" s="32" t="str">
        <f t="shared" si="57"/>
        <v/>
      </c>
      <c r="AG50" s="32" t="str">
        <f t="shared" si="58"/>
        <v/>
      </c>
      <c r="AH50" s="32" t="str">
        <f t="shared" si="59"/>
        <v/>
      </c>
      <c r="AI50" s="32" t="str">
        <f t="shared" si="60"/>
        <v/>
      </c>
      <c r="AJ50" s="32" t="str">
        <f t="shared" si="61"/>
        <v/>
      </c>
      <c r="AK50" s="32" t="str">
        <f t="shared" si="62"/>
        <v/>
      </c>
      <c r="AL50" s="24"/>
      <c r="AM50" s="24"/>
      <c r="AN50" s="24"/>
      <c r="AO50" s="24"/>
      <c r="AP50" s="24"/>
      <c r="AQ50" s="24"/>
      <c r="AR50" s="24"/>
      <c r="AS50" s="24"/>
      <c r="AT50" s="24"/>
      <c r="AU50" s="24">
        <f t="shared" si="63"/>
        <v>0</v>
      </c>
      <c r="AV50" s="24">
        <f t="shared" si="64"/>
        <v>0</v>
      </c>
      <c r="AW50" s="24" t="str">
        <f t="shared" si="65"/>
        <v/>
      </c>
      <c r="AX50" s="24" t="str">
        <f t="shared" si="66"/>
        <v/>
      </c>
      <c r="AY50" s="24" t="str">
        <f t="shared" si="67"/>
        <v/>
      </c>
      <c r="AZ50" s="24" t="str">
        <f t="shared" si="68"/>
        <v/>
      </c>
      <c r="BA50" s="24" t="str">
        <f t="shared" si="69"/>
        <v/>
      </c>
      <c r="BB50" s="24" t="str">
        <f t="shared" si="70"/>
        <v/>
      </c>
      <c r="BC50" s="24" t="str">
        <f t="shared" si="71"/>
        <v/>
      </c>
      <c r="BD50" s="31"/>
      <c r="BE50" s="31"/>
      <c r="BF50" s="31"/>
      <c r="BG50" s="31"/>
      <c r="BH50" s="31"/>
      <c r="BI50" s="31"/>
      <c r="BJ50" s="31"/>
      <c r="BK50" s="31"/>
      <c r="BL50" s="31"/>
      <c r="BM50" s="31">
        <f t="shared" si="72"/>
        <v>0</v>
      </c>
      <c r="BN50" s="31">
        <f t="shared" si="73"/>
        <v>0</v>
      </c>
      <c r="BO50" s="31" t="str">
        <f t="shared" si="74"/>
        <v/>
      </c>
      <c r="BP50" s="31" t="str">
        <f t="shared" si="75"/>
        <v/>
      </c>
      <c r="BQ50" s="31" t="str">
        <f t="shared" si="76"/>
        <v/>
      </c>
      <c r="BR50" s="31" t="str">
        <f t="shared" si="77"/>
        <v/>
      </c>
      <c r="BS50" s="31" t="str">
        <f t="shared" si="78"/>
        <v/>
      </c>
      <c r="BT50" s="31" t="str">
        <f t="shared" si="79"/>
        <v/>
      </c>
      <c r="BU50" s="31" t="str">
        <f t="shared" si="80"/>
        <v/>
      </c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 spans="1:91" x14ac:dyDescent="0.3">
      <c r="A51" s="1"/>
      <c r="B51" s="10"/>
      <c r="C51" s="10"/>
      <c r="D51" s="10"/>
      <c r="E51" s="10"/>
      <c r="F51" s="10"/>
      <c r="G51" s="10"/>
      <c r="H51" s="10"/>
      <c r="I51" s="10"/>
      <c r="J51" s="10"/>
      <c r="K51" s="10">
        <f t="shared" si="45"/>
        <v>0</v>
      </c>
      <c r="L51" s="10">
        <f t="shared" si="46"/>
        <v>0</v>
      </c>
      <c r="M51" s="10" t="str">
        <f t="shared" si="47"/>
        <v/>
      </c>
      <c r="N51" s="10" t="str">
        <f t="shared" si="48"/>
        <v/>
      </c>
      <c r="O51" s="10" t="str">
        <f t="shared" si="49"/>
        <v/>
      </c>
      <c r="P51" s="10" t="str">
        <f t="shared" si="50"/>
        <v/>
      </c>
      <c r="Q51" s="10" t="str">
        <f t="shared" si="51"/>
        <v/>
      </c>
      <c r="R51" s="10" t="str">
        <f t="shared" si="52"/>
        <v/>
      </c>
      <c r="S51" s="10" t="str">
        <f t="shared" si="53"/>
        <v/>
      </c>
      <c r="T51" s="17"/>
      <c r="U51" s="17"/>
      <c r="V51" s="17"/>
      <c r="W51" s="17"/>
      <c r="X51" s="17"/>
      <c r="Y51" s="17"/>
      <c r="Z51" s="17"/>
      <c r="AA51" s="17"/>
      <c r="AB51" s="17"/>
      <c r="AC51" s="17">
        <f t="shared" si="54"/>
        <v>0</v>
      </c>
      <c r="AD51" s="17">
        <f t="shared" si="55"/>
        <v>0</v>
      </c>
      <c r="AE51" s="32" t="str">
        <f t="shared" si="56"/>
        <v/>
      </c>
      <c r="AF51" s="32" t="str">
        <f t="shared" si="57"/>
        <v/>
      </c>
      <c r="AG51" s="32" t="str">
        <f t="shared" si="58"/>
        <v/>
      </c>
      <c r="AH51" s="32" t="str">
        <f t="shared" si="59"/>
        <v/>
      </c>
      <c r="AI51" s="32" t="str">
        <f t="shared" si="60"/>
        <v/>
      </c>
      <c r="AJ51" s="32" t="str">
        <f t="shared" si="61"/>
        <v/>
      </c>
      <c r="AK51" s="32" t="str">
        <f t="shared" si="62"/>
        <v/>
      </c>
      <c r="AL51" s="24"/>
      <c r="AM51" s="24"/>
      <c r="AN51" s="24"/>
      <c r="AO51" s="24"/>
      <c r="AP51" s="24"/>
      <c r="AQ51" s="24"/>
      <c r="AR51" s="24"/>
      <c r="AS51" s="24"/>
      <c r="AT51" s="24"/>
      <c r="AU51" s="24">
        <f t="shared" si="63"/>
        <v>0</v>
      </c>
      <c r="AV51" s="24">
        <f t="shared" si="64"/>
        <v>0</v>
      </c>
      <c r="AW51" s="24" t="str">
        <f t="shared" si="65"/>
        <v/>
      </c>
      <c r="AX51" s="24" t="str">
        <f t="shared" si="66"/>
        <v/>
      </c>
      <c r="AY51" s="24" t="str">
        <f t="shared" si="67"/>
        <v/>
      </c>
      <c r="AZ51" s="24" t="str">
        <f t="shared" si="68"/>
        <v/>
      </c>
      <c r="BA51" s="24" t="str">
        <f t="shared" si="69"/>
        <v/>
      </c>
      <c r="BB51" s="24" t="str">
        <f t="shared" si="70"/>
        <v/>
      </c>
      <c r="BC51" s="24" t="str">
        <f t="shared" si="71"/>
        <v/>
      </c>
      <c r="BD51" s="31"/>
      <c r="BE51" s="31"/>
      <c r="BF51" s="31"/>
      <c r="BG51" s="31"/>
      <c r="BH51" s="31"/>
      <c r="BI51" s="31"/>
      <c r="BJ51" s="31"/>
      <c r="BK51" s="31"/>
      <c r="BL51" s="31"/>
      <c r="BM51" s="31">
        <f t="shared" si="72"/>
        <v>0</v>
      </c>
      <c r="BN51" s="31">
        <f t="shared" si="73"/>
        <v>0</v>
      </c>
      <c r="BO51" s="31" t="str">
        <f t="shared" si="74"/>
        <v/>
      </c>
      <c r="BP51" s="31" t="str">
        <f t="shared" si="75"/>
        <v/>
      </c>
      <c r="BQ51" s="31" t="str">
        <f t="shared" si="76"/>
        <v/>
      </c>
      <c r="BR51" s="31" t="str">
        <f t="shared" si="77"/>
        <v/>
      </c>
      <c r="BS51" s="31" t="str">
        <f t="shared" si="78"/>
        <v/>
      </c>
      <c r="BT51" s="31" t="str">
        <f t="shared" si="79"/>
        <v/>
      </c>
      <c r="BU51" s="31" t="str">
        <f t="shared" si="80"/>
        <v/>
      </c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 spans="1:91" x14ac:dyDescent="0.3">
      <c r="A52" s="1"/>
      <c r="B52" s="10"/>
      <c r="C52" s="10"/>
      <c r="D52" s="10"/>
      <c r="E52" s="10"/>
      <c r="F52" s="10"/>
      <c r="G52" s="10"/>
      <c r="H52" s="10"/>
      <c r="I52" s="10"/>
      <c r="J52" s="10"/>
      <c r="K52" s="10">
        <f t="shared" si="45"/>
        <v>0</v>
      </c>
      <c r="L52" s="10">
        <f t="shared" si="46"/>
        <v>0</v>
      </c>
      <c r="M52" s="10" t="str">
        <f t="shared" si="47"/>
        <v/>
      </c>
      <c r="N52" s="10" t="str">
        <f t="shared" si="48"/>
        <v/>
      </c>
      <c r="O52" s="10" t="str">
        <f t="shared" si="49"/>
        <v/>
      </c>
      <c r="P52" s="10" t="str">
        <f t="shared" si="50"/>
        <v/>
      </c>
      <c r="Q52" s="10" t="str">
        <f t="shared" si="51"/>
        <v/>
      </c>
      <c r="R52" s="10" t="str">
        <f t="shared" si="52"/>
        <v/>
      </c>
      <c r="S52" s="10" t="str">
        <f t="shared" si="53"/>
        <v/>
      </c>
      <c r="T52" s="17"/>
      <c r="U52" s="17"/>
      <c r="V52" s="17"/>
      <c r="W52" s="17"/>
      <c r="X52" s="17"/>
      <c r="Y52" s="17"/>
      <c r="Z52" s="17"/>
      <c r="AA52" s="17"/>
      <c r="AB52" s="17"/>
      <c r="AC52" s="17">
        <f t="shared" si="54"/>
        <v>0</v>
      </c>
      <c r="AD52" s="17">
        <f t="shared" si="55"/>
        <v>0</v>
      </c>
      <c r="AE52" s="32" t="str">
        <f t="shared" si="56"/>
        <v/>
      </c>
      <c r="AF52" s="32" t="str">
        <f t="shared" si="57"/>
        <v/>
      </c>
      <c r="AG52" s="32" t="str">
        <f t="shared" si="58"/>
        <v/>
      </c>
      <c r="AH52" s="32" t="str">
        <f t="shared" si="59"/>
        <v/>
      </c>
      <c r="AI52" s="32" t="str">
        <f t="shared" si="60"/>
        <v/>
      </c>
      <c r="AJ52" s="32" t="str">
        <f t="shared" si="61"/>
        <v/>
      </c>
      <c r="AK52" s="32" t="str">
        <f t="shared" si="62"/>
        <v/>
      </c>
      <c r="AL52" s="24"/>
      <c r="AM52" s="24"/>
      <c r="AN52" s="24"/>
      <c r="AO52" s="24"/>
      <c r="AP52" s="24"/>
      <c r="AQ52" s="24"/>
      <c r="AR52" s="24"/>
      <c r="AS52" s="24"/>
      <c r="AT52" s="24"/>
      <c r="AU52" s="24">
        <f t="shared" si="63"/>
        <v>0</v>
      </c>
      <c r="AV52" s="24">
        <f t="shared" si="64"/>
        <v>0</v>
      </c>
      <c r="AW52" s="24" t="str">
        <f t="shared" si="65"/>
        <v/>
      </c>
      <c r="AX52" s="24" t="str">
        <f t="shared" si="66"/>
        <v/>
      </c>
      <c r="AY52" s="24" t="str">
        <f t="shared" si="67"/>
        <v/>
      </c>
      <c r="AZ52" s="24" t="str">
        <f t="shared" si="68"/>
        <v/>
      </c>
      <c r="BA52" s="24" t="str">
        <f t="shared" si="69"/>
        <v/>
      </c>
      <c r="BB52" s="24" t="str">
        <f t="shared" si="70"/>
        <v/>
      </c>
      <c r="BC52" s="24" t="str">
        <f t="shared" si="71"/>
        <v/>
      </c>
      <c r="BD52" s="31"/>
      <c r="BE52" s="31"/>
      <c r="BF52" s="31"/>
      <c r="BG52" s="31"/>
      <c r="BH52" s="31"/>
      <c r="BI52" s="31"/>
      <c r="BJ52" s="31"/>
      <c r="BK52" s="31"/>
      <c r="BL52" s="31"/>
      <c r="BM52" s="31">
        <f t="shared" si="72"/>
        <v>0</v>
      </c>
      <c r="BN52" s="31">
        <f t="shared" si="73"/>
        <v>0</v>
      </c>
      <c r="BO52" s="31" t="str">
        <f t="shared" si="74"/>
        <v/>
      </c>
      <c r="BP52" s="31" t="str">
        <f t="shared" si="75"/>
        <v/>
      </c>
      <c r="BQ52" s="31" t="str">
        <f t="shared" si="76"/>
        <v/>
      </c>
      <c r="BR52" s="31" t="str">
        <f t="shared" si="77"/>
        <v/>
      </c>
      <c r="BS52" s="31" t="str">
        <f t="shared" si="78"/>
        <v/>
      </c>
      <c r="BT52" s="31" t="str">
        <f t="shared" si="79"/>
        <v/>
      </c>
      <c r="BU52" s="31" t="str">
        <f t="shared" si="80"/>
        <v/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 spans="1:91" x14ac:dyDescent="0.3">
      <c r="A53" s="1"/>
      <c r="B53" s="10"/>
      <c r="C53" s="10"/>
      <c r="D53" s="10"/>
      <c r="E53" s="10"/>
      <c r="F53" s="10"/>
      <c r="G53" s="10"/>
      <c r="H53" s="10"/>
      <c r="I53" s="10"/>
      <c r="J53" s="10"/>
      <c r="K53" s="10">
        <f t="shared" si="45"/>
        <v>0</v>
      </c>
      <c r="L53" s="10">
        <f t="shared" si="46"/>
        <v>0</v>
      </c>
      <c r="M53" s="10" t="str">
        <f t="shared" si="47"/>
        <v/>
      </c>
      <c r="N53" s="10" t="str">
        <f t="shared" si="48"/>
        <v/>
      </c>
      <c r="O53" s="10" t="str">
        <f t="shared" si="49"/>
        <v/>
      </c>
      <c r="P53" s="10" t="str">
        <f t="shared" si="50"/>
        <v/>
      </c>
      <c r="Q53" s="10" t="str">
        <f t="shared" si="51"/>
        <v/>
      </c>
      <c r="R53" s="10" t="str">
        <f t="shared" si="52"/>
        <v/>
      </c>
      <c r="S53" s="10" t="str">
        <f t="shared" si="53"/>
        <v/>
      </c>
      <c r="T53" s="17"/>
      <c r="U53" s="17"/>
      <c r="V53" s="17"/>
      <c r="W53" s="17"/>
      <c r="X53" s="17"/>
      <c r="Y53" s="17"/>
      <c r="Z53" s="17"/>
      <c r="AA53" s="17"/>
      <c r="AB53" s="17"/>
      <c r="AC53" s="17">
        <f t="shared" si="54"/>
        <v>0</v>
      </c>
      <c r="AD53" s="17">
        <f t="shared" si="55"/>
        <v>0</v>
      </c>
      <c r="AE53" s="32" t="str">
        <f t="shared" si="56"/>
        <v/>
      </c>
      <c r="AF53" s="32" t="str">
        <f t="shared" si="57"/>
        <v/>
      </c>
      <c r="AG53" s="32" t="str">
        <f t="shared" si="58"/>
        <v/>
      </c>
      <c r="AH53" s="32" t="str">
        <f t="shared" si="59"/>
        <v/>
      </c>
      <c r="AI53" s="32" t="str">
        <f t="shared" si="60"/>
        <v/>
      </c>
      <c r="AJ53" s="32" t="str">
        <f t="shared" si="61"/>
        <v/>
      </c>
      <c r="AK53" s="32" t="str">
        <f t="shared" si="62"/>
        <v/>
      </c>
      <c r="AL53" s="24"/>
      <c r="AM53" s="24"/>
      <c r="AN53" s="24"/>
      <c r="AO53" s="24"/>
      <c r="AP53" s="24"/>
      <c r="AQ53" s="24"/>
      <c r="AR53" s="24"/>
      <c r="AS53" s="24"/>
      <c r="AT53" s="24"/>
      <c r="AU53" s="24">
        <f t="shared" si="63"/>
        <v>0</v>
      </c>
      <c r="AV53" s="24">
        <f t="shared" si="64"/>
        <v>0</v>
      </c>
      <c r="AW53" s="24" t="str">
        <f t="shared" si="65"/>
        <v/>
      </c>
      <c r="AX53" s="24" t="str">
        <f t="shared" si="66"/>
        <v/>
      </c>
      <c r="AY53" s="24" t="str">
        <f t="shared" si="67"/>
        <v/>
      </c>
      <c r="AZ53" s="24" t="str">
        <f t="shared" si="68"/>
        <v/>
      </c>
      <c r="BA53" s="24" t="str">
        <f t="shared" si="69"/>
        <v/>
      </c>
      <c r="BB53" s="24" t="str">
        <f t="shared" si="70"/>
        <v/>
      </c>
      <c r="BC53" s="24" t="str">
        <f t="shared" si="71"/>
        <v/>
      </c>
      <c r="BD53" s="31"/>
      <c r="BE53" s="31"/>
      <c r="BF53" s="31"/>
      <c r="BG53" s="31"/>
      <c r="BH53" s="31"/>
      <c r="BI53" s="31"/>
      <c r="BJ53" s="31"/>
      <c r="BK53" s="31"/>
      <c r="BL53" s="31"/>
      <c r="BM53" s="31">
        <f t="shared" si="72"/>
        <v>0</v>
      </c>
      <c r="BN53" s="31">
        <f t="shared" si="73"/>
        <v>0</v>
      </c>
      <c r="BO53" s="31" t="str">
        <f t="shared" si="74"/>
        <v/>
      </c>
      <c r="BP53" s="31" t="str">
        <f t="shared" si="75"/>
        <v/>
      </c>
      <c r="BQ53" s="31" t="str">
        <f t="shared" si="76"/>
        <v/>
      </c>
      <c r="BR53" s="31" t="str">
        <f t="shared" si="77"/>
        <v/>
      </c>
      <c r="BS53" s="31" t="str">
        <f t="shared" si="78"/>
        <v/>
      </c>
      <c r="BT53" s="31" t="str">
        <f t="shared" si="79"/>
        <v/>
      </c>
      <c r="BU53" s="31" t="str">
        <f t="shared" si="80"/>
        <v/>
      </c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 spans="1:91" x14ac:dyDescent="0.3">
      <c r="A54" s="1"/>
      <c r="B54" s="10"/>
      <c r="C54" s="10"/>
      <c r="D54" s="10"/>
      <c r="E54" s="10"/>
      <c r="F54" s="10"/>
      <c r="G54" s="10"/>
      <c r="H54" s="10"/>
      <c r="I54" s="10"/>
      <c r="J54" s="10"/>
      <c r="K54" s="10">
        <f t="shared" si="45"/>
        <v>0</v>
      </c>
      <c r="L54" s="10">
        <f t="shared" si="46"/>
        <v>0</v>
      </c>
      <c r="M54" s="10" t="str">
        <f t="shared" si="47"/>
        <v/>
      </c>
      <c r="N54" s="10" t="str">
        <f t="shared" si="48"/>
        <v/>
      </c>
      <c r="O54" s="10" t="str">
        <f t="shared" si="49"/>
        <v/>
      </c>
      <c r="P54" s="10" t="str">
        <f t="shared" si="50"/>
        <v/>
      </c>
      <c r="Q54" s="10" t="str">
        <f t="shared" si="51"/>
        <v/>
      </c>
      <c r="R54" s="10" t="str">
        <f t="shared" si="52"/>
        <v/>
      </c>
      <c r="S54" s="10" t="str">
        <f t="shared" si="53"/>
        <v/>
      </c>
      <c r="T54" s="17"/>
      <c r="U54" s="17"/>
      <c r="V54" s="17"/>
      <c r="W54" s="17"/>
      <c r="X54" s="17"/>
      <c r="Y54" s="17"/>
      <c r="Z54" s="17"/>
      <c r="AA54" s="17"/>
      <c r="AB54" s="17"/>
      <c r="AC54" s="17">
        <f t="shared" si="54"/>
        <v>0</v>
      </c>
      <c r="AD54" s="17">
        <f t="shared" si="55"/>
        <v>0</v>
      </c>
      <c r="AE54" s="32" t="str">
        <f t="shared" si="56"/>
        <v/>
      </c>
      <c r="AF54" s="32" t="str">
        <f t="shared" si="57"/>
        <v/>
      </c>
      <c r="AG54" s="32" t="str">
        <f t="shared" si="58"/>
        <v/>
      </c>
      <c r="AH54" s="32" t="str">
        <f t="shared" si="59"/>
        <v/>
      </c>
      <c r="AI54" s="32" t="str">
        <f t="shared" si="60"/>
        <v/>
      </c>
      <c r="AJ54" s="32" t="str">
        <f t="shared" si="61"/>
        <v/>
      </c>
      <c r="AK54" s="32" t="str">
        <f t="shared" si="62"/>
        <v/>
      </c>
      <c r="AL54" s="24"/>
      <c r="AM54" s="24"/>
      <c r="AN54" s="24"/>
      <c r="AO54" s="24"/>
      <c r="AP54" s="24"/>
      <c r="AQ54" s="24"/>
      <c r="AR54" s="24"/>
      <c r="AS54" s="24"/>
      <c r="AT54" s="24"/>
      <c r="AU54" s="24">
        <f t="shared" si="63"/>
        <v>0</v>
      </c>
      <c r="AV54" s="24">
        <f t="shared" si="64"/>
        <v>0</v>
      </c>
      <c r="AW54" s="24" t="str">
        <f t="shared" si="65"/>
        <v/>
      </c>
      <c r="AX54" s="24" t="str">
        <f t="shared" si="66"/>
        <v/>
      </c>
      <c r="AY54" s="24" t="str">
        <f t="shared" si="67"/>
        <v/>
      </c>
      <c r="AZ54" s="24" t="str">
        <f t="shared" si="68"/>
        <v/>
      </c>
      <c r="BA54" s="24" t="str">
        <f t="shared" si="69"/>
        <v/>
      </c>
      <c r="BB54" s="24" t="str">
        <f t="shared" si="70"/>
        <v/>
      </c>
      <c r="BC54" s="24" t="str">
        <f t="shared" si="71"/>
        <v/>
      </c>
      <c r="BD54" s="31"/>
      <c r="BE54" s="31"/>
      <c r="BF54" s="31"/>
      <c r="BG54" s="31"/>
      <c r="BH54" s="31"/>
      <c r="BI54" s="31"/>
      <c r="BJ54" s="31"/>
      <c r="BK54" s="31"/>
      <c r="BL54" s="31"/>
      <c r="BM54" s="31">
        <f t="shared" si="72"/>
        <v>0</v>
      </c>
      <c r="BN54" s="31">
        <f t="shared" si="73"/>
        <v>0</v>
      </c>
      <c r="BO54" s="31" t="str">
        <f t="shared" si="74"/>
        <v/>
      </c>
      <c r="BP54" s="31" t="str">
        <f t="shared" si="75"/>
        <v/>
      </c>
      <c r="BQ54" s="31" t="str">
        <f t="shared" si="76"/>
        <v/>
      </c>
      <c r="BR54" s="31" t="str">
        <f t="shared" si="77"/>
        <v/>
      </c>
      <c r="BS54" s="31" t="str">
        <f t="shared" si="78"/>
        <v/>
      </c>
      <c r="BT54" s="31" t="str">
        <f t="shared" si="79"/>
        <v/>
      </c>
      <c r="BU54" s="31" t="str">
        <f t="shared" si="80"/>
        <v/>
      </c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 spans="1:91" x14ac:dyDescent="0.3">
      <c r="A55" s="1"/>
      <c r="B55" s="10"/>
      <c r="C55" s="10"/>
      <c r="D55" s="10"/>
      <c r="E55" s="10"/>
      <c r="F55" s="10"/>
      <c r="G55" s="10"/>
      <c r="H55" s="10"/>
      <c r="I55" s="10"/>
      <c r="J55" s="10"/>
      <c r="K55" s="10">
        <f t="shared" si="45"/>
        <v>0</v>
      </c>
      <c r="L55" s="10">
        <f t="shared" si="46"/>
        <v>0</v>
      </c>
      <c r="M55" s="10" t="str">
        <f t="shared" si="47"/>
        <v/>
      </c>
      <c r="N55" s="10" t="str">
        <f t="shared" si="48"/>
        <v/>
      </c>
      <c r="O55" s="10" t="str">
        <f t="shared" si="49"/>
        <v/>
      </c>
      <c r="P55" s="10" t="str">
        <f t="shared" si="50"/>
        <v/>
      </c>
      <c r="Q55" s="10" t="str">
        <f t="shared" si="51"/>
        <v/>
      </c>
      <c r="R55" s="10" t="str">
        <f t="shared" si="52"/>
        <v/>
      </c>
      <c r="S55" s="10" t="str">
        <f t="shared" si="53"/>
        <v/>
      </c>
      <c r="T55" s="17"/>
      <c r="U55" s="17"/>
      <c r="V55" s="17"/>
      <c r="W55" s="17"/>
      <c r="X55" s="17"/>
      <c r="Y55" s="17"/>
      <c r="Z55" s="17"/>
      <c r="AA55" s="17"/>
      <c r="AB55" s="17"/>
      <c r="AC55" s="17">
        <f t="shared" si="54"/>
        <v>0</v>
      </c>
      <c r="AD55" s="17">
        <f t="shared" si="55"/>
        <v>0</v>
      </c>
      <c r="AE55" s="32" t="str">
        <f t="shared" si="56"/>
        <v/>
      </c>
      <c r="AF55" s="32" t="str">
        <f t="shared" si="57"/>
        <v/>
      </c>
      <c r="AG55" s="32" t="str">
        <f t="shared" si="58"/>
        <v/>
      </c>
      <c r="AH55" s="32" t="str">
        <f t="shared" si="59"/>
        <v/>
      </c>
      <c r="AI55" s="32" t="str">
        <f t="shared" si="60"/>
        <v/>
      </c>
      <c r="AJ55" s="32" t="str">
        <f t="shared" si="61"/>
        <v/>
      </c>
      <c r="AK55" s="32" t="str">
        <f t="shared" si="62"/>
        <v/>
      </c>
      <c r="AL55" s="24"/>
      <c r="AM55" s="24"/>
      <c r="AN55" s="24"/>
      <c r="AO55" s="24"/>
      <c r="AP55" s="24"/>
      <c r="AQ55" s="24"/>
      <c r="AR55" s="24"/>
      <c r="AS55" s="24"/>
      <c r="AT55" s="24"/>
      <c r="AU55" s="24">
        <f t="shared" si="63"/>
        <v>0</v>
      </c>
      <c r="AV55" s="24">
        <f t="shared" si="64"/>
        <v>0</v>
      </c>
      <c r="AW55" s="24" t="str">
        <f t="shared" si="65"/>
        <v/>
      </c>
      <c r="AX55" s="24" t="str">
        <f t="shared" si="66"/>
        <v/>
      </c>
      <c r="AY55" s="24" t="str">
        <f t="shared" si="67"/>
        <v/>
      </c>
      <c r="AZ55" s="24" t="str">
        <f t="shared" si="68"/>
        <v/>
      </c>
      <c r="BA55" s="24" t="str">
        <f t="shared" si="69"/>
        <v/>
      </c>
      <c r="BB55" s="24" t="str">
        <f t="shared" si="70"/>
        <v/>
      </c>
      <c r="BC55" s="24" t="str">
        <f t="shared" si="71"/>
        <v/>
      </c>
      <c r="BD55" s="31"/>
      <c r="BE55" s="31"/>
      <c r="BF55" s="31"/>
      <c r="BG55" s="31"/>
      <c r="BH55" s="31"/>
      <c r="BI55" s="31"/>
      <c r="BJ55" s="31"/>
      <c r="BK55" s="31"/>
      <c r="BL55" s="31"/>
      <c r="BM55" s="31">
        <f t="shared" si="72"/>
        <v>0</v>
      </c>
      <c r="BN55" s="31">
        <f t="shared" si="73"/>
        <v>0</v>
      </c>
      <c r="BO55" s="31" t="str">
        <f t="shared" si="74"/>
        <v/>
      </c>
      <c r="BP55" s="31" t="str">
        <f t="shared" si="75"/>
        <v/>
      </c>
      <c r="BQ55" s="31" t="str">
        <f t="shared" si="76"/>
        <v/>
      </c>
      <c r="BR55" s="31" t="str">
        <f t="shared" si="77"/>
        <v/>
      </c>
      <c r="BS55" s="31" t="str">
        <f t="shared" si="78"/>
        <v/>
      </c>
      <c r="BT55" s="31" t="str">
        <f t="shared" si="79"/>
        <v/>
      </c>
      <c r="BU55" s="31" t="str">
        <f t="shared" si="80"/>
        <v/>
      </c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 spans="1:91" x14ac:dyDescent="0.3">
      <c r="A56" s="1"/>
      <c r="B56" s="10"/>
      <c r="C56" s="10"/>
      <c r="D56" s="10"/>
      <c r="E56" s="10"/>
      <c r="F56" s="10"/>
      <c r="G56" s="10"/>
      <c r="H56" s="10"/>
      <c r="I56" s="10"/>
      <c r="J56" s="10"/>
      <c r="K56" s="10">
        <f t="shared" si="45"/>
        <v>0</v>
      </c>
      <c r="L56" s="10">
        <f t="shared" si="46"/>
        <v>0</v>
      </c>
      <c r="M56" s="10" t="str">
        <f t="shared" si="47"/>
        <v/>
      </c>
      <c r="N56" s="10" t="str">
        <f t="shared" si="48"/>
        <v/>
      </c>
      <c r="O56" s="10" t="str">
        <f t="shared" si="49"/>
        <v/>
      </c>
      <c r="P56" s="10" t="str">
        <f t="shared" si="50"/>
        <v/>
      </c>
      <c r="Q56" s="10" t="str">
        <f t="shared" si="51"/>
        <v/>
      </c>
      <c r="R56" s="10" t="str">
        <f t="shared" si="52"/>
        <v/>
      </c>
      <c r="S56" s="10" t="str">
        <f t="shared" si="53"/>
        <v/>
      </c>
      <c r="T56" s="17"/>
      <c r="U56" s="17"/>
      <c r="V56" s="17"/>
      <c r="W56" s="17"/>
      <c r="X56" s="17"/>
      <c r="Y56" s="17"/>
      <c r="Z56" s="17"/>
      <c r="AA56" s="17"/>
      <c r="AB56" s="17"/>
      <c r="AC56" s="17">
        <f t="shared" si="54"/>
        <v>0</v>
      </c>
      <c r="AD56" s="17">
        <f t="shared" si="55"/>
        <v>0</v>
      </c>
      <c r="AE56" s="32" t="str">
        <f t="shared" si="56"/>
        <v/>
      </c>
      <c r="AF56" s="32" t="str">
        <f t="shared" si="57"/>
        <v/>
      </c>
      <c r="AG56" s="32" t="str">
        <f t="shared" si="58"/>
        <v/>
      </c>
      <c r="AH56" s="32" t="str">
        <f t="shared" si="59"/>
        <v/>
      </c>
      <c r="AI56" s="32" t="str">
        <f t="shared" si="60"/>
        <v/>
      </c>
      <c r="AJ56" s="32" t="str">
        <f t="shared" si="61"/>
        <v/>
      </c>
      <c r="AK56" s="32" t="str">
        <f t="shared" si="62"/>
        <v/>
      </c>
      <c r="AL56" s="24"/>
      <c r="AM56" s="24"/>
      <c r="AN56" s="24"/>
      <c r="AO56" s="24"/>
      <c r="AP56" s="24"/>
      <c r="AQ56" s="24"/>
      <c r="AR56" s="24"/>
      <c r="AS56" s="24"/>
      <c r="AT56" s="24"/>
      <c r="AU56" s="24">
        <f t="shared" si="63"/>
        <v>0</v>
      </c>
      <c r="AV56" s="24">
        <f t="shared" si="64"/>
        <v>0</v>
      </c>
      <c r="AW56" s="24" t="str">
        <f t="shared" si="65"/>
        <v/>
      </c>
      <c r="AX56" s="24" t="str">
        <f t="shared" si="66"/>
        <v/>
      </c>
      <c r="AY56" s="24" t="str">
        <f t="shared" si="67"/>
        <v/>
      </c>
      <c r="AZ56" s="24" t="str">
        <f t="shared" si="68"/>
        <v/>
      </c>
      <c r="BA56" s="24" t="str">
        <f t="shared" si="69"/>
        <v/>
      </c>
      <c r="BB56" s="24" t="str">
        <f t="shared" si="70"/>
        <v/>
      </c>
      <c r="BC56" s="24" t="str">
        <f t="shared" si="71"/>
        <v/>
      </c>
      <c r="BD56" s="31"/>
      <c r="BE56" s="31"/>
      <c r="BF56" s="31"/>
      <c r="BG56" s="31"/>
      <c r="BH56" s="31"/>
      <c r="BI56" s="31"/>
      <c r="BJ56" s="31"/>
      <c r="BK56" s="31"/>
      <c r="BL56" s="31"/>
      <c r="BM56" s="31">
        <f t="shared" si="72"/>
        <v>0</v>
      </c>
      <c r="BN56" s="31">
        <f t="shared" si="73"/>
        <v>0</v>
      </c>
      <c r="BO56" s="31" t="str">
        <f t="shared" si="74"/>
        <v/>
      </c>
      <c r="BP56" s="31" t="str">
        <f t="shared" si="75"/>
        <v/>
      </c>
      <c r="BQ56" s="31" t="str">
        <f t="shared" si="76"/>
        <v/>
      </c>
      <c r="BR56" s="31" t="str">
        <f t="shared" si="77"/>
        <v/>
      </c>
      <c r="BS56" s="31" t="str">
        <f t="shared" si="78"/>
        <v/>
      </c>
      <c r="BT56" s="31" t="str">
        <f t="shared" si="79"/>
        <v/>
      </c>
      <c r="BU56" s="31" t="str">
        <f t="shared" si="80"/>
        <v/>
      </c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 spans="1:91" x14ac:dyDescent="0.3">
      <c r="A57" s="1"/>
      <c r="B57" s="10"/>
      <c r="C57" s="10"/>
      <c r="D57" s="10"/>
      <c r="E57" s="10"/>
      <c r="F57" s="10"/>
      <c r="G57" s="10"/>
      <c r="H57" s="10"/>
      <c r="I57" s="10"/>
      <c r="J57" s="10"/>
      <c r="K57" s="10">
        <f t="shared" si="45"/>
        <v>0</v>
      </c>
      <c r="L57" s="10">
        <f t="shared" si="46"/>
        <v>0</v>
      </c>
      <c r="M57" s="10" t="str">
        <f t="shared" si="47"/>
        <v/>
      </c>
      <c r="N57" s="10" t="str">
        <f t="shared" si="48"/>
        <v/>
      </c>
      <c r="O57" s="10" t="str">
        <f t="shared" si="49"/>
        <v/>
      </c>
      <c r="P57" s="10" t="str">
        <f t="shared" si="50"/>
        <v/>
      </c>
      <c r="Q57" s="10" t="str">
        <f t="shared" si="51"/>
        <v/>
      </c>
      <c r="R57" s="10" t="str">
        <f t="shared" si="52"/>
        <v/>
      </c>
      <c r="S57" s="10" t="str">
        <f t="shared" si="53"/>
        <v/>
      </c>
      <c r="T57" s="17"/>
      <c r="U57" s="17"/>
      <c r="V57" s="17"/>
      <c r="W57" s="17"/>
      <c r="X57" s="17"/>
      <c r="Y57" s="17"/>
      <c r="Z57" s="17"/>
      <c r="AA57" s="17"/>
      <c r="AB57" s="17"/>
      <c r="AC57" s="17">
        <f t="shared" si="54"/>
        <v>0</v>
      </c>
      <c r="AD57" s="17">
        <f t="shared" si="55"/>
        <v>0</v>
      </c>
      <c r="AE57" s="32" t="str">
        <f t="shared" si="56"/>
        <v/>
      </c>
      <c r="AF57" s="32" t="str">
        <f t="shared" si="57"/>
        <v/>
      </c>
      <c r="AG57" s="32" t="str">
        <f t="shared" si="58"/>
        <v/>
      </c>
      <c r="AH57" s="32" t="str">
        <f t="shared" si="59"/>
        <v/>
      </c>
      <c r="AI57" s="32" t="str">
        <f t="shared" si="60"/>
        <v/>
      </c>
      <c r="AJ57" s="32" t="str">
        <f t="shared" si="61"/>
        <v/>
      </c>
      <c r="AK57" s="32" t="str">
        <f t="shared" si="62"/>
        <v/>
      </c>
      <c r="AL57" s="24"/>
      <c r="AM57" s="24"/>
      <c r="AN57" s="24"/>
      <c r="AO57" s="24"/>
      <c r="AP57" s="24"/>
      <c r="AQ57" s="24"/>
      <c r="AR57" s="24"/>
      <c r="AS57" s="24"/>
      <c r="AT57" s="24"/>
      <c r="AU57" s="24">
        <f t="shared" si="63"/>
        <v>0</v>
      </c>
      <c r="AV57" s="24">
        <f t="shared" si="64"/>
        <v>0</v>
      </c>
      <c r="AW57" s="24" t="str">
        <f t="shared" si="65"/>
        <v/>
      </c>
      <c r="AX57" s="24" t="str">
        <f t="shared" si="66"/>
        <v/>
      </c>
      <c r="AY57" s="24" t="str">
        <f t="shared" si="67"/>
        <v/>
      </c>
      <c r="AZ57" s="24" t="str">
        <f t="shared" si="68"/>
        <v/>
      </c>
      <c r="BA57" s="24" t="str">
        <f t="shared" si="69"/>
        <v/>
      </c>
      <c r="BB57" s="24" t="str">
        <f t="shared" si="70"/>
        <v/>
      </c>
      <c r="BC57" s="24" t="str">
        <f t="shared" si="71"/>
        <v/>
      </c>
      <c r="BD57" s="31"/>
      <c r="BE57" s="31"/>
      <c r="BF57" s="31"/>
      <c r="BG57" s="31"/>
      <c r="BH57" s="31"/>
      <c r="BI57" s="31"/>
      <c r="BJ57" s="31"/>
      <c r="BK57" s="31"/>
      <c r="BL57" s="31"/>
      <c r="BM57" s="31">
        <f t="shared" si="72"/>
        <v>0</v>
      </c>
      <c r="BN57" s="31">
        <f t="shared" si="73"/>
        <v>0</v>
      </c>
      <c r="BO57" s="31" t="str">
        <f t="shared" si="74"/>
        <v/>
      </c>
      <c r="BP57" s="31" t="str">
        <f t="shared" si="75"/>
        <v/>
      </c>
      <c r="BQ57" s="31" t="str">
        <f t="shared" si="76"/>
        <v/>
      </c>
      <c r="BR57" s="31" t="str">
        <f t="shared" si="77"/>
        <v/>
      </c>
      <c r="BS57" s="31" t="str">
        <f t="shared" si="78"/>
        <v/>
      </c>
      <c r="BT57" s="31" t="str">
        <f t="shared" si="79"/>
        <v/>
      </c>
      <c r="BU57" s="31" t="str">
        <f t="shared" si="80"/>
        <v/>
      </c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 spans="1:91" x14ac:dyDescent="0.3">
      <c r="A58" s="1"/>
      <c r="B58" s="10"/>
      <c r="C58" s="10"/>
      <c r="D58" s="10"/>
      <c r="E58" s="10"/>
      <c r="F58" s="10"/>
      <c r="G58" s="10"/>
      <c r="H58" s="10"/>
      <c r="I58" s="10"/>
      <c r="J58" s="10"/>
      <c r="K58" s="10">
        <f t="shared" si="45"/>
        <v>0</v>
      </c>
      <c r="L58" s="10">
        <f t="shared" si="46"/>
        <v>0</v>
      </c>
      <c r="M58" s="10" t="str">
        <f t="shared" si="47"/>
        <v/>
      </c>
      <c r="N58" s="10" t="str">
        <f t="shared" si="48"/>
        <v/>
      </c>
      <c r="O58" s="10" t="str">
        <f t="shared" si="49"/>
        <v/>
      </c>
      <c r="P58" s="10" t="str">
        <f t="shared" si="50"/>
        <v/>
      </c>
      <c r="Q58" s="10" t="str">
        <f t="shared" si="51"/>
        <v/>
      </c>
      <c r="R58" s="10" t="str">
        <f t="shared" si="52"/>
        <v/>
      </c>
      <c r="S58" s="10" t="str">
        <f t="shared" si="53"/>
        <v/>
      </c>
      <c r="T58" s="17"/>
      <c r="U58" s="17"/>
      <c r="V58" s="17"/>
      <c r="W58" s="17"/>
      <c r="X58" s="17"/>
      <c r="Y58" s="17"/>
      <c r="Z58" s="17"/>
      <c r="AA58" s="17"/>
      <c r="AB58" s="17"/>
      <c r="AC58" s="17">
        <f t="shared" si="54"/>
        <v>0</v>
      </c>
      <c r="AD58" s="17">
        <f t="shared" si="55"/>
        <v>0</v>
      </c>
      <c r="AE58" s="32" t="str">
        <f t="shared" si="56"/>
        <v/>
      </c>
      <c r="AF58" s="32" t="str">
        <f t="shared" si="57"/>
        <v/>
      </c>
      <c r="AG58" s="32" t="str">
        <f t="shared" si="58"/>
        <v/>
      </c>
      <c r="AH58" s="32" t="str">
        <f t="shared" si="59"/>
        <v/>
      </c>
      <c r="AI58" s="32" t="str">
        <f t="shared" si="60"/>
        <v/>
      </c>
      <c r="AJ58" s="32" t="str">
        <f t="shared" si="61"/>
        <v/>
      </c>
      <c r="AK58" s="32" t="str">
        <f t="shared" si="62"/>
        <v/>
      </c>
      <c r="AL58" s="24"/>
      <c r="AM58" s="24"/>
      <c r="AN58" s="24"/>
      <c r="AO58" s="24"/>
      <c r="AP58" s="24"/>
      <c r="AQ58" s="24"/>
      <c r="AR58" s="24"/>
      <c r="AS58" s="24"/>
      <c r="AT58" s="24"/>
      <c r="AU58" s="24">
        <f t="shared" si="63"/>
        <v>0</v>
      </c>
      <c r="AV58" s="24">
        <f t="shared" si="64"/>
        <v>0</v>
      </c>
      <c r="AW58" s="24" t="str">
        <f t="shared" si="65"/>
        <v/>
      </c>
      <c r="AX58" s="24" t="str">
        <f t="shared" si="66"/>
        <v/>
      </c>
      <c r="AY58" s="24" t="str">
        <f t="shared" si="67"/>
        <v/>
      </c>
      <c r="AZ58" s="24" t="str">
        <f t="shared" si="68"/>
        <v/>
      </c>
      <c r="BA58" s="24" t="str">
        <f t="shared" si="69"/>
        <v/>
      </c>
      <c r="BB58" s="24" t="str">
        <f t="shared" si="70"/>
        <v/>
      </c>
      <c r="BC58" s="24" t="str">
        <f t="shared" si="71"/>
        <v/>
      </c>
      <c r="BD58" s="31"/>
      <c r="BE58" s="31"/>
      <c r="BF58" s="31"/>
      <c r="BG58" s="31"/>
      <c r="BH58" s="31"/>
      <c r="BI58" s="31"/>
      <c r="BJ58" s="31"/>
      <c r="BK58" s="31"/>
      <c r="BL58" s="31"/>
      <c r="BM58" s="31">
        <f t="shared" si="72"/>
        <v>0</v>
      </c>
      <c r="BN58" s="31">
        <f t="shared" si="73"/>
        <v>0</v>
      </c>
      <c r="BO58" s="31" t="str">
        <f t="shared" si="74"/>
        <v/>
      </c>
      <c r="BP58" s="31" t="str">
        <f t="shared" si="75"/>
        <v/>
      </c>
      <c r="BQ58" s="31" t="str">
        <f t="shared" si="76"/>
        <v/>
      </c>
      <c r="BR58" s="31" t="str">
        <f t="shared" si="77"/>
        <v/>
      </c>
      <c r="BS58" s="31" t="str">
        <f t="shared" si="78"/>
        <v/>
      </c>
      <c r="BT58" s="31" t="str">
        <f t="shared" si="79"/>
        <v/>
      </c>
      <c r="BU58" s="31" t="str">
        <f t="shared" si="80"/>
        <v/>
      </c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 spans="1:91" x14ac:dyDescent="0.3">
      <c r="A59" s="1"/>
      <c r="B59" s="10"/>
      <c r="C59" s="10"/>
      <c r="D59" s="10"/>
      <c r="E59" s="10"/>
      <c r="F59" s="10"/>
      <c r="G59" s="10"/>
      <c r="H59" s="10"/>
      <c r="I59" s="10"/>
      <c r="J59" s="10"/>
      <c r="K59" s="10">
        <f t="shared" si="45"/>
        <v>0</v>
      </c>
      <c r="L59" s="10">
        <f t="shared" si="46"/>
        <v>0</v>
      </c>
      <c r="M59" s="10" t="str">
        <f t="shared" si="47"/>
        <v/>
      </c>
      <c r="N59" s="10" t="str">
        <f t="shared" si="48"/>
        <v/>
      </c>
      <c r="O59" s="10" t="str">
        <f t="shared" si="49"/>
        <v/>
      </c>
      <c r="P59" s="10" t="str">
        <f t="shared" si="50"/>
        <v/>
      </c>
      <c r="Q59" s="10" t="str">
        <f t="shared" si="51"/>
        <v/>
      </c>
      <c r="R59" s="10" t="str">
        <f t="shared" si="52"/>
        <v/>
      </c>
      <c r="S59" s="10" t="str">
        <f t="shared" si="53"/>
        <v/>
      </c>
      <c r="T59" s="17"/>
      <c r="U59" s="17"/>
      <c r="V59" s="17"/>
      <c r="W59" s="17"/>
      <c r="X59" s="17"/>
      <c r="Y59" s="17"/>
      <c r="Z59" s="17"/>
      <c r="AA59" s="17"/>
      <c r="AB59" s="17"/>
      <c r="AC59" s="17">
        <f t="shared" si="54"/>
        <v>0</v>
      </c>
      <c r="AD59" s="17">
        <f t="shared" si="55"/>
        <v>0</v>
      </c>
      <c r="AE59" s="32" t="str">
        <f t="shared" si="56"/>
        <v/>
      </c>
      <c r="AF59" s="32" t="str">
        <f t="shared" si="57"/>
        <v/>
      </c>
      <c r="AG59" s="32" t="str">
        <f t="shared" si="58"/>
        <v/>
      </c>
      <c r="AH59" s="32" t="str">
        <f t="shared" si="59"/>
        <v/>
      </c>
      <c r="AI59" s="32" t="str">
        <f t="shared" si="60"/>
        <v/>
      </c>
      <c r="AJ59" s="32" t="str">
        <f t="shared" si="61"/>
        <v/>
      </c>
      <c r="AK59" s="32" t="str">
        <f t="shared" si="62"/>
        <v/>
      </c>
      <c r="AL59" s="24"/>
      <c r="AM59" s="24"/>
      <c r="AN59" s="24"/>
      <c r="AO59" s="24"/>
      <c r="AP59" s="24"/>
      <c r="AQ59" s="24"/>
      <c r="AR59" s="24"/>
      <c r="AS59" s="24"/>
      <c r="AT59" s="24"/>
      <c r="AU59" s="24">
        <f t="shared" si="63"/>
        <v>0</v>
      </c>
      <c r="AV59" s="24">
        <f t="shared" si="64"/>
        <v>0</v>
      </c>
      <c r="AW59" s="24" t="str">
        <f t="shared" si="65"/>
        <v/>
      </c>
      <c r="AX59" s="24" t="str">
        <f t="shared" si="66"/>
        <v/>
      </c>
      <c r="AY59" s="24" t="str">
        <f t="shared" si="67"/>
        <v/>
      </c>
      <c r="AZ59" s="24" t="str">
        <f t="shared" si="68"/>
        <v/>
      </c>
      <c r="BA59" s="24" t="str">
        <f t="shared" si="69"/>
        <v/>
      </c>
      <c r="BB59" s="24" t="str">
        <f t="shared" si="70"/>
        <v/>
      </c>
      <c r="BC59" s="24" t="str">
        <f t="shared" si="71"/>
        <v/>
      </c>
      <c r="BD59" s="31"/>
      <c r="BE59" s="31"/>
      <c r="BF59" s="31"/>
      <c r="BG59" s="31"/>
      <c r="BH59" s="31"/>
      <c r="BI59" s="31"/>
      <c r="BJ59" s="31"/>
      <c r="BK59" s="31"/>
      <c r="BL59" s="31"/>
      <c r="BM59" s="31">
        <f t="shared" si="72"/>
        <v>0</v>
      </c>
      <c r="BN59" s="31">
        <f t="shared" si="73"/>
        <v>0</v>
      </c>
      <c r="BO59" s="31" t="str">
        <f t="shared" si="74"/>
        <v/>
      </c>
      <c r="BP59" s="31" t="str">
        <f t="shared" si="75"/>
        <v/>
      </c>
      <c r="BQ59" s="31" t="str">
        <f t="shared" si="76"/>
        <v/>
      </c>
      <c r="BR59" s="31" t="str">
        <f t="shared" si="77"/>
        <v/>
      </c>
      <c r="BS59" s="31" t="str">
        <f t="shared" si="78"/>
        <v/>
      </c>
      <c r="BT59" s="31" t="str">
        <f t="shared" si="79"/>
        <v/>
      </c>
      <c r="BU59" s="31" t="str">
        <f t="shared" si="80"/>
        <v/>
      </c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 spans="1:91" x14ac:dyDescent="0.3">
      <c r="A60" s="1"/>
      <c r="B60" s="10"/>
      <c r="C60" s="10"/>
      <c r="D60" s="10"/>
      <c r="E60" s="10"/>
      <c r="F60" s="10"/>
      <c r="G60" s="10"/>
      <c r="H60" s="10"/>
      <c r="I60" s="10"/>
      <c r="J60" s="10"/>
      <c r="K60" s="10">
        <f t="shared" si="45"/>
        <v>0</v>
      </c>
      <c r="L60" s="10">
        <f t="shared" si="46"/>
        <v>0</v>
      </c>
      <c r="M60" s="10" t="str">
        <f t="shared" si="47"/>
        <v/>
      </c>
      <c r="N60" s="10" t="str">
        <f t="shared" si="48"/>
        <v/>
      </c>
      <c r="O60" s="10" t="str">
        <f t="shared" si="49"/>
        <v/>
      </c>
      <c r="P60" s="10" t="str">
        <f t="shared" si="50"/>
        <v/>
      </c>
      <c r="Q60" s="10" t="str">
        <f t="shared" si="51"/>
        <v/>
      </c>
      <c r="R60" s="10" t="str">
        <f t="shared" si="52"/>
        <v/>
      </c>
      <c r="S60" s="10" t="str">
        <f t="shared" si="53"/>
        <v/>
      </c>
      <c r="T60" s="17"/>
      <c r="U60" s="17"/>
      <c r="V60" s="17"/>
      <c r="W60" s="17"/>
      <c r="X60" s="17"/>
      <c r="Y60" s="17"/>
      <c r="Z60" s="17"/>
      <c r="AA60" s="17"/>
      <c r="AB60" s="17"/>
      <c r="AC60" s="17">
        <f t="shared" si="54"/>
        <v>0</v>
      </c>
      <c r="AD60" s="17">
        <f t="shared" si="55"/>
        <v>0</v>
      </c>
      <c r="AE60" s="32" t="str">
        <f t="shared" si="56"/>
        <v/>
      </c>
      <c r="AF60" s="32" t="str">
        <f t="shared" si="57"/>
        <v/>
      </c>
      <c r="AG60" s="32" t="str">
        <f t="shared" si="58"/>
        <v/>
      </c>
      <c r="AH60" s="32" t="str">
        <f t="shared" si="59"/>
        <v/>
      </c>
      <c r="AI60" s="32" t="str">
        <f t="shared" si="60"/>
        <v/>
      </c>
      <c r="AJ60" s="32" t="str">
        <f t="shared" si="61"/>
        <v/>
      </c>
      <c r="AK60" s="32" t="str">
        <f t="shared" si="62"/>
        <v/>
      </c>
      <c r="AL60" s="24"/>
      <c r="AM60" s="24"/>
      <c r="AN60" s="24"/>
      <c r="AO60" s="24"/>
      <c r="AP60" s="24"/>
      <c r="AQ60" s="24"/>
      <c r="AR60" s="24"/>
      <c r="AS60" s="24"/>
      <c r="AT60" s="24"/>
      <c r="AU60" s="24">
        <f t="shared" si="63"/>
        <v>0</v>
      </c>
      <c r="AV60" s="24">
        <f t="shared" si="64"/>
        <v>0</v>
      </c>
      <c r="AW60" s="24" t="str">
        <f t="shared" si="65"/>
        <v/>
      </c>
      <c r="AX60" s="24" t="str">
        <f t="shared" si="66"/>
        <v/>
      </c>
      <c r="AY60" s="24" t="str">
        <f t="shared" si="67"/>
        <v/>
      </c>
      <c r="AZ60" s="24" t="str">
        <f t="shared" si="68"/>
        <v/>
      </c>
      <c r="BA60" s="24" t="str">
        <f t="shared" si="69"/>
        <v/>
      </c>
      <c r="BB60" s="24" t="str">
        <f t="shared" si="70"/>
        <v/>
      </c>
      <c r="BC60" s="24" t="str">
        <f t="shared" si="71"/>
        <v/>
      </c>
      <c r="BD60" s="31"/>
      <c r="BE60" s="31"/>
      <c r="BF60" s="31"/>
      <c r="BG60" s="31"/>
      <c r="BH60" s="31"/>
      <c r="BI60" s="31"/>
      <c r="BJ60" s="31"/>
      <c r="BK60" s="31"/>
      <c r="BL60" s="31"/>
      <c r="BM60" s="31">
        <f t="shared" si="72"/>
        <v>0</v>
      </c>
      <c r="BN60" s="31">
        <f t="shared" si="73"/>
        <v>0</v>
      </c>
      <c r="BO60" s="31" t="str">
        <f t="shared" si="74"/>
        <v/>
      </c>
      <c r="BP60" s="31" t="str">
        <f t="shared" si="75"/>
        <v/>
      </c>
      <c r="BQ60" s="31" t="str">
        <f t="shared" si="76"/>
        <v/>
      </c>
      <c r="BR60" s="31" t="str">
        <f t="shared" si="77"/>
        <v/>
      </c>
      <c r="BS60" s="31" t="str">
        <f t="shared" si="78"/>
        <v/>
      </c>
      <c r="BT60" s="31" t="str">
        <f t="shared" si="79"/>
        <v/>
      </c>
      <c r="BU60" s="31" t="str">
        <f t="shared" si="80"/>
        <v/>
      </c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 spans="1:91" x14ac:dyDescent="0.3">
      <c r="A61" s="1"/>
      <c r="B61" s="10"/>
      <c r="C61" s="10"/>
      <c r="D61" s="10"/>
      <c r="E61" s="10"/>
      <c r="F61" s="10"/>
      <c r="G61" s="10"/>
      <c r="H61" s="10"/>
      <c r="I61" s="10"/>
      <c r="J61" s="10"/>
      <c r="K61" s="10">
        <f t="shared" si="45"/>
        <v>0</v>
      </c>
      <c r="L61" s="10">
        <f t="shared" si="46"/>
        <v>0</v>
      </c>
      <c r="M61" s="10" t="str">
        <f t="shared" si="47"/>
        <v/>
      </c>
      <c r="N61" s="10" t="str">
        <f t="shared" si="48"/>
        <v/>
      </c>
      <c r="O61" s="10" t="str">
        <f t="shared" si="49"/>
        <v/>
      </c>
      <c r="P61" s="10" t="str">
        <f t="shared" si="50"/>
        <v/>
      </c>
      <c r="Q61" s="10" t="str">
        <f t="shared" si="51"/>
        <v/>
      </c>
      <c r="R61" s="10" t="str">
        <f t="shared" si="52"/>
        <v/>
      </c>
      <c r="S61" s="10" t="str">
        <f t="shared" si="53"/>
        <v/>
      </c>
      <c r="T61" s="17"/>
      <c r="U61" s="17"/>
      <c r="V61" s="17"/>
      <c r="W61" s="17"/>
      <c r="X61" s="17"/>
      <c r="Y61" s="17"/>
      <c r="Z61" s="17"/>
      <c r="AA61" s="17"/>
      <c r="AB61" s="17"/>
      <c r="AC61" s="17">
        <f t="shared" si="54"/>
        <v>0</v>
      </c>
      <c r="AD61" s="17">
        <f t="shared" si="55"/>
        <v>0</v>
      </c>
      <c r="AE61" s="32" t="str">
        <f t="shared" si="56"/>
        <v/>
      </c>
      <c r="AF61" s="32" t="str">
        <f t="shared" si="57"/>
        <v/>
      </c>
      <c r="AG61" s="32" t="str">
        <f t="shared" si="58"/>
        <v/>
      </c>
      <c r="AH61" s="32" t="str">
        <f t="shared" si="59"/>
        <v/>
      </c>
      <c r="AI61" s="32" t="str">
        <f t="shared" si="60"/>
        <v/>
      </c>
      <c r="AJ61" s="32" t="str">
        <f t="shared" si="61"/>
        <v/>
      </c>
      <c r="AK61" s="32" t="str">
        <f t="shared" si="62"/>
        <v/>
      </c>
      <c r="AL61" s="24"/>
      <c r="AM61" s="24"/>
      <c r="AN61" s="24"/>
      <c r="AO61" s="24"/>
      <c r="AP61" s="24"/>
      <c r="AQ61" s="24"/>
      <c r="AR61" s="24"/>
      <c r="AS61" s="24"/>
      <c r="AT61" s="24"/>
      <c r="AU61" s="24">
        <f t="shared" si="63"/>
        <v>0</v>
      </c>
      <c r="AV61" s="24">
        <f t="shared" si="64"/>
        <v>0</v>
      </c>
      <c r="AW61" s="24" t="str">
        <f t="shared" si="65"/>
        <v/>
      </c>
      <c r="AX61" s="24" t="str">
        <f t="shared" si="66"/>
        <v/>
      </c>
      <c r="AY61" s="24" t="str">
        <f t="shared" si="67"/>
        <v/>
      </c>
      <c r="AZ61" s="24" t="str">
        <f t="shared" si="68"/>
        <v/>
      </c>
      <c r="BA61" s="24" t="str">
        <f t="shared" si="69"/>
        <v/>
      </c>
      <c r="BB61" s="24" t="str">
        <f t="shared" si="70"/>
        <v/>
      </c>
      <c r="BC61" s="24" t="str">
        <f t="shared" si="71"/>
        <v/>
      </c>
      <c r="BD61" s="31"/>
      <c r="BE61" s="31"/>
      <c r="BF61" s="31"/>
      <c r="BG61" s="31"/>
      <c r="BH61" s="31"/>
      <c r="BI61" s="31"/>
      <c r="BJ61" s="31"/>
      <c r="BK61" s="31"/>
      <c r="BL61" s="31"/>
      <c r="BM61" s="31">
        <f t="shared" si="72"/>
        <v>0</v>
      </c>
      <c r="BN61" s="31">
        <f t="shared" si="73"/>
        <v>0</v>
      </c>
      <c r="BO61" s="31" t="str">
        <f t="shared" si="74"/>
        <v/>
      </c>
      <c r="BP61" s="31" t="str">
        <f t="shared" si="75"/>
        <v/>
      </c>
      <c r="BQ61" s="31" t="str">
        <f t="shared" si="76"/>
        <v/>
      </c>
      <c r="BR61" s="31" t="str">
        <f t="shared" si="77"/>
        <v/>
      </c>
      <c r="BS61" s="31" t="str">
        <f t="shared" si="78"/>
        <v/>
      </c>
      <c r="BT61" s="31" t="str">
        <f t="shared" si="79"/>
        <v/>
      </c>
      <c r="BU61" s="31" t="str">
        <f t="shared" si="80"/>
        <v/>
      </c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 spans="1:91" x14ac:dyDescent="0.3">
      <c r="A62" s="1"/>
      <c r="B62" s="10"/>
      <c r="C62" s="10"/>
      <c r="D62" s="10"/>
      <c r="E62" s="10"/>
      <c r="F62" s="10"/>
      <c r="G62" s="10"/>
      <c r="H62" s="10"/>
      <c r="I62" s="10"/>
      <c r="J62" s="10"/>
      <c r="K62" s="10">
        <f t="shared" si="45"/>
        <v>0</v>
      </c>
      <c r="L62" s="10">
        <f t="shared" si="46"/>
        <v>0</v>
      </c>
      <c r="M62" s="10" t="str">
        <f t="shared" si="47"/>
        <v/>
      </c>
      <c r="N62" s="10" t="str">
        <f t="shared" si="48"/>
        <v/>
      </c>
      <c r="O62" s="10" t="str">
        <f t="shared" si="49"/>
        <v/>
      </c>
      <c r="P62" s="10" t="str">
        <f t="shared" si="50"/>
        <v/>
      </c>
      <c r="Q62" s="10" t="str">
        <f t="shared" si="51"/>
        <v/>
      </c>
      <c r="R62" s="10" t="str">
        <f t="shared" si="52"/>
        <v/>
      </c>
      <c r="S62" s="10" t="str">
        <f t="shared" si="53"/>
        <v/>
      </c>
      <c r="T62" s="17"/>
      <c r="U62" s="17"/>
      <c r="V62" s="17"/>
      <c r="W62" s="17"/>
      <c r="X62" s="17"/>
      <c r="Y62" s="17"/>
      <c r="Z62" s="17"/>
      <c r="AA62" s="17"/>
      <c r="AB62" s="17"/>
      <c r="AC62" s="17">
        <f t="shared" si="54"/>
        <v>0</v>
      </c>
      <c r="AD62" s="17">
        <f t="shared" si="55"/>
        <v>0</v>
      </c>
      <c r="AE62" s="32" t="str">
        <f t="shared" si="56"/>
        <v/>
      </c>
      <c r="AF62" s="32" t="str">
        <f t="shared" si="57"/>
        <v/>
      </c>
      <c r="AG62" s="32" t="str">
        <f t="shared" si="58"/>
        <v/>
      </c>
      <c r="AH62" s="32" t="str">
        <f t="shared" si="59"/>
        <v/>
      </c>
      <c r="AI62" s="32" t="str">
        <f t="shared" si="60"/>
        <v/>
      </c>
      <c r="AJ62" s="32" t="str">
        <f t="shared" si="61"/>
        <v/>
      </c>
      <c r="AK62" s="32" t="str">
        <f t="shared" si="62"/>
        <v/>
      </c>
      <c r="AL62" s="24"/>
      <c r="AM62" s="24"/>
      <c r="AN62" s="24"/>
      <c r="AO62" s="24"/>
      <c r="AP62" s="24"/>
      <c r="AQ62" s="24"/>
      <c r="AR62" s="24"/>
      <c r="AS62" s="24"/>
      <c r="AT62" s="24"/>
      <c r="AU62" s="24">
        <f t="shared" si="63"/>
        <v>0</v>
      </c>
      <c r="AV62" s="24">
        <f t="shared" si="64"/>
        <v>0</v>
      </c>
      <c r="AW62" s="24" t="str">
        <f t="shared" si="65"/>
        <v/>
      </c>
      <c r="AX62" s="24" t="str">
        <f t="shared" si="66"/>
        <v/>
      </c>
      <c r="AY62" s="24" t="str">
        <f t="shared" si="67"/>
        <v/>
      </c>
      <c r="AZ62" s="24" t="str">
        <f t="shared" si="68"/>
        <v/>
      </c>
      <c r="BA62" s="24" t="str">
        <f t="shared" si="69"/>
        <v/>
      </c>
      <c r="BB62" s="24" t="str">
        <f t="shared" si="70"/>
        <v/>
      </c>
      <c r="BC62" s="24" t="str">
        <f t="shared" si="71"/>
        <v/>
      </c>
      <c r="BD62" s="31"/>
      <c r="BE62" s="31"/>
      <c r="BF62" s="31"/>
      <c r="BG62" s="31"/>
      <c r="BH62" s="31"/>
      <c r="BI62" s="31"/>
      <c r="BJ62" s="31"/>
      <c r="BK62" s="31"/>
      <c r="BL62" s="31"/>
      <c r="BM62" s="31">
        <f t="shared" si="72"/>
        <v>0</v>
      </c>
      <c r="BN62" s="31">
        <f t="shared" si="73"/>
        <v>0</v>
      </c>
      <c r="BO62" s="31" t="str">
        <f t="shared" si="74"/>
        <v/>
      </c>
      <c r="BP62" s="31" t="str">
        <f t="shared" si="75"/>
        <v/>
      </c>
      <c r="BQ62" s="31" t="str">
        <f t="shared" si="76"/>
        <v/>
      </c>
      <c r="BR62" s="31" t="str">
        <f t="shared" si="77"/>
        <v/>
      </c>
      <c r="BS62" s="31" t="str">
        <f t="shared" si="78"/>
        <v/>
      </c>
      <c r="BT62" s="31" t="str">
        <f t="shared" si="79"/>
        <v/>
      </c>
      <c r="BU62" s="31" t="str">
        <f t="shared" si="80"/>
        <v/>
      </c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 spans="1:91" x14ac:dyDescent="0.3">
      <c r="A63" s="1"/>
      <c r="B63" s="10"/>
      <c r="C63" s="10"/>
      <c r="D63" s="10"/>
      <c r="E63" s="10"/>
      <c r="F63" s="10"/>
      <c r="G63" s="10"/>
      <c r="H63" s="10"/>
      <c r="I63" s="10"/>
      <c r="J63" s="10"/>
      <c r="K63" s="10">
        <f t="shared" si="45"/>
        <v>0</v>
      </c>
      <c r="L63" s="10">
        <f t="shared" si="46"/>
        <v>0</v>
      </c>
      <c r="M63" s="10" t="str">
        <f t="shared" si="47"/>
        <v/>
      </c>
      <c r="N63" s="10" t="str">
        <f t="shared" si="48"/>
        <v/>
      </c>
      <c r="O63" s="10" t="str">
        <f t="shared" si="49"/>
        <v/>
      </c>
      <c r="P63" s="10" t="str">
        <f t="shared" si="50"/>
        <v/>
      </c>
      <c r="Q63" s="10" t="str">
        <f t="shared" si="51"/>
        <v/>
      </c>
      <c r="R63" s="10" t="str">
        <f t="shared" si="52"/>
        <v/>
      </c>
      <c r="S63" s="10" t="str">
        <f t="shared" si="53"/>
        <v/>
      </c>
      <c r="T63" s="17"/>
      <c r="U63" s="17"/>
      <c r="V63" s="17"/>
      <c r="W63" s="17"/>
      <c r="X63" s="17"/>
      <c r="Y63" s="17"/>
      <c r="Z63" s="17"/>
      <c r="AA63" s="17"/>
      <c r="AB63" s="17"/>
      <c r="AC63" s="17">
        <f t="shared" si="54"/>
        <v>0</v>
      </c>
      <c r="AD63" s="17">
        <f t="shared" si="55"/>
        <v>0</v>
      </c>
      <c r="AE63" s="32" t="str">
        <f t="shared" si="56"/>
        <v/>
      </c>
      <c r="AF63" s="32" t="str">
        <f t="shared" si="57"/>
        <v/>
      </c>
      <c r="AG63" s="32" t="str">
        <f t="shared" si="58"/>
        <v/>
      </c>
      <c r="AH63" s="32" t="str">
        <f t="shared" si="59"/>
        <v/>
      </c>
      <c r="AI63" s="32" t="str">
        <f t="shared" si="60"/>
        <v/>
      </c>
      <c r="AJ63" s="32" t="str">
        <f t="shared" si="61"/>
        <v/>
      </c>
      <c r="AK63" s="32" t="str">
        <f t="shared" si="62"/>
        <v/>
      </c>
      <c r="AL63" s="24"/>
      <c r="AM63" s="24"/>
      <c r="AN63" s="24"/>
      <c r="AO63" s="24"/>
      <c r="AP63" s="24"/>
      <c r="AQ63" s="24"/>
      <c r="AR63" s="24"/>
      <c r="AS63" s="24"/>
      <c r="AT63" s="24"/>
      <c r="AU63" s="24">
        <f t="shared" si="63"/>
        <v>0</v>
      </c>
      <c r="AV63" s="24">
        <f t="shared" si="64"/>
        <v>0</v>
      </c>
      <c r="AW63" s="24" t="str">
        <f t="shared" si="65"/>
        <v/>
      </c>
      <c r="AX63" s="24" t="str">
        <f t="shared" si="66"/>
        <v/>
      </c>
      <c r="AY63" s="24" t="str">
        <f t="shared" si="67"/>
        <v/>
      </c>
      <c r="AZ63" s="24" t="str">
        <f t="shared" si="68"/>
        <v/>
      </c>
      <c r="BA63" s="24" t="str">
        <f t="shared" si="69"/>
        <v/>
      </c>
      <c r="BB63" s="24" t="str">
        <f t="shared" si="70"/>
        <v/>
      </c>
      <c r="BC63" s="24" t="str">
        <f t="shared" si="71"/>
        <v/>
      </c>
      <c r="BD63" s="31"/>
      <c r="BE63" s="31"/>
      <c r="BF63" s="31"/>
      <c r="BG63" s="31"/>
      <c r="BH63" s="31"/>
      <c r="BI63" s="31"/>
      <c r="BJ63" s="31"/>
      <c r="BK63" s="31"/>
      <c r="BL63" s="31"/>
      <c r="BM63" s="31">
        <f t="shared" si="72"/>
        <v>0</v>
      </c>
      <c r="BN63" s="31">
        <f t="shared" si="73"/>
        <v>0</v>
      </c>
      <c r="BO63" s="31" t="str">
        <f t="shared" si="74"/>
        <v/>
      </c>
      <c r="BP63" s="31" t="str">
        <f t="shared" si="75"/>
        <v/>
      </c>
      <c r="BQ63" s="31" t="str">
        <f t="shared" si="76"/>
        <v/>
      </c>
      <c r="BR63" s="31" t="str">
        <f t="shared" si="77"/>
        <v/>
      </c>
      <c r="BS63" s="31" t="str">
        <f t="shared" si="78"/>
        <v/>
      </c>
      <c r="BT63" s="31" t="str">
        <f t="shared" si="79"/>
        <v/>
      </c>
      <c r="BU63" s="31" t="str">
        <f t="shared" si="80"/>
        <v/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 spans="1:91" x14ac:dyDescent="0.3">
      <c r="A64" s="1"/>
      <c r="B64" s="10"/>
      <c r="C64" s="10"/>
      <c r="D64" s="10"/>
      <c r="E64" s="10"/>
      <c r="F64" s="10"/>
      <c r="G64" s="10"/>
      <c r="H64" s="10"/>
      <c r="I64" s="10"/>
      <c r="J64" s="10"/>
      <c r="K64" s="10">
        <f t="shared" si="45"/>
        <v>0</v>
      </c>
      <c r="L64" s="10">
        <f t="shared" si="46"/>
        <v>0</v>
      </c>
      <c r="M64" s="10" t="str">
        <f t="shared" si="47"/>
        <v/>
      </c>
      <c r="N64" s="10" t="str">
        <f t="shared" si="48"/>
        <v/>
      </c>
      <c r="O64" s="10" t="str">
        <f t="shared" si="49"/>
        <v/>
      </c>
      <c r="P64" s="10" t="str">
        <f t="shared" si="50"/>
        <v/>
      </c>
      <c r="Q64" s="10" t="str">
        <f t="shared" si="51"/>
        <v/>
      </c>
      <c r="R64" s="10" t="str">
        <f t="shared" si="52"/>
        <v/>
      </c>
      <c r="S64" s="10" t="str">
        <f t="shared" si="53"/>
        <v/>
      </c>
      <c r="T64" s="17"/>
      <c r="U64" s="17"/>
      <c r="V64" s="17"/>
      <c r="W64" s="17"/>
      <c r="X64" s="17"/>
      <c r="Y64" s="17"/>
      <c r="Z64" s="17"/>
      <c r="AA64" s="17"/>
      <c r="AB64" s="17"/>
      <c r="AC64" s="17">
        <f t="shared" si="54"/>
        <v>0</v>
      </c>
      <c r="AD64" s="17">
        <f t="shared" si="55"/>
        <v>0</v>
      </c>
      <c r="AE64" s="32" t="str">
        <f t="shared" si="56"/>
        <v/>
      </c>
      <c r="AF64" s="32" t="str">
        <f t="shared" si="57"/>
        <v/>
      </c>
      <c r="AG64" s="32" t="str">
        <f t="shared" si="58"/>
        <v/>
      </c>
      <c r="AH64" s="32" t="str">
        <f t="shared" si="59"/>
        <v/>
      </c>
      <c r="AI64" s="32" t="str">
        <f t="shared" si="60"/>
        <v/>
      </c>
      <c r="AJ64" s="32" t="str">
        <f t="shared" si="61"/>
        <v/>
      </c>
      <c r="AK64" s="32" t="str">
        <f t="shared" si="62"/>
        <v/>
      </c>
      <c r="AL64" s="24"/>
      <c r="AM64" s="24"/>
      <c r="AN64" s="24"/>
      <c r="AO64" s="24"/>
      <c r="AP64" s="24"/>
      <c r="AQ64" s="24"/>
      <c r="AR64" s="24"/>
      <c r="AS64" s="24"/>
      <c r="AT64" s="24"/>
      <c r="AU64" s="24">
        <f t="shared" si="63"/>
        <v>0</v>
      </c>
      <c r="AV64" s="24">
        <f t="shared" si="64"/>
        <v>0</v>
      </c>
      <c r="AW64" s="24" t="str">
        <f t="shared" si="65"/>
        <v/>
      </c>
      <c r="AX64" s="24" t="str">
        <f t="shared" si="66"/>
        <v/>
      </c>
      <c r="AY64" s="24" t="str">
        <f t="shared" si="67"/>
        <v/>
      </c>
      <c r="AZ64" s="24" t="str">
        <f t="shared" si="68"/>
        <v/>
      </c>
      <c r="BA64" s="24" t="str">
        <f t="shared" si="69"/>
        <v/>
      </c>
      <c r="BB64" s="24" t="str">
        <f t="shared" si="70"/>
        <v/>
      </c>
      <c r="BC64" s="24" t="str">
        <f t="shared" si="71"/>
        <v/>
      </c>
      <c r="BD64" s="31"/>
      <c r="BE64" s="31"/>
      <c r="BF64" s="31"/>
      <c r="BG64" s="31"/>
      <c r="BH64" s="31"/>
      <c r="BI64" s="31"/>
      <c r="BJ64" s="31"/>
      <c r="BK64" s="31"/>
      <c r="BL64" s="31"/>
      <c r="BM64" s="31">
        <f t="shared" si="72"/>
        <v>0</v>
      </c>
      <c r="BN64" s="31">
        <f t="shared" si="73"/>
        <v>0</v>
      </c>
      <c r="BO64" s="31" t="str">
        <f t="shared" si="74"/>
        <v/>
      </c>
      <c r="BP64" s="31" t="str">
        <f t="shared" si="75"/>
        <v/>
      </c>
      <c r="BQ64" s="31" t="str">
        <f t="shared" si="76"/>
        <v/>
      </c>
      <c r="BR64" s="31" t="str">
        <f t="shared" si="77"/>
        <v/>
      </c>
      <c r="BS64" s="31" t="str">
        <f t="shared" si="78"/>
        <v/>
      </c>
      <c r="BT64" s="31" t="str">
        <f t="shared" si="79"/>
        <v/>
      </c>
      <c r="BU64" s="31" t="str">
        <f t="shared" si="80"/>
        <v/>
      </c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 spans="1:91" x14ac:dyDescent="0.3">
      <c r="A65" s="1"/>
      <c r="B65" s="10"/>
      <c r="C65" s="10"/>
      <c r="D65" s="10"/>
      <c r="E65" s="10"/>
      <c r="F65" s="10"/>
      <c r="G65" s="10"/>
      <c r="H65" s="10"/>
      <c r="I65" s="10"/>
      <c r="J65" s="10"/>
      <c r="K65" s="10">
        <f t="shared" si="45"/>
        <v>0</v>
      </c>
      <c r="L65" s="10">
        <f t="shared" si="46"/>
        <v>0</v>
      </c>
      <c r="M65" s="10" t="str">
        <f t="shared" si="47"/>
        <v/>
      </c>
      <c r="N65" s="10" t="str">
        <f t="shared" si="48"/>
        <v/>
      </c>
      <c r="O65" s="10" t="str">
        <f t="shared" si="49"/>
        <v/>
      </c>
      <c r="P65" s="10" t="str">
        <f t="shared" si="50"/>
        <v/>
      </c>
      <c r="Q65" s="10" t="str">
        <f t="shared" si="51"/>
        <v/>
      </c>
      <c r="R65" s="10" t="str">
        <f t="shared" si="52"/>
        <v/>
      </c>
      <c r="S65" s="10" t="str">
        <f t="shared" si="53"/>
        <v/>
      </c>
      <c r="T65" s="17"/>
      <c r="U65" s="17"/>
      <c r="V65" s="17"/>
      <c r="W65" s="17"/>
      <c r="X65" s="17"/>
      <c r="Y65" s="17"/>
      <c r="Z65" s="17"/>
      <c r="AA65" s="17"/>
      <c r="AB65" s="17"/>
      <c r="AC65" s="17">
        <f t="shared" si="54"/>
        <v>0</v>
      </c>
      <c r="AD65" s="17">
        <f t="shared" si="55"/>
        <v>0</v>
      </c>
      <c r="AE65" s="32" t="str">
        <f t="shared" si="56"/>
        <v/>
      </c>
      <c r="AF65" s="32" t="str">
        <f t="shared" si="57"/>
        <v/>
      </c>
      <c r="AG65" s="32" t="str">
        <f t="shared" si="58"/>
        <v/>
      </c>
      <c r="AH65" s="32" t="str">
        <f t="shared" si="59"/>
        <v/>
      </c>
      <c r="AI65" s="32" t="str">
        <f t="shared" si="60"/>
        <v/>
      </c>
      <c r="AJ65" s="32" t="str">
        <f t="shared" si="61"/>
        <v/>
      </c>
      <c r="AK65" s="32" t="str">
        <f t="shared" si="62"/>
        <v/>
      </c>
      <c r="AL65" s="24"/>
      <c r="AM65" s="24"/>
      <c r="AN65" s="24"/>
      <c r="AO65" s="24"/>
      <c r="AP65" s="24"/>
      <c r="AQ65" s="24"/>
      <c r="AR65" s="24"/>
      <c r="AS65" s="24"/>
      <c r="AT65" s="24"/>
      <c r="AU65" s="24">
        <f t="shared" si="63"/>
        <v>0</v>
      </c>
      <c r="AV65" s="24">
        <f t="shared" si="64"/>
        <v>0</v>
      </c>
      <c r="AW65" s="24" t="str">
        <f t="shared" si="65"/>
        <v/>
      </c>
      <c r="AX65" s="24" t="str">
        <f t="shared" si="66"/>
        <v/>
      </c>
      <c r="AY65" s="24" t="str">
        <f t="shared" si="67"/>
        <v/>
      </c>
      <c r="AZ65" s="24" t="str">
        <f t="shared" si="68"/>
        <v/>
      </c>
      <c r="BA65" s="24" t="str">
        <f t="shared" si="69"/>
        <v/>
      </c>
      <c r="BB65" s="24" t="str">
        <f t="shared" si="70"/>
        <v/>
      </c>
      <c r="BC65" s="24" t="str">
        <f t="shared" si="71"/>
        <v/>
      </c>
      <c r="BD65" s="31"/>
      <c r="BE65" s="31"/>
      <c r="BF65" s="31"/>
      <c r="BG65" s="31"/>
      <c r="BH65" s="31"/>
      <c r="BI65" s="31"/>
      <c r="BJ65" s="31"/>
      <c r="BK65" s="31"/>
      <c r="BL65" s="31"/>
      <c r="BM65" s="31">
        <f t="shared" si="72"/>
        <v>0</v>
      </c>
      <c r="BN65" s="31">
        <f t="shared" si="73"/>
        <v>0</v>
      </c>
      <c r="BO65" s="31" t="str">
        <f t="shared" si="74"/>
        <v/>
      </c>
      <c r="BP65" s="31" t="str">
        <f t="shared" si="75"/>
        <v/>
      </c>
      <c r="BQ65" s="31" t="str">
        <f t="shared" si="76"/>
        <v/>
      </c>
      <c r="BR65" s="31" t="str">
        <f t="shared" si="77"/>
        <v/>
      </c>
      <c r="BS65" s="31" t="str">
        <f t="shared" si="78"/>
        <v/>
      </c>
      <c r="BT65" s="31" t="str">
        <f t="shared" si="79"/>
        <v/>
      </c>
      <c r="BU65" s="31" t="str">
        <f t="shared" si="80"/>
        <v/>
      </c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 spans="1:91" x14ac:dyDescent="0.3">
      <c r="A66" s="1"/>
      <c r="B66" s="10"/>
      <c r="C66" s="10"/>
      <c r="D66" s="10"/>
      <c r="E66" s="10"/>
      <c r="F66" s="10"/>
      <c r="G66" s="10"/>
      <c r="H66" s="10"/>
      <c r="I66" s="10"/>
      <c r="J66" s="10"/>
      <c r="K66" s="10">
        <f t="shared" si="45"/>
        <v>0</v>
      </c>
      <c r="L66" s="10">
        <f t="shared" si="46"/>
        <v>0</v>
      </c>
      <c r="M66" s="10" t="str">
        <f t="shared" si="47"/>
        <v/>
      </c>
      <c r="N66" s="10" t="str">
        <f t="shared" si="48"/>
        <v/>
      </c>
      <c r="O66" s="10" t="str">
        <f t="shared" si="49"/>
        <v/>
      </c>
      <c r="P66" s="10" t="str">
        <f t="shared" si="50"/>
        <v/>
      </c>
      <c r="Q66" s="10" t="str">
        <f t="shared" si="51"/>
        <v/>
      </c>
      <c r="R66" s="10" t="str">
        <f t="shared" si="52"/>
        <v/>
      </c>
      <c r="S66" s="10" t="str">
        <f t="shared" si="53"/>
        <v/>
      </c>
      <c r="T66" s="17"/>
      <c r="U66" s="17"/>
      <c r="V66" s="17"/>
      <c r="W66" s="17"/>
      <c r="X66" s="17"/>
      <c r="Y66" s="17"/>
      <c r="Z66" s="17"/>
      <c r="AA66" s="17"/>
      <c r="AB66" s="17"/>
      <c r="AC66" s="17">
        <f t="shared" si="54"/>
        <v>0</v>
      </c>
      <c r="AD66" s="17">
        <f t="shared" si="55"/>
        <v>0</v>
      </c>
      <c r="AE66" s="32" t="str">
        <f t="shared" si="56"/>
        <v/>
      </c>
      <c r="AF66" s="32" t="str">
        <f t="shared" si="57"/>
        <v/>
      </c>
      <c r="AG66" s="32" t="str">
        <f t="shared" si="58"/>
        <v/>
      </c>
      <c r="AH66" s="32" t="str">
        <f t="shared" si="59"/>
        <v/>
      </c>
      <c r="AI66" s="32" t="str">
        <f t="shared" si="60"/>
        <v/>
      </c>
      <c r="AJ66" s="32" t="str">
        <f t="shared" si="61"/>
        <v/>
      </c>
      <c r="AK66" s="32" t="str">
        <f t="shared" si="62"/>
        <v/>
      </c>
      <c r="AL66" s="24"/>
      <c r="AM66" s="24"/>
      <c r="AN66" s="24"/>
      <c r="AO66" s="24"/>
      <c r="AP66" s="24"/>
      <c r="AQ66" s="24"/>
      <c r="AR66" s="24"/>
      <c r="AS66" s="24"/>
      <c r="AT66" s="24"/>
      <c r="AU66" s="24">
        <f t="shared" si="63"/>
        <v>0</v>
      </c>
      <c r="AV66" s="24">
        <f t="shared" si="64"/>
        <v>0</v>
      </c>
      <c r="AW66" s="24" t="str">
        <f t="shared" si="65"/>
        <v/>
      </c>
      <c r="AX66" s="24" t="str">
        <f t="shared" si="66"/>
        <v/>
      </c>
      <c r="AY66" s="24" t="str">
        <f t="shared" si="67"/>
        <v/>
      </c>
      <c r="AZ66" s="24" t="str">
        <f t="shared" si="68"/>
        <v/>
      </c>
      <c r="BA66" s="24" t="str">
        <f t="shared" si="69"/>
        <v/>
      </c>
      <c r="BB66" s="24" t="str">
        <f t="shared" si="70"/>
        <v/>
      </c>
      <c r="BC66" s="24" t="str">
        <f t="shared" si="71"/>
        <v/>
      </c>
      <c r="BD66" s="31"/>
      <c r="BE66" s="31"/>
      <c r="BF66" s="31"/>
      <c r="BG66" s="31"/>
      <c r="BH66" s="31"/>
      <c r="BI66" s="31"/>
      <c r="BJ66" s="31"/>
      <c r="BK66" s="31"/>
      <c r="BL66" s="31"/>
      <c r="BM66" s="31">
        <f t="shared" si="72"/>
        <v>0</v>
      </c>
      <c r="BN66" s="31">
        <f t="shared" si="73"/>
        <v>0</v>
      </c>
      <c r="BO66" s="31" t="str">
        <f t="shared" si="74"/>
        <v/>
      </c>
      <c r="BP66" s="31" t="str">
        <f t="shared" si="75"/>
        <v/>
      </c>
      <c r="BQ66" s="31" t="str">
        <f t="shared" si="76"/>
        <v/>
      </c>
      <c r="BR66" s="31" t="str">
        <f t="shared" si="77"/>
        <v/>
      </c>
      <c r="BS66" s="31" t="str">
        <f t="shared" si="78"/>
        <v/>
      </c>
      <c r="BT66" s="31" t="str">
        <f t="shared" si="79"/>
        <v/>
      </c>
      <c r="BU66" s="31" t="str">
        <f t="shared" si="80"/>
        <v/>
      </c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 spans="1:91" x14ac:dyDescent="0.3">
      <c r="A67" s="1"/>
      <c r="B67" s="10"/>
      <c r="C67" s="10"/>
      <c r="D67" s="10"/>
      <c r="E67" s="10"/>
      <c r="F67" s="10"/>
      <c r="G67" s="10"/>
      <c r="H67" s="10"/>
      <c r="I67" s="10"/>
      <c r="J67" s="10"/>
      <c r="K67" s="10">
        <f t="shared" si="45"/>
        <v>0</v>
      </c>
      <c r="L67" s="10">
        <f t="shared" si="46"/>
        <v>0</v>
      </c>
      <c r="M67" s="10" t="str">
        <f t="shared" si="47"/>
        <v/>
      </c>
      <c r="N67" s="10" t="str">
        <f t="shared" si="48"/>
        <v/>
      </c>
      <c r="O67" s="10" t="str">
        <f t="shared" si="49"/>
        <v/>
      </c>
      <c r="P67" s="10" t="str">
        <f t="shared" si="50"/>
        <v/>
      </c>
      <c r="Q67" s="10" t="str">
        <f t="shared" si="51"/>
        <v/>
      </c>
      <c r="R67" s="10" t="str">
        <f t="shared" si="52"/>
        <v/>
      </c>
      <c r="S67" s="10" t="str">
        <f t="shared" si="53"/>
        <v/>
      </c>
      <c r="T67" s="17"/>
      <c r="U67" s="17"/>
      <c r="V67" s="17"/>
      <c r="W67" s="17"/>
      <c r="X67" s="17"/>
      <c r="Y67" s="17"/>
      <c r="Z67" s="17"/>
      <c r="AA67" s="17"/>
      <c r="AB67" s="17"/>
      <c r="AC67" s="17">
        <f t="shared" si="54"/>
        <v>0</v>
      </c>
      <c r="AD67" s="17">
        <f t="shared" si="55"/>
        <v>0</v>
      </c>
      <c r="AE67" s="32" t="str">
        <f t="shared" si="56"/>
        <v/>
      </c>
      <c r="AF67" s="32" t="str">
        <f t="shared" si="57"/>
        <v/>
      </c>
      <c r="AG67" s="32" t="str">
        <f t="shared" si="58"/>
        <v/>
      </c>
      <c r="AH67" s="32" t="str">
        <f t="shared" si="59"/>
        <v/>
      </c>
      <c r="AI67" s="32" t="str">
        <f t="shared" si="60"/>
        <v/>
      </c>
      <c r="AJ67" s="32" t="str">
        <f t="shared" si="61"/>
        <v/>
      </c>
      <c r="AK67" s="32" t="str">
        <f t="shared" si="62"/>
        <v/>
      </c>
      <c r="AL67" s="24"/>
      <c r="AM67" s="24"/>
      <c r="AN67" s="24"/>
      <c r="AO67" s="24"/>
      <c r="AP67" s="24"/>
      <c r="AQ67" s="24"/>
      <c r="AR67" s="24"/>
      <c r="AS67" s="24"/>
      <c r="AT67" s="24"/>
      <c r="AU67" s="24">
        <f t="shared" si="63"/>
        <v>0</v>
      </c>
      <c r="AV67" s="24">
        <f t="shared" si="64"/>
        <v>0</v>
      </c>
      <c r="AW67" s="24" t="str">
        <f t="shared" si="65"/>
        <v/>
      </c>
      <c r="AX67" s="24" t="str">
        <f t="shared" si="66"/>
        <v/>
      </c>
      <c r="AY67" s="24" t="str">
        <f t="shared" si="67"/>
        <v/>
      </c>
      <c r="AZ67" s="24" t="str">
        <f t="shared" si="68"/>
        <v/>
      </c>
      <c r="BA67" s="24" t="str">
        <f t="shared" si="69"/>
        <v/>
      </c>
      <c r="BB67" s="24" t="str">
        <f t="shared" si="70"/>
        <v/>
      </c>
      <c r="BC67" s="24" t="str">
        <f t="shared" si="71"/>
        <v/>
      </c>
      <c r="BD67" s="31"/>
      <c r="BE67" s="31"/>
      <c r="BF67" s="31"/>
      <c r="BG67" s="31"/>
      <c r="BH67" s="31"/>
      <c r="BI67" s="31"/>
      <c r="BJ67" s="31"/>
      <c r="BK67" s="31"/>
      <c r="BL67" s="31"/>
      <c r="BM67" s="31">
        <f t="shared" si="72"/>
        <v>0</v>
      </c>
      <c r="BN67" s="31">
        <f t="shared" si="73"/>
        <v>0</v>
      </c>
      <c r="BO67" s="31" t="str">
        <f t="shared" si="74"/>
        <v/>
      </c>
      <c r="BP67" s="31" t="str">
        <f t="shared" si="75"/>
        <v/>
      </c>
      <c r="BQ67" s="31" t="str">
        <f t="shared" si="76"/>
        <v/>
      </c>
      <c r="BR67" s="31" t="str">
        <f t="shared" si="77"/>
        <v/>
      </c>
      <c r="BS67" s="31" t="str">
        <f t="shared" si="78"/>
        <v/>
      </c>
      <c r="BT67" s="31" t="str">
        <f t="shared" si="79"/>
        <v/>
      </c>
      <c r="BU67" s="31" t="str">
        <f t="shared" si="80"/>
        <v/>
      </c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 spans="1:91" x14ac:dyDescent="0.3">
      <c r="A68" s="1"/>
      <c r="B68" s="10"/>
      <c r="C68" s="10"/>
      <c r="D68" s="10"/>
      <c r="E68" s="10"/>
      <c r="F68" s="10"/>
      <c r="G68" s="10"/>
      <c r="H68" s="10"/>
      <c r="I68" s="10"/>
      <c r="J68" s="10"/>
      <c r="K68" s="10">
        <f t="shared" si="45"/>
        <v>0</v>
      </c>
      <c r="L68" s="10">
        <f t="shared" si="46"/>
        <v>0</v>
      </c>
      <c r="M68" s="10" t="str">
        <f t="shared" si="47"/>
        <v/>
      </c>
      <c r="N68" s="10" t="str">
        <f t="shared" si="48"/>
        <v/>
      </c>
      <c r="O68" s="10" t="str">
        <f t="shared" si="49"/>
        <v/>
      </c>
      <c r="P68" s="10" t="str">
        <f t="shared" si="50"/>
        <v/>
      </c>
      <c r="Q68" s="10" t="str">
        <f t="shared" si="51"/>
        <v/>
      </c>
      <c r="R68" s="10" t="str">
        <f t="shared" si="52"/>
        <v/>
      </c>
      <c r="S68" s="10" t="str">
        <f t="shared" si="53"/>
        <v/>
      </c>
      <c r="T68" s="17"/>
      <c r="U68" s="17"/>
      <c r="V68" s="17"/>
      <c r="W68" s="17"/>
      <c r="X68" s="17"/>
      <c r="Y68" s="17"/>
      <c r="Z68" s="17"/>
      <c r="AA68" s="17"/>
      <c r="AB68" s="17"/>
      <c r="AC68" s="17">
        <f t="shared" si="54"/>
        <v>0</v>
      </c>
      <c r="AD68" s="17">
        <f t="shared" si="55"/>
        <v>0</v>
      </c>
      <c r="AE68" s="32" t="str">
        <f t="shared" si="56"/>
        <v/>
      </c>
      <c r="AF68" s="32" t="str">
        <f t="shared" si="57"/>
        <v/>
      </c>
      <c r="AG68" s="32" t="str">
        <f t="shared" si="58"/>
        <v/>
      </c>
      <c r="AH68" s="32" t="str">
        <f t="shared" si="59"/>
        <v/>
      </c>
      <c r="AI68" s="32" t="str">
        <f t="shared" si="60"/>
        <v/>
      </c>
      <c r="AJ68" s="32" t="str">
        <f t="shared" si="61"/>
        <v/>
      </c>
      <c r="AK68" s="32" t="str">
        <f t="shared" si="62"/>
        <v/>
      </c>
      <c r="AL68" s="24"/>
      <c r="AM68" s="24"/>
      <c r="AN68" s="24"/>
      <c r="AO68" s="24"/>
      <c r="AP68" s="24"/>
      <c r="AQ68" s="24"/>
      <c r="AR68" s="24"/>
      <c r="AS68" s="24"/>
      <c r="AT68" s="24"/>
      <c r="AU68" s="24">
        <f t="shared" si="63"/>
        <v>0</v>
      </c>
      <c r="AV68" s="24">
        <f t="shared" si="64"/>
        <v>0</v>
      </c>
      <c r="AW68" s="24" t="str">
        <f t="shared" si="65"/>
        <v/>
      </c>
      <c r="AX68" s="24" t="str">
        <f t="shared" si="66"/>
        <v/>
      </c>
      <c r="AY68" s="24" t="str">
        <f t="shared" si="67"/>
        <v/>
      </c>
      <c r="AZ68" s="24" t="str">
        <f t="shared" si="68"/>
        <v/>
      </c>
      <c r="BA68" s="24" t="str">
        <f t="shared" si="69"/>
        <v/>
      </c>
      <c r="BB68" s="24" t="str">
        <f t="shared" si="70"/>
        <v/>
      </c>
      <c r="BC68" s="24" t="str">
        <f t="shared" si="71"/>
        <v/>
      </c>
      <c r="BD68" s="31"/>
      <c r="BE68" s="31"/>
      <c r="BF68" s="31"/>
      <c r="BG68" s="31"/>
      <c r="BH68" s="31"/>
      <c r="BI68" s="31"/>
      <c r="BJ68" s="31"/>
      <c r="BK68" s="31"/>
      <c r="BL68" s="31"/>
      <c r="BM68" s="31">
        <f t="shared" si="72"/>
        <v>0</v>
      </c>
      <c r="BN68" s="31">
        <f t="shared" si="73"/>
        <v>0</v>
      </c>
      <c r="BO68" s="31" t="str">
        <f t="shared" si="74"/>
        <v/>
      </c>
      <c r="BP68" s="31" t="str">
        <f t="shared" si="75"/>
        <v/>
      </c>
      <c r="BQ68" s="31" t="str">
        <f t="shared" si="76"/>
        <v/>
      </c>
      <c r="BR68" s="31" t="str">
        <f t="shared" si="77"/>
        <v/>
      </c>
      <c r="BS68" s="31" t="str">
        <f t="shared" si="78"/>
        <v/>
      </c>
      <c r="BT68" s="31" t="str">
        <f t="shared" si="79"/>
        <v/>
      </c>
      <c r="BU68" s="31" t="str">
        <f t="shared" si="80"/>
        <v/>
      </c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 spans="1:91" x14ac:dyDescent="0.3">
      <c r="A69" s="1"/>
      <c r="B69" s="10"/>
      <c r="C69" s="10"/>
      <c r="D69" s="10"/>
      <c r="E69" s="10"/>
      <c r="F69" s="10"/>
      <c r="G69" s="10"/>
      <c r="H69" s="10"/>
      <c r="I69" s="10"/>
      <c r="J69" s="10"/>
      <c r="K69" s="10">
        <f t="shared" si="45"/>
        <v>0</v>
      </c>
      <c r="L69" s="10">
        <f t="shared" si="46"/>
        <v>0</v>
      </c>
      <c r="M69" s="10" t="str">
        <f t="shared" si="47"/>
        <v/>
      </c>
      <c r="N69" s="10" t="str">
        <f t="shared" si="48"/>
        <v/>
      </c>
      <c r="O69" s="10" t="str">
        <f t="shared" si="49"/>
        <v/>
      </c>
      <c r="P69" s="10" t="str">
        <f t="shared" si="50"/>
        <v/>
      </c>
      <c r="Q69" s="10" t="str">
        <f t="shared" si="51"/>
        <v/>
      </c>
      <c r="R69" s="10" t="str">
        <f t="shared" si="52"/>
        <v/>
      </c>
      <c r="S69" s="10" t="str">
        <f t="shared" si="53"/>
        <v/>
      </c>
      <c r="T69" s="17"/>
      <c r="U69" s="17"/>
      <c r="V69" s="17"/>
      <c r="W69" s="17"/>
      <c r="X69" s="17"/>
      <c r="Y69" s="17"/>
      <c r="Z69" s="17"/>
      <c r="AA69" s="17"/>
      <c r="AB69" s="17"/>
      <c r="AC69" s="17">
        <f t="shared" si="54"/>
        <v>0</v>
      </c>
      <c r="AD69" s="17">
        <f t="shared" si="55"/>
        <v>0</v>
      </c>
      <c r="AE69" s="32" t="str">
        <f t="shared" si="56"/>
        <v/>
      </c>
      <c r="AF69" s="32" t="str">
        <f t="shared" si="57"/>
        <v/>
      </c>
      <c r="AG69" s="32" t="str">
        <f t="shared" si="58"/>
        <v/>
      </c>
      <c r="AH69" s="32" t="str">
        <f t="shared" si="59"/>
        <v/>
      </c>
      <c r="AI69" s="32" t="str">
        <f t="shared" si="60"/>
        <v/>
      </c>
      <c r="AJ69" s="32" t="str">
        <f t="shared" si="61"/>
        <v/>
      </c>
      <c r="AK69" s="32" t="str">
        <f t="shared" si="62"/>
        <v/>
      </c>
      <c r="AL69" s="24"/>
      <c r="AM69" s="24"/>
      <c r="AN69" s="24"/>
      <c r="AO69" s="24"/>
      <c r="AP69" s="24"/>
      <c r="AQ69" s="24"/>
      <c r="AR69" s="24"/>
      <c r="AS69" s="24"/>
      <c r="AT69" s="24"/>
      <c r="AU69" s="24">
        <f t="shared" si="63"/>
        <v>0</v>
      </c>
      <c r="AV69" s="24">
        <f t="shared" si="64"/>
        <v>0</v>
      </c>
      <c r="AW69" s="24" t="str">
        <f t="shared" si="65"/>
        <v/>
      </c>
      <c r="AX69" s="24" t="str">
        <f t="shared" si="66"/>
        <v/>
      </c>
      <c r="AY69" s="24" t="str">
        <f t="shared" si="67"/>
        <v/>
      </c>
      <c r="AZ69" s="24" t="str">
        <f t="shared" si="68"/>
        <v/>
      </c>
      <c r="BA69" s="24" t="str">
        <f t="shared" si="69"/>
        <v/>
      </c>
      <c r="BB69" s="24" t="str">
        <f t="shared" si="70"/>
        <v/>
      </c>
      <c r="BC69" s="24" t="str">
        <f t="shared" si="71"/>
        <v/>
      </c>
      <c r="BD69" s="31"/>
      <c r="BE69" s="31"/>
      <c r="BF69" s="31"/>
      <c r="BG69" s="31"/>
      <c r="BH69" s="31"/>
      <c r="BI69" s="31"/>
      <c r="BJ69" s="31"/>
      <c r="BK69" s="31"/>
      <c r="BL69" s="31"/>
      <c r="BM69" s="31">
        <f t="shared" si="72"/>
        <v>0</v>
      </c>
      <c r="BN69" s="31">
        <f t="shared" si="73"/>
        <v>0</v>
      </c>
      <c r="BO69" s="31" t="str">
        <f t="shared" si="74"/>
        <v/>
      </c>
      <c r="BP69" s="31" t="str">
        <f t="shared" si="75"/>
        <v/>
      </c>
      <c r="BQ69" s="31" t="str">
        <f t="shared" si="76"/>
        <v/>
      </c>
      <c r="BR69" s="31" t="str">
        <f t="shared" si="77"/>
        <v/>
      </c>
      <c r="BS69" s="31" t="str">
        <f t="shared" si="78"/>
        <v/>
      </c>
      <c r="BT69" s="31" t="str">
        <f t="shared" si="79"/>
        <v/>
      </c>
      <c r="BU69" s="31" t="str">
        <f t="shared" si="80"/>
        <v/>
      </c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 spans="1:91" x14ac:dyDescent="0.3">
      <c r="A70" s="1"/>
      <c r="B70" s="10"/>
      <c r="C70" s="10"/>
      <c r="D70" s="10"/>
      <c r="E70" s="10"/>
      <c r="F70" s="10"/>
      <c r="G70" s="10"/>
      <c r="H70" s="10"/>
      <c r="I70" s="10"/>
      <c r="J70" s="10"/>
      <c r="K70" s="10">
        <f t="shared" si="45"/>
        <v>0</v>
      </c>
      <c r="L70" s="10">
        <f t="shared" si="46"/>
        <v>0</v>
      </c>
      <c r="M70" s="10" t="str">
        <f t="shared" si="47"/>
        <v/>
      </c>
      <c r="N70" s="10" t="str">
        <f t="shared" si="48"/>
        <v/>
      </c>
      <c r="O70" s="10" t="str">
        <f t="shared" si="49"/>
        <v/>
      </c>
      <c r="P70" s="10" t="str">
        <f t="shared" si="50"/>
        <v/>
      </c>
      <c r="Q70" s="10" t="str">
        <f t="shared" si="51"/>
        <v/>
      </c>
      <c r="R70" s="10" t="str">
        <f t="shared" si="52"/>
        <v/>
      </c>
      <c r="S70" s="10" t="str">
        <f t="shared" si="53"/>
        <v/>
      </c>
      <c r="T70" s="17"/>
      <c r="U70" s="17"/>
      <c r="V70" s="17"/>
      <c r="W70" s="17"/>
      <c r="X70" s="17"/>
      <c r="Y70" s="17"/>
      <c r="Z70" s="17"/>
      <c r="AA70" s="17"/>
      <c r="AB70" s="17"/>
      <c r="AC70" s="17">
        <f t="shared" si="54"/>
        <v>0</v>
      </c>
      <c r="AD70" s="17">
        <f t="shared" si="55"/>
        <v>0</v>
      </c>
      <c r="AE70" s="32" t="str">
        <f t="shared" si="56"/>
        <v/>
      </c>
      <c r="AF70" s="32" t="str">
        <f t="shared" si="57"/>
        <v/>
      </c>
      <c r="AG70" s="32" t="str">
        <f t="shared" si="58"/>
        <v/>
      </c>
      <c r="AH70" s="32" t="str">
        <f t="shared" si="59"/>
        <v/>
      </c>
      <c r="AI70" s="32" t="str">
        <f t="shared" si="60"/>
        <v/>
      </c>
      <c r="AJ70" s="32" t="str">
        <f t="shared" si="61"/>
        <v/>
      </c>
      <c r="AK70" s="32" t="str">
        <f t="shared" si="62"/>
        <v/>
      </c>
      <c r="AL70" s="24"/>
      <c r="AM70" s="24"/>
      <c r="AN70" s="24"/>
      <c r="AO70" s="24"/>
      <c r="AP70" s="24"/>
      <c r="AQ70" s="24"/>
      <c r="AR70" s="24"/>
      <c r="AS70" s="24"/>
      <c r="AT70" s="24"/>
      <c r="AU70" s="24">
        <f t="shared" si="63"/>
        <v>0</v>
      </c>
      <c r="AV70" s="24">
        <f t="shared" si="64"/>
        <v>0</v>
      </c>
      <c r="AW70" s="24" t="str">
        <f t="shared" si="65"/>
        <v/>
      </c>
      <c r="AX70" s="24" t="str">
        <f t="shared" si="66"/>
        <v/>
      </c>
      <c r="AY70" s="24" t="str">
        <f t="shared" si="67"/>
        <v/>
      </c>
      <c r="AZ70" s="24" t="str">
        <f t="shared" si="68"/>
        <v/>
      </c>
      <c r="BA70" s="24" t="str">
        <f t="shared" si="69"/>
        <v/>
      </c>
      <c r="BB70" s="24" t="str">
        <f t="shared" si="70"/>
        <v/>
      </c>
      <c r="BC70" s="24" t="str">
        <f t="shared" si="71"/>
        <v/>
      </c>
      <c r="BD70" s="31"/>
      <c r="BE70" s="31"/>
      <c r="BF70" s="31"/>
      <c r="BG70" s="31"/>
      <c r="BH70" s="31"/>
      <c r="BI70" s="31"/>
      <c r="BJ70" s="31"/>
      <c r="BK70" s="31"/>
      <c r="BL70" s="31"/>
      <c r="BM70" s="31">
        <f t="shared" si="72"/>
        <v>0</v>
      </c>
      <c r="BN70" s="31">
        <f t="shared" si="73"/>
        <v>0</v>
      </c>
      <c r="BO70" s="31" t="str">
        <f t="shared" si="74"/>
        <v/>
      </c>
      <c r="BP70" s="31" t="str">
        <f t="shared" si="75"/>
        <v/>
      </c>
      <c r="BQ70" s="31" t="str">
        <f t="shared" si="76"/>
        <v/>
      </c>
      <c r="BR70" s="31" t="str">
        <f t="shared" si="77"/>
        <v/>
      </c>
      <c r="BS70" s="31" t="str">
        <f t="shared" si="78"/>
        <v/>
      </c>
      <c r="BT70" s="31" t="str">
        <f t="shared" si="79"/>
        <v/>
      </c>
      <c r="BU70" s="31" t="str">
        <f t="shared" si="80"/>
        <v/>
      </c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 spans="1:91" x14ac:dyDescent="0.3">
      <c r="A71" s="1"/>
      <c r="B71" s="10"/>
      <c r="C71" s="10"/>
      <c r="D71" s="10"/>
      <c r="E71" s="10"/>
      <c r="F71" s="10"/>
      <c r="G71" s="10"/>
      <c r="H71" s="10"/>
      <c r="I71" s="10"/>
      <c r="J71" s="10"/>
      <c r="K71" s="10">
        <f t="shared" si="45"/>
        <v>0</v>
      </c>
      <c r="L71" s="10">
        <f t="shared" si="46"/>
        <v>0</v>
      </c>
      <c r="M71" s="10" t="str">
        <f t="shared" si="47"/>
        <v/>
      </c>
      <c r="N71" s="10" t="str">
        <f t="shared" si="48"/>
        <v/>
      </c>
      <c r="O71" s="10" t="str">
        <f t="shared" si="49"/>
        <v/>
      </c>
      <c r="P71" s="10" t="str">
        <f t="shared" si="50"/>
        <v/>
      </c>
      <c r="Q71" s="10" t="str">
        <f t="shared" si="51"/>
        <v/>
      </c>
      <c r="R71" s="10" t="str">
        <f t="shared" si="52"/>
        <v/>
      </c>
      <c r="S71" s="10" t="str">
        <f t="shared" si="53"/>
        <v/>
      </c>
      <c r="T71" s="17"/>
      <c r="U71" s="17"/>
      <c r="V71" s="17"/>
      <c r="W71" s="17"/>
      <c r="X71" s="17"/>
      <c r="Y71" s="17"/>
      <c r="Z71" s="17"/>
      <c r="AA71" s="17"/>
      <c r="AB71" s="17"/>
      <c r="AC71" s="17">
        <f t="shared" si="54"/>
        <v>0</v>
      </c>
      <c r="AD71" s="17">
        <f t="shared" si="55"/>
        <v>0</v>
      </c>
      <c r="AE71" s="32" t="str">
        <f t="shared" si="56"/>
        <v/>
      </c>
      <c r="AF71" s="32" t="str">
        <f t="shared" si="57"/>
        <v/>
      </c>
      <c r="AG71" s="32" t="str">
        <f t="shared" si="58"/>
        <v/>
      </c>
      <c r="AH71" s="32" t="str">
        <f t="shared" si="59"/>
        <v/>
      </c>
      <c r="AI71" s="32" t="str">
        <f t="shared" si="60"/>
        <v/>
      </c>
      <c r="AJ71" s="32" t="str">
        <f t="shared" si="61"/>
        <v/>
      </c>
      <c r="AK71" s="32" t="str">
        <f t="shared" si="62"/>
        <v/>
      </c>
      <c r="AL71" s="24"/>
      <c r="AM71" s="24"/>
      <c r="AN71" s="24"/>
      <c r="AO71" s="24"/>
      <c r="AP71" s="24"/>
      <c r="AQ71" s="24"/>
      <c r="AR71" s="24"/>
      <c r="AS71" s="24"/>
      <c r="AT71" s="24"/>
      <c r="AU71" s="24">
        <f t="shared" si="63"/>
        <v>0</v>
      </c>
      <c r="AV71" s="24">
        <f t="shared" si="64"/>
        <v>0</v>
      </c>
      <c r="AW71" s="24" t="str">
        <f t="shared" si="65"/>
        <v/>
      </c>
      <c r="AX71" s="24" t="str">
        <f t="shared" si="66"/>
        <v/>
      </c>
      <c r="AY71" s="24" t="str">
        <f t="shared" si="67"/>
        <v/>
      </c>
      <c r="AZ71" s="24" t="str">
        <f t="shared" si="68"/>
        <v/>
      </c>
      <c r="BA71" s="24" t="str">
        <f t="shared" si="69"/>
        <v/>
      </c>
      <c r="BB71" s="24" t="str">
        <f t="shared" si="70"/>
        <v/>
      </c>
      <c r="BC71" s="24" t="str">
        <f t="shared" si="71"/>
        <v/>
      </c>
      <c r="BD71" s="31"/>
      <c r="BE71" s="31"/>
      <c r="BF71" s="31"/>
      <c r="BG71" s="31"/>
      <c r="BH71" s="31"/>
      <c r="BI71" s="31"/>
      <c r="BJ71" s="31"/>
      <c r="BK71" s="31"/>
      <c r="BL71" s="31"/>
      <c r="BM71" s="31">
        <f t="shared" si="72"/>
        <v>0</v>
      </c>
      <c r="BN71" s="31">
        <f t="shared" si="73"/>
        <v>0</v>
      </c>
      <c r="BO71" s="31" t="str">
        <f t="shared" si="74"/>
        <v/>
      </c>
      <c r="BP71" s="31" t="str">
        <f t="shared" si="75"/>
        <v/>
      </c>
      <c r="BQ71" s="31" t="str">
        <f t="shared" si="76"/>
        <v/>
      </c>
      <c r="BR71" s="31" t="str">
        <f t="shared" si="77"/>
        <v/>
      </c>
      <c r="BS71" s="31" t="str">
        <f t="shared" si="78"/>
        <v/>
      </c>
      <c r="BT71" s="31" t="str">
        <f t="shared" si="79"/>
        <v/>
      </c>
      <c r="BU71" s="31" t="str">
        <f t="shared" si="80"/>
        <v/>
      </c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 spans="1:91" x14ac:dyDescent="0.3">
      <c r="A72" s="1"/>
      <c r="B72" s="10"/>
      <c r="C72" s="10"/>
      <c r="D72" s="10"/>
      <c r="E72" s="10"/>
      <c r="F72" s="10"/>
      <c r="G72" s="10"/>
      <c r="H72" s="10"/>
      <c r="I72" s="10"/>
      <c r="J72" s="10"/>
      <c r="K72" s="10">
        <f t="shared" ref="K72:K100" si="81">IF(AND(B72=C72,L72=1),1,0)</f>
        <v>0</v>
      </c>
      <c r="L72" s="10">
        <f t="shared" ref="L72:L100" si="82">IF(C72&gt;0,1,0)</f>
        <v>0</v>
      </c>
      <c r="M72" s="10" t="str">
        <f t="shared" ref="M72:M100" si="83">IF(K72=1,E72,"")</f>
        <v/>
      </c>
      <c r="N72" s="10" t="str">
        <f t="shared" ref="N72:N100" si="84">IF(K72=1,D72,"")</f>
        <v/>
      </c>
      <c r="O72" s="10" t="str">
        <f t="shared" ref="O72:O100" si="85">IF(AND(L72&gt;0,K72=1),F72/I72,"")</f>
        <v/>
      </c>
      <c r="P72" s="10" t="str">
        <f t="shared" ref="P72:P100" si="86">IF(AND(L72&gt;0,K72=0),F72/I72,"")</f>
        <v/>
      </c>
      <c r="Q72" s="10" t="str">
        <f t="shared" ref="Q72:Q100" si="87">IF(L72&gt;0,D72/E72,"")</f>
        <v/>
      </c>
      <c r="R72" s="10" t="str">
        <f t="shared" ref="R72:R100" si="88">IF(AND(L72&gt;0,K72=0),(F72-D72)/(I72-E72),"")</f>
        <v/>
      </c>
      <c r="S72" s="10" t="str">
        <f t="shared" ref="S72:S100" si="89">IF(AND(L72&gt;0,K72=0),I72-E72,"")</f>
        <v/>
      </c>
      <c r="T72" s="17"/>
      <c r="U72" s="17"/>
      <c r="V72" s="17"/>
      <c r="W72" s="17"/>
      <c r="X72" s="17"/>
      <c r="Y72" s="17"/>
      <c r="Z72" s="17"/>
      <c r="AA72" s="17"/>
      <c r="AB72" s="17"/>
      <c r="AC72" s="17">
        <f t="shared" ref="AC72:AC100" si="90">IF(AND(T72=U72,AD72=1),1,0)</f>
        <v>0</v>
      </c>
      <c r="AD72" s="17">
        <f t="shared" ref="AD72:AD100" si="91">IF(U72&gt;0,1,0)</f>
        <v>0</v>
      </c>
      <c r="AE72" s="32" t="str">
        <f t="shared" ref="AE72:AE100" si="92">IF(AC72=1,W72,"")</f>
        <v/>
      </c>
      <c r="AF72" s="32" t="str">
        <f t="shared" ref="AF72:AF100" si="93">IF(AC72=1,V72,"")</f>
        <v/>
      </c>
      <c r="AG72" s="32" t="str">
        <f t="shared" ref="AG72:AG100" si="94">IF(AND(AD72&gt;0,AC72=1),X72/AA72,"")</f>
        <v/>
      </c>
      <c r="AH72" s="32" t="str">
        <f t="shared" ref="AH72:AH100" si="95">IF(AND(AD72&gt;0,AC72=0),X72/AA72,"")</f>
        <v/>
      </c>
      <c r="AI72" s="32" t="str">
        <f t="shared" ref="AI72:AI100" si="96">IF(AD72&gt;0,V72/W72,"")</f>
        <v/>
      </c>
      <c r="AJ72" s="32" t="str">
        <f t="shared" ref="AJ72:AJ100" si="97">IF(AND(AD72&gt;0,AC72=0),(X72-V72)/(AA72-W72),"")</f>
        <v/>
      </c>
      <c r="AK72" s="32" t="str">
        <f t="shared" ref="AK72:AK100" si="98">IF(AND(AD72&gt;0,AC72=0),AA72-W72,"")</f>
        <v/>
      </c>
      <c r="AL72" s="24"/>
      <c r="AM72" s="24"/>
      <c r="AN72" s="24"/>
      <c r="AO72" s="24"/>
      <c r="AP72" s="24"/>
      <c r="AQ72" s="24"/>
      <c r="AR72" s="24"/>
      <c r="AS72" s="24"/>
      <c r="AT72" s="24"/>
      <c r="AU72" s="24">
        <f t="shared" ref="AU72:AU100" si="99">IF(AND(AL72=AM72,AV72=1),1,0)</f>
        <v>0</v>
      </c>
      <c r="AV72" s="24">
        <f t="shared" ref="AV72:AV100" si="100">IF(AM72&gt;0,1,0)</f>
        <v>0</v>
      </c>
      <c r="AW72" s="24" t="str">
        <f t="shared" ref="AW72:AW100" si="101">IF(AU72=1,AO72,"")</f>
        <v/>
      </c>
      <c r="AX72" s="24" t="str">
        <f t="shared" ref="AX72:AX100" si="102">IF(AU72=1,AN72,"")</f>
        <v/>
      </c>
      <c r="AY72" s="24" t="str">
        <f t="shared" ref="AY72:AY100" si="103">IF(AND(AV72&gt;0,AU72=1),AP72/AS72,"")</f>
        <v/>
      </c>
      <c r="AZ72" s="24" t="str">
        <f t="shared" ref="AZ72:AZ100" si="104">IF(AND(AV72&gt;0,AU72=0),AP72/AS72,"")</f>
        <v/>
      </c>
      <c r="BA72" s="24" t="str">
        <f t="shared" ref="BA72:BA100" si="105">IF(AV72&gt;0,AN72/AO72,"")</f>
        <v/>
      </c>
      <c r="BB72" s="24" t="str">
        <f t="shared" ref="BB72:BB100" si="106">IF(AND(AV72&gt;0,AU72=0),(AP72-AN72)/(AS72-AO72),"")</f>
        <v/>
      </c>
      <c r="BC72" s="24" t="str">
        <f t="shared" ref="BC72:BC100" si="107">IF(AND(AV72&gt;0,AU72=0),AS72-AO72,"")</f>
        <v/>
      </c>
      <c r="BD72" s="31"/>
      <c r="BE72" s="31"/>
      <c r="BF72" s="31"/>
      <c r="BG72" s="31"/>
      <c r="BH72" s="31"/>
      <c r="BI72" s="31"/>
      <c r="BJ72" s="31"/>
      <c r="BK72" s="31"/>
      <c r="BL72" s="31"/>
      <c r="BM72" s="31">
        <f t="shared" ref="BM72:BM100" si="108">IF(AND(BD72=BE72,BN72=1),1,0)</f>
        <v>0</v>
      </c>
      <c r="BN72" s="31">
        <f t="shared" ref="BN72:BN100" si="109">IF(BE72&gt;0,1,0)</f>
        <v>0</v>
      </c>
      <c r="BO72" s="31" t="str">
        <f t="shared" ref="BO72:BO100" si="110">IF(BM72=1,BG72,"")</f>
        <v/>
      </c>
      <c r="BP72" s="31" t="str">
        <f t="shared" ref="BP72:BP100" si="111">IF(BM72=1,BF72,"")</f>
        <v/>
      </c>
      <c r="BQ72" s="31" t="str">
        <f t="shared" ref="BQ72:BQ100" si="112">IF(AND(BN72&gt;0,BM72=1),BH72/BK72,"")</f>
        <v/>
      </c>
      <c r="BR72" s="31" t="str">
        <f t="shared" ref="BR72:BR100" si="113">IF(AND(BN72&gt;0,BM72=0),BH72/BK72,"")</f>
        <v/>
      </c>
      <c r="BS72" s="31" t="str">
        <f t="shared" ref="BS72:BS100" si="114">IF(BN72&gt;0,BF72/BG72,"")</f>
        <v/>
      </c>
      <c r="BT72" s="31" t="str">
        <f t="shared" ref="BT72:BT100" si="115">IF(AND(BN72&gt;0,BM72=0),(BH72-BF72)/(BK72-BG72),"")</f>
        <v/>
      </c>
      <c r="BU72" s="31" t="str">
        <f t="shared" ref="BU72:BU100" si="116">IF(AND(BN72&gt;0,BM72=0),BK72-BG72,"")</f>
        <v/>
      </c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</row>
    <row r="73" spans="1:91" x14ac:dyDescent="0.3">
      <c r="A73" s="1"/>
      <c r="B73" s="10"/>
      <c r="C73" s="10"/>
      <c r="D73" s="10"/>
      <c r="E73" s="10"/>
      <c r="F73" s="10"/>
      <c r="G73" s="10"/>
      <c r="H73" s="10"/>
      <c r="I73" s="10"/>
      <c r="J73" s="10"/>
      <c r="K73" s="10">
        <f t="shared" si="81"/>
        <v>0</v>
      </c>
      <c r="L73" s="10">
        <f t="shared" si="82"/>
        <v>0</v>
      </c>
      <c r="M73" s="10" t="str">
        <f t="shared" si="83"/>
        <v/>
      </c>
      <c r="N73" s="10" t="str">
        <f t="shared" si="84"/>
        <v/>
      </c>
      <c r="O73" s="10" t="str">
        <f t="shared" si="85"/>
        <v/>
      </c>
      <c r="P73" s="10" t="str">
        <f t="shared" si="86"/>
        <v/>
      </c>
      <c r="Q73" s="10" t="str">
        <f t="shared" si="87"/>
        <v/>
      </c>
      <c r="R73" s="10" t="str">
        <f t="shared" si="88"/>
        <v/>
      </c>
      <c r="S73" s="10" t="str">
        <f t="shared" si="89"/>
        <v/>
      </c>
      <c r="T73" s="17"/>
      <c r="U73" s="17"/>
      <c r="V73" s="17"/>
      <c r="W73" s="17"/>
      <c r="X73" s="17"/>
      <c r="Y73" s="17"/>
      <c r="Z73" s="17"/>
      <c r="AA73" s="17"/>
      <c r="AB73" s="17"/>
      <c r="AC73" s="17">
        <f t="shared" si="90"/>
        <v>0</v>
      </c>
      <c r="AD73" s="17">
        <f t="shared" si="91"/>
        <v>0</v>
      </c>
      <c r="AE73" s="32" t="str">
        <f t="shared" si="92"/>
        <v/>
      </c>
      <c r="AF73" s="32" t="str">
        <f t="shared" si="93"/>
        <v/>
      </c>
      <c r="AG73" s="32" t="str">
        <f t="shared" si="94"/>
        <v/>
      </c>
      <c r="AH73" s="32" t="str">
        <f t="shared" si="95"/>
        <v/>
      </c>
      <c r="AI73" s="32" t="str">
        <f t="shared" si="96"/>
        <v/>
      </c>
      <c r="AJ73" s="32" t="str">
        <f t="shared" si="97"/>
        <v/>
      </c>
      <c r="AK73" s="32" t="str">
        <f t="shared" si="98"/>
        <v/>
      </c>
      <c r="AL73" s="24"/>
      <c r="AM73" s="24"/>
      <c r="AN73" s="24"/>
      <c r="AO73" s="24"/>
      <c r="AP73" s="24"/>
      <c r="AQ73" s="24"/>
      <c r="AR73" s="24"/>
      <c r="AS73" s="24"/>
      <c r="AT73" s="24"/>
      <c r="AU73" s="24">
        <f t="shared" si="99"/>
        <v>0</v>
      </c>
      <c r="AV73" s="24">
        <f t="shared" si="100"/>
        <v>0</v>
      </c>
      <c r="AW73" s="24" t="str">
        <f t="shared" si="101"/>
        <v/>
      </c>
      <c r="AX73" s="24" t="str">
        <f t="shared" si="102"/>
        <v/>
      </c>
      <c r="AY73" s="24" t="str">
        <f t="shared" si="103"/>
        <v/>
      </c>
      <c r="AZ73" s="24" t="str">
        <f t="shared" si="104"/>
        <v/>
      </c>
      <c r="BA73" s="24" t="str">
        <f t="shared" si="105"/>
        <v/>
      </c>
      <c r="BB73" s="24" t="str">
        <f t="shared" si="106"/>
        <v/>
      </c>
      <c r="BC73" s="24" t="str">
        <f t="shared" si="107"/>
        <v/>
      </c>
      <c r="BD73" s="31"/>
      <c r="BE73" s="31"/>
      <c r="BF73" s="31"/>
      <c r="BG73" s="31"/>
      <c r="BH73" s="31"/>
      <c r="BI73" s="31"/>
      <c r="BJ73" s="31"/>
      <c r="BK73" s="31"/>
      <c r="BL73" s="31"/>
      <c r="BM73" s="31">
        <f t="shared" si="108"/>
        <v>0</v>
      </c>
      <c r="BN73" s="31">
        <f t="shared" si="109"/>
        <v>0</v>
      </c>
      <c r="BO73" s="31" t="str">
        <f t="shared" si="110"/>
        <v/>
      </c>
      <c r="BP73" s="31" t="str">
        <f t="shared" si="111"/>
        <v/>
      </c>
      <c r="BQ73" s="31" t="str">
        <f t="shared" si="112"/>
        <v/>
      </c>
      <c r="BR73" s="31" t="str">
        <f t="shared" si="113"/>
        <v/>
      </c>
      <c r="BS73" s="31" t="str">
        <f t="shared" si="114"/>
        <v/>
      </c>
      <c r="BT73" s="31" t="str">
        <f t="shared" si="115"/>
        <v/>
      </c>
      <c r="BU73" s="31" t="str">
        <f t="shared" si="116"/>
        <v/>
      </c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</row>
    <row r="74" spans="1:91" x14ac:dyDescent="0.3">
      <c r="A74" s="1"/>
      <c r="B74" s="10"/>
      <c r="C74" s="10"/>
      <c r="D74" s="10"/>
      <c r="E74" s="10"/>
      <c r="F74" s="10"/>
      <c r="G74" s="10"/>
      <c r="H74" s="10"/>
      <c r="I74" s="10"/>
      <c r="J74" s="10"/>
      <c r="K74" s="10">
        <f t="shared" si="81"/>
        <v>0</v>
      </c>
      <c r="L74" s="10">
        <f t="shared" si="82"/>
        <v>0</v>
      </c>
      <c r="M74" s="10" t="str">
        <f t="shared" si="83"/>
        <v/>
      </c>
      <c r="N74" s="10" t="str">
        <f t="shared" si="84"/>
        <v/>
      </c>
      <c r="O74" s="10" t="str">
        <f t="shared" si="85"/>
        <v/>
      </c>
      <c r="P74" s="10" t="str">
        <f t="shared" si="86"/>
        <v/>
      </c>
      <c r="Q74" s="10" t="str">
        <f t="shared" si="87"/>
        <v/>
      </c>
      <c r="R74" s="10" t="str">
        <f t="shared" si="88"/>
        <v/>
      </c>
      <c r="S74" s="10" t="str">
        <f t="shared" si="89"/>
        <v/>
      </c>
      <c r="T74" s="17"/>
      <c r="U74" s="17"/>
      <c r="V74" s="17"/>
      <c r="W74" s="17"/>
      <c r="X74" s="17"/>
      <c r="Y74" s="17"/>
      <c r="Z74" s="17"/>
      <c r="AA74" s="17"/>
      <c r="AB74" s="17"/>
      <c r="AC74" s="17">
        <f t="shared" si="90"/>
        <v>0</v>
      </c>
      <c r="AD74" s="17">
        <f t="shared" si="91"/>
        <v>0</v>
      </c>
      <c r="AE74" s="32" t="str">
        <f t="shared" si="92"/>
        <v/>
      </c>
      <c r="AF74" s="32" t="str">
        <f t="shared" si="93"/>
        <v/>
      </c>
      <c r="AG74" s="32" t="str">
        <f t="shared" si="94"/>
        <v/>
      </c>
      <c r="AH74" s="32" t="str">
        <f t="shared" si="95"/>
        <v/>
      </c>
      <c r="AI74" s="32" t="str">
        <f t="shared" si="96"/>
        <v/>
      </c>
      <c r="AJ74" s="32" t="str">
        <f t="shared" si="97"/>
        <v/>
      </c>
      <c r="AK74" s="32" t="str">
        <f t="shared" si="98"/>
        <v/>
      </c>
      <c r="AL74" s="24"/>
      <c r="AM74" s="24"/>
      <c r="AN74" s="24"/>
      <c r="AO74" s="24"/>
      <c r="AP74" s="24"/>
      <c r="AQ74" s="24"/>
      <c r="AR74" s="24"/>
      <c r="AS74" s="24"/>
      <c r="AT74" s="24"/>
      <c r="AU74" s="24">
        <f t="shared" si="99"/>
        <v>0</v>
      </c>
      <c r="AV74" s="24">
        <f t="shared" si="100"/>
        <v>0</v>
      </c>
      <c r="AW74" s="24" t="str">
        <f t="shared" si="101"/>
        <v/>
      </c>
      <c r="AX74" s="24" t="str">
        <f t="shared" si="102"/>
        <v/>
      </c>
      <c r="AY74" s="24" t="str">
        <f t="shared" si="103"/>
        <v/>
      </c>
      <c r="AZ74" s="24" t="str">
        <f t="shared" si="104"/>
        <v/>
      </c>
      <c r="BA74" s="24" t="str">
        <f t="shared" si="105"/>
        <v/>
      </c>
      <c r="BB74" s="24" t="str">
        <f t="shared" si="106"/>
        <v/>
      </c>
      <c r="BC74" s="24" t="str">
        <f t="shared" si="107"/>
        <v/>
      </c>
      <c r="BD74" s="31"/>
      <c r="BE74" s="31"/>
      <c r="BF74" s="31"/>
      <c r="BG74" s="31"/>
      <c r="BH74" s="31"/>
      <c r="BI74" s="31"/>
      <c r="BJ74" s="31"/>
      <c r="BK74" s="31"/>
      <c r="BL74" s="31"/>
      <c r="BM74" s="31">
        <f t="shared" si="108"/>
        <v>0</v>
      </c>
      <c r="BN74" s="31">
        <f t="shared" si="109"/>
        <v>0</v>
      </c>
      <c r="BO74" s="31" t="str">
        <f t="shared" si="110"/>
        <v/>
      </c>
      <c r="BP74" s="31" t="str">
        <f t="shared" si="111"/>
        <v/>
      </c>
      <c r="BQ74" s="31" t="str">
        <f t="shared" si="112"/>
        <v/>
      </c>
      <c r="BR74" s="31" t="str">
        <f t="shared" si="113"/>
        <v/>
      </c>
      <c r="BS74" s="31" t="str">
        <f t="shared" si="114"/>
        <v/>
      </c>
      <c r="BT74" s="31" t="str">
        <f t="shared" si="115"/>
        <v/>
      </c>
      <c r="BU74" s="31" t="str">
        <f t="shared" si="116"/>
        <v/>
      </c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</row>
    <row r="75" spans="1:91" x14ac:dyDescent="0.3">
      <c r="A75" s="1"/>
      <c r="B75" s="10"/>
      <c r="C75" s="10"/>
      <c r="D75" s="10"/>
      <c r="E75" s="10"/>
      <c r="F75" s="10"/>
      <c r="G75" s="10"/>
      <c r="H75" s="10"/>
      <c r="I75" s="10"/>
      <c r="J75" s="10"/>
      <c r="K75" s="10">
        <f t="shared" si="81"/>
        <v>0</v>
      </c>
      <c r="L75" s="10">
        <f t="shared" si="82"/>
        <v>0</v>
      </c>
      <c r="M75" s="10" t="str">
        <f t="shared" si="83"/>
        <v/>
      </c>
      <c r="N75" s="10" t="str">
        <f t="shared" si="84"/>
        <v/>
      </c>
      <c r="O75" s="10" t="str">
        <f t="shared" si="85"/>
        <v/>
      </c>
      <c r="P75" s="10" t="str">
        <f t="shared" si="86"/>
        <v/>
      </c>
      <c r="Q75" s="10" t="str">
        <f t="shared" si="87"/>
        <v/>
      </c>
      <c r="R75" s="10" t="str">
        <f t="shared" si="88"/>
        <v/>
      </c>
      <c r="S75" s="10" t="str">
        <f t="shared" si="89"/>
        <v/>
      </c>
      <c r="T75" s="17"/>
      <c r="U75" s="17"/>
      <c r="V75" s="17"/>
      <c r="W75" s="17"/>
      <c r="X75" s="17"/>
      <c r="Y75" s="17"/>
      <c r="Z75" s="17"/>
      <c r="AA75" s="17"/>
      <c r="AB75" s="17"/>
      <c r="AC75" s="17">
        <f t="shared" si="90"/>
        <v>0</v>
      </c>
      <c r="AD75" s="17">
        <f t="shared" si="91"/>
        <v>0</v>
      </c>
      <c r="AE75" s="32" t="str">
        <f t="shared" si="92"/>
        <v/>
      </c>
      <c r="AF75" s="32" t="str">
        <f t="shared" si="93"/>
        <v/>
      </c>
      <c r="AG75" s="32" t="str">
        <f t="shared" si="94"/>
        <v/>
      </c>
      <c r="AH75" s="32" t="str">
        <f t="shared" si="95"/>
        <v/>
      </c>
      <c r="AI75" s="32" t="str">
        <f t="shared" si="96"/>
        <v/>
      </c>
      <c r="AJ75" s="32" t="str">
        <f t="shared" si="97"/>
        <v/>
      </c>
      <c r="AK75" s="32" t="str">
        <f t="shared" si="98"/>
        <v/>
      </c>
      <c r="AL75" s="24"/>
      <c r="AM75" s="24"/>
      <c r="AN75" s="24"/>
      <c r="AO75" s="24"/>
      <c r="AP75" s="24"/>
      <c r="AQ75" s="24"/>
      <c r="AR75" s="24"/>
      <c r="AS75" s="24"/>
      <c r="AT75" s="24"/>
      <c r="AU75" s="24">
        <f t="shared" si="99"/>
        <v>0</v>
      </c>
      <c r="AV75" s="24">
        <f t="shared" si="100"/>
        <v>0</v>
      </c>
      <c r="AW75" s="24" t="str">
        <f t="shared" si="101"/>
        <v/>
      </c>
      <c r="AX75" s="24" t="str">
        <f t="shared" si="102"/>
        <v/>
      </c>
      <c r="AY75" s="24" t="str">
        <f t="shared" si="103"/>
        <v/>
      </c>
      <c r="AZ75" s="24" t="str">
        <f t="shared" si="104"/>
        <v/>
      </c>
      <c r="BA75" s="24" t="str">
        <f t="shared" si="105"/>
        <v/>
      </c>
      <c r="BB75" s="24" t="str">
        <f t="shared" si="106"/>
        <v/>
      </c>
      <c r="BC75" s="24" t="str">
        <f t="shared" si="107"/>
        <v/>
      </c>
      <c r="BD75" s="31"/>
      <c r="BE75" s="31"/>
      <c r="BF75" s="31"/>
      <c r="BG75" s="31"/>
      <c r="BH75" s="31"/>
      <c r="BI75" s="31"/>
      <c r="BJ75" s="31"/>
      <c r="BK75" s="31"/>
      <c r="BL75" s="31"/>
      <c r="BM75" s="31">
        <f t="shared" si="108"/>
        <v>0</v>
      </c>
      <c r="BN75" s="31">
        <f t="shared" si="109"/>
        <v>0</v>
      </c>
      <c r="BO75" s="31" t="str">
        <f t="shared" si="110"/>
        <v/>
      </c>
      <c r="BP75" s="31" t="str">
        <f t="shared" si="111"/>
        <v/>
      </c>
      <c r="BQ75" s="31" t="str">
        <f t="shared" si="112"/>
        <v/>
      </c>
      <c r="BR75" s="31" t="str">
        <f t="shared" si="113"/>
        <v/>
      </c>
      <c r="BS75" s="31" t="str">
        <f t="shared" si="114"/>
        <v/>
      </c>
      <c r="BT75" s="31" t="str">
        <f t="shared" si="115"/>
        <v/>
      </c>
      <c r="BU75" s="31" t="str">
        <f t="shared" si="116"/>
        <v/>
      </c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</row>
    <row r="76" spans="1:91" x14ac:dyDescent="0.3">
      <c r="A76" s="1"/>
      <c r="B76" s="10"/>
      <c r="C76" s="10"/>
      <c r="D76" s="10"/>
      <c r="E76" s="10"/>
      <c r="F76" s="10"/>
      <c r="G76" s="10"/>
      <c r="H76" s="10"/>
      <c r="I76" s="10"/>
      <c r="J76" s="10"/>
      <c r="K76" s="10">
        <f t="shared" si="81"/>
        <v>0</v>
      </c>
      <c r="L76" s="10">
        <f t="shared" si="82"/>
        <v>0</v>
      </c>
      <c r="M76" s="10" t="str">
        <f t="shared" si="83"/>
        <v/>
      </c>
      <c r="N76" s="10" t="str">
        <f t="shared" si="84"/>
        <v/>
      </c>
      <c r="O76" s="10" t="str">
        <f t="shared" si="85"/>
        <v/>
      </c>
      <c r="P76" s="10" t="str">
        <f t="shared" si="86"/>
        <v/>
      </c>
      <c r="Q76" s="10" t="str">
        <f t="shared" si="87"/>
        <v/>
      </c>
      <c r="R76" s="10" t="str">
        <f t="shared" si="88"/>
        <v/>
      </c>
      <c r="S76" s="10" t="str">
        <f t="shared" si="89"/>
        <v/>
      </c>
      <c r="T76" s="17"/>
      <c r="U76" s="17"/>
      <c r="V76" s="17"/>
      <c r="W76" s="17"/>
      <c r="X76" s="17"/>
      <c r="Y76" s="17"/>
      <c r="Z76" s="17"/>
      <c r="AA76" s="17"/>
      <c r="AB76" s="17"/>
      <c r="AC76" s="17">
        <f t="shared" si="90"/>
        <v>0</v>
      </c>
      <c r="AD76" s="17">
        <f t="shared" si="91"/>
        <v>0</v>
      </c>
      <c r="AE76" s="32" t="str">
        <f t="shared" si="92"/>
        <v/>
      </c>
      <c r="AF76" s="32" t="str">
        <f t="shared" si="93"/>
        <v/>
      </c>
      <c r="AG76" s="32" t="str">
        <f t="shared" si="94"/>
        <v/>
      </c>
      <c r="AH76" s="32" t="str">
        <f t="shared" si="95"/>
        <v/>
      </c>
      <c r="AI76" s="32" t="str">
        <f t="shared" si="96"/>
        <v/>
      </c>
      <c r="AJ76" s="32" t="str">
        <f t="shared" si="97"/>
        <v/>
      </c>
      <c r="AK76" s="32" t="str">
        <f t="shared" si="98"/>
        <v/>
      </c>
      <c r="AL76" s="24"/>
      <c r="AM76" s="24"/>
      <c r="AN76" s="24"/>
      <c r="AO76" s="24"/>
      <c r="AP76" s="24"/>
      <c r="AQ76" s="24"/>
      <c r="AR76" s="24"/>
      <c r="AS76" s="24"/>
      <c r="AT76" s="24"/>
      <c r="AU76" s="24">
        <f t="shared" si="99"/>
        <v>0</v>
      </c>
      <c r="AV76" s="24">
        <f t="shared" si="100"/>
        <v>0</v>
      </c>
      <c r="AW76" s="24" t="str">
        <f t="shared" si="101"/>
        <v/>
      </c>
      <c r="AX76" s="24" t="str">
        <f t="shared" si="102"/>
        <v/>
      </c>
      <c r="AY76" s="24" t="str">
        <f t="shared" si="103"/>
        <v/>
      </c>
      <c r="AZ76" s="24" t="str">
        <f t="shared" si="104"/>
        <v/>
      </c>
      <c r="BA76" s="24" t="str">
        <f t="shared" si="105"/>
        <v/>
      </c>
      <c r="BB76" s="24" t="str">
        <f t="shared" si="106"/>
        <v/>
      </c>
      <c r="BC76" s="24" t="str">
        <f t="shared" si="107"/>
        <v/>
      </c>
      <c r="BD76" s="31"/>
      <c r="BE76" s="31"/>
      <c r="BF76" s="31"/>
      <c r="BG76" s="31"/>
      <c r="BH76" s="31"/>
      <c r="BI76" s="31"/>
      <c r="BJ76" s="31"/>
      <c r="BK76" s="31"/>
      <c r="BL76" s="31"/>
      <c r="BM76" s="31">
        <f t="shared" si="108"/>
        <v>0</v>
      </c>
      <c r="BN76" s="31">
        <f t="shared" si="109"/>
        <v>0</v>
      </c>
      <c r="BO76" s="31" t="str">
        <f t="shared" si="110"/>
        <v/>
      </c>
      <c r="BP76" s="31" t="str">
        <f t="shared" si="111"/>
        <v/>
      </c>
      <c r="BQ76" s="31" t="str">
        <f t="shared" si="112"/>
        <v/>
      </c>
      <c r="BR76" s="31" t="str">
        <f t="shared" si="113"/>
        <v/>
      </c>
      <c r="BS76" s="31" t="str">
        <f t="shared" si="114"/>
        <v/>
      </c>
      <c r="BT76" s="31" t="str">
        <f t="shared" si="115"/>
        <v/>
      </c>
      <c r="BU76" s="31" t="str">
        <f t="shared" si="116"/>
        <v/>
      </c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</row>
    <row r="77" spans="1:91" x14ac:dyDescent="0.3">
      <c r="A77" s="1"/>
      <c r="B77" s="10"/>
      <c r="C77" s="10"/>
      <c r="D77" s="10"/>
      <c r="E77" s="10"/>
      <c r="F77" s="10"/>
      <c r="G77" s="10"/>
      <c r="H77" s="10"/>
      <c r="I77" s="10"/>
      <c r="J77" s="10"/>
      <c r="K77" s="10">
        <f t="shared" si="81"/>
        <v>0</v>
      </c>
      <c r="L77" s="10">
        <f t="shared" si="82"/>
        <v>0</v>
      </c>
      <c r="M77" s="10" t="str">
        <f t="shared" si="83"/>
        <v/>
      </c>
      <c r="N77" s="10" t="str">
        <f t="shared" si="84"/>
        <v/>
      </c>
      <c r="O77" s="10" t="str">
        <f t="shared" si="85"/>
        <v/>
      </c>
      <c r="P77" s="10" t="str">
        <f t="shared" si="86"/>
        <v/>
      </c>
      <c r="Q77" s="10" t="str">
        <f t="shared" si="87"/>
        <v/>
      </c>
      <c r="R77" s="10" t="str">
        <f t="shared" si="88"/>
        <v/>
      </c>
      <c r="S77" s="10" t="str">
        <f t="shared" si="89"/>
        <v/>
      </c>
      <c r="T77" s="17"/>
      <c r="U77" s="17"/>
      <c r="V77" s="17"/>
      <c r="W77" s="17"/>
      <c r="X77" s="17"/>
      <c r="Y77" s="17"/>
      <c r="Z77" s="17"/>
      <c r="AA77" s="17"/>
      <c r="AB77" s="17"/>
      <c r="AC77" s="17">
        <f t="shared" si="90"/>
        <v>0</v>
      </c>
      <c r="AD77" s="17">
        <f t="shared" si="91"/>
        <v>0</v>
      </c>
      <c r="AE77" s="32" t="str">
        <f t="shared" si="92"/>
        <v/>
      </c>
      <c r="AF77" s="32" t="str">
        <f t="shared" si="93"/>
        <v/>
      </c>
      <c r="AG77" s="32" t="str">
        <f t="shared" si="94"/>
        <v/>
      </c>
      <c r="AH77" s="32" t="str">
        <f t="shared" si="95"/>
        <v/>
      </c>
      <c r="AI77" s="32" t="str">
        <f t="shared" si="96"/>
        <v/>
      </c>
      <c r="AJ77" s="32" t="str">
        <f t="shared" si="97"/>
        <v/>
      </c>
      <c r="AK77" s="32" t="str">
        <f t="shared" si="98"/>
        <v/>
      </c>
      <c r="AL77" s="24"/>
      <c r="AM77" s="24"/>
      <c r="AN77" s="24"/>
      <c r="AO77" s="24"/>
      <c r="AP77" s="24"/>
      <c r="AQ77" s="24"/>
      <c r="AR77" s="24"/>
      <c r="AS77" s="24"/>
      <c r="AT77" s="24"/>
      <c r="AU77" s="24">
        <f t="shared" si="99"/>
        <v>0</v>
      </c>
      <c r="AV77" s="24">
        <f t="shared" si="100"/>
        <v>0</v>
      </c>
      <c r="AW77" s="24" t="str">
        <f t="shared" si="101"/>
        <v/>
      </c>
      <c r="AX77" s="24" t="str">
        <f t="shared" si="102"/>
        <v/>
      </c>
      <c r="AY77" s="24" t="str">
        <f t="shared" si="103"/>
        <v/>
      </c>
      <c r="AZ77" s="24" t="str">
        <f t="shared" si="104"/>
        <v/>
      </c>
      <c r="BA77" s="24" t="str">
        <f t="shared" si="105"/>
        <v/>
      </c>
      <c r="BB77" s="24" t="str">
        <f t="shared" si="106"/>
        <v/>
      </c>
      <c r="BC77" s="24" t="str">
        <f t="shared" si="107"/>
        <v/>
      </c>
      <c r="BD77" s="31"/>
      <c r="BE77" s="31"/>
      <c r="BF77" s="31"/>
      <c r="BG77" s="31"/>
      <c r="BH77" s="31"/>
      <c r="BI77" s="31"/>
      <c r="BJ77" s="31"/>
      <c r="BK77" s="31"/>
      <c r="BL77" s="31"/>
      <c r="BM77" s="31">
        <f t="shared" si="108"/>
        <v>0</v>
      </c>
      <c r="BN77" s="31">
        <f t="shared" si="109"/>
        <v>0</v>
      </c>
      <c r="BO77" s="31" t="str">
        <f t="shared" si="110"/>
        <v/>
      </c>
      <c r="BP77" s="31" t="str">
        <f t="shared" si="111"/>
        <v/>
      </c>
      <c r="BQ77" s="31" t="str">
        <f t="shared" si="112"/>
        <v/>
      </c>
      <c r="BR77" s="31" t="str">
        <f t="shared" si="113"/>
        <v/>
      </c>
      <c r="BS77" s="31" t="str">
        <f t="shared" si="114"/>
        <v/>
      </c>
      <c r="BT77" s="31" t="str">
        <f t="shared" si="115"/>
        <v/>
      </c>
      <c r="BU77" s="31" t="str">
        <f t="shared" si="116"/>
        <v/>
      </c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</row>
    <row r="78" spans="1:91" x14ac:dyDescent="0.3">
      <c r="A78" s="1"/>
      <c r="B78" s="10"/>
      <c r="C78" s="10"/>
      <c r="D78" s="10"/>
      <c r="E78" s="10"/>
      <c r="F78" s="10"/>
      <c r="G78" s="10"/>
      <c r="H78" s="10"/>
      <c r="I78" s="10"/>
      <c r="J78" s="10"/>
      <c r="K78" s="10">
        <f t="shared" si="81"/>
        <v>0</v>
      </c>
      <c r="L78" s="10">
        <f t="shared" si="82"/>
        <v>0</v>
      </c>
      <c r="M78" s="10" t="str">
        <f t="shared" si="83"/>
        <v/>
      </c>
      <c r="N78" s="10" t="str">
        <f t="shared" si="84"/>
        <v/>
      </c>
      <c r="O78" s="10" t="str">
        <f t="shared" si="85"/>
        <v/>
      </c>
      <c r="P78" s="10" t="str">
        <f t="shared" si="86"/>
        <v/>
      </c>
      <c r="Q78" s="10" t="str">
        <f t="shared" si="87"/>
        <v/>
      </c>
      <c r="R78" s="10" t="str">
        <f t="shared" si="88"/>
        <v/>
      </c>
      <c r="S78" s="10" t="str">
        <f t="shared" si="89"/>
        <v/>
      </c>
      <c r="T78" s="17"/>
      <c r="U78" s="17"/>
      <c r="V78" s="17"/>
      <c r="W78" s="17"/>
      <c r="X78" s="17"/>
      <c r="Y78" s="17"/>
      <c r="Z78" s="17"/>
      <c r="AA78" s="17"/>
      <c r="AB78" s="17"/>
      <c r="AC78" s="17">
        <f t="shared" si="90"/>
        <v>0</v>
      </c>
      <c r="AD78" s="17">
        <f t="shared" si="91"/>
        <v>0</v>
      </c>
      <c r="AE78" s="32" t="str">
        <f t="shared" si="92"/>
        <v/>
      </c>
      <c r="AF78" s="32" t="str">
        <f t="shared" si="93"/>
        <v/>
      </c>
      <c r="AG78" s="32" t="str">
        <f t="shared" si="94"/>
        <v/>
      </c>
      <c r="AH78" s="32" t="str">
        <f t="shared" si="95"/>
        <v/>
      </c>
      <c r="AI78" s="32" t="str">
        <f t="shared" si="96"/>
        <v/>
      </c>
      <c r="AJ78" s="32" t="str">
        <f t="shared" si="97"/>
        <v/>
      </c>
      <c r="AK78" s="32" t="str">
        <f t="shared" si="98"/>
        <v/>
      </c>
      <c r="AL78" s="24"/>
      <c r="AM78" s="24"/>
      <c r="AN78" s="24"/>
      <c r="AO78" s="24"/>
      <c r="AP78" s="24"/>
      <c r="AQ78" s="24"/>
      <c r="AR78" s="24"/>
      <c r="AS78" s="24"/>
      <c r="AT78" s="24"/>
      <c r="AU78" s="24">
        <f t="shared" si="99"/>
        <v>0</v>
      </c>
      <c r="AV78" s="24">
        <f t="shared" si="100"/>
        <v>0</v>
      </c>
      <c r="AW78" s="24" t="str">
        <f t="shared" si="101"/>
        <v/>
      </c>
      <c r="AX78" s="24" t="str">
        <f t="shared" si="102"/>
        <v/>
      </c>
      <c r="AY78" s="24" t="str">
        <f t="shared" si="103"/>
        <v/>
      </c>
      <c r="AZ78" s="24" t="str">
        <f t="shared" si="104"/>
        <v/>
      </c>
      <c r="BA78" s="24" t="str">
        <f t="shared" si="105"/>
        <v/>
      </c>
      <c r="BB78" s="24" t="str">
        <f t="shared" si="106"/>
        <v/>
      </c>
      <c r="BC78" s="24" t="str">
        <f t="shared" si="107"/>
        <v/>
      </c>
      <c r="BD78" s="31"/>
      <c r="BE78" s="31"/>
      <c r="BF78" s="31"/>
      <c r="BG78" s="31"/>
      <c r="BH78" s="31"/>
      <c r="BI78" s="31"/>
      <c r="BJ78" s="31"/>
      <c r="BK78" s="31"/>
      <c r="BL78" s="31"/>
      <c r="BM78" s="31">
        <f t="shared" si="108"/>
        <v>0</v>
      </c>
      <c r="BN78" s="31">
        <f t="shared" si="109"/>
        <v>0</v>
      </c>
      <c r="BO78" s="31" t="str">
        <f t="shared" si="110"/>
        <v/>
      </c>
      <c r="BP78" s="31" t="str">
        <f t="shared" si="111"/>
        <v/>
      </c>
      <c r="BQ78" s="31" t="str">
        <f t="shared" si="112"/>
        <v/>
      </c>
      <c r="BR78" s="31" t="str">
        <f t="shared" si="113"/>
        <v/>
      </c>
      <c r="BS78" s="31" t="str">
        <f t="shared" si="114"/>
        <v/>
      </c>
      <c r="BT78" s="31" t="str">
        <f t="shared" si="115"/>
        <v/>
      </c>
      <c r="BU78" s="31" t="str">
        <f t="shared" si="116"/>
        <v/>
      </c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</row>
    <row r="79" spans="1:91" x14ac:dyDescent="0.3">
      <c r="A79" s="1"/>
      <c r="B79" s="10"/>
      <c r="C79" s="10"/>
      <c r="D79" s="10"/>
      <c r="E79" s="10"/>
      <c r="F79" s="10"/>
      <c r="G79" s="10"/>
      <c r="H79" s="10"/>
      <c r="I79" s="10"/>
      <c r="J79" s="10"/>
      <c r="K79" s="10">
        <f t="shared" si="81"/>
        <v>0</v>
      </c>
      <c r="L79" s="10">
        <f t="shared" si="82"/>
        <v>0</v>
      </c>
      <c r="M79" s="10" t="str">
        <f t="shared" si="83"/>
        <v/>
      </c>
      <c r="N79" s="10" t="str">
        <f t="shared" si="84"/>
        <v/>
      </c>
      <c r="O79" s="10" t="str">
        <f t="shared" si="85"/>
        <v/>
      </c>
      <c r="P79" s="10" t="str">
        <f t="shared" si="86"/>
        <v/>
      </c>
      <c r="Q79" s="10" t="str">
        <f t="shared" si="87"/>
        <v/>
      </c>
      <c r="R79" s="10" t="str">
        <f t="shared" si="88"/>
        <v/>
      </c>
      <c r="S79" s="10" t="str">
        <f t="shared" si="89"/>
        <v/>
      </c>
      <c r="T79" s="17"/>
      <c r="U79" s="17"/>
      <c r="V79" s="17"/>
      <c r="W79" s="17"/>
      <c r="X79" s="17"/>
      <c r="Y79" s="17"/>
      <c r="Z79" s="17"/>
      <c r="AA79" s="17"/>
      <c r="AB79" s="17"/>
      <c r="AC79" s="17">
        <f t="shared" si="90"/>
        <v>0</v>
      </c>
      <c r="AD79" s="17">
        <f t="shared" si="91"/>
        <v>0</v>
      </c>
      <c r="AE79" s="32" t="str">
        <f t="shared" si="92"/>
        <v/>
      </c>
      <c r="AF79" s="32" t="str">
        <f t="shared" si="93"/>
        <v/>
      </c>
      <c r="AG79" s="32" t="str">
        <f t="shared" si="94"/>
        <v/>
      </c>
      <c r="AH79" s="32" t="str">
        <f t="shared" si="95"/>
        <v/>
      </c>
      <c r="AI79" s="32" t="str">
        <f t="shared" si="96"/>
        <v/>
      </c>
      <c r="AJ79" s="32" t="str">
        <f t="shared" si="97"/>
        <v/>
      </c>
      <c r="AK79" s="32" t="str">
        <f t="shared" si="98"/>
        <v/>
      </c>
      <c r="AL79" s="24"/>
      <c r="AM79" s="24"/>
      <c r="AN79" s="24"/>
      <c r="AO79" s="24"/>
      <c r="AP79" s="24"/>
      <c r="AQ79" s="24"/>
      <c r="AR79" s="24"/>
      <c r="AS79" s="24"/>
      <c r="AT79" s="24"/>
      <c r="AU79" s="24">
        <f t="shared" si="99"/>
        <v>0</v>
      </c>
      <c r="AV79" s="24">
        <f t="shared" si="100"/>
        <v>0</v>
      </c>
      <c r="AW79" s="24" t="str">
        <f t="shared" si="101"/>
        <v/>
      </c>
      <c r="AX79" s="24" t="str">
        <f t="shared" si="102"/>
        <v/>
      </c>
      <c r="AY79" s="24" t="str">
        <f t="shared" si="103"/>
        <v/>
      </c>
      <c r="AZ79" s="24" t="str">
        <f t="shared" si="104"/>
        <v/>
      </c>
      <c r="BA79" s="24" t="str">
        <f t="shared" si="105"/>
        <v/>
      </c>
      <c r="BB79" s="24" t="str">
        <f t="shared" si="106"/>
        <v/>
      </c>
      <c r="BC79" s="24" t="str">
        <f t="shared" si="107"/>
        <v/>
      </c>
      <c r="BD79" s="31"/>
      <c r="BE79" s="31"/>
      <c r="BF79" s="31"/>
      <c r="BG79" s="31"/>
      <c r="BH79" s="31"/>
      <c r="BI79" s="31"/>
      <c r="BJ79" s="31"/>
      <c r="BK79" s="31"/>
      <c r="BL79" s="31"/>
      <c r="BM79" s="31">
        <f t="shared" si="108"/>
        <v>0</v>
      </c>
      <c r="BN79" s="31">
        <f t="shared" si="109"/>
        <v>0</v>
      </c>
      <c r="BO79" s="31" t="str">
        <f t="shared" si="110"/>
        <v/>
      </c>
      <c r="BP79" s="31" t="str">
        <f t="shared" si="111"/>
        <v/>
      </c>
      <c r="BQ79" s="31" t="str">
        <f t="shared" si="112"/>
        <v/>
      </c>
      <c r="BR79" s="31" t="str">
        <f t="shared" si="113"/>
        <v/>
      </c>
      <c r="BS79" s="31" t="str">
        <f t="shared" si="114"/>
        <v/>
      </c>
      <c r="BT79" s="31" t="str">
        <f t="shared" si="115"/>
        <v/>
      </c>
      <c r="BU79" s="31" t="str">
        <f t="shared" si="116"/>
        <v/>
      </c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</row>
    <row r="80" spans="1:91" x14ac:dyDescent="0.3">
      <c r="A80" s="1"/>
      <c r="B80" s="10"/>
      <c r="C80" s="10"/>
      <c r="D80" s="10"/>
      <c r="E80" s="10"/>
      <c r="F80" s="10"/>
      <c r="G80" s="10"/>
      <c r="H80" s="10"/>
      <c r="I80" s="10"/>
      <c r="J80" s="10"/>
      <c r="K80" s="10">
        <f t="shared" si="81"/>
        <v>0</v>
      </c>
      <c r="L80" s="10">
        <f t="shared" si="82"/>
        <v>0</v>
      </c>
      <c r="M80" s="10" t="str">
        <f t="shared" si="83"/>
        <v/>
      </c>
      <c r="N80" s="10" t="str">
        <f t="shared" si="84"/>
        <v/>
      </c>
      <c r="O80" s="10" t="str">
        <f t="shared" si="85"/>
        <v/>
      </c>
      <c r="P80" s="10" t="str">
        <f t="shared" si="86"/>
        <v/>
      </c>
      <c r="Q80" s="10" t="str">
        <f t="shared" si="87"/>
        <v/>
      </c>
      <c r="R80" s="10" t="str">
        <f t="shared" si="88"/>
        <v/>
      </c>
      <c r="S80" s="10" t="str">
        <f t="shared" si="89"/>
        <v/>
      </c>
      <c r="T80" s="17"/>
      <c r="U80" s="17"/>
      <c r="V80" s="17"/>
      <c r="W80" s="17"/>
      <c r="X80" s="17"/>
      <c r="Y80" s="17"/>
      <c r="Z80" s="17"/>
      <c r="AA80" s="17"/>
      <c r="AB80" s="17"/>
      <c r="AC80" s="17">
        <f t="shared" si="90"/>
        <v>0</v>
      </c>
      <c r="AD80" s="17">
        <f t="shared" si="91"/>
        <v>0</v>
      </c>
      <c r="AE80" s="32" t="str">
        <f t="shared" si="92"/>
        <v/>
      </c>
      <c r="AF80" s="32" t="str">
        <f t="shared" si="93"/>
        <v/>
      </c>
      <c r="AG80" s="32" t="str">
        <f t="shared" si="94"/>
        <v/>
      </c>
      <c r="AH80" s="32" t="str">
        <f t="shared" si="95"/>
        <v/>
      </c>
      <c r="AI80" s="32" t="str">
        <f t="shared" si="96"/>
        <v/>
      </c>
      <c r="AJ80" s="32" t="str">
        <f t="shared" si="97"/>
        <v/>
      </c>
      <c r="AK80" s="32" t="str">
        <f t="shared" si="98"/>
        <v/>
      </c>
      <c r="AL80" s="24"/>
      <c r="AM80" s="24"/>
      <c r="AN80" s="24"/>
      <c r="AO80" s="24"/>
      <c r="AP80" s="24"/>
      <c r="AQ80" s="24"/>
      <c r="AR80" s="24"/>
      <c r="AS80" s="24"/>
      <c r="AT80" s="24"/>
      <c r="AU80" s="24">
        <f t="shared" si="99"/>
        <v>0</v>
      </c>
      <c r="AV80" s="24">
        <f t="shared" si="100"/>
        <v>0</v>
      </c>
      <c r="AW80" s="24" t="str">
        <f t="shared" si="101"/>
        <v/>
      </c>
      <c r="AX80" s="24" t="str">
        <f t="shared" si="102"/>
        <v/>
      </c>
      <c r="AY80" s="24" t="str">
        <f t="shared" si="103"/>
        <v/>
      </c>
      <c r="AZ80" s="24" t="str">
        <f t="shared" si="104"/>
        <v/>
      </c>
      <c r="BA80" s="24" t="str">
        <f t="shared" si="105"/>
        <v/>
      </c>
      <c r="BB80" s="24" t="str">
        <f t="shared" si="106"/>
        <v/>
      </c>
      <c r="BC80" s="24" t="str">
        <f t="shared" si="107"/>
        <v/>
      </c>
      <c r="BD80" s="31"/>
      <c r="BE80" s="31"/>
      <c r="BF80" s="31"/>
      <c r="BG80" s="31"/>
      <c r="BH80" s="31"/>
      <c r="BI80" s="31"/>
      <c r="BJ80" s="31"/>
      <c r="BK80" s="31"/>
      <c r="BL80" s="31"/>
      <c r="BM80" s="31">
        <f t="shared" si="108"/>
        <v>0</v>
      </c>
      <c r="BN80" s="31">
        <f t="shared" si="109"/>
        <v>0</v>
      </c>
      <c r="BO80" s="31" t="str">
        <f t="shared" si="110"/>
        <v/>
      </c>
      <c r="BP80" s="31" t="str">
        <f t="shared" si="111"/>
        <v/>
      </c>
      <c r="BQ80" s="31" t="str">
        <f t="shared" si="112"/>
        <v/>
      </c>
      <c r="BR80" s="31" t="str">
        <f t="shared" si="113"/>
        <v/>
      </c>
      <c r="BS80" s="31" t="str">
        <f t="shared" si="114"/>
        <v/>
      </c>
      <c r="BT80" s="31" t="str">
        <f t="shared" si="115"/>
        <v/>
      </c>
      <c r="BU80" s="31" t="str">
        <f t="shared" si="116"/>
        <v/>
      </c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</row>
    <row r="81" spans="1:91" x14ac:dyDescent="0.3">
      <c r="A81" s="1"/>
      <c r="B81" s="10"/>
      <c r="C81" s="10"/>
      <c r="D81" s="10"/>
      <c r="E81" s="10"/>
      <c r="F81" s="10"/>
      <c r="G81" s="10"/>
      <c r="H81" s="10"/>
      <c r="I81" s="10"/>
      <c r="J81" s="10"/>
      <c r="K81" s="10">
        <f t="shared" si="81"/>
        <v>0</v>
      </c>
      <c r="L81" s="10">
        <f t="shared" si="82"/>
        <v>0</v>
      </c>
      <c r="M81" s="10" t="str">
        <f t="shared" si="83"/>
        <v/>
      </c>
      <c r="N81" s="10" t="str">
        <f t="shared" si="84"/>
        <v/>
      </c>
      <c r="O81" s="10" t="str">
        <f t="shared" si="85"/>
        <v/>
      </c>
      <c r="P81" s="10" t="str">
        <f t="shared" si="86"/>
        <v/>
      </c>
      <c r="Q81" s="10" t="str">
        <f t="shared" si="87"/>
        <v/>
      </c>
      <c r="R81" s="10" t="str">
        <f t="shared" si="88"/>
        <v/>
      </c>
      <c r="S81" s="10" t="str">
        <f t="shared" si="89"/>
        <v/>
      </c>
      <c r="T81" s="17"/>
      <c r="U81" s="17"/>
      <c r="V81" s="17"/>
      <c r="W81" s="17"/>
      <c r="X81" s="17"/>
      <c r="Y81" s="17"/>
      <c r="Z81" s="17"/>
      <c r="AA81" s="17"/>
      <c r="AB81" s="17"/>
      <c r="AC81" s="17">
        <f t="shared" si="90"/>
        <v>0</v>
      </c>
      <c r="AD81" s="17">
        <f t="shared" si="91"/>
        <v>0</v>
      </c>
      <c r="AE81" s="32" t="str">
        <f t="shared" si="92"/>
        <v/>
      </c>
      <c r="AF81" s="32" t="str">
        <f t="shared" si="93"/>
        <v/>
      </c>
      <c r="AG81" s="32" t="str">
        <f t="shared" si="94"/>
        <v/>
      </c>
      <c r="AH81" s="32" t="str">
        <f t="shared" si="95"/>
        <v/>
      </c>
      <c r="AI81" s="32" t="str">
        <f t="shared" si="96"/>
        <v/>
      </c>
      <c r="AJ81" s="32" t="str">
        <f t="shared" si="97"/>
        <v/>
      </c>
      <c r="AK81" s="32" t="str">
        <f t="shared" si="98"/>
        <v/>
      </c>
      <c r="AL81" s="24"/>
      <c r="AM81" s="24"/>
      <c r="AN81" s="24"/>
      <c r="AO81" s="24"/>
      <c r="AP81" s="24"/>
      <c r="AQ81" s="24"/>
      <c r="AR81" s="24"/>
      <c r="AS81" s="24"/>
      <c r="AT81" s="24"/>
      <c r="AU81" s="24">
        <f t="shared" si="99"/>
        <v>0</v>
      </c>
      <c r="AV81" s="24">
        <f t="shared" si="100"/>
        <v>0</v>
      </c>
      <c r="AW81" s="24" t="str">
        <f t="shared" si="101"/>
        <v/>
      </c>
      <c r="AX81" s="24" t="str">
        <f t="shared" si="102"/>
        <v/>
      </c>
      <c r="AY81" s="24" t="str">
        <f t="shared" si="103"/>
        <v/>
      </c>
      <c r="AZ81" s="24" t="str">
        <f t="shared" si="104"/>
        <v/>
      </c>
      <c r="BA81" s="24" t="str">
        <f t="shared" si="105"/>
        <v/>
      </c>
      <c r="BB81" s="24" t="str">
        <f t="shared" si="106"/>
        <v/>
      </c>
      <c r="BC81" s="24" t="str">
        <f t="shared" si="107"/>
        <v/>
      </c>
      <c r="BD81" s="31"/>
      <c r="BE81" s="31"/>
      <c r="BF81" s="31"/>
      <c r="BG81" s="31"/>
      <c r="BH81" s="31"/>
      <c r="BI81" s="31"/>
      <c r="BJ81" s="31"/>
      <c r="BK81" s="31"/>
      <c r="BL81" s="31"/>
      <c r="BM81" s="31">
        <f t="shared" si="108"/>
        <v>0</v>
      </c>
      <c r="BN81" s="31">
        <f t="shared" si="109"/>
        <v>0</v>
      </c>
      <c r="BO81" s="31" t="str">
        <f t="shared" si="110"/>
        <v/>
      </c>
      <c r="BP81" s="31" t="str">
        <f t="shared" si="111"/>
        <v/>
      </c>
      <c r="BQ81" s="31" t="str">
        <f t="shared" si="112"/>
        <v/>
      </c>
      <c r="BR81" s="31" t="str">
        <f t="shared" si="113"/>
        <v/>
      </c>
      <c r="BS81" s="31" t="str">
        <f t="shared" si="114"/>
        <v/>
      </c>
      <c r="BT81" s="31" t="str">
        <f t="shared" si="115"/>
        <v/>
      </c>
      <c r="BU81" s="31" t="str">
        <f t="shared" si="116"/>
        <v/>
      </c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</row>
    <row r="82" spans="1:91" x14ac:dyDescent="0.3">
      <c r="A82" s="1"/>
      <c r="B82" s="10"/>
      <c r="C82" s="10"/>
      <c r="D82" s="10"/>
      <c r="E82" s="10"/>
      <c r="F82" s="10"/>
      <c r="G82" s="10"/>
      <c r="H82" s="10"/>
      <c r="I82" s="10"/>
      <c r="J82" s="10"/>
      <c r="K82" s="10">
        <f t="shared" si="81"/>
        <v>0</v>
      </c>
      <c r="L82" s="10">
        <f t="shared" si="82"/>
        <v>0</v>
      </c>
      <c r="M82" s="10" t="str">
        <f t="shared" si="83"/>
        <v/>
      </c>
      <c r="N82" s="10" t="str">
        <f t="shared" si="84"/>
        <v/>
      </c>
      <c r="O82" s="10" t="str">
        <f t="shared" si="85"/>
        <v/>
      </c>
      <c r="P82" s="10" t="str">
        <f t="shared" si="86"/>
        <v/>
      </c>
      <c r="Q82" s="10" t="str">
        <f t="shared" si="87"/>
        <v/>
      </c>
      <c r="R82" s="10" t="str">
        <f t="shared" si="88"/>
        <v/>
      </c>
      <c r="S82" s="10" t="str">
        <f t="shared" si="89"/>
        <v/>
      </c>
      <c r="T82" s="17"/>
      <c r="U82" s="17"/>
      <c r="V82" s="17"/>
      <c r="W82" s="17"/>
      <c r="X82" s="17"/>
      <c r="Y82" s="17"/>
      <c r="Z82" s="17"/>
      <c r="AA82" s="17"/>
      <c r="AB82" s="17"/>
      <c r="AC82" s="17">
        <f t="shared" si="90"/>
        <v>0</v>
      </c>
      <c r="AD82" s="17">
        <f t="shared" si="91"/>
        <v>0</v>
      </c>
      <c r="AE82" s="32" t="str">
        <f t="shared" si="92"/>
        <v/>
      </c>
      <c r="AF82" s="32" t="str">
        <f t="shared" si="93"/>
        <v/>
      </c>
      <c r="AG82" s="32" t="str">
        <f t="shared" si="94"/>
        <v/>
      </c>
      <c r="AH82" s="32" t="str">
        <f t="shared" si="95"/>
        <v/>
      </c>
      <c r="AI82" s="32" t="str">
        <f t="shared" si="96"/>
        <v/>
      </c>
      <c r="AJ82" s="32" t="str">
        <f t="shared" si="97"/>
        <v/>
      </c>
      <c r="AK82" s="32" t="str">
        <f t="shared" si="98"/>
        <v/>
      </c>
      <c r="AL82" s="24"/>
      <c r="AM82" s="24"/>
      <c r="AN82" s="24"/>
      <c r="AO82" s="24"/>
      <c r="AP82" s="24"/>
      <c r="AQ82" s="24"/>
      <c r="AR82" s="24"/>
      <c r="AS82" s="24"/>
      <c r="AT82" s="24"/>
      <c r="AU82" s="24">
        <f t="shared" si="99"/>
        <v>0</v>
      </c>
      <c r="AV82" s="24">
        <f t="shared" si="100"/>
        <v>0</v>
      </c>
      <c r="AW82" s="24" t="str">
        <f t="shared" si="101"/>
        <v/>
      </c>
      <c r="AX82" s="24" t="str">
        <f t="shared" si="102"/>
        <v/>
      </c>
      <c r="AY82" s="24" t="str">
        <f t="shared" si="103"/>
        <v/>
      </c>
      <c r="AZ82" s="24" t="str">
        <f t="shared" si="104"/>
        <v/>
      </c>
      <c r="BA82" s="24" t="str">
        <f t="shared" si="105"/>
        <v/>
      </c>
      <c r="BB82" s="24" t="str">
        <f t="shared" si="106"/>
        <v/>
      </c>
      <c r="BC82" s="24" t="str">
        <f t="shared" si="107"/>
        <v/>
      </c>
      <c r="BD82" s="31"/>
      <c r="BE82" s="31"/>
      <c r="BF82" s="31"/>
      <c r="BG82" s="31"/>
      <c r="BH82" s="31"/>
      <c r="BI82" s="31"/>
      <c r="BJ82" s="31"/>
      <c r="BK82" s="31"/>
      <c r="BL82" s="31"/>
      <c r="BM82" s="31">
        <f t="shared" si="108"/>
        <v>0</v>
      </c>
      <c r="BN82" s="31">
        <f t="shared" si="109"/>
        <v>0</v>
      </c>
      <c r="BO82" s="31" t="str">
        <f t="shared" si="110"/>
        <v/>
      </c>
      <c r="BP82" s="31" t="str">
        <f t="shared" si="111"/>
        <v/>
      </c>
      <c r="BQ82" s="31" t="str">
        <f t="shared" si="112"/>
        <v/>
      </c>
      <c r="BR82" s="31" t="str">
        <f t="shared" si="113"/>
        <v/>
      </c>
      <c r="BS82" s="31" t="str">
        <f t="shared" si="114"/>
        <v/>
      </c>
      <c r="BT82" s="31" t="str">
        <f t="shared" si="115"/>
        <v/>
      </c>
      <c r="BU82" s="31" t="str">
        <f t="shared" si="116"/>
        <v/>
      </c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</row>
    <row r="83" spans="1:91" x14ac:dyDescent="0.3">
      <c r="A83" s="1"/>
      <c r="B83" s="10"/>
      <c r="C83" s="10"/>
      <c r="D83" s="10"/>
      <c r="E83" s="10"/>
      <c r="F83" s="10"/>
      <c r="G83" s="10"/>
      <c r="H83" s="10"/>
      <c r="I83" s="10"/>
      <c r="J83" s="10"/>
      <c r="K83" s="10">
        <f t="shared" si="81"/>
        <v>0</v>
      </c>
      <c r="L83" s="10">
        <f t="shared" si="82"/>
        <v>0</v>
      </c>
      <c r="M83" s="10" t="str">
        <f t="shared" si="83"/>
        <v/>
      </c>
      <c r="N83" s="10" t="str">
        <f t="shared" si="84"/>
        <v/>
      </c>
      <c r="O83" s="10" t="str">
        <f t="shared" si="85"/>
        <v/>
      </c>
      <c r="P83" s="10" t="str">
        <f t="shared" si="86"/>
        <v/>
      </c>
      <c r="Q83" s="10" t="str">
        <f t="shared" si="87"/>
        <v/>
      </c>
      <c r="R83" s="10" t="str">
        <f t="shared" si="88"/>
        <v/>
      </c>
      <c r="S83" s="10" t="str">
        <f t="shared" si="89"/>
        <v/>
      </c>
      <c r="T83" s="17"/>
      <c r="U83" s="17"/>
      <c r="V83" s="17"/>
      <c r="W83" s="17"/>
      <c r="X83" s="17"/>
      <c r="Y83" s="17"/>
      <c r="Z83" s="17"/>
      <c r="AA83" s="17"/>
      <c r="AB83" s="17"/>
      <c r="AC83" s="17">
        <f t="shared" si="90"/>
        <v>0</v>
      </c>
      <c r="AD83" s="17">
        <f t="shared" si="91"/>
        <v>0</v>
      </c>
      <c r="AE83" s="32" t="str">
        <f t="shared" si="92"/>
        <v/>
      </c>
      <c r="AF83" s="32" t="str">
        <f t="shared" si="93"/>
        <v/>
      </c>
      <c r="AG83" s="32" t="str">
        <f t="shared" si="94"/>
        <v/>
      </c>
      <c r="AH83" s="32" t="str">
        <f t="shared" si="95"/>
        <v/>
      </c>
      <c r="AI83" s="32" t="str">
        <f t="shared" si="96"/>
        <v/>
      </c>
      <c r="AJ83" s="32" t="str">
        <f t="shared" si="97"/>
        <v/>
      </c>
      <c r="AK83" s="32" t="str">
        <f t="shared" si="98"/>
        <v/>
      </c>
      <c r="AL83" s="24"/>
      <c r="AM83" s="24"/>
      <c r="AN83" s="24"/>
      <c r="AO83" s="24"/>
      <c r="AP83" s="24"/>
      <c r="AQ83" s="24"/>
      <c r="AR83" s="24"/>
      <c r="AS83" s="24"/>
      <c r="AT83" s="24"/>
      <c r="AU83" s="24">
        <f t="shared" si="99"/>
        <v>0</v>
      </c>
      <c r="AV83" s="24">
        <f t="shared" si="100"/>
        <v>0</v>
      </c>
      <c r="AW83" s="24" t="str">
        <f t="shared" si="101"/>
        <v/>
      </c>
      <c r="AX83" s="24" t="str">
        <f t="shared" si="102"/>
        <v/>
      </c>
      <c r="AY83" s="24" t="str">
        <f t="shared" si="103"/>
        <v/>
      </c>
      <c r="AZ83" s="24" t="str">
        <f t="shared" si="104"/>
        <v/>
      </c>
      <c r="BA83" s="24" t="str">
        <f t="shared" si="105"/>
        <v/>
      </c>
      <c r="BB83" s="24" t="str">
        <f t="shared" si="106"/>
        <v/>
      </c>
      <c r="BC83" s="24" t="str">
        <f t="shared" si="107"/>
        <v/>
      </c>
      <c r="BD83" s="31"/>
      <c r="BE83" s="31"/>
      <c r="BF83" s="31"/>
      <c r="BG83" s="31"/>
      <c r="BH83" s="31"/>
      <c r="BI83" s="31"/>
      <c r="BJ83" s="31"/>
      <c r="BK83" s="31"/>
      <c r="BL83" s="31"/>
      <c r="BM83" s="31">
        <f t="shared" si="108"/>
        <v>0</v>
      </c>
      <c r="BN83" s="31">
        <f t="shared" si="109"/>
        <v>0</v>
      </c>
      <c r="BO83" s="31" t="str">
        <f t="shared" si="110"/>
        <v/>
      </c>
      <c r="BP83" s="31" t="str">
        <f t="shared" si="111"/>
        <v/>
      </c>
      <c r="BQ83" s="31" t="str">
        <f t="shared" si="112"/>
        <v/>
      </c>
      <c r="BR83" s="31" t="str">
        <f t="shared" si="113"/>
        <v/>
      </c>
      <c r="BS83" s="31" t="str">
        <f t="shared" si="114"/>
        <v/>
      </c>
      <c r="BT83" s="31" t="str">
        <f t="shared" si="115"/>
        <v/>
      </c>
      <c r="BU83" s="31" t="str">
        <f t="shared" si="116"/>
        <v/>
      </c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</row>
    <row r="84" spans="1:91" x14ac:dyDescent="0.3">
      <c r="A84" s="1"/>
      <c r="B84" s="10"/>
      <c r="C84" s="10"/>
      <c r="D84" s="10"/>
      <c r="E84" s="10"/>
      <c r="F84" s="10"/>
      <c r="G84" s="10"/>
      <c r="H84" s="10"/>
      <c r="I84" s="10"/>
      <c r="J84" s="10"/>
      <c r="K84" s="10">
        <f t="shared" si="81"/>
        <v>0</v>
      </c>
      <c r="L84" s="10">
        <f t="shared" si="82"/>
        <v>0</v>
      </c>
      <c r="M84" s="10" t="str">
        <f t="shared" si="83"/>
        <v/>
      </c>
      <c r="N84" s="10" t="str">
        <f t="shared" si="84"/>
        <v/>
      </c>
      <c r="O84" s="10" t="str">
        <f t="shared" si="85"/>
        <v/>
      </c>
      <c r="P84" s="10" t="str">
        <f t="shared" si="86"/>
        <v/>
      </c>
      <c r="Q84" s="10" t="str">
        <f t="shared" si="87"/>
        <v/>
      </c>
      <c r="R84" s="10" t="str">
        <f t="shared" si="88"/>
        <v/>
      </c>
      <c r="S84" s="10" t="str">
        <f t="shared" si="89"/>
        <v/>
      </c>
      <c r="T84" s="17"/>
      <c r="U84" s="17"/>
      <c r="V84" s="17"/>
      <c r="W84" s="17"/>
      <c r="X84" s="17"/>
      <c r="Y84" s="17"/>
      <c r="Z84" s="17"/>
      <c r="AA84" s="17"/>
      <c r="AB84" s="17"/>
      <c r="AC84" s="17">
        <f t="shared" si="90"/>
        <v>0</v>
      </c>
      <c r="AD84" s="17">
        <f t="shared" si="91"/>
        <v>0</v>
      </c>
      <c r="AE84" s="32" t="str">
        <f t="shared" si="92"/>
        <v/>
      </c>
      <c r="AF84" s="32" t="str">
        <f t="shared" si="93"/>
        <v/>
      </c>
      <c r="AG84" s="32" t="str">
        <f t="shared" si="94"/>
        <v/>
      </c>
      <c r="AH84" s="32" t="str">
        <f t="shared" si="95"/>
        <v/>
      </c>
      <c r="AI84" s="32" t="str">
        <f t="shared" si="96"/>
        <v/>
      </c>
      <c r="AJ84" s="32" t="str">
        <f t="shared" si="97"/>
        <v/>
      </c>
      <c r="AK84" s="32" t="str">
        <f t="shared" si="98"/>
        <v/>
      </c>
      <c r="AL84" s="24"/>
      <c r="AM84" s="24"/>
      <c r="AN84" s="24"/>
      <c r="AO84" s="24"/>
      <c r="AP84" s="24"/>
      <c r="AQ84" s="24"/>
      <c r="AR84" s="24"/>
      <c r="AS84" s="24"/>
      <c r="AT84" s="24"/>
      <c r="AU84" s="24">
        <f t="shared" si="99"/>
        <v>0</v>
      </c>
      <c r="AV84" s="24">
        <f t="shared" si="100"/>
        <v>0</v>
      </c>
      <c r="AW84" s="24" t="str">
        <f t="shared" si="101"/>
        <v/>
      </c>
      <c r="AX84" s="24" t="str">
        <f t="shared" si="102"/>
        <v/>
      </c>
      <c r="AY84" s="24" t="str">
        <f t="shared" si="103"/>
        <v/>
      </c>
      <c r="AZ84" s="24" t="str">
        <f t="shared" si="104"/>
        <v/>
      </c>
      <c r="BA84" s="24" t="str">
        <f t="shared" si="105"/>
        <v/>
      </c>
      <c r="BB84" s="24" t="str">
        <f t="shared" si="106"/>
        <v/>
      </c>
      <c r="BC84" s="24" t="str">
        <f t="shared" si="107"/>
        <v/>
      </c>
      <c r="BD84" s="31"/>
      <c r="BE84" s="31"/>
      <c r="BF84" s="31"/>
      <c r="BG84" s="31"/>
      <c r="BH84" s="31"/>
      <c r="BI84" s="31"/>
      <c r="BJ84" s="31"/>
      <c r="BK84" s="31"/>
      <c r="BL84" s="31"/>
      <c r="BM84" s="31">
        <f t="shared" si="108"/>
        <v>0</v>
      </c>
      <c r="BN84" s="31">
        <f t="shared" si="109"/>
        <v>0</v>
      </c>
      <c r="BO84" s="31" t="str">
        <f t="shared" si="110"/>
        <v/>
      </c>
      <c r="BP84" s="31" t="str">
        <f t="shared" si="111"/>
        <v/>
      </c>
      <c r="BQ84" s="31" t="str">
        <f t="shared" si="112"/>
        <v/>
      </c>
      <c r="BR84" s="31" t="str">
        <f t="shared" si="113"/>
        <v/>
      </c>
      <c r="BS84" s="31" t="str">
        <f t="shared" si="114"/>
        <v/>
      </c>
      <c r="BT84" s="31" t="str">
        <f t="shared" si="115"/>
        <v/>
      </c>
      <c r="BU84" s="31" t="str">
        <f t="shared" si="116"/>
        <v/>
      </c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</row>
    <row r="85" spans="1:91" x14ac:dyDescent="0.3">
      <c r="A85" s="1"/>
      <c r="B85" s="10"/>
      <c r="C85" s="10"/>
      <c r="D85" s="10"/>
      <c r="E85" s="10"/>
      <c r="F85" s="10"/>
      <c r="G85" s="10"/>
      <c r="H85" s="10"/>
      <c r="I85" s="10"/>
      <c r="J85" s="10"/>
      <c r="K85" s="10">
        <f t="shared" si="81"/>
        <v>0</v>
      </c>
      <c r="L85" s="10">
        <f t="shared" si="82"/>
        <v>0</v>
      </c>
      <c r="M85" s="10" t="str">
        <f t="shared" si="83"/>
        <v/>
      </c>
      <c r="N85" s="10" t="str">
        <f t="shared" si="84"/>
        <v/>
      </c>
      <c r="O85" s="10" t="str">
        <f t="shared" si="85"/>
        <v/>
      </c>
      <c r="P85" s="10" t="str">
        <f t="shared" si="86"/>
        <v/>
      </c>
      <c r="Q85" s="10" t="str">
        <f t="shared" si="87"/>
        <v/>
      </c>
      <c r="R85" s="10" t="str">
        <f t="shared" si="88"/>
        <v/>
      </c>
      <c r="S85" s="10" t="str">
        <f t="shared" si="89"/>
        <v/>
      </c>
      <c r="T85" s="17"/>
      <c r="U85" s="17"/>
      <c r="V85" s="17"/>
      <c r="W85" s="17"/>
      <c r="X85" s="17"/>
      <c r="Y85" s="17"/>
      <c r="Z85" s="17"/>
      <c r="AA85" s="17"/>
      <c r="AB85" s="17"/>
      <c r="AC85" s="17">
        <f t="shared" si="90"/>
        <v>0</v>
      </c>
      <c r="AD85" s="17">
        <f t="shared" si="91"/>
        <v>0</v>
      </c>
      <c r="AE85" s="32" t="str">
        <f t="shared" si="92"/>
        <v/>
      </c>
      <c r="AF85" s="32" t="str">
        <f t="shared" si="93"/>
        <v/>
      </c>
      <c r="AG85" s="32" t="str">
        <f t="shared" si="94"/>
        <v/>
      </c>
      <c r="AH85" s="32" t="str">
        <f t="shared" si="95"/>
        <v/>
      </c>
      <c r="AI85" s="32" t="str">
        <f t="shared" si="96"/>
        <v/>
      </c>
      <c r="AJ85" s="32" t="str">
        <f t="shared" si="97"/>
        <v/>
      </c>
      <c r="AK85" s="32" t="str">
        <f t="shared" si="98"/>
        <v/>
      </c>
      <c r="AL85" s="24"/>
      <c r="AM85" s="24"/>
      <c r="AN85" s="24"/>
      <c r="AO85" s="24"/>
      <c r="AP85" s="24"/>
      <c r="AQ85" s="24"/>
      <c r="AR85" s="24"/>
      <c r="AS85" s="24"/>
      <c r="AT85" s="24"/>
      <c r="AU85" s="24">
        <f t="shared" si="99"/>
        <v>0</v>
      </c>
      <c r="AV85" s="24">
        <f t="shared" si="100"/>
        <v>0</v>
      </c>
      <c r="AW85" s="24" t="str">
        <f t="shared" si="101"/>
        <v/>
      </c>
      <c r="AX85" s="24" t="str">
        <f t="shared" si="102"/>
        <v/>
      </c>
      <c r="AY85" s="24" t="str">
        <f t="shared" si="103"/>
        <v/>
      </c>
      <c r="AZ85" s="24" t="str">
        <f t="shared" si="104"/>
        <v/>
      </c>
      <c r="BA85" s="24" t="str">
        <f t="shared" si="105"/>
        <v/>
      </c>
      <c r="BB85" s="24" t="str">
        <f t="shared" si="106"/>
        <v/>
      </c>
      <c r="BC85" s="24" t="str">
        <f t="shared" si="107"/>
        <v/>
      </c>
      <c r="BD85" s="31"/>
      <c r="BE85" s="31"/>
      <c r="BF85" s="31"/>
      <c r="BG85" s="31"/>
      <c r="BH85" s="31"/>
      <c r="BI85" s="31"/>
      <c r="BJ85" s="31"/>
      <c r="BK85" s="31"/>
      <c r="BL85" s="31"/>
      <c r="BM85" s="31">
        <f t="shared" si="108"/>
        <v>0</v>
      </c>
      <c r="BN85" s="31">
        <f t="shared" si="109"/>
        <v>0</v>
      </c>
      <c r="BO85" s="31" t="str">
        <f t="shared" si="110"/>
        <v/>
      </c>
      <c r="BP85" s="31" t="str">
        <f t="shared" si="111"/>
        <v/>
      </c>
      <c r="BQ85" s="31" t="str">
        <f t="shared" si="112"/>
        <v/>
      </c>
      <c r="BR85" s="31" t="str">
        <f t="shared" si="113"/>
        <v/>
      </c>
      <c r="BS85" s="31" t="str">
        <f t="shared" si="114"/>
        <v/>
      </c>
      <c r="BT85" s="31" t="str">
        <f t="shared" si="115"/>
        <v/>
      </c>
      <c r="BU85" s="31" t="str">
        <f t="shared" si="116"/>
        <v/>
      </c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</row>
    <row r="86" spans="1:91" x14ac:dyDescent="0.3">
      <c r="A86" s="1"/>
      <c r="B86" s="10"/>
      <c r="C86" s="10"/>
      <c r="D86" s="10"/>
      <c r="E86" s="10"/>
      <c r="F86" s="10"/>
      <c r="G86" s="10"/>
      <c r="H86" s="10"/>
      <c r="I86" s="10"/>
      <c r="J86" s="10"/>
      <c r="K86" s="10">
        <f t="shared" si="81"/>
        <v>0</v>
      </c>
      <c r="L86" s="10">
        <f t="shared" si="82"/>
        <v>0</v>
      </c>
      <c r="M86" s="10" t="str">
        <f t="shared" si="83"/>
        <v/>
      </c>
      <c r="N86" s="10" t="str">
        <f t="shared" si="84"/>
        <v/>
      </c>
      <c r="O86" s="10" t="str">
        <f t="shared" si="85"/>
        <v/>
      </c>
      <c r="P86" s="10" t="str">
        <f t="shared" si="86"/>
        <v/>
      </c>
      <c r="Q86" s="10" t="str">
        <f t="shared" si="87"/>
        <v/>
      </c>
      <c r="R86" s="10" t="str">
        <f t="shared" si="88"/>
        <v/>
      </c>
      <c r="S86" s="10" t="str">
        <f t="shared" si="89"/>
        <v/>
      </c>
      <c r="T86" s="17"/>
      <c r="U86" s="17"/>
      <c r="V86" s="17"/>
      <c r="W86" s="17"/>
      <c r="X86" s="17"/>
      <c r="Y86" s="17"/>
      <c r="Z86" s="17"/>
      <c r="AA86" s="17"/>
      <c r="AB86" s="17"/>
      <c r="AC86" s="17">
        <f t="shared" si="90"/>
        <v>0</v>
      </c>
      <c r="AD86" s="17">
        <f t="shared" si="91"/>
        <v>0</v>
      </c>
      <c r="AE86" s="32" t="str">
        <f t="shared" si="92"/>
        <v/>
      </c>
      <c r="AF86" s="32" t="str">
        <f t="shared" si="93"/>
        <v/>
      </c>
      <c r="AG86" s="32" t="str">
        <f t="shared" si="94"/>
        <v/>
      </c>
      <c r="AH86" s="32" t="str">
        <f t="shared" si="95"/>
        <v/>
      </c>
      <c r="AI86" s="32" t="str">
        <f t="shared" si="96"/>
        <v/>
      </c>
      <c r="AJ86" s="32" t="str">
        <f t="shared" si="97"/>
        <v/>
      </c>
      <c r="AK86" s="32" t="str">
        <f t="shared" si="98"/>
        <v/>
      </c>
      <c r="AL86" s="24"/>
      <c r="AM86" s="24"/>
      <c r="AN86" s="24"/>
      <c r="AO86" s="24"/>
      <c r="AP86" s="24"/>
      <c r="AQ86" s="24"/>
      <c r="AR86" s="24"/>
      <c r="AS86" s="24"/>
      <c r="AT86" s="24"/>
      <c r="AU86" s="24">
        <f t="shared" si="99"/>
        <v>0</v>
      </c>
      <c r="AV86" s="24">
        <f t="shared" si="100"/>
        <v>0</v>
      </c>
      <c r="AW86" s="24" t="str">
        <f t="shared" si="101"/>
        <v/>
      </c>
      <c r="AX86" s="24" t="str">
        <f t="shared" si="102"/>
        <v/>
      </c>
      <c r="AY86" s="24" t="str">
        <f t="shared" si="103"/>
        <v/>
      </c>
      <c r="AZ86" s="24" t="str">
        <f t="shared" si="104"/>
        <v/>
      </c>
      <c r="BA86" s="24" t="str">
        <f t="shared" si="105"/>
        <v/>
      </c>
      <c r="BB86" s="24" t="str">
        <f t="shared" si="106"/>
        <v/>
      </c>
      <c r="BC86" s="24" t="str">
        <f t="shared" si="107"/>
        <v/>
      </c>
      <c r="BD86" s="31"/>
      <c r="BE86" s="31"/>
      <c r="BF86" s="31"/>
      <c r="BG86" s="31"/>
      <c r="BH86" s="31"/>
      <c r="BI86" s="31"/>
      <c r="BJ86" s="31"/>
      <c r="BK86" s="31"/>
      <c r="BL86" s="31"/>
      <c r="BM86" s="31">
        <f t="shared" si="108"/>
        <v>0</v>
      </c>
      <c r="BN86" s="31">
        <f t="shared" si="109"/>
        <v>0</v>
      </c>
      <c r="BO86" s="31" t="str">
        <f t="shared" si="110"/>
        <v/>
      </c>
      <c r="BP86" s="31" t="str">
        <f t="shared" si="111"/>
        <v/>
      </c>
      <c r="BQ86" s="31" t="str">
        <f t="shared" si="112"/>
        <v/>
      </c>
      <c r="BR86" s="31" t="str">
        <f t="shared" si="113"/>
        <v/>
      </c>
      <c r="BS86" s="31" t="str">
        <f t="shared" si="114"/>
        <v/>
      </c>
      <c r="BT86" s="31" t="str">
        <f t="shared" si="115"/>
        <v/>
      </c>
      <c r="BU86" s="31" t="str">
        <f t="shared" si="116"/>
        <v/>
      </c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</row>
    <row r="87" spans="1:91" x14ac:dyDescent="0.3">
      <c r="A87" s="1"/>
      <c r="B87" s="10"/>
      <c r="C87" s="10"/>
      <c r="D87" s="10"/>
      <c r="E87" s="10"/>
      <c r="F87" s="10"/>
      <c r="G87" s="10"/>
      <c r="H87" s="10"/>
      <c r="I87" s="10"/>
      <c r="J87" s="10"/>
      <c r="K87" s="10">
        <f t="shared" si="81"/>
        <v>0</v>
      </c>
      <c r="L87" s="10">
        <f t="shared" si="82"/>
        <v>0</v>
      </c>
      <c r="M87" s="10" t="str">
        <f t="shared" si="83"/>
        <v/>
      </c>
      <c r="N87" s="10" t="str">
        <f t="shared" si="84"/>
        <v/>
      </c>
      <c r="O87" s="10" t="str">
        <f t="shared" si="85"/>
        <v/>
      </c>
      <c r="P87" s="10" t="str">
        <f t="shared" si="86"/>
        <v/>
      </c>
      <c r="Q87" s="10" t="str">
        <f t="shared" si="87"/>
        <v/>
      </c>
      <c r="R87" s="10" t="str">
        <f t="shared" si="88"/>
        <v/>
      </c>
      <c r="S87" s="10" t="str">
        <f t="shared" si="89"/>
        <v/>
      </c>
      <c r="T87" s="17"/>
      <c r="U87" s="17"/>
      <c r="V87" s="17"/>
      <c r="W87" s="17"/>
      <c r="X87" s="17"/>
      <c r="Y87" s="17"/>
      <c r="Z87" s="17"/>
      <c r="AA87" s="17"/>
      <c r="AB87" s="17"/>
      <c r="AC87" s="17">
        <f t="shared" si="90"/>
        <v>0</v>
      </c>
      <c r="AD87" s="17">
        <f t="shared" si="91"/>
        <v>0</v>
      </c>
      <c r="AE87" s="32" t="str">
        <f t="shared" si="92"/>
        <v/>
      </c>
      <c r="AF87" s="32" t="str">
        <f t="shared" si="93"/>
        <v/>
      </c>
      <c r="AG87" s="32" t="str">
        <f t="shared" si="94"/>
        <v/>
      </c>
      <c r="AH87" s="32" t="str">
        <f t="shared" si="95"/>
        <v/>
      </c>
      <c r="AI87" s="32" t="str">
        <f t="shared" si="96"/>
        <v/>
      </c>
      <c r="AJ87" s="32" t="str">
        <f t="shared" si="97"/>
        <v/>
      </c>
      <c r="AK87" s="32" t="str">
        <f t="shared" si="98"/>
        <v/>
      </c>
      <c r="AL87" s="24"/>
      <c r="AM87" s="24"/>
      <c r="AN87" s="24"/>
      <c r="AO87" s="24"/>
      <c r="AP87" s="24"/>
      <c r="AQ87" s="24"/>
      <c r="AR87" s="24"/>
      <c r="AS87" s="24"/>
      <c r="AT87" s="24"/>
      <c r="AU87" s="24">
        <f t="shared" si="99"/>
        <v>0</v>
      </c>
      <c r="AV87" s="24">
        <f t="shared" si="100"/>
        <v>0</v>
      </c>
      <c r="AW87" s="24" t="str">
        <f t="shared" si="101"/>
        <v/>
      </c>
      <c r="AX87" s="24" t="str">
        <f t="shared" si="102"/>
        <v/>
      </c>
      <c r="AY87" s="24" t="str">
        <f t="shared" si="103"/>
        <v/>
      </c>
      <c r="AZ87" s="24" t="str">
        <f t="shared" si="104"/>
        <v/>
      </c>
      <c r="BA87" s="24" t="str">
        <f t="shared" si="105"/>
        <v/>
      </c>
      <c r="BB87" s="24" t="str">
        <f t="shared" si="106"/>
        <v/>
      </c>
      <c r="BC87" s="24" t="str">
        <f t="shared" si="107"/>
        <v/>
      </c>
      <c r="BD87" s="31"/>
      <c r="BE87" s="31"/>
      <c r="BF87" s="31"/>
      <c r="BG87" s="31"/>
      <c r="BH87" s="31"/>
      <c r="BI87" s="31"/>
      <c r="BJ87" s="31"/>
      <c r="BK87" s="31"/>
      <c r="BL87" s="31"/>
      <c r="BM87" s="31">
        <f t="shared" si="108"/>
        <v>0</v>
      </c>
      <c r="BN87" s="31">
        <f t="shared" si="109"/>
        <v>0</v>
      </c>
      <c r="BO87" s="31" t="str">
        <f t="shared" si="110"/>
        <v/>
      </c>
      <c r="BP87" s="31" t="str">
        <f t="shared" si="111"/>
        <v/>
      </c>
      <c r="BQ87" s="31" t="str">
        <f t="shared" si="112"/>
        <v/>
      </c>
      <c r="BR87" s="31" t="str">
        <f t="shared" si="113"/>
        <v/>
      </c>
      <c r="BS87" s="31" t="str">
        <f t="shared" si="114"/>
        <v/>
      </c>
      <c r="BT87" s="31" t="str">
        <f t="shared" si="115"/>
        <v/>
      </c>
      <c r="BU87" s="31" t="str">
        <f t="shared" si="116"/>
        <v/>
      </c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</row>
    <row r="88" spans="1:91" x14ac:dyDescent="0.3">
      <c r="A88" s="1"/>
      <c r="B88" s="10"/>
      <c r="C88" s="10"/>
      <c r="D88" s="10"/>
      <c r="E88" s="10"/>
      <c r="F88" s="10"/>
      <c r="G88" s="10"/>
      <c r="H88" s="10"/>
      <c r="I88" s="10"/>
      <c r="J88" s="10"/>
      <c r="K88" s="10">
        <f t="shared" si="81"/>
        <v>0</v>
      </c>
      <c r="L88" s="10">
        <f t="shared" si="82"/>
        <v>0</v>
      </c>
      <c r="M88" s="10" t="str">
        <f t="shared" si="83"/>
        <v/>
      </c>
      <c r="N88" s="10" t="str">
        <f t="shared" si="84"/>
        <v/>
      </c>
      <c r="O88" s="10" t="str">
        <f t="shared" si="85"/>
        <v/>
      </c>
      <c r="P88" s="10" t="str">
        <f t="shared" si="86"/>
        <v/>
      </c>
      <c r="Q88" s="10" t="str">
        <f t="shared" si="87"/>
        <v/>
      </c>
      <c r="R88" s="10" t="str">
        <f t="shared" si="88"/>
        <v/>
      </c>
      <c r="S88" s="10" t="str">
        <f t="shared" si="89"/>
        <v/>
      </c>
      <c r="T88" s="17"/>
      <c r="U88" s="17"/>
      <c r="V88" s="17"/>
      <c r="W88" s="17"/>
      <c r="X88" s="17"/>
      <c r="Y88" s="17"/>
      <c r="Z88" s="17"/>
      <c r="AA88" s="17"/>
      <c r="AB88" s="17"/>
      <c r="AC88" s="17">
        <f t="shared" si="90"/>
        <v>0</v>
      </c>
      <c r="AD88" s="17">
        <f t="shared" si="91"/>
        <v>0</v>
      </c>
      <c r="AE88" s="32" t="str">
        <f t="shared" si="92"/>
        <v/>
      </c>
      <c r="AF88" s="32" t="str">
        <f t="shared" si="93"/>
        <v/>
      </c>
      <c r="AG88" s="32" t="str">
        <f t="shared" si="94"/>
        <v/>
      </c>
      <c r="AH88" s="32" t="str">
        <f t="shared" si="95"/>
        <v/>
      </c>
      <c r="AI88" s="32" t="str">
        <f t="shared" si="96"/>
        <v/>
      </c>
      <c r="AJ88" s="32" t="str">
        <f t="shared" si="97"/>
        <v/>
      </c>
      <c r="AK88" s="32" t="str">
        <f t="shared" si="98"/>
        <v/>
      </c>
      <c r="AL88" s="24"/>
      <c r="AM88" s="24"/>
      <c r="AN88" s="24"/>
      <c r="AO88" s="24"/>
      <c r="AP88" s="24"/>
      <c r="AQ88" s="24"/>
      <c r="AR88" s="24"/>
      <c r="AS88" s="24"/>
      <c r="AT88" s="24"/>
      <c r="AU88" s="24">
        <f t="shared" si="99"/>
        <v>0</v>
      </c>
      <c r="AV88" s="24">
        <f t="shared" si="100"/>
        <v>0</v>
      </c>
      <c r="AW88" s="24" t="str">
        <f t="shared" si="101"/>
        <v/>
      </c>
      <c r="AX88" s="24" t="str">
        <f t="shared" si="102"/>
        <v/>
      </c>
      <c r="AY88" s="24" t="str">
        <f t="shared" si="103"/>
        <v/>
      </c>
      <c r="AZ88" s="24" t="str">
        <f t="shared" si="104"/>
        <v/>
      </c>
      <c r="BA88" s="24" t="str">
        <f t="shared" si="105"/>
        <v/>
      </c>
      <c r="BB88" s="24" t="str">
        <f t="shared" si="106"/>
        <v/>
      </c>
      <c r="BC88" s="24" t="str">
        <f t="shared" si="107"/>
        <v/>
      </c>
      <c r="BD88" s="31"/>
      <c r="BE88" s="31"/>
      <c r="BF88" s="31"/>
      <c r="BG88" s="31"/>
      <c r="BH88" s="31"/>
      <c r="BI88" s="31"/>
      <c r="BJ88" s="31"/>
      <c r="BK88" s="31"/>
      <c r="BL88" s="31"/>
      <c r="BM88" s="31">
        <f t="shared" si="108"/>
        <v>0</v>
      </c>
      <c r="BN88" s="31">
        <f t="shared" si="109"/>
        <v>0</v>
      </c>
      <c r="BO88" s="31" t="str">
        <f t="shared" si="110"/>
        <v/>
      </c>
      <c r="BP88" s="31" t="str">
        <f t="shared" si="111"/>
        <v/>
      </c>
      <c r="BQ88" s="31" t="str">
        <f t="shared" si="112"/>
        <v/>
      </c>
      <c r="BR88" s="31" t="str">
        <f t="shared" si="113"/>
        <v/>
      </c>
      <c r="BS88" s="31" t="str">
        <f t="shared" si="114"/>
        <v/>
      </c>
      <c r="BT88" s="31" t="str">
        <f t="shared" si="115"/>
        <v/>
      </c>
      <c r="BU88" s="31" t="str">
        <f t="shared" si="116"/>
        <v/>
      </c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</row>
    <row r="89" spans="1:91" x14ac:dyDescent="0.3">
      <c r="A89" s="1"/>
      <c r="B89" s="10"/>
      <c r="C89" s="10"/>
      <c r="D89" s="10"/>
      <c r="E89" s="10"/>
      <c r="F89" s="10"/>
      <c r="G89" s="10"/>
      <c r="H89" s="10"/>
      <c r="I89" s="10"/>
      <c r="J89" s="10"/>
      <c r="K89" s="10">
        <f t="shared" si="81"/>
        <v>0</v>
      </c>
      <c r="L89" s="10">
        <f t="shared" si="82"/>
        <v>0</v>
      </c>
      <c r="M89" s="10" t="str">
        <f t="shared" si="83"/>
        <v/>
      </c>
      <c r="N89" s="10" t="str">
        <f t="shared" si="84"/>
        <v/>
      </c>
      <c r="O89" s="10" t="str">
        <f t="shared" si="85"/>
        <v/>
      </c>
      <c r="P89" s="10" t="str">
        <f t="shared" si="86"/>
        <v/>
      </c>
      <c r="Q89" s="10" t="str">
        <f t="shared" si="87"/>
        <v/>
      </c>
      <c r="R89" s="10" t="str">
        <f t="shared" si="88"/>
        <v/>
      </c>
      <c r="S89" s="10" t="str">
        <f t="shared" si="89"/>
        <v/>
      </c>
      <c r="T89" s="17"/>
      <c r="U89" s="17"/>
      <c r="V89" s="17"/>
      <c r="W89" s="17"/>
      <c r="X89" s="17"/>
      <c r="Y89" s="17"/>
      <c r="Z89" s="17"/>
      <c r="AA89" s="17"/>
      <c r="AB89" s="17"/>
      <c r="AC89" s="17">
        <f t="shared" si="90"/>
        <v>0</v>
      </c>
      <c r="AD89" s="17">
        <f t="shared" si="91"/>
        <v>0</v>
      </c>
      <c r="AE89" s="32" t="str">
        <f t="shared" si="92"/>
        <v/>
      </c>
      <c r="AF89" s="32" t="str">
        <f t="shared" si="93"/>
        <v/>
      </c>
      <c r="AG89" s="32" t="str">
        <f t="shared" si="94"/>
        <v/>
      </c>
      <c r="AH89" s="32" t="str">
        <f t="shared" si="95"/>
        <v/>
      </c>
      <c r="AI89" s="32" t="str">
        <f t="shared" si="96"/>
        <v/>
      </c>
      <c r="AJ89" s="32" t="str">
        <f t="shared" si="97"/>
        <v/>
      </c>
      <c r="AK89" s="32" t="str">
        <f t="shared" si="98"/>
        <v/>
      </c>
      <c r="AL89" s="24"/>
      <c r="AM89" s="24"/>
      <c r="AN89" s="24"/>
      <c r="AO89" s="24"/>
      <c r="AP89" s="24"/>
      <c r="AQ89" s="24"/>
      <c r="AR89" s="24"/>
      <c r="AS89" s="24"/>
      <c r="AT89" s="24"/>
      <c r="AU89" s="24">
        <f t="shared" si="99"/>
        <v>0</v>
      </c>
      <c r="AV89" s="24">
        <f t="shared" si="100"/>
        <v>0</v>
      </c>
      <c r="AW89" s="24" t="str">
        <f t="shared" si="101"/>
        <v/>
      </c>
      <c r="AX89" s="24" t="str">
        <f t="shared" si="102"/>
        <v/>
      </c>
      <c r="AY89" s="24" t="str">
        <f t="shared" si="103"/>
        <v/>
      </c>
      <c r="AZ89" s="24" t="str">
        <f t="shared" si="104"/>
        <v/>
      </c>
      <c r="BA89" s="24" t="str">
        <f t="shared" si="105"/>
        <v/>
      </c>
      <c r="BB89" s="24" t="str">
        <f t="shared" si="106"/>
        <v/>
      </c>
      <c r="BC89" s="24" t="str">
        <f t="shared" si="107"/>
        <v/>
      </c>
      <c r="BD89" s="31"/>
      <c r="BE89" s="31"/>
      <c r="BF89" s="31"/>
      <c r="BG89" s="31"/>
      <c r="BH89" s="31"/>
      <c r="BI89" s="31"/>
      <c r="BJ89" s="31"/>
      <c r="BK89" s="31"/>
      <c r="BL89" s="31"/>
      <c r="BM89" s="31">
        <f t="shared" si="108"/>
        <v>0</v>
      </c>
      <c r="BN89" s="31">
        <f t="shared" si="109"/>
        <v>0</v>
      </c>
      <c r="BO89" s="31" t="str">
        <f t="shared" si="110"/>
        <v/>
      </c>
      <c r="BP89" s="31" t="str">
        <f t="shared" si="111"/>
        <v/>
      </c>
      <c r="BQ89" s="31" t="str">
        <f t="shared" si="112"/>
        <v/>
      </c>
      <c r="BR89" s="31" t="str">
        <f t="shared" si="113"/>
        <v/>
      </c>
      <c r="BS89" s="31" t="str">
        <f t="shared" si="114"/>
        <v/>
      </c>
      <c r="BT89" s="31" t="str">
        <f t="shared" si="115"/>
        <v/>
      </c>
      <c r="BU89" s="31" t="str">
        <f t="shared" si="116"/>
        <v/>
      </c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</row>
    <row r="90" spans="1:91" x14ac:dyDescent="0.3">
      <c r="A90" s="1"/>
      <c r="B90" s="10"/>
      <c r="C90" s="10"/>
      <c r="D90" s="10"/>
      <c r="E90" s="10"/>
      <c r="F90" s="10"/>
      <c r="G90" s="10"/>
      <c r="H90" s="10"/>
      <c r="I90" s="10"/>
      <c r="J90" s="10"/>
      <c r="K90" s="10">
        <f t="shared" si="81"/>
        <v>0</v>
      </c>
      <c r="L90" s="10">
        <f t="shared" si="82"/>
        <v>0</v>
      </c>
      <c r="M90" s="10" t="str">
        <f t="shared" si="83"/>
        <v/>
      </c>
      <c r="N90" s="10" t="str">
        <f t="shared" si="84"/>
        <v/>
      </c>
      <c r="O90" s="10" t="str">
        <f t="shared" si="85"/>
        <v/>
      </c>
      <c r="P90" s="10" t="str">
        <f t="shared" si="86"/>
        <v/>
      </c>
      <c r="Q90" s="10" t="str">
        <f t="shared" si="87"/>
        <v/>
      </c>
      <c r="R90" s="10" t="str">
        <f t="shared" si="88"/>
        <v/>
      </c>
      <c r="S90" s="10" t="str">
        <f t="shared" si="89"/>
        <v/>
      </c>
      <c r="T90" s="17"/>
      <c r="U90" s="17"/>
      <c r="V90" s="17"/>
      <c r="W90" s="17"/>
      <c r="X90" s="17"/>
      <c r="Y90" s="17"/>
      <c r="Z90" s="17"/>
      <c r="AA90" s="17"/>
      <c r="AB90" s="17"/>
      <c r="AC90" s="17">
        <f t="shared" si="90"/>
        <v>0</v>
      </c>
      <c r="AD90" s="17">
        <f t="shared" si="91"/>
        <v>0</v>
      </c>
      <c r="AE90" s="32" t="str">
        <f t="shared" si="92"/>
        <v/>
      </c>
      <c r="AF90" s="32" t="str">
        <f t="shared" si="93"/>
        <v/>
      </c>
      <c r="AG90" s="32" t="str">
        <f t="shared" si="94"/>
        <v/>
      </c>
      <c r="AH90" s="32" t="str">
        <f t="shared" si="95"/>
        <v/>
      </c>
      <c r="AI90" s="32" t="str">
        <f t="shared" si="96"/>
        <v/>
      </c>
      <c r="AJ90" s="32" t="str">
        <f t="shared" si="97"/>
        <v/>
      </c>
      <c r="AK90" s="32" t="str">
        <f t="shared" si="98"/>
        <v/>
      </c>
      <c r="AL90" s="24"/>
      <c r="AM90" s="24"/>
      <c r="AN90" s="24"/>
      <c r="AO90" s="24"/>
      <c r="AP90" s="24"/>
      <c r="AQ90" s="24"/>
      <c r="AR90" s="24"/>
      <c r="AS90" s="24"/>
      <c r="AT90" s="24"/>
      <c r="AU90" s="24">
        <f t="shared" si="99"/>
        <v>0</v>
      </c>
      <c r="AV90" s="24">
        <f t="shared" si="100"/>
        <v>0</v>
      </c>
      <c r="AW90" s="24" t="str">
        <f t="shared" si="101"/>
        <v/>
      </c>
      <c r="AX90" s="24" t="str">
        <f t="shared" si="102"/>
        <v/>
      </c>
      <c r="AY90" s="24" t="str">
        <f t="shared" si="103"/>
        <v/>
      </c>
      <c r="AZ90" s="24" t="str">
        <f t="shared" si="104"/>
        <v/>
      </c>
      <c r="BA90" s="24" t="str">
        <f t="shared" si="105"/>
        <v/>
      </c>
      <c r="BB90" s="24" t="str">
        <f t="shared" si="106"/>
        <v/>
      </c>
      <c r="BC90" s="24" t="str">
        <f t="shared" si="107"/>
        <v/>
      </c>
      <c r="BD90" s="31"/>
      <c r="BE90" s="31"/>
      <c r="BF90" s="31"/>
      <c r="BG90" s="31"/>
      <c r="BH90" s="31"/>
      <c r="BI90" s="31"/>
      <c r="BJ90" s="31"/>
      <c r="BK90" s="31"/>
      <c r="BL90" s="31"/>
      <c r="BM90" s="31">
        <f t="shared" si="108"/>
        <v>0</v>
      </c>
      <c r="BN90" s="31">
        <f t="shared" si="109"/>
        <v>0</v>
      </c>
      <c r="BO90" s="31" t="str">
        <f t="shared" si="110"/>
        <v/>
      </c>
      <c r="BP90" s="31" t="str">
        <f t="shared" si="111"/>
        <v/>
      </c>
      <c r="BQ90" s="31" t="str">
        <f t="shared" si="112"/>
        <v/>
      </c>
      <c r="BR90" s="31" t="str">
        <f t="shared" si="113"/>
        <v/>
      </c>
      <c r="BS90" s="31" t="str">
        <f t="shared" si="114"/>
        <v/>
      </c>
      <c r="BT90" s="31" t="str">
        <f t="shared" si="115"/>
        <v/>
      </c>
      <c r="BU90" s="31" t="str">
        <f t="shared" si="116"/>
        <v/>
      </c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</row>
    <row r="91" spans="1:91" x14ac:dyDescent="0.3">
      <c r="A91" s="1"/>
      <c r="B91" s="10"/>
      <c r="C91" s="10"/>
      <c r="D91" s="10"/>
      <c r="E91" s="10"/>
      <c r="F91" s="10"/>
      <c r="G91" s="10"/>
      <c r="H91" s="10"/>
      <c r="I91" s="10"/>
      <c r="J91" s="10"/>
      <c r="K91" s="10">
        <f t="shared" si="81"/>
        <v>0</v>
      </c>
      <c r="L91" s="10">
        <f t="shared" si="82"/>
        <v>0</v>
      </c>
      <c r="M91" s="10" t="str">
        <f t="shared" si="83"/>
        <v/>
      </c>
      <c r="N91" s="10" t="str">
        <f t="shared" si="84"/>
        <v/>
      </c>
      <c r="O91" s="10" t="str">
        <f t="shared" si="85"/>
        <v/>
      </c>
      <c r="P91" s="10" t="str">
        <f t="shared" si="86"/>
        <v/>
      </c>
      <c r="Q91" s="10" t="str">
        <f t="shared" si="87"/>
        <v/>
      </c>
      <c r="R91" s="10" t="str">
        <f t="shared" si="88"/>
        <v/>
      </c>
      <c r="S91" s="10" t="str">
        <f t="shared" si="89"/>
        <v/>
      </c>
      <c r="T91" s="17"/>
      <c r="U91" s="17"/>
      <c r="V91" s="17"/>
      <c r="W91" s="17"/>
      <c r="X91" s="17"/>
      <c r="Y91" s="17"/>
      <c r="Z91" s="17"/>
      <c r="AA91" s="17"/>
      <c r="AB91" s="17"/>
      <c r="AC91" s="17">
        <f t="shared" si="90"/>
        <v>0</v>
      </c>
      <c r="AD91" s="17">
        <f t="shared" si="91"/>
        <v>0</v>
      </c>
      <c r="AE91" s="32" t="str">
        <f t="shared" si="92"/>
        <v/>
      </c>
      <c r="AF91" s="32" t="str">
        <f t="shared" si="93"/>
        <v/>
      </c>
      <c r="AG91" s="32" t="str">
        <f t="shared" si="94"/>
        <v/>
      </c>
      <c r="AH91" s="32" t="str">
        <f t="shared" si="95"/>
        <v/>
      </c>
      <c r="AI91" s="32" t="str">
        <f t="shared" si="96"/>
        <v/>
      </c>
      <c r="AJ91" s="32" t="str">
        <f t="shared" si="97"/>
        <v/>
      </c>
      <c r="AK91" s="32" t="str">
        <f t="shared" si="98"/>
        <v/>
      </c>
      <c r="AL91" s="24"/>
      <c r="AM91" s="24"/>
      <c r="AN91" s="24"/>
      <c r="AO91" s="24"/>
      <c r="AP91" s="24"/>
      <c r="AQ91" s="24"/>
      <c r="AR91" s="24"/>
      <c r="AS91" s="24"/>
      <c r="AT91" s="24"/>
      <c r="AU91" s="24">
        <f t="shared" si="99"/>
        <v>0</v>
      </c>
      <c r="AV91" s="24">
        <f t="shared" si="100"/>
        <v>0</v>
      </c>
      <c r="AW91" s="24" t="str">
        <f t="shared" si="101"/>
        <v/>
      </c>
      <c r="AX91" s="24" t="str">
        <f t="shared" si="102"/>
        <v/>
      </c>
      <c r="AY91" s="24" t="str">
        <f t="shared" si="103"/>
        <v/>
      </c>
      <c r="AZ91" s="24" t="str">
        <f t="shared" si="104"/>
        <v/>
      </c>
      <c r="BA91" s="24" t="str">
        <f t="shared" si="105"/>
        <v/>
      </c>
      <c r="BB91" s="24" t="str">
        <f t="shared" si="106"/>
        <v/>
      </c>
      <c r="BC91" s="24" t="str">
        <f t="shared" si="107"/>
        <v/>
      </c>
      <c r="BD91" s="31"/>
      <c r="BE91" s="31"/>
      <c r="BF91" s="31"/>
      <c r="BG91" s="31"/>
      <c r="BH91" s="31"/>
      <c r="BI91" s="31"/>
      <c r="BJ91" s="31"/>
      <c r="BK91" s="31"/>
      <c r="BL91" s="31"/>
      <c r="BM91" s="31">
        <f t="shared" si="108"/>
        <v>0</v>
      </c>
      <c r="BN91" s="31">
        <f t="shared" si="109"/>
        <v>0</v>
      </c>
      <c r="BO91" s="31" t="str">
        <f t="shared" si="110"/>
        <v/>
      </c>
      <c r="BP91" s="31" t="str">
        <f t="shared" si="111"/>
        <v/>
      </c>
      <c r="BQ91" s="31" t="str">
        <f t="shared" si="112"/>
        <v/>
      </c>
      <c r="BR91" s="31" t="str">
        <f t="shared" si="113"/>
        <v/>
      </c>
      <c r="BS91" s="31" t="str">
        <f t="shared" si="114"/>
        <v/>
      </c>
      <c r="BT91" s="31" t="str">
        <f t="shared" si="115"/>
        <v/>
      </c>
      <c r="BU91" s="31" t="str">
        <f t="shared" si="116"/>
        <v/>
      </c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</row>
    <row r="92" spans="1:91" x14ac:dyDescent="0.3">
      <c r="A92" s="1"/>
      <c r="B92" s="10"/>
      <c r="C92" s="10"/>
      <c r="D92" s="10"/>
      <c r="E92" s="10"/>
      <c r="F92" s="10"/>
      <c r="G92" s="10"/>
      <c r="H92" s="10"/>
      <c r="I92" s="10"/>
      <c r="J92" s="10"/>
      <c r="K92" s="10">
        <f t="shared" si="81"/>
        <v>0</v>
      </c>
      <c r="L92" s="10">
        <f t="shared" si="82"/>
        <v>0</v>
      </c>
      <c r="M92" s="10" t="str">
        <f t="shared" si="83"/>
        <v/>
      </c>
      <c r="N92" s="10" t="str">
        <f t="shared" si="84"/>
        <v/>
      </c>
      <c r="O92" s="10" t="str">
        <f t="shared" si="85"/>
        <v/>
      </c>
      <c r="P92" s="10" t="str">
        <f t="shared" si="86"/>
        <v/>
      </c>
      <c r="Q92" s="10" t="str">
        <f t="shared" si="87"/>
        <v/>
      </c>
      <c r="R92" s="10" t="str">
        <f t="shared" si="88"/>
        <v/>
      </c>
      <c r="S92" s="10" t="str">
        <f t="shared" si="89"/>
        <v/>
      </c>
      <c r="T92" s="17"/>
      <c r="U92" s="17"/>
      <c r="V92" s="17"/>
      <c r="W92" s="17"/>
      <c r="X92" s="17"/>
      <c r="Y92" s="17"/>
      <c r="Z92" s="17"/>
      <c r="AA92" s="17"/>
      <c r="AB92" s="17"/>
      <c r="AC92" s="17">
        <f t="shared" si="90"/>
        <v>0</v>
      </c>
      <c r="AD92" s="17">
        <f t="shared" si="91"/>
        <v>0</v>
      </c>
      <c r="AE92" s="32" t="str">
        <f t="shared" si="92"/>
        <v/>
      </c>
      <c r="AF92" s="32" t="str">
        <f t="shared" si="93"/>
        <v/>
      </c>
      <c r="AG92" s="32" t="str">
        <f t="shared" si="94"/>
        <v/>
      </c>
      <c r="AH92" s="32" t="str">
        <f t="shared" si="95"/>
        <v/>
      </c>
      <c r="AI92" s="32" t="str">
        <f t="shared" si="96"/>
        <v/>
      </c>
      <c r="AJ92" s="32" t="str">
        <f t="shared" si="97"/>
        <v/>
      </c>
      <c r="AK92" s="32" t="str">
        <f t="shared" si="98"/>
        <v/>
      </c>
      <c r="AL92" s="24"/>
      <c r="AM92" s="24"/>
      <c r="AN92" s="24"/>
      <c r="AO92" s="24"/>
      <c r="AP92" s="24"/>
      <c r="AQ92" s="24"/>
      <c r="AR92" s="24"/>
      <c r="AS92" s="24"/>
      <c r="AT92" s="24"/>
      <c r="AU92" s="24">
        <f t="shared" si="99"/>
        <v>0</v>
      </c>
      <c r="AV92" s="24">
        <f t="shared" si="100"/>
        <v>0</v>
      </c>
      <c r="AW92" s="24" t="str">
        <f t="shared" si="101"/>
        <v/>
      </c>
      <c r="AX92" s="24" t="str">
        <f t="shared" si="102"/>
        <v/>
      </c>
      <c r="AY92" s="24" t="str">
        <f t="shared" si="103"/>
        <v/>
      </c>
      <c r="AZ92" s="24" t="str">
        <f t="shared" si="104"/>
        <v/>
      </c>
      <c r="BA92" s="24" t="str">
        <f t="shared" si="105"/>
        <v/>
      </c>
      <c r="BB92" s="24" t="str">
        <f t="shared" si="106"/>
        <v/>
      </c>
      <c r="BC92" s="24" t="str">
        <f t="shared" si="107"/>
        <v/>
      </c>
      <c r="BD92" s="31"/>
      <c r="BE92" s="31"/>
      <c r="BF92" s="31"/>
      <c r="BG92" s="31"/>
      <c r="BH92" s="31"/>
      <c r="BI92" s="31"/>
      <c r="BJ92" s="31"/>
      <c r="BK92" s="31"/>
      <c r="BL92" s="31"/>
      <c r="BM92" s="31">
        <f t="shared" si="108"/>
        <v>0</v>
      </c>
      <c r="BN92" s="31">
        <f t="shared" si="109"/>
        <v>0</v>
      </c>
      <c r="BO92" s="31" t="str">
        <f t="shared" si="110"/>
        <v/>
      </c>
      <c r="BP92" s="31" t="str">
        <f t="shared" si="111"/>
        <v/>
      </c>
      <c r="BQ92" s="31" t="str">
        <f t="shared" si="112"/>
        <v/>
      </c>
      <c r="BR92" s="31" t="str">
        <f t="shared" si="113"/>
        <v/>
      </c>
      <c r="BS92" s="31" t="str">
        <f t="shared" si="114"/>
        <v/>
      </c>
      <c r="BT92" s="31" t="str">
        <f t="shared" si="115"/>
        <v/>
      </c>
      <c r="BU92" s="31" t="str">
        <f t="shared" si="116"/>
        <v/>
      </c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</row>
    <row r="93" spans="1:91" x14ac:dyDescent="0.3">
      <c r="A93" s="1"/>
      <c r="B93" s="10"/>
      <c r="C93" s="10"/>
      <c r="D93" s="10"/>
      <c r="E93" s="10"/>
      <c r="F93" s="10"/>
      <c r="G93" s="10"/>
      <c r="H93" s="10"/>
      <c r="I93" s="10"/>
      <c r="J93" s="10"/>
      <c r="K93" s="10">
        <f t="shared" si="81"/>
        <v>0</v>
      </c>
      <c r="L93" s="10">
        <f t="shared" si="82"/>
        <v>0</v>
      </c>
      <c r="M93" s="10" t="str">
        <f t="shared" si="83"/>
        <v/>
      </c>
      <c r="N93" s="10" t="str">
        <f t="shared" si="84"/>
        <v/>
      </c>
      <c r="O93" s="10" t="str">
        <f t="shared" si="85"/>
        <v/>
      </c>
      <c r="P93" s="10" t="str">
        <f t="shared" si="86"/>
        <v/>
      </c>
      <c r="Q93" s="10" t="str">
        <f t="shared" si="87"/>
        <v/>
      </c>
      <c r="R93" s="10" t="str">
        <f t="shared" si="88"/>
        <v/>
      </c>
      <c r="S93" s="10" t="str">
        <f t="shared" si="89"/>
        <v/>
      </c>
      <c r="T93" s="17"/>
      <c r="U93" s="17"/>
      <c r="V93" s="17"/>
      <c r="W93" s="17"/>
      <c r="X93" s="17"/>
      <c r="Y93" s="17"/>
      <c r="Z93" s="17"/>
      <c r="AA93" s="17"/>
      <c r="AB93" s="17"/>
      <c r="AC93" s="17">
        <f t="shared" si="90"/>
        <v>0</v>
      </c>
      <c r="AD93" s="17">
        <f t="shared" si="91"/>
        <v>0</v>
      </c>
      <c r="AE93" s="32" t="str">
        <f t="shared" si="92"/>
        <v/>
      </c>
      <c r="AF93" s="32" t="str">
        <f t="shared" si="93"/>
        <v/>
      </c>
      <c r="AG93" s="32" t="str">
        <f t="shared" si="94"/>
        <v/>
      </c>
      <c r="AH93" s="32" t="str">
        <f t="shared" si="95"/>
        <v/>
      </c>
      <c r="AI93" s="32" t="str">
        <f t="shared" si="96"/>
        <v/>
      </c>
      <c r="AJ93" s="32" t="str">
        <f t="shared" si="97"/>
        <v/>
      </c>
      <c r="AK93" s="32" t="str">
        <f t="shared" si="98"/>
        <v/>
      </c>
      <c r="AL93" s="24"/>
      <c r="AM93" s="24"/>
      <c r="AN93" s="24"/>
      <c r="AO93" s="24"/>
      <c r="AP93" s="24"/>
      <c r="AQ93" s="24"/>
      <c r="AR93" s="24"/>
      <c r="AS93" s="24"/>
      <c r="AT93" s="24"/>
      <c r="AU93" s="24">
        <f t="shared" si="99"/>
        <v>0</v>
      </c>
      <c r="AV93" s="24">
        <f t="shared" si="100"/>
        <v>0</v>
      </c>
      <c r="AW93" s="24" t="str">
        <f t="shared" si="101"/>
        <v/>
      </c>
      <c r="AX93" s="24" t="str">
        <f t="shared" si="102"/>
        <v/>
      </c>
      <c r="AY93" s="24" t="str">
        <f t="shared" si="103"/>
        <v/>
      </c>
      <c r="AZ93" s="24" t="str">
        <f t="shared" si="104"/>
        <v/>
      </c>
      <c r="BA93" s="24" t="str">
        <f t="shared" si="105"/>
        <v/>
      </c>
      <c r="BB93" s="24" t="str">
        <f t="shared" si="106"/>
        <v/>
      </c>
      <c r="BC93" s="24" t="str">
        <f t="shared" si="107"/>
        <v/>
      </c>
      <c r="BD93" s="31"/>
      <c r="BE93" s="31"/>
      <c r="BF93" s="31"/>
      <c r="BG93" s="31"/>
      <c r="BH93" s="31"/>
      <c r="BI93" s="31"/>
      <c r="BJ93" s="31"/>
      <c r="BK93" s="31"/>
      <c r="BL93" s="31"/>
      <c r="BM93" s="31">
        <f t="shared" si="108"/>
        <v>0</v>
      </c>
      <c r="BN93" s="31">
        <f t="shared" si="109"/>
        <v>0</v>
      </c>
      <c r="BO93" s="31" t="str">
        <f t="shared" si="110"/>
        <v/>
      </c>
      <c r="BP93" s="31" t="str">
        <f t="shared" si="111"/>
        <v/>
      </c>
      <c r="BQ93" s="31" t="str">
        <f t="shared" si="112"/>
        <v/>
      </c>
      <c r="BR93" s="31" t="str">
        <f t="shared" si="113"/>
        <v/>
      </c>
      <c r="BS93" s="31" t="str">
        <f t="shared" si="114"/>
        <v/>
      </c>
      <c r="BT93" s="31" t="str">
        <f t="shared" si="115"/>
        <v/>
      </c>
      <c r="BU93" s="31" t="str">
        <f t="shared" si="116"/>
        <v/>
      </c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</row>
    <row r="94" spans="1:91" x14ac:dyDescent="0.3">
      <c r="A94" s="1"/>
      <c r="B94" s="10"/>
      <c r="C94" s="10"/>
      <c r="D94" s="10"/>
      <c r="E94" s="10"/>
      <c r="F94" s="10"/>
      <c r="G94" s="10"/>
      <c r="H94" s="10"/>
      <c r="I94" s="10"/>
      <c r="J94" s="10"/>
      <c r="K94" s="10">
        <f t="shared" si="81"/>
        <v>0</v>
      </c>
      <c r="L94" s="10">
        <f t="shared" si="82"/>
        <v>0</v>
      </c>
      <c r="M94" s="10" t="str">
        <f t="shared" si="83"/>
        <v/>
      </c>
      <c r="N94" s="10" t="str">
        <f t="shared" si="84"/>
        <v/>
      </c>
      <c r="O94" s="10" t="str">
        <f t="shared" si="85"/>
        <v/>
      </c>
      <c r="P94" s="10" t="str">
        <f t="shared" si="86"/>
        <v/>
      </c>
      <c r="Q94" s="10" t="str">
        <f t="shared" si="87"/>
        <v/>
      </c>
      <c r="R94" s="10" t="str">
        <f t="shared" si="88"/>
        <v/>
      </c>
      <c r="S94" s="10" t="str">
        <f t="shared" si="89"/>
        <v/>
      </c>
      <c r="T94" s="17"/>
      <c r="U94" s="17"/>
      <c r="V94" s="17"/>
      <c r="W94" s="17"/>
      <c r="X94" s="17"/>
      <c r="Y94" s="17"/>
      <c r="Z94" s="17"/>
      <c r="AA94" s="17"/>
      <c r="AB94" s="17"/>
      <c r="AC94" s="17">
        <f t="shared" si="90"/>
        <v>0</v>
      </c>
      <c r="AD94" s="17">
        <f t="shared" si="91"/>
        <v>0</v>
      </c>
      <c r="AE94" s="32" t="str">
        <f t="shared" si="92"/>
        <v/>
      </c>
      <c r="AF94" s="32" t="str">
        <f t="shared" si="93"/>
        <v/>
      </c>
      <c r="AG94" s="32" t="str">
        <f t="shared" si="94"/>
        <v/>
      </c>
      <c r="AH94" s="32" t="str">
        <f t="shared" si="95"/>
        <v/>
      </c>
      <c r="AI94" s="32" t="str">
        <f t="shared" si="96"/>
        <v/>
      </c>
      <c r="AJ94" s="32" t="str">
        <f t="shared" si="97"/>
        <v/>
      </c>
      <c r="AK94" s="32" t="str">
        <f t="shared" si="98"/>
        <v/>
      </c>
      <c r="AL94" s="24"/>
      <c r="AM94" s="24"/>
      <c r="AN94" s="24"/>
      <c r="AO94" s="24"/>
      <c r="AP94" s="24"/>
      <c r="AQ94" s="24"/>
      <c r="AR94" s="24"/>
      <c r="AS94" s="24"/>
      <c r="AT94" s="24"/>
      <c r="AU94" s="24">
        <f t="shared" si="99"/>
        <v>0</v>
      </c>
      <c r="AV94" s="24">
        <f t="shared" si="100"/>
        <v>0</v>
      </c>
      <c r="AW94" s="24" t="str">
        <f t="shared" si="101"/>
        <v/>
      </c>
      <c r="AX94" s="24" t="str">
        <f t="shared" si="102"/>
        <v/>
      </c>
      <c r="AY94" s="24" t="str">
        <f t="shared" si="103"/>
        <v/>
      </c>
      <c r="AZ94" s="24" t="str">
        <f t="shared" si="104"/>
        <v/>
      </c>
      <c r="BA94" s="24" t="str">
        <f t="shared" si="105"/>
        <v/>
      </c>
      <c r="BB94" s="24" t="str">
        <f t="shared" si="106"/>
        <v/>
      </c>
      <c r="BC94" s="24" t="str">
        <f t="shared" si="107"/>
        <v/>
      </c>
      <c r="BD94" s="31"/>
      <c r="BE94" s="31"/>
      <c r="BF94" s="31"/>
      <c r="BG94" s="31"/>
      <c r="BH94" s="31"/>
      <c r="BI94" s="31"/>
      <c r="BJ94" s="31"/>
      <c r="BK94" s="31"/>
      <c r="BL94" s="31"/>
      <c r="BM94" s="31">
        <f t="shared" si="108"/>
        <v>0</v>
      </c>
      <c r="BN94" s="31">
        <f t="shared" si="109"/>
        <v>0</v>
      </c>
      <c r="BO94" s="31" t="str">
        <f t="shared" si="110"/>
        <v/>
      </c>
      <c r="BP94" s="31" t="str">
        <f t="shared" si="111"/>
        <v/>
      </c>
      <c r="BQ94" s="31" t="str">
        <f t="shared" si="112"/>
        <v/>
      </c>
      <c r="BR94" s="31" t="str">
        <f t="shared" si="113"/>
        <v/>
      </c>
      <c r="BS94" s="31" t="str">
        <f t="shared" si="114"/>
        <v/>
      </c>
      <c r="BT94" s="31" t="str">
        <f t="shared" si="115"/>
        <v/>
      </c>
      <c r="BU94" s="31" t="str">
        <f t="shared" si="116"/>
        <v/>
      </c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</row>
    <row r="95" spans="1:91" x14ac:dyDescent="0.3">
      <c r="A95" s="1"/>
      <c r="B95" s="10"/>
      <c r="C95" s="10"/>
      <c r="D95" s="10"/>
      <c r="E95" s="10"/>
      <c r="F95" s="10"/>
      <c r="G95" s="10"/>
      <c r="H95" s="10"/>
      <c r="I95" s="10"/>
      <c r="J95" s="10"/>
      <c r="K95" s="10">
        <f t="shared" si="81"/>
        <v>0</v>
      </c>
      <c r="L95" s="10">
        <f t="shared" si="82"/>
        <v>0</v>
      </c>
      <c r="M95" s="10" t="str">
        <f t="shared" si="83"/>
        <v/>
      </c>
      <c r="N95" s="10" t="str">
        <f t="shared" si="84"/>
        <v/>
      </c>
      <c r="O95" s="10" t="str">
        <f t="shared" si="85"/>
        <v/>
      </c>
      <c r="P95" s="10" t="str">
        <f t="shared" si="86"/>
        <v/>
      </c>
      <c r="Q95" s="10" t="str">
        <f t="shared" si="87"/>
        <v/>
      </c>
      <c r="R95" s="10" t="str">
        <f t="shared" si="88"/>
        <v/>
      </c>
      <c r="S95" s="10" t="str">
        <f t="shared" si="89"/>
        <v/>
      </c>
      <c r="T95" s="17"/>
      <c r="U95" s="17"/>
      <c r="V95" s="17"/>
      <c r="W95" s="17"/>
      <c r="X95" s="17"/>
      <c r="Y95" s="17"/>
      <c r="Z95" s="17"/>
      <c r="AA95" s="17"/>
      <c r="AB95" s="17"/>
      <c r="AC95" s="17">
        <f t="shared" si="90"/>
        <v>0</v>
      </c>
      <c r="AD95" s="17">
        <f t="shared" si="91"/>
        <v>0</v>
      </c>
      <c r="AE95" s="32" t="str">
        <f t="shared" si="92"/>
        <v/>
      </c>
      <c r="AF95" s="32" t="str">
        <f t="shared" si="93"/>
        <v/>
      </c>
      <c r="AG95" s="32" t="str">
        <f t="shared" si="94"/>
        <v/>
      </c>
      <c r="AH95" s="32" t="str">
        <f t="shared" si="95"/>
        <v/>
      </c>
      <c r="AI95" s="32" t="str">
        <f t="shared" si="96"/>
        <v/>
      </c>
      <c r="AJ95" s="32" t="str">
        <f t="shared" si="97"/>
        <v/>
      </c>
      <c r="AK95" s="32" t="str">
        <f t="shared" si="98"/>
        <v/>
      </c>
      <c r="AL95" s="24"/>
      <c r="AM95" s="24"/>
      <c r="AN95" s="24"/>
      <c r="AO95" s="24"/>
      <c r="AP95" s="24"/>
      <c r="AQ95" s="24"/>
      <c r="AR95" s="24"/>
      <c r="AS95" s="24"/>
      <c r="AT95" s="24"/>
      <c r="AU95" s="24">
        <f t="shared" si="99"/>
        <v>0</v>
      </c>
      <c r="AV95" s="24">
        <f t="shared" si="100"/>
        <v>0</v>
      </c>
      <c r="AW95" s="24" t="str">
        <f t="shared" si="101"/>
        <v/>
      </c>
      <c r="AX95" s="24" t="str">
        <f t="shared" si="102"/>
        <v/>
      </c>
      <c r="AY95" s="24" t="str">
        <f t="shared" si="103"/>
        <v/>
      </c>
      <c r="AZ95" s="24" t="str">
        <f t="shared" si="104"/>
        <v/>
      </c>
      <c r="BA95" s="24" t="str">
        <f t="shared" si="105"/>
        <v/>
      </c>
      <c r="BB95" s="24" t="str">
        <f t="shared" si="106"/>
        <v/>
      </c>
      <c r="BC95" s="24" t="str">
        <f t="shared" si="107"/>
        <v/>
      </c>
      <c r="BD95" s="31"/>
      <c r="BE95" s="31"/>
      <c r="BF95" s="31"/>
      <c r="BG95" s="31"/>
      <c r="BH95" s="31"/>
      <c r="BI95" s="31"/>
      <c r="BJ95" s="31"/>
      <c r="BK95" s="31"/>
      <c r="BL95" s="31"/>
      <c r="BM95" s="31">
        <f t="shared" si="108"/>
        <v>0</v>
      </c>
      <c r="BN95" s="31">
        <f t="shared" si="109"/>
        <v>0</v>
      </c>
      <c r="BO95" s="31" t="str">
        <f t="shared" si="110"/>
        <v/>
      </c>
      <c r="BP95" s="31" t="str">
        <f t="shared" si="111"/>
        <v/>
      </c>
      <c r="BQ95" s="31" t="str">
        <f t="shared" si="112"/>
        <v/>
      </c>
      <c r="BR95" s="31" t="str">
        <f t="shared" si="113"/>
        <v/>
      </c>
      <c r="BS95" s="31" t="str">
        <f t="shared" si="114"/>
        <v/>
      </c>
      <c r="BT95" s="31" t="str">
        <f t="shared" si="115"/>
        <v/>
      </c>
      <c r="BU95" s="31" t="str">
        <f t="shared" si="116"/>
        <v/>
      </c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</row>
    <row r="96" spans="1:91" x14ac:dyDescent="0.3">
      <c r="A96" s="1"/>
      <c r="B96" s="10"/>
      <c r="C96" s="10"/>
      <c r="D96" s="10"/>
      <c r="E96" s="10"/>
      <c r="F96" s="10"/>
      <c r="G96" s="10"/>
      <c r="H96" s="10"/>
      <c r="I96" s="10"/>
      <c r="J96" s="10"/>
      <c r="K96" s="10">
        <f t="shared" si="81"/>
        <v>0</v>
      </c>
      <c r="L96" s="10">
        <f t="shared" si="82"/>
        <v>0</v>
      </c>
      <c r="M96" s="10" t="str">
        <f t="shared" si="83"/>
        <v/>
      </c>
      <c r="N96" s="10" t="str">
        <f t="shared" si="84"/>
        <v/>
      </c>
      <c r="O96" s="10" t="str">
        <f t="shared" si="85"/>
        <v/>
      </c>
      <c r="P96" s="10" t="str">
        <f t="shared" si="86"/>
        <v/>
      </c>
      <c r="Q96" s="10" t="str">
        <f t="shared" si="87"/>
        <v/>
      </c>
      <c r="R96" s="10" t="str">
        <f t="shared" si="88"/>
        <v/>
      </c>
      <c r="S96" s="10" t="str">
        <f t="shared" si="89"/>
        <v/>
      </c>
      <c r="T96" s="17"/>
      <c r="U96" s="17"/>
      <c r="V96" s="17"/>
      <c r="W96" s="17"/>
      <c r="X96" s="17"/>
      <c r="Y96" s="17"/>
      <c r="Z96" s="17"/>
      <c r="AA96" s="17"/>
      <c r="AB96" s="17"/>
      <c r="AC96" s="17">
        <f t="shared" si="90"/>
        <v>0</v>
      </c>
      <c r="AD96" s="17">
        <f t="shared" si="91"/>
        <v>0</v>
      </c>
      <c r="AE96" s="32" t="str">
        <f t="shared" si="92"/>
        <v/>
      </c>
      <c r="AF96" s="32" t="str">
        <f t="shared" si="93"/>
        <v/>
      </c>
      <c r="AG96" s="32" t="str">
        <f t="shared" si="94"/>
        <v/>
      </c>
      <c r="AH96" s="32" t="str">
        <f t="shared" si="95"/>
        <v/>
      </c>
      <c r="AI96" s="32" t="str">
        <f t="shared" si="96"/>
        <v/>
      </c>
      <c r="AJ96" s="32" t="str">
        <f t="shared" si="97"/>
        <v/>
      </c>
      <c r="AK96" s="32" t="str">
        <f t="shared" si="98"/>
        <v/>
      </c>
      <c r="AL96" s="24"/>
      <c r="AM96" s="24"/>
      <c r="AN96" s="24"/>
      <c r="AO96" s="24"/>
      <c r="AP96" s="24"/>
      <c r="AQ96" s="24"/>
      <c r="AR96" s="24"/>
      <c r="AS96" s="24"/>
      <c r="AT96" s="24"/>
      <c r="AU96" s="24">
        <f t="shared" si="99"/>
        <v>0</v>
      </c>
      <c r="AV96" s="24">
        <f t="shared" si="100"/>
        <v>0</v>
      </c>
      <c r="AW96" s="24" t="str">
        <f t="shared" si="101"/>
        <v/>
      </c>
      <c r="AX96" s="24" t="str">
        <f t="shared" si="102"/>
        <v/>
      </c>
      <c r="AY96" s="24" t="str">
        <f t="shared" si="103"/>
        <v/>
      </c>
      <c r="AZ96" s="24" t="str">
        <f t="shared" si="104"/>
        <v/>
      </c>
      <c r="BA96" s="24" t="str">
        <f t="shared" si="105"/>
        <v/>
      </c>
      <c r="BB96" s="24" t="str">
        <f t="shared" si="106"/>
        <v/>
      </c>
      <c r="BC96" s="24" t="str">
        <f t="shared" si="107"/>
        <v/>
      </c>
      <c r="BD96" s="31"/>
      <c r="BE96" s="31"/>
      <c r="BF96" s="31"/>
      <c r="BG96" s="31"/>
      <c r="BH96" s="31"/>
      <c r="BI96" s="31"/>
      <c r="BJ96" s="31"/>
      <c r="BK96" s="31"/>
      <c r="BL96" s="31"/>
      <c r="BM96" s="31">
        <f t="shared" si="108"/>
        <v>0</v>
      </c>
      <c r="BN96" s="31">
        <f t="shared" si="109"/>
        <v>0</v>
      </c>
      <c r="BO96" s="31" t="str">
        <f t="shared" si="110"/>
        <v/>
      </c>
      <c r="BP96" s="31" t="str">
        <f t="shared" si="111"/>
        <v/>
      </c>
      <c r="BQ96" s="31" t="str">
        <f t="shared" si="112"/>
        <v/>
      </c>
      <c r="BR96" s="31" t="str">
        <f t="shared" si="113"/>
        <v/>
      </c>
      <c r="BS96" s="31" t="str">
        <f t="shared" si="114"/>
        <v/>
      </c>
      <c r="BT96" s="31" t="str">
        <f t="shared" si="115"/>
        <v/>
      </c>
      <c r="BU96" s="31" t="str">
        <f t="shared" si="116"/>
        <v/>
      </c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</row>
    <row r="97" spans="1:91" x14ac:dyDescent="0.3">
      <c r="A97" s="1"/>
      <c r="B97" s="10"/>
      <c r="C97" s="10"/>
      <c r="D97" s="10"/>
      <c r="E97" s="10"/>
      <c r="F97" s="10"/>
      <c r="G97" s="10"/>
      <c r="H97" s="10"/>
      <c r="I97" s="10"/>
      <c r="J97" s="10"/>
      <c r="K97" s="10">
        <f t="shared" si="81"/>
        <v>0</v>
      </c>
      <c r="L97" s="10">
        <f t="shared" si="82"/>
        <v>0</v>
      </c>
      <c r="M97" s="10" t="str">
        <f t="shared" si="83"/>
        <v/>
      </c>
      <c r="N97" s="10" t="str">
        <f t="shared" si="84"/>
        <v/>
      </c>
      <c r="O97" s="10" t="str">
        <f t="shared" si="85"/>
        <v/>
      </c>
      <c r="P97" s="10" t="str">
        <f t="shared" si="86"/>
        <v/>
      </c>
      <c r="Q97" s="10" t="str">
        <f t="shared" si="87"/>
        <v/>
      </c>
      <c r="R97" s="10" t="str">
        <f t="shared" si="88"/>
        <v/>
      </c>
      <c r="S97" s="10" t="str">
        <f t="shared" si="89"/>
        <v/>
      </c>
      <c r="T97" s="17"/>
      <c r="U97" s="17"/>
      <c r="V97" s="17"/>
      <c r="W97" s="17"/>
      <c r="X97" s="17"/>
      <c r="Y97" s="17"/>
      <c r="Z97" s="17"/>
      <c r="AA97" s="17"/>
      <c r="AB97" s="17"/>
      <c r="AC97" s="17">
        <f t="shared" si="90"/>
        <v>0</v>
      </c>
      <c r="AD97" s="17">
        <f t="shared" si="91"/>
        <v>0</v>
      </c>
      <c r="AE97" s="32" t="str">
        <f t="shared" si="92"/>
        <v/>
      </c>
      <c r="AF97" s="32" t="str">
        <f t="shared" si="93"/>
        <v/>
      </c>
      <c r="AG97" s="32" t="str">
        <f t="shared" si="94"/>
        <v/>
      </c>
      <c r="AH97" s="32" t="str">
        <f t="shared" si="95"/>
        <v/>
      </c>
      <c r="AI97" s="32" t="str">
        <f t="shared" si="96"/>
        <v/>
      </c>
      <c r="AJ97" s="32" t="str">
        <f t="shared" si="97"/>
        <v/>
      </c>
      <c r="AK97" s="32" t="str">
        <f t="shared" si="98"/>
        <v/>
      </c>
      <c r="AL97" s="24"/>
      <c r="AM97" s="24"/>
      <c r="AN97" s="24"/>
      <c r="AO97" s="24"/>
      <c r="AP97" s="24"/>
      <c r="AQ97" s="24"/>
      <c r="AR97" s="24"/>
      <c r="AS97" s="24"/>
      <c r="AT97" s="24"/>
      <c r="AU97" s="24">
        <f t="shared" si="99"/>
        <v>0</v>
      </c>
      <c r="AV97" s="24">
        <f t="shared" si="100"/>
        <v>0</v>
      </c>
      <c r="AW97" s="24" t="str">
        <f t="shared" si="101"/>
        <v/>
      </c>
      <c r="AX97" s="24" t="str">
        <f t="shared" si="102"/>
        <v/>
      </c>
      <c r="AY97" s="24" t="str">
        <f t="shared" si="103"/>
        <v/>
      </c>
      <c r="AZ97" s="24" t="str">
        <f t="shared" si="104"/>
        <v/>
      </c>
      <c r="BA97" s="24" t="str">
        <f t="shared" si="105"/>
        <v/>
      </c>
      <c r="BB97" s="24" t="str">
        <f t="shared" si="106"/>
        <v/>
      </c>
      <c r="BC97" s="24" t="str">
        <f t="shared" si="107"/>
        <v/>
      </c>
      <c r="BD97" s="31"/>
      <c r="BE97" s="31"/>
      <c r="BF97" s="31"/>
      <c r="BG97" s="31"/>
      <c r="BH97" s="31"/>
      <c r="BI97" s="31"/>
      <c r="BJ97" s="31"/>
      <c r="BK97" s="31"/>
      <c r="BL97" s="31"/>
      <c r="BM97" s="31">
        <f t="shared" si="108"/>
        <v>0</v>
      </c>
      <c r="BN97" s="31">
        <f t="shared" si="109"/>
        <v>0</v>
      </c>
      <c r="BO97" s="31" t="str">
        <f t="shared" si="110"/>
        <v/>
      </c>
      <c r="BP97" s="31" t="str">
        <f t="shared" si="111"/>
        <v/>
      </c>
      <c r="BQ97" s="31" t="str">
        <f t="shared" si="112"/>
        <v/>
      </c>
      <c r="BR97" s="31" t="str">
        <f t="shared" si="113"/>
        <v/>
      </c>
      <c r="BS97" s="31" t="str">
        <f t="shared" si="114"/>
        <v/>
      </c>
      <c r="BT97" s="31" t="str">
        <f t="shared" si="115"/>
        <v/>
      </c>
      <c r="BU97" s="31" t="str">
        <f t="shared" si="116"/>
        <v/>
      </c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</row>
    <row r="98" spans="1:91" x14ac:dyDescent="0.3">
      <c r="A98" s="1"/>
      <c r="B98" s="10"/>
      <c r="C98" s="10"/>
      <c r="D98" s="10"/>
      <c r="E98" s="10"/>
      <c r="F98" s="10"/>
      <c r="G98" s="10"/>
      <c r="H98" s="10"/>
      <c r="I98" s="10"/>
      <c r="J98" s="10"/>
      <c r="K98" s="10">
        <f t="shared" si="81"/>
        <v>0</v>
      </c>
      <c r="L98" s="10">
        <f t="shared" si="82"/>
        <v>0</v>
      </c>
      <c r="M98" s="10" t="str">
        <f t="shared" si="83"/>
        <v/>
      </c>
      <c r="N98" s="10" t="str">
        <f t="shared" si="84"/>
        <v/>
      </c>
      <c r="O98" s="10" t="str">
        <f t="shared" si="85"/>
        <v/>
      </c>
      <c r="P98" s="10" t="str">
        <f t="shared" si="86"/>
        <v/>
      </c>
      <c r="Q98" s="10" t="str">
        <f t="shared" si="87"/>
        <v/>
      </c>
      <c r="R98" s="10" t="str">
        <f t="shared" si="88"/>
        <v/>
      </c>
      <c r="S98" s="10" t="str">
        <f t="shared" si="89"/>
        <v/>
      </c>
      <c r="T98" s="17"/>
      <c r="U98" s="17"/>
      <c r="V98" s="17"/>
      <c r="W98" s="17"/>
      <c r="X98" s="17"/>
      <c r="Y98" s="17"/>
      <c r="Z98" s="17"/>
      <c r="AA98" s="17"/>
      <c r="AB98" s="17"/>
      <c r="AC98" s="17">
        <f t="shared" si="90"/>
        <v>0</v>
      </c>
      <c r="AD98" s="17">
        <f t="shared" si="91"/>
        <v>0</v>
      </c>
      <c r="AE98" s="32" t="str">
        <f t="shared" si="92"/>
        <v/>
      </c>
      <c r="AF98" s="32" t="str">
        <f t="shared" si="93"/>
        <v/>
      </c>
      <c r="AG98" s="32" t="str">
        <f t="shared" si="94"/>
        <v/>
      </c>
      <c r="AH98" s="32" t="str">
        <f t="shared" si="95"/>
        <v/>
      </c>
      <c r="AI98" s="32" t="str">
        <f t="shared" si="96"/>
        <v/>
      </c>
      <c r="AJ98" s="32" t="str">
        <f t="shared" si="97"/>
        <v/>
      </c>
      <c r="AK98" s="32" t="str">
        <f t="shared" si="98"/>
        <v/>
      </c>
      <c r="AL98" s="24"/>
      <c r="AM98" s="24"/>
      <c r="AN98" s="24"/>
      <c r="AO98" s="24"/>
      <c r="AP98" s="24"/>
      <c r="AQ98" s="24"/>
      <c r="AR98" s="24"/>
      <c r="AS98" s="24"/>
      <c r="AT98" s="24"/>
      <c r="AU98" s="24">
        <f t="shared" si="99"/>
        <v>0</v>
      </c>
      <c r="AV98" s="24">
        <f t="shared" si="100"/>
        <v>0</v>
      </c>
      <c r="AW98" s="24" t="str">
        <f t="shared" si="101"/>
        <v/>
      </c>
      <c r="AX98" s="24" t="str">
        <f t="shared" si="102"/>
        <v/>
      </c>
      <c r="AY98" s="24" t="str">
        <f t="shared" si="103"/>
        <v/>
      </c>
      <c r="AZ98" s="24" t="str">
        <f t="shared" si="104"/>
        <v/>
      </c>
      <c r="BA98" s="24" t="str">
        <f t="shared" si="105"/>
        <v/>
      </c>
      <c r="BB98" s="24" t="str">
        <f t="shared" si="106"/>
        <v/>
      </c>
      <c r="BC98" s="24" t="str">
        <f t="shared" si="107"/>
        <v/>
      </c>
      <c r="BD98" s="31"/>
      <c r="BE98" s="31"/>
      <c r="BF98" s="31"/>
      <c r="BG98" s="31"/>
      <c r="BH98" s="31"/>
      <c r="BI98" s="31"/>
      <c r="BJ98" s="31"/>
      <c r="BK98" s="31"/>
      <c r="BL98" s="31"/>
      <c r="BM98" s="31">
        <f t="shared" si="108"/>
        <v>0</v>
      </c>
      <c r="BN98" s="31">
        <f t="shared" si="109"/>
        <v>0</v>
      </c>
      <c r="BO98" s="31" t="str">
        <f t="shared" si="110"/>
        <v/>
      </c>
      <c r="BP98" s="31" t="str">
        <f t="shared" si="111"/>
        <v/>
      </c>
      <c r="BQ98" s="31" t="str">
        <f t="shared" si="112"/>
        <v/>
      </c>
      <c r="BR98" s="31" t="str">
        <f t="shared" si="113"/>
        <v/>
      </c>
      <c r="BS98" s="31" t="str">
        <f t="shared" si="114"/>
        <v/>
      </c>
      <c r="BT98" s="31" t="str">
        <f t="shared" si="115"/>
        <v/>
      </c>
      <c r="BU98" s="31" t="str">
        <f t="shared" si="116"/>
        <v/>
      </c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</row>
    <row r="99" spans="1:91" x14ac:dyDescent="0.3">
      <c r="A99" s="1"/>
      <c r="B99" s="10"/>
      <c r="C99" s="10"/>
      <c r="D99" s="10"/>
      <c r="E99" s="10"/>
      <c r="F99" s="10"/>
      <c r="G99" s="10"/>
      <c r="H99" s="10"/>
      <c r="I99" s="10"/>
      <c r="J99" s="10"/>
      <c r="K99" s="10">
        <f t="shared" si="81"/>
        <v>0</v>
      </c>
      <c r="L99" s="10">
        <f t="shared" si="82"/>
        <v>0</v>
      </c>
      <c r="M99" s="10" t="str">
        <f t="shared" si="83"/>
        <v/>
      </c>
      <c r="N99" s="10" t="str">
        <f t="shared" si="84"/>
        <v/>
      </c>
      <c r="O99" s="10" t="str">
        <f t="shared" si="85"/>
        <v/>
      </c>
      <c r="P99" s="10" t="str">
        <f t="shared" si="86"/>
        <v/>
      </c>
      <c r="Q99" s="10" t="str">
        <f t="shared" si="87"/>
        <v/>
      </c>
      <c r="R99" s="10" t="str">
        <f t="shared" si="88"/>
        <v/>
      </c>
      <c r="S99" s="10" t="str">
        <f t="shared" si="89"/>
        <v/>
      </c>
      <c r="T99" s="17"/>
      <c r="U99" s="17"/>
      <c r="V99" s="17"/>
      <c r="W99" s="17"/>
      <c r="X99" s="17"/>
      <c r="Y99" s="17"/>
      <c r="Z99" s="17"/>
      <c r="AA99" s="17"/>
      <c r="AB99" s="17"/>
      <c r="AC99" s="17">
        <f t="shared" si="90"/>
        <v>0</v>
      </c>
      <c r="AD99" s="17">
        <f t="shared" si="91"/>
        <v>0</v>
      </c>
      <c r="AE99" s="32" t="str">
        <f t="shared" si="92"/>
        <v/>
      </c>
      <c r="AF99" s="32" t="str">
        <f t="shared" si="93"/>
        <v/>
      </c>
      <c r="AG99" s="32" t="str">
        <f t="shared" si="94"/>
        <v/>
      </c>
      <c r="AH99" s="32" t="str">
        <f t="shared" si="95"/>
        <v/>
      </c>
      <c r="AI99" s="32" t="str">
        <f t="shared" si="96"/>
        <v/>
      </c>
      <c r="AJ99" s="32" t="str">
        <f t="shared" si="97"/>
        <v/>
      </c>
      <c r="AK99" s="32" t="str">
        <f t="shared" si="98"/>
        <v/>
      </c>
      <c r="AL99" s="24"/>
      <c r="AM99" s="24"/>
      <c r="AN99" s="24"/>
      <c r="AO99" s="24"/>
      <c r="AP99" s="24"/>
      <c r="AQ99" s="24"/>
      <c r="AR99" s="24"/>
      <c r="AS99" s="24"/>
      <c r="AT99" s="24"/>
      <c r="AU99" s="24">
        <f t="shared" si="99"/>
        <v>0</v>
      </c>
      <c r="AV99" s="24">
        <f t="shared" si="100"/>
        <v>0</v>
      </c>
      <c r="AW99" s="24" t="str">
        <f t="shared" si="101"/>
        <v/>
      </c>
      <c r="AX99" s="24" t="str">
        <f t="shared" si="102"/>
        <v/>
      </c>
      <c r="AY99" s="24" t="str">
        <f t="shared" si="103"/>
        <v/>
      </c>
      <c r="AZ99" s="24" t="str">
        <f t="shared" si="104"/>
        <v/>
      </c>
      <c r="BA99" s="24" t="str">
        <f t="shared" si="105"/>
        <v/>
      </c>
      <c r="BB99" s="24" t="str">
        <f t="shared" si="106"/>
        <v/>
      </c>
      <c r="BC99" s="24" t="str">
        <f t="shared" si="107"/>
        <v/>
      </c>
      <c r="BD99" s="31"/>
      <c r="BE99" s="31"/>
      <c r="BF99" s="31"/>
      <c r="BG99" s="31"/>
      <c r="BH99" s="31"/>
      <c r="BI99" s="31"/>
      <c r="BJ99" s="31"/>
      <c r="BK99" s="31"/>
      <c r="BL99" s="31"/>
      <c r="BM99" s="31">
        <f t="shared" si="108"/>
        <v>0</v>
      </c>
      <c r="BN99" s="31">
        <f t="shared" si="109"/>
        <v>0</v>
      </c>
      <c r="BO99" s="31" t="str">
        <f t="shared" si="110"/>
        <v/>
      </c>
      <c r="BP99" s="31" t="str">
        <f t="shared" si="111"/>
        <v/>
      </c>
      <c r="BQ99" s="31" t="str">
        <f t="shared" si="112"/>
        <v/>
      </c>
      <c r="BR99" s="31" t="str">
        <f t="shared" si="113"/>
        <v/>
      </c>
      <c r="BS99" s="31" t="str">
        <f t="shared" si="114"/>
        <v/>
      </c>
      <c r="BT99" s="31" t="str">
        <f t="shared" si="115"/>
        <v/>
      </c>
      <c r="BU99" s="31" t="str">
        <f t="shared" si="116"/>
        <v/>
      </c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</row>
    <row r="100" spans="1:91" x14ac:dyDescent="0.3">
      <c r="A100" s="1"/>
      <c r="B100" s="10"/>
      <c r="C100" s="10"/>
      <c r="D100" s="10"/>
      <c r="E100" s="10"/>
      <c r="F100" s="10"/>
      <c r="G100" s="10"/>
      <c r="H100" s="10"/>
      <c r="I100" s="10"/>
      <c r="J100" s="10"/>
      <c r="K100" s="10">
        <f t="shared" si="81"/>
        <v>0</v>
      </c>
      <c r="L100" s="10">
        <f t="shared" si="82"/>
        <v>0</v>
      </c>
      <c r="M100" s="10" t="str">
        <f t="shared" si="83"/>
        <v/>
      </c>
      <c r="N100" s="10" t="str">
        <f t="shared" si="84"/>
        <v/>
      </c>
      <c r="O100" s="10" t="str">
        <f t="shared" si="85"/>
        <v/>
      </c>
      <c r="P100" s="10" t="str">
        <f t="shared" si="86"/>
        <v/>
      </c>
      <c r="Q100" s="10" t="str">
        <f t="shared" si="87"/>
        <v/>
      </c>
      <c r="R100" s="10" t="str">
        <f t="shared" si="88"/>
        <v/>
      </c>
      <c r="S100" s="10" t="str">
        <f t="shared" si="89"/>
        <v/>
      </c>
      <c r="T100" s="17"/>
      <c r="U100" s="17"/>
      <c r="V100" s="17"/>
      <c r="W100" s="17"/>
      <c r="X100" s="17"/>
      <c r="Y100" s="17"/>
      <c r="Z100" s="17"/>
      <c r="AA100" s="17"/>
      <c r="AB100" s="17"/>
      <c r="AC100" s="17">
        <f t="shared" si="90"/>
        <v>0</v>
      </c>
      <c r="AD100" s="17">
        <f t="shared" si="91"/>
        <v>0</v>
      </c>
      <c r="AE100" s="32" t="str">
        <f t="shared" si="92"/>
        <v/>
      </c>
      <c r="AF100" s="32" t="str">
        <f t="shared" si="93"/>
        <v/>
      </c>
      <c r="AG100" s="32" t="str">
        <f t="shared" si="94"/>
        <v/>
      </c>
      <c r="AH100" s="32" t="str">
        <f t="shared" si="95"/>
        <v/>
      </c>
      <c r="AI100" s="32" t="str">
        <f t="shared" si="96"/>
        <v/>
      </c>
      <c r="AJ100" s="32" t="str">
        <f t="shared" si="97"/>
        <v/>
      </c>
      <c r="AK100" s="32" t="str">
        <f t="shared" si="98"/>
        <v/>
      </c>
      <c r="AL100" s="24"/>
      <c r="AM100" s="24"/>
      <c r="AN100" s="24"/>
      <c r="AO100" s="24"/>
      <c r="AP100" s="24"/>
      <c r="AQ100" s="24"/>
      <c r="AR100" s="24"/>
      <c r="AS100" s="24"/>
      <c r="AT100" s="24"/>
      <c r="AU100" s="24">
        <f t="shared" si="99"/>
        <v>0</v>
      </c>
      <c r="AV100" s="24">
        <f t="shared" si="100"/>
        <v>0</v>
      </c>
      <c r="AW100" s="24" t="str">
        <f t="shared" si="101"/>
        <v/>
      </c>
      <c r="AX100" s="24" t="str">
        <f t="shared" si="102"/>
        <v/>
      </c>
      <c r="AY100" s="24" t="str">
        <f t="shared" si="103"/>
        <v/>
      </c>
      <c r="AZ100" s="24" t="str">
        <f t="shared" si="104"/>
        <v/>
      </c>
      <c r="BA100" s="24" t="str">
        <f t="shared" si="105"/>
        <v/>
      </c>
      <c r="BB100" s="24" t="str">
        <f t="shared" si="106"/>
        <v/>
      </c>
      <c r="BC100" s="24" t="str">
        <f t="shared" si="107"/>
        <v/>
      </c>
      <c r="BD100" s="31"/>
      <c r="BE100" s="31"/>
      <c r="BF100" s="31"/>
      <c r="BG100" s="31"/>
      <c r="BH100" s="31"/>
      <c r="BI100" s="31"/>
      <c r="BJ100" s="31"/>
      <c r="BK100" s="31"/>
      <c r="BL100" s="31"/>
      <c r="BM100" s="31">
        <f t="shared" si="108"/>
        <v>0</v>
      </c>
      <c r="BN100" s="31">
        <f t="shared" si="109"/>
        <v>0</v>
      </c>
      <c r="BO100" s="31" t="str">
        <f t="shared" si="110"/>
        <v/>
      </c>
      <c r="BP100" s="31" t="str">
        <f t="shared" si="111"/>
        <v/>
      </c>
      <c r="BQ100" s="31" t="str">
        <f t="shared" si="112"/>
        <v/>
      </c>
      <c r="BR100" s="31" t="str">
        <f t="shared" si="113"/>
        <v/>
      </c>
      <c r="BS100" s="31" t="str">
        <f t="shared" si="114"/>
        <v/>
      </c>
      <c r="BT100" s="31" t="str">
        <f t="shared" si="115"/>
        <v/>
      </c>
      <c r="BU100" s="31" t="str">
        <f t="shared" si="116"/>
        <v/>
      </c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B773D-DBAC-4E70-8900-E78A90330399}">
  <dimension ref="A1:CM100"/>
  <sheetViews>
    <sheetView topLeftCell="BZ1" workbookViewId="0">
      <selection activeCell="CH5" sqref="CH5"/>
    </sheetView>
  </sheetViews>
  <sheetFormatPr defaultRowHeight="14.4" x14ac:dyDescent="0.3"/>
  <cols>
    <col min="10" max="10" width="10.77734375" bestFit="1" customWidth="1"/>
    <col min="28" max="28" width="10.77734375" bestFit="1" customWidth="1"/>
  </cols>
  <sheetData>
    <row r="1" spans="1:91" x14ac:dyDescent="0.3">
      <c r="A1" s="1"/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1"/>
      <c r="CH1" s="1"/>
      <c r="CI1" s="1"/>
      <c r="CJ1" s="1"/>
      <c r="CK1" s="1"/>
      <c r="CL1" s="1"/>
      <c r="CM1" s="1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32562166.5</v>
      </c>
      <c r="E2" s="4">
        <f>MEDIAN(E8:E108)</f>
        <v>401</v>
      </c>
      <c r="F2" s="6">
        <f>MEDIAN(F8:F108)</f>
        <v>32562166.5</v>
      </c>
      <c r="G2" s="7" t="e">
        <f>MEDIAN(G8:G108)</f>
        <v>#NUM!</v>
      </c>
      <c r="H2" s="5"/>
      <c r="I2" s="4">
        <f>MEDIAN(I8:I108)</f>
        <v>401</v>
      </c>
      <c r="J2" s="5"/>
      <c r="K2" s="5"/>
      <c r="L2" s="5"/>
      <c r="M2" s="5">
        <f>IF(K4&gt;0,MEDIAN(M8:M108),"N/A")</f>
        <v>401</v>
      </c>
      <c r="N2" s="5">
        <f>IF(K4&gt;0,MEDIAN(N8:N108),"N/A")</f>
        <v>32562166.5</v>
      </c>
      <c r="O2" s="5">
        <f>IF(K4&gt;0,MEDIAN(O8:O108),"N/A")</f>
        <v>83999.242419506103</v>
      </c>
      <c r="P2" s="5" t="str">
        <f>IF(L4&gt;K4,MEDIAN(P8:P108),"N/A")</f>
        <v>N/A</v>
      </c>
      <c r="Q2" s="5">
        <f>IF(L4&gt;0,MEDIAN(Q8:Q108),"N/A")</f>
        <v>83999.242419506103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3937670</v>
      </c>
      <c r="W2" s="11">
        <f>MEDIAN(W8:W108)</f>
        <v>345.5</v>
      </c>
      <c r="X2" s="13">
        <f>MEDIAN(X8:X108)</f>
        <v>3937670</v>
      </c>
      <c r="Y2" s="14" t="e">
        <f>MEDIAN(Y8:Y108)</f>
        <v>#NUM!</v>
      </c>
      <c r="Z2" s="12"/>
      <c r="AA2" s="11">
        <f>MEDIAN(AA8:AA108)</f>
        <v>345.5</v>
      </c>
      <c r="AB2" s="12"/>
      <c r="AC2" s="12"/>
      <c r="AD2" s="12"/>
      <c r="AE2" s="11">
        <f>IF(AC4&gt;0,MEDIAN(AE8:AE108),"N/A")</f>
        <v>345.5</v>
      </c>
      <c r="AF2" s="11">
        <f>IF(AC4&gt;0,MEDIAN(AF8:AF108),"N/A")</f>
        <v>3937670</v>
      </c>
      <c r="AG2" s="11">
        <f>IF(AC4&gt;0,MEDIAN(AG8:AG108),"N/A")</f>
        <v>11348.786245156458</v>
      </c>
      <c r="AH2" s="11" t="str">
        <f>IF(AD4&gt;AC4,MEDIAN(AH8:AH108),"N/A")</f>
        <v>N/A</v>
      </c>
      <c r="AI2" s="11">
        <f>IF(AD4&gt;0,MEDIAN(AI8:AI108),"N/A")</f>
        <v>11365.086847196937</v>
      </c>
      <c r="AJ2" s="11" t="str">
        <f>IF(AD4&gt;AC4,MEDIAN(AJ8:AJ108),"N/A")</f>
        <v>N/A</v>
      </c>
      <c r="AK2" s="11" t="str">
        <f>IF(AD4&gt;AC4,MEDIAN(AK8:AK108),"N/A")</f>
        <v>N/A</v>
      </c>
      <c r="AL2" s="18" t="e">
        <f>MEDIAN(AL8:AL108)</f>
        <v>#NUM!</v>
      </c>
      <c r="AM2" s="19"/>
      <c r="AN2" s="20">
        <f>MEDIAN(AN8:AN108)</f>
        <v>4173254.5</v>
      </c>
      <c r="AO2" s="18">
        <f>MEDIAN(AO8:AO108)</f>
        <v>1763</v>
      </c>
      <c r="AP2" s="20">
        <f>MEDIAN(AP8:AP108)</f>
        <v>4173254.5</v>
      </c>
      <c r="AQ2" s="21" t="e">
        <f>MEDIAN(AQ8:AQ108)</f>
        <v>#NUM!</v>
      </c>
      <c r="AR2" s="19"/>
      <c r="AS2" s="18">
        <f>MEDIAN(AS8:AS108)</f>
        <v>1763</v>
      </c>
      <c r="AT2" s="19"/>
      <c r="AU2" s="19"/>
      <c r="AV2" s="19"/>
      <c r="AW2" s="19">
        <f>IF(AU4&gt;0,MEDIAN(AW8:AW108),"N/A")</f>
        <v>1763</v>
      </c>
      <c r="AX2" s="19">
        <f>IF(AU4&gt;0,MEDIAN(AX8:AX108),"N/A")</f>
        <v>4173254.5</v>
      </c>
      <c r="AY2" s="19">
        <f>IF(AU4&gt;0,MEDIAN(AY8:AY108),"N/A")</f>
        <v>2373.4506216052237</v>
      </c>
      <c r="AZ2" s="19" t="str">
        <f>IF(AV4&gt;AU4,MEDIAN(AZ8:AZ108),"N/A")</f>
        <v>N/A</v>
      </c>
      <c r="BA2" s="19">
        <f>IF(AV4&gt;0,MEDIAN(BA8:BA108),"N/A")</f>
        <v>2373.4506216052237</v>
      </c>
      <c r="BB2" s="19" t="str">
        <f>IF(AV4&gt;AU4,MEDIAN(BB8:BB108),"N/A")</f>
        <v>N/A</v>
      </c>
      <c r="BC2" s="19" t="str">
        <f>IF(AV4&gt;AU4,MEDIAN(BC8:BC108),"N/A")</f>
        <v>N/A</v>
      </c>
      <c r="BD2" s="25" t="e">
        <f>MEDIAN(BD8:BD108)</f>
        <v>#NUM!</v>
      </c>
      <c r="BE2" s="26"/>
      <c r="BF2" s="27">
        <f>MEDIAN(BF8:BF108)</f>
        <v>66552836.5</v>
      </c>
      <c r="BG2" s="25">
        <f>MEDIAN(BG8:BG108)</f>
        <v>499.5</v>
      </c>
      <c r="BH2" s="27">
        <f>MEDIAN(BH8:BH108)</f>
        <v>66552836.5</v>
      </c>
      <c r="BI2" s="28" t="e">
        <f>MEDIAN(BI8:BI108)</f>
        <v>#NUM!</v>
      </c>
      <c r="BJ2" s="26"/>
      <c r="BK2" s="25">
        <f>MEDIAN(BK8:BK108)</f>
        <v>499.5</v>
      </c>
      <c r="BL2" s="26"/>
      <c r="BM2" s="26"/>
      <c r="BN2" s="26"/>
      <c r="BO2" s="26">
        <f>IF(BM4&gt;0,MEDIAN(BO8:BO108),"N/A")</f>
        <v>499.5</v>
      </c>
      <c r="BP2" s="26">
        <f>IF(BM4&gt;0,MEDIAN(BP8:BP108),"N/A")</f>
        <v>66552836.5</v>
      </c>
      <c r="BQ2" s="26">
        <f>IF(BM4&gt;0,MEDIAN(BQ8:BQ108),"N/A")</f>
        <v>134410.46674965916</v>
      </c>
      <c r="BR2" s="26" t="str">
        <f>IF(BN4&gt;BM4,MEDIAN(BR8:BR108),"N/A")</f>
        <v>N/A</v>
      </c>
      <c r="BS2" s="26">
        <f>IF(BN4&gt;0,MEDIAN(BS8:BS108),"N/A")</f>
        <v>134410.46674965916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>
        <f>MEDIAN(BX8:BX108)</f>
        <v>60350418.5</v>
      </c>
      <c r="BY2" s="34">
        <f>MEDIAN(BY8:BY108)</f>
        <v>4593</v>
      </c>
      <c r="BZ2" s="41">
        <f>MEDIAN(BZ8:BZ108)</f>
        <v>60350418.5</v>
      </c>
      <c r="CA2" s="42" t="e">
        <f>MEDIAN(CA8:CA108)</f>
        <v>#NUM!</v>
      </c>
      <c r="CB2" s="40"/>
      <c r="CC2" s="34">
        <f>MEDIAN(CC8:CC108)</f>
        <v>4615</v>
      </c>
      <c r="CD2" s="40"/>
      <c r="CE2" s="40"/>
      <c r="CF2" s="40"/>
      <c r="CG2" s="40">
        <f>IF(CE4&gt;0,MEDIAN(CG8:CG108),"N/A")</f>
        <v>4593</v>
      </c>
      <c r="CH2" s="40">
        <f>IF(CE4&gt;0,MEDIAN(CH8:CH108),"N/A")</f>
        <v>60350418.5</v>
      </c>
      <c r="CI2" s="40">
        <f>IF(CE4&gt;0,MEDIAN(CI8:CI108),"N/A")</f>
        <v>12952.465839019942</v>
      </c>
      <c r="CJ2" s="40" t="str">
        <f>IF(CF4&gt;CE4,MEDIAN(CJ8:CJ108),"N/A")</f>
        <v>N/A</v>
      </c>
      <c r="CK2" s="40">
        <f>IF(CF4&gt;0,MEDIAN(CK8:CK108),"N/A")</f>
        <v>13007.499752297699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35174040.166666664</v>
      </c>
      <c r="E3" s="4">
        <f>AVERAGE(E8:E108)</f>
        <v>409.83333333333331</v>
      </c>
      <c r="F3" s="6">
        <f>AVERAGE(F8:F108)</f>
        <v>35174040.166666664</v>
      </c>
      <c r="G3" s="7" t="e">
        <f>AVERAGE(G8:G108)</f>
        <v>#DIV/0!</v>
      </c>
      <c r="H3" s="5"/>
      <c r="I3" s="4">
        <f>AVERAGE(I8:I108)</f>
        <v>409.86666666666667</v>
      </c>
      <c r="J3" s="5"/>
      <c r="K3" s="8">
        <f>K4/L4</f>
        <v>1</v>
      </c>
      <c r="L3" s="5"/>
      <c r="M3" s="5">
        <f>IF(K4&gt;0,AVERAGE(M8:M108),"N/A")</f>
        <v>409.83333333333331</v>
      </c>
      <c r="N3" s="5">
        <f>IF(K4&gt;0,AVERAGE(N8:N108),"N/A")</f>
        <v>35174040.166666664</v>
      </c>
      <c r="O3" s="5">
        <f>IF(K4&gt;0,AVERAGE(O8:O108),"N/A")</f>
        <v>84759.459920486115</v>
      </c>
      <c r="P3" s="5" t="str">
        <f>IF(L4&gt;K4,AVERAGE(P8:P108),"N/A")</f>
        <v>N/A</v>
      </c>
      <c r="Q3" s="5">
        <f>IF(L4&gt;0,AVERAGE(Q8:Q108),"N/A")</f>
        <v>84765.51633497492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3946237.2666666666</v>
      </c>
      <c r="W3" s="11">
        <f>AVERAGE(W8:W108)</f>
        <v>345.1</v>
      </c>
      <c r="X3" s="13">
        <f>AVERAGE(X8:X108)</f>
        <v>3946237.2666666666</v>
      </c>
      <c r="Y3" s="14" t="e">
        <f>AVERAGE(Y8:Y108)</f>
        <v>#DIV/0!</v>
      </c>
      <c r="Z3" s="12"/>
      <c r="AA3" s="11">
        <f>AVERAGE(AA8:AA108)</f>
        <v>345.23333333333335</v>
      </c>
      <c r="AB3" s="12"/>
      <c r="AC3" s="15">
        <f>AC4/AD4</f>
        <v>1</v>
      </c>
      <c r="AD3" s="12"/>
      <c r="AE3" s="11">
        <f>IF(AC4&gt;0,AVERAGE(AE8:AE108),"N/A")</f>
        <v>345.1</v>
      </c>
      <c r="AF3" s="11">
        <f>IF(AC4&gt;0,AVERAGE(AF8:AF108),"N/A")</f>
        <v>3946237.2666666666</v>
      </c>
      <c r="AG3" s="11">
        <f>IF(AC4&gt;0,AVERAGE(AG8:AG108),"N/A")</f>
        <v>11484.745824089094</v>
      </c>
      <c r="AH3" s="11" t="str">
        <f>IF(AD4&gt;AC4,AVERAGE(AH8:AH108),"N/A")</f>
        <v>N/A</v>
      </c>
      <c r="AI3" s="11">
        <f>IF(AD4&gt;0,AVERAGE(AI8:AI108),"N/A")</f>
        <v>11488.920366938139</v>
      </c>
      <c r="AJ3" s="11" t="str">
        <f>IF(AD4&gt;AC4,AVERAGE(AJ8:AJ108),"N/A")</f>
        <v>N/A</v>
      </c>
      <c r="AK3" s="11" t="str">
        <f>IF(AD4&gt;AC4,AVERAGE(AK8:AK108),"N/A")</f>
        <v>N/A</v>
      </c>
      <c r="AL3" s="18" t="e">
        <f>AVERAGE(AL8:AL108)</f>
        <v>#DIV/0!</v>
      </c>
      <c r="AM3" s="19"/>
      <c r="AN3" s="20">
        <f>AVERAGE(AN8:AN108)</f>
        <v>4182783.7333333334</v>
      </c>
      <c r="AO3" s="18">
        <f>AVERAGE(AO8:AO108)</f>
        <v>1746.4333333333334</v>
      </c>
      <c r="AP3" s="20">
        <f>AVERAGE(AP8:AP108)</f>
        <v>4182783.7333333334</v>
      </c>
      <c r="AQ3" s="21" t="e">
        <f>AVERAGE(AQ8:AQ108)</f>
        <v>#DIV/0!</v>
      </c>
      <c r="AR3" s="19"/>
      <c r="AS3" s="18">
        <f>AVERAGE(AS8:AS108)</f>
        <v>1746.4333333333334</v>
      </c>
      <c r="AT3" s="19"/>
      <c r="AU3" s="22">
        <f>AU4/AV4</f>
        <v>1</v>
      </c>
      <c r="AV3" s="19"/>
      <c r="AW3" s="19">
        <f>IF(AU4&gt;0,AVERAGE(AW8:AW108),"N/A")</f>
        <v>1746.4333333333334</v>
      </c>
      <c r="AX3" s="19">
        <f>IF(AU4&gt;0,AVERAGE(AX8:AX108),"N/A")</f>
        <v>4182783.7333333334</v>
      </c>
      <c r="AY3" s="19">
        <f>IF(AU4&gt;0,AVERAGE(AY8:AY108),"N/A")</f>
        <v>2399.0505749747581</v>
      </c>
      <c r="AZ3" s="19" t="str">
        <f>IF(AV4&gt;AU4,AVERAGE(AZ8:AZ108),"N/A")</f>
        <v>N/A</v>
      </c>
      <c r="BA3" s="19">
        <f>IF(AV4&gt;0,AVERAGE(BA8:BA108),"N/A")</f>
        <v>2399.0505749747581</v>
      </c>
      <c r="BB3" s="19" t="str">
        <f>IF(AV4&gt;AU4,AVERAGE(BB8:BB108),"N/A")</f>
        <v>N/A</v>
      </c>
      <c r="BC3" s="19" t="str">
        <f>IF(AV4&gt;AU4,AVERAGE(BC8:BC108),"N/A")</f>
        <v>N/A</v>
      </c>
      <c r="BD3" s="25" t="e">
        <f>AVERAGE(BD8:BD108)</f>
        <v>#DIV/0!</v>
      </c>
      <c r="BE3" s="26"/>
      <c r="BF3" s="27">
        <f>AVERAGE(BF8:BF108)</f>
        <v>68528682.066666663</v>
      </c>
      <c r="BG3" s="25">
        <f>AVERAGE(BG8:BG108)</f>
        <v>509.8</v>
      </c>
      <c r="BH3" s="27">
        <f>AVERAGE(BH8:BH108)</f>
        <v>68528682.066666663</v>
      </c>
      <c r="BI3" s="28" t="e">
        <f>AVERAGE(BI8:BI108)</f>
        <v>#DIV/0!</v>
      </c>
      <c r="BJ3" s="26"/>
      <c r="BK3" s="25">
        <f>AVERAGE(BK8:BK108)</f>
        <v>509.86666666666667</v>
      </c>
      <c r="BL3" s="26"/>
      <c r="BM3" s="29">
        <f>BM4/BN4</f>
        <v>1</v>
      </c>
      <c r="BN3" s="26"/>
      <c r="BO3" s="26">
        <f>IF(BM4&gt;0,AVERAGE(BO8:BO108),"N/A")</f>
        <v>509.8</v>
      </c>
      <c r="BP3" s="26">
        <f>IF(BM4&gt;0,AVERAGE(BP8:BP108),"N/A")</f>
        <v>68528682.066666663</v>
      </c>
      <c r="BQ3" s="26">
        <f>IF(BM4&gt;0,AVERAGE(BQ8:BQ108),"N/A")</f>
        <v>134445.44765726427</v>
      </c>
      <c r="BR3" s="26" t="str">
        <f>IF(BN4&gt;BM4,AVERAGE(BR8:BR108),"N/A")</f>
        <v>N/A</v>
      </c>
      <c r="BS3" s="26">
        <f>IF(BN4&gt;0,AVERAGE(BS8:BS108),"N/A")</f>
        <v>134463.21934328982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>
        <f>AVERAGE(BX8:BX108)</f>
        <v>61068561.43333333</v>
      </c>
      <c r="BY3" s="34">
        <f>AVERAGE(BY8:BY108)</f>
        <v>4672.833333333333</v>
      </c>
      <c r="BZ3" s="41">
        <f>AVERAGE(BZ8:BZ108)</f>
        <v>61068561.43333333</v>
      </c>
      <c r="CA3" s="42" t="e">
        <f>AVERAGE(CA8:CA108)</f>
        <v>#DIV/0!</v>
      </c>
      <c r="CB3" s="40"/>
      <c r="CC3" s="34">
        <f>AVERAGE(CC8:CC108)</f>
        <v>4686.7</v>
      </c>
      <c r="CD3" s="40"/>
      <c r="CE3" s="43">
        <f>CE4/CF4</f>
        <v>1</v>
      </c>
      <c r="CF3" s="40"/>
      <c r="CG3" s="40">
        <f>IF(CE4&gt;0,AVERAGE(CG8:CG108),"N/A")</f>
        <v>4672.833333333333</v>
      </c>
      <c r="CH3" s="40">
        <f>IF(CE4&gt;0,AVERAGE(CH8:CH108),"N/A")</f>
        <v>61068561.43333333</v>
      </c>
      <c r="CI3" s="40">
        <f>IF(CE4&gt;0,AVERAGE(CI8:CI108),"N/A")</f>
        <v>13072.228041486915</v>
      </c>
      <c r="CJ3" s="40" t="str">
        <f>IF(CF4&gt;CE4,AVERAGE(CJ8:CJ108),"N/A")</f>
        <v>N/A</v>
      </c>
      <c r="CK3" s="40">
        <f>IF(CF4&gt;0,AVERAGE(CK8:CK108),"N/A")</f>
        <v>13111.455946894994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12369655.017737269</v>
      </c>
      <c r="E4" s="4">
        <f>STDEV(E8:E108)</f>
        <v>89.272571118025937</v>
      </c>
      <c r="F4" s="6">
        <f>STDEV(F8:F108)</f>
        <v>12369655.017737269</v>
      </c>
      <c r="G4" s="7" t="e">
        <f>STDEV(G8:G108)</f>
        <v>#DIV/0!</v>
      </c>
      <c r="H4" s="5"/>
      <c r="I4" s="4">
        <f>STDEV(I8:I108)</f>
        <v>89.291360872353081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89.272571118025937</v>
      </c>
      <c r="N4" s="5">
        <f>IF(K4&gt;1,STDEV(N8:N108),"N/A")</f>
        <v>12369655.017737269</v>
      </c>
      <c r="O4" s="5">
        <f>IF(K4&gt;1,STDEV(O8:O108),"N/A")</f>
        <v>11600.171209265613</v>
      </c>
      <c r="P4" s="5" t="str">
        <f>IF(L4&gt;K4+1,STDEV(P8:P108),"N/A")</f>
        <v>N/A</v>
      </c>
      <c r="Q4" s="5">
        <f>IF(L4&gt;0,STDEV(Q8:Q108),"N/A")</f>
        <v>11599.384522759841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81149.880095066546</v>
      </c>
      <c r="W4" s="11">
        <f>STDEV(W8:W108)</f>
        <v>26.657922416914023</v>
      </c>
      <c r="X4" s="13">
        <f>STDEV(X8:X108)</f>
        <v>81149.880095066546</v>
      </c>
      <c r="Y4" s="14" t="e">
        <f>STDEV(Y8:Y108)</f>
        <v>#DIV/0!</v>
      </c>
      <c r="Z4" s="12"/>
      <c r="AA4" s="11">
        <f>STDEV(AA8:AA108)</f>
        <v>26.724241008329209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26.657922416914023</v>
      </c>
      <c r="AF4" s="11">
        <f>IF(AC4&gt;1,STDEV(AF8:AF108),"N/A")</f>
        <v>81149.880095066546</v>
      </c>
      <c r="AG4" s="11">
        <f>IF(AC4&gt;1,STDEV(AG8:AG108),"N/A")</f>
        <v>752.6822274054631</v>
      </c>
      <c r="AH4" s="11" t="str">
        <f>IF(AD4&gt;AC4+1,STDEV(AH8:AH108),"N/A")</f>
        <v>N/A</v>
      </c>
      <c r="AI4" s="11">
        <f>IF(AD4&gt;0,STDEV(AI8:AI108),"N/A")</f>
        <v>751.00669832505434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>
        <f>STDEV(AN8:AN108)</f>
        <v>39816.899556234464</v>
      </c>
      <c r="AO4" s="18">
        <f>STDEV(AO8:AO108)</f>
        <v>74.645222187373108</v>
      </c>
      <c r="AP4" s="20">
        <f>STDEV(AP8:AP108)</f>
        <v>39816.899556234464</v>
      </c>
      <c r="AQ4" s="21" t="e">
        <f>STDEV(AQ8:AQ108)</f>
        <v>#DIV/0!</v>
      </c>
      <c r="AR4" s="19"/>
      <c r="AS4" s="18">
        <f>STDEV(AS8:AS108)</f>
        <v>74.645222187373108</v>
      </c>
      <c r="AT4" s="19"/>
      <c r="AU4" s="19">
        <f>SUM(AU8:AU108)</f>
        <v>30</v>
      </c>
      <c r="AV4" s="19">
        <f>SUM(AV8:AV108)</f>
        <v>30</v>
      </c>
      <c r="AW4" s="19">
        <f>IF(AU4&gt;1,STDEV(AW8:AW108),"N/A")</f>
        <v>74.645222187373108</v>
      </c>
      <c r="AX4" s="19">
        <f>IF(AU4&gt;1,STDEV(AX8:AX108),"N/A")</f>
        <v>39816.899556234464</v>
      </c>
      <c r="AY4" s="19">
        <f>IF(AU4&gt;1,STDEV(AY8:AY108),"N/A")</f>
        <v>99.432791982930539</v>
      </c>
      <c r="AZ4" s="19" t="str">
        <f>IF(AV4&gt;AU4+1,STDEV(AZ8:AZ108),"N/A")</f>
        <v>N/A</v>
      </c>
      <c r="BA4" s="19">
        <f>IF(AV4&gt;0,STDEV(BA8:BA108),"N/A")</f>
        <v>99.432791982930539</v>
      </c>
      <c r="BB4" s="19" t="str">
        <f>IF(AV4&gt;AU4+1,STDEV(BB8:BB108),"N/A")</f>
        <v>N/A</v>
      </c>
      <c r="BC4" s="19" t="str">
        <f>IF(AV4&gt;AU4+1,STDEV(BC8:BC108),"N/A")</f>
        <v>N/A</v>
      </c>
      <c r="BD4" s="25" t="e">
        <f>STDEV(BD8:BD108)</f>
        <v>#DIV/0!</v>
      </c>
      <c r="BE4" s="26"/>
      <c r="BF4" s="27">
        <f>STDEV(BF8:BF108)</f>
        <v>3990548.3267396064</v>
      </c>
      <c r="BG4" s="25">
        <f>STDEV(BG8:BG108)</f>
        <v>30.021141975568508</v>
      </c>
      <c r="BH4" s="27">
        <f>STDEV(BH8:BH108)</f>
        <v>3990548.3267396064</v>
      </c>
      <c r="BI4" s="28" t="e">
        <f>STDEV(BI8:BI108)</f>
        <v>#DIV/0!</v>
      </c>
      <c r="BJ4" s="26"/>
      <c r="BK4" s="25">
        <f>STDEV(BK8:BK108)</f>
        <v>30.028415661277183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30.021141975568508</v>
      </c>
      <c r="BP4" s="26">
        <f>IF(BM4&gt;1,STDEV(BP8:BP108),"N/A")</f>
        <v>3990548.3267396064</v>
      </c>
      <c r="BQ4" s="26">
        <f>IF(BM4&gt;1,STDEV(BQ8:BQ108),"N/A")</f>
        <v>3095.7913721362179</v>
      </c>
      <c r="BR4" s="26" t="str">
        <f>IF(BN4&gt;BM4+1,STDEV(BR8:BR108),"N/A")</f>
        <v>N/A</v>
      </c>
      <c r="BS4" s="26">
        <f>IF(BN4&gt;0,STDEV(BS8:BS108),"N/A")</f>
        <v>3106.0789586128694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5150048.5416770233</v>
      </c>
      <c r="BY4" s="34">
        <f>STDEV(BY8:BY108)</f>
        <v>403.74881943530471</v>
      </c>
      <c r="BZ4" s="41">
        <f>STDEV(BZ8:BZ108)</f>
        <v>5150048.5416770233</v>
      </c>
      <c r="CA4" s="42" t="e">
        <f>STDEV(CA8:CA108)</f>
        <v>#DIV/0!</v>
      </c>
      <c r="CB4" s="40"/>
      <c r="CC4" s="34">
        <f>STDEV(CC8:CC108)</f>
        <v>404.98643229721608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403.74881943530471</v>
      </c>
      <c r="CH4" s="40">
        <f>IF(CE4&gt;1,STDEV(CH8:CH108),"N/A")</f>
        <v>5150048.5416770233</v>
      </c>
      <c r="CI4" s="40">
        <f>IF(CE4&gt;1,STDEV(CI8:CI108),"N/A")</f>
        <v>1144.6460709080282</v>
      </c>
      <c r="CJ4" s="40" t="str">
        <f>IF(CF4&gt;CE4+1,STDEV(CJ8:CJ108),"N/A")</f>
        <v>N/A</v>
      </c>
      <c r="CK4" s="40">
        <f>IF(CF4&gt;0,STDEV(CK8:CK108),"N/A")</f>
        <v>1152.9143397024977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85075436</v>
      </c>
      <c r="E5" s="4">
        <f>MAX(E8:E108)</f>
        <v>747</v>
      </c>
      <c r="F5" s="6">
        <f>MAX(F8:F108)</f>
        <v>85075436</v>
      </c>
      <c r="G5" s="4">
        <f>MAX(G8:G108)</f>
        <v>0</v>
      </c>
      <c r="H5" s="5"/>
      <c r="I5" s="4">
        <f>MAX(I8:I108)</f>
        <v>747</v>
      </c>
      <c r="J5" s="5"/>
      <c r="K5" s="5"/>
      <c r="L5" s="5"/>
      <c r="M5" s="5">
        <f>IF(K4&gt;0,MAX(M8:M108),"N/A")</f>
        <v>747</v>
      </c>
      <c r="N5" s="5">
        <f>IF(K4&gt;0,MAX(N8:N108),"N/A")</f>
        <v>85075436</v>
      </c>
      <c r="O5" s="5">
        <f>IF(K4&gt;0,MAX(O8:O108),"N/A")</f>
        <v>113889.47255689424</v>
      </c>
      <c r="P5" s="5" t="str">
        <f>IF(L4&gt;K4,MAX(P8:P108),"N/A")</f>
        <v>N/A</v>
      </c>
      <c r="Q5" s="5">
        <f>IF(L4&gt;0,MAX(Q8:Q108),"N/A")</f>
        <v>113889.47255689424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4148973</v>
      </c>
      <c r="W5" s="11">
        <f>MAX(W8:W108)</f>
        <v>420</v>
      </c>
      <c r="X5" s="13">
        <f>MAX(X8:X108)</f>
        <v>4148973</v>
      </c>
      <c r="Y5" s="11">
        <f>MAX(Y8:Y108)</f>
        <v>0</v>
      </c>
      <c r="Z5" s="12"/>
      <c r="AA5" s="11">
        <f>MAX(AA8:AA108)</f>
        <v>420</v>
      </c>
      <c r="AB5" s="12"/>
      <c r="AC5" s="12"/>
      <c r="AD5" s="12"/>
      <c r="AE5" s="11">
        <f>IF(AC4&gt;0,MAX(AE8:AE108),"N/A")</f>
        <v>420</v>
      </c>
      <c r="AF5" s="11">
        <f>IF(AC4&gt;0,MAX(AF8:AF108),"N/A")</f>
        <v>4148973</v>
      </c>
      <c r="AG5" s="11">
        <f>IF(AC4&gt;0,MAX(AG8:AG108),"N/A")</f>
        <v>12565.241379310344</v>
      </c>
      <c r="AH5" s="11" t="str">
        <f>IF(AD4&gt;AC4,MAX(AH8:AH108),"N/A")</f>
        <v>N/A</v>
      </c>
      <c r="AI5" s="11">
        <f>IF(AD4&gt;0,MAX(AI8:AI108),"N/A")</f>
        <v>12565.241379310344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0</v>
      </c>
      <c r="AM5" s="19"/>
      <c r="AN5" s="20">
        <f>MAX(AN8:AN108)</f>
        <v>4326924</v>
      </c>
      <c r="AO5" s="18">
        <f>MAX(AO8:AO108)</f>
        <v>1937</v>
      </c>
      <c r="AP5" s="20">
        <f>MAX(AP8:AP108)</f>
        <v>4326924</v>
      </c>
      <c r="AQ5" s="18">
        <f>MAX(AQ8:AQ108)</f>
        <v>0</v>
      </c>
      <c r="AR5" s="19"/>
      <c r="AS5" s="18">
        <f>MAX(AS8:AS108)</f>
        <v>1937</v>
      </c>
      <c r="AT5" s="19"/>
      <c r="AU5" s="19"/>
      <c r="AV5" s="19"/>
      <c r="AW5" s="19">
        <f>IF(AU4&gt;0,MAX(AW8:AW108),"N/A")</f>
        <v>1937</v>
      </c>
      <c r="AX5" s="19">
        <f>IF(AU4&gt;0,MAX(AX8:AX108),"N/A")</f>
        <v>4326924</v>
      </c>
      <c r="AY5" s="19">
        <f>IF(AU4&gt;0,MAX(AY8:AY108),"N/A")</f>
        <v>2587.8659217877093</v>
      </c>
      <c r="AZ5" s="19" t="str">
        <f>IF(AV4&gt;AU4,MAX(AZ8:AZ108),"N/A")</f>
        <v>N/A</v>
      </c>
      <c r="BA5" s="19">
        <f>IF(AV4&gt;0,MAX(BA8:BA108),"N/A")</f>
        <v>2587.8659217877093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0</v>
      </c>
      <c r="BE5" s="26"/>
      <c r="BF5" s="27">
        <f>MAX(BF8:BF108)</f>
        <v>75882535</v>
      </c>
      <c r="BG5" s="25">
        <f>MAX(BG8:BG108)</f>
        <v>564</v>
      </c>
      <c r="BH5" s="27">
        <f>MAX(BH8:BH108)</f>
        <v>75882535</v>
      </c>
      <c r="BI5" s="25">
        <f>MAX(BI8:BI108)</f>
        <v>0</v>
      </c>
      <c r="BJ5" s="26"/>
      <c r="BK5" s="25">
        <f>MAX(BK8:BK108)</f>
        <v>564</v>
      </c>
      <c r="BL5" s="26"/>
      <c r="BM5" s="26"/>
      <c r="BN5" s="26"/>
      <c r="BO5" s="26">
        <f>IF(BM4&gt;0,MAX(BO8:BO108),"N/A")</f>
        <v>564</v>
      </c>
      <c r="BP5" s="26">
        <f>IF(BM4&gt;0,MAX(BP8:BP108),"N/A")</f>
        <v>75882535</v>
      </c>
      <c r="BQ5" s="26">
        <f>IF(BM4&gt;0,MAX(BQ8:BQ108),"N/A")</f>
        <v>140320.08492569003</v>
      </c>
      <c r="BR5" s="26" t="str">
        <f>IF(BN4&gt;BM4,MAX(BR8:BR108),"N/A")</f>
        <v>N/A</v>
      </c>
      <c r="BS5" s="26">
        <f>IF(BN4&gt;0,MAX(BS8:BS108),"N/A")</f>
        <v>140320.08492569003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71317289</v>
      </c>
      <c r="BY5" s="34">
        <f>MAX(BY8:BY108)</f>
        <v>5675</v>
      </c>
      <c r="BZ5" s="41">
        <f>MAX(BZ8:BZ108)</f>
        <v>71317289</v>
      </c>
      <c r="CA5" s="34">
        <f>MAX(CA8:CA108)</f>
        <v>0</v>
      </c>
      <c r="CB5" s="40"/>
      <c r="CC5" s="34">
        <f>MAX(CC8:CC108)</f>
        <v>5725</v>
      </c>
      <c r="CD5" s="40"/>
      <c r="CE5" s="40"/>
      <c r="CF5" s="40"/>
      <c r="CG5" s="40">
        <f>IF(CE4&gt;0,MAX(CG8:CG108),"N/A")</f>
        <v>5675</v>
      </c>
      <c r="CH5" s="40">
        <f>IF(CE4&gt;0,MAX(CH8:CH108),"N/A")</f>
        <v>71317289</v>
      </c>
      <c r="CI5" s="40">
        <f>IF(CE4&gt;0,MAX(CI8:CI108),"N/A")</f>
        <v>18694.272480304266</v>
      </c>
      <c r="CJ5" s="40" t="str">
        <f>IF(CF4&gt;CE4,MAX(CJ8:CJ108),"N/A")</f>
        <v>N/A</v>
      </c>
      <c r="CK5" s="40">
        <f>IF(CF4&gt;0,MAX(CK8:CK108),"N/A")</f>
        <v>18760.528080697928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24304995</v>
      </c>
      <c r="E6" s="4">
        <f>MIN(E8:E108)</f>
        <v>293</v>
      </c>
      <c r="F6" s="6">
        <f>MIN(F8:F108)</f>
        <v>24304995</v>
      </c>
      <c r="G6" s="4">
        <f>MIN(G8:G108)</f>
        <v>0</v>
      </c>
      <c r="H6" s="5"/>
      <c r="I6" s="4">
        <f>MIN(I8:I108)</f>
        <v>293</v>
      </c>
      <c r="J6" s="5"/>
      <c r="K6" s="5"/>
      <c r="L6" s="5"/>
      <c r="M6" s="5">
        <f>IF(K4&gt;0,MIN(M8:M108),"N/A")</f>
        <v>293</v>
      </c>
      <c r="N6" s="5">
        <f>IF(K4&gt;0,MIN(N8:N108),"N/A")</f>
        <v>24304995</v>
      </c>
      <c r="O6" s="5">
        <f>IF(K4&gt;0,MIN(O8:O108),"N/A")</f>
        <v>65893.760752688177</v>
      </c>
      <c r="P6" s="5" t="str">
        <f>IF(L4&gt;K4,MIN(P8:P108),"N/A")</f>
        <v>N/A</v>
      </c>
      <c r="Q6" s="5">
        <f>IF(L4&gt;0,MIN(Q8:Q108),"N/A")</f>
        <v>65893.760752688177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3823603</v>
      </c>
      <c r="W6" s="11">
        <f>MIN(W8:W108)</f>
        <v>308</v>
      </c>
      <c r="X6" s="13">
        <f>MIN(X8:X108)</f>
        <v>3823603</v>
      </c>
      <c r="Y6" s="11">
        <f>MIN(Y8:Y108)</f>
        <v>0</v>
      </c>
      <c r="Z6" s="12"/>
      <c r="AA6" s="11">
        <f>MIN(AA8:AA108)</f>
        <v>308</v>
      </c>
      <c r="AB6" s="12"/>
      <c r="AC6" s="12"/>
      <c r="AD6" s="12"/>
      <c r="AE6" s="11">
        <f>IF(AC4&gt;0,MIN(AE8:AE108),"N/A")</f>
        <v>308</v>
      </c>
      <c r="AF6" s="11">
        <f>IF(AC4&gt;0,MIN(AF8:AF108),"N/A")</f>
        <v>3823603</v>
      </c>
      <c r="AG6" s="11">
        <f>IF(AC4&gt;0,MIN(AG8:AG108),"N/A")</f>
        <v>9864.8172839506169</v>
      </c>
      <c r="AH6" s="11" t="str">
        <f>IF(AD4&gt;AC4,MIN(AH8:AH108),"N/A")</f>
        <v>N/A</v>
      </c>
      <c r="AI6" s="11">
        <f>IF(AD4&gt;0,MIN(AI8:AI108),"N/A")</f>
        <v>9878.5071428571428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0</v>
      </c>
      <c r="AM6" s="19"/>
      <c r="AN6" s="20">
        <f>MIN(AN8:AN108)</f>
        <v>4124846</v>
      </c>
      <c r="AO6" s="18">
        <f>MIN(AO8:AO108)</f>
        <v>1611</v>
      </c>
      <c r="AP6" s="20">
        <f>MIN(AP8:AP108)</f>
        <v>4124846</v>
      </c>
      <c r="AQ6" s="18">
        <f>MIN(AQ8:AQ108)</f>
        <v>0</v>
      </c>
      <c r="AR6" s="19"/>
      <c r="AS6" s="18">
        <f>MIN(AS8:AS108)</f>
        <v>1611</v>
      </c>
      <c r="AT6" s="19"/>
      <c r="AU6" s="19"/>
      <c r="AV6" s="19"/>
      <c r="AW6" s="19">
        <f>IF(AU4&gt;0,MIN(AW8:AW108),"N/A")</f>
        <v>1611</v>
      </c>
      <c r="AX6" s="19">
        <f>IF(AU4&gt;0,MIN(AX8:AX108),"N/A")</f>
        <v>4124846</v>
      </c>
      <c r="AY6" s="19">
        <f>IF(AU4&gt;0,MIN(AY8:AY108),"N/A")</f>
        <v>2163.419721218379</v>
      </c>
      <c r="AZ6" s="19" t="str">
        <f>IF(AV4&gt;AU4,MIN(AZ8:AZ108),"N/A")</f>
        <v>N/A</v>
      </c>
      <c r="BA6" s="19">
        <f>IF(AV4&gt;0,MIN(BA8:BA108),"N/A")</f>
        <v>2163.419721218379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0</v>
      </c>
      <c r="BE6" s="26"/>
      <c r="BF6" s="27">
        <f>MIN(BF8:BF108)</f>
        <v>63047285</v>
      </c>
      <c r="BG6" s="25">
        <f>MIN(BG8:BG108)</f>
        <v>462</v>
      </c>
      <c r="BH6" s="27">
        <f>MIN(BH8:BH108)</f>
        <v>63047285</v>
      </c>
      <c r="BI6" s="25">
        <f>MIN(BI8:BI108)</f>
        <v>0</v>
      </c>
      <c r="BJ6" s="26"/>
      <c r="BK6" s="25">
        <f>MIN(BK8:BK108)</f>
        <v>462</v>
      </c>
      <c r="BL6" s="26"/>
      <c r="BM6" s="26"/>
      <c r="BN6" s="26"/>
      <c r="BO6" s="26">
        <f>IF(BM4&gt;0,MIN(BO8:BO108),"N/A")</f>
        <v>462</v>
      </c>
      <c r="BP6" s="26">
        <f>IF(BM4&gt;0,MIN(BP8:BP108),"N/A")</f>
        <v>63047285</v>
      </c>
      <c r="BQ6" s="26">
        <f>IF(BM4&gt;0,MIN(BQ8:BQ108),"N/A")</f>
        <v>128802.89668615985</v>
      </c>
      <c r="BR6" s="26" t="str">
        <f>IF(BN4&gt;BM4,MIN(BR8:BR108),"N/A")</f>
        <v>N/A</v>
      </c>
      <c r="BS6" s="26">
        <f>IF(BN4&gt;0,MIN(BS8:BS108),"N/A")</f>
        <v>128802.89668615985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51322148</v>
      </c>
      <c r="BY6" s="34">
        <f>MIN(BY8:BY108)</f>
        <v>3668</v>
      </c>
      <c r="BZ6" s="41">
        <f>MIN(BZ8:BZ108)</f>
        <v>51322148</v>
      </c>
      <c r="CA6" s="34">
        <f>MIN(CA8:CA108)</f>
        <v>0</v>
      </c>
      <c r="CB6" s="40"/>
      <c r="CC6" s="34">
        <f>MIN(CC8:CC108)</f>
        <v>3681</v>
      </c>
      <c r="CD6" s="40"/>
      <c r="CE6" s="40"/>
      <c r="CF6" s="40"/>
      <c r="CG6" s="40">
        <f>IF(CE4&gt;0,MIN(CG8:CG108),"N/A")</f>
        <v>3668</v>
      </c>
      <c r="CH6" s="40">
        <f>IF(CE4&gt;0,MIN(CH8:CH108),"N/A")</f>
        <v>51322148</v>
      </c>
      <c r="CI6" s="40">
        <f>IF(CE4&gt;0,MIN(CI8:CI108),"N/A")</f>
        <v>12078.342532751092</v>
      </c>
      <c r="CJ6" s="40" t="str">
        <f>IF(CF4&gt;CE4,MIN(CJ8:CJ108),"N/A")</f>
        <v>N/A</v>
      </c>
      <c r="CK6" s="40">
        <f>IF(CF4&gt;0,MIN(CK8:CK108),"N/A")</f>
        <v>12184.759647577093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43.2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A8" s="1"/>
      <c r="B8" s="10" t="s">
        <v>158</v>
      </c>
      <c r="C8" s="10" t="s">
        <v>158</v>
      </c>
      <c r="D8" s="10">
        <v>35011769</v>
      </c>
      <c r="E8" s="10">
        <v>336</v>
      </c>
      <c r="F8" s="10">
        <v>35011769</v>
      </c>
      <c r="G8" s="10" t="s">
        <v>159</v>
      </c>
      <c r="H8" s="10" t="s">
        <v>160</v>
      </c>
      <c r="I8" s="10">
        <v>336</v>
      </c>
      <c r="J8" s="10">
        <v>1541868823</v>
      </c>
      <c r="K8" s="10">
        <f t="shared" ref="K8:K39" si="0">IF(AND(B8=C8,L8=1),1,0)</f>
        <v>1</v>
      </c>
      <c r="L8" s="10">
        <f t="shared" ref="L8:L39" si="1">IF(C8&gt;0,1,0)</f>
        <v>1</v>
      </c>
      <c r="M8" s="10">
        <f t="shared" ref="M8:M39" si="2">IF(K8=1,E8,"")</f>
        <v>336</v>
      </c>
      <c r="N8" s="10">
        <f t="shared" ref="N8:N39" si="3">IF(K8=1,D8,"")</f>
        <v>35011769</v>
      </c>
      <c r="O8" s="10">
        <f t="shared" ref="O8:O39" si="4">IF(AND(L8&gt;0,K8=1),F8/I8,"")</f>
        <v>104201.69345238095</v>
      </c>
      <c r="P8" s="10" t="str">
        <f t="shared" ref="P8:P39" si="5">IF(AND(L8&gt;0,K8=0),F8/I8,"")</f>
        <v/>
      </c>
      <c r="Q8" s="10">
        <f t="shared" ref="Q8:Q39" si="6">IF(L8&gt;0,D8/E8,"")</f>
        <v>104201.69345238095</v>
      </c>
      <c r="R8" s="10" t="str">
        <f t="shared" ref="R8:R39" si="7">IF(AND(L8&gt;0,K8=0),(F8-D8)/(I8-E8),"")</f>
        <v/>
      </c>
      <c r="S8" s="10" t="str">
        <f t="shared" ref="S8:S39" si="8">IF(AND(L8&gt;0,K8=0),I8-E8,"")</f>
        <v/>
      </c>
      <c r="T8" s="17" t="s">
        <v>158</v>
      </c>
      <c r="U8" s="17" t="s">
        <v>158</v>
      </c>
      <c r="V8" s="17">
        <v>3940958</v>
      </c>
      <c r="W8" s="17">
        <v>373</v>
      </c>
      <c r="X8" s="17">
        <v>3940958</v>
      </c>
      <c r="Y8" s="17" t="s">
        <v>169</v>
      </c>
      <c r="Z8" s="17" t="s">
        <v>365</v>
      </c>
      <c r="AA8" s="17">
        <v>373</v>
      </c>
      <c r="AB8" s="17">
        <v>1544683902</v>
      </c>
      <c r="AC8" s="17">
        <f t="shared" ref="AC8:AC39" si="9">IF(AND(T8=U8,AD8=1),1,0)</f>
        <v>1</v>
      </c>
      <c r="AD8" s="17">
        <f t="shared" ref="AD8:AD39" si="10">IF(U8&gt;0,1,0)</f>
        <v>1</v>
      </c>
      <c r="AE8" s="32">
        <f t="shared" ref="AE8:AE39" si="11">IF(AC8=1,W8,"")</f>
        <v>373</v>
      </c>
      <c r="AF8" s="32">
        <f t="shared" ref="AF8:AF39" si="12">IF(AC8=1,V8,"")</f>
        <v>3940958</v>
      </c>
      <c r="AG8" s="32">
        <f t="shared" ref="AG8:AG39" si="13">IF(AND(AD8&gt;0,AC8=1),X8/AA8,"")</f>
        <v>10565.571045576407</v>
      </c>
      <c r="AH8" s="32" t="str">
        <f t="shared" ref="AH8:AH39" si="14">IF(AND(AD8&gt;0,AC8=0),X8/AA8,"")</f>
        <v/>
      </c>
      <c r="AI8" s="32">
        <f t="shared" ref="AI8:AI39" si="15">IF(AD8&gt;0,V8/W8,"")</f>
        <v>10565.571045576407</v>
      </c>
      <c r="AJ8" s="32" t="str">
        <f t="shared" ref="AJ8:AJ39" si="16">IF(AND(AD8&gt;0,AC8=0),(X8-V8)/(AA8-W8),"")</f>
        <v/>
      </c>
      <c r="AK8" s="32" t="str">
        <f t="shared" ref="AK8:AK39" si="17">IF(AND(AD8&gt;0,AC8=0),AA8-W8,"")</f>
        <v/>
      </c>
      <c r="AL8" s="24" t="s">
        <v>158</v>
      </c>
      <c r="AM8" s="24" t="s">
        <v>158</v>
      </c>
      <c r="AN8" s="24">
        <v>4201229</v>
      </c>
      <c r="AO8" s="24">
        <v>1747</v>
      </c>
      <c r="AP8" s="24">
        <v>4201229</v>
      </c>
      <c r="AQ8" s="24" t="s">
        <v>163</v>
      </c>
      <c r="AR8" s="24" t="s">
        <v>544</v>
      </c>
      <c r="AS8" s="24">
        <v>1747</v>
      </c>
      <c r="AT8" s="24">
        <v>1544653444</v>
      </c>
      <c r="AU8" s="24">
        <f t="shared" ref="AU8:AU39" si="18">IF(AND(AL8=AM8,AV8=1),1,0)</f>
        <v>1</v>
      </c>
      <c r="AV8" s="24">
        <f t="shared" ref="AV8:AV39" si="19">IF(AM8&gt;0,1,0)</f>
        <v>1</v>
      </c>
      <c r="AW8" s="24">
        <f t="shared" ref="AW8:AW39" si="20">IF(AU8=1,AO8,"")</f>
        <v>1747</v>
      </c>
      <c r="AX8" s="24">
        <f t="shared" ref="AX8:AX39" si="21">IF(AU8=1,AN8,"")</f>
        <v>4201229</v>
      </c>
      <c r="AY8" s="24">
        <f t="shared" ref="AY8:AY39" si="22">IF(AND(AV8&gt;0,AU8=1),AP8/AS8,"")</f>
        <v>2404.8248425872926</v>
      </c>
      <c r="AZ8" s="24" t="str">
        <f t="shared" ref="AZ8:AZ39" si="23">IF(AND(AV8&gt;0,AU8=0),AP8/AS8,"")</f>
        <v/>
      </c>
      <c r="BA8" s="24">
        <f t="shared" ref="BA8:BA39" si="24">IF(AV8&gt;0,AN8/AO8,"")</f>
        <v>2404.8248425872926</v>
      </c>
      <c r="BB8" s="24" t="str">
        <f t="shared" ref="BB8:BB39" si="25">IF(AND(AV8&gt;0,AU8=0),(AP8-AN8)/(AS8-AO8),"")</f>
        <v/>
      </c>
      <c r="BC8" s="24" t="str">
        <f t="shared" ref="BC8:BC39" si="26">IF(AND(AV8&gt;0,AU8=0),AS8-AO8,"")</f>
        <v/>
      </c>
      <c r="BD8" s="31" t="s">
        <v>158</v>
      </c>
      <c r="BE8" s="31" t="s">
        <v>158</v>
      </c>
      <c r="BF8" s="31">
        <v>66075886</v>
      </c>
      <c r="BG8" s="31">
        <v>513</v>
      </c>
      <c r="BH8" s="31">
        <v>66075886</v>
      </c>
      <c r="BI8" s="31" t="s">
        <v>159</v>
      </c>
      <c r="BJ8" s="31" t="s">
        <v>777</v>
      </c>
      <c r="BK8" s="31">
        <v>513</v>
      </c>
      <c r="BL8" s="31">
        <v>1544525599</v>
      </c>
      <c r="BM8" s="31">
        <f t="shared" ref="BM8:BM39" si="27">IF(AND(BD8=BE8,BN8=1),1,0)</f>
        <v>1</v>
      </c>
      <c r="BN8" s="31">
        <f t="shared" ref="BN8:BN39" si="28">IF(BE8&gt;0,1,0)</f>
        <v>1</v>
      </c>
      <c r="BO8" s="31">
        <f t="shared" ref="BO8:BO39" si="29">IF(BM8=1,BG8,"")</f>
        <v>513</v>
      </c>
      <c r="BP8" s="31">
        <f t="shared" ref="BP8:BP39" si="30">IF(BM8=1,BF8,"")</f>
        <v>66075886</v>
      </c>
      <c r="BQ8" s="31">
        <f t="shared" ref="BQ8:BQ39" si="31">IF(AND(BN8&gt;0,BM8=1),BH8/BK8,"")</f>
        <v>128802.89668615985</v>
      </c>
      <c r="BR8" s="31" t="str">
        <f t="shared" ref="BR8:BR39" si="32">IF(AND(BN8&gt;0,BM8=0),BH8/BK8,"")</f>
        <v/>
      </c>
      <c r="BS8" s="31">
        <f t="shared" ref="BS8:BS39" si="33">IF(BN8&gt;0,BF8/BG8,"")</f>
        <v>128802.89668615985</v>
      </c>
      <c r="BT8" s="31" t="str">
        <f t="shared" ref="BT8:BT39" si="34">IF(AND(BN8&gt;0,BM8=0),(BH8-BF8)/(BK8-BG8),"")</f>
        <v/>
      </c>
      <c r="BU8" s="31" t="str">
        <f t="shared" ref="BU8:BU39" si="35">IF(AND(BN8&gt;0,BM8=0),BK8-BG8,"")</f>
        <v/>
      </c>
      <c r="BV8" s="45" t="s">
        <v>158</v>
      </c>
      <c r="BW8" s="45" t="s">
        <v>158</v>
      </c>
      <c r="BX8" s="45">
        <v>65919649</v>
      </c>
      <c r="BY8" s="45">
        <v>4989</v>
      </c>
      <c r="BZ8" s="45">
        <v>65919649</v>
      </c>
      <c r="CA8" s="45" t="s">
        <v>159</v>
      </c>
      <c r="CB8" s="45" t="s">
        <v>2241</v>
      </c>
      <c r="CC8" s="45">
        <v>4997</v>
      </c>
      <c r="CD8" s="45">
        <v>1517604307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4989</v>
      </c>
      <c r="CH8" s="45">
        <f t="shared" ref="CH8:CH37" si="39">IF(CE8=1,BX8,"")</f>
        <v>65919649</v>
      </c>
      <c r="CI8" s="45">
        <f t="shared" ref="CI8:CI37" si="40">IF(AND(CF8&gt;0,CE8=1),BZ8/CC8,"")</f>
        <v>13191.844906944167</v>
      </c>
      <c r="CJ8" s="45" t="str">
        <f t="shared" ref="CJ8:CJ37" si="41">IF(AND(CF8&gt;0,CE8=0),BZ8/CC8,"")</f>
        <v/>
      </c>
      <c r="CK8" s="45">
        <f t="shared" ref="CK8:CK37" si="42">IF(CF8&gt;0,BX8/BY8,"")</f>
        <v>13212.99839647224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A9" s="1"/>
      <c r="B9" s="10" t="s">
        <v>158</v>
      </c>
      <c r="C9" s="10" t="s">
        <v>158</v>
      </c>
      <c r="D9" s="10">
        <v>31023367</v>
      </c>
      <c r="E9" s="10">
        <v>342</v>
      </c>
      <c r="F9" s="10">
        <v>31023367</v>
      </c>
      <c r="G9" s="10" t="s">
        <v>161</v>
      </c>
      <c r="H9" s="10" t="s">
        <v>162</v>
      </c>
      <c r="I9" s="10">
        <v>342</v>
      </c>
      <c r="J9" s="10">
        <v>1541869160</v>
      </c>
      <c r="K9" s="10">
        <f t="shared" si="0"/>
        <v>1</v>
      </c>
      <c r="L9" s="10">
        <f t="shared" si="1"/>
        <v>1</v>
      </c>
      <c r="M9" s="10">
        <f t="shared" si="2"/>
        <v>342</v>
      </c>
      <c r="N9" s="10">
        <f t="shared" si="3"/>
        <v>31023367</v>
      </c>
      <c r="O9" s="10">
        <f t="shared" si="4"/>
        <v>90711.599415204677</v>
      </c>
      <c r="P9" s="10" t="str">
        <f t="shared" si="5"/>
        <v/>
      </c>
      <c r="Q9" s="10">
        <f t="shared" si="6"/>
        <v>90711.599415204677</v>
      </c>
      <c r="R9" s="10" t="str">
        <f t="shared" si="7"/>
        <v/>
      </c>
      <c r="S9" s="10" t="str">
        <f t="shared" si="8"/>
        <v/>
      </c>
      <c r="T9" s="17" t="s">
        <v>158</v>
      </c>
      <c r="U9" s="17" t="s">
        <v>158</v>
      </c>
      <c r="V9" s="17">
        <v>3894285</v>
      </c>
      <c r="W9" s="17">
        <v>355</v>
      </c>
      <c r="X9" s="17">
        <v>3894285</v>
      </c>
      <c r="Y9" s="17" t="s">
        <v>166</v>
      </c>
      <c r="Z9" s="17" t="s">
        <v>366</v>
      </c>
      <c r="AA9" s="17">
        <v>356</v>
      </c>
      <c r="AB9" s="17">
        <v>1544683907</v>
      </c>
      <c r="AC9" s="17">
        <f t="shared" si="9"/>
        <v>1</v>
      </c>
      <c r="AD9" s="17">
        <f t="shared" si="10"/>
        <v>1</v>
      </c>
      <c r="AE9" s="32">
        <f t="shared" si="11"/>
        <v>355</v>
      </c>
      <c r="AF9" s="32">
        <f t="shared" si="12"/>
        <v>3894285</v>
      </c>
      <c r="AG9" s="32">
        <f t="shared" si="13"/>
        <v>10939.002808988764</v>
      </c>
      <c r="AH9" s="32" t="str">
        <f t="shared" si="14"/>
        <v/>
      </c>
      <c r="AI9" s="32">
        <f t="shared" si="15"/>
        <v>10969.816901408451</v>
      </c>
      <c r="AJ9" s="32" t="str">
        <f t="shared" si="16"/>
        <v/>
      </c>
      <c r="AK9" s="32" t="str">
        <f t="shared" si="17"/>
        <v/>
      </c>
      <c r="AL9" s="24" t="s">
        <v>158</v>
      </c>
      <c r="AM9" s="24" t="s">
        <v>158</v>
      </c>
      <c r="AN9" s="24">
        <v>4173168</v>
      </c>
      <c r="AO9" s="24">
        <v>1761</v>
      </c>
      <c r="AP9" s="24">
        <v>4173168</v>
      </c>
      <c r="AQ9" s="24" t="s">
        <v>190</v>
      </c>
      <c r="AR9" s="24" t="s">
        <v>545</v>
      </c>
      <c r="AS9" s="24">
        <v>1761</v>
      </c>
      <c r="AT9" s="24">
        <v>1544655192</v>
      </c>
      <c r="AU9" s="24">
        <f t="shared" si="18"/>
        <v>1</v>
      </c>
      <c r="AV9" s="24">
        <f t="shared" si="19"/>
        <v>1</v>
      </c>
      <c r="AW9" s="24">
        <f t="shared" si="20"/>
        <v>1761</v>
      </c>
      <c r="AX9" s="24">
        <f t="shared" si="21"/>
        <v>4173168</v>
      </c>
      <c r="AY9" s="24">
        <f t="shared" si="22"/>
        <v>2369.7717206132879</v>
      </c>
      <c r="AZ9" s="24" t="str">
        <f t="shared" si="23"/>
        <v/>
      </c>
      <c r="BA9" s="24">
        <f t="shared" si="24"/>
        <v>2369.7717206132879</v>
      </c>
      <c r="BB9" s="24" t="str">
        <f t="shared" si="25"/>
        <v/>
      </c>
      <c r="BC9" s="24" t="str">
        <f t="shared" si="26"/>
        <v/>
      </c>
      <c r="BD9" s="31" t="s">
        <v>158</v>
      </c>
      <c r="BE9" s="31" t="s">
        <v>158</v>
      </c>
      <c r="BF9" s="31">
        <v>65884898</v>
      </c>
      <c r="BG9" s="31">
        <v>500</v>
      </c>
      <c r="BH9" s="31">
        <v>65884898</v>
      </c>
      <c r="BI9" s="31" t="s">
        <v>179</v>
      </c>
      <c r="BJ9" s="31" t="s">
        <v>778</v>
      </c>
      <c r="BK9" s="31">
        <v>500</v>
      </c>
      <c r="BL9" s="31">
        <v>1544526095</v>
      </c>
      <c r="BM9" s="31">
        <f t="shared" si="27"/>
        <v>1</v>
      </c>
      <c r="BN9" s="31">
        <f t="shared" si="28"/>
        <v>1</v>
      </c>
      <c r="BO9" s="31">
        <f t="shared" si="29"/>
        <v>500</v>
      </c>
      <c r="BP9" s="31">
        <f t="shared" si="30"/>
        <v>65884898</v>
      </c>
      <c r="BQ9" s="31">
        <f t="shared" si="31"/>
        <v>131769.796</v>
      </c>
      <c r="BR9" s="31" t="str">
        <f t="shared" si="32"/>
        <v/>
      </c>
      <c r="BS9" s="31">
        <f t="shared" si="33"/>
        <v>131769.796</v>
      </c>
      <c r="BT9" s="31" t="str">
        <f t="shared" si="34"/>
        <v/>
      </c>
      <c r="BU9" s="31" t="str">
        <f t="shared" si="35"/>
        <v/>
      </c>
      <c r="BV9" s="45" t="s">
        <v>158</v>
      </c>
      <c r="BW9" s="45" t="s">
        <v>158</v>
      </c>
      <c r="BX9" s="45">
        <v>56551639</v>
      </c>
      <c r="BY9" s="45">
        <v>4524</v>
      </c>
      <c r="BZ9" s="45">
        <v>56551639</v>
      </c>
      <c r="CA9" s="45" t="s">
        <v>393</v>
      </c>
      <c r="CB9" s="45" t="s">
        <v>2242</v>
      </c>
      <c r="CC9" s="45">
        <v>4573</v>
      </c>
      <c r="CD9" s="45">
        <v>1517604508</v>
      </c>
      <c r="CE9" s="45">
        <f t="shared" si="36"/>
        <v>1</v>
      </c>
      <c r="CF9" s="45">
        <f t="shared" si="37"/>
        <v>1</v>
      </c>
      <c r="CG9" s="45">
        <f t="shared" si="38"/>
        <v>4524</v>
      </c>
      <c r="CH9" s="45">
        <f t="shared" si="39"/>
        <v>56551639</v>
      </c>
      <c r="CI9" s="45">
        <f t="shared" si="40"/>
        <v>12366.420074349442</v>
      </c>
      <c r="CJ9" s="45" t="str">
        <f t="shared" si="41"/>
        <v/>
      </c>
      <c r="CK9" s="45">
        <f t="shared" si="42"/>
        <v>12500.362290008841</v>
      </c>
      <c r="CL9" s="45" t="str">
        <f t="shared" si="43"/>
        <v/>
      </c>
      <c r="CM9" s="45" t="str">
        <f t="shared" si="44"/>
        <v/>
      </c>
    </row>
    <row r="10" spans="1:91" x14ac:dyDescent="0.3">
      <c r="A10" s="1"/>
      <c r="B10" s="10" t="s">
        <v>158</v>
      </c>
      <c r="C10" s="10" t="s">
        <v>158</v>
      </c>
      <c r="D10" s="10">
        <v>28821882</v>
      </c>
      <c r="E10" s="10">
        <v>318</v>
      </c>
      <c r="F10" s="10">
        <v>28821882</v>
      </c>
      <c r="G10" s="10" t="s">
        <v>163</v>
      </c>
      <c r="H10" s="10" t="s">
        <v>164</v>
      </c>
      <c r="I10" s="10">
        <v>318</v>
      </c>
      <c r="J10" s="10">
        <v>1541869503</v>
      </c>
      <c r="K10" s="10">
        <f t="shared" si="0"/>
        <v>1</v>
      </c>
      <c r="L10" s="10">
        <f t="shared" si="1"/>
        <v>1</v>
      </c>
      <c r="M10" s="10">
        <f t="shared" si="2"/>
        <v>318</v>
      </c>
      <c r="N10" s="10">
        <f t="shared" si="3"/>
        <v>28821882</v>
      </c>
      <c r="O10" s="10">
        <f t="shared" si="4"/>
        <v>90634.84905660378</v>
      </c>
      <c r="P10" s="10" t="str">
        <f t="shared" si="5"/>
        <v/>
      </c>
      <c r="Q10" s="10">
        <f t="shared" si="6"/>
        <v>90634.84905660378</v>
      </c>
      <c r="R10" s="10" t="str">
        <f t="shared" si="7"/>
        <v/>
      </c>
      <c r="S10" s="10" t="str">
        <f t="shared" si="8"/>
        <v/>
      </c>
      <c r="T10" s="17" t="s">
        <v>158</v>
      </c>
      <c r="U10" s="17" t="s">
        <v>158</v>
      </c>
      <c r="V10" s="17">
        <v>3887083</v>
      </c>
      <c r="W10" s="17">
        <v>344</v>
      </c>
      <c r="X10" s="17">
        <v>3887083</v>
      </c>
      <c r="Y10" s="17" t="s">
        <v>367</v>
      </c>
      <c r="Z10" s="17" t="s">
        <v>368</v>
      </c>
      <c r="AA10" s="17">
        <v>344</v>
      </c>
      <c r="AB10" s="17">
        <v>1544683912</v>
      </c>
      <c r="AC10" s="17">
        <f t="shared" si="9"/>
        <v>1</v>
      </c>
      <c r="AD10" s="17">
        <f t="shared" si="10"/>
        <v>1</v>
      </c>
      <c r="AE10" s="32">
        <f t="shared" si="11"/>
        <v>344</v>
      </c>
      <c r="AF10" s="32">
        <f t="shared" si="12"/>
        <v>3887083</v>
      </c>
      <c r="AG10" s="32">
        <f t="shared" si="13"/>
        <v>11299.659883720929</v>
      </c>
      <c r="AH10" s="32" t="str">
        <f t="shared" si="14"/>
        <v/>
      </c>
      <c r="AI10" s="32">
        <f t="shared" si="15"/>
        <v>11299.659883720929</v>
      </c>
      <c r="AJ10" s="32" t="str">
        <f t="shared" si="16"/>
        <v/>
      </c>
      <c r="AK10" s="32" t="str">
        <f t="shared" si="17"/>
        <v/>
      </c>
      <c r="AL10" s="24" t="s">
        <v>158</v>
      </c>
      <c r="AM10" s="24" t="s">
        <v>158</v>
      </c>
      <c r="AN10" s="24">
        <v>4166865</v>
      </c>
      <c r="AO10" s="24">
        <v>1795</v>
      </c>
      <c r="AP10" s="24">
        <v>4166865</v>
      </c>
      <c r="AQ10" s="24" t="s">
        <v>202</v>
      </c>
      <c r="AR10" s="24" t="s">
        <v>546</v>
      </c>
      <c r="AS10" s="24">
        <v>1795</v>
      </c>
      <c r="AT10" s="24">
        <v>1544655504</v>
      </c>
      <c r="AU10" s="24">
        <f t="shared" si="18"/>
        <v>1</v>
      </c>
      <c r="AV10" s="24">
        <f t="shared" si="19"/>
        <v>1</v>
      </c>
      <c r="AW10" s="24">
        <f t="shared" si="20"/>
        <v>1795</v>
      </c>
      <c r="AX10" s="24">
        <f t="shared" si="21"/>
        <v>4166865</v>
      </c>
      <c r="AY10" s="24">
        <f t="shared" si="22"/>
        <v>2321.3732590529248</v>
      </c>
      <c r="AZ10" s="24" t="str">
        <f t="shared" si="23"/>
        <v/>
      </c>
      <c r="BA10" s="24">
        <f t="shared" si="24"/>
        <v>2321.3732590529248</v>
      </c>
      <c r="BB10" s="24" t="str">
        <f t="shared" si="25"/>
        <v/>
      </c>
      <c r="BC10" s="24" t="str">
        <f t="shared" si="26"/>
        <v/>
      </c>
      <c r="BD10" s="31" t="s">
        <v>158</v>
      </c>
      <c r="BE10" s="31" t="s">
        <v>158</v>
      </c>
      <c r="BF10" s="31">
        <v>73234079</v>
      </c>
      <c r="BG10" s="31">
        <v>537</v>
      </c>
      <c r="BH10" s="31">
        <v>73234079</v>
      </c>
      <c r="BI10" s="31" t="s">
        <v>179</v>
      </c>
      <c r="BJ10" s="31" t="s">
        <v>779</v>
      </c>
      <c r="BK10" s="31">
        <v>537</v>
      </c>
      <c r="BL10" s="31">
        <v>1544526115</v>
      </c>
      <c r="BM10" s="31">
        <f t="shared" si="27"/>
        <v>1</v>
      </c>
      <c r="BN10" s="31">
        <f t="shared" si="28"/>
        <v>1</v>
      </c>
      <c r="BO10" s="31">
        <f t="shared" si="29"/>
        <v>537</v>
      </c>
      <c r="BP10" s="31">
        <f t="shared" si="30"/>
        <v>73234079</v>
      </c>
      <c r="BQ10" s="31">
        <f t="shared" si="31"/>
        <v>136376.31098696461</v>
      </c>
      <c r="BR10" s="31" t="str">
        <f t="shared" si="32"/>
        <v/>
      </c>
      <c r="BS10" s="31">
        <f t="shared" si="33"/>
        <v>136376.31098696461</v>
      </c>
      <c r="BT10" s="31" t="str">
        <f t="shared" si="34"/>
        <v/>
      </c>
      <c r="BU10" s="31" t="str">
        <f t="shared" si="35"/>
        <v/>
      </c>
      <c r="BV10" s="45" t="s">
        <v>158</v>
      </c>
      <c r="BW10" s="45" t="s">
        <v>158</v>
      </c>
      <c r="BX10" s="45">
        <v>59550342</v>
      </c>
      <c r="BY10" s="45">
        <v>4580</v>
      </c>
      <c r="BZ10" s="45">
        <v>59550342</v>
      </c>
      <c r="CA10" s="45" t="s">
        <v>163</v>
      </c>
      <c r="CB10" s="45" t="s">
        <v>2243</v>
      </c>
      <c r="CC10" s="45">
        <v>4617</v>
      </c>
      <c r="CD10" s="45">
        <v>1517604519</v>
      </c>
      <c r="CE10" s="45">
        <f t="shared" si="36"/>
        <v>1</v>
      </c>
      <c r="CF10" s="45">
        <f t="shared" si="37"/>
        <v>1</v>
      </c>
      <c r="CG10" s="45">
        <f t="shared" si="38"/>
        <v>4580</v>
      </c>
      <c r="CH10" s="45">
        <f t="shared" si="39"/>
        <v>59550342</v>
      </c>
      <c r="CI10" s="45">
        <f t="shared" si="40"/>
        <v>12898.059779077323</v>
      </c>
      <c r="CJ10" s="45" t="str">
        <f t="shared" si="41"/>
        <v/>
      </c>
      <c r="CK10" s="45">
        <f t="shared" si="42"/>
        <v>13002.258078602619</v>
      </c>
      <c r="CL10" s="45" t="str">
        <f t="shared" si="43"/>
        <v/>
      </c>
      <c r="CM10" s="45" t="str">
        <f t="shared" si="44"/>
        <v/>
      </c>
    </row>
    <row r="11" spans="1:91" x14ac:dyDescent="0.3">
      <c r="A11" s="1"/>
      <c r="B11" s="10" t="s">
        <v>158</v>
      </c>
      <c r="C11" s="10" t="s">
        <v>158</v>
      </c>
      <c r="D11" s="10">
        <v>29637982</v>
      </c>
      <c r="E11" s="10">
        <v>347</v>
      </c>
      <c r="F11" s="10">
        <v>29637982</v>
      </c>
      <c r="G11" s="10" t="s">
        <v>163</v>
      </c>
      <c r="H11" s="10" t="s">
        <v>165</v>
      </c>
      <c r="I11" s="10">
        <v>347</v>
      </c>
      <c r="J11" s="10">
        <v>1541869824</v>
      </c>
      <c r="K11" s="10">
        <f t="shared" si="0"/>
        <v>1</v>
      </c>
      <c r="L11" s="10">
        <f t="shared" si="1"/>
        <v>1</v>
      </c>
      <c r="M11" s="10">
        <f t="shared" si="2"/>
        <v>347</v>
      </c>
      <c r="N11" s="10">
        <f t="shared" si="3"/>
        <v>29637982</v>
      </c>
      <c r="O11" s="10">
        <f t="shared" si="4"/>
        <v>85412.051873198841</v>
      </c>
      <c r="P11" s="10" t="str">
        <f t="shared" si="5"/>
        <v/>
      </c>
      <c r="Q11" s="10">
        <f t="shared" si="6"/>
        <v>85412.051873198841</v>
      </c>
      <c r="R11" s="10" t="str">
        <f t="shared" si="7"/>
        <v/>
      </c>
      <c r="S11" s="10" t="str">
        <f t="shared" si="8"/>
        <v/>
      </c>
      <c r="T11" s="17" t="s">
        <v>158</v>
      </c>
      <c r="U11" s="17" t="s">
        <v>158</v>
      </c>
      <c r="V11" s="17">
        <v>3853455</v>
      </c>
      <c r="W11" s="17">
        <v>365</v>
      </c>
      <c r="X11" s="17">
        <v>3853455</v>
      </c>
      <c r="Y11" s="17" t="s">
        <v>188</v>
      </c>
      <c r="Z11" s="17" t="s">
        <v>369</v>
      </c>
      <c r="AA11" s="17">
        <v>365</v>
      </c>
      <c r="AB11" s="17">
        <v>1544683917</v>
      </c>
      <c r="AC11" s="17">
        <f t="shared" si="9"/>
        <v>1</v>
      </c>
      <c r="AD11" s="17">
        <f t="shared" si="10"/>
        <v>1</v>
      </c>
      <c r="AE11" s="32">
        <f t="shared" si="11"/>
        <v>365</v>
      </c>
      <c r="AF11" s="32">
        <f t="shared" si="12"/>
        <v>3853455</v>
      </c>
      <c r="AG11" s="32">
        <f t="shared" si="13"/>
        <v>10557.410958904109</v>
      </c>
      <c r="AH11" s="32" t="str">
        <f t="shared" si="14"/>
        <v/>
      </c>
      <c r="AI11" s="32">
        <f t="shared" si="15"/>
        <v>10557.410958904109</v>
      </c>
      <c r="AJ11" s="32" t="str">
        <f t="shared" si="16"/>
        <v/>
      </c>
      <c r="AK11" s="32" t="str">
        <f t="shared" si="17"/>
        <v/>
      </c>
      <c r="AL11" s="24" t="s">
        <v>158</v>
      </c>
      <c r="AM11" s="24" t="s">
        <v>158</v>
      </c>
      <c r="AN11" s="24">
        <v>4169052</v>
      </c>
      <c r="AO11" s="24">
        <v>1611</v>
      </c>
      <c r="AP11" s="24">
        <v>4169052</v>
      </c>
      <c r="AQ11" s="24" t="s">
        <v>182</v>
      </c>
      <c r="AR11" s="24" t="s">
        <v>547</v>
      </c>
      <c r="AS11" s="24">
        <v>1611</v>
      </c>
      <c r="AT11" s="24">
        <v>1544655639</v>
      </c>
      <c r="AU11" s="24">
        <f t="shared" si="18"/>
        <v>1</v>
      </c>
      <c r="AV11" s="24">
        <f t="shared" si="19"/>
        <v>1</v>
      </c>
      <c r="AW11" s="24">
        <f t="shared" si="20"/>
        <v>1611</v>
      </c>
      <c r="AX11" s="24">
        <f t="shared" si="21"/>
        <v>4169052</v>
      </c>
      <c r="AY11" s="24">
        <f t="shared" si="22"/>
        <v>2587.8659217877093</v>
      </c>
      <c r="AZ11" s="24" t="str">
        <f t="shared" si="23"/>
        <v/>
      </c>
      <c r="BA11" s="24">
        <f t="shared" si="24"/>
        <v>2587.8659217877093</v>
      </c>
      <c r="BB11" s="24" t="str">
        <f t="shared" si="25"/>
        <v/>
      </c>
      <c r="BC11" s="24" t="str">
        <f t="shared" si="26"/>
        <v/>
      </c>
      <c r="BD11" s="31" t="s">
        <v>158</v>
      </c>
      <c r="BE11" s="31" t="s">
        <v>158</v>
      </c>
      <c r="BF11" s="31">
        <v>74046918</v>
      </c>
      <c r="BG11" s="31">
        <v>558</v>
      </c>
      <c r="BH11" s="31">
        <v>74046918</v>
      </c>
      <c r="BI11" s="31" t="s">
        <v>166</v>
      </c>
      <c r="BJ11" s="31" t="s">
        <v>780</v>
      </c>
      <c r="BK11" s="31">
        <v>558</v>
      </c>
      <c r="BL11" s="31">
        <v>1544526192</v>
      </c>
      <c r="BM11" s="31">
        <f t="shared" si="27"/>
        <v>1</v>
      </c>
      <c r="BN11" s="31">
        <f t="shared" si="28"/>
        <v>1</v>
      </c>
      <c r="BO11" s="31">
        <f t="shared" si="29"/>
        <v>558</v>
      </c>
      <c r="BP11" s="31">
        <f t="shared" si="30"/>
        <v>74046918</v>
      </c>
      <c r="BQ11" s="31">
        <f t="shared" si="31"/>
        <v>132700.56989247311</v>
      </c>
      <c r="BR11" s="31" t="str">
        <f t="shared" si="32"/>
        <v/>
      </c>
      <c r="BS11" s="31">
        <f t="shared" si="33"/>
        <v>132700.56989247311</v>
      </c>
      <c r="BT11" s="31" t="str">
        <f t="shared" si="34"/>
        <v/>
      </c>
      <c r="BU11" s="31" t="str">
        <f t="shared" si="35"/>
        <v/>
      </c>
      <c r="BV11" s="45" t="s">
        <v>158</v>
      </c>
      <c r="BW11" s="45" t="s">
        <v>158</v>
      </c>
      <c r="BX11" s="45">
        <v>58568699</v>
      </c>
      <c r="BY11" s="45">
        <v>4386</v>
      </c>
      <c r="BZ11" s="45">
        <v>58568699</v>
      </c>
      <c r="CA11" s="45" t="s">
        <v>372</v>
      </c>
      <c r="CB11" s="45" t="s">
        <v>2244</v>
      </c>
      <c r="CC11" s="45">
        <v>4400</v>
      </c>
      <c r="CD11" s="45">
        <v>1517604880</v>
      </c>
      <c r="CE11" s="45">
        <f t="shared" si="36"/>
        <v>1</v>
      </c>
      <c r="CF11" s="45">
        <f t="shared" si="37"/>
        <v>1</v>
      </c>
      <c r="CG11" s="45">
        <f t="shared" si="38"/>
        <v>4386</v>
      </c>
      <c r="CH11" s="45">
        <f t="shared" si="39"/>
        <v>58568699</v>
      </c>
      <c r="CI11" s="45">
        <f t="shared" si="40"/>
        <v>13311.067954545455</v>
      </c>
      <c r="CJ11" s="45" t="str">
        <f t="shared" si="41"/>
        <v/>
      </c>
      <c r="CK11" s="45">
        <f t="shared" si="42"/>
        <v>13353.556543547651</v>
      </c>
      <c r="CL11" s="45" t="str">
        <f t="shared" si="43"/>
        <v/>
      </c>
      <c r="CM11" s="45" t="str">
        <f t="shared" si="44"/>
        <v/>
      </c>
    </row>
    <row r="12" spans="1:91" x14ac:dyDescent="0.3">
      <c r="A12" s="1"/>
      <c r="B12" s="10" t="s">
        <v>158</v>
      </c>
      <c r="C12" s="10" t="s">
        <v>158</v>
      </c>
      <c r="D12" s="10">
        <v>28460569</v>
      </c>
      <c r="E12" s="10">
        <v>332</v>
      </c>
      <c r="F12" s="10">
        <v>28460569</v>
      </c>
      <c r="G12" s="10" t="s">
        <v>166</v>
      </c>
      <c r="H12" s="10" t="s">
        <v>167</v>
      </c>
      <c r="I12" s="10">
        <v>332</v>
      </c>
      <c r="J12" s="10">
        <v>1541870172</v>
      </c>
      <c r="K12" s="10">
        <f t="shared" si="0"/>
        <v>1</v>
      </c>
      <c r="L12" s="10">
        <f t="shared" si="1"/>
        <v>1</v>
      </c>
      <c r="M12" s="10">
        <f t="shared" si="2"/>
        <v>332</v>
      </c>
      <c r="N12" s="10">
        <f t="shared" si="3"/>
        <v>28460569</v>
      </c>
      <c r="O12" s="10">
        <f t="shared" si="4"/>
        <v>85724.605421686749</v>
      </c>
      <c r="P12" s="10" t="str">
        <f t="shared" si="5"/>
        <v/>
      </c>
      <c r="Q12" s="10">
        <f t="shared" si="6"/>
        <v>85724.605421686749</v>
      </c>
      <c r="R12" s="10" t="str">
        <f t="shared" si="7"/>
        <v/>
      </c>
      <c r="S12" s="10" t="str">
        <f t="shared" si="8"/>
        <v/>
      </c>
      <c r="T12" s="17" t="s">
        <v>158</v>
      </c>
      <c r="U12" s="17" t="s">
        <v>158</v>
      </c>
      <c r="V12" s="17">
        <v>3963122</v>
      </c>
      <c r="W12" s="17">
        <v>368</v>
      </c>
      <c r="X12" s="17">
        <v>3963122</v>
      </c>
      <c r="Y12" s="17" t="s">
        <v>192</v>
      </c>
      <c r="Z12" s="17" t="s">
        <v>370</v>
      </c>
      <c r="AA12" s="17">
        <v>368</v>
      </c>
      <c r="AB12" s="17">
        <v>1544684257</v>
      </c>
      <c r="AC12" s="17">
        <f t="shared" si="9"/>
        <v>1</v>
      </c>
      <c r="AD12" s="17">
        <f t="shared" si="10"/>
        <v>1</v>
      </c>
      <c r="AE12" s="32">
        <f t="shared" si="11"/>
        <v>368</v>
      </c>
      <c r="AF12" s="32">
        <f t="shared" si="12"/>
        <v>3963122</v>
      </c>
      <c r="AG12" s="32">
        <f t="shared" si="13"/>
        <v>10769.353260869566</v>
      </c>
      <c r="AH12" s="32" t="str">
        <f t="shared" si="14"/>
        <v/>
      </c>
      <c r="AI12" s="32">
        <f t="shared" si="15"/>
        <v>10769.353260869566</v>
      </c>
      <c r="AJ12" s="32" t="str">
        <f t="shared" si="16"/>
        <v/>
      </c>
      <c r="AK12" s="32" t="str">
        <f t="shared" si="17"/>
        <v/>
      </c>
      <c r="AL12" s="24" t="s">
        <v>158</v>
      </c>
      <c r="AM12" s="24" t="s">
        <v>158</v>
      </c>
      <c r="AN12" s="24">
        <v>4168917</v>
      </c>
      <c r="AO12" s="24">
        <v>1752</v>
      </c>
      <c r="AP12" s="24">
        <v>4168917</v>
      </c>
      <c r="AQ12" s="24" t="s">
        <v>401</v>
      </c>
      <c r="AR12" s="24" t="s">
        <v>548</v>
      </c>
      <c r="AS12" s="24">
        <v>1752</v>
      </c>
      <c r="AT12" s="24">
        <v>1544656956</v>
      </c>
      <c r="AU12" s="24">
        <f t="shared" si="18"/>
        <v>1</v>
      </c>
      <c r="AV12" s="24">
        <f t="shared" si="19"/>
        <v>1</v>
      </c>
      <c r="AW12" s="24">
        <f t="shared" si="20"/>
        <v>1752</v>
      </c>
      <c r="AX12" s="24">
        <f t="shared" si="21"/>
        <v>4168917</v>
      </c>
      <c r="AY12" s="24">
        <f t="shared" si="22"/>
        <v>2379.5188356164385</v>
      </c>
      <c r="AZ12" s="24" t="str">
        <f t="shared" si="23"/>
        <v/>
      </c>
      <c r="BA12" s="24">
        <f t="shared" si="24"/>
        <v>2379.5188356164385</v>
      </c>
      <c r="BB12" s="24" t="str">
        <f t="shared" si="25"/>
        <v/>
      </c>
      <c r="BC12" s="24" t="str">
        <f t="shared" si="26"/>
        <v/>
      </c>
      <c r="BD12" s="31" t="s">
        <v>158</v>
      </c>
      <c r="BE12" s="31" t="s">
        <v>158</v>
      </c>
      <c r="BF12" s="31">
        <v>66766603</v>
      </c>
      <c r="BG12" s="31">
        <v>491</v>
      </c>
      <c r="BH12" s="31">
        <v>66766603</v>
      </c>
      <c r="BI12" s="31" t="s">
        <v>549</v>
      </c>
      <c r="BJ12" s="31" t="s">
        <v>781</v>
      </c>
      <c r="BK12" s="31">
        <v>491</v>
      </c>
      <c r="BL12" s="31">
        <v>1544526276</v>
      </c>
      <c r="BM12" s="31">
        <f t="shared" si="27"/>
        <v>1</v>
      </c>
      <c r="BN12" s="31">
        <f t="shared" si="28"/>
        <v>1</v>
      </c>
      <c r="BO12" s="31">
        <f t="shared" si="29"/>
        <v>491</v>
      </c>
      <c r="BP12" s="31">
        <f t="shared" si="30"/>
        <v>66766603</v>
      </c>
      <c r="BQ12" s="31">
        <f t="shared" si="31"/>
        <v>135980.86150712831</v>
      </c>
      <c r="BR12" s="31" t="str">
        <f t="shared" si="32"/>
        <v/>
      </c>
      <c r="BS12" s="31">
        <f t="shared" si="33"/>
        <v>135980.86150712831</v>
      </c>
      <c r="BT12" s="31" t="str">
        <f t="shared" si="34"/>
        <v/>
      </c>
      <c r="BU12" s="31" t="str">
        <f t="shared" si="35"/>
        <v/>
      </c>
      <c r="BV12" s="45" t="s">
        <v>158</v>
      </c>
      <c r="BW12" s="45" t="s">
        <v>158</v>
      </c>
      <c r="BX12" s="45">
        <v>55651373</v>
      </c>
      <c r="BY12" s="45">
        <v>4466</v>
      </c>
      <c r="BZ12" s="45">
        <v>55651373</v>
      </c>
      <c r="CA12" s="45" t="s">
        <v>179</v>
      </c>
      <c r="CB12" s="45" t="s">
        <v>2245</v>
      </c>
      <c r="CC12" s="45">
        <v>4468</v>
      </c>
      <c r="CD12" s="45">
        <v>1517604897</v>
      </c>
      <c r="CE12" s="45">
        <f t="shared" si="36"/>
        <v>1</v>
      </c>
      <c r="CF12" s="45">
        <f t="shared" si="37"/>
        <v>1</v>
      </c>
      <c r="CG12" s="45">
        <f t="shared" si="38"/>
        <v>4466</v>
      </c>
      <c r="CH12" s="45">
        <f t="shared" si="39"/>
        <v>55651373</v>
      </c>
      <c r="CI12" s="45">
        <f t="shared" si="40"/>
        <v>12455.544538943599</v>
      </c>
      <c r="CJ12" s="45" t="str">
        <f t="shared" si="41"/>
        <v/>
      </c>
      <c r="CK12" s="45">
        <f t="shared" si="42"/>
        <v>12461.122480967309</v>
      </c>
      <c r="CL12" s="45" t="str">
        <f t="shared" si="43"/>
        <v/>
      </c>
      <c r="CM12" s="45" t="str">
        <f t="shared" si="44"/>
        <v/>
      </c>
    </row>
    <row r="13" spans="1:91" x14ac:dyDescent="0.3">
      <c r="A13" s="1"/>
      <c r="B13" s="10" t="s">
        <v>158</v>
      </c>
      <c r="C13" s="10" t="s">
        <v>158</v>
      </c>
      <c r="D13" s="10">
        <v>29702874</v>
      </c>
      <c r="E13" s="10">
        <v>329</v>
      </c>
      <c r="F13" s="10">
        <v>29702874</v>
      </c>
      <c r="G13" s="10" t="s">
        <v>161</v>
      </c>
      <c r="H13" s="10" t="s">
        <v>168</v>
      </c>
      <c r="I13" s="10">
        <v>329</v>
      </c>
      <c r="J13" s="10">
        <v>1541870506</v>
      </c>
      <c r="K13" s="10">
        <f t="shared" si="0"/>
        <v>1</v>
      </c>
      <c r="L13" s="10">
        <f t="shared" si="1"/>
        <v>1</v>
      </c>
      <c r="M13" s="10">
        <f t="shared" si="2"/>
        <v>329</v>
      </c>
      <c r="N13" s="10">
        <f t="shared" si="3"/>
        <v>29702874</v>
      </c>
      <c r="O13" s="10">
        <f t="shared" si="4"/>
        <v>90282.291793313067</v>
      </c>
      <c r="P13" s="10" t="str">
        <f t="shared" si="5"/>
        <v/>
      </c>
      <c r="Q13" s="10">
        <f t="shared" si="6"/>
        <v>90282.291793313067</v>
      </c>
      <c r="R13" s="10" t="str">
        <f t="shared" si="7"/>
        <v/>
      </c>
      <c r="S13" s="10" t="str">
        <f t="shared" si="8"/>
        <v/>
      </c>
      <c r="T13" s="17" t="s">
        <v>158</v>
      </c>
      <c r="U13" s="17" t="s">
        <v>158</v>
      </c>
      <c r="V13" s="17">
        <v>3995251</v>
      </c>
      <c r="W13" s="17">
        <v>404</v>
      </c>
      <c r="X13" s="17">
        <v>3995251</v>
      </c>
      <c r="Y13" s="17" t="s">
        <v>171</v>
      </c>
      <c r="Z13" s="17" t="s">
        <v>371</v>
      </c>
      <c r="AA13" s="17">
        <v>405</v>
      </c>
      <c r="AB13" s="17">
        <v>1544684265</v>
      </c>
      <c r="AC13" s="17">
        <f t="shared" si="9"/>
        <v>1</v>
      </c>
      <c r="AD13" s="17">
        <f t="shared" si="10"/>
        <v>1</v>
      </c>
      <c r="AE13" s="32">
        <f t="shared" si="11"/>
        <v>404</v>
      </c>
      <c r="AF13" s="32">
        <f t="shared" si="12"/>
        <v>3995251</v>
      </c>
      <c r="AG13" s="32">
        <f t="shared" si="13"/>
        <v>9864.8172839506169</v>
      </c>
      <c r="AH13" s="32" t="str">
        <f t="shared" si="14"/>
        <v/>
      </c>
      <c r="AI13" s="32">
        <f t="shared" si="15"/>
        <v>9889.235148514852</v>
      </c>
      <c r="AJ13" s="32" t="str">
        <f t="shared" si="16"/>
        <v/>
      </c>
      <c r="AK13" s="32" t="str">
        <f t="shared" si="17"/>
        <v/>
      </c>
      <c r="AL13" s="24" t="s">
        <v>158</v>
      </c>
      <c r="AM13" s="24" t="s">
        <v>158</v>
      </c>
      <c r="AN13" s="24">
        <v>4218535</v>
      </c>
      <c r="AO13" s="24">
        <v>1790</v>
      </c>
      <c r="AP13" s="24">
        <v>4218535</v>
      </c>
      <c r="AQ13" s="24" t="s">
        <v>549</v>
      </c>
      <c r="AR13" s="24" t="s">
        <v>550</v>
      </c>
      <c r="AS13" s="24">
        <v>1790</v>
      </c>
      <c r="AT13" s="24">
        <v>1544657253</v>
      </c>
      <c r="AU13" s="24">
        <f t="shared" si="18"/>
        <v>1</v>
      </c>
      <c r="AV13" s="24">
        <f t="shared" si="19"/>
        <v>1</v>
      </c>
      <c r="AW13" s="24">
        <f t="shared" si="20"/>
        <v>1790</v>
      </c>
      <c r="AX13" s="24">
        <f t="shared" si="21"/>
        <v>4218535</v>
      </c>
      <c r="AY13" s="24">
        <f t="shared" si="22"/>
        <v>2356.7234636871508</v>
      </c>
      <c r="AZ13" s="24" t="str">
        <f t="shared" si="23"/>
        <v/>
      </c>
      <c r="BA13" s="24">
        <f t="shared" si="24"/>
        <v>2356.7234636871508</v>
      </c>
      <c r="BB13" s="24" t="str">
        <f t="shared" si="25"/>
        <v/>
      </c>
      <c r="BC13" s="24" t="str">
        <f t="shared" si="26"/>
        <v/>
      </c>
      <c r="BD13" s="31" t="s">
        <v>158</v>
      </c>
      <c r="BE13" s="31" t="s">
        <v>158</v>
      </c>
      <c r="BF13" s="31">
        <v>66548308</v>
      </c>
      <c r="BG13" s="31">
        <v>496</v>
      </c>
      <c r="BH13" s="31">
        <v>66548308</v>
      </c>
      <c r="BI13" s="31" t="s">
        <v>174</v>
      </c>
      <c r="BJ13" s="31" t="s">
        <v>782</v>
      </c>
      <c r="BK13" s="31">
        <v>496</v>
      </c>
      <c r="BL13" s="31">
        <v>1544526284</v>
      </c>
      <c r="BM13" s="31">
        <f t="shared" si="27"/>
        <v>1</v>
      </c>
      <c r="BN13" s="31">
        <f t="shared" si="28"/>
        <v>1</v>
      </c>
      <c r="BO13" s="31">
        <f t="shared" si="29"/>
        <v>496</v>
      </c>
      <c r="BP13" s="31">
        <f t="shared" si="30"/>
        <v>66548308</v>
      </c>
      <c r="BQ13" s="31">
        <f t="shared" si="31"/>
        <v>134169.97580645161</v>
      </c>
      <c r="BR13" s="31" t="str">
        <f t="shared" si="32"/>
        <v/>
      </c>
      <c r="BS13" s="31">
        <f t="shared" si="33"/>
        <v>134169.97580645161</v>
      </c>
      <c r="BT13" s="31" t="str">
        <f t="shared" si="34"/>
        <v/>
      </c>
      <c r="BU13" s="31" t="str">
        <f t="shared" si="35"/>
        <v/>
      </c>
      <c r="BV13" s="45" t="s">
        <v>158</v>
      </c>
      <c r="BW13" s="45" t="s">
        <v>158</v>
      </c>
      <c r="BX13" s="45">
        <v>65016742</v>
      </c>
      <c r="BY13" s="45">
        <v>5115</v>
      </c>
      <c r="BZ13" s="45">
        <v>65016742</v>
      </c>
      <c r="CA13" s="45" t="s">
        <v>166</v>
      </c>
      <c r="CB13" s="45" t="s">
        <v>2246</v>
      </c>
      <c r="CC13" s="45">
        <v>5116</v>
      </c>
      <c r="CD13" s="45">
        <v>1517604932</v>
      </c>
      <c r="CE13" s="45">
        <f t="shared" si="36"/>
        <v>1</v>
      </c>
      <c r="CF13" s="45">
        <f t="shared" si="37"/>
        <v>1</v>
      </c>
      <c r="CG13" s="45">
        <f t="shared" si="38"/>
        <v>5115</v>
      </c>
      <c r="CH13" s="45">
        <f t="shared" si="39"/>
        <v>65016742</v>
      </c>
      <c r="CI13" s="45">
        <f t="shared" si="40"/>
        <v>12708.510946051603</v>
      </c>
      <c r="CJ13" s="45" t="str">
        <f t="shared" si="41"/>
        <v/>
      </c>
      <c r="CK13" s="45">
        <f t="shared" si="42"/>
        <v>12710.995503421309</v>
      </c>
      <c r="CL13" s="45" t="str">
        <f t="shared" si="43"/>
        <v/>
      </c>
      <c r="CM13" s="45" t="str">
        <f t="shared" si="44"/>
        <v/>
      </c>
    </row>
    <row r="14" spans="1:91" x14ac:dyDescent="0.3">
      <c r="A14" s="1"/>
      <c r="B14" s="10" t="s">
        <v>158</v>
      </c>
      <c r="C14" s="10" t="s">
        <v>158</v>
      </c>
      <c r="D14" s="10">
        <v>24512479</v>
      </c>
      <c r="E14" s="10">
        <v>372</v>
      </c>
      <c r="F14" s="10">
        <v>24512479</v>
      </c>
      <c r="G14" s="10" t="s">
        <v>169</v>
      </c>
      <c r="H14" s="10" t="s">
        <v>170</v>
      </c>
      <c r="I14" s="10">
        <v>372</v>
      </c>
      <c r="J14" s="10">
        <v>1541870815</v>
      </c>
      <c r="K14" s="10">
        <f t="shared" si="0"/>
        <v>1</v>
      </c>
      <c r="L14" s="10">
        <f t="shared" si="1"/>
        <v>1</v>
      </c>
      <c r="M14" s="10">
        <f t="shared" si="2"/>
        <v>372</v>
      </c>
      <c r="N14" s="10">
        <f t="shared" si="3"/>
        <v>24512479</v>
      </c>
      <c r="O14" s="10">
        <f t="shared" si="4"/>
        <v>65893.760752688177</v>
      </c>
      <c r="P14" s="10" t="str">
        <f t="shared" si="5"/>
        <v/>
      </c>
      <c r="Q14" s="10">
        <f t="shared" si="6"/>
        <v>65893.760752688177</v>
      </c>
      <c r="R14" s="10" t="str">
        <f t="shared" si="7"/>
        <v/>
      </c>
      <c r="S14" s="10" t="str">
        <f t="shared" si="8"/>
        <v/>
      </c>
      <c r="T14" s="17" t="s">
        <v>158</v>
      </c>
      <c r="U14" s="17" t="s">
        <v>158</v>
      </c>
      <c r="V14" s="17">
        <v>4018889</v>
      </c>
      <c r="W14" s="17">
        <v>353</v>
      </c>
      <c r="X14" s="17">
        <v>4018889</v>
      </c>
      <c r="Y14" s="17" t="s">
        <v>372</v>
      </c>
      <c r="Z14" s="17" t="s">
        <v>373</v>
      </c>
      <c r="AA14" s="17">
        <v>353</v>
      </c>
      <c r="AB14" s="17">
        <v>1544684276</v>
      </c>
      <c r="AC14" s="17">
        <f t="shared" si="9"/>
        <v>1</v>
      </c>
      <c r="AD14" s="17">
        <f t="shared" si="10"/>
        <v>1</v>
      </c>
      <c r="AE14" s="32">
        <f t="shared" si="11"/>
        <v>353</v>
      </c>
      <c r="AF14" s="32">
        <f t="shared" si="12"/>
        <v>4018889</v>
      </c>
      <c r="AG14" s="32">
        <f t="shared" si="13"/>
        <v>11384.954674220964</v>
      </c>
      <c r="AH14" s="32" t="str">
        <f t="shared" si="14"/>
        <v/>
      </c>
      <c r="AI14" s="32">
        <f t="shared" si="15"/>
        <v>11384.954674220964</v>
      </c>
      <c r="AJ14" s="32" t="str">
        <f t="shared" si="16"/>
        <v/>
      </c>
      <c r="AK14" s="32" t="str">
        <f t="shared" si="17"/>
        <v/>
      </c>
      <c r="AL14" s="24" t="s">
        <v>158</v>
      </c>
      <c r="AM14" s="24" t="s">
        <v>158</v>
      </c>
      <c r="AN14" s="24">
        <v>4242164</v>
      </c>
      <c r="AO14" s="24">
        <v>1783</v>
      </c>
      <c r="AP14" s="24">
        <v>4242164</v>
      </c>
      <c r="AQ14" s="24" t="s">
        <v>393</v>
      </c>
      <c r="AR14" s="24" t="s">
        <v>551</v>
      </c>
      <c r="AS14" s="24">
        <v>1783</v>
      </c>
      <c r="AT14" s="24">
        <v>1544657300</v>
      </c>
      <c r="AU14" s="24">
        <f t="shared" si="18"/>
        <v>1</v>
      </c>
      <c r="AV14" s="24">
        <f t="shared" si="19"/>
        <v>1</v>
      </c>
      <c r="AW14" s="24">
        <f t="shared" si="20"/>
        <v>1783</v>
      </c>
      <c r="AX14" s="24">
        <f t="shared" si="21"/>
        <v>4242164</v>
      </c>
      <c r="AY14" s="24">
        <f t="shared" si="22"/>
        <v>2379.228266965788</v>
      </c>
      <c r="AZ14" s="24" t="str">
        <f t="shared" si="23"/>
        <v/>
      </c>
      <c r="BA14" s="24">
        <f t="shared" si="24"/>
        <v>2379.228266965788</v>
      </c>
      <c r="BB14" s="24" t="str">
        <f t="shared" si="25"/>
        <v/>
      </c>
      <c r="BC14" s="24" t="str">
        <f t="shared" si="26"/>
        <v/>
      </c>
      <c r="BD14" s="31" t="s">
        <v>158</v>
      </c>
      <c r="BE14" s="31" t="s">
        <v>158</v>
      </c>
      <c r="BF14" s="31">
        <v>66557365</v>
      </c>
      <c r="BG14" s="31">
        <v>477</v>
      </c>
      <c r="BH14" s="31">
        <v>66557365</v>
      </c>
      <c r="BI14" s="31" t="s">
        <v>159</v>
      </c>
      <c r="BJ14" s="31" t="s">
        <v>783</v>
      </c>
      <c r="BK14" s="31">
        <v>478</v>
      </c>
      <c r="BL14" s="31">
        <v>1544526295</v>
      </c>
      <c r="BM14" s="31">
        <f t="shared" si="27"/>
        <v>1</v>
      </c>
      <c r="BN14" s="31">
        <f t="shared" si="28"/>
        <v>1</v>
      </c>
      <c r="BO14" s="31">
        <f t="shared" si="29"/>
        <v>477</v>
      </c>
      <c r="BP14" s="31">
        <f t="shared" si="30"/>
        <v>66557365</v>
      </c>
      <c r="BQ14" s="31">
        <f t="shared" si="31"/>
        <v>139241.34937238492</v>
      </c>
      <c r="BR14" s="31" t="str">
        <f t="shared" si="32"/>
        <v/>
      </c>
      <c r="BS14" s="31">
        <f t="shared" si="33"/>
        <v>139533.25995807128</v>
      </c>
      <c r="BT14" s="31" t="str">
        <f t="shared" si="34"/>
        <v/>
      </c>
      <c r="BU14" s="31" t="str">
        <f t="shared" si="35"/>
        <v/>
      </c>
      <c r="BV14" s="45" t="s">
        <v>158</v>
      </c>
      <c r="BW14" s="45" t="s">
        <v>158</v>
      </c>
      <c r="BX14" s="45">
        <v>64163803</v>
      </c>
      <c r="BY14" s="45">
        <v>4917</v>
      </c>
      <c r="BZ14" s="45">
        <v>64163803</v>
      </c>
      <c r="CA14" s="45" t="s">
        <v>179</v>
      </c>
      <c r="CB14" s="45" t="s">
        <v>2247</v>
      </c>
      <c r="CC14" s="45">
        <v>4918</v>
      </c>
      <c r="CD14" s="45">
        <v>1517605007</v>
      </c>
      <c r="CE14" s="45">
        <f t="shared" si="36"/>
        <v>1</v>
      </c>
      <c r="CF14" s="45">
        <f t="shared" si="37"/>
        <v>1</v>
      </c>
      <c r="CG14" s="45">
        <f t="shared" si="38"/>
        <v>4917</v>
      </c>
      <c r="CH14" s="45">
        <f t="shared" si="39"/>
        <v>64163803</v>
      </c>
      <c r="CI14" s="45">
        <f t="shared" si="40"/>
        <v>13046.726921512811</v>
      </c>
      <c r="CJ14" s="45" t="str">
        <f t="shared" si="41"/>
        <v/>
      </c>
      <c r="CK14" s="45">
        <f t="shared" si="42"/>
        <v>13049.380313199104</v>
      </c>
      <c r="CL14" s="45" t="str">
        <f t="shared" si="43"/>
        <v/>
      </c>
      <c r="CM14" s="45" t="str">
        <f t="shared" si="44"/>
        <v/>
      </c>
    </row>
    <row r="15" spans="1:91" x14ac:dyDescent="0.3">
      <c r="A15" s="1"/>
      <c r="B15" s="10" t="s">
        <v>158</v>
      </c>
      <c r="C15" s="10" t="s">
        <v>158</v>
      </c>
      <c r="D15" s="10">
        <v>30750840</v>
      </c>
      <c r="E15" s="10">
        <v>409</v>
      </c>
      <c r="F15" s="10">
        <v>30750840</v>
      </c>
      <c r="G15" s="10" t="s">
        <v>171</v>
      </c>
      <c r="H15" s="10" t="s">
        <v>172</v>
      </c>
      <c r="I15" s="10">
        <v>409</v>
      </c>
      <c r="J15" s="10">
        <v>1541870835</v>
      </c>
      <c r="K15" s="10">
        <f t="shared" si="0"/>
        <v>1</v>
      </c>
      <c r="L15" s="10">
        <f t="shared" si="1"/>
        <v>1</v>
      </c>
      <c r="M15" s="10">
        <f t="shared" si="2"/>
        <v>409</v>
      </c>
      <c r="N15" s="10">
        <f t="shared" si="3"/>
        <v>30750840</v>
      </c>
      <c r="O15" s="10">
        <f t="shared" si="4"/>
        <v>75185.42787286063</v>
      </c>
      <c r="P15" s="10" t="str">
        <f t="shared" si="5"/>
        <v/>
      </c>
      <c r="Q15" s="10">
        <f t="shared" si="6"/>
        <v>75185.42787286063</v>
      </c>
      <c r="R15" s="10" t="str">
        <f t="shared" si="7"/>
        <v/>
      </c>
      <c r="S15" s="10" t="str">
        <f t="shared" si="8"/>
        <v/>
      </c>
      <c r="T15" s="17" t="s">
        <v>158</v>
      </c>
      <c r="U15" s="17" t="s">
        <v>158</v>
      </c>
      <c r="V15" s="17">
        <v>3902005</v>
      </c>
      <c r="W15" s="17">
        <v>347</v>
      </c>
      <c r="X15" s="17">
        <v>3902005</v>
      </c>
      <c r="Y15" s="17" t="s">
        <v>374</v>
      </c>
      <c r="Z15" s="17" t="s">
        <v>375</v>
      </c>
      <c r="AA15" s="17">
        <v>347</v>
      </c>
      <c r="AB15" s="17">
        <v>1544684284</v>
      </c>
      <c r="AC15" s="17">
        <f t="shared" si="9"/>
        <v>1</v>
      </c>
      <c r="AD15" s="17">
        <f t="shared" si="10"/>
        <v>1</v>
      </c>
      <c r="AE15" s="32">
        <f t="shared" si="11"/>
        <v>347</v>
      </c>
      <c r="AF15" s="32">
        <f t="shared" si="12"/>
        <v>3902005</v>
      </c>
      <c r="AG15" s="32">
        <f t="shared" si="13"/>
        <v>11244.971181556197</v>
      </c>
      <c r="AH15" s="32" t="str">
        <f t="shared" si="14"/>
        <v/>
      </c>
      <c r="AI15" s="32">
        <f t="shared" si="15"/>
        <v>11244.971181556197</v>
      </c>
      <c r="AJ15" s="32" t="str">
        <f t="shared" si="16"/>
        <v/>
      </c>
      <c r="AK15" s="32" t="str">
        <f t="shared" si="17"/>
        <v/>
      </c>
      <c r="AL15" s="24" t="s">
        <v>158</v>
      </c>
      <c r="AM15" s="24" t="s">
        <v>158</v>
      </c>
      <c r="AN15" s="24">
        <v>4190544</v>
      </c>
      <c r="AO15" s="24">
        <v>1937</v>
      </c>
      <c r="AP15" s="24">
        <v>4190544</v>
      </c>
      <c r="AQ15" s="24" t="s">
        <v>202</v>
      </c>
      <c r="AR15" s="24" t="s">
        <v>552</v>
      </c>
      <c r="AS15" s="24">
        <v>1937</v>
      </c>
      <c r="AT15" s="24">
        <v>1544657805</v>
      </c>
      <c r="AU15" s="24">
        <f t="shared" si="18"/>
        <v>1</v>
      </c>
      <c r="AV15" s="24">
        <f t="shared" si="19"/>
        <v>1</v>
      </c>
      <c r="AW15" s="24">
        <f t="shared" si="20"/>
        <v>1937</v>
      </c>
      <c r="AX15" s="24">
        <f t="shared" si="21"/>
        <v>4190544</v>
      </c>
      <c r="AY15" s="24">
        <f t="shared" si="22"/>
        <v>2163.419721218379</v>
      </c>
      <c r="AZ15" s="24" t="str">
        <f t="shared" si="23"/>
        <v/>
      </c>
      <c r="BA15" s="24">
        <f t="shared" si="24"/>
        <v>2163.419721218379</v>
      </c>
      <c r="BB15" s="24" t="str">
        <f t="shared" si="25"/>
        <v/>
      </c>
      <c r="BC15" s="24" t="str">
        <f t="shared" si="26"/>
        <v/>
      </c>
      <c r="BD15" s="31" t="s">
        <v>158</v>
      </c>
      <c r="BE15" s="31" t="s">
        <v>158</v>
      </c>
      <c r="BF15" s="31">
        <v>63047285</v>
      </c>
      <c r="BG15" s="31">
        <v>484</v>
      </c>
      <c r="BH15" s="31">
        <v>63047285</v>
      </c>
      <c r="BI15" s="31" t="s">
        <v>174</v>
      </c>
      <c r="BJ15" s="31" t="s">
        <v>784</v>
      </c>
      <c r="BK15" s="31">
        <v>484</v>
      </c>
      <c r="BL15" s="31">
        <v>1544526304</v>
      </c>
      <c r="BM15" s="31">
        <f t="shared" si="27"/>
        <v>1</v>
      </c>
      <c r="BN15" s="31">
        <f t="shared" si="28"/>
        <v>1</v>
      </c>
      <c r="BO15" s="31">
        <f t="shared" si="29"/>
        <v>484</v>
      </c>
      <c r="BP15" s="31">
        <f t="shared" si="30"/>
        <v>63047285</v>
      </c>
      <c r="BQ15" s="31">
        <f t="shared" si="31"/>
        <v>130262.98553719008</v>
      </c>
      <c r="BR15" s="31" t="str">
        <f t="shared" si="32"/>
        <v/>
      </c>
      <c r="BS15" s="31">
        <f t="shared" si="33"/>
        <v>130262.98553719008</v>
      </c>
      <c r="BT15" s="31" t="str">
        <f t="shared" si="34"/>
        <v/>
      </c>
      <c r="BU15" s="31" t="str">
        <f t="shared" si="35"/>
        <v/>
      </c>
      <c r="BV15" s="45" t="s">
        <v>158</v>
      </c>
      <c r="BW15" s="45" t="s">
        <v>158</v>
      </c>
      <c r="BX15" s="45">
        <v>63115258</v>
      </c>
      <c r="BY15" s="45">
        <v>4843</v>
      </c>
      <c r="BZ15" s="45">
        <v>63115258</v>
      </c>
      <c r="CA15" s="45" t="s">
        <v>202</v>
      </c>
      <c r="CB15" s="45" t="s">
        <v>2248</v>
      </c>
      <c r="CC15" s="45">
        <v>4846</v>
      </c>
      <c r="CD15" s="45">
        <v>1517609110</v>
      </c>
      <c r="CE15" s="45">
        <f t="shared" si="36"/>
        <v>1</v>
      </c>
      <c r="CF15" s="45">
        <f t="shared" si="37"/>
        <v>1</v>
      </c>
      <c r="CG15" s="45">
        <f t="shared" si="38"/>
        <v>4843</v>
      </c>
      <c r="CH15" s="45">
        <f t="shared" si="39"/>
        <v>63115258</v>
      </c>
      <c r="CI15" s="45">
        <f t="shared" si="40"/>
        <v>13024.196863392488</v>
      </c>
      <c r="CJ15" s="45" t="str">
        <f t="shared" si="41"/>
        <v/>
      </c>
      <c r="CK15" s="45">
        <f t="shared" si="42"/>
        <v>13032.2647119554</v>
      </c>
      <c r="CL15" s="45" t="str">
        <f t="shared" si="43"/>
        <v/>
      </c>
      <c r="CM15" s="45" t="str">
        <f t="shared" si="44"/>
        <v/>
      </c>
    </row>
    <row r="16" spans="1:91" x14ac:dyDescent="0.3">
      <c r="A16" s="1"/>
      <c r="B16" s="10" t="s">
        <v>158</v>
      </c>
      <c r="C16" s="10" t="s">
        <v>158</v>
      </c>
      <c r="D16" s="10">
        <v>26058271</v>
      </c>
      <c r="E16" s="10">
        <v>344</v>
      </c>
      <c r="F16" s="10">
        <v>26058271</v>
      </c>
      <c r="G16" s="10" t="s">
        <v>163</v>
      </c>
      <c r="H16" s="10" t="s">
        <v>173</v>
      </c>
      <c r="I16" s="10">
        <v>344</v>
      </c>
      <c r="J16" s="10">
        <v>1541871190</v>
      </c>
      <c r="K16" s="10">
        <f t="shared" si="0"/>
        <v>1</v>
      </c>
      <c r="L16" s="10">
        <f t="shared" si="1"/>
        <v>1</v>
      </c>
      <c r="M16" s="10">
        <f t="shared" si="2"/>
        <v>344</v>
      </c>
      <c r="N16" s="10">
        <f t="shared" si="3"/>
        <v>26058271</v>
      </c>
      <c r="O16" s="10">
        <f t="shared" si="4"/>
        <v>75750.787790697679</v>
      </c>
      <c r="P16" s="10" t="str">
        <f t="shared" si="5"/>
        <v/>
      </c>
      <c r="Q16" s="10">
        <f t="shared" si="6"/>
        <v>75750.787790697679</v>
      </c>
      <c r="R16" s="10" t="str">
        <f t="shared" si="7"/>
        <v/>
      </c>
      <c r="S16" s="10" t="str">
        <f t="shared" si="8"/>
        <v/>
      </c>
      <c r="T16" s="17" t="s">
        <v>158</v>
      </c>
      <c r="U16" s="17" t="s">
        <v>158</v>
      </c>
      <c r="V16" s="17">
        <v>4148973</v>
      </c>
      <c r="W16" s="17">
        <v>420</v>
      </c>
      <c r="X16" s="17">
        <v>4148973</v>
      </c>
      <c r="Y16" s="17" t="s">
        <v>163</v>
      </c>
      <c r="Z16" s="17" t="s">
        <v>376</v>
      </c>
      <c r="AA16" s="17">
        <v>420</v>
      </c>
      <c r="AB16" s="17">
        <v>1544684627</v>
      </c>
      <c r="AC16" s="17">
        <f t="shared" si="9"/>
        <v>1</v>
      </c>
      <c r="AD16" s="17">
        <f t="shared" si="10"/>
        <v>1</v>
      </c>
      <c r="AE16" s="32">
        <f t="shared" si="11"/>
        <v>420</v>
      </c>
      <c r="AF16" s="32">
        <f t="shared" si="12"/>
        <v>4148973</v>
      </c>
      <c r="AG16" s="32">
        <f t="shared" si="13"/>
        <v>9878.5071428571428</v>
      </c>
      <c r="AH16" s="32" t="str">
        <f t="shared" si="14"/>
        <v/>
      </c>
      <c r="AI16" s="32">
        <f t="shared" si="15"/>
        <v>9878.5071428571428</v>
      </c>
      <c r="AJ16" s="32" t="str">
        <f t="shared" si="16"/>
        <v/>
      </c>
      <c r="AK16" s="32" t="str">
        <f t="shared" si="17"/>
        <v/>
      </c>
      <c r="AL16" s="24" t="s">
        <v>158</v>
      </c>
      <c r="AM16" s="24" t="s">
        <v>158</v>
      </c>
      <c r="AN16" s="24">
        <v>4229733</v>
      </c>
      <c r="AO16" s="24">
        <v>1781</v>
      </c>
      <c r="AP16" s="24">
        <v>4229733</v>
      </c>
      <c r="AQ16" s="24" t="s">
        <v>169</v>
      </c>
      <c r="AR16" s="24" t="s">
        <v>553</v>
      </c>
      <c r="AS16" s="24">
        <v>1781</v>
      </c>
      <c r="AT16" s="24">
        <v>1544657849</v>
      </c>
      <c r="AU16" s="24">
        <f t="shared" si="18"/>
        <v>1</v>
      </c>
      <c r="AV16" s="24">
        <f t="shared" si="19"/>
        <v>1</v>
      </c>
      <c r="AW16" s="24">
        <f t="shared" si="20"/>
        <v>1781</v>
      </c>
      <c r="AX16" s="24">
        <f t="shared" si="21"/>
        <v>4229733</v>
      </c>
      <c r="AY16" s="24">
        <f t="shared" si="22"/>
        <v>2374.9202695115105</v>
      </c>
      <c r="AZ16" s="24" t="str">
        <f t="shared" si="23"/>
        <v/>
      </c>
      <c r="BA16" s="24">
        <f t="shared" si="24"/>
        <v>2374.9202695115105</v>
      </c>
      <c r="BB16" s="24" t="str">
        <f t="shared" si="25"/>
        <v/>
      </c>
      <c r="BC16" s="24" t="str">
        <f t="shared" si="26"/>
        <v/>
      </c>
      <c r="BD16" s="31" t="s">
        <v>158</v>
      </c>
      <c r="BE16" s="31" t="s">
        <v>158</v>
      </c>
      <c r="BF16" s="31">
        <v>66090760</v>
      </c>
      <c r="BG16" s="31">
        <v>471</v>
      </c>
      <c r="BH16" s="31">
        <v>66090760</v>
      </c>
      <c r="BI16" s="31" t="s">
        <v>169</v>
      </c>
      <c r="BJ16" s="31" t="s">
        <v>785</v>
      </c>
      <c r="BK16" s="31">
        <v>471</v>
      </c>
      <c r="BL16" s="31">
        <v>1544526598</v>
      </c>
      <c r="BM16" s="31">
        <f t="shared" si="27"/>
        <v>1</v>
      </c>
      <c r="BN16" s="31">
        <f t="shared" si="28"/>
        <v>1</v>
      </c>
      <c r="BO16" s="31">
        <f t="shared" si="29"/>
        <v>471</v>
      </c>
      <c r="BP16" s="31">
        <f t="shared" si="30"/>
        <v>66090760</v>
      </c>
      <c r="BQ16" s="31">
        <f t="shared" si="31"/>
        <v>140320.08492569003</v>
      </c>
      <c r="BR16" s="31" t="str">
        <f t="shared" si="32"/>
        <v/>
      </c>
      <c r="BS16" s="31">
        <f t="shared" si="33"/>
        <v>140320.08492569003</v>
      </c>
      <c r="BT16" s="31" t="str">
        <f t="shared" si="34"/>
        <v/>
      </c>
      <c r="BU16" s="31" t="str">
        <f t="shared" si="35"/>
        <v/>
      </c>
      <c r="BV16" s="45" t="s">
        <v>158</v>
      </c>
      <c r="BW16" s="45" t="s">
        <v>158</v>
      </c>
      <c r="BX16" s="45">
        <v>57418757</v>
      </c>
      <c r="BY16" s="45">
        <v>4488</v>
      </c>
      <c r="BZ16" s="45">
        <v>57418757</v>
      </c>
      <c r="CA16" s="45" t="s">
        <v>557</v>
      </c>
      <c r="CB16" s="45" t="s">
        <v>2249</v>
      </c>
      <c r="CC16" s="45">
        <v>4504</v>
      </c>
      <c r="CD16" s="45">
        <v>1517609140</v>
      </c>
      <c r="CE16" s="45">
        <f t="shared" si="36"/>
        <v>1</v>
      </c>
      <c r="CF16" s="45">
        <f t="shared" si="37"/>
        <v>1</v>
      </c>
      <c r="CG16" s="45">
        <f t="shared" si="38"/>
        <v>4488</v>
      </c>
      <c r="CH16" s="45">
        <f t="shared" si="39"/>
        <v>57418757</v>
      </c>
      <c r="CI16" s="45">
        <f t="shared" si="40"/>
        <v>12748.391873889876</v>
      </c>
      <c r="CJ16" s="45" t="str">
        <f t="shared" si="41"/>
        <v/>
      </c>
      <c r="CK16" s="45">
        <f t="shared" si="42"/>
        <v>12793.840686274511</v>
      </c>
      <c r="CL16" s="45" t="str">
        <f t="shared" si="43"/>
        <v/>
      </c>
      <c r="CM16" s="45" t="str">
        <f t="shared" si="44"/>
        <v/>
      </c>
    </row>
    <row r="17" spans="1:91" x14ac:dyDescent="0.3">
      <c r="A17" s="1"/>
      <c r="B17" s="10" t="s">
        <v>158</v>
      </c>
      <c r="C17" s="10" t="s">
        <v>158</v>
      </c>
      <c r="D17" s="10">
        <v>38272470</v>
      </c>
      <c r="E17" s="10">
        <v>457</v>
      </c>
      <c r="F17" s="10">
        <v>38272470</v>
      </c>
      <c r="G17" s="10" t="s">
        <v>174</v>
      </c>
      <c r="H17" s="10" t="s">
        <v>175</v>
      </c>
      <c r="I17" s="10">
        <v>457</v>
      </c>
      <c r="J17" s="10">
        <v>1541871247</v>
      </c>
      <c r="K17" s="10">
        <f t="shared" si="0"/>
        <v>1</v>
      </c>
      <c r="L17" s="10">
        <f t="shared" si="1"/>
        <v>1</v>
      </c>
      <c r="M17" s="10">
        <f t="shared" si="2"/>
        <v>457</v>
      </c>
      <c r="N17" s="10">
        <f t="shared" si="3"/>
        <v>38272470</v>
      </c>
      <c r="O17" s="10">
        <f t="shared" si="4"/>
        <v>83747.199124726481</v>
      </c>
      <c r="P17" s="10" t="str">
        <f t="shared" si="5"/>
        <v/>
      </c>
      <c r="Q17" s="10">
        <f t="shared" si="6"/>
        <v>83747.199124726481</v>
      </c>
      <c r="R17" s="10" t="str">
        <f t="shared" si="7"/>
        <v/>
      </c>
      <c r="S17" s="10" t="str">
        <f t="shared" si="8"/>
        <v/>
      </c>
      <c r="T17" s="17" t="s">
        <v>158</v>
      </c>
      <c r="U17" s="17" t="s">
        <v>158</v>
      </c>
      <c r="V17" s="17">
        <v>4095410</v>
      </c>
      <c r="W17" s="17">
        <v>363</v>
      </c>
      <c r="X17" s="17">
        <v>4095410</v>
      </c>
      <c r="Y17" s="17" t="s">
        <v>377</v>
      </c>
      <c r="Z17" s="17" t="s">
        <v>378</v>
      </c>
      <c r="AA17" s="17">
        <v>363</v>
      </c>
      <c r="AB17" s="17">
        <v>1544684635</v>
      </c>
      <c r="AC17" s="17">
        <f t="shared" si="9"/>
        <v>1</v>
      </c>
      <c r="AD17" s="17">
        <f t="shared" si="10"/>
        <v>1</v>
      </c>
      <c r="AE17" s="32">
        <f t="shared" si="11"/>
        <v>363</v>
      </c>
      <c r="AF17" s="32">
        <f t="shared" si="12"/>
        <v>4095410</v>
      </c>
      <c r="AG17" s="32">
        <f t="shared" si="13"/>
        <v>11282.121212121212</v>
      </c>
      <c r="AH17" s="32" t="str">
        <f t="shared" si="14"/>
        <v/>
      </c>
      <c r="AI17" s="32">
        <f t="shared" si="15"/>
        <v>11282.121212121212</v>
      </c>
      <c r="AJ17" s="32" t="str">
        <f t="shared" si="16"/>
        <v/>
      </c>
      <c r="AK17" s="32" t="str">
        <f t="shared" si="17"/>
        <v/>
      </c>
      <c r="AL17" s="24" t="s">
        <v>158</v>
      </c>
      <c r="AM17" s="24" t="s">
        <v>158</v>
      </c>
      <c r="AN17" s="24">
        <v>4194565</v>
      </c>
      <c r="AO17" s="24">
        <v>1775</v>
      </c>
      <c r="AP17" s="24">
        <v>4194565</v>
      </c>
      <c r="AQ17" s="24" t="s">
        <v>179</v>
      </c>
      <c r="AR17" s="24" t="s">
        <v>554</v>
      </c>
      <c r="AS17" s="24">
        <v>1775</v>
      </c>
      <c r="AT17" s="24">
        <v>1544657857</v>
      </c>
      <c r="AU17" s="24">
        <f t="shared" si="18"/>
        <v>1</v>
      </c>
      <c r="AV17" s="24">
        <f t="shared" si="19"/>
        <v>1</v>
      </c>
      <c r="AW17" s="24">
        <f t="shared" si="20"/>
        <v>1775</v>
      </c>
      <c r="AX17" s="24">
        <f t="shared" si="21"/>
        <v>4194565</v>
      </c>
      <c r="AY17" s="24">
        <f t="shared" si="22"/>
        <v>2363.1352112676054</v>
      </c>
      <c r="AZ17" s="24" t="str">
        <f t="shared" si="23"/>
        <v/>
      </c>
      <c r="BA17" s="24">
        <f t="shared" si="24"/>
        <v>2363.1352112676054</v>
      </c>
      <c r="BB17" s="24" t="str">
        <f t="shared" si="25"/>
        <v/>
      </c>
      <c r="BC17" s="24" t="str">
        <f t="shared" si="26"/>
        <v/>
      </c>
      <c r="BD17" s="31" t="s">
        <v>158</v>
      </c>
      <c r="BE17" s="31" t="s">
        <v>158</v>
      </c>
      <c r="BF17" s="31">
        <v>65642365</v>
      </c>
      <c r="BG17" s="31">
        <v>488</v>
      </c>
      <c r="BH17" s="31">
        <v>65642365</v>
      </c>
      <c r="BI17" s="31" t="s">
        <v>401</v>
      </c>
      <c r="BJ17" s="31" t="s">
        <v>786</v>
      </c>
      <c r="BK17" s="31">
        <v>488</v>
      </c>
      <c r="BL17" s="31">
        <v>1544526654</v>
      </c>
      <c r="BM17" s="31">
        <f t="shared" si="27"/>
        <v>1</v>
      </c>
      <c r="BN17" s="31">
        <f t="shared" si="28"/>
        <v>1</v>
      </c>
      <c r="BO17" s="31">
        <f t="shared" si="29"/>
        <v>488</v>
      </c>
      <c r="BP17" s="31">
        <f t="shared" si="30"/>
        <v>65642365</v>
      </c>
      <c r="BQ17" s="31">
        <f t="shared" si="31"/>
        <v>134513.0430327869</v>
      </c>
      <c r="BR17" s="31" t="str">
        <f t="shared" si="32"/>
        <v/>
      </c>
      <c r="BS17" s="31">
        <f t="shared" si="33"/>
        <v>134513.0430327869</v>
      </c>
      <c r="BT17" s="31" t="str">
        <f t="shared" si="34"/>
        <v/>
      </c>
      <c r="BU17" s="31" t="str">
        <f t="shared" si="35"/>
        <v/>
      </c>
      <c r="BV17" s="45" t="s">
        <v>158</v>
      </c>
      <c r="BW17" s="45" t="s">
        <v>158</v>
      </c>
      <c r="BX17" s="45">
        <v>64581153</v>
      </c>
      <c r="BY17" s="45">
        <v>4836</v>
      </c>
      <c r="BZ17" s="45">
        <v>64581153</v>
      </c>
      <c r="CA17" s="45" t="s">
        <v>159</v>
      </c>
      <c r="CB17" s="45" t="s">
        <v>2250</v>
      </c>
      <c r="CC17" s="45">
        <v>4843</v>
      </c>
      <c r="CD17" s="45">
        <v>1517609283</v>
      </c>
      <c r="CE17" s="45">
        <f t="shared" si="36"/>
        <v>1</v>
      </c>
      <c r="CF17" s="45">
        <f t="shared" si="37"/>
        <v>1</v>
      </c>
      <c r="CG17" s="45">
        <f t="shared" si="38"/>
        <v>4836</v>
      </c>
      <c r="CH17" s="45">
        <f t="shared" si="39"/>
        <v>64581153</v>
      </c>
      <c r="CI17" s="45">
        <f t="shared" si="40"/>
        <v>13334.947966136691</v>
      </c>
      <c r="CJ17" s="45" t="str">
        <f t="shared" si="41"/>
        <v/>
      </c>
      <c r="CK17" s="45">
        <f t="shared" si="42"/>
        <v>13354.25</v>
      </c>
      <c r="CL17" s="45" t="str">
        <f t="shared" si="43"/>
        <v/>
      </c>
      <c r="CM17" s="45" t="str">
        <f t="shared" si="44"/>
        <v/>
      </c>
    </row>
    <row r="18" spans="1:91" x14ac:dyDescent="0.3">
      <c r="A18" s="1"/>
      <c r="B18" s="10" t="s">
        <v>158</v>
      </c>
      <c r="C18" s="10" t="s">
        <v>158</v>
      </c>
      <c r="D18" s="10">
        <v>26273944</v>
      </c>
      <c r="E18" s="10">
        <v>360</v>
      </c>
      <c r="F18" s="10">
        <v>26273944</v>
      </c>
      <c r="G18" s="10" t="s">
        <v>166</v>
      </c>
      <c r="H18" s="10" t="s">
        <v>176</v>
      </c>
      <c r="I18" s="10">
        <v>360</v>
      </c>
      <c r="J18" s="10">
        <v>1541871472</v>
      </c>
      <c r="K18" s="10">
        <f t="shared" si="0"/>
        <v>1</v>
      </c>
      <c r="L18" s="10">
        <f t="shared" si="1"/>
        <v>1</v>
      </c>
      <c r="M18" s="10">
        <f t="shared" si="2"/>
        <v>360</v>
      </c>
      <c r="N18" s="10">
        <f t="shared" si="3"/>
        <v>26273944</v>
      </c>
      <c r="O18" s="10">
        <f t="shared" si="4"/>
        <v>72983.177777777775</v>
      </c>
      <c r="P18" s="10" t="str">
        <f t="shared" si="5"/>
        <v/>
      </c>
      <c r="Q18" s="10">
        <f t="shared" si="6"/>
        <v>72983.177777777775</v>
      </c>
      <c r="R18" s="10" t="str">
        <f t="shared" si="7"/>
        <v/>
      </c>
      <c r="S18" s="10" t="str">
        <f t="shared" si="8"/>
        <v/>
      </c>
      <c r="T18" s="17" t="s">
        <v>158</v>
      </c>
      <c r="U18" s="17" t="s">
        <v>158</v>
      </c>
      <c r="V18" s="17">
        <v>3936791</v>
      </c>
      <c r="W18" s="17">
        <v>347</v>
      </c>
      <c r="X18" s="17">
        <v>3936791</v>
      </c>
      <c r="Y18" s="17" t="s">
        <v>379</v>
      </c>
      <c r="Z18" s="17" t="s">
        <v>380</v>
      </c>
      <c r="AA18" s="17">
        <v>348</v>
      </c>
      <c r="AB18" s="17">
        <v>1544684643</v>
      </c>
      <c r="AC18" s="17">
        <f t="shared" si="9"/>
        <v>1</v>
      </c>
      <c r="AD18" s="17">
        <f t="shared" si="10"/>
        <v>1</v>
      </c>
      <c r="AE18" s="32">
        <f t="shared" si="11"/>
        <v>347</v>
      </c>
      <c r="AF18" s="32">
        <f t="shared" si="12"/>
        <v>3936791</v>
      </c>
      <c r="AG18" s="32">
        <f t="shared" si="13"/>
        <v>11312.617816091954</v>
      </c>
      <c r="AH18" s="32" t="str">
        <f t="shared" si="14"/>
        <v/>
      </c>
      <c r="AI18" s="32">
        <f t="shared" si="15"/>
        <v>11345.21902017291</v>
      </c>
      <c r="AJ18" s="32" t="str">
        <f t="shared" si="16"/>
        <v/>
      </c>
      <c r="AK18" s="32" t="str">
        <f t="shared" si="17"/>
        <v/>
      </c>
      <c r="AL18" s="24" t="s">
        <v>158</v>
      </c>
      <c r="AM18" s="24" t="s">
        <v>158</v>
      </c>
      <c r="AN18" s="24">
        <v>4136370</v>
      </c>
      <c r="AO18" s="24">
        <v>1777</v>
      </c>
      <c r="AP18" s="24">
        <v>4136370</v>
      </c>
      <c r="AQ18" s="24" t="s">
        <v>179</v>
      </c>
      <c r="AR18" s="24" t="s">
        <v>555</v>
      </c>
      <c r="AS18" s="24">
        <v>1777</v>
      </c>
      <c r="AT18" s="24">
        <v>1544658711</v>
      </c>
      <c r="AU18" s="24">
        <f t="shared" si="18"/>
        <v>1</v>
      </c>
      <c r="AV18" s="24">
        <f t="shared" si="19"/>
        <v>1</v>
      </c>
      <c r="AW18" s="24">
        <f t="shared" si="20"/>
        <v>1777</v>
      </c>
      <c r="AX18" s="24">
        <f t="shared" si="21"/>
        <v>4136370</v>
      </c>
      <c r="AY18" s="24">
        <f t="shared" si="22"/>
        <v>2327.7265053460887</v>
      </c>
      <c r="AZ18" s="24" t="str">
        <f t="shared" si="23"/>
        <v/>
      </c>
      <c r="BA18" s="24">
        <f t="shared" si="24"/>
        <v>2327.7265053460887</v>
      </c>
      <c r="BB18" s="24" t="str">
        <f t="shared" si="25"/>
        <v/>
      </c>
      <c r="BC18" s="24" t="str">
        <f t="shared" si="26"/>
        <v/>
      </c>
      <c r="BD18" s="31" t="s">
        <v>158</v>
      </c>
      <c r="BE18" s="31" t="s">
        <v>158</v>
      </c>
      <c r="BF18" s="31">
        <v>73376441</v>
      </c>
      <c r="BG18" s="31">
        <v>535</v>
      </c>
      <c r="BH18" s="31">
        <v>73376441</v>
      </c>
      <c r="BI18" s="31" t="s">
        <v>190</v>
      </c>
      <c r="BJ18" s="31" t="s">
        <v>787</v>
      </c>
      <c r="BK18" s="31">
        <v>535</v>
      </c>
      <c r="BL18" s="31">
        <v>1544526752</v>
      </c>
      <c r="BM18" s="31">
        <f t="shared" si="27"/>
        <v>1</v>
      </c>
      <c r="BN18" s="31">
        <f t="shared" si="28"/>
        <v>1</v>
      </c>
      <c r="BO18" s="31">
        <f t="shared" si="29"/>
        <v>535</v>
      </c>
      <c r="BP18" s="31">
        <f t="shared" si="30"/>
        <v>73376441</v>
      </c>
      <c r="BQ18" s="31">
        <f t="shared" si="31"/>
        <v>137152.2261682243</v>
      </c>
      <c r="BR18" s="31" t="str">
        <f t="shared" si="32"/>
        <v/>
      </c>
      <c r="BS18" s="31">
        <f t="shared" si="33"/>
        <v>137152.2261682243</v>
      </c>
      <c r="BT18" s="31" t="str">
        <f t="shared" si="34"/>
        <v/>
      </c>
      <c r="BU18" s="31" t="str">
        <f t="shared" si="35"/>
        <v/>
      </c>
      <c r="BV18" s="45" t="s">
        <v>158</v>
      </c>
      <c r="BW18" s="45" t="s">
        <v>158</v>
      </c>
      <c r="BX18" s="45">
        <v>61824444</v>
      </c>
      <c r="BY18" s="45">
        <v>4701</v>
      </c>
      <c r="BZ18" s="45">
        <v>61824444</v>
      </c>
      <c r="CA18" s="45" t="s">
        <v>169</v>
      </c>
      <c r="CB18" s="45" t="s">
        <v>2251</v>
      </c>
      <c r="CC18" s="45">
        <v>4705</v>
      </c>
      <c r="CD18" s="45">
        <v>1517609306</v>
      </c>
      <c r="CE18" s="45">
        <f t="shared" si="36"/>
        <v>1</v>
      </c>
      <c r="CF18" s="45">
        <f t="shared" si="37"/>
        <v>1</v>
      </c>
      <c r="CG18" s="45">
        <f t="shared" si="38"/>
        <v>4701</v>
      </c>
      <c r="CH18" s="45">
        <f t="shared" si="39"/>
        <v>61824444</v>
      </c>
      <c r="CI18" s="45">
        <f t="shared" si="40"/>
        <v>13140.15812964931</v>
      </c>
      <c r="CJ18" s="45" t="str">
        <f t="shared" si="41"/>
        <v/>
      </c>
      <c r="CK18" s="45">
        <f t="shared" si="42"/>
        <v>13151.338864071475</v>
      </c>
      <c r="CL18" s="45" t="str">
        <f t="shared" si="43"/>
        <v/>
      </c>
      <c r="CM18" s="45" t="str">
        <f t="shared" si="44"/>
        <v/>
      </c>
    </row>
    <row r="19" spans="1:91" x14ac:dyDescent="0.3">
      <c r="A19" s="1"/>
      <c r="B19" s="10" t="s">
        <v>158</v>
      </c>
      <c r="C19" s="10" t="s">
        <v>158</v>
      </c>
      <c r="D19" s="10">
        <v>28479105</v>
      </c>
      <c r="E19" s="10">
        <v>424</v>
      </c>
      <c r="F19" s="10">
        <v>28479105</v>
      </c>
      <c r="G19" s="10" t="s">
        <v>177</v>
      </c>
      <c r="H19" s="10" t="s">
        <v>178</v>
      </c>
      <c r="I19" s="10">
        <v>424</v>
      </c>
      <c r="J19" s="10">
        <v>1541871537</v>
      </c>
      <c r="K19" s="10">
        <f t="shared" si="0"/>
        <v>1</v>
      </c>
      <c r="L19" s="10">
        <f t="shared" si="1"/>
        <v>1</v>
      </c>
      <c r="M19" s="10">
        <f t="shared" si="2"/>
        <v>424</v>
      </c>
      <c r="N19" s="10">
        <f t="shared" si="3"/>
        <v>28479105</v>
      </c>
      <c r="O19" s="10">
        <f t="shared" si="4"/>
        <v>67167.700471698117</v>
      </c>
      <c r="P19" s="10" t="str">
        <f t="shared" si="5"/>
        <v/>
      </c>
      <c r="Q19" s="10">
        <f t="shared" si="6"/>
        <v>67167.700471698117</v>
      </c>
      <c r="R19" s="10" t="str">
        <f t="shared" si="7"/>
        <v/>
      </c>
      <c r="S19" s="10" t="str">
        <f t="shared" si="8"/>
        <v/>
      </c>
      <c r="T19" s="17" t="s">
        <v>158</v>
      </c>
      <c r="U19" s="17" t="s">
        <v>158</v>
      </c>
      <c r="V19" s="17">
        <v>3911829</v>
      </c>
      <c r="W19" s="17">
        <v>356</v>
      </c>
      <c r="X19" s="17">
        <v>3911829</v>
      </c>
      <c r="Y19" s="17" t="s">
        <v>381</v>
      </c>
      <c r="Z19" s="17" t="s">
        <v>382</v>
      </c>
      <c r="AA19" s="17">
        <v>356</v>
      </c>
      <c r="AB19" s="17">
        <v>1544684672</v>
      </c>
      <c r="AC19" s="17">
        <f t="shared" si="9"/>
        <v>1</v>
      </c>
      <c r="AD19" s="17">
        <f t="shared" si="10"/>
        <v>1</v>
      </c>
      <c r="AE19" s="32">
        <f t="shared" si="11"/>
        <v>356</v>
      </c>
      <c r="AF19" s="32">
        <f t="shared" si="12"/>
        <v>3911829</v>
      </c>
      <c r="AG19" s="32">
        <f t="shared" si="13"/>
        <v>10988.283707865168</v>
      </c>
      <c r="AH19" s="32" t="str">
        <f t="shared" si="14"/>
        <v/>
      </c>
      <c r="AI19" s="32">
        <f t="shared" si="15"/>
        <v>10988.283707865168</v>
      </c>
      <c r="AJ19" s="32" t="str">
        <f t="shared" si="16"/>
        <v/>
      </c>
      <c r="AK19" s="32" t="str">
        <f t="shared" si="17"/>
        <v/>
      </c>
      <c r="AL19" s="24" t="s">
        <v>158</v>
      </c>
      <c r="AM19" s="24" t="s">
        <v>158</v>
      </c>
      <c r="AN19" s="24">
        <v>4142016</v>
      </c>
      <c r="AO19" s="24">
        <v>1620</v>
      </c>
      <c r="AP19" s="24">
        <v>4142016</v>
      </c>
      <c r="AQ19" s="24" t="s">
        <v>169</v>
      </c>
      <c r="AR19" s="24" t="s">
        <v>556</v>
      </c>
      <c r="AS19" s="24">
        <v>1620</v>
      </c>
      <c r="AT19" s="24">
        <v>1544659044</v>
      </c>
      <c r="AU19" s="24">
        <f t="shared" si="18"/>
        <v>1</v>
      </c>
      <c r="AV19" s="24">
        <f t="shared" si="19"/>
        <v>1</v>
      </c>
      <c r="AW19" s="24">
        <f t="shared" si="20"/>
        <v>1620</v>
      </c>
      <c r="AX19" s="24">
        <f t="shared" si="21"/>
        <v>4142016</v>
      </c>
      <c r="AY19" s="24">
        <f t="shared" si="22"/>
        <v>2556.8000000000002</v>
      </c>
      <c r="AZ19" s="24" t="str">
        <f t="shared" si="23"/>
        <v/>
      </c>
      <c r="BA19" s="24">
        <f t="shared" si="24"/>
        <v>2556.8000000000002</v>
      </c>
      <c r="BB19" s="24" t="str">
        <f t="shared" si="25"/>
        <v/>
      </c>
      <c r="BC19" s="24" t="str">
        <f t="shared" si="26"/>
        <v/>
      </c>
      <c r="BD19" s="31" t="s">
        <v>158</v>
      </c>
      <c r="BE19" s="31" t="s">
        <v>158</v>
      </c>
      <c r="BF19" s="31">
        <v>66181066</v>
      </c>
      <c r="BG19" s="31">
        <v>499</v>
      </c>
      <c r="BH19" s="31">
        <v>66181066</v>
      </c>
      <c r="BI19" s="31" t="s">
        <v>379</v>
      </c>
      <c r="BJ19" s="31" t="s">
        <v>788</v>
      </c>
      <c r="BK19" s="31">
        <v>499</v>
      </c>
      <c r="BL19" s="31">
        <v>1544526769</v>
      </c>
      <c r="BM19" s="31">
        <f t="shared" si="27"/>
        <v>1</v>
      </c>
      <c r="BN19" s="31">
        <f t="shared" si="28"/>
        <v>1</v>
      </c>
      <c r="BO19" s="31">
        <f t="shared" si="29"/>
        <v>499</v>
      </c>
      <c r="BP19" s="31">
        <f t="shared" si="30"/>
        <v>66181066</v>
      </c>
      <c r="BQ19" s="31">
        <f t="shared" si="31"/>
        <v>132627.3867735471</v>
      </c>
      <c r="BR19" s="31" t="str">
        <f t="shared" si="32"/>
        <v/>
      </c>
      <c r="BS19" s="31">
        <f t="shared" si="33"/>
        <v>132627.3867735471</v>
      </c>
      <c r="BT19" s="31" t="str">
        <f t="shared" si="34"/>
        <v/>
      </c>
      <c r="BU19" s="31" t="str">
        <f t="shared" si="35"/>
        <v/>
      </c>
      <c r="BV19" s="45" t="s">
        <v>158</v>
      </c>
      <c r="BW19" s="45" t="s">
        <v>158</v>
      </c>
      <c r="BX19" s="45">
        <v>57612691</v>
      </c>
      <c r="BY19" s="45">
        <v>4498</v>
      </c>
      <c r="BZ19" s="45">
        <v>57612691</v>
      </c>
      <c r="CA19" s="45" t="s">
        <v>2252</v>
      </c>
      <c r="CB19" s="45" t="s">
        <v>2253</v>
      </c>
      <c r="CC19" s="45">
        <v>4503</v>
      </c>
      <c r="CD19" s="45">
        <v>1517609368</v>
      </c>
      <c r="CE19" s="45">
        <f t="shared" si="36"/>
        <v>1</v>
      </c>
      <c r="CF19" s="45">
        <f t="shared" si="37"/>
        <v>1</v>
      </c>
      <c r="CG19" s="45">
        <f t="shared" si="38"/>
        <v>4498</v>
      </c>
      <c r="CH19" s="45">
        <f t="shared" si="39"/>
        <v>57612691</v>
      </c>
      <c r="CI19" s="45">
        <f t="shared" si="40"/>
        <v>12794.290695092161</v>
      </c>
      <c r="CJ19" s="45" t="str">
        <f t="shared" si="41"/>
        <v/>
      </c>
      <c r="CK19" s="45">
        <f t="shared" si="42"/>
        <v>12808.512894619831</v>
      </c>
      <c r="CL19" s="45" t="str">
        <f t="shared" si="43"/>
        <v/>
      </c>
      <c r="CM19" s="45" t="str">
        <f t="shared" si="44"/>
        <v/>
      </c>
    </row>
    <row r="20" spans="1:91" x14ac:dyDescent="0.3">
      <c r="A20" s="1"/>
      <c r="B20" s="10" t="s">
        <v>158</v>
      </c>
      <c r="C20" s="10" t="s">
        <v>158</v>
      </c>
      <c r="D20" s="10">
        <v>35385540</v>
      </c>
      <c r="E20" s="10">
        <v>420</v>
      </c>
      <c r="F20" s="10">
        <v>35385540</v>
      </c>
      <c r="G20" s="10" t="s">
        <v>179</v>
      </c>
      <c r="H20" s="10" t="s">
        <v>180</v>
      </c>
      <c r="I20" s="10">
        <v>420</v>
      </c>
      <c r="J20" s="10">
        <v>1541871705</v>
      </c>
      <c r="K20" s="10">
        <f t="shared" si="0"/>
        <v>1</v>
      </c>
      <c r="L20" s="10">
        <f t="shared" si="1"/>
        <v>1</v>
      </c>
      <c r="M20" s="10">
        <f t="shared" si="2"/>
        <v>420</v>
      </c>
      <c r="N20" s="10">
        <f t="shared" si="3"/>
        <v>35385540</v>
      </c>
      <c r="O20" s="10">
        <f t="shared" si="4"/>
        <v>84251.28571428571</v>
      </c>
      <c r="P20" s="10" t="str">
        <f t="shared" si="5"/>
        <v/>
      </c>
      <c r="Q20" s="10">
        <f t="shared" si="6"/>
        <v>84251.28571428571</v>
      </c>
      <c r="R20" s="10" t="str">
        <f t="shared" si="7"/>
        <v/>
      </c>
      <c r="S20" s="10" t="str">
        <f t="shared" si="8"/>
        <v/>
      </c>
      <c r="T20" s="17" t="s">
        <v>158</v>
      </c>
      <c r="U20" s="17" t="s">
        <v>158</v>
      </c>
      <c r="V20" s="17">
        <v>3922204</v>
      </c>
      <c r="W20" s="17">
        <v>342</v>
      </c>
      <c r="X20" s="17">
        <v>3922204</v>
      </c>
      <c r="Y20" s="17" t="s">
        <v>192</v>
      </c>
      <c r="Z20" s="17" t="s">
        <v>383</v>
      </c>
      <c r="AA20" s="17">
        <v>342</v>
      </c>
      <c r="AB20" s="17">
        <v>1544684992</v>
      </c>
      <c r="AC20" s="17">
        <f t="shared" si="9"/>
        <v>1</v>
      </c>
      <c r="AD20" s="17">
        <f t="shared" si="10"/>
        <v>1</v>
      </c>
      <c r="AE20" s="32">
        <f t="shared" si="11"/>
        <v>342</v>
      </c>
      <c r="AF20" s="32">
        <f t="shared" si="12"/>
        <v>3922204</v>
      </c>
      <c r="AG20" s="32">
        <f t="shared" si="13"/>
        <v>11468.432748538011</v>
      </c>
      <c r="AH20" s="32" t="str">
        <f t="shared" si="14"/>
        <v/>
      </c>
      <c r="AI20" s="32">
        <f t="shared" si="15"/>
        <v>11468.432748538011</v>
      </c>
      <c r="AJ20" s="32" t="str">
        <f t="shared" si="16"/>
        <v/>
      </c>
      <c r="AK20" s="32" t="str">
        <f t="shared" si="17"/>
        <v/>
      </c>
      <c r="AL20" s="24" t="s">
        <v>158</v>
      </c>
      <c r="AM20" s="24" t="s">
        <v>158</v>
      </c>
      <c r="AN20" s="24">
        <v>4167881</v>
      </c>
      <c r="AO20" s="24">
        <v>1765</v>
      </c>
      <c r="AP20" s="24">
        <v>4167881</v>
      </c>
      <c r="AQ20" s="24" t="s">
        <v>557</v>
      </c>
      <c r="AR20" s="24" t="s">
        <v>558</v>
      </c>
      <c r="AS20" s="24">
        <v>1765</v>
      </c>
      <c r="AT20" s="24">
        <v>1544659085</v>
      </c>
      <c r="AU20" s="24">
        <f t="shared" si="18"/>
        <v>1</v>
      </c>
      <c r="AV20" s="24">
        <f t="shared" si="19"/>
        <v>1</v>
      </c>
      <c r="AW20" s="24">
        <f t="shared" si="20"/>
        <v>1765</v>
      </c>
      <c r="AX20" s="24">
        <f t="shared" si="21"/>
        <v>4167881</v>
      </c>
      <c r="AY20" s="24">
        <f t="shared" si="22"/>
        <v>2361.4056657223796</v>
      </c>
      <c r="AZ20" s="24" t="str">
        <f t="shared" si="23"/>
        <v/>
      </c>
      <c r="BA20" s="24">
        <f t="shared" si="24"/>
        <v>2361.4056657223796</v>
      </c>
      <c r="BB20" s="24" t="str">
        <f t="shared" si="25"/>
        <v/>
      </c>
      <c r="BC20" s="24" t="str">
        <f t="shared" si="26"/>
        <v/>
      </c>
      <c r="BD20" s="31" t="s">
        <v>158</v>
      </c>
      <c r="BE20" s="31" t="s">
        <v>158</v>
      </c>
      <c r="BF20" s="31">
        <v>73740248</v>
      </c>
      <c r="BG20" s="31">
        <v>537</v>
      </c>
      <c r="BH20" s="31">
        <v>73740248</v>
      </c>
      <c r="BI20" s="31" t="s">
        <v>190</v>
      </c>
      <c r="BJ20" s="31" t="s">
        <v>789</v>
      </c>
      <c r="BK20" s="31">
        <v>537</v>
      </c>
      <c r="BL20" s="31">
        <v>1544526777</v>
      </c>
      <c r="BM20" s="31">
        <f t="shared" si="27"/>
        <v>1</v>
      </c>
      <c r="BN20" s="31">
        <f t="shared" si="28"/>
        <v>1</v>
      </c>
      <c r="BO20" s="31">
        <f t="shared" si="29"/>
        <v>537</v>
      </c>
      <c r="BP20" s="31">
        <f t="shared" si="30"/>
        <v>73740248</v>
      </c>
      <c r="BQ20" s="31">
        <f t="shared" si="31"/>
        <v>137318.89757914338</v>
      </c>
      <c r="BR20" s="31" t="str">
        <f t="shared" si="32"/>
        <v/>
      </c>
      <c r="BS20" s="31">
        <f t="shared" si="33"/>
        <v>137318.89757914338</v>
      </c>
      <c r="BT20" s="31" t="str">
        <f t="shared" si="34"/>
        <v/>
      </c>
      <c r="BU20" s="31" t="str">
        <f t="shared" si="35"/>
        <v/>
      </c>
      <c r="BV20" s="45" t="s">
        <v>158</v>
      </c>
      <c r="BW20" s="45" t="s">
        <v>158</v>
      </c>
      <c r="BX20" s="45">
        <v>60934370</v>
      </c>
      <c r="BY20" s="45">
        <v>4875</v>
      </c>
      <c r="BZ20" s="45">
        <v>60934370</v>
      </c>
      <c r="CA20" s="45" t="s">
        <v>169</v>
      </c>
      <c r="CB20" s="45" t="s">
        <v>2254</v>
      </c>
      <c r="CC20" s="45">
        <v>4877</v>
      </c>
      <c r="CD20" s="45">
        <v>1517609927</v>
      </c>
      <c r="CE20" s="45">
        <f t="shared" si="36"/>
        <v>1</v>
      </c>
      <c r="CF20" s="45">
        <f t="shared" si="37"/>
        <v>1</v>
      </c>
      <c r="CG20" s="45">
        <f t="shared" si="38"/>
        <v>4875</v>
      </c>
      <c r="CH20" s="45">
        <f t="shared" si="39"/>
        <v>60934370</v>
      </c>
      <c r="CI20" s="45">
        <f t="shared" si="40"/>
        <v>12494.232109903629</v>
      </c>
      <c r="CJ20" s="45" t="str">
        <f t="shared" si="41"/>
        <v/>
      </c>
      <c r="CK20" s="45">
        <f t="shared" si="42"/>
        <v>12499.357948717949</v>
      </c>
      <c r="CL20" s="45" t="str">
        <f t="shared" si="43"/>
        <v/>
      </c>
      <c r="CM20" s="45" t="str">
        <f t="shared" si="44"/>
        <v/>
      </c>
    </row>
    <row r="21" spans="1:91" x14ac:dyDescent="0.3">
      <c r="A21" s="1"/>
      <c r="B21" s="10" t="s">
        <v>158</v>
      </c>
      <c r="C21" s="10" t="s">
        <v>158</v>
      </c>
      <c r="D21" s="10">
        <v>32218402</v>
      </c>
      <c r="E21" s="10">
        <v>400</v>
      </c>
      <c r="F21" s="10">
        <v>32218402</v>
      </c>
      <c r="G21" s="10" t="s">
        <v>159</v>
      </c>
      <c r="H21" s="10" t="s">
        <v>181</v>
      </c>
      <c r="I21" s="10">
        <v>400</v>
      </c>
      <c r="J21" s="10">
        <v>1541871834</v>
      </c>
      <c r="K21" s="10">
        <f t="shared" si="0"/>
        <v>1</v>
      </c>
      <c r="L21" s="10">
        <f t="shared" si="1"/>
        <v>1</v>
      </c>
      <c r="M21" s="10">
        <f t="shared" si="2"/>
        <v>400</v>
      </c>
      <c r="N21" s="10">
        <f t="shared" si="3"/>
        <v>32218402</v>
      </c>
      <c r="O21" s="10">
        <f t="shared" si="4"/>
        <v>80546.005000000005</v>
      </c>
      <c r="P21" s="10" t="str">
        <f t="shared" si="5"/>
        <v/>
      </c>
      <c r="Q21" s="10">
        <f t="shared" si="6"/>
        <v>80546.005000000005</v>
      </c>
      <c r="R21" s="10" t="str">
        <f t="shared" si="7"/>
        <v/>
      </c>
      <c r="S21" s="10" t="str">
        <f t="shared" si="8"/>
        <v/>
      </c>
      <c r="T21" s="17" t="s">
        <v>158</v>
      </c>
      <c r="U21" s="17" t="s">
        <v>158</v>
      </c>
      <c r="V21" s="17">
        <v>3875168</v>
      </c>
      <c r="W21" s="17">
        <v>310</v>
      </c>
      <c r="X21" s="17">
        <v>3875168</v>
      </c>
      <c r="Y21" s="17" t="s">
        <v>372</v>
      </c>
      <c r="Z21" s="17" t="s">
        <v>384</v>
      </c>
      <c r="AA21" s="17">
        <v>310</v>
      </c>
      <c r="AB21" s="17">
        <v>1544685000</v>
      </c>
      <c r="AC21" s="17">
        <f t="shared" si="9"/>
        <v>1</v>
      </c>
      <c r="AD21" s="17">
        <f t="shared" si="10"/>
        <v>1</v>
      </c>
      <c r="AE21" s="32">
        <f t="shared" si="11"/>
        <v>310</v>
      </c>
      <c r="AF21" s="32">
        <f t="shared" si="12"/>
        <v>3875168</v>
      </c>
      <c r="AG21" s="32">
        <f t="shared" si="13"/>
        <v>12500.54193548387</v>
      </c>
      <c r="AH21" s="32" t="str">
        <f t="shared" si="14"/>
        <v/>
      </c>
      <c r="AI21" s="32">
        <f t="shared" si="15"/>
        <v>12500.54193548387</v>
      </c>
      <c r="AJ21" s="32" t="str">
        <f t="shared" si="16"/>
        <v/>
      </c>
      <c r="AK21" s="32" t="str">
        <f t="shared" si="17"/>
        <v/>
      </c>
      <c r="AL21" s="24" t="s">
        <v>158</v>
      </c>
      <c r="AM21" s="24" t="s">
        <v>158</v>
      </c>
      <c r="AN21" s="24">
        <v>4172889</v>
      </c>
      <c r="AO21" s="24">
        <v>1685</v>
      </c>
      <c r="AP21" s="24">
        <v>4172889</v>
      </c>
      <c r="AQ21" s="24" t="s">
        <v>174</v>
      </c>
      <c r="AR21" s="24" t="s">
        <v>559</v>
      </c>
      <c r="AS21" s="24">
        <v>1685</v>
      </c>
      <c r="AT21" s="24">
        <v>1544659632</v>
      </c>
      <c r="AU21" s="24">
        <f t="shared" si="18"/>
        <v>1</v>
      </c>
      <c r="AV21" s="24">
        <f t="shared" si="19"/>
        <v>1</v>
      </c>
      <c r="AW21" s="24">
        <f t="shared" si="20"/>
        <v>1685</v>
      </c>
      <c r="AX21" s="24">
        <f t="shared" si="21"/>
        <v>4172889</v>
      </c>
      <c r="AY21" s="24">
        <f t="shared" si="22"/>
        <v>2476.4919881305636</v>
      </c>
      <c r="AZ21" s="24" t="str">
        <f t="shared" si="23"/>
        <v/>
      </c>
      <c r="BA21" s="24">
        <f t="shared" si="24"/>
        <v>2476.4919881305636</v>
      </c>
      <c r="BB21" s="24" t="str">
        <f t="shared" si="25"/>
        <v/>
      </c>
      <c r="BC21" s="24" t="str">
        <f t="shared" si="26"/>
        <v/>
      </c>
      <c r="BD21" s="31" t="s">
        <v>158</v>
      </c>
      <c r="BE21" s="31" t="s">
        <v>158</v>
      </c>
      <c r="BF21" s="31">
        <v>66213790</v>
      </c>
      <c r="BG21" s="31">
        <v>493</v>
      </c>
      <c r="BH21" s="31">
        <v>66213790</v>
      </c>
      <c r="BI21" s="31" t="s">
        <v>177</v>
      </c>
      <c r="BJ21" s="31" t="s">
        <v>790</v>
      </c>
      <c r="BK21" s="31">
        <v>493</v>
      </c>
      <c r="BL21" s="31">
        <v>1544526785</v>
      </c>
      <c r="BM21" s="31">
        <f t="shared" si="27"/>
        <v>1</v>
      </c>
      <c r="BN21" s="31">
        <f t="shared" si="28"/>
        <v>1</v>
      </c>
      <c r="BO21" s="31">
        <f t="shared" si="29"/>
        <v>493</v>
      </c>
      <c r="BP21" s="31">
        <f t="shared" si="30"/>
        <v>66213790</v>
      </c>
      <c r="BQ21" s="31">
        <f t="shared" si="31"/>
        <v>134307.89046653145</v>
      </c>
      <c r="BR21" s="31" t="str">
        <f t="shared" si="32"/>
        <v/>
      </c>
      <c r="BS21" s="31">
        <f t="shared" si="33"/>
        <v>134307.89046653145</v>
      </c>
      <c r="BT21" s="31" t="str">
        <f t="shared" si="34"/>
        <v/>
      </c>
      <c r="BU21" s="31" t="str">
        <f t="shared" si="35"/>
        <v/>
      </c>
      <c r="BV21" s="45" t="s">
        <v>158</v>
      </c>
      <c r="BW21" s="45" t="s">
        <v>158</v>
      </c>
      <c r="BX21" s="45">
        <v>51757477</v>
      </c>
      <c r="BY21" s="45">
        <v>4097</v>
      </c>
      <c r="BZ21" s="45">
        <v>51757477</v>
      </c>
      <c r="CA21" s="45" t="s">
        <v>372</v>
      </c>
      <c r="CB21" s="45" t="s">
        <v>2255</v>
      </c>
      <c r="CC21" s="45">
        <v>4098</v>
      </c>
      <c r="CD21" s="45">
        <v>1517610050</v>
      </c>
      <c r="CE21" s="45">
        <f t="shared" si="36"/>
        <v>1</v>
      </c>
      <c r="CF21" s="45">
        <f t="shared" si="37"/>
        <v>1</v>
      </c>
      <c r="CG21" s="45">
        <f t="shared" si="38"/>
        <v>4097</v>
      </c>
      <c r="CH21" s="45">
        <f t="shared" si="39"/>
        <v>51757477</v>
      </c>
      <c r="CI21" s="45">
        <f t="shared" si="40"/>
        <v>12629.935822352367</v>
      </c>
      <c r="CJ21" s="45" t="str">
        <f t="shared" si="41"/>
        <v/>
      </c>
      <c r="CK21" s="45">
        <f t="shared" si="42"/>
        <v>12633.018550158653</v>
      </c>
      <c r="CL21" s="45" t="str">
        <f t="shared" si="43"/>
        <v/>
      </c>
      <c r="CM21" s="45" t="str">
        <f t="shared" si="44"/>
        <v/>
      </c>
    </row>
    <row r="22" spans="1:91" x14ac:dyDescent="0.3">
      <c r="A22" s="1"/>
      <c r="B22" s="10" t="s">
        <v>158</v>
      </c>
      <c r="C22" s="10" t="s">
        <v>158</v>
      </c>
      <c r="D22" s="10">
        <v>31592059</v>
      </c>
      <c r="E22" s="10">
        <v>365</v>
      </c>
      <c r="F22" s="10">
        <v>31592059</v>
      </c>
      <c r="G22" s="10" t="s">
        <v>182</v>
      </c>
      <c r="H22" s="10" t="s">
        <v>183</v>
      </c>
      <c r="I22" s="10">
        <v>365</v>
      </c>
      <c r="J22" s="10">
        <v>1541871962</v>
      </c>
      <c r="K22" s="10">
        <f t="shared" si="0"/>
        <v>1</v>
      </c>
      <c r="L22" s="10">
        <f t="shared" si="1"/>
        <v>1</v>
      </c>
      <c r="M22" s="10">
        <f t="shared" si="2"/>
        <v>365</v>
      </c>
      <c r="N22" s="10">
        <f t="shared" si="3"/>
        <v>31592059</v>
      </c>
      <c r="O22" s="10">
        <f t="shared" si="4"/>
        <v>86553.586301369869</v>
      </c>
      <c r="P22" s="10" t="str">
        <f t="shared" si="5"/>
        <v/>
      </c>
      <c r="Q22" s="10">
        <f t="shared" si="6"/>
        <v>86553.586301369869</v>
      </c>
      <c r="R22" s="10" t="str">
        <f t="shared" si="7"/>
        <v/>
      </c>
      <c r="S22" s="10" t="str">
        <f t="shared" si="8"/>
        <v/>
      </c>
      <c r="T22" s="17" t="s">
        <v>158</v>
      </c>
      <c r="U22" s="17" t="s">
        <v>158</v>
      </c>
      <c r="V22" s="17">
        <v>3889676</v>
      </c>
      <c r="W22" s="17">
        <v>319</v>
      </c>
      <c r="X22" s="17">
        <v>3889676</v>
      </c>
      <c r="Y22" s="17" t="s">
        <v>190</v>
      </c>
      <c r="Z22" s="17" t="s">
        <v>385</v>
      </c>
      <c r="AA22" s="17">
        <v>319</v>
      </c>
      <c r="AB22" s="17">
        <v>1544685029</v>
      </c>
      <c r="AC22" s="17">
        <f t="shared" si="9"/>
        <v>1</v>
      </c>
      <c r="AD22" s="17">
        <f t="shared" si="10"/>
        <v>1</v>
      </c>
      <c r="AE22" s="32">
        <f t="shared" si="11"/>
        <v>319</v>
      </c>
      <c r="AF22" s="32">
        <f t="shared" si="12"/>
        <v>3889676</v>
      </c>
      <c r="AG22" s="32">
        <f t="shared" si="13"/>
        <v>12193.341692789969</v>
      </c>
      <c r="AH22" s="32" t="str">
        <f t="shared" si="14"/>
        <v/>
      </c>
      <c r="AI22" s="32">
        <f t="shared" si="15"/>
        <v>12193.341692789969</v>
      </c>
      <c r="AJ22" s="32" t="str">
        <f t="shared" si="16"/>
        <v/>
      </c>
      <c r="AK22" s="32" t="str">
        <f t="shared" si="17"/>
        <v/>
      </c>
      <c r="AL22" s="24" t="s">
        <v>158</v>
      </c>
      <c r="AM22" s="24" t="s">
        <v>158</v>
      </c>
      <c r="AN22" s="24">
        <v>4173341</v>
      </c>
      <c r="AO22" s="24">
        <v>1619</v>
      </c>
      <c r="AP22" s="24">
        <v>4173341</v>
      </c>
      <c r="AQ22" s="24" t="s">
        <v>177</v>
      </c>
      <c r="AR22" s="24" t="s">
        <v>560</v>
      </c>
      <c r="AS22" s="24">
        <v>1619</v>
      </c>
      <c r="AT22" s="24">
        <v>1544659640</v>
      </c>
      <c r="AU22" s="24">
        <f t="shared" si="18"/>
        <v>1</v>
      </c>
      <c r="AV22" s="24">
        <f t="shared" si="19"/>
        <v>1</v>
      </c>
      <c r="AW22" s="24">
        <f t="shared" si="20"/>
        <v>1619</v>
      </c>
      <c r="AX22" s="24">
        <f t="shared" si="21"/>
        <v>4173341</v>
      </c>
      <c r="AY22" s="24">
        <f t="shared" si="22"/>
        <v>2577.7276096355777</v>
      </c>
      <c r="AZ22" s="24" t="str">
        <f t="shared" si="23"/>
        <v/>
      </c>
      <c r="BA22" s="24">
        <f t="shared" si="24"/>
        <v>2577.7276096355777</v>
      </c>
      <c r="BB22" s="24" t="str">
        <f t="shared" si="25"/>
        <v/>
      </c>
      <c r="BC22" s="24" t="str">
        <f t="shared" si="26"/>
        <v/>
      </c>
      <c r="BD22" s="31" t="s">
        <v>158</v>
      </c>
      <c r="BE22" s="31" t="s">
        <v>158</v>
      </c>
      <c r="BF22" s="31">
        <v>67388386</v>
      </c>
      <c r="BG22" s="31">
        <v>503</v>
      </c>
      <c r="BH22" s="31">
        <v>67388386</v>
      </c>
      <c r="BI22" s="31" t="s">
        <v>372</v>
      </c>
      <c r="BJ22" s="31" t="s">
        <v>791</v>
      </c>
      <c r="BK22" s="31">
        <v>503</v>
      </c>
      <c r="BL22" s="31">
        <v>1544526793</v>
      </c>
      <c r="BM22" s="31">
        <f t="shared" si="27"/>
        <v>1</v>
      </c>
      <c r="BN22" s="31">
        <f t="shared" si="28"/>
        <v>1</v>
      </c>
      <c r="BO22" s="31">
        <f t="shared" si="29"/>
        <v>503</v>
      </c>
      <c r="BP22" s="31">
        <f t="shared" si="30"/>
        <v>67388386</v>
      </c>
      <c r="BQ22" s="31">
        <f t="shared" si="31"/>
        <v>133972.93439363816</v>
      </c>
      <c r="BR22" s="31" t="str">
        <f t="shared" si="32"/>
        <v/>
      </c>
      <c r="BS22" s="31">
        <f t="shared" si="33"/>
        <v>133972.93439363816</v>
      </c>
      <c r="BT22" s="31" t="str">
        <f t="shared" si="34"/>
        <v/>
      </c>
      <c r="BU22" s="31" t="str">
        <f t="shared" si="35"/>
        <v/>
      </c>
      <c r="BV22" s="45" t="s">
        <v>158</v>
      </c>
      <c r="BW22" s="45" t="s">
        <v>158</v>
      </c>
      <c r="BX22" s="45">
        <v>59622745</v>
      </c>
      <c r="BY22" s="45">
        <v>4566</v>
      </c>
      <c r="BZ22" s="45">
        <v>59622745</v>
      </c>
      <c r="CA22" s="45" t="s">
        <v>192</v>
      </c>
      <c r="CB22" s="45" t="s">
        <v>2256</v>
      </c>
      <c r="CC22" s="45">
        <v>4570</v>
      </c>
      <c r="CD22" s="45">
        <v>1517613671</v>
      </c>
      <c r="CE22" s="45">
        <f t="shared" si="36"/>
        <v>1</v>
      </c>
      <c r="CF22" s="45">
        <f t="shared" si="37"/>
        <v>1</v>
      </c>
      <c r="CG22" s="45">
        <f t="shared" si="38"/>
        <v>4566</v>
      </c>
      <c r="CH22" s="45">
        <f t="shared" si="39"/>
        <v>59622745</v>
      </c>
      <c r="CI22" s="45">
        <f t="shared" si="40"/>
        <v>13046.552516411379</v>
      </c>
      <c r="CJ22" s="45" t="str">
        <f t="shared" si="41"/>
        <v/>
      </c>
      <c r="CK22" s="45">
        <f t="shared" si="42"/>
        <v>13057.98182216382</v>
      </c>
      <c r="CL22" s="45" t="str">
        <f t="shared" si="43"/>
        <v/>
      </c>
      <c r="CM22" s="45" t="str">
        <f t="shared" si="44"/>
        <v/>
      </c>
    </row>
    <row r="23" spans="1:91" x14ac:dyDescent="0.3">
      <c r="A23" s="1"/>
      <c r="B23" s="10" t="s">
        <v>158</v>
      </c>
      <c r="C23" s="10" t="s">
        <v>158</v>
      </c>
      <c r="D23" s="10">
        <v>38513994</v>
      </c>
      <c r="E23" s="10">
        <v>434</v>
      </c>
      <c r="F23" s="10">
        <v>38513994</v>
      </c>
      <c r="G23" s="10" t="s">
        <v>184</v>
      </c>
      <c r="H23" s="10" t="s">
        <v>185</v>
      </c>
      <c r="I23" s="10">
        <v>434</v>
      </c>
      <c r="J23" s="10">
        <v>1541872127</v>
      </c>
      <c r="K23" s="10">
        <f t="shared" si="0"/>
        <v>1</v>
      </c>
      <c r="L23" s="10">
        <f t="shared" si="1"/>
        <v>1</v>
      </c>
      <c r="M23" s="10">
        <f t="shared" si="2"/>
        <v>434</v>
      </c>
      <c r="N23" s="10">
        <f t="shared" si="3"/>
        <v>38513994</v>
      </c>
      <c r="O23" s="10">
        <f t="shared" si="4"/>
        <v>88741.921658986175</v>
      </c>
      <c r="P23" s="10" t="str">
        <f t="shared" si="5"/>
        <v/>
      </c>
      <c r="Q23" s="10">
        <f t="shared" si="6"/>
        <v>88741.921658986175</v>
      </c>
      <c r="R23" s="10" t="str">
        <f t="shared" si="7"/>
        <v/>
      </c>
      <c r="S23" s="10" t="str">
        <f t="shared" si="8"/>
        <v/>
      </c>
      <c r="T23" s="17" t="s">
        <v>158</v>
      </c>
      <c r="U23" s="17" t="s">
        <v>158</v>
      </c>
      <c r="V23" s="17">
        <v>3890671</v>
      </c>
      <c r="W23" s="17">
        <v>321</v>
      </c>
      <c r="X23" s="17">
        <v>3890671</v>
      </c>
      <c r="Y23" s="17" t="s">
        <v>159</v>
      </c>
      <c r="Z23" s="17" t="s">
        <v>386</v>
      </c>
      <c r="AA23" s="17">
        <v>321</v>
      </c>
      <c r="AB23" s="17">
        <v>1544685049</v>
      </c>
      <c r="AC23" s="17">
        <f t="shared" si="9"/>
        <v>1</v>
      </c>
      <c r="AD23" s="17">
        <f t="shared" si="10"/>
        <v>1</v>
      </c>
      <c r="AE23" s="32">
        <f t="shared" si="11"/>
        <v>321</v>
      </c>
      <c r="AF23" s="32">
        <f t="shared" si="12"/>
        <v>3890671</v>
      </c>
      <c r="AG23" s="32">
        <f t="shared" si="13"/>
        <v>12120.470404984424</v>
      </c>
      <c r="AH23" s="32" t="str">
        <f t="shared" si="14"/>
        <v/>
      </c>
      <c r="AI23" s="32">
        <f t="shared" si="15"/>
        <v>12120.470404984424</v>
      </c>
      <c r="AJ23" s="32" t="str">
        <f t="shared" si="16"/>
        <v/>
      </c>
      <c r="AK23" s="32" t="str">
        <f t="shared" si="17"/>
        <v/>
      </c>
      <c r="AL23" s="24" t="s">
        <v>158</v>
      </c>
      <c r="AM23" s="24" t="s">
        <v>158</v>
      </c>
      <c r="AN23" s="24">
        <v>4124846</v>
      </c>
      <c r="AO23" s="24">
        <v>1757</v>
      </c>
      <c r="AP23" s="24">
        <v>4124846</v>
      </c>
      <c r="AQ23" s="24" t="s">
        <v>163</v>
      </c>
      <c r="AR23" s="24" t="s">
        <v>561</v>
      </c>
      <c r="AS23" s="24">
        <v>1757</v>
      </c>
      <c r="AT23" s="24">
        <v>1544659745</v>
      </c>
      <c r="AU23" s="24">
        <f t="shared" si="18"/>
        <v>1</v>
      </c>
      <c r="AV23" s="24">
        <f t="shared" si="19"/>
        <v>1</v>
      </c>
      <c r="AW23" s="24">
        <f t="shared" si="20"/>
        <v>1757</v>
      </c>
      <c r="AX23" s="24">
        <f t="shared" si="21"/>
        <v>4124846</v>
      </c>
      <c r="AY23" s="24">
        <f t="shared" si="22"/>
        <v>2347.6642003414913</v>
      </c>
      <c r="AZ23" s="24" t="str">
        <f t="shared" si="23"/>
        <v/>
      </c>
      <c r="BA23" s="24">
        <f t="shared" si="24"/>
        <v>2347.6642003414913</v>
      </c>
      <c r="BB23" s="24" t="str">
        <f t="shared" si="25"/>
        <v/>
      </c>
      <c r="BC23" s="24" t="str">
        <f t="shared" si="26"/>
        <v/>
      </c>
      <c r="BD23" s="31" t="s">
        <v>158</v>
      </c>
      <c r="BE23" s="31" t="s">
        <v>158</v>
      </c>
      <c r="BF23" s="31">
        <v>72577535</v>
      </c>
      <c r="BG23" s="31">
        <v>548</v>
      </c>
      <c r="BH23" s="31">
        <v>72577535</v>
      </c>
      <c r="BI23" s="31" t="s">
        <v>179</v>
      </c>
      <c r="BJ23" s="31" t="s">
        <v>792</v>
      </c>
      <c r="BK23" s="31">
        <v>549</v>
      </c>
      <c r="BL23" s="31">
        <v>1544527069</v>
      </c>
      <c r="BM23" s="31">
        <f t="shared" si="27"/>
        <v>1</v>
      </c>
      <c r="BN23" s="31">
        <f t="shared" si="28"/>
        <v>1</v>
      </c>
      <c r="BO23" s="31">
        <f t="shared" si="29"/>
        <v>548</v>
      </c>
      <c r="BP23" s="31">
        <f t="shared" si="30"/>
        <v>72577535</v>
      </c>
      <c r="BQ23" s="31">
        <f t="shared" si="31"/>
        <v>132199.51730418944</v>
      </c>
      <c r="BR23" s="31" t="str">
        <f t="shared" si="32"/>
        <v/>
      </c>
      <c r="BS23" s="31">
        <f t="shared" si="33"/>
        <v>132440.75729927007</v>
      </c>
      <c r="BT23" s="31" t="str">
        <f t="shared" si="34"/>
        <v/>
      </c>
      <c r="BU23" s="31" t="str">
        <f t="shared" si="35"/>
        <v/>
      </c>
      <c r="BV23" s="45" t="s">
        <v>158</v>
      </c>
      <c r="BW23" s="45" t="s">
        <v>158</v>
      </c>
      <c r="BX23" s="45">
        <v>57393116</v>
      </c>
      <c r="BY23" s="45">
        <v>4300</v>
      </c>
      <c r="BZ23" s="45">
        <v>57393116</v>
      </c>
      <c r="CA23" s="45" t="s">
        <v>401</v>
      </c>
      <c r="CB23" s="45" t="s">
        <v>2257</v>
      </c>
      <c r="CC23" s="45">
        <v>4305</v>
      </c>
      <c r="CD23" s="45">
        <v>1517613877</v>
      </c>
      <c r="CE23" s="45">
        <f t="shared" si="36"/>
        <v>1</v>
      </c>
      <c r="CF23" s="45">
        <f t="shared" si="37"/>
        <v>1</v>
      </c>
      <c r="CG23" s="45">
        <f t="shared" si="38"/>
        <v>4300</v>
      </c>
      <c r="CH23" s="45">
        <f t="shared" si="39"/>
        <v>57393116</v>
      </c>
      <c r="CI23" s="45">
        <f t="shared" si="40"/>
        <v>13331.734262485483</v>
      </c>
      <c r="CJ23" s="45" t="str">
        <f t="shared" si="41"/>
        <v/>
      </c>
      <c r="CK23" s="45">
        <f t="shared" si="42"/>
        <v>13347.236279069768</v>
      </c>
      <c r="CL23" s="45" t="str">
        <f t="shared" si="43"/>
        <v/>
      </c>
      <c r="CM23" s="45" t="str">
        <f t="shared" si="44"/>
        <v/>
      </c>
    </row>
    <row r="24" spans="1:91" x14ac:dyDescent="0.3">
      <c r="A24" s="1"/>
      <c r="B24" s="10" t="s">
        <v>158</v>
      </c>
      <c r="C24" s="10" t="s">
        <v>158</v>
      </c>
      <c r="D24" s="10">
        <v>34283056</v>
      </c>
      <c r="E24" s="10">
        <v>474</v>
      </c>
      <c r="F24" s="10">
        <v>34283056</v>
      </c>
      <c r="G24" s="10" t="s">
        <v>163</v>
      </c>
      <c r="H24" s="10" t="s">
        <v>186</v>
      </c>
      <c r="I24" s="10">
        <v>474</v>
      </c>
      <c r="J24" s="10">
        <v>1541872237</v>
      </c>
      <c r="K24" s="10">
        <f t="shared" si="0"/>
        <v>1</v>
      </c>
      <c r="L24" s="10">
        <f t="shared" si="1"/>
        <v>1</v>
      </c>
      <c r="M24" s="10">
        <f t="shared" si="2"/>
        <v>474</v>
      </c>
      <c r="N24" s="10">
        <f t="shared" si="3"/>
        <v>34283056</v>
      </c>
      <c r="O24" s="10">
        <f t="shared" si="4"/>
        <v>72327.122362869195</v>
      </c>
      <c r="P24" s="10" t="str">
        <f t="shared" si="5"/>
        <v/>
      </c>
      <c r="Q24" s="10">
        <f t="shared" si="6"/>
        <v>72327.122362869195</v>
      </c>
      <c r="R24" s="10" t="str">
        <f t="shared" si="7"/>
        <v/>
      </c>
      <c r="S24" s="10" t="str">
        <f t="shared" si="8"/>
        <v/>
      </c>
      <c r="T24" s="17" t="s">
        <v>158</v>
      </c>
      <c r="U24" s="17" t="s">
        <v>158</v>
      </c>
      <c r="V24" s="17">
        <v>3877673</v>
      </c>
      <c r="W24" s="17">
        <v>319</v>
      </c>
      <c r="X24" s="17">
        <v>3877673</v>
      </c>
      <c r="Y24" s="17" t="s">
        <v>163</v>
      </c>
      <c r="Z24" s="17" t="s">
        <v>387</v>
      </c>
      <c r="AA24" s="17">
        <v>319</v>
      </c>
      <c r="AB24" s="17">
        <v>1544685313</v>
      </c>
      <c r="AC24" s="17">
        <f t="shared" si="9"/>
        <v>1</v>
      </c>
      <c r="AD24" s="17">
        <f t="shared" si="10"/>
        <v>1</v>
      </c>
      <c r="AE24" s="32">
        <f t="shared" si="11"/>
        <v>319</v>
      </c>
      <c r="AF24" s="32">
        <f t="shared" si="12"/>
        <v>3877673</v>
      </c>
      <c r="AG24" s="32">
        <f t="shared" si="13"/>
        <v>12155.71473354232</v>
      </c>
      <c r="AH24" s="32" t="str">
        <f t="shared" si="14"/>
        <v/>
      </c>
      <c r="AI24" s="32">
        <f t="shared" si="15"/>
        <v>12155.71473354232</v>
      </c>
      <c r="AJ24" s="32" t="str">
        <f t="shared" si="16"/>
        <v/>
      </c>
      <c r="AK24" s="32" t="str">
        <f t="shared" si="17"/>
        <v/>
      </c>
      <c r="AL24" s="24" t="s">
        <v>158</v>
      </c>
      <c r="AM24" s="24" t="s">
        <v>158</v>
      </c>
      <c r="AN24" s="24">
        <v>4186486</v>
      </c>
      <c r="AO24" s="24">
        <v>1782</v>
      </c>
      <c r="AP24" s="24">
        <v>4186486</v>
      </c>
      <c r="AQ24" s="24" t="s">
        <v>202</v>
      </c>
      <c r="AR24" s="24" t="s">
        <v>562</v>
      </c>
      <c r="AS24" s="24">
        <v>1782</v>
      </c>
      <c r="AT24" s="24">
        <v>1544660491</v>
      </c>
      <c r="AU24" s="24">
        <f t="shared" si="18"/>
        <v>1</v>
      </c>
      <c r="AV24" s="24">
        <f t="shared" si="19"/>
        <v>1</v>
      </c>
      <c r="AW24" s="24">
        <f t="shared" si="20"/>
        <v>1782</v>
      </c>
      <c r="AX24" s="24">
        <f t="shared" si="21"/>
        <v>4186486</v>
      </c>
      <c r="AY24" s="24">
        <f t="shared" si="22"/>
        <v>2349.3187429854097</v>
      </c>
      <c r="AZ24" s="24" t="str">
        <f t="shared" si="23"/>
        <v/>
      </c>
      <c r="BA24" s="24">
        <f t="shared" si="24"/>
        <v>2349.3187429854097</v>
      </c>
      <c r="BB24" s="24" t="str">
        <f t="shared" si="25"/>
        <v/>
      </c>
      <c r="BC24" s="24" t="str">
        <f t="shared" si="26"/>
        <v/>
      </c>
      <c r="BD24" s="31" t="s">
        <v>158</v>
      </c>
      <c r="BE24" s="31" t="s">
        <v>158</v>
      </c>
      <c r="BF24" s="31">
        <v>72933578</v>
      </c>
      <c r="BG24" s="31">
        <v>552</v>
      </c>
      <c r="BH24" s="31">
        <v>72933578</v>
      </c>
      <c r="BI24" s="31" t="s">
        <v>188</v>
      </c>
      <c r="BJ24" s="31" t="s">
        <v>793</v>
      </c>
      <c r="BK24" s="31">
        <v>552</v>
      </c>
      <c r="BL24" s="31">
        <v>1544527144</v>
      </c>
      <c r="BM24" s="31">
        <f t="shared" si="27"/>
        <v>1</v>
      </c>
      <c r="BN24" s="31">
        <f t="shared" si="28"/>
        <v>1</v>
      </c>
      <c r="BO24" s="31">
        <f t="shared" si="29"/>
        <v>552</v>
      </c>
      <c r="BP24" s="31">
        <f t="shared" si="30"/>
        <v>72933578</v>
      </c>
      <c r="BQ24" s="31">
        <f t="shared" si="31"/>
        <v>132126.04710144928</v>
      </c>
      <c r="BR24" s="31" t="str">
        <f t="shared" si="32"/>
        <v/>
      </c>
      <c r="BS24" s="31">
        <f t="shared" si="33"/>
        <v>132126.04710144928</v>
      </c>
      <c r="BT24" s="31" t="str">
        <f t="shared" si="34"/>
        <v/>
      </c>
      <c r="BU24" s="31" t="str">
        <f t="shared" si="35"/>
        <v/>
      </c>
      <c r="BV24" s="45" t="s">
        <v>158</v>
      </c>
      <c r="BW24" s="45" t="s">
        <v>158</v>
      </c>
      <c r="BX24" s="45">
        <v>57683214</v>
      </c>
      <c r="BY24" s="45">
        <v>4517</v>
      </c>
      <c r="BZ24" s="45">
        <v>57683214</v>
      </c>
      <c r="CA24" s="45" t="s">
        <v>163</v>
      </c>
      <c r="CB24" s="45" t="s">
        <v>2258</v>
      </c>
      <c r="CC24" s="45">
        <v>4520</v>
      </c>
      <c r="CD24" s="45">
        <v>1517613959</v>
      </c>
      <c r="CE24" s="45">
        <f t="shared" si="36"/>
        <v>1</v>
      </c>
      <c r="CF24" s="45">
        <f t="shared" si="37"/>
        <v>1</v>
      </c>
      <c r="CG24" s="45">
        <f t="shared" si="38"/>
        <v>4517</v>
      </c>
      <c r="CH24" s="45">
        <f t="shared" si="39"/>
        <v>57683214</v>
      </c>
      <c r="CI24" s="45">
        <f t="shared" si="40"/>
        <v>12761.773008849557</v>
      </c>
      <c r="CJ24" s="45" t="str">
        <f t="shared" si="41"/>
        <v/>
      </c>
      <c r="CK24" s="45">
        <f t="shared" si="42"/>
        <v>12770.248837724153</v>
      </c>
      <c r="CL24" s="45" t="str">
        <f t="shared" si="43"/>
        <v/>
      </c>
      <c r="CM24" s="45" t="str">
        <f t="shared" si="44"/>
        <v/>
      </c>
    </row>
    <row r="25" spans="1:91" x14ac:dyDescent="0.3">
      <c r="A25" s="1"/>
      <c r="B25" s="10" t="s">
        <v>158</v>
      </c>
      <c r="C25" s="10" t="s">
        <v>158</v>
      </c>
      <c r="D25" s="10">
        <v>38195747</v>
      </c>
      <c r="E25" s="10">
        <v>458</v>
      </c>
      <c r="F25" s="10">
        <v>38195747</v>
      </c>
      <c r="G25" s="10" t="s">
        <v>174</v>
      </c>
      <c r="H25" s="10" t="s">
        <v>187</v>
      </c>
      <c r="I25" s="10">
        <v>459</v>
      </c>
      <c r="J25" s="10">
        <v>1541872245</v>
      </c>
      <c r="K25" s="10">
        <f t="shared" si="0"/>
        <v>1</v>
      </c>
      <c r="L25" s="10">
        <f t="shared" si="1"/>
        <v>1</v>
      </c>
      <c r="M25" s="10">
        <f t="shared" si="2"/>
        <v>458</v>
      </c>
      <c r="N25" s="10">
        <f t="shared" si="3"/>
        <v>38195747</v>
      </c>
      <c r="O25" s="10">
        <f t="shared" si="4"/>
        <v>83215.135076252729</v>
      </c>
      <c r="P25" s="10" t="str">
        <f t="shared" si="5"/>
        <v/>
      </c>
      <c r="Q25" s="10">
        <f t="shared" si="6"/>
        <v>83396.827510917035</v>
      </c>
      <c r="R25" s="10" t="str">
        <f t="shared" si="7"/>
        <v/>
      </c>
      <c r="S25" s="10" t="str">
        <f t="shared" si="8"/>
        <v/>
      </c>
      <c r="T25" s="17" t="s">
        <v>158</v>
      </c>
      <c r="U25" s="17" t="s">
        <v>158</v>
      </c>
      <c r="V25" s="17">
        <v>3978413</v>
      </c>
      <c r="W25" s="17">
        <v>365</v>
      </c>
      <c r="X25" s="17">
        <v>3978413</v>
      </c>
      <c r="Y25" s="17" t="s">
        <v>177</v>
      </c>
      <c r="Z25" s="17" t="s">
        <v>388</v>
      </c>
      <c r="AA25" s="17">
        <v>365</v>
      </c>
      <c r="AB25" s="17">
        <v>1544685336</v>
      </c>
      <c r="AC25" s="17">
        <f t="shared" si="9"/>
        <v>1</v>
      </c>
      <c r="AD25" s="17">
        <f t="shared" si="10"/>
        <v>1</v>
      </c>
      <c r="AE25" s="32">
        <f t="shared" si="11"/>
        <v>365</v>
      </c>
      <c r="AF25" s="32">
        <f t="shared" si="12"/>
        <v>3978413</v>
      </c>
      <c r="AG25" s="32">
        <f t="shared" si="13"/>
        <v>10899.761643835616</v>
      </c>
      <c r="AH25" s="32" t="str">
        <f t="shared" si="14"/>
        <v/>
      </c>
      <c r="AI25" s="32">
        <f t="shared" si="15"/>
        <v>10899.761643835616</v>
      </c>
      <c r="AJ25" s="32" t="str">
        <f t="shared" si="16"/>
        <v/>
      </c>
      <c r="AK25" s="32" t="str">
        <f t="shared" si="17"/>
        <v/>
      </c>
      <c r="AL25" s="24" t="s">
        <v>158</v>
      </c>
      <c r="AM25" s="24" t="s">
        <v>158</v>
      </c>
      <c r="AN25" s="24">
        <v>4171856</v>
      </c>
      <c r="AO25" s="24">
        <v>1775</v>
      </c>
      <c r="AP25" s="24">
        <v>4171856</v>
      </c>
      <c r="AQ25" s="24" t="s">
        <v>367</v>
      </c>
      <c r="AR25" s="24" t="s">
        <v>563</v>
      </c>
      <c r="AS25" s="24">
        <v>1775</v>
      </c>
      <c r="AT25" s="24">
        <v>1544660664</v>
      </c>
      <c r="AU25" s="24">
        <f t="shared" si="18"/>
        <v>1</v>
      </c>
      <c r="AV25" s="24">
        <f t="shared" si="19"/>
        <v>1</v>
      </c>
      <c r="AW25" s="24">
        <f t="shared" si="20"/>
        <v>1775</v>
      </c>
      <c r="AX25" s="24">
        <f t="shared" si="21"/>
        <v>4171856</v>
      </c>
      <c r="AY25" s="24">
        <f t="shared" si="22"/>
        <v>2350.3414084507044</v>
      </c>
      <c r="AZ25" s="24" t="str">
        <f t="shared" si="23"/>
        <v/>
      </c>
      <c r="BA25" s="24">
        <f t="shared" si="24"/>
        <v>2350.3414084507044</v>
      </c>
      <c r="BB25" s="24" t="str">
        <f t="shared" si="25"/>
        <v/>
      </c>
      <c r="BC25" s="24" t="str">
        <f t="shared" si="26"/>
        <v/>
      </c>
      <c r="BD25" s="31" t="s">
        <v>158</v>
      </c>
      <c r="BE25" s="31" t="s">
        <v>158</v>
      </c>
      <c r="BF25" s="31">
        <v>73328255</v>
      </c>
      <c r="BG25" s="31">
        <v>564</v>
      </c>
      <c r="BH25" s="31">
        <v>73328255</v>
      </c>
      <c r="BI25" s="31" t="s">
        <v>401</v>
      </c>
      <c r="BJ25" s="31" t="s">
        <v>794</v>
      </c>
      <c r="BK25" s="31">
        <v>564</v>
      </c>
      <c r="BL25" s="31">
        <v>1544527269</v>
      </c>
      <c r="BM25" s="31">
        <f t="shared" si="27"/>
        <v>1</v>
      </c>
      <c r="BN25" s="31">
        <f t="shared" si="28"/>
        <v>1</v>
      </c>
      <c r="BO25" s="31">
        <f t="shared" si="29"/>
        <v>564</v>
      </c>
      <c r="BP25" s="31">
        <f t="shared" si="30"/>
        <v>73328255</v>
      </c>
      <c r="BQ25" s="31">
        <f t="shared" si="31"/>
        <v>130014.63652482269</v>
      </c>
      <c r="BR25" s="31" t="str">
        <f t="shared" si="32"/>
        <v/>
      </c>
      <c r="BS25" s="31">
        <f t="shared" si="33"/>
        <v>130014.63652482269</v>
      </c>
      <c r="BT25" s="31" t="str">
        <f t="shared" si="34"/>
        <v/>
      </c>
      <c r="BU25" s="31" t="str">
        <f t="shared" si="35"/>
        <v/>
      </c>
      <c r="BV25" s="45" t="s">
        <v>158</v>
      </c>
      <c r="BW25" s="45" t="s">
        <v>158</v>
      </c>
      <c r="BX25" s="45">
        <v>57672470</v>
      </c>
      <c r="BY25" s="45">
        <v>4432</v>
      </c>
      <c r="BZ25" s="45">
        <v>57672470</v>
      </c>
      <c r="CA25" s="45" t="s">
        <v>190</v>
      </c>
      <c r="CB25" s="45" t="s">
        <v>2259</v>
      </c>
      <c r="CC25" s="45">
        <v>4434</v>
      </c>
      <c r="CD25" s="45">
        <v>1517614015</v>
      </c>
      <c r="CE25" s="45">
        <f t="shared" si="36"/>
        <v>1</v>
      </c>
      <c r="CF25" s="45">
        <f t="shared" si="37"/>
        <v>1</v>
      </c>
      <c r="CG25" s="45">
        <f t="shared" si="38"/>
        <v>4432</v>
      </c>
      <c r="CH25" s="45">
        <f t="shared" si="39"/>
        <v>57672470</v>
      </c>
      <c r="CI25" s="45">
        <f t="shared" si="40"/>
        <v>13006.871898962561</v>
      </c>
      <c r="CJ25" s="45" t="str">
        <f t="shared" si="41"/>
        <v/>
      </c>
      <c r="CK25" s="45">
        <f t="shared" si="42"/>
        <v>13012.741425992779</v>
      </c>
      <c r="CL25" s="45" t="str">
        <f t="shared" si="43"/>
        <v/>
      </c>
      <c r="CM25" s="45" t="str">
        <f t="shared" si="44"/>
        <v/>
      </c>
    </row>
    <row r="26" spans="1:91" x14ac:dyDescent="0.3">
      <c r="A26" s="1"/>
      <c r="B26" s="10" t="s">
        <v>158</v>
      </c>
      <c r="C26" s="10" t="s">
        <v>158</v>
      </c>
      <c r="D26" s="10">
        <v>32750144</v>
      </c>
      <c r="E26" s="10">
        <v>475</v>
      </c>
      <c r="F26" s="10">
        <v>32750144</v>
      </c>
      <c r="G26" s="10" t="s">
        <v>188</v>
      </c>
      <c r="H26" s="10" t="s">
        <v>189</v>
      </c>
      <c r="I26" s="10">
        <v>475</v>
      </c>
      <c r="J26" s="10">
        <v>1541872328</v>
      </c>
      <c r="K26" s="10">
        <f t="shared" si="0"/>
        <v>1</v>
      </c>
      <c r="L26" s="10">
        <f t="shared" si="1"/>
        <v>1</v>
      </c>
      <c r="M26" s="10">
        <f t="shared" si="2"/>
        <v>475</v>
      </c>
      <c r="N26" s="10">
        <f t="shared" si="3"/>
        <v>32750144</v>
      </c>
      <c r="O26" s="10">
        <f t="shared" si="4"/>
        <v>68947.671578947367</v>
      </c>
      <c r="P26" s="10" t="str">
        <f t="shared" si="5"/>
        <v/>
      </c>
      <c r="Q26" s="10">
        <f t="shared" si="6"/>
        <v>68947.671578947367</v>
      </c>
      <c r="R26" s="10" t="str">
        <f t="shared" si="7"/>
        <v/>
      </c>
      <c r="S26" s="10" t="str">
        <f t="shared" si="8"/>
        <v/>
      </c>
      <c r="T26" s="17" t="s">
        <v>158</v>
      </c>
      <c r="U26" s="17" t="s">
        <v>158</v>
      </c>
      <c r="V26" s="17">
        <v>3823603</v>
      </c>
      <c r="W26" s="17">
        <v>311</v>
      </c>
      <c r="X26" s="17">
        <v>3823603</v>
      </c>
      <c r="Y26" s="17" t="s">
        <v>161</v>
      </c>
      <c r="Z26" s="17" t="s">
        <v>389</v>
      </c>
      <c r="AA26" s="17">
        <v>311</v>
      </c>
      <c r="AB26" s="17">
        <v>1544685350</v>
      </c>
      <c r="AC26" s="17">
        <f t="shared" si="9"/>
        <v>1</v>
      </c>
      <c r="AD26" s="17">
        <f t="shared" si="10"/>
        <v>1</v>
      </c>
      <c r="AE26" s="32">
        <f t="shared" si="11"/>
        <v>311</v>
      </c>
      <c r="AF26" s="32">
        <f t="shared" si="12"/>
        <v>3823603</v>
      </c>
      <c r="AG26" s="32">
        <f t="shared" si="13"/>
        <v>12294.543408360129</v>
      </c>
      <c r="AH26" s="32" t="str">
        <f t="shared" si="14"/>
        <v/>
      </c>
      <c r="AI26" s="32">
        <f t="shared" si="15"/>
        <v>12294.543408360129</v>
      </c>
      <c r="AJ26" s="32" t="str">
        <f t="shared" si="16"/>
        <v/>
      </c>
      <c r="AK26" s="32" t="str">
        <f t="shared" si="17"/>
        <v/>
      </c>
      <c r="AL26" s="24" t="s">
        <v>158</v>
      </c>
      <c r="AM26" s="24" t="s">
        <v>158</v>
      </c>
      <c r="AN26" s="24">
        <v>4157833</v>
      </c>
      <c r="AO26" s="24">
        <v>1634</v>
      </c>
      <c r="AP26" s="24">
        <v>4157833</v>
      </c>
      <c r="AQ26" s="24" t="s">
        <v>381</v>
      </c>
      <c r="AR26" s="24" t="s">
        <v>564</v>
      </c>
      <c r="AS26" s="24">
        <v>1634</v>
      </c>
      <c r="AT26" s="24">
        <v>1544660853</v>
      </c>
      <c r="AU26" s="24">
        <f t="shared" si="18"/>
        <v>1</v>
      </c>
      <c r="AV26" s="24">
        <f t="shared" si="19"/>
        <v>1</v>
      </c>
      <c r="AW26" s="24">
        <f t="shared" si="20"/>
        <v>1634</v>
      </c>
      <c r="AX26" s="24">
        <f t="shared" si="21"/>
        <v>4157833</v>
      </c>
      <c r="AY26" s="24">
        <f t="shared" si="22"/>
        <v>2544.5734394124847</v>
      </c>
      <c r="AZ26" s="24" t="str">
        <f t="shared" si="23"/>
        <v/>
      </c>
      <c r="BA26" s="24">
        <f t="shared" si="24"/>
        <v>2544.5734394124847</v>
      </c>
      <c r="BB26" s="24" t="str">
        <f t="shared" si="25"/>
        <v/>
      </c>
      <c r="BC26" s="24" t="str">
        <f t="shared" si="26"/>
        <v/>
      </c>
      <c r="BD26" s="31" t="s">
        <v>158</v>
      </c>
      <c r="BE26" s="31" t="s">
        <v>158</v>
      </c>
      <c r="BF26" s="31">
        <v>63312211</v>
      </c>
      <c r="BG26" s="31">
        <v>470</v>
      </c>
      <c r="BH26" s="31">
        <v>63312211</v>
      </c>
      <c r="BI26" s="31" t="s">
        <v>202</v>
      </c>
      <c r="BJ26" s="31" t="s">
        <v>795</v>
      </c>
      <c r="BK26" s="31">
        <v>470</v>
      </c>
      <c r="BL26" s="31">
        <v>1544527280</v>
      </c>
      <c r="BM26" s="31">
        <f t="shared" si="27"/>
        <v>1</v>
      </c>
      <c r="BN26" s="31">
        <f t="shared" si="28"/>
        <v>1</v>
      </c>
      <c r="BO26" s="31">
        <f t="shared" si="29"/>
        <v>470</v>
      </c>
      <c r="BP26" s="31">
        <f t="shared" si="30"/>
        <v>63312211</v>
      </c>
      <c r="BQ26" s="31">
        <f t="shared" si="31"/>
        <v>134706.83191489361</v>
      </c>
      <c r="BR26" s="31" t="str">
        <f t="shared" si="32"/>
        <v/>
      </c>
      <c r="BS26" s="31">
        <f t="shared" si="33"/>
        <v>134706.83191489361</v>
      </c>
      <c r="BT26" s="31" t="str">
        <f t="shared" si="34"/>
        <v/>
      </c>
      <c r="BU26" s="31" t="str">
        <f t="shared" si="35"/>
        <v/>
      </c>
      <c r="BV26" s="45" t="s">
        <v>158</v>
      </c>
      <c r="BW26" s="45" t="s">
        <v>158</v>
      </c>
      <c r="BX26" s="45">
        <v>66037077</v>
      </c>
      <c r="BY26" s="45">
        <v>4882</v>
      </c>
      <c r="BZ26" s="45">
        <v>66037077</v>
      </c>
      <c r="CA26" s="45" t="s">
        <v>192</v>
      </c>
      <c r="CB26" s="45" t="s">
        <v>2260</v>
      </c>
      <c r="CC26" s="45">
        <v>4883</v>
      </c>
      <c r="CD26" s="45">
        <v>1517614129</v>
      </c>
      <c r="CE26" s="45">
        <f t="shared" si="36"/>
        <v>1</v>
      </c>
      <c r="CF26" s="45">
        <f t="shared" si="37"/>
        <v>1</v>
      </c>
      <c r="CG26" s="45">
        <f t="shared" si="38"/>
        <v>4882</v>
      </c>
      <c r="CH26" s="45">
        <f t="shared" si="39"/>
        <v>66037077</v>
      </c>
      <c r="CI26" s="45">
        <f t="shared" si="40"/>
        <v>13523.874052836371</v>
      </c>
      <c r="CJ26" s="45" t="str">
        <f t="shared" si="41"/>
        <v/>
      </c>
      <c r="CK26" s="45">
        <f t="shared" si="42"/>
        <v>13526.644203195412</v>
      </c>
      <c r="CL26" s="45" t="str">
        <f t="shared" si="43"/>
        <v/>
      </c>
      <c r="CM26" s="45" t="str">
        <f t="shared" si="44"/>
        <v/>
      </c>
    </row>
    <row r="27" spans="1:91" x14ac:dyDescent="0.3">
      <c r="A27" s="1"/>
      <c r="B27" s="10" t="s">
        <v>158</v>
      </c>
      <c r="C27" s="10" t="s">
        <v>158</v>
      </c>
      <c r="D27" s="10">
        <v>35891682</v>
      </c>
      <c r="E27" s="10">
        <v>401</v>
      </c>
      <c r="F27" s="10">
        <v>35891682</v>
      </c>
      <c r="G27" s="10" t="s">
        <v>190</v>
      </c>
      <c r="H27" s="10" t="s">
        <v>191</v>
      </c>
      <c r="I27" s="10">
        <v>401</v>
      </c>
      <c r="J27" s="10">
        <v>1541872505</v>
      </c>
      <c r="K27" s="10">
        <f t="shared" si="0"/>
        <v>1</v>
      </c>
      <c r="L27" s="10">
        <f t="shared" si="1"/>
        <v>1</v>
      </c>
      <c r="M27" s="10">
        <f t="shared" si="2"/>
        <v>401</v>
      </c>
      <c r="N27" s="10">
        <f t="shared" si="3"/>
        <v>35891682</v>
      </c>
      <c r="O27" s="10">
        <f t="shared" si="4"/>
        <v>89505.44139650873</v>
      </c>
      <c r="P27" s="10" t="str">
        <f t="shared" si="5"/>
        <v/>
      </c>
      <c r="Q27" s="10">
        <f t="shared" si="6"/>
        <v>89505.44139650873</v>
      </c>
      <c r="R27" s="10" t="str">
        <f t="shared" si="7"/>
        <v/>
      </c>
      <c r="S27" s="10" t="str">
        <f t="shared" si="8"/>
        <v/>
      </c>
      <c r="T27" s="17" t="s">
        <v>158</v>
      </c>
      <c r="U27" s="17" t="s">
        <v>158</v>
      </c>
      <c r="V27" s="17">
        <v>3938549</v>
      </c>
      <c r="W27" s="17">
        <v>324</v>
      </c>
      <c r="X27" s="17">
        <v>3938549</v>
      </c>
      <c r="Y27" s="17" t="s">
        <v>177</v>
      </c>
      <c r="Z27" s="17" t="s">
        <v>390</v>
      </c>
      <c r="AA27" s="17">
        <v>325</v>
      </c>
      <c r="AB27" s="17">
        <v>1544685370</v>
      </c>
      <c r="AC27" s="17">
        <f t="shared" si="9"/>
        <v>1</v>
      </c>
      <c r="AD27" s="17">
        <f t="shared" si="10"/>
        <v>1</v>
      </c>
      <c r="AE27" s="32">
        <f t="shared" si="11"/>
        <v>324</v>
      </c>
      <c r="AF27" s="32">
        <f t="shared" si="12"/>
        <v>3938549</v>
      </c>
      <c r="AG27" s="32">
        <f t="shared" si="13"/>
        <v>12118.612307692307</v>
      </c>
      <c r="AH27" s="32" t="str">
        <f t="shared" si="14"/>
        <v/>
      </c>
      <c r="AI27" s="32">
        <f t="shared" si="15"/>
        <v>12156.015432098766</v>
      </c>
      <c r="AJ27" s="32" t="str">
        <f t="shared" si="16"/>
        <v/>
      </c>
      <c r="AK27" s="32" t="str">
        <f t="shared" si="17"/>
        <v/>
      </c>
      <c r="AL27" s="24" t="s">
        <v>158</v>
      </c>
      <c r="AM27" s="24" t="s">
        <v>158</v>
      </c>
      <c r="AN27" s="24">
        <v>4159036</v>
      </c>
      <c r="AO27" s="24">
        <v>1771</v>
      </c>
      <c r="AP27" s="24">
        <v>4159036</v>
      </c>
      <c r="AQ27" s="24" t="s">
        <v>163</v>
      </c>
      <c r="AR27" s="24" t="s">
        <v>565</v>
      </c>
      <c r="AS27" s="24">
        <v>1771</v>
      </c>
      <c r="AT27" s="24">
        <v>1544661262</v>
      </c>
      <c r="AU27" s="24">
        <f t="shared" si="18"/>
        <v>1</v>
      </c>
      <c r="AV27" s="24">
        <f t="shared" si="19"/>
        <v>1</v>
      </c>
      <c r="AW27" s="24">
        <f t="shared" si="20"/>
        <v>1771</v>
      </c>
      <c r="AX27" s="24">
        <f t="shared" si="21"/>
        <v>4159036</v>
      </c>
      <c r="AY27" s="24">
        <f t="shared" si="22"/>
        <v>2348.411067193676</v>
      </c>
      <c r="AZ27" s="24" t="str">
        <f t="shared" si="23"/>
        <v/>
      </c>
      <c r="BA27" s="24">
        <f t="shared" si="24"/>
        <v>2348.411067193676</v>
      </c>
      <c r="BB27" s="24" t="str">
        <f t="shared" si="25"/>
        <v/>
      </c>
      <c r="BC27" s="24" t="str">
        <f t="shared" si="26"/>
        <v/>
      </c>
      <c r="BD27" s="31" t="s">
        <v>158</v>
      </c>
      <c r="BE27" s="31" t="s">
        <v>158</v>
      </c>
      <c r="BF27" s="31">
        <v>64713109</v>
      </c>
      <c r="BG27" s="31">
        <v>481</v>
      </c>
      <c r="BH27" s="31">
        <v>64713109</v>
      </c>
      <c r="BI27" s="31" t="s">
        <v>171</v>
      </c>
      <c r="BJ27" s="31" t="s">
        <v>796</v>
      </c>
      <c r="BK27" s="31">
        <v>481</v>
      </c>
      <c r="BL27" s="31">
        <v>1544527288</v>
      </c>
      <c r="BM27" s="31">
        <f t="shared" si="27"/>
        <v>1</v>
      </c>
      <c r="BN27" s="31">
        <f t="shared" si="28"/>
        <v>1</v>
      </c>
      <c r="BO27" s="31">
        <f t="shared" si="29"/>
        <v>481</v>
      </c>
      <c r="BP27" s="31">
        <f t="shared" si="30"/>
        <v>64713109</v>
      </c>
      <c r="BQ27" s="31">
        <f t="shared" si="31"/>
        <v>134538.68814968815</v>
      </c>
      <c r="BR27" s="31" t="str">
        <f t="shared" si="32"/>
        <v/>
      </c>
      <c r="BS27" s="31">
        <f t="shared" si="33"/>
        <v>134538.68814968815</v>
      </c>
      <c r="BT27" s="31" t="str">
        <f t="shared" si="34"/>
        <v/>
      </c>
      <c r="BU27" s="31" t="str">
        <f t="shared" si="35"/>
        <v/>
      </c>
      <c r="BV27" s="45" t="s">
        <v>158</v>
      </c>
      <c r="BW27" s="45" t="s">
        <v>158</v>
      </c>
      <c r="BX27" s="45">
        <v>66408488</v>
      </c>
      <c r="BY27" s="45">
        <v>4936</v>
      </c>
      <c r="BZ27" s="45">
        <v>66408488</v>
      </c>
      <c r="CA27" s="45" t="s">
        <v>188</v>
      </c>
      <c r="CB27" s="45" t="s">
        <v>2261</v>
      </c>
      <c r="CC27" s="45">
        <v>4937</v>
      </c>
      <c r="CD27" s="45">
        <v>1517614149</v>
      </c>
      <c r="CE27" s="45">
        <f t="shared" si="36"/>
        <v>1</v>
      </c>
      <c r="CF27" s="45">
        <f t="shared" si="37"/>
        <v>1</v>
      </c>
      <c r="CG27" s="45">
        <f t="shared" si="38"/>
        <v>4936</v>
      </c>
      <c r="CH27" s="45">
        <f t="shared" si="39"/>
        <v>66408488</v>
      </c>
      <c r="CI27" s="45">
        <f t="shared" si="40"/>
        <v>13451.18249949362</v>
      </c>
      <c r="CJ27" s="45" t="str">
        <f t="shared" si="41"/>
        <v/>
      </c>
      <c r="CK27" s="45">
        <f t="shared" si="42"/>
        <v>13453.907617504052</v>
      </c>
      <c r="CL27" s="45" t="str">
        <f t="shared" si="43"/>
        <v/>
      </c>
      <c r="CM27" s="45" t="str">
        <f t="shared" si="44"/>
        <v/>
      </c>
    </row>
    <row r="28" spans="1:91" x14ac:dyDescent="0.3">
      <c r="A28" s="1"/>
      <c r="B28" s="10" t="s">
        <v>158</v>
      </c>
      <c r="C28" s="10" t="s">
        <v>158</v>
      </c>
      <c r="D28" s="10">
        <v>32942208</v>
      </c>
      <c r="E28" s="10">
        <v>402</v>
      </c>
      <c r="F28" s="10">
        <v>32942208</v>
      </c>
      <c r="G28" s="10" t="s">
        <v>192</v>
      </c>
      <c r="H28" s="10" t="s">
        <v>193</v>
      </c>
      <c r="I28" s="10">
        <v>402</v>
      </c>
      <c r="J28" s="10">
        <v>1545191656</v>
      </c>
      <c r="K28" s="10">
        <f t="shared" si="0"/>
        <v>1</v>
      </c>
      <c r="L28" s="10">
        <f t="shared" si="1"/>
        <v>1</v>
      </c>
      <c r="M28" s="10">
        <f t="shared" si="2"/>
        <v>402</v>
      </c>
      <c r="N28" s="10">
        <f t="shared" si="3"/>
        <v>32942208</v>
      </c>
      <c r="O28" s="10">
        <f t="shared" si="4"/>
        <v>81945.791044776124</v>
      </c>
      <c r="P28" s="10" t="str">
        <f t="shared" si="5"/>
        <v/>
      </c>
      <c r="Q28" s="10">
        <f t="shared" si="6"/>
        <v>81945.791044776124</v>
      </c>
      <c r="R28" s="10" t="str">
        <f t="shared" si="7"/>
        <v/>
      </c>
      <c r="S28" s="10" t="str">
        <f t="shared" si="8"/>
        <v/>
      </c>
      <c r="T28" s="17" t="s">
        <v>158</v>
      </c>
      <c r="U28" s="17" t="s">
        <v>158</v>
      </c>
      <c r="V28" s="17">
        <v>3967803</v>
      </c>
      <c r="W28" s="17">
        <v>357</v>
      </c>
      <c r="X28" s="17">
        <v>3967803</v>
      </c>
      <c r="Y28" s="17" t="s">
        <v>391</v>
      </c>
      <c r="Z28" s="17" t="s">
        <v>392</v>
      </c>
      <c r="AA28" s="17">
        <v>357</v>
      </c>
      <c r="AB28" s="17">
        <v>1544685634</v>
      </c>
      <c r="AC28" s="17">
        <f t="shared" si="9"/>
        <v>1</v>
      </c>
      <c r="AD28" s="17">
        <f t="shared" si="10"/>
        <v>1</v>
      </c>
      <c r="AE28" s="32">
        <f t="shared" si="11"/>
        <v>357</v>
      </c>
      <c r="AF28" s="32">
        <f t="shared" si="12"/>
        <v>3967803</v>
      </c>
      <c r="AG28" s="32">
        <f t="shared" si="13"/>
        <v>11114.294117647059</v>
      </c>
      <c r="AH28" s="32" t="str">
        <f t="shared" si="14"/>
        <v/>
      </c>
      <c r="AI28" s="32">
        <f t="shared" si="15"/>
        <v>11114.294117647059</v>
      </c>
      <c r="AJ28" s="32" t="str">
        <f t="shared" si="16"/>
        <v/>
      </c>
      <c r="AK28" s="32" t="str">
        <f t="shared" si="17"/>
        <v/>
      </c>
      <c r="AL28" s="24" t="s">
        <v>158</v>
      </c>
      <c r="AM28" s="24" t="s">
        <v>158</v>
      </c>
      <c r="AN28" s="24">
        <v>4175916</v>
      </c>
      <c r="AO28" s="24">
        <v>1864</v>
      </c>
      <c r="AP28" s="24">
        <v>4175916</v>
      </c>
      <c r="AQ28" s="24" t="s">
        <v>174</v>
      </c>
      <c r="AR28" s="24" t="s">
        <v>566</v>
      </c>
      <c r="AS28" s="24">
        <v>1864</v>
      </c>
      <c r="AT28" s="24">
        <v>1544661318</v>
      </c>
      <c r="AU28" s="24">
        <f t="shared" si="18"/>
        <v>1</v>
      </c>
      <c r="AV28" s="24">
        <f t="shared" si="19"/>
        <v>1</v>
      </c>
      <c r="AW28" s="24">
        <f t="shared" si="20"/>
        <v>1864</v>
      </c>
      <c r="AX28" s="24">
        <f t="shared" si="21"/>
        <v>4175916</v>
      </c>
      <c r="AY28" s="24">
        <f t="shared" si="22"/>
        <v>2240.2982832618027</v>
      </c>
      <c r="AZ28" s="24" t="str">
        <f t="shared" si="23"/>
        <v/>
      </c>
      <c r="BA28" s="24">
        <f t="shared" si="24"/>
        <v>2240.2982832618027</v>
      </c>
      <c r="BB28" s="24" t="str">
        <f t="shared" si="25"/>
        <v/>
      </c>
      <c r="BC28" s="24" t="str">
        <f t="shared" si="26"/>
        <v/>
      </c>
      <c r="BD28" s="31" t="s">
        <v>158</v>
      </c>
      <c r="BE28" s="31" t="s">
        <v>158</v>
      </c>
      <c r="BF28" s="31">
        <v>66934708</v>
      </c>
      <c r="BG28" s="31">
        <v>493</v>
      </c>
      <c r="BH28" s="31">
        <v>66934708</v>
      </c>
      <c r="BI28" s="31" t="s">
        <v>177</v>
      </c>
      <c r="BJ28" s="31" t="s">
        <v>797</v>
      </c>
      <c r="BK28" s="31">
        <v>493</v>
      </c>
      <c r="BL28" s="31">
        <v>1544527296</v>
      </c>
      <c r="BM28" s="31">
        <f t="shared" si="27"/>
        <v>1</v>
      </c>
      <c r="BN28" s="31">
        <f t="shared" si="28"/>
        <v>1</v>
      </c>
      <c r="BO28" s="31">
        <f t="shared" si="29"/>
        <v>493</v>
      </c>
      <c r="BP28" s="31">
        <f t="shared" si="30"/>
        <v>66934708</v>
      </c>
      <c r="BQ28" s="31">
        <f t="shared" si="31"/>
        <v>135770.19878296147</v>
      </c>
      <c r="BR28" s="31" t="str">
        <f t="shared" si="32"/>
        <v/>
      </c>
      <c r="BS28" s="31">
        <f t="shared" si="33"/>
        <v>135770.19878296147</v>
      </c>
      <c r="BT28" s="31" t="str">
        <f t="shared" si="34"/>
        <v/>
      </c>
      <c r="BU28" s="31" t="str">
        <f t="shared" si="35"/>
        <v/>
      </c>
      <c r="BV28" s="45" t="s">
        <v>158</v>
      </c>
      <c r="BW28" s="45" t="s">
        <v>158</v>
      </c>
      <c r="BX28" s="45">
        <v>68813617</v>
      </c>
      <c r="BY28" s="45">
        <v>3668</v>
      </c>
      <c r="BZ28" s="45">
        <v>68813617</v>
      </c>
      <c r="CA28" s="45" t="s">
        <v>177</v>
      </c>
      <c r="CB28" s="45" t="s">
        <v>2262</v>
      </c>
      <c r="CC28" s="45">
        <v>3681</v>
      </c>
      <c r="CD28" s="45">
        <v>1544111807</v>
      </c>
      <c r="CE28" s="45">
        <f t="shared" si="36"/>
        <v>1</v>
      </c>
      <c r="CF28" s="45">
        <f t="shared" si="37"/>
        <v>1</v>
      </c>
      <c r="CG28" s="45">
        <f t="shared" si="38"/>
        <v>3668</v>
      </c>
      <c r="CH28" s="45">
        <f t="shared" si="39"/>
        <v>68813617</v>
      </c>
      <c r="CI28" s="45">
        <f t="shared" si="40"/>
        <v>18694.272480304266</v>
      </c>
      <c r="CJ28" s="45" t="str">
        <f t="shared" si="41"/>
        <v/>
      </c>
      <c r="CK28" s="45">
        <f t="shared" si="42"/>
        <v>18760.528080697928</v>
      </c>
      <c r="CL28" s="45" t="str">
        <f t="shared" si="43"/>
        <v/>
      </c>
      <c r="CM28" s="45" t="str">
        <f t="shared" si="44"/>
        <v/>
      </c>
    </row>
    <row r="29" spans="1:91" x14ac:dyDescent="0.3">
      <c r="A29" s="1"/>
      <c r="B29" s="10" t="s">
        <v>158</v>
      </c>
      <c r="C29" s="10" t="s">
        <v>158</v>
      </c>
      <c r="D29" s="10">
        <v>33090388</v>
      </c>
      <c r="E29" s="10">
        <v>379</v>
      </c>
      <c r="F29" s="10">
        <v>33090388</v>
      </c>
      <c r="G29" s="10" t="s">
        <v>184</v>
      </c>
      <c r="H29" s="10" t="s">
        <v>194</v>
      </c>
      <c r="I29" s="10">
        <v>379</v>
      </c>
      <c r="J29" s="10">
        <v>1545192059</v>
      </c>
      <c r="K29" s="10">
        <f t="shared" si="0"/>
        <v>1</v>
      </c>
      <c r="L29" s="10">
        <f t="shared" si="1"/>
        <v>1</v>
      </c>
      <c r="M29" s="10">
        <f t="shared" si="2"/>
        <v>379</v>
      </c>
      <c r="N29" s="10">
        <f t="shared" si="3"/>
        <v>33090388</v>
      </c>
      <c r="O29" s="10">
        <f t="shared" si="4"/>
        <v>87309.730870712403</v>
      </c>
      <c r="P29" s="10" t="str">
        <f t="shared" si="5"/>
        <v/>
      </c>
      <c r="Q29" s="10">
        <f t="shared" si="6"/>
        <v>87309.730870712403</v>
      </c>
      <c r="R29" s="10" t="str">
        <f t="shared" si="7"/>
        <v/>
      </c>
      <c r="S29" s="10" t="str">
        <f t="shared" si="8"/>
        <v/>
      </c>
      <c r="T29" s="17" t="s">
        <v>158</v>
      </c>
      <c r="U29" s="17" t="s">
        <v>158</v>
      </c>
      <c r="V29" s="17">
        <v>4008312</v>
      </c>
      <c r="W29" s="17">
        <v>319</v>
      </c>
      <c r="X29" s="17">
        <v>4008312</v>
      </c>
      <c r="Y29" s="17" t="s">
        <v>393</v>
      </c>
      <c r="Z29" s="17" t="s">
        <v>394</v>
      </c>
      <c r="AA29" s="17">
        <v>319</v>
      </c>
      <c r="AB29" s="17">
        <v>1544685663</v>
      </c>
      <c r="AC29" s="17">
        <f t="shared" si="9"/>
        <v>1</v>
      </c>
      <c r="AD29" s="17">
        <f t="shared" si="10"/>
        <v>1</v>
      </c>
      <c r="AE29" s="32">
        <f t="shared" si="11"/>
        <v>319</v>
      </c>
      <c r="AF29" s="32">
        <f t="shared" si="12"/>
        <v>4008312</v>
      </c>
      <c r="AG29" s="32">
        <f t="shared" si="13"/>
        <v>12565.241379310344</v>
      </c>
      <c r="AH29" s="32" t="str">
        <f t="shared" si="14"/>
        <v/>
      </c>
      <c r="AI29" s="32">
        <f t="shared" si="15"/>
        <v>12565.241379310344</v>
      </c>
      <c r="AJ29" s="32" t="str">
        <f t="shared" si="16"/>
        <v/>
      </c>
      <c r="AK29" s="32" t="str">
        <f t="shared" si="17"/>
        <v/>
      </c>
      <c r="AL29" s="24" t="s">
        <v>158</v>
      </c>
      <c r="AM29" s="24" t="s">
        <v>158</v>
      </c>
      <c r="AN29" s="24">
        <v>4188076</v>
      </c>
      <c r="AO29" s="24">
        <v>1748</v>
      </c>
      <c r="AP29" s="24">
        <v>4188076</v>
      </c>
      <c r="AQ29" s="24" t="s">
        <v>184</v>
      </c>
      <c r="AR29" s="24" t="s">
        <v>567</v>
      </c>
      <c r="AS29" s="24">
        <v>1748</v>
      </c>
      <c r="AT29" s="24">
        <v>1544661504</v>
      </c>
      <c r="AU29" s="24">
        <f t="shared" si="18"/>
        <v>1</v>
      </c>
      <c r="AV29" s="24">
        <f t="shared" si="19"/>
        <v>1</v>
      </c>
      <c r="AW29" s="24">
        <f t="shared" si="20"/>
        <v>1748</v>
      </c>
      <c r="AX29" s="24">
        <f t="shared" si="21"/>
        <v>4188076</v>
      </c>
      <c r="AY29" s="24">
        <f t="shared" si="22"/>
        <v>2395.9244851258582</v>
      </c>
      <c r="AZ29" s="24" t="str">
        <f t="shared" si="23"/>
        <v/>
      </c>
      <c r="BA29" s="24">
        <f t="shared" si="24"/>
        <v>2395.9244851258582</v>
      </c>
      <c r="BB29" s="24" t="str">
        <f t="shared" si="25"/>
        <v/>
      </c>
      <c r="BC29" s="24" t="str">
        <f t="shared" si="26"/>
        <v/>
      </c>
      <c r="BD29" s="31" t="s">
        <v>158</v>
      </c>
      <c r="BE29" s="31" t="s">
        <v>158</v>
      </c>
      <c r="BF29" s="31">
        <v>66115228</v>
      </c>
      <c r="BG29" s="31">
        <v>511</v>
      </c>
      <c r="BH29" s="31">
        <v>66115228</v>
      </c>
      <c r="BI29" s="31" t="s">
        <v>192</v>
      </c>
      <c r="BJ29" s="31" t="s">
        <v>798</v>
      </c>
      <c r="BK29" s="31">
        <v>511</v>
      </c>
      <c r="BL29" s="31">
        <v>1544527316</v>
      </c>
      <c r="BM29" s="31">
        <f t="shared" si="27"/>
        <v>1</v>
      </c>
      <c r="BN29" s="31">
        <f t="shared" si="28"/>
        <v>1</v>
      </c>
      <c r="BO29" s="31">
        <f t="shared" si="29"/>
        <v>511</v>
      </c>
      <c r="BP29" s="31">
        <f t="shared" si="30"/>
        <v>66115228</v>
      </c>
      <c r="BQ29" s="31">
        <f t="shared" si="31"/>
        <v>129384.00782778865</v>
      </c>
      <c r="BR29" s="31" t="str">
        <f t="shared" si="32"/>
        <v/>
      </c>
      <c r="BS29" s="31">
        <f t="shared" si="33"/>
        <v>129384.00782778865</v>
      </c>
      <c r="BT29" s="31" t="str">
        <f t="shared" si="34"/>
        <v/>
      </c>
      <c r="BU29" s="31" t="str">
        <f t="shared" si="35"/>
        <v/>
      </c>
      <c r="BV29" s="45" t="s">
        <v>158</v>
      </c>
      <c r="BW29" s="45" t="s">
        <v>158</v>
      </c>
      <c r="BX29" s="45">
        <v>61297960</v>
      </c>
      <c r="BY29" s="45">
        <v>4393</v>
      </c>
      <c r="BZ29" s="45">
        <v>61297960</v>
      </c>
      <c r="CA29" s="45" t="s">
        <v>557</v>
      </c>
      <c r="CB29" s="45" t="s">
        <v>2263</v>
      </c>
      <c r="CC29" s="45">
        <v>4483</v>
      </c>
      <c r="CD29" s="45">
        <v>1544114447</v>
      </c>
      <c r="CE29" s="45">
        <f t="shared" si="36"/>
        <v>1</v>
      </c>
      <c r="CF29" s="45">
        <f t="shared" si="37"/>
        <v>1</v>
      </c>
      <c r="CG29" s="45">
        <f t="shared" si="38"/>
        <v>4393</v>
      </c>
      <c r="CH29" s="45">
        <f t="shared" si="39"/>
        <v>61297960</v>
      </c>
      <c r="CI29" s="45">
        <f t="shared" si="40"/>
        <v>13673.424046397502</v>
      </c>
      <c r="CJ29" s="45" t="str">
        <f t="shared" si="41"/>
        <v/>
      </c>
      <c r="CK29" s="45">
        <f t="shared" si="42"/>
        <v>13953.553380377874</v>
      </c>
      <c r="CL29" s="45" t="str">
        <f t="shared" si="43"/>
        <v/>
      </c>
      <c r="CM29" s="45" t="str">
        <f t="shared" si="44"/>
        <v/>
      </c>
    </row>
    <row r="30" spans="1:91" x14ac:dyDescent="0.3">
      <c r="A30" s="1"/>
      <c r="B30" s="10" t="s">
        <v>158</v>
      </c>
      <c r="C30" s="10" t="s">
        <v>158</v>
      </c>
      <c r="D30" s="10">
        <v>32374189</v>
      </c>
      <c r="E30" s="10">
        <v>401</v>
      </c>
      <c r="F30" s="10">
        <v>32374189</v>
      </c>
      <c r="G30" s="10" t="s">
        <v>171</v>
      </c>
      <c r="H30" s="10" t="s">
        <v>195</v>
      </c>
      <c r="I30" s="10">
        <v>401</v>
      </c>
      <c r="J30" s="10">
        <v>1545192242</v>
      </c>
      <c r="K30" s="10">
        <f t="shared" si="0"/>
        <v>1</v>
      </c>
      <c r="L30" s="10">
        <f t="shared" si="1"/>
        <v>1</v>
      </c>
      <c r="M30" s="10">
        <f t="shared" si="2"/>
        <v>401</v>
      </c>
      <c r="N30" s="10">
        <f t="shared" si="3"/>
        <v>32374189</v>
      </c>
      <c r="O30" s="10">
        <f t="shared" si="4"/>
        <v>80733.638403990029</v>
      </c>
      <c r="P30" s="10" t="str">
        <f t="shared" si="5"/>
        <v/>
      </c>
      <c r="Q30" s="10">
        <f t="shared" si="6"/>
        <v>80733.638403990029</v>
      </c>
      <c r="R30" s="10" t="str">
        <f t="shared" si="7"/>
        <v/>
      </c>
      <c r="S30" s="10" t="str">
        <f t="shared" si="8"/>
        <v/>
      </c>
      <c r="T30" s="17" t="s">
        <v>158</v>
      </c>
      <c r="U30" s="17" t="s">
        <v>158</v>
      </c>
      <c r="V30" s="17">
        <v>4124262</v>
      </c>
      <c r="W30" s="17">
        <v>342</v>
      </c>
      <c r="X30" s="17">
        <v>4124262</v>
      </c>
      <c r="Y30" s="17" t="s">
        <v>163</v>
      </c>
      <c r="Z30" s="17" t="s">
        <v>395</v>
      </c>
      <c r="AA30" s="17">
        <v>342</v>
      </c>
      <c r="AB30" s="17">
        <v>1544685696</v>
      </c>
      <c r="AC30" s="17">
        <f t="shared" si="9"/>
        <v>1</v>
      </c>
      <c r="AD30" s="17">
        <f t="shared" si="10"/>
        <v>1</v>
      </c>
      <c r="AE30" s="32">
        <f t="shared" si="11"/>
        <v>342</v>
      </c>
      <c r="AF30" s="32">
        <f t="shared" si="12"/>
        <v>4124262</v>
      </c>
      <c r="AG30" s="32">
        <f t="shared" si="13"/>
        <v>12059.245614035088</v>
      </c>
      <c r="AH30" s="32" t="str">
        <f t="shared" si="14"/>
        <v/>
      </c>
      <c r="AI30" s="32">
        <f t="shared" si="15"/>
        <v>12059.245614035088</v>
      </c>
      <c r="AJ30" s="32" t="str">
        <f t="shared" si="16"/>
        <v/>
      </c>
      <c r="AK30" s="32" t="str">
        <f t="shared" si="17"/>
        <v/>
      </c>
      <c r="AL30" s="24" t="s">
        <v>158</v>
      </c>
      <c r="AM30" s="24" t="s">
        <v>158</v>
      </c>
      <c r="AN30" s="24">
        <v>4140090</v>
      </c>
      <c r="AO30" s="24">
        <v>1648</v>
      </c>
      <c r="AP30" s="24">
        <v>4140090</v>
      </c>
      <c r="AQ30" s="24" t="s">
        <v>568</v>
      </c>
      <c r="AR30" s="24" t="s">
        <v>569</v>
      </c>
      <c r="AS30" s="24">
        <v>1648</v>
      </c>
      <c r="AT30" s="24">
        <v>1544662273</v>
      </c>
      <c r="AU30" s="24">
        <f t="shared" si="18"/>
        <v>1</v>
      </c>
      <c r="AV30" s="24">
        <f t="shared" si="19"/>
        <v>1</v>
      </c>
      <c r="AW30" s="24">
        <f t="shared" si="20"/>
        <v>1648</v>
      </c>
      <c r="AX30" s="24">
        <f t="shared" si="21"/>
        <v>4140090</v>
      </c>
      <c r="AY30" s="24">
        <f t="shared" si="22"/>
        <v>2512.1905339805826</v>
      </c>
      <c r="AZ30" s="24" t="str">
        <f t="shared" si="23"/>
        <v/>
      </c>
      <c r="BA30" s="24">
        <f t="shared" si="24"/>
        <v>2512.1905339805826</v>
      </c>
      <c r="BB30" s="24" t="str">
        <f t="shared" si="25"/>
        <v/>
      </c>
      <c r="BC30" s="24" t="str">
        <f t="shared" si="26"/>
        <v/>
      </c>
      <c r="BD30" s="31" t="s">
        <v>158</v>
      </c>
      <c r="BE30" s="31" t="s">
        <v>158</v>
      </c>
      <c r="BF30" s="31">
        <v>64404143</v>
      </c>
      <c r="BG30" s="31">
        <v>462</v>
      </c>
      <c r="BH30" s="31">
        <v>64404143</v>
      </c>
      <c r="BI30" s="31" t="s">
        <v>202</v>
      </c>
      <c r="BJ30" s="31" t="s">
        <v>799</v>
      </c>
      <c r="BK30" s="31">
        <v>462</v>
      </c>
      <c r="BL30" s="31">
        <v>1544527620</v>
      </c>
      <c r="BM30" s="31">
        <f t="shared" si="27"/>
        <v>1</v>
      </c>
      <c r="BN30" s="31">
        <f t="shared" si="28"/>
        <v>1</v>
      </c>
      <c r="BO30" s="31">
        <f t="shared" si="29"/>
        <v>462</v>
      </c>
      <c r="BP30" s="31">
        <f t="shared" si="30"/>
        <v>64404143</v>
      </c>
      <c r="BQ30" s="31">
        <f t="shared" si="31"/>
        <v>139402.90692640693</v>
      </c>
      <c r="BR30" s="31" t="str">
        <f t="shared" si="32"/>
        <v/>
      </c>
      <c r="BS30" s="31">
        <f t="shared" si="33"/>
        <v>139402.90692640693</v>
      </c>
      <c r="BT30" s="31" t="str">
        <f t="shared" si="34"/>
        <v/>
      </c>
      <c r="BU30" s="31" t="str">
        <f t="shared" si="35"/>
        <v/>
      </c>
      <c r="BV30" s="45" t="s">
        <v>158</v>
      </c>
      <c r="BW30" s="45" t="s">
        <v>158</v>
      </c>
      <c r="BX30" s="45">
        <v>51322148</v>
      </c>
      <c r="BY30" s="45">
        <v>4150</v>
      </c>
      <c r="BZ30" s="45">
        <v>51322148</v>
      </c>
      <c r="CA30" s="45" t="s">
        <v>174</v>
      </c>
      <c r="CB30" s="45" t="s">
        <v>2264</v>
      </c>
      <c r="CC30" s="45">
        <v>4170</v>
      </c>
      <c r="CD30" s="45">
        <v>1544115194</v>
      </c>
      <c r="CE30" s="45">
        <f t="shared" si="36"/>
        <v>1</v>
      </c>
      <c r="CF30" s="45">
        <f t="shared" si="37"/>
        <v>1</v>
      </c>
      <c r="CG30" s="45">
        <f t="shared" si="38"/>
        <v>4150</v>
      </c>
      <c r="CH30" s="45">
        <f t="shared" si="39"/>
        <v>51322148</v>
      </c>
      <c r="CI30" s="45">
        <f t="shared" si="40"/>
        <v>12307.469544364509</v>
      </c>
      <c r="CJ30" s="45" t="str">
        <f t="shared" si="41"/>
        <v/>
      </c>
      <c r="CK30" s="45">
        <f t="shared" si="42"/>
        <v>12366.78265060241</v>
      </c>
      <c r="CL30" s="45" t="str">
        <f t="shared" si="43"/>
        <v/>
      </c>
      <c r="CM30" s="45" t="str">
        <f t="shared" si="44"/>
        <v/>
      </c>
    </row>
    <row r="31" spans="1:91" x14ac:dyDescent="0.3">
      <c r="A31" s="1"/>
      <c r="B31" s="10" t="s">
        <v>158</v>
      </c>
      <c r="C31" s="10" t="s">
        <v>158</v>
      </c>
      <c r="D31" s="10">
        <v>39574702</v>
      </c>
      <c r="E31" s="10">
        <v>418</v>
      </c>
      <c r="F31" s="10">
        <v>39574702</v>
      </c>
      <c r="G31" s="10" t="s">
        <v>159</v>
      </c>
      <c r="H31" s="10" t="s">
        <v>196</v>
      </c>
      <c r="I31" s="10">
        <v>418</v>
      </c>
      <c r="J31" s="10">
        <v>1545192439</v>
      </c>
      <c r="K31" s="10">
        <f t="shared" si="0"/>
        <v>1</v>
      </c>
      <c r="L31" s="10">
        <f t="shared" si="1"/>
        <v>1</v>
      </c>
      <c r="M31" s="10">
        <f t="shared" si="2"/>
        <v>418</v>
      </c>
      <c r="N31" s="10">
        <f t="shared" si="3"/>
        <v>39574702</v>
      </c>
      <c r="O31" s="10">
        <f t="shared" si="4"/>
        <v>94676.320574162673</v>
      </c>
      <c r="P31" s="10" t="str">
        <f t="shared" si="5"/>
        <v/>
      </c>
      <c r="Q31" s="10">
        <f t="shared" si="6"/>
        <v>94676.320574162673</v>
      </c>
      <c r="R31" s="10" t="str">
        <f t="shared" si="7"/>
        <v/>
      </c>
      <c r="S31" s="10" t="str">
        <f t="shared" si="8"/>
        <v/>
      </c>
      <c r="T31" s="17" t="s">
        <v>158</v>
      </c>
      <c r="U31" s="17" t="s">
        <v>158</v>
      </c>
      <c r="V31" s="17">
        <v>3848353</v>
      </c>
      <c r="W31" s="17">
        <v>308</v>
      </c>
      <c r="X31" s="17">
        <v>3848353</v>
      </c>
      <c r="Y31" s="17" t="s">
        <v>179</v>
      </c>
      <c r="Z31" s="17" t="s">
        <v>396</v>
      </c>
      <c r="AA31" s="17">
        <v>308</v>
      </c>
      <c r="AB31" s="17">
        <v>1544685704</v>
      </c>
      <c r="AC31" s="17">
        <f t="shared" si="9"/>
        <v>1</v>
      </c>
      <c r="AD31" s="17">
        <f t="shared" si="10"/>
        <v>1</v>
      </c>
      <c r="AE31" s="32">
        <f t="shared" si="11"/>
        <v>308</v>
      </c>
      <c r="AF31" s="32">
        <f t="shared" si="12"/>
        <v>3848353</v>
      </c>
      <c r="AG31" s="32">
        <f t="shared" si="13"/>
        <v>12494.652597402597</v>
      </c>
      <c r="AH31" s="32" t="str">
        <f t="shared" si="14"/>
        <v/>
      </c>
      <c r="AI31" s="32">
        <f t="shared" si="15"/>
        <v>12494.652597402597</v>
      </c>
      <c r="AJ31" s="32" t="str">
        <f t="shared" si="16"/>
        <v/>
      </c>
      <c r="AK31" s="32" t="str">
        <f t="shared" si="17"/>
        <v/>
      </c>
      <c r="AL31" s="24" t="s">
        <v>158</v>
      </c>
      <c r="AM31" s="24" t="s">
        <v>158</v>
      </c>
      <c r="AN31" s="24">
        <v>4150475</v>
      </c>
      <c r="AO31" s="24">
        <v>1755</v>
      </c>
      <c r="AP31" s="24">
        <v>4150475</v>
      </c>
      <c r="AQ31" s="24" t="s">
        <v>179</v>
      </c>
      <c r="AR31" s="24" t="s">
        <v>570</v>
      </c>
      <c r="AS31" s="24">
        <v>1755</v>
      </c>
      <c r="AT31" s="24">
        <v>1544662441</v>
      </c>
      <c r="AU31" s="24">
        <f t="shared" si="18"/>
        <v>1</v>
      </c>
      <c r="AV31" s="24">
        <f t="shared" si="19"/>
        <v>1</v>
      </c>
      <c r="AW31" s="24">
        <f t="shared" si="20"/>
        <v>1755</v>
      </c>
      <c r="AX31" s="24">
        <f t="shared" si="21"/>
        <v>4150475</v>
      </c>
      <c r="AY31" s="24">
        <f t="shared" si="22"/>
        <v>2364.9430199430199</v>
      </c>
      <c r="AZ31" s="24" t="str">
        <f t="shared" si="23"/>
        <v/>
      </c>
      <c r="BA31" s="24">
        <f t="shared" si="24"/>
        <v>2364.9430199430199</v>
      </c>
      <c r="BB31" s="24" t="str">
        <f t="shared" si="25"/>
        <v/>
      </c>
      <c r="BC31" s="24" t="str">
        <f t="shared" si="26"/>
        <v/>
      </c>
      <c r="BD31" s="31" t="s">
        <v>158</v>
      </c>
      <c r="BE31" s="31" t="s">
        <v>158</v>
      </c>
      <c r="BF31" s="31">
        <v>72554167</v>
      </c>
      <c r="BG31" s="31">
        <v>545</v>
      </c>
      <c r="BH31" s="31">
        <v>72554167</v>
      </c>
      <c r="BI31" s="31" t="s">
        <v>159</v>
      </c>
      <c r="BJ31" s="31" t="s">
        <v>800</v>
      </c>
      <c r="BK31" s="31">
        <v>545</v>
      </c>
      <c r="BL31" s="31">
        <v>1544527697</v>
      </c>
      <c r="BM31" s="31">
        <f t="shared" si="27"/>
        <v>1</v>
      </c>
      <c r="BN31" s="31">
        <f t="shared" si="28"/>
        <v>1</v>
      </c>
      <c r="BO31" s="31">
        <f t="shared" si="29"/>
        <v>545</v>
      </c>
      <c r="BP31" s="31">
        <f t="shared" si="30"/>
        <v>72554167</v>
      </c>
      <c r="BQ31" s="31">
        <f t="shared" si="31"/>
        <v>133126.91192660551</v>
      </c>
      <c r="BR31" s="31" t="str">
        <f t="shared" si="32"/>
        <v/>
      </c>
      <c r="BS31" s="31">
        <f t="shared" si="33"/>
        <v>133126.91192660551</v>
      </c>
      <c r="BT31" s="31" t="str">
        <f t="shared" si="34"/>
        <v/>
      </c>
      <c r="BU31" s="31" t="str">
        <f t="shared" si="35"/>
        <v/>
      </c>
      <c r="BV31" s="45" t="s">
        <v>158</v>
      </c>
      <c r="BW31" s="45" t="s">
        <v>158</v>
      </c>
      <c r="BX31" s="45">
        <v>57503667</v>
      </c>
      <c r="BY31" s="45">
        <v>4606</v>
      </c>
      <c r="BZ31" s="45">
        <v>57503667</v>
      </c>
      <c r="CA31" s="45" t="s">
        <v>190</v>
      </c>
      <c r="CB31" s="45" t="s">
        <v>2265</v>
      </c>
      <c r="CC31" s="45">
        <v>4613</v>
      </c>
      <c r="CD31" s="45">
        <v>1544115215</v>
      </c>
      <c r="CE31" s="45">
        <f t="shared" si="36"/>
        <v>1</v>
      </c>
      <c r="CF31" s="45">
        <f t="shared" si="37"/>
        <v>1</v>
      </c>
      <c r="CG31" s="45">
        <f t="shared" si="38"/>
        <v>4606</v>
      </c>
      <c r="CH31" s="45">
        <f t="shared" si="39"/>
        <v>57503667</v>
      </c>
      <c r="CI31" s="45">
        <f t="shared" si="40"/>
        <v>12465.568393670063</v>
      </c>
      <c r="CJ31" s="45" t="str">
        <f t="shared" si="41"/>
        <v/>
      </c>
      <c r="CK31" s="45">
        <f t="shared" si="42"/>
        <v>12484.513026487191</v>
      </c>
      <c r="CL31" s="45" t="str">
        <f t="shared" si="43"/>
        <v/>
      </c>
      <c r="CM31" s="45" t="str">
        <f t="shared" si="44"/>
        <v/>
      </c>
    </row>
    <row r="32" spans="1:91" x14ac:dyDescent="0.3">
      <c r="A32" s="1"/>
      <c r="B32" s="10" t="s">
        <v>158</v>
      </c>
      <c r="C32" s="10" t="s">
        <v>158</v>
      </c>
      <c r="D32" s="10">
        <v>24304995</v>
      </c>
      <c r="E32" s="10">
        <v>293</v>
      </c>
      <c r="F32" s="10">
        <v>24304995</v>
      </c>
      <c r="G32" s="10" t="s">
        <v>171</v>
      </c>
      <c r="H32" s="10" t="s">
        <v>197</v>
      </c>
      <c r="I32" s="10">
        <v>293</v>
      </c>
      <c r="J32" s="10">
        <v>1545192646</v>
      </c>
      <c r="K32" s="10">
        <f t="shared" si="0"/>
        <v>1</v>
      </c>
      <c r="L32" s="10">
        <f t="shared" si="1"/>
        <v>1</v>
      </c>
      <c r="M32" s="10">
        <f t="shared" si="2"/>
        <v>293</v>
      </c>
      <c r="N32" s="10">
        <f t="shared" si="3"/>
        <v>24304995</v>
      </c>
      <c r="O32" s="10">
        <f t="shared" si="4"/>
        <v>82952.201365187721</v>
      </c>
      <c r="P32" s="10" t="str">
        <f t="shared" si="5"/>
        <v/>
      </c>
      <c r="Q32" s="10">
        <f t="shared" si="6"/>
        <v>82952.201365187721</v>
      </c>
      <c r="R32" s="10" t="str">
        <f t="shared" si="7"/>
        <v/>
      </c>
      <c r="S32" s="10" t="str">
        <f t="shared" si="8"/>
        <v/>
      </c>
      <c r="T32" s="17" t="s">
        <v>158</v>
      </c>
      <c r="U32" s="17" t="s">
        <v>158</v>
      </c>
      <c r="V32" s="17">
        <v>3970019</v>
      </c>
      <c r="W32" s="17">
        <v>320</v>
      </c>
      <c r="X32" s="17">
        <v>3970019</v>
      </c>
      <c r="Y32" s="17" t="s">
        <v>391</v>
      </c>
      <c r="Z32" s="17" t="s">
        <v>397</v>
      </c>
      <c r="AA32" s="17">
        <v>320</v>
      </c>
      <c r="AB32" s="17">
        <v>1544685983</v>
      </c>
      <c r="AC32" s="17">
        <f t="shared" si="9"/>
        <v>1</v>
      </c>
      <c r="AD32" s="17">
        <f t="shared" si="10"/>
        <v>1</v>
      </c>
      <c r="AE32" s="32">
        <f t="shared" si="11"/>
        <v>320</v>
      </c>
      <c r="AF32" s="32">
        <f t="shared" si="12"/>
        <v>3970019</v>
      </c>
      <c r="AG32" s="32">
        <f t="shared" si="13"/>
        <v>12406.309375000001</v>
      </c>
      <c r="AH32" s="32" t="str">
        <f t="shared" si="14"/>
        <v/>
      </c>
      <c r="AI32" s="32">
        <f t="shared" si="15"/>
        <v>12406.309375000001</v>
      </c>
      <c r="AJ32" s="32" t="str">
        <f t="shared" si="16"/>
        <v/>
      </c>
      <c r="AK32" s="32" t="str">
        <f t="shared" si="17"/>
        <v/>
      </c>
      <c r="AL32" s="24" t="s">
        <v>158</v>
      </c>
      <c r="AM32" s="24" t="s">
        <v>158</v>
      </c>
      <c r="AN32" s="24">
        <v>4201813</v>
      </c>
      <c r="AO32" s="24">
        <v>1634</v>
      </c>
      <c r="AP32" s="24">
        <v>4201813</v>
      </c>
      <c r="AQ32" s="24" t="s">
        <v>179</v>
      </c>
      <c r="AR32" s="24" t="s">
        <v>571</v>
      </c>
      <c r="AS32" s="24">
        <v>1634</v>
      </c>
      <c r="AT32" s="24">
        <v>1544662488</v>
      </c>
      <c r="AU32" s="24">
        <f t="shared" si="18"/>
        <v>1</v>
      </c>
      <c r="AV32" s="24">
        <f t="shared" si="19"/>
        <v>1</v>
      </c>
      <c r="AW32" s="24">
        <f t="shared" si="20"/>
        <v>1634</v>
      </c>
      <c r="AX32" s="24">
        <f t="shared" si="21"/>
        <v>4201813</v>
      </c>
      <c r="AY32" s="24">
        <f t="shared" si="22"/>
        <v>2571.4889840881274</v>
      </c>
      <c r="AZ32" s="24" t="str">
        <f t="shared" si="23"/>
        <v/>
      </c>
      <c r="BA32" s="24">
        <f t="shared" si="24"/>
        <v>2571.4889840881274</v>
      </c>
      <c r="BB32" s="24" t="str">
        <f t="shared" si="25"/>
        <v/>
      </c>
      <c r="BC32" s="24" t="str">
        <f t="shared" si="26"/>
        <v/>
      </c>
      <c r="BD32" s="31" t="s">
        <v>158</v>
      </c>
      <c r="BE32" s="31" t="s">
        <v>158</v>
      </c>
      <c r="BF32" s="31">
        <v>65399981</v>
      </c>
      <c r="BG32" s="31">
        <v>493</v>
      </c>
      <c r="BH32" s="31">
        <v>65399981</v>
      </c>
      <c r="BI32" s="31" t="s">
        <v>177</v>
      </c>
      <c r="BJ32" s="31" t="s">
        <v>801</v>
      </c>
      <c r="BK32" s="31">
        <v>493</v>
      </c>
      <c r="BL32" s="31">
        <v>1544527750</v>
      </c>
      <c r="BM32" s="31">
        <f t="shared" si="27"/>
        <v>1</v>
      </c>
      <c r="BN32" s="31">
        <f t="shared" si="28"/>
        <v>1</v>
      </c>
      <c r="BO32" s="31">
        <f t="shared" si="29"/>
        <v>493</v>
      </c>
      <c r="BP32" s="31">
        <f t="shared" si="30"/>
        <v>65399981</v>
      </c>
      <c r="BQ32" s="31">
        <f t="shared" si="31"/>
        <v>132657.16227180528</v>
      </c>
      <c r="BR32" s="31" t="str">
        <f t="shared" si="32"/>
        <v/>
      </c>
      <c r="BS32" s="31">
        <f t="shared" si="33"/>
        <v>132657.16227180528</v>
      </c>
      <c r="BT32" s="31" t="str">
        <f t="shared" si="34"/>
        <v/>
      </c>
      <c r="BU32" s="31" t="str">
        <f t="shared" si="35"/>
        <v/>
      </c>
      <c r="BV32" s="45" t="s">
        <v>158</v>
      </c>
      <c r="BW32" s="45" t="s">
        <v>158</v>
      </c>
      <c r="BX32" s="45">
        <v>64861984</v>
      </c>
      <c r="BY32" s="45">
        <v>4884</v>
      </c>
      <c r="BZ32" s="45">
        <v>64861984</v>
      </c>
      <c r="CA32" s="45" t="s">
        <v>159</v>
      </c>
      <c r="CB32" s="45" t="s">
        <v>2266</v>
      </c>
      <c r="CC32" s="45">
        <v>4895</v>
      </c>
      <c r="CD32" s="45">
        <v>1544115384</v>
      </c>
      <c r="CE32" s="45">
        <f t="shared" si="36"/>
        <v>1</v>
      </c>
      <c r="CF32" s="45">
        <f t="shared" si="37"/>
        <v>1</v>
      </c>
      <c r="CG32" s="45">
        <f t="shared" si="38"/>
        <v>4884</v>
      </c>
      <c r="CH32" s="45">
        <f t="shared" si="39"/>
        <v>64861984</v>
      </c>
      <c r="CI32" s="45">
        <f t="shared" si="40"/>
        <v>13250.660674157303</v>
      </c>
      <c r="CJ32" s="45" t="str">
        <f t="shared" si="41"/>
        <v/>
      </c>
      <c r="CK32" s="45">
        <f t="shared" si="42"/>
        <v>13280.504504504504</v>
      </c>
      <c r="CL32" s="45" t="str">
        <f t="shared" si="43"/>
        <v/>
      </c>
      <c r="CM32" s="45" t="str">
        <f t="shared" si="44"/>
        <v/>
      </c>
    </row>
    <row r="33" spans="1:91" x14ac:dyDescent="0.3">
      <c r="A33" s="1"/>
      <c r="B33" s="10" t="s">
        <v>158</v>
      </c>
      <c r="C33" s="10" t="s">
        <v>158</v>
      </c>
      <c r="D33" s="10">
        <v>27793309</v>
      </c>
      <c r="E33" s="10">
        <v>379</v>
      </c>
      <c r="F33" s="10">
        <v>27793309</v>
      </c>
      <c r="G33" s="10" t="s">
        <v>159</v>
      </c>
      <c r="H33" s="10" t="s">
        <v>198</v>
      </c>
      <c r="I33" s="10">
        <v>379</v>
      </c>
      <c r="J33" s="10">
        <v>1545192859</v>
      </c>
      <c r="K33" s="10">
        <f t="shared" si="0"/>
        <v>1</v>
      </c>
      <c r="L33" s="10">
        <f t="shared" si="1"/>
        <v>1</v>
      </c>
      <c r="M33" s="10">
        <f t="shared" si="2"/>
        <v>379</v>
      </c>
      <c r="N33" s="10">
        <f t="shared" si="3"/>
        <v>27793309</v>
      </c>
      <c r="O33" s="10">
        <f t="shared" si="4"/>
        <v>73333.269129287597</v>
      </c>
      <c r="P33" s="10" t="str">
        <f t="shared" si="5"/>
        <v/>
      </c>
      <c r="Q33" s="10">
        <f t="shared" si="6"/>
        <v>73333.269129287597</v>
      </c>
      <c r="R33" s="10" t="str">
        <f t="shared" si="7"/>
        <v/>
      </c>
      <c r="S33" s="10" t="str">
        <f t="shared" si="8"/>
        <v/>
      </c>
      <c r="T33" s="17" t="s">
        <v>158</v>
      </c>
      <c r="U33" s="17" t="s">
        <v>158</v>
      </c>
      <c r="V33" s="17">
        <v>4052311</v>
      </c>
      <c r="W33" s="17">
        <v>337</v>
      </c>
      <c r="X33" s="17">
        <v>4052311</v>
      </c>
      <c r="Y33" s="17" t="s">
        <v>169</v>
      </c>
      <c r="Z33" s="17" t="s">
        <v>398</v>
      </c>
      <c r="AA33" s="17">
        <v>337</v>
      </c>
      <c r="AB33" s="17">
        <v>1544685994</v>
      </c>
      <c r="AC33" s="17">
        <f t="shared" si="9"/>
        <v>1</v>
      </c>
      <c r="AD33" s="17">
        <f t="shared" si="10"/>
        <v>1</v>
      </c>
      <c r="AE33" s="32">
        <f t="shared" si="11"/>
        <v>337</v>
      </c>
      <c r="AF33" s="32">
        <f t="shared" si="12"/>
        <v>4052311</v>
      </c>
      <c r="AG33" s="32">
        <f t="shared" si="13"/>
        <v>12024.661721068249</v>
      </c>
      <c r="AH33" s="32" t="str">
        <f t="shared" si="14"/>
        <v/>
      </c>
      <c r="AI33" s="32">
        <f t="shared" si="15"/>
        <v>12024.661721068249</v>
      </c>
      <c r="AJ33" s="32" t="str">
        <f t="shared" si="16"/>
        <v/>
      </c>
      <c r="AK33" s="32" t="str">
        <f t="shared" si="17"/>
        <v/>
      </c>
      <c r="AL33" s="24" t="s">
        <v>158</v>
      </c>
      <c r="AM33" s="24" t="s">
        <v>158</v>
      </c>
      <c r="AN33" s="24">
        <v>4238730</v>
      </c>
      <c r="AO33" s="24">
        <v>1787</v>
      </c>
      <c r="AP33" s="24">
        <v>4238730</v>
      </c>
      <c r="AQ33" s="24" t="s">
        <v>163</v>
      </c>
      <c r="AR33" s="24" t="s">
        <v>572</v>
      </c>
      <c r="AS33" s="24">
        <v>1787</v>
      </c>
      <c r="AT33" s="24">
        <v>1544663035</v>
      </c>
      <c r="AU33" s="24">
        <f t="shared" si="18"/>
        <v>1</v>
      </c>
      <c r="AV33" s="24">
        <f t="shared" si="19"/>
        <v>1</v>
      </c>
      <c r="AW33" s="24">
        <f t="shared" si="20"/>
        <v>1787</v>
      </c>
      <c r="AX33" s="24">
        <f t="shared" si="21"/>
        <v>4238730</v>
      </c>
      <c r="AY33" s="24">
        <f t="shared" si="22"/>
        <v>2371.9809736989369</v>
      </c>
      <c r="AZ33" s="24" t="str">
        <f t="shared" si="23"/>
        <v/>
      </c>
      <c r="BA33" s="24">
        <f t="shared" si="24"/>
        <v>2371.9809736989369</v>
      </c>
      <c r="BB33" s="24" t="str">
        <f t="shared" si="25"/>
        <v/>
      </c>
      <c r="BC33" s="24" t="str">
        <f t="shared" si="26"/>
        <v/>
      </c>
      <c r="BD33" s="31" t="s">
        <v>158</v>
      </c>
      <c r="BE33" s="31" t="s">
        <v>158</v>
      </c>
      <c r="BF33" s="31">
        <v>75882535</v>
      </c>
      <c r="BG33" s="31">
        <v>551</v>
      </c>
      <c r="BH33" s="31">
        <v>75882535</v>
      </c>
      <c r="BI33" s="31" t="s">
        <v>393</v>
      </c>
      <c r="BJ33" s="31" t="s">
        <v>802</v>
      </c>
      <c r="BK33" s="31">
        <v>551</v>
      </c>
      <c r="BL33" s="31">
        <v>1544527770</v>
      </c>
      <c r="BM33" s="31">
        <f t="shared" si="27"/>
        <v>1</v>
      </c>
      <c r="BN33" s="31">
        <f t="shared" si="28"/>
        <v>1</v>
      </c>
      <c r="BO33" s="31">
        <f t="shared" si="29"/>
        <v>551</v>
      </c>
      <c r="BP33" s="31">
        <f t="shared" si="30"/>
        <v>75882535</v>
      </c>
      <c r="BQ33" s="31">
        <f t="shared" si="31"/>
        <v>137717.8493647913</v>
      </c>
      <c r="BR33" s="31" t="str">
        <f t="shared" si="32"/>
        <v/>
      </c>
      <c r="BS33" s="31">
        <f t="shared" si="33"/>
        <v>137717.8493647913</v>
      </c>
      <c r="BT33" s="31" t="str">
        <f t="shared" si="34"/>
        <v/>
      </c>
      <c r="BU33" s="31" t="str">
        <f t="shared" si="35"/>
        <v/>
      </c>
      <c r="BV33" s="45" t="s">
        <v>158</v>
      </c>
      <c r="BW33" s="45" t="s">
        <v>158</v>
      </c>
      <c r="BX33" s="45">
        <v>66823381</v>
      </c>
      <c r="BY33" s="45">
        <v>5319</v>
      </c>
      <c r="BZ33" s="45">
        <v>66823381</v>
      </c>
      <c r="CA33" s="45" t="s">
        <v>174</v>
      </c>
      <c r="CB33" s="45" t="s">
        <v>2267</v>
      </c>
      <c r="CC33" s="45">
        <v>5324</v>
      </c>
      <c r="CD33" s="45">
        <v>1544115490</v>
      </c>
      <c r="CE33" s="45">
        <f t="shared" si="36"/>
        <v>1</v>
      </c>
      <c r="CF33" s="45">
        <f t="shared" si="37"/>
        <v>1</v>
      </c>
      <c r="CG33" s="45">
        <f t="shared" si="38"/>
        <v>5319</v>
      </c>
      <c r="CH33" s="45">
        <f t="shared" si="39"/>
        <v>66823381</v>
      </c>
      <c r="CI33" s="45">
        <f t="shared" si="40"/>
        <v>12551.348797896319</v>
      </c>
      <c r="CJ33" s="45" t="str">
        <f t="shared" si="41"/>
        <v/>
      </c>
      <c r="CK33" s="45">
        <f t="shared" si="42"/>
        <v>12563.147396127091</v>
      </c>
      <c r="CL33" s="45" t="str">
        <f t="shared" si="43"/>
        <v/>
      </c>
      <c r="CM33" s="45" t="str">
        <f t="shared" si="44"/>
        <v/>
      </c>
    </row>
    <row r="34" spans="1:91" x14ac:dyDescent="0.3">
      <c r="A34" s="1"/>
      <c r="B34" s="10" t="s">
        <v>158</v>
      </c>
      <c r="C34" s="10" t="s">
        <v>158</v>
      </c>
      <c r="D34" s="10">
        <v>68933721</v>
      </c>
      <c r="E34" s="10">
        <v>613</v>
      </c>
      <c r="F34" s="10">
        <v>68933721</v>
      </c>
      <c r="G34" s="10" t="s">
        <v>169</v>
      </c>
      <c r="H34" s="10" t="s">
        <v>199</v>
      </c>
      <c r="I34" s="10">
        <v>613</v>
      </c>
      <c r="J34" s="10">
        <v>1545192891</v>
      </c>
      <c r="K34" s="10">
        <f t="shared" si="0"/>
        <v>1</v>
      </c>
      <c r="L34" s="10">
        <f t="shared" si="1"/>
        <v>1</v>
      </c>
      <c r="M34" s="10">
        <f t="shared" si="2"/>
        <v>613</v>
      </c>
      <c r="N34" s="10">
        <f t="shared" si="3"/>
        <v>68933721</v>
      </c>
      <c r="O34" s="10">
        <f t="shared" si="4"/>
        <v>112453.05220228386</v>
      </c>
      <c r="P34" s="10" t="str">
        <f t="shared" si="5"/>
        <v/>
      </c>
      <c r="Q34" s="10">
        <f t="shared" si="6"/>
        <v>112453.05220228386</v>
      </c>
      <c r="R34" s="10" t="str">
        <f t="shared" si="7"/>
        <v/>
      </c>
      <c r="S34" s="10" t="str">
        <f t="shared" si="8"/>
        <v/>
      </c>
      <c r="T34" s="17" t="s">
        <v>158</v>
      </c>
      <c r="U34" s="17" t="s">
        <v>158</v>
      </c>
      <c r="V34" s="17">
        <v>3899866</v>
      </c>
      <c r="W34" s="17">
        <v>331</v>
      </c>
      <c r="X34" s="17">
        <v>3899866</v>
      </c>
      <c r="Y34" s="17" t="s">
        <v>188</v>
      </c>
      <c r="Z34" s="17" t="s">
        <v>399</v>
      </c>
      <c r="AA34" s="17">
        <v>331</v>
      </c>
      <c r="AB34" s="17">
        <v>1544686014</v>
      </c>
      <c r="AC34" s="17">
        <f t="shared" si="9"/>
        <v>1</v>
      </c>
      <c r="AD34" s="17">
        <f t="shared" si="10"/>
        <v>1</v>
      </c>
      <c r="AE34" s="32">
        <f t="shared" si="11"/>
        <v>331</v>
      </c>
      <c r="AF34" s="32">
        <f t="shared" si="12"/>
        <v>3899866</v>
      </c>
      <c r="AG34" s="32">
        <f t="shared" si="13"/>
        <v>11782.07250755287</v>
      </c>
      <c r="AH34" s="32" t="str">
        <f t="shared" si="14"/>
        <v/>
      </c>
      <c r="AI34" s="32">
        <f t="shared" si="15"/>
        <v>11782.07250755287</v>
      </c>
      <c r="AJ34" s="32" t="str">
        <f t="shared" si="16"/>
        <v/>
      </c>
      <c r="AK34" s="32" t="str">
        <f t="shared" si="17"/>
        <v/>
      </c>
      <c r="AL34" s="24" t="s">
        <v>158</v>
      </c>
      <c r="AM34" s="24" t="s">
        <v>158</v>
      </c>
      <c r="AN34" s="24">
        <v>4144734</v>
      </c>
      <c r="AO34" s="24">
        <v>1801</v>
      </c>
      <c r="AP34" s="24">
        <v>4144734</v>
      </c>
      <c r="AQ34" s="24" t="s">
        <v>393</v>
      </c>
      <c r="AR34" s="24" t="s">
        <v>573</v>
      </c>
      <c r="AS34" s="24">
        <v>1801</v>
      </c>
      <c r="AT34" s="24">
        <v>1544663185</v>
      </c>
      <c r="AU34" s="24">
        <f t="shared" si="18"/>
        <v>1</v>
      </c>
      <c r="AV34" s="24">
        <f t="shared" si="19"/>
        <v>1</v>
      </c>
      <c r="AW34" s="24">
        <f t="shared" si="20"/>
        <v>1801</v>
      </c>
      <c r="AX34" s="24">
        <f t="shared" si="21"/>
        <v>4144734</v>
      </c>
      <c r="AY34" s="24">
        <f t="shared" si="22"/>
        <v>2301.3514714047751</v>
      </c>
      <c r="AZ34" s="24" t="str">
        <f t="shared" si="23"/>
        <v/>
      </c>
      <c r="BA34" s="24">
        <f t="shared" si="24"/>
        <v>2301.3514714047751</v>
      </c>
      <c r="BB34" s="24" t="str">
        <f t="shared" si="25"/>
        <v/>
      </c>
      <c r="BC34" s="24" t="str">
        <f t="shared" si="26"/>
        <v/>
      </c>
      <c r="BD34" s="31" t="s">
        <v>158</v>
      </c>
      <c r="BE34" s="31" t="s">
        <v>158</v>
      </c>
      <c r="BF34" s="31">
        <v>63776923</v>
      </c>
      <c r="BG34" s="31">
        <v>487</v>
      </c>
      <c r="BH34" s="31">
        <v>63776923</v>
      </c>
      <c r="BI34" s="31" t="s">
        <v>159</v>
      </c>
      <c r="BJ34" s="31" t="s">
        <v>803</v>
      </c>
      <c r="BK34" s="31">
        <v>487</v>
      </c>
      <c r="BL34" s="31">
        <v>1544527790</v>
      </c>
      <c r="BM34" s="31">
        <f t="shared" si="27"/>
        <v>1</v>
      </c>
      <c r="BN34" s="31">
        <f t="shared" si="28"/>
        <v>1</v>
      </c>
      <c r="BO34" s="31">
        <f t="shared" si="29"/>
        <v>487</v>
      </c>
      <c r="BP34" s="31">
        <f t="shared" si="30"/>
        <v>63776923</v>
      </c>
      <c r="BQ34" s="31">
        <f t="shared" si="31"/>
        <v>130958.77412731005</v>
      </c>
      <c r="BR34" s="31" t="str">
        <f t="shared" si="32"/>
        <v/>
      </c>
      <c r="BS34" s="31">
        <f t="shared" si="33"/>
        <v>130958.77412731005</v>
      </c>
      <c r="BT34" s="31" t="str">
        <f t="shared" si="34"/>
        <v/>
      </c>
      <c r="BU34" s="31" t="str">
        <f t="shared" si="35"/>
        <v/>
      </c>
      <c r="BV34" s="45" t="s">
        <v>158</v>
      </c>
      <c r="BW34" s="45" t="s">
        <v>158</v>
      </c>
      <c r="BX34" s="45">
        <v>69148511</v>
      </c>
      <c r="BY34" s="45">
        <v>5675</v>
      </c>
      <c r="BZ34" s="45">
        <v>69148511</v>
      </c>
      <c r="CA34" s="45" t="s">
        <v>557</v>
      </c>
      <c r="CB34" s="45" t="s">
        <v>2268</v>
      </c>
      <c r="CC34" s="45">
        <v>5725</v>
      </c>
      <c r="CD34" s="45">
        <v>1544116622</v>
      </c>
      <c r="CE34" s="45">
        <f t="shared" si="36"/>
        <v>1</v>
      </c>
      <c r="CF34" s="45">
        <f t="shared" si="37"/>
        <v>1</v>
      </c>
      <c r="CG34" s="45">
        <f t="shared" si="38"/>
        <v>5675</v>
      </c>
      <c r="CH34" s="45">
        <f t="shared" si="39"/>
        <v>69148511</v>
      </c>
      <c r="CI34" s="45">
        <f t="shared" si="40"/>
        <v>12078.342532751092</v>
      </c>
      <c r="CJ34" s="45" t="str">
        <f t="shared" si="41"/>
        <v/>
      </c>
      <c r="CK34" s="45">
        <f t="shared" si="42"/>
        <v>12184.759647577093</v>
      </c>
      <c r="CL34" s="45" t="str">
        <f t="shared" si="43"/>
        <v/>
      </c>
      <c r="CM34" s="45" t="str">
        <f t="shared" si="44"/>
        <v/>
      </c>
    </row>
    <row r="35" spans="1:91" x14ac:dyDescent="0.3">
      <c r="A35" s="1"/>
      <c r="B35" s="10" t="s">
        <v>158</v>
      </c>
      <c r="C35" s="10" t="s">
        <v>158</v>
      </c>
      <c r="D35" s="10">
        <v>34206092</v>
      </c>
      <c r="E35" s="10">
        <v>427</v>
      </c>
      <c r="F35" s="10">
        <v>34206092</v>
      </c>
      <c r="G35" s="10" t="s">
        <v>200</v>
      </c>
      <c r="H35" s="10" t="s">
        <v>201</v>
      </c>
      <c r="I35" s="10">
        <v>427</v>
      </c>
      <c r="J35" s="10">
        <v>1545192941</v>
      </c>
      <c r="K35" s="10">
        <f t="shared" si="0"/>
        <v>1</v>
      </c>
      <c r="L35" s="10">
        <f t="shared" si="1"/>
        <v>1</v>
      </c>
      <c r="M35" s="10">
        <f t="shared" si="2"/>
        <v>427</v>
      </c>
      <c r="N35" s="10">
        <f t="shared" si="3"/>
        <v>34206092</v>
      </c>
      <c r="O35" s="10">
        <f t="shared" si="4"/>
        <v>80107.943793911007</v>
      </c>
      <c r="P35" s="10" t="str">
        <f t="shared" si="5"/>
        <v/>
      </c>
      <c r="Q35" s="10">
        <f t="shared" si="6"/>
        <v>80107.943793911007</v>
      </c>
      <c r="R35" s="10" t="str">
        <f t="shared" si="7"/>
        <v/>
      </c>
      <c r="S35" s="10" t="str">
        <f t="shared" si="8"/>
        <v/>
      </c>
      <c r="T35" s="17" t="s">
        <v>158</v>
      </c>
      <c r="U35" s="17" t="s">
        <v>158</v>
      </c>
      <c r="V35" s="17">
        <v>3941147</v>
      </c>
      <c r="W35" s="17">
        <v>352</v>
      </c>
      <c r="X35" s="17">
        <v>3941147</v>
      </c>
      <c r="Y35" s="17" t="s">
        <v>393</v>
      </c>
      <c r="Z35" s="17" t="s">
        <v>400</v>
      </c>
      <c r="AA35" s="17">
        <v>352</v>
      </c>
      <c r="AB35" s="17">
        <v>1544686040</v>
      </c>
      <c r="AC35" s="17">
        <f t="shared" si="9"/>
        <v>1</v>
      </c>
      <c r="AD35" s="17">
        <f t="shared" si="10"/>
        <v>1</v>
      </c>
      <c r="AE35" s="32">
        <f t="shared" si="11"/>
        <v>352</v>
      </c>
      <c r="AF35" s="32">
        <f t="shared" si="12"/>
        <v>3941147</v>
      </c>
      <c r="AG35" s="32">
        <f t="shared" si="13"/>
        <v>11196.44034090909</v>
      </c>
      <c r="AH35" s="32" t="str">
        <f t="shared" si="14"/>
        <v/>
      </c>
      <c r="AI35" s="32">
        <f t="shared" si="15"/>
        <v>11196.44034090909</v>
      </c>
      <c r="AJ35" s="32" t="str">
        <f t="shared" si="16"/>
        <v/>
      </c>
      <c r="AK35" s="32" t="str">
        <f t="shared" si="17"/>
        <v/>
      </c>
      <c r="AL35" s="24" t="s">
        <v>158</v>
      </c>
      <c r="AM35" s="24" t="s">
        <v>158</v>
      </c>
      <c r="AN35" s="24">
        <v>4176514</v>
      </c>
      <c r="AO35" s="24">
        <v>1694</v>
      </c>
      <c r="AP35" s="24">
        <v>4176514</v>
      </c>
      <c r="AQ35" s="24" t="s">
        <v>184</v>
      </c>
      <c r="AR35" s="24" t="s">
        <v>574</v>
      </c>
      <c r="AS35" s="24">
        <v>1694</v>
      </c>
      <c r="AT35" s="24">
        <v>1544663253</v>
      </c>
      <c r="AU35" s="24">
        <f t="shared" si="18"/>
        <v>1</v>
      </c>
      <c r="AV35" s="24">
        <f t="shared" si="19"/>
        <v>1</v>
      </c>
      <c r="AW35" s="24">
        <f t="shared" si="20"/>
        <v>1694</v>
      </c>
      <c r="AX35" s="24">
        <f t="shared" si="21"/>
        <v>4176514</v>
      </c>
      <c r="AY35" s="24">
        <f t="shared" si="22"/>
        <v>2465.4746162927981</v>
      </c>
      <c r="AZ35" s="24" t="str">
        <f t="shared" si="23"/>
        <v/>
      </c>
      <c r="BA35" s="24">
        <f t="shared" si="24"/>
        <v>2465.4746162927981</v>
      </c>
      <c r="BB35" s="24" t="str">
        <f t="shared" si="25"/>
        <v/>
      </c>
      <c r="BC35" s="24" t="str">
        <f t="shared" si="26"/>
        <v/>
      </c>
      <c r="BD35" s="31" t="s">
        <v>158</v>
      </c>
      <c r="BE35" s="31" t="s">
        <v>158</v>
      </c>
      <c r="BF35" s="31">
        <v>66535622</v>
      </c>
      <c r="BG35" s="31">
        <v>485</v>
      </c>
      <c r="BH35" s="31">
        <v>66535622</v>
      </c>
      <c r="BI35" s="31" t="s">
        <v>182</v>
      </c>
      <c r="BJ35" s="31" t="s">
        <v>804</v>
      </c>
      <c r="BK35" s="31">
        <v>485</v>
      </c>
      <c r="BL35" s="31">
        <v>1544527828</v>
      </c>
      <c r="BM35" s="31">
        <f t="shared" si="27"/>
        <v>1</v>
      </c>
      <c r="BN35" s="31">
        <f t="shared" si="28"/>
        <v>1</v>
      </c>
      <c r="BO35" s="31">
        <f t="shared" si="29"/>
        <v>485</v>
      </c>
      <c r="BP35" s="31">
        <f t="shared" si="30"/>
        <v>66535622</v>
      </c>
      <c r="BQ35" s="31">
        <f t="shared" si="31"/>
        <v>137186.84948453607</v>
      </c>
      <c r="BR35" s="31" t="str">
        <f t="shared" si="32"/>
        <v/>
      </c>
      <c r="BS35" s="31">
        <f t="shared" si="33"/>
        <v>137186.84948453607</v>
      </c>
      <c r="BT35" s="31" t="str">
        <f t="shared" si="34"/>
        <v/>
      </c>
      <c r="BU35" s="31" t="str">
        <f t="shared" si="35"/>
        <v/>
      </c>
      <c r="BV35" s="45" t="s">
        <v>158</v>
      </c>
      <c r="BW35" s="45" t="s">
        <v>158</v>
      </c>
      <c r="BX35" s="45">
        <v>71317289</v>
      </c>
      <c r="BY35" s="45">
        <v>5315</v>
      </c>
      <c r="BZ35" s="45">
        <v>71317289</v>
      </c>
      <c r="CA35" s="45" t="s">
        <v>182</v>
      </c>
      <c r="CB35" s="45" t="s">
        <v>2269</v>
      </c>
      <c r="CC35" s="45">
        <v>5345</v>
      </c>
      <c r="CD35" s="45">
        <v>1544119002</v>
      </c>
      <c r="CE35" s="45">
        <f t="shared" si="36"/>
        <v>1</v>
      </c>
      <c r="CF35" s="45">
        <f t="shared" si="37"/>
        <v>1</v>
      </c>
      <c r="CG35" s="45">
        <f t="shared" si="38"/>
        <v>5315</v>
      </c>
      <c r="CH35" s="45">
        <f t="shared" si="39"/>
        <v>71317289</v>
      </c>
      <c r="CI35" s="45">
        <f t="shared" si="40"/>
        <v>13342.804303086998</v>
      </c>
      <c r="CJ35" s="45" t="str">
        <f t="shared" si="41"/>
        <v/>
      </c>
      <c r="CK35" s="45">
        <f t="shared" si="42"/>
        <v>13418.116462841015</v>
      </c>
      <c r="CL35" s="45" t="str">
        <f t="shared" si="43"/>
        <v/>
      </c>
      <c r="CM35" s="45" t="str">
        <f t="shared" si="44"/>
        <v/>
      </c>
    </row>
    <row r="36" spans="1:91" x14ac:dyDescent="0.3">
      <c r="A36" s="1"/>
      <c r="B36" s="10" t="s">
        <v>158</v>
      </c>
      <c r="C36" s="10" t="s">
        <v>158</v>
      </c>
      <c r="D36" s="10">
        <v>41089989</v>
      </c>
      <c r="E36" s="10">
        <v>439</v>
      </c>
      <c r="F36" s="10">
        <v>41089989</v>
      </c>
      <c r="G36" s="10" t="s">
        <v>202</v>
      </c>
      <c r="H36" s="10" t="s">
        <v>203</v>
      </c>
      <c r="I36" s="10">
        <v>439</v>
      </c>
      <c r="J36" s="10">
        <v>1545193241</v>
      </c>
      <c r="K36" s="10">
        <f t="shared" si="0"/>
        <v>1</v>
      </c>
      <c r="L36" s="10">
        <f t="shared" si="1"/>
        <v>1</v>
      </c>
      <c r="M36" s="10">
        <f t="shared" si="2"/>
        <v>439</v>
      </c>
      <c r="N36" s="10">
        <f t="shared" si="3"/>
        <v>41089989</v>
      </c>
      <c r="O36" s="10">
        <f t="shared" si="4"/>
        <v>93599.06378132118</v>
      </c>
      <c r="P36" s="10" t="str">
        <f t="shared" si="5"/>
        <v/>
      </c>
      <c r="Q36" s="10">
        <f t="shared" si="6"/>
        <v>93599.06378132118</v>
      </c>
      <c r="R36" s="10" t="str">
        <f t="shared" si="7"/>
        <v/>
      </c>
      <c r="S36" s="10" t="str">
        <f t="shared" si="8"/>
        <v/>
      </c>
      <c r="T36" s="17" t="s">
        <v>158</v>
      </c>
      <c r="U36" s="17" t="s">
        <v>158</v>
      </c>
      <c r="V36" s="17">
        <v>3854829</v>
      </c>
      <c r="W36" s="17">
        <v>320</v>
      </c>
      <c r="X36" s="17">
        <v>3854829</v>
      </c>
      <c r="Y36" s="17" t="s">
        <v>401</v>
      </c>
      <c r="Z36" s="17" t="s">
        <v>402</v>
      </c>
      <c r="AA36" s="17">
        <v>320</v>
      </c>
      <c r="AB36" s="17">
        <v>1544686289</v>
      </c>
      <c r="AC36" s="17">
        <f t="shared" si="9"/>
        <v>1</v>
      </c>
      <c r="AD36" s="17">
        <f t="shared" si="10"/>
        <v>1</v>
      </c>
      <c r="AE36" s="32">
        <f t="shared" si="11"/>
        <v>320</v>
      </c>
      <c r="AF36" s="32">
        <f t="shared" si="12"/>
        <v>3854829</v>
      </c>
      <c r="AG36" s="32">
        <f t="shared" si="13"/>
        <v>12046.340625000001</v>
      </c>
      <c r="AH36" s="32" t="str">
        <f t="shared" si="14"/>
        <v/>
      </c>
      <c r="AI36" s="32">
        <f t="shared" si="15"/>
        <v>12046.340625000001</v>
      </c>
      <c r="AJ36" s="32" t="str">
        <f t="shared" si="16"/>
        <v/>
      </c>
      <c r="AK36" s="32" t="str">
        <f t="shared" si="17"/>
        <v/>
      </c>
      <c r="AL36" s="24" t="s">
        <v>158</v>
      </c>
      <c r="AM36" s="24" t="s">
        <v>158</v>
      </c>
      <c r="AN36" s="24">
        <v>4192914</v>
      </c>
      <c r="AO36" s="24">
        <v>1746</v>
      </c>
      <c r="AP36" s="24">
        <v>4192914</v>
      </c>
      <c r="AQ36" s="24" t="s">
        <v>401</v>
      </c>
      <c r="AR36" s="24" t="s">
        <v>575</v>
      </c>
      <c r="AS36" s="24">
        <v>1746</v>
      </c>
      <c r="AT36" s="24">
        <v>1544663923</v>
      </c>
      <c r="AU36" s="24">
        <f t="shared" si="18"/>
        <v>1</v>
      </c>
      <c r="AV36" s="24">
        <f t="shared" si="19"/>
        <v>1</v>
      </c>
      <c r="AW36" s="24">
        <f t="shared" si="20"/>
        <v>1746</v>
      </c>
      <c r="AX36" s="24">
        <f t="shared" si="21"/>
        <v>4192914</v>
      </c>
      <c r="AY36" s="24">
        <f t="shared" si="22"/>
        <v>2401.4398625429553</v>
      </c>
      <c r="AZ36" s="24" t="str">
        <f t="shared" si="23"/>
        <v/>
      </c>
      <c r="BA36" s="24">
        <f t="shared" si="24"/>
        <v>2401.4398625429553</v>
      </c>
      <c r="BB36" s="24" t="str">
        <f t="shared" si="25"/>
        <v/>
      </c>
      <c r="BC36" s="24" t="str">
        <f t="shared" si="26"/>
        <v/>
      </c>
      <c r="BD36" s="31" t="s">
        <v>158</v>
      </c>
      <c r="BE36" s="31" t="s">
        <v>158</v>
      </c>
      <c r="BF36" s="31">
        <v>73424975</v>
      </c>
      <c r="BG36" s="31">
        <v>542</v>
      </c>
      <c r="BH36" s="31">
        <v>73424975</v>
      </c>
      <c r="BI36" s="31" t="s">
        <v>159</v>
      </c>
      <c r="BJ36" s="31" t="s">
        <v>805</v>
      </c>
      <c r="BK36" s="31">
        <v>542</v>
      </c>
      <c r="BL36" s="31">
        <v>1544527837</v>
      </c>
      <c r="BM36" s="31">
        <f t="shared" si="27"/>
        <v>1</v>
      </c>
      <c r="BN36" s="31">
        <f t="shared" si="28"/>
        <v>1</v>
      </c>
      <c r="BO36" s="31">
        <f t="shared" si="29"/>
        <v>542</v>
      </c>
      <c r="BP36" s="31">
        <f t="shared" si="30"/>
        <v>73424975</v>
      </c>
      <c r="BQ36" s="31">
        <f t="shared" si="31"/>
        <v>135470.4335793358</v>
      </c>
      <c r="BR36" s="31" t="str">
        <f t="shared" si="32"/>
        <v/>
      </c>
      <c r="BS36" s="31">
        <f t="shared" si="33"/>
        <v>135470.4335793358</v>
      </c>
      <c r="BT36" s="31" t="str">
        <f t="shared" si="34"/>
        <v/>
      </c>
      <c r="BU36" s="31" t="str">
        <f t="shared" si="35"/>
        <v/>
      </c>
      <c r="BV36" s="45" t="s">
        <v>158</v>
      </c>
      <c r="BW36" s="45" t="s">
        <v>158</v>
      </c>
      <c r="BX36" s="45">
        <v>59766467</v>
      </c>
      <c r="BY36" s="45">
        <v>4864</v>
      </c>
      <c r="BZ36" s="45">
        <v>59766467</v>
      </c>
      <c r="CA36" s="45" t="s">
        <v>188</v>
      </c>
      <c r="CB36" s="45" t="s">
        <v>2270</v>
      </c>
      <c r="CC36" s="45">
        <v>4879</v>
      </c>
      <c r="CD36" s="45">
        <v>1544119371</v>
      </c>
      <c r="CE36" s="45">
        <f t="shared" si="36"/>
        <v>1</v>
      </c>
      <c r="CF36" s="45">
        <f t="shared" si="37"/>
        <v>1</v>
      </c>
      <c r="CG36" s="45">
        <f t="shared" si="38"/>
        <v>4864</v>
      </c>
      <c r="CH36" s="45">
        <f t="shared" si="39"/>
        <v>59766467</v>
      </c>
      <c r="CI36" s="45">
        <f t="shared" si="40"/>
        <v>12249.737036277926</v>
      </c>
      <c r="CJ36" s="45" t="str">
        <f t="shared" si="41"/>
        <v/>
      </c>
      <c r="CK36" s="45">
        <f t="shared" si="42"/>
        <v>12287.513774671053</v>
      </c>
      <c r="CL36" s="45" t="str">
        <f t="shared" si="43"/>
        <v/>
      </c>
      <c r="CM36" s="45" t="str">
        <f t="shared" si="44"/>
        <v/>
      </c>
    </row>
    <row r="37" spans="1:91" x14ac:dyDescent="0.3">
      <c r="A37" s="1"/>
      <c r="B37" s="10" t="s">
        <v>158</v>
      </c>
      <c r="C37" s="10" t="s">
        <v>158</v>
      </c>
      <c r="D37" s="10">
        <v>85075436</v>
      </c>
      <c r="E37" s="10">
        <v>747</v>
      </c>
      <c r="F37" s="10">
        <v>85075436</v>
      </c>
      <c r="G37" s="10" t="s">
        <v>161</v>
      </c>
      <c r="H37" s="10" t="s">
        <v>204</v>
      </c>
      <c r="I37" s="10">
        <v>747</v>
      </c>
      <c r="J37" s="10">
        <v>1545193370</v>
      </c>
      <c r="K37" s="10">
        <f t="shared" si="0"/>
        <v>1</v>
      </c>
      <c r="L37" s="10">
        <f t="shared" si="1"/>
        <v>1</v>
      </c>
      <c r="M37" s="10">
        <f t="shared" si="2"/>
        <v>747</v>
      </c>
      <c r="N37" s="10">
        <f t="shared" si="3"/>
        <v>85075436</v>
      </c>
      <c r="O37" s="10">
        <f t="shared" si="4"/>
        <v>113889.47255689424</v>
      </c>
      <c r="P37" s="10" t="str">
        <f t="shared" si="5"/>
        <v/>
      </c>
      <c r="Q37" s="10">
        <f t="shared" si="6"/>
        <v>113889.47255689424</v>
      </c>
      <c r="R37" s="10" t="str">
        <f t="shared" si="7"/>
        <v/>
      </c>
      <c r="S37" s="10" t="str">
        <f t="shared" si="8"/>
        <v/>
      </c>
      <c r="T37" s="17" t="s">
        <v>158</v>
      </c>
      <c r="U37" s="17" t="s">
        <v>158</v>
      </c>
      <c r="V37" s="17">
        <v>3976208</v>
      </c>
      <c r="W37" s="17">
        <v>361</v>
      </c>
      <c r="X37" s="17">
        <v>3976208</v>
      </c>
      <c r="Y37" s="17" t="s">
        <v>169</v>
      </c>
      <c r="Z37" s="17" t="s">
        <v>403</v>
      </c>
      <c r="AA37" s="17">
        <v>361</v>
      </c>
      <c r="AB37" s="17">
        <v>1544686306</v>
      </c>
      <c r="AC37" s="17">
        <f t="shared" si="9"/>
        <v>1</v>
      </c>
      <c r="AD37" s="17">
        <f t="shared" si="10"/>
        <v>1</v>
      </c>
      <c r="AE37" s="32">
        <f t="shared" si="11"/>
        <v>361</v>
      </c>
      <c r="AF37" s="32">
        <f t="shared" si="12"/>
        <v>3976208</v>
      </c>
      <c r="AG37" s="32">
        <f t="shared" si="13"/>
        <v>11014.426592797783</v>
      </c>
      <c r="AH37" s="32" t="str">
        <f t="shared" si="14"/>
        <v/>
      </c>
      <c r="AI37" s="32">
        <f t="shared" si="15"/>
        <v>11014.426592797783</v>
      </c>
      <c r="AJ37" s="32" t="str">
        <f t="shared" si="16"/>
        <v/>
      </c>
      <c r="AK37" s="32" t="str">
        <f t="shared" si="17"/>
        <v/>
      </c>
      <c r="AL37" s="24" t="s">
        <v>158</v>
      </c>
      <c r="AM37" s="24" t="s">
        <v>158</v>
      </c>
      <c r="AN37" s="24">
        <v>4326924</v>
      </c>
      <c r="AO37" s="24">
        <v>1799</v>
      </c>
      <c r="AP37" s="24">
        <v>4326924</v>
      </c>
      <c r="AQ37" s="24" t="s">
        <v>179</v>
      </c>
      <c r="AR37" s="24" t="s">
        <v>576</v>
      </c>
      <c r="AS37" s="24">
        <v>1799</v>
      </c>
      <c r="AT37" s="24">
        <v>1544664122</v>
      </c>
      <c r="AU37" s="24">
        <f t="shared" si="18"/>
        <v>1</v>
      </c>
      <c r="AV37" s="24">
        <f t="shared" si="19"/>
        <v>1</v>
      </c>
      <c r="AW37" s="24">
        <f t="shared" si="20"/>
        <v>1799</v>
      </c>
      <c r="AX37" s="24">
        <f t="shared" si="21"/>
        <v>4326924</v>
      </c>
      <c r="AY37" s="24">
        <f t="shared" si="22"/>
        <v>2405.1828793774321</v>
      </c>
      <c r="AZ37" s="24" t="str">
        <f t="shared" si="23"/>
        <v/>
      </c>
      <c r="BA37" s="24">
        <f t="shared" si="24"/>
        <v>2405.1828793774321</v>
      </c>
      <c r="BB37" s="24" t="str">
        <f t="shared" si="25"/>
        <v/>
      </c>
      <c r="BC37" s="24" t="str">
        <f t="shared" si="26"/>
        <v/>
      </c>
      <c r="BD37" s="31" t="s">
        <v>158</v>
      </c>
      <c r="BE37" s="31" t="s">
        <v>158</v>
      </c>
      <c r="BF37" s="31">
        <v>73173094</v>
      </c>
      <c r="BG37" s="31">
        <v>528</v>
      </c>
      <c r="BH37" s="31">
        <v>73173094</v>
      </c>
      <c r="BI37" s="31" t="s">
        <v>159</v>
      </c>
      <c r="BJ37" s="31" t="s">
        <v>806</v>
      </c>
      <c r="BK37" s="31">
        <v>528</v>
      </c>
      <c r="BL37" s="31">
        <v>1544528082</v>
      </c>
      <c r="BM37" s="31">
        <f t="shared" si="27"/>
        <v>1</v>
      </c>
      <c r="BN37" s="31">
        <f t="shared" si="28"/>
        <v>1</v>
      </c>
      <c r="BO37" s="31">
        <f t="shared" si="29"/>
        <v>528</v>
      </c>
      <c r="BP37" s="31">
        <f t="shared" si="30"/>
        <v>73173094</v>
      </c>
      <c r="BQ37" s="31">
        <f t="shared" si="31"/>
        <v>138585.4053030303</v>
      </c>
      <c r="BR37" s="31" t="str">
        <f t="shared" si="32"/>
        <v/>
      </c>
      <c r="BS37" s="31">
        <f t="shared" si="33"/>
        <v>138585.4053030303</v>
      </c>
      <c r="BT37" s="31" t="str">
        <f t="shared" si="34"/>
        <v/>
      </c>
      <c r="BU37" s="31" t="str">
        <f t="shared" si="35"/>
        <v/>
      </c>
      <c r="BV37" s="45" t="s">
        <v>158</v>
      </c>
      <c r="BW37" s="45" t="s">
        <v>158</v>
      </c>
      <c r="BX37" s="45">
        <v>53718312</v>
      </c>
      <c r="BY37" s="45">
        <v>4363</v>
      </c>
      <c r="BZ37" s="45">
        <v>53718312</v>
      </c>
      <c r="CA37" s="45" t="s">
        <v>179</v>
      </c>
      <c r="CB37" s="45" t="s">
        <v>2271</v>
      </c>
      <c r="CC37" s="45">
        <v>4372</v>
      </c>
      <c r="CD37" s="45">
        <v>1544119844</v>
      </c>
      <c r="CE37" s="45">
        <f t="shared" si="36"/>
        <v>1</v>
      </c>
      <c r="CF37" s="45">
        <f t="shared" si="37"/>
        <v>1</v>
      </c>
      <c r="CG37" s="45">
        <f t="shared" si="38"/>
        <v>4363</v>
      </c>
      <c r="CH37" s="45">
        <f t="shared" si="39"/>
        <v>53718312</v>
      </c>
      <c r="CI37" s="45">
        <f t="shared" si="40"/>
        <v>12286.896614821591</v>
      </c>
      <c r="CJ37" s="45" t="str">
        <f t="shared" si="41"/>
        <v/>
      </c>
      <c r="CK37" s="45">
        <f t="shared" si="42"/>
        <v>12312.242035296815</v>
      </c>
      <c r="CL37" s="45" t="str">
        <f t="shared" si="43"/>
        <v/>
      </c>
      <c r="CM37" s="45" t="str">
        <f t="shared" si="44"/>
        <v/>
      </c>
    </row>
    <row r="38" spans="1:91" x14ac:dyDescent="0.3">
      <c r="A38" s="1"/>
      <c r="B38" s="10"/>
      <c r="C38" s="10"/>
      <c r="D38" s="10"/>
      <c r="E38" s="10"/>
      <c r="F38" s="10"/>
      <c r="G38" s="10"/>
      <c r="H38" s="10"/>
      <c r="I38" s="10"/>
      <c r="J38" s="10"/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T38" s="17"/>
      <c r="U38" s="17"/>
      <c r="V38" s="17"/>
      <c r="W38" s="17"/>
      <c r="X38" s="17"/>
      <c r="Y38" s="17"/>
      <c r="Z38" s="17"/>
      <c r="AA38" s="17"/>
      <c r="AB38" s="17"/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L38" s="24"/>
      <c r="AM38" s="24"/>
      <c r="AN38" s="24"/>
      <c r="AO38" s="24"/>
      <c r="AP38" s="24"/>
      <c r="AQ38" s="24"/>
      <c r="AR38" s="24"/>
      <c r="AS38" s="24"/>
      <c r="AT38" s="24"/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D38" s="31"/>
      <c r="BE38" s="31"/>
      <c r="BF38" s="31"/>
      <c r="BG38" s="31"/>
      <c r="BH38" s="31"/>
      <c r="BI38" s="31"/>
      <c r="BJ38" s="31"/>
      <c r="BK38" s="31"/>
      <c r="BL38" s="31"/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 spans="1:91" x14ac:dyDescent="0.3">
      <c r="A39" s="1"/>
      <c r="B39" s="10"/>
      <c r="C39" s="10"/>
      <c r="D39" s="10"/>
      <c r="E39" s="10"/>
      <c r="F39" s="10"/>
      <c r="G39" s="10"/>
      <c r="H39" s="10"/>
      <c r="I39" s="10"/>
      <c r="J39" s="10"/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T39" s="17"/>
      <c r="U39" s="17"/>
      <c r="V39" s="17"/>
      <c r="W39" s="17"/>
      <c r="X39" s="17"/>
      <c r="Y39" s="17"/>
      <c r="Z39" s="17"/>
      <c r="AA39" s="17"/>
      <c r="AB39" s="17"/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L39" s="24"/>
      <c r="AM39" s="24"/>
      <c r="AN39" s="24"/>
      <c r="AO39" s="24"/>
      <c r="AP39" s="24"/>
      <c r="AQ39" s="24"/>
      <c r="AR39" s="24"/>
      <c r="AS39" s="24"/>
      <c r="AT39" s="24"/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D39" s="31"/>
      <c r="BE39" s="31"/>
      <c r="BF39" s="31"/>
      <c r="BG39" s="31"/>
      <c r="BH39" s="31"/>
      <c r="BI39" s="31"/>
      <c r="BJ39" s="31"/>
      <c r="BK39" s="31"/>
      <c r="BL39" s="31"/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 spans="1:91" x14ac:dyDescent="0.3">
      <c r="A40" s="1"/>
      <c r="B40" s="10"/>
      <c r="C40" s="10"/>
      <c r="D40" s="10"/>
      <c r="E40" s="10"/>
      <c r="F40" s="10"/>
      <c r="G40" s="10"/>
      <c r="H40" s="10"/>
      <c r="I40" s="10"/>
      <c r="J40" s="10"/>
      <c r="K40" s="10">
        <f t="shared" ref="K40:K71" si="45">IF(AND(B40=C40,L40=1),1,0)</f>
        <v>0</v>
      </c>
      <c r="L40" s="10">
        <f t="shared" ref="L40:L71" si="46">IF(C40&gt;0,1,0)</f>
        <v>0</v>
      </c>
      <c r="M40" s="10" t="str">
        <f t="shared" ref="M40:M71" si="47">IF(K40=1,E40,"")</f>
        <v/>
      </c>
      <c r="N40" s="10" t="str">
        <f t="shared" ref="N40:N71" si="48">IF(K40=1,D40,"")</f>
        <v/>
      </c>
      <c r="O40" s="10" t="str">
        <f t="shared" ref="O40:O71" si="49">IF(AND(L40&gt;0,K40=1),F40/I40,"")</f>
        <v/>
      </c>
      <c r="P40" s="10" t="str">
        <f t="shared" ref="P40:P71" si="50">IF(AND(L40&gt;0,K40=0),F40/I40,"")</f>
        <v/>
      </c>
      <c r="Q40" s="10" t="str">
        <f t="shared" ref="Q40:Q71" si="51">IF(L40&gt;0,D40/E40,"")</f>
        <v/>
      </c>
      <c r="R40" s="10" t="str">
        <f t="shared" ref="R40:R71" si="52">IF(AND(L40&gt;0,K40=0),(F40-D40)/(I40-E40),"")</f>
        <v/>
      </c>
      <c r="S40" s="10" t="str">
        <f t="shared" ref="S40:S71" si="53">IF(AND(L40&gt;0,K40=0),I40-E40,"")</f>
        <v/>
      </c>
      <c r="T40" s="17"/>
      <c r="U40" s="17"/>
      <c r="V40" s="17"/>
      <c r="W40" s="17"/>
      <c r="X40" s="17"/>
      <c r="Y40" s="17"/>
      <c r="Z40" s="17"/>
      <c r="AA40" s="17"/>
      <c r="AB40" s="17"/>
      <c r="AC40" s="17">
        <f t="shared" ref="AC40:AC71" si="54">IF(AND(T40=U40,AD40=1),1,0)</f>
        <v>0</v>
      </c>
      <c r="AD40" s="17">
        <f t="shared" ref="AD40:AD71" si="55">IF(U40&gt;0,1,0)</f>
        <v>0</v>
      </c>
      <c r="AE40" s="32" t="str">
        <f t="shared" ref="AE40:AE71" si="56">IF(AC40=1,W40,"")</f>
        <v/>
      </c>
      <c r="AF40" s="32" t="str">
        <f t="shared" ref="AF40:AF71" si="57">IF(AC40=1,V40,"")</f>
        <v/>
      </c>
      <c r="AG40" s="32" t="str">
        <f t="shared" ref="AG40:AG71" si="58">IF(AND(AD40&gt;0,AC40=1),X40/AA40,"")</f>
        <v/>
      </c>
      <c r="AH40" s="32" t="str">
        <f t="shared" ref="AH40:AH71" si="59">IF(AND(AD40&gt;0,AC40=0),X40/AA40,"")</f>
        <v/>
      </c>
      <c r="AI40" s="32" t="str">
        <f t="shared" ref="AI40:AI71" si="60">IF(AD40&gt;0,V40/W40,"")</f>
        <v/>
      </c>
      <c r="AJ40" s="32" t="str">
        <f t="shared" ref="AJ40:AJ71" si="61">IF(AND(AD40&gt;0,AC40=0),(X40-V40)/(AA40-W40),"")</f>
        <v/>
      </c>
      <c r="AK40" s="32" t="str">
        <f t="shared" ref="AK40:AK71" si="62">IF(AND(AD40&gt;0,AC40=0),AA40-W40,"")</f>
        <v/>
      </c>
      <c r="AL40" s="24"/>
      <c r="AM40" s="24"/>
      <c r="AN40" s="24"/>
      <c r="AO40" s="24"/>
      <c r="AP40" s="24"/>
      <c r="AQ40" s="24"/>
      <c r="AR40" s="24"/>
      <c r="AS40" s="24"/>
      <c r="AT40" s="24"/>
      <c r="AU40" s="24">
        <f t="shared" ref="AU40:AU71" si="63">IF(AND(AL40=AM40,AV40=1),1,0)</f>
        <v>0</v>
      </c>
      <c r="AV40" s="24">
        <f t="shared" ref="AV40:AV71" si="64">IF(AM40&gt;0,1,0)</f>
        <v>0</v>
      </c>
      <c r="AW40" s="24" t="str">
        <f t="shared" ref="AW40:AW71" si="65">IF(AU40=1,AO40,"")</f>
        <v/>
      </c>
      <c r="AX40" s="24" t="str">
        <f t="shared" ref="AX40:AX71" si="66">IF(AU40=1,AN40,"")</f>
        <v/>
      </c>
      <c r="AY40" s="24" t="str">
        <f t="shared" ref="AY40:AY71" si="67">IF(AND(AV40&gt;0,AU40=1),AP40/AS40,"")</f>
        <v/>
      </c>
      <c r="AZ40" s="24" t="str">
        <f t="shared" ref="AZ40:AZ71" si="68">IF(AND(AV40&gt;0,AU40=0),AP40/AS40,"")</f>
        <v/>
      </c>
      <c r="BA40" s="24" t="str">
        <f t="shared" ref="BA40:BA71" si="69">IF(AV40&gt;0,AN40/AO40,"")</f>
        <v/>
      </c>
      <c r="BB40" s="24" t="str">
        <f t="shared" ref="BB40:BB71" si="70">IF(AND(AV40&gt;0,AU40=0),(AP40-AN40)/(AS40-AO40),"")</f>
        <v/>
      </c>
      <c r="BC40" s="24" t="str">
        <f t="shared" ref="BC40:BC71" si="71">IF(AND(AV40&gt;0,AU40=0),AS40-AO40,"")</f>
        <v/>
      </c>
      <c r="BD40" s="31"/>
      <c r="BE40" s="31"/>
      <c r="BF40" s="31"/>
      <c r="BG40" s="31"/>
      <c r="BH40" s="31"/>
      <c r="BI40" s="31"/>
      <c r="BJ40" s="31"/>
      <c r="BK40" s="31"/>
      <c r="BL40" s="31"/>
      <c r="BM40" s="31">
        <f t="shared" ref="BM40:BM71" si="72">IF(AND(BD40=BE40,BN40=1),1,0)</f>
        <v>0</v>
      </c>
      <c r="BN40" s="31">
        <f t="shared" ref="BN40:BN71" si="73">IF(BE40&gt;0,1,0)</f>
        <v>0</v>
      </c>
      <c r="BO40" s="31" t="str">
        <f t="shared" ref="BO40:BO71" si="74">IF(BM40=1,BG40,"")</f>
        <v/>
      </c>
      <c r="BP40" s="31" t="str">
        <f t="shared" ref="BP40:BP71" si="75">IF(BM40=1,BF40,"")</f>
        <v/>
      </c>
      <c r="BQ40" s="31" t="str">
        <f t="shared" ref="BQ40:BQ71" si="76">IF(AND(BN40&gt;0,BM40=1),BH40/BK40,"")</f>
        <v/>
      </c>
      <c r="BR40" s="31" t="str">
        <f t="shared" ref="BR40:BR71" si="77">IF(AND(BN40&gt;0,BM40=0),BH40/BK40,"")</f>
        <v/>
      </c>
      <c r="BS40" s="31" t="str">
        <f t="shared" ref="BS40:BS71" si="78">IF(BN40&gt;0,BF40/BG40,"")</f>
        <v/>
      </c>
      <c r="BT40" s="31" t="str">
        <f t="shared" ref="BT40:BT71" si="79">IF(AND(BN40&gt;0,BM40=0),(BH40-BF40)/(BK40-BG40),"")</f>
        <v/>
      </c>
      <c r="BU40" s="31" t="str">
        <f t="shared" ref="BU40:BU71" si="80">IF(AND(BN40&gt;0,BM40=0),BK40-BG40,"")</f>
        <v/>
      </c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 spans="1:91" x14ac:dyDescent="0.3">
      <c r="A41" s="1"/>
      <c r="B41" s="10"/>
      <c r="C41" s="10"/>
      <c r="D41" s="10"/>
      <c r="E41" s="10"/>
      <c r="F41" s="10"/>
      <c r="G41" s="10"/>
      <c r="H41" s="10"/>
      <c r="I41" s="10"/>
      <c r="J41" s="10"/>
      <c r="K41" s="10">
        <f t="shared" si="45"/>
        <v>0</v>
      </c>
      <c r="L41" s="10">
        <f t="shared" si="46"/>
        <v>0</v>
      </c>
      <c r="M41" s="10" t="str">
        <f t="shared" si="47"/>
        <v/>
      </c>
      <c r="N41" s="10" t="str">
        <f t="shared" si="48"/>
        <v/>
      </c>
      <c r="O41" s="10" t="str">
        <f t="shared" si="49"/>
        <v/>
      </c>
      <c r="P41" s="10" t="str">
        <f t="shared" si="50"/>
        <v/>
      </c>
      <c r="Q41" s="10" t="str">
        <f t="shared" si="51"/>
        <v/>
      </c>
      <c r="R41" s="10" t="str">
        <f t="shared" si="52"/>
        <v/>
      </c>
      <c r="S41" s="10" t="str">
        <f t="shared" si="53"/>
        <v/>
      </c>
      <c r="T41" s="17"/>
      <c r="U41" s="17"/>
      <c r="V41" s="17"/>
      <c r="W41" s="17"/>
      <c r="X41" s="17"/>
      <c r="Y41" s="17"/>
      <c r="Z41" s="17"/>
      <c r="AA41" s="17"/>
      <c r="AB41" s="17"/>
      <c r="AC41" s="17">
        <f t="shared" si="54"/>
        <v>0</v>
      </c>
      <c r="AD41" s="17">
        <f t="shared" si="55"/>
        <v>0</v>
      </c>
      <c r="AE41" s="32" t="str">
        <f t="shared" si="56"/>
        <v/>
      </c>
      <c r="AF41" s="32" t="str">
        <f t="shared" si="57"/>
        <v/>
      </c>
      <c r="AG41" s="32" t="str">
        <f t="shared" si="58"/>
        <v/>
      </c>
      <c r="AH41" s="32" t="str">
        <f t="shared" si="59"/>
        <v/>
      </c>
      <c r="AI41" s="32" t="str">
        <f t="shared" si="60"/>
        <v/>
      </c>
      <c r="AJ41" s="32" t="str">
        <f t="shared" si="61"/>
        <v/>
      </c>
      <c r="AK41" s="32" t="str">
        <f t="shared" si="62"/>
        <v/>
      </c>
      <c r="AL41" s="24"/>
      <c r="AM41" s="24"/>
      <c r="AN41" s="24"/>
      <c r="AO41" s="24"/>
      <c r="AP41" s="24"/>
      <c r="AQ41" s="24"/>
      <c r="AR41" s="24"/>
      <c r="AS41" s="24"/>
      <c r="AT41" s="24"/>
      <c r="AU41" s="24">
        <f t="shared" si="63"/>
        <v>0</v>
      </c>
      <c r="AV41" s="24">
        <f t="shared" si="64"/>
        <v>0</v>
      </c>
      <c r="AW41" s="24" t="str">
        <f t="shared" si="65"/>
        <v/>
      </c>
      <c r="AX41" s="24" t="str">
        <f t="shared" si="66"/>
        <v/>
      </c>
      <c r="AY41" s="24" t="str">
        <f t="shared" si="67"/>
        <v/>
      </c>
      <c r="AZ41" s="24" t="str">
        <f t="shared" si="68"/>
        <v/>
      </c>
      <c r="BA41" s="24" t="str">
        <f t="shared" si="69"/>
        <v/>
      </c>
      <c r="BB41" s="24" t="str">
        <f t="shared" si="70"/>
        <v/>
      </c>
      <c r="BC41" s="24" t="str">
        <f t="shared" si="71"/>
        <v/>
      </c>
      <c r="BD41" s="31"/>
      <c r="BE41" s="31"/>
      <c r="BF41" s="31"/>
      <c r="BG41" s="31"/>
      <c r="BH41" s="31"/>
      <c r="BI41" s="31"/>
      <c r="BJ41" s="31"/>
      <c r="BK41" s="31"/>
      <c r="BL41" s="31"/>
      <c r="BM41" s="31">
        <f t="shared" si="72"/>
        <v>0</v>
      </c>
      <c r="BN41" s="31">
        <f t="shared" si="73"/>
        <v>0</v>
      </c>
      <c r="BO41" s="31" t="str">
        <f t="shared" si="74"/>
        <v/>
      </c>
      <c r="BP41" s="31" t="str">
        <f t="shared" si="75"/>
        <v/>
      </c>
      <c r="BQ41" s="31" t="str">
        <f t="shared" si="76"/>
        <v/>
      </c>
      <c r="BR41" s="31" t="str">
        <f t="shared" si="77"/>
        <v/>
      </c>
      <c r="BS41" s="31" t="str">
        <f t="shared" si="78"/>
        <v/>
      </c>
      <c r="BT41" s="31" t="str">
        <f t="shared" si="79"/>
        <v/>
      </c>
      <c r="BU41" s="31" t="str">
        <f t="shared" si="80"/>
        <v/>
      </c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 spans="1:91" x14ac:dyDescent="0.3">
      <c r="A42" s="1"/>
      <c r="B42" s="10"/>
      <c r="C42" s="10"/>
      <c r="D42" s="10"/>
      <c r="E42" s="10"/>
      <c r="F42" s="10"/>
      <c r="G42" s="10"/>
      <c r="H42" s="10"/>
      <c r="I42" s="10"/>
      <c r="J42" s="10"/>
      <c r="K42" s="10">
        <f t="shared" si="45"/>
        <v>0</v>
      </c>
      <c r="L42" s="10">
        <f t="shared" si="46"/>
        <v>0</v>
      </c>
      <c r="M42" s="10" t="str">
        <f t="shared" si="47"/>
        <v/>
      </c>
      <c r="N42" s="10" t="str">
        <f t="shared" si="48"/>
        <v/>
      </c>
      <c r="O42" s="10" t="str">
        <f t="shared" si="49"/>
        <v/>
      </c>
      <c r="P42" s="10" t="str">
        <f t="shared" si="50"/>
        <v/>
      </c>
      <c r="Q42" s="10" t="str">
        <f t="shared" si="51"/>
        <v/>
      </c>
      <c r="R42" s="10" t="str">
        <f t="shared" si="52"/>
        <v/>
      </c>
      <c r="S42" s="10" t="str">
        <f t="shared" si="53"/>
        <v/>
      </c>
      <c r="T42" s="17"/>
      <c r="U42" s="17"/>
      <c r="V42" s="17"/>
      <c r="W42" s="17"/>
      <c r="X42" s="17"/>
      <c r="Y42" s="17"/>
      <c r="Z42" s="17"/>
      <c r="AA42" s="17"/>
      <c r="AB42" s="17"/>
      <c r="AC42" s="17">
        <f t="shared" si="54"/>
        <v>0</v>
      </c>
      <c r="AD42" s="17">
        <f t="shared" si="55"/>
        <v>0</v>
      </c>
      <c r="AE42" s="32" t="str">
        <f t="shared" si="56"/>
        <v/>
      </c>
      <c r="AF42" s="32" t="str">
        <f t="shared" si="57"/>
        <v/>
      </c>
      <c r="AG42" s="32" t="str">
        <f t="shared" si="58"/>
        <v/>
      </c>
      <c r="AH42" s="32" t="str">
        <f t="shared" si="59"/>
        <v/>
      </c>
      <c r="AI42" s="32" t="str">
        <f t="shared" si="60"/>
        <v/>
      </c>
      <c r="AJ42" s="32" t="str">
        <f t="shared" si="61"/>
        <v/>
      </c>
      <c r="AK42" s="32" t="str">
        <f t="shared" si="62"/>
        <v/>
      </c>
      <c r="AL42" s="24"/>
      <c r="AM42" s="24"/>
      <c r="AN42" s="24"/>
      <c r="AO42" s="24"/>
      <c r="AP42" s="24"/>
      <c r="AQ42" s="24"/>
      <c r="AR42" s="24"/>
      <c r="AS42" s="24"/>
      <c r="AT42" s="24"/>
      <c r="AU42" s="24">
        <f t="shared" si="63"/>
        <v>0</v>
      </c>
      <c r="AV42" s="24">
        <f t="shared" si="64"/>
        <v>0</v>
      </c>
      <c r="AW42" s="24" t="str">
        <f t="shared" si="65"/>
        <v/>
      </c>
      <c r="AX42" s="24" t="str">
        <f t="shared" si="66"/>
        <v/>
      </c>
      <c r="AY42" s="24" t="str">
        <f t="shared" si="67"/>
        <v/>
      </c>
      <c r="AZ42" s="24" t="str">
        <f t="shared" si="68"/>
        <v/>
      </c>
      <c r="BA42" s="24" t="str">
        <f t="shared" si="69"/>
        <v/>
      </c>
      <c r="BB42" s="24" t="str">
        <f t="shared" si="70"/>
        <v/>
      </c>
      <c r="BC42" s="24" t="str">
        <f t="shared" si="71"/>
        <v/>
      </c>
      <c r="BD42" s="31"/>
      <c r="BE42" s="31"/>
      <c r="BF42" s="31"/>
      <c r="BG42" s="31"/>
      <c r="BH42" s="31"/>
      <c r="BI42" s="31"/>
      <c r="BJ42" s="31"/>
      <c r="BK42" s="31"/>
      <c r="BL42" s="31"/>
      <c r="BM42" s="31">
        <f t="shared" si="72"/>
        <v>0</v>
      </c>
      <c r="BN42" s="31">
        <f t="shared" si="73"/>
        <v>0</v>
      </c>
      <c r="BO42" s="31" t="str">
        <f t="shared" si="74"/>
        <v/>
      </c>
      <c r="BP42" s="31" t="str">
        <f t="shared" si="75"/>
        <v/>
      </c>
      <c r="BQ42" s="31" t="str">
        <f t="shared" si="76"/>
        <v/>
      </c>
      <c r="BR42" s="31" t="str">
        <f t="shared" si="77"/>
        <v/>
      </c>
      <c r="BS42" s="31" t="str">
        <f t="shared" si="78"/>
        <v/>
      </c>
      <c r="BT42" s="31" t="str">
        <f t="shared" si="79"/>
        <v/>
      </c>
      <c r="BU42" s="31" t="str">
        <f t="shared" si="80"/>
        <v/>
      </c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 spans="1:91" x14ac:dyDescent="0.3">
      <c r="A43" s="1"/>
      <c r="B43" s="10"/>
      <c r="C43" s="10"/>
      <c r="D43" s="10"/>
      <c r="E43" s="10"/>
      <c r="F43" s="10"/>
      <c r="G43" s="10"/>
      <c r="H43" s="10"/>
      <c r="I43" s="10"/>
      <c r="J43" s="10"/>
      <c r="K43" s="10">
        <f t="shared" si="45"/>
        <v>0</v>
      </c>
      <c r="L43" s="10">
        <f t="shared" si="46"/>
        <v>0</v>
      </c>
      <c r="M43" s="10" t="str">
        <f t="shared" si="47"/>
        <v/>
      </c>
      <c r="N43" s="10" t="str">
        <f t="shared" si="48"/>
        <v/>
      </c>
      <c r="O43" s="10" t="str">
        <f t="shared" si="49"/>
        <v/>
      </c>
      <c r="P43" s="10" t="str">
        <f t="shared" si="50"/>
        <v/>
      </c>
      <c r="Q43" s="10" t="str">
        <f t="shared" si="51"/>
        <v/>
      </c>
      <c r="R43" s="10" t="str">
        <f t="shared" si="52"/>
        <v/>
      </c>
      <c r="S43" s="10" t="str">
        <f t="shared" si="53"/>
        <v/>
      </c>
      <c r="T43" s="17"/>
      <c r="U43" s="17"/>
      <c r="V43" s="17"/>
      <c r="W43" s="17"/>
      <c r="X43" s="17"/>
      <c r="Y43" s="17"/>
      <c r="Z43" s="17"/>
      <c r="AA43" s="17"/>
      <c r="AB43" s="17"/>
      <c r="AC43" s="17">
        <f t="shared" si="54"/>
        <v>0</v>
      </c>
      <c r="AD43" s="17">
        <f t="shared" si="55"/>
        <v>0</v>
      </c>
      <c r="AE43" s="32" t="str">
        <f t="shared" si="56"/>
        <v/>
      </c>
      <c r="AF43" s="32" t="str">
        <f t="shared" si="57"/>
        <v/>
      </c>
      <c r="AG43" s="32" t="str">
        <f t="shared" si="58"/>
        <v/>
      </c>
      <c r="AH43" s="32" t="str">
        <f t="shared" si="59"/>
        <v/>
      </c>
      <c r="AI43" s="32" t="str">
        <f t="shared" si="60"/>
        <v/>
      </c>
      <c r="AJ43" s="32" t="str">
        <f t="shared" si="61"/>
        <v/>
      </c>
      <c r="AK43" s="32" t="str">
        <f t="shared" si="62"/>
        <v/>
      </c>
      <c r="AL43" s="24"/>
      <c r="AM43" s="24"/>
      <c r="AN43" s="24"/>
      <c r="AO43" s="24"/>
      <c r="AP43" s="24"/>
      <c r="AQ43" s="24"/>
      <c r="AR43" s="24"/>
      <c r="AS43" s="24"/>
      <c r="AT43" s="24"/>
      <c r="AU43" s="24">
        <f t="shared" si="63"/>
        <v>0</v>
      </c>
      <c r="AV43" s="24">
        <f t="shared" si="64"/>
        <v>0</v>
      </c>
      <c r="AW43" s="24" t="str">
        <f t="shared" si="65"/>
        <v/>
      </c>
      <c r="AX43" s="24" t="str">
        <f t="shared" si="66"/>
        <v/>
      </c>
      <c r="AY43" s="24" t="str">
        <f t="shared" si="67"/>
        <v/>
      </c>
      <c r="AZ43" s="24" t="str">
        <f t="shared" si="68"/>
        <v/>
      </c>
      <c r="BA43" s="24" t="str">
        <f t="shared" si="69"/>
        <v/>
      </c>
      <c r="BB43" s="24" t="str">
        <f t="shared" si="70"/>
        <v/>
      </c>
      <c r="BC43" s="24" t="str">
        <f t="shared" si="71"/>
        <v/>
      </c>
      <c r="BD43" s="31"/>
      <c r="BE43" s="31"/>
      <c r="BF43" s="31"/>
      <c r="BG43" s="31"/>
      <c r="BH43" s="31"/>
      <c r="BI43" s="31"/>
      <c r="BJ43" s="31"/>
      <c r="BK43" s="31"/>
      <c r="BL43" s="31"/>
      <c r="BM43" s="31">
        <f t="shared" si="72"/>
        <v>0</v>
      </c>
      <c r="BN43" s="31">
        <f t="shared" si="73"/>
        <v>0</v>
      </c>
      <c r="BO43" s="31" t="str">
        <f t="shared" si="74"/>
        <v/>
      </c>
      <c r="BP43" s="31" t="str">
        <f t="shared" si="75"/>
        <v/>
      </c>
      <c r="BQ43" s="31" t="str">
        <f t="shared" si="76"/>
        <v/>
      </c>
      <c r="BR43" s="31" t="str">
        <f t="shared" si="77"/>
        <v/>
      </c>
      <c r="BS43" s="31" t="str">
        <f t="shared" si="78"/>
        <v/>
      </c>
      <c r="BT43" s="31" t="str">
        <f t="shared" si="79"/>
        <v/>
      </c>
      <c r="BU43" s="31" t="str">
        <f t="shared" si="80"/>
        <v/>
      </c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 spans="1:91" x14ac:dyDescent="0.3">
      <c r="A44" s="1"/>
      <c r="B44" s="10"/>
      <c r="C44" s="10"/>
      <c r="D44" s="10"/>
      <c r="E44" s="10"/>
      <c r="F44" s="10"/>
      <c r="G44" s="10"/>
      <c r="H44" s="10"/>
      <c r="I44" s="10"/>
      <c r="J44" s="10"/>
      <c r="K44" s="10">
        <f t="shared" si="45"/>
        <v>0</v>
      </c>
      <c r="L44" s="10">
        <f t="shared" si="46"/>
        <v>0</v>
      </c>
      <c r="M44" s="10" t="str">
        <f t="shared" si="47"/>
        <v/>
      </c>
      <c r="N44" s="10" t="str">
        <f t="shared" si="48"/>
        <v/>
      </c>
      <c r="O44" s="10" t="str">
        <f t="shared" si="49"/>
        <v/>
      </c>
      <c r="P44" s="10" t="str">
        <f t="shared" si="50"/>
        <v/>
      </c>
      <c r="Q44" s="10" t="str">
        <f t="shared" si="51"/>
        <v/>
      </c>
      <c r="R44" s="10" t="str">
        <f t="shared" si="52"/>
        <v/>
      </c>
      <c r="S44" s="10" t="str">
        <f t="shared" si="53"/>
        <v/>
      </c>
      <c r="T44" s="17"/>
      <c r="U44" s="17"/>
      <c r="V44" s="17"/>
      <c r="W44" s="17"/>
      <c r="X44" s="17"/>
      <c r="Y44" s="17"/>
      <c r="Z44" s="17"/>
      <c r="AA44" s="17"/>
      <c r="AB44" s="17"/>
      <c r="AC44" s="17">
        <f t="shared" si="54"/>
        <v>0</v>
      </c>
      <c r="AD44" s="17">
        <f t="shared" si="55"/>
        <v>0</v>
      </c>
      <c r="AE44" s="32" t="str">
        <f t="shared" si="56"/>
        <v/>
      </c>
      <c r="AF44" s="32" t="str">
        <f t="shared" si="57"/>
        <v/>
      </c>
      <c r="AG44" s="32" t="str">
        <f t="shared" si="58"/>
        <v/>
      </c>
      <c r="AH44" s="32" t="str">
        <f t="shared" si="59"/>
        <v/>
      </c>
      <c r="AI44" s="32" t="str">
        <f t="shared" si="60"/>
        <v/>
      </c>
      <c r="AJ44" s="32" t="str">
        <f t="shared" si="61"/>
        <v/>
      </c>
      <c r="AK44" s="32" t="str">
        <f t="shared" si="62"/>
        <v/>
      </c>
      <c r="AL44" s="24"/>
      <c r="AM44" s="24"/>
      <c r="AN44" s="24"/>
      <c r="AO44" s="24"/>
      <c r="AP44" s="24"/>
      <c r="AQ44" s="24"/>
      <c r="AR44" s="24"/>
      <c r="AS44" s="24"/>
      <c r="AT44" s="24"/>
      <c r="AU44" s="24">
        <f t="shared" si="63"/>
        <v>0</v>
      </c>
      <c r="AV44" s="24">
        <f t="shared" si="64"/>
        <v>0</v>
      </c>
      <c r="AW44" s="24" t="str">
        <f t="shared" si="65"/>
        <v/>
      </c>
      <c r="AX44" s="24" t="str">
        <f t="shared" si="66"/>
        <v/>
      </c>
      <c r="AY44" s="24" t="str">
        <f t="shared" si="67"/>
        <v/>
      </c>
      <c r="AZ44" s="24" t="str">
        <f t="shared" si="68"/>
        <v/>
      </c>
      <c r="BA44" s="24" t="str">
        <f t="shared" si="69"/>
        <v/>
      </c>
      <c r="BB44" s="24" t="str">
        <f t="shared" si="70"/>
        <v/>
      </c>
      <c r="BC44" s="24" t="str">
        <f t="shared" si="71"/>
        <v/>
      </c>
      <c r="BD44" s="31"/>
      <c r="BE44" s="31"/>
      <c r="BF44" s="31"/>
      <c r="BG44" s="31"/>
      <c r="BH44" s="31"/>
      <c r="BI44" s="31"/>
      <c r="BJ44" s="31"/>
      <c r="BK44" s="31"/>
      <c r="BL44" s="31"/>
      <c r="BM44" s="31">
        <f t="shared" si="72"/>
        <v>0</v>
      </c>
      <c r="BN44" s="31">
        <f t="shared" si="73"/>
        <v>0</v>
      </c>
      <c r="BO44" s="31" t="str">
        <f t="shared" si="74"/>
        <v/>
      </c>
      <c r="BP44" s="31" t="str">
        <f t="shared" si="75"/>
        <v/>
      </c>
      <c r="BQ44" s="31" t="str">
        <f t="shared" si="76"/>
        <v/>
      </c>
      <c r="BR44" s="31" t="str">
        <f t="shared" si="77"/>
        <v/>
      </c>
      <c r="BS44" s="31" t="str">
        <f t="shared" si="78"/>
        <v/>
      </c>
      <c r="BT44" s="31" t="str">
        <f t="shared" si="79"/>
        <v/>
      </c>
      <c r="BU44" s="31" t="str">
        <f t="shared" si="80"/>
        <v/>
      </c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 spans="1:91" x14ac:dyDescent="0.3">
      <c r="A45" s="1"/>
      <c r="B45" s="10"/>
      <c r="C45" s="10"/>
      <c r="D45" s="10"/>
      <c r="E45" s="10"/>
      <c r="F45" s="10"/>
      <c r="G45" s="10"/>
      <c r="H45" s="10"/>
      <c r="I45" s="10"/>
      <c r="J45" s="10"/>
      <c r="K45" s="10">
        <f t="shared" si="45"/>
        <v>0</v>
      </c>
      <c r="L45" s="10">
        <f t="shared" si="46"/>
        <v>0</v>
      </c>
      <c r="M45" s="10" t="str">
        <f t="shared" si="47"/>
        <v/>
      </c>
      <c r="N45" s="10" t="str">
        <f t="shared" si="48"/>
        <v/>
      </c>
      <c r="O45" s="10" t="str">
        <f t="shared" si="49"/>
        <v/>
      </c>
      <c r="P45" s="10" t="str">
        <f t="shared" si="50"/>
        <v/>
      </c>
      <c r="Q45" s="10" t="str">
        <f t="shared" si="51"/>
        <v/>
      </c>
      <c r="R45" s="10" t="str">
        <f t="shared" si="52"/>
        <v/>
      </c>
      <c r="S45" s="10" t="str">
        <f t="shared" si="53"/>
        <v/>
      </c>
      <c r="T45" s="17"/>
      <c r="U45" s="17"/>
      <c r="V45" s="17"/>
      <c r="W45" s="17"/>
      <c r="X45" s="17"/>
      <c r="Y45" s="17"/>
      <c r="Z45" s="17"/>
      <c r="AA45" s="17"/>
      <c r="AB45" s="17"/>
      <c r="AC45" s="17">
        <f t="shared" si="54"/>
        <v>0</v>
      </c>
      <c r="AD45" s="17">
        <f t="shared" si="55"/>
        <v>0</v>
      </c>
      <c r="AE45" s="32" t="str">
        <f t="shared" si="56"/>
        <v/>
      </c>
      <c r="AF45" s="32" t="str">
        <f t="shared" si="57"/>
        <v/>
      </c>
      <c r="AG45" s="32" t="str">
        <f t="shared" si="58"/>
        <v/>
      </c>
      <c r="AH45" s="32" t="str">
        <f t="shared" si="59"/>
        <v/>
      </c>
      <c r="AI45" s="32" t="str">
        <f t="shared" si="60"/>
        <v/>
      </c>
      <c r="AJ45" s="32" t="str">
        <f t="shared" si="61"/>
        <v/>
      </c>
      <c r="AK45" s="32" t="str">
        <f t="shared" si="62"/>
        <v/>
      </c>
      <c r="AL45" s="24"/>
      <c r="AM45" s="24"/>
      <c r="AN45" s="24"/>
      <c r="AO45" s="24"/>
      <c r="AP45" s="24"/>
      <c r="AQ45" s="24"/>
      <c r="AR45" s="24"/>
      <c r="AS45" s="24"/>
      <c r="AT45" s="24"/>
      <c r="AU45" s="24">
        <f t="shared" si="63"/>
        <v>0</v>
      </c>
      <c r="AV45" s="24">
        <f t="shared" si="64"/>
        <v>0</v>
      </c>
      <c r="AW45" s="24" t="str">
        <f t="shared" si="65"/>
        <v/>
      </c>
      <c r="AX45" s="24" t="str">
        <f t="shared" si="66"/>
        <v/>
      </c>
      <c r="AY45" s="24" t="str">
        <f t="shared" si="67"/>
        <v/>
      </c>
      <c r="AZ45" s="24" t="str">
        <f t="shared" si="68"/>
        <v/>
      </c>
      <c r="BA45" s="24" t="str">
        <f t="shared" si="69"/>
        <v/>
      </c>
      <c r="BB45" s="24" t="str">
        <f t="shared" si="70"/>
        <v/>
      </c>
      <c r="BC45" s="24" t="str">
        <f t="shared" si="71"/>
        <v/>
      </c>
      <c r="BD45" s="31"/>
      <c r="BE45" s="31"/>
      <c r="BF45" s="31"/>
      <c r="BG45" s="31"/>
      <c r="BH45" s="31"/>
      <c r="BI45" s="31"/>
      <c r="BJ45" s="31"/>
      <c r="BK45" s="31"/>
      <c r="BL45" s="31"/>
      <c r="BM45" s="31">
        <f t="shared" si="72"/>
        <v>0</v>
      </c>
      <c r="BN45" s="31">
        <f t="shared" si="73"/>
        <v>0</v>
      </c>
      <c r="BO45" s="31" t="str">
        <f t="shared" si="74"/>
        <v/>
      </c>
      <c r="BP45" s="31" t="str">
        <f t="shared" si="75"/>
        <v/>
      </c>
      <c r="BQ45" s="31" t="str">
        <f t="shared" si="76"/>
        <v/>
      </c>
      <c r="BR45" s="31" t="str">
        <f t="shared" si="77"/>
        <v/>
      </c>
      <c r="BS45" s="31" t="str">
        <f t="shared" si="78"/>
        <v/>
      </c>
      <c r="BT45" s="31" t="str">
        <f t="shared" si="79"/>
        <v/>
      </c>
      <c r="BU45" s="31" t="str">
        <f t="shared" si="80"/>
        <v/>
      </c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 spans="1:91" x14ac:dyDescent="0.3">
      <c r="A46" s="1"/>
      <c r="B46" s="10"/>
      <c r="C46" s="10"/>
      <c r="D46" s="10"/>
      <c r="E46" s="10"/>
      <c r="F46" s="10"/>
      <c r="G46" s="10"/>
      <c r="H46" s="10"/>
      <c r="I46" s="10"/>
      <c r="J46" s="10"/>
      <c r="K46" s="10">
        <f t="shared" si="45"/>
        <v>0</v>
      </c>
      <c r="L46" s="10">
        <f t="shared" si="46"/>
        <v>0</v>
      </c>
      <c r="M46" s="10" t="str">
        <f t="shared" si="47"/>
        <v/>
      </c>
      <c r="N46" s="10" t="str">
        <f t="shared" si="48"/>
        <v/>
      </c>
      <c r="O46" s="10" t="str">
        <f t="shared" si="49"/>
        <v/>
      </c>
      <c r="P46" s="10" t="str">
        <f t="shared" si="50"/>
        <v/>
      </c>
      <c r="Q46" s="10" t="str">
        <f t="shared" si="51"/>
        <v/>
      </c>
      <c r="R46" s="10" t="str">
        <f t="shared" si="52"/>
        <v/>
      </c>
      <c r="S46" s="10" t="str">
        <f t="shared" si="53"/>
        <v/>
      </c>
      <c r="T46" s="17"/>
      <c r="U46" s="17"/>
      <c r="V46" s="17"/>
      <c r="W46" s="17"/>
      <c r="X46" s="17"/>
      <c r="Y46" s="17"/>
      <c r="Z46" s="17"/>
      <c r="AA46" s="17"/>
      <c r="AB46" s="17"/>
      <c r="AC46" s="17">
        <f t="shared" si="54"/>
        <v>0</v>
      </c>
      <c r="AD46" s="17">
        <f t="shared" si="55"/>
        <v>0</v>
      </c>
      <c r="AE46" s="32" t="str">
        <f t="shared" si="56"/>
        <v/>
      </c>
      <c r="AF46" s="32" t="str">
        <f t="shared" si="57"/>
        <v/>
      </c>
      <c r="AG46" s="32" t="str">
        <f t="shared" si="58"/>
        <v/>
      </c>
      <c r="AH46" s="32" t="str">
        <f t="shared" si="59"/>
        <v/>
      </c>
      <c r="AI46" s="32" t="str">
        <f t="shared" si="60"/>
        <v/>
      </c>
      <c r="AJ46" s="32" t="str">
        <f t="shared" si="61"/>
        <v/>
      </c>
      <c r="AK46" s="32" t="str">
        <f t="shared" si="62"/>
        <v/>
      </c>
      <c r="AL46" s="24"/>
      <c r="AM46" s="24"/>
      <c r="AN46" s="24"/>
      <c r="AO46" s="24"/>
      <c r="AP46" s="24"/>
      <c r="AQ46" s="24"/>
      <c r="AR46" s="24"/>
      <c r="AS46" s="24"/>
      <c r="AT46" s="24"/>
      <c r="AU46" s="24">
        <f t="shared" si="63"/>
        <v>0</v>
      </c>
      <c r="AV46" s="24">
        <f t="shared" si="64"/>
        <v>0</v>
      </c>
      <c r="AW46" s="24" t="str">
        <f t="shared" si="65"/>
        <v/>
      </c>
      <c r="AX46" s="24" t="str">
        <f t="shared" si="66"/>
        <v/>
      </c>
      <c r="AY46" s="24" t="str">
        <f t="shared" si="67"/>
        <v/>
      </c>
      <c r="AZ46" s="24" t="str">
        <f t="shared" si="68"/>
        <v/>
      </c>
      <c r="BA46" s="24" t="str">
        <f t="shared" si="69"/>
        <v/>
      </c>
      <c r="BB46" s="24" t="str">
        <f t="shared" si="70"/>
        <v/>
      </c>
      <c r="BC46" s="24" t="str">
        <f t="shared" si="71"/>
        <v/>
      </c>
      <c r="BD46" s="31"/>
      <c r="BE46" s="31"/>
      <c r="BF46" s="31"/>
      <c r="BG46" s="31"/>
      <c r="BH46" s="31"/>
      <c r="BI46" s="31"/>
      <c r="BJ46" s="31"/>
      <c r="BK46" s="31"/>
      <c r="BL46" s="31"/>
      <c r="BM46" s="31">
        <f t="shared" si="72"/>
        <v>0</v>
      </c>
      <c r="BN46" s="31">
        <f t="shared" si="73"/>
        <v>0</v>
      </c>
      <c r="BO46" s="31" t="str">
        <f t="shared" si="74"/>
        <v/>
      </c>
      <c r="BP46" s="31" t="str">
        <f t="shared" si="75"/>
        <v/>
      </c>
      <c r="BQ46" s="31" t="str">
        <f t="shared" si="76"/>
        <v/>
      </c>
      <c r="BR46" s="31" t="str">
        <f t="shared" si="77"/>
        <v/>
      </c>
      <c r="BS46" s="31" t="str">
        <f t="shared" si="78"/>
        <v/>
      </c>
      <c r="BT46" s="31" t="str">
        <f t="shared" si="79"/>
        <v/>
      </c>
      <c r="BU46" s="31" t="str">
        <f t="shared" si="80"/>
        <v/>
      </c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 spans="1:91" x14ac:dyDescent="0.3">
      <c r="A47" s="1"/>
      <c r="B47" s="10"/>
      <c r="C47" s="10"/>
      <c r="D47" s="10"/>
      <c r="E47" s="10"/>
      <c r="F47" s="10"/>
      <c r="G47" s="10"/>
      <c r="H47" s="10"/>
      <c r="I47" s="10"/>
      <c r="J47" s="10"/>
      <c r="K47" s="10">
        <f t="shared" si="45"/>
        <v>0</v>
      </c>
      <c r="L47" s="10">
        <f t="shared" si="46"/>
        <v>0</v>
      </c>
      <c r="M47" s="10" t="str">
        <f t="shared" si="47"/>
        <v/>
      </c>
      <c r="N47" s="10" t="str">
        <f t="shared" si="48"/>
        <v/>
      </c>
      <c r="O47" s="10" t="str">
        <f t="shared" si="49"/>
        <v/>
      </c>
      <c r="P47" s="10" t="str">
        <f t="shared" si="50"/>
        <v/>
      </c>
      <c r="Q47" s="10" t="str">
        <f t="shared" si="51"/>
        <v/>
      </c>
      <c r="R47" s="10" t="str">
        <f t="shared" si="52"/>
        <v/>
      </c>
      <c r="S47" s="10" t="str">
        <f t="shared" si="53"/>
        <v/>
      </c>
      <c r="T47" s="17"/>
      <c r="U47" s="17"/>
      <c r="V47" s="17"/>
      <c r="W47" s="17"/>
      <c r="X47" s="17"/>
      <c r="Y47" s="17"/>
      <c r="Z47" s="17"/>
      <c r="AA47" s="17"/>
      <c r="AB47" s="17"/>
      <c r="AC47" s="17">
        <f t="shared" si="54"/>
        <v>0</v>
      </c>
      <c r="AD47" s="17">
        <f t="shared" si="55"/>
        <v>0</v>
      </c>
      <c r="AE47" s="32" t="str">
        <f t="shared" si="56"/>
        <v/>
      </c>
      <c r="AF47" s="32" t="str">
        <f t="shared" si="57"/>
        <v/>
      </c>
      <c r="AG47" s="32" t="str">
        <f t="shared" si="58"/>
        <v/>
      </c>
      <c r="AH47" s="32" t="str">
        <f t="shared" si="59"/>
        <v/>
      </c>
      <c r="AI47" s="32" t="str">
        <f t="shared" si="60"/>
        <v/>
      </c>
      <c r="AJ47" s="32" t="str">
        <f t="shared" si="61"/>
        <v/>
      </c>
      <c r="AK47" s="32" t="str">
        <f t="shared" si="62"/>
        <v/>
      </c>
      <c r="AL47" s="24"/>
      <c r="AM47" s="24"/>
      <c r="AN47" s="24"/>
      <c r="AO47" s="24"/>
      <c r="AP47" s="24"/>
      <c r="AQ47" s="24"/>
      <c r="AR47" s="24"/>
      <c r="AS47" s="24"/>
      <c r="AT47" s="24"/>
      <c r="AU47" s="24">
        <f t="shared" si="63"/>
        <v>0</v>
      </c>
      <c r="AV47" s="24">
        <f t="shared" si="64"/>
        <v>0</v>
      </c>
      <c r="AW47" s="24" t="str">
        <f t="shared" si="65"/>
        <v/>
      </c>
      <c r="AX47" s="24" t="str">
        <f t="shared" si="66"/>
        <v/>
      </c>
      <c r="AY47" s="24" t="str">
        <f t="shared" si="67"/>
        <v/>
      </c>
      <c r="AZ47" s="24" t="str">
        <f t="shared" si="68"/>
        <v/>
      </c>
      <c r="BA47" s="24" t="str">
        <f t="shared" si="69"/>
        <v/>
      </c>
      <c r="BB47" s="24" t="str">
        <f t="shared" si="70"/>
        <v/>
      </c>
      <c r="BC47" s="24" t="str">
        <f t="shared" si="71"/>
        <v/>
      </c>
      <c r="BD47" s="31"/>
      <c r="BE47" s="31"/>
      <c r="BF47" s="31"/>
      <c r="BG47" s="31"/>
      <c r="BH47" s="31"/>
      <c r="BI47" s="31"/>
      <c r="BJ47" s="31"/>
      <c r="BK47" s="31"/>
      <c r="BL47" s="31"/>
      <c r="BM47" s="31">
        <f t="shared" si="72"/>
        <v>0</v>
      </c>
      <c r="BN47" s="31">
        <f t="shared" si="73"/>
        <v>0</v>
      </c>
      <c r="BO47" s="31" t="str">
        <f t="shared" si="74"/>
        <v/>
      </c>
      <c r="BP47" s="31" t="str">
        <f t="shared" si="75"/>
        <v/>
      </c>
      <c r="BQ47" s="31" t="str">
        <f t="shared" si="76"/>
        <v/>
      </c>
      <c r="BR47" s="31" t="str">
        <f t="shared" si="77"/>
        <v/>
      </c>
      <c r="BS47" s="31" t="str">
        <f t="shared" si="78"/>
        <v/>
      </c>
      <c r="BT47" s="31" t="str">
        <f t="shared" si="79"/>
        <v/>
      </c>
      <c r="BU47" s="31" t="str">
        <f t="shared" si="80"/>
        <v/>
      </c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 spans="1:91" x14ac:dyDescent="0.3">
      <c r="A48" s="1"/>
      <c r="B48" s="10"/>
      <c r="C48" s="10"/>
      <c r="D48" s="10"/>
      <c r="E48" s="10"/>
      <c r="F48" s="10"/>
      <c r="G48" s="10"/>
      <c r="H48" s="10"/>
      <c r="I48" s="10"/>
      <c r="J48" s="10"/>
      <c r="K48" s="10">
        <f t="shared" si="45"/>
        <v>0</v>
      </c>
      <c r="L48" s="10">
        <f t="shared" si="46"/>
        <v>0</v>
      </c>
      <c r="M48" s="10" t="str">
        <f t="shared" si="47"/>
        <v/>
      </c>
      <c r="N48" s="10" t="str">
        <f t="shared" si="48"/>
        <v/>
      </c>
      <c r="O48" s="10" t="str">
        <f t="shared" si="49"/>
        <v/>
      </c>
      <c r="P48" s="10" t="str">
        <f t="shared" si="50"/>
        <v/>
      </c>
      <c r="Q48" s="10" t="str">
        <f t="shared" si="51"/>
        <v/>
      </c>
      <c r="R48" s="10" t="str">
        <f t="shared" si="52"/>
        <v/>
      </c>
      <c r="S48" s="10" t="str">
        <f t="shared" si="53"/>
        <v/>
      </c>
      <c r="T48" s="17"/>
      <c r="U48" s="17"/>
      <c r="V48" s="17"/>
      <c r="W48" s="17"/>
      <c r="X48" s="17"/>
      <c r="Y48" s="17"/>
      <c r="Z48" s="17"/>
      <c r="AA48" s="17"/>
      <c r="AB48" s="17"/>
      <c r="AC48" s="17">
        <f t="shared" si="54"/>
        <v>0</v>
      </c>
      <c r="AD48" s="17">
        <f t="shared" si="55"/>
        <v>0</v>
      </c>
      <c r="AE48" s="32" t="str">
        <f t="shared" si="56"/>
        <v/>
      </c>
      <c r="AF48" s="32" t="str">
        <f t="shared" si="57"/>
        <v/>
      </c>
      <c r="AG48" s="32" t="str">
        <f t="shared" si="58"/>
        <v/>
      </c>
      <c r="AH48" s="32" t="str">
        <f t="shared" si="59"/>
        <v/>
      </c>
      <c r="AI48" s="32" t="str">
        <f t="shared" si="60"/>
        <v/>
      </c>
      <c r="AJ48" s="32" t="str">
        <f t="shared" si="61"/>
        <v/>
      </c>
      <c r="AK48" s="32" t="str">
        <f t="shared" si="62"/>
        <v/>
      </c>
      <c r="AL48" s="24"/>
      <c r="AM48" s="24"/>
      <c r="AN48" s="24"/>
      <c r="AO48" s="24"/>
      <c r="AP48" s="24"/>
      <c r="AQ48" s="24"/>
      <c r="AR48" s="24"/>
      <c r="AS48" s="24"/>
      <c r="AT48" s="24"/>
      <c r="AU48" s="24">
        <f t="shared" si="63"/>
        <v>0</v>
      </c>
      <c r="AV48" s="24">
        <f t="shared" si="64"/>
        <v>0</v>
      </c>
      <c r="AW48" s="24" t="str">
        <f t="shared" si="65"/>
        <v/>
      </c>
      <c r="AX48" s="24" t="str">
        <f t="shared" si="66"/>
        <v/>
      </c>
      <c r="AY48" s="24" t="str">
        <f t="shared" si="67"/>
        <v/>
      </c>
      <c r="AZ48" s="24" t="str">
        <f t="shared" si="68"/>
        <v/>
      </c>
      <c r="BA48" s="24" t="str">
        <f t="shared" si="69"/>
        <v/>
      </c>
      <c r="BB48" s="24" t="str">
        <f t="shared" si="70"/>
        <v/>
      </c>
      <c r="BC48" s="24" t="str">
        <f t="shared" si="71"/>
        <v/>
      </c>
      <c r="BD48" s="31"/>
      <c r="BE48" s="31"/>
      <c r="BF48" s="31"/>
      <c r="BG48" s="31"/>
      <c r="BH48" s="31"/>
      <c r="BI48" s="31"/>
      <c r="BJ48" s="31"/>
      <c r="BK48" s="31"/>
      <c r="BL48" s="31"/>
      <c r="BM48" s="31">
        <f t="shared" si="72"/>
        <v>0</v>
      </c>
      <c r="BN48" s="31">
        <f t="shared" si="73"/>
        <v>0</v>
      </c>
      <c r="BO48" s="31" t="str">
        <f t="shared" si="74"/>
        <v/>
      </c>
      <c r="BP48" s="31" t="str">
        <f t="shared" si="75"/>
        <v/>
      </c>
      <c r="BQ48" s="31" t="str">
        <f t="shared" si="76"/>
        <v/>
      </c>
      <c r="BR48" s="31" t="str">
        <f t="shared" si="77"/>
        <v/>
      </c>
      <c r="BS48" s="31" t="str">
        <f t="shared" si="78"/>
        <v/>
      </c>
      <c r="BT48" s="31" t="str">
        <f t="shared" si="79"/>
        <v/>
      </c>
      <c r="BU48" s="31" t="str">
        <f t="shared" si="80"/>
        <v/>
      </c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 spans="1:91" x14ac:dyDescent="0.3">
      <c r="A49" s="1"/>
      <c r="B49" s="10"/>
      <c r="C49" s="10"/>
      <c r="D49" s="10"/>
      <c r="E49" s="10"/>
      <c r="F49" s="10"/>
      <c r="G49" s="10"/>
      <c r="H49" s="10"/>
      <c r="I49" s="10"/>
      <c r="J49" s="10"/>
      <c r="K49" s="10">
        <f t="shared" si="45"/>
        <v>0</v>
      </c>
      <c r="L49" s="10">
        <f t="shared" si="46"/>
        <v>0</v>
      </c>
      <c r="M49" s="10" t="str">
        <f t="shared" si="47"/>
        <v/>
      </c>
      <c r="N49" s="10" t="str">
        <f t="shared" si="48"/>
        <v/>
      </c>
      <c r="O49" s="10" t="str">
        <f t="shared" si="49"/>
        <v/>
      </c>
      <c r="P49" s="10" t="str">
        <f t="shared" si="50"/>
        <v/>
      </c>
      <c r="Q49" s="10" t="str">
        <f t="shared" si="51"/>
        <v/>
      </c>
      <c r="R49" s="10" t="str">
        <f t="shared" si="52"/>
        <v/>
      </c>
      <c r="S49" s="10" t="str">
        <f t="shared" si="53"/>
        <v/>
      </c>
      <c r="T49" s="17"/>
      <c r="U49" s="17"/>
      <c r="V49" s="17"/>
      <c r="W49" s="17"/>
      <c r="X49" s="17"/>
      <c r="Y49" s="17"/>
      <c r="Z49" s="17"/>
      <c r="AA49" s="17"/>
      <c r="AB49" s="17"/>
      <c r="AC49" s="17">
        <f t="shared" si="54"/>
        <v>0</v>
      </c>
      <c r="AD49" s="17">
        <f t="shared" si="55"/>
        <v>0</v>
      </c>
      <c r="AE49" s="32" t="str">
        <f t="shared" si="56"/>
        <v/>
      </c>
      <c r="AF49" s="32" t="str">
        <f t="shared" si="57"/>
        <v/>
      </c>
      <c r="AG49" s="32" t="str">
        <f t="shared" si="58"/>
        <v/>
      </c>
      <c r="AH49" s="32" t="str">
        <f t="shared" si="59"/>
        <v/>
      </c>
      <c r="AI49" s="32" t="str">
        <f t="shared" si="60"/>
        <v/>
      </c>
      <c r="AJ49" s="32" t="str">
        <f t="shared" si="61"/>
        <v/>
      </c>
      <c r="AK49" s="32" t="str">
        <f t="shared" si="62"/>
        <v/>
      </c>
      <c r="AL49" s="24"/>
      <c r="AM49" s="24"/>
      <c r="AN49" s="24"/>
      <c r="AO49" s="24"/>
      <c r="AP49" s="24"/>
      <c r="AQ49" s="24"/>
      <c r="AR49" s="24"/>
      <c r="AS49" s="24"/>
      <c r="AT49" s="24"/>
      <c r="AU49" s="24">
        <f t="shared" si="63"/>
        <v>0</v>
      </c>
      <c r="AV49" s="24">
        <f t="shared" si="64"/>
        <v>0</v>
      </c>
      <c r="AW49" s="24" t="str">
        <f t="shared" si="65"/>
        <v/>
      </c>
      <c r="AX49" s="24" t="str">
        <f t="shared" si="66"/>
        <v/>
      </c>
      <c r="AY49" s="24" t="str">
        <f t="shared" si="67"/>
        <v/>
      </c>
      <c r="AZ49" s="24" t="str">
        <f t="shared" si="68"/>
        <v/>
      </c>
      <c r="BA49" s="24" t="str">
        <f t="shared" si="69"/>
        <v/>
      </c>
      <c r="BB49" s="24" t="str">
        <f t="shared" si="70"/>
        <v/>
      </c>
      <c r="BC49" s="24" t="str">
        <f t="shared" si="71"/>
        <v/>
      </c>
      <c r="BD49" s="31"/>
      <c r="BE49" s="31"/>
      <c r="BF49" s="31"/>
      <c r="BG49" s="31"/>
      <c r="BH49" s="31"/>
      <c r="BI49" s="31"/>
      <c r="BJ49" s="31"/>
      <c r="BK49" s="31"/>
      <c r="BL49" s="31"/>
      <c r="BM49" s="31">
        <f t="shared" si="72"/>
        <v>0</v>
      </c>
      <c r="BN49" s="31">
        <f t="shared" si="73"/>
        <v>0</v>
      </c>
      <c r="BO49" s="31" t="str">
        <f t="shared" si="74"/>
        <v/>
      </c>
      <c r="BP49" s="31" t="str">
        <f t="shared" si="75"/>
        <v/>
      </c>
      <c r="BQ49" s="31" t="str">
        <f t="shared" si="76"/>
        <v/>
      </c>
      <c r="BR49" s="31" t="str">
        <f t="shared" si="77"/>
        <v/>
      </c>
      <c r="BS49" s="31" t="str">
        <f t="shared" si="78"/>
        <v/>
      </c>
      <c r="BT49" s="31" t="str">
        <f t="shared" si="79"/>
        <v/>
      </c>
      <c r="BU49" s="31" t="str">
        <f t="shared" si="80"/>
        <v/>
      </c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 spans="1:91" x14ac:dyDescent="0.3">
      <c r="A50" s="1"/>
      <c r="B50" s="10"/>
      <c r="C50" s="10"/>
      <c r="D50" s="10"/>
      <c r="E50" s="10"/>
      <c r="F50" s="10"/>
      <c r="G50" s="10"/>
      <c r="H50" s="10"/>
      <c r="I50" s="10"/>
      <c r="J50" s="10"/>
      <c r="K50" s="10">
        <f t="shared" si="45"/>
        <v>0</v>
      </c>
      <c r="L50" s="10">
        <f t="shared" si="46"/>
        <v>0</v>
      </c>
      <c r="M50" s="10" t="str">
        <f t="shared" si="47"/>
        <v/>
      </c>
      <c r="N50" s="10" t="str">
        <f t="shared" si="48"/>
        <v/>
      </c>
      <c r="O50" s="10" t="str">
        <f t="shared" si="49"/>
        <v/>
      </c>
      <c r="P50" s="10" t="str">
        <f t="shared" si="50"/>
        <v/>
      </c>
      <c r="Q50" s="10" t="str">
        <f t="shared" si="51"/>
        <v/>
      </c>
      <c r="R50" s="10" t="str">
        <f t="shared" si="52"/>
        <v/>
      </c>
      <c r="S50" s="10" t="str">
        <f t="shared" si="53"/>
        <v/>
      </c>
      <c r="T50" s="17"/>
      <c r="U50" s="17"/>
      <c r="V50" s="17"/>
      <c r="W50" s="17"/>
      <c r="X50" s="17"/>
      <c r="Y50" s="17"/>
      <c r="Z50" s="17"/>
      <c r="AA50" s="17"/>
      <c r="AB50" s="17"/>
      <c r="AC50" s="17">
        <f t="shared" si="54"/>
        <v>0</v>
      </c>
      <c r="AD50" s="17">
        <f t="shared" si="55"/>
        <v>0</v>
      </c>
      <c r="AE50" s="32" t="str">
        <f t="shared" si="56"/>
        <v/>
      </c>
      <c r="AF50" s="32" t="str">
        <f t="shared" si="57"/>
        <v/>
      </c>
      <c r="AG50" s="32" t="str">
        <f t="shared" si="58"/>
        <v/>
      </c>
      <c r="AH50" s="32" t="str">
        <f t="shared" si="59"/>
        <v/>
      </c>
      <c r="AI50" s="32" t="str">
        <f t="shared" si="60"/>
        <v/>
      </c>
      <c r="AJ50" s="32" t="str">
        <f t="shared" si="61"/>
        <v/>
      </c>
      <c r="AK50" s="32" t="str">
        <f t="shared" si="62"/>
        <v/>
      </c>
      <c r="AL50" s="24"/>
      <c r="AM50" s="24"/>
      <c r="AN50" s="24"/>
      <c r="AO50" s="24"/>
      <c r="AP50" s="24"/>
      <c r="AQ50" s="24"/>
      <c r="AR50" s="24"/>
      <c r="AS50" s="24"/>
      <c r="AT50" s="24"/>
      <c r="AU50" s="24">
        <f t="shared" si="63"/>
        <v>0</v>
      </c>
      <c r="AV50" s="24">
        <f t="shared" si="64"/>
        <v>0</v>
      </c>
      <c r="AW50" s="24" t="str">
        <f t="shared" si="65"/>
        <v/>
      </c>
      <c r="AX50" s="24" t="str">
        <f t="shared" si="66"/>
        <v/>
      </c>
      <c r="AY50" s="24" t="str">
        <f t="shared" si="67"/>
        <v/>
      </c>
      <c r="AZ50" s="24" t="str">
        <f t="shared" si="68"/>
        <v/>
      </c>
      <c r="BA50" s="24" t="str">
        <f t="shared" si="69"/>
        <v/>
      </c>
      <c r="BB50" s="24" t="str">
        <f t="shared" si="70"/>
        <v/>
      </c>
      <c r="BC50" s="24" t="str">
        <f t="shared" si="71"/>
        <v/>
      </c>
      <c r="BD50" s="31"/>
      <c r="BE50" s="31"/>
      <c r="BF50" s="31"/>
      <c r="BG50" s="31"/>
      <c r="BH50" s="31"/>
      <c r="BI50" s="31"/>
      <c r="BJ50" s="31"/>
      <c r="BK50" s="31"/>
      <c r="BL50" s="31"/>
      <c r="BM50" s="31">
        <f t="shared" si="72"/>
        <v>0</v>
      </c>
      <c r="BN50" s="31">
        <f t="shared" si="73"/>
        <v>0</v>
      </c>
      <c r="BO50" s="31" t="str">
        <f t="shared" si="74"/>
        <v/>
      </c>
      <c r="BP50" s="31" t="str">
        <f t="shared" si="75"/>
        <v/>
      </c>
      <c r="BQ50" s="31" t="str">
        <f t="shared" si="76"/>
        <v/>
      </c>
      <c r="BR50" s="31" t="str">
        <f t="shared" si="77"/>
        <v/>
      </c>
      <c r="BS50" s="31" t="str">
        <f t="shared" si="78"/>
        <v/>
      </c>
      <c r="BT50" s="31" t="str">
        <f t="shared" si="79"/>
        <v/>
      </c>
      <c r="BU50" s="31" t="str">
        <f t="shared" si="80"/>
        <v/>
      </c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 spans="1:91" x14ac:dyDescent="0.3">
      <c r="A51" s="1"/>
      <c r="B51" s="10"/>
      <c r="C51" s="10"/>
      <c r="D51" s="10"/>
      <c r="E51" s="10"/>
      <c r="F51" s="10"/>
      <c r="G51" s="10"/>
      <c r="H51" s="10"/>
      <c r="I51" s="10"/>
      <c r="J51" s="10"/>
      <c r="K51" s="10">
        <f t="shared" si="45"/>
        <v>0</v>
      </c>
      <c r="L51" s="10">
        <f t="shared" si="46"/>
        <v>0</v>
      </c>
      <c r="M51" s="10" t="str">
        <f t="shared" si="47"/>
        <v/>
      </c>
      <c r="N51" s="10" t="str">
        <f t="shared" si="48"/>
        <v/>
      </c>
      <c r="O51" s="10" t="str">
        <f t="shared" si="49"/>
        <v/>
      </c>
      <c r="P51" s="10" t="str">
        <f t="shared" si="50"/>
        <v/>
      </c>
      <c r="Q51" s="10" t="str">
        <f t="shared" si="51"/>
        <v/>
      </c>
      <c r="R51" s="10" t="str">
        <f t="shared" si="52"/>
        <v/>
      </c>
      <c r="S51" s="10" t="str">
        <f t="shared" si="53"/>
        <v/>
      </c>
      <c r="T51" s="17"/>
      <c r="U51" s="17"/>
      <c r="V51" s="17"/>
      <c r="W51" s="17"/>
      <c r="X51" s="17"/>
      <c r="Y51" s="17"/>
      <c r="Z51" s="17"/>
      <c r="AA51" s="17"/>
      <c r="AB51" s="17"/>
      <c r="AC51" s="17">
        <f t="shared" si="54"/>
        <v>0</v>
      </c>
      <c r="AD51" s="17">
        <f t="shared" si="55"/>
        <v>0</v>
      </c>
      <c r="AE51" s="32" t="str">
        <f t="shared" si="56"/>
        <v/>
      </c>
      <c r="AF51" s="32" t="str">
        <f t="shared" si="57"/>
        <v/>
      </c>
      <c r="AG51" s="32" t="str">
        <f t="shared" si="58"/>
        <v/>
      </c>
      <c r="AH51" s="32" t="str">
        <f t="shared" si="59"/>
        <v/>
      </c>
      <c r="AI51" s="32" t="str">
        <f t="shared" si="60"/>
        <v/>
      </c>
      <c r="AJ51" s="32" t="str">
        <f t="shared" si="61"/>
        <v/>
      </c>
      <c r="AK51" s="32" t="str">
        <f t="shared" si="62"/>
        <v/>
      </c>
      <c r="AL51" s="24"/>
      <c r="AM51" s="24"/>
      <c r="AN51" s="24"/>
      <c r="AO51" s="24"/>
      <c r="AP51" s="24"/>
      <c r="AQ51" s="24"/>
      <c r="AR51" s="24"/>
      <c r="AS51" s="24"/>
      <c r="AT51" s="24"/>
      <c r="AU51" s="24">
        <f t="shared" si="63"/>
        <v>0</v>
      </c>
      <c r="AV51" s="24">
        <f t="shared" si="64"/>
        <v>0</v>
      </c>
      <c r="AW51" s="24" t="str">
        <f t="shared" si="65"/>
        <v/>
      </c>
      <c r="AX51" s="24" t="str">
        <f t="shared" si="66"/>
        <v/>
      </c>
      <c r="AY51" s="24" t="str">
        <f t="shared" si="67"/>
        <v/>
      </c>
      <c r="AZ51" s="24" t="str">
        <f t="shared" si="68"/>
        <v/>
      </c>
      <c r="BA51" s="24" t="str">
        <f t="shared" si="69"/>
        <v/>
      </c>
      <c r="BB51" s="24" t="str">
        <f t="shared" si="70"/>
        <v/>
      </c>
      <c r="BC51" s="24" t="str">
        <f t="shared" si="71"/>
        <v/>
      </c>
      <c r="BD51" s="31"/>
      <c r="BE51" s="31"/>
      <c r="BF51" s="31"/>
      <c r="BG51" s="31"/>
      <c r="BH51" s="31"/>
      <c r="BI51" s="31"/>
      <c r="BJ51" s="31"/>
      <c r="BK51" s="31"/>
      <c r="BL51" s="31"/>
      <c r="BM51" s="31">
        <f t="shared" si="72"/>
        <v>0</v>
      </c>
      <c r="BN51" s="31">
        <f t="shared" si="73"/>
        <v>0</v>
      </c>
      <c r="BO51" s="31" t="str">
        <f t="shared" si="74"/>
        <v/>
      </c>
      <c r="BP51" s="31" t="str">
        <f t="shared" si="75"/>
        <v/>
      </c>
      <c r="BQ51" s="31" t="str">
        <f t="shared" si="76"/>
        <v/>
      </c>
      <c r="BR51" s="31" t="str">
        <f t="shared" si="77"/>
        <v/>
      </c>
      <c r="BS51" s="31" t="str">
        <f t="shared" si="78"/>
        <v/>
      </c>
      <c r="BT51" s="31" t="str">
        <f t="shared" si="79"/>
        <v/>
      </c>
      <c r="BU51" s="31" t="str">
        <f t="shared" si="80"/>
        <v/>
      </c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 spans="1:91" x14ac:dyDescent="0.3">
      <c r="A52" s="1"/>
      <c r="B52" s="10"/>
      <c r="C52" s="10"/>
      <c r="D52" s="10"/>
      <c r="E52" s="10"/>
      <c r="F52" s="10"/>
      <c r="G52" s="10"/>
      <c r="H52" s="10"/>
      <c r="I52" s="10"/>
      <c r="J52" s="10"/>
      <c r="K52" s="10">
        <f t="shared" si="45"/>
        <v>0</v>
      </c>
      <c r="L52" s="10">
        <f t="shared" si="46"/>
        <v>0</v>
      </c>
      <c r="M52" s="10" t="str">
        <f t="shared" si="47"/>
        <v/>
      </c>
      <c r="N52" s="10" t="str">
        <f t="shared" si="48"/>
        <v/>
      </c>
      <c r="O52" s="10" t="str">
        <f t="shared" si="49"/>
        <v/>
      </c>
      <c r="P52" s="10" t="str">
        <f t="shared" si="50"/>
        <v/>
      </c>
      <c r="Q52" s="10" t="str">
        <f t="shared" si="51"/>
        <v/>
      </c>
      <c r="R52" s="10" t="str">
        <f t="shared" si="52"/>
        <v/>
      </c>
      <c r="S52" s="10" t="str">
        <f t="shared" si="53"/>
        <v/>
      </c>
      <c r="T52" s="17"/>
      <c r="U52" s="17"/>
      <c r="V52" s="17"/>
      <c r="W52" s="17"/>
      <c r="X52" s="17"/>
      <c r="Y52" s="17"/>
      <c r="Z52" s="17"/>
      <c r="AA52" s="17"/>
      <c r="AB52" s="17"/>
      <c r="AC52" s="17">
        <f t="shared" si="54"/>
        <v>0</v>
      </c>
      <c r="AD52" s="17">
        <f t="shared" si="55"/>
        <v>0</v>
      </c>
      <c r="AE52" s="32" t="str">
        <f t="shared" si="56"/>
        <v/>
      </c>
      <c r="AF52" s="32" t="str">
        <f t="shared" si="57"/>
        <v/>
      </c>
      <c r="AG52" s="32" t="str">
        <f t="shared" si="58"/>
        <v/>
      </c>
      <c r="AH52" s="32" t="str">
        <f t="shared" si="59"/>
        <v/>
      </c>
      <c r="AI52" s="32" t="str">
        <f t="shared" si="60"/>
        <v/>
      </c>
      <c r="AJ52" s="32" t="str">
        <f t="shared" si="61"/>
        <v/>
      </c>
      <c r="AK52" s="32" t="str">
        <f t="shared" si="62"/>
        <v/>
      </c>
      <c r="AL52" s="24"/>
      <c r="AM52" s="24"/>
      <c r="AN52" s="24"/>
      <c r="AO52" s="24"/>
      <c r="AP52" s="24"/>
      <c r="AQ52" s="24"/>
      <c r="AR52" s="24"/>
      <c r="AS52" s="24"/>
      <c r="AT52" s="24"/>
      <c r="AU52" s="24">
        <f t="shared" si="63"/>
        <v>0</v>
      </c>
      <c r="AV52" s="24">
        <f t="shared" si="64"/>
        <v>0</v>
      </c>
      <c r="AW52" s="24" t="str">
        <f t="shared" si="65"/>
        <v/>
      </c>
      <c r="AX52" s="24" t="str">
        <f t="shared" si="66"/>
        <v/>
      </c>
      <c r="AY52" s="24" t="str">
        <f t="shared" si="67"/>
        <v/>
      </c>
      <c r="AZ52" s="24" t="str">
        <f t="shared" si="68"/>
        <v/>
      </c>
      <c r="BA52" s="24" t="str">
        <f t="shared" si="69"/>
        <v/>
      </c>
      <c r="BB52" s="24" t="str">
        <f t="shared" si="70"/>
        <v/>
      </c>
      <c r="BC52" s="24" t="str">
        <f t="shared" si="71"/>
        <v/>
      </c>
      <c r="BD52" s="31"/>
      <c r="BE52" s="31"/>
      <c r="BF52" s="31"/>
      <c r="BG52" s="31"/>
      <c r="BH52" s="31"/>
      <c r="BI52" s="31"/>
      <c r="BJ52" s="31"/>
      <c r="BK52" s="31"/>
      <c r="BL52" s="31"/>
      <c r="BM52" s="31">
        <f t="shared" si="72"/>
        <v>0</v>
      </c>
      <c r="BN52" s="31">
        <f t="shared" si="73"/>
        <v>0</v>
      </c>
      <c r="BO52" s="31" t="str">
        <f t="shared" si="74"/>
        <v/>
      </c>
      <c r="BP52" s="31" t="str">
        <f t="shared" si="75"/>
        <v/>
      </c>
      <c r="BQ52" s="31" t="str">
        <f t="shared" si="76"/>
        <v/>
      </c>
      <c r="BR52" s="31" t="str">
        <f t="shared" si="77"/>
        <v/>
      </c>
      <c r="BS52" s="31" t="str">
        <f t="shared" si="78"/>
        <v/>
      </c>
      <c r="BT52" s="31" t="str">
        <f t="shared" si="79"/>
        <v/>
      </c>
      <c r="BU52" s="31" t="str">
        <f t="shared" si="80"/>
        <v/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 spans="1:91" x14ac:dyDescent="0.3">
      <c r="A53" s="1"/>
      <c r="B53" s="10"/>
      <c r="C53" s="10"/>
      <c r="D53" s="10"/>
      <c r="E53" s="10"/>
      <c r="F53" s="10"/>
      <c r="G53" s="10"/>
      <c r="H53" s="10"/>
      <c r="I53" s="10"/>
      <c r="J53" s="10"/>
      <c r="K53" s="10">
        <f t="shared" si="45"/>
        <v>0</v>
      </c>
      <c r="L53" s="10">
        <f t="shared" si="46"/>
        <v>0</v>
      </c>
      <c r="M53" s="10" t="str">
        <f t="shared" si="47"/>
        <v/>
      </c>
      <c r="N53" s="10" t="str">
        <f t="shared" si="48"/>
        <v/>
      </c>
      <c r="O53" s="10" t="str">
        <f t="shared" si="49"/>
        <v/>
      </c>
      <c r="P53" s="10" t="str">
        <f t="shared" si="50"/>
        <v/>
      </c>
      <c r="Q53" s="10" t="str">
        <f t="shared" si="51"/>
        <v/>
      </c>
      <c r="R53" s="10" t="str">
        <f t="shared" si="52"/>
        <v/>
      </c>
      <c r="S53" s="10" t="str">
        <f t="shared" si="53"/>
        <v/>
      </c>
      <c r="T53" s="17"/>
      <c r="U53" s="17"/>
      <c r="V53" s="17"/>
      <c r="W53" s="17"/>
      <c r="X53" s="17"/>
      <c r="Y53" s="17"/>
      <c r="Z53" s="17"/>
      <c r="AA53" s="17"/>
      <c r="AB53" s="17"/>
      <c r="AC53" s="17">
        <f t="shared" si="54"/>
        <v>0</v>
      </c>
      <c r="AD53" s="17">
        <f t="shared" si="55"/>
        <v>0</v>
      </c>
      <c r="AE53" s="32" t="str">
        <f t="shared" si="56"/>
        <v/>
      </c>
      <c r="AF53" s="32" t="str">
        <f t="shared" si="57"/>
        <v/>
      </c>
      <c r="AG53" s="32" t="str">
        <f t="shared" si="58"/>
        <v/>
      </c>
      <c r="AH53" s="32" t="str">
        <f t="shared" si="59"/>
        <v/>
      </c>
      <c r="AI53" s="32" t="str">
        <f t="shared" si="60"/>
        <v/>
      </c>
      <c r="AJ53" s="32" t="str">
        <f t="shared" si="61"/>
        <v/>
      </c>
      <c r="AK53" s="32" t="str">
        <f t="shared" si="62"/>
        <v/>
      </c>
      <c r="AL53" s="24"/>
      <c r="AM53" s="24"/>
      <c r="AN53" s="24"/>
      <c r="AO53" s="24"/>
      <c r="AP53" s="24"/>
      <c r="AQ53" s="24"/>
      <c r="AR53" s="24"/>
      <c r="AS53" s="24"/>
      <c r="AT53" s="24"/>
      <c r="AU53" s="24">
        <f t="shared" si="63"/>
        <v>0</v>
      </c>
      <c r="AV53" s="24">
        <f t="shared" si="64"/>
        <v>0</v>
      </c>
      <c r="AW53" s="24" t="str">
        <f t="shared" si="65"/>
        <v/>
      </c>
      <c r="AX53" s="24" t="str">
        <f t="shared" si="66"/>
        <v/>
      </c>
      <c r="AY53" s="24" t="str">
        <f t="shared" si="67"/>
        <v/>
      </c>
      <c r="AZ53" s="24" t="str">
        <f t="shared" si="68"/>
        <v/>
      </c>
      <c r="BA53" s="24" t="str">
        <f t="shared" si="69"/>
        <v/>
      </c>
      <c r="BB53" s="24" t="str">
        <f t="shared" si="70"/>
        <v/>
      </c>
      <c r="BC53" s="24" t="str">
        <f t="shared" si="71"/>
        <v/>
      </c>
      <c r="BD53" s="31"/>
      <c r="BE53" s="31"/>
      <c r="BF53" s="31"/>
      <c r="BG53" s="31"/>
      <c r="BH53" s="31"/>
      <c r="BI53" s="31"/>
      <c r="BJ53" s="31"/>
      <c r="BK53" s="31"/>
      <c r="BL53" s="31"/>
      <c r="BM53" s="31">
        <f t="shared" si="72"/>
        <v>0</v>
      </c>
      <c r="BN53" s="31">
        <f t="shared" si="73"/>
        <v>0</v>
      </c>
      <c r="BO53" s="31" t="str">
        <f t="shared" si="74"/>
        <v/>
      </c>
      <c r="BP53" s="31" t="str">
        <f t="shared" si="75"/>
        <v/>
      </c>
      <c r="BQ53" s="31" t="str">
        <f t="shared" si="76"/>
        <v/>
      </c>
      <c r="BR53" s="31" t="str">
        <f t="shared" si="77"/>
        <v/>
      </c>
      <c r="BS53" s="31" t="str">
        <f t="shared" si="78"/>
        <v/>
      </c>
      <c r="BT53" s="31" t="str">
        <f t="shared" si="79"/>
        <v/>
      </c>
      <c r="BU53" s="31" t="str">
        <f t="shared" si="80"/>
        <v/>
      </c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 spans="1:91" x14ac:dyDescent="0.3">
      <c r="A54" s="1"/>
      <c r="B54" s="10"/>
      <c r="C54" s="10"/>
      <c r="D54" s="10"/>
      <c r="E54" s="10"/>
      <c r="F54" s="10"/>
      <c r="G54" s="10"/>
      <c r="H54" s="10"/>
      <c r="I54" s="10"/>
      <c r="J54" s="10"/>
      <c r="K54" s="10">
        <f t="shared" si="45"/>
        <v>0</v>
      </c>
      <c r="L54" s="10">
        <f t="shared" si="46"/>
        <v>0</v>
      </c>
      <c r="M54" s="10" t="str">
        <f t="shared" si="47"/>
        <v/>
      </c>
      <c r="N54" s="10" t="str">
        <f t="shared" si="48"/>
        <v/>
      </c>
      <c r="O54" s="10" t="str">
        <f t="shared" si="49"/>
        <v/>
      </c>
      <c r="P54" s="10" t="str">
        <f t="shared" si="50"/>
        <v/>
      </c>
      <c r="Q54" s="10" t="str">
        <f t="shared" si="51"/>
        <v/>
      </c>
      <c r="R54" s="10" t="str">
        <f t="shared" si="52"/>
        <v/>
      </c>
      <c r="S54" s="10" t="str">
        <f t="shared" si="53"/>
        <v/>
      </c>
      <c r="T54" s="17"/>
      <c r="U54" s="17"/>
      <c r="V54" s="17"/>
      <c r="W54" s="17"/>
      <c r="X54" s="17"/>
      <c r="Y54" s="17"/>
      <c r="Z54" s="17"/>
      <c r="AA54" s="17"/>
      <c r="AB54" s="17"/>
      <c r="AC54" s="17">
        <f t="shared" si="54"/>
        <v>0</v>
      </c>
      <c r="AD54" s="17">
        <f t="shared" si="55"/>
        <v>0</v>
      </c>
      <c r="AE54" s="32" t="str">
        <f t="shared" si="56"/>
        <v/>
      </c>
      <c r="AF54" s="32" t="str">
        <f t="shared" si="57"/>
        <v/>
      </c>
      <c r="AG54" s="32" t="str">
        <f t="shared" si="58"/>
        <v/>
      </c>
      <c r="AH54" s="32" t="str">
        <f t="shared" si="59"/>
        <v/>
      </c>
      <c r="AI54" s="32" t="str">
        <f t="shared" si="60"/>
        <v/>
      </c>
      <c r="AJ54" s="32" t="str">
        <f t="shared" si="61"/>
        <v/>
      </c>
      <c r="AK54" s="32" t="str">
        <f t="shared" si="62"/>
        <v/>
      </c>
      <c r="AL54" s="24"/>
      <c r="AM54" s="24"/>
      <c r="AN54" s="24"/>
      <c r="AO54" s="24"/>
      <c r="AP54" s="24"/>
      <c r="AQ54" s="24"/>
      <c r="AR54" s="24"/>
      <c r="AS54" s="24"/>
      <c r="AT54" s="24"/>
      <c r="AU54" s="24">
        <f t="shared" si="63"/>
        <v>0</v>
      </c>
      <c r="AV54" s="24">
        <f t="shared" si="64"/>
        <v>0</v>
      </c>
      <c r="AW54" s="24" t="str">
        <f t="shared" si="65"/>
        <v/>
      </c>
      <c r="AX54" s="24" t="str">
        <f t="shared" si="66"/>
        <v/>
      </c>
      <c r="AY54" s="24" t="str">
        <f t="shared" si="67"/>
        <v/>
      </c>
      <c r="AZ54" s="24" t="str">
        <f t="shared" si="68"/>
        <v/>
      </c>
      <c r="BA54" s="24" t="str">
        <f t="shared" si="69"/>
        <v/>
      </c>
      <c r="BB54" s="24" t="str">
        <f t="shared" si="70"/>
        <v/>
      </c>
      <c r="BC54" s="24" t="str">
        <f t="shared" si="71"/>
        <v/>
      </c>
      <c r="BD54" s="31"/>
      <c r="BE54" s="31"/>
      <c r="BF54" s="31"/>
      <c r="BG54" s="31"/>
      <c r="BH54" s="31"/>
      <c r="BI54" s="31"/>
      <c r="BJ54" s="31"/>
      <c r="BK54" s="31"/>
      <c r="BL54" s="31"/>
      <c r="BM54" s="31">
        <f t="shared" si="72"/>
        <v>0</v>
      </c>
      <c r="BN54" s="31">
        <f t="shared" si="73"/>
        <v>0</v>
      </c>
      <c r="BO54" s="31" t="str">
        <f t="shared" si="74"/>
        <v/>
      </c>
      <c r="BP54" s="31" t="str">
        <f t="shared" si="75"/>
        <v/>
      </c>
      <c r="BQ54" s="31" t="str">
        <f t="shared" si="76"/>
        <v/>
      </c>
      <c r="BR54" s="31" t="str">
        <f t="shared" si="77"/>
        <v/>
      </c>
      <c r="BS54" s="31" t="str">
        <f t="shared" si="78"/>
        <v/>
      </c>
      <c r="BT54" s="31" t="str">
        <f t="shared" si="79"/>
        <v/>
      </c>
      <c r="BU54" s="31" t="str">
        <f t="shared" si="80"/>
        <v/>
      </c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 spans="1:91" x14ac:dyDescent="0.3">
      <c r="A55" s="1"/>
      <c r="B55" s="10"/>
      <c r="C55" s="10"/>
      <c r="D55" s="10"/>
      <c r="E55" s="10"/>
      <c r="F55" s="10"/>
      <c r="G55" s="10"/>
      <c r="H55" s="10"/>
      <c r="I55" s="10"/>
      <c r="J55" s="10"/>
      <c r="K55" s="10">
        <f t="shared" si="45"/>
        <v>0</v>
      </c>
      <c r="L55" s="10">
        <f t="shared" si="46"/>
        <v>0</v>
      </c>
      <c r="M55" s="10" t="str">
        <f t="shared" si="47"/>
        <v/>
      </c>
      <c r="N55" s="10" t="str">
        <f t="shared" si="48"/>
        <v/>
      </c>
      <c r="O55" s="10" t="str">
        <f t="shared" si="49"/>
        <v/>
      </c>
      <c r="P55" s="10" t="str">
        <f t="shared" si="50"/>
        <v/>
      </c>
      <c r="Q55" s="10" t="str">
        <f t="shared" si="51"/>
        <v/>
      </c>
      <c r="R55" s="10" t="str">
        <f t="shared" si="52"/>
        <v/>
      </c>
      <c r="S55" s="10" t="str">
        <f t="shared" si="53"/>
        <v/>
      </c>
      <c r="T55" s="17"/>
      <c r="U55" s="17"/>
      <c r="V55" s="17"/>
      <c r="W55" s="17"/>
      <c r="X55" s="17"/>
      <c r="Y55" s="17"/>
      <c r="Z55" s="17"/>
      <c r="AA55" s="17"/>
      <c r="AB55" s="17"/>
      <c r="AC55" s="17">
        <f t="shared" si="54"/>
        <v>0</v>
      </c>
      <c r="AD55" s="17">
        <f t="shared" si="55"/>
        <v>0</v>
      </c>
      <c r="AE55" s="32" t="str">
        <f t="shared" si="56"/>
        <v/>
      </c>
      <c r="AF55" s="32" t="str">
        <f t="shared" si="57"/>
        <v/>
      </c>
      <c r="AG55" s="32" t="str">
        <f t="shared" si="58"/>
        <v/>
      </c>
      <c r="AH55" s="32" t="str">
        <f t="shared" si="59"/>
        <v/>
      </c>
      <c r="AI55" s="32" t="str">
        <f t="shared" si="60"/>
        <v/>
      </c>
      <c r="AJ55" s="32" t="str">
        <f t="shared" si="61"/>
        <v/>
      </c>
      <c r="AK55" s="32" t="str">
        <f t="shared" si="62"/>
        <v/>
      </c>
      <c r="AL55" s="24"/>
      <c r="AM55" s="24"/>
      <c r="AN55" s="24"/>
      <c r="AO55" s="24"/>
      <c r="AP55" s="24"/>
      <c r="AQ55" s="24"/>
      <c r="AR55" s="24"/>
      <c r="AS55" s="24"/>
      <c r="AT55" s="24"/>
      <c r="AU55" s="24">
        <f t="shared" si="63"/>
        <v>0</v>
      </c>
      <c r="AV55" s="24">
        <f t="shared" si="64"/>
        <v>0</v>
      </c>
      <c r="AW55" s="24" t="str">
        <f t="shared" si="65"/>
        <v/>
      </c>
      <c r="AX55" s="24" t="str">
        <f t="shared" si="66"/>
        <v/>
      </c>
      <c r="AY55" s="24" t="str">
        <f t="shared" si="67"/>
        <v/>
      </c>
      <c r="AZ55" s="24" t="str">
        <f t="shared" si="68"/>
        <v/>
      </c>
      <c r="BA55" s="24" t="str">
        <f t="shared" si="69"/>
        <v/>
      </c>
      <c r="BB55" s="24" t="str">
        <f t="shared" si="70"/>
        <v/>
      </c>
      <c r="BC55" s="24" t="str">
        <f t="shared" si="71"/>
        <v/>
      </c>
      <c r="BD55" s="31"/>
      <c r="BE55" s="31"/>
      <c r="BF55" s="31"/>
      <c r="BG55" s="31"/>
      <c r="BH55" s="31"/>
      <c r="BI55" s="31"/>
      <c r="BJ55" s="31"/>
      <c r="BK55" s="31"/>
      <c r="BL55" s="31"/>
      <c r="BM55" s="31">
        <f t="shared" si="72"/>
        <v>0</v>
      </c>
      <c r="BN55" s="31">
        <f t="shared" si="73"/>
        <v>0</v>
      </c>
      <c r="BO55" s="31" t="str">
        <f t="shared" si="74"/>
        <v/>
      </c>
      <c r="BP55" s="31" t="str">
        <f t="shared" si="75"/>
        <v/>
      </c>
      <c r="BQ55" s="31" t="str">
        <f t="shared" si="76"/>
        <v/>
      </c>
      <c r="BR55" s="31" t="str">
        <f t="shared" si="77"/>
        <v/>
      </c>
      <c r="BS55" s="31" t="str">
        <f t="shared" si="78"/>
        <v/>
      </c>
      <c r="BT55" s="31" t="str">
        <f t="shared" si="79"/>
        <v/>
      </c>
      <c r="BU55" s="31" t="str">
        <f t="shared" si="80"/>
        <v/>
      </c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 spans="1:91" x14ac:dyDescent="0.3">
      <c r="A56" s="1"/>
      <c r="B56" s="10"/>
      <c r="C56" s="10"/>
      <c r="D56" s="10"/>
      <c r="E56" s="10"/>
      <c r="F56" s="10"/>
      <c r="G56" s="10"/>
      <c r="H56" s="10"/>
      <c r="I56" s="10"/>
      <c r="J56" s="10"/>
      <c r="K56" s="10">
        <f t="shared" si="45"/>
        <v>0</v>
      </c>
      <c r="L56" s="10">
        <f t="shared" si="46"/>
        <v>0</v>
      </c>
      <c r="M56" s="10" t="str">
        <f t="shared" si="47"/>
        <v/>
      </c>
      <c r="N56" s="10" t="str">
        <f t="shared" si="48"/>
        <v/>
      </c>
      <c r="O56" s="10" t="str">
        <f t="shared" si="49"/>
        <v/>
      </c>
      <c r="P56" s="10" t="str">
        <f t="shared" si="50"/>
        <v/>
      </c>
      <c r="Q56" s="10" t="str">
        <f t="shared" si="51"/>
        <v/>
      </c>
      <c r="R56" s="10" t="str">
        <f t="shared" si="52"/>
        <v/>
      </c>
      <c r="S56" s="10" t="str">
        <f t="shared" si="53"/>
        <v/>
      </c>
      <c r="T56" s="17"/>
      <c r="U56" s="17"/>
      <c r="V56" s="17"/>
      <c r="W56" s="17"/>
      <c r="X56" s="17"/>
      <c r="Y56" s="17"/>
      <c r="Z56" s="17"/>
      <c r="AA56" s="17"/>
      <c r="AB56" s="17"/>
      <c r="AC56" s="17">
        <f t="shared" si="54"/>
        <v>0</v>
      </c>
      <c r="AD56" s="17">
        <f t="shared" si="55"/>
        <v>0</v>
      </c>
      <c r="AE56" s="32" t="str">
        <f t="shared" si="56"/>
        <v/>
      </c>
      <c r="AF56" s="32" t="str">
        <f t="shared" si="57"/>
        <v/>
      </c>
      <c r="AG56" s="32" t="str">
        <f t="shared" si="58"/>
        <v/>
      </c>
      <c r="AH56" s="32" t="str">
        <f t="shared" si="59"/>
        <v/>
      </c>
      <c r="AI56" s="32" t="str">
        <f t="shared" si="60"/>
        <v/>
      </c>
      <c r="AJ56" s="32" t="str">
        <f t="shared" si="61"/>
        <v/>
      </c>
      <c r="AK56" s="32" t="str">
        <f t="shared" si="62"/>
        <v/>
      </c>
      <c r="AL56" s="24"/>
      <c r="AM56" s="24"/>
      <c r="AN56" s="24"/>
      <c r="AO56" s="24"/>
      <c r="AP56" s="24"/>
      <c r="AQ56" s="24"/>
      <c r="AR56" s="24"/>
      <c r="AS56" s="24"/>
      <c r="AT56" s="24"/>
      <c r="AU56" s="24">
        <f t="shared" si="63"/>
        <v>0</v>
      </c>
      <c r="AV56" s="24">
        <f t="shared" si="64"/>
        <v>0</v>
      </c>
      <c r="AW56" s="24" t="str">
        <f t="shared" si="65"/>
        <v/>
      </c>
      <c r="AX56" s="24" t="str">
        <f t="shared" si="66"/>
        <v/>
      </c>
      <c r="AY56" s="24" t="str">
        <f t="shared" si="67"/>
        <v/>
      </c>
      <c r="AZ56" s="24" t="str">
        <f t="shared" si="68"/>
        <v/>
      </c>
      <c r="BA56" s="24" t="str">
        <f t="shared" si="69"/>
        <v/>
      </c>
      <c r="BB56" s="24" t="str">
        <f t="shared" si="70"/>
        <v/>
      </c>
      <c r="BC56" s="24" t="str">
        <f t="shared" si="71"/>
        <v/>
      </c>
      <c r="BD56" s="31"/>
      <c r="BE56" s="31"/>
      <c r="BF56" s="31"/>
      <c r="BG56" s="31"/>
      <c r="BH56" s="31"/>
      <c r="BI56" s="31"/>
      <c r="BJ56" s="31"/>
      <c r="BK56" s="31"/>
      <c r="BL56" s="31"/>
      <c r="BM56" s="31">
        <f t="shared" si="72"/>
        <v>0</v>
      </c>
      <c r="BN56" s="31">
        <f t="shared" si="73"/>
        <v>0</v>
      </c>
      <c r="BO56" s="31" t="str">
        <f t="shared" si="74"/>
        <v/>
      </c>
      <c r="BP56" s="31" t="str">
        <f t="shared" si="75"/>
        <v/>
      </c>
      <c r="BQ56" s="31" t="str">
        <f t="shared" si="76"/>
        <v/>
      </c>
      <c r="BR56" s="31" t="str">
        <f t="shared" si="77"/>
        <v/>
      </c>
      <c r="BS56" s="31" t="str">
        <f t="shared" si="78"/>
        <v/>
      </c>
      <c r="BT56" s="31" t="str">
        <f t="shared" si="79"/>
        <v/>
      </c>
      <c r="BU56" s="31" t="str">
        <f t="shared" si="80"/>
        <v/>
      </c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 spans="1:91" x14ac:dyDescent="0.3">
      <c r="A57" s="1"/>
      <c r="B57" s="10"/>
      <c r="C57" s="10"/>
      <c r="D57" s="10"/>
      <c r="E57" s="10"/>
      <c r="F57" s="10"/>
      <c r="G57" s="10"/>
      <c r="H57" s="10"/>
      <c r="I57" s="10"/>
      <c r="J57" s="10"/>
      <c r="K57" s="10">
        <f t="shared" si="45"/>
        <v>0</v>
      </c>
      <c r="L57" s="10">
        <f t="shared" si="46"/>
        <v>0</v>
      </c>
      <c r="M57" s="10" t="str">
        <f t="shared" si="47"/>
        <v/>
      </c>
      <c r="N57" s="10" t="str">
        <f t="shared" si="48"/>
        <v/>
      </c>
      <c r="O57" s="10" t="str">
        <f t="shared" si="49"/>
        <v/>
      </c>
      <c r="P57" s="10" t="str">
        <f t="shared" si="50"/>
        <v/>
      </c>
      <c r="Q57" s="10" t="str">
        <f t="shared" si="51"/>
        <v/>
      </c>
      <c r="R57" s="10" t="str">
        <f t="shared" si="52"/>
        <v/>
      </c>
      <c r="S57" s="10" t="str">
        <f t="shared" si="53"/>
        <v/>
      </c>
      <c r="T57" s="17"/>
      <c r="U57" s="17"/>
      <c r="V57" s="17"/>
      <c r="W57" s="17"/>
      <c r="X57" s="17"/>
      <c r="Y57" s="17"/>
      <c r="Z57" s="17"/>
      <c r="AA57" s="17"/>
      <c r="AB57" s="17"/>
      <c r="AC57" s="17">
        <f t="shared" si="54"/>
        <v>0</v>
      </c>
      <c r="AD57" s="17">
        <f t="shared" si="55"/>
        <v>0</v>
      </c>
      <c r="AE57" s="32" t="str">
        <f t="shared" si="56"/>
        <v/>
      </c>
      <c r="AF57" s="32" t="str">
        <f t="shared" si="57"/>
        <v/>
      </c>
      <c r="AG57" s="32" t="str">
        <f t="shared" si="58"/>
        <v/>
      </c>
      <c r="AH57" s="32" t="str">
        <f t="shared" si="59"/>
        <v/>
      </c>
      <c r="AI57" s="32" t="str">
        <f t="shared" si="60"/>
        <v/>
      </c>
      <c r="AJ57" s="32" t="str">
        <f t="shared" si="61"/>
        <v/>
      </c>
      <c r="AK57" s="32" t="str">
        <f t="shared" si="62"/>
        <v/>
      </c>
      <c r="AL57" s="24"/>
      <c r="AM57" s="24"/>
      <c r="AN57" s="24"/>
      <c r="AO57" s="24"/>
      <c r="AP57" s="24"/>
      <c r="AQ57" s="24"/>
      <c r="AR57" s="24"/>
      <c r="AS57" s="24"/>
      <c r="AT57" s="24"/>
      <c r="AU57" s="24">
        <f t="shared" si="63"/>
        <v>0</v>
      </c>
      <c r="AV57" s="24">
        <f t="shared" si="64"/>
        <v>0</v>
      </c>
      <c r="AW57" s="24" t="str">
        <f t="shared" si="65"/>
        <v/>
      </c>
      <c r="AX57" s="24" t="str">
        <f t="shared" si="66"/>
        <v/>
      </c>
      <c r="AY57" s="24" t="str">
        <f t="shared" si="67"/>
        <v/>
      </c>
      <c r="AZ57" s="24" t="str">
        <f t="shared" si="68"/>
        <v/>
      </c>
      <c r="BA57" s="24" t="str">
        <f t="shared" si="69"/>
        <v/>
      </c>
      <c r="BB57" s="24" t="str">
        <f t="shared" si="70"/>
        <v/>
      </c>
      <c r="BC57" s="24" t="str">
        <f t="shared" si="71"/>
        <v/>
      </c>
      <c r="BD57" s="31"/>
      <c r="BE57" s="31"/>
      <c r="BF57" s="31"/>
      <c r="BG57" s="31"/>
      <c r="BH57" s="31"/>
      <c r="BI57" s="31"/>
      <c r="BJ57" s="31"/>
      <c r="BK57" s="31"/>
      <c r="BL57" s="31"/>
      <c r="BM57" s="31">
        <f t="shared" si="72"/>
        <v>0</v>
      </c>
      <c r="BN57" s="31">
        <f t="shared" si="73"/>
        <v>0</v>
      </c>
      <c r="BO57" s="31" t="str">
        <f t="shared" si="74"/>
        <v/>
      </c>
      <c r="BP57" s="31" t="str">
        <f t="shared" si="75"/>
        <v/>
      </c>
      <c r="BQ57" s="31" t="str">
        <f t="shared" si="76"/>
        <v/>
      </c>
      <c r="BR57" s="31" t="str">
        <f t="shared" si="77"/>
        <v/>
      </c>
      <c r="BS57" s="31" t="str">
        <f t="shared" si="78"/>
        <v/>
      </c>
      <c r="BT57" s="31" t="str">
        <f t="shared" si="79"/>
        <v/>
      </c>
      <c r="BU57" s="31" t="str">
        <f t="shared" si="80"/>
        <v/>
      </c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 spans="1:91" x14ac:dyDescent="0.3">
      <c r="A58" s="1"/>
      <c r="B58" s="10"/>
      <c r="C58" s="10"/>
      <c r="D58" s="10"/>
      <c r="E58" s="10"/>
      <c r="F58" s="10"/>
      <c r="G58" s="10"/>
      <c r="H58" s="10"/>
      <c r="I58" s="10"/>
      <c r="J58" s="10"/>
      <c r="K58" s="10">
        <f t="shared" si="45"/>
        <v>0</v>
      </c>
      <c r="L58" s="10">
        <f t="shared" si="46"/>
        <v>0</v>
      </c>
      <c r="M58" s="10" t="str">
        <f t="shared" si="47"/>
        <v/>
      </c>
      <c r="N58" s="10" t="str">
        <f t="shared" si="48"/>
        <v/>
      </c>
      <c r="O58" s="10" t="str">
        <f t="shared" si="49"/>
        <v/>
      </c>
      <c r="P58" s="10" t="str">
        <f t="shared" si="50"/>
        <v/>
      </c>
      <c r="Q58" s="10" t="str">
        <f t="shared" si="51"/>
        <v/>
      </c>
      <c r="R58" s="10" t="str">
        <f t="shared" si="52"/>
        <v/>
      </c>
      <c r="S58" s="10" t="str">
        <f t="shared" si="53"/>
        <v/>
      </c>
      <c r="T58" s="17"/>
      <c r="U58" s="17"/>
      <c r="V58" s="17"/>
      <c r="W58" s="17"/>
      <c r="X58" s="17"/>
      <c r="Y58" s="17"/>
      <c r="Z58" s="17"/>
      <c r="AA58" s="17"/>
      <c r="AB58" s="17"/>
      <c r="AC58" s="17">
        <f t="shared" si="54"/>
        <v>0</v>
      </c>
      <c r="AD58" s="17">
        <f t="shared" si="55"/>
        <v>0</v>
      </c>
      <c r="AE58" s="32" t="str">
        <f t="shared" si="56"/>
        <v/>
      </c>
      <c r="AF58" s="32" t="str">
        <f t="shared" si="57"/>
        <v/>
      </c>
      <c r="AG58" s="32" t="str">
        <f t="shared" si="58"/>
        <v/>
      </c>
      <c r="AH58" s="32" t="str">
        <f t="shared" si="59"/>
        <v/>
      </c>
      <c r="AI58" s="32" t="str">
        <f t="shared" si="60"/>
        <v/>
      </c>
      <c r="AJ58" s="32" t="str">
        <f t="shared" si="61"/>
        <v/>
      </c>
      <c r="AK58" s="32" t="str">
        <f t="shared" si="62"/>
        <v/>
      </c>
      <c r="AL58" s="24"/>
      <c r="AM58" s="24"/>
      <c r="AN58" s="24"/>
      <c r="AO58" s="24"/>
      <c r="AP58" s="24"/>
      <c r="AQ58" s="24"/>
      <c r="AR58" s="24"/>
      <c r="AS58" s="24"/>
      <c r="AT58" s="24"/>
      <c r="AU58" s="24">
        <f t="shared" si="63"/>
        <v>0</v>
      </c>
      <c r="AV58" s="24">
        <f t="shared" si="64"/>
        <v>0</v>
      </c>
      <c r="AW58" s="24" t="str">
        <f t="shared" si="65"/>
        <v/>
      </c>
      <c r="AX58" s="24" t="str">
        <f t="shared" si="66"/>
        <v/>
      </c>
      <c r="AY58" s="24" t="str">
        <f t="shared" si="67"/>
        <v/>
      </c>
      <c r="AZ58" s="24" t="str">
        <f t="shared" si="68"/>
        <v/>
      </c>
      <c r="BA58" s="24" t="str">
        <f t="shared" si="69"/>
        <v/>
      </c>
      <c r="BB58" s="24" t="str">
        <f t="shared" si="70"/>
        <v/>
      </c>
      <c r="BC58" s="24" t="str">
        <f t="shared" si="71"/>
        <v/>
      </c>
      <c r="BD58" s="31"/>
      <c r="BE58" s="31"/>
      <c r="BF58" s="31"/>
      <c r="BG58" s="31"/>
      <c r="BH58" s="31"/>
      <c r="BI58" s="31"/>
      <c r="BJ58" s="31"/>
      <c r="BK58" s="31"/>
      <c r="BL58" s="31"/>
      <c r="BM58" s="31">
        <f t="shared" si="72"/>
        <v>0</v>
      </c>
      <c r="BN58" s="31">
        <f t="shared" si="73"/>
        <v>0</v>
      </c>
      <c r="BO58" s="31" t="str">
        <f t="shared" si="74"/>
        <v/>
      </c>
      <c r="BP58" s="31" t="str">
        <f t="shared" si="75"/>
        <v/>
      </c>
      <c r="BQ58" s="31" t="str">
        <f t="shared" si="76"/>
        <v/>
      </c>
      <c r="BR58" s="31" t="str">
        <f t="shared" si="77"/>
        <v/>
      </c>
      <c r="BS58" s="31" t="str">
        <f t="shared" si="78"/>
        <v/>
      </c>
      <c r="BT58" s="31" t="str">
        <f t="shared" si="79"/>
        <v/>
      </c>
      <c r="BU58" s="31" t="str">
        <f t="shared" si="80"/>
        <v/>
      </c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 spans="1:91" x14ac:dyDescent="0.3">
      <c r="A59" s="1"/>
      <c r="B59" s="10"/>
      <c r="C59" s="10"/>
      <c r="D59" s="10"/>
      <c r="E59" s="10"/>
      <c r="F59" s="10"/>
      <c r="G59" s="10"/>
      <c r="H59" s="10"/>
      <c r="I59" s="10"/>
      <c r="J59" s="10"/>
      <c r="K59" s="10">
        <f t="shared" si="45"/>
        <v>0</v>
      </c>
      <c r="L59" s="10">
        <f t="shared" si="46"/>
        <v>0</v>
      </c>
      <c r="M59" s="10" t="str">
        <f t="shared" si="47"/>
        <v/>
      </c>
      <c r="N59" s="10" t="str">
        <f t="shared" si="48"/>
        <v/>
      </c>
      <c r="O59" s="10" t="str">
        <f t="shared" si="49"/>
        <v/>
      </c>
      <c r="P59" s="10" t="str">
        <f t="shared" si="50"/>
        <v/>
      </c>
      <c r="Q59" s="10" t="str">
        <f t="shared" si="51"/>
        <v/>
      </c>
      <c r="R59" s="10" t="str">
        <f t="shared" si="52"/>
        <v/>
      </c>
      <c r="S59" s="10" t="str">
        <f t="shared" si="53"/>
        <v/>
      </c>
      <c r="T59" s="17"/>
      <c r="U59" s="17"/>
      <c r="V59" s="17"/>
      <c r="W59" s="17"/>
      <c r="X59" s="17"/>
      <c r="Y59" s="17"/>
      <c r="Z59" s="17"/>
      <c r="AA59" s="17"/>
      <c r="AB59" s="17"/>
      <c r="AC59" s="17">
        <f t="shared" si="54"/>
        <v>0</v>
      </c>
      <c r="AD59" s="17">
        <f t="shared" si="55"/>
        <v>0</v>
      </c>
      <c r="AE59" s="32" t="str">
        <f t="shared" si="56"/>
        <v/>
      </c>
      <c r="AF59" s="32" t="str">
        <f t="shared" si="57"/>
        <v/>
      </c>
      <c r="AG59" s="32" t="str">
        <f t="shared" si="58"/>
        <v/>
      </c>
      <c r="AH59" s="32" t="str">
        <f t="shared" si="59"/>
        <v/>
      </c>
      <c r="AI59" s="32" t="str">
        <f t="shared" si="60"/>
        <v/>
      </c>
      <c r="AJ59" s="32" t="str">
        <f t="shared" si="61"/>
        <v/>
      </c>
      <c r="AK59" s="32" t="str">
        <f t="shared" si="62"/>
        <v/>
      </c>
      <c r="AL59" s="24"/>
      <c r="AM59" s="24"/>
      <c r="AN59" s="24"/>
      <c r="AO59" s="24"/>
      <c r="AP59" s="24"/>
      <c r="AQ59" s="24"/>
      <c r="AR59" s="24"/>
      <c r="AS59" s="24"/>
      <c r="AT59" s="24"/>
      <c r="AU59" s="24">
        <f t="shared" si="63"/>
        <v>0</v>
      </c>
      <c r="AV59" s="24">
        <f t="shared" si="64"/>
        <v>0</v>
      </c>
      <c r="AW59" s="24" t="str">
        <f t="shared" si="65"/>
        <v/>
      </c>
      <c r="AX59" s="24" t="str">
        <f t="shared" si="66"/>
        <v/>
      </c>
      <c r="AY59" s="24" t="str">
        <f t="shared" si="67"/>
        <v/>
      </c>
      <c r="AZ59" s="24" t="str">
        <f t="shared" si="68"/>
        <v/>
      </c>
      <c r="BA59" s="24" t="str">
        <f t="shared" si="69"/>
        <v/>
      </c>
      <c r="BB59" s="24" t="str">
        <f t="shared" si="70"/>
        <v/>
      </c>
      <c r="BC59" s="24" t="str">
        <f t="shared" si="71"/>
        <v/>
      </c>
      <c r="BD59" s="31"/>
      <c r="BE59" s="31"/>
      <c r="BF59" s="31"/>
      <c r="BG59" s="31"/>
      <c r="BH59" s="31"/>
      <c r="BI59" s="31"/>
      <c r="BJ59" s="31"/>
      <c r="BK59" s="31"/>
      <c r="BL59" s="31"/>
      <c r="BM59" s="31">
        <f t="shared" si="72"/>
        <v>0</v>
      </c>
      <c r="BN59" s="31">
        <f t="shared" si="73"/>
        <v>0</v>
      </c>
      <c r="BO59" s="31" t="str">
        <f t="shared" si="74"/>
        <v/>
      </c>
      <c r="BP59" s="31" t="str">
        <f t="shared" si="75"/>
        <v/>
      </c>
      <c r="BQ59" s="31" t="str">
        <f t="shared" si="76"/>
        <v/>
      </c>
      <c r="BR59" s="31" t="str">
        <f t="shared" si="77"/>
        <v/>
      </c>
      <c r="BS59" s="31" t="str">
        <f t="shared" si="78"/>
        <v/>
      </c>
      <c r="BT59" s="31" t="str">
        <f t="shared" si="79"/>
        <v/>
      </c>
      <c r="BU59" s="31" t="str">
        <f t="shared" si="80"/>
        <v/>
      </c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 spans="1:91" x14ac:dyDescent="0.3">
      <c r="A60" s="1"/>
      <c r="B60" s="10"/>
      <c r="C60" s="10"/>
      <c r="D60" s="10"/>
      <c r="E60" s="10"/>
      <c r="F60" s="10"/>
      <c r="G60" s="10"/>
      <c r="H60" s="10"/>
      <c r="I60" s="10"/>
      <c r="J60" s="10"/>
      <c r="K60" s="10">
        <f t="shared" si="45"/>
        <v>0</v>
      </c>
      <c r="L60" s="10">
        <f t="shared" si="46"/>
        <v>0</v>
      </c>
      <c r="M60" s="10" t="str">
        <f t="shared" si="47"/>
        <v/>
      </c>
      <c r="N60" s="10" t="str">
        <f t="shared" si="48"/>
        <v/>
      </c>
      <c r="O60" s="10" t="str">
        <f t="shared" si="49"/>
        <v/>
      </c>
      <c r="P60" s="10" t="str">
        <f t="shared" si="50"/>
        <v/>
      </c>
      <c r="Q60" s="10" t="str">
        <f t="shared" si="51"/>
        <v/>
      </c>
      <c r="R60" s="10" t="str">
        <f t="shared" si="52"/>
        <v/>
      </c>
      <c r="S60" s="10" t="str">
        <f t="shared" si="53"/>
        <v/>
      </c>
      <c r="T60" s="17"/>
      <c r="U60" s="17"/>
      <c r="V60" s="17"/>
      <c r="W60" s="17"/>
      <c r="X60" s="17"/>
      <c r="Y60" s="17"/>
      <c r="Z60" s="17"/>
      <c r="AA60" s="17"/>
      <c r="AB60" s="17"/>
      <c r="AC60" s="17">
        <f t="shared" si="54"/>
        <v>0</v>
      </c>
      <c r="AD60" s="17">
        <f t="shared" si="55"/>
        <v>0</v>
      </c>
      <c r="AE60" s="32" t="str">
        <f t="shared" si="56"/>
        <v/>
      </c>
      <c r="AF60" s="32" t="str">
        <f t="shared" si="57"/>
        <v/>
      </c>
      <c r="AG60" s="32" t="str">
        <f t="shared" si="58"/>
        <v/>
      </c>
      <c r="AH60" s="32" t="str">
        <f t="shared" si="59"/>
        <v/>
      </c>
      <c r="AI60" s="32" t="str">
        <f t="shared" si="60"/>
        <v/>
      </c>
      <c r="AJ60" s="32" t="str">
        <f t="shared" si="61"/>
        <v/>
      </c>
      <c r="AK60" s="32" t="str">
        <f t="shared" si="62"/>
        <v/>
      </c>
      <c r="AL60" s="24"/>
      <c r="AM60" s="24"/>
      <c r="AN60" s="24"/>
      <c r="AO60" s="24"/>
      <c r="AP60" s="24"/>
      <c r="AQ60" s="24"/>
      <c r="AR60" s="24"/>
      <c r="AS60" s="24"/>
      <c r="AT60" s="24"/>
      <c r="AU60" s="24">
        <f t="shared" si="63"/>
        <v>0</v>
      </c>
      <c r="AV60" s="24">
        <f t="shared" si="64"/>
        <v>0</v>
      </c>
      <c r="AW60" s="24" t="str">
        <f t="shared" si="65"/>
        <v/>
      </c>
      <c r="AX60" s="24" t="str">
        <f t="shared" si="66"/>
        <v/>
      </c>
      <c r="AY60" s="24" t="str">
        <f t="shared" si="67"/>
        <v/>
      </c>
      <c r="AZ60" s="24" t="str">
        <f t="shared" si="68"/>
        <v/>
      </c>
      <c r="BA60" s="24" t="str">
        <f t="shared" si="69"/>
        <v/>
      </c>
      <c r="BB60" s="24" t="str">
        <f t="shared" si="70"/>
        <v/>
      </c>
      <c r="BC60" s="24" t="str">
        <f t="shared" si="71"/>
        <v/>
      </c>
      <c r="BD60" s="31"/>
      <c r="BE60" s="31"/>
      <c r="BF60" s="31"/>
      <c r="BG60" s="31"/>
      <c r="BH60" s="31"/>
      <c r="BI60" s="31"/>
      <c r="BJ60" s="31"/>
      <c r="BK60" s="31"/>
      <c r="BL60" s="31"/>
      <c r="BM60" s="31">
        <f t="shared" si="72"/>
        <v>0</v>
      </c>
      <c r="BN60" s="31">
        <f t="shared" si="73"/>
        <v>0</v>
      </c>
      <c r="BO60" s="31" t="str">
        <f t="shared" si="74"/>
        <v/>
      </c>
      <c r="BP60" s="31" t="str">
        <f t="shared" si="75"/>
        <v/>
      </c>
      <c r="BQ60" s="31" t="str">
        <f t="shared" si="76"/>
        <v/>
      </c>
      <c r="BR60" s="31" t="str">
        <f t="shared" si="77"/>
        <v/>
      </c>
      <c r="BS60" s="31" t="str">
        <f t="shared" si="78"/>
        <v/>
      </c>
      <c r="BT60" s="31" t="str">
        <f t="shared" si="79"/>
        <v/>
      </c>
      <c r="BU60" s="31" t="str">
        <f t="shared" si="80"/>
        <v/>
      </c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 spans="1:91" x14ac:dyDescent="0.3">
      <c r="A61" s="1"/>
      <c r="B61" s="10"/>
      <c r="C61" s="10"/>
      <c r="D61" s="10"/>
      <c r="E61" s="10"/>
      <c r="F61" s="10"/>
      <c r="G61" s="10"/>
      <c r="H61" s="10"/>
      <c r="I61" s="10"/>
      <c r="J61" s="10"/>
      <c r="K61" s="10">
        <f t="shared" si="45"/>
        <v>0</v>
      </c>
      <c r="L61" s="10">
        <f t="shared" si="46"/>
        <v>0</v>
      </c>
      <c r="M61" s="10" t="str">
        <f t="shared" si="47"/>
        <v/>
      </c>
      <c r="N61" s="10" t="str">
        <f t="shared" si="48"/>
        <v/>
      </c>
      <c r="O61" s="10" t="str">
        <f t="shared" si="49"/>
        <v/>
      </c>
      <c r="P61" s="10" t="str">
        <f t="shared" si="50"/>
        <v/>
      </c>
      <c r="Q61" s="10" t="str">
        <f t="shared" si="51"/>
        <v/>
      </c>
      <c r="R61" s="10" t="str">
        <f t="shared" si="52"/>
        <v/>
      </c>
      <c r="S61" s="10" t="str">
        <f t="shared" si="53"/>
        <v/>
      </c>
      <c r="T61" s="17"/>
      <c r="U61" s="17"/>
      <c r="V61" s="17"/>
      <c r="W61" s="17"/>
      <c r="X61" s="17"/>
      <c r="Y61" s="17"/>
      <c r="Z61" s="17"/>
      <c r="AA61" s="17"/>
      <c r="AB61" s="17"/>
      <c r="AC61" s="17">
        <f t="shared" si="54"/>
        <v>0</v>
      </c>
      <c r="AD61" s="17">
        <f t="shared" si="55"/>
        <v>0</v>
      </c>
      <c r="AE61" s="32" t="str">
        <f t="shared" si="56"/>
        <v/>
      </c>
      <c r="AF61" s="32" t="str">
        <f t="shared" si="57"/>
        <v/>
      </c>
      <c r="AG61" s="32" t="str">
        <f t="shared" si="58"/>
        <v/>
      </c>
      <c r="AH61" s="32" t="str">
        <f t="shared" si="59"/>
        <v/>
      </c>
      <c r="AI61" s="32" t="str">
        <f t="shared" si="60"/>
        <v/>
      </c>
      <c r="AJ61" s="32" t="str">
        <f t="shared" si="61"/>
        <v/>
      </c>
      <c r="AK61" s="32" t="str">
        <f t="shared" si="62"/>
        <v/>
      </c>
      <c r="AL61" s="24"/>
      <c r="AM61" s="24"/>
      <c r="AN61" s="24"/>
      <c r="AO61" s="24"/>
      <c r="AP61" s="24"/>
      <c r="AQ61" s="24"/>
      <c r="AR61" s="24"/>
      <c r="AS61" s="24"/>
      <c r="AT61" s="24"/>
      <c r="AU61" s="24">
        <f t="shared" si="63"/>
        <v>0</v>
      </c>
      <c r="AV61" s="24">
        <f t="shared" si="64"/>
        <v>0</v>
      </c>
      <c r="AW61" s="24" t="str">
        <f t="shared" si="65"/>
        <v/>
      </c>
      <c r="AX61" s="24" t="str">
        <f t="shared" si="66"/>
        <v/>
      </c>
      <c r="AY61" s="24" t="str">
        <f t="shared" si="67"/>
        <v/>
      </c>
      <c r="AZ61" s="24" t="str">
        <f t="shared" si="68"/>
        <v/>
      </c>
      <c r="BA61" s="24" t="str">
        <f t="shared" si="69"/>
        <v/>
      </c>
      <c r="BB61" s="24" t="str">
        <f t="shared" si="70"/>
        <v/>
      </c>
      <c r="BC61" s="24" t="str">
        <f t="shared" si="71"/>
        <v/>
      </c>
      <c r="BD61" s="31"/>
      <c r="BE61" s="31"/>
      <c r="BF61" s="31"/>
      <c r="BG61" s="31"/>
      <c r="BH61" s="31"/>
      <c r="BI61" s="31"/>
      <c r="BJ61" s="31"/>
      <c r="BK61" s="31"/>
      <c r="BL61" s="31"/>
      <c r="BM61" s="31">
        <f t="shared" si="72"/>
        <v>0</v>
      </c>
      <c r="BN61" s="31">
        <f t="shared" si="73"/>
        <v>0</v>
      </c>
      <c r="BO61" s="31" t="str">
        <f t="shared" si="74"/>
        <v/>
      </c>
      <c r="BP61" s="31" t="str">
        <f t="shared" si="75"/>
        <v/>
      </c>
      <c r="BQ61" s="31" t="str">
        <f t="shared" si="76"/>
        <v/>
      </c>
      <c r="BR61" s="31" t="str">
        <f t="shared" si="77"/>
        <v/>
      </c>
      <c r="BS61" s="31" t="str">
        <f t="shared" si="78"/>
        <v/>
      </c>
      <c r="BT61" s="31" t="str">
        <f t="shared" si="79"/>
        <v/>
      </c>
      <c r="BU61" s="31" t="str">
        <f t="shared" si="80"/>
        <v/>
      </c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 spans="1:91" x14ac:dyDescent="0.3">
      <c r="A62" s="1"/>
      <c r="B62" s="10"/>
      <c r="C62" s="10"/>
      <c r="D62" s="10"/>
      <c r="E62" s="10"/>
      <c r="F62" s="10"/>
      <c r="G62" s="10"/>
      <c r="H62" s="10"/>
      <c r="I62" s="10"/>
      <c r="J62" s="10"/>
      <c r="K62" s="10">
        <f t="shared" si="45"/>
        <v>0</v>
      </c>
      <c r="L62" s="10">
        <f t="shared" si="46"/>
        <v>0</v>
      </c>
      <c r="M62" s="10" t="str">
        <f t="shared" si="47"/>
        <v/>
      </c>
      <c r="N62" s="10" t="str">
        <f t="shared" si="48"/>
        <v/>
      </c>
      <c r="O62" s="10" t="str">
        <f t="shared" si="49"/>
        <v/>
      </c>
      <c r="P62" s="10" t="str">
        <f t="shared" si="50"/>
        <v/>
      </c>
      <c r="Q62" s="10" t="str">
        <f t="shared" si="51"/>
        <v/>
      </c>
      <c r="R62" s="10" t="str">
        <f t="shared" si="52"/>
        <v/>
      </c>
      <c r="S62" s="10" t="str">
        <f t="shared" si="53"/>
        <v/>
      </c>
      <c r="T62" s="17"/>
      <c r="U62" s="17"/>
      <c r="V62" s="17"/>
      <c r="W62" s="17"/>
      <c r="X62" s="17"/>
      <c r="Y62" s="17"/>
      <c r="Z62" s="17"/>
      <c r="AA62" s="17"/>
      <c r="AB62" s="17"/>
      <c r="AC62" s="17">
        <f t="shared" si="54"/>
        <v>0</v>
      </c>
      <c r="AD62" s="17">
        <f t="shared" si="55"/>
        <v>0</v>
      </c>
      <c r="AE62" s="32" t="str">
        <f t="shared" si="56"/>
        <v/>
      </c>
      <c r="AF62" s="32" t="str">
        <f t="shared" si="57"/>
        <v/>
      </c>
      <c r="AG62" s="32" t="str">
        <f t="shared" si="58"/>
        <v/>
      </c>
      <c r="AH62" s="32" t="str">
        <f t="shared" si="59"/>
        <v/>
      </c>
      <c r="AI62" s="32" t="str">
        <f t="shared" si="60"/>
        <v/>
      </c>
      <c r="AJ62" s="32" t="str">
        <f t="shared" si="61"/>
        <v/>
      </c>
      <c r="AK62" s="32" t="str">
        <f t="shared" si="62"/>
        <v/>
      </c>
      <c r="AL62" s="24"/>
      <c r="AM62" s="24"/>
      <c r="AN62" s="24"/>
      <c r="AO62" s="24"/>
      <c r="AP62" s="24"/>
      <c r="AQ62" s="24"/>
      <c r="AR62" s="24"/>
      <c r="AS62" s="24"/>
      <c r="AT62" s="24"/>
      <c r="AU62" s="24">
        <f t="shared" si="63"/>
        <v>0</v>
      </c>
      <c r="AV62" s="24">
        <f t="shared" si="64"/>
        <v>0</v>
      </c>
      <c r="AW62" s="24" t="str">
        <f t="shared" si="65"/>
        <v/>
      </c>
      <c r="AX62" s="24" t="str">
        <f t="shared" si="66"/>
        <v/>
      </c>
      <c r="AY62" s="24" t="str">
        <f t="shared" si="67"/>
        <v/>
      </c>
      <c r="AZ62" s="24" t="str">
        <f t="shared" si="68"/>
        <v/>
      </c>
      <c r="BA62" s="24" t="str">
        <f t="shared" si="69"/>
        <v/>
      </c>
      <c r="BB62" s="24" t="str">
        <f t="shared" si="70"/>
        <v/>
      </c>
      <c r="BC62" s="24" t="str">
        <f t="shared" si="71"/>
        <v/>
      </c>
      <c r="BD62" s="31"/>
      <c r="BE62" s="31"/>
      <c r="BF62" s="31"/>
      <c r="BG62" s="31"/>
      <c r="BH62" s="31"/>
      <c r="BI62" s="31"/>
      <c r="BJ62" s="31"/>
      <c r="BK62" s="31"/>
      <c r="BL62" s="31"/>
      <c r="BM62" s="31">
        <f t="shared" si="72"/>
        <v>0</v>
      </c>
      <c r="BN62" s="31">
        <f t="shared" si="73"/>
        <v>0</v>
      </c>
      <c r="BO62" s="31" t="str">
        <f t="shared" si="74"/>
        <v/>
      </c>
      <c r="BP62" s="31" t="str">
        <f t="shared" si="75"/>
        <v/>
      </c>
      <c r="BQ62" s="31" t="str">
        <f t="shared" si="76"/>
        <v/>
      </c>
      <c r="BR62" s="31" t="str">
        <f t="shared" si="77"/>
        <v/>
      </c>
      <c r="BS62" s="31" t="str">
        <f t="shared" si="78"/>
        <v/>
      </c>
      <c r="BT62" s="31" t="str">
        <f t="shared" si="79"/>
        <v/>
      </c>
      <c r="BU62" s="31" t="str">
        <f t="shared" si="80"/>
        <v/>
      </c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 spans="1:91" x14ac:dyDescent="0.3">
      <c r="A63" s="1"/>
      <c r="B63" s="10"/>
      <c r="C63" s="10"/>
      <c r="D63" s="10"/>
      <c r="E63" s="10"/>
      <c r="F63" s="10"/>
      <c r="G63" s="10"/>
      <c r="H63" s="10"/>
      <c r="I63" s="10"/>
      <c r="J63" s="10"/>
      <c r="K63" s="10">
        <f t="shared" si="45"/>
        <v>0</v>
      </c>
      <c r="L63" s="10">
        <f t="shared" si="46"/>
        <v>0</v>
      </c>
      <c r="M63" s="10" t="str">
        <f t="shared" si="47"/>
        <v/>
      </c>
      <c r="N63" s="10" t="str">
        <f t="shared" si="48"/>
        <v/>
      </c>
      <c r="O63" s="10" t="str">
        <f t="shared" si="49"/>
        <v/>
      </c>
      <c r="P63" s="10" t="str">
        <f t="shared" si="50"/>
        <v/>
      </c>
      <c r="Q63" s="10" t="str">
        <f t="shared" si="51"/>
        <v/>
      </c>
      <c r="R63" s="10" t="str">
        <f t="shared" si="52"/>
        <v/>
      </c>
      <c r="S63" s="10" t="str">
        <f t="shared" si="53"/>
        <v/>
      </c>
      <c r="T63" s="17"/>
      <c r="U63" s="17"/>
      <c r="V63" s="17"/>
      <c r="W63" s="17"/>
      <c r="X63" s="17"/>
      <c r="Y63" s="17"/>
      <c r="Z63" s="17"/>
      <c r="AA63" s="17"/>
      <c r="AB63" s="17"/>
      <c r="AC63" s="17">
        <f t="shared" si="54"/>
        <v>0</v>
      </c>
      <c r="AD63" s="17">
        <f t="shared" si="55"/>
        <v>0</v>
      </c>
      <c r="AE63" s="32" t="str">
        <f t="shared" si="56"/>
        <v/>
      </c>
      <c r="AF63" s="32" t="str">
        <f t="shared" si="57"/>
        <v/>
      </c>
      <c r="AG63" s="32" t="str">
        <f t="shared" si="58"/>
        <v/>
      </c>
      <c r="AH63" s="32" t="str">
        <f t="shared" si="59"/>
        <v/>
      </c>
      <c r="AI63" s="32" t="str">
        <f t="shared" si="60"/>
        <v/>
      </c>
      <c r="AJ63" s="32" t="str">
        <f t="shared" si="61"/>
        <v/>
      </c>
      <c r="AK63" s="32" t="str">
        <f t="shared" si="62"/>
        <v/>
      </c>
      <c r="AL63" s="24"/>
      <c r="AM63" s="24"/>
      <c r="AN63" s="24"/>
      <c r="AO63" s="24"/>
      <c r="AP63" s="24"/>
      <c r="AQ63" s="24"/>
      <c r="AR63" s="24"/>
      <c r="AS63" s="24"/>
      <c r="AT63" s="24"/>
      <c r="AU63" s="24">
        <f t="shared" si="63"/>
        <v>0</v>
      </c>
      <c r="AV63" s="24">
        <f t="shared" si="64"/>
        <v>0</v>
      </c>
      <c r="AW63" s="24" t="str">
        <f t="shared" si="65"/>
        <v/>
      </c>
      <c r="AX63" s="24" t="str">
        <f t="shared" si="66"/>
        <v/>
      </c>
      <c r="AY63" s="24" t="str">
        <f t="shared" si="67"/>
        <v/>
      </c>
      <c r="AZ63" s="24" t="str">
        <f t="shared" si="68"/>
        <v/>
      </c>
      <c r="BA63" s="24" t="str">
        <f t="shared" si="69"/>
        <v/>
      </c>
      <c r="BB63" s="24" t="str">
        <f t="shared" si="70"/>
        <v/>
      </c>
      <c r="BC63" s="24" t="str">
        <f t="shared" si="71"/>
        <v/>
      </c>
      <c r="BD63" s="31"/>
      <c r="BE63" s="31"/>
      <c r="BF63" s="31"/>
      <c r="BG63" s="31"/>
      <c r="BH63" s="31"/>
      <c r="BI63" s="31"/>
      <c r="BJ63" s="31"/>
      <c r="BK63" s="31"/>
      <c r="BL63" s="31"/>
      <c r="BM63" s="31">
        <f t="shared" si="72"/>
        <v>0</v>
      </c>
      <c r="BN63" s="31">
        <f t="shared" si="73"/>
        <v>0</v>
      </c>
      <c r="BO63" s="31" t="str">
        <f t="shared" si="74"/>
        <v/>
      </c>
      <c r="BP63" s="31" t="str">
        <f t="shared" si="75"/>
        <v/>
      </c>
      <c r="BQ63" s="31" t="str">
        <f t="shared" si="76"/>
        <v/>
      </c>
      <c r="BR63" s="31" t="str">
        <f t="shared" si="77"/>
        <v/>
      </c>
      <c r="BS63" s="31" t="str">
        <f t="shared" si="78"/>
        <v/>
      </c>
      <c r="BT63" s="31" t="str">
        <f t="shared" si="79"/>
        <v/>
      </c>
      <c r="BU63" s="31" t="str">
        <f t="shared" si="80"/>
        <v/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 spans="1:91" x14ac:dyDescent="0.3">
      <c r="A64" s="1"/>
      <c r="B64" s="10"/>
      <c r="C64" s="10"/>
      <c r="D64" s="10"/>
      <c r="E64" s="10"/>
      <c r="F64" s="10"/>
      <c r="G64" s="10"/>
      <c r="H64" s="10"/>
      <c r="I64" s="10"/>
      <c r="J64" s="10"/>
      <c r="K64" s="10">
        <f t="shared" si="45"/>
        <v>0</v>
      </c>
      <c r="L64" s="10">
        <f t="shared" si="46"/>
        <v>0</v>
      </c>
      <c r="M64" s="10" t="str">
        <f t="shared" si="47"/>
        <v/>
      </c>
      <c r="N64" s="10" t="str">
        <f t="shared" si="48"/>
        <v/>
      </c>
      <c r="O64" s="10" t="str">
        <f t="shared" si="49"/>
        <v/>
      </c>
      <c r="P64" s="10" t="str">
        <f t="shared" si="50"/>
        <v/>
      </c>
      <c r="Q64" s="10" t="str">
        <f t="shared" si="51"/>
        <v/>
      </c>
      <c r="R64" s="10" t="str">
        <f t="shared" si="52"/>
        <v/>
      </c>
      <c r="S64" s="10" t="str">
        <f t="shared" si="53"/>
        <v/>
      </c>
      <c r="T64" s="17"/>
      <c r="U64" s="17"/>
      <c r="V64" s="17"/>
      <c r="W64" s="17"/>
      <c r="X64" s="17"/>
      <c r="Y64" s="17"/>
      <c r="Z64" s="17"/>
      <c r="AA64" s="17"/>
      <c r="AB64" s="17"/>
      <c r="AC64" s="17">
        <f t="shared" si="54"/>
        <v>0</v>
      </c>
      <c r="AD64" s="17">
        <f t="shared" si="55"/>
        <v>0</v>
      </c>
      <c r="AE64" s="32" t="str">
        <f t="shared" si="56"/>
        <v/>
      </c>
      <c r="AF64" s="32" t="str">
        <f t="shared" si="57"/>
        <v/>
      </c>
      <c r="AG64" s="32" t="str">
        <f t="shared" si="58"/>
        <v/>
      </c>
      <c r="AH64" s="32" t="str">
        <f t="shared" si="59"/>
        <v/>
      </c>
      <c r="AI64" s="32" t="str">
        <f t="shared" si="60"/>
        <v/>
      </c>
      <c r="AJ64" s="32" t="str">
        <f t="shared" si="61"/>
        <v/>
      </c>
      <c r="AK64" s="32" t="str">
        <f t="shared" si="62"/>
        <v/>
      </c>
      <c r="AL64" s="24"/>
      <c r="AM64" s="24"/>
      <c r="AN64" s="24"/>
      <c r="AO64" s="24"/>
      <c r="AP64" s="24"/>
      <c r="AQ64" s="24"/>
      <c r="AR64" s="24"/>
      <c r="AS64" s="24"/>
      <c r="AT64" s="24"/>
      <c r="AU64" s="24">
        <f t="shared" si="63"/>
        <v>0</v>
      </c>
      <c r="AV64" s="24">
        <f t="shared" si="64"/>
        <v>0</v>
      </c>
      <c r="AW64" s="24" t="str">
        <f t="shared" si="65"/>
        <v/>
      </c>
      <c r="AX64" s="24" t="str">
        <f t="shared" si="66"/>
        <v/>
      </c>
      <c r="AY64" s="24" t="str">
        <f t="shared" si="67"/>
        <v/>
      </c>
      <c r="AZ64" s="24" t="str">
        <f t="shared" si="68"/>
        <v/>
      </c>
      <c r="BA64" s="24" t="str">
        <f t="shared" si="69"/>
        <v/>
      </c>
      <c r="BB64" s="24" t="str">
        <f t="shared" si="70"/>
        <v/>
      </c>
      <c r="BC64" s="24" t="str">
        <f t="shared" si="71"/>
        <v/>
      </c>
      <c r="BD64" s="31"/>
      <c r="BE64" s="31"/>
      <c r="BF64" s="31"/>
      <c r="BG64" s="31"/>
      <c r="BH64" s="31"/>
      <c r="BI64" s="31"/>
      <c r="BJ64" s="31"/>
      <c r="BK64" s="31"/>
      <c r="BL64" s="31"/>
      <c r="BM64" s="31">
        <f t="shared" si="72"/>
        <v>0</v>
      </c>
      <c r="BN64" s="31">
        <f t="shared" si="73"/>
        <v>0</v>
      </c>
      <c r="BO64" s="31" t="str">
        <f t="shared" si="74"/>
        <v/>
      </c>
      <c r="BP64" s="31" t="str">
        <f t="shared" si="75"/>
        <v/>
      </c>
      <c r="BQ64" s="31" t="str">
        <f t="shared" si="76"/>
        <v/>
      </c>
      <c r="BR64" s="31" t="str">
        <f t="shared" si="77"/>
        <v/>
      </c>
      <c r="BS64" s="31" t="str">
        <f t="shared" si="78"/>
        <v/>
      </c>
      <c r="BT64" s="31" t="str">
        <f t="shared" si="79"/>
        <v/>
      </c>
      <c r="BU64" s="31" t="str">
        <f t="shared" si="80"/>
        <v/>
      </c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 spans="1:91" x14ac:dyDescent="0.3">
      <c r="A65" s="1"/>
      <c r="B65" s="10"/>
      <c r="C65" s="10"/>
      <c r="D65" s="10"/>
      <c r="E65" s="10"/>
      <c r="F65" s="10"/>
      <c r="G65" s="10"/>
      <c r="H65" s="10"/>
      <c r="I65" s="10"/>
      <c r="J65" s="10"/>
      <c r="K65" s="10">
        <f t="shared" si="45"/>
        <v>0</v>
      </c>
      <c r="L65" s="10">
        <f t="shared" si="46"/>
        <v>0</v>
      </c>
      <c r="M65" s="10" t="str">
        <f t="shared" si="47"/>
        <v/>
      </c>
      <c r="N65" s="10" t="str">
        <f t="shared" si="48"/>
        <v/>
      </c>
      <c r="O65" s="10" t="str">
        <f t="shared" si="49"/>
        <v/>
      </c>
      <c r="P65" s="10" t="str">
        <f t="shared" si="50"/>
        <v/>
      </c>
      <c r="Q65" s="10" t="str">
        <f t="shared" si="51"/>
        <v/>
      </c>
      <c r="R65" s="10" t="str">
        <f t="shared" si="52"/>
        <v/>
      </c>
      <c r="S65" s="10" t="str">
        <f t="shared" si="53"/>
        <v/>
      </c>
      <c r="T65" s="17"/>
      <c r="U65" s="17"/>
      <c r="V65" s="17"/>
      <c r="W65" s="17"/>
      <c r="X65" s="17"/>
      <c r="Y65" s="17"/>
      <c r="Z65" s="17"/>
      <c r="AA65" s="17"/>
      <c r="AB65" s="17"/>
      <c r="AC65" s="17">
        <f t="shared" si="54"/>
        <v>0</v>
      </c>
      <c r="AD65" s="17">
        <f t="shared" si="55"/>
        <v>0</v>
      </c>
      <c r="AE65" s="32" t="str">
        <f t="shared" si="56"/>
        <v/>
      </c>
      <c r="AF65" s="32" t="str">
        <f t="shared" si="57"/>
        <v/>
      </c>
      <c r="AG65" s="32" t="str">
        <f t="shared" si="58"/>
        <v/>
      </c>
      <c r="AH65" s="32" t="str">
        <f t="shared" si="59"/>
        <v/>
      </c>
      <c r="AI65" s="32" t="str">
        <f t="shared" si="60"/>
        <v/>
      </c>
      <c r="AJ65" s="32" t="str">
        <f t="shared" si="61"/>
        <v/>
      </c>
      <c r="AK65" s="32" t="str">
        <f t="shared" si="62"/>
        <v/>
      </c>
      <c r="AL65" s="24"/>
      <c r="AM65" s="24"/>
      <c r="AN65" s="24"/>
      <c r="AO65" s="24"/>
      <c r="AP65" s="24"/>
      <c r="AQ65" s="24"/>
      <c r="AR65" s="24"/>
      <c r="AS65" s="24"/>
      <c r="AT65" s="24"/>
      <c r="AU65" s="24">
        <f t="shared" si="63"/>
        <v>0</v>
      </c>
      <c r="AV65" s="24">
        <f t="shared" si="64"/>
        <v>0</v>
      </c>
      <c r="AW65" s="24" t="str">
        <f t="shared" si="65"/>
        <v/>
      </c>
      <c r="AX65" s="24" t="str">
        <f t="shared" si="66"/>
        <v/>
      </c>
      <c r="AY65" s="24" t="str">
        <f t="shared" si="67"/>
        <v/>
      </c>
      <c r="AZ65" s="24" t="str">
        <f t="shared" si="68"/>
        <v/>
      </c>
      <c r="BA65" s="24" t="str">
        <f t="shared" si="69"/>
        <v/>
      </c>
      <c r="BB65" s="24" t="str">
        <f t="shared" si="70"/>
        <v/>
      </c>
      <c r="BC65" s="24" t="str">
        <f t="shared" si="71"/>
        <v/>
      </c>
      <c r="BD65" s="31"/>
      <c r="BE65" s="31"/>
      <c r="BF65" s="31"/>
      <c r="BG65" s="31"/>
      <c r="BH65" s="31"/>
      <c r="BI65" s="31"/>
      <c r="BJ65" s="31"/>
      <c r="BK65" s="31"/>
      <c r="BL65" s="31"/>
      <c r="BM65" s="31">
        <f t="shared" si="72"/>
        <v>0</v>
      </c>
      <c r="BN65" s="31">
        <f t="shared" si="73"/>
        <v>0</v>
      </c>
      <c r="BO65" s="31" t="str">
        <f t="shared" si="74"/>
        <v/>
      </c>
      <c r="BP65" s="31" t="str">
        <f t="shared" si="75"/>
        <v/>
      </c>
      <c r="BQ65" s="31" t="str">
        <f t="shared" si="76"/>
        <v/>
      </c>
      <c r="BR65" s="31" t="str">
        <f t="shared" si="77"/>
        <v/>
      </c>
      <c r="BS65" s="31" t="str">
        <f t="shared" si="78"/>
        <v/>
      </c>
      <c r="BT65" s="31" t="str">
        <f t="shared" si="79"/>
        <v/>
      </c>
      <c r="BU65" s="31" t="str">
        <f t="shared" si="80"/>
        <v/>
      </c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 spans="1:91" x14ac:dyDescent="0.3">
      <c r="A66" s="1"/>
      <c r="B66" s="10"/>
      <c r="C66" s="10"/>
      <c r="D66" s="10"/>
      <c r="E66" s="10"/>
      <c r="F66" s="10"/>
      <c r="G66" s="10"/>
      <c r="H66" s="10"/>
      <c r="I66" s="10"/>
      <c r="J66" s="10"/>
      <c r="K66" s="10">
        <f t="shared" si="45"/>
        <v>0</v>
      </c>
      <c r="L66" s="10">
        <f t="shared" si="46"/>
        <v>0</v>
      </c>
      <c r="M66" s="10" t="str">
        <f t="shared" si="47"/>
        <v/>
      </c>
      <c r="N66" s="10" t="str">
        <f t="shared" si="48"/>
        <v/>
      </c>
      <c r="O66" s="10" t="str">
        <f t="shared" si="49"/>
        <v/>
      </c>
      <c r="P66" s="10" t="str">
        <f t="shared" si="50"/>
        <v/>
      </c>
      <c r="Q66" s="10" t="str">
        <f t="shared" si="51"/>
        <v/>
      </c>
      <c r="R66" s="10" t="str">
        <f t="shared" si="52"/>
        <v/>
      </c>
      <c r="S66" s="10" t="str">
        <f t="shared" si="53"/>
        <v/>
      </c>
      <c r="T66" s="17"/>
      <c r="U66" s="17"/>
      <c r="V66" s="17"/>
      <c r="W66" s="17"/>
      <c r="X66" s="17"/>
      <c r="Y66" s="17"/>
      <c r="Z66" s="17"/>
      <c r="AA66" s="17"/>
      <c r="AB66" s="17"/>
      <c r="AC66" s="17">
        <f t="shared" si="54"/>
        <v>0</v>
      </c>
      <c r="AD66" s="17">
        <f t="shared" si="55"/>
        <v>0</v>
      </c>
      <c r="AE66" s="32" t="str">
        <f t="shared" si="56"/>
        <v/>
      </c>
      <c r="AF66" s="32" t="str">
        <f t="shared" si="57"/>
        <v/>
      </c>
      <c r="AG66" s="32" t="str">
        <f t="shared" si="58"/>
        <v/>
      </c>
      <c r="AH66" s="32" t="str">
        <f t="shared" si="59"/>
        <v/>
      </c>
      <c r="AI66" s="32" t="str">
        <f t="shared" si="60"/>
        <v/>
      </c>
      <c r="AJ66" s="32" t="str">
        <f t="shared" si="61"/>
        <v/>
      </c>
      <c r="AK66" s="32" t="str">
        <f t="shared" si="62"/>
        <v/>
      </c>
      <c r="AL66" s="24"/>
      <c r="AM66" s="24"/>
      <c r="AN66" s="24"/>
      <c r="AO66" s="24"/>
      <c r="AP66" s="24"/>
      <c r="AQ66" s="24"/>
      <c r="AR66" s="24"/>
      <c r="AS66" s="24"/>
      <c r="AT66" s="24"/>
      <c r="AU66" s="24">
        <f t="shared" si="63"/>
        <v>0</v>
      </c>
      <c r="AV66" s="24">
        <f t="shared" si="64"/>
        <v>0</v>
      </c>
      <c r="AW66" s="24" t="str">
        <f t="shared" si="65"/>
        <v/>
      </c>
      <c r="AX66" s="24" t="str">
        <f t="shared" si="66"/>
        <v/>
      </c>
      <c r="AY66" s="24" t="str">
        <f t="shared" si="67"/>
        <v/>
      </c>
      <c r="AZ66" s="24" t="str">
        <f t="shared" si="68"/>
        <v/>
      </c>
      <c r="BA66" s="24" t="str">
        <f t="shared" si="69"/>
        <v/>
      </c>
      <c r="BB66" s="24" t="str">
        <f t="shared" si="70"/>
        <v/>
      </c>
      <c r="BC66" s="24" t="str">
        <f t="shared" si="71"/>
        <v/>
      </c>
      <c r="BD66" s="31"/>
      <c r="BE66" s="31"/>
      <c r="BF66" s="31"/>
      <c r="BG66" s="31"/>
      <c r="BH66" s="31"/>
      <c r="BI66" s="31"/>
      <c r="BJ66" s="31"/>
      <c r="BK66" s="31"/>
      <c r="BL66" s="31"/>
      <c r="BM66" s="31">
        <f t="shared" si="72"/>
        <v>0</v>
      </c>
      <c r="BN66" s="31">
        <f t="shared" si="73"/>
        <v>0</v>
      </c>
      <c r="BO66" s="31" t="str">
        <f t="shared" si="74"/>
        <v/>
      </c>
      <c r="BP66" s="31" t="str">
        <f t="shared" si="75"/>
        <v/>
      </c>
      <c r="BQ66" s="31" t="str">
        <f t="shared" si="76"/>
        <v/>
      </c>
      <c r="BR66" s="31" t="str">
        <f t="shared" si="77"/>
        <v/>
      </c>
      <c r="BS66" s="31" t="str">
        <f t="shared" si="78"/>
        <v/>
      </c>
      <c r="BT66" s="31" t="str">
        <f t="shared" si="79"/>
        <v/>
      </c>
      <c r="BU66" s="31" t="str">
        <f t="shared" si="80"/>
        <v/>
      </c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 spans="1:91" x14ac:dyDescent="0.3">
      <c r="A67" s="1"/>
      <c r="B67" s="10"/>
      <c r="C67" s="10"/>
      <c r="D67" s="10"/>
      <c r="E67" s="10"/>
      <c r="F67" s="10"/>
      <c r="G67" s="10"/>
      <c r="H67" s="10"/>
      <c r="I67" s="10"/>
      <c r="J67" s="10"/>
      <c r="K67" s="10">
        <f t="shared" si="45"/>
        <v>0</v>
      </c>
      <c r="L67" s="10">
        <f t="shared" si="46"/>
        <v>0</v>
      </c>
      <c r="M67" s="10" t="str">
        <f t="shared" si="47"/>
        <v/>
      </c>
      <c r="N67" s="10" t="str">
        <f t="shared" si="48"/>
        <v/>
      </c>
      <c r="O67" s="10" t="str">
        <f t="shared" si="49"/>
        <v/>
      </c>
      <c r="P67" s="10" t="str">
        <f t="shared" si="50"/>
        <v/>
      </c>
      <c r="Q67" s="10" t="str">
        <f t="shared" si="51"/>
        <v/>
      </c>
      <c r="R67" s="10" t="str">
        <f t="shared" si="52"/>
        <v/>
      </c>
      <c r="S67" s="10" t="str">
        <f t="shared" si="53"/>
        <v/>
      </c>
      <c r="T67" s="17"/>
      <c r="U67" s="17"/>
      <c r="V67" s="17"/>
      <c r="W67" s="17"/>
      <c r="X67" s="17"/>
      <c r="Y67" s="17"/>
      <c r="Z67" s="17"/>
      <c r="AA67" s="17"/>
      <c r="AB67" s="17"/>
      <c r="AC67" s="17">
        <f t="shared" si="54"/>
        <v>0</v>
      </c>
      <c r="AD67" s="17">
        <f t="shared" si="55"/>
        <v>0</v>
      </c>
      <c r="AE67" s="32" t="str">
        <f t="shared" si="56"/>
        <v/>
      </c>
      <c r="AF67" s="32" t="str">
        <f t="shared" si="57"/>
        <v/>
      </c>
      <c r="AG67" s="32" t="str">
        <f t="shared" si="58"/>
        <v/>
      </c>
      <c r="AH67" s="32" t="str">
        <f t="shared" si="59"/>
        <v/>
      </c>
      <c r="AI67" s="32" t="str">
        <f t="shared" si="60"/>
        <v/>
      </c>
      <c r="AJ67" s="32" t="str">
        <f t="shared" si="61"/>
        <v/>
      </c>
      <c r="AK67" s="32" t="str">
        <f t="shared" si="62"/>
        <v/>
      </c>
      <c r="AL67" s="24"/>
      <c r="AM67" s="24"/>
      <c r="AN67" s="24"/>
      <c r="AO67" s="24"/>
      <c r="AP67" s="24"/>
      <c r="AQ67" s="24"/>
      <c r="AR67" s="24"/>
      <c r="AS67" s="24"/>
      <c r="AT67" s="24"/>
      <c r="AU67" s="24">
        <f t="shared" si="63"/>
        <v>0</v>
      </c>
      <c r="AV67" s="24">
        <f t="shared" si="64"/>
        <v>0</v>
      </c>
      <c r="AW67" s="24" t="str">
        <f t="shared" si="65"/>
        <v/>
      </c>
      <c r="AX67" s="24" t="str">
        <f t="shared" si="66"/>
        <v/>
      </c>
      <c r="AY67" s="24" t="str">
        <f t="shared" si="67"/>
        <v/>
      </c>
      <c r="AZ67" s="24" t="str">
        <f t="shared" si="68"/>
        <v/>
      </c>
      <c r="BA67" s="24" t="str">
        <f t="shared" si="69"/>
        <v/>
      </c>
      <c r="BB67" s="24" t="str">
        <f t="shared" si="70"/>
        <v/>
      </c>
      <c r="BC67" s="24" t="str">
        <f t="shared" si="71"/>
        <v/>
      </c>
      <c r="BD67" s="31"/>
      <c r="BE67" s="31"/>
      <c r="BF67" s="31"/>
      <c r="BG67" s="31"/>
      <c r="BH67" s="31"/>
      <c r="BI67" s="31"/>
      <c r="BJ67" s="31"/>
      <c r="BK67" s="31"/>
      <c r="BL67" s="31"/>
      <c r="BM67" s="31">
        <f t="shared" si="72"/>
        <v>0</v>
      </c>
      <c r="BN67" s="31">
        <f t="shared" si="73"/>
        <v>0</v>
      </c>
      <c r="BO67" s="31" t="str">
        <f t="shared" si="74"/>
        <v/>
      </c>
      <c r="BP67" s="31" t="str">
        <f t="shared" si="75"/>
        <v/>
      </c>
      <c r="BQ67" s="31" t="str">
        <f t="shared" si="76"/>
        <v/>
      </c>
      <c r="BR67" s="31" t="str">
        <f t="shared" si="77"/>
        <v/>
      </c>
      <c r="BS67" s="31" t="str">
        <f t="shared" si="78"/>
        <v/>
      </c>
      <c r="BT67" s="31" t="str">
        <f t="shared" si="79"/>
        <v/>
      </c>
      <c r="BU67" s="31" t="str">
        <f t="shared" si="80"/>
        <v/>
      </c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 spans="1:91" x14ac:dyDescent="0.3">
      <c r="A68" s="1"/>
      <c r="B68" s="10"/>
      <c r="C68" s="10"/>
      <c r="D68" s="10"/>
      <c r="E68" s="10"/>
      <c r="F68" s="10"/>
      <c r="G68" s="10"/>
      <c r="H68" s="10"/>
      <c r="I68" s="10"/>
      <c r="J68" s="10"/>
      <c r="K68" s="10">
        <f t="shared" si="45"/>
        <v>0</v>
      </c>
      <c r="L68" s="10">
        <f t="shared" si="46"/>
        <v>0</v>
      </c>
      <c r="M68" s="10" t="str">
        <f t="shared" si="47"/>
        <v/>
      </c>
      <c r="N68" s="10" t="str">
        <f t="shared" si="48"/>
        <v/>
      </c>
      <c r="O68" s="10" t="str">
        <f t="shared" si="49"/>
        <v/>
      </c>
      <c r="P68" s="10" t="str">
        <f t="shared" si="50"/>
        <v/>
      </c>
      <c r="Q68" s="10" t="str">
        <f t="shared" si="51"/>
        <v/>
      </c>
      <c r="R68" s="10" t="str">
        <f t="shared" si="52"/>
        <v/>
      </c>
      <c r="S68" s="10" t="str">
        <f t="shared" si="53"/>
        <v/>
      </c>
      <c r="T68" s="17"/>
      <c r="U68" s="17"/>
      <c r="V68" s="17"/>
      <c r="W68" s="17"/>
      <c r="X68" s="17"/>
      <c r="Y68" s="17"/>
      <c r="Z68" s="17"/>
      <c r="AA68" s="17"/>
      <c r="AB68" s="17"/>
      <c r="AC68" s="17">
        <f t="shared" si="54"/>
        <v>0</v>
      </c>
      <c r="AD68" s="17">
        <f t="shared" si="55"/>
        <v>0</v>
      </c>
      <c r="AE68" s="32" t="str">
        <f t="shared" si="56"/>
        <v/>
      </c>
      <c r="AF68" s="32" t="str">
        <f t="shared" si="57"/>
        <v/>
      </c>
      <c r="AG68" s="32" t="str">
        <f t="shared" si="58"/>
        <v/>
      </c>
      <c r="AH68" s="32" t="str">
        <f t="shared" si="59"/>
        <v/>
      </c>
      <c r="AI68" s="32" t="str">
        <f t="shared" si="60"/>
        <v/>
      </c>
      <c r="AJ68" s="32" t="str">
        <f t="shared" si="61"/>
        <v/>
      </c>
      <c r="AK68" s="32" t="str">
        <f t="shared" si="62"/>
        <v/>
      </c>
      <c r="AL68" s="24"/>
      <c r="AM68" s="24"/>
      <c r="AN68" s="24"/>
      <c r="AO68" s="24"/>
      <c r="AP68" s="24"/>
      <c r="AQ68" s="24"/>
      <c r="AR68" s="24"/>
      <c r="AS68" s="24"/>
      <c r="AT68" s="24"/>
      <c r="AU68" s="24">
        <f t="shared" si="63"/>
        <v>0</v>
      </c>
      <c r="AV68" s="24">
        <f t="shared" si="64"/>
        <v>0</v>
      </c>
      <c r="AW68" s="24" t="str">
        <f t="shared" si="65"/>
        <v/>
      </c>
      <c r="AX68" s="24" t="str">
        <f t="shared" si="66"/>
        <v/>
      </c>
      <c r="AY68" s="24" t="str">
        <f t="shared" si="67"/>
        <v/>
      </c>
      <c r="AZ68" s="24" t="str">
        <f t="shared" si="68"/>
        <v/>
      </c>
      <c r="BA68" s="24" t="str">
        <f t="shared" si="69"/>
        <v/>
      </c>
      <c r="BB68" s="24" t="str">
        <f t="shared" si="70"/>
        <v/>
      </c>
      <c r="BC68" s="24" t="str">
        <f t="shared" si="71"/>
        <v/>
      </c>
      <c r="BD68" s="31"/>
      <c r="BE68" s="31"/>
      <c r="BF68" s="31"/>
      <c r="BG68" s="31"/>
      <c r="BH68" s="31"/>
      <c r="BI68" s="31"/>
      <c r="BJ68" s="31"/>
      <c r="BK68" s="31"/>
      <c r="BL68" s="31"/>
      <c r="BM68" s="31">
        <f t="shared" si="72"/>
        <v>0</v>
      </c>
      <c r="BN68" s="31">
        <f t="shared" si="73"/>
        <v>0</v>
      </c>
      <c r="BO68" s="31" t="str">
        <f t="shared" si="74"/>
        <v/>
      </c>
      <c r="BP68" s="31" t="str">
        <f t="shared" si="75"/>
        <v/>
      </c>
      <c r="BQ68" s="31" t="str">
        <f t="shared" si="76"/>
        <v/>
      </c>
      <c r="BR68" s="31" t="str">
        <f t="shared" si="77"/>
        <v/>
      </c>
      <c r="BS68" s="31" t="str">
        <f t="shared" si="78"/>
        <v/>
      </c>
      <c r="BT68" s="31" t="str">
        <f t="shared" si="79"/>
        <v/>
      </c>
      <c r="BU68" s="31" t="str">
        <f t="shared" si="80"/>
        <v/>
      </c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 spans="1:91" x14ac:dyDescent="0.3">
      <c r="A69" s="1"/>
      <c r="B69" s="10"/>
      <c r="C69" s="10"/>
      <c r="D69" s="10"/>
      <c r="E69" s="10"/>
      <c r="F69" s="10"/>
      <c r="G69" s="10"/>
      <c r="H69" s="10"/>
      <c r="I69" s="10"/>
      <c r="J69" s="10"/>
      <c r="K69" s="10">
        <f t="shared" si="45"/>
        <v>0</v>
      </c>
      <c r="L69" s="10">
        <f t="shared" si="46"/>
        <v>0</v>
      </c>
      <c r="M69" s="10" t="str">
        <f t="shared" si="47"/>
        <v/>
      </c>
      <c r="N69" s="10" t="str">
        <f t="shared" si="48"/>
        <v/>
      </c>
      <c r="O69" s="10" t="str">
        <f t="shared" si="49"/>
        <v/>
      </c>
      <c r="P69" s="10" t="str">
        <f t="shared" si="50"/>
        <v/>
      </c>
      <c r="Q69" s="10" t="str">
        <f t="shared" si="51"/>
        <v/>
      </c>
      <c r="R69" s="10" t="str">
        <f t="shared" si="52"/>
        <v/>
      </c>
      <c r="S69" s="10" t="str">
        <f t="shared" si="53"/>
        <v/>
      </c>
      <c r="T69" s="17"/>
      <c r="U69" s="17"/>
      <c r="V69" s="17"/>
      <c r="W69" s="17"/>
      <c r="X69" s="17"/>
      <c r="Y69" s="17"/>
      <c r="Z69" s="17"/>
      <c r="AA69" s="17"/>
      <c r="AB69" s="17"/>
      <c r="AC69" s="17">
        <f t="shared" si="54"/>
        <v>0</v>
      </c>
      <c r="AD69" s="17">
        <f t="shared" si="55"/>
        <v>0</v>
      </c>
      <c r="AE69" s="32" t="str">
        <f t="shared" si="56"/>
        <v/>
      </c>
      <c r="AF69" s="32" t="str">
        <f t="shared" si="57"/>
        <v/>
      </c>
      <c r="AG69" s="32" t="str">
        <f t="shared" si="58"/>
        <v/>
      </c>
      <c r="AH69" s="32" t="str">
        <f t="shared" si="59"/>
        <v/>
      </c>
      <c r="AI69" s="32" t="str">
        <f t="shared" si="60"/>
        <v/>
      </c>
      <c r="AJ69" s="32" t="str">
        <f t="shared" si="61"/>
        <v/>
      </c>
      <c r="AK69" s="32" t="str">
        <f t="shared" si="62"/>
        <v/>
      </c>
      <c r="AL69" s="24"/>
      <c r="AM69" s="24"/>
      <c r="AN69" s="24"/>
      <c r="AO69" s="24"/>
      <c r="AP69" s="24"/>
      <c r="AQ69" s="24"/>
      <c r="AR69" s="24"/>
      <c r="AS69" s="24"/>
      <c r="AT69" s="24"/>
      <c r="AU69" s="24">
        <f t="shared" si="63"/>
        <v>0</v>
      </c>
      <c r="AV69" s="24">
        <f t="shared" si="64"/>
        <v>0</v>
      </c>
      <c r="AW69" s="24" t="str">
        <f t="shared" si="65"/>
        <v/>
      </c>
      <c r="AX69" s="24" t="str">
        <f t="shared" si="66"/>
        <v/>
      </c>
      <c r="AY69" s="24" t="str">
        <f t="shared" si="67"/>
        <v/>
      </c>
      <c r="AZ69" s="24" t="str">
        <f t="shared" si="68"/>
        <v/>
      </c>
      <c r="BA69" s="24" t="str">
        <f t="shared" si="69"/>
        <v/>
      </c>
      <c r="BB69" s="24" t="str">
        <f t="shared" si="70"/>
        <v/>
      </c>
      <c r="BC69" s="24" t="str">
        <f t="shared" si="71"/>
        <v/>
      </c>
      <c r="BD69" s="31"/>
      <c r="BE69" s="31"/>
      <c r="BF69" s="31"/>
      <c r="BG69" s="31"/>
      <c r="BH69" s="31"/>
      <c r="BI69" s="31"/>
      <c r="BJ69" s="31"/>
      <c r="BK69" s="31"/>
      <c r="BL69" s="31"/>
      <c r="BM69" s="31">
        <f t="shared" si="72"/>
        <v>0</v>
      </c>
      <c r="BN69" s="31">
        <f t="shared" si="73"/>
        <v>0</v>
      </c>
      <c r="BO69" s="31" t="str">
        <f t="shared" si="74"/>
        <v/>
      </c>
      <c r="BP69" s="31" t="str">
        <f t="shared" si="75"/>
        <v/>
      </c>
      <c r="BQ69" s="31" t="str">
        <f t="shared" si="76"/>
        <v/>
      </c>
      <c r="BR69" s="31" t="str">
        <f t="shared" si="77"/>
        <v/>
      </c>
      <c r="BS69" s="31" t="str">
        <f t="shared" si="78"/>
        <v/>
      </c>
      <c r="BT69" s="31" t="str">
        <f t="shared" si="79"/>
        <v/>
      </c>
      <c r="BU69" s="31" t="str">
        <f t="shared" si="80"/>
        <v/>
      </c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 spans="1:91" x14ac:dyDescent="0.3">
      <c r="A70" s="1"/>
      <c r="B70" s="10"/>
      <c r="C70" s="10"/>
      <c r="D70" s="10"/>
      <c r="E70" s="10"/>
      <c r="F70" s="10"/>
      <c r="G70" s="10"/>
      <c r="H70" s="10"/>
      <c r="I70" s="10"/>
      <c r="J70" s="10"/>
      <c r="K70" s="10">
        <f t="shared" si="45"/>
        <v>0</v>
      </c>
      <c r="L70" s="10">
        <f t="shared" si="46"/>
        <v>0</v>
      </c>
      <c r="M70" s="10" t="str">
        <f t="shared" si="47"/>
        <v/>
      </c>
      <c r="N70" s="10" t="str">
        <f t="shared" si="48"/>
        <v/>
      </c>
      <c r="O70" s="10" t="str">
        <f t="shared" si="49"/>
        <v/>
      </c>
      <c r="P70" s="10" t="str">
        <f t="shared" si="50"/>
        <v/>
      </c>
      <c r="Q70" s="10" t="str">
        <f t="shared" si="51"/>
        <v/>
      </c>
      <c r="R70" s="10" t="str">
        <f t="shared" si="52"/>
        <v/>
      </c>
      <c r="S70" s="10" t="str">
        <f t="shared" si="53"/>
        <v/>
      </c>
      <c r="T70" s="17"/>
      <c r="U70" s="17"/>
      <c r="V70" s="17"/>
      <c r="W70" s="17"/>
      <c r="X70" s="17"/>
      <c r="Y70" s="17"/>
      <c r="Z70" s="17"/>
      <c r="AA70" s="17"/>
      <c r="AB70" s="17"/>
      <c r="AC70" s="17">
        <f t="shared" si="54"/>
        <v>0</v>
      </c>
      <c r="AD70" s="17">
        <f t="shared" si="55"/>
        <v>0</v>
      </c>
      <c r="AE70" s="32" t="str">
        <f t="shared" si="56"/>
        <v/>
      </c>
      <c r="AF70" s="32" t="str">
        <f t="shared" si="57"/>
        <v/>
      </c>
      <c r="AG70" s="32" t="str">
        <f t="shared" si="58"/>
        <v/>
      </c>
      <c r="AH70" s="32" t="str">
        <f t="shared" si="59"/>
        <v/>
      </c>
      <c r="AI70" s="32" t="str">
        <f t="shared" si="60"/>
        <v/>
      </c>
      <c r="AJ70" s="32" t="str">
        <f t="shared" si="61"/>
        <v/>
      </c>
      <c r="AK70" s="32" t="str">
        <f t="shared" si="62"/>
        <v/>
      </c>
      <c r="AL70" s="24"/>
      <c r="AM70" s="24"/>
      <c r="AN70" s="24"/>
      <c r="AO70" s="24"/>
      <c r="AP70" s="24"/>
      <c r="AQ70" s="24"/>
      <c r="AR70" s="24"/>
      <c r="AS70" s="24"/>
      <c r="AT70" s="24"/>
      <c r="AU70" s="24">
        <f t="shared" si="63"/>
        <v>0</v>
      </c>
      <c r="AV70" s="24">
        <f t="shared" si="64"/>
        <v>0</v>
      </c>
      <c r="AW70" s="24" t="str">
        <f t="shared" si="65"/>
        <v/>
      </c>
      <c r="AX70" s="24" t="str">
        <f t="shared" si="66"/>
        <v/>
      </c>
      <c r="AY70" s="24" t="str">
        <f t="shared" si="67"/>
        <v/>
      </c>
      <c r="AZ70" s="24" t="str">
        <f t="shared" si="68"/>
        <v/>
      </c>
      <c r="BA70" s="24" t="str">
        <f t="shared" si="69"/>
        <v/>
      </c>
      <c r="BB70" s="24" t="str">
        <f t="shared" si="70"/>
        <v/>
      </c>
      <c r="BC70" s="24" t="str">
        <f t="shared" si="71"/>
        <v/>
      </c>
      <c r="BD70" s="31"/>
      <c r="BE70" s="31"/>
      <c r="BF70" s="31"/>
      <c r="BG70" s="31"/>
      <c r="BH70" s="31"/>
      <c r="BI70" s="31"/>
      <c r="BJ70" s="31"/>
      <c r="BK70" s="31"/>
      <c r="BL70" s="31"/>
      <c r="BM70" s="31">
        <f t="shared" si="72"/>
        <v>0</v>
      </c>
      <c r="BN70" s="31">
        <f t="shared" si="73"/>
        <v>0</v>
      </c>
      <c r="BO70" s="31" t="str">
        <f t="shared" si="74"/>
        <v/>
      </c>
      <c r="BP70" s="31" t="str">
        <f t="shared" si="75"/>
        <v/>
      </c>
      <c r="BQ70" s="31" t="str">
        <f t="shared" si="76"/>
        <v/>
      </c>
      <c r="BR70" s="31" t="str">
        <f t="shared" si="77"/>
        <v/>
      </c>
      <c r="BS70" s="31" t="str">
        <f t="shared" si="78"/>
        <v/>
      </c>
      <c r="BT70" s="31" t="str">
        <f t="shared" si="79"/>
        <v/>
      </c>
      <c r="BU70" s="31" t="str">
        <f t="shared" si="80"/>
        <v/>
      </c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 spans="1:91" x14ac:dyDescent="0.3">
      <c r="A71" s="1"/>
      <c r="B71" s="10"/>
      <c r="C71" s="10"/>
      <c r="D71" s="10"/>
      <c r="E71" s="10"/>
      <c r="F71" s="10"/>
      <c r="G71" s="10"/>
      <c r="H71" s="10"/>
      <c r="I71" s="10"/>
      <c r="J71" s="10"/>
      <c r="K71" s="10">
        <f t="shared" si="45"/>
        <v>0</v>
      </c>
      <c r="L71" s="10">
        <f t="shared" si="46"/>
        <v>0</v>
      </c>
      <c r="M71" s="10" t="str">
        <f t="shared" si="47"/>
        <v/>
      </c>
      <c r="N71" s="10" t="str">
        <f t="shared" si="48"/>
        <v/>
      </c>
      <c r="O71" s="10" t="str">
        <f t="shared" si="49"/>
        <v/>
      </c>
      <c r="P71" s="10" t="str">
        <f t="shared" si="50"/>
        <v/>
      </c>
      <c r="Q71" s="10" t="str">
        <f t="shared" si="51"/>
        <v/>
      </c>
      <c r="R71" s="10" t="str">
        <f t="shared" si="52"/>
        <v/>
      </c>
      <c r="S71" s="10" t="str">
        <f t="shared" si="53"/>
        <v/>
      </c>
      <c r="T71" s="17"/>
      <c r="U71" s="17"/>
      <c r="V71" s="17"/>
      <c r="W71" s="17"/>
      <c r="X71" s="17"/>
      <c r="Y71" s="17"/>
      <c r="Z71" s="17"/>
      <c r="AA71" s="17"/>
      <c r="AB71" s="17"/>
      <c r="AC71" s="17">
        <f t="shared" si="54"/>
        <v>0</v>
      </c>
      <c r="AD71" s="17">
        <f t="shared" si="55"/>
        <v>0</v>
      </c>
      <c r="AE71" s="32" t="str">
        <f t="shared" si="56"/>
        <v/>
      </c>
      <c r="AF71" s="32" t="str">
        <f t="shared" si="57"/>
        <v/>
      </c>
      <c r="AG71" s="32" t="str">
        <f t="shared" si="58"/>
        <v/>
      </c>
      <c r="AH71" s="32" t="str">
        <f t="shared" si="59"/>
        <v/>
      </c>
      <c r="AI71" s="32" t="str">
        <f t="shared" si="60"/>
        <v/>
      </c>
      <c r="AJ71" s="32" t="str">
        <f t="shared" si="61"/>
        <v/>
      </c>
      <c r="AK71" s="32" t="str">
        <f t="shared" si="62"/>
        <v/>
      </c>
      <c r="AL71" s="24"/>
      <c r="AM71" s="24"/>
      <c r="AN71" s="24"/>
      <c r="AO71" s="24"/>
      <c r="AP71" s="24"/>
      <c r="AQ71" s="24"/>
      <c r="AR71" s="24"/>
      <c r="AS71" s="24"/>
      <c r="AT71" s="24"/>
      <c r="AU71" s="24">
        <f t="shared" si="63"/>
        <v>0</v>
      </c>
      <c r="AV71" s="24">
        <f t="shared" si="64"/>
        <v>0</v>
      </c>
      <c r="AW71" s="24" t="str">
        <f t="shared" si="65"/>
        <v/>
      </c>
      <c r="AX71" s="24" t="str">
        <f t="shared" si="66"/>
        <v/>
      </c>
      <c r="AY71" s="24" t="str">
        <f t="shared" si="67"/>
        <v/>
      </c>
      <c r="AZ71" s="24" t="str">
        <f t="shared" si="68"/>
        <v/>
      </c>
      <c r="BA71" s="24" t="str">
        <f t="shared" si="69"/>
        <v/>
      </c>
      <c r="BB71" s="24" t="str">
        <f t="shared" si="70"/>
        <v/>
      </c>
      <c r="BC71" s="24" t="str">
        <f t="shared" si="71"/>
        <v/>
      </c>
      <c r="BD71" s="31"/>
      <c r="BE71" s="31"/>
      <c r="BF71" s="31"/>
      <c r="BG71" s="31"/>
      <c r="BH71" s="31"/>
      <c r="BI71" s="31"/>
      <c r="BJ71" s="31"/>
      <c r="BK71" s="31"/>
      <c r="BL71" s="31"/>
      <c r="BM71" s="31">
        <f t="shared" si="72"/>
        <v>0</v>
      </c>
      <c r="BN71" s="31">
        <f t="shared" si="73"/>
        <v>0</v>
      </c>
      <c r="BO71" s="31" t="str">
        <f t="shared" si="74"/>
        <v/>
      </c>
      <c r="BP71" s="31" t="str">
        <f t="shared" si="75"/>
        <v/>
      </c>
      <c r="BQ71" s="31" t="str">
        <f t="shared" si="76"/>
        <v/>
      </c>
      <c r="BR71" s="31" t="str">
        <f t="shared" si="77"/>
        <v/>
      </c>
      <c r="BS71" s="31" t="str">
        <f t="shared" si="78"/>
        <v/>
      </c>
      <c r="BT71" s="31" t="str">
        <f t="shared" si="79"/>
        <v/>
      </c>
      <c r="BU71" s="31" t="str">
        <f t="shared" si="80"/>
        <v/>
      </c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 spans="1:91" x14ac:dyDescent="0.3">
      <c r="A72" s="1"/>
      <c r="B72" s="10"/>
      <c r="C72" s="10"/>
      <c r="D72" s="10"/>
      <c r="E72" s="10"/>
      <c r="F72" s="10"/>
      <c r="G72" s="10"/>
      <c r="H72" s="10"/>
      <c r="I72" s="10"/>
      <c r="J72" s="10"/>
      <c r="K72" s="10">
        <f t="shared" ref="K72:K100" si="81">IF(AND(B72=C72,L72=1),1,0)</f>
        <v>0</v>
      </c>
      <c r="L72" s="10">
        <f t="shared" ref="L72:L100" si="82">IF(C72&gt;0,1,0)</f>
        <v>0</v>
      </c>
      <c r="M72" s="10" t="str">
        <f t="shared" ref="M72:M100" si="83">IF(K72=1,E72,"")</f>
        <v/>
      </c>
      <c r="N72" s="10" t="str">
        <f t="shared" ref="N72:N100" si="84">IF(K72=1,D72,"")</f>
        <v/>
      </c>
      <c r="O72" s="10" t="str">
        <f t="shared" ref="O72:O100" si="85">IF(AND(L72&gt;0,K72=1),F72/I72,"")</f>
        <v/>
      </c>
      <c r="P72" s="10" t="str">
        <f t="shared" ref="P72:P100" si="86">IF(AND(L72&gt;0,K72=0),F72/I72,"")</f>
        <v/>
      </c>
      <c r="Q72" s="10" t="str">
        <f t="shared" ref="Q72:Q100" si="87">IF(L72&gt;0,D72/E72,"")</f>
        <v/>
      </c>
      <c r="R72" s="10" t="str">
        <f t="shared" ref="R72:R100" si="88">IF(AND(L72&gt;0,K72=0),(F72-D72)/(I72-E72),"")</f>
        <v/>
      </c>
      <c r="S72" s="10" t="str">
        <f t="shared" ref="S72:S100" si="89">IF(AND(L72&gt;0,K72=0),I72-E72,"")</f>
        <v/>
      </c>
      <c r="T72" s="17"/>
      <c r="U72" s="17"/>
      <c r="V72" s="17"/>
      <c r="W72" s="17"/>
      <c r="X72" s="17"/>
      <c r="Y72" s="17"/>
      <c r="Z72" s="17"/>
      <c r="AA72" s="17"/>
      <c r="AB72" s="17"/>
      <c r="AC72" s="17">
        <f t="shared" ref="AC72:AC100" si="90">IF(AND(T72=U72,AD72=1),1,0)</f>
        <v>0</v>
      </c>
      <c r="AD72" s="17">
        <f t="shared" ref="AD72:AD100" si="91">IF(U72&gt;0,1,0)</f>
        <v>0</v>
      </c>
      <c r="AE72" s="32" t="str">
        <f t="shared" ref="AE72:AE100" si="92">IF(AC72=1,W72,"")</f>
        <v/>
      </c>
      <c r="AF72" s="32" t="str">
        <f t="shared" ref="AF72:AF100" si="93">IF(AC72=1,V72,"")</f>
        <v/>
      </c>
      <c r="AG72" s="32" t="str">
        <f t="shared" ref="AG72:AG100" si="94">IF(AND(AD72&gt;0,AC72=1),X72/AA72,"")</f>
        <v/>
      </c>
      <c r="AH72" s="32" t="str">
        <f t="shared" ref="AH72:AH100" si="95">IF(AND(AD72&gt;0,AC72=0),X72/AA72,"")</f>
        <v/>
      </c>
      <c r="AI72" s="32" t="str">
        <f t="shared" ref="AI72:AI100" si="96">IF(AD72&gt;0,V72/W72,"")</f>
        <v/>
      </c>
      <c r="AJ72" s="32" t="str">
        <f t="shared" ref="AJ72:AJ100" si="97">IF(AND(AD72&gt;0,AC72=0),(X72-V72)/(AA72-W72),"")</f>
        <v/>
      </c>
      <c r="AK72" s="32" t="str">
        <f t="shared" ref="AK72:AK100" si="98">IF(AND(AD72&gt;0,AC72=0),AA72-W72,"")</f>
        <v/>
      </c>
      <c r="AL72" s="24"/>
      <c r="AM72" s="24"/>
      <c r="AN72" s="24"/>
      <c r="AO72" s="24"/>
      <c r="AP72" s="24"/>
      <c r="AQ72" s="24"/>
      <c r="AR72" s="24"/>
      <c r="AS72" s="24"/>
      <c r="AT72" s="24"/>
      <c r="AU72" s="24">
        <f t="shared" ref="AU72:AU100" si="99">IF(AND(AL72=AM72,AV72=1),1,0)</f>
        <v>0</v>
      </c>
      <c r="AV72" s="24">
        <f t="shared" ref="AV72:AV100" si="100">IF(AM72&gt;0,1,0)</f>
        <v>0</v>
      </c>
      <c r="AW72" s="24" t="str">
        <f t="shared" ref="AW72:AW100" si="101">IF(AU72=1,AO72,"")</f>
        <v/>
      </c>
      <c r="AX72" s="24" t="str">
        <f t="shared" ref="AX72:AX100" si="102">IF(AU72=1,AN72,"")</f>
        <v/>
      </c>
      <c r="AY72" s="24" t="str">
        <f t="shared" ref="AY72:AY100" si="103">IF(AND(AV72&gt;0,AU72=1),AP72/AS72,"")</f>
        <v/>
      </c>
      <c r="AZ72" s="24" t="str">
        <f t="shared" ref="AZ72:AZ100" si="104">IF(AND(AV72&gt;0,AU72=0),AP72/AS72,"")</f>
        <v/>
      </c>
      <c r="BA72" s="24" t="str">
        <f t="shared" ref="BA72:BA100" si="105">IF(AV72&gt;0,AN72/AO72,"")</f>
        <v/>
      </c>
      <c r="BB72" s="24" t="str">
        <f t="shared" ref="BB72:BB100" si="106">IF(AND(AV72&gt;0,AU72=0),(AP72-AN72)/(AS72-AO72),"")</f>
        <v/>
      </c>
      <c r="BC72" s="24" t="str">
        <f t="shared" ref="BC72:BC100" si="107">IF(AND(AV72&gt;0,AU72=0),AS72-AO72,"")</f>
        <v/>
      </c>
      <c r="BD72" s="31"/>
      <c r="BE72" s="31"/>
      <c r="BF72" s="31"/>
      <c r="BG72" s="31"/>
      <c r="BH72" s="31"/>
      <c r="BI72" s="31"/>
      <c r="BJ72" s="31"/>
      <c r="BK72" s="31"/>
      <c r="BL72" s="31"/>
      <c r="BM72" s="31">
        <f t="shared" ref="BM72:BM100" si="108">IF(AND(BD72=BE72,BN72=1),1,0)</f>
        <v>0</v>
      </c>
      <c r="BN72" s="31">
        <f t="shared" ref="BN72:BN100" si="109">IF(BE72&gt;0,1,0)</f>
        <v>0</v>
      </c>
      <c r="BO72" s="31" t="str">
        <f t="shared" ref="BO72:BO100" si="110">IF(BM72=1,BG72,"")</f>
        <v/>
      </c>
      <c r="BP72" s="31" t="str">
        <f t="shared" ref="BP72:BP100" si="111">IF(BM72=1,BF72,"")</f>
        <v/>
      </c>
      <c r="BQ72" s="31" t="str">
        <f t="shared" ref="BQ72:BQ100" si="112">IF(AND(BN72&gt;0,BM72=1),BH72/BK72,"")</f>
        <v/>
      </c>
      <c r="BR72" s="31" t="str">
        <f t="shared" ref="BR72:BR100" si="113">IF(AND(BN72&gt;0,BM72=0),BH72/BK72,"")</f>
        <v/>
      </c>
      <c r="BS72" s="31" t="str">
        <f t="shared" ref="BS72:BS100" si="114">IF(BN72&gt;0,BF72/BG72,"")</f>
        <v/>
      </c>
      <c r="BT72" s="31" t="str">
        <f t="shared" ref="BT72:BT100" si="115">IF(AND(BN72&gt;0,BM72=0),(BH72-BF72)/(BK72-BG72),"")</f>
        <v/>
      </c>
      <c r="BU72" s="31" t="str">
        <f t="shared" ref="BU72:BU100" si="116">IF(AND(BN72&gt;0,BM72=0),BK72-BG72,"")</f>
        <v/>
      </c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</row>
    <row r="73" spans="1:91" x14ac:dyDescent="0.3">
      <c r="A73" s="1"/>
      <c r="B73" s="10"/>
      <c r="C73" s="10"/>
      <c r="D73" s="10"/>
      <c r="E73" s="10"/>
      <c r="F73" s="10"/>
      <c r="G73" s="10"/>
      <c r="H73" s="10"/>
      <c r="I73" s="10"/>
      <c r="J73" s="10"/>
      <c r="K73" s="10">
        <f t="shared" si="81"/>
        <v>0</v>
      </c>
      <c r="L73" s="10">
        <f t="shared" si="82"/>
        <v>0</v>
      </c>
      <c r="M73" s="10" t="str">
        <f t="shared" si="83"/>
        <v/>
      </c>
      <c r="N73" s="10" t="str">
        <f t="shared" si="84"/>
        <v/>
      </c>
      <c r="O73" s="10" t="str">
        <f t="shared" si="85"/>
        <v/>
      </c>
      <c r="P73" s="10" t="str">
        <f t="shared" si="86"/>
        <v/>
      </c>
      <c r="Q73" s="10" t="str">
        <f t="shared" si="87"/>
        <v/>
      </c>
      <c r="R73" s="10" t="str">
        <f t="shared" si="88"/>
        <v/>
      </c>
      <c r="S73" s="10" t="str">
        <f t="shared" si="89"/>
        <v/>
      </c>
      <c r="T73" s="17"/>
      <c r="U73" s="17"/>
      <c r="V73" s="17"/>
      <c r="W73" s="17"/>
      <c r="X73" s="17"/>
      <c r="Y73" s="17"/>
      <c r="Z73" s="17"/>
      <c r="AA73" s="17"/>
      <c r="AB73" s="17"/>
      <c r="AC73" s="17">
        <f t="shared" si="90"/>
        <v>0</v>
      </c>
      <c r="AD73" s="17">
        <f t="shared" si="91"/>
        <v>0</v>
      </c>
      <c r="AE73" s="32" t="str">
        <f t="shared" si="92"/>
        <v/>
      </c>
      <c r="AF73" s="32" t="str">
        <f t="shared" si="93"/>
        <v/>
      </c>
      <c r="AG73" s="32" t="str">
        <f t="shared" si="94"/>
        <v/>
      </c>
      <c r="AH73" s="32" t="str">
        <f t="shared" si="95"/>
        <v/>
      </c>
      <c r="AI73" s="32" t="str">
        <f t="shared" si="96"/>
        <v/>
      </c>
      <c r="AJ73" s="32" t="str">
        <f t="shared" si="97"/>
        <v/>
      </c>
      <c r="AK73" s="32" t="str">
        <f t="shared" si="98"/>
        <v/>
      </c>
      <c r="AL73" s="24"/>
      <c r="AM73" s="24"/>
      <c r="AN73" s="24"/>
      <c r="AO73" s="24"/>
      <c r="AP73" s="24"/>
      <c r="AQ73" s="24"/>
      <c r="AR73" s="24"/>
      <c r="AS73" s="24"/>
      <c r="AT73" s="24"/>
      <c r="AU73" s="24">
        <f t="shared" si="99"/>
        <v>0</v>
      </c>
      <c r="AV73" s="24">
        <f t="shared" si="100"/>
        <v>0</v>
      </c>
      <c r="AW73" s="24" t="str">
        <f t="shared" si="101"/>
        <v/>
      </c>
      <c r="AX73" s="24" t="str">
        <f t="shared" si="102"/>
        <v/>
      </c>
      <c r="AY73" s="24" t="str">
        <f t="shared" si="103"/>
        <v/>
      </c>
      <c r="AZ73" s="24" t="str">
        <f t="shared" si="104"/>
        <v/>
      </c>
      <c r="BA73" s="24" t="str">
        <f t="shared" si="105"/>
        <v/>
      </c>
      <c r="BB73" s="24" t="str">
        <f t="shared" si="106"/>
        <v/>
      </c>
      <c r="BC73" s="24" t="str">
        <f t="shared" si="107"/>
        <v/>
      </c>
      <c r="BD73" s="31"/>
      <c r="BE73" s="31"/>
      <c r="BF73" s="31"/>
      <c r="BG73" s="31"/>
      <c r="BH73" s="31"/>
      <c r="BI73" s="31"/>
      <c r="BJ73" s="31"/>
      <c r="BK73" s="31"/>
      <c r="BL73" s="31"/>
      <c r="BM73" s="31">
        <f t="shared" si="108"/>
        <v>0</v>
      </c>
      <c r="BN73" s="31">
        <f t="shared" si="109"/>
        <v>0</v>
      </c>
      <c r="BO73" s="31" t="str">
        <f t="shared" si="110"/>
        <v/>
      </c>
      <c r="BP73" s="31" t="str">
        <f t="shared" si="111"/>
        <v/>
      </c>
      <c r="BQ73" s="31" t="str">
        <f t="shared" si="112"/>
        <v/>
      </c>
      <c r="BR73" s="31" t="str">
        <f t="shared" si="113"/>
        <v/>
      </c>
      <c r="BS73" s="31" t="str">
        <f t="shared" si="114"/>
        <v/>
      </c>
      <c r="BT73" s="31" t="str">
        <f t="shared" si="115"/>
        <v/>
      </c>
      <c r="BU73" s="31" t="str">
        <f t="shared" si="116"/>
        <v/>
      </c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</row>
    <row r="74" spans="1:91" x14ac:dyDescent="0.3">
      <c r="A74" s="1"/>
      <c r="B74" s="10"/>
      <c r="C74" s="10"/>
      <c r="D74" s="10"/>
      <c r="E74" s="10"/>
      <c r="F74" s="10"/>
      <c r="G74" s="10"/>
      <c r="H74" s="10"/>
      <c r="I74" s="10"/>
      <c r="J74" s="10"/>
      <c r="K74" s="10">
        <f t="shared" si="81"/>
        <v>0</v>
      </c>
      <c r="L74" s="10">
        <f t="shared" si="82"/>
        <v>0</v>
      </c>
      <c r="M74" s="10" t="str">
        <f t="shared" si="83"/>
        <v/>
      </c>
      <c r="N74" s="10" t="str">
        <f t="shared" si="84"/>
        <v/>
      </c>
      <c r="O74" s="10" t="str">
        <f t="shared" si="85"/>
        <v/>
      </c>
      <c r="P74" s="10" t="str">
        <f t="shared" si="86"/>
        <v/>
      </c>
      <c r="Q74" s="10" t="str">
        <f t="shared" si="87"/>
        <v/>
      </c>
      <c r="R74" s="10" t="str">
        <f t="shared" si="88"/>
        <v/>
      </c>
      <c r="S74" s="10" t="str">
        <f t="shared" si="89"/>
        <v/>
      </c>
      <c r="T74" s="17"/>
      <c r="U74" s="17"/>
      <c r="V74" s="17"/>
      <c r="W74" s="17"/>
      <c r="X74" s="17"/>
      <c r="Y74" s="17"/>
      <c r="Z74" s="17"/>
      <c r="AA74" s="17"/>
      <c r="AB74" s="17"/>
      <c r="AC74" s="17">
        <f t="shared" si="90"/>
        <v>0</v>
      </c>
      <c r="AD74" s="17">
        <f t="shared" si="91"/>
        <v>0</v>
      </c>
      <c r="AE74" s="32" t="str">
        <f t="shared" si="92"/>
        <v/>
      </c>
      <c r="AF74" s="32" t="str">
        <f t="shared" si="93"/>
        <v/>
      </c>
      <c r="AG74" s="32" t="str">
        <f t="shared" si="94"/>
        <v/>
      </c>
      <c r="AH74" s="32" t="str">
        <f t="shared" si="95"/>
        <v/>
      </c>
      <c r="AI74" s="32" t="str">
        <f t="shared" si="96"/>
        <v/>
      </c>
      <c r="AJ74" s="32" t="str">
        <f t="shared" si="97"/>
        <v/>
      </c>
      <c r="AK74" s="32" t="str">
        <f t="shared" si="98"/>
        <v/>
      </c>
      <c r="AL74" s="24"/>
      <c r="AM74" s="24"/>
      <c r="AN74" s="24"/>
      <c r="AO74" s="24"/>
      <c r="AP74" s="24"/>
      <c r="AQ74" s="24"/>
      <c r="AR74" s="24"/>
      <c r="AS74" s="24"/>
      <c r="AT74" s="24"/>
      <c r="AU74" s="24">
        <f t="shared" si="99"/>
        <v>0</v>
      </c>
      <c r="AV74" s="24">
        <f t="shared" si="100"/>
        <v>0</v>
      </c>
      <c r="AW74" s="24" t="str">
        <f t="shared" si="101"/>
        <v/>
      </c>
      <c r="AX74" s="24" t="str">
        <f t="shared" si="102"/>
        <v/>
      </c>
      <c r="AY74" s="24" t="str">
        <f t="shared" si="103"/>
        <v/>
      </c>
      <c r="AZ74" s="24" t="str">
        <f t="shared" si="104"/>
        <v/>
      </c>
      <c r="BA74" s="24" t="str">
        <f t="shared" si="105"/>
        <v/>
      </c>
      <c r="BB74" s="24" t="str">
        <f t="shared" si="106"/>
        <v/>
      </c>
      <c r="BC74" s="24" t="str">
        <f t="shared" si="107"/>
        <v/>
      </c>
      <c r="BD74" s="31"/>
      <c r="BE74" s="31"/>
      <c r="BF74" s="31"/>
      <c r="BG74" s="31"/>
      <c r="BH74" s="31"/>
      <c r="BI74" s="31"/>
      <c r="BJ74" s="31"/>
      <c r="BK74" s="31"/>
      <c r="BL74" s="31"/>
      <c r="BM74" s="31">
        <f t="shared" si="108"/>
        <v>0</v>
      </c>
      <c r="BN74" s="31">
        <f t="shared" si="109"/>
        <v>0</v>
      </c>
      <c r="BO74" s="31" t="str">
        <f t="shared" si="110"/>
        <v/>
      </c>
      <c r="BP74" s="31" t="str">
        <f t="shared" si="111"/>
        <v/>
      </c>
      <c r="BQ74" s="31" t="str">
        <f t="shared" si="112"/>
        <v/>
      </c>
      <c r="BR74" s="31" t="str">
        <f t="shared" si="113"/>
        <v/>
      </c>
      <c r="BS74" s="31" t="str">
        <f t="shared" si="114"/>
        <v/>
      </c>
      <c r="BT74" s="31" t="str">
        <f t="shared" si="115"/>
        <v/>
      </c>
      <c r="BU74" s="31" t="str">
        <f t="shared" si="116"/>
        <v/>
      </c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</row>
    <row r="75" spans="1:91" x14ac:dyDescent="0.3">
      <c r="A75" s="1"/>
      <c r="B75" s="10"/>
      <c r="C75" s="10"/>
      <c r="D75" s="10"/>
      <c r="E75" s="10"/>
      <c r="F75" s="10"/>
      <c r="G75" s="10"/>
      <c r="H75" s="10"/>
      <c r="I75" s="10"/>
      <c r="J75" s="10"/>
      <c r="K75" s="10">
        <f t="shared" si="81"/>
        <v>0</v>
      </c>
      <c r="L75" s="10">
        <f t="shared" si="82"/>
        <v>0</v>
      </c>
      <c r="M75" s="10" t="str">
        <f t="shared" si="83"/>
        <v/>
      </c>
      <c r="N75" s="10" t="str">
        <f t="shared" si="84"/>
        <v/>
      </c>
      <c r="O75" s="10" t="str">
        <f t="shared" si="85"/>
        <v/>
      </c>
      <c r="P75" s="10" t="str">
        <f t="shared" si="86"/>
        <v/>
      </c>
      <c r="Q75" s="10" t="str">
        <f t="shared" si="87"/>
        <v/>
      </c>
      <c r="R75" s="10" t="str">
        <f t="shared" si="88"/>
        <v/>
      </c>
      <c r="S75" s="10" t="str">
        <f t="shared" si="89"/>
        <v/>
      </c>
      <c r="T75" s="17"/>
      <c r="U75" s="17"/>
      <c r="V75" s="17"/>
      <c r="W75" s="17"/>
      <c r="X75" s="17"/>
      <c r="Y75" s="17"/>
      <c r="Z75" s="17"/>
      <c r="AA75" s="17"/>
      <c r="AB75" s="17"/>
      <c r="AC75" s="17">
        <f t="shared" si="90"/>
        <v>0</v>
      </c>
      <c r="AD75" s="17">
        <f t="shared" si="91"/>
        <v>0</v>
      </c>
      <c r="AE75" s="32" t="str">
        <f t="shared" si="92"/>
        <v/>
      </c>
      <c r="AF75" s="32" t="str">
        <f t="shared" si="93"/>
        <v/>
      </c>
      <c r="AG75" s="32" t="str">
        <f t="shared" si="94"/>
        <v/>
      </c>
      <c r="AH75" s="32" t="str">
        <f t="shared" si="95"/>
        <v/>
      </c>
      <c r="AI75" s="32" t="str">
        <f t="shared" si="96"/>
        <v/>
      </c>
      <c r="AJ75" s="32" t="str">
        <f t="shared" si="97"/>
        <v/>
      </c>
      <c r="AK75" s="32" t="str">
        <f t="shared" si="98"/>
        <v/>
      </c>
      <c r="AL75" s="24"/>
      <c r="AM75" s="24"/>
      <c r="AN75" s="24"/>
      <c r="AO75" s="24"/>
      <c r="AP75" s="24"/>
      <c r="AQ75" s="24"/>
      <c r="AR75" s="24"/>
      <c r="AS75" s="24"/>
      <c r="AT75" s="24"/>
      <c r="AU75" s="24">
        <f t="shared" si="99"/>
        <v>0</v>
      </c>
      <c r="AV75" s="24">
        <f t="shared" si="100"/>
        <v>0</v>
      </c>
      <c r="AW75" s="24" t="str">
        <f t="shared" si="101"/>
        <v/>
      </c>
      <c r="AX75" s="24" t="str">
        <f t="shared" si="102"/>
        <v/>
      </c>
      <c r="AY75" s="24" t="str">
        <f t="shared" si="103"/>
        <v/>
      </c>
      <c r="AZ75" s="24" t="str">
        <f t="shared" si="104"/>
        <v/>
      </c>
      <c r="BA75" s="24" t="str">
        <f t="shared" si="105"/>
        <v/>
      </c>
      <c r="BB75" s="24" t="str">
        <f t="shared" si="106"/>
        <v/>
      </c>
      <c r="BC75" s="24" t="str">
        <f t="shared" si="107"/>
        <v/>
      </c>
      <c r="BD75" s="31"/>
      <c r="BE75" s="31"/>
      <c r="BF75" s="31"/>
      <c r="BG75" s="31"/>
      <c r="BH75" s="31"/>
      <c r="BI75" s="31"/>
      <c r="BJ75" s="31"/>
      <c r="BK75" s="31"/>
      <c r="BL75" s="31"/>
      <c r="BM75" s="31">
        <f t="shared" si="108"/>
        <v>0</v>
      </c>
      <c r="BN75" s="31">
        <f t="shared" si="109"/>
        <v>0</v>
      </c>
      <c r="BO75" s="31" t="str">
        <f t="shared" si="110"/>
        <v/>
      </c>
      <c r="BP75" s="31" t="str">
        <f t="shared" si="111"/>
        <v/>
      </c>
      <c r="BQ75" s="31" t="str">
        <f t="shared" si="112"/>
        <v/>
      </c>
      <c r="BR75" s="31" t="str">
        <f t="shared" si="113"/>
        <v/>
      </c>
      <c r="BS75" s="31" t="str">
        <f t="shared" si="114"/>
        <v/>
      </c>
      <c r="BT75" s="31" t="str">
        <f t="shared" si="115"/>
        <v/>
      </c>
      <c r="BU75" s="31" t="str">
        <f t="shared" si="116"/>
        <v/>
      </c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</row>
    <row r="76" spans="1:91" x14ac:dyDescent="0.3">
      <c r="A76" s="1"/>
      <c r="B76" s="10"/>
      <c r="C76" s="10"/>
      <c r="D76" s="10"/>
      <c r="E76" s="10"/>
      <c r="F76" s="10"/>
      <c r="G76" s="10"/>
      <c r="H76" s="10"/>
      <c r="I76" s="10"/>
      <c r="J76" s="10"/>
      <c r="K76" s="10">
        <f t="shared" si="81"/>
        <v>0</v>
      </c>
      <c r="L76" s="10">
        <f t="shared" si="82"/>
        <v>0</v>
      </c>
      <c r="M76" s="10" t="str">
        <f t="shared" si="83"/>
        <v/>
      </c>
      <c r="N76" s="10" t="str">
        <f t="shared" si="84"/>
        <v/>
      </c>
      <c r="O76" s="10" t="str">
        <f t="shared" si="85"/>
        <v/>
      </c>
      <c r="P76" s="10" t="str">
        <f t="shared" si="86"/>
        <v/>
      </c>
      <c r="Q76" s="10" t="str">
        <f t="shared" si="87"/>
        <v/>
      </c>
      <c r="R76" s="10" t="str">
        <f t="shared" si="88"/>
        <v/>
      </c>
      <c r="S76" s="10" t="str">
        <f t="shared" si="89"/>
        <v/>
      </c>
      <c r="T76" s="17"/>
      <c r="U76" s="17"/>
      <c r="V76" s="17"/>
      <c r="W76" s="17"/>
      <c r="X76" s="17"/>
      <c r="Y76" s="17"/>
      <c r="Z76" s="17"/>
      <c r="AA76" s="17"/>
      <c r="AB76" s="17"/>
      <c r="AC76" s="17">
        <f t="shared" si="90"/>
        <v>0</v>
      </c>
      <c r="AD76" s="17">
        <f t="shared" si="91"/>
        <v>0</v>
      </c>
      <c r="AE76" s="32" t="str">
        <f t="shared" si="92"/>
        <v/>
      </c>
      <c r="AF76" s="32" t="str">
        <f t="shared" si="93"/>
        <v/>
      </c>
      <c r="AG76" s="32" t="str">
        <f t="shared" si="94"/>
        <v/>
      </c>
      <c r="AH76" s="32" t="str">
        <f t="shared" si="95"/>
        <v/>
      </c>
      <c r="AI76" s="32" t="str">
        <f t="shared" si="96"/>
        <v/>
      </c>
      <c r="AJ76" s="32" t="str">
        <f t="shared" si="97"/>
        <v/>
      </c>
      <c r="AK76" s="32" t="str">
        <f t="shared" si="98"/>
        <v/>
      </c>
      <c r="AL76" s="24"/>
      <c r="AM76" s="24"/>
      <c r="AN76" s="24"/>
      <c r="AO76" s="24"/>
      <c r="AP76" s="24"/>
      <c r="AQ76" s="24"/>
      <c r="AR76" s="24"/>
      <c r="AS76" s="24"/>
      <c r="AT76" s="24"/>
      <c r="AU76" s="24">
        <f t="shared" si="99"/>
        <v>0</v>
      </c>
      <c r="AV76" s="24">
        <f t="shared" si="100"/>
        <v>0</v>
      </c>
      <c r="AW76" s="24" t="str">
        <f t="shared" si="101"/>
        <v/>
      </c>
      <c r="AX76" s="24" t="str">
        <f t="shared" si="102"/>
        <v/>
      </c>
      <c r="AY76" s="24" t="str">
        <f t="shared" si="103"/>
        <v/>
      </c>
      <c r="AZ76" s="24" t="str">
        <f t="shared" si="104"/>
        <v/>
      </c>
      <c r="BA76" s="24" t="str">
        <f t="shared" si="105"/>
        <v/>
      </c>
      <c r="BB76" s="24" t="str">
        <f t="shared" si="106"/>
        <v/>
      </c>
      <c r="BC76" s="24" t="str">
        <f t="shared" si="107"/>
        <v/>
      </c>
      <c r="BD76" s="31"/>
      <c r="BE76" s="31"/>
      <c r="BF76" s="31"/>
      <c r="BG76" s="31"/>
      <c r="BH76" s="31"/>
      <c r="BI76" s="31"/>
      <c r="BJ76" s="31"/>
      <c r="BK76" s="31"/>
      <c r="BL76" s="31"/>
      <c r="BM76" s="31">
        <f t="shared" si="108"/>
        <v>0</v>
      </c>
      <c r="BN76" s="31">
        <f t="shared" si="109"/>
        <v>0</v>
      </c>
      <c r="BO76" s="31" t="str">
        <f t="shared" si="110"/>
        <v/>
      </c>
      <c r="BP76" s="31" t="str">
        <f t="shared" si="111"/>
        <v/>
      </c>
      <c r="BQ76" s="31" t="str">
        <f t="shared" si="112"/>
        <v/>
      </c>
      <c r="BR76" s="31" t="str">
        <f t="shared" si="113"/>
        <v/>
      </c>
      <c r="BS76" s="31" t="str">
        <f t="shared" si="114"/>
        <v/>
      </c>
      <c r="BT76" s="31" t="str">
        <f t="shared" si="115"/>
        <v/>
      </c>
      <c r="BU76" s="31" t="str">
        <f t="shared" si="116"/>
        <v/>
      </c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</row>
    <row r="77" spans="1:91" x14ac:dyDescent="0.3">
      <c r="A77" s="1"/>
      <c r="B77" s="10"/>
      <c r="C77" s="10"/>
      <c r="D77" s="10"/>
      <c r="E77" s="10"/>
      <c r="F77" s="10"/>
      <c r="G77" s="10"/>
      <c r="H77" s="10"/>
      <c r="I77" s="10"/>
      <c r="J77" s="10"/>
      <c r="K77" s="10">
        <f t="shared" si="81"/>
        <v>0</v>
      </c>
      <c r="L77" s="10">
        <f t="shared" si="82"/>
        <v>0</v>
      </c>
      <c r="M77" s="10" t="str">
        <f t="shared" si="83"/>
        <v/>
      </c>
      <c r="N77" s="10" t="str">
        <f t="shared" si="84"/>
        <v/>
      </c>
      <c r="O77" s="10" t="str">
        <f t="shared" si="85"/>
        <v/>
      </c>
      <c r="P77" s="10" t="str">
        <f t="shared" si="86"/>
        <v/>
      </c>
      <c r="Q77" s="10" t="str">
        <f t="shared" si="87"/>
        <v/>
      </c>
      <c r="R77" s="10" t="str">
        <f t="shared" si="88"/>
        <v/>
      </c>
      <c r="S77" s="10" t="str">
        <f t="shared" si="89"/>
        <v/>
      </c>
      <c r="T77" s="17"/>
      <c r="U77" s="17"/>
      <c r="V77" s="17"/>
      <c r="W77" s="17"/>
      <c r="X77" s="17"/>
      <c r="Y77" s="17"/>
      <c r="Z77" s="17"/>
      <c r="AA77" s="17"/>
      <c r="AB77" s="17"/>
      <c r="AC77" s="17">
        <f t="shared" si="90"/>
        <v>0</v>
      </c>
      <c r="AD77" s="17">
        <f t="shared" si="91"/>
        <v>0</v>
      </c>
      <c r="AE77" s="32" t="str">
        <f t="shared" si="92"/>
        <v/>
      </c>
      <c r="AF77" s="32" t="str">
        <f t="shared" si="93"/>
        <v/>
      </c>
      <c r="AG77" s="32" t="str">
        <f t="shared" si="94"/>
        <v/>
      </c>
      <c r="AH77" s="32" t="str">
        <f t="shared" si="95"/>
        <v/>
      </c>
      <c r="AI77" s="32" t="str">
        <f t="shared" si="96"/>
        <v/>
      </c>
      <c r="AJ77" s="32" t="str">
        <f t="shared" si="97"/>
        <v/>
      </c>
      <c r="AK77" s="32" t="str">
        <f t="shared" si="98"/>
        <v/>
      </c>
      <c r="AL77" s="24"/>
      <c r="AM77" s="24"/>
      <c r="AN77" s="24"/>
      <c r="AO77" s="24"/>
      <c r="AP77" s="24"/>
      <c r="AQ77" s="24"/>
      <c r="AR77" s="24"/>
      <c r="AS77" s="24"/>
      <c r="AT77" s="24"/>
      <c r="AU77" s="24">
        <f t="shared" si="99"/>
        <v>0</v>
      </c>
      <c r="AV77" s="24">
        <f t="shared" si="100"/>
        <v>0</v>
      </c>
      <c r="AW77" s="24" t="str">
        <f t="shared" si="101"/>
        <v/>
      </c>
      <c r="AX77" s="24" t="str">
        <f t="shared" si="102"/>
        <v/>
      </c>
      <c r="AY77" s="24" t="str">
        <f t="shared" si="103"/>
        <v/>
      </c>
      <c r="AZ77" s="24" t="str">
        <f t="shared" si="104"/>
        <v/>
      </c>
      <c r="BA77" s="24" t="str">
        <f t="shared" si="105"/>
        <v/>
      </c>
      <c r="BB77" s="24" t="str">
        <f t="shared" si="106"/>
        <v/>
      </c>
      <c r="BC77" s="24" t="str">
        <f t="shared" si="107"/>
        <v/>
      </c>
      <c r="BD77" s="31"/>
      <c r="BE77" s="31"/>
      <c r="BF77" s="31"/>
      <c r="BG77" s="31"/>
      <c r="BH77" s="31"/>
      <c r="BI77" s="31"/>
      <c r="BJ77" s="31"/>
      <c r="BK77" s="31"/>
      <c r="BL77" s="31"/>
      <c r="BM77" s="31">
        <f t="shared" si="108"/>
        <v>0</v>
      </c>
      <c r="BN77" s="31">
        <f t="shared" si="109"/>
        <v>0</v>
      </c>
      <c r="BO77" s="31" t="str">
        <f t="shared" si="110"/>
        <v/>
      </c>
      <c r="BP77" s="31" t="str">
        <f t="shared" si="111"/>
        <v/>
      </c>
      <c r="BQ77" s="31" t="str">
        <f t="shared" si="112"/>
        <v/>
      </c>
      <c r="BR77" s="31" t="str">
        <f t="shared" si="113"/>
        <v/>
      </c>
      <c r="BS77" s="31" t="str">
        <f t="shared" si="114"/>
        <v/>
      </c>
      <c r="BT77" s="31" t="str">
        <f t="shared" si="115"/>
        <v/>
      </c>
      <c r="BU77" s="31" t="str">
        <f t="shared" si="116"/>
        <v/>
      </c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</row>
    <row r="78" spans="1:91" x14ac:dyDescent="0.3">
      <c r="A78" s="1"/>
      <c r="B78" s="10"/>
      <c r="C78" s="10"/>
      <c r="D78" s="10"/>
      <c r="E78" s="10"/>
      <c r="F78" s="10"/>
      <c r="G78" s="10"/>
      <c r="H78" s="10"/>
      <c r="I78" s="10"/>
      <c r="J78" s="10"/>
      <c r="K78" s="10">
        <f t="shared" si="81"/>
        <v>0</v>
      </c>
      <c r="L78" s="10">
        <f t="shared" si="82"/>
        <v>0</v>
      </c>
      <c r="M78" s="10" t="str">
        <f t="shared" si="83"/>
        <v/>
      </c>
      <c r="N78" s="10" t="str">
        <f t="shared" si="84"/>
        <v/>
      </c>
      <c r="O78" s="10" t="str">
        <f t="shared" si="85"/>
        <v/>
      </c>
      <c r="P78" s="10" t="str">
        <f t="shared" si="86"/>
        <v/>
      </c>
      <c r="Q78" s="10" t="str">
        <f t="shared" si="87"/>
        <v/>
      </c>
      <c r="R78" s="10" t="str">
        <f t="shared" si="88"/>
        <v/>
      </c>
      <c r="S78" s="10" t="str">
        <f t="shared" si="89"/>
        <v/>
      </c>
      <c r="T78" s="17"/>
      <c r="U78" s="17"/>
      <c r="V78" s="17"/>
      <c r="W78" s="17"/>
      <c r="X78" s="17"/>
      <c r="Y78" s="17"/>
      <c r="Z78" s="17"/>
      <c r="AA78" s="17"/>
      <c r="AB78" s="17"/>
      <c r="AC78" s="17">
        <f t="shared" si="90"/>
        <v>0</v>
      </c>
      <c r="AD78" s="17">
        <f t="shared" si="91"/>
        <v>0</v>
      </c>
      <c r="AE78" s="32" t="str">
        <f t="shared" si="92"/>
        <v/>
      </c>
      <c r="AF78" s="32" t="str">
        <f t="shared" si="93"/>
        <v/>
      </c>
      <c r="AG78" s="32" t="str">
        <f t="shared" si="94"/>
        <v/>
      </c>
      <c r="AH78" s="32" t="str">
        <f t="shared" si="95"/>
        <v/>
      </c>
      <c r="AI78" s="32" t="str">
        <f t="shared" si="96"/>
        <v/>
      </c>
      <c r="AJ78" s="32" t="str">
        <f t="shared" si="97"/>
        <v/>
      </c>
      <c r="AK78" s="32" t="str">
        <f t="shared" si="98"/>
        <v/>
      </c>
      <c r="AL78" s="24"/>
      <c r="AM78" s="24"/>
      <c r="AN78" s="24"/>
      <c r="AO78" s="24"/>
      <c r="AP78" s="24"/>
      <c r="AQ78" s="24"/>
      <c r="AR78" s="24"/>
      <c r="AS78" s="24"/>
      <c r="AT78" s="24"/>
      <c r="AU78" s="24">
        <f t="shared" si="99"/>
        <v>0</v>
      </c>
      <c r="AV78" s="24">
        <f t="shared" si="100"/>
        <v>0</v>
      </c>
      <c r="AW78" s="24" t="str">
        <f t="shared" si="101"/>
        <v/>
      </c>
      <c r="AX78" s="24" t="str">
        <f t="shared" si="102"/>
        <v/>
      </c>
      <c r="AY78" s="24" t="str">
        <f t="shared" si="103"/>
        <v/>
      </c>
      <c r="AZ78" s="24" t="str">
        <f t="shared" si="104"/>
        <v/>
      </c>
      <c r="BA78" s="24" t="str">
        <f t="shared" si="105"/>
        <v/>
      </c>
      <c r="BB78" s="24" t="str">
        <f t="shared" si="106"/>
        <v/>
      </c>
      <c r="BC78" s="24" t="str">
        <f t="shared" si="107"/>
        <v/>
      </c>
      <c r="BD78" s="31"/>
      <c r="BE78" s="31"/>
      <c r="BF78" s="31"/>
      <c r="BG78" s="31"/>
      <c r="BH78" s="31"/>
      <c r="BI78" s="31"/>
      <c r="BJ78" s="31"/>
      <c r="BK78" s="31"/>
      <c r="BL78" s="31"/>
      <c r="BM78" s="31">
        <f t="shared" si="108"/>
        <v>0</v>
      </c>
      <c r="BN78" s="31">
        <f t="shared" si="109"/>
        <v>0</v>
      </c>
      <c r="BO78" s="31" t="str">
        <f t="shared" si="110"/>
        <v/>
      </c>
      <c r="BP78" s="31" t="str">
        <f t="shared" si="111"/>
        <v/>
      </c>
      <c r="BQ78" s="31" t="str">
        <f t="shared" si="112"/>
        <v/>
      </c>
      <c r="BR78" s="31" t="str">
        <f t="shared" si="113"/>
        <v/>
      </c>
      <c r="BS78" s="31" t="str">
        <f t="shared" si="114"/>
        <v/>
      </c>
      <c r="BT78" s="31" t="str">
        <f t="shared" si="115"/>
        <v/>
      </c>
      <c r="BU78" s="31" t="str">
        <f t="shared" si="116"/>
        <v/>
      </c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</row>
    <row r="79" spans="1:91" x14ac:dyDescent="0.3">
      <c r="A79" s="1"/>
      <c r="B79" s="10"/>
      <c r="C79" s="10"/>
      <c r="D79" s="10"/>
      <c r="E79" s="10"/>
      <c r="F79" s="10"/>
      <c r="G79" s="10"/>
      <c r="H79" s="10"/>
      <c r="I79" s="10"/>
      <c r="J79" s="10"/>
      <c r="K79" s="10">
        <f t="shared" si="81"/>
        <v>0</v>
      </c>
      <c r="L79" s="10">
        <f t="shared" si="82"/>
        <v>0</v>
      </c>
      <c r="M79" s="10" t="str">
        <f t="shared" si="83"/>
        <v/>
      </c>
      <c r="N79" s="10" t="str">
        <f t="shared" si="84"/>
        <v/>
      </c>
      <c r="O79" s="10" t="str">
        <f t="shared" si="85"/>
        <v/>
      </c>
      <c r="P79" s="10" t="str">
        <f t="shared" si="86"/>
        <v/>
      </c>
      <c r="Q79" s="10" t="str">
        <f t="shared" si="87"/>
        <v/>
      </c>
      <c r="R79" s="10" t="str">
        <f t="shared" si="88"/>
        <v/>
      </c>
      <c r="S79" s="10" t="str">
        <f t="shared" si="89"/>
        <v/>
      </c>
      <c r="T79" s="17"/>
      <c r="U79" s="17"/>
      <c r="V79" s="17"/>
      <c r="W79" s="17"/>
      <c r="X79" s="17"/>
      <c r="Y79" s="17"/>
      <c r="Z79" s="17"/>
      <c r="AA79" s="17"/>
      <c r="AB79" s="17"/>
      <c r="AC79" s="17">
        <f t="shared" si="90"/>
        <v>0</v>
      </c>
      <c r="AD79" s="17">
        <f t="shared" si="91"/>
        <v>0</v>
      </c>
      <c r="AE79" s="32" t="str">
        <f t="shared" si="92"/>
        <v/>
      </c>
      <c r="AF79" s="32" t="str">
        <f t="shared" si="93"/>
        <v/>
      </c>
      <c r="AG79" s="32" t="str">
        <f t="shared" si="94"/>
        <v/>
      </c>
      <c r="AH79" s="32" t="str">
        <f t="shared" si="95"/>
        <v/>
      </c>
      <c r="AI79" s="32" t="str">
        <f t="shared" si="96"/>
        <v/>
      </c>
      <c r="AJ79" s="32" t="str">
        <f t="shared" si="97"/>
        <v/>
      </c>
      <c r="AK79" s="32" t="str">
        <f t="shared" si="98"/>
        <v/>
      </c>
      <c r="AL79" s="24"/>
      <c r="AM79" s="24"/>
      <c r="AN79" s="24"/>
      <c r="AO79" s="24"/>
      <c r="AP79" s="24"/>
      <c r="AQ79" s="24"/>
      <c r="AR79" s="24"/>
      <c r="AS79" s="24"/>
      <c r="AT79" s="24"/>
      <c r="AU79" s="24">
        <f t="shared" si="99"/>
        <v>0</v>
      </c>
      <c r="AV79" s="24">
        <f t="shared" si="100"/>
        <v>0</v>
      </c>
      <c r="AW79" s="24" t="str">
        <f t="shared" si="101"/>
        <v/>
      </c>
      <c r="AX79" s="24" t="str">
        <f t="shared" si="102"/>
        <v/>
      </c>
      <c r="AY79" s="24" t="str">
        <f t="shared" si="103"/>
        <v/>
      </c>
      <c r="AZ79" s="24" t="str">
        <f t="shared" si="104"/>
        <v/>
      </c>
      <c r="BA79" s="24" t="str">
        <f t="shared" si="105"/>
        <v/>
      </c>
      <c r="BB79" s="24" t="str">
        <f t="shared" si="106"/>
        <v/>
      </c>
      <c r="BC79" s="24" t="str">
        <f t="shared" si="107"/>
        <v/>
      </c>
      <c r="BD79" s="31"/>
      <c r="BE79" s="31"/>
      <c r="BF79" s="31"/>
      <c r="BG79" s="31"/>
      <c r="BH79" s="31"/>
      <c r="BI79" s="31"/>
      <c r="BJ79" s="31"/>
      <c r="BK79" s="31"/>
      <c r="BL79" s="31"/>
      <c r="BM79" s="31">
        <f t="shared" si="108"/>
        <v>0</v>
      </c>
      <c r="BN79" s="31">
        <f t="shared" si="109"/>
        <v>0</v>
      </c>
      <c r="BO79" s="31" t="str">
        <f t="shared" si="110"/>
        <v/>
      </c>
      <c r="BP79" s="31" t="str">
        <f t="shared" si="111"/>
        <v/>
      </c>
      <c r="BQ79" s="31" t="str">
        <f t="shared" si="112"/>
        <v/>
      </c>
      <c r="BR79" s="31" t="str">
        <f t="shared" si="113"/>
        <v/>
      </c>
      <c r="BS79" s="31" t="str">
        <f t="shared" si="114"/>
        <v/>
      </c>
      <c r="BT79" s="31" t="str">
        <f t="shared" si="115"/>
        <v/>
      </c>
      <c r="BU79" s="31" t="str">
        <f t="shared" si="116"/>
        <v/>
      </c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</row>
    <row r="80" spans="1:91" x14ac:dyDescent="0.3">
      <c r="A80" s="1"/>
      <c r="B80" s="10"/>
      <c r="C80" s="10"/>
      <c r="D80" s="10"/>
      <c r="E80" s="10"/>
      <c r="F80" s="10"/>
      <c r="G80" s="10"/>
      <c r="H80" s="10"/>
      <c r="I80" s="10"/>
      <c r="J80" s="10"/>
      <c r="K80" s="10">
        <f t="shared" si="81"/>
        <v>0</v>
      </c>
      <c r="L80" s="10">
        <f t="shared" si="82"/>
        <v>0</v>
      </c>
      <c r="M80" s="10" t="str">
        <f t="shared" si="83"/>
        <v/>
      </c>
      <c r="N80" s="10" t="str">
        <f t="shared" si="84"/>
        <v/>
      </c>
      <c r="O80" s="10" t="str">
        <f t="shared" si="85"/>
        <v/>
      </c>
      <c r="P80" s="10" t="str">
        <f t="shared" si="86"/>
        <v/>
      </c>
      <c r="Q80" s="10" t="str">
        <f t="shared" si="87"/>
        <v/>
      </c>
      <c r="R80" s="10" t="str">
        <f t="shared" si="88"/>
        <v/>
      </c>
      <c r="S80" s="10" t="str">
        <f t="shared" si="89"/>
        <v/>
      </c>
      <c r="T80" s="17"/>
      <c r="U80" s="17"/>
      <c r="V80" s="17"/>
      <c r="W80" s="17"/>
      <c r="X80" s="17"/>
      <c r="Y80" s="17"/>
      <c r="Z80" s="17"/>
      <c r="AA80" s="17"/>
      <c r="AB80" s="17"/>
      <c r="AC80" s="17">
        <f t="shared" si="90"/>
        <v>0</v>
      </c>
      <c r="AD80" s="17">
        <f t="shared" si="91"/>
        <v>0</v>
      </c>
      <c r="AE80" s="32" t="str">
        <f t="shared" si="92"/>
        <v/>
      </c>
      <c r="AF80" s="32" t="str">
        <f t="shared" si="93"/>
        <v/>
      </c>
      <c r="AG80" s="32" t="str">
        <f t="shared" si="94"/>
        <v/>
      </c>
      <c r="AH80" s="32" t="str">
        <f t="shared" si="95"/>
        <v/>
      </c>
      <c r="AI80" s="32" t="str">
        <f t="shared" si="96"/>
        <v/>
      </c>
      <c r="AJ80" s="32" t="str">
        <f t="shared" si="97"/>
        <v/>
      </c>
      <c r="AK80" s="32" t="str">
        <f t="shared" si="98"/>
        <v/>
      </c>
      <c r="AL80" s="24"/>
      <c r="AM80" s="24"/>
      <c r="AN80" s="24"/>
      <c r="AO80" s="24"/>
      <c r="AP80" s="24"/>
      <c r="AQ80" s="24"/>
      <c r="AR80" s="24"/>
      <c r="AS80" s="24"/>
      <c r="AT80" s="24"/>
      <c r="AU80" s="24">
        <f t="shared" si="99"/>
        <v>0</v>
      </c>
      <c r="AV80" s="24">
        <f t="shared" si="100"/>
        <v>0</v>
      </c>
      <c r="AW80" s="24" t="str">
        <f t="shared" si="101"/>
        <v/>
      </c>
      <c r="AX80" s="24" t="str">
        <f t="shared" si="102"/>
        <v/>
      </c>
      <c r="AY80" s="24" t="str">
        <f t="shared" si="103"/>
        <v/>
      </c>
      <c r="AZ80" s="24" t="str">
        <f t="shared" si="104"/>
        <v/>
      </c>
      <c r="BA80" s="24" t="str">
        <f t="shared" si="105"/>
        <v/>
      </c>
      <c r="BB80" s="24" t="str">
        <f t="shared" si="106"/>
        <v/>
      </c>
      <c r="BC80" s="24" t="str">
        <f t="shared" si="107"/>
        <v/>
      </c>
      <c r="BD80" s="31"/>
      <c r="BE80" s="31"/>
      <c r="BF80" s="31"/>
      <c r="BG80" s="31"/>
      <c r="BH80" s="31"/>
      <c r="BI80" s="31"/>
      <c r="BJ80" s="31"/>
      <c r="BK80" s="31"/>
      <c r="BL80" s="31"/>
      <c r="BM80" s="31">
        <f t="shared" si="108"/>
        <v>0</v>
      </c>
      <c r="BN80" s="31">
        <f t="shared" si="109"/>
        <v>0</v>
      </c>
      <c r="BO80" s="31" t="str">
        <f t="shared" si="110"/>
        <v/>
      </c>
      <c r="BP80" s="31" t="str">
        <f t="shared" si="111"/>
        <v/>
      </c>
      <c r="BQ80" s="31" t="str">
        <f t="shared" si="112"/>
        <v/>
      </c>
      <c r="BR80" s="31" t="str">
        <f t="shared" si="113"/>
        <v/>
      </c>
      <c r="BS80" s="31" t="str">
        <f t="shared" si="114"/>
        <v/>
      </c>
      <c r="BT80" s="31" t="str">
        <f t="shared" si="115"/>
        <v/>
      </c>
      <c r="BU80" s="31" t="str">
        <f t="shared" si="116"/>
        <v/>
      </c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</row>
    <row r="81" spans="1:91" x14ac:dyDescent="0.3">
      <c r="A81" s="1"/>
      <c r="B81" s="10"/>
      <c r="C81" s="10"/>
      <c r="D81" s="10"/>
      <c r="E81" s="10"/>
      <c r="F81" s="10"/>
      <c r="G81" s="10"/>
      <c r="H81" s="10"/>
      <c r="I81" s="10"/>
      <c r="J81" s="10"/>
      <c r="K81" s="10">
        <f t="shared" si="81"/>
        <v>0</v>
      </c>
      <c r="L81" s="10">
        <f t="shared" si="82"/>
        <v>0</v>
      </c>
      <c r="M81" s="10" t="str">
        <f t="shared" si="83"/>
        <v/>
      </c>
      <c r="N81" s="10" t="str">
        <f t="shared" si="84"/>
        <v/>
      </c>
      <c r="O81" s="10" t="str">
        <f t="shared" si="85"/>
        <v/>
      </c>
      <c r="P81" s="10" t="str">
        <f t="shared" si="86"/>
        <v/>
      </c>
      <c r="Q81" s="10" t="str">
        <f t="shared" si="87"/>
        <v/>
      </c>
      <c r="R81" s="10" t="str">
        <f t="shared" si="88"/>
        <v/>
      </c>
      <c r="S81" s="10" t="str">
        <f t="shared" si="89"/>
        <v/>
      </c>
      <c r="T81" s="17"/>
      <c r="U81" s="17"/>
      <c r="V81" s="17"/>
      <c r="W81" s="17"/>
      <c r="X81" s="17"/>
      <c r="Y81" s="17"/>
      <c r="Z81" s="17"/>
      <c r="AA81" s="17"/>
      <c r="AB81" s="17"/>
      <c r="AC81" s="17">
        <f t="shared" si="90"/>
        <v>0</v>
      </c>
      <c r="AD81" s="17">
        <f t="shared" si="91"/>
        <v>0</v>
      </c>
      <c r="AE81" s="32" t="str">
        <f t="shared" si="92"/>
        <v/>
      </c>
      <c r="AF81" s="32" t="str">
        <f t="shared" si="93"/>
        <v/>
      </c>
      <c r="AG81" s="32" t="str">
        <f t="shared" si="94"/>
        <v/>
      </c>
      <c r="AH81" s="32" t="str">
        <f t="shared" si="95"/>
        <v/>
      </c>
      <c r="AI81" s="32" t="str">
        <f t="shared" si="96"/>
        <v/>
      </c>
      <c r="AJ81" s="32" t="str">
        <f t="shared" si="97"/>
        <v/>
      </c>
      <c r="AK81" s="32" t="str">
        <f t="shared" si="98"/>
        <v/>
      </c>
      <c r="AL81" s="24"/>
      <c r="AM81" s="24"/>
      <c r="AN81" s="24"/>
      <c r="AO81" s="24"/>
      <c r="AP81" s="24"/>
      <c r="AQ81" s="24"/>
      <c r="AR81" s="24"/>
      <c r="AS81" s="24"/>
      <c r="AT81" s="24"/>
      <c r="AU81" s="24">
        <f t="shared" si="99"/>
        <v>0</v>
      </c>
      <c r="AV81" s="24">
        <f t="shared" si="100"/>
        <v>0</v>
      </c>
      <c r="AW81" s="24" t="str">
        <f t="shared" si="101"/>
        <v/>
      </c>
      <c r="AX81" s="24" t="str">
        <f t="shared" si="102"/>
        <v/>
      </c>
      <c r="AY81" s="24" t="str">
        <f t="shared" si="103"/>
        <v/>
      </c>
      <c r="AZ81" s="24" t="str">
        <f t="shared" si="104"/>
        <v/>
      </c>
      <c r="BA81" s="24" t="str">
        <f t="shared" si="105"/>
        <v/>
      </c>
      <c r="BB81" s="24" t="str">
        <f t="shared" si="106"/>
        <v/>
      </c>
      <c r="BC81" s="24" t="str">
        <f t="shared" si="107"/>
        <v/>
      </c>
      <c r="BD81" s="31"/>
      <c r="BE81" s="31"/>
      <c r="BF81" s="31"/>
      <c r="BG81" s="31"/>
      <c r="BH81" s="31"/>
      <c r="BI81" s="31"/>
      <c r="BJ81" s="31"/>
      <c r="BK81" s="31"/>
      <c r="BL81" s="31"/>
      <c r="BM81" s="31">
        <f t="shared" si="108"/>
        <v>0</v>
      </c>
      <c r="BN81" s="31">
        <f t="shared" si="109"/>
        <v>0</v>
      </c>
      <c r="BO81" s="31" t="str">
        <f t="shared" si="110"/>
        <v/>
      </c>
      <c r="BP81" s="31" t="str">
        <f t="shared" si="111"/>
        <v/>
      </c>
      <c r="BQ81" s="31" t="str">
        <f t="shared" si="112"/>
        <v/>
      </c>
      <c r="BR81" s="31" t="str">
        <f t="shared" si="113"/>
        <v/>
      </c>
      <c r="BS81" s="31" t="str">
        <f t="shared" si="114"/>
        <v/>
      </c>
      <c r="BT81" s="31" t="str">
        <f t="shared" si="115"/>
        <v/>
      </c>
      <c r="BU81" s="31" t="str">
        <f t="shared" si="116"/>
        <v/>
      </c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</row>
    <row r="82" spans="1:91" x14ac:dyDescent="0.3">
      <c r="A82" s="1"/>
      <c r="B82" s="10"/>
      <c r="C82" s="10"/>
      <c r="D82" s="10"/>
      <c r="E82" s="10"/>
      <c r="F82" s="10"/>
      <c r="G82" s="10"/>
      <c r="H82" s="10"/>
      <c r="I82" s="10"/>
      <c r="J82" s="10"/>
      <c r="K82" s="10">
        <f t="shared" si="81"/>
        <v>0</v>
      </c>
      <c r="L82" s="10">
        <f t="shared" si="82"/>
        <v>0</v>
      </c>
      <c r="M82" s="10" t="str">
        <f t="shared" si="83"/>
        <v/>
      </c>
      <c r="N82" s="10" t="str">
        <f t="shared" si="84"/>
        <v/>
      </c>
      <c r="O82" s="10" t="str">
        <f t="shared" si="85"/>
        <v/>
      </c>
      <c r="P82" s="10" t="str">
        <f t="shared" si="86"/>
        <v/>
      </c>
      <c r="Q82" s="10" t="str">
        <f t="shared" si="87"/>
        <v/>
      </c>
      <c r="R82" s="10" t="str">
        <f t="shared" si="88"/>
        <v/>
      </c>
      <c r="S82" s="10" t="str">
        <f t="shared" si="89"/>
        <v/>
      </c>
      <c r="T82" s="17"/>
      <c r="U82" s="17"/>
      <c r="V82" s="17"/>
      <c r="W82" s="17"/>
      <c r="X82" s="17"/>
      <c r="Y82" s="17"/>
      <c r="Z82" s="17"/>
      <c r="AA82" s="17"/>
      <c r="AB82" s="17"/>
      <c r="AC82" s="17">
        <f t="shared" si="90"/>
        <v>0</v>
      </c>
      <c r="AD82" s="17">
        <f t="shared" si="91"/>
        <v>0</v>
      </c>
      <c r="AE82" s="32" t="str">
        <f t="shared" si="92"/>
        <v/>
      </c>
      <c r="AF82" s="32" t="str">
        <f t="shared" si="93"/>
        <v/>
      </c>
      <c r="AG82" s="32" t="str">
        <f t="shared" si="94"/>
        <v/>
      </c>
      <c r="AH82" s="32" t="str">
        <f t="shared" si="95"/>
        <v/>
      </c>
      <c r="AI82" s="32" t="str">
        <f t="shared" si="96"/>
        <v/>
      </c>
      <c r="AJ82" s="32" t="str">
        <f t="shared" si="97"/>
        <v/>
      </c>
      <c r="AK82" s="32" t="str">
        <f t="shared" si="98"/>
        <v/>
      </c>
      <c r="AL82" s="24"/>
      <c r="AM82" s="24"/>
      <c r="AN82" s="24"/>
      <c r="AO82" s="24"/>
      <c r="AP82" s="24"/>
      <c r="AQ82" s="24"/>
      <c r="AR82" s="24"/>
      <c r="AS82" s="24"/>
      <c r="AT82" s="24"/>
      <c r="AU82" s="24">
        <f t="shared" si="99"/>
        <v>0</v>
      </c>
      <c r="AV82" s="24">
        <f t="shared" si="100"/>
        <v>0</v>
      </c>
      <c r="AW82" s="24" t="str">
        <f t="shared" si="101"/>
        <v/>
      </c>
      <c r="AX82" s="24" t="str">
        <f t="shared" si="102"/>
        <v/>
      </c>
      <c r="AY82" s="24" t="str">
        <f t="shared" si="103"/>
        <v/>
      </c>
      <c r="AZ82" s="24" t="str">
        <f t="shared" si="104"/>
        <v/>
      </c>
      <c r="BA82" s="24" t="str">
        <f t="shared" si="105"/>
        <v/>
      </c>
      <c r="BB82" s="24" t="str">
        <f t="shared" si="106"/>
        <v/>
      </c>
      <c r="BC82" s="24" t="str">
        <f t="shared" si="107"/>
        <v/>
      </c>
      <c r="BD82" s="31"/>
      <c r="BE82" s="31"/>
      <c r="BF82" s="31"/>
      <c r="BG82" s="31"/>
      <c r="BH82" s="31"/>
      <c r="BI82" s="31"/>
      <c r="BJ82" s="31"/>
      <c r="BK82" s="31"/>
      <c r="BL82" s="31"/>
      <c r="BM82" s="31">
        <f t="shared" si="108"/>
        <v>0</v>
      </c>
      <c r="BN82" s="31">
        <f t="shared" si="109"/>
        <v>0</v>
      </c>
      <c r="BO82" s="31" t="str">
        <f t="shared" si="110"/>
        <v/>
      </c>
      <c r="BP82" s="31" t="str">
        <f t="shared" si="111"/>
        <v/>
      </c>
      <c r="BQ82" s="31" t="str">
        <f t="shared" si="112"/>
        <v/>
      </c>
      <c r="BR82" s="31" t="str">
        <f t="shared" si="113"/>
        <v/>
      </c>
      <c r="BS82" s="31" t="str">
        <f t="shared" si="114"/>
        <v/>
      </c>
      <c r="BT82" s="31" t="str">
        <f t="shared" si="115"/>
        <v/>
      </c>
      <c r="BU82" s="31" t="str">
        <f t="shared" si="116"/>
        <v/>
      </c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</row>
    <row r="83" spans="1:91" x14ac:dyDescent="0.3">
      <c r="A83" s="1"/>
      <c r="B83" s="10"/>
      <c r="C83" s="10"/>
      <c r="D83" s="10"/>
      <c r="E83" s="10"/>
      <c r="F83" s="10"/>
      <c r="G83" s="10"/>
      <c r="H83" s="10"/>
      <c r="I83" s="10"/>
      <c r="J83" s="10"/>
      <c r="K83" s="10">
        <f t="shared" si="81"/>
        <v>0</v>
      </c>
      <c r="L83" s="10">
        <f t="shared" si="82"/>
        <v>0</v>
      </c>
      <c r="M83" s="10" t="str">
        <f t="shared" si="83"/>
        <v/>
      </c>
      <c r="N83" s="10" t="str">
        <f t="shared" si="84"/>
        <v/>
      </c>
      <c r="O83" s="10" t="str">
        <f t="shared" si="85"/>
        <v/>
      </c>
      <c r="P83" s="10" t="str">
        <f t="shared" si="86"/>
        <v/>
      </c>
      <c r="Q83" s="10" t="str">
        <f t="shared" si="87"/>
        <v/>
      </c>
      <c r="R83" s="10" t="str">
        <f t="shared" si="88"/>
        <v/>
      </c>
      <c r="S83" s="10" t="str">
        <f t="shared" si="89"/>
        <v/>
      </c>
      <c r="T83" s="17"/>
      <c r="U83" s="17"/>
      <c r="V83" s="17"/>
      <c r="W83" s="17"/>
      <c r="X83" s="17"/>
      <c r="Y83" s="17"/>
      <c r="Z83" s="17"/>
      <c r="AA83" s="17"/>
      <c r="AB83" s="17"/>
      <c r="AC83" s="17">
        <f t="shared" si="90"/>
        <v>0</v>
      </c>
      <c r="AD83" s="17">
        <f t="shared" si="91"/>
        <v>0</v>
      </c>
      <c r="AE83" s="32" t="str">
        <f t="shared" si="92"/>
        <v/>
      </c>
      <c r="AF83" s="32" t="str">
        <f t="shared" si="93"/>
        <v/>
      </c>
      <c r="AG83" s="32" t="str">
        <f t="shared" si="94"/>
        <v/>
      </c>
      <c r="AH83" s="32" t="str">
        <f t="shared" si="95"/>
        <v/>
      </c>
      <c r="AI83" s="32" t="str">
        <f t="shared" si="96"/>
        <v/>
      </c>
      <c r="AJ83" s="32" t="str">
        <f t="shared" si="97"/>
        <v/>
      </c>
      <c r="AK83" s="32" t="str">
        <f t="shared" si="98"/>
        <v/>
      </c>
      <c r="AL83" s="24"/>
      <c r="AM83" s="24"/>
      <c r="AN83" s="24"/>
      <c r="AO83" s="24"/>
      <c r="AP83" s="24"/>
      <c r="AQ83" s="24"/>
      <c r="AR83" s="24"/>
      <c r="AS83" s="24"/>
      <c r="AT83" s="24"/>
      <c r="AU83" s="24">
        <f t="shared" si="99"/>
        <v>0</v>
      </c>
      <c r="AV83" s="24">
        <f t="shared" si="100"/>
        <v>0</v>
      </c>
      <c r="AW83" s="24" t="str">
        <f t="shared" si="101"/>
        <v/>
      </c>
      <c r="AX83" s="24" t="str">
        <f t="shared" si="102"/>
        <v/>
      </c>
      <c r="AY83" s="24" t="str">
        <f t="shared" si="103"/>
        <v/>
      </c>
      <c r="AZ83" s="24" t="str">
        <f t="shared" si="104"/>
        <v/>
      </c>
      <c r="BA83" s="24" t="str">
        <f t="shared" si="105"/>
        <v/>
      </c>
      <c r="BB83" s="24" t="str">
        <f t="shared" si="106"/>
        <v/>
      </c>
      <c r="BC83" s="24" t="str">
        <f t="shared" si="107"/>
        <v/>
      </c>
      <c r="BD83" s="31"/>
      <c r="BE83" s="31"/>
      <c r="BF83" s="31"/>
      <c r="BG83" s="31"/>
      <c r="BH83" s="31"/>
      <c r="BI83" s="31"/>
      <c r="BJ83" s="31"/>
      <c r="BK83" s="31"/>
      <c r="BL83" s="31"/>
      <c r="BM83" s="31">
        <f t="shared" si="108"/>
        <v>0</v>
      </c>
      <c r="BN83" s="31">
        <f t="shared" si="109"/>
        <v>0</v>
      </c>
      <c r="BO83" s="31" t="str">
        <f t="shared" si="110"/>
        <v/>
      </c>
      <c r="BP83" s="31" t="str">
        <f t="shared" si="111"/>
        <v/>
      </c>
      <c r="BQ83" s="31" t="str">
        <f t="shared" si="112"/>
        <v/>
      </c>
      <c r="BR83" s="31" t="str">
        <f t="shared" si="113"/>
        <v/>
      </c>
      <c r="BS83" s="31" t="str">
        <f t="shared" si="114"/>
        <v/>
      </c>
      <c r="BT83" s="31" t="str">
        <f t="shared" si="115"/>
        <v/>
      </c>
      <c r="BU83" s="31" t="str">
        <f t="shared" si="116"/>
        <v/>
      </c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</row>
    <row r="84" spans="1:91" x14ac:dyDescent="0.3">
      <c r="A84" s="1"/>
      <c r="B84" s="10"/>
      <c r="C84" s="10"/>
      <c r="D84" s="10"/>
      <c r="E84" s="10"/>
      <c r="F84" s="10"/>
      <c r="G84" s="10"/>
      <c r="H84" s="10"/>
      <c r="I84" s="10"/>
      <c r="J84" s="10"/>
      <c r="K84" s="10">
        <f t="shared" si="81"/>
        <v>0</v>
      </c>
      <c r="L84" s="10">
        <f t="shared" si="82"/>
        <v>0</v>
      </c>
      <c r="M84" s="10" t="str">
        <f t="shared" si="83"/>
        <v/>
      </c>
      <c r="N84" s="10" t="str">
        <f t="shared" si="84"/>
        <v/>
      </c>
      <c r="O84" s="10" t="str">
        <f t="shared" si="85"/>
        <v/>
      </c>
      <c r="P84" s="10" t="str">
        <f t="shared" si="86"/>
        <v/>
      </c>
      <c r="Q84" s="10" t="str">
        <f t="shared" si="87"/>
        <v/>
      </c>
      <c r="R84" s="10" t="str">
        <f t="shared" si="88"/>
        <v/>
      </c>
      <c r="S84" s="10" t="str">
        <f t="shared" si="89"/>
        <v/>
      </c>
      <c r="T84" s="17"/>
      <c r="U84" s="17"/>
      <c r="V84" s="17"/>
      <c r="W84" s="17"/>
      <c r="X84" s="17"/>
      <c r="Y84" s="17"/>
      <c r="Z84" s="17"/>
      <c r="AA84" s="17"/>
      <c r="AB84" s="17"/>
      <c r="AC84" s="17">
        <f t="shared" si="90"/>
        <v>0</v>
      </c>
      <c r="AD84" s="17">
        <f t="shared" si="91"/>
        <v>0</v>
      </c>
      <c r="AE84" s="32" t="str">
        <f t="shared" si="92"/>
        <v/>
      </c>
      <c r="AF84" s="32" t="str">
        <f t="shared" si="93"/>
        <v/>
      </c>
      <c r="AG84" s="32" t="str">
        <f t="shared" si="94"/>
        <v/>
      </c>
      <c r="AH84" s="32" t="str">
        <f t="shared" si="95"/>
        <v/>
      </c>
      <c r="AI84" s="32" t="str">
        <f t="shared" si="96"/>
        <v/>
      </c>
      <c r="AJ84" s="32" t="str">
        <f t="shared" si="97"/>
        <v/>
      </c>
      <c r="AK84" s="32" t="str">
        <f t="shared" si="98"/>
        <v/>
      </c>
      <c r="AL84" s="24"/>
      <c r="AM84" s="24"/>
      <c r="AN84" s="24"/>
      <c r="AO84" s="24"/>
      <c r="AP84" s="24"/>
      <c r="AQ84" s="24"/>
      <c r="AR84" s="24"/>
      <c r="AS84" s="24"/>
      <c r="AT84" s="24"/>
      <c r="AU84" s="24">
        <f t="shared" si="99"/>
        <v>0</v>
      </c>
      <c r="AV84" s="24">
        <f t="shared" si="100"/>
        <v>0</v>
      </c>
      <c r="AW84" s="24" t="str">
        <f t="shared" si="101"/>
        <v/>
      </c>
      <c r="AX84" s="24" t="str">
        <f t="shared" si="102"/>
        <v/>
      </c>
      <c r="AY84" s="24" t="str">
        <f t="shared" si="103"/>
        <v/>
      </c>
      <c r="AZ84" s="24" t="str">
        <f t="shared" si="104"/>
        <v/>
      </c>
      <c r="BA84" s="24" t="str">
        <f t="shared" si="105"/>
        <v/>
      </c>
      <c r="BB84" s="24" t="str">
        <f t="shared" si="106"/>
        <v/>
      </c>
      <c r="BC84" s="24" t="str">
        <f t="shared" si="107"/>
        <v/>
      </c>
      <c r="BD84" s="31"/>
      <c r="BE84" s="31"/>
      <c r="BF84" s="31"/>
      <c r="BG84" s="31"/>
      <c r="BH84" s="31"/>
      <c r="BI84" s="31"/>
      <c r="BJ84" s="31"/>
      <c r="BK84" s="31"/>
      <c r="BL84" s="31"/>
      <c r="BM84" s="31">
        <f t="shared" si="108"/>
        <v>0</v>
      </c>
      <c r="BN84" s="31">
        <f t="shared" si="109"/>
        <v>0</v>
      </c>
      <c r="BO84" s="31" t="str">
        <f t="shared" si="110"/>
        <v/>
      </c>
      <c r="BP84" s="31" t="str">
        <f t="shared" si="111"/>
        <v/>
      </c>
      <c r="BQ84" s="31" t="str">
        <f t="shared" si="112"/>
        <v/>
      </c>
      <c r="BR84" s="31" t="str">
        <f t="shared" si="113"/>
        <v/>
      </c>
      <c r="BS84" s="31" t="str">
        <f t="shared" si="114"/>
        <v/>
      </c>
      <c r="BT84" s="31" t="str">
        <f t="shared" si="115"/>
        <v/>
      </c>
      <c r="BU84" s="31" t="str">
        <f t="shared" si="116"/>
        <v/>
      </c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</row>
    <row r="85" spans="1:91" x14ac:dyDescent="0.3">
      <c r="A85" s="1"/>
      <c r="B85" s="10"/>
      <c r="C85" s="10"/>
      <c r="D85" s="10"/>
      <c r="E85" s="10"/>
      <c r="F85" s="10"/>
      <c r="G85" s="10"/>
      <c r="H85" s="10"/>
      <c r="I85" s="10"/>
      <c r="J85" s="10"/>
      <c r="K85" s="10">
        <f t="shared" si="81"/>
        <v>0</v>
      </c>
      <c r="L85" s="10">
        <f t="shared" si="82"/>
        <v>0</v>
      </c>
      <c r="M85" s="10" t="str">
        <f t="shared" si="83"/>
        <v/>
      </c>
      <c r="N85" s="10" t="str">
        <f t="shared" si="84"/>
        <v/>
      </c>
      <c r="O85" s="10" t="str">
        <f t="shared" si="85"/>
        <v/>
      </c>
      <c r="P85" s="10" t="str">
        <f t="shared" si="86"/>
        <v/>
      </c>
      <c r="Q85" s="10" t="str">
        <f t="shared" si="87"/>
        <v/>
      </c>
      <c r="R85" s="10" t="str">
        <f t="shared" si="88"/>
        <v/>
      </c>
      <c r="S85" s="10" t="str">
        <f t="shared" si="89"/>
        <v/>
      </c>
      <c r="T85" s="17"/>
      <c r="U85" s="17"/>
      <c r="V85" s="17"/>
      <c r="W85" s="17"/>
      <c r="X85" s="17"/>
      <c r="Y85" s="17"/>
      <c r="Z85" s="17"/>
      <c r="AA85" s="17"/>
      <c r="AB85" s="17"/>
      <c r="AC85" s="17">
        <f t="shared" si="90"/>
        <v>0</v>
      </c>
      <c r="AD85" s="17">
        <f t="shared" si="91"/>
        <v>0</v>
      </c>
      <c r="AE85" s="32" t="str">
        <f t="shared" si="92"/>
        <v/>
      </c>
      <c r="AF85" s="32" t="str">
        <f t="shared" si="93"/>
        <v/>
      </c>
      <c r="AG85" s="32" t="str">
        <f t="shared" si="94"/>
        <v/>
      </c>
      <c r="AH85" s="32" t="str">
        <f t="shared" si="95"/>
        <v/>
      </c>
      <c r="AI85" s="32" t="str">
        <f t="shared" si="96"/>
        <v/>
      </c>
      <c r="AJ85" s="32" t="str">
        <f t="shared" si="97"/>
        <v/>
      </c>
      <c r="AK85" s="32" t="str">
        <f t="shared" si="98"/>
        <v/>
      </c>
      <c r="AL85" s="24"/>
      <c r="AM85" s="24"/>
      <c r="AN85" s="24"/>
      <c r="AO85" s="24"/>
      <c r="AP85" s="24"/>
      <c r="AQ85" s="24"/>
      <c r="AR85" s="24"/>
      <c r="AS85" s="24"/>
      <c r="AT85" s="24"/>
      <c r="AU85" s="24">
        <f t="shared" si="99"/>
        <v>0</v>
      </c>
      <c r="AV85" s="24">
        <f t="shared" si="100"/>
        <v>0</v>
      </c>
      <c r="AW85" s="24" t="str">
        <f t="shared" si="101"/>
        <v/>
      </c>
      <c r="AX85" s="24" t="str">
        <f t="shared" si="102"/>
        <v/>
      </c>
      <c r="AY85" s="24" t="str">
        <f t="shared" si="103"/>
        <v/>
      </c>
      <c r="AZ85" s="24" t="str">
        <f t="shared" si="104"/>
        <v/>
      </c>
      <c r="BA85" s="24" t="str">
        <f t="shared" si="105"/>
        <v/>
      </c>
      <c r="BB85" s="24" t="str">
        <f t="shared" si="106"/>
        <v/>
      </c>
      <c r="BC85" s="24" t="str">
        <f t="shared" si="107"/>
        <v/>
      </c>
      <c r="BD85" s="31"/>
      <c r="BE85" s="31"/>
      <c r="BF85" s="31"/>
      <c r="BG85" s="31"/>
      <c r="BH85" s="31"/>
      <c r="BI85" s="31"/>
      <c r="BJ85" s="31"/>
      <c r="BK85" s="31"/>
      <c r="BL85" s="31"/>
      <c r="BM85" s="31">
        <f t="shared" si="108"/>
        <v>0</v>
      </c>
      <c r="BN85" s="31">
        <f t="shared" si="109"/>
        <v>0</v>
      </c>
      <c r="BO85" s="31" t="str">
        <f t="shared" si="110"/>
        <v/>
      </c>
      <c r="BP85" s="31" t="str">
        <f t="shared" si="111"/>
        <v/>
      </c>
      <c r="BQ85" s="31" t="str">
        <f t="shared" si="112"/>
        <v/>
      </c>
      <c r="BR85" s="31" t="str">
        <f t="shared" si="113"/>
        <v/>
      </c>
      <c r="BS85" s="31" t="str">
        <f t="shared" si="114"/>
        <v/>
      </c>
      <c r="BT85" s="31" t="str">
        <f t="shared" si="115"/>
        <v/>
      </c>
      <c r="BU85" s="31" t="str">
        <f t="shared" si="116"/>
        <v/>
      </c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</row>
    <row r="86" spans="1:91" x14ac:dyDescent="0.3">
      <c r="A86" s="1"/>
      <c r="B86" s="10"/>
      <c r="C86" s="10"/>
      <c r="D86" s="10"/>
      <c r="E86" s="10"/>
      <c r="F86" s="10"/>
      <c r="G86" s="10"/>
      <c r="H86" s="10"/>
      <c r="I86" s="10"/>
      <c r="J86" s="10"/>
      <c r="K86" s="10">
        <f t="shared" si="81"/>
        <v>0</v>
      </c>
      <c r="L86" s="10">
        <f t="shared" si="82"/>
        <v>0</v>
      </c>
      <c r="M86" s="10" t="str">
        <f t="shared" si="83"/>
        <v/>
      </c>
      <c r="N86" s="10" t="str">
        <f t="shared" si="84"/>
        <v/>
      </c>
      <c r="O86" s="10" t="str">
        <f t="shared" si="85"/>
        <v/>
      </c>
      <c r="P86" s="10" t="str">
        <f t="shared" si="86"/>
        <v/>
      </c>
      <c r="Q86" s="10" t="str">
        <f t="shared" si="87"/>
        <v/>
      </c>
      <c r="R86" s="10" t="str">
        <f t="shared" si="88"/>
        <v/>
      </c>
      <c r="S86" s="10" t="str">
        <f t="shared" si="89"/>
        <v/>
      </c>
      <c r="T86" s="17"/>
      <c r="U86" s="17"/>
      <c r="V86" s="17"/>
      <c r="W86" s="17"/>
      <c r="X86" s="17"/>
      <c r="Y86" s="17"/>
      <c r="Z86" s="17"/>
      <c r="AA86" s="17"/>
      <c r="AB86" s="17"/>
      <c r="AC86" s="17">
        <f t="shared" si="90"/>
        <v>0</v>
      </c>
      <c r="AD86" s="17">
        <f t="shared" si="91"/>
        <v>0</v>
      </c>
      <c r="AE86" s="32" t="str">
        <f t="shared" si="92"/>
        <v/>
      </c>
      <c r="AF86" s="32" t="str">
        <f t="shared" si="93"/>
        <v/>
      </c>
      <c r="AG86" s="32" t="str">
        <f t="shared" si="94"/>
        <v/>
      </c>
      <c r="AH86" s="32" t="str">
        <f t="shared" si="95"/>
        <v/>
      </c>
      <c r="AI86" s="32" t="str">
        <f t="shared" si="96"/>
        <v/>
      </c>
      <c r="AJ86" s="32" t="str">
        <f t="shared" si="97"/>
        <v/>
      </c>
      <c r="AK86" s="32" t="str">
        <f t="shared" si="98"/>
        <v/>
      </c>
      <c r="AL86" s="24"/>
      <c r="AM86" s="24"/>
      <c r="AN86" s="24"/>
      <c r="AO86" s="24"/>
      <c r="AP86" s="24"/>
      <c r="AQ86" s="24"/>
      <c r="AR86" s="24"/>
      <c r="AS86" s="24"/>
      <c r="AT86" s="24"/>
      <c r="AU86" s="24">
        <f t="shared" si="99"/>
        <v>0</v>
      </c>
      <c r="AV86" s="24">
        <f t="shared" si="100"/>
        <v>0</v>
      </c>
      <c r="AW86" s="24" t="str">
        <f t="shared" si="101"/>
        <v/>
      </c>
      <c r="AX86" s="24" t="str">
        <f t="shared" si="102"/>
        <v/>
      </c>
      <c r="AY86" s="24" t="str">
        <f t="shared" si="103"/>
        <v/>
      </c>
      <c r="AZ86" s="24" t="str">
        <f t="shared" si="104"/>
        <v/>
      </c>
      <c r="BA86" s="24" t="str">
        <f t="shared" si="105"/>
        <v/>
      </c>
      <c r="BB86" s="24" t="str">
        <f t="shared" si="106"/>
        <v/>
      </c>
      <c r="BC86" s="24" t="str">
        <f t="shared" si="107"/>
        <v/>
      </c>
      <c r="BD86" s="31"/>
      <c r="BE86" s="31"/>
      <c r="BF86" s="31"/>
      <c r="BG86" s="31"/>
      <c r="BH86" s="31"/>
      <c r="BI86" s="31"/>
      <c r="BJ86" s="31"/>
      <c r="BK86" s="31"/>
      <c r="BL86" s="31"/>
      <c r="BM86" s="31">
        <f t="shared" si="108"/>
        <v>0</v>
      </c>
      <c r="BN86" s="31">
        <f t="shared" si="109"/>
        <v>0</v>
      </c>
      <c r="BO86" s="31" t="str">
        <f t="shared" si="110"/>
        <v/>
      </c>
      <c r="BP86" s="31" t="str">
        <f t="shared" si="111"/>
        <v/>
      </c>
      <c r="BQ86" s="31" t="str">
        <f t="shared" si="112"/>
        <v/>
      </c>
      <c r="BR86" s="31" t="str">
        <f t="shared" si="113"/>
        <v/>
      </c>
      <c r="BS86" s="31" t="str">
        <f t="shared" si="114"/>
        <v/>
      </c>
      <c r="BT86" s="31" t="str">
        <f t="shared" si="115"/>
        <v/>
      </c>
      <c r="BU86" s="31" t="str">
        <f t="shared" si="116"/>
        <v/>
      </c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</row>
    <row r="87" spans="1:91" x14ac:dyDescent="0.3">
      <c r="A87" s="1"/>
      <c r="B87" s="10"/>
      <c r="C87" s="10"/>
      <c r="D87" s="10"/>
      <c r="E87" s="10"/>
      <c r="F87" s="10"/>
      <c r="G87" s="10"/>
      <c r="H87" s="10"/>
      <c r="I87" s="10"/>
      <c r="J87" s="10"/>
      <c r="K87" s="10">
        <f t="shared" si="81"/>
        <v>0</v>
      </c>
      <c r="L87" s="10">
        <f t="shared" si="82"/>
        <v>0</v>
      </c>
      <c r="M87" s="10" t="str">
        <f t="shared" si="83"/>
        <v/>
      </c>
      <c r="N87" s="10" t="str">
        <f t="shared" si="84"/>
        <v/>
      </c>
      <c r="O87" s="10" t="str">
        <f t="shared" si="85"/>
        <v/>
      </c>
      <c r="P87" s="10" t="str">
        <f t="shared" si="86"/>
        <v/>
      </c>
      <c r="Q87" s="10" t="str">
        <f t="shared" si="87"/>
        <v/>
      </c>
      <c r="R87" s="10" t="str">
        <f t="shared" si="88"/>
        <v/>
      </c>
      <c r="S87" s="10" t="str">
        <f t="shared" si="89"/>
        <v/>
      </c>
      <c r="T87" s="17"/>
      <c r="U87" s="17"/>
      <c r="V87" s="17"/>
      <c r="W87" s="17"/>
      <c r="X87" s="17"/>
      <c r="Y87" s="17"/>
      <c r="Z87" s="17"/>
      <c r="AA87" s="17"/>
      <c r="AB87" s="17"/>
      <c r="AC87" s="17">
        <f t="shared" si="90"/>
        <v>0</v>
      </c>
      <c r="AD87" s="17">
        <f t="shared" si="91"/>
        <v>0</v>
      </c>
      <c r="AE87" s="32" t="str">
        <f t="shared" si="92"/>
        <v/>
      </c>
      <c r="AF87" s="32" t="str">
        <f t="shared" si="93"/>
        <v/>
      </c>
      <c r="AG87" s="32" t="str">
        <f t="shared" si="94"/>
        <v/>
      </c>
      <c r="AH87" s="32" t="str">
        <f t="shared" si="95"/>
        <v/>
      </c>
      <c r="AI87" s="32" t="str">
        <f t="shared" si="96"/>
        <v/>
      </c>
      <c r="AJ87" s="32" t="str">
        <f t="shared" si="97"/>
        <v/>
      </c>
      <c r="AK87" s="32" t="str">
        <f t="shared" si="98"/>
        <v/>
      </c>
      <c r="AL87" s="24"/>
      <c r="AM87" s="24"/>
      <c r="AN87" s="24"/>
      <c r="AO87" s="24"/>
      <c r="AP87" s="24"/>
      <c r="AQ87" s="24"/>
      <c r="AR87" s="24"/>
      <c r="AS87" s="24"/>
      <c r="AT87" s="24"/>
      <c r="AU87" s="24">
        <f t="shared" si="99"/>
        <v>0</v>
      </c>
      <c r="AV87" s="24">
        <f t="shared" si="100"/>
        <v>0</v>
      </c>
      <c r="AW87" s="24" t="str">
        <f t="shared" si="101"/>
        <v/>
      </c>
      <c r="AX87" s="24" t="str">
        <f t="shared" si="102"/>
        <v/>
      </c>
      <c r="AY87" s="24" t="str">
        <f t="shared" si="103"/>
        <v/>
      </c>
      <c r="AZ87" s="24" t="str">
        <f t="shared" si="104"/>
        <v/>
      </c>
      <c r="BA87" s="24" t="str">
        <f t="shared" si="105"/>
        <v/>
      </c>
      <c r="BB87" s="24" t="str">
        <f t="shared" si="106"/>
        <v/>
      </c>
      <c r="BC87" s="24" t="str">
        <f t="shared" si="107"/>
        <v/>
      </c>
      <c r="BD87" s="31"/>
      <c r="BE87" s="31"/>
      <c r="BF87" s="31"/>
      <c r="BG87" s="31"/>
      <c r="BH87" s="31"/>
      <c r="BI87" s="31"/>
      <c r="BJ87" s="31"/>
      <c r="BK87" s="31"/>
      <c r="BL87" s="31"/>
      <c r="BM87" s="31">
        <f t="shared" si="108"/>
        <v>0</v>
      </c>
      <c r="BN87" s="31">
        <f t="shared" si="109"/>
        <v>0</v>
      </c>
      <c r="BO87" s="31" t="str">
        <f t="shared" si="110"/>
        <v/>
      </c>
      <c r="BP87" s="31" t="str">
        <f t="shared" si="111"/>
        <v/>
      </c>
      <c r="BQ87" s="31" t="str">
        <f t="shared" si="112"/>
        <v/>
      </c>
      <c r="BR87" s="31" t="str">
        <f t="shared" si="113"/>
        <v/>
      </c>
      <c r="BS87" s="31" t="str">
        <f t="shared" si="114"/>
        <v/>
      </c>
      <c r="BT87" s="31" t="str">
        <f t="shared" si="115"/>
        <v/>
      </c>
      <c r="BU87" s="31" t="str">
        <f t="shared" si="116"/>
        <v/>
      </c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</row>
    <row r="88" spans="1:91" x14ac:dyDescent="0.3">
      <c r="A88" s="1"/>
      <c r="B88" s="10"/>
      <c r="C88" s="10"/>
      <c r="D88" s="10"/>
      <c r="E88" s="10"/>
      <c r="F88" s="10"/>
      <c r="G88" s="10"/>
      <c r="H88" s="10"/>
      <c r="I88" s="10"/>
      <c r="J88" s="10"/>
      <c r="K88" s="10">
        <f t="shared" si="81"/>
        <v>0</v>
      </c>
      <c r="L88" s="10">
        <f t="shared" si="82"/>
        <v>0</v>
      </c>
      <c r="M88" s="10" t="str">
        <f t="shared" si="83"/>
        <v/>
      </c>
      <c r="N88" s="10" t="str">
        <f t="shared" si="84"/>
        <v/>
      </c>
      <c r="O88" s="10" t="str">
        <f t="shared" si="85"/>
        <v/>
      </c>
      <c r="P88" s="10" t="str">
        <f t="shared" si="86"/>
        <v/>
      </c>
      <c r="Q88" s="10" t="str">
        <f t="shared" si="87"/>
        <v/>
      </c>
      <c r="R88" s="10" t="str">
        <f t="shared" si="88"/>
        <v/>
      </c>
      <c r="S88" s="10" t="str">
        <f t="shared" si="89"/>
        <v/>
      </c>
      <c r="T88" s="17"/>
      <c r="U88" s="17"/>
      <c r="V88" s="17"/>
      <c r="W88" s="17"/>
      <c r="X88" s="17"/>
      <c r="Y88" s="17"/>
      <c r="Z88" s="17"/>
      <c r="AA88" s="17"/>
      <c r="AB88" s="17"/>
      <c r="AC88" s="17">
        <f t="shared" si="90"/>
        <v>0</v>
      </c>
      <c r="AD88" s="17">
        <f t="shared" si="91"/>
        <v>0</v>
      </c>
      <c r="AE88" s="32" t="str">
        <f t="shared" si="92"/>
        <v/>
      </c>
      <c r="AF88" s="32" t="str">
        <f t="shared" si="93"/>
        <v/>
      </c>
      <c r="AG88" s="32" t="str">
        <f t="shared" si="94"/>
        <v/>
      </c>
      <c r="AH88" s="32" t="str">
        <f t="shared" si="95"/>
        <v/>
      </c>
      <c r="AI88" s="32" t="str">
        <f t="shared" si="96"/>
        <v/>
      </c>
      <c r="AJ88" s="32" t="str">
        <f t="shared" si="97"/>
        <v/>
      </c>
      <c r="AK88" s="32" t="str">
        <f t="shared" si="98"/>
        <v/>
      </c>
      <c r="AL88" s="24"/>
      <c r="AM88" s="24"/>
      <c r="AN88" s="24"/>
      <c r="AO88" s="24"/>
      <c r="AP88" s="24"/>
      <c r="AQ88" s="24"/>
      <c r="AR88" s="24"/>
      <c r="AS88" s="24"/>
      <c r="AT88" s="24"/>
      <c r="AU88" s="24">
        <f t="shared" si="99"/>
        <v>0</v>
      </c>
      <c r="AV88" s="24">
        <f t="shared" si="100"/>
        <v>0</v>
      </c>
      <c r="AW88" s="24" t="str">
        <f t="shared" si="101"/>
        <v/>
      </c>
      <c r="AX88" s="24" t="str">
        <f t="shared" si="102"/>
        <v/>
      </c>
      <c r="AY88" s="24" t="str">
        <f t="shared" si="103"/>
        <v/>
      </c>
      <c r="AZ88" s="24" t="str">
        <f t="shared" si="104"/>
        <v/>
      </c>
      <c r="BA88" s="24" t="str">
        <f t="shared" si="105"/>
        <v/>
      </c>
      <c r="BB88" s="24" t="str">
        <f t="shared" si="106"/>
        <v/>
      </c>
      <c r="BC88" s="24" t="str">
        <f t="shared" si="107"/>
        <v/>
      </c>
      <c r="BD88" s="31"/>
      <c r="BE88" s="31"/>
      <c r="BF88" s="31"/>
      <c r="BG88" s="31"/>
      <c r="BH88" s="31"/>
      <c r="BI88" s="31"/>
      <c r="BJ88" s="31"/>
      <c r="BK88" s="31"/>
      <c r="BL88" s="31"/>
      <c r="BM88" s="31">
        <f t="shared" si="108"/>
        <v>0</v>
      </c>
      <c r="BN88" s="31">
        <f t="shared" si="109"/>
        <v>0</v>
      </c>
      <c r="BO88" s="31" t="str">
        <f t="shared" si="110"/>
        <v/>
      </c>
      <c r="BP88" s="31" t="str">
        <f t="shared" si="111"/>
        <v/>
      </c>
      <c r="BQ88" s="31" t="str">
        <f t="shared" si="112"/>
        <v/>
      </c>
      <c r="BR88" s="31" t="str">
        <f t="shared" si="113"/>
        <v/>
      </c>
      <c r="BS88" s="31" t="str">
        <f t="shared" si="114"/>
        <v/>
      </c>
      <c r="BT88" s="31" t="str">
        <f t="shared" si="115"/>
        <v/>
      </c>
      <c r="BU88" s="31" t="str">
        <f t="shared" si="116"/>
        <v/>
      </c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</row>
    <row r="89" spans="1:91" x14ac:dyDescent="0.3">
      <c r="A89" s="1"/>
      <c r="B89" s="10"/>
      <c r="C89" s="10"/>
      <c r="D89" s="10"/>
      <c r="E89" s="10"/>
      <c r="F89" s="10"/>
      <c r="G89" s="10"/>
      <c r="H89" s="10"/>
      <c r="I89" s="10"/>
      <c r="J89" s="10"/>
      <c r="K89" s="10">
        <f t="shared" si="81"/>
        <v>0</v>
      </c>
      <c r="L89" s="10">
        <f t="shared" si="82"/>
        <v>0</v>
      </c>
      <c r="M89" s="10" t="str">
        <f t="shared" si="83"/>
        <v/>
      </c>
      <c r="N89" s="10" t="str">
        <f t="shared" si="84"/>
        <v/>
      </c>
      <c r="O89" s="10" t="str">
        <f t="shared" si="85"/>
        <v/>
      </c>
      <c r="P89" s="10" t="str">
        <f t="shared" si="86"/>
        <v/>
      </c>
      <c r="Q89" s="10" t="str">
        <f t="shared" si="87"/>
        <v/>
      </c>
      <c r="R89" s="10" t="str">
        <f t="shared" si="88"/>
        <v/>
      </c>
      <c r="S89" s="10" t="str">
        <f t="shared" si="89"/>
        <v/>
      </c>
      <c r="T89" s="17"/>
      <c r="U89" s="17"/>
      <c r="V89" s="17"/>
      <c r="W89" s="17"/>
      <c r="X89" s="17"/>
      <c r="Y89" s="17"/>
      <c r="Z89" s="17"/>
      <c r="AA89" s="17"/>
      <c r="AB89" s="17"/>
      <c r="AC89" s="17">
        <f t="shared" si="90"/>
        <v>0</v>
      </c>
      <c r="AD89" s="17">
        <f t="shared" si="91"/>
        <v>0</v>
      </c>
      <c r="AE89" s="32" t="str">
        <f t="shared" si="92"/>
        <v/>
      </c>
      <c r="AF89" s="32" t="str">
        <f t="shared" si="93"/>
        <v/>
      </c>
      <c r="AG89" s="32" t="str">
        <f t="shared" si="94"/>
        <v/>
      </c>
      <c r="AH89" s="32" t="str">
        <f t="shared" si="95"/>
        <v/>
      </c>
      <c r="AI89" s="32" t="str">
        <f t="shared" si="96"/>
        <v/>
      </c>
      <c r="AJ89" s="32" t="str">
        <f t="shared" si="97"/>
        <v/>
      </c>
      <c r="AK89" s="32" t="str">
        <f t="shared" si="98"/>
        <v/>
      </c>
      <c r="AL89" s="24"/>
      <c r="AM89" s="24"/>
      <c r="AN89" s="24"/>
      <c r="AO89" s="24"/>
      <c r="AP89" s="24"/>
      <c r="AQ89" s="24"/>
      <c r="AR89" s="24"/>
      <c r="AS89" s="24"/>
      <c r="AT89" s="24"/>
      <c r="AU89" s="24">
        <f t="shared" si="99"/>
        <v>0</v>
      </c>
      <c r="AV89" s="24">
        <f t="shared" si="100"/>
        <v>0</v>
      </c>
      <c r="AW89" s="24" t="str">
        <f t="shared" si="101"/>
        <v/>
      </c>
      <c r="AX89" s="24" t="str">
        <f t="shared" si="102"/>
        <v/>
      </c>
      <c r="AY89" s="24" t="str">
        <f t="shared" si="103"/>
        <v/>
      </c>
      <c r="AZ89" s="24" t="str">
        <f t="shared" si="104"/>
        <v/>
      </c>
      <c r="BA89" s="24" t="str">
        <f t="shared" si="105"/>
        <v/>
      </c>
      <c r="BB89" s="24" t="str">
        <f t="shared" si="106"/>
        <v/>
      </c>
      <c r="BC89" s="24" t="str">
        <f t="shared" si="107"/>
        <v/>
      </c>
      <c r="BD89" s="31"/>
      <c r="BE89" s="31"/>
      <c r="BF89" s="31"/>
      <c r="BG89" s="31"/>
      <c r="BH89" s="31"/>
      <c r="BI89" s="31"/>
      <c r="BJ89" s="31"/>
      <c r="BK89" s="31"/>
      <c r="BL89" s="31"/>
      <c r="BM89" s="31">
        <f t="shared" si="108"/>
        <v>0</v>
      </c>
      <c r="BN89" s="31">
        <f t="shared" si="109"/>
        <v>0</v>
      </c>
      <c r="BO89" s="31" t="str">
        <f t="shared" si="110"/>
        <v/>
      </c>
      <c r="BP89" s="31" t="str">
        <f t="shared" si="111"/>
        <v/>
      </c>
      <c r="BQ89" s="31" t="str">
        <f t="shared" si="112"/>
        <v/>
      </c>
      <c r="BR89" s="31" t="str">
        <f t="shared" si="113"/>
        <v/>
      </c>
      <c r="BS89" s="31" t="str">
        <f t="shared" si="114"/>
        <v/>
      </c>
      <c r="BT89" s="31" t="str">
        <f t="shared" si="115"/>
        <v/>
      </c>
      <c r="BU89" s="31" t="str">
        <f t="shared" si="116"/>
        <v/>
      </c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</row>
    <row r="90" spans="1:91" x14ac:dyDescent="0.3">
      <c r="A90" s="1"/>
      <c r="B90" s="10"/>
      <c r="C90" s="10"/>
      <c r="D90" s="10"/>
      <c r="E90" s="10"/>
      <c r="F90" s="10"/>
      <c r="G90" s="10"/>
      <c r="H90" s="10"/>
      <c r="I90" s="10"/>
      <c r="J90" s="10"/>
      <c r="K90" s="10">
        <f t="shared" si="81"/>
        <v>0</v>
      </c>
      <c r="L90" s="10">
        <f t="shared" si="82"/>
        <v>0</v>
      </c>
      <c r="M90" s="10" t="str">
        <f t="shared" si="83"/>
        <v/>
      </c>
      <c r="N90" s="10" t="str">
        <f t="shared" si="84"/>
        <v/>
      </c>
      <c r="O90" s="10" t="str">
        <f t="shared" si="85"/>
        <v/>
      </c>
      <c r="P90" s="10" t="str">
        <f t="shared" si="86"/>
        <v/>
      </c>
      <c r="Q90" s="10" t="str">
        <f t="shared" si="87"/>
        <v/>
      </c>
      <c r="R90" s="10" t="str">
        <f t="shared" si="88"/>
        <v/>
      </c>
      <c r="S90" s="10" t="str">
        <f t="shared" si="89"/>
        <v/>
      </c>
      <c r="T90" s="17"/>
      <c r="U90" s="17"/>
      <c r="V90" s="17"/>
      <c r="W90" s="17"/>
      <c r="X90" s="17"/>
      <c r="Y90" s="17"/>
      <c r="Z90" s="17"/>
      <c r="AA90" s="17"/>
      <c r="AB90" s="17"/>
      <c r="AC90" s="17">
        <f t="shared" si="90"/>
        <v>0</v>
      </c>
      <c r="AD90" s="17">
        <f t="shared" si="91"/>
        <v>0</v>
      </c>
      <c r="AE90" s="32" t="str">
        <f t="shared" si="92"/>
        <v/>
      </c>
      <c r="AF90" s="32" t="str">
        <f t="shared" si="93"/>
        <v/>
      </c>
      <c r="AG90" s="32" t="str">
        <f t="shared" si="94"/>
        <v/>
      </c>
      <c r="AH90" s="32" t="str">
        <f t="shared" si="95"/>
        <v/>
      </c>
      <c r="AI90" s="32" t="str">
        <f t="shared" si="96"/>
        <v/>
      </c>
      <c r="AJ90" s="32" t="str">
        <f t="shared" si="97"/>
        <v/>
      </c>
      <c r="AK90" s="32" t="str">
        <f t="shared" si="98"/>
        <v/>
      </c>
      <c r="AL90" s="24"/>
      <c r="AM90" s="24"/>
      <c r="AN90" s="24"/>
      <c r="AO90" s="24"/>
      <c r="AP90" s="24"/>
      <c r="AQ90" s="24"/>
      <c r="AR90" s="24"/>
      <c r="AS90" s="24"/>
      <c r="AT90" s="24"/>
      <c r="AU90" s="24">
        <f t="shared" si="99"/>
        <v>0</v>
      </c>
      <c r="AV90" s="24">
        <f t="shared" si="100"/>
        <v>0</v>
      </c>
      <c r="AW90" s="24" t="str">
        <f t="shared" si="101"/>
        <v/>
      </c>
      <c r="AX90" s="24" t="str">
        <f t="shared" si="102"/>
        <v/>
      </c>
      <c r="AY90" s="24" t="str">
        <f t="shared" si="103"/>
        <v/>
      </c>
      <c r="AZ90" s="24" t="str">
        <f t="shared" si="104"/>
        <v/>
      </c>
      <c r="BA90" s="24" t="str">
        <f t="shared" si="105"/>
        <v/>
      </c>
      <c r="BB90" s="24" t="str">
        <f t="shared" si="106"/>
        <v/>
      </c>
      <c r="BC90" s="24" t="str">
        <f t="shared" si="107"/>
        <v/>
      </c>
      <c r="BD90" s="31"/>
      <c r="BE90" s="31"/>
      <c r="BF90" s="31"/>
      <c r="BG90" s="31"/>
      <c r="BH90" s="31"/>
      <c r="BI90" s="31"/>
      <c r="BJ90" s="31"/>
      <c r="BK90" s="31"/>
      <c r="BL90" s="31"/>
      <c r="BM90" s="31">
        <f t="shared" si="108"/>
        <v>0</v>
      </c>
      <c r="BN90" s="31">
        <f t="shared" si="109"/>
        <v>0</v>
      </c>
      <c r="BO90" s="31" t="str">
        <f t="shared" si="110"/>
        <v/>
      </c>
      <c r="BP90" s="31" t="str">
        <f t="shared" si="111"/>
        <v/>
      </c>
      <c r="BQ90" s="31" t="str">
        <f t="shared" si="112"/>
        <v/>
      </c>
      <c r="BR90" s="31" t="str">
        <f t="shared" si="113"/>
        <v/>
      </c>
      <c r="BS90" s="31" t="str">
        <f t="shared" si="114"/>
        <v/>
      </c>
      <c r="BT90" s="31" t="str">
        <f t="shared" si="115"/>
        <v/>
      </c>
      <c r="BU90" s="31" t="str">
        <f t="shared" si="116"/>
        <v/>
      </c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</row>
    <row r="91" spans="1:91" x14ac:dyDescent="0.3">
      <c r="A91" s="1"/>
      <c r="B91" s="10"/>
      <c r="C91" s="10"/>
      <c r="D91" s="10"/>
      <c r="E91" s="10"/>
      <c r="F91" s="10"/>
      <c r="G91" s="10"/>
      <c r="H91" s="10"/>
      <c r="I91" s="10"/>
      <c r="J91" s="10"/>
      <c r="K91" s="10">
        <f t="shared" si="81"/>
        <v>0</v>
      </c>
      <c r="L91" s="10">
        <f t="shared" si="82"/>
        <v>0</v>
      </c>
      <c r="M91" s="10" t="str">
        <f t="shared" si="83"/>
        <v/>
      </c>
      <c r="N91" s="10" t="str">
        <f t="shared" si="84"/>
        <v/>
      </c>
      <c r="O91" s="10" t="str">
        <f t="shared" si="85"/>
        <v/>
      </c>
      <c r="P91" s="10" t="str">
        <f t="shared" si="86"/>
        <v/>
      </c>
      <c r="Q91" s="10" t="str">
        <f t="shared" si="87"/>
        <v/>
      </c>
      <c r="R91" s="10" t="str">
        <f t="shared" si="88"/>
        <v/>
      </c>
      <c r="S91" s="10" t="str">
        <f t="shared" si="89"/>
        <v/>
      </c>
      <c r="T91" s="17"/>
      <c r="U91" s="17"/>
      <c r="V91" s="17"/>
      <c r="W91" s="17"/>
      <c r="X91" s="17"/>
      <c r="Y91" s="17"/>
      <c r="Z91" s="17"/>
      <c r="AA91" s="17"/>
      <c r="AB91" s="17"/>
      <c r="AC91" s="17">
        <f t="shared" si="90"/>
        <v>0</v>
      </c>
      <c r="AD91" s="17">
        <f t="shared" si="91"/>
        <v>0</v>
      </c>
      <c r="AE91" s="32" t="str">
        <f t="shared" si="92"/>
        <v/>
      </c>
      <c r="AF91" s="32" t="str">
        <f t="shared" si="93"/>
        <v/>
      </c>
      <c r="AG91" s="32" t="str">
        <f t="shared" si="94"/>
        <v/>
      </c>
      <c r="AH91" s="32" t="str">
        <f t="shared" si="95"/>
        <v/>
      </c>
      <c r="AI91" s="32" t="str">
        <f t="shared" si="96"/>
        <v/>
      </c>
      <c r="AJ91" s="32" t="str">
        <f t="shared" si="97"/>
        <v/>
      </c>
      <c r="AK91" s="32" t="str">
        <f t="shared" si="98"/>
        <v/>
      </c>
      <c r="AL91" s="24"/>
      <c r="AM91" s="24"/>
      <c r="AN91" s="24"/>
      <c r="AO91" s="24"/>
      <c r="AP91" s="24"/>
      <c r="AQ91" s="24"/>
      <c r="AR91" s="24"/>
      <c r="AS91" s="24"/>
      <c r="AT91" s="24"/>
      <c r="AU91" s="24">
        <f t="shared" si="99"/>
        <v>0</v>
      </c>
      <c r="AV91" s="24">
        <f t="shared" si="100"/>
        <v>0</v>
      </c>
      <c r="AW91" s="24" t="str">
        <f t="shared" si="101"/>
        <v/>
      </c>
      <c r="AX91" s="24" t="str">
        <f t="shared" si="102"/>
        <v/>
      </c>
      <c r="AY91" s="24" t="str">
        <f t="shared" si="103"/>
        <v/>
      </c>
      <c r="AZ91" s="24" t="str">
        <f t="shared" si="104"/>
        <v/>
      </c>
      <c r="BA91" s="24" t="str">
        <f t="shared" si="105"/>
        <v/>
      </c>
      <c r="BB91" s="24" t="str">
        <f t="shared" si="106"/>
        <v/>
      </c>
      <c r="BC91" s="24" t="str">
        <f t="shared" si="107"/>
        <v/>
      </c>
      <c r="BD91" s="31"/>
      <c r="BE91" s="31"/>
      <c r="BF91" s="31"/>
      <c r="BG91" s="31"/>
      <c r="BH91" s="31"/>
      <c r="BI91" s="31"/>
      <c r="BJ91" s="31"/>
      <c r="BK91" s="31"/>
      <c r="BL91" s="31"/>
      <c r="BM91" s="31">
        <f t="shared" si="108"/>
        <v>0</v>
      </c>
      <c r="BN91" s="31">
        <f t="shared" si="109"/>
        <v>0</v>
      </c>
      <c r="BO91" s="31" t="str">
        <f t="shared" si="110"/>
        <v/>
      </c>
      <c r="BP91" s="31" t="str">
        <f t="shared" si="111"/>
        <v/>
      </c>
      <c r="BQ91" s="31" t="str">
        <f t="shared" si="112"/>
        <v/>
      </c>
      <c r="BR91" s="31" t="str">
        <f t="shared" si="113"/>
        <v/>
      </c>
      <c r="BS91" s="31" t="str">
        <f t="shared" si="114"/>
        <v/>
      </c>
      <c r="BT91" s="31" t="str">
        <f t="shared" si="115"/>
        <v/>
      </c>
      <c r="BU91" s="31" t="str">
        <f t="shared" si="116"/>
        <v/>
      </c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</row>
    <row r="92" spans="1:91" x14ac:dyDescent="0.3">
      <c r="A92" s="1"/>
      <c r="B92" s="10"/>
      <c r="C92" s="10"/>
      <c r="D92" s="10"/>
      <c r="E92" s="10"/>
      <c r="F92" s="10"/>
      <c r="G92" s="10"/>
      <c r="H92" s="10"/>
      <c r="I92" s="10"/>
      <c r="J92" s="10"/>
      <c r="K92" s="10">
        <f t="shared" si="81"/>
        <v>0</v>
      </c>
      <c r="L92" s="10">
        <f t="shared" si="82"/>
        <v>0</v>
      </c>
      <c r="M92" s="10" t="str">
        <f t="shared" si="83"/>
        <v/>
      </c>
      <c r="N92" s="10" t="str">
        <f t="shared" si="84"/>
        <v/>
      </c>
      <c r="O92" s="10" t="str">
        <f t="shared" si="85"/>
        <v/>
      </c>
      <c r="P92" s="10" t="str">
        <f t="shared" si="86"/>
        <v/>
      </c>
      <c r="Q92" s="10" t="str">
        <f t="shared" si="87"/>
        <v/>
      </c>
      <c r="R92" s="10" t="str">
        <f t="shared" si="88"/>
        <v/>
      </c>
      <c r="S92" s="10" t="str">
        <f t="shared" si="89"/>
        <v/>
      </c>
      <c r="T92" s="17"/>
      <c r="U92" s="17"/>
      <c r="V92" s="17"/>
      <c r="W92" s="17"/>
      <c r="X92" s="17"/>
      <c r="Y92" s="17"/>
      <c r="Z92" s="17"/>
      <c r="AA92" s="17"/>
      <c r="AB92" s="17"/>
      <c r="AC92" s="17">
        <f t="shared" si="90"/>
        <v>0</v>
      </c>
      <c r="AD92" s="17">
        <f t="shared" si="91"/>
        <v>0</v>
      </c>
      <c r="AE92" s="32" t="str">
        <f t="shared" si="92"/>
        <v/>
      </c>
      <c r="AF92" s="32" t="str">
        <f t="shared" si="93"/>
        <v/>
      </c>
      <c r="AG92" s="32" t="str">
        <f t="shared" si="94"/>
        <v/>
      </c>
      <c r="AH92" s="32" t="str">
        <f t="shared" si="95"/>
        <v/>
      </c>
      <c r="AI92" s="32" t="str">
        <f t="shared" si="96"/>
        <v/>
      </c>
      <c r="AJ92" s="32" t="str">
        <f t="shared" si="97"/>
        <v/>
      </c>
      <c r="AK92" s="32" t="str">
        <f t="shared" si="98"/>
        <v/>
      </c>
      <c r="AL92" s="24"/>
      <c r="AM92" s="24"/>
      <c r="AN92" s="24"/>
      <c r="AO92" s="24"/>
      <c r="AP92" s="24"/>
      <c r="AQ92" s="24"/>
      <c r="AR92" s="24"/>
      <c r="AS92" s="24"/>
      <c r="AT92" s="24"/>
      <c r="AU92" s="24">
        <f t="shared" si="99"/>
        <v>0</v>
      </c>
      <c r="AV92" s="24">
        <f t="shared" si="100"/>
        <v>0</v>
      </c>
      <c r="AW92" s="24" t="str">
        <f t="shared" si="101"/>
        <v/>
      </c>
      <c r="AX92" s="24" t="str">
        <f t="shared" si="102"/>
        <v/>
      </c>
      <c r="AY92" s="24" t="str">
        <f t="shared" si="103"/>
        <v/>
      </c>
      <c r="AZ92" s="24" t="str">
        <f t="shared" si="104"/>
        <v/>
      </c>
      <c r="BA92" s="24" t="str">
        <f t="shared" si="105"/>
        <v/>
      </c>
      <c r="BB92" s="24" t="str">
        <f t="shared" si="106"/>
        <v/>
      </c>
      <c r="BC92" s="24" t="str">
        <f t="shared" si="107"/>
        <v/>
      </c>
      <c r="BD92" s="31"/>
      <c r="BE92" s="31"/>
      <c r="BF92" s="31"/>
      <c r="BG92" s="31"/>
      <c r="BH92" s="31"/>
      <c r="BI92" s="31"/>
      <c r="BJ92" s="31"/>
      <c r="BK92" s="31"/>
      <c r="BL92" s="31"/>
      <c r="BM92" s="31">
        <f t="shared" si="108"/>
        <v>0</v>
      </c>
      <c r="BN92" s="31">
        <f t="shared" si="109"/>
        <v>0</v>
      </c>
      <c r="BO92" s="31" t="str">
        <f t="shared" si="110"/>
        <v/>
      </c>
      <c r="BP92" s="31" t="str">
        <f t="shared" si="111"/>
        <v/>
      </c>
      <c r="BQ92" s="31" t="str">
        <f t="shared" si="112"/>
        <v/>
      </c>
      <c r="BR92" s="31" t="str">
        <f t="shared" si="113"/>
        <v/>
      </c>
      <c r="BS92" s="31" t="str">
        <f t="shared" si="114"/>
        <v/>
      </c>
      <c r="BT92" s="31" t="str">
        <f t="shared" si="115"/>
        <v/>
      </c>
      <c r="BU92" s="31" t="str">
        <f t="shared" si="116"/>
        <v/>
      </c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</row>
    <row r="93" spans="1:91" x14ac:dyDescent="0.3">
      <c r="A93" s="1"/>
      <c r="B93" s="10"/>
      <c r="C93" s="10"/>
      <c r="D93" s="10"/>
      <c r="E93" s="10"/>
      <c r="F93" s="10"/>
      <c r="G93" s="10"/>
      <c r="H93" s="10"/>
      <c r="I93" s="10"/>
      <c r="J93" s="10"/>
      <c r="K93" s="10">
        <f t="shared" si="81"/>
        <v>0</v>
      </c>
      <c r="L93" s="10">
        <f t="shared" si="82"/>
        <v>0</v>
      </c>
      <c r="M93" s="10" t="str">
        <f t="shared" si="83"/>
        <v/>
      </c>
      <c r="N93" s="10" t="str">
        <f t="shared" si="84"/>
        <v/>
      </c>
      <c r="O93" s="10" t="str">
        <f t="shared" si="85"/>
        <v/>
      </c>
      <c r="P93" s="10" t="str">
        <f t="shared" si="86"/>
        <v/>
      </c>
      <c r="Q93" s="10" t="str">
        <f t="shared" si="87"/>
        <v/>
      </c>
      <c r="R93" s="10" t="str">
        <f t="shared" si="88"/>
        <v/>
      </c>
      <c r="S93" s="10" t="str">
        <f t="shared" si="89"/>
        <v/>
      </c>
      <c r="T93" s="17"/>
      <c r="U93" s="17"/>
      <c r="V93" s="17"/>
      <c r="W93" s="17"/>
      <c r="X93" s="17"/>
      <c r="Y93" s="17"/>
      <c r="Z93" s="17"/>
      <c r="AA93" s="17"/>
      <c r="AB93" s="17"/>
      <c r="AC93" s="17">
        <f t="shared" si="90"/>
        <v>0</v>
      </c>
      <c r="AD93" s="17">
        <f t="shared" si="91"/>
        <v>0</v>
      </c>
      <c r="AE93" s="32" t="str">
        <f t="shared" si="92"/>
        <v/>
      </c>
      <c r="AF93" s="32" t="str">
        <f t="shared" si="93"/>
        <v/>
      </c>
      <c r="AG93" s="32" t="str">
        <f t="shared" si="94"/>
        <v/>
      </c>
      <c r="AH93" s="32" t="str">
        <f t="shared" si="95"/>
        <v/>
      </c>
      <c r="AI93" s="32" t="str">
        <f t="shared" si="96"/>
        <v/>
      </c>
      <c r="AJ93" s="32" t="str">
        <f t="shared" si="97"/>
        <v/>
      </c>
      <c r="AK93" s="32" t="str">
        <f t="shared" si="98"/>
        <v/>
      </c>
      <c r="AL93" s="24"/>
      <c r="AM93" s="24"/>
      <c r="AN93" s="24"/>
      <c r="AO93" s="24"/>
      <c r="AP93" s="24"/>
      <c r="AQ93" s="24"/>
      <c r="AR93" s="24"/>
      <c r="AS93" s="24"/>
      <c r="AT93" s="24"/>
      <c r="AU93" s="24">
        <f t="shared" si="99"/>
        <v>0</v>
      </c>
      <c r="AV93" s="24">
        <f t="shared" si="100"/>
        <v>0</v>
      </c>
      <c r="AW93" s="24" t="str">
        <f t="shared" si="101"/>
        <v/>
      </c>
      <c r="AX93" s="24" t="str">
        <f t="shared" si="102"/>
        <v/>
      </c>
      <c r="AY93" s="24" t="str">
        <f t="shared" si="103"/>
        <v/>
      </c>
      <c r="AZ93" s="24" t="str">
        <f t="shared" si="104"/>
        <v/>
      </c>
      <c r="BA93" s="24" t="str">
        <f t="shared" si="105"/>
        <v/>
      </c>
      <c r="BB93" s="24" t="str">
        <f t="shared" si="106"/>
        <v/>
      </c>
      <c r="BC93" s="24" t="str">
        <f t="shared" si="107"/>
        <v/>
      </c>
      <c r="BD93" s="31"/>
      <c r="BE93" s="31"/>
      <c r="BF93" s="31"/>
      <c r="BG93" s="31"/>
      <c r="BH93" s="31"/>
      <c r="BI93" s="31"/>
      <c r="BJ93" s="31"/>
      <c r="BK93" s="31"/>
      <c r="BL93" s="31"/>
      <c r="BM93" s="31">
        <f t="shared" si="108"/>
        <v>0</v>
      </c>
      <c r="BN93" s="31">
        <f t="shared" si="109"/>
        <v>0</v>
      </c>
      <c r="BO93" s="31" t="str">
        <f t="shared" si="110"/>
        <v/>
      </c>
      <c r="BP93" s="31" t="str">
        <f t="shared" si="111"/>
        <v/>
      </c>
      <c r="BQ93" s="31" t="str">
        <f t="shared" si="112"/>
        <v/>
      </c>
      <c r="BR93" s="31" t="str">
        <f t="shared" si="113"/>
        <v/>
      </c>
      <c r="BS93" s="31" t="str">
        <f t="shared" si="114"/>
        <v/>
      </c>
      <c r="BT93" s="31" t="str">
        <f t="shared" si="115"/>
        <v/>
      </c>
      <c r="BU93" s="31" t="str">
        <f t="shared" si="116"/>
        <v/>
      </c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</row>
    <row r="94" spans="1:91" x14ac:dyDescent="0.3">
      <c r="A94" s="1"/>
      <c r="B94" s="10"/>
      <c r="C94" s="10"/>
      <c r="D94" s="10"/>
      <c r="E94" s="10"/>
      <c r="F94" s="10"/>
      <c r="G94" s="10"/>
      <c r="H94" s="10"/>
      <c r="I94" s="10"/>
      <c r="J94" s="10"/>
      <c r="K94" s="10">
        <f t="shared" si="81"/>
        <v>0</v>
      </c>
      <c r="L94" s="10">
        <f t="shared" si="82"/>
        <v>0</v>
      </c>
      <c r="M94" s="10" t="str">
        <f t="shared" si="83"/>
        <v/>
      </c>
      <c r="N94" s="10" t="str">
        <f t="shared" si="84"/>
        <v/>
      </c>
      <c r="O94" s="10" t="str">
        <f t="shared" si="85"/>
        <v/>
      </c>
      <c r="P94" s="10" t="str">
        <f t="shared" si="86"/>
        <v/>
      </c>
      <c r="Q94" s="10" t="str">
        <f t="shared" si="87"/>
        <v/>
      </c>
      <c r="R94" s="10" t="str">
        <f t="shared" si="88"/>
        <v/>
      </c>
      <c r="S94" s="10" t="str">
        <f t="shared" si="89"/>
        <v/>
      </c>
      <c r="T94" s="17"/>
      <c r="U94" s="17"/>
      <c r="V94" s="17"/>
      <c r="W94" s="17"/>
      <c r="X94" s="17"/>
      <c r="Y94" s="17"/>
      <c r="Z94" s="17"/>
      <c r="AA94" s="17"/>
      <c r="AB94" s="17"/>
      <c r="AC94" s="17">
        <f t="shared" si="90"/>
        <v>0</v>
      </c>
      <c r="AD94" s="17">
        <f t="shared" si="91"/>
        <v>0</v>
      </c>
      <c r="AE94" s="32" t="str">
        <f t="shared" si="92"/>
        <v/>
      </c>
      <c r="AF94" s="32" t="str">
        <f t="shared" si="93"/>
        <v/>
      </c>
      <c r="AG94" s="32" t="str">
        <f t="shared" si="94"/>
        <v/>
      </c>
      <c r="AH94" s="32" t="str">
        <f t="shared" si="95"/>
        <v/>
      </c>
      <c r="AI94" s="32" t="str">
        <f t="shared" si="96"/>
        <v/>
      </c>
      <c r="AJ94" s="32" t="str">
        <f t="shared" si="97"/>
        <v/>
      </c>
      <c r="AK94" s="32" t="str">
        <f t="shared" si="98"/>
        <v/>
      </c>
      <c r="AL94" s="24"/>
      <c r="AM94" s="24"/>
      <c r="AN94" s="24"/>
      <c r="AO94" s="24"/>
      <c r="AP94" s="24"/>
      <c r="AQ94" s="24"/>
      <c r="AR94" s="24"/>
      <c r="AS94" s="24"/>
      <c r="AT94" s="24"/>
      <c r="AU94" s="24">
        <f t="shared" si="99"/>
        <v>0</v>
      </c>
      <c r="AV94" s="24">
        <f t="shared" si="100"/>
        <v>0</v>
      </c>
      <c r="AW94" s="24" t="str">
        <f t="shared" si="101"/>
        <v/>
      </c>
      <c r="AX94" s="24" t="str">
        <f t="shared" si="102"/>
        <v/>
      </c>
      <c r="AY94" s="24" t="str">
        <f t="shared" si="103"/>
        <v/>
      </c>
      <c r="AZ94" s="24" t="str">
        <f t="shared" si="104"/>
        <v/>
      </c>
      <c r="BA94" s="24" t="str">
        <f t="shared" si="105"/>
        <v/>
      </c>
      <c r="BB94" s="24" t="str">
        <f t="shared" si="106"/>
        <v/>
      </c>
      <c r="BC94" s="24" t="str">
        <f t="shared" si="107"/>
        <v/>
      </c>
      <c r="BD94" s="31"/>
      <c r="BE94" s="31"/>
      <c r="BF94" s="31"/>
      <c r="BG94" s="31"/>
      <c r="BH94" s="31"/>
      <c r="BI94" s="31"/>
      <c r="BJ94" s="31"/>
      <c r="BK94" s="31"/>
      <c r="BL94" s="31"/>
      <c r="BM94" s="31">
        <f t="shared" si="108"/>
        <v>0</v>
      </c>
      <c r="BN94" s="31">
        <f t="shared" si="109"/>
        <v>0</v>
      </c>
      <c r="BO94" s="31" t="str">
        <f t="shared" si="110"/>
        <v/>
      </c>
      <c r="BP94" s="31" t="str">
        <f t="shared" si="111"/>
        <v/>
      </c>
      <c r="BQ94" s="31" t="str">
        <f t="shared" si="112"/>
        <v/>
      </c>
      <c r="BR94" s="31" t="str">
        <f t="shared" si="113"/>
        <v/>
      </c>
      <c r="BS94" s="31" t="str">
        <f t="shared" si="114"/>
        <v/>
      </c>
      <c r="BT94" s="31" t="str">
        <f t="shared" si="115"/>
        <v/>
      </c>
      <c r="BU94" s="31" t="str">
        <f t="shared" si="116"/>
        <v/>
      </c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</row>
    <row r="95" spans="1:91" x14ac:dyDescent="0.3">
      <c r="A95" s="1"/>
      <c r="B95" s="10"/>
      <c r="C95" s="10"/>
      <c r="D95" s="10"/>
      <c r="E95" s="10"/>
      <c r="F95" s="10"/>
      <c r="G95" s="10"/>
      <c r="H95" s="10"/>
      <c r="I95" s="10"/>
      <c r="J95" s="10"/>
      <c r="K95" s="10">
        <f t="shared" si="81"/>
        <v>0</v>
      </c>
      <c r="L95" s="10">
        <f t="shared" si="82"/>
        <v>0</v>
      </c>
      <c r="M95" s="10" t="str">
        <f t="shared" si="83"/>
        <v/>
      </c>
      <c r="N95" s="10" t="str">
        <f t="shared" si="84"/>
        <v/>
      </c>
      <c r="O95" s="10" t="str">
        <f t="shared" si="85"/>
        <v/>
      </c>
      <c r="P95" s="10" t="str">
        <f t="shared" si="86"/>
        <v/>
      </c>
      <c r="Q95" s="10" t="str">
        <f t="shared" si="87"/>
        <v/>
      </c>
      <c r="R95" s="10" t="str">
        <f t="shared" si="88"/>
        <v/>
      </c>
      <c r="S95" s="10" t="str">
        <f t="shared" si="89"/>
        <v/>
      </c>
      <c r="T95" s="17"/>
      <c r="U95" s="17"/>
      <c r="V95" s="17"/>
      <c r="W95" s="17"/>
      <c r="X95" s="17"/>
      <c r="Y95" s="17"/>
      <c r="Z95" s="17"/>
      <c r="AA95" s="17"/>
      <c r="AB95" s="17"/>
      <c r="AC95" s="17">
        <f t="shared" si="90"/>
        <v>0</v>
      </c>
      <c r="AD95" s="17">
        <f t="shared" si="91"/>
        <v>0</v>
      </c>
      <c r="AE95" s="32" t="str">
        <f t="shared" si="92"/>
        <v/>
      </c>
      <c r="AF95" s="32" t="str">
        <f t="shared" si="93"/>
        <v/>
      </c>
      <c r="AG95" s="32" t="str">
        <f t="shared" si="94"/>
        <v/>
      </c>
      <c r="AH95" s="32" t="str">
        <f t="shared" si="95"/>
        <v/>
      </c>
      <c r="AI95" s="32" t="str">
        <f t="shared" si="96"/>
        <v/>
      </c>
      <c r="AJ95" s="32" t="str">
        <f t="shared" si="97"/>
        <v/>
      </c>
      <c r="AK95" s="32" t="str">
        <f t="shared" si="98"/>
        <v/>
      </c>
      <c r="AL95" s="24"/>
      <c r="AM95" s="24"/>
      <c r="AN95" s="24"/>
      <c r="AO95" s="24"/>
      <c r="AP95" s="24"/>
      <c r="AQ95" s="24"/>
      <c r="AR95" s="24"/>
      <c r="AS95" s="24"/>
      <c r="AT95" s="24"/>
      <c r="AU95" s="24">
        <f t="shared" si="99"/>
        <v>0</v>
      </c>
      <c r="AV95" s="24">
        <f t="shared" si="100"/>
        <v>0</v>
      </c>
      <c r="AW95" s="24" t="str">
        <f t="shared" si="101"/>
        <v/>
      </c>
      <c r="AX95" s="24" t="str">
        <f t="shared" si="102"/>
        <v/>
      </c>
      <c r="AY95" s="24" t="str">
        <f t="shared" si="103"/>
        <v/>
      </c>
      <c r="AZ95" s="24" t="str">
        <f t="shared" si="104"/>
        <v/>
      </c>
      <c r="BA95" s="24" t="str">
        <f t="shared" si="105"/>
        <v/>
      </c>
      <c r="BB95" s="24" t="str">
        <f t="shared" si="106"/>
        <v/>
      </c>
      <c r="BC95" s="24" t="str">
        <f t="shared" si="107"/>
        <v/>
      </c>
      <c r="BD95" s="31"/>
      <c r="BE95" s="31"/>
      <c r="BF95" s="31"/>
      <c r="BG95" s="31"/>
      <c r="BH95" s="31"/>
      <c r="BI95" s="31"/>
      <c r="BJ95" s="31"/>
      <c r="BK95" s="31"/>
      <c r="BL95" s="31"/>
      <c r="BM95" s="31">
        <f t="shared" si="108"/>
        <v>0</v>
      </c>
      <c r="BN95" s="31">
        <f t="shared" si="109"/>
        <v>0</v>
      </c>
      <c r="BO95" s="31" t="str">
        <f t="shared" si="110"/>
        <v/>
      </c>
      <c r="BP95" s="31" t="str">
        <f t="shared" si="111"/>
        <v/>
      </c>
      <c r="BQ95" s="31" t="str">
        <f t="shared" si="112"/>
        <v/>
      </c>
      <c r="BR95" s="31" t="str">
        <f t="shared" si="113"/>
        <v/>
      </c>
      <c r="BS95" s="31" t="str">
        <f t="shared" si="114"/>
        <v/>
      </c>
      <c r="BT95" s="31" t="str">
        <f t="shared" si="115"/>
        <v/>
      </c>
      <c r="BU95" s="31" t="str">
        <f t="shared" si="116"/>
        <v/>
      </c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</row>
    <row r="96" spans="1:91" x14ac:dyDescent="0.3">
      <c r="A96" s="1"/>
      <c r="B96" s="10"/>
      <c r="C96" s="10"/>
      <c r="D96" s="10"/>
      <c r="E96" s="10"/>
      <c r="F96" s="10"/>
      <c r="G96" s="10"/>
      <c r="H96" s="10"/>
      <c r="I96" s="10"/>
      <c r="J96" s="10"/>
      <c r="K96" s="10">
        <f t="shared" si="81"/>
        <v>0</v>
      </c>
      <c r="L96" s="10">
        <f t="shared" si="82"/>
        <v>0</v>
      </c>
      <c r="M96" s="10" t="str">
        <f t="shared" si="83"/>
        <v/>
      </c>
      <c r="N96" s="10" t="str">
        <f t="shared" si="84"/>
        <v/>
      </c>
      <c r="O96" s="10" t="str">
        <f t="shared" si="85"/>
        <v/>
      </c>
      <c r="P96" s="10" t="str">
        <f t="shared" si="86"/>
        <v/>
      </c>
      <c r="Q96" s="10" t="str">
        <f t="shared" si="87"/>
        <v/>
      </c>
      <c r="R96" s="10" t="str">
        <f t="shared" si="88"/>
        <v/>
      </c>
      <c r="S96" s="10" t="str">
        <f t="shared" si="89"/>
        <v/>
      </c>
      <c r="T96" s="17"/>
      <c r="U96" s="17"/>
      <c r="V96" s="17"/>
      <c r="W96" s="17"/>
      <c r="X96" s="17"/>
      <c r="Y96" s="17"/>
      <c r="Z96" s="17"/>
      <c r="AA96" s="17"/>
      <c r="AB96" s="17"/>
      <c r="AC96" s="17">
        <f t="shared" si="90"/>
        <v>0</v>
      </c>
      <c r="AD96" s="17">
        <f t="shared" si="91"/>
        <v>0</v>
      </c>
      <c r="AE96" s="32" t="str">
        <f t="shared" si="92"/>
        <v/>
      </c>
      <c r="AF96" s="32" t="str">
        <f t="shared" si="93"/>
        <v/>
      </c>
      <c r="AG96" s="32" t="str">
        <f t="shared" si="94"/>
        <v/>
      </c>
      <c r="AH96" s="32" t="str">
        <f t="shared" si="95"/>
        <v/>
      </c>
      <c r="AI96" s="32" t="str">
        <f t="shared" si="96"/>
        <v/>
      </c>
      <c r="AJ96" s="32" t="str">
        <f t="shared" si="97"/>
        <v/>
      </c>
      <c r="AK96" s="32" t="str">
        <f t="shared" si="98"/>
        <v/>
      </c>
      <c r="AL96" s="24"/>
      <c r="AM96" s="24"/>
      <c r="AN96" s="24"/>
      <c r="AO96" s="24"/>
      <c r="AP96" s="24"/>
      <c r="AQ96" s="24"/>
      <c r="AR96" s="24"/>
      <c r="AS96" s="24"/>
      <c r="AT96" s="24"/>
      <c r="AU96" s="24">
        <f t="shared" si="99"/>
        <v>0</v>
      </c>
      <c r="AV96" s="24">
        <f t="shared" si="100"/>
        <v>0</v>
      </c>
      <c r="AW96" s="24" t="str">
        <f t="shared" si="101"/>
        <v/>
      </c>
      <c r="AX96" s="24" t="str">
        <f t="shared" si="102"/>
        <v/>
      </c>
      <c r="AY96" s="24" t="str">
        <f t="shared" si="103"/>
        <v/>
      </c>
      <c r="AZ96" s="24" t="str">
        <f t="shared" si="104"/>
        <v/>
      </c>
      <c r="BA96" s="24" t="str">
        <f t="shared" si="105"/>
        <v/>
      </c>
      <c r="BB96" s="24" t="str">
        <f t="shared" si="106"/>
        <v/>
      </c>
      <c r="BC96" s="24" t="str">
        <f t="shared" si="107"/>
        <v/>
      </c>
      <c r="BD96" s="31"/>
      <c r="BE96" s="31"/>
      <c r="BF96" s="31"/>
      <c r="BG96" s="31"/>
      <c r="BH96" s="31"/>
      <c r="BI96" s="31"/>
      <c r="BJ96" s="31"/>
      <c r="BK96" s="31"/>
      <c r="BL96" s="31"/>
      <c r="BM96" s="31">
        <f t="shared" si="108"/>
        <v>0</v>
      </c>
      <c r="BN96" s="31">
        <f t="shared" si="109"/>
        <v>0</v>
      </c>
      <c r="BO96" s="31" t="str">
        <f t="shared" si="110"/>
        <v/>
      </c>
      <c r="BP96" s="31" t="str">
        <f t="shared" si="111"/>
        <v/>
      </c>
      <c r="BQ96" s="31" t="str">
        <f t="shared" si="112"/>
        <v/>
      </c>
      <c r="BR96" s="31" t="str">
        <f t="shared" si="113"/>
        <v/>
      </c>
      <c r="BS96" s="31" t="str">
        <f t="shared" si="114"/>
        <v/>
      </c>
      <c r="BT96" s="31" t="str">
        <f t="shared" si="115"/>
        <v/>
      </c>
      <c r="BU96" s="31" t="str">
        <f t="shared" si="116"/>
        <v/>
      </c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</row>
    <row r="97" spans="1:91" x14ac:dyDescent="0.3">
      <c r="A97" s="1"/>
      <c r="B97" s="10"/>
      <c r="C97" s="10"/>
      <c r="D97" s="10"/>
      <c r="E97" s="10"/>
      <c r="F97" s="10"/>
      <c r="G97" s="10"/>
      <c r="H97" s="10"/>
      <c r="I97" s="10"/>
      <c r="J97" s="10"/>
      <c r="K97" s="10">
        <f t="shared" si="81"/>
        <v>0</v>
      </c>
      <c r="L97" s="10">
        <f t="shared" si="82"/>
        <v>0</v>
      </c>
      <c r="M97" s="10" t="str">
        <f t="shared" si="83"/>
        <v/>
      </c>
      <c r="N97" s="10" t="str">
        <f t="shared" si="84"/>
        <v/>
      </c>
      <c r="O97" s="10" t="str">
        <f t="shared" si="85"/>
        <v/>
      </c>
      <c r="P97" s="10" t="str">
        <f t="shared" si="86"/>
        <v/>
      </c>
      <c r="Q97" s="10" t="str">
        <f t="shared" si="87"/>
        <v/>
      </c>
      <c r="R97" s="10" t="str">
        <f t="shared" si="88"/>
        <v/>
      </c>
      <c r="S97" s="10" t="str">
        <f t="shared" si="89"/>
        <v/>
      </c>
      <c r="T97" s="17"/>
      <c r="U97" s="17"/>
      <c r="V97" s="17"/>
      <c r="W97" s="17"/>
      <c r="X97" s="17"/>
      <c r="Y97" s="17"/>
      <c r="Z97" s="17"/>
      <c r="AA97" s="17"/>
      <c r="AB97" s="17"/>
      <c r="AC97" s="17">
        <f t="shared" si="90"/>
        <v>0</v>
      </c>
      <c r="AD97" s="17">
        <f t="shared" si="91"/>
        <v>0</v>
      </c>
      <c r="AE97" s="32" t="str">
        <f t="shared" si="92"/>
        <v/>
      </c>
      <c r="AF97" s="32" t="str">
        <f t="shared" si="93"/>
        <v/>
      </c>
      <c r="AG97" s="32" t="str">
        <f t="shared" si="94"/>
        <v/>
      </c>
      <c r="AH97" s="32" t="str">
        <f t="shared" si="95"/>
        <v/>
      </c>
      <c r="AI97" s="32" t="str">
        <f t="shared" si="96"/>
        <v/>
      </c>
      <c r="AJ97" s="32" t="str">
        <f t="shared" si="97"/>
        <v/>
      </c>
      <c r="AK97" s="32" t="str">
        <f t="shared" si="98"/>
        <v/>
      </c>
      <c r="AL97" s="24"/>
      <c r="AM97" s="24"/>
      <c r="AN97" s="24"/>
      <c r="AO97" s="24"/>
      <c r="AP97" s="24"/>
      <c r="AQ97" s="24"/>
      <c r="AR97" s="24"/>
      <c r="AS97" s="24"/>
      <c r="AT97" s="24"/>
      <c r="AU97" s="24">
        <f t="shared" si="99"/>
        <v>0</v>
      </c>
      <c r="AV97" s="24">
        <f t="shared" si="100"/>
        <v>0</v>
      </c>
      <c r="AW97" s="24" t="str">
        <f t="shared" si="101"/>
        <v/>
      </c>
      <c r="AX97" s="24" t="str">
        <f t="shared" si="102"/>
        <v/>
      </c>
      <c r="AY97" s="24" t="str">
        <f t="shared" si="103"/>
        <v/>
      </c>
      <c r="AZ97" s="24" t="str">
        <f t="shared" si="104"/>
        <v/>
      </c>
      <c r="BA97" s="24" t="str">
        <f t="shared" si="105"/>
        <v/>
      </c>
      <c r="BB97" s="24" t="str">
        <f t="shared" si="106"/>
        <v/>
      </c>
      <c r="BC97" s="24" t="str">
        <f t="shared" si="107"/>
        <v/>
      </c>
      <c r="BD97" s="31"/>
      <c r="BE97" s="31"/>
      <c r="BF97" s="31"/>
      <c r="BG97" s="31"/>
      <c r="BH97" s="31"/>
      <c r="BI97" s="31"/>
      <c r="BJ97" s="31"/>
      <c r="BK97" s="31"/>
      <c r="BL97" s="31"/>
      <c r="BM97" s="31">
        <f t="shared" si="108"/>
        <v>0</v>
      </c>
      <c r="BN97" s="31">
        <f t="shared" si="109"/>
        <v>0</v>
      </c>
      <c r="BO97" s="31" t="str">
        <f t="shared" si="110"/>
        <v/>
      </c>
      <c r="BP97" s="31" t="str">
        <f t="shared" si="111"/>
        <v/>
      </c>
      <c r="BQ97" s="31" t="str">
        <f t="shared" si="112"/>
        <v/>
      </c>
      <c r="BR97" s="31" t="str">
        <f t="shared" si="113"/>
        <v/>
      </c>
      <c r="BS97" s="31" t="str">
        <f t="shared" si="114"/>
        <v/>
      </c>
      <c r="BT97" s="31" t="str">
        <f t="shared" si="115"/>
        <v/>
      </c>
      <c r="BU97" s="31" t="str">
        <f t="shared" si="116"/>
        <v/>
      </c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</row>
    <row r="98" spans="1:91" x14ac:dyDescent="0.3">
      <c r="A98" s="1"/>
      <c r="B98" s="10"/>
      <c r="C98" s="10"/>
      <c r="D98" s="10"/>
      <c r="E98" s="10"/>
      <c r="F98" s="10"/>
      <c r="G98" s="10"/>
      <c r="H98" s="10"/>
      <c r="I98" s="10"/>
      <c r="J98" s="10"/>
      <c r="K98" s="10">
        <f t="shared" si="81"/>
        <v>0</v>
      </c>
      <c r="L98" s="10">
        <f t="shared" si="82"/>
        <v>0</v>
      </c>
      <c r="M98" s="10" t="str">
        <f t="shared" si="83"/>
        <v/>
      </c>
      <c r="N98" s="10" t="str">
        <f t="shared" si="84"/>
        <v/>
      </c>
      <c r="O98" s="10" t="str">
        <f t="shared" si="85"/>
        <v/>
      </c>
      <c r="P98" s="10" t="str">
        <f t="shared" si="86"/>
        <v/>
      </c>
      <c r="Q98" s="10" t="str">
        <f t="shared" si="87"/>
        <v/>
      </c>
      <c r="R98" s="10" t="str">
        <f t="shared" si="88"/>
        <v/>
      </c>
      <c r="S98" s="10" t="str">
        <f t="shared" si="89"/>
        <v/>
      </c>
      <c r="T98" s="17"/>
      <c r="U98" s="17"/>
      <c r="V98" s="17"/>
      <c r="W98" s="17"/>
      <c r="X98" s="17"/>
      <c r="Y98" s="17"/>
      <c r="Z98" s="17"/>
      <c r="AA98" s="17"/>
      <c r="AB98" s="17"/>
      <c r="AC98" s="17">
        <f t="shared" si="90"/>
        <v>0</v>
      </c>
      <c r="AD98" s="17">
        <f t="shared" si="91"/>
        <v>0</v>
      </c>
      <c r="AE98" s="32" t="str">
        <f t="shared" si="92"/>
        <v/>
      </c>
      <c r="AF98" s="32" t="str">
        <f t="shared" si="93"/>
        <v/>
      </c>
      <c r="AG98" s="32" t="str">
        <f t="shared" si="94"/>
        <v/>
      </c>
      <c r="AH98" s="32" t="str">
        <f t="shared" si="95"/>
        <v/>
      </c>
      <c r="AI98" s="32" t="str">
        <f t="shared" si="96"/>
        <v/>
      </c>
      <c r="AJ98" s="32" t="str">
        <f t="shared" si="97"/>
        <v/>
      </c>
      <c r="AK98" s="32" t="str">
        <f t="shared" si="98"/>
        <v/>
      </c>
      <c r="AL98" s="24"/>
      <c r="AM98" s="24"/>
      <c r="AN98" s="24"/>
      <c r="AO98" s="24"/>
      <c r="AP98" s="24"/>
      <c r="AQ98" s="24"/>
      <c r="AR98" s="24"/>
      <c r="AS98" s="24"/>
      <c r="AT98" s="24"/>
      <c r="AU98" s="24">
        <f t="shared" si="99"/>
        <v>0</v>
      </c>
      <c r="AV98" s="24">
        <f t="shared" si="100"/>
        <v>0</v>
      </c>
      <c r="AW98" s="24" t="str">
        <f t="shared" si="101"/>
        <v/>
      </c>
      <c r="AX98" s="24" t="str">
        <f t="shared" si="102"/>
        <v/>
      </c>
      <c r="AY98" s="24" t="str">
        <f t="shared" si="103"/>
        <v/>
      </c>
      <c r="AZ98" s="24" t="str">
        <f t="shared" si="104"/>
        <v/>
      </c>
      <c r="BA98" s="24" t="str">
        <f t="shared" si="105"/>
        <v/>
      </c>
      <c r="BB98" s="24" t="str">
        <f t="shared" si="106"/>
        <v/>
      </c>
      <c r="BC98" s="24" t="str">
        <f t="shared" si="107"/>
        <v/>
      </c>
      <c r="BD98" s="31"/>
      <c r="BE98" s="31"/>
      <c r="BF98" s="31"/>
      <c r="BG98" s="31"/>
      <c r="BH98" s="31"/>
      <c r="BI98" s="31"/>
      <c r="BJ98" s="31"/>
      <c r="BK98" s="31"/>
      <c r="BL98" s="31"/>
      <c r="BM98" s="31">
        <f t="shared" si="108"/>
        <v>0</v>
      </c>
      <c r="BN98" s="31">
        <f t="shared" si="109"/>
        <v>0</v>
      </c>
      <c r="BO98" s="31" t="str">
        <f t="shared" si="110"/>
        <v/>
      </c>
      <c r="BP98" s="31" t="str">
        <f t="shared" si="111"/>
        <v/>
      </c>
      <c r="BQ98" s="31" t="str">
        <f t="shared" si="112"/>
        <v/>
      </c>
      <c r="BR98" s="31" t="str">
        <f t="shared" si="113"/>
        <v/>
      </c>
      <c r="BS98" s="31" t="str">
        <f t="shared" si="114"/>
        <v/>
      </c>
      <c r="BT98" s="31" t="str">
        <f t="shared" si="115"/>
        <v/>
      </c>
      <c r="BU98" s="31" t="str">
        <f t="shared" si="116"/>
        <v/>
      </c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</row>
    <row r="99" spans="1:91" x14ac:dyDescent="0.3">
      <c r="A99" s="1"/>
      <c r="B99" s="10"/>
      <c r="C99" s="10"/>
      <c r="D99" s="10"/>
      <c r="E99" s="10"/>
      <c r="F99" s="10"/>
      <c r="G99" s="10"/>
      <c r="H99" s="10"/>
      <c r="I99" s="10"/>
      <c r="J99" s="10"/>
      <c r="K99" s="10">
        <f t="shared" si="81"/>
        <v>0</v>
      </c>
      <c r="L99" s="10">
        <f t="shared" si="82"/>
        <v>0</v>
      </c>
      <c r="M99" s="10" t="str">
        <f t="shared" si="83"/>
        <v/>
      </c>
      <c r="N99" s="10" t="str">
        <f t="shared" si="84"/>
        <v/>
      </c>
      <c r="O99" s="10" t="str">
        <f t="shared" si="85"/>
        <v/>
      </c>
      <c r="P99" s="10" t="str">
        <f t="shared" si="86"/>
        <v/>
      </c>
      <c r="Q99" s="10" t="str">
        <f t="shared" si="87"/>
        <v/>
      </c>
      <c r="R99" s="10" t="str">
        <f t="shared" si="88"/>
        <v/>
      </c>
      <c r="S99" s="10" t="str">
        <f t="shared" si="89"/>
        <v/>
      </c>
      <c r="T99" s="17"/>
      <c r="U99" s="17"/>
      <c r="V99" s="17"/>
      <c r="W99" s="17"/>
      <c r="X99" s="17"/>
      <c r="Y99" s="17"/>
      <c r="Z99" s="17"/>
      <c r="AA99" s="17"/>
      <c r="AB99" s="17"/>
      <c r="AC99" s="17">
        <f t="shared" si="90"/>
        <v>0</v>
      </c>
      <c r="AD99" s="17">
        <f t="shared" si="91"/>
        <v>0</v>
      </c>
      <c r="AE99" s="32" t="str">
        <f t="shared" si="92"/>
        <v/>
      </c>
      <c r="AF99" s="32" t="str">
        <f t="shared" si="93"/>
        <v/>
      </c>
      <c r="AG99" s="32" t="str">
        <f t="shared" si="94"/>
        <v/>
      </c>
      <c r="AH99" s="32" t="str">
        <f t="shared" si="95"/>
        <v/>
      </c>
      <c r="AI99" s="32" t="str">
        <f t="shared" si="96"/>
        <v/>
      </c>
      <c r="AJ99" s="32" t="str">
        <f t="shared" si="97"/>
        <v/>
      </c>
      <c r="AK99" s="32" t="str">
        <f t="shared" si="98"/>
        <v/>
      </c>
      <c r="AL99" s="24"/>
      <c r="AM99" s="24"/>
      <c r="AN99" s="24"/>
      <c r="AO99" s="24"/>
      <c r="AP99" s="24"/>
      <c r="AQ99" s="24"/>
      <c r="AR99" s="24"/>
      <c r="AS99" s="24"/>
      <c r="AT99" s="24"/>
      <c r="AU99" s="24">
        <f t="shared" si="99"/>
        <v>0</v>
      </c>
      <c r="AV99" s="24">
        <f t="shared" si="100"/>
        <v>0</v>
      </c>
      <c r="AW99" s="24" t="str">
        <f t="shared" si="101"/>
        <v/>
      </c>
      <c r="AX99" s="24" t="str">
        <f t="shared" si="102"/>
        <v/>
      </c>
      <c r="AY99" s="24" t="str">
        <f t="shared" si="103"/>
        <v/>
      </c>
      <c r="AZ99" s="24" t="str">
        <f t="shared" si="104"/>
        <v/>
      </c>
      <c r="BA99" s="24" t="str">
        <f t="shared" si="105"/>
        <v/>
      </c>
      <c r="BB99" s="24" t="str">
        <f t="shared" si="106"/>
        <v/>
      </c>
      <c r="BC99" s="24" t="str">
        <f t="shared" si="107"/>
        <v/>
      </c>
      <c r="BD99" s="31"/>
      <c r="BE99" s="31"/>
      <c r="BF99" s="31"/>
      <c r="BG99" s="31"/>
      <c r="BH99" s="31"/>
      <c r="BI99" s="31"/>
      <c r="BJ99" s="31"/>
      <c r="BK99" s="31"/>
      <c r="BL99" s="31"/>
      <c r="BM99" s="31">
        <f t="shared" si="108"/>
        <v>0</v>
      </c>
      <c r="BN99" s="31">
        <f t="shared" si="109"/>
        <v>0</v>
      </c>
      <c r="BO99" s="31" t="str">
        <f t="shared" si="110"/>
        <v/>
      </c>
      <c r="BP99" s="31" t="str">
        <f t="shared" si="111"/>
        <v/>
      </c>
      <c r="BQ99" s="31" t="str">
        <f t="shared" si="112"/>
        <v/>
      </c>
      <c r="BR99" s="31" t="str">
        <f t="shared" si="113"/>
        <v/>
      </c>
      <c r="BS99" s="31" t="str">
        <f t="shared" si="114"/>
        <v/>
      </c>
      <c r="BT99" s="31" t="str">
        <f t="shared" si="115"/>
        <v/>
      </c>
      <c r="BU99" s="31" t="str">
        <f t="shared" si="116"/>
        <v/>
      </c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</row>
    <row r="100" spans="1:91" x14ac:dyDescent="0.3">
      <c r="A100" s="1"/>
      <c r="B100" s="10"/>
      <c r="C100" s="10"/>
      <c r="D100" s="10"/>
      <c r="E100" s="10"/>
      <c r="F100" s="10"/>
      <c r="G100" s="10"/>
      <c r="H100" s="10"/>
      <c r="I100" s="10"/>
      <c r="J100" s="10"/>
      <c r="K100" s="10">
        <f t="shared" si="81"/>
        <v>0</v>
      </c>
      <c r="L100" s="10">
        <f t="shared" si="82"/>
        <v>0</v>
      </c>
      <c r="M100" s="10" t="str">
        <f t="shared" si="83"/>
        <v/>
      </c>
      <c r="N100" s="10" t="str">
        <f t="shared" si="84"/>
        <v/>
      </c>
      <c r="O100" s="10" t="str">
        <f t="shared" si="85"/>
        <v/>
      </c>
      <c r="P100" s="10" t="str">
        <f t="shared" si="86"/>
        <v/>
      </c>
      <c r="Q100" s="10" t="str">
        <f t="shared" si="87"/>
        <v/>
      </c>
      <c r="R100" s="10" t="str">
        <f t="shared" si="88"/>
        <v/>
      </c>
      <c r="S100" s="10" t="str">
        <f t="shared" si="89"/>
        <v/>
      </c>
      <c r="T100" s="17"/>
      <c r="U100" s="17"/>
      <c r="V100" s="17"/>
      <c r="W100" s="17"/>
      <c r="X100" s="17"/>
      <c r="Y100" s="17"/>
      <c r="Z100" s="17"/>
      <c r="AA100" s="17"/>
      <c r="AB100" s="17"/>
      <c r="AC100" s="17">
        <f t="shared" si="90"/>
        <v>0</v>
      </c>
      <c r="AD100" s="17">
        <f t="shared" si="91"/>
        <v>0</v>
      </c>
      <c r="AE100" s="32" t="str">
        <f t="shared" si="92"/>
        <v/>
      </c>
      <c r="AF100" s="32" t="str">
        <f t="shared" si="93"/>
        <v/>
      </c>
      <c r="AG100" s="32" t="str">
        <f t="shared" si="94"/>
        <v/>
      </c>
      <c r="AH100" s="32" t="str">
        <f t="shared" si="95"/>
        <v/>
      </c>
      <c r="AI100" s="32" t="str">
        <f t="shared" si="96"/>
        <v/>
      </c>
      <c r="AJ100" s="32" t="str">
        <f t="shared" si="97"/>
        <v/>
      </c>
      <c r="AK100" s="32" t="str">
        <f t="shared" si="98"/>
        <v/>
      </c>
      <c r="AL100" s="24"/>
      <c r="AM100" s="24"/>
      <c r="AN100" s="24"/>
      <c r="AO100" s="24"/>
      <c r="AP100" s="24"/>
      <c r="AQ100" s="24"/>
      <c r="AR100" s="24"/>
      <c r="AS100" s="24"/>
      <c r="AT100" s="24"/>
      <c r="AU100" s="24">
        <f t="shared" si="99"/>
        <v>0</v>
      </c>
      <c r="AV100" s="24">
        <f t="shared" si="100"/>
        <v>0</v>
      </c>
      <c r="AW100" s="24" t="str">
        <f t="shared" si="101"/>
        <v/>
      </c>
      <c r="AX100" s="24" t="str">
        <f t="shared" si="102"/>
        <v/>
      </c>
      <c r="AY100" s="24" t="str">
        <f t="shared" si="103"/>
        <v/>
      </c>
      <c r="AZ100" s="24" t="str">
        <f t="shared" si="104"/>
        <v/>
      </c>
      <c r="BA100" s="24" t="str">
        <f t="shared" si="105"/>
        <v/>
      </c>
      <c r="BB100" s="24" t="str">
        <f t="shared" si="106"/>
        <v/>
      </c>
      <c r="BC100" s="24" t="str">
        <f t="shared" si="107"/>
        <v/>
      </c>
      <c r="BD100" s="31"/>
      <c r="BE100" s="31"/>
      <c r="BF100" s="31"/>
      <c r="BG100" s="31"/>
      <c r="BH100" s="31"/>
      <c r="BI100" s="31"/>
      <c r="BJ100" s="31"/>
      <c r="BK100" s="31"/>
      <c r="BL100" s="31"/>
      <c r="BM100" s="31">
        <f t="shared" si="108"/>
        <v>0</v>
      </c>
      <c r="BN100" s="31">
        <f t="shared" si="109"/>
        <v>0</v>
      </c>
      <c r="BO100" s="31" t="str">
        <f t="shared" si="110"/>
        <v/>
      </c>
      <c r="BP100" s="31" t="str">
        <f t="shared" si="111"/>
        <v/>
      </c>
      <c r="BQ100" s="31" t="str">
        <f t="shared" si="112"/>
        <v/>
      </c>
      <c r="BR100" s="31" t="str">
        <f t="shared" si="113"/>
        <v/>
      </c>
      <c r="BS100" s="31" t="str">
        <f t="shared" si="114"/>
        <v/>
      </c>
      <c r="BT100" s="31" t="str">
        <f t="shared" si="115"/>
        <v/>
      </c>
      <c r="BU100" s="31" t="str">
        <f t="shared" si="116"/>
        <v/>
      </c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7D7B-5D7B-47A9-A69C-002A73922C83}">
  <dimension ref="A1:CM100"/>
  <sheetViews>
    <sheetView topLeftCell="BX1" workbookViewId="0">
      <selection activeCell="CF8" sqref="CF8"/>
    </sheetView>
  </sheetViews>
  <sheetFormatPr defaultRowHeight="14.4" x14ac:dyDescent="0.3"/>
  <cols>
    <col min="6" max="6" width="11.21875" customWidth="1"/>
    <col min="24" max="24" width="11.44140625" customWidth="1"/>
  </cols>
  <sheetData>
    <row r="1" spans="1:91" x14ac:dyDescent="0.3">
      <c r="A1" s="1"/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1"/>
      <c r="CH1" s="1"/>
      <c r="CI1" s="1"/>
      <c r="CJ1" s="1"/>
      <c r="CK1" s="1"/>
      <c r="CL1" s="1"/>
      <c r="CM1" s="1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308469951.5</v>
      </c>
      <c r="E2" s="4">
        <f>MEDIAN(E8:E108)</f>
        <v>3493</v>
      </c>
      <c r="F2" s="6">
        <f>MEDIAN(F8:F108)</f>
        <v>308469951.5</v>
      </c>
      <c r="G2" s="7" t="e">
        <f>MEDIAN(G8:G108)</f>
        <v>#NUM!</v>
      </c>
      <c r="H2" s="5"/>
      <c r="I2" s="4">
        <f>MEDIAN(I8:I108)</f>
        <v>3493</v>
      </c>
      <c r="J2" s="5"/>
      <c r="K2" s="5"/>
      <c r="L2" s="5"/>
      <c r="M2" s="5">
        <f>IF(K4&gt;0,MEDIAN(M8:M108),"N/A")</f>
        <v>3493</v>
      </c>
      <c r="N2" s="5">
        <f>IF(K4&gt;0,MEDIAN(N8:N108),"N/A")</f>
        <v>308469951.5</v>
      </c>
      <c r="O2" s="5">
        <f>IF(K4&gt;0,MEDIAN(O8:O108),"N/A")</f>
        <v>86286.427236989868</v>
      </c>
      <c r="P2" s="5" t="str">
        <f>IF(L4&gt;K4,MEDIAN(P8:P108),"N/A")</f>
        <v>N/A</v>
      </c>
      <c r="Q2" s="5">
        <f>IF(L4&gt;0,MEDIAN(Q8:Q108),"N/A")</f>
        <v>86286.427236989868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11474420.5</v>
      </c>
      <c r="W2" s="11">
        <f>MEDIAN(W8:W108)</f>
        <v>1709</v>
      </c>
      <c r="X2" s="13">
        <f>MEDIAN(X8:X108)</f>
        <v>16631426</v>
      </c>
      <c r="Y2" s="14" t="e">
        <f>MEDIAN(Y8:Y108)</f>
        <v>#NUM!</v>
      </c>
      <c r="Z2" s="12"/>
      <c r="AA2" s="11">
        <f>MEDIAN(AA8:AA108)</f>
        <v>1746</v>
      </c>
      <c r="AB2" s="12"/>
      <c r="AC2" s="12"/>
      <c r="AD2" s="12"/>
      <c r="AE2" s="11">
        <f>IF(AC4&gt;0,MEDIAN(AE8:AE108),"N/A")</f>
        <v>1722</v>
      </c>
      <c r="AF2" s="11">
        <f>IF(AC4&gt;0,MEDIAN(AF8:AF108),"N/A")</f>
        <v>11487156</v>
      </c>
      <c r="AG2" s="11">
        <f>IF(AC4&gt;0,MEDIAN(AG8:AG108),"N/A")</f>
        <v>8593.8602573425524</v>
      </c>
      <c r="AH2" s="11">
        <f>IF(AD4&gt;AC4,MEDIAN(AH8:AH108),"N/A")</f>
        <v>12711.92670626825</v>
      </c>
      <c r="AI2" s="11">
        <f>IF(AD4&gt;0,MEDIAN(AI8:AI108),"N/A")</f>
        <v>7438.6085676913008</v>
      </c>
      <c r="AJ2" s="11">
        <f>IF(AD4&gt;AC4,MEDIAN(AJ8:AJ108),"N/A")</f>
        <v>12881.937997798548</v>
      </c>
      <c r="AK2" s="11">
        <f>IF(AD4&gt;AC4,MEDIAN(AK8:AK108),"N/A")</f>
        <v>52748.5</v>
      </c>
      <c r="AL2" s="18" t="e">
        <f>MEDIAN(AL8:AL108)</f>
        <v>#NUM!</v>
      </c>
      <c r="AM2" s="19"/>
      <c r="AN2" s="20">
        <f>MEDIAN(AN8:AN108)</f>
        <v>13220659</v>
      </c>
      <c r="AO2" s="18">
        <f>MEDIAN(AO8:AO108)</f>
        <v>19899</v>
      </c>
      <c r="AP2" s="20">
        <f>MEDIAN(AP8:AP108)</f>
        <v>14962355.5</v>
      </c>
      <c r="AQ2" s="21" t="e">
        <f>MEDIAN(AQ8:AQ108)</f>
        <v>#NUM!</v>
      </c>
      <c r="AR2" s="19"/>
      <c r="AS2" s="18">
        <f>MEDIAN(AS8:AS108)</f>
        <v>29632</v>
      </c>
      <c r="AT2" s="19"/>
      <c r="AU2" s="19"/>
      <c r="AV2" s="19"/>
      <c r="AW2" s="19">
        <f>IF(AU4&gt;0,MEDIAN(AW8:AW108),"N/A")</f>
        <v>20927.5</v>
      </c>
      <c r="AX2" s="19">
        <f>IF(AU4&gt;0,MEDIAN(AX8:AX108),"N/A")</f>
        <v>13201911</v>
      </c>
      <c r="AY2" s="19">
        <f>IF(AU4&gt;0,MEDIAN(AY8:AY108),"N/A")</f>
        <v>681.92972837844889</v>
      </c>
      <c r="AZ2" s="19">
        <f>IF(AV4&gt;AU4,MEDIAN(AZ8:AZ108),"N/A")</f>
        <v>503.32764978451866</v>
      </c>
      <c r="BA2" s="19">
        <f>IF(AV4&gt;0,MEDIAN(BA8:BA108),"N/A")</f>
        <v>561.39480499760555</v>
      </c>
      <c r="BB2" s="19" t="e">
        <f>IF(AV4&gt;AU4,MEDIAN(BB8:BB108),"N/A")</f>
        <v>#DIV/0!</v>
      </c>
      <c r="BC2" s="19">
        <f>IF(AV4&gt;AU4,MEDIAN(BC8:BC108),"N/A")</f>
        <v>10439</v>
      </c>
      <c r="BD2" s="25" t="e">
        <f>MEDIAN(BD8:BD108)</f>
        <v>#NUM!</v>
      </c>
      <c r="BE2" s="26"/>
      <c r="BF2" s="27">
        <f>MEDIAN(BF8:BF108)</f>
        <v>100496763.5</v>
      </c>
      <c r="BG2" s="25">
        <f>MEDIAN(BG8:BG108)</f>
        <v>1225.5</v>
      </c>
      <c r="BH2" s="27">
        <f>MEDIAN(BH8:BH108)</f>
        <v>100496763.5</v>
      </c>
      <c r="BI2" s="28" t="e">
        <f>MEDIAN(BI8:BI108)</f>
        <v>#NUM!</v>
      </c>
      <c r="BJ2" s="26"/>
      <c r="BK2" s="25">
        <f>MEDIAN(BK8:BK108)</f>
        <v>1225.5</v>
      </c>
      <c r="BL2" s="26"/>
      <c r="BM2" s="26"/>
      <c r="BN2" s="26"/>
      <c r="BO2" s="26">
        <f>IF(BM4&gt;0,MEDIAN(BO8:BO108),"N/A")</f>
        <v>1225.5</v>
      </c>
      <c r="BP2" s="26">
        <f>IF(BM4&gt;0,MEDIAN(BP8:BP108),"N/A")</f>
        <v>100496763.5</v>
      </c>
      <c r="BQ2" s="26">
        <f>IF(BM4&gt;0,MEDIAN(BQ8:BQ108),"N/A")</f>
        <v>81393.526832840726</v>
      </c>
      <c r="BR2" s="26" t="str">
        <f>IF(BN4&gt;BM4,MEDIAN(BR8:BR108),"N/A")</f>
        <v>N/A</v>
      </c>
      <c r="BS2" s="26">
        <f>IF(BN4&gt;0,MEDIAN(BS8:BS108),"N/A")</f>
        <v>81393.526832840726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>
        <f>MEDIAN(BX8:BX108)</f>
        <v>75082700</v>
      </c>
      <c r="BY2" s="34">
        <f>MEDIAN(BY8:BY108)</f>
        <v>12251</v>
      </c>
      <c r="BZ2" s="41">
        <f>MEDIAN(BZ8:BZ108)</f>
        <v>75513448.5</v>
      </c>
      <c r="CA2" s="42" t="e">
        <f>MEDIAN(CA8:CA108)</f>
        <v>#NUM!</v>
      </c>
      <c r="CB2" s="40"/>
      <c r="CC2" s="34">
        <f>MEDIAN(CC8:CC108)</f>
        <v>28585</v>
      </c>
      <c r="CD2" s="40"/>
      <c r="CE2" s="40"/>
      <c r="CF2" s="40"/>
      <c r="CG2" s="40">
        <f>IF(CE4&gt;0,MEDIAN(CG8:CG108),"N/A")</f>
        <v>10168</v>
      </c>
      <c r="CH2" s="40">
        <f>IF(CE4&gt;0,MEDIAN(CH8:CH108),"N/A")</f>
        <v>105813098</v>
      </c>
      <c r="CI2" s="40">
        <f>IF(CE4&gt;0,MEDIAN(CI8:CI108),"N/A")</f>
        <v>10295.473944294699</v>
      </c>
      <c r="CJ2" s="40">
        <f>IF(CF4&gt;CE4,MEDIAN(CJ8:CJ108),"N/A")</f>
        <v>1308.6481425347749</v>
      </c>
      <c r="CK2" s="40">
        <f>IF(CF4&gt;0,MEDIAN(CK8:CK108),"N/A")</f>
        <v>7558.2581812976932</v>
      </c>
      <c r="CL2" s="40">
        <f>IF(CF4&gt;CE4,MEDIAN(CL8:CL108),"N/A")</f>
        <v>15.805563400169444</v>
      </c>
      <c r="CM2" s="40">
        <f>IF(CF4&gt;CE4,MEDIAN(CM8:CM108),"N/A")</f>
        <v>14138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347791968</v>
      </c>
      <c r="E3" s="4">
        <f>AVERAGE(E8:E108)</f>
        <v>3815.0333333333333</v>
      </c>
      <c r="F3" s="6">
        <f>AVERAGE(F8:F108)</f>
        <v>347791968</v>
      </c>
      <c r="G3" s="7" t="e">
        <f>AVERAGE(G8:G108)</f>
        <v>#DIV/0!</v>
      </c>
      <c r="H3" s="5"/>
      <c r="I3" s="4">
        <f>AVERAGE(I8:I108)</f>
        <v>3815.0333333333333</v>
      </c>
      <c r="J3" s="5"/>
      <c r="K3" s="8">
        <f>K4/L4</f>
        <v>1</v>
      </c>
      <c r="L3" s="5"/>
      <c r="M3" s="5">
        <f>IF(K4&gt;0,AVERAGE(M8:M108),"N/A")</f>
        <v>3815.0333333333333</v>
      </c>
      <c r="N3" s="5">
        <f>IF(K4&gt;0,AVERAGE(N8:N108),"N/A")</f>
        <v>347791968</v>
      </c>
      <c r="O3" s="5">
        <f>IF(K4&gt;0,AVERAGE(O8:O108),"N/A")</f>
        <v>85175.213217434648</v>
      </c>
      <c r="P3" s="5" t="str">
        <f>IF(L4&gt;K4,AVERAGE(P8:P108),"N/A")</f>
        <v>N/A</v>
      </c>
      <c r="Q3" s="5">
        <f>IF(L4&gt;0,AVERAGE(Q8:Q108),"N/A")</f>
        <v>85175.213217434648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46291971.600000001</v>
      </c>
      <c r="W3" s="11">
        <f>AVERAGE(W8:W108)</f>
        <v>2584.9666666666667</v>
      </c>
      <c r="X3" s="13">
        <f>AVERAGE(X8:X108)</f>
        <v>91500121.033333331</v>
      </c>
      <c r="Y3" s="14" t="e">
        <f>AVERAGE(Y8:Y108)</f>
        <v>#DIV/0!</v>
      </c>
      <c r="Z3" s="12"/>
      <c r="AA3" s="11">
        <f>AVERAGE(AA8:AA108)</f>
        <v>6101.666666666667</v>
      </c>
      <c r="AB3" s="12"/>
      <c r="AC3" s="15">
        <f>AC4/AD4</f>
        <v>0.93333333333333335</v>
      </c>
      <c r="AD3" s="12"/>
      <c r="AE3" s="11">
        <f>IF(AC4&gt;0,AVERAGE(AE8:AE108),"N/A")</f>
        <v>2656.1071428571427</v>
      </c>
      <c r="AF3" s="11">
        <f>IF(AC4&gt;0,AVERAGE(AF8:AF108),"N/A")</f>
        <v>48789964.25</v>
      </c>
      <c r="AG3" s="11">
        <f>IF(AC4&gt;0,AVERAGE(AG8:AG108),"N/A")</f>
        <v>14626.81351815219</v>
      </c>
      <c r="AH3" s="11">
        <f>IF(AD4&gt;AC4,AVERAGE(AH8:AH108),"N/A")</f>
        <v>12711.92670626825</v>
      </c>
      <c r="AI3" s="11">
        <f>IF(AD4&gt;0,AVERAGE(AI8:AI108),"N/A")</f>
        <v>14127.784198168089</v>
      </c>
      <c r="AJ3" s="11">
        <f>IF(AD4&gt;AC4,AVERAGE(AJ8:AJ108),"N/A")</f>
        <v>12881.937997798548</v>
      </c>
      <c r="AK3" s="11">
        <f>IF(AD4&gt;AC4,AVERAGE(AK8:AK108),"N/A")</f>
        <v>52748.5</v>
      </c>
      <c r="AL3" s="18" t="e">
        <f>AVERAGE(AL8:AL108)</f>
        <v>#DIV/0!</v>
      </c>
      <c r="AM3" s="19"/>
      <c r="AN3" s="20">
        <f>AVERAGE(AN8:AN108)</f>
        <v>11481476.233333332</v>
      </c>
      <c r="AO3" s="18">
        <f>AVERAGE(AO8:AO108)</f>
        <v>19929</v>
      </c>
      <c r="AP3" s="20">
        <f>AVERAGE(AP8:AP108)</f>
        <v>14767690.033333333</v>
      </c>
      <c r="AQ3" s="21" t="e">
        <f>AVERAGE(AQ8:AQ108)</f>
        <v>#DIV/0!</v>
      </c>
      <c r="AR3" s="19"/>
      <c r="AS3" s="18">
        <f>AVERAGE(AS8:AS108)</f>
        <v>28705.666666666668</v>
      </c>
      <c r="AT3" s="19"/>
      <c r="AU3" s="22">
        <f>AU4/AV4</f>
        <v>0.13333333333333333</v>
      </c>
      <c r="AV3" s="19"/>
      <c r="AW3" s="19">
        <f>IF(AU4&gt;0,AVERAGE(AW8:AW108),"N/A")</f>
        <v>21297.5</v>
      </c>
      <c r="AX3" s="19">
        <f>IF(AU4&gt;0,AVERAGE(AX8:AX108),"N/A")</f>
        <v>12135067</v>
      </c>
      <c r="AY3" s="19">
        <f>IF(AU4&gt;0,AVERAGE(AY8:AY108),"N/A")</f>
        <v>614.92761732634563</v>
      </c>
      <c r="AZ3" s="19">
        <f>IF(AV4&gt;AU4,AVERAGE(AZ8:AZ108),"N/A")</f>
        <v>507.85633937601665</v>
      </c>
      <c r="BA3" s="19">
        <f>IF(AV4&gt;0,AVERAGE(BA8:BA108),"N/A")</f>
        <v>586.04178245548349</v>
      </c>
      <c r="BB3" s="19" t="e">
        <f>IF(AV4&gt;AU4,AVERAGE(BB8:BB108),"N/A")</f>
        <v>#DIV/0!</v>
      </c>
      <c r="BC3" s="19">
        <f>IF(AV4&gt;AU4,AVERAGE(BC8:BC108),"N/A")</f>
        <v>10126.923076923076</v>
      </c>
      <c r="BD3" s="25" t="e">
        <f>AVERAGE(BD8:BD108)</f>
        <v>#DIV/0!</v>
      </c>
      <c r="BE3" s="26"/>
      <c r="BF3" s="27">
        <f>AVERAGE(BF8:BF108)</f>
        <v>100117230.8</v>
      </c>
      <c r="BG3" s="25">
        <f>AVERAGE(BG8:BG108)</f>
        <v>1227.3333333333333</v>
      </c>
      <c r="BH3" s="27">
        <f>AVERAGE(BH8:BH108)</f>
        <v>100117230.8</v>
      </c>
      <c r="BI3" s="28" t="e">
        <f>AVERAGE(BI8:BI108)</f>
        <v>#DIV/0!</v>
      </c>
      <c r="BJ3" s="26"/>
      <c r="BK3" s="25">
        <f>AVERAGE(BK8:BK108)</f>
        <v>1227.3333333333333</v>
      </c>
      <c r="BL3" s="26"/>
      <c r="BM3" s="29">
        <f>BM4/BN4</f>
        <v>1</v>
      </c>
      <c r="BN3" s="26"/>
      <c r="BO3" s="26">
        <f>IF(BM4&gt;0,AVERAGE(BO8:BO108),"N/A")</f>
        <v>1227.3333333333333</v>
      </c>
      <c r="BP3" s="26">
        <f>IF(BM4&gt;0,AVERAGE(BP8:BP108),"N/A")</f>
        <v>100117230.8</v>
      </c>
      <c r="BQ3" s="26">
        <f>IF(BM4&gt;0,AVERAGE(BQ8:BQ108),"N/A")</f>
        <v>81593.771598921187</v>
      </c>
      <c r="BR3" s="26" t="str">
        <f>IF(BN4&gt;BM4,AVERAGE(BR8:BR108),"N/A")</f>
        <v>N/A</v>
      </c>
      <c r="BS3" s="26">
        <f>IF(BN4&gt;0,AVERAGE(BS8:BS108),"N/A")</f>
        <v>81593.771598921187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>
        <f>AVERAGE(BX8:BX108)</f>
        <v>73334915.666666672</v>
      </c>
      <c r="BY3" s="34">
        <f>AVERAGE(BY8:BY108)</f>
        <v>14363.733333333334</v>
      </c>
      <c r="BZ3" s="41">
        <f>AVERAGE(BZ8:BZ108)</f>
        <v>73506383.833333328</v>
      </c>
      <c r="CA3" s="42" t="e">
        <f>AVERAGE(CA8:CA108)</f>
        <v>#DIV/0!</v>
      </c>
      <c r="CB3" s="40"/>
      <c r="CC3" s="34">
        <f>AVERAGE(CC8:CC108)</f>
        <v>21494.566666666666</v>
      </c>
      <c r="CD3" s="40"/>
      <c r="CE3" s="43">
        <f>CE4/CF4</f>
        <v>0.5</v>
      </c>
      <c r="CF3" s="40"/>
      <c r="CG3" s="40">
        <f>IF(CE4&gt;0,AVERAGE(CG8:CG108),"N/A")</f>
        <v>11531.866666666667</v>
      </c>
      <c r="CH3" s="40">
        <f>IF(CE4&gt;0,AVERAGE(CH8:CH108),"N/A")</f>
        <v>105408160.86666666</v>
      </c>
      <c r="CI3" s="40">
        <f>IF(CE4&gt;0,AVERAGE(CI8:CI108),"N/A")</f>
        <v>9616.6494913528622</v>
      </c>
      <c r="CJ3" s="40">
        <f>IF(CF4&gt;CE4,AVERAGE(CJ8:CJ108),"N/A")</f>
        <v>1332.5249458749856</v>
      </c>
      <c r="CK3" s="40">
        <f>IF(CF4&gt;0,AVERAGE(CK8:CK108),"N/A")</f>
        <v>6662.7024946481242</v>
      </c>
      <c r="CL3" s="40">
        <f>IF(CF4&gt;CE4,AVERAGE(CL8:CL108),"N/A")</f>
        <v>20.475328986565664</v>
      </c>
      <c r="CM3" s="40">
        <f>IF(CF4&gt;CE4,AVERAGE(CM8:CM108),"N/A")</f>
        <v>13959.666666666666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195437114.78028646</v>
      </c>
      <c r="E4" s="4">
        <f>STDEV(E8:E108)</f>
        <v>1545.8786695337831</v>
      </c>
      <c r="F4" s="6">
        <f>STDEV(F8:F108)</f>
        <v>195437114.78028646</v>
      </c>
      <c r="G4" s="7" t="e">
        <f>STDEV(G8:G108)</f>
        <v>#DIV/0!</v>
      </c>
      <c r="H4" s="5"/>
      <c r="I4" s="4">
        <f>STDEV(I8:I108)</f>
        <v>1545.8786695337831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1545.8786695337831</v>
      </c>
      <c r="N4" s="5">
        <f>IF(K4&gt;1,STDEV(N8:N108),"N/A")</f>
        <v>195437114.78028646</v>
      </c>
      <c r="O4" s="5">
        <f>IF(K4&gt;1,STDEV(O8:O108),"N/A")</f>
        <v>16627.724054073969</v>
      </c>
      <c r="P4" s="5" t="str">
        <f>IF(L4&gt;K4+1,STDEV(P8:P108),"N/A")</f>
        <v>N/A</v>
      </c>
      <c r="Q4" s="5">
        <f>IF(L4&gt;0,STDEV(Q8:Q108),"N/A")</f>
        <v>16627.724054073969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69583804.797485083</v>
      </c>
      <c r="W4" s="11">
        <f>STDEV(W8:W108)</f>
        <v>2928.899045638178</v>
      </c>
      <c r="X4" s="13">
        <f>STDEV(X8:X108)</f>
        <v>176552309.40986389</v>
      </c>
      <c r="Y4" s="14" t="e">
        <f>STDEV(Y8:Y108)</f>
        <v>#DIV/0!</v>
      </c>
      <c r="Z4" s="12"/>
      <c r="AA4" s="11">
        <f>STDEV(AA8:AA108)</f>
        <v>13447.638109074906</v>
      </c>
      <c r="AB4" s="12"/>
      <c r="AC4" s="12">
        <f>SUM(AC8:AC108)</f>
        <v>28</v>
      </c>
      <c r="AD4" s="12">
        <f>SUM(AD8:AD108)</f>
        <v>30</v>
      </c>
      <c r="AE4" s="11">
        <f>IF(AC4&gt;1,STDEV(AE8:AE108),"N/A")</f>
        <v>3022.4351273776497</v>
      </c>
      <c r="AF4" s="11">
        <f>IF(AC4&gt;1,STDEV(AF8:AF108),"N/A")</f>
        <v>71438780.920771033</v>
      </c>
      <c r="AG4" s="11">
        <f>IF(AC4&gt;1,STDEV(AG8:AG108),"N/A")</f>
        <v>9667.3458355596522</v>
      </c>
      <c r="AH4" s="11">
        <f>IF(AD4&gt;AC4+1,STDEV(AH8:AH108),"N/A")</f>
        <v>748.6850666268648</v>
      </c>
      <c r="AI4" s="11">
        <f>IF(AD4&gt;0,STDEV(AI8:AI108),"N/A")</f>
        <v>9520.6465832639478</v>
      </c>
      <c r="AJ4" s="11">
        <f>IF(AD4&gt;AC4+1,STDEV(AJ8:AJ108),"N/A")</f>
        <v>791.62989474659946</v>
      </c>
      <c r="AK4" s="11">
        <f>IF(AD4&gt;AC4+1,STDEV(AK8:AK108),"N/A")</f>
        <v>3488.157751593239</v>
      </c>
      <c r="AL4" s="18" t="e">
        <f>STDEV(AL8:AL108)</f>
        <v>#DIV/0!</v>
      </c>
      <c r="AM4" s="19"/>
      <c r="AN4" s="20">
        <f>STDEV(AN8:AN108)</f>
        <v>3170059.7103789565</v>
      </c>
      <c r="AO4" s="18">
        <f>STDEV(AO8:AO108)</f>
        <v>4907.5756006262473</v>
      </c>
      <c r="AP4" s="20">
        <f>STDEV(AP8:AP108)</f>
        <v>3045820.6513846037</v>
      </c>
      <c r="AQ4" s="21" t="e">
        <f>STDEV(AQ8:AQ108)</f>
        <v>#DIV/0!</v>
      </c>
      <c r="AR4" s="19"/>
      <c r="AS4" s="18">
        <f>STDEV(AS8:AS108)</f>
        <v>3512.9393855341177</v>
      </c>
      <c r="AT4" s="19"/>
      <c r="AU4" s="19">
        <f>SUM(AU8:AU108)</f>
        <v>4</v>
      </c>
      <c r="AV4" s="19">
        <f>SUM(AV8:AV108)</f>
        <v>30</v>
      </c>
      <c r="AW4" s="19">
        <f>IF(AU4&gt;1,STDEV(AW8:AW108),"N/A")</f>
        <v>5619.0560595174702</v>
      </c>
      <c r="AX4" s="19">
        <f>IF(AU4&gt;1,STDEV(AX8:AX108),"N/A")</f>
        <v>2966049.2579196994</v>
      </c>
      <c r="AY4" s="19">
        <f>IF(AU4&gt;1,STDEV(AY8:AY108),"N/A")</f>
        <v>244.24270896270679</v>
      </c>
      <c r="AZ4" s="19">
        <f>IF(AV4&gt;AU4+1,STDEV(AZ8:AZ108),"N/A")</f>
        <v>91.283969524100399</v>
      </c>
      <c r="BA4" s="19">
        <f>IF(AV4&gt;0,STDEV(BA8:BA108),"N/A")</f>
        <v>141.68074172403007</v>
      </c>
      <c r="BB4" s="19" t="e">
        <f>IF(AV4&gt;AU4+1,STDEV(BB8:BB108),"N/A")</f>
        <v>#DIV/0!</v>
      </c>
      <c r="BC4" s="19">
        <f>IF(AV4&gt;AU4+1,STDEV(BC8:BC108),"N/A")</f>
        <v>4977.8210970108348</v>
      </c>
      <c r="BD4" s="25" t="e">
        <f>STDEV(BD8:BD108)</f>
        <v>#DIV/0!</v>
      </c>
      <c r="BE4" s="26"/>
      <c r="BF4" s="27">
        <f>STDEV(BF8:BF108)</f>
        <v>2020726.0633528081</v>
      </c>
      <c r="BG4" s="25">
        <f>STDEV(BG8:BG108)</f>
        <v>32.610907138069862</v>
      </c>
      <c r="BH4" s="27">
        <f>STDEV(BH8:BH108)</f>
        <v>2020726.0633528081</v>
      </c>
      <c r="BI4" s="28" t="e">
        <f>STDEV(BI8:BI108)</f>
        <v>#DIV/0!</v>
      </c>
      <c r="BJ4" s="26"/>
      <c r="BK4" s="25">
        <f>STDEV(BK8:BK108)</f>
        <v>32.610907138069862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32.610907138069862</v>
      </c>
      <c r="BP4" s="26">
        <f>IF(BM4&gt;1,STDEV(BP8:BP108),"N/A")</f>
        <v>2020726.0633528081</v>
      </c>
      <c r="BQ4" s="26">
        <f>IF(BM4&gt;1,STDEV(BQ8:BQ108),"N/A")</f>
        <v>1257.740027941054</v>
      </c>
      <c r="BR4" s="26" t="str">
        <f>IF(BN4&gt;BM4+1,STDEV(BR8:BR108),"N/A")</f>
        <v>N/A</v>
      </c>
      <c r="BS4" s="26">
        <f>IF(BN4&gt;0,STDEV(BS8:BS108),"N/A")</f>
        <v>1257.740027941054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34069581.97810889</v>
      </c>
      <c r="BY4" s="34">
        <f>STDEV(BY8:BY108)</f>
        <v>7015.4936510423904</v>
      </c>
      <c r="BZ4" s="41">
        <f>STDEV(BZ8:BZ108)</f>
        <v>33923183.107426144</v>
      </c>
      <c r="CA4" s="42" t="e">
        <f>STDEV(CA8:CA108)</f>
        <v>#DIV/0!</v>
      </c>
      <c r="CB4" s="40"/>
      <c r="CC4" s="34">
        <f>STDEV(CC8:CC108)</f>
        <v>10401.96695153948</v>
      </c>
      <c r="CD4" s="40"/>
      <c r="CE4" s="40">
        <f>SUM(CE8:CE108)</f>
        <v>15</v>
      </c>
      <c r="CF4" s="40">
        <f>SUM(CF8:CF108)</f>
        <v>30</v>
      </c>
      <c r="CG4" s="40">
        <f>IF(CE4&gt;1,STDEV(CG8:CG108),"N/A")</f>
        <v>4879.1158869302581</v>
      </c>
      <c r="CH4" s="40">
        <f>IF(CE4&gt;1,STDEV(CH8:CH108),"N/A")</f>
        <v>9910203.1122032497</v>
      </c>
      <c r="CI4" s="40">
        <f>IF(CE4&gt;1,STDEV(CI8:CI108),"N/A")</f>
        <v>2028.5155232162892</v>
      </c>
      <c r="CJ4" s="40">
        <f>IF(CF4&gt;CE4+1,STDEV(CJ8:CJ108),"N/A")</f>
        <v>311.7794791001279</v>
      </c>
      <c r="CK4" s="40">
        <f>IF(CF4&gt;0,STDEV(CK8:CK108),"N/A")</f>
        <v>4137.2239763813122</v>
      </c>
      <c r="CL4" s="40">
        <f>IF(CF4&gt;CE4+1,STDEV(CL8:CL108),"N/A")</f>
        <v>14.652771640577896</v>
      </c>
      <c r="CM4" s="40">
        <f>IF(CF4&gt;CE4+1,STDEV(CM8:CM108),"N/A")</f>
        <v>7615.9521744696858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757823511</v>
      </c>
      <c r="E5" s="4">
        <f>MAX(E8:E108)</f>
        <v>7126</v>
      </c>
      <c r="F5" s="6">
        <f>MAX(F8:F108)</f>
        <v>757823511</v>
      </c>
      <c r="G5" s="4">
        <f>MAX(G8:G108)</f>
        <v>0</v>
      </c>
      <c r="H5" s="5"/>
      <c r="I5" s="4">
        <f>MAX(I8:I108)</f>
        <v>7126</v>
      </c>
      <c r="J5" s="5"/>
      <c r="K5" s="5"/>
      <c r="L5" s="5"/>
      <c r="M5" s="5">
        <f>IF(K4&gt;0,MAX(M8:M108),"N/A")</f>
        <v>7126</v>
      </c>
      <c r="N5" s="5">
        <f>IF(K4&gt;0,MAX(N8:N108),"N/A")</f>
        <v>757823511</v>
      </c>
      <c r="O5" s="5">
        <f>IF(K4&gt;0,MAX(O8:O108),"N/A")</f>
        <v>106771.05288640596</v>
      </c>
      <c r="P5" s="5" t="str">
        <f>IF(L4&gt;K4,MAX(P8:P108),"N/A")</f>
        <v>N/A</v>
      </c>
      <c r="Q5" s="5">
        <f>IF(L4&gt;0,MAX(Q8:Q108),"N/A")</f>
        <v>106771.05288640596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347756672</v>
      </c>
      <c r="W5" s="11">
        <f>MAX(W8:W108)</f>
        <v>17408</v>
      </c>
      <c r="X5" s="13">
        <f>MAX(X8:X108)</f>
        <v>691699485</v>
      </c>
      <c r="Y5" s="11">
        <f>MAX(Y8:Y108)</f>
        <v>0</v>
      </c>
      <c r="Z5" s="12"/>
      <c r="AA5" s="11">
        <f>MAX(AA8:AA108)</f>
        <v>56778</v>
      </c>
      <c r="AB5" s="12"/>
      <c r="AC5" s="12"/>
      <c r="AD5" s="12"/>
      <c r="AE5" s="11">
        <f>IF(AC4&gt;0,MAX(AE8:AE108),"N/A")</f>
        <v>17408</v>
      </c>
      <c r="AF5" s="11">
        <f>IF(AC4&gt;0,MAX(AF8:AF108),"N/A")</f>
        <v>347756672</v>
      </c>
      <c r="AG5" s="11">
        <f>IF(AC4&gt;0,MAX(AG8:AG108),"N/A")</f>
        <v>33133.201249526697</v>
      </c>
      <c r="AH5" s="11">
        <f>IF(AD4&gt;AC4,MAX(AH8:AH108),"N/A")</f>
        <v>13241.326993853208</v>
      </c>
      <c r="AI5" s="11">
        <f>IF(AD4&gt;0,MAX(AI8:AI108),"N/A")</f>
        <v>33133.201249526697</v>
      </c>
      <c r="AJ5" s="11">
        <f>IF(AD4&gt;AC4,MAX(AJ8:AJ108),"N/A")</f>
        <v>13441.704864563861</v>
      </c>
      <c r="AK5" s="11">
        <f>IF(AD4&gt;AC4,MAX(AK8:AK108),"N/A")</f>
        <v>55215</v>
      </c>
      <c r="AL5" s="18">
        <f>MAX(AL8:AL108)</f>
        <v>0</v>
      </c>
      <c r="AM5" s="19"/>
      <c r="AN5" s="20">
        <f>MAX(AN8:AN108)</f>
        <v>15079445</v>
      </c>
      <c r="AO5" s="18">
        <f>MAX(AO8:AO108)</f>
        <v>29551</v>
      </c>
      <c r="AP5" s="20">
        <f>MAX(AP8:AP108)</f>
        <v>27697978</v>
      </c>
      <c r="AQ5" s="18">
        <f>MAX(AQ8:AQ108)</f>
        <v>0</v>
      </c>
      <c r="AR5" s="19"/>
      <c r="AS5" s="18">
        <f>MAX(AS8:AS108)</f>
        <v>31139</v>
      </c>
      <c r="AT5" s="19"/>
      <c r="AU5" s="19"/>
      <c r="AV5" s="19"/>
      <c r="AW5" s="19">
        <f>IF(AU4&gt;0,MAX(AW8:AW108),"N/A")</f>
        <v>26970</v>
      </c>
      <c r="AX5" s="19">
        <f>IF(AU4&gt;0,MAX(AX8:AX108),"N/A")</f>
        <v>14372679</v>
      </c>
      <c r="AY5" s="19">
        <f>IF(AU4&gt;0,MAX(AY8:AY108),"N/A")</f>
        <v>807.98423464711277</v>
      </c>
      <c r="AZ5" s="19">
        <f>IF(AV4&gt;AU4,MAX(AZ8:AZ108),"N/A")</f>
        <v>892.13057622314557</v>
      </c>
      <c r="BA5" s="19">
        <f>IF(AV4&gt;0,MAX(BA8:BA108),"N/A")</f>
        <v>807.98423464711277</v>
      </c>
      <c r="BB5" s="19" t="e">
        <f>IF(AV4&gt;AU4,MAX(BB8:BB108),"N/A")</f>
        <v>#DIV/0!</v>
      </c>
      <c r="BC5" s="19">
        <f>IF(AV4&gt;AU4,MAX(BC8:BC108),"N/A")</f>
        <v>18095</v>
      </c>
      <c r="BD5" s="25">
        <f>MAX(BD8:BD108)</f>
        <v>0</v>
      </c>
      <c r="BE5" s="26"/>
      <c r="BF5" s="27">
        <f>MAX(BF8:BF108)</f>
        <v>106115399</v>
      </c>
      <c r="BG5" s="25">
        <f>MAX(BG8:BG108)</f>
        <v>1331</v>
      </c>
      <c r="BH5" s="27">
        <f>MAX(BH8:BH108)</f>
        <v>106115399</v>
      </c>
      <c r="BI5" s="25">
        <f>MAX(BI8:BI108)</f>
        <v>0</v>
      </c>
      <c r="BJ5" s="26"/>
      <c r="BK5" s="25">
        <f>MAX(BK8:BK108)</f>
        <v>1331</v>
      </c>
      <c r="BL5" s="26"/>
      <c r="BM5" s="26"/>
      <c r="BN5" s="26"/>
      <c r="BO5" s="26">
        <f>IF(BM4&gt;0,MAX(BO8:BO108),"N/A")</f>
        <v>1331</v>
      </c>
      <c r="BP5" s="26">
        <f>IF(BM4&gt;0,MAX(BP8:BP108),"N/A")</f>
        <v>106115399</v>
      </c>
      <c r="BQ5" s="26">
        <f>IF(BM4&gt;0,MAX(BQ8:BQ108),"N/A")</f>
        <v>83584.012594458443</v>
      </c>
      <c r="BR5" s="26" t="str">
        <f>IF(BN4&gt;BM4,MAX(BR8:BR108),"N/A")</f>
        <v>N/A</v>
      </c>
      <c r="BS5" s="26">
        <f>IF(BN4&gt;0,MAX(BS8:BS108),"N/A")</f>
        <v>83584.012594458443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121754616</v>
      </c>
      <c r="BY5" s="34">
        <f>MAX(BY8:BY108)</f>
        <v>30626</v>
      </c>
      <c r="BZ5" s="41">
        <f>MAX(BZ8:BZ108)</f>
        <v>121754616</v>
      </c>
      <c r="CA5" s="34">
        <f>MAX(CA8:CA108)</f>
        <v>0</v>
      </c>
      <c r="CB5" s="40"/>
      <c r="CC5" s="34">
        <f>MAX(CC8:CC108)</f>
        <v>32976</v>
      </c>
      <c r="CD5" s="40"/>
      <c r="CE5" s="40"/>
      <c r="CF5" s="40"/>
      <c r="CG5" s="40">
        <f>IF(CE4&gt;0,MAX(CG8:CG108),"N/A")</f>
        <v>27708</v>
      </c>
      <c r="CH5" s="40">
        <f>IF(CE4&gt;0,MAX(CH8:CH108),"N/A")</f>
        <v>121754616</v>
      </c>
      <c r="CI5" s="40">
        <f>IF(CE4&gt;0,MAX(CI8:CI108),"N/A")</f>
        <v>11634.73078202995</v>
      </c>
      <c r="CJ5" s="40">
        <f>IF(CF4&gt;CE4,MAX(CJ8:CJ108),"N/A")</f>
        <v>2174.0075908530221</v>
      </c>
      <c r="CK5" s="40">
        <f>IF(CF4&gt;0,MAX(CK8:CK108),"N/A")</f>
        <v>12067.084445467097</v>
      </c>
      <c r="CL5" s="40">
        <f>IF(CF4&gt;CE4,MAX(CL8:CL108),"N/A")</f>
        <v>60.504031687650304</v>
      </c>
      <c r="CM5" s="40">
        <f>IF(CF4&gt;CE4,MAX(CM8:CM108),"N/A")</f>
        <v>25656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138618049</v>
      </c>
      <c r="E6" s="4">
        <f>MIN(E8:E108)</f>
        <v>2132</v>
      </c>
      <c r="F6" s="6">
        <f>MIN(F8:F108)</f>
        <v>138618049</v>
      </c>
      <c r="G6" s="4">
        <f>MIN(G8:G108)</f>
        <v>0</v>
      </c>
      <c r="H6" s="5"/>
      <c r="I6" s="4">
        <f>MIN(I8:I108)</f>
        <v>2132</v>
      </c>
      <c r="J6" s="5"/>
      <c r="K6" s="5"/>
      <c r="L6" s="5"/>
      <c r="M6" s="5">
        <f>IF(K4&gt;0,MIN(M8:M108),"N/A")</f>
        <v>2132</v>
      </c>
      <c r="N6" s="5">
        <f>IF(K4&gt;0,MIN(N8:N108),"N/A")</f>
        <v>138618049</v>
      </c>
      <c r="O6" s="5">
        <f>IF(K4&gt;0,MIN(O8:O108),"N/A")</f>
        <v>56648.160604822231</v>
      </c>
      <c r="P6" s="5" t="str">
        <f>IF(L4&gt;K4,MIN(P8:P108),"N/A")</f>
        <v>N/A</v>
      </c>
      <c r="Q6" s="5">
        <f>IF(L4&gt;0,MIN(Q8:Q108),"N/A")</f>
        <v>56648.160604822231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5935329</v>
      </c>
      <c r="W6" s="11">
        <f>MIN(W8:W108)</f>
        <v>1162</v>
      </c>
      <c r="X6" s="13">
        <f>MIN(X8:X108)</f>
        <v>5935329</v>
      </c>
      <c r="Y6" s="11">
        <f>MIN(Y8:Y108)</f>
        <v>0</v>
      </c>
      <c r="Z6" s="12"/>
      <c r="AA6" s="11">
        <f>MIN(AA8:AA108)</f>
        <v>1162</v>
      </c>
      <c r="AB6" s="12"/>
      <c r="AC6" s="12"/>
      <c r="AD6" s="12"/>
      <c r="AE6" s="11">
        <f>IF(AC4&gt;0,MIN(AE8:AE108),"N/A")</f>
        <v>1162</v>
      </c>
      <c r="AF6" s="11">
        <f>IF(AC4&gt;0,MIN(AF8:AF108),"N/A")</f>
        <v>5935329</v>
      </c>
      <c r="AG6" s="11">
        <f>IF(AC4&gt;0,MIN(AG8:AG108),"N/A")</f>
        <v>4476.1153846153848</v>
      </c>
      <c r="AH6" s="11">
        <f>IF(AD4&gt;AC4,MIN(AH8:AH108),"N/A")</f>
        <v>12182.526418683292</v>
      </c>
      <c r="AI6" s="11">
        <f>IF(AD4&gt;0,MIN(AI8:AI108),"N/A")</f>
        <v>4479.4935849056601</v>
      </c>
      <c r="AJ6" s="11">
        <f>IF(AD4&gt;AC4,MIN(AJ8:AJ108),"N/A")</f>
        <v>12322.171131033234</v>
      </c>
      <c r="AK6" s="11">
        <f>IF(AD4&gt;AC4,MIN(AK8:AK108),"N/A")</f>
        <v>50282</v>
      </c>
      <c r="AL6" s="18">
        <f>MIN(AL8:AL108)</f>
        <v>0</v>
      </c>
      <c r="AM6" s="19"/>
      <c r="AN6" s="20">
        <f>MIN(AN8:AN108)</f>
        <v>6819725</v>
      </c>
      <c r="AO6" s="18">
        <f>MIN(AO8:AO108)</f>
        <v>12374</v>
      </c>
      <c r="AP6" s="20">
        <f>MIN(AP8:AP108)</f>
        <v>7763767</v>
      </c>
      <c r="AQ6" s="18">
        <f>MIN(AQ8:AQ108)</f>
        <v>0</v>
      </c>
      <c r="AR6" s="19"/>
      <c r="AS6" s="18">
        <f>MIN(AS8:AS108)</f>
        <v>16365</v>
      </c>
      <c r="AT6" s="19"/>
      <c r="AU6" s="19"/>
      <c r="AV6" s="19"/>
      <c r="AW6" s="19">
        <f>IF(AU4&gt;0,MIN(AW8:AW108),"N/A")</f>
        <v>16365</v>
      </c>
      <c r="AX6" s="19">
        <f>IF(AU4&gt;0,MIN(AX8:AX108),"N/A")</f>
        <v>7763767</v>
      </c>
      <c r="AY6" s="19">
        <f>IF(AU4&gt;0,MIN(AY8:AY108),"N/A")</f>
        <v>287.8667779013719</v>
      </c>
      <c r="AZ6" s="19">
        <f>IF(AV4&gt;AU4,MIN(AZ8:AZ108),"N/A")</f>
        <v>270.39828584979165</v>
      </c>
      <c r="BA6" s="19">
        <f>IF(AV4&gt;0,MIN(BA8:BA108),"N/A")</f>
        <v>287.8667779013719</v>
      </c>
      <c r="BB6" s="19" t="e">
        <f>IF(AV4&gt;AU4,MIN(BB8:BB108),"N/A")</f>
        <v>#DIV/0!</v>
      </c>
      <c r="BC6" s="19">
        <f>IF(AV4&gt;AU4,MIN(BC8:BC108),"N/A")</f>
        <v>0</v>
      </c>
      <c r="BD6" s="25">
        <f>MIN(BD8:BD108)</f>
        <v>0</v>
      </c>
      <c r="BE6" s="26"/>
      <c r="BF6" s="27">
        <f>MIN(BF8:BF108)</f>
        <v>95992889</v>
      </c>
      <c r="BG6" s="25">
        <f>MIN(BG8:BG108)</f>
        <v>1175</v>
      </c>
      <c r="BH6" s="27">
        <f>MIN(BH8:BH108)</f>
        <v>95992889</v>
      </c>
      <c r="BI6" s="25">
        <f>MIN(BI8:BI108)</f>
        <v>0</v>
      </c>
      <c r="BJ6" s="26"/>
      <c r="BK6" s="25">
        <f>MIN(BK8:BK108)</f>
        <v>1175</v>
      </c>
      <c r="BL6" s="26"/>
      <c r="BM6" s="26"/>
      <c r="BN6" s="26"/>
      <c r="BO6" s="26">
        <f>IF(BM4&gt;0,MIN(BO8:BO108),"N/A")</f>
        <v>1175</v>
      </c>
      <c r="BP6" s="26">
        <f>IF(BM4&gt;0,MIN(BP8:BP108),"N/A")</f>
        <v>95992889</v>
      </c>
      <c r="BQ6" s="26">
        <f>IF(BM4&gt;0,MIN(BQ8:BQ108),"N/A")</f>
        <v>78982.094679186222</v>
      </c>
      <c r="BR6" s="26" t="str">
        <f>IF(BN4&gt;BM4,MIN(BR8:BR108),"N/A")</f>
        <v>N/A</v>
      </c>
      <c r="BS6" s="26">
        <f>IF(BN4&gt;0,MIN(BS8:BS108),"N/A")</f>
        <v>78982.094679186222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24607339</v>
      </c>
      <c r="BY6" s="34">
        <f>MIN(BY8:BY108)</f>
        <v>4035</v>
      </c>
      <c r="BZ6" s="41">
        <f>MIN(BZ8:BZ108)</f>
        <v>24808448</v>
      </c>
      <c r="CA6" s="34">
        <f>MIN(CA8:CA108)</f>
        <v>0</v>
      </c>
      <c r="CB6" s="40"/>
      <c r="CC6" s="34">
        <f>MIN(CC8:CC108)</f>
        <v>7086</v>
      </c>
      <c r="CD6" s="40"/>
      <c r="CE6" s="40"/>
      <c r="CF6" s="40"/>
      <c r="CG6" s="40">
        <f>IF(CE4&gt;0,MIN(CG8:CG108),"N/A")</f>
        <v>6824</v>
      </c>
      <c r="CH6" s="40">
        <f>IF(CE4&gt;0,MIN(CH8:CH108),"N/A")</f>
        <v>82291299</v>
      </c>
      <c r="CI6" s="40">
        <f>IF(CE4&gt;0,MIN(CI8:CI108),"N/A")</f>
        <v>4202.8977707236127</v>
      </c>
      <c r="CJ6" s="40">
        <f>IF(CF4&gt;CE4,MIN(CJ8:CJ108),"N/A")</f>
        <v>806.75256089232869</v>
      </c>
      <c r="CK6" s="40">
        <f>IF(CF4&gt;0,MIN(CK8:CK108),"N/A")</f>
        <v>1156.6734957548911</v>
      </c>
      <c r="CL6" s="40">
        <f>IF(CF4&gt;CE4,MIN(CL8:CL108),"N/A")</f>
        <v>0</v>
      </c>
      <c r="CM6" s="40">
        <f>IF(CF4&gt;CE4,MIN(CM8:CM108),"N/A")</f>
        <v>1564</v>
      </c>
    </row>
    <row r="7" spans="1:91" ht="43.2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A8" s="1"/>
      <c r="B8" s="10" t="s">
        <v>64</v>
      </c>
      <c r="C8" s="10" t="s">
        <v>64</v>
      </c>
      <c r="D8" s="10">
        <v>194184754</v>
      </c>
      <c r="E8" s="10">
        <v>2644</v>
      </c>
      <c r="F8" s="10">
        <v>194184754</v>
      </c>
      <c r="G8" s="10" t="s">
        <v>205</v>
      </c>
      <c r="H8" s="10" t="s">
        <v>206</v>
      </c>
      <c r="I8" s="10">
        <v>2644</v>
      </c>
      <c r="J8" s="10">
        <v>1541848274</v>
      </c>
      <c r="K8" s="10">
        <f t="shared" ref="K8:K39" si="0">IF(AND(B8=C8,L8=1),1,0)</f>
        <v>1</v>
      </c>
      <c r="L8" s="10">
        <f t="shared" ref="L8:L39" si="1">IF(C8&gt;0,1,0)</f>
        <v>1</v>
      </c>
      <c r="M8" s="10">
        <f t="shared" ref="M8:M39" si="2">IF(K8=1,E8,"")</f>
        <v>2644</v>
      </c>
      <c r="N8" s="10">
        <f t="shared" ref="N8:N39" si="3">IF(K8=1,D8,"")</f>
        <v>194184754</v>
      </c>
      <c r="O8" s="10">
        <f t="shared" ref="O8:O39" si="4">IF(AND(L8&gt;0,K8=1),F8/I8,"")</f>
        <v>73443.552950075638</v>
      </c>
      <c r="P8" s="10" t="str">
        <f t="shared" ref="P8:P39" si="5">IF(AND(L8&gt;0,K8=0),F8/I8,"")</f>
        <v/>
      </c>
      <c r="Q8" s="10">
        <f t="shared" ref="Q8:Q39" si="6">IF(L8&gt;0,D8/E8,"")</f>
        <v>73443.552950075638</v>
      </c>
      <c r="R8" s="10" t="str">
        <f t="shared" ref="R8:R39" si="7">IF(AND(L8&gt;0,K8=0),(F8-D8)/(I8-E8),"")</f>
        <v/>
      </c>
      <c r="S8" s="10" t="str">
        <f t="shared" ref="S8:S39" si="8">IF(AND(L8&gt;0,K8=0),I8-E8,"")</f>
        <v/>
      </c>
      <c r="T8" s="17" t="s">
        <v>64</v>
      </c>
      <c r="U8" s="17" t="s">
        <v>64</v>
      </c>
      <c r="V8" s="17">
        <v>87904446</v>
      </c>
      <c r="W8" s="17">
        <v>3249</v>
      </c>
      <c r="X8" s="17">
        <v>87904446</v>
      </c>
      <c r="Y8" s="17" t="s">
        <v>222</v>
      </c>
      <c r="Z8" s="17" t="s">
        <v>404</v>
      </c>
      <c r="AA8" s="17">
        <v>3249</v>
      </c>
      <c r="AB8" s="17">
        <v>1544668853</v>
      </c>
      <c r="AC8" s="17">
        <f t="shared" ref="AC8:AC39" si="9">IF(AND(T8=U8,AD8=1),1,0)</f>
        <v>1</v>
      </c>
      <c r="AD8" s="17">
        <f t="shared" ref="AD8:AD39" si="10">IF(U8&gt;0,1,0)</f>
        <v>1</v>
      </c>
      <c r="AE8" s="32">
        <f t="shared" ref="AE8:AE39" si="11">IF(AC8=1,W8,"")</f>
        <v>3249</v>
      </c>
      <c r="AF8" s="32">
        <f t="shared" ref="AF8:AF39" si="12">IF(AC8=1,V8,"")</f>
        <v>87904446</v>
      </c>
      <c r="AG8" s="32">
        <f t="shared" ref="AG8:AG39" si="13">IF(AND(AD8&gt;0,AC8=1),X8/AA8,"")</f>
        <v>27055.846722068327</v>
      </c>
      <c r="AH8" s="32" t="str">
        <f t="shared" ref="AH8:AH39" si="14">IF(AND(AD8&gt;0,AC8=0),X8/AA8,"")</f>
        <v/>
      </c>
      <c r="AI8" s="32">
        <f t="shared" ref="AI8:AI39" si="15">IF(AD8&gt;0,V8/W8,"")</f>
        <v>27055.846722068327</v>
      </c>
      <c r="AJ8" s="32" t="str">
        <f t="shared" ref="AJ8:AJ39" si="16">IF(AND(AD8&gt;0,AC8=0),(X8-V8)/(AA8-W8),"")</f>
        <v/>
      </c>
      <c r="AK8" s="32" t="str">
        <f t="shared" ref="AK8:AK39" si="17">IF(AND(AD8&gt;0,AC8=0),AA8-W8,"")</f>
        <v/>
      </c>
      <c r="AL8" s="24" t="s">
        <v>418</v>
      </c>
      <c r="AM8" s="24" t="s">
        <v>64</v>
      </c>
      <c r="AN8" s="24">
        <v>13477677</v>
      </c>
      <c r="AO8" s="24">
        <v>24314</v>
      </c>
      <c r="AP8" s="24">
        <v>14933403</v>
      </c>
      <c r="AQ8" s="24" t="s">
        <v>577</v>
      </c>
      <c r="AR8" s="24" t="s">
        <v>578</v>
      </c>
      <c r="AS8" s="24">
        <v>29774</v>
      </c>
      <c r="AT8" s="24">
        <v>1544536619</v>
      </c>
      <c r="AU8" s="24">
        <f t="shared" ref="AU8:AU39" si="18">IF(AND(AL8=AM8,AV8=1),1,0)</f>
        <v>0</v>
      </c>
      <c r="AV8" s="24">
        <f t="shared" ref="AV8:AV39" si="19">IF(AM8&gt;0,1,0)</f>
        <v>1</v>
      </c>
      <c r="AW8" s="24" t="str">
        <f t="shared" ref="AW8:AW39" si="20">IF(AU8=1,AO8,"")</f>
        <v/>
      </c>
      <c r="AX8" s="24" t="str">
        <f t="shared" ref="AX8:AX39" si="21">IF(AU8=1,AN8,"")</f>
        <v/>
      </c>
      <c r="AY8" s="24" t="str">
        <f t="shared" ref="AY8:AY39" si="22">IF(AND(AV8&gt;0,AU8=1),AP8/AS8,"")</f>
        <v/>
      </c>
      <c r="AZ8" s="24">
        <f t="shared" ref="AZ8:AZ39" si="23">IF(AND(AV8&gt;0,AU8=0),AP8/AS8,"")</f>
        <v>501.55850742258349</v>
      </c>
      <c r="BA8" s="24">
        <f t="shared" ref="BA8:BA39" si="24">IF(AV8&gt;0,AN8/AO8,"")</f>
        <v>554.31755367278106</v>
      </c>
      <c r="BB8" s="24">
        <f t="shared" ref="BB8:BB39" si="25">IF(AND(AV8&gt;0,AU8=0),(AP8-AN8)/(AS8-AO8),"")</f>
        <v>266.61648351648353</v>
      </c>
      <c r="BC8" s="24">
        <f t="shared" ref="BC8:BC39" si="26">IF(AND(AV8&gt;0,AU8=0),AS8-AO8,"")</f>
        <v>5460</v>
      </c>
      <c r="BD8" s="31" t="s">
        <v>64</v>
      </c>
      <c r="BE8" s="31" t="s">
        <v>64</v>
      </c>
      <c r="BF8" s="31">
        <v>99170096</v>
      </c>
      <c r="BG8" s="31">
        <v>1218</v>
      </c>
      <c r="BH8" s="31">
        <v>99170096</v>
      </c>
      <c r="BI8" s="31" t="s">
        <v>149</v>
      </c>
      <c r="BJ8" s="31" t="s">
        <v>807</v>
      </c>
      <c r="BK8" s="31">
        <v>1218</v>
      </c>
      <c r="BL8" s="31">
        <v>1544520081</v>
      </c>
      <c r="BM8" s="31">
        <f t="shared" ref="BM8:BM39" si="27">IF(AND(BD8=BE8,BN8=1),1,0)</f>
        <v>1</v>
      </c>
      <c r="BN8" s="31">
        <f t="shared" ref="BN8:BN39" si="28">IF(BE8&gt;0,1,0)</f>
        <v>1</v>
      </c>
      <c r="BO8" s="31">
        <f t="shared" ref="BO8:BO39" si="29">IF(BM8=1,BG8,"")</f>
        <v>1218</v>
      </c>
      <c r="BP8" s="31">
        <f t="shared" ref="BP8:BP39" si="30">IF(BM8=1,BF8,"")</f>
        <v>99170096</v>
      </c>
      <c r="BQ8" s="31">
        <f t="shared" ref="BQ8:BQ39" si="31">IF(AND(BN8&gt;0,BM8=1),BH8/BK8,"")</f>
        <v>81420.44006568144</v>
      </c>
      <c r="BR8" s="31" t="str">
        <f t="shared" ref="BR8:BR39" si="32">IF(AND(BN8&gt;0,BM8=0),BH8/BK8,"")</f>
        <v/>
      </c>
      <c r="BS8" s="31">
        <f t="shared" ref="BS8:BS39" si="33">IF(BN8&gt;0,BF8/BG8,"")</f>
        <v>81420.44006568144</v>
      </c>
      <c r="BT8" s="31" t="str">
        <f t="shared" ref="BT8:BT39" si="34">IF(AND(BN8&gt;0,BM8=0),(BH8-BF8)/(BK8-BG8),"")</f>
        <v/>
      </c>
      <c r="BU8" s="31" t="str">
        <f t="shared" ref="BU8:BU39" si="35">IF(AND(BN8&gt;0,BM8=0),BK8-BG8,"")</f>
        <v/>
      </c>
      <c r="BV8" s="45" t="s">
        <v>2272</v>
      </c>
      <c r="BW8" s="45" t="s">
        <v>64</v>
      </c>
      <c r="BX8" s="45">
        <v>24607339</v>
      </c>
      <c r="BY8" s="45">
        <v>18327</v>
      </c>
      <c r="BZ8" s="45">
        <v>24808448</v>
      </c>
      <c r="CA8" s="45" t="s">
        <v>2273</v>
      </c>
      <c r="CB8" s="45" t="s">
        <v>2274</v>
      </c>
      <c r="CC8" s="45">
        <v>30751</v>
      </c>
      <c r="CD8" s="45">
        <v>1544010706</v>
      </c>
      <c r="CE8" s="45">
        <f t="shared" ref="CE8:CE37" si="36">IF(AND(BV8=BW8,CF8=1),1,0)</f>
        <v>0</v>
      </c>
      <c r="CF8" s="45">
        <f t="shared" ref="CF8:CF37" si="37">IF(BW8&gt;0,1,0)</f>
        <v>1</v>
      </c>
      <c r="CG8" s="45" t="str">
        <f t="shared" ref="CG8:CG37" si="38">IF(CE8=1,BY8,"")</f>
        <v/>
      </c>
      <c r="CH8" s="45" t="str">
        <f t="shared" ref="CH8:CH37" si="39">IF(CE8=1,BX8,"")</f>
        <v/>
      </c>
      <c r="CI8" s="45" t="str">
        <f t="shared" ref="CI8:CI37" si="40">IF(AND(CF8&gt;0,CE8=1),BZ8/CC8,"")</f>
        <v/>
      </c>
      <c r="CJ8" s="45">
        <f t="shared" ref="CJ8:CJ37" si="41">IF(AND(CF8&gt;0,CE8=0),BZ8/CC8,"")</f>
        <v>806.75256089232869</v>
      </c>
      <c r="CK8" s="45">
        <f t="shared" ref="CK8:CK37" si="42">IF(CF8&gt;0,BX8/BY8,"")</f>
        <v>1342.6823266219239</v>
      </c>
      <c r="CL8" s="45">
        <f t="shared" ref="CL8:CL37" si="43">IF(AND(CF8&gt;0,CE8=0),(BZ8-BX8)/(CC8-BY8),"")</f>
        <v>16.187137797810689</v>
      </c>
      <c r="CM8" s="45">
        <f t="shared" ref="CM8:CM37" si="44">IF(AND(CF8&gt;0,CE8=0),CC8-BY8,"")</f>
        <v>12424</v>
      </c>
    </row>
    <row r="9" spans="1:91" x14ac:dyDescent="0.3">
      <c r="A9" s="1"/>
      <c r="B9" s="10" t="s">
        <v>64</v>
      </c>
      <c r="C9" s="10" t="s">
        <v>64</v>
      </c>
      <c r="D9" s="10">
        <v>438107155</v>
      </c>
      <c r="E9" s="10">
        <v>4485</v>
      </c>
      <c r="F9" s="10">
        <v>438107155</v>
      </c>
      <c r="G9" s="10" t="s">
        <v>207</v>
      </c>
      <c r="H9" s="10" t="s">
        <v>208</v>
      </c>
      <c r="I9" s="10">
        <v>4485</v>
      </c>
      <c r="J9" s="10">
        <v>1541848463</v>
      </c>
      <c r="K9" s="10">
        <f t="shared" si="0"/>
        <v>1</v>
      </c>
      <c r="L9" s="10">
        <f t="shared" si="1"/>
        <v>1</v>
      </c>
      <c r="M9" s="10">
        <f t="shared" si="2"/>
        <v>4485</v>
      </c>
      <c r="N9" s="10">
        <f t="shared" si="3"/>
        <v>438107155</v>
      </c>
      <c r="O9" s="10">
        <f t="shared" si="4"/>
        <v>97682.754738015603</v>
      </c>
      <c r="P9" s="10" t="str">
        <f t="shared" si="5"/>
        <v/>
      </c>
      <c r="Q9" s="10">
        <f t="shared" si="6"/>
        <v>97682.754738015603</v>
      </c>
      <c r="R9" s="10" t="str">
        <f t="shared" si="7"/>
        <v/>
      </c>
      <c r="S9" s="10" t="str">
        <f t="shared" si="8"/>
        <v/>
      </c>
      <c r="T9" s="17" t="s">
        <v>64</v>
      </c>
      <c r="U9" s="17" t="s">
        <v>64</v>
      </c>
      <c r="V9" s="17">
        <v>87303659</v>
      </c>
      <c r="W9" s="17">
        <v>3451</v>
      </c>
      <c r="X9" s="17">
        <v>87303659</v>
      </c>
      <c r="Y9" s="17" t="s">
        <v>205</v>
      </c>
      <c r="Z9" s="17" t="s">
        <v>405</v>
      </c>
      <c r="AA9" s="17">
        <v>3451</v>
      </c>
      <c r="AB9" s="17">
        <v>1544668870</v>
      </c>
      <c r="AC9" s="17">
        <f t="shared" si="9"/>
        <v>1</v>
      </c>
      <c r="AD9" s="17">
        <f t="shared" si="10"/>
        <v>1</v>
      </c>
      <c r="AE9" s="32">
        <f t="shared" si="11"/>
        <v>3451</v>
      </c>
      <c r="AF9" s="32">
        <f t="shared" si="12"/>
        <v>87303659</v>
      </c>
      <c r="AG9" s="32">
        <f t="shared" si="13"/>
        <v>25298.0756302521</v>
      </c>
      <c r="AH9" s="32" t="str">
        <f t="shared" si="14"/>
        <v/>
      </c>
      <c r="AI9" s="32">
        <f t="shared" si="15"/>
        <v>25298.0756302521</v>
      </c>
      <c r="AJ9" s="32" t="str">
        <f t="shared" si="16"/>
        <v/>
      </c>
      <c r="AK9" s="32" t="str">
        <f t="shared" si="17"/>
        <v/>
      </c>
      <c r="AL9" s="24" t="s">
        <v>418</v>
      </c>
      <c r="AM9" s="24" t="s">
        <v>64</v>
      </c>
      <c r="AN9" s="24">
        <v>13265970</v>
      </c>
      <c r="AO9" s="24">
        <v>17044</v>
      </c>
      <c r="AP9" s="24">
        <v>14990281</v>
      </c>
      <c r="AQ9" s="24" t="s">
        <v>579</v>
      </c>
      <c r="AR9" s="24" t="s">
        <v>580</v>
      </c>
      <c r="AS9" s="24">
        <v>29201</v>
      </c>
      <c r="AT9" s="24">
        <v>1544536645</v>
      </c>
      <c r="AU9" s="24">
        <f t="shared" si="18"/>
        <v>0</v>
      </c>
      <c r="AV9" s="24">
        <f t="shared" si="19"/>
        <v>1</v>
      </c>
      <c r="AW9" s="24" t="str">
        <f t="shared" si="20"/>
        <v/>
      </c>
      <c r="AX9" s="24" t="str">
        <f t="shared" si="21"/>
        <v/>
      </c>
      <c r="AY9" s="24" t="str">
        <f t="shared" si="22"/>
        <v/>
      </c>
      <c r="AZ9" s="24">
        <f t="shared" si="23"/>
        <v>513.34820725317627</v>
      </c>
      <c r="BA9" s="24">
        <f t="shared" si="24"/>
        <v>778.33665806148792</v>
      </c>
      <c r="BB9" s="24">
        <f t="shared" si="25"/>
        <v>141.83688409969565</v>
      </c>
      <c r="BC9" s="24">
        <f t="shared" si="26"/>
        <v>12157</v>
      </c>
      <c r="BD9" s="31" t="s">
        <v>64</v>
      </c>
      <c r="BE9" s="31" t="s">
        <v>64</v>
      </c>
      <c r="BF9" s="31">
        <v>98526955</v>
      </c>
      <c r="BG9" s="31">
        <v>1187</v>
      </c>
      <c r="BH9" s="31">
        <v>98526955</v>
      </c>
      <c r="BI9" s="31" t="s">
        <v>149</v>
      </c>
      <c r="BJ9" s="31" t="s">
        <v>808</v>
      </c>
      <c r="BK9" s="31">
        <v>1187</v>
      </c>
      <c r="BL9" s="31">
        <v>1544520086</v>
      </c>
      <c r="BM9" s="31">
        <f t="shared" si="27"/>
        <v>1</v>
      </c>
      <c r="BN9" s="31">
        <f t="shared" si="28"/>
        <v>1</v>
      </c>
      <c r="BO9" s="31">
        <f t="shared" si="29"/>
        <v>1187</v>
      </c>
      <c r="BP9" s="31">
        <f t="shared" si="30"/>
        <v>98526955</v>
      </c>
      <c r="BQ9" s="31">
        <f t="shared" si="31"/>
        <v>83005.016849199659</v>
      </c>
      <c r="BR9" s="31" t="str">
        <f t="shared" si="32"/>
        <v/>
      </c>
      <c r="BS9" s="31">
        <f t="shared" si="33"/>
        <v>83005.016849199659</v>
      </c>
      <c r="BT9" s="31" t="str">
        <f t="shared" si="34"/>
        <v/>
      </c>
      <c r="BU9" s="31" t="str">
        <f t="shared" si="35"/>
        <v/>
      </c>
      <c r="BV9" s="45" t="s">
        <v>64</v>
      </c>
      <c r="BW9" s="45" t="s">
        <v>64</v>
      </c>
      <c r="BX9" s="45">
        <v>108304881</v>
      </c>
      <c r="BY9" s="45">
        <v>10587</v>
      </c>
      <c r="BZ9" s="45">
        <v>108304881</v>
      </c>
      <c r="CA9" s="45" t="s">
        <v>123</v>
      </c>
      <c r="CB9" s="45" t="s">
        <v>2275</v>
      </c>
      <c r="CC9" s="45">
        <v>11198</v>
      </c>
      <c r="CD9" s="45">
        <v>1544010706</v>
      </c>
      <c r="CE9" s="45">
        <f t="shared" si="36"/>
        <v>1</v>
      </c>
      <c r="CF9" s="45">
        <f t="shared" si="37"/>
        <v>1</v>
      </c>
      <c r="CG9" s="45">
        <f t="shared" si="38"/>
        <v>10587</v>
      </c>
      <c r="CH9" s="45">
        <f t="shared" si="39"/>
        <v>108304881</v>
      </c>
      <c r="CI9" s="45">
        <f t="shared" si="40"/>
        <v>9671.8057688873014</v>
      </c>
      <c r="CJ9" s="45" t="str">
        <f t="shared" si="41"/>
        <v/>
      </c>
      <c r="CK9" s="45">
        <f t="shared" si="42"/>
        <v>10229.987815245111</v>
      </c>
      <c r="CL9" s="45" t="str">
        <f t="shared" si="43"/>
        <v/>
      </c>
      <c r="CM9" s="45" t="str">
        <f t="shared" si="44"/>
        <v/>
      </c>
    </row>
    <row r="10" spans="1:91" x14ac:dyDescent="0.3">
      <c r="A10" s="1"/>
      <c r="B10" s="10" t="s">
        <v>64</v>
      </c>
      <c r="C10" s="10" t="s">
        <v>64</v>
      </c>
      <c r="D10" s="10">
        <v>190106147</v>
      </c>
      <c r="E10" s="10">
        <v>2468</v>
      </c>
      <c r="F10" s="10">
        <v>190106147</v>
      </c>
      <c r="G10" s="10" t="s">
        <v>207</v>
      </c>
      <c r="H10" s="10" t="s">
        <v>209</v>
      </c>
      <c r="I10" s="10">
        <v>2468</v>
      </c>
      <c r="J10" s="10">
        <v>1541849408</v>
      </c>
      <c r="K10" s="10">
        <f t="shared" si="0"/>
        <v>1</v>
      </c>
      <c r="L10" s="10">
        <f t="shared" si="1"/>
        <v>1</v>
      </c>
      <c r="M10" s="10">
        <f t="shared" si="2"/>
        <v>2468</v>
      </c>
      <c r="N10" s="10">
        <f t="shared" si="3"/>
        <v>190106147</v>
      </c>
      <c r="O10" s="10">
        <f t="shared" si="4"/>
        <v>77028.422609400324</v>
      </c>
      <c r="P10" s="10" t="str">
        <f t="shared" si="5"/>
        <v/>
      </c>
      <c r="Q10" s="10">
        <f t="shared" si="6"/>
        <v>77028.422609400324</v>
      </c>
      <c r="R10" s="10" t="str">
        <f t="shared" si="7"/>
        <v/>
      </c>
      <c r="S10" s="10" t="str">
        <f t="shared" si="8"/>
        <v/>
      </c>
      <c r="T10" s="17" t="s">
        <v>64</v>
      </c>
      <c r="U10" s="17" t="s">
        <v>64</v>
      </c>
      <c r="V10" s="17">
        <v>347756672</v>
      </c>
      <c r="W10" s="17">
        <v>17408</v>
      </c>
      <c r="X10" s="17">
        <v>347756672</v>
      </c>
      <c r="Y10" s="17" t="s">
        <v>123</v>
      </c>
      <c r="Z10" s="17" t="s">
        <v>406</v>
      </c>
      <c r="AA10" s="17">
        <v>17408</v>
      </c>
      <c r="AB10" s="17">
        <v>1544668881</v>
      </c>
      <c r="AC10" s="17">
        <f t="shared" si="9"/>
        <v>1</v>
      </c>
      <c r="AD10" s="17">
        <f t="shared" si="10"/>
        <v>1</v>
      </c>
      <c r="AE10" s="32">
        <f t="shared" si="11"/>
        <v>17408</v>
      </c>
      <c r="AF10" s="32">
        <f t="shared" si="12"/>
        <v>347756672</v>
      </c>
      <c r="AG10" s="32">
        <f t="shared" si="13"/>
        <v>19976.830882352941</v>
      </c>
      <c r="AH10" s="32" t="str">
        <f t="shared" si="14"/>
        <v/>
      </c>
      <c r="AI10" s="32">
        <f t="shared" si="15"/>
        <v>19976.830882352941</v>
      </c>
      <c r="AJ10" s="32" t="str">
        <f t="shared" si="16"/>
        <v/>
      </c>
      <c r="AK10" s="32" t="str">
        <f t="shared" si="17"/>
        <v/>
      </c>
      <c r="AL10" s="24" t="s">
        <v>418</v>
      </c>
      <c r="AM10" s="24" t="s">
        <v>64</v>
      </c>
      <c r="AN10" s="24">
        <v>13515804</v>
      </c>
      <c r="AO10" s="24">
        <v>22428</v>
      </c>
      <c r="AP10" s="24">
        <v>14937381</v>
      </c>
      <c r="AQ10" s="24" t="s">
        <v>581</v>
      </c>
      <c r="AR10" s="24" t="s">
        <v>582</v>
      </c>
      <c r="AS10" s="24">
        <v>29132</v>
      </c>
      <c r="AT10" s="24">
        <v>1544536662</v>
      </c>
      <c r="AU10" s="24">
        <f t="shared" si="18"/>
        <v>0</v>
      </c>
      <c r="AV10" s="24">
        <f t="shared" si="19"/>
        <v>1</v>
      </c>
      <c r="AW10" s="24" t="str">
        <f t="shared" si="20"/>
        <v/>
      </c>
      <c r="AX10" s="24" t="str">
        <f t="shared" si="21"/>
        <v/>
      </c>
      <c r="AY10" s="24" t="str">
        <f t="shared" si="22"/>
        <v/>
      </c>
      <c r="AZ10" s="24">
        <f t="shared" si="23"/>
        <v>512.74821502128248</v>
      </c>
      <c r="BA10" s="24">
        <f t="shared" si="24"/>
        <v>602.63081861958267</v>
      </c>
      <c r="BB10" s="24">
        <f t="shared" si="25"/>
        <v>212.04907517899761</v>
      </c>
      <c r="BC10" s="24">
        <f t="shared" si="26"/>
        <v>6704</v>
      </c>
      <c r="BD10" s="31" t="s">
        <v>64</v>
      </c>
      <c r="BE10" s="31" t="s">
        <v>64</v>
      </c>
      <c r="BF10" s="31">
        <v>100426758</v>
      </c>
      <c r="BG10" s="31">
        <v>1208</v>
      </c>
      <c r="BH10" s="31">
        <v>100426758</v>
      </c>
      <c r="BI10" s="31" t="s">
        <v>123</v>
      </c>
      <c r="BJ10" s="31" t="s">
        <v>809</v>
      </c>
      <c r="BK10" s="31">
        <v>1208</v>
      </c>
      <c r="BL10" s="31">
        <v>1544520091</v>
      </c>
      <c r="BM10" s="31">
        <f t="shared" si="27"/>
        <v>1</v>
      </c>
      <c r="BN10" s="31">
        <f t="shared" si="28"/>
        <v>1</v>
      </c>
      <c r="BO10" s="31">
        <f t="shared" si="29"/>
        <v>1208</v>
      </c>
      <c r="BP10" s="31">
        <f t="shared" si="30"/>
        <v>100426758</v>
      </c>
      <c r="BQ10" s="31">
        <f t="shared" si="31"/>
        <v>83134.73344370861</v>
      </c>
      <c r="BR10" s="31" t="str">
        <f t="shared" si="32"/>
        <v/>
      </c>
      <c r="BS10" s="31">
        <f t="shared" si="33"/>
        <v>83134.73344370861</v>
      </c>
      <c r="BT10" s="31" t="str">
        <f t="shared" si="34"/>
        <v/>
      </c>
      <c r="BU10" s="31" t="str">
        <f t="shared" si="35"/>
        <v/>
      </c>
      <c r="BV10" s="45" t="s">
        <v>64</v>
      </c>
      <c r="BW10" s="45" t="s">
        <v>64</v>
      </c>
      <c r="BX10" s="45">
        <v>114588625</v>
      </c>
      <c r="BY10" s="45">
        <v>10936</v>
      </c>
      <c r="BZ10" s="45">
        <v>114588625</v>
      </c>
      <c r="CA10" s="45" t="s">
        <v>145</v>
      </c>
      <c r="CB10" s="45" t="s">
        <v>2276</v>
      </c>
      <c r="CC10" s="45">
        <v>11130</v>
      </c>
      <c r="CD10" s="45">
        <v>1544017318</v>
      </c>
      <c r="CE10" s="45">
        <f t="shared" si="36"/>
        <v>1</v>
      </c>
      <c r="CF10" s="45">
        <f t="shared" si="37"/>
        <v>1</v>
      </c>
      <c r="CG10" s="45">
        <f t="shared" si="38"/>
        <v>10936</v>
      </c>
      <c r="CH10" s="45">
        <f t="shared" si="39"/>
        <v>114588625</v>
      </c>
      <c r="CI10" s="45">
        <f t="shared" si="40"/>
        <v>10295.473944294699</v>
      </c>
      <c r="CJ10" s="45" t="str">
        <f t="shared" si="41"/>
        <v/>
      </c>
      <c r="CK10" s="45">
        <f t="shared" si="42"/>
        <v>10478.111283833212</v>
      </c>
      <c r="CL10" s="45" t="str">
        <f t="shared" si="43"/>
        <v/>
      </c>
      <c r="CM10" s="45" t="str">
        <f t="shared" si="44"/>
        <v/>
      </c>
    </row>
    <row r="11" spans="1:91" x14ac:dyDescent="0.3">
      <c r="A11" s="1"/>
      <c r="B11" s="10" t="s">
        <v>64</v>
      </c>
      <c r="C11" s="10" t="s">
        <v>64</v>
      </c>
      <c r="D11" s="10">
        <v>184989188</v>
      </c>
      <c r="E11" s="10">
        <v>2368</v>
      </c>
      <c r="F11" s="10">
        <v>184989188</v>
      </c>
      <c r="G11" s="10" t="s">
        <v>210</v>
      </c>
      <c r="H11" s="10" t="s">
        <v>211</v>
      </c>
      <c r="I11" s="10">
        <v>2368</v>
      </c>
      <c r="J11" s="10">
        <v>1541850919</v>
      </c>
      <c r="K11" s="10">
        <f t="shared" si="0"/>
        <v>1</v>
      </c>
      <c r="L11" s="10">
        <f t="shared" si="1"/>
        <v>1</v>
      </c>
      <c r="M11" s="10">
        <f t="shared" si="2"/>
        <v>2368</v>
      </c>
      <c r="N11" s="10">
        <f t="shared" si="3"/>
        <v>184989188</v>
      </c>
      <c r="O11" s="10">
        <f t="shared" si="4"/>
        <v>78120.434121621627</v>
      </c>
      <c r="P11" s="10" t="str">
        <f t="shared" si="5"/>
        <v/>
      </c>
      <c r="Q11" s="10">
        <f t="shared" si="6"/>
        <v>78120.434121621627</v>
      </c>
      <c r="R11" s="10" t="str">
        <f t="shared" si="7"/>
        <v/>
      </c>
      <c r="S11" s="10" t="str">
        <f t="shared" si="8"/>
        <v/>
      </c>
      <c r="T11" s="17" t="s">
        <v>64</v>
      </c>
      <c r="U11" s="17" t="s">
        <v>64</v>
      </c>
      <c r="V11" s="17">
        <v>22285679</v>
      </c>
      <c r="W11" s="17">
        <v>1734</v>
      </c>
      <c r="X11" s="17">
        <v>22285679</v>
      </c>
      <c r="Y11" s="17" t="s">
        <v>216</v>
      </c>
      <c r="Z11" s="17" t="s">
        <v>407</v>
      </c>
      <c r="AA11" s="17">
        <v>1734</v>
      </c>
      <c r="AB11" s="17">
        <v>1544668889</v>
      </c>
      <c r="AC11" s="17">
        <f t="shared" si="9"/>
        <v>1</v>
      </c>
      <c r="AD11" s="17">
        <f t="shared" si="10"/>
        <v>1</v>
      </c>
      <c r="AE11" s="32">
        <f t="shared" si="11"/>
        <v>1734</v>
      </c>
      <c r="AF11" s="32">
        <f t="shared" si="12"/>
        <v>22285679</v>
      </c>
      <c r="AG11" s="32">
        <f t="shared" si="13"/>
        <v>12852.179354094578</v>
      </c>
      <c r="AH11" s="32" t="str">
        <f t="shared" si="14"/>
        <v/>
      </c>
      <c r="AI11" s="32">
        <f t="shared" si="15"/>
        <v>12852.179354094578</v>
      </c>
      <c r="AJ11" s="32" t="str">
        <f t="shared" si="16"/>
        <v/>
      </c>
      <c r="AK11" s="32" t="str">
        <f t="shared" si="17"/>
        <v/>
      </c>
      <c r="AL11" s="24" t="s">
        <v>418</v>
      </c>
      <c r="AM11" s="24" t="s">
        <v>64</v>
      </c>
      <c r="AN11" s="24">
        <v>13547556</v>
      </c>
      <c r="AO11" s="24">
        <v>21810</v>
      </c>
      <c r="AP11" s="24">
        <v>15114639</v>
      </c>
      <c r="AQ11" s="24" t="s">
        <v>583</v>
      </c>
      <c r="AR11" s="24" t="s">
        <v>584</v>
      </c>
      <c r="AS11" s="24">
        <v>29599</v>
      </c>
      <c r="AT11" s="24">
        <v>1544536833</v>
      </c>
      <c r="AU11" s="24">
        <f t="shared" si="18"/>
        <v>0</v>
      </c>
      <c r="AV11" s="24">
        <f t="shared" si="19"/>
        <v>1</v>
      </c>
      <c r="AW11" s="24" t="str">
        <f t="shared" si="20"/>
        <v/>
      </c>
      <c r="AX11" s="24" t="str">
        <f t="shared" si="21"/>
        <v/>
      </c>
      <c r="AY11" s="24" t="str">
        <f t="shared" si="22"/>
        <v/>
      </c>
      <c r="AZ11" s="24">
        <f t="shared" si="23"/>
        <v>510.64694753201121</v>
      </c>
      <c r="BA11" s="24">
        <f t="shared" si="24"/>
        <v>621.16258596973864</v>
      </c>
      <c r="BB11" s="24">
        <f t="shared" si="25"/>
        <v>201.19180896135575</v>
      </c>
      <c r="BC11" s="24">
        <f t="shared" si="26"/>
        <v>7789</v>
      </c>
      <c r="BD11" s="31" t="s">
        <v>64</v>
      </c>
      <c r="BE11" s="31" t="s">
        <v>64</v>
      </c>
      <c r="BF11" s="31">
        <v>100697370</v>
      </c>
      <c r="BG11" s="31">
        <v>1243</v>
      </c>
      <c r="BH11" s="31">
        <v>100697370</v>
      </c>
      <c r="BI11" s="31" t="s">
        <v>214</v>
      </c>
      <c r="BJ11" s="31" t="s">
        <v>810</v>
      </c>
      <c r="BK11" s="31">
        <v>1243</v>
      </c>
      <c r="BL11" s="31">
        <v>1544520096</v>
      </c>
      <c r="BM11" s="31">
        <f t="shared" si="27"/>
        <v>1</v>
      </c>
      <c r="BN11" s="31">
        <f t="shared" si="28"/>
        <v>1</v>
      </c>
      <c r="BO11" s="31">
        <f t="shared" si="29"/>
        <v>1243</v>
      </c>
      <c r="BP11" s="31">
        <f t="shared" si="30"/>
        <v>100697370</v>
      </c>
      <c r="BQ11" s="31">
        <f t="shared" si="31"/>
        <v>81011.560740144807</v>
      </c>
      <c r="BR11" s="31" t="str">
        <f t="shared" si="32"/>
        <v/>
      </c>
      <c r="BS11" s="31">
        <f t="shared" si="33"/>
        <v>81011.560740144807</v>
      </c>
      <c r="BT11" s="31" t="str">
        <f t="shared" si="34"/>
        <v/>
      </c>
      <c r="BU11" s="31" t="str">
        <f t="shared" si="35"/>
        <v/>
      </c>
      <c r="BV11" s="45" t="s">
        <v>2277</v>
      </c>
      <c r="BW11" s="45" t="s">
        <v>64</v>
      </c>
      <c r="BX11" s="45">
        <v>43165025</v>
      </c>
      <c r="BY11" s="45">
        <v>28163</v>
      </c>
      <c r="BZ11" s="45">
        <v>43203260</v>
      </c>
      <c r="CA11" s="45" t="s">
        <v>222</v>
      </c>
      <c r="CB11" s="45" t="s">
        <v>2278</v>
      </c>
      <c r="CC11" s="45">
        <v>32180</v>
      </c>
      <c r="CD11" s="45">
        <v>1544021571</v>
      </c>
      <c r="CE11" s="45">
        <f t="shared" si="36"/>
        <v>0</v>
      </c>
      <c r="CF11" s="45">
        <f t="shared" si="37"/>
        <v>1</v>
      </c>
      <c r="CG11" s="45" t="str">
        <f t="shared" si="38"/>
        <v/>
      </c>
      <c r="CH11" s="45" t="str">
        <f t="shared" si="39"/>
        <v/>
      </c>
      <c r="CI11" s="45" t="str">
        <f t="shared" si="40"/>
        <v/>
      </c>
      <c r="CJ11" s="45">
        <f t="shared" si="41"/>
        <v>1342.550031075202</v>
      </c>
      <c r="CK11" s="45">
        <f t="shared" si="42"/>
        <v>1532.6856158789901</v>
      </c>
      <c r="CL11" s="45">
        <f t="shared" si="43"/>
        <v>9.5182972367438392</v>
      </c>
      <c r="CM11" s="45">
        <f t="shared" si="44"/>
        <v>4017</v>
      </c>
    </row>
    <row r="12" spans="1:91" x14ac:dyDescent="0.3">
      <c r="A12" s="1"/>
      <c r="B12" s="10" t="s">
        <v>64</v>
      </c>
      <c r="C12" s="10" t="s">
        <v>64</v>
      </c>
      <c r="D12" s="10">
        <v>139226911</v>
      </c>
      <c r="E12" s="10">
        <v>2212</v>
      </c>
      <c r="F12" s="10">
        <v>139226911</v>
      </c>
      <c r="G12" s="10" t="s">
        <v>121</v>
      </c>
      <c r="H12" s="10" t="s">
        <v>212</v>
      </c>
      <c r="I12" s="10">
        <v>2212</v>
      </c>
      <c r="J12" s="10">
        <v>1541851878</v>
      </c>
      <c r="K12" s="10">
        <f t="shared" si="0"/>
        <v>1</v>
      </c>
      <c r="L12" s="10">
        <f t="shared" si="1"/>
        <v>1</v>
      </c>
      <c r="M12" s="10">
        <f t="shared" si="2"/>
        <v>2212</v>
      </c>
      <c r="N12" s="10">
        <f t="shared" si="3"/>
        <v>139226911</v>
      </c>
      <c r="O12" s="10">
        <f t="shared" si="4"/>
        <v>62941.641500904159</v>
      </c>
      <c r="P12" s="10" t="str">
        <f t="shared" si="5"/>
        <v/>
      </c>
      <c r="Q12" s="10">
        <f t="shared" si="6"/>
        <v>62941.641500904159</v>
      </c>
      <c r="R12" s="10" t="str">
        <f t="shared" si="7"/>
        <v/>
      </c>
      <c r="S12" s="10" t="str">
        <f t="shared" si="8"/>
        <v/>
      </c>
      <c r="T12" s="17" t="s">
        <v>64</v>
      </c>
      <c r="U12" s="17" t="s">
        <v>64</v>
      </c>
      <c r="V12" s="17">
        <v>87188252</v>
      </c>
      <c r="W12" s="17">
        <v>3067</v>
      </c>
      <c r="X12" s="17">
        <v>87188252</v>
      </c>
      <c r="Y12" s="17" t="s">
        <v>408</v>
      </c>
      <c r="Z12" s="17" t="s">
        <v>409</v>
      </c>
      <c r="AA12" s="17">
        <v>3067</v>
      </c>
      <c r="AB12" s="17">
        <v>1544668903</v>
      </c>
      <c r="AC12" s="17">
        <f t="shared" si="9"/>
        <v>1</v>
      </c>
      <c r="AD12" s="17">
        <f t="shared" si="10"/>
        <v>1</v>
      </c>
      <c r="AE12" s="32">
        <f t="shared" si="11"/>
        <v>3067</v>
      </c>
      <c r="AF12" s="32">
        <f t="shared" si="12"/>
        <v>87188252</v>
      </c>
      <c r="AG12" s="32">
        <f t="shared" si="13"/>
        <v>28427.861754157158</v>
      </c>
      <c r="AH12" s="32" t="str">
        <f t="shared" si="14"/>
        <v/>
      </c>
      <c r="AI12" s="32">
        <f t="shared" si="15"/>
        <v>28427.861754157158</v>
      </c>
      <c r="AJ12" s="32" t="str">
        <f t="shared" si="16"/>
        <v/>
      </c>
      <c r="AK12" s="32" t="str">
        <f t="shared" si="17"/>
        <v/>
      </c>
      <c r="AL12" s="24" t="s">
        <v>585</v>
      </c>
      <c r="AM12" s="24" t="s">
        <v>64</v>
      </c>
      <c r="AN12" s="24">
        <v>7340879</v>
      </c>
      <c r="AO12" s="24">
        <v>22468</v>
      </c>
      <c r="AP12" s="24">
        <v>7981887</v>
      </c>
      <c r="AQ12" s="24" t="s">
        <v>128</v>
      </c>
      <c r="AR12" s="24" t="s">
        <v>586</v>
      </c>
      <c r="AS12" s="24">
        <v>29519</v>
      </c>
      <c r="AT12" s="24">
        <v>1544536877</v>
      </c>
      <c r="AU12" s="24">
        <f t="shared" si="18"/>
        <v>0</v>
      </c>
      <c r="AV12" s="24">
        <f t="shared" si="19"/>
        <v>1</v>
      </c>
      <c r="AW12" s="24" t="str">
        <f t="shared" si="20"/>
        <v/>
      </c>
      <c r="AX12" s="24" t="str">
        <f t="shared" si="21"/>
        <v/>
      </c>
      <c r="AY12" s="24" t="str">
        <f t="shared" si="22"/>
        <v/>
      </c>
      <c r="AZ12" s="24">
        <f t="shared" si="23"/>
        <v>270.39828584979165</v>
      </c>
      <c r="BA12" s="24">
        <f t="shared" si="24"/>
        <v>326.72596581805232</v>
      </c>
      <c r="BB12" s="24">
        <f t="shared" si="25"/>
        <v>90.910225499929084</v>
      </c>
      <c r="BC12" s="24">
        <f t="shared" si="26"/>
        <v>7051</v>
      </c>
      <c r="BD12" s="31" t="s">
        <v>64</v>
      </c>
      <c r="BE12" s="31" t="s">
        <v>64</v>
      </c>
      <c r="BF12" s="31">
        <v>99980454</v>
      </c>
      <c r="BG12" s="31">
        <v>1232</v>
      </c>
      <c r="BH12" s="31">
        <v>99980454</v>
      </c>
      <c r="BI12" s="31" t="s">
        <v>114</v>
      </c>
      <c r="BJ12" s="31" t="s">
        <v>811</v>
      </c>
      <c r="BK12" s="31">
        <v>1232</v>
      </c>
      <c r="BL12" s="31">
        <v>1544520101</v>
      </c>
      <c r="BM12" s="31">
        <f t="shared" si="27"/>
        <v>1</v>
      </c>
      <c r="BN12" s="31">
        <f t="shared" si="28"/>
        <v>1</v>
      </c>
      <c r="BO12" s="31">
        <f t="shared" si="29"/>
        <v>1232</v>
      </c>
      <c r="BP12" s="31">
        <f t="shared" si="30"/>
        <v>99980454</v>
      </c>
      <c r="BQ12" s="31">
        <f t="shared" si="31"/>
        <v>81152.965909090912</v>
      </c>
      <c r="BR12" s="31" t="str">
        <f t="shared" si="32"/>
        <v/>
      </c>
      <c r="BS12" s="31">
        <f t="shared" si="33"/>
        <v>81152.965909090912</v>
      </c>
      <c r="BT12" s="31" t="str">
        <f t="shared" si="34"/>
        <v/>
      </c>
      <c r="BU12" s="31" t="str">
        <f t="shared" si="35"/>
        <v/>
      </c>
      <c r="BV12" s="45" t="s">
        <v>2279</v>
      </c>
      <c r="BW12" s="45" t="s">
        <v>64</v>
      </c>
      <c r="BX12" s="45">
        <v>35940600</v>
      </c>
      <c r="BY12" s="45">
        <v>21193</v>
      </c>
      <c r="BZ12" s="45">
        <v>36086275</v>
      </c>
      <c r="CA12" s="45" t="s">
        <v>128</v>
      </c>
      <c r="CB12" s="45" t="s">
        <v>2280</v>
      </c>
      <c r="CC12" s="45">
        <v>31799</v>
      </c>
      <c r="CD12" s="45">
        <v>1544021919</v>
      </c>
      <c r="CE12" s="45">
        <f t="shared" si="36"/>
        <v>0</v>
      </c>
      <c r="CF12" s="45">
        <f t="shared" si="37"/>
        <v>1</v>
      </c>
      <c r="CG12" s="45" t="str">
        <f t="shared" si="38"/>
        <v/>
      </c>
      <c r="CH12" s="45" t="str">
        <f t="shared" si="39"/>
        <v/>
      </c>
      <c r="CI12" s="45" t="str">
        <f t="shared" si="40"/>
        <v/>
      </c>
      <c r="CJ12" s="45">
        <f t="shared" si="41"/>
        <v>1134.8242083084374</v>
      </c>
      <c r="CK12" s="45">
        <f t="shared" si="42"/>
        <v>1695.8712782522532</v>
      </c>
      <c r="CL12" s="45">
        <f t="shared" si="43"/>
        <v>13.735149915142372</v>
      </c>
      <c r="CM12" s="45">
        <f t="shared" si="44"/>
        <v>10606</v>
      </c>
    </row>
    <row r="13" spans="1:91" x14ac:dyDescent="0.3">
      <c r="A13" s="1"/>
      <c r="B13" s="10" t="s">
        <v>64</v>
      </c>
      <c r="C13" s="10" t="s">
        <v>64</v>
      </c>
      <c r="D13" s="10">
        <v>551544053</v>
      </c>
      <c r="E13" s="10">
        <v>5448</v>
      </c>
      <c r="F13" s="10">
        <v>551544053</v>
      </c>
      <c r="G13" s="10" t="s">
        <v>143</v>
      </c>
      <c r="H13" s="10" t="s">
        <v>213</v>
      </c>
      <c r="I13" s="10">
        <v>5448</v>
      </c>
      <c r="J13" s="10">
        <v>1541852949</v>
      </c>
      <c r="K13" s="10">
        <f t="shared" si="0"/>
        <v>1</v>
      </c>
      <c r="L13" s="10">
        <f t="shared" si="1"/>
        <v>1</v>
      </c>
      <c r="M13" s="10">
        <f t="shared" si="2"/>
        <v>5448</v>
      </c>
      <c r="N13" s="10">
        <f t="shared" si="3"/>
        <v>551544053</v>
      </c>
      <c r="O13" s="10">
        <f t="shared" si="4"/>
        <v>101237.89519089574</v>
      </c>
      <c r="P13" s="10" t="str">
        <f t="shared" si="5"/>
        <v/>
      </c>
      <c r="Q13" s="10">
        <f t="shared" si="6"/>
        <v>101237.89519089574</v>
      </c>
      <c r="R13" s="10" t="str">
        <f t="shared" si="7"/>
        <v/>
      </c>
      <c r="S13" s="10" t="str">
        <f t="shared" si="8"/>
        <v/>
      </c>
      <c r="T13" s="17" t="s">
        <v>64</v>
      </c>
      <c r="U13" s="17" t="s">
        <v>64</v>
      </c>
      <c r="V13" s="17">
        <v>5935329</v>
      </c>
      <c r="W13" s="17">
        <v>1325</v>
      </c>
      <c r="X13" s="17">
        <v>5935329</v>
      </c>
      <c r="Y13" s="17" t="s">
        <v>214</v>
      </c>
      <c r="Z13" s="17" t="s">
        <v>410</v>
      </c>
      <c r="AA13" s="17">
        <v>1326</v>
      </c>
      <c r="AB13" s="17">
        <v>1544668963</v>
      </c>
      <c r="AC13" s="17">
        <f t="shared" si="9"/>
        <v>1</v>
      </c>
      <c r="AD13" s="17">
        <f t="shared" si="10"/>
        <v>1</v>
      </c>
      <c r="AE13" s="32">
        <f t="shared" si="11"/>
        <v>1325</v>
      </c>
      <c r="AF13" s="32">
        <f t="shared" si="12"/>
        <v>5935329</v>
      </c>
      <c r="AG13" s="32">
        <f t="shared" si="13"/>
        <v>4476.1153846153848</v>
      </c>
      <c r="AH13" s="32" t="str">
        <f t="shared" si="14"/>
        <v/>
      </c>
      <c r="AI13" s="32">
        <f t="shared" si="15"/>
        <v>4479.4935849056601</v>
      </c>
      <c r="AJ13" s="32" t="str">
        <f t="shared" si="16"/>
        <v/>
      </c>
      <c r="AK13" s="32" t="str">
        <f t="shared" si="17"/>
        <v/>
      </c>
      <c r="AL13" s="24" t="s">
        <v>418</v>
      </c>
      <c r="AM13" s="24" t="s">
        <v>64</v>
      </c>
      <c r="AN13" s="24">
        <v>7093141</v>
      </c>
      <c r="AO13" s="24">
        <v>15288</v>
      </c>
      <c r="AP13" s="24">
        <v>27697978</v>
      </c>
      <c r="AQ13" s="24" t="s">
        <v>587</v>
      </c>
      <c r="AR13" s="24" t="s">
        <v>588</v>
      </c>
      <c r="AS13" s="24">
        <v>31047</v>
      </c>
      <c r="AT13" s="24">
        <v>1544536936</v>
      </c>
      <c r="AU13" s="24">
        <f t="shared" si="18"/>
        <v>0</v>
      </c>
      <c r="AV13" s="24">
        <f t="shared" si="19"/>
        <v>1</v>
      </c>
      <c r="AW13" s="24" t="str">
        <f t="shared" si="20"/>
        <v/>
      </c>
      <c r="AX13" s="24" t="str">
        <f t="shared" si="21"/>
        <v/>
      </c>
      <c r="AY13" s="24" t="str">
        <f t="shared" si="22"/>
        <v/>
      </c>
      <c r="AZ13" s="24">
        <f t="shared" si="23"/>
        <v>892.13057622314557</v>
      </c>
      <c r="BA13" s="24">
        <f t="shared" si="24"/>
        <v>463.96788330716902</v>
      </c>
      <c r="BB13" s="24">
        <f t="shared" si="25"/>
        <v>1307.4964782029317</v>
      </c>
      <c r="BC13" s="24">
        <f t="shared" si="26"/>
        <v>15759</v>
      </c>
      <c r="BD13" s="31" t="s">
        <v>64</v>
      </c>
      <c r="BE13" s="31" t="s">
        <v>64</v>
      </c>
      <c r="BF13" s="31">
        <v>97114438</v>
      </c>
      <c r="BG13" s="31">
        <v>1208</v>
      </c>
      <c r="BH13" s="31">
        <v>97114438</v>
      </c>
      <c r="BI13" s="31" t="s">
        <v>207</v>
      </c>
      <c r="BJ13" s="31" t="s">
        <v>812</v>
      </c>
      <c r="BK13" s="31">
        <v>1208</v>
      </c>
      <c r="BL13" s="31">
        <v>1544520106</v>
      </c>
      <c r="BM13" s="31">
        <f t="shared" si="27"/>
        <v>1</v>
      </c>
      <c r="BN13" s="31">
        <f t="shared" si="28"/>
        <v>1</v>
      </c>
      <c r="BO13" s="31">
        <f t="shared" si="29"/>
        <v>1208</v>
      </c>
      <c r="BP13" s="31">
        <f t="shared" si="30"/>
        <v>97114438</v>
      </c>
      <c r="BQ13" s="31">
        <f t="shared" si="31"/>
        <v>80392.746688741725</v>
      </c>
      <c r="BR13" s="31" t="str">
        <f t="shared" si="32"/>
        <v/>
      </c>
      <c r="BS13" s="31">
        <f t="shared" si="33"/>
        <v>80392.746688741725</v>
      </c>
      <c r="BT13" s="31" t="str">
        <f t="shared" si="34"/>
        <v/>
      </c>
      <c r="BU13" s="31" t="str">
        <f t="shared" si="35"/>
        <v/>
      </c>
      <c r="BV13" s="45" t="s">
        <v>64</v>
      </c>
      <c r="BW13" s="45" t="s">
        <v>64</v>
      </c>
      <c r="BX13" s="45">
        <v>98569995</v>
      </c>
      <c r="BY13" s="45">
        <v>9016</v>
      </c>
      <c r="BZ13" s="45">
        <v>98569995</v>
      </c>
      <c r="CA13" s="45" t="s">
        <v>123</v>
      </c>
      <c r="CB13" s="45" t="s">
        <v>2281</v>
      </c>
      <c r="CC13" s="45">
        <v>9237</v>
      </c>
      <c r="CD13" s="45">
        <v>1544028534</v>
      </c>
      <c r="CE13" s="45">
        <f t="shared" si="36"/>
        <v>1</v>
      </c>
      <c r="CF13" s="45">
        <f t="shared" si="37"/>
        <v>1</v>
      </c>
      <c r="CG13" s="45">
        <f t="shared" si="38"/>
        <v>9016</v>
      </c>
      <c r="CH13" s="45">
        <f t="shared" si="39"/>
        <v>98569995</v>
      </c>
      <c r="CI13" s="45">
        <f t="shared" si="40"/>
        <v>10671.213056187074</v>
      </c>
      <c r="CJ13" s="45" t="str">
        <f t="shared" si="41"/>
        <v/>
      </c>
      <c r="CK13" s="45">
        <f t="shared" si="42"/>
        <v>10932.785603371784</v>
      </c>
      <c r="CL13" s="45" t="str">
        <f t="shared" si="43"/>
        <v/>
      </c>
      <c r="CM13" s="45" t="str">
        <f t="shared" si="44"/>
        <v/>
      </c>
    </row>
    <row r="14" spans="1:91" x14ac:dyDescent="0.3">
      <c r="A14" s="1"/>
      <c r="B14" s="10" t="s">
        <v>64</v>
      </c>
      <c r="C14" s="10" t="s">
        <v>64</v>
      </c>
      <c r="D14" s="10">
        <v>573360554</v>
      </c>
      <c r="E14" s="10">
        <v>5370</v>
      </c>
      <c r="F14" s="10">
        <v>573360554</v>
      </c>
      <c r="G14" s="10" t="s">
        <v>214</v>
      </c>
      <c r="H14" s="10" t="s">
        <v>215</v>
      </c>
      <c r="I14" s="10">
        <v>5370</v>
      </c>
      <c r="J14" s="10">
        <v>1541853288</v>
      </c>
      <c r="K14" s="10">
        <f t="shared" si="0"/>
        <v>1</v>
      </c>
      <c r="L14" s="10">
        <f t="shared" si="1"/>
        <v>1</v>
      </c>
      <c r="M14" s="10">
        <f t="shared" si="2"/>
        <v>5370</v>
      </c>
      <c r="N14" s="10">
        <f t="shared" si="3"/>
        <v>573360554</v>
      </c>
      <c r="O14" s="10">
        <f t="shared" si="4"/>
        <v>106771.05288640596</v>
      </c>
      <c r="P14" s="10" t="str">
        <f t="shared" si="5"/>
        <v/>
      </c>
      <c r="Q14" s="10">
        <f t="shared" si="6"/>
        <v>106771.05288640596</v>
      </c>
      <c r="R14" s="10" t="str">
        <f t="shared" si="7"/>
        <v/>
      </c>
      <c r="S14" s="10" t="str">
        <f t="shared" si="8"/>
        <v/>
      </c>
      <c r="T14" s="17" t="s">
        <v>64</v>
      </c>
      <c r="U14" s="17" t="s">
        <v>64</v>
      </c>
      <c r="V14" s="17">
        <v>21951534</v>
      </c>
      <c r="W14" s="17">
        <v>1566</v>
      </c>
      <c r="X14" s="17">
        <v>21951534</v>
      </c>
      <c r="Y14" s="17" t="s">
        <v>357</v>
      </c>
      <c r="Z14" s="17" t="s">
        <v>411</v>
      </c>
      <c r="AA14" s="17">
        <v>1567</v>
      </c>
      <c r="AB14" s="17">
        <v>1544670291</v>
      </c>
      <c r="AC14" s="17">
        <f t="shared" si="9"/>
        <v>1</v>
      </c>
      <c r="AD14" s="17">
        <f t="shared" si="10"/>
        <v>1</v>
      </c>
      <c r="AE14" s="32">
        <f t="shared" si="11"/>
        <v>1566</v>
      </c>
      <c r="AF14" s="32">
        <f t="shared" si="12"/>
        <v>21951534</v>
      </c>
      <c r="AG14" s="32">
        <f t="shared" si="13"/>
        <v>14008.636885768985</v>
      </c>
      <c r="AH14" s="32" t="str">
        <f t="shared" si="14"/>
        <v/>
      </c>
      <c r="AI14" s="32">
        <f t="shared" si="15"/>
        <v>14017.582375478927</v>
      </c>
      <c r="AJ14" s="32" t="str">
        <f t="shared" si="16"/>
        <v/>
      </c>
      <c r="AK14" s="32" t="str">
        <f t="shared" si="17"/>
        <v/>
      </c>
      <c r="AL14" s="24" t="s">
        <v>418</v>
      </c>
      <c r="AM14" s="24" t="s">
        <v>64</v>
      </c>
      <c r="AN14" s="24">
        <v>14994032</v>
      </c>
      <c r="AO14" s="24">
        <v>29551</v>
      </c>
      <c r="AP14" s="24">
        <v>14994032</v>
      </c>
      <c r="AQ14" s="24" t="s">
        <v>589</v>
      </c>
      <c r="AR14" s="24" t="s">
        <v>590</v>
      </c>
      <c r="AS14" s="24">
        <v>29551</v>
      </c>
      <c r="AT14" s="24">
        <v>1544537188</v>
      </c>
      <c r="AU14" s="24">
        <f t="shared" si="18"/>
        <v>0</v>
      </c>
      <c r="AV14" s="24">
        <f t="shared" si="19"/>
        <v>1</v>
      </c>
      <c r="AW14" s="24" t="str">
        <f t="shared" si="20"/>
        <v/>
      </c>
      <c r="AX14" s="24" t="str">
        <f t="shared" si="21"/>
        <v/>
      </c>
      <c r="AY14" s="24" t="str">
        <f t="shared" si="22"/>
        <v/>
      </c>
      <c r="AZ14" s="24">
        <f t="shared" si="23"/>
        <v>507.39507969273461</v>
      </c>
      <c r="BA14" s="24">
        <f t="shared" si="24"/>
        <v>507.39507969273461</v>
      </c>
      <c r="BB14" s="24" t="e">
        <f t="shared" si="25"/>
        <v>#DIV/0!</v>
      </c>
      <c r="BC14" s="24">
        <f t="shared" si="26"/>
        <v>0</v>
      </c>
      <c r="BD14" s="31" t="s">
        <v>64</v>
      </c>
      <c r="BE14" s="31" t="s">
        <v>64</v>
      </c>
      <c r="BF14" s="31">
        <v>98381081</v>
      </c>
      <c r="BG14" s="31">
        <v>1191</v>
      </c>
      <c r="BH14" s="31">
        <v>98381081</v>
      </c>
      <c r="BI14" s="31" t="s">
        <v>813</v>
      </c>
      <c r="BJ14" s="31" t="s">
        <v>814</v>
      </c>
      <c r="BK14" s="31">
        <v>1191</v>
      </c>
      <c r="BL14" s="31">
        <v>1544521273</v>
      </c>
      <c r="BM14" s="31">
        <f t="shared" si="27"/>
        <v>1</v>
      </c>
      <c r="BN14" s="31">
        <f t="shared" si="28"/>
        <v>1</v>
      </c>
      <c r="BO14" s="31">
        <f t="shared" si="29"/>
        <v>1191</v>
      </c>
      <c r="BP14" s="31">
        <f t="shared" si="30"/>
        <v>98381081</v>
      </c>
      <c r="BQ14" s="31">
        <f t="shared" si="31"/>
        <v>82603.762384550791</v>
      </c>
      <c r="BR14" s="31" t="str">
        <f t="shared" si="32"/>
        <v/>
      </c>
      <c r="BS14" s="31">
        <f t="shared" si="33"/>
        <v>82603.762384550791</v>
      </c>
      <c r="BT14" s="31" t="str">
        <f t="shared" si="34"/>
        <v/>
      </c>
      <c r="BU14" s="31" t="str">
        <f t="shared" si="35"/>
        <v/>
      </c>
      <c r="BV14" s="45" t="s">
        <v>64</v>
      </c>
      <c r="BW14" s="45" t="s">
        <v>64</v>
      </c>
      <c r="BX14" s="45">
        <v>105813098</v>
      </c>
      <c r="BY14" s="45">
        <v>9694</v>
      </c>
      <c r="BZ14" s="45">
        <v>105813098</v>
      </c>
      <c r="CA14" s="45" t="s">
        <v>357</v>
      </c>
      <c r="CB14" s="45" t="s">
        <v>2282</v>
      </c>
      <c r="CC14" s="45">
        <v>10043</v>
      </c>
      <c r="CD14" s="45">
        <v>1544034795</v>
      </c>
      <c r="CE14" s="45">
        <f t="shared" si="36"/>
        <v>1</v>
      </c>
      <c r="CF14" s="45">
        <f t="shared" si="37"/>
        <v>1</v>
      </c>
      <c r="CG14" s="45">
        <f t="shared" si="38"/>
        <v>9694</v>
      </c>
      <c r="CH14" s="45">
        <f t="shared" si="39"/>
        <v>105813098</v>
      </c>
      <c r="CI14" s="45">
        <f t="shared" si="40"/>
        <v>10536.004978592055</v>
      </c>
      <c r="CJ14" s="45" t="str">
        <f t="shared" si="41"/>
        <v/>
      </c>
      <c r="CK14" s="45">
        <f t="shared" si="42"/>
        <v>10915.318547555189</v>
      </c>
      <c r="CL14" s="45" t="str">
        <f t="shared" si="43"/>
        <v/>
      </c>
      <c r="CM14" s="45" t="str">
        <f t="shared" si="44"/>
        <v/>
      </c>
    </row>
    <row r="15" spans="1:91" x14ac:dyDescent="0.3">
      <c r="A15" s="1"/>
      <c r="B15" s="10" t="s">
        <v>64</v>
      </c>
      <c r="C15" s="10" t="s">
        <v>64</v>
      </c>
      <c r="D15" s="10">
        <v>162572234</v>
      </c>
      <c r="E15" s="10">
        <v>2132</v>
      </c>
      <c r="F15" s="10">
        <v>162572234</v>
      </c>
      <c r="G15" s="10" t="s">
        <v>216</v>
      </c>
      <c r="H15" s="10" t="s">
        <v>217</v>
      </c>
      <c r="I15" s="10">
        <v>2132</v>
      </c>
      <c r="J15" s="10">
        <v>1541854092</v>
      </c>
      <c r="K15" s="10">
        <f t="shared" si="0"/>
        <v>1</v>
      </c>
      <c r="L15" s="10">
        <f t="shared" si="1"/>
        <v>1</v>
      </c>
      <c r="M15" s="10">
        <f t="shared" si="2"/>
        <v>2132</v>
      </c>
      <c r="N15" s="10">
        <f t="shared" si="3"/>
        <v>162572234</v>
      </c>
      <c r="O15" s="10">
        <f t="shared" si="4"/>
        <v>76253.393058161353</v>
      </c>
      <c r="P15" s="10" t="str">
        <f t="shared" si="5"/>
        <v/>
      </c>
      <c r="Q15" s="10">
        <f t="shared" si="6"/>
        <v>76253.393058161353</v>
      </c>
      <c r="R15" s="10" t="str">
        <f t="shared" si="7"/>
        <v/>
      </c>
      <c r="S15" s="10" t="str">
        <f t="shared" si="8"/>
        <v/>
      </c>
      <c r="T15" s="17" t="s">
        <v>64</v>
      </c>
      <c r="U15" s="17" t="s">
        <v>64</v>
      </c>
      <c r="V15" s="17">
        <v>87157137</v>
      </c>
      <c r="W15" s="17">
        <v>2819</v>
      </c>
      <c r="X15" s="17">
        <v>87157137</v>
      </c>
      <c r="Y15" s="17" t="s">
        <v>412</v>
      </c>
      <c r="Z15" s="17" t="s">
        <v>413</v>
      </c>
      <c r="AA15" s="17">
        <v>2819</v>
      </c>
      <c r="AB15" s="17">
        <v>1544670625</v>
      </c>
      <c r="AC15" s="17">
        <f t="shared" si="9"/>
        <v>1</v>
      </c>
      <c r="AD15" s="17">
        <f t="shared" si="10"/>
        <v>1</v>
      </c>
      <c r="AE15" s="32">
        <f t="shared" si="11"/>
        <v>2819</v>
      </c>
      <c r="AF15" s="32">
        <f t="shared" si="12"/>
        <v>87157137</v>
      </c>
      <c r="AG15" s="32">
        <f t="shared" si="13"/>
        <v>30917.74991131607</v>
      </c>
      <c r="AH15" s="32" t="str">
        <f t="shared" si="14"/>
        <v/>
      </c>
      <c r="AI15" s="32">
        <f t="shared" si="15"/>
        <v>30917.74991131607</v>
      </c>
      <c r="AJ15" s="32" t="str">
        <f t="shared" si="16"/>
        <v/>
      </c>
      <c r="AK15" s="32" t="str">
        <f t="shared" si="17"/>
        <v/>
      </c>
      <c r="AL15" s="24" t="s">
        <v>585</v>
      </c>
      <c r="AM15" s="24" t="s">
        <v>64</v>
      </c>
      <c r="AN15" s="24">
        <v>13140266</v>
      </c>
      <c r="AO15" s="24">
        <v>16417</v>
      </c>
      <c r="AP15" s="24">
        <v>14858174</v>
      </c>
      <c r="AQ15" s="24" t="s">
        <v>412</v>
      </c>
      <c r="AR15" s="24" t="s">
        <v>591</v>
      </c>
      <c r="AS15" s="24">
        <v>29936</v>
      </c>
      <c r="AT15" s="24">
        <v>1544565796</v>
      </c>
      <c r="AU15" s="24">
        <f t="shared" si="18"/>
        <v>0</v>
      </c>
      <c r="AV15" s="24">
        <f t="shared" si="19"/>
        <v>1</v>
      </c>
      <c r="AW15" s="24" t="str">
        <f t="shared" si="20"/>
        <v/>
      </c>
      <c r="AX15" s="24" t="str">
        <f t="shared" si="21"/>
        <v/>
      </c>
      <c r="AY15" s="24" t="str">
        <f t="shared" si="22"/>
        <v/>
      </c>
      <c r="AZ15" s="24">
        <f t="shared" si="23"/>
        <v>496.33130678781401</v>
      </c>
      <c r="BA15" s="24">
        <f t="shared" si="24"/>
        <v>800.4060425169032</v>
      </c>
      <c r="BB15" s="24">
        <f t="shared" si="25"/>
        <v>127.07360011835195</v>
      </c>
      <c r="BC15" s="24">
        <f t="shared" si="26"/>
        <v>13519</v>
      </c>
      <c r="BD15" s="31" t="s">
        <v>64</v>
      </c>
      <c r="BE15" s="31" t="s">
        <v>64</v>
      </c>
      <c r="BF15" s="31">
        <v>101708267</v>
      </c>
      <c r="BG15" s="31">
        <v>1250</v>
      </c>
      <c r="BH15" s="31">
        <v>101708267</v>
      </c>
      <c r="BI15" s="31" t="s">
        <v>815</v>
      </c>
      <c r="BJ15" s="31" t="s">
        <v>816</v>
      </c>
      <c r="BK15" s="31">
        <v>1250</v>
      </c>
      <c r="BL15" s="31">
        <v>1544521299</v>
      </c>
      <c r="BM15" s="31">
        <f t="shared" si="27"/>
        <v>1</v>
      </c>
      <c r="BN15" s="31">
        <f t="shared" si="28"/>
        <v>1</v>
      </c>
      <c r="BO15" s="31">
        <f t="shared" si="29"/>
        <v>1250</v>
      </c>
      <c r="BP15" s="31">
        <f t="shared" si="30"/>
        <v>101708267</v>
      </c>
      <c r="BQ15" s="31">
        <f t="shared" si="31"/>
        <v>81366.613599999997</v>
      </c>
      <c r="BR15" s="31" t="str">
        <f t="shared" si="32"/>
        <v/>
      </c>
      <c r="BS15" s="31">
        <f t="shared" si="33"/>
        <v>81366.613599999997</v>
      </c>
      <c r="BT15" s="31" t="str">
        <f t="shared" si="34"/>
        <v/>
      </c>
      <c r="BU15" s="31" t="str">
        <f t="shared" si="35"/>
        <v/>
      </c>
      <c r="BV15" s="45" t="s">
        <v>2283</v>
      </c>
      <c r="BW15" s="45" t="s">
        <v>64</v>
      </c>
      <c r="BX15" s="45">
        <v>47169334</v>
      </c>
      <c r="BY15" s="45">
        <v>12809</v>
      </c>
      <c r="BZ15" s="45">
        <v>47480738</v>
      </c>
      <c r="CA15" s="45" t="s">
        <v>140</v>
      </c>
      <c r="CB15" s="45" t="s">
        <v>2284</v>
      </c>
      <c r="CC15" s="45">
        <v>32976</v>
      </c>
      <c r="CD15" s="45">
        <v>1544034845</v>
      </c>
      <c r="CE15" s="45">
        <f t="shared" si="36"/>
        <v>0</v>
      </c>
      <c r="CF15" s="45">
        <f t="shared" si="37"/>
        <v>1</v>
      </c>
      <c r="CG15" s="45" t="str">
        <f t="shared" si="38"/>
        <v/>
      </c>
      <c r="CH15" s="45" t="str">
        <f t="shared" si="39"/>
        <v/>
      </c>
      <c r="CI15" s="45" t="str">
        <f t="shared" si="40"/>
        <v/>
      </c>
      <c r="CJ15" s="45">
        <f t="shared" si="41"/>
        <v>1439.8574114507521</v>
      </c>
      <c r="CK15" s="45">
        <f t="shared" si="42"/>
        <v>3682.5149504254819</v>
      </c>
      <c r="CL15" s="45">
        <f t="shared" si="43"/>
        <v>15.441265433629196</v>
      </c>
      <c r="CM15" s="45">
        <f t="shared" si="44"/>
        <v>20167</v>
      </c>
    </row>
    <row r="16" spans="1:91" x14ac:dyDescent="0.3">
      <c r="A16" s="1"/>
      <c r="B16" s="10" t="s">
        <v>64</v>
      </c>
      <c r="C16" s="10" t="s">
        <v>64</v>
      </c>
      <c r="D16" s="10">
        <v>186821849</v>
      </c>
      <c r="E16" s="10">
        <v>2462</v>
      </c>
      <c r="F16" s="10">
        <v>186821849</v>
      </c>
      <c r="G16" s="10" t="s">
        <v>218</v>
      </c>
      <c r="H16" s="10" t="s">
        <v>219</v>
      </c>
      <c r="I16" s="10">
        <v>2462</v>
      </c>
      <c r="J16" s="10">
        <v>1541856227</v>
      </c>
      <c r="K16" s="10">
        <f t="shared" si="0"/>
        <v>1</v>
      </c>
      <c r="L16" s="10">
        <f t="shared" si="1"/>
        <v>1</v>
      </c>
      <c r="M16" s="10">
        <f t="shared" si="2"/>
        <v>2462</v>
      </c>
      <c r="N16" s="10">
        <f t="shared" si="3"/>
        <v>186821849</v>
      </c>
      <c r="O16" s="10">
        <f t="shared" si="4"/>
        <v>75882.148253452484</v>
      </c>
      <c r="P16" s="10" t="str">
        <f t="shared" si="5"/>
        <v/>
      </c>
      <c r="Q16" s="10">
        <f t="shared" si="6"/>
        <v>75882.148253452484</v>
      </c>
      <c r="R16" s="10" t="str">
        <f t="shared" si="7"/>
        <v/>
      </c>
      <c r="S16" s="10" t="str">
        <f t="shared" si="8"/>
        <v/>
      </c>
      <c r="T16" s="17" t="s">
        <v>64</v>
      </c>
      <c r="U16" s="17" t="s">
        <v>64</v>
      </c>
      <c r="V16" s="17">
        <v>11462987</v>
      </c>
      <c r="W16" s="17">
        <v>1529</v>
      </c>
      <c r="X16" s="17">
        <v>11462987</v>
      </c>
      <c r="Y16" s="17" t="s">
        <v>414</v>
      </c>
      <c r="Z16" s="17" t="s">
        <v>415</v>
      </c>
      <c r="AA16" s="17">
        <v>1529</v>
      </c>
      <c r="AB16" s="17">
        <v>1544671861</v>
      </c>
      <c r="AC16" s="17">
        <f t="shared" si="9"/>
        <v>1</v>
      </c>
      <c r="AD16" s="17">
        <f t="shared" si="10"/>
        <v>1</v>
      </c>
      <c r="AE16" s="32">
        <f t="shared" si="11"/>
        <v>1529</v>
      </c>
      <c r="AF16" s="32">
        <f t="shared" si="12"/>
        <v>11462987</v>
      </c>
      <c r="AG16" s="32">
        <f t="shared" si="13"/>
        <v>7497.0483976455198</v>
      </c>
      <c r="AH16" s="32" t="str">
        <f t="shared" si="14"/>
        <v/>
      </c>
      <c r="AI16" s="32">
        <f t="shared" si="15"/>
        <v>7497.0483976455198</v>
      </c>
      <c r="AJ16" s="32" t="str">
        <f t="shared" si="16"/>
        <v/>
      </c>
      <c r="AK16" s="32" t="str">
        <f t="shared" si="17"/>
        <v/>
      </c>
      <c r="AL16" s="24" t="s">
        <v>64</v>
      </c>
      <c r="AM16" s="24" t="s">
        <v>64</v>
      </c>
      <c r="AN16" s="24">
        <v>7763767</v>
      </c>
      <c r="AO16" s="24">
        <v>26970</v>
      </c>
      <c r="AP16" s="24">
        <v>7763767</v>
      </c>
      <c r="AQ16" s="24" t="s">
        <v>134</v>
      </c>
      <c r="AR16" s="24" t="s">
        <v>592</v>
      </c>
      <c r="AS16" s="24">
        <v>26970</v>
      </c>
      <c r="AT16" s="24">
        <v>1544565846</v>
      </c>
      <c r="AU16" s="24">
        <f t="shared" si="18"/>
        <v>1</v>
      </c>
      <c r="AV16" s="24">
        <f t="shared" si="19"/>
        <v>1</v>
      </c>
      <c r="AW16" s="24">
        <f t="shared" si="20"/>
        <v>26970</v>
      </c>
      <c r="AX16" s="24">
        <f t="shared" si="21"/>
        <v>7763767</v>
      </c>
      <c r="AY16" s="24">
        <f t="shared" si="22"/>
        <v>287.8667779013719</v>
      </c>
      <c r="AZ16" s="24" t="str">
        <f t="shared" si="23"/>
        <v/>
      </c>
      <c r="BA16" s="24">
        <f t="shared" si="24"/>
        <v>287.8667779013719</v>
      </c>
      <c r="BB16" s="24" t="str">
        <f t="shared" si="25"/>
        <v/>
      </c>
      <c r="BC16" s="24" t="str">
        <f t="shared" si="26"/>
        <v/>
      </c>
      <c r="BD16" s="31" t="s">
        <v>64</v>
      </c>
      <c r="BE16" s="31" t="s">
        <v>64</v>
      </c>
      <c r="BF16" s="31">
        <v>100797484</v>
      </c>
      <c r="BG16" s="31">
        <v>1211</v>
      </c>
      <c r="BH16" s="31">
        <v>100797484</v>
      </c>
      <c r="BI16" s="31" t="s">
        <v>815</v>
      </c>
      <c r="BJ16" s="31" t="s">
        <v>817</v>
      </c>
      <c r="BK16" s="31">
        <v>1211</v>
      </c>
      <c r="BL16" s="31">
        <v>1544521307</v>
      </c>
      <c r="BM16" s="31">
        <f t="shared" si="27"/>
        <v>1</v>
      </c>
      <c r="BN16" s="31">
        <f t="shared" si="28"/>
        <v>1</v>
      </c>
      <c r="BO16" s="31">
        <f t="shared" si="29"/>
        <v>1211</v>
      </c>
      <c r="BP16" s="31">
        <f t="shared" si="30"/>
        <v>100797484</v>
      </c>
      <c r="BQ16" s="31">
        <f t="shared" si="31"/>
        <v>83234.916597853007</v>
      </c>
      <c r="BR16" s="31" t="str">
        <f t="shared" si="32"/>
        <v/>
      </c>
      <c r="BS16" s="31">
        <f t="shared" si="33"/>
        <v>83234.916597853007</v>
      </c>
      <c r="BT16" s="31" t="str">
        <f t="shared" si="34"/>
        <v/>
      </c>
      <c r="BU16" s="31" t="str">
        <f t="shared" si="35"/>
        <v/>
      </c>
      <c r="BV16" s="45" t="s">
        <v>2285</v>
      </c>
      <c r="BW16" s="45" t="s">
        <v>64</v>
      </c>
      <c r="BX16" s="45">
        <v>45465359</v>
      </c>
      <c r="BY16" s="45">
        <v>16800</v>
      </c>
      <c r="BZ16" s="45">
        <v>45650609</v>
      </c>
      <c r="CA16" s="45" t="s">
        <v>235</v>
      </c>
      <c r="CB16" s="45" t="s">
        <v>2286</v>
      </c>
      <c r="CC16" s="45">
        <v>30680</v>
      </c>
      <c r="CD16" s="45">
        <v>1544037317</v>
      </c>
      <c r="CE16" s="45">
        <f t="shared" si="36"/>
        <v>0</v>
      </c>
      <c r="CF16" s="45">
        <f t="shared" si="37"/>
        <v>1</v>
      </c>
      <c r="CG16" s="45" t="str">
        <f t="shared" si="38"/>
        <v/>
      </c>
      <c r="CH16" s="45" t="str">
        <f t="shared" si="39"/>
        <v/>
      </c>
      <c r="CI16" s="45" t="str">
        <f t="shared" si="40"/>
        <v/>
      </c>
      <c r="CJ16" s="45">
        <f t="shared" si="41"/>
        <v>1487.9598761408083</v>
      </c>
      <c r="CK16" s="45">
        <f t="shared" si="42"/>
        <v>2706.2713690476189</v>
      </c>
      <c r="CL16" s="45">
        <f t="shared" si="43"/>
        <v>13.346541786743515</v>
      </c>
      <c r="CM16" s="45">
        <f t="shared" si="44"/>
        <v>13880</v>
      </c>
    </row>
    <row r="17" spans="1:91" x14ac:dyDescent="0.3">
      <c r="A17" s="1"/>
      <c r="B17" s="10" t="s">
        <v>64</v>
      </c>
      <c r="C17" s="10" t="s">
        <v>64</v>
      </c>
      <c r="D17" s="10">
        <v>431893914</v>
      </c>
      <c r="E17" s="10">
        <v>4576</v>
      </c>
      <c r="F17" s="10">
        <v>431893914</v>
      </c>
      <c r="G17" s="10" t="s">
        <v>128</v>
      </c>
      <c r="H17" s="10" t="s">
        <v>220</v>
      </c>
      <c r="I17" s="10">
        <v>4576</v>
      </c>
      <c r="J17" s="10">
        <v>1541858398</v>
      </c>
      <c r="K17" s="10">
        <f t="shared" si="0"/>
        <v>1</v>
      </c>
      <c r="L17" s="10">
        <f t="shared" si="1"/>
        <v>1</v>
      </c>
      <c r="M17" s="10">
        <f t="shared" si="2"/>
        <v>4576</v>
      </c>
      <c r="N17" s="10">
        <f t="shared" si="3"/>
        <v>431893914</v>
      </c>
      <c r="O17" s="10">
        <f t="shared" si="4"/>
        <v>94382.411276223778</v>
      </c>
      <c r="P17" s="10" t="str">
        <f t="shared" si="5"/>
        <v/>
      </c>
      <c r="Q17" s="10">
        <f t="shared" si="6"/>
        <v>94382.411276223778</v>
      </c>
      <c r="R17" s="10" t="str">
        <f t="shared" si="7"/>
        <v/>
      </c>
      <c r="S17" s="10" t="str">
        <f t="shared" si="8"/>
        <v/>
      </c>
      <c r="T17" s="17" t="s">
        <v>64</v>
      </c>
      <c r="U17" s="17" t="s">
        <v>64</v>
      </c>
      <c r="V17" s="17">
        <v>11488625</v>
      </c>
      <c r="W17" s="17">
        <v>1639</v>
      </c>
      <c r="X17" s="17">
        <v>11488625</v>
      </c>
      <c r="Y17" s="17" t="s">
        <v>239</v>
      </c>
      <c r="Z17" s="17" t="s">
        <v>416</v>
      </c>
      <c r="AA17" s="17">
        <v>1639</v>
      </c>
      <c r="AB17" s="17">
        <v>1544671972</v>
      </c>
      <c r="AC17" s="17">
        <f t="shared" si="9"/>
        <v>1</v>
      </c>
      <c r="AD17" s="17">
        <f t="shared" si="10"/>
        <v>1</v>
      </c>
      <c r="AE17" s="32">
        <f t="shared" si="11"/>
        <v>1639</v>
      </c>
      <c r="AF17" s="32">
        <f t="shared" si="12"/>
        <v>11488625</v>
      </c>
      <c r="AG17" s="32">
        <f t="shared" si="13"/>
        <v>7009.5332519829162</v>
      </c>
      <c r="AH17" s="32" t="str">
        <f t="shared" si="14"/>
        <v/>
      </c>
      <c r="AI17" s="32">
        <f t="shared" si="15"/>
        <v>7009.5332519829162</v>
      </c>
      <c r="AJ17" s="32" t="str">
        <f t="shared" si="16"/>
        <v/>
      </c>
      <c r="AK17" s="32" t="str">
        <f t="shared" si="17"/>
        <v/>
      </c>
      <c r="AL17" s="24" t="s">
        <v>418</v>
      </c>
      <c r="AM17" s="24" t="s">
        <v>64</v>
      </c>
      <c r="AN17" s="24">
        <v>13448276</v>
      </c>
      <c r="AO17" s="24">
        <v>19202</v>
      </c>
      <c r="AP17" s="24">
        <v>15012935</v>
      </c>
      <c r="AQ17" s="24" t="s">
        <v>593</v>
      </c>
      <c r="AR17" s="24" t="s">
        <v>594</v>
      </c>
      <c r="AS17" s="24">
        <v>29665</v>
      </c>
      <c r="AT17" s="24">
        <v>1544566396</v>
      </c>
      <c r="AU17" s="24">
        <f t="shared" si="18"/>
        <v>0</v>
      </c>
      <c r="AV17" s="24">
        <f t="shared" si="19"/>
        <v>1</v>
      </c>
      <c r="AW17" s="24" t="str">
        <f t="shared" si="20"/>
        <v/>
      </c>
      <c r="AX17" s="24" t="str">
        <f t="shared" si="21"/>
        <v/>
      </c>
      <c r="AY17" s="24" t="str">
        <f t="shared" si="22"/>
        <v/>
      </c>
      <c r="AZ17" s="24">
        <f t="shared" si="23"/>
        <v>506.08242036069441</v>
      </c>
      <c r="BA17" s="24">
        <f t="shared" si="24"/>
        <v>700.35808769919799</v>
      </c>
      <c r="BB17" s="24">
        <f t="shared" si="25"/>
        <v>149.5421007359266</v>
      </c>
      <c r="BC17" s="24">
        <f t="shared" si="26"/>
        <v>10463</v>
      </c>
      <c r="BD17" s="31" t="s">
        <v>64</v>
      </c>
      <c r="BE17" s="31" t="s">
        <v>64</v>
      </c>
      <c r="BF17" s="31">
        <v>101584878</v>
      </c>
      <c r="BG17" s="31">
        <v>1260</v>
      </c>
      <c r="BH17" s="31">
        <v>101584878</v>
      </c>
      <c r="BI17" s="31" t="s">
        <v>140</v>
      </c>
      <c r="BJ17" s="31" t="s">
        <v>818</v>
      </c>
      <c r="BK17" s="31">
        <v>1260</v>
      </c>
      <c r="BL17" s="31">
        <v>1544521315</v>
      </c>
      <c r="BM17" s="31">
        <f t="shared" si="27"/>
        <v>1</v>
      </c>
      <c r="BN17" s="31">
        <f t="shared" si="28"/>
        <v>1</v>
      </c>
      <c r="BO17" s="31">
        <f t="shared" si="29"/>
        <v>1260</v>
      </c>
      <c r="BP17" s="31">
        <f t="shared" si="30"/>
        <v>101584878</v>
      </c>
      <c r="BQ17" s="31">
        <f t="shared" si="31"/>
        <v>80622.919047619042</v>
      </c>
      <c r="BR17" s="31" t="str">
        <f t="shared" si="32"/>
        <v/>
      </c>
      <c r="BS17" s="31">
        <f t="shared" si="33"/>
        <v>80622.919047619042</v>
      </c>
      <c r="BT17" s="31" t="str">
        <f t="shared" si="34"/>
        <v/>
      </c>
      <c r="BU17" s="31" t="str">
        <f t="shared" si="35"/>
        <v/>
      </c>
      <c r="BV17" s="45" t="s">
        <v>2287</v>
      </c>
      <c r="BW17" s="45" t="s">
        <v>64</v>
      </c>
      <c r="BX17" s="45">
        <v>31334285</v>
      </c>
      <c r="BY17" s="45">
        <v>27090</v>
      </c>
      <c r="BZ17" s="45">
        <v>31368584</v>
      </c>
      <c r="CA17" s="45" t="s">
        <v>2288</v>
      </c>
      <c r="CB17" s="45" t="s">
        <v>2289</v>
      </c>
      <c r="CC17" s="45">
        <v>29448</v>
      </c>
      <c r="CD17" s="45">
        <v>1544038610</v>
      </c>
      <c r="CE17" s="45">
        <f t="shared" si="36"/>
        <v>0</v>
      </c>
      <c r="CF17" s="45">
        <f t="shared" si="37"/>
        <v>1</v>
      </c>
      <c r="CG17" s="45" t="str">
        <f t="shared" si="38"/>
        <v/>
      </c>
      <c r="CH17" s="45" t="str">
        <f t="shared" si="39"/>
        <v/>
      </c>
      <c r="CI17" s="45" t="str">
        <f t="shared" si="40"/>
        <v/>
      </c>
      <c r="CJ17" s="45">
        <f t="shared" si="41"/>
        <v>1065.2195055691388</v>
      </c>
      <c r="CK17" s="45">
        <f t="shared" si="42"/>
        <v>1156.6734957548911</v>
      </c>
      <c r="CL17" s="45">
        <f t="shared" si="43"/>
        <v>14.545801526717558</v>
      </c>
      <c r="CM17" s="45">
        <f t="shared" si="44"/>
        <v>2358</v>
      </c>
    </row>
    <row r="18" spans="1:91" x14ac:dyDescent="0.3">
      <c r="A18" s="1"/>
      <c r="B18" s="10" t="s">
        <v>64</v>
      </c>
      <c r="C18" s="10" t="s">
        <v>64</v>
      </c>
      <c r="D18" s="10">
        <v>575809803</v>
      </c>
      <c r="E18" s="10">
        <v>5619</v>
      </c>
      <c r="F18" s="10">
        <v>575809803</v>
      </c>
      <c r="G18" s="10" t="s">
        <v>114</v>
      </c>
      <c r="H18" s="10" t="s">
        <v>221</v>
      </c>
      <c r="I18" s="10">
        <v>5619</v>
      </c>
      <c r="J18" s="10">
        <v>1541858658</v>
      </c>
      <c r="K18" s="10">
        <f t="shared" si="0"/>
        <v>1</v>
      </c>
      <c r="L18" s="10">
        <f t="shared" si="1"/>
        <v>1</v>
      </c>
      <c r="M18" s="10">
        <f t="shared" si="2"/>
        <v>5619</v>
      </c>
      <c r="N18" s="10">
        <f t="shared" si="3"/>
        <v>575809803</v>
      </c>
      <c r="O18" s="10">
        <f t="shared" si="4"/>
        <v>102475.49439402029</v>
      </c>
      <c r="P18" s="10" t="str">
        <f t="shared" si="5"/>
        <v/>
      </c>
      <c r="Q18" s="10">
        <f t="shared" si="6"/>
        <v>102475.49439402029</v>
      </c>
      <c r="R18" s="10" t="str">
        <f t="shared" si="7"/>
        <v/>
      </c>
      <c r="S18" s="10" t="str">
        <f t="shared" si="8"/>
        <v/>
      </c>
      <c r="T18" s="17" t="s">
        <v>64</v>
      </c>
      <c r="U18" s="17" t="s">
        <v>64</v>
      </c>
      <c r="V18" s="17">
        <v>11385373</v>
      </c>
      <c r="W18" s="17">
        <v>1564</v>
      </c>
      <c r="X18" s="17">
        <v>11385373</v>
      </c>
      <c r="Y18" s="17" t="s">
        <v>210</v>
      </c>
      <c r="Z18" s="17" t="s">
        <v>417</v>
      </c>
      <c r="AA18" s="17">
        <v>1564</v>
      </c>
      <c r="AB18" s="17">
        <v>1544672103</v>
      </c>
      <c r="AC18" s="17">
        <f t="shared" si="9"/>
        <v>1</v>
      </c>
      <c r="AD18" s="17">
        <f t="shared" si="10"/>
        <v>1</v>
      </c>
      <c r="AE18" s="32">
        <f t="shared" si="11"/>
        <v>1564</v>
      </c>
      <c r="AF18" s="32">
        <f t="shared" si="12"/>
        <v>11385373</v>
      </c>
      <c r="AG18" s="32">
        <f t="shared" si="13"/>
        <v>7279.6502557544754</v>
      </c>
      <c r="AH18" s="32" t="str">
        <f t="shared" si="14"/>
        <v/>
      </c>
      <c r="AI18" s="32">
        <f t="shared" si="15"/>
        <v>7279.6502557544754</v>
      </c>
      <c r="AJ18" s="32" t="str">
        <f t="shared" si="16"/>
        <v/>
      </c>
      <c r="AK18" s="32" t="str">
        <f t="shared" si="17"/>
        <v/>
      </c>
      <c r="AL18" s="24" t="s">
        <v>585</v>
      </c>
      <c r="AM18" s="24" t="s">
        <v>64</v>
      </c>
      <c r="AN18" s="24">
        <v>7112131</v>
      </c>
      <c r="AO18" s="24">
        <v>17249</v>
      </c>
      <c r="AP18" s="24">
        <v>15034387</v>
      </c>
      <c r="AQ18" s="24" t="s">
        <v>123</v>
      </c>
      <c r="AR18" s="24" t="s">
        <v>595</v>
      </c>
      <c r="AS18" s="24">
        <v>29091</v>
      </c>
      <c r="AT18" s="24">
        <v>1544566404</v>
      </c>
      <c r="AU18" s="24">
        <f t="shared" si="18"/>
        <v>0</v>
      </c>
      <c r="AV18" s="24">
        <f t="shared" si="19"/>
        <v>1</v>
      </c>
      <c r="AW18" s="24" t="str">
        <f t="shared" si="20"/>
        <v/>
      </c>
      <c r="AX18" s="24" t="str">
        <f t="shared" si="21"/>
        <v/>
      </c>
      <c r="AY18" s="24" t="str">
        <f t="shared" si="22"/>
        <v/>
      </c>
      <c r="AZ18" s="24">
        <f t="shared" si="23"/>
        <v>516.80543810800589</v>
      </c>
      <c r="BA18" s="24">
        <f t="shared" si="24"/>
        <v>412.32135196243263</v>
      </c>
      <c r="BB18" s="24">
        <f t="shared" si="25"/>
        <v>668.99645330180715</v>
      </c>
      <c r="BC18" s="24">
        <f t="shared" si="26"/>
        <v>11842</v>
      </c>
      <c r="BD18" s="31" t="s">
        <v>64</v>
      </c>
      <c r="BE18" s="31" t="s">
        <v>64</v>
      </c>
      <c r="BF18" s="31">
        <v>106115399</v>
      </c>
      <c r="BG18" s="31">
        <v>1331</v>
      </c>
      <c r="BH18" s="31">
        <v>106115399</v>
      </c>
      <c r="BI18" s="31" t="s">
        <v>222</v>
      </c>
      <c r="BJ18" s="31" t="s">
        <v>819</v>
      </c>
      <c r="BK18" s="31">
        <v>1331</v>
      </c>
      <c r="BL18" s="31">
        <v>1544521335</v>
      </c>
      <c r="BM18" s="31">
        <f t="shared" si="27"/>
        <v>1</v>
      </c>
      <c r="BN18" s="31">
        <f t="shared" si="28"/>
        <v>1</v>
      </c>
      <c r="BO18" s="31">
        <f t="shared" si="29"/>
        <v>1331</v>
      </c>
      <c r="BP18" s="31">
        <f t="shared" si="30"/>
        <v>106115399</v>
      </c>
      <c r="BQ18" s="31">
        <f t="shared" si="31"/>
        <v>79726.069872276479</v>
      </c>
      <c r="BR18" s="31" t="str">
        <f t="shared" si="32"/>
        <v/>
      </c>
      <c r="BS18" s="31">
        <f t="shared" si="33"/>
        <v>79726.069872276479</v>
      </c>
      <c r="BT18" s="31" t="str">
        <f t="shared" si="34"/>
        <v/>
      </c>
      <c r="BU18" s="31" t="str">
        <f t="shared" si="35"/>
        <v/>
      </c>
      <c r="BV18" s="45" t="s">
        <v>64</v>
      </c>
      <c r="BW18" s="45" t="s">
        <v>64</v>
      </c>
      <c r="BX18" s="45">
        <v>101061352</v>
      </c>
      <c r="BY18" s="45">
        <v>9659</v>
      </c>
      <c r="BZ18" s="45">
        <v>101061352</v>
      </c>
      <c r="CA18" s="45" t="s">
        <v>214</v>
      </c>
      <c r="CB18" s="45" t="s">
        <v>2290</v>
      </c>
      <c r="CC18" s="45">
        <v>9892</v>
      </c>
      <c r="CD18" s="45">
        <v>1544041593</v>
      </c>
      <c r="CE18" s="45">
        <f t="shared" si="36"/>
        <v>1</v>
      </c>
      <c r="CF18" s="45">
        <f t="shared" si="37"/>
        <v>1</v>
      </c>
      <c r="CG18" s="45">
        <f t="shared" si="38"/>
        <v>9659</v>
      </c>
      <c r="CH18" s="45">
        <f t="shared" si="39"/>
        <v>101061352</v>
      </c>
      <c r="CI18" s="45">
        <f t="shared" si="40"/>
        <v>10216.473109583501</v>
      </c>
      <c r="CJ18" s="45" t="str">
        <f t="shared" si="41"/>
        <v/>
      </c>
      <c r="CK18" s="45">
        <f t="shared" si="42"/>
        <v>10462.920799254582</v>
      </c>
      <c r="CL18" s="45" t="str">
        <f t="shared" si="43"/>
        <v/>
      </c>
      <c r="CM18" s="45" t="str">
        <f t="shared" si="44"/>
        <v/>
      </c>
    </row>
    <row r="19" spans="1:91" x14ac:dyDescent="0.3">
      <c r="A19" s="1"/>
      <c r="B19" s="10" t="s">
        <v>64</v>
      </c>
      <c r="C19" s="10" t="s">
        <v>64</v>
      </c>
      <c r="D19" s="10">
        <v>467193707</v>
      </c>
      <c r="E19" s="10">
        <v>4743</v>
      </c>
      <c r="F19" s="10">
        <v>467193707</v>
      </c>
      <c r="G19" s="10" t="s">
        <v>222</v>
      </c>
      <c r="H19" s="10" t="s">
        <v>223</v>
      </c>
      <c r="I19" s="10">
        <v>4743</v>
      </c>
      <c r="J19" s="10">
        <v>1541858691</v>
      </c>
      <c r="K19" s="10">
        <f t="shared" si="0"/>
        <v>1</v>
      </c>
      <c r="L19" s="10">
        <f t="shared" si="1"/>
        <v>1</v>
      </c>
      <c r="M19" s="10">
        <f t="shared" si="2"/>
        <v>4743</v>
      </c>
      <c r="N19" s="10">
        <f t="shared" si="3"/>
        <v>467193707</v>
      </c>
      <c r="O19" s="10">
        <f t="shared" si="4"/>
        <v>98501.730339447604</v>
      </c>
      <c r="P19" s="10" t="str">
        <f t="shared" si="5"/>
        <v/>
      </c>
      <c r="Q19" s="10">
        <f t="shared" si="6"/>
        <v>98501.730339447604</v>
      </c>
      <c r="R19" s="10" t="str">
        <f t="shared" si="7"/>
        <v/>
      </c>
      <c r="S19" s="10" t="str">
        <f t="shared" si="8"/>
        <v/>
      </c>
      <c r="T19" s="17" t="s">
        <v>418</v>
      </c>
      <c r="U19" s="17" t="s">
        <v>64</v>
      </c>
      <c r="V19" s="17">
        <v>11330806</v>
      </c>
      <c r="W19" s="17">
        <v>1563</v>
      </c>
      <c r="X19" s="17">
        <v>691699485</v>
      </c>
      <c r="Y19" s="17" t="s">
        <v>419</v>
      </c>
      <c r="Z19" s="17" t="s">
        <v>420</v>
      </c>
      <c r="AA19" s="17">
        <v>56778</v>
      </c>
      <c r="AB19" s="17">
        <v>1544672322</v>
      </c>
      <c r="AC19" s="17">
        <f t="shared" si="9"/>
        <v>0</v>
      </c>
      <c r="AD19" s="17">
        <f t="shared" si="10"/>
        <v>1</v>
      </c>
      <c r="AE19" s="32" t="str">
        <f t="shared" si="11"/>
        <v/>
      </c>
      <c r="AF19" s="32" t="str">
        <f t="shared" si="12"/>
        <v/>
      </c>
      <c r="AG19" s="32" t="str">
        <f t="shared" si="13"/>
        <v/>
      </c>
      <c r="AH19" s="32">
        <f t="shared" si="14"/>
        <v>12182.526418683292</v>
      </c>
      <c r="AI19" s="32">
        <f t="shared" si="15"/>
        <v>7249.3960332693541</v>
      </c>
      <c r="AJ19" s="32">
        <f t="shared" si="16"/>
        <v>12322.171131033234</v>
      </c>
      <c r="AK19" s="32">
        <f t="shared" si="17"/>
        <v>55215</v>
      </c>
      <c r="AL19" s="24" t="s">
        <v>585</v>
      </c>
      <c r="AM19" s="24" t="s">
        <v>64</v>
      </c>
      <c r="AN19" s="24">
        <v>13431207</v>
      </c>
      <c r="AO19" s="24">
        <v>20724</v>
      </c>
      <c r="AP19" s="24">
        <v>14985028</v>
      </c>
      <c r="AQ19" s="24" t="s">
        <v>116</v>
      </c>
      <c r="AR19" s="24" t="s">
        <v>596</v>
      </c>
      <c r="AS19" s="24">
        <v>31139</v>
      </c>
      <c r="AT19" s="24">
        <v>1544566433</v>
      </c>
      <c r="AU19" s="24">
        <f t="shared" si="18"/>
        <v>0</v>
      </c>
      <c r="AV19" s="24">
        <f t="shared" si="19"/>
        <v>1</v>
      </c>
      <c r="AW19" s="24" t="str">
        <f t="shared" si="20"/>
        <v/>
      </c>
      <c r="AX19" s="24" t="str">
        <f t="shared" si="21"/>
        <v/>
      </c>
      <c r="AY19" s="24" t="str">
        <f t="shared" si="22"/>
        <v/>
      </c>
      <c r="AZ19" s="24">
        <f t="shared" si="23"/>
        <v>481.2302257619063</v>
      </c>
      <c r="BA19" s="24">
        <f t="shared" si="24"/>
        <v>648.09916039374639</v>
      </c>
      <c r="BB19" s="24">
        <f t="shared" si="25"/>
        <v>149.19068650984158</v>
      </c>
      <c r="BC19" s="24">
        <f t="shared" si="26"/>
        <v>10415</v>
      </c>
      <c r="BD19" s="31" t="s">
        <v>64</v>
      </c>
      <c r="BE19" s="31" t="s">
        <v>64</v>
      </c>
      <c r="BF19" s="31">
        <v>95992889</v>
      </c>
      <c r="BG19" s="31">
        <v>1185</v>
      </c>
      <c r="BH19" s="31">
        <v>95992889</v>
      </c>
      <c r="BI19" s="31" t="s">
        <v>123</v>
      </c>
      <c r="BJ19" s="31" t="s">
        <v>820</v>
      </c>
      <c r="BK19" s="31">
        <v>1185</v>
      </c>
      <c r="BL19" s="31">
        <v>1544521343</v>
      </c>
      <c r="BM19" s="31">
        <f t="shared" si="27"/>
        <v>1</v>
      </c>
      <c r="BN19" s="31">
        <f t="shared" si="28"/>
        <v>1</v>
      </c>
      <c r="BO19" s="31">
        <f t="shared" si="29"/>
        <v>1185</v>
      </c>
      <c r="BP19" s="31">
        <f t="shared" si="30"/>
        <v>95992889</v>
      </c>
      <c r="BQ19" s="31">
        <f t="shared" si="31"/>
        <v>81006.657383966245</v>
      </c>
      <c r="BR19" s="31" t="str">
        <f t="shared" si="32"/>
        <v/>
      </c>
      <c r="BS19" s="31">
        <f t="shared" si="33"/>
        <v>81006.657383966245</v>
      </c>
      <c r="BT19" s="31" t="str">
        <f t="shared" si="34"/>
        <v/>
      </c>
      <c r="BU19" s="31" t="str">
        <f t="shared" si="35"/>
        <v/>
      </c>
      <c r="BV19" s="45" t="s">
        <v>64</v>
      </c>
      <c r="BW19" s="45" t="s">
        <v>64</v>
      </c>
      <c r="BX19" s="45">
        <v>104887098</v>
      </c>
      <c r="BY19" s="45">
        <v>8692</v>
      </c>
      <c r="BZ19" s="45">
        <v>104887098</v>
      </c>
      <c r="CA19" s="45" t="s">
        <v>408</v>
      </c>
      <c r="CB19" s="45" t="s">
        <v>2291</v>
      </c>
      <c r="CC19" s="45">
        <v>9015</v>
      </c>
      <c r="CD19" s="45">
        <v>1544044907</v>
      </c>
      <c r="CE19" s="45">
        <f t="shared" si="36"/>
        <v>1</v>
      </c>
      <c r="CF19" s="45">
        <f t="shared" si="37"/>
        <v>1</v>
      </c>
      <c r="CG19" s="45">
        <f t="shared" si="38"/>
        <v>8692</v>
      </c>
      <c r="CH19" s="45">
        <f t="shared" si="39"/>
        <v>104887098</v>
      </c>
      <c r="CI19" s="45">
        <f t="shared" si="40"/>
        <v>11634.73078202995</v>
      </c>
      <c r="CJ19" s="45" t="str">
        <f t="shared" si="41"/>
        <v/>
      </c>
      <c r="CK19" s="45">
        <f t="shared" si="42"/>
        <v>12067.084445467097</v>
      </c>
      <c r="CL19" s="45" t="str">
        <f t="shared" si="43"/>
        <v/>
      </c>
      <c r="CM19" s="45" t="str">
        <f t="shared" si="44"/>
        <v/>
      </c>
    </row>
    <row r="20" spans="1:91" x14ac:dyDescent="0.3">
      <c r="A20" s="1"/>
      <c r="B20" s="10" t="s">
        <v>64</v>
      </c>
      <c r="C20" s="10" t="s">
        <v>64</v>
      </c>
      <c r="D20" s="10">
        <v>167249358</v>
      </c>
      <c r="E20" s="10">
        <v>2139</v>
      </c>
      <c r="F20" s="10">
        <v>167249358</v>
      </c>
      <c r="G20" s="10" t="s">
        <v>145</v>
      </c>
      <c r="H20" s="10" t="s">
        <v>224</v>
      </c>
      <c r="I20" s="10">
        <v>2139</v>
      </c>
      <c r="J20" s="10">
        <v>1541862975</v>
      </c>
      <c r="K20" s="10">
        <f t="shared" si="0"/>
        <v>1</v>
      </c>
      <c r="L20" s="10">
        <f t="shared" si="1"/>
        <v>1</v>
      </c>
      <c r="M20" s="10">
        <f t="shared" si="2"/>
        <v>2139</v>
      </c>
      <c r="N20" s="10">
        <f t="shared" si="3"/>
        <v>167249358</v>
      </c>
      <c r="O20" s="10">
        <f t="shared" si="4"/>
        <v>78190.443197755958</v>
      </c>
      <c r="P20" s="10" t="str">
        <f t="shared" si="5"/>
        <v/>
      </c>
      <c r="Q20" s="10">
        <f t="shared" si="6"/>
        <v>78190.443197755958</v>
      </c>
      <c r="R20" s="10" t="str">
        <f t="shared" si="7"/>
        <v/>
      </c>
      <c r="S20" s="10" t="str">
        <f t="shared" si="8"/>
        <v/>
      </c>
      <c r="T20" s="17" t="s">
        <v>64</v>
      </c>
      <c r="U20" s="17" t="s">
        <v>64</v>
      </c>
      <c r="V20" s="17">
        <v>87165976</v>
      </c>
      <c r="W20" s="17">
        <v>2945</v>
      </c>
      <c r="X20" s="17">
        <v>87165976</v>
      </c>
      <c r="Y20" s="17" t="s">
        <v>207</v>
      </c>
      <c r="Z20" s="17" t="s">
        <v>421</v>
      </c>
      <c r="AA20" s="17">
        <v>2946</v>
      </c>
      <c r="AB20" s="17">
        <v>1544673393</v>
      </c>
      <c r="AC20" s="17">
        <f t="shared" si="9"/>
        <v>1</v>
      </c>
      <c r="AD20" s="17">
        <f t="shared" si="10"/>
        <v>1</v>
      </c>
      <c r="AE20" s="32">
        <f t="shared" si="11"/>
        <v>2945</v>
      </c>
      <c r="AF20" s="32">
        <f t="shared" si="12"/>
        <v>87165976</v>
      </c>
      <c r="AG20" s="32">
        <f t="shared" si="13"/>
        <v>29587.907671418874</v>
      </c>
      <c r="AH20" s="32" t="str">
        <f t="shared" si="14"/>
        <v/>
      </c>
      <c r="AI20" s="32">
        <f t="shared" si="15"/>
        <v>29597.954499151103</v>
      </c>
      <c r="AJ20" s="32" t="str">
        <f t="shared" si="16"/>
        <v/>
      </c>
      <c r="AK20" s="32" t="str">
        <f t="shared" si="17"/>
        <v/>
      </c>
      <c r="AL20" s="24" t="s">
        <v>585</v>
      </c>
      <c r="AM20" s="24" t="s">
        <v>64</v>
      </c>
      <c r="AN20" s="24">
        <v>6829486</v>
      </c>
      <c r="AO20" s="24">
        <v>13069</v>
      </c>
      <c r="AP20" s="24">
        <v>14881050</v>
      </c>
      <c r="AQ20" s="24" t="s">
        <v>123</v>
      </c>
      <c r="AR20" s="24" t="s">
        <v>597</v>
      </c>
      <c r="AS20" s="24">
        <v>29203</v>
      </c>
      <c r="AT20" s="24">
        <v>1544566742</v>
      </c>
      <c r="AU20" s="24">
        <f t="shared" si="18"/>
        <v>0</v>
      </c>
      <c r="AV20" s="24">
        <f t="shared" si="19"/>
        <v>1</v>
      </c>
      <c r="AW20" s="24" t="str">
        <f t="shared" si="20"/>
        <v/>
      </c>
      <c r="AX20" s="24" t="str">
        <f t="shared" si="21"/>
        <v/>
      </c>
      <c r="AY20" s="24" t="str">
        <f t="shared" si="22"/>
        <v/>
      </c>
      <c r="AZ20" s="24">
        <f t="shared" si="23"/>
        <v>509.57264664589252</v>
      </c>
      <c r="BA20" s="24">
        <f t="shared" si="24"/>
        <v>522.57142857142856</v>
      </c>
      <c r="BB20" s="24">
        <f t="shared" si="25"/>
        <v>499.04326267509606</v>
      </c>
      <c r="BC20" s="24">
        <f t="shared" si="26"/>
        <v>16134</v>
      </c>
      <c r="BD20" s="31" t="s">
        <v>64</v>
      </c>
      <c r="BE20" s="31" t="s">
        <v>64</v>
      </c>
      <c r="BF20" s="31">
        <v>101433918</v>
      </c>
      <c r="BG20" s="31">
        <v>1231</v>
      </c>
      <c r="BH20" s="31">
        <v>101433918</v>
      </c>
      <c r="BI20" s="31" t="s">
        <v>116</v>
      </c>
      <c r="BJ20" s="31" t="s">
        <v>821</v>
      </c>
      <c r="BK20" s="31">
        <v>1231</v>
      </c>
      <c r="BL20" s="31">
        <v>1544522466</v>
      </c>
      <c r="BM20" s="31">
        <f t="shared" si="27"/>
        <v>1</v>
      </c>
      <c r="BN20" s="31">
        <f t="shared" si="28"/>
        <v>1</v>
      </c>
      <c r="BO20" s="31">
        <f t="shared" si="29"/>
        <v>1231</v>
      </c>
      <c r="BP20" s="31">
        <f t="shared" si="30"/>
        <v>101433918</v>
      </c>
      <c r="BQ20" s="31">
        <f t="shared" si="31"/>
        <v>82399.608448415922</v>
      </c>
      <c r="BR20" s="31" t="str">
        <f t="shared" si="32"/>
        <v/>
      </c>
      <c r="BS20" s="31">
        <f t="shared" si="33"/>
        <v>82399.608448415922</v>
      </c>
      <c r="BT20" s="31" t="str">
        <f t="shared" si="34"/>
        <v/>
      </c>
      <c r="BU20" s="31" t="str">
        <f t="shared" si="35"/>
        <v/>
      </c>
      <c r="BV20" s="45" t="s">
        <v>2292</v>
      </c>
      <c r="BW20" s="45" t="s">
        <v>64</v>
      </c>
      <c r="BX20" s="45">
        <v>49860344</v>
      </c>
      <c r="BY20" s="45">
        <v>30626</v>
      </c>
      <c r="BZ20" s="45">
        <v>49860344</v>
      </c>
      <c r="CA20" s="45" t="s">
        <v>341</v>
      </c>
      <c r="CB20" s="45" t="s">
        <v>2293</v>
      </c>
      <c r="CC20" s="45">
        <v>32190</v>
      </c>
      <c r="CD20" s="45">
        <v>1544051588</v>
      </c>
      <c r="CE20" s="45">
        <f t="shared" si="36"/>
        <v>0</v>
      </c>
      <c r="CF20" s="45">
        <f t="shared" si="37"/>
        <v>1</v>
      </c>
      <c r="CG20" s="45" t="str">
        <f t="shared" si="38"/>
        <v/>
      </c>
      <c r="CH20" s="45" t="str">
        <f t="shared" si="39"/>
        <v/>
      </c>
      <c r="CI20" s="45" t="str">
        <f t="shared" si="40"/>
        <v/>
      </c>
      <c r="CJ20" s="45">
        <f t="shared" si="41"/>
        <v>1548.9389251320285</v>
      </c>
      <c r="CK20" s="45">
        <f t="shared" si="42"/>
        <v>1628.0397048259649</v>
      </c>
      <c r="CL20" s="45">
        <f t="shared" si="43"/>
        <v>0</v>
      </c>
      <c r="CM20" s="45">
        <f t="shared" si="44"/>
        <v>1564</v>
      </c>
    </row>
    <row r="21" spans="1:91" x14ac:dyDescent="0.3">
      <c r="A21" s="1"/>
      <c r="B21" s="10" t="s">
        <v>64</v>
      </c>
      <c r="C21" s="10" t="s">
        <v>64</v>
      </c>
      <c r="D21" s="10">
        <v>549090701</v>
      </c>
      <c r="E21" s="10">
        <v>5386</v>
      </c>
      <c r="F21" s="10">
        <v>549090701</v>
      </c>
      <c r="G21" s="10" t="s">
        <v>128</v>
      </c>
      <c r="H21" s="10" t="s">
        <v>225</v>
      </c>
      <c r="I21" s="10">
        <v>5386</v>
      </c>
      <c r="J21" s="10">
        <v>1541863435</v>
      </c>
      <c r="K21" s="10">
        <f t="shared" si="0"/>
        <v>1</v>
      </c>
      <c r="L21" s="10">
        <f t="shared" si="1"/>
        <v>1</v>
      </c>
      <c r="M21" s="10">
        <f t="shared" si="2"/>
        <v>5386</v>
      </c>
      <c r="N21" s="10">
        <f t="shared" si="3"/>
        <v>549090701</v>
      </c>
      <c r="O21" s="10">
        <f t="shared" si="4"/>
        <v>101947.77218715187</v>
      </c>
      <c r="P21" s="10" t="str">
        <f t="shared" si="5"/>
        <v/>
      </c>
      <c r="Q21" s="10">
        <f t="shared" si="6"/>
        <v>101947.77218715187</v>
      </c>
      <c r="R21" s="10" t="str">
        <f t="shared" si="7"/>
        <v/>
      </c>
      <c r="S21" s="10" t="str">
        <f t="shared" si="8"/>
        <v/>
      </c>
      <c r="T21" s="17" t="s">
        <v>64</v>
      </c>
      <c r="U21" s="17" t="s">
        <v>64</v>
      </c>
      <c r="V21" s="17">
        <v>11463154</v>
      </c>
      <c r="W21" s="17">
        <v>1758</v>
      </c>
      <c r="X21" s="17">
        <v>11463154</v>
      </c>
      <c r="Y21" s="17" t="s">
        <v>205</v>
      </c>
      <c r="Z21" s="17" t="s">
        <v>422</v>
      </c>
      <c r="AA21" s="17">
        <v>1758</v>
      </c>
      <c r="AB21" s="17">
        <v>1544673446</v>
      </c>
      <c r="AC21" s="17">
        <f t="shared" si="9"/>
        <v>1</v>
      </c>
      <c r="AD21" s="17">
        <f t="shared" si="10"/>
        <v>1</v>
      </c>
      <c r="AE21" s="32">
        <f t="shared" si="11"/>
        <v>1758</v>
      </c>
      <c r="AF21" s="32">
        <f t="shared" si="12"/>
        <v>11463154</v>
      </c>
      <c r="AG21" s="32">
        <f t="shared" si="13"/>
        <v>6520.5654152445959</v>
      </c>
      <c r="AH21" s="32" t="str">
        <f t="shared" si="14"/>
        <v/>
      </c>
      <c r="AI21" s="32">
        <f t="shared" si="15"/>
        <v>6520.5654152445959</v>
      </c>
      <c r="AJ21" s="32" t="str">
        <f t="shared" si="16"/>
        <v/>
      </c>
      <c r="AK21" s="32" t="str">
        <f t="shared" si="17"/>
        <v/>
      </c>
      <c r="AL21" s="24" t="s">
        <v>585</v>
      </c>
      <c r="AM21" s="24" t="s">
        <v>64</v>
      </c>
      <c r="AN21" s="24">
        <v>14225190</v>
      </c>
      <c r="AO21" s="24">
        <v>27201</v>
      </c>
      <c r="AP21" s="24">
        <v>14937296</v>
      </c>
      <c r="AQ21" s="24" t="s">
        <v>216</v>
      </c>
      <c r="AR21" s="24" t="s">
        <v>598</v>
      </c>
      <c r="AS21" s="24">
        <v>29104</v>
      </c>
      <c r="AT21" s="24">
        <v>1544567985</v>
      </c>
      <c r="AU21" s="24">
        <f t="shared" si="18"/>
        <v>0</v>
      </c>
      <c r="AV21" s="24">
        <f t="shared" si="19"/>
        <v>1</v>
      </c>
      <c r="AW21" s="24" t="str">
        <f t="shared" si="20"/>
        <v/>
      </c>
      <c r="AX21" s="24" t="str">
        <f t="shared" si="21"/>
        <v/>
      </c>
      <c r="AY21" s="24" t="str">
        <f t="shared" si="22"/>
        <v/>
      </c>
      <c r="AZ21" s="24">
        <f t="shared" si="23"/>
        <v>513.23859263331497</v>
      </c>
      <c r="BA21" s="24">
        <f t="shared" si="24"/>
        <v>522.96569979044887</v>
      </c>
      <c r="BB21" s="24">
        <f t="shared" si="25"/>
        <v>374.20178665265371</v>
      </c>
      <c r="BC21" s="24">
        <f t="shared" si="26"/>
        <v>1903</v>
      </c>
      <c r="BD21" s="31" t="s">
        <v>64</v>
      </c>
      <c r="BE21" s="31" t="s">
        <v>64</v>
      </c>
      <c r="BF21" s="31">
        <v>102131231</v>
      </c>
      <c r="BG21" s="31">
        <v>1269</v>
      </c>
      <c r="BH21" s="31">
        <v>102131231</v>
      </c>
      <c r="BI21" s="31" t="s">
        <v>751</v>
      </c>
      <c r="BJ21" s="31" t="s">
        <v>822</v>
      </c>
      <c r="BK21" s="31">
        <v>1269</v>
      </c>
      <c r="BL21" s="31">
        <v>1544522519</v>
      </c>
      <c r="BM21" s="31">
        <f t="shared" si="27"/>
        <v>1</v>
      </c>
      <c r="BN21" s="31">
        <f t="shared" si="28"/>
        <v>1</v>
      </c>
      <c r="BO21" s="31">
        <f t="shared" si="29"/>
        <v>1269</v>
      </c>
      <c r="BP21" s="31">
        <f t="shared" si="30"/>
        <v>102131231</v>
      </c>
      <c r="BQ21" s="31">
        <f t="shared" si="31"/>
        <v>80481.663514578409</v>
      </c>
      <c r="BR21" s="31" t="str">
        <f t="shared" si="32"/>
        <v/>
      </c>
      <c r="BS21" s="31">
        <f t="shared" si="33"/>
        <v>80481.663514578409</v>
      </c>
      <c r="BT21" s="31" t="str">
        <f t="shared" si="34"/>
        <v/>
      </c>
      <c r="BU21" s="31" t="str">
        <f t="shared" si="35"/>
        <v/>
      </c>
      <c r="BV21" s="45" t="s">
        <v>64</v>
      </c>
      <c r="BW21" s="45" t="s">
        <v>64</v>
      </c>
      <c r="BX21" s="45">
        <v>94184568</v>
      </c>
      <c r="BY21" s="45">
        <v>13585</v>
      </c>
      <c r="BZ21" s="45">
        <v>94184568</v>
      </c>
      <c r="CA21" s="45" t="s">
        <v>239</v>
      </c>
      <c r="CB21" s="45" t="s">
        <v>2294</v>
      </c>
      <c r="CC21" s="45">
        <v>13904</v>
      </c>
      <c r="CD21" s="45">
        <v>1544053791</v>
      </c>
      <c r="CE21" s="45">
        <f t="shared" si="36"/>
        <v>1</v>
      </c>
      <c r="CF21" s="45">
        <f t="shared" si="37"/>
        <v>1</v>
      </c>
      <c r="CG21" s="45">
        <f t="shared" si="38"/>
        <v>13585</v>
      </c>
      <c r="CH21" s="45">
        <f t="shared" si="39"/>
        <v>94184568</v>
      </c>
      <c r="CI21" s="45">
        <f t="shared" si="40"/>
        <v>6773.9188722669733</v>
      </c>
      <c r="CJ21" s="45" t="str">
        <f t="shared" si="41"/>
        <v/>
      </c>
      <c r="CK21" s="45">
        <f t="shared" si="42"/>
        <v>6932.982554287817</v>
      </c>
      <c r="CL21" s="45" t="str">
        <f t="shared" si="43"/>
        <v/>
      </c>
      <c r="CM21" s="45" t="str">
        <f t="shared" si="44"/>
        <v/>
      </c>
    </row>
    <row r="22" spans="1:91" x14ac:dyDescent="0.3">
      <c r="A22" s="1"/>
      <c r="B22" s="10" t="s">
        <v>64</v>
      </c>
      <c r="C22" s="10" t="s">
        <v>64</v>
      </c>
      <c r="D22" s="10">
        <v>159178880</v>
      </c>
      <c r="E22" s="10">
        <v>2530</v>
      </c>
      <c r="F22" s="10">
        <v>159178880</v>
      </c>
      <c r="G22" s="10" t="s">
        <v>205</v>
      </c>
      <c r="H22" s="10" t="s">
        <v>226</v>
      </c>
      <c r="I22" s="10">
        <v>2530</v>
      </c>
      <c r="J22" s="10">
        <v>1541864280</v>
      </c>
      <c r="K22" s="10">
        <f t="shared" si="0"/>
        <v>1</v>
      </c>
      <c r="L22" s="10">
        <f t="shared" si="1"/>
        <v>1</v>
      </c>
      <c r="M22" s="10">
        <f t="shared" si="2"/>
        <v>2530</v>
      </c>
      <c r="N22" s="10">
        <f t="shared" si="3"/>
        <v>159178880</v>
      </c>
      <c r="O22" s="10">
        <f t="shared" si="4"/>
        <v>62916.553359683792</v>
      </c>
      <c r="P22" s="10" t="str">
        <f t="shared" si="5"/>
        <v/>
      </c>
      <c r="Q22" s="10">
        <f t="shared" si="6"/>
        <v>62916.553359683792</v>
      </c>
      <c r="R22" s="10" t="str">
        <f t="shared" si="7"/>
        <v/>
      </c>
      <c r="S22" s="10" t="str">
        <f t="shared" si="8"/>
        <v/>
      </c>
      <c r="T22" s="17" t="s">
        <v>64</v>
      </c>
      <c r="U22" s="17" t="s">
        <v>64</v>
      </c>
      <c r="V22" s="17">
        <v>11485687</v>
      </c>
      <c r="W22" s="17">
        <v>1710</v>
      </c>
      <c r="X22" s="17">
        <v>11485687</v>
      </c>
      <c r="Y22" s="17" t="s">
        <v>128</v>
      </c>
      <c r="Z22" s="17" t="s">
        <v>423</v>
      </c>
      <c r="AA22" s="17">
        <v>1710</v>
      </c>
      <c r="AB22" s="17">
        <v>1544673614</v>
      </c>
      <c r="AC22" s="17">
        <f t="shared" si="9"/>
        <v>1</v>
      </c>
      <c r="AD22" s="17">
        <f t="shared" si="10"/>
        <v>1</v>
      </c>
      <c r="AE22" s="32">
        <f t="shared" si="11"/>
        <v>1710</v>
      </c>
      <c r="AF22" s="32">
        <f t="shared" si="12"/>
        <v>11485687</v>
      </c>
      <c r="AG22" s="32">
        <f t="shared" si="13"/>
        <v>6716.7760233918125</v>
      </c>
      <c r="AH22" s="32" t="str">
        <f t="shared" si="14"/>
        <v/>
      </c>
      <c r="AI22" s="32">
        <f t="shared" si="15"/>
        <v>6716.7760233918125</v>
      </c>
      <c r="AJ22" s="32" t="str">
        <f t="shared" si="16"/>
        <v/>
      </c>
      <c r="AK22" s="32" t="str">
        <f t="shared" si="17"/>
        <v/>
      </c>
      <c r="AL22" s="24" t="s">
        <v>418</v>
      </c>
      <c r="AM22" s="24" t="s">
        <v>64</v>
      </c>
      <c r="AN22" s="24">
        <v>14075798</v>
      </c>
      <c r="AO22" s="24">
        <v>27497</v>
      </c>
      <c r="AP22" s="24">
        <v>14793090</v>
      </c>
      <c r="AQ22" s="24" t="s">
        <v>599</v>
      </c>
      <c r="AR22" s="24" t="s">
        <v>600</v>
      </c>
      <c r="AS22" s="24">
        <v>30697</v>
      </c>
      <c r="AT22" s="24">
        <v>1544592817</v>
      </c>
      <c r="AU22" s="24">
        <f t="shared" si="18"/>
        <v>0</v>
      </c>
      <c r="AV22" s="24">
        <f t="shared" si="19"/>
        <v>1</v>
      </c>
      <c r="AW22" s="24" t="str">
        <f t="shared" si="20"/>
        <v/>
      </c>
      <c r="AX22" s="24" t="str">
        <f t="shared" si="21"/>
        <v/>
      </c>
      <c r="AY22" s="24" t="str">
        <f t="shared" si="22"/>
        <v/>
      </c>
      <c r="AZ22" s="24">
        <f t="shared" si="23"/>
        <v>481.90670098055182</v>
      </c>
      <c r="BA22" s="24">
        <f t="shared" si="24"/>
        <v>511.90304396843294</v>
      </c>
      <c r="BB22" s="24">
        <f t="shared" si="25"/>
        <v>224.15375</v>
      </c>
      <c r="BC22" s="24">
        <f t="shared" si="26"/>
        <v>3200</v>
      </c>
      <c r="BD22" s="31" t="s">
        <v>64</v>
      </c>
      <c r="BE22" s="31" t="s">
        <v>64</v>
      </c>
      <c r="BF22" s="31">
        <v>96894665</v>
      </c>
      <c r="BG22" s="31">
        <v>1185</v>
      </c>
      <c r="BH22" s="31">
        <v>96894665</v>
      </c>
      <c r="BI22" s="31" t="s">
        <v>114</v>
      </c>
      <c r="BJ22" s="31" t="s">
        <v>823</v>
      </c>
      <c r="BK22" s="31">
        <v>1185</v>
      </c>
      <c r="BL22" s="31">
        <v>1544522530</v>
      </c>
      <c r="BM22" s="31">
        <f t="shared" si="27"/>
        <v>1</v>
      </c>
      <c r="BN22" s="31">
        <f t="shared" si="28"/>
        <v>1</v>
      </c>
      <c r="BO22" s="31">
        <f t="shared" si="29"/>
        <v>1185</v>
      </c>
      <c r="BP22" s="31">
        <f t="shared" si="30"/>
        <v>96894665</v>
      </c>
      <c r="BQ22" s="31">
        <f t="shared" si="31"/>
        <v>81767.649789029529</v>
      </c>
      <c r="BR22" s="31" t="str">
        <f t="shared" si="32"/>
        <v/>
      </c>
      <c r="BS22" s="31">
        <f t="shared" si="33"/>
        <v>81767.649789029529</v>
      </c>
      <c r="BT22" s="31" t="str">
        <f t="shared" si="34"/>
        <v/>
      </c>
      <c r="BU22" s="31" t="str">
        <f t="shared" si="35"/>
        <v/>
      </c>
      <c r="BV22" s="45" t="s">
        <v>2295</v>
      </c>
      <c r="BW22" s="45" t="s">
        <v>64</v>
      </c>
      <c r="BX22" s="45">
        <v>40082000</v>
      </c>
      <c r="BY22" s="45">
        <v>14901</v>
      </c>
      <c r="BZ22" s="45">
        <v>40386107</v>
      </c>
      <c r="CA22" s="45" t="s">
        <v>145</v>
      </c>
      <c r="CB22" s="45" t="s">
        <v>2296</v>
      </c>
      <c r="CC22" s="45">
        <v>31633</v>
      </c>
      <c r="CD22" s="45">
        <v>1544053791</v>
      </c>
      <c r="CE22" s="45">
        <f t="shared" si="36"/>
        <v>0</v>
      </c>
      <c r="CF22" s="45">
        <f t="shared" si="37"/>
        <v>1</v>
      </c>
      <c r="CG22" s="45" t="str">
        <f t="shared" si="38"/>
        <v/>
      </c>
      <c r="CH22" s="45" t="str">
        <f t="shared" si="39"/>
        <v/>
      </c>
      <c r="CI22" s="45" t="str">
        <f t="shared" si="40"/>
        <v/>
      </c>
      <c r="CJ22" s="45">
        <f t="shared" si="41"/>
        <v>1276.7080896532102</v>
      </c>
      <c r="CK22" s="45">
        <f t="shared" si="42"/>
        <v>2689.8865847929669</v>
      </c>
      <c r="CL22" s="45">
        <f t="shared" si="43"/>
        <v>18.175173320583312</v>
      </c>
      <c r="CM22" s="45">
        <f t="shared" si="44"/>
        <v>16732</v>
      </c>
    </row>
    <row r="23" spans="1:91" x14ac:dyDescent="0.3">
      <c r="A23" s="1"/>
      <c r="B23" s="10" t="s">
        <v>64</v>
      </c>
      <c r="C23" s="10" t="s">
        <v>64</v>
      </c>
      <c r="D23" s="10">
        <v>140992377</v>
      </c>
      <c r="E23" s="10">
        <v>2282</v>
      </c>
      <c r="F23" s="10">
        <v>140992377</v>
      </c>
      <c r="G23" s="10" t="s">
        <v>121</v>
      </c>
      <c r="H23" s="10" t="s">
        <v>227</v>
      </c>
      <c r="I23" s="10">
        <v>2282</v>
      </c>
      <c r="J23" s="10">
        <v>1541864345</v>
      </c>
      <c r="K23" s="10">
        <f t="shared" si="0"/>
        <v>1</v>
      </c>
      <c r="L23" s="10">
        <f t="shared" si="1"/>
        <v>1</v>
      </c>
      <c r="M23" s="10">
        <f t="shared" si="2"/>
        <v>2282</v>
      </c>
      <c r="N23" s="10">
        <f t="shared" si="3"/>
        <v>140992377</v>
      </c>
      <c r="O23" s="10">
        <f t="shared" si="4"/>
        <v>61784.56485539001</v>
      </c>
      <c r="P23" s="10" t="str">
        <f t="shared" si="5"/>
        <v/>
      </c>
      <c r="Q23" s="10">
        <f t="shared" si="6"/>
        <v>61784.56485539001</v>
      </c>
      <c r="R23" s="10" t="str">
        <f t="shared" si="7"/>
        <v/>
      </c>
      <c r="S23" s="10" t="str">
        <f t="shared" si="8"/>
        <v/>
      </c>
      <c r="T23" s="17" t="s">
        <v>64</v>
      </c>
      <c r="U23" s="17" t="s">
        <v>64</v>
      </c>
      <c r="V23" s="17">
        <v>11399406</v>
      </c>
      <c r="W23" s="17">
        <v>1708</v>
      </c>
      <c r="X23" s="17">
        <v>11399406</v>
      </c>
      <c r="Y23" s="17" t="s">
        <v>229</v>
      </c>
      <c r="Z23" s="17" t="s">
        <v>424</v>
      </c>
      <c r="AA23" s="17">
        <v>1708</v>
      </c>
      <c r="AB23" s="17">
        <v>1544673667</v>
      </c>
      <c r="AC23" s="17">
        <f t="shared" si="9"/>
        <v>1</v>
      </c>
      <c r="AD23" s="17">
        <f t="shared" si="10"/>
        <v>1</v>
      </c>
      <c r="AE23" s="32">
        <f t="shared" si="11"/>
        <v>1708</v>
      </c>
      <c r="AF23" s="32">
        <f t="shared" si="12"/>
        <v>11399406</v>
      </c>
      <c r="AG23" s="32">
        <f t="shared" si="13"/>
        <v>6674.1252927400465</v>
      </c>
      <c r="AH23" s="32" t="str">
        <f t="shared" si="14"/>
        <v/>
      </c>
      <c r="AI23" s="32">
        <f t="shared" si="15"/>
        <v>6674.1252927400465</v>
      </c>
      <c r="AJ23" s="32" t="str">
        <f t="shared" si="16"/>
        <v/>
      </c>
      <c r="AK23" s="32" t="str">
        <f t="shared" si="17"/>
        <v/>
      </c>
      <c r="AL23" s="24" t="s">
        <v>64</v>
      </c>
      <c r="AM23" s="24" t="s">
        <v>64</v>
      </c>
      <c r="AN23" s="24">
        <v>14372679</v>
      </c>
      <c r="AO23" s="24">
        <v>25283</v>
      </c>
      <c r="AP23" s="24">
        <v>14372679</v>
      </c>
      <c r="AQ23" s="24" t="s">
        <v>601</v>
      </c>
      <c r="AR23" s="24" t="s">
        <v>602</v>
      </c>
      <c r="AS23" s="24">
        <v>25283</v>
      </c>
      <c r="AT23" s="24">
        <v>1544595498</v>
      </c>
      <c r="AU23" s="24">
        <f t="shared" si="18"/>
        <v>1</v>
      </c>
      <c r="AV23" s="24">
        <f t="shared" si="19"/>
        <v>1</v>
      </c>
      <c r="AW23" s="24">
        <f t="shared" si="20"/>
        <v>25283</v>
      </c>
      <c r="AX23" s="24">
        <f t="shared" si="21"/>
        <v>14372679</v>
      </c>
      <c r="AY23" s="24">
        <f t="shared" si="22"/>
        <v>568.47205632243003</v>
      </c>
      <c r="AZ23" s="24" t="str">
        <f t="shared" si="23"/>
        <v/>
      </c>
      <c r="BA23" s="24">
        <f t="shared" si="24"/>
        <v>568.47205632243003</v>
      </c>
      <c r="BB23" s="24" t="str">
        <f t="shared" si="25"/>
        <v/>
      </c>
      <c r="BC23" s="24" t="str">
        <f t="shared" si="26"/>
        <v/>
      </c>
      <c r="BD23" s="31" t="s">
        <v>64</v>
      </c>
      <c r="BE23" s="31" t="s">
        <v>64</v>
      </c>
      <c r="BF23" s="31">
        <v>100939117</v>
      </c>
      <c r="BG23" s="31">
        <v>1278</v>
      </c>
      <c r="BH23" s="31">
        <v>100939117</v>
      </c>
      <c r="BI23" s="31" t="s">
        <v>205</v>
      </c>
      <c r="BJ23" s="31" t="s">
        <v>824</v>
      </c>
      <c r="BK23" s="31">
        <v>1278</v>
      </c>
      <c r="BL23" s="31">
        <v>1544522550</v>
      </c>
      <c r="BM23" s="31">
        <f t="shared" si="27"/>
        <v>1</v>
      </c>
      <c r="BN23" s="31">
        <f t="shared" si="28"/>
        <v>1</v>
      </c>
      <c r="BO23" s="31">
        <f t="shared" si="29"/>
        <v>1278</v>
      </c>
      <c r="BP23" s="31">
        <f t="shared" si="30"/>
        <v>100939117</v>
      </c>
      <c r="BQ23" s="31">
        <f t="shared" si="31"/>
        <v>78982.094679186222</v>
      </c>
      <c r="BR23" s="31" t="str">
        <f t="shared" si="32"/>
        <v/>
      </c>
      <c r="BS23" s="31">
        <f t="shared" si="33"/>
        <v>78982.094679186222</v>
      </c>
      <c r="BT23" s="31" t="str">
        <f t="shared" si="34"/>
        <v/>
      </c>
      <c r="BU23" s="31" t="str">
        <f t="shared" si="35"/>
        <v/>
      </c>
      <c r="BV23" s="45" t="s">
        <v>2297</v>
      </c>
      <c r="BW23" s="45" t="s">
        <v>64</v>
      </c>
      <c r="BX23" s="45">
        <v>37160248</v>
      </c>
      <c r="BY23" s="45">
        <v>20777</v>
      </c>
      <c r="BZ23" s="45">
        <v>37314492</v>
      </c>
      <c r="CA23" s="45" t="s">
        <v>214</v>
      </c>
      <c r="CB23" s="45" t="s">
        <v>2298</v>
      </c>
      <c r="CC23" s="45">
        <v>31113</v>
      </c>
      <c r="CD23" s="45">
        <v>1544053927</v>
      </c>
      <c r="CE23" s="45">
        <f t="shared" si="36"/>
        <v>0</v>
      </c>
      <c r="CF23" s="45">
        <f t="shared" si="37"/>
        <v>1</v>
      </c>
      <c r="CG23" s="45" t="str">
        <f t="shared" si="38"/>
        <v/>
      </c>
      <c r="CH23" s="45" t="str">
        <f t="shared" si="39"/>
        <v/>
      </c>
      <c r="CI23" s="45" t="str">
        <f t="shared" si="40"/>
        <v/>
      </c>
      <c r="CJ23" s="45">
        <f t="shared" si="41"/>
        <v>1199.3215697618359</v>
      </c>
      <c r="CK23" s="45">
        <f t="shared" si="42"/>
        <v>1788.5280839389709</v>
      </c>
      <c r="CL23" s="45">
        <f t="shared" si="43"/>
        <v>14.922987616099071</v>
      </c>
      <c r="CM23" s="45">
        <f t="shared" si="44"/>
        <v>10336</v>
      </c>
    </row>
    <row r="24" spans="1:91" x14ac:dyDescent="0.3">
      <c r="A24" s="1"/>
      <c r="B24" s="10" t="s">
        <v>64</v>
      </c>
      <c r="C24" s="10" t="s">
        <v>64</v>
      </c>
      <c r="D24" s="10">
        <v>757823511</v>
      </c>
      <c r="E24" s="10">
        <v>7126</v>
      </c>
      <c r="F24" s="10">
        <v>757823511</v>
      </c>
      <c r="G24" s="10" t="s">
        <v>140</v>
      </c>
      <c r="H24" s="10" t="s">
        <v>228</v>
      </c>
      <c r="I24" s="10">
        <v>7126</v>
      </c>
      <c r="J24" s="10">
        <v>1541865116</v>
      </c>
      <c r="K24" s="10">
        <f t="shared" si="0"/>
        <v>1</v>
      </c>
      <c r="L24" s="10">
        <f t="shared" si="1"/>
        <v>1</v>
      </c>
      <c r="M24" s="10">
        <f t="shared" si="2"/>
        <v>7126</v>
      </c>
      <c r="N24" s="10">
        <f t="shared" si="3"/>
        <v>757823511</v>
      </c>
      <c r="O24" s="10">
        <f t="shared" si="4"/>
        <v>106346.26873421275</v>
      </c>
      <c r="P24" s="10" t="str">
        <f t="shared" si="5"/>
        <v/>
      </c>
      <c r="Q24" s="10">
        <f t="shared" si="6"/>
        <v>106346.26873421275</v>
      </c>
      <c r="R24" s="10" t="str">
        <f t="shared" si="7"/>
        <v/>
      </c>
      <c r="S24" s="10" t="str">
        <f t="shared" si="8"/>
        <v/>
      </c>
      <c r="T24" s="17" t="s">
        <v>64</v>
      </c>
      <c r="U24" s="17" t="s">
        <v>64</v>
      </c>
      <c r="V24" s="17">
        <v>11284278</v>
      </c>
      <c r="W24" s="17">
        <v>1529</v>
      </c>
      <c r="X24" s="17">
        <v>11284278</v>
      </c>
      <c r="Y24" s="17" t="s">
        <v>143</v>
      </c>
      <c r="Z24" s="17" t="s">
        <v>425</v>
      </c>
      <c r="AA24" s="17">
        <v>1529</v>
      </c>
      <c r="AB24" s="17">
        <v>1544675205</v>
      </c>
      <c r="AC24" s="17">
        <f t="shared" si="9"/>
        <v>1</v>
      </c>
      <c r="AD24" s="17">
        <f t="shared" si="10"/>
        <v>1</v>
      </c>
      <c r="AE24" s="32">
        <f t="shared" si="11"/>
        <v>1529</v>
      </c>
      <c r="AF24" s="32">
        <f t="shared" si="12"/>
        <v>11284278</v>
      </c>
      <c r="AG24" s="32">
        <f t="shared" si="13"/>
        <v>7380.1687377370827</v>
      </c>
      <c r="AH24" s="32" t="str">
        <f t="shared" si="14"/>
        <v/>
      </c>
      <c r="AI24" s="32">
        <f t="shared" si="15"/>
        <v>7380.1687377370827</v>
      </c>
      <c r="AJ24" s="32" t="str">
        <f t="shared" si="16"/>
        <v/>
      </c>
      <c r="AK24" s="32" t="str">
        <f t="shared" si="17"/>
        <v/>
      </c>
      <c r="AL24" s="24" t="s">
        <v>585</v>
      </c>
      <c r="AM24" s="24" t="s">
        <v>64</v>
      </c>
      <c r="AN24" s="24">
        <v>7121351</v>
      </c>
      <c r="AO24" s="24">
        <v>15238</v>
      </c>
      <c r="AP24" s="24">
        <v>15088455</v>
      </c>
      <c r="AQ24" s="24" t="s">
        <v>603</v>
      </c>
      <c r="AR24" s="24" t="s">
        <v>604</v>
      </c>
      <c r="AS24" s="24">
        <v>29566</v>
      </c>
      <c r="AT24" s="24">
        <v>1544595733</v>
      </c>
      <c r="AU24" s="24">
        <f t="shared" si="18"/>
        <v>0</v>
      </c>
      <c r="AV24" s="24">
        <f t="shared" si="19"/>
        <v>1</v>
      </c>
      <c r="AW24" s="24" t="str">
        <f t="shared" si="20"/>
        <v/>
      </c>
      <c r="AX24" s="24" t="str">
        <f t="shared" si="21"/>
        <v/>
      </c>
      <c r="AY24" s="24" t="str">
        <f t="shared" si="22"/>
        <v/>
      </c>
      <c r="AZ24" s="24">
        <f t="shared" si="23"/>
        <v>510.33129270107554</v>
      </c>
      <c r="BA24" s="24">
        <f t="shared" si="24"/>
        <v>467.34158025987665</v>
      </c>
      <c r="BB24" s="24">
        <f t="shared" si="25"/>
        <v>556.05136795086548</v>
      </c>
      <c r="BC24" s="24">
        <f t="shared" si="26"/>
        <v>14328</v>
      </c>
      <c r="BD24" s="31" t="s">
        <v>64</v>
      </c>
      <c r="BE24" s="31" t="s">
        <v>64</v>
      </c>
      <c r="BF24" s="31">
        <v>97122272</v>
      </c>
      <c r="BG24" s="31">
        <v>1221</v>
      </c>
      <c r="BH24" s="31">
        <v>97122272</v>
      </c>
      <c r="BI24" s="31" t="s">
        <v>229</v>
      </c>
      <c r="BJ24" s="31" t="s">
        <v>825</v>
      </c>
      <c r="BK24" s="31">
        <v>1221</v>
      </c>
      <c r="BL24" s="31">
        <v>1544522576</v>
      </c>
      <c r="BM24" s="31">
        <f t="shared" si="27"/>
        <v>1</v>
      </c>
      <c r="BN24" s="31">
        <f t="shared" si="28"/>
        <v>1</v>
      </c>
      <c r="BO24" s="31">
        <f t="shared" si="29"/>
        <v>1221</v>
      </c>
      <c r="BP24" s="31">
        <f t="shared" si="30"/>
        <v>97122272</v>
      </c>
      <c r="BQ24" s="31">
        <f t="shared" si="31"/>
        <v>79543.220311220313</v>
      </c>
      <c r="BR24" s="31" t="str">
        <f t="shared" si="32"/>
        <v/>
      </c>
      <c r="BS24" s="31">
        <f t="shared" si="33"/>
        <v>79543.220311220313</v>
      </c>
      <c r="BT24" s="31" t="str">
        <f t="shared" si="34"/>
        <v/>
      </c>
      <c r="BU24" s="31" t="str">
        <f t="shared" si="35"/>
        <v/>
      </c>
      <c r="BV24" s="45" t="s">
        <v>2299</v>
      </c>
      <c r="BW24" s="45" t="s">
        <v>64</v>
      </c>
      <c r="BX24" s="45">
        <v>33098425</v>
      </c>
      <c r="BY24" s="45">
        <v>16513</v>
      </c>
      <c r="BZ24" s="45">
        <v>33350781</v>
      </c>
      <c r="CA24" s="45" t="s">
        <v>229</v>
      </c>
      <c r="CB24" s="45" t="s">
        <v>2300</v>
      </c>
      <c r="CC24" s="45">
        <v>31252</v>
      </c>
      <c r="CD24" s="45">
        <v>1544067764</v>
      </c>
      <c r="CE24" s="45">
        <f t="shared" si="36"/>
        <v>0</v>
      </c>
      <c r="CF24" s="45">
        <f t="shared" si="37"/>
        <v>1</v>
      </c>
      <c r="CG24" s="45" t="str">
        <f t="shared" si="38"/>
        <v/>
      </c>
      <c r="CH24" s="45" t="str">
        <f t="shared" si="39"/>
        <v/>
      </c>
      <c r="CI24" s="45" t="str">
        <f t="shared" si="40"/>
        <v/>
      </c>
      <c r="CJ24" s="45">
        <f t="shared" si="41"/>
        <v>1067.1566939715858</v>
      </c>
      <c r="CK24" s="45">
        <f t="shared" si="42"/>
        <v>2004.3859383516017</v>
      </c>
      <c r="CL24" s="45">
        <f t="shared" si="43"/>
        <v>17.121650044100686</v>
      </c>
      <c r="CM24" s="45">
        <f t="shared" si="44"/>
        <v>14739</v>
      </c>
    </row>
    <row r="25" spans="1:91" x14ac:dyDescent="0.3">
      <c r="A25" s="1"/>
      <c r="B25" s="10" t="s">
        <v>64</v>
      </c>
      <c r="C25" s="10" t="s">
        <v>64</v>
      </c>
      <c r="D25" s="10">
        <v>551273292</v>
      </c>
      <c r="E25" s="10">
        <v>5412</v>
      </c>
      <c r="F25" s="10">
        <v>551273292</v>
      </c>
      <c r="G25" s="10" t="s">
        <v>229</v>
      </c>
      <c r="H25" s="10" t="s">
        <v>230</v>
      </c>
      <c r="I25" s="10">
        <v>5412</v>
      </c>
      <c r="J25" s="10">
        <v>1541865401</v>
      </c>
      <c r="K25" s="10">
        <f t="shared" si="0"/>
        <v>1</v>
      </c>
      <c r="L25" s="10">
        <f t="shared" si="1"/>
        <v>1</v>
      </c>
      <c r="M25" s="10">
        <f t="shared" si="2"/>
        <v>5412</v>
      </c>
      <c r="N25" s="10">
        <f t="shared" si="3"/>
        <v>551273292</v>
      </c>
      <c r="O25" s="10">
        <f t="shared" si="4"/>
        <v>101861.28824833703</v>
      </c>
      <c r="P25" s="10" t="str">
        <f t="shared" si="5"/>
        <v/>
      </c>
      <c r="Q25" s="10">
        <f t="shared" si="6"/>
        <v>101861.28824833703</v>
      </c>
      <c r="R25" s="10" t="str">
        <f t="shared" si="7"/>
        <v/>
      </c>
      <c r="S25" s="10" t="str">
        <f t="shared" si="8"/>
        <v/>
      </c>
      <c r="T25" s="17" t="s">
        <v>64</v>
      </c>
      <c r="U25" s="17" t="s">
        <v>64</v>
      </c>
      <c r="V25" s="17">
        <v>11260629</v>
      </c>
      <c r="W25" s="17">
        <v>1588</v>
      </c>
      <c r="X25" s="17">
        <v>11260629</v>
      </c>
      <c r="Y25" s="17" t="s">
        <v>145</v>
      </c>
      <c r="Z25" s="17" t="s">
        <v>426</v>
      </c>
      <c r="AA25" s="17">
        <v>1588</v>
      </c>
      <c r="AB25" s="17">
        <v>1544675327</v>
      </c>
      <c r="AC25" s="17">
        <f t="shared" si="9"/>
        <v>1</v>
      </c>
      <c r="AD25" s="17">
        <f t="shared" si="10"/>
        <v>1</v>
      </c>
      <c r="AE25" s="32">
        <f t="shared" si="11"/>
        <v>1588</v>
      </c>
      <c r="AF25" s="32">
        <f t="shared" si="12"/>
        <v>11260629</v>
      </c>
      <c r="AG25" s="32">
        <f t="shared" si="13"/>
        <v>7091.076196473552</v>
      </c>
      <c r="AH25" s="32" t="str">
        <f t="shared" si="14"/>
        <v/>
      </c>
      <c r="AI25" s="32">
        <f t="shared" si="15"/>
        <v>7091.076196473552</v>
      </c>
      <c r="AJ25" s="32" t="str">
        <f t="shared" si="16"/>
        <v/>
      </c>
      <c r="AK25" s="32" t="str">
        <f t="shared" si="17"/>
        <v/>
      </c>
      <c r="AL25" s="24" t="s">
        <v>64</v>
      </c>
      <c r="AM25" s="24" t="s">
        <v>64</v>
      </c>
      <c r="AN25" s="24">
        <v>13181160</v>
      </c>
      <c r="AO25" s="24">
        <v>16572</v>
      </c>
      <c r="AP25" s="24">
        <v>13181160</v>
      </c>
      <c r="AQ25" s="24" t="s">
        <v>128</v>
      </c>
      <c r="AR25" s="24" t="s">
        <v>605</v>
      </c>
      <c r="AS25" s="24">
        <v>16572</v>
      </c>
      <c r="AT25" s="24">
        <v>1544595948</v>
      </c>
      <c r="AU25" s="24">
        <f t="shared" si="18"/>
        <v>1</v>
      </c>
      <c r="AV25" s="24">
        <f t="shared" si="19"/>
        <v>1</v>
      </c>
      <c r="AW25" s="24">
        <f t="shared" si="20"/>
        <v>16572</v>
      </c>
      <c r="AX25" s="24">
        <f t="shared" si="21"/>
        <v>13181160</v>
      </c>
      <c r="AY25" s="24">
        <f t="shared" si="22"/>
        <v>795.38740043446774</v>
      </c>
      <c r="AZ25" s="24" t="str">
        <f t="shared" si="23"/>
        <v/>
      </c>
      <c r="BA25" s="24">
        <f t="shared" si="24"/>
        <v>795.38740043446774</v>
      </c>
      <c r="BB25" s="24" t="str">
        <f t="shared" si="25"/>
        <v/>
      </c>
      <c r="BC25" s="24" t="str">
        <f t="shared" si="26"/>
        <v/>
      </c>
      <c r="BD25" s="31" t="s">
        <v>64</v>
      </c>
      <c r="BE25" s="31" t="s">
        <v>64</v>
      </c>
      <c r="BF25" s="31">
        <v>100532933</v>
      </c>
      <c r="BG25" s="31">
        <v>1220</v>
      </c>
      <c r="BH25" s="31">
        <v>100532933</v>
      </c>
      <c r="BI25" s="31" t="s">
        <v>128</v>
      </c>
      <c r="BJ25" s="31" t="s">
        <v>826</v>
      </c>
      <c r="BK25" s="31">
        <v>1220</v>
      </c>
      <c r="BL25" s="31">
        <v>1544522668</v>
      </c>
      <c r="BM25" s="31">
        <f t="shared" si="27"/>
        <v>1</v>
      </c>
      <c r="BN25" s="31">
        <f t="shared" si="28"/>
        <v>1</v>
      </c>
      <c r="BO25" s="31">
        <f t="shared" si="29"/>
        <v>1220</v>
      </c>
      <c r="BP25" s="31">
        <f t="shared" si="30"/>
        <v>100532933</v>
      </c>
      <c r="BQ25" s="31">
        <f t="shared" si="31"/>
        <v>82404.043442622948</v>
      </c>
      <c r="BR25" s="31" t="str">
        <f t="shared" si="32"/>
        <v/>
      </c>
      <c r="BS25" s="31">
        <f t="shared" si="33"/>
        <v>82404.043442622948</v>
      </c>
      <c r="BT25" s="31" t="str">
        <f t="shared" si="34"/>
        <v/>
      </c>
      <c r="BU25" s="31" t="str">
        <f t="shared" si="35"/>
        <v/>
      </c>
      <c r="BV25" s="45" t="s">
        <v>2295</v>
      </c>
      <c r="BW25" s="45" t="s">
        <v>64</v>
      </c>
      <c r="BX25" s="45">
        <v>35051853</v>
      </c>
      <c r="BY25" s="45">
        <v>16355</v>
      </c>
      <c r="BZ25" s="45">
        <v>35275723</v>
      </c>
      <c r="CA25" s="45" t="s">
        <v>232</v>
      </c>
      <c r="CB25" s="45" t="s">
        <v>2301</v>
      </c>
      <c r="CC25" s="45">
        <v>30519</v>
      </c>
      <c r="CD25" s="45">
        <v>1544067844</v>
      </c>
      <c r="CE25" s="45">
        <f t="shared" si="36"/>
        <v>0</v>
      </c>
      <c r="CF25" s="45">
        <f t="shared" si="37"/>
        <v>1</v>
      </c>
      <c r="CG25" s="45" t="str">
        <f t="shared" si="38"/>
        <v/>
      </c>
      <c r="CH25" s="45" t="str">
        <f t="shared" si="39"/>
        <v/>
      </c>
      <c r="CI25" s="45" t="str">
        <f t="shared" si="40"/>
        <v/>
      </c>
      <c r="CJ25" s="45">
        <f t="shared" si="41"/>
        <v>1155.8610373865461</v>
      </c>
      <c r="CK25" s="45">
        <f t="shared" si="42"/>
        <v>2143.1888107612349</v>
      </c>
      <c r="CL25" s="45">
        <f t="shared" si="43"/>
        <v>15.805563400169444</v>
      </c>
      <c r="CM25" s="45">
        <f t="shared" si="44"/>
        <v>14164</v>
      </c>
    </row>
    <row r="26" spans="1:91" x14ac:dyDescent="0.3">
      <c r="A26" s="1"/>
      <c r="B26" s="10" t="s">
        <v>64</v>
      </c>
      <c r="C26" s="10" t="s">
        <v>64</v>
      </c>
      <c r="D26" s="10">
        <v>468026157</v>
      </c>
      <c r="E26" s="10">
        <v>4842</v>
      </c>
      <c r="F26" s="10">
        <v>468026157</v>
      </c>
      <c r="G26" s="10" t="s">
        <v>128</v>
      </c>
      <c r="H26" s="10" t="s">
        <v>231</v>
      </c>
      <c r="I26" s="10">
        <v>4842</v>
      </c>
      <c r="J26" s="10">
        <v>1541866629</v>
      </c>
      <c r="K26" s="10">
        <f t="shared" si="0"/>
        <v>1</v>
      </c>
      <c r="L26" s="10">
        <f t="shared" si="1"/>
        <v>1</v>
      </c>
      <c r="M26" s="10">
        <f t="shared" si="2"/>
        <v>4842</v>
      </c>
      <c r="N26" s="10">
        <f t="shared" si="3"/>
        <v>468026157</v>
      </c>
      <c r="O26" s="10">
        <f t="shared" si="4"/>
        <v>96659.677199504338</v>
      </c>
      <c r="P26" s="10" t="str">
        <f t="shared" si="5"/>
        <v/>
      </c>
      <c r="Q26" s="10">
        <f t="shared" si="6"/>
        <v>96659.677199504338</v>
      </c>
      <c r="R26" s="10" t="str">
        <f t="shared" si="7"/>
        <v/>
      </c>
      <c r="S26" s="10" t="str">
        <f t="shared" si="8"/>
        <v/>
      </c>
      <c r="T26" s="17" t="s">
        <v>64</v>
      </c>
      <c r="U26" s="17" t="s">
        <v>64</v>
      </c>
      <c r="V26" s="17">
        <v>11383869</v>
      </c>
      <c r="W26" s="17">
        <v>1645</v>
      </c>
      <c r="X26" s="17">
        <v>11383869</v>
      </c>
      <c r="Y26" s="17" t="s">
        <v>216</v>
      </c>
      <c r="Z26" s="17" t="s">
        <v>427</v>
      </c>
      <c r="AA26" s="17">
        <v>1645</v>
      </c>
      <c r="AB26" s="17">
        <v>1544675377</v>
      </c>
      <c r="AC26" s="17">
        <f t="shared" si="9"/>
        <v>1</v>
      </c>
      <c r="AD26" s="17">
        <f t="shared" si="10"/>
        <v>1</v>
      </c>
      <c r="AE26" s="32">
        <f t="shared" si="11"/>
        <v>1645</v>
      </c>
      <c r="AF26" s="32">
        <f t="shared" si="12"/>
        <v>11383869</v>
      </c>
      <c r="AG26" s="32">
        <f t="shared" si="13"/>
        <v>6920.2851063829785</v>
      </c>
      <c r="AH26" s="32" t="str">
        <f t="shared" si="14"/>
        <v/>
      </c>
      <c r="AI26" s="32">
        <f t="shared" si="15"/>
        <v>6920.2851063829785</v>
      </c>
      <c r="AJ26" s="32" t="str">
        <f t="shared" si="16"/>
        <v/>
      </c>
      <c r="AK26" s="32" t="str">
        <f t="shared" si="17"/>
        <v/>
      </c>
      <c r="AL26" s="24" t="s">
        <v>606</v>
      </c>
      <c r="AM26" s="24" t="s">
        <v>64</v>
      </c>
      <c r="AN26" s="24">
        <v>6854350</v>
      </c>
      <c r="AO26" s="24">
        <v>12374</v>
      </c>
      <c r="AP26" s="24">
        <v>14983633</v>
      </c>
      <c r="AQ26" s="24" t="s">
        <v>607</v>
      </c>
      <c r="AR26" s="24" t="s">
        <v>608</v>
      </c>
      <c r="AS26" s="24">
        <v>30469</v>
      </c>
      <c r="AT26" s="24">
        <v>1544596062</v>
      </c>
      <c r="AU26" s="24">
        <f t="shared" si="18"/>
        <v>0</v>
      </c>
      <c r="AV26" s="24">
        <f t="shared" si="19"/>
        <v>1</v>
      </c>
      <c r="AW26" s="24" t="str">
        <f t="shared" si="20"/>
        <v/>
      </c>
      <c r="AX26" s="24" t="str">
        <f t="shared" si="21"/>
        <v/>
      </c>
      <c r="AY26" s="24" t="str">
        <f t="shared" si="22"/>
        <v/>
      </c>
      <c r="AZ26" s="24">
        <f t="shared" si="23"/>
        <v>491.76648396731105</v>
      </c>
      <c r="BA26" s="24">
        <f t="shared" si="24"/>
        <v>553.93163083885565</v>
      </c>
      <c r="BB26" s="24">
        <f t="shared" si="25"/>
        <v>449.25576126001658</v>
      </c>
      <c r="BC26" s="24">
        <f t="shared" si="26"/>
        <v>18095</v>
      </c>
      <c r="BD26" s="31" t="s">
        <v>64</v>
      </c>
      <c r="BE26" s="31" t="s">
        <v>64</v>
      </c>
      <c r="BF26" s="31">
        <v>100631356</v>
      </c>
      <c r="BG26" s="31">
        <v>1218</v>
      </c>
      <c r="BH26" s="31">
        <v>100631356</v>
      </c>
      <c r="BI26" s="31" t="s">
        <v>112</v>
      </c>
      <c r="BJ26" s="31" t="s">
        <v>827</v>
      </c>
      <c r="BK26" s="31">
        <v>1218</v>
      </c>
      <c r="BL26" s="31">
        <v>1544523700</v>
      </c>
      <c r="BM26" s="31">
        <f t="shared" si="27"/>
        <v>1</v>
      </c>
      <c r="BN26" s="31">
        <f t="shared" si="28"/>
        <v>1</v>
      </c>
      <c r="BO26" s="31">
        <f t="shared" si="29"/>
        <v>1218</v>
      </c>
      <c r="BP26" s="31">
        <f t="shared" si="30"/>
        <v>100631356</v>
      </c>
      <c r="BQ26" s="31">
        <f t="shared" si="31"/>
        <v>82620.160919540227</v>
      </c>
      <c r="BR26" s="31" t="str">
        <f t="shared" si="32"/>
        <v/>
      </c>
      <c r="BS26" s="31">
        <f t="shared" si="33"/>
        <v>82620.160919540227</v>
      </c>
      <c r="BT26" s="31" t="str">
        <f t="shared" si="34"/>
        <v/>
      </c>
      <c r="BU26" s="31" t="str">
        <f t="shared" si="35"/>
        <v/>
      </c>
      <c r="BV26" s="45" t="s">
        <v>64</v>
      </c>
      <c r="BW26" s="45" t="s">
        <v>64</v>
      </c>
      <c r="BX26" s="45">
        <v>109672910</v>
      </c>
      <c r="BY26" s="45">
        <v>10168</v>
      </c>
      <c r="BZ26" s="45">
        <v>109672910</v>
      </c>
      <c r="CA26" s="45" t="s">
        <v>214</v>
      </c>
      <c r="CB26" s="45" t="s">
        <v>2302</v>
      </c>
      <c r="CC26" s="45">
        <v>10637</v>
      </c>
      <c r="CD26" s="45">
        <v>1544068008</v>
      </c>
      <c r="CE26" s="45">
        <f t="shared" si="36"/>
        <v>1</v>
      </c>
      <c r="CF26" s="45">
        <f t="shared" si="37"/>
        <v>1</v>
      </c>
      <c r="CG26" s="45">
        <f t="shared" si="38"/>
        <v>10168</v>
      </c>
      <c r="CH26" s="45">
        <f t="shared" si="39"/>
        <v>109672910</v>
      </c>
      <c r="CI26" s="45">
        <f t="shared" si="40"/>
        <v>10310.511422393532</v>
      </c>
      <c r="CJ26" s="45" t="str">
        <f t="shared" si="41"/>
        <v/>
      </c>
      <c r="CK26" s="45">
        <f t="shared" si="42"/>
        <v>10786.084775767113</v>
      </c>
      <c r="CL26" s="45" t="str">
        <f t="shared" si="43"/>
        <v/>
      </c>
      <c r="CM26" s="45" t="str">
        <f t="shared" si="44"/>
        <v/>
      </c>
    </row>
    <row r="27" spans="1:91" x14ac:dyDescent="0.3">
      <c r="A27" s="1"/>
      <c r="B27" s="10" t="s">
        <v>64</v>
      </c>
      <c r="C27" s="10" t="s">
        <v>64</v>
      </c>
      <c r="D27" s="10">
        <v>570756186</v>
      </c>
      <c r="E27" s="10">
        <v>5692</v>
      </c>
      <c r="F27" s="10">
        <v>570756186</v>
      </c>
      <c r="G27" s="10" t="s">
        <v>232</v>
      </c>
      <c r="H27" s="10" t="s">
        <v>233</v>
      </c>
      <c r="I27" s="10">
        <v>5692</v>
      </c>
      <c r="J27" s="10">
        <v>1541866812</v>
      </c>
      <c r="K27" s="10">
        <f t="shared" si="0"/>
        <v>1</v>
      </c>
      <c r="L27" s="10">
        <f t="shared" si="1"/>
        <v>1</v>
      </c>
      <c r="M27" s="10">
        <f t="shared" si="2"/>
        <v>5692</v>
      </c>
      <c r="N27" s="10">
        <f t="shared" si="3"/>
        <v>570756186</v>
      </c>
      <c r="O27" s="10">
        <f t="shared" si="4"/>
        <v>100273.39880534082</v>
      </c>
      <c r="P27" s="10" t="str">
        <f t="shared" si="5"/>
        <v/>
      </c>
      <c r="Q27" s="10">
        <f t="shared" si="6"/>
        <v>100273.39880534082</v>
      </c>
      <c r="R27" s="10" t="str">
        <f t="shared" si="7"/>
        <v/>
      </c>
      <c r="S27" s="10" t="str">
        <f t="shared" si="8"/>
        <v/>
      </c>
      <c r="T27" s="17" t="s">
        <v>64</v>
      </c>
      <c r="U27" s="17" t="s">
        <v>64</v>
      </c>
      <c r="V27" s="17">
        <v>21774227</v>
      </c>
      <c r="W27" s="17">
        <v>1620</v>
      </c>
      <c r="X27" s="17">
        <v>21774227</v>
      </c>
      <c r="Y27" s="17" t="s">
        <v>428</v>
      </c>
      <c r="Z27" s="17" t="s">
        <v>429</v>
      </c>
      <c r="AA27" s="17">
        <v>1621</v>
      </c>
      <c r="AB27" s="17">
        <v>1544676340</v>
      </c>
      <c r="AC27" s="17">
        <f t="shared" si="9"/>
        <v>1</v>
      </c>
      <c r="AD27" s="17">
        <f t="shared" si="10"/>
        <v>1</v>
      </c>
      <c r="AE27" s="32">
        <f t="shared" si="11"/>
        <v>1620</v>
      </c>
      <c r="AF27" s="32">
        <f t="shared" si="12"/>
        <v>21774227</v>
      </c>
      <c r="AG27" s="32">
        <f t="shared" si="13"/>
        <v>13432.589142504627</v>
      </c>
      <c r="AH27" s="32" t="str">
        <f t="shared" si="14"/>
        <v/>
      </c>
      <c r="AI27" s="32">
        <f t="shared" si="15"/>
        <v>13440.88086419753</v>
      </c>
      <c r="AJ27" s="32" t="str">
        <f t="shared" si="16"/>
        <v/>
      </c>
      <c r="AK27" s="32" t="str">
        <f t="shared" si="17"/>
        <v/>
      </c>
      <c r="AL27" s="24" t="s">
        <v>418</v>
      </c>
      <c r="AM27" s="24" t="s">
        <v>64</v>
      </c>
      <c r="AN27" s="24">
        <v>13218656</v>
      </c>
      <c r="AO27" s="24">
        <v>17607</v>
      </c>
      <c r="AP27" s="24">
        <v>15030470</v>
      </c>
      <c r="AQ27" s="24" t="s">
        <v>609</v>
      </c>
      <c r="AR27" s="24" t="s">
        <v>610</v>
      </c>
      <c r="AS27" s="24">
        <v>30769</v>
      </c>
      <c r="AT27" s="24">
        <v>1544597091</v>
      </c>
      <c r="AU27" s="24">
        <f t="shared" si="18"/>
        <v>0</v>
      </c>
      <c r="AV27" s="24">
        <f t="shared" si="19"/>
        <v>1</v>
      </c>
      <c r="AW27" s="24" t="str">
        <f t="shared" si="20"/>
        <v/>
      </c>
      <c r="AX27" s="24" t="str">
        <f t="shared" si="21"/>
        <v/>
      </c>
      <c r="AY27" s="24" t="str">
        <f t="shared" si="22"/>
        <v/>
      </c>
      <c r="AZ27" s="24">
        <f t="shared" si="23"/>
        <v>488.49393870454031</v>
      </c>
      <c r="BA27" s="24">
        <f t="shared" si="24"/>
        <v>750.76140171522695</v>
      </c>
      <c r="BB27" s="24">
        <f t="shared" si="25"/>
        <v>137.65491566631212</v>
      </c>
      <c r="BC27" s="24">
        <f t="shared" si="26"/>
        <v>13162</v>
      </c>
      <c r="BD27" s="31" t="s">
        <v>64</v>
      </c>
      <c r="BE27" s="31" t="s">
        <v>64</v>
      </c>
      <c r="BF27" s="31">
        <v>101963416</v>
      </c>
      <c r="BG27" s="31">
        <v>1230</v>
      </c>
      <c r="BH27" s="31">
        <v>101963416</v>
      </c>
      <c r="BI27" s="31" t="s">
        <v>828</v>
      </c>
      <c r="BJ27" s="31" t="s">
        <v>829</v>
      </c>
      <c r="BK27" s="31">
        <v>1230</v>
      </c>
      <c r="BL27" s="31">
        <v>1544523717</v>
      </c>
      <c r="BM27" s="31">
        <f t="shared" si="27"/>
        <v>1</v>
      </c>
      <c r="BN27" s="31">
        <f t="shared" si="28"/>
        <v>1</v>
      </c>
      <c r="BO27" s="31">
        <f t="shared" si="29"/>
        <v>1230</v>
      </c>
      <c r="BP27" s="31">
        <f t="shared" si="30"/>
        <v>101963416</v>
      </c>
      <c r="BQ27" s="31">
        <f t="shared" si="31"/>
        <v>82897.086178861791</v>
      </c>
      <c r="BR27" s="31" t="str">
        <f t="shared" si="32"/>
        <v/>
      </c>
      <c r="BS27" s="31">
        <f t="shared" si="33"/>
        <v>82897.086178861791</v>
      </c>
      <c r="BT27" s="31" t="str">
        <f t="shared" si="34"/>
        <v/>
      </c>
      <c r="BU27" s="31" t="str">
        <f t="shared" si="35"/>
        <v/>
      </c>
      <c r="BV27" s="45" t="s">
        <v>64</v>
      </c>
      <c r="BW27" s="45" t="s">
        <v>64</v>
      </c>
      <c r="BX27" s="45">
        <v>97476858</v>
      </c>
      <c r="BY27" s="45">
        <v>11693</v>
      </c>
      <c r="BZ27" s="45">
        <v>97476858</v>
      </c>
      <c r="CA27" s="45" t="s">
        <v>408</v>
      </c>
      <c r="CB27" s="45" t="s">
        <v>2303</v>
      </c>
      <c r="CC27" s="45">
        <v>11925</v>
      </c>
      <c r="CD27" s="45">
        <v>1544068064</v>
      </c>
      <c r="CE27" s="45">
        <f t="shared" si="36"/>
        <v>1</v>
      </c>
      <c r="CF27" s="45">
        <f t="shared" si="37"/>
        <v>1</v>
      </c>
      <c r="CG27" s="45">
        <f t="shared" si="38"/>
        <v>11693</v>
      </c>
      <c r="CH27" s="45">
        <f t="shared" si="39"/>
        <v>97476858</v>
      </c>
      <c r="CI27" s="45">
        <f t="shared" si="40"/>
        <v>8174.16</v>
      </c>
      <c r="CJ27" s="45" t="str">
        <f t="shared" si="41"/>
        <v/>
      </c>
      <c r="CK27" s="45">
        <f t="shared" si="42"/>
        <v>8336.3429402206457</v>
      </c>
      <c r="CL27" s="45" t="str">
        <f t="shared" si="43"/>
        <v/>
      </c>
      <c r="CM27" s="45" t="str">
        <f t="shared" si="44"/>
        <v/>
      </c>
    </row>
    <row r="28" spans="1:91" x14ac:dyDescent="0.3">
      <c r="A28" s="1"/>
      <c r="B28" s="10" t="s">
        <v>64</v>
      </c>
      <c r="C28" s="10" t="s">
        <v>64</v>
      </c>
      <c r="D28" s="10">
        <v>174199172</v>
      </c>
      <c r="E28" s="10">
        <v>2567</v>
      </c>
      <c r="F28" s="10">
        <v>174199172</v>
      </c>
      <c r="G28" s="10" t="s">
        <v>126</v>
      </c>
      <c r="H28" s="10" t="s">
        <v>234</v>
      </c>
      <c r="I28" s="10">
        <v>2567</v>
      </c>
      <c r="J28" s="10">
        <v>1545185096</v>
      </c>
      <c r="K28" s="10">
        <f t="shared" si="0"/>
        <v>1</v>
      </c>
      <c r="L28" s="10">
        <f t="shared" si="1"/>
        <v>1</v>
      </c>
      <c r="M28" s="10">
        <f t="shared" si="2"/>
        <v>2567</v>
      </c>
      <c r="N28" s="10">
        <f t="shared" si="3"/>
        <v>174199172</v>
      </c>
      <c r="O28" s="10">
        <f t="shared" si="4"/>
        <v>67860.994156603032</v>
      </c>
      <c r="P28" s="10" t="str">
        <f t="shared" si="5"/>
        <v/>
      </c>
      <c r="Q28" s="10">
        <f t="shared" si="6"/>
        <v>67860.994156603032</v>
      </c>
      <c r="R28" s="10" t="str">
        <f t="shared" si="7"/>
        <v/>
      </c>
      <c r="S28" s="10" t="str">
        <f t="shared" si="8"/>
        <v/>
      </c>
      <c r="T28" s="17" t="s">
        <v>418</v>
      </c>
      <c r="U28" s="17" t="s">
        <v>64</v>
      </c>
      <c r="V28" s="17">
        <v>11309343</v>
      </c>
      <c r="W28" s="17">
        <v>1615</v>
      </c>
      <c r="X28" s="17">
        <v>687185147</v>
      </c>
      <c r="Y28" s="17" t="s">
        <v>430</v>
      </c>
      <c r="Z28" s="17" t="s">
        <v>431</v>
      </c>
      <c r="AA28" s="17">
        <v>51897</v>
      </c>
      <c r="AB28" s="17">
        <v>1544676737</v>
      </c>
      <c r="AC28" s="17">
        <f t="shared" si="9"/>
        <v>0</v>
      </c>
      <c r="AD28" s="17">
        <f t="shared" si="10"/>
        <v>1</v>
      </c>
      <c r="AE28" s="32" t="str">
        <f t="shared" si="11"/>
        <v/>
      </c>
      <c r="AF28" s="32" t="str">
        <f t="shared" si="12"/>
        <v/>
      </c>
      <c r="AG28" s="32" t="str">
        <f t="shared" si="13"/>
        <v/>
      </c>
      <c r="AH28" s="32">
        <f t="shared" si="14"/>
        <v>13241.326993853208</v>
      </c>
      <c r="AI28" s="32">
        <f t="shared" si="15"/>
        <v>7002.689164086687</v>
      </c>
      <c r="AJ28" s="32">
        <f t="shared" si="16"/>
        <v>13441.704864563861</v>
      </c>
      <c r="AK28" s="32">
        <f t="shared" si="17"/>
        <v>50282</v>
      </c>
      <c r="AL28" s="24" t="s">
        <v>585</v>
      </c>
      <c r="AM28" s="24" t="s">
        <v>64</v>
      </c>
      <c r="AN28" s="24">
        <v>13137408</v>
      </c>
      <c r="AO28" s="24">
        <v>17674</v>
      </c>
      <c r="AP28" s="24">
        <v>15004002</v>
      </c>
      <c r="AQ28" s="24" t="s">
        <v>134</v>
      </c>
      <c r="AR28" s="24" t="s">
        <v>611</v>
      </c>
      <c r="AS28" s="24">
        <v>30023</v>
      </c>
      <c r="AT28" s="24">
        <v>1544597575</v>
      </c>
      <c r="AU28" s="24">
        <f t="shared" si="18"/>
        <v>0</v>
      </c>
      <c r="AV28" s="24">
        <f t="shared" si="19"/>
        <v>1</v>
      </c>
      <c r="AW28" s="24" t="str">
        <f t="shared" si="20"/>
        <v/>
      </c>
      <c r="AX28" s="24" t="str">
        <f t="shared" si="21"/>
        <v/>
      </c>
      <c r="AY28" s="24" t="str">
        <f t="shared" si="22"/>
        <v/>
      </c>
      <c r="AZ28" s="24">
        <f t="shared" si="23"/>
        <v>499.75025813542948</v>
      </c>
      <c r="BA28" s="24">
        <f t="shared" si="24"/>
        <v>743.31832069706911</v>
      </c>
      <c r="BB28" s="24">
        <f t="shared" si="25"/>
        <v>151.15345372094907</v>
      </c>
      <c r="BC28" s="24">
        <f t="shared" si="26"/>
        <v>12349</v>
      </c>
      <c r="BD28" s="31" t="s">
        <v>64</v>
      </c>
      <c r="BE28" s="31" t="s">
        <v>64</v>
      </c>
      <c r="BF28" s="31">
        <v>101642093</v>
      </c>
      <c r="BG28" s="31">
        <v>1238</v>
      </c>
      <c r="BH28" s="31">
        <v>101642093</v>
      </c>
      <c r="BI28" s="31" t="s">
        <v>140</v>
      </c>
      <c r="BJ28" s="31" t="s">
        <v>830</v>
      </c>
      <c r="BK28" s="31">
        <v>1238</v>
      </c>
      <c r="BL28" s="31">
        <v>1544523789</v>
      </c>
      <c r="BM28" s="31">
        <f t="shared" si="27"/>
        <v>1</v>
      </c>
      <c r="BN28" s="31">
        <f t="shared" si="28"/>
        <v>1</v>
      </c>
      <c r="BO28" s="31">
        <f t="shared" si="29"/>
        <v>1238</v>
      </c>
      <c r="BP28" s="31">
        <f t="shared" si="30"/>
        <v>101642093</v>
      </c>
      <c r="BQ28" s="31">
        <f t="shared" si="31"/>
        <v>82101.852180937</v>
      </c>
      <c r="BR28" s="31" t="str">
        <f t="shared" si="32"/>
        <v/>
      </c>
      <c r="BS28" s="31">
        <f t="shared" si="33"/>
        <v>82101.852180937</v>
      </c>
      <c r="BT28" s="31" t="str">
        <f t="shared" si="34"/>
        <v/>
      </c>
      <c r="BU28" s="31" t="str">
        <f t="shared" si="35"/>
        <v/>
      </c>
      <c r="BV28" s="45" t="s">
        <v>64</v>
      </c>
      <c r="BW28" s="45" t="s">
        <v>64</v>
      </c>
      <c r="BX28" s="45">
        <v>103205314</v>
      </c>
      <c r="BY28" s="45">
        <v>9275</v>
      </c>
      <c r="BZ28" s="45">
        <v>103205314</v>
      </c>
      <c r="CA28" s="45" t="s">
        <v>207</v>
      </c>
      <c r="CB28" s="45" t="s">
        <v>2304</v>
      </c>
      <c r="CC28" s="45">
        <v>9622</v>
      </c>
      <c r="CD28" s="45">
        <v>1544078776</v>
      </c>
      <c r="CE28" s="45">
        <f t="shared" si="36"/>
        <v>1</v>
      </c>
      <c r="CF28" s="45">
        <f t="shared" si="37"/>
        <v>1</v>
      </c>
      <c r="CG28" s="45">
        <f t="shared" si="38"/>
        <v>9275</v>
      </c>
      <c r="CH28" s="45">
        <f t="shared" si="39"/>
        <v>103205314</v>
      </c>
      <c r="CI28" s="45">
        <f t="shared" si="40"/>
        <v>10725.973186447723</v>
      </c>
      <c r="CJ28" s="45" t="str">
        <f t="shared" si="41"/>
        <v/>
      </c>
      <c r="CK28" s="45">
        <f t="shared" si="42"/>
        <v>11127.257574123989</v>
      </c>
      <c r="CL28" s="45" t="str">
        <f t="shared" si="43"/>
        <v/>
      </c>
      <c r="CM28" s="45" t="str">
        <f t="shared" si="44"/>
        <v/>
      </c>
    </row>
    <row r="29" spans="1:91" x14ac:dyDescent="0.3">
      <c r="A29" s="1"/>
      <c r="B29" s="10" t="s">
        <v>64</v>
      </c>
      <c r="C29" s="10" t="s">
        <v>64</v>
      </c>
      <c r="D29" s="10">
        <v>143244625</v>
      </c>
      <c r="E29" s="10">
        <v>2361</v>
      </c>
      <c r="F29" s="10">
        <v>143244625</v>
      </c>
      <c r="G29" s="10" t="s">
        <v>235</v>
      </c>
      <c r="H29" s="10" t="s">
        <v>236</v>
      </c>
      <c r="I29" s="10">
        <v>2361</v>
      </c>
      <c r="J29" s="10">
        <v>1545186182</v>
      </c>
      <c r="K29" s="10">
        <f t="shared" si="0"/>
        <v>1</v>
      </c>
      <c r="L29" s="10">
        <f t="shared" si="1"/>
        <v>1</v>
      </c>
      <c r="M29" s="10">
        <f t="shared" si="2"/>
        <v>2361</v>
      </c>
      <c r="N29" s="10">
        <f t="shared" si="3"/>
        <v>143244625</v>
      </c>
      <c r="O29" s="10">
        <f t="shared" si="4"/>
        <v>60671.166878441341</v>
      </c>
      <c r="P29" s="10" t="str">
        <f t="shared" si="5"/>
        <v/>
      </c>
      <c r="Q29" s="10">
        <f t="shared" si="6"/>
        <v>60671.166878441341</v>
      </c>
      <c r="R29" s="10" t="str">
        <f t="shared" si="7"/>
        <v/>
      </c>
      <c r="S29" s="10" t="str">
        <f t="shared" si="8"/>
        <v/>
      </c>
      <c r="T29" s="17" t="s">
        <v>64</v>
      </c>
      <c r="U29" s="17" t="s">
        <v>64</v>
      </c>
      <c r="V29" s="17">
        <v>44052343</v>
      </c>
      <c r="W29" s="17">
        <v>2227</v>
      </c>
      <c r="X29" s="17">
        <v>44052343</v>
      </c>
      <c r="Y29" s="17" t="s">
        <v>145</v>
      </c>
      <c r="Z29" s="17" t="s">
        <v>432</v>
      </c>
      <c r="AA29" s="17">
        <v>2227</v>
      </c>
      <c r="AB29" s="17">
        <v>1544676916</v>
      </c>
      <c r="AC29" s="17">
        <f t="shared" si="9"/>
        <v>1</v>
      </c>
      <c r="AD29" s="17">
        <f t="shared" si="10"/>
        <v>1</v>
      </c>
      <c r="AE29" s="32">
        <f t="shared" si="11"/>
        <v>2227</v>
      </c>
      <c r="AF29" s="32">
        <f t="shared" si="12"/>
        <v>44052343</v>
      </c>
      <c r="AG29" s="32">
        <f t="shared" si="13"/>
        <v>19781.025145936237</v>
      </c>
      <c r="AH29" s="32" t="str">
        <f t="shared" si="14"/>
        <v/>
      </c>
      <c r="AI29" s="32">
        <f t="shared" si="15"/>
        <v>19781.025145936237</v>
      </c>
      <c r="AJ29" s="32" t="str">
        <f t="shared" si="16"/>
        <v/>
      </c>
      <c r="AK29" s="32" t="str">
        <f t="shared" si="17"/>
        <v/>
      </c>
      <c r="AL29" s="24" t="s">
        <v>64</v>
      </c>
      <c r="AM29" s="24" t="s">
        <v>64</v>
      </c>
      <c r="AN29" s="24">
        <v>13222662</v>
      </c>
      <c r="AO29" s="24">
        <v>16365</v>
      </c>
      <c r="AP29" s="24">
        <v>13222662</v>
      </c>
      <c r="AQ29" s="24" t="s">
        <v>126</v>
      </c>
      <c r="AR29" s="24" t="s">
        <v>612</v>
      </c>
      <c r="AS29" s="24">
        <v>16365</v>
      </c>
      <c r="AT29" s="24">
        <v>1544612521</v>
      </c>
      <c r="AU29" s="24">
        <f t="shared" si="18"/>
        <v>1</v>
      </c>
      <c r="AV29" s="24">
        <f t="shared" si="19"/>
        <v>1</v>
      </c>
      <c r="AW29" s="24">
        <f t="shared" si="20"/>
        <v>16365</v>
      </c>
      <c r="AX29" s="24">
        <f t="shared" si="21"/>
        <v>13222662</v>
      </c>
      <c r="AY29" s="24">
        <f t="shared" si="22"/>
        <v>807.98423464711277</v>
      </c>
      <c r="AZ29" s="24" t="str">
        <f t="shared" si="23"/>
        <v/>
      </c>
      <c r="BA29" s="24">
        <f t="shared" si="24"/>
        <v>807.98423464711277</v>
      </c>
      <c r="BB29" s="24" t="str">
        <f t="shared" si="25"/>
        <v/>
      </c>
      <c r="BC29" s="24" t="str">
        <f t="shared" si="26"/>
        <v/>
      </c>
      <c r="BD29" s="31" t="s">
        <v>64</v>
      </c>
      <c r="BE29" s="31" t="s">
        <v>64</v>
      </c>
      <c r="BF29" s="31">
        <v>100155752</v>
      </c>
      <c r="BG29" s="31">
        <v>1236</v>
      </c>
      <c r="BH29" s="31">
        <v>100155752</v>
      </c>
      <c r="BI29" s="31" t="s">
        <v>143</v>
      </c>
      <c r="BJ29" s="31" t="s">
        <v>831</v>
      </c>
      <c r="BK29" s="31">
        <v>1236</v>
      </c>
      <c r="BL29" s="31">
        <v>1544523800</v>
      </c>
      <c r="BM29" s="31">
        <f t="shared" si="27"/>
        <v>1</v>
      </c>
      <c r="BN29" s="31">
        <f t="shared" si="28"/>
        <v>1</v>
      </c>
      <c r="BO29" s="31">
        <f t="shared" si="29"/>
        <v>1236</v>
      </c>
      <c r="BP29" s="31">
        <f t="shared" si="30"/>
        <v>100155752</v>
      </c>
      <c r="BQ29" s="31">
        <f t="shared" si="31"/>
        <v>81032.161812297738</v>
      </c>
      <c r="BR29" s="31" t="str">
        <f t="shared" si="32"/>
        <v/>
      </c>
      <c r="BS29" s="31">
        <f t="shared" si="33"/>
        <v>81032.161812297738</v>
      </c>
      <c r="BT29" s="31" t="str">
        <f t="shared" si="34"/>
        <v/>
      </c>
      <c r="BU29" s="31" t="str">
        <f t="shared" si="35"/>
        <v/>
      </c>
      <c r="BV29" s="45" t="s">
        <v>2305</v>
      </c>
      <c r="BW29" s="45" t="s">
        <v>64</v>
      </c>
      <c r="BX29" s="45">
        <v>67874101</v>
      </c>
      <c r="BY29" s="45">
        <v>6891</v>
      </c>
      <c r="BZ29" s="45">
        <v>68735598</v>
      </c>
      <c r="CA29" s="45" t="s">
        <v>128</v>
      </c>
      <c r="CB29" s="45" t="s">
        <v>2306</v>
      </c>
      <c r="CC29" s="45">
        <v>31617</v>
      </c>
      <c r="CD29" s="45">
        <v>1544080050</v>
      </c>
      <c r="CE29" s="45">
        <f t="shared" si="36"/>
        <v>0</v>
      </c>
      <c r="CF29" s="45">
        <f t="shared" si="37"/>
        <v>1</v>
      </c>
      <c r="CG29" s="45" t="str">
        <f t="shared" si="38"/>
        <v/>
      </c>
      <c r="CH29" s="45" t="str">
        <f t="shared" si="39"/>
        <v/>
      </c>
      <c r="CI29" s="45" t="str">
        <f t="shared" si="40"/>
        <v/>
      </c>
      <c r="CJ29" s="45">
        <f t="shared" si="41"/>
        <v>2174.0075908530221</v>
      </c>
      <c r="CK29" s="45">
        <f t="shared" si="42"/>
        <v>9849.6736322739798</v>
      </c>
      <c r="CL29" s="45">
        <f t="shared" si="43"/>
        <v>34.841745531019981</v>
      </c>
      <c r="CM29" s="45">
        <f t="shared" si="44"/>
        <v>24726</v>
      </c>
    </row>
    <row r="30" spans="1:91" x14ac:dyDescent="0.3">
      <c r="A30" s="1"/>
      <c r="B30" s="10" t="s">
        <v>64</v>
      </c>
      <c r="C30" s="10" t="s">
        <v>64</v>
      </c>
      <c r="D30" s="10">
        <v>138618049</v>
      </c>
      <c r="E30" s="10">
        <v>2447</v>
      </c>
      <c r="F30" s="10">
        <v>138618049</v>
      </c>
      <c r="G30" s="10" t="s">
        <v>123</v>
      </c>
      <c r="H30" s="10" t="s">
        <v>237</v>
      </c>
      <c r="I30" s="10">
        <v>2447</v>
      </c>
      <c r="J30" s="10">
        <v>1545186537</v>
      </c>
      <c r="K30" s="10">
        <f t="shared" si="0"/>
        <v>1</v>
      </c>
      <c r="L30" s="10">
        <f t="shared" si="1"/>
        <v>1</v>
      </c>
      <c r="M30" s="10">
        <f t="shared" si="2"/>
        <v>2447</v>
      </c>
      <c r="N30" s="10">
        <f t="shared" si="3"/>
        <v>138618049</v>
      </c>
      <c r="O30" s="10">
        <f t="shared" si="4"/>
        <v>56648.160604822231</v>
      </c>
      <c r="P30" s="10" t="str">
        <f t="shared" si="5"/>
        <v/>
      </c>
      <c r="Q30" s="10">
        <f t="shared" si="6"/>
        <v>56648.160604822231</v>
      </c>
      <c r="R30" s="10" t="str">
        <f t="shared" si="7"/>
        <v/>
      </c>
      <c r="S30" s="10" t="str">
        <f t="shared" si="8"/>
        <v/>
      </c>
      <c r="T30" s="17" t="s">
        <v>64</v>
      </c>
      <c r="U30" s="17" t="s">
        <v>64</v>
      </c>
      <c r="V30" s="17">
        <v>11359218</v>
      </c>
      <c r="W30" s="17">
        <v>1605</v>
      </c>
      <c r="X30" s="17">
        <v>11359218</v>
      </c>
      <c r="Y30" s="17" t="s">
        <v>216</v>
      </c>
      <c r="Z30" s="17" t="s">
        <v>433</v>
      </c>
      <c r="AA30" s="17">
        <v>1605</v>
      </c>
      <c r="AB30" s="17">
        <v>1544677024</v>
      </c>
      <c r="AC30" s="17">
        <f t="shared" si="9"/>
        <v>1</v>
      </c>
      <c r="AD30" s="17">
        <f t="shared" si="10"/>
        <v>1</v>
      </c>
      <c r="AE30" s="32">
        <f t="shared" si="11"/>
        <v>1605</v>
      </c>
      <c r="AF30" s="32">
        <f t="shared" si="12"/>
        <v>11359218</v>
      </c>
      <c r="AG30" s="32">
        <f t="shared" si="13"/>
        <v>7077.3943925233643</v>
      </c>
      <c r="AH30" s="32" t="str">
        <f t="shared" si="14"/>
        <v/>
      </c>
      <c r="AI30" s="32">
        <f t="shared" si="15"/>
        <v>7077.3943925233643</v>
      </c>
      <c r="AJ30" s="32" t="str">
        <f t="shared" si="16"/>
        <v/>
      </c>
      <c r="AK30" s="32" t="str">
        <f t="shared" si="17"/>
        <v/>
      </c>
      <c r="AL30" s="24" t="s">
        <v>418</v>
      </c>
      <c r="AM30" s="24" t="s">
        <v>64</v>
      </c>
      <c r="AN30" s="24">
        <v>6833661</v>
      </c>
      <c r="AO30" s="24">
        <v>12898</v>
      </c>
      <c r="AP30" s="24">
        <v>14958334</v>
      </c>
      <c r="AQ30" s="24" t="s">
        <v>613</v>
      </c>
      <c r="AR30" s="24" t="s">
        <v>614</v>
      </c>
      <c r="AS30" s="24">
        <v>29748</v>
      </c>
      <c r="AT30" s="24">
        <v>1544620783</v>
      </c>
      <c r="AU30" s="24">
        <f t="shared" si="18"/>
        <v>0</v>
      </c>
      <c r="AV30" s="24">
        <f t="shared" si="19"/>
        <v>1</v>
      </c>
      <c r="AW30" s="24" t="str">
        <f t="shared" si="20"/>
        <v/>
      </c>
      <c r="AX30" s="24" t="str">
        <f t="shared" si="21"/>
        <v/>
      </c>
      <c r="AY30" s="24" t="str">
        <f t="shared" si="22"/>
        <v/>
      </c>
      <c r="AZ30" s="24">
        <f t="shared" si="23"/>
        <v>502.83494688718571</v>
      </c>
      <c r="BA30" s="24">
        <f t="shared" si="24"/>
        <v>529.82330593890526</v>
      </c>
      <c r="BB30" s="24">
        <f t="shared" si="25"/>
        <v>482.17643916913948</v>
      </c>
      <c r="BC30" s="24">
        <f t="shared" si="26"/>
        <v>16850</v>
      </c>
      <c r="BD30" s="31" t="s">
        <v>64</v>
      </c>
      <c r="BE30" s="31" t="s">
        <v>64</v>
      </c>
      <c r="BF30" s="31">
        <v>101451809</v>
      </c>
      <c r="BG30" s="31">
        <v>1251</v>
      </c>
      <c r="BH30" s="31">
        <v>101451809</v>
      </c>
      <c r="BI30" s="31" t="s">
        <v>229</v>
      </c>
      <c r="BJ30" s="31" t="s">
        <v>832</v>
      </c>
      <c r="BK30" s="31">
        <v>1251</v>
      </c>
      <c r="BL30" s="31">
        <v>1544523829</v>
      </c>
      <c r="BM30" s="31">
        <f t="shared" si="27"/>
        <v>1</v>
      </c>
      <c r="BN30" s="31">
        <f t="shared" si="28"/>
        <v>1</v>
      </c>
      <c r="BO30" s="31">
        <f t="shared" si="29"/>
        <v>1251</v>
      </c>
      <c r="BP30" s="31">
        <f t="shared" si="30"/>
        <v>101451809</v>
      </c>
      <c r="BQ30" s="31">
        <f t="shared" si="31"/>
        <v>81096.569944044764</v>
      </c>
      <c r="BR30" s="31" t="str">
        <f t="shared" si="32"/>
        <v/>
      </c>
      <c r="BS30" s="31">
        <f t="shared" si="33"/>
        <v>81096.569944044764</v>
      </c>
      <c r="BT30" s="31" t="str">
        <f t="shared" si="34"/>
        <v/>
      </c>
      <c r="BU30" s="31" t="str">
        <f t="shared" si="35"/>
        <v/>
      </c>
      <c r="BV30" s="45" t="s">
        <v>2307</v>
      </c>
      <c r="BW30" s="45" t="s">
        <v>64</v>
      </c>
      <c r="BX30" s="45">
        <v>48102182</v>
      </c>
      <c r="BY30" s="45">
        <v>17193</v>
      </c>
      <c r="BZ30" s="45">
        <v>48957588</v>
      </c>
      <c r="CA30" s="45" t="s">
        <v>583</v>
      </c>
      <c r="CB30" s="45" t="s">
        <v>2308</v>
      </c>
      <c r="CC30" s="45">
        <v>31331</v>
      </c>
      <c r="CD30" s="45">
        <v>1544083879</v>
      </c>
      <c r="CE30" s="45">
        <f t="shared" si="36"/>
        <v>0</v>
      </c>
      <c r="CF30" s="45">
        <f t="shared" si="37"/>
        <v>1</v>
      </c>
      <c r="CG30" s="45" t="str">
        <f t="shared" si="38"/>
        <v/>
      </c>
      <c r="CH30" s="45" t="str">
        <f t="shared" si="39"/>
        <v/>
      </c>
      <c r="CI30" s="45" t="str">
        <f t="shared" si="40"/>
        <v/>
      </c>
      <c r="CJ30" s="45">
        <f t="shared" si="41"/>
        <v>1562.5925760428968</v>
      </c>
      <c r="CK30" s="45">
        <f t="shared" si="42"/>
        <v>2797.7771185947768</v>
      </c>
      <c r="CL30" s="45">
        <f t="shared" si="43"/>
        <v>60.504031687650304</v>
      </c>
      <c r="CM30" s="45">
        <f t="shared" si="44"/>
        <v>14138</v>
      </c>
    </row>
    <row r="31" spans="1:91" x14ac:dyDescent="0.3">
      <c r="A31" s="1"/>
      <c r="B31" s="10" t="s">
        <v>64</v>
      </c>
      <c r="C31" s="10" t="s">
        <v>64</v>
      </c>
      <c r="D31" s="10">
        <v>172985195</v>
      </c>
      <c r="E31" s="10">
        <v>2400</v>
      </c>
      <c r="F31" s="10">
        <v>172985195</v>
      </c>
      <c r="G31" s="10" t="s">
        <v>216</v>
      </c>
      <c r="H31" s="10" t="s">
        <v>238</v>
      </c>
      <c r="I31" s="10">
        <v>2400</v>
      </c>
      <c r="J31" s="10">
        <v>1545187665</v>
      </c>
      <c r="K31" s="10">
        <f t="shared" si="0"/>
        <v>1</v>
      </c>
      <c r="L31" s="10">
        <f t="shared" si="1"/>
        <v>1</v>
      </c>
      <c r="M31" s="10">
        <f t="shared" si="2"/>
        <v>2400</v>
      </c>
      <c r="N31" s="10">
        <f t="shared" si="3"/>
        <v>172985195</v>
      </c>
      <c r="O31" s="10">
        <f t="shared" si="4"/>
        <v>72077.164583333331</v>
      </c>
      <c r="P31" s="10" t="str">
        <f t="shared" si="5"/>
        <v/>
      </c>
      <c r="Q31" s="10">
        <f t="shared" si="6"/>
        <v>72077.164583333331</v>
      </c>
      <c r="R31" s="10" t="str">
        <f t="shared" si="7"/>
        <v/>
      </c>
      <c r="S31" s="10" t="str">
        <f t="shared" si="8"/>
        <v/>
      </c>
      <c r="T31" s="17" t="s">
        <v>64</v>
      </c>
      <c r="U31" s="17" t="s">
        <v>64</v>
      </c>
      <c r="V31" s="17">
        <v>175009569</v>
      </c>
      <c r="W31" s="17">
        <v>5282</v>
      </c>
      <c r="X31" s="17">
        <v>175009569</v>
      </c>
      <c r="Y31" s="17" t="s">
        <v>232</v>
      </c>
      <c r="Z31" s="17" t="s">
        <v>434</v>
      </c>
      <c r="AA31" s="17">
        <v>5282</v>
      </c>
      <c r="AB31" s="17">
        <v>1544677961</v>
      </c>
      <c r="AC31" s="17">
        <f t="shared" si="9"/>
        <v>1</v>
      </c>
      <c r="AD31" s="17">
        <f t="shared" si="10"/>
        <v>1</v>
      </c>
      <c r="AE31" s="32">
        <f t="shared" si="11"/>
        <v>5282</v>
      </c>
      <c r="AF31" s="32">
        <f t="shared" si="12"/>
        <v>175009569</v>
      </c>
      <c r="AG31" s="32">
        <f t="shared" si="13"/>
        <v>33133.201249526697</v>
      </c>
      <c r="AH31" s="32" t="str">
        <f t="shared" si="14"/>
        <v/>
      </c>
      <c r="AI31" s="32">
        <f t="shared" si="15"/>
        <v>33133.201249526697</v>
      </c>
      <c r="AJ31" s="32" t="str">
        <f t="shared" si="16"/>
        <v/>
      </c>
      <c r="AK31" s="32" t="str">
        <f t="shared" si="17"/>
        <v/>
      </c>
      <c r="AL31" s="24" t="s">
        <v>418</v>
      </c>
      <c r="AM31" s="24" t="s">
        <v>64</v>
      </c>
      <c r="AN31" s="24">
        <v>7539237</v>
      </c>
      <c r="AO31" s="24">
        <v>20596</v>
      </c>
      <c r="AP31" s="24">
        <v>14134182</v>
      </c>
      <c r="AQ31" s="24" t="s">
        <v>615</v>
      </c>
      <c r="AR31" s="24" t="s">
        <v>616</v>
      </c>
      <c r="AS31" s="24">
        <v>29925</v>
      </c>
      <c r="AT31" s="24">
        <v>1544623517</v>
      </c>
      <c r="AU31" s="24">
        <f t="shared" si="18"/>
        <v>0</v>
      </c>
      <c r="AV31" s="24">
        <f t="shared" si="19"/>
        <v>1</v>
      </c>
      <c r="AW31" s="24" t="str">
        <f t="shared" si="20"/>
        <v/>
      </c>
      <c r="AX31" s="24" t="str">
        <f t="shared" si="21"/>
        <v/>
      </c>
      <c r="AY31" s="24" t="str">
        <f t="shared" si="22"/>
        <v/>
      </c>
      <c r="AZ31" s="24">
        <f t="shared" si="23"/>
        <v>472.32020050125311</v>
      </c>
      <c r="BA31" s="24">
        <f t="shared" si="24"/>
        <v>366.05345698193827</v>
      </c>
      <c r="BB31" s="24">
        <f t="shared" si="25"/>
        <v>706.92946725265301</v>
      </c>
      <c r="BC31" s="24">
        <f t="shared" si="26"/>
        <v>9329</v>
      </c>
      <c r="BD31" s="31" t="s">
        <v>64</v>
      </c>
      <c r="BE31" s="31" t="s">
        <v>64</v>
      </c>
      <c r="BF31" s="31">
        <v>99548559</v>
      </c>
      <c r="BG31" s="31">
        <v>1191</v>
      </c>
      <c r="BH31" s="31">
        <v>99548559</v>
      </c>
      <c r="BI31" s="31" t="s">
        <v>114</v>
      </c>
      <c r="BJ31" s="31" t="s">
        <v>833</v>
      </c>
      <c r="BK31" s="31">
        <v>1191</v>
      </c>
      <c r="BL31" s="31">
        <v>1544523888</v>
      </c>
      <c r="BM31" s="31">
        <f t="shared" si="27"/>
        <v>1</v>
      </c>
      <c r="BN31" s="31">
        <f t="shared" si="28"/>
        <v>1</v>
      </c>
      <c r="BO31" s="31">
        <f t="shared" si="29"/>
        <v>1191</v>
      </c>
      <c r="BP31" s="31">
        <f t="shared" si="30"/>
        <v>99548559</v>
      </c>
      <c r="BQ31" s="31">
        <f t="shared" si="31"/>
        <v>83584.012594458443</v>
      </c>
      <c r="BR31" s="31" t="str">
        <f t="shared" si="32"/>
        <v/>
      </c>
      <c r="BS31" s="31">
        <f t="shared" si="33"/>
        <v>83584.012594458443</v>
      </c>
      <c r="BT31" s="31" t="str">
        <f t="shared" si="34"/>
        <v/>
      </c>
      <c r="BU31" s="31" t="str">
        <f t="shared" si="35"/>
        <v/>
      </c>
      <c r="BV31" s="45" t="s">
        <v>2309</v>
      </c>
      <c r="BW31" s="45" t="s">
        <v>64</v>
      </c>
      <c r="BX31" s="45">
        <v>42203953</v>
      </c>
      <c r="BY31" s="45">
        <v>6261</v>
      </c>
      <c r="BZ31" s="45">
        <v>42735483</v>
      </c>
      <c r="CA31" s="45" t="s">
        <v>607</v>
      </c>
      <c r="CB31" s="45" t="s">
        <v>2310</v>
      </c>
      <c r="CC31" s="45">
        <v>30149</v>
      </c>
      <c r="CD31" s="45">
        <v>1544085230</v>
      </c>
      <c r="CE31" s="45">
        <f t="shared" si="36"/>
        <v>0</v>
      </c>
      <c r="CF31" s="45">
        <f t="shared" si="37"/>
        <v>1</v>
      </c>
      <c r="CG31" s="45" t="str">
        <f t="shared" si="38"/>
        <v/>
      </c>
      <c r="CH31" s="45" t="str">
        <f t="shared" si="39"/>
        <v/>
      </c>
      <c r="CI31" s="45" t="str">
        <f t="shared" si="40"/>
        <v/>
      </c>
      <c r="CJ31" s="45">
        <f t="shared" si="41"/>
        <v>1417.4759693522174</v>
      </c>
      <c r="CK31" s="45">
        <f t="shared" si="42"/>
        <v>6740.7687270404085</v>
      </c>
      <c r="CL31" s="45">
        <f t="shared" si="43"/>
        <v>22.250920964501006</v>
      </c>
      <c r="CM31" s="45">
        <f t="shared" si="44"/>
        <v>23888</v>
      </c>
    </row>
    <row r="32" spans="1:91" x14ac:dyDescent="0.3">
      <c r="A32" s="1"/>
      <c r="B32" s="10" t="s">
        <v>64</v>
      </c>
      <c r="C32" s="10" t="s">
        <v>64</v>
      </c>
      <c r="D32" s="10">
        <v>418598414</v>
      </c>
      <c r="E32" s="10">
        <v>4344</v>
      </c>
      <c r="F32" s="10">
        <v>418598414</v>
      </c>
      <c r="G32" s="10" t="s">
        <v>239</v>
      </c>
      <c r="H32" s="10" t="s">
        <v>240</v>
      </c>
      <c r="I32" s="10">
        <v>4344</v>
      </c>
      <c r="J32" s="10">
        <v>1545188546</v>
      </c>
      <c r="K32" s="10">
        <f t="shared" si="0"/>
        <v>1</v>
      </c>
      <c r="L32" s="10">
        <f t="shared" si="1"/>
        <v>1</v>
      </c>
      <c r="M32" s="10">
        <f t="shared" si="2"/>
        <v>4344</v>
      </c>
      <c r="N32" s="10">
        <f t="shared" si="3"/>
        <v>418598414</v>
      </c>
      <c r="O32" s="10">
        <f t="shared" si="4"/>
        <v>96362.434162062622</v>
      </c>
      <c r="P32" s="10" t="str">
        <f t="shared" si="5"/>
        <v/>
      </c>
      <c r="Q32" s="10">
        <f t="shared" si="6"/>
        <v>96362.434162062622</v>
      </c>
      <c r="R32" s="10" t="str">
        <f t="shared" si="7"/>
        <v/>
      </c>
      <c r="S32" s="10" t="str">
        <f t="shared" si="8"/>
        <v/>
      </c>
      <c r="T32" s="17" t="s">
        <v>64</v>
      </c>
      <c r="U32" s="17" t="s">
        <v>64</v>
      </c>
      <c r="V32" s="17">
        <v>11418271</v>
      </c>
      <c r="W32" s="17">
        <v>1662</v>
      </c>
      <c r="X32" s="17">
        <v>11418271</v>
      </c>
      <c r="Y32" s="17" t="s">
        <v>210</v>
      </c>
      <c r="Z32" s="17" t="s">
        <v>435</v>
      </c>
      <c r="AA32" s="17">
        <v>1662</v>
      </c>
      <c r="AB32" s="17">
        <v>1544678632</v>
      </c>
      <c r="AC32" s="17">
        <f t="shared" si="9"/>
        <v>1</v>
      </c>
      <c r="AD32" s="17">
        <f t="shared" si="10"/>
        <v>1</v>
      </c>
      <c r="AE32" s="32">
        <f t="shared" si="11"/>
        <v>1662</v>
      </c>
      <c r="AF32" s="32">
        <f t="shared" si="12"/>
        <v>11418271</v>
      </c>
      <c r="AG32" s="32">
        <f t="shared" si="13"/>
        <v>6870.1991576413957</v>
      </c>
      <c r="AH32" s="32" t="str">
        <f t="shared" si="14"/>
        <v/>
      </c>
      <c r="AI32" s="32">
        <f t="shared" si="15"/>
        <v>6870.1991576413957</v>
      </c>
      <c r="AJ32" s="32" t="str">
        <f t="shared" si="16"/>
        <v/>
      </c>
      <c r="AK32" s="32" t="str">
        <f t="shared" si="17"/>
        <v/>
      </c>
      <c r="AL32" s="24" t="s">
        <v>418</v>
      </c>
      <c r="AM32" s="24" t="s">
        <v>64</v>
      </c>
      <c r="AN32" s="24">
        <v>13593309</v>
      </c>
      <c r="AO32" s="24">
        <v>22487</v>
      </c>
      <c r="AP32" s="24">
        <v>15186043</v>
      </c>
      <c r="AQ32" s="24" t="s">
        <v>587</v>
      </c>
      <c r="AR32" s="24" t="s">
        <v>617</v>
      </c>
      <c r="AS32" s="24">
        <v>30203</v>
      </c>
      <c r="AT32" s="24">
        <v>1544625301</v>
      </c>
      <c r="AU32" s="24">
        <f t="shared" si="18"/>
        <v>0</v>
      </c>
      <c r="AV32" s="24">
        <f t="shared" si="19"/>
        <v>1</v>
      </c>
      <c r="AW32" s="24" t="str">
        <f t="shared" si="20"/>
        <v/>
      </c>
      <c r="AX32" s="24" t="str">
        <f t="shared" si="21"/>
        <v/>
      </c>
      <c r="AY32" s="24" t="str">
        <f t="shared" si="22"/>
        <v/>
      </c>
      <c r="AZ32" s="24">
        <f t="shared" si="23"/>
        <v>502.79915902393805</v>
      </c>
      <c r="BA32" s="24">
        <f t="shared" si="24"/>
        <v>604.49633121359011</v>
      </c>
      <c r="BB32" s="24">
        <f t="shared" si="25"/>
        <v>206.41964748574392</v>
      </c>
      <c r="BC32" s="24">
        <f t="shared" si="26"/>
        <v>7716</v>
      </c>
      <c r="BD32" s="31" t="s">
        <v>64</v>
      </c>
      <c r="BE32" s="31" t="s">
        <v>64</v>
      </c>
      <c r="BF32" s="31">
        <v>97105338</v>
      </c>
      <c r="BG32" s="31">
        <v>1175</v>
      </c>
      <c r="BH32" s="31">
        <v>97105338</v>
      </c>
      <c r="BI32" s="31" t="s">
        <v>116</v>
      </c>
      <c r="BJ32" s="31" t="s">
        <v>834</v>
      </c>
      <c r="BK32" s="31">
        <v>1175</v>
      </c>
      <c r="BL32" s="31">
        <v>1544524920</v>
      </c>
      <c r="BM32" s="31">
        <f t="shared" si="27"/>
        <v>1</v>
      </c>
      <c r="BN32" s="31">
        <f t="shared" si="28"/>
        <v>1</v>
      </c>
      <c r="BO32" s="31">
        <f t="shared" si="29"/>
        <v>1175</v>
      </c>
      <c r="BP32" s="31">
        <f t="shared" si="30"/>
        <v>97105338</v>
      </c>
      <c r="BQ32" s="31">
        <f t="shared" si="31"/>
        <v>82642.840851063826</v>
      </c>
      <c r="BR32" s="31" t="str">
        <f t="shared" si="32"/>
        <v/>
      </c>
      <c r="BS32" s="31">
        <f t="shared" si="33"/>
        <v>82642.840851063826</v>
      </c>
      <c r="BT32" s="31" t="str">
        <f t="shared" si="34"/>
        <v/>
      </c>
      <c r="BU32" s="31" t="str">
        <f t="shared" si="35"/>
        <v/>
      </c>
      <c r="BV32" s="45" t="s">
        <v>2311</v>
      </c>
      <c r="BW32" s="45" t="s">
        <v>64</v>
      </c>
      <c r="BX32" s="45">
        <v>37810009</v>
      </c>
      <c r="BY32" s="45">
        <v>4035</v>
      </c>
      <c r="BZ32" s="45">
        <v>38855072</v>
      </c>
      <c r="CA32" s="45" t="s">
        <v>222</v>
      </c>
      <c r="CB32" s="45" t="s">
        <v>2312</v>
      </c>
      <c r="CC32" s="45">
        <v>29691</v>
      </c>
      <c r="CD32" s="45">
        <v>1544085464</v>
      </c>
      <c r="CE32" s="45">
        <f t="shared" si="36"/>
        <v>0</v>
      </c>
      <c r="CF32" s="45">
        <f t="shared" si="37"/>
        <v>1</v>
      </c>
      <c r="CG32" s="45" t="str">
        <f t="shared" si="38"/>
        <v/>
      </c>
      <c r="CH32" s="45" t="str">
        <f t="shared" si="39"/>
        <v/>
      </c>
      <c r="CI32" s="45" t="str">
        <f t="shared" si="40"/>
        <v/>
      </c>
      <c r="CJ32" s="45">
        <f t="shared" si="41"/>
        <v>1308.6481425347749</v>
      </c>
      <c r="CK32" s="45">
        <f t="shared" si="42"/>
        <v>9370.5102850061958</v>
      </c>
      <c r="CL32" s="45">
        <f t="shared" si="43"/>
        <v>40.733668537574054</v>
      </c>
      <c r="CM32" s="45">
        <f t="shared" si="44"/>
        <v>25656</v>
      </c>
    </row>
    <row r="33" spans="1:91" x14ac:dyDescent="0.3">
      <c r="A33" s="1"/>
      <c r="B33" s="10" t="s">
        <v>64</v>
      </c>
      <c r="C33" s="10" t="s">
        <v>64</v>
      </c>
      <c r="D33" s="10">
        <v>631739835</v>
      </c>
      <c r="E33" s="10">
        <v>6208</v>
      </c>
      <c r="F33" s="10">
        <v>631739835</v>
      </c>
      <c r="G33" s="10" t="s">
        <v>123</v>
      </c>
      <c r="H33" s="10" t="s">
        <v>241</v>
      </c>
      <c r="I33" s="10">
        <v>6208</v>
      </c>
      <c r="J33" s="10">
        <v>1545188966</v>
      </c>
      <c r="K33" s="10">
        <f t="shared" si="0"/>
        <v>1</v>
      </c>
      <c r="L33" s="10">
        <f t="shared" si="1"/>
        <v>1</v>
      </c>
      <c r="M33" s="10">
        <f t="shared" si="2"/>
        <v>6208</v>
      </c>
      <c r="N33" s="10">
        <f t="shared" si="3"/>
        <v>631739835</v>
      </c>
      <c r="O33" s="10">
        <f t="shared" si="4"/>
        <v>101762.215689433</v>
      </c>
      <c r="P33" s="10" t="str">
        <f t="shared" si="5"/>
        <v/>
      </c>
      <c r="Q33" s="10">
        <f t="shared" si="6"/>
        <v>101762.215689433</v>
      </c>
      <c r="R33" s="10" t="str">
        <f t="shared" si="7"/>
        <v/>
      </c>
      <c r="S33" s="10" t="str">
        <f t="shared" si="8"/>
        <v/>
      </c>
      <c r="T33" s="17" t="s">
        <v>64</v>
      </c>
      <c r="U33" s="17" t="s">
        <v>64</v>
      </c>
      <c r="V33" s="17">
        <v>44352084</v>
      </c>
      <c r="W33" s="17">
        <v>2046</v>
      </c>
      <c r="X33" s="17">
        <v>44352084</v>
      </c>
      <c r="Y33" s="17" t="s">
        <v>210</v>
      </c>
      <c r="Z33" s="17" t="s">
        <v>436</v>
      </c>
      <c r="AA33" s="17">
        <v>2046</v>
      </c>
      <c r="AB33" s="17">
        <v>1544679146</v>
      </c>
      <c r="AC33" s="17">
        <f t="shared" si="9"/>
        <v>1</v>
      </c>
      <c r="AD33" s="17">
        <f t="shared" si="10"/>
        <v>1</v>
      </c>
      <c r="AE33" s="32">
        <f t="shared" si="11"/>
        <v>2046</v>
      </c>
      <c r="AF33" s="32">
        <f t="shared" si="12"/>
        <v>44352084</v>
      </c>
      <c r="AG33" s="32">
        <f t="shared" si="13"/>
        <v>21677.460410557185</v>
      </c>
      <c r="AH33" s="32" t="str">
        <f t="shared" si="14"/>
        <v/>
      </c>
      <c r="AI33" s="32">
        <f t="shared" si="15"/>
        <v>21677.460410557185</v>
      </c>
      <c r="AJ33" s="32" t="str">
        <f t="shared" si="16"/>
        <v/>
      </c>
      <c r="AK33" s="32" t="str">
        <f t="shared" si="17"/>
        <v/>
      </c>
      <c r="AL33" s="24" t="s">
        <v>585</v>
      </c>
      <c r="AM33" s="24" t="s">
        <v>64</v>
      </c>
      <c r="AN33" s="24">
        <v>13212723</v>
      </c>
      <c r="AO33" s="24">
        <v>17007</v>
      </c>
      <c r="AP33" s="24">
        <v>14926253</v>
      </c>
      <c r="AQ33" s="24" t="s">
        <v>128</v>
      </c>
      <c r="AR33" s="24" t="s">
        <v>618</v>
      </c>
      <c r="AS33" s="24">
        <v>29106</v>
      </c>
      <c r="AT33" s="24">
        <v>1544626532</v>
      </c>
      <c r="AU33" s="24">
        <f t="shared" si="18"/>
        <v>0</v>
      </c>
      <c r="AV33" s="24">
        <f t="shared" si="19"/>
        <v>1</v>
      </c>
      <c r="AW33" s="24" t="str">
        <f t="shared" si="20"/>
        <v/>
      </c>
      <c r="AX33" s="24" t="str">
        <f t="shared" si="21"/>
        <v/>
      </c>
      <c r="AY33" s="24" t="str">
        <f t="shared" si="22"/>
        <v/>
      </c>
      <c r="AZ33" s="24">
        <f t="shared" si="23"/>
        <v>512.8239194667766</v>
      </c>
      <c r="BA33" s="24">
        <f t="shared" si="24"/>
        <v>776.89910037043569</v>
      </c>
      <c r="BB33" s="24">
        <f t="shared" si="25"/>
        <v>141.62575419456152</v>
      </c>
      <c r="BC33" s="24">
        <f t="shared" si="26"/>
        <v>12099</v>
      </c>
      <c r="BD33" s="31" t="s">
        <v>64</v>
      </c>
      <c r="BE33" s="31" t="s">
        <v>64</v>
      </c>
      <c r="BF33" s="31">
        <v>99513000</v>
      </c>
      <c r="BG33" s="31">
        <v>1242</v>
      </c>
      <c r="BH33" s="31">
        <v>99513000</v>
      </c>
      <c r="BI33" s="31" t="s">
        <v>751</v>
      </c>
      <c r="BJ33" s="31" t="s">
        <v>835</v>
      </c>
      <c r="BK33" s="31">
        <v>1242</v>
      </c>
      <c r="BL33" s="31">
        <v>1544524950</v>
      </c>
      <c r="BM33" s="31">
        <f t="shared" si="27"/>
        <v>1</v>
      </c>
      <c r="BN33" s="31">
        <f t="shared" si="28"/>
        <v>1</v>
      </c>
      <c r="BO33" s="31">
        <f t="shared" si="29"/>
        <v>1242</v>
      </c>
      <c r="BP33" s="31">
        <f t="shared" si="30"/>
        <v>99513000</v>
      </c>
      <c r="BQ33" s="31">
        <f t="shared" si="31"/>
        <v>80123.188405797104</v>
      </c>
      <c r="BR33" s="31" t="str">
        <f t="shared" si="32"/>
        <v/>
      </c>
      <c r="BS33" s="31">
        <f t="shared" si="33"/>
        <v>80123.188405797104</v>
      </c>
      <c r="BT33" s="31" t="str">
        <f t="shared" si="34"/>
        <v/>
      </c>
      <c r="BU33" s="31" t="str">
        <f t="shared" si="35"/>
        <v/>
      </c>
      <c r="BV33" s="45" t="s">
        <v>64</v>
      </c>
      <c r="BW33" s="45" t="s">
        <v>64</v>
      </c>
      <c r="BX33" s="45">
        <v>82291299</v>
      </c>
      <c r="BY33" s="45">
        <v>6824</v>
      </c>
      <c r="BZ33" s="45">
        <v>82291299</v>
      </c>
      <c r="CA33" s="45" t="s">
        <v>210</v>
      </c>
      <c r="CB33" s="45" t="s">
        <v>2313</v>
      </c>
      <c r="CC33" s="45">
        <v>7086</v>
      </c>
      <c r="CD33" s="45">
        <v>1544088486</v>
      </c>
      <c r="CE33" s="45">
        <f t="shared" si="36"/>
        <v>1</v>
      </c>
      <c r="CF33" s="45">
        <f t="shared" si="37"/>
        <v>1</v>
      </c>
      <c r="CG33" s="45">
        <f t="shared" si="38"/>
        <v>6824</v>
      </c>
      <c r="CH33" s="45">
        <f t="shared" si="39"/>
        <v>82291299</v>
      </c>
      <c r="CI33" s="45">
        <f t="shared" si="40"/>
        <v>11613.223116003386</v>
      </c>
      <c r="CJ33" s="45" t="str">
        <f t="shared" si="41"/>
        <v/>
      </c>
      <c r="CK33" s="45">
        <f t="shared" si="42"/>
        <v>12059.100087924971</v>
      </c>
      <c r="CL33" s="45" t="str">
        <f t="shared" si="43"/>
        <v/>
      </c>
      <c r="CM33" s="45" t="str">
        <f t="shared" si="44"/>
        <v/>
      </c>
    </row>
    <row r="34" spans="1:91" x14ac:dyDescent="0.3">
      <c r="A34" s="1"/>
      <c r="B34" s="10" t="s">
        <v>64</v>
      </c>
      <c r="C34" s="10" t="s">
        <v>64</v>
      </c>
      <c r="D34" s="10">
        <v>200733789</v>
      </c>
      <c r="E34" s="10">
        <v>2670</v>
      </c>
      <c r="F34" s="10">
        <v>200733789</v>
      </c>
      <c r="G34" s="10" t="s">
        <v>143</v>
      </c>
      <c r="H34" s="10" t="s">
        <v>242</v>
      </c>
      <c r="I34" s="10">
        <v>2670</v>
      </c>
      <c r="J34" s="10">
        <v>1545188986</v>
      </c>
      <c r="K34" s="10">
        <f t="shared" si="0"/>
        <v>1</v>
      </c>
      <c r="L34" s="10">
        <f t="shared" si="1"/>
        <v>1</v>
      </c>
      <c r="M34" s="10">
        <f t="shared" si="2"/>
        <v>2670</v>
      </c>
      <c r="N34" s="10">
        <f t="shared" si="3"/>
        <v>200733789</v>
      </c>
      <c r="O34" s="10">
        <f t="shared" si="4"/>
        <v>75181.19438202247</v>
      </c>
      <c r="P34" s="10" t="str">
        <f t="shared" si="5"/>
        <v/>
      </c>
      <c r="Q34" s="10">
        <f t="shared" si="6"/>
        <v>75181.19438202247</v>
      </c>
      <c r="R34" s="10" t="str">
        <f t="shared" si="7"/>
        <v/>
      </c>
      <c r="S34" s="10" t="str">
        <f t="shared" si="8"/>
        <v/>
      </c>
      <c r="T34" s="17" t="s">
        <v>64</v>
      </c>
      <c r="U34" s="17" t="s">
        <v>64</v>
      </c>
      <c r="V34" s="17">
        <v>86750169</v>
      </c>
      <c r="W34" s="17">
        <v>2947</v>
      </c>
      <c r="X34" s="17">
        <v>86750169</v>
      </c>
      <c r="Y34" s="17" t="s">
        <v>229</v>
      </c>
      <c r="Z34" s="17" t="s">
        <v>437</v>
      </c>
      <c r="AA34" s="17">
        <v>2947</v>
      </c>
      <c r="AB34" s="17">
        <v>1544680295</v>
      </c>
      <c r="AC34" s="17">
        <f t="shared" si="9"/>
        <v>1</v>
      </c>
      <c r="AD34" s="17">
        <f t="shared" si="10"/>
        <v>1</v>
      </c>
      <c r="AE34" s="32">
        <f t="shared" si="11"/>
        <v>2947</v>
      </c>
      <c r="AF34" s="32">
        <f t="shared" si="12"/>
        <v>86750169</v>
      </c>
      <c r="AG34" s="32">
        <f t="shared" si="13"/>
        <v>29436.772650152696</v>
      </c>
      <c r="AH34" s="32" t="str">
        <f t="shared" si="14"/>
        <v/>
      </c>
      <c r="AI34" s="32">
        <f t="shared" si="15"/>
        <v>29436.772650152696</v>
      </c>
      <c r="AJ34" s="32" t="str">
        <f t="shared" si="16"/>
        <v/>
      </c>
      <c r="AK34" s="32" t="str">
        <f t="shared" si="17"/>
        <v/>
      </c>
      <c r="AL34" s="24" t="s">
        <v>418</v>
      </c>
      <c r="AM34" s="24" t="s">
        <v>64</v>
      </c>
      <c r="AN34" s="24">
        <v>13548930</v>
      </c>
      <c r="AO34" s="24">
        <v>21139</v>
      </c>
      <c r="AP34" s="24">
        <v>15095252</v>
      </c>
      <c r="AQ34" s="24" t="s">
        <v>619</v>
      </c>
      <c r="AR34" s="24" t="s">
        <v>620</v>
      </c>
      <c r="AS34" s="24">
        <v>30246</v>
      </c>
      <c r="AT34" s="24">
        <v>1544627600</v>
      </c>
      <c r="AU34" s="24">
        <f t="shared" si="18"/>
        <v>0</v>
      </c>
      <c r="AV34" s="24">
        <f t="shared" si="19"/>
        <v>1</v>
      </c>
      <c r="AW34" s="24" t="str">
        <f t="shared" si="20"/>
        <v/>
      </c>
      <c r="AX34" s="24" t="str">
        <f t="shared" si="21"/>
        <v/>
      </c>
      <c r="AY34" s="24" t="str">
        <f t="shared" si="22"/>
        <v/>
      </c>
      <c r="AZ34" s="24">
        <f t="shared" si="23"/>
        <v>499.0825894333135</v>
      </c>
      <c r="BA34" s="24">
        <f t="shared" si="24"/>
        <v>640.94469937083113</v>
      </c>
      <c r="BB34" s="24">
        <f t="shared" si="25"/>
        <v>169.79488305698914</v>
      </c>
      <c r="BC34" s="24">
        <f t="shared" si="26"/>
        <v>9107</v>
      </c>
      <c r="BD34" s="31" t="s">
        <v>64</v>
      </c>
      <c r="BE34" s="31" t="s">
        <v>64</v>
      </c>
      <c r="BF34" s="31">
        <v>100081023</v>
      </c>
      <c r="BG34" s="31">
        <v>1250</v>
      </c>
      <c r="BH34" s="31">
        <v>100081023</v>
      </c>
      <c r="BI34" s="31" t="s">
        <v>815</v>
      </c>
      <c r="BJ34" s="31" t="s">
        <v>836</v>
      </c>
      <c r="BK34" s="31">
        <v>1250</v>
      </c>
      <c r="BL34" s="31">
        <v>1544525030</v>
      </c>
      <c r="BM34" s="31">
        <f t="shared" si="27"/>
        <v>1</v>
      </c>
      <c r="BN34" s="31">
        <f t="shared" si="28"/>
        <v>1</v>
      </c>
      <c r="BO34" s="31">
        <f t="shared" si="29"/>
        <v>1250</v>
      </c>
      <c r="BP34" s="31">
        <f t="shared" si="30"/>
        <v>100081023</v>
      </c>
      <c r="BQ34" s="31">
        <f t="shared" si="31"/>
        <v>80064.818400000004</v>
      </c>
      <c r="BR34" s="31" t="str">
        <f t="shared" si="32"/>
        <v/>
      </c>
      <c r="BS34" s="31">
        <f t="shared" si="33"/>
        <v>80064.818400000004</v>
      </c>
      <c r="BT34" s="31" t="str">
        <f t="shared" si="34"/>
        <v/>
      </c>
      <c r="BU34" s="31" t="str">
        <f t="shared" si="35"/>
        <v/>
      </c>
      <c r="BV34" s="45" t="s">
        <v>64</v>
      </c>
      <c r="BW34" s="45" t="s">
        <v>64</v>
      </c>
      <c r="BX34" s="45">
        <v>113347789</v>
      </c>
      <c r="BY34" s="45">
        <v>10683</v>
      </c>
      <c r="BZ34" s="45">
        <v>113347789</v>
      </c>
      <c r="CA34" s="45" t="s">
        <v>207</v>
      </c>
      <c r="CB34" s="45" t="s">
        <v>2314</v>
      </c>
      <c r="CC34" s="45">
        <v>11061</v>
      </c>
      <c r="CD34" s="45">
        <v>1544095673</v>
      </c>
      <c r="CE34" s="45">
        <f t="shared" si="36"/>
        <v>1</v>
      </c>
      <c r="CF34" s="45">
        <f t="shared" si="37"/>
        <v>1</v>
      </c>
      <c r="CG34" s="45">
        <f t="shared" si="38"/>
        <v>10683</v>
      </c>
      <c r="CH34" s="45">
        <f t="shared" si="39"/>
        <v>113347789</v>
      </c>
      <c r="CI34" s="45">
        <f t="shared" si="40"/>
        <v>10247.517313082</v>
      </c>
      <c r="CJ34" s="45" t="str">
        <f t="shared" si="41"/>
        <v/>
      </c>
      <c r="CK34" s="45">
        <f t="shared" si="42"/>
        <v>10610.108490124498</v>
      </c>
      <c r="CL34" s="45" t="str">
        <f t="shared" si="43"/>
        <v/>
      </c>
      <c r="CM34" s="45" t="str">
        <f t="shared" si="44"/>
        <v/>
      </c>
    </row>
    <row r="35" spans="1:91" x14ac:dyDescent="0.3">
      <c r="A35" s="1"/>
      <c r="B35" s="10" t="s">
        <v>64</v>
      </c>
      <c r="C35" s="10" t="s">
        <v>64</v>
      </c>
      <c r="D35" s="10">
        <v>149460874</v>
      </c>
      <c r="E35" s="10">
        <v>2189</v>
      </c>
      <c r="F35" s="10">
        <v>149460874</v>
      </c>
      <c r="G35" s="10" t="s">
        <v>116</v>
      </c>
      <c r="H35" s="10" t="s">
        <v>243</v>
      </c>
      <c r="I35" s="10">
        <v>2189</v>
      </c>
      <c r="J35" s="10">
        <v>1545190052</v>
      </c>
      <c r="K35" s="10">
        <f t="shared" si="0"/>
        <v>1</v>
      </c>
      <c r="L35" s="10">
        <f t="shared" si="1"/>
        <v>1</v>
      </c>
      <c r="M35" s="10">
        <f t="shared" si="2"/>
        <v>2189</v>
      </c>
      <c r="N35" s="10">
        <f t="shared" si="3"/>
        <v>149460874</v>
      </c>
      <c r="O35" s="10">
        <f t="shared" si="4"/>
        <v>68278.151667428043</v>
      </c>
      <c r="P35" s="10" t="str">
        <f t="shared" si="5"/>
        <v/>
      </c>
      <c r="Q35" s="10">
        <f t="shared" si="6"/>
        <v>68278.151667428043</v>
      </c>
      <c r="R35" s="10" t="str">
        <f t="shared" si="7"/>
        <v/>
      </c>
      <c r="S35" s="10" t="str">
        <f t="shared" si="8"/>
        <v/>
      </c>
      <c r="T35" s="17" t="s">
        <v>64</v>
      </c>
      <c r="U35" s="17" t="s">
        <v>64</v>
      </c>
      <c r="V35" s="17">
        <v>11431191</v>
      </c>
      <c r="W35" s="17">
        <v>1802</v>
      </c>
      <c r="X35" s="17">
        <v>11431191</v>
      </c>
      <c r="Y35" s="17" t="s">
        <v>438</v>
      </c>
      <c r="Z35" s="17" t="s">
        <v>439</v>
      </c>
      <c r="AA35" s="17">
        <v>1802</v>
      </c>
      <c r="AB35" s="17">
        <v>1544680901</v>
      </c>
      <c r="AC35" s="17">
        <f t="shared" si="9"/>
        <v>1</v>
      </c>
      <c r="AD35" s="17">
        <f t="shared" si="10"/>
        <v>1</v>
      </c>
      <c r="AE35" s="32">
        <f t="shared" si="11"/>
        <v>1802</v>
      </c>
      <c r="AF35" s="32">
        <f t="shared" si="12"/>
        <v>11431191</v>
      </c>
      <c r="AG35" s="32">
        <f t="shared" si="13"/>
        <v>6343.6132075471696</v>
      </c>
      <c r="AH35" s="32" t="str">
        <f t="shared" si="14"/>
        <v/>
      </c>
      <c r="AI35" s="32">
        <f t="shared" si="15"/>
        <v>6343.6132075471696</v>
      </c>
      <c r="AJ35" s="32" t="str">
        <f t="shared" si="16"/>
        <v/>
      </c>
      <c r="AK35" s="32" t="str">
        <f t="shared" si="17"/>
        <v/>
      </c>
      <c r="AL35" s="24" t="s">
        <v>585</v>
      </c>
      <c r="AM35" s="24" t="s">
        <v>64</v>
      </c>
      <c r="AN35" s="24">
        <v>15079445</v>
      </c>
      <c r="AO35" s="24">
        <v>27294</v>
      </c>
      <c r="AP35" s="24">
        <v>15085389</v>
      </c>
      <c r="AQ35" s="24" t="s">
        <v>341</v>
      </c>
      <c r="AR35" s="24" t="s">
        <v>621</v>
      </c>
      <c r="AS35" s="24">
        <v>29942</v>
      </c>
      <c r="AT35" s="24">
        <v>1544627861</v>
      </c>
      <c r="AU35" s="24">
        <f t="shared" si="18"/>
        <v>0</v>
      </c>
      <c r="AV35" s="24">
        <f t="shared" si="19"/>
        <v>1</v>
      </c>
      <c r="AW35" s="24" t="str">
        <f t="shared" si="20"/>
        <v/>
      </c>
      <c r="AX35" s="24" t="str">
        <f t="shared" si="21"/>
        <v/>
      </c>
      <c r="AY35" s="24" t="str">
        <f t="shared" si="22"/>
        <v/>
      </c>
      <c r="AZ35" s="24">
        <f t="shared" si="23"/>
        <v>503.8203526818516</v>
      </c>
      <c r="BA35" s="24">
        <f t="shared" si="24"/>
        <v>552.48204733641091</v>
      </c>
      <c r="BB35" s="24">
        <f t="shared" si="25"/>
        <v>2.2447129909365557</v>
      </c>
      <c r="BC35" s="24">
        <f t="shared" si="26"/>
        <v>2648</v>
      </c>
      <c r="BD35" s="31" t="s">
        <v>64</v>
      </c>
      <c r="BE35" s="31" t="s">
        <v>64</v>
      </c>
      <c r="BF35" s="31">
        <v>100596745</v>
      </c>
      <c r="BG35" s="31">
        <v>1237</v>
      </c>
      <c r="BH35" s="31">
        <v>100596745</v>
      </c>
      <c r="BI35" s="31" t="s">
        <v>123</v>
      </c>
      <c r="BJ35" s="31" t="s">
        <v>837</v>
      </c>
      <c r="BK35" s="31">
        <v>1237</v>
      </c>
      <c r="BL35" s="31">
        <v>1544525038</v>
      </c>
      <c r="BM35" s="31">
        <f t="shared" si="27"/>
        <v>1</v>
      </c>
      <c r="BN35" s="31">
        <f t="shared" si="28"/>
        <v>1</v>
      </c>
      <c r="BO35" s="31">
        <f t="shared" si="29"/>
        <v>1237</v>
      </c>
      <c r="BP35" s="31">
        <f t="shared" si="30"/>
        <v>100596745</v>
      </c>
      <c r="BQ35" s="31">
        <f t="shared" si="31"/>
        <v>81323.156831042841</v>
      </c>
      <c r="BR35" s="31" t="str">
        <f t="shared" si="32"/>
        <v/>
      </c>
      <c r="BS35" s="31">
        <f t="shared" si="33"/>
        <v>81323.156831042841</v>
      </c>
      <c r="BT35" s="31" t="str">
        <f t="shared" si="34"/>
        <v/>
      </c>
      <c r="BU35" s="31" t="str">
        <f t="shared" si="35"/>
        <v/>
      </c>
      <c r="BV35" s="45" t="s">
        <v>64</v>
      </c>
      <c r="BW35" s="45" t="s">
        <v>64</v>
      </c>
      <c r="BX35" s="45">
        <v>116512732</v>
      </c>
      <c r="BY35" s="45">
        <v>27708</v>
      </c>
      <c r="BZ35" s="45">
        <v>116512732</v>
      </c>
      <c r="CA35" s="45" t="s">
        <v>126</v>
      </c>
      <c r="CB35" s="45" t="s">
        <v>2315</v>
      </c>
      <c r="CC35" s="45">
        <v>27722</v>
      </c>
      <c r="CD35" s="45">
        <v>1544098447</v>
      </c>
      <c r="CE35" s="45">
        <f t="shared" si="36"/>
        <v>1</v>
      </c>
      <c r="CF35" s="45">
        <f t="shared" si="37"/>
        <v>1</v>
      </c>
      <c r="CG35" s="45">
        <f t="shared" si="38"/>
        <v>27708</v>
      </c>
      <c r="CH35" s="45">
        <f t="shared" si="39"/>
        <v>116512732</v>
      </c>
      <c r="CI35" s="45">
        <f t="shared" si="40"/>
        <v>4202.8977707236127</v>
      </c>
      <c r="CJ35" s="45" t="str">
        <f t="shared" si="41"/>
        <v/>
      </c>
      <c r="CK35" s="45">
        <f t="shared" si="42"/>
        <v>4205.0213656705646</v>
      </c>
      <c r="CL35" s="45" t="str">
        <f t="shared" si="43"/>
        <v/>
      </c>
      <c r="CM35" s="45" t="str">
        <f t="shared" si="44"/>
        <v/>
      </c>
    </row>
    <row r="36" spans="1:91" x14ac:dyDescent="0.3">
      <c r="A36" s="1"/>
      <c r="B36" s="10" t="s">
        <v>64</v>
      </c>
      <c r="C36" s="10" t="s">
        <v>64</v>
      </c>
      <c r="D36" s="10">
        <v>416206114</v>
      </c>
      <c r="E36" s="10">
        <v>4316</v>
      </c>
      <c r="F36" s="10">
        <v>416206114</v>
      </c>
      <c r="G36" s="10" t="s">
        <v>140</v>
      </c>
      <c r="H36" s="10" t="s">
        <v>244</v>
      </c>
      <c r="I36" s="10">
        <v>4316</v>
      </c>
      <c r="J36" s="10">
        <v>1545190066</v>
      </c>
      <c r="K36" s="10">
        <f t="shared" si="0"/>
        <v>1</v>
      </c>
      <c r="L36" s="10">
        <f t="shared" si="1"/>
        <v>1</v>
      </c>
      <c r="M36" s="10">
        <f t="shared" si="2"/>
        <v>4316</v>
      </c>
      <c r="N36" s="10">
        <f t="shared" si="3"/>
        <v>416206114</v>
      </c>
      <c r="O36" s="10">
        <f t="shared" si="4"/>
        <v>96433.297961075063</v>
      </c>
      <c r="P36" s="10" t="str">
        <f t="shared" si="5"/>
        <v/>
      </c>
      <c r="Q36" s="10">
        <f t="shared" si="6"/>
        <v>96433.297961075063</v>
      </c>
      <c r="R36" s="10" t="str">
        <f t="shared" si="7"/>
        <v/>
      </c>
      <c r="S36" s="10" t="str">
        <f t="shared" si="8"/>
        <v/>
      </c>
      <c r="T36" s="17" t="s">
        <v>64</v>
      </c>
      <c r="U36" s="17" t="s">
        <v>64</v>
      </c>
      <c r="V36" s="17">
        <v>11448674</v>
      </c>
      <c r="W36" s="17">
        <v>1784</v>
      </c>
      <c r="X36" s="17">
        <v>11448674</v>
      </c>
      <c r="Y36" s="17" t="s">
        <v>440</v>
      </c>
      <c r="Z36" s="17" t="s">
        <v>441</v>
      </c>
      <c r="AA36" s="17">
        <v>1784</v>
      </c>
      <c r="AB36" s="17">
        <v>1544681195</v>
      </c>
      <c r="AC36" s="17">
        <f t="shared" si="9"/>
        <v>1</v>
      </c>
      <c r="AD36" s="17">
        <f t="shared" si="10"/>
        <v>1</v>
      </c>
      <c r="AE36" s="32">
        <f t="shared" si="11"/>
        <v>1784</v>
      </c>
      <c r="AF36" s="32">
        <f t="shared" si="12"/>
        <v>11448674</v>
      </c>
      <c r="AG36" s="32">
        <f t="shared" si="13"/>
        <v>6417.4181614349773</v>
      </c>
      <c r="AH36" s="32" t="str">
        <f t="shared" si="14"/>
        <v/>
      </c>
      <c r="AI36" s="32">
        <f t="shared" si="15"/>
        <v>6417.4181614349773</v>
      </c>
      <c r="AJ36" s="32" t="str">
        <f t="shared" si="16"/>
        <v/>
      </c>
      <c r="AK36" s="32" t="str">
        <f t="shared" si="17"/>
        <v/>
      </c>
      <c r="AL36" s="24" t="s">
        <v>585</v>
      </c>
      <c r="AM36" s="24" t="s">
        <v>64</v>
      </c>
      <c r="AN36" s="24">
        <v>13447811</v>
      </c>
      <c r="AO36" s="24">
        <v>21154</v>
      </c>
      <c r="AP36" s="24">
        <v>14966377</v>
      </c>
      <c r="AQ36" s="24" t="s">
        <v>412</v>
      </c>
      <c r="AR36" s="24" t="s">
        <v>622</v>
      </c>
      <c r="AS36" s="24">
        <v>28960</v>
      </c>
      <c r="AT36" s="24">
        <v>1544628887</v>
      </c>
      <c r="AU36" s="24">
        <f t="shared" si="18"/>
        <v>0</v>
      </c>
      <c r="AV36" s="24">
        <f t="shared" si="19"/>
        <v>1</v>
      </c>
      <c r="AW36" s="24" t="str">
        <f t="shared" si="20"/>
        <v/>
      </c>
      <c r="AX36" s="24" t="str">
        <f t="shared" si="21"/>
        <v/>
      </c>
      <c r="AY36" s="24" t="str">
        <f t="shared" si="22"/>
        <v/>
      </c>
      <c r="AZ36" s="24">
        <f t="shared" si="23"/>
        <v>516.79478591160216</v>
      </c>
      <c r="BA36" s="24">
        <f t="shared" si="24"/>
        <v>635.71007847215651</v>
      </c>
      <c r="BB36" s="24">
        <f t="shared" si="25"/>
        <v>194.53830386881884</v>
      </c>
      <c r="BC36" s="24">
        <f t="shared" si="26"/>
        <v>7806</v>
      </c>
      <c r="BD36" s="31" t="s">
        <v>64</v>
      </c>
      <c r="BE36" s="31" t="s">
        <v>64</v>
      </c>
      <c r="BF36" s="31">
        <v>100817034</v>
      </c>
      <c r="BG36" s="31">
        <v>1214</v>
      </c>
      <c r="BH36" s="31">
        <v>100817034</v>
      </c>
      <c r="BI36" s="31" t="s">
        <v>145</v>
      </c>
      <c r="BJ36" s="31" t="s">
        <v>838</v>
      </c>
      <c r="BK36" s="31">
        <v>1214</v>
      </c>
      <c r="BL36" s="31">
        <v>1544525079</v>
      </c>
      <c r="BM36" s="31">
        <f t="shared" si="27"/>
        <v>1</v>
      </c>
      <c r="BN36" s="31">
        <f t="shared" si="28"/>
        <v>1</v>
      </c>
      <c r="BO36" s="31">
        <f t="shared" si="29"/>
        <v>1214</v>
      </c>
      <c r="BP36" s="31">
        <f t="shared" si="30"/>
        <v>100817034</v>
      </c>
      <c r="BQ36" s="31">
        <f t="shared" si="31"/>
        <v>83045.332784184517</v>
      </c>
      <c r="BR36" s="31" t="str">
        <f t="shared" si="32"/>
        <v/>
      </c>
      <c r="BS36" s="31">
        <f t="shared" si="33"/>
        <v>83045.332784184517</v>
      </c>
      <c r="BT36" s="31" t="str">
        <f t="shared" si="34"/>
        <v/>
      </c>
      <c r="BU36" s="31" t="str">
        <f t="shared" si="35"/>
        <v/>
      </c>
      <c r="BV36" s="45" t="s">
        <v>64</v>
      </c>
      <c r="BW36" s="45" t="s">
        <v>64</v>
      </c>
      <c r="BX36" s="45">
        <v>121754616</v>
      </c>
      <c r="BY36" s="45">
        <v>14878</v>
      </c>
      <c r="BZ36" s="45">
        <v>121754616</v>
      </c>
      <c r="CA36" s="45" t="s">
        <v>140</v>
      </c>
      <c r="CB36" s="45" t="s">
        <v>2316</v>
      </c>
      <c r="CC36" s="45">
        <v>15262</v>
      </c>
      <c r="CD36" s="45">
        <v>1544099090</v>
      </c>
      <c r="CE36" s="45">
        <f t="shared" si="36"/>
        <v>1</v>
      </c>
      <c r="CF36" s="45">
        <f t="shared" si="37"/>
        <v>1</v>
      </c>
      <c r="CG36" s="45">
        <f t="shared" si="38"/>
        <v>14878</v>
      </c>
      <c r="CH36" s="45">
        <f t="shared" si="39"/>
        <v>121754616</v>
      </c>
      <c r="CI36" s="45">
        <f t="shared" si="40"/>
        <v>7977.6317651683921</v>
      </c>
      <c r="CJ36" s="45" t="str">
        <f t="shared" si="41"/>
        <v/>
      </c>
      <c r="CK36" s="45">
        <f t="shared" si="42"/>
        <v>8183.5338083075685</v>
      </c>
      <c r="CL36" s="45" t="str">
        <f t="shared" si="43"/>
        <v/>
      </c>
      <c r="CM36" s="45" t="str">
        <f t="shared" si="44"/>
        <v/>
      </c>
    </row>
    <row r="37" spans="1:91" x14ac:dyDescent="0.3">
      <c r="A37" s="1"/>
      <c r="B37" s="10" t="s">
        <v>64</v>
      </c>
      <c r="C37" s="10" t="s">
        <v>64</v>
      </c>
      <c r="D37" s="10">
        <v>527772242</v>
      </c>
      <c r="E37" s="10">
        <v>5013</v>
      </c>
      <c r="F37" s="10">
        <v>527772242</v>
      </c>
      <c r="G37" s="10" t="s">
        <v>143</v>
      </c>
      <c r="H37" s="10" t="s">
        <v>245</v>
      </c>
      <c r="I37" s="10">
        <v>5013</v>
      </c>
      <c r="J37" s="10">
        <v>1545191215</v>
      </c>
      <c r="K37" s="10">
        <f t="shared" si="0"/>
        <v>1</v>
      </c>
      <c r="L37" s="10">
        <f t="shared" si="1"/>
        <v>1</v>
      </c>
      <c r="M37" s="10">
        <f t="shared" si="2"/>
        <v>5013</v>
      </c>
      <c r="N37" s="10">
        <f t="shared" si="3"/>
        <v>527772242</v>
      </c>
      <c r="O37" s="10">
        <f t="shared" si="4"/>
        <v>105280.71853181727</v>
      </c>
      <c r="P37" s="10" t="str">
        <f t="shared" si="5"/>
        <v/>
      </c>
      <c r="Q37" s="10">
        <f t="shared" si="6"/>
        <v>105280.71853181727</v>
      </c>
      <c r="R37" s="10" t="str">
        <f t="shared" si="7"/>
        <v/>
      </c>
      <c r="S37" s="10" t="str">
        <f t="shared" si="8"/>
        <v/>
      </c>
      <c r="T37" s="17" t="s">
        <v>64</v>
      </c>
      <c r="U37" s="17" t="s">
        <v>64</v>
      </c>
      <c r="V37" s="17">
        <v>11260561</v>
      </c>
      <c r="W37" s="17">
        <v>1162</v>
      </c>
      <c r="X37" s="17">
        <v>11260561</v>
      </c>
      <c r="Y37" s="17" t="s">
        <v>210</v>
      </c>
      <c r="Z37" s="17" t="s">
        <v>442</v>
      </c>
      <c r="AA37" s="17">
        <v>1162</v>
      </c>
      <c r="AB37" s="17">
        <v>1544682705</v>
      </c>
      <c r="AC37" s="17">
        <f t="shared" si="9"/>
        <v>1</v>
      </c>
      <c r="AD37" s="17">
        <f t="shared" si="10"/>
        <v>1</v>
      </c>
      <c r="AE37" s="32">
        <f t="shared" si="11"/>
        <v>1162</v>
      </c>
      <c r="AF37" s="32">
        <f t="shared" si="12"/>
        <v>11260561</v>
      </c>
      <c r="AG37" s="32">
        <f t="shared" si="13"/>
        <v>9690.6721170395867</v>
      </c>
      <c r="AH37" s="32" t="str">
        <f t="shared" si="14"/>
        <v/>
      </c>
      <c r="AI37" s="32">
        <f t="shared" si="15"/>
        <v>9690.6721170395867</v>
      </c>
      <c r="AJ37" s="32" t="str">
        <f t="shared" si="16"/>
        <v/>
      </c>
      <c r="AK37" s="32" t="str">
        <f t="shared" si="17"/>
        <v/>
      </c>
      <c r="AL37" s="24" t="s">
        <v>418</v>
      </c>
      <c r="AM37" s="24" t="s">
        <v>64</v>
      </c>
      <c r="AN37" s="24">
        <v>6819725</v>
      </c>
      <c r="AO37" s="24">
        <v>12950</v>
      </c>
      <c r="AP37" s="24">
        <v>14880482</v>
      </c>
      <c r="AQ37" s="24" t="s">
        <v>619</v>
      </c>
      <c r="AR37" s="24" t="s">
        <v>623</v>
      </c>
      <c r="AS37" s="24">
        <v>30365</v>
      </c>
      <c r="AT37" s="24">
        <v>1544650533</v>
      </c>
      <c r="AU37" s="24">
        <f t="shared" si="18"/>
        <v>0</v>
      </c>
      <c r="AV37" s="24">
        <f t="shared" si="19"/>
        <v>1</v>
      </c>
      <c r="AW37" s="24" t="str">
        <f t="shared" si="20"/>
        <v/>
      </c>
      <c r="AX37" s="24" t="str">
        <f t="shared" si="21"/>
        <v/>
      </c>
      <c r="AY37" s="24" t="str">
        <f t="shared" si="22"/>
        <v/>
      </c>
      <c r="AZ37" s="24">
        <f t="shared" si="23"/>
        <v>490.05374608924751</v>
      </c>
      <c r="BA37" s="24">
        <f t="shared" si="24"/>
        <v>526.61969111969108</v>
      </c>
      <c r="BB37" s="24">
        <f t="shared" si="25"/>
        <v>462.86287683031867</v>
      </c>
      <c r="BC37" s="24">
        <f t="shared" si="26"/>
        <v>17415</v>
      </c>
      <c r="BD37" s="31" t="s">
        <v>64</v>
      </c>
      <c r="BE37" s="31" t="s">
        <v>64</v>
      </c>
      <c r="BF37" s="31">
        <v>100460594</v>
      </c>
      <c r="BG37" s="31">
        <v>1210</v>
      </c>
      <c r="BH37" s="31">
        <v>100460594</v>
      </c>
      <c r="BI37" s="31" t="s">
        <v>216</v>
      </c>
      <c r="BJ37" s="31" t="s">
        <v>839</v>
      </c>
      <c r="BK37" s="31">
        <v>1210</v>
      </c>
      <c r="BL37" s="31">
        <v>1544525087</v>
      </c>
      <c r="BM37" s="31">
        <f t="shared" si="27"/>
        <v>1</v>
      </c>
      <c r="BN37" s="31">
        <f t="shared" si="28"/>
        <v>1</v>
      </c>
      <c r="BO37" s="31">
        <f t="shared" si="29"/>
        <v>1210</v>
      </c>
      <c r="BP37" s="31">
        <f t="shared" si="30"/>
        <v>100460594</v>
      </c>
      <c r="BQ37" s="31">
        <f t="shared" si="31"/>
        <v>83025.284297520659</v>
      </c>
      <c r="BR37" s="31" t="str">
        <f t="shared" si="32"/>
        <v/>
      </c>
      <c r="BS37" s="31">
        <f t="shared" si="33"/>
        <v>83025.284297520659</v>
      </c>
      <c r="BT37" s="31" t="str">
        <f t="shared" si="34"/>
        <v/>
      </c>
      <c r="BU37" s="31" t="str">
        <f t="shared" si="35"/>
        <v/>
      </c>
      <c r="BV37" s="45" t="s">
        <v>64</v>
      </c>
      <c r="BW37" s="45" t="s">
        <v>64</v>
      </c>
      <c r="BX37" s="45">
        <v>109451278</v>
      </c>
      <c r="BY37" s="45">
        <v>9580</v>
      </c>
      <c r="BZ37" s="45">
        <v>109451278</v>
      </c>
      <c r="CA37" s="45" t="s">
        <v>145</v>
      </c>
      <c r="CB37" s="45" t="s">
        <v>2317</v>
      </c>
      <c r="CC37" s="45">
        <v>9774</v>
      </c>
      <c r="CD37" s="45">
        <v>1544106809</v>
      </c>
      <c r="CE37" s="45">
        <f t="shared" si="36"/>
        <v>1</v>
      </c>
      <c r="CF37" s="45">
        <f t="shared" si="37"/>
        <v>1</v>
      </c>
      <c r="CG37" s="45">
        <f t="shared" si="38"/>
        <v>9580</v>
      </c>
      <c r="CH37" s="45">
        <f t="shared" si="39"/>
        <v>109451278</v>
      </c>
      <c r="CI37" s="45">
        <f t="shared" si="40"/>
        <v>11198.207284632699</v>
      </c>
      <c r="CJ37" s="45" t="str">
        <f t="shared" si="41"/>
        <v/>
      </c>
      <c r="CK37" s="45">
        <f t="shared" si="42"/>
        <v>11424.976826722339</v>
      </c>
      <c r="CL37" s="45" t="str">
        <f t="shared" si="43"/>
        <v/>
      </c>
      <c r="CM37" s="45" t="str">
        <f t="shared" si="44"/>
        <v/>
      </c>
    </row>
    <row r="38" spans="1:91" x14ac:dyDescent="0.3">
      <c r="A38" s="1"/>
      <c r="B38" s="10"/>
      <c r="C38" s="10"/>
      <c r="D38" s="10"/>
      <c r="E38" s="10"/>
      <c r="F38" s="10"/>
      <c r="G38" s="10"/>
      <c r="H38" s="10"/>
      <c r="I38" s="10"/>
      <c r="J38" s="10"/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T38" s="17"/>
      <c r="U38" s="17"/>
      <c r="V38" s="17"/>
      <c r="W38" s="17"/>
      <c r="X38" s="17"/>
      <c r="Y38" s="17"/>
      <c r="Z38" s="17"/>
      <c r="AA38" s="17"/>
      <c r="AB38" s="17"/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L38" s="24"/>
      <c r="AM38" s="24"/>
      <c r="AN38" s="24"/>
      <c r="AO38" s="24"/>
      <c r="AP38" s="24"/>
      <c r="AQ38" s="24"/>
      <c r="AR38" s="24"/>
      <c r="AS38" s="24"/>
      <c r="AT38" s="24"/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D38" s="31"/>
      <c r="BE38" s="31"/>
      <c r="BF38" s="31"/>
      <c r="BG38" s="31"/>
      <c r="BH38" s="31"/>
      <c r="BI38" s="31"/>
      <c r="BJ38" s="31"/>
      <c r="BK38" s="31"/>
      <c r="BL38" s="31"/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 spans="1:91" x14ac:dyDescent="0.3">
      <c r="A39" s="1"/>
      <c r="B39" s="10"/>
      <c r="C39" s="10"/>
      <c r="D39" s="10"/>
      <c r="E39" s="10"/>
      <c r="F39" s="10"/>
      <c r="G39" s="10"/>
      <c r="H39" s="10"/>
      <c r="I39" s="10"/>
      <c r="J39" s="10"/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T39" s="17"/>
      <c r="U39" s="17"/>
      <c r="V39" s="17"/>
      <c r="W39" s="17"/>
      <c r="X39" s="17"/>
      <c r="Y39" s="17"/>
      <c r="Z39" s="17"/>
      <c r="AA39" s="17"/>
      <c r="AB39" s="17"/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L39" s="24"/>
      <c r="AM39" s="24"/>
      <c r="AN39" s="24"/>
      <c r="AO39" s="24"/>
      <c r="AP39" s="24"/>
      <c r="AQ39" s="24"/>
      <c r="AR39" s="24"/>
      <c r="AS39" s="24"/>
      <c r="AT39" s="24"/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D39" s="31"/>
      <c r="BE39" s="31"/>
      <c r="BF39" s="31"/>
      <c r="BG39" s="31"/>
      <c r="BH39" s="31"/>
      <c r="BI39" s="31"/>
      <c r="BJ39" s="31"/>
      <c r="BK39" s="31"/>
      <c r="BL39" s="31"/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 spans="1:91" x14ac:dyDescent="0.3">
      <c r="A40" s="1"/>
      <c r="B40" s="10"/>
      <c r="C40" s="10"/>
      <c r="D40" s="10"/>
      <c r="E40" s="10"/>
      <c r="F40" s="10"/>
      <c r="G40" s="10"/>
      <c r="H40" s="10"/>
      <c r="I40" s="10"/>
      <c r="J40" s="10"/>
      <c r="K40" s="10">
        <f t="shared" ref="K40:K71" si="45">IF(AND(B40=C40,L40=1),1,0)</f>
        <v>0</v>
      </c>
      <c r="L40" s="10">
        <f t="shared" ref="L40:L71" si="46">IF(C40&gt;0,1,0)</f>
        <v>0</v>
      </c>
      <c r="M40" s="10" t="str">
        <f t="shared" ref="M40:M71" si="47">IF(K40=1,E40,"")</f>
        <v/>
      </c>
      <c r="N40" s="10" t="str">
        <f t="shared" ref="N40:N71" si="48">IF(K40=1,D40,"")</f>
        <v/>
      </c>
      <c r="O40" s="10" t="str">
        <f t="shared" ref="O40:O71" si="49">IF(AND(L40&gt;0,K40=1),F40/I40,"")</f>
        <v/>
      </c>
      <c r="P40" s="10" t="str">
        <f t="shared" ref="P40:P71" si="50">IF(AND(L40&gt;0,K40=0),F40/I40,"")</f>
        <v/>
      </c>
      <c r="Q40" s="10" t="str">
        <f t="shared" ref="Q40:Q71" si="51">IF(L40&gt;0,D40/E40,"")</f>
        <v/>
      </c>
      <c r="R40" s="10" t="str">
        <f t="shared" ref="R40:R71" si="52">IF(AND(L40&gt;0,K40=0),(F40-D40)/(I40-E40),"")</f>
        <v/>
      </c>
      <c r="S40" s="10" t="str">
        <f t="shared" ref="S40:S71" si="53">IF(AND(L40&gt;0,K40=0),I40-E40,"")</f>
        <v/>
      </c>
      <c r="T40" s="17"/>
      <c r="U40" s="17"/>
      <c r="V40" s="17"/>
      <c r="W40" s="17"/>
      <c r="X40" s="17"/>
      <c r="Y40" s="17"/>
      <c r="Z40" s="17"/>
      <c r="AA40" s="17"/>
      <c r="AB40" s="17"/>
      <c r="AC40" s="17">
        <f t="shared" ref="AC40:AC71" si="54">IF(AND(T40=U40,AD40=1),1,0)</f>
        <v>0</v>
      </c>
      <c r="AD40" s="17">
        <f t="shared" ref="AD40:AD71" si="55">IF(U40&gt;0,1,0)</f>
        <v>0</v>
      </c>
      <c r="AE40" s="32" t="str">
        <f t="shared" ref="AE40:AE71" si="56">IF(AC40=1,W40,"")</f>
        <v/>
      </c>
      <c r="AF40" s="32" t="str">
        <f t="shared" ref="AF40:AF71" si="57">IF(AC40=1,V40,"")</f>
        <v/>
      </c>
      <c r="AG40" s="32" t="str">
        <f t="shared" ref="AG40:AG71" si="58">IF(AND(AD40&gt;0,AC40=1),X40/AA40,"")</f>
        <v/>
      </c>
      <c r="AH40" s="32" t="str">
        <f t="shared" ref="AH40:AH71" si="59">IF(AND(AD40&gt;0,AC40=0),X40/AA40,"")</f>
        <v/>
      </c>
      <c r="AI40" s="32" t="str">
        <f t="shared" ref="AI40:AI71" si="60">IF(AD40&gt;0,V40/W40,"")</f>
        <v/>
      </c>
      <c r="AJ40" s="32" t="str">
        <f t="shared" ref="AJ40:AJ71" si="61">IF(AND(AD40&gt;0,AC40=0),(X40-V40)/(AA40-W40),"")</f>
        <v/>
      </c>
      <c r="AK40" s="32" t="str">
        <f t="shared" ref="AK40:AK71" si="62">IF(AND(AD40&gt;0,AC40=0),AA40-W40,"")</f>
        <v/>
      </c>
      <c r="AL40" s="24"/>
      <c r="AM40" s="24"/>
      <c r="AN40" s="24"/>
      <c r="AO40" s="24"/>
      <c r="AP40" s="24"/>
      <c r="AQ40" s="24"/>
      <c r="AR40" s="24"/>
      <c r="AS40" s="24"/>
      <c r="AT40" s="24"/>
      <c r="AU40" s="24">
        <f t="shared" ref="AU40:AU71" si="63">IF(AND(AL40=AM40,AV40=1),1,0)</f>
        <v>0</v>
      </c>
      <c r="AV40" s="24">
        <f t="shared" ref="AV40:AV71" si="64">IF(AM40&gt;0,1,0)</f>
        <v>0</v>
      </c>
      <c r="AW40" s="24" t="str">
        <f t="shared" ref="AW40:AW71" si="65">IF(AU40=1,AO40,"")</f>
        <v/>
      </c>
      <c r="AX40" s="24" t="str">
        <f t="shared" ref="AX40:AX71" si="66">IF(AU40=1,AN40,"")</f>
        <v/>
      </c>
      <c r="AY40" s="24" t="str">
        <f t="shared" ref="AY40:AY71" si="67">IF(AND(AV40&gt;0,AU40=1),AP40/AS40,"")</f>
        <v/>
      </c>
      <c r="AZ40" s="24" t="str">
        <f t="shared" ref="AZ40:AZ71" si="68">IF(AND(AV40&gt;0,AU40=0),AP40/AS40,"")</f>
        <v/>
      </c>
      <c r="BA40" s="24" t="str">
        <f t="shared" ref="BA40:BA71" si="69">IF(AV40&gt;0,AN40/AO40,"")</f>
        <v/>
      </c>
      <c r="BB40" s="24" t="str">
        <f t="shared" ref="BB40:BB71" si="70">IF(AND(AV40&gt;0,AU40=0),(AP40-AN40)/(AS40-AO40),"")</f>
        <v/>
      </c>
      <c r="BC40" s="24" t="str">
        <f t="shared" ref="BC40:BC71" si="71">IF(AND(AV40&gt;0,AU40=0),AS40-AO40,"")</f>
        <v/>
      </c>
      <c r="BD40" s="31"/>
      <c r="BE40" s="31"/>
      <c r="BF40" s="31"/>
      <c r="BG40" s="31"/>
      <c r="BH40" s="31"/>
      <c r="BI40" s="31"/>
      <c r="BJ40" s="31"/>
      <c r="BK40" s="31"/>
      <c r="BL40" s="31"/>
      <c r="BM40" s="31">
        <f t="shared" ref="BM40:BM71" si="72">IF(AND(BD40=BE40,BN40=1),1,0)</f>
        <v>0</v>
      </c>
      <c r="BN40" s="31">
        <f t="shared" ref="BN40:BN71" si="73">IF(BE40&gt;0,1,0)</f>
        <v>0</v>
      </c>
      <c r="BO40" s="31" t="str">
        <f t="shared" ref="BO40:BO71" si="74">IF(BM40=1,BG40,"")</f>
        <v/>
      </c>
      <c r="BP40" s="31" t="str">
        <f t="shared" ref="BP40:BP71" si="75">IF(BM40=1,BF40,"")</f>
        <v/>
      </c>
      <c r="BQ40" s="31" t="str">
        <f t="shared" ref="BQ40:BQ71" si="76">IF(AND(BN40&gt;0,BM40=1),BH40/BK40,"")</f>
        <v/>
      </c>
      <c r="BR40" s="31" t="str">
        <f t="shared" ref="BR40:BR71" si="77">IF(AND(BN40&gt;0,BM40=0),BH40/BK40,"")</f>
        <v/>
      </c>
      <c r="BS40" s="31" t="str">
        <f t="shared" ref="BS40:BS71" si="78">IF(BN40&gt;0,BF40/BG40,"")</f>
        <v/>
      </c>
      <c r="BT40" s="31" t="str">
        <f t="shared" ref="BT40:BT71" si="79">IF(AND(BN40&gt;0,BM40=0),(BH40-BF40)/(BK40-BG40),"")</f>
        <v/>
      </c>
      <c r="BU40" s="31" t="str">
        <f t="shared" ref="BU40:BU71" si="80">IF(AND(BN40&gt;0,BM40=0),BK40-BG40,"")</f>
        <v/>
      </c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 spans="1:91" x14ac:dyDescent="0.3">
      <c r="A41" s="1"/>
      <c r="B41" s="10"/>
      <c r="C41" s="10"/>
      <c r="D41" s="10"/>
      <c r="E41" s="10"/>
      <c r="F41" s="10"/>
      <c r="G41" s="10"/>
      <c r="H41" s="10"/>
      <c r="I41" s="10"/>
      <c r="J41" s="10"/>
      <c r="K41" s="10">
        <f t="shared" si="45"/>
        <v>0</v>
      </c>
      <c r="L41" s="10">
        <f t="shared" si="46"/>
        <v>0</v>
      </c>
      <c r="M41" s="10" t="str">
        <f t="shared" si="47"/>
        <v/>
      </c>
      <c r="N41" s="10" t="str">
        <f t="shared" si="48"/>
        <v/>
      </c>
      <c r="O41" s="10" t="str">
        <f t="shared" si="49"/>
        <v/>
      </c>
      <c r="P41" s="10" t="str">
        <f t="shared" si="50"/>
        <v/>
      </c>
      <c r="Q41" s="10" t="str">
        <f t="shared" si="51"/>
        <v/>
      </c>
      <c r="R41" s="10" t="str">
        <f t="shared" si="52"/>
        <v/>
      </c>
      <c r="S41" s="10" t="str">
        <f t="shared" si="53"/>
        <v/>
      </c>
      <c r="T41" s="17"/>
      <c r="U41" s="17"/>
      <c r="V41" s="17"/>
      <c r="W41" s="17"/>
      <c r="X41" s="17"/>
      <c r="Y41" s="17"/>
      <c r="Z41" s="17"/>
      <c r="AA41" s="17"/>
      <c r="AB41" s="17"/>
      <c r="AC41" s="17">
        <f t="shared" si="54"/>
        <v>0</v>
      </c>
      <c r="AD41" s="17">
        <f t="shared" si="55"/>
        <v>0</v>
      </c>
      <c r="AE41" s="32" t="str">
        <f t="shared" si="56"/>
        <v/>
      </c>
      <c r="AF41" s="32" t="str">
        <f t="shared" si="57"/>
        <v/>
      </c>
      <c r="AG41" s="32" t="str">
        <f t="shared" si="58"/>
        <v/>
      </c>
      <c r="AH41" s="32" t="str">
        <f t="shared" si="59"/>
        <v/>
      </c>
      <c r="AI41" s="32" t="str">
        <f t="shared" si="60"/>
        <v/>
      </c>
      <c r="AJ41" s="32" t="str">
        <f t="shared" si="61"/>
        <v/>
      </c>
      <c r="AK41" s="32" t="str">
        <f t="shared" si="62"/>
        <v/>
      </c>
      <c r="AL41" s="24"/>
      <c r="AM41" s="24"/>
      <c r="AN41" s="24"/>
      <c r="AO41" s="24"/>
      <c r="AP41" s="24"/>
      <c r="AQ41" s="24"/>
      <c r="AR41" s="24"/>
      <c r="AS41" s="24"/>
      <c r="AT41" s="24"/>
      <c r="AU41" s="24">
        <f t="shared" si="63"/>
        <v>0</v>
      </c>
      <c r="AV41" s="24">
        <f t="shared" si="64"/>
        <v>0</v>
      </c>
      <c r="AW41" s="24" t="str">
        <f t="shared" si="65"/>
        <v/>
      </c>
      <c r="AX41" s="24" t="str">
        <f t="shared" si="66"/>
        <v/>
      </c>
      <c r="AY41" s="24" t="str">
        <f t="shared" si="67"/>
        <v/>
      </c>
      <c r="AZ41" s="24" t="str">
        <f t="shared" si="68"/>
        <v/>
      </c>
      <c r="BA41" s="24" t="str">
        <f t="shared" si="69"/>
        <v/>
      </c>
      <c r="BB41" s="24" t="str">
        <f t="shared" si="70"/>
        <v/>
      </c>
      <c r="BC41" s="24" t="str">
        <f t="shared" si="71"/>
        <v/>
      </c>
      <c r="BD41" s="31"/>
      <c r="BE41" s="31"/>
      <c r="BF41" s="31"/>
      <c r="BG41" s="31"/>
      <c r="BH41" s="31"/>
      <c r="BI41" s="31"/>
      <c r="BJ41" s="31"/>
      <c r="BK41" s="31"/>
      <c r="BL41" s="31"/>
      <c r="BM41" s="31">
        <f t="shared" si="72"/>
        <v>0</v>
      </c>
      <c r="BN41" s="31">
        <f t="shared" si="73"/>
        <v>0</v>
      </c>
      <c r="BO41" s="31" t="str">
        <f t="shared" si="74"/>
        <v/>
      </c>
      <c r="BP41" s="31" t="str">
        <f t="shared" si="75"/>
        <v/>
      </c>
      <c r="BQ41" s="31" t="str">
        <f t="shared" si="76"/>
        <v/>
      </c>
      <c r="BR41" s="31" t="str">
        <f t="shared" si="77"/>
        <v/>
      </c>
      <c r="BS41" s="31" t="str">
        <f t="shared" si="78"/>
        <v/>
      </c>
      <c r="BT41" s="31" t="str">
        <f t="shared" si="79"/>
        <v/>
      </c>
      <c r="BU41" s="31" t="str">
        <f t="shared" si="80"/>
        <v/>
      </c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 spans="1:91" x14ac:dyDescent="0.3">
      <c r="A42" s="1"/>
      <c r="B42" s="10"/>
      <c r="C42" s="10"/>
      <c r="D42" s="10"/>
      <c r="E42" s="10"/>
      <c r="F42" s="10"/>
      <c r="G42" s="10"/>
      <c r="H42" s="10"/>
      <c r="I42" s="10"/>
      <c r="J42" s="10"/>
      <c r="K42" s="10">
        <f t="shared" si="45"/>
        <v>0</v>
      </c>
      <c r="L42" s="10">
        <f t="shared" si="46"/>
        <v>0</v>
      </c>
      <c r="M42" s="10" t="str">
        <f t="shared" si="47"/>
        <v/>
      </c>
      <c r="N42" s="10" t="str">
        <f t="shared" si="48"/>
        <v/>
      </c>
      <c r="O42" s="10" t="str">
        <f t="shared" si="49"/>
        <v/>
      </c>
      <c r="P42" s="10" t="str">
        <f t="shared" si="50"/>
        <v/>
      </c>
      <c r="Q42" s="10" t="str">
        <f t="shared" si="51"/>
        <v/>
      </c>
      <c r="R42" s="10" t="str">
        <f t="shared" si="52"/>
        <v/>
      </c>
      <c r="S42" s="10" t="str">
        <f t="shared" si="53"/>
        <v/>
      </c>
      <c r="T42" s="17"/>
      <c r="U42" s="17"/>
      <c r="V42" s="17"/>
      <c r="W42" s="17"/>
      <c r="X42" s="17"/>
      <c r="Y42" s="17"/>
      <c r="Z42" s="17"/>
      <c r="AA42" s="17"/>
      <c r="AB42" s="17"/>
      <c r="AC42" s="17">
        <f t="shared" si="54"/>
        <v>0</v>
      </c>
      <c r="AD42" s="17">
        <f t="shared" si="55"/>
        <v>0</v>
      </c>
      <c r="AE42" s="32" t="str">
        <f t="shared" si="56"/>
        <v/>
      </c>
      <c r="AF42" s="32" t="str">
        <f t="shared" si="57"/>
        <v/>
      </c>
      <c r="AG42" s="32" t="str">
        <f t="shared" si="58"/>
        <v/>
      </c>
      <c r="AH42" s="32" t="str">
        <f t="shared" si="59"/>
        <v/>
      </c>
      <c r="AI42" s="32" t="str">
        <f t="shared" si="60"/>
        <v/>
      </c>
      <c r="AJ42" s="32" t="str">
        <f t="shared" si="61"/>
        <v/>
      </c>
      <c r="AK42" s="32" t="str">
        <f t="shared" si="62"/>
        <v/>
      </c>
      <c r="AL42" s="24"/>
      <c r="AM42" s="24"/>
      <c r="AN42" s="24"/>
      <c r="AO42" s="24"/>
      <c r="AP42" s="24"/>
      <c r="AQ42" s="24"/>
      <c r="AR42" s="24"/>
      <c r="AS42" s="24"/>
      <c r="AT42" s="24"/>
      <c r="AU42" s="24">
        <f t="shared" si="63"/>
        <v>0</v>
      </c>
      <c r="AV42" s="24">
        <f t="shared" si="64"/>
        <v>0</v>
      </c>
      <c r="AW42" s="24" t="str">
        <f t="shared" si="65"/>
        <v/>
      </c>
      <c r="AX42" s="24" t="str">
        <f t="shared" si="66"/>
        <v/>
      </c>
      <c r="AY42" s="24" t="str">
        <f t="shared" si="67"/>
        <v/>
      </c>
      <c r="AZ42" s="24" t="str">
        <f t="shared" si="68"/>
        <v/>
      </c>
      <c r="BA42" s="24" t="str">
        <f t="shared" si="69"/>
        <v/>
      </c>
      <c r="BB42" s="24" t="str">
        <f t="shared" si="70"/>
        <v/>
      </c>
      <c r="BC42" s="24" t="str">
        <f t="shared" si="71"/>
        <v/>
      </c>
      <c r="BD42" s="31"/>
      <c r="BE42" s="31"/>
      <c r="BF42" s="31"/>
      <c r="BG42" s="31"/>
      <c r="BH42" s="31"/>
      <c r="BI42" s="31"/>
      <c r="BJ42" s="31"/>
      <c r="BK42" s="31"/>
      <c r="BL42" s="31"/>
      <c r="BM42" s="31">
        <f t="shared" si="72"/>
        <v>0</v>
      </c>
      <c r="BN42" s="31">
        <f t="shared" si="73"/>
        <v>0</v>
      </c>
      <c r="BO42" s="31" t="str">
        <f t="shared" si="74"/>
        <v/>
      </c>
      <c r="BP42" s="31" t="str">
        <f t="shared" si="75"/>
        <v/>
      </c>
      <c r="BQ42" s="31" t="str">
        <f t="shared" si="76"/>
        <v/>
      </c>
      <c r="BR42" s="31" t="str">
        <f t="shared" si="77"/>
        <v/>
      </c>
      <c r="BS42" s="31" t="str">
        <f t="shared" si="78"/>
        <v/>
      </c>
      <c r="BT42" s="31" t="str">
        <f t="shared" si="79"/>
        <v/>
      </c>
      <c r="BU42" s="31" t="str">
        <f t="shared" si="80"/>
        <v/>
      </c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 spans="1:91" x14ac:dyDescent="0.3">
      <c r="A43" s="1"/>
      <c r="B43" s="10"/>
      <c r="C43" s="10"/>
      <c r="D43" s="10"/>
      <c r="E43" s="10"/>
      <c r="F43" s="10"/>
      <c r="G43" s="10"/>
      <c r="H43" s="10"/>
      <c r="I43" s="10"/>
      <c r="J43" s="10"/>
      <c r="K43" s="10">
        <f t="shared" si="45"/>
        <v>0</v>
      </c>
      <c r="L43" s="10">
        <f t="shared" si="46"/>
        <v>0</v>
      </c>
      <c r="M43" s="10" t="str">
        <f t="shared" si="47"/>
        <v/>
      </c>
      <c r="N43" s="10" t="str">
        <f t="shared" si="48"/>
        <v/>
      </c>
      <c r="O43" s="10" t="str">
        <f t="shared" si="49"/>
        <v/>
      </c>
      <c r="P43" s="10" t="str">
        <f t="shared" si="50"/>
        <v/>
      </c>
      <c r="Q43" s="10" t="str">
        <f t="shared" si="51"/>
        <v/>
      </c>
      <c r="R43" s="10" t="str">
        <f t="shared" si="52"/>
        <v/>
      </c>
      <c r="S43" s="10" t="str">
        <f t="shared" si="53"/>
        <v/>
      </c>
      <c r="T43" s="17"/>
      <c r="U43" s="17"/>
      <c r="V43" s="17"/>
      <c r="W43" s="17"/>
      <c r="X43" s="17"/>
      <c r="Y43" s="17"/>
      <c r="Z43" s="17"/>
      <c r="AA43" s="17"/>
      <c r="AB43" s="17"/>
      <c r="AC43" s="17">
        <f t="shared" si="54"/>
        <v>0</v>
      </c>
      <c r="AD43" s="17">
        <f t="shared" si="55"/>
        <v>0</v>
      </c>
      <c r="AE43" s="32" t="str">
        <f t="shared" si="56"/>
        <v/>
      </c>
      <c r="AF43" s="32" t="str">
        <f t="shared" si="57"/>
        <v/>
      </c>
      <c r="AG43" s="32" t="str">
        <f t="shared" si="58"/>
        <v/>
      </c>
      <c r="AH43" s="32" t="str">
        <f t="shared" si="59"/>
        <v/>
      </c>
      <c r="AI43" s="32" t="str">
        <f t="shared" si="60"/>
        <v/>
      </c>
      <c r="AJ43" s="32" t="str">
        <f t="shared" si="61"/>
        <v/>
      </c>
      <c r="AK43" s="32" t="str">
        <f t="shared" si="62"/>
        <v/>
      </c>
      <c r="AL43" s="24"/>
      <c r="AM43" s="24"/>
      <c r="AN43" s="24"/>
      <c r="AO43" s="24"/>
      <c r="AP43" s="24"/>
      <c r="AQ43" s="24"/>
      <c r="AR43" s="24"/>
      <c r="AS43" s="24"/>
      <c r="AT43" s="24"/>
      <c r="AU43" s="24">
        <f t="shared" si="63"/>
        <v>0</v>
      </c>
      <c r="AV43" s="24">
        <f t="shared" si="64"/>
        <v>0</v>
      </c>
      <c r="AW43" s="24" t="str">
        <f t="shared" si="65"/>
        <v/>
      </c>
      <c r="AX43" s="24" t="str">
        <f t="shared" si="66"/>
        <v/>
      </c>
      <c r="AY43" s="24" t="str">
        <f t="shared" si="67"/>
        <v/>
      </c>
      <c r="AZ43" s="24" t="str">
        <f t="shared" si="68"/>
        <v/>
      </c>
      <c r="BA43" s="24" t="str">
        <f t="shared" si="69"/>
        <v/>
      </c>
      <c r="BB43" s="24" t="str">
        <f t="shared" si="70"/>
        <v/>
      </c>
      <c r="BC43" s="24" t="str">
        <f t="shared" si="71"/>
        <v/>
      </c>
      <c r="BD43" s="31"/>
      <c r="BE43" s="31"/>
      <c r="BF43" s="31"/>
      <c r="BG43" s="31"/>
      <c r="BH43" s="31"/>
      <c r="BI43" s="31"/>
      <c r="BJ43" s="31"/>
      <c r="BK43" s="31"/>
      <c r="BL43" s="31"/>
      <c r="BM43" s="31">
        <f t="shared" si="72"/>
        <v>0</v>
      </c>
      <c r="BN43" s="31">
        <f t="shared" si="73"/>
        <v>0</v>
      </c>
      <c r="BO43" s="31" t="str">
        <f t="shared" si="74"/>
        <v/>
      </c>
      <c r="BP43" s="31" t="str">
        <f t="shared" si="75"/>
        <v/>
      </c>
      <c r="BQ43" s="31" t="str">
        <f t="shared" si="76"/>
        <v/>
      </c>
      <c r="BR43" s="31" t="str">
        <f t="shared" si="77"/>
        <v/>
      </c>
      <c r="BS43" s="31" t="str">
        <f t="shared" si="78"/>
        <v/>
      </c>
      <c r="BT43" s="31" t="str">
        <f t="shared" si="79"/>
        <v/>
      </c>
      <c r="BU43" s="31" t="str">
        <f t="shared" si="80"/>
        <v/>
      </c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 spans="1:91" x14ac:dyDescent="0.3">
      <c r="A44" s="1"/>
      <c r="B44" s="10"/>
      <c r="C44" s="10"/>
      <c r="D44" s="10"/>
      <c r="E44" s="10"/>
      <c r="F44" s="10"/>
      <c r="G44" s="10"/>
      <c r="H44" s="10"/>
      <c r="I44" s="10"/>
      <c r="J44" s="10"/>
      <c r="K44" s="10">
        <f t="shared" si="45"/>
        <v>0</v>
      </c>
      <c r="L44" s="10">
        <f t="shared" si="46"/>
        <v>0</v>
      </c>
      <c r="M44" s="10" t="str">
        <f t="shared" si="47"/>
        <v/>
      </c>
      <c r="N44" s="10" t="str">
        <f t="shared" si="48"/>
        <v/>
      </c>
      <c r="O44" s="10" t="str">
        <f t="shared" si="49"/>
        <v/>
      </c>
      <c r="P44" s="10" t="str">
        <f t="shared" si="50"/>
        <v/>
      </c>
      <c r="Q44" s="10" t="str">
        <f t="shared" si="51"/>
        <v/>
      </c>
      <c r="R44" s="10" t="str">
        <f t="shared" si="52"/>
        <v/>
      </c>
      <c r="S44" s="10" t="str">
        <f t="shared" si="53"/>
        <v/>
      </c>
      <c r="T44" s="17"/>
      <c r="U44" s="17"/>
      <c r="V44" s="17"/>
      <c r="W44" s="17"/>
      <c r="X44" s="17"/>
      <c r="Y44" s="17"/>
      <c r="Z44" s="17"/>
      <c r="AA44" s="17"/>
      <c r="AB44" s="17"/>
      <c r="AC44" s="17">
        <f t="shared" si="54"/>
        <v>0</v>
      </c>
      <c r="AD44" s="17">
        <f t="shared" si="55"/>
        <v>0</v>
      </c>
      <c r="AE44" s="32" t="str">
        <f t="shared" si="56"/>
        <v/>
      </c>
      <c r="AF44" s="32" t="str">
        <f t="shared" si="57"/>
        <v/>
      </c>
      <c r="AG44" s="32" t="str">
        <f t="shared" si="58"/>
        <v/>
      </c>
      <c r="AH44" s="32" t="str">
        <f t="shared" si="59"/>
        <v/>
      </c>
      <c r="AI44" s="32" t="str">
        <f t="shared" si="60"/>
        <v/>
      </c>
      <c r="AJ44" s="32" t="str">
        <f t="shared" si="61"/>
        <v/>
      </c>
      <c r="AK44" s="32" t="str">
        <f t="shared" si="62"/>
        <v/>
      </c>
      <c r="AL44" s="24"/>
      <c r="AM44" s="24"/>
      <c r="AN44" s="24"/>
      <c r="AO44" s="24"/>
      <c r="AP44" s="24"/>
      <c r="AQ44" s="24"/>
      <c r="AR44" s="24"/>
      <c r="AS44" s="24"/>
      <c r="AT44" s="24"/>
      <c r="AU44" s="24">
        <f t="shared" si="63"/>
        <v>0</v>
      </c>
      <c r="AV44" s="24">
        <f t="shared" si="64"/>
        <v>0</v>
      </c>
      <c r="AW44" s="24" t="str">
        <f t="shared" si="65"/>
        <v/>
      </c>
      <c r="AX44" s="24" t="str">
        <f t="shared" si="66"/>
        <v/>
      </c>
      <c r="AY44" s="24" t="str">
        <f t="shared" si="67"/>
        <v/>
      </c>
      <c r="AZ44" s="24" t="str">
        <f t="shared" si="68"/>
        <v/>
      </c>
      <c r="BA44" s="24" t="str">
        <f t="shared" si="69"/>
        <v/>
      </c>
      <c r="BB44" s="24" t="str">
        <f t="shared" si="70"/>
        <v/>
      </c>
      <c r="BC44" s="24" t="str">
        <f t="shared" si="71"/>
        <v/>
      </c>
      <c r="BD44" s="31"/>
      <c r="BE44" s="31"/>
      <c r="BF44" s="31"/>
      <c r="BG44" s="31"/>
      <c r="BH44" s="31"/>
      <c r="BI44" s="31"/>
      <c r="BJ44" s="31"/>
      <c r="BK44" s="31"/>
      <c r="BL44" s="31"/>
      <c r="BM44" s="31">
        <f t="shared" si="72"/>
        <v>0</v>
      </c>
      <c r="BN44" s="31">
        <f t="shared" si="73"/>
        <v>0</v>
      </c>
      <c r="BO44" s="31" t="str">
        <f t="shared" si="74"/>
        <v/>
      </c>
      <c r="BP44" s="31" t="str">
        <f t="shared" si="75"/>
        <v/>
      </c>
      <c r="BQ44" s="31" t="str">
        <f t="shared" si="76"/>
        <v/>
      </c>
      <c r="BR44" s="31" t="str">
        <f t="shared" si="77"/>
        <v/>
      </c>
      <c r="BS44" s="31" t="str">
        <f t="shared" si="78"/>
        <v/>
      </c>
      <c r="BT44" s="31" t="str">
        <f t="shared" si="79"/>
        <v/>
      </c>
      <c r="BU44" s="31" t="str">
        <f t="shared" si="80"/>
        <v/>
      </c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 spans="1:91" x14ac:dyDescent="0.3">
      <c r="A45" s="1"/>
      <c r="B45" s="10"/>
      <c r="C45" s="10"/>
      <c r="D45" s="10"/>
      <c r="E45" s="10"/>
      <c r="F45" s="10"/>
      <c r="G45" s="10"/>
      <c r="H45" s="10"/>
      <c r="I45" s="10"/>
      <c r="J45" s="10"/>
      <c r="K45" s="10">
        <f t="shared" si="45"/>
        <v>0</v>
      </c>
      <c r="L45" s="10">
        <f t="shared" si="46"/>
        <v>0</v>
      </c>
      <c r="M45" s="10" t="str">
        <f t="shared" si="47"/>
        <v/>
      </c>
      <c r="N45" s="10" t="str">
        <f t="shared" si="48"/>
        <v/>
      </c>
      <c r="O45" s="10" t="str">
        <f t="shared" si="49"/>
        <v/>
      </c>
      <c r="P45" s="10" t="str">
        <f t="shared" si="50"/>
        <v/>
      </c>
      <c r="Q45" s="10" t="str">
        <f t="shared" si="51"/>
        <v/>
      </c>
      <c r="R45" s="10" t="str">
        <f t="shared" si="52"/>
        <v/>
      </c>
      <c r="S45" s="10" t="str">
        <f t="shared" si="53"/>
        <v/>
      </c>
      <c r="T45" s="17"/>
      <c r="U45" s="17"/>
      <c r="V45" s="17"/>
      <c r="W45" s="17"/>
      <c r="X45" s="17"/>
      <c r="Y45" s="17"/>
      <c r="Z45" s="17"/>
      <c r="AA45" s="17"/>
      <c r="AB45" s="17"/>
      <c r="AC45" s="17">
        <f t="shared" si="54"/>
        <v>0</v>
      </c>
      <c r="AD45" s="17">
        <f t="shared" si="55"/>
        <v>0</v>
      </c>
      <c r="AE45" s="32" t="str">
        <f t="shared" si="56"/>
        <v/>
      </c>
      <c r="AF45" s="32" t="str">
        <f t="shared" si="57"/>
        <v/>
      </c>
      <c r="AG45" s="32" t="str">
        <f t="shared" si="58"/>
        <v/>
      </c>
      <c r="AH45" s="32" t="str">
        <f t="shared" si="59"/>
        <v/>
      </c>
      <c r="AI45" s="32" t="str">
        <f t="shared" si="60"/>
        <v/>
      </c>
      <c r="AJ45" s="32" t="str">
        <f t="shared" si="61"/>
        <v/>
      </c>
      <c r="AK45" s="32" t="str">
        <f t="shared" si="62"/>
        <v/>
      </c>
      <c r="AL45" s="24"/>
      <c r="AM45" s="24"/>
      <c r="AN45" s="24"/>
      <c r="AO45" s="24"/>
      <c r="AP45" s="24"/>
      <c r="AQ45" s="24"/>
      <c r="AR45" s="24"/>
      <c r="AS45" s="24"/>
      <c r="AT45" s="24"/>
      <c r="AU45" s="24">
        <f t="shared" si="63"/>
        <v>0</v>
      </c>
      <c r="AV45" s="24">
        <f t="shared" si="64"/>
        <v>0</v>
      </c>
      <c r="AW45" s="24" t="str">
        <f t="shared" si="65"/>
        <v/>
      </c>
      <c r="AX45" s="24" t="str">
        <f t="shared" si="66"/>
        <v/>
      </c>
      <c r="AY45" s="24" t="str">
        <f t="shared" si="67"/>
        <v/>
      </c>
      <c r="AZ45" s="24" t="str">
        <f t="shared" si="68"/>
        <v/>
      </c>
      <c r="BA45" s="24" t="str">
        <f t="shared" si="69"/>
        <v/>
      </c>
      <c r="BB45" s="24" t="str">
        <f t="shared" si="70"/>
        <v/>
      </c>
      <c r="BC45" s="24" t="str">
        <f t="shared" si="71"/>
        <v/>
      </c>
      <c r="BD45" s="31"/>
      <c r="BE45" s="31"/>
      <c r="BF45" s="31"/>
      <c r="BG45" s="31"/>
      <c r="BH45" s="31"/>
      <c r="BI45" s="31"/>
      <c r="BJ45" s="31"/>
      <c r="BK45" s="31"/>
      <c r="BL45" s="31"/>
      <c r="BM45" s="31">
        <f t="shared" si="72"/>
        <v>0</v>
      </c>
      <c r="BN45" s="31">
        <f t="shared" si="73"/>
        <v>0</v>
      </c>
      <c r="BO45" s="31" t="str">
        <f t="shared" si="74"/>
        <v/>
      </c>
      <c r="BP45" s="31" t="str">
        <f t="shared" si="75"/>
        <v/>
      </c>
      <c r="BQ45" s="31" t="str">
        <f t="shared" si="76"/>
        <v/>
      </c>
      <c r="BR45" s="31" t="str">
        <f t="shared" si="77"/>
        <v/>
      </c>
      <c r="BS45" s="31" t="str">
        <f t="shared" si="78"/>
        <v/>
      </c>
      <c r="BT45" s="31" t="str">
        <f t="shared" si="79"/>
        <v/>
      </c>
      <c r="BU45" s="31" t="str">
        <f t="shared" si="80"/>
        <v/>
      </c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 spans="1:91" x14ac:dyDescent="0.3">
      <c r="A46" s="1"/>
      <c r="B46" s="10"/>
      <c r="C46" s="10"/>
      <c r="D46" s="10"/>
      <c r="E46" s="10"/>
      <c r="F46" s="10"/>
      <c r="G46" s="10"/>
      <c r="H46" s="10"/>
      <c r="I46" s="10"/>
      <c r="J46" s="10"/>
      <c r="K46" s="10">
        <f t="shared" si="45"/>
        <v>0</v>
      </c>
      <c r="L46" s="10">
        <f t="shared" si="46"/>
        <v>0</v>
      </c>
      <c r="M46" s="10" t="str">
        <f t="shared" si="47"/>
        <v/>
      </c>
      <c r="N46" s="10" t="str">
        <f t="shared" si="48"/>
        <v/>
      </c>
      <c r="O46" s="10" t="str">
        <f t="shared" si="49"/>
        <v/>
      </c>
      <c r="P46" s="10" t="str">
        <f t="shared" si="50"/>
        <v/>
      </c>
      <c r="Q46" s="10" t="str">
        <f t="shared" si="51"/>
        <v/>
      </c>
      <c r="R46" s="10" t="str">
        <f t="shared" si="52"/>
        <v/>
      </c>
      <c r="S46" s="10" t="str">
        <f t="shared" si="53"/>
        <v/>
      </c>
      <c r="T46" s="17"/>
      <c r="U46" s="17"/>
      <c r="V46" s="17"/>
      <c r="W46" s="17"/>
      <c r="X46" s="17"/>
      <c r="Y46" s="17"/>
      <c r="Z46" s="17"/>
      <c r="AA46" s="17"/>
      <c r="AB46" s="17"/>
      <c r="AC46" s="17">
        <f t="shared" si="54"/>
        <v>0</v>
      </c>
      <c r="AD46" s="17">
        <f t="shared" si="55"/>
        <v>0</v>
      </c>
      <c r="AE46" s="32" t="str">
        <f t="shared" si="56"/>
        <v/>
      </c>
      <c r="AF46" s="32" t="str">
        <f t="shared" si="57"/>
        <v/>
      </c>
      <c r="AG46" s="32" t="str">
        <f t="shared" si="58"/>
        <v/>
      </c>
      <c r="AH46" s="32" t="str">
        <f t="shared" si="59"/>
        <v/>
      </c>
      <c r="AI46" s="32" t="str">
        <f t="shared" si="60"/>
        <v/>
      </c>
      <c r="AJ46" s="32" t="str">
        <f t="shared" si="61"/>
        <v/>
      </c>
      <c r="AK46" s="32" t="str">
        <f t="shared" si="62"/>
        <v/>
      </c>
      <c r="AL46" s="24"/>
      <c r="AM46" s="24"/>
      <c r="AN46" s="24"/>
      <c r="AO46" s="24"/>
      <c r="AP46" s="24"/>
      <c r="AQ46" s="24"/>
      <c r="AR46" s="24"/>
      <c r="AS46" s="24"/>
      <c r="AT46" s="24"/>
      <c r="AU46" s="24">
        <f t="shared" si="63"/>
        <v>0</v>
      </c>
      <c r="AV46" s="24">
        <f t="shared" si="64"/>
        <v>0</v>
      </c>
      <c r="AW46" s="24" t="str">
        <f t="shared" si="65"/>
        <v/>
      </c>
      <c r="AX46" s="24" t="str">
        <f t="shared" si="66"/>
        <v/>
      </c>
      <c r="AY46" s="24" t="str">
        <f t="shared" si="67"/>
        <v/>
      </c>
      <c r="AZ46" s="24" t="str">
        <f t="shared" si="68"/>
        <v/>
      </c>
      <c r="BA46" s="24" t="str">
        <f t="shared" si="69"/>
        <v/>
      </c>
      <c r="BB46" s="24" t="str">
        <f t="shared" si="70"/>
        <v/>
      </c>
      <c r="BC46" s="24" t="str">
        <f t="shared" si="71"/>
        <v/>
      </c>
      <c r="BD46" s="31"/>
      <c r="BE46" s="31"/>
      <c r="BF46" s="31"/>
      <c r="BG46" s="31"/>
      <c r="BH46" s="31"/>
      <c r="BI46" s="31"/>
      <c r="BJ46" s="31"/>
      <c r="BK46" s="31"/>
      <c r="BL46" s="31"/>
      <c r="BM46" s="31">
        <f t="shared" si="72"/>
        <v>0</v>
      </c>
      <c r="BN46" s="31">
        <f t="shared" si="73"/>
        <v>0</v>
      </c>
      <c r="BO46" s="31" t="str">
        <f t="shared" si="74"/>
        <v/>
      </c>
      <c r="BP46" s="31" t="str">
        <f t="shared" si="75"/>
        <v/>
      </c>
      <c r="BQ46" s="31" t="str">
        <f t="shared" si="76"/>
        <v/>
      </c>
      <c r="BR46" s="31" t="str">
        <f t="shared" si="77"/>
        <v/>
      </c>
      <c r="BS46" s="31" t="str">
        <f t="shared" si="78"/>
        <v/>
      </c>
      <c r="BT46" s="31" t="str">
        <f t="shared" si="79"/>
        <v/>
      </c>
      <c r="BU46" s="31" t="str">
        <f t="shared" si="80"/>
        <v/>
      </c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 spans="1:91" x14ac:dyDescent="0.3">
      <c r="A47" s="1"/>
      <c r="B47" s="10"/>
      <c r="C47" s="10"/>
      <c r="D47" s="10"/>
      <c r="E47" s="10"/>
      <c r="F47" s="10"/>
      <c r="G47" s="10"/>
      <c r="H47" s="10"/>
      <c r="I47" s="10"/>
      <c r="J47" s="10"/>
      <c r="K47" s="10">
        <f t="shared" si="45"/>
        <v>0</v>
      </c>
      <c r="L47" s="10">
        <f t="shared" si="46"/>
        <v>0</v>
      </c>
      <c r="M47" s="10" t="str">
        <f t="shared" si="47"/>
        <v/>
      </c>
      <c r="N47" s="10" t="str">
        <f t="shared" si="48"/>
        <v/>
      </c>
      <c r="O47" s="10" t="str">
        <f t="shared" si="49"/>
        <v/>
      </c>
      <c r="P47" s="10" t="str">
        <f t="shared" si="50"/>
        <v/>
      </c>
      <c r="Q47" s="10" t="str">
        <f t="shared" si="51"/>
        <v/>
      </c>
      <c r="R47" s="10" t="str">
        <f t="shared" si="52"/>
        <v/>
      </c>
      <c r="S47" s="10" t="str">
        <f t="shared" si="53"/>
        <v/>
      </c>
      <c r="T47" s="17"/>
      <c r="U47" s="17"/>
      <c r="V47" s="17"/>
      <c r="W47" s="17"/>
      <c r="X47" s="17"/>
      <c r="Y47" s="17"/>
      <c r="Z47" s="17"/>
      <c r="AA47" s="17"/>
      <c r="AB47" s="17"/>
      <c r="AC47" s="17">
        <f t="shared" si="54"/>
        <v>0</v>
      </c>
      <c r="AD47" s="17">
        <f t="shared" si="55"/>
        <v>0</v>
      </c>
      <c r="AE47" s="32" t="str">
        <f t="shared" si="56"/>
        <v/>
      </c>
      <c r="AF47" s="32" t="str">
        <f t="shared" si="57"/>
        <v/>
      </c>
      <c r="AG47" s="32" t="str">
        <f t="shared" si="58"/>
        <v/>
      </c>
      <c r="AH47" s="32" t="str">
        <f t="shared" si="59"/>
        <v/>
      </c>
      <c r="AI47" s="32" t="str">
        <f t="shared" si="60"/>
        <v/>
      </c>
      <c r="AJ47" s="32" t="str">
        <f t="shared" si="61"/>
        <v/>
      </c>
      <c r="AK47" s="32" t="str">
        <f t="shared" si="62"/>
        <v/>
      </c>
      <c r="AL47" s="24"/>
      <c r="AM47" s="24"/>
      <c r="AN47" s="24"/>
      <c r="AO47" s="24"/>
      <c r="AP47" s="24"/>
      <c r="AQ47" s="24"/>
      <c r="AR47" s="24"/>
      <c r="AS47" s="24"/>
      <c r="AT47" s="24"/>
      <c r="AU47" s="24">
        <f t="shared" si="63"/>
        <v>0</v>
      </c>
      <c r="AV47" s="24">
        <f t="shared" si="64"/>
        <v>0</v>
      </c>
      <c r="AW47" s="24" t="str">
        <f t="shared" si="65"/>
        <v/>
      </c>
      <c r="AX47" s="24" t="str">
        <f t="shared" si="66"/>
        <v/>
      </c>
      <c r="AY47" s="24" t="str">
        <f t="shared" si="67"/>
        <v/>
      </c>
      <c r="AZ47" s="24" t="str">
        <f t="shared" si="68"/>
        <v/>
      </c>
      <c r="BA47" s="24" t="str">
        <f t="shared" si="69"/>
        <v/>
      </c>
      <c r="BB47" s="24" t="str">
        <f t="shared" si="70"/>
        <v/>
      </c>
      <c r="BC47" s="24" t="str">
        <f t="shared" si="71"/>
        <v/>
      </c>
      <c r="BD47" s="31"/>
      <c r="BE47" s="31"/>
      <c r="BF47" s="31"/>
      <c r="BG47" s="31"/>
      <c r="BH47" s="31"/>
      <c r="BI47" s="31"/>
      <c r="BJ47" s="31"/>
      <c r="BK47" s="31"/>
      <c r="BL47" s="31"/>
      <c r="BM47" s="31">
        <f t="shared" si="72"/>
        <v>0</v>
      </c>
      <c r="BN47" s="31">
        <f t="shared" si="73"/>
        <v>0</v>
      </c>
      <c r="BO47" s="31" t="str">
        <f t="shared" si="74"/>
        <v/>
      </c>
      <c r="BP47" s="31" t="str">
        <f t="shared" si="75"/>
        <v/>
      </c>
      <c r="BQ47" s="31" t="str">
        <f t="shared" si="76"/>
        <v/>
      </c>
      <c r="BR47" s="31" t="str">
        <f t="shared" si="77"/>
        <v/>
      </c>
      <c r="BS47" s="31" t="str">
        <f t="shared" si="78"/>
        <v/>
      </c>
      <c r="BT47" s="31" t="str">
        <f t="shared" si="79"/>
        <v/>
      </c>
      <c r="BU47" s="31" t="str">
        <f t="shared" si="80"/>
        <v/>
      </c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 spans="1:91" x14ac:dyDescent="0.3">
      <c r="A48" s="1"/>
      <c r="B48" s="10"/>
      <c r="C48" s="10"/>
      <c r="D48" s="10"/>
      <c r="E48" s="10"/>
      <c r="F48" s="10"/>
      <c r="G48" s="10"/>
      <c r="H48" s="10"/>
      <c r="I48" s="10"/>
      <c r="J48" s="10"/>
      <c r="K48" s="10">
        <f t="shared" si="45"/>
        <v>0</v>
      </c>
      <c r="L48" s="10">
        <f t="shared" si="46"/>
        <v>0</v>
      </c>
      <c r="M48" s="10" t="str">
        <f t="shared" si="47"/>
        <v/>
      </c>
      <c r="N48" s="10" t="str">
        <f t="shared" si="48"/>
        <v/>
      </c>
      <c r="O48" s="10" t="str">
        <f t="shared" si="49"/>
        <v/>
      </c>
      <c r="P48" s="10" t="str">
        <f t="shared" si="50"/>
        <v/>
      </c>
      <c r="Q48" s="10" t="str">
        <f t="shared" si="51"/>
        <v/>
      </c>
      <c r="R48" s="10" t="str">
        <f t="shared" si="52"/>
        <v/>
      </c>
      <c r="S48" s="10" t="str">
        <f t="shared" si="53"/>
        <v/>
      </c>
      <c r="T48" s="17"/>
      <c r="U48" s="17"/>
      <c r="V48" s="17"/>
      <c r="W48" s="17"/>
      <c r="X48" s="17"/>
      <c r="Y48" s="17"/>
      <c r="Z48" s="17"/>
      <c r="AA48" s="17"/>
      <c r="AB48" s="17"/>
      <c r="AC48" s="17">
        <f t="shared" si="54"/>
        <v>0</v>
      </c>
      <c r="AD48" s="17">
        <f t="shared" si="55"/>
        <v>0</v>
      </c>
      <c r="AE48" s="32" t="str">
        <f t="shared" si="56"/>
        <v/>
      </c>
      <c r="AF48" s="32" t="str">
        <f t="shared" si="57"/>
        <v/>
      </c>
      <c r="AG48" s="32" t="str">
        <f t="shared" si="58"/>
        <v/>
      </c>
      <c r="AH48" s="32" t="str">
        <f t="shared" si="59"/>
        <v/>
      </c>
      <c r="AI48" s="32" t="str">
        <f t="shared" si="60"/>
        <v/>
      </c>
      <c r="AJ48" s="32" t="str">
        <f t="shared" si="61"/>
        <v/>
      </c>
      <c r="AK48" s="32" t="str">
        <f t="shared" si="62"/>
        <v/>
      </c>
      <c r="AL48" s="24"/>
      <c r="AM48" s="24"/>
      <c r="AN48" s="24"/>
      <c r="AO48" s="24"/>
      <c r="AP48" s="24"/>
      <c r="AQ48" s="24"/>
      <c r="AR48" s="24"/>
      <c r="AS48" s="24"/>
      <c r="AT48" s="24"/>
      <c r="AU48" s="24">
        <f t="shared" si="63"/>
        <v>0</v>
      </c>
      <c r="AV48" s="24">
        <f t="shared" si="64"/>
        <v>0</v>
      </c>
      <c r="AW48" s="24" t="str">
        <f t="shared" si="65"/>
        <v/>
      </c>
      <c r="AX48" s="24" t="str">
        <f t="shared" si="66"/>
        <v/>
      </c>
      <c r="AY48" s="24" t="str">
        <f t="shared" si="67"/>
        <v/>
      </c>
      <c r="AZ48" s="24" t="str">
        <f t="shared" si="68"/>
        <v/>
      </c>
      <c r="BA48" s="24" t="str">
        <f t="shared" si="69"/>
        <v/>
      </c>
      <c r="BB48" s="24" t="str">
        <f t="shared" si="70"/>
        <v/>
      </c>
      <c r="BC48" s="24" t="str">
        <f t="shared" si="71"/>
        <v/>
      </c>
      <c r="BD48" s="31"/>
      <c r="BE48" s="31"/>
      <c r="BF48" s="31"/>
      <c r="BG48" s="31"/>
      <c r="BH48" s="31"/>
      <c r="BI48" s="31"/>
      <c r="BJ48" s="31"/>
      <c r="BK48" s="31"/>
      <c r="BL48" s="31"/>
      <c r="BM48" s="31">
        <f t="shared" si="72"/>
        <v>0</v>
      </c>
      <c r="BN48" s="31">
        <f t="shared" si="73"/>
        <v>0</v>
      </c>
      <c r="BO48" s="31" t="str">
        <f t="shared" si="74"/>
        <v/>
      </c>
      <c r="BP48" s="31" t="str">
        <f t="shared" si="75"/>
        <v/>
      </c>
      <c r="BQ48" s="31" t="str">
        <f t="shared" si="76"/>
        <v/>
      </c>
      <c r="BR48" s="31" t="str">
        <f t="shared" si="77"/>
        <v/>
      </c>
      <c r="BS48" s="31" t="str">
        <f t="shared" si="78"/>
        <v/>
      </c>
      <c r="BT48" s="31" t="str">
        <f t="shared" si="79"/>
        <v/>
      </c>
      <c r="BU48" s="31" t="str">
        <f t="shared" si="80"/>
        <v/>
      </c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 spans="1:91" x14ac:dyDescent="0.3">
      <c r="A49" s="1"/>
      <c r="B49" s="10"/>
      <c r="C49" s="10"/>
      <c r="D49" s="10"/>
      <c r="E49" s="10"/>
      <c r="F49" s="10"/>
      <c r="G49" s="10"/>
      <c r="H49" s="10"/>
      <c r="I49" s="10"/>
      <c r="J49" s="10"/>
      <c r="K49" s="10">
        <f t="shared" si="45"/>
        <v>0</v>
      </c>
      <c r="L49" s="10">
        <f t="shared" si="46"/>
        <v>0</v>
      </c>
      <c r="M49" s="10" t="str">
        <f t="shared" si="47"/>
        <v/>
      </c>
      <c r="N49" s="10" t="str">
        <f t="shared" si="48"/>
        <v/>
      </c>
      <c r="O49" s="10" t="str">
        <f t="shared" si="49"/>
        <v/>
      </c>
      <c r="P49" s="10" t="str">
        <f t="shared" si="50"/>
        <v/>
      </c>
      <c r="Q49" s="10" t="str">
        <f t="shared" si="51"/>
        <v/>
      </c>
      <c r="R49" s="10" t="str">
        <f t="shared" si="52"/>
        <v/>
      </c>
      <c r="S49" s="10" t="str">
        <f t="shared" si="53"/>
        <v/>
      </c>
      <c r="T49" s="17"/>
      <c r="U49" s="17"/>
      <c r="V49" s="17"/>
      <c r="W49" s="17"/>
      <c r="X49" s="17"/>
      <c r="Y49" s="17"/>
      <c r="Z49" s="17"/>
      <c r="AA49" s="17"/>
      <c r="AB49" s="17"/>
      <c r="AC49" s="17">
        <f t="shared" si="54"/>
        <v>0</v>
      </c>
      <c r="AD49" s="17">
        <f t="shared" si="55"/>
        <v>0</v>
      </c>
      <c r="AE49" s="32" t="str">
        <f t="shared" si="56"/>
        <v/>
      </c>
      <c r="AF49" s="32" t="str">
        <f t="shared" si="57"/>
        <v/>
      </c>
      <c r="AG49" s="32" t="str">
        <f t="shared" si="58"/>
        <v/>
      </c>
      <c r="AH49" s="32" t="str">
        <f t="shared" si="59"/>
        <v/>
      </c>
      <c r="AI49" s="32" t="str">
        <f t="shared" si="60"/>
        <v/>
      </c>
      <c r="AJ49" s="32" t="str">
        <f t="shared" si="61"/>
        <v/>
      </c>
      <c r="AK49" s="32" t="str">
        <f t="shared" si="62"/>
        <v/>
      </c>
      <c r="AL49" s="24"/>
      <c r="AM49" s="24"/>
      <c r="AN49" s="24"/>
      <c r="AO49" s="24"/>
      <c r="AP49" s="24"/>
      <c r="AQ49" s="24"/>
      <c r="AR49" s="24"/>
      <c r="AS49" s="24"/>
      <c r="AT49" s="24"/>
      <c r="AU49" s="24">
        <f t="shared" si="63"/>
        <v>0</v>
      </c>
      <c r="AV49" s="24">
        <f t="shared" si="64"/>
        <v>0</v>
      </c>
      <c r="AW49" s="24" t="str">
        <f t="shared" si="65"/>
        <v/>
      </c>
      <c r="AX49" s="24" t="str">
        <f t="shared" si="66"/>
        <v/>
      </c>
      <c r="AY49" s="24" t="str">
        <f t="shared" si="67"/>
        <v/>
      </c>
      <c r="AZ49" s="24" t="str">
        <f t="shared" si="68"/>
        <v/>
      </c>
      <c r="BA49" s="24" t="str">
        <f t="shared" si="69"/>
        <v/>
      </c>
      <c r="BB49" s="24" t="str">
        <f t="shared" si="70"/>
        <v/>
      </c>
      <c r="BC49" s="24" t="str">
        <f t="shared" si="71"/>
        <v/>
      </c>
      <c r="BD49" s="31"/>
      <c r="BE49" s="31"/>
      <c r="BF49" s="31"/>
      <c r="BG49" s="31"/>
      <c r="BH49" s="31"/>
      <c r="BI49" s="31"/>
      <c r="BJ49" s="31"/>
      <c r="BK49" s="31"/>
      <c r="BL49" s="31"/>
      <c r="BM49" s="31">
        <f t="shared" si="72"/>
        <v>0</v>
      </c>
      <c r="BN49" s="31">
        <f t="shared" si="73"/>
        <v>0</v>
      </c>
      <c r="BO49" s="31" t="str">
        <f t="shared" si="74"/>
        <v/>
      </c>
      <c r="BP49" s="31" t="str">
        <f t="shared" si="75"/>
        <v/>
      </c>
      <c r="BQ49" s="31" t="str">
        <f t="shared" si="76"/>
        <v/>
      </c>
      <c r="BR49" s="31" t="str">
        <f t="shared" si="77"/>
        <v/>
      </c>
      <c r="BS49" s="31" t="str">
        <f t="shared" si="78"/>
        <v/>
      </c>
      <c r="BT49" s="31" t="str">
        <f t="shared" si="79"/>
        <v/>
      </c>
      <c r="BU49" s="31" t="str">
        <f t="shared" si="80"/>
        <v/>
      </c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 spans="1:91" x14ac:dyDescent="0.3">
      <c r="A50" s="1"/>
      <c r="B50" s="10"/>
      <c r="C50" s="10"/>
      <c r="D50" s="10"/>
      <c r="E50" s="10"/>
      <c r="F50" s="10"/>
      <c r="G50" s="10"/>
      <c r="H50" s="10"/>
      <c r="I50" s="10"/>
      <c r="J50" s="10"/>
      <c r="K50" s="10">
        <f t="shared" si="45"/>
        <v>0</v>
      </c>
      <c r="L50" s="10">
        <f t="shared" si="46"/>
        <v>0</v>
      </c>
      <c r="M50" s="10" t="str">
        <f t="shared" si="47"/>
        <v/>
      </c>
      <c r="N50" s="10" t="str">
        <f t="shared" si="48"/>
        <v/>
      </c>
      <c r="O50" s="10" t="str">
        <f t="shared" si="49"/>
        <v/>
      </c>
      <c r="P50" s="10" t="str">
        <f t="shared" si="50"/>
        <v/>
      </c>
      <c r="Q50" s="10" t="str">
        <f t="shared" si="51"/>
        <v/>
      </c>
      <c r="R50" s="10" t="str">
        <f t="shared" si="52"/>
        <v/>
      </c>
      <c r="S50" s="10" t="str">
        <f t="shared" si="53"/>
        <v/>
      </c>
      <c r="T50" s="17"/>
      <c r="U50" s="17"/>
      <c r="V50" s="17"/>
      <c r="W50" s="17"/>
      <c r="X50" s="17"/>
      <c r="Y50" s="17"/>
      <c r="Z50" s="17"/>
      <c r="AA50" s="17"/>
      <c r="AB50" s="17"/>
      <c r="AC50" s="17">
        <f t="shared" si="54"/>
        <v>0</v>
      </c>
      <c r="AD50" s="17">
        <f t="shared" si="55"/>
        <v>0</v>
      </c>
      <c r="AE50" s="32" t="str">
        <f t="shared" si="56"/>
        <v/>
      </c>
      <c r="AF50" s="32" t="str">
        <f t="shared" si="57"/>
        <v/>
      </c>
      <c r="AG50" s="32" t="str">
        <f t="shared" si="58"/>
        <v/>
      </c>
      <c r="AH50" s="32" t="str">
        <f t="shared" si="59"/>
        <v/>
      </c>
      <c r="AI50" s="32" t="str">
        <f t="shared" si="60"/>
        <v/>
      </c>
      <c r="AJ50" s="32" t="str">
        <f t="shared" si="61"/>
        <v/>
      </c>
      <c r="AK50" s="32" t="str">
        <f t="shared" si="62"/>
        <v/>
      </c>
      <c r="AL50" s="24"/>
      <c r="AM50" s="24"/>
      <c r="AN50" s="24"/>
      <c r="AO50" s="24"/>
      <c r="AP50" s="24"/>
      <c r="AQ50" s="24"/>
      <c r="AR50" s="24"/>
      <c r="AS50" s="24"/>
      <c r="AT50" s="24"/>
      <c r="AU50" s="24">
        <f t="shared" si="63"/>
        <v>0</v>
      </c>
      <c r="AV50" s="24">
        <f t="shared" si="64"/>
        <v>0</v>
      </c>
      <c r="AW50" s="24" t="str">
        <f t="shared" si="65"/>
        <v/>
      </c>
      <c r="AX50" s="24" t="str">
        <f t="shared" si="66"/>
        <v/>
      </c>
      <c r="AY50" s="24" t="str">
        <f t="shared" si="67"/>
        <v/>
      </c>
      <c r="AZ50" s="24" t="str">
        <f t="shared" si="68"/>
        <v/>
      </c>
      <c r="BA50" s="24" t="str">
        <f t="shared" si="69"/>
        <v/>
      </c>
      <c r="BB50" s="24" t="str">
        <f t="shared" si="70"/>
        <v/>
      </c>
      <c r="BC50" s="24" t="str">
        <f t="shared" si="71"/>
        <v/>
      </c>
      <c r="BD50" s="31"/>
      <c r="BE50" s="31"/>
      <c r="BF50" s="31"/>
      <c r="BG50" s="31"/>
      <c r="BH50" s="31"/>
      <c r="BI50" s="31"/>
      <c r="BJ50" s="31"/>
      <c r="BK50" s="31"/>
      <c r="BL50" s="31"/>
      <c r="BM50" s="31">
        <f t="shared" si="72"/>
        <v>0</v>
      </c>
      <c r="BN50" s="31">
        <f t="shared" si="73"/>
        <v>0</v>
      </c>
      <c r="BO50" s="31" t="str">
        <f t="shared" si="74"/>
        <v/>
      </c>
      <c r="BP50" s="31" t="str">
        <f t="shared" si="75"/>
        <v/>
      </c>
      <c r="BQ50" s="31" t="str">
        <f t="shared" si="76"/>
        <v/>
      </c>
      <c r="BR50" s="31" t="str">
        <f t="shared" si="77"/>
        <v/>
      </c>
      <c r="BS50" s="31" t="str">
        <f t="shared" si="78"/>
        <v/>
      </c>
      <c r="BT50" s="31" t="str">
        <f t="shared" si="79"/>
        <v/>
      </c>
      <c r="BU50" s="31" t="str">
        <f t="shared" si="80"/>
        <v/>
      </c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 spans="1:91" x14ac:dyDescent="0.3">
      <c r="A51" s="1"/>
      <c r="B51" s="10"/>
      <c r="C51" s="10"/>
      <c r="D51" s="10"/>
      <c r="E51" s="10"/>
      <c r="F51" s="10"/>
      <c r="G51" s="10"/>
      <c r="H51" s="10"/>
      <c r="I51" s="10"/>
      <c r="J51" s="10"/>
      <c r="K51" s="10">
        <f t="shared" si="45"/>
        <v>0</v>
      </c>
      <c r="L51" s="10">
        <f t="shared" si="46"/>
        <v>0</v>
      </c>
      <c r="M51" s="10" t="str">
        <f t="shared" si="47"/>
        <v/>
      </c>
      <c r="N51" s="10" t="str">
        <f t="shared" si="48"/>
        <v/>
      </c>
      <c r="O51" s="10" t="str">
        <f t="shared" si="49"/>
        <v/>
      </c>
      <c r="P51" s="10" t="str">
        <f t="shared" si="50"/>
        <v/>
      </c>
      <c r="Q51" s="10" t="str">
        <f t="shared" si="51"/>
        <v/>
      </c>
      <c r="R51" s="10" t="str">
        <f t="shared" si="52"/>
        <v/>
      </c>
      <c r="S51" s="10" t="str">
        <f t="shared" si="53"/>
        <v/>
      </c>
      <c r="T51" s="17"/>
      <c r="U51" s="17"/>
      <c r="V51" s="17"/>
      <c r="W51" s="17"/>
      <c r="X51" s="17"/>
      <c r="Y51" s="17"/>
      <c r="Z51" s="17"/>
      <c r="AA51" s="17"/>
      <c r="AB51" s="17"/>
      <c r="AC51" s="17">
        <f t="shared" si="54"/>
        <v>0</v>
      </c>
      <c r="AD51" s="17">
        <f t="shared" si="55"/>
        <v>0</v>
      </c>
      <c r="AE51" s="32" t="str">
        <f t="shared" si="56"/>
        <v/>
      </c>
      <c r="AF51" s="32" t="str">
        <f t="shared" si="57"/>
        <v/>
      </c>
      <c r="AG51" s="32" t="str">
        <f t="shared" si="58"/>
        <v/>
      </c>
      <c r="AH51" s="32" t="str">
        <f t="shared" si="59"/>
        <v/>
      </c>
      <c r="AI51" s="32" t="str">
        <f t="shared" si="60"/>
        <v/>
      </c>
      <c r="AJ51" s="32" t="str">
        <f t="shared" si="61"/>
        <v/>
      </c>
      <c r="AK51" s="32" t="str">
        <f t="shared" si="62"/>
        <v/>
      </c>
      <c r="AL51" s="24"/>
      <c r="AM51" s="24"/>
      <c r="AN51" s="24"/>
      <c r="AO51" s="24"/>
      <c r="AP51" s="24"/>
      <c r="AQ51" s="24"/>
      <c r="AR51" s="24"/>
      <c r="AS51" s="24"/>
      <c r="AT51" s="24"/>
      <c r="AU51" s="24">
        <f t="shared" si="63"/>
        <v>0</v>
      </c>
      <c r="AV51" s="24">
        <f t="shared" si="64"/>
        <v>0</v>
      </c>
      <c r="AW51" s="24" t="str">
        <f t="shared" si="65"/>
        <v/>
      </c>
      <c r="AX51" s="24" t="str">
        <f t="shared" si="66"/>
        <v/>
      </c>
      <c r="AY51" s="24" t="str">
        <f t="shared" si="67"/>
        <v/>
      </c>
      <c r="AZ51" s="24" t="str">
        <f t="shared" si="68"/>
        <v/>
      </c>
      <c r="BA51" s="24" t="str">
        <f t="shared" si="69"/>
        <v/>
      </c>
      <c r="BB51" s="24" t="str">
        <f t="shared" si="70"/>
        <v/>
      </c>
      <c r="BC51" s="24" t="str">
        <f t="shared" si="71"/>
        <v/>
      </c>
      <c r="BD51" s="31"/>
      <c r="BE51" s="31"/>
      <c r="BF51" s="31"/>
      <c r="BG51" s="31"/>
      <c r="BH51" s="31"/>
      <c r="BI51" s="31"/>
      <c r="BJ51" s="31"/>
      <c r="BK51" s="31"/>
      <c r="BL51" s="31"/>
      <c r="BM51" s="31">
        <f t="shared" si="72"/>
        <v>0</v>
      </c>
      <c r="BN51" s="31">
        <f t="shared" si="73"/>
        <v>0</v>
      </c>
      <c r="BO51" s="31" t="str">
        <f t="shared" si="74"/>
        <v/>
      </c>
      <c r="BP51" s="31" t="str">
        <f t="shared" si="75"/>
        <v/>
      </c>
      <c r="BQ51" s="31" t="str">
        <f t="shared" si="76"/>
        <v/>
      </c>
      <c r="BR51" s="31" t="str">
        <f t="shared" si="77"/>
        <v/>
      </c>
      <c r="BS51" s="31" t="str">
        <f t="shared" si="78"/>
        <v/>
      </c>
      <c r="BT51" s="31" t="str">
        <f t="shared" si="79"/>
        <v/>
      </c>
      <c r="BU51" s="31" t="str">
        <f t="shared" si="80"/>
        <v/>
      </c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 spans="1:91" x14ac:dyDescent="0.3">
      <c r="A52" s="1"/>
      <c r="B52" s="10"/>
      <c r="C52" s="10"/>
      <c r="D52" s="10"/>
      <c r="E52" s="10"/>
      <c r="F52" s="10"/>
      <c r="G52" s="10"/>
      <c r="H52" s="10"/>
      <c r="I52" s="10"/>
      <c r="J52" s="10"/>
      <c r="K52" s="10">
        <f t="shared" si="45"/>
        <v>0</v>
      </c>
      <c r="L52" s="10">
        <f t="shared" si="46"/>
        <v>0</v>
      </c>
      <c r="M52" s="10" t="str">
        <f t="shared" si="47"/>
        <v/>
      </c>
      <c r="N52" s="10" t="str">
        <f t="shared" si="48"/>
        <v/>
      </c>
      <c r="O52" s="10" t="str">
        <f t="shared" si="49"/>
        <v/>
      </c>
      <c r="P52" s="10" t="str">
        <f t="shared" si="50"/>
        <v/>
      </c>
      <c r="Q52" s="10" t="str">
        <f t="shared" si="51"/>
        <v/>
      </c>
      <c r="R52" s="10" t="str">
        <f t="shared" si="52"/>
        <v/>
      </c>
      <c r="S52" s="10" t="str">
        <f t="shared" si="53"/>
        <v/>
      </c>
      <c r="T52" s="17"/>
      <c r="U52" s="17"/>
      <c r="V52" s="17"/>
      <c r="W52" s="17"/>
      <c r="X52" s="17"/>
      <c r="Y52" s="17"/>
      <c r="Z52" s="17"/>
      <c r="AA52" s="17"/>
      <c r="AB52" s="17"/>
      <c r="AC52" s="17">
        <f t="shared" si="54"/>
        <v>0</v>
      </c>
      <c r="AD52" s="17">
        <f t="shared" si="55"/>
        <v>0</v>
      </c>
      <c r="AE52" s="32" t="str">
        <f t="shared" si="56"/>
        <v/>
      </c>
      <c r="AF52" s="32" t="str">
        <f t="shared" si="57"/>
        <v/>
      </c>
      <c r="AG52" s="32" t="str">
        <f t="shared" si="58"/>
        <v/>
      </c>
      <c r="AH52" s="32" t="str">
        <f t="shared" si="59"/>
        <v/>
      </c>
      <c r="AI52" s="32" t="str">
        <f t="shared" si="60"/>
        <v/>
      </c>
      <c r="AJ52" s="32" t="str">
        <f t="shared" si="61"/>
        <v/>
      </c>
      <c r="AK52" s="32" t="str">
        <f t="shared" si="62"/>
        <v/>
      </c>
      <c r="AL52" s="24"/>
      <c r="AM52" s="24"/>
      <c r="AN52" s="24"/>
      <c r="AO52" s="24"/>
      <c r="AP52" s="24"/>
      <c r="AQ52" s="24"/>
      <c r="AR52" s="24"/>
      <c r="AS52" s="24"/>
      <c r="AT52" s="24"/>
      <c r="AU52" s="24">
        <f t="shared" si="63"/>
        <v>0</v>
      </c>
      <c r="AV52" s="24">
        <f t="shared" si="64"/>
        <v>0</v>
      </c>
      <c r="AW52" s="24" t="str">
        <f t="shared" si="65"/>
        <v/>
      </c>
      <c r="AX52" s="24" t="str">
        <f t="shared" si="66"/>
        <v/>
      </c>
      <c r="AY52" s="24" t="str">
        <f t="shared" si="67"/>
        <v/>
      </c>
      <c r="AZ52" s="24" t="str">
        <f t="shared" si="68"/>
        <v/>
      </c>
      <c r="BA52" s="24" t="str">
        <f t="shared" si="69"/>
        <v/>
      </c>
      <c r="BB52" s="24" t="str">
        <f t="shared" si="70"/>
        <v/>
      </c>
      <c r="BC52" s="24" t="str">
        <f t="shared" si="71"/>
        <v/>
      </c>
      <c r="BD52" s="31"/>
      <c r="BE52" s="31"/>
      <c r="BF52" s="31"/>
      <c r="BG52" s="31"/>
      <c r="BH52" s="31"/>
      <c r="BI52" s="31"/>
      <c r="BJ52" s="31"/>
      <c r="BK52" s="31"/>
      <c r="BL52" s="31"/>
      <c r="BM52" s="31">
        <f t="shared" si="72"/>
        <v>0</v>
      </c>
      <c r="BN52" s="31">
        <f t="shared" si="73"/>
        <v>0</v>
      </c>
      <c r="BO52" s="31" t="str">
        <f t="shared" si="74"/>
        <v/>
      </c>
      <c r="BP52" s="31" t="str">
        <f t="shared" si="75"/>
        <v/>
      </c>
      <c r="BQ52" s="31" t="str">
        <f t="shared" si="76"/>
        <v/>
      </c>
      <c r="BR52" s="31" t="str">
        <f t="shared" si="77"/>
        <v/>
      </c>
      <c r="BS52" s="31" t="str">
        <f t="shared" si="78"/>
        <v/>
      </c>
      <c r="BT52" s="31" t="str">
        <f t="shared" si="79"/>
        <v/>
      </c>
      <c r="BU52" s="31" t="str">
        <f t="shared" si="80"/>
        <v/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 spans="1:91" x14ac:dyDescent="0.3">
      <c r="A53" s="1"/>
      <c r="B53" s="10"/>
      <c r="C53" s="10"/>
      <c r="D53" s="10"/>
      <c r="E53" s="10"/>
      <c r="F53" s="10"/>
      <c r="G53" s="10"/>
      <c r="H53" s="10"/>
      <c r="I53" s="10"/>
      <c r="J53" s="10"/>
      <c r="K53" s="10">
        <f t="shared" si="45"/>
        <v>0</v>
      </c>
      <c r="L53" s="10">
        <f t="shared" si="46"/>
        <v>0</v>
      </c>
      <c r="M53" s="10" t="str">
        <f t="shared" si="47"/>
        <v/>
      </c>
      <c r="N53" s="10" t="str">
        <f t="shared" si="48"/>
        <v/>
      </c>
      <c r="O53" s="10" t="str">
        <f t="shared" si="49"/>
        <v/>
      </c>
      <c r="P53" s="10" t="str">
        <f t="shared" si="50"/>
        <v/>
      </c>
      <c r="Q53" s="10" t="str">
        <f t="shared" si="51"/>
        <v/>
      </c>
      <c r="R53" s="10" t="str">
        <f t="shared" si="52"/>
        <v/>
      </c>
      <c r="S53" s="10" t="str">
        <f t="shared" si="53"/>
        <v/>
      </c>
      <c r="T53" s="17"/>
      <c r="U53" s="17"/>
      <c r="V53" s="17"/>
      <c r="W53" s="17"/>
      <c r="X53" s="17"/>
      <c r="Y53" s="17"/>
      <c r="Z53" s="17"/>
      <c r="AA53" s="17"/>
      <c r="AB53" s="17"/>
      <c r="AC53" s="17">
        <f t="shared" si="54"/>
        <v>0</v>
      </c>
      <c r="AD53" s="17">
        <f t="shared" si="55"/>
        <v>0</v>
      </c>
      <c r="AE53" s="32" t="str">
        <f t="shared" si="56"/>
        <v/>
      </c>
      <c r="AF53" s="32" t="str">
        <f t="shared" si="57"/>
        <v/>
      </c>
      <c r="AG53" s="32" t="str">
        <f t="shared" si="58"/>
        <v/>
      </c>
      <c r="AH53" s="32" t="str">
        <f t="shared" si="59"/>
        <v/>
      </c>
      <c r="AI53" s="32" t="str">
        <f t="shared" si="60"/>
        <v/>
      </c>
      <c r="AJ53" s="32" t="str">
        <f t="shared" si="61"/>
        <v/>
      </c>
      <c r="AK53" s="32" t="str">
        <f t="shared" si="62"/>
        <v/>
      </c>
      <c r="AL53" s="24"/>
      <c r="AM53" s="24"/>
      <c r="AN53" s="24"/>
      <c r="AO53" s="24"/>
      <c r="AP53" s="24"/>
      <c r="AQ53" s="24"/>
      <c r="AR53" s="24"/>
      <c r="AS53" s="24"/>
      <c r="AT53" s="24"/>
      <c r="AU53" s="24">
        <f t="shared" si="63"/>
        <v>0</v>
      </c>
      <c r="AV53" s="24">
        <f t="shared" si="64"/>
        <v>0</v>
      </c>
      <c r="AW53" s="24" t="str">
        <f t="shared" si="65"/>
        <v/>
      </c>
      <c r="AX53" s="24" t="str">
        <f t="shared" si="66"/>
        <v/>
      </c>
      <c r="AY53" s="24" t="str">
        <f t="shared" si="67"/>
        <v/>
      </c>
      <c r="AZ53" s="24" t="str">
        <f t="shared" si="68"/>
        <v/>
      </c>
      <c r="BA53" s="24" t="str">
        <f t="shared" si="69"/>
        <v/>
      </c>
      <c r="BB53" s="24" t="str">
        <f t="shared" si="70"/>
        <v/>
      </c>
      <c r="BC53" s="24" t="str">
        <f t="shared" si="71"/>
        <v/>
      </c>
      <c r="BD53" s="31"/>
      <c r="BE53" s="31"/>
      <c r="BF53" s="31"/>
      <c r="BG53" s="31"/>
      <c r="BH53" s="31"/>
      <c r="BI53" s="31"/>
      <c r="BJ53" s="31"/>
      <c r="BK53" s="31"/>
      <c r="BL53" s="31"/>
      <c r="BM53" s="31">
        <f t="shared" si="72"/>
        <v>0</v>
      </c>
      <c r="BN53" s="31">
        <f t="shared" si="73"/>
        <v>0</v>
      </c>
      <c r="BO53" s="31" t="str">
        <f t="shared" si="74"/>
        <v/>
      </c>
      <c r="BP53" s="31" t="str">
        <f t="shared" si="75"/>
        <v/>
      </c>
      <c r="BQ53" s="31" t="str">
        <f t="shared" si="76"/>
        <v/>
      </c>
      <c r="BR53" s="31" t="str">
        <f t="shared" si="77"/>
        <v/>
      </c>
      <c r="BS53" s="31" t="str">
        <f t="shared" si="78"/>
        <v/>
      </c>
      <c r="BT53" s="31" t="str">
        <f t="shared" si="79"/>
        <v/>
      </c>
      <c r="BU53" s="31" t="str">
        <f t="shared" si="80"/>
        <v/>
      </c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 spans="1:91" x14ac:dyDescent="0.3">
      <c r="A54" s="1"/>
      <c r="B54" s="10"/>
      <c r="C54" s="10"/>
      <c r="D54" s="10"/>
      <c r="E54" s="10"/>
      <c r="F54" s="10"/>
      <c r="G54" s="10"/>
      <c r="H54" s="10"/>
      <c r="I54" s="10"/>
      <c r="J54" s="10"/>
      <c r="K54" s="10">
        <f t="shared" si="45"/>
        <v>0</v>
      </c>
      <c r="L54" s="10">
        <f t="shared" si="46"/>
        <v>0</v>
      </c>
      <c r="M54" s="10" t="str">
        <f t="shared" si="47"/>
        <v/>
      </c>
      <c r="N54" s="10" t="str">
        <f t="shared" si="48"/>
        <v/>
      </c>
      <c r="O54" s="10" t="str">
        <f t="shared" si="49"/>
        <v/>
      </c>
      <c r="P54" s="10" t="str">
        <f t="shared" si="50"/>
        <v/>
      </c>
      <c r="Q54" s="10" t="str">
        <f t="shared" si="51"/>
        <v/>
      </c>
      <c r="R54" s="10" t="str">
        <f t="shared" si="52"/>
        <v/>
      </c>
      <c r="S54" s="10" t="str">
        <f t="shared" si="53"/>
        <v/>
      </c>
      <c r="T54" s="17"/>
      <c r="U54" s="17"/>
      <c r="V54" s="17"/>
      <c r="W54" s="17"/>
      <c r="X54" s="17"/>
      <c r="Y54" s="17"/>
      <c r="Z54" s="17"/>
      <c r="AA54" s="17"/>
      <c r="AB54" s="17"/>
      <c r="AC54" s="17">
        <f t="shared" si="54"/>
        <v>0</v>
      </c>
      <c r="AD54" s="17">
        <f t="shared" si="55"/>
        <v>0</v>
      </c>
      <c r="AE54" s="32" t="str">
        <f t="shared" si="56"/>
        <v/>
      </c>
      <c r="AF54" s="32" t="str">
        <f t="shared" si="57"/>
        <v/>
      </c>
      <c r="AG54" s="32" t="str">
        <f t="shared" si="58"/>
        <v/>
      </c>
      <c r="AH54" s="32" t="str">
        <f t="shared" si="59"/>
        <v/>
      </c>
      <c r="AI54" s="32" t="str">
        <f t="shared" si="60"/>
        <v/>
      </c>
      <c r="AJ54" s="32" t="str">
        <f t="shared" si="61"/>
        <v/>
      </c>
      <c r="AK54" s="32" t="str">
        <f t="shared" si="62"/>
        <v/>
      </c>
      <c r="AL54" s="24"/>
      <c r="AM54" s="24"/>
      <c r="AN54" s="24"/>
      <c r="AO54" s="24"/>
      <c r="AP54" s="24"/>
      <c r="AQ54" s="24"/>
      <c r="AR54" s="24"/>
      <c r="AS54" s="24"/>
      <c r="AT54" s="24"/>
      <c r="AU54" s="24">
        <f t="shared" si="63"/>
        <v>0</v>
      </c>
      <c r="AV54" s="24">
        <f t="shared" si="64"/>
        <v>0</v>
      </c>
      <c r="AW54" s="24" t="str">
        <f t="shared" si="65"/>
        <v/>
      </c>
      <c r="AX54" s="24" t="str">
        <f t="shared" si="66"/>
        <v/>
      </c>
      <c r="AY54" s="24" t="str">
        <f t="shared" si="67"/>
        <v/>
      </c>
      <c r="AZ54" s="24" t="str">
        <f t="shared" si="68"/>
        <v/>
      </c>
      <c r="BA54" s="24" t="str">
        <f t="shared" si="69"/>
        <v/>
      </c>
      <c r="BB54" s="24" t="str">
        <f t="shared" si="70"/>
        <v/>
      </c>
      <c r="BC54" s="24" t="str">
        <f t="shared" si="71"/>
        <v/>
      </c>
      <c r="BD54" s="31"/>
      <c r="BE54" s="31"/>
      <c r="BF54" s="31"/>
      <c r="BG54" s="31"/>
      <c r="BH54" s="31"/>
      <c r="BI54" s="31"/>
      <c r="BJ54" s="31"/>
      <c r="BK54" s="31"/>
      <c r="BL54" s="31"/>
      <c r="BM54" s="31">
        <f t="shared" si="72"/>
        <v>0</v>
      </c>
      <c r="BN54" s="31">
        <f t="shared" si="73"/>
        <v>0</v>
      </c>
      <c r="BO54" s="31" t="str">
        <f t="shared" si="74"/>
        <v/>
      </c>
      <c r="BP54" s="31" t="str">
        <f t="shared" si="75"/>
        <v/>
      </c>
      <c r="BQ54" s="31" t="str">
        <f t="shared" si="76"/>
        <v/>
      </c>
      <c r="BR54" s="31" t="str">
        <f t="shared" si="77"/>
        <v/>
      </c>
      <c r="BS54" s="31" t="str">
        <f t="shared" si="78"/>
        <v/>
      </c>
      <c r="BT54" s="31" t="str">
        <f t="shared" si="79"/>
        <v/>
      </c>
      <c r="BU54" s="31" t="str">
        <f t="shared" si="80"/>
        <v/>
      </c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 spans="1:91" x14ac:dyDescent="0.3">
      <c r="A55" s="1"/>
      <c r="B55" s="10"/>
      <c r="C55" s="10"/>
      <c r="D55" s="10"/>
      <c r="E55" s="10"/>
      <c r="F55" s="10"/>
      <c r="G55" s="10"/>
      <c r="H55" s="10"/>
      <c r="I55" s="10"/>
      <c r="J55" s="10"/>
      <c r="K55" s="10">
        <f t="shared" si="45"/>
        <v>0</v>
      </c>
      <c r="L55" s="10">
        <f t="shared" si="46"/>
        <v>0</v>
      </c>
      <c r="M55" s="10" t="str">
        <f t="shared" si="47"/>
        <v/>
      </c>
      <c r="N55" s="10" t="str">
        <f t="shared" si="48"/>
        <v/>
      </c>
      <c r="O55" s="10" t="str">
        <f t="shared" si="49"/>
        <v/>
      </c>
      <c r="P55" s="10" t="str">
        <f t="shared" si="50"/>
        <v/>
      </c>
      <c r="Q55" s="10" t="str">
        <f t="shared" si="51"/>
        <v/>
      </c>
      <c r="R55" s="10" t="str">
        <f t="shared" si="52"/>
        <v/>
      </c>
      <c r="S55" s="10" t="str">
        <f t="shared" si="53"/>
        <v/>
      </c>
      <c r="T55" s="17"/>
      <c r="U55" s="17"/>
      <c r="V55" s="17"/>
      <c r="W55" s="17"/>
      <c r="X55" s="17"/>
      <c r="Y55" s="17"/>
      <c r="Z55" s="17"/>
      <c r="AA55" s="17"/>
      <c r="AB55" s="17"/>
      <c r="AC55" s="17">
        <f t="shared" si="54"/>
        <v>0</v>
      </c>
      <c r="AD55" s="17">
        <f t="shared" si="55"/>
        <v>0</v>
      </c>
      <c r="AE55" s="32" t="str">
        <f t="shared" si="56"/>
        <v/>
      </c>
      <c r="AF55" s="32" t="str">
        <f t="shared" si="57"/>
        <v/>
      </c>
      <c r="AG55" s="32" t="str">
        <f t="shared" si="58"/>
        <v/>
      </c>
      <c r="AH55" s="32" t="str">
        <f t="shared" si="59"/>
        <v/>
      </c>
      <c r="AI55" s="32" t="str">
        <f t="shared" si="60"/>
        <v/>
      </c>
      <c r="AJ55" s="32" t="str">
        <f t="shared" si="61"/>
        <v/>
      </c>
      <c r="AK55" s="32" t="str">
        <f t="shared" si="62"/>
        <v/>
      </c>
      <c r="AL55" s="24"/>
      <c r="AM55" s="24"/>
      <c r="AN55" s="24"/>
      <c r="AO55" s="24"/>
      <c r="AP55" s="24"/>
      <c r="AQ55" s="24"/>
      <c r="AR55" s="24"/>
      <c r="AS55" s="24"/>
      <c r="AT55" s="24"/>
      <c r="AU55" s="24">
        <f t="shared" si="63"/>
        <v>0</v>
      </c>
      <c r="AV55" s="24">
        <f t="shared" si="64"/>
        <v>0</v>
      </c>
      <c r="AW55" s="24" t="str">
        <f t="shared" si="65"/>
        <v/>
      </c>
      <c r="AX55" s="24" t="str">
        <f t="shared" si="66"/>
        <v/>
      </c>
      <c r="AY55" s="24" t="str">
        <f t="shared" si="67"/>
        <v/>
      </c>
      <c r="AZ55" s="24" t="str">
        <f t="shared" si="68"/>
        <v/>
      </c>
      <c r="BA55" s="24" t="str">
        <f t="shared" si="69"/>
        <v/>
      </c>
      <c r="BB55" s="24" t="str">
        <f t="shared" si="70"/>
        <v/>
      </c>
      <c r="BC55" s="24" t="str">
        <f t="shared" si="71"/>
        <v/>
      </c>
      <c r="BD55" s="31"/>
      <c r="BE55" s="31"/>
      <c r="BF55" s="31"/>
      <c r="BG55" s="31"/>
      <c r="BH55" s="31"/>
      <c r="BI55" s="31"/>
      <c r="BJ55" s="31"/>
      <c r="BK55" s="31"/>
      <c r="BL55" s="31"/>
      <c r="BM55" s="31">
        <f t="shared" si="72"/>
        <v>0</v>
      </c>
      <c r="BN55" s="31">
        <f t="shared" si="73"/>
        <v>0</v>
      </c>
      <c r="BO55" s="31" t="str">
        <f t="shared" si="74"/>
        <v/>
      </c>
      <c r="BP55" s="31" t="str">
        <f t="shared" si="75"/>
        <v/>
      </c>
      <c r="BQ55" s="31" t="str">
        <f t="shared" si="76"/>
        <v/>
      </c>
      <c r="BR55" s="31" t="str">
        <f t="shared" si="77"/>
        <v/>
      </c>
      <c r="BS55" s="31" t="str">
        <f t="shared" si="78"/>
        <v/>
      </c>
      <c r="BT55" s="31" t="str">
        <f t="shared" si="79"/>
        <v/>
      </c>
      <c r="BU55" s="31" t="str">
        <f t="shared" si="80"/>
        <v/>
      </c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 spans="1:91" x14ac:dyDescent="0.3">
      <c r="A56" s="1"/>
      <c r="B56" s="10"/>
      <c r="C56" s="10"/>
      <c r="D56" s="10"/>
      <c r="E56" s="10"/>
      <c r="F56" s="10"/>
      <c r="G56" s="10"/>
      <c r="H56" s="10"/>
      <c r="I56" s="10"/>
      <c r="J56" s="10"/>
      <c r="K56" s="10">
        <f t="shared" si="45"/>
        <v>0</v>
      </c>
      <c r="L56" s="10">
        <f t="shared" si="46"/>
        <v>0</v>
      </c>
      <c r="M56" s="10" t="str">
        <f t="shared" si="47"/>
        <v/>
      </c>
      <c r="N56" s="10" t="str">
        <f t="shared" si="48"/>
        <v/>
      </c>
      <c r="O56" s="10" t="str">
        <f t="shared" si="49"/>
        <v/>
      </c>
      <c r="P56" s="10" t="str">
        <f t="shared" si="50"/>
        <v/>
      </c>
      <c r="Q56" s="10" t="str">
        <f t="shared" si="51"/>
        <v/>
      </c>
      <c r="R56" s="10" t="str">
        <f t="shared" si="52"/>
        <v/>
      </c>
      <c r="S56" s="10" t="str">
        <f t="shared" si="53"/>
        <v/>
      </c>
      <c r="T56" s="17"/>
      <c r="U56" s="17"/>
      <c r="V56" s="17"/>
      <c r="W56" s="17"/>
      <c r="X56" s="17"/>
      <c r="Y56" s="17"/>
      <c r="Z56" s="17"/>
      <c r="AA56" s="17"/>
      <c r="AB56" s="17"/>
      <c r="AC56" s="17">
        <f t="shared" si="54"/>
        <v>0</v>
      </c>
      <c r="AD56" s="17">
        <f t="shared" si="55"/>
        <v>0</v>
      </c>
      <c r="AE56" s="32" t="str">
        <f t="shared" si="56"/>
        <v/>
      </c>
      <c r="AF56" s="32" t="str">
        <f t="shared" si="57"/>
        <v/>
      </c>
      <c r="AG56" s="32" t="str">
        <f t="shared" si="58"/>
        <v/>
      </c>
      <c r="AH56" s="32" t="str">
        <f t="shared" si="59"/>
        <v/>
      </c>
      <c r="AI56" s="32" t="str">
        <f t="shared" si="60"/>
        <v/>
      </c>
      <c r="AJ56" s="32" t="str">
        <f t="shared" si="61"/>
        <v/>
      </c>
      <c r="AK56" s="32" t="str">
        <f t="shared" si="62"/>
        <v/>
      </c>
      <c r="AL56" s="24"/>
      <c r="AM56" s="24"/>
      <c r="AN56" s="24"/>
      <c r="AO56" s="24"/>
      <c r="AP56" s="24"/>
      <c r="AQ56" s="24"/>
      <c r="AR56" s="24"/>
      <c r="AS56" s="24"/>
      <c r="AT56" s="24"/>
      <c r="AU56" s="24">
        <f t="shared" si="63"/>
        <v>0</v>
      </c>
      <c r="AV56" s="24">
        <f t="shared" si="64"/>
        <v>0</v>
      </c>
      <c r="AW56" s="24" t="str">
        <f t="shared" si="65"/>
        <v/>
      </c>
      <c r="AX56" s="24" t="str">
        <f t="shared" si="66"/>
        <v/>
      </c>
      <c r="AY56" s="24" t="str">
        <f t="shared" si="67"/>
        <v/>
      </c>
      <c r="AZ56" s="24" t="str">
        <f t="shared" si="68"/>
        <v/>
      </c>
      <c r="BA56" s="24" t="str">
        <f t="shared" si="69"/>
        <v/>
      </c>
      <c r="BB56" s="24" t="str">
        <f t="shared" si="70"/>
        <v/>
      </c>
      <c r="BC56" s="24" t="str">
        <f t="shared" si="71"/>
        <v/>
      </c>
      <c r="BD56" s="31"/>
      <c r="BE56" s="31"/>
      <c r="BF56" s="31"/>
      <c r="BG56" s="31"/>
      <c r="BH56" s="31"/>
      <c r="BI56" s="31"/>
      <c r="BJ56" s="31"/>
      <c r="BK56" s="31"/>
      <c r="BL56" s="31"/>
      <c r="BM56" s="31">
        <f t="shared" si="72"/>
        <v>0</v>
      </c>
      <c r="BN56" s="31">
        <f t="shared" si="73"/>
        <v>0</v>
      </c>
      <c r="BO56" s="31" t="str">
        <f t="shared" si="74"/>
        <v/>
      </c>
      <c r="BP56" s="31" t="str">
        <f t="shared" si="75"/>
        <v/>
      </c>
      <c r="BQ56" s="31" t="str">
        <f t="shared" si="76"/>
        <v/>
      </c>
      <c r="BR56" s="31" t="str">
        <f t="shared" si="77"/>
        <v/>
      </c>
      <c r="BS56" s="31" t="str">
        <f t="shared" si="78"/>
        <v/>
      </c>
      <c r="BT56" s="31" t="str">
        <f t="shared" si="79"/>
        <v/>
      </c>
      <c r="BU56" s="31" t="str">
        <f t="shared" si="80"/>
        <v/>
      </c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 spans="1:91" x14ac:dyDescent="0.3">
      <c r="A57" s="1"/>
      <c r="B57" s="10"/>
      <c r="C57" s="10"/>
      <c r="D57" s="10"/>
      <c r="E57" s="10"/>
      <c r="F57" s="10"/>
      <c r="G57" s="10"/>
      <c r="H57" s="10"/>
      <c r="I57" s="10"/>
      <c r="J57" s="10"/>
      <c r="K57" s="10">
        <f t="shared" si="45"/>
        <v>0</v>
      </c>
      <c r="L57" s="10">
        <f t="shared" si="46"/>
        <v>0</v>
      </c>
      <c r="M57" s="10" t="str">
        <f t="shared" si="47"/>
        <v/>
      </c>
      <c r="N57" s="10" t="str">
        <f t="shared" si="48"/>
        <v/>
      </c>
      <c r="O57" s="10" t="str">
        <f t="shared" si="49"/>
        <v/>
      </c>
      <c r="P57" s="10" t="str">
        <f t="shared" si="50"/>
        <v/>
      </c>
      <c r="Q57" s="10" t="str">
        <f t="shared" si="51"/>
        <v/>
      </c>
      <c r="R57" s="10" t="str">
        <f t="shared" si="52"/>
        <v/>
      </c>
      <c r="S57" s="10" t="str">
        <f t="shared" si="53"/>
        <v/>
      </c>
      <c r="T57" s="17"/>
      <c r="U57" s="17"/>
      <c r="V57" s="17"/>
      <c r="W57" s="17"/>
      <c r="X57" s="17"/>
      <c r="Y57" s="17"/>
      <c r="Z57" s="17"/>
      <c r="AA57" s="17"/>
      <c r="AB57" s="17"/>
      <c r="AC57" s="17">
        <f t="shared" si="54"/>
        <v>0</v>
      </c>
      <c r="AD57" s="17">
        <f t="shared" si="55"/>
        <v>0</v>
      </c>
      <c r="AE57" s="32" t="str">
        <f t="shared" si="56"/>
        <v/>
      </c>
      <c r="AF57" s="32" t="str">
        <f t="shared" si="57"/>
        <v/>
      </c>
      <c r="AG57" s="32" t="str">
        <f t="shared" si="58"/>
        <v/>
      </c>
      <c r="AH57" s="32" t="str">
        <f t="shared" si="59"/>
        <v/>
      </c>
      <c r="AI57" s="32" t="str">
        <f t="shared" si="60"/>
        <v/>
      </c>
      <c r="AJ57" s="32" t="str">
        <f t="shared" si="61"/>
        <v/>
      </c>
      <c r="AK57" s="32" t="str">
        <f t="shared" si="62"/>
        <v/>
      </c>
      <c r="AL57" s="24"/>
      <c r="AM57" s="24"/>
      <c r="AN57" s="24"/>
      <c r="AO57" s="24"/>
      <c r="AP57" s="24"/>
      <c r="AQ57" s="24"/>
      <c r="AR57" s="24"/>
      <c r="AS57" s="24"/>
      <c r="AT57" s="24"/>
      <c r="AU57" s="24">
        <f t="shared" si="63"/>
        <v>0</v>
      </c>
      <c r="AV57" s="24">
        <f t="shared" si="64"/>
        <v>0</v>
      </c>
      <c r="AW57" s="24" t="str">
        <f t="shared" si="65"/>
        <v/>
      </c>
      <c r="AX57" s="24" t="str">
        <f t="shared" si="66"/>
        <v/>
      </c>
      <c r="AY57" s="24" t="str">
        <f t="shared" si="67"/>
        <v/>
      </c>
      <c r="AZ57" s="24" t="str">
        <f t="shared" si="68"/>
        <v/>
      </c>
      <c r="BA57" s="24" t="str">
        <f t="shared" si="69"/>
        <v/>
      </c>
      <c r="BB57" s="24" t="str">
        <f t="shared" si="70"/>
        <v/>
      </c>
      <c r="BC57" s="24" t="str">
        <f t="shared" si="71"/>
        <v/>
      </c>
      <c r="BD57" s="31"/>
      <c r="BE57" s="31"/>
      <c r="BF57" s="31"/>
      <c r="BG57" s="31"/>
      <c r="BH57" s="31"/>
      <c r="BI57" s="31"/>
      <c r="BJ57" s="31"/>
      <c r="BK57" s="31"/>
      <c r="BL57" s="31"/>
      <c r="BM57" s="31">
        <f t="shared" si="72"/>
        <v>0</v>
      </c>
      <c r="BN57" s="31">
        <f t="shared" si="73"/>
        <v>0</v>
      </c>
      <c r="BO57" s="31" t="str">
        <f t="shared" si="74"/>
        <v/>
      </c>
      <c r="BP57" s="31" t="str">
        <f t="shared" si="75"/>
        <v/>
      </c>
      <c r="BQ57" s="31" t="str">
        <f t="shared" si="76"/>
        <v/>
      </c>
      <c r="BR57" s="31" t="str">
        <f t="shared" si="77"/>
        <v/>
      </c>
      <c r="BS57" s="31" t="str">
        <f t="shared" si="78"/>
        <v/>
      </c>
      <c r="BT57" s="31" t="str">
        <f t="shared" si="79"/>
        <v/>
      </c>
      <c r="BU57" s="31" t="str">
        <f t="shared" si="80"/>
        <v/>
      </c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 spans="1:91" x14ac:dyDescent="0.3">
      <c r="A58" s="1"/>
      <c r="B58" s="10"/>
      <c r="C58" s="10"/>
      <c r="D58" s="10"/>
      <c r="E58" s="10"/>
      <c r="F58" s="10"/>
      <c r="G58" s="10"/>
      <c r="H58" s="10"/>
      <c r="I58" s="10"/>
      <c r="J58" s="10"/>
      <c r="K58" s="10">
        <f t="shared" si="45"/>
        <v>0</v>
      </c>
      <c r="L58" s="10">
        <f t="shared" si="46"/>
        <v>0</v>
      </c>
      <c r="M58" s="10" t="str">
        <f t="shared" si="47"/>
        <v/>
      </c>
      <c r="N58" s="10" t="str">
        <f t="shared" si="48"/>
        <v/>
      </c>
      <c r="O58" s="10" t="str">
        <f t="shared" si="49"/>
        <v/>
      </c>
      <c r="P58" s="10" t="str">
        <f t="shared" si="50"/>
        <v/>
      </c>
      <c r="Q58" s="10" t="str">
        <f t="shared" si="51"/>
        <v/>
      </c>
      <c r="R58" s="10" t="str">
        <f t="shared" si="52"/>
        <v/>
      </c>
      <c r="S58" s="10" t="str">
        <f t="shared" si="53"/>
        <v/>
      </c>
      <c r="T58" s="17"/>
      <c r="U58" s="17"/>
      <c r="V58" s="17"/>
      <c r="W58" s="17"/>
      <c r="X58" s="17"/>
      <c r="Y58" s="17"/>
      <c r="Z58" s="17"/>
      <c r="AA58" s="17"/>
      <c r="AB58" s="17"/>
      <c r="AC58" s="17">
        <f t="shared" si="54"/>
        <v>0</v>
      </c>
      <c r="AD58" s="17">
        <f t="shared" si="55"/>
        <v>0</v>
      </c>
      <c r="AE58" s="32" t="str">
        <f t="shared" si="56"/>
        <v/>
      </c>
      <c r="AF58" s="32" t="str">
        <f t="shared" si="57"/>
        <v/>
      </c>
      <c r="AG58" s="32" t="str">
        <f t="shared" si="58"/>
        <v/>
      </c>
      <c r="AH58" s="32" t="str">
        <f t="shared" si="59"/>
        <v/>
      </c>
      <c r="AI58" s="32" t="str">
        <f t="shared" si="60"/>
        <v/>
      </c>
      <c r="AJ58" s="32" t="str">
        <f t="shared" si="61"/>
        <v/>
      </c>
      <c r="AK58" s="32" t="str">
        <f t="shared" si="62"/>
        <v/>
      </c>
      <c r="AL58" s="24"/>
      <c r="AM58" s="24"/>
      <c r="AN58" s="24"/>
      <c r="AO58" s="24"/>
      <c r="AP58" s="24"/>
      <c r="AQ58" s="24"/>
      <c r="AR58" s="24"/>
      <c r="AS58" s="24"/>
      <c r="AT58" s="24"/>
      <c r="AU58" s="24">
        <f t="shared" si="63"/>
        <v>0</v>
      </c>
      <c r="AV58" s="24">
        <f t="shared" si="64"/>
        <v>0</v>
      </c>
      <c r="AW58" s="24" t="str">
        <f t="shared" si="65"/>
        <v/>
      </c>
      <c r="AX58" s="24" t="str">
        <f t="shared" si="66"/>
        <v/>
      </c>
      <c r="AY58" s="24" t="str">
        <f t="shared" si="67"/>
        <v/>
      </c>
      <c r="AZ58" s="24" t="str">
        <f t="shared" si="68"/>
        <v/>
      </c>
      <c r="BA58" s="24" t="str">
        <f t="shared" si="69"/>
        <v/>
      </c>
      <c r="BB58" s="24" t="str">
        <f t="shared" si="70"/>
        <v/>
      </c>
      <c r="BC58" s="24" t="str">
        <f t="shared" si="71"/>
        <v/>
      </c>
      <c r="BD58" s="31"/>
      <c r="BE58" s="31"/>
      <c r="BF58" s="31"/>
      <c r="BG58" s="31"/>
      <c r="BH58" s="31"/>
      <c r="BI58" s="31"/>
      <c r="BJ58" s="31"/>
      <c r="BK58" s="31"/>
      <c r="BL58" s="31"/>
      <c r="BM58" s="31">
        <f t="shared" si="72"/>
        <v>0</v>
      </c>
      <c r="BN58" s="31">
        <f t="shared" si="73"/>
        <v>0</v>
      </c>
      <c r="BO58" s="31" t="str">
        <f t="shared" si="74"/>
        <v/>
      </c>
      <c r="BP58" s="31" t="str">
        <f t="shared" si="75"/>
        <v/>
      </c>
      <c r="BQ58" s="31" t="str">
        <f t="shared" si="76"/>
        <v/>
      </c>
      <c r="BR58" s="31" t="str">
        <f t="shared" si="77"/>
        <v/>
      </c>
      <c r="BS58" s="31" t="str">
        <f t="shared" si="78"/>
        <v/>
      </c>
      <c r="BT58" s="31" t="str">
        <f t="shared" si="79"/>
        <v/>
      </c>
      <c r="BU58" s="31" t="str">
        <f t="shared" si="80"/>
        <v/>
      </c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 spans="1:91" x14ac:dyDescent="0.3">
      <c r="A59" s="1"/>
      <c r="B59" s="10"/>
      <c r="C59" s="10"/>
      <c r="D59" s="10"/>
      <c r="E59" s="10"/>
      <c r="F59" s="10"/>
      <c r="G59" s="10"/>
      <c r="H59" s="10"/>
      <c r="I59" s="10"/>
      <c r="J59" s="10"/>
      <c r="K59" s="10">
        <f t="shared" si="45"/>
        <v>0</v>
      </c>
      <c r="L59" s="10">
        <f t="shared" si="46"/>
        <v>0</v>
      </c>
      <c r="M59" s="10" t="str">
        <f t="shared" si="47"/>
        <v/>
      </c>
      <c r="N59" s="10" t="str">
        <f t="shared" si="48"/>
        <v/>
      </c>
      <c r="O59" s="10" t="str">
        <f t="shared" si="49"/>
        <v/>
      </c>
      <c r="P59" s="10" t="str">
        <f t="shared" si="50"/>
        <v/>
      </c>
      <c r="Q59" s="10" t="str">
        <f t="shared" si="51"/>
        <v/>
      </c>
      <c r="R59" s="10" t="str">
        <f t="shared" si="52"/>
        <v/>
      </c>
      <c r="S59" s="10" t="str">
        <f t="shared" si="53"/>
        <v/>
      </c>
      <c r="T59" s="17"/>
      <c r="U59" s="17"/>
      <c r="V59" s="17"/>
      <c r="W59" s="17"/>
      <c r="X59" s="17"/>
      <c r="Y59" s="17"/>
      <c r="Z59" s="17"/>
      <c r="AA59" s="17"/>
      <c r="AB59" s="17"/>
      <c r="AC59" s="17">
        <f t="shared" si="54"/>
        <v>0</v>
      </c>
      <c r="AD59" s="17">
        <f t="shared" si="55"/>
        <v>0</v>
      </c>
      <c r="AE59" s="32" t="str">
        <f t="shared" si="56"/>
        <v/>
      </c>
      <c r="AF59" s="32" t="str">
        <f t="shared" si="57"/>
        <v/>
      </c>
      <c r="AG59" s="32" t="str">
        <f t="shared" si="58"/>
        <v/>
      </c>
      <c r="AH59" s="32" t="str">
        <f t="shared" si="59"/>
        <v/>
      </c>
      <c r="AI59" s="32" t="str">
        <f t="shared" si="60"/>
        <v/>
      </c>
      <c r="AJ59" s="32" t="str">
        <f t="shared" si="61"/>
        <v/>
      </c>
      <c r="AK59" s="32" t="str">
        <f t="shared" si="62"/>
        <v/>
      </c>
      <c r="AL59" s="24"/>
      <c r="AM59" s="24"/>
      <c r="AN59" s="24"/>
      <c r="AO59" s="24"/>
      <c r="AP59" s="24"/>
      <c r="AQ59" s="24"/>
      <c r="AR59" s="24"/>
      <c r="AS59" s="24"/>
      <c r="AT59" s="24"/>
      <c r="AU59" s="24">
        <f t="shared" si="63"/>
        <v>0</v>
      </c>
      <c r="AV59" s="24">
        <f t="shared" si="64"/>
        <v>0</v>
      </c>
      <c r="AW59" s="24" t="str">
        <f t="shared" si="65"/>
        <v/>
      </c>
      <c r="AX59" s="24" t="str">
        <f t="shared" si="66"/>
        <v/>
      </c>
      <c r="AY59" s="24" t="str">
        <f t="shared" si="67"/>
        <v/>
      </c>
      <c r="AZ59" s="24" t="str">
        <f t="shared" si="68"/>
        <v/>
      </c>
      <c r="BA59" s="24" t="str">
        <f t="shared" si="69"/>
        <v/>
      </c>
      <c r="BB59" s="24" t="str">
        <f t="shared" si="70"/>
        <v/>
      </c>
      <c r="BC59" s="24" t="str">
        <f t="shared" si="71"/>
        <v/>
      </c>
      <c r="BD59" s="31"/>
      <c r="BE59" s="31"/>
      <c r="BF59" s="31"/>
      <c r="BG59" s="31"/>
      <c r="BH59" s="31"/>
      <c r="BI59" s="31"/>
      <c r="BJ59" s="31"/>
      <c r="BK59" s="31"/>
      <c r="BL59" s="31"/>
      <c r="BM59" s="31">
        <f t="shared" si="72"/>
        <v>0</v>
      </c>
      <c r="BN59" s="31">
        <f t="shared" si="73"/>
        <v>0</v>
      </c>
      <c r="BO59" s="31" t="str">
        <f t="shared" si="74"/>
        <v/>
      </c>
      <c r="BP59" s="31" t="str">
        <f t="shared" si="75"/>
        <v/>
      </c>
      <c r="BQ59" s="31" t="str">
        <f t="shared" si="76"/>
        <v/>
      </c>
      <c r="BR59" s="31" t="str">
        <f t="shared" si="77"/>
        <v/>
      </c>
      <c r="BS59" s="31" t="str">
        <f t="shared" si="78"/>
        <v/>
      </c>
      <c r="BT59" s="31" t="str">
        <f t="shared" si="79"/>
        <v/>
      </c>
      <c r="BU59" s="31" t="str">
        <f t="shared" si="80"/>
        <v/>
      </c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 spans="1:91" x14ac:dyDescent="0.3">
      <c r="A60" s="1"/>
      <c r="B60" s="10"/>
      <c r="C60" s="10"/>
      <c r="D60" s="10"/>
      <c r="E60" s="10"/>
      <c r="F60" s="10"/>
      <c r="G60" s="10"/>
      <c r="H60" s="10"/>
      <c r="I60" s="10"/>
      <c r="J60" s="10"/>
      <c r="K60" s="10">
        <f t="shared" si="45"/>
        <v>0</v>
      </c>
      <c r="L60" s="10">
        <f t="shared" si="46"/>
        <v>0</v>
      </c>
      <c r="M60" s="10" t="str">
        <f t="shared" si="47"/>
        <v/>
      </c>
      <c r="N60" s="10" t="str">
        <f t="shared" si="48"/>
        <v/>
      </c>
      <c r="O60" s="10" t="str">
        <f t="shared" si="49"/>
        <v/>
      </c>
      <c r="P60" s="10" t="str">
        <f t="shared" si="50"/>
        <v/>
      </c>
      <c r="Q60" s="10" t="str">
        <f t="shared" si="51"/>
        <v/>
      </c>
      <c r="R60" s="10" t="str">
        <f t="shared" si="52"/>
        <v/>
      </c>
      <c r="S60" s="10" t="str">
        <f t="shared" si="53"/>
        <v/>
      </c>
      <c r="T60" s="17"/>
      <c r="U60" s="17"/>
      <c r="V60" s="17"/>
      <c r="W60" s="17"/>
      <c r="X60" s="17"/>
      <c r="Y60" s="17"/>
      <c r="Z60" s="17"/>
      <c r="AA60" s="17"/>
      <c r="AB60" s="17"/>
      <c r="AC60" s="17">
        <f t="shared" si="54"/>
        <v>0</v>
      </c>
      <c r="AD60" s="17">
        <f t="shared" si="55"/>
        <v>0</v>
      </c>
      <c r="AE60" s="32" t="str">
        <f t="shared" si="56"/>
        <v/>
      </c>
      <c r="AF60" s="32" t="str">
        <f t="shared" si="57"/>
        <v/>
      </c>
      <c r="AG60" s="32" t="str">
        <f t="shared" si="58"/>
        <v/>
      </c>
      <c r="AH60" s="32" t="str">
        <f t="shared" si="59"/>
        <v/>
      </c>
      <c r="AI60" s="32" t="str">
        <f t="shared" si="60"/>
        <v/>
      </c>
      <c r="AJ60" s="32" t="str">
        <f t="shared" si="61"/>
        <v/>
      </c>
      <c r="AK60" s="32" t="str">
        <f t="shared" si="62"/>
        <v/>
      </c>
      <c r="AL60" s="24"/>
      <c r="AM60" s="24"/>
      <c r="AN60" s="24"/>
      <c r="AO60" s="24"/>
      <c r="AP60" s="24"/>
      <c r="AQ60" s="24"/>
      <c r="AR60" s="24"/>
      <c r="AS60" s="24"/>
      <c r="AT60" s="24"/>
      <c r="AU60" s="24">
        <f t="shared" si="63"/>
        <v>0</v>
      </c>
      <c r="AV60" s="24">
        <f t="shared" si="64"/>
        <v>0</v>
      </c>
      <c r="AW60" s="24" t="str">
        <f t="shared" si="65"/>
        <v/>
      </c>
      <c r="AX60" s="24" t="str">
        <f t="shared" si="66"/>
        <v/>
      </c>
      <c r="AY60" s="24" t="str">
        <f t="shared" si="67"/>
        <v/>
      </c>
      <c r="AZ60" s="24" t="str">
        <f t="shared" si="68"/>
        <v/>
      </c>
      <c r="BA60" s="24" t="str">
        <f t="shared" si="69"/>
        <v/>
      </c>
      <c r="BB60" s="24" t="str">
        <f t="shared" si="70"/>
        <v/>
      </c>
      <c r="BC60" s="24" t="str">
        <f t="shared" si="71"/>
        <v/>
      </c>
      <c r="BD60" s="31"/>
      <c r="BE60" s="31"/>
      <c r="BF60" s="31"/>
      <c r="BG60" s="31"/>
      <c r="BH60" s="31"/>
      <c r="BI60" s="31"/>
      <c r="BJ60" s="31"/>
      <c r="BK60" s="31"/>
      <c r="BL60" s="31"/>
      <c r="BM60" s="31">
        <f t="shared" si="72"/>
        <v>0</v>
      </c>
      <c r="BN60" s="31">
        <f t="shared" si="73"/>
        <v>0</v>
      </c>
      <c r="BO60" s="31" t="str">
        <f t="shared" si="74"/>
        <v/>
      </c>
      <c r="BP60" s="31" t="str">
        <f t="shared" si="75"/>
        <v/>
      </c>
      <c r="BQ60" s="31" t="str">
        <f t="shared" si="76"/>
        <v/>
      </c>
      <c r="BR60" s="31" t="str">
        <f t="shared" si="77"/>
        <v/>
      </c>
      <c r="BS60" s="31" t="str">
        <f t="shared" si="78"/>
        <v/>
      </c>
      <c r="BT60" s="31" t="str">
        <f t="shared" si="79"/>
        <v/>
      </c>
      <c r="BU60" s="31" t="str">
        <f t="shared" si="80"/>
        <v/>
      </c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 spans="1:91" x14ac:dyDescent="0.3">
      <c r="A61" s="1"/>
      <c r="B61" s="10"/>
      <c r="C61" s="10"/>
      <c r="D61" s="10"/>
      <c r="E61" s="10"/>
      <c r="F61" s="10"/>
      <c r="G61" s="10"/>
      <c r="H61" s="10"/>
      <c r="I61" s="10"/>
      <c r="J61" s="10"/>
      <c r="K61" s="10">
        <f t="shared" si="45"/>
        <v>0</v>
      </c>
      <c r="L61" s="10">
        <f t="shared" si="46"/>
        <v>0</v>
      </c>
      <c r="M61" s="10" t="str">
        <f t="shared" si="47"/>
        <v/>
      </c>
      <c r="N61" s="10" t="str">
        <f t="shared" si="48"/>
        <v/>
      </c>
      <c r="O61" s="10" t="str">
        <f t="shared" si="49"/>
        <v/>
      </c>
      <c r="P61" s="10" t="str">
        <f t="shared" si="50"/>
        <v/>
      </c>
      <c r="Q61" s="10" t="str">
        <f t="shared" si="51"/>
        <v/>
      </c>
      <c r="R61" s="10" t="str">
        <f t="shared" si="52"/>
        <v/>
      </c>
      <c r="S61" s="10" t="str">
        <f t="shared" si="53"/>
        <v/>
      </c>
      <c r="T61" s="17"/>
      <c r="U61" s="17"/>
      <c r="V61" s="17"/>
      <c r="W61" s="17"/>
      <c r="X61" s="17"/>
      <c r="Y61" s="17"/>
      <c r="Z61" s="17"/>
      <c r="AA61" s="17"/>
      <c r="AB61" s="17"/>
      <c r="AC61" s="17">
        <f t="shared" si="54"/>
        <v>0</v>
      </c>
      <c r="AD61" s="17">
        <f t="shared" si="55"/>
        <v>0</v>
      </c>
      <c r="AE61" s="32" t="str">
        <f t="shared" si="56"/>
        <v/>
      </c>
      <c r="AF61" s="32" t="str">
        <f t="shared" si="57"/>
        <v/>
      </c>
      <c r="AG61" s="32" t="str">
        <f t="shared" si="58"/>
        <v/>
      </c>
      <c r="AH61" s="32" t="str">
        <f t="shared" si="59"/>
        <v/>
      </c>
      <c r="AI61" s="32" t="str">
        <f t="shared" si="60"/>
        <v/>
      </c>
      <c r="AJ61" s="32" t="str">
        <f t="shared" si="61"/>
        <v/>
      </c>
      <c r="AK61" s="32" t="str">
        <f t="shared" si="62"/>
        <v/>
      </c>
      <c r="AL61" s="24"/>
      <c r="AM61" s="24"/>
      <c r="AN61" s="24"/>
      <c r="AO61" s="24"/>
      <c r="AP61" s="24"/>
      <c r="AQ61" s="24"/>
      <c r="AR61" s="24"/>
      <c r="AS61" s="24"/>
      <c r="AT61" s="24"/>
      <c r="AU61" s="24">
        <f t="shared" si="63"/>
        <v>0</v>
      </c>
      <c r="AV61" s="24">
        <f t="shared" si="64"/>
        <v>0</v>
      </c>
      <c r="AW61" s="24" t="str">
        <f t="shared" si="65"/>
        <v/>
      </c>
      <c r="AX61" s="24" t="str">
        <f t="shared" si="66"/>
        <v/>
      </c>
      <c r="AY61" s="24" t="str">
        <f t="shared" si="67"/>
        <v/>
      </c>
      <c r="AZ61" s="24" t="str">
        <f t="shared" si="68"/>
        <v/>
      </c>
      <c r="BA61" s="24" t="str">
        <f t="shared" si="69"/>
        <v/>
      </c>
      <c r="BB61" s="24" t="str">
        <f t="shared" si="70"/>
        <v/>
      </c>
      <c r="BC61" s="24" t="str">
        <f t="shared" si="71"/>
        <v/>
      </c>
      <c r="BD61" s="31"/>
      <c r="BE61" s="31"/>
      <c r="BF61" s="31"/>
      <c r="BG61" s="31"/>
      <c r="BH61" s="31"/>
      <c r="BI61" s="31"/>
      <c r="BJ61" s="31"/>
      <c r="BK61" s="31"/>
      <c r="BL61" s="31"/>
      <c r="BM61" s="31">
        <f t="shared" si="72"/>
        <v>0</v>
      </c>
      <c r="BN61" s="31">
        <f t="shared" si="73"/>
        <v>0</v>
      </c>
      <c r="BO61" s="31" t="str">
        <f t="shared" si="74"/>
        <v/>
      </c>
      <c r="BP61" s="31" t="str">
        <f t="shared" si="75"/>
        <v/>
      </c>
      <c r="BQ61" s="31" t="str">
        <f t="shared" si="76"/>
        <v/>
      </c>
      <c r="BR61" s="31" t="str">
        <f t="shared" si="77"/>
        <v/>
      </c>
      <c r="BS61" s="31" t="str">
        <f t="shared" si="78"/>
        <v/>
      </c>
      <c r="BT61" s="31" t="str">
        <f t="shared" si="79"/>
        <v/>
      </c>
      <c r="BU61" s="31" t="str">
        <f t="shared" si="80"/>
        <v/>
      </c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 spans="1:91" x14ac:dyDescent="0.3">
      <c r="A62" s="1"/>
      <c r="B62" s="10"/>
      <c r="C62" s="10"/>
      <c r="D62" s="10"/>
      <c r="E62" s="10"/>
      <c r="F62" s="10"/>
      <c r="G62" s="10"/>
      <c r="H62" s="10"/>
      <c r="I62" s="10"/>
      <c r="J62" s="10"/>
      <c r="K62" s="10">
        <f t="shared" si="45"/>
        <v>0</v>
      </c>
      <c r="L62" s="10">
        <f t="shared" si="46"/>
        <v>0</v>
      </c>
      <c r="M62" s="10" t="str">
        <f t="shared" si="47"/>
        <v/>
      </c>
      <c r="N62" s="10" t="str">
        <f t="shared" si="48"/>
        <v/>
      </c>
      <c r="O62" s="10" t="str">
        <f t="shared" si="49"/>
        <v/>
      </c>
      <c r="P62" s="10" t="str">
        <f t="shared" si="50"/>
        <v/>
      </c>
      <c r="Q62" s="10" t="str">
        <f t="shared" si="51"/>
        <v/>
      </c>
      <c r="R62" s="10" t="str">
        <f t="shared" si="52"/>
        <v/>
      </c>
      <c r="S62" s="10" t="str">
        <f t="shared" si="53"/>
        <v/>
      </c>
      <c r="T62" s="17"/>
      <c r="U62" s="17"/>
      <c r="V62" s="17"/>
      <c r="W62" s="17"/>
      <c r="X62" s="17"/>
      <c r="Y62" s="17"/>
      <c r="Z62" s="17"/>
      <c r="AA62" s="17"/>
      <c r="AB62" s="17"/>
      <c r="AC62" s="17">
        <f t="shared" si="54"/>
        <v>0</v>
      </c>
      <c r="AD62" s="17">
        <f t="shared" si="55"/>
        <v>0</v>
      </c>
      <c r="AE62" s="32" t="str">
        <f t="shared" si="56"/>
        <v/>
      </c>
      <c r="AF62" s="32" t="str">
        <f t="shared" si="57"/>
        <v/>
      </c>
      <c r="AG62" s="32" t="str">
        <f t="shared" si="58"/>
        <v/>
      </c>
      <c r="AH62" s="32" t="str">
        <f t="shared" si="59"/>
        <v/>
      </c>
      <c r="AI62" s="32" t="str">
        <f t="shared" si="60"/>
        <v/>
      </c>
      <c r="AJ62" s="32" t="str">
        <f t="shared" si="61"/>
        <v/>
      </c>
      <c r="AK62" s="32" t="str">
        <f t="shared" si="62"/>
        <v/>
      </c>
      <c r="AL62" s="24"/>
      <c r="AM62" s="24"/>
      <c r="AN62" s="24"/>
      <c r="AO62" s="24"/>
      <c r="AP62" s="24"/>
      <c r="AQ62" s="24"/>
      <c r="AR62" s="24"/>
      <c r="AS62" s="24"/>
      <c r="AT62" s="24"/>
      <c r="AU62" s="24">
        <f t="shared" si="63"/>
        <v>0</v>
      </c>
      <c r="AV62" s="24">
        <f t="shared" si="64"/>
        <v>0</v>
      </c>
      <c r="AW62" s="24" t="str">
        <f t="shared" si="65"/>
        <v/>
      </c>
      <c r="AX62" s="24" t="str">
        <f t="shared" si="66"/>
        <v/>
      </c>
      <c r="AY62" s="24" t="str">
        <f t="shared" si="67"/>
        <v/>
      </c>
      <c r="AZ62" s="24" t="str">
        <f t="shared" si="68"/>
        <v/>
      </c>
      <c r="BA62" s="24" t="str">
        <f t="shared" si="69"/>
        <v/>
      </c>
      <c r="BB62" s="24" t="str">
        <f t="shared" si="70"/>
        <v/>
      </c>
      <c r="BC62" s="24" t="str">
        <f t="shared" si="71"/>
        <v/>
      </c>
      <c r="BD62" s="31"/>
      <c r="BE62" s="31"/>
      <c r="BF62" s="31"/>
      <c r="BG62" s="31"/>
      <c r="BH62" s="31"/>
      <c r="BI62" s="31"/>
      <c r="BJ62" s="31"/>
      <c r="BK62" s="31"/>
      <c r="BL62" s="31"/>
      <c r="BM62" s="31">
        <f t="shared" si="72"/>
        <v>0</v>
      </c>
      <c r="BN62" s="31">
        <f t="shared" si="73"/>
        <v>0</v>
      </c>
      <c r="BO62" s="31" t="str">
        <f t="shared" si="74"/>
        <v/>
      </c>
      <c r="BP62" s="31" t="str">
        <f t="shared" si="75"/>
        <v/>
      </c>
      <c r="BQ62" s="31" t="str">
        <f t="shared" si="76"/>
        <v/>
      </c>
      <c r="BR62" s="31" t="str">
        <f t="shared" si="77"/>
        <v/>
      </c>
      <c r="BS62" s="31" t="str">
        <f t="shared" si="78"/>
        <v/>
      </c>
      <c r="BT62" s="31" t="str">
        <f t="shared" si="79"/>
        <v/>
      </c>
      <c r="BU62" s="31" t="str">
        <f t="shared" si="80"/>
        <v/>
      </c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 spans="1:91" x14ac:dyDescent="0.3">
      <c r="A63" s="1"/>
      <c r="B63" s="10"/>
      <c r="C63" s="10"/>
      <c r="D63" s="10"/>
      <c r="E63" s="10"/>
      <c r="F63" s="10"/>
      <c r="G63" s="10"/>
      <c r="H63" s="10"/>
      <c r="I63" s="10"/>
      <c r="J63" s="10"/>
      <c r="K63" s="10">
        <f t="shared" si="45"/>
        <v>0</v>
      </c>
      <c r="L63" s="10">
        <f t="shared" si="46"/>
        <v>0</v>
      </c>
      <c r="M63" s="10" t="str">
        <f t="shared" si="47"/>
        <v/>
      </c>
      <c r="N63" s="10" t="str">
        <f t="shared" si="48"/>
        <v/>
      </c>
      <c r="O63" s="10" t="str">
        <f t="shared" si="49"/>
        <v/>
      </c>
      <c r="P63" s="10" t="str">
        <f t="shared" si="50"/>
        <v/>
      </c>
      <c r="Q63" s="10" t="str">
        <f t="shared" si="51"/>
        <v/>
      </c>
      <c r="R63" s="10" t="str">
        <f t="shared" si="52"/>
        <v/>
      </c>
      <c r="S63" s="10" t="str">
        <f t="shared" si="53"/>
        <v/>
      </c>
      <c r="T63" s="17"/>
      <c r="U63" s="17"/>
      <c r="V63" s="17"/>
      <c r="W63" s="17"/>
      <c r="X63" s="17"/>
      <c r="Y63" s="17"/>
      <c r="Z63" s="17"/>
      <c r="AA63" s="17"/>
      <c r="AB63" s="17"/>
      <c r="AC63" s="17">
        <f t="shared" si="54"/>
        <v>0</v>
      </c>
      <c r="AD63" s="17">
        <f t="shared" si="55"/>
        <v>0</v>
      </c>
      <c r="AE63" s="32" t="str">
        <f t="shared" si="56"/>
        <v/>
      </c>
      <c r="AF63" s="32" t="str">
        <f t="shared" si="57"/>
        <v/>
      </c>
      <c r="AG63" s="32" t="str">
        <f t="shared" si="58"/>
        <v/>
      </c>
      <c r="AH63" s="32" t="str">
        <f t="shared" si="59"/>
        <v/>
      </c>
      <c r="AI63" s="32" t="str">
        <f t="shared" si="60"/>
        <v/>
      </c>
      <c r="AJ63" s="32" t="str">
        <f t="shared" si="61"/>
        <v/>
      </c>
      <c r="AK63" s="32" t="str">
        <f t="shared" si="62"/>
        <v/>
      </c>
      <c r="AL63" s="24"/>
      <c r="AM63" s="24"/>
      <c r="AN63" s="24"/>
      <c r="AO63" s="24"/>
      <c r="AP63" s="24"/>
      <c r="AQ63" s="24"/>
      <c r="AR63" s="24"/>
      <c r="AS63" s="24"/>
      <c r="AT63" s="24"/>
      <c r="AU63" s="24">
        <f t="shared" si="63"/>
        <v>0</v>
      </c>
      <c r="AV63" s="24">
        <f t="shared" si="64"/>
        <v>0</v>
      </c>
      <c r="AW63" s="24" t="str">
        <f t="shared" si="65"/>
        <v/>
      </c>
      <c r="AX63" s="24" t="str">
        <f t="shared" si="66"/>
        <v/>
      </c>
      <c r="AY63" s="24" t="str">
        <f t="shared" si="67"/>
        <v/>
      </c>
      <c r="AZ63" s="24" t="str">
        <f t="shared" si="68"/>
        <v/>
      </c>
      <c r="BA63" s="24" t="str">
        <f t="shared" si="69"/>
        <v/>
      </c>
      <c r="BB63" s="24" t="str">
        <f t="shared" si="70"/>
        <v/>
      </c>
      <c r="BC63" s="24" t="str">
        <f t="shared" si="71"/>
        <v/>
      </c>
      <c r="BD63" s="31"/>
      <c r="BE63" s="31"/>
      <c r="BF63" s="31"/>
      <c r="BG63" s="31"/>
      <c r="BH63" s="31"/>
      <c r="BI63" s="31"/>
      <c r="BJ63" s="31"/>
      <c r="BK63" s="31"/>
      <c r="BL63" s="31"/>
      <c r="BM63" s="31">
        <f t="shared" si="72"/>
        <v>0</v>
      </c>
      <c r="BN63" s="31">
        <f t="shared" si="73"/>
        <v>0</v>
      </c>
      <c r="BO63" s="31" t="str">
        <f t="shared" si="74"/>
        <v/>
      </c>
      <c r="BP63" s="31" t="str">
        <f t="shared" si="75"/>
        <v/>
      </c>
      <c r="BQ63" s="31" t="str">
        <f t="shared" si="76"/>
        <v/>
      </c>
      <c r="BR63" s="31" t="str">
        <f t="shared" si="77"/>
        <v/>
      </c>
      <c r="BS63" s="31" t="str">
        <f t="shared" si="78"/>
        <v/>
      </c>
      <c r="BT63" s="31" t="str">
        <f t="shared" si="79"/>
        <v/>
      </c>
      <c r="BU63" s="31" t="str">
        <f t="shared" si="80"/>
        <v/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 spans="1:91" x14ac:dyDescent="0.3">
      <c r="A64" s="1"/>
      <c r="B64" s="10"/>
      <c r="C64" s="10"/>
      <c r="D64" s="10"/>
      <c r="E64" s="10"/>
      <c r="F64" s="10"/>
      <c r="G64" s="10"/>
      <c r="H64" s="10"/>
      <c r="I64" s="10"/>
      <c r="J64" s="10"/>
      <c r="K64" s="10">
        <f t="shared" si="45"/>
        <v>0</v>
      </c>
      <c r="L64" s="10">
        <f t="shared" si="46"/>
        <v>0</v>
      </c>
      <c r="M64" s="10" t="str">
        <f t="shared" si="47"/>
        <v/>
      </c>
      <c r="N64" s="10" t="str">
        <f t="shared" si="48"/>
        <v/>
      </c>
      <c r="O64" s="10" t="str">
        <f t="shared" si="49"/>
        <v/>
      </c>
      <c r="P64" s="10" t="str">
        <f t="shared" si="50"/>
        <v/>
      </c>
      <c r="Q64" s="10" t="str">
        <f t="shared" si="51"/>
        <v/>
      </c>
      <c r="R64" s="10" t="str">
        <f t="shared" si="52"/>
        <v/>
      </c>
      <c r="S64" s="10" t="str">
        <f t="shared" si="53"/>
        <v/>
      </c>
      <c r="T64" s="17"/>
      <c r="U64" s="17"/>
      <c r="V64" s="17"/>
      <c r="W64" s="17"/>
      <c r="X64" s="17"/>
      <c r="Y64" s="17"/>
      <c r="Z64" s="17"/>
      <c r="AA64" s="17"/>
      <c r="AB64" s="17"/>
      <c r="AC64" s="17">
        <f t="shared" si="54"/>
        <v>0</v>
      </c>
      <c r="AD64" s="17">
        <f t="shared" si="55"/>
        <v>0</v>
      </c>
      <c r="AE64" s="32" t="str">
        <f t="shared" si="56"/>
        <v/>
      </c>
      <c r="AF64" s="32" t="str">
        <f t="shared" si="57"/>
        <v/>
      </c>
      <c r="AG64" s="32" t="str">
        <f t="shared" si="58"/>
        <v/>
      </c>
      <c r="AH64" s="32" t="str">
        <f t="shared" si="59"/>
        <v/>
      </c>
      <c r="AI64" s="32" t="str">
        <f t="shared" si="60"/>
        <v/>
      </c>
      <c r="AJ64" s="32" t="str">
        <f t="shared" si="61"/>
        <v/>
      </c>
      <c r="AK64" s="32" t="str">
        <f t="shared" si="62"/>
        <v/>
      </c>
      <c r="AL64" s="24"/>
      <c r="AM64" s="24"/>
      <c r="AN64" s="24"/>
      <c r="AO64" s="24"/>
      <c r="AP64" s="24"/>
      <c r="AQ64" s="24"/>
      <c r="AR64" s="24"/>
      <c r="AS64" s="24"/>
      <c r="AT64" s="24"/>
      <c r="AU64" s="24">
        <f t="shared" si="63"/>
        <v>0</v>
      </c>
      <c r="AV64" s="24">
        <f t="shared" si="64"/>
        <v>0</v>
      </c>
      <c r="AW64" s="24" t="str">
        <f t="shared" si="65"/>
        <v/>
      </c>
      <c r="AX64" s="24" t="str">
        <f t="shared" si="66"/>
        <v/>
      </c>
      <c r="AY64" s="24" t="str">
        <f t="shared" si="67"/>
        <v/>
      </c>
      <c r="AZ64" s="24" t="str">
        <f t="shared" si="68"/>
        <v/>
      </c>
      <c r="BA64" s="24" t="str">
        <f t="shared" si="69"/>
        <v/>
      </c>
      <c r="BB64" s="24" t="str">
        <f t="shared" si="70"/>
        <v/>
      </c>
      <c r="BC64" s="24" t="str">
        <f t="shared" si="71"/>
        <v/>
      </c>
      <c r="BD64" s="31"/>
      <c r="BE64" s="31"/>
      <c r="BF64" s="31"/>
      <c r="BG64" s="31"/>
      <c r="BH64" s="31"/>
      <c r="BI64" s="31"/>
      <c r="BJ64" s="31"/>
      <c r="BK64" s="31"/>
      <c r="BL64" s="31"/>
      <c r="BM64" s="31">
        <f t="shared" si="72"/>
        <v>0</v>
      </c>
      <c r="BN64" s="31">
        <f t="shared" si="73"/>
        <v>0</v>
      </c>
      <c r="BO64" s="31" t="str">
        <f t="shared" si="74"/>
        <v/>
      </c>
      <c r="BP64" s="31" t="str">
        <f t="shared" si="75"/>
        <v/>
      </c>
      <c r="BQ64" s="31" t="str">
        <f t="shared" si="76"/>
        <v/>
      </c>
      <c r="BR64" s="31" t="str">
        <f t="shared" si="77"/>
        <v/>
      </c>
      <c r="BS64" s="31" t="str">
        <f t="shared" si="78"/>
        <v/>
      </c>
      <c r="BT64" s="31" t="str">
        <f t="shared" si="79"/>
        <v/>
      </c>
      <c r="BU64" s="31" t="str">
        <f t="shared" si="80"/>
        <v/>
      </c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 spans="1:91" x14ac:dyDescent="0.3">
      <c r="A65" s="1"/>
      <c r="B65" s="10"/>
      <c r="C65" s="10"/>
      <c r="D65" s="10"/>
      <c r="E65" s="10"/>
      <c r="F65" s="10"/>
      <c r="G65" s="10"/>
      <c r="H65" s="10"/>
      <c r="I65" s="10"/>
      <c r="J65" s="10"/>
      <c r="K65" s="10">
        <f t="shared" si="45"/>
        <v>0</v>
      </c>
      <c r="L65" s="10">
        <f t="shared" si="46"/>
        <v>0</v>
      </c>
      <c r="M65" s="10" t="str">
        <f t="shared" si="47"/>
        <v/>
      </c>
      <c r="N65" s="10" t="str">
        <f t="shared" si="48"/>
        <v/>
      </c>
      <c r="O65" s="10" t="str">
        <f t="shared" si="49"/>
        <v/>
      </c>
      <c r="P65" s="10" t="str">
        <f t="shared" si="50"/>
        <v/>
      </c>
      <c r="Q65" s="10" t="str">
        <f t="shared" si="51"/>
        <v/>
      </c>
      <c r="R65" s="10" t="str">
        <f t="shared" si="52"/>
        <v/>
      </c>
      <c r="S65" s="10" t="str">
        <f t="shared" si="53"/>
        <v/>
      </c>
      <c r="T65" s="17"/>
      <c r="U65" s="17"/>
      <c r="V65" s="17"/>
      <c r="W65" s="17"/>
      <c r="X65" s="17"/>
      <c r="Y65" s="17"/>
      <c r="Z65" s="17"/>
      <c r="AA65" s="17"/>
      <c r="AB65" s="17"/>
      <c r="AC65" s="17">
        <f t="shared" si="54"/>
        <v>0</v>
      </c>
      <c r="AD65" s="17">
        <f t="shared" si="55"/>
        <v>0</v>
      </c>
      <c r="AE65" s="32" t="str">
        <f t="shared" si="56"/>
        <v/>
      </c>
      <c r="AF65" s="32" t="str">
        <f t="shared" si="57"/>
        <v/>
      </c>
      <c r="AG65" s="32" t="str">
        <f t="shared" si="58"/>
        <v/>
      </c>
      <c r="AH65" s="32" t="str">
        <f t="shared" si="59"/>
        <v/>
      </c>
      <c r="AI65" s="32" t="str">
        <f t="shared" si="60"/>
        <v/>
      </c>
      <c r="AJ65" s="32" t="str">
        <f t="shared" si="61"/>
        <v/>
      </c>
      <c r="AK65" s="32" t="str">
        <f t="shared" si="62"/>
        <v/>
      </c>
      <c r="AL65" s="24"/>
      <c r="AM65" s="24"/>
      <c r="AN65" s="24"/>
      <c r="AO65" s="24"/>
      <c r="AP65" s="24"/>
      <c r="AQ65" s="24"/>
      <c r="AR65" s="24"/>
      <c r="AS65" s="24"/>
      <c r="AT65" s="24"/>
      <c r="AU65" s="24">
        <f t="shared" si="63"/>
        <v>0</v>
      </c>
      <c r="AV65" s="24">
        <f t="shared" si="64"/>
        <v>0</v>
      </c>
      <c r="AW65" s="24" t="str">
        <f t="shared" si="65"/>
        <v/>
      </c>
      <c r="AX65" s="24" t="str">
        <f t="shared" si="66"/>
        <v/>
      </c>
      <c r="AY65" s="24" t="str">
        <f t="shared" si="67"/>
        <v/>
      </c>
      <c r="AZ65" s="24" t="str">
        <f t="shared" si="68"/>
        <v/>
      </c>
      <c r="BA65" s="24" t="str">
        <f t="shared" si="69"/>
        <v/>
      </c>
      <c r="BB65" s="24" t="str">
        <f t="shared" si="70"/>
        <v/>
      </c>
      <c r="BC65" s="24" t="str">
        <f t="shared" si="71"/>
        <v/>
      </c>
      <c r="BD65" s="31"/>
      <c r="BE65" s="31"/>
      <c r="BF65" s="31"/>
      <c r="BG65" s="31"/>
      <c r="BH65" s="31"/>
      <c r="BI65" s="31"/>
      <c r="BJ65" s="31"/>
      <c r="BK65" s="31"/>
      <c r="BL65" s="31"/>
      <c r="BM65" s="31">
        <f t="shared" si="72"/>
        <v>0</v>
      </c>
      <c r="BN65" s="31">
        <f t="shared" si="73"/>
        <v>0</v>
      </c>
      <c r="BO65" s="31" t="str">
        <f t="shared" si="74"/>
        <v/>
      </c>
      <c r="BP65" s="31" t="str">
        <f t="shared" si="75"/>
        <v/>
      </c>
      <c r="BQ65" s="31" t="str">
        <f t="shared" si="76"/>
        <v/>
      </c>
      <c r="BR65" s="31" t="str">
        <f t="shared" si="77"/>
        <v/>
      </c>
      <c r="BS65" s="31" t="str">
        <f t="shared" si="78"/>
        <v/>
      </c>
      <c r="BT65" s="31" t="str">
        <f t="shared" si="79"/>
        <v/>
      </c>
      <c r="BU65" s="31" t="str">
        <f t="shared" si="80"/>
        <v/>
      </c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 spans="1:91" x14ac:dyDescent="0.3">
      <c r="A66" s="1"/>
      <c r="B66" s="10"/>
      <c r="C66" s="10"/>
      <c r="D66" s="10"/>
      <c r="E66" s="10"/>
      <c r="F66" s="10"/>
      <c r="G66" s="10"/>
      <c r="H66" s="10"/>
      <c r="I66" s="10"/>
      <c r="J66" s="10"/>
      <c r="K66" s="10">
        <f t="shared" si="45"/>
        <v>0</v>
      </c>
      <c r="L66" s="10">
        <f t="shared" si="46"/>
        <v>0</v>
      </c>
      <c r="M66" s="10" t="str">
        <f t="shared" si="47"/>
        <v/>
      </c>
      <c r="N66" s="10" t="str">
        <f t="shared" si="48"/>
        <v/>
      </c>
      <c r="O66" s="10" t="str">
        <f t="shared" si="49"/>
        <v/>
      </c>
      <c r="P66" s="10" t="str">
        <f t="shared" si="50"/>
        <v/>
      </c>
      <c r="Q66" s="10" t="str">
        <f t="shared" si="51"/>
        <v/>
      </c>
      <c r="R66" s="10" t="str">
        <f t="shared" si="52"/>
        <v/>
      </c>
      <c r="S66" s="10" t="str">
        <f t="shared" si="53"/>
        <v/>
      </c>
      <c r="T66" s="17"/>
      <c r="U66" s="17"/>
      <c r="V66" s="17"/>
      <c r="W66" s="17"/>
      <c r="X66" s="17"/>
      <c r="Y66" s="17"/>
      <c r="Z66" s="17"/>
      <c r="AA66" s="17"/>
      <c r="AB66" s="17"/>
      <c r="AC66" s="17">
        <f t="shared" si="54"/>
        <v>0</v>
      </c>
      <c r="AD66" s="17">
        <f t="shared" si="55"/>
        <v>0</v>
      </c>
      <c r="AE66" s="32" t="str">
        <f t="shared" si="56"/>
        <v/>
      </c>
      <c r="AF66" s="32" t="str">
        <f t="shared" si="57"/>
        <v/>
      </c>
      <c r="AG66" s="32" t="str">
        <f t="shared" si="58"/>
        <v/>
      </c>
      <c r="AH66" s="32" t="str">
        <f t="shared" si="59"/>
        <v/>
      </c>
      <c r="AI66" s="32" t="str">
        <f t="shared" si="60"/>
        <v/>
      </c>
      <c r="AJ66" s="32" t="str">
        <f t="shared" si="61"/>
        <v/>
      </c>
      <c r="AK66" s="32" t="str">
        <f t="shared" si="62"/>
        <v/>
      </c>
      <c r="AL66" s="24"/>
      <c r="AM66" s="24"/>
      <c r="AN66" s="24"/>
      <c r="AO66" s="24"/>
      <c r="AP66" s="24"/>
      <c r="AQ66" s="24"/>
      <c r="AR66" s="24"/>
      <c r="AS66" s="24"/>
      <c r="AT66" s="24"/>
      <c r="AU66" s="24">
        <f t="shared" si="63"/>
        <v>0</v>
      </c>
      <c r="AV66" s="24">
        <f t="shared" si="64"/>
        <v>0</v>
      </c>
      <c r="AW66" s="24" t="str">
        <f t="shared" si="65"/>
        <v/>
      </c>
      <c r="AX66" s="24" t="str">
        <f t="shared" si="66"/>
        <v/>
      </c>
      <c r="AY66" s="24" t="str">
        <f t="shared" si="67"/>
        <v/>
      </c>
      <c r="AZ66" s="24" t="str">
        <f t="shared" si="68"/>
        <v/>
      </c>
      <c r="BA66" s="24" t="str">
        <f t="shared" si="69"/>
        <v/>
      </c>
      <c r="BB66" s="24" t="str">
        <f t="shared" si="70"/>
        <v/>
      </c>
      <c r="BC66" s="24" t="str">
        <f t="shared" si="71"/>
        <v/>
      </c>
      <c r="BD66" s="31"/>
      <c r="BE66" s="31"/>
      <c r="BF66" s="31"/>
      <c r="BG66" s="31"/>
      <c r="BH66" s="31"/>
      <c r="BI66" s="31"/>
      <c r="BJ66" s="31"/>
      <c r="BK66" s="31"/>
      <c r="BL66" s="31"/>
      <c r="BM66" s="31">
        <f t="shared" si="72"/>
        <v>0</v>
      </c>
      <c r="BN66" s="31">
        <f t="shared" si="73"/>
        <v>0</v>
      </c>
      <c r="BO66" s="31" t="str">
        <f t="shared" si="74"/>
        <v/>
      </c>
      <c r="BP66" s="31" t="str">
        <f t="shared" si="75"/>
        <v/>
      </c>
      <c r="BQ66" s="31" t="str">
        <f t="shared" si="76"/>
        <v/>
      </c>
      <c r="BR66" s="31" t="str">
        <f t="shared" si="77"/>
        <v/>
      </c>
      <c r="BS66" s="31" t="str">
        <f t="shared" si="78"/>
        <v/>
      </c>
      <c r="BT66" s="31" t="str">
        <f t="shared" si="79"/>
        <v/>
      </c>
      <c r="BU66" s="31" t="str">
        <f t="shared" si="80"/>
        <v/>
      </c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 spans="1:91" x14ac:dyDescent="0.3">
      <c r="A67" s="1"/>
      <c r="B67" s="10"/>
      <c r="C67" s="10"/>
      <c r="D67" s="10"/>
      <c r="E67" s="10"/>
      <c r="F67" s="10"/>
      <c r="G67" s="10"/>
      <c r="H67" s="10"/>
      <c r="I67" s="10"/>
      <c r="J67" s="10"/>
      <c r="K67" s="10">
        <f t="shared" si="45"/>
        <v>0</v>
      </c>
      <c r="L67" s="10">
        <f t="shared" si="46"/>
        <v>0</v>
      </c>
      <c r="M67" s="10" t="str">
        <f t="shared" si="47"/>
        <v/>
      </c>
      <c r="N67" s="10" t="str">
        <f t="shared" si="48"/>
        <v/>
      </c>
      <c r="O67" s="10" t="str">
        <f t="shared" si="49"/>
        <v/>
      </c>
      <c r="P67" s="10" t="str">
        <f t="shared" si="50"/>
        <v/>
      </c>
      <c r="Q67" s="10" t="str">
        <f t="shared" si="51"/>
        <v/>
      </c>
      <c r="R67" s="10" t="str">
        <f t="shared" si="52"/>
        <v/>
      </c>
      <c r="S67" s="10" t="str">
        <f t="shared" si="53"/>
        <v/>
      </c>
      <c r="T67" s="17"/>
      <c r="U67" s="17"/>
      <c r="V67" s="17"/>
      <c r="W67" s="17"/>
      <c r="X67" s="17"/>
      <c r="Y67" s="17"/>
      <c r="Z67" s="17"/>
      <c r="AA67" s="17"/>
      <c r="AB67" s="17"/>
      <c r="AC67" s="17">
        <f t="shared" si="54"/>
        <v>0</v>
      </c>
      <c r="AD67" s="17">
        <f t="shared" si="55"/>
        <v>0</v>
      </c>
      <c r="AE67" s="32" t="str">
        <f t="shared" si="56"/>
        <v/>
      </c>
      <c r="AF67" s="32" t="str">
        <f t="shared" si="57"/>
        <v/>
      </c>
      <c r="AG67" s="32" t="str">
        <f t="shared" si="58"/>
        <v/>
      </c>
      <c r="AH67" s="32" t="str">
        <f t="shared" si="59"/>
        <v/>
      </c>
      <c r="AI67" s="32" t="str">
        <f t="shared" si="60"/>
        <v/>
      </c>
      <c r="AJ67" s="32" t="str">
        <f t="shared" si="61"/>
        <v/>
      </c>
      <c r="AK67" s="32" t="str">
        <f t="shared" si="62"/>
        <v/>
      </c>
      <c r="AL67" s="24"/>
      <c r="AM67" s="24"/>
      <c r="AN67" s="24"/>
      <c r="AO67" s="24"/>
      <c r="AP67" s="24"/>
      <c r="AQ67" s="24"/>
      <c r="AR67" s="24"/>
      <c r="AS67" s="24"/>
      <c r="AT67" s="24"/>
      <c r="AU67" s="24">
        <f t="shared" si="63"/>
        <v>0</v>
      </c>
      <c r="AV67" s="24">
        <f t="shared" si="64"/>
        <v>0</v>
      </c>
      <c r="AW67" s="24" t="str">
        <f t="shared" si="65"/>
        <v/>
      </c>
      <c r="AX67" s="24" t="str">
        <f t="shared" si="66"/>
        <v/>
      </c>
      <c r="AY67" s="24" t="str">
        <f t="shared" si="67"/>
        <v/>
      </c>
      <c r="AZ67" s="24" t="str">
        <f t="shared" si="68"/>
        <v/>
      </c>
      <c r="BA67" s="24" t="str">
        <f t="shared" si="69"/>
        <v/>
      </c>
      <c r="BB67" s="24" t="str">
        <f t="shared" si="70"/>
        <v/>
      </c>
      <c r="BC67" s="24" t="str">
        <f t="shared" si="71"/>
        <v/>
      </c>
      <c r="BD67" s="31"/>
      <c r="BE67" s="31"/>
      <c r="BF67" s="31"/>
      <c r="BG67" s="31"/>
      <c r="BH67" s="31"/>
      <c r="BI67" s="31"/>
      <c r="BJ67" s="31"/>
      <c r="BK67" s="31"/>
      <c r="BL67" s="31"/>
      <c r="BM67" s="31">
        <f t="shared" si="72"/>
        <v>0</v>
      </c>
      <c r="BN67" s="31">
        <f t="shared" si="73"/>
        <v>0</v>
      </c>
      <c r="BO67" s="31" t="str">
        <f t="shared" si="74"/>
        <v/>
      </c>
      <c r="BP67" s="31" t="str">
        <f t="shared" si="75"/>
        <v/>
      </c>
      <c r="BQ67" s="31" t="str">
        <f t="shared" si="76"/>
        <v/>
      </c>
      <c r="BR67" s="31" t="str">
        <f t="shared" si="77"/>
        <v/>
      </c>
      <c r="BS67" s="31" t="str">
        <f t="shared" si="78"/>
        <v/>
      </c>
      <c r="BT67" s="31" t="str">
        <f t="shared" si="79"/>
        <v/>
      </c>
      <c r="BU67" s="31" t="str">
        <f t="shared" si="80"/>
        <v/>
      </c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 spans="1:91" x14ac:dyDescent="0.3">
      <c r="A68" s="1"/>
      <c r="B68" s="10"/>
      <c r="C68" s="10"/>
      <c r="D68" s="10"/>
      <c r="E68" s="10"/>
      <c r="F68" s="10"/>
      <c r="G68" s="10"/>
      <c r="H68" s="10"/>
      <c r="I68" s="10"/>
      <c r="J68" s="10"/>
      <c r="K68" s="10">
        <f t="shared" si="45"/>
        <v>0</v>
      </c>
      <c r="L68" s="10">
        <f t="shared" si="46"/>
        <v>0</v>
      </c>
      <c r="M68" s="10" t="str">
        <f t="shared" si="47"/>
        <v/>
      </c>
      <c r="N68" s="10" t="str">
        <f t="shared" si="48"/>
        <v/>
      </c>
      <c r="O68" s="10" t="str">
        <f t="shared" si="49"/>
        <v/>
      </c>
      <c r="P68" s="10" t="str">
        <f t="shared" si="50"/>
        <v/>
      </c>
      <c r="Q68" s="10" t="str">
        <f t="shared" si="51"/>
        <v/>
      </c>
      <c r="R68" s="10" t="str">
        <f t="shared" si="52"/>
        <v/>
      </c>
      <c r="S68" s="10" t="str">
        <f t="shared" si="53"/>
        <v/>
      </c>
      <c r="T68" s="17"/>
      <c r="U68" s="17"/>
      <c r="V68" s="17"/>
      <c r="W68" s="17"/>
      <c r="X68" s="17"/>
      <c r="Y68" s="17"/>
      <c r="Z68" s="17"/>
      <c r="AA68" s="17"/>
      <c r="AB68" s="17"/>
      <c r="AC68" s="17">
        <f t="shared" si="54"/>
        <v>0</v>
      </c>
      <c r="AD68" s="17">
        <f t="shared" si="55"/>
        <v>0</v>
      </c>
      <c r="AE68" s="32" t="str">
        <f t="shared" si="56"/>
        <v/>
      </c>
      <c r="AF68" s="32" t="str">
        <f t="shared" si="57"/>
        <v/>
      </c>
      <c r="AG68" s="32" t="str">
        <f t="shared" si="58"/>
        <v/>
      </c>
      <c r="AH68" s="32" t="str">
        <f t="shared" si="59"/>
        <v/>
      </c>
      <c r="AI68" s="32" t="str">
        <f t="shared" si="60"/>
        <v/>
      </c>
      <c r="AJ68" s="32" t="str">
        <f t="shared" si="61"/>
        <v/>
      </c>
      <c r="AK68" s="32" t="str">
        <f t="shared" si="62"/>
        <v/>
      </c>
      <c r="AL68" s="24"/>
      <c r="AM68" s="24"/>
      <c r="AN68" s="24"/>
      <c r="AO68" s="24"/>
      <c r="AP68" s="24"/>
      <c r="AQ68" s="24"/>
      <c r="AR68" s="24"/>
      <c r="AS68" s="24"/>
      <c r="AT68" s="24"/>
      <c r="AU68" s="24">
        <f t="shared" si="63"/>
        <v>0</v>
      </c>
      <c r="AV68" s="24">
        <f t="shared" si="64"/>
        <v>0</v>
      </c>
      <c r="AW68" s="24" t="str">
        <f t="shared" si="65"/>
        <v/>
      </c>
      <c r="AX68" s="24" t="str">
        <f t="shared" si="66"/>
        <v/>
      </c>
      <c r="AY68" s="24" t="str">
        <f t="shared" si="67"/>
        <v/>
      </c>
      <c r="AZ68" s="24" t="str">
        <f t="shared" si="68"/>
        <v/>
      </c>
      <c r="BA68" s="24" t="str">
        <f t="shared" si="69"/>
        <v/>
      </c>
      <c r="BB68" s="24" t="str">
        <f t="shared" si="70"/>
        <v/>
      </c>
      <c r="BC68" s="24" t="str">
        <f t="shared" si="71"/>
        <v/>
      </c>
      <c r="BD68" s="31"/>
      <c r="BE68" s="31"/>
      <c r="BF68" s="31"/>
      <c r="BG68" s="31"/>
      <c r="BH68" s="31"/>
      <c r="BI68" s="31"/>
      <c r="BJ68" s="31"/>
      <c r="BK68" s="31"/>
      <c r="BL68" s="31"/>
      <c r="BM68" s="31">
        <f t="shared" si="72"/>
        <v>0</v>
      </c>
      <c r="BN68" s="31">
        <f t="shared" si="73"/>
        <v>0</v>
      </c>
      <c r="BO68" s="31" t="str">
        <f t="shared" si="74"/>
        <v/>
      </c>
      <c r="BP68" s="31" t="str">
        <f t="shared" si="75"/>
        <v/>
      </c>
      <c r="BQ68" s="31" t="str">
        <f t="shared" si="76"/>
        <v/>
      </c>
      <c r="BR68" s="31" t="str">
        <f t="shared" si="77"/>
        <v/>
      </c>
      <c r="BS68" s="31" t="str">
        <f t="shared" si="78"/>
        <v/>
      </c>
      <c r="BT68" s="31" t="str">
        <f t="shared" si="79"/>
        <v/>
      </c>
      <c r="BU68" s="31" t="str">
        <f t="shared" si="80"/>
        <v/>
      </c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 spans="1:91" x14ac:dyDescent="0.3">
      <c r="A69" s="1"/>
      <c r="B69" s="10"/>
      <c r="C69" s="10"/>
      <c r="D69" s="10"/>
      <c r="E69" s="10"/>
      <c r="F69" s="10"/>
      <c r="G69" s="10"/>
      <c r="H69" s="10"/>
      <c r="I69" s="10"/>
      <c r="J69" s="10"/>
      <c r="K69" s="10">
        <f t="shared" si="45"/>
        <v>0</v>
      </c>
      <c r="L69" s="10">
        <f t="shared" si="46"/>
        <v>0</v>
      </c>
      <c r="M69" s="10" t="str">
        <f t="shared" si="47"/>
        <v/>
      </c>
      <c r="N69" s="10" t="str">
        <f t="shared" si="48"/>
        <v/>
      </c>
      <c r="O69" s="10" t="str">
        <f t="shared" si="49"/>
        <v/>
      </c>
      <c r="P69" s="10" t="str">
        <f t="shared" si="50"/>
        <v/>
      </c>
      <c r="Q69" s="10" t="str">
        <f t="shared" si="51"/>
        <v/>
      </c>
      <c r="R69" s="10" t="str">
        <f t="shared" si="52"/>
        <v/>
      </c>
      <c r="S69" s="10" t="str">
        <f t="shared" si="53"/>
        <v/>
      </c>
      <c r="T69" s="17"/>
      <c r="U69" s="17"/>
      <c r="V69" s="17"/>
      <c r="W69" s="17"/>
      <c r="X69" s="17"/>
      <c r="Y69" s="17"/>
      <c r="Z69" s="17"/>
      <c r="AA69" s="17"/>
      <c r="AB69" s="17"/>
      <c r="AC69" s="17">
        <f t="shared" si="54"/>
        <v>0</v>
      </c>
      <c r="AD69" s="17">
        <f t="shared" si="55"/>
        <v>0</v>
      </c>
      <c r="AE69" s="32" t="str">
        <f t="shared" si="56"/>
        <v/>
      </c>
      <c r="AF69" s="32" t="str">
        <f t="shared" si="57"/>
        <v/>
      </c>
      <c r="AG69" s="32" t="str">
        <f t="shared" si="58"/>
        <v/>
      </c>
      <c r="AH69" s="32" t="str">
        <f t="shared" si="59"/>
        <v/>
      </c>
      <c r="AI69" s="32" t="str">
        <f t="shared" si="60"/>
        <v/>
      </c>
      <c r="AJ69" s="32" t="str">
        <f t="shared" si="61"/>
        <v/>
      </c>
      <c r="AK69" s="32" t="str">
        <f t="shared" si="62"/>
        <v/>
      </c>
      <c r="AL69" s="24"/>
      <c r="AM69" s="24"/>
      <c r="AN69" s="24"/>
      <c r="AO69" s="24"/>
      <c r="AP69" s="24"/>
      <c r="AQ69" s="24"/>
      <c r="AR69" s="24"/>
      <c r="AS69" s="24"/>
      <c r="AT69" s="24"/>
      <c r="AU69" s="24">
        <f t="shared" si="63"/>
        <v>0</v>
      </c>
      <c r="AV69" s="24">
        <f t="shared" si="64"/>
        <v>0</v>
      </c>
      <c r="AW69" s="24" t="str">
        <f t="shared" si="65"/>
        <v/>
      </c>
      <c r="AX69" s="24" t="str">
        <f t="shared" si="66"/>
        <v/>
      </c>
      <c r="AY69" s="24" t="str">
        <f t="shared" si="67"/>
        <v/>
      </c>
      <c r="AZ69" s="24" t="str">
        <f t="shared" si="68"/>
        <v/>
      </c>
      <c r="BA69" s="24" t="str">
        <f t="shared" si="69"/>
        <v/>
      </c>
      <c r="BB69" s="24" t="str">
        <f t="shared" si="70"/>
        <v/>
      </c>
      <c r="BC69" s="24" t="str">
        <f t="shared" si="71"/>
        <v/>
      </c>
      <c r="BD69" s="31"/>
      <c r="BE69" s="31"/>
      <c r="BF69" s="31"/>
      <c r="BG69" s="31"/>
      <c r="BH69" s="31"/>
      <c r="BI69" s="31"/>
      <c r="BJ69" s="31"/>
      <c r="BK69" s="31"/>
      <c r="BL69" s="31"/>
      <c r="BM69" s="31">
        <f t="shared" si="72"/>
        <v>0</v>
      </c>
      <c r="BN69" s="31">
        <f t="shared" si="73"/>
        <v>0</v>
      </c>
      <c r="BO69" s="31" t="str">
        <f t="shared" si="74"/>
        <v/>
      </c>
      <c r="BP69" s="31" t="str">
        <f t="shared" si="75"/>
        <v/>
      </c>
      <c r="BQ69" s="31" t="str">
        <f t="shared" si="76"/>
        <v/>
      </c>
      <c r="BR69" s="31" t="str">
        <f t="shared" si="77"/>
        <v/>
      </c>
      <c r="BS69" s="31" t="str">
        <f t="shared" si="78"/>
        <v/>
      </c>
      <c r="BT69" s="31" t="str">
        <f t="shared" si="79"/>
        <v/>
      </c>
      <c r="BU69" s="31" t="str">
        <f t="shared" si="80"/>
        <v/>
      </c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 spans="1:91" x14ac:dyDescent="0.3">
      <c r="A70" s="1"/>
      <c r="B70" s="10"/>
      <c r="C70" s="10"/>
      <c r="D70" s="10"/>
      <c r="E70" s="10"/>
      <c r="F70" s="10"/>
      <c r="G70" s="10"/>
      <c r="H70" s="10"/>
      <c r="I70" s="10"/>
      <c r="J70" s="10"/>
      <c r="K70" s="10">
        <f t="shared" si="45"/>
        <v>0</v>
      </c>
      <c r="L70" s="10">
        <f t="shared" si="46"/>
        <v>0</v>
      </c>
      <c r="M70" s="10" t="str">
        <f t="shared" si="47"/>
        <v/>
      </c>
      <c r="N70" s="10" t="str">
        <f t="shared" si="48"/>
        <v/>
      </c>
      <c r="O70" s="10" t="str">
        <f t="shared" si="49"/>
        <v/>
      </c>
      <c r="P70" s="10" t="str">
        <f t="shared" si="50"/>
        <v/>
      </c>
      <c r="Q70" s="10" t="str">
        <f t="shared" si="51"/>
        <v/>
      </c>
      <c r="R70" s="10" t="str">
        <f t="shared" si="52"/>
        <v/>
      </c>
      <c r="S70" s="10" t="str">
        <f t="shared" si="53"/>
        <v/>
      </c>
      <c r="T70" s="17"/>
      <c r="U70" s="17"/>
      <c r="V70" s="17"/>
      <c r="W70" s="17"/>
      <c r="X70" s="17"/>
      <c r="Y70" s="17"/>
      <c r="Z70" s="17"/>
      <c r="AA70" s="17"/>
      <c r="AB70" s="17"/>
      <c r="AC70" s="17">
        <f t="shared" si="54"/>
        <v>0</v>
      </c>
      <c r="AD70" s="17">
        <f t="shared" si="55"/>
        <v>0</v>
      </c>
      <c r="AE70" s="32" t="str">
        <f t="shared" si="56"/>
        <v/>
      </c>
      <c r="AF70" s="32" t="str">
        <f t="shared" si="57"/>
        <v/>
      </c>
      <c r="AG70" s="32" t="str">
        <f t="shared" si="58"/>
        <v/>
      </c>
      <c r="AH70" s="32" t="str">
        <f t="shared" si="59"/>
        <v/>
      </c>
      <c r="AI70" s="32" t="str">
        <f t="shared" si="60"/>
        <v/>
      </c>
      <c r="AJ70" s="32" t="str">
        <f t="shared" si="61"/>
        <v/>
      </c>
      <c r="AK70" s="32" t="str">
        <f t="shared" si="62"/>
        <v/>
      </c>
      <c r="AL70" s="24"/>
      <c r="AM70" s="24"/>
      <c r="AN70" s="24"/>
      <c r="AO70" s="24"/>
      <c r="AP70" s="24"/>
      <c r="AQ70" s="24"/>
      <c r="AR70" s="24"/>
      <c r="AS70" s="24"/>
      <c r="AT70" s="24"/>
      <c r="AU70" s="24">
        <f t="shared" si="63"/>
        <v>0</v>
      </c>
      <c r="AV70" s="24">
        <f t="shared" si="64"/>
        <v>0</v>
      </c>
      <c r="AW70" s="24" t="str">
        <f t="shared" si="65"/>
        <v/>
      </c>
      <c r="AX70" s="24" t="str">
        <f t="shared" si="66"/>
        <v/>
      </c>
      <c r="AY70" s="24" t="str">
        <f t="shared" si="67"/>
        <v/>
      </c>
      <c r="AZ70" s="24" t="str">
        <f t="shared" si="68"/>
        <v/>
      </c>
      <c r="BA70" s="24" t="str">
        <f t="shared" si="69"/>
        <v/>
      </c>
      <c r="BB70" s="24" t="str">
        <f t="shared" si="70"/>
        <v/>
      </c>
      <c r="BC70" s="24" t="str">
        <f t="shared" si="71"/>
        <v/>
      </c>
      <c r="BD70" s="31"/>
      <c r="BE70" s="31"/>
      <c r="BF70" s="31"/>
      <c r="BG70" s="31"/>
      <c r="BH70" s="31"/>
      <c r="BI70" s="31"/>
      <c r="BJ70" s="31"/>
      <c r="BK70" s="31"/>
      <c r="BL70" s="31"/>
      <c r="BM70" s="31">
        <f t="shared" si="72"/>
        <v>0</v>
      </c>
      <c r="BN70" s="31">
        <f t="shared" si="73"/>
        <v>0</v>
      </c>
      <c r="BO70" s="31" t="str">
        <f t="shared" si="74"/>
        <v/>
      </c>
      <c r="BP70" s="31" t="str">
        <f t="shared" si="75"/>
        <v/>
      </c>
      <c r="BQ70" s="31" t="str">
        <f t="shared" si="76"/>
        <v/>
      </c>
      <c r="BR70" s="31" t="str">
        <f t="shared" si="77"/>
        <v/>
      </c>
      <c r="BS70" s="31" t="str">
        <f t="shared" si="78"/>
        <v/>
      </c>
      <c r="BT70" s="31" t="str">
        <f t="shared" si="79"/>
        <v/>
      </c>
      <c r="BU70" s="31" t="str">
        <f t="shared" si="80"/>
        <v/>
      </c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 spans="1:91" x14ac:dyDescent="0.3">
      <c r="A71" s="1"/>
      <c r="B71" s="10"/>
      <c r="C71" s="10"/>
      <c r="D71" s="10"/>
      <c r="E71" s="10"/>
      <c r="F71" s="10"/>
      <c r="G71" s="10"/>
      <c r="H71" s="10"/>
      <c r="I71" s="10"/>
      <c r="J71" s="10"/>
      <c r="K71" s="10">
        <f t="shared" si="45"/>
        <v>0</v>
      </c>
      <c r="L71" s="10">
        <f t="shared" si="46"/>
        <v>0</v>
      </c>
      <c r="M71" s="10" t="str">
        <f t="shared" si="47"/>
        <v/>
      </c>
      <c r="N71" s="10" t="str">
        <f t="shared" si="48"/>
        <v/>
      </c>
      <c r="O71" s="10" t="str">
        <f t="shared" si="49"/>
        <v/>
      </c>
      <c r="P71" s="10" t="str">
        <f t="shared" si="50"/>
        <v/>
      </c>
      <c r="Q71" s="10" t="str">
        <f t="shared" si="51"/>
        <v/>
      </c>
      <c r="R71" s="10" t="str">
        <f t="shared" si="52"/>
        <v/>
      </c>
      <c r="S71" s="10" t="str">
        <f t="shared" si="53"/>
        <v/>
      </c>
      <c r="T71" s="17"/>
      <c r="U71" s="17"/>
      <c r="V71" s="17"/>
      <c r="W71" s="17"/>
      <c r="X71" s="17"/>
      <c r="Y71" s="17"/>
      <c r="Z71" s="17"/>
      <c r="AA71" s="17"/>
      <c r="AB71" s="17"/>
      <c r="AC71" s="17">
        <f t="shared" si="54"/>
        <v>0</v>
      </c>
      <c r="AD71" s="17">
        <f t="shared" si="55"/>
        <v>0</v>
      </c>
      <c r="AE71" s="32" t="str">
        <f t="shared" si="56"/>
        <v/>
      </c>
      <c r="AF71" s="32" t="str">
        <f t="shared" si="57"/>
        <v/>
      </c>
      <c r="AG71" s="32" t="str">
        <f t="shared" si="58"/>
        <v/>
      </c>
      <c r="AH71" s="32" t="str">
        <f t="shared" si="59"/>
        <v/>
      </c>
      <c r="AI71" s="32" t="str">
        <f t="shared" si="60"/>
        <v/>
      </c>
      <c r="AJ71" s="32" t="str">
        <f t="shared" si="61"/>
        <v/>
      </c>
      <c r="AK71" s="32" t="str">
        <f t="shared" si="62"/>
        <v/>
      </c>
      <c r="AL71" s="24"/>
      <c r="AM71" s="24"/>
      <c r="AN71" s="24"/>
      <c r="AO71" s="24"/>
      <c r="AP71" s="24"/>
      <c r="AQ71" s="24"/>
      <c r="AR71" s="24"/>
      <c r="AS71" s="24"/>
      <c r="AT71" s="24"/>
      <c r="AU71" s="24">
        <f t="shared" si="63"/>
        <v>0</v>
      </c>
      <c r="AV71" s="24">
        <f t="shared" si="64"/>
        <v>0</v>
      </c>
      <c r="AW71" s="24" t="str">
        <f t="shared" si="65"/>
        <v/>
      </c>
      <c r="AX71" s="24" t="str">
        <f t="shared" si="66"/>
        <v/>
      </c>
      <c r="AY71" s="24" t="str">
        <f t="shared" si="67"/>
        <v/>
      </c>
      <c r="AZ71" s="24" t="str">
        <f t="shared" si="68"/>
        <v/>
      </c>
      <c r="BA71" s="24" t="str">
        <f t="shared" si="69"/>
        <v/>
      </c>
      <c r="BB71" s="24" t="str">
        <f t="shared" si="70"/>
        <v/>
      </c>
      <c r="BC71" s="24" t="str">
        <f t="shared" si="71"/>
        <v/>
      </c>
      <c r="BD71" s="31"/>
      <c r="BE71" s="31"/>
      <c r="BF71" s="31"/>
      <c r="BG71" s="31"/>
      <c r="BH71" s="31"/>
      <c r="BI71" s="31"/>
      <c r="BJ71" s="31"/>
      <c r="BK71" s="31"/>
      <c r="BL71" s="31"/>
      <c r="BM71" s="31">
        <f t="shared" si="72"/>
        <v>0</v>
      </c>
      <c r="BN71" s="31">
        <f t="shared" si="73"/>
        <v>0</v>
      </c>
      <c r="BO71" s="31" t="str">
        <f t="shared" si="74"/>
        <v/>
      </c>
      <c r="BP71" s="31" t="str">
        <f t="shared" si="75"/>
        <v/>
      </c>
      <c r="BQ71" s="31" t="str">
        <f t="shared" si="76"/>
        <v/>
      </c>
      <c r="BR71" s="31" t="str">
        <f t="shared" si="77"/>
        <v/>
      </c>
      <c r="BS71" s="31" t="str">
        <f t="shared" si="78"/>
        <v/>
      </c>
      <c r="BT71" s="31" t="str">
        <f t="shared" si="79"/>
        <v/>
      </c>
      <c r="BU71" s="31" t="str">
        <f t="shared" si="80"/>
        <v/>
      </c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 spans="1:91" x14ac:dyDescent="0.3">
      <c r="A72" s="1"/>
      <c r="B72" s="10"/>
      <c r="C72" s="10"/>
      <c r="D72" s="10"/>
      <c r="E72" s="10"/>
      <c r="F72" s="10"/>
      <c r="G72" s="10"/>
      <c r="H72" s="10"/>
      <c r="I72" s="10"/>
      <c r="J72" s="10"/>
      <c r="K72" s="10">
        <f t="shared" ref="K72:K100" si="81">IF(AND(B72=C72,L72=1),1,0)</f>
        <v>0</v>
      </c>
      <c r="L72" s="10">
        <f t="shared" ref="L72:L100" si="82">IF(C72&gt;0,1,0)</f>
        <v>0</v>
      </c>
      <c r="M72" s="10" t="str">
        <f t="shared" ref="M72:M100" si="83">IF(K72=1,E72,"")</f>
        <v/>
      </c>
      <c r="N72" s="10" t="str">
        <f t="shared" ref="N72:N100" si="84">IF(K72=1,D72,"")</f>
        <v/>
      </c>
      <c r="O72" s="10" t="str">
        <f t="shared" ref="O72:O100" si="85">IF(AND(L72&gt;0,K72=1),F72/I72,"")</f>
        <v/>
      </c>
      <c r="P72" s="10" t="str">
        <f t="shared" ref="P72:P100" si="86">IF(AND(L72&gt;0,K72=0),F72/I72,"")</f>
        <v/>
      </c>
      <c r="Q72" s="10" t="str">
        <f t="shared" ref="Q72:Q100" si="87">IF(L72&gt;0,D72/E72,"")</f>
        <v/>
      </c>
      <c r="R72" s="10" t="str">
        <f t="shared" ref="R72:R100" si="88">IF(AND(L72&gt;0,K72=0),(F72-D72)/(I72-E72),"")</f>
        <v/>
      </c>
      <c r="S72" s="10" t="str">
        <f t="shared" ref="S72:S100" si="89">IF(AND(L72&gt;0,K72=0),I72-E72,"")</f>
        <v/>
      </c>
      <c r="T72" s="17"/>
      <c r="U72" s="17"/>
      <c r="V72" s="17"/>
      <c r="W72" s="17"/>
      <c r="X72" s="17"/>
      <c r="Y72" s="17"/>
      <c r="Z72" s="17"/>
      <c r="AA72" s="17"/>
      <c r="AB72" s="17"/>
      <c r="AC72" s="17">
        <f t="shared" ref="AC72:AC100" si="90">IF(AND(T72=U72,AD72=1),1,0)</f>
        <v>0</v>
      </c>
      <c r="AD72" s="17">
        <f t="shared" ref="AD72:AD100" si="91">IF(U72&gt;0,1,0)</f>
        <v>0</v>
      </c>
      <c r="AE72" s="32" t="str">
        <f t="shared" ref="AE72:AE100" si="92">IF(AC72=1,W72,"")</f>
        <v/>
      </c>
      <c r="AF72" s="32" t="str">
        <f t="shared" ref="AF72:AF100" si="93">IF(AC72=1,V72,"")</f>
        <v/>
      </c>
      <c r="AG72" s="32" t="str">
        <f t="shared" ref="AG72:AG100" si="94">IF(AND(AD72&gt;0,AC72=1),X72/AA72,"")</f>
        <v/>
      </c>
      <c r="AH72" s="32" t="str">
        <f t="shared" ref="AH72:AH100" si="95">IF(AND(AD72&gt;0,AC72=0),X72/AA72,"")</f>
        <v/>
      </c>
      <c r="AI72" s="32" t="str">
        <f t="shared" ref="AI72:AI100" si="96">IF(AD72&gt;0,V72/W72,"")</f>
        <v/>
      </c>
      <c r="AJ72" s="32" t="str">
        <f t="shared" ref="AJ72:AJ100" si="97">IF(AND(AD72&gt;0,AC72=0),(X72-V72)/(AA72-W72),"")</f>
        <v/>
      </c>
      <c r="AK72" s="32" t="str">
        <f t="shared" ref="AK72:AK100" si="98">IF(AND(AD72&gt;0,AC72=0),AA72-W72,"")</f>
        <v/>
      </c>
      <c r="AL72" s="24"/>
      <c r="AM72" s="24"/>
      <c r="AN72" s="24"/>
      <c r="AO72" s="24"/>
      <c r="AP72" s="24"/>
      <c r="AQ72" s="24"/>
      <c r="AR72" s="24"/>
      <c r="AS72" s="24"/>
      <c r="AT72" s="24"/>
      <c r="AU72" s="24">
        <f t="shared" ref="AU72:AU100" si="99">IF(AND(AL72=AM72,AV72=1),1,0)</f>
        <v>0</v>
      </c>
      <c r="AV72" s="24">
        <f t="shared" ref="AV72:AV100" si="100">IF(AM72&gt;0,1,0)</f>
        <v>0</v>
      </c>
      <c r="AW72" s="24" t="str">
        <f t="shared" ref="AW72:AW100" si="101">IF(AU72=1,AO72,"")</f>
        <v/>
      </c>
      <c r="AX72" s="24" t="str">
        <f t="shared" ref="AX72:AX100" si="102">IF(AU72=1,AN72,"")</f>
        <v/>
      </c>
      <c r="AY72" s="24" t="str">
        <f t="shared" ref="AY72:AY100" si="103">IF(AND(AV72&gt;0,AU72=1),AP72/AS72,"")</f>
        <v/>
      </c>
      <c r="AZ72" s="24" t="str">
        <f t="shared" ref="AZ72:AZ100" si="104">IF(AND(AV72&gt;0,AU72=0),AP72/AS72,"")</f>
        <v/>
      </c>
      <c r="BA72" s="24" t="str">
        <f t="shared" ref="BA72:BA100" si="105">IF(AV72&gt;0,AN72/AO72,"")</f>
        <v/>
      </c>
      <c r="BB72" s="24" t="str">
        <f t="shared" ref="BB72:BB100" si="106">IF(AND(AV72&gt;0,AU72=0),(AP72-AN72)/(AS72-AO72),"")</f>
        <v/>
      </c>
      <c r="BC72" s="24" t="str">
        <f t="shared" ref="BC72:BC100" si="107">IF(AND(AV72&gt;0,AU72=0),AS72-AO72,"")</f>
        <v/>
      </c>
      <c r="BD72" s="31"/>
      <c r="BE72" s="31"/>
      <c r="BF72" s="31"/>
      <c r="BG72" s="31"/>
      <c r="BH72" s="31"/>
      <c r="BI72" s="31"/>
      <c r="BJ72" s="31"/>
      <c r="BK72" s="31"/>
      <c r="BL72" s="31"/>
      <c r="BM72" s="31">
        <f t="shared" ref="BM72:BM100" si="108">IF(AND(BD72=BE72,BN72=1),1,0)</f>
        <v>0</v>
      </c>
      <c r="BN72" s="31">
        <f t="shared" ref="BN72:BN100" si="109">IF(BE72&gt;0,1,0)</f>
        <v>0</v>
      </c>
      <c r="BO72" s="31" t="str">
        <f t="shared" ref="BO72:BO100" si="110">IF(BM72=1,BG72,"")</f>
        <v/>
      </c>
      <c r="BP72" s="31" t="str">
        <f t="shared" ref="BP72:BP100" si="111">IF(BM72=1,BF72,"")</f>
        <v/>
      </c>
      <c r="BQ72" s="31" t="str">
        <f t="shared" ref="BQ72:BQ100" si="112">IF(AND(BN72&gt;0,BM72=1),BH72/BK72,"")</f>
        <v/>
      </c>
      <c r="BR72" s="31" t="str">
        <f t="shared" ref="BR72:BR100" si="113">IF(AND(BN72&gt;0,BM72=0),BH72/BK72,"")</f>
        <v/>
      </c>
      <c r="BS72" s="31" t="str">
        <f t="shared" ref="BS72:BS100" si="114">IF(BN72&gt;0,BF72/BG72,"")</f>
        <v/>
      </c>
      <c r="BT72" s="31" t="str">
        <f t="shared" ref="BT72:BT100" si="115">IF(AND(BN72&gt;0,BM72=0),(BH72-BF72)/(BK72-BG72),"")</f>
        <v/>
      </c>
      <c r="BU72" s="31" t="str">
        <f t="shared" ref="BU72:BU100" si="116">IF(AND(BN72&gt;0,BM72=0),BK72-BG72,"")</f>
        <v/>
      </c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</row>
    <row r="73" spans="1:91" x14ac:dyDescent="0.3">
      <c r="A73" s="1"/>
      <c r="B73" s="10"/>
      <c r="C73" s="10"/>
      <c r="D73" s="10"/>
      <c r="E73" s="10"/>
      <c r="F73" s="10"/>
      <c r="G73" s="10"/>
      <c r="H73" s="10"/>
      <c r="I73" s="10"/>
      <c r="J73" s="10"/>
      <c r="K73" s="10">
        <f t="shared" si="81"/>
        <v>0</v>
      </c>
      <c r="L73" s="10">
        <f t="shared" si="82"/>
        <v>0</v>
      </c>
      <c r="M73" s="10" t="str">
        <f t="shared" si="83"/>
        <v/>
      </c>
      <c r="N73" s="10" t="str">
        <f t="shared" si="84"/>
        <v/>
      </c>
      <c r="O73" s="10" t="str">
        <f t="shared" si="85"/>
        <v/>
      </c>
      <c r="P73" s="10" t="str">
        <f t="shared" si="86"/>
        <v/>
      </c>
      <c r="Q73" s="10" t="str">
        <f t="shared" si="87"/>
        <v/>
      </c>
      <c r="R73" s="10" t="str">
        <f t="shared" si="88"/>
        <v/>
      </c>
      <c r="S73" s="10" t="str">
        <f t="shared" si="89"/>
        <v/>
      </c>
      <c r="T73" s="17"/>
      <c r="U73" s="17"/>
      <c r="V73" s="17"/>
      <c r="W73" s="17"/>
      <c r="X73" s="17"/>
      <c r="Y73" s="17"/>
      <c r="Z73" s="17"/>
      <c r="AA73" s="17"/>
      <c r="AB73" s="17"/>
      <c r="AC73" s="17">
        <f t="shared" si="90"/>
        <v>0</v>
      </c>
      <c r="AD73" s="17">
        <f t="shared" si="91"/>
        <v>0</v>
      </c>
      <c r="AE73" s="32" t="str">
        <f t="shared" si="92"/>
        <v/>
      </c>
      <c r="AF73" s="32" t="str">
        <f t="shared" si="93"/>
        <v/>
      </c>
      <c r="AG73" s="32" t="str">
        <f t="shared" si="94"/>
        <v/>
      </c>
      <c r="AH73" s="32" t="str">
        <f t="shared" si="95"/>
        <v/>
      </c>
      <c r="AI73" s="32" t="str">
        <f t="shared" si="96"/>
        <v/>
      </c>
      <c r="AJ73" s="32" t="str">
        <f t="shared" si="97"/>
        <v/>
      </c>
      <c r="AK73" s="32" t="str">
        <f t="shared" si="98"/>
        <v/>
      </c>
      <c r="AL73" s="24"/>
      <c r="AM73" s="24"/>
      <c r="AN73" s="24"/>
      <c r="AO73" s="24"/>
      <c r="AP73" s="24"/>
      <c r="AQ73" s="24"/>
      <c r="AR73" s="24"/>
      <c r="AS73" s="24"/>
      <c r="AT73" s="24"/>
      <c r="AU73" s="24">
        <f t="shared" si="99"/>
        <v>0</v>
      </c>
      <c r="AV73" s="24">
        <f t="shared" si="100"/>
        <v>0</v>
      </c>
      <c r="AW73" s="24" t="str">
        <f t="shared" si="101"/>
        <v/>
      </c>
      <c r="AX73" s="24" t="str">
        <f t="shared" si="102"/>
        <v/>
      </c>
      <c r="AY73" s="24" t="str">
        <f t="shared" si="103"/>
        <v/>
      </c>
      <c r="AZ73" s="24" t="str">
        <f t="shared" si="104"/>
        <v/>
      </c>
      <c r="BA73" s="24" t="str">
        <f t="shared" si="105"/>
        <v/>
      </c>
      <c r="BB73" s="24" t="str">
        <f t="shared" si="106"/>
        <v/>
      </c>
      <c r="BC73" s="24" t="str">
        <f t="shared" si="107"/>
        <v/>
      </c>
      <c r="BD73" s="31"/>
      <c r="BE73" s="31"/>
      <c r="BF73" s="31"/>
      <c r="BG73" s="31"/>
      <c r="BH73" s="31"/>
      <c r="BI73" s="31"/>
      <c r="BJ73" s="31"/>
      <c r="BK73" s="31"/>
      <c r="BL73" s="31"/>
      <c r="BM73" s="31">
        <f t="shared" si="108"/>
        <v>0</v>
      </c>
      <c r="BN73" s="31">
        <f t="shared" si="109"/>
        <v>0</v>
      </c>
      <c r="BO73" s="31" t="str">
        <f t="shared" si="110"/>
        <v/>
      </c>
      <c r="BP73" s="31" t="str">
        <f t="shared" si="111"/>
        <v/>
      </c>
      <c r="BQ73" s="31" t="str">
        <f t="shared" si="112"/>
        <v/>
      </c>
      <c r="BR73" s="31" t="str">
        <f t="shared" si="113"/>
        <v/>
      </c>
      <c r="BS73" s="31" t="str">
        <f t="shared" si="114"/>
        <v/>
      </c>
      <c r="BT73" s="31" t="str">
        <f t="shared" si="115"/>
        <v/>
      </c>
      <c r="BU73" s="31" t="str">
        <f t="shared" si="116"/>
        <v/>
      </c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</row>
    <row r="74" spans="1:91" x14ac:dyDescent="0.3">
      <c r="A74" s="1"/>
      <c r="B74" s="10"/>
      <c r="C74" s="10"/>
      <c r="D74" s="10"/>
      <c r="E74" s="10"/>
      <c r="F74" s="10"/>
      <c r="G74" s="10"/>
      <c r="H74" s="10"/>
      <c r="I74" s="10"/>
      <c r="J74" s="10"/>
      <c r="K74" s="10">
        <f t="shared" si="81"/>
        <v>0</v>
      </c>
      <c r="L74" s="10">
        <f t="shared" si="82"/>
        <v>0</v>
      </c>
      <c r="M74" s="10" t="str">
        <f t="shared" si="83"/>
        <v/>
      </c>
      <c r="N74" s="10" t="str">
        <f t="shared" si="84"/>
        <v/>
      </c>
      <c r="O74" s="10" t="str">
        <f t="shared" si="85"/>
        <v/>
      </c>
      <c r="P74" s="10" t="str">
        <f t="shared" si="86"/>
        <v/>
      </c>
      <c r="Q74" s="10" t="str">
        <f t="shared" si="87"/>
        <v/>
      </c>
      <c r="R74" s="10" t="str">
        <f t="shared" si="88"/>
        <v/>
      </c>
      <c r="S74" s="10" t="str">
        <f t="shared" si="89"/>
        <v/>
      </c>
      <c r="T74" s="17"/>
      <c r="U74" s="17"/>
      <c r="V74" s="17"/>
      <c r="W74" s="17"/>
      <c r="X74" s="17"/>
      <c r="Y74" s="17"/>
      <c r="Z74" s="17"/>
      <c r="AA74" s="17"/>
      <c r="AB74" s="17"/>
      <c r="AC74" s="17">
        <f t="shared" si="90"/>
        <v>0</v>
      </c>
      <c r="AD74" s="17">
        <f t="shared" si="91"/>
        <v>0</v>
      </c>
      <c r="AE74" s="32" t="str">
        <f t="shared" si="92"/>
        <v/>
      </c>
      <c r="AF74" s="32" t="str">
        <f t="shared" si="93"/>
        <v/>
      </c>
      <c r="AG74" s="32" t="str">
        <f t="shared" si="94"/>
        <v/>
      </c>
      <c r="AH74" s="32" t="str">
        <f t="shared" si="95"/>
        <v/>
      </c>
      <c r="AI74" s="32" t="str">
        <f t="shared" si="96"/>
        <v/>
      </c>
      <c r="AJ74" s="32" t="str">
        <f t="shared" si="97"/>
        <v/>
      </c>
      <c r="AK74" s="32" t="str">
        <f t="shared" si="98"/>
        <v/>
      </c>
      <c r="AL74" s="24"/>
      <c r="AM74" s="24"/>
      <c r="AN74" s="24"/>
      <c r="AO74" s="24"/>
      <c r="AP74" s="24"/>
      <c r="AQ74" s="24"/>
      <c r="AR74" s="24"/>
      <c r="AS74" s="24"/>
      <c r="AT74" s="24"/>
      <c r="AU74" s="24">
        <f t="shared" si="99"/>
        <v>0</v>
      </c>
      <c r="AV74" s="24">
        <f t="shared" si="100"/>
        <v>0</v>
      </c>
      <c r="AW74" s="24" t="str">
        <f t="shared" si="101"/>
        <v/>
      </c>
      <c r="AX74" s="24" t="str">
        <f t="shared" si="102"/>
        <v/>
      </c>
      <c r="AY74" s="24" t="str">
        <f t="shared" si="103"/>
        <v/>
      </c>
      <c r="AZ74" s="24" t="str">
        <f t="shared" si="104"/>
        <v/>
      </c>
      <c r="BA74" s="24" t="str">
        <f t="shared" si="105"/>
        <v/>
      </c>
      <c r="BB74" s="24" t="str">
        <f t="shared" si="106"/>
        <v/>
      </c>
      <c r="BC74" s="24" t="str">
        <f t="shared" si="107"/>
        <v/>
      </c>
      <c r="BD74" s="31"/>
      <c r="BE74" s="31"/>
      <c r="BF74" s="31"/>
      <c r="BG74" s="31"/>
      <c r="BH74" s="31"/>
      <c r="BI74" s="31"/>
      <c r="BJ74" s="31"/>
      <c r="BK74" s="31"/>
      <c r="BL74" s="31"/>
      <c r="BM74" s="31">
        <f t="shared" si="108"/>
        <v>0</v>
      </c>
      <c r="BN74" s="31">
        <f t="shared" si="109"/>
        <v>0</v>
      </c>
      <c r="BO74" s="31" t="str">
        <f t="shared" si="110"/>
        <v/>
      </c>
      <c r="BP74" s="31" t="str">
        <f t="shared" si="111"/>
        <v/>
      </c>
      <c r="BQ74" s="31" t="str">
        <f t="shared" si="112"/>
        <v/>
      </c>
      <c r="BR74" s="31" t="str">
        <f t="shared" si="113"/>
        <v/>
      </c>
      <c r="BS74" s="31" t="str">
        <f t="shared" si="114"/>
        <v/>
      </c>
      <c r="BT74" s="31" t="str">
        <f t="shared" si="115"/>
        <v/>
      </c>
      <c r="BU74" s="31" t="str">
        <f t="shared" si="116"/>
        <v/>
      </c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</row>
    <row r="75" spans="1:91" x14ac:dyDescent="0.3">
      <c r="A75" s="1"/>
      <c r="B75" s="10"/>
      <c r="C75" s="10"/>
      <c r="D75" s="10"/>
      <c r="E75" s="10"/>
      <c r="F75" s="10"/>
      <c r="G75" s="10"/>
      <c r="H75" s="10"/>
      <c r="I75" s="10"/>
      <c r="J75" s="10"/>
      <c r="K75" s="10">
        <f t="shared" si="81"/>
        <v>0</v>
      </c>
      <c r="L75" s="10">
        <f t="shared" si="82"/>
        <v>0</v>
      </c>
      <c r="M75" s="10" t="str">
        <f t="shared" si="83"/>
        <v/>
      </c>
      <c r="N75" s="10" t="str">
        <f t="shared" si="84"/>
        <v/>
      </c>
      <c r="O75" s="10" t="str">
        <f t="shared" si="85"/>
        <v/>
      </c>
      <c r="P75" s="10" t="str">
        <f t="shared" si="86"/>
        <v/>
      </c>
      <c r="Q75" s="10" t="str">
        <f t="shared" si="87"/>
        <v/>
      </c>
      <c r="R75" s="10" t="str">
        <f t="shared" si="88"/>
        <v/>
      </c>
      <c r="S75" s="10" t="str">
        <f t="shared" si="89"/>
        <v/>
      </c>
      <c r="T75" s="17"/>
      <c r="U75" s="17"/>
      <c r="V75" s="17"/>
      <c r="W75" s="17"/>
      <c r="X75" s="17"/>
      <c r="Y75" s="17"/>
      <c r="Z75" s="17"/>
      <c r="AA75" s="17"/>
      <c r="AB75" s="17"/>
      <c r="AC75" s="17">
        <f t="shared" si="90"/>
        <v>0</v>
      </c>
      <c r="AD75" s="17">
        <f t="shared" si="91"/>
        <v>0</v>
      </c>
      <c r="AE75" s="32" t="str">
        <f t="shared" si="92"/>
        <v/>
      </c>
      <c r="AF75" s="32" t="str">
        <f t="shared" si="93"/>
        <v/>
      </c>
      <c r="AG75" s="32" t="str">
        <f t="shared" si="94"/>
        <v/>
      </c>
      <c r="AH75" s="32" t="str">
        <f t="shared" si="95"/>
        <v/>
      </c>
      <c r="AI75" s="32" t="str">
        <f t="shared" si="96"/>
        <v/>
      </c>
      <c r="AJ75" s="32" t="str">
        <f t="shared" si="97"/>
        <v/>
      </c>
      <c r="AK75" s="32" t="str">
        <f t="shared" si="98"/>
        <v/>
      </c>
      <c r="AL75" s="24"/>
      <c r="AM75" s="24"/>
      <c r="AN75" s="24"/>
      <c r="AO75" s="24"/>
      <c r="AP75" s="24"/>
      <c r="AQ75" s="24"/>
      <c r="AR75" s="24"/>
      <c r="AS75" s="24"/>
      <c r="AT75" s="24"/>
      <c r="AU75" s="24">
        <f t="shared" si="99"/>
        <v>0</v>
      </c>
      <c r="AV75" s="24">
        <f t="shared" si="100"/>
        <v>0</v>
      </c>
      <c r="AW75" s="24" t="str">
        <f t="shared" si="101"/>
        <v/>
      </c>
      <c r="AX75" s="24" t="str">
        <f t="shared" si="102"/>
        <v/>
      </c>
      <c r="AY75" s="24" t="str">
        <f t="shared" si="103"/>
        <v/>
      </c>
      <c r="AZ75" s="24" t="str">
        <f t="shared" si="104"/>
        <v/>
      </c>
      <c r="BA75" s="24" t="str">
        <f t="shared" si="105"/>
        <v/>
      </c>
      <c r="BB75" s="24" t="str">
        <f t="shared" si="106"/>
        <v/>
      </c>
      <c r="BC75" s="24" t="str">
        <f t="shared" si="107"/>
        <v/>
      </c>
      <c r="BD75" s="31"/>
      <c r="BE75" s="31"/>
      <c r="BF75" s="31"/>
      <c r="BG75" s="31"/>
      <c r="BH75" s="31"/>
      <c r="BI75" s="31"/>
      <c r="BJ75" s="31"/>
      <c r="BK75" s="31"/>
      <c r="BL75" s="31"/>
      <c r="BM75" s="31">
        <f t="shared" si="108"/>
        <v>0</v>
      </c>
      <c r="BN75" s="31">
        <f t="shared" si="109"/>
        <v>0</v>
      </c>
      <c r="BO75" s="31" t="str">
        <f t="shared" si="110"/>
        <v/>
      </c>
      <c r="BP75" s="31" t="str">
        <f t="shared" si="111"/>
        <v/>
      </c>
      <c r="BQ75" s="31" t="str">
        <f t="shared" si="112"/>
        <v/>
      </c>
      <c r="BR75" s="31" t="str">
        <f t="shared" si="113"/>
        <v/>
      </c>
      <c r="BS75" s="31" t="str">
        <f t="shared" si="114"/>
        <v/>
      </c>
      <c r="BT75" s="31" t="str">
        <f t="shared" si="115"/>
        <v/>
      </c>
      <c r="BU75" s="31" t="str">
        <f t="shared" si="116"/>
        <v/>
      </c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</row>
    <row r="76" spans="1:91" x14ac:dyDescent="0.3">
      <c r="A76" s="1"/>
      <c r="B76" s="10"/>
      <c r="C76" s="10"/>
      <c r="D76" s="10"/>
      <c r="E76" s="10"/>
      <c r="F76" s="10"/>
      <c r="G76" s="10"/>
      <c r="H76" s="10"/>
      <c r="I76" s="10"/>
      <c r="J76" s="10"/>
      <c r="K76" s="10">
        <f t="shared" si="81"/>
        <v>0</v>
      </c>
      <c r="L76" s="10">
        <f t="shared" si="82"/>
        <v>0</v>
      </c>
      <c r="M76" s="10" t="str">
        <f t="shared" si="83"/>
        <v/>
      </c>
      <c r="N76" s="10" t="str">
        <f t="shared" si="84"/>
        <v/>
      </c>
      <c r="O76" s="10" t="str">
        <f t="shared" si="85"/>
        <v/>
      </c>
      <c r="P76" s="10" t="str">
        <f t="shared" si="86"/>
        <v/>
      </c>
      <c r="Q76" s="10" t="str">
        <f t="shared" si="87"/>
        <v/>
      </c>
      <c r="R76" s="10" t="str">
        <f t="shared" si="88"/>
        <v/>
      </c>
      <c r="S76" s="10" t="str">
        <f t="shared" si="89"/>
        <v/>
      </c>
      <c r="T76" s="17"/>
      <c r="U76" s="17"/>
      <c r="V76" s="17"/>
      <c r="W76" s="17"/>
      <c r="X76" s="17"/>
      <c r="Y76" s="17"/>
      <c r="Z76" s="17"/>
      <c r="AA76" s="17"/>
      <c r="AB76" s="17"/>
      <c r="AC76" s="17">
        <f t="shared" si="90"/>
        <v>0</v>
      </c>
      <c r="AD76" s="17">
        <f t="shared" si="91"/>
        <v>0</v>
      </c>
      <c r="AE76" s="32" t="str">
        <f t="shared" si="92"/>
        <v/>
      </c>
      <c r="AF76" s="32" t="str">
        <f t="shared" si="93"/>
        <v/>
      </c>
      <c r="AG76" s="32" t="str">
        <f t="shared" si="94"/>
        <v/>
      </c>
      <c r="AH76" s="32" t="str">
        <f t="shared" si="95"/>
        <v/>
      </c>
      <c r="AI76" s="32" t="str">
        <f t="shared" si="96"/>
        <v/>
      </c>
      <c r="AJ76" s="32" t="str">
        <f t="shared" si="97"/>
        <v/>
      </c>
      <c r="AK76" s="32" t="str">
        <f t="shared" si="98"/>
        <v/>
      </c>
      <c r="AL76" s="24"/>
      <c r="AM76" s="24"/>
      <c r="AN76" s="24"/>
      <c r="AO76" s="24"/>
      <c r="AP76" s="24"/>
      <c r="AQ76" s="24"/>
      <c r="AR76" s="24"/>
      <c r="AS76" s="24"/>
      <c r="AT76" s="24"/>
      <c r="AU76" s="24">
        <f t="shared" si="99"/>
        <v>0</v>
      </c>
      <c r="AV76" s="24">
        <f t="shared" si="100"/>
        <v>0</v>
      </c>
      <c r="AW76" s="24" t="str">
        <f t="shared" si="101"/>
        <v/>
      </c>
      <c r="AX76" s="24" t="str">
        <f t="shared" si="102"/>
        <v/>
      </c>
      <c r="AY76" s="24" t="str">
        <f t="shared" si="103"/>
        <v/>
      </c>
      <c r="AZ76" s="24" t="str">
        <f t="shared" si="104"/>
        <v/>
      </c>
      <c r="BA76" s="24" t="str">
        <f t="shared" si="105"/>
        <v/>
      </c>
      <c r="BB76" s="24" t="str">
        <f t="shared" si="106"/>
        <v/>
      </c>
      <c r="BC76" s="24" t="str">
        <f t="shared" si="107"/>
        <v/>
      </c>
      <c r="BD76" s="31"/>
      <c r="BE76" s="31"/>
      <c r="BF76" s="31"/>
      <c r="BG76" s="31"/>
      <c r="BH76" s="31"/>
      <c r="BI76" s="31"/>
      <c r="BJ76" s="31"/>
      <c r="BK76" s="31"/>
      <c r="BL76" s="31"/>
      <c r="BM76" s="31">
        <f t="shared" si="108"/>
        <v>0</v>
      </c>
      <c r="BN76" s="31">
        <f t="shared" si="109"/>
        <v>0</v>
      </c>
      <c r="BO76" s="31" t="str">
        <f t="shared" si="110"/>
        <v/>
      </c>
      <c r="BP76" s="31" t="str">
        <f t="shared" si="111"/>
        <v/>
      </c>
      <c r="BQ76" s="31" t="str">
        <f t="shared" si="112"/>
        <v/>
      </c>
      <c r="BR76" s="31" t="str">
        <f t="shared" si="113"/>
        <v/>
      </c>
      <c r="BS76" s="31" t="str">
        <f t="shared" si="114"/>
        <v/>
      </c>
      <c r="BT76" s="31" t="str">
        <f t="shared" si="115"/>
        <v/>
      </c>
      <c r="BU76" s="31" t="str">
        <f t="shared" si="116"/>
        <v/>
      </c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</row>
    <row r="77" spans="1:91" x14ac:dyDescent="0.3">
      <c r="A77" s="1"/>
      <c r="B77" s="10"/>
      <c r="C77" s="10"/>
      <c r="D77" s="10"/>
      <c r="E77" s="10"/>
      <c r="F77" s="10"/>
      <c r="G77" s="10"/>
      <c r="H77" s="10"/>
      <c r="I77" s="10"/>
      <c r="J77" s="10"/>
      <c r="K77" s="10">
        <f t="shared" si="81"/>
        <v>0</v>
      </c>
      <c r="L77" s="10">
        <f t="shared" si="82"/>
        <v>0</v>
      </c>
      <c r="M77" s="10" t="str">
        <f t="shared" si="83"/>
        <v/>
      </c>
      <c r="N77" s="10" t="str">
        <f t="shared" si="84"/>
        <v/>
      </c>
      <c r="O77" s="10" t="str">
        <f t="shared" si="85"/>
        <v/>
      </c>
      <c r="P77" s="10" t="str">
        <f t="shared" si="86"/>
        <v/>
      </c>
      <c r="Q77" s="10" t="str">
        <f t="shared" si="87"/>
        <v/>
      </c>
      <c r="R77" s="10" t="str">
        <f t="shared" si="88"/>
        <v/>
      </c>
      <c r="S77" s="10" t="str">
        <f t="shared" si="89"/>
        <v/>
      </c>
      <c r="T77" s="17"/>
      <c r="U77" s="17"/>
      <c r="V77" s="17"/>
      <c r="W77" s="17"/>
      <c r="X77" s="17"/>
      <c r="Y77" s="17"/>
      <c r="Z77" s="17"/>
      <c r="AA77" s="17"/>
      <c r="AB77" s="17"/>
      <c r="AC77" s="17">
        <f t="shared" si="90"/>
        <v>0</v>
      </c>
      <c r="AD77" s="17">
        <f t="shared" si="91"/>
        <v>0</v>
      </c>
      <c r="AE77" s="32" t="str">
        <f t="shared" si="92"/>
        <v/>
      </c>
      <c r="AF77" s="32" t="str">
        <f t="shared" si="93"/>
        <v/>
      </c>
      <c r="AG77" s="32" t="str">
        <f t="shared" si="94"/>
        <v/>
      </c>
      <c r="AH77" s="32" t="str">
        <f t="shared" si="95"/>
        <v/>
      </c>
      <c r="AI77" s="32" t="str">
        <f t="shared" si="96"/>
        <v/>
      </c>
      <c r="AJ77" s="32" t="str">
        <f t="shared" si="97"/>
        <v/>
      </c>
      <c r="AK77" s="32" t="str">
        <f t="shared" si="98"/>
        <v/>
      </c>
      <c r="AL77" s="24"/>
      <c r="AM77" s="24"/>
      <c r="AN77" s="24"/>
      <c r="AO77" s="24"/>
      <c r="AP77" s="24"/>
      <c r="AQ77" s="24"/>
      <c r="AR77" s="24"/>
      <c r="AS77" s="24"/>
      <c r="AT77" s="24"/>
      <c r="AU77" s="24">
        <f t="shared" si="99"/>
        <v>0</v>
      </c>
      <c r="AV77" s="24">
        <f t="shared" si="100"/>
        <v>0</v>
      </c>
      <c r="AW77" s="24" t="str">
        <f t="shared" si="101"/>
        <v/>
      </c>
      <c r="AX77" s="24" t="str">
        <f t="shared" si="102"/>
        <v/>
      </c>
      <c r="AY77" s="24" t="str">
        <f t="shared" si="103"/>
        <v/>
      </c>
      <c r="AZ77" s="24" t="str">
        <f t="shared" si="104"/>
        <v/>
      </c>
      <c r="BA77" s="24" t="str">
        <f t="shared" si="105"/>
        <v/>
      </c>
      <c r="BB77" s="24" t="str">
        <f t="shared" si="106"/>
        <v/>
      </c>
      <c r="BC77" s="24" t="str">
        <f t="shared" si="107"/>
        <v/>
      </c>
      <c r="BD77" s="31"/>
      <c r="BE77" s="31"/>
      <c r="BF77" s="31"/>
      <c r="BG77" s="31"/>
      <c r="BH77" s="31"/>
      <c r="BI77" s="31"/>
      <c r="BJ77" s="31"/>
      <c r="BK77" s="31"/>
      <c r="BL77" s="31"/>
      <c r="BM77" s="31">
        <f t="shared" si="108"/>
        <v>0</v>
      </c>
      <c r="BN77" s="31">
        <f t="shared" si="109"/>
        <v>0</v>
      </c>
      <c r="BO77" s="31" t="str">
        <f t="shared" si="110"/>
        <v/>
      </c>
      <c r="BP77" s="31" t="str">
        <f t="shared" si="111"/>
        <v/>
      </c>
      <c r="BQ77" s="31" t="str">
        <f t="shared" si="112"/>
        <v/>
      </c>
      <c r="BR77" s="31" t="str">
        <f t="shared" si="113"/>
        <v/>
      </c>
      <c r="BS77" s="31" t="str">
        <f t="shared" si="114"/>
        <v/>
      </c>
      <c r="BT77" s="31" t="str">
        <f t="shared" si="115"/>
        <v/>
      </c>
      <c r="BU77" s="31" t="str">
        <f t="shared" si="116"/>
        <v/>
      </c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</row>
    <row r="78" spans="1:91" x14ac:dyDescent="0.3">
      <c r="A78" s="1"/>
      <c r="B78" s="10"/>
      <c r="C78" s="10"/>
      <c r="D78" s="10"/>
      <c r="E78" s="10"/>
      <c r="F78" s="10"/>
      <c r="G78" s="10"/>
      <c r="H78" s="10"/>
      <c r="I78" s="10"/>
      <c r="J78" s="10"/>
      <c r="K78" s="10">
        <f t="shared" si="81"/>
        <v>0</v>
      </c>
      <c r="L78" s="10">
        <f t="shared" si="82"/>
        <v>0</v>
      </c>
      <c r="M78" s="10" t="str">
        <f t="shared" si="83"/>
        <v/>
      </c>
      <c r="N78" s="10" t="str">
        <f t="shared" si="84"/>
        <v/>
      </c>
      <c r="O78" s="10" t="str">
        <f t="shared" si="85"/>
        <v/>
      </c>
      <c r="P78" s="10" t="str">
        <f t="shared" si="86"/>
        <v/>
      </c>
      <c r="Q78" s="10" t="str">
        <f t="shared" si="87"/>
        <v/>
      </c>
      <c r="R78" s="10" t="str">
        <f t="shared" si="88"/>
        <v/>
      </c>
      <c r="S78" s="10" t="str">
        <f t="shared" si="89"/>
        <v/>
      </c>
      <c r="T78" s="17"/>
      <c r="U78" s="17"/>
      <c r="V78" s="17"/>
      <c r="W78" s="17"/>
      <c r="X78" s="17"/>
      <c r="Y78" s="17"/>
      <c r="Z78" s="17"/>
      <c r="AA78" s="17"/>
      <c r="AB78" s="17"/>
      <c r="AC78" s="17">
        <f t="shared" si="90"/>
        <v>0</v>
      </c>
      <c r="AD78" s="17">
        <f t="shared" si="91"/>
        <v>0</v>
      </c>
      <c r="AE78" s="32" t="str">
        <f t="shared" si="92"/>
        <v/>
      </c>
      <c r="AF78" s="32" t="str">
        <f t="shared" si="93"/>
        <v/>
      </c>
      <c r="AG78" s="32" t="str">
        <f t="shared" si="94"/>
        <v/>
      </c>
      <c r="AH78" s="32" t="str">
        <f t="shared" si="95"/>
        <v/>
      </c>
      <c r="AI78" s="32" t="str">
        <f t="shared" si="96"/>
        <v/>
      </c>
      <c r="AJ78" s="32" t="str">
        <f t="shared" si="97"/>
        <v/>
      </c>
      <c r="AK78" s="32" t="str">
        <f t="shared" si="98"/>
        <v/>
      </c>
      <c r="AL78" s="24"/>
      <c r="AM78" s="24"/>
      <c r="AN78" s="24"/>
      <c r="AO78" s="24"/>
      <c r="AP78" s="24"/>
      <c r="AQ78" s="24"/>
      <c r="AR78" s="24"/>
      <c r="AS78" s="24"/>
      <c r="AT78" s="24"/>
      <c r="AU78" s="24">
        <f t="shared" si="99"/>
        <v>0</v>
      </c>
      <c r="AV78" s="24">
        <f t="shared" si="100"/>
        <v>0</v>
      </c>
      <c r="AW78" s="24" t="str">
        <f t="shared" si="101"/>
        <v/>
      </c>
      <c r="AX78" s="24" t="str">
        <f t="shared" si="102"/>
        <v/>
      </c>
      <c r="AY78" s="24" t="str">
        <f t="shared" si="103"/>
        <v/>
      </c>
      <c r="AZ78" s="24" t="str">
        <f t="shared" si="104"/>
        <v/>
      </c>
      <c r="BA78" s="24" t="str">
        <f t="shared" si="105"/>
        <v/>
      </c>
      <c r="BB78" s="24" t="str">
        <f t="shared" si="106"/>
        <v/>
      </c>
      <c r="BC78" s="24" t="str">
        <f t="shared" si="107"/>
        <v/>
      </c>
      <c r="BD78" s="31"/>
      <c r="BE78" s="31"/>
      <c r="BF78" s="31"/>
      <c r="BG78" s="31"/>
      <c r="BH78" s="31"/>
      <c r="BI78" s="31"/>
      <c r="BJ78" s="31"/>
      <c r="BK78" s="31"/>
      <c r="BL78" s="31"/>
      <c r="BM78" s="31">
        <f t="shared" si="108"/>
        <v>0</v>
      </c>
      <c r="BN78" s="31">
        <f t="shared" si="109"/>
        <v>0</v>
      </c>
      <c r="BO78" s="31" t="str">
        <f t="shared" si="110"/>
        <v/>
      </c>
      <c r="BP78" s="31" t="str">
        <f t="shared" si="111"/>
        <v/>
      </c>
      <c r="BQ78" s="31" t="str">
        <f t="shared" si="112"/>
        <v/>
      </c>
      <c r="BR78" s="31" t="str">
        <f t="shared" si="113"/>
        <v/>
      </c>
      <c r="BS78" s="31" t="str">
        <f t="shared" si="114"/>
        <v/>
      </c>
      <c r="BT78" s="31" t="str">
        <f t="shared" si="115"/>
        <v/>
      </c>
      <c r="BU78" s="31" t="str">
        <f t="shared" si="116"/>
        <v/>
      </c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</row>
    <row r="79" spans="1:91" x14ac:dyDescent="0.3">
      <c r="A79" s="1"/>
      <c r="B79" s="10"/>
      <c r="C79" s="10"/>
      <c r="D79" s="10"/>
      <c r="E79" s="10"/>
      <c r="F79" s="10"/>
      <c r="G79" s="10"/>
      <c r="H79" s="10"/>
      <c r="I79" s="10"/>
      <c r="J79" s="10"/>
      <c r="K79" s="10">
        <f t="shared" si="81"/>
        <v>0</v>
      </c>
      <c r="L79" s="10">
        <f t="shared" si="82"/>
        <v>0</v>
      </c>
      <c r="M79" s="10" t="str">
        <f t="shared" si="83"/>
        <v/>
      </c>
      <c r="N79" s="10" t="str">
        <f t="shared" si="84"/>
        <v/>
      </c>
      <c r="O79" s="10" t="str">
        <f t="shared" si="85"/>
        <v/>
      </c>
      <c r="P79" s="10" t="str">
        <f t="shared" si="86"/>
        <v/>
      </c>
      <c r="Q79" s="10" t="str">
        <f t="shared" si="87"/>
        <v/>
      </c>
      <c r="R79" s="10" t="str">
        <f t="shared" si="88"/>
        <v/>
      </c>
      <c r="S79" s="10" t="str">
        <f t="shared" si="89"/>
        <v/>
      </c>
      <c r="T79" s="17"/>
      <c r="U79" s="17"/>
      <c r="V79" s="17"/>
      <c r="W79" s="17"/>
      <c r="X79" s="17"/>
      <c r="Y79" s="17"/>
      <c r="Z79" s="17"/>
      <c r="AA79" s="17"/>
      <c r="AB79" s="17"/>
      <c r="AC79" s="17">
        <f t="shared" si="90"/>
        <v>0</v>
      </c>
      <c r="AD79" s="17">
        <f t="shared" si="91"/>
        <v>0</v>
      </c>
      <c r="AE79" s="32" t="str">
        <f t="shared" si="92"/>
        <v/>
      </c>
      <c r="AF79" s="32" t="str">
        <f t="shared" si="93"/>
        <v/>
      </c>
      <c r="AG79" s="32" t="str">
        <f t="shared" si="94"/>
        <v/>
      </c>
      <c r="AH79" s="32" t="str">
        <f t="shared" si="95"/>
        <v/>
      </c>
      <c r="AI79" s="32" t="str">
        <f t="shared" si="96"/>
        <v/>
      </c>
      <c r="AJ79" s="32" t="str">
        <f t="shared" si="97"/>
        <v/>
      </c>
      <c r="AK79" s="32" t="str">
        <f t="shared" si="98"/>
        <v/>
      </c>
      <c r="AL79" s="24"/>
      <c r="AM79" s="24"/>
      <c r="AN79" s="24"/>
      <c r="AO79" s="24"/>
      <c r="AP79" s="24"/>
      <c r="AQ79" s="24"/>
      <c r="AR79" s="24"/>
      <c r="AS79" s="24"/>
      <c r="AT79" s="24"/>
      <c r="AU79" s="24">
        <f t="shared" si="99"/>
        <v>0</v>
      </c>
      <c r="AV79" s="24">
        <f t="shared" si="100"/>
        <v>0</v>
      </c>
      <c r="AW79" s="24" t="str">
        <f t="shared" si="101"/>
        <v/>
      </c>
      <c r="AX79" s="24" t="str">
        <f t="shared" si="102"/>
        <v/>
      </c>
      <c r="AY79" s="24" t="str">
        <f t="shared" si="103"/>
        <v/>
      </c>
      <c r="AZ79" s="24" t="str">
        <f t="shared" si="104"/>
        <v/>
      </c>
      <c r="BA79" s="24" t="str">
        <f t="shared" si="105"/>
        <v/>
      </c>
      <c r="BB79" s="24" t="str">
        <f t="shared" si="106"/>
        <v/>
      </c>
      <c r="BC79" s="24" t="str">
        <f t="shared" si="107"/>
        <v/>
      </c>
      <c r="BD79" s="31"/>
      <c r="BE79" s="31"/>
      <c r="BF79" s="31"/>
      <c r="BG79" s="31"/>
      <c r="BH79" s="31"/>
      <c r="BI79" s="31"/>
      <c r="BJ79" s="31"/>
      <c r="BK79" s="31"/>
      <c r="BL79" s="31"/>
      <c r="BM79" s="31">
        <f t="shared" si="108"/>
        <v>0</v>
      </c>
      <c r="BN79" s="31">
        <f t="shared" si="109"/>
        <v>0</v>
      </c>
      <c r="BO79" s="31" t="str">
        <f t="shared" si="110"/>
        <v/>
      </c>
      <c r="BP79" s="31" t="str">
        <f t="shared" si="111"/>
        <v/>
      </c>
      <c r="BQ79" s="31" t="str">
        <f t="shared" si="112"/>
        <v/>
      </c>
      <c r="BR79" s="31" t="str">
        <f t="shared" si="113"/>
        <v/>
      </c>
      <c r="BS79" s="31" t="str">
        <f t="shared" si="114"/>
        <v/>
      </c>
      <c r="BT79" s="31" t="str">
        <f t="shared" si="115"/>
        <v/>
      </c>
      <c r="BU79" s="31" t="str">
        <f t="shared" si="116"/>
        <v/>
      </c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</row>
    <row r="80" spans="1:91" x14ac:dyDescent="0.3">
      <c r="A80" s="1"/>
      <c r="B80" s="10"/>
      <c r="C80" s="10"/>
      <c r="D80" s="10"/>
      <c r="E80" s="10"/>
      <c r="F80" s="10"/>
      <c r="G80" s="10"/>
      <c r="H80" s="10"/>
      <c r="I80" s="10"/>
      <c r="J80" s="10"/>
      <c r="K80" s="10">
        <f t="shared" si="81"/>
        <v>0</v>
      </c>
      <c r="L80" s="10">
        <f t="shared" si="82"/>
        <v>0</v>
      </c>
      <c r="M80" s="10" t="str">
        <f t="shared" si="83"/>
        <v/>
      </c>
      <c r="N80" s="10" t="str">
        <f t="shared" si="84"/>
        <v/>
      </c>
      <c r="O80" s="10" t="str">
        <f t="shared" si="85"/>
        <v/>
      </c>
      <c r="P80" s="10" t="str">
        <f t="shared" si="86"/>
        <v/>
      </c>
      <c r="Q80" s="10" t="str">
        <f t="shared" si="87"/>
        <v/>
      </c>
      <c r="R80" s="10" t="str">
        <f t="shared" si="88"/>
        <v/>
      </c>
      <c r="S80" s="10" t="str">
        <f t="shared" si="89"/>
        <v/>
      </c>
      <c r="T80" s="17"/>
      <c r="U80" s="17"/>
      <c r="V80" s="17"/>
      <c r="W80" s="17"/>
      <c r="X80" s="17"/>
      <c r="Y80" s="17"/>
      <c r="Z80" s="17"/>
      <c r="AA80" s="17"/>
      <c r="AB80" s="17"/>
      <c r="AC80" s="17">
        <f t="shared" si="90"/>
        <v>0</v>
      </c>
      <c r="AD80" s="17">
        <f t="shared" si="91"/>
        <v>0</v>
      </c>
      <c r="AE80" s="32" t="str">
        <f t="shared" si="92"/>
        <v/>
      </c>
      <c r="AF80" s="32" t="str">
        <f t="shared" si="93"/>
        <v/>
      </c>
      <c r="AG80" s="32" t="str">
        <f t="shared" si="94"/>
        <v/>
      </c>
      <c r="AH80" s="32" t="str">
        <f t="shared" si="95"/>
        <v/>
      </c>
      <c r="AI80" s="32" t="str">
        <f t="shared" si="96"/>
        <v/>
      </c>
      <c r="AJ80" s="32" t="str">
        <f t="shared" si="97"/>
        <v/>
      </c>
      <c r="AK80" s="32" t="str">
        <f t="shared" si="98"/>
        <v/>
      </c>
      <c r="AL80" s="24"/>
      <c r="AM80" s="24"/>
      <c r="AN80" s="24"/>
      <c r="AO80" s="24"/>
      <c r="AP80" s="24"/>
      <c r="AQ80" s="24"/>
      <c r="AR80" s="24"/>
      <c r="AS80" s="24"/>
      <c r="AT80" s="24"/>
      <c r="AU80" s="24">
        <f t="shared" si="99"/>
        <v>0</v>
      </c>
      <c r="AV80" s="24">
        <f t="shared" si="100"/>
        <v>0</v>
      </c>
      <c r="AW80" s="24" t="str">
        <f t="shared" si="101"/>
        <v/>
      </c>
      <c r="AX80" s="24" t="str">
        <f t="shared" si="102"/>
        <v/>
      </c>
      <c r="AY80" s="24" t="str">
        <f t="shared" si="103"/>
        <v/>
      </c>
      <c r="AZ80" s="24" t="str">
        <f t="shared" si="104"/>
        <v/>
      </c>
      <c r="BA80" s="24" t="str">
        <f t="shared" si="105"/>
        <v/>
      </c>
      <c r="BB80" s="24" t="str">
        <f t="shared" si="106"/>
        <v/>
      </c>
      <c r="BC80" s="24" t="str">
        <f t="shared" si="107"/>
        <v/>
      </c>
      <c r="BD80" s="31"/>
      <c r="BE80" s="31"/>
      <c r="BF80" s="31"/>
      <c r="BG80" s="31"/>
      <c r="BH80" s="31"/>
      <c r="BI80" s="31"/>
      <c r="BJ80" s="31"/>
      <c r="BK80" s="31"/>
      <c r="BL80" s="31"/>
      <c r="BM80" s="31">
        <f t="shared" si="108"/>
        <v>0</v>
      </c>
      <c r="BN80" s="31">
        <f t="shared" si="109"/>
        <v>0</v>
      </c>
      <c r="BO80" s="31" t="str">
        <f t="shared" si="110"/>
        <v/>
      </c>
      <c r="BP80" s="31" t="str">
        <f t="shared" si="111"/>
        <v/>
      </c>
      <c r="BQ80" s="31" t="str">
        <f t="shared" si="112"/>
        <v/>
      </c>
      <c r="BR80" s="31" t="str">
        <f t="shared" si="113"/>
        <v/>
      </c>
      <c r="BS80" s="31" t="str">
        <f t="shared" si="114"/>
        <v/>
      </c>
      <c r="BT80" s="31" t="str">
        <f t="shared" si="115"/>
        <v/>
      </c>
      <c r="BU80" s="31" t="str">
        <f t="shared" si="116"/>
        <v/>
      </c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</row>
    <row r="81" spans="1:91" x14ac:dyDescent="0.3">
      <c r="A81" s="1"/>
      <c r="B81" s="10"/>
      <c r="C81" s="10"/>
      <c r="D81" s="10"/>
      <c r="E81" s="10"/>
      <c r="F81" s="10"/>
      <c r="G81" s="10"/>
      <c r="H81" s="10"/>
      <c r="I81" s="10"/>
      <c r="J81" s="10"/>
      <c r="K81" s="10">
        <f t="shared" si="81"/>
        <v>0</v>
      </c>
      <c r="L81" s="10">
        <f t="shared" si="82"/>
        <v>0</v>
      </c>
      <c r="M81" s="10" t="str">
        <f t="shared" si="83"/>
        <v/>
      </c>
      <c r="N81" s="10" t="str">
        <f t="shared" si="84"/>
        <v/>
      </c>
      <c r="O81" s="10" t="str">
        <f t="shared" si="85"/>
        <v/>
      </c>
      <c r="P81" s="10" t="str">
        <f t="shared" si="86"/>
        <v/>
      </c>
      <c r="Q81" s="10" t="str">
        <f t="shared" si="87"/>
        <v/>
      </c>
      <c r="R81" s="10" t="str">
        <f t="shared" si="88"/>
        <v/>
      </c>
      <c r="S81" s="10" t="str">
        <f t="shared" si="89"/>
        <v/>
      </c>
      <c r="T81" s="17"/>
      <c r="U81" s="17"/>
      <c r="V81" s="17"/>
      <c r="W81" s="17"/>
      <c r="X81" s="17"/>
      <c r="Y81" s="17"/>
      <c r="Z81" s="17"/>
      <c r="AA81" s="17"/>
      <c r="AB81" s="17"/>
      <c r="AC81" s="17">
        <f t="shared" si="90"/>
        <v>0</v>
      </c>
      <c r="AD81" s="17">
        <f t="shared" si="91"/>
        <v>0</v>
      </c>
      <c r="AE81" s="32" t="str">
        <f t="shared" si="92"/>
        <v/>
      </c>
      <c r="AF81" s="32" t="str">
        <f t="shared" si="93"/>
        <v/>
      </c>
      <c r="AG81" s="32" t="str">
        <f t="shared" si="94"/>
        <v/>
      </c>
      <c r="AH81" s="32" t="str">
        <f t="shared" si="95"/>
        <v/>
      </c>
      <c r="AI81" s="32" t="str">
        <f t="shared" si="96"/>
        <v/>
      </c>
      <c r="AJ81" s="32" t="str">
        <f t="shared" si="97"/>
        <v/>
      </c>
      <c r="AK81" s="32" t="str">
        <f t="shared" si="98"/>
        <v/>
      </c>
      <c r="AL81" s="24"/>
      <c r="AM81" s="24"/>
      <c r="AN81" s="24"/>
      <c r="AO81" s="24"/>
      <c r="AP81" s="24"/>
      <c r="AQ81" s="24"/>
      <c r="AR81" s="24"/>
      <c r="AS81" s="24"/>
      <c r="AT81" s="24"/>
      <c r="AU81" s="24">
        <f t="shared" si="99"/>
        <v>0</v>
      </c>
      <c r="AV81" s="24">
        <f t="shared" si="100"/>
        <v>0</v>
      </c>
      <c r="AW81" s="24" t="str">
        <f t="shared" si="101"/>
        <v/>
      </c>
      <c r="AX81" s="24" t="str">
        <f t="shared" si="102"/>
        <v/>
      </c>
      <c r="AY81" s="24" t="str">
        <f t="shared" si="103"/>
        <v/>
      </c>
      <c r="AZ81" s="24" t="str">
        <f t="shared" si="104"/>
        <v/>
      </c>
      <c r="BA81" s="24" t="str">
        <f t="shared" si="105"/>
        <v/>
      </c>
      <c r="BB81" s="24" t="str">
        <f t="shared" si="106"/>
        <v/>
      </c>
      <c r="BC81" s="24" t="str">
        <f t="shared" si="107"/>
        <v/>
      </c>
      <c r="BD81" s="31"/>
      <c r="BE81" s="31"/>
      <c r="BF81" s="31"/>
      <c r="BG81" s="31"/>
      <c r="BH81" s="31"/>
      <c r="BI81" s="31"/>
      <c r="BJ81" s="31"/>
      <c r="BK81" s="31"/>
      <c r="BL81" s="31"/>
      <c r="BM81" s="31">
        <f t="shared" si="108"/>
        <v>0</v>
      </c>
      <c r="BN81" s="31">
        <f t="shared" si="109"/>
        <v>0</v>
      </c>
      <c r="BO81" s="31" t="str">
        <f t="shared" si="110"/>
        <v/>
      </c>
      <c r="BP81" s="31" t="str">
        <f t="shared" si="111"/>
        <v/>
      </c>
      <c r="BQ81" s="31" t="str">
        <f t="shared" si="112"/>
        <v/>
      </c>
      <c r="BR81" s="31" t="str">
        <f t="shared" si="113"/>
        <v/>
      </c>
      <c r="BS81" s="31" t="str">
        <f t="shared" si="114"/>
        <v/>
      </c>
      <c r="BT81" s="31" t="str">
        <f t="shared" si="115"/>
        <v/>
      </c>
      <c r="BU81" s="31" t="str">
        <f t="shared" si="116"/>
        <v/>
      </c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</row>
    <row r="82" spans="1:91" x14ac:dyDescent="0.3">
      <c r="A82" s="1"/>
      <c r="B82" s="10"/>
      <c r="C82" s="10"/>
      <c r="D82" s="10"/>
      <c r="E82" s="10"/>
      <c r="F82" s="10"/>
      <c r="G82" s="10"/>
      <c r="H82" s="10"/>
      <c r="I82" s="10"/>
      <c r="J82" s="10"/>
      <c r="K82" s="10">
        <f t="shared" si="81"/>
        <v>0</v>
      </c>
      <c r="L82" s="10">
        <f t="shared" si="82"/>
        <v>0</v>
      </c>
      <c r="M82" s="10" t="str">
        <f t="shared" si="83"/>
        <v/>
      </c>
      <c r="N82" s="10" t="str">
        <f t="shared" si="84"/>
        <v/>
      </c>
      <c r="O82" s="10" t="str">
        <f t="shared" si="85"/>
        <v/>
      </c>
      <c r="P82" s="10" t="str">
        <f t="shared" si="86"/>
        <v/>
      </c>
      <c r="Q82" s="10" t="str">
        <f t="shared" si="87"/>
        <v/>
      </c>
      <c r="R82" s="10" t="str">
        <f t="shared" si="88"/>
        <v/>
      </c>
      <c r="S82" s="10" t="str">
        <f t="shared" si="89"/>
        <v/>
      </c>
      <c r="T82" s="17"/>
      <c r="U82" s="17"/>
      <c r="V82" s="17"/>
      <c r="W82" s="17"/>
      <c r="X82" s="17"/>
      <c r="Y82" s="17"/>
      <c r="Z82" s="17"/>
      <c r="AA82" s="17"/>
      <c r="AB82" s="17"/>
      <c r="AC82" s="17">
        <f t="shared" si="90"/>
        <v>0</v>
      </c>
      <c r="AD82" s="17">
        <f t="shared" si="91"/>
        <v>0</v>
      </c>
      <c r="AE82" s="32" t="str">
        <f t="shared" si="92"/>
        <v/>
      </c>
      <c r="AF82" s="32" t="str">
        <f t="shared" si="93"/>
        <v/>
      </c>
      <c r="AG82" s="32" t="str">
        <f t="shared" si="94"/>
        <v/>
      </c>
      <c r="AH82" s="32" t="str">
        <f t="shared" si="95"/>
        <v/>
      </c>
      <c r="AI82" s="32" t="str">
        <f t="shared" si="96"/>
        <v/>
      </c>
      <c r="AJ82" s="32" t="str">
        <f t="shared" si="97"/>
        <v/>
      </c>
      <c r="AK82" s="32" t="str">
        <f t="shared" si="98"/>
        <v/>
      </c>
      <c r="AL82" s="24"/>
      <c r="AM82" s="24"/>
      <c r="AN82" s="24"/>
      <c r="AO82" s="24"/>
      <c r="AP82" s="24"/>
      <c r="AQ82" s="24"/>
      <c r="AR82" s="24"/>
      <c r="AS82" s="24"/>
      <c r="AT82" s="24"/>
      <c r="AU82" s="24">
        <f t="shared" si="99"/>
        <v>0</v>
      </c>
      <c r="AV82" s="24">
        <f t="shared" si="100"/>
        <v>0</v>
      </c>
      <c r="AW82" s="24" t="str">
        <f t="shared" si="101"/>
        <v/>
      </c>
      <c r="AX82" s="24" t="str">
        <f t="shared" si="102"/>
        <v/>
      </c>
      <c r="AY82" s="24" t="str">
        <f t="shared" si="103"/>
        <v/>
      </c>
      <c r="AZ82" s="24" t="str">
        <f t="shared" si="104"/>
        <v/>
      </c>
      <c r="BA82" s="24" t="str">
        <f t="shared" si="105"/>
        <v/>
      </c>
      <c r="BB82" s="24" t="str">
        <f t="shared" si="106"/>
        <v/>
      </c>
      <c r="BC82" s="24" t="str">
        <f t="shared" si="107"/>
        <v/>
      </c>
      <c r="BD82" s="31"/>
      <c r="BE82" s="31"/>
      <c r="BF82" s="31"/>
      <c r="BG82" s="31"/>
      <c r="BH82" s="31"/>
      <c r="BI82" s="31"/>
      <c r="BJ82" s="31"/>
      <c r="BK82" s="31"/>
      <c r="BL82" s="31"/>
      <c r="BM82" s="31">
        <f t="shared" si="108"/>
        <v>0</v>
      </c>
      <c r="BN82" s="31">
        <f t="shared" si="109"/>
        <v>0</v>
      </c>
      <c r="BO82" s="31" t="str">
        <f t="shared" si="110"/>
        <v/>
      </c>
      <c r="BP82" s="31" t="str">
        <f t="shared" si="111"/>
        <v/>
      </c>
      <c r="BQ82" s="31" t="str">
        <f t="shared" si="112"/>
        <v/>
      </c>
      <c r="BR82" s="31" t="str">
        <f t="shared" si="113"/>
        <v/>
      </c>
      <c r="BS82" s="31" t="str">
        <f t="shared" si="114"/>
        <v/>
      </c>
      <c r="BT82" s="31" t="str">
        <f t="shared" si="115"/>
        <v/>
      </c>
      <c r="BU82" s="31" t="str">
        <f t="shared" si="116"/>
        <v/>
      </c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</row>
    <row r="83" spans="1:91" x14ac:dyDescent="0.3">
      <c r="A83" s="1"/>
      <c r="B83" s="10"/>
      <c r="C83" s="10"/>
      <c r="D83" s="10"/>
      <c r="E83" s="10"/>
      <c r="F83" s="10"/>
      <c r="G83" s="10"/>
      <c r="H83" s="10"/>
      <c r="I83" s="10"/>
      <c r="J83" s="10"/>
      <c r="K83" s="10">
        <f t="shared" si="81"/>
        <v>0</v>
      </c>
      <c r="L83" s="10">
        <f t="shared" si="82"/>
        <v>0</v>
      </c>
      <c r="M83" s="10" t="str">
        <f t="shared" si="83"/>
        <v/>
      </c>
      <c r="N83" s="10" t="str">
        <f t="shared" si="84"/>
        <v/>
      </c>
      <c r="O83" s="10" t="str">
        <f t="shared" si="85"/>
        <v/>
      </c>
      <c r="P83" s="10" t="str">
        <f t="shared" si="86"/>
        <v/>
      </c>
      <c r="Q83" s="10" t="str">
        <f t="shared" si="87"/>
        <v/>
      </c>
      <c r="R83" s="10" t="str">
        <f t="shared" si="88"/>
        <v/>
      </c>
      <c r="S83" s="10" t="str">
        <f t="shared" si="89"/>
        <v/>
      </c>
      <c r="T83" s="17"/>
      <c r="U83" s="17"/>
      <c r="V83" s="17"/>
      <c r="W83" s="17"/>
      <c r="X83" s="17"/>
      <c r="Y83" s="17"/>
      <c r="Z83" s="17"/>
      <c r="AA83" s="17"/>
      <c r="AB83" s="17"/>
      <c r="AC83" s="17">
        <f t="shared" si="90"/>
        <v>0</v>
      </c>
      <c r="AD83" s="17">
        <f t="shared" si="91"/>
        <v>0</v>
      </c>
      <c r="AE83" s="32" t="str">
        <f t="shared" si="92"/>
        <v/>
      </c>
      <c r="AF83" s="32" t="str">
        <f t="shared" si="93"/>
        <v/>
      </c>
      <c r="AG83" s="32" t="str">
        <f t="shared" si="94"/>
        <v/>
      </c>
      <c r="AH83" s="32" t="str">
        <f t="shared" si="95"/>
        <v/>
      </c>
      <c r="AI83" s="32" t="str">
        <f t="shared" si="96"/>
        <v/>
      </c>
      <c r="AJ83" s="32" t="str">
        <f t="shared" si="97"/>
        <v/>
      </c>
      <c r="AK83" s="32" t="str">
        <f t="shared" si="98"/>
        <v/>
      </c>
      <c r="AL83" s="24"/>
      <c r="AM83" s="24"/>
      <c r="AN83" s="24"/>
      <c r="AO83" s="24"/>
      <c r="AP83" s="24"/>
      <c r="AQ83" s="24"/>
      <c r="AR83" s="24"/>
      <c r="AS83" s="24"/>
      <c r="AT83" s="24"/>
      <c r="AU83" s="24">
        <f t="shared" si="99"/>
        <v>0</v>
      </c>
      <c r="AV83" s="24">
        <f t="shared" si="100"/>
        <v>0</v>
      </c>
      <c r="AW83" s="24" t="str">
        <f t="shared" si="101"/>
        <v/>
      </c>
      <c r="AX83" s="24" t="str">
        <f t="shared" si="102"/>
        <v/>
      </c>
      <c r="AY83" s="24" t="str">
        <f t="shared" si="103"/>
        <v/>
      </c>
      <c r="AZ83" s="24" t="str">
        <f t="shared" si="104"/>
        <v/>
      </c>
      <c r="BA83" s="24" t="str">
        <f t="shared" si="105"/>
        <v/>
      </c>
      <c r="BB83" s="24" t="str">
        <f t="shared" si="106"/>
        <v/>
      </c>
      <c r="BC83" s="24" t="str">
        <f t="shared" si="107"/>
        <v/>
      </c>
      <c r="BD83" s="31"/>
      <c r="BE83" s="31"/>
      <c r="BF83" s="31"/>
      <c r="BG83" s="31"/>
      <c r="BH83" s="31"/>
      <c r="BI83" s="31"/>
      <c r="BJ83" s="31"/>
      <c r="BK83" s="31"/>
      <c r="BL83" s="31"/>
      <c r="BM83" s="31">
        <f t="shared" si="108"/>
        <v>0</v>
      </c>
      <c r="BN83" s="31">
        <f t="shared" si="109"/>
        <v>0</v>
      </c>
      <c r="BO83" s="31" t="str">
        <f t="shared" si="110"/>
        <v/>
      </c>
      <c r="BP83" s="31" t="str">
        <f t="shared" si="111"/>
        <v/>
      </c>
      <c r="BQ83" s="31" t="str">
        <f t="shared" si="112"/>
        <v/>
      </c>
      <c r="BR83" s="31" t="str">
        <f t="shared" si="113"/>
        <v/>
      </c>
      <c r="BS83" s="31" t="str">
        <f t="shared" si="114"/>
        <v/>
      </c>
      <c r="BT83" s="31" t="str">
        <f t="shared" si="115"/>
        <v/>
      </c>
      <c r="BU83" s="31" t="str">
        <f t="shared" si="116"/>
        <v/>
      </c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</row>
    <row r="84" spans="1:91" x14ac:dyDescent="0.3">
      <c r="A84" s="1"/>
      <c r="B84" s="10"/>
      <c r="C84" s="10"/>
      <c r="D84" s="10"/>
      <c r="E84" s="10"/>
      <c r="F84" s="10"/>
      <c r="G84" s="10"/>
      <c r="H84" s="10"/>
      <c r="I84" s="10"/>
      <c r="J84" s="10"/>
      <c r="K84" s="10">
        <f t="shared" si="81"/>
        <v>0</v>
      </c>
      <c r="L84" s="10">
        <f t="shared" si="82"/>
        <v>0</v>
      </c>
      <c r="M84" s="10" t="str">
        <f t="shared" si="83"/>
        <v/>
      </c>
      <c r="N84" s="10" t="str">
        <f t="shared" si="84"/>
        <v/>
      </c>
      <c r="O84" s="10" t="str">
        <f t="shared" si="85"/>
        <v/>
      </c>
      <c r="P84" s="10" t="str">
        <f t="shared" si="86"/>
        <v/>
      </c>
      <c r="Q84" s="10" t="str">
        <f t="shared" si="87"/>
        <v/>
      </c>
      <c r="R84" s="10" t="str">
        <f t="shared" si="88"/>
        <v/>
      </c>
      <c r="S84" s="10" t="str">
        <f t="shared" si="89"/>
        <v/>
      </c>
      <c r="T84" s="17"/>
      <c r="U84" s="17"/>
      <c r="V84" s="17"/>
      <c r="W84" s="17"/>
      <c r="X84" s="17"/>
      <c r="Y84" s="17"/>
      <c r="Z84" s="17"/>
      <c r="AA84" s="17"/>
      <c r="AB84" s="17"/>
      <c r="AC84" s="17">
        <f t="shared" si="90"/>
        <v>0</v>
      </c>
      <c r="AD84" s="17">
        <f t="shared" si="91"/>
        <v>0</v>
      </c>
      <c r="AE84" s="32" t="str">
        <f t="shared" si="92"/>
        <v/>
      </c>
      <c r="AF84" s="32" t="str">
        <f t="shared" si="93"/>
        <v/>
      </c>
      <c r="AG84" s="32" t="str">
        <f t="shared" si="94"/>
        <v/>
      </c>
      <c r="AH84" s="32" t="str">
        <f t="shared" si="95"/>
        <v/>
      </c>
      <c r="AI84" s="32" t="str">
        <f t="shared" si="96"/>
        <v/>
      </c>
      <c r="AJ84" s="32" t="str">
        <f t="shared" si="97"/>
        <v/>
      </c>
      <c r="AK84" s="32" t="str">
        <f t="shared" si="98"/>
        <v/>
      </c>
      <c r="AL84" s="24"/>
      <c r="AM84" s="24"/>
      <c r="AN84" s="24"/>
      <c r="AO84" s="24"/>
      <c r="AP84" s="24"/>
      <c r="AQ84" s="24"/>
      <c r="AR84" s="24"/>
      <c r="AS84" s="24"/>
      <c r="AT84" s="24"/>
      <c r="AU84" s="24">
        <f t="shared" si="99"/>
        <v>0</v>
      </c>
      <c r="AV84" s="24">
        <f t="shared" si="100"/>
        <v>0</v>
      </c>
      <c r="AW84" s="24" t="str">
        <f t="shared" si="101"/>
        <v/>
      </c>
      <c r="AX84" s="24" t="str">
        <f t="shared" si="102"/>
        <v/>
      </c>
      <c r="AY84" s="24" t="str">
        <f t="shared" si="103"/>
        <v/>
      </c>
      <c r="AZ84" s="24" t="str">
        <f t="shared" si="104"/>
        <v/>
      </c>
      <c r="BA84" s="24" t="str">
        <f t="shared" si="105"/>
        <v/>
      </c>
      <c r="BB84" s="24" t="str">
        <f t="shared" si="106"/>
        <v/>
      </c>
      <c r="BC84" s="24" t="str">
        <f t="shared" si="107"/>
        <v/>
      </c>
      <c r="BD84" s="31"/>
      <c r="BE84" s="31"/>
      <c r="BF84" s="31"/>
      <c r="BG84" s="31"/>
      <c r="BH84" s="31"/>
      <c r="BI84" s="31"/>
      <c r="BJ84" s="31"/>
      <c r="BK84" s="31"/>
      <c r="BL84" s="31"/>
      <c r="BM84" s="31">
        <f t="shared" si="108"/>
        <v>0</v>
      </c>
      <c r="BN84" s="31">
        <f t="shared" si="109"/>
        <v>0</v>
      </c>
      <c r="BO84" s="31" t="str">
        <f t="shared" si="110"/>
        <v/>
      </c>
      <c r="BP84" s="31" t="str">
        <f t="shared" si="111"/>
        <v/>
      </c>
      <c r="BQ84" s="31" t="str">
        <f t="shared" si="112"/>
        <v/>
      </c>
      <c r="BR84" s="31" t="str">
        <f t="shared" si="113"/>
        <v/>
      </c>
      <c r="BS84" s="31" t="str">
        <f t="shared" si="114"/>
        <v/>
      </c>
      <c r="BT84" s="31" t="str">
        <f t="shared" si="115"/>
        <v/>
      </c>
      <c r="BU84" s="31" t="str">
        <f t="shared" si="116"/>
        <v/>
      </c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</row>
    <row r="85" spans="1:91" x14ac:dyDescent="0.3">
      <c r="A85" s="1"/>
      <c r="B85" s="10"/>
      <c r="C85" s="10"/>
      <c r="D85" s="10"/>
      <c r="E85" s="10"/>
      <c r="F85" s="10"/>
      <c r="G85" s="10"/>
      <c r="H85" s="10"/>
      <c r="I85" s="10"/>
      <c r="J85" s="10"/>
      <c r="K85" s="10">
        <f t="shared" si="81"/>
        <v>0</v>
      </c>
      <c r="L85" s="10">
        <f t="shared" si="82"/>
        <v>0</v>
      </c>
      <c r="M85" s="10" t="str">
        <f t="shared" si="83"/>
        <v/>
      </c>
      <c r="N85" s="10" t="str">
        <f t="shared" si="84"/>
        <v/>
      </c>
      <c r="O85" s="10" t="str">
        <f t="shared" si="85"/>
        <v/>
      </c>
      <c r="P85" s="10" t="str">
        <f t="shared" si="86"/>
        <v/>
      </c>
      <c r="Q85" s="10" t="str">
        <f t="shared" si="87"/>
        <v/>
      </c>
      <c r="R85" s="10" t="str">
        <f t="shared" si="88"/>
        <v/>
      </c>
      <c r="S85" s="10" t="str">
        <f t="shared" si="89"/>
        <v/>
      </c>
      <c r="T85" s="17"/>
      <c r="U85" s="17"/>
      <c r="V85" s="17"/>
      <c r="W85" s="17"/>
      <c r="X85" s="17"/>
      <c r="Y85" s="17"/>
      <c r="Z85" s="17"/>
      <c r="AA85" s="17"/>
      <c r="AB85" s="17"/>
      <c r="AC85" s="17">
        <f t="shared" si="90"/>
        <v>0</v>
      </c>
      <c r="AD85" s="17">
        <f t="shared" si="91"/>
        <v>0</v>
      </c>
      <c r="AE85" s="32" t="str">
        <f t="shared" si="92"/>
        <v/>
      </c>
      <c r="AF85" s="32" t="str">
        <f t="shared" si="93"/>
        <v/>
      </c>
      <c r="AG85" s="32" t="str">
        <f t="shared" si="94"/>
        <v/>
      </c>
      <c r="AH85" s="32" t="str">
        <f t="shared" si="95"/>
        <v/>
      </c>
      <c r="AI85" s="32" t="str">
        <f t="shared" si="96"/>
        <v/>
      </c>
      <c r="AJ85" s="32" t="str">
        <f t="shared" si="97"/>
        <v/>
      </c>
      <c r="AK85" s="32" t="str">
        <f t="shared" si="98"/>
        <v/>
      </c>
      <c r="AL85" s="24"/>
      <c r="AM85" s="24"/>
      <c r="AN85" s="24"/>
      <c r="AO85" s="24"/>
      <c r="AP85" s="24"/>
      <c r="AQ85" s="24"/>
      <c r="AR85" s="24"/>
      <c r="AS85" s="24"/>
      <c r="AT85" s="24"/>
      <c r="AU85" s="24">
        <f t="shared" si="99"/>
        <v>0</v>
      </c>
      <c r="AV85" s="24">
        <f t="shared" si="100"/>
        <v>0</v>
      </c>
      <c r="AW85" s="24" t="str">
        <f t="shared" si="101"/>
        <v/>
      </c>
      <c r="AX85" s="24" t="str">
        <f t="shared" si="102"/>
        <v/>
      </c>
      <c r="AY85" s="24" t="str">
        <f t="shared" si="103"/>
        <v/>
      </c>
      <c r="AZ85" s="24" t="str">
        <f t="shared" si="104"/>
        <v/>
      </c>
      <c r="BA85" s="24" t="str">
        <f t="shared" si="105"/>
        <v/>
      </c>
      <c r="BB85" s="24" t="str">
        <f t="shared" si="106"/>
        <v/>
      </c>
      <c r="BC85" s="24" t="str">
        <f t="shared" si="107"/>
        <v/>
      </c>
      <c r="BD85" s="31"/>
      <c r="BE85" s="31"/>
      <c r="BF85" s="31"/>
      <c r="BG85" s="31"/>
      <c r="BH85" s="31"/>
      <c r="BI85" s="31"/>
      <c r="BJ85" s="31"/>
      <c r="BK85" s="31"/>
      <c r="BL85" s="31"/>
      <c r="BM85" s="31">
        <f t="shared" si="108"/>
        <v>0</v>
      </c>
      <c r="BN85" s="31">
        <f t="shared" si="109"/>
        <v>0</v>
      </c>
      <c r="BO85" s="31" t="str">
        <f t="shared" si="110"/>
        <v/>
      </c>
      <c r="BP85" s="31" t="str">
        <f t="shared" si="111"/>
        <v/>
      </c>
      <c r="BQ85" s="31" t="str">
        <f t="shared" si="112"/>
        <v/>
      </c>
      <c r="BR85" s="31" t="str">
        <f t="shared" si="113"/>
        <v/>
      </c>
      <c r="BS85" s="31" t="str">
        <f t="shared" si="114"/>
        <v/>
      </c>
      <c r="BT85" s="31" t="str">
        <f t="shared" si="115"/>
        <v/>
      </c>
      <c r="BU85" s="31" t="str">
        <f t="shared" si="116"/>
        <v/>
      </c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</row>
    <row r="86" spans="1:91" x14ac:dyDescent="0.3">
      <c r="A86" s="1"/>
      <c r="B86" s="10"/>
      <c r="C86" s="10"/>
      <c r="D86" s="10"/>
      <c r="E86" s="10"/>
      <c r="F86" s="10"/>
      <c r="G86" s="10"/>
      <c r="H86" s="10"/>
      <c r="I86" s="10"/>
      <c r="J86" s="10"/>
      <c r="K86" s="10">
        <f t="shared" si="81"/>
        <v>0</v>
      </c>
      <c r="L86" s="10">
        <f t="shared" si="82"/>
        <v>0</v>
      </c>
      <c r="M86" s="10" t="str">
        <f t="shared" si="83"/>
        <v/>
      </c>
      <c r="N86" s="10" t="str">
        <f t="shared" si="84"/>
        <v/>
      </c>
      <c r="O86" s="10" t="str">
        <f t="shared" si="85"/>
        <v/>
      </c>
      <c r="P86" s="10" t="str">
        <f t="shared" si="86"/>
        <v/>
      </c>
      <c r="Q86" s="10" t="str">
        <f t="shared" si="87"/>
        <v/>
      </c>
      <c r="R86" s="10" t="str">
        <f t="shared" si="88"/>
        <v/>
      </c>
      <c r="S86" s="10" t="str">
        <f t="shared" si="89"/>
        <v/>
      </c>
      <c r="T86" s="17"/>
      <c r="U86" s="17"/>
      <c r="V86" s="17"/>
      <c r="W86" s="17"/>
      <c r="X86" s="17"/>
      <c r="Y86" s="17"/>
      <c r="Z86" s="17"/>
      <c r="AA86" s="17"/>
      <c r="AB86" s="17"/>
      <c r="AC86" s="17">
        <f t="shared" si="90"/>
        <v>0</v>
      </c>
      <c r="AD86" s="17">
        <f t="shared" si="91"/>
        <v>0</v>
      </c>
      <c r="AE86" s="32" t="str">
        <f t="shared" si="92"/>
        <v/>
      </c>
      <c r="AF86" s="32" t="str">
        <f t="shared" si="93"/>
        <v/>
      </c>
      <c r="AG86" s="32" t="str">
        <f t="shared" si="94"/>
        <v/>
      </c>
      <c r="AH86" s="32" t="str">
        <f t="shared" si="95"/>
        <v/>
      </c>
      <c r="AI86" s="32" t="str">
        <f t="shared" si="96"/>
        <v/>
      </c>
      <c r="AJ86" s="32" t="str">
        <f t="shared" si="97"/>
        <v/>
      </c>
      <c r="AK86" s="32" t="str">
        <f t="shared" si="98"/>
        <v/>
      </c>
      <c r="AL86" s="24"/>
      <c r="AM86" s="24"/>
      <c r="AN86" s="24"/>
      <c r="AO86" s="24"/>
      <c r="AP86" s="24"/>
      <c r="AQ86" s="24"/>
      <c r="AR86" s="24"/>
      <c r="AS86" s="24"/>
      <c r="AT86" s="24"/>
      <c r="AU86" s="24">
        <f t="shared" si="99"/>
        <v>0</v>
      </c>
      <c r="AV86" s="24">
        <f t="shared" si="100"/>
        <v>0</v>
      </c>
      <c r="AW86" s="24" t="str">
        <f t="shared" si="101"/>
        <v/>
      </c>
      <c r="AX86" s="24" t="str">
        <f t="shared" si="102"/>
        <v/>
      </c>
      <c r="AY86" s="24" t="str">
        <f t="shared" si="103"/>
        <v/>
      </c>
      <c r="AZ86" s="24" t="str">
        <f t="shared" si="104"/>
        <v/>
      </c>
      <c r="BA86" s="24" t="str">
        <f t="shared" si="105"/>
        <v/>
      </c>
      <c r="BB86" s="24" t="str">
        <f t="shared" si="106"/>
        <v/>
      </c>
      <c r="BC86" s="24" t="str">
        <f t="shared" si="107"/>
        <v/>
      </c>
      <c r="BD86" s="31"/>
      <c r="BE86" s="31"/>
      <c r="BF86" s="31"/>
      <c r="BG86" s="31"/>
      <c r="BH86" s="31"/>
      <c r="BI86" s="31"/>
      <c r="BJ86" s="31"/>
      <c r="BK86" s="31"/>
      <c r="BL86" s="31"/>
      <c r="BM86" s="31">
        <f t="shared" si="108"/>
        <v>0</v>
      </c>
      <c r="BN86" s="31">
        <f t="shared" si="109"/>
        <v>0</v>
      </c>
      <c r="BO86" s="31" t="str">
        <f t="shared" si="110"/>
        <v/>
      </c>
      <c r="BP86" s="31" t="str">
        <f t="shared" si="111"/>
        <v/>
      </c>
      <c r="BQ86" s="31" t="str">
        <f t="shared" si="112"/>
        <v/>
      </c>
      <c r="BR86" s="31" t="str">
        <f t="shared" si="113"/>
        <v/>
      </c>
      <c r="BS86" s="31" t="str">
        <f t="shared" si="114"/>
        <v/>
      </c>
      <c r="BT86" s="31" t="str">
        <f t="shared" si="115"/>
        <v/>
      </c>
      <c r="BU86" s="31" t="str">
        <f t="shared" si="116"/>
        <v/>
      </c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</row>
    <row r="87" spans="1:91" x14ac:dyDescent="0.3">
      <c r="A87" s="1"/>
      <c r="B87" s="10"/>
      <c r="C87" s="10"/>
      <c r="D87" s="10"/>
      <c r="E87" s="10"/>
      <c r="F87" s="10"/>
      <c r="G87" s="10"/>
      <c r="H87" s="10"/>
      <c r="I87" s="10"/>
      <c r="J87" s="10"/>
      <c r="K87" s="10">
        <f t="shared" si="81"/>
        <v>0</v>
      </c>
      <c r="L87" s="10">
        <f t="shared" si="82"/>
        <v>0</v>
      </c>
      <c r="M87" s="10" t="str">
        <f t="shared" si="83"/>
        <v/>
      </c>
      <c r="N87" s="10" t="str">
        <f t="shared" si="84"/>
        <v/>
      </c>
      <c r="O87" s="10" t="str">
        <f t="shared" si="85"/>
        <v/>
      </c>
      <c r="P87" s="10" t="str">
        <f t="shared" si="86"/>
        <v/>
      </c>
      <c r="Q87" s="10" t="str">
        <f t="shared" si="87"/>
        <v/>
      </c>
      <c r="R87" s="10" t="str">
        <f t="shared" si="88"/>
        <v/>
      </c>
      <c r="S87" s="10" t="str">
        <f t="shared" si="89"/>
        <v/>
      </c>
      <c r="T87" s="17"/>
      <c r="U87" s="17"/>
      <c r="V87" s="17"/>
      <c r="W87" s="17"/>
      <c r="X87" s="17"/>
      <c r="Y87" s="17"/>
      <c r="Z87" s="17"/>
      <c r="AA87" s="17"/>
      <c r="AB87" s="17"/>
      <c r="AC87" s="17">
        <f t="shared" si="90"/>
        <v>0</v>
      </c>
      <c r="AD87" s="17">
        <f t="shared" si="91"/>
        <v>0</v>
      </c>
      <c r="AE87" s="32" t="str">
        <f t="shared" si="92"/>
        <v/>
      </c>
      <c r="AF87" s="32" t="str">
        <f t="shared" si="93"/>
        <v/>
      </c>
      <c r="AG87" s="32" t="str">
        <f t="shared" si="94"/>
        <v/>
      </c>
      <c r="AH87" s="32" t="str">
        <f t="shared" si="95"/>
        <v/>
      </c>
      <c r="AI87" s="32" t="str">
        <f t="shared" si="96"/>
        <v/>
      </c>
      <c r="AJ87" s="32" t="str">
        <f t="shared" si="97"/>
        <v/>
      </c>
      <c r="AK87" s="32" t="str">
        <f t="shared" si="98"/>
        <v/>
      </c>
      <c r="AL87" s="24"/>
      <c r="AM87" s="24"/>
      <c r="AN87" s="24"/>
      <c r="AO87" s="24"/>
      <c r="AP87" s="24"/>
      <c r="AQ87" s="24"/>
      <c r="AR87" s="24"/>
      <c r="AS87" s="24"/>
      <c r="AT87" s="24"/>
      <c r="AU87" s="24">
        <f t="shared" si="99"/>
        <v>0</v>
      </c>
      <c r="AV87" s="24">
        <f t="shared" si="100"/>
        <v>0</v>
      </c>
      <c r="AW87" s="24" t="str">
        <f t="shared" si="101"/>
        <v/>
      </c>
      <c r="AX87" s="24" t="str">
        <f t="shared" si="102"/>
        <v/>
      </c>
      <c r="AY87" s="24" t="str">
        <f t="shared" si="103"/>
        <v/>
      </c>
      <c r="AZ87" s="24" t="str">
        <f t="shared" si="104"/>
        <v/>
      </c>
      <c r="BA87" s="24" t="str">
        <f t="shared" si="105"/>
        <v/>
      </c>
      <c r="BB87" s="24" t="str">
        <f t="shared" si="106"/>
        <v/>
      </c>
      <c r="BC87" s="24" t="str">
        <f t="shared" si="107"/>
        <v/>
      </c>
      <c r="BD87" s="31"/>
      <c r="BE87" s="31"/>
      <c r="BF87" s="31"/>
      <c r="BG87" s="31"/>
      <c r="BH87" s="31"/>
      <c r="BI87" s="31"/>
      <c r="BJ87" s="31"/>
      <c r="BK87" s="31"/>
      <c r="BL87" s="31"/>
      <c r="BM87" s="31">
        <f t="shared" si="108"/>
        <v>0</v>
      </c>
      <c r="BN87" s="31">
        <f t="shared" si="109"/>
        <v>0</v>
      </c>
      <c r="BO87" s="31" t="str">
        <f t="shared" si="110"/>
        <v/>
      </c>
      <c r="BP87" s="31" t="str">
        <f t="shared" si="111"/>
        <v/>
      </c>
      <c r="BQ87" s="31" t="str">
        <f t="shared" si="112"/>
        <v/>
      </c>
      <c r="BR87" s="31" t="str">
        <f t="shared" si="113"/>
        <v/>
      </c>
      <c r="BS87" s="31" t="str">
        <f t="shared" si="114"/>
        <v/>
      </c>
      <c r="BT87" s="31" t="str">
        <f t="shared" si="115"/>
        <v/>
      </c>
      <c r="BU87" s="31" t="str">
        <f t="shared" si="116"/>
        <v/>
      </c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</row>
    <row r="88" spans="1:91" x14ac:dyDescent="0.3">
      <c r="A88" s="1"/>
      <c r="B88" s="10"/>
      <c r="C88" s="10"/>
      <c r="D88" s="10"/>
      <c r="E88" s="10"/>
      <c r="F88" s="10"/>
      <c r="G88" s="10"/>
      <c r="H88" s="10"/>
      <c r="I88" s="10"/>
      <c r="J88" s="10"/>
      <c r="K88" s="10">
        <f t="shared" si="81"/>
        <v>0</v>
      </c>
      <c r="L88" s="10">
        <f t="shared" si="82"/>
        <v>0</v>
      </c>
      <c r="M88" s="10" t="str">
        <f t="shared" si="83"/>
        <v/>
      </c>
      <c r="N88" s="10" t="str">
        <f t="shared" si="84"/>
        <v/>
      </c>
      <c r="O88" s="10" t="str">
        <f t="shared" si="85"/>
        <v/>
      </c>
      <c r="P88" s="10" t="str">
        <f t="shared" si="86"/>
        <v/>
      </c>
      <c r="Q88" s="10" t="str">
        <f t="shared" si="87"/>
        <v/>
      </c>
      <c r="R88" s="10" t="str">
        <f t="shared" si="88"/>
        <v/>
      </c>
      <c r="S88" s="10" t="str">
        <f t="shared" si="89"/>
        <v/>
      </c>
      <c r="T88" s="17"/>
      <c r="U88" s="17"/>
      <c r="V88" s="17"/>
      <c r="W88" s="17"/>
      <c r="X88" s="17"/>
      <c r="Y88" s="17"/>
      <c r="Z88" s="17"/>
      <c r="AA88" s="17"/>
      <c r="AB88" s="17"/>
      <c r="AC88" s="17">
        <f t="shared" si="90"/>
        <v>0</v>
      </c>
      <c r="AD88" s="17">
        <f t="shared" si="91"/>
        <v>0</v>
      </c>
      <c r="AE88" s="32" t="str">
        <f t="shared" si="92"/>
        <v/>
      </c>
      <c r="AF88" s="32" t="str">
        <f t="shared" si="93"/>
        <v/>
      </c>
      <c r="AG88" s="32" t="str">
        <f t="shared" si="94"/>
        <v/>
      </c>
      <c r="AH88" s="32" t="str">
        <f t="shared" si="95"/>
        <v/>
      </c>
      <c r="AI88" s="32" t="str">
        <f t="shared" si="96"/>
        <v/>
      </c>
      <c r="AJ88" s="32" t="str">
        <f t="shared" si="97"/>
        <v/>
      </c>
      <c r="AK88" s="32" t="str">
        <f t="shared" si="98"/>
        <v/>
      </c>
      <c r="AL88" s="24"/>
      <c r="AM88" s="24"/>
      <c r="AN88" s="24"/>
      <c r="AO88" s="24"/>
      <c r="AP88" s="24"/>
      <c r="AQ88" s="24"/>
      <c r="AR88" s="24"/>
      <c r="AS88" s="24"/>
      <c r="AT88" s="24"/>
      <c r="AU88" s="24">
        <f t="shared" si="99"/>
        <v>0</v>
      </c>
      <c r="AV88" s="24">
        <f t="shared" si="100"/>
        <v>0</v>
      </c>
      <c r="AW88" s="24" t="str">
        <f t="shared" si="101"/>
        <v/>
      </c>
      <c r="AX88" s="24" t="str">
        <f t="shared" si="102"/>
        <v/>
      </c>
      <c r="AY88" s="24" t="str">
        <f t="shared" si="103"/>
        <v/>
      </c>
      <c r="AZ88" s="24" t="str">
        <f t="shared" si="104"/>
        <v/>
      </c>
      <c r="BA88" s="24" t="str">
        <f t="shared" si="105"/>
        <v/>
      </c>
      <c r="BB88" s="24" t="str">
        <f t="shared" si="106"/>
        <v/>
      </c>
      <c r="BC88" s="24" t="str">
        <f t="shared" si="107"/>
        <v/>
      </c>
      <c r="BD88" s="31"/>
      <c r="BE88" s="31"/>
      <c r="BF88" s="31"/>
      <c r="BG88" s="31"/>
      <c r="BH88" s="31"/>
      <c r="BI88" s="31"/>
      <c r="BJ88" s="31"/>
      <c r="BK88" s="31"/>
      <c r="BL88" s="31"/>
      <c r="BM88" s="31">
        <f t="shared" si="108"/>
        <v>0</v>
      </c>
      <c r="BN88" s="31">
        <f t="shared" si="109"/>
        <v>0</v>
      </c>
      <c r="BO88" s="31" t="str">
        <f t="shared" si="110"/>
        <v/>
      </c>
      <c r="BP88" s="31" t="str">
        <f t="shared" si="111"/>
        <v/>
      </c>
      <c r="BQ88" s="31" t="str">
        <f t="shared" si="112"/>
        <v/>
      </c>
      <c r="BR88" s="31" t="str">
        <f t="shared" si="113"/>
        <v/>
      </c>
      <c r="BS88" s="31" t="str">
        <f t="shared" si="114"/>
        <v/>
      </c>
      <c r="BT88" s="31" t="str">
        <f t="shared" si="115"/>
        <v/>
      </c>
      <c r="BU88" s="31" t="str">
        <f t="shared" si="116"/>
        <v/>
      </c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</row>
    <row r="89" spans="1:91" x14ac:dyDescent="0.3">
      <c r="A89" s="1"/>
      <c r="B89" s="10"/>
      <c r="C89" s="10"/>
      <c r="D89" s="10"/>
      <c r="E89" s="10"/>
      <c r="F89" s="10"/>
      <c r="G89" s="10"/>
      <c r="H89" s="10"/>
      <c r="I89" s="10"/>
      <c r="J89" s="10"/>
      <c r="K89" s="10">
        <f t="shared" si="81"/>
        <v>0</v>
      </c>
      <c r="L89" s="10">
        <f t="shared" si="82"/>
        <v>0</v>
      </c>
      <c r="M89" s="10" t="str">
        <f t="shared" si="83"/>
        <v/>
      </c>
      <c r="N89" s="10" t="str">
        <f t="shared" si="84"/>
        <v/>
      </c>
      <c r="O89" s="10" t="str">
        <f t="shared" si="85"/>
        <v/>
      </c>
      <c r="P89" s="10" t="str">
        <f t="shared" si="86"/>
        <v/>
      </c>
      <c r="Q89" s="10" t="str">
        <f t="shared" si="87"/>
        <v/>
      </c>
      <c r="R89" s="10" t="str">
        <f t="shared" si="88"/>
        <v/>
      </c>
      <c r="S89" s="10" t="str">
        <f t="shared" si="89"/>
        <v/>
      </c>
      <c r="T89" s="17"/>
      <c r="U89" s="17"/>
      <c r="V89" s="17"/>
      <c r="W89" s="17"/>
      <c r="X89" s="17"/>
      <c r="Y89" s="17"/>
      <c r="Z89" s="17"/>
      <c r="AA89" s="17"/>
      <c r="AB89" s="17"/>
      <c r="AC89" s="17">
        <f t="shared" si="90"/>
        <v>0</v>
      </c>
      <c r="AD89" s="17">
        <f t="shared" si="91"/>
        <v>0</v>
      </c>
      <c r="AE89" s="32" t="str">
        <f t="shared" si="92"/>
        <v/>
      </c>
      <c r="AF89" s="32" t="str">
        <f t="shared" si="93"/>
        <v/>
      </c>
      <c r="AG89" s="32" t="str">
        <f t="shared" si="94"/>
        <v/>
      </c>
      <c r="AH89" s="32" t="str">
        <f t="shared" si="95"/>
        <v/>
      </c>
      <c r="AI89" s="32" t="str">
        <f t="shared" si="96"/>
        <v/>
      </c>
      <c r="AJ89" s="32" t="str">
        <f t="shared" si="97"/>
        <v/>
      </c>
      <c r="AK89" s="32" t="str">
        <f t="shared" si="98"/>
        <v/>
      </c>
      <c r="AL89" s="24"/>
      <c r="AM89" s="24"/>
      <c r="AN89" s="24"/>
      <c r="AO89" s="24"/>
      <c r="AP89" s="24"/>
      <c r="AQ89" s="24"/>
      <c r="AR89" s="24"/>
      <c r="AS89" s="24"/>
      <c r="AT89" s="24"/>
      <c r="AU89" s="24">
        <f t="shared" si="99"/>
        <v>0</v>
      </c>
      <c r="AV89" s="24">
        <f t="shared" si="100"/>
        <v>0</v>
      </c>
      <c r="AW89" s="24" t="str">
        <f t="shared" si="101"/>
        <v/>
      </c>
      <c r="AX89" s="24" t="str">
        <f t="shared" si="102"/>
        <v/>
      </c>
      <c r="AY89" s="24" t="str">
        <f t="shared" si="103"/>
        <v/>
      </c>
      <c r="AZ89" s="24" t="str">
        <f t="shared" si="104"/>
        <v/>
      </c>
      <c r="BA89" s="24" t="str">
        <f t="shared" si="105"/>
        <v/>
      </c>
      <c r="BB89" s="24" t="str">
        <f t="shared" si="106"/>
        <v/>
      </c>
      <c r="BC89" s="24" t="str">
        <f t="shared" si="107"/>
        <v/>
      </c>
      <c r="BD89" s="31"/>
      <c r="BE89" s="31"/>
      <c r="BF89" s="31"/>
      <c r="BG89" s="31"/>
      <c r="BH89" s="31"/>
      <c r="BI89" s="31"/>
      <c r="BJ89" s="31"/>
      <c r="BK89" s="31"/>
      <c r="BL89" s="31"/>
      <c r="BM89" s="31">
        <f t="shared" si="108"/>
        <v>0</v>
      </c>
      <c r="BN89" s="31">
        <f t="shared" si="109"/>
        <v>0</v>
      </c>
      <c r="BO89" s="31" t="str">
        <f t="shared" si="110"/>
        <v/>
      </c>
      <c r="BP89" s="31" t="str">
        <f t="shared" si="111"/>
        <v/>
      </c>
      <c r="BQ89" s="31" t="str">
        <f t="shared" si="112"/>
        <v/>
      </c>
      <c r="BR89" s="31" t="str">
        <f t="shared" si="113"/>
        <v/>
      </c>
      <c r="BS89" s="31" t="str">
        <f t="shared" si="114"/>
        <v/>
      </c>
      <c r="BT89" s="31" t="str">
        <f t="shared" si="115"/>
        <v/>
      </c>
      <c r="BU89" s="31" t="str">
        <f t="shared" si="116"/>
        <v/>
      </c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</row>
    <row r="90" spans="1:91" x14ac:dyDescent="0.3">
      <c r="A90" s="1"/>
      <c r="B90" s="10"/>
      <c r="C90" s="10"/>
      <c r="D90" s="10"/>
      <c r="E90" s="10"/>
      <c r="F90" s="10"/>
      <c r="G90" s="10"/>
      <c r="H90" s="10"/>
      <c r="I90" s="10"/>
      <c r="J90" s="10"/>
      <c r="K90" s="10">
        <f t="shared" si="81"/>
        <v>0</v>
      </c>
      <c r="L90" s="10">
        <f t="shared" si="82"/>
        <v>0</v>
      </c>
      <c r="M90" s="10" t="str">
        <f t="shared" si="83"/>
        <v/>
      </c>
      <c r="N90" s="10" t="str">
        <f t="shared" si="84"/>
        <v/>
      </c>
      <c r="O90" s="10" t="str">
        <f t="shared" si="85"/>
        <v/>
      </c>
      <c r="P90" s="10" t="str">
        <f t="shared" si="86"/>
        <v/>
      </c>
      <c r="Q90" s="10" t="str">
        <f t="shared" si="87"/>
        <v/>
      </c>
      <c r="R90" s="10" t="str">
        <f t="shared" si="88"/>
        <v/>
      </c>
      <c r="S90" s="10" t="str">
        <f t="shared" si="89"/>
        <v/>
      </c>
      <c r="T90" s="17"/>
      <c r="U90" s="17"/>
      <c r="V90" s="17"/>
      <c r="W90" s="17"/>
      <c r="X90" s="17"/>
      <c r="Y90" s="17"/>
      <c r="Z90" s="17"/>
      <c r="AA90" s="17"/>
      <c r="AB90" s="17"/>
      <c r="AC90" s="17">
        <f t="shared" si="90"/>
        <v>0</v>
      </c>
      <c r="AD90" s="17">
        <f t="shared" si="91"/>
        <v>0</v>
      </c>
      <c r="AE90" s="32" t="str">
        <f t="shared" si="92"/>
        <v/>
      </c>
      <c r="AF90" s="32" t="str">
        <f t="shared" si="93"/>
        <v/>
      </c>
      <c r="AG90" s="32" t="str">
        <f t="shared" si="94"/>
        <v/>
      </c>
      <c r="AH90" s="32" t="str">
        <f t="shared" si="95"/>
        <v/>
      </c>
      <c r="AI90" s="32" t="str">
        <f t="shared" si="96"/>
        <v/>
      </c>
      <c r="AJ90" s="32" t="str">
        <f t="shared" si="97"/>
        <v/>
      </c>
      <c r="AK90" s="32" t="str">
        <f t="shared" si="98"/>
        <v/>
      </c>
      <c r="AL90" s="24"/>
      <c r="AM90" s="24"/>
      <c r="AN90" s="24"/>
      <c r="AO90" s="24"/>
      <c r="AP90" s="24"/>
      <c r="AQ90" s="24"/>
      <c r="AR90" s="24"/>
      <c r="AS90" s="24"/>
      <c r="AT90" s="24"/>
      <c r="AU90" s="24">
        <f t="shared" si="99"/>
        <v>0</v>
      </c>
      <c r="AV90" s="24">
        <f t="shared" si="100"/>
        <v>0</v>
      </c>
      <c r="AW90" s="24" t="str">
        <f t="shared" si="101"/>
        <v/>
      </c>
      <c r="AX90" s="24" t="str">
        <f t="shared" si="102"/>
        <v/>
      </c>
      <c r="AY90" s="24" t="str">
        <f t="shared" si="103"/>
        <v/>
      </c>
      <c r="AZ90" s="24" t="str">
        <f t="shared" si="104"/>
        <v/>
      </c>
      <c r="BA90" s="24" t="str">
        <f t="shared" si="105"/>
        <v/>
      </c>
      <c r="BB90" s="24" t="str">
        <f t="shared" si="106"/>
        <v/>
      </c>
      <c r="BC90" s="24" t="str">
        <f t="shared" si="107"/>
        <v/>
      </c>
      <c r="BD90" s="31"/>
      <c r="BE90" s="31"/>
      <c r="BF90" s="31"/>
      <c r="BG90" s="31"/>
      <c r="BH90" s="31"/>
      <c r="BI90" s="31"/>
      <c r="BJ90" s="31"/>
      <c r="BK90" s="31"/>
      <c r="BL90" s="31"/>
      <c r="BM90" s="31">
        <f t="shared" si="108"/>
        <v>0</v>
      </c>
      <c r="BN90" s="31">
        <f t="shared" si="109"/>
        <v>0</v>
      </c>
      <c r="BO90" s="31" t="str">
        <f t="shared" si="110"/>
        <v/>
      </c>
      <c r="BP90" s="31" t="str">
        <f t="shared" si="111"/>
        <v/>
      </c>
      <c r="BQ90" s="31" t="str">
        <f t="shared" si="112"/>
        <v/>
      </c>
      <c r="BR90" s="31" t="str">
        <f t="shared" si="113"/>
        <v/>
      </c>
      <c r="BS90" s="31" t="str">
        <f t="shared" si="114"/>
        <v/>
      </c>
      <c r="BT90" s="31" t="str">
        <f t="shared" si="115"/>
        <v/>
      </c>
      <c r="BU90" s="31" t="str">
        <f t="shared" si="116"/>
        <v/>
      </c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</row>
    <row r="91" spans="1:91" x14ac:dyDescent="0.3">
      <c r="A91" s="1"/>
      <c r="B91" s="10"/>
      <c r="C91" s="10"/>
      <c r="D91" s="10"/>
      <c r="E91" s="10"/>
      <c r="F91" s="10"/>
      <c r="G91" s="10"/>
      <c r="H91" s="10"/>
      <c r="I91" s="10"/>
      <c r="J91" s="10"/>
      <c r="K91" s="10">
        <f t="shared" si="81"/>
        <v>0</v>
      </c>
      <c r="L91" s="10">
        <f t="shared" si="82"/>
        <v>0</v>
      </c>
      <c r="M91" s="10" t="str">
        <f t="shared" si="83"/>
        <v/>
      </c>
      <c r="N91" s="10" t="str">
        <f t="shared" si="84"/>
        <v/>
      </c>
      <c r="O91" s="10" t="str">
        <f t="shared" si="85"/>
        <v/>
      </c>
      <c r="P91" s="10" t="str">
        <f t="shared" si="86"/>
        <v/>
      </c>
      <c r="Q91" s="10" t="str">
        <f t="shared" si="87"/>
        <v/>
      </c>
      <c r="R91" s="10" t="str">
        <f t="shared" si="88"/>
        <v/>
      </c>
      <c r="S91" s="10" t="str">
        <f t="shared" si="89"/>
        <v/>
      </c>
      <c r="T91" s="17"/>
      <c r="U91" s="17"/>
      <c r="V91" s="17"/>
      <c r="W91" s="17"/>
      <c r="X91" s="17"/>
      <c r="Y91" s="17"/>
      <c r="Z91" s="17"/>
      <c r="AA91" s="17"/>
      <c r="AB91" s="17"/>
      <c r="AC91" s="17">
        <f t="shared" si="90"/>
        <v>0</v>
      </c>
      <c r="AD91" s="17">
        <f t="shared" si="91"/>
        <v>0</v>
      </c>
      <c r="AE91" s="32" t="str">
        <f t="shared" si="92"/>
        <v/>
      </c>
      <c r="AF91" s="32" t="str">
        <f t="shared" si="93"/>
        <v/>
      </c>
      <c r="AG91" s="32" t="str">
        <f t="shared" si="94"/>
        <v/>
      </c>
      <c r="AH91" s="32" t="str">
        <f t="shared" si="95"/>
        <v/>
      </c>
      <c r="AI91" s="32" t="str">
        <f t="shared" si="96"/>
        <v/>
      </c>
      <c r="AJ91" s="32" t="str">
        <f t="shared" si="97"/>
        <v/>
      </c>
      <c r="AK91" s="32" t="str">
        <f t="shared" si="98"/>
        <v/>
      </c>
      <c r="AL91" s="24"/>
      <c r="AM91" s="24"/>
      <c r="AN91" s="24"/>
      <c r="AO91" s="24"/>
      <c r="AP91" s="24"/>
      <c r="AQ91" s="24"/>
      <c r="AR91" s="24"/>
      <c r="AS91" s="24"/>
      <c r="AT91" s="24"/>
      <c r="AU91" s="24">
        <f t="shared" si="99"/>
        <v>0</v>
      </c>
      <c r="AV91" s="24">
        <f t="shared" si="100"/>
        <v>0</v>
      </c>
      <c r="AW91" s="24" t="str">
        <f t="shared" si="101"/>
        <v/>
      </c>
      <c r="AX91" s="24" t="str">
        <f t="shared" si="102"/>
        <v/>
      </c>
      <c r="AY91" s="24" t="str">
        <f t="shared" si="103"/>
        <v/>
      </c>
      <c r="AZ91" s="24" t="str">
        <f t="shared" si="104"/>
        <v/>
      </c>
      <c r="BA91" s="24" t="str">
        <f t="shared" si="105"/>
        <v/>
      </c>
      <c r="BB91" s="24" t="str">
        <f t="shared" si="106"/>
        <v/>
      </c>
      <c r="BC91" s="24" t="str">
        <f t="shared" si="107"/>
        <v/>
      </c>
      <c r="BD91" s="31"/>
      <c r="BE91" s="31"/>
      <c r="BF91" s="31"/>
      <c r="BG91" s="31"/>
      <c r="BH91" s="31"/>
      <c r="BI91" s="31"/>
      <c r="BJ91" s="31"/>
      <c r="BK91" s="31"/>
      <c r="BL91" s="31"/>
      <c r="BM91" s="31">
        <f t="shared" si="108"/>
        <v>0</v>
      </c>
      <c r="BN91" s="31">
        <f t="shared" si="109"/>
        <v>0</v>
      </c>
      <c r="BO91" s="31" t="str">
        <f t="shared" si="110"/>
        <v/>
      </c>
      <c r="BP91" s="31" t="str">
        <f t="shared" si="111"/>
        <v/>
      </c>
      <c r="BQ91" s="31" t="str">
        <f t="shared" si="112"/>
        <v/>
      </c>
      <c r="BR91" s="31" t="str">
        <f t="shared" si="113"/>
        <v/>
      </c>
      <c r="BS91" s="31" t="str">
        <f t="shared" si="114"/>
        <v/>
      </c>
      <c r="BT91" s="31" t="str">
        <f t="shared" si="115"/>
        <v/>
      </c>
      <c r="BU91" s="31" t="str">
        <f t="shared" si="116"/>
        <v/>
      </c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</row>
    <row r="92" spans="1:91" x14ac:dyDescent="0.3">
      <c r="A92" s="1"/>
      <c r="B92" s="10"/>
      <c r="C92" s="10"/>
      <c r="D92" s="10"/>
      <c r="E92" s="10"/>
      <c r="F92" s="10"/>
      <c r="G92" s="10"/>
      <c r="H92" s="10"/>
      <c r="I92" s="10"/>
      <c r="J92" s="10"/>
      <c r="K92" s="10">
        <f t="shared" si="81"/>
        <v>0</v>
      </c>
      <c r="L92" s="10">
        <f t="shared" si="82"/>
        <v>0</v>
      </c>
      <c r="M92" s="10" t="str">
        <f t="shared" si="83"/>
        <v/>
      </c>
      <c r="N92" s="10" t="str">
        <f t="shared" si="84"/>
        <v/>
      </c>
      <c r="O92" s="10" t="str">
        <f t="shared" si="85"/>
        <v/>
      </c>
      <c r="P92" s="10" t="str">
        <f t="shared" si="86"/>
        <v/>
      </c>
      <c r="Q92" s="10" t="str">
        <f t="shared" si="87"/>
        <v/>
      </c>
      <c r="R92" s="10" t="str">
        <f t="shared" si="88"/>
        <v/>
      </c>
      <c r="S92" s="10" t="str">
        <f t="shared" si="89"/>
        <v/>
      </c>
      <c r="T92" s="17"/>
      <c r="U92" s="17"/>
      <c r="V92" s="17"/>
      <c r="W92" s="17"/>
      <c r="X92" s="17"/>
      <c r="Y92" s="17"/>
      <c r="Z92" s="17"/>
      <c r="AA92" s="17"/>
      <c r="AB92" s="17"/>
      <c r="AC92" s="17">
        <f t="shared" si="90"/>
        <v>0</v>
      </c>
      <c r="AD92" s="17">
        <f t="shared" si="91"/>
        <v>0</v>
      </c>
      <c r="AE92" s="32" t="str">
        <f t="shared" si="92"/>
        <v/>
      </c>
      <c r="AF92" s="32" t="str">
        <f t="shared" si="93"/>
        <v/>
      </c>
      <c r="AG92" s="32" t="str">
        <f t="shared" si="94"/>
        <v/>
      </c>
      <c r="AH92" s="32" t="str">
        <f t="shared" si="95"/>
        <v/>
      </c>
      <c r="AI92" s="32" t="str">
        <f t="shared" si="96"/>
        <v/>
      </c>
      <c r="AJ92" s="32" t="str">
        <f t="shared" si="97"/>
        <v/>
      </c>
      <c r="AK92" s="32" t="str">
        <f t="shared" si="98"/>
        <v/>
      </c>
      <c r="AL92" s="24"/>
      <c r="AM92" s="24"/>
      <c r="AN92" s="24"/>
      <c r="AO92" s="24"/>
      <c r="AP92" s="24"/>
      <c r="AQ92" s="24"/>
      <c r="AR92" s="24"/>
      <c r="AS92" s="24"/>
      <c r="AT92" s="24"/>
      <c r="AU92" s="24">
        <f t="shared" si="99"/>
        <v>0</v>
      </c>
      <c r="AV92" s="24">
        <f t="shared" si="100"/>
        <v>0</v>
      </c>
      <c r="AW92" s="24" t="str">
        <f t="shared" si="101"/>
        <v/>
      </c>
      <c r="AX92" s="24" t="str">
        <f t="shared" si="102"/>
        <v/>
      </c>
      <c r="AY92" s="24" t="str">
        <f t="shared" si="103"/>
        <v/>
      </c>
      <c r="AZ92" s="24" t="str">
        <f t="shared" si="104"/>
        <v/>
      </c>
      <c r="BA92" s="24" t="str">
        <f t="shared" si="105"/>
        <v/>
      </c>
      <c r="BB92" s="24" t="str">
        <f t="shared" si="106"/>
        <v/>
      </c>
      <c r="BC92" s="24" t="str">
        <f t="shared" si="107"/>
        <v/>
      </c>
      <c r="BD92" s="31"/>
      <c r="BE92" s="31"/>
      <c r="BF92" s="31"/>
      <c r="BG92" s="31"/>
      <c r="BH92" s="31"/>
      <c r="BI92" s="31"/>
      <c r="BJ92" s="31"/>
      <c r="BK92" s="31"/>
      <c r="BL92" s="31"/>
      <c r="BM92" s="31">
        <f t="shared" si="108"/>
        <v>0</v>
      </c>
      <c r="BN92" s="31">
        <f t="shared" si="109"/>
        <v>0</v>
      </c>
      <c r="BO92" s="31" t="str">
        <f t="shared" si="110"/>
        <v/>
      </c>
      <c r="BP92" s="31" t="str">
        <f t="shared" si="111"/>
        <v/>
      </c>
      <c r="BQ92" s="31" t="str">
        <f t="shared" si="112"/>
        <v/>
      </c>
      <c r="BR92" s="31" t="str">
        <f t="shared" si="113"/>
        <v/>
      </c>
      <c r="BS92" s="31" t="str">
        <f t="shared" si="114"/>
        <v/>
      </c>
      <c r="BT92" s="31" t="str">
        <f t="shared" si="115"/>
        <v/>
      </c>
      <c r="BU92" s="31" t="str">
        <f t="shared" si="116"/>
        <v/>
      </c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</row>
    <row r="93" spans="1:91" x14ac:dyDescent="0.3">
      <c r="A93" s="1"/>
      <c r="B93" s="10"/>
      <c r="C93" s="10"/>
      <c r="D93" s="10"/>
      <c r="E93" s="10"/>
      <c r="F93" s="10"/>
      <c r="G93" s="10"/>
      <c r="H93" s="10"/>
      <c r="I93" s="10"/>
      <c r="J93" s="10"/>
      <c r="K93" s="10">
        <f t="shared" si="81"/>
        <v>0</v>
      </c>
      <c r="L93" s="10">
        <f t="shared" si="82"/>
        <v>0</v>
      </c>
      <c r="M93" s="10" t="str">
        <f t="shared" si="83"/>
        <v/>
      </c>
      <c r="N93" s="10" t="str">
        <f t="shared" si="84"/>
        <v/>
      </c>
      <c r="O93" s="10" t="str">
        <f t="shared" si="85"/>
        <v/>
      </c>
      <c r="P93" s="10" t="str">
        <f t="shared" si="86"/>
        <v/>
      </c>
      <c r="Q93" s="10" t="str">
        <f t="shared" si="87"/>
        <v/>
      </c>
      <c r="R93" s="10" t="str">
        <f t="shared" si="88"/>
        <v/>
      </c>
      <c r="S93" s="10" t="str">
        <f t="shared" si="89"/>
        <v/>
      </c>
      <c r="T93" s="17"/>
      <c r="U93" s="17"/>
      <c r="V93" s="17"/>
      <c r="W93" s="17"/>
      <c r="X93" s="17"/>
      <c r="Y93" s="17"/>
      <c r="Z93" s="17"/>
      <c r="AA93" s="17"/>
      <c r="AB93" s="17"/>
      <c r="AC93" s="17">
        <f t="shared" si="90"/>
        <v>0</v>
      </c>
      <c r="AD93" s="17">
        <f t="shared" si="91"/>
        <v>0</v>
      </c>
      <c r="AE93" s="32" t="str">
        <f t="shared" si="92"/>
        <v/>
      </c>
      <c r="AF93" s="32" t="str">
        <f t="shared" si="93"/>
        <v/>
      </c>
      <c r="AG93" s="32" t="str">
        <f t="shared" si="94"/>
        <v/>
      </c>
      <c r="AH93" s="32" t="str">
        <f t="shared" si="95"/>
        <v/>
      </c>
      <c r="AI93" s="32" t="str">
        <f t="shared" si="96"/>
        <v/>
      </c>
      <c r="AJ93" s="32" t="str">
        <f t="shared" si="97"/>
        <v/>
      </c>
      <c r="AK93" s="32" t="str">
        <f t="shared" si="98"/>
        <v/>
      </c>
      <c r="AL93" s="24"/>
      <c r="AM93" s="24"/>
      <c r="AN93" s="24"/>
      <c r="AO93" s="24"/>
      <c r="AP93" s="24"/>
      <c r="AQ93" s="24"/>
      <c r="AR93" s="24"/>
      <c r="AS93" s="24"/>
      <c r="AT93" s="24"/>
      <c r="AU93" s="24">
        <f t="shared" si="99"/>
        <v>0</v>
      </c>
      <c r="AV93" s="24">
        <f t="shared" si="100"/>
        <v>0</v>
      </c>
      <c r="AW93" s="24" t="str">
        <f t="shared" si="101"/>
        <v/>
      </c>
      <c r="AX93" s="24" t="str">
        <f t="shared" si="102"/>
        <v/>
      </c>
      <c r="AY93" s="24" t="str">
        <f t="shared" si="103"/>
        <v/>
      </c>
      <c r="AZ93" s="24" t="str">
        <f t="shared" si="104"/>
        <v/>
      </c>
      <c r="BA93" s="24" t="str">
        <f t="shared" si="105"/>
        <v/>
      </c>
      <c r="BB93" s="24" t="str">
        <f t="shared" si="106"/>
        <v/>
      </c>
      <c r="BC93" s="24" t="str">
        <f t="shared" si="107"/>
        <v/>
      </c>
      <c r="BD93" s="31"/>
      <c r="BE93" s="31"/>
      <c r="BF93" s="31"/>
      <c r="BG93" s="31"/>
      <c r="BH93" s="31"/>
      <c r="BI93" s="31"/>
      <c r="BJ93" s="31"/>
      <c r="BK93" s="31"/>
      <c r="BL93" s="31"/>
      <c r="BM93" s="31">
        <f t="shared" si="108"/>
        <v>0</v>
      </c>
      <c r="BN93" s="31">
        <f t="shared" si="109"/>
        <v>0</v>
      </c>
      <c r="BO93" s="31" t="str">
        <f t="shared" si="110"/>
        <v/>
      </c>
      <c r="BP93" s="31" t="str">
        <f t="shared" si="111"/>
        <v/>
      </c>
      <c r="BQ93" s="31" t="str">
        <f t="shared" si="112"/>
        <v/>
      </c>
      <c r="BR93" s="31" t="str">
        <f t="shared" si="113"/>
        <v/>
      </c>
      <c r="BS93" s="31" t="str">
        <f t="shared" si="114"/>
        <v/>
      </c>
      <c r="BT93" s="31" t="str">
        <f t="shared" si="115"/>
        <v/>
      </c>
      <c r="BU93" s="31" t="str">
        <f t="shared" si="116"/>
        <v/>
      </c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</row>
    <row r="94" spans="1:91" x14ac:dyDescent="0.3">
      <c r="A94" s="1"/>
      <c r="B94" s="10"/>
      <c r="C94" s="10"/>
      <c r="D94" s="10"/>
      <c r="E94" s="10"/>
      <c r="F94" s="10"/>
      <c r="G94" s="10"/>
      <c r="H94" s="10"/>
      <c r="I94" s="10"/>
      <c r="J94" s="10"/>
      <c r="K94" s="10">
        <f t="shared" si="81"/>
        <v>0</v>
      </c>
      <c r="L94" s="10">
        <f t="shared" si="82"/>
        <v>0</v>
      </c>
      <c r="M94" s="10" t="str">
        <f t="shared" si="83"/>
        <v/>
      </c>
      <c r="N94" s="10" t="str">
        <f t="shared" si="84"/>
        <v/>
      </c>
      <c r="O94" s="10" t="str">
        <f t="shared" si="85"/>
        <v/>
      </c>
      <c r="P94" s="10" t="str">
        <f t="shared" si="86"/>
        <v/>
      </c>
      <c r="Q94" s="10" t="str">
        <f t="shared" si="87"/>
        <v/>
      </c>
      <c r="R94" s="10" t="str">
        <f t="shared" si="88"/>
        <v/>
      </c>
      <c r="S94" s="10" t="str">
        <f t="shared" si="89"/>
        <v/>
      </c>
      <c r="T94" s="17"/>
      <c r="U94" s="17"/>
      <c r="V94" s="17"/>
      <c r="W94" s="17"/>
      <c r="X94" s="17"/>
      <c r="Y94" s="17"/>
      <c r="Z94" s="17"/>
      <c r="AA94" s="17"/>
      <c r="AB94" s="17"/>
      <c r="AC94" s="17">
        <f t="shared" si="90"/>
        <v>0</v>
      </c>
      <c r="AD94" s="17">
        <f t="shared" si="91"/>
        <v>0</v>
      </c>
      <c r="AE94" s="32" t="str">
        <f t="shared" si="92"/>
        <v/>
      </c>
      <c r="AF94" s="32" t="str">
        <f t="shared" si="93"/>
        <v/>
      </c>
      <c r="AG94" s="32" t="str">
        <f t="shared" si="94"/>
        <v/>
      </c>
      <c r="AH94" s="32" t="str">
        <f t="shared" si="95"/>
        <v/>
      </c>
      <c r="AI94" s="32" t="str">
        <f t="shared" si="96"/>
        <v/>
      </c>
      <c r="AJ94" s="32" t="str">
        <f t="shared" si="97"/>
        <v/>
      </c>
      <c r="AK94" s="32" t="str">
        <f t="shared" si="98"/>
        <v/>
      </c>
      <c r="AL94" s="24"/>
      <c r="AM94" s="24"/>
      <c r="AN94" s="24"/>
      <c r="AO94" s="24"/>
      <c r="AP94" s="24"/>
      <c r="AQ94" s="24"/>
      <c r="AR94" s="24"/>
      <c r="AS94" s="24"/>
      <c r="AT94" s="24"/>
      <c r="AU94" s="24">
        <f t="shared" si="99"/>
        <v>0</v>
      </c>
      <c r="AV94" s="24">
        <f t="shared" si="100"/>
        <v>0</v>
      </c>
      <c r="AW94" s="24" t="str">
        <f t="shared" si="101"/>
        <v/>
      </c>
      <c r="AX94" s="24" t="str">
        <f t="shared" si="102"/>
        <v/>
      </c>
      <c r="AY94" s="24" t="str">
        <f t="shared" si="103"/>
        <v/>
      </c>
      <c r="AZ94" s="24" t="str">
        <f t="shared" si="104"/>
        <v/>
      </c>
      <c r="BA94" s="24" t="str">
        <f t="shared" si="105"/>
        <v/>
      </c>
      <c r="BB94" s="24" t="str">
        <f t="shared" si="106"/>
        <v/>
      </c>
      <c r="BC94" s="24" t="str">
        <f t="shared" si="107"/>
        <v/>
      </c>
      <c r="BD94" s="31"/>
      <c r="BE94" s="31"/>
      <c r="BF94" s="31"/>
      <c r="BG94" s="31"/>
      <c r="BH94" s="31"/>
      <c r="BI94" s="31"/>
      <c r="BJ94" s="31"/>
      <c r="BK94" s="31"/>
      <c r="BL94" s="31"/>
      <c r="BM94" s="31">
        <f t="shared" si="108"/>
        <v>0</v>
      </c>
      <c r="BN94" s="31">
        <f t="shared" si="109"/>
        <v>0</v>
      </c>
      <c r="BO94" s="31" t="str">
        <f t="shared" si="110"/>
        <v/>
      </c>
      <c r="BP94" s="31" t="str">
        <f t="shared" si="111"/>
        <v/>
      </c>
      <c r="BQ94" s="31" t="str">
        <f t="shared" si="112"/>
        <v/>
      </c>
      <c r="BR94" s="31" t="str">
        <f t="shared" si="113"/>
        <v/>
      </c>
      <c r="BS94" s="31" t="str">
        <f t="shared" si="114"/>
        <v/>
      </c>
      <c r="BT94" s="31" t="str">
        <f t="shared" si="115"/>
        <v/>
      </c>
      <c r="BU94" s="31" t="str">
        <f t="shared" si="116"/>
        <v/>
      </c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</row>
    <row r="95" spans="1:91" x14ac:dyDescent="0.3">
      <c r="A95" s="1"/>
      <c r="B95" s="10"/>
      <c r="C95" s="10"/>
      <c r="D95" s="10"/>
      <c r="E95" s="10"/>
      <c r="F95" s="10"/>
      <c r="G95" s="10"/>
      <c r="H95" s="10"/>
      <c r="I95" s="10"/>
      <c r="J95" s="10"/>
      <c r="K95" s="10">
        <f t="shared" si="81"/>
        <v>0</v>
      </c>
      <c r="L95" s="10">
        <f t="shared" si="82"/>
        <v>0</v>
      </c>
      <c r="M95" s="10" t="str">
        <f t="shared" si="83"/>
        <v/>
      </c>
      <c r="N95" s="10" t="str">
        <f t="shared" si="84"/>
        <v/>
      </c>
      <c r="O95" s="10" t="str">
        <f t="shared" si="85"/>
        <v/>
      </c>
      <c r="P95" s="10" t="str">
        <f t="shared" si="86"/>
        <v/>
      </c>
      <c r="Q95" s="10" t="str">
        <f t="shared" si="87"/>
        <v/>
      </c>
      <c r="R95" s="10" t="str">
        <f t="shared" si="88"/>
        <v/>
      </c>
      <c r="S95" s="10" t="str">
        <f t="shared" si="89"/>
        <v/>
      </c>
      <c r="T95" s="17"/>
      <c r="U95" s="17"/>
      <c r="V95" s="17"/>
      <c r="W95" s="17"/>
      <c r="X95" s="17"/>
      <c r="Y95" s="17"/>
      <c r="Z95" s="17"/>
      <c r="AA95" s="17"/>
      <c r="AB95" s="17"/>
      <c r="AC95" s="17">
        <f t="shared" si="90"/>
        <v>0</v>
      </c>
      <c r="AD95" s="17">
        <f t="shared" si="91"/>
        <v>0</v>
      </c>
      <c r="AE95" s="32" t="str">
        <f t="shared" si="92"/>
        <v/>
      </c>
      <c r="AF95" s="32" t="str">
        <f t="shared" si="93"/>
        <v/>
      </c>
      <c r="AG95" s="32" t="str">
        <f t="shared" si="94"/>
        <v/>
      </c>
      <c r="AH95" s="32" t="str">
        <f t="shared" si="95"/>
        <v/>
      </c>
      <c r="AI95" s="32" t="str">
        <f t="shared" si="96"/>
        <v/>
      </c>
      <c r="AJ95" s="32" t="str">
        <f t="shared" si="97"/>
        <v/>
      </c>
      <c r="AK95" s="32" t="str">
        <f t="shared" si="98"/>
        <v/>
      </c>
      <c r="AL95" s="24"/>
      <c r="AM95" s="24"/>
      <c r="AN95" s="24"/>
      <c r="AO95" s="24"/>
      <c r="AP95" s="24"/>
      <c r="AQ95" s="24"/>
      <c r="AR95" s="24"/>
      <c r="AS95" s="24"/>
      <c r="AT95" s="24"/>
      <c r="AU95" s="24">
        <f t="shared" si="99"/>
        <v>0</v>
      </c>
      <c r="AV95" s="24">
        <f t="shared" si="100"/>
        <v>0</v>
      </c>
      <c r="AW95" s="24" t="str">
        <f t="shared" si="101"/>
        <v/>
      </c>
      <c r="AX95" s="24" t="str">
        <f t="shared" si="102"/>
        <v/>
      </c>
      <c r="AY95" s="24" t="str">
        <f t="shared" si="103"/>
        <v/>
      </c>
      <c r="AZ95" s="24" t="str">
        <f t="shared" si="104"/>
        <v/>
      </c>
      <c r="BA95" s="24" t="str">
        <f t="shared" si="105"/>
        <v/>
      </c>
      <c r="BB95" s="24" t="str">
        <f t="shared" si="106"/>
        <v/>
      </c>
      <c r="BC95" s="24" t="str">
        <f t="shared" si="107"/>
        <v/>
      </c>
      <c r="BD95" s="31"/>
      <c r="BE95" s="31"/>
      <c r="BF95" s="31"/>
      <c r="BG95" s="31"/>
      <c r="BH95" s="31"/>
      <c r="BI95" s="31"/>
      <c r="BJ95" s="31"/>
      <c r="BK95" s="31"/>
      <c r="BL95" s="31"/>
      <c r="BM95" s="31">
        <f t="shared" si="108"/>
        <v>0</v>
      </c>
      <c r="BN95" s="31">
        <f t="shared" si="109"/>
        <v>0</v>
      </c>
      <c r="BO95" s="31" t="str">
        <f t="shared" si="110"/>
        <v/>
      </c>
      <c r="BP95" s="31" t="str">
        <f t="shared" si="111"/>
        <v/>
      </c>
      <c r="BQ95" s="31" t="str">
        <f t="shared" si="112"/>
        <v/>
      </c>
      <c r="BR95" s="31" t="str">
        <f t="shared" si="113"/>
        <v/>
      </c>
      <c r="BS95" s="31" t="str">
        <f t="shared" si="114"/>
        <v/>
      </c>
      <c r="BT95" s="31" t="str">
        <f t="shared" si="115"/>
        <v/>
      </c>
      <c r="BU95" s="31" t="str">
        <f t="shared" si="116"/>
        <v/>
      </c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</row>
    <row r="96" spans="1:91" x14ac:dyDescent="0.3">
      <c r="A96" s="1"/>
      <c r="B96" s="10"/>
      <c r="C96" s="10"/>
      <c r="D96" s="10"/>
      <c r="E96" s="10"/>
      <c r="F96" s="10"/>
      <c r="G96" s="10"/>
      <c r="H96" s="10"/>
      <c r="I96" s="10"/>
      <c r="J96" s="10"/>
      <c r="K96" s="10">
        <f t="shared" si="81"/>
        <v>0</v>
      </c>
      <c r="L96" s="10">
        <f t="shared" si="82"/>
        <v>0</v>
      </c>
      <c r="M96" s="10" t="str">
        <f t="shared" si="83"/>
        <v/>
      </c>
      <c r="N96" s="10" t="str">
        <f t="shared" si="84"/>
        <v/>
      </c>
      <c r="O96" s="10" t="str">
        <f t="shared" si="85"/>
        <v/>
      </c>
      <c r="P96" s="10" t="str">
        <f t="shared" si="86"/>
        <v/>
      </c>
      <c r="Q96" s="10" t="str">
        <f t="shared" si="87"/>
        <v/>
      </c>
      <c r="R96" s="10" t="str">
        <f t="shared" si="88"/>
        <v/>
      </c>
      <c r="S96" s="10" t="str">
        <f t="shared" si="89"/>
        <v/>
      </c>
      <c r="T96" s="17"/>
      <c r="U96" s="17"/>
      <c r="V96" s="17"/>
      <c r="W96" s="17"/>
      <c r="X96" s="17"/>
      <c r="Y96" s="17"/>
      <c r="Z96" s="17"/>
      <c r="AA96" s="17"/>
      <c r="AB96" s="17"/>
      <c r="AC96" s="17">
        <f t="shared" si="90"/>
        <v>0</v>
      </c>
      <c r="AD96" s="17">
        <f t="shared" si="91"/>
        <v>0</v>
      </c>
      <c r="AE96" s="32" t="str">
        <f t="shared" si="92"/>
        <v/>
      </c>
      <c r="AF96" s="32" t="str">
        <f t="shared" si="93"/>
        <v/>
      </c>
      <c r="AG96" s="32" t="str">
        <f t="shared" si="94"/>
        <v/>
      </c>
      <c r="AH96" s="32" t="str">
        <f t="shared" si="95"/>
        <v/>
      </c>
      <c r="AI96" s="32" t="str">
        <f t="shared" si="96"/>
        <v/>
      </c>
      <c r="AJ96" s="32" t="str">
        <f t="shared" si="97"/>
        <v/>
      </c>
      <c r="AK96" s="32" t="str">
        <f t="shared" si="98"/>
        <v/>
      </c>
      <c r="AL96" s="24"/>
      <c r="AM96" s="24"/>
      <c r="AN96" s="24"/>
      <c r="AO96" s="24"/>
      <c r="AP96" s="24"/>
      <c r="AQ96" s="24"/>
      <c r="AR96" s="24"/>
      <c r="AS96" s="24"/>
      <c r="AT96" s="24"/>
      <c r="AU96" s="24">
        <f t="shared" si="99"/>
        <v>0</v>
      </c>
      <c r="AV96" s="24">
        <f t="shared" si="100"/>
        <v>0</v>
      </c>
      <c r="AW96" s="24" t="str">
        <f t="shared" si="101"/>
        <v/>
      </c>
      <c r="AX96" s="24" t="str">
        <f t="shared" si="102"/>
        <v/>
      </c>
      <c r="AY96" s="24" t="str">
        <f t="shared" si="103"/>
        <v/>
      </c>
      <c r="AZ96" s="24" t="str">
        <f t="shared" si="104"/>
        <v/>
      </c>
      <c r="BA96" s="24" t="str">
        <f t="shared" si="105"/>
        <v/>
      </c>
      <c r="BB96" s="24" t="str">
        <f t="shared" si="106"/>
        <v/>
      </c>
      <c r="BC96" s="24" t="str">
        <f t="shared" si="107"/>
        <v/>
      </c>
      <c r="BD96" s="31"/>
      <c r="BE96" s="31"/>
      <c r="BF96" s="31"/>
      <c r="BG96" s="31"/>
      <c r="BH96" s="31"/>
      <c r="BI96" s="31"/>
      <c r="BJ96" s="31"/>
      <c r="BK96" s="31"/>
      <c r="BL96" s="31"/>
      <c r="BM96" s="31">
        <f t="shared" si="108"/>
        <v>0</v>
      </c>
      <c r="BN96" s="31">
        <f t="shared" si="109"/>
        <v>0</v>
      </c>
      <c r="BO96" s="31" t="str">
        <f t="shared" si="110"/>
        <v/>
      </c>
      <c r="BP96" s="31" t="str">
        <f t="shared" si="111"/>
        <v/>
      </c>
      <c r="BQ96" s="31" t="str">
        <f t="shared" si="112"/>
        <v/>
      </c>
      <c r="BR96" s="31" t="str">
        <f t="shared" si="113"/>
        <v/>
      </c>
      <c r="BS96" s="31" t="str">
        <f t="shared" si="114"/>
        <v/>
      </c>
      <c r="BT96" s="31" t="str">
        <f t="shared" si="115"/>
        <v/>
      </c>
      <c r="BU96" s="31" t="str">
        <f t="shared" si="116"/>
        <v/>
      </c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</row>
    <row r="97" spans="1:91" x14ac:dyDescent="0.3">
      <c r="A97" s="1"/>
      <c r="B97" s="10"/>
      <c r="C97" s="10"/>
      <c r="D97" s="10"/>
      <c r="E97" s="10"/>
      <c r="F97" s="10"/>
      <c r="G97" s="10"/>
      <c r="H97" s="10"/>
      <c r="I97" s="10"/>
      <c r="J97" s="10"/>
      <c r="K97" s="10">
        <f t="shared" si="81"/>
        <v>0</v>
      </c>
      <c r="L97" s="10">
        <f t="shared" si="82"/>
        <v>0</v>
      </c>
      <c r="M97" s="10" t="str">
        <f t="shared" si="83"/>
        <v/>
      </c>
      <c r="N97" s="10" t="str">
        <f t="shared" si="84"/>
        <v/>
      </c>
      <c r="O97" s="10" t="str">
        <f t="shared" si="85"/>
        <v/>
      </c>
      <c r="P97" s="10" t="str">
        <f t="shared" si="86"/>
        <v/>
      </c>
      <c r="Q97" s="10" t="str">
        <f t="shared" si="87"/>
        <v/>
      </c>
      <c r="R97" s="10" t="str">
        <f t="shared" si="88"/>
        <v/>
      </c>
      <c r="S97" s="10" t="str">
        <f t="shared" si="89"/>
        <v/>
      </c>
      <c r="T97" s="17"/>
      <c r="U97" s="17"/>
      <c r="V97" s="17"/>
      <c r="W97" s="17"/>
      <c r="X97" s="17"/>
      <c r="Y97" s="17"/>
      <c r="Z97" s="17"/>
      <c r="AA97" s="17"/>
      <c r="AB97" s="17"/>
      <c r="AC97" s="17">
        <f t="shared" si="90"/>
        <v>0</v>
      </c>
      <c r="AD97" s="17">
        <f t="shared" si="91"/>
        <v>0</v>
      </c>
      <c r="AE97" s="32" t="str">
        <f t="shared" si="92"/>
        <v/>
      </c>
      <c r="AF97" s="32" t="str">
        <f t="shared" si="93"/>
        <v/>
      </c>
      <c r="AG97" s="32" t="str">
        <f t="shared" si="94"/>
        <v/>
      </c>
      <c r="AH97" s="32" t="str">
        <f t="shared" si="95"/>
        <v/>
      </c>
      <c r="AI97" s="32" t="str">
        <f t="shared" si="96"/>
        <v/>
      </c>
      <c r="AJ97" s="32" t="str">
        <f t="shared" si="97"/>
        <v/>
      </c>
      <c r="AK97" s="32" t="str">
        <f t="shared" si="98"/>
        <v/>
      </c>
      <c r="AL97" s="24"/>
      <c r="AM97" s="24"/>
      <c r="AN97" s="24"/>
      <c r="AO97" s="24"/>
      <c r="AP97" s="24"/>
      <c r="AQ97" s="24"/>
      <c r="AR97" s="24"/>
      <c r="AS97" s="24"/>
      <c r="AT97" s="24"/>
      <c r="AU97" s="24">
        <f t="shared" si="99"/>
        <v>0</v>
      </c>
      <c r="AV97" s="24">
        <f t="shared" si="100"/>
        <v>0</v>
      </c>
      <c r="AW97" s="24" t="str">
        <f t="shared" si="101"/>
        <v/>
      </c>
      <c r="AX97" s="24" t="str">
        <f t="shared" si="102"/>
        <v/>
      </c>
      <c r="AY97" s="24" t="str">
        <f t="shared" si="103"/>
        <v/>
      </c>
      <c r="AZ97" s="24" t="str">
        <f t="shared" si="104"/>
        <v/>
      </c>
      <c r="BA97" s="24" t="str">
        <f t="shared" si="105"/>
        <v/>
      </c>
      <c r="BB97" s="24" t="str">
        <f t="shared" si="106"/>
        <v/>
      </c>
      <c r="BC97" s="24" t="str">
        <f t="shared" si="107"/>
        <v/>
      </c>
      <c r="BD97" s="31"/>
      <c r="BE97" s="31"/>
      <c r="BF97" s="31"/>
      <c r="BG97" s="31"/>
      <c r="BH97" s="31"/>
      <c r="BI97" s="31"/>
      <c r="BJ97" s="31"/>
      <c r="BK97" s="31"/>
      <c r="BL97" s="31"/>
      <c r="BM97" s="31">
        <f t="shared" si="108"/>
        <v>0</v>
      </c>
      <c r="BN97" s="31">
        <f t="shared" si="109"/>
        <v>0</v>
      </c>
      <c r="BO97" s="31" t="str">
        <f t="shared" si="110"/>
        <v/>
      </c>
      <c r="BP97" s="31" t="str">
        <f t="shared" si="111"/>
        <v/>
      </c>
      <c r="BQ97" s="31" t="str">
        <f t="shared" si="112"/>
        <v/>
      </c>
      <c r="BR97" s="31" t="str">
        <f t="shared" si="113"/>
        <v/>
      </c>
      <c r="BS97" s="31" t="str">
        <f t="shared" si="114"/>
        <v/>
      </c>
      <c r="BT97" s="31" t="str">
        <f t="shared" si="115"/>
        <v/>
      </c>
      <c r="BU97" s="31" t="str">
        <f t="shared" si="116"/>
        <v/>
      </c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</row>
    <row r="98" spans="1:91" x14ac:dyDescent="0.3">
      <c r="A98" s="1"/>
      <c r="B98" s="10"/>
      <c r="C98" s="10"/>
      <c r="D98" s="10"/>
      <c r="E98" s="10"/>
      <c r="F98" s="10"/>
      <c r="G98" s="10"/>
      <c r="H98" s="10"/>
      <c r="I98" s="10"/>
      <c r="J98" s="10"/>
      <c r="K98" s="10">
        <f t="shared" si="81"/>
        <v>0</v>
      </c>
      <c r="L98" s="10">
        <f t="shared" si="82"/>
        <v>0</v>
      </c>
      <c r="M98" s="10" t="str">
        <f t="shared" si="83"/>
        <v/>
      </c>
      <c r="N98" s="10" t="str">
        <f t="shared" si="84"/>
        <v/>
      </c>
      <c r="O98" s="10" t="str">
        <f t="shared" si="85"/>
        <v/>
      </c>
      <c r="P98" s="10" t="str">
        <f t="shared" si="86"/>
        <v/>
      </c>
      <c r="Q98" s="10" t="str">
        <f t="shared" si="87"/>
        <v/>
      </c>
      <c r="R98" s="10" t="str">
        <f t="shared" si="88"/>
        <v/>
      </c>
      <c r="S98" s="10" t="str">
        <f t="shared" si="89"/>
        <v/>
      </c>
      <c r="T98" s="17"/>
      <c r="U98" s="17"/>
      <c r="V98" s="17"/>
      <c r="W98" s="17"/>
      <c r="X98" s="17"/>
      <c r="Y98" s="17"/>
      <c r="Z98" s="17"/>
      <c r="AA98" s="17"/>
      <c r="AB98" s="17"/>
      <c r="AC98" s="17">
        <f t="shared" si="90"/>
        <v>0</v>
      </c>
      <c r="AD98" s="17">
        <f t="shared" si="91"/>
        <v>0</v>
      </c>
      <c r="AE98" s="32" t="str">
        <f t="shared" si="92"/>
        <v/>
      </c>
      <c r="AF98" s="32" t="str">
        <f t="shared" si="93"/>
        <v/>
      </c>
      <c r="AG98" s="32" t="str">
        <f t="shared" si="94"/>
        <v/>
      </c>
      <c r="AH98" s="32" t="str">
        <f t="shared" si="95"/>
        <v/>
      </c>
      <c r="AI98" s="32" t="str">
        <f t="shared" si="96"/>
        <v/>
      </c>
      <c r="AJ98" s="32" t="str">
        <f t="shared" si="97"/>
        <v/>
      </c>
      <c r="AK98" s="32" t="str">
        <f t="shared" si="98"/>
        <v/>
      </c>
      <c r="AL98" s="24"/>
      <c r="AM98" s="24"/>
      <c r="AN98" s="24"/>
      <c r="AO98" s="24"/>
      <c r="AP98" s="24"/>
      <c r="AQ98" s="24"/>
      <c r="AR98" s="24"/>
      <c r="AS98" s="24"/>
      <c r="AT98" s="24"/>
      <c r="AU98" s="24">
        <f t="shared" si="99"/>
        <v>0</v>
      </c>
      <c r="AV98" s="24">
        <f t="shared" si="100"/>
        <v>0</v>
      </c>
      <c r="AW98" s="24" t="str">
        <f t="shared" si="101"/>
        <v/>
      </c>
      <c r="AX98" s="24" t="str">
        <f t="shared" si="102"/>
        <v/>
      </c>
      <c r="AY98" s="24" t="str">
        <f t="shared" si="103"/>
        <v/>
      </c>
      <c r="AZ98" s="24" t="str">
        <f t="shared" si="104"/>
        <v/>
      </c>
      <c r="BA98" s="24" t="str">
        <f t="shared" si="105"/>
        <v/>
      </c>
      <c r="BB98" s="24" t="str">
        <f t="shared" si="106"/>
        <v/>
      </c>
      <c r="BC98" s="24" t="str">
        <f t="shared" si="107"/>
        <v/>
      </c>
      <c r="BD98" s="31"/>
      <c r="BE98" s="31"/>
      <c r="BF98" s="31"/>
      <c r="BG98" s="31"/>
      <c r="BH98" s="31"/>
      <c r="BI98" s="31"/>
      <c r="BJ98" s="31"/>
      <c r="BK98" s="31"/>
      <c r="BL98" s="31"/>
      <c r="BM98" s="31">
        <f t="shared" si="108"/>
        <v>0</v>
      </c>
      <c r="BN98" s="31">
        <f t="shared" si="109"/>
        <v>0</v>
      </c>
      <c r="BO98" s="31" t="str">
        <f t="shared" si="110"/>
        <v/>
      </c>
      <c r="BP98" s="31" t="str">
        <f t="shared" si="111"/>
        <v/>
      </c>
      <c r="BQ98" s="31" t="str">
        <f t="shared" si="112"/>
        <v/>
      </c>
      <c r="BR98" s="31" t="str">
        <f t="shared" si="113"/>
        <v/>
      </c>
      <c r="BS98" s="31" t="str">
        <f t="shared" si="114"/>
        <v/>
      </c>
      <c r="BT98" s="31" t="str">
        <f t="shared" si="115"/>
        <v/>
      </c>
      <c r="BU98" s="31" t="str">
        <f t="shared" si="116"/>
        <v/>
      </c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</row>
    <row r="99" spans="1:91" x14ac:dyDescent="0.3">
      <c r="A99" s="1"/>
      <c r="B99" s="10"/>
      <c r="C99" s="10"/>
      <c r="D99" s="10"/>
      <c r="E99" s="10"/>
      <c r="F99" s="10"/>
      <c r="G99" s="10"/>
      <c r="H99" s="10"/>
      <c r="I99" s="10"/>
      <c r="J99" s="10"/>
      <c r="K99" s="10">
        <f t="shared" si="81"/>
        <v>0</v>
      </c>
      <c r="L99" s="10">
        <f t="shared" si="82"/>
        <v>0</v>
      </c>
      <c r="M99" s="10" t="str">
        <f t="shared" si="83"/>
        <v/>
      </c>
      <c r="N99" s="10" t="str">
        <f t="shared" si="84"/>
        <v/>
      </c>
      <c r="O99" s="10" t="str">
        <f t="shared" si="85"/>
        <v/>
      </c>
      <c r="P99" s="10" t="str">
        <f t="shared" si="86"/>
        <v/>
      </c>
      <c r="Q99" s="10" t="str">
        <f t="shared" si="87"/>
        <v/>
      </c>
      <c r="R99" s="10" t="str">
        <f t="shared" si="88"/>
        <v/>
      </c>
      <c r="S99" s="10" t="str">
        <f t="shared" si="89"/>
        <v/>
      </c>
      <c r="T99" s="17"/>
      <c r="U99" s="17"/>
      <c r="V99" s="17"/>
      <c r="W99" s="17"/>
      <c r="X99" s="17"/>
      <c r="Y99" s="17"/>
      <c r="Z99" s="17"/>
      <c r="AA99" s="17"/>
      <c r="AB99" s="17"/>
      <c r="AC99" s="17">
        <f t="shared" si="90"/>
        <v>0</v>
      </c>
      <c r="AD99" s="17">
        <f t="shared" si="91"/>
        <v>0</v>
      </c>
      <c r="AE99" s="32" t="str">
        <f t="shared" si="92"/>
        <v/>
      </c>
      <c r="AF99" s="32" t="str">
        <f t="shared" si="93"/>
        <v/>
      </c>
      <c r="AG99" s="32" t="str">
        <f t="shared" si="94"/>
        <v/>
      </c>
      <c r="AH99" s="32" t="str">
        <f t="shared" si="95"/>
        <v/>
      </c>
      <c r="AI99" s="32" t="str">
        <f t="shared" si="96"/>
        <v/>
      </c>
      <c r="AJ99" s="32" t="str">
        <f t="shared" si="97"/>
        <v/>
      </c>
      <c r="AK99" s="32" t="str">
        <f t="shared" si="98"/>
        <v/>
      </c>
      <c r="AL99" s="24"/>
      <c r="AM99" s="24"/>
      <c r="AN99" s="24"/>
      <c r="AO99" s="24"/>
      <c r="AP99" s="24"/>
      <c r="AQ99" s="24"/>
      <c r="AR99" s="24"/>
      <c r="AS99" s="24"/>
      <c r="AT99" s="24"/>
      <c r="AU99" s="24">
        <f t="shared" si="99"/>
        <v>0</v>
      </c>
      <c r="AV99" s="24">
        <f t="shared" si="100"/>
        <v>0</v>
      </c>
      <c r="AW99" s="24" t="str">
        <f t="shared" si="101"/>
        <v/>
      </c>
      <c r="AX99" s="24" t="str">
        <f t="shared" si="102"/>
        <v/>
      </c>
      <c r="AY99" s="24" t="str">
        <f t="shared" si="103"/>
        <v/>
      </c>
      <c r="AZ99" s="24" t="str">
        <f t="shared" si="104"/>
        <v/>
      </c>
      <c r="BA99" s="24" t="str">
        <f t="shared" si="105"/>
        <v/>
      </c>
      <c r="BB99" s="24" t="str">
        <f t="shared" si="106"/>
        <v/>
      </c>
      <c r="BC99" s="24" t="str">
        <f t="shared" si="107"/>
        <v/>
      </c>
      <c r="BD99" s="31"/>
      <c r="BE99" s="31"/>
      <c r="BF99" s="31"/>
      <c r="BG99" s="31"/>
      <c r="BH99" s="31"/>
      <c r="BI99" s="31"/>
      <c r="BJ99" s="31"/>
      <c r="BK99" s="31"/>
      <c r="BL99" s="31"/>
      <c r="BM99" s="31">
        <f t="shared" si="108"/>
        <v>0</v>
      </c>
      <c r="BN99" s="31">
        <f t="shared" si="109"/>
        <v>0</v>
      </c>
      <c r="BO99" s="31" t="str">
        <f t="shared" si="110"/>
        <v/>
      </c>
      <c r="BP99" s="31" t="str">
        <f t="shared" si="111"/>
        <v/>
      </c>
      <c r="BQ99" s="31" t="str">
        <f t="shared" si="112"/>
        <v/>
      </c>
      <c r="BR99" s="31" t="str">
        <f t="shared" si="113"/>
        <v/>
      </c>
      <c r="BS99" s="31" t="str">
        <f t="shared" si="114"/>
        <v/>
      </c>
      <c r="BT99" s="31" t="str">
        <f t="shared" si="115"/>
        <v/>
      </c>
      <c r="BU99" s="31" t="str">
        <f t="shared" si="116"/>
        <v/>
      </c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</row>
    <row r="100" spans="1:91" x14ac:dyDescent="0.3">
      <c r="A100" s="1"/>
      <c r="B100" s="10"/>
      <c r="C100" s="10"/>
      <c r="D100" s="10"/>
      <c r="E100" s="10"/>
      <c r="F100" s="10"/>
      <c r="G100" s="10"/>
      <c r="H100" s="10"/>
      <c r="I100" s="10"/>
      <c r="J100" s="10"/>
      <c r="K100" s="10">
        <f t="shared" si="81"/>
        <v>0</v>
      </c>
      <c r="L100" s="10">
        <f t="shared" si="82"/>
        <v>0</v>
      </c>
      <c r="M100" s="10" t="str">
        <f t="shared" si="83"/>
        <v/>
      </c>
      <c r="N100" s="10" t="str">
        <f t="shared" si="84"/>
        <v/>
      </c>
      <c r="O100" s="10" t="str">
        <f t="shared" si="85"/>
        <v/>
      </c>
      <c r="P100" s="10" t="str">
        <f t="shared" si="86"/>
        <v/>
      </c>
      <c r="Q100" s="10" t="str">
        <f t="shared" si="87"/>
        <v/>
      </c>
      <c r="R100" s="10" t="str">
        <f t="shared" si="88"/>
        <v/>
      </c>
      <c r="S100" s="10" t="str">
        <f t="shared" si="89"/>
        <v/>
      </c>
      <c r="T100" s="17"/>
      <c r="U100" s="17"/>
      <c r="V100" s="17"/>
      <c r="W100" s="17"/>
      <c r="X100" s="17"/>
      <c r="Y100" s="17"/>
      <c r="Z100" s="17"/>
      <c r="AA100" s="17"/>
      <c r="AB100" s="17"/>
      <c r="AC100" s="17">
        <f t="shared" si="90"/>
        <v>0</v>
      </c>
      <c r="AD100" s="17">
        <f t="shared" si="91"/>
        <v>0</v>
      </c>
      <c r="AE100" s="32" t="str">
        <f t="shared" si="92"/>
        <v/>
      </c>
      <c r="AF100" s="32" t="str">
        <f t="shared" si="93"/>
        <v/>
      </c>
      <c r="AG100" s="32" t="str">
        <f t="shared" si="94"/>
        <v/>
      </c>
      <c r="AH100" s="32" t="str">
        <f t="shared" si="95"/>
        <v/>
      </c>
      <c r="AI100" s="32" t="str">
        <f t="shared" si="96"/>
        <v/>
      </c>
      <c r="AJ100" s="32" t="str">
        <f t="shared" si="97"/>
        <v/>
      </c>
      <c r="AK100" s="32" t="str">
        <f t="shared" si="98"/>
        <v/>
      </c>
      <c r="AL100" s="24"/>
      <c r="AM100" s="24"/>
      <c r="AN100" s="24"/>
      <c r="AO100" s="24"/>
      <c r="AP100" s="24"/>
      <c r="AQ100" s="24"/>
      <c r="AR100" s="24"/>
      <c r="AS100" s="24"/>
      <c r="AT100" s="24"/>
      <c r="AU100" s="24">
        <f t="shared" si="99"/>
        <v>0</v>
      </c>
      <c r="AV100" s="24">
        <f t="shared" si="100"/>
        <v>0</v>
      </c>
      <c r="AW100" s="24" t="str">
        <f t="shared" si="101"/>
        <v/>
      </c>
      <c r="AX100" s="24" t="str">
        <f t="shared" si="102"/>
        <v/>
      </c>
      <c r="AY100" s="24" t="str">
        <f t="shared" si="103"/>
        <v/>
      </c>
      <c r="AZ100" s="24" t="str">
        <f t="shared" si="104"/>
        <v/>
      </c>
      <c r="BA100" s="24" t="str">
        <f t="shared" si="105"/>
        <v/>
      </c>
      <c r="BB100" s="24" t="str">
        <f t="shared" si="106"/>
        <v/>
      </c>
      <c r="BC100" s="24" t="str">
        <f t="shared" si="107"/>
        <v/>
      </c>
      <c r="BD100" s="31"/>
      <c r="BE100" s="31"/>
      <c r="BF100" s="31"/>
      <c r="BG100" s="31"/>
      <c r="BH100" s="31"/>
      <c r="BI100" s="31"/>
      <c r="BJ100" s="31"/>
      <c r="BK100" s="31"/>
      <c r="BL100" s="31"/>
      <c r="BM100" s="31">
        <f t="shared" si="108"/>
        <v>0</v>
      </c>
      <c r="BN100" s="31">
        <f t="shared" si="109"/>
        <v>0</v>
      </c>
      <c r="BO100" s="31" t="str">
        <f t="shared" si="110"/>
        <v/>
      </c>
      <c r="BP100" s="31" t="str">
        <f t="shared" si="111"/>
        <v/>
      </c>
      <c r="BQ100" s="31" t="str">
        <f t="shared" si="112"/>
        <v/>
      </c>
      <c r="BR100" s="31" t="str">
        <f t="shared" si="113"/>
        <v/>
      </c>
      <c r="BS100" s="31" t="str">
        <f t="shared" si="114"/>
        <v/>
      </c>
      <c r="BT100" s="31" t="str">
        <f t="shared" si="115"/>
        <v/>
      </c>
      <c r="BU100" s="31" t="str">
        <f t="shared" si="116"/>
        <v/>
      </c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36B0E-EBBE-4CFA-ADBE-F801EC5608C4}">
  <dimension ref="A1:CM100"/>
  <sheetViews>
    <sheetView topLeftCell="Z1" workbookViewId="0">
      <selection activeCell="AH10" sqref="AH10"/>
    </sheetView>
  </sheetViews>
  <sheetFormatPr defaultRowHeight="14.4" x14ac:dyDescent="0.3"/>
  <cols>
    <col min="6" max="6" width="15.77734375" customWidth="1"/>
    <col min="24" max="24" width="12.33203125" customWidth="1"/>
    <col min="60" max="60" width="10" customWidth="1"/>
  </cols>
  <sheetData>
    <row r="1" spans="1:91" x14ac:dyDescent="0.3">
      <c r="A1" s="1"/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  <c r="CG1" s="1"/>
      <c r="CH1" s="1"/>
      <c r="CI1" s="1"/>
      <c r="CJ1" s="1"/>
      <c r="CK1" s="1"/>
      <c r="CL1" s="1"/>
      <c r="CM1" s="1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218969000</v>
      </c>
      <c r="E2" s="4">
        <f>MEDIAN(E8:E108)</f>
        <v>5833</v>
      </c>
      <c r="F2" s="6">
        <f>MEDIAN(F8:F108)</f>
        <v>218969000</v>
      </c>
      <c r="G2" s="7" t="e">
        <f>MEDIAN(G8:G108)</f>
        <v>#NUM!</v>
      </c>
      <c r="H2" s="5"/>
      <c r="I2" s="4">
        <f>MEDIAN(I8:I108)</f>
        <v>5833</v>
      </c>
      <c r="J2" s="5"/>
      <c r="K2" s="5"/>
      <c r="L2" s="5"/>
      <c r="M2" s="5">
        <f>IF(K4&gt;0,MEDIAN(M8:M108),"N/A")</f>
        <v>5833</v>
      </c>
      <c r="N2" s="38">
        <f>IF(K4&gt;0,MEDIAN(N8:N108),"N/A")</f>
        <v>218969000</v>
      </c>
      <c r="O2" s="38">
        <f>IF(K4&gt;0,MEDIAN(O8:O108),"N/A")</f>
        <v>38066.28217498523</v>
      </c>
      <c r="P2" s="5" t="str">
        <f>IF(L4&gt;K4,MEDIAN(P8:P108),"N/A")</f>
        <v>N/A</v>
      </c>
      <c r="Q2" s="5">
        <f>IF(L4&gt;0,MEDIAN(Q8:Q108),"N/A")</f>
        <v>38066.28217498523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14940738</v>
      </c>
      <c r="W2" s="11">
        <f>MEDIAN(W8:W108)</f>
        <v>3988.5</v>
      </c>
      <c r="X2" s="13">
        <f>MEDIAN(X8:X108)</f>
        <v>14978770</v>
      </c>
      <c r="Y2" s="14" t="e">
        <f>MEDIAN(Y8:Y108)</f>
        <v>#NUM!</v>
      </c>
      <c r="Z2" s="12"/>
      <c r="AA2" s="11">
        <f>MEDIAN(AA8:AA108)</f>
        <v>4027.5</v>
      </c>
      <c r="AB2" s="12"/>
      <c r="AC2" s="12"/>
      <c r="AD2" s="12"/>
      <c r="AE2" s="11">
        <f>IF(AC4&gt;0,MEDIAN(AE8:AE108),"N/A")</f>
        <v>4000</v>
      </c>
      <c r="AF2" s="38">
        <f>IF(AC4&gt;0,MEDIAN(AF8:AF108),"N/A")</f>
        <v>14960109</v>
      </c>
      <c r="AG2" s="11">
        <f>IF(AC4&gt;0,MEDIAN(AG8:AG108),"N/A")</f>
        <v>4117.375</v>
      </c>
      <c r="AH2" s="11">
        <f>IF(AD4&gt;AC4,MEDIAN(AH8:AH108),"N/A")</f>
        <v>13545.246539690052</v>
      </c>
      <c r="AI2" s="11">
        <f>IF(AD4&gt;0,MEDIAN(AI8:AI108),"N/A")</f>
        <v>3968.8868777547314</v>
      </c>
      <c r="AJ2" s="11">
        <f>IF(AD4&gt;AC4,MEDIAN(AJ8:AJ108),"N/A")</f>
        <v>14953.873820284462</v>
      </c>
      <c r="AK2" s="11">
        <f>IF(AD4&gt;AC4,MEDIAN(AK8:AK108),"N/A")</f>
        <v>30092</v>
      </c>
      <c r="AL2" s="18" t="e">
        <f>MEDIAN(AL8:AL108)</f>
        <v>#NUM!</v>
      </c>
      <c r="AM2" s="19"/>
      <c r="AN2" s="20">
        <f>MEDIAN(AN8:AN108)</f>
        <v>8906748.5</v>
      </c>
      <c r="AO2" s="18">
        <f>MEDIAN(AO8:AO108)</f>
        <v>29741.5</v>
      </c>
      <c r="AP2" s="20">
        <f>MEDIAN(AP8:AP108)</f>
        <v>8906748.5</v>
      </c>
      <c r="AQ2" s="21" t="e">
        <f>MEDIAN(AQ8:AQ108)</f>
        <v>#NUM!</v>
      </c>
      <c r="AR2" s="19"/>
      <c r="AS2" s="18">
        <f>MEDIAN(AS8:AS108)</f>
        <v>29741.5</v>
      </c>
      <c r="AT2" s="19"/>
      <c r="AU2" s="19"/>
      <c r="AV2" s="19"/>
      <c r="AW2" s="19" t="str">
        <f>IF(AU4&gt;0,MEDIAN(AW8:AW108),"N/A")</f>
        <v>N/A</v>
      </c>
      <c r="AX2" s="19" t="str">
        <f>IF(AU4&gt;0,MEDIAN(AX8:AX108),"N/A")</f>
        <v>N/A</v>
      </c>
      <c r="AY2" s="19" t="str">
        <f>IF(AU4&gt;0,MEDIAN(AY8:AY108),"N/A")</f>
        <v>N/A</v>
      </c>
      <c r="AZ2" s="19">
        <f>IF(AV4&gt;AU4,MEDIAN(AZ8:AZ108),"N/A")</f>
        <v>300.98305934796076</v>
      </c>
      <c r="BA2" s="19">
        <f>IF(AV4&gt;0,MEDIAN(BA8:BA108),"N/A")</f>
        <v>300.98305934796076</v>
      </c>
      <c r="BB2" s="19" t="e">
        <f>IF(AV4&gt;AU4,MEDIAN(BB8:BB108),"N/A")</f>
        <v>#DIV/0!</v>
      </c>
      <c r="BC2" s="19">
        <f>IF(AV4&gt;AU4,MEDIAN(BC8:BC108),"N/A")</f>
        <v>0</v>
      </c>
      <c r="BD2" s="25" t="e">
        <f>MEDIAN(BD8:BD108)</f>
        <v>#NUM!</v>
      </c>
      <c r="BE2" s="26"/>
      <c r="BF2" s="27">
        <f>MEDIAN(BF8:BF108)</f>
        <v>134127178</v>
      </c>
      <c r="BG2" s="25">
        <f>MEDIAN(BG8:BG108)</f>
        <v>2690</v>
      </c>
      <c r="BH2" s="27">
        <f>MEDIAN(BH8:BH108)</f>
        <v>134127178</v>
      </c>
      <c r="BI2" s="28" t="e">
        <f>MEDIAN(BI8:BI108)</f>
        <v>#NUM!</v>
      </c>
      <c r="BJ2" s="26"/>
      <c r="BK2" s="25">
        <f>MEDIAN(BK8:BK108)</f>
        <v>2690</v>
      </c>
      <c r="BL2" s="26"/>
      <c r="BM2" s="26"/>
      <c r="BN2" s="26"/>
      <c r="BO2" s="26">
        <f>IF(BM4&gt;0,MEDIAN(BO8:BO108),"N/A")</f>
        <v>2690</v>
      </c>
      <c r="BP2" s="38">
        <f>IF(BM4&gt;0,MEDIAN(BP8:BP108),"N/A")</f>
        <v>134127178</v>
      </c>
      <c r="BQ2" s="26">
        <f>IF(BM4&gt;0,MEDIAN(BQ8:BQ108),"N/A")</f>
        <v>49975.635697836537</v>
      </c>
      <c r="BR2" s="26" t="str">
        <f>IF(BN4&gt;BM4,MEDIAN(BR8:BR108),"N/A")</f>
        <v>N/A</v>
      </c>
      <c r="BS2" s="26">
        <f>IF(BN4&gt;0,MEDIAN(BS8:BS108),"N/A")</f>
        <v>49975.635697836537</v>
      </c>
      <c r="BT2" s="26" t="str">
        <f>IF(BN4&gt;BM4,MEDIAN(BT8:BT108),"N/A")</f>
        <v>N/A</v>
      </c>
      <c r="BU2" s="26" t="str">
        <f>IF(BN4&gt;BM4,MEDIAN(BU8:BU108),"N/A")</f>
        <v>N/A</v>
      </c>
      <c r="BV2" s="34">
        <f>MEDIAN(BV8:BV108)</f>
        <v>288.699997</v>
      </c>
      <c r="BW2" s="40"/>
      <c r="BX2" s="41">
        <f>MEDIAN(BX8:BX108)</f>
        <v>29972222</v>
      </c>
      <c r="BY2" s="34">
        <f>MEDIAN(BY8:BY108)</f>
        <v>6519.5</v>
      </c>
      <c r="BZ2" s="41">
        <f>MEDIAN(BZ8:BZ108)</f>
        <v>31458318</v>
      </c>
      <c r="CA2" s="42">
        <f>MEDIAN(CA8:CA108)</f>
        <v>0.51126150000000004</v>
      </c>
      <c r="CB2" s="40"/>
      <c r="CC2" s="34">
        <f>MEDIAN(CC8:CC108)</f>
        <v>33082.5</v>
      </c>
      <c r="CD2" s="40"/>
      <c r="CE2" s="40"/>
      <c r="CF2" s="40"/>
      <c r="CG2" s="40" t="str">
        <f>IF(CE4&gt;0,MEDIAN(CG8:CG108),"N/A")</f>
        <v>N/A</v>
      </c>
      <c r="CH2" s="40" t="str">
        <f>IF(CE4&gt;0,MEDIAN(CH8:CH108),"N/A")</f>
        <v>N/A</v>
      </c>
      <c r="CI2" s="40" t="str">
        <f>IF(CE4&gt;0,MEDIAN(CI8:CI108),"N/A")</f>
        <v>N/A</v>
      </c>
      <c r="CJ2" s="40">
        <f>IF(CF4&gt;CE4,MEDIAN(CJ8:CJ108),"N/A")</f>
        <v>939.34335835616992</v>
      </c>
      <c r="CK2" s="40">
        <f>IF(CF4&gt;0,MEDIAN(CK8:CK108),"N/A")</f>
        <v>7115.6191136648904</v>
      </c>
      <c r="CL2" s="40">
        <f>IF(CF4&gt;CE4,MEDIAN(CL8:CL108),"N/A")</f>
        <v>31.612063821597971</v>
      </c>
      <c r="CM2" s="40">
        <f>IF(CF4&gt;CE4,MEDIAN(CM8:CM108),"N/A")</f>
        <v>27534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385668623.13333333</v>
      </c>
      <c r="E3" s="4">
        <f>AVERAGE(E8:E108)</f>
        <v>7298.5333333333338</v>
      </c>
      <c r="F3" s="6">
        <f>AVERAGE(F8:F108)</f>
        <v>385668623.13333333</v>
      </c>
      <c r="G3" s="7" t="e">
        <f>AVERAGE(G8:G108)</f>
        <v>#DIV/0!</v>
      </c>
      <c r="H3" s="5"/>
      <c r="I3" s="4">
        <f>AVERAGE(I8:I108)</f>
        <v>7298.7</v>
      </c>
      <c r="J3" s="5"/>
      <c r="K3" s="8">
        <f>K4/L4</f>
        <v>1</v>
      </c>
      <c r="L3" s="5"/>
      <c r="M3" s="5">
        <f>IF(K4&gt;0,AVERAGE(M8:M108),"N/A")</f>
        <v>7298.5333333333338</v>
      </c>
      <c r="N3" s="5">
        <f>IF(K4&gt;0,AVERAGE(N8:N108),"N/A")</f>
        <v>385668623.13333333</v>
      </c>
      <c r="O3" s="5">
        <f>IF(K4&gt;0,AVERAGE(O8:O108),"N/A")</f>
        <v>44960.930813127328</v>
      </c>
      <c r="P3" s="5" t="str">
        <f>IF(L4&gt;K4,AVERAGE(P8:P108),"N/A")</f>
        <v>N/A</v>
      </c>
      <c r="Q3" s="5">
        <f>IF(L4&gt;0,AVERAGE(Q8:Q108),"N/A")</f>
        <v>44961.971024442209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23317131.433333334</v>
      </c>
      <c r="W3" s="11">
        <f>AVERAGE(W8:W108)</f>
        <v>4192.666666666667</v>
      </c>
      <c r="X3" s="13">
        <f>AVERAGE(X8:X108)</f>
        <v>38316863.799999997</v>
      </c>
      <c r="Y3" s="14" t="e">
        <f>AVERAGE(Y8:Y108)</f>
        <v>#DIV/0!</v>
      </c>
      <c r="Z3" s="12"/>
      <c r="AA3" s="11">
        <f>AVERAGE(AA8:AA108)</f>
        <v>5195.9666666666662</v>
      </c>
      <c r="AB3" s="12"/>
      <c r="AC3" s="15">
        <f>AC4/AD4</f>
        <v>0.96666666666666667</v>
      </c>
      <c r="AD3" s="12"/>
      <c r="AE3" s="11">
        <f>IF(AC4&gt;0,AVERAGE(AE8:AE108),"N/A")</f>
        <v>4208.9655172413795</v>
      </c>
      <c r="AF3" s="11">
        <f>IF(AC4&gt;0,AVERAGE(AF8:AF108),"N/A")</f>
        <v>23845311.655172415</v>
      </c>
      <c r="AG3" s="11">
        <f>IF(AC4&gt;0,AVERAGE(AG8:AG108),"N/A")</f>
        <v>4996.730428366347</v>
      </c>
      <c r="AH3" s="11">
        <f>IF(AD4&gt;AC4,AVERAGE(AH8:AH108),"N/A")</f>
        <v>13545.246539690052</v>
      </c>
      <c r="AI3" s="11">
        <f>IF(AD4&gt;0,AVERAGE(AI8:AI108),"N/A")</f>
        <v>4902.0781138439488</v>
      </c>
      <c r="AJ3" s="11">
        <f>IF(AD4&gt;AC4,AVERAGE(AJ8:AJ108),"N/A")</f>
        <v>14953.873820284462</v>
      </c>
      <c r="AK3" s="11">
        <f>IF(AD4&gt;AC4,AVERAGE(AK8:AK108),"N/A")</f>
        <v>30092</v>
      </c>
      <c r="AL3" s="18" t="e">
        <f>AVERAGE(AL8:AL108)</f>
        <v>#DIV/0!</v>
      </c>
      <c r="AM3" s="19"/>
      <c r="AN3" s="20">
        <f>AVERAGE(AN8:AN108)</f>
        <v>8916451.4000000004</v>
      </c>
      <c r="AO3" s="18">
        <f>AVERAGE(AO8:AO108)</f>
        <v>29430.799999999999</v>
      </c>
      <c r="AP3" s="20">
        <f>AVERAGE(AP8:AP108)</f>
        <v>8933249.0999999996</v>
      </c>
      <c r="AQ3" s="21" t="e">
        <f>AVERAGE(AQ8:AQ108)</f>
        <v>#DIV/0!</v>
      </c>
      <c r="AR3" s="19"/>
      <c r="AS3" s="18">
        <f>AVERAGE(AS8:AS108)</f>
        <v>29569.333333333332</v>
      </c>
      <c r="AT3" s="19"/>
      <c r="AU3" s="22">
        <f>AU4/AV4</f>
        <v>0</v>
      </c>
      <c r="AV3" s="19"/>
      <c r="AW3" s="19" t="str">
        <f>IF(AU4&gt;0,AVERAGE(AW8:AW108),"N/A")</f>
        <v>N/A</v>
      </c>
      <c r="AX3" s="19" t="str">
        <f>IF(AU4&gt;0,AVERAGE(AX8:AX108),"N/A")</f>
        <v>N/A</v>
      </c>
      <c r="AY3" s="19" t="str">
        <f>IF(AU4&gt;0,AVERAGE(AY8:AY108),"N/A")</f>
        <v>N/A</v>
      </c>
      <c r="AZ3" s="19">
        <f>IF(AV4&gt;AU4,AVERAGE(AZ8:AZ108),"N/A")</f>
        <v>302.15126531039942</v>
      </c>
      <c r="BA3" s="19">
        <f>IF(AV4&gt;0,AVERAGE(BA8:BA108),"N/A")</f>
        <v>303.17078975384902</v>
      </c>
      <c r="BB3" s="19" t="e">
        <f>IF(AV4&gt;AU4,AVERAGE(BB8:BB108),"N/A")</f>
        <v>#DIV/0!</v>
      </c>
      <c r="BC3" s="19">
        <f>IF(AV4&gt;AU4,AVERAGE(BC8:BC108),"N/A")</f>
        <v>138.53333333333333</v>
      </c>
      <c r="BD3" s="25" t="e">
        <f>AVERAGE(BD8:BD108)</f>
        <v>#DIV/0!</v>
      </c>
      <c r="BE3" s="26"/>
      <c r="BF3" s="27">
        <f>AVERAGE(BF8:BF108)</f>
        <v>134267460.90000001</v>
      </c>
      <c r="BG3" s="25">
        <f>AVERAGE(BG8:BG108)</f>
        <v>2668.7666666666669</v>
      </c>
      <c r="BH3" s="27">
        <f>AVERAGE(BH8:BH108)</f>
        <v>134267460.90000001</v>
      </c>
      <c r="BI3" s="28" t="e">
        <f>AVERAGE(BI8:BI108)</f>
        <v>#DIV/0!</v>
      </c>
      <c r="BJ3" s="26"/>
      <c r="BK3" s="25">
        <f>AVERAGE(BK8:BK108)</f>
        <v>2668.7666666666669</v>
      </c>
      <c r="BL3" s="26"/>
      <c r="BM3" s="29">
        <f>BM4/BN4</f>
        <v>1</v>
      </c>
      <c r="BN3" s="26"/>
      <c r="BO3" s="26">
        <f>IF(BM4&gt;0,AVERAGE(BO8:BO108),"N/A")</f>
        <v>2668.7666666666669</v>
      </c>
      <c r="BP3" s="26">
        <f>IF(BM4&gt;0,AVERAGE(BP8:BP108),"N/A")</f>
        <v>134267460.90000001</v>
      </c>
      <c r="BQ3" s="26">
        <f>IF(BM4&gt;0,AVERAGE(BQ8:BQ108),"N/A")</f>
        <v>50417.374146408234</v>
      </c>
      <c r="BR3" s="26" t="str">
        <f>IF(BN4&gt;BM4,AVERAGE(BR8:BR108),"N/A")</f>
        <v>N/A</v>
      </c>
      <c r="BS3" s="26">
        <f>IF(BN4&gt;0,AVERAGE(BS8:BS108),"N/A")</f>
        <v>50417.374146408234</v>
      </c>
      <c r="BT3" s="26" t="str">
        <f>IF(BN4&gt;BM4,AVERAGE(BT8:BT108),"N/A")</f>
        <v>N/A</v>
      </c>
      <c r="BU3" s="26" t="str">
        <f>IF(BN4&gt;BM4,AVERAGE(BU8:BU108),"N/A")</f>
        <v>N/A</v>
      </c>
      <c r="BV3" s="34">
        <f>AVERAGE(BV8:BV108)</f>
        <v>293.8533335333334</v>
      </c>
      <c r="BW3" s="40"/>
      <c r="BX3" s="41">
        <f>AVERAGE(BX8:BX108)</f>
        <v>36762480.299999997</v>
      </c>
      <c r="BY3" s="34">
        <f>AVERAGE(BY8:BY108)</f>
        <v>11203.466666666667</v>
      </c>
      <c r="BZ3" s="41">
        <f>AVERAGE(BZ8:BZ108)</f>
        <v>38866688.366666667</v>
      </c>
      <c r="CA3" s="42">
        <f>AVERAGE(CA8:CA108)</f>
        <v>0.50830839999999999</v>
      </c>
      <c r="CB3" s="40"/>
      <c r="CC3" s="34">
        <f>AVERAGE(CC8:CC108)</f>
        <v>33588.199999999997</v>
      </c>
      <c r="CD3" s="40"/>
      <c r="CE3" s="43">
        <f>CE4/CF4</f>
        <v>0</v>
      </c>
      <c r="CF3" s="40"/>
      <c r="CG3" s="40" t="str">
        <f>IF(CE4&gt;0,AVERAGE(CG8:CG108),"N/A")</f>
        <v>N/A</v>
      </c>
      <c r="CH3" s="40" t="str">
        <f>IF(CE4&gt;0,AVERAGE(CH8:CH108),"N/A")</f>
        <v>N/A</v>
      </c>
      <c r="CI3" s="40" t="str">
        <f>IF(CE4&gt;0,AVERAGE(CI8:CI108),"N/A")</f>
        <v>N/A</v>
      </c>
      <c r="CJ3" s="40">
        <f>IF(CF4&gt;CE4,AVERAGE(CJ8:CJ108),"N/A")</f>
        <v>1139.0064970207548</v>
      </c>
      <c r="CK3" s="40">
        <f>IF(CF4&gt;0,AVERAGE(CK8:CK108),"N/A")</f>
        <v>6286.7461857450644</v>
      </c>
      <c r="CL3" s="40">
        <f>IF(CF4&gt;CE4,AVERAGE(CL8:CL108),"N/A")</f>
        <v>118.60711543117574</v>
      </c>
      <c r="CM3" s="40">
        <f>IF(CF4&gt;CE4,AVERAGE(CM8:CM108),"N/A")</f>
        <v>22384.733333333334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449439401.27472329</v>
      </c>
      <c r="E4" s="4">
        <f>STDEV(E8:E108)</f>
        <v>4444.6577288287099</v>
      </c>
      <c r="F4" s="6">
        <f>STDEV(F8:F108)</f>
        <v>449439401.27472329</v>
      </c>
      <c r="G4" s="7" t="e">
        <f>STDEV(G8:G108)</f>
        <v>#DIV/0!</v>
      </c>
      <c r="H4" s="5"/>
      <c r="I4" s="4">
        <f>STDEV(I8:I108)</f>
        <v>4444.7968973419574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4444.6577288287099</v>
      </c>
      <c r="N4" s="5">
        <f>IF(K4&gt;1,STDEV(N8:N108),"N/A")</f>
        <v>449439401.27472329</v>
      </c>
      <c r="O4" s="5">
        <f>IF(K4&gt;1,STDEV(O8:O108),"N/A")</f>
        <v>15652.289116097083</v>
      </c>
      <c r="P4" s="5" t="str">
        <f>IF(L4&gt;K4+1,STDEV(P8:P108),"N/A")</f>
        <v>N/A</v>
      </c>
      <c r="Q4" s="5">
        <f>IF(L4&gt;0,STDEV(Q8:Q108),"N/A")</f>
        <v>15653.799687658109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26012809.657535929</v>
      </c>
      <c r="W4" s="11">
        <f>STDEV(W8:W108)</f>
        <v>1014.1141992869457</v>
      </c>
      <c r="X4" s="13">
        <f>STDEV(X8:X108)</f>
        <v>83373087.266160756</v>
      </c>
      <c r="Y4" s="14" t="e">
        <f>STDEV(Y8:Y108)</f>
        <v>#DIV/0!</v>
      </c>
      <c r="Z4" s="12"/>
      <c r="AA4" s="11">
        <f>STDEV(AA8:AA108)</f>
        <v>5498.2859553797707</v>
      </c>
      <c r="AB4" s="12"/>
      <c r="AC4" s="12">
        <f>SUM(AC8:AC108)</f>
        <v>29</v>
      </c>
      <c r="AD4" s="12">
        <f>SUM(AD8:AD108)</f>
        <v>30</v>
      </c>
      <c r="AE4" s="11">
        <f>IF(AC4&gt;1,STDEV(AE8:AE108),"N/A")</f>
        <v>1028.0578597793931</v>
      </c>
      <c r="AF4" s="11">
        <f>IF(AC4&gt;1,STDEV(AF8:AF108),"N/A")</f>
        <v>26309024.823399559</v>
      </c>
      <c r="AG4" s="11">
        <f>IF(AC4&gt;1,STDEV(AG8:AG108),"N/A")</f>
        <v>3285.5797602646653</v>
      </c>
      <c r="AH4" s="11" t="str">
        <f>IF(AD4&gt;AC4+1,STDEV(AH8:AH108),"N/A")</f>
        <v>N/A</v>
      </c>
      <c r="AI4" s="11">
        <f>IF(AD4&gt;0,STDEV(AI8:AI108),"N/A")</f>
        <v>3269.9257413644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>
        <f>STDEV(AN8:AN108)</f>
        <v>138322.98622666468</v>
      </c>
      <c r="AO4" s="18">
        <f>STDEV(AO8:AO108)</f>
        <v>937.52268570253614</v>
      </c>
      <c r="AP4" s="20">
        <f>STDEV(AP8:AP108)</f>
        <v>85431.199236114509</v>
      </c>
      <c r="AQ4" s="21" t="e">
        <f>STDEV(AQ8:AQ108)</f>
        <v>#DIV/0!</v>
      </c>
      <c r="AR4" s="19"/>
      <c r="AS4" s="18">
        <f>STDEV(AS8:AS108)</f>
        <v>387.07250798368733</v>
      </c>
      <c r="AT4" s="19"/>
      <c r="AU4" s="19">
        <f>SUM(AU8:AU108)</f>
        <v>0</v>
      </c>
      <c r="AV4" s="19">
        <f>SUM(AV8:AV108)</f>
        <v>30</v>
      </c>
      <c r="AW4" s="19" t="str">
        <f>IF(AU4&gt;1,STDEV(AW8:AW108),"N/A")</f>
        <v>N/A</v>
      </c>
      <c r="AX4" s="19" t="str">
        <f>IF(AU4&gt;1,STDEV(AX8:AX108),"N/A")</f>
        <v>N/A</v>
      </c>
      <c r="AY4" s="19" t="str">
        <f>IF(AU4&gt;1,STDEV(AY8:AY108),"N/A")</f>
        <v>N/A</v>
      </c>
      <c r="AZ4" s="19">
        <f>IF(AV4&gt;AU4+1,STDEV(AZ8:AZ108),"N/A")</f>
        <v>4.142174222591696</v>
      </c>
      <c r="BA4" s="19">
        <f>IF(AV4&gt;0,STDEV(BA8:BA108),"N/A")</f>
        <v>7.2777222565307023</v>
      </c>
      <c r="BB4" s="19" t="e">
        <f>IF(AV4&gt;AU4+1,STDEV(BB8:BB108),"N/A")</f>
        <v>#DIV/0!</v>
      </c>
      <c r="BC4" s="19">
        <f>IF(AV4&gt;AU4+1,STDEV(BC8:BC108),"N/A")</f>
        <v>758.58946842755165</v>
      </c>
      <c r="BD4" s="25" t="e">
        <f>STDEV(BD8:BD108)</f>
        <v>#DIV/0!</v>
      </c>
      <c r="BE4" s="26"/>
      <c r="BF4" s="27">
        <f>STDEV(BF8:BF108)</f>
        <v>2102833.4971129713</v>
      </c>
      <c r="BG4" s="25">
        <f>STDEV(BG8:BG108)</f>
        <v>125.57939742438353</v>
      </c>
      <c r="BH4" s="27">
        <f>STDEV(BH8:BH108)</f>
        <v>2102833.4971129713</v>
      </c>
      <c r="BI4" s="28" t="e">
        <f>STDEV(BI8:BI108)</f>
        <v>#DIV/0!</v>
      </c>
      <c r="BJ4" s="26"/>
      <c r="BK4" s="25">
        <f>STDEV(BK8:BK108)</f>
        <v>125.57939742438353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125.57939742438353</v>
      </c>
      <c r="BP4" s="26">
        <f>IF(BM4&gt;1,STDEV(BP8:BP108),"N/A")</f>
        <v>2102833.4971129713</v>
      </c>
      <c r="BQ4" s="26">
        <f>IF(BM4&gt;1,STDEV(BQ8:BQ108),"N/A")</f>
        <v>2486.4210895795222</v>
      </c>
      <c r="BR4" s="26" t="str">
        <f>IF(BN4&gt;BM4+1,STDEV(BR8:BR108),"N/A")</f>
        <v>N/A</v>
      </c>
      <c r="BS4" s="26">
        <f>IF(BN4&gt;0,STDEV(BS8:BS108),"N/A")</f>
        <v>2486.4210895795222</v>
      </c>
      <c r="BT4" s="26" t="str">
        <f>IF(BN4&gt;BM4+1,STDEV(BT8:BT108),"N/A")</f>
        <v>N/A</v>
      </c>
      <c r="BU4" s="26" t="str">
        <f>IF(BN4&gt;BM4+1,STDEV(BU8:BU108),"N/A")</f>
        <v>N/A</v>
      </c>
      <c r="BV4" s="34">
        <f>STDEV(BV8:BV108)</f>
        <v>11.770911333230364</v>
      </c>
      <c r="BW4" s="40"/>
      <c r="BX4" s="41">
        <f>STDEV(BX8:BX108)</f>
        <v>23224513.478702899</v>
      </c>
      <c r="BY4" s="34">
        <f>STDEV(BY8:BY108)</f>
        <v>10009.223011400736</v>
      </c>
      <c r="BZ4" s="41">
        <f>STDEV(BZ8:BZ108)</f>
        <v>23047798.063799202</v>
      </c>
      <c r="CA4" s="42">
        <f>STDEV(CA8:CA108)</f>
        <v>1.9781643576636983E-2</v>
      </c>
      <c r="CB4" s="40"/>
      <c r="CC4" s="34">
        <f>STDEV(CC8:CC108)</f>
        <v>3081.7916463843139</v>
      </c>
      <c r="CD4" s="40"/>
      <c r="CE4" s="40">
        <f>SUM(CE8:CE108)</f>
        <v>0</v>
      </c>
      <c r="CF4" s="40">
        <f>SUM(CF8:CF108)</f>
        <v>30</v>
      </c>
      <c r="CG4" s="40" t="str">
        <f>IF(CE4&gt;1,STDEV(CG8:CG108),"N/A")</f>
        <v>N/A</v>
      </c>
      <c r="CH4" s="40" t="str">
        <f>IF(CE4&gt;1,STDEV(CH8:CH108),"N/A")</f>
        <v>N/A</v>
      </c>
      <c r="CI4" s="40" t="str">
        <f>IF(CE4&gt;1,STDEV(CI8:CI108),"N/A")</f>
        <v>N/A</v>
      </c>
      <c r="CJ4" s="40">
        <f>IF(CF4&gt;CE4+1,STDEV(CJ8:CJ108),"N/A")</f>
        <v>612.2324830606666</v>
      </c>
      <c r="CK4" s="40">
        <f>IF(CF4&gt;0,STDEV(CK8:CK108),"N/A")</f>
        <v>4030.6801773672573</v>
      </c>
      <c r="CL4" s="40">
        <f>IF(CF4&gt;CE4+1,STDEV(CL8:CL108),"N/A")</f>
        <v>232.60291801714473</v>
      </c>
      <c r="CM4" s="40">
        <f>IF(CF4&gt;CE4+1,STDEV(CM8:CM108),"N/A")</f>
        <v>10136.263822102519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2465157095</v>
      </c>
      <c r="E5" s="4">
        <f>MAX(E8:E108)</f>
        <v>27469</v>
      </c>
      <c r="F5" s="6">
        <f>MAX(F8:F108)</f>
        <v>2465157095</v>
      </c>
      <c r="G5" s="4">
        <f>MAX(G8:G108)</f>
        <v>0</v>
      </c>
      <c r="H5" s="5"/>
      <c r="I5" s="4">
        <f>MAX(I8:I108)</f>
        <v>27469</v>
      </c>
      <c r="J5" s="5"/>
      <c r="K5" s="5"/>
      <c r="L5" s="5"/>
      <c r="M5" s="5">
        <f>IF(K4&gt;0,MAX(M8:M108),"N/A")</f>
        <v>27469</v>
      </c>
      <c r="N5" s="5">
        <f>IF(K4&gt;0,MAX(N8:N108),"N/A")</f>
        <v>2465157095</v>
      </c>
      <c r="O5" s="5">
        <f>IF(K4&gt;0,MAX(O8:O108),"N/A")</f>
        <v>89743.241290181657</v>
      </c>
      <c r="P5" s="5" t="str">
        <f>IF(L4&gt;K4,MAX(P8:P108),"N/A")</f>
        <v>N/A</v>
      </c>
      <c r="Q5" s="5">
        <f>IF(L4&gt;0,MAX(Q8:Q108),"N/A")</f>
        <v>89743.241290181657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116020021</v>
      </c>
      <c r="W5" s="11">
        <f>MAX(W8:W108)</f>
        <v>8325</v>
      </c>
      <c r="X5" s="13">
        <f>MAX(X8:X108)</f>
        <v>457991876</v>
      </c>
      <c r="Y5" s="11">
        <f>MAX(Y8:Y108)</f>
        <v>0</v>
      </c>
      <c r="Z5" s="12"/>
      <c r="AA5" s="11">
        <f>MAX(AA8:AA108)</f>
        <v>33812</v>
      </c>
      <c r="AB5" s="12"/>
      <c r="AC5" s="12"/>
      <c r="AD5" s="12"/>
      <c r="AE5" s="11">
        <f>IF(AC4&gt;0,MAX(AE8:AE108),"N/A")</f>
        <v>8325</v>
      </c>
      <c r="AF5" s="11">
        <f>IF(AC4&gt;0,MAX(AF8:AF108),"N/A")</f>
        <v>116020021</v>
      </c>
      <c r="AG5" s="11">
        <f>IF(AC4&gt;0,MAX(AG8:AG108),"N/A")</f>
        <v>17634.902112783097</v>
      </c>
      <c r="AH5" s="11">
        <f>IF(AD4&gt;AC4,MAX(AH8:AH108),"N/A")</f>
        <v>13545.246539690052</v>
      </c>
      <c r="AI5" s="11">
        <f>IF(AD4&gt;0,MAX(AI8:AI108),"N/A")</f>
        <v>17634.902112783097</v>
      </c>
      <c r="AJ5" s="11">
        <f>IF(AD4&gt;AC4,MAX(AJ8:AJ108),"N/A")</f>
        <v>14953.873820284462</v>
      </c>
      <c r="AK5" s="11">
        <f>IF(AD4&gt;AC4,MAX(AK8:AK108),"N/A")</f>
        <v>30092</v>
      </c>
      <c r="AL5" s="18">
        <f>MAX(AL8:AL108)</f>
        <v>0</v>
      </c>
      <c r="AM5" s="19"/>
      <c r="AN5" s="20">
        <f>MAX(AN8:AN108)</f>
        <v>9171502</v>
      </c>
      <c r="AO5" s="18">
        <f>MAX(AO8:AO108)</f>
        <v>29945</v>
      </c>
      <c r="AP5" s="20">
        <f>MAX(AP8:AP108)</f>
        <v>9171502</v>
      </c>
      <c r="AQ5" s="18">
        <f>MAX(AQ8:AQ108)</f>
        <v>0</v>
      </c>
      <c r="AR5" s="19"/>
      <c r="AS5" s="18">
        <f>MAX(AS8:AS108)</f>
        <v>29945</v>
      </c>
      <c r="AT5" s="19"/>
      <c r="AU5" s="19"/>
      <c r="AV5" s="19"/>
      <c r="AW5" s="19" t="str">
        <f>IF(AU4&gt;0,MAX(AW8:AW108),"N/A")</f>
        <v>N/A</v>
      </c>
      <c r="AX5" s="19" t="str">
        <f>IF(AU4&gt;0,MAX(AX8:AX108),"N/A")</f>
        <v>N/A</v>
      </c>
      <c r="AY5" s="19" t="str">
        <f>IF(AU4&gt;0,MAX(AY8:AY108),"N/A")</f>
        <v>N/A</v>
      </c>
      <c r="AZ5" s="19">
        <f>IF(AV4&gt;AU4,MAX(AZ8:AZ108),"N/A")</f>
        <v>311.44267955801104</v>
      </c>
      <c r="BA5" s="19">
        <f>IF(AV4&gt;0,MAX(BA8:BA108),"N/A")</f>
        <v>334.92861162472866</v>
      </c>
      <c r="BB5" s="19" t="e">
        <f>IF(AV4&gt;AU4,MAX(BB8:BB108),"N/A")</f>
        <v>#DIV/0!</v>
      </c>
      <c r="BC5" s="19">
        <f>IF(AV4&gt;AU4,MAX(BC8:BC108),"N/A")</f>
        <v>4155</v>
      </c>
      <c r="BD5" s="25">
        <f>MAX(BD8:BD108)</f>
        <v>0</v>
      </c>
      <c r="BE5" s="26"/>
      <c r="BF5" s="27">
        <f>MAX(BF8:BF108)</f>
        <v>137779594</v>
      </c>
      <c r="BG5" s="25">
        <f>MAX(BG8:BG108)</f>
        <v>2783</v>
      </c>
      <c r="BH5" s="27">
        <f>MAX(BH8:BH108)</f>
        <v>137779594</v>
      </c>
      <c r="BI5" s="25">
        <f>MAX(BI8:BI108)</f>
        <v>0</v>
      </c>
      <c r="BJ5" s="26"/>
      <c r="BK5" s="25">
        <f>MAX(BK8:BK108)</f>
        <v>2783</v>
      </c>
      <c r="BL5" s="26"/>
      <c r="BM5" s="26"/>
      <c r="BN5" s="26"/>
      <c r="BO5" s="26">
        <f>IF(BM4&gt;0,MAX(BO8:BO108),"N/A")</f>
        <v>2783</v>
      </c>
      <c r="BP5" s="26">
        <f>IF(BM4&gt;0,MAX(BP8:BP108),"N/A")</f>
        <v>137779594</v>
      </c>
      <c r="BQ5" s="26">
        <f>IF(BM4&gt;0,MAX(BQ8:BQ108),"N/A")</f>
        <v>60883.60318161732</v>
      </c>
      <c r="BR5" s="26" t="str">
        <f>IF(BN4&gt;BM4,MAX(BR8:BR108),"N/A")</f>
        <v>N/A</v>
      </c>
      <c r="BS5" s="26">
        <f>IF(BN4&gt;0,MAX(BS8:BS108),"N/A")</f>
        <v>60883.60318161732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332</v>
      </c>
      <c r="BW5" s="40"/>
      <c r="BX5" s="41">
        <f>MAX(BX8:BX108)</f>
        <v>131381515</v>
      </c>
      <c r="BY5" s="34">
        <f>MAX(BY8:BY108)</f>
        <v>31203</v>
      </c>
      <c r="BZ5" s="41">
        <f>MAX(BZ8:BZ108)</f>
        <v>137551847</v>
      </c>
      <c r="CA5" s="34">
        <f>MAX(CA8:CA108)</f>
        <v>0.55705700000000002</v>
      </c>
      <c r="CB5" s="40"/>
      <c r="CC5" s="34">
        <f>MAX(CC8:CC108)</f>
        <v>40149</v>
      </c>
      <c r="CD5" s="40"/>
      <c r="CE5" s="40"/>
      <c r="CF5" s="40"/>
      <c r="CG5" s="40" t="str">
        <f>IF(CE4&gt;0,MAX(CG8:CG108),"N/A")</f>
        <v>N/A</v>
      </c>
      <c r="CH5" s="40" t="str">
        <f>IF(CE4&gt;0,MAX(CH8:CH108),"N/A")</f>
        <v>N/A</v>
      </c>
      <c r="CI5" s="40" t="str">
        <f>IF(CE4&gt;0,MAX(CI8:CI108),"N/A")</f>
        <v>N/A</v>
      </c>
      <c r="CJ5" s="40">
        <f>IF(CF4&gt;CE4,MAX(CJ8:CJ108),"N/A")</f>
        <v>3721.5401910121477</v>
      </c>
      <c r="CK5" s="40">
        <f>IF(CF4&gt;0,MAX(CK8:CK108),"N/A")</f>
        <v>12520.868345323741</v>
      </c>
      <c r="CL5" s="40">
        <f>IF(CF4&gt;CE4,MAX(CL8:CL108),"N/A")</f>
        <v>1206.9528214616096</v>
      </c>
      <c r="CM5" s="40">
        <f>IF(CF4&gt;CE4,MAX(CM8:CM108),"N/A")</f>
        <v>35881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142901254</v>
      </c>
      <c r="E6" s="4">
        <f>MIN(E8:E108)</f>
        <v>4392</v>
      </c>
      <c r="F6" s="6">
        <f>MIN(F8:F108)</f>
        <v>142901254</v>
      </c>
      <c r="G6" s="4">
        <f>MIN(G8:G108)</f>
        <v>0</v>
      </c>
      <c r="H6" s="5"/>
      <c r="I6" s="4">
        <f>MIN(I8:I108)</f>
        <v>4392</v>
      </c>
      <c r="J6" s="5"/>
      <c r="K6" s="5"/>
      <c r="L6" s="5"/>
      <c r="M6" s="5">
        <f>IF(K4&gt;0,MIN(M8:M108),"N/A")</f>
        <v>4392</v>
      </c>
      <c r="N6" s="5">
        <f>IF(K4&gt;0,MIN(N8:N108),"N/A")</f>
        <v>142901254</v>
      </c>
      <c r="O6" s="5">
        <f>IF(K4&gt;0,MIN(O8:O108),"N/A")</f>
        <v>27691.765235457064</v>
      </c>
      <c r="P6" s="5" t="str">
        <f>IF(L4&gt;K4,MIN(P8:P108),"N/A")</f>
        <v>N/A</v>
      </c>
      <c r="Q6" s="5">
        <f>IF(L4&gt;0,MIN(Q8:Q108),"N/A")</f>
        <v>27691.765235457064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7685776</v>
      </c>
      <c r="W6" s="11">
        <f>MIN(W8:W108)</f>
        <v>3334</v>
      </c>
      <c r="X6" s="13">
        <f>MIN(X8:X108)</f>
        <v>7685776</v>
      </c>
      <c r="Y6" s="11">
        <f>MIN(Y8:Y108)</f>
        <v>0</v>
      </c>
      <c r="Z6" s="12"/>
      <c r="AA6" s="11">
        <f>MIN(AA8:AA108)</f>
        <v>3334</v>
      </c>
      <c r="AB6" s="12"/>
      <c r="AC6" s="12"/>
      <c r="AD6" s="12"/>
      <c r="AE6" s="11">
        <f>IF(AC4&gt;0,MIN(AE8:AE108),"N/A")</f>
        <v>3334</v>
      </c>
      <c r="AF6" s="11">
        <f>IF(AC4&gt;0,MIN(AF8:AF108),"N/A")</f>
        <v>7685776</v>
      </c>
      <c r="AG6" s="11">
        <f>IF(AC4&gt;0,MIN(AG8:AG108),"N/A")</f>
        <v>2082.2599843382927</v>
      </c>
      <c r="AH6" s="11">
        <f>IF(AD4&gt;AC4,MIN(AH8:AH108),"N/A")</f>
        <v>13545.246539690052</v>
      </c>
      <c r="AI6" s="11">
        <f>IF(AD4&gt;0,MIN(AI8:AI108),"N/A")</f>
        <v>2082.2599843382927</v>
      </c>
      <c r="AJ6" s="11">
        <f>IF(AD4&gt;AC4,MIN(AJ8:AJ108),"N/A")</f>
        <v>14953.873820284462</v>
      </c>
      <c r="AK6" s="11">
        <f>IF(AD4&gt;AC4,MIN(AK8:AK108),"N/A")</f>
        <v>30092</v>
      </c>
      <c r="AL6" s="18">
        <f>MIN(AL8:AL108)</f>
        <v>0</v>
      </c>
      <c r="AM6" s="19"/>
      <c r="AN6" s="20">
        <f>MIN(AN8:AN108)</f>
        <v>8332354</v>
      </c>
      <c r="AO6" s="18">
        <f>MIN(AO8:AO108)</f>
        <v>24878</v>
      </c>
      <c r="AP6" s="20">
        <f>MIN(AP8:AP108)</f>
        <v>8827336</v>
      </c>
      <c r="AQ6" s="18">
        <f>MIN(AQ8:AQ108)</f>
        <v>0</v>
      </c>
      <c r="AR6" s="19"/>
      <c r="AS6" s="18">
        <f>MIN(AS8:AS108)</f>
        <v>28801</v>
      </c>
      <c r="AT6" s="19"/>
      <c r="AU6" s="19"/>
      <c r="AV6" s="19"/>
      <c r="AW6" s="19" t="str">
        <f>IF(AU4&gt;0,MIN(AW8:AW108),"N/A")</f>
        <v>N/A</v>
      </c>
      <c r="AX6" s="19" t="str">
        <f>IF(AU4&gt;0,MIN(AX8:AX108),"N/A")</f>
        <v>N/A</v>
      </c>
      <c r="AY6" s="19" t="str">
        <f>IF(AU4&gt;0,MIN(AY8:AY108),"N/A")</f>
        <v>N/A</v>
      </c>
      <c r="AZ6" s="19">
        <f>IF(AV4&gt;AU4,MIN(AZ8:AZ108),"N/A")</f>
        <v>296.03064429889054</v>
      </c>
      <c r="BA6" s="19">
        <f>IF(AV4&gt;0,MIN(BA8:BA108),"N/A")</f>
        <v>296.03064429889054</v>
      </c>
      <c r="BB6" s="19" t="e">
        <f>IF(AV4&gt;AU4,MIN(BB8:BB108),"N/A")</f>
        <v>#DIV/0!</v>
      </c>
      <c r="BC6" s="19">
        <f>IF(AV4&gt;AU4,MIN(BC8:BC108),"N/A")</f>
        <v>0</v>
      </c>
      <c r="BD6" s="25">
        <f>MIN(BD8:BD108)</f>
        <v>0</v>
      </c>
      <c r="BE6" s="26"/>
      <c r="BF6" s="27">
        <f>MIN(BF8:BF108)</f>
        <v>127057054</v>
      </c>
      <c r="BG6" s="25">
        <f>MIN(BG8:BG108)</f>
        <v>2219</v>
      </c>
      <c r="BH6" s="27">
        <f>MIN(BH8:BH108)</f>
        <v>127057054</v>
      </c>
      <c r="BI6" s="25">
        <f>MIN(BI8:BI108)</f>
        <v>0</v>
      </c>
      <c r="BJ6" s="26"/>
      <c r="BK6" s="25">
        <f>MIN(BK8:BK108)</f>
        <v>2219</v>
      </c>
      <c r="BL6" s="26"/>
      <c r="BM6" s="26"/>
      <c r="BN6" s="26"/>
      <c r="BO6" s="26">
        <f>IF(BM4&gt;0,MIN(BO8:BO108),"N/A")</f>
        <v>2219</v>
      </c>
      <c r="BP6" s="26">
        <f>IF(BM4&gt;0,MIN(BP8:BP108),"N/A")</f>
        <v>127057054</v>
      </c>
      <c r="BQ6" s="26">
        <f>IF(BM4&gt;0,MIN(BQ8:BQ108),"N/A")</f>
        <v>48340.318693284935</v>
      </c>
      <c r="BR6" s="26" t="str">
        <f>IF(BN4&gt;BM4,MIN(BR8:BR108),"N/A")</f>
        <v>N/A</v>
      </c>
      <c r="BS6" s="26">
        <f>IF(BN4&gt;0,MIN(BS8:BS108),"N/A")</f>
        <v>48340.318693284935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284.39999399999999</v>
      </c>
      <c r="BW6" s="40"/>
      <c r="BX6" s="41">
        <f>MIN(BX8:BX108)</f>
        <v>11319479</v>
      </c>
      <c r="BY6" s="34">
        <f>MIN(BY8:BY108)</f>
        <v>1300</v>
      </c>
      <c r="BZ6" s="41">
        <f>MIN(BZ8:BZ108)</f>
        <v>21610562</v>
      </c>
      <c r="CA6" s="34">
        <f>MIN(CA8:CA108)</f>
        <v>0.46696700000000002</v>
      </c>
      <c r="CB6" s="40"/>
      <c r="CC6" s="34">
        <f>MIN(CC8:CC108)</f>
        <v>28809</v>
      </c>
      <c r="CD6" s="40"/>
      <c r="CE6" s="40"/>
      <c r="CF6" s="40"/>
      <c r="CG6" s="40" t="str">
        <f>IF(CE4&gt;0,MIN(CG8:CG108),"N/A")</f>
        <v>N/A</v>
      </c>
      <c r="CH6" s="40" t="str">
        <f>IF(CE4&gt;0,MIN(CH8:CH108),"N/A")</f>
        <v>N/A</v>
      </c>
      <c r="CI6" s="40" t="str">
        <f>IF(CE4&gt;0,MIN(CI8:CI108),"N/A")</f>
        <v>N/A</v>
      </c>
      <c r="CJ6" s="40">
        <f>IF(CF4&gt;CE4,MIN(CJ8:CJ108),"N/A")</f>
        <v>715.16459588353416</v>
      </c>
      <c r="CK6" s="40">
        <f>IF(CF4&gt;0,MIN(CK8:CK108),"N/A")</f>
        <v>770.60651219434033</v>
      </c>
      <c r="CL6" s="40">
        <f>IF(CF4&gt;CE4,MIN(CL8:CL108),"N/A")</f>
        <v>0</v>
      </c>
      <c r="CM6" s="40">
        <f>IF(CF4&gt;CE4,MIN(CM8:CM108),"N/A")</f>
        <v>1081</v>
      </c>
    </row>
    <row r="7" spans="1:91" ht="43.2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A8" s="1"/>
      <c r="B8" s="10" t="s">
        <v>246</v>
      </c>
      <c r="C8" s="10" t="s">
        <v>246</v>
      </c>
      <c r="D8" s="10">
        <v>254190865</v>
      </c>
      <c r="E8" s="10">
        <v>5890</v>
      </c>
      <c r="F8" s="10">
        <v>254190865</v>
      </c>
      <c r="G8" s="10" t="s">
        <v>247</v>
      </c>
      <c r="H8" s="10" t="s">
        <v>248</v>
      </c>
      <c r="I8" s="10">
        <v>5890</v>
      </c>
      <c r="J8" s="10">
        <v>1541548995</v>
      </c>
      <c r="K8" s="10">
        <f t="shared" ref="K8:K39" si="0">IF(AND(B8=C8,L8=1),1,0)</f>
        <v>1</v>
      </c>
      <c r="L8" s="10">
        <f t="shared" ref="L8:L39" si="1">IF(C8&gt;0,1,0)</f>
        <v>1</v>
      </c>
      <c r="M8" s="10">
        <f t="shared" ref="M8:M39" si="2">IF(K8=1,E8,"")</f>
        <v>5890</v>
      </c>
      <c r="N8" s="10">
        <f t="shared" ref="N8:N39" si="3">IF(K8=1,D8,"")</f>
        <v>254190865</v>
      </c>
      <c r="O8" s="10">
        <f t="shared" ref="O8:O39" si="4">IF(AND(L8&gt;0,K8=1),F8/I8,"")</f>
        <v>43156.343803056028</v>
      </c>
      <c r="P8" s="10" t="str">
        <f t="shared" ref="P8:P39" si="5">IF(AND(L8&gt;0,K8=0),F8/I8,"")</f>
        <v/>
      </c>
      <c r="Q8" s="10">
        <f t="shared" ref="Q8:Q39" si="6">IF(L8&gt;0,D8/E8,"")</f>
        <v>43156.343803056028</v>
      </c>
      <c r="R8" s="10" t="str">
        <f t="shared" ref="R8:R39" si="7">IF(AND(L8&gt;0,K8=0),(F8-D8)/(I8-E8),"")</f>
        <v/>
      </c>
      <c r="S8" s="10" t="str">
        <f t="shared" ref="S8:S39" si="8">IF(AND(L8&gt;0,K8=0),I8-E8,"")</f>
        <v/>
      </c>
      <c r="T8" s="17" t="s">
        <v>246</v>
      </c>
      <c r="U8" s="17" t="s">
        <v>246</v>
      </c>
      <c r="V8" s="17">
        <v>29287264</v>
      </c>
      <c r="W8" s="17">
        <v>4625</v>
      </c>
      <c r="X8" s="17">
        <v>29287264</v>
      </c>
      <c r="Y8" s="17" t="s">
        <v>287</v>
      </c>
      <c r="Z8" s="17" t="s">
        <v>443</v>
      </c>
      <c r="AA8" s="17">
        <v>4625</v>
      </c>
      <c r="AB8" s="17">
        <v>1542099274</v>
      </c>
      <c r="AC8" s="17">
        <f t="shared" ref="AC8:AC39" si="9">IF(AND(T8=U8,AD8=1),1,0)</f>
        <v>1</v>
      </c>
      <c r="AD8" s="17">
        <f t="shared" ref="AD8:AD39" si="10">IF(U8&gt;0,1,0)</f>
        <v>1</v>
      </c>
      <c r="AE8" s="32">
        <f t="shared" ref="AE8:AE39" si="11">IF(AC8=1,W8,"")</f>
        <v>4625</v>
      </c>
      <c r="AF8" s="32">
        <f t="shared" ref="AF8:AF39" si="12">IF(AC8=1,V8,"")</f>
        <v>29287264</v>
      </c>
      <c r="AG8" s="32">
        <f t="shared" ref="AG8:AG39" si="13">IF(AND(AD8&gt;0,AC8=1),X8/AA8,"")</f>
        <v>6332.3814054054055</v>
      </c>
      <c r="AH8" s="32" t="str">
        <f t="shared" ref="AH8:AH39" si="14">IF(AND(AD8&gt;0,AC8=0),X8/AA8,"")</f>
        <v/>
      </c>
      <c r="AI8" s="32">
        <f t="shared" ref="AI8:AI39" si="15">IF(AD8&gt;0,V8/W8,"")</f>
        <v>6332.3814054054055</v>
      </c>
      <c r="AJ8" s="32" t="str">
        <f t="shared" ref="AJ8:AJ39" si="16">IF(AND(AD8&gt;0,AC8=0),(X8-V8)/(AA8-W8),"")</f>
        <v/>
      </c>
      <c r="AK8" s="32" t="str">
        <f t="shared" ref="AK8:AK39" si="17">IF(AND(AD8&gt;0,AC8=0),AA8-W8,"")</f>
        <v/>
      </c>
      <c r="AL8" s="24" t="s">
        <v>624</v>
      </c>
      <c r="AM8" s="24" t="s">
        <v>246</v>
      </c>
      <c r="AN8" s="24">
        <v>8924470</v>
      </c>
      <c r="AO8" s="24">
        <v>28974</v>
      </c>
      <c r="AP8" s="24">
        <v>8924470</v>
      </c>
      <c r="AQ8" s="24" t="s">
        <v>625</v>
      </c>
      <c r="AR8" s="24" t="s">
        <v>626</v>
      </c>
      <c r="AS8" s="24">
        <v>28974</v>
      </c>
      <c r="AT8" s="24">
        <v>1542118136</v>
      </c>
      <c r="AU8" s="24">
        <f t="shared" ref="AU8:AU39" si="18">IF(AND(AL8=AM8,AV8=1),1,0)</f>
        <v>0</v>
      </c>
      <c r="AV8" s="24">
        <f t="shared" ref="AV8:AV39" si="19">IF(AM8&gt;0,1,0)</f>
        <v>1</v>
      </c>
      <c r="AW8" s="24" t="str">
        <f t="shared" ref="AW8:AW39" si="20">IF(AU8=1,AO8,"")</f>
        <v/>
      </c>
      <c r="AX8" s="24" t="str">
        <f t="shared" ref="AX8:AX39" si="21">IF(AU8=1,AN8,"")</f>
        <v/>
      </c>
      <c r="AY8" s="24" t="str">
        <f t="shared" ref="AY8:AY39" si="22">IF(AND(AV8&gt;0,AU8=1),AP8/AS8,"")</f>
        <v/>
      </c>
      <c r="AZ8" s="24">
        <f t="shared" ref="AZ8:AZ39" si="23">IF(AND(AV8&gt;0,AU8=0),AP8/AS8,"")</f>
        <v>308.01649754952717</v>
      </c>
      <c r="BA8" s="24">
        <f t="shared" ref="BA8:BA39" si="24">IF(AV8&gt;0,AN8/AO8,"")</f>
        <v>308.01649754952717</v>
      </c>
      <c r="BB8" s="24" t="e">
        <f t="shared" ref="BB8:BB39" si="25">IF(AND(AV8&gt;0,AU8=0),(AP8-AN8)/(AS8-AO8),"")</f>
        <v>#DIV/0!</v>
      </c>
      <c r="BC8" s="24">
        <f t="shared" ref="BC8:BC39" si="26">IF(AND(AV8&gt;0,AU8=0),AS8-AO8,"")</f>
        <v>0</v>
      </c>
      <c r="BD8" s="31" t="s">
        <v>246</v>
      </c>
      <c r="BE8" s="31" t="s">
        <v>246</v>
      </c>
      <c r="BF8" s="31">
        <v>134141448</v>
      </c>
      <c r="BG8" s="31">
        <v>2682</v>
      </c>
      <c r="BH8" s="31">
        <v>134141448</v>
      </c>
      <c r="BI8" s="31" t="s">
        <v>295</v>
      </c>
      <c r="BJ8" s="31" t="s">
        <v>840</v>
      </c>
      <c r="BK8" s="31">
        <v>2682</v>
      </c>
      <c r="BL8" s="31">
        <v>1544372854</v>
      </c>
      <c r="BM8" s="31">
        <f t="shared" ref="BM8:BM39" si="27">IF(AND(BD8=BE8,BN8=1),1,0)</f>
        <v>1</v>
      </c>
      <c r="BN8" s="31">
        <f t="shared" ref="BN8:BN39" si="28">IF(BE8&gt;0,1,0)</f>
        <v>1</v>
      </c>
      <c r="BO8" s="31">
        <f t="shared" ref="BO8:BO39" si="29">IF(BM8=1,BG8,"")</f>
        <v>2682</v>
      </c>
      <c r="BP8" s="31">
        <f t="shared" ref="BP8:BP39" si="30">IF(BM8=1,BF8,"")</f>
        <v>134141448</v>
      </c>
      <c r="BQ8" s="31">
        <f t="shared" ref="BQ8:BQ39" si="31">IF(AND(BN8&gt;0,BM8=1),BH8/BK8,"")</f>
        <v>50015.454138702458</v>
      </c>
      <c r="BR8" s="31" t="str">
        <f t="shared" ref="BR8:BR39" si="32">IF(AND(BN8&gt;0,BM8=0),BH8/BK8,"")</f>
        <v/>
      </c>
      <c r="BS8" s="31">
        <f t="shared" ref="BS8:BS39" si="33">IF(BN8&gt;0,BF8/BG8,"")</f>
        <v>50015.454138702458</v>
      </c>
      <c r="BT8" s="31" t="str">
        <f t="shared" ref="BT8:BT39" si="34">IF(AND(BN8&gt;0,BM8=0),(BH8-BF8)/(BK8-BG8),"")</f>
        <v/>
      </c>
      <c r="BU8" s="31" t="str">
        <f t="shared" ref="BU8:BU39" si="35">IF(AND(BN8&gt;0,BM8=0),BK8-BG8,"")</f>
        <v/>
      </c>
      <c r="BV8" s="45">
        <v>286.20001200000002</v>
      </c>
      <c r="BW8" s="45">
        <v>333</v>
      </c>
      <c r="BX8" s="45">
        <v>24045235</v>
      </c>
      <c r="BY8" s="45">
        <v>31203</v>
      </c>
      <c r="BZ8" s="45">
        <v>24045235</v>
      </c>
      <c r="CA8" s="45">
        <v>0.51951999999999998</v>
      </c>
      <c r="CB8" s="45" t="s">
        <v>1014</v>
      </c>
      <c r="CC8" s="45">
        <v>33023</v>
      </c>
      <c r="CD8" s="45">
        <v>1543876118</v>
      </c>
      <c r="CE8" s="45">
        <f t="shared" ref="CE8:CE37" si="36">IF(AND(BV8=BW8,CF8=1),1,0)</f>
        <v>0</v>
      </c>
      <c r="CF8" s="45">
        <f t="shared" ref="CF8:CF37" si="37">IF(BW8&gt;0,1,0)</f>
        <v>1</v>
      </c>
      <c r="CG8" s="45" t="str">
        <f t="shared" ref="CG8:CG37" si="38">IF(CE8=1,BY8,"")</f>
        <v/>
      </c>
      <c r="CH8" s="45" t="str">
        <f t="shared" ref="CH8:CH37" si="39">IF(CE8=1,BX8,"")</f>
        <v/>
      </c>
      <c r="CI8" s="45" t="str">
        <f t="shared" ref="CI8:CI37" si="40">IF(AND(CF8&gt;0,CE8=1),BZ8/CC8,"")</f>
        <v/>
      </c>
      <c r="CJ8" s="45">
        <f t="shared" ref="CJ8:CJ37" si="41">IF(AND(CF8&gt;0,CE8=0),BZ8/CC8,"")</f>
        <v>728.13599612391363</v>
      </c>
      <c r="CK8" s="45">
        <f t="shared" ref="CK8:CK37" si="42">IF(CF8&gt;0,BX8/BY8,"")</f>
        <v>770.60651219434033</v>
      </c>
      <c r="CL8" s="45">
        <f t="shared" ref="CL8:CL37" si="43">IF(AND(CF8&gt;0,CE8=0),(BZ8-BX8)/(CC8-BY8),"")</f>
        <v>0</v>
      </c>
      <c r="CM8" s="45">
        <f t="shared" ref="CM8:CM37" si="44">IF(AND(CF8&gt;0,CE8=0),CC8-BY8,"")</f>
        <v>1820</v>
      </c>
    </row>
    <row r="9" spans="1:91" x14ac:dyDescent="0.3">
      <c r="A9" s="1"/>
      <c r="B9" s="10" t="s">
        <v>246</v>
      </c>
      <c r="C9" s="10" t="s">
        <v>246</v>
      </c>
      <c r="D9" s="10">
        <v>241715614</v>
      </c>
      <c r="E9" s="10">
        <v>6305</v>
      </c>
      <c r="F9" s="10">
        <v>241715614</v>
      </c>
      <c r="G9" s="10" t="s">
        <v>249</v>
      </c>
      <c r="H9" s="10" t="s">
        <v>250</v>
      </c>
      <c r="I9" s="10">
        <v>6305</v>
      </c>
      <c r="J9" s="10">
        <v>1541549094</v>
      </c>
      <c r="K9" s="10">
        <f t="shared" si="0"/>
        <v>1</v>
      </c>
      <c r="L9" s="10">
        <f t="shared" si="1"/>
        <v>1</v>
      </c>
      <c r="M9" s="10">
        <f t="shared" si="2"/>
        <v>6305</v>
      </c>
      <c r="N9" s="10">
        <f t="shared" si="3"/>
        <v>241715614</v>
      </c>
      <c r="O9" s="10">
        <f t="shared" si="4"/>
        <v>38337.131482950041</v>
      </c>
      <c r="P9" s="10" t="str">
        <f t="shared" si="5"/>
        <v/>
      </c>
      <c r="Q9" s="10">
        <f t="shared" si="6"/>
        <v>38337.131482950041</v>
      </c>
      <c r="R9" s="10" t="str">
        <f t="shared" si="7"/>
        <v/>
      </c>
      <c r="S9" s="10" t="str">
        <f t="shared" si="8"/>
        <v/>
      </c>
      <c r="T9" s="17" t="s">
        <v>246</v>
      </c>
      <c r="U9" s="17" t="s">
        <v>246</v>
      </c>
      <c r="V9" s="17">
        <v>29282769</v>
      </c>
      <c r="W9" s="17">
        <v>4454</v>
      </c>
      <c r="X9" s="17">
        <v>29282769</v>
      </c>
      <c r="Y9" s="17" t="s">
        <v>444</v>
      </c>
      <c r="Z9" s="17" t="s">
        <v>445</v>
      </c>
      <c r="AA9" s="17">
        <v>4454</v>
      </c>
      <c r="AB9" s="17">
        <v>1542099279</v>
      </c>
      <c r="AC9" s="17">
        <f t="shared" si="9"/>
        <v>1</v>
      </c>
      <c r="AD9" s="17">
        <f t="shared" si="10"/>
        <v>1</v>
      </c>
      <c r="AE9" s="32">
        <f t="shared" si="11"/>
        <v>4454</v>
      </c>
      <c r="AF9" s="32">
        <f t="shared" si="12"/>
        <v>29282769</v>
      </c>
      <c r="AG9" s="32">
        <f t="shared" si="13"/>
        <v>6574.4878760664569</v>
      </c>
      <c r="AH9" s="32" t="str">
        <f t="shared" si="14"/>
        <v/>
      </c>
      <c r="AI9" s="32">
        <f t="shared" si="15"/>
        <v>6574.4878760664569</v>
      </c>
      <c r="AJ9" s="32" t="str">
        <f t="shared" si="16"/>
        <v/>
      </c>
      <c r="AK9" s="32" t="str">
        <f t="shared" si="17"/>
        <v/>
      </c>
      <c r="AL9" s="24" t="s">
        <v>627</v>
      </c>
      <c r="AM9" s="24" t="s">
        <v>246</v>
      </c>
      <c r="AN9" s="24">
        <v>8332354</v>
      </c>
      <c r="AO9" s="24">
        <v>24878</v>
      </c>
      <c r="AP9" s="24">
        <v>8836285</v>
      </c>
      <c r="AQ9" s="24" t="s">
        <v>287</v>
      </c>
      <c r="AR9" s="24" t="s">
        <v>628</v>
      </c>
      <c r="AS9" s="24">
        <v>29033</v>
      </c>
      <c r="AT9" s="24">
        <v>1542118277</v>
      </c>
      <c r="AU9" s="24">
        <f t="shared" si="18"/>
        <v>0</v>
      </c>
      <c r="AV9" s="24">
        <f t="shared" si="19"/>
        <v>1</v>
      </c>
      <c r="AW9" s="24" t="str">
        <f t="shared" si="20"/>
        <v/>
      </c>
      <c r="AX9" s="24" t="str">
        <f t="shared" si="21"/>
        <v/>
      </c>
      <c r="AY9" s="24" t="str">
        <f t="shared" si="22"/>
        <v/>
      </c>
      <c r="AZ9" s="24">
        <f t="shared" si="23"/>
        <v>304.35314986394792</v>
      </c>
      <c r="BA9" s="24">
        <f t="shared" si="24"/>
        <v>334.92861162472866</v>
      </c>
      <c r="BB9" s="24">
        <f t="shared" si="25"/>
        <v>121.28303249097473</v>
      </c>
      <c r="BC9" s="24">
        <f t="shared" si="26"/>
        <v>4155</v>
      </c>
      <c r="BD9" s="31" t="s">
        <v>246</v>
      </c>
      <c r="BE9" s="31" t="s">
        <v>246</v>
      </c>
      <c r="BF9" s="31">
        <v>136266045</v>
      </c>
      <c r="BG9" s="31">
        <v>2760</v>
      </c>
      <c r="BH9" s="31">
        <v>136266045</v>
      </c>
      <c r="BI9" s="31" t="s">
        <v>293</v>
      </c>
      <c r="BJ9" s="31" t="s">
        <v>841</v>
      </c>
      <c r="BK9" s="31">
        <v>2760</v>
      </c>
      <c r="BL9" s="31">
        <v>1544372859</v>
      </c>
      <c r="BM9" s="31">
        <f t="shared" si="27"/>
        <v>1</v>
      </c>
      <c r="BN9" s="31">
        <f t="shared" si="28"/>
        <v>1</v>
      </c>
      <c r="BO9" s="31">
        <f t="shared" si="29"/>
        <v>2760</v>
      </c>
      <c r="BP9" s="31">
        <f t="shared" si="30"/>
        <v>136266045</v>
      </c>
      <c r="BQ9" s="31">
        <f t="shared" si="31"/>
        <v>49371.755434782608</v>
      </c>
      <c r="BR9" s="31" t="str">
        <f t="shared" si="32"/>
        <v/>
      </c>
      <c r="BS9" s="31">
        <f t="shared" si="33"/>
        <v>49371.755434782608</v>
      </c>
      <c r="BT9" s="31" t="str">
        <f t="shared" si="34"/>
        <v/>
      </c>
      <c r="BU9" s="31" t="str">
        <f t="shared" si="35"/>
        <v/>
      </c>
      <c r="BV9" s="45">
        <v>332</v>
      </c>
      <c r="BW9" s="45">
        <v>333</v>
      </c>
      <c r="BX9" s="45">
        <v>131381515</v>
      </c>
      <c r="BY9" s="45">
        <v>18756</v>
      </c>
      <c r="BZ9" s="45">
        <v>137551847</v>
      </c>
      <c r="CA9" s="45">
        <v>0.55705700000000002</v>
      </c>
      <c r="CB9" s="45" t="s">
        <v>1015</v>
      </c>
      <c r="CC9" s="45">
        <v>36961</v>
      </c>
      <c r="CD9" s="45">
        <v>1543876147</v>
      </c>
      <c r="CE9" s="45">
        <f t="shared" si="36"/>
        <v>0</v>
      </c>
      <c r="CF9" s="45">
        <f t="shared" si="37"/>
        <v>1</v>
      </c>
      <c r="CG9" s="45" t="str">
        <f t="shared" si="38"/>
        <v/>
      </c>
      <c r="CH9" s="45" t="str">
        <f t="shared" si="39"/>
        <v/>
      </c>
      <c r="CI9" s="45" t="str">
        <f t="shared" si="40"/>
        <v/>
      </c>
      <c r="CJ9" s="45">
        <f t="shared" si="41"/>
        <v>3721.5401910121477</v>
      </c>
      <c r="CK9" s="45">
        <f t="shared" si="42"/>
        <v>7004.7726060993818</v>
      </c>
      <c r="CL9" s="45">
        <f t="shared" si="43"/>
        <v>338.9361164515243</v>
      </c>
      <c r="CM9" s="45">
        <f t="shared" si="44"/>
        <v>18205</v>
      </c>
    </row>
    <row r="10" spans="1:91" x14ac:dyDescent="0.3">
      <c r="A10" s="1"/>
      <c r="B10" s="10" t="s">
        <v>246</v>
      </c>
      <c r="C10" s="10" t="s">
        <v>246</v>
      </c>
      <c r="D10" s="10">
        <v>216713815</v>
      </c>
      <c r="E10" s="10">
        <v>5903</v>
      </c>
      <c r="F10" s="10">
        <v>216713815</v>
      </c>
      <c r="G10" s="10" t="s">
        <v>251</v>
      </c>
      <c r="H10" s="10" t="s">
        <v>252</v>
      </c>
      <c r="I10" s="10">
        <v>5903</v>
      </c>
      <c r="J10" s="10">
        <v>1541549240</v>
      </c>
      <c r="K10" s="10">
        <f t="shared" si="0"/>
        <v>1</v>
      </c>
      <c r="L10" s="10">
        <f t="shared" si="1"/>
        <v>1</v>
      </c>
      <c r="M10" s="10">
        <f t="shared" si="2"/>
        <v>5903</v>
      </c>
      <c r="N10" s="10">
        <f t="shared" si="3"/>
        <v>216713815</v>
      </c>
      <c r="O10" s="10">
        <f t="shared" si="4"/>
        <v>36712.487718109434</v>
      </c>
      <c r="P10" s="10" t="str">
        <f t="shared" si="5"/>
        <v/>
      </c>
      <c r="Q10" s="10">
        <f t="shared" si="6"/>
        <v>36712.487718109434</v>
      </c>
      <c r="R10" s="10" t="str">
        <f t="shared" si="7"/>
        <v/>
      </c>
      <c r="S10" s="10" t="str">
        <f t="shared" si="8"/>
        <v/>
      </c>
      <c r="T10" s="17" t="s">
        <v>246</v>
      </c>
      <c r="U10" s="17" t="s">
        <v>246</v>
      </c>
      <c r="V10" s="17">
        <v>14735278</v>
      </c>
      <c r="W10" s="17">
        <v>3857</v>
      </c>
      <c r="X10" s="17">
        <v>14735278</v>
      </c>
      <c r="Y10" s="17" t="s">
        <v>444</v>
      </c>
      <c r="Z10" s="17" t="s">
        <v>446</v>
      </c>
      <c r="AA10" s="17">
        <v>3857</v>
      </c>
      <c r="AB10" s="17">
        <v>1542099284</v>
      </c>
      <c r="AC10" s="17">
        <f t="shared" si="9"/>
        <v>1</v>
      </c>
      <c r="AD10" s="17">
        <f t="shared" si="10"/>
        <v>1</v>
      </c>
      <c r="AE10" s="32">
        <f t="shared" si="11"/>
        <v>3857</v>
      </c>
      <c r="AF10" s="32">
        <f t="shared" si="12"/>
        <v>14735278</v>
      </c>
      <c r="AG10" s="32">
        <f t="shared" si="13"/>
        <v>3820.3987555094632</v>
      </c>
      <c r="AH10" s="32" t="str">
        <f t="shared" si="14"/>
        <v/>
      </c>
      <c r="AI10" s="32">
        <f t="shared" si="15"/>
        <v>3820.3987555094632</v>
      </c>
      <c r="AJ10" s="32" t="str">
        <f t="shared" si="16"/>
        <v/>
      </c>
      <c r="AK10" s="32" t="str">
        <f t="shared" si="17"/>
        <v/>
      </c>
      <c r="AL10" s="24" t="s">
        <v>629</v>
      </c>
      <c r="AM10" s="24" t="s">
        <v>246</v>
      </c>
      <c r="AN10" s="24">
        <v>8878125</v>
      </c>
      <c r="AO10" s="24">
        <v>28801</v>
      </c>
      <c r="AP10" s="24">
        <v>8878125</v>
      </c>
      <c r="AQ10" s="24" t="s">
        <v>630</v>
      </c>
      <c r="AR10" s="24" t="s">
        <v>631</v>
      </c>
      <c r="AS10" s="24">
        <v>28801</v>
      </c>
      <c r="AT10" s="24">
        <v>1542119637</v>
      </c>
      <c r="AU10" s="24">
        <f t="shared" si="18"/>
        <v>0</v>
      </c>
      <c r="AV10" s="24">
        <f t="shared" si="19"/>
        <v>1</v>
      </c>
      <c r="AW10" s="24" t="str">
        <f t="shared" si="20"/>
        <v/>
      </c>
      <c r="AX10" s="24" t="str">
        <f t="shared" si="21"/>
        <v/>
      </c>
      <c r="AY10" s="24" t="str">
        <f t="shared" si="22"/>
        <v/>
      </c>
      <c r="AZ10" s="24">
        <f t="shared" si="23"/>
        <v>308.25752578035485</v>
      </c>
      <c r="BA10" s="24">
        <f t="shared" si="24"/>
        <v>308.25752578035485</v>
      </c>
      <c r="BB10" s="24" t="e">
        <f t="shared" si="25"/>
        <v>#DIV/0!</v>
      </c>
      <c r="BC10" s="24">
        <f t="shared" si="26"/>
        <v>0</v>
      </c>
      <c r="BD10" s="31" t="s">
        <v>246</v>
      </c>
      <c r="BE10" s="31" t="s">
        <v>246</v>
      </c>
      <c r="BF10" s="31">
        <v>133654129</v>
      </c>
      <c r="BG10" s="31">
        <v>2630</v>
      </c>
      <c r="BH10" s="31">
        <v>133654129</v>
      </c>
      <c r="BI10" s="31" t="s">
        <v>262</v>
      </c>
      <c r="BJ10" s="31" t="s">
        <v>842</v>
      </c>
      <c r="BK10" s="31">
        <v>2630</v>
      </c>
      <c r="BL10" s="31">
        <v>1544372864</v>
      </c>
      <c r="BM10" s="31">
        <f t="shared" si="27"/>
        <v>1</v>
      </c>
      <c r="BN10" s="31">
        <f t="shared" si="28"/>
        <v>1</v>
      </c>
      <c r="BO10" s="31">
        <f t="shared" si="29"/>
        <v>2630</v>
      </c>
      <c r="BP10" s="31">
        <f t="shared" si="30"/>
        <v>133654129</v>
      </c>
      <c r="BQ10" s="31">
        <f t="shared" si="31"/>
        <v>50819.060456273764</v>
      </c>
      <c r="BR10" s="31" t="str">
        <f t="shared" si="32"/>
        <v/>
      </c>
      <c r="BS10" s="31">
        <f t="shared" si="33"/>
        <v>50819.060456273764</v>
      </c>
      <c r="BT10" s="31" t="str">
        <f t="shared" si="34"/>
        <v/>
      </c>
      <c r="BU10" s="31" t="str">
        <f t="shared" si="35"/>
        <v/>
      </c>
      <c r="BV10" s="45">
        <v>284.39999399999999</v>
      </c>
      <c r="BW10" s="45">
        <v>333</v>
      </c>
      <c r="BX10" s="45">
        <v>11319479</v>
      </c>
      <c r="BY10" s="45">
        <v>1384</v>
      </c>
      <c r="BZ10" s="45">
        <v>22793726</v>
      </c>
      <c r="CA10" s="45">
        <v>0.484985</v>
      </c>
      <c r="CB10" s="45" t="s">
        <v>1016</v>
      </c>
      <c r="CC10" s="45">
        <v>31872</v>
      </c>
      <c r="CD10" s="45">
        <v>1543876432</v>
      </c>
      <c r="CE10" s="45">
        <f t="shared" si="36"/>
        <v>0</v>
      </c>
      <c r="CF10" s="45">
        <f t="shared" si="37"/>
        <v>1</v>
      </c>
      <c r="CG10" s="45" t="str">
        <f t="shared" si="38"/>
        <v/>
      </c>
      <c r="CH10" s="45" t="str">
        <f t="shared" si="39"/>
        <v/>
      </c>
      <c r="CI10" s="45" t="str">
        <f t="shared" si="40"/>
        <v/>
      </c>
      <c r="CJ10" s="45">
        <f t="shared" si="41"/>
        <v>715.16459588353416</v>
      </c>
      <c r="CK10" s="45">
        <f t="shared" si="42"/>
        <v>8178.8143063583811</v>
      </c>
      <c r="CL10" s="45">
        <f t="shared" si="43"/>
        <v>376.35289294148515</v>
      </c>
      <c r="CM10" s="45">
        <f t="shared" si="44"/>
        <v>30488</v>
      </c>
    </row>
    <row r="11" spans="1:91" x14ac:dyDescent="0.3">
      <c r="A11" s="1"/>
      <c r="B11" s="10" t="s">
        <v>246</v>
      </c>
      <c r="C11" s="10" t="s">
        <v>246</v>
      </c>
      <c r="D11" s="10">
        <v>979811575</v>
      </c>
      <c r="E11" s="10">
        <v>13827</v>
      </c>
      <c r="F11" s="10">
        <v>979811575</v>
      </c>
      <c r="G11" s="10" t="s">
        <v>253</v>
      </c>
      <c r="H11" s="10" t="s">
        <v>254</v>
      </c>
      <c r="I11" s="10">
        <v>13828</v>
      </c>
      <c r="J11" s="10">
        <v>1541550345</v>
      </c>
      <c r="K11" s="10">
        <f t="shared" si="0"/>
        <v>1</v>
      </c>
      <c r="L11" s="10">
        <f t="shared" si="1"/>
        <v>1</v>
      </c>
      <c r="M11" s="10">
        <f t="shared" si="2"/>
        <v>13827</v>
      </c>
      <c r="N11" s="10">
        <f t="shared" si="3"/>
        <v>979811575</v>
      </c>
      <c r="O11" s="10">
        <f t="shared" si="4"/>
        <v>70857.070798380097</v>
      </c>
      <c r="P11" s="10" t="str">
        <f t="shared" si="5"/>
        <v/>
      </c>
      <c r="Q11" s="10">
        <f t="shared" si="6"/>
        <v>70862.195342445935</v>
      </c>
      <c r="R11" s="10" t="str">
        <f t="shared" si="7"/>
        <v/>
      </c>
      <c r="S11" s="10" t="str">
        <f t="shared" si="8"/>
        <v/>
      </c>
      <c r="T11" s="17" t="s">
        <v>246</v>
      </c>
      <c r="U11" s="17" t="s">
        <v>246</v>
      </c>
      <c r="V11" s="17">
        <v>14881570</v>
      </c>
      <c r="W11" s="17">
        <v>4077</v>
      </c>
      <c r="X11" s="17">
        <v>14881570</v>
      </c>
      <c r="Y11" s="17" t="s">
        <v>447</v>
      </c>
      <c r="Z11" s="17" t="s">
        <v>448</v>
      </c>
      <c r="AA11" s="17">
        <v>4077</v>
      </c>
      <c r="AB11" s="17">
        <v>1542099289</v>
      </c>
      <c r="AC11" s="17">
        <f t="shared" si="9"/>
        <v>1</v>
      </c>
      <c r="AD11" s="17">
        <f t="shared" si="10"/>
        <v>1</v>
      </c>
      <c r="AE11" s="32">
        <f t="shared" si="11"/>
        <v>4077</v>
      </c>
      <c r="AF11" s="32">
        <f t="shared" si="12"/>
        <v>14881570</v>
      </c>
      <c r="AG11" s="32">
        <f t="shared" si="13"/>
        <v>3650.1275447633066</v>
      </c>
      <c r="AH11" s="32" t="str">
        <f t="shared" si="14"/>
        <v/>
      </c>
      <c r="AI11" s="32">
        <f t="shared" si="15"/>
        <v>3650.1275447633066</v>
      </c>
      <c r="AJ11" s="32" t="str">
        <f t="shared" si="16"/>
        <v/>
      </c>
      <c r="AK11" s="32" t="str">
        <f t="shared" si="17"/>
        <v/>
      </c>
      <c r="AL11" s="24" t="s">
        <v>627</v>
      </c>
      <c r="AM11" s="24" t="s">
        <v>246</v>
      </c>
      <c r="AN11" s="24">
        <v>8831990</v>
      </c>
      <c r="AO11" s="24">
        <v>28830</v>
      </c>
      <c r="AP11" s="24">
        <v>8831990</v>
      </c>
      <c r="AQ11" s="24" t="s">
        <v>293</v>
      </c>
      <c r="AR11" s="24" t="s">
        <v>632</v>
      </c>
      <c r="AS11" s="24">
        <v>28830</v>
      </c>
      <c r="AT11" s="24">
        <v>1542120018</v>
      </c>
      <c r="AU11" s="24">
        <f t="shared" si="18"/>
        <v>0</v>
      </c>
      <c r="AV11" s="24">
        <f t="shared" si="19"/>
        <v>1</v>
      </c>
      <c r="AW11" s="24" t="str">
        <f t="shared" si="20"/>
        <v/>
      </c>
      <c r="AX11" s="24" t="str">
        <f t="shared" si="21"/>
        <v/>
      </c>
      <c r="AY11" s="24" t="str">
        <f t="shared" si="22"/>
        <v/>
      </c>
      <c r="AZ11" s="24">
        <f t="shared" si="23"/>
        <v>306.34720776968436</v>
      </c>
      <c r="BA11" s="24">
        <f t="shared" si="24"/>
        <v>306.34720776968436</v>
      </c>
      <c r="BB11" s="24" t="e">
        <f t="shared" si="25"/>
        <v>#DIV/0!</v>
      </c>
      <c r="BC11" s="24">
        <f t="shared" si="26"/>
        <v>0</v>
      </c>
      <c r="BD11" s="31" t="s">
        <v>246</v>
      </c>
      <c r="BE11" s="31" t="s">
        <v>246</v>
      </c>
      <c r="BF11" s="31">
        <v>134393623</v>
      </c>
      <c r="BG11" s="31">
        <v>2682</v>
      </c>
      <c r="BH11" s="31">
        <v>134393623</v>
      </c>
      <c r="BI11" s="31" t="s">
        <v>653</v>
      </c>
      <c r="BJ11" s="31" t="s">
        <v>843</v>
      </c>
      <c r="BK11" s="31">
        <v>2682</v>
      </c>
      <c r="BL11" s="31">
        <v>1544372869</v>
      </c>
      <c r="BM11" s="31">
        <f t="shared" si="27"/>
        <v>1</v>
      </c>
      <c r="BN11" s="31">
        <f t="shared" si="28"/>
        <v>1</v>
      </c>
      <c r="BO11" s="31">
        <f t="shared" si="29"/>
        <v>2682</v>
      </c>
      <c r="BP11" s="31">
        <f t="shared" si="30"/>
        <v>134393623</v>
      </c>
      <c r="BQ11" s="31">
        <f t="shared" si="31"/>
        <v>50109.479120059659</v>
      </c>
      <c r="BR11" s="31" t="str">
        <f t="shared" si="32"/>
        <v/>
      </c>
      <c r="BS11" s="31">
        <f t="shared" si="33"/>
        <v>50109.479120059659</v>
      </c>
      <c r="BT11" s="31" t="str">
        <f t="shared" si="34"/>
        <v/>
      </c>
      <c r="BU11" s="31" t="str">
        <f t="shared" si="35"/>
        <v/>
      </c>
      <c r="BV11" s="45">
        <v>289.79998799999998</v>
      </c>
      <c r="BW11" s="45">
        <v>333</v>
      </c>
      <c r="BX11" s="45">
        <v>29883773</v>
      </c>
      <c r="BY11" s="45">
        <v>18875</v>
      </c>
      <c r="BZ11" s="45">
        <v>32848773</v>
      </c>
      <c r="CA11" s="45">
        <v>0.51351400000000003</v>
      </c>
      <c r="CB11" s="45" t="s">
        <v>1017</v>
      </c>
      <c r="CC11" s="45">
        <v>35228</v>
      </c>
      <c r="CD11" s="45">
        <v>1543876452</v>
      </c>
      <c r="CE11" s="45">
        <f t="shared" si="36"/>
        <v>0</v>
      </c>
      <c r="CF11" s="45">
        <f t="shared" si="37"/>
        <v>1</v>
      </c>
      <c r="CG11" s="45" t="str">
        <f t="shared" si="38"/>
        <v/>
      </c>
      <c r="CH11" s="45" t="str">
        <f t="shared" si="39"/>
        <v/>
      </c>
      <c r="CI11" s="45" t="str">
        <f t="shared" si="40"/>
        <v/>
      </c>
      <c r="CJ11" s="45">
        <f t="shared" si="41"/>
        <v>932.46204723515382</v>
      </c>
      <c r="CK11" s="45">
        <f t="shared" si="42"/>
        <v>1583.2462516556291</v>
      </c>
      <c r="CL11" s="45">
        <f t="shared" si="43"/>
        <v>181.31229743777899</v>
      </c>
      <c r="CM11" s="45">
        <f t="shared" si="44"/>
        <v>16353</v>
      </c>
    </row>
    <row r="12" spans="1:91" x14ac:dyDescent="0.3">
      <c r="A12" s="1"/>
      <c r="B12" s="10" t="s">
        <v>246</v>
      </c>
      <c r="C12" s="10" t="s">
        <v>246</v>
      </c>
      <c r="D12" s="10">
        <v>2465157095</v>
      </c>
      <c r="E12" s="10">
        <v>27469</v>
      </c>
      <c r="F12" s="10">
        <v>2465157095</v>
      </c>
      <c r="G12" s="10" t="s">
        <v>255</v>
      </c>
      <c r="H12" s="10" t="s">
        <v>256</v>
      </c>
      <c r="I12" s="10">
        <v>27469</v>
      </c>
      <c r="J12" s="10">
        <v>1541550428</v>
      </c>
      <c r="K12" s="10">
        <f t="shared" si="0"/>
        <v>1</v>
      </c>
      <c r="L12" s="10">
        <f t="shared" si="1"/>
        <v>1</v>
      </c>
      <c r="M12" s="10">
        <f t="shared" si="2"/>
        <v>27469</v>
      </c>
      <c r="N12" s="10">
        <f t="shared" si="3"/>
        <v>2465157095</v>
      </c>
      <c r="O12" s="10">
        <f t="shared" si="4"/>
        <v>89743.241290181657</v>
      </c>
      <c r="P12" s="10" t="str">
        <f t="shared" si="5"/>
        <v/>
      </c>
      <c r="Q12" s="10">
        <f t="shared" si="6"/>
        <v>89743.241290181657</v>
      </c>
      <c r="R12" s="10" t="str">
        <f t="shared" si="7"/>
        <v/>
      </c>
      <c r="S12" s="10" t="str">
        <f t="shared" si="8"/>
        <v/>
      </c>
      <c r="T12" s="17" t="s">
        <v>449</v>
      </c>
      <c r="U12" s="17" t="s">
        <v>246</v>
      </c>
      <c r="V12" s="17">
        <v>7999905</v>
      </c>
      <c r="W12" s="17">
        <v>3720</v>
      </c>
      <c r="X12" s="17">
        <v>457991876</v>
      </c>
      <c r="Y12" s="17" t="s">
        <v>450</v>
      </c>
      <c r="Z12" s="17" t="s">
        <v>451</v>
      </c>
      <c r="AA12" s="17">
        <v>33812</v>
      </c>
      <c r="AB12" s="17">
        <v>1542099294</v>
      </c>
      <c r="AC12" s="17">
        <f t="shared" si="9"/>
        <v>0</v>
      </c>
      <c r="AD12" s="17">
        <f t="shared" si="10"/>
        <v>1</v>
      </c>
      <c r="AE12" s="32" t="str">
        <f t="shared" si="11"/>
        <v/>
      </c>
      <c r="AF12" s="32" t="str">
        <f t="shared" si="12"/>
        <v/>
      </c>
      <c r="AG12" s="32" t="str">
        <f t="shared" si="13"/>
        <v/>
      </c>
      <c r="AH12" s="32">
        <f t="shared" si="14"/>
        <v>13545.246539690052</v>
      </c>
      <c r="AI12" s="32">
        <f t="shared" si="15"/>
        <v>2150.5120967741937</v>
      </c>
      <c r="AJ12" s="32">
        <f t="shared" si="16"/>
        <v>14953.873820284462</v>
      </c>
      <c r="AK12" s="32">
        <f t="shared" si="17"/>
        <v>30092</v>
      </c>
      <c r="AL12" s="24" t="s">
        <v>633</v>
      </c>
      <c r="AM12" s="24" t="s">
        <v>246</v>
      </c>
      <c r="AN12" s="24">
        <v>8849105</v>
      </c>
      <c r="AO12" s="24">
        <v>28824</v>
      </c>
      <c r="AP12" s="24">
        <v>8849105</v>
      </c>
      <c r="AQ12" s="24" t="s">
        <v>634</v>
      </c>
      <c r="AR12" s="24" t="s">
        <v>635</v>
      </c>
      <c r="AS12" s="24">
        <v>28824</v>
      </c>
      <c r="AT12" s="24">
        <v>1542121089</v>
      </c>
      <c r="AU12" s="24">
        <f t="shared" si="18"/>
        <v>0</v>
      </c>
      <c r="AV12" s="24">
        <f t="shared" si="19"/>
        <v>1</v>
      </c>
      <c r="AW12" s="24" t="str">
        <f t="shared" si="20"/>
        <v/>
      </c>
      <c r="AX12" s="24" t="str">
        <f t="shared" si="21"/>
        <v/>
      </c>
      <c r="AY12" s="24" t="str">
        <f t="shared" si="22"/>
        <v/>
      </c>
      <c r="AZ12" s="24">
        <f t="shared" si="23"/>
        <v>307.00475298362477</v>
      </c>
      <c r="BA12" s="24">
        <f t="shared" si="24"/>
        <v>307.00475298362477</v>
      </c>
      <c r="BB12" s="24" t="e">
        <f t="shared" si="25"/>
        <v>#DIV/0!</v>
      </c>
      <c r="BC12" s="24">
        <f t="shared" si="26"/>
        <v>0</v>
      </c>
      <c r="BD12" s="31" t="s">
        <v>246</v>
      </c>
      <c r="BE12" s="31" t="s">
        <v>246</v>
      </c>
      <c r="BF12" s="31">
        <v>135467913</v>
      </c>
      <c r="BG12" s="31">
        <v>2686</v>
      </c>
      <c r="BH12" s="31">
        <v>135467913</v>
      </c>
      <c r="BI12" s="31" t="s">
        <v>287</v>
      </c>
      <c r="BJ12" s="31" t="s">
        <v>844</v>
      </c>
      <c r="BK12" s="31">
        <v>2686</v>
      </c>
      <c r="BL12" s="31">
        <v>1544372874</v>
      </c>
      <c r="BM12" s="31">
        <f t="shared" si="27"/>
        <v>1</v>
      </c>
      <c r="BN12" s="31">
        <f t="shared" si="28"/>
        <v>1</v>
      </c>
      <c r="BO12" s="31">
        <f t="shared" si="29"/>
        <v>2686</v>
      </c>
      <c r="BP12" s="31">
        <f t="shared" si="30"/>
        <v>135467913</v>
      </c>
      <c r="BQ12" s="31">
        <f t="shared" si="31"/>
        <v>50434.81496649293</v>
      </c>
      <c r="BR12" s="31" t="str">
        <f t="shared" si="32"/>
        <v/>
      </c>
      <c r="BS12" s="31">
        <f t="shared" si="33"/>
        <v>50434.81496649293</v>
      </c>
      <c r="BT12" s="31" t="str">
        <f t="shared" si="34"/>
        <v/>
      </c>
      <c r="BU12" s="31" t="str">
        <f t="shared" si="35"/>
        <v/>
      </c>
      <c r="BV12" s="45">
        <v>286</v>
      </c>
      <c r="BW12" s="45">
        <v>333</v>
      </c>
      <c r="BX12" s="45">
        <v>24219386</v>
      </c>
      <c r="BY12" s="45">
        <v>11740</v>
      </c>
      <c r="BZ12" s="45">
        <v>24407317</v>
      </c>
      <c r="CA12" s="45">
        <v>0.52102099999999996</v>
      </c>
      <c r="CB12" s="45" t="s">
        <v>1018</v>
      </c>
      <c r="CC12" s="45">
        <v>32490</v>
      </c>
      <c r="CD12" s="45">
        <v>1543877301</v>
      </c>
      <c r="CE12" s="45">
        <f t="shared" si="36"/>
        <v>0</v>
      </c>
      <c r="CF12" s="45">
        <f t="shared" si="37"/>
        <v>1</v>
      </c>
      <c r="CG12" s="45" t="str">
        <f t="shared" si="38"/>
        <v/>
      </c>
      <c r="CH12" s="45" t="str">
        <f t="shared" si="39"/>
        <v/>
      </c>
      <c r="CI12" s="45" t="str">
        <f t="shared" si="40"/>
        <v/>
      </c>
      <c r="CJ12" s="45">
        <f t="shared" si="41"/>
        <v>751.22551554324411</v>
      </c>
      <c r="CK12" s="45">
        <f t="shared" si="42"/>
        <v>2062.9800681431007</v>
      </c>
      <c r="CL12" s="45">
        <f t="shared" si="43"/>
        <v>9.0569156626506029</v>
      </c>
      <c r="CM12" s="45">
        <f t="shared" si="44"/>
        <v>20750</v>
      </c>
    </row>
    <row r="13" spans="1:91" x14ac:dyDescent="0.3">
      <c r="A13" s="1"/>
      <c r="B13" s="10" t="s">
        <v>246</v>
      </c>
      <c r="C13" s="10" t="s">
        <v>246</v>
      </c>
      <c r="D13" s="10">
        <v>142901254</v>
      </c>
      <c r="E13" s="10">
        <v>5043</v>
      </c>
      <c r="F13" s="10">
        <v>142901254</v>
      </c>
      <c r="G13" s="10" t="s">
        <v>251</v>
      </c>
      <c r="H13" s="10" t="s">
        <v>257</v>
      </c>
      <c r="I13" s="10">
        <v>5043</v>
      </c>
      <c r="J13" s="10">
        <v>1541551268</v>
      </c>
      <c r="K13" s="10">
        <f t="shared" si="0"/>
        <v>1</v>
      </c>
      <c r="L13" s="10">
        <f t="shared" si="1"/>
        <v>1</v>
      </c>
      <c r="M13" s="10">
        <f t="shared" si="2"/>
        <v>5043</v>
      </c>
      <c r="N13" s="10">
        <f t="shared" si="3"/>
        <v>142901254</v>
      </c>
      <c r="O13" s="10">
        <f t="shared" si="4"/>
        <v>28336.556414832441</v>
      </c>
      <c r="P13" s="10" t="str">
        <f t="shared" si="5"/>
        <v/>
      </c>
      <c r="Q13" s="10">
        <f t="shared" si="6"/>
        <v>28336.556414832441</v>
      </c>
      <c r="R13" s="10" t="str">
        <f t="shared" si="7"/>
        <v/>
      </c>
      <c r="S13" s="10" t="str">
        <f t="shared" si="8"/>
        <v/>
      </c>
      <c r="T13" s="17" t="s">
        <v>246</v>
      </c>
      <c r="U13" s="17" t="s">
        <v>246</v>
      </c>
      <c r="V13" s="17">
        <v>15080948</v>
      </c>
      <c r="W13" s="17">
        <v>4107</v>
      </c>
      <c r="X13" s="17">
        <v>15080948</v>
      </c>
      <c r="Y13" s="17" t="s">
        <v>262</v>
      </c>
      <c r="Z13" s="17" t="s">
        <v>452</v>
      </c>
      <c r="AA13" s="17">
        <v>4107</v>
      </c>
      <c r="AB13" s="17">
        <v>1542099299</v>
      </c>
      <c r="AC13" s="17">
        <f t="shared" si="9"/>
        <v>1</v>
      </c>
      <c r="AD13" s="17">
        <f t="shared" si="10"/>
        <v>1</v>
      </c>
      <c r="AE13" s="32">
        <f t="shared" si="11"/>
        <v>4107</v>
      </c>
      <c r="AF13" s="32">
        <f t="shared" si="12"/>
        <v>15080948</v>
      </c>
      <c r="AG13" s="32">
        <f t="shared" si="13"/>
        <v>3672.010713416119</v>
      </c>
      <c r="AH13" s="32" t="str">
        <f t="shared" si="14"/>
        <v/>
      </c>
      <c r="AI13" s="32">
        <f t="shared" si="15"/>
        <v>3672.010713416119</v>
      </c>
      <c r="AJ13" s="32" t="str">
        <f t="shared" si="16"/>
        <v/>
      </c>
      <c r="AK13" s="32" t="str">
        <f t="shared" si="17"/>
        <v/>
      </c>
      <c r="AL13" s="24" t="s">
        <v>624</v>
      </c>
      <c r="AM13" s="24" t="s">
        <v>246</v>
      </c>
      <c r="AN13" s="24">
        <v>9019380</v>
      </c>
      <c r="AO13" s="24">
        <v>28960</v>
      </c>
      <c r="AP13" s="24">
        <v>9019380</v>
      </c>
      <c r="AQ13" s="24" t="s">
        <v>636</v>
      </c>
      <c r="AR13" s="24" t="s">
        <v>637</v>
      </c>
      <c r="AS13" s="24">
        <v>28960</v>
      </c>
      <c r="AT13" s="24">
        <v>1542121194</v>
      </c>
      <c r="AU13" s="24">
        <f t="shared" si="18"/>
        <v>0</v>
      </c>
      <c r="AV13" s="24">
        <f t="shared" si="19"/>
        <v>1</v>
      </c>
      <c r="AW13" s="24" t="str">
        <f t="shared" si="20"/>
        <v/>
      </c>
      <c r="AX13" s="24" t="str">
        <f t="shared" si="21"/>
        <v/>
      </c>
      <c r="AY13" s="24" t="str">
        <f t="shared" si="22"/>
        <v/>
      </c>
      <c r="AZ13" s="24">
        <f t="shared" si="23"/>
        <v>311.44267955801104</v>
      </c>
      <c r="BA13" s="24">
        <f t="shared" si="24"/>
        <v>311.44267955801104</v>
      </c>
      <c r="BB13" s="24" t="e">
        <f t="shared" si="25"/>
        <v>#DIV/0!</v>
      </c>
      <c r="BC13" s="24">
        <f t="shared" si="26"/>
        <v>0</v>
      </c>
      <c r="BD13" s="31" t="s">
        <v>246</v>
      </c>
      <c r="BE13" s="31" t="s">
        <v>246</v>
      </c>
      <c r="BF13" s="31">
        <v>136711822</v>
      </c>
      <c r="BG13" s="31">
        <v>2771</v>
      </c>
      <c r="BH13" s="31">
        <v>136711822</v>
      </c>
      <c r="BI13" s="31" t="s">
        <v>268</v>
      </c>
      <c r="BJ13" s="31" t="s">
        <v>845</v>
      </c>
      <c r="BK13" s="31">
        <v>2771</v>
      </c>
      <c r="BL13" s="31">
        <v>1544372879</v>
      </c>
      <c r="BM13" s="31">
        <f t="shared" si="27"/>
        <v>1</v>
      </c>
      <c r="BN13" s="31">
        <f t="shared" si="28"/>
        <v>1</v>
      </c>
      <c r="BO13" s="31">
        <f t="shared" si="29"/>
        <v>2771</v>
      </c>
      <c r="BP13" s="31">
        <f t="shared" si="30"/>
        <v>136711822</v>
      </c>
      <c r="BQ13" s="31">
        <f t="shared" si="31"/>
        <v>49336.63731504872</v>
      </c>
      <c r="BR13" s="31" t="str">
        <f t="shared" si="32"/>
        <v/>
      </c>
      <c r="BS13" s="31">
        <f t="shared" si="33"/>
        <v>49336.63731504872</v>
      </c>
      <c r="BT13" s="31" t="str">
        <f t="shared" si="34"/>
        <v/>
      </c>
      <c r="BU13" s="31" t="str">
        <f t="shared" si="35"/>
        <v/>
      </c>
      <c r="BV13" s="45">
        <v>285</v>
      </c>
      <c r="BW13" s="45">
        <v>333</v>
      </c>
      <c r="BX13" s="45">
        <v>14688289</v>
      </c>
      <c r="BY13" s="45">
        <v>1381</v>
      </c>
      <c r="BZ13" s="45">
        <v>23267838</v>
      </c>
      <c r="CA13" s="45">
        <v>0.53453499999999998</v>
      </c>
      <c r="CB13" s="45" t="s">
        <v>1019</v>
      </c>
      <c r="CC13" s="45">
        <v>32052</v>
      </c>
      <c r="CD13" s="45">
        <v>1543879557</v>
      </c>
      <c r="CE13" s="45">
        <f t="shared" si="36"/>
        <v>0</v>
      </c>
      <c r="CF13" s="45">
        <f t="shared" si="37"/>
        <v>1</v>
      </c>
      <c r="CG13" s="45" t="str">
        <f t="shared" si="38"/>
        <v/>
      </c>
      <c r="CH13" s="45" t="str">
        <f t="shared" si="39"/>
        <v/>
      </c>
      <c r="CI13" s="45" t="str">
        <f t="shared" si="40"/>
        <v/>
      </c>
      <c r="CJ13" s="45">
        <f t="shared" si="41"/>
        <v>725.94028453762633</v>
      </c>
      <c r="CK13" s="45">
        <f t="shared" si="42"/>
        <v>10635.980448950037</v>
      </c>
      <c r="CL13" s="45">
        <f t="shared" si="43"/>
        <v>279.72837533826743</v>
      </c>
      <c r="CM13" s="45">
        <f t="shared" si="44"/>
        <v>30671</v>
      </c>
    </row>
    <row r="14" spans="1:91" x14ac:dyDescent="0.3">
      <c r="A14" s="1"/>
      <c r="B14" s="10" t="s">
        <v>246</v>
      </c>
      <c r="C14" s="10" t="s">
        <v>246</v>
      </c>
      <c r="D14" s="10">
        <v>670716448</v>
      </c>
      <c r="E14" s="10">
        <v>10135</v>
      </c>
      <c r="F14" s="10">
        <v>670716448</v>
      </c>
      <c r="G14" s="10" t="s">
        <v>258</v>
      </c>
      <c r="H14" s="10" t="s">
        <v>259</v>
      </c>
      <c r="I14" s="10">
        <v>10137</v>
      </c>
      <c r="J14" s="10">
        <v>1541554887</v>
      </c>
      <c r="K14" s="10">
        <f t="shared" si="0"/>
        <v>1</v>
      </c>
      <c r="L14" s="10">
        <f t="shared" si="1"/>
        <v>1</v>
      </c>
      <c r="M14" s="10">
        <f t="shared" si="2"/>
        <v>10135</v>
      </c>
      <c r="N14" s="10">
        <f t="shared" si="3"/>
        <v>670716448</v>
      </c>
      <c r="O14" s="10">
        <f t="shared" si="4"/>
        <v>66165.181809213769</v>
      </c>
      <c r="P14" s="10" t="str">
        <f t="shared" si="5"/>
        <v/>
      </c>
      <c r="Q14" s="10">
        <f t="shared" si="6"/>
        <v>66178.238579181052</v>
      </c>
      <c r="R14" s="10" t="str">
        <f t="shared" si="7"/>
        <v/>
      </c>
      <c r="S14" s="10" t="str">
        <f t="shared" si="8"/>
        <v/>
      </c>
      <c r="T14" s="17" t="s">
        <v>246</v>
      </c>
      <c r="U14" s="17" t="s">
        <v>246</v>
      </c>
      <c r="V14" s="17">
        <v>14885093</v>
      </c>
      <c r="W14" s="17">
        <v>3512</v>
      </c>
      <c r="X14" s="17">
        <v>14885093</v>
      </c>
      <c r="Y14" s="17" t="s">
        <v>276</v>
      </c>
      <c r="Z14" s="17" t="s">
        <v>453</v>
      </c>
      <c r="AA14" s="17">
        <v>3513</v>
      </c>
      <c r="AB14" s="17">
        <v>1542099304</v>
      </c>
      <c r="AC14" s="17">
        <f t="shared" si="9"/>
        <v>1</v>
      </c>
      <c r="AD14" s="17">
        <f t="shared" si="10"/>
        <v>1</v>
      </c>
      <c r="AE14" s="32">
        <f t="shared" si="11"/>
        <v>3512</v>
      </c>
      <c r="AF14" s="32">
        <f t="shared" si="12"/>
        <v>14885093</v>
      </c>
      <c r="AG14" s="32">
        <f t="shared" si="13"/>
        <v>4237.1457443780246</v>
      </c>
      <c r="AH14" s="32" t="str">
        <f t="shared" si="14"/>
        <v/>
      </c>
      <c r="AI14" s="32">
        <f t="shared" si="15"/>
        <v>4238.35222095672</v>
      </c>
      <c r="AJ14" s="32" t="str">
        <f t="shared" si="16"/>
        <v/>
      </c>
      <c r="AK14" s="32" t="str">
        <f t="shared" si="17"/>
        <v/>
      </c>
      <c r="AL14" s="24" t="s">
        <v>638</v>
      </c>
      <c r="AM14" s="24" t="s">
        <v>246</v>
      </c>
      <c r="AN14" s="24">
        <v>8896035</v>
      </c>
      <c r="AO14" s="24">
        <v>29656</v>
      </c>
      <c r="AP14" s="24">
        <v>8896035</v>
      </c>
      <c r="AQ14" s="24" t="s">
        <v>476</v>
      </c>
      <c r="AR14" s="24" t="s">
        <v>639</v>
      </c>
      <c r="AS14" s="24">
        <v>29656</v>
      </c>
      <c r="AT14" s="24">
        <v>1542133108</v>
      </c>
      <c r="AU14" s="24">
        <f t="shared" si="18"/>
        <v>0</v>
      </c>
      <c r="AV14" s="24">
        <f t="shared" si="19"/>
        <v>1</v>
      </c>
      <c r="AW14" s="24" t="str">
        <f t="shared" si="20"/>
        <v/>
      </c>
      <c r="AX14" s="24" t="str">
        <f t="shared" si="21"/>
        <v/>
      </c>
      <c r="AY14" s="24" t="str">
        <f t="shared" si="22"/>
        <v/>
      </c>
      <c r="AZ14" s="24">
        <f t="shared" si="23"/>
        <v>299.97420420825466</v>
      </c>
      <c r="BA14" s="24">
        <f t="shared" si="24"/>
        <v>299.97420420825466</v>
      </c>
      <c r="BB14" s="24" t="e">
        <f t="shared" si="25"/>
        <v>#DIV/0!</v>
      </c>
      <c r="BC14" s="24">
        <f t="shared" si="26"/>
        <v>0</v>
      </c>
      <c r="BD14" s="31" t="s">
        <v>246</v>
      </c>
      <c r="BE14" s="31" t="s">
        <v>246</v>
      </c>
      <c r="BF14" s="31">
        <v>133432014</v>
      </c>
      <c r="BG14" s="31">
        <v>2656</v>
      </c>
      <c r="BH14" s="31">
        <v>133432014</v>
      </c>
      <c r="BI14" s="31" t="s">
        <v>444</v>
      </c>
      <c r="BJ14" s="31" t="s">
        <v>846</v>
      </c>
      <c r="BK14" s="31">
        <v>2656</v>
      </c>
      <c r="BL14" s="31">
        <v>1544372884</v>
      </c>
      <c r="BM14" s="31">
        <f t="shared" si="27"/>
        <v>1</v>
      </c>
      <c r="BN14" s="31">
        <f t="shared" si="28"/>
        <v>1</v>
      </c>
      <c r="BO14" s="31">
        <f t="shared" si="29"/>
        <v>2656</v>
      </c>
      <c r="BP14" s="31">
        <f t="shared" si="30"/>
        <v>133432014</v>
      </c>
      <c r="BQ14" s="31">
        <f t="shared" si="31"/>
        <v>50237.957078313251</v>
      </c>
      <c r="BR14" s="31" t="str">
        <f t="shared" si="32"/>
        <v/>
      </c>
      <c r="BS14" s="31">
        <f t="shared" si="33"/>
        <v>50237.957078313251</v>
      </c>
      <c r="BT14" s="31" t="str">
        <f t="shared" si="34"/>
        <v/>
      </c>
      <c r="BU14" s="31" t="str">
        <f t="shared" si="35"/>
        <v/>
      </c>
      <c r="BV14" s="45">
        <v>305.60000600000001</v>
      </c>
      <c r="BW14" s="45">
        <v>333</v>
      </c>
      <c r="BX14" s="45">
        <v>51765481</v>
      </c>
      <c r="BY14" s="45">
        <v>14048</v>
      </c>
      <c r="BZ14" s="45">
        <v>52116640</v>
      </c>
      <c r="CA14" s="45">
        <v>0.49699700000000002</v>
      </c>
      <c r="CB14" s="45" t="s">
        <v>1020</v>
      </c>
      <c r="CC14" s="45">
        <v>37568</v>
      </c>
      <c r="CD14" s="45">
        <v>1543895831</v>
      </c>
      <c r="CE14" s="45">
        <f t="shared" si="36"/>
        <v>0</v>
      </c>
      <c r="CF14" s="45">
        <f t="shared" si="37"/>
        <v>1</v>
      </c>
      <c r="CG14" s="45" t="str">
        <f t="shared" si="38"/>
        <v/>
      </c>
      <c r="CH14" s="45" t="str">
        <f t="shared" si="39"/>
        <v/>
      </c>
      <c r="CI14" s="45" t="str">
        <f t="shared" si="40"/>
        <v/>
      </c>
      <c r="CJ14" s="45">
        <f t="shared" si="41"/>
        <v>1387.2614991482112</v>
      </c>
      <c r="CK14" s="45">
        <f t="shared" si="42"/>
        <v>3684.9004128701595</v>
      </c>
      <c r="CL14" s="45">
        <f t="shared" si="43"/>
        <v>14.930229591836735</v>
      </c>
      <c r="CM14" s="45">
        <f t="shared" si="44"/>
        <v>23520</v>
      </c>
    </row>
    <row r="15" spans="1:91" x14ac:dyDescent="0.3">
      <c r="A15" s="1"/>
      <c r="B15" s="10" t="s">
        <v>246</v>
      </c>
      <c r="C15" s="10" t="s">
        <v>246</v>
      </c>
      <c r="D15" s="10">
        <v>159947636</v>
      </c>
      <c r="E15" s="10">
        <v>5776</v>
      </c>
      <c r="F15" s="10">
        <v>159947636</v>
      </c>
      <c r="G15" s="10" t="s">
        <v>260</v>
      </c>
      <c r="H15" s="10" t="s">
        <v>261</v>
      </c>
      <c r="I15" s="10">
        <v>5776</v>
      </c>
      <c r="J15" s="10">
        <v>1541555146</v>
      </c>
      <c r="K15" s="10">
        <f t="shared" si="0"/>
        <v>1</v>
      </c>
      <c r="L15" s="10">
        <f t="shared" si="1"/>
        <v>1</v>
      </c>
      <c r="M15" s="10">
        <f t="shared" si="2"/>
        <v>5776</v>
      </c>
      <c r="N15" s="10">
        <f t="shared" si="3"/>
        <v>159947636</v>
      </c>
      <c r="O15" s="10">
        <f t="shared" si="4"/>
        <v>27691.765235457064</v>
      </c>
      <c r="P15" s="10" t="str">
        <f t="shared" si="5"/>
        <v/>
      </c>
      <c r="Q15" s="10">
        <f t="shared" si="6"/>
        <v>27691.765235457064</v>
      </c>
      <c r="R15" s="10" t="str">
        <f t="shared" si="7"/>
        <v/>
      </c>
      <c r="S15" s="10" t="str">
        <f t="shared" si="8"/>
        <v/>
      </c>
      <c r="T15" s="17" t="s">
        <v>246</v>
      </c>
      <c r="U15" s="17" t="s">
        <v>246</v>
      </c>
      <c r="V15" s="17">
        <v>14892364</v>
      </c>
      <c r="W15" s="17">
        <v>4000</v>
      </c>
      <c r="X15" s="17">
        <v>14892364</v>
      </c>
      <c r="Y15" s="17" t="s">
        <v>276</v>
      </c>
      <c r="Z15" s="17" t="s">
        <v>454</v>
      </c>
      <c r="AA15" s="17">
        <v>4001</v>
      </c>
      <c r="AB15" s="17">
        <v>1542102818</v>
      </c>
      <c r="AC15" s="17">
        <f t="shared" si="9"/>
        <v>1</v>
      </c>
      <c r="AD15" s="17">
        <f t="shared" si="10"/>
        <v>1</v>
      </c>
      <c r="AE15" s="32">
        <f t="shared" si="11"/>
        <v>4000</v>
      </c>
      <c r="AF15" s="32">
        <f t="shared" si="12"/>
        <v>14892364</v>
      </c>
      <c r="AG15" s="32">
        <f t="shared" si="13"/>
        <v>3722.1604598850286</v>
      </c>
      <c r="AH15" s="32" t="str">
        <f t="shared" si="14"/>
        <v/>
      </c>
      <c r="AI15" s="32">
        <f t="shared" si="15"/>
        <v>3723.0909999999999</v>
      </c>
      <c r="AJ15" s="32" t="str">
        <f t="shared" si="16"/>
        <v/>
      </c>
      <c r="AK15" s="32" t="str">
        <f t="shared" si="17"/>
        <v/>
      </c>
      <c r="AL15" s="24" t="s">
        <v>629</v>
      </c>
      <c r="AM15" s="24" t="s">
        <v>246</v>
      </c>
      <c r="AN15" s="24">
        <v>8901890</v>
      </c>
      <c r="AO15" s="24">
        <v>29707</v>
      </c>
      <c r="AP15" s="24">
        <v>8901890</v>
      </c>
      <c r="AQ15" s="24" t="s">
        <v>640</v>
      </c>
      <c r="AR15" s="24" t="s">
        <v>641</v>
      </c>
      <c r="AS15" s="24">
        <v>29707</v>
      </c>
      <c r="AT15" s="24">
        <v>1542147112</v>
      </c>
      <c r="AU15" s="24">
        <f t="shared" si="18"/>
        <v>0</v>
      </c>
      <c r="AV15" s="24">
        <f t="shared" si="19"/>
        <v>1</v>
      </c>
      <c r="AW15" s="24" t="str">
        <f t="shared" si="20"/>
        <v/>
      </c>
      <c r="AX15" s="24" t="str">
        <f t="shared" si="21"/>
        <v/>
      </c>
      <c r="AY15" s="24" t="str">
        <f t="shared" si="22"/>
        <v/>
      </c>
      <c r="AZ15" s="24">
        <f t="shared" si="23"/>
        <v>299.65630996061532</v>
      </c>
      <c r="BA15" s="24">
        <f t="shared" si="24"/>
        <v>299.65630996061532</v>
      </c>
      <c r="BB15" s="24" t="e">
        <f t="shared" si="25"/>
        <v>#DIV/0!</v>
      </c>
      <c r="BC15" s="24">
        <f t="shared" si="26"/>
        <v>0</v>
      </c>
      <c r="BD15" s="31" t="s">
        <v>246</v>
      </c>
      <c r="BE15" s="31" t="s">
        <v>246</v>
      </c>
      <c r="BF15" s="31">
        <v>133279470</v>
      </c>
      <c r="BG15" s="31">
        <v>2678</v>
      </c>
      <c r="BH15" s="31">
        <v>133279470</v>
      </c>
      <c r="BI15" s="31" t="s">
        <v>444</v>
      </c>
      <c r="BJ15" s="31" t="s">
        <v>847</v>
      </c>
      <c r="BK15" s="31">
        <v>2678</v>
      </c>
      <c r="BL15" s="31">
        <v>1544375496</v>
      </c>
      <c r="BM15" s="31">
        <f t="shared" si="27"/>
        <v>1</v>
      </c>
      <c r="BN15" s="31">
        <f t="shared" si="28"/>
        <v>1</v>
      </c>
      <c r="BO15" s="31">
        <f t="shared" si="29"/>
        <v>2678</v>
      </c>
      <c r="BP15" s="31">
        <f t="shared" si="30"/>
        <v>133279470</v>
      </c>
      <c r="BQ15" s="31">
        <f t="shared" si="31"/>
        <v>49768.286034353994</v>
      </c>
      <c r="BR15" s="31" t="str">
        <f t="shared" si="32"/>
        <v/>
      </c>
      <c r="BS15" s="31">
        <f t="shared" si="33"/>
        <v>49768.286034353994</v>
      </c>
      <c r="BT15" s="31" t="str">
        <f t="shared" si="34"/>
        <v/>
      </c>
      <c r="BU15" s="31" t="str">
        <f t="shared" si="35"/>
        <v/>
      </c>
      <c r="BV15" s="45">
        <v>288</v>
      </c>
      <c r="BW15" s="45">
        <v>333</v>
      </c>
      <c r="BX15" s="45">
        <v>29737992</v>
      </c>
      <c r="BY15" s="45">
        <v>2641</v>
      </c>
      <c r="BZ15" s="45">
        <v>29962614</v>
      </c>
      <c r="CA15" s="45">
        <v>0.515015</v>
      </c>
      <c r="CB15" s="45" t="s">
        <v>1021</v>
      </c>
      <c r="CC15" s="45">
        <v>34848</v>
      </c>
      <c r="CD15" s="45">
        <v>1543908353</v>
      </c>
      <c r="CE15" s="45">
        <f t="shared" si="36"/>
        <v>0</v>
      </c>
      <c r="CF15" s="45">
        <f t="shared" si="37"/>
        <v>1</v>
      </c>
      <c r="CG15" s="45" t="str">
        <f t="shared" si="38"/>
        <v/>
      </c>
      <c r="CH15" s="45" t="str">
        <f t="shared" si="39"/>
        <v/>
      </c>
      <c r="CI15" s="45" t="str">
        <f t="shared" si="40"/>
        <v/>
      </c>
      <c r="CJ15" s="45">
        <f t="shared" si="41"/>
        <v>859.80871212121212</v>
      </c>
      <c r="CK15" s="45">
        <f t="shared" si="42"/>
        <v>11260.125709958349</v>
      </c>
      <c r="CL15" s="45">
        <f t="shared" si="43"/>
        <v>6.9743223522836653</v>
      </c>
      <c r="CM15" s="45">
        <f t="shared" si="44"/>
        <v>32207</v>
      </c>
    </row>
    <row r="16" spans="1:91" x14ac:dyDescent="0.3">
      <c r="A16" s="1"/>
      <c r="B16" s="10" t="s">
        <v>246</v>
      </c>
      <c r="C16" s="10" t="s">
        <v>246</v>
      </c>
      <c r="D16" s="10">
        <v>188584767</v>
      </c>
      <c r="E16" s="10">
        <v>5347</v>
      </c>
      <c r="F16" s="10">
        <v>188584767</v>
      </c>
      <c r="G16" s="10" t="s">
        <v>262</v>
      </c>
      <c r="H16" s="10" t="s">
        <v>263</v>
      </c>
      <c r="I16" s="10">
        <v>5347</v>
      </c>
      <c r="J16" s="10">
        <v>1541555402</v>
      </c>
      <c r="K16" s="10">
        <f t="shared" si="0"/>
        <v>1</v>
      </c>
      <c r="L16" s="10">
        <f t="shared" si="1"/>
        <v>1</v>
      </c>
      <c r="M16" s="10">
        <f t="shared" si="2"/>
        <v>5347</v>
      </c>
      <c r="N16" s="10">
        <f t="shared" si="3"/>
        <v>188584767</v>
      </c>
      <c r="O16" s="10">
        <f t="shared" si="4"/>
        <v>35269.266317561247</v>
      </c>
      <c r="P16" s="10" t="str">
        <f t="shared" si="5"/>
        <v/>
      </c>
      <c r="Q16" s="10">
        <f t="shared" si="6"/>
        <v>35269.266317561247</v>
      </c>
      <c r="R16" s="10" t="str">
        <f t="shared" si="7"/>
        <v/>
      </c>
      <c r="S16" s="10" t="str">
        <f t="shared" si="8"/>
        <v/>
      </c>
      <c r="T16" s="17" t="s">
        <v>246</v>
      </c>
      <c r="U16" s="17" t="s">
        <v>246</v>
      </c>
      <c r="V16" s="17">
        <v>14997431</v>
      </c>
      <c r="W16" s="17">
        <v>4278</v>
      </c>
      <c r="X16" s="17">
        <v>14997431</v>
      </c>
      <c r="Y16" s="17" t="s">
        <v>293</v>
      </c>
      <c r="Z16" s="17" t="s">
        <v>455</v>
      </c>
      <c r="AA16" s="17">
        <v>4278</v>
      </c>
      <c r="AB16" s="17">
        <v>1542103142</v>
      </c>
      <c r="AC16" s="17">
        <f t="shared" si="9"/>
        <v>1</v>
      </c>
      <c r="AD16" s="17">
        <f t="shared" si="10"/>
        <v>1</v>
      </c>
      <c r="AE16" s="32">
        <f t="shared" si="11"/>
        <v>4278</v>
      </c>
      <c r="AF16" s="32">
        <f t="shared" si="12"/>
        <v>14997431</v>
      </c>
      <c r="AG16" s="32">
        <f t="shared" si="13"/>
        <v>3505.7108461898083</v>
      </c>
      <c r="AH16" s="32" t="str">
        <f t="shared" si="14"/>
        <v/>
      </c>
      <c r="AI16" s="32">
        <f t="shared" si="15"/>
        <v>3505.7108461898083</v>
      </c>
      <c r="AJ16" s="32" t="str">
        <f t="shared" si="16"/>
        <v/>
      </c>
      <c r="AK16" s="32" t="str">
        <f t="shared" si="17"/>
        <v/>
      </c>
      <c r="AL16" s="24" t="s">
        <v>642</v>
      </c>
      <c r="AM16" s="24" t="s">
        <v>246</v>
      </c>
      <c r="AN16" s="24">
        <v>9130103</v>
      </c>
      <c r="AO16" s="24">
        <v>29711</v>
      </c>
      <c r="AP16" s="24">
        <v>9130103</v>
      </c>
      <c r="AQ16" s="24" t="s">
        <v>643</v>
      </c>
      <c r="AR16" s="24" t="s">
        <v>644</v>
      </c>
      <c r="AS16" s="24">
        <v>29711</v>
      </c>
      <c r="AT16" s="24">
        <v>1542147313</v>
      </c>
      <c r="AU16" s="24">
        <f t="shared" si="18"/>
        <v>0</v>
      </c>
      <c r="AV16" s="24">
        <f t="shared" si="19"/>
        <v>1</v>
      </c>
      <c r="AW16" s="24" t="str">
        <f t="shared" si="20"/>
        <v/>
      </c>
      <c r="AX16" s="24" t="str">
        <f t="shared" si="21"/>
        <v/>
      </c>
      <c r="AY16" s="24" t="str">
        <f t="shared" si="22"/>
        <v/>
      </c>
      <c r="AZ16" s="24">
        <f t="shared" si="23"/>
        <v>307.297061694322</v>
      </c>
      <c r="BA16" s="24">
        <f t="shared" si="24"/>
        <v>307.297061694322</v>
      </c>
      <c r="BB16" s="24" t="e">
        <f t="shared" si="25"/>
        <v>#DIV/0!</v>
      </c>
      <c r="BC16" s="24">
        <f t="shared" si="26"/>
        <v>0</v>
      </c>
      <c r="BD16" s="31" t="s">
        <v>246</v>
      </c>
      <c r="BE16" s="31" t="s">
        <v>246</v>
      </c>
      <c r="BF16" s="31">
        <v>133264414</v>
      </c>
      <c r="BG16" s="31">
        <v>2675</v>
      </c>
      <c r="BH16" s="31">
        <v>133264414</v>
      </c>
      <c r="BI16" s="31" t="s">
        <v>253</v>
      </c>
      <c r="BJ16" s="31" t="s">
        <v>848</v>
      </c>
      <c r="BK16" s="31">
        <v>2675</v>
      </c>
      <c r="BL16" s="31">
        <v>1544375538</v>
      </c>
      <c r="BM16" s="31">
        <f t="shared" si="27"/>
        <v>1</v>
      </c>
      <c r="BN16" s="31">
        <f t="shared" si="28"/>
        <v>1</v>
      </c>
      <c r="BO16" s="31">
        <f t="shared" si="29"/>
        <v>2675</v>
      </c>
      <c r="BP16" s="31">
        <f t="shared" si="30"/>
        <v>133264414</v>
      </c>
      <c r="BQ16" s="31">
        <f t="shared" si="31"/>
        <v>49818.472523364486</v>
      </c>
      <c r="BR16" s="31" t="str">
        <f t="shared" si="32"/>
        <v/>
      </c>
      <c r="BS16" s="31">
        <f t="shared" si="33"/>
        <v>49818.472523364486</v>
      </c>
      <c r="BT16" s="31" t="str">
        <f t="shared" si="34"/>
        <v/>
      </c>
      <c r="BU16" s="31" t="str">
        <f t="shared" si="35"/>
        <v/>
      </c>
      <c r="BV16" s="45">
        <v>290</v>
      </c>
      <c r="BW16" s="45">
        <v>333</v>
      </c>
      <c r="BX16" s="45">
        <v>32848256</v>
      </c>
      <c r="BY16" s="45">
        <v>15483</v>
      </c>
      <c r="BZ16" s="45">
        <v>32993908</v>
      </c>
      <c r="CA16" s="45">
        <v>0.48198200000000002</v>
      </c>
      <c r="CB16" s="45" t="s">
        <v>1022</v>
      </c>
      <c r="CC16" s="45">
        <v>34869</v>
      </c>
      <c r="CD16" s="45">
        <v>1543909174</v>
      </c>
      <c r="CE16" s="45">
        <f t="shared" si="36"/>
        <v>0</v>
      </c>
      <c r="CF16" s="45">
        <f t="shared" si="37"/>
        <v>1</v>
      </c>
      <c r="CG16" s="45" t="str">
        <f t="shared" si="38"/>
        <v/>
      </c>
      <c r="CH16" s="45" t="str">
        <f t="shared" si="39"/>
        <v/>
      </c>
      <c r="CI16" s="45" t="str">
        <f t="shared" si="40"/>
        <v/>
      </c>
      <c r="CJ16" s="45">
        <f t="shared" si="41"/>
        <v>946.22466947718601</v>
      </c>
      <c r="CK16" s="45">
        <f t="shared" si="42"/>
        <v>2121.5692049344443</v>
      </c>
      <c r="CL16" s="45">
        <f t="shared" si="43"/>
        <v>7.5132569895801096</v>
      </c>
      <c r="CM16" s="45">
        <f t="shared" si="44"/>
        <v>19386</v>
      </c>
    </row>
    <row r="17" spans="1:91" x14ac:dyDescent="0.3">
      <c r="A17" s="1"/>
      <c r="B17" s="10" t="s">
        <v>246</v>
      </c>
      <c r="C17" s="10" t="s">
        <v>246</v>
      </c>
      <c r="D17" s="10">
        <v>203795801</v>
      </c>
      <c r="E17" s="10">
        <v>6300</v>
      </c>
      <c r="F17" s="10">
        <v>203795801</v>
      </c>
      <c r="G17" s="10" t="s">
        <v>264</v>
      </c>
      <c r="H17" s="10" t="s">
        <v>265</v>
      </c>
      <c r="I17" s="10">
        <v>6300</v>
      </c>
      <c r="J17" s="10">
        <v>1541555777</v>
      </c>
      <c r="K17" s="10">
        <f t="shared" si="0"/>
        <v>1</v>
      </c>
      <c r="L17" s="10">
        <f t="shared" si="1"/>
        <v>1</v>
      </c>
      <c r="M17" s="10">
        <f t="shared" si="2"/>
        <v>6300</v>
      </c>
      <c r="N17" s="10">
        <f t="shared" si="3"/>
        <v>203795801</v>
      </c>
      <c r="O17" s="10">
        <f t="shared" si="4"/>
        <v>32348.539841269841</v>
      </c>
      <c r="P17" s="10" t="str">
        <f t="shared" si="5"/>
        <v/>
      </c>
      <c r="Q17" s="10">
        <f t="shared" si="6"/>
        <v>32348.539841269841</v>
      </c>
      <c r="R17" s="10" t="str">
        <f t="shared" si="7"/>
        <v/>
      </c>
      <c r="S17" s="10" t="str">
        <f t="shared" si="8"/>
        <v/>
      </c>
      <c r="T17" s="17" t="s">
        <v>246</v>
      </c>
      <c r="U17" s="17" t="s">
        <v>246</v>
      </c>
      <c r="V17" s="17">
        <v>116020021</v>
      </c>
      <c r="W17" s="17">
        <v>6579</v>
      </c>
      <c r="X17" s="17">
        <v>116020021</v>
      </c>
      <c r="Y17" s="17" t="s">
        <v>447</v>
      </c>
      <c r="Z17" s="17" t="s">
        <v>456</v>
      </c>
      <c r="AA17" s="17">
        <v>6579</v>
      </c>
      <c r="AB17" s="17">
        <v>1542103367</v>
      </c>
      <c r="AC17" s="17">
        <f t="shared" si="9"/>
        <v>1</v>
      </c>
      <c r="AD17" s="17">
        <f t="shared" si="10"/>
        <v>1</v>
      </c>
      <c r="AE17" s="32">
        <f t="shared" si="11"/>
        <v>6579</v>
      </c>
      <c r="AF17" s="32">
        <f t="shared" si="12"/>
        <v>116020021</v>
      </c>
      <c r="AG17" s="32">
        <f t="shared" si="13"/>
        <v>17634.902112783097</v>
      </c>
      <c r="AH17" s="32" t="str">
        <f t="shared" si="14"/>
        <v/>
      </c>
      <c r="AI17" s="32">
        <f t="shared" si="15"/>
        <v>17634.902112783097</v>
      </c>
      <c r="AJ17" s="32" t="str">
        <f t="shared" si="16"/>
        <v/>
      </c>
      <c r="AK17" s="32" t="str">
        <f t="shared" si="17"/>
        <v/>
      </c>
      <c r="AL17" s="24" t="s">
        <v>645</v>
      </c>
      <c r="AM17" s="24" t="s">
        <v>246</v>
      </c>
      <c r="AN17" s="24">
        <v>8934721</v>
      </c>
      <c r="AO17" s="24">
        <v>29768</v>
      </c>
      <c r="AP17" s="24">
        <v>8934721</v>
      </c>
      <c r="AQ17" s="24" t="s">
        <v>457</v>
      </c>
      <c r="AR17" s="24" t="s">
        <v>646</v>
      </c>
      <c r="AS17" s="24">
        <v>29768</v>
      </c>
      <c r="AT17" s="24">
        <v>1542148441</v>
      </c>
      <c r="AU17" s="24">
        <f t="shared" si="18"/>
        <v>0</v>
      </c>
      <c r="AV17" s="24">
        <f t="shared" si="19"/>
        <v>1</v>
      </c>
      <c r="AW17" s="24" t="str">
        <f t="shared" si="20"/>
        <v/>
      </c>
      <c r="AX17" s="24" t="str">
        <f t="shared" si="21"/>
        <v/>
      </c>
      <c r="AY17" s="24" t="str">
        <f t="shared" si="22"/>
        <v/>
      </c>
      <c r="AZ17" s="24">
        <f t="shared" si="23"/>
        <v>300.1451558720774</v>
      </c>
      <c r="BA17" s="24">
        <f t="shared" si="24"/>
        <v>300.1451558720774</v>
      </c>
      <c r="BB17" s="24" t="e">
        <f t="shared" si="25"/>
        <v>#DIV/0!</v>
      </c>
      <c r="BC17" s="24">
        <f t="shared" si="26"/>
        <v>0</v>
      </c>
      <c r="BD17" s="31" t="s">
        <v>246</v>
      </c>
      <c r="BE17" s="31" t="s">
        <v>246</v>
      </c>
      <c r="BF17" s="31">
        <v>137474348</v>
      </c>
      <c r="BG17" s="31">
        <v>2732</v>
      </c>
      <c r="BH17" s="31">
        <v>137474348</v>
      </c>
      <c r="BI17" s="31" t="s">
        <v>283</v>
      </c>
      <c r="BJ17" s="31" t="s">
        <v>849</v>
      </c>
      <c r="BK17" s="31">
        <v>2732</v>
      </c>
      <c r="BL17" s="31">
        <v>1544375546</v>
      </c>
      <c r="BM17" s="31">
        <f t="shared" si="27"/>
        <v>1</v>
      </c>
      <c r="BN17" s="31">
        <f t="shared" si="28"/>
        <v>1</v>
      </c>
      <c r="BO17" s="31">
        <f t="shared" si="29"/>
        <v>2732</v>
      </c>
      <c r="BP17" s="31">
        <f t="shared" si="30"/>
        <v>137474348</v>
      </c>
      <c r="BQ17" s="31">
        <f t="shared" si="31"/>
        <v>50320.039531478767</v>
      </c>
      <c r="BR17" s="31" t="str">
        <f t="shared" si="32"/>
        <v/>
      </c>
      <c r="BS17" s="31">
        <f t="shared" si="33"/>
        <v>50320.039531478767</v>
      </c>
      <c r="BT17" s="31" t="str">
        <f t="shared" si="34"/>
        <v/>
      </c>
      <c r="BU17" s="31" t="str">
        <f t="shared" si="35"/>
        <v/>
      </c>
      <c r="BV17" s="45">
        <v>288.60000600000001</v>
      </c>
      <c r="BW17" s="45">
        <v>333</v>
      </c>
      <c r="BX17" s="45">
        <v>31515961</v>
      </c>
      <c r="BY17" s="45">
        <v>26962</v>
      </c>
      <c r="BZ17" s="45">
        <v>31551249</v>
      </c>
      <c r="CA17" s="45">
        <v>0.501502</v>
      </c>
      <c r="CB17" s="45" t="s">
        <v>1023</v>
      </c>
      <c r="CC17" s="45">
        <v>33287</v>
      </c>
      <c r="CD17" s="45">
        <v>1543909813</v>
      </c>
      <c r="CE17" s="45">
        <f t="shared" si="36"/>
        <v>0</v>
      </c>
      <c r="CF17" s="45">
        <f t="shared" si="37"/>
        <v>1</v>
      </c>
      <c r="CG17" s="45" t="str">
        <f t="shared" si="38"/>
        <v/>
      </c>
      <c r="CH17" s="45" t="str">
        <f t="shared" si="39"/>
        <v/>
      </c>
      <c r="CI17" s="45" t="str">
        <f t="shared" si="40"/>
        <v/>
      </c>
      <c r="CJ17" s="45">
        <f t="shared" si="41"/>
        <v>947.85498843392315</v>
      </c>
      <c r="CK17" s="45">
        <f t="shared" si="42"/>
        <v>1168.902937467547</v>
      </c>
      <c r="CL17" s="45">
        <f t="shared" si="43"/>
        <v>5.5791304347826083</v>
      </c>
      <c r="CM17" s="45">
        <f t="shared" si="44"/>
        <v>6325</v>
      </c>
    </row>
    <row r="18" spans="1:91" x14ac:dyDescent="0.3">
      <c r="A18" s="1"/>
      <c r="B18" s="10" t="s">
        <v>246</v>
      </c>
      <c r="C18" s="10" t="s">
        <v>246</v>
      </c>
      <c r="D18" s="10">
        <v>268755412</v>
      </c>
      <c r="E18" s="10">
        <v>6326</v>
      </c>
      <c r="F18" s="10">
        <v>268755412</v>
      </c>
      <c r="G18" s="10" t="s">
        <v>266</v>
      </c>
      <c r="H18" s="10" t="s">
        <v>267</v>
      </c>
      <c r="I18" s="10">
        <v>6326</v>
      </c>
      <c r="J18" s="10">
        <v>1541556313</v>
      </c>
      <c r="K18" s="10">
        <f t="shared" si="0"/>
        <v>1</v>
      </c>
      <c r="L18" s="10">
        <f t="shared" si="1"/>
        <v>1</v>
      </c>
      <c r="M18" s="10">
        <f t="shared" si="2"/>
        <v>6326</v>
      </c>
      <c r="N18" s="10">
        <f t="shared" si="3"/>
        <v>268755412</v>
      </c>
      <c r="O18" s="10">
        <f t="shared" si="4"/>
        <v>42484.257350616506</v>
      </c>
      <c r="P18" s="10" t="str">
        <f t="shared" si="5"/>
        <v/>
      </c>
      <c r="Q18" s="10">
        <f t="shared" si="6"/>
        <v>42484.257350616506</v>
      </c>
      <c r="R18" s="10" t="str">
        <f t="shared" si="7"/>
        <v/>
      </c>
      <c r="S18" s="10" t="str">
        <f t="shared" si="8"/>
        <v/>
      </c>
      <c r="T18" s="17" t="s">
        <v>246</v>
      </c>
      <c r="U18" s="17" t="s">
        <v>246</v>
      </c>
      <c r="V18" s="17">
        <v>7977138</v>
      </c>
      <c r="W18" s="17">
        <v>3831</v>
      </c>
      <c r="X18" s="17">
        <v>7977138</v>
      </c>
      <c r="Y18" s="17" t="s">
        <v>457</v>
      </c>
      <c r="Z18" s="17" t="s">
        <v>458</v>
      </c>
      <c r="AA18" s="17">
        <v>3831</v>
      </c>
      <c r="AB18" s="17">
        <v>1542103408</v>
      </c>
      <c r="AC18" s="17">
        <f t="shared" si="9"/>
        <v>1</v>
      </c>
      <c r="AD18" s="17">
        <f t="shared" si="10"/>
        <v>1</v>
      </c>
      <c r="AE18" s="32">
        <f t="shared" si="11"/>
        <v>3831</v>
      </c>
      <c r="AF18" s="32">
        <f t="shared" si="12"/>
        <v>7977138</v>
      </c>
      <c r="AG18" s="32">
        <f t="shared" si="13"/>
        <v>2082.2599843382927</v>
      </c>
      <c r="AH18" s="32" t="str">
        <f t="shared" si="14"/>
        <v/>
      </c>
      <c r="AI18" s="32">
        <f t="shared" si="15"/>
        <v>2082.2599843382927</v>
      </c>
      <c r="AJ18" s="32" t="str">
        <f t="shared" si="16"/>
        <v/>
      </c>
      <c r="AK18" s="32" t="str">
        <f t="shared" si="17"/>
        <v/>
      </c>
      <c r="AL18" s="24" t="s">
        <v>647</v>
      </c>
      <c r="AM18" s="24" t="s">
        <v>246</v>
      </c>
      <c r="AN18" s="24">
        <v>8865604</v>
      </c>
      <c r="AO18" s="24">
        <v>29843</v>
      </c>
      <c r="AP18" s="24">
        <v>8865604</v>
      </c>
      <c r="AQ18" s="24" t="s">
        <v>295</v>
      </c>
      <c r="AR18" s="24" t="s">
        <v>648</v>
      </c>
      <c r="AS18" s="24">
        <v>29843</v>
      </c>
      <c r="AT18" s="24">
        <v>1542148849</v>
      </c>
      <c r="AU18" s="24">
        <f t="shared" si="18"/>
        <v>0</v>
      </c>
      <c r="AV18" s="24">
        <f t="shared" si="19"/>
        <v>1</v>
      </c>
      <c r="AW18" s="24" t="str">
        <f t="shared" si="20"/>
        <v/>
      </c>
      <c r="AX18" s="24" t="str">
        <f t="shared" si="21"/>
        <v/>
      </c>
      <c r="AY18" s="24" t="str">
        <f t="shared" si="22"/>
        <v/>
      </c>
      <c r="AZ18" s="24">
        <f t="shared" si="23"/>
        <v>297.074824917066</v>
      </c>
      <c r="BA18" s="24">
        <f t="shared" si="24"/>
        <v>297.074824917066</v>
      </c>
      <c r="BB18" s="24" t="e">
        <f t="shared" si="25"/>
        <v>#DIV/0!</v>
      </c>
      <c r="BC18" s="24">
        <f t="shared" si="26"/>
        <v>0</v>
      </c>
      <c r="BD18" s="31" t="s">
        <v>246</v>
      </c>
      <c r="BE18" s="31" t="s">
        <v>246</v>
      </c>
      <c r="BF18" s="31">
        <v>133775357</v>
      </c>
      <c r="BG18" s="31">
        <v>2615</v>
      </c>
      <c r="BH18" s="31">
        <v>133775357</v>
      </c>
      <c r="BI18" s="31" t="s">
        <v>444</v>
      </c>
      <c r="BJ18" s="31" t="s">
        <v>850</v>
      </c>
      <c r="BK18" s="31">
        <v>2615</v>
      </c>
      <c r="BL18" s="31">
        <v>1544375554</v>
      </c>
      <c r="BM18" s="31">
        <f t="shared" si="27"/>
        <v>1</v>
      </c>
      <c r="BN18" s="31">
        <f t="shared" si="28"/>
        <v>1</v>
      </c>
      <c r="BO18" s="31">
        <f t="shared" si="29"/>
        <v>2615</v>
      </c>
      <c r="BP18" s="31">
        <f t="shared" si="30"/>
        <v>133775357</v>
      </c>
      <c r="BQ18" s="31">
        <f t="shared" si="31"/>
        <v>51156.924282982793</v>
      </c>
      <c r="BR18" s="31" t="str">
        <f t="shared" si="32"/>
        <v/>
      </c>
      <c r="BS18" s="31">
        <f t="shared" si="33"/>
        <v>51156.924282982793</v>
      </c>
      <c r="BT18" s="31" t="str">
        <f t="shared" si="34"/>
        <v/>
      </c>
      <c r="BU18" s="31" t="str">
        <f t="shared" si="35"/>
        <v/>
      </c>
      <c r="BV18" s="45">
        <v>286.79998799999998</v>
      </c>
      <c r="BW18" s="45">
        <v>333</v>
      </c>
      <c r="BX18" s="45">
        <v>28930343</v>
      </c>
      <c r="BY18" s="45">
        <v>11278</v>
      </c>
      <c r="BZ18" s="45">
        <v>29182083</v>
      </c>
      <c r="CA18" s="45">
        <v>0.49699700000000002</v>
      </c>
      <c r="CB18" s="45" t="s">
        <v>1024</v>
      </c>
      <c r="CC18" s="45">
        <v>31664</v>
      </c>
      <c r="CD18" s="45">
        <v>1543911673</v>
      </c>
      <c r="CE18" s="45">
        <f t="shared" si="36"/>
        <v>0</v>
      </c>
      <c r="CF18" s="45">
        <f t="shared" si="37"/>
        <v>1</v>
      </c>
      <c r="CG18" s="45" t="str">
        <f t="shared" si="38"/>
        <v/>
      </c>
      <c r="CH18" s="45" t="str">
        <f t="shared" si="39"/>
        <v/>
      </c>
      <c r="CI18" s="45" t="str">
        <f t="shared" si="40"/>
        <v/>
      </c>
      <c r="CJ18" s="45">
        <f t="shared" si="41"/>
        <v>921.61707301667514</v>
      </c>
      <c r="CK18" s="45">
        <f t="shared" si="42"/>
        <v>2565.2015428267423</v>
      </c>
      <c r="CL18" s="45">
        <f t="shared" si="43"/>
        <v>12.348670656332777</v>
      </c>
      <c r="CM18" s="45">
        <f t="shared" si="44"/>
        <v>20386</v>
      </c>
    </row>
    <row r="19" spans="1:91" x14ac:dyDescent="0.3">
      <c r="A19" s="1"/>
      <c r="B19" s="10" t="s">
        <v>246</v>
      </c>
      <c r="C19" s="10" t="s">
        <v>246</v>
      </c>
      <c r="D19" s="10">
        <v>604008269</v>
      </c>
      <c r="E19" s="10">
        <v>9553</v>
      </c>
      <c r="F19" s="10">
        <v>604008269</v>
      </c>
      <c r="G19" s="10" t="s">
        <v>268</v>
      </c>
      <c r="H19" s="10" t="s">
        <v>269</v>
      </c>
      <c r="I19" s="10">
        <v>9553</v>
      </c>
      <c r="J19" s="10">
        <v>1541560751</v>
      </c>
      <c r="K19" s="10">
        <f t="shared" si="0"/>
        <v>1</v>
      </c>
      <c r="L19" s="10">
        <f t="shared" si="1"/>
        <v>1</v>
      </c>
      <c r="M19" s="10">
        <f t="shared" si="2"/>
        <v>9553</v>
      </c>
      <c r="N19" s="10">
        <f t="shared" si="3"/>
        <v>604008269</v>
      </c>
      <c r="O19" s="10">
        <f t="shared" si="4"/>
        <v>63227.077253218886</v>
      </c>
      <c r="P19" s="10" t="str">
        <f t="shared" si="5"/>
        <v/>
      </c>
      <c r="Q19" s="10">
        <f t="shared" si="6"/>
        <v>63227.077253218886</v>
      </c>
      <c r="R19" s="10" t="str">
        <f t="shared" si="7"/>
        <v/>
      </c>
      <c r="S19" s="10" t="str">
        <f t="shared" si="8"/>
        <v/>
      </c>
      <c r="T19" s="17" t="s">
        <v>246</v>
      </c>
      <c r="U19" s="17" t="s">
        <v>246</v>
      </c>
      <c r="V19" s="17">
        <v>7935003</v>
      </c>
      <c r="W19" s="17">
        <v>3623</v>
      </c>
      <c r="X19" s="17">
        <v>7935003</v>
      </c>
      <c r="Y19" s="17" t="s">
        <v>444</v>
      </c>
      <c r="Z19" s="17" t="s">
        <v>459</v>
      </c>
      <c r="AA19" s="17">
        <v>3624</v>
      </c>
      <c r="AB19" s="17">
        <v>1542103734</v>
      </c>
      <c r="AC19" s="17">
        <f t="shared" si="9"/>
        <v>1</v>
      </c>
      <c r="AD19" s="17">
        <f t="shared" si="10"/>
        <v>1</v>
      </c>
      <c r="AE19" s="32">
        <f t="shared" si="11"/>
        <v>3623</v>
      </c>
      <c r="AF19" s="32">
        <f t="shared" si="12"/>
        <v>7935003</v>
      </c>
      <c r="AG19" s="32">
        <f t="shared" si="13"/>
        <v>2189.5703642384105</v>
      </c>
      <c r="AH19" s="32" t="str">
        <f t="shared" si="14"/>
        <v/>
      </c>
      <c r="AI19" s="32">
        <f t="shared" si="15"/>
        <v>2190.1747170852886</v>
      </c>
      <c r="AJ19" s="32" t="str">
        <f t="shared" si="16"/>
        <v/>
      </c>
      <c r="AK19" s="32" t="str">
        <f t="shared" si="17"/>
        <v/>
      </c>
      <c r="AL19" s="24" t="s">
        <v>638</v>
      </c>
      <c r="AM19" s="24" t="s">
        <v>246</v>
      </c>
      <c r="AN19" s="24">
        <v>8854887</v>
      </c>
      <c r="AO19" s="24">
        <v>29595</v>
      </c>
      <c r="AP19" s="24">
        <v>8854887</v>
      </c>
      <c r="AQ19" s="24" t="s">
        <v>649</v>
      </c>
      <c r="AR19" s="24" t="s">
        <v>650</v>
      </c>
      <c r="AS19" s="24">
        <v>29595</v>
      </c>
      <c r="AT19" s="24">
        <v>1542149915</v>
      </c>
      <c r="AU19" s="24">
        <f t="shared" si="18"/>
        <v>0</v>
      </c>
      <c r="AV19" s="24">
        <f t="shared" si="19"/>
        <v>1</v>
      </c>
      <c r="AW19" s="24" t="str">
        <f t="shared" si="20"/>
        <v/>
      </c>
      <c r="AX19" s="24" t="str">
        <f t="shared" si="21"/>
        <v/>
      </c>
      <c r="AY19" s="24" t="str">
        <f t="shared" si="22"/>
        <v/>
      </c>
      <c r="AZ19" s="24">
        <f t="shared" si="23"/>
        <v>299.20212873796248</v>
      </c>
      <c r="BA19" s="24">
        <f t="shared" si="24"/>
        <v>299.20212873796248</v>
      </c>
      <c r="BB19" s="24" t="e">
        <f t="shared" si="25"/>
        <v>#DIV/0!</v>
      </c>
      <c r="BC19" s="24">
        <f t="shared" si="26"/>
        <v>0</v>
      </c>
      <c r="BD19" s="31" t="s">
        <v>246</v>
      </c>
      <c r="BE19" s="31" t="s">
        <v>246</v>
      </c>
      <c r="BF19" s="31">
        <v>132712719</v>
      </c>
      <c r="BG19" s="31">
        <v>2638</v>
      </c>
      <c r="BH19" s="31">
        <v>132712719</v>
      </c>
      <c r="BI19" s="31" t="s">
        <v>268</v>
      </c>
      <c r="BJ19" s="31" t="s">
        <v>851</v>
      </c>
      <c r="BK19" s="31">
        <v>2638</v>
      </c>
      <c r="BL19" s="31">
        <v>1544375562</v>
      </c>
      <c r="BM19" s="31">
        <f t="shared" si="27"/>
        <v>1</v>
      </c>
      <c r="BN19" s="31">
        <f t="shared" si="28"/>
        <v>1</v>
      </c>
      <c r="BO19" s="31">
        <f t="shared" si="29"/>
        <v>2638</v>
      </c>
      <c r="BP19" s="31">
        <f t="shared" si="30"/>
        <v>132712719</v>
      </c>
      <c r="BQ19" s="31">
        <f t="shared" si="31"/>
        <v>50308.081501137225</v>
      </c>
      <c r="BR19" s="31" t="str">
        <f t="shared" si="32"/>
        <v/>
      </c>
      <c r="BS19" s="31">
        <f t="shared" si="33"/>
        <v>50308.081501137225</v>
      </c>
      <c r="BT19" s="31" t="str">
        <f t="shared" si="34"/>
        <v/>
      </c>
      <c r="BU19" s="31" t="str">
        <f t="shared" si="35"/>
        <v/>
      </c>
      <c r="BV19" s="45">
        <v>289.60000600000001</v>
      </c>
      <c r="BW19" s="45">
        <v>333</v>
      </c>
      <c r="BX19" s="45">
        <v>34612620</v>
      </c>
      <c r="BY19" s="45">
        <v>5497</v>
      </c>
      <c r="BZ19" s="45">
        <v>35660129</v>
      </c>
      <c r="CA19" s="45">
        <v>0.49699700000000002</v>
      </c>
      <c r="CB19" s="45" t="s">
        <v>1025</v>
      </c>
      <c r="CC19" s="45">
        <v>33157</v>
      </c>
      <c r="CD19" s="45">
        <v>1543911688</v>
      </c>
      <c r="CE19" s="45">
        <f t="shared" si="36"/>
        <v>0</v>
      </c>
      <c r="CF19" s="45">
        <f t="shared" si="37"/>
        <v>1</v>
      </c>
      <c r="CG19" s="45" t="str">
        <f t="shared" si="38"/>
        <v/>
      </c>
      <c r="CH19" s="45" t="str">
        <f t="shared" si="39"/>
        <v/>
      </c>
      <c r="CI19" s="45" t="str">
        <f t="shared" si="40"/>
        <v/>
      </c>
      <c r="CJ19" s="45">
        <f t="shared" si="41"/>
        <v>1075.4932291823748</v>
      </c>
      <c r="CK19" s="45">
        <f t="shared" si="42"/>
        <v>6296.6381662725125</v>
      </c>
      <c r="CL19" s="45">
        <f t="shared" si="43"/>
        <v>37.870896601590744</v>
      </c>
      <c r="CM19" s="45">
        <f t="shared" si="44"/>
        <v>27660</v>
      </c>
    </row>
    <row r="20" spans="1:91" x14ac:dyDescent="0.3">
      <c r="A20" s="1"/>
      <c r="B20" s="10" t="s">
        <v>246</v>
      </c>
      <c r="C20" s="10" t="s">
        <v>246</v>
      </c>
      <c r="D20" s="10">
        <v>221224185</v>
      </c>
      <c r="E20" s="10">
        <v>6253</v>
      </c>
      <c r="F20" s="10">
        <v>221224185</v>
      </c>
      <c r="G20" s="10" t="s">
        <v>270</v>
      </c>
      <c r="H20" s="10" t="s">
        <v>271</v>
      </c>
      <c r="I20" s="10">
        <v>6253</v>
      </c>
      <c r="J20" s="10">
        <v>1541560925</v>
      </c>
      <c r="K20" s="10">
        <f t="shared" si="0"/>
        <v>1</v>
      </c>
      <c r="L20" s="10">
        <f t="shared" si="1"/>
        <v>1</v>
      </c>
      <c r="M20" s="10">
        <f t="shared" si="2"/>
        <v>6253</v>
      </c>
      <c r="N20" s="10">
        <f t="shared" si="3"/>
        <v>221224185</v>
      </c>
      <c r="O20" s="10">
        <f t="shared" si="4"/>
        <v>35378.887733887736</v>
      </c>
      <c r="P20" s="10" t="str">
        <f t="shared" si="5"/>
        <v/>
      </c>
      <c r="Q20" s="10">
        <f t="shared" si="6"/>
        <v>35378.887733887736</v>
      </c>
      <c r="R20" s="10" t="str">
        <f t="shared" si="7"/>
        <v/>
      </c>
      <c r="S20" s="10" t="str">
        <f t="shared" si="8"/>
        <v/>
      </c>
      <c r="T20" s="17" t="s">
        <v>246</v>
      </c>
      <c r="U20" s="17" t="s">
        <v>246</v>
      </c>
      <c r="V20" s="17">
        <v>15014922</v>
      </c>
      <c r="W20" s="17">
        <v>4247</v>
      </c>
      <c r="X20" s="17">
        <v>15014922</v>
      </c>
      <c r="Y20" s="17" t="s">
        <v>268</v>
      </c>
      <c r="Z20" s="17" t="s">
        <v>460</v>
      </c>
      <c r="AA20" s="17">
        <v>4247</v>
      </c>
      <c r="AB20" s="17">
        <v>1542103902</v>
      </c>
      <c r="AC20" s="17">
        <f t="shared" si="9"/>
        <v>1</v>
      </c>
      <c r="AD20" s="17">
        <f t="shared" si="10"/>
        <v>1</v>
      </c>
      <c r="AE20" s="32">
        <f t="shared" si="11"/>
        <v>4247</v>
      </c>
      <c r="AF20" s="32">
        <f t="shared" si="12"/>
        <v>15014922</v>
      </c>
      <c r="AG20" s="32">
        <f t="shared" si="13"/>
        <v>3535.4184129974101</v>
      </c>
      <c r="AH20" s="32" t="str">
        <f t="shared" si="14"/>
        <v/>
      </c>
      <c r="AI20" s="32">
        <f t="shared" si="15"/>
        <v>3535.4184129974101</v>
      </c>
      <c r="AJ20" s="32" t="str">
        <f t="shared" si="16"/>
        <v/>
      </c>
      <c r="AK20" s="32" t="str">
        <f t="shared" si="17"/>
        <v/>
      </c>
      <c r="AL20" s="24" t="s">
        <v>651</v>
      </c>
      <c r="AM20" s="24" t="s">
        <v>246</v>
      </c>
      <c r="AN20" s="24">
        <v>9171502</v>
      </c>
      <c r="AO20" s="24">
        <v>29881</v>
      </c>
      <c r="AP20" s="24">
        <v>9171502</v>
      </c>
      <c r="AQ20" s="24" t="s">
        <v>253</v>
      </c>
      <c r="AR20" s="24" t="s">
        <v>652</v>
      </c>
      <c r="AS20" s="24">
        <v>29882</v>
      </c>
      <c r="AT20" s="24">
        <v>1542150155</v>
      </c>
      <c r="AU20" s="24">
        <f t="shared" si="18"/>
        <v>0</v>
      </c>
      <c r="AV20" s="24">
        <f t="shared" si="19"/>
        <v>1</v>
      </c>
      <c r="AW20" s="24" t="str">
        <f t="shared" si="20"/>
        <v/>
      </c>
      <c r="AX20" s="24" t="str">
        <f t="shared" si="21"/>
        <v/>
      </c>
      <c r="AY20" s="24" t="str">
        <f t="shared" si="22"/>
        <v/>
      </c>
      <c r="AZ20" s="24">
        <f t="shared" si="23"/>
        <v>306.92396760591663</v>
      </c>
      <c r="BA20" s="24">
        <f t="shared" si="24"/>
        <v>306.93423914862285</v>
      </c>
      <c r="BB20" s="24">
        <f t="shared" si="25"/>
        <v>0</v>
      </c>
      <c r="BC20" s="24">
        <f t="shared" si="26"/>
        <v>1</v>
      </c>
      <c r="BD20" s="31" t="s">
        <v>246</v>
      </c>
      <c r="BE20" s="31" t="s">
        <v>246</v>
      </c>
      <c r="BF20" s="31">
        <v>136832209</v>
      </c>
      <c r="BG20" s="31">
        <v>2758</v>
      </c>
      <c r="BH20" s="31">
        <v>136832209</v>
      </c>
      <c r="BI20" s="31" t="s">
        <v>852</v>
      </c>
      <c r="BJ20" s="31" t="s">
        <v>853</v>
      </c>
      <c r="BK20" s="31">
        <v>2758</v>
      </c>
      <c r="BL20" s="31">
        <v>1544375621</v>
      </c>
      <c r="BM20" s="31">
        <f t="shared" si="27"/>
        <v>1</v>
      </c>
      <c r="BN20" s="31">
        <f t="shared" si="28"/>
        <v>1</v>
      </c>
      <c r="BO20" s="31">
        <f t="shared" si="29"/>
        <v>2758</v>
      </c>
      <c r="BP20" s="31">
        <f t="shared" si="30"/>
        <v>136832209</v>
      </c>
      <c r="BQ20" s="31">
        <f t="shared" si="31"/>
        <v>49612.838651196522</v>
      </c>
      <c r="BR20" s="31" t="str">
        <f t="shared" si="32"/>
        <v/>
      </c>
      <c r="BS20" s="31">
        <f t="shared" si="33"/>
        <v>49612.838651196522</v>
      </c>
      <c r="BT20" s="31" t="str">
        <f t="shared" si="34"/>
        <v/>
      </c>
      <c r="BU20" s="31" t="str">
        <f t="shared" si="35"/>
        <v/>
      </c>
      <c r="BV20" s="45">
        <v>311.60000600000001</v>
      </c>
      <c r="BW20" s="45">
        <v>333</v>
      </c>
      <c r="BX20" s="45">
        <v>61412390</v>
      </c>
      <c r="BY20" s="45">
        <v>30942</v>
      </c>
      <c r="BZ20" s="45">
        <v>61412390</v>
      </c>
      <c r="CA20" s="45">
        <v>0.515015</v>
      </c>
      <c r="CB20" s="45" t="s">
        <v>1026</v>
      </c>
      <c r="CC20" s="45">
        <v>32201</v>
      </c>
      <c r="CD20" s="45">
        <v>1543913201</v>
      </c>
      <c r="CE20" s="45">
        <f t="shared" si="36"/>
        <v>0</v>
      </c>
      <c r="CF20" s="45">
        <f t="shared" si="37"/>
        <v>1</v>
      </c>
      <c r="CG20" s="45" t="str">
        <f t="shared" si="38"/>
        <v/>
      </c>
      <c r="CH20" s="45" t="str">
        <f t="shared" si="39"/>
        <v/>
      </c>
      <c r="CI20" s="45" t="str">
        <f t="shared" si="40"/>
        <v/>
      </c>
      <c r="CJ20" s="45">
        <f t="shared" si="41"/>
        <v>1907.1578522406137</v>
      </c>
      <c r="CK20" s="45">
        <f t="shared" si="42"/>
        <v>1984.7582573847844</v>
      </c>
      <c r="CL20" s="45">
        <f t="shared" si="43"/>
        <v>0</v>
      </c>
      <c r="CM20" s="45">
        <f t="shared" si="44"/>
        <v>1259</v>
      </c>
    </row>
    <row r="21" spans="1:91" x14ac:dyDescent="0.3">
      <c r="A21" s="1"/>
      <c r="B21" s="10" t="s">
        <v>246</v>
      </c>
      <c r="C21" s="10" t="s">
        <v>246</v>
      </c>
      <c r="D21" s="10">
        <v>654192875</v>
      </c>
      <c r="E21" s="10">
        <v>9884</v>
      </c>
      <c r="F21" s="10">
        <v>654192875</v>
      </c>
      <c r="G21" s="10" t="s">
        <v>272</v>
      </c>
      <c r="H21" s="10" t="s">
        <v>273</v>
      </c>
      <c r="I21" s="10">
        <v>9885</v>
      </c>
      <c r="J21" s="10">
        <v>1541562079</v>
      </c>
      <c r="K21" s="10">
        <f t="shared" si="0"/>
        <v>1</v>
      </c>
      <c r="L21" s="10">
        <f t="shared" si="1"/>
        <v>1</v>
      </c>
      <c r="M21" s="10">
        <f t="shared" si="2"/>
        <v>9884</v>
      </c>
      <c r="N21" s="10">
        <f t="shared" si="3"/>
        <v>654192875</v>
      </c>
      <c r="O21" s="10">
        <f t="shared" si="4"/>
        <v>66180.361659079412</v>
      </c>
      <c r="P21" s="10" t="str">
        <f t="shared" si="5"/>
        <v/>
      </c>
      <c r="Q21" s="10">
        <f t="shared" si="6"/>
        <v>66187.05736543909</v>
      </c>
      <c r="R21" s="10" t="str">
        <f t="shared" si="7"/>
        <v/>
      </c>
      <c r="S21" s="10" t="str">
        <f t="shared" si="8"/>
        <v/>
      </c>
      <c r="T21" s="17" t="s">
        <v>246</v>
      </c>
      <c r="U21" s="17" t="s">
        <v>246</v>
      </c>
      <c r="V21" s="17">
        <v>14770152</v>
      </c>
      <c r="W21" s="17">
        <v>3510</v>
      </c>
      <c r="X21" s="17">
        <v>14770152</v>
      </c>
      <c r="Y21" s="17" t="s">
        <v>287</v>
      </c>
      <c r="Z21" s="17" t="s">
        <v>461</v>
      </c>
      <c r="AA21" s="17">
        <v>3510</v>
      </c>
      <c r="AB21" s="17">
        <v>1542106821</v>
      </c>
      <c r="AC21" s="17">
        <f t="shared" si="9"/>
        <v>1</v>
      </c>
      <c r="AD21" s="17">
        <f t="shared" si="10"/>
        <v>1</v>
      </c>
      <c r="AE21" s="32">
        <f t="shared" si="11"/>
        <v>3510</v>
      </c>
      <c r="AF21" s="32">
        <f t="shared" si="12"/>
        <v>14770152</v>
      </c>
      <c r="AG21" s="32">
        <f t="shared" si="13"/>
        <v>4208.0205128205125</v>
      </c>
      <c r="AH21" s="32" t="str">
        <f t="shared" si="14"/>
        <v/>
      </c>
      <c r="AI21" s="32">
        <f t="shared" si="15"/>
        <v>4208.0205128205125</v>
      </c>
      <c r="AJ21" s="32" t="str">
        <f t="shared" si="16"/>
        <v/>
      </c>
      <c r="AK21" s="32" t="str">
        <f t="shared" si="17"/>
        <v/>
      </c>
      <c r="AL21" s="24" t="s">
        <v>645</v>
      </c>
      <c r="AM21" s="24" t="s">
        <v>246</v>
      </c>
      <c r="AN21" s="24">
        <v>8973437</v>
      </c>
      <c r="AO21" s="24">
        <v>29836</v>
      </c>
      <c r="AP21" s="24">
        <v>8973437</v>
      </c>
      <c r="AQ21" s="24" t="s">
        <v>653</v>
      </c>
      <c r="AR21" s="24" t="s">
        <v>654</v>
      </c>
      <c r="AS21" s="24">
        <v>29836</v>
      </c>
      <c r="AT21" s="24">
        <v>1542162764</v>
      </c>
      <c r="AU21" s="24">
        <f t="shared" si="18"/>
        <v>0</v>
      </c>
      <c r="AV21" s="24">
        <f t="shared" si="19"/>
        <v>1</v>
      </c>
      <c r="AW21" s="24" t="str">
        <f t="shared" si="20"/>
        <v/>
      </c>
      <c r="AX21" s="24" t="str">
        <f t="shared" si="21"/>
        <v/>
      </c>
      <c r="AY21" s="24" t="str">
        <f t="shared" si="22"/>
        <v/>
      </c>
      <c r="AZ21" s="24">
        <f t="shared" si="23"/>
        <v>300.7587143048666</v>
      </c>
      <c r="BA21" s="24">
        <f t="shared" si="24"/>
        <v>300.7587143048666</v>
      </c>
      <c r="BB21" s="24" t="e">
        <f t="shared" si="25"/>
        <v>#DIV/0!</v>
      </c>
      <c r="BC21" s="24">
        <f t="shared" si="26"/>
        <v>0</v>
      </c>
      <c r="BD21" s="31" t="s">
        <v>246</v>
      </c>
      <c r="BE21" s="31" t="s">
        <v>246</v>
      </c>
      <c r="BF21" s="31">
        <v>136560349</v>
      </c>
      <c r="BG21" s="31">
        <v>2780</v>
      </c>
      <c r="BH21" s="31">
        <v>136560349</v>
      </c>
      <c r="BI21" s="31" t="s">
        <v>457</v>
      </c>
      <c r="BJ21" s="31" t="s">
        <v>854</v>
      </c>
      <c r="BK21" s="31">
        <v>2780</v>
      </c>
      <c r="BL21" s="31">
        <v>1544375653</v>
      </c>
      <c r="BM21" s="31">
        <f t="shared" si="27"/>
        <v>1</v>
      </c>
      <c r="BN21" s="31">
        <f t="shared" si="28"/>
        <v>1</v>
      </c>
      <c r="BO21" s="31">
        <f t="shared" si="29"/>
        <v>2780</v>
      </c>
      <c r="BP21" s="31">
        <f t="shared" si="30"/>
        <v>136560349</v>
      </c>
      <c r="BQ21" s="31">
        <f t="shared" si="31"/>
        <v>49122.427697841726</v>
      </c>
      <c r="BR21" s="31" t="str">
        <f t="shared" si="32"/>
        <v/>
      </c>
      <c r="BS21" s="31">
        <f t="shared" si="33"/>
        <v>49122.427697841726</v>
      </c>
      <c r="BT21" s="31" t="str">
        <f t="shared" si="34"/>
        <v/>
      </c>
      <c r="BU21" s="31" t="str">
        <f t="shared" si="35"/>
        <v/>
      </c>
      <c r="BV21" s="45">
        <v>293.20001200000002</v>
      </c>
      <c r="BW21" s="45">
        <v>333</v>
      </c>
      <c r="BX21" s="45">
        <v>41084923</v>
      </c>
      <c r="BY21" s="45">
        <v>3982</v>
      </c>
      <c r="BZ21" s="45">
        <v>43054317</v>
      </c>
      <c r="CA21" s="45">
        <v>0.52702700000000002</v>
      </c>
      <c r="CB21" s="45" t="s">
        <v>1027</v>
      </c>
      <c r="CC21" s="45">
        <v>39863</v>
      </c>
      <c r="CD21" s="45">
        <v>1543933468</v>
      </c>
      <c r="CE21" s="45">
        <f t="shared" si="36"/>
        <v>0</v>
      </c>
      <c r="CF21" s="45">
        <f t="shared" si="37"/>
        <v>1</v>
      </c>
      <c r="CG21" s="45" t="str">
        <f t="shared" si="38"/>
        <v/>
      </c>
      <c r="CH21" s="45" t="str">
        <f t="shared" si="39"/>
        <v/>
      </c>
      <c r="CI21" s="45" t="str">
        <f t="shared" si="40"/>
        <v/>
      </c>
      <c r="CJ21" s="45">
        <f t="shared" si="41"/>
        <v>1080.0571206381858</v>
      </c>
      <c r="CK21" s="45">
        <f t="shared" si="42"/>
        <v>10317.660220994476</v>
      </c>
      <c r="CL21" s="45">
        <f t="shared" si="43"/>
        <v>54.886820322733477</v>
      </c>
      <c r="CM21" s="45">
        <f t="shared" si="44"/>
        <v>35881</v>
      </c>
    </row>
    <row r="22" spans="1:91" x14ac:dyDescent="0.3">
      <c r="A22" s="1"/>
      <c r="B22" s="10" t="s">
        <v>246</v>
      </c>
      <c r="C22" s="10" t="s">
        <v>246</v>
      </c>
      <c r="D22" s="10">
        <v>202124718</v>
      </c>
      <c r="E22" s="10">
        <v>5486</v>
      </c>
      <c r="F22" s="10">
        <v>202124718</v>
      </c>
      <c r="G22" s="10" t="s">
        <v>272</v>
      </c>
      <c r="H22" s="10" t="s">
        <v>274</v>
      </c>
      <c r="I22" s="10">
        <v>5486</v>
      </c>
      <c r="J22" s="10">
        <v>1541562642</v>
      </c>
      <c r="K22" s="10">
        <f t="shared" si="0"/>
        <v>1</v>
      </c>
      <c r="L22" s="10">
        <f t="shared" si="1"/>
        <v>1</v>
      </c>
      <c r="M22" s="10">
        <f t="shared" si="2"/>
        <v>5486</v>
      </c>
      <c r="N22" s="10">
        <f t="shared" si="3"/>
        <v>202124718</v>
      </c>
      <c r="O22" s="10">
        <f t="shared" si="4"/>
        <v>36843.732774334669</v>
      </c>
      <c r="P22" s="10" t="str">
        <f t="shared" si="5"/>
        <v/>
      </c>
      <c r="Q22" s="10">
        <f t="shared" si="6"/>
        <v>36843.732774334669</v>
      </c>
      <c r="R22" s="10" t="str">
        <f t="shared" si="7"/>
        <v/>
      </c>
      <c r="S22" s="10" t="str">
        <f t="shared" si="8"/>
        <v/>
      </c>
      <c r="T22" s="17" t="s">
        <v>246</v>
      </c>
      <c r="U22" s="17" t="s">
        <v>246</v>
      </c>
      <c r="V22" s="17">
        <v>14628094</v>
      </c>
      <c r="W22" s="17">
        <v>3354</v>
      </c>
      <c r="X22" s="17">
        <v>14628094</v>
      </c>
      <c r="Y22" s="17" t="s">
        <v>258</v>
      </c>
      <c r="Z22" s="17" t="s">
        <v>462</v>
      </c>
      <c r="AA22" s="17">
        <v>3354</v>
      </c>
      <c r="AB22" s="17">
        <v>1542107242</v>
      </c>
      <c r="AC22" s="17">
        <f t="shared" si="9"/>
        <v>1</v>
      </c>
      <c r="AD22" s="17">
        <f t="shared" si="10"/>
        <v>1</v>
      </c>
      <c r="AE22" s="32">
        <f t="shared" si="11"/>
        <v>3354</v>
      </c>
      <c r="AF22" s="32">
        <f t="shared" si="12"/>
        <v>14628094</v>
      </c>
      <c r="AG22" s="32">
        <f t="shared" si="13"/>
        <v>4361.3875968992252</v>
      </c>
      <c r="AH22" s="32" t="str">
        <f t="shared" si="14"/>
        <v/>
      </c>
      <c r="AI22" s="32">
        <f t="shared" si="15"/>
        <v>4361.3875968992252</v>
      </c>
      <c r="AJ22" s="32" t="str">
        <f t="shared" si="16"/>
        <v/>
      </c>
      <c r="AK22" s="32" t="str">
        <f t="shared" si="17"/>
        <v/>
      </c>
      <c r="AL22" s="24" t="s">
        <v>633</v>
      </c>
      <c r="AM22" s="24" t="s">
        <v>246</v>
      </c>
      <c r="AN22" s="24">
        <v>8893524</v>
      </c>
      <c r="AO22" s="24">
        <v>29755</v>
      </c>
      <c r="AP22" s="24">
        <v>8893524</v>
      </c>
      <c r="AQ22" s="24" t="s">
        <v>636</v>
      </c>
      <c r="AR22" s="24" t="s">
        <v>655</v>
      </c>
      <c r="AS22" s="24">
        <v>29755</v>
      </c>
      <c r="AT22" s="24">
        <v>1542176821</v>
      </c>
      <c r="AU22" s="24">
        <f t="shared" si="18"/>
        <v>0</v>
      </c>
      <c r="AV22" s="24">
        <f t="shared" si="19"/>
        <v>1</v>
      </c>
      <c r="AW22" s="24" t="str">
        <f t="shared" si="20"/>
        <v/>
      </c>
      <c r="AX22" s="24" t="str">
        <f t="shared" si="21"/>
        <v/>
      </c>
      <c r="AY22" s="24" t="str">
        <f t="shared" si="22"/>
        <v/>
      </c>
      <c r="AZ22" s="24">
        <f t="shared" si="23"/>
        <v>298.89174928583429</v>
      </c>
      <c r="BA22" s="24">
        <f t="shared" si="24"/>
        <v>298.89174928583429</v>
      </c>
      <c r="BB22" s="24" t="e">
        <f t="shared" si="25"/>
        <v>#DIV/0!</v>
      </c>
      <c r="BC22" s="24">
        <f t="shared" si="26"/>
        <v>0</v>
      </c>
      <c r="BD22" s="31" t="s">
        <v>246</v>
      </c>
      <c r="BE22" s="31" t="s">
        <v>246</v>
      </c>
      <c r="BF22" s="31">
        <v>134121089</v>
      </c>
      <c r="BG22" s="31">
        <v>2666</v>
      </c>
      <c r="BH22" s="31">
        <v>134121089</v>
      </c>
      <c r="BI22" s="31" t="s">
        <v>283</v>
      </c>
      <c r="BJ22" s="31" t="s">
        <v>855</v>
      </c>
      <c r="BK22" s="31">
        <v>2666</v>
      </c>
      <c r="BL22" s="31">
        <v>1544378172</v>
      </c>
      <c r="BM22" s="31">
        <f t="shared" si="27"/>
        <v>1</v>
      </c>
      <c r="BN22" s="31">
        <f t="shared" si="28"/>
        <v>1</v>
      </c>
      <c r="BO22" s="31">
        <f t="shared" si="29"/>
        <v>2666</v>
      </c>
      <c r="BP22" s="31">
        <f t="shared" si="30"/>
        <v>134121089</v>
      </c>
      <c r="BQ22" s="31">
        <f t="shared" si="31"/>
        <v>50307.985371342838</v>
      </c>
      <c r="BR22" s="31" t="str">
        <f t="shared" si="32"/>
        <v/>
      </c>
      <c r="BS22" s="31">
        <f t="shared" si="33"/>
        <v>50307.985371342838</v>
      </c>
      <c r="BT22" s="31" t="str">
        <f t="shared" si="34"/>
        <v/>
      </c>
      <c r="BU22" s="31" t="str">
        <f t="shared" si="35"/>
        <v/>
      </c>
      <c r="BV22" s="45">
        <v>305.20001200000002</v>
      </c>
      <c r="BW22" s="45">
        <v>333</v>
      </c>
      <c r="BX22" s="45">
        <v>47925920</v>
      </c>
      <c r="BY22" s="45">
        <v>6632</v>
      </c>
      <c r="BZ22" s="45">
        <v>48483138</v>
      </c>
      <c r="CA22" s="45">
        <v>0.53603599999999996</v>
      </c>
      <c r="CB22" s="45" t="s">
        <v>1028</v>
      </c>
      <c r="CC22" s="45">
        <v>38038</v>
      </c>
      <c r="CD22" s="45">
        <v>1543943158</v>
      </c>
      <c r="CE22" s="45">
        <f t="shared" si="36"/>
        <v>0</v>
      </c>
      <c r="CF22" s="45">
        <f t="shared" si="37"/>
        <v>1</v>
      </c>
      <c r="CG22" s="45" t="str">
        <f t="shared" si="38"/>
        <v/>
      </c>
      <c r="CH22" s="45" t="str">
        <f t="shared" si="39"/>
        <v/>
      </c>
      <c r="CI22" s="45" t="str">
        <f t="shared" si="40"/>
        <v/>
      </c>
      <c r="CJ22" s="45">
        <f t="shared" si="41"/>
        <v>1274.5974551764025</v>
      </c>
      <c r="CK22" s="45">
        <f t="shared" si="42"/>
        <v>7226.465621230398</v>
      </c>
      <c r="CL22" s="45">
        <f t="shared" si="43"/>
        <v>17.742405909698785</v>
      </c>
      <c r="CM22" s="45">
        <f t="shared" si="44"/>
        <v>31406</v>
      </c>
    </row>
    <row r="23" spans="1:91" x14ac:dyDescent="0.3">
      <c r="A23" s="1"/>
      <c r="B23" s="10" t="s">
        <v>246</v>
      </c>
      <c r="C23" s="10" t="s">
        <v>246</v>
      </c>
      <c r="D23" s="10">
        <v>613324100</v>
      </c>
      <c r="E23" s="10">
        <v>9490</v>
      </c>
      <c r="F23" s="10">
        <v>613324100</v>
      </c>
      <c r="G23" s="10" t="s">
        <v>266</v>
      </c>
      <c r="H23" s="10" t="s">
        <v>275</v>
      </c>
      <c r="I23" s="10">
        <v>9490</v>
      </c>
      <c r="J23" s="10">
        <v>1541564175</v>
      </c>
      <c r="K23" s="10">
        <f t="shared" si="0"/>
        <v>1</v>
      </c>
      <c r="L23" s="10">
        <f t="shared" si="1"/>
        <v>1</v>
      </c>
      <c r="M23" s="10">
        <f t="shared" si="2"/>
        <v>9490</v>
      </c>
      <c r="N23" s="10">
        <f t="shared" si="3"/>
        <v>613324100</v>
      </c>
      <c r="O23" s="10">
        <f t="shared" si="4"/>
        <v>64628.461538461539</v>
      </c>
      <c r="P23" s="10" t="str">
        <f t="shared" si="5"/>
        <v/>
      </c>
      <c r="Q23" s="10">
        <f t="shared" si="6"/>
        <v>64628.461538461539</v>
      </c>
      <c r="R23" s="10" t="str">
        <f t="shared" si="7"/>
        <v/>
      </c>
      <c r="S23" s="10" t="str">
        <f t="shared" si="8"/>
        <v/>
      </c>
      <c r="T23" s="17" t="s">
        <v>246</v>
      </c>
      <c r="U23" s="17" t="s">
        <v>246</v>
      </c>
      <c r="V23" s="17">
        <v>29229211</v>
      </c>
      <c r="W23" s="17">
        <v>4336</v>
      </c>
      <c r="X23" s="17">
        <v>29229211</v>
      </c>
      <c r="Y23" s="17" t="s">
        <v>266</v>
      </c>
      <c r="Z23" s="17" t="s">
        <v>463</v>
      </c>
      <c r="AA23" s="17">
        <v>4336</v>
      </c>
      <c r="AB23" s="17">
        <v>1542107361</v>
      </c>
      <c r="AC23" s="17">
        <f t="shared" si="9"/>
        <v>1</v>
      </c>
      <c r="AD23" s="17">
        <f t="shared" si="10"/>
        <v>1</v>
      </c>
      <c r="AE23" s="32">
        <f t="shared" si="11"/>
        <v>4336</v>
      </c>
      <c r="AF23" s="32">
        <f t="shared" si="12"/>
        <v>29229211</v>
      </c>
      <c r="AG23" s="32">
        <f t="shared" si="13"/>
        <v>6741.0541974169746</v>
      </c>
      <c r="AH23" s="32" t="str">
        <f t="shared" si="14"/>
        <v/>
      </c>
      <c r="AI23" s="32">
        <f t="shared" si="15"/>
        <v>6741.0541974169746</v>
      </c>
      <c r="AJ23" s="32" t="str">
        <f t="shared" si="16"/>
        <v/>
      </c>
      <c r="AK23" s="32" t="str">
        <f t="shared" si="17"/>
        <v/>
      </c>
      <c r="AL23" s="24" t="s">
        <v>633</v>
      </c>
      <c r="AM23" s="24" t="s">
        <v>246</v>
      </c>
      <c r="AN23" s="24">
        <v>8988087</v>
      </c>
      <c r="AO23" s="24">
        <v>29750</v>
      </c>
      <c r="AP23" s="24">
        <v>8988087</v>
      </c>
      <c r="AQ23" s="24" t="s">
        <v>640</v>
      </c>
      <c r="AR23" s="24" t="s">
        <v>656</v>
      </c>
      <c r="AS23" s="24">
        <v>29750</v>
      </c>
      <c r="AT23" s="24">
        <v>1542177024</v>
      </c>
      <c r="AU23" s="24">
        <f t="shared" si="18"/>
        <v>0</v>
      </c>
      <c r="AV23" s="24">
        <f t="shared" si="19"/>
        <v>1</v>
      </c>
      <c r="AW23" s="24" t="str">
        <f t="shared" si="20"/>
        <v/>
      </c>
      <c r="AX23" s="24" t="str">
        <f t="shared" si="21"/>
        <v/>
      </c>
      <c r="AY23" s="24" t="str">
        <f t="shared" si="22"/>
        <v/>
      </c>
      <c r="AZ23" s="24">
        <f t="shared" si="23"/>
        <v>302.12057142857145</v>
      </c>
      <c r="BA23" s="24">
        <f t="shared" si="24"/>
        <v>302.12057142857145</v>
      </c>
      <c r="BB23" s="24" t="e">
        <f t="shared" si="25"/>
        <v>#DIV/0!</v>
      </c>
      <c r="BC23" s="24">
        <f t="shared" si="26"/>
        <v>0</v>
      </c>
      <c r="BD23" s="31" t="s">
        <v>246</v>
      </c>
      <c r="BE23" s="31" t="s">
        <v>246</v>
      </c>
      <c r="BF23" s="31">
        <v>136299614</v>
      </c>
      <c r="BG23" s="31">
        <v>2724</v>
      </c>
      <c r="BH23" s="31">
        <v>136299614</v>
      </c>
      <c r="BI23" s="31" t="s">
        <v>476</v>
      </c>
      <c r="BJ23" s="31" t="s">
        <v>856</v>
      </c>
      <c r="BK23" s="31">
        <v>2724</v>
      </c>
      <c r="BL23" s="31">
        <v>1544378180</v>
      </c>
      <c r="BM23" s="31">
        <f t="shared" si="27"/>
        <v>1</v>
      </c>
      <c r="BN23" s="31">
        <f t="shared" si="28"/>
        <v>1</v>
      </c>
      <c r="BO23" s="31">
        <f t="shared" si="29"/>
        <v>2724</v>
      </c>
      <c r="BP23" s="31">
        <f t="shared" si="30"/>
        <v>136299614</v>
      </c>
      <c r="BQ23" s="31">
        <f t="shared" si="31"/>
        <v>50036.569016152716</v>
      </c>
      <c r="BR23" s="31" t="str">
        <f t="shared" si="32"/>
        <v/>
      </c>
      <c r="BS23" s="31">
        <f t="shared" si="33"/>
        <v>50036.569016152716</v>
      </c>
      <c r="BT23" s="31" t="str">
        <f t="shared" si="34"/>
        <v/>
      </c>
      <c r="BU23" s="31" t="str">
        <f t="shared" si="35"/>
        <v/>
      </c>
      <c r="BV23" s="45">
        <v>286</v>
      </c>
      <c r="BW23" s="45">
        <v>333</v>
      </c>
      <c r="BX23" s="45">
        <v>17404007</v>
      </c>
      <c r="BY23" s="45">
        <v>1390</v>
      </c>
      <c r="BZ23" s="45">
        <v>22853121</v>
      </c>
      <c r="CA23" s="45">
        <v>0.51201200000000002</v>
      </c>
      <c r="CB23" s="45" t="s">
        <v>1029</v>
      </c>
      <c r="CC23" s="45">
        <v>30251</v>
      </c>
      <c r="CD23" s="45">
        <v>1543943213</v>
      </c>
      <c r="CE23" s="45">
        <f t="shared" si="36"/>
        <v>0</v>
      </c>
      <c r="CF23" s="45">
        <f t="shared" si="37"/>
        <v>1</v>
      </c>
      <c r="CG23" s="45" t="str">
        <f t="shared" si="38"/>
        <v/>
      </c>
      <c r="CH23" s="45" t="str">
        <f t="shared" si="39"/>
        <v/>
      </c>
      <c r="CI23" s="45" t="str">
        <f t="shared" si="40"/>
        <v/>
      </c>
      <c r="CJ23" s="45">
        <f t="shared" si="41"/>
        <v>755.4501008231133</v>
      </c>
      <c r="CK23" s="45">
        <f t="shared" si="42"/>
        <v>12520.868345323741</v>
      </c>
      <c r="CL23" s="45">
        <f t="shared" si="43"/>
        <v>188.8054467967153</v>
      </c>
      <c r="CM23" s="45">
        <f t="shared" si="44"/>
        <v>28861</v>
      </c>
    </row>
    <row r="24" spans="1:91" x14ac:dyDescent="0.3">
      <c r="A24" s="1"/>
      <c r="B24" s="10" t="s">
        <v>246</v>
      </c>
      <c r="C24" s="10" t="s">
        <v>246</v>
      </c>
      <c r="D24" s="10">
        <v>550691843</v>
      </c>
      <c r="E24" s="10">
        <v>8968</v>
      </c>
      <c r="F24" s="10">
        <v>550691843</v>
      </c>
      <c r="G24" s="10" t="s">
        <v>276</v>
      </c>
      <c r="H24" s="10" t="s">
        <v>277</v>
      </c>
      <c r="I24" s="10">
        <v>8968</v>
      </c>
      <c r="J24" s="10">
        <v>1541565027</v>
      </c>
      <c r="K24" s="10">
        <f t="shared" si="0"/>
        <v>1</v>
      </c>
      <c r="L24" s="10">
        <f t="shared" si="1"/>
        <v>1</v>
      </c>
      <c r="M24" s="10">
        <f t="shared" si="2"/>
        <v>8968</v>
      </c>
      <c r="N24" s="10">
        <f t="shared" si="3"/>
        <v>550691843</v>
      </c>
      <c r="O24" s="10">
        <f t="shared" si="4"/>
        <v>61406.316123996432</v>
      </c>
      <c r="P24" s="10" t="str">
        <f t="shared" si="5"/>
        <v/>
      </c>
      <c r="Q24" s="10">
        <f t="shared" si="6"/>
        <v>61406.316123996432</v>
      </c>
      <c r="R24" s="10" t="str">
        <f t="shared" si="7"/>
        <v/>
      </c>
      <c r="S24" s="10" t="str">
        <f t="shared" si="8"/>
        <v/>
      </c>
      <c r="T24" s="17" t="s">
        <v>246</v>
      </c>
      <c r="U24" s="17" t="s">
        <v>246</v>
      </c>
      <c r="V24" s="17">
        <v>15021782</v>
      </c>
      <c r="W24" s="17">
        <v>3977</v>
      </c>
      <c r="X24" s="17">
        <v>15021782</v>
      </c>
      <c r="Y24" s="17" t="s">
        <v>266</v>
      </c>
      <c r="Z24" s="17" t="s">
        <v>464</v>
      </c>
      <c r="AA24" s="17">
        <v>3977</v>
      </c>
      <c r="AB24" s="17">
        <v>1542107423</v>
      </c>
      <c r="AC24" s="17">
        <f t="shared" si="9"/>
        <v>1</v>
      </c>
      <c r="AD24" s="17">
        <f t="shared" si="10"/>
        <v>1</v>
      </c>
      <c r="AE24" s="32">
        <f t="shared" si="11"/>
        <v>3977</v>
      </c>
      <c r="AF24" s="32">
        <f t="shared" si="12"/>
        <v>15021782</v>
      </c>
      <c r="AG24" s="32">
        <f t="shared" si="13"/>
        <v>3777.1641941161679</v>
      </c>
      <c r="AH24" s="32" t="str">
        <f t="shared" si="14"/>
        <v/>
      </c>
      <c r="AI24" s="32">
        <f t="shared" si="15"/>
        <v>3777.1641941161679</v>
      </c>
      <c r="AJ24" s="32" t="str">
        <f t="shared" si="16"/>
        <v/>
      </c>
      <c r="AK24" s="32" t="str">
        <f t="shared" si="17"/>
        <v/>
      </c>
      <c r="AL24" s="24" t="s">
        <v>633</v>
      </c>
      <c r="AM24" s="24" t="s">
        <v>246</v>
      </c>
      <c r="AN24" s="24">
        <v>8965097</v>
      </c>
      <c r="AO24" s="24">
        <v>29945</v>
      </c>
      <c r="AP24" s="24">
        <v>8965097</v>
      </c>
      <c r="AQ24" s="24" t="s">
        <v>657</v>
      </c>
      <c r="AR24" s="24" t="s">
        <v>658</v>
      </c>
      <c r="AS24" s="24">
        <v>29945</v>
      </c>
      <c r="AT24" s="24">
        <v>1542178210</v>
      </c>
      <c r="AU24" s="24">
        <f t="shared" si="18"/>
        <v>0</v>
      </c>
      <c r="AV24" s="24">
        <f t="shared" si="19"/>
        <v>1</v>
      </c>
      <c r="AW24" s="24" t="str">
        <f t="shared" si="20"/>
        <v/>
      </c>
      <c r="AX24" s="24" t="str">
        <f t="shared" si="21"/>
        <v/>
      </c>
      <c r="AY24" s="24" t="str">
        <f t="shared" si="22"/>
        <v/>
      </c>
      <c r="AZ24" s="24">
        <f t="shared" si="23"/>
        <v>299.38543997328435</v>
      </c>
      <c r="BA24" s="24">
        <f t="shared" si="24"/>
        <v>299.38543997328435</v>
      </c>
      <c r="BB24" s="24" t="e">
        <f t="shared" si="25"/>
        <v>#DIV/0!</v>
      </c>
      <c r="BC24" s="24">
        <f t="shared" si="26"/>
        <v>0</v>
      </c>
      <c r="BD24" s="31" t="s">
        <v>246</v>
      </c>
      <c r="BE24" s="31" t="s">
        <v>246</v>
      </c>
      <c r="BF24" s="31">
        <v>134779422</v>
      </c>
      <c r="BG24" s="31">
        <v>2710</v>
      </c>
      <c r="BH24" s="31">
        <v>134779422</v>
      </c>
      <c r="BI24" s="31" t="s">
        <v>673</v>
      </c>
      <c r="BJ24" s="31" t="s">
        <v>857</v>
      </c>
      <c r="BK24" s="31">
        <v>2710</v>
      </c>
      <c r="BL24" s="31">
        <v>1544378203</v>
      </c>
      <c r="BM24" s="31">
        <f t="shared" si="27"/>
        <v>1</v>
      </c>
      <c r="BN24" s="31">
        <f t="shared" si="28"/>
        <v>1</v>
      </c>
      <c r="BO24" s="31">
        <f t="shared" si="29"/>
        <v>2710</v>
      </c>
      <c r="BP24" s="31">
        <f t="shared" si="30"/>
        <v>134779422</v>
      </c>
      <c r="BQ24" s="31">
        <f t="shared" si="31"/>
        <v>49734.10405904059</v>
      </c>
      <c r="BR24" s="31" t="str">
        <f t="shared" si="32"/>
        <v/>
      </c>
      <c r="BS24" s="31">
        <f t="shared" si="33"/>
        <v>49734.10405904059</v>
      </c>
      <c r="BT24" s="31" t="str">
        <f t="shared" si="34"/>
        <v/>
      </c>
      <c r="BU24" s="31" t="str">
        <f t="shared" si="35"/>
        <v/>
      </c>
      <c r="BV24" s="45">
        <v>285.39999399999999</v>
      </c>
      <c r="BW24" s="45">
        <v>333</v>
      </c>
      <c r="BX24" s="45">
        <v>16036892</v>
      </c>
      <c r="BY24" s="45">
        <v>1300</v>
      </c>
      <c r="BZ24" s="45">
        <v>24363897</v>
      </c>
      <c r="CA24" s="45">
        <v>0.48648599999999997</v>
      </c>
      <c r="CB24" s="45" t="s">
        <v>1030</v>
      </c>
      <c r="CC24" s="45">
        <v>30270</v>
      </c>
      <c r="CD24" s="45">
        <v>1543943351</v>
      </c>
      <c r="CE24" s="45">
        <f t="shared" si="36"/>
        <v>0</v>
      </c>
      <c r="CF24" s="45">
        <f t="shared" si="37"/>
        <v>1</v>
      </c>
      <c r="CG24" s="45" t="str">
        <f t="shared" si="38"/>
        <v/>
      </c>
      <c r="CH24" s="45" t="str">
        <f t="shared" si="39"/>
        <v/>
      </c>
      <c r="CI24" s="45" t="str">
        <f t="shared" si="40"/>
        <v/>
      </c>
      <c r="CJ24" s="45">
        <f t="shared" si="41"/>
        <v>804.88592666005945</v>
      </c>
      <c r="CK24" s="45">
        <f t="shared" si="42"/>
        <v>12336.07076923077</v>
      </c>
      <c r="CL24" s="45">
        <f t="shared" si="43"/>
        <v>287.43545046599928</v>
      </c>
      <c r="CM24" s="45">
        <f t="shared" si="44"/>
        <v>28970</v>
      </c>
    </row>
    <row r="25" spans="1:91" x14ac:dyDescent="0.3">
      <c r="A25" s="1"/>
      <c r="B25" s="10" t="s">
        <v>246</v>
      </c>
      <c r="C25" s="10" t="s">
        <v>246</v>
      </c>
      <c r="D25" s="10">
        <v>235049797</v>
      </c>
      <c r="E25" s="10">
        <v>6219</v>
      </c>
      <c r="F25" s="10">
        <v>235049797</v>
      </c>
      <c r="G25" s="10" t="s">
        <v>266</v>
      </c>
      <c r="H25" s="10" t="s">
        <v>278</v>
      </c>
      <c r="I25" s="10">
        <v>6219</v>
      </c>
      <c r="J25" s="10">
        <v>1541567181</v>
      </c>
      <c r="K25" s="10">
        <f t="shared" si="0"/>
        <v>1</v>
      </c>
      <c r="L25" s="10">
        <f t="shared" si="1"/>
        <v>1</v>
      </c>
      <c r="M25" s="10">
        <f t="shared" si="2"/>
        <v>6219</v>
      </c>
      <c r="N25" s="10">
        <f t="shared" si="3"/>
        <v>235049797</v>
      </c>
      <c r="O25" s="10">
        <f t="shared" si="4"/>
        <v>37795.43286702042</v>
      </c>
      <c r="P25" s="10" t="str">
        <f t="shared" si="5"/>
        <v/>
      </c>
      <c r="Q25" s="10">
        <f t="shared" si="6"/>
        <v>37795.43286702042</v>
      </c>
      <c r="R25" s="10" t="str">
        <f t="shared" si="7"/>
        <v/>
      </c>
      <c r="S25" s="10" t="str">
        <f t="shared" si="8"/>
        <v/>
      </c>
      <c r="T25" s="17" t="s">
        <v>246</v>
      </c>
      <c r="U25" s="17" t="s">
        <v>246</v>
      </c>
      <c r="V25" s="17">
        <v>29313488</v>
      </c>
      <c r="W25" s="17">
        <v>4959</v>
      </c>
      <c r="X25" s="17">
        <v>29313488</v>
      </c>
      <c r="Y25" s="17" t="s">
        <v>280</v>
      </c>
      <c r="Z25" s="17" t="s">
        <v>465</v>
      </c>
      <c r="AA25" s="17">
        <v>4960</v>
      </c>
      <c r="AB25" s="17">
        <v>1542108151</v>
      </c>
      <c r="AC25" s="17">
        <f t="shared" si="9"/>
        <v>1</v>
      </c>
      <c r="AD25" s="17">
        <f t="shared" si="10"/>
        <v>1</v>
      </c>
      <c r="AE25" s="32">
        <f t="shared" si="11"/>
        <v>4959</v>
      </c>
      <c r="AF25" s="32">
        <f t="shared" si="12"/>
        <v>29313488</v>
      </c>
      <c r="AG25" s="32">
        <f t="shared" si="13"/>
        <v>5909.9774193548383</v>
      </c>
      <c r="AH25" s="32" t="str">
        <f t="shared" si="14"/>
        <v/>
      </c>
      <c r="AI25" s="32">
        <f t="shared" si="15"/>
        <v>5911.169187336156</v>
      </c>
      <c r="AJ25" s="32" t="str">
        <f t="shared" si="16"/>
        <v/>
      </c>
      <c r="AK25" s="32" t="str">
        <f t="shared" si="17"/>
        <v/>
      </c>
      <c r="AL25" s="24" t="s">
        <v>659</v>
      </c>
      <c r="AM25" s="24" t="s">
        <v>246</v>
      </c>
      <c r="AN25" s="24">
        <v>8867606</v>
      </c>
      <c r="AO25" s="24">
        <v>29819</v>
      </c>
      <c r="AP25" s="24">
        <v>8867606</v>
      </c>
      <c r="AQ25" s="24" t="s">
        <v>660</v>
      </c>
      <c r="AR25" s="24" t="s">
        <v>661</v>
      </c>
      <c r="AS25" s="24">
        <v>29819</v>
      </c>
      <c r="AT25" s="24">
        <v>1542178694</v>
      </c>
      <c r="AU25" s="24">
        <f t="shared" si="18"/>
        <v>0</v>
      </c>
      <c r="AV25" s="24">
        <f t="shared" si="19"/>
        <v>1</v>
      </c>
      <c r="AW25" s="24" t="str">
        <f t="shared" si="20"/>
        <v/>
      </c>
      <c r="AX25" s="24" t="str">
        <f t="shared" si="21"/>
        <v/>
      </c>
      <c r="AY25" s="24" t="str">
        <f t="shared" si="22"/>
        <v/>
      </c>
      <c r="AZ25" s="24">
        <f t="shared" si="23"/>
        <v>297.38106576343944</v>
      </c>
      <c r="BA25" s="24">
        <f t="shared" si="24"/>
        <v>297.38106576343944</v>
      </c>
      <c r="BB25" s="24" t="e">
        <f t="shared" si="25"/>
        <v>#DIV/0!</v>
      </c>
      <c r="BC25" s="24">
        <f t="shared" si="26"/>
        <v>0</v>
      </c>
      <c r="BD25" s="31" t="s">
        <v>246</v>
      </c>
      <c r="BE25" s="31" t="s">
        <v>246</v>
      </c>
      <c r="BF25" s="31">
        <v>132085123</v>
      </c>
      <c r="BG25" s="31">
        <v>2633</v>
      </c>
      <c r="BH25" s="31">
        <v>132085123</v>
      </c>
      <c r="BI25" s="31" t="s">
        <v>653</v>
      </c>
      <c r="BJ25" s="31" t="s">
        <v>858</v>
      </c>
      <c r="BK25" s="31">
        <v>2633</v>
      </c>
      <c r="BL25" s="31">
        <v>1544378214</v>
      </c>
      <c r="BM25" s="31">
        <f t="shared" si="27"/>
        <v>1</v>
      </c>
      <c r="BN25" s="31">
        <f t="shared" si="28"/>
        <v>1</v>
      </c>
      <c r="BO25" s="31">
        <f t="shared" si="29"/>
        <v>2633</v>
      </c>
      <c r="BP25" s="31">
        <f t="shared" si="30"/>
        <v>132085123</v>
      </c>
      <c r="BQ25" s="31">
        <f t="shared" si="31"/>
        <v>50165.25750094949</v>
      </c>
      <c r="BR25" s="31" t="str">
        <f t="shared" si="32"/>
        <v/>
      </c>
      <c r="BS25" s="31">
        <f t="shared" si="33"/>
        <v>50165.25750094949</v>
      </c>
      <c r="BT25" s="31" t="str">
        <f t="shared" si="34"/>
        <v/>
      </c>
      <c r="BU25" s="31" t="str">
        <f t="shared" si="35"/>
        <v/>
      </c>
      <c r="BV25" s="45">
        <v>285.79998799999998</v>
      </c>
      <c r="BW25" s="45">
        <v>333</v>
      </c>
      <c r="BX25" s="45">
        <v>19864153</v>
      </c>
      <c r="BY25" s="45">
        <v>2076</v>
      </c>
      <c r="BZ25" s="45">
        <v>21610562</v>
      </c>
      <c r="CA25" s="45">
        <v>0.48948900000000001</v>
      </c>
      <c r="CB25" s="45" t="s">
        <v>1031</v>
      </c>
      <c r="CC25" s="45">
        <v>29634</v>
      </c>
      <c r="CD25" s="45">
        <v>1543944071</v>
      </c>
      <c r="CE25" s="45">
        <f t="shared" si="36"/>
        <v>0</v>
      </c>
      <c r="CF25" s="45">
        <f t="shared" si="37"/>
        <v>1</v>
      </c>
      <c r="CG25" s="45" t="str">
        <f t="shared" si="38"/>
        <v/>
      </c>
      <c r="CH25" s="45" t="str">
        <f t="shared" si="39"/>
        <v/>
      </c>
      <c r="CI25" s="45" t="str">
        <f t="shared" si="40"/>
        <v/>
      </c>
      <c r="CJ25" s="45">
        <f t="shared" si="41"/>
        <v>729.2489032867652</v>
      </c>
      <c r="CK25" s="45">
        <f t="shared" si="42"/>
        <v>9568.4744701348754</v>
      </c>
      <c r="CL25" s="45">
        <f t="shared" si="43"/>
        <v>63.372124247042599</v>
      </c>
      <c r="CM25" s="45">
        <f t="shared" si="44"/>
        <v>27558</v>
      </c>
    </row>
    <row r="26" spans="1:91" x14ac:dyDescent="0.3">
      <c r="A26" s="1"/>
      <c r="B26" s="10" t="s">
        <v>246</v>
      </c>
      <c r="C26" s="10" t="s">
        <v>246</v>
      </c>
      <c r="D26" s="10">
        <v>225639172</v>
      </c>
      <c r="E26" s="10">
        <v>5221</v>
      </c>
      <c r="F26" s="10">
        <v>225639172</v>
      </c>
      <c r="G26" s="10" t="s">
        <v>253</v>
      </c>
      <c r="H26" s="10" t="s">
        <v>279</v>
      </c>
      <c r="I26" s="10">
        <v>5221</v>
      </c>
      <c r="J26" s="10">
        <v>1541568129</v>
      </c>
      <c r="K26" s="10">
        <f t="shared" si="0"/>
        <v>1</v>
      </c>
      <c r="L26" s="10">
        <f t="shared" si="1"/>
        <v>1</v>
      </c>
      <c r="M26" s="10">
        <f t="shared" si="2"/>
        <v>5221</v>
      </c>
      <c r="N26" s="10">
        <f t="shared" si="3"/>
        <v>225639172</v>
      </c>
      <c r="O26" s="10">
        <f t="shared" si="4"/>
        <v>43217.615782417161</v>
      </c>
      <c r="P26" s="10" t="str">
        <f t="shared" si="5"/>
        <v/>
      </c>
      <c r="Q26" s="10">
        <f t="shared" si="6"/>
        <v>43217.615782417161</v>
      </c>
      <c r="R26" s="10" t="str">
        <f t="shared" si="7"/>
        <v/>
      </c>
      <c r="S26" s="10" t="str">
        <f t="shared" si="8"/>
        <v/>
      </c>
      <c r="T26" s="17" t="s">
        <v>246</v>
      </c>
      <c r="U26" s="17" t="s">
        <v>246</v>
      </c>
      <c r="V26" s="17">
        <v>115049758</v>
      </c>
      <c r="W26" s="17">
        <v>8325</v>
      </c>
      <c r="X26" s="17">
        <v>115049758</v>
      </c>
      <c r="Y26" s="17" t="s">
        <v>258</v>
      </c>
      <c r="Z26" s="17" t="s">
        <v>466</v>
      </c>
      <c r="AA26" s="17">
        <v>8325</v>
      </c>
      <c r="AB26" s="17">
        <v>1542109949</v>
      </c>
      <c r="AC26" s="17">
        <f t="shared" si="9"/>
        <v>1</v>
      </c>
      <c r="AD26" s="17">
        <f t="shared" si="10"/>
        <v>1</v>
      </c>
      <c r="AE26" s="32">
        <f t="shared" si="11"/>
        <v>8325</v>
      </c>
      <c r="AF26" s="32">
        <f t="shared" si="12"/>
        <v>115049758</v>
      </c>
      <c r="AG26" s="32">
        <f t="shared" si="13"/>
        <v>13819.790750750752</v>
      </c>
      <c r="AH26" s="32" t="str">
        <f t="shared" si="14"/>
        <v/>
      </c>
      <c r="AI26" s="32">
        <f t="shared" si="15"/>
        <v>13819.790750750752</v>
      </c>
      <c r="AJ26" s="32" t="str">
        <f t="shared" si="16"/>
        <v/>
      </c>
      <c r="AK26" s="32" t="str">
        <f t="shared" si="17"/>
        <v/>
      </c>
      <c r="AL26" s="24" t="s">
        <v>651</v>
      </c>
      <c r="AM26" s="24" t="s">
        <v>246</v>
      </c>
      <c r="AN26" s="24">
        <v>8904766</v>
      </c>
      <c r="AO26" s="24">
        <v>29690</v>
      </c>
      <c r="AP26" s="24">
        <v>8904766</v>
      </c>
      <c r="AQ26" s="24" t="s">
        <v>258</v>
      </c>
      <c r="AR26" s="24" t="s">
        <v>662</v>
      </c>
      <c r="AS26" s="24">
        <v>29690</v>
      </c>
      <c r="AT26" s="24">
        <v>1542179511</v>
      </c>
      <c r="AU26" s="24">
        <f t="shared" si="18"/>
        <v>0</v>
      </c>
      <c r="AV26" s="24">
        <f t="shared" si="19"/>
        <v>1</v>
      </c>
      <c r="AW26" s="24" t="str">
        <f t="shared" si="20"/>
        <v/>
      </c>
      <c r="AX26" s="24" t="str">
        <f t="shared" si="21"/>
        <v/>
      </c>
      <c r="AY26" s="24" t="str">
        <f t="shared" si="22"/>
        <v/>
      </c>
      <c r="AZ26" s="24">
        <f t="shared" si="23"/>
        <v>299.92475581003703</v>
      </c>
      <c r="BA26" s="24">
        <f t="shared" si="24"/>
        <v>299.92475581003703</v>
      </c>
      <c r="BB26" s="24" t="e">
        <f t="shared" si="25"/>
        <v>#DIV/0!</v>
      </c>
      <c r="BC26" s="24">
        <f t="shared" si="26"/>
        <v>0</v>
      </c>
      <c r="BD26" s="31" t="s">
        <v>246</v>
      </c>
      <c r="BE26" s="31" t="s">
        <v>246</v>
      </c>
      <c r="BF26" s="31">
        <v>133368217</v>
      </c>
      <c r="BG26" s="31">
        <v>2743</v>
      </c>
      <c r="BH26" s="31">
        <v>133368217</v>
      </c>
      <c r="BI26" s="31" t="s">
        <v>859</v>
      </c>
      <c r="BJ26" s="31" t="s">
        <v>860</v>
      </c>
      <c r="BK26" s="31">
        <v>2743</v>
      </c>
      <c r="BL26" s="31">
        <v>1544378280</v>
      </c>
      <c r="BM26" s="31">
        <f t="shared" si="27"/>
        <v>1</v>
      </c>
      <c r="BN26" s="31">
        <f t="shared" si="28"/>
        <v>1</v>
      </c>
      <c r="BO26" s="31">
        <f t="shared" si="29"/>
        <v>2743</v>
      </c>
      <c r="BP26" s="31">
        <f t="shared" si="30"/>
        <v>133368217</v>
      </c>
      <c r="BQ26" s="31">
        <f t="shared" si="31"/>
        <v>48621.296755377327</v>
      </c>
      <c r="BR26" s="31" t="str">
        <f t="shared" si="32"/>
        <v/>
      </c>
      <c r="BS26" s="31">
        <f t="shared" si="33"/>
        <v>48621.296755377327</v>
      </c>
      <c r="BT26" s="31" t="str">
        <f t="shared" si="34"/>
        <v/>
      </c>
      <c r="BU26" s="31" t="str">
        <f t="shared" si="35"/>
        <v/>
      </c>
      <c r="BV26" s="45">
        <v>306</v>
      </c>
      <c r="BW26" s="45">
        <v>333</v>
      </c>
      <c r="BX26" s="45">
        <v>51033700</v>
      </c>
      <c r="BY26" s="45">
        <v>23192</v>
      </c>
      <c r="BZ26" s="45">
        <v>51239017</v>
      </c>
      <c r="CA26" s="45">
        <v>0.52102099999999996</v>
      </c>
      <c r="CB26" s="45" t="s">
        <v>1032</v>
      </c>
      <c r="CC26" s="45">
        <v>34571</v>
      </c>
      <c r="CD26" s="45">
        <v>1543944855</v>
      </c>
      <c r="CE26" s="45">
        <f t="shared" si="36"/>
        <v>0</v>
      </c>
      <c r="CF26" s="45">
        <f t="shared" si="37"/>
        <v>1</v>
      </c>
      <c r="CG26" s="45" t="str">
        <f t="shared" si="38"/>
        <v/>
      </c>
      <c r="CH26" s="45" t="str">
        <f t="shared" si="39"/>
        <v/>
      </c>
      <c r="CI26" s="45" t="str">
        <f t="shared" si="40"/>
        <v/>
      </c>
      <c r="CJ26" s="45">
        <f t="shared" si="41"/>
        <v>1482.1387000665297</v>
      </c>
      <c r="CK26" s="45">
        <f t="shared" si="42"/>
        <v>2200.4872369782684</v>
      </c>
      <c r="CL26" s="45">
        <f t="shared" si="43"/>
        <v>18.043501186395993</v>
      </c>
      <c r="CM26" s="45">
        <f t="shared" si="44"/>
        <v>11379</v>
      </c>
    </row>
    <row r="27" spans="1:91" x14ac:dyDescent="0.3">
      <c r="A27" s="1"/>
      <c r="B27" s="10" t="s">
        <v>246</v>
      </c>
      <c r="C27" s="10" t="s">
        <v>246</v>
      </c>
      <c r="D27" s="10">
        <v>169008794</v>
      </c>
      <c r="E27" s="10">
        <v>4392</v>
      </c>
      <c r="F27" s="10">
        <v>169008794</v>
      </c>
      <c r="G27" s="10" t="s">
        <v>280</v>
      </c>
      <c r="H27" s="10" t="s">
        <v>281</v>
      </c>
      <c r="I27" s="10">
        <v>4392</v>
      </c>
      <c r="J27" s="10">
        <v>1541570304</v>
      </c>
      <c r="K27" s="10">
        <f t="shared" si="0"/>
        <v>1</v>
      </c>
      <c r="L27" s="10">
        <f t="shared" si="1"/>
        <v>1</v>
      </c>
      <c r="M27" s="10">
        <f t="shared" si="2"/>
        <v>4392</v>
      </c>
      <c r="N27" s="10">
        <f t="shared" si="3"/>
        <v>169008794</v>
      </c>
      <c r="O27" s="10">
        <f t="shared" si="4"/>
        <v>38481.055100182151</v>
      </c>
      <c r="P27" s="10" t="str">
        <f t="shared" si="5"/>
        <v/>
      </c>
      <c r="Q27" s="10">
        <f t="shared" si="6"/>
        <v>38481.055100182151</v>
      </c>
      <c r="R27" s="10" t="str">
        <f t="shared" si="7"/>
        <v/>
      </c>
      <c r="S27" s="10" t="str">
        <f t="shared" si="8"/>
        <v/>
      </c>
      <c r="T27" s="17" t="s">
        <v>246</v>
      </c>
      <c r="U27" s="17" t="s">
        <v>246</v>
      </c>
      <c r="V27" s="17">
        <v>7685776</v>
      </c>
      <c r="W27" s="17">
        <v>3562</v>
      </c>
      <c r="X27" s="17">
        <v>7685776</v>
      </c>
      <c r="Y27" s="17" t="s">
        <v>249</v>
      </c>
      <c r="Z27" s="17" t="s">
        <v>467</v>
      </c>
      <c r="AA27" s="17">
        <v>3563</v>
      </c>
      <c r="AB27" s="17">
        <v>1542110333</v>
      </c>
      <c r="AC27" s="17">
        <f t="shared" si="9"/>
        <v>1</v>
      </c>
      <c r="AD27" s="17">
        <f t="shared" si="10"/>
        <v>1</v>
      </c>
      <c r="AE27" s="32">
        <f t="shared" si="11"/>
        <v>3562</v>
      </c>
      <c r="AF27" s="32">
        <f t="shared" si="12"/>
        <v>7685776</v>
      </c>
      <c r="AG27" s="32">
        <f t="shared" si="13"/>
        <v>2157.1080550098231</v>
      </c>
      <c r="AH27" s="32" t="str">
        <f t="shared" si="14"/>
        <v/>
      </c>
      <c r="AI27" s="32">
        <f t="shared" si="15"/>
        <v>2157.7136440202135</v>
      </c>
      <c r="AJ27" s="32" t="str">
        <f t="shared" si="16"/>
        <v/>
      </c>
      <c r="AK27" s="32" t="str">
        <f t="shared" si="17"/>
        <v/>
      </c>
      <c r="AL27" s="24" t="s">
        <v>624</v>
      </c>
      <c r="AM27" s="24" t="s">
        <v>246</v>
      </c>
      <c r="AN27" s="24">
        <v>9022405</v>
      </c>
      <c r="AO27" s="24">
        <v>29911</v>
      </c>
      <c r="AP27" s="24">
        <v>9022405</v>
      </c>
      <c r="AQ27" s="24" t="s">
        <v>663</v>
      </c>
      <c r="AR27" s="24" t="s">
        <v>664</v>
      </c>
      <c r="AS27" s="24">
        <v>29911</v>
      </c>
      <c r="AT27" s="24">
        <v>1542180038</v>
      </c>
      <c r="AU27" s="24">
        <f t="shared" si="18"/>
        <v>0</v>
      </c>
      <c r="AV27" s="24">
        <f t="shared" si="19"/>
        <v>1</v>
      </c>
      <c r="AW27" s="24" t="str">
        <f t="shared" si="20"/>
        <v/>
      </c>
      <c r="AX27" s="24" t="str">
        <f t="shared" si="21"/>
        <v/>
      </c>
      <c r="AY27" s="24" t="str">
        <f t="shared" si="22"/>
        <v/>
      </c>
      <c r="AZ27" s="24">
        <f t="shared" si="23"/>
        <v>301.64170372103911</v>
      </c>
      <c r="BA27" s="24">
        <f t="shared" si="24"/>
        <v>301.64170372103911</v>
      </c>
      <c r="BB27" s="24" t="e">
        <f t="shared" si="25"/>
        <v>#DIV/0!</v>
      </c>
      <c r="BC27" s="24">
        <f t="shared" si="26"/>
        <v>0</v>
      </c>
      <c r="BD27" s="31" t="s">
        <v>246</v>
      </c>
      <c r="BE27" s="31" t="s">
        <v>246</v>
      </c>
      <c r="BF27" s="31">
        <v>134133267</v>
      </c>
      <c r="BG27" s="31">
        <v>2704</v>
      </c>
      <c r="BH27" s="31">
        <v>134133267</v>
      </c>
      <c r="BI27" s="31" t="s">
        <v>653</v>
      </c>
      <c r="BJ27" s="31" t="s">
        <v>861</v>
      </c>
      <c r="BK27" s="31">
        <v>2704</v>
      </c>
      <c r="BL27" s="31">
        <v>1544378381</v>
      </c>
      <c r="BM27" s="31">
        <f t="shared" si="27"/>
        <v>1</v>
      </c>
      <c r="BN27" s="31">
        <f t="shared" si="28"/>
        <v>1</v>
      </c>
      <c r="BO27" s="31">
        <f t="shared" si="29"/>
        <v>2704</v>
      </c>
      <c r="BP27" s="31">
        <f t="shared" si="30"/>
        <v>134133267</v>
      </c>
      <c r="BQ27" s="31">
        <f t="shared" si="31"/>
        <v>49605.498150887572</v>
      </c>
      <c r="BR27" s="31" t="str">
        <f t="shared" si="32"/>
        <v/>
      </c>
      <c r="BS27" s="31">
        <f t="shared" si="33"/>
        <v>49605.498150887572</v>
      </c>
      <c r="BT27" s="31" t="str">
        <f t="shared" si="34"/>
        <v/>
      </c>
      <c r="BU27" s="31" t="str">
        <f t="shared" si="35"/>
        <v/>
      </c>
      <c r="BV27" s="45">
        <v>290</v>
      </c>
      <c r="BW27" s="45">
        <v>333</v>
      </c>
      <c r="BX27" s="45">
        <v>31567372</v>
      </c>
      <c r="BY27" s="45">
        <v>3524</v>
      </c>
      <c r="BZ27" s="45">
        <v>32079979</v>
      </c>
      <c r="CA27" s="45">
        <v>0.51801799999999998</v>
      </c>
      <c r="CB27" s="45" t="s">
        <v>1033</v>
      </c>
      <c r="CC27" s="45">
        <v>31088</v>
      </c>
      <c r="CD27" s="45">
        <v>1543945586</v>
      </c>
      <c r="CE27" s="45">
        <f t="shared" si="36"/>
        <v>0</v>
      </c>
      <c r="CF27" s="45">
        <f t="shared" si="37"/>
        <v>1</v>
      </c>
      <c r="CG27" s="45" t="str">
        <f t="shared" si="38"/>
        <v/>
      </c>
      <c r="CH27" s="45" t="str">
        <f t="shared" si="39"/>
        <v/>
      </c>
      <c r="CI27" s="45" t="str">
        <f t="shared" si="40"/>
        <v/>
      </c>
      <c r="CJ27" s="45">
        <f t="shared" si="41"/>
        <v>1031.9087429233145</v>
      </c>
      <c r="CK27" s="45">
        <f t="shared" si="42"/>
        <v>8957.8240635641323</v>
      </c>
      <c r="CL27" s="45">
        <f t="shared" si="43"/>
        <v>18.596974314323031</v>
      </c>
      <c r="CM27" s="45">
        <f t="shared" si="44"/>
        <v>27564</v>
      </c>
    </row>
    <row r="28" spans="1:91" x14ac:dyDescent="0.3">
      <c r="A28" s="1"/>
      <c r="B28" s="10" t="s">
        <v>246</v>
      </c>
      <c r="C28" s="10" t="s">
        <v>246</v>
      </c>
      <c r="D28" s="10">
        <v>186300842</v>
      </c>
      <c r="E28" s="10">
        <v>5127</v>
      </c>
      <c r="F28" s="10">
        <v>186300842</v>
      </c>
      <c r="G28" s="10" t="s">
        <v>276</v>
      </c>
      <c r="H28" s="10" t="s">
        <v>282</v>
      </c>
      <c r="I28" s="10">
        <v>5127</v>
      </c>
      <c r="J28" s="10">
        <v>1545174535</v>
      </c>
      <c r="K28" s="10">
        <f t="shared" si="0"/>
        <v>1</v>
      </c>
      <c r="L28" s="10">
        <f t="shared" si="1"/>
        <v>1</v>
      </c>
      <c r="M28" s="10">
        <f t="shared" si="2"/>
        <v>5127</v>
      </c>
      <c r="N28" s="10">
        <f t="shared" si="3"/>
        <v>186300842</v>
      </c>
      <c r="O28" s="10">
        <f t="shared" si="4"/>
        <v>36337.203432806709</v>
      </c>
      <c r="P28" s="10" t="str">
        <f t="shared" si="5"/>
        <v/>
      </c>
      <c r="Q28" s="10">
        <f t="shared" si="6"/>
        <v>36337.203432806709</v>
      </c>
      <c r="R28" s="10" t="str">
        <f t="shared" si="7"/>
        <v/>
      </c>
      <c r="S28" s="10" t="str">
        <f t="shared" si="8"/>
        <v/>
      </c>
      <c r="T28" s="17" t="s">
        <v>246</v>
      </c>
      <c r="U28" s="17" t="s">
        <v>246</v>
      </c>
      <c r="V28" s="17">
        <v>14803324</v>
      </c>
      <c r="W28" s="17">
        <v>3425</v>
      </c>
      <c r="X28" s="17">
        <v>14803324</v>
      </c>
      <c r="Y28" s="17" t="s">
        <v>255</v>
      </c>
      <c r="Z28" s="17" t="s">
        <v>468</v>
      </c>
      <c r="AA28" s="17">
        <v>3425</v>
      </c>
      <c r="AB28" s="17">
        <v>1542110597</v>
      </c>
      <c r="AC28" s="17">
        <f t="shared" si="9"/>
        <v>1</v>
      </c>
      <c r="AD28" s="17">
        <f t="shared" si="10"/>
        <v>1</v>
      </c>
      <c r="AE28" s="32">
        <f t="shared" si="11"/>
        <v>3425</v>
      </c>
      <c r="AF28" s="32">
        <f t="shared" si="12"/>
        <v>14803324</v>
      </c>
      <c r="AG28" s="32">
        <f t="shared" si="13"/>
        <v>4322.1383941605836</v>
      </c>
      <c r="AH28" s="32" t="str">
        <f t="shared" si="14"/>
        <v/>
      </c>
      <c r="AI28" s="32">
        <f t="shared" si="15"/>
        <v>4322.1383941605836</v>
      </c>
      <c r="AJ28" s="32" t="str">
        <f t="shared" si="16"/>
        <v/>
      </c>
      <c r="AK28" s="32" t="str">
        <f t="shared" si="17"/>
        <v/>
      </c>
      <c r="AL28" s="24" t="s">
        <v>645</v>
      </c>
      <c r="AM28" s="24" t="s">
        <v>246</v>
      </c>
      <c r="AN28" s="24">
        <v>8827336</v>
      </c>
      <c r="AO28" s="24">
        <v>29757</v>
      </c>
      <c r="AP28" s="24">
        <v>8827336</v>
      </c>
      <c r="AQ28" s="24" t="s">
        <v>272</v>
      </c>
      <c r="AR28" s="24" t="s">
        <v>665</v>
      </c>
      <c r="AS28" s="24">
        <v>29757</v>
      </c>
      <c r="AT28" s="24">
        <v>1542192602</v>
      </c>
      <c r="AU28" s="24">
        <f t="shared" si="18"/>
        <v>0</v>
      </c>
      <c r="AV28" s="24">
        <f t="shared" si="19"/>
        <v>1</v>
      </c>
      <c r="AW28" s="24" t="str">
        <f t="shared" si="20"/>
        <v/>
      </c>
      <c r="AX28" s="24" t="str">
        <f t="shared" si="21"/>
        <v/>
      </c>
      <c r="AY28" s="24" t="str">
        <f t="shared" si="22"/>
        <v/>
      </c>
      <c r="AZ28" s="24">
        <f t="shared" si="23"/>
        <v>296.64737708774408</v>
      </c>
      <c r="BA28" s="24">
        <f t="shared" si="24"/>
        <v>296.64737708774408</v>
      </c>
      <c r="BB28" s="24" t="e">
        <f t="shared" si="25"/>
        <v>#DIV/0!</v>
      </c>
      <c r="BC28" s="24">
        <f t="shared" si="26"/>
        <v>0</v>
      </c>
      <c r="BD28" s="31" t="s">
        <v>246</v>
      </c>
      <c r="BE28" s="31" t="s">
        <v>246</v>
      </c>
      <c r="BF28" s="31">
        <v>134664527</v>
      </c>
      <c r="BG28" s="31">
        <v>2717</v>
      </c>
      <c r="BH28" s="31">
        <v>134664527</v>
      </c>
      <c r="BI28" s="31" t="s">
        <v>272</v>
      </c>
      <c r="BJ28" s="31" t="s">
        <v>862</v>
      </c>
      <c r="BK28" s="31">
        <v>2717</v>
      </c>
      <c r="BL28" s="31">
        <v>1544378434</v>
      </c>
      <c r="BM28" s="31">
        <f t="shared" si="27"/>
        <v>1</v>
      </c>
      <c r="BN28" s="31">
        <f t="shared" si="28"/>
        <v>1</v>
      </c>
      <c r="BO28" s="31">
        <f t="shared" si="29"/>
        <v>2717</v>
      </c>
      <c r="BP28" s="31">
        <f t="shared" si="30"/>
        <v>134664527</v>
      </c>
      <c r="BQ28" s="31">
        <f t="shared" si="31"/>
        <v>49563.683106367316</v>
      </c>
      <c r="BR28" s="31" t="str">
        <f t="shared" si="32"/>
        <v/>
      </c>
      <c r="BS28" s="31">
        <f t="shared" si="33"/>
        <v>49563.683106367316</v>
      </c>
      <c r="BT28" s="31" t="str">
        <f t="shared" si="34"/>
        <v/>
      </c>
      <c r="BU28" s="31" t="str">
        <f t="shared" si="35"/>
        <v/>
      </c>
      <c r="BV28" s="45">
        <v>287.60000600000001</v>
      </c>
      <c r="BW28" s="45">
        <v>333</v>
      </c>
      <c r="BX28" s="45">
        <v>30060671</v>
      </c>
      <c r="BY28" s="45">
        <v>27728</v>
      </c>
      <c r="BZ28" s="45">
        <v>31365387</v>
      </c>
      <c r="CA28" s="45">
        <v>0.50600599999999996</v>
      </c>
      <c r="CB28" s="45" t="s">
        <v>1034</v>
      </c>
      <c r="CC28" s="45">
        <v>28809</v>
      </c>
      <c r="CD28" s="45">
        <v>1543973387</v>
      </c>
      <c r="CE28" s="45">
        <f t="shared" si="36"/>
        <v>0</v>
      </c>
      <c r="CF28" s="45">
        <f t="shared" si="37"/>
        <v>1</v>
      </c>
      <c r="CG28" s="45" t="str">
        <f t="shared" si="38"/>
        <v/>
      </c>
      <c r="CH28" s="45" t="str">
        <f t="shared" si="39"/>
        <v/>
      </c>
      <c r="CI28" s="45" t="str">
        <f t="shared" si="40"/>
        <v/>
      </c>
      <c r="CJ28" s="45">
        <f t="shared" si="41"/>
        <v>1088.7357075913776</v>
      </c>
      <c r="CK28" s="45">
        <f t="shared" si="42"/>
        <v>1084.1269114252741</v>
      </c>
      <c r="CL28" s="45">
        <f t="shared" si="43"/>
        <v>1206.9528214616096</v>
      </c>
      <c r="CM28" s="45">
        <f t="shared" si="44"/>
        <v>1081</v>
      </c>
    </row>
    <row r="29" spans="1:91" x14ac:dyDescent="0.3">
      <c r="A29" s="1"/>
      <c r="B29" s="10" t="s">
        <v>246</v>
      </c>
      <c r="C29" s="10" t="s">
        <v>246</v>
      </c>
      <c r="D29" s="10">
        <v>201644518</v>
      </c>
      <c r="E29" s="10">
        <v>4671</v>
      </c>
      <c r="F29" s="10">
        <v>201644518</v>
      </c>
      <c r="G29" s="10" t="s">
        <v>283</v>
      </c>
      <c r="H29" s="10" t="s">
        <v>284</v>
      </c>
      <c r="I29" s="10">
        <v>4671</v>
      </c>
      <c r="J29" s="10">
        <v>1545174929</v>
      </c>
      <c r="K29" s="10">
        <f t="shared" si="0"/>
        <v>1</v>
      </c>
      <c r="L29" s="10">
        <f t="shared" si="1"/>
        <v>1</v>
      </c>
      <c r="M29" s="10">
        <f t="shared" si="2"/>
        <v>4671</v>
      </c>
      <c r="N29" s="10">
        <f t="shared" si="3"/>
        <v>201644518</v>
      </c>
      <c r="O29" s="10">
        <f t="shared" si="4"/>
        <v>43169.453650181975</v>
      </c>
      <c r="P29" s="10" t="str">
        <f t="shared" si="5"/>
        <v/>
      </c>
      <c r="Q29" s="10">
        <f t="shared" si="6"/>
        <v>43169.453650181975</v>
      </c>
      <c r="R29" s="10" t="str">
        <f t="shared" si="7"/>
        <v/>
      </c>
      <c r="S29" s="10" t="str">
        <f t="shared" si="8"/>
        <v/>
      </c>
      <c r="T29" s="17" t="s">
        <v>246</v>
      </c>
      <c r="U29" s="17" t="s">
        <v>246</v>
      </c>
      <c r="V29" s="17">
        <v>15029894</v>
      </c>
      <c r="W29" s="17">
        <v>4181</v>
      </c>
      <c r="X29" s="17">
        <v>15029894</v>
      </c>
      <c r="Y29" s="17" t="s">
        <v>247</v>
      </c>
      <c r="Z29" s="17" t="s">
        <v>469</v>
      </c>
      <c r="AA29" s="17">
        <v>4181</v>
      </c>
      <c r="AB29" s="17">
        <v>1542111400</v>
      </c>
      <c r="AC29" s="17">
        <f t="shared" si="9"/>
        <v>1</v>
      </c>
      <c r="AD29" s="17">
        <f t="shared" si="10"/>
        <v>1</v>
      </c>
      <c r="AE29" s="32">
        <f t="shared" si="11"/>
        <v>4181</v>
      </c>
      <c r="AF29" s="32">
        <f t="shared" si="12"/>
        <v>15029894</v>
      </c>
      <c r="AG29" s="32">
        <f t="shared" si="13"/>
        <v>3594.8084190385075</v>
      </c>
      <c r="AH29" s="32" t="str">
        <f t="shared" si="14"/>
        <v/>
      </c>
      <c r="AI29" s="32">
        <f t="shared" si="15"/>
        <v>3594.8084190385075</v>
      </c>
      <c r="AJ29" s="32" t="str">
        <f t="shared" si="16"/>
        <v/>
      </c>
      <c r="AK29" s="32" t="str">
        <f t="shared" si="17"/>
        <v/>
      </c>
      <c r="AL29" s="24" t="s">
        <v>659</v>
      </c>
      <c r="AM29" s="24" t="s">
        <v>246</v>
      </c>
      <c r="AN29" s="24">
        <v>9011593</v>
      </c>
      <c r="AO29" s="24">
        <v>29629</v>
      </c>
      <c r="AP29" s="24">
        <v>9011593</v>
      </c>
      <c r="AQ29" s="24" t="s">
        <v>229</v>
      </c>
      <c r="AR29" s="24" t="s">
        <v>666</v>
      </c>
      <c r="AS29" s="24">
        <v>29629</v>
      </c>
      <c r="AT29" s="24">
        <v>1542206578</v>
      </c>
      <c r="AU29" s="24">
        <f t="shared" si="18"/>
        <v>0</v>
      </c>
      <c r="AV29" s="24">
        <f t="shared" si="19"/>
        <v>1</v>
      </c>
      <c r="AW29" s="24" t="str">
        <f t="shared" si="20"/>
        <v/>
      </c>
      <c r="AX29" s="24" t="str">
        <f t="shared" si="21"/>
        <v/>
      </c>
      <c r="AY29" s="24" t="str">
        <f t="shared" si="22"/>
        <v/>
      </c>
      <c r="AZ29" s="24">
        <f t="shared" si="23"/>
        <v>304.14772688919641</v>
      </c>
      <c r="BA29" s="24">
        <f t="shared" si="24"/>
        <v>304.14772688919641</v>
      </c>
      <c r="BB29" s="24" t="e">
        <f t="shared" si="25"/>
        <v>#DIV/0!</v>
      </c>
      <c r="BC29" s="24">
        <f t="shared" si="26"/>
        <v>0</v>
      </c>
      <c r="BD29" s="31" t="s">
        <v>246</v>
      </c>
      <c r="BE29" s="31" t="s">
        <v>246</v>
      </c>
      <c r="BF29" s="31">
        <v>135953972</v>
      </c>
      <c r="BG29" s="31">
        <v>2783</v>
      </c>
      <c r="BH29" s="31">
        <v>135953972</v>
      </c>
      <c r="BI29" s="31" t="s">
        <v>260</v>
      </c>
      <c r="BJ29" s="31" t="s">
        <v>863</v>
      </c>
      <c r="BK29" s="31">
        <v>2783</v>
      </c>
      <c r="BL29" s="31">
        <v>1544380839</v>
      </c>
      <c r="BM29" s="31">
        <f t="shared" si="27"/>
        <v>1</v>
      </c>
      <c r="BN29" s="31">
        <f t="shared" si="28"/>
        <v>1</v>
      </c>
      <c r="BO29" s="31">
        <f t="shared" si="29"/>
        <v>2783</v>
      </c>
      <c r="BP29" s="31">
        <f t="shared" si="30"/>
        <v>135953972</v>
      </c>
      <c r="BQ29" s="31">
        <f t="shared" si="31"/>
        <v>48851.588932806328</v>
      </c>
      <c r="BR29" s="31" t="str">
        <f t="shared" si="32"/>
        <v/>
      </c>
      <c r="BS29" s="31">
        <f t="shared" si="33"/>
        <v>48851.588932806328</v>
      </c>
      <c r="BT29" s="31" t="str">
        <f t="shared" si="34"/>
        <v/>
      </c>
      <c r="BU29" s="31" t="str">
        <f t="shared" si="35"/>
        <v/>
      </c>
      <c r="BV29" s="45">
        <v>291.39999399999999</v>
      </c>
      <c r="BW29" s="45">
        <v>333</v>
      </c>
      <c r="BX29" s="45">
        <v>35819586</v>
      </c>
      <c r="BY29" s="45">
        <v>25080</v>
      </c>
      <c r="BZ29" s="45">
        <v>35858331</v>
      </c>
      <c r="CA29" s="45">
        <v>0.51051100000000005</v>
      </c>
      <c r="CB29" s="45" t="s">
        <v>1035</v>
      </c>
      <c r="CC29" s="45">
        <v>33142</v>
      </c>
      <c r="CD29" s="45">
        <v>1543973476</v>
      </c>
      <c r="CE29" s="45">
        <f t="shared" si="36"/>
        <v>0</v>
      </c>
      <c r="CF29" s="45">
        <f t="shared" si="37"/>
        <v>1</v>
      </c>
      <c r="CG29" s="45" t="str">
        <f t="shared" si="38"/>
        <v/>
      </c>
      <c r="CH29" s="45" t="str">
        <f t="shared" si="39"/>
        <v/>
      </c>
      <c r="CI29" s="45" t="str">
        <f t="shared" si="40"/>
        <v/>
      </c>
      <c r="CJ29" s="45">
        <f t="shared" si="41"/>
        <v>1081.9603825961017</v>
      </c>
      <c r="CK29" s="45">
        <f t="shared" si="42"/>
        <v>1428.2131578947369</v>
      </c>
      <c r="CL29" s="45">
        <f t="shared" si="43"/>
        <v>4.8058794343835274</v>
      </c>
      <c r="CM29" s="45">
        <f t="shared" si="44"/>
        <v>8062</v>
      </c>
    </row>
    <row r="30" spans="1:91" x14ac:dyDescent="0.3">
      <c r="A30" s="1"/>
      <c r="B30" s="10" t="s">
        <v>246</v>
      </c>
      <c r="C30" s="10" t="s">
        <v>246</v>
      </c>
      <c r="D30" s="10">
        <v>164412284</v>
      </c>
      <c r="E30" s="10">
        <v>5100</v>
      </c>
      <c r="F30" s="10">
        <v>164412284</v>
      </c>
      <c r="G30" s="10" t="s">
        <v>272</v>
      </c>
      <c r="H30" s="10" t="s">
        <v>285</v>
      </c>
      <c r="I30" s="10">
        <v>5100</v>
      </c>
      <c r="J30" s="10">
        <v>1545175841</v>
      </c>
      <c r="K30" s="10">
        <f t="shared" si="0"/>
        <v>1</v>
      </c>
      <c r="L30" s="10">
        <f t="shared" si="1"/>
        <v>1</v>
      </c>
      <c r="M30" s="10">
        <f t="shared" si="2"/>
        <v>5100</v>
      </c>
      <c r="N30" s="10">
        <f t="shared" si="3"/>
        <v>164412284</v>
      </c>
      <c r="O30" s="10">
        <f t="shared" si="4"/>
        <v>32237.702745098039</v>
      </c>
      <c r="P30" s="10" t="str">
        <f t="shared" si="5"/>
        <v/>
      </c>
      <c r="Q30" s="10">
        <f t="shared" si="6"/>
        <v>32237.702745098039</v>
      </c>
      <c r="R30" s="10" t="str">
        <f t="shared" si="7"/>
        <v/>
      </c>
      <c r="S30" s="10" t="str">
        <f t="shared" si="8"/>
        <v/>
      </c>
      <c r="T30" s="17" t="s">
        <v>246</v>
      </c>
      <c r="U30" s="17" t="s">
        <v>246</v>
      </c>
      <c r="V30" s="17">
        <v>14742316</v>
      </c>
      <c r="W30" s="17">
        <v>3505</v>
      </c>
      <c r="X30" s="17">
        <v>14742316</v>
      </c>
      <c r="Y30" s="17" t="s">
        <v>264</v>
      </c>
      <c r="Z30" s="17" t="s">
        <v>470</v>
      </c>
      <c r="AA30" s="17">
        <v>3506</v>
      </c>
      <c r="AB30" s="17">
        <v>1542111698</v>
      </c>
      <c r="AC30" s="17">
        <f t="shared" si="9"/>
        <v>1</v>
      </c>
      <c r="AD30" s="17">
        <f t="shared" si="10"/>
        <v>1</v>
      </c>
      <c r="AE30" s="32">
        <f t="shared" si="11"/>
        <v>3505</v>
      </c>
      <c r="AF30" s="32">
        <f t="shared" si="12"/>
        <v>14742316</v>
      </c>
      <c r="AG30" s="32">
        <f t="shared" si="13"/>
        <v>4204.8819167142046</v>
      </c>
      <c r="AH30" s="32" t="str">
        <f t="shared" si="14"/>
        <v/>
      </c>
      <c r="AI30" s="32">
        <f t="shared" si="15"/>
        <v>4206.0815977175462</v>
      </c>
      <c r="AJ30" s="32" t="str">
        <f t="shared" si="16"/>
        <v/>
      </c>
      <c r="AK30" s="32" t="str">
        <f t="shared" si="17"/>
        <v/>
      </c>
      <c r="AL30" s="24" t="s">
        <v>624</v>
      </c>
      <c r="AM30" s="24" t="s">
        <v>246</v>
      </c>
      <c r="AN30" s="24">
        <v>9037244</v>
      </c>
      <c r="AO30" s="24">
        <v>29824</v>
      </c>
      <c r="AP30" s="24">
        <v>9037244</v>
      </c>
      <c r="AQ30" s="24" t="s">
        <v>667</v>
      </c>
      <c r="AR30" s="24" t="s">
        <v>668</v>
      </c>
      <c r="AS30" s="24">
        <v>29824</v>
      </c>
      <c r="AT30" s="24">
        <v>1542206776</v>
      </c>
      <c r="AU30" s="24">
        <f t="shared" si="18"/>
        <v>0</v>
      </c>
      <c r="AV30" s="24">
        <f t="shared" si="19"/>
        <v>1</v>
      </c>
      <c r="AW30" s="24" t="str">
        <f t="shared" si="20"/>
        <v/>
      </c>
      <c r="AX30" s="24" t="str">
        <f t="shared" si="21"/>
        <v/>
      </c>
      <c r="AY30" s="24" t="str">
        <f t="shared" si="22"/>
        <v/>
      </c>
      <c r="AZ30" s="24">
        <f t="shared" si="23"/>
        <v>303.01917918454933</v>
      </c>
      <c r="BA30" s="24">
        <f t="shared" si="24"/>
        <v>303.01917918454933</v>
      </c>
      <c r="BB30" s="24" t="e">
        <f t="shared" si="25"/>
        <v>#DIV/0!</v>
      </c>
      <c r="BC30" s="24">
        <f t="shared" si="26"/>
        <v>0</v>
      </c>
      <c r="BD30" s="31" t="s">
        <v>246</v>
      </c>
      <c r="BE30" s="31" t="s">
        <v>246</v>
      </c>
      <c r="BF30" s="31">
        <v>132529659</v>
      </c>
      <c r="BG30" s="31">
        <v>2654</v>
      </c>
      <c r="BH30" s="31">
        <v>132529659</v>
      </c>
      <c r="BI30" s="31" t="s">
        <v>864</v>
      </c>
      <c r="BJ30" s="31" t="s">
        <v>865</v>
      </c>
      <c r="BK30" s="31">
        <v>2654</v>
      </c>
      <c r="BL30" s="31">
        <v>1544380847</v>
      </c>
      <c r="BM30" s="31">
        <f t="shared" si="27"/>
        <v>1</v>
      </c>
      <c r="BN30" s="31">
        <f t="shared" si="28"/>
        <v>1</v>
      </c>
      <c r="BO30" s="31">
        <f t="shared" si="29"/>
        <v>2654</v>
      </c>
      <c r="BP30" s="31">
        <f t="shared" si="30"/>
        <v>132529659</v>
      </c>
      <c r="BQ30" s="31">
        <f t="shared" si="31"/>
        <v>49935.817256970608</v>
      </c>
      <c r="BR30" s="31" t="str">
        <f t="shared" si="32"/>
        <v/>
      </c>
      <c r="BS30" s="31">
        <f t="shared" si="33"/>
        <v>49935.817256970608</v>
      </c>
      <c r="BT30" s="31" t="str">
        <f t="shared" si="34"/>
        <v/>
      </c>
      <c r="BU30" s="31" t="str">
        <f t="shared" si="35"/>
        <v/>
      </c>
      <c r="BV30" s="45">
        <v>302.20001200000002</v>
      </c>
      <c r="BW30" s="45">
        <v>333</v>
      </c>
      <c r="BX30" s="45">
        <v>50496090</v>
      </c>
      <c r="BY30" s="45">
        <v>6083</v>
      </c>
      <c r="BZ30" s="45">
        <v>50838272</v>
      </c>
      <c r="CA30" s="45">
        <v>0.501502</v>
      </c>
      <c r="CB30" s="45" t="s">
        <v>1036</v>
      </c>
      <c r="CC30" s="45">
        <v>36992</v>
      </c>
      <c r="CD30" s="45">
        <v>1543973637</v>
      </c>
      <c r="CE30" s="45">
        <f t="shared" si="36"/>
        <v>0</v>
      </c>
      <c r="CF30" s="45">
        <f t="shared" si="37"/>
        <v>1</v>
      </c>
      <c r="CG30" s="45" t="str">
        <f t="shared" si="38"/>
        <v/>
      </c>
      <c r="CH30" s="45" t="str">
        <f t="shared" si="39"/>
        <v/>
      </c>
      <c r="CI30" s="45" t="str">
        <f t="shared" si="40"/>
        <v/>
      </c>
      <c r="CJ30" s="45">
        <f t="shared" si="41"/>
        <v>1374.3044982698962</v>
      </c>
      <c r="CK30" s="45">
        <f t="shared" si="42"/>
        <v>8301.1819825743878</v>
      </c>
      <c r="CL30" s="45">
        <f t="shared" si="43"/>
        <v>11.07062667831376</v>
      </c>
      <c r="CM30" s="45">
        <f t="shared" si="44"/>
        <v>30909</v>
      </c>
    </row>
    <row r="31" spans="1:91" x14ac:dyDescent="0.3">
      <c r="A31" s="1"/>
      <c r="B31" s="10" t="s">
        <v>246</v>
      </c>
      <c r="C31" s="10" t="s">
        <v>246</v>
      </c>
      <c r="D31" s="10">
        <v>224457456</v>
      </c>
      <c r="E31" s="10">
        <v>5205</v>
      </c>
      <c r="F31" s="10">
        <v>224457456</v>
      </c>
      <c r="G31" s="10" t="s">
        <v>249</v>
      </c>
      <c r="H31" s="10" t="s">
        <v>286</v>
      </c>
      <c r="I31" s="10">
        <v>5205</v>
      </c>
      <c r="J31" s="10">
        <v>1545176468</v>
      </c>
      <c r="K31" s="10">
        <f t="shared" si="0"/>
        <v>1</v>
      </c>
      <c r="L31" s="10">
        <f t="shared" si="1"/>
        <v>1</v>
      </c>
      <c r="M31" s="10">
        <f t="shared" si="2"/>
        <v>5205</v>
      </c>
      <c r="N31" s="10">
        <f t="shared" si="3"/>
        <v>224457456</v>
      </c>
      <c r="O31" s="10">
        <f t="shared" si="4"/>
        <v>43123.43054755043</v>
      </c>
      <c r="P31" s="10" t="str">
        <f t="shared" si="5"/>
        <v/>
      </c>
      <c r="Q31" s="10">
        <f t="shared" si="6"/>
        <v>43123.43054755043</v>
      </c>
      <c r="R31" s="10" t="str">
        <f t="shared" si="7"/>
        <v/>
      </c>
      <c r="S31" s="10" t="str">
        <f t="shared" si="8"/>
        <v/>
      </c>
      <c r="T31" s="17" t="s">
        <v>246</v>
      </c>
      <c r="U31" s="17" t="s">
        <v>246</v>
      </c>
      <c r="V31" s="17">
        <v>29426407</v>
      </c>
      <c r="W31" s="17">
        <v>4517</v>
      </c>
      <c r="X31" s="17">
        <v>29426407</v>
      </c>
      <c r="Y31" s="17" t="s">
        <v>249</v>
      </c>
      <c r="Z31" s="17" t="s">
        <v>471</v>
      </c>
      <c r="AA31" s="17">
        <v>4517</v>
      </c>
      <c r="AB31" s="17">
        <v>1542113112</v>
      </c>
      <c r="AC31" s="17">
        <f t="shared" si="9"/>
        <v>1</v>
      </c>
      <c r="AD31" s="17">
        <f t="shared" si="10"/>
        <v>1</v>
      </c>
      <c r="AE31" s="32">
        <f t="shared" si="11"/>
        <v>4517</v>
      </c>
      <c r="AF31" s="32">
        <f t="shared" si="12"/>
        <v>29426407</v>
      </c>
      <c r="AG31" s="32">
        <f t="shared" si="13"/>
        <v>6514.5908789019259</v>
      </c>
      <c r="AH31" s="32" t="str">
        <f t="shared" si="14"/>
        <v/>
      </c>
      <c r="AI31" s="32">
        <f t="shared" si="15"/>
        <v>6514.5908789019259</v>
      </c>
      <c r="AJ31" s="32" t="str">
        <f t="shared" si="16"/>
        <v/>
      </c>
      <c r="AK31" s="32" t="str">
        <f t="shared" si="17"/>
        <v/>
      </c>
      <c r="AL31" s="24" t="s">
        <v>624</v>
      </c>
      <c r="AM31" s="24" t="s">
        <v>246</v>
      </c>
      <c r="AN31" s="24">
        <v>8940936</v>
      </c>
      <c r="AO31" s="24">
        <v>29733</v>
      </c>
      <c r="AP31" s="24">
        <v>8940936</v>
      </c>
      <c r="AQ31" s="24" t="s">
        <v>669</v>
      </c>
      <c r="AR31" s="24" t="s">
        <v>670</v>
      </c>
      <c r="AS31" s="24">
        <v>29733</v>
      </c>
      <c r="AT31" s="24">
        <v>1542208155</v>
      </c>
      <c r="AU31" s="24">
        <f t="shared" si="18"/>
        <v>0</v>
      </c>
      <c r="AV31" s="24">
        <f t="shared" si="19"/>
        <v>1</v>
      </c>
      <c r="AW31" s="24" t="str">
        <f t="shared" si="20"/>
        <v/>
      </c>
      <c r="AX31" s="24" t="str">
        <f t="shared" si="21"/>
        <v/>
      </c>
      <c r="AY31" s="24" t="str">
        <f t="shared" si="22"/>
        <v/>
      </c>
      <c r="AZ31" s="24">
        <f t="shared" si="23"/>
        <v>300.70749672081524</v>
      </c>
      <c r="BA31" s="24">
        <f t="shared" si="24"/>
        <v>300.70749672081524</v>
      </c>
      <c r="BB31" s="24" t="e">
        <f t="shared" si="25"/>
        <v>#DIV/0!</v>
      </c>
      <c r="BC31" s="24">
        <f t="shared" si="26"/>
        <v>0</v>
      </c>
      <c r="BD31" s="31" t="s">
        <v>246</v>
      </c>
      <c r="BE31" s="31" t="s">
        <v>246</v>
      </c>
      <c r="BF31" s="31">
        <v>133533781</v>
      </c>
      <c r="BG31" s="31">
        <v>2713</v>
      </c>
      <c r="BH31" s="31">
        <v>133533781</v>
      </c>
      <c r="BI31" s="31" t="s">
        <v>251</v>
      </c>
      <c r="BJ31" s="31" t="s">
        <v>866</v>
      </c>
      <c r="BK31" s="31">
        <v>2713</v>
      </c>
      <c r="BL31" s="31">
        <v>1544380907</v>
      </c>
      <c r="BM31" s="31">
        <f t="shared" si="27"/>
        <v>1</v>
      </c>
      <c r="BN31" s="31">
        <f t="shared" si="28"/>
        <v>1</v>
      </c>
      <c r="BO31" s="31">
        <f t="shared" si="29"/>
        <v>2713</v>
      </c>
      <c r="BP31" s="31">
        <f t="shared" si="30"/>
        <v>133533781</v>
      </c>
      <c r="BQ31" s="31">
        <f t="shared" si="31"/>
        <v>49219.970880943605</v>
      </c>
      <c r="BR31" s="31" t="str">
        <f t="shared" si="32"/>
        <v/>
      </c>
      <c r="BS31" s="31">
        <f t="shared" si="33"/>
        <v>49219.970880943605</v>
      </c>
      <c r="BT31" s="31" t="str">
        <f t="shared" si="34"/>
        <v/>
      </c>
      <c r="BU31" s="31" t="str">
        <f t="shared" si="35"/>
        <v/>
      </c>
      <c r="BV31" s="45">
        <v>285.60000600000001</v>
      </c>
      <c r="BW31" s="45">
        <v>333</v>
      </c>
      <c r="BX31" s="45">
        <v>23935621</v>
      </c>
      <c r="BY31" s="45">
        <v>2264</v>
      </c>
      <c r="BZ31" s="45">
        <v>25117748</v>
      </c>
      <c r="CA31" s="45">
        <v>0.47597600000000001</v>
      </c>
      <c r="CB31" s="45" t="s">
        <v>1037</v>
      </c>
      <c r="CC31" s="45">
        <v>31172</v>
      </c>
      <c r="CD31" s="45">
        <v>1543973714</v>
      </c>
      <c r="CE31" s="45">
        <f t="shared" si="36"/>
        <v>0</v>
      </c>
      <c r="CF31" s="45">
        <f t="shared" si="37"/>
        <v>1</v>
      </c>
      <c r="CG31" s="45" t="str">
        <f t="shared" si="38"/>
        <v/>
      </c>
      <c r="CH31" s="45" t="str">
        <f t="shared" si="39"/>
        <v/>
      </c>
      <c r="CI31" s="45" t="str">
        <f t="shared" si="40"/>
        <v/>
      </c>
      <c r="CJ31" s="45">
        <f t="shared" si="41"/>
        <v>805.77916078532019</v>
      </c>
      <c r="CK31" s="45">
        <f t="shared" si="42"/>
        <v>10572.270759717314</v>
      </c>
      <c r="CL31" s="45">
        <f t="shared" si="43"/>
        <v>40.892728656427288</v>
      </c>
      <c r="CM31" s="45">
        <f t="shared" si="44"/>
        <v>28908</v>
      </c>
    </row>
    <row r="32" spans="1:91" x14ac:dyDescent="0.3">
      <c r="A32" s="1"/>
      <c r="B32" s="10" t="s">
        <v>246</v>
      </c>
      <c r="C32" s="10" t="s">
        <v>246</v>
      </c>
      <c r="D32" s="10">
        <v>690846795</v>
      </c>
      <c r="E32" s="10">
        <v>10447</v>
      </c>
      <c r="F32" s="10">
        <v>690846795</v>
      </c>
      <c r="G32" s="10" t="s">
        <v>287</v>
      </c>
      <c r="H32" s="10" t="s">
        <v>288</v>
      </c>
      <c r="I32" s="10">
        <v>10448</v>
      </c>
      <c r="J32" s="10">
        <v>1545179602</v>
      </c>
      <c r="K32" s="10">
        <f t="shared" si="0"/>
        <v>1</v>
      </c>
      <c r="L32" s="10">
        <f t="shared" si="1"/>
        <v>1</v>
      </c>
      <c r="M32" s="10">
        <f t="shared" si="2"/>
        <v>10447</v>
      </c>
      <c r="N32" s="10">
        <f t="shared" si="3"/>
        <v>690846795</v>
      </c>
      <c r="O32" s="10">
        <f t="shared" si="4"/>
        <v>66122.396152373665</v>
      </c>
      <c r="P32" s="10" t="str">
        <f t="shared" si="5"/>
        <v/>
      </c>
      <c r="Q32" s="10">
        <f t="shared" si="6"/>
        <v>66128.725471427198</v>
      </c>
      <c r="R32" s="10" t="str">
        <f t="shared" si="7"/>
        <v/>
      </c>
      <c r="S32" s="10" t="str">
        <f t="shared" si="8"/>
        <v/>
      </c>
      <c r="T32" s="17" t="s">
        <v>246</v>
      </c>
      <c r="U32" s="17" t="s">
        <v>246</v>
      </c>
      <c r="V32" s="17">
        <v>7741190</v>
      </c>
      <c r="W32" s="17">
        <v>3334</v>
      </c>
      <c r="X32" s="17">
        <v>7741190</v>
      </c>
      <c r="Y32" s="17" t="s">
        <v>247</v>
      </c>
      <c r="Z32" s="17" t="s">
        <v>472</v>
      </c>
      <c r="AA32" s="17">
        <v>3334</v>
      </c>
      <c r="AB32" s="17">
        <v>1542113897</v>
      </c>
      <c r="AC32" s="17">
        <f t="shared" si="9"/>
        <v>1</v>
      </c>
      <c r="AD32" s="17">
        <f t="shared" si="10"/>
        <v>1</v>
      </c>
      <c r="AE32" s="32">
        <f t="shared" si="11"/>
        <v>3334</v>
      </c>
      <c r="AF32" s="32">
        <f t="shared" si="12"/>
        <v>7741190</v>
      </c>
      <c r="AG32" s="32">
        <f t="shared" si="13"/>
        <v>2321.8926214757048</v>
      </c>
      <c r="AH32" s="32" t="str">
        <f t="shared" si="14"/>
        <v/>
      </c>
      <c r="AI32" s="32">
        <f t="shared" si="15"/>
        <v>2321.8926214757048</v>
      </c>
      <c r="AJ32" s="32" t="str">
        <f t="shared" si="16"/>
        <v/>
      </c>
      <c r="AK32" s="32" t="str">
        <f t="shared" si="17"/>
        <v/>
      </c>
      <c r="AL32" s="24" t="s">
        <v>647</v>
      </c>
      <c r="AM32" s="24" t="s">
        <v>246</v>
      </c>
      <c r="AN32" s="24">
        <v>8889199</v>
      </c>
      <c r="AO32" s="24">
        <v>29861</v>
      </c>
      <c r="AP32" s="24">
        <v>8889199</v>
      </c>
      <c r="AQ32" s="24" t="s">
        <v>266</v>
      </c>
      <c r="AR32" s="24" t="s">
        <v>671</v>
      </c>
      <c r="AS32" s="24">
        <v>29861</v>
      </c>
      <c r="AT32" s="24">
        <v>1542208515</v>
      </c>
      <c r="AU32" s="24">
        <f t="shared" si="18"/>
        <v>0</v>
      </c>
      <c r="AV32" s="24">
        <f t="shared" si="19"/>
        <v>1</v>
      </c>
      <c r="AW32" s="24" t="str">
        <f t="shared" si="20"/>
        <v/>
      </c>
      <c r="AX32" s="24" t="str">
        <f t="shared" si="21"/>
        <v/>
      </c>
      <c r="AY32" s="24" t="str">
        <f t="shared" si="22"/>
        <v/>
      </c>
      <c r="AZ32" s="24">
        <f t="shared" si="23"/>
        <v>297.68591138943771</v>
      </c>
      <c r="BA32" s="24">
        <f t="shared" si="24"/>
        <v>297.68591138943771</v>
      </c>
      <c r="BB32" s="24" t="e">
        <f t="shared" si="25"/>
        <v>#DIV/0!</v>
      </c>
      <c r="BC32" s="24">
        <f t="shared" si="26"/>
        <v>0</v>
      </c>
      <c r="BD32" s="31" t="s">
        <v>246</v>
      </c>
      <c r="BE32" s="31" t="s">
        <v>246</v>
      </c>
      <c r="BF32" s="31">
        <v>135221156</v>
      </c>
      <c r="BG32" s="31">
        <v>2694</v>
      </c>
      <c r="BH32" s="31">
        <v>135221156</v>
      </c>
      <c r="BI32" s="31" t="s">
        <v>255</v>
      </c>
      <c r="BJ32" s="31" t="s">
        <v>867</v>
      </c>
      <c r="BK32" s="31">
        <v>2694</v>
      </c>
      <c r="BL32" s="31">
        <v>1544380915</v>
      </c>
      <c r="BM32" s="31">
        <f t="shared" si="27"/>
        <v>1</v>
      </c>
      <c r="BN32" s="31">
        <f t="shared" si="28"/>
        <v>1</v>
      </c>
      <c r="BO32" s="31">
        <f t="shared" si="29"/>
        <v>2694</v>
      </c>
      <c r="BP32" s="31">
        <f t="shared" si="30"/>
        <v>135221156</v>
      </c>
      <c r="BQ32" s="31">
        <f t="shared" si="31"/>
        <v>50193.450631031919</v>
      </c>
      <c r="BR32" s="31" t="str">
        <f t="shared" si="32"/>
        <v/>
      </c>
      <c r="BS32" s="31">
        <f t="shared" si="33"/>
        <v>50193.450631031919</v>
      </c>
      <c r="BT32" s="31" t="str">
        <f t="shared" si="34"/>
        <v/>
      </c>
      <c r="BU32" s="31" t="str">
        <f t="shared" si="35"/>
        <v/>
      </c>
      <c r="BV32" s="45">
        <v>288.79998799999998</v>
      </c>
      <c r="BW32" s="45">
        <v>333</v>
      </c>
      <c r="BX32" s="45">
        <v>26121127</v>
      </c>
      <c r="BY32" s="45">
        <v>6407</v>
      </c>
      <c r="BZ32" s="45">
        <v>30250095</v>
      </c>
      <c r="CA32" s="45">
        <v>0.46696700000000002</v>
      </c>
      <c r="CB32" s="45" t="s">
        <v>1038</v>
      </c>
      <c r="CC32" s="45">
        <v>33917</v>
      </c>
      <c r="CD32" s="45">
        <v>1543976734</v>
      </c>
      <c r="CE32" s="45">
        <f t="shared" si="36"/>
        <v>0</v>
      </c>
      <c r="CF32" s="45">
        <f t="shared" si="37"/>
        <v>1</v>
      </c>
      <c r="CG32" s="45" t="str">
        <f t="shared" si="38"/>
        <v/>
      </c>
      <c r="CH32" s="45" t="str">
        <f t="shared" si="39"/>
        <v/>
      </c>
      <c r="CI32" s="45" t="str">
        <f t="shared" si="40"/>
        <v/>
      </c>
      <c r="CJ32" s="45">
        <f t="shared" si="41"/>
        <v>891.88592741103287</v>
      </c>
      <c r="CK32" s="45">
        <f t="shared" si="42"/>
        <v>4076.9669111908852</v>
      </c>
      <c r="CL32" s="45">
        <f t="shared" si="43"/>
        <v>150.08971283169757</v>
      </c>
      <c r="CM32" s="45">
        <f t="shared" si="44"/>
        <v>27510</v>
      </c>
    </row>
    <row r="33" spans="1:91" x14ac:dyDescent="0.3">
      <c r="A33" s="1"/>
      <c r="B33" s="10" t="s">
        <v>246</v>
      </c>
      <c r="C33" s="10" t="s">
        <v>246</v>
      </c>
      <c r="D33" s="10">
        <v>196498477</v>
      </c>
      <c r="E33" s="10">
        <v>5431</v>
      </c>
      <c r="F33" s="10">
        <v>196498477</v>
      </c>
      <c r="G33" s="10" t="s">
        <v>289</v>
      </c>
      <c r="H33" s="10" t="s">
        <v>290</v>
      </c>
      <c r="I33" s="10">
        <v>5431</v>
      </c>
      <c r="J33" s="10">
        <v>1545179664</v>
      </c>
      <c r="K33" s="10">
        <f t="shared" si="0"/>
        <v>1</v>
      </c>
      <c r="L33" s="10">
        <f t="shared" si="1"/>
        <v>1</v>
      </c>
      <c r="M33" s="10">
        <f t="shared" si="2"/>
        <v>5431</v>
      </c>
      <c r="N33" s="10">
        <f t="shared" si="3"/>
        <v>196498477</v>
      </c>
      <c r="O33" s="10">
        <f t="shared" si="4"/>
        <v>36180.901675566194</v>
      </c>
      <c r="P33" s="10" t="str">
        <f t="shared" si="5"/>
        <v/>
      </c>
      <c r="Q33" s="10">
        <f t="shared" si="6"/>
        <v>36180.901675566194</v>
      </c>
      <c r="R33" s="10" t="str">
        <f t="shared" si="7"/>
        <v/>
      </c>
      <c r="S33" s="10" t="str">
        <f t="shared" si="8"/>
        <v/>
      </c>
      <c r="T33" s="17" t="s">
        <v>246</v>
      </c>
      <c r="U33" s="17" t="s">
        <v>246</v>
      </c>
      <c r="V33" s="17">
        <v>14790713</v>
      </c>
      <c r="W33" s="17">
        <v>3438</v>
      </c>
      <c r="X33" s="17">
        <v>14790713</v>
      </c>
      <c r="Y33" s="17" t="s">
        <v>473</v>
      </c>
      <c r="Z33" s="17" t="s">
        <v>474</v>
      </c>
      <c r="AA33" s="17">
        <v>3438</v>
      </c>
      <c r="AB33" s="17">
        <v>1542114022</v>
      </c>
      <c r="AC33" s="17">
        <f t="shared" si="9"/>
        <v>1</v>
      </c>
      <c r="AD33" s="17">
        <f t="shared" si="10"/>
        <v>1</v>
      </c>
      <c r="AE33" s="32">
        <f t="shared" si="11"/>
        <v>3438</v>
      </c>
      <c r="AF33" s="32">
        <f t="shared" si="12"/>
        <v>14790713</v>
      </c>
      <c r="AG33" s="32">
        <f t="shared" si="13"/>
        <v>4302.1271087841769</v>
      </c>
      <c r="AH33" s="32" t="str">
        <f t="shared" si="14"/>
        <v/>
      </c>
      <c r="AI33" s="32">
        <f t="shared" si="15"/>
        <v>4302.1271087841769</v>
      </c>
      <c r="AJ33" s="32" t="str">
        <f t="shared" si="16"/>
        <v/>
      </c>
      <c r="AK33" s="32" t="str">
        <f t="shared" si="17"/>
        <v/>
      </c>
      <c r="AL33" s="24" t="s">
        <v>638</v>
      </c>
      <c r="AM33" s="24" t="s">
        <v>246</v>
      </c>
      <c r="AN33" s="24">
        <v>9009833</v>
      </c>
      <c r="AO33" s="24">
        <v>29893</v>
      </c>
      <c r="AP33" s="24">
        <v>9009833</v>
      </c>
      <c r="AQ33" s="24" t="s">
        <v>295</v>
      </c>
      <c r="AR33" s="24" t="s">
        <v>672</v>
      </c>
      <c r="AS33" s="24">
        <v>29893</v>
      </c>
      <c r="AT33" s="24">
        <v>1542209201</v>
      </c>
      <c r="AU33" s="24">
        <f t="shared" si="18"/>
        <v>0</v>
      </c>
      <c r="AV33" s="24">
        <f t="shared" si="19"/>
        <v>1</v>
      </c>
      <c r="AW33" s="24" t="str">
        <f t="shared" si="20"/>
        <v/>
      </c>
      <c r="AX33" s="24" t="str">
        <f t="shared" si="21"/>
        <v/>
      </c>
      <c r="AY33" s="24" t="str">
        <f t="shared" si="22"/>
        <v/>
      </c>
      <c r="AZ33" s="24">
        <f t="shared" si="23"/>
        <v>301.40276987923596</v>
      </c>
      <c r="BA33" s="24">
        <f t="shared" si="24"/>
        <v>301.40276987923596</v>
      </c>
      <c r="BB33" s="24" t="e">
        <f t="shared" si="25"/>
        <v>#DIV/0!</v>
      </c>
      <c r="BC33" s="24">
        <f t="shared" si="26"/>
        <v>0</v>
      </c>
      <c r="BD33" s="31" t="s">
        <v>246</v>
      </c>
      <c r="BE33" s="31" t="s">
        <v>246</v>
      </c>
      <c r="BF33" s="31">
        <v>133352826</v>
      </c>
      <c r="BG33" s="31">
        <v>2635</v>
      </c>
      <c r="BH33" s="31">
        <v>133352826</v>
      </c>
      <c r="BI33" s="31" t="s">
        <v>280</v>
      </c>
      <c r="BJ33" s="31" t="s">
        <v>868</v>
      </c>
      <c r="BK33" s="31">
        <v>2635</v>
      </c>
      <c r="BL33" s="31">
        <v>1544381025</v>
      </c>
      <c r="BM33" s="31">
        <f t="shared" si="27"/>
        <v>1</v>
      </c>
      <c r="BN33" s="31">
        <f t="shared" si="28"/>
        <v>1</v>
      </c>
      <c r="BO33" s="31">
        <f t="shared" si="29"/>
        <v>2635</v>
      </c>
      <c r="BP33" s="31">
        <f t="shared" si="30"/>
        <v>133352826</v>
      </c>
      <c r="BQ33" s="31">
        <f t="shared" si="31"/>
        <v>50608.283111954457</v>
      </c>
      <c r="BR33" s="31" t="str">
        <f t="shared" si="32"/>
        <v/>
      </c>
      <c r="BS33" s="31">
        <f t="shared" si="33"/>
        <v>50608.283111954457</v>
      </c>
      <c r="BT33" s="31" t="str">
        <f t="shared" si="34"/>
        <v/>
      </c>
      <c r="BU33" s="31" t="str">
        <f t="shared" si="35"/>
        <v/>
      </c>
      <c r="BV33" s="45">
        <v>287.39999399999999</v>
      </c>
      <c r="BW33" s="45">
        <v>333</v>
      </c>
      <c r="BX33" s="45">
        <v>27938193</v>
      </c>
      <c r="BY33" s="45">
        <v>3793</v>
      </c>
      <c r="BZ33" s="45">
        <v>28797414</v>
      </c>
      <c r="CA33" s="45">
        <v>0.52852900000000003</v>
      </c>
      <c r="CB33" s="45" t="s">
        <v>1039</v>
      </c>
      <c r="CC33" s="45">
        <v>37683</v>
      </c>
      <c r="CD33" s="45">
        <v>1543979520</v>
      </c>
      <c r="CE33" s="45">
        <f t="shared" si="36"/>
        <v>0</v>
      </c>
      <c r="CF33" s="45">
        <f t="shared" si="37"/>
        <v>1</v>
      </c>
      <c r="CG33" s="45" t="str">
        <f t="shared" si="38"/>
        <v/>
      </c>
      <c r="CH33" s="45" t="str">
        <f t="shared" si="39"/>
        <v/>
      </c>
      <c r="CI33" s="45" t="str">
        <f t="shared" si="40"/>
        <v/>
      </c>
      <c r="CJ33" s="45">
        <f t="shared" si="41"/>
        <v>764.20173553061068</v>
      </c>
      <c r="CK33" s="45">
        <f t="shared" si="42"/>
        <v>7365.7244924861589</v>
      </c>
      <c r="CL33" s="45">
        <f t="shared" si="43"/>
        <v>25.353231041605195</v>
      </c>
      <c r="CM33" s="45">
        <f t="shared" si="44"/>
        <v>33890</v>
      </c>
    </row>
    <row r="34" spans="1:91" x14ac:dyDescent="0.3">
      <c r="A34" s="1"/>
      <c r="B34" s="10" t="s">
        <v>246</v>
      </c>
      <c r="C34" s="10" t="s">
        <v>246</v>
      </c>
      <c r="D34" s="10">
        <v>157420549</v>
      </c>
      <c r="E34" s="10">
        <v>4696</v>
      </c>
      <c r="F34" s="10">
        <v>157420549</v>
      </c>
      <c r="G34" s="10" t="s">
        <v>291</v>
      </c>
      <c r="H34" s="10" t="s">
        <v>292</v>
      </c>
      <c r="I34" s="10">
        <v>4696</v>
      </c>
      <c r="J34" s="10">
        <v>1545179874</v>
      </c>
      <c r="K34" s="10">
        <f t="shared" si="0"/>
        <v>1</v>
      </c>
      <c r="L34" s="10">
        <f t="shared" si="1"/>
        <v>1</v>
      </c>
      <c r="M34" s="10">
        <f t="shared" si="2"/>
        <v>4696</v>
      </c>
      <c r="N34" s="10">
        <f t="shared" si="3"/>
        <v>157420549</v>
      </c>
      <c r="O34" s="10">
        <f t="shared" si="4"/>
        <v>33522.263415672911</v>
      </c>
      <c r="P34" s="10" t="str">
        <f t="shared" si="5"/>
        <v/>
      </c>
      <c r="Q34" s="10">
        <f t="shared" si="6"/>
        <v>33522.263415672911</v>
      </c>
      <c r="R34" s="10" t="str">
        <f t="shared" si="7"/>
        <v/>
      </c>
      <c r="S34" s="10" t="str">
        <f t="shared" si="8"/>
        <v/>
      </c>
      <c r="T34" s="17" t="s">
        <v>246</v>
      </c>
      <c r="U34" s="17" t="s">
        <v>246</v>
      </c>
      <c r="V34" s="17">
        <v>29320439</v>
      </c>
      <c r="W34" s="17">
        <v>4811</v>
      </c>
      <c r="X34" s="17">
        <v>29320439</v>
      </c>
      <c r="Y34" s="17" t="s">
        <v>272</v>
      </c>
      <c r="Z34" s="17" t="s">
        <v>475</v>
      </c>
      <c r="AA34" s="17">
        <v>4811</v>
      </c>
      <c r="AB34" s="17">
        <v>1542115206</v>
      </c>
      <c r="AC34" s="17">
        <f t="shared" si="9"/>
        <v>1</v>
      </c>
      <c r="AD34" s="17">
        <f t="shared" si="10"/>
        <v>1</v>
      </c>
      <c r="AE34" s="32">
        <f t="shared" si="11"/>
        <v>4811</v>
      </c>
      <c r="AF34" s="32">
        <f t="shared" si="12"/>
        <v>29320439</v>
      </c>
      <c r="AG34" s="32">
        <f t="shared" si="13"/>
        <v>6094.4583246726252</v>
      </c>
      <c r="AH34" s="32" t="str">
        <f t="shared" si="14"/>
        <v/>
      </c>
      <c r="AI34" s="32">
        <f t="shared" si="15"/>
        <v>6094.4583246726252</v>
      </c>
      <c r="AJ34" s="32" t="str">
        <f t="shared" si="16"/>
        <v/>
      </c>
      <c r="AK34" s="32" t="str">
        <f t="shared" si="17"/>
        <v/>
      </c>
      <c r="AL34" s="24" t="s">
        <v>651</v>
      </c>
      <c r="AM34" s="24" t="s">
        <v>246</v>
      </c>
      <c r="AN34" s="24">
        <v>8908731</v>
      </c>
      <c r="AO34" s="24">
        <v>29771</v>
      </c>
      <c r="AP34" s="24">
        <v>8908731</v>
      </c>
      <c r="AQ34" s="24" t="s">
        <v>673</v>
      </c>
      <c r="AR34" s="24" t="s">
        <v>674</v>
      </c>
      <c r="AS34" s="24">
        <v>29771</v>
      </c>
      <c r="AT34" s="24">
        <v>1542209950</v>
      </c>
      <c r="AU34" s="24">
        <f t="shared" si="18"/>
        <v>0</v>
      </c>
      <c r="AV34" s="24">
        <f t="shared" si="19"/>
        <v>1</v>
      </c>
      <c r="AW34" s="24" t="str">
        <f t="shared" si="20"/>
        <v/>
      </c>
      <c r="AX34" s="24" t="str">
        <f t="shared" si="21"/>
        <v/>
      </c>
      <c r="AY34" s="24" t="str">
        <f t="shared" si="22"/>
        <v/>
      </c>
      <c r="AZ34" s="24">
        <f t="shared" si="23"/>
        <v>299.24191327130427</v>
      </c>
      <c r="BA34" s="24">
        <f t="shared" si="24"/>
        <v>299.24191327130427</v>
      </c>
      <c r="BB34" s="24" t="e">
        <f t="shared" si="25"/>
        <v>#DIV/0!</v>
      </c>
      <c r="BC34" s="24">
        <f t="shared" si="26"/>
        <v>0</v>
      </c>
      <c r="BD34" s="31" t="s">
        <v>246</v>
      </c>
      <c r="BE34" s="31" t="s">
        <v>246</v>
      </c>
      <c r="BF34" s="31">
        <v>132001088</v>
      </c>
      <c r="BG34" s="31">
        <v>2707</v>
      </c>
      <c r="BH34" s="31">
        <v>132001088</v>
      </c>
      <c r="BI34" s="31" t="s">
        <v>249</v>
      </c>
      <c r="BJ34" s="31" t="s">
        <v>869</v>
      </c>
      <c r="BK34" s="31">
        <v>2707</v>
      </c>
      <c r="BL34" s="31">
        <v>1544381087</v>
      </c>
      <c r="BM34" s="31">
        <f t="shared" si="27"/>
        <v>1</v>
      </c>
      <c r="BN34" s="31">
        <f t="shared" si="28"/>
        <v>1</v>
      </c>
      <c r="BO34" s="31">
        <f t="shared" si="29"/>
        <v>2707</v>
      </c>
      <c r="BP34" s="31">
        <f t="shared" si="30"/>
        <v>132001088</v>
      </c>
      <c r="BQ34" s="31">
        <f t="shared" si="31"/>
        <v>48762.869597340228</v>
      </c>
      <c r="BR34" s="31" t="str">
        <f t="shared" si="32"/>
        <v/>
      </c>
      <c r="BS34" s="31">
        <f t="shared" si="33"/>
        <v>48762.869597340228</v>
      </c>
      <c r="BT34" s="31" t="str">
        <f t="shared" si="34"/>
        <v/>
      </c>
      <c r="BU34" s="31" t="str">
        <f t="shared" si="35"/>
        <v/>
      </c>
      <c r="BV34" s="45">
        <v>306.60000600000001</v>
      </c>
      <c r="BW34" s="45">
        <v>333</v>
      </c>
      <c r="BX34" s="45">
        <v>57671604</v>
      </c>
      <c r="BY34" s="45">
        <v>18479</v>
      </c>
      <c r="BZ34" s="45">
        <v>57828590</v>
      </c>
      <c r="CA34" s="45">
        <v>0.52252299999999996</v>
      </c>
      <c r="CB34" s="45" t="s">
        <v>1040</v>
      </c>
      <c r="CC34" s="45">
        <v>40149</v>
      </c>
      <c r="CD34" s="45">
        <v>1543981358</v>
      </c>
      <c r="CE34" s="45">
        <f t="shared" si="36"/>
        <v>0</v>
      </c>
      <c r="CF34" s="45">
        <f t="shared" si="37"/>
        <v>1</v>
      </c>
      <c r="CG34" s="45" t="str">
        <f t="shared" si="38"/>
        <v/>
      </c>
      <c r="CH34" s="45" t="str">
        <f t="shared" si="39"/>
        <v/>
      </c>
      <c r="CI34" s="45" t="str">
        <f t="shared" si="40"/>
        <v/>
      </c>
      <c r="CJ34" s="45">
        <f t="shared" si="41"/>
        <v>1440.3494483050636</v>
      </c>
      <c r="CK34" s="45">
        <f t="shared" si="42"/>
        <v>3120.9266735212946</v>
      </c>
      <c r="CL34" s="45">
        <f t="shared" si="43"/>
        <v>7.2443931702814952</v>
      </c>
      <c r="CM34" s="45">
        <f t="shared" si="44"/>
        <v>21670</v>
      </c>
    </row>
    <row r="35" spans="1:91" x14ac:dyDescent="0.3">
      <c r="A35" s="1"/>
      <c r="B35" s="10" t="s">
        <v>246</v>
      </c>
      <c r="C35" s="10" t="s">
        <v>246</v>
      </c>
      <c r="D35" s="10">
        <v>154324096</v>
      </c>
      <c r="E35" s="10">
        <v>5238</v>
      </c>
      <c r="F35" s="10">
        <v>154324096</v>
      </c>
      <c r="G35" s="10" t="s">
        <v>293</v>
      </c>
      <c r="H35" s="10" t="s">
        <v>294</v>
      </c>
      <c r="I35" s="10">
        <v>5238</v>
      </c>
      <c r="J35" s="10">
        <v>1545180942</v>
      </c>
      <c r="K35" s="10">
        <f t="shared" si="0"/>
        <v>1</v>
      </c>
      <c r="L35" s="10">
        <f t="shared" si="1"/>
        <v>1</v>
      </c>
      <c r="M35" s="10">
        <f t="shared" si="2"/>
        <v>5238</v>
      </c>
      <c r="N35" s="10">
        <f t="shared" si="3"/>
        <v>154324096</v>
      </c>
      <c r="O35" s="10">
        <f t="shared" si="4"/>
        <v>29462.408552882778</v>
      </c>
      <c r="P35" s="10" t="str">
        <f t="shared" si="5"/>
        <v/>
      </c>
      <c r="Q35" s="10">
        <f t="shared" si="6"/>
        <v>29462.408552882778</v>
      </c>
      <c r="R35" s="10" t="str">
        <f t="shared" si="7"/>
        <v/>
      </c>
      <c r="S35" s="10" t="str">
        <f t="shared" si="8"/>
        <v/>
      </c>
      <c r="T35" s="17" t="s">
        <v>246</v>
      </c>
      <c r="U35" s="17" t="s">
        <v>246</v>
      </c>
      <c r="V35" s="17">
        <v>14960109</v>
      </c>
      <c r="W35" s="17">
        <v>4053</v>
      </c>
      <c r="X35" s="17">
        <v>14960109</v>
      </c>
      <c r="Y35" s="17" t="s">
        <v>476</v>
      </c>
      <c r="Z35" s="17" t="s">
        <v>477</v>
      </c>
      <c r="AA35" s="17">
        <v>4054</v>
      </c>
      <c r="AB35" s="17">
        <v>1542115582</v>
      </c>
      <c r="AC35" s="17">
        <f t="shared" si="9"/>
        <v>1</v>
      </c>
      <c r="AD35" s="17">
        <f t="shared" si="10"/>
        <v>1</v>
      </c>
      <c r="AE35" s="32">
        <f t="shared" si="11"/>
        <v>4053</v>
      </c>
      <c r="AF35" s="32">
        <f t="shared" si="12"/>
        <v>14960109</v>
      </c>
      <c r="AG35" s="32">
        <f t="shared" si="13"/>
        <v>3690.2094227923039</v>
      </c>
      <c r="AH35" s="32" t="str">
        <f t="shared" si="14"/>
        <v/>
      </c>
      <c r="AI35" s="32">
        <f t="shared" si="15"/>
        <v>3691.119911176906</v>
      </c>
      <c r="AJ35" s="32" t="str">
        <f t="shared" si="16"/>
        <v/>
      </c>
      <c r="AK35" s="32" t="str">
        <f t="shared" si="17"/>
        <v/>
      </c>
      <c r="AL35" s="24" t="s">
        <v>633</v>
      </c>
      <c r="AM35" s="24" t="s">
        <v>246</v>
      </c>
      <c r="AN35" s="24">
        <v>8928880</v>
      </c>
      <c r="AO35" s="24">
        <v>28929</v>
      </c>
      <c r="AP35" s="24">
        <v>8928880</v>
      </c>
      <c r="AQ35" s="24" t="s">
        <v>667</v>
      </c>
      <c r="AR35" s="24" t="s">
        <v>675</v>
      </c>
      <c r="AS35" s="24">
        <v>28929</v>
      </c>
      <c r="AT35" s="24">
        <v>1542222360</v>
      </c>
      <c r="AU35" s="24">
        <f t="shared" si="18"/>
        <v>0</v>
      </c>
      <c r="AV35" s="24">
        <f t="shared" si="19"/>
        <v>1</v>
      </c>
      <c r="AW35" s="24" t="str">
        <f t="shared" si="20"/>
        <v/>
      </c>
      <c r="AX35" s="24" t="str">
        <f t="shared" si="21"/>
        <v/>
      </c>
      <c r="AY35" s="24" t="str">
        <f t="shared" si="22"/>
        <v/>
      </c>
      <c r="AZ35" s="24">
        <f t="shared" si="23"/>
        <v>308.64806941131735</v>
      </c>
      <c r="BA35" s="24">
        <f t="shared" si="24"/>
        <v>308.64806941131735</v>
      </c>
      <c r="BB35" s="24" t="e">
        <f t="shared" si="25"/>
        <v>#DIV/0!</v>
      </c>
      <c r="BC35" s="24">
        <f t="shared" si="26"/>
        <v>0</v>
      </c>
      <c r="BD35" s="31" t="s">
        <v>246</v>
      </c>
      <c r="BE35" s="31" t="s">
        <v>246</v>
      </c>
      <c r="BF35" s="31">
        <v>133177578</v>
      </c>
      <c r="BG35" s="31">
        <v>2755</v>
      </c>
      <c r="BH35" s="31">
        <v>133177578</v>
      </c>
      <c r="BI35" s="31" t="s">
        <v>870</v>
      </c>
      <c r="BJ35" s="31" t="s">
        <v>871</v>
      </c>
      <c r="BK35" s="31">
        <v>2755</v>
      </c>
      <c r="BL35" s="31">
        <v>1544381153</v>
      </c>
      <c r="BM35" s="31">
        <f t="shared" si="27"/>
        <v>1</v>
      </c>
      <c r="BN35" s="31">
        <f t="shared" si="28"/>
        <v>1</v>
      </c>
      <c r="BO35" s="31">
        <f t="shared" si="29"/>
        <v>2755</v>
      </c>
      <c r="BP35" s="31">
        <f t="shared" si="30"/>
        <v>133177578</v>
      </c>
      <c r="BQ35" s="31">
        <f t="shared" si="31"/>
        <v>48340.318693284935</v>
      </c>
      <c r="BR35" s="31" t="str">
        <f t="shared" si="32"/>
        <v/>
      </c>
      <c r="BS35" s="31">
        <f t="shared" si="33"/>
        <v>48340.318693284935</v>
      </c>
      <c r="BT35" s="31" t="str">
        <f t="shared" si="34"/>
        <v/>
      </c>
      <c r="BU35" s="31" t="str">
        <f t="shared" si="35"/>
        <v/>
      </c>
      <c r="BV35" s="45">
        <v>319</v>
      </c>
      <c r="BW35" s="45">
        <v>333</v>
      </c>
      <c r="BX35" s="45">
        <v>73292934</v>
      </c>
      <c r="BY35" s="45">
        <v>9928</v>
      </c>
      <c r="BZ35" s="45">
        <v>75319938</v>
      </c>
      <c r="CA35" s="45">
        <v>0.48648599999999997</v>
      </c>
      <c r="CB35" s="45" t="s">
        <v>1041</v>
      </c>
      <c r="CC35" s="45">
        <v>32547</v>
      </c>
      <c r="CD35" s="45">
        <v>1544002274</v>
      </c>
      <c r="CE35" s="45">
        <f t="shared" si="36"/>
        <v>0</v>
      </c>
      <c r="CF35" s="45">
        <f t="shared" si="37"/>
        <v>1</v>
      </c>
      <c r="CG35" s="45" t="str">
        <f t="shared" si="38"/>
        <v/>
      </c>
      <c r="CH35" s="45" t="str">
        <f t="shared" si="39"/>
        <v/>
      </c>
      <c r="CI35" s="45" t="str">
        <f t="shared" si="40"/>
        <v/>
      </c>
      <c r="CJ35" s="45">
        <f t="shared" si="41"/>
        <v>2314.189879251544</v>
      </c>
      <c r="CK35" s="45">
        <f t="shared" si="42"/>
        <v>7382.4470185334412</v>
      </c>
      <c r="CL35" s="45">
        <f t="shared" si="43"/>
        <v>89.615102347583885</v>
      </c>
      <c r="CM35" s="45">
        <f t="shared" si="44"/>
        <v>22619</v>
      </c>
    </row>
    <row r="36" spans="1:91" x14ac:dyDescent="0.3">
      <c r="A36" s="1"/>
      <c r="B36" s="10" t="s">
        <v>246</v>
      </c>
      <c r="C36" s="10" t="s">
        <v>246</v>
      </c>
      <c r="D36" s="10">
        <v>179509749</v>
      </c>
      <c r="E36" s="10">
        <v>4862</v>
      </c>
      <c r="F36" s="10">
        <v>179509749</v>
      </c>
      <c r="G36" s="10" t="s">
        <v>295</v>
      </c>
      <c r="H36" s="10" t="s">
        <v>296</v>
      </c>
      <c r="I36" s="10">
        <v>4862</v>
      </c>
      <c r="J36" s="10">
        <v>1545181674</v>
      </c>
      <c r="K36" s="10">
        <f t="shared" si="0"/>
        <v>1</v>
      </c>
      <c r="L36" s="10">
        <f t="shared" si="1"/>
        <v>1</v>
      </c>
      <c r="M36" s="10">
        <f t="shared" si="2"/>
        <v>4862</v>
      </c>
      <c r="N36" s="10">
        <f t="shared" si="3"/>
        <v>179509749</v>
      </c>
      <c r="O36" s="10">
        <f t="shared" si="4"/>
        <v>36920.968531468534</v>
      </c>
      <c r="P36" s="10" t="str">
        <f t="shared" si="5"/>
        <v/>
      </c>
      <c r="Q36" s="10">
        <f t="shared" si="6"/>
        <v>36920.968531468534</v>
      </c>
      <c r="R36" s="10" t="str">
        <f t="shared" si="7"/>
        <v/>
      </c>
      <c r="S36" s="10" t="str">
        <f t="shared" si="8"/>
        <v/>
      </c>
      <c r="T36" s="17" t="s">
        <v>246</v>
      </c>
      <c r="U36" s="17" t="s">
        <v>246</v>
      </c>
      <c r="V36" s="17">
        <v>15090217</v>
      </c>
      <c r="W36" s="17">
        <v>3959</v>
      </c>
      <c r="X36" s="17">
        <v>15090217</v>
      </c>
      <c r="Y36" s="17" t="s">
        <v>262</v>
      </c>
      <c r="Z36" s="17" t="s">
        <v>478</v>
      </c>
      <c r="AA36" s="17">
        <v>3959</v>
      </c>
      <c r="AB36" s="17">
        <v>1542117232</v>
      </c>
      <c r="AC36" s="17">
        <f t="shared" si="9"/>
        <v>1</v>
      </c>
      <c r="AD36" s="17">
        <f t="shared" si="10"/>
        <v>1</v>
      </c>
      <c r="AE36" s="32">
        <f t="shared" si="11"/>
        <v>3959</v>
      </c>
      <c r="AF36" s="32">
        <f t="shared" si="12"/>
        <v>15090217</v>
      </c>
      <c r="AG36" s="32">
        <f t="shared" si="13"/>
        <v>3811.6233897448851</v>
      </c>
      <c r="AH36" s="32" t="str">
        <f t="shared" si="14"/>
        <v/>
      </c>
      <c r="AI36" s="32">
        <f t="shared" si="15"/>
        <v>3811.6233897448851</v>
      </c>
      <c r="AJ36" s="32" t="str">
        <f t="shared" si="16"/>
        <v/>
      </c>
      <c r="AK36" s="32" t="str">
        <f t="shared" si="17"/>
        <v/>
      </c>
      <c r="AL36" s="24" t="s">
        <v>627</v>
      </c>
      <c r="AM36" s="24" t="s">
        <v>246</v>
      </c>
      <c r="AN36" s="24">
        <v>8858421</v>
      </c>
      <c r="AO36" s="24">
        <v>29924</v>
      </c>
      <c r="AP36" s="24">
        <v>8858421</v>
      </c>
      <c r="AQ36" s="24" t="s">
        <v>280</v>
      </c>
      <c r="AR36" s="24" t="s">
        <v>676</v>
      </c>
      <c r="AS36" s="24">
        <v>29924</v>
      </c>
      <c r="AT36" s="24">
        <v>1542236208</v>
      </c>
      <c r="AU36" s="24">
        <f t="shared" si="18"/>
        <v>0</v>
      </c>
      <c r="AV36" s="24">
        <f t="shared" si="19"/>
        <v>1</v>
      </c>
      <c r="AW36" s="24" t="str">
        <f t="shared" si="20"/>
        <v/>
      </c>
      <c r="AX36" s="24" t="str">
        <f t="shared" si="21"/>
        <v/>
      </c>
      <c r="AY36" s="24" t="str">
        <f t="shared" si="22"/>
        <v/>
      </c>
      <c r="AZ36" s="24">
        <f t="shared" si="23"/>
        <v>296.03064429889054</v>
      </c>
      <c r="BA36" s="24">
        <f t="shared" si="24"/>
        <v>296.03064429889054</v>
      </c>
      <c r="BB36" s="24" t="e">
        <f t="shared" si="25"/>
        <v>#DIV/0!</v>
      </c>
      <c r="BC36" s="24">
        <f t="shared" si="26"/>
        <v>0</v>
      </c>
      <c r="BD36" s="31" t="s">
        <v>246</v>
      </c>
      <c r="BE36" s="31" t="s">
        <v>246</v>
      </c>
      <c r="BF36" s="31">
        <v>127057054</v>
      </c>
      <c r="BG36" s="31">
        <v>2219</v>
      </c>
      <c r="BH36" s="31">
        <v>127057054</v>
      </c>
      <c r="BI36" s="31" t="s">
        <v>280</v>
      </c>
      <c r="BJ36" s="31" t="s">
        <v>872</v>
      </c>
      <c r="BK36" s="31">
        <v>2219</v>
      </c>
      <c r="BL36" s="31">
        <v>1544383501</v>
      </c>
      <c r="BM36" s="31">
        <f t="shared" si="27"/>
        <v>1</v>
      </c>
      <c r="BN36" s="31">
        <f t="shared" si="28"/>
        <v>1</v>
      </c>
      <c r="BO36" s="31">
        <f t="shared" si="29"/>
        <v>2219</v>
      </c>
      <c r="BP36" s="31">
        <f t="shared" si="30"/>
        <v>127057054</v>
      </c>
      <c r="BQ36" s="31">
        <f t="shared" si="31"/>
        <v>57258.69941415052</v>
      </c>
      <c r="BR36" s="31" t="str">
        <f t="shared" si="32"/>
        <v/>
      </c>
      <c r="BS36" s="31">
        <f t="shared" si="33"/>
        <v>57258.69941415052</v>
      </c>
      <c r="BT36" s="31" t="str">
        <f t="shared" si="34"/>
        <v/>
      </c>
      <c r="BU36" s="31" t="str">
        <f t="shared" si="35"/>
        <v/>
      </c>
      <c r="BV36" s="45">
        <v>285.79998799999998</v>
      </c>
      <c r="BW36" s="45">
        <v>333</v>
      </c>
      <c r="BX36" s="45">
        <v>23405043</v>
      </c>
      <c r="BY36" s="45">
        <v>1990</v>
      </c>
      <c r="BZ36" s="45">
        <v>24915934</v>
      </c>
      <c r="CA36" s="45">
        <v>0.50750799999999996</v>
      </c>
      <c r="CB36" s="45" t="s">
        <v>1042</v>
      </c>
      <c r="CC36" s="45">
        <v>29778</v>
      </c>
      <c r="CD36" s="45">
        <v>1544004936</v>
      </c>
      <c r="CE36" s="45">
        <f t="shared" si="36"/>
        <v>0</v>
      </c>
      <c r="CF36" s="45">
        <f t="shared" si="37"/>
        <v>1</v>
      </c>
      <c r="CG36" s="45" t="str">
        <f t="shared" si="38"/>
        <v/>
      </c>
      <c r="CH36" s="45" t="str">
        <f t="shared" si="39"/>
        <v/>
      </c>
      <c r="CI36" s="45" t="str">
        <f t="shared" si="40"/>
        <v/>
      </c>
      <c r="CJ36" s="45">
        <f t="shared" si="41"/>
        <v>836.72288266505473</v>
      </c>
      <c r="CK36" s="45">
        <f t="shared" si="42"/>
        <v>11761.328140703517</v>
      </c>
      <c r="CL36" s="45">
        <f t="shared" si="43"/>
        <v>54.37206707931481</v>
      </c>
      <c r="CM36" s="45">
        <f t="shared" si="44"/>
        <v>27788</v>
      </c>
    </row>
    <row r="37" spans="1:91" x14ac:dyDescent="0.3">
      <c r="A37" s="1"/>
      <c r="B37" s="10" t="s">
        <v>246</v>
      </c>
      <c r="C37" s="10" t="s">
        <v>246</v>
      </c>
      <c r="D37" s="10">
        <v>147089893</v>
      </c>
      <c r="E37" s="10">
        <v>4392</v>
      </c>
      <c r="F37" s="10">
        <v>147089893</v>
      </c>
      <c r="G37" s="10" t="s">
        <v>272</v>
      </c>
      <c r="H37" s="10" t="s">
        <v>297</v>
      </c>
      <c r="I37" s="10">
        <v>4392</v>
      </c>
      <c r="J37" s="10">
        <v>1545184572</v>
      </c>
      <c r="K37" s="10">
        <f t="shared" si="0"/>
        <v>1</v>
      </c>
      <c r="L37" s="10">
        <f t="shared" si="1"/>
        <v>1</v>
      </c>
      <c r="M37" s="10">
        <f t="shared" si="2"/>
        <v>4392</v>
      </c>
      <c r="N37" s="10">
        <f t="shared" si="3"/>
        <v>147089893</v>
      </c>
      <c r="O37" s="10">
        <f t="shared" si="4"/>
        <v>33490.412795992714</v>
      </c>
      <c r="P37" s="10" t="str">
        <f t="shared" si="5"/>
        <v/>
      </c>
      <c r="Q37" s="10">
        <f t="shared" si="6"/>
        <v>33490.412795992714</v>
      </c>
      <c r="R37" s="10" t="str">
        <f t="shared" si="7"/>
        <v/>
      </c>
      <c r="S37" s="10" t="str">
        <f t="shared" si="8"/>
        <v/>
      </c>
      <c r="T37" s="17" t="s">
        <v>246</v>
      </c>
      <c r="U37" s="17" t="s">
        <v>246</v>
      </c>
      <c r="V37" s="17">
        <v>14921367</v>
      </c>
      <c r="W37" s="17">
        <v>3624</v>
      </c>
      <c r="X37" s="17">
        <v>14921367</v>
      </c>
      <c r="Y37" s="17" t="s">
        <v>276</v>
      </c>
      <c r="Z37" s="17" t="s">
        <v>479</v>
      </c>
      <c r="AA37" s="17">
        <v>3624</v>
      </c>
      <c r="AB37" s="17">
        <v>1542117462</v>
      </c>
      <c r="AC37" s="17">
        <f t="shared" si="9"/>
        <v>1</v>
      </c>
      <c r="AD37" s="17">
        <f t="shared" si="10"/>
        <v>1</v>
      </c>
      <c r="AE37" s="32">
        <f t="shared" si="11"/>
        <v>3624</v>
      </c>
      <c r="AF37" s="32">
        <f t="shared" si="12"/>
        <v>14921367</v>
      </c>
      <c r="AG37" s="32">
        <f t="shared" si="13"/>
        <v>4117.375</v>
      </c>
      <c r="AH37" s="32" t="str">
        <f t="shared" si="14"/>
        <v/>
      </c>
      <c r="AI37" s="32">
        <f t="shared" si="15"/>
        <v>4117.375</v>
      </c>
      <c r="AJ37" s="32" t="str">
        <f t="shared" si="16"/>
        <v/>
      </c>
      <c r="AK37" s="32" t="str">
        <f t="shared" si="17"/>
        <v/>
      </c>
      <c r="AL37" s="24" t="s">
        <v>645</v>
      </c>
      <c r="AM37" s="24" t="s">
        <v>246</v>
      </c>
      <c r="AN37" s="24">
        <v>8876281</v>
      </c>
      <c r="AO37" s="24">
        <v>29469</v>
      </c>
      <c r="AP37" s="24">
        <v>8876281</v>
      </c>
      <c r="AQ37" s="24" t="s">
        <v>268</v>
      </c>
      <c r="AR37" s="24" t="s">
        <v>677</v>
      </c>
      <c r="AS37" s="24">
        <v>29469</v>
      </c>
      <c r="AT37" s="24">
        <v>1542236601</v>
      </c>
      <c r="AU37" s="24">
        <f t="shared" si="18"/>
        <v>0</v>
      </c>
      <c r="AV37" s="24">
        <f t="shared" si="19"/>
        <v>1</v>
      </c>
      <c r="AW37" s="24" t="str">
        <f t="shared" si="20"/>
        <v/>
      </c>
      <c r="AX37" s="24" t="str">
        <f t="shared" si="21"/>
        <v/>
      </c>
      <c r="AY37" s="24" t="str">
        <f t="shared" si="22"/>
        <v/>
      </c>
      <c r="AZ37" s="24">
        <f t="shared" si="23"/>
        <v>301.20740439105498</v>
      </c>
      <c r="BA37" s="24">
        <f t="shared" si="24"/>
        <v>301.20740439105498</v>
      </c>
      <c r="BB37" s="24" t="e">
        <f t="shared" si="25"/>
        <v>#DIV/0!</v>
      </c>
      <c r="BC37" s="24">
        <f t="shared" si="26"/>
        <v>0</v>
      </c>
      <c r="BD37" s="31" t="s">
        <v>246</v>
      </c>
      <c r="BE37" s="31" t="s">
        <v>246</v>
      </c>
      <c r="BF37" s="31">
        <v>137779594</v>
      </c>
      <c r="BG37" s="31">
        <v>2263</v>
      </c>
      <c r="BH37" s="31">
        <v>137779594</v>
      </c>
      <c r="BI37" s="31" t="s">
        <v>249</v>
      </c>
      <c r="BJ37" s="31" t="s">
        <v>873</v>
      </c>
      <c r="BK37" s="31">
        <v>2263</v>
      </c>
      <c r="BL37" s="31">
        <v>1544383611</v>
      </c>
      <c r="BM37" s="31">
        <f t="shared" si="27"/>
        <v>1</v>
      </c>
      <c r="BN37" s="31">
        <f t="shared" si="28"/>
        <v>1</v>
      </c>
      <c r="BO37" s="31">
        <f t="shared" si="29"/>
        <v>2263</v>
      </c>
      <c r="BP37" s="31">
        <f t="shared" si="30"/>
        <v>137779594</v>
      </c>
      <c r="BQ37" s="31">
        <f t="shared" si="31"/>
        <v>60883.60318161732</v>
      </c>
      <c r="BR37" s="31" t="str">
        <f t="shared" si="32"/>
        <v/>
      </c>
      <c r="BS37" s="31">
        <f t="shared" si="33"/>
        <v>60883.60318161732</v>
      </c>
      <c r="BT37" s="31" t="str">
        <f t="shared" si="34"/>
        <v/>
      </c>
      <c r="BU37" s="31" t="str">
        <f t="shared" si="35"/>
        <v/>
      </c>
      <c r="BV37" s="45">
        <v>286</v>
      </c>
      <c r="BW37" s="45">
        <v>333</v>
      </c>
      <c r="BX37" s="45">
        <v>22855853</v>
      </c>
      <c r="BY37" s="45">
        <v>2066</v>
      </c>
      <c r="BZ37" s="45">
        <v>24231162</v>
      </c>
      <c r="CA37" s="45">
        <v>0.51801799999999998</v>
      </c>
      <c r="CB37" s="45" t="s">
        <v>1043</v>
      </c>
      <c r="CC37" s="45">
        <v>30522</v>
      </c>
      <c r="CD37" s="45">
        <v>1544006693</v>
      </c>
      <c r="CE37" s="45">
        <f t="shared" si="36"/>
        <v>0</v>
      </c>
      <c r="CF37" s="45">
        <f t="shared" si="37"/>
        <v>1</v>
      </c>
      <c r="CG37" s="45" t="str">
        <f t="shared" si="38"/>
        <v/>
      </c>
      <c r="CH37" s="45" t="str">
        <f t="shared" si="39"/>
        <v/>
      </c>
      <c r="CI37" s="45" t="str">
        <f t="shared" si="40"/>
        <v/>
      </c>
      <c r="CJ37" s="45">
        <f t="shared" si="41"/>
        <v>793.89168468645562</v>
      </c>
      <c r="CK37" s="45">
        <f t="shared" si="42"/>
        <v>11062.852371732817</v>
      </c>
      <c r="CL37" s="45">
        <f t="shared" si="43"/>
        <v>48.331072533033456</v>
      </c>
      <c r="CM37" s="45">
        <f t="shared" si="44"/>
        <v>28456</v>
      </c>
    </row>
    <row r="38" spans="1:91" x14ac:dyDescent="0.3">
      <c r="A38" s="1"/>
      <c r="B38" s="10"/>
      <c r="C38" s="10"/>
      <c r="D38" s="10"/>
      <c r="E38" s="10"/>
      <c r="F38" s="10"/>
      <c r="G38" s="10"/>
      <c r="H38" s="10"/>
      <c r="I38" s="10"/>
      <c r="J38" s="10"/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T38" s="17"/>
      <c r="U38" s="17"/>
      <c r="V38" s="17"/>
      <c r="W38" s="17"/>
      <c r="X38" s="17"/>
      <c r="Y38" s="17"/>
      <c r="Z38" s="17"/>
      <c r="AA38" s="17"/>
      <c r="AB38" s="17"/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L38" s="24"/>
      <c r="AM38" s="24"/>
      <c r="AN38" s="24"/>
      <c r="AO38" s="24"/>
      <c r="AP38" s="24"/>
      <c r="AQ38" s="24"/>
      <c r="AR38" s="24"/>
      <c r="AS38" s="24"/>
      <c r="AT38" s="24"/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D38" s="31"/>
      <c r="BE38" s="31"/>
      <c r="BF38" s="31"/>
      <c r="BG38" s="31"/>
      <c r="BH38" s="31"/>
      <c r="BI38" s="31"/>
      <c r="BJ38" s="31"/>
      <c r="BK38" s="31"/>
      <c r="BL38" s="31"/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 spans="1:91" x14ac:dyDescent="0.3">
      <c r="A39" s="1"/>
      <c r="B39" s="10"/>
      <c r="C39" s="10"/>
      <c r="D39" s="10"/>
      <c r="E39" s="10"/>
      <c r="F39" s="10"/>
      <c r="G39" s="10"/>
      <c r="H39" s="10"/>
      <c r="I39" s="10"/>
      <c r="J39" s="10"/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T39" s="17"/>
      <c r="U39" s="17"/>
      <c r="V39" s="17"/>
      <c r="W39" s="17"/>
      <c r="X39" s="17"/>
      <c r="Y39" s="17"/>
      <c r="Z39" s="17"/>
      <c r="AA39" s="17"/>
      <c r="AB39" s="17"/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L39" s="24"/>
      <c r="AM39" s="24"/>
      <c r="AN39" s="24"/>
      <c r="AO39" s="24"/>
      <c r="AP39" s="24"/>
      <c r="AQ39" s="24"/>
      <c r="AR39" s="24"/>
      <c r="AS39" s="24"/>
      <c r="AT39" s="24"/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D39" s="31"/>
      <c r="BE39" s="31"/>
      <c r="BF39" s="31"/>
      <c r="BG39" s="31"/>
      <c r="BH39" s="31"/>
      <c r="BI39" s="31"/>
      <c r="BJ39" s="31"/>
      <c r="BK39" s="31"/>
      <c r="BL39" s="31"/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 spans="1:91" x14ac:dyDescent="0.3">
      <c r="A40" s="1"/>
      <c r="B40" s="10"/>
      <c r="C40" s="10"/>
      <c r="D40" s="10"/>
      <c r="E40" s="10"/>
      <c r="F40" s="10"/>
      <c r="G40" s="10"/>
      <c r="H40" s="10"/>
      <c r="I40" s="10"/>
      <c r="J40" s="10"/>
      <c r="K40" s="10">
        <f t="shared" ref="K40:K71" si="45">IF(AND(B40=C40,L40=1),1,0)</f>
        <v>0</v>
      </c>
      <c r="L40" s="10">
        <f t="shared" ref="L40:L71" si="46">IF(C40&gt;0,1,0)</f>
        <v>0</v>
      </c>
      <c r="M40" s="10" t="str">
        <f t="shared" ref="M40:M71" si="47">IF(K40=1,E40,"")</f>
        <v/>
      </c>
      <c r="N40" s="10" t="str">
        <f t="shared" ref="N40:N71" si="48">IF(K40=1,D40,"")</f>
        <v/>
      </c>
      <c r="O40" s="10" t="str">
        <f t="shared" ref="O40:O71" si="49">IF(AND(L40&gt;0,K40=1),F40/I40,"")</f>
        <v/>
      </c>
      <c r="P40" s="10" t="str">
        <f t="shared" ref="P40:P71" si="50">IF(AND(L40&gt;0,K40=0),F40/I40,"")</f>
        <v/>
      </c>
      <c r="Q40" s="10" t="str">
        <f t="shared" ref="Q40:Q71" si="51">IF(L40&gt;0,D40/E40,"")</f>
        <v/>
      </c>
      <c r="R40" s="10" t="str">
        <f t="shared" ref="R40:R71" si="52">IF(AND(L40&gt;0,K40=0),(F40-D40)/(I40-E40),"")</f>
        <v/>
      </c>
      <c r="S40" s="10" t="str">
        <f t="shared" ref="S40:S71" si="53">IF(AND(L40&gt;0,K40=0),I40-E40,"")</f>
        <v/>
      </c>
      <c r="T40" s="17"/>
      <c r="U40" s="17"/>
      <c r="V40" s="17"/>
      <c r="W40" s="17"/>
      <c r="X40" s="17"/>
      <c r="Y40" s="17"/>
      <c r="Z40" s="17"/>
      <c r="AA40" s="17"/>
      <c r="AB40" s="17"/>
      <c r="AC40" s="17">
        <f t="shared" ref="AC40:AC71" si="54">IF(AND(T40=U40,AD40=1),1,0)</f>
        <v>0</v>
      </c>
      <c r="AD40" s="17">
        <f t="shared" ref="AD40:AD71" si="55">IF(U40&gt;0,1,0)</f>
        <v>0</v>
      </c>
      <c r="AE40" s="32" t="str">
        <f t="shared" ref="AE40:AE71" si="56">IF(AC40=1,W40,"")</f>
        <v/>
      </c>
      <c r="AF40" s="32" t="str">
        <f t="shared" ref="AF40:AF71" si="57">IF(AC40=1,V40,"")</f>
        <v/>
      </c>
      <c r="AG40" s="32" t="str">
        <f t="shared" ref="AG40:AG71" si="58">IF(AND(AD40&gt;0,AC40=1),X40/AA40,"")</f>
        <v/>
      </c>
      <c r="AH40" s="32" t="str">
        <f t="shared" ref="AH40:AH71" si="59">IF(AND(AD40&gt;0,AC40=0),X40/AA40,"")</f>
        <v/>
      </c>
      <c r="AI40" s="32" t="str">
        <f t="shared" ref="AI40:AI71" si="60">IF(AD40&gt;0,V40/W40,"")</f>
        <v/>
      </c>
      <c r="AJ40" s="32" t="str">
        <f t="shared" ref="AJ40:AJ71" si="61">IF(AND(AD40&gt;0,AC40=0),(X40-V40)/(AA40-W40),"")</f>
        <v/>
      </c>
      <c r="AK40" s="32" t="str">
        <f t="shared" ref="AK40:AK71" si="62">IF(AND(AD40&gt;0,AC40=0),AA40-W40,"")</f>
        <v/>
      </c>
      <c r="AL40" s="24"/>
      <c r="AM40" s="24"/>
      <c r="AN40" s="24"/>
      <c r="AO40" s="24"/>
      <c r="AP40" s="24"/>
      <c r="AQ40" s="24"/>
      <c r="AR40" s="24"/>
      <c r="AS40" s="24"/>
      <c r="AT40" s="24"/>
      <c r="AU40" s="24">
        <f t="shared" ref="AU40:AU71" si="63">IF(AND(AL40=AM40,AV40=1),1,0)</f>
        <v>0</v>
      </c>
      <c r="AV40" s="24">
        <f t="shared" ref="AV40:AV71" si="64">IF(AM40&gt;0,1,0)</f>
        <v>0</v>
      </c>
      <c r="AW40" s="24" t="str">
        <f t="shared" ref="AW40:AW71" si="65">IF(AU40=1,AO40,"")</f>
        <v/>
      </c>
      <c r="AX40" s="24" t="str">
        <f t="shared" ref="AX40:AX71" si="66">IF(AU40=1,AN40,"")</f>
        <v/>
      </c>
      <c r="AY40" s="24" t="str">
        <f t="shared" ref="AY40:AY71" si="67">IF(AND(AV40&gt;0,AU40=1),AP40/AS40,"")</f>
        <v/>
      </c>
      <c r="AZ40" s="24" t="str">
        <f t="shared" ref="AZ40:AZ71" si="68">IF(AND(AV40&gt;0,AU40=0),AP40/AS40,"")</f>
        <v/>
      </c>
      <c r="BA40" s="24" t="str">
        <f t="shared" ref="BA40:BA71" si="69">IF(AV40&gt;0,AN40/AO40,"")</f>
        <v/>
      </c>
      <c r="BB40" s="24" t="str">
        <f t="shared" ref="BB40:BB71" si="70">IF(AND(AV40&gt;0,AU40=0),(AP40-AN40)/(AS40-AO40),"")</f>
        <v/>
      </c>
      <c r="BC40" s="24" t="str">
        <f t="shared" ref="BC40:BC71" si="71">IF(AND(AV40&gt;0,AU40=0),AS40-AO40,"")</f>
        <v/>
      </c>
      <c r="BD40" s="31"/>
      <c r="BE40" s="31"/>
      <c r="BF40" s="31"/>
      <c r="BG40" s="31"/>
      <c r="BH40" s="31"/>
      <c r="BI40" s="31"/>
      <c r="BJ40" s="31"/>
      <c r="BK40" s="31"/>
      <c r="BL40" s="31"/>
      <c r="BM40" s="31">
        <f t="shared" ref="BM40:BM71" si="72">IF(AND(BD40=BE40,BN40=1),1,0)</f>
        <v>0</v>
      </c>
      <c r="BN40" s="31">
        <f t="shared" ref="BN40:BN71" si="73">IF(BE40&gt;0,1,0)</f>
        <v>0</v>
      </c>
      <c r="BO40" s="31" t="str">
        <f t="shared" ref="BO40:BO71" si="74">IF(BM40=1,BG40,"")</f>
        <v/>
      </c>
      <c r="BP40" s="31" t="str">
        <f t="shared" ref="BP40:BP71" si="75">IF(BM40=1,BF40,"")</f>
        <v/>
      </c>
      <c r="BQ40" s="31" t="str">
        <f t="shared" ref="BQ40:BQ71" si="76">IF(AND(BN40&gt;0,BM40=1),BH40/BK40,"")</f>
        <v/>
      </c>
      <c r="BR40" s="31" t="str">
        <f t="shared" ref="BR40:BR71" si="77">IF(AND(BN40&gt;0,BM40=0),BH40/BK40,"")</f>
        <v/>
      </c>
      <c r="BS40" s="31" t="str">
        <f t="shared" ref="BS40:BS71" si="78">IF(BN40&gt;0,BF40/BG40,"")</f>
        <v/>
      </c>
      <c r="BT40" s="31" t="str">
        <f t="shared" ref="BT40:BT71" si="79">IF(AND(BN40&gt;0,BM40=0),(BH40-BF40)/(BK40-BG40),"")</f>
        <v/>
      </c>
      <c r="BU40" s="31" t="str">
        <f t="shared" ref="BU40:BU71" si="80">IF(AND(BN40&gt;0,BM40=0),BK40-BG40,"")</f>
        <v/>
      </c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 spans="1:91" x14ac:dyDescent="0.3">
      <c r="A41" s="1"/>
      <c r="B41" s="10"/>
      <c r="C41" s="10"/>
      <c r="D41" s="10"/>
      <c r="E41" s="10"/>
      <c r="F41" s="10"/>
      <c r="G41" s="10"/>
      <c r="H41" s="10"/>
      <c r="I41" s="10"/>
      <c r="J41" s="10"/>
      <c r="K41" s="10">
        <f t="shared" si="45"/>
        <v>0</v>
      </c>
      <c r="L41" s="10">
        <f t="shared" si="46"/>
        <v>0</v>
      </c>
      <c r="M41" s="10" t="str">
        <f t="shared" si="47"/>
        <v/>
      </c>
      <c r="N41" s="10" t="str">
        <f t="shared" si="48"/>
        <v/>
      </c>
      <c r="O41" s="10" t="str">
        <f t="shared" si="49"/>
        <v/>
      </c>
      <c r="P41" s="10" t="str">
        <f t="shared" si="50"/>
        <v/>
      </c>
      <c r="Q41" s="10" t="str">
        <f t="shared" si="51"/>
        <v/>
      </c>
      <c r="R41" s="10" t="str">
        <f t="shared" si="52"/>
        <v/>
      </c>
      <c r="S41" s="10" t="str">
        <f t="shared" si="53"/>
        <v/>
      </c>
      <c r="T41" s="17"/>
      <c r="U41" s="17"/>
      <c r="V41" s="17"/>
      <c r="W41" s="17"/>
      <c r="X41" s="17"/>
      <c r="Y41" s="17"/>
      <c r="Z41" s="17"/>
      <c r="AA41" s="17"/>
      <c r="AB41" s="17"/>
      <c r="AC41" s="17">
        <f t="shared" si="54"/>
        <v>0</v>
      </c>
      <c r="AD41" s="17">
        <f t="shared" si="55"/>
        <v>0</v>
      </c>
      <c r="AE41" s="32" t="str">
        <f t="shared" si="56"/>
        <v/>
      </c>
      <c r="AF41" s="32" t="str">
        <f t="shared" si="57"/>
        <v/>
      </c>
      <c r="AG41" s="32" t="str">
        <f t="shared" si="58"/>
        <v/>
      </c>
      <c r="AH41" s="32" t="str">
        <f t="shared" si="59"/>
        <v/>
      </c>
      <c r="AI41" s="32" t="str">
        <f t="shared" si="60"/>
        <v/>
      </c>
      <c r="AJ41" s="32" t="str">
        <f t="shared" si="61"/>
        <v/>
      </c>
      <c r="AK41" s="32" t="str">
        <f t="shared" si="62"/>
        <v/>
      </c>
      <c r="AL41" s="24"/>
      <c r="AM41" s="24"/>
      <c r="AN41" s="24"/>
      <c r="AO41" s="24"/>
      <c r="AP41" s="24"/>
      <c r="AQ41" s="24"/>
      <c r="AR41" s="24"/>
      <c r="AS41" s="24"/>
      <c r="AT41" s="24"/>
      <c r="AU41" s="24">
        <f t="shared" si="63"/>
        <v>0</v>
      </c>
      <c r="AV41" s="24">
        <f t="shared" si="64"/>
        <v>0</v>
      </c>
      <c r="AW41" s="24" t="str">
        <f t="shared" si="65"/>
        <v/>
      </c>
      <c r="AX41" s="24" t="str">
        <f t="shared" si="66"/>
        <v/>
      </c>
      <c r="AY41" s="24" t="str">
        <f t="shared" si="67"/>
        <v/>
      </c>
      <c r="AZ41" s="24" t="str">
        <f t="shared" si="68"/>
        <v/>
      </c>
      <c r="BA41" s="24" t="str">
        <f t="shared" si="69"/>
        <v/>
      </c>
      <c r="BB41" s="24" t="str">
        <f t="shared" si="70"/>
        <v/>
      </c>
      <c r="BC41" s="24" t="str">
        <f t="shared" si="71"/>
        <v/>
      </c>
      <c r="BD41" s="31"/>
      <c r="BE41" s="31"/>
      <c r="BF41" s="31"/>
      <c r="BG41" s="31"/>
      <c r="BH41" s="31"/>
      <c r="BI41" s="31"/>
      <c r="BJ41" s="31"/>
      <c r="BK41" s="31"/>
      <c r="BL41" s="31"/>
      <c r="BM41" s="31">
        <f t="shared" si="72"/>
        <v>0</v>
      </c>
      <c r="BN41" s="31">
        <f t="shared" si="73"/>
        <v>0</v>
      </c>
      <c r="BO41" s="31" t="str">
        <f t="shared" si="74"/>
        <v/>
      </c>
      <c r="BP41" s="31" t="str">
        <f t="shared" si="75"/>
        <v/>
      </c>
      <c r="BQ41" s="31" t="str">
        <f t="shared" si="76"/>
        <v/>
      </c>
      <c r="BR41" s="31" t="str">
        <f t="shared" si="77"/>
        <v/>
      </c>
      <c r="BS41" s="31" t="str">
        <f t="shared" si="78"/>
        <v/>
      </c>
      <c r="BT41" s="31" t="str">
        <f t="shared" si="79"/>
        <v/>
      </c>
      <c r="BU41" s="31" t="str">
        <f t="shared" si="80"/>
        <v/>
      </c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 spans="1:91" x14ac:dyDescent="0.3">
      <c r="A42" s="1"/>
      <c r="B42" s="10"/>
      <c r="C42" s="10"/>
      <c r="D42" s="10"/>
      <c r="E42" s="10"/>
      <c r="F42" s="10"/>
      <c r="G42" s="10"/>
      <c r="H42" s="10"/>
      <c r="I42" s="10"/>
      <c r="J42" s="10"/>
      <c r="K42" s="10">
        <f t="shared" si="45"/>
        <v>0</v>
      </c>
      <c r="L42" s="10">
        <f t="shared" si="46"/>
        <v>0</v>
      </c>
      <c r="M42" s="10" t="str">
        <f t="shared" si="47"/>
        <v/>
      </c>
      <c r="N42" s="10" t="str">
        <f t="shared" si="48"/>
        <v/>
      </c>
      <c r="O42" s="10" t="str">
        <f t="shared" si="49"/>
        <v/>
      </c>
      <c r="P42" s="10" t="str">
        <f t="shared" si="50"/>
        <v/>
      </c>
      <c r="Q42" s="10" t="str">
        <f t="shared" si="51"/>
        <v/>
      </c>
      <c r="R42" s="10" t="str">
        <f t="shared" si="52"/>
        <v/>
      </c>
      <c r="S42" s="10" t="str">
        <f t="shared" si="53"/>
        <v/>
      </c>
      <c r="T42" s="17"/>
      <c r="U42" s="17"/>
      <c r="V42" s="17"/>
      <c r="W42" s="17"/>
      <c r="X42" s="17"/>
      <c r="Y42" s="17"/>
      <c r="Z42" s="17"/>
      <c r="AA42" s="17"/>
      <c r="AB42" s="17"/>
      <c r="AC42" s="17">
        <f t="shared" si="54"/>
        <v>0</v>
      </c>
      <c r="AD42" s="17">
        <f t="shared" si="55"/>
        <v>0</v>
      </c>
      <c r="AE42" s="32" t="str">
        <f t="shared" si="56"/>
        <v/>
      </c>
      <c r="AF42" s="32" t="str">
        <f t="shared" si="57"/>
        <v/>
      </c>
      <c r="AG42" s="32" t="str">
        <f t="shared" si="58"/>
        <v/>
      </c>
      <c r="AH42" s="32" t="str">
        <f t="shared" si="59"/>
        <v/>
      </c>
      <c r="AI42" s="32" t="str">
        <f t="shared" si="60"/>
        <v/>
      </c>
      <c r="AJ42" s="32" t="str">
        <f t="shared" si="61"/>
        <v/>
      </c>
      <c r="AK42" s="32" t="str">
        <f t="shared" si="62"/>
        <v/>
      </c>
      <c r="AL42" s="24"/>
      <c r="AM42" s="24"/>
      <c r="AN42" s="24"/>
      <c r="AO42" s="24"/>
      <c r="AP42" s="24"/>
      <c r="AQ42" s="24"/>
      <c r="AR42" s="24"/>
      <c r="AS42" s="24"/>
      <c r="AT42" s="24"/>
      <c r="AU42" s="24">
        <f t="shared" si="63"/>
        <v>0</v>
      </c>
      <c r="AV42" s="24">
        <f t="shared" si="64"/>
        <v>0</v>
      </c>
      <c r="AW42" s="24" t="str">
        <f t="shared" si="65"/>
        <v/>
      </c>
      <c r="AX42" s="24" t="str">
        <f t="shared" si="66"/>
        <v/>
      </c>
      <c r="AY42" s="24" t="str">
        <f t="shared" si="67"/>
        <v/>
      </c>
      <c r="AZ42" s="24" t="str">
        <f t="shared" si="68"/>
        <v/>
      </c>
      <c r="BA42" s="24" t="str">
        <f t="shared" si="69"/>
        <v/>
      </c>
      <c r="BB42" s="24" t="str">
        <f t="shared" si="70"/>
        <v/>
      </c>
      <c r="BC42" s="24" t="str">
        <f t="shared" si="71"/>
        <v/>
      </c>
      <c r="BD42" s="31"/>
      <c r="BE42" s="31"/>
      <c r="BF42" s="31"/>
      <c r="BG42" s="31"/>
      <c r="BH42" s="31"/>
      <c r="BI42" s="31"/>
      <c r="BJ42" s="31"/>
      <c r="BK42" s="31"/>
      <c r="BL42" s="31"/>
      <c r="BM42" s="31">
        <f t="shared" si="72"/>
        <v>0</v>
      </c>
      <c r="BN42" s="31">
        <f t="shared" si="73"/>
        <v>0</v>
      </c>
      <c r="BO42" s="31" t="str">
        <f t="shared" si="74"/>
        <v/>
      </c>
      <c r="BP42" s="31" t="str">
        <f t="shared" si="75"/>
        <v/>
      </c>
      <c r="BQ42" s="31" t="str">
        <f t="shared" si="76"/>
        <v/>
      </c>
      <c r="BR42" s="31" t="str">
        <f t="shared" si="77"/>
        <v/>
      </c>
      <c r="BS42" s="31" t="str">
        <f t="shared" si="78"/>
        <v/>
      </c>
      <c r="BT42" s="31" t="str">
        <f t="shared" si="79"/>
        <v/>
      </c>
      <c r="BU42" s="31" t="str">
        <f t="shared" si="80"/>
        <v/>
      </c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 spans="1:91" x14ac:dyDescent="0.3">
      <c r="A43" s="1"/>
      <c r="B43" s="10"/>
      <c r="C43" s="10"/>
      <c r="D43" s="10"/>
      <c r="E43" s="10"/>
      <c r="F43" s="10"/>
      <c r="G43" s="10"/>
      <c r="H43" s="10"/>
      <c r="I43" s="10"/>
      <c r="J43" s="10"/>
      <c r="K43" s="10">
        <f t="shared" si="45"/>
        <v>0</v>
      </c>
      <c r="L43" s="10">
        <f t="shared" si="46"/>
        <v>0</v>
      </c>
      <c r="M43" s="10" t="str">
        <f t="shared" si="47"/>
        <v/>
      </c>
      <c r="N43" s="10" t="str">
        <f t="shared" si="48"/>
        <v/>
      </c>
      <c r="O43" s="10" t="str">
        <f t="shared" si="49"/>
        <v/>
      </c>
      <c r="P43" s="10" t="str">
        <f t="shared" si="50"/>
        <v/>
      </c>
      <c r="Q43" s="10" t="str">
        <f t="shared" si="51"/>
        <v/>
      </c>
      <c r="R43" s="10" t="str">
        <f t="shared" si="52"/>
        <v/>
      </c>
      <c r="S43" s="10" t="str">
        <f t="shared" si="53"/>
        <v/>
      </c>
      <c r="T43" s="17"/>
      <c r="U43" s="17"/>
      <c r="V43" s="17"/>
      <c r="W43" s="17"/>
      <c r="X43" s="17"/>
      <c r="Y43" s="17"/>
      <c r="Z43" s="17"/>
      <c r="AA43" s="17"/>
      <c r="AB43" s="17"/>
      <c r="AC43" s="17">
        <f t="shared" si="54"/>
        <v>0</v>
      </c>
      <c r="AD43" s="17">
        <f t="shared" si="55"/>
        <v>0</v>
      </c>
      <c r="AE43" s="32" t="str">
        <f t="shared" si="56"/>
        <v/>
      </c>
      <c r="AF43" s="32" t="str">
        <f t="shared" si="57"/>
        <v/>
      </c>
      <c r="AG43" s="32" t="str">
        <f t="shared" si="58"/>
        <v/>
      </c>
      <c r="AH43" s="32" t="str">
        <f t="shared" si="59"/>
        <v/>
      </c>
      <c r="AI43" s="32" t="str">
        <f t="shared" si="60"/>
        <v/>
      </c>
      <c r="AJ43" s="32" t="str">
        <f t="shared" si="61"/>
        <v/>
      </c>
      <c r="AK43" s="32" t="str">
        <f t="shared" si="62"/>
        <v/>
      </c>
      <c r="AL43" s="24"/>
      <c r="AM43" s="24"/>
      <c r="AN43" s="24"/>
      <c r="AO43" s="24"/>
      <c r="AP43" s="24"/>
      <c r="AQ43" s="24"/>
      <c r="AR43" s="24"/>
      <c r="AS43" s="24"/>
      <c r="AT43" s="24"/>
      <c r="AU43" s="24">
        <f t="shared" si="63"/>
        <v>0</v>
      </c>
      <c r="AV43" s="24">
        <f t="shared" si="64"/>
        <v>0</v>
      </c>
      <c r="AW43" s="24" t="str">
        <f t="shared" si="65"/>
        <v/>
      </c>
      <c r="AX43" s="24" t="str">
        <f t="shared" si="66"/>
        <v/>
      </c>
      <c r="AY43" s="24" t="str">
        <f t="shared" si="67"/>
        <v/>
      </c>
      <c r="AZ43" s="24" t="str">
        <f t="shared" si="68"/>
        <v/>
      </c>
      <c r="BA43" s="24" t="str">
        <f t="shared" si="69"/>
        <v/>
      </c>
      <c r="BB43" s="24" t="str">
        <f t="shared" si="70"/>
        <v/>
      </c>
      <c r="BC43" s="24" t="str">
        <f t="shared" si="71"/>
        <v/>
      </c>
      <c r="BD43" s="31"/>
      <c r="BE43" s="31"/>
      <c r="BF43" s="31"/>
      <c r="BG43" s="31"/>
      <c r="BH43" s="31"/>
      <c r="BI43" s="31"/>
      <c r="BJ43" s="31"/>
      <c r="BK43" s="31"/>
      <c r="BL43" s="31"/>
      <c r="BM43" s="31">
        <f t="shared" si="72"/>
        <v>0</v>
      </c>
      <c r="BN43" s="31">
        <f t="shared" si="73"/>
        <v>0</v>
      </c>
      <c r="BO43" s="31" t="str">
        <f t="shared" si="74"/>
        <v/>
      </c>
      <c r="BP43" s="31" t="str">
        <f t="shared" si="75"/>
        <v/>
      </c>
      <c r="BQ43" s="31" t="str">
        <f t="shared" si="76"/>
        <v/>
      </c>
      <c r="BR43" s="31" t="str">
        <f t="shared" si="77"/>
        <v/>
      </c>
      <c r="BS43" s="31" t="str">
        <f t="shared" si="78"/>
        <v/>
      </c>
      <c r="BT43" s="31" t="str">
        <f t="shared" si="79"/>
        <v/>
      </c>
      <c r="BU43" s="31" t="str">
        <f t="shared" si="80"/>
        <v/>
      </c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 spans="1:91" x14ac:dyDescent="0.3">
      <c r="A44" s="1"/>
      <c r="B44" s="10"/>
      <c r="C44" s="10"/>
      <c r="D44" s="10"/>
      <c r="E44" s="10"/>
      <c r="F44" s="10"/>
      <c r="G44" s="10"/>
      <c r="H44" s="10"/>
      <c r="I44" s="10"/>
      <c r="J44" s="10"/>
      <c r="K44" s="10">
        <f t="shared" si="45"/>
        <v>0</v>
      </c>
      <c r="L44" s="10">
        <f t="shared" si="46"/>
        <v>0</v>
      </c>
      <c r="M44" s="10" t="str">
        <f t="shared" si="47"/>
        <v/>
      </c>
      <c r="N44" s="10" t="str">
        <f t="shared" si="48"/>
        <v/>
      </c>
      <c r="O44" s="10" t="str">
        <f t="shared" si="49"/>
        <v/>
      </c>
      <c r="P44" s="10" t="str">
        <f t="shared" si="50"/>
        <v/>
      </c>
      <c r="Q44" s="10" t="str">
        <f t="shared" si="51"/>
        <v/>
      </c>
      <c r="R44" s="10" t="str">
        <f t="shared" si="52"/>
        <v/>
      </c>
      <c r="S44" s="10" t="str">
        <f t="shared" si="53"/>
        <v/>
      </c>
      <c r="T44" s="17"/>
      <c r="U44" s="17"/>
      <c r="V44" s="17"/>
      <c r="W44" s="17"/>
      <c r="X44" s="17"/>
      <c r="Y44" s="17"/>
      <c r="Z44" s="17"/>
      <c r="AA44" s="17"/>
      <c r="AB44" s="17"/>
      <c r="AC44" s="17">
        <f t="shared" si="54"/>
        <v>0</v>
      </c>
      <c r="AD44" s="17">
        <f t="shared" si="55"/>
        <v>0</v>
      </c>
      <c r="AE44" s="32" t="str">
        <f t="shared" si="56"/>
        <v/>
      </c>
      <c r="AF44" s="32" t="str">
        <f t="shared" si="57"/>
        <v/>
      </c>
      <c r="AG44" s="32" t="str">
        <f t="shared" si="58"/>
        <v/>
      </c>
      <c r="AH44" s="32" t="str">
        <f t="shared" si="59"/>
        <v/>
      </c>
      <c r="AI44" s="32" t="str">
        <f t="shared" si="60"/>
        <v/>
      </c>
      <c r="AJ44" s="32" t="str">
        <f t="shared" si="61"/>
        <v/>
      </c>
      <c r="AK44" s="32" t="str">
        <f t="shared" si="62"/>
        <v/>
      </c>
      <c r="AL44" s="24"/>
      <c r="AM44" s="24"/>
      <c r="AN44" s="24"/>
      <c r="AO44" s="24"/>
      <c r="AP44" s="24"/>
      <c r="AQ44" s="24"/>
      <c r="AR44" s="24"/>
      <c r="AS44" s="24"/>
      <c r="AT44" s="24"/>
      <c r="AU44" s="24">
        <f t="shared" si="63"/>
        <v>0</v>
      </c>
      <c r="AV44" s="24">
        <f t="shared" si="64"/>
        <v>0</v>
      </c>
      <c r="AW44" s="24" t="str">
        <f t="shared" si="65"/>
        <v/>
      </c>
      <c r="AX44" s="24" t="str">
        <f t="shared" si="66"/>
        <v/>
      </c>
      <c r="AY44" s="24" t="str">
        <f t="shared" si="67"/>
        <v/>
      </c>
      <c r="AZ44" s="24" t="str">
        <f t="shared" si="68"/>
        <v/>
      </c>
      <c r="BA44" s="24" t="str">
        <f t="shared" si="69"/>
        <v/>
      </c>
      <c r="BB44" s="24" t="str">
        <f t="shared" si="70"/>
        <v/>
      </c>
      <c r="BC44" s="24" t="str">
        <f t="shared" si="71"/>
        <v/>
      </c>
      <c r="BD44" s="31"/>
      <c r="BE44" s="31"/>
      <c r="BF44" s="31"/>
      <c r="BG44" s="31"/>
      <c r="BH44" s="31"/>
      <c r="BI44" s="31"/>
      <c r="BJ44" s="31"/>
      <c r="BK44" s="31"/>
      <c r="BL44" s="31"/>
      <c r="BM44" s="31">
        <f t="shared" si="72"/>
        <v>0</v>
      </c>
      <c r="BN44" s="31">
        <f t="shared" si="73"/>
        <v>0</v>
      </c>
      <c r="BO44" s="31" t="str">
        <f t="shared" si="74"/>
        <v/>
      </c>
      <c r="BP44" s="31" t="str">
        <f t="shared" si="75"/>
        <v/>
      </c>
      <c r="BQ44" s="31" t="str">
        <f t="shared" si="76"/>
        <v/>
      </c>
      <c r="BR44" s="31" t="str">
        <f t="shared" si="77"/>
        <v/>
      </c>
      <c r="BS44" s="31" t="str">
        <f t="shared" si="78"/>
        <v/>
      </c>
      <c r="BT44" s="31" t="str">
        <f t="shared" si="79"/>
        <v/>
      </c>
      <c r="BU44" s="31" t="str">
        <f t="shared" si="80"/>
        <v/>
      </c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 spans="1:91" x14ac:dyDescent="0.3">
      <c r="A45" s="1"/>
      <c r="B45" s="10"/>
      <c r="C45" s="10"/>
      <c r="D45" s="10"/>
      <c r="E45" s="10"/>
      <c r="F45" s="10"/>
      <c r="G45" s="10"/>
      <c r="H45" s="10"/>
      <c r="I45" s="10"/>
      <c r="J45" s="10"/>
      <c r="K45" s="10">
        <f t="shared" si="45"/>
        <v>0</v>
      </c>
      <c r="L45" s="10">
        <f t="shared" si="46"/>
        <v>0</v>
      </c>
      <c r="M45" s="10" t="str">
        <f t="shared" si="47"/>
        <v/>
      </c>
      <c r="N45" s="10" t="str">
        <f t="shared" si="48"/>
        <v/>
      </c>
      <c r="O45" s="10" t="str">
        <f t="shared" si="49"/>
        <v/>
      </c>
      <c r="P45" s="10" t="str">
        <f t="shared" si="50"/>
        <v/>
      </c>
      <c r="Q45" s="10" t="str">
        <f t="shared" si="51"/>
        <v/>
      </c>
      <c r="R45" s="10" t="str">
        <f t="shared" si="52"/>
        <v/>
      </c>
      <c r="S45" s="10" t="str">
        <f t="shared" si="53"/>
        <v/>
      </c>
      <c r="T45" s="17"/>
      <c r="U45" s="17"/>
      <c r="V45" s="17"/>
      <c r="W45" s="17"/>
      <c r="X45" s="17"/>
      <c r="Y45" s="17"/>
      <c r="Z45" s="17"/>
      <c r="AA45" s="17"/>
      <c r="AB45" s="17"/>
      <c r="AC45" s="17">
        <f t="shared" si="54"/>
        <v>0</v>
      </c>
      <c r="AD45" s="17">
        <f t="shared" si="55"/>
        <v>0</v>
      </c>
      <c r="AE45" s="32" t="str">
        <f t="shared" si="56"/>
        <v/>
      </c>
      <c r="AF45" s="32" t="str">
        <f t="shared" si="57"/>
        <v/>
      </c>
      <c r="AG45" s="32" t="str">
        <f t="shared" si="58"/>
        <v/>
      </c>
      <c r="AH45" s="32" t="str">
        <f t="shared" si="59"/>
        <v/>
      </c>
      <c r="AI45" s="32" t="str">
        <f t="shared" si="60"/>
        <v/>
      </c>
      <c r="AJ45" s="32" t="str">
        <f t="shared" si="61"/>
        <v/>
      </c>
      <c r="AK45" s="32" t="str">
        <f t="shared" si="62"/>
        <v/>
      </c>
      <c r="AL45" s="24"/>
      <c r="AM45" s="24"/>
      <c r="AN45" s="24"/>
      <c r="AO45" s="24"/>
      <c r="AP45" s="24"/>
      <c r="AQ45" s="24"/>
      <c r="AR45" s="24"/>
      <c r="AS45" s="24"/>
      <c r="AT45" s="24"/>
      <c r="AU45" s="24">
        <f t="shared" si="63"/>
        <v>0</v>
      </c>
      <c r="AV45" s="24">
        <f t="shared" si="64"/>
        <v>0</v>
      </c>
      <c r="AW45" s="24" t="str">
        <f t="shared" si="65"/>
        <v/>
      </c>
      <c r="AX45" s="24" t="str">
        <f t="shared" si="66"/>
        <v/>
      </c>
      <c r="AY45" s="24" t="str">
        <f t="shared" si="67"/>
        <v/>
      </c>
      <c r="AZ45" s="24" t="str">
        <f t="shared" si="68"/>
        <v/>
      </c>
      <c r="BA45" s="24" t="str">
        <f t="shared" si="69"/>
        <v/>
      </c>
      <c r="BB45" s="24" t="str">
        <f t="shared" si="70"/>
        <v/>
      </c>
      <c r="BC45" s="24" t="str">
        <f t="shared" si="71"/>
        <v/>
      </c>
      <c r="BD45" s="31"/>
      <c r="BE45" s="31"/>
      <c r="BF45" s="31"/>
      <c r="BG45" s="31"/>
      <c r="BH45" s="31"/>
      <c r="BI45" s="31"/>
      <c r="BJ45" s="31"/>
      <c r="BK45" s="31"/>
      <c r="BL45" s="31"/>
      <c r="BM45" s="31">
        <f t="shared" si="72"/>
        <v>0</v>
      </c>
      <c r="BN45" s="31">
        <f t="shared" si="73"/>
        <v>0</v>
      </c>
      <c r="BO45" s="31" t="str">
        <f t="shared" si="74"/>
        <v/>
      </c>
      <c r="BP45" s="31" t="str">
        <f t="shared" si="75"/>
        <v/>
      </c>
      <c r="BQ45" s="31" t="str">
        <f t="shared" si="76"/>
        <v/>
      </c>
      <c r="BR45" s="31" t="str">
        <f t="shared" si="77"/>
        <v/>
      </c>
      <c r="BS45" s="31" t="str">
        <f t="shared" si="78"/>
        <v/>
      </c>
      <c r="BT45" s="31" t="str">
        <f t="shared" si="79"/>
        <v/>
      </c>
      <c r="BU45" s="31" t="str">
        <f t="shared" si="80"/>
        <v/>
      </c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 spans="1:91" x14ac:dyDescent="0.3">
      <c r="A46" s="1"/>
      <c r="B46" s="10"/>
      <c r="C46" s="10"/>
      <c r="D46" s="10"/>
      <c r="E46" s="10"/>
      <c r="F46" s="10"/>
      <c r="G46" s="10"/>
      <c r="H46" s="10"/>
      <c r="I46" s="10"/>
      <c r="J46" s="10"/>
      <c r="K46" s="10">
        <f t="shared" si="45"/>
        <v>0</v>
      </c>
      <c r="L46" s="10">
        <f t="shared" si="46"/>
        <v>0</v>
      </c>
      <c r="M46" s="10" t="str">
        <f t="shared" si="47"/>
        <v/>
      </c>
      <c r="N46" s="10" t="str">
        <f t="shared" si="48"/>
        <v/>
      </c>
      <c r="O46" s="10" t="str">
        <f t="shared" si="49"/>
        <v/>
      </c>
      <c r="P46" s="10" t="str">
        <f t="shared" si="50"/>
        <v/>
      </c>
      <c r="Q46" s="10" t="str">
        <f t="shared" si="51"/>
        <v/>
      </c>
      <c r="R46" s="10" t="str">
        <f t="shared" si="52"/>
        <v/>
      </c>
      <c r="S46" s="10" t="str">
        <f t="shared" si="53"/>
        <v/>
      </c>
      <c r="T46" s="17"/>
      <c r="U46" s="17"/>
      <c r="V46" s="17"/>
      <c r="W46" s="17"/>
      <c r="X46" s="17"/>
      <c r="Y46" s="17"/>
      <c r="Z46" s="17"/>
      <c r="AA46" s="17"/>
      <c r="AB46" s="17"/>
      <c r="AC46" s="17">
        <f t="shared" si="54"/>
        <v>0</v>
      </c>
      <c r="AD46" s="17">
        <f t="shared" si="55"/>
        <v>0</v>
      </c>
      <c r="AE46" s="32" t="str">
        <f t="shared" si="56"/>
        <v/>
      </c>
      <c r="AF46" s="32" t="str">
        <f t="shared" si="57"/>
        <v/>
      </c>
      <c r="AG46" s="32" t="str">
        <f t="shared" si="58"/>
        <v/>
      </c>
      <c r="AH46" s="32" t="str">
        <f t="shared" si="59"/>
        <v/>
      </c>
      <c r="AI46" s="32" t="str">
        <f t="shared" si="60"/>
        <v/>
      </c>
      <c r="AJ46" s="32" t="str">
        <f t="shared" si="61"/>
        <v/>
      </c>
      <c r="AK46" s="32" t="str">
        <f t="shared" si="62"/>
        <v/>
      </c>
      <c r="AL46" s="24"/>
      <c r="AM46" s="24"/>
      <c r="AN46" s="24"/>
      <c r="AO46" s="24"/>
      <c r="AP46" s="24"/>
      <c r="AQ46" s="24"/>
      <c r="AR46" s="24"/>
      <c r="AS46" s="24"/>
      <c r="AT46" s="24"/>
      <c r="AU46" s="24">
        <f t="shared" si="63"/>
        <v>0</v>
      </c>
      <c r="AV46" s="24">
        <f t="shared" si="64"/>
        <v>0</v>
      </c>
      <c r="AW46" s="24" t="str">
        <f t="shared" si="65"/>
        <v/>
      </c>
      <c r="AX46" s="24" t="str">
        <f t="shared" si="66"/>
        <v/>
      </c>
      <c r="AY46" s="24" t="str">
        <f t="shared" si="67"/>
        <v/>
      </c>
      <c r="AZ46" s="24" t="str">
        <f t="shared" si="68"/>
        <v/>
      </c>
      <c r="BA46" s="24" t="str">
        <f t="shared" si="69"/>
        <v/>
      </c>
      <c r="BB46" s="24" t="str">
        <f t="shared" si="70"/>
        <v/>
      </c>
      <c r="BC46" s="24" t="str">
        <f t="shared" si="71"/>
        <v/>
      </c>
      <c r="BD46" s="31"/>
      <c r="BE46" s="31"/>
      <c r="BF46" s="31"/>
      <c r="BG46" s="31"/>
      <c r="BH46" s="31"/>
      <c r="BI46" s="31"/>
      <c r="BJ46" s="31"/>
      <c r="BK46" s="31"/>
      <c r="BL46" s="31"/>
      <c r="BM46" s="31">
        <f t="shared" si="72"/>
        <v>0</v>
      </c>
      <c r="BN46" s="31">
        <f t="shared" si="73"/>
        <v>0</v>
      </c>
      <c r="BO46" s="31" t="str">
        <f t="shared" si="74"/>
        <v/>
      </c>
      <c r="BP46" s="31" t="str">
        <f t="shared" si="75"/>
        <v/>
      </c>
      <c r="BQ46" s="31" t="str">
        <f t="shared" si="76"/>
        <v/>
      </c>
      <c r="BR46" s="31" t="str">
        <f t="shared" si="77"/>
        <v/>
      </c>
      <c r="BS46" s="31" t="str">
        <f t="shared" si="78"/>
        <v/>
      </c>
      <c r="BT46" s="31" t="str">
        <f t="shared" si="79"/>
        <v/>
      </c>
      <c r="BU46" s="31" t="str">
        <f t="shared" si="80"/>
        <v/>
      </c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 spans="1:91" x14ac:dyDescent="0.3">
      <c r="A47" s="1"/>
      <c r="B47" s="10"/>
      <c r="C47" s="10"/>
      <c r="D47" s="10"/>
      <c r="E47" s="10"/>
      <c r="F47" s="10"/>
      <c r="G47" s="10"/>
      <c r="H47" s="10"/>
      <c r="I47" s="10"/>
      <c r="J47" s="10"/>
      <c r="K47" s="10">
        <f t="shared" si="45"/>
        <v>0</v>
      </c>
      <c r="L47" s="10">
        <f t="shared" si="46"/>
        <v>0</v>
      </c>
      <c r="M47" s="10" t="str">
        <f t="shared" si="47"/>
        <v/>
      </c>
      <c r="N47" s="10" t="str">
        <f t="shared" si="48"/>
        <v/>
      </c>
      <c r="O47" s="10" t="str">
        <f t="shared" si="49"/>
        <v/>
      </c>
      <c r="P47" s="10" t="str">
        <f t="shared" si="50"/>
        <v/>
      </c>
      <c r="Q47" s="10" t="str">
        <f t="shared" si="51"/>
        <v/>
      </c>
      <c r="R47" s="10" t="str">
        <f t="shared" si="52"/>
        <v/>
      </c>
      <c r="S47" s="10" t="str">
        <f t="shared" si="53"/>
        <v/>
      </c>
      <c r="T47" s="17"/>
      <c r="U47" s="17"/>
      <c r="V47" s="17"/>
      <c r="W47" s="17"/>
      <c r="X47" s="17"/>
      <c r="Y47" s="17"/>
      <c r="Z47" s="17"/>
      <c r="AA47" s="17"/>
      <c r="AB47" s="17"/>
      <c r="AC47" s="17">
        <f t="shared" si="54"/>
        <v>0</v>
      </c>
      <c r="AD47" s="17">
        <f t="shared" si="55"/>
        <v>0</v>
      </c>
      <c r="AE47" s="32" t="str">
        <f t="shared" si="56"/>
        <v/>
      </c>
      <c r="AF47" s="32" t="str">
        <f t="shared" si="57"/>
        <v/>
      </c>
      <c r="AG47" s="32" t="str">
        <f t="shared" si="58"/>
        <v/>
      </c>
      <c r="AH47" s="32" t="str">
        <f t="shared" si="59"/>
        <v/>
      </c>
      <c r="AI47" s="32" t="str">
        <f t="shared" si="60"/>
        <v/>
      </c>
      <c r="AJ47" s="32" t="str">
        <f t="shared" si="61"/>
        <v/>
      </c>
      <c r="AK47" s="32" t="str">
        <f t="shared" si="62"/>
        <v/>
      </c>
      <c r="AL47" s="24"/>
      <c r="AM47" s="24"/>
      <c r="AN47" s="24"/>
      <c r="AO47" s="24"/>
      <c r="AP47" s="24"/>
      <c r="AQ47" s="24"/>
      <c r="AR47" s="24"/>
      <c r="AS47" s="24"/>
      <c r="AT47" s="24"/>
      <c r="AU47" s="24">
        <f t="shared" si="63"/>
        <v>0</v>
      </c>
      <c r="AV47" s="24">
        <f t="shared" si="64"/>
        <v>0</v>
      </c>
      <c r="AW47" s="24" t="str">
        <f t="shared" si="65"/>
        <v/>
      </c>
      <c r="AX47" s="24" t="str">
        <f t="shared" si="66"/>
        <v/>
      </c>
      <c r="AY47" s="24" t="str">
        <f t="shared" si="67"/>
        <v/>
      </c>
      <c r="AZ47" s="24" t="str">
        <f t="shared" si="68"/>
        <v/>
      </c>
      <c r="BA47" s="24" t="str">
        <f t="shared" si="69"/>
        <v/>
      </c>
      <c r="BB47" s="24" t="str">
        <f t="shared" si="70"/>
        <v/>
      </c>
      <c r="BC47" s="24" t="str">
        <f t="shared" si="71"/>
        <v/>
      </c>
      <c r="BD47" s="31"/>
      <c r="BE47" s="31"/>
      <c r="BF47" s="31"/>
      <c r="BG47" s="31"/>
      <c r="BH47" s="31"/>
      <c r="BI47" s="31"/>
      <c r="BJ47" s="31"/>
      <c r="BK47" s="31"/>
      <c r="BL47" s="31"/>
      <c r="BM47" s="31">
        <f t="shared" si="72"/>
        <v>0</v>
      </c>
      <c r="BN47" s="31">
        <f t="shared" si="73"/>
        <v>0</v>
      </c>
      <c r="BO47" s="31" t="str">
        <f t="shared" si="74"/>
        <v/>
      </c>
      <c r="BP47" s="31" t="str">
        <f t="shared" si="75"/>
        <v/>
      </c>
      <c r="BQ47" s="31" t="str">
        <f t="shared" si="76"/>
        <v/>
      </c>
      <c r="BR47" s="31" t="str">
        <f t="shared" si="77"/>
        <v/>
      </c>
      <c r="BS47" s="31" t="str">
        <f t="shared" si="78"/>
        <v/>
      </c>
      <c r="BT47" s="31" t="str">
        <f t="shared" si="79"/>
        <v/>
      </c>
      <c r="BU47" s="31" t="str">
        <f t="shared" si="80"/>
        <v/>
      </c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 spans="1:91" x14ac:dyDescent="0.3">
      <c r="A48" s="1"/>
      <c r="B48" s="10"/>
      <c r="C48" s="10"/>
      <c r="D48" s="10"/>
      <c r="E48" s="10"/>
      <c r="F48" s="10"/>
      <c r="G48" s="10"/>
      <c r="H48" s="10"/>
      <c r="I48" s="10"/>
      <c r="J48" s="10"/>
      <c r="K48" s="10">
        <f t="shared" si="45"/>
        <v>0</v>
      </c>
      <c r="L48" s="10">
        <f t="shared" si="46"/>
        <v>0</v>
      </c>
      <c r="M48" s="10" t="str">
        <f t="shared" si="47"/>
        <v/>
      </c>
      <c r="N48" s="10" t="str">
        <f t="shared" si="48"/>
        <v/>
      </c>
      <c r="O48" s="10" t="str">
        <f t="shared" si="49"/>
        <v/>
      </c>
      <c r="P48" s="10" t="str">
        <f t="shared" si="50"/>
        <v/>
      </c>
      <c r="Q48" s="10" t="str">
        <f t="shared" si="51"/>
        <v/>
      </c>
      <c r="R48" s="10" t="str">
        <f t="shared" si="52"/>
        <v/>
      </c>
      <c r="S48" s="10" t="str">
        <f t="shared" si="53"/>
        <v/>
      </c>
      <c r="T48" s="17"/>
      <c r="U48" s="17"/>
      <c r="V48" s="17"/>
      <c r="W48" s="17"/>
      <c r="X48" s="17"/>
      <c r="Y48" s="17"/>
      <c r="Z48" s="17"/>
      <c r="AA48" s="17"/>
      <c r="AB48" s="17"/>
      <c r="AC48" s="17">
        <f t="shared" si="54"/>
        <v>0</v>
      </c>
      <c r="AD48" s="17">
        <f t="shared" si="55"/>
        <v>0</v>
      </c>
      <c r="AE48" s="32" t="str">
        <f t="shared" si="56"/>
        <v/>
      </c>
      <c r="AF48" s="32" t="str">
        <f t="shared" si="57"/>
        <v/>
      </c>
      <c r="AG48" s="32" t="str">
        <f t="shared" si="58"/>
        <v/>
      </c>
      <c r="AH48" s="32" t="str">
        <f t="shared" si="59"/>
        <v/>
      </c>
      <c r="AI48" s="32" t="str">
        <f t="shared" si="60"/>
        <v/>
      </c>
      <c r="AJ48" s="32" t="str">
        <f t="shared" si="61"/>
        <v/>
      </c>
      <c r="AK48" s="32" t="str">
        <f t="shared" si="62"/>
        <v/>
      </c>
      <c r="AL48" s="24"/>
      <c r="AM48" s="24"/>
      <c r="AN48" s="24"/>
      <c r="AO48" s="24"/>
      <c r="AP48" s="24"/>
      <c r="AQ48" s="24"/>
      <c r="AR48" s="24"/>
      <c r="AS48" s="24"/>
      <c r="AT48" s="24"/>
      <c r="AU48" s="24">
        <f t="shared" si="63"/>
        <v>0</v>
      </c>
      <c r="AV48" s="24">
        <f t="shared" si="64"/>
        <v>0</v>
      </c>
      <c r="AW48" s="24" t="str">
        <f t="shared" si="65"/>
        <v/>
      </c>
      <c r="AX48" s="24" t="str">
        <f t="shared" si="66"/>
        <v/>
      </c>
      <c r="AY48" s="24" t="str">
        <f t="shared" si="67"/>
        <v/>
      </c>
      <c r="AZ48" s="24" t="str">
        <f t="shared" si="68"/>
        <v/>
      </c>
      <c r="BA48" s="24" t="str">
        <f t="shared" si="69"/>
        <v/>
      </c>
      <c r="BB48" s="24" t="str">
        <f t="shared" si="70"/>
        <v/>
      </c>
      <c r="BC48" s="24" t="str">
        <f t="shared" si="71"/>
        <v/>
      </c>
      <c r="BD48" s="31"/>
      <c r="BE48" s="31"/>
      <c r="BF48" s="31"/>
      <c r="BG48" s="31"/>
      <c r="BH48" s="31"/>
      <c r="BI48" s="31"/>
      <c r="BJ48" s="31"/>
      <c r="BK48" s="31"/>
      <c r="BL48" s="31"/>
      <c r="BM48" s="31">
        <f t="shared" si="72"/>
        <v>0</v>
      </c>
      <c r="BN48" s="31">
        <f t="shared" si="73"/>
        <v>0</v>
      </c>
      <c r="BO48" s="31" t="str">
        <f t="shared" si="74"/>
        <v/>
      </c>
      <c r="BP48" s="31" t="str">
        <f t="shared" si="75"/>
        <v/>
      </c>
      <c r="BQ48" s="31" t="str">
        <f t="shared" si="76"/>
        <v/>
      </c>
      <c r="BR48" s="31" t="str">
        <f t="shared" si="77"/>
        <v/>
      </c>
      <c r="BS48" s="31" t="str">
        <f t="shared" si="78"/>
        <v/>
      </c>
      <c r="BT48" s="31" t="str">
        <f t="shared" si="79"/>
        <v/>
      </c>
      <c r="BU48" s="31" t="str">
        <f t="shared" si="80"/>
        <v/>
      </c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 spans="1:91" x14ac:dyDescent="0.3">
      <c r="A49" s="1"/>
      <c r="B49" s="10"/>
      <c r="C49" s="10"/>
      <c r="D49" s="10"/>
      <c r="E49" s="10"/>
      <c r="F49" s="10"/>
      <c r="G49" s="10"/>
      <c r="H49" s="10"/>
      <c r="I49" s="10"/>
      <c r="J49" s="10"/>
      <c r="K49" s="10">
        <f t="shared" si="45"/>
        <v>0</v>
      </c>
      <c r="L49" s="10">
        <f t="shared" si="46"/>
        <v>0</v>
      </c>
      <c r="M49" s="10" t="str">
        <f t="shared" si="47"/>
        <v/>
      </c>
      <c r="N49" s="10" t="str">
        <f t="shared" si="48"/>
        <v/>
      </c>
      <c r="O49" s="10" t="str">
        <f t="shared" si="49"/>
        <v/>
      </c>
      <c r="P49" s="10" t="str">
        <f t="shared" si="50"/>
        <v/>
      </c>
      <c r="Q49" s="10" t="str">
        <f t="shared" si="51"/>
        <v/>
      </c>
      <c r="R49" s="10" t="str">
        <f t="shared" si="52"/>
        <v/>
      </c>
      <c r="S49" s="10" t="str">
        <f t="shared" si="53"/>
        <v/>
      </c>
      <c r="T49" s="17"/>
      <c r="U49" s="17"/>
      <c r="V49" s="17"/>
      <c r="W49" s="17"/>
      <c r="X49" s="17"/>
      <c r="Y49" s="17"/>
      <c r="Z49" s="17"/>
      <c r="AA49" s="17"/>
      <c r="AB49" s="17"/>
      <c r="AC49" s="17">
        <f t="shared" si="54"/>
        <v>0</v>
      </c>
      <c r="AD49" s="17">
        <f t="shared" si="55"/>
        <v>0</v>
      </c>
      <c r="AE49" s="32" t="str">
        <f t="shared" si="56"/>
        <v/>
      </c>
      <c r="AF49" s="32" t="str">
        <f t="shared" si="57"/>
        <v/>
      </c>
      <c r="AG49" s="32" t="str">
        <f t="shared" si="58"/>
        <v/>
      </c>
      <c r="AH49" s="32" t="str">
        <f t="shared" si="59"/>
        <v/>
      </c>
      <c r="AI49" s="32" t="str">
        <f t="shared" si="60"/>
        <v/>
      </c>
      <c r="AJ49" s="32" t="str">
        <f t="shared" si="61"/>
        <v/>
      </c>
      <c r="AK49" s="32" t="str">
        <f t="shared" si="62"/>
        <v/>
      </c>
      <c r="AL49" s="24"/>
      <c r="AM49" s="24"/>
      <c r="AN49" s="24"/>
      <c r="AO49" s="24"/>
      <c r="AP49" s="24"/>
      <c r="AQ49" s="24"/>
      <c r="AR49" s="24"/>
      <c r="AS49" s="24"/>
      <c r="AT49" s="24"/>
      <c r="AU49" s="24">
        <f t="shared" si="63"/>
        <v>0</v>
      </c>
      <c r="AV49" s="24">
        <f t="shared" si="64"/>
        <v>0</v>
      </c>
      <c r="AW49" s="24" t="str">
        <f t="shared" si="65"/>
        <v/>
      </c>
      <c r="AX49" s="24" t="str">
        <f t="shared" si="66"/>
        <v/>
      </c>
      <c r="AY49" s="24" t="str">
        <f t="shared" si="67"/>
        <v/>
      </c>
      <c r="AZ49" s="24" t="str">
        <f t="shared" si="68"/>
        <v/>
      </c>
      <c r="BA49" s="24" t="str">
        <f t="shared" si="69"/>
        <v/>
      </c>
      <c r="BB49" s="24" t="str">
        <f t="shared" si="70"/>
        <v/>
      </c>
      <c r="BC49" s="24" t="str">
        <f t="shared" si="71"/>
        <v/>
      </c>
      <c r="BD49" s="31"/>
      <c r="BE49" s="31"/>
      <c r="BF49" s="31"/>
      <c r="BG49" s="31"/>
      <c r="BH49" s="31"/>
      <c r="BI49" s="31"/>
      <c r="BJ49" s="31"/>
      <c r="BK49" s="31"/>
      <c r="BL49" s="31"/>
      <c r="BM49" s="31">
        <f t="shared" si="72"/>
        <v>0</v>
      </c>
      <c r="BN49" s="31">
        <f t="shared" si="73"/>
        <v>0</v>
      </c>
      <c r="BO49" s="31" t="str">
        <f t="shared" si="74"/>
        <v/>
      </c>
      <c r="BP49" s="31" t="str">
        <f t="shared" si="75"/>
        <v/>
      </c>
      <c r="BQ49" s="31" t="str">
        <f t="shared" si="76"/>
        <v/>
      </c>
      <c r="BR49" s="31" t="str">
        <f t="shared" si="77"/>
        <v/>
      </c>
      <c r="BS49" s="31" t="str">
        <f t="shared" si="78"/>
        <v/>
      </c>
      <c r="BT49" s="31" t="str">
        <f t="shared" si="79"/>
        <v/>
      </c>
      <c r="BU49" s="31" t="str">
        <f t="shared" si="80"/>
        <v/>
      </c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 spans="1:91" x14ac:dyDescent="0.3">
      <c r="A50" s="1"/>
      <c r="B50" s="10"/>
      <c r="C50" s="10"/>
      <c r="D50" s="10"/>
      <c r="E50" s="10"/>
      <c r="F50" s="10"/>
      <c r="G50" s="10"/>
      <c r="H50" s="10"/>
      <c r="I50" s="10"/>
      <c r="J50" s="10"/>
      <c r="K50" s="10">
        <f t="shared" si="45"/>
        <v>0</v>
      </c>
      <c r="L50" s="10">
        <f t="shared" si="46"/>
        <v>0</v>
      </c>
      <c r="M50" s="10" t="str">
        <f t="shared" si="47"/>
        <v/>
      </c>
      <c r="N50" s="10" t="str">
        <f t="shared" si="48"/>
        <v/>
      </c>
      <c r="O50" s="10" t="str">
        <f t="shared" si="49"/>
        <v/>
      </c>
      <c r="P50" s="10" t="str">
        <f t="shared" si="50"/>
        <v/>
      </c>
      <c r="Q50" s="10" t="str">
        <f t="shared" si="51"/>
        <v/>
      </c>
      <c r="R50" s="10" t="str">
        <f t="shared" si="52"/>
        <v/>
      </c>
      <c r="S50" s="10" t="str">
        <f t="shared" si="53"/>
        <v/>
      </c>
      <c r="T50" s="17"/>
      <c r="U50" s="17"/>
      <c r="V50" s="17"/>
      <c r="W50" s="17"/>
      <c r="X50" s="17"/>
      <c r="Y50" s="17"/>
      <c r="Z50" s="17"/>
      <c r="AA50" s="17"/>
      <c r="AB50" s="17"/>
      <c r="AC50" s="17">
        <f t="shared" si="54"/>
        <v>0</v>
      </c>
      <c r="AD50" s="17">
        <f t="shared" si="55"/>
        <v>0</v>
      </c>
      <c r="AE50" s="32" t="str">
        <f t="shared" si="56"/>
        <v/>
      </c>
      <c r="AF50" s="32" t="str">
        <f t="shared" si="57"/>
        <v/>
      </c>
      <c r="AG50" s="32" t="str">
        <f t="shared" si="58"/>
        <v/>
      </c>
      <c r="AH50" s="32" t="str">
        <f t="shared" si="59"/>
        <v/>
      </c>
      <c r="AI50" s="32" t="str">
        <f t="shared" si="60"/>
        <v/>
      </c>
      <c r="AJ50" s="32" t="str">
        <f t="shared" si="61"/>
        <v/>
      </c>
      <c r="AK50" s="32" t="str">
        <f t="shared" si="62"/>
        <v/>
      </c>
      <c r="AL50" s="24"/>
      <c r="AM50" s="24"/>
      <c r="AN50" s="24"/>
      <c r="AO50" s="24"/>
      <c r="AP50" s="24"/>
      <c r="AQ50" s="24"/>
      <c r="AR50" s="24"/>
      <c r="AS50" s="24"/>
      <c r="AT50" s="24"/>
      <c r="AU50" s="24">
        <f t="shared" si="63"/>
        <v>0</v>
      </c>
      <c r="AV50" s="24">
        <f t="shared" si="64"/>
        <v>0</v>
      </c>
      <c r="AW50" s="24" t="str">
        <f t="shared" si="65"/>
        <v/>
      </c>
      <c r="AX50" s="24" t="str">
        <f t="shared" si="66"/>
        <v/>
      </c>
      <c r="AY50" s="24" t="str">
        <f t="shared" si="67"/>
        <v/>
      </c>
      <c r="AZ50" s="24" t="str">
        <f t="shared" si="68"/>
        <v/>
      </c>
      <c r="BA50" s="24" t="str">
        <f t="shared" si="69"/>
        <v/>
      </c>
      <c r="BB50" s="24" t="str">
        <f t="shared" si="70"/>
        <v/>
      </c>
      <c r="BC50" s="24" t="str">
        <f t="shared" si="71"/>
        <v/>
      </c>
      <c r="BD50" s="31"/>
      <c r="BE50" s="31"/>
      <c r="BF50" s="31"/>
      <c r="BG50" s="31"/>
      <c r="BH50" s="31"/>
      <c r="BI50" s="31"/>
      <c r="BJ50" s="31"/>
      <c r="BK50" s="31"/>
      <c r="BL50" s="31"/>
      <c r="BM50" s="31">
        <f t="shared" si="72"/>
        <v>0</v>
      </c>
      <c r="BN50" s="31">
        <f t="shared" si="73"/>
        <v>0</v>
      </c>
      <c r="BO50" s="31" t="str">
        <f t="shared" si="74"/>
        <v/>
      </c>
      <c r="BP50" s="31" t="str">
        <f t="shared" si="75"/>
        <v/>
      </c>
      <c r="BQ50" s="31" t="str">
        <f t="shared" si="76"/>
        <v/>
      </c>
      <c r="BR50" s="31" t="str">
        <f t="shared" si="77"/>
        <v/>
      </c>
      <c r="BS50" s="31" t="str">
        <f t="shared" si="78"/>
        <v/>
      </c>
      <c r="BT50" s="31" t="str">
        <f t="shared" si="79"/>
        <v/>
      </c>
      <c r="BU50" s="31" t="str">
        <f t="shared" si="80"/>
        <v/>
      </c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 spans="1:91" x14ac:dyDescent="0.3">
      <c r="A51" s="1"/>
      <c r="B51" s="10"/>
      <c r="C51" s="10"/>
      <c r="D51" s="10"/>
      <c r="E51" s="10"/>
      <c r="F51" s="10"/>
      <c r="G51" s="10"/>
      <c r="H51" s="10"/>
      <c r="I51" s="10"/>
      <c r="J51" s="10"/>
      <c r="K51" s="10">
        <f t="shared" si="45"/>
        <v>0</v>
      </c>
      <c r="L51" s="10">
        <f t="shared" si="46"/>
        <v>0</v>
      </c>
      <c r="M51" s="10" t="str">
        <f t="shared" si="47"/>
        <v/>
      </c>
      <c r="N51" s="10" t="str">
        <f t="shared" si="48"/>
        <v/>
      </c>
      <c r="O51" s="10" t="str">
        <f t="shared" si="49"/>
        <v/>
      </c>
      <c r="P51" s="10" t="str">
        <f t="shared" si="50"/>
        <v/>
      </c>
      <c r="Q51" s="10" t="str">
        <f t="shared" si="51"/>
        <v/>
      </c>
      <c r="R51" s="10" t="str">
        <f t="shared" si="52"/>
        <v/>
      </c>
      <c r="S51" s="10" t="str">
        <f t="shared" si="53"/>
        <v/>
      </c>
      <c r="T51" s="17"/>
      <c r="U51" s="17"/>
      <c r="V51" s="17"/>
      <c r="W51" s="17"/>
      <c r="X51" s="17"/>
      <c r="Y51" s="17"/>
      <c r="Z51" s="17"/>
      <c r="AA51" s="17"/>
      <c r="AB51" s="17"/>
      <c r="AC51" s="17">
        <f t="shared" si="54"/>
        <v>0</v>
      </c>
      <c r="AD51" s="17">
        <f t="shared" si="55"/>
        <v>0</v>
      </c>
      <c r="AE51" s="32" t="str">
        <f t="shared" si="56"/>
        <v/>
      </c>
      <c r="AF51" s="32" t="str">
        <f t="shared" si="57"/>
        <v/>
      </c>
      <c r="AG51" s="32" t="str">
        <f t="shared" si="58"/>
        <v/>
      </c>
      <c r="AH51" s="32" t="str">
        <f t="shared" si="59"/>
        <v/>
      </c>
      <c r="AI51" s="32" t="str">
        <f t="shared" si="60"/>
        <v/>
      </c>
      <c r="AJ51" s="32" t="str">
        <f t="shared" si="61"/>
        <v/>
      </c>
      <c r="AK51" s="32" t="str">
        <f t="shared" si="62"/>
        <v/>
      </c>
      <c r="AL51" s="24"/>
      <c r="AM51" s="24"/>
      <c r="AN51" s="24"/>
      <c r="AO51" s="24"/>
      <c r="AP51" s="24"/>
      <c r="AQ51" s="24"/>
      <c r="AR51" s="24"/>
      <c r="AS51" s="24"/>
      <c r="AT51" s="24"/>
      <c r="AU51" s="24">
        <f t="shared" si="63"/>
        <v>0</v>
      </c>
      <c r="AV51" s="24">
        <f t="shared" si="64"/>
        <v>0</v>
      </c>
      <c r="AW51" s="24" t="str">
        <f t="shared" si="65"/>
        <v/>
      </c>
      <c r="AX51" s="24" t="str">
        <f t="shared" si="66"/>
        <v/>
      </c>
      <c r="AY51" s="24" t="str">
        <f t="shared" si="67"/>
        <v/>
      </c>
      <c r="AZ51" s="24" t="str">
        <f t="shared" si="68"/>
        <v/>
      </c>
      <c r="BA51" s="24" t="str">
        <f t="shared" si="69"/>
        <v/>
      </c>
      <c r="BB51" s="24" t="str">
        <f t="shared" si="70"/>
        <v/>
      </c>
      <c r="BC51" s="24" t="str">
        <f t="shared" si="71"/>
        <v/>
      </c>
      <c r="BD51" s="31"/>
      <c r="BE51" s="31"/>
      <c r="BF51" s="31"/>
      <c r="BG51" s="31"/>
      <c r="BH51" s="31"/>
      <c r="BI51" s="31"/>
      <c r="BJ51" s="31"/>
      <c r="BK51" s="31"/>
      <c r="BL51" s="31"/>
      <c r="BM51" s="31">
        <f t="shared" si="72"/>
        <v>0</v>
      </c>
      <c r="BN51" s="31">
        <f t="shared" si="73"/>
        <v>0</v>
      </c>
      <c r="BO51" s="31" t="str">
        <f t="shared" si="74"/>
        <v/>
      </c>
      <c r="BP51" s="31" t="str">
        <f t="shared" si="75"/>
        <v/>
      </c>
      <c r="BQ51" s="31" t="str">
        <f t="shared" si="76"/>
        <v/>
      </c>
      <c r="BR51" s="31" t="str">
        <f t="shared" si="77"/>
        <v/>
      </c>
      <c r="BS51" s="31" t="str">
        <f t="shared" si="78"/>
        <v/>
      </c>
      <c r="BT51" s="31" t="str">
        <f t="shared" si="79"/>
        <v/>
      </c>
      <c r="BU51" s="31" t="str">
        <f t="shared" si="80"/>
        <v/>
      </c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 spans="1:91" x14ac:dyDescent="0.3">
      <c r="A52" s="1"/>
      <c r="B52" s="10"/>
      <c r="C52" s="10"/>
      <c r="D52" s="10"/>
      <c r="E52" s="10"/>
      <c r="F52" s="10"/>
      <c r="G52" s="10"/>
      <c r="H52" s="10"/>
      <c r="I52" s="10"/>
      <c r="J52" s="10"/>
      <c r="K52" s="10">
        <f t="shared" si="45"/>
        <v>0</v>
      </c>
      <c r="L52" s="10">
        <f t="shared" si="46"/>
        <v>0</v>
      </c>
      <c r="M52" s="10" t="str">
        <f t="shared" si="47"/>
        <v/>
      </c>
      <c r="N52" s="10" t="str">
        <f t="shared" si="48"/>
        <v/>
      </c>
      <c r="O52" s="10" t="str">
        <f t="shared" si="49"/>
        <v/>
      </c>
      <c r="P52" s="10" t="str">
        <f t="shared" si="50"/>
        <v/>
      </c>
      <c r="Q52" s="10" t="str">
        <f t="shared" si="51"/>
        <v/>
      </c>
      <c r="R52" s="10" t="str">
        <f t="shared" si="52"/>
        <v/>
      </c>
      <c r="S52" s="10" t="str">
        <f t="shared" si="53"/>
        <v/>
      </c>
      <c r="T52" s="17"/>
      <c r="U52" s="17"/>
      <c r="V52" s="17"/>
      <c r="W52" s="17"/>
      <c r="X52" s="17"/>
      <c r="Y52" s="17"/>
      <c r="Z52" s="17"/>
      <c r="AA52" s="17"/>
      <c r="AB52" s="17"/>
      <c r="AC52" s="17">
        <f t="shared" si="54"/>
        <v>0</v>
      </c>
      <c r="AD52" s="17">
        <f t="shared" si="55"/>
        <v>0</v>
      </c>
      <c r="AE52" s="32" t="str">
        <f t="shared" si="56"/>
        <v/>
      </c>
      <c r="AF52" s="32" t="str">
        <f t="shared" si="57"/>
        <v/>
      </c>
      <c r="AG52" s="32" t="str">
        <f t="shared" si="58"/>
        <v/>
      </c>
      <c r="AH52" s="32" t="str">
        <f t="shared" si="59"/>
        <v/>
      </c>
      <c r="AI52" s="32" t="str">
        <f t="shared" si="60"/>
        <v/>
      </c>
      <c r="AJ52" s="32" t="str">
        <f t="shared" si="61"/>
        <v/>
      </c>
      <c r="AK52" s="32" t="str">
        <f t="shared" si="62"/>
        <v/>
      </c>
      <c r="AL52" s="24"/>
      <c r="AM52" s="24"/>
      <c r="AN52" s="24"/>
      <c r="AO52" s="24"/>
      <c r="AP52" s="24"/>
      <c r="AQ52" s="24"/>
      <c r="AR52" s="24"/>
      <c r="AS52" s="24"/>
      <c r="AT52" s="24"/>
      <c r="AU52" s="24">
        <f t="shared" si="63"/>
        <v>0</v>
      </c>
      <c r="AV52" s="24">
        <f t="shared" si="64"/>
        <v>0</v>
      </c>
      <c r="AW52" s="24" t="str">
        <f t="shared" si="65"/>
        <v/>
      </c>
      <c r="AX52" s="24" t="str">
        <f t="shared" si="66"/>
        <v/>
      </c>
      <c r="AY52" s="24" t="str">
        <f t="shared" si="67"/>
        <v/>
      </c>
      <c r="AZ52" s="24" t="str">
        <f t="shared" si="68"/>
        <v/>
      </c>
      <c r="BA52" s="24" t="str">
        <f t="shared" si="69"/>
        <v/>
      </c>
      <c r="BB52" s="24" t="str">
        <f t="shared" si="70"/>
        <v/>
      </c>
      <c r="BC52" s="24" t="str">
        <f t="shared" si="71"/>
        <v/>
      </c>
      <c r="BD52" s="31"/>
      <c r="BE52" s="31"/>
      <c r="BF52" s="31"/>
      <c r="BG52" s="31"/>
      <c r="BH52" s="31"/>
      <c r="BI52" s="31"/>
      <c r="BJ52" s="31"/>
      <c r="BK52" s="31"/>
      <c r="BL52" s="31"/>
      <c r="BM52" s="31">
        <f t="shared" si="72"/>
        <v>0</v>
      </c>
      <c r="BN52" s="31">
        <f t="shared" si="73"/>
        <v>0</v>
      </c>
      <c r="BO52" s="31" t="str">
        <f t="shared" si="74"/>
        <v/>
      </c>
      <c r="BP52" s="31" t="str">
        <f t="shared" si="75"/>
        <v/>
      </c>
      <c r="BQ52" s="31" t="str">
        <f t="shared" si="76"/>
        <v/>
      </c>
      <c r="BR52" s="31" t="str">
        <f t="shared" si="77"/>
        <v/>
      </c>
      <c r="BS52" s="31" t="str">
        <f t="shared" si="78"/>
        <v/>
      </c>
      <c r="BT52" s="31" t="str">
        <f t="shared" si="79"/>
        <v/>
      </c>
      <c r="BU52" s="31" t="str">
        <f t="shared" si="80"/>
        <v/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 spans="1:91" x14ac:dyDescent="0.3">
      <c r="A53" s="1"/>
      <c r="B53" s="10"/>
      <c r="C53" s="10"/>
      <c r="D53" s="10"/>
      <c r="E53" s="10"/>
      <c r="F53" s="10"/>
      <c r="G53" s="10"/>
      <c r="H53" s="10"/>
      <c r="I53" s="10"/>
      <c r="J53" s="10"/>
      <c r="K53" s="10">
        <f t="shared" si="45"/>
        <v>0</v>
      </c>
      <c r="L53" s="10">
        <f t="shared" si="46"/>
        <v>0</v>
      </c>
      <c r="M53" s="10" t="str">
        <f t="shared" si="47"/>
        <v/>
      </c>
      <c r="N53" s="10" t="str">
        <f t="shared" si="48"/>
        <v/>
      </c>
      <c r="O53" s="10" t="str">
        <f t="shared" si="49"/>
        <v/>
      </c>
      <c r="P53" s="10" t="str">
        <f t="shared" si="50"/>
        <v/>
      </c>
      <c r="Q53" s="10" t="str">
        <f t="shared" si="51"/>
        <v/>
      </c>
      <c r="R53" s="10" t="str">
        <f t="shared" si="52"/>
        <v/>
      </c>
      <c r="S53" s="10" t="str">
        <f t="shared" si="53"/>
        <v/>
      </c>
      <c r="T53" s="17"/>
      <c r="U53" s="17"/>
      <c r="V53" s="17"/>
      <c r="W53" s="17"/>
      <c r="X53" s="17"/>
      <c r="Y53" s="17"/>
      <c r="Z53" s="17"/>
      <c r="AA53" s="17"/>
      <c r="AB53" s="17"/>
      <c r="AC53" s="17">
        <f t="shared" si="54"/>
        <v>0</v>
      </c>
      <c r="AD53" s="17">
        <f t="shared" si="55"/>
        <v>0</v>
      </c>
      <c r="AE53" s="32" t="str">
        <f t="shared" si="56"/>
        <v/>
      </c>
      <c r="AF53" s="32" t="str">
        <f t="shared" si="57"/>
        <v/>
      </c>
      <c r="AG53" s="32" t="str">
        <f t="shared" si="58"/>
        <v/>
      </c>
      <c r="AH53" s="32" t="str">
        <f t="shared" si="59"/>
        <v/>
      </c>
      <c r="AI53" s="32" t="str">
        <f t="shared" si="60"/>
        <v/>
      </c>
      <c r="AJ53" s="32" t="str">
        <f t="shared" si="61"/>
        <v/>
      </c>
      <c r="AK53" s="32" t="str">
        <f t="shared" si="62"/>
        <v/>
      </c>
      <c r="AL53" s="24"/>
      <c r="AM53" s="24"/>
      <c r="AN53" s="24"/>
      <c r="AO53" s="24"/>
      <c r="AP53" s="24"/>
      <c r="AQ53" s="24"/>
      <c r="AR53" s="24"/>
      <c r="AS53" s="24"/>
      <c r="AT53" s="24"/>
      <c r="AU53" s="24">
        <f t="shared" si="63"/>
        <v>0</v>
      </c>
      <c r="AV53" s="24">
        <f t="shared" si="64"/>
        <v>0</v>
      </c>
      <c r="AW53" s="24" t="str">
        <f t="shared" si="65"/>
        <v/>
      </c>
      <c r="AX53" s="24" t="str">
        <f t="shared" si="66"/>
        <v/>
      </c>
      <c r="AY53" s="24" t="str">
        <f t="shared" si="67"/>
        <v/>
      </c>
      <c r="AZ53" s="24" t="str">
        <f t="shared" si="68"/>
        <v/>
      </c>
      <c r="BA53" s="24" t="str">
        <f t="shared" si="69"/>
        <v/>
      </c>
      <c r="BB53" s="24" t="str">
        <f t="shared" si="70"/>
        <v/>
      </c>
      <c r="BC53" s="24" t="str">
        <f t="shared" si="71"/>
        <v/>
      </c>
      <c r="BD53" s="31"/>
      <c r="BE53" s="31"/>
      <c r="BF53" s="31"/>
      <c r="BG53" s="31"/>
      <c r="BH53" s="31"/>
      <c r="BI53" s="31"/>
      <c r="BJ53" s="31"/>
      <c r="BK53" s="31"/>
      <c r="BL53" s="31"/>
      <c r="BM53" s="31">
        <f t="shared" si="72"/>
        <v>0</v>
      </c>
      <c r="BN53" s="31">
        <f t="shared" si="73"/>
        <v>0</v>
      </c>
      <c r="BO53" s="31" t="str">
        <f t="shared" si="74"/>
        <v/>
      </c>
      <c r="BP53" s="31" t="str">
        <f t="shared" si="75"/>
        <v/>
      </c>
      <c r="BQ53" s="31" t="str">
        <f t="shared" si="76"/>
        <v/>
      </c>
      <c r="BR53" s="31" t="str">
        <f t="shared" si="77"/>
        <v/>
      </c>
      <c r="BS53" s="31" t="str">
        <f t="shared" si="78"/>
        <v/>
      </c>
      <c r="BT53" s="31" t="str">
        <f t="shared" si="79"/>
        <v/>
      </c>
      <c r="BU53" s="31" t="str">
        <f t="shared" si="80"/>
        <v/>
      </c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 spans="1:91" x14ac:dyDescent="0.3">
      <c r="A54" s="1"/>
      <c r="B54" s="10"/>
      <c r="C54" s="10"/>
      <c r="D54" s="10"/>
      <c r="E54" s="10"/>
      <c r="F54" s="10"/>
      <c r="G54" s="10"/>
      <c r="H54" s="10"/>
      <c r="I54" s="10"/>
      <c r="J54" s="10"/>
      <c r="K54" s="10">
        <f t="shared" si="45"/>
        <v>0</v>
      </c>
      <c r="L54" s="10">
        <f t="shared" si="46"/>
        <v>0</v>
      </c>
      <c r="M54" s="10" t="str">
        <f t="shared" si="47"/>
        <v/>
      </c>
      <c r="N54" s="10" t="str">
        <f t="shared" si="48"/>
        <v/>
      </c>
      <c r="O54" s="10" t="str">
        <f t="shared" si="49"/>
        <v/>
      </c>
      <c r="P54" s="10" t="str">
        <f t="shared" si="50"/>
        <v/>
      </c>
      <c r="Q54" s="10" t="str">
        <f t="shared" si="51"/>
        <v/>
      </c>
      <c r="R54" s="10" t="str">
        <f t="shared" si="52"/>
        <v/>
      </c>
      <c r="S54" s="10" t="str">
        <f t="shared" si="53"/>
        <v/>
      </c>
      <c r="T54" s="17"/>
      <c r="U54" s="17"/>
      <c r="V54" s="17"/>
      <c r="W54" s="17"/>
      <c r="X54" s="17"/>
      <c r="Y54" s="17"/>
      <c r="Z54" s="17"/>
      <c r="AA54" s="17"/>
      <c r="AB54" s="17"/>
      <c r="AC54" s="17">
        <f t="shared" si="54"/>
        <v>0</v>
      </c>
      <c r="AD54" s="17">
        <f t="shared" si="55"/>
        <v>0</v>
      </c>
      <c r="AE54" s="32" t="str">
        <f t="shared" si="56"/>
        <v/>
      </c>
      <c r="AF54" s="32" t="str">
        <f t="shared" si="57"/>
        <v/>
      </c>
      <c r="AG54" s="32" t="str">
        <f t="shared" si="58"/>
        <v/>
      </c>
      <c r="AH54" s="32" t="str">
        <f t="shared" si="59"/>
        <v/>
      </c>
      <c r="AI54" s="32" t="str">
        <f t="shared" si="60"/>
        <v/>
      </c>
      <c r="AJ54" s="32" t="str">
        <f t="shared" si="61"/>
        <v/>
      </c>
      <c r="AK54" s="32" t="str">
        <f t="shared" si="62"/>
        <v/>
      </c>
      <c r="AL54" s="24"/>
      <c r="AM54" s="24"/>
      <c r="AN54" s="24"/>
      <c r="AO54" s="24"/>
      <c r="AP54" s="24"/>
      <c r="AQ54" s="24"/>
      <c r="AR54" s="24"/>
      <c r="AS54" s="24"/>
      <c r="AT54" s="24"/>
      <c r="AU54" s="24">
        <f t="shared" si="63"/>
        <v>0</v>
      </c>
      <c r="AV54" s="24">
        <f t="shared" si="64"/>
        <v>0</v>
      </c>
      <c r="AW54" s="24" t="str">
        <f t="shared" si="65"/>
        <v/>
      </c>
      <c r="AX54" s="24" t="str">
        <f t="shared" si="66"/>
        <v/>
      </c>
      <c r="AY54" s="24" t="str">
        <f t="shared" si="67"/>
        <v/>
      </c>
      <c r="AZ54" s="24" t="str">
        <f t="shared" si="68"/>
        <v/>
      </c>
      <c r="BA54" s="24" t="str">
        <f t="shared" si="69"/>
        <v/>
      </c>
      <c r="BB54" s="24" t="str">
        <f t="shared" si="70"/>
        <v/>
      </c>
      <c r="BC54" s="24" t="str">
        <f t="shared" si="71"/>
        <v/>
      </c>
      <c r="BD54" s="31"/>
      <c r="BE54" s="31"/>
      <c r="BF54" s="31"/>
      <c r="BG54" s="31"/>
      <c r="BH54" s="31"/>
      <c r="BI54" s="31"/>
      <c r="BJ54" s="31"/>
      <c r="BK54" s="31"/>
      <c r="BL54" s="31"/>
      <c r="BM54" s="31">
        <f t="shared" si="72"/>
        <v>0</v>
      </c>
      <c r="BN54" s="31">
        <f t="shared" si="73"/>
        <v>0</v>
      </c>
      <c r="BO54" s="31" t="str">
        <f t="shared" si="74"/>
        <v/>
      </c>
      <c r="BP54" s="31" t="str">
        <f t="shared" si="75"/>
        <v/>
      </c>
      <c r="BQ54" s="31" t="str">
        <f t="shared" si="76"/>
        <v/>
      </c>
      <c r="BR54" s="31" t="str">
        <f t="shared" si="77"/>
        <v/>
      </c>
      <c r="BS54" s="31" t="str">
        <f t="shared" si="78"/>
        <v/>
      </c>
      <c r="BT54" s="31" t="str">
        <f t="shared" si="79"/>
        <v/>
      </c>
      <c r="BU54" s="31" t="str">
        <f t="shared" si="80"/>
        <v/>
      </c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 spans="1:91" x14ac:dyDescent="0.3">
      <c r="A55" s="1"/>
      <c r="B55" s="10"/>
      <c r="C55" s="10"/>
      <c r="D55" s="10"/>
      <c r="E55" s="10"/>
      <c r="F55" s="10"/>
      <c r="G55" s="10"/>
      <c r="H55" s="10"/>
      <c r="I55" s="10"/>
      <c r="J55" s="10"/>
      <c r="K55" s="10">
        <f t="shared" si="45"/>
        <v>0</v>
      </c>
      <c r="L55" s="10">
        <f t="shared" si="46"/>
        <v>0</v>
      </c>
      <c r="M55" s="10" t="str">
        <f t="shared" si="47"/>
        <v/>
      </c>
      <c r="N55" s="10" t="str">
        <f t="shared" si="48"/>
        <v/>
      </c>
      <c r="O55" s="10" t="str">
        <f t="shared" si="49"/>
        <v/>
      </c>
      <c r="P55" s="10" t="str">
        <f t="shared" si="50"/>
        <v/>
      </c>
      <c r="Q55" s="10" t="str">
        <f t="shared" si="51"/>
        <v/>
      </c>
      <c r="R55" s="10" t="str">
        <f t="shared" si="52"/>
        <v/>
      </c>
      <c r="S55" s="10" t="str">
        <f t="shared" si="53"/>
        <v/>
      </c>
      <c r="T55" s="17"/>
      <c r="U55" s="17"/>
      <c r="V55" s="17"/>
      <c r="W55" s="17"/>
      <c r="X55" s="17"/>
      <c r="Y55" s="17"/>
      <c r="Z55" s="17"/>
      <c r="AA55" s="17"/>
      <c r="AB55" s="17"/>
      <c r="AC55" s="17">
        <f t="shared" si="54"/>
        <v>0</v>
      </c>
      <c r="AD55" s="17">
        <f t="shared" si="55"/>
        <v>0</v>
      </c>
      <c r="AE55" s="32" t="str">
        <f t="shared" si="56"/>
        <v/>
      </c>
      <c r="AF55" s="32" t="str">
        <f t="shared" si="57"/>
        <v/>
      </c>
      <c r="AG55" s="32" t="str">
        <f t="shared" si="58"/>
        <v/>
      </c>
      <c r="AH55" s="32" t="str">
        <f t="shared" si="59"/>
        <v/>
      </c>
      <c r="AI55" s="32" t="str">
        <f t="shared" si="60"/>
        <v/>
      </c>
      <c r="AJ55" s="32" t="str">
        <f t="shared" si="61"/>
        <v/>
      </c>
      <c r="AK55" s="32" t="str">
        <f t="shared" si="62"/>
        <v/>
      </c>
      <c r="AL55" s="24"/>
      <c r="AM55" s="24"/>
      <c r="AN55" s="24"/>
      <c r="AO55" s="24"/>
      <c r="AP55" s="24"/>
      <c r="AQ55" s="24"/>
      <c r="AR55" s="24"/>
      <c r="AS55" s="24"/>
      <c r="AT55" s="24"/>
      <c r="AU55" s="24">
        <f t="shared" si="63"/>
        <v>0</v>
      </c>
      <c r="AV55" s="24">
        <f t="shared" si="64"/>
        <v>0</v>
      </c>
      <c r="AW55" s="24" t="str">
        <f t="shared" si="65"/>
        <v/>
      </c>
      <c r="AX55" s="24" t="str">
        <f t="shared" si="66"/>
        <v/>
      </c>
      <c r="AY55" s="24" t="str">
        <f t="shared" si="67"/>
        <v/>
      </c>
      <c r="AZ55" s="24" t="str">
        <f t="shared" si="68"/>
        <v/>
      </c>
      <c r="BA55" s="24" t="str">
        <f t="shared" si="69"/>
        <v/>
      </c>
      <c r="BB55" s="24" t="str">
        <f t="shared" si="70"/>
        <v/>
      </c>
      <c r="BC55" s="24" t="str">
        <f t="shared" si="71"/>
        <v/>
      </c>
      <c r="BD55" s="31"/>
      <c r="BE55" s="31"/>
      <c r="BF55" s="31"/>
      <c r="BG55" s="31"/>
      <c r="BH55" s="31"/>
      <c r="BI55" s="31"/>
      <c r="BJ55" s="31"/>
      <c r="BK55" s="31"/>
      <c r="BL55" s="31"/>
      <c r="BM55" s="31">
        <f t="shared" si="72"/>
        <v>0</v>
      </c>
      <c r="BN55" s="31">
        <f t="shared" si="73"/>
        <v>0</v>
      </c>
      <c r="BO55" s="31" t="str">
        <f t="shared" si="74"/>
        <v/>
      </c>
      <c r="BP55" s="31" t="str">
        <f t="shared" si="75"/>
        <v/>
      </c>
      <c r="BQ55" s="31" t="str">
        <f t="shared" si="76"/>
        <v/>
      </c>
      <c r="BR55" s="31" t="str">
        <f t="shared" si="77"/>
        <v/>
      </c>
      <c r="BS55" s="31" t="str">
        <f t="shared" si="78"/>
        <v/>
      </c>
      <c r="BT55" s="31" t="str">
        <f t="shared" si="79"/>
        <v/>
      </c>
      <c r="BU55" s="31" t="str">
        <f t="shared" si="80"/>
        <v/>
      </c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 spans="1:91" x14ac:dyDescent="0.3">
      <c r="A56" s="1"/>
      <c r="B56" s="10"/>
      <c r="C56" s="10"/>
      <c r="D56" s="10"/>
      <c r="E56" s="10"/>
      <c r="F56" s="10"/>
      <c r="G56" s="10"/>
      <c r="H56" s="10"/>
      <c r="I56" s="10"/>
      <c r="J56" s="10"/>
      <c r="K56" s="10">
        <f t="shared" si="45"/>
        <v>0</v>
      </c>
      <c r="L56" s="10">
        <f t="shared" si="46"/>
        <v>0</v>
      </c>
      <c r="M56" s="10" t="str">
        <f t="shared" si="47"/>
        <v/>
      </c>
      <c r="N56" s="10" t="str">
        <f t="shared" si="48"/>
        <v/>
      </c>
      <c r="O56" s="10" t="str">
        <f t="shared" si="49"/>
        <v/>
      </c>
      <c r="P56" s="10" t="str">
        <f t="shared" si="50"/>
        <v/>
      </c>
      <c r="Q56" s="10" t="str">
        <f t="shared" si="51"/>
        <v/>
      </c>
      <c r="R56" s="10" t="str">
        <f t="shared" si="52"/>
        <v/>
      </c>
      <c r="S56" s="10" t="str">
        <f t="shared" si="53"/>
        <v/>
      </c>
      <c r="T56" s="17"/>
      <c r="U56" s="17"/>
      <c r="V56" s="17"/>
      <c r="W56" s="17"/>
      <c r="X56" s="17"/>
      <c r="Y56" s="17"/>
      <c r="Z56" s="17"/>
      <c r="AA56" s="17"/>
      <c r="AB56" s="17"/>
      <c r="AC56" s="17">
        <f t="shared" si="54"/>
        <v>0</v>
      </c>
      <c r="AD56" s="17">
        <f t="shared" si="55"/>
        <v>0</v>
      </c>
      <c r="AE56" s="32" t="str">
        <f t="shared" si="56"/>
        <v/>
      </c>
      <c r="AF56" s="32" t="str">
        <f t="shared" si="57"/>
        <v/>
      </c>
      <c r="AG56" s="32" t="str">
        <f t="shared" si="58"/>
        <v/>
      </c>
      <c r="AH56" s="32" t="str">
        <f t="shared" si="59"/>
        <v/>
      </c>
      <c r="AI56" s="32" t="str">
        <f t="shared" si="60"/>
        <v/>
      </c>
      <c r="AJ56" s="32" t="str">
        <f t="shared" si="61"/>
        <v/>
      </c>
      <c r="AK56" s="32" t="str">
        <f t="shared" si="62"/>
        <v/>
      </c>
      <c r="AL56" s="24"/>
      <c r="AM56" s="24"/>
      <c r="AN56" s="24"/>
      <c r="AO56" s="24"/>
      <c r="AP56" s="24"/>
      <c r="AQ56" s="24"/>
      <c r="AR56" s="24"/>
      <c r="AS56" s="24"/>
      <c r="AT56" s="24"/>
      <c r="AU56" s="24">
        <f t="shared" si="63"/>
        <v>0</v>
      </c>
      <c r="AV56" s="24">
        <f t="shared" si="64"/>
        <v>0</v>
      </c>
      <c r="AW56" s="24" t="str">
        <f t="shared" si="65"/>
        <v/>
      </c>
      <c r="AX56" s="24" t="str">
        <f t="shared" si="66"/>
        <v/>
      </c>
      <c r="AY56" s="24" t="str">
        <f t="shared" si="67"/>
        <v/>
      </c>
      <c r="AZ56" s="24" t="str">
        <f t="shared" si="68"/>
        <v/>
      </c>
      <c r="BA56" s="24" t="str">
        <f t="shared" si="69"/>
        <v/>
      </c>
      <c r="BB56" s="24" t="str">
        <f t="shared" si="70"/>
        <v/>
      </c>
      <c r="BC56" s="24" t="str">
        <f t="shared" si="71"/>
        <v/>
      </c>
      <c r="BD56" s="31"/>
      <c r="BE56" s="31"/>
      <c r="BF56" s="31"/>
      <c r="BG56" s="31"/>
      <c r="BH56" s="31"/>
      <c r="BI56" s="31"/>
      <c r="BJ56" s="31"/>
      <c r="BK56" s="31"/>
      <c r="BL56" s="31"/>
      <c r="BM56" s="31">
        <f t="shared" si="72"/>
        <v>0</v>
      </c>
      <c r="BN56" s="31">
        <f t="shared" si="73"/>
        <v>0</v>
      </c>
      <c r="BO56" s="31" t="str">
        <f t="shared" si="74"/>
        <v/>
      </c>
      <c r="BP56" s="31" t="str">
        <f t="shared" si="75"/>
        <v/>
      </c>
      <c r="BQ56" s="31" t="str">
        <f t="shared" si="76"/>
        <v/>
      </c>
      <c r="BR56" s="31" t="str">
        <f t="shared" si="77"/>
        <v/>
      </c>
      <c r="BS56" s="31" t="str">
        <f t="shared" si="78"/>
        <v/>
      </c>
      <c r="BT56" s="31" t="str">
        <f t="shared" si="79"/>
        <v/>
      </c>
      <c r="BU56" s="31" t="str">
        <f t="shared" si="80"/>
        <v/>
      </c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 spans="1:91" x14ac:dyDescent="0.3">
      <c r="A57" s="1"/>
      <c r="B57" s="10"/>
      <c r="C57" s="10"/>
      <c r="D57" s="10"/>
      <c r="E57" s="10"/>
      <c r="F57" s="10"/>
      <c r="G57" s="10"/>
      <c r="H57" s="10"/>
      <c r="I57" s="10"/>
      <c r="J57" s="10"/>
      <c r="K57" s="10">
        <f t="shared" si="45"/>
        <v>0</v>
      </c>
      <c r="L57" s="10">
        <f t="shared" si="46"/>
        <v>0</v>
      </c>
      <c r="M57" s="10" t="str">
        <f t="shared" si="47"/>
        <v/>
      </c>
      <c r="N57" s="10" t="str">
        <f t="shared" si="48"/>
        <v/>
      </c>
      <c r="O57" s="10" t="str">
        <f t="shared" si="49"/>
        <v/>
      </c>
      <c r="P57" s="10" t="str">
        <f t="shared" si="50"/>
        <v/>
      </c>
      <c r="Q57" s="10" t="str">
        <f t="shared" si="51"/>
        <v/>
      </c>
      <c r="R57" s="10" t="str">
        <f t="shared" si="52"/>
        <v/>
      </c>
      <c r="S57" s="10" t="str">
        <f t="shared" si="53"/>
        <v/>
      </c>
      <c r="T57" s="17"/>
      <c r="U57" s="17"/>
      <c r="V57" s="17"/>
      <c r="W57" s="17"/>
      <c r="X57" s="17"/>
      <c r="Y57" s="17"/>
      <c r="Z57" s="17"/>
      <c r="AA57" s="17"/>
      <c r="AB57" s="17"/>
      <c r="AC57" s="17">
        <f t="shared" si="54"/>
        <v>0</v>
      </c>
      <c r="AD57" s="17">
        <f t="shared" si="55"/>
        <v>0</v>
      </c>
      <c r="AE57" s="32" t="str">
        <f t="shared" si="56"/>
        <v/>
      </c>
      <c r="AF57" s="32" t="str">
        <f t="shared" si="57"/>
        <v/>
      </c>
      <c r="AG57" s="32" t="str">
        <f t="shared" si="58"/>
        <v/>
      </c>
      <c r="AH57" s="32" t="str">
        <f t="shared" si="59"/>
        <v/>
      </c>
      <c r="AI57" s="32" t="str">
        <f t="shared" si="60"/>
        <v/>
      </c>
      <c r="AJ57" s="32" t="str">
        <f t="shared" si="61"/>
        <v/>
      </c>
      <c r="AK57" s="32" t="str">
        <f t="shared" si="62"/>
        <v/>
      </c>
      <c r="AL57" s="24"/>
      <c r="AM57" s="24"/>
      <c r="AN57" s="24"/>
      <c r="AO57" s="24"/>
      <c r="AP57" s="24"/>
      <c r="AQ57" s="24"/>
      <c r="AR57" s="24"/>
      <c r="AS57" s="24"/>
      <c r="AT57" s="24"/>
      <c r="AU57" s="24">
        <f t="shared" si="63"/>
        <v>0</v>
      </c>
      <c r="AV57" s="24">
        <f t="shared" si="64"/>
        <v>0</v>
      </c>
      <c r="AW57" s="24" t="str">
        <f t="shared" si="65"/>
        <v/>
      </c>
      <c r="AX57" s="24" t="str">
        <f t="shared" si="66"/>
        <v/>
      </c>
      <c r="AY57" s="24" t="str">
        <f t="shared" si="67"/>
        <v/>
      </c>
      <c r="AZ57" s="24" t="str">
        <f t="shared" si="68"/>
        <v/>
      </c>
      <c r="BA57" s="24" t="str">
        <f t="shared" si="69"/>
        <v/>
      </c>
      <c r="BB57" s="24" t="str">
        <f t="shared" si="70"/>
        <v/>
      </c>
      <c r="BC57" s="24" t="str">
        <f t="shared" si="71"/>
        <v/>
      </c>
      <c r="BD57" s="31"/>
      <c r="BE57" s="31"/>
      <c r="BF57" s="31"/>
      <c r="BG57" s="31"/>
      <c r="BH57" s="31"/>
      <c r="BI57" s="31"/>
      <c r="BJ57" s="31"/>
      <c r="BK57" s="31"/>
      <c r="BL57" s="31"/>
      <c r="BM57" s="31">
        <f t="shared" si="72"/>
        <v>0</v>
      </c>
      <c r="BN57" s="31">
        <f t="shared" si="73"/>
        <v>0</v>
      </c>
      <c r="BO57" s="31" t="str">
        <f t="shared" si="74"/>
        <v/>
      </c>
      <c r="BP57" s="31" t="str">
        <f t="shared" si="75"/>
        <v/>
      </c>
      <c r="BQ57" s="31" t="str">
        <f t="shared" si="76"/>
        <v/>
      </c>
      <c r="BR57" s="31" t="str">
        <f t="shared" si="77"/>
        <v/>
      </c>
      <c r="BS57" s="31" t="str">
        <f t="shared" si="78"/>
        <v/>
      </c>
      <c r="BT57" s="31" t="str">
        <f t="shared" si="79"/>
        <v/>
      </c>
      <c r="BU57" s="31" t="str">
        <f t="shared" si="80"/>
        <v/>
      </c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 spans="1:91" x14ac:dyDescent="0.3">
      <c r="A58" s="1"/>
      <c r="B58" s="10"/>
      <c r="C58" s="10"/>
      <c r="D58" s="10"/>
      <c r="E58" s="10"/>
      <c r="F58" s="10"/>
      <c r="G58" s="10"/>
      <c r="H58" s="10"/>
      <c r="I58" s="10"/>
      <c r="J58" s="10"/>
      <c r="K58" s="10">
        <f t="shared" si="45"/>
        <v>0</v>
      </c>
      <c r="L58" s="10">
        <f t="shared" si="46"/>
        <v>0</v>
      </c>
      <c r="M58" s="10" t="str">
        <f t="shared" si="47"/>
        <v/>
      </c>
      <c r="N58" s="10" t="str">
        <f t="shared" si="48"/>
        <v/>
      </c>
      <c r="O58" s="10" t="str">
        <f t="shared" si="49"/>
        <v/>
      </c>
      <c r="P58" s="10" t="str">
        <f t="shared" si="50"/>
        <v/>
      </c>
      <c r="Q58" s="10" t="str">
        <f t="shared" si="51"/>
        <v/>
      </c>
      <c r="R58" s="10" t="str">
        <f t="shared" si="52"/>
        <v/>
      </c>
      <c r="S58" s="10" t="str">
        <f t="shared" si="53"/>
        <v/>
      </c>
      <c r="T58" s="17"/>
      <c r="U58" s="17"/>
      <c r="V58" s="17"/>
      <c r="W58" s="17"/>
      <c r="X58" s="17"/>
      <c r="Y58" s="17"/>
      <c r="Z58" s="17"/>
      <c r="AA58" s="17"/>
      <c r="AB58" s="17"/>
      <c r="AC58" s="17">
        <f t="shared" si="54"/>
        <v>0</v>
      </c>
      <c r="AD58" s="17">
        <f t="shared" si="55"/>
        <v>0</v>
      </c>
      <c r="AE58" s="32" t="str">
        <f t="shared" si="56"/>
        <v/>
      </c>
      <c r="AF58" s="32" t="str">
        <f t="shared" si="57"/>
        <v/>
      </c>
      <c r="AG58" s="32" t="str">
        <f t="shared" si="58"/>
        <v/>
      </c>
      <c r="AH58" s="32" t="str">
        <f t="shared" si="59"/>
        <v/>
      </c>
      <c r="AI58" s="32" t="str">
        <f t="shared" si="60"/>
        <v/>
      </c>
      <c r="AJ58" s="32" t="str">
        <f t="shared" si="61"/>
        <v/>
      </c>
      <c r="AK58" s="32" t="str">
        <f t="shared" si="62"/>
        <v/>
      </c>
      <c r="AL58" s="24"/>
      <c r="AM58" s="24"/>
      <c r="AN58" s="24"/>
      <c r="AO58" s="24"/>
      <c r="AP58" s="24"/>
      <c r="AQ58" s="24"/>
      <c r="AR58" s="24"/>
      <c r="AS58" s="24"/>
      <c r="AT58" s="24"/>
      <c r="AU58" s="24">
        <f t="shared" si="63"/>
        <v>0</v>
      </c>
      <c r="AV58" s="24">
        <f t="shared" si="64"/>
        <v>0</v>
      </c>
      <c r="AW58" s="24" t="str">
        <f t="shared" si="65"/>
        <v/>
      </c>
      <c r="AX58" s="24" t="str">
        <f t="shared" si="66"/>
        <v/>
      </c>
      <c r="AY58" s="24" t="str">
        <f t="shared" si="67"/>
        <v/>
      </c>
      <c r="AZ58" s="24" t="str">
        <f t="shared" si="68"/>
        <v/>
      </c>
      <c r="BA58" s="24" t="str">
        <f t="shared" si="69"/>
        <v/>
      </c>
      <c r="BB58" s="24" t="str">
        <f t="shared" si="70"/>
        <v/>
      </c>
      <c r="BC58" s="24" t="str">
        <f t="shared" si="71"/>
        <v/>
      </c>
      <c r="BD58" s="31"/>
      <c r="BE58" s="31"/>
      <c r="BF58" s="31"/>
      <c r="BG58" s="31"/>
      <c r="BH58" s="31"/>
      <c r="BI58" s="31"/>
      <c r="BJ58" s="31"/>
      <c r="BK58" s="31"/>
      <c r="BL58" s="31"/>
      <c r="BM58" s="31">
        <f t="shared" si="72"/>
        <v>0</v>
      </c>
      <c r="BN58" s="31">
        <f t="shared" si="73"/>
        <v>0</v>
      </c>
      <c r="BO58" s="31" t="str">
        <f t="shared" si="74"/>
        <v/>
      </c>
      <c r="BP58" s="31" t="str">
        <f t="shared" si="75"/>
        <v/>
      </c>
      <c r="BQ58" s="31" t="str">
        <f t="shared" si="76"/>
        <v/>
      </c>
      <c r="BR58" s="31" t="str">
        <f t="shared" si="77"/>
        <v/>
      </c>
      <c r="BS58" s="31" t="str">
        <f t="shared" si="78"/>
        <v/>
      </c>
      <c r="BT58" s="31" t="str">
        <f t="shared" si="79"/>
        <v/>
      </c>
      <c r="BU58" s="31" t="str">
        <f t="shared" si="80"/>
        <v/>
      </c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 spans="1:91" x14ac:dyDescent="0.3">
      <c r="A59" s="1"/>
      <c r="B59" s="10"/>
      <c r="C59" s="10"/>
      <c r="D59" s="10"/>
      <c r="E59" s="10"/>
      <c r="F59" s="10"/>
      <c r="G59" s="10"/>
      <c r="H59" s="10"/>
      <c r="I59" s="10"/>
      <c r="J59" s="10"/>
      <c r="K59" s="10">
        <f t="shared" si="45"/>
        <v>0</v>
      </c>
      <c r="L59" s="10">
        <f t="shared" si="46"/>
        <v>0</v>
      </c>
      <c r="M59" s="10" t="str">
        <f t="shared" si="47"/>
        <v/>
      </c>
      <c r="N59" s="10" t="str">
        <f t="shared" si="48"/>
        <v/>
      </c>
      <c r="O59" s="10" t="str">
        <f t="shared" si="49"/>
        <v/>
      </c>
      <c r="P59" s="10" t="str">
        <f t="shared" si="50"/>
        <v/>
      </c>
      <c r="Q59" s="10" t="str">
        <f t="shared" si="51"/>
        <v/>
      </c>
      <c r="R59" s="10" t="str">
        <f t="shared" si="52"/>
        <v/>
      </c>
      <c r="S59" s="10" t="str">
        <f t="shared" si="53"/>
        <v/>
      </c>
      <c r="T59" s="17"/>
      <c r="U59" s="17"/>
      <c r="V59" s="17"/>
      <c r="W59" s="17"/>
      <c r="X59" s="17"/>
      <c r="Y59" s="17"/>
      <c r="Z59" s="17"/>
      <c r="AA59" s="17"/>
      <c r="AB59" s="17"/>
      <c r="AC59" s="17">
        <f t="shared" si="54"/>
        <v>0</v>
      </c>
      <c r="AD59" s="17">
        <f t="shared" si="55"/>
        <v>0</v>
      </c>
      <c r="AE59" s="32" t="str">
        <f t="shared" si="56"/>
        <v/>
      </c>
      <c r="AF59" s="32" t="str">
        <f t="shared" si="57"/>
        <v/>
      </c>
      <c r="AG59" s="32" t="str">
        <f t="shared" si="58"/>
        <v/>
      </c>
      <c r="AH59" s="32" t="str">
        <f t="shared" si="59"/>
        <v/>
      </c>
      <c r="AI59" s="32" t="str">
        <f t="shared" si="60"/>
        <v/>
      </c>
      <c r="AJ59" s="32" t="str">
        <f t="shared" si="61"/>
        <v/>
      </c>
      <c r="AK59" s="32" t="str">
        <f t="shared" si="62"/>
        <v/>
      </c>
      <c r="AL59" s="24"/>
      <c r="AM59" s="24"/>
      <c r="AN59" s="24"/>
      <c r="AO59" s="24"/>
      <c r="AP59" s="24"/>
      <c r="AQ59" s="24"/>
      <c r="AR59" s="24"/>
      <c r="AS59" s="24"/>
      <c r="AT59" s="24"/>
      <c r="AU59" s="24">
        <f t="shared" si="63"/>
        <v>0</v>
      </c>
      <c r="AV59" s="24">
        <f t="shared" si="64"/>
        <v>0</v>
      </c>
      <c r="AW59" s="24" t="str">
        <f t="shared" si="65"/>
        <v/>
      </c>
      <c r="AX59" s="24" t="str">
        <f t="shared" si="66"/>
        <v/>
      </c>
      <c r="AY59" s="24" t="str">
        <f t="shared" si="67"/>
        <v/>
      </c>
      <c r="AZ59" s="24" t="str">
        <f t="shared" si="68"/>
        <v/>
      </c>
      <c r="BA59" s="24" t="str">
        <f t="shared" si="69"/>
        <v/>
      </c>
      <c r="BB59" s="24" t="str">
        <f t="shared" si="70"/>
        <v/>
      </c>
      <c r="BC59" s="24" t="str">
        <f t="shared" si="71"/>
        <v/>
      </c>
      <c r="BD59" s="31"/>
      <c r="BE59" s="31"/>
      <c r="BF59" s="31"/>
      <c r="BG59" s="31"/>
      <c r="BH59" s="31"/>
      <c r="BI59" s="31"/>
      <c r="BJ59" s="31"/>
      <c r="BK59" s="31"/>
      <c r="BL59" s="31"/>
      <c r="BM59" s="31">
        <f t="shared" si="72"/>
        <v>0</v>
      </c>
      <c r="BN59" s="31">
        <f t="shared" si="73"/>
        <v>0</v>
      </c>
      <c r="BO59" s="31" t="str">
        <f t="shared" si="74"/>
        <v/>
      </c>
      <c r="BP59" s="31" t="str">
        <f t="shared" si="75"/>
        <v/>
      </c>
      <c r="BQ59" s="31" t="str">
        <f t="shared" si="76"/>
        <v/>
      </c>
      <c r="BR59" s="31" t="str">
        <f t="shared" si="77"/>
        <v/>
      </c>
      <c r="BS59" s="31" t="str">
        <f t="shared" si="78"/>
        <v/>
      </c>
      <c r="BT59" s="31" t="str">
        <f t="shared" si="79"/>
        <v/>
      </c>
      <c r="BU59" s="31" t="str">
        <f t="shared" si="80"/>
        <v/>
      </c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 spans="1:91" x14ac:dyDescent="0.3">
      <c r="A60" s="1"/>
      <c r="B60" s="10"/>
      <c r="C60" s="10"/>
      <c r="D60" s="10"/>
      <c r="E60" s="10"/>
      <c r="F60" s="10"/>
      <c r="G60" s="10"/>
      <c r="H60" s="10"/>
      <c r="I60" s="10"/>
      <c r="J60" s="10"/>
      <c r="K60" s="10">
        <f t="shared" si="45"/>
        <v>0</v>
      </c>
      <c r="L60" s="10">
        <f t="shared" si="46"/>
        <v>0</v>
      </c>
      <c r="M60" s="10" t="str">
        <f t="shared" si="47"/>
        <v/>
      </c>
      <c r="N60" s="10" t="str">
        <f t="shared" si="48"/>
        <v/>
      </c>
      <c r="O60" s="10" t="str">
        <f t="shared" si="49"/>
        <v/>
      </c>
      <c r="P60" s="10" t="str">
        <f t="shared" si="50"/>
        <v/>
      </c>
      <c r="Q60" s="10" t="str">
        <f t="shared" si="51"/>
        <v/>
      </c>
      <c r="R60" s="10" t="str">
        <f t="shared" si="52"/>
        <v/>
      </c>
      <c r="S60" s="10" t="str">
        <f t="shared" si="53"/>
        <v/>
      </c>
      <c r="T60" s="17"/>
      <c r="U60" s="17"/>
      <c r="V60" s="17"/>
      <c r="W60" s="17"/>
      <c r="X60" s="17"/>
      <c r="Y60" s="17"/>
      <c r="Z60" s="17"/>
      <c r="AA60" s="17"/>
      <c r="AB60" s="17"/>
      <c r="AC60" s="17">
        <f t="shared" si="54"/>
        <v>0</v>
      </c>
      <c r="AD60" s="17">
        <f t="shared" si="55"/>
        <v>0</v>
      </c>
      <c r="AE60" s="32" t="str">
        <f t="shared" si="56"/>
        <v/>
      </c>
      <c r="AF60" s="32" t="str">
        <f t="shared" si="57"/>
        <v/>
      </c>
      <c r="AG60" s="32" t="str">
        <f t="shared" si="58"/>
        <v/>
      </c>
      <c r="AH60" s="32" t="str">
        <f t="shared" si="59"/>
        <v/>
      </c>
      <c r="AI60" s="32" t="str">
        <f t="shared" si="60"/>
        <v/>
      </c>
      <c r="AJ60" s="32" t="str">
        <f t="shared" si="61"/>
        <v/>
      </c>
      <c r="AK60" s="32" t="str">
        <f t="shared" si="62"/>
        <v/>
      </c>
      <c r="AL60" s="24"/>
      <c r="AM60" s="24"/>
      <c r="AN60" s="24"/>
      <c r="AO60" s="24"/>
      <c r="AP60" s="24"/>
      <c r="AQ60" s="24"/>
      <c r="AR60" s="24"/>
      <c r="AS60" s="24"/>
      <c r="AT60" s="24"/>
      <c r="AU60" s="24">
        <f t="shared" si="63"/>
        <v>0</v>
      </c>
      <c r="AV60" s="24">
        <f t="shared" si="64"/>
        <v>0</v>
      </c>
      <c r="AW60" s="24" t="str">
        <f t="shared" si="65"/>
        <v/>
      </c>
      <c r="AX60" s="24" t="str">
        <f t="shared" si="66"/>
        <v/>
      </c>
      <c r="AY60" s="24" t="str">
        <f t="shared" si="67"/>
        <v/>
      </c>
      <c r="AZ60" s="24" t="str">
        <f t="shared" si="68"/>
        <v/>
      </c>
      <c r="BA60" s="24" t="str">
        <f t="shared" si="69"/>
        <v/>
      </c>
      <c r="BB60" s="24" t="str">
        <f t="shared" si="70"/>
        <v/>
      </c>
      <c r="BC60" s="24" t="str">
        <f t="shared" si="71"/>
        <v/>
      </c>
      <c r="BD60" s="31"/>
      <c r="BE60" s="31"/>
      <c r="BF60" s="31"/>
      <c r="BG60" s="31"/>
      <c r="BH60" s="31"/>
      <c r="BI60" s="31"/>
      <c r="BJ60" s="31"/>
      <c r="BK60" s="31"/>
      <c r="BL60" s="31"/>
      <c r="BM60" s="31">
        <f t="shared" si="72"/>
        <v>0</v>
      </c>
      <c r="BN60" s="31">
        <f t="shared" si="73"/>
        <v>0</v>
      </c>
      <c r="BO60" s="31" t="str">
        <f t="shared" si="74"/>
        <v/>
      </c>
      <c r="BP60" s="31" t="str">
        <f t="shared" si="75"/>
        <v/>
      </c>
      <c r="BQ60" s="31" t="str">
        <f t="shared" si="76"/>
        <v/>
      </c>
      <c r="BR60" s="31" t="str">
        <f t="shared" si="77"/>
        <v/>
      </c>
      <c r="BS60" s="31" t="str">
        <f t="shared" si="78"/>
        <v/>
      </c>
      <c r="BT60" s="31" t="str">
        <f t="shared" si="79"/>
        <v/>
      </c>
      <c r="BU60" s="31" t="str">
        <f t="shared" si="80"/>
        <v/>
      </c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 spans="1:91" x14ac:dyDescent="0.3">
      <c r="A61" s="1"/>
      <c r="B61" s="10"/>
      <c r="C61" s="10"/>
      <c r="D61" s="10"/>
      <c r="E61" s="10"/>
      <c r="F61" s="10"/>
      <c r="G61" s="10"/>
      <c r="H61" s="10"/>
      <c r="I61" s="10"/>
      <c r="J61" s="10"/>
      <c r="K61" s="10">
        <f t="shared" si="45"/>
        <v>0</v>
      </c>
      <c r="L61" s="10">
        <f t="shared" si="46"/>
        <v>0</v>
      </c>
      <c r="M61" s="10" t="str">
        <f t="shared" si="47"/>
        <v/>
      </c>
      <c r="N61" s="10" t="str">
        <f t="shared" si="48"/>
        <v/>
      </c>
      <c r="O61" s="10" t="str">
        <f t="shared" si="49"/>
        <v/>
      </c>
      <c r="P61" s="10" t="str">
        <f t="shared" si="50"/>
        <v/>
      </c>
      <c r="Q61" s="10" t="str">
        <f t="shared" si="51"/>
        <v/>
      </c>
      <c r="R61" s="10" t="str">
        <f t="shared" si="52"/>
        <v/>
      </c>
      <c r="S61" s="10" t="str">
        <f t="shared" si="53"/>
        <v/>
      </c>
      <c r="T61" s="17"/>
      <c r="U61" s="17"/>
      <c r="V61" s="17"/>
      <c r="W61" s="17"/>
      <c r="X61" s="17"/>
      <c r="Y61" s="17"/>
      <c r="Z61" s="17"/>
      <c r="AA61" s="17"/>
      <c r="AB61" s="17"/>
      <c r="AC61" s="17">
        <f t="shared" si="54"/>
        <v>0</v>
      </c>
      <c r="AD61" s="17">
        <f t="shared" si="55"/>
        <v>0</v>
      </c>
      <c r="AE61" s="32" t="str">
        <f t="shared" si="56"/>
        <v/>
      </c>
      <c r="AF61" s="32" t="str">
        <f t="shared" si="57"/>
        <v/>
      </c>
      <c r="AG61" s="32" t="str">
        <f t="shared" si="58"/>
        <v/>
      </c>
      <c r="AH61" s="32" t="str">
        <f t="shared" si="59"/>
        <v/>
      </c>
      <c r="AI61" s="32" t="str">
        <f t="shared" si="60"/>
        <v/>
      </c>
      <c r="AJ61" s="32" t="str">
        <f t="shared" si="61"/>
        <v/>
      </c>
      <c r="AK61" s="32" t="str">
        <f t="shared" si="62"/>
        <v/>
      </c>
      <c r="AL61" s="24"/>
      <c r="AM61" s="24"/>
      <c r="AN61" s="24"/>
      <c r="AO61" s="24"/>
      <c r="AP61" s="24"/>
      <c r="AQ61" s="24"/>
      <c r="AR61" s="24"/>
      <c r="AS61" s="24"/>
      <c r="AT61" s="24"/>
      <c r="AU61" s="24">
        <f t="shared" si="63"/>
        <v>0</v>
      </c>
      <c r="AV61" s="24">
        <f t="shared" si="64"/>
        <v>0</v>
      </c>
      <c r="AW61" s="24" t="str">
        <f t="shared" si="65"/>
        <v/>
      </c>
      <c r="AX61" s="24" t="str">
        <f t="shared" si="66"/>
        <v/>
      </c>
      <c r="AY61" s="24" t="str">
        <f t="shared" si="67"/>
        <v/>
      </c>
      <c r="AZ61" s="24" t="str">
        <f t="shared" si="68"/>
        <v/>
      </c>
      <c r="BA61" s="24" t="str">
        <f t="shared" si="69"/>
        <v/>
      </c>
      <c r="BB61" s="24" t="str">
        <f t="shared" si="70"/>
        <v/>
      </c>
      <c r="BC61" s="24" t="str">
        <f t="shared" si="71"/>
        <v/>
      </c>
      <c r="BD61" s="31"/>
      <c r="BE61" s="31"/>
      <c r="BF61" s="31"/>
      <c r="BG61" s="31"/>
      <c r="BH61" s="31"/>
      <c r="BI61" s="31"/>
      <c r="BJ61" s="31"/>
      <c r="BK61" s="31"/>
      <c r="BL61" s="31"/>
      <c r="BM61" s="31">
        <f t="shared" si="72"/>
        <v>0</v>
      </c>
      <c r="BN61" s="31">
        <f t="shared" si="73"/>
        <v>0</v>
      </c>
      <c r="BO61" s="31" t="str">
        <f t="shared" si="74"/>
        <v/>
      </c>
      <c r="BP61" s="31" t="str">
        <f t="shared" si="75"/>
        <v/>
      </c>
      <c r="BQ61" s="31" t="str">
        <f t="shared" si="76"/>
        <v/>
      </c>
      <c r="BR61" s="31" t="str">
        <f t="shared" si="77"/>
        <v/>
      </c>
      <c r="BS61" s="31" t="str">
        <f t="shared" si="78"/>
        <v/>
      </c>
      <c r="BT61" s="31" t="str">
        <f t="shared" si="79"/>
        <v/>
      </c>
      <c r="BU61" s="31" t="str">
        <f t="shared" si="80"/>
        <v/>
      </c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 spans="1:91" x14ac:dyDescent="0.3">
      <c r="A62" s="1"/>
      <c r="B62" s="10"/>
      <c r="C62" s="10"/>
      <c r="D62" s="10"/>
      <c r="E62" s="10"/>
      <c r="F62" s="10"/>
      <c r="G62" s="10"/>
      <c r="H62" s="10"/>
      <c r="I62" s="10"/>
      <c r="J62" s="10"/>
      <c r="K62" s="10">
        <f t="shared" si="45"/>
        <v>0</v>
      </c>
      <c r="L62" s="10">
        <f t="shared" si="46"/>
        <v>0</v>
      </c>
      <c r="M62" s="10" t="str">
        <f t="shared" si="47"/>
        <v/>
      </c>
      <c r="N62" s="10" t="str">
        <f t="shared" si="48"/>
        <v/>
      </c>
      <c r="O62" s="10" t="str">
        <f t="shared" si="49"/>
        <v/>
      </c>
      <c r="P62" s="10" t="str">
        <f t="shared" si="50"/>
        <v/>
      </c>
      <c r="Q62" s="10" t="str">
        <f t="shared" si="51"/>
        <v/>
      </c>
      <c r="R62" s="10" t="str">
        <f t="shared" si="52"/>
        <v/>
      </c>
      <c r="S62" s="10" t="str">
        <f t="shared" si="53"/>
        <v/>
      </c>
      <c r="T62" s="17"/>
      <c r="U62" s="17"/>
      <c r="V62" s="17"/>
      <c r="W62" s="17"/>
      <c r="X62" s="17"/>
      <c r="Y62" s="17"/>
      <c r="Z62" s="17"/>
      <c r="AA62" s="17"/>
      <c r="AB62" s="17"/>
      <c r="AC62" s="17">
        <f t="shared" si="54"/>
        <v>0</v>
      </c>
      <c r="AD62" s="17">
        <f t="shared" si="55"/>
        <v>0</v>
      </c>
      <c r="AE62" s="32" t="str">
        <f t="shared" si="56"/>
        <v/>
      </c>
      <c r="AF62" s="32" t="str">
        <f t="shared" si="57"/>
        <v/>
      </c>
      <c r="AG62" s="32" t="str">
        <f t="shared" si="58"/>
        <v/>
      </c>
      <c r="AH62" s="32" t="str">
        <f t="shared" si="59"/>
        <v/>
      </c>
      <c r="AI62" s="32" t="str">
        <f t="shared" si="60"/>
        <v/>
      </c>
      <c r="AJ62" s="32" t="str">
        <f t="shared" si="61"/>
        <v/>
      </c>
      <c r="AK62" s="32" t="str">
        <f t="shared" si="62"/>
        <v/>
      </c>
      <c r="AL62" s="24"/>
      <c r="AM62" s="24"/>
      <c r="AN62" s="24"/>
      <c r="AO62" s="24"/>
      <c r="AP62" s="24"/>
      <c r="AQ62" s="24"/>
      <c r="AR62" s="24"/>
      <c r="AS62" s="24"/>
      <c r="AT62" s="24"/>
      <c r="AU62" s="24">
        <f t="shared" si="63"/>
        <v>0</v>
      </c>
      <c r="AV62" s="24">
        <f t="shared" si="64"/>
        <v>0</v>
      </c>
      <c r="AW62" s="24" t="str">
        <f t="shared" si="65"/>
        <v/>
      </c>
      <c r="AX62" s="24" t="str">
        <f t="shared" si="66"/>
        <v/>
      </c>
      <c r="AY62" s="24" t="str">
        <f t="shared" si="67"/>
        <v/>
      </c>
      <c r="AZ62" s="24" t="str">
        <f t="shared" si="68"/>
        <v/>
      </c>
      <c r="BA62" s="24" t="str">
        <f t="shared" si="69"/>
        <v/>
      </c>
      <c r="BB62" s="24" t="str">
        <f t="shared" si="70"/>
        <v/>
      </c>
      <c r="BC62" s="24" t="str">
        <f t="shared" si="71"/>
        <v/>
      </c>
      <c r="BD62" s="31"/>
      <c r="BE62" s="31"/>
      <c r="BF62" s="31"/>
      <c r="BG62" s="31"/>
      <c r="BH62" s="31"/>
      <c r="BI62" s="31"/>
      <c r="BJ62" s="31"/>
      <c r="BK62" s="31"/>
      <c r="BL62" s="31"/>
      <c r="BM62" s="31">
        <f t="shared" si="72"/>
        <v>0</v>
      </c>
      <c r="BN62" s="31">
        <f t="shared" si="73"/>
        <v>0</v>
      </c>
      <c r="BO62" s="31" t="str">
        <f t="shared" si="74"/>
        <v/>
      </c>
      <c r="BP62" s="31" t="str">
        <f t="shared" si="75"/>
        <v/>
      </c>
      <c r="BQ62" s="31" t="str">
        <f t="shared" si="76"/>
        <v/>
      </c>
      <c r="BR62" s="31" t="str">
        <f t="shared" si="77"/>
        <v/>
      </c>
      <c r="BS62" s="31" t="str">
        <f t="shared" si="78"/>
        <v/>
      </c>
      <c r="BT62" s="31" t="str">
        <f t="shared" si="79"/>
        <v/>
      </c>
      <c r="BU62" s="31" t="str">
        <f t="shared" si="80"/>
        <v/>
      </c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 spans="1:91" x14ac:dyDescent="0.3">
      <c r="A63" s="1"/>
      <c r="B63" s="10"/>
      <c r="C63" s="10"/>
      <c r="D63" s="10"/>
      <c r="E63" s="10"/>
      <c r="F63" s="10"/>
      <c r="G63" s="10"/>
      <c r="H63" s="10"/>
      <c r="I63" s="10"/>
      <c r="J63" s="10"/>
      <c r="K63" s="10">
        <f t="shared" si="45"/>
        <v>0</v>
      </c>
      <c r="L63" s="10">
        <f t="shared" si="46"/>
        <v>0</v>
      </c>
      <c r="M63" s="10" t="str">
        <f t="shared" si="47"/>
        <v/>
      </c>
      <c r="N63" s="10" t="str">
        <f t="shared" si="48"/>
        <v/>
      </c>
      <c r="O63" s="10" t="str">
        <f t="shared" si="49"/>
        <v/>
      </c>
      <c r="P63" s="10" t="str">
        <f t="shared" si="50"/>
        <v/>
      </c>
      <c r="Q63" s="10" t="str">
        <f t="shared" si="51"/>
        <v/>
      </c>
      <c r="R63" s="10" t="str">
        <f t="shared" si="52"/>
        <v/>
      </c>
      <c r="S63" s="10" t="str">
        <f t="shared" si="53"/>
        <v/>
      </c>
      <c r="T63" s="17"/>
      <c r="U63" s="17"/>
      <c r="V63" s="17"/>
      <c r="W63" s="17"/>
      <c r="X63" s="17"/>
      <c r="Y63" s="17"/>
      <c r="Z63" s="17"/>
      <c r="AA63" s="17"/>
      <c r="AB63" s="17"/>
      <c r="AC63" s="17">
        <f t="shared" si="54"/>
        <v>0</v>
      </c>
      <c r="AD63" s="17">
        <f t="shared" si="55"/>
        <v>0</v>
      </c>
      <c r="AE63" s="32" t="str">
        <f t="shared" si="56"/>
        <v/>
      </c>
      <c r="AF63" s="32" t="str">
        <f t="shared" si="57"/>
        <v/>
      </c>
      <c r="AG63" s="32" t="str">
        <f t="shared" si="58"/>
        <v/>
      </c>
      <c r="AH63" s="32" t="str">
        <f t="shared" si="59"/>
        <v/>
      </c>
      <c r="AI63" s="32" t="str">
        <f t="shared" si="60"/>
        <v/>
      </c>
      <c r="AJ63" s="32" t="str">
        <f t="shared" si="61"/>
        <v/>
      </c>
      <c r="AK63" s="32" t="str">
        <f t="shared" si="62"/>
        <v/>
      </c>
      <c r="AL63" s="24"/>
      <c r="AM63" s="24"/>
      <c r="AN63" s="24"/>
      <c r="AO63" s="24"/>
      <c r="AP63" s="24"/>
      <c r="AQ63" s="24"/>
      <c r="AR63" s="24"/>
      <c r="AS63" s="24"/>
      <c r="AT63" s="24"/>
      <c r="AU63" s="24">
        <f t="shared" si="63"/>
        <v>0</v>
      </c>
      <c r="AV63" s="24">
        <f t="shared" si="64"/>
        <v>0</v>
      </c>
      <c r="AW63" s="24" t="str">
        <f t="shared" si="65"/>
        <v/>
      </c>
      <c r="AX63" s="24" t="str">
        <f t="shared" si="66"/>
        <v/>
      </c>
      <c r="AY63" s="24" t="str">
        <f t="shared" si="67"/>
        <v/>
      </c>
      <c r="AZ63" s="24" t="str">
        <f t="shared" si="68"/>
        <v/>
      </c>
      <c r="BA63" s="24" t="str">
        <f t="shared" si="69"/>
        <v/>
      </c>
      <c r="BB63" s="24" t="str">
        <f t="shared" si="70"/>
        <v/>
      </c>
      <c r="BC63" s="24" t="str">
        <f t="shared" si="71"/>
        <v/>
      </c>
      <c r="BD63" s="31"/>
      <c r="BE63" s="31"/>
      <c r="BF63" s="31"/>
      <c r="BG63" s="31"/>
      <c r="BH63" s="31"/>
      <c r="BI63" s="31"/>
      <c r="BJ63" s="31"/>
      <c r="BK63" s="31"/>
      <c r="BL63" s="31"/>
      <c r="BM63" s="31">
        <f t="shared" si="72"/>
        <v>0</v>
      </c>
      <c r="BN63" s="31">
        <f t="shared" si="73"/>
        <v>0</v>
      </c>
      <c r="BO63" s="31" t="str">
        <f t="shared" si="74"/>
        <v/>
      </c>
      <c r="BP63" s="31" t="str">
        <f t="shared" si="75"/>
        <v/>
      </c>
      <c r="BQ63" s="31" t="str">
        <f t="shared" si="76"/>
        <v/>
      </c>
      <c r="BR63" s="31" t="str">
        <f t="shared" si="77"/>
        <v/>
      </c>
      <c r="BS63" s="31" t="str">
        <f t="shared" si="78"/>
        <v/>
      </c>
      <c r="BT63" s="31" t="str">
        <f t="shared" si="79"/>
        <v/>
      </c>
      <c r="BU63" s="31" t="str">
        <f t="shared" si="80"/>
        <v/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 spans="1:91" x14ac:dyDescent="0.3">
      <c r="A64" s="1"/>
      <c r="B64" s="10"/>
      <c r="C64" s="10"/>
      <c r="D64" s="10"/>
      <c r="E64" s="10"/>
      <c r="F64" s="10"/>
      <c r="G64" s="10"/>
      <c r="H64" s="10"/>
      <c r="I64" s="10"/>
      <c r="J64" s="10"/>
      <c r="K64" s="10">
        <f t="shared" si="45"/>
        <v>0</v>
      </c>
      <c r="L64" s="10">
        <f t="shared" si="46"/>
        <v>0</v>
      </c>
      <c r="M64" s="10" t="str">
        <f t="shared" si="47"/>
        <v/>
      </c>
      <c r="N64" s="10" t="str">
        <f t="shared" si="48"/>
        <v/>
      </c>
      <c r="O64" s="10" t="str">
        <f t="shared" si="49"/>
        <v/>
      </c>
      <c r="P64" s="10" t="str">
        <f t="shared" si="50"/>
        <v/>
      </c>
      <c r="Q64" s="10" t="str">
        <f t="shared" si="51"/>
        <v/>
      </c>
      <c r="R64" s="10" t="str">
        <f t="shared" si="52"/>
        <v/>
      </c>
      <c r="S64" s="10" t="str">
        <f t="shared" si="53"/>
        <v/>
      </c>
      <c r="T64" s="17"/>
      <c r="U64" s="17"/>
      <c r="V64" s="17"/>
      <c r="W64" s="17"/>
      <c r="X64" s="17"/>
      <c r="Y64" s="17"/>
      <c r="Z64" s="17"/>
      <c r="AA64" s="17"/>
      <c r="AB64" s="17"/>
      <c r="AC64" s="17">
        <f t="shared" si="54"/>
        <v>0</v>
      </c>
      <c r="AD64" s="17">
        <f t="shared" si="55"/>
        <v>0</v>
      </c>
      <c r="AE64" s="32" t="str">
        <f t="shared" si="56"/>
        <v/>
      </c>
      <c r="AF64" s="32" t="str">
        <f t="shared" si="57"/>
        <v/>
      </c>
      <c r="AG64" s="32" t="str">
        <f t="shared" si="58"/>
        <v/>
      </c>
      <c r="AH64" s="32" t="str">
        <f t="shared" si="59"/>
        <v/>
      </c>
      <c r="AI64" s="32" t="str">
        <f t="shared" si="60"/>
        <v/>
      </c>
      <c r="AJ64" s="32" t="str">
        <f t="shared" si="61"/>
        <v/>
      </c>
      <c r="AK64" s="32" t="str">
        <f t="shared" si="62"/>
        <v/>
      </c>
      <c r="AL64" s="24"/>
      <c r="AM64" s="24"/>
      <c r="AN64" s="24"/>
      <c r="AO64" s="24"/>
      <c r="AP64" s="24"/>
      <c r="AQ64" s="24"/>
      <c r="AR64" s="24"/>
      <c r="AS64" s="24"/>
      <c r="AT64" s="24"/>
      <c r="AU64" s="24">
        <f t="shared" si="63"/>
        <v>0</v>
      </c>
      <c r="AV64" s="24">
        <f t="shared" si="64"/>
        <v>0</v>
      </c>
      <c r="AW64" s="24" t="str">
        <f t="shared" si="65"/>
        <v/>
      </c>
      <c r="AX64" s="24" t="str">
        <f t="shared" si="66"/>
        <v/>
      </c>
      <c r="AY64" s="24" t="str">
        <f t="shared" si="67"/>
        <v/>
      </c>
      <c r="AZ64" s="24" t="str">
        <f t="shared" si="68"/>
        <v/>
      </c>
      <c r="BA64" s="24" t="str">
        <f t="shared" si="69"/>
        <v/>
      </c>
      <c r="BB64" s="24" t="str">
        <f t="shared" si="70"/>
        <v/>
      </c>
      <c r="BC64" s="24" t="str">
        <f t="shared" si="71"/>
        <v/>
      </c>
      <c r="BD64" s="31"/>
      <c r="BE64" s="31"/>
      <c r="BF64" s="31"/>
      <c r="BG64" s="31"/>
      <c r="BH64" s="31"/>
      <c r="BI64" s="31"/>
      <c r="BJ64" s="31"/>
      <c r="BK64" s="31"/>
      <c r="BL64" s="31"/>
      <c r="BM64" s="31">
        <f t="shared" si="72"/>
        <v>0</v>
      </c>
      <c r="BN64" s="31">
        <f t="shared" si="73"/>
        <v>0</v>
      </c>
      <c r="BO64" s="31" t="str">
        <f t="shared" si="74"/>
        <v/>
      </c>
      <c r="BP64" s="31" t="str">
        <f t="shared" si="75"/>
        <v/>
      </c>
      <c r="BQ64" s="31" t="str">
        <f t="shared" si="76"/>
        <v/>
      </c>
      <c r="BR64" s="31" t="str">
        <f t="shared" si="77"/>
        <v/>
      </c>
      <c r="BS64" s="31" t="str">
        <f t="shared" si="78"/>
        <v/>
      </c>
      <c r="BT64" s="31" t="str">
        <f t="shared" si="79"/>
        <v/>
      </c>
      <c r="BU64" s="31" t="str">
        <f t="shared" si="80"/>
        <v/>
      </c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 spans="1:91" x14ac:dyDescent="0.3">
      <c r="A65" s="1"/>
      <c r="B65" s="10"/>
      <c r="C65" s="10"/>
      <c r="D65" s="10"/>
      <c r="E65" s="10"/>
      <c r="F65" s="10"/>
      <c r="G65" s="10"/>
      <c r="H65" s="10"/>
      <c r="I65" s="10"/>
      <c r="J65" s="10"/>
      <c r="K65" s="10">
        <f t="shared" si="45"/>
        <v>0</v>
      </c>
      <c r="L65" s="10">
        <f t="shared" si="46"/>
        <v>0</v>
      </c>
      <c r="M65" s="10" t="str">
        <f t="shared" si="47"/>
        <v/>
      </c>
      <c r="N65" s="10" t="str">
        <f t="shared" si="48"/>
        <v/>
      </c>
      <c r="O65" s="10" t="str">
        <f t="shared" si="49"/>
        <v/>
      </c>
      <c r="P65" s="10" t="str">
        <f t="shared" si="50"/>
        <v/>
      </c>
      <c r="Q65" s="10" t="str">
        <f t="shared" si="51"/>
        <v/>
      </c>
      <c r="R65" s="10" t="str">
        <f t="shared" si="52"/>
        <v/>
      </c>
      <c r="S65" s="10" t="str">
        <f t="shared" si="53"/>
        <v/>
      </c>
      <c r="T65" s="17"/>
      <c r="U65" s="17"/>
      <c r="V65" s="17"/>
      <c r="W65" s="17"/>
      <c r="X65" s="17"/>
      <c r="Y65" s="17"/>
      <c r="Z65" s="17"/>
      <c r="AA65" s="17"/>
      <c r="AB65" s="17"/>
      <c r="AC65" s="17">
        <f t="shared" si="54"/>
        <v>0</v>
      </c>
      <c r="AD65" s="17">
        <f t="shared" si="55"/>
        <v>0</v>
      </c>
      <c r="AE65" s="32" t="str">
        <f t="shared" si="56"/>
        <v/>
      </c>
      <c r="AF65" s="32" t="str">
        <f t="shared" si="57"/>
        <v/>
      </c>
      <c r="AG65" s="32" t="str">
        <f t="shared" si="58"/>
        <v/>
      </c>
      <c r="AH65" s="32" t="str">
        <f t="shared" si="59"/>
        <v/>
      </c>
      <c r="AI65" s="32" t="str">
        <f t="shared" si="60"/>
        <v/>
      </c>
      <c r="AJ65" s="32" t="str">
        <f t="shared" si="61"/>
        <v/>
      </c>
      <c r="AK65" s="32" t="str">
        <f t="shared" si="62"/>
        <v/>
      </c>
      <c r="AL65" s="24"/>
      <c r="AM65" s="24"/>
      <c r="AN65" s="24"/>
      <c r="AO65" s="24"/>
      <c r="AP65" s="24"/>
      <c r="AQ65" s="24"/>
      <c r="AR65" s="24"/>
      <c r="AS65" s="24"/>
      <c r="AT65" s="24"/>
      <c r="AU65" s="24">
        <f t="shared" si="63"/>
        <v>0</v>
      </c>
      <c r="AV65" s="24">
        <f t="shared" si="64"/>
        <v>0</v>
      </c>
      <c r="AW65" s="24" t="str">
        <f t="shared" si="65"/>
        <v/>
      </c>
      <c r="AX65" s="24" t="str">
        <f t="shared" si="66"/>
        <v/>
      </c>
      <c r="AY65" s="24" t="str">
        <f t="shared" si="67"/>
        <v/>
      </c>
      <c r="AZ65" s="24" t="str">
        <f t="shared" si="68"/>
        <v/>
      </c>
      <c r="BA65" s="24" t="str">
        <f t="shared" si="69"/>
        <v/>
      </c>
      <c r="BB65" s="24" t="str">
        <f t="shared" si="70"/>
        <v/>
      </c>
      <c r="BC65" s="24" t="str">
        <f t="shared" si="71"/>
        <v/>
      </c>
      <c r="BD65" s="31"/>
      <c r="BE65" s="31"/>
      <c r="BF65" s="31"/>
      <c r="BG65" s="31"/>
      <c r="BH65" s="31"/>
      <c r="BI65" s="31"/>
      <c r="BJ65" s="31"/>
      <c r="BK65" s="31"/>
      <c r="BL65" s="31"/>
      <c r="BM65" s="31">
        <f t="shared" si="72"/>
        <v>0</v>
      </c>
      <c r="BN65" s="31">
        <f t="shared" si="73"/>
        <v>0</v>
      </c>
      <c r="BO65" s="31" t="str">
        <f t="shared" si="74"/>
        <v/>
      </c>
      <c r="BP65" s="31" t="str">
        <f t="shared" si="75"/>
        <v/>
      </c>
      <c r="BQ65" s="31" t="str">
        <f t="shared" si="76"/>
        <v/>
      </c>
      <c r="BR65" s="31" t="str">
        <f t="shared" si="77"/>
        <v/>
      </c>
      <c r="BS65" s="31" t="str">
        <f t="shared" si="78"/>
        <v/>
      </c>
      <c r="BT65" s="31" t="str">
        <f t="shared" si="79"/>
        <v/>
      </c>
      <c r="BU65" s="31" t="str">
        <f t="shared" si="80"/>
        <v/>
      </c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 spans="1:91" x14ac:dyDescent="0.3">
      <c r="A66" s="1"/>
      <c r="B66" s="10"/>
      <c r="C66" s="10"/>
      <c r="D66" s="10"/>
      <c r="E66" s="10"/>
      <c r="F66" s="10"/>
      <c r="G66" s="10"/>
      <c r="H66" s="10"/>
      <c r="I66" s="10"/>
      <c r="J66" s="10"/>
      <c r="K66" s="10">
        <f t="shared" si="45"/>
        <v>0</v>
      </c>
      <c r="L66" s="10">
        <f t="shared" si="46"/>
        <v>0</v>
      </c>
      <c r="M66" s="10" t="str">
        <f t="shared" si="47"/>
        <v/>
      </c>
      <c r="N66" s="10" t="str">
        <f t="shared" si="48"/>
        <v/>
      </c>
      <c r="O66" s="10" t="str">
        <f t="shared" si="49"/>
        <v/>
      </c>
      <c r="P66" s="10" t="str">
        <f t="shared" si="50"/>
        <v/>
      </c>
      <c r="Q66" s="10" t="str">
        <f t="shared" si="51"/>
        <v/>
      </c>
      <c r="R66" s="10" t="str">
        <f t="shared" si="52"/>
        <v/>
      </c>
      <c r="S66" s="10" t="str">
        <f t="shared" si="53"/>
        <v/>
      </c>
      <c r="T66" s="17"/>
      <c r="U66" s="17"/>
      <c r="V66" s="17"/>
      <c r="W66" s="17"/>
      <c r="X66" s="17"/>
      <c r="Y66" s="17"/>
      <c r="Z66" s="17"/>
      <c r="AA66" s="17"/>
      <c r="AB66" s="17"/>
      <c r="AC66" s="17">
        <f t="shared" si="54"/>
        <v>0</v>
      </c>
      <c r="AD66" s="17">
        <f t="shared" si="55"/>
        <v>0</v>
      </c>
      <c r="AE66" s="32" t="str">
        <f t="shared" si="56"/>
        <v/>
      </c>
      <c r="AF66" s="32" t="str">
        <f t="shared" si="57"/>
        <v/>
      </c>
      <c r="AG66" s="32" t="str">
        <f t="shared" si="58"/>
        <v/>
      </c>
      <c r="AH66" s="32" t="str">
        <f t="shared" si="59"/>
        <v/>
      </c>
      <c r="AI66" s="32" t="str">
        <f t="shared" si="60"/>
        <v/>
      </c>
      <c r="AJ66" s="32" t="str">
        <f t="shared" si="61"/>
        <v/>
      </c>
      <c r="AK66" s="32" t="str">
        <f t="shared" si="62"/>
        <v/>
      </c>
      <c r="AL66" s="24"/>
      <c r="AM66" s="24"/>
      <c r="AN66" s="24"/>
      <c r="AO66" s="24"/>
      <c r="AP66" s="24"/>
      <c r="AQ66" s="24"/>
      <c r="AR66" s="24"/>
      <c r="AS66" s="24"/>
      <c r="AT66" s="24"/>
      <c r="AU66" s="24">
        <f t="shared" si="63"/>
        <v>0</v>
      </c>
      <c r="AV66" s="24">
        <f t="shared" si="64"/>
        <v>0</v>
      </c>
      <c r="AW66" s="24" t="str">
        <f t="shared" si="65"/>
        <v/>
      </c>
      <c r="AX66" s="24" t="str">
        <f t="shared" si="66"/>
        <v/>
      </c>
      <c r="AY66" s="24" t="str">
        <f t="shared" si="67"/>
        <v/>
      </c>
      <c r="AZ66" s="24" t="str">
        <f t="shared" si="68"/>
        <v/>
      </c>
      <c r="BA66" s="24" t="str">
        <f t="shared" si="69"/>
        <v/>
      </c>
      <c r="BB66" s="24" t="str">
        <f t="shared" si="70"/>
        <v/>
      </c>
      <c r="BC66" s="24" t="str">
        <f t="shared" si="71"/>
        <v/>
      </c>
      <c r="BD66" s="31"/>
      <c r="BE66" s="31"/>
      <c r="BF66" s="31"/>
      <c r="BG66" s="31"/>
      <c r="BH66" s="31"/>
      <c r="BI66" s="31"/>
      <c r="BJ66" s="31"/>
      <c r="BK66" s="31"/>
      <c r="BL66" s="31"/>
      <c r="BM66" s="31">
        <f t="shared" si="72"/>
        <v>0</v>
      </c>
      <c r="BN66" s="31">
        <f t="shared" si="73"/>
        <v>0</v>
      </c>
      <c r="BO66" s="31" t="str">
        <f t="shared" si="74"/>
        <v/>
      </c>
      <c r="BP66" s="31" t="str">
        <f t="shared" si="75"/>
        <v/>
      </c>
      <c r="BQ66" s="31" t="str">
        <f t="shared" si="76"/>
        <v/>
      </c>
      <c r="BR66" s="31" t="str">
        <f t="shared" si="77"/>
        <v/>
      </c>
      <c r="BS66" s="31" t="str">
        <f t="shared" si="78"/>
        <v/>
      </c>
      <c r="BT66" s="31" t="str">
        <f t="shared" si="79"/>
        <v/>
      </c>
      <c r="BU66" s="31" t="str">
        <f t="shared" si="80"/>
        <v/>
      </c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 spans="1:91" x14ac:dyDescent="0.3">
      <c r="A67" s="1"/>
      <c r="B67" s="10"/>
      <c r="C67" s="10"/>
      <c r="D67" s="10"/>
      <c r="E67" s="10"/>
      <c r="F67" s="10"/>
      <c r="G67" s="10"/>
      <c r="H67" s="10"/>
      <c r="I67" s="10"/>
      <c r="J67" s="10"/>
      <c r="K67" s="10">
        <f t="shared" si="45"/>
        <v>0</v>
      </c>
      <c r="L67" s="10">
        <f t="shared" si="46"/>
        <v>0</v>
      </c>
      <c r="M67" s="10" t="str">
        <f t="shared" si="47"/>
        <v/>
      </c>
      <c r="N67" s="10" t="str">
        <f t="shared" si="48"/>
        <v/>
      </c>
      <c r="O67" s="10" t="str">
        <f t="shared" si="49"/>
        <v/>
      </c>
      <c r="P67" s="10" t="str">
        <f t="shared" si="50"/>
        <v/>
      </c>
      <c r="Q67" s="10" t="str">
        <f t="shared" si="51"/>
        <v/>
      </c>
      <c r="R67" s="10" t="str">
        <f t="shared" si="52"/>
        <v/>
      </c>
      <c r="S67" s="10" t="str">
        <f t="shared" si="53"/>
        <v/>
      </c>
      <c r="T67" s="17"/>
      <c r="U67" s="17"/>
      <c r="V67" s="17"/>
      <c r="W67" s="17"/>
      <c r="X67" s="17"/>
      <c r="Y67" s="17"/>
      <c r="Z67" s="17"/>
      <c r="AA67" s="17"/>
      <c r="AB67" s="17"/>
      <c r="AC67" s="17">
        <f t="shared" si="54"/>
        <v>0</v>
      </c>
      <c r="AD67" s="17">
        <f t="shared" si="55"/>
        <v>0</v>
      </c>
      <c r="AE67" s="32" t="str">
        <f t="shared" si="56"/>
        <v/>
      </c>
      <c r="AF67" s="32" t="str">
        <f t="shared" si="57"/>
        <v/>
      </c>
      <c r="AG67" s="32" t="str">
        <f t="shared" si="58"/>
        <v/>
      </c>
      <c r="AH67" s="32" t="str">
        <f t="shared" si="59"/>
        <v/>
      </c>
      <c r="AI67" s="32" t="str">
        <f t="shared" si="60"/>
        <v/>
      </c>
      <c r="AJ67" s="32" t="str">
        <f t="shared" si="61"/>
        <v/>
      </c>
      <c r="AK67" s="32" t="str">
        <f t="shared" si="62"/>
        <v/>
      </c>
      <c r="AL67" s="24"/>
      <c r="AM67" s="24"/>
      <c r="AN67" s="24"/>
      <c r="AO67" s="24"/>
      <c r="AP67" s="24"/>
      <c r="AQ67" s="24"/>
      <c r="AR67" s="24"/>
      <c r="AS67" s="24"/>
      <c r="AT67" s="24"/>
      <c r="AU67" s="24">
        <f t="shared" si="63"/>
        <v>0</v>
      </c>
      <c r="AV67" s="24">
        <f t="shared" si="64"/>
        <v>0</v>
      </c>
      <c r="AW67" s="24" t="str">
        <f t="shared" si="65"/>
        <v/>
      </c>
      <c r="AX67" s="24" t="str">
        <f t="shared" si="66"/>
        <v/>
      </c>
      <c r="AY67" s="24" t="str">
        <f t="shared" si="67"/>
        <v/>
      </c>
      <c r="AZ67" s="24" t="str">
        <f t="shared" si="68"/>
        <v/>
      </c>
      <c r="BA67" s="24" t="str">
        <f t="shared" si="69"/>
        <v/>
      </c>
      <c r="BB67" s="24" t="str">
        <f t="shared" si="70"/>
        <v/>
      </c>
      <c r="BC67" s="24" t="str">
        <f t="shared" si="71"/>
        <v/>
      </c>
      <c r="BD67" s="31"/>
      <c r="BE67" s="31"/>
      <c r="BF67" s="31"/>
      <c r="BG67" s="31"/>
      <c r="BH67" s="31"/>
      <c r="BI67" s="31"/>
      <c r="BJ67" s="31"/>
      <c r="BK67" s="31"/>
      <c r="BL67" s="31"/>
      <c r="BM67" s="31">
        <f t="shared" si="72"/>
        <v>0</v>
      </c>
      <c r="BN67" s="31">
        <f t="shared" si="73"/>
        <v>0</v>
      </c>
      <c r="BO67" s="31" t="str">
        <f t="shared" si="74"/>
        <v/>
      </c>
      <c r="BP67" s="31" t="str">
        <f t="shared" si="75"/>
        <v/>
      </c>
      <c r="BQ67" s="31" t="str">
        <f t="shared" si="76"/>
        <v/>
      </c>
      <c r="BR67" s="31" t="str">
        <f t="shared" si="77"/>
        <v/>
      </c>
      <c r="BS67" s="31" t="str">
        <f t="shared" si="78"/>
        <v/>
      </c>
      <c r="BT67" s="31" t="str">
        <f t="shared" si="79"/>
        <v/>
      </c>
      <c r="BU67" s="31" t="str">
        <f t="shared" si="80"/>
        <v/>
      </c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 spans="1:91" x14ac:dyDescent="0.3">
      <c r="A68" s="1"/>
      <c r="B68" s="10"/>
      <c r="C68" s="10"/>
      <c r="D68" s="10"/>
      <c r="E68" s="10"/>
      <c r="F68" s="10"/>
      <c r="G68" s="10"/>
      <c r="H68" s="10"/>
      <c r="I68" s="10"/>
      <c r="J68" s="10"/>
      <c r="K68" s="10">
        <f t="shared" si="45"/>
        <v>0</v>
      </c>
      <c r="L68" s="10">
        <f t="shared" si="46"/>
        <v>0</v>
      </c>
      <c r="M68" s="10" t="str">
        <f t="shared" si="47"/>
        <v/>
      </c>
      <c r="N68" s="10" t="str">
        <f t="shared" si="48"/>
        <v/>
      </c>
      <c r="O68" s="10" t="str">
        <f t="shared" si="49"/>
        <v/>
      </c>
      <c r="P68" s="10" t="str">
        <f t="shared" si="50"/>
        <v/>
      </c>
      <c r="Q68" s="10" t="str">
        <f t="shared" si="51"/>
        <v/>
      </c>
      <c r="R68" s="10" t="str">
        <f t="shared" si="52"/>
        <v/>
      </c>
      <c r="S68" s="10" t="str">
        <f t="shared" si="53"/>
        <v/>
      </c>
      <c r="T68" s="17"/>
      <c r="U68" s="17"/>
      <c r="V68" s="17"/>
      <c r="W68" s="17"/>
      <c r="X68" s="17"/>
      <c r="Y68" s="17"/>
      <c r="Z68" s="17"/>
      <c r="AA68" s="17"/>
      <c r="AB68" s="17"/>
      <c r="AC68" s="17">
        <f t="shared" si="54"/>
        <v>0</v>
      </c>
      <c r="AD68" s="17">
        <f t="shared" si="55"/>
        <v>0</v>
      </c>
      <c r="AE68" s="32" t="str">
        <f t="shared" si="56"/>
        <v/>
      </c>
      <c r="AF68" s="32" t="str">
        <f t="shared" si="57"/>
        <v/>
      </c>
      <c r="AG68" s="32" t="str">
        <f t="shared" si="58"/>
        <v/>
      </c>
      <c r="AH68" s="32" t="str">
        <f t="shared" si="59"/>
        <v/>
      </c>
      <c r="AI68" s="32" t="str">
        <f t="shared" si="60"/>
        <v/>
      </c>
      <c r="AJ68" s="32" t="str">
        <f t="shared" si="61"/>
        <v/>
      </c>
      <c r="AK68" s="32" t="str">
        <f t="shared" si="62"/>
        <v/>
      </c>
      <c r="AL68" s="24"/>
      <c r="AM68" s="24"/>
      <c r="AN68" s="24"/>
      <c r="AO68" s="24"/>
      <c r="AP68" s="24"/>
      <c r="AQ68" s="24"/>
      <c r="AR68" s="24"/>
      <c r="AS68" s="24"/>
      <c r="AT68" s="24"/>
      <c r="AU68" s="24">
        <f t="shared" si="63"/>
        <v>0</v>
      </c>
      <c r="AV68" s="24">
        <f t="shared" si="64"/>
        <v>0</v>
      </c>
      <c r="AW68" s="24" t="str">
        <f t="shared" si="65"/>
        <v/>
      </c>
      <c r="AX68" s="24" t="str">
        <f t="shared" si="66"/>
        <v/>
      </c>
      <c r="AY68" s="24" t="str">
        <f t="shared" si="67"/>
        <v/>
      </c>
      <c r="AZ68" s="24" t="str">
        <f t="shared" si="68"/>
        <v/>
      </c>
      <c r="BA68" s="24" t="str">
        <f t="shared" si="69"/>
        <v/>
      </c>
      <c r="BB68" s="24" t="str">
        <f t="shared" si="70"/>
        <v/>
      </c>
      <c r="BC68" s="24" t="str">
        <f t="shared" si="71"/>
        <v/>
      </c>
      <c r="BD68" s="31"/>
      <c r="BE68" s="31"/>
      <c r="BF68" s="31"/>
      <c r="BG68" s="31"/>
      <c r="BH68" s="31"/>
      <c r="BI68" s="31"/>
      <c r="BJ68" s="31"/>
      <c r="BK68" s="31"/>
      <c r="BL68" s="31"/>
      <c r="BM68" s="31">
        <f t="shared" si="72"/>
        <v>0</v>
      </c>
      <c r="BN68" s="31">
        <f t="shared" si="73"/>
        <v>0</v>
      </c>
      <c r="BO68" s="31" t="str">
        <f t="shared" si="74"/>
        <v/>
      </c>
      <c r="BP68" s="31" t="str">
        <f t="shared" si="75"/>
        <v/>
      </c>
      <c r="BQ68" s="31" t="str">
        <f t="shared" si="76"/>
        <v/>
      </c>
      <c r="BR68" s="31" t="str">
        <f t="shared" si="77"/>
        <v/>
      </c>
      <c r="BS68" s="31" t="str">
        <f t="shared" si="78"/>
        <v/>
      </c>
      <c r="BT68" s="31" t="str">
        <f t="shared" si="79"/>
        <v/>
      </c>
      <c r="BU68" s="31" t="str">
        <f t="shared" si="80"/>
        <v/>
      </c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 spans="1:91" x14ac:dyDescent="0.3">
      <c r="A69" s="1"/>
      <c r="B69" s="10"/>
      <c r="C69" s="10"/>
      <c r="D69" s="10"/>
      <c r="E69" s="10"/>
      <c r="F69" s="10"/>
      <c r="G69" s="10"/>
      <c r="H69" s="10"/>
      <c r="I69" s="10"/>
      <c r="J69" s="10"/>
      <c r="K69" s="10">
        <f t="shared" si="45"/>
        <v>0</v>
      </c>
      <c r="L69" s="10">
        <f t="shared" si="46"/>
        <v>0</v>
      </c>
      <c r="M69" s="10" t="str">
        <f t="shared" si="47"/>
        <v/>
      </c>
      <c r="N69" s="10" t="str">
        <f t="shared" si="48"/>
        <v/>
      </c>
      <c r="O69" s="10" t="str">
        <f t="shared" si="49"/>
        <v/>
      </c>
      <c r="P69" s="10" t="str">
        <f t="shared" si="50"/>
        <v/>
      </c>
      <c r="Q69" s="10" t="str">
        <f t="shared" si="51"/>
        <v/>
      </c>
      <c r="R69" s="10" t="str">
        <f t="shared" si="52"/>
        <v/>
      </c>
      <c r="S69" s="10" t="str">
        <f t="shared" si="53"/>
        <v/>
      </c>
      <c r="T69" s="17"/>
      <c r="U69" s="17"/>
      <c r="V69" s="17"/>
      <c r="W69" s="17"/>
      <c r="X69" s="17"/>
      <c r="Y69" s="17"/>
      <c r="Z69" s="17"/>
      <c r="AA69" s="17"/>
      <c r="AB69" s="17"/>
      <c r="AC69" s="17">
        <f t="shared" si="54"/>
        <v>0</v>
      </c>
      <c r="AD69" s="17">
        <f t="shared" si="55"/>
        <v>0</v>
      </c>
      <c r="AE69" s="32" t="str">
        <f t="shared" si="56"/>
        <v/>
      </c>
      <c r="AF69" s="32" t="str">
        <f t="shared" si="57"/>
        <v/>
      </c>
      <c r="AG69" s="32" t="str">
        <f t="shared" si="58"/>
        <v/>
      </c>
      <c r="AH69" s="32" t="str">
        <f t="shared" si="59"/>
        <v/>
      </c>
      <c r="AI69" s="32" t="str">
        <f t="shared" si="60"/>
        <v/>
      </c>
      <c r="AJ69" s="32" t="str">
        <f t="shared" si="61"/>
        <v/>
      </c>
      <c r="AK69" s="32" t="str">
        <f t="shared" si="62"/>
        <v/>
      </c>
      <c r="AL69" s="24"/>
      <c r="AM69" s="24"/>
      <c r="AN69" s="24"/>
      <c r="AO69" s="24"/>
      <c r="AP69" s="24"/>
      <c r="AQ69" s="24"/>
      <c r="AR69" s="24"/>
      <c r="AS69" s="24"/>
      <c r="AT69" s="24"/>
      <c r="AU69" s="24">
        <f t="shared" si="63"/>
        <v>0</v>
      </c>
      <c r="AV69" s="24">
        <f t="shared" si="64"/>
        <v>0</v>
      </c>
      <c r="AW69" s="24" t="str">
        <f t="shared" si="65"/>
        <v/>
      </c>
      <c r="AX69" s="24" t="str">
        <f t="shared" si="66"/>
        <v/>
      </c>
      <c r="AY69" s="24" t="str">
        <f t="shared" si="67"/>
        <v/>
      </c>
      <c r="AZ69" s="24" t="str">
        <f t="shared" si="68"/>
        <v/>
      </c>
      <c r="BA69" s="24" t="str">
        <f t="shared" si="69"/>
        <v/>
      </c>
      <c r="BB69" s="24" t="str">
        <f t="shared" si="70"/>
        <v/>
      </c>
      <c r="BC69" s="24" t="str">
        <f t="shared" si="71"/>
        <v/>
      </c>
      <c r="BD69" s="31"/>
      <c r="BE69" s="31"/>
      <c r="BF69" s="31"/>
      <c r="BG69" s="31"/>
      <c r="BH69" s="31"/>
      <c r="BI69" s="31"/>
      <c r="BJ69" s="31"/>
      <c r="BK69" s="31"/>
      <c r="BL69" s="31"/>
      <c r="BM69" s="31">
        <f t="shared" si="72"/>
        <v>0</v>
      </c>
      <c r="BN69" s="31">
        <f t="shared" si="73"/>
        <v>0</v>
      </c>
      <c r="BO69" s="31" t="str">
        <f t="shared" si="74"/>
        <v/>
      </c>
      <c r="BP69" s="31" t="str">
        <f t="shared" si="75"/>
        <v/>
      </c>
      <c r="BQ69" s="31" t="str">
        <f t="shared" si="76"/>
        <v/>
      </c>
      <c r="BR69" s="31" t="str">
        <f t="shared" si="77"/>
        <v/>
      </c>
      <c r="BS69" s="31" t="str">
        <f t="shared" si="78"/>
        <v/>
      </c>
      <c r="BT69" s="31" t="str">
        <f t="shared" si="79"/>
        <v/>
      </c>
      <c r="BU69" s="31" t="str">
        <f t="shared" si="80"/>
        <v/>
      </c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 spans="1:91" x14ac:dyDescent="0.3">
      <c r="A70" s="1"/>
      <c r="B70" s="10"/>
      <c r="C70" s="10"/>
      <c r="D70" s="10"/>
      <c r="E70" s="10"/>
      <c r="F70" s="10"/>
      <c r="G70" s="10"/>
      <c r="H70" s="10"/>
      <c r="I70" s="10"/>
      <c r="J70" s="10"/>
      <c r="K70" s="10">
        <f t="shared" si="45"/>
        <v>0</v>
      </c>
      <c r="L70" s="10">
        <f t="shared" si="46"/>
        <v>0</v>
      </c>
      <c r="M70" s="10" t="str">
        <f t="shared" si="47"/>
        <v/>
      </c>
      <c r="N70" s="10" t="str">
        <f t="shared" si="48"/>
        <v/>
      </c>
      <c r="O70" s="10" t="str">
        <f t="shared" si="49"/>
        <v/>
      </c>
      <c r="P70" s="10" t="str">
        <f t="shared" si="50"/>
        <v/>
      </c>
      <c r="Q70" s="10" t="str">
        <f t="shared" si="51"/>
        <v/>
      </c>
      <c r="R70" s="10" t="str">
        <f t="shared" si="52"/>
        <v/>
      </c>
      <c r="S70" s="10" t="str">
        <f t="shared" si="53"/>
        <v/>
      </c>
      <c r="T70" s="17"/>
      <c r="U70" s="17"/>
      <c r="V70" s="17"/>
      <c r="W70" s="17"/>
      <c r="X70" s="17"/>
      <c r="Y70" s="17"/>
      <c r="Z70" s="17"/>
      <c r="AA70" s="17"/>
      <c r="AB70" s="17"/>
      <c r="AC70" s="17">
        <f t="shared" si="54"/>
        <v>0</v>
      </c>
      <c r="AD70" s="17">
        <f t="shared" si="55"/>
        <v>0</v>
      </c>
      <c r="AE70" s="32" t="str">
        <f t="shared" si="56"/>
        <v/>
      </c>
      <c r="AF70" s="32" t="str">
        <f t="shared" si="57"/>
        <v/>
      </c>
      <c r="AG70" s="32" t="str">
        <f t="shared" si="58"/>
        <v/>
      </c>
      <c r="AH70" s="32" t="str">
        <f t="shared" si="59"/>
        <v/>
      </c>
      <c r="AI70" s="32" t="str">
        <f t="shared" si="60"/>
        <v/>
      </c>
      <c r="AJ70" s="32" t="str">
        <f t="shared" si="61"/>
        <v/>
      </c>
      <c r="AK70" s="32" t="str">
        <f t="shared" si="62"/>
        <v/>
      </c>
      <c r="AL70" s="24"/>
      <c r="AM70" s="24"/>
      <c r="AN70" s="24"/>
      <c r="AO70" s="24"/>
      <c r="AP70" s="24"/>
      <c r="AQ70" s="24"/>
      <c r="AR70" s="24"/>
      <c r="AS70" s="24"/>
      <c r="AT70" s="24"/>
      <c r="AU70" s="24">
        <f t="shared" si="63"/>
        <v>0</v>
      </c>
      <c r="AV70" s="24">
        <f t="shared" si="64"/>
        <v>0</v>
      </c>
      <c r="AW70" s="24" t="str">
        <f t="shared" si="65"/>
        <v/>
      </c>
      <c r="AX70" s="24" t="str">
        <f t="shared" si="66"/>
        <v/>
      </c>
      <c r="AY70" s="24" t="str">
        <f t="shared" si="67"/>
        <v/>
      </c>
      <c r="AZ70" s="24" t="str">
        <f t="shared" si="68"/>
        <v/>
      </c>
      <c r="BA70" s="24" t="str">
        <f t="shared" si="69"/>
        <v/>
      </c>
      <c r="BB70" s="24" t="str">
        <f t="shared" si="70"/>
        <v/>
      </c>
      <c r="BC70" s="24" t="str">
        <f t="shared" si="71"/>
        <v/>
      </c>
      <c r="BD70" s="31"/>
      <c r="BE70" s="31"/>
      <c r="BF70" s="31"/>
      <c r="BG70" s="31"/>
      <c r="BH70" s="31"/>
      <c r="BI70" s="31"/>
      <c r="BJ70" s="31"/>
      <c r="BK70" s="31"/>
      <c r="BL70" s="31"/>
      <c r="BM70" s="31">
        <f t="shared" si="72"/>
        <v>0</v>
      </c>
      <c r="BN70" s="31">
        <f t="shared" si="73"/>
        <v>0</v>
      </c>
      <c r="BO70" s="31" t="str">
        <f t="shared" si="74"/>
        <v/>
      </c>
      <c r="BP70" s="31" t="str">
        <f t="shared" si="75"/>
        <v/>
      </c>
      <c r="BQ70" s="31" t="str">
        <f t="shared" si="76"/>
        <v/>
      </c>
      <c r="BR70" s="31" t="str">
        <f t="shared" si="77"/>
        <v/>
      </c>
      <c r="BS70" s="31" t="str">
        <f t="shared" si="78"/>
        <v/>
      </c>
      <c r="BT70" s="31" t="str">
        <f t="shared" si="79"/>
        <v/>
      </c>
      <c r="BU70" s="31" t="str">
        <f t="shared" si="80"/>
        <v/>
      </c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 spans="1:91" x14ac:dyDescent="0.3">
      <c r="A71" s="1"/>
      <c r="B71" s="10"/>
      <c r="C71" s="10"/>
      <c r="D71" s="10"/>
      <c r="E71" s="10"/>
      <c r="F71" s="10"/>
      <c r="G71" s="10"/>
      <c r="H71" s="10"/>
      <c r="I71" s="10"/>
      <c r="J71" s="10"/>
      <c r="K71" s="10">
        <f t="shared" si="45"/>
        <v>0</v>
      </c>
      <c r="L71" s="10">
        <f t="shared" si="46"/>
        <v>0</v>
      </c>
      <c r="M71" s="10" t="str">
        <f t="shared" si="47"/>
        <v/>
      </c>
      <c r="N71" s="10" t="str">
        <f t="shared" si="48"/>
        <v/>
      </c>
      <c r="O71" s="10" t="str">
        <f t="shared" si="49"/>
        <v/>
      </c>
      <c r="P71" s="10" t="str">
        <f t="shared" si="50"/>
        <v/>
      </c>
      <c r="Q71" s="10" t="str">
        <f t="shared" si="51"/>
        <v/>
      </c>
      <c r="R71" s="10" t="str">
        <f t="shared" si="52"/>
        <v/>
      </c>
      <c r="S71" s="10" t="str">
        <f t="shared" si="53"/>
        <v/>
      </c>
      <c r="T71" s="17"/>
      <c r="U71" s="17"/>
      <c r="V71" s="17"/>
      <c r="W71" s="17"/>
      <c r="X71" s="17"/>
      <c r="Y71" s="17"/>
      <c r="Z71" s="17"/>
      <c r="AA71" s="17"/>
      <c r="AB71" s="17"/>
      <c r="AC71" s="17">
        <f t="shared" si="54"/>
        <v>0</v>
      </c>
      <c r="AD71" s="17">
        <f t="shared" si="55"/>
        <v>0</v>
      </c>
      <c r="AE71" s="32" t="str">
        <f t="shared" si="56"/>
        <v/>
      </c>
      <c r="AF71" s="32" t="str">
        <f t="shared" si="57"/>
        <v/>
      </c>
      <c r="AG71" s="32" t="str">
        <f t="shared" si="58"/>
        <v/>
      </c>
      <c r="AH71" s="32" t="str">
        <f t="shared" si="59"/>
        <v/>
      </c>
      <c r="AI71" s="32" t="str">
        <f t="shared" si="60"/>
        <v/>
      </c>
      <c r="AJ71" s="32" t="str">
        <f t="shared" si="61"/>
        <v/>
      </c>
      <c r="AK71" s="32" t="str">
        <f t="shared" si="62"/>
        <v/>
      </c>
      <c r="AL71" s="24"/>
      <c r="AM71" s="24"/>
      <c r="AN71" s="24"/>
      <c r="AO71" s="24"/>
      <c r="AP71" s="24"/>
      <c r="AQ71" s="24"/>
      <c r="AR71" s="24"/>
      <c r="AS71" s="24"/>
      <c r="AT71" s="24"/>
      <c r="AU71" s="24">
        <f t="shared" si="63"/>
        <v>0</v>
      </c>
      <c r="AV71" s="24">
        <f t="shared" si="64"/>
        <v>0</v>
      </c>
      <c r="AW71" s="24" t="str">
        <f t="shared" si="65"/>
        <v/>
      </c>
      <c r="AX71" s="24" t="str">
        <f t="shared" si="66"/>
        <v/>
      </c>
      <c r="AY71" s="24" t="str">
        <f t="shared" si="67"/>
        <v/>
      </c>
      <c r="AZ71" s="24" t="str">
        <f t="shared" si="68"/>
        <v/>
      </c>
      <c r="BA71" s="24" t="str">
        <f t="shared" si="69"/>
        <v/>
      </c>
      <c r="BB71" s="24" t="str">
        <f t="shared" si="70"/>
        <v/>
      </c>
      <c r="BC71" s="24" t="str">
        <f t="shared" si="71"/>
        <v/>
      </c>
      <c r="BD71" s="31"/>
      <c r="BE71" s="31"/>
      <c r="BF71" s="31"/>
      <c r="BG71" s="31"/>
      <c r="BH71" s="31"/>
      <c r="BI71" s="31"/>
      <c r="BJ71" s="31"/>
      <c r="BK71" s="31"/>
      <c r="BL71" s="31"/>
      <c r="BM71" s="31">
        <f t="shared" si="72"/>
        <v>0</v>
      </c>
      <c r="BN71" s="31">
        <f t="shared" si="73"/>
        <v>0</v>
      </c>
      <c r="BO71" s="31" t="str">
        <f t="shared" si="74"/>
        <v/>
      </c>
      <c r="BP71" s="31" t="str">
        <f t="shared" si="75"/>
        <v/>
      </c>
      <c r="BQ71" s="31" t="str">
        <f t="shared" si="76"/>
        <v/>
      </c>
      <c r="BR71" s="31" t="str">
        <f t="shared" si="77"/>
        <v/>
      </c>
      <c r="BS71" s="31" t="str">
        <f t="shared" si="78"/>
        <v/>
      </c>
      <c r="BT71" s="31" t="str">
        <f t="shared" si="79"/>
        <v/>
      </c>
      <c r="BU71" s="31" t="str">
        <f t="shared" si="80"/>
        <v/>
      </c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 spans="1:91" x14ac:dyDescent="0.3">
      <c r="A72" s="1"/>
      <c r="B72" s="10"/>
      <c r="C72" s="10"/>
      <c r="D72" s="10"/>
      <c r="E72" s="10"/>
      <c r="F72" s="10"/>
      <c r="G72" s="10"/>
      <c r="H72" s="10"/>
      <c r="I72" s="10"/>
      <c r="J72" s="10"/>
      <c r="K72" s="10">
        <f t="shared" ref="K72:K100" si="81">IF(AND(B72=C72,L72=1),1,0)</f>
        <v>0</v>
      </c>
      <c r="L72" s="10">
        <f t="shared" ref="L72:L100" si="82">IF(C72&gt;0,1,0)</f>
        <v>0</v>
      </c>
      <c r="M72" s="10" t="str">
        <f t="shared" ref="M72:M100" si="83">IF(K72=1,E72,"")</f>
        <v/>
      </c>
      <c r="N72" s="10" t="str">
        <f t="shared" ref="N72:N100" si="84">IF(K72=1,D72,"")</f>
        <v/>
      </c>
      <c r="O72" s="10" t="str">
        <f t="shared" ref="O72:O100" si="85">IF(AND(L72&gt;0,K72=1),F72/I72,"")</f>
        <v/>
      </c>
      <c r="P72" s="10" t="str">
        <f t="shared" ref="P72:P100" si="86">IF(AND(L72&gt;0,K72=0),F72/I72,"")</f>
        <v/>
      </c>
      <c r="Q72" s="10" t="str">
        <f t="shared" ref="Q72:Q100" si="87">IF(L72&gt;0,D72/E72,"")</f>
        <v/>
      </c>
      <c r="R72" s="10" t="str">
        <f t="shared" ref="R72:R100" si="88">IF(AND(L72&gt;0,K72=0),(F72-D72)/(I72-E72),"")</f>
        <v/>
      </c>
      <c r="S72" s="10" t="str">
        <f t="shared" ref="S72:S100" si="89">IF(AND(L72&gt;0,K72=0),I72-E72,"")</f>
        <v/>
      </c>
      <c r="T72" s="17"/>
      <c r="U72" s="17"/>
      <c r="V72" s="17"/>
      <c r="W72" s="17"/>
      <c r="X72" s="17"/>
      <c r="Y72" s="17"/>
      <c r="Z72" s="17"/>
      <c r="AA72" s="17"/>
      <c r="AB72" s="17"/>
      <c r="AC72" s="17">
        <f t="shared" ref="AC72:AC100" si="90">IF(AND(T72=U72,AD72=1),1,0)</f>
        <v>0</v>
      </c>
      <c r="AD72" s="17">
        <f t="shared" ref="AD72:AD100" si="91">IF(U72&gt;0,1,0)</f>
        <v>0</v>
      </c>
      <c r="AE72" s="32" t="str">
        <f t="shared" ref="AE72:AE100" si="92">IF(AC72=1,W72,"")</f>
        <v/>
      </c>
      <c r="AF72" s="32" t="str">
        <f t="shared" ref="AF72:AF100" si="93">IF(AC72=1,V72,"")</f>
        <v/>
      </c>
      <c r="AG72" s="32" t="str">
        <f t="shared" ref="AG72:AG100" si="94">IF(AND(AD72&gt;0,AC72=1),X72/AA72,"")</f>
        <v/>
      </c>
      <c r="AH72" s="32" t="str">
        <f t="shared" ref="AH72:AH100" si="95">IF(AND(AD72&gt;0,AC72=0),X72/AA72,"")</f>
        <v/>
      </c>
      <c r="AI72" s="32" t="str">
        <f t="shared" ref="AI72:AI100" si="96">IF(AD72&gt;0,V72/W72,"")</f>
        <v/>
      </c>
      <c r="AJ72" s="32" t="str">
        <f t="shared" ref="AJ72:AJ100" si="97">IF(AND(AD72&gt;0,AC72=0),(X72-V72)/(AA72-W72),"")</f>
        <v/>
      </c>
      <c r="AK72" s="32" t="str">
        <f t="shared" ref="AK72:AK100" si="98">IF(AND(AD72&gt;0,AC72=0),AA72-W72,"")</f>
        <v/>
      </c>
      <c r="AL72" s="24"/>
      <c r="AM72" s="24"/>
      <c r="AN72" s="24"/>
      <c r="AO72" s="24"/>
      <c r="AP72" s="24"/>
      <c r="AQ72" s="24"/>
      <c r="AR72" s="24"/>
      <c r="AS72" s="24"/>
      <c r="AT72" s="24"/>
      <c r="AU72" s="24">
        <f t="shared" ref="AU72:AU100" si="99">IF(AND(AL72=AM72,AV72=1),1,0)</f>
        <v>0</v>
      </c>
      <c r="AV72" s="24">
        <f t="shared" ref="AV72:AV100" si="100">IF(AM72&gt;0,1,0)</f>
        <v>0</v>
      </c>
      <c r="AW72" s="24" t="str">
        <f t="shared" ref="AW72:AW100" si="101">IF(AU72=1,AO72,"")</f>
        <v/>
      </c>
      <c r="AX72" s="24" t="str">
        <f t="shared" ref="AX72:AX100" si="102">IF(AU72=1,AN72,"")</f>
        <v/>
      </c>
      <c r="AY72" s="24" t="str">
        <f t="shared" ref="AY72:AY100" si="103">IF(AND(AV72&gt;0,AU72=1),AP72/AS72,"")</f>
        <v/>
      </c>
      <c r="AZ72" s="24" t="str">
        <f t="shared" ref="AZ72:AZ100" si="104">IF(AND(AV72&gt;0,AU72=0),AP72/AS72,"")</f>
        <v/>
      </c>
      <c r="BA72" s="24" t="str">
        <f t="shared" ref="BA72:BA100" si="105">IF(AV72&gt;0,AN72/AO72,"")</f>
        <v/>
      </c>
      <c r="BB72" s="24" t="str">
        <f t="shared" ref="BB72:BB100" si="106">IF(AND(AV72&gt;0,AU72=0),(AP72-AN72)/(AS72-AO72),"")</f>
        <v/>
      </c>
      <c r="BC72" s="24" t="str">
        <f t="shared" ref="BC72:BC100" si="107">IF(AND(AV72&gt;0,AU72=0),AS72-AO72,"")</f>
        <v/>
      </c>
      <c r="BD72" s="31"/>
      <c r="BE72" s="31"/>
      <c r="BF72" s="31"/>
      <c r="BG72" s="31"/>
      <c r="BH72" s="31"/>
      <c r="BI72" s="31"/>
      <c r="BJ72" s="31"/>
      <c r="BK72" s="31"/>
      <c r="BL72" s="31"/>
      <c r="BM72" s="31">
        <f t="shared" ref="BM72:BM100" si="108">IF(AND(BD72=BE72,BN72=1),1,0)</f>
        <v>0</v>
      </c>
      <c r="BN72" s="31">
        <f t="shared" ref="BN72:BN100" si="109">IF(BE72&gt;0,1,0)</f>
        <v>0</v>
      </c>
      <c r="BO72" s="31" t="str">
        <f t="shared" ref="BO72:BO100" si="110">IF(BM72=1,BG72,"")</f>
        <v/>
      </c>
      <c r="BP72" s="31" t="str">
        <f t="shared" ref="BP72:BP100" si="111">IF(BM72=1,BF72,"")</f>
        <v/>
      </c>
      <c r="BQ72" s="31" t="str">
        <f t="shared" ref="BQ72:BQ100" si="112">IF(AND(BN72&gt;0,BM72=1),BH72/BK72,"")</f>
        <v/>
      </c>
      <c r="BR72" s="31" t="str">
        <f t="shared" ref="BR72:BR100" si="113">IF(AND(BN72&gt;0,BM72=0),BH72/BK72,"")</f>
        <v/>
      </c>
      <c r="BS72" s="31" t="str">
        <f t="shared" ref="BS72:BS100" si="114">IF(BN72&gt;0,BF72/BG72,"")</f>
        <v/>
      </c>
      <c r="BT72" s="31" t="str">
        <f t="shared" ref="BT72:BT100" si="115">IF(AND(BN72&gt;0,BM72=0),(BH72-BF72)/(BK72-BG72),"")</f>
        <v/>
      </c>
      <c r="BU72" s="31" t="str">
        <f t="shared" ref="BU72:BU100" si="116">IF(AND(BN72&gt;0,BM72=0),BK72-BG72,"")</f>
        <v/>
      </c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</row>
    <row r="73" spans="1:91" x14ac:dyDescent="0.3">
      <c r="A73" s="1"/>
      <c r="B73" s="10"/>
      <c r="C73" s="10"/>
      <c r="D73" s="10"/>
      <c r="E73" s="10"/>
      <c r="F73" s="10"/>
      <c r="G73" s="10"/>
      <c r="H73" s="10"/>
      <c r="I73" s="10"/>
      <c r="J73" s="10"/>
      <c r="K73" s="10">
        <f t="shared" si="81"/>
        <v>0</v>
      </c>
      <c r="L73" s="10">
        <f t="shared" si="82"/>
        <v>0</v>
      </c>
      <c r="M73" s="10" t="str">
        <f t="shared" si="83"/>
        <v/>
      </c>
      <c r="N73" s="10" t="str">
        <f t="shared" si="84"/>
        <v/>
      </c>
      <c r="O73" s="10" t="str">
        <f t="shared" si="85"/>
        <v/>
      </c>
      <c r="P73" s="10" t="str">
        <f t="shared" si="86"/>
        <v/>
      </c>
      <c r="Q73" s="10" t="str">
        <f t="shared" si="87"/>
        <v/>
      </c>
      <c r="R73" s="10" t="str">
        <f t="shared" si="88"/>
        <v/>
      </c>
      <c r="S73" s="10" t="str">
        <f t="shared" si="89"/>
        <v/>
      </c>
      <c r="T73" s="17"/>
      <c r="U73" s="17"/>
      <c r="V73" s="17"/>
      <c r="W73" s="17"/>
      <c r="X73" s="17"/>
      <c r="Y73" s="17"/>
      <c r="Z73" s="17"/>
      <c r="AA73" s="17"/>
      <c r="AB73" s="17"/>
      <c r="AC73" s="17">
        <f t="shared" si="90"/>
        <v>0</v>
      </c>
      <c r="AD73" s="17">
        <f t="shared" si="91"/>
        <v>0</v>
      </c>
      <c r="AE73" s="32" t="str">
        <f t="shared" si="92"/>
        <v/>
      </c>
      <c r="AF73" s="32" t="str">
        <f t="shared" si="93"/>
        <v/>
      </c>
      <c r="AG73" s="32" t="str">
        <f t="shared" si="94"/>
        <v/>
      </c>
      <c r="AH73" s="32" t="str">
        <f t="shared" si="95"/>
        <v/>
      </c>
      <c r="AI73" s="32" t="str">
        <f t="shared" si="96"/>
        <v/>
      </c>
      <c r="AJ73" s="32" t="str">
        <f t="shared" si="97"/>
        <v/>
      </c>
      <c r="AK73" s="32" t="str">
        <f t="shared" si="98"/>
        <v/>
      </c>
      <c r="AL73" s="24"/>
      <c r="AM73" s="24"/>
      <c r="AN73" s="24"/>
      <c r="AO73" s="24"/>
      <c r="AP73" s="24"/>
      <c r="AQ73" s="24"/>
      <c r="AR73" s="24"/>
      <c r="AS73" s="24"/>
      <c r="AT73" s="24"/>
      <c r="AU73" s="24">
        <f t="shared" si="99"/>
        <v>0</v>
      </c>
      <c r="AV73" s="24">
        <f t="shared" si="100"/>
        <v>0</v>
      </c>
      <c r="AW73" s="24" t="str">
        <f t="shared" si="101"/>
        <v/>
      </c>
      <c r="AX73" s="24" t="str">
        <f t="shared" si="102"/>
        <v/>
      </c>
      <c r="AY73" s="24" t="str">
        <f t="shared" si="103"/>
        <v/>
      </c>
      <c r="AZ73" s="24" t="str">
        <f t="shared" si="104"/>
        <v/>
      </c>
      <c r="BA73" s="24" t="str">
        <f t="shared" si="105"/>
        <v/>
      </c>
      <c r="BB73" s="24" t="str">
        <f t="shared" si="106"/>
        <v/>
      </c>
      <c r="BC73" s="24" t="str">
        <f t="shared" si="107"/>
        <v/>
      </c>
      <c r="BD73" s="31"/>
      <c r="BE73" s="31"/>
      <c r="BF73" s="31"/>
      <c r="BG73" s="31"/>
      <c r="BH73" s="31"/>
      <c r="BI73" s="31"/>
      <c r="BJ73" s="31"/>
      <c r="BK73" s="31"/>
      <c r="BL73" s="31"/>
      <c r="BM73" s="31">
        <f t="shared" si="108"/>
        <v>0</v>
      </c>
      <c r="BN73" s="31">
        <f t="shared" si="109"/>
        <v>0</v>
      </c>
      <c r="BO73" s="31" t="str">
        <f t="shared" si="110"/>
        <v/>
      </c>
      <c r="BP73" s="31" t="str">
        <f t="shared" si="111"/>
        <v/>
      </c>
      <c r="BQ73" s="31" t="str">
        <f t="shared" si="112"/>
        <v/>
      </c>
      <c r="BR73" s="31" t="str">
        <f t="shared" si="113"/>
        <v/>
      </c>
      <c r="BS73" s="31" t="str">
        <f t="shared" si="114"/>
        <v/>
      </c>
      <c r="BT73" s="31" t="str">
        <f t="shared" si="115"/>
        <v/>
      </c>
      <c r="BU73" s="31" t="str">
        <f t="shared" si="116"/>
        <v/>
      </c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</row>
    <row r="74" spans="1:91" x14ac:dyDescent="0.3">
      <c r="A74" s="1"/>
      <c r="B74" s="10"/>
      <c r="C74" s="10"/>
      <c r="D74" s="10"/>
      <c r="E74" s="10"/>
      <c r="F74" s="10"/>
      <c r="G74" s="10"/>
      <c r="H74" s="10"/>
      <c r="I74" s="10"/>
      <c r="J74" s="10"/>
      <c r="K74" s="10">
        <f t="shared" si="81"/>
        <v>0</v>
      </c>
      <c r="L74" s="10">
        <f t="shared" si="82"/>
        <v>0</v>
      </c>
      <c r="M74" s="10" t="str">
        <f t="shared" si="83"/>
        <v/>
      </c>
      <c r="N74" s="10" t="str">
        <f t="shared" si="84"/>
        <v/>
      </c>
      <c r="O74" s="10" t="str">
        <f t="shared" si="85"/>
        <v/>
      </c>
      <c r="P74" s="10" t="str">
        <f t="shared" si="86"/>
        <v/>
      </c>
      <c r="Q74" s="10" t="str">
        <f t="shared" si="87"/>
        <v/>
      </c>
      <c r="R74" s="10" t="str">
        <f t="shared" si="88"/>
        <v/>
      </c>
      <c r="S74" s="10" t="str">
        <f t="shared" si="89"/>
        <v/>
      </c>
      <c r="T74" s="17"/>
      <c r="U74" s="17"/>
      <c r="V74" s="17"/>
      <c r="W74" s="17"/>
      <c r="X74" s="17"/>
      <c r="Y74" s="17"/>
      <c r="Z74" s="17"/>
      <c r="AA74" s="17"/>
      <c r="AB74" s="17"/>
      <c r="AC74" s="17">
        <f t="shared" si="90"/>
        <v>0</v>
      </c>
      <c r="AD74" s="17">
        <f t="shared" si="91"/>
        <v>0</v>
      </c>
      <c r="AE74" s="32" t="str">
        <f t="shared" si="92"/>
        <v/>
      </c>
      <c r="AF74" s="32" t="str">
        <f t="shared" si="93"/>
        <v/>
      </c>
      <c r="AG74" s="32" t="str">
        <f t="shared" si="94"/>
        <v/>
      </c>
      <c r="AH74" s="32" t="str">
        <f t="shared" si="95"/>
        <v/>
      </c>
      <c r="AI74" s="32" t="str">
        <f t="shared" si="96"/>
        <v/>
      </c>
      <c r="AJ74" s="32" t="str">
        <f t="shared" si="97"/>
        <v/>
      </c>
      <c r="AK74" s="32" t="str">
        <f t="shared" si="98"/>
        <v/>
      </c>
      <c r="AL74" s="24"/>
      <c r="AM74" s="24"/>
      <c r="AN74" s="24"/>
      <c r="AO74" s="24"/>
      <c r="AP74" s="24"/>
      <c r="AQ74" s="24"/>
      <c r="AR74" s="24"/>
      <c r="AS74" s="24"/>
      <c r="AT74" s="24"/>
      <c r="AU74" s="24">
        <f t="shared" si="99"/>
        <v>0</v>
      </c>
      <c r="AV74" s="24">
        <f t="shared" si="100"/>
        <v>0</v>
      </c>
      <c r="AW74" s="24" t="str">
        <f t="shared" si="101"/>
        <v/>
      </c>
      <c r="AX74" s="24" t="str">
        <f t="shared" si="102"/>
        <v/>
      </c>
      <c r="AY74" s="24" t="str">
        <f t="shared" si="103"/>
        <v/>
      </c>
      <c r="AZ74" s="24" t="str">
        <f t="shared" si="104"/>
        <v/>
      </c>
      <c r="BA74" s="24" t="str">
        <f t="shared" si="105"/>
        <v/>
      </c>
      <c r="BB74" s="24" t="str">
        <f t="shared" si="106"/>
        <v/>
      </c>
      <c r="BC74" s="24" t="str">
        <f t="shared" si="107"/>
        <v/>
      </c>
      <c r="BD74" s="31"/>
      <c r="BE74" s="31"/>
      <c r="BF74" s="31"/>
      <c r="BG74" s="31"/>
      <c r="BH74" s="31"/>
      <c r="BI74" s="31"/>
      <c r="BJ74" s="31"/>
      <c r="BK74" s="31"/>
      <c r="BL74" s="31"/>
      <c r="BM74" s="31">
        <f t="shared" si="108"/>
        <v>0</v>
      </c>
      <c r="BN74" s="31">
        <f t="shared" si="109"/>
        <v>0</v>
      </c>
      <c r="BO74" s="31" t="str">
        <f t="shared" si="110"/>
        <v/>
      </c>
      <c r="BP74" s="31" t="str">
        <f t="shared" si="111"/>
        <v/>
      </c>
      <c r="BQ74" s="31" t="str">
        <f t="shared" si="112"/>
        <v/>
      </c>
      <c r="BR74" s="31" t="str">
        <f t="shared" si="113"/>
        <v/>
      </c>
      <c r="BS74" s="31" t="str">
        <f t="shared" si="114"/>
        <v/>
      </c>
      <c r="BT74" s="31" t="str">
        <f t="shared" si="115"/>
        <v/>
      </c>
      <c r="BU74" s="31" t="str">
        <f t="shared" si="116"/>
        <v/>
      </c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</row>
    <row r="75" spans="1:91" x14ac:dyDescent="0.3">
      <c r="A75" s="1"/>
      <c r="B75" s="10"/>
      <c r="C75" s="10"/>
      <c r="D75" s="10"/>
      <c r="E75" s="10"/>
      <c r="F75" s="10"/>
      <c r="G75" s="10"/>
      <c r="H75" s="10"/>
      <c r="I75" s="10"/>
      <c r="J75" s="10"/>
      <c r="K75" s="10">
        <f t="shared" si="81"/>
        <v>0</v>
      </c>
      <c r="L75" s="10">
        <f t="shared" si="82"/>
        <v>0</v>
      </c>
      <c r="M75" s="10" t="str">
        <f t="shared" si="83"/>
        <v/>
      </c>
      <c r="N75" s="10" t="str">
        <f t="shared" si="84"/>
        <v/>
      </c>
      <c r="O75" s="10" t="str">
        <f t="shared" si="85"/>
        <v/>
      </c>
      <c r="P75" s="10" t="str">
        <f t="shared" si="86"/>
        <v/>
      </c>
      <c r="Q75" s="10" t="str">
        <f t="shared" si="87"/>
        <v/>
      </c>
      <c r="R75" s="10" t="str">
        <f t="shared" si="88"/>
        <v/>
      </c>
      <c r="S75" s="10" t="str">
        <f t="shared" si="89"/>
        <v/>
      </c>
      <c r="T75" s="17"/>
      <c r="U75" s="17"/>
      <c r="V75" s="17"/>
      <c r="W75" s="17"/>
      <c r="X75" s="17"/>
      <c r="Y75" s="17"/>
      <c r="Z75" s="17"/>
      <c r="AA75" s="17"/>
      <c r="AB75" s="17"/>
      <c r="AC75" s="17">
        <f t="shared" si="90"/>
        <v>0</v>
      </c>
      <c r="AD75" s="17">
        <f t="shared" si="91"/>
        <v>0</v>
      </c>
      <c r="AE75" s="32" t="str">
        <f t="shared" si="92"/>
        <v/>
      </c>
      <c r="AF75" s="32" t="str">
        <f t="shared" si="93"/>
        <v/>
      </c>
      <c r="AG75" s="32" t="str">
        <f t="shared" si="94"/>
        <v/>
      </c>
      <c r="AH75" s="32" t="str">
        <f t="shared" si="95"/>
        <v/>
      </c>
      <c r="AI75" s="32" t="str">
        <f t="shared" si="96"/>
        <v/>
      </c>
      <c r="AJ75" s="32" t="str">
        <f t="shared" si="97"/>
        <v/>
      </c>
      <c r="AK75" s="32" t="str">
        <f t="shared" si="98"/>
        <v/>
      </c>
      <c r="AL75" s="24"/>
      <c r="AM75" s="24"/>
      <c r="AN75" s="24"/>
      <c r="AO75" s="24"/>
      <c r="AP75" s="24"/>
      <c r="AQ75" s="24"/>
      <c r="AR75" s="24"/>
      <c r="AS75" s="24"/>
      <c r="AT75" s="24"/>
      <c r="AU75" s="24">
        <f t="shared" si="99"/>
        <v>0</v>
      </c>
      <c r="AV75" s="24">
        <f t="shared" si="100"/>
        <v>0</v>
      </c>
      <c r="AW75" s="24" t="str">
        <f t="shared" si="101"/>
        <v/>
      </c>
      <c r="AX75" s="24" t="str">
        <f t="shared" si="102"/>
        <v/>
      </c>
      <c r="AY75" s="24" t="str">
        <f t="shared" si="103"/>
        <v/>
      </c>
      <c r="AZ75" s="24" t="str">
        <f t="shared" si="104"/>
        <v/>
      </c>
      <c r="BA75" s="24" t="str">
        <f t="shared" si="105"/>
        <v/>
      </c>
      <c r="BB75" s="24" t="str">
        <f t="shared" si="106"/>
        <v/>
      </c>
      <c r="BC75" s="24" t="str">
        <f t="shared" si="107"/>
        <v/>
      </c>
      <c r="BD75" s="31"/>
      <c r="BE75" s="31"/>
      <c r="BF75" s="31"/>
      <c r="BG75" s="31"/>
      <c r="BH75" s="31"/>
      <c r="BI75" s="31"/>
      <c r="BJ75" s="31"/>
      <c r="BK75" s="31"/>
      <c r="BL75" s="31"/>
      <c r="BM75" s="31">
        <f t="shared" si="108"/>
        <v>0</v>
      </c>
      <c r="BN75" s="31">
        <f t="shared" si="109"/>
        <v>0</v>
      </c>
      <c r="BO75" s="31" t="str">
        <f t="shared" si="110"/>
        <v/>
      </c>
      <c r="BP75" s="31" t="str">
        <f t="shared" si="111"/>
        <v/>
      </c>
      <c r="BQ75" s="31" t="str">
        <f t="shared" si="112"/>
        <v/>
      </c>
      <c r="BR75" s="31" t="str">
        <f t="shared" si="113"/>
        <v/>
      </c>
      <c r="BS75" s="31" t="str">
        <f t="shared" si="114"/>
        <v/>
      </c>
      <c r="BT75" s="31" t="str">
        <f t="shared" si="115"/>
        <v/>
      </c>
      <c r="BU75" s="31" t="str">
        <f t="shared" si="116"/>
        <v/>
      </c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</row>
    <row r="76" spans="1:91" x14ac:dyDescent="0.3">
      <c r="A76" s="1"/>
      <c r="B76" s="10"/>
      <c r="C76" s="10"/>
      <c r="D76" s="10"/>
      <c r="E76" s="10"/>
      <c r="F76" s="10"/>
      <c r="G76" s="10"/>
      <c r="H76" s="10"/>
      <c r="I76" s="10"/>
      <c r="J76" s="10"/>
      <c r="K76" s="10">
        <f t="shared" si="81"/>
        <v>0</v>
      </c>
      <c r="L76" s="10">
        <f t="shared" si="82"/>
        <v>0</v>
      </c>
      <c r="M76" s="10" t="str">
        <f t="shared" si="83"/>
        <v/>
      </c>
      <c r="N76" s="10" t="str">
        <f t="shared" si="84"/>
        <v/>
      </c>
      <c r="O76" s="10" t="str">
        <f t="shared" si="85"/>
        <v/>
      </c>
      <c r="P76" s="10" t="str">
        <f t="shared" si="86"/>
        <v/>
      </c>
      <c r="Q76" s="10" t="str">
        <f t="shared" si="87"/>
        <v/>
      </c>
      <c r="R76" s="10" t="str">
        <f t="shared" si="88"/>
        <v/>
      </c>
      <c r="S76" s="10" t="str">
        <f t="shared" si="89"/>
        <v/>
      </c>
      <c r="T76" s="17"/>
      <c r="U76" s="17"/>
      <c r="V76" s="17"/>
      <c r="W76" s="17"/>
      <c r="X76" s="17"/>
      <c r="Y76" s="17"/>
      <c r="Z76" s="17"/>
      <c r="AA76" s="17"/>
      <c r="AB76" s="17"/>
      <c r="AC76" s="17">
        <f t="shared" si="90"/>
        <v>0</v>
      </c>
      <c r="AD76" s="17">
        <f t="shared" si="91"/>
        <v>0</v>
      </c>
      <c r="AE76" s="32" t="str">
        <f t="shared" si="92"/>
        <v/>
      </c>
      <c r="AF76" s="32" t="str">
        <f t="shared" si="93"/>
        <v/>
      </c>
      <c r="AG76" s="32" t="str">
        <f t="shared" si="94"/>
        <v/>
      </c>
      <c r="AH76" s="32" t="str">
        <f t="shared" si="95"/>
        <v/>
      </c>
      <c r="AI76" s="32" t="str">
        <f t="shared" si="96"/>
        <v/>
      </c>
      <c r="AJ76" s="32" t="str">
        <f t="shared" si="97"/>
        <v/>
      </c>
      <c r="AK76" s="32" t="str">
        <f t="shared" si="98"/>
        <v/>
      </c>
      <c r="AL76" s="24"/>
      <c r="AM76" s="24"/>
      <c r="AN76" s="24"/>
      <c r="AO76" s="24"/>
      <c r="AP76" s="24"/>
      <c r="AQ76" s="24"/>
      <c r="AR76" s="24"/>
      <c r="AS76" s="24"/>
      <c r="AT76" s="24"/>
      <c r="AU76" s="24">
        <f t="shared" si="99"/>
        <v>0</v>
      </c>
      <c r="AV76" s="24">
        <f t="shared" si="100"/>
        <v>0</v>
      </c>
      <c r="AW76" s="24" t="str">
        <f t="shared" si="101"/>
        <v/>
      </c>
      <c r="AX76" s="24" t="str">
        <f t="shared" si="102"/>
        <v/>
      </c>
      <c r="AY76" s="24" t="str">
        <f t="shared" si="103"/>
        <v/>
      </c>
      <c r="AZ76" s="24" t="str">
        <f t="shared" si="104"/>
        <v/>
      </c>
      <c r="BA76" s="24" t="str">
        <f t="shared" si="105"/>
        <v/>
      </c>
      <c r="BB76" s="24" t="str">
        <f t="shared" si="106"/>
        <v/>
      </c>
      <c r="BC76" s="24" t="str">
        <f t="shared" si="107"/>
        <v/>
      </c>
      <c r="BD76" s="31"/>
      <c r="BE76" s="31"/>
      <c r="BF76" s="31"/>
      <c r="BG76" s="31"/>
      <c r="BH76" s="31"/>
      <c r="BI76" s="31"/>
      <c r="BJ76" s="31"/>
      <c r="BK76" s="31"/>
      <c r="BL76" s="31"/>
      <c r="BM76" s="31">
        <f t="shared" si="108"/>
        <v>0</v>
      </c>
      <c r="BN76" s="31">
        <f t="shared" si="109"/>
        <v>0</v>
      </c>
      <c r="BO76" s="31" t="str">
        <f t="shared" si="110"/>
        <v/>
      </c>
      <c r="BP76" s="31" t="str">
        <f t="shared" si="111"/>
        <v/>
      </c>
      <c r="BQ76" s="31" t="str">
        <f t="shared" si="112"/>
        <v/>
      </c>
      <c r="BR76" s="31" t="str">
        <f t="shared" si="113"/>
        <v/>
      </c>
      <c r="BS76" s="31" t="str">
        <f t="shared" si="114"/>
        <v/>
      </c>
      <c r="BT76" s="31" t="str">
        <f t="shared" si="115"/>
        <v/>
      </c>
      <c r="BU76" s="31" t="str">
        <f t="shared" si="116"/>
        <v/>
      </c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</row>
    <row r="77" spans="1:91" x14ac:dyDescent="0.3">
      <c r="A77" s="1"/>
      <c r="B77" s="10"/>
      <c r="C77" s="10"/>
      <c r="D77" s="10"/>
      <c r="E77" s="10"/>
      <c r="F77" s="10"/>
      <c r="G77" s="10"/>
      <c r="H77" s="10"/>
      <c r="I77" s="10"/>
      <c r="J77" s="10"/>
      <c r="K77" s="10">
        <f t="shared" si="81"/>
        <v>0</v>
      </c>
      <c r="L77" s="10">
        <f t="shared" si="82"/>
        <v>0</v>
      </c>
      <c r="M77" s="10" t="str">
        <f t="shared" si="83"/>
        <v/>
      </c>
      <c r="N77" s="10" t="str">
        <f t="shared" si="84"/>
        <v/>
      </c>
      <c r="O77" s="10" t="str">
        <f t="shared" si="85"/>
        <v/>
      </c>
      <c r="P77" s="10" t="str">
        <f t="shared" si="86"/>
        <v/>
      </c>
      <c r="Q77" s="10" t="str">
        <f t="shared" si="87"/>
        <v/>
      </c>
      <c r="R77" s="10" t="str">
        <f t="shared" si="88"/>
        <v/>
      </c>
      <c r="S77" s="10" t="str">
        <f t="shared" si="89"/>
        <v/>
      </c>
      <c r="T77" s="17"/>
      <c r="U77" s="17"/>
      <c r="V77" s="17"/>
      <c r="W77" s="17"/>
      <c r="X77" s="17"/>
      <c r="Y77" s="17"/>
      <c r="Z77" s="17"/>
      <c r="AA77" s="17"/>
      <c r="AB77" s="17"/>
      <c r="AC77" s="17">
        <f t="shared" si="90"/>
        <v>0</v>
      </c>
      <c r="AD77" s="17">
        <f t="shared" si="91"/>
        <v>0</v>
      </c>
      <c r="AE77" s="32" t="str">
        <f t="shared" si="92"/>
        <v/>
      </c>
      <c r="AF77" s="32" t="str">
        <f t="shared" si="93"/>
        <v/>
      </c>
      <c r="AG77" s="32" t="str">
        <f t="shared" si="94"/>
        <v/>
      </c>
      <c r="AH77" s="32" t="str">
        <f t="shared" si="95"/>
        <v/>
      </c>
      <c r="AI77" s="32" t="str">
        <f t="shared" si="96"/>
        <v/>
      </c>
      <c r="AJ77" s="32" t="str">
        <f t="shared" si="97"/>
        <v/>
      </c>
      <c r="AK77" s="32" t="str">
        <f t="shared" si="98"/>
        <v/>
      </c>
      <c r="AL77" s="24"/>
      <c r="AM77" s="24"/>
      <c r="AN77" s="24"/>
      <c r="AO77" s="24"/>
      <c r="AP77" s="24"/>
      <c r="AQ77" s="24"/>
      <c r="AR77" s="24"/>
      <c r="AS77" s="24"/>
      <c r="AT77" s="24"/>
      <c r="AU77" s="24">
        <f t="shared" si="99"/>
        <v>0</v>
      </c>
      <c r="AV77" s="24">
        <f t="shared" si="100"/>
        <v>0</v>
      </c>
      <c r="AW77" s="24" t="str">
        <f t="shared" si="101"/>
        <v/>
      </c>
      <c r="AX77" s="24" t="str">
        <f t="shared" si="102"/>
        <v/>
      </c>
      <c r="AY77" s="24" t="str">
        <f t="shared" si="103"/>
        <v/>
      </c>
      <c r="AZ77" s="24" t="str">
        <f t="shared" si="104"/>
        <v/>
      </c>
      <c r="BA77" s="24" t="str">
        <f t="shared" si="105"/>
        <v/>
      </c>
      <c r="BB77" s="24" t="str">
        <f t="shared" si="106"/>
        <v/>
      </c>
      <c r="BC77" s="24" t="str">
        <f t="shared" si="107"/>
        <v/>
      </c>
      <c r="BD77" s="31"/>
      <c r="BE77" s="31"/>
      <c r="BF77" s="31"/>
      <c r="BG77" s="31"/>
      <c r="BH77" s="31"/>
      <c r="BI77" s="31"/>
      <c r="BJ77" s="31"/>
      <c r="BK77" s="31"/>
      <c r="BL77" s="31"/>
      <c r="BM77" s="31">
        <f t="shared" si="108"/>
        <v>0</v>
      </c>
      <c r="BN77" s="31">
        <f t="shared" si="109"/>
        <v>0</v>
      </c>
      <c r="BO77" s="31" t="str">
        <f t="shared" si="110"/>
        <v/>
      </c>
      <c r="BP77" s="31" t="str">
        <f t="shared" si="111"/>
        <v/>
      </c>
      <c r="BQ77" s="31" t="str">
        <f t="shared" si="112"/>
        <v/>
      </c>
      <c r="BR77" s="31" t="str">
        <f t="shared" si="113"/>
        <v/>
      </c>
      <c r="BS77" s="31" t="str">
        <f t="shared" si="114"/>
        <v/>
      </c>
      <c r="BT77" s="31" t="str">
        <f t="shared" si="115"/>
        <v/>
      </c>
      <c r="BU77" s="31" t="str">
        <f t="shared" si="116"/>
        <v/>
      </c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</row>
    <row r="78" spans="1:91" x14ac:dyDescent="0.3">
      <c r="A78" s="1"/>
      <c r="B78" s="10"/>
      <c r="C78" s="10"/>
      <c r="D78" s="10"/>
      <c r="E78" s="10"/>
      <c r="F78" s="10"/>
      <c r="G78" s="10"/>
      <c r="H78" s="10"/>
      <c r="I78" s="10"/>
      <c r="J78" s="10"/>
      <c r="K78" s="10">
        <f t="shared" si="81"/>
        <v>0</v>
      </c>
      <c r="L78" s="10">
        <f t="shared" si="82"/>
        <v>0</v>
      </c>
      <c r="M78" s="10" t="str">
        <f t="shared" si="83"/>
        <v/>
      </c>
      <c r="N78" s="10" t="str">
        <f t="shared" si="84"/>
        <v/>
      </c>
      <c r="O78" s="10" t="str">
        <f t="shared" si="85"/>
        <v/>
      </c>
      <c r="P78" s="10" t="str">
        <f t="shared" si="86"/>
        <v/>
      </c>
      <c r="Q78" s="10" t="str">
        <f t="shared" si="87"/>
        <v/>
      </c>
      <c r="R78" s="10" t="str">
        <f t="shared" si="88"/>
        <v/>
      </c>
      <c r="S78" s="10" t="str">
        <f t="shared" si="89"/>
        <v/>
      </c>
      <c r="T78" s="17"/>
      <c r="U78" s="17"/>
      <c r="V78" s="17"/>
      <c r="W78" s="17"/>
      <c r="X78" s="17"/>
      <c r="Y78" s="17"/>
      <c r="Z78" s="17"/>
      <c r="AA78" s="17"/>
      <c r="AB78" s="17"/>
      <c r="AC78" s="17">
        <f t="shared" si="90"/>
        <v>0</v>
      </c>
      <c r="AD78" s="17">
        <f t="shared" si="91"/>
        <v>0</v>
      </c>
      <c r="AE78" s="32" t="str">
        <f t="shared" si="92"/>
        <v/>
      </c>
      <c r="AF78" s="32" t="str">
        <f t="shared" si="93"/>
        <v/>
      </c>
      <c r="AG78" s="32" t="str">
        <f t="shared" si="94"/>
        <v/>
      </c>
      <c r="AH78" s="32" t="str">
        <f t="shared" si="95"/>
        <v/>
      </c>
      <c r="AI78" s="32" t="str">
        <f t="shared" si="96"/>
        <v/>
      </c>
      <c r="AJ78" s="32" t="str">
        <f t="shared" si="97"/>
        <v/>
      </c>
      <c r="AK78" s="32" t="str">
        <f t="shared" si="98"/>
        <v/>
      </c>
      <c r="AL78" s="24"/>
      <c r="AM78" s="24"/>
      <c r="AN78" s="24"/>
      <c r="AO78" s="24"/>
      <c r="AP78" s="24"/>
      <c r="AQ78" s="24"/>
      <c r="AR78" s="24"/>
      <c r="AS78" s="24"/>
      <c r="AT78" s="24"/>
      <c r="AU78" s="24">
        <f t="shared" si="99"/>
        <v>0</v>
      </c>
      <c r="AV78" s="24">
        <f t="shared" si="100"/>
        <v>0</v>
      </c>
      <c r="AW78" s="24" t="str">
        <f t="shared" si="101"/>
        <v/>
      </c>
      <c r="AX78" s="24" t="str">
        <f t="shared" si="102"/>
        <v/>
      </c>
      <c r="AY78" s="24" t="str">
        <f t="shared" si="103"/>
        <v/>
      </c>
      <c r="AZ78" s="24" t="str">
        <f t="shared" si="104"/>
        <v/>
      </c>
      <c r="BA78" s="24" t="str">
        <f t="shared" si="105"/>
        <v/>
      </c>
      <c r="BB78" s="24" t="str">
        <f t="shared" si="106"/>
        <v/>
      </c>
      <c r="BC78" s="24" t="str">
        <f t="shared" si="107"/>
        <v/>
      </c>
      <c r="BD78" s="31"/>
      <c r="BE78" s="31"/>
      <c r="BF78" s="31"/>
      <c r="BG78" s="31"/>
      <c r="BH78" s="31"/>
      <c r="BI78" s="31"/>
      <c r="BJ78" s="31"/>
      <c r="BK78" s="31"/>
      <c r="BL78" s="31"/>
      <c r="BM78" s="31">
        <f t="shared" si="108"/>
        <v>0</v>
      </c>
      <c r="BN78" s="31">
        <f t="shared" si="109"/>
        <v>0</v>
      </c>
      <c r="BO78" s="31" t="str">
        <f t="shared" si="110"/>
        <v/>
      </c>
      <c r="BP78" s="31" t="str">
        <f t="shared" si="111"/>
        <v/>
      </c>
      <c r="BQ78" s="31" t="str">
        <f t="shared" si="112"/>
        <v/>
      </c>
      <c r="BR78" s="31" t="str">
        <f t="shared" si="113"/>
        <v/>
      </c>
      <c r="BS78" s="31" t="str">
        <f t="shared" si="114"/>
        <v/>
      </c>
      <c r="BT78" s="31" t="str">
        <f t="shared" si="115"/>
        <v/>
      </c>
      <c r="BU78" s="31" t="str">
        <f t="shared" si="116"/>
        <v/>
      </c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</row>
    <row r="79" spans="1:91" x14ac:dyDescent="0.3">
      <c r="A79" s="1"/>
      <c r="B79" s="10"/>
      <c r="C79" s="10"/>
      <c r="D79" s="10"/>
      <c r="E79" s="10"/>
      <c r="F79" s="10"/>
      <c r="G79" s="10"/>
      <c r="H79" s="10"/>
      <c r="I79" s="10"/>
      <c r="J79" s="10"/>
      <c r="K79" s="10">
        <f t="shared" si="81"/>
        <v>0</v>
      </c>
      <c r="L79" s="10">
        <f t="shared" si="82"/>
        <v>0</v>
      </c>
      <c r="M79" s="10" t="str">
        <f t="shared" si="83"/>
        <v/>
      </c>
      <c r="N79" s="10" t="str">
        <f t="shared" si="84"/>
        <v/>
      </c>
      <c r="O79" s="10" t="str">
        <f t="shared" si="85"/>
        <v/>
      </c>
      <c r="P79" s="10" t="str">
        <f t="shared" si="86"/>
        <v/>
      </c>
      <c r="Q79" s="10" t="str">
        <f t="shared" si="87"/>
        <v/>
      </c>
      <c r="R79" s="10" t="str">
        <f t="shared" si="88"/>
        <v/>
      </c>
      <c r="S79" s="10" t="str">
        <f t="shared" si="89"/>
        <v/>
      </c>
      <c r="T79" s="17"/>
      <c r="U79" s="17"/>
      <c r="V79" s="17"/>
      <c r="W79" s="17"/>
      <c r="X79" s="17"/>
      <c r="Y79" s="17"/>
      <c r="Z79" s="17"/>
      <c r="AA79" s="17"/>
      <c r="AB79" s="17"/>
      <c r="AC79" s="17">
        <f t="shared" si="90"/>
        <v>0</v>
      </c>
      <c r="AD79" s="17">
        <f t="shared" si="91"/>
        <v>0</v>
      </c>
      <c r="AE79" s="32" t="str">
        <f t="shared" si="92"/>
        <v/>
      </c>
      <c r="AF79" s="32" t="str">
        <f t="shared" si="93"/>
        <v/>
      </c>
      <c r="AG79" s="32" t="str">
        <f t="shared" si="94"/>
        <v/>
      </c>
      <c r="AH79" s="32" t="str">
        <f t="shared" si="95"/>
        <v/>
      </c>
      <c r="AI79" s="32" t="str">
        <f t="shared" si="96"/>
        <v/>
      </c>
      <c r="AJ79" s="32" t="str">
        <f t="shared" si="97"/>
        <v/>
      </c>
      <c r="AK79" s="32" t="str">
        <f t="shared" si="98"/>
        <v/>
      </c>
      <c r="AL79" s="24"/>
      <c r="AM79" s="24"/>
      <c r="AN79" s="24"/>
      <c r="AO79" s="24"/>
      <c r="AP79" s="24"/>
      <c r="AQ79" s="24"/>
      <c r="AR79" s="24"/>
      <c r="AS79" s="24"/>
      <c r="AT79" s="24"/>
      <c r="AU79" s="24">
        <f t="shared" si="99"/>
        <v>0</v>
      </c>
      <c r="AV79" s="24">
        <f t="shared" si="100"/>
        <v>0</v>
      </c>
      <c r="AW79" s="24" t="str">
        <f t="shared" si="101"/>
        <v/>
      </c>
      <c r="AX79" s="24" t="str">
        <f t="shared" si="102"/>
        <v/>
      </c>
      <c r="AY79" s="24" t="str">
        <f t="shared" si="103"/>
        <v/>
      </c>
      <c r="AZ79" s="24" t="str">
        <f t="shared" si="104"/>
        <v/>
      </c>
      <c r="BA79" s="24" t="str">
        <f t="shared" si="105"/>
        <v/>
      </c>
      <c r="BB79" s="24" t="str">
        <f t="shared" si="106"/>
        <v/>
      </c>
      <c r="BC79" s="24" t="str">
        <f t="shared" si="107"/>
        <v/>
      </c>
      <c r="BD79" s="31"/>
      <c r="BE79" s="31"/>
      <c r="BF79" s="31"/>
      <c r="BG79" s="31"/>
      <c r="BH79" s="31"/>
      <c r="BI79" s="31"/>
      <c r="BJ79" s="31"/>
      <c r="BK79" s="31"/>
      <c r="BL79" s="31"/>
      <c r="BM79" s="31">
        <f t="shared" si="108"/>
        <v>0</v>
      </c>
      <c r="BN79" s="31">
        <f t="shared" si="109"/>
        <v>0</v>
      </c>
      <c r="BO79" s="31" t="str">
        <f t="shared" si="110"/>
        <v/>
      </c>
      <c r="BP79" s="31" t="str">
        <f t="shared" si="111"/>
        <v/>
      </c>
      <c r="BQ79" s="31" t="str">
        <f t="shared" si="112"/>
        <v/>
      </c>
      <c r="BR79" s="31" t="str">
        <f t="shared" si="113"/>
        <v/>
      </c>
      <c r="BS79" s="31" t="str">
        <f t="shared" si="114"/>
        <v/>
      </c>
      <c r="BT79" s="31" t="str">
        <f t="shared" si="115"/>
        <v/>
      </c>
      <c r="BU79" s="31" t="str">
        <f t="shared" si="116"/>
        <v/>
      </c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</row>
    <row r="80" spans="1:91" x14ac:dyDescent="0.3">
      <c r="A80" s="1"/>
      <c r="B80" s="10"/>
      <c r="C80" s="10"/>
      <c r="D80" s="10"/>
      <c r="E80" s="10"/>
      <c r="F80" s="10"/>
      <c r="G80" s="10"/>
      <c r="H80" s="10"/>
      <c r="I80" s="10"/>
      <c r="J80" s="10"/>
      <c r="K80" s="10">
        <f t="shared" si="81"/>
        <v>0</v>
      </c>
      <c r="L80" s="10">
        <f t="shared" si="82"/>
        <v>0</v>
      </c>
      <c r="M80" s="10" t="str">
        <f t="shared" si="83"/>
        <v/>
      </c>
      <c r="N80" s="10" t="str">
        <f t="shared" si="84"/>
        <v/>
      </c>
      <c r="O80" s="10" t="str">
        <f t="shared" si="85"/>
        <v/>
      </c>
      <c r="P80" s="10" t="str">
        <f t="shared" si="86"/>
        <v/>
      </c>
      <c r="Q80" s="10" t="str">
        <f t="shared" si="87"/>
        <v/>
      </c>
      <c r="R80" s="10" t="str">
        <f t="shared" si="88"/>
        <v/>
      </c>
      <c r="S80" s="10" t="str">
        <f t="shared" si="89"/>
        <v/>
      </c>
      <c r="T80" s="17"/>
      <c r="U80" s="17"/>
      <c r="V80" s="17"/>
      <c r="W80" s="17"/>
      <c r="X80" s="17"/>
      <c r="Y80" s="17"/>
      <c r="Z80" s="17"/>
      <c r="AA80" s="17"/>
      <c r="AB80" s="17"/>
      <c r="AC80" s="17">
        <f t="shared" si="90"/>
        <v>0</v>
      </c>
      <c r="AD80" s="17">
        <f t="shared" si="91"/>
        <v>0</v>
      </c>
      <c r="AE80" s="32" t="str">
        <f t="shared" si="92"/>
        <v/>
      </c>
      <c r="AF80" s="32" t="str">
        <f t="shared" si="93"/>
        <v/>
      </c>
      <c r="AG80" s="32" t="str">
        <f t="shared" si="94"/>
        <v/>
      </c>
      <c r="AH80" s="32" t="str">
        <f t="shared" si="95"/>
        <v/>
      </c>
      <c r="AI80" s="32" t="str">
        <f t="shared" si="96"/>
        <v/>
      </c>
      <c r="AJ80" s="32" t="str">
        <f t="shared" si="97"/>
        <v/>
      </c>
      <c r="AK80" s="32" t="str">
        <f t="shared" si="98"/>
        <v/>
      </c>
      <c r="AL80" s="24"/>
      <c r="AM80" s="24"/>
      <c r="AN80" s="24"/>
      <c r="AO80" s="24"/>
      <c r="AP80" s="24"/>
      <c r="AQ80" s="24"/>
      <c r="AR80" s="24"/>
      <c r="AS80" s="24"/>
      <c r="AT80" s="24"/>
      <c r="AU80" s="24">
        <f t="shared" si="99"/>
        <v>0</v>
      </c>
      <c r="AV80" s="24">
        <f t="shared" si="100"/>
        <v>0</v>
      </c>
      <c r="AW80" s="24" t="str">
        <f t="shared" si="101"/>
        <v/>
      </c>
      <c r="AX80" s="24" t="str">
        <f t="shared" si="102"/>
        <v/>
      </c>
      <c r="AY80" s="24" t="str">
        <f t="shared" si="103"/>
        <v/>
      </c>
      <c r="AZ80" s="24" t="str">
        <f t="shared" si="104"/>
        <v/>
      </c>
      <c r="BA80" s="24" t="str">
        <f t="shared" si="105"/>
        <v/>
      </c>
      <c r="BB80" s="24" t="str">
        <f t="shared" si="106"/>
        <v/>
      </c>
      <c r="BC80" s="24" t="str">
        <f t="shared" si="107"/>
        <v/>
      </c>
      <c r="BD80" s="31"/>
      <c r="BE80" s="31"/>
      <c r="BF80" s="31"/>
      <c r="BG80" s="31"/>
      <c r="BH80" s="31"/>
      <c r="BI80" s="31"/>
      <c r="BJ80" s="31"/>
      <c r="BK80" s="31"/>
      <c r="BL80" s="31"/>
      <c r="BM80" s="31">
        <f t="shared" si="108"/>
        <v>0</v>
      </c>
      <c r="BN80" s="31">
        <f t="shared" si="109"/>
        <v>0</v>
      </c>
      <c r="BO80" s="31" t="str">
        <f t="shared" si="110"/>
        <v/>
      </c>
      <c r="BP80" s="31" t="str">
        <f t="shared" si="111"/>
        <v/>
      </c>
      <c r="BQ80" s="31" t="str">
        <f t="shared" si="112"/>
        <v/>
      </c>
      <c r="BR80" s="31" t="str">
        <f t="shared" si="113"/>
        <v/>
      </c>
      <c r="BS80" s="31" t="str">
        <f t="shared" si="114"/>
        <v/>
      </c>
      <c r="BT80" s="31" t="str">
        <f t="shared" si="115"/>
        <v/>
      </c>
      <c r="BU80" s="31" t="str">
        <f t="shared" si="116"/>
        <v/>
      </c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</row>
    <row r="81" spans="1:91" x14ac:dyDescent="0.3">
      <c r="A81" s="1"/>
      <c r="B81" s="10"/>
      <c r="C81" s="10"/>
      <c r="D81" s="10"/>
      <c r="E81" s="10"/>
      <c r="F81" s="10"/>
      <c r="G81" s="10"/>
      <c r="H81" s="10"/>
      <c r="I81" s="10"/>
      <c r="J81" s="10"/>
      <c r="K81" s="10">
        <f t="shared" si="81"/>
        <v>0</v>
      </c>
      <c r="L81" s="10">
        <f t="shared" si="82"/>
        <v>0</v>
      </c>
      <c r="M81" s="10" t="str">
        <f t="shared" si="83"/>
        <v/>
      </c>
      <c r="N81" s="10" t="str">
        <f t="shared" si="84"/>
        <v/>
      </c>
      <c r="O81" s="10" t="str">
        <f t="shared" si="85"/>
        <v/>
      </c>
      <c r="P81" s="10" t="str">
        <f t="shared" si="86"/>
        <v/>
      </c>
      <c r="Q81" s="10" t="str">
        <f t="shared" si="87"/>
        <v/>
      </c>
      <c r="R81" s="10" t="str">
        <f t="shared" si="88"/>
        <v/>
      </c>
      <c r="S81" s="10" t="str">
        <f t="shared" si="89"/>
        <v/>
      </c>
      <c r="T81" s="17"/>
      <c r="U81" s="17"/>
      <c r="V81" s="17"/>
      <c r="W81" s="17"/>
      <c r="X81" s="17"/>
      <c r="Y81" s="17"/>
      <c r="Z81" s="17"/>
      <c r="AA81" s="17"/>
      <c r="AB81" s="17"/>
      <c r="AC81" s="17">
        <f t="shared" si="90"/>
        <v>0</v>
      </c>
      <c r="AD81" s="17">
        <f t="shared" si="91"/>
        <v>0</v>
      </c>
      <c r="AE81" s="32" t="str">
        <f t="shared" si="92"/>
        <v/>
      </c>
      <c r="AF81" s="32" t="str">
        <f t="shared" si="93"/>
        <v/>
      </c>
      <c r="AG81" s="32" t="str">
        <f t="shared" si="94"/>
        <v/>
      </c>
      <c r="AH81" s="32" t="str">
        <f t="shared" si="95"/>
        <v/>
      </c>
      <c r="AI81" s="32" t="str">
        <f t="shared" si="96"/>
        <v/>
      </c>
      <c r="AJ81" s="32" t="str">
        <f t="shared" si="97"/>
        <v/>
      </c>
      <c r="AK81" s="32" t="str">
        <f t="shared" si="98"/>
        <v/>
      </c>
      <c r="AL81" s="24"/>
      <c r="AM81" s="24"/>
      <c r="AN81" s="24"/>
      <c r="AO81" s="24"/>
      <c r="AP81" s="24"/>
      <c r="AQ81" s="24"/>
      <c r="AR81" s="24"/>
      <c r="AS81" s="24"/>
      <c r="AT81" s="24"/>
      <c r="AU81" s="24">
        <f t="shared" si="99"/>
        <v>0</v>
      </c>
      <c r="AV81" s="24">
        <f t="shared" si="100"/>
        <v>0</v>
      </c>
      <c r="AW81" s="24" t="str">
        <f t="shared" si="101"/>
        <v/>
      </c>
      <c r="AX81" s="24" t="str">
        <f t="shared" si="102"/>
        <v/>
      </c>
      <c r="AY81" s="24" t="str">
        <f t="shared" si="103"/>
        <v/>
      </c>
      <c r="AZ81" s="24" t="str">
        <f t="shared" si="104"/>
        <v/>
      </c>
      <c r="BA81" s="24" t="str">
        <f t="shared" si="105"/>
        <v/>
      </c>
      <c r="BB81" s="24" t="str">
        <f t="shared" si="106"/>
        <v/>
      </c>
      <c r="BC81" s="24" t="str">
        <f t="shared" si="107"/>
        <v/>
      </c>
      <c r="BD81" s="31"/>
      <c r="BE81" s="31"/>
      <c r="BF81" s="31"/>
      <c r="BG81" s="31"/>
      <c r="BH81" s="31"/>
      <c r="BI81" s="31"/>
      <c r="BJ81" s="31"/>
      <c r="BK81" s="31"/>
      <c r="BL81" s="31"/>
      <c r="BM81" s="31">
        <f t="shared" si="108"/>
        <v>0</v>
      </c>
      <c r="BN81" s="31">
        <f t="shared" si="109"/>
        <v>0</v>
      </c>
      <c r="BO81" s="31" t="str">
        <f t="shared" si="110"/>
        <v/>
      </c>
      <c r="BP81" s="31" t="str">
        <f t="shared" si="111"/>
        <v/>
      </c>
      <c r="BQ81" s="31" t="str">
        <f t="shared" si="112"/>
        <v/>
      </c>
      <c r="BR81" s="31" t="str">
        <f t="shared" si="113"/>
        <v/>
      </c>
      <c r="BS81" s="31" t="str">
        <f t="shared" si="114"/>
        <v/>
      </c>
      <c r="BT81" s="31" t="str">
        <f t="shared" si="115"/>
        <v/>
      </c>
      <c r="BU81" s="31" t="str">
        <f t="shared" si="116"/>
        <v/>
      </c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</row>
    <row r="82" spans="1:91" x14ac:dyDescent="0.3">
      <c r="A82" s="1"/>
      <c r="B82" s="10"/>
      <c r="C82" s="10"/>
      <c r="D82" s="10"/>
      <c r="E82" s="10"/>
      <c r="F82" s="10"/>
      <c r="G82" s="10"/>
      <c r="H82" s="10"/>
      <c r="I82" s="10"/>
      <c r="J82" s="10"/>
      <c r="K82" s="10">
        <f t="shared" si="81"/>
        <v>0</v>
      </c>
      <c r="L82" s="10">
        <f t="shared" si="82"/>
        <v>0</v>
      </c>
      <c r="M82" s="10" t="str">
        <f t="shared" si="83"/>
        <v/>
      </c>
      <c r="N82" s="10" t="str">
        <f t="shared" si="84"/>
        <v/>
      </c>
      <c r="O82" s="10" t="str">
        <f t="shared" si="85"/>
        <v/>
      </c>
      <c r="P82" s="10" t="str">
        <f t="shared" si="86"/>
        <v/>
      </c>
      <c r="Q82" s="10" t="str">
        <f t="shared" si="87"/>
        <v/>
      </c>
      <c r="R82" s="10" t="str">
        <f t="shared" si="88"/>
        <v/>
      </c>
      <c r="S82" s="10" t="str">
        <f t="shared" si="89"/>
        <v/>
      </c>
      <c r="T82" s="17"/>
      <c r="U82" s="17"/>
      <c r="V82" s="17"/>
      <c r="W82" s="17"/>
      <c r="X82" s="17"/>
      <c r="Y82" s="17"/>
      <c r="Z82" s="17"/>
      <c r="AA82" s="17"/>
      <c r="AB82" s="17"/>
      <c r="AC82" s="17">
        <f t="shared" si="90"/>
        <v>0</v>
      </c>
      <c r="AD82" s="17">
        <f t="shared" si="91"/>
        <v>0</v>
      </c>
      <c r="AE82" s="32" t="str">
        <f t="shared" si="92"/>
        <v/>
      </c>
      <c r="AF82" s="32" t="str">
        <f t="shared" si="93"/>
        <v/>
      </c>
      <c r="AG82" s="32" t="str">
        <f t="shared" si="94"/>
        <v/>
      </c>
      <c r="AH82" s="32" t="str">
        <f t="shared" si="95"/>
        <v/>
      </c>
      <c r="AI82" s="32" t="str">
        <f t="shared" si="96"/>
        <v/>
      </c>
      <c r="AJ82" s="32" t="str">
        <f t="shared" si="97"/>
        <v/>
      </c>
      <c r="AK82" s="32" t="str">
        <f t="shared" si="98"/>
        <v/>
      </c>
      <c r="AL82" s="24"/>
      <c r="AM82" s="24"/>
      <c r="AN82" s="24"/>
      <c r="AO82" s="24"/>
      <c r="AP82" s="24"/>
      <c r="AQ82" s="24"/>
      <c r="AR82" s="24"/>
      <c r="AS82" s="24"/>
      <c r="AT82" s="24"/>
      <c r="AU82" s="24">
        <f t="shared" si="99"/>
        <v>0</v>
      </c>
      <c r="AV82" s="24">
        <f t="shared" si="100"/>
        <v>0</v>
      </c>
      <c r="AW82" s="24" t="str">
        <f t="shared" si="101"/>
        <v/>
      </c>
      <c r="AX82" s="24" t="str">
        <f t="shared" si="102"/>
        <v/>
      </c>
      <c r="AY82" s="24" t="str">
        <f t="shared" si="103"/>
        <v/>
      </c>
      <c r="AZ82" s="24" t="str">
        <f t="shared" si="104"/>
        <v/>
      </c>
      <c r="BA82" s="24" t="str">
        <f t="shared" si="105"/>
        <v/>
      </c>
      <c r="BB82" s="24" t="str">
        <f t="shared" si="106"/>
        <v/>
      </c>
      <c r="BC82" s="24" t="str">
        <f t="shared" si="107"/>
        <v/>
      </c>
      <c r="BD82" s="31"/>
      <c r="BE82" s="31"/>
      <c r="BF82" s="31"/>
      <c r="BG82" s="31"/>
      <c r="BH82" s="31"/>
      <c r="BI82" s="31"/>
      <c r="BJ82" s="31"/>
      <c r="BK82" s="31"/>
      <c r="BL82" s="31"/>
      <c r="BM82" s="31">
        <f t="shared" si="108"/>
        <v>0</v>
      </c>
      <c r="BN82" s="31">
        <f t="shared" si="109"/>
        <v>0</v>
      </c>
      <c r="BO82" s="31" t="str">
        <f t="shared" si="110"/>
        <v/>
      </c>
      <c r="BP82" s="31" t="str">
        <f t="shared" si="111"/>
        <v/>
      </c>
      <c r="BQ82" s="31" t="str">
        <f t="shared" si="112"/>
        <v/>
      </c>
      <c r="BR82" s="31" t="str">
        <f t="shared" si="113"/>
        <v/>
      </c>
      <c r="BS82" s="31" t="str">
        <f t="shared" si="114"/>
        <v/>
      </c>
      <c r="BT82" s="31" t="str">
        <f t="shared" si="115"/>
        <v/>
      </c>
      <c r="BU82" s="31" t="str">
        <f t="shared" si="116"/>
        <v/>
      </c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</row>
    <row r="83" spans="1:91" x14ac:dyDescent="0.3">
      <c r="A83" s="1"/>
      <c r="B83" s="10"/>
      <c r="C83" s="10"/>
      <c r="D83" s="10"/>
      <c r="E83" s="10"/>
      <c r="F83" s="10"/>
      <c r="G83" s="10"/>
      <c r="H83" s="10"/>
      <c r="I83" s="10"/>
      <c r="J83" s="10"/>
      <c r="K83" s="10">
        <f t="shared" si="81"/>
        <v>0</v>
      </c>
      <c r="L83" s="10">
        <f t="shared" si="82"/>
        <v>0</v>
      </c>
      <c r="M83" s="10" t="str">
        <f t="shared" si="83"/>
        <v/>
      </c>
      <c r="N83" s="10" t="str">
        <f t="shared" si="84"/>
        <v/>
      </c>
      <c r="O83" s="10" t="str">
        <f t="shared" si="85"/>
        <v/>
      </c>
      <c r="P83" s="10" t="str">
        <f t="shared" si="86"/>
        <v/>
      </c>
      <c r="Q83" s="10" t="str">
        <f t="shared" si="87"/>
        <v/>
      </c>
      <c r="R83" s="10" t="str">
        <f t="shared" si="88"/>
        <v/>
      </c>
      <c r="S83" s="10" t="str">
        <f t="shared" si="89"/>
        <v/>
      </c>
      <c r="T83" s="17"/>
      <c r="U83" s="17"/>
      <c r="V83" s="17"/>
      <c r="W83" s="17"/>
      <c r="X83" s="17"/>
      <c r="Y83" s="17"/>
      <c r="Z83" s="17"/>
      <c r="AA83" s="17"/>
      <c r="AB83" s="17"/>
      <c r="AC83" s="17">
        <f t="shared" si="90"/>
        <v>0</v>
      </c>
      <c r="AD83" s="17">
        <f t="shared" si="91"/>
        <v>0</v>
      </c>
      <c r="AE83" s="32" t="str">
        <f t="shared" si="92"/>
        <v/>
      </c>
      <c r="AF83" s="32" t="str">
        <f t="shared" si="93"/>
        <v/>
      </c>
      <c r="AG83" s="32" t="str">
        <f t="shared" si="94"/>
        <v/>
      </c>
      <c r="AH83" s="32" t="str">
        <f t="shared" si="95"/>
        <v/>
      </c>
      <c r="AI83" s="32" t="str">
        <f t="shared" si="96"/>
        <v/>
      </c>
      <c r="AJ83" s="32" t="str">
        <f t="shared" si="97"/>
        <v/>
      </c>
      <c r="AK83" s="32" t="str">
        <f t="shared" si="98"/>
        <v/>
      </c>
      <c r="AL83" s="24"/>
      <c r="AM83" s="24"/>
      <c r="AN83" s="24"/>
      <c r="AO83" s="24"/>
      <c r="AP83" s="24"/>
      <c r="AQ83" s="24"/>
      <c r="AR83" s="24"/>
      <c r="AS83" s="24"/>
      <c r="AT83" s="24"/>
      <c r="AU83" s="24">
        <f t="shared" si="99"/>
        <v>0</v>
      </c>
      <c r="AV83" s="24">
        <f t="shared" si="100"/>
        <v>0</v>
      </c>
      <c r="AW83" s="24" t="str">
        <f t="shared" si="101"/>
        <v/>
      </c>
      <c r="AX83" s="24" t="str">
        <f t="shared" si="102"/>
        <v/>
      </c>
      <c r="AY83" s="24" t="str">
        <f t="shared" si="103"/>
        <v/>
      </c>
      <c r="AZ83" s="24" t="str">
        <f t="shared" si="104"/>
        <v/>
      </c>
      <c r="BA83" s="24" t="str">
        <f t="shared" si="105"/>
        <v/>
      </c>
      <c r="BB83" s="24" t="str">
        <f t="shared" si="106"/>
        <v/>
      </c>
      <c r="BC83" s="24" t="str">
        <f t="shared" si="107"/>
        <v/>
      </c>
      <c r="BD83" s="31"/>
      <c r="BE83" s="31"/>
      <c r="BF83" s="31"/>
      <c r="BG83" s="31"/>
      <c r="BH83" s="31"/>
      <c r="BI83" s="31"/>
      <c r="BJ83" s="31"/>
      <c r="BK83" s="31"/>
      <c r="BL83" s="31"/>
      <c r="BM83" s="31">
        <f t="shared" si="108"/>
        <v>0</v>
      </c>
      <c r="BN83" s="31">
        <f t="shared" si="109"/>
        <v>0</v>
      </c>
      <c r="BO83" s="31" t="str">
        <f t="shared" si="110"/>
        <v/>
      </c>
      <c r="BP83" s="31" t="str">
        <f t="shared" si="111"/>
        <v/>
      </c>
      <c r="BQ83" s="31" t="str">
        <f t="shared" si="112"/>
        <v/>
      </c>
      <c r="BR83" s="31" t="str">
        <f t="shared" si="113"/>
        <v/>
      </c>
      <c r="BS83" s="31" t="str">
        <f t="shared" si="114"/>
        <v/>
      </c>
      <c r="BT83" s="31" t="str">
        <f t="shared" si="115"/>
        <v/>
      </c>
      <c r="BU83" s="31" t="str">
        <f t="shared" si="116"/>
        <v/>
      </c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</row>
    <row r="84" spans="1:91" x14ac:dyDescent="0.3">
      <c r="A84" s="1"/>
      <c r="B84" s="10"/>
      <c r="C84" s="10"/>
      <c r="D84" s="10"/>
      <c r="E84" s="10"/>
      <c r="F84" s="10"/>
      <c r="G84" s="10"/>
      <c r="H84" s="10"/>
      <c r="I84" s="10"/>
      <c r="J84" s="10"/>
      <c r="K84" s="10">
        <f t="shared" si="81"/>
        <v>0</v>
      </c>
      <c r="L84" s="10">
        <f t="shared" si="82"/>
        <v>0</v>
      </c>
      <c r="M84" s="10" t="str">
        <f t="shared" si="83"/>
        <v/>
      </c>
      <c r="N84" s="10" t="str">
        <f t="shared" si="84"/>
        <v/>
      </c>
      <c r="O84" s="10" t="str">
        <f t="shared" si="85"/>
        <v/>
      </c>
      <c r="P84" s="10" t="str">
        <f t="shared" si="86"/>
        <v/>
      </c>
      <c r="Q84" s="10" t="str">
        <f t="shared" si="87"/>
        <v/>
      </c>
      <c r="R84" s="10" t="str">
        <f t="shared" si="88"/>
        <v/>
      </c>
      <c r="S84" s="10" t="str">
        <f t="shared" si="89"/>
        <v/>
      </c>
      <c r="T84" s="17"/>
      <c r="U84" s="17"/>
      <c r="V84" s="17"/>
      <c r="W84" s="17"/>
      <c r="X84" s="17"/>
      <c r="Y84" s="17"/>
      <c r="Z84" s="17"/>
      <c r="AA84" s="17"/>
      <c r="AB84" s="17"/>
      <c r="AC84" s="17">
        <f t="shared" si="90"/>
        <v>0</v>
      </c>
      <c r="AD84" s="17">
        <f t="shared" si="91"/>
        <v>0</v>
      </c>
      <c r="AE84" s="32" t="str">
        <f t="shared" si="92"/>
        <v/>
      </c>
      <c r="AF84" s="32" t="str">
        <f t="shared" si="93"/>
        <v/>
      </c>
      <c r="AG84" s="32" t="str">
        <f t="shared" si="94"/>
        <v/>
      </c>
      <c r="AH84" s="32" t="str">
        <f t="shared" si="95"/>
        <v/>
      </c>
      <c r="AI84" s="32" t="str">
        <f t="shared" si="96"/>
        <v/>
      </c>
      <c r="AJ84" s="32" t="str">
        <f t="shared" si="97"/>
        <v/>
      </c>
      <c r="AK84" s="32" t="str">
        <f t="shared" si="98"/>
        <v/>
      </c>
      <c r="AL84" s="24"/>
      <c r="AM84" s="24"/>
      <c r="AN84" s="24"/>
      <c r="AO84" s="24"/>
      <c r="AP84" s="24"/>
      <c r="AQ84" s="24"/>
      <c r="AR84" s="24"/>
      <c r="AS84" s="24"/>
      <c r="AT84" s="24"/>
      <c r="AU84" s="24">
        <f t="shared" si="99"/>
        <v>0</v>
      </c>
      <c r="AV84" s="24">
        <f t="shared" si="100"/>
        <v>0</v>
      </c>
      <c r="AW84" s="24" t="str">
        <f t="shared" si="101"/>
        <v/>
      </c>
      <c r="AX84" s="24" t="str">
        <f t="shared" si="102"/>
        <v/>
      </c>
      <c r="AY84" s="24" t="str">
        <f t="shared" si="103"/>
        <v/>
      </c>
      <c r="AZ84" s="24" t="str">
        <f t="shared" si="104"/>
        <v/>
      </c>
      <c r="BA84" s="24" t="str">
        <f t="shared" si="105"/>
        <v/>
      </c>
      <c r="BB84" s="24" t="str">
        <f t="shared" si="106"/>
        <v/>
      </c>
      <c r="BC84" s="24" t="str">
        <f t="shared" si="107"/>
        <v/>
      </c>
      <c r="BD84" s="31"/>
      <c r="BE84" s="31"/>
      <c r="BF84" s="31"/>
      <c r="BG84" s="31"/>
      <c r="BH84" s="31"/>
      <c r="BI84" s="31"/>
      <c r="BJ84" s="31"/>
      <c r="BK84" s="31"/>
      <c r="BL84" s="31"/>
      <c r="BM84" s="31">
        <f t="shared" si="108"/>
        <v>0</v>
      </c>
      <c r="BN84" s="31">
        <f t="shared" si="109"/>
        <v>0</v>
      </c>
      <c r="BO84" s="31" t="str">
        <f t="shared" si="110"/>
        <v/>
      </c>
      <c r="BP84" s="31" t="str">
        <f t="shared" si="111"/>
        <v/>
      </c>
      <c r="BQ84" s="31" t="str">
        <f t="shared" si="112"/>
        <v/>
      </c>
      <c r="BR84" s="31" t="str">
        <f t="shared" si="113"/>
        <v/>
      </c>
      <c r="BS84" s="31" t="str">
        <f t="shared" si="114"/>
        <v/>
      </c>
      <c r="BT84" s="31" t="str">
        <f t="shared" si="115"/>
        <v/>
      </c>
      <c r="BU84" s="31" t="str">
        <f t="shared" si="116"/>
        <v/>
      </c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</row>
    <row r="85" spans="1:91" x14ac:dyDescent="0.3">
      <c r="A85" s="1"/>
      <c r="B85" s="10"/>
      <c r="C85" s="10"/>
      <c r="D85" s="10"/>
      <c r="E85" s="10"/>
      <c r="F85" s="10"/>
      <c r="G85" s="10"/>
      <c r="H85" s="10"/>
      <c r="I85" s="10"/>
      <c r="J85" s="10"/>
      <c r="K85" s="10">
        <f t="shared" si="81"/>
        <v>0</v>
      </c>
      <c r="L85" s="10">
        <f t="shared" si="82"/>
        <v>0</v>
      </c>
      <c r="M85" s="10" t="str">
        <f t="shared" si="83"/>
        <v/>
      </c>
      <c r="N85" s="10" t="str">
        <f t="shared" si="84"/>
        <v/>
      </c>
      <c r="O85" s="10" t="str">
        <f t="shared" si="85"/>
        <v/>
      </c>
      <c r="P85" s="10" t="str">
        <f t="shared" si="86"/>
        <v/>
      </c>
      <c r="Q85" s="10" t="str">
        <f t="shared" si="87"/>
        <v/>
      </c>
      <c r="R85" s="10" t="str">
        <f t="shared" si="88"/>
        <v/>
      </c>
      <c r="S85" s="10" t="str">
        <f t="shared" si="89"/>
        <v/>
      </c>
      <c r="T85" s="17"/>
      <c r="U85" s="17"/>
      <c r="V85" s="17"/>
      <c r="W85" s="17"/>
      <c r="X85" s="17"/>
      <c r="Y85" s="17"/>
      <c r="Z85" s="17"/>
      <c r="AA85" s="17"/>
      <c r="AB85" s="17"/>
      <c r="AC85" s="17">
        <f t="shared" si="90"/>
        <v>0</v>
      </c>
      <c r="AD85" s="17">
        <f t="shared" si="91"/>
        <v>0</v>
      </c>
      <c r="AE85" s="32" t="str">
        <f t="shared" si="92"/>
        <v/>
      </c>
      <c r="AF85" s="32" t="str">
        <f t="shared" si="93"/>
        <v/>
      </c>
      <c r="AG85" s="32" t="str">
        <f t="shared" si="94"/>
        <v/>
      </c>
      <c r="AH85" s="32" t="str">
        <f t="shared" si="95"/>
        <v/>
      </c>
      <c r="AI85" s="32" t="str">
        <f t="shared" si="96"/>
        <v/>
      </c>
      <c r="AJ85" s="32" t="str">
        <f t="shared" si="97"/>
        <v/>
      </c>
      <c r="AK85" s="32" t="str">
        <f t="shared" si="98"/>
        <v/>
      </c>
      <c r="AL85" s="24"/>
      <c r="AM85" s="24"/>
      <c r="AN85" s="24"/>
      <c r="AO85" s="24"/>
      <c r="AP85" s="24"/>
      <c r="AQ85" s="24"/>
      <c r="AR85" s="24"/>
      <c r="AS85" s="24"/>
      <c r="AT85" s="24"/>
      <c r="AU85" s="24">
        <f t="shared" si="99"/>
        <v>0</v>
      </c>
      <c r="AV85" s="24">
        <f t="shared" si="100"/>
        <v>0</v>
      </c>
      <c r="AW85" s="24" t="str">
        <f t="shared" si="101"/>
        <v/>
      </c>
      <c r="AX85" s="24" t="str">
        <f t="shared" si="102"/>
        <v/>
      </c>
      <c r="AY85" s="24" t="str">
        <f t="shared" si="103"/>
        <v/>
      </c>
      <c r="AZ85" s="24" t="str">
        <f t="shared" si="104"/>
        <v/>
      </c>
      <c r="BA85" s="24" t="str">
        <f t="shared" si="105"/>
        <v/>
      </c>
      <c r="BB85" s="24" t="str">
        <f t="shared" si="106"/>
        <v/>
      </c>
      <c r="BC85" s="24" t="str">
        <f t="shared" si="107"/>
        <v/>
      </c>
      <c r="BD85" s="31"/>
      <c r="BE85" s="31"/>
      <c r="BF85" s="31"/>
      <c r="BG85" s="31"/>
      <c r="BH85" s="31"/>
      <c r="BI85" s="31"/>
      <c r="BJ85" s="31"/>
      <c r="BK85" s="31"/>
      <c r="BL85" s="31"/>
      <c r="BM85" s="31">
        <f t="shared" si="108"/>
        <v>0</v>
      </c>
      <c r="BN85" s="31">
        <f t="shared" si="109"/>
        <v>0</v>
      </c>
      <c r="BO85" s="31" t="str">
        <f t="shared" si="110"/>
        <v/>
      </c>
      <c r="BP85" s="31" t="str">
        <f t="shared" si="111"/>
        <v/>
      </c>
      <c r="BQ85" s="31" t="str">
        <f t="shared" si="112"/>
        <v/>
      </c>
      <c r="BR85" s="31" t="str">
        <f t="shared" si="113"/>
        <v/>
      </c>
      <c r="BS85" s="31" t="str">
        <f t="shared" si="114"/>
        <v/>
      </c>
      <c r="BT85" s="31" t="str">
        <f t="shared" si="115"/>
        <v/>
      </c>
      <c r="BU85" s="31" t="str">
        <f t="shared" si="116"/>
        <v/>
      </c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</row>
    <row r="86" spans="1:91" x14ac:dyDescent="0.3">
      <c r="A86" s="1"/>
      <c r="B86" s="10"/>
      <c r="C86" s="10"/>
      <c r="D86" s="10"/>
      <c r="E86" s="10"/>
      <c r="F86" s="10"/>
      <c r="G86" s="10"/>
      <c r="H86" s="10"/>
      <c r="I86" s="10"/>
      <c r="J86" s="10"/>
      <c r="K86" s="10">
        <f t="shared" si="81"/>
        <v>0</v>
      </c>
      <c r="L86" s="10">
        <f t="shared" si="82"/>
        <v>0</v>
      </c>
      <c r="M86" s="10" t="str">
        <f t="shared" si="83"/>
        <v/>
      </c>
      <c r="N86" s="10" t="str">
        <f t="shared" si="84"/>
        <v/>
      </c>
      <c r="O86" s="10" t="str">
        <f t="shared" si="85"/>
        <v/>
      </c>
      <c r="P86" s="10" t="str">
        <f t="shared" si="86"/>
        <v/>
      </c>
      <c r="Q86" s="10" t="str">
        <f t="shared" si="87"/>
        <v/>
      </c>
      <c r="R86" s="10" t="str">
        <f t="shared" si="88"/>
        <v/>
      </c>
      <c r="S86" s="10" t="str">
        <f t="shared" si="89"/>
        <v/>
      </c>
      <c r="T86" s="17"/>
      <c r="U86" s="17"/>
      <c r="V86" s="17"/>
      <c r="W86" s="17"/>
      <c r="X86" s="17"/>
      <c r="Y86" s="17"/>
      <c r="Z86" s="17"/>
      <c r="AA86" s="17"/>
      <c r="AB86" s="17"/>
      <c r="AC86" s="17">
        <f t="shared" si="90"/>
        <v>0</v>
      </c>
      <c r="AD86" s="17">
        <f t="shared" si="91"/>
        <v>0</v>
      </c>
      <c r="AE86" s="32" t="str">
        <f t="shared" si="92"/>
        <v/>
      </c>
      <c r="AF86" s="32" t="str">
        <f t="shared" si="93"/>
        <v/>
      </c>
      <c r="AG86" s="32" t="str">
        <f t="shared" si="94"/>
        <v/>
      </c>
      <c r="AH86" s="32" t="str">
        <f t="shared" si="95"/>
        <v/>
      </c>
      <c r="AI86" s="32" t="str">
        <f t="shared" si="96"/>
        <v/>
      </c>
      <c r="AJ86" s="32" t="str">
        <f t="shared" si="97"/>
        <v/>
      </c>
      <c r="AK86" s="32" t="str">
        <f t="shared" si="98"/>
        <v/>
      </c>
      <c r="AL86" s="24"/>
      <c r="AM86" s="24"/>
      <c r="AN86" s="24"/>
      <c r="AO86" s="24"/>
      <c r="AP86" s="24"/>
      <c r="AQ86" s="24"/>
      <c r="AR86" s="24"/>
      <c r="AS86" s="24"/>
      <c r="AT86" s="24"/>
      <c r="AU86" s="24">
        <f t="shared" si="99"/>
        <v>0</v>
      </c>
      <c r="AV86" s="24">
        <f t="shared" si="100"/>
        <v>0</v>
      </c>
      <c r="AW86" s="24" t="str">
        <f t="shared" si="101"/>
        <v/>
      </c>
      <c r="AX86" s="24" t="str">
        <f t="shared" si="102"/>
        <v/>
      </c>
      <c r="AY86" s="24" t="str">
        <f t="shared" si="103"/>
        <v/>
      </c>
      <c r="AZ86" s="24" t="str">
        <f t="shared" si="104"/>
        <v/>
      </c>
      <c r="BA86" s="24" t="str">
        <f t="shared" si="105"/>
        <v/>
      </c>
      <c r="BB86" s="24" t="str">
        <f t="shared" si="106"/>
        <v/>
      </c>
      <c r="BC86" s="24" t="str">
        <f t="shared" si="107"/>
        <v/>
      </c>
      <c r="BD86" s="31"/>
      <c r="BE86" s="31"/>
      <c r="BF86" s="31"/>
      <c r="BG86" s="31"/>
      <c r="BH86" s="31"/>
      <c r="BI86" s="31"/>
      <c r="BJ86" s="31"/>
      <c r="BK86" s="31"/>
      <c r="BL86" s="31"/>
      <c r="BM86" s="31">
        <f t="shared" si="108"/>
        <v>0</v>
      </c>
      <c r="BN86" s="31">
        <f t="shared" si="109"/>
        <v>0</v>
      </c>
      <c r="BO86" s="31" t="str">
        <f t="shared" si="110"/>
        <v/>
      </c>
      <c r="BP86" s="31" t="str">
        <f t="shared" si="111"/>
        <v/>
      </c>
      <c r="BQ86" s="31" t="str">
        <f t="shared" si="112"/>
        <v/>
      </c>
      <c r="BR86" s="31" t="str">
        <f t="shared" si="113"/>
        <v/>
      </c>
      <c r="BS86" s="31" t="str">
        <f t="shared" si="114"/>
        <v/>
      </c>
      <c r="BT86" s="31" t="str">
        <f t="shared" si="115"/>
        <v/>
      </c>
      <c r="BU86" s="31" t="str">
        <f t="shared" si="116"/>
        <v/>
      </c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</row>
    <row r="87" spans="1:91" x14ac:dyDescent="0.3">
      <c r="A87" s="1"/>
      <c r="B87" s="10"/>
      <c r="C87" s="10"/>
      <c r="D87" s="10"/>
      <c r="E87" s="10"/>
      <c r="F87" s="10"/>
      <c r="G87" s="10"/>
      <c r="H87" s="10"/>
      <c r="I87" s="10"/>
      <c r="J87" s="10"/>
      <c r="K87" s="10">
        <f t="shared" si="81"/>
        <v>0</v>
      </c>
      <c r="L87" s="10">
        <f t="shared" si="82"/>
        <v>0</v>
      </c>
      <c r="M87" s="10" t="str">
        <f t="shared" si="83"/>
        <v/>
      </c>
      <c r="N87" s="10" t="str">
        <f t="shared" si="84"/>
        <v/>
      </c>
      <c r="O87" s="10" t="str">
        <f t="shared" si="85"/>
        <v/>
      </c>
      <c r="P87" s="10" t="str">
        <f t="shared" si="86"/>
        <v/>
      </c>
      <c r="Q87" s="10" t="str">
        <f t="shared" si="87"/>
        <v/>
      </c>
      <c r="R87" s="10" t="str">
        <f t="shared" si="88"/>
        <v/>
      </c>
      <c r="S87" s="10" t="str">
        <f t="shared" si="89"/>
        <v/>
      </c>
      <c r="T87" s="17"/>
      <c r="U87" s="17"/>
      <c r="V87" s="17"/>
      <c r="W87" s="17"/>
      <c r="X87" s="17"/>
      <c r="Y87" s="17"/>
      <c r="Z87" s="17"/>
      <c r="AA87" s="17"/>
      <c r="AB87" s="17"/>
      <c r="AC87" s="17">
        <f t="shared" si="90"/>
        <v>0</v>
      </c>
      <c r="AD87" s="17">
        <f t="shared" si="91"/>
        <v>0</v>
      </c>
      <c r="AE87" s="32" t="str">
        <f t="shared" si="92"/>
        <v/>
      </c>
      <c r="AF87" s="32" t="str">
        <f t="shared" si="93"/>
        <v/>
      </c>
      <c r="AG87" s="32" t="str">
        <f t="shared" si="94"/>
        <v/>
      </c>
      <c r="AH87" s="32" t="str">
        <f t="shared" si="95"/>
        <v/>
      </c>
      <c r="AI87" s="32" t="str">
        <f t="shared" si="96"/>
        <v/>
      </c>
      <c r="AJ87" s="32" t="str">
        <f t="shared" si="97"/>
        <v/>
      </c>
      <c r="AK87" s="32" t="str">
        <f t="shared" si="98"/>
        <v/>
      </c>
      <c r="AL87" s="24"/>
      <c r="AM87" s="24"/>
      <c r="AN87" s="24"/>
      <c r="AO87" s="24"/>
      <c r="AP87" s="24"/>
      <c r="AQ87" s="24"/>
      <c r="AR87" s="24"/>
      <c r="AS87" s="24"/>
      <c r="AT87" s="24"/>
      <c r="AU87" s="24">
        <f t="shared" si="99"/>
        <v>0</v>
      </c>
      <c r="AV87" s="24">
        <f t="shared" si="100"/>
        <v>0</v>
      </c>
      <c r="AW87" s="24" t="str">
        <f t="shared" si="101"/>
        <v/>
      </c>
      <c r="AX87" s="24" t="str">
        <f t="shared" si="102"/>
        <v/>
      </c>
      <c r="AY87" s="24" t="str">
        <f t="shared" si="103"/>
        <v/>
      </c>
      <c r="AZ87" s="24" t="str">
        <f t="shared" si="104"/>
        <v/>
      </c>
      <c r="BA87" s="24" t="str">
        <f t="shared" si="105"/>
        <v/>
      </c>
      <c r="BB87" s="24" t="str">
        <f t="shared" si="106"/>
        <v/>
      </c>
      <c r="BC87" s="24" t="str">
        <f t="shared" si="107"/>
        <v/>
      </c>
      <c r="BD87" s="31"/>
      <c r="BE87" s="31"/>
      <c r="BF87" s="31"/>
      <c r="BG87" s="31"/>
      <c r="BH87" s="31"/>
      <c r="BI87" s="31"/>
      <c r="BJ87" s="31"/>
      <c r="BK87" s="31"/>
      <c r="BL87" s="31"/>
      <c r="BM87" s="31">
        <f t="shared" si="108"/>
        <v>0</v>
      </c>
      <c r="BN87" s="31">
        <f t="shared" si="109"/>
        <v>0</v>
      </c>
      <c r="BO87" s="31" t="str">
        <f t="shared" si="110"/>
        <v/>
      </c>
      <c r="BP87" s="31" t="str">
        <f t="shared" si="111"/>
        <v/>
      </c>
      <c r="BQ87" s="31" t="str">
        <f t="shared" si="112"/>
        <v/>
      </c>
      <c r="BR87" s="31" t="str">
        <f t="shared" si="113"/>
        <v/>
      </c>
      <c r="BS87" s="31" t="str">
        <f t="shared" si="114"/>
        <v/>
      </c>
      <c r="BT87" s="31" t="str">
        <f t="shared" si="115"/>
        <v/>
      </c>
      <c r="BU87" s="31" t="str">
        <f t="shared" si="116"/>
        <v/>
      </c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</row>
    <row r="88" spans="1:91" x14ac:dyDescent="0.3">
      <c r="A88" s="1"/>
      <c r="B88" s="10"/>
      <c r="C88" s="10"/>
      <c r="D88" s="10"/>
      <c r="E88" s="10"/>
      <c r="F88" s="10"/>
      <c r="G88" s="10"/>
      <c r="H88" s="10"/>
      <c r="I88" s="10"/>
      <c r="J88" s="10"/>
      <c r="K88" s="10">
        <f t="shared" si="81"/>
        <v>0</v>
      </c>
      <c r="L88" s="10">
        <f t="shared" si="82"/>
        <v>0</v>
      </c>
      <c r="M88" s="10" t="str">
        <f t="shared" si="83"/>
        <v/>
      </c>
      <c r="N88" s="10" t="str">
        <f t="shared" si="84"/>
        <v/>
      </c>
      <c r="O88" s="10" t="str">
        <f t="shared" si="85"/>
        <v/>
      </c>
      <c r="P88" s="10" t="str">
        <f t="shared" si="86"/>
        <v/>
      </c>
      <c r="Q88" s="10" t="str">
        <f t="shared" si="87"/>
        <v/>
      </c>
      <c r="R88" s="10" t="str">
        <f t="shared" si="88"/>
        <v/>
      </c>
      <c r="S88" s="10" t="str">
        <f t="shared" si="89"/>
        <v/>
      </c>
      <c r="T88" s="17"/>
      <c r="U88" s="17"/>
      <c r="V88" s="17"/>
      <c r="W88" s="17"/>
      <c r="X88" s="17"/>
      <c r="Y88" s="17"/>
      <c r="Z88" s="17"/>
      <c r="AA88" s="17"/>
      <c r="AB88" s="17"/>
      <c r="AC88" s="17">
        <f t="shared" si="90"/>
        <v>0</v>
      </c>
      <c r="AD88" s="17">
        <f t="shared" si="91"/>
        <v>0</v>
      </c>
      <c r="AE88" s="32" t="str">
        <f t="shared" si="92"/>
        <v/>
      </c>
      <c r="AF88" s="32" t="str">
        <f t="shared" si="93"/>
        <v/>
      </c>
      <c r="AG88" s="32" t="str">
        <f t="shared" si="94"/>
        <v/>
      </c>
      <c r="AH88" s="32" t="str">
        <f t="shared" si="95"/>
        <v/>
      </c>
      <c r="AI88" s="32" t="str">
        <f t="shared" si="96"/>
        <v/>
      </c>
      <c r="AJ88" s="32" t="str">
        <f t="shared" si="97"/>
        <v/>
      </c>
      <c r="AK88" s="32" t="str">
        <f t="shared" si="98"/>
        <v/>
      </c>
      <c r="AL88" s="24"/>
      <c r="AM88" s="24"/>
      <c r="AN88" s="24"/>
      <c r="AO88" s="24"/>
      <c r="AP88" s="24"/>
      <c r="AQ88" s="24"/>
      <c r="AR88" s="24"/>
      <c r="AS88" s="24"/>
      <c r="AT88" s="24"/>
      <c r="AU88" s="24">
        <f t="shared" si="99"/>
        <v>0</v>
      </c>
      <c r="AV88" s="24">
        <f t="shared" si="100"/>
        <v>0</v>
      </c>
      <c r="AW88" s="24" t="str">
        <f t="shared" si="101"/>
        <v/>
      </c>
      <c r="AX88" s="24" t="str">
        <f t="shared" si="102"/>
        <v/>
      </c>
      <c r="AY88" s="24" t="str">
        <f t="shared" si="103"/>
        <v/>
      </c>
      <c r="AZ88" s="24" t="str">
        <f t="shared" si="104"/>
        <v/>
      </c>
      <c r="BA88" s="24" t="str">
        <f t="shared" si="105"/>
        <v/>
      </c>
      <c r="BB88" s="24" t="str">
        <f t="shared" si="106"/>
        <v/>
      </c>
      <c r="BC88" s="24" t="str">
        <f t="shared" si="107"/>
        <v/>
      </c>
      <c r="BD88" s="31"/>
      <c r="BE88" s="31"/>
      <c r="BF88" s="31"/>
      <c r="BG88" s="31"/>
      <c r="BH88" s="31"/>
      <c r="BI88" s="31"/>
      <c r="BJ88" s="31"/>
      <c r="BK88" s="31"/>
      <c r="BL88" s="31"/>
      <c r="BM88" s="31">
        <f t="shared" si="108"/>
        <v>0</v>
      </c>
      <c r="BN88" s="31">
        <f t="shared" si="109"/>
        <v>0</v>
      </c>
      <c r="BO88" s="31" t="str">
        <f t="shared" si="110"/>
        <v/>
      </c>
      <c r="BP88" s="31" t="str">
        <f t="shared" si="111"/>
        <v/>
      </c>
      <c r="BQ88" s="31" t="str">
        <f t="shared" si="112"/>
        <v/>
      </c>
      <c r="BR88" s="31" t="str">
        <f t="shared" si="113"/>
        <v/>
      </c>
      <c r="BS88" s="31" t="str">
        <f t="shared" si="114"/>
        <v/>
      </c>
      <c r="BT88" s="31" t="str">
        <f t="shared" si="115"/>
        <v/>
      </c>
      <c r="BU88" s="31" t="str">
        <f t="shared" si="116"/>
        <v/>
      </c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</row>
    <row r="89" spans="1:91" x14ac:dyDescent="0.3">
      <c r="A89" s="1"/>
      <c r="B89" s="10"/>
      <c r="C89" s="10"/>
      <c r="D89" s="10"/>
      <c r="E89" s="10"/>
      <c r="F89" s="10"/>
      <c r="G89" s="10"/>
      <c r="H89" s="10"/>
      <c r="I89" s="10"/>
      <c r="J89" s="10"/>
      <c r="K89" s="10">
        <f t="shared" si="81"/>
        <v>0</v>
      </c>
      <c r="L89" s="10">
        <f t="shared" si="82"/>
        <v>0</v>
      </c>
      <c r="M89" s="10" t="str">
        <f t="shared" si="83"/>
        <v/>
      </c>
      <c r="N89" s="10" t="str">
        <f t="shared" si="84"/>
        <v/>
      </c>
      <c r="O89" s="10" t="str">
        <f t="shared" si="85"/>
        <v/>
      </c>
      <c r="P89" s="10" t="str">
        <f t="shared" si="86"/>
        <v/>
      </c>
      <c r="Q89" s="10" t="str">
        <f t="shared" si="87"/>
        <v/>
      </c>
      <c r="R89" s="10" t="str">
        <f t="shared" si="88"/>
        <v/>
      </c>
      <c r="S89" s="10" t="str">
        <f t="shared" si="89"/>
        <v/>
      </c>
      <c r="T89" s="17"/>
      <c r="U89" s="17"/>
      <c r="V89" s="17"/>
      <c r="W89" s="17"/>
      <c r="X89" s="17"/>
      <c r="Y89" s="17"/>
      <c r="Z89" s="17"/>
      <c r="AA89" s="17"/>
      <c r="AB89" s="17"/>
      <c r="AC89" s="17">
        <f t="shared" si="90"/>
        <v>0</v>
      </c>
      <c r="AD89" s="17">
        <f t="shared" si="91"/>
        <v>0</v>
      </c>
      <c r="AE89" s="32" t="str">
        <f t="shared" si="92"/>
        <v/>
      </c>
      <c r="AF89" s="32" t="str">
        <f t="shared" si="93"/>
        <v/>
      </c>
      <c r="AG89" s="32" t="str">
        <f t="shared" si="94"/>
        <v/>
      </c>
      <c r="AH89" s="32" t="str">
        <f t="shared" si="95"/>
        <v/>
      </c>
      <c r="AI89" s="32" t="str">
        <f t="shared" si="96"/>
        <v/>
      </c>
      <c r="AJ89" s="32" t="str">
        <f t="shared" si="97"/>
        <v/>
      </c>
      <c r="AK89" s="32" t="str">
        <f t="shared" si="98"/>
        <v/>
      </c>
      <c r="AL89" s="24"/>
      <c r="AM89" s="24"/>
      <c r="AN89" s="24"/>
      <c r="AO89" s="24"/>
      <c r="AP89" s="24"/>
      <c r="AQ89" s="24"/>
      <c r="AR89" s="24"/>
      <c r="AS89" s="24"/>
      <c r="AT89" s="24"/>
      <c r="AU89" s="24">
        <f t="shared" si="99"/>
        <v>0</v>
      </c>
      <c r="AV89" s="24">
        <f t="shared" si="100"/>
        <v>0</v>
      </c>
      <c r="AW89" s="24" t="str">
        <f t="shared" si="101"/>
        <v/>
      </c>
      <c r="AX89" s="24" t="str">
        <f t="shared" si="102"/>
        <v/>
      </c>
      <c r="AY89" s="24" t="str">
        <f t="shared" si="103"/>
        <v/>
      </c>
      <c r="AZ89" s="24" t="str">
        <f t="shared" si="104"/>
        <v/>
      </c>
      <c r="BA89" s="24" t="str">
        <f t="shared" si="105"/>
        <v/>
      </c>
      <c r="BB89" s="24" t="str">
        <f t="shared" si="106"/>
        <v/>
      </c>
      <c r="BC89" s="24" t="str">
        <f t="shared" si="107"/>
        <v/>
      </c>
      <c r="BD89" s="31"/>
      <c r="BE89" s="31"/>
      <c r="BF89" s="31"/>
      <c r="BG89" s="31"/>
      <c r="BH89" s="31"/>
      <c r="BI89" s="31"/>
      <c r="BJ89" s="31"/>
      <c r="BK89" s="31"/>
      <c r="BL89" s="31"/>
      <c r="BM89" s="31">
        <f t="shared" si="108"/>
        <v>0</v>
      </c>
      <c r="BN89" s="31">
        <f t="shared" si="109"/>
        <v>0</v>
      </c>
      <c r="BO89" s="31" t="str">
        <f t="shared" si="110"/>
        <v/>
      </c>
      <c r="BP89" s="31" t="str">
        <f t="shared" si="111"/>
        <v/>
      </c>
      <c r="BQ89" s="31" t="str">
        <f t="shared" si="112"/>
        <v/>
      </c>
      <c r="BR89" s="31" t="str">
        <f t="shared" si="113"/>
        <v/>
      </c>
      <c r="BS89" s="31" t="str">
        <f t="shared" si="114"/>
        <v/>
      </c>
      <c r="BT89" s="31" t="str">
        <f t="shared" si="115"/>
        <v/>
      </c>
      <c r="BU89" s="31" t="str">
        <f t="shared" si="116"/>
        <v/>
      </c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</row>
    <row r="90" spans="1:91" x14ac:dyDescent="0.3">
      <c r="A90" s="1"/>
      <c r="B90" s="10"/>
      <c r="C90" s="10"/>
      <c r="D90" s="10"/>
      <c r="E90" s="10"/>
      <c r="F90" s="10"/>
      <c r="G90" s="10"/>
      <c r="H90" s="10"/>
      <c r="I90" s="10"/>
      <c r="J90" s="10"/>
      <c r="K90" s="10">
        <f t="shared" si="81"/>
        <v>0</v>
      </c>
      <c r="L90" s="10">
        <f t="shared" si="82"/>
        <v>0</v>
      </c>
      <c r="M90" s="10" t="str">
        <f t="shared" si="83"/>
        <v/>
      </c>
      <c r="N90" s="10" t="str">
        <f t="shared" si="84"/>
        <v/>
      </c>
      <c r="O90" s="10" t="str">
        <f t="shared" si="85"/>
        <v/>
      </c>
      <c r="P90" s="10" t="str">
        <f t="shared" si="86"/>
        <v/>
      </c>
      <c r="Q90" s="10" t="str">
        <f t="shared" si="87"/>
        <v/>
      </c>
      <c r="R90" s="10" t="str">
        <f t="shared" si="88"/>
        <v/>
      </c>
      <c r="S90" s="10" t="str">
        <f t="shared" si="89"/>
        <v/>
      </c>
      <c r="T90" s="17"/>
      <c r="U90" s="17"/>
      <c r="V90" s="17"/>
      <c r="W90" s="17"/>
      <c r="X90" s="17"/>
      <c r="Y90" s="17"/>
      <c r="Z90" s="17"/>
      <c r="AA90" s="17"/>
      <c r="AB90" s="17"/>
      <c r="AC90" s="17">
        <f t="shared" si="90"/>
        <v>0</v>
      </c>
      <c r="AD90" s="17">
        <f t="shared" si="91"/>
        <v>0</v>
      </c>
      <c r="AE90" s="32" t="str">
        <f t="shared" si="92"/>
        <v/>
      </c>
      <c r="AF90" s="32" t="str">
        <f t="shared" si="93"/>
        <v/>
      </c>
      <c r="AG90" s="32" t="str">
        <f t="shared" si="94"/>
        <v/>
      </c>
      <c r="AH90" s="32" t="str">
        <f t="shared" si="95"/>
        <v/>
      </c>
      <c r="AI90" s="32" t="str">
        <f t="shared" si="96"/>
        <v/>
      </c>
      <c r="AJ90" s="32" t="str">
        <f t="shared" si="97"/>
        <v/>
      </c>
      <c r="AK90" s="32" t="str">
        <f t="shared" si="98"/>
        <v/>
      </c>
      <c r="AL90" s="24"/>
      <c r="AM90" s="24"/>
      <c r="AN90" s="24"/>
      <c r="AO90" s="24"/>
      <c r="AP90" s="24"/>
      <c r="AQ90" s="24"/>
      <c r="AR90" s="24"/>
      <c r="AS90" s="24"/>
      <c r="AT90" s="24"/>
      <c r="AU90" s="24">
        <f t="shared" si="99"/>
        <v>0</v>
      </c>
      <c r="AV90" s="24">
        <f t="shared" si="100"/>
        <v>0</v>
      </c>
      <c r="AW90" s="24" t="str">
        <f t="shared" si="101"/>
        <v/>
      </c>
      <c r="AX90" s="24" t="str">
        <f t="shared" si="102"/>
        <v/>
      </c>
      <c r="AY90" s="24" t="str">
        <f t="shared" si="103"/>
        <v/>
      </c>
      <c r="AZ90" s="24" t="str">
        <f t="shared" si="104"/>
        <v/>
      </c>
      <c r="BA90" s="24" t="str">
        <f t="shared" si="105"/>
        <v/>
      </c>
      <c r="BB90" s="24" t="str">
        <f t="shared" si="106"/>
        <v/>
      </c>
      <c r="BC90" s="24" t="str">
        <f t="shared" si="107"/>
        <v/>
      </c>
      <c r="BD90" s="31"/>
      <c r="BE90" s="31"/>
      <c r="BF90" s="31"/>
      <c r="BG90" s="31"/>
      <c r="BH90" s="31"/>
      <c r="BI90" s="31"/>
      <c r="BJ90" s="31"/>
      <c r="BK90" s="31"/>
      <c r="BL90" s="31"/>
      <c r="BM90" s="31">
        <f t="shared" si="108"/>
        <v>0</v>
      </c>
      <c r="BN90" s="31">
        <f t="shared" si="109"/>
        <v>0</v>
      </c>
      <c r="BO90" s="31" t="str">
        <f t="shared" si="110"/>
        <v/>
      </c>
      <c r="BP90" s="31" t="str">
        <f t="shared" si="111"/>
        <v/>
      </c>
      <c r="BQ90" s="31" t="str">
        <f t="shared" si="112"/>
        <v/>
      </c>
      <c r="BR90" s="31" t="str">
        <f t="shared" si="113"/>
        <v/>
      </c>
      <c r="BS90" s="31" t="str">
        <f t="shared" si="114"/>
        <v/>
      </c>
      <c r="BT90" s="31" t="str">
        <f t="shared" si="115"/>
        <v/>
      </c>
      <c r="BU90" s="31" t="str">
        <f t="shared" si="116"/>
        <v/>
      </c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</row>
    <row r="91" spans="1:91" x14ac:dyDescent="0.3">
      <c r="A91" s="1"/>
      <c r="B91" s="10"/>
      <c r="C91" s="10"/>
      <c r="D91" s="10"/>
      <c r="E91" s="10"/>
      <c r="F91" s="10"/>
      <c r="G91" s="10"/>
      <c r="H91" s="10"/>
      <c r="I91" s="10"/>
      <c r="J91" s="10"/>
      <c r="K91" s="10">
        <f t="shared" si="81"/>
        <v>0</v>
      </c>
      <c r="L91" s="10">
        <f t="shared" si="82"/>
        <v>0</v>
      </c>
      <c r="M91" s="10" t="str">
        <f t="shared" si="83"/>
        <v/>
      </c>
      <c r="N91" s="10" t="str">
        <f t="shared" si="84"/>
        <v/>
      </c>
      <c r="O91" s="10" t="str">
        <f t="shared" si="85"/>
        <v/>
      </c>
      <c r="P91" s="10" t="str">
        <f t="shared" si="86"/>
        <v/>
      </c>
      <c r="Q91" s="10" t="str">
        <f t="shared" si="87"/>
        <v/>
      </c>
      <c r="R91" s="10" t="str">
        <f t="shared" si="88"/>
        <v/>
      </c>
      <c r="S91" s="10" t="str">
        <f t="shared" si="89"/>
        <v/>
      </c>
      <c r="T91" s="17"/>
      <c r="U91" s="17"/>
      <c r="V91" s="17"/>
      <c r="W91" s="17"/>
      <c r="X91" s="17"/>
      <c r="Y91" s="17"/>
      <c r="Z91" s="17"/>
      <c r="AA91" s="17"/>
      <c r="AB91" s="17"/>
      <c r="AC91" s="17">
        <f t="shared" si="90"/>
        <v>0</v>
      </c>
      <c r="AD91" s="17">
        <f t="shared" si="91"/>
        <v>0</v>
      </c>
      <c r="AE91" s="32" t="str">
        <f t="shared" si="92"/>
        <v/>
      </c>
      <c r="AF91" s="32" t="str">
        <f t="shared" si="93"/>
        <v/>
      </c>
      <c r="AG91" s="32" t="str">
        <f t="shared" si="94"/>
        <v/>
      </c>
      <c r="AH91" s="32" t="str">
        <f t="shared" si="95"/>
        <v/>
      </c>
      <c r="AI91" s="32" t="str">
        <f t="shared" si="96"/>
        <v/>
      </c>
      <c r="AJ91" s="32" t="str">
        <f t="shared" si="97"/>
        <v/>
      </c>
      <c r="AK91" s="32" t="str">
        <f t="shared" si="98"/>
        <v/>
      </c>
      <c r="AL91" s="24"/>
      <c r="AM91" s="24"/>
      <c r="AN91" s="24"/>
      <c r="AO91" s="24"/>
      <c r="AP91" s="24"/>
      <c r="AQ91" s="24"/>
      <c r="AR91" s="24"/>
      <c r="AS91" s="24"/>
      <c r="AT91" s="24"/>
      <c r="AU91" s="24">
        <f t="shared" si="99"/>
        <v>0</v>
      </c>
      <c r="AV91" s="24">
        <f t="shared" si="100"/>
        <v>0</v>
      </c>
      <c r="AW91" s="24" t="str">
        <f t="shared" si="101"/>
        <v/>
      </c>
      <c r="AX91" s="24" t="str">
        <f t="shared" si="102"/>
        <v/>
      </c>
      <c r="AY91" s="24" t="str">
        <f t="shared" si="103"/>
        <v/>
      </c>
      <c r="AZ91" s="24" t="str">
        <f t="shared" si="104"/>
        <v/>
      </c>
      <c r="BA91" s="24" t="str">
        <f t="shared" si="105"/>
        <v/>
      </c>
      <c r="BB91" s="24" t="str">
        <f t="shared" si="106"/>
        <v/>
      </c>
      <c r="BC91" s="24" t="str">
        <f t="shared" si="107"/>
        <v/>
      </c>
      <c r="BD91" s="31"/>
      <c r="BE91" s="31"/>
      <c r="BF91" s="31"/>
      <c r="BG91" s="31"/>
      <c r="BH91" s="31"/>
      <c r="BI91" s="31"/>
      <c r="BJ91" s="31"/>
      <c r="BK91" s="31"/>
      <c r="BL91" s="31"/>
      <c r="BM91" s="31">
        <f t="shared" si="108"/>
        <v>0</v>
      </c>
      <c r="BN91" s="31">
        <f t="shared" si="109"/>
        <v>0</v>
      </c>
      <c r="BO91" s="31" t="str">
        <f t="shared" si="110"/>
        <v/>
      </c>
      <c r="BP91" s="31" t="str">
        <f t="shared" si="111"/>
        <v/>
      </c>
      <c r="BQ91" s="31" t="str">
        <f t="shared" si="112"/>
        <v/>
      </c>
      <c r="BR91" s="31" t="str">
        <f t="shared" si="113"/>
        <v/>
      </c>
      <c r="BS91" s="31" t="str">
        <f t="shared" si="114"/>
        <v/>
      </c>
      <c r="BT91" s="31" t="str">
        <f t="shared" si="115"/>
        <v/>
      </c>
      <c r="BU91" s="31" t="str">
        <f t="shared" si="116"/>
        <v/>
      </c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</row>
    <row r="92" spans="1:91" x14ac:dyDescent="0.3">
      <c r="A92" s="1"/>
      <c r="B92" s="10"/>
      <c r="C92" s="10"/>
      <c r="D92" s="10"/>
      <c r="E92" s="10"/>
      <c r="F92" s="10"/>
      <c r="G92" s="10"/>
      <c r="H92" s="10"/>
      <c r="I92" s="10"/>
      <c r="J92" s="10"/>
      <c r="K92" s="10">
        <f t="shared" si="81"/>
        <v>0</v>
      </c>
      <c r="L92" s="10">
        <f t="shared" si="82"/>
        <v>0</v>
      </c>
      <c r="M92" s="10" t="str">
        <f t="shared" si="83"/>
        <v/>
      </c>
      <c r="N92" s="10" t="str">
        <f t="shared" si="84"/>
        <v/>
      </c>
      <c r="O92" s="10" t="str">
        <f t="shared" si="85"/>
        <v/>
      </c>
      <c r="P92" s="10" t="str">
        <f t="shared" si="86"/>
        <v/>
      </c>
      <c r="Q92" s="10" t="str">
        <f t="shared" si="87"/>
        <v/>
      </c>
      <c r="R92" s="10" t="str">
        <f t="shared" si="88"/>
        <v/>
      </c>
      <c r="S92" s="10" t="str">
        <f t="shared" si="89"/>
        <v/>
      </c>
      <c r="T92" s="17"/>
      <c r="U92" s="17"/>
      <c r="V92" s="17"/>
      <c r="W92" s="17"/>
      <c r="X92" s="17"/>
      <c r="Y92" s="17"/>
      <c r="Z92" s="17"/>
      <c r="AA92" s="17"/>
      <c r="AB92" s="17"/>
      <c r="AC92" s="17">
        <f t="shared" si="90"/>
        <v>0</v>
      </c>
      <c r="AD92" s="17">
        <f t="shared" si="91"/>
        <v>0</v>
      </c>
      <c r="AE92" s="32" t="str">
        <f t="shared" si="92"/>
        <v/>
      </c>
      <c r="AF92" s="32" t="str">
        <f t="shared" si="93"/>
        <v/>
      </c>
      <c r="AG92" s="32" t="str">
        <f t="shared" si="94"/>
        <v/>
      </c>
      <c r="AH92" s="32" t="str">
        <f t="shared" si="95"/>
        <v/>
      </c>
      <c r="AI92" s="32" t="str">
        <f t="shared" si="96"/>
        <v/>
      </c>
      <c r="AJ92" s="32" t="str">
        <f t="shared" si="97"/>
        <v/>
      </c>
      <c r="AK92" s="32" t="str">
        <f t="shared" si="98"/>
        <v/>
      </c>
      <c r="AL92" s="24"/>
      <c r="AM92" s="24"/>
      <c r="AN92" s="24"/>
      <c r="AO92" s="24"/>
      <c r="AP92" s="24"/>
      <c r="AQ92" s="24"/>
      <c r="AR92" s="24"/>
      <c r="AS92" s="24"/>
      <c r="AT92" s="24"/>
      <c r="AU92" s="24">
        <f t="shared" si="99"/>
        <v>0</v>
      </c>
      <c r="AV92" s="24">
        <f t="shared" si="100"/>
        <v>0</v>
      </c>
      <c r="AW92" s="24" t="str">
        <f t="shared" si="101"/>
        <v/>
      </c>
      <c r="AX92" s="24" t="str">
        <f t="shared" si="102"/>
        <v/>
      </c>
      <c r="AY92" s="24" t="str">
        <f t="shared" si="103"/>
        <v/>
      </c>
      <c r="AZ92" s="24" t="str">
        <f t="shared" si="104"/>
        <v/>
      </c>
      <c r="BA92" s="24" t="str">
        <f t="shared" si="105"/>
        <v/>
      </c>
      <c r="BB92" s="24" t="str">
        <f t="shared" si="106"/>
        <v/>
      </c>
      <c r="BC92" s="24" t="str">
        <f t="shared" si="107"/>
        <v/>
      </c>
      <c r="BD92" s="31"/>
      <c r="BE92" s="31"/>
      <c r="BF92" s="31"/>
      <c r="BG92" s="31"/>
      <c r="BH92" s="31"/>
      <c r="BI92" s="31"/>
      <c r="BJ92" s="31"/>
      <c r="BK92" s="31"/>
      <c r="BL92" s="31"/>
      <c r="BM92" s="31">
        <f t="shared" si="108"/>
        <v>0</v>
      </c>
      <c r="BN92" s="31">
        <f t="shared" si="109"/>
        <v>0</v>
      </c>
      <c r="BO92" s="31" t="str">
        <f t="shared" si="110"/>
        <v/>
      </c>
      <c r="BP92" s="31" t="str">
        <f t="shared" si="111"/>
        <v/>
      </c>
      <c r="BQ92" s="31" t="str">
        <f t="shared" si="112"/>
        <v/>
      </c>
      <c r="BR92" s="31" t="str">
        <f t="shared" si="113"/>
        <v/>
      </c>
      <c r="BS92" s="31" t="str">
        <f t="shared" si="114"/>
        <v/>
      </c>
      <c r="BT92" s="31" t="str">
        <f t="shared" si="115"/>
        <v/>
      </c>
      <c r="BU92" s="31" t="str">
        <f t="shared" si="116"/>
        <v/>
      </c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</row>
    <row r="93" spans="1:91" x14ac:dyDescent="0.3">
      <c r="A93" s="1"/>
      <c r="B93" s="10"/>
      <c r="C93" s="10"/>
      <c r="D93" s="10"/>
      <c r="E93" s="10"/>
      <c r="F93" s="10"/>
      <c r="G93" s="10"/>
      <c r="H93" s="10"/>
      <c r="I93" s="10"/>
      <c r="J93" s="10"/>
      <c r="K93" s="10">
        <f t="shared" si="81"/>
        <v>0</v>
      </c>
      <c r="L93" s="10">
        <f t="shared" si="82"/>
        <v>0</v>
      </c>
      <c r="M93" s="10" t="str">
        <f t="shared" si="83"/>
        <v/>
      </c>
      <c r="N93" s="10" t="str">
        <f t="shared" si="84"/>
        <v/>
      </c>
      <c r="O93" s="10" t="str">
        <f t="shared" si="85"/>
        <v/>
      </c>
      <c r="P93" s="10" t="str">
        <f t="shared" si="86"/>
        <v/>
      </c>
      <c r="Q93" s="10" t="str">
        <f t="shared" si="87"/>
        <v/>
      </c>
      <c r="R93" s="10" t="str">
        <f t="shared" si="88"/>
        <v/>
      </c>
      <c r="S93" s="10" t="str">
        <f t="shared" si="89"/>
        <v/>
      </c>
      <c r="T93" s="17"/>
      <c r="U93" s="17"/>
      <c r="V93" s="17"/>
      <c r="W93" s="17"/>
      <c r="X93" s="17"/>
      <c r="Y93" s="17"/>
      <c r="Z93" s="17"/>
      <c r="AA93" s="17"/>
      <c r="AB93" s="17"/>
      <c r="AC93" s="17">
        <f t="shared" si="90"/>
        <v>0</v>
      </c>
      <c r="AD93" s="17">
        <f t="shared" si="91"/>
        <v>0</v>
      </c>
      <c r="AE93" s="32" t="str">
        <f t="shared" si="92"/>
        <v/>
      </c>
      <c r="AF93" s="32" t="str">
        <f t="shared" si="93"/>
        <v/>
      </c>
      <c r="AG93" s="32" t="str">
        <f t="shared" si="94"/>
        <v/>
      </c>
      <c r="AH93" s="32" t="str">
        <f t="shared" si="95"/>
        <v/>
      </c>
      <c r="AI93" s="32" t="str">
        <f t="shared" si="96"/>
        <v/>
      </c>
      <c r="AJ93" s="32" t="str">
        <f t="shared" si="97"/>
        <v/>
      </c>
      <c r="AK93" s="32" t="str">
        <f t="shared" si="98"/>
        <v/>
      </c>
      <c r="AL93" s="24"/>
      <c r="AM93" s="24"/>
      <c r="AN93" s="24"/>
      <c r="AO93" s="24"/>
      <c r="AP93" s="24"/>
      <c r="AQ93" s="24"/>
      <c r="AR93" s="24"/>
      <c r="AS93" s="24"/>
      <c r="AT93" s="24"/>
      <c r="AU93" s="24">
        <f t="shared" si="99"/>
        <v>0</v>
      </c>
      <c r="AV93" s="24">
        <f t="shared" si="100"/>
        <v>0</v>
      </c>
      <c r="AW93" s="24" t="str">
        <f t="shared" si="101"/>
        <v/>
      </c>
      <c r="AX93" s="24" t="str">
        <f t="shared" si="102"/>
        <v/>
      </c>
      <c r="AY93" s="24" t="str">
        <f t="shared" si="103"/>
        <v/>
      </c>
      <c r="AZ93" s="24" t="str">
        <f t="shared" si="104"/>
        <v/>
      </c>
      <c r="BA93" s="24" t="str">
        <f t="shared" si="105"/>
        <v/>
      </c>
      <c r="BB93" s="24" t="str">
        <f t="shared" si="106"/>
        <v/>
      </c>
      <c r="BC93" s="24" t="str">
        <f t="shared" si="107"/>
        <v/>
      </c>
      <c r="BD93" s="31"/>
      <c r="BE93" s="31"/>
      <c r="BF93" s="31"/>
      <c r="BG93" s="31"/>
      <c r="BH93" s="31"/>
      <c r="BI93" s="31"/>
      <c r="BJ93" s="31"/>
      <c r="BK93" s="31"/>
      <c r="BL93" s="31"/>
      <c r="BM93" s="31">
        <f t="shared" si="108"/>
        <v>0</v>
      </c>
      <c r="BN93" s="31">
        <f t="shared" si="109"/>
        <v>0</v>
      </c>
      <c r="BO93" s="31" t="str">
        <f t="shared" si="110"/>
        <v/>
      </c>
      <c r="BP93" s="31" t="str">
        <f t="shared" si="111"/>
        <v/>
      </c>
      <c r="BQ93" s="31" t="str">
        <f t="shared" si="112"/>
        <v/>
      </c>
      <c r="BR93" s="31" t="str">
        <f t="shared" si="113"/>
        <v/>
      </c>
      <c r="BS93" s="31" t="str">
        <f t="shared" si="114"/>
        <v/>
      </c>
      <c r="BT93" s="31" t="str">
        <f t="shared" si="115"/>
        <v/>
      </c>
      <c r="BU93" s="31" t="str">
        <f t="shared" si="116"/>
        <v/>
      </c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</row>
    <row r="94" spans="1:91" x14ac:dyDescent="0.3">
      <c r="A94" s="1"/>
      <c r="B94" s="10"/>
      <c r="C94" s="10"/>
      <c r="D94" s="10"/>
      <c r="E94" s="10"/>
      <c r="F94" s="10"/>
      <c r="G94" s="10"/>
      <c r="H94" s="10"/>
      <c r="I94" s="10"/>
      <c r="J94" s="10"/>
      <c r="K94" s="10">
        <f t="shared" si="81"/>
        <v>0</v>
      </c>
      <c r="L94" s="10">
        <f t="shared" si="82"/>
        <v>0</v>
      </c>
      <c r="M94" s="10" t="str">
        <f t="shared" si="83"/>
        <v/>
      </c>
      <c r="N94" s="10" t="str">
        <f t="shared" si="84"/>
        <v/>
      </c>
      <c r="O94" s="10" t="str">
        <f t="shared" si="85"/>
        <v/>
      </c>
      <c r="P94" s="10" t="str">
        <f t="shared" si="86"/>
        <v/>
      </c>
      <c r="Q94" s="10" t="str">
        <f t="shared" si="87"/>
        <v/>
      </c>
      <c r="R94" s="10" t="str">
        <f t="shared" si="88"/>
        <v/>
      </c>
      <c r="S94" s="10" t="str">
        <f t="shared" si="89"/>
        <v/>
      </c>
      <c r="T94" s="17"/>
      <c r="U94" s="17"/>
      <c r="V94" s="17"/>
      <c r="W94" s="17"/>
      <c r="X94" s="17"/>
      <c r="Y94" s="17"/>
      <c r="Z94" s="17"/>
      <c r="AA94" s="17"/>
      <c r="AB94" s="17"/>
      <c r="AC94" s="17">
        <f t="shared" si="90"/>
        <v>0</v>
      </c>
      <c r="AD94" s="17">
        <f t="shared" si="91"/>
        <v>0</v>
      </c>
      <c r="AE94" s="32" t="str">
        <f t="shared" si="92"/>
        <v/>
      </c>
      <c r="AF94" s="32" t="str">
        <f t="shared" si="93"/>
        <v/>
      </c>
      <c r="AG94" s="32" t="str">
        <f t="shared" si="94"/>
        <v/>
      </c>
      <c r="AH94" s="32" t="str">
        <f t="shared" si="95"/>
        <v/>
      </c>
      <c r="AI94" s="32" t="str">
        <f t="shared" si="96"/>
        <v/>
      </c>
      <c r="AJ94" s="32" t="str">
        <f t="shared" si="97"/>
        <v/>
      </c>
      <c r="AK94" s="32" t="str">
        <f t="shared" si="98"/>
        <v/>
      </c>
      <c r="AL94" s="24"/>
      <c r="AM94" s="24"/>
      <c r="AN94" s="24"/>
      <c r="AO94" s="24"/>
      <c r="AP94" s="24"/>
      <c r="AQ94" s="24"/>
      <c r="AR94" s="24"/>
      <c r="AS94" s="24"/>
      <c r="AT94" s="24"/>
      <c r="AU94" s="24">
        <f t="shared" si="99"/>
        <v>0</v>
      </c>
      <c r="AV94" s="24">
        <f t="shared" si="100"/>
        <v>0</v>
      </c>
      <c r="AW94" s="24" t="str">
        <f t="shared" si="101"/>
        <v/>
      </c>
      <c r="AX94" s="24" t="str">
        <f t="shared" si="102"/>
        <v/>
      </c>
      <c r="AY94" s="24" t="str">
        <f t="shared" si="103"/>
        <v/>
      </c>
      <c r="AZ94" s="24" t="str">
        <f t="shared" si="104"/>
        <v/>
      </c>
      <c r="BA94" s="24" t="str">
        <f t="shared" si="105"/>
        <v/>
      </c>
      <c r="BB94" s="24" t="str">
        <f t="shared" si="106"/>
        <v/>
      </c>
      <c r="BC94" s="24" t="str">
        <f t="shared" si="107"/>
        <v/>
      </c>
      <c r="BD94" s="31"/>
      <c r="BE94" s="31"/>
      <c r="BF94" s="31"/>
      <c r="BG94" s="31"/>
      <c r="BH94" s="31"/>
      <c r="BI94" s="31"/>
      <c r="BJ94" s="31"/>
      <c r="BK94" s="31"/>
      <c r="BL94" s="31"/>
      <c r="BM94" s="31">
        <f t="shared" si="108"/>
        <v>0</v>
      </c>
      <c r="BN94" s="31">
        <f t="shared" si="109"/>
        <v>0</v>
      </c>
      <c r="BO94" s="31" t="str">
        <f t="shared" si="110"/>
        <v/>
      </c>
      <c r="BP94" s="31" t="str">
        <f t="shared" si="111"/>
        <v/>
      </c>
      <c r="BQ94" s="31" t="str">
        <f t="shared" si="112"/>
        <v/>
      </c>
      <c r="BR94" s="31" t="str">
        <f t="shared" si="113"/>
        <v/>
      </c>
      <c r="BS94" s="31" t="str">
        <f t="shared" si="114"/>
        <v/>
      </c>
      <c r="BT94" s="31" t="str">
        <f t="shared" si="115"/>
        <v/>
      </c>
      <c r="BU94" s="31" t="str">
        <f t="shared" si="116"/>
        <v/>
      </c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</row>
    <row r="95" spans="1:91" x14ac:dyDescent="0.3">
      <c r="A95" s="1"/>
      <c r="B95" s="10"/>
      <c r="C95" s="10"/>
      <c r="D95" s="10"/>
      <c r="E95" s="10"/>
      <c r="F95" s="10"/>
      <c r="G95" s="10"/>
      <c r="H95" s="10"/>
      <c r="I95" s="10"/>
      <c r="J95" s="10"/>
      <c r="K95" s="10">
        <f t="shared" si="81"/>
        <v>0</v>
      </c>
      <c r="L95" s="10">
        <f t="shared" si="82"/>
        <v>0</v>
      </c>
      <c r="M95" s="10" t="str">
        <f t="shared" si="83"/>
        <v/>
      </c>
      <c r="N95" s="10" t="str">
        <f t="shared" si="84"/>
        <v/>
      </c>
      <c r="O95" s="10" t="str">
        <f t="shared" si="85"/>
        <v/>
      </c>
      <c r="P95" s="10" t="str">
        <f t="shared" si="86"/>
        <v/>
      </c>
      <c r="Q95" s="10" t="str">
        <f t="shared" si="87"/>
        <v/>
      </c>
      <c r="R95" s="10" t="str">
        <f t="shared" si="88"/>
        <v/>
      </c>
      <c r="S95" s="10" t="str">
        <f t="shared" si="89"/>
        <v/>
      </c>
      <c r="T95" s="17"/>
      <c r="U95" s="17"/>
      <c r="V95" s="17"/>
      <c r="W95" s="17"/>
      <c r="X95" s="17"/>
      <c r="Y95" s="17"/>
      <c r="Z95" s="17"/>
      <c r="AA95" s="17"/>
      <c r="AB95" s="17"/>
      <c r="AC95" s="17">
        <f t="shared" si="90"/>
        <v>0</v>
      </c>
      <c r="AD95" s="17">
        <f t="shared" si="91"/>
        <v>0</v>
      </c>
      <c r="AE95" s="32" t="str">
        <f t="shared" si="92"/>
        <v/>
      </c>
      <c r="AF95" s="32" t="str">
        <f t="shared" si="93"/>
        <v/>
      </c>
      <c r="AG95" s="32" t="str">
        <f t="shared" si="94"/>
        <v/>
      </c>
      <c r="AH95" s="32" t="str">
        <f t="shared" si="95"/>
        <v/>
      </c>
      <c r="AI95" s="32" t="str">
        <f t="shared" si="96"/>
        <v/>
      </c>
      <c r="AJ95" s="32" t="str">
        <f t="shared" si="97"/>
        <v/>
      </c>
      <c r="AK95" s="32" t="str">
        <f t="shared" si="98"/>
        <v/>
      </c>
      <c r="AL95" s="24"/>
      <c r="AM95" s="24"/>
      <c r="AN95" s="24"/>
      <c r="AO95" s="24"/>
      <c r="AP95" s="24"/>
      <c r="AQ95" s="24"/>
      <c r="AR95" s="24"/>
      <c r="AS95" s="24"/>
      <c r="AT95" s="24"/>
      <c r="AU95" s="24">
        <f t="shared" si="99"/>
        <v>0</v>
      </c>
      <c r="AV95" s="24">
        <f t="shared" si="100"/>
        <v>0</v>
      </c>
      <c r="AW95" s="24" t="str">
        <f t="shared" si="101"/>
        <v/>
      </c>
      <c r="AX95" s="24" t="str">
        <f t="shared" si="102"/>
        <v/>
      </c>
      <c r="AY95" s="24" t="str">
        <f t="shared" si="103"/>
        <v/>
      </c>
      <c r="AZ95" s="24" t="str">
        <f t="shared" si="104"/>
        <v/>
      </c>
      <c r="BA95" s="24" t="str">
        <f t="shared" si="105"/>
        <v/>
      </c>
      <c r="BB95" s="24" t="str">
        <f t="shared" si="106"/>
        <v/>
      </c>
      <c r="BC95" s="24" t="str">
        <f t="shared" si="107"/>
        <v/>
      </c>
      <c r="BD95" s="31"/>
      <c r="BE95" s="31"/>
      <c r="BF95" s="31"/>
      <c r="BG95" s="31"/>
      <c r="BH95" s="31"/>
      <c r="BI95" s="31"/>
      <c r="BJ95" s="31"/>
      <c r="BK95" s="31"/>
      <c r="BL95" s="31"/>
      <c r="BM95" s="31">
        <f t="shared" si="108"/>
        <v>0</v>
      </c>
      <c r="BN95" s="31">
        <f t="shared" si="109"/>
        <v>0</v>
      </c>
      <c r="BO95" s="31" t="str">
        <f t="shared" si="110"/>
        <v/>
      </c>
      <c r="BP95" s="31" t="str">
        <f t="shared" si="111"/>
        <v/>
      </c>
      <c r="BQ95" s="31" t="str">
        <f t="shared" si="112"/>
        <v/>
      </c>
      <c r="BR95" s="31" t="str">
        <f t="shared" si="113"/>
        <v/>
      </c>
      <c r="BS95" s="31" t="str">
        <f t="shared" si="114"/>
        <v/>
      </c>
      <c r="BT95" s="31" t="str">
        <f t="shared" si="115"/>
        <v/>
      </c>
      <c r="BU95" s="31" t="str">
        <f t="shared" si="116"/>
        <v/>
      </c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</row>
    <row r="96" spans="1:91" x14ac:dyDescent="0.3">
      <c r="A96" s="1"/>
      <c r="B96" s="10"/>
      <c r="C96" s="10"/>
      <c r="D96" s="10"/>
      <c r="E96" s="10"/>
      <c r="F96" s="10"/>
      <c r="G96" s="10"/>
      <c r="H96" s="10"/>
      <c r="I96" s="10"/>
      <c r="J96" s="10"/>
      <c r="K96" s="10">
        <f t="shared" si="81"/>
        <v>0</v>
      </c>
      <c r="L96" s="10">
        <f t="shared" si="82"/>
        <v>0</v>
      </c>
      <c r="M96" s="10" t="str">
        <f t="shared" si="83"/>
        <v/>
      </c>
      <c r="N96" s="10" t="str">
        <f t="shared" si="84"/>
        <v/>
      </c>
      <c r="O96" s="10" t="str">
        <f t="shared" si="85"/>
        <v/>
      </c>
      <c r="P96" s="10" t="str">
        <f t="shared" si="86"/>
        <v/>
      </c>
      <c r="Q96" s="10" t="str">
        <f t="shared" si="87"/>
        <v/>
      </c>
      <c r="R96" s="10" t="str">
        <f t="shared" si="88"/>
        <v/>
      </c>
      <c r="S96" s="10" t="str">
        <f t="shared" si="89"/>
        <v/>
      </c>
      <c r="T96" s="17"/>
      <c r="U96" s="17"/>
      <c r="V96" s="17"/>
      <c r="W96" s="17"/>
      <c r="X96" s="17"/>
      <c r="Y96" s="17"/>
      <c r="Z96" s="17"/>
      <c r="AA96" s="17"/>
      <c r="AB96" s="17"/>
      <c r="AC96" s="17">
        <f t="shared" si="90"/>
        <v>0</v>
      </c>
      <c r="AD96" s="17">
        <f t="shared" si="91"/>
        <v>0</v>
      </c>
      <c r="AE96" s="32" t="str">
        <f t="shared" si="92"/>
        <v/>
      </c>
      <c r="AF96" s="32" t="str">
        <f t="shared" si="93"/>
        <v/>
      </c>
      <c r="AG96" s="32" t="str">
        <f t="shared" si="94"/>
        <v/>
      </c>
      <c r="AH96" s="32" t="str">
        <f t="shared" si="95"/>
        <v/>
      </c>
      <c r="AI96" s="32" t="str">
        <f t="shared" si="96"/>
        <v/>
      </c>
      <c r="AJ96" s="32" t="str">
        <f t="shared" si="97"/>
        <v/>
      </c>
      <c r="AK96" s="32" t="str">
        <f t="shared" si="98"/>
        <v/>
      </c>
      <c r="AL96" s="24"/>
      <c r="AM96" s="24"/>
      <c r="AN96" s="24"/>
      <c r="AO96" s="24"/>
      <c r="AP96" s="24"/>
      <c r="AQ96" s="24"/>
      <c r="AR96" s="24"/>
      <c r="AS96" s="24"/>
      <c r="AT96" s="24"/>
      <c r="AU96" s="24">
        <f t="shared" si="99"/>
        <v>0</v>
      </c>
      <c r="AV96" s="24">
        <f t="shared" si="100"/>
        <v>0</v>
      </c>
      <c r="AW96" s="24" t="str">
        <f t="shared" si="101"/>
        <v/>
      </c>
      <c r="AX96" s="24" t="str">
        <f t="shared" si="102"/>
        <v/>
      </c>
      <c r="AY96" s="24" t="str">
        <f t="shared" si="103"/>
        <v/>
      </c>
      <c r="AZ96" s="24" t="str">
        <f t="shared" si="104"/>
        <v/>
      </c>
      <c r="BA96" s="24" t="str">
        <f t="shared" si="105"/>
        <v/>
      </c>
      <c r="BB96" s="24" t="str">
        <f t="shared" si="106"/>
        <v/>
      </c>
      <c r="BC96" s="24" t="str">
        <f t="shared" si="107"/>
        <v/>
      </c>
      <c r="BD96" s="31"/>
      <c r="BE96" s="31"/>
      <c r="BF96" s="31"/>
      <c r="BG96" s="31"/>
      <c r="BH96" s="31"/>
      <c r="BI96" s="31"/>
      <c r="BJ96" s="31"/>
      <c r="BK96" s="31"/>
      <c r="BL96" s="31"/>
      <c r="BM96" s="31">
        <f t="shared" si="108"/>
        <v>0</v>
      </c>
      <c r="BN96" s="31">
        <f t="shared" si="109"/>
        <v>0</v>
      </c>
      <c r="BO96" s="31" t="str">
        <f t="shared" si="110"/>
        <v/>
      </c>
      <c r="BP96" s="31" t="str">
        <f t="shared" si="111"/>
        <v/>
      </c>
      <c r="BQ96" s="31" t="str">
        <f t="shared" si="112"/>
        <v/>
      </c>
      <c r="BR96" s="31" t="str">
        <f t="shared" si="113"/>
        <v/>
      </c>
      <c r="BS96" s="31" t="str">
        <f t="shared" si="114"/>
        <v/>
      </c>
      <c r="BT96" s="31" t="str">
        <f t="shared" si="115"/>
        <v/>
      </c>
      <c r="BU96" s="31" t="str">
        <f t="shared" si="116"/>
        <v/>
      </c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</row>
    <row r="97" spans="1:91" x14ac:dyDescent="0.3">
      <c r="A97" s="1"/>
      <c r="B97" s="10"/>
      <c r="C97" s="10"/>
      <c r="D97" s="10"/>
      <c r="E97" s="10"/>
      <c r="F97" s="10"/>
      <c r="G97" s="10"/>
      <c r="H97" s="10"/>
      <c r="I97" s="10"/>
      <c r="J97" s="10"/>
      <c r="K97" s="10">
        <f t="shared" si="81"/>
        <v>0</v>
      </c>
      <c r="L97" s="10">
        <f t="shared" si="82"/>
        <v>0</v>
      </c>
      <c r="M97" s="10" t="str">
        <f t="shared" si="83"/>
        <v/>
      </c>
      <c r="N97" s="10" t="str">
        <f t="shared" si="84"/>
        <v/>
      </c>
      <c r="O97" s="10" t="str">
        <f t="shared" si="85"/>
        <v/>
      </c>
      <c r="P97" s="10" t="str">
        <f t="shared" si="86"/>
        <v/>
      </c>
      <c r="Q97" s="10" t="str">
        <f t="shared" si="87"/>
        <v/>
      </c>
      <c r="R97" s="10" t="str">
        <f t="shared" si="88"/>
        <v/>
      </c>
      <c r="S97" s="10" t="str">
        <f t="shared" si="89"/>
        <v/>
      </c>
      <c r="T97" s="17"/>
      <c r="U97" s="17"/>
      <c r="V97" s="17"/>
      <c r="W97" s="17"/>
      <c r="X97" s="17"/>
      <c r="Y97" s="17"/>
      <c r="Z97" s="17"/>
      <c r="AA97" s="17"/>
      <c r="AB97" s="17"/>
      <c r="AC97" s="17">
        <f t="shared" si="90"/>
        <v>0</v>
      </c>
      <c r="AD97" s="17">
        <f t="shared" si="91"/>
        <v>0</v>
      </c>
      <c r="AE97" s="32" t="str">
        <f t="shared" si="92"/>
        <v/>
      </c>
      <c r="AF97" s="32" t="str">
        <f t="shared" si="93"/>
        <v/>
      </c>
      <c r="AG97" s="32" t="str">
        <f t="shared" si="94"/>
        <v/>
      </c>
      <c r="AH97" s="32" t="str">
        <f t="shared" si="95"/>
        <v/>
      </c>
      <c r="AI97" s="32" t="str">
        <f t="shared" si="96"/>
        <v/>
      </c>
      <c r="AJ97" s="32" t="str">
        <f t="shared" si="97"/>
        <v/>
      </c>
      <c r="AK97" s="32" t="str">
        <f t="shared" si="98"/>
        <v/>
      </c>
      <c r="AL97" s="24"/>
      <c r="AM97" s="24"/>
      <c r="AN97" s="24"/>
      <c r="AO97" s="24"/>
      <c r="AP97" s="24"/>
      <c r="AQ97" s="24"/>
      <c r="AR97" s="24"/>
      <c r="AS97" s="24"/>
      <c r="AT97" s="24"/>
      <c r="AU97" s="24">
        <f t="shared" si="99"/>
        <v>0</v>
      </c>
      <c r="AV97" s="24">
        <f t="shared" si="100"/>
        <v>0</v>
      </c>
      <c r="AW97" s="24" t="str">
        <f t="shared" si="101"/>
        <v/>
      </c>
      <c r="AX97" s="24" t="str">
        <f t="shared" si="102"/>
        <v/>
      </c>
      <c r="AY97" s="24" t="str">
        <f t="shared" si="103"/>
        <v/>
      </c>
      <c r="AZ97" s="24" t="str">
        <f t="shared" si="104"/>
        <v/>
      </c>
      <c r="BA97" s="24" t="str">
        <f t="shared" si="105"/>
        <v/>
      </c>
      <c r="BB97" s="24" t="str">
        <f t="shared" si="106"/>
        <v/>
      </c>
      <c r="BC97" s="24" t="str">
        <f t="shared" si="107"/>
        <v/>
      </c>
      <c r="BD97" s="31"/>
      <c r="BE97" s="31"/>
      <c r="BF97" s="31"/>
      <c r="BG97" s="31"/>
      <c r="BH97" s="31"/>
      <c r="BI97" s="31"/>
      <c r="BJ97" s="31"/>
      <c r="BK97" s="31"/>
      <c r="BL97" s="31"/>
      <c r="BM97" s="31">
        <f t="shared" si="108"/>
        <v>0</v>
      </c>
      <c r="BN97" s="31">
        <f t="shared" si="109"/>
        <v>0</v>
      </c>
      <c r="BO97" s="31" t="str">
        <f t="shared" si="110"/>
        <v/>
      </c>
      <c r="BP97" s="31" t="str">
        <f t="shared" si="111"/>
        <v/>
      </c>
      <c r="BQ97" s="31" t="str">
        <f t="shared" si="112"/>
        <v/>
      </c>
      <c r="BR97" s="31" t="str">
        <f t="shared" si="113"/>
        <v/>
      </c>
      <c r="BS97" s="31" t="str">
        <f t="shared" si="114"/>
        <v/>
      </c>
      <c r="BT97" s="31" t="str">
        <f t="shared" si="115"/>
        <v/>
      </c>
      <c r="BU97" s="31" t="str">
        <f t="shared" si="116"/>
        <v/>
      </c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</row>
    <row r="98" spans="1:91" x14ac:dyDescent="0.3">
      <c r="A98" s="1"/>
      <c r="B98" s="10"/>
      <c r="C98" s="10"/>
      <c r="D98" s="10"/>
      <c r="E98" s="10"/>
      <c r="F98" s="10"/>
      <c r="G98" s="10"/>
      <c r="H98" s="10"/>
      <c r="I98" s="10"/>
      <c r="J98" s="10"/>
      <c r="K98" s="10">
        <f t="shared" si="81"/>
        <v>0</v>
      </c>
      <c r="L98" s="10">
        <f t="shared" si="82"/>
        <v>0</v>
      </c>
      <c r="M98" s="10" t="str">
        <f t="shared" si="83"/>
        <v/>
      </c>
      <c r="N98" s="10" t="str">
        <f t="shared" si="84"/>
        <v/>
      </c>
      <c r="O98" s="10" t="str">
        <f t="shared" si="85"/>
        <v/>
      </c>
      <c r="P98" s="10" t="str">
        <f t="shared" si="86"/>
        <v/>
      </c>
      <c r="Q98" s="10" t="str">
        <f t="shared" si="87"/>
        <v/>
      </c>
      <c r="R98" s="10" t="str">
        <f t="shared" si="88"/>
        <v/>
      </c>
      <c r="S98" s="10" t="str">
        <f t="shared" si="89"/>
        <v/>
      </c>
      <c r="T98" s="17"/>
      <c r="U98" s="17"/>
      <c r="V98" s="17"/>
      <c r="W98" s="17"/>
      <c r="X98" s="17"/>
      <c r="Y98" s="17"/>
      <c r="Z98" s="17"/>
      <c r="AA98" s="17"/>
      <c r="AB98" s="17"/>
      <c r="AC98" s="17">
        <f t="shared" si="90"/>
        <v>0</v>
      </c>
      <c r="AD98" s="17">
        <f t="shared" si="91"/>
        <v>0</v>
      </c>
      <c r="AE98" s="32" t="str">
        <f t="shared" si="92"/>
        <v/>
      </c>
      <c r="AF98" s="32" t="str">
        <f t="shared" si="93"/>
        <v/>
      </c>
      <c r="AG98" s="32" t="str">
        <f t="shared" si="94"/>
        <v/>
      </c>
      <c r="AH98" s="32" t="str">
        <f t="shared" si="95"/>
        <v/>
      </c>
      <c r="AI98" s="32" t="str">
        <f t="shared" si="96"/>
        <v/>
      </c>
      <c r="AJ98" s="32" t="str">
        <f t="shared" si="97"/>
        <v/>
      </c>
      <c r="AK98" s="32" t="str">
        <f t="shared" si="98"/>
        <v/>
      </c>
      <c r="AL98" s="24"/>
      <c r="AM98" s="24"/>
      <c r="AN98" s="24"/>
      <c r="AO98" s="24"/>
      <c r="AP98" s="24"/>
      <c r="AQ98" s="24"/>
      <c r="AR98" s="24"/>
      <c r="AS98" s="24"/>
      <c r="AT98" s="24"/>
      <c r="AU98" s="24">
        <f t="shared" si="99"/>
        <v>0</v>
      </c>
      <c r="AV98" s="24">
        <f t="shared" si="100"/>
        <v>0</v>
      </c>
      <c r="AW98" s="24" t="str">
        <f t="shared" si="101"/>
        <v/>
      </c>
      <c r="AX98" s="24" t="str">
        <f t="shared" si="102"/>
        <v/>
      </c>
      <c r="AY98" s="24" t="str">
        <f t="shared" si="103"/>
        <v/>
      </c>
      <c r="AZ98" s="24" t="str">
        <f t="shared" si="104"/>
        <v/>
      </c>
      <c r="BA98" s="24" t="str">
        <f t="shared" si="105"/>
        <v/>
      </c>
      <c r="BB98" s="24" t="str">
        <f t="shared" si="106"/>
        <v/>
      </c>
      <c r="BC98" s="24" t="str">
        <f t="shared" si="107"/>
        <v/>
      </c>
      <c r="BD98" s="31"/>
      <c r="BE98" s="31"/>
      <c r="BF98" s="31"/>
      <c r="BG98" s="31"/>
      <c r="BH98" s="31"/>
      <c r="BI98" s="31"/>
      <c r="BJ98" s="31"/>
      <c r="BK98" s="31"/>
      <c r="BL98" s="31"/>
      <c r="BM98" s="31">
        <f t="shared" si="108"/>
        <v>0</v>
      </c>
      <c r="BN98" s="31">
        <f t="shared" si="109"/>
        <v>0</v>
      </c>
      <c r="BO98" s="31" t="str">
        <f t="shared" si="110"/>
        <v/>
      </c>
      <c r="BP98" s="31" t="str">
        <f t="shared" si="111"/>
        <v/>
      </c>
      <c r="BQ98" s="31" t="str">
        <f t="shared" si="112"/>
        <v/>
      </c>
      <c r="BR98" s="31" t="str">
        <f t="shared" si="113"/>
        <v/>
      </c>
      <c r="BS98" s="31" t="str">
        <f t="shared" si="114"/>
        <v/>
      </c>
      <c r="BT98" s="31" t="str">
        <f t="shared" si="115"/>
        <v/>
      </c>
      <c r="BU98" s="31" t="str">
        <f t="shared" si="116"/>
        <v/>
      </c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</row>
    <row r="99" spans="1:91" x14ac:dyDescent="0.3">
      <c r="A99" s="1"/>
      <c r="B99" s="10"/>
      <c r="C99" s="10"/>
      <c r="D99" s="10"/>
      <c r="E99" s="10"/>
      <c r="F99" s="10"/>
      <c r="G99" s="10"/>
      <c r="H99" s="10"/>
      <c r="I99" s="10"/>
      <c r="J99" s="10"/>
      <c r="K99" s="10">
        <f t="shared" si="81"/>
        <v>0</v>
      </c>
      <c r="L99" s="10">
        <f t="shared" si="82"/>
        <v>0</v>
      </c>
      <c r="M99" s="10" t="str">
        <f t="shared" si="83"/>
        <v/>
      </c>
      <c r="N99" s="10" t="str">
        <f t="shared" si="84"/>
        <v/>
      </c>
      <c r="O99" s="10" t="str">
        <f t="shared" si="85"/>
        <v/>
      </c>
      <c r="P99" s="10" t="str">
        <f t="shared" si="86"/>
        <v/>
      </c>
      <c r="Q99" s="10" t="str">
        <f t="shared" si="87"/>
        <v/>
      </c>
      <c r="R99" s="10" t="str">
        <f t="shared" si="88"/>
        <v/>
      </c>
      <c r="S99" s="10" t="str">
        <f t="shared" si="89"/>
        <v/>
      </c>
      <c r="T99" s="17"/>
      <c r="U99" s="17"/>
      <c r="V99" s="17"/>
      <c r="W99" s="17"/>
      <c r="X99" s="17"/>
      <c r="Y99" s="17"/>
      <c r="Z99" s="17"/>
      <c r="AA99" s="17"/>
      <c r="AB99" s="17"/>
      <c r="AC99" s="17">
        <f t="shared" si="90"/>
        <v>0</v>
      </c>
      <c r="AD99" s="17">
        <f t="shared" si="91"/>
        <v>0</v>
      </c>
      <c r="AE99" s="32" t="str">
        <f t="shared" si="92"/>
        <v/>
      </c>
      <c r="AF99" s="32" t="str">
        <f t="shared" si="93"/>
        <v/>
      </c>
      <c r="AG99" s="32" t="str">
        <f t="shared" si="94"/>
        <v/>
      </c>
      <c r="AH99" s="32" t="str">
        <f t="shared" si="95"/>
        <v/>
      </c>
      <c r="AI99" s="32" t="str">
        <f t="shared" si="96"/>
        <v/>
      </c>
      <c r="AJ99" s="32" t="str">
        <f t="shared" si="97"/>
        <v/>
      </c>
      <c r="AK99" s="32" t="str">
        <f t="shared" si="98"/>
        <v/>
      </c>
      <c r="AL99" s="24"/>
      <c r="AM99" s="24"/>
      <c r="AN99" s="24"/>
      <c r="AO99" s="24"/>
      <c r="AP99" s="24"/>
      <c r="AQ99" s="24"/>
      <c r="AR99" s="24"/>
      <c r="AS99" s="24"/>
      <c r="AT99" s="24"/>
      <c r="AU99" s="24">
        <f t="shared" si="99"/>
        <v>0</v>
      </c>
      <c r="AV99" s="24">
        <f t="shared" si="100"/>
        <v>0</v>
      </c>
      <c r="AW99" s="24" t="str">
        <f t="shared" si="101"/>
        <v/>
      </c>
      <c r="AX99" s="24" t="str">
        <f t="shared" si="102"/>
        <v/>
      </c>
      <c r="AY99" s="24" t="str">
        <f t="shared" si="103"/>
        <v/>
      </c>
      <c r="AZ99" s="24" t="str">
        <f t="shared" si="104"/>
        <v/>
      </c>
      <c r="BA99" s="24" t="str">
        <f t="shared" si="105"/>
        <v/>
      </c>
      <c r="BB99" s="24" t="str">
        <f t="shared" si="106"/>
        <v/>
      </c>
      <c r="BC99" s="24" t="str">
        <f t="shared" si="107"/>
        <v/>
      </c>
      <c r="BD99" s="31"/>
      <c r="BE99" s="31"/>
      <c r="BF99" s="31"/>
      <c r="BG99" s="31"/>
      <c r="BH99" s="31"/>
      <c r="BI99" s="31"/>
      <c r="BJ99" s="31"/>
      <c r="BK99" s="31"/>
      <c r="BL99" s="31"/>
      <c r="BM99" s="31">
        <f t="shared" si="108"/>
        <v>0</v>
      </c>
      <c r="BN99" s="31">
        <f t="shared" si="109"/>
        <v>0</v>
      </c>
      <c r="BO99" s="31" t="str">
        <f t="shared" si="110"/>
        <v/>
      </c>
      <c r="BP99" s="31" t="str">
        <f t="shared" si="111"/>
        <v/>
      </c>
      <c r="BQ99" s="31" t="str">
        <f t="shared" si="112"/>
        <v/>
      </c>
      <c r="BR99" s="31" t="str">
        <f t="shared" si="113"/>
        <v/>
      </c>
      <c r="BS99" s="31" t="str">
        <f t="shared" si="114"/>
        <v/>
      </c>
      <c r="BT99" s="31" t="str">
        <f t="shared" si="115"/>
        <v/>
      </c>
      <c r="BU99" s="31" t="str">
        <f t="shared" si="116"/>
        <v/>
      </c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</row>
    <row r="100" spans="1:91" x14ac:dyDescent="0.3">
      <c r="A100" s="1"/>
      <c r="B100" s="10"/>
      <c r="C100" s="10"/>
      <c r="D100" s="10"/>
      <c r="E100" s="10"/>
      <c r="F100" s="10"/>
      <c r="G100" s="10"/>
      <c r="H100" s="10"/>
      <c r="I100" s="10"/>
      <c r="J100" s="10"/>
      <c r="K100" s="10">
        <f t="shared" si="81"/>
        <v>0</v>
      </c>
      <c r="L100" s="10">
        <f t="shared" si="82"/>
        <v>0</v>
      </c>
      <c r="M100" s="10" t="str">
        <f t="shared" si="83"/>
        <v/>
      </c>
      <c r="N100" s="10" t="str">
        <f t="shared" si="84"/>
        <v/>
      </c>
      <c r="O100" s="10" t="str">
        <f t="shared" si="85"/>
        <v/>
      </c>
      <c r="P100" s="10" t="str">
        <f t="shared" si="86"/>
        <v/>
      </c>
      <c r="Q100" s="10" t="str">
        <f t="shared" si="87"/>
        <v/>
      </c>
      <c r="R100" s="10" t="str">
        <f t="shared" si="88"/>
        <v/>
      </c>
      <c r="S100" s="10" t="str">
        <f t="shared" si="89"/>
        <v/>
      </c>
      <c r="T100" s="17"/>
      <c r="U100" s="17"/>
      <c r="V100" s="17"/>
      <c r="W100" s="17"/>
      <c r="X100" s="17"/>
      <c r="Y100" s="17"/>
      <c r="Z100" s="17"/>
      <c r="AA100" s="17"/>
      <c r="AB100" s="17"/>
      <c r="AC100" s="17">
        <f t="shared" si="90"/>
        <v>0</v>
      </c>
      <c r="AD100" s="17">
        <f t="shared" si="91"/>
        <v>0</v>
      </c>
      <c r="AE100" s="32" t="str">
        <f t="shared" si="92"/>
        <v/>
      </c>
      <c r="AF100" s="32" t="str">
        <f t="shared" si="93"/>
        <v/>
      </c>
      <c r="AG100" s="32" t="str">
        <f t="shared" si="94"/>
        <v/>
      </c>
      <c r="AH100" s="32" t="str">
        <f t="shared" si="95"/>
        <v/>
      </c>
      <c r="AI100" s="32" t="str">
        <f t="shared" si="96"/>
        <v/>
      </c>
      <c r="AJ100" s="32" t="str">
        <f t="shared" si="97"/>
        <v/>
      </c>
      <c r="AK100" s="32" t="str">
        <f t="shared" si="98"/>
        <v/>
      </c>
      <c r="AL100" s="24"/>
      <c r="AM100" s="24"/>
      <c r="AN100" s="24"/>
      <c r="AO100" s="24"/>
      <c r="AP100" s="24"/>
      <c r="AQ100" s="24"/>
      <c r="AR100" s="24"/>
      <c r="AS100" s="24"/>
      <c r="AT100" s="24"/>
      <c r="AU100" s="24">
        <f t="shared" si="99"/>
        <v>0</v>
      </c>
      <c r="AV100" s="24">
        <f t="shared" si="100"/>
        <v>0</v>
      </c>
      <c r="AW100" s="24" t="str">
        <f t="shared" si="101"/>
        <v/>
      </c>
      <c r="AX100" s="24" t="str">
        <f t="shared" si="102"/>
        <v/>
      </c>
      <c r="AY100" s="24" t="str">
        <f t="shared" si="103"/>
        <v/>
      </c>
      <c r="AZ100" s="24" t="str">
        <f t="shared" si="104"/>
        <v/>
      </c>
      <c r="BA100" s="24" t="str">
        <f t="shared" si="105"/>
        <v/>
      </c>
      <c r="BB100" s="24" t="str">
        <f t="shared" si="106"/>
        <v/>
      </c>
      <c r="BC100" s="24" t="str">
        <f t="shared" si="107"/>
        <v/>
      </c>
      <c r="BD100" s="31"/>
      <c r="BE100" s="31"/>
      <c r="BF100" s="31"/>
      <c r="BG100" s="31"/>
      <c r="BH100" s="31"/>
      <c r="BI100" s="31"/>
      <c r="BJ100" s="31"/>
      <c r="BK100" s="31"/>
      <c r="BL100" s="31"/>
      <c r="BM100" s="31">
        <f t="shared" si="108"/>
        <v>0</v>
      </c>
      <c r="BN100" s="31">
        <f t="shared" si="109"/>
        <v>0</v>
      </c>
      <c r="BO100" s="31" t="str">
        <f t="shared" si="110"/>
        <v/>
      </c>
      <c r="BP100" s="31" t="str">
        <f t="shared" si="111"/>
        <v/>
      </c>
      <c r="BQ100" s="31" t="str">
        <f t="shared" si="112"/>
        <v/>
      </c>
      <c r="BR100" s="31" t="str">
        <f t="shared" si="113"/>
        <v/>
      </c>
      <c r="BS100" s="31" t="str">
        <f t="shared" si="114"/>
        <v/>
      </c>
      <c r="BT100" s="31" t="str">
        <f t="shared" si="115"/>
        <v/>
      </c>
      <c r="BU100" s="31" t="str">
        <f t="shared" si="116"/>
        <v/>
      </c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3DD2-5F39-4037-9E3C-4AAE87400454}">
  <dimension ref="A1:CM100"/>
  <sheetViews>
    <sheetView topLeftCell="BR1" workbookViewId="0">
      <selection activeCell="CH2" sqref="CH2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177975.5</v>
      </c>
      <c r="E2" s="4">
        <f>MEDIAN(E8:E108)</f>
        <v>9</v>
      </c>
      <c r="F2" s="6">
        <f>MEDIAN(F8:F108)</f>
        <v>177975.5</v>
      </c>
      <c r="G2" s="7" t="e">
        <f>MEDIAN(G8:G108)</f>
        <v>#NUM!</v>
      </c>
      <c r="H2" s="5"/>
      <c r="I2" s="4">
        <f>MEDIAN(I8:I108)</f>
        <v>9</v>
      </c>
      <c r="J2" s="5"/>
      <c r="K2" s="5"/>
      <c r="L2" s="5"/>
      <c r="M2" s="5">
        <f>IF(K4&gt;0,MEDIAN(M8:M108),"N/A")</f>
        <v>9</v>
      </c>
      <c r="N2" s="5">
        <f>IF(K4&gt;0,MEDIAN(N8:N108),"N/A")</f>
        <v>177975.5</v>
      </c>
      <c r="O2" s="5">
        <f>IF(K4&gt;0,MEDIAN(O8:O108),"N/A")</f>
        <v>19460.388888888891</v>
      </c>
      <c r="P2" s="5" t="str">
        <f>IF(L4&gt;K4,MEDIAN(P8:P108),"N/A")</f>
        <v>N/A</v>
      </c>
      <c r="Q2" s="5">
        <f>IF(L4&gt;0,MEDIAN(Q8:Q108),"N/A")</f>
        <v>19601.777777777777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151396</v>
      </c>
      <c r="W2" s="11">
        <f>MEDIAN(W8:W108)</f>
        <v>9</v>
      </c>
      <c r="X2" s="13">
        <f>MEDIAN(X8:X108)</f>
        <v>151396</v>
      </c>
      <c r="Y2" s="14" t="e">
        <f>MEDIAN(Y8:Y108)</f>
        <v>#NUM!</v>
      </c>
      <c r="Z2" s="12"/>
      <c r="AA2" s="11">
        <f>MEDIAN(AA8:AA108)</f>
        <v>9</v>
      </c>
      <c r="AB2" s="12"/>
      <c r="AC2" s="12"/>
      <c r="AD2" s="12"/>
      <c r="AE2" s="11">
        <f>IF(AC4&gt;0,MEDIAN(AE8:AE108),"N/A")</f>
        <v>9</v>
      </c>
      <c r="AF2" s="11">
        <f>IF(AC4&gt;0,MEDIAN(AF8:AF108),"N/A")</f>
        <v>151396</v>
      </c>
      <c r="AG2" s="11">
        <f>IF(AC4&gt;0,MEDIAN(AG8:AG108),"N/A")</f>
        <v>16839.833333333336</v>
      </c>
      <c r="AH2" s="11" t="str">
        <f>IF(AD4&gt;AC4,MEDIAN(AH8:AH108),"N/A")</f>
        <v>N/A</v>
      </c>
      <c r="AI2" s="11">
        <f>IF(AD4&gt;0,MEDIAN(AI8:AI108),"N/A")</f>
        <v>16839.833333333336</v>
      </c>
      <c r="AJ2" s="11" t="str">
        <f>IF(AD4&gt;AC4,MEDIAN(AJ8:AJ108),"N/A")</f>
        <v>N/A</v>
      </c>
      <c r="AK2" s="11" t="str">
        <f>IF(AD4&gt;AC4,MEDIAN(AK8:AK108),"N/A")</f>
        <v>N/A</v>
      </c>
      <c r="AL2" s="18" t="e">
        <f>MEDIAN(AL8:AL108)</f>
        <v>#NUM!</v>
      </c>
      <c r="AM2" s="19"/>
      <c r="AN2" s="20">
        <f>MEDIAN(AN8:AN108)</f>
        <v>150518.5</v>
      </c>
      <c r="AO2" s="18">
        <f>MEDIAN(AO8:AO108)</f>
        <v>14</v>
      </c>
      <c r="AP2" s="20">
        <f>MEDIAN(AP8:AP108)</f>
        <v>150518.5</v>
      </c>
      <c r="AQ2" s="21" t="e">
        <f>MEDIAN(AQ8:AQ108)</f>
        <v>#NUM!</v>
      </c>
      <c r="AR2" s="19"/>
      <c r="AS2" s="18">
        <f>MEDIAN(AS8:AS108)</f>
        <v>14</v>
      </c>
      <c r="AT2" s="19"/>
      <c r="AU2" s="19"/>
      <c r="AV2" s="19"/>
      <c r="AW2" s="19">
        <f>IF(AU4&gt;0,MEDIAN(AW8:AW108),"N/A")</f>
        <v>14</v>
      </c>
      <c r="AX2" s="19">
        <f>IF(AU4&gt;0,MEDIAN(AX8:AX108),"N/A")</f>
        <v>150518.5</v>
      </c>
      <c r="AY2" s="19">
        <f>IF(AU4&gt;0,MEDIAN(AY8:AY108),"N/A")</f>
        <v>9993.4</v>
      </c>
      <c r="AZ2" s="19" t="str">
        <f>IF(AV4&gt;AU4,MEDIAN(AZ8:AZ108),"N/A")</f>
        <v>N/A</v>
      </c>
      <c r="BA2" s="19">
        <f>IF(AV4&gt;0,MEDIAN(BA8:BA108),"N/A")</f>
        <v>9993.4</v>
      </c>
      <c r="BB2" s="19" t="str">
        <f>IF(AV4&gt;AU4,MEDIAN(BB8:BB108),"N/A")</f>
        <v>N/A</v>
      </c>
      <c r="BC2" s="19" t="str">
        <f>IF(AV4&gt;AU4,MEDIAN(BC8:BC108),"N/A")</f>
        <v>N/A</v>
      </c>
      <c r="BD2" s="25" t="e">
        <f>MEDIAN(BD8:BD108)</f>
        <v>#NUM!</v>
      </c>
      <c r="BE2" s="26"/>
      <c r="BF2" s="27">
        <f>MEDIAN(BF8:BF108)</f>
        <v>512963.5</v>
      </c>
      <c r="BG2" s="25">
        <f>MEDIAN(BG8:BG108)</f>
        <v>3</v>
      </c>
      <c r="BH2" s="27">
        <f>MEDIAN(BH8:BH108)</f>
        <v>512963.5</v>
      </c>
      <c r="BI2" s="28" t="e">
        <f>MEDIAN(BI8:BI108)</f>
        <v>#NUM!</v>
      </c>
      <c r="BJ2" s="26"/>
      <c r="BK2" s="25">
        <f>MEDIAN(BK8:BK108)</f>
        <v>3</v>
      </c>
      <c r="BL2" s="26"/>
      <c r="BM2" s="26"/>
      <c r="BN2" s="26"/>
      <c r="BO2" s="26">
        <f>IF(BM4&gt;0,MEDIAN(BO8:BO108),"N/A")</f>
        <v>3</v>
      </c>
      <c r="BP2" s="26">
        <f>IF(BM4&gt;0,MEDIAN(BP8:BP108),"N/A")</f>
        <v>512963.5</v>
      </c>
      <c r="BQ2" s="26">
        <f>IF(BM4&gt;0,MEDIAN(BQ8:BQ108),"N/A")</f>
        <v>218202.16666666669</v>
      </c>
      <c r="BR2" s="26" t="str">
        <f>IF(BN4&gt;BM4,MEDIAN(BR8:BR108),"N/A")</f>
        <v>N/A</v>
      </c>
      <c r="BS2" s="26">
        <f>IF(BN4&gt;0,MEDIAN(BS8:BS108),"N/A")</f>
        <v>218202.16666666669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>
        <f>MEDIAN(BX8:BX108)</f>
        <v>82236.5</v>
      </c>
      <c r="BY2" s="34">
        <f>MEDIAN(BY8:BY108)</f>
        <v>3</v>
      </c>
      <c r="BZ2" s="41">
        <f>MEDIAN(BZ8:BZ108)</f>
        <v>82236.5</v>
      </c>
      <c r="CA2" s="42" t="e">
        <f>MEDIAN(CA8:CA108)</f>
        <v>#NUM!</v>
      </c>
      <c r="CB2" s="40"/>
      <c r="CC2" s="34">
        <f>MEDIAN(CC8:CC108)</f>
        <v>3</v>
      </c>
      <c r="CD2" s="40"/>
      <c r="CE2" s="40"/>
      <c r="CF2" s="40"/>
      <c r="CG2" s="40">
        <f>IF(CE4&gt;0,MEDIAN(CG8:CG108),"N/A")</f>
        <v>3</v>
      </c>
      <c r="CH2" s="40">
        <f>IF(CE4&gt;0,MEDIAN(CH8:CH108),"N/A")</f>
        <v>82236.5</v>
      </c>
      <c r="CI2" s="40">
        <f>IF(CE4&gt;0,MEDIAN(CI8:CI108),"N/A")</f>
        <v>27624.25</v>
      </c>
      <c r="CJ2" s="40" t="str">
        <f>IF(CF4&gt;CE4,MEDIAN(CJ8:CJ108),"N/A")</f>
        <v>N/A</v>
      </c>
      <c r="CK2" s="40">
        <f>IF(CF4&gt;0,MEDIAN(CK8:CK108),"N/A")</f>
        <v>27624.25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180224.9</v>
      </c>
      <c r="E3" s="4">
        <f>AVERAGE(E8:E108)</f>
        <v>9.8666666666666671</v>
      </c>
      <c r="F3" s="6">
        <f>AVERAGE(F8:F108)</f>
        <v>180224.9</v>
      </c>
      <c r="G3" s="7" t="e">
        <f>AVERAGE(G8:G108)</f>
        <v>#DIV/0!</v>
      </c>
      <c r="H3" s="5"/>
      <c r="I3" s="4">
        <f>AVERAGE(I8:I108)</f>
        <v>9.9</v>
      </c>
      <c r="J3" s="5"/>
      <c r="K3" s="8">
        <f>K4/L4</f>
        <v>1</v>
      </c>
      <c r="L3" s="5"/>
      <c r="M3" s="5">
        <f>IF(K4&gt;0,AVERAGE(M8:M108),"N/A")</f>
        <v>9.8666666666666671</v>
      </c>
      <c r="N3" s="5">
        <f>IF(K4&gt;0,AVERAGE(N8:N108),"N/A")</f>
        <v>180224.9</v>
      </c>
      <c r="O3" s="5">
        <f>IF(K4&gt;0,AVERAGE(O8:O108),"N/A")</f>
        <v>18689.462528860025</v>
      </c>
      <c r="P3" s="5" t="str">
        <f>IF(L4&gt;K4,AVERAGE(P8:P108),"N/A")</f>
        <v>N/A</v>
      </c>
      <c r="Q3" s="5">
        <f>IF(L4&gt;0,AVERAGE(Q8:Q108),"N/A")</f>
        <v>18757.12882515632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169002.03333333333</v>
      </c>
      <c r="W3" s="11">
        <f>AVERAGE(W8:W108)</f>
        <v>9.3333333333333339</v>
      </c>
      <c r="X3" s="13">
        <f>AVERAGE(X8:X108)</f>
        <v>169002.03333333333</v>
      </c>
      <c r="Y3" s="14" t="e">
        <f>AVERAGE(Y8:Y108)</f>
        <v>#DIV/0!</v>
      </c>
      <c r="Z3" s="12"/>
      <c r="AA3" s="11">
        <f>AVERAGE(AA8:AA108)</f>
        <v>9.3666666666666671</v>
      </c>
      <c r="AB3" s="12"/>
      <c r="AC3" s="15">
        <f>AC4/AD4</f>
        <v>1</v>
      </c>
      <c r="AD3" s="12"/>
      <c r="AE3" s="11">
        <f>IF(AC4&gt;0,AVERAGE(AE8:AE108),"N/A")</f>
        <v>9.3333333333333339</v>
      </c>
      <c r="AF3" s="11">
        <f>IF(AC4&gt;0,AVERAGE(AF8:AF108),"N/A")</f>
        <v>169002.03333333333</v>
      </c>
      <c r="AG3" s="11">
        <f>IF(AC4&gt;0,AVERAGE(AG8:AG108),"N/A")</f>
        <v>17892.952905242906</v>
      </c>
      <c r="AH3" s="11" t="str">
        <f>IF(AD4&gt;AC4,AVERAGE(AH8:AH108),"N/A")</f>
        <v>N/A</v>
      </c>
      <c r="AI3" s="11">
        <f>IF(AD4&gt;0,AVERAGE(AI8:AI108),"N/A")</f>
        <v>17941.257984607986</v>
      </c>
      <c r="AJ3" s="11" t="str">
        <f>IF(AD4&gt;AC4,AVERAGE(AJ8:AJ108),"N/A")</f>
        <v>N/A</v>
      </c>
      <c r="AK3" s="11" t="str">
        <f>IF(AD4&gt;AC4,AVERAGE(AK8:AK108),"N/A")</f>
        <v>N/A</v>
      </c>
      <c r="AL3" s="18" t="e">
        <f>AVERAGE(AL8:AL108)</f>
        <v>#DIV/0!</v>
      </c>
      <c r="AM3" s="19"/>
      <c r="AN3" s="20">
        <f>AVERAGE(AN8:AN108)</f>
        <v>158237.66666666666</v>
      </c>
      <c r="AO3" s="18">
        <f>AVERAGE(AO8:AO108)</f>
        <v>15.566666666666666</v>
      </c>
      <c r="AP3" s="20">
        <f>AVERAGE(AP8:AP108)</f>
        <v>158237.66666666666</v>
      </c>
      <c r="AQ3" s="21" t="e">
        <f>AVERAGE(AQ8:AQ108)</f>
        <v>#DIV/0!</v>
      </c>
      <c r="AR3" s="19"/>
      <c r="AS3" s="18">
        <f>AVERAGE(AS8:AS108)</f>
        <v>15.566666666666666</v>
      </c>
      <c r="AT3" s="19"/>
      <c r="AU3" s="22">
        <f>AU4/AV4</f>
        <v>1</v>
      </c>
      <c r="AV3" s="19"/>
      <c r="AW3" s="19">
        <f>IF(AU4&gt;0,AVERAGE(AW8:AW108),"N/A")</f>
        <v>15.566666666666666</v>
      </c>
      <c r="AX3" s="19">
        <f>IF(AU4&gt;0,AVERAGE(AX8:AX108),"N/A")</f>
        <v>158237.66666666666</v>
      </c>
      <c r="AY3" s="19">
        <f>IF(AU4&gt;0,AVERAGE(AY8:AY108),"N/A")</f>
        <v>9983.2594945686124</v>
      </c>
      <c r="AZ3" s="19" t="str">
        <f>IF(AV4&gt;AU4,AVERAGE(AZ8:AZ108),"N/A")</f>
        <v>N/A</v>
      </c>
      <c r="BA3" s="19">
        <f>IF(AV4&gt;0,AVERAGE(BA8:BA108),"N/A")</f>
        <v>9983.2594945686124</v>
      </c>
      <c r="BB3" s="19" t="str">
        <f>IF(AV4&gt;AU4,AVERAGE(BB8:BB108),"N/A")</f>
        <v>N/A</v>
      </c>
      <c r="BC3" s="19" t="str">
        <f>IF(AV4&gt;AU4,AVERAGE(BC8:BC108),"N/A")</f>
        <v>N/A</v>
      </c>
      <c r="BD3" s="25" t="e">
        <f>AVERAGE(BD8:BD108)</f>
        <v>#DIV/0!</v>
      </c>
      <c r="BE3" s="26"/>
      <c r="BF3" s="27">
        <f>AVERAGE(BF8:BF108)</f>
        <v>705706.06666666665</v>
      </c>
      <c r="BG3" s="25">
        <f>AVERAGE(BG8:BG108)</f>
        <v>3.2333333333333334</v>
      </c>
      <c r="BH3" s="27">
        <f>AVERAGE(BH8:BH108)</f>
        <v>705706.06666666665</v>
      </c>
      <c r="BI3" s="28" t="e">
        <f>AVERAGE(BI8:BI108)</f>
        <v>#DIV/0!</v>
      </c>
      <c r="BJ3" s="26"/>
      <c r="BK3" s="25">
        <f>AVERAGE(BK8:BK108)</f>
        <v>3.2333333333333334</v>
      </c>
      <c r="BL3" s="26"/>
      <c r="BM3" s="29">
        <f>BM4/BN4</f>
        <v>1</v>
      </c>
      <c r="BN3" s="26"/>
      <c r="BO3" s="26">
        <f>IF(BM4&gt;0,AVERAGE(BO8:BO108),"N/A")</f>
        <v>3.2333333333333334</v>
      </c>
      <c r="BP3" s="26">
        <f>IF(BM4&gt;0,AVERAGE(BP8:BP108),"N/A")</f>
        <v>705706.06666666665</v>
      </c>
      <c r="BQ3" s="26">
        <f>IF(BM4&gt;0,AVERAGE(BQ8:BQ108),"N/A")</f>
        <v>215113.19444444444</v>
      </c>
      <c r="BR3" s="26" t="str">
        <f>IF(BN4&gt;BM4,AVERAGE(BR8:BR108),"N/A")</f>
        <v>N/A</v>
      </c>
      <c r="BS3" s="26">
        <f>IF(BN4&gt;0,AVERAGE(BS8:BS108),"N/A")</f>
        <v>215113.19444444444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>
        <f>AVERAGE(BX8:BX108)</f>
        <v>87498.133333333331</v>
      </c>
      <c r="BY3" s="34">
        <f>AVERAGE(BY8:BY108)</f>
        <v>3.1333333333333333</v>
      </c>
      <c r="BZ3" s="41">
        <f>AVERAGE(BZ8:BZ108)</f>
        <v>87498.133333333331</v>
      </c>
      <c r="CA3" s="42" t="e">
        <f>AVERAGE(CA8:CA108)</f>
        <v>#DIV/0!</v>
      </c>
      <c r="CB3" s="40"/>
      <c r="CC3" s="34">
        <f>AVERAGE(CC8:CC108)</f>
        <v>3.1333333333333333</v>
      </c>
      <c r="CD3" s="40"/>
      <c r="CE3" s="43">
        <f>CE4/CF4</f>
        <v>1</v>
      </c>
      <c r="CF3" s="40"/>
      <c r="CG3" s="40">
        <f>IF(CE4&gt;0,AVERAGE(CG8:CG108),"N/A")</f>
        <v>3.1333333333333333</v>
      </c>
      <c r="CH3" s="40">
        <f>IF(CE4&gt;0,AVERAGE(CH8:CH108),"N/A")</f>
        <v>87498.133333333331</v>
      </c>
      <c r="CI3" s="40">
        <f>IF(CE4&gt;0,AVERAGE(CI8:CI108),"N/A")</f>
        <v>28153.111666666668</v>
      </c>
      <c r="CJ3" s="40" t="str">
        <f>IF(CF4&gt;CE4,AVERAGE(CJ8:CJ108),"N/A")</f>
        <v>N/A</v>
      </c>
      <c r="CK3" s="40">
        <f>IF(CF4&gt;0,AVERAGE(CK8:CK108),"N/A")</f>
        <v>28153.111666666668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34041.038905243098</v>
      </c>
      <c r="E4" s="4">
        <f>STDEV(E8:E108)</f>
        <v>2.0296650536196998</v>
      </c>
      <c r="F4" s="6">
        <f>STDEV(F8:F108)</f>
        <v>34041.038905243098</v>
      </c>
      <c r="G4" s="7" t="e">
        <f>STDEV(G8:G108)</f>
        <v>#DIV/0!</v>
      </c>
      <c r="H4" s="5"/>
      <c r="I4" s="4">
        <f>STDEV(I8:I108)</f>
        <v>2.0231419743250485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2.0296650536196998</v>
      </c>
      <c r="N4" s="5">
        <f>IF(K4&gt;1,STDEV(N8:N108),"N/A")</f>
        <v>34041.038905243098</v>
      </c>
      <c r="O4" s="5">
        <f>IF(K4&gt;1,STDEV(O8:O108),"N/A")</f>
        <v>4005.8380018936118</v>
      </c>
      <c r="P4" s="5" t="str">
        <f>IF(L4&gt;K4+1,STDEV(P8:P108),"N/A")</f>
        <v>N/A</v>
      </c>
      <c r="Q4" s="5">
        <f>IF(L4&gt;0,STDEV(Q8:Q108),"N/A")</f>
        <v>4015.6396121305629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65686.236500126688</v>
      </c>
      <c r="W4" s="11">
        <f>STDEV(W8:W108)</f>
        <v>1.5161960871578051</v>
      </c>
      <c r="X4" s="13">
        <f>STDEV(X8:X108)</f>
        <v>65686.236500126688</v>
      </c>
      <c r="Y4" s="14" t="e">
        <f>STDEV(Y8:Y108)</f>
        <v>#DIV/0!</v>
      </c>
      <c r="Z4" s="12"/>
      <c r="AA4" s="11">
        <f>STDEV(AA8:AA108)</f>
        <v>1.6291172420994593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1.5161960871578051</v>
      </c>
      <c r="AF4" s="11">
        <f>IF(AC4&gt;1,STDEV(AF8:AF108),"N/A")</f>
        <v>65686.236500126688</v>
      </c>
      <c r="AG4" s="11">
        <f>IF(AC4&gt;1,STDEV(AG8:AG108),"N/A")</f>
        <v>5759.1980660499385</v>
      </c>
      <c r="AH4" s="11" t="str">
        <f>IF(AD4&gt;AC4+1,STDEV(AH8:AH108),"N/A")</f>
        <v>N/A</v>
      </c>
      <c r="AI4" s="11">
        <f>IF(AD4&gt;0,STDEV(AI8:AI108),"N/A")</f>
        <v>5785.9953174665725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>
        <f>STDEV(AN8:AN108)</f>
        <v>100741.70460358898</v>
      </c>
      <c r="AO4" s="18">
        <f>STDEV(AO8:AO108)</f>
        <v>7.4263432934819056</v>
      </c>
      <c r="AP4" s="20">
        <f>STDEV(AP8:AP108)</f>
        <v>100741.70460358898</v>
      </c>
      <c r="AQ4" s="21" t="e">
        <f>STDEV(AQ8:AQ108)</f>
        <v>#DIV/0!</v>
      </c>
      <c r="AR4" s="19"/>
      <c r="AS4" s="18">
        <f>STDEV(AS8:AS108)</f>
        <v>7.4263432934819056</v>
      </c>
      <c r="AT4" s="19"/>
      <c r="AU4" s="19">
        <f>SUM(AU8:AU108)</f>
        <v>30</v>
      </c>
      <c r="AV4" s="19">
        <f>SUM(AV8:AV108)</f>
        <v>30</v>
      </c>
      <c r="AW4" s="19">
        <f>IF(AU4&gt;1,STDEV(AW8:AW108),"N/A")</f>
        <v>7.4263432934819056</v>
      </c>
      <c r="AX4" s="19">
        <f>IF(AU4&gt;1,STDEV(AX8:AX108),"N/A")</f>
        <v>100741.70460358898</v>
      </c>
      <c r="AY4" s="19">
        <f>IF(AU4&gt;1,STDEV(AY8:AY108),"N/A")</f>
        <v>2106.9517034606383</v>
      </c>
      <c r="AZ4" s="19" t="str">
        <f>IF(AV4&gt;AU4+1,STDEV(AZ8:AZ108),"N/A")</f>
        <v>N/A</v>
      </c>
      <c r="BA4" s="19">
        <f>IF(AV4&gt;0,STDEV(BA8:BA108),"N/A")</f>
        <v>2106.9517034606383</v>
      </c>
      <c r="BB4" s="19" t="str">
        <f>IF(AV4&gt;AU4+1,STDEV(BB8:BB108),"N/A")</f>
        <v>N/A</v>
      </c>
      <c r="BC4" s="19" t="str">
        <f>IF(AV4&gt;AU4+1,STDEV(BC8:BC108),"N/A")</f>
        <v>N/A</v>
      </c>
      <c r="BD4" s="25" t="e">
        <f>STDEV(BD8:BD108)</f>
        <v>#DIV/0!</v>
      </c>
      <c r="BE4" s="26"/>
      <c r="BF4" s="27">
        <f>STDEV(BF8:BF108)</f>
        <v>260741.48702510766</v>
      </c>
      <c r="BG4" s="25">
        <f>STDEV(BG8:BG108)</f>
        <v>0.72793204179460635</v>
      </c>
      <c r="BH4" s="27">
        <f>STDEV(BH8:BH108)</f>
        <v>260741.48702510766</v>
      </c>
      <c r="BI4" s="28" t="e">
        <f>STDEV(BI8:BI108)</f>
        <v>#DIV/0!</v>
      </c>
      <c r="BJ4" s="26"/>
      <c r="BK4" s="25">
        <f>STDEV(BK8:BK108)</f>
        <v>0.72793204179460635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0.72793204179460635</v>
      </c>
      <c r="BP4" s="26">
        <f>IF(BM4&gt;1,STDEV(BP8:BP108),"N/A")</f>
        <v>260741.48702510766</v>
      </c>
      <c r="BQ4" s="26">
        <f>IF(BM4&gt;1,STDEV(BQ8:BQ108),"N/A")</f>
        <v>49084.649548172609</v>
      </c>
      <c r="BR4" s="26" t="str">
        <f>IF(BN4&gt;BM4+1,STDEV(BR8:BR108),"N/A")</f>
        <v>N/A</v>
      </c>
      <c r="BS4" s="26">
        <f>IF(BN4&gt;0,STDEV(BS8:BS108),"N/A")</f>
        <v>49084.649548172609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26260.3354637991</v>
      </c>
      <c r="BY4" s="34">
        <f>STDEV(BY8:BY108)</f>
        <v>0.81930724872668559</v>
      </c>
      <c r="BZ4" s="41">
        <f>STDEV(BZ8:BZ108)</f>
        <v>26260.3354637991</v>
      </c>
      <c r="CA4" s="42" t="e">
        <f>STDEV(CA8:CA108)</f>
        <v>#DIV/0!</v>
      </c>
      <c r="CB4" s="40"/>
      <c r="CC4" s="34">
        <f>STDEV(CC8:CC108)</f>
        <v>0.81930724872668559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0.81930724872668559</v>
      </c>
      <c r="CH4" s="40">
        <f>IF(CE4&gt;1,STDEV(CH8:CH108),"N/A")</f>
        <v>26260.3354637991</v>
      </c>
      <c r="CI4" s="40">
        <f>IF(CE4&gt;1,STDEV(CI8:CI108),"N/A")</f>
        <v>4648.2746810820418</v>
      </c>
      <c r="CJ4" s="40" t="str">
        <f>IF(CF4&gt;CE4+1,STDEV(CJ8:CJ108),"N/A")</f>
        <v>N/A</v>
      </c>
      <c r="CK4" s="40">
        <f>IF(CF4&gt;0,STDEV(CK8:CK108),"N/A")</f>
        <v>4648.2746810820418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338496</v>
      </c>
      <c r="E5" s="4">
        <f>MAX(E8:E108)</f>
        <v>14</v>
      </c>
      <c r="F5" s="6">
        <f>MAX(F8:F108)</f>
        <v>338496</v>
      </c>
      <c r="G5" s="4">
        <f>MAX(G8:G108)</f>
        <v>0</v>
      </c>
      <c r="H5" s="5"/>
      <c r="I5" s="4">
        <f>MAX(I8:I108)</f>
        <v>14</v>
      </c>
      <c r="J5" s="5"/>
      <c r="K5" s="5"/>
      <c r="L5" s="5"/>
      <c r="M5" s="5">
        <f>IF(K4&gt;0,MAX(M8:M108),"N/A")</f>
        <v>14</v>
      </c>
      <c r="N5" s="5">
        <f>IF(K4&gt;0,MAX(N8:N108),"N/A")</f>
        <v>338496</v>
      </c>
      <c r="O5" s="5">
        <f>IF(K4&gt;0,MAX(O8:O108),"N/A")</f>
        <v>30772.363636363636</v>
      </c>
      <c r="P5" s="5" t="str">
        <f>IF(L4&gt;K4,MAX(P8:P108),"N/A")</f>
        <v>N/A</v>
      </c>
      <c r="Q5" s="5">
        <f>IF(L4&gt;0,MAX(Q8:Q108),"N/A")</f>
        <v>30772.363636363636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304746</v>
      </c>
      <c r="W5" s="11">
        <f>MAX(W8:W108)</f>
        <v>14</v>
      </c>
      <c r="X5" s="13">
        <f>MAX(X8:X108)</f>
        <v>304746</v>
      </c>
      <c r="Y5" s="11">
        <f>MAX(Y8:Y108)</f>
        <v>0</v>
      </c>
      <c r="Z5" s="12"/>
      <c r="AA5" s="11">
        <f>MAX(AA8:AA108)</f>
        <v>15</v>
      </c>
      <c r="AB5" s="12"/>
      <c r="AC5" s="12"/>
      <c r="AD5" s="12"/>
      <c r="AE5" s="11">
        <f>IF(AC4&gt;0,MAX(AE8:AE108),"N/A")</f>
        <v>14</v>
      </c>
      <c r="AF5" s="11">
        <f>IF(AC4&gt;0,MAX(AF8:AF108),"N/A")</f>
        <v>304746</v>
      </c>
      <c r="AG5" s="11">
        <f>IF(AC4&gt;0,MAX(AG8:AG108),"N/A")</f>
        <v>33796.888888888891</v>
      </c>
      <c r="AH5" s="11" t="str">
        <f>IF(AD4&gt;AC4,MAX(AH8:AH108),"N/A")</f>
        <v>N/A</v>
      </c>
      <c r="AI5" s="11">
        <f>IF(AD4&gt;0,MAX(AI8:AI108),"N/A")</f>
        <v>33796.888888888891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0</v>
      </c>
      <c r="AM5" s="19"/>
      <c r="AN5" s="20">
        <f>MAX(AN8:AN108)</f>
        <v>607628</v>
      </c>
      <c r="AO5" s="18">
        <f>MAX(AO8:AO108)</f>
        <v>42</v>
      </c>
      <c r="AP5" s="20">
        <f>MAX(AP8:AP108)</f>
        <v>607628</v>
      </c>
      <c r="AQ5" s="18">
        <f>MAX(AQ8:AQ108)</f>
        <v>0</v>
      </c>
      <c r="AR5" s="19"/>
      <c r="AS5" s="18">
        <f>MAX(AS8:AS108)</f>
        <v>42</v>
      </c>
      <c r="AT5" s="19"/>
      <c r="AU5" s="19"/>
      <c r="AV5" s="19"/>
      <c r="AW5" s="19">
        <f>IF(AU4&gt;0,MAX(AW8:AW108),"N/A")</f>
        <v>42</v>
      </c>
      <c r="AX5" s="19">
        <f>IF(AU4&gt;0,MAX(AX8:AX108),"N/A")</f>
        <v>607628</v>
      </c>
      <c r="AY5" s="19">
        <f>IF(AU4&gt;0,MAX(AY8:AY108),"N/A")</f>
        <v>14467.333333333334</v>
      </c>
      <c r="AZ5" s="19" t="str">
        <f>IF(AV4&gt;AU4,MAX(AZ8:AZ108),"N/A")</f>
        <v>N/A</v>
      </c>
      <c r="BA5" s="19">
        <f>IF(AV4&gt;0,MAX(BA8:BA108),"N/A")</f>
        <v>14467.333333333334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0</v>
      </c>
      <c r="BE5" s="26"/>
      <c r="BF5" s="27">
        <f>MAX(BF8:BF108)</f>
        <v>1043555</v>
      </c>
      <c r="BG5" s="25">
        <f>MAX(BG8:BG108)</f>
        <v>5</v>
      </c>
      <c r="BH5" s="27">
        <f>MAX(BH8:BH108)</f>
        <v>1043555</v>
      </c>
      <c r="BI5" s="25">
        <f>MAX(BI8:BI108)</f>
        <v>0</v>
      </c>
      <c r="BJ5" s="26"/>
      <c r="BK5" s="25">
        <f>MAX(BK8:BK108)</f>
        <v>5</v>
      </c>
      <c r="BL5" s="26"/>
      <c r="BM5" s="26"/>
      <c r="BN5" s="26"/>
      <c r="BO5" s="26">
        <f>IF(BM4&gt;0,MAX(BO8:BO108),"N/A")</f>
        <v>5</v>
      </c>
      <c r="BP5" s="26">
        <f>IF(BM4&gt;0,MAX(BP8:BP108),"N/A")</f>
        <v>1043555</v>
      </c>
      <c r="BQ5" s="26">
        <f>IF(BM4&gt;0,MAX(BQ8:BQ108),"N/A")</f>
        <v>346376</v>
      </c>
      <c r="BR5" s="26" t="str">
        <f>IF(BN4&gt;BM4,MAX(BR8:BR108),"N/A")</f>
        <v>N/A</v>
      </c>
      <c r="BS5" s="26">
        <f>IF(BN4&gt;0,MAX(BS8:BS108),"N/A")</f>
        <v>346376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166144</v>
      </c>
      <c r="BY5" s="34">
        <f>MAX(BY8:BY108)</f>
        <v>5</v>
      </c>
      <c r="BZ5" s="41">
        <f>MAX(BZ8:BZ108)</f>
        <v>166144</v>
      </c>
      <c r="CA5" s="34">
        <f>MAX(CA8:CA108)</f>
        <v>0</v>
      </c>
      <c r="CB5" s="40"/>
      <c r="CC5" s="34">
        <f>MAX(CC8:CC108)</f>
        <v>5</v>
      </c>
      <c r="CD5" s="40"/>
      <c r="CE5" s="40"/>
      <c r="CF5" s="40"/>
      <c r="CG5" s="40">
        <f>IF(CE4&gt;0,MAX(CG8:CG108),"N/A")</f>
        <v>5</v>
      </c>
      <c r="CH5" s="40">
        <f>IF(CE4&gt;0,MAX(CH8:CH108),"N/A")</f>
        <v>166144</v>
      </c>
      <c r="CI5" s="40">
        <f>IF(CE4&gt;0,MAX(CI8:CI108),"N/A")</f>
        <v>39384.5</v>
      </c>
      <c r="CJ5" s="40" t="str">
        <f>IF(CF4&gt;CE4,MAX(CJ8:CJ108),"N/A")</f>
        <v>N/A</v>
      </c>
      <c r="CK5" s="40">
        <f>IF(CF4&gt;0,MAX(CK8:CK108),"N/A")</f>
        <v>39384.5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90891</v>
      </c>
      <c r="E6" s="4">
        <f>MIN(E8:E108)</f>
        <v>7</v>
      </c>
      <c r="F6" s="6">
        <f>MIN(F8:F108)</f>
        <v>90891</v>
      </c>
      <c r="G6" s="4">
        <f>MIN(G8:G108)</f>
        <v>0</v>
      </c>
      <c r="H6" s="5"/>
      <c r="I6" s="4">
        <f>MIN(I8:I108)</f>
        <v>7</v>
      </c>
      <c r="J6" s="5"/>
      <c r="K6" s="5"/>
      <c r="L6" s="5"/>
      <c r="M6" s="5">
        <f>IF(K4&gt;0,MIN(M8:M108),"N/A")</f>
        <v>7</v>
      </c>
      <c r="N6" s="5">
        <f>IF(K4&gt;0,MIN(N8:N108),"N/A")</f>
        <v>90891</v>
      </c>
      <c r="O6" s="5">
        <f>IF(K4&gt;0,MIN(O8:O108),"N/A")</f>
        <v>12720.928571428571</v>
      </c>
      <c r="P6" s="5" t="str">
        <f>IF(L4&gt;K4,MIN(P8:P108),"N/A")</f>
        <v>N/A</v>
      </c>
      <c r="Q6" s="5">
        <f>IF(L4&gt;0,MIN(Q8:Q108),"N/A")</f>
        <v>12720.928571428571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74021</v>
      </c>
      <c r="W6" s="11">
        <f>MIN(W8:W108)</f>
        <v>7</v>
      </c>
      <c r="X6" s="13">
        <f>MIN(X8:X108)</f>
        <v>74021</v>
      </c>
      <c r="Y6" s="11">
        <f>MIN(Y8:Y108)</f>
        <v>0</v>
      </c>
      <c r="Z6" s="12"/>
      <c r="AA6" s="11">
        <f>MIN(AA8:AA108)</f>
        <v>7</v>
      </c>
      <c r="AB6" s="12"/>
      <c r="AC6" s="12"/>
      <c r="AD6" s="12"/>
      <c r="AE6" s="11">
        <f>IF(AC4&gt;0,MIN(AE8:AE108),"N/A")</f>
        <v>7</v>
      </c>
      <c r="AF6" s="11">
        <f>IF(AC4&gt;0,MIN(AF8:AF108),"N/A")</f>
        <v>74021</v>
      </c>
      <c r="AG6" s="11">
        <f>IF(AC4&gt;0,MIN(AG8:AG108),"N/A")</f>
        <v>9283.625</v>
      </c>
      <c r="AH6" s="11" t="str">
        <f>IF(AD4&gt;AC4,MIN(AH8:AH108),"N/A")</f>
        <v>N/A</v>
      </c>
      <c r="AI6" s="11">
        <f>IF(AD4&gt;0,MIN(AI8:AI108),"N/A")</f>
        <v>9283.625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0</v>
      </c>
      <c r="AM6" s="19"/>
      <c r="AN6" s="20">
        <f>MIN(AN8:AN108)</f>
        <v>73294</v>
      </c>
      <c r="AO6" s="18">
        <f>MIN(AO8:AO108)</f>
        <v>7</v>
      </c>
      <c r="AP6" s="20">
        <f>MIN(AP8:AP108)</f>
        <v>73294</v>
      </c>
      <c r="AQ6" s="18">
        <f>MIN(AQ8:AQ108)</f>
        <v>0</v>
      </c>
      <c r="AR6" s="19"/>
      <c r="AS6" s="18">
        <f>MIN(AS8:AS108)</f>
        <v>7</v>
      </c>
      <c r="AT6" s="19"/>
      <c r="AU6" s="19"/>
      <c r="AV6" s="19"/>
      <c r="AW6" s="19">
        <f>IF(AU4&gt;0,MIN(AW8:AW108),"N/A")</f>
        <v>7</v>
      </c>
      <c r="AX6" s="19">
        <f>IF(AU4&gt;0,MIN(AX8:AX108),"N/A")</f>
        <v>73294</v>
      </c>
      <c r="AY6" s="19">
        <f>IF(AU4&gt;0,MIN(AY8:AY108),"N/A")</f>
        <v>5759.9230769230771</v>
      </c>
      <c r="AZ6" s="19" t="str">
        <f>IF(AV4&gt;AU4,MIN(AZ8:AZ108),"N/A")</f>
        <v>N/A</v>
      </c>
      <c r="BA6" s="19">
        <f>IF(AV4&gt;0,MIN(BA8:BA108),"N/A")</f>
        <v>5759.9230769230771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0</v>
      </c>
      <c r="BE6" s="26"/>
      <c r="BF6" s="27">
        <f>MIN(BF8:BF108)</f>
        <v>341153</v>
      </c>
      <c r="BG6" s="25">
        <f>MIN(BG8:BG108)</f>
        <v>2</v>
      </c>
      <c r="BH6" s="27">
        <f>MIN(BH8:BH108)</f>
        <v>341153</v>
      </c>
      <c r="BI6" s="25">
        <f>MIN(BI8:BI108)</f>
        <v>0</v>
      </c>
      <c r="BJ6" s="26"/>
      <c r="BK6" s="25">
        <f>MIN(BK8:BK108)</f>
        <v>2</v>
      </c>
      <c r="BL6" s="26"/>
      <c r="BM6" s="26"/>
      <c r="BN6" s="26"/>
      <c r="BO6" s="26">
        <f>IF(BM4&gt;0,MIN(BO8:BO108),"N/A")</f>
        <v>2</v>
      </c>
      <c r="BP6" s="26">
        <f>IF(BM4&gt;0,MIN(BP8:BP108),"N/A")</f>
        <v>341153</v>
      </c>
      <c r="BQ6" s="26">
        <f>IF(BM4&gt;0,MIN(BQ8:BQ108),"N/A")</f>
        <v>163901</v>
      </c>
      <c r="BR6" s="26" t="str">
        <f>IF(BN4&gt;BM4,MIN(BR8:BR108),"N/A")</f>
        <v>N/A</v>
      </c>
      <c r="BS6" s="26">
        <f>IF(BN4&gt;0,MIN(BS8:BS108),"N/A")</f>
        <v>163901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49955</v>
      </c>
      <c r="BY6" s="34">
        <f>MIN(BY8:BY108)</f>
        <v>2</v>
      </c>
      <c r="BZ6" s="41">
        <f>MIN(BZ8:BZ108)</f>
        <v>49955</v>
      </c>
      <c r="CA6" s="34">
        <f>MIN(CA8:CA108)</f>
        <v>0</v>
      </c>
      <c r="CB6" s="40"/>
      <c r="CC6" s="34">
        <f>MIN(CC8:CC108)</f>
        <v>2</v>
      </c>
      <c r="CD6" s="40"/>
      <c r="CE6" s="40"/>
      <c r="CF6" s="40"/>
      <c r="CG6" s="40">
        <f>IF(CE4&gt;0,MIN(CG8:CG108),"N/A")</f>
        <v>2</v>
      </c>
      <c r="CH6" s="40">
        <f>IF(CE4&gt;0,MIN(CH8:CH108),"N/A")</f>
        <v>49955</v>
      </c>
      <c r="CI6" s="40">
        <f>IF(CE4&gt;0,MIN(CI8:CI108),"N/A")</f>
        <v>20474.666666666668</v>
      </c>
      <c r="CJ6" s="40" t="str">
        <f>IF(CF4&gt;CE4,MIN(CJ8:CJ108),"N/A")</f>
        <v>N/A</v>
      </c>
      <c r="CK6" s="40">
        <f>IF(CF4&gt;0,MIN(CK8:CK108),"N/A")</f>
        <v>20474.666666666668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678</v>
      </c>
      <c r="C8" s="10" t="s">
        <v>678</v>
      </c>
      <c r="D8" s="10">
        <v>178093</v>
      </c>
      <c r="E8" s="10">
        <v>14</v>
      </c>
      <c r="F8" s="10">
        <v>178093</v>
      </c>
      <c r="G8" s="10" t="s">
        <v>62</v>
      </c>
      <c r="H8" s="10" t="s">
        <v>63</v>
      </c>
      <c r="I8" s="10">
        <v>14</v>
      </c>
      <c r="J8" s="10">
        <v>1541892091</v>
      </c>
      <c r="K8" s="10">
        <f t="shared" ref="K8:K39" si="0">IF(AND(B8=C8,L8=1),1,0)</f>
        <v>1</v>
      </c>
      <c r="L8" s="10">
        <f t="shared" ref="L8:L39" si="1">IF(C8&gt;0,1,0)</f>
        <v>1</v>
      </c>
      <c r="M8" s="10">
        <f t="shared" ref="M8:M39" si="2">IF(K8=1,E8,"")</f>
        <v>14</v>
      </c>
      <c r="N8" s="10">
        <f t="shared" ref="N8:N39" si="3">IF(K8=1,D8,"")</f>
        <v>178093</v>
      </c>
      <c r="O8" s="10">
        <f t="shared" ref="O8:O39" si="4">IF(AND(L8&gt;0,K8=1),F8/I8,"")</f>
        <v>12720.928571428571</v>
      </c>
      <c r="P8" s="10" t="str">
        <f t="shared" ref="P8:P39" si="5">IF(AND(L8&gt;0,K8=0),F8/I8,"")</f>
        <v/>
      </c>
      <c r="Q8" s="10">
        <f t="shared" ref="Q8:Q39" si="6">IF(L8&gt;0,D8/E8,"")</f>
        <v>12720.928571428571</v>
      </c>
      <c r="R8" s="10" t="str">
        <f t="shared" ref="R8:R39" si="7">IF(AND(L8&gt;0,K8=0),(F8-D8)/(I8-E8),"")</f>
        <v/>
      </c>
      <c r="S8" s="10" t="str">
        <f t="shared" ref="S8:S39" si="8">IF(AND(L8&gt;0,K8=0),I8-E8,"")</f>
        <v/>
      </c>
      <c r="T8" s="17" t="s">
        <v>678</v>
      </c>
      <c r="U8" s="17" t="s">
        <v>678</v>
      </c>
      <c r="V8" s="17">
        <v>151046</v>
      </c>
      <c r="W8" s="17">
        <v>12</v>
      </c>
      <c r="X8" s="17">
        <v>151046</v>
      </c>
      <c r="Y8" s="17" t="s">
        <v>62</v>
      </c>
      <c r="Z8" s="17" t="s">
        <v>63</v>
      </c>
      <c r="AA8" s="17">
        <v>12</v>
      </c>
      <c r="AB8" s="17">
        <v>1544696676</v>
      </c>
      <c r="AC8" s="17">
        <f t="shared" ref="AC8:AC39" si="9">IF(AND(T8=U8,AD8=1),1,0)</f>
        <v>1</v>
      </c>
      <c r="AD8" s="17">
        <f t="shared" ref="AD8:AD39" si="10">IF(U8&gt;0,1,0)</f>
        <v>1</v>
      </c>
      <c r="AE8" s="32">
        <f t="shared" ref="AE8:AE39" si="11">IF(AC8=1,W8,"")</f>
        <v>12</v>
      </c>
      <c r="AF8" s="32">
        <f t="shared" ref="AF8:AF39" si="12">IF(AC8=1,V8,"")</f>
        <v>151046</v>
      </c>
      <c r="AG8" s="32">
        <f t="shared" ref="AG8:AG39" si="13">IF(AND(AD8&gt;0,AC8=1),X8/AA8,"")</f>
        <v>12587.166666666666</v>
      </c>
      <c r="AH8" s="32" t="str">
        <f t="shared" ref="AH8:AH39" si="14">IF(AND(AD8&gt;0,AC8=0),X8/AA8,"")</f>
        <v/>
      </c>
      <c r="AI8" s="32">
        <f t="shared" ref="AI8:AI39" si="15">IF(AD8&gt;0,V8/W8,"")</f>
        <v>12587.166666666666</v>
      </c>
      <c r="AJ8" s="32" t="str">
        <f t="shared" ref="AJ8:AJ39" si="16">IF(AND(AD8&gt;0,AC8=0),(X8-V8)/(AA8-W8),"")</f>
        <v/>
      </c>
      <c r="AK8" s="32" t="str">
        <f t="shared" ref="AK8:AK39" si="17">IF(AND(AD8&gt;0,AC8=0),AA8-W8,"")</f>
        <v/>
      </c>
      <c r="AL8" s="24" t="s">
        <v>678</v>
      </c>
      <c r="AM8" s="24" t="s">
        <v>678</v>
      </c>
      <c r="AN8" s="24">
        <v>74942</v>
      </c>
      <c r="AO8" s="24">
        <v>11</v>
      </c>
      <c r="AP8" s="24">
        <v>74942</v>
      </c>
      <c r="AQ8" s="24" t="s">
        <v>62</v>
      </c>
      <c r="AR8" s="24" t="s">
        <v>63</v>
      </c>
      <c r="AS8" s="24">
        <v>11</v>
      </c>
      <c r="AT8" s="24">
        <v>1542475029</v>
      </c>
      <c r="AU8" s="24">
        <f t="shared" ref="AU8:AU39" si="18">IF(AND(AL8=AM8,AV8=1),1,0)</f>
        <v>1</v>
      </c>
      <c r="AV8" s="24">
        <f t="shared" ref="AV8:AV39" si="19">IF(AM8&gt;0,1,0)</f>
        <v>1</v>
      </c>
      <c r="AW8" s="24">
        <f t="shared" ref="AW8:AW39" si="20">IF(AU8=1,AO8,"")</f>
        <v>11</v>
      </c>
      <c r="AX8" s="24">
        <f t="shared" ref="AX8:AX39" si="21">IF(AU8=1,AN8,"")</f>
        <v>74942</v>
      </c>
      <c r="AY8" s="24">
        <f t="shared" ref="AY8:AY39" si="22">IF(AND(AV8&gt;0,AU8=1),AP8/AS8,"")</f>
        <v>6812.909090909091</v>
      </c>
      <c r="AZ8" s="24" t="str">
        <f t="shared" ref="AZ8:AZ39" si="23">IF(AND(AV8&gt;0,AU8=0),AP8/AS8,"")</f>
        <v/>
      </c>
      <c r="BA8" s="24">
        <f t="shared" ref="BA8:BA39" si="24">IF(AV8&gt;0,AN8/AO8,"")</f>
        <v>6812.909090909091</v>
      </c>
      <c r="BB8" s="24" t="str">
        <f t="shared" ref="BB8:BB39" si="25">IF(AND(AV8&gt;0,AU8=0),(AP8-AN8)/(AS8-AO8),"")</f>
        <v/>
      </c>
      <c r="BC8" s="24" t="str">
        <f t="shared" ref="BC8:BC39" si="26">IF(AND(AV8&gt;0,AU8=0),AS8-AO8,"")</f>
        <v/>
      </c>
      <c r="BD8" s="31" t="s">
        <v>678</v>
      </c>
      <c r="BE8" s="31" t="s">
        <v>678</v>
      </c>
      <c r="BF8" s="31">
        <v>1043555</v>
      </c>
      <c r="BG8" s="31">
        <v>4</v>
      </c>
      <c r="BH8" s="31">
        <v>1043555</v>
      </c>
      <c r="BI8" s="31" t="s">
        <v>62</v>
      </c>
      <c r="BJ8" s="31" t="s">
        <v>63</v>
      </c>
      <c r="BK8" s="31">
        <v>4</v>
      </c>
      <c r="BL8" s="31">
        <v>1544532760</v>
      </c>
      <c r="BM8" s="31">
        <f t="shared" ref="BM8:BM39" si="27">IF(AND(BD8=BE8,BN8=1),1,0)</f>
        <v>1</v>
      </c>
      <c r="BN8" s="31">
        <f t="shared" ref="BN8:BN39" si="28">IF(BE8&gt;0,1,0)</f>
        <v>1</v>
      </c>
      <c r="BO8" s="31">
        <f t="shared" ref="BO8:BO39" si="29">IF(BM8=1,BG8,"")</f>
        <v>4</v>
      </c>
      <c r="BP8" s="31">
        <f t="shared" ref="BP8:BP39" si="30">IF(BM8=1,BF8,"")</f>
        <v>1043555</v>
      </c>
      <c r="BQ8" s="31">
        <f t="shared" ref="BQ8:BQ39" si="31">IF(AND(BN8&gt;0,BM8=1),BH8/BK8,"")</f>
        <v>260888.75</v>
      </c>
      <c r="BR8" s="31" t="str">
        <f t="shared" ref="BR8:BR39" si="32">IF(AND(BN8&gt;0,BM8=0),BH8/BK8,"")</f>
        <v/>
      </c>
      <c r="BS8" s="31">
        <f t="shared" ref="BS8:BS39" si="33">IF(BN8&gt;0,BF8/BG8,"")</f>
        <v>260888.75</v>
      </c>
      <c r="BT8" s="31" t="str">
        <f t="shared" ref="BT8:BT39" si="34">IF(AND(BN8&gt;0,BM8=0),(BH8-BF8)/(BK8-BG8),"")</f>
        <v/>
      </c>
      <c r="BU8" s="31" t="str">
        <f t="shared" ref="BU8:BU39" si="35">IF(AND(BN8&gt;0,BM8=0),BK8-BG8,"")</f>
        <v/>
      </c>
      <c r="BV8" s="45" t="s">
        <v>678</v>
      </c>
      <c r="BW8" s="45" t="s">
        <v>678</v>
      </c>
      <c r="BX8" s="45">
        <v>92828</v>
      </c>
      <c r="BY8" s="45">
        <v>3</v>
      </c>
      <c r="BZ8" s="45">
        <v>92828</v>
      </c>
      <c r="CA8" s="45" t="s">
        <v>62</v>
      </c>
      <c r="CB8" s="45" t="s">
        <v>63</v>
      </c>
      <c r="CC8" s="45">
        <v>3</v>
      </c>
      <c r="CD8" s="45">
        <v>1545242073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3</v>
      </c>
      <c r="CH8" s="45">
        <f t="shared" ref="CH8:CH37" si="39">IF(CE8=1,BX8,"")</f>
        <v>92828</v>
      </c>
      <c r="CI8" s="45">
        <f t="shared" ref="CI8:CI37" si="40">IF(AND(CF8&gt;0,CE8=1),BZ8/CC8,"")</f>
        <v>30942.666666666668</v>
      </c>
      <c r="CJ8" s="45" t="str">
        <f t="shared" ref="CJ8:CJ37" si="41">IF(AND(CF8&gt;0,CE8=0),BZ8/CC8,"")</f>
        <v/>
      </c>
      <c r="CK8" s="45">
        <f t="shared" ref="CK8:CK37" si="42">IF(CF8&gt;0,BX8/BY8,"")</f>
        <v>30942.666666666668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678</v>
      </c>
      <c r="C9" s="10" t="s">
        <v>678</v>
      </c>
      <c r="D9" s="10">
        <v>178724</v>
      </c>
      <c r="E9" s="10">
        <v>13</v>
      </c>
      <c r="F9" s="10">
        <v>178724</v>
      </c>
      <c r="G9" s="10" t="s">
        <v>62</v>
      </c>
      <c r="H9" s="10" t="s">
        <v>63</v>
      </c>
      <c r="I9" s="10">
        <v>13</v>
      </c>
      <c r="J9" s="10">
        <v>1541892105</v>
      </c>
      <c r="K9" s="10">
        <f t="shared" si="0"/>
        <v>1</v>
      </c>
      <c r="L9" s="10">
        <f t="shared" si="1"/>
        <v>1</v>
      </c>
      <c r="M9" s="10">
        <f t="shared" si="2"/>
        <v>13</v>
      </c>
      <c r="N9" s="10">
        <f t="shared" si="3"/>
        <v>178724</v>
      </c>
      <c r="O9" s="10">
        <f t="shared" si="4"/>
        <v>13748</v>
      </c>
      <c r="P9" s="10" t="str">
        <f t="shared" si="5"/>
        <v/>
      </c>
      <c r="Q9" s="10">
        <f t="shared" si="6"/>
        <v>13748</v>
      </c>
      <c r="R9" s="10" t="str">
        <f t="shared" si="7"/>
        <v/>
      </c>
      <c r="S9" s="10" t="str">
        <f t="shared" si="8"/>
        <v/>
      </c>
      <c r="T9" s="17" t="s">
        <v>678</v>
      </c>
      <c r="U9" s="17" t="s">
        <v>678</v>
      </c>
      <c r="V9" s="17">
        <v>150191</v>
      </c>
      <c r="W9" s="17">
        <v>11</v>
      </c>
      <c r="X9" s="17">
        <v>150191</v>
      </c>
      <c r="Y9" s="17" t="s">
        <v>62</v>
      </c>
      <c r="Z9" s="17" t="s">
        <v>63</v>
      </c>
      <c r="AA9" s="17">
        <v>11</v>
      </c>
      <c r="AB9" s="17">
        <v>1544696684</v>
      </c>
      <c r="AC9" s="17">
        <f t="shared" si="9"/>
        <v>1</v>
      </c>
      <c r="AD9" s="17">
        <f t="shared" si="10"/>
        <v>1</v>
      </c>
      <c r="AE9" s="32">
        <f t="shared" si="11"/>
        <v>11</v>
      </c>
      <c r="AF9" s="32">
        <f t="shared" si="12"/>
        <v>150191</v>
      </c>
      <c r="AG9" s="32">
        <f t="shared" si="13"/>
        <v>13653.727272727272</v>
      </c>
      <c r="AH9" s="32" t="str">
        <f t="shared" si="14"/>
        <v/>
      </c>
      <c r="AI9" s="32">
        <f t="shared" si="15"/>
        <v>13653.727272727272</v>
      </c>
      <c r="AJ9" s="32" t="str">
        <f t="shared" si="16"/>
        <v/>
      </c>
      <c r="AK9" s="32" t="str">
        <f t="shared" si="17"/>
        <v/>
      </c>
      <c r="AL9" s="24" t="s">
        <v>678</v>
      </c>
      <c r="AM9" s="24" t="s">
        <v>678</v>
      </c>
      <c r="AN9" s="24">
        <v>74879</v>
      </c>
      <c r="AO9" s="24">
        <v>13</v>
      </c>
      <c r="AP9" s="24">
        <v>74879</v>
      </c>
      <c r="AQ9" s="24" t="s">
        <v>62</v>
      </c>
      <c r="AR9" s="24" t="s">
        <v>63</v>
      </c>
      <c r="AS9" s="24">
        <v>13</v>
      </c>
      <c r="AT9" s="24">
        <v>1542475040</v>
      </c>
      <c r="AU9" s="24">
        <f t="shared" si="18"/>
        <v>1</v>
      </c>
      <c r="AV9" s="24">
        <f t="shared" si="19"/>
        <v>1</v>
      </c>
      <c r="AW9" s="24">
        <f t="shared" si="20"/>
        <v>13</v>
      </c>
      <c r="AX9" s="24">
        <f t="shared" si="21"/>
        <v>74879</v>
      </c>
      <c r="AY9" s="24">
        <f t="shared" si="22"/>
        <v>5759.9230769230771</v>
      </c>
      <c r="AZ9" s="24" t="str">
        <f t="shared" si="23"/>
        <v/>
      </c>
      <c r="BA9" s="24">
        <f t="shared" si="24"/>
        <v>5759.9230769230771</v>
      </c>
      <c r="BB9" s="24" t="str">
        <f t="shared" si="25"/>
        <v/>
      </c>
      <c r="BC9" s="24" t="str">
        <f t="shared" si="26"/>
        <v/>
      </c>
      <c r="BD9" s="31" t="s">
        <v>678</v>
      </c>
      <c r="BE9" s="31" t="s">
        <v>678</v>
      </c>
      <c r="BF9" s="31">
        <v>503086</v>
      </c>
      <c r="BG9" s="31">
        <v>3</v>
      </c>
      <c r="BH9" s="31">
        <v>503086</v>
      </c>
      <c r="BI9" s="31" t="s">
        <v>62</v>
      </c>
      <c r="BJ9" s="31" t="s">
        <v>63</v>
      </c>
      <c r="BK9" s="31">
        <v>3</v>
      </c>
      <c r="BL9" s="31">
        <v>1544532765</v>
      </c>
      <c r="BM9" s="31">
        <f t="shared" si="27"/>
        <v>1</v>
      </c>
      <c r="BN9" s="31">
        <f t="shared" si="28"/>
        <v>1</v>
      </c>
      <c r="BO9" s="31">
        <f t="shared" si="29"/>
        <v>3</v>
      </c>
      <c r="BP9" s="31">
        <f t="shared" si="30"/>
        <v>503086</v>
      </c>
      <c r="BQ9" s="31">
        <f t="shared" si="31"/>
        <v>167695.33333333334</v>
      </c>
      <c r="BR9" s="31" t="str">
        <f t="shared" si="32"/>
        <v/>
      </c>
      <c r="BS9" s="31">
        <f t="shared" si="33"/>
        <v>167695.33333333334</v>
      </c>
      <c r="BT9" s="31" t="str">
        <f t="shared" si="34"/>
        <v/>
      </c>
      <c r="BU9" s="31" t="str">
        <f t="shared" si="35"/>
        <v/>
      </c>
      <c r="BV9" s="45" t="s">
        <v>678</v>
      </c>
      <c r="BW9" s="45" t="s">
        <v>678</v>
      </c>
      <c r="BX9" s="45">
        <v>65245</v>
      </c>
      <c r="BY9" s="45">
        <v>2</v>
      </c>
      <c r="BZ9" s="45">
        <v>65245</v>
      </c>
      <c r="CA9" s="45" t="s">
        <v>62</v>
      </c>
      <c r="CB9" s="45" t="s">
        <v>63</v>
      </c>
      <c r="CC9" s="45">
        <v>2</v>
      </c>
      <c r="CD9" s="45">
        <v>1545242081</v>
      </c>
      <c r="CE9" s="45">
        <f t="shared" si="36"/>
        <v>1</v>
      </c>
      <c r="CF9" s="45">
        <f t="shared" si="37"/>
        <v>1</v>
      </c>
      <c r="CG9" s="45">
        <f t="shared" si="38"/>
        <v>2</v>
      </c>
      <c r="CH9" s="45">
        <f t="shared" si="39"/>
        <v>65245</v>
      </c>
      <c r="CI9" s="45">
        <f t="shared" si="40"/>
        <v>32622.5</v>
      </c>
      <c r="CJ9" s="45" t="str">
        <f t="shared" si="41"/>
        <v/>
      </c>
      <c r="CK9" s="45">
        <f t="shared" si="42"/>
        <v>32622.5</v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678</v>
      </c>
      <c r="C10" s="10" t="s">
        <v>678</v>
      </c>
      <c r="D10" s="10">
        <v>181372</v>
      </c>
      <c r="E10" s="10">
        <v>12</v>
      </c>
      <c r="F10" s="10">
        <v>181372</v>
      </c>
      <c r="G10" s="10" t="s">
        <v>62</v>
      </c>
      <c r="H10" s="10" t="s">
        <v>63</v>
      </c>
      <c r="I10" s="10">
        <v>12</v>
      </c>
      <c r="J10" s="10">
        <v>1541892113</v>
      </c>
      <c r="K10" s="10">
        <f t="shared" si="0"/>
        <v>1</v>
      </c>
      <c r="L10" s="10">
        <f t="shared" si="1"/>
        <v>1</v>
      </c>
      <c r="M10" s="10">
        <f t="shared" si="2"/>
        <v>12</v>
      </c>
      <c r="N10" s="10">
        <f t="shared" si="3"/>
        <v>181372</v>
      </c>
      <c r="O10" s="10">
        <f t="shared" si="4"/>
        <v>15114.333333333334</v>
      </c>
      <c r="P10" s="10" t="str">
        <f t="shared" si="5"/>
        <v/>
      </c>
      <c r="Q10" s="10">
        <f t="shared" si="6"/>
        <v>15114.333333333334</v>
      </c>
      <c r="R10" s="10" t="str">
        <f t="shared" si="7"/>
        <v/>
      </c>
      <c r="S10" s="10" t="str">
        <f t="shared" si="8"/>
        <v/>
      </c>
      <c r="T10" s="17" t="s">
        <v>678</v>
      </c>
      <c r="U10" s="17" t="s">
        <v>678</v>
      </c>
      <c r="V10" s="17">
        <v>150670</v>
      </c>
      <c r="W10" s="17">
        <v>11</v>
      </c>
      <c r="X10" s="17">
        <v>150670</v>
      </c>
      <c r="Y10" s="17" t="s">
        <v>62</v>
      </c>
      <c r="Z10" s="17" t="s">
        <v>63</v>
      </c>
      <c r="AA10" s="17">
        <v>11</v>
      </c>
      <c r="AB10" s="17">
        <v>1544696692</v>
      </c>
      <c r="AC10" s="17">
        <f t="shared" si="9"/>
        <v>1</v>
      </c>
      <c r="AD10" s="17">
        <f t="shared" si="10"/>
        <v>1</v>
      </c>
      <c r="AE10" s="32">
        <f t="shared" si="11"/>
        <v>11</v>
      </c>
      <c r="AF10" s="32">
        <f t="shared" si="12"/>
        <v>150670</v>
      </c>
      <c r="AG10" s="32">
        <f t="shared" si="13"/>
        <v>13697.272727272728</v>
      </c>
      <c r="AH10" s="32" t="str">
        <f t="shared" si="14"/>
        <v/>
      </c>
      <c r="AI10" s="32">
        <f t="shared" si="15"/>
        <v>13697.272727272728</v>
      </c>
      <c r="AJ10" s="32" t="str">
        <f t="shared" si="16"/>
        <v/>
      </c>
      <c r="AK10" s="32" t="str">
        <f t="shared" si="17"/>
        <v/>
      </c>
      <c r="AL10" s="24" t="s">
        <v>678</v>
      </c>
      <c r="AM10" s="24" t="s">
        <v>678</v>
      </c>
      <c r="AN10" s="24">
        <v>303124</v>
      </c>
      <c r="AO10" s="24">
        <v>35</v>
      </c>
      <c r="AP10" s="24">
        <v>303124</v>
      </c>
      <c r="AQ10" s="24" t="s">
        <v>62</v>
      </c>
      <c r="AR10" s="24" t="s">
        <v>63</v>
      </c>
      <c r="AS10" s="24">
        <v>35</v>
      </c>
      <c r="AT10" s="24">
        <v>1542475054</v>
      </c>
      <c r="AU10" s="24">
        <f t="shared" si="18"/>
        <v>1</v>
      </c>
      <c r="AV10" s="24">
        <f t="shared" si="19"/>
        <v>1</v>
      </c>
      <c r="AW10" s="24">
        <f t="shared" si="20"/>
        <v>35</v>
      </c>
      <c r="AX10" s="24">
        <f t="shared" si="21"/>
        <v>303124</v>
      </c>
      <c r="AY10" s="24">
        <f t="shared" si="22"/>
        <v>8660.6857142857134</v>
      </c>
      <c r="AZ10" s="24" t="str">
        <f t="shared" si="23"/>
        <v/>
      </c>
      <c r="BA10" s="24">
        <f t="shared" si="24"/>
        <v>8660.6857142857134</v>
      </c>
      <c r="BB10" s="24" t="str">
        <f t="shared" si="25"/>
        <v/>
      </c>
      <c r="BC10" s="24" t="str">
        <f t="shared" si="26"/>
        <v/>
      </c>
      <c r="BD10" s="31" t="s">
        <v>678</v>
      </c>
      <c r="BE10" s="31" t="s">
        <v>678</v>
      </c>
      <c r="BF10" s="31">
        <v>509004</v>
      </c>
      <c r="BG10" s="31">
        <v>3</v>
      </c>
      <c r="BH10" s="31">
        <v>509004</v>
      </c>
      <c r="BI10" s="31" t="s">
        <v>62</v>
      </c>
      <c r="BJ10" s="31" t="s">
        <v>63</v>
      </c>
      <c r="BK10" s="31">
        <v>3</v>
      </c>
      <c r="BL10" s="31">
        <v>1544532770</v>
      </c>
      <c r="BM10" s="31">
        <f t="shared" si="27"/>
        <v>1</v>
      </c>
      <c r="BN10" s="31">
        <f t="shared" si="28"/>
        <v>1</v>
      </c>
      <c r="BO10" s="31">
        <f t="shared" si="29"/>
        <v>3</v>
      </c>
      <c r="BP10" s="31">
        <f t="shared" si="30"/>
        <v>509004</v>
      </c>
      <c r="BQ10" s="31">
        <f t="shared" si="31"/>
        <v>169668</v>
      </c>
      <c r="BR10" s="31" t="str">
        <f t="shared" si="32"/>
        <v/>
      </c>
      <c r="BS10" s="31">
        <f t="shared" si="33"/>
        <v>169668</v>
      </c>
      <c r="BT10" s="31" t="str">
        <f t="shared" si="34"/>
        <v/>
      </c>
      <c r="BU10" s="31" t="str">
        <f t="shared" si="35"/>
        <v/>
      </c>
      <c r="BV10" s="45" t="s">
        <v>678</v>
      </c>
      <c r="BW10" s="45" t="s">
        <v>678</v>
      </c>
      <c r="BX10" s="45">
        <v>49955</v>
      </c>
      <c r="BY10" s="45">
        <v>2</v>
      </c>
      <c r="BZ10" s="45">
        <v>49955</v>
      </c>
      <c r="CA10" s="45" t="s">
        <v>62</v>
      </c>
      <c r="CB10" s="45" t="s">
        <v>63</v>
      </c>
      <c r="CC10" s="45">
        <v>2</v>
      </c>
      <c r="CD10" s="45">
        <v>1545242086</v>
      </c>
      <c r="CE10" s="45">
        <f t="shared" si="36"/>
        <v>1</v>
      </c>
      <c r="CF10" s="45">
        <f t="shared" si="37"/>
        <v>1</v>
      </c>
      <c r="CG10" s="45">
        <f t="shared" si="38"/>
        <v>2</v>
      </c>
      <c r="CH10" s="45">
        <f t="shared" si="39"/>
        <v>49955</v>
      </c>
      <c r="CI10" s="45">
        <f t="shared" si="40"/>
        <v>24977.5</v>
      </c>
      <c r="CJ10" s="45" t="str">
        <f t="shared" si="41"/>
        <v/>
      </c>
      <c r="CK10" s="45">
        <f t="shared" si="42"/>
        <v>24977.5</v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678</v>
      </c>
      <c r="C11" s="10" t="s">
        <v>678</v>
      </c>
      <c r="D11" s="10">
        <v>173404</v>
      </c>
      <c r="E11" s="10">
        <v>11</v>
      </c>
      <c r="F11" s="10">
        <v>173404</v>
      </c>
      <c r="G11" s="10" t="s">
        <v>62</v>
      </c>
      <c r="H11" s="10" t="s">
        <v>63</v>
      </c>
      <c r="I11" s="10">
        <v>11</v>
      </c>
      <c r="J11" s="10">
        <v>1541892121</v>
      </c>
      <c r="K11" s="10">
        <f t="shared" si="0"/>
        <v>1</v>
      </c>
      <c r="L11" s="10">
        <f t="shared" si="1"/>
        <v>1</v>
      </c>
      <c r="M11" s="10">
        <f t="shared" si="2"/>
        <v>11</v>
      </c>
      <c r="N11" s="10">
        <f t="shared" si="3"/>
        <v>173404</v>
      </c>
      <c r="O11" s="10">
        <f t="shared" si="4"/>
        <v>15764</v>
      </c>
      <c r="P11" s="10" t="str">
        <f t="shared" si="5"/>
        <v/>
      </c>
      <c r="Q11" s="10">
        <f t="shared" si="6"/>
        <v>15764</v>
      </c>
      <c r="R11" s="10" t="str">
        <f t="shared" si="7"/>
        <v/>
      </c>
      <c r="S11" s="10" t="str">
        <f t="shared" si="8"/>
        <v/>
      </c>
      <c r="T11" s="17" t="s">
        <v>678</v>
      </c>
      <c r="U11" s="17" t="s">
        <v>678</v>
      </c>
      <c r="V11" s="17">
        <v>304322</v>
      </c>
      <c r="W11" s="17">
        <v>14</v>
      </c>
      <c r="X11" s="17">
        <v>304322</v>
      </c>
      <c r="Y11" s="17" t="s">
        <v>62</v>
      </c>
      <c r="Z11" s="17" t="s">
        <v>63</v>
      </c>
      <c r="AA11" s="17">
        <v>15</v>
      </c>
      <c r="AB11" s="17">
        <v>1544696700</v>
      </c>
      <c r="AC11" s="17">
        <f t="shared" si="9"/>
        <v>1</v>
      </c>
      <c r="AD11" s="17">
        <f t="shared" si="10"/>
        <v>1</v>
      </c>
      <c r="AE11" s="32">
        <f t="shared" si="11"/>
        <v>14</v>
      </c>
      <c r="AF11" s="32">
        <f t="shared" si="12"/>
        <v>304322</v>
      </c>
      <c r="AG11" s="32">
        <f t="shared" si="13"/>
        <v>20288.133333333335</v>
      </c>
      <c r="AH11" s="32" t="str">
        <f t="shared" si="14"/>
        <v/>
      </c>
      <c r="AI11" s="32">
        <f t="shared" si="15"/>
        <v>21737.285714285714</v>
      </c>
      <c r="AJ11" s="32" t="str">
        <f t="shared" si="16"/>
        <v/>
      </c>
      <c r="AK11" s="32" t="str">
        <f t="shared" si="17"/>
        <v/>
      </c>
      <c r="AL11" s="24" t="s">
        <v>678</v>
      </c>
      <c r="AM11" s="24" t="s">
        <v>678</v>
      </c>
      <c r="AN11" s="24">
        <v>73751</v>
      </c>
      <c r="AO11" s="24">
        <v>11</v>
      </c>
      <c r="AP11" s="24">
        <v>73751</v>
      </c>
      <c r="AQ11" s="24" t="s">
        <v>62</v>
      </c>
      <c r="AR11" s="24" t="s">
        <v>63</v>
      </c>
      <c r="AS11" s="24">
        <v>11</v>
      </c>
      <c r="AT11" s="24">
        <v>1542475062</v>
      </c>
      <c r="AU11" s="24">
        <f t="shared" si="18"/>
        <v>1</v>
      </c>
      <c r="AV11" s="24">
        <f t="shared" si="19"/>
        <v>1</v>
      </c>
      <c r="AW11" s="24">
        <f t="shared" si="20"/>
        <v>11</v>
      </c>
      <c r="AX11" s="24">
        <f t="shared" si="21"/>
        <v>73751</v>
      </c>
      <c r="AY11" s="24">
        <f t="shared" si="22"/>
        <v>6704.636363636364</v>
      </c>
      <c r="AZ11" s="24" t="str">
        <f t="shared" si="23"/>
        <v/>
      </c>
      <c r="BA11" s="24">
        <f t="shared" si="24"/>
        <v>6704.636363636364</v>
      </c>
      <c r="BB11" s="24" t="str">
        <f t="shared" si="25"/>
        <v/>
      </c>
      <c r="BC11" s="24" t="str">
        <f t="shared" si="26"/>
        <v/>
      </c>
      <c r="BD11" s="31" t="s">
        <v>678</v>
      </c>
      <c r="BE11" s="31" t="s">
        <v>678</v>
      </c>
      <c r="BF11" s="31">
        <v>501020</v>
      </c>
      <c r="BG11" s="31">
        <v>3</v>
      </c>
      <c r="BH11" s="31">
        <v>501020</v>
      </c>
      <c r="BI11" s="31" t="s">
        <v>62</v>
      </c>
      <c r="BJ11" s="31" t="s">
        <v>63</v>
      </c>
      <c r="BK11" s="31">
        <v>3</v>
      </c>
      <c r="BL11" s="31">
        <v>1544532775</v>
      </c>
      <c r="BM11" s="31">
        <f t="shared" si="27"/>
        <v>1</v>
      </c>
      <c r="BN11" s="31">
        <f t="shared" si="28"/>
        <v>1</v>
      </c>
      <c r="BO11" s="31">
        <f t="shared" si="29"/>
        <v>3</v>
      </c>
      <c r="BP11" s="31">
        <f t="shared" si="30"/>
        <v>501020</v>
      </c>
      <c r="BQ11" s="31">
        <f t="shared" si="31"/>
        <v>167006.66666666666</v>
      </c>
      <c r="BR11" s="31" t="str">
        <f t="shared" si="32"/>
        <v/>
      </c>
      <c r="BS11" s="31">
        <f t="shared" si="33"/>
        <v>167006.66666666666</v>
      </c>
      <c r="BT11" s="31" t="str">
        <f t="shared" si="34"/>
        <v/>
      </c>
      <c r="BU11" s="31" t="str">
        <f t="shared" si="35"/>
        <v/>
      </c>
      <c r="BV11" s="45" t="s">
        <v>678</v>
      </c>
      <c r="BW11" s="45" t="s">
        <v>678</v>
      </c>
      <c r="BX11" s="45">
        <v>62604</v>
      </c>
      <c r="BY11" s="45">
        <v>2</v>
      </c>
      <c r="BZ11" s="45">
        <v>62604</v>
      </c>
      <c r="CA11" s="45" t="s">
        <v>62</v>
      </c>
      <c r="CB11" s="45" t="s">
        <v>63</v>
      </c>
      <c r="CC11" s="45">
        <v>2</v>
      </c>
      <c r="CD11" s="45">
        <v>1545242091</v>
      </c>
      <c r="CE11" s="45">
        <f t="shared" si="36"/>
        <v>1</v>
      </c>
      <c r="CF11" s="45">
        <f t="shared" si="37"/>
        <v>1</v>
      </c>
      <c r="CG11" s="45">
        <f t="shared" si="38"/>
        <v>2</v>
      </c>
      <c r="CH11" s="45">
        <f t="shared" si="39"/>
        <v>62604</v>
      </c>
      <c r="CI11" s="45">
        <f t="shared" si="40"/>
        <v>31302</v>
      </c>
      <c r="CJ11" s="45" t="str">
        <f t="shared" si="41"/>
        <v/>
      </c>
      <c r="CK11" s="45">
        <f t="shared" si="42"/>
        <v>31302</v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678</v>
      </c>
      <c r="C12" s="10" t="s">
        <v>678</v>
      </c>
      <c r="D12" s="10">
        <v>338496</v>
      </c>
      <c r="E12" s="10">
        <v>11</v>
      </c>
      <c r="F12" s="10">
        <v>338496</v>
      </c>
      <c r="G12" s="10" t="s">
        <v>62</v>
      </c>
      <c r="H12" s="10" t="s">
        <v>63</v>
      </c>
      <c r="I12" s="10">
        <v>11</v>
      </c>
      <c r="J12" s="10">
        <v>1541892126</v>
      </c>
      <c r="K12" s="10">
        <f t="shared" si="0"/>
        <v>1</v>
      </c>
      <c r="L12" s="10">
        <f t="shared" si="1"/>
        <v>1</v>
      </c>
      <c r="M12" s="10">
        <f t="shared" si="2"/>
        <v>11</v>
      </c>
      <c r="N12" s="10">
        <f t="shared" si="3"/>
        <v>338496</v>
      </c>
      <c r="O12" s="10">
        <f t="shared" si="4"/>
        <v>30772.363636363636</v>
      </c>
      <c r="P12" s="10" t="str">
        <f t="shared" si="5"/>
        <v/>
      </c>
      <c r="Q12" s="10">
        <f t="shared" si="6"/>
        <v>30772.363636363636</v>
      </c>
      <c r="R12" s="10" t="str">
        <f t="shared" si="7"/>
        <v/>
      </c>
      <c r="S12" s="10" t="str">
        <f t="shared" si="8"/>
        <v/>
      </c>
      <c r="T12" s="17" t="s">
        <v>678</v>
      </c>
      <c r="U12" s="17" t="s">
        <v>678</v>
      </c>
      <c r="V12" s="17">
        <v>303626</v>
      </c>
      <c r="W12" s="17">
        <v>12</v>
      </c>
      <c r="X12" s="17">
        <v>303626</v>
      </c>
      <c r="Y12" s="17" t="s">
        <v>62</v>
      </c>
      <c r="Z12" s="17" t="s">
        <v>63</v>
      </c>
      <c r="AA12" s="17">
        <v>12</v>
      </c>
      <c r="AB12" s="17">
        <v>1544696709</v>
      </c>
      <c r="AC12" s="17">
        <f t="shared" si="9"/>
        <v>1</v>
      </c>
      <c r="AD12" s="17">
        <f t="shared" si="10"/>
        <v>1</v>
      </c>
      <c r="AE12" s="32">
        <f t="shared" si="11"/>
        <v>12</v>
      </c>
      <c r="AF12" s="32">
        <f t="shared" si="12"/>
        <v>303626</v>
      </c>
      <c r="AG12" s="32">
        <f t="shared" si="13"/>
        <v>25302.166666666668</v>
      </c>
      <c r="AH12" s="32" t="str">
        <f t="shared" si="14"/>
        <v/>
      </c>
      <c r="AI12" s="32">
        <f t="shared" si="15"/>
        <v>25302.166666666668</v>
      </c>
      <c r="AJ12" s="32" t="str">
        <f t="shared" si="16"/>
        <v/>
      </c>
      <c r="AK12" s="32" t="str">
        <f t="shared" si="17"/>
        <v/>
      </c>
      <c r="AL12" s="24" t="s">
        <v>678</v>
      </c>
      <c r="AM12" s="24" t="s">
        <v>678</v>
      </c>
      <c r="AN12" s="24">
        <v>74336</v>
      </c>
      <c r="AO12" s="24">
        <v>10</v>
      </c>
      <c r="AP12" s="24">
        <v>74336</v>
      </c>
      <c r="AQ12" s="24" t="s">
        <v>62</v>
      </c>
      <c r="AR12" s="24" t="s">
        <v>63</v>
      </c>
      <c r="AS12" s="24">
        <v>10</v>
      </c>
      <c r="AT12" s="24">
        <v>1542475073</v>
      </c>
      <c r="AU12" s="24">
        <f t="shared" si="18"/>
        <v>1</v>
      </c>
      <c r="AV12" s="24">
        <f t="shared" si="19"/>
        <v>1</v>
      </c>
      <c r="AW12" s="24">
        <f t="shared" si="20"/>
        <v>10</v>
      </c>
      <c r="AX12" s="24">
        <f t="shared" si="21"/>
        <v>74336</v>
      </c>
      <c r="AY12" s="24">
        <f t="shared" si="22"/>
        <v>7433.6</v>
      </c>
      <c r="AZ12" s="24" t="str">
        <f t="shared" si="23"/>
        <v/>
      </c>
      <c r="BA12" s="24">
        <f t="shared" si="24"/>
        <v>7433.6</v>
      </c>
      <c r="BB12" s="24" t="str">
        <f t="shared" si="25"/>
        <v/>
      </c>
      <c r="BC12" s="24" t="str">
        <f t="shared" si="26"/>
        <v/>
      </c>
      <c r="BD12" s="31" t="s">
        <v>678</v>
      </c>
      <c r="BE12" s="31" t="s">
        <v>678</v>
      </c>
      <c r="BF12" s="31">
        <v>503801</v>
      </c>
      <c r="BG12" s="31">
        <v>3</v>
      </c>
      <c r="BH12" s="31">
        <v>503801</v>
      </c>
      <c r="BI12" s="31" t="s">
        <v>62</v>
      </c>
      <c r="BJ12" s="31" t="s">
        <v>63</v>
      </c>
      <c r="BK12" s="31">
        <v>3</v>
      </c>
      <c r="BL12" s="31">
        <v>1544532783</v>
      </c>
      <c r="BM12" s="31">
        <f t="shared" si="27"/>
        <v>1</v>
      </c>
      <c r="BN12" s="31">
        <f t="shared" si="28"/>
        <v>1</v>
      </c>
      <c r="BO12" s="31">
        <f t="shared" si="29"/>
        <v>3</v>
      </c>
      <c r="BP12" s="31">
        <f t="shared" si="30"/>
        <v>503801</v>
      </c>
      <c r="BQ12" s="31">
        <f t="shared" si="31"/>
        <v>167933.66666666666</v>
      </c>
      <c r="BR12" s="31" t="str">
        <f t="shared" si="32"/>
        <v/>
      </c>
      <c r="BS12" s="31">
        <f t="shared" si="33"/>
        <v>167933.66666666666</v>
      </c>
      <c r="BT12" s="31" t="str">
        <f t="shared" si="34"/>
        <v/>
      </c>
      <c r="BU12" s="31" t="str">
        <f t="shared" si="35"/>
        <v/>
      </c>
      <c r="BV12" s="45" t="s">
        <v>678</v>
      </c>
      <c r="BW12" s="45" t="s">
        <v>678</v>
      </c>
      <c r="BX12" s="45">
        <v>72733</v>
      </c>
      <c r="BY12" s="45">
        <v>3</v>
      </c>
      <c r="BZ12" s="45">
        <v>72733</v>
      </c>
      <c r="CA12" s="45" t="s">
        <v>62</v>
      </c>
      <c r="CB12" s="45" t="s">
        <v>63</v>
      </c>
      <c r="CC12" s="45">
        <v>3</v>
      </c>
      <c r="CD12" s="45">
        <v>1545242096</v>
      </c>
      <c r="CE12" s="45">
        <f t="shared" si="36"/>
        <v>1</v>
      </c>
      <c r="CF12" s="45">
        <f t="shared" si="37"/>
        <v>1</v>
      </c>
      <c r="CG12" s="45">
        <f t="shared" si="38"/>
        <v>3</v>
      </c>
      <c r="CH12" s="45">
        <f t="shared" si="39"/>
        <v>72733</v>
      </c>
      <c r="CI12" s="45">
        <f t="shared" si="40"/>
        <v>24244.333333333332</v>
      </c>
      <c r="CJ12" s="45" t="str">
        <f t="shared" si="41"/>
        <v/>
      </c>
      <c r="CK12" s="45">
        <f t="shared" si="42"/>
        <v>24244.333333333332</v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678</v>
      </c>
      <c r="C13" s="10" t="s">
        <v>678</v>
      </c>
      <c r="D13" s="10">
        <v>170959</v>
      </c>
      <c r="E13" s="10">
        <v>10</v>
      </c>
      <c r="F13" s="10">
        <v>170959</v>
      </c>
      <c r="G13" s="10" t="s">
        <v>62</v>
      </c>
      <c r="H13" s="10" t="s">
        <v>63</v>
      </c>
      <c r="I13" s="10">
        <v>10</v>
      </c>
      <c r="J13" s="10">
        <v>1541892134</v>
      </c>
      <c r="K13" s="10">
        <f t="shared" si="0"/>
        <v>1</v>
      </c>
      <c r="L13" s="10">
        <f t="shared" si="1"/>
        <v>1</v>
      </c>
      <c r="M13" s="10">
        <f t="shared" si="2"/>
        <v>10</v>
      </c>
      <c r="N13" s="10">
        <f t="shared" si="3"/>
        <v>170959</v>
      </c>
      <c r="O13" s="10">
        <f t="shared" si="4"/>
        <v>17095.900000000001</v>
      </c>
      <c r="P13" s="10" t="str">
        <f t="shared" si="5"/>
        <v/>
      </c>
      <c r="Q13" s="10">
        <f t="shared" si="6"/>
        <v>17095.900000000001</v>
      </c>
      <c r="R13" s="10" t="str">
        <f t="shared" si="7"/>
        <v/>
      </c>
      <c r="S13" s="10" t="str">
        <f t="shared" si="8"/>
        <v/>
      </c>
      <c r="T13" s="17" t="s">
        <v>678</v>
      </c>
      <c r="U13" s="17" t="s">
        <v>678</v>
      </c>
      <c r="V13" s="17">
        <v>151101</v>
      </c>
      <c r="W13" s="17">
        <v>11</v>
      </c>
      <c r="X13" s="17">
        <v>151101</v>
      </c>
      <c r="Y13" s="17" t="s">
        <v>62</v>
      </c>
      <c r="Z13" s="17" t="s">
        <v>63</v>
      </c>
      <c r="AA13" s="17">
        <v>11</v>
      </c>
      <c r="AB13" s="17">
        <v>1544696714</v>
      </c>
      <c r="AC13" s="17">
        <f t="shared" si="9"/>
        <v>1</v>
      </c>
      <c r="AD13" s="17">
        <f t="shared" si="10"/>
        <v>1</v>
      </c>
      <c r="AE13" s="32">
        <f t="shared" si="11"/>
        <v>11</v>
      </c>
      <c r="AF13" s="32">
        <f t="shared" si="12"/>
        <v>151101</v>
      </c>
      <c r="AG13" s="32">
        <f t="shared" si="13"/>
        <v>13736.454545454546</v>
      </c>
      <c r="AH13" s="32" t="str">
        <f t="shared" si="14"/>
        <v/>
      </c>
      <c r="AI13" s="32">
        <f t="shared" si="15"/>
        <v>13736.454545454546</v>
      </c>
      <c r="AJ13" s="32" t="str">
        <f t="shared" si="16"/>
        <v/>
      </c>
      <c r="AK13" s="32" t="str">
        <f t="shared" si="17"/>
        <v/>
      </c>
      <c r="AL13" s="24" t="s">
        <v>678</v>
      </c>
      <c r="AM13" s="24" t="s">
        <v>678</v>
      </c>
      <c r="AN13" s="24">
        <v>149858</v>
      </c>
      <c r="AO13" s="24">
        <v>16</v>
      </c>
      <c r="AP13" s="24">
        <v>149858</v>
      </c>
      <c r="AQ13" s="24" t="s">
        <v>62</v>
      </c>
      <c r="AR13" s="24" t="s">
        <v>63</v>
      </c>
      <c r="AS13" s="24">
        <v>16</v>
      </c>
      <c r="AT13" s="24">
        <v>1542475085</v>
      </c>
      <c r="AU13" s="24">
        <f t="shared" si="18"/>
        <v>1</v>
      </c>
      <c r="AV13" s="24">
        <f t="shared" si="19"/>
        <v>1</v>
      </c>
      <c r="AW13" s="24">
        <f t="shared" si="20"/>
        <v>16</v>
      </c>
      <c r="AX13" s="24">
        <f t="shared" si="21"/>
        <v>149858</v>
      </c>
      <c r="AY13" s="24">
        <f t="shared" si="22"/>
        <v>9366.125</v>
      </c>
      <c r="AZ13" s="24" t="str">
        <f t="shared" si="23"/>
        <v/>
      </c>
      <c r="BA13" s="24">
        <f t="shared" si="24"/>
        <v>9366.125</v>
      </c>
      <c r="BB13" s="24" t="str">
        <f t="shared" si="25"/>
        <v/>
      </c>
      <c r="BC13" s="24" t="str">
        <f t="shared" si="26"/>
        <v/>
      </c>
      <c r="BD13" s="31" t="s">
        <v>678</v>
      </c>
      <c r="BE13" s="31" t="s">
        <v>678</v>
      </c>
      <c r="BF13" s="31">
        <v>496915</v>
      </c>
      <c r="BG13" s="31">
        <v>3</v>
      </c>
      <c r="BH13" s="31">
        <v>496915</v>
      </c>
      <c r="BI13" s="31" t="s">
        <v>62</v>
      </c>
      <c r="BJ13" s="31" t="s">
        <v>63</v>
      </c>
      <c r="BK13" s="31">
        <v>3</v>
      </c>
      <c r="BL13" s="31">
        <v>1544532788</v>
      </c>
      <c r="BM13" s="31">
        <f t="shared" si="27"/>
        <v>1</v>
      </c>
      <c r="BN13" s="31">
        <f t="shared" si="28"/>
        <v>1</v>
      </c>
      <c r="BO13" s="31">
        <f t="shared" si="29"/>
        <v>3</v>
      </c>
      <c r="BP13" s="31">
        <f t="shared" si="30"/>
        <v>496915</v>
      </c>
      <c r="BQ13" s="31">
        <f t="shared" si="31"/>
        <v>165638.33333333334</v>
      </c>
      <c r="BR13" s="31" t="str">
        <f t="shared" si="32"/>
        <v/>
      </c>
      <c r="BS13" s="31">
        <f t="shared" si="33"/>
        <v>165638.33333333334</v>
      </c>
      <c r="BT13" s="31" t="str">
        <f t="shared" si="34"/>
        <v/>
      </c>
      <c r="BU13" s="31" t="str">
        <f t="shared" si="35"/>
        <v/>
      </c>
      <c r="BV13" s="45" t="s">
        <v>678</v>
      </c>
      <c r="BW13" s="45" t="s">
        <v>678</v>
      </c>
      <c r="BX13" s="45">
        <v>99667</v>
      </c>
      <c r="BY13" s="45">
        <v>3</v>
      </c>
      <c r="BZ13" s="45">
        <v>99667</v>
      </c>
      <c r="CA13" s="45" t="s">
        <v>62</v>
      </c>
      <c r="CB13" s="45" t="s">
        <v>63</v>
      </c>
      <c r="CC13" s="45">
        <v>3</v>
      </c>
      <c r="CD13" s="45">
        <v>1545242104</v>
      </c>
      <c r="CE13" s="45">
        <f t="shared" si="36"/>
        <v>1</v>
      </c>
      <c r="CF13" s="45">
        <f t="shared" si="37"/>
        <v>1</v>
      </c>
      <c r="CG13" s="45">
        <f t="shared" si="38"/>
        <v>3</v>
      </c>
      <c r="CH13" s="45">
        <f t="shared" si="39"/>
        <v>99667</v>
      </c>
      <c r="CI13" s="45">
        <f t="shared" si="40"/>
        <v>33222.333333333336</v>
      </c>
      <c r="CJ13" s="45" t="str">
        <f t="shared" si="41"/>
        <v/>
      </c>
      <c r="CK13" s="45">
        <f t="shared" si="42"/>
        <v>33222.333333333336</v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678</v>
      </c>
      <c r="C14" s="10" t="s">
        <v>678</v>
      </c>
      <c r="D14" s="10">
        <v>174861</v>
      </c>
      <c r="E14" s="10">
        <v>8</v>
      </c>
      <c r="F14" s="10">
        <v>174861</v>
      </c>
      <c r="G14" s="10" t="s">
        <v>62</v>
      </c>
      <c r="H14" s="10" t="s">
        <v>63</v>
      </c>
      <c r="I14" s="10">
        <v>8</v>
      </c>
      <c r="J14" s="10">
        <v>1541892140</v>
      </c>
      <c r="K14" s="10">
        <f t="shared" si="0"/>
        <v>1</v>
      </c>
      <c r="L14" s="10">
        <f t="shared" si="1"/>
        <v>1</v>
      </c>
      <c r="M14" s="10">
        <f t="shared" si="2"/>
        <v>8</v>
      </c>
      <c r="N14" s="10">
        <f t="shared" si="3"/>
        <v>174861</v>
      </c>
      <c r="O14" s="10">
        <f t="shared" si="4"/>
        <v>21857.625</v>
      </c>
      <c r="P14" s="10" t="str">
        <f t="shared" si="5"/>
        <v/>
      </c>
      <c r="Q14" s="10">
        <f t="shared" si="6"/>
        <v>21857.625</v>
      </c>
      <c r="R14" s="10" t="str">
        <f t="shared" si="7"/>
        <v/>
      </c>
      <c r="S14" s="10" t="str">
        <f t="shared" si="8"/>
        <v/>
      </c>
      <c r="T14" s="17" t="s">
        <v>678</v>
      </c>
      <c r="U14" s="17" t="s">
        <v>678</v>
      </c>
      <c r="V14" s="17">
        <v>150490</v>
      </c>
      <c r="W14" s="17">
        <v>9</v>
      </c>
      <c r="X14" s="17">
        <v>150490</v>
      </c>
      <c r="Y14" s="17" t="s">
        <v>62</v>
      </c>
      <c r="Z14" s="17" t="s">
        <v>63</v>
      </c>
      <c r="AA14" s="17">
        <v>9</v>
      </c>
      <c r="AB14" s="17">
        <v>1544696722</v>
      </c>
      <c r="AC14" s="17">
        <f t="shared" si="9"/>
        <v>1</v>
      </c>
      <c r="AD14" s="17">
        <f t="shared" si="10"/>
        <v>1</v>
      </c>
      <c r="AE14" s="32">
        <f t="shared" si="11"/>
        <v>9</v>
      </c>
      <c r="AF14" s="32">
        <f t="shared" si="12"/>
        <v>150490</v>
      </c>
      <c r="AG14" s="32">
        <f t="shared" si="13"/>
        <v>16721.111111111109</v>
      </c>
      <c r="AH14" s="32" t="str">
        <f t="shared" si="14"/>
        <v/>
      </c>
      <c r="AI14" s="32">
        <f t="shared" si="15"/>
        <v>16721.111111111109</v>
      </c>
      <c r="AJ14" s="32" t="str">
        <f t="shared" si="16"/>
        <v/>
      </c>
      <c r="AK14" s="32" t="str">
        <f t="shared" si="17"/>
        <v/>
      </c>
      <c r="AL14" s="24" t="s">
        <v>678</v>
      </c>
      <c r="AM14" s="24" t="s">
        <v>678</v>
      </c>
      <c r="AN14" s="24">
        <v>150104</v>
      </c>
      <c r="AO14" s="24">
        <v>15</v>
      </c>
      <c r="AP14" s="24">
        <v>150104</v>
      </c>
      <c r="AQ14" s="24" t="s">
        <v>62</v>
      </c>
      <c r="AR14" s="24" t="s">
        <v>63</v>
      </c>
      <c r="AS14" s="24">
        <v>15</v>
      </c>
      <c r="AT14" s="24">
        <v>1542475093</v>
      </c>
      <c r="AU14" s="24">
        <f t="shared" si="18"/>
        <v>1</v>
      </c>
      <c r="AV14" s="24">
        <f t="shared" si="19"/>
        <v>1</v>
      </c>
      <c r="AW14" s="24">
        <f t="shared" si="20"/>
        <v>15</v>
      </c>
      <c r="AX14" s="24">
        <f t="shared" si="21"/>
        <v>150104</v>
      </c>
      <c r="AY14" s="24">
        <f t="shared" si="22"/>
        <v>10006.933333333332</v>
      </c>
      <c r="AZ14" s="24" t="str">
        <f t="shared" si="23"/>
        <v/>
      </c>
      <c r="BA14" s="24">
        <f t="shared" si="24"/>
        <v>10006.933333333332</v>
      </c>
      <c r="BB14" s="24" t="str">
        <f t="shared" si="25"/>
        <v/>
      </c>
      <c r="BC14" s="24" t="str">
        <f t="shared" si="26"/>
        <v/>
      </c>
      <c r="BD14" s="31" t="s">
        <v>678</v>
      </c>
      <c r="BE14" s="31" t="s">
        <v>678</v>
      </c>
      <c r="BF14" s="31">
        <v>1034118</v>
      </c>
      <c r="BG14" s="31">
        <v>4</v>
      </c>
      <c r="BH14" s="31">
        <v>1034118</v>
      </c>
      <c r="BI14" s="31" t="s">
        <v>62</v>
      </c>
      <c r="BJ14" s="31" t="s">
        <v>63</v>
      </c>
      <c r="BK14" s="31">
        <v>4</v>
      </c>
      <c r="BL14" s="31">
        <v>1544532793</v>
      </c>
      <c r="BM14" s="31">
        <f t="shared" si="27"/>
        <v>1</v>
      </c>
      <c r="BN14" s="31">
        <f t="shared" si="28"/>
        <v>1</v>
      </c>
      <c r="BO14" s="31">
        <f t="shared" si="29"/>
        <v>4</v>
      </c>
      <c r="BP14" s="31">
        <f t="shared" si="30"/>
        <v>1034118</v>
      </c>
      <c r="BQ14" s="31">
        <f t="shared" si="31"/>
        <v>258529.5</v>
      </c>
      <c r="BR14" s="31" t="str">
        <f t="shared" si="32"/>
        <v/>
      </c>
      <c r="BS14" s="31">
        <f t="shared" si="33"/>
        <v>258529.5</v>
      </c>
      <c r="BT14" s="31" t="str">
        <f t="shared" si="34"/>
        <v/>
      </c>
      <c r="BU14" s="31" t="str">
        <f t="shared" si="35"/>
        <v/>
      </c>
      <c r="BV14" s="45" t="s">
        <v>678</v>
      </c>
      <c r="BW14" s="45" t="s">
        <v>678</v>
      </c>
      <c r="BX14" s="45">
        <v>66082</v>
      </c>
      <c r="BY14" s="45">
        <v>3</v>
      </c>
      <c r="BZ14" s="45">
        <v>66082</v>
      </c>
      <c r="CA14" s="45" t="s">
        <v>62</v>
      </c>
      <c r="CB14" s="45" t="s">
        <v>63</v>
      </c>
      <c r="CC14" s="45">
        <v>3</v>
      </c>
      <c r="CD14" s="45">
        <v>1545242109</v>
      </c>
      <c r="CE14" s="45">
        <f t="shared" si="36"/>
        <v>1</v>
      </c>
      <c r="CF14" s="45">
        <f t="shared" si="37"/>
        <v>1</v>
      </c>
      <c r="CG14" s="45">
        <f t="shared" si="38"/>
        <v>3</v>
      </c>
      <c r="CH14" s="45">
        <f t="shared" si="39"/>
        <v>66082</v>
      </c>
      <c r="CI14" s="45">
        <f t="shared" si="40"/>
        <v>22027.333333333332</v>
      </c>
      <c r="CJ14" s="45" t="str">
        <f t="shared" si="41"/>
        <v/>
      </c>
      <c r="CK14" s="45">
        <f t="shared" si="42"/>
        <v>22027.333333333332</v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678</v>
      </c>
      <c r="C15" s="10" t="s">
        <v>678</v>
      </c>
      <c r="D15" s="10">
        <v>183196</v>
      </c>
      <c r="E15" s="10">
        <v>9</v>
      </c>
      <c r="F15" s="10">
        <v>183196</v>
      </c>
      <c r="G15" s="10" t="s">
        <v>62</v>
      </c>
      <c r="H15" s="10" t="s">
        <v>63</v>
      </c>
      <c r="I15" s="10">
        <v>9</v>
      </c>
      <c r="J15" s="10">
        <v>1541892148</v>
      </c>
      <c r="K15" s="10">
        <f t="shared" si="0"/>
        <v>1</v>
      </c>
      <c r="L15" s="10">
        <f t="shared" si="1"/>
        <v>1</v>
      </c>
      <c r="M15" s="10">
        <f t="shared" si="2"/>
        <v>9</v>
      </c>
      <c r="N15" s="10">
        <f t="shared" si="3"/>
        <v>183196</v>
      </c>
      <c r="O15" s="10">
        <f t="shared" si="4"/>
        <v>20355.111111111109</v>
      </c>
      <c r="P15" s="10" t="str">
        <f t="shared" si="5"/>
        <v/>
      </c>
      <c r="Q15" s="10">
        <f t="shared" si="6"/>
        <v>20355.111111111109</v>
      </c>
      <c r="R15" s="10" t="str">
        <f t="shared" si="7"/>
        <v/>
      </c>
      <c r="S15" s="10" t="str">
        <f t="shared" si="8"/>
        <v/>
      </c>
      <c r="T15" s="17" t="s">
        <v>678</v>
      </c>
      <c r="U15" s="17" t="s">
        <v>678</v>
      </c>
      <c r="V15" s="17">
        <v>74021</v>
      </c>
      <c r="W15" s="17">
        <v>7</v>
      </c>
      <c r="X15" s="17">
        <v>74021</v>
      </c>
      <c r="Y15" s="17" t="s">
        <v>62</v>
      </c>
      <c r="Z15" s="17" t="s">
        <v>63</v>
      </c>
      <c r="AA15" s="17">
        <v>7</v>
      </c>
      <c r="AB15" s="17">
        <v>1544696727</v>
      </c>
      <c r="AC15" s="17">
        <f t="shared" si="9"/>
        <v>1</v>
      </c>
      <c r="AD15" s="17">
        <f t="shared" si="10"/>
        <v>1</v>
      </c>
      <c r="AE15" s="32">
        <f t="shared" si="11"/>
        <v>7</v>
      </c>
      <c r="AF15" s="32">
        <f t="shared" si="12"/>
        <v>74021</v>
      </c>
      <c r="AG15" s="32">
        <f t="shared" si="13"/>
        <v>10574.428571428571</v>
      </c>
      <c r="AH15" s="32" t="str">
        <f t="shared" si="14"/>
        <v/>
      </c>
      <c r="AI15" s="32">
        <f t="shared" si="15"/>
        <v>10574.428571428571</v>
      </c>
      <c r="AJ15" s="32" t="str">
        <f t="shared" si="16"/>
        <v/>
      </c>
      <c r="AK15" s="32" t="str">
        <f t="shared" si="17"/>
        <v/>
      </c>
      <c r="AL15" s="24" t="s">
        <v>678</v>
      </c>
      <c r="AM15" s="24" t="s">
        <v>678</v>
      </c>
      <c r="AN15" s="24">
        <v>607628</v>
      </c>
      <c r="AO15" s="24">
        <v>42</v>
      </c>
      <c r="AP15" s="24">
        <v>607628</v>
      </c>
      <c r="AQ15" s="24" t="s">
        <v>62</v>
      </c>
      <c r="AR15" s="24" t="s">
        <v>63</v>
      </c>
      <c r="AS15" s="24">
        <v>42</v>
      </c>
      <c r="AT15" s="24">
        <v>1542475104</v>
      </c>
      <c r="AU15" s="24">
        <f t="shared" si="18"/>
        <v>1</v>
      </c>
      <c r="AV15" s="24">
        <f t="shared" si="19"/>
        <v>1</v>
      </c>
      <c r="AW15" s="24">
        <f t="shared" si="20"/>
        <v>42</v>
      </c>
      <c r="AX15" s="24">
        <f t="shared" si="21"/>
        <v>607628</v>
      </c>
      <c r="AY15" s="24">
        <f t="shared" si="22"/>
        <v>14467.333333333334</v>
      </c>
      <c r="AZ15" s="24" t="str">
        <f t="shared" si="23"/>
        <v/>
      </c>
      <c r="BA15" s="24">
        <f t="shared" si="24"/>
        <v>14467.333333333334</v>
      </c>
      <c r="BB15" s="24" t="str">
        <f t="shared" si="25"/>
        <v/>
      </c>
      <c r="BC15" s="24" t="str">
        <f t="shared" si="26"/>
        <v/>
      </c>
      <c r="BD15" s="31" t="s">
        <v>678</v>
      </c>
      <c r="BE15" s="31" t="s">
        <v>678</v>
      </c>
      <c r="BF15" s="31">
        <v>1030791</v>
      </c>
      <c r="BG15" s="31">
        <v>4</v>
      </c>
      <c r="BH15" s="31">
        <v>1030791</v>
      </c>
      <c r="BI15" s="31" t="s">
        <v>62</v>
      </c>
      <c r="BJ15" s="31" t="s">
        <v>63</v>
      </c>
      <c r="BK15" s="31">
        <v>4</v>
      </c>
      <c r="BL15" s="31">
        <v>1544532798</v>
      </c>
      <c r="BM15" s="31">
        <f t="shared" si="27"/>
        <v>1</v>
      </c>
      <c r="BN15" s="31">
        <f t="shared" si="28"/>
        <v>1</v>
      </c>
      <c r="BO15" s="31">
        <f t="shared" si="29"/>
        <v>4</v>
      </c>
      <c r="BP15" s="31">
        <f t="shared" si="30"/>
        <v>1030791</v>
      </c>
      <c r="BQ15" s="31">
        <f t="shared" si="31"/>
        <v>257697.75</v>
      </c>
      <c r="BR15" s="31" t="str">
        <f t="shared" si="32"/>
        <v/>
      </c>
      <c r="BS15" s="31">
        <f t="shared" si="33"/>
        <v>257697.75</v>
      </c>
      <c r="BT15" s="31" t="str">
        <f t="shared" si="34"/>
        <v/>
      </c>
      <c r="BU15" s="31" t="str">
        <f t="shared" si="35"/>
        <v/>
      </c>
      <c r="BV15" s="45" t="s">
        <v>678</v>
      </c>
      <c r="BW15" s="45" t="s">
        <v>678</v>
      </c>
      <c r="BX15" s="45">
        <v>62476</v>
      </c>
      <c r="BY15" s="45">
        <v>3</v>
      </c>
      <c r="BZ15" s="45">
        <v>62476</v>
      </c>
      <c r="CA15" s="45" t="s">
        <v>62</v>
      </c>
      <c r="CB15" s="45" t="s">
        <v>63</v>
      </c>
      <c r="CC15" s="45">
        <v>3</v>
      </c>
      <c r="CD15" s="45">
        <v>1545242114</v>
      </c>
      <c r="CE15" s="45">
        <f t="shared" si="36"/>
        <v>1</v>
      </c>
      <c r="CF15" s="45">
        <f t="shared" si="37"/>
        <v>1</v>
      </c>
      <c r="CG15" s="45">
        <f t="shared" si="38"/>
        <v>3</v>
      </c>
      <c r="CH15" s="45">
        <f t="shared" si="39"/>
        <v>62476</v>
      </c>
      <c r="CI15" s="45">
        <f t="shared" si="40"/>
        <v>20825.333333333332</v>
      </c>
      <c r="CJ15" s="45" t="str">
        <f t="shared" si="41"/>
        <v/>
      </c>
      <c r="CK15" s="45">
        <f t="shared" si="42"/>
        <v>20825.333333333332</v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678</v>
      </c>
      <c r="C16" s="10" t="s">
        <v>678</v>
      </c>
      <c r="D16" s="10">
        <v>169554</v>
      </c>
      <c r="E16" s="10">
        <v>7</v>
      </c>
      <c r="F16" s="10">
        <v>169554</v>
      </c>
      <c r="G16" s="10" t="s">
        <v>62</v>
      </c>
      <c r="H16" s="10" t="s">
        <v>63</v>
      </c>
      <c r="I16" s="10">
        <v>7</v>
      </c>
      <c r="J16" s="10">
        <v>1541892153</v>
      </c>
      <c r="K16" s="10">
        <f t="shared" si="0"/>
        <v>1</v>
      </c>
      <c r="L16" s="10">
        <f t="shared" si="1"/>
        <v>1</v>
      </c>
      <c r="M16" s="10">
        <f t="shared" si="2"/>
        <v>7</v>
      </c>
      <c r="N16" s="10">
        <f t="shared" si="3"/>
        <v>169554</v>
      </c>
      <c r="O16" s="10">
        <f t="shared" si="4"/>
        <v>24222</v>
      </c>
      <c r="P16" s="10" t="str">
        <f t="shared" si="5"/>
        <v/>
      </c>
      <c r="Q16" s="10">
        <f t="shared" si="6"/>
        <v>24222</v>
      </c>
      <c r="R16" s="10" t="str">
        <f t="shared" si="7"/>
        <v/>
      </c>
      <c r="S16" s="10" t="str">
        <f t="shared" si="8"/>
        <v/>
      </c>
      <c r="T16" s="17" t="s">
        <v>678</v>
      </c>
      <c r="U16" s="17" t="s">
        <v>678</v>
      </c>
      <c r="V16" s="17">
        <v>152028</v>
      </c>
      <c r="W16" s="17">
        <v>9</v>
      </c>
      <c r="X16" s="17">
        <v>152028</v>
      </c>
      <c r="Y16" s="17" t="s">
        <v>62</v>
      </c>
      <c r="Z16" s="17" t="s">
        <v>63</v>
      </c>
      <c r="AA16" s="17">
        <v>9</v>
      </c>
      <c r="AB16" s="17">
        <v>1544696735</v>
      </c>
      <c r="AC16" s="17">
        <f t="shared" si="9"/>
        <v>1</v>
      </c>
      <c r="AD16" s="17">
        <f t="shared" si="10"/>
        <v>1</v>
      </c>
      <c r="AE16" s="32">
        <f t="shared" si="11"/>
        <v>9</v>
      </c>
      <c r="AF16" s="32">
        <f t="shared" si="12"/>
        <v>152028</v>
      </c>
      <c r="AG16" s="32">
        <f t="shared" si="13"/>
        <v>16892</v>
      </c>
      <c r="AH16" s="32" t="str">
        <f t="shared" si="14"/>
        <v/>
      </c>
      <c r="AI16" s="32">
        <f t="shared" si="15"/>
        <v>16892</v>
      </c>
      <c r="AJ16" s="32" t="str">
        <f t="shared" si="16"/>
        <v/>
      </c>
      <c r="AK16" s="32" t="str">
        <f t="shared" si="17"/>
        <v/>
      </c>
      <c r="AL16" s="24" t="s">
        <v>678</v>
      </c>
      <c r="AM16" s="24" t="s">
        <v>678</v>
      </c>
      <c r="AN16" s="24">
        <v>149698</v>
      </c>
      <c r="AO16" s="24">
        <v>15</v>
      </c>
      <c r="AP16" s="24">
        <v>149698</v>
      </c>
      <c r="AQ16" s="24" t="s">
        <v>62</v>
      </c>
      <c r="AR16" s="24" t="s">
        <v>63</v>
      </c>
      <c r="AS16" s="24">
        <v>15</v>
      </c>
      <c r="AT16" s="24">
        <v>1542475112</v>
      </c>
      <c r="AU16" s="24">
        <f t="shared" si="18"/>
        <v>1</v>
      </c>
      <c r="AV16" s="24">
        <f t="shared" si="19"/>
        <v>1</v>
      </c>
      <c r="AW16" s="24">
        <f t="shared" si="20"/>
        <v>15</v>
      </c>
      <c r="AX16" s="24">
        <f t="shared" si="21"/>
        <v>149698</v>
      </c>
      <c r="AY16" s="24">
        <f t="shared" si="22"/>
        <v>9979.8666666666668</v>
      </c>
      <c r="AZ16" s="24" t="str">
        <f t="shared" si="23"/>
        <v/>
      </c>
      <c r="BA16" s="24">
        <f t="shared" si="24"/>
        <v>9979.8666666666668</v>
      </c>
      <c r="BB16" s="24" t="str">
        <f t="shared" si="25"/>
        <v/>
      </c>
      <c r="BC16" s="24" t="str">
        <f t="shared" si="26"/>
        <v/>
      </c>
      <c r="BD16" s="31" t="s">
        <v>678</v>
      </c>
      <c r="BE16" s="31" t="s">
        <v>678</v>
      </c>
      <c r="BF16" s="31">
        <v>693661</v>
      </c>
      <c r="BG16" s="31">
        <v>3</v>
      </c>
      <c r="BH16" s="31">
        <v>693661</v>
      </c>
      <c r="BI16" s="31" t="s">
        <v>62</v>
      </c>
      <c r="BJ16" s="31" t="s">
        <v>63</v>
      </c>
      <c r="BK16" s="31">
        <v>3</v>
      </c>
      <c r="BL16" s="31">
        <v>1544532806</v>
      </c>
      <c r="BM16" s="31">
        <f t="shared" si="27"/>
        <v>1</v>
      </c>
      <c r="BN16" s="31">
        <f t="shared" si="28"/>
        <v>1</v>
      </c>
      <c r="BO16" s="31">
        <f t="shared" si="29"/>
        <v>3</v>
      </c>
      <c r="BP16" s="31">
        <f t="shared" si="30"/>
        <v>693661</v>
      </c>
      <c r="BQ16" s="31">
        <f t="shared" si="31"/>
        <v>231220.33333333334</v>
      </c>
      <c r="BR16" s="31" t="str">
        <f t="shared" si="32"/>
        <v/>
      </c>
      <c r="BS16" s="31">
        <f t="shared" si="33"/>
        <v>231220.33333333334</v>
      </c>
      <c r="BT16" s="31" t="str">
        <f t="shared" si="34"/>
        <v/>
      </c>
      <c r="BU16" s="31" t="str">
        <f t="shared" si="35"/>
        <v/>
      </c>
      <c r="BV16" s="45" t="s">
        <v>678</v>
      </c>
      <c r="BW16" s="45" t="s">
        <v>678</v>
      </c>
      <c r="BX16" s="45">
        <v>80770</v>
      </c>
      <c r="BY16" s="45">
        <v>3</v>
      </c>
      <c r="BZ16" s="45">
        <v>80770</v>
      </c>
      <c r="CA16" s="45" t="s">
        <v>62</v>
      </c>
      <c r="CB16" s="45" t="s">
        <v>63</v>
      </c>
      <c r="CC16" s="45">
        <v>3</v>
      </c>
      <c r="CD16" s="45">
        <v>1545242119</v>
      </c>
      <c r="CE16" s="45">
        <f t="shared" si="36"/>
        <v>1</v>
      </c>
      <c r="CF16" s="45">
        <f t="shared" si="37"/>
        <v>1</v>
      </c>
      <c r="CG16" s="45">
        <f t="shared" si="38"/>
        <v>3</v>
      </c>
      <c r="CH16" s="45">
        <f t="shared" si="39"/>
        <v>80770</v>
      </c>
      <c r="CI16" s="45">
        <f t="shared" si="40"/>
        <v>26923.333333333332</v>
      </c>
      <c r="CJ16" s="45" t="str">
        <f t="shared" si="41"/>
        <v/>
      </c>
      <c r="CK16" s="45">
        <f t="shared" si="42"/>
        <v>26923.333333333332</v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678</v>
      </c>
      <c r="C17" s="10" t="s">
        <v>678</v>
      </c>
      <c r="D17" s="10">
        <v>173330</v>
      </c>
      <c r="E17" s="10">
        <v>8</v>
      </c>
      <c r="F17" s="10">
        <v>173330</v>
      </c>
      <c r="G17" s="10" t="s">
        <v>62</v>
      </c>
      <c r="H17" s="10" t="s">
        <v>63</v>
      </c>
      <c r="I17" s="10">
        <v>8</v>
      </c>
      <c r="J17" s="10">
        <v>1541892158</v>
      </c>
      <c r="K17" s="10">
        <f t="shared" si="0"/>
        <v>1</v>
      </c>
      <c r="L17" s="10">
        <f t="shared" si="1"/>
        <v>1</v>
      </c>
      <c r="M17" s="10">
        <f t="shared" si="2"/>
        <v>8</v>
      </c>
      <c r="N17" s="10">
        <f t="shared" si="3"/>
        <v>173330</v>
      </c>
      <c r="O17" s="10">
        <f t="shared" si="4"/>
        <v>21666.25</v>
      </c>
      <c r="P17" s="10" t="str">
        <f t="shared" si="5"/>
        <v/>
      </c>
      <c r="Q17" s="10">
        <f t="shared" si="6"/>
        <v>21666.25</v>
      </c>
      <c r="R17" s="10" t="str">
        <f t="shared" si="7"/>
        <v/>
      </c>
      <c r="S17" s="10" t="str">
        <f t="shared" si="8"/>
        <v/>
      </c>
      <c r="T17" s="17" t="s">
        <v>678</v>
      </c>
      <c r="U17" s="17" t="s">
        <v>678</v>
      </c>
      <c r="V17" s="17">
        <v>151078</v>
      </c>
      <c r="W17" s="17">
        <v>9</v>
      </c>
      <c r="X17" s="17">
        <v>151078</v>
      </c>
      <c r="Y17" s="17" t="s">
        <v>62</v>
      </c>
      <c r="Z17" s="17" t="s">
        <v>63</v>
      </c>
      <c r="AA17" s="17">
        <v>9</v>
      </c>
      <c r="AB17" s="17">
        <v>1544696740</v>
      </c>
      <c r="AC17" s="17">
        <f t="shared" si="9"/>
        <v>1</v>
      </c>
      <c r="AD17" s="17">
        <f t="shared" si="10"/>
        <v>1</v>
      </c>
      <c r="AE17" s="32">
        <f t="shared" si="11"/>
        <v>9</v>
      </c>
      <c r="AF17" s="32">
        <f t="shared" si="12"/>
        <v>151078</v>
      </c>
      <c r="AG17" s="32">
        <f t="shared" si="13"/>
        <v>16786.444444444445</v>
      </c>
      <c r="AH17" s="32" t="str">
        <f t="shared" si="14"/>
        <v/>
      </c>
      <c r="AI17" s="32">
        <f t="shared" si="15"/>
        <v>16786.444444444445</v>
      </c>
      <c r="AJ17" s="32" t="str">
        <f t="shared" si="16"/>
        <v/>
      </c>
      <c r="AK17" s="32" t="str">
        <f t="shared" si="17"/>
        <v/>
      </c>
      <c r="AL17" s="24" t="s">
        <v>678</v>
      </c>
      <c r="AM17" s="24" t="s">
        <v>678</v>
      </c>
      <c r="AN17" s="24">
        <v>150514</v>
      </c>
      <c r="AO17" s="24">
        <v>17</v>
      </c>
      <c r="AP17" s="24">
        <v>150514</v>
      </c>
      <c r="AQ17" s="24" t="s">
        <v>62</v>
      </c>
      <c r="AR17" s="24" t="s">
        <v>63</v>
      </c>
      <c r="AS17" s="24">
        <v>17</v>
      </c>
      <c r="AT17" s="24">
        <v>1542475129</v>
      </c>
      <c r="AU17" s="24">
        <f t="shared" si="18"/>
        <v>1</v>
      </c>
      <c r="AV17" s="24">
        <f t="shared" si="19"/>
        <v>1</v>
      </c>
      <c r="AW17" s="24">
        <f t="shared" si="20"/>
        <v>17</v>
      </c>
      <c r="AX17" s="24">
        <f t="shared" si="21"/>
        <v>150514</v>
      </c>
      <c r="AY17" s="24">
        <f t="shared" si="22"/>
        <v>8853.7647058823532</v>
      </c>
      <c r="AZ17" s="24" t="str">
        <f t="shared" si="23"/>
        <v/>
      </c>
      <c r="BA17" s="24">
        <f t="shared" si="24"/>
        <v>8853.7647058823532</v>
      </c>
      <c r="BB17" s="24" t="str">
        <f t="shared" si="25"/>
        <v/>
      </c>
      <c r="BC17" s="24" t="str">
        <f t="shared" si="26"/>
        <v/>
      </c>
      <c r="BD17" s="31" t="s">
        <v>678</v>
      </c>
      <c r="BE17" s="31" t="s">
        <v>678</v>
      </c>
      <c r="BF17" s="31">
        <v>498555</v>
      </c>
      <c r="BG17" s="31">
        <v>3</v>
      </c>
      <c r="BH17" s="31">
        <v>498555</v>
      </c>
      <c r="BI17" s="31" t="s">
        <v>62</v>
      </c>
      <c r="BJ17" s="31" t="s">
        <v>63</v>
      </c>
      <c r="BK17" s="31">
        <v>3</v>
      </c>
      <c r="BL17" s="31">
        <v>1544532811</v>
      </c>
      <c r="BM17" s="31">
        <f t="shared" si="27"/>
        <v>1</v>
      </c>
      <c r="BN17" s="31">
        <f t="shared" si="28"/>
        <v>1</v>
      </c>
      <c r="BO17" s="31">
        <f t="shared" si="29"/>
        <v>3</v>
      </c>
      <c r="BP17" s="31">
        <f t="shared" si="30"/>
        <v>498555</v>
      </c>
      <c r="BQ17" s="31">
        <f t="shared" si="31"/>
        <v>166185</v>
      </c>
      <c r="BR17" s="31" t="str">
        <f t="shared" si="32"/>
        <v/>
      </c>
      <c r="BS17" s="31">
        <f t="shared" si="33"/>
        <v>166185</v>
      </c>
      <c r="BT17" s="31" t="str">
        <f t="shared" si="34"/>
        <v/>
      </c>
      <c r="BU17" s="31" t="str">
        <f t="shared" si="35"/>
        <v/>
      </c>
      <c r="BV17" s="45" t="s">
        <v>678</v>
      </c>
      <c r="BW17" s="45" t="s">
        <v>678</v>
      </c>
      <c r="BX17" s="45">
        <v>73708</v>
      </c>
      <c r="BY17" s="45">
        <v>3</v>
      </c>
      <c r="BZ17" s="45">
        <v>73708</v>
      </c>
      <c r="CA17" s="45" t="s">
        <v>62</v>
      </c>
      <c r="CB17" s="45" t="s">
        <v>63</v>
      </c>
      <c r="CC17" s="45">
        <v>3</v>
      </c>
      <c r="CD17" s="45">
        <v>1545242127</v>
      </c>
      <c r="CE17" s="45">
        <f t="shared" si="36"/>
        <v>1</v>
      </c>
      <c r="CF17" s="45">
        <f t="shared" si="37"/>
        <v>1</v>
      </c>
      <c r="CG17" s="45">
        <f t="shared" si="38"/>
        <v>3</v>
      </c>
      <c r="CH17" s="45">
        <f t="shared" si="39"/>
        <v>73708</v>
      </c>
      <c r="CI17" s="45">
        <f t="shared" si="40"/>
        <v>24569.333333333332</v>
      </c>
      <c r="CJ17" s="45" t="str">
        <f t="shared" si="41"/>
        <v/>
      </c>
      <c r="CK17" s="45">
        <f t="shared" si="42"/>
        <v>24569.333333333332</v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678</v>
      </c>
      <c r="C18" s="10" t="s">
        <v>678</v>
      </c>
      <c r="D18" s="10">
        <v>176863</v>
      </c>
      <c r="E18" s="10">
        <v>9</v>
      </c>
      <c r="F18" s="10">
        <v>176863</v>
      </c>
      <c r="G18" s="10" t="s">
        <v>62</v>
      </c>
      <c r="H18" s="10" t="s">
        <v>63</v>
      </c>
      <c r="I18" s="10">
        <v>9</v>
      </c>
      <c r="J18" s="10">
        <v>1541892166</v>
      </c>
      <c r="K18" s="10">
        <f t="shared" si="0"/>
        <v>1</v>
      </c>
      <c r="L18" s="10">
        <f t="shared" si="1"/>
        <v>1</v>
      </c>
      <c r="M18" s="10">
        <f t="shared" si="2"/>
        <v>9</v>
      </c>
      <c r="N18" s="10">
        <f t="shared" si="3"/>
        <v>176863</v>
      </c>
      <c r="O18" s="10">
        <f t="shared" si="4"/>
        <v>19651.444444444445</v>
      </c>
      <c r="P18" s="10" t="str">
        <f t="shared" si="5"/>
        <v/>
      </c>
      <c r="Q18" s="10">
        <f t="shared" si="6"/>
        <v>19651.444444444445</v>
      </c>
      <c r="R18" s="10" t="str">
        <f t="shared" si="7"/>
        <v/>
      </c>
      <c r="S18" s="10" t="str">
        <f t="shared" si="8"/>
        <v/>
      </c>
      <c r="T18" s="17" t="s">
        <v>678</v>
      </c>
      <c r="U18" s="17" t="s">
        <v>678</v>
      </c>
      <c r="V18" s="17">
        <v>151802</v>
      </c>
      <c r="W18" s="17">
        <v>9</v>
      </c>
      <c r="X18" s="17">
        <v>151802</v>
      </c>
      <c r="Y18" s="17" t="s">
        <v>62</v>
      </c>
      <c r="Z18" s="17" t="s">
        <v>63</v>
      </c>
      <c r="AA18" s="17">
        <v>9</v>
      </c>
      <c r="AB18" s="17">
        <v>1544696745</v>
      </c>
      <c r="AC18" s="17">
        <f t="shared" si="9"/>
        <v>1</v>
      </c>
      <c r="AD18" s="17">
        <f t="shared" si="10"/>
        <v>1</v>
      </c>
      <c r="AE18" s="32">
        <f t="shared" si="11"/>
        <v>9</v>
      </c>
      <c r="AF18" s="32">
        <f t="shared" si="12"/>
        <v>151802</v>
      </c>
      <c r="AG18" s="32">
        <f t="shared" si="13"/>
        <v>16866.888888888891</v>
      </c>
      <c r="AH18" s="32" t="str">
        <f t="shared" si="14"/>
        <v/>
      </c>
      <c r="AI18" s="32">
        <f t="shared" si="15"/>
        <v>16866.888888888891</v>
      </c>
      <c r="AJ18" s="32" t="str">
        <f t="shared" si="16"/>
        <v/>
      </c>
      <c r="AK18" s="32" t="str">
        <f t="shared" si="17"/>
        <v/>
      </c>
      <c r="AL18" s="24" t="s">
        <v>678</v>
      </c>
      <c r="AM18" s="24" t="s">
        <v>678</v>
      </c>
      <c r="AN18" s="24">
        <v>150976</v>
      </c>
      <c r="AO18" s="24">
        <v>18</v>
      </c>
      <c r="AP18" s="24">
        <v>150976</v>
      </c>
      <c r="AQ18" s="24" t="s">
        <v>62</v>
      </c>
      <c r="AR18" s="24" t="s">
        <v>63</v>
      </c>
      <c r="AS18" s="24">
        <v>18</v>
      </c>
      <c r="AT18" s="24">
        <v>1542475149</v>
      </c>
      <c r="AU18" s="24">
        <f t="shared" si="18"/>
        <v>1</v>
      </c>
      <c r="AV18" s="24">
        <f t="shared" si="19"/>
        <v>1</v>
      </c>
      <c r="AW18" s="24">
        <f t="shared" si="20"/>
        <v>18</v>
      </c>
      <c r="AX18" s="24">
        <f t="shared" si="21"/>
        <v>150976</v>
      </c>
      <c r="AY18" s="24">
        <f t="shared" si="22"/>
        <v>8387.5555555555547</v>
      </c>
      <c r="AZ18" s="24" t="str">
        <f t="shared" si="23"/>
        <v/>
      </c>
      <c r="BA18" s="24">
        <f t="shared" si="24"/>
        <v>8387.5555555555547</v>
      </c>
      <c r="BB18" s="24" t="str">
        <f t="shared" si="25"/>
        <v/>
      </c>
      <c r="BC18" s="24" t="str">
        <f t="shared" si="26"/>
        <v/>
      </c>
      <c r="BD18" s="31" t="s">
        <v>678</v>
      </c>
      <c r="BE18" s="31" t="s">
        <v>678</v>
      </c>
      <c r="BF18" s="31">
        <v>513105</v>
      </c>
      <c r="BG18" s="31">
        <v>3</v>
      </c>
      <c r="BH18" s="31">
        <v>513105</v>
      </c>
      <c r="BI18" s="31" t="s">
        <v>62</v>
      </c>
      <c r="BJ18" s="31" t="s">
        <v>63</v>
      </c>
      <c r="BK18" s="31">
        <v>3</v>
      </c>
      <c r="BL18" s="31">
        <v>1544532816</v>
      </c>
      <c r="BM18" s="31">
        <f t="shared" si="27"/>
        <v>1</v>
      </c>
      <c r="BN18" s="31">
        <f t="shared" si="28"/>
        <v>1</v>
      </c>
      <c r="BO18" s="31">
        <f t="shared" si="29"/>
        <v>3</v>
      </c>
      <c r="BP18" s="31">
        <f t="shared" si="30"/>
        <v>513105</v>
      </c>
      <c r="BQ18" s="31">
        <f t="shared" si="31"/>
        <v>171035</v>
      </c>
      <c r="BR18" s="31" t="str">
        <f t="shared" si="32"/>
        <v/>
      </c>
      <c r="BS18" s="31">
        <f t="shared" si="33"/>
        <v>171035</v>
      </c>
      <c r="BT18" s="31" t="str">
        <f t="shared" si="34"/>
        <v/>
      </c>
      <c r="BU18" s="31" t="str">
        <f t="shared" si="35"/>
        <v/>
      </c>
      <c r="BV18" s="45" t="s">
        <v>678</v>
      </c>
      <c r="BW18" s="45" t="s">
        <v>678</v>
      </c>
      <c r="BX18" s="45">
        <v>123081</v>
      </c>
      <c r="BY18" s="45">
        <v>4</v>
      </c>
      <c r="BZ18" s="45">
        <v>123081</v>
      </c>
      <c r="CA18" s="45" t="s">
        <v>62</v>
      </c>
      <c r="CB18" s="45" t="s">
        <v>63</v>
      </c>
      <c r="CC18" s="45">
        <v>4</v>
      </c>
      <c r="CD18" s="45">
        <v>1545242132</v>
      </c>
      <c r="CE18" s="45">
        <f t="shared" si="36"/>
        <v>1</v>
      </c>
      <c r="CF18" s="45">
        <f t="shared" si="37"/>
        <v>1</v>
      </c>
      <c r="CG18" s="45">
        <f t="shared" si="38"/>
        <v>4</v>
      </c>
      <c r="CH18" s="45">
        <f t="shared" si="39"/>
        <v>123081</v>
      </c>
      <c r="CI18" s="45">
        <f t="shared" si="40"/>
        <v>30770.25</v>
      </c>
      <c r="CJ18" s="45" t="str">
        <f t="shared" si="41"/>
        <v/>
      </c>
      <c r="CK18" s="45">
        <f t="shared" si="42"/>
        <v>30770.25</v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678</v>
      </c>
      <c r="C19" s="10" t="s">
        <v>678</v>
      </c>
      <c r="D19" s="10">
        <v>180188</v>
      </c>
      <c r="E19" s="10">
        <v>9</v>
      </c>
      <c r="F19" s="10">
        <v>180188</v>
      </c>
      <c r="G19" s="10" t="s">
        <v>62</v>
      </c>
      <c r="H19" s="10" t="s">
        <v>63</v>
      </c>
      <c r="I19" s="10">
        <v>9</v>
      </c>
      <c r="J19" s="10">
        <v>1541892171</v>
      </c>
      <c r="K19" s="10">
        <f t="shared" si="0"/>
        <v>1</v>
      </c>
      <c r="L19" s="10">
        <f t="shared" si="1"/>
        <v>1</v>
      </c>
      <c r="M19" s="10">
        <f t="shared" si="2"/>
        <v>9</v>
      </c>
      <c r="N19" s="10">
        <f t="shared" si="3"/>
        <v>180188</v>
      </c>
      <c r="O19" s="10">
        <f t="shared" si="4"/>
        <v>20020.888888888891</v>
      </c>
      <c r="P19" s="10" t="str">
        <f t="shared" si="5"/>
        <v/>
      </c>
      <c r="Q19" s="10">
        <f t="shared" si="6"/>
        <v>20020.888888888891</v>
      </c>
      <c r="R19" s="10" t="str">
        <f t="shared" si="7"/>
        <v/>
      </c>
      <c r="S19" s="10" t="str">
        <f t="shared" si="8"/>
        <v/>
      </c>
      <c r="T19" s="17" t="s">
        <v>678</v>
      </c>
      <c r="U19" s="17" t="s">
        <v>678</v>
      </c>
      <c r="V19" s="17">
        <v>150097</v>
      </c>
      <c r="W19" s="17">
        <v>8</v>
      </c>
      <c r="X19" s="17">
        <v>150097</v>
      </c>
      <c r="Y19" s="17" t="s">
        <v>62</v>
      </c>
      <c r="Z19" s="17" t="s">
        <v>63</v>
      </c>
      <c r="AA19" s="17">
        <v>8</v>
      </c>
      <c r="AB19" s="17">
        <v>1544696753</v>
      </c>
      <c r="AC19" s="17">
        <f t="shared" si="9"/>
        <v>1</v>
      </c>
      <c r="AD19" s="17">
        <f t="shared" si="10"/>
        <v>1</v>
      </c>
      <c r="AE19" s="32">
        <f t="shared" si="11"/>
        <v>8</v>
      </c>
      <c r="AF19" s="32">
        <f t="shared" si="12"/>
        <v>150097</v>
      </c>
      <c r="AG19" s="32">
        <f t="shared" si="13"/>
        <v>18762.125</v>
      </c>
      <c r="AH19" s="32" t="str">
        <f t="shared" si="14"/>
        <v/>
      </c>
      <c r="AI19" s="32">
        <f t="shared" si="15"/>
        <v>18762.125</v>
      </c>
      <c r="AJ19" s="32" t="str">
        <f t="shared" si="16"/>
        <v/>
      </c>
      <c r="AK19" s="32" t="str">
        <f t="shared" si="17"/>
        <v/>
      </c>
      <c r="AL19" s="24" t="s">
        <v>678</v>
      </c>
      <c r="AM19" s="24" t="s">
        <v>678</v>
      </c>
      <c r="AN19" s="24">
        <v>150368</v>
      </c>
      <c r="AO19" s="24">
        <v>22</v>
      </c>
      <c r="AP19" s="24">
        <v>150368</v>
      </c>
      <c r="AQ19" s="24" t="s">
        <v>62</v>
      </c>
      <c r="AR19" s="24" t="s">
        <v>63</v>
      </c>
      <c r="AS19" s="24">
        <v>22</v>
      </c>
      <c r="AT19" s="24">
        <v>1542475157</v>
      </c>
      <c r="AU19" s="24">
        <f t="shared" si="18"/>
        <v>1</v>
      </c>
      <c r="AV19" s="24">
        <f t="shared" si="19"/>
        <v>1</v>
      </c>
      <c r="AW19" s="24">
        <f t="shared" si="20"/>
        <v>22</v>
      </c>
      <c r="AX19" s="24">
        <f t="shared" si="21"/>
        <v>150368</v>
      </c>
      <c r="AY19" s="24">
        <f t="shared" si="22"/>
        <v>6834.909090909091</v>
      </c>
      <c r="AZ19" s="24" t="str">
        <f t="shared" si="23"/>
        <v/>
      </c>
      <c r="BA19" s="24">
        <f t="shared" si="24"/>
        <v>6834.909090909091</v>
      </c>
      <c r="BB19" s="24" t="str">
        <f t="shared" si="25"/>
        <v/>
      </c>
      <c r="BC19" s="24" t="str">
        <f t="shared" si="26"/>
        <v/>
      </c>
      <c r="BD19" s="31" t="s">
        <v>678</v>
      </c>
      <c r="BE19" s="31" t="s">
        <v>678</v>
      </c>
      <c r="BF19" s="31">
        <v>341153</v>
      </c>
      <c r="BG19" s="31">
        <v>2</v>
      </c>
      <c r="BH19" s="31">
        <v>341153</v>
      </c>
      <c r="BI19" s="31" t="s">
        <v>62</v>
      </c>
      <c r="BJ19" s="31" t="s">
        <v>63</v>
      </c>
      <c r="BK19" s="31">
        <v>2</v>
      </c>
      <c r="BL19" s="31">
        <v>1544532821</v>
      </c>
      <c r="BM19" s="31">
        <f t="shared" si="27"/>
        <v>1</v>
      </c>
      <c r="BN19" s="31">
        <f t="shared" si="28"/>
        <v>1</v>
      </c>
      <c r="BO19" s="31">
        <f t="shared" si="29"/>
        <v>2</v>
      </c>
      <c r="BP19" s="31">
        <f t="shared" si="30"/>
        <v>341153</v>
      </c>
      <c r="BQ19" s="31">
        <f t="shared" si="31"/>
        <v>170576.5</v>
      </c>
      <c r="BR19" s="31" t="str">
        <f t="shared" si="32"/>
        <v/>
      </c>
      <c r="BS19" s="31">
        <f t="shared" si="33"/>
        <v>170576.5</v>
      </c>
      <c r="BT19" s="31" t="str">
        <f t="shared" si="34"/>
        <v/>
      </c>
      <c r="BU19" s="31" t="str">
        <f t="shared" si="35"/>
        <v/>
      </c>
      <c r="BV19" s="45" t="s">
        <v>678</v>
      </c>
      <c r="BW19" s="45" t="s">
        <v>678</v>
      </c>
      <c r="BX19" s="45">
        <v>70875</v>
      </c>
      <c r="BY19" s="45">
        <v>3</v>
      </c>
      <c r="BZ19" s="45">
        <v>70875</v>
      </c>
      <c r="CA19" s="45" t="s">
        <v>62</v>
      </c>
      <c r="CB19" s="45" t="s">
        <v>63</v>
      </c>
      <c r="CC19" s="45">
        <v>3</v>
      </c>
      <c r="CD19" s="45">
        <v>1545242137</v>
      </c>
      <c r="CE19" s="45">
        <f t="shared" si="36"/>
        <v>1</v>
      </c>
      <c r="CF19" s="45">
        <f t="shared" si="37"/>
        <v>1</v>
      </c>
      <c r="CG19" s="45">
        <f t="shared" si="38"/>
        <v>3</v>
      </c>
      <c r="CH19" s="45">
        <f t="shared" si="39"/>
        <v>70875</v>
      </c>
      <c r="CI19" s="45">
        <f t="shared" si="40"/>
        <v>23625</v>
      </c>
      <c r="CJ19" s="45" t="str">
        <f t="shared" si="41"/>
        <v/>
      </c>
      <c r="CK19" s="45">
        <f t="shared" si="42"/>
        <v>23625</v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678</v>
      </c>
      <c r="C20" s="10" t="s">
        <v>678</v>
      </c>
      <c r="D20" s="10">
        <v>175339</v>
      </c>
      <c r="E20" s="10">
        <v>8</v>
      </c>
      <c r="F20" s="10">
        <v>175339</v>
      </c>
      <c r="G20" s="10" t="s">
        <v>62</v>
      </c>
      <c r="H20" s="10" t="s">
        <v>63</v>
      </c>
      <c r="I20" s="10">
        <v>8</v>
      </c>
      <c r="J20" s="10">
        <v>1541892176</v>
      </c>
      <c r="K20" s="10">
        <f t="shared" si="0"/>
        <v>1</v>
      </c>
      <c r="L20" s="10">
        <f t="shared" si="1"/>
        <v>1</v>
      </c>
      <c r="M20" s="10">
        <f t="shared" si="2"/>
        <v>8</v>
      </c>
      <c r="N20" s="10">
        <f t="shared" si="3"/>
        <v>175339</v>
      </c>
      <c r="O20" s="10">
        <f t="shared" si="4"/>
        <v>21917.375</v>
      </c>
      <c r="P20" s="10" t="str">
        <f t="shared" si="5"/>
        <v/>
      </c>
      <c r="Q20" s="10">
        <f t="shared" si="6"/>
        <v>21917.375</v>
      </c>
      <c r="R20" s="10" t="str">
        <f t="shared" si="7"/>
        <v/>
      </c>
      <c r="S20" s="10" t="str">
        <f t="shared" si="8"/>
        <v/>
      </c>
      <c r="T20" s="17" t="s">
        <v>678</v>
      </c>
      <c r="U20" s="17" t="s">
        <v>678</v>
      </c>
      <c r="V20" s="17">
        <v>151429</v>
      </c>
      <c r="W20" s="17">
        <v>9</v>
      </c>
      <c r="X20" s="17">
        <v>151429</v>
      </c>
      <c r="Y20" s="17" t="s">
        <v>62</v>
      </c>
      <c r="Z20" s="17" t="s">
        <v>63</v>
      </c>
      <c r="AA20" s="17">
        <v>9</v>
      </c>
      <c r="AB20" s="17">
        <v>1544696758</v>
      </c>
      <c r="AC20" s="17">
        <f t="shared" si="9"/>
        <v>1</v>
      </c>
      <c r="AD20" s="17">
        <f t="shared" si="10"/>
        <v>1</v>
      </c>
      <c r="AE20" s="32">
        <f t="shared" si="11"/>
        <v>9</v>
      </c>
      <c r="AF20" s="32">
        <f t="shared" si="12"/>
        <v>151429</v>
      </c>
      <c r="AG20" s="32">
        <f t="shared" si="13"/>
        <v>16825.444444444445</v>
      </c>
      <c r="AH20" s="32" t="str">
        <f t="shared" si="14"/>
        <v/>
      </c>
      <c r="AI20" s="32">
        <f t="shared" si="15"/>
        <v>16825.444444444445</v>
      </c>
      <c r="AJ20" s="32" t="str">
        <f t="shared" si="16"/>
        <v/>
      </c>
      <c r="AK20" s="32" t="str">
        <f t="shared" si="17"/>
        <v/>
      </c>
      <c r="AL20" s="24" t="s">
        <v>678</v>
      </c>
      <c r="AM20" s="24" t="s">
        <v>678</v>
      </c>
      <c r="AN20" s="24">
        <v>150626</v>
      </c>
      <c r="AO20" s="24">
        <v>14</v>
      </c>
      <c r="AP20" s="24">
        <v>150626</v>
      </c>
      <c r="AQ20" s="24" t="s">
        <v>62</v>
      </c>
      <c r="AR20" s="24" t="s">
        <v>63</v>
      </c>
      <c r="AS20" s="24">
        <v>14</v>
      </c>
      <c r="AT20" s="24">
        <v>1542475168</v>
      </c>
      <c r="AU20" s="24">
        <f t="shared" si="18"/>
        <v>1</v>
      </c>
      <c r="AV20" s="24">
        <f t="shared" si="19"/>
        <v>1</v>
      </c>
      <c r="AW20" s="24">
        <f t="shared" si="20"/>
        <v>14</v>
      </c>
      <c r="AX20" s="24">
        <f t="shared" si="21"/>
        <v>150626</v>
      </c>
      <c r="AY20" s="24">
        <f t="shared" si="22"/>
        <v>10759</v>
      </c>
      <c r="AZ20" s="24" t="str">
        <f t="shared" si="23"/>
        <v/>
      </c>
      <c r="BA20" s="24">
        <f t="shared" si="24"/>
        <v>10759</v>
      </c>
      <c r="BB20" s="24" t="str">
        <f t="shared" si="25"/>
        <v/>
      </c>
      <c r="BC20" s="24" t="str">
        <f t="shared" si="26"/>
        <v/>
      </c>
      <c r="BD20" s="31" t="s">
        <v>678</v>
      </c>
      <c r="BE20" s="31" t="s">
        <v>678</v>
      </c>
      <c r="BF20" s="31">
        <v>1032446</v>
      </c>
      <c r="BG20" s="31">
        <v>4</v>
      </c>
      <c r="BH20" s="31">
        <v>1032446</v>
      </c>
      <c r="BI20" s="31" t="s">
        <v>62</v>
      </c>
      <c r="BJ20" s="31" t="s">
        <v>63</v>
      </c>
      <c r="BK20" s="31">
        <v>4</v>
      </c>
      <c r="BL20" s="31">
        <v>1544532830</v>
      </c>
      <c r="BM20" s="31">
        <f t="shared" si="27"/>
        <v>1</v>
      </c>
      <c r="BN20" s="31">
        <f t="shared" si="28"/>
        <v>1</v>
      </c>
      <c r="BO20" s="31">
        <f t="shared" si="29"/>
        <v>4</v>
      </c>
      <c r="BP20" s="31">
        <f t="shared" si="30"/>
        <v>1032446</v>
      </c>
      <c r="BQ20" s="31">
        <f t="shared" si="31"/>
        <v>258111.5</v>
      </c>
      <c r="BR20" s="31" t="str">
        <f t="shared" si="32"/>
        <v/>
      </c>
      <c r="BS20" s="31">
        <f t="shared" si="33"/>
        <v>258111.5</v>
      </c>
      <c r="BT20" s="31" t="str">
        <f t="shared" si="34"/>
        <v/>
      </c>
      <c r="BU20" s="31" t="str">
        <f t="shared" si="35"/>
        <v/>
      </c>
      <c r="BV20" s="45" t="s">
        <v>678</v>
      </c>
      <c r="BW20" s="45" t="s">
        <v>678</v>
      </c>
      <c r="BX20" s="45">
        <v>156589</v>
      </c>
      <c r="BY20" s="45">
        <v>5</v>
      </c>
      <c r="BZ20" s="45">
        <v>156589</v>
      </c>
      <c r="CA20" s="45" t="s">
        <v>62</v>
      </c>
      <c r="CB20" s="45" t="s">
        <v>63</v>
      </c>
      <c r="CC20" s="45">
        <v>5</v>
      </c>
      <c r="CD20" s="45">
        <v>1545242142</v>
      </c>
      <c r="CE20" s="45">
        <f t="shared" si="36"/>
        <v>1</v>
      </c>
      <c r="CF20" s="45">
        <f t="shared" si="37"/>
        <v>1</v>
      </c>
      <c r="CG20" s="45">
        <f t="shared" si="38"/>
        <v>5</v>
      </c>
      <c r="CH20" s="45">
        <f t="shared" si="39"/>
        <v>156589</v>
      </c>
      <c r="CI20" s="45">
        <f t="shared" si="40"/>
        <v>31317.8</v>
      </c>
      <c r="CJ20" s="45" t="str">
        <f t="shared" si="41"/>
        <v/>
      </c>
      <c r="CK20" s="45">
        <f t="shared" si="42"/>
        <v>31317.8</v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678</v>
      </c>
      <c r="C21" s="10" t="s">
        <v>678</v>
      </c>
      <c r="D21" s="10">
        <v>179087</v>
      </c>
      <c r="E21" s="10">
        <v>9</v>
      </c>
      <c r="F21" s="10">
        <v>179087</v>
      </c>
      <c r="G21" s="10" t="s">
        <v>62</v>
      </c>
      <c r="H21" s="10" t="s">
        <v>63</v>
      </c>
      <c r="I21" s="10">
        <v>9</v>
      </c>
      <c r="J21" s="10">
        <v>1541892184</v>
      </c>
      <c r="K21" s="10">
        <f t="shared" si="0"/>
        <v>1</v>
      </c>
      <c r="L21" s="10">
        <f t="shared" si="1"/>
        <v>1</v>
      </c>
      <c r="M21" s="10">
        <f t="shared" si="2"/>
        <v>9</v>
      </c>
      <c r="N21" s="10">
        <f t="shared" si="3"/>
        <v>179087</v>
      </c>
      <c r="O21" s="10">
        <f t="shared" si="4"/>
        <v>19898.555555555555</v>
      </c>
      <c r="P21" s="10" t="str">
        <f t="shared" si="5"/>
        <v/>
      </c>
      <c r="Q21" s="10">
        <f t="shared" si="6"/>
        <v>19898.555555555555</v>
      </c>
      <c r="R21" s="10" t="str">
        <f t="shared" si="7"/>
        <v/>
      </c>
      <c r="S21" s="10" t="str">
        <f t="shared" si="8"/>
        <v/>
      </c>
      <c r="T21" s="17" t="s">
        <v>678</v>
      </c>
      <c r="U21" s="17" t="s">
        <v>678</v>
      </c>
      <c r="V21" s="17">
        <v>151398</v>
      </c>
      <c r="W21" s="17">
        <v>9</v>
      </c>
      <c r="X21" s="17">
        <v>151398</v>
      </c>
      <c r="Y21" s="17" t="s">
        <v>62</v>
      </c>
      <c r="Z21" s="17" t="s">
        <v>63</v>
      </c>
      <c r="AA21" s="17">
        <v>9</v>
      </c>
      <c r="AB21" s="17">
        <v>1544696766</v>
      </c>
      <c r="AC21" s="17">
        <f t="shared" si="9"/>
        <v>1</v>
      </c>
      <c r="AD21" s="17">
        <f t="shared" si="10"/>
        <v>1</v>
      </c>
      <c r="AE21" s="32">
        <f t="shared" si="11"/>
        <v>9</v>
      </c>
      <c r="AF21" s="32">
        <f t="shared" si="12"/>
        <v>151398</v>
      </c>
      <c r="AG21" s="32">
        <f t="shared" si="13"/>
        <v>16822</v>
      </c>
      <c r="AH21" s="32" t="str">
        <f t="shared" si="14"/>
        <v/>
      </c>
      <c r="AI21" s="32">
        <f t="shared" si="15"/>
        <v>16822</v>
      </c>
      <c r="AJ21" s="32" t="str">
        <f t="shared" si="16"/>
        <v/>
      </c>
      <c r="AK21" s="32" t="str">
        <f t="shared" si="17"/>
        <v/>
      </c>
      <c r="AL21" s="24" t="s">
        <v>678</v>
      </c>
      <c r="AM21" s="24" t="s">
        <v>678</v>
      </c>
      <c r="AN21" s="24">
        <v>150523</v>
      </c>
      <c r="AO21" s="24">
        <v>14</v>
      </c>
      <c r="AP21" s="24">
        <v>150523</v>
      </c>
      <c r="AQ21" s="24" t="s">
        <v>62</v>
      </c>
      <c r="AR21" s="24" t="s">
        <v>63</v>
      </c>
      <c r="AS21" s="24">
        <v>14</v>
      </c>
      <c r="AT21" s="24">
        <v>1542475176</v>
      </c>
      <c r="AU21" s="24">
        <f t="shared" si="18"/>
        <v>1</v>
      </c>
      <c r="AV21" s="24">
        <f t="shared" si="19"/>
        <v>1</v>
      </c>
      <c r="AW21" s="24">
        <f t="shared" si="20"/>
        <v>14</v>
      </c>
      <c r="AX21" s="24">
        <f t="shared" si="21"/>
        <v>150523</v>
      </c>
      <c r="AY21" s="24">
        <f t="shared" si="22"/>
        <v>10751.642857142857</v>
      </c>
      <c r="AZ21" s="24" t="str">
        <f t="shared" si="23"/>
        <v/>
      </c>
      <c r="BA21" s="24">
        <f t="shared" si="24"/>
        <v>10751.642857142857</v>
      </c>
      <c r="BB21" s="24" t="str">
        <f t="shared" si="25"/>
        <v/>
      </c>
      <c r="BC21" s="24" t="str">
        <f t="shared" si="26"/>
        <v/>
      </c>
      <c r="BD21" s="31" t="s">
        <v>678</v>
      </c>
      <c r="BE21" s="31" t="s">
        <v>678</v>
      </c>
      <c r="BF21" s="31">
        <v>506136</v>
      </c>
      <c r="BG21" s="31">
        <v>2</v>
      </c>
      <c r="BH21" s="31">
        <v>506136</v>
      </c>
      <c r="BI21" s="31" t="s">
        <v>62</v>
      </c>
      <c r="BJ21" s="31" t="s">
        <v>63</v>
      </c>
      <c r="BK21" s="31">
        <v>2</v>
      </c>
      <c r="BL21" s="31">
        <v>1544532835</v>
      </c>
      <c r="BM21" s="31">
        <f t="shared" si="27"/>
        <v>1</v>
      </c>
      <c r="BN21" s="31">
        <f t="shared" si="28"/>
        <v>1</v>
      </c>
      <c r="BO21" s="31">
        <f t="shared" si="29"/>
        <v>2</v>
      </c>
      <c r="BP21" s="31">
        <f t="shared" si="30"/>
        <v>506136</v>
      </c>
      <c r="BQ21" s="31">
        <f t="shared" si="31"/>
        <v>253068</v>
      </c>
      <c r="BR21" s="31" t="str">
        <f t="shared" si="32"/>
        <v/>
      </c>
      <c r="BS21" s="31">
        <f t="shared" si="33"/>
        <v>253068</v>
      </c>
      <c r="BT21" s="31" t="str">
        <f t="shared" si="34"/>
        <v/>
      </c>
      <c r="BU21" s="31" t="str">
        <f t="shared" si="35"/>
        <v/>
      </c>
      <c r="BV21" s="45" t="s">
        <v>678</v>
      </c>
      <c r="BW21" s="45" t="s">
        <v>678</v>
      </c>
      <c r="BX21" s="45">
        <v>89247</v>
      </c>
      <c r="BY21" s="45">
        <v>4</v>
      </c>
      <c r="BZ21" s="45">
        <v>89247</v>
      </c>
      <c r="CA21" s="45" t="s">
        <v>62</v>
      </c>
      <c r="CB21" s="45" t="s">
        <v>63</v>
      </c>
      <c r="CC21" s="45">
        <v>4</v>
      </c>
      <c r="CD21" s="45">
        <v>1545242150</v>
      </c>
      <c r="CE21" s="45">
        <f t="shared" si="36"/>
        <v>1</v>
      </c>
      <c r="CF21" s="45">
        <f t="shared" si="37"/>
        <v>1</v>
      </c>
      <c r="CG21" s="45">
        <f t="shared" si="38"/>
        <v>4</v>
      </c>
      <c r="CH21" s="45">
        <f t="shared" si="39"/>
        <v>89247</v>
      </c>
      <c r="CI21" s="45">
        <f t="shared" si="40"/>
        <v>22311.75</v>
      </c>
      <c r="CJ21" s="45" t="str">
        <f t="shared" si="41"/>
        <v/>
      </c>
      <c r="CK21" s="45">
        <f t="shared" si="42"/>
        <v>22311.75</v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678</v>
      </c>
      <c r="C22" s="10" t="s">
        <v>678</v>
      </c>
      <c r="D22" s="10">
        <v>182816</v>
      </c>
      <c r="E22" s="10">
        <v>10</v>
      </c>
      <c r="F22" s="10">
        <v>182816</v>
      </c>
      <c r="G22" s="10" t="s">
        <v>62</v>
      </c>
      <c r="H22" s="10" t="s">
        <v>63</v>
      </c>
      <c r="I22" s="10">
        <v>10</v>
      </c>
      <c r="J22" s="10">
        <v>1541892189</v>
      </c>
      <c r="K22" s="10">
        <f t="shared" si="0"/>
        <v>1</v>
      </c>
      <c r="L22" s="10">
        <f t="shared" si="1"/>
        <v>1</v>
      </c>
      <c r="M22" s="10">
        <f t="shared" si="2"/>
        <v>10</v>
      </c>
      <c r="N22" s="10">
        <f t="shared" si="3"/>
        <v>182816</v>
      </c>
      <c r="O22" s="10">
        <f t="shared" si="4"/>
        <v>18281.599999999999</v>
      </c>
      <c r="P22" s="10" t="str">
        <f t="shared" si="5"/>
        <v/>
      </c>
      <c r="Q22" s="10">
        <f t="shared" si="6"/>
        <v>18281.599999999999</v>
      </c>
      <c r="R22" s="10" t="str">
        <f t="shared" si="7"/>
        <v/>
      </c>
      <c r="S22" s="10" t="str">
        <f t="shared" si="8"/>
        <v/>
      </c>
      <c r="T22" s="17" t="s">
        <v>678</v>
      </c>
      <c r="U22" s="17" t="s">
        <v>678</v>
      </c>
      <c r="V22" s="17">
        <v>152012</v>
      </c>
      <c r="W22" s="17">
        <v>9</v>
      </c>
      <c r="X22" s="17">
        <v>152012</v>
      </c>
      <c r="Y22" s="17" t="s">
        <v>62</v>
      </c>
      <c r="Z22" s="17" t="s">
        <v>63</v>
      </c>
      <c r="AA22" s="17">
        <v>9</v>
      </c>
      <c r="AB22" s="17">
        <v>1544696771</v>
      </c>
      <c r="AC22" s="17">
        <f t="shared" si="9"/>
        <v>1</v>
      </c>
      <c r="AD22" s="17">
        <f t="shared" si="10"/>
        <v>1</v>
      </c>
      <c r="AE22" s="32">
        <f t="shared" si="11"/>
        <v>9</v>
      </c>
      <c r="AF22" s="32">
        <f t="shared" si="12"/>
        <v>152012</v>
      </c>
      <c r="AG22" s="32">
        <f t="shared" si="13"/>
        <v>16890.222222222223</v>
      </c>
      <c r="AH22" s="32" t="str">
        <f t="shared" si="14"/>
        <v/>
      </c>
      <c r="AI22" s="32">
        <f t="shared" si="15"/>
        <v>16890.222222222223</v>
      </c>
      <c r="AJ22" s="32" t="str">
        <f t="shared" si="16"/>
        <v/>
      </c>
      <c r="AK22" s="32" t="str">
        <f t="shared" si="17"/>
        <v/>
      </c>
      <c r="AL22" s="24" t="s">
        <v>678</v>
      </c>
      <c r="AM22" s="24" t="s">
        <v>678</v>
      </c>
      <c r="AN22" s="24">
        <v>150160</v>
      </c>
      <c r="AO22" s="24">
        <v>14</v>
      </c>
      <c r="AP22" s="24">
        <v>150160</v>
      </c>
      <c r="AQ22" s="24" t="s">
        <v>62</v>
      </c>
      <c r="AR22" s="24" t="s">
        <v>63</v>
      </c>
      <c r="AS22" s="24">
        <v>14</v>
      </c>
      <c r="AT22" s="24">
        <v>1542475184</v>
      </c>
      <c r="AU22" s="24">
        <f t="shared" si="18"/>
        <v>1</v>
      </c>
      <c r="AV22" s="24">
        <f t="shared" si="19"/>
        <v>1</v>
      </c>
      <c r="AW22" s="24">
        <f t="shared" si="20"/>
        <v>14</v>
      </c>
      <c r="AX22" s="24">
        <f t="shared" si="21"/>
        <v>150160</v>
      </c>
      <c r="AY22" s="24">
        <f t="shared" si="22"/>
        <v>10725.714285714286</v>
      </c>
      <c r="AZ22" s="24" t="str">
        <f t="shared" si="23"/>
        <v/>
      </c>
      <c r="BA22" s="24">
        <f t="shared" si="24"/>
        <v>10725.714285714286</v>
      </c>
      <c r="BB22" s="24" t="str">
        <f t="shared" si="25"/>
        <v/>
      </c>
      <c r="BC22" s="24" t="str">
        <f t="shared" si="26"/>
        <v/>
      </c>
      <c r="BD22" s="31" t="s">
        <v>678</v>
      </c>
      <c r="BE22" s="31" t="s">
        <v>678</v>
      </c>
      <c r="BF22" s="31">
        <v>1039128</v>
      </c>
      <c r="BG22" s="31">
        <v>3</v>
      </c>
      <c r="BH22" s="31">
        <v>1039128</v>
      </c>
      <c r="BI22" s="31" t="s">
        <v>62</v>
      </c>
      <c r="BJ22" s="31" t="s">
        <v>63</v>
      </c>
      <c r="BK22" s="31">
        <v>3</v>
      </c>
      <c r="BL22" s="31">
        <v>1544532840</v>
      </c>
      <c r="BM22" s="31">
        <f t="shared" si="27"/>
        <v>1</v>
      </c>
      <c r="BN22" s="31">
        <f t="shared" si="28"/>
        <v>1</v>
      </c>
      <c r="BO22" s="31">
        <f t="shared" si="29"/>
        <v>3</v>
      </c>
      <c r="BP22" s="31">
        <f t="shared" si="30"/>
        <v>1039128</v>
      </c>
      <c r="BQ22" s="31">
        <f t="shared" si="31"/>
        <v>346376</v>
      </c>
      <c r="BR22" s="31" t="str">
        <f t="shared" si="32"/>
        <v/>
      </c>
      <c r="BS22" s="31">
        <f t="shared" si="33"/>
        <v>346376</v>
      </c>
      <c r="BT22" s="31" t="str">
        <f t="shared" si="34"/>
        <v/>
      </c>
      <c r="BU22" s="31" t="str">
        <f t="shared" si="35"/>
        <v/>
      </c>
      <c r="BV22" s="45" t="s">
        <v>678</v>
      </c>
      <c r="BW22" s="45" t="s">
        <v>678</v>
      </c>
      <c r="BX22" s="45">
        <v>102523</v>
      </c>
      <c r="BY22" s="45">
        <v>4</v>
      </c>
      <c r="BZ22" s="45">
        <v>102523</v>
      </c>
      <c r="CA22" s="45" t="s">
        <v>62</v>
      </c>
      <c r="CB22" s="45" t="s">
        <v>63</v>
      </c>
      <c r="CC22" s="45">
        <v>4</v>
      </c>
      <c r="CD22" s="45">
        <v>1545242155</v>
      </c>
      <c r="CE22" s="45">
        <f t="shared" si="36"/>
        <v>1</v>
      </c>
      <c r="CF22" s="45">
        <f t="shared" si="37"/>
        <v>1</v>
      </c>
      <c r="CG22" s="45">
        <f t="shared" si="38"/>
        <v>4</v>
      </c>
      <c r="CH22" s="45">
        <f t="shared" si="39"/>
        <v>102523</v>
      </c>
      <c r="CI22" s="45">
        <f t="shared" si="40"/>
        <v>25630.75</v>
      </c>
      <c r="CJ22" s="45" t="str">
        <f t="shared" si="41"/>
        <v/>
      </c>
      <c r="CK22" s="45">
        <f t="shared" si="42"/>
        <v>25630.75</v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678</v>
      </c>
      <c r="C23" s="10" t="s">
        <v>678</v>
      </c>
      <c r="D23" s="10">
        <v>90891</v>
      </c>
      <c r="E23" s="10">
        <v>7</v>
      </c>
      <c r="F23" s="10">
        <v>90891</v>
      </c>
      <c r="G23" s="10" t="s">
        <v>62</v>
      </c>
      <c r="H23" s="10" t="s">
        <v>63</v>
      </c>
      <c r="I23" s="10">
        <v>7</v>
      </c>
      <c r="J23" s="10">
        <v>1541892194</v>
      </c>
      <c r="K23" s="10">
        <f t="shared" si="0"/>
        <v>1</v>
      </c>
      <c r="L23" s="10">
        <f t="shared" si="1"/>
        <v>1</v>
      </c>
      <c r="M23" s="10">
        <f t="shared" si="2"/>
        <v>7</v>
      </c>
      <c r="N23" s="10">
        <f t="shared" si="3"/>
        <v>90891</v>
      </c>
      <c r="O23" s="10">
        <f t="shared" si="4"/>
        <v>12984.428571428571</v>
      </c>
      <c r="P23" s="10" t="str">
        <f t="shared" si="5"/>
        <v/>
      </c>
      <c r="Q23" s="10">
        <f t="shared" si="6"/>
        <v>12984.428571428571</v>
      </c>
      <c r="R23" s="10" t="str">
        <f t="shared" si="7"/>
        <v/>
      </c>
      <c r="S23" s="10" t="str">
        <f t="shared" si="8"/>
        <v/>
      </c>
      <c r="T23" s="17" t="s">
        <v>678</v>
      </c>
      <c r="U23" s="17" t="s">
        <v>678</v>
      </c>
      <c r="V23" s="17">
        <v>304172</v>
      </c>
      <c r="W23" s="17">
        <v>9</v>
      </c>
      <c r="X23" s="17">
        <v>304172</v>
      </c>
      <c r="Y23" s="17" t="s">
        <v>62</v>
      </c>
      <c r="Z23" s="17" t="s">
        <v>63</v>
      </c>
      <c r="AA23" s="17">
        <v>9</v>
      </c>
      <c r="AB23" s="17">
        <v>1544696779</v>
      </c>
      <c r="AC23" s="17">
        <f t="shared" si="9"/>
        <v>1</v>
      </c>
      <c r="AD23" s="17">
        <f t="shared" si="10"/>
        <v>1</v>
      </c>
      <c r="AE23" s="32">
        <f t="shared" si="11"/>
        <v>9</v>
      </c>
      <c r="AF23" s="32">
        <f t="shared" si="12"/>
        <v>304172</v>
      </c>
      <c r="AG23" s="32">
        <f t="shared" si="13"/>
        <v>33796.888888888891</v>
      </c>
      <c r="AH23" s="32" t="str">
        <f t="shared" si="14"/>
        <v/>
      </c>
      <c r="AI23" s="32">
        <f t="shared" si="15"/>
        <v>33796.888888888891</v>
      </c>
      <c r="AJ23" s="32" t="str">
        <f t="shared" si="16"/>
        <v/>
      </c>
      <c r="AK23" s="32" t="str">
        <f t="shared" si="17"/>
        <v/>
      </c>
      <c r="AL23" s="24" t="s">
        <v>678</v>
      </c>
      <c r="AM23" s="24" t="s">
        <v>678</v>
      </c>
      <c r="AN23" s="24">
        <v>150556</v>
      </c>
      <c r="AO23" s="24">
        <v>12</v>
      </c>
      <c r="AP23" s="24">
        <v>150556</v>
      </c>
      <c r="AQ23" s="24" t="s">
        <v>62</v>
      </c>
      <c r="AR23" s="24" t="s">
        <v>63</v>
      </c>
      <c r="AS23" s="24">
        <v>12</v>
      </c>
      <c r="AT23" s="24">
        <v>1542475192</v>
      </c>
      <c r="AU23" s="24">
        <f t="shared" si="18"/>
        <v>1</v>
      </c>
      <c r="AV23" s="24">
        <f t="shared" si="19"/>
        <v>1</v>
      </c>
      <c r="AW23" s="24">
        <f t="shared" si="20"/>
        <v>12</v>
      </c>
      <c r="AX23" s="24">
        <f t="shared" si="21"/>
        <v>150556</v>
      </c>
      <c r="AY23" s="24">
        <f t="shared" si="22"/>
        <v>12546.333333333334</v>
      </c>
      <c r="AZ23" s="24" t="str">
        <f t="shared" si="23"/>
        <v/>
      </c>
      <c r="BA23" s="24">
        <f t="shared" si="24"/>
        <v>12546.333333333334</v>
      </c>
      <c r="BB23" s="24" t="str">
        <f t="shared" si="25"/>
        <v/>
      </c>
      <c r="BC23" s="24" t="str">
        <f t="shared" si="26"/>
        <v/>
      </c>
      <c r="BD23" s="31" t="s">
        <v>678</v>
      </c>
      <c r="BE23" s="31" t="s">
        <v>678</v>
      </c>
      <c r="BF23" s="31">
        <v>512822</v>
      </c>
      <c r="BG23" s="31">
        <v>2</v>
      </c>
      <c r="BH23" s="31">
        <v>512822</v>
      </c>
      <c r="BI23" s="31" t="s">
        <v>62</v>
      </c>
      <c r="BJ23" s="31" t="s">
        <v>63</v>
      </c>
      <c r="BK23" s="31">
        <v>2</v>
      </c>
      <c r="BL23" s="31">
        <v>1544532845</v>
      </c>
      <c r="BM23" s="31">
        <f t="shared" si="27"/>
        <v>1</v>
      </c>
      <c r="BN23" s="31">
        <f t="shared" si="28"/>
        <v>1</v>
      </c>
      <c r="BO23" s="31">
        <f t="shared" si="29"/>
        <v>2</v>
      </c>
      <c r="BP23" s="31">
        <f t="shared" si="30"/>
        <v>512822</v>
      </c>
      <c r="BQ23" s="31">
        <f t="shared" si="31"/>
        <v>256411</v>
      </c>
      <c r="BR23" s="31" t="str">
        <f t="shared" si="32"/>
        <v/>
      </c>
      <c r="BS23" s="31">
        <f t="shared" si="33"/>
        <v>256411</v>
      </c>
      <c r="BT23" s="31" t="str">
        <f t="shared" si="34"/>
        <v/>
      </c>
      <c r="BU23" s="31" t="str">
        <f t="shared" si="35"/>
        <v/>
      </c>
      <c r="BV23" s="45" t="s">
        <v>678</v>
      </c>
      <c r="BW23" s="45" t="s">
        <v>678</v>
      </c>
      <c r="BX23" s="45">
        <v>76277</v>
      </c>
      <c r="BY23" s="45">
        <v>3</v>
      </c>
      <c r="BZ23" s="45">
        <v>76277</v>
      </c>
      <c r="CA23" s="45" t="s">
        <v>62</v>
      </c>
      <c r="CB23" s="45" t="s">
        <v>63</v>
      </c>
      <c r="CC23" s="45">
        <v>3</v>
      </c>
      <c r="CD23" s="45">
        <v>1545242160</v>
      </c>
      <c r="CE23" s="45">
        <f t="shared" si="36"/>
        <v>1</v>
      </c>
      <c r="CF23" s="45">
        <f t="shared" si="37"/>
        <v>1</v>
      </c>
      <c r="CG23" s="45">
        <f t="shared" si="38"/>
        <v>3</v>
      </c>
      <c r="CH23" s="45">
        <f t="shared" si="39"/>
        <v>76277</v>
      </c>
      <c r="CI23" s="45">
        <f t="shared" si="40"/>
        <v>25425.666666666668</v>
      </c>
      <c r="CJ23" s="45" t="str">
        <f t="shared" si="41"/>
        <v/>
      </c>
      <c r="CK23" s="45">
        <f t="shared" si="42"/>
        <v>25425.666666666668</v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678</v>
      </c>
      <c r="C24" s="10" t="s">
        <v>678</v>
      </c>
      <c r="D24" s="10">
        <v>174318</v>
      </c>
      <c r="E24" s="10">
        <v>9</v>
      </c>
      <c r="F24" s="10">
        <v>174318</v>
      </c>
      <c r="G24" s="10" t="s">
        <v>62</v>
      </c>
      <c r="H24" s="10" t="s">
        <v>63</v>
      </c>
      <c r="I24" s="10">
        <v>9</v>
      </c>
      <c r="J24" s="10">
        <v>1541892202</v>
      </c>
      <c r="K24" s="10">
        <f t="shared" si="0"/>
        <v>1</v>
      </c>
      <c r="L24" s="10">
        <f t="shared" si="1"/>
        <v>1</v>
      </c>
      <c r="M24" s="10">
        <f t="shared" si="2"/>
        <v>9</v>
      </c>
      <c r="N24" s="10">
        <f t="shared" si="3"/>
        <v>174318</v>
      </c>
      <c r="O24" s="10">
        <f t="shared" si="4"/>
        <v>19368.666666666668</v>
      </c>
      <c r="P24" s="10" t="str">
        <f t="shared" si="5"/>
        <v/>
      </c>
      <c r="Q24" s="10">
        <f t="shared" si="6"/>
        <v>19368.666666666668</v>
      </c>
      <c r="R24" s="10" t="str">
        <f t="shared" si="7"/>
        <v/>
      </c>
      <c r="S24" s="10" t="str">
        <f t="shared" si="8"/>
        <v/>
      </c>
      <c r="T24" s="17" t="s">
        <v>678</v>
      </c>
      <c r="U24" s="17" t="s">
        <v>678</v>
      </c>
      <c r="V24" s="17">
        <v>151676</v>
      </c>
      <c r="W24" s="17">
        <v>8</v>
      </c>
      <c r="X24" s="17">
        <v>151676</v>
      </c>
      <c r="Y24" s="17" t="s">
        <v>62</v>
      </c>
      <c r="Z24" s="17" t="s">
        <v>63</v>
      </c>
      <c r="AA24" s="17">
        <v>8</v>
      </c>
      <c r="AB24" s="17">
        <v>1544696784</v>
      </c>
      <c r="AC24" s="17">
        <f t="shared" si="9"/>
        <v>1</v>
      </c>
      <c r="AD24" s="17">
        <f t="shared" si="10"/>
        <v>1</v>
      </c>
      <c r="AE24" s="32">
        <f t="shared" si="11"/>
        <v>8</v>
      </c>
      <c r="AF24" s="32">
        <f t="shared" si="12"/>
        <v>151676</v>
      </c>
      <c r="AG24" s="32">
        <f t="shared" si="13"/>
        <v>18959.5</v>
      </c>
      <c r="AH24" s="32" t="str">
        <f t="shared" si="14"/>
        <v/>
      </c>
      <c r="AI24" s="32">
        <f t="shared" si="15"/>
        <v>18959.5</v>
      </c>
      <c r="AJ24" s="32" t="str">
        <f t="shared" si="16"/>
        <v/>
      </c>
      <c r="AK24" s="32" t="str">
        <f t="shared" si="17"/>
        <v/>
      </c>
      <c r="AL24" s="24" t="s">
        <v>678</v>
      </c>
      <c r="AM24" s="24" t="s">
        <v>678</v>
      </c>
      <c r="AN24" s="24">
        <v>303774</v>
      </c>
      <c r="AO24" s="24">
        <v>27</v>
      </c>
      <c r="AP24" s="24">
        <v>303774</v>
      </c>
      <c r="AQ24" s="24" t="s">
        <v>62</v>
      </c>
      <c r="AR24" s="24" t="s">
        <v>63</v>
      </c>
      <c r="AS24" s="24">
        <v>27</v>
      </c>
      <c r="AT24" s="24">
        <v>1542475200</v>
      </c>
      <c r="AU24" s="24">
        <f t="shared" si="18"/>
        <v>1</v>
      </c>
      <c r="AV24" s="24">
        <f t="shared" si="19"/>
        <v>1</v>
      </c>
      <c r="AW24" s="24">
        <f t="shared" si="20"/>
        <v>27</v>
      </c>
      <c r="AX24" s="24">
        <f t="shared" si="21"/>
        <v>303774</v>
      </c>
      <c r="AY24" s="24">
        <f t="shared" si="22"/>
        <v>11250.888888888889</v>
      </c>
      <c r="AZ24" s="24" t="str">
        <f t="shared" si="23"/>
        <v/>
      </c>
      <c r="BA24" s="24">
        <f t="shared" si="24"/>
        <v>11250.888888888889</v>
      </c>
      <c r="BB24" s="24" t="str">
        <f t="shared" si="25"/>
        <v/>
      </c>
      <c r="BC24" s="24" t="str">
        <f t="shared" si="26"/>
        <v/>
      </c>
      <c r="BD24" s="31" t="s">
        <v>678</v>
      </c>
      <c r="BE24" s="31" t="s">
        <v>678</v>
      </c>
      <c r="BF24" s="31">
        <v>1032275</v>
      </c>
      <c r="BG24" s="31">
        <v>4</v>
      </c>
      <c r="BH24" s="31">
        <v>1032275</v>
      </c>
      <c r="BI24" s="31" t="s">
        <v>62</v>
      </c>
      <c r="BJ24" s="31" t="s">
        <v>63</v>
      </c>
      <c r="BK24" s="31">
        <v>4</v>
      </c>
      <c r="BL24" s="31">
        <v>1544532853</v>
      </c>
      <c r="BM24" s="31">
        <f t="shared" si="27"/>
        <v>1</v>
      </c>
      <c r="BN24" s="31">
        <f t="shared" si="28"/>
        <v>1</v>
      </c>
      <c r="BO24" s="31">
        <f t="shared" si="29"/>
        <v>4</v>
      </c>
      <c r="BP24" s="31">
        <f t="shared" si="30"/>
        <v>1032275</v>
      </c>
      <c r="BQ24" s="31">
        <f t="shared" si="31"/>
        <v>258068.75</v>
      </c>
      <c r="BR24" s="31" t="str">
        <f t="shared" si="32"/>
        <v/>
      </c>
      <c r="BS24" s="31">
        <f t="shared" si="33"/>
        <v>258068.75</v>
      </c>
      <c r="BT24" s="31" t="str">
        <f t="shared" si="34"/>
        <v/>
      </c>
      <c r="BU24" s="31" t="str">
        <f t="shared" si="35"/>
        <v/>
      </c>
      <c r="BV24" s="45" t="s">
        <v>678</v>
      </c>
      <c r="BW24" s="45" t="s">
        <v>678</v>
      </c>
      <c r="BX24" s="45">
        <v>78769</v>
      </c>
      <c r="BY24" s="45">
        <v>2</v>
      </c>
      <c r="BZ24" s="45">
        <v>78769</v>
      </c>
      <c r="CA24" s="45" t="s">
        <v>62</v>
      </c>
      <c r="CB24" s="45" t="s">
        <v>63</v>
      </c>
      <c r="CC24" s="45">
        <v>2</v>
      </c>
      <c r="CD24" s="45">
        <v>1545242166</v>
      </c>
      <c r="CE24" s="45">
        <f t="shared" si="36"/>
        <v>1</v>
      </c>
      <c r="CF24" s="45">
        <f t="shared" si="37"/>
        <v>1</v>
      </c>
      <c r="CG24" s="45">
        <f t="shared" si="38"/>
        <v>2</v>
      </c>
      <c r="CH24" s="45">
        <f t="shared" si="39"/>
        <v>78769</v>
      </c>
      <c r="CI24" s="45">
        <f t="shared" si="40"/>
        <v>39384.5</v>
      </c>
      <c r="CJ24" s="45" t="str">
        <f t="shared" si="41"/>
        <v/>
      </c>
      <c r="CK24" s="45">
        <f t="shared" si="42"/>
        <v>39384.5</v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678</v>
      </c>
      <c r="C25" s="10" t="s">
        <v>678</v>
      </c>
      <c r="D25" s="10">
        <v>178641</v>
      </c>
      <c r="E25" s="10">
        <v>8</v>
      </c>
      <c r="F25" s="10">
        <v>178641</v>
      </c>
      <c r="G25" s="10" t="s">
        <v>62</v>
      </c>
      <c r="H25" s="10" t="s">
        <v>63</v>
      </c>
      <c r="I25" s="10">
        <v>8</v>
      </c>
      <c r="J25" s="10">
        <v>1541892207</v>
      </c>
      <c r="K25" s="10">
        <f t="shared" si="0"/>
        <v>1</v>
      </c>
      <c r="L25" s="10">
        <f t="shared" si="1"/>
        <v>1</v>
      </c>
      <c r="M25" s="10">
        <f t="shared" si="2"/>
        <v>8</v>
      </c>
      <c r="N25" s="10">
        <f t="shared" si="3"/>
        <v>178641</v>
      </c>
      <c r="O25" s="10">
        <f t="shared" si="4"/>
        <v>22330.125</v>
      </c>
      <c r="P25" s="10" t="str">
        <f t="shared" si="5"/>
        <v/>
      </c>
      <c r="Q25" s="10">
        <f t="shared" si="6"/>
        <v>22330.125</v>
      </c>
      <c r="R25" s="10" t="str">
        <f t="shared" si="7"/>
        <v/>
      </c>
      <c r="S25" s="10" t="str">
        <f t="shared" si="8"/>
        <v/>
      </c>
      <c r="T25" s="17" t="s">
        <v>678</v>
      </c>
      <c r="U25" s="17" t="s">
        <v>678</v>
      </c>
      <c r="V25" s="17">
        <v>74269</v>
      </c>
      <c r="W25" s="17">
        <v>8</v>
      </c>
      <c r="X25" s="17">
        <v>74269</v>
      </c>
      <c r="Y25" s="17" t="s">
        <v>62</v>
      </c>
      <c r="Z25" s="17" t="s">
        <v>63</v>
      </c>
      <c r="AA25" s="17">
        <v>8</v>
      </c>
      <c r="AB25" s="17">
        <v>1544696792</v>
      </c>
      <c r="AC25" s="17">
        <f t="shared" si="9"/>
        <v>1</v>
      </c>
      <c r="AD25" s="17">
        <f t="shared" si="10"/>
        <v>1</v>
      </c>
      <c r="AE25" s="32">
        <f t="shared" si="11"/>
        <v>8</v>
      </c>
      <c r="AF25" s="32">
        <f t="shared" si="12"/>
        <v>74269</v>
      </c>
      <c r="AG25" s="32">
        <f t="shared" si="13"/>
        <v>9283.625</v>
      </c>
      <c r="AH25" s="32" t="str">
        <f t="shared" si="14"/>
        <v/>
      </c>
      <c r="AI25" s="32">
        <f t="shared" si="15"/>
        <v>9283.625</v>
      </c>
      <c r="AJ25" s="32" t="str">
        <f t="shared" si="16"/>
        <v/>
      </c>
      <c r="AK25" s="32" t="str">
        <f t="shared" si="17"/>
        <v/>
      </c>
      <c r="AL25" s="24" t="s">
        <v>678</v>
      </c>
      <c r="AM25" s="24" t="s">
        <v>678</v>
      </c>
      <c r="AN25" s="24">
        <v>150664</v>
      </c>
      <c r="AO25" s="24">
        <v>17</v>
      </c>
      <c r="AP25" s="24">
        <v>150664</v>
      </c>
      <c r="AQ25" s="24" t="s">
        <v>62</v>
      </c>
      <c r="AR25" s="24" t="s">
        <v>63</v>
      </c>
      <c r="AS25" s="24">
        <v>17</v>
      </c>
      <c r="AT25" s="24">
        <v>1542475208</v>
      </c>
      <c r="AU25" s="24">
        <f t="shared" si="18"/>
        <v>1</v>
      </c>
      <c r="AV25" s="24">
        <f t="shared" si="19"/>
        <v>1</v>
      </c>
      <c r="AW25" s="24">
        <f t="shared" si="20"/>
        <v>17</v>
      </c>
      <c r="AX25" s="24">
        <f t="shared" si="21"/>
        <v>150664</v>
      </c>
      <c r="AY25" s="24">
        <f t="shared" si="22"/>
        <v>8862.5882352941171</v>
      </c>
      <c r="AZ25" s="24" t="str">
        <f t="shared" si="23"/>
        <v/>
      </c>
      <c r="BA25" s="24">
        <f t="shared" si="24"/>
        <v>8862.5882352941171</v>
      </c>
      <c r="BB25" s="24" t="str">
        <f t="shared" si="25"/>
        <v/>
      </c>
      <c r="BC25" s="24" t="str">
        <f t="shared" si="26"/>
        <v/>
      </c>
      <c r="BD25" s="31" t="s">
        <v>678</v>
      </c>
      <c r="BE25" s="31" t="s">
        <v>678</v>
      </c>
      <c r="BF25" s="31">
        <v>688144</v>
      </c>
      <c r="BG25" s="31">
        <v>3</v>
      </c>
      <c r="BH25" s="31">
        <v>688144</v>
      </c>
      <c r="BI25" s="31" t="s">
        <v>62</v>
      </c>
      <c r="BJ25" s="31" t="s">
        <v>63</v>
      </c>
      <c r="BK25" s="31">
        <v>3</v>
      </c>
      <c r="BL25" s="31">
        <v>1544532858</v>
      </c>
      <c r="BM25" s="31">
        <f t="shared" si="27"/>
        <v>1</v>
      </c>
      <c r="BN25" s="31">
        <f t="shared" si="28"/>
        <v>1</v>
      </c>
      <c r="BO25" s="31">
        <f t="shared" si="29"/>
        <v>3</v>
      </c>
      <c r="BP25" s="31">
        <f t="shared" si="30"/>
        <v>688144</v>
      </c>
      <c r="BQ25" s="31">
        <f t="shared" si="31"/>
        <v>229381.33333333334</v>
      </c>
      <c r="BR25" s="31" t="str">
        <f t="shared" si="32"/>
        <v/>
      </c>
      <c r="BS25" s="31">
        <f t="shared" si="33"/>
        <v>229381.33333333334</v>
      </c>
      <c r="BT25" s="31" t="str">
        <f t="shared" si="34"/>
        <v/>
      </c>
      <c r="BU25" s="31" t="str">
        <f t="shared" si="35"/>
        <v/>
      </c>
      <c r="BV25" s="45" t="s">
        <v>678</v>
      </c>
      <c r="BW25" s="45" t="s">
        <v>678</v>
      </c>
      <c r="BX25" s="45">
        <v>58643</v>
      </c>
      <c r="BY25" s="45">
        <v>2</v>
      </c>
      <c r="BZ25" s="45">
        <v>58643</v>
      </c>
      <c r="CA25" s="45" t="s">
        <v>62</v>
      </c>
      <c r="CB25" s="45" t="s">
        <v>63</v>
      </c>
      <c r="CC25" s="45">
        <v>2</v>
      </c>
      <c r="CD25" s="45">
        <v>1545242174</v>
      </c>
      <c r="CE25" s="45">
        <f t="shared" si="36"/>
        <v>1</v>
      </c>
      <c r="CF25" s="45">
        <f t="shared" si="37"/>
        <v>1</v>
      </c>
      <c r="CG25" s="45">
        <f t="shared" si="38"/>
        <v>2</v>
      </c>
      <c r="CH25" s="45">
        <f t="shared" si="39"/>
        <v>58643</v>
      </c>
      <c r="CI25" s="45">
        <f t="shared" si="40"/>
        <v>29321.5</v>
      </c>
      <c r="CJ25" s="45" t="str">
        <f t="shared" si="41"/>
        <v/>
      </c>
      <c r="CK25" s="45">
        <f t="shared" si="42"/>
        <v>29321.5</v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678</v>
      </c>
      <c r="C26" s="10" t="s">
        <v>678</v>
      </c>
      <c r="D26" s="10">
        <v>182699</v>
      </c>
      <c r="E26" s="10">
        <v>9</v>
      </c>
      <c r="F26" s="10">
        <v>182699</v>
      </c>
      <c r="G26" s="10" t="s">
        <v>62</v>
      </c>
      <c r="H26" s="10" t="s">
        <v>63</v>
      </c>
      <c r="I26" s="10">
        <v>10</v>
      </c>
      <c r="J26" s="10">
        <v>1541892212</v>
      </c>
      <c r="K26" s="10">
        <f t="shared" si="0"/>
        <v>1</v>
      </c>
      <c r="L26" s="10">
        <f t="shared" si="1"/>
        <v>1</v>
      </c>
      <c r="M26" s="10">
        <f t="shared" si="2"/>
        <v>9</v>
      </c>
      <c r="N26" s="10">
        <f t="shared" si="3"/>
        <v>182699</v>
      </c>
      <c r="O26" s="10">
        <f t="shared" si="4"/>
        <v>18269.900000000001</v>
      </c>
      <c r="P26" s="10" t="str">
        <f t="shared" si="5"/>
        <v/>
      </c>
      <c r="Q26" s="10">
        <f t="shared" si="6"/>
        <v>20299.888888888891</v>
      </c>
      <c r="R26" s="10" t="str">
        <f t="shared" si="7"/>
        <v/>
      </c>
      <c r="S26" s="10" t="str">
        <f t="shared" si="8"/>
        <v/>
      </c>
      <c r="T26" s="17" t="s">
        <v>678</v>
      </c>
      <c r="U26" s="17" t="s">
        <v>678</v>
      </c>
      <c r="V26" s="17">
        <v>151474</v>
      </c>
      <c r="W26" s="17">
        <v>9</v>
      </c>
      <c r="X26" s="17">
        <v>151474</v>
      </c>
      <c r="Y26" s="17" t="s">
        <v>62</v>
      </c>
      <c r="Z26" s="17" t="s">
        <v>63</v>
      </c>
      <c r="AA26" s="17">
        <v>9</v>
      </c>
      <c r="AB26" s="17">
        <v>1544696797</v>
      </c>
      <c r="AC26" s="17">
        <f t="shared" si="9"/>
        <v>1</v>
      </c>
      <c r="AD26" s="17">
        <f t="shared" si="10"/>
        <v>1</v>
      </c>
      <c r="AE26" s="32">
        <f t="shared" si="11"/>
        <v>9</v>
      </c>
      <c r="AF26" s="32">
        <f t="shared" si="12"/>
        <v>151474</v>
      </c>
      <c r="AG26" s="32">
        <f t="shared" si="13"/>
        <v>16830.444444444445</v>
      </c>
      <c r="AH26" s="32" t="str">
        <f t="shared" si="14"/>
        <v/>
      </c>
      <c r="AI26" s="32">
        <f t="shared" si="15"/>
        <v>16830.444444444445</v>
      </c>
      <c r="AJ26" s="32" t="str">
        <f t="shared" si="16"/>
        <v/>
      </c>
      <c r="AK26" s="32" t="str">
        <f t="shared" si="17"/>
        <v/>
      </c>
      <c r="AL26" s="24" t="s">
        <v>678</v>
      </c>
      <c r="AM26" s="24" t="s">
        <v>678</v>
      </c>
      <c r="AN26" s="24">
        <v>73636</v>
      </c>
      <c r="AO26" s="24">
        <v>9</v>
      </c>
      <c r="AP26" s="24">
        <v>73636</v>
      </c>
      <c r="AQ26" s="24" t="s">
        <v>62</v>
      </c>
      <c r="AR26" s="24" t="s">
        <v>63</v>
      </c>
      <c r="AS26" s="24">
        <v>9</v>
      </c>
      <c r="AT26" s="24">
        <v>1542475216</v>
      </c>
      <c r="AU26" s="24">
        <f t="shared" si="18"/>
        <v>1</v>
      </c>
      <c r="AV26" s="24">
        <f t="shared" si="19"/>
        <v>1</v>
      </c>
      <c r="AW26" s="24">
        <f t="shared" si="20"/>
        <v>9</v>
      </c>
      <c r="AX26" s="24">
        <f t="shared" si="21"/>
        <v>73636</v>
      </c>
      <c r="AY26" s="24">
        <f t="shared" si="22"/>
        <v>8181.7777777777774</v>
      </c>
      <c r="AZ26" s="24" t="str">
        <f t="shared" si="23"/>
        <v/>
      </c>
      <c r="BA26" s="24">
        <f t="shared" si="24"/>
        <v>8181.7777777777774</v>
      </c>
      <c r="BB26" s="24" t="str">
        <f t="shared" si="25"/>
        <v/>
      </c>
      <c r="BC26" s="24" t="str">
        <f t="shared" si="26"/>
        <v/>
      </c>
      <c r="BD26" s="31" t="s">
        <v>678</v>
      </c>
      <c r="BE26" s="31" t="s">
        <v>678</v>
      </c>
      <c r="BF26" s="31">
        <v>498241</v>
      </c>
      <c r="BG26" s="31">
        <v>2</v>
      </c>
      <c r="BH26" s="31">
        <v>498241</v>
      </c>
      <c r="BI26" s="31" t="s">
        <v>62</v>
      </c>
      <c r="BJ26" s="31" t="s">
        <v>63</v>
      </c>
      <c r="BK26" s="31">
        <v>2</v>
      </c>
      <c r="BL26" s="31">
        <v>1544532863</v>
      </c>
      <c r="BM26" s="31">
        <f t="shared" si="27"/>
        <v>1</v>
      </c>
      <c r="BN26" s="31">
        <f t="shared" si="28"/>
        <v>1</v>
      </c>
      <c r="BO26" s="31">
        <f t="shared" si="29"/>
        <v>2</v>
      </c>
      <c r="BP26" s="31">
        <f t="shared" si="30"/>
        <v>498241</v>
      </c>
      <c r="BQ26" s="31">
        <f t="shared" si="31"/>
        <v>249120.5</v>
      </c>
      <c r="BR26" s="31" t="str">
        <f t="shared" si="32"/>
        <v/>
      </c>
      <c r="BS26" s="31">
        <f t="shared" si="33"/>
        <v>249120.5</v>
      </c>
      <c r="BT26" s="31" t="str">
        <f t="shared" si="34"/>
        <v/>
      </c>
      <c r="BU26" s="31" t="str">
        <f t="shared" si="35"/>
        <v/>
      </c>
      <c r="BV26" s="45" t="s">
        <v>678</v>
      </c>
      <c r="BW26" s="45" t="s">
        <v>678</v>
      </c>
      <c r="BX26" s="45">
        <v>74676</v>
      </c>
      <c r="BY26" s="45">
        <v>2</v>
      </c>
      <c r="BZ26" s="45">
        <v>74676</v>
      </c>
      <c r="CA26" s="45" t="s">
        <v>62</v>
      </c>
      <c r="CB26" s="45" t="s">
        <v>63</v>
      </c>
      <c r="CC26" s="45">
        <v>2</v>
      </c>
      <c r="CD26" s="45">
        <v>1545242179</v>
      </c>
      <c r="CE26" s="45">
        <f t="shared" si="36"/>
        <v>1</v>
      </c>
      <c r="CF26" s="45">
        <f t="shared" si="37"/>
        <v>1</v>
      </c>
      <c r="CG26" s="45">
        <f t="shared" si="38"/>
        <v>2</v>
      </c>
      <c r="CH26" s="45">
        <f t="shared" si="39"/>
        <v>74676</v>
      </c>
      <c r="CI26" s="45">
        <f t="shared" si="40"/>
        <v>37338</v>
      </c>
      <c r="CJ26" s="45" t="str">
        <f t="shared" si="41"/>
        <v/>
      </c>
      <c r="CK26" s="45">
        <f t="shared" si="42"/>
        <v>37338</v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678</v>
      </c>
      <c r="C27" s="10" t="s">
        <v>678</v>
      </c>
      <c r="D27" s="10">
        <v>173853</v>
      </c>
      <c r="E27" s="10">
        <v>8</v>
      </c>
      <c r="F27" s="10">
        <v>173853</v>
      </c>
      <c r="G27" s="10" t="s">
        <v>62</v>
      </c>
      <c r="H27" s="10" t="s">
        <v>63</v>
      </c>
      <c r="I27" s="10">
        <v>8</v>
      </c>
      <c r="J27" s="10">
        <v>1541892217</v>
      </c>
      <c r="K27" s="10">
        <f t="shared" si="0"/>
        <v>1</v>
      </c>
      <c r="L27" s="10">
        <f t="shared" si="1"/>
        <v>1</v>
      </c>
      <c r="M27" s="10">
        <f t="shared" si="2"/>
        <v>8</v>
      </c>
      <c r="N27" s="10">
        <f t="shared" si="3"/>
        <v>173853</v>
      </c>
      <c r="O27" s="10">
        <f t="shared" si="4"/>
        <v>21731.625</v>
      </c>
      <c r="P27" s="10" t="str">
        <f t="shared" si="5"/>
        <v/>
      </c>
      <c r="Q27" s="10">
        <f t="shared" si="6"/>
        <v>21731.625</v>
      </c>
      <c r="R27" s="10" t="str">
        <f t="shared" si="7"/>
        <v/>
      </c>
      <c r="S27" s="10" t="str">
        <f t="shared" si="8"/>
        <v/>
      </c>
      <c r="T27" s="17" t="s">
        <v>678</v>
      </c>
      <c r="U27" s="17" t="s">
        <v>678</v>
      </c>
      <c r="V27" s="17">
        <v>151003</v>
      </c>
      <c r="W27" s="17">
        <v>9</v>
      </c>
      <c r="X27" s="17">
        <v>151003</v>
      </c>
      <c r="Y27" s="17" t="s">
        <v>62</v>
      </c>
      <c r="Z27" s="17" t="s">
        <v>63</v>
      </c>
      <c r="AA27" s="17">
        <v>9</v>
      </c>
      <c r="AB27" s="17">
        <v>1544696805</v>
      </c>
      <c r="AC27" s="17">
        <f t="shared" si="9"/>
        <v>1</v>
      </c>
      <c r="AD27" s="17">
        <f t="shared" si="10"/>
        <v>1</v>
      </c>
      <c r="AE27" s="32">
        <f t="shared" si="11"/>
        <v>9</v>
      </c>
      <c r="AF27" s="32">
        <f t="shared" si="12"/>
        <v>151003</v>
      </c>
      <c r="AG27" s="32">
        <f t="shared" si="13"/>
        <v>16778.111111111109</v>
      </c>
      <c r="AH27" s="32" t="str">
        <f t="shared" si="14"/>
        <v/>
      </c>
      <c r="AI27" s="32">
        <f t="shared" si="15"/>
        <v>16778.111111111109</v>
      </c>
      <c r="AJ27" s="32" t="str">
        <f t="shared" si="16"/>
        <v/>
      </c>
      <c r="AK27" s="32" t="str">
        <f t="shared" si="17"/>
        <v/>
      </c>
      <c r="AL27" s="24" t="s">
        <v>678</v>
      </c>
      <c r="AM27" s="24" t="s">
        <v>678</v>
      </c>
      <c r="AN27" s="24">
        <v>150629</v>
      </c>
      <c r="AO27" s="24">
        <v>16</v>
      </c>
      <c r="AP27" s="24">
        <v>150629</v>
      </c>
      <c r="AQ27" s="24" t="s">
        <v>62</v>
      </c>
      <c r="AR27" s="24" t="s">
        <v>63</v>
      </c>
      <c r="AS27" s="24">
        <v>16</v>
      </c>
      <c r="AT27" s="24">
        <v>1542475227</v>
      </c>
      <c r="AU27" s="24">
        <f t="shared" si="18"/>
        <v>1</v>
      </c>
      <c r="AV27" s="24">
        <f t="shared" si="19"/>
        <v>1</v>
      </c>
      <c r="AW27" s="24">
        <f t="shared" si="20"/>
        <v>16</v>
      </c>
      <c r="AX27" s="24">
        <f t="shared" si="21"/>
        <v>150629</v>
      </c>
      <c r="AY27" s="24">
        <f t="shared" si="22"/>
        <v>9414.3125</v>
      </c>
      <c r="AZ27" s="24" t="str">
        <f t="shared" si="23"/>
        <v/>
      </c>
      <c r="BA27" s="24">
        <f t="shared" si="24"/>
        <v>9414.3125</v>
      </c>
      <c r="BB27" s="24" t="str">
        <f t="shared" si="25"/>
        <v/>
      </c>
      <c r="BC27" s="24" t="str">
        <f t="shared" si="26"/>
        <v/>
      </c>
      <c r="BD27" s="31" t="s">
        <v>678</v>
      </c>
      <c r="BE27" s="31" t="s">
        <v>678</v>
      </c>
      <c r="BF27" s="31">
        <v>515295</v>
      </c>
      <c r="BG27" s="31">
        <v>3</v>
      </c>
      <c r="BH27" s="31">
        <v>515295</v>
      </c>
      <c r="BI27" s="31" t="s">
        <v>62</v>
      </c>
      <c r="BJ27" s="31" t="s">
        <v>63</v>
      </c>
      <c r="BK27" s="31">
        <v>3</v>
      </c>
      <c r="BL27" s="31">
        <v>1544532868</v>
      </c>
      <c r="BM27" s="31">
        <f t="shared" si="27"/>
        <v>1</v>
      </c>
      <c r="BN27" s="31">
        <f t="shared" si="28"/>
        <v>1</v>
      </c>
      <c r="BO27" s="31">
        <f t="shared" si="29"/>
        <v>3</v>
      </c>
      <c r="BP27" s="31">
        <f t="shared" si="30"/>
        <v>515295</v>
      </c>
      <c r="BQ27" s="31">
        <f t="shared" si="31"/>
        <v>171765</v>
      </c>
      <c r="BR27" s="31" t="str">
        <f t="shared" si="32"/>
        <v/>
      </c>
      <c r="BS27" s="31">
        <f t="shared" si="33"/>
        <v>171765</v>
      </c>
      <c r="BT27" s="31" t="str">
        <f t="shared" si="34"/>
        <v/>
      </c>
      <c r="BU27" s="31" t="str">
        <f t="shared" si="35"/>
        <v/>
      </c>
      <c r="BV27" s="45" t="s">
        <v>678</v>
      </c>
      <c r="BW27" s="45" t="s">
        <v>678</v>
      </c>
      <c r="BX27" s="45">
        <v>93079</v>
      </c>
      <c r="BY27" s="45">
        <v>3</v>
      </c>
      <c r="BZ27" s="45">
        <v>93079</v>
      </c>
      <c r="CA27" s="45" t="s">
        <v>62</v>
      </c>
      <c r="CB27" s="45" t="s">
        <v>63</v>
      </c>
      <c r="CC27" s="45">
        <v>3</v>
      </c>
      <c r="CD27" s="45">
        <v>1545242184</v>
      </c>
      <c r="CE27" s="45">
        <f t="shared" si="36"/>
        <v>1</v>
      </c>
      <c r="CF27" s="45">
        <f t="shared" si="37"/>
        <v>1</v>
      </c>
      <c r="CG27" s="45">
        <f t="shared" si="38"/>
        <v>3</v>
      </c>
      <c r="CH27" s="45">
        <f t="shared" si="39"/>
        <v>93079</v>
      </c>
      <c r="CI27" s="45">
        <f t="shared" si="40"/>
        <v>31026.333333333332</v>
      </c>
      <c r="CJ27" s="45" t="str">
        <f t="shared" si="41"/>
        <v/>
      </c>
      <c r="CK27" s="45">
        <f t="shared" si="42"/>
        <v>31026.333333333332</v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678</v>
      </c>
      <c r="C28" s="10" t="s">
        <v>678</v>
      </c>
      <c r="D28" s="10">
        <v>178957</v>
      </c>
      <c r="E28" s="10">
        <v>14</v>
      </c>
      <c r="F28" s="10">
        <v>178957</v>
      </c>
      <c r="G28" s="10" t="s">
        <v>62</v>
      </c>
      <c r="H28" s="10" t="s">
        <v>63</v>
      </c>
      <c r="I28" s="10">
        <v>14</v>
      </c>
      <c r="J28" s="10">
        <v>1545200821</v>
      </c>
      <c r="K28" s="10">
        <f t="shared" si="0"/>
        <v>1</v>
      </c>
      <c r="L28" s="10">
        <f t="shared" si="1"/>
        <v>1</v>
      </c>
      <c r="M28" s="10">
        <f t="shared" si="2"/>
        <v>14</v>
      </c>
      <c r="N28" s="10">
        <f t="shared" si="3"/>
        <v>178957</v>
      </c>
      <c r="O28" s="10">
        <f t="shared" si="4"/>
        <v>12782.642857142857</v>
      </c>
      <c r="P28" s="10" t="str">
        <f t="shared" si="5"/>
        <v/>
      </c>
      <c r="Q28" s="10">
        <f t="shared" si="6"/>
        <v>12782.642857142857</v>
      </c>
      <c r="R28" s="10" t="str">
        <f t="shared" si="7"/>
        <v/>
      </c>
      <c r="S28" s="10" t="str">
        <f t="shared" si="8"/>
        <v/>
      </c>
      <c r="T28" s="17" t="s">
        <v>678</v>
      </c>
      <c r="U28" s="17" t="s">
        <v>678</v>
      </c>
      <c r="V28" s="17">
        <v>151394</v>
      </c>
      <c r="W28" s="17">
        <v>8</v>
      </c>
      <c r="X28" s="17">
        <v>151394</v>
      </c>
      <c r="Y28" s="17" t="s">
        <v>62</v>
      </c>
      <c r="Z28" s="17" t="s">
        <v>63</v>
      </c>
      <c r="AA28" s="17">
        <v>8</v>
      </c>
      <c r="AB28" s="17">
        <v>1544696810</v>
      </c>
      <c r="AC28" s="17">
        <f t="shared" si="9"/>
        <v>1</v>
      </c>
      <c r="AD28" s="17">
        <f t="shared" si="10"/>
        <v>1</v>
      </c>
      <c r="AE28" s="32">
        <f t="shared" si="11"/>
        <v>8</v>
      </c>
      <c r="AF28" s="32">
        <f t="shared" si="12"/>
        <v>151394</v>
      </c>
      <c r="AG28" s="32">
        <f t="shared" si="13"/>
        <v>18924.25</v>
      </c>
      <c r="AH28" s="32" t="str">
        <f t="shared" si="14"/>
        <v/>
      </c>
      <c r="AI28" s="32">
        <f t="shared" si="15"/>
        <v>18924.25</v>
      </c>
      <c r="AJ28" s="32" t="str">
        <f t="shared" si="16"/>
        <v/>
      </c>
      <c r="AK28" s="32" t="str">
        <f t="shared" si="17"/>
        <v/>
      </c>
      <c r="AL28" s="24" t="s">
        <v>678</v>
      </c>
      <c r="AM28" s="24" t="s">
        <v>678</v>
      </c>
      <c r="AN28" s="24">
        <v>77221</v>
      </c>
      <c r="AO28" s="24">
        <v>8</v>
      </c>
      <c r="AP28" s="24">
        <v>77221</v>
      </c>
      <c r="AQ28" s="24" t="s">
        <v>62</v>
      </c>
      <c r="AR28" s="24" t="s">
        <v>63</v>
      </c>
      <c r="AS28" s="24">
        <v>8</v>
      </c>
      <c r="AT28" s="24">
        <v>1542475232</v>
      </c>
      <c r="AU28" s="24">
        <f t="shared" si="18"/>
        <v>1</v>
      </c>
      <c r="AV28" s="24">
        <f t="shared" si="19"/>
        <v>1</v>
      </c>
      <c r="AW28" s="24">
        <f t="shared" si="20"/>
        <v>8</v>
      </c>
      <c r="AX28" s="24">
        <f t="shared" si="21"/>
        <v>77221</v>
      </c>
      <c r="AY28" s="24">
        <f t="shared" si="22"/>
        <v>9652.625</v>
      </c>
      <c r="AZ28" s="24" t="str">
        <f t="shared" si="23"/>
        <v/>
      </c>
      <c r="BA28" s="24">
        <f t="shared" si="24"/>
        <v>9652.625</v>
      </c>
      <c r="BB28" s="24" t="str">
        <f t="shared" si="25"/>
        <v/>
      </c>
      <c r="BC28" s="24" t="str">
        <f t="shared" si="26"/>
        <v/>
      </c>
      <c r="BD28" s="31" t="s">
        <v>678</v>
      </c>
      <c r="BE28" s="31" t="s">
        <v>678</v>
      </c>
      <c r="BF28" s="31">
        <v>1031207</v>
      </c>
      <c r="BG28" s="31">
        <v>4</v>
      </c>
      <c r="BH28" s="31">
        <v>1031207</v>
      </c>
      <c r="BI28" s="31" t="s">
        <v>62</v>
      </c>
      <c r="BJ28" s="31" t="s">
        <v>63</v>
      </c>
      <c r="BK28" s="31">
        <v>4</v>
      </c>
      <c r="BL28" s="31">
        <v>1544532876</v>
      </c>
      <c r="BM28" s="31">
        <f t="shared" si="27"/>
        <v>1</v>
      </c>
      <c r="BN28" s="31">
        <f t="shared" si="28"/>
        <v>1</v>
      </c>
      <c r="BO28" s="31">
        <f t="shared" si="29"/>
        <v>4</v>
      </c>
      <c r="BP28" s="31">
        <f t="shared" si="30"/>
        <v>1031207</v>
      </c>
      <c r="BQ28" s="31">
        <f t="shared" si="31"/>
        <v>257801.75</v>
      </c>
      <c r="BR28" s="31" t="str">
        <f t="shared" si="32"/>
        <v/>
      </c>
      <c r="BS28" s="31">
        <f t="shared" si="33"/>
        <v>257801.75</v>
      </c>
      <c r="BT28" s="31" t="str">
        <f t="shared" si="34"/>
        <v/>
      </c>
      <c r="BU28" s="31" t="str">
        <f t="shared" si="35"/>
        <v/>
      </c>
      <c r="BV28" s="45" t="s">
        <v>678</v>
      </c>
      <c r="BW28" s="45" t="s">
        <v>678</v>
      </c>
      <c r="BX28" s="45">
        <v>78362</v>
      </c>
      <c r="BY28" s="45">
        <v>3</v>
      </c>
      <c r="BZ28" s="45">
        <v>78362</v>
      </c>
      <c r="CA28" s="45" t="s">
        <v>62</v>
      </c>
      <c r="CB28" s="45" t="s">
        <v>63</v>
      </c>
      <c r="CC28" s="45">
        <v>3</v>
      </c>
      <c r="CD28" s="45">
        <v>1545242189</v>
      </c>
      <c r="CE28" s="45">
        <f t="shared" si="36"/>
        <v>1</v>
      </c>
      <c r="CF28" s="45">
        <f t="shared" si="37"/>
        <v>1</v>
      </c>
      <c r="CG28" s="45">
        <f t="shared" si="38"/>
        <v>3</v>
      </c>
      <c r="CH28" s="45">
        <f t="shared" si="39"/>
        <v>78362</v>
      </c>
      <c r="CI28" s="45">
        <f t="shared" si="40"/>
        <v>26120.666666666668</v>
      </c>
      <c r="CJ28" s="45" t="str">
        <f t="shared" si="41"/>
        <v/>
      </c>
      <c r="CK28" s="45">
        <f t="shared" si="42"/>
        <v>26120.666666666668</v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678</v>
      </c>
      <c r="C29" s="10" t="s">
        <v>678</v>
      </c>
      <c r="D29" s="10">
        <v>181010</v>
      </c>
      <c r="E29" s="10">
        <v>14</v>
      </c>
      <c r="F29" s="10">
        <v>181010</v>
      </c>
      <c r="G29" s="10" t="s">
        <v>62</v>
      </c>
      <c r="H29" s="10" t="s">
        <v>63</v>
      </c>
      <c r="I29" s="10">
        <v>14</v>
      </c>
      <c r="J29" s="10">
        <v>1545200829</v>
      </c>
      <c r="K29" s="10">
        <f t="shared" si="0"/>
        <v>1</v>
      </c>
      <c r="L29" s="10">
        <f t="shared" si="1"/>
        <v>1</v>
      </c>
      <c r="M29" s="10">
        <f t="shared" si="2"/>
        <v>14</v>
      </c>
      <c r="N29" s="10">
        <f t="shared" si="3"/>
        <v>181010</v>
      </c>
      <c r="O29" s="10">
        <f t="shared" si="4"/>
        <v>12929.285714285714</v>
      </c>
      <c r="P29" s="10" t="str">
        <f t="shared" si="5"/>
        <v/>
      </c>
      <c r="Q29" s="10">
        <f t="shared" si="6"/>
        <v>12929.285714285714</v>
      </c>
      <c r="R29" s="10" t="str">
        <f t="shared" si="7"/>
        <v/>
      </c>
      <c r="S29" s="10" t="str">
        <f t="shared" si="8"/>
        <v/>
      </c>
      <c r="T29" s="17" t="s">
        <v>678</v>
      </c>
      <c r="U29" s="17" t="s">
        <v>678</v>
      </c>
      <c r="V29" s="17">
        <v>151322</v>
      </c>
      <c r="W29" s="17">
        <v>8</v>
      </c>
      <c r="X29" s="17">
        <v>151322</v>
      </c>
      <c r="Y29" s="17" t="s">
        <v>62</v>
      </c>
      <c r="Z29" s="17" t="s">
        <v>63</v>
      </c>
      <c r="AA29" s="17">
        <v>8</v>
      </c>
      <c r="AB29" s="17">
        <v>1544696818</v>
      </c>
      <c r="AC29" s="17">
        <f t="shared" si="9"/>
        <v>1</v>
      </c>
      <c r="AD29" s="17">
        <f t="shared" si="10"/>
        <v>1</v>
      </c>
      <c r="AE29" s="32">
        <f t="shared" si="11"/>
        <v>8</v>
      </c>
      <c r="AF29" s="32">
        <f t="shared" si="12"/>
        <v>151322</v>
      </c>
      <c r="AG29" s="32">
        <f t="shared" si="13"/>
        <v>18915.25</v>
      </c>
      <c r="AH29" s="32" t="str">
        <f t="shared" si="14"/>
        <v/>
      </c>
      <c r="AI29" s="32">
        <f t="shared" si="15"/>
        <v>18915.25</v>
      </c>
      <c r="AJ29" s="32" t="str">
        <f t="shared" si="16"/>
        <v/>
      </c>
      <c r="AK29" s="32" t="str">
        <f t="shared" si="17"/>
        <v/>
      </c>
      <c r="AL29" s="24" t="s">
        <v>678</v>
      </c>
      <c r="AM29" s="24" t="s">
        <v>678</v>
      </c>
      <c r="AN29" s="24">
        <v>150091</v>
      </c>
      <c r="AO29" s="24">
        <v>13</v>
      </c>
      <c r="AP29" s="24">
        <v>150091</v>
      </c>
      <c r="AQ29" s="24" t="s">
        <v>62</v>
      </c>
      <c r="AR29" s="24" t="s">
        <v>63</v>
      </c>
      <c r="AS29" s="24">
        <v>13</v>
      </c>
      <c r="AT29" s="24">
        <v>1542475240</v>
      </c>
      <c r="AU29" s="24">
        <f t="shared" si="18"/>
        <v>1</v>
      </c>
      <c r="AV29" s="24">
        <f t="shared" si="19"/>
        <v>1</v>
      </c>
      <c r="AW29" s="24">
        <f t="shared" si="20"/>
        <v>13</v>
      </c>
      <c r="AX29" s="24">
        <f t="shared" si="21"/>
        <v>150091</v>
      </c>
      <c r="AY29" s="24">
        <f t="shared" si="22"/>
        <v>11545.461538461539</v>
      </c>
      <c r="AZ29" s="24" t="str">
        <f t="shared" si="23"/>
        <v/>
      </c>
      <c r="BA29" s="24">
        <f t="shared" si="24"/>
        <v>11545.461538461539</v>
      </c>
      <c r="BB29" s="24" t="str">
        <f t="shared" si="25"/>
        <v/>
      </c>
      <c r="BC29" s="24" t="str">
        <f t="shared" si="26"/>
        <v/>
      </c>
      <c r="BD29" s="31" t="s">
        <v>678</v>
      </c>
      <c r="BE29" s="31" t="s">
        <v>678</v>
      </c>
      <c r="BF29" s="31">
        <v>510550</v>
      </c>
      <c r="BG29" s="31">
        <v>3</v>
      </c>
      <c r="BH29" s="31">
        <v>510550</v>
      </c>
      <c r="BI29" s="31" t="s">
        <v>62</v>
      </c>
      <c r="BJ29" s="31" t="s">
        <v>63</v>
      </c>
      <c r="BK29" s="31">
        <v>3</v>
      </c>
      <c r="BL29" s="31">
        <v>1544532881</v>
      </c>
      <c r="BM29" s="31">
        <f t="shared" si="27"/>
        <v>1</v>
      </c>
      <c r="BN29" s="31">
        <f t="shared" si="28"/>
        <v>1</v>
      </c>
      <c r="BO29" s="31">
        <f t="shared" si="29"/>
        <v>3</v>
      </c>
      <c r="BP29" s="31">
        <f t="shared" si="30"/>
        <v>510550</v>
      </c>
      <c r="BQ29" s="31">
        <f t="shared" si="31"/>
        <v>170183.33333333334</v>
      </c>
      <c r="BR29" s="31" t="str">
        <f t="shared" si="32"/>
        <v/>
      </c>
      <c r="BS29" s="31">
        <f t="shared" si="33"/>
        <v>170183.33333333334</v>
      </c>
      <c r="BT29" s="31" t="str">
        <f t="shared" si="34"/>
        <v/>
      </c>
      <c r="BU29" s="31" t="str">
        <f t="shared" si="35"/>
        <v/>
      </c>
      <c r="BV29" s="45" t="s">
        <v>678</v>
      </c>
      <c r="BW29" s="45" t="s">
        <v>678</v>
      </c>
      <c r="BX29" s="45">
        <v>91573</v>
      </c>
      <c r="BY29" s="45">
        <v>3</v>
      </c>
      <c r="BZ29" s="45">
        <v>91573</v>
      </c>
      <c r="CA29" s="45" t="s">
        <v>62</v>
      </c>
      <c r="CB29" s="45" t="s">
        <v>63</v>
      </c>
      <c r="CC29" s="45">
        <v>3</v>
      </c>
      <c r="CD29" s="45">
        <v>1545242197</v>
      </c>
      <c r="CE29" s="45">
        <f t="shared" si="36"/>
        <v>1</v>
      </c>
      <c r="CF29" s="45">
        <f t="shared" si="37"/>
        <v>1</v>
      </c>
      <c r="CG29" s="45">
        <f t="shared" si="38"/>
        <v>3</v>
      </c>
      <c r="CH29" s="45">
        <f t="shared" si="39"/>
        <v>91573</v>
      </c>
      <c r="CI29" s="45">
        <f t="shared" si="40"/>
        <v>30524.333333333332</v>
      </c>
      <c r="CJ29" s="45" t="str">
        <f t="shared" si="41"/>
        <v/>
      </c>
      <c r="CK29" s="45">
        <f t="shared" si="42"/>
        <v>30524.333333333332</v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678</v>
      </c>
      <c r="C30" s="10" t="s">
        <v>678</v>
      </c>
      <c r="D30" s="10">
        <v>177858</v>
      </c>
      <c r="E30" s="10">
        <v>12</v>
      </c>
      <c r="F30" s="10">
        <v>177858</v>
      </c>
      <c r="G30" s="10" t="s">
        <v>62</v>
      </c>
      <c r="H30" s="10" t="s">
        <v>63</v>
      </c>
      <c r="I30" s="10">
        <v>12</v>
      </c>
      <c r="J30" s="10">
        <v>1545200837</v>
      </c>
      <c r="K30" s="10">
        <f t="shared" si="0"/>
        <v>1</v>
      </c>
      <c r="L30" s="10">
        <f t="shared" si="1"/>
        <v>1</v>
      </c>
      <c r="M30" s="10">
        <f t="shared" si="2"/>
        <v>12</v>
      </c>
      <c r="N30" s="10">
        <f t="shared" si="3"/>
        <v>177858</v>
      </c>
      <c r="O30" s="10">
        <f t="shared" si="4"/>
        <v>14821.5</v>
      </c>
      <c r="P30" s="10" t="str">
        <f t="shared" si="5"/>
        <v/>
      </c>
      <c r="Q30" s="10">
        <f t="shared" si="6"/>
        <v>14821.5</v>
      </c>
      <c r="R30" s="10" t="str">
        <f t="shared" si="7"/>
        <v/>
      </c>
      <c r="S30" s="10" t="str">
        <f t="shared" si="8"/>
        <v/>
      </c>
      <c r="T30" s="17" t="s">
        <v>678</v>
      </c>
      <c r="U30" s="17" t="s">
        <v>678</v>
      </c>
      <c r="V30" s="17">
        <v>149194</v>
      </c>
      <c r="W30" s="17">
        <v>8</v>
      </c>
      <c r="X30" s="17">
        <v>149194</v>
      </c>
      <c r="Y30" s="17" t="s">
        <v>62</v>
      </c>
      <c r="Z30" s="17" t="s">
        <v>63</v>
      </c>
      <c r="AA30" s="17">
        <v>8</v>
      </c>
      <c r="AB30" s="17">
        <v>1544696823</v>
      </c>
      <c r="AC30" s="17">
        <f t="shared" si="9"/>
        <v>1</v>
      </c>
      <c r="AD30" s="17">
        <f t="shared" si="10"/>
        <v>1</v>
      </c>
      <c r="AE30" s="32">
        <f t="shared" si="11"/>
        <v>8</v>
      </c>
      <c r="AF30" s="32">
        <f t="shared" si="12"/>
        <v>149194</v>
      </c>
      <c r="AG30" s="32">
        <f t="shared" si="13"/>
        <v>18649.25</v>
      </c>
      <c r="AH30" s="32" t="str">
        <f t="shared" si="14"/>
        <v/>
      </c>
      <c r="AI30" s="32">
        <f t="shared" si="15"/>
        <v>18649.25</v>
      </c>
      <c r="AJ30" s="32" t="str">
        <f t="shared" si="16"/>
        <v/>
      </c>
      <c r="AK30" s="32" t="str">
        <f t="shared" si="17"/>
        <v/>
      </c>
      <c r="AL30" s="24" t="s">
        <v>678</v>
      </c>
      <c r="AM30" s="24" t="s">
        <v>678</v>
      </c>
      <c r="AN30" s="24">
        <v>151157</v>
      </c>
      <c r="AO30" s="24">
        <v>12</v>
      </c>
      <c r="AP30" s="24">
        <v>151157</v>
      </c>
      <c r="AQ30" s="24" t="s">
        <v>62</v>
      </c>
      <c r="AR30" s="24" t="s">
        <v>63</v>
      </c>
      <c r="AS30" s="24">
        <v>12</v>
      </c>
      <c r="AT30" s="24">
        <v>1542475248</v>
      </c>
      <c r="AU30" s="24">
        <f t="shared" si="18"/>
        <v>1</v>
      </c>
      <c r="AV30" s="24">
        <f t="shared" si="19"/>
        <v>1</v>
      </c>
      <c r="AW30" s="24">
        <f t="shared" si="20"/>
        <v>12</v>
      </c>
      <c r="AX30" s="24">
        <f t="shared" si="21"/>
        <v>151157</v>
      </c>
      <c r="AY30" s="24">
        <f t="shared" si="22"/>
        <v>12596.416666666666</v>
      </c>
      <c r="AZ30" s="24" t="str">
        <f t="shared" si="23"/>
        <v/>
      </c>
      <c r="BA30" s="24">
        <f t="shared" si="24"/>
        <v>12596.416666666666</v>
      </c>
      <c r="BB30" s="24" t="str">
        <f t="shared" si="25"/>
        <v/>
      </c>
      <c r="BC30" s="24" t="str">
        <f t="shared" si="26"/>
        <v/>
      </c>
      <c r="BD30" s="31" t="s">
        <v>678</v>
      </c>
      <c r="BE30" s="31" t="s">
        <v>678</v>
      </c>
      <c r="BF30" s="31">
        <v>499499</v>
      </c>
      <c r="BG30" s="31">
        <v>3</v>
      </c>
      <c r="BH30" s="31">
        <v>499499</v>
      </c>
      <c r="BI30" s="31" t="s">
        <v>62</v>
      </c>
      <c r="BJ30" s="31" t="s">
        <v>63</v>
      </c>
      <c r="BK30" s="31">
        <v>3</v>
      </c>
      <c r="BL30" s="31">
        <v>1544532886</v>
      </c>
      <c r="BM30" s="31">
        <f t="shared" si="27"/>
        <v>1</v>
      </c>
      <c r="BN30" s="31">
        <f t="shared" si="28"/>
        <v>1</v>
      </c>
      <c r="BO30" s="31">
        <f t="shared" si="29"/>
        <v>3</v>
      </c>
      <c r="BP30" s="31">
        <f t="shared" si="30"/>
        <v>499499</v>
      </c>
      <c r="BQ30" s="31">
        <f t="shared" si="31"/>
        <v>166499.66666666666</v>
      </c>
      <c r="BR30" s="31" t="str">
        <f t="shared" si="32"/>
        <v/>
      </c>
      <c r="BS30" s="31">
        <f t="shared" si="33"/>
        <v>166499.66666666666</v>
      </c>
      <c r="BT30" s="31" t="str">
        <f t="shared" si="34"/>
        <v/>
      </c>
      <c r="BU30" s="31" t="str">
        <f t="shared" si="35"/>
        <v/>
      </c>
      <c r="BV30" s="45" t="s">
        <v>678</v>
      </c>
      <c r="BW30" s="45" t="s">
        <v>678</v>
      </c>
      <c r="BX30" s="45">
        <v>96597</v>
      </c>
      <c r="BY30" s="45">
        <v>3</v>
      </c>
      <c r="BZ30" s="45">
        <v>96597</v>
      </c>
      <c r="CA30" s="45" t="s">
        <v>62</v>
      </c>
      <c r="CB30" s="45" t="s">
        <v>63</v>
      </c>
      <c r="CC30" s="45">
        <v>3</v>
      </c>
      <c r="CD30" s="45">
        <v>1545242202</v>
      </c>
      <c r="CE30" s="45">
        <f t="shared" si="36"/>
        <v>1</v>
      </c>
      <c r="CF30" s="45">
        <f t="shared" si="37"/>
        <v>1</v>
      </c>
      <c r="CG30" s="45">
        <f t="shared" si="38"/>
        <v>3</v>
      </c>
      <c r="CH30" s="45">
        <f t="shared" si="39"/>
        <v>96597</v>
      </c>
      <c r="CI30" s="45">
        <f t="shared" si="40"/>
        <v>32199</v>
      </c>
      <c r="CJ30" s="45" t="str">
        <f t="shared" si="41"/>
        <v/>
      </c>
      <c r="CK30" s="45">
        <f t="shared" si="42"/>
        <v>32199</v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678</v>
      </c>
      <c r="C31" s="10" t="s">
        <v>678</v>
      </c>
      <c r="D31" s="10">
        <v>174860</v>
      </c>
      <c r="E31" s="10">
        <v>11</v>
      </c>
      <c r="F31" s="10">
        <v>174860</v>
      </c>
      <c r="G31" s="10" t="s">
        <v>62</v>
      </c>
      <c r="H31" s="10" t="s">
        <v>63</v>
      </c>
      <c r="I31" s="10">
        <v>11</v>
      </c>
      <c r="J31" s="10">
        <v>1545200842</v>
      </c>
      <c r="K31" s="10">
        <f t="shared" si="0"/>
        <v>1</v>
      </c>
      <c r="L31" s="10">
        <f t="shared" si="1"/>
        <v>1</v>
      </c>
      <c r="M31" s="10">
        <f t="shared" si="2"/>
        <v>11</v>
      </c>
      <c r="N31" s="10">
        <f t="shared" si="3"/>
        <v>174860</v>
      </c>
      <c r="O31" s="10">
        <f t="shared" si="4"/>
        <v>15896.363636363636</v>
      </c>
      <c r="P31" s="10" t="str">
        <f t="shared" si="5"/>
        <v/>
      </c>
      <c r="Q31" s="10">
        <f t="shared" si="6"/>
        <v>15896.363636363636</v>
      </c>
      <c r="R31" s="10" t="str">
        <f t="shared" si="7"/>
        <v/>
      </c>
      <c r="S31" s="10" t="str">
        <f t="shared" si="8"/>
        <v/>
      </c>
      <c r="T31" s="17" t="s">
        <v>678</v>
      </c>
      <c r="U31" s="17" t="s">
        <v>678</v>
      </c>
      <c r="V31" s="17">
        <v>151643</v>
      </c>
      <c r="W31" s="17">
        <v>9</v>
      </c>
      <c r="X31" s="17">
        <v>151643</v>
      </c>
      <c r="Y31" s="17" t="s">
        <v>62</v>
      </c>
      <c r="Z31" s="17" t="s">
        <v>63</v>
      </c>
      <c r="AA31" s="17">
        <v>9</v>
      </c>
      <c r="AB31" s="17">
        <v>1544696831</v>
      </c>
      <c r="AC31" s="17">
        <f t="shared" si="9"/>
        <v>1</v>
      </c>
      <c r="AD31" s="17">
        <f t="shared" si="10"/>
        <v>1</v>
      </c>
      <c r="AE31" s="32">
        <f t="shared" si="11"/>
        <v>9</v>
      </c>
      <c r="AF31" s="32">
        <f t="shared" si="12"/>
        <v>151643</v>
      </c>
      <c r="AG31" s="32">
        <f t="shared" si="13"/>
        <v>16849.222222222223</v>
      </c>
      <c r="AH31" s="32" t="str">
        <f t="shared" si="14"/>
        <v/>
      </c>
      <c r="AI31" s="32">
        <f t="shared" si="15"/>
        <v>16849.222222222223</v>
      </c>
      <c r="AJ31" s="32" t="str">
        <f t="shared" si="16"/>
        <v/>
      </c>
      <c r="AK31" s="32" t="str">
        <f t="shared" si="17"/>
        <v/>
      </c>
      <c r="AL31" s="24" t="s">
        <v>678</v>
      </c>
      <c r="AM31" s="24" t="s">
        <v>678</v>
      </c>
      <c r="AN31" s="24">
        <v>150627</v>
      </c>
      <c r="AO31" s="24">
        <v>12</v>
      </c>
      <c r="AP31" s="24">
        <v>150627</v>
      </c>
      <c r="AQ31" s="24" t="s">
        <v>62</v>
      </c>
      <c r="AR31" s="24" t="s">
        <v>63</v>
      </c>
      <c r="AS31" s="24">
        <v>12</v>
      </c>
      <c r="AT31" s="24">
        <v>1542475256</v>
      </c>
      <c r="AU31" s="24">
        <f t="shared" si="18"/>
        <v>1</v>
      </c>
      <c r="AV31" s="24">
        <f t="shared" si="19"/>
        <v>1</v>
      </c>
      <c r="AW31" s="24">
        <f t="shared" si="20"/>
        <v>12</v>
      </c>
      <c r="AX31" s="24">
        <f t="shared" si="21"/>
        <v>150627</v>
      </c>
      <c r="AY31" s="24">
        <f t="shared" si="22"/>
        <v>12552.25</v>
      </c>
      <c r="AZ31" s="24" t="str">
        <f t="shared" si="23"/>
        <v/>
      </c>
      <c r="BA31" s="24">
        <f t="shared" si="24"/>
        <v>12552.25</v>
      </c>
      <c r="BB31" s="24" t="str">
        <f t="shared" si="25"/>
        <v/>
      </c>
      <c r="BC31" s="24" t="str">
        <f t="shared" si="26"/>
        <v/>
      </c>
      <c r="BD31" s="31" t="s">
        <v>678</v>
      </c>
      <c r="BE31" s="31" t="s">
        <v>678</v>
      </c>
      <c r="BF31" s="31">
        <v>1037043</v>
      </c>
      <c r="BG31" s="31">
        <v>4</v>
      </c>
      <c r="BH31" s="31">
        <v>1037043</v>
      </c>
      <c r="BI31" s="31" t="s">
        <v>62</v>
      </c>
      <c r="BJ31" s="31" t="s">
        <v>63</v>
      </c>
      <c r="BK31" s="31">
        <v>4</v>
      </c>
      <c r="BL31" s="31">
        <v>1544532891</v>
      </c>
      <c r="BM31" s="31">
        <f t="shared" si="27"/>
        <v>1</v>
      </c>
      <c r="BN31" s="31">
        <f t="shared" si="28"/>
        <v>1</v>
      </c>
      <c r="BO31" s="31">
        <f t="shared" si="29"/>
        <v>4</v>
      </c>
      <c r="BP31" s="31">
        <f t="shared" si="30"/>
        <v>1037043</v>
      </c>
      <c r="BQ31" s="31">
        <f t="shared" si="31"/>
        <v>259260.75</v>
      </c>
      <c r="BR31" s="31" t="str">
        <f t="shared" si="32"/>
        <v/>
      </c>
      <c r="BS31" s="31">
        <f t="shared" si="33"/>
        <v>259260.75</v>
      </c>
      <c r="BT31" s="31" t="str">
        <f t="shared" si="34"/>
        <v/>
      </c>
      <c r="BU31" s="31" t="str">
        <f t="shared" si="35"/>
        <v/>
      </c>
      <c r="BV31" s="45" t="s">
        <v>678</v>
      </c>
      <c r="BW31" s="45" t="s">
        <v>678</v>
      </c>
      <c r="BX31" s="45">
        <v>166144</v>
      </c>
      <c r="BY31" s="45">
        <v>5</v>
      </c>
      <c r="BZ31" s="45">
        <v>166144</v>
      </c>
      <c r="CA31" s="45" t="s">
        <v>62</v>
      </c>
      <c r="CB31" s="45" t="s">
        <v>63</v>
      </c>
      <c r="CC31" s="45">
        <v>5</v>
      </c>
      <c r="CD31" s="45">
        <v>1545242207</v>
      </c>
      <c r="CE31" s="45">
        <f t="shared" si="36"/>
        <v>1</v>
      </c>
      <c r="CF31" s="45">
        <f t="shared" si="37"/>
        <v>1</v>
      </c>
      <c r="CG31" s="45">
        <f t="shared" si="38"/>
        <v>5</v>
      </c>
      <c r="CH31" s="45">
        <f t="shared" si="39"/>
        <v>166144</v>
      </c>
      <c r="CI31" s="45">
        <f t="shared" si="40"/>
        <v>33228.800000000003</v>
      </c>
      <c r="CJ31" s="45" t="str">
        <f t="shared" si="41"/>
        <v/>
      </c>
      <c r="CK31" s="45">
        <f t="shared" si="42"/>
        <v>33228.800000000003</v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678</v>
      </c>
      <c r="C32" s="10" t="s">
        <v>678</v>
      </c>
      <c r="D32" s="10">
        <v>181428</v>
      </c>
      <c r="E32" s="10">
        <v>11</v>
      </c>
      <c r="F32" s="10">
        <v>181428</v>
      </c>
      <c r="G32" s="10" t="s">
        <v>62</v>
      </c>
      <c r="H32" s="10" t="s">
        <v>63</v>
      </c>
      <c r="I32" s="10">
        <v>11</v>
      </c>
      <c r="J32" s="10">
        <v>1545200850</v>
      </c>
      <c r="K32" s="10">
        <f t="shared" si="0"/>
        <v>1</v>
      </c>
      <c r="L32" s="10">
        <f t="shared" si="1"/>
        <v>1</v>
      </c>
      <c r="M32" s="10">
        <f t="shared" si="2"/>
        <v>11</v>
      </c>
      <c r="N32" s="10">
        <f t="shared" si="3"/>
        <v>181428</v>
      </c>
      <c r="O32" s="10">
        <f t="shared" si="4"/>
        <v>16493.454545454544</v>
      </c>
      <c r="P32" s="10" t="str">
        <f t="shared" si="5"/>
        <v/>
      </c>
      <c r="Q32" s="10">
        <f t="shared" si="6"/>
        <v>16493.454545454544</v>
      </c>
      <c r="R32" s="10" t="str">
        <f t="shared" si="7"/>
        <v/>
      </c>
      <c r="S32" s="10" t="str">
        <f t="shared" si="8"/>
        <v/>
      </c>
      <c r="T32" s="17" t="s">
        <v>678</v>
      </c>
      <c r="U32" s="17" t="s">
        <v>678</v>
      </c>
      <c r="V32" s="17">
        <v>152691</v>
      </c>
      <c r="W32" s="17">
        <v>9</v>
      </c>
      <c r="X32" s="17">
        <v>152691</v>
      </c>
      <c r="Y32" s="17" t="s">
        <v>62</v>
      </c>
      <c r="Z32" s="17" t="s">
        <v>63</v>
      </c>
      <c r="AA32" s="17">
        <v>9</v>
      </c>
      <c r="AB32" s="17">
        <v>1544696836</v>
      </c>
      <c r="AC32" s="17">
        <f t="shared" si="9"/>
        <v>1</v>
      </c>
      <c r="AD32" s="17">
        <f t="shared" si="10"/>
        <v>1</v>
      </c>
      <c r="AE32" s="32">
        <f t="shared" si="11"/>
        <v>9</v>
      </c>
      <c r="AF32" s="32">
        <f t="shared" si="12"/>
        <v>152691</v>
      </c>
      <c r="AG32" s="32">
        <f t="shared" si="13"/>
        <v>16965.666666666668</v>
      </c>
      <c r="AH32" s="32" t="str">
        <f t="shared" si="14"/>
        <v/>
      </c>
      <c r="AI32" s="32">
        <f t="shared" si="15"/>
        <v>16965.666666666668</v>
      </c>
      <c r="AJ32" s="32" t="str">
        <f t="shared" si="16"/>
        <v/>
      </c>
      <c r="AK32" s="32" t="str">
        <f t="shared" si="17"/>
        <v/>
      </c>
      <c r="AL32" s="24" t="s">
        <v>678</v>
      </c>
      <c r="AM32" s="24" t="s">
        <v>678</v>
      </c>
      <c r="AN32" s="24">
        <v>73294</v>
      </c>
      <c r="AO32" s="24">
        <v>7</v>
      </c>
      <c r="AP32" s="24">
        <v>73294</v>
      </c>
      <c r="AQ32" s="24" t="s">
        <v>62</v>
      </c>
      <c r="AR32" s="24" t="s">
        <v>63</v>
      </c>
      <c r="AS32" s="24">
        <v>7</v>
      </c>
      <c r="AT32" s="24">
        <v>1542475264</v>
      </c>
      <c r="AU32" s="24">
        <f t="shared" si="18"/>
        <v>1</v>
      </c>
      <c r="AV32" s="24">
        <f t="shared" si="19"/>
        <v>1</v>
      </c>
      <c r="AW32" s="24">
        <f t="shared" si="20"/>
        <v>7</v>
      </c>
      <c r="AX32" s="24">
        <f t="shared" si="21"/>
        <v>73294</v>
      </c>
      <c r="AY32" s="24">
        <f t="shared" si="22"/>
        <v>10470.571428571429</v>
      </c>
      <c r="AZ32" s="24" t="str">
        <f t="shared" si="23"/>
        <v/>
      </c>
      <c r="BA32" s="24">
        <f t="shared" si="24"/>
        <v>10470.571428571429</v>
      </c>
      <c r="BB32" s="24" t="str">
        <f t="shared" si="25"/>
        <v/>
      </c>
      <c r="BC32" s="24" t="str">
        <f t="shared" si="26"/>
        <v/>
      </c>
      <c r="BD32" s="31" t="s">
        <v>678</v>
      </c>
      <c r="BE32" s="31" t="s">
        <v>678</v>
      </c>
      <c r="BF32" s="31">
        <v>491703</v>
      </c>
      <c r="BG32" s="31">
        <v>3</v>
      </c>
      <c r="BH32" s="31">
        <v>491703</v>
      </c>
      <c r="BI32" s="31" t="s">
        <v>62</v>
      </c>
      <c r="BJ32" s="31" t="s">
        <v>63</v>
      </c>
      <c r="BK32" s="31">
        <v>3</v>
      </c>
      <c r="BL32" s="31">
        <v>1544532899</v>
      </c>
      <c r="BM32" s="31">
        <f t="shared" si="27"/>
        <v>1</v>
      </c>
      <c r="BN32" s="31">
        <f t="shared" si="28"/>
        <v>1</v>
      </c>
      <c r="BO32" s="31">
        <f t="shared" si="29"/>
        <v>3</v>
      </c>
      <c r="BP32" s="31">
        <f t="shared" si="30"/>
        <v>491703</v>
      </c>
      <c r="BQ32" s="31">
        <f t="shared" si="31"/>
        <v>163901</v>
      </c>
      <c r="BR32" s="31" t="str">
        <f t="shared" si="32"/>
        <v/>
      </c>
      <c r="BS32" s="31">
        <f t="shared" si="33"/>
        <v>163901</v>
      </c>
      <c r="BT32" s="31" t="str">
        <f t="shared" si="34"/>
        <v/>
      </c>
      <c r="BU32" s="31" t="str">
        <f t="shared" si="35"/>
        <v/>
      </c>
      <c r="BV32" s="45" t="s">
        <v>678</v>
      </c>
      <c r="BW32" s="45" t="s">
        <v>678</v>
      </c>
      <c r="BX32" s="45">
        <v>109390</v>
      </c>
      <c r="BY32" s="45">
        <v>4</v>
      </c>
      <c r="BZ32" s="45">
        <v>109390</v>
      </c>
      <c r="CA32" s="45" t="s">
        <v>62</v>
      </c>
      <c r="CB32" s="45" t="s">
        <v>63</v>
      </c>
      <c r="CC32" s="45">
        <v>4</v>
      </c>
      <c r="CD32" s="45">
        <v>1545242212</v>
      </c>
      <c r="CE32" s="45">
        <f t="shared" si="36"/>
        <v>1</v>
      </c>
      <c r="CF32" s="45">
        <f t="shared" si="37"/>
        <v>1</v>
      </c>
      <c r="CG32" s="45">
        <f t="shared" si="38"/>
        <v>4</v>
      </c>
      <c r="CH32" s="45">
        <f t="shared" si="39"/>
        <v>109390</v>
      </c>
      <c r="CI32" s="45">
        <f t="shared" si="40"/>
        <v>27347.5</v>
      </c>
      <c r="CJ32" s="45" t="str">
        <f t="shared" si="41"/>
        <v/>
      </c>
      <c r="CK32" s="45">
        <f t="shared" si="42"/>
        <v>27347.5</v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678</v>
      </c>
      <c r="C33" s="10" t="s">
        <v>678</v>
      </c>
      <c r="D33" s="10">
        <v>180973</v>
      </c>
      <c r="E33" s="10">
        <v>10</v>
      </c>
      <c r="F33" s="10">
        <v>180973</v>
      </c>
      <c r="G33" s="10" t="s">
        <v>62</v>
      </c>
      <c r="H33" s="10" t="s">
        <v>63</v>
      </c>
      <c r="I33" s="10">
        <v>10</v>
      </c>
      <c r="J33" s="10">
        <v>1545200858</v>
      </c>
      <c r="K33" s="10">
        <f t="shared" si="0"/>
        <v>1</v>
      </c>
      <c r="L33" s="10">
        <f t="shared" si="1"/>
        <v>1</v>
      </c>
      <c r="M33" s="10">
        <f t="shared" si="2"/>
        <v>10</v>
      </c>
      <c r="N33" s="10">
        <f t="shared" si="3"/>
        <v>180973</v>
      </c>
      <c r="O33" s="10">
        <f t="shared" si="4"/>
        <v>18097.3</v>
      </c>
      <c r="P33" s="10" t="str">
        <f t="shared" si="5"/>
        <v/>
      </c>
      <c r="Q33" s="10">
        <f t="shared" si="6"/>
        <v>18097.3</v>
      </c>
      <c r="R33" s="10" t="str">
        <f t="shared" si="7"/>
        <v/>
      </c>
      <c r="S33" s="10" t="str">
        <f t="shared" si="8"/>
        <v/>
      </c>
      <c r="T33" s="17" t="s">
        <v>678</v>
      </c>
      <c r="U33" s="17" t="s">
        <v>678</v>
      </c>
      <c r="V33" s="17">
        <v>304746</v>
      </c>
      <c r="W33" s="17">
        <v>11</v>
      </c>
      <c r="X33" s="17">
        <v>304746</v>
      </c>
      <c r="Y33" s="17" t="s">
        <v>62</v>
      </c>
      <c r="Z33" s="17" t="s">
        <v>63</v>
      </c>
      <c r="AA33" s="17">
        <v>11</v>
      </c>
      <c r="AB33" s="17">
        <v>1544696844</v>
      </c>
      <c r="AC33" s="17">
        <f t="shared" si="9"/>
        <v>1</v>
      </c>
      <c r="AD33" s="17">
        <f t="shared" si="10"/>
        <v>1</v>
      </c>
      <c r="AE33" s="32">
        <f t="shared" si="11"/>
        <v>11</v>
      </c>
      <c r="AF33" s="32">
        <f t="shared" si="12"/>
        <v>304746</v>
      </c>
      <c r="AG33" s="32">
        <f t="shared" si="13"/>
        <v>27704.18181818182</v>
      </c>
      <c r="AH33" s="32" t="str">
        <f t="shared" si="14"/>
        <v/>
      </c>
      <c r="AI33" s="32">
        <f t="shared" si="15"/>
        <v>27704.18181818182</v>
      </c>
      <c r="AJ33" s="32" t="str">
        <f t="shared" si="16"/>
        <v/>
      </c>
      <c r="AK33" s="32" t="str">
        <f t="shared" si="17"/>
        <v/>
      </c>
      <c r="AL33" s="24" t="s">
        <v>678</v>
      </c>
      <c r="AM33" s="24" t="s">
        <v>678</v>
      </c>
      <c r="AN33" s="24">
        <v>151079</v>
      </c>
      <c r="AO33" s="24">
        <v>16</v>
      </c>
      <c r="AP33" s="24">
        <v>151079</v>
      </c>
      <c r="AQ33" s="24" t="s">
        <v>62</v>
      </c>
      <c r="AR33" s="24" t="s">
        <v>63</v>
      </c>
      <c r="AS33" s="24">
        <v>16</v>
      </c>
      <c r="AT33" s="24">
        <v>1542475272</v>
      </c>
      <c r="AU33" s="24">
        <f t="shared" si="18"/>
        <v>1</v>
      </c>
      <c r="AV33" s="24">
        <f t="shared" si="19"/>
        <v>1</v>
      </c>
      <c r="AW33" s="24">
        <f t="shared" si="20"/>
        <v>16</v>
      </c>
      <c r="AX33" s="24">
        <f t="shared" si="21"/>
        <v>151079</v>
      </c>
      <c r="AY33" s="24">
        <f t="shared" si="22"/>
        <v>9442.4375</v>
      </c>
      <c r="AZ33" s="24" t="str">
        <f t="shared" si="23"/>
        <v/>
      </c>
      <c r="BA33" s="24">
        <f t="shared" si="24"/>
        <v>9442.4375</v>
      </c>
      <c r="BB33" s="24" t="str">
        <f t="shared" si="25"/>
        <v/>
      </c>
      <c r="BC33" s="24" t="str">
        <f t="shared" si="26"/>
        <v/>
      </c>
      <c r="BD33" s="31" t="s">
        <v>678</v>
      </c>
      <c r="BE33" s="31" t="s">
        <v>678</v>
      </c>
      <c r="BF33" s="31">
        <v>1029424</v>
      </c>
      <c r="BG33" s="31">
        <v>4</v>
      </c>
      <c r="BH33" s="31">
        <v>1029424</v>
      </c>
      <c r="BI33" s="31" t="s">
        <v>62</v>
      </c>
      <c r="BJ33" s="31" t="s">
        <v>63</v>
      </c>
      <c r="BK33" s="31">
        <v>4</v>
      </c>
      <c r="BL33" s="31">
        <v>1544532904</v>
      </c>
      <c r="BM33" s="31">
        <f t="shared" si="27"/>
        <v>1</v>
      </c>
      <c r="BN33" s="31">
        <f t="shared" si="28"/>
        <v>1</v>
      </c>
      <c r="BO33" s="31">
        <f t="shared" si="29"/>
        <v>4</v>
      </c>
      <c r="BP33" s="31">
        <f t="shared" si="30"/>
        <v>1029424</v>
      </c>
      <c r="BQ33" s="31">
        <f t="shared" si="31"/>
        <v>257356</v>
      </c>
      <c r="BR33" s="31" t="str">
        <f t="shared" si="32"/>
        <v/>
      </c>
      <c r="BS33" s="31">
        <f t="shared" si="33"/>
        <v>257356</v>
      </c>
      <c r="BT33" s="31" t="str">
        <f t="shared" si="34"/>
        <v/>
      </c>
      <c r="BU33" s="31" t="str">
        <f t="shared" si="35"/>
        <v/>
      </c>
      <c r="BV33" s="45" t="s">
        <v>678</v>
      </c>
      <c r="BW33" s="45" t="s">
        <v>678</v>
      </c>
      <c r="BX33" s="45">
        <v>83703</v>
      </c>
      <c r="BY33" s="45">
        <v>3</v>
      </c>
      <c r="BZ33" s="45">
        <v>83703</v>
      </c>
      <c r="CA33" s="45" t="s">
        <v>62</v>
      </c>
      <c r="CB33" s="45" t="s">
        <v>63</v>
      </c>
      <c r="CC33" s="45">
        <v>3</v>
      </c>
      <c r="CD33" s="45">
        <v>1545242220</v>
      </c>
      <c r="CE33" s="45">
        <f t="shared" si="36"/>
        <v>1</v>
      </c>
      <c r="CF33" s="45">
        <f t="shared" si="37"/>
        <v>1</v>
      </c>
      <c r="CG33" s="45">
        <f t="shared" si="38"/>
        <v>3</v>
      </c>
      <c r="CH33" s="45">
        <f t="shared" si="39"/>
        <v>83703</v>
      </c>
      <c r="CI33" s="45">
        <f t="shared" si="40"/>
        <v>27901</v>
      </c>
      <c r="CJ33" s="45" t="str">
        <f t="shared" si="41"/>
        <v/>
      </c>
      <c r="CK33" s="45">
        <f t="shared" si="42"/>
        <v>27901</v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678</v>
      </c>
      <c r="C34" s="10" t="s">
        <v>678</v>
      </c>
      <c r="D34" s="10">
        <v>175969</v>
      </c>
      <c r="E34" s="10">
        <v>9</v>
      </c>
      <c r="F34" s="10">
        <v>175969</v>
      </c>
      <c r="G34" s="10" t="s">
        <v>62</v>
      </c>
      <c r="H34" s="10" t="s">
        <v>63</v>
      </c>
      <c r="I34" s="10">
        <v>9</v>
      </c>
      <c r="J34" s="10">
        <v>1545200863</v>
      </c>
      <c r="K34" s="10">
        <f t="shared" si="0"/>
        <v>1</v>
      </c>
      <c r="L34" s="10">
        <f t="shared" si="1"/>
        <v>1</v>
      </c>
      <c r="M34" s="10">
        <f t="shared" si="2"/>
        <v>9</v>
      </c>
      <c r="N34" s="10">
        <f t="shared" si="3"/>
        <v>175969</v>
      </c>
      <c r="O34" s="10">
        <f t="shared" si="4"/>
        <v>19552.111111111109</v>
      </c>
      <c r="P34" s="10" t="str">
        <f t="shared" si="5"/>
        <v/>
      </c>
      <c r="Q34" s="10">
        <f t="shared" si="6"/>
        <v>19552.111111111109</v>
      </c>
      <c r="R34" s="10" t="str">
        <f t="shared" si="7"/>
        <v/>
      </c>
      <c r="S34" s="10" t="str">
        <f t="shared" si="8"/>
        <v/>
      </c>
      <c r="T34" s="17" t="s">
        <v>678</v>
      </c>
      <c r="U34" s="17" t="s">
        <v>678</v>
      </c>
      <c r="V34" s="17">
        <v>74988</v>
      </c>
      <c r="W34" s="17">
        <v>8</v>
      </c>
      <c r="X34" s="17">
        <v>74988</v>
      </c>
      <c r="Y34" s="17" t="s">
        <v>62</v>
      </c>
      <c r="Z34" s="17" t="s">
        <v>63</v>
      </c>
      <c r="AA34" s="17">
        <v>8</v>
      </c>
      <c r="AB34" s="17">
        <v>1544696849</v>
      </c>
      <c r="AC34" s="17">
        <f t="shared" si="9"/>
        <v>1</v>
      </c>
      <c r="AD34" s="17">
        <f t="shared" si="10"/>
        <v>1</v>
      </c>
      <c r="AE34" s="32">
        <f t="shared" si="11"/>
        <v>8</v>
      </c>
      <c r="AF34" s="32">
        <f t="shared" si="12"/>
        <v>74988</v>
      </c>
      <c r="AG34" s="32">
        <f t="shared" si="13"/>
        <v>9373.5</v>
      </c>
      <c r="AH34" s="32" t="str">
        <f t="shared" si="14"/>
        <v/>
      </c>
      <c r="AI34" s="32">
        <f t="shared" si="15"/>
        <v>9373.5</v>
      </c>
      <c r="AJ34" s="32" t="str">
        <f t="shared" si="16"/>
        <v/>
      </c>
      <c r="AK34" s="32" t="str">
        <f t="shared" si="17"/>
        <v/>
      </c>
      <c r="AL34" s="24" t="s">
        <v>678</v>
      </c>
      <c r="AM34" s="24" t="s">
        <v>678</v>
      </c>
      <c r="AN34" s="24">
        <v>150308</v>
      </c>
      <c r="AO34" s="24">
        <v>13</v>
      </c>
      <c r="AP34" s="24">
        <v>150308</v>
      </c>
      <c r="AQ34" s="24" t="s">
        <v>62</v>
      </c>
      <c r="AR34" s="24" t="s">
        <v>63</v>
      </c>
      <c r="AS34" s="24">
        <v>13</v>
      </c>
      <c r="AT34" s="24">
        <v>1542475277</v>
      </c>
      <c r="AU34" s="24">
        <f t="shared" si="18"/>
        <v>1</v>
      </c>
      <c r="AV34" s="24">
        <f t="shared" si="19"/>
        <v>1</v>
      </c>
      <c r="AW34" s="24">
        <f t="shared" si="20"/>
        <v>13</v>
      </c>
      <c r="AX34" s="24">
        <f t="shared" si="21"/>
        <v>150308</v>
      </c>
      <c r="AY34" s="24">
        <f t="shared" si="22"/>
        <v>11562.153846153846</v>
      </c>
      <c r="AZ34" s="24" t="str">
        <f t="shared" si="23"/>
        <v/>
      </c>
      <c r="BA34" s="24">
        <f t="shared" si="24"/>
        <v>11562.153846153846</v>
      </c>
      <c r="BB34" s="24" t="str">
        <f t="shared" si="25"/>
        <v/>
      </c>
      <c r="BC34" s="24" t="str">
        <f t="shared" si="26"/>
        <v/>
      </c>
      <c r="BD34" s="31" t="s">
        <v>678</v>
      </c>
      <c r="BE34" s="31" t="s">
        <v>678</v>
      </c>
      <c r="BF34" s="31">
        <v>1033639</v>
      </c>
      <c r="BG34" s="31">
        <v>4</v>
      </c>
      <c r="BH34" s="31">
        <v>1033639</v>
      </c>
      <c r="BI34" s="31" t="s">
        <v>62</v>
      </c>
      <c r="BJ34" s="31" t="s">
        <v>63</v>
      </c>
      <c r="BK34" s="31">
        <v>4</v>
      </c>
      <c r="BL34" s="31">
        <v>1544532909</v>
      </c>
      <c r="BM34" s="31">
        <f t="shared" si="27"/>
        <v>1</v>
      </c>
      <c r="BN34" s="31">
        <f t="shared" si="28"/>
        <v>1</v>
      </c>
      <c r="BO34" s="31">
        <f t="shared" si="29"/>
        <v>4</v>
      </c>
      <c r="BP34" s="31">
        <f t="shared" si="30"/>
        <v>1033639</v>
      </c>
      <c r="BQ34" s="31">
        <f t="shared" si="31"/>
        <v>258409.75</v>
      </c>
      <c r="BR34" s="31" t="str">
        <f t="shared" si="32"/>
        <v/>
      </c>
      <c r="BS34" s="31">
        <f t="shared" si="33"/>
        <v>258409.75</v>
      </c>
      <c r="BT34" s="31" t="str">
        <f t="shared" si="34"/>
        <v/>
      </c>
      <c r="BU34" s="31" t="str">
        <f t="shared" si="35"/>
        <v/>
      </c>
      <c r="BV34" s="45" t="s">
        <v>678</v>
      </c>
      <c r="BW34" s="45" t="s">
        <v>678</v>
      </c>
      <c r="BX34" s="45">
        <v>104711</v>
      </c>
      <c r="BY34" s="45">
        <v>4</v>
      </c>
      <c r="BZ34" s="45">
        <v>104711</v>
      </c>
      <c r="CA34" s="45" t="s">
        <v>62</v>
      </c>
      <c r="CB34" s="45" t="s">
        <v>63</v>
      </c>
      <c r="CC34" s="45">
        <v>4</v>
      </c>
      <c r="CD34" s="45">
        <v>1545242225</v>
      </c>
      <c r="CE34" s="45">
        <f t="shared" si="36"/>
        <v>1</v>
      </c>
      <c r="CF34" s="45">
        <f t="shared" si="37"/>
        <v>1</v>
      </c>
      <c r="CG34" s="45">
        <f t="shared" si="38"/>
        <v>4</v>
      </c>
      <c r="CH34" s="45">
        <f t="shared" si="39"/>
        <v>104711</v>
      </c>
      <c r="CI34" s="45">
        <f t="shared" si="40"/>
        <v>26177.75</v>
      </c>
      <c r="CJ34" s="45" t="str">
        <f t="shared" si="41"/>
        <v/>
      </c>
      <c r="CK34" s="45">
        <f t="shared" si="42"/>
        <v>26177.75</v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678</v>
      </c>
      <c r="C35" s="10" t="s">
        <v>678</v>
      </c>
      <c r="D35" s="10">
        <v>177144</v>
      </c>
      <c r="E35" s="10">
        <v>9</v>
      </c>
      <c r="F35" s="10">
        <v>177144</v>
      </c>
      <c r="G35" s="10" t="s">
        <v>62</v>
      </c>
      <c r="H35" s="10" t="s">
        <v>63</v>
      </c>
      <c r="I35" s="10">
        <v>9</v>
      </c>
      <c r="J35" s="10">
        <v>1545200871</v>
      </c>
      <c r="K35" s="10">
        <f t="shared" si="0"/>
        <v>1</v>
      </c>
      <c r="L35" s="10">
        <f t="shared" si="1"/>
        <v>1</v>
      </c>
      <c r="M35" s="10">
        <f t="shared" si="2"/>
        <v>9</v>
      </c>
      <c r="N35" s="10">
        <f t="shared" si="3"/>
        <v>177144</v>
      </c>
      <c r="O35" s="10">
        <f t="shared" si="4"/>
        <v>19682.666666666668</v>
      </c>
      <c r="P35" s="10" t="str">
        <f t="shared" si="5"/>
        <v/>
      </c>
      <c r="Q35" s="10">
        <f t="shared" si="6"/>
        <v>19682.666666666668</v>
      </c>
      <c r="R35" s="10" t="str">
        <f t="shared" si="7"/>
        <v/>
      </c>
      <c r="S35" s="10" t="str">
        <f t="shared" si="8"/>
        <v/>
      </c>
      <c r="T35" s="17" t="s">
        <v>678</v>
      </c>
      <c r="U35" s="17" t="s">
        <v>678</v>
      </c>
      <c r="V35" s="17">
        <v>303782</v>
      </c>
      <c r="W35" s="17">
        <v>9</v>
      </c>
      <c r="X35" s="17">
        <v>303782</v>
      </c>
      <c r="Y35" s="17" t="s">
        <v>62</v>
      </c>
      <c r="Z35" s="17" t="s">
        <v>63</v>
      </c>
      <c r="AA35" s="17">
        <v>9</v>
      </c>
      <c r="AB35" s="17">
        <v>1544696857</v>
      </c>
      <c r="AC35" s="17">
        <f t="shared" si="9"/>
        <v>1</v>
      </c>
      <c r="AD35" s="17">
        <f t="shared" si="10"/>
        <v>1</v>
      </c>
      <c r="AE35" s="32">
        <f t="shared" si="11"/>
        <v>9</v>
      </c>
      <c r="AF35" s="32">
        <f t="shared" si="12"/>
        <v>303782</v>
      </c>
      <c r="AG35" s="32">
        <f t="shared" si="13"/>
        <v>33753.555555555555</v>
      </c>
      <c r="AH35" s="32" t="str">
        <f t="shared" si="14"/>
        <v/>
      </c>
      <c r="AI35" s="32">
        <f t="shared" si="15"/>
        <v>33753.555555555555</v>
      </c>
      <c r="AJ35" s="32" t="str">
        <f t="shared" si="16"/>
        <v/>
      </c>
      <c r="AK35" s="32" t="str">
        <f t="shared" si="17"/>
        <v/>
      </c>
      <c r="AL35" s="24" t="s">
        <v>678</v>
      </c>
      <c r="AM35" s="24" t="s">
        <v>678</v>
      </c>
      <c r="AN35" s="24">
        <v>150527</v>
      </c>
      <c r="AO35" s="24">
        <v>12</v>
      </c>
      <c r="AP35" s="24">
        <v>150527</v>
      </c>
      <c r="AQ35" s="24" t="s">
        <v>62</v>
      </c>
      <c r="AR35" s="24" t="s">
        <v>63</v>
      </c>
      <c r="AS35" s="24">
        <v>12</v>
      </c>
      <c r="AT35" s="24">
        <v>1542475285</v>
      </c>
      <c r="AU35" s="24">
        <f t="shared" si="18"/>
        <v>1</v>
      </c>
      <c r="AV35" s="24">
        <f t="shared" si="19"/>
        <v>1</v>
      </c>
      <c r="AW35" s="24">
        <f t="shared" si="20"/>
        <v>12</v>
      </c>
      <c r="AX35" s="24">
        <f t="shared" si="21"/>
        <v>150527</v>
      </c>
      <c r="AY35" s="24">
        <f t="shared" si="22"/>
        <v>12543.916666666666</v>
      </c>
      <c r="AZ35" s="24" t="str">
        <f t="shared" si="23"/>
        <v/>
      </c>
      <c r="BA35" s="24">
        <f t="shared" si="24"/>
        <v>12543.916666666666</v>
      </c>
      <c r="BB35" s="24" t="str">
        <f t="shared" si="25"/>
        <v/>
      </c>
      <c r="BC35" s="24" t="str">
        <f t="shared" si="26"/>
        <v/>
      </c>
      <c r="BD35" s="31" t="s">
        <v>678</v>
      </c>
      <c r="BE35" s="31" t="s">
        <v>678</v>
      </c>
      <c r="BF35" s="31">
        <v>1035115</v>
      </c>
      <c r="BG35" s="31">
        <v>5</v>
      </c>
      <c r="BH35" s="31">
        <v>1035115</v>
      </c>
      <c r="BI35" s="31" t="s">
        <v>62</v>
      </c>
      <c r="BJ35" s="31" t="s">
        <v>63</v>
      </c>
      <c r="BK35" s="31">
        <v>5</v>
      </c>
      <c r="BL35" s="31">
        <v>1544532914</v>
      </c>
      <c r="BM35" s="31">
        <f t="shared" si="27"/>
        <v>1</v>
      </c>
      <c r="BN35" s="31">
        <f t="shared" si="28"/>
        <v>1</v>
      </c>
      <c r="BO35" s="31">
        <f t="shared" si="29"/>
        <v>5</v>
      </c>
      <c r="BP35" s="31">
        <f t="shared" si="30"/>
        <v>1035115</v>
      </c>
      <c r="BQ35" s="31">
        <f t="shared" si="31"/>
        <v>207023</v>
      </c>
      <c r="BR35" s="31" t="str">
        <f t="shared" si="32"/>
        <v/>
      </c>
      <c r="BS35" s="31">
        <f t="shared" si="33"/>
        <v>207023</v>
      </c>
      <c r="BT35" s="31" t="str">
        <f t="shared" si="34"/>
        <v/>
      </c>
      <c r="BU35" s="31" t="str">
        <f t="shared" si="35"/>
        <v/>
      </c>
      <c r="BV35" s="45" t="s">
        <v>678</v>
      </c>
      <c r="BW35" s="45" t="s">
        <v>678</v>
      </c>
      <c r="BX35" s="45">
        <v>99115</v>
      </c>
      <c r="BY35" s="45">
        <v>4</v>
      </c>
      <c r="BZ35" s="45">
        <v>99115</v>
      </c>
      <c r="CA35" s="45" t="s">
        <v>62</v>
      </c>
      <c r="CB35" s="45" t="s">
        <v>63</v>
      </c>
      <c r="CC35" s="45">
        <v>4</v>
      </c>
      <c r="CD35" s="45">
        <v>1545242230</v>
      </c>
      <c r="CE35" s="45">
        <f t="shared" si="36"/>
        <v>1</v>
      </c>
      <c r="CF35" s="45">
        <f t="shared" si="37"/>
        <v>1</v>
      </c>
      <c r="CG35" s="45">
        <f t="shared" si="38"/>
        <v>4</v>
      </c>
      <c r="CH35" s="45">
        <f t="shared" si="39"/>
        <v>99115</v>
      </c>
      <c r="CI35" s="45">
        <f t="shared" si="40"/>
        <v>24778.75</v>
      </c>
      <c r="CJ35" s="45" t="str">
        <f t="shared" si="41"/>
        <v/>
      </c>
      <c r="CK35" s="45">
        <f t="shared" si="42"/>
        <v>24778.75</v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678</v>
      </c>
      <c r="C36" s="10" t="s">
        <v>678</v>
      </c>
      <c r="D36" s="10">
        <v>176423</v>
      </c>
      <c r="E36" s="10">
        <v>8</v>
      </c>
      <c r="F36" s="10">
        <v>176423</v>
      </c>
      <c r="G36" s="10" t="s">
        <v>62</v>
      </c>
      <c r="H36" s="10" t="s">
        <v>63</v>
      </c>
      <c r="I36" s="10">
        <v>8</v>
      </c>
      <c r="J36" s="10">
        <v>1545200876</v>
      </c>
      <c r="K36" s="10">
        <f t="shared" si="0"/>
        <v>1</v>
      </c>
      <c r="L36" s="10">
        <f t="shared" si="1"/>
        <v>1</v>
      </c>
      <c r="M36" s="10">
        <f t="shared" si="2"/>
        <v>8</v>
      </c>
      <c r="N36" s="10">
        <f t="shared" si="3"/>
        <v>176423</v>
      </c>
      <c r="O36" s="10">
        <f t="shared" si="4"/>
        <v>22052.875</v>
      </c>
      <c r="P36" s="10" t="str">
        <f t="shared" si="5"/>
        <v/>
      </c>
      <c r="Q36" s="10">
        <f t="shared" si="6"/>
        <v>22052.875</v>
      </c>
      <c r="R36" s="10" t="str">
        <f t="shared" si="7"/>
        <v/>
      </c>
      <c r="S36" s="10" t="str">
        <f t="shared" si="8"/>
        <v/>
      </c>
      <c r="T36" s="17" t="s">
        <v>678</v>
      </c>
      <c r="U36" s="17" t="s">
        <v>678</v>
      </c>
      <c r="V36" s="17">
        <v>150992</v>
      </c>
      <c r="W36" s="17">
        <v>9</v>
      </c>
      <c r="X36" s="17">
        <v>150992</v>
      </c>
      <c r="Y36" s="17" t="s">
        <v>62</v>
      </c>
      <c r="Z36" s="17" t="s">
        <v>63</v>
      </c>
      <c r="AA36" s="17">
        <v>9</v>
      </c>
      <c r="AB36" s="17">
        <v>1544696862</v>
      </c>
      <c r="AC36" s="17">
        <f t="shared" si="9"/>
        <v>1</v>
      </c>
      <c r="AD36" s="17">
        <f t="shared" si="10"/>
        <v>1</v>
      </c>
      <c r="AE36" s="32">
        <f t="shared" si="11"/>
        <v>9</v>
      </c>
      <c r="AF36" s="32">
        <f t="shared" si="12"/>
        <v>150992</v>
      </c>
      <c r="AG36" s="32">
        <f t="shared" si="13"/>
        <v>16776.888888888891</v>
      </c>
      <c r="AH36" s="32" t="str">
        <f t="shared" si="14"/>
        <v/>
      </c>
      <c r="AI36" s="32">
        <f t="shared" si="15"/>
        <v>16776.888888888891</v>
      </c>
      <c r="AJ36" s="32" t="str">
        <f t="shared" si="16"/>
        <v/>
      </c>
      <c r="AK36" s="32" t="str">
        <f t="shared" si="17"/>
        <v/>
      </c>
      <c r="AL36" s="24" t="s">
        <v>678</v>
      </c>
      <c r="AM36" s="24" t="s">
        <v>678</v>
      </c>
      <c r="AN36" s="24">
        <v>151358</v>
      </c>
      <c r="AO36" s="24">
        <v>14</v>
      </c>
      <c r="AP36" s="24">
        <v>151358</v>
      </c>
      <c r="AQ36" s="24" t="s">
        <v>62</v>
      </c>
      <c r="AR36" s="24" t="s">
        <v>63</v>
      </c>
      <c r="AS36" s="24">
        <v>14</v>
      </c>
      <c r="AT36" s="24">
        <v>1542475293</v>
      </c>
      <c r="AU36" s="24">
        <f t="shared" si="18"/>
        <v>1</v>
      </c>
      <c r="AV36" s="24">
        <f t="shared" si="19"/>
        <v>1</v>
      </c>
      <c r="AW36" s="24">
        <f t="shared" si="20"/>
        <v>14</v>
      </c>
      <c r="AX36" s="24">
        <f t="shared" si="21"/>
        <v>151358</v>
      </c>
      <c r="AY36" s="24">
        <f t="shared" si="22"/>
        <v>10811.285714285714</v>
      </c>
      <c r="AZ36" s="24" t="str">
        <f t="shared" si="23"/>
        <v/>
      </c>
      <c r="BA36" s="24">
        <f t="shared" si="24"/>
        <v>10811.285714285714</v>
      </c>
      <c r="BB36" s="24" t="str">
        <f t="shared" si="25"/>
        <v/>
      </c>
      <c r="BC36" s="24" t="str">
        <f t="shared" si="26"/>
        <v/>
      </c>
      <c r="BD36" s="31" t="s">
        <v>678</v>
      </c>
      <c r="BE36" s="31" t="s">
        <v>678</v>
      </c>
      <c r="BF36" s="31">
        <v>506202</v>
      </c>
      <c r="BG36" s="31">
        <v>3</v>
      </c>
      <c r="BH36" s="31">
        <v>506202</v>
      </c>
      <c r="BI36" s="31" t="s">
        <v>62</v>
      </c>
      <c r="BJ36" s="31" t="s">
        <v>63</v>
      </c>
      <c r="BK36" s="31">
        <v>3</v>
      </c>
      <c r="BL36" s="31">
        <v>1544532922</v>
      </c>
      <c r="BM36" s="31">
        <f t="shared" si="27"/>
        <v>1</v>
      </c>
      <c r="BN36" s="31">
        <f t="shared" si="28"/>
        <v>1</v>
      </c>
      <c r="BO36" s="31">
        <f t="shared" si="29"/>
        <v>3</v>
      </c>
      <c r="BP36" s="31">
        <f t="shared" si="30"/>
        <v>506202</v>
      </c>
      <c r="BQ36" s="31">
        <f t="shared" si="31"/>
        <v>168734</v>
      </c>
      <c r="BR36" s="31" t="str">
        <f t="shared" si="32"/>
        <v/>
      </c>
      <c r="BS36" s="31">
        <f t="shared" si="33"/>
        <v>168734</v>
      </c>
      <c r="BT36" s="31" t="str">
        <f t="shared" si="34"/>
        <v/>
      </c>
      <c r="BU36" s="31" t="str">
        <f t="shared" si="35"/>
        <v/>
      </c>
      <c r="BV36" s="45" t="s">
        <v>678</v>
      </c>
      <c r="BW36" s="45" t="s">
        <v>678</v>
      </c>
      <c r="BX36" s="45">
        <v>61424</v>
      </c>
      <c r="BY36" s="45">
        <v>3</v>
      </c>
      <c r="BZ36" s="45">
        <v>61424</v>
      </c>
      <c r="CA36" s="45" t="s">
        <v>62</v>
      </c>
      <c r="CB36" s="45" t="s">
        <v>63</v>
      </c>
      <c r="CC36" s="45">
        <v>3</v>
      </c>
      <c r="CD36" s="45">
        <v>1545242235</v>
      </c>
      <c r="CE36" s="45">
        <f t="shared" si="36"/>
        <v>1</v>
      </c>
      <c r="CF36" s="45">
        <f t="shared" si="37"/>
        <v>1</v>
      </c>
      <c r="CG36" s="45">
        <f t="shared" si="38"/>
        <v>3</v>
      </c>
      <c r="CH36" s="45">
        <f t="shared" si="39"/>
        <v>61424</v>
      </c>
      <c r="CI36" s="45">
        <f t="shared" si="40"/>
        <v>20474.666666666668</v>
      </c>
      <c r="CJ36" s="45" t="str">
        <f t="shared" si="41"/>
        <v/>
      </c>
      <c r="CK36" s="45">
        <f t="shared" si="42"/>
        <v>20474.666666666668</v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678</v>
      </c>
      <c r="C37" s="10" t="s">
        <v>678</v>
      </c>
      <c r="D37" s="10">
        <v>185441</v>
      </c>
      <c r="E37" s="10">
        <v>9</v>
      </c>
      <c r="F37" s="10">
        <v>185441</v>
      </c>
      <c r="G37" s="10" t="s">
        <v>62</v>
      </c>
      <c r="H37" s="10" t="s">
        <v>63</v>
      </c>
      <c r="I37" s="10">
        <v>9</v>
      </c>
      <c r="J37" s="10">
        <v>1545200881</v>
      </c>
      <c r="K37" s="10">
        <f t="shared" si="0"/>
        <v>1</v>
      </c>
      <c r="L37" s="10">
        <f t="shared" si="1"/>
        <v>1</v>
      </c>
      <c r="M37" s="10">
        <f t="shared" si="2"/>
        <v>9</v>
      </c>
      <c r="N37" s="10">
        <f t="shared" si="3"/>
        <v>185441</v>
      </c>
      <c r="O37" s="10">
        <f t="shared" si="4"/>
        <v>20604.555555555555</v>
      </c>
      <c r="P37" s="10" t="str">
        <f t="shared" si="5"/>
        <v/>
      </c>
      <c r="Q37" s="10">
        <f t="shared" si="6"/>
        <v>20604.555555555555</v>
      </c>
      <c r="R37" s="10" t="str">
        <f t="shared" si="7"/>
        <v/>
      </c>
      <c r="S37" s="10" t="str">
        <f t="shared" si="8"/>
        <v/>
      </c>
      <c r="T37" s="17" t="s">
        <v>678</v>
      </c>
      <c r="U37" s="17" t="s">
        <v>678</v>
      </c>
      <c r="V37" s="17">
        <v>151404</v>
      </c>
      <c r="W37" s="17">
        <v>9</v>
      </c>
      <c r="X37" s="17">
        <v>151404</v>
      </c>
      <c r="Y37" s="17" t="s">
        <v>62</v>
      </c>
      <c r="Z37" s="17" t="s">
        <v>63</v>
      </c>
      <c r="AA37" s="17">
        <v>9</v>
      </c>
      <c r="AB37" s="17">
        <v>1544696870</v>
      </c>
      <c r="AC37" s="17">
        <f t="shared" si="9"/>
        <v>1</v>
      </c>
      <c r="AD37" s="17">
        <f t="shared" si="10"/>
        <v>1</v>
      </c>
      <c r="AE37" s="32">
        <f t="shared" si="11"/>
        <v>9</v>
      </c>
      <c r="AF37" s="32">
        <f t="shared" si="12"/>
        <v>151404</v>
      </c>
      <c r="AG37" s="32">
        <f t="shared" si="13"/>
        <v>16822.666666666668</v>
      </c>
      <c r="AH37" s="32" t="str">
        <f t="shared" si="14"/>
        <v/>
      </c>
      <c r="AI37" s="32">
        <f t="shared" si="15"/>
        <v>16822.666666666668</v>
      </c>
      <c r="AJ37" s="32" t="str">
        <f t="shared" si="16"/>
        <v/>
      </c>
      <c r="AK37" s="32" t="str">
        <f t="shared" si="17"/>
        <v/>
      </c>
      <c r="AL37" s="24" t="s">
        <v>678</v>
      </c>
      <c r="AM37" s="24" t="s">
        <v>678</v>
      </c>
      <c r="AN37" s="24">
        <v>150722</v>
      </c>
      <c r="AO37" s="24">
        <v>12</v>
      </c>
      <c r="AP37" s="24">
        <v>150722</v>
      </c>
      <c r="AQ37" s="24" t="s">
        <v>62</v>
      </c>
      <c r="AR37" s="24" t="s">
        <v>63</v>
      </c>
      <c r="AS37" s="24">
        <v>12</v>
      </c>
      <c r="AT37" s="24">
        <v>1542475301</v>
      </c>
      <c r="AU37" s="24">
        <f t="shared" si="18"/>
        <v>1</v>
      </c>
      <c r="AV37" s="24">
        <f t="shared" si="19"/>
        <v>1</v>
      </c>
      <c r="AW37" s="24">
        <f t="shared" si="20"/>
        <v>12</v>
      </c>
      <c r="AX37" s="24">
        <f t="shared" si="21"/>
        <v>150722</v>
      </c>
      <c r="AY37" s="24">
        <f t="shared" si="22"/>
        <v>12560.166666666666</v>
      </c>
      <c r="AZ37" s="24" t="str">
        <f t="shared" si="23"/>
        <v/>
      </c>
      <c r="BA37" s="24">
        <f t="shared" si="24"/>
        <v>12560.166666666666</v>
      </c>
      <c r="BB37" s="24" t="str">
        <f t="shared" si="25"/>
        <v/>
      </c>
      <c r="BC37" s="24" t="str">
        <f t="shared" si="26"/>
        <v/>
      </c>
      <c r="BD37" s="31" t="s">
        <v>678</v>
      </c>
      <c r="BE37" s="31" t="s">
        <v>678</v>
      </c>
      <c r="BF37" s="31">
        <v>503549</v>
      </c>
      <c r="BG37" s="31">
        <v>3</v>
      </c>
      <c r="BH37" s="31">
        <v>503549</v>
      </c>
      <c r="BI37" s="31" t="s">
        <v>62</v>
      </c>
      <c r="BJ37" s="31" t="s">
        <v>63</v>
      </c>
      <c r="BK37" s="31">
        <v>3</v>
      </c>
      <c r="BL37" s="31">
        <v>1544532928</v>
      </c>
      <c r="BM37" s="31">
        <f t="shared" si="27"/>
        <v>1</v>
      </c>
      <c r="BN37" s="31">
        <f t="shared" si="28"/>
        <v>1</v>
      </c>
      <c r="BO37" s="31">
        <f t="shared" si="29"/>
        <v>3</v>
      </c>
      <c r="BP37" s="31">
        <f t="shared" si="30"/>
        <v>503549</v>
      </c>
      <c r="BQ37" s="31">
        <f t="shared" si="31"/>
        <v>167849.66666666666</v>
      </c>
      <c r="BR37" s="31" t="str">
        <f t="shared" si="32"/>
        <v/>
      </c>
      <c r="BS37" s="31">
        <f t="shared" si="33"/>
        <v>167849.66666666666</v>
      </c>
      <c r="BT37" s="31" t="str">
        <f t="shared" si="34"/>
        <v/>
      </c>
      <c r="BU37" s="31" t="str">
        <f t="shared" si="35"/>
        <v/>
      </c>
      <c r="BV37" s="45" t="s">
        <v>678</v>
      </c>
      <c r="BW37" s="45" t="s">
        <v>678</v>
      </c>
      <c r="BX37" s="45">
        <v>84098</v>
      </c>
      <c r="BY37" s="45">
        <v>3</v>
      </c>
      <c r="BZ37" s="45">
        <v>84098</v>
      </c>
      <c r="CA37" s="45" t="s">
        <v>62</v>
      </c>
      <c r="CB37" s="45" t="s">
        <v>63</v>
      </c>
      <c r="CC37" s="45">
        <v>3</v>
      </c>
      <c r="CD37" s="45">
        <v>1545242243</v>
      </c>
      <c r="CE37" s="45">
        <f t="shared" si="36"/>
        <v>1</v>
      </c>
      <c r="CF37" s="45">
        <f t="shared" si="37"/>
        <v>1</v>
      </c>
      <c r="CG37" s="45">
        <f t="shared" si="38"/>
        <v>3</v>
      </c>
      <c r="CH37" s="45">
        <f t="shared" si="39"/>
        <v>84098</v>
      </c>
      <c r="CI37" s="45">
        <f t="shared" si="40"/>
        <v>28032.666666666668</v>
      </c>
      <c r="CJ37" s="45" t="str">
        <f t="shared" si="41"/>
        <v/>
      </c>
      <c r="CK37" s="45">
        <f t="shared" si="42"/>
        <v>28032.666666666668</v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ref="K40:K71" si="45">IF(AND(B40=C40,L40=1),1,0)</f>
        <v>0</v>
      </c>
      <c r="L40" s="10">
        <f t="shared" ref="L40:L71" si="46">IF(C40&gt;0,1,0)</f>
        <v>0</v>
      </c>
      <c r="M40" s="10" t="str">
        <f t="shared" ref="M40:M71" si="47">IF(K40=1,E40,"")</f>
        <v/>
      </c>
      <c r="N40" s="10" t="str">
        <f t="shared" ref="N40:N71" si="48">IF(K40=1,D40,"")</f>
        <v/>
      </c>
      <c r="O40" s="10" t="str">
        <f t="shared" ref="O40:O71" si="49">IF(AND(L40&gt;0,K40=1),F40/I40,"")</f>
        <v/>
      </c>
      <c r="P40" s="10" t="str">
        <f t="shared" ref="P40:P71" si="50">IF(AND(L40&gt;0,K40=0),F40/I40,"")</f>
        <v/>
      </c>
      <c r="Q40" s="10" t="str">
        <f t="shared" ref="Q40:Q71" si="51">IF(L40&gt;0,D40/E40,"")</f>
        <v/>
      </c>
      <c r="R40" s="10" t="str">
        <f t="shared" ref="R40:R71" si="52">IF(AND(L40&gt;0,K40=0),(F40-D40)/(I40-E40),"")</f>
        <v/>
      </c>
      <c r="S40" s="10" t="str">
        <f t="shared" ref="S40:S71" si="53">IF(AND(L40&gt;0,K40=0),I40-E40,"")</f>
        <v/>
      </c>
      <c r="AC40" s="17">
        <f t="shared" ref="AC40:AC71" si="54">IF(AND(T40=U40,AD40=1),1,0)</f>
        <v>0</v>
      </c>
      <c r="AD40" s="17">
        <f t="shared" ref="AD40:AD71" si="55">IF(U40&gt;0,1,0)</f>
        <v>0</v>
      </c>
      <c r="AE40" s="32" t="str">
        <f t="shared" ref="AE40:AE71" si="56">IF(AC40=1,W40,"")</f>
        <v/>
      </c>
      <c r="AF40" s="32" t="str">
        <f t="shared" ref="AF40:AF71" si="57">IF(AC40=1,V40,"")</f>
        <v/>
      </c>
      <c r="AG40" s="32" t="str">
        <f t="shared" ref="AG40:AG71" si="58">IF(AND(AD40&gt;0,AC40=1),X40/AA40,"")</f>
        <v/>
      </c>
      <c r="AH40" s="32" t="str">
        <f t="shared" ref="AH40:AH71" si="59">IF(AND(AD40&gt;0,AC40=0),X40/AA40,"")</f>
        <v/>
      </c>
      <c r="AI40" s="32" t="str">
        <f t="shared" ref="AI40:AI71" si="60">IF(AD40&gt;0,V40/W40,"")</f>
        <v/>
      </c>
      <c r="AJ40" s="32" t="str">
        <f t="shared" ref="AJ40:AJ71" si="61">IF(AND(AD40&gt;0,AC40=0),(X40-V40)/(AA40-W40),"")</f>
        <v/>
      </c>
      <c r="AK40" s="32" t="str">
        <f t="shared" ref="AK40:AK71" si="62">IF(AND(AD40&gt;0,AC40=0),AA40-W40,"")</f>
        <v/>
      </c>
      <c r="AU40" s="24">
        <f t="shared" ref="AU40:AU71" si="63">IF(AND(AL40=AM40,AV40=1),1,0)</f>
        <v>0</v>
      </c>
      <c r="AV40" s="24">
        <f t="shared" ref="AV40:AV71" si="64">IF(AM40&gt;0,1,0)</f>
        <v>0</v>
      </c>
      <c r="AW40" s="24" t="str">
        <f t="shared" ref="AW40:AW71" si="65">IF(AU40=1,AO40,"")</f>
        <v/>
      </c>
      <c r="AX40" s="24" t="str">
        <f t="shared" ref="AX40:AX71" si="66">IF(AU40=1,AN40,"")</f>
        <v/>
      </c>
      <c r="AY40" s="24" t="str">
        <f t="shared" ref="AY40:AY71" si="67">IF(AND(AV40&gt;0,AU40=1),AP40/AS40,"")</f>
        <v/>
      </c>
      <c r="AZ40" s="24" t="str">
        <f t="shared" ref="AZ40:AZ71" si="68">IF(AND(AV40&gt;0,AU40=0),AP40/AS40,"")</f>
        <v/>
      </c>
      <c r="BA40" s="24" t="str">
        <f t="shared" ref="BA40:BA71" si="69">IF(AV40&gt;0,AN40/AO40,"")</f>
        <v/>
      </c>
      <c r="BB40" s="24" t="str">
        <f t="shared" ref="BB40:BB71" si="70">IF(AND(AV40&gt;0,AU40=0),(AP40-AN40)/(AS40-AO40),"")</f>
        <v/>
      </c>
      <c r="BC40" s="24" t="str">
        <f t="shared" ref="BC40:BC71" si="71">IF(AND(AV40&gt;0,AU40=0),AS40-AO40,"")</f>
        <v/>
      </c>
      <c r="BM40" s="31">
        <f t="shared" ref="BM40:BM71" si="72">IF(AND(BD40=BE40,BN40=1),1,0)</f>
        <v>0</v>
      </c>
      <c r="BN40" s="31">
        <f t="shared" ref="BN40:BN71" si="73">IF(BE40&gt;0,1,0)</f>
        <v>0</v>
      </c>
      <c r="BO40" s="31" t="str">
        <f t="shared" ref="BO40:BO71" si="74">IF(BM40=1,BG40,"")</f>
        <v/>
      </c>
      <c r="BP40" s="31" t="str">
        <f t="shared" ref="BP40:BP71" si="75">IF(BM40=1,BF40,"")</f>
        <v/>
      </c>
      <c r="BQ40" s="31" t="str">
        <f t="shared" ref="BQ40:BQ71" si="76">IF(AND(BN40&gt;0,BM40=1),BH40/BK40,"")</f>
        <v/>
      </c>
      <c r="BR40" s="31" t="str">
        <f t="shared" ref="BR40:BR71" si="77">IF(AND(BN40&gt;0,BM40=0),BH40/BK40,"")</f>
        <v/>
      </c>
      <c r="BS40" s="31" t="str">
        <f t="shared" ref="BS40:BS71" si="78">IF(BN40&gt;0,BF40/BG40,"")</f>
        <v/>
      </c>
      <c r="BT40" s="31" t="str">
        <f t="shared" ref="BT40:BT71" si="79">IF(AND(BN40&gt;0,BM40=0),(BH40-BF40)/(BK40-BG40),"")</f>
        <v/>
      </c>
      <c r="BU40" s="31" t="str">
        <f t="shared" ref="BU40:BU71" si="80">IF(AND(BN40&gt;0,BM40=0),BK40-BG40,"")</f>
        <v/>
      </c>
    </row>
    <row r="41" spans="2:91" x14ac:dyDescent="0.3">
      <c r="K41" s="10">
        <f t="shared" si="45"/>
        <v>0</v>
      </c>
      <c r="L41" s="10">
        <f t="shared" si="46"/>
        <v>0</v>
      </c>
      <c r="M41" s="10" t="str">
        <f t="shared" si="47"/>
        <v/>
      </c>
      <c r="N41" s="10" t="str">
        <f t="shared" si="48"/>
        <v/>
      </c>
      <c r="O41" s="10" t="str">
        <f t="shared" si="49"/>
        <v/>
      </c>
      <c r="P41" s="10" t="str">
        <f t="shared" si="50"/>
        <v/>
      </c>
      <c r="Q41" s="10" t="str">
        <f t="shared" si="51"/>
        <v/>
      </c>
      <c r="R41" s="10" t="str">
        <f t="shared" si="52"/>
        <v/>
      </c>
      <c r="S41" s="10" t="str">
        <f t="shared" si="53"/>
        <v/>
      </c>
      <c r="AC41" s="17">
        <f t="shared" si="54"/>
        <v>0</v>
      </c>
      <c r="AD41" s="17">
        <f t="shared" si="55"/>
        <v>0</v>
      </c>
      <c r="AE41" s="32" t="str">
        <f t="shared" si="56"/>
        <v/>
      </c>
      <c r="AF41" s="32" t="str">
        <f t="shared" si="57"/>
        <v/>
      </c>
      <c r="AG41" s="32" t="str">
        <f t="shared" si="58"/>
        <v/>
      </c>
      <c r="AH41" s="32" t="str">
        <f t="shared" si="59"/>
        <v/>
      </c>
      <c r="AI41" s="32" t="str">
        <f t="shared" si="60"/>
        <v/>
      </c>
      <c r="AJ41" s="32" t="str">
        <f t="shared" si="61"/>
        <v/>
      </c>
      <c r="AK41" s="32" t="str">
        <f t="shared" si="62"/>
        <v/>
      </c>
      <c r="AU41" s="24">
        <f t="shared" si="63"/>
        <v>0</v>
      </c>
      <c r="AV41" s="24">
        <f t="shared" si="64"/>
        <v>0</v>
      </c>
      <c r="AW41" s="24" t="str">
        <f t="shared" si="65"/>
        <v/>
      </c>
      <c r="AX41" s="24" t="str">
        <f t="shared" si="66"/>
        <v/>
      </c>
      <c r="AY41" s="24" t="str">
        <f t="shared" si="67"/>
        <v/>
      </c>
      <c r="AZ41" s="24" t="str">
        <f t="shared" si="68"/>
        <v/>
      </c>
      <c r="BA41" s="24" t="str">
        <f t="shared" si="69"/>
        <v/>
      </c>
      <c r="BB41" s="24" t="str">
        <f t="shared" si="70"/>
        <v/>
      </c>
      <c r="BC41" s="24" t="str">
        <f t="shared" si="71"/>
        <v/>
      </c>
      <c r="BM41" s="31">
        <f t="shared" si="72"/>
        <v>0</v>
      </c>
      <c r="BN41" s="31">
        <f t="shared" si="73"/>
        <v>0</v>
      </c>
      <c r="BO41" s="31" t="str">
        <f t="shared" si="74"/>
        <v/>
      </c>
      <c r="BP41" s="31" t="str">
        <f t="shared" si="75"/>
        <v/>
      </c>
      <c r="BQ41" s="31" t="str">
        <f t="shared" si="76"/>
        <v/>
      </c>
      <c r="BR41" s="31" t="str">
        <f t="shared" si="77"/>
        <v/>
      </c>
      <c r="BS41" s="31" t="str">
        <f t="shared" si="78"/>
        <v/>
      </c>
      <c r="BT41" s="31" t="str">
        <f t="shared" si="79"/>
        <v/>
      </c>
      <c r="BU41" s="31" t="str">
        <f t="shared" si="80"/>
        <v/>
      </c>
    </row>
    <row r="42" spans="2:91" x14ac:dyDescent="0.3">
      <c r="K42" s="10">
        <f t="shared" si="45"/>
        <v>0</v>
      </c>
      <c r="L42" s="10">
        <f t="shared" si="46"/>
        <v>0</v>
      </c>
      <c r="M42" s="10" t="str">
        <f t="shared" si="47"/>
        <v/>
      </c>
      <c r="N42" s="10" t="str">
        <f t="shared" si="48"/>
        <v/>
      </c>
      <c r="O42" s="10" t="str">
        <f t="shared" si="49"/>
        <v/>
      </c>
      <c r="P42" s="10" t="str">
        <f t="shared" si="50"/>
        <v/>
      </c>
      <c r="Q42" s="10" t="str">
        <f t="shared" si="51"/>
        <v/>
      </c>
      <c r="R42" s="10" t="str">
        <f t="shared" si="52"/>
        <v/>
      </c>
      <c r="S42" s="10" t="str">
        <f t="shared" si="53"/>
        <v/>
      </c>
      <c r="AC42" s="17">
        <f t="shared" si="54"/>
        <v>0</v>
      </c>
      <c r="AD42" s="17">
        <f t="shared" si="55"/>
        <v>0</v>
      </c>
      <c r="AE42" s="32" t="str">
        <f t="shared" si="56"/>
        <v/>
      </c>
      <c r="AF42" s="32" t="str">
        <f t="shared" si="57"/>
        <v/>
      </c>
      <c r="AG42" s="32" t="str">
        <f t="shared" si="58"/>
        <v/>
      </c>
      <c r="AH42" s="32" t="str">
        <f t="shared" si="59"/>
        <v/>
      </c>
      <c r="AI42" s="32" t="str">
        <f t="shared" si="60"/>
        <v/>
      </c>
      <c r="AJ42" s="32" t="str">
        <f t="shared" si="61"/>
        <v/>
      </c>
      <c r="AK42" s="32" t="str">
        <f t="shared" si="62"/>
        <v/>
      </c>
      <c r="AU42" s="24">
        <f t="shared" si="63"/>
        <v>0</v>
      </c>
      <c r="AV42" s="24">
        <f t="shared" si="64"/>
        <v>0</v>
      </c>
      <c r="AW42" s="24" t="str">
        <f t="shared" si="65"/>
        <v/>
      </c>
      <c r="AX42" s="24" t="str">
        <f t="shared" si="66"/>
        <v/>
      </c>
      <c r="AY42" s="24" t="str">
        <f t="shared" si="67"/>
        <v/>
      </c>
      <c r="AZ42" s="24" t="str">
        <f t="shared" si="68"/>
        <v/>
      </c>
      <c r="BA42" s="24" t="str">
        <f t="shared" si="69"/>
        <v/>
      </c>
      <c r="BB42" s="24" t="str">
        <f t="shared" si="70"/>
        <v/>
      </c>
      <c r="BC42" s="24" t="str">
        <f t="shared" si="71"/>
        <v/>
      </c>
      <c r="BM42" s="31">
        <f t="shared" si="72"/>
        <v>0</v>
      </c>
      <c r="BN42" s="31">
        <f t="shared" si="73"/>
        <v>0</v>
      </c>
      <c r="BO42" s="31" t="str">
        <f t="shared" si="74"/>
        <v/>
      </c>
      <c r="BP42" s="31" t="str">
        <f t="shared" si="75"/>
        <v/>
      </c>
      <c r="BQ42" s="31" t="str">
        <f t="shared" si="76"/>
        <v/>
      </c>
      <c r="BR42" s="31" t="str">
        <f t="shared" si="77"/>
        <v/>
      </c>
      <c r="BS42" s="31" t="str">
        <f t="shared" si="78"/>
        <v/>
      </c>
      <c r="BT42" s="31" t="str">
        <f t="shared" si="79"/>
        <v/>
      </c>
      <c r="BU42" s="31" t="str">
        <f t="shared" si="80"/>
        <v/>
      </c>
    </row>
    <row r="43" spans="2:91" x14ac:dyDescent="0.3">
      <c r="K43" s="10">
        <f t="shared" si="45"/>
        <v>0</v>
      </c>
      <c r="L43" s="10">
        <f t="shared" si="46"/>
        <v>0</v>
      </c>
      <c r="M43" s="10" t="str">
        <f t="shared" si="47"/>
        <v/>
      </c>
      <c r="N43" s="10" t="str">
        <f t="shared" si="48"/>
        <v/>
      </c>
      <c r="O43" s="10" t="str">
        <f t="shared" si="49"/>
        <v/>
      </c>
      <c r="P43" s="10" t="str">
        <f t="shared" si="50"/>
        <v/>
      </c>
      <c r="Q43" s="10" t="str">
        <f t="shared" si="51"/>
        <v/>
      </c>
      <c r="R43" s="10" t="str">
        <f t="shared" si="52"/>
        <v/>
      </c>
      <c r="S43" s="10" t="str">
        <f t="shared" si="53"/>
        <v/>
      </c>
      <c r="AC43" s="17">
        <f t="shared" si="54"/>
        <v>0</v>
      </c>
      <c r="AD43" s="17">
        <f t="shared" si="55"/>
        <v>0</v>
      </c>
      <c r="AE43" s="32" t="str">
        <f t="shared" si="56"/>
        <v/>
      </c>
      <c r="AF43" s="32" t="str">
        <f t="shared" si="57"/>
        <v/>
      </c>
      <c r="AG43" s="32" t="str">
        <f t="shared" si="58"/>
        <v/>
      </c>
      <c r="AH43" s="32" t="str">
        <f t="shared" si="59"/>
        <v/>
      </c>
      <c r="AI43" s="32" t="str">
        <f t="shared" si="60"/>
        <v/>
      </c>
      <c r="AJ43" s="32" t="str">
        <f t="shared" si="61"/>
        <v/>
      </c>
      <c r="AK43" s="32" t="str">
        <f t="shared" si="62"/>
        <v/>
      </c>
      <c r="AU43" s="24">
        <f t="shared" si="63"/>
        <v>0</v>
      </c>
      <c r="AV43" s="24">
        <f t="shared" si="64"/>
        <v>0</v>
      </c>
      <c r="AW43" s="24" t="str">
        <f t="shared" si="65"/>
        <v/>
      </c>
      <c r="AX43" s="24" t="str">
        <f t="shared" si="66"/>
        <v/>
      </c>
      <c r="AY43" s="24" t="str">
        <f t="shared" si="67"/>
        <v/>
      </c>
      <c r="AZ43" s="24" t="str">
        <f t="shared" si="68"/>
        <v/>
      </c>
      <c r="BA43" s="24" t="str">
        <f t="shared" si="69"/>
        <v/>
      </c>
      <c r="BB43" s="24" t="str">
        <f t="shared" si="70"/>
        <v/>
      </c>
      <c r="BC43" s="24" t="str">
        <f t="shared" si="71"/>
        <v/>
      </c>
      <c r="BM43" s="31">
        <f t="shared" si="72"/>
        <v>0</v>
      </c>
      <c r="BN43" s="31">
        <f t="shared" si="73"/>
        <v>0</v>
      </c>
      <c r="BO43" s="31" t="str">
        <f t="shared" si="74"/>
        <v/>
      </c>
      <c r="BP43" s="31" t="str">
        <f t="shared" si="75"/>
        <v/>
      </c>
      <c r="BQ43" s="31" t="str">
        <f t="shared" si="76"/>
        <v/>
      </c>
      <c r="BR43" s="31" t="str">
        <f t="shared" si="77"/>
        <v/>
      </c>
      <c r="BS43" s="31" t="str">
        <f t="shared" si="78"/>
        <v/>
      </c>
      <c r="BT43" s="31" t="str">
        <f t="shared" si="79"/>
        <v/>
      </c>
      <c r="BU43" s="31" t="str">
        <f t="shared" si="80"/>
        <v/>
      </c>
    </row>
    <row r="44" spans="2:91" x14ac:dyDescent="0.3">
      <c r="K44" s="10">
        <f t="shared" si="45"/>
        <v>0</v>
      </c>
      <c r="L44" s="10">
        <f t="shared" si="46"/>
        <v>0</v>
      </c>
      <c r="M44" s="10" t="str">
        <f t="shared" si="47"/>
        <v/>
      </c>
      <c r="N44" s="10" t="str">
        <f t="shared" si="48"/>
        <v/>
      </c>
      <c r="O44" s="10" t="str">
        <f t="shared" si="49"/>
        <v/>
      </c>
      <c r="P44" s="10" t="str">
        <f t="shared" si="50"/>
        <v/>
      </c>
      <c r="Q44" s="10" t="str">
        <f t="shared" si="51"/>
        <v/>
      </c>
      <c r="R44" s="10" t="str">
        <f t="shared" si="52"/>
        <v/>
      </c>
      <c r="S44" s="10" t="str">
        <f t="shared" si="53"/>
        <v/>
      </c>
      <c r="AC44" s="17">
        <f t="shared" si="54"/>
        <v>0</v>
      </c>
      <c r="AD44" s="17">
        <f t="shared" si="55"/>
        <v>0</v>
      </c>
      <c r="AE44" s="32" t="str">
        <f t="shared" si="56"/>
        <v/>
      </c>
      <c r="AF44" s="32" t="str">
        <f t="shared" si="57"/>
        <v/>
      </c>
      <c r="AG44" s="32" t="str">
        <f t="shared" si="58"/>
        <v/>
      </c>
      <c r="AH44" s="32" t="str">
        <f t="shared" si="59"/>
        <v/>
      </c>
      <c r="AI44" s="32" t="str">
        <f t="shared" si="60"/>
        <v/>
      </c>
      <c r="AJ44" s="32" t="str">
        <f t="shared" si="61"/>
        <v/>
      </c>
      <c r="AK44" s="32" t="str">
        <f t="shared" si="62"/>
        <v/>
      </c>
      <c r="AU44" s="24">
        <f t="shared" si="63"/>
        <v>0</v>
      </c>
      <c r="AV44" s="24">
        <f t="shared" si="64"/>
        <v>0</v>
      </c>
      <c r="AW44" s="24" t="str">
        <f t="shared" si="65"/>
        <v/>
      </c>
      <c r="AX44" s="24" t="str">
        <f t="shared" si="66"/>
        <v/>
      </c>
      <c r="AY44" s="24" t="str">
        <f t="shared" si="67"/>
        <v/>
      </c>
      <c r="AZ44" s="24" t="str">
        <f t="shared" si="68"/>
        <v/>
      </c>
      <c r="BA44" s="24" t="str">
        <f t="shared" si="69"/>
        <v/>
      </c>
      <c r="BB44" s="24" t="str">
        <f t="shared" si="70"/>
        <v/>
      </c>
      <c r="BC44" s="24" t="str">
        <f t="shared" si="71"/>
        <v/>
      </c>
      <c r="BM44" s="31">
        <f t="shared" si="72"/>
        <v>0</v>
      </c>
      <c r="BN44" s="31">
        <f t="shared" si="73"/>
        <v>0</v>
      </c>
      <c r="BO44" s="31" t="str">
        <f t="shared" si="74"/>
        <v/>
      </c>
      <c r="BP44" s="31" t="str">
        <f t="shared" si="75"/>
        <v/>
      </c>
      <c r="BQ44" s="31" t="str">
        <f t="shared" si="76"/>
        <v/>
      </c>
      <c r="BR44" s="31" t="str">
        <f t="shared" si="77"/>
        <v/>
      </c>
      <c r="BS44" s="31" t="str">
        <f t="shared" si="78"/>
        <v/>
      </c>
      <c r="BT44" s="31" t="str">
        <f t="shared" si="79"/>
        <v/>
      </c>
      <c r="BU44" s="31" t="str">
        <f t="shared" si="80"/>
        <v/>
      </c>
    </row>
    <row r="45" spans="2:91" x14ac:dyDescent="0.3">
      <c r="K45" s="10">
        <f t="shared" si="45"/>
        <v>0</v>
      </c>
      <c r="L45" s="10">
        <f t="shared" si="46"/>
        <v>0</v>
      </c>
      <c r="M45" s="10" t="str">
        <f t="shared" si="47"/>
        <v/>
      </c>
      <c r="N45" s="10" t="str">
        <f t="shared" si="48"/>
        <v/>
      </c>
      <c r="O45" s="10" t="str">
        <f t="shared" si="49"/>
        <v/>
      </c>
      <c r="P45" s="10" t="str">
        <f t="shared" si="50"/>
        <v/>
      </c>
      <c r="Q45" s="10" t="str">
        <f t="shared" si="51"/>
        <v/>
      </c>
      <c r="R45" s="10" t="str">
        <f t="shared" si="52"/>
        <v/>
      </c>
      <c r="S45" s="10" t="str">
        <f t="shared" si="53"/>
        <v/>
      </c>
      <c r="AC45" s="17">
        <f t="shared" si="54"/>
        <v>0</v>
      </c>
      <c r="AD45" s="17">
        <f t="shared" si="55"/>
        <v>0</v>
      </c>
      <c r="AE45" s="32" t="str">
        <f t="shared" si="56"/>
        <v/>
      </c>
      <c r="AF45" s="32" t="str">
        <f t="shared" si="57"/>
        <v/>
      </c>
      <c r="AG45" s="32" t="str">
        <f t="shared" si="58"/>
        <v/>
      </c>
      <c r="AH45" s="32" t="str">
        <f t="shared" si="59"/>
        <v/>
      </c>
      <c r="AI45" s="32" t="str">
        <f t="shared" si="60"/>
        <v/>
      </c>
      <c r="AJ45" s="32" t="str">
        <f t="shared" si="61"/>
        <v/>
      </c>
      <c r="AK45" s="32" t="str">
        <f t="shared" si="62"/>
        <v/>
      </c>
      <c r="AU45" s="24">
        <f t="shared" si="63"/>
        <v>0</v>
      </c>
      <c r="AV45" s="24">
        <f t="shared" si="64"/>
        <v>0</v>
      </c>
      <c r="AW45" s="24" t="str">
        <f t="shared" si="65"/>
        <v/>
      </c>
      <c r="AX45" s="24" t="str">
        <f t="shared" si="66"/>
        <v/>
      </c>
      <c r="AY45" s="24" t="str">
        <f t="shared" si="67"/>
        <v/>
      </c>
      <c r="AZ45" s="24" t="str">
        <f t="shared" si="68"/>
        <v/>
      </c>
      <c r="BA45" s="24" t="str">
        <f t="shared" si="69"/>
        <v/>
      </c>
      <c r="BB45" s="24" t="str">
        <f t="shared" si="70"/>
        <v/>
      </c>
      <c r="BC45" s="24" t="str">
        <f t="shared" si="71"/>
        <v/>
      </c>
      <c r="BM45" s="31">
        <f t="shared" si="72"/>
        <v>0</v>
      </c>
      <c r="BN45" s="31">
        <f t="shared" si="73"/>
        <v>0</v>
      </c>
      <c r="BO45" s="31" t="str">
        <f t="shared" si="74"/>
        <v/>
      </c>
      <c r="BP45" s="31" t="str">
        <f t="shared" si="75"/>
        <v/>
      </c>
      <c r="BQ45" s="31" t="str">
        <f t="shared" si="76"/>
        <v/>
      </c>
      <c r="BR45" s="31" t="str">
        <f t="shared" si="77"/>
        <v/>
      </c>
      <c r="BS45" s="31" t="str">
        <f t="shared" si="78"/>
        <v/>
      </c>
      <c r="BT45" s="31" t="str">
        <f t="shared" si="79"/>
        <v/>
      </c>
      <c r="BU45" s="31" t="str">
        <f t="shared" si="80"/>
        <v/>
      </c>
    </row>
    <row r="46" spans="2:91" x14ac:dyDescent="0.3">
      <c r="K46" s="10">
        <f t="shared" si="45"/>
        <v>0</v>
      </c>
      <c r="L46" s="10">
        <f t="shared" si="46"/>
        <v>0</v>
      </c>
      <c r="M46" s="10" t="str">
        <f t="shared" si="47"/>
        <v/>
      </c>
      <c r="N46" s="10" t="str">
        <f t="shared" si="48"/>
        <v/>
      </c>
      <c r="O46" s="10" t="str">
        <f t="shared" si="49"/>
        <v/>
      </c>
      <c r="P46" s="10" t="str">
        <f t="shared" si="50"/>
        <v/>
      </c>
      <c r="Q46" s="10" t="str">
        <f t="shared" si="51"/>
        <v/>
      </c>
      <c r="R46" s="10" t="str">
        <f t="shared" si="52"/>
        <v/>
      </c>
      <c r="S46" s="10" t="str">
        <f t="shared" si="53"/>
        <v/>
      </c>
      <c r="AC46" s="17">
        <f t="shared" si="54"/>
        <v>0</v>
      </c>
      <c r="AD46" s="17">
        <f t="shared" si="55"/>
        <v>0</v>
      </c>
      <c r="AE46" s="32" t="str">
        <f t="shared" si="56"/>
        <v/>
      </c>
      <c r="AF46" s="32" t="str">
        <f t="shared" si="57"/>
        <v/>
      </c>
      <c r="AG46" s="32" t="str">
        <f t="shared" si="58"/>
        <v/>
      </c>
      <c r="AH46" s="32" t="str">
        <f t="shared" si="59"/>
        <v/>
      </c>
      <c r="AI46" s="32" t="str">
        <f t="shared" si="60"/>
        <v/>
      </c>
      <c r="AJ46" s="32" t="str">
        <f t="shared" si="61"/>
        <v/>
      </c>
      <c r="AK46" s="32" t="str">
        <f t="shared" si="62"/>
        <v/>
      </c>
      <c r="AU46" s="24">
        <f t="shared" si="63"/>
        <v>0</v>
      </c>
      <c r="AV46" s="24">
        <f t="shared" si="64"/>
        <v>0</v>
      </c>
      <c r="AW46" s="24" t="str">
        <f t="shared" si="65"/>
        <v/>
      </c>
      <c r="AX46" s="24" t="str">
        <f t="shared" si="66"/>
        <v/>
      </c>
      <c r="AY46" s="24" t="str">
        <f t="shared" si="67"/>
        <v/>
      </c>
      <c r="AZ46" s="24" t="str">
        <f t="shared" si="68"/>
        <v/>
      </c>
      <c r="BA46" s="24" t="str">
        <f t="shared" si="69"/>
        <v/>
      </c>
      <c r="BB46" s="24" t="str">
        <f t="shared" si="70"/>
        <v/>
      </c>
      <c r="BC46" s="24" t="str">
        <f t="shared" si="71"/>
        <v/>
      </c>
      <c r="BM46" s="31">
        <f t="shared" si="72"/>
        <v>0</v>
      </c>
      <c r="BN46" s="31">
        <f t="shared" si="73"/>
        <v>0</v>
      </c>
      <c r="BO46" s="31" t="str">
        <f t="shared" si="74"/>
        <v/>
      </c>
      <c r="BP46" s="31" t="str">
        <f t="shared" si="75"/>
        <v/>
      </c>
      <c r="BQ46" s="31" t="str">
        <f t="shared" si="76"/>
        <v/>
      </c>
      <c r="BR46" s="31" t="str">
        <f t="shared" si="77"/>
        <v/>
      </c>
      <c r="BS46" s="31" t="str">
        <f t="shared" si="78"/>
        <v/>
      </c>
      <c r="BT46" s="31" t="str">
        <f t="shared" si="79"/>
        <v/>
      </c>
      <c r="BU46" s="31" t="str">
        <f t="shared" si="80"/>
        <v/>
      </c>
    </row>
    <row r="47" spans="2:91" x14ac:dyDescent="0.3">
      <c r="K47" s="10">
        <f t="shared" si="45"/>
        <v>0</v>
      </c>
      <c r="L47" s="10">
        <f t="shared" si="46"/>
        <v>0</v>
      </c>
      <c r="M47" s="10" t="str">
        <f t="shared" si="47"/>
        <v/>
      </c>
      <c r="N47" s="10" t="str">
        <f t="shared" si="48"/>
        <v/>
      </c>
      <c r="O47" s="10" t="str">
        <f t="shared" si="49"/>
        <v/>
      </c>
      <c r="P47" s="10" t="str">
        <f t="shared" si="50"/>
        <v/>
      </c>
      <c r="Q47" s="10" t="str">
        <f t="shared" si="51"/>
        <v/>
      </c>
      <c r="R47" s="10" t="str">
        <f t="shared" si="52"/>
        <v/>
      </c>
      <c r="S47" s="10" t="str">
        <f t="shared" si="53"/>
        <v/>
      </c>
      <c r="AC47" s="17">
        <f t="shared" si="54"/>
        <v>0</v>
      </c>
      <c r="AD47" s="17">
        <f t="shared" si="55"/>
        <v>0</v>
      </c>
      <c r="AE47" s="32" t="str">
        <f t="shared" si="56"/>
        <v/>
      </c>
      <c r="AF47" s="32" t="str">
        <f t="shared" si="57"/>
        <v/>
      </c>
      <c r="AG47" s="32" t="str">
        <f t="shared" si="58"/>
        <v/>
      </c>
      <c r="AH47" s="32" t="str">
        <f t="shared" si="59"/>
        <v/>
      </c>
      <c r="AI47" s="32" t="str">
        <f t="shared" si="60"/>
        <v/>
      </c>
      <c r="AJ47" s="32" t="str">
        <f t="shared" si="61"/>
        <v/>
      </c>
      <c r="AK47" s="32" t="str">
        <f t="shared" si="62"/>
        <v/>
      </c>
      <c r="AU47" s="24">
        <f t="shared" si="63"/>
        <v>0</v>
      </c>
      <c r="AV47" s="24">
        <f t="shared" si="64"/>
        <v>0</v>
      </c>
      <c r="AW47" s="24" t="str">
        <f t="shared" si="65"/>
        <v/>
      </c>
      <c r="AX47" s="24" t="str">
        <f t="shared" si="66"/>
        <v/>
      </c>
      <c r="AY47" s="24" t="str">
        <f t="shared" si="67"/>
        <v/>
      </c>
      <c r="AZ47" s="24" t="str">
        <f t="shared" si="68"/>
        <v/>
      </c>
      <c r="BA47" s="24" t="str">
        <f t="shared" si="69"/>
        <v/>
      </c>
      <c r="BB47" s="24" t="str">
        <f t="shared" si="70"/>
        <v/>
      </c>
      <c r="BC47" s="24" t="str">
        <f t="shared" si="71"/>
        <v/>
      </c>
      <c r="BM47" s="31">
        <f t="shared" si="72"/>
        <v>0</v>
      </c>
      <c r="BN47" s="31">
        <f t="shared" si="73"/>
        <v>0</v>
      </c>
      <c r="BO47" s="31" t="str">
        <f t="shared" si="74"/>
        <v/>
      </c>
      <c r="BP47" s="31" t="str">
        <f t="shared" si="75"/>
        <v/>
      </c>
      <c r="BQ47" s="31" t="str">
        <f t="shared" si="76"/>
        <v/>
      </c>
      <c r="BR47" s="31" t="str">
        <f t="shared" si="77"/>
        <v/>
      </c>
      <c r="BS47" s="31" t="str">
        <f t="shared" si="78"/>
        <v/>
      </c>
      <c r="BT47" s="31" t="str">
        <f t="shared" si="79"/>
        <v/>
      </c>
      <c r="BU47" s="31" t="str">
        <f t="shared" si="80"/>
        <v/>
      </c>
    </row>
    <row r="48" spans="2:91" x14ac:dyDescent="0.3">
      <c r="K48" s="10">
        <f t="shared" si="45"/>
        <v>0</v>
      </c>
      <c r="L48" s="10">
        <f t="shared" si="46"/>
        <v>0</v>
      </c>
      <c r="M48" s="10" t="str">
        <f t="shared" si="47"/>
        <v/>
      </c>
      <c r="N48" s="10" t="str">
        <f t="shared" si="48"/>
        <v/>
      </c>
      <c r="O48" s="10" t="str">
        <f t="shared" si="49"/>
        <v/>
      </c>
      <c r="P48" s="10" t="str">
        <f t="shared" si="50"/>
        <v/>
      </c>
      <c r="Q48" s="10" t="str">
        <f t="shared" si="51"/>
        <v/>
      </c>
      <c r="R48" s="10" t="str">
        <f t="shared" si="52"/>
        <v/>
      </c>
      <c r="S48" s="10" t="str">
        <f t="shared" si="53"/>
        <v/>
      </c>
      <c r="AC48" s="17">
        <f t="shared" si="54"/>
        <v>0</v>
      </c>
      <c r="AD48" s="17">
        <f t="shared" si="55"/>
        <v>0</v>
      </c>
      <c r="AE48" s="32" t="str">
        <f t="shared" si="56"/>
        <v/>
      </c>
      <c r="AF48" s="32" t="str">
        <f t="shared" si="57"/>
        <v/>
      </c>
      <c r="AG48" s="32" t="str">
        <f t="shared" si="58"/>
        <v/>
      </c>
      <c r="AH48" s="32" t="str">
        <f t="shared" si="59"/>
        <v/>
      </c>
      <c r="AI48" s="32" t="str">
        <f t="shared" si="60"/>
        <v/>
      </c>
      <c r="AJ48" s="32" t="str">
        <f t="shared" si="61"/>
        <v/>
      </c>
      <c r="AK48" s="32" t="str">
        <f t="shared" si="62"/>
        <v/>
      </c>
      <c r="AU48" s="24">
        <f t="shared" si="63"/>
        <v>0</v>
      </c>
      <c r="AV48" s="24">
        <f t="shared" si="64"/>
        <v>0</v>
      </c>
      <c r="AW48" s="24" t="str">
        <f t="shared" si="65"/>
        <v/>
      </c>
      <c r="AX48" s="24" t="str">
        <f t="shared" si="66"/>
        <v/>
      </c>
      <c r="AY48" s="24" t="str">
        <f t="shared" si="67"/>
        <v/>
      </c>
      <c r="AZ48" s="24" t="str">
        <f t="shared" si="68"/>
        <v/>
      </c>
      <c r="BA48" s="24" t="str">
        <f t="shared" si="69"/>
        <v/>
      </c>
      <c r="BB48" s="24" t="str">
        <f t="shared" si="70"/>
        <v/>
      </c>
      <c r="BC48" s="24" t="str">
        <f t="shared" si="71"/>
        <v/>
      </c>
      <c r="BM48" s="31">
        <f t="shared" si="72"/>
        <v>0</v>
      </c>
      <c r="BN48" s="31">
        <f t="shared" si="73"/>
        <v>0</v>
      </c>
      <c r="BO48" s="31" t="str">
        <f t="shared" si="74"/>
        <v/>
      </c>
      <c r="BP48" s="31" t="str">
        <f t="shared" si="75"/>
        <v/>
      </c>
      <c r="BQ48" s="31" t="str">
        <f t="shared" si="76"/>
        <v/>
      </c>
      <c r="BR48" s="31" t="str">
        <f t="shared" si="77"/>
        <v/>
      </c>
      <c r="BS48" s="31" t="str">
        <f t="shared" si="78"/>
        <v/>
      </c>
      <c r="BT48" s="31" t="str">
        <f t="shared" si="79"/>
        <v/>
      </c>
      <c r="BU48" s="31" t="str">
        <f t="shared" si="80"/>
        <v/>
      </c>
    </row>
    <row r="49" spans="11:73" x14ac:dyDescent="0.3">
      <c r="K49" s="10">
        <f t="shared" si="45"/>
        <v>0</v>
      </c>
      <c r="L49" s="10">
        <f t="shared" si="46"/>
        <v>0</v>
      </c>
      <c r="M49" s="10" t="str">
        <f t="shared" si="47"/>
        <v/>
      </c>
      <c r="N49" s="10" t="str">
        <f t="shared" si="48"/>
        <v/>
      </c>
      <c r="O49" s="10" t="str">
        <f t="shared" si="49"/>
        <v/>
      </c>
      <c r="P49" s="10" t="str">
        <f t="shared" si="50"/>
        <v/>
      </c>
      <c r="Q49" s="10" t="str">
        <f t="shared" si="51"/>
        <v/>
      </c>
      <c r="R49" s="10" t="str">
        <f t="shared" si="52"/>
        <v/>
      </c>
      <c r="S49" s="10" t="str">
        <f t="shared" si="53"/>
        <v/>
      </c>
      <c r="AC49" s="17">
        <f t="shared" si="54"/>
        <v>0</v>
      </c>
      <c r="AD49" s="17">
        <f t="shared" si="55"/>
        <v>0</v>
      </c>
      <c r="AE49" s="32" t="str">
        <f t="shared" si="56"/>
        <v/>
      </c>
      <c r="AF49" s="32" t="str">
        <f t="shared" si="57"/>
        <v/>
      </c>
      <c r="AG49" s="32" t="str">
        <f t="shared" si="58"/>
        <v/>
      </c>
      <c r="AH49" s="32" t="str">
        <f t="shared" si="59"/>
        <v/>
      </c>
      <c r="AI49" s="32" t="str">
        <f t="shared" si="60"/>
        <v/>
      </c>
      <c r="AJ49" s="32" t="str">
        <f t="shared" si="61"/>
        <v/>
      </c>
      <c r="AK49" s="32" t="str">
        <f t="shared" si="62"/>
        <v/>
      </c>
      <c r="AU49" s="24">
        <f t="shared" si="63"/>
        <v>0</v>
      </c>
      <c r="AV49" s="24">
        <f t="shared" si="64"/>
        <v>0</v>
      </c>
      <c r="AW49" s="24" t="str">
        <f t="shared" si="65"/>
        <v/>
      </c>
      <c r="AX49" s="24" t="str">
        <f t="shared" si="66"/>
        <v/>
      </c>
      <c r="AY49" s="24" t="str">
        <f t="shared" si="67"/>
        <v/>
      </c>
      <c r="AZ49" s="24" t="str">
        <f t="shared" si="68"/>
        <v/>
      </c>
      <c r="BA49" s="24" t="str">
        <f t="shared" si="69"/>
        <v/>
      </c>
      <c r="BB49" s="24" t="str">
        <f t="shared" si="70"/>
        <v/>
      </c>
      <c r="BC49" s="24" t="str">
        <f t="shared" si="71"/>
        <v/>
      </c>
      <c r="BM49" s="31">
        <f t="shared" si="72"/>
        <v>0</v>
      </c>
      <c r="BN49" s="31">
        <f t="shared" si="73"/>
        <v>0</v>
      </c>
      <c r="BO49" s="31" t="str">
        <f t="shared" si="74"/>
        <v/>
      </c>
      <c r="BP49" s="31" t="str">
        <f t="shared" si="75"/>
        <v/>
      </c>
      <c r="BQ49" s="31" t="str">
        <f t="shared" si="76"/>
        <v/>
      </c>
      <c r="BR49" s="31" t="str">
        <f t="shared" si="77"/>
        <v/>
      </c>
      <c r="BS49" s="31" t="str">
        <f t="shared" si="78"/>
        <v/>
      </c>
      <c r="BT49" s="31" t="str">
        <f t="shared" si="79"/>
        <v/>
      </c>
      <c r="BU49" s="31" t="str">
        <f t="shared" si="80"/>
        <v/>
      </c>
    </row>
    <row r="50" spans="11:73" x14ac:dyDescent="0.3">
      <c r="K50" s="10">
        <f t="shared" si="45"/>
        <v>0</v>
      </c>
      <c r="L50" s="10">
        <f t="shared" si="46"/>
        <v>0</v>
      </c>
      <c r="M50" s="10" t="str">
        <f t="shared" si="47"/>
        <v/>
      </c>
      <c r="N50" s="10" t="str">
        <f t="shared" si="48"/>
        <v/>
      </c>
      <c r="O50" s="10" t="str">
        <f t="shared" si="49"/>
        <v/>
      </c>
      <c r="P50" s="10" t="str">
        <f t="shared" si="50"/>
        <v/>
      </c>
      <c r="Q50" s="10" t="str">
        <f t="shared" si="51"/>
        <v/>
      </c>
      <c r="R50" s="10" t="str">
        <f t="shared" si="52"/>
        <v/>
      </c>
      <c r="S50" s="10" t="str">
        <f t="shared" si="53"/>
        <v/>
      </c>
      <c r="AC50" s="17">
        <f t="shared" si="54"/>
        <v>0</v>
      </c>
      <c r="AD50" s="17">
        <f t="shared" si="55"/>
        <v>0</v>
      </c>
      <c r="AE50" s="32" t="str">
        <f t="shared" si="56"/>
        <v/>
      </c>
      <c r="AF50" s="32" t="str">
        <f t="shared" si="57"/>
        <v/>
      </c>
      <c r="AG50" s="32" t="str">
        <f t="shared" si="58"/>
        <v/>
      </c>
      <c r="AH50" s="32" t="str">
        <f t="shared" si="59"/>
        <v/>
      </c>
      <c r="AI50" s="32" t="str">
        <f t="shared" si="60"/>
        <v/>
      </c>
      <c r="AJ50" s="32" t="str">
        <f t="shared" si="61"/>
        <v/>
      </c>
      <c r="AK50" s="32" t="str">
        <f t="shared" si="62"/>
        <v/>
      </c>
      <c r="AU50" s="24">
        <f t="shared" si="63"/>
        <v>0</v>
      </c>
      <c r="AV50" s="24">
        <f t="shared" si="64"/>
        <v>0</v>
      </c>
      <c r="AW50" s="24" t="str">
        <f t="shared" si="65"/>
        <v/>
      </c>
      <c r="AX50" s="24" t="str">
        <f t="shared" si="66"/>
        <v/>
      </c>
      <c r="AY50" s="24" t="str">
        <f t="shared" si="67"/>
        <v/>
      </c>
      <c r="AZ50" s="24" t="str">
        <f t="shared" si="68"/>
        <v/>
      </c>
      <c r="BA50" s="24" t="str">
        <f t="shared" si="69"/>
        <v/>
      </c>
      <c r="BB50" s="24" t="str">
        <f t="shared" si="70"/>
        <v/>
      </c>
      <c r="BC50" s="24" t="str">
        <f t="shared" si="71"/>
        <v/>
      </c>
      <c r="BM50" s="31">
        <f t="shared" si="72"/>
        <v>0</v>
      </c>
      <c r="BN50" s="31">
        <f t="shared" si="73"/>
        <v>0</v>
      </c>
      <c r="BO50" s="31" t="str">
        <f t="shared" si="74"/>
        <v/>
      </c>
      <c r="BP50" s="31" t="str">
        <f t="shared" si="75"/>
        <v/>
      </c>
      <c r="BQ50" s="31" t="str">
        <f t="shared" si="76"/>
        <v/>
      </c>
      <c r="BR50" s="31" t="str">
        <f t="shared" si="77"/>
        <v/>
      </c>
      <c r="BS50" s="31" t="str">
        <f t="shared" si="78"/>
        <v/>
      </c>
      <c r="BT50" s="31" t="str">
        <f t="shared" si="79"/>
        <v/>
      </c>
      <c r="BU50" s="31" t="str">
        <f t="shared" si="80"/>
        <v/>
      </c>
    </row>
    <row r="51" spans="11:73" x14ac:dyDescent="0.3">
      <c r="K51" s="10">
        <f t="shared" si="45"/>
        <v>0</v>
      </c>
      <c r="L51" s="10">
        <f t="shared" si="46"/>
        <v>0</v>
      </c>
      <c r="M51" s="10" t="str">
        <f t="shared" si="47"/>
        <v/>
      </c>
      <c r="N51" s="10" t="str">
        <f t="shared" si="48"/>
        <v/>
      </c>
      <c r="O51" s="10" t="str">
        <f t="shared" si="49"/>
        <v/>
      </c>
      <c r="P51" s="10" t="str">
        <f t="shared" si="50"/>
        <v/>
      </c>
      <c r="Q51" s="10" t="str">
        <f t="shared" si="51"/>
        <v/>
      </c>
      <c r="R51" s="10" t="str">
        <f t="shared" si="52"/>
        <v/>
      </c>
      <c r="S51" s="10" t="str">
        <f t="shared" si="53"/>
        <v/>
      </c>
      <c r="AC51" s="17">
        <f t="shared" si="54"/>
        <v>0</v>
      </c>
      <c r="AD51" s="17">
        <f t="shared" si="55"/>
        <v>0</v>
      </c>
      <c r="AE51" s="32" t="str">
        <f t="shared" si="56"/>
        <v/>
      </c>
      <c r="AF51" s="32" t="str">
        <f t="shared" si="57"/>
        <v/>
      </c>
      <c r="AG51" s="32" t="str">
        <f t="shared" si="58"/>
        <v/>
      </c>
      <c r="AH51" s="32" t="str">
        <f t="shared" si="59"/>
        <v/>
      </c>
      <c r="AI51" s="32" t="str">
        <f t="shared" si="60"/>
        <v/>
      </c>
      <c r="AJ51" s="32" t="str">
        <f t="shared" si="61"/>
        <v/>
      </c>
      <c r="AK51" s="32" t="str">
        <f t="shared" si="62"/>
        <v/>
      </c>
      <c r="AU51" s="24">
        <f t="shared" si="63"/>
        <v>0</v>
      </c>
      <c r="AV51" s="24">
        <f t="shared" si="64"/>
        <v>0</v>
      </c>
      <c r="AW51" s="24" t="str">
        <f t="shared" si="65"/>
        <v/>
      </c>
      <c r="AX51" s="24" t="str">
        <f t="shared" si="66"/>
        <v/>
      </c>
      <c r="AY51" s="24" t="str">
        <f t="shared" si="67"/>
        <v/>
      </c>
      <c r="AZ51" s="24" t="str">
        <f t="shared" si="68"/>
        <v/>
      </c>
      <c r="BA51" s="24" t="str">
        <f t="shared" si="69"/>
        <v/>
      </c>
      <c r="BB51" s="24" t="str">
        <f t="shared" si="70"/>
        <v/>
      </c>
      <c r="BC51" s="24" t="str">
        <f t="shared" si="71"/>
        <v/>
      </c>
      <c r="BM51" s="31">
        <f t="shared" si="72"/>
        <v>0</v>
      </c>
      <c r="BN51" s="31">
        <f t="shared" si="73"/>
        <v>0</v>
      </c>
      <c r="BO51" s="31" t="str">
        <f t="shared" si="74"/>
        <v/>
      </c>
      <c r="BP51" s="31" t="str">
        <f t="shared" si="75"/>
        <v/>
      </c>
      <c r="BQ51" s="31" t="str">
        <f t="shared" si="76"/>
        <v/>
      </c>
      <c r="BR51" s="31" t="str">
        <f t="shared" si="77"/>
        <v/>
      </c>
      <c r="BS51" s="31" t="str">
        <f t="shared" si="78"/>
        <v/>
      </c>
      <c r="BT51" s="31" t="str">
        <f t="shared" si="79"/>
        <v/>
      </c>
      <c r="BU51" s="31" t="str">
        <f t="shared" si="80"/>
        <v/>
      </c>
    </row>
    <row r="52" spans="11:73" x14ac:dyDescent="0.3">
      <c r="K52" s="10">
        <f t="shared" si="45"/>
        <v>0</v>
      </c>
      <c r="L52" s="10">
        <f t="shared" si="46"/>
        <v>0</v>
      </c>
      <c r="M52" s="10" t="str">
        <f t="shared" si="47"/>
        <v/>
      </c>
      <c r="N52" s="10" t="str">
        <f t="shared" si="48"/>
        <v/>
      </c>
      <c r="O52" s="10" t="str">
        <f t="shared" si="49"/>
        <v/>
      </c>
      <c r="P52" s="10" t="str">
        <f t="shared" si="50"/>
        <v/>
      </c>
      <c r="Q52" s="10" t="str">
        <f t="shared" si="51"/>
        <v/>
      </c>
      <c r="R52" s="10" t="str">
        <f t="shared" si="52"/>
        <v/>
      </c>
      <c r="S52" s="10" t="str">
        <f t="shared" si="53"/>
        <v/>
      </c>
      <c r="AC52" s="17">
        <f t="shared" si="54"/>
        <v>0</v>
      </c>
      <c r="AD52" s="17">
        <f t="shared" si="55"/>
        <v>0</v>
      </c>
      <c r="AE52" s="32" t="str">
        <f t="shared" si="56"/>
        <v/>
      </c>
      <c r="AF52" s="32" t="str">
        <f t="shared" si="57"/>
        <v/>
      </c>
      <c r="AG52" s="32" t="str">
        <f t="shared" si="58"/>
        <v/>
      </c>
      <c r="AH52" s="32" t="str">
        <f t="shared" si="59"/>
        <v/>
      </c>
      <c r="AI52" s="32" t="str">
        <f t="shared" si="60"/>
        <v/>
      </c>
      <c r="AJ52" s="32" t="str">
        <f t="shared" si="61"/>
        <v/>
      </c>
      <c r="AK52" s="32" t="str">
        <f t="shared" si="62"/>
        <v/>
      </c>
      <c r="AU52" s="24">
        <f t="shared" si="63"/>
        <v>0</v>
      </c>
      <c r="AV52" s="24">
        <f t="shared" si="64"/>
        <v>0</v>
      </c>
      <c r="AW52" s="24" t="str">
        <f t="shared" si="65"/>
        <v/>
      </c>
      <c r="AX52" s="24" t="str">
        <f t="shared" si="66"/>
        <v/>
      </c>
      <c r="AY52" s="24" t="str">
        <f t="shared" si="67"/>
        <v/>
      </c>
      <c r="AZ52" s="24" t="str">
        <f t="shared" si="68"/>
        <v/>
      </c>
      <c r="BA52" s="24" t="str">
        <f t="shared" si="69"/>
        <v/>
      </c>
      <c r="BB52" s="24" t="str">
        <f t="shared" si="70"/>
        <v/>
      </c>
      <c r="BC52" s="24" t="str">
        <f t="shared" si="71"/>
        <v/>
      </c>
      <c r="BM52" s="31">
        <f t="shared" si="72"/>
        <v>0</v>
      </c>
      <c r="BN52" s="31">
        <f t="shared" si="73"/>
        <v>0</v>
      </c>
      <c r="BO52" s="31" t="str">
        <f t="shared" si="74"/>
        <v/>
      </c>
      <c r="BP52" s="31" t="str">
        <f t="shared" si="75"/>
        <v/>
      </c>
      <c r="BQ52" s="31" t="str">
        <f t="shared" si="76"/>
        <v/>
      </c>
      <c r="BR52" s="31" t="str">
        <f t="shared" si="77"/>
        <v/>
      </c>
      <c r="BS52" s="31" t="str">
        <f t="shared" si="78"/>
        <v/>
      </c>
      <c r="BT52" s="31" t="str">
        <f t="shared" si="79"/>
        <v/>
      </c>
      <c r="BU52" s="31" t="str">
        <f t="shared" si="80"/>
        <v/>
      </c>
    </row>
    <row r="53" spans="11:73" x14ac:dyDescent="0.3">
      <c r="K53" s="10">
        <f t="shared" si="45"/>
        <v>0</v>
      </c>
      <c r="L53" s="10">
        <f t="shared" si="46"/>
        <v>0</v>
      </c>
      <c r="M53" s="10" t="str">
        <f t="shared" si="47"/>
        <v/>
      </c>
      <c r="N53" s="10" t="str">
        <f t="shared" si="48"/>
        <v/>
      </c>
      <c r="O53" s="10" t="str">
        <f t="shared" si="49"/>
        <v/>
      </c>
      <c r="P53" s="10" t="str">
        <f t="shared" si="50"/>
        <v/>
      </c>
      <c r="Q53" s="10" t="str">
        <f t="shared" si="51"/>
        <v/>
      </c>
      <c r="R53" s="10" t="str">
        <f t="shared" si="52"/>
        <v/>
      </c>
      <c r="S53" s="10" t="str">
        <f t="shared" si="53"/>
        <v/>
      </c>
      <c r="AC53" s="17">
        <f t="shared" si="54"/>
        <v>0</v>
      </c>
      <c r="AD53" s="17">
        <f t="shared" si="55"/>
        <v>0</v>
      </c>
      <c r="AE53" s="32" t="str">
        <f t="shared" si="56"/>
        <v/>
      </c>
      <c r="AF53" s="32" t="str">
        <f t="shared" si="57"/>
        <v/>
      </c>
      <c r="AG53" s="32" t="str">
        <f t="shared" si="58"/>
        <v/>
      </c>
      <c r="AH53" s="32" t="str">
        <f t="shared" si="59"/>
        <v/>
      </c>
      <c r="AI53" s="32" t="str">
        <f t="shared" si="60"/>
        <v/>
      </c>
      <c r="AJ53" s="32" t="str">
        <f t="shared" si="61"/>
        <v/>
      </c>
      <c r="AK53" s="32" t="str">
        <f t="shared" si="62"/>
        <v/>
      </c>
      <c r="AU53" s="24">
        <f t="shared" si="63"/>
        <v>0</v>
      </c>
      <c r="AV53" s="24">
        <f t="shared" si="64"/>
        <v>0</v>
      </c>
      <c r="AW53" s="24" t="str">
        <f t="shared" si="65"/>
        <v/>
      </c>
      <c r="AX53" s="24" t="str">
        <f t="shared" si="66"/>
        <v/>
      </c>
      <c r="AY53" s="24" t="str">
        <f t="shared" si="67"/>
        <v/>
      </c>
      <c r="AZ53" s="24" t="str">
        <f t="shared" si="68"/>
        <v/>
      </c>
      <c r="BA53" s="24" t="str">
        <f t="shared" si="69"/>
        <v/>
      </c>
      <c r="BB53" s="24" t="str">
        <f t="shared" si="70"/>
        <v/>
      </c>
      <c r="BC53" s="24" t="str">
        <f t="shared" si="71"/>
        <v/>
      </c>
      <c r="BM53" s="31">
        <f t="shared" si="72"/>
        <v>0</v>
      </c>
      <c r="BN53" s="31">
        <f t="shared" si="73"/>
        <v>0</v>
      </c>
      <c r="BO53" s="31" t="str">
        <f t="shared" si="74"/>
        <v/>
      </c>
      <c r="BP53" s="31" t="str">
        <f t="shared" si="75"/>
        <v/>
      </c>
      <c r="BQ53" s="31" t="str">
        <f t="shared" si="76"/>
        <v/>
      </c>
      <c r="BR53" s="31" t="str">
        <f t="shared" si="77"/>
        <v/>
      </c>
      <c r="BS53" s="31" t="str">
        <f t="shared" si="78"/>
        <v/>
      </c>
      <c r="BT53" s="31" t="str">
        <f t="shared" si="79"/>
        <v/>
      </c>
      <c r="BU53" s="31" t="str">
        <f t="shared" si="80"/>
        <v/>
      </c>
    </row>
    <row r="54" spans="11:73" x14ac:dyDescent="0.3">
      <c r="K54" s="10">
        <f t="shared" si="45"/>
        <v>0</v>
      </c>
      <c r="L54" s="10">
        <f t="shared" si="46"/>
        <v>0</v>
      </c>
      <c r="M54" s="10" t="str">
        <f t="shared" si="47"/>
        <v/>
      </c>
      <c r="N54" s="10" t="str">
        <f t="shared" si="48"/>
        <v/>
      </c>
      <c r="O54" s="10" t="str">
        <f t="shared" si="49"/>
        <v/>
      </c>
      <c r="P54" s="10" t="str">
        <f t="shared" si="50"/>
        <v/>
      </c>
      <c r="Q54" s="10" t="str">
        <f t="shared" si="51"/>
        <v/>
      </c>
      <c r="R54" s="10" t="str">
        <f t="shared" si="52"/>
        <v/>
      </c>
      <c r="S54" s="10" t="str">
        <f t="shared" si="53"/>
        <v/>
      </c>
      <c r="AC54" s="17">
        <f t="shared" si="54"/>
        <v>0</v>
      </c>
      <c r="AD54" s="17">
        <f t="shared" si="55"/>
        <v>0</v>
      </c>
      <c r="AE54" s="32" t="str">
        <f t="shared" si="56"/>
        <v/>
      </c>
      <c r="AF54" s="32" t="str">
        <f t="shared" si="57"/>
        <v/>
      </c>
      <c r="AG54" s="32" t="str">
        <f t="shared" si="58"/>
        <v/>
      </c>
      <c r="AH54" s="32" t="str">
        <f t="shared" si="59"/>
        <v/>
      </c>
      <c r="AI54" s="32" t="str">
        <f t="shared" si="60"/>
        <v/>
      </c>
      <c r="AJ54" s="32" t="str">
        <f t="shared" si="61"/>
        <v/>
      </c>
      <c r="AK54" s="32" t="str">
        <f t="shared" si="62"/>
        <v/>
      </c>
      <c r="AU54" s="24">
        <f t="shared" si="63"/>
        <v>0</v>
      </c>
      <c r="AV54" s="24">
        <f t="shared" si="64"/>
        <v>0</v>
      </c>
      <c r="AW54" s="24" t="str">
        <f t="shared" si="65"/>
        <v/>
      </c>
      <c r="AX54" s="24" t="str">
        <f t="shared" si="66"/>
        <v/>
      </c>
      <c r="AY54" s="24" t="str">
        <f t="shared" si="67"/>
        <v/>
      </c>
      <c r="AZ54" s="24" t="str">
        <f t="shared" si="68"/>
        <v/>
      </c>
      <c r="BA54" s="24" t="str">
        <f t="shared" si="69"/>
        <v/>
      </c>
      <c r="BB54" s="24" t="str">
        <f t="shared" si="70"/>
        <v/>
      </c>
      <c r="BC54" s="24" t="str">
        <f t="shared" si="71"/>
        <v/>
      </c>
      <c r="BM54" s="31">
        <f t="shared" si="72"/>
        <v>0</v>
      </c>
      <c r="BN54" s="31">
        <f t="shared" si="73"/>
        <v>0</v>
      </c>
      <c r="BO54" s="31" t="str">
        <f t="shared" si="74"/>
        <v/>
      </c>
      <c r="BP54" s="31" t="str">
        <f t="shared" si="75"/>
        <v/>
      </c>
      <c r="BQ54" s="31" t="str">
        <f t="shared" si="76"/>
        <v/>
      </c>
      <c r="BR54" s="31" t="str">
        <f t="shared" si="77"/>
        <v/>
      </c>
      <c r="BS54" s="31" t="str">
        <f t="shared" si="78"/>
        <v/>
      </c>
      <c r="BT54" s="31" t="str">
        <f t="shared" si="79"/>
        <v/>
      </c>
      <c r="BU54" s="31" t="str">
        <f t="shared" si="80"/>
        <v/>
      </c>
    </row>
    <row r="55" spans="11:73" x14ac:dyDescent="0.3">
      <c r="K55" s="10">
        <f t="shared" si="45"/>
        <v>0</v>
      </c>
      <c r="L55" s="10">
        <f t="shared" si="46"/>
        <v>0</v>
      </c>
      <c r="M55" s="10" t="str">
        <f t="shared" si="47"/>
        <v/>
      </c>
      <c r="N55" s="10" t="str">
        <f t="shared" si="48"/>
        <v/>
      </c>
      <c r="O55" s="10" t="str">
        <f t="shared" si="49"/>
        <v/>
      </c>
      <c r="P55" s="10" t="str">
        <f t="shared" si="50"/>
        <v/>
      </c>
      <c r="Q55" s="10" t="str">
        <f t="shared" si="51"/>
        <v/>
      </c>
      <c r="R55" s="10" t="str">
        <f t="shared" si="52"/>
        <v/>
      </c>
      <c r="S55" s="10" t="str">
        <f t="shared" si="53"/>
        <v/>
      </c>
      <c r="AC55" s="17">
        <f t="shared" si="54"/>
        <v>0</v>
      </c>
      <c r="AD55" s="17">
        <f t="shared" si="55"/>
        <v>0</v>
      </c>
      <c r="AE55" s="32" t="str">
        <f t="shared" si="56"/>
        <v/>
      </c>
      <c r="AF55" s="32" t="str">
        <f t="shared" si="57"/>
        <v/>
      </c>
      <c r="AG55" s="32" t="str">
        <f t="shared" si="58"/>
        <v/>
      </c>
      <c r="AH55" s="32" t="str">
        <f t="shared" si="59"/>
        <v/>
      </c>
      <c r="AI55" s="32" t="str">
        <f t="shared" si="60"/>
        <v/>
      </c>
      <c r="AJ55" s="32" t="str">
        <f t="shared" si="61"/>
        <v/>
      </c>
      <c r="AK55" s="32" t="str">
        <f t="shared" si="62"/>
        <v/>
      </c>
      <c r="AU55" s="24">
        <f t="shared" si="63"/>
        <v>0</v>
      </c>
      <c r="AV55" s="24">
        <f t="shared" si="64"/>
        <v>0</v>
      </c>
      <c r="AW55" s="24" t="str">
        <f t="shared" si="65"/>
        <v/>
      </c>
      <c r="AX55" s="24" t="str">
        <f t="shared" si="66"/>
        <v/>
      </c>
      <c r="AY55" s="24" t="str">
        <f t="shared" si="67"/>
        <v/>
      </c>
      <c r="AZ55" s="24" t="str">
        <f t="shared" si="68"/>
        <v/>
      </c>
      <c r="BA55" s="24" t="str">
        <f t="shared" si="69"/>
        <v/>
      </c>
      <c r="BB55" s="24" t="str">
        <f t="shared" si="70"/>
        <v/>
      </c>
      <c r="BC55" s="24" t="str">
        <f t="shared" si="71"/>
        <v/>
      </c>
      <c r="BM55" s="31">
        <f t="shared" si="72"/>
        <v>0</v>
      </c>
      <c r="BN55" s="31">
        <f t="shared" si="73"/>
        <v>0</v>
      </c>
      <c r="BO55" s="31" t="str">
        <f t="shared" si="74"/>
        <v/>
      </c>
      <c r="BP55" s="31" t="str">
        <f t="shared" si="75"/>
        <v/>
      </c>
      <c r="BQ55" s="31" t="str">
        <f t="shared" si="76"/>
        <v/>
      </c>
      <c r="BR55" s="31" t="str">
        <f t="shared" si="77"/>
        <v/>
      </c>
      <c r="BS55" s="31" t="str">
        <f t="shared" si="78"/>
        <v/>
      </c>
      <c r="BT55" s="31" t="str">
        <f t="shared" si="79"/>
        <v/>
      </c>
      <c r="BU55" s="31" t="str">
        <f t="shared" si="80"/>
        <v/>
      </c>
    </row>
    <row r="56" spans="11:73" x14ac:dyDescent="0.3">
      <c r="K56" s="10">
        <f t="shared" si="45"/>
        <v>0</v>
      </c>
      <c r="L56" s="10">
        <f t="shared" si="46"/>
        <v>0</v>
      </c>
      <c r="M56" s="10" t="str">
        <f t="shared" si="47"/>
        <v/>
      </c>
      <c r="N56" s="10" t="str">
        <f t="shared" si="48"/>
        <v/>
      </c>
      <c r="O56" s="10" t="str">
        <f t="shared" si="49"/>
        <v/>
      </c>
      <c r="P56" s="10" t="str">
        <f t="shared" si="50"/>
        <v/>
      </c>
      <c r="Q56" s="10" t="str">
        <f t="shared" si="51"/>
        <v/>
      </c>
      <c r="R56" s="10" t="str">
        <f t="shared" si="52"/>
        <v/>
      </c>
      <c r="S56" s="10" t="str">
        <f t="shared" si="53"/>
        <v/>
      </c>
      <c r="AC56" s="17">
        <f t="shared" si="54"/>
        <v>0</v>
      </c>
      <c r="AD56" s="17">
        <f t="shared" si="55"/>
        <v>0</v>
      </c>
      <c r="AE56" s="32" t="str">
        <f t="shared" si="56"/>
        <v/>
      </c>
      <c r="AF56" s="32" t="str">
        <f t="shared" si="57"/>
        <v/>
      </c>
      <c r="AG56" s="32" t="str">
        <f t="shared" si="58"/>
        <v/>
      </c>
      <c r="AH56" s="32" t="str">
        <f t="shared" si="59"/>
        <v/>
      </c>
      <c r="AI56" s="32" t="str">
        <f t="shared" si="60"/>
        <v/>
      </c>
      <c r="AJ56" s="32" t="str">
        <f t="shared" si="61"/>
        <v/>
      </c>
      <c r="AK56" s="32" t="str">
        <f t="shared" si="62"/>
        <v/>
      </c>
      <c r="AU56" s="24">
        <f t="shared" si="63"/>
        <v>0</v>
      </c>
      <c r="AV56" s="24">
        <f t="shared" si="64"/>
        <v>0</v>
      </c>
      <c r="AW56" s="24" t="str">
        <f t="shared" si="65"/>
        <v/>
      </c>
      <c r="AX56" s="24" t="str">
        <f t="shared" si="66"/>
        <v/>
      </c>
      <c r="AY56" s="24" t="str">
        <f t="shared" si="67"/>
        <v/>
      </c>
      <c r="AZ56" s="24" t="str">
        <f t="shared" si="68"/>
        <v/>
      </c>
      <c r="BA56" s="24" t="str">
        <f t="shared" si="69"/>
        <v/>
      </c>
      <c r="BB56" s="24" t="str">
        <f t="shared" si="70"/>
        <v/>
      </c>
      <c r="BC56" s="24" t="str">
        <f t="shared" si="71"/>
        <v/>
      </c>
      <c r="BM56" s="31">
        <f t="shared" si="72"/>
        <v>0</v>
      </c>
      <c r="BN56" s="31">
        <f t="shared" si="73"/>
        <v>0</v>
      </c>
      <c r="BO56" s="31" t="str">
        <f t="shared" si="74"/>
        <v/>
      </c>
      <c r="BP56" s="31" t="str">
        <f t="shared" si="75"/>
        <v/>
      </c>
      <c r="BQ56" s="31" t="str">
        <f t="shared" si="76"/>
        <v/>
      </c>
      <c r="BR56" s="31" t="str">
        <f t="shared" si="77"/>
        <v/>
      </c>
      <c r="BS56" s="31" t="str">
        <f t="shared" si="78"/>
        <v/>
      </c>
      <c r="BT56" s="31" t="str">
        <f t="shared" si="79"/>
        <v/>
      </c>
      <c r="BU56" s="31" t="str">
        <f t="shared" si="80"/>
        <v/>
      </c>
    </row>
    <row r="57" spans="11:73" x14ac:dyDescent="0.3">
      <c r="K57" s="10">
        <f t="shared" si="45"/>
        <v>0</v>
      </c>
      <c r="L57" s="10">
        <f t="shared" si="46"/>
        <v>0</v>
      </c>
      <c r="M57" s="10" t="str">
        <f t="shared" si="47"/>
        <v/>
      </c>
      <c r="N57" s="10" t="str">
        <f t="shared" si="48"/>
        <v/>
      </c>
      <c r="O57" s="10" t="str">
        <f t="shared" si="49"/>
        <v/>
      </c>
      <c r="P57" s="10" t="str">
        <f t="shared" si="50"/>
        <v/>
      </c>
      <c r="Q57" s="10" t="str">
        <f t="shared" si="51"/>
        <v/>
      </c>
      <c r="R57" s="10" t="str">
        <f t="shared" si="52"/>
        <v/>
      </c>
      <c r="S57" s="10" t="str">
        <f t="shared" si="53"/>
        <v/>
      </c>
      <c r="AC57" s="17">
        <f t="shared" si="54"/>
        <v>0</v>
      </c>
      <c r="AD57" s="17">
        <f t="shared" si="55"/>
        <v>0</v>
      </c>
      <c r="AE57" s="32" t="str">
        <f t="shared" si="56"/>
        <v/>
      </c>
      <c r="AF57" s="32" t="str">
        <f t="shared" si="57"/>
        <v/>
      </c>
      <c r="AG57" s="32" t="str">
        <f t="shared" si="58"/>
        <v/>
      </c>
      <c r="AH57" s="32" t="str">
        <f t="shared" si="59"/>
        <v/>
      </c>
      <c r="AI57" s="32" t="str">
        <f t="shared" si="60"/>
        <v/>
      </c>
      <c r="AJ57" s="32" t="str">
        <f t="shared" si="61"/>
        <v/>
      </c>
      <c r="AK57" s="32" t="str">
        <f t="shared" si="62"/>
        <v/>
      </c>
      <c r="AU57" s="24">
        <f t="shared" si="63"/>
        <v>0</v>
      </c>
      <c r="AV57" s="24">
        <f t="shared" si="64"/>
        <v>0</v>
      </c>
      <c r="AW57" s="24" t="str">
        <f t="shared" si="65"/>
        <v/>
      </c>
      <c r="AX57" s="24" t="str">
        <f t="shared" si="66"/>
        <v/>
      </c>
      <c r="AY57" s="24" t="str">
        <f t="shared" si="67"/>
        <v/>
      </c>
      <c r="AZ57" s="24" t="str">
        <f t="shared" si="68"/>
        <v/>
      </c>
      <c r="BA57" s="24" t="str">
        <f t="shared" si="69"/>
        <v/>
      </c>
      <c r="BB57" s="24" t="str">
        <f t="shared" si="70"/>
        <v/>
      </c>
      <c r="BC57" s="24" t="str">
        <f t="shared" si="71"/>
        <v/>
      </c>
      <c r="BM57" s="31">
        <f t="shared" si="72"/>
        <v>0</v>
      </c>
      <c r="BN57" s="31">
        <f t="shared" si="73"/>
        <v>0</v>
      </c>
      <c r="BO57" s="31" t="str">
        <f t="shared" si="74"/>
        <v/>
      </c>
      <c r="BP57" s="31" t="str">
        <f t="shared" si="75"/>
        <v/>
      </c>
      <c r="BQ57" s="31" t="str">
        <f t="shared" si="76"/>
        <v/>
      </c>
      <c r="BR57" s="31" t="str">
        <f t="shared" si="77"/>
        <v/>
      </c>
      <c r="BS57" s="31" t="str">
        <f t="shared" si="78"/>
        <v/>
      </c>
      <c r="BT57" s="31" t="str">
        <f t="shared" si="79"/>
        <v/>
      </c>
      <c r="BU57" s="31" t="str">
        <f t="shared" si="80"/>
        <v/>
      </c>
    </row>
    <row r="58" spans="11:73" x14ac:dyDescent="0.3">
      <c r="K58" s="10">
        <f t="shared" si="45"/>
        <v>0</v>
      </c>
      <c r="L58" s="10">
        <f t="shared" si="46"/>
        <v>0</v>
      </c>
      <c r="M58" s="10" t="str">
        <f t="shared" si="47"/>
        <v/>
      </c>
      <c r="N58" s="10" t="str">
        <f t="shared" si="48"/>
        <v/>
      </c>
      <c r="O58" s="10" t="str">
        <f t="shared" si="49"/>
        <v/>
      </c>
      <c r="P58" s="10" t="str">
        <f t="shared" si="50"/>
        <v/>
      </c>
      <c r="Q58" s="10" t="str">
        <f t="shared" si="51"/>
        <v/>
      </c>
      <c r="R58" s="10" t="str">
        <f t="shared" si="52"/>
        <v/>
      </c>
      <c r="S58" s="10" t="str">
        <f t="shared" si="53"/>
        <v/>
      </c>
      <c r="AC58" s="17">
        <f t="shared" si="54"/>
        <v>0</v>
      </c>
      <c r="AD58" s="17">
        <f t="shared" si="55"/>
        <v>0</v>
      </c>
      <c r="AE58" s="32" t="str">
        <f t="shared" si="56"/>
        <v/>
      </c>
      <c r="AF58" s="32" t="str">
        <f t="shared" si="57"/>
        <v/>
      </c>
      <c r="AG58" s="32" t="str">
        <f t="shared" si="58"/>
        <v/>
      </c>
      <c r="AH58" s="32" t="str">
        <f t="shared" si="59"/>
        <v/>
      </c>
      <c r="AI58" s="32" t="str">
        <f t="shared" si="60"/>
        <v/>
      </c>
      <c r="AJ58" s="32" t="str">
        <f t="shared" si="61"/>
        <v/>
      </c>
      <c r="AK58" s="32" t="str">
        <f t="shared" si="62"/>
        <v/>
      </c>
      <c r="AU58" s="24">
        <f t="shared" si="63"/>
        <v>0</v>
      </c>
      <c r="AV58" s="24">
        <f t="shared" si="64"/>
        <v>0</v>
      </c>
      <c r="AW58" s="24" t="str">
        <f t="shared" si="65"/>
        <v/>
      </c>
      <c r="AX58" s="24" t="str">
        <f t="shared" si="66"/>
        <v/>
      </c>
      <c r="AY58" s="24" t="str">
        <f t="shared" si="67"/>
        <v/>
      </c>
      <c r="AZ58" s="24" t="str">
        <f t="shared" si="68"/>
        <v/>
      </c>
      <c r="BA58" s="24" t="str">
        <f t="shared" si="69"/>
        <v/>
      </c>
      <c r="BB58" s="24" t="str">
        <f t="shared" si="70"/>
        <v/>
      </c>
      <c r="BC58" s="24" t="str">
        <f t="shared" si="71"/>
        <v/>
      </c>
      <c r="BM58" s="31">
        <f t="shared" si="72"/>
        <v>0</v>
      </c>
      <c r="BN58" s="31">
        <f t="shared" si="73"/>
        <v>0</v>
      </c>
      <c r="BO58" s="31" t="str">
        <f t="shared" si="74"/>
        <v/>
      </c>
      <c r="BP58" s="31" t="str">
        <f t="shared" si="75"/>
        <v/>
      </c>
      <c r="BQ58" s="31" t="str">
        <f t="shared" si="76"/>
        <v/>
      </c>
      <c r="BR58" s="31" t="str">
        <f t="shared" si="77"/>
        <v/>
      </c>
      <c r="BS58" s="31" t="str">
        <f t="shared" si="78"/>
        <v/>
      </c>
      <c r="BT58" s="31" t="str">
        <f t="shared" si="79"/>
        <v/>
      </c>
      <c r="BU58" s="31" t="str">
        <f t="shared" si="80"/>
        <v/>
      </c>
    </row>
    <row r="59" spans="11:73" x14ac:dyDescent="0.3">
      <c r="K59" s="10">
        <f t="shared" si="45"/>
        <v>0</v>
      </c>
      <c r="L59" s="10">
        <f t="shared" si="46"/>
        <v>0</v>
      </c>
      <c r="M59" s="10" t="str">
        <f t="shared" si="47"/>
        <v/>
      </c>
      <c r="N59" s="10" t="str">
        <f t="shared" si="48"/>
        <v/>
      </c>
      <c r="O59" s="10" t="str">
        <f t="shared" si="49"/>
        <v/>
      </c>
      <c r="P59" s="10" t="str">
        <f t="shared" si="50"/>
        <v/>
      </c>
      <c r="Q59" s="10" t="str">
        <f t="shared" si="51"/>
        <v/>
      </c>
      <c r="R59" s="10" t="str">
        <f t="shared" si="52"/>
        <v/>
      </c>
      <c r="S59" s="10" t="str">
        <f t="shared" si="53"/>
        <v/>
      </c>
      <c r="AC59" s="17">
        <f t="shared" si="54"/>
        <v>0</v>
      </c>
      <c r="AD59" s="17">
        <f t="shared" si="55"/>
        <v>0</v>
      </c>
      <c r="AE59" s="32" t="str">
        <f t="shared" si="56"/>
        <v/>
      </c>
      <c r="AF59" s="32" t="str">
        <f t="shared" si="57"/>
        <v/>
      </c>
      <c r="AG59" s="32" t="str">
        <f t="shared" si="58"/>
        <v/>
      </c>
      <c r="AH59" s="32" t="str">
        <f t="shared" si="59"/>
        <v/>
      </c>
      <c r="AI59" s="32" t="str">
        <f t="shared" si="60"/>
        <v/>
      </c>
      <c r="AJ59" s="32" t="str">
        <f t="shared" si="61"/>
        <v/>
      </c>
      <c r="AK59" s="32" t="str">
        <f t="shared" si="62"/>
        <v/>
      </c>
      <c r="AU59" s="24">
        <f t="shared" si="63"/>
        <v>0</v>
      </c>
      <c r="AV59" s="24">
        <f t="shared" si="64"/>
        <v>0</v>
      </c>
      <c r="AW59" s="24" t="str">
        <f t="shared" si="65"/>
        <v/>
      </c>
      <c r="AX59" s="24" t="str">
        <f t="shared" si="66"/>
        <v/>
      </c>
      <c r="AY59" s="24" t="str">
        <f t="shared" si="67"/>
        <v/>
      </c>
      <c r="AZ59" s="24" t="str">
        <f t="shared" si="68"/>
        <v/>
      </c>
      <c r="BA59" s="24" t="str">
        <f t="shared" si="69"/>
        <v/>
      </c>
      <c r="BB59" s="24" t="str">
        <f t="shared" si="70"/>
        <v/>
      </c>
      <c r="BC59" s="24" t="str">
        <f t="shared" si="71"/>
        <v/>
      </c>
      <c r="BM59" s="31">
        <f t="shared" si="72"/>
        <v>0</v>
      </c>
      <c r="BN59" s="31">
        <f t="shared" si="73"/>
        <v>0</v>
      </c>
      <c r="BO59" s="31" t="str">
        <f t="shared" si="74"/>
        <v/>
      </c>
      <c r="BP59" s="31" t="str">
        <f t="shared" si="75"/>
        <v/>
      </c>
      <c r="BQ59" s="31" t="str">
        <f t="shared" si="76"/>
        <v/>
      </c>
      <c r="BR59" s="31" t="str">
        <f t="shared" si="77"/>
        <v/>
      </c>
      <c r="BS59" s="31" t="str">
        <f t="shared" si="78"/>
        <v/>
      </c>
      <c r="BT59" s="31" t="str">
        <f t="shared" si="79"/>
        <v/>
      </c>
      <c r="BU59" s="31" t="str">
        <f t="shared" si="80"/>
        <v/>
      </c>
    </row>
    <row r="60" spans="11:73" x14ac:dyDescent="0.3">
      <c r="K60" s="10">
        <f t="shared" si="45"/>
        <v>0</v>
      </c>
      <c r="L60" s="10">
        <f t="shared" si="46"/>
        <v>0</v>
      </c>
      <c r="M60" s="10" t="str">
        <f t="shared" si="47"/>
        <v/>
      </c>
      <c r="N60" s="10" t="str">
        <f t="shared" si="48"/>
        <v/>
      </c>
      <c r="O60" s="10" t="str">
        <f t="shared" si="49"/>
        <v/>
      </c>
      <c r="P60" s="10" t="str">
        <f t="shared" si="50"/>
        <v/>
      </c>
      <c r="Q60" s="10" t="str">
        <f t="shared" si="51"/>
        <v/>
      </c>
      <c r="R60" s="10" t="str">
        <f t="shared" si="52"/>
        <v/>
      </c>
      <c r="S60" s="10" t="str">
        <f t="shared" si="53"/>
        <v/>
      </c>
      <c r="AC60" s="17">
        <f t="shared" si="54"/>
        <v>0</v>
      </c>
      <c r="AD60" s="17">
        <f t="shared" si="55"/>
        <v>0</v>
      </c>
      <c r="AE60" s="32" t="str">
        <f t="shared" si="56"/>
        <v/>
      </c>
      <c r="AF60" s="32" t="str">
        <f t="shared" si="57"/>
        <v/>
      </c>
      <c r="AG60" s="32" t="str">
        <f t="shared" si="58"/>
        <v/>
      </c>
      <c r="AH60" s="32" t="str">
        <f t="shared" si="59"/>
        <v/>
      </c>
      <c r="AI60" s="32" t="str">
        <f t="shared" si="60"/>
        <v/>
      </c>
      <c r="AJ60" s="32" t="str">
        <f t="shared" si="61"/>
        <v/>
      </c>
      <c r="AK60" s="32" t="str">
        <f t="shared" si="62"/>
        <v/>
      </c>
      <c r="AU60" s="24">
        <f t="shared" si="63"/>
        <v>0</v>
      </c>
      <c r="AV60" s="24">
        <f t="shared" si="64"/>
        <v>0</v>
      </c>
      <c r="AW60" s="24" t="str">
        <f t="shared" si="65"/>
        <v/>
      </c>
      <c r="AX60" s="24" t="str">
        <f t="shared" si="66"/>
        <v/>
      </c>
      <c r="AY60" s="24" t="str">
        <f t="shared" si="67"/>
        <v/>
      </c>
      <c r="AZ60" s="24" t="str">
        <f t="shared" si="68"/>
        <v/>
      </c>
      <c r="BA60" s="24" t="str">
        <f t="shared" si="69"/>
        <v/>
      </c>
      <c r="BB60" s="24" t="str">
        <f t="shared" si="70"/>
        <v/>
      </c>
      <c r="BC60" s="24" t="str">
        <f t="shared" si="71"/>
        <v/>
      </c>
      <c r="BM60" s="31">
        <f t="shared" si="72"/>
        <v>0</v>
      </c>
      <c r="BN60" s="31">
        <f t="shared" si="73"/>
        <v>0</v>
      </c>
      <c r="BO60" s="31" t="str">
        <f t="shared" si="74"/>
        <v/>
      </c>
      <c r="BP60" s="31" t="str">
        <f t="shared" si="75"/>
        <v/>
      </c>
      <c r="BQ60" s="31" t="str">
        <f t="shared" si="76"/>
        <v/>
      </c>
      <c r="BR60" s="31" t="str">
        <f t="shared" si="77"/>
        <v/>
      </c>
      <c r="BS60" s="31" t="str">
        <f t="shared" si="78"/>
        <v/>
      </c>
      <c r="BT60" s="31" t="str">
        <f t="shared" si="79"/>
        <v/>
      </c>
      <c r="BU60" s="31" t="str">
        <f t="shared" si="80"/>
        <v/>
      </c>
    </row>
    <row r="61" spans="11:73" x14ac:dyDescent="0.3">
      <c r="K61" s="10">
        <f t="shared" si="45"/>
        <v>0</v>
      </c>
      <c r="L61" s="10">
        <f t="shared" si="46"/>
        <v>0</v>
      </c>
      <c r="M61" s="10" t="str">
        <f t="shared" si="47"/>
        <v/>
      </c>
      <c r="N61" s="10" t="str">
        <f t="shared" si="48"/>
        <v/>
      </c>
      <c r="O61" s="10" t="str">
        <f t="shared" si="49"/>
        <v/>
      </c>
      <c r="P61" s="10" t="str">
        <f t="shared" si="50"/>
        <v/>
      </c>
      <c r="Q61" s="10" t="str">
        <f t="shared" si="51"/>
        <v/>
      </c>
      <c r="R61" s="10" t="str">
        <f t="shared" si="52"/>
        <v/>
      </c>
      <c r="S61" s="10" t="str">
        <f t="shared" si="53"/>
        <v/>
      </c>
      <c r="AC61" s="17">
        <f t="shared" si="54"/>
        <v>0</v>
      </c>
      <c r="AD61" s="17">
        <f t="shared" si="55"/>
        <v>0</v>
      </c>
      <c r="AE61" s="32" t="str">
        <f t="shared" si="56"/>
        <v/>
      </c>
      <c r="AF61" s="32" t="str">
        <f t="shared" si="57"/>
        <v/>
      </c>
      <c r="AG61" s="32" t="str">
        <f t="shared" si="58"/>
        <v/>
      </c>
      <c r="AH61" s="32" t="str">
        <f t="shared" si="59"/>
        <v/>
      </c>
      <c r="AI61" s="32" t="str">
        <f t="shared" si="60"/>
        <v/>
      </c>
      <c r="AJ61" s="32" t="str">
        <f t="shared" si="61"/>
        <v/>
      </c>
      <c r="AK61" s="32" t="str">
        <f t="shared" si="62"/>
        <v/>
      </c>
      <c r="AU61" s="24">
        <f t="shared" si="63"/>
        <v>0</v>
      </c>
      <c r="AV61" s="24">
        <f t="shared" si="64"/>
        <v>0</v>
      </c>
      <c r="AW61" s="24" t="str">
        <f t="shared" si="65"/>
        <v/>
      </c>
      <c r="AX61" s="24" t="str">
        <f t="shared" si="66"/>
        <v/>
      </c>
      <c r="AY61" s="24" t="str">
        <f t="shared" si="67"/>
        <v/>
      </c>
      <c r="AZ61" s="24" t="str">
        <f t="shared" si="68"/>
        <v/>
      </c>
      <c r="BA61" s="24" t="str">
        <f t="shared" si="69"/>
        <v/>
      </c>
      <c r="BB61" s="24" t="str">
        <f t="shared" si="70"/>
        <v/>
      </c>
      <c r="BC61" s="24" t="str">
        <f t="shared" si="71"/>
        <v/>
      </c>
      <c r="BM61" s="31">
        <f t="shared" si="72"/>
        <v>0</v>
      </c>
      <c r="BN61" s="31">
        <f t="shared" si="73"/>
        <v>0</v>
      </c>
      <c r="BO61" s="31" t="str">
        <f t="shared" si="74"/>
        <v/>
      </c>
      <c r="BP61" s="31" t="str">
        <f t="shared" si="75"/>
        <v/>
      </c>
      <c r="BQ61" s="31" t="str">
        <f t="shared" si="76"/>
        <v/>
      </c>
      <c r="BR61" s="31" t="str">
        <f t="shared" si="77"/>
        <v/>
      </c>
      <c r="BS61" s="31" t="str">
        <f t="shared" si="78"/>
        <v/>
      </c>
      <c r="BT61" s="31" t="str">
        <f t="shared" si="79"/>
        <v/>
      </c>
      <c r="BU61" s="31" t="str">
        <f t="shared" si="80"/>
        <v/>
      </c>
    </row>
    <row r="62" spans="11:73" x14ac:dyDescent="0.3">
      <c r="K62" s="10">
        <f t="shared" si="45"/>
        <v>0</v>
      </c>
      <c r="L62" s="10">
        <f t="shared" si="46"/>
        <v>0</v>
      </c>
      <c r="M62" s="10" t="str">
        <f t="shared" si="47"/>
        <v/>
      </c>
      <c r="N62" s="10" t="str">
        <f t="shared" si="48"/>
        <v/>
      </c>
      <c r="O62" s="10" t="str">
        <f t="shared" si="49"/>
        <v/>
      </c>
      <c r="P62" s="10" t="str">
        <f t="shared" si="50"/>
        <v/>
      </c>
      <c r="Q62" s="10" t="str">
        <f t="shared" si="51"/>
        <v/>
      </c>
      <c r="R62" s="10" t="str">
        <f t="shared" si="52"/>
        <v/>
      </c>
      <c r="S62" s="10" t="str">
        <f t="shared" si="53"/>
        <v/>
      </c>
      <c r="AC62" s="17">
        <f t="shared" si="54"/>
        <v>0</v>
      </c>
      <c r="AD62" s="17">
        <f t="shared" si="55"/>
        <v>0</v>
      </c>
      <c r="AE62" s="32" t="str">
        <f t="shared" si="56"/>
        <v/>
      </c>
      <c r="AF62" s="32" t="str">
        <f t="shared" si="57"/>
        <v/>
      </c>
      <c r="AG62" s="32" t="str">
        <f t="shared" si="58"/>
        <v/>
      </c>
      <c r="AH62" s="32" t="str">
        <f t="shared" si="59"/>
        <v/>
      </c>
      <c r="AI62" s="32" t="str">
        <f t="shared" si="60"/>
        <v/>
      </c>
      <c r="AJ62" s="32" t="str">
        <f t="shared" si="61"/>
        <v/>
      </c>
      <c r="AK62" s="32" t="str">
        <f t="shared" si="62"/>
        <v/>
      </c>
      <c r="AU62" s="24">
        <f t="shared" si="63"/>
        <v>0</v>
      </c>
      <c r="AV62" s="24">
        <f t="shared" si="64"/>
        <v>0</v>
      </c>
      <c r="AW62" s="24" t="str">
        <f t="shared" si="65"/>
        <v/>
      </c>
      <c r="AX62" s="24" t="str">
        <f t="shared" si="66"/>
        <v/>
      </c>
      <c r="AY62" s="24" t="str">
        <f t="shared" si="67"/>
        <v/>
      </c>
      <c r="AZ62" s="24" t="str">
        <f t="shared" si="68"/>
        <v/>
      </c>
      <c r="BA62" s="24" t="str">
        <f t="shared" si="69"/>
        <v/>
      </c>
      <c r="BB62" s="24" t="str">
        <f t="shared" si="70"/>
        <v/>
      </c>
      <c r="BC62" s="24" t="str">
        <f t="shared" si="71"/>
        <v/>
      </c>
      <c r="BM62" s="31">
        <f t="shared" si="72"/>
        <v>0</v>
      </c>
      <c r="BN62" s="31">
        <f t="shared" si="73"/>
        <v>0</v>
      </c>
      <c r="BO62" s="31" t="str">
        <f t="shared" si="74"/>
        <v/>
      </c>
      <c r="BP62" s="31" t="str">
        <f t="shared" si="75"/>
        <v/>
      </c>
      <c r="BQ62" s="31" t="str">
        <f t="shared" si="76"/>
        <v/>
      </c>
      <c r="BR62" s="31" t="str">
        <f t="shared" si="77"/>
        <v/>
      </c>
      <c r="BS62" s="31" t="str">
        <f t="shared" si="78"/>
        <v/>
      </c>
      <c r="BT62" s="31" t="str">
        <f t="shared" si="79"/>
        <v/>
      </c>
      <c r="BU62" s="31" t="str">
        <f t="shared" si="80"/>
        <v/>
      </c>
    </row>
    <row r="63" spans="11:73" x14ac:dyDescent="0.3">
      <c r="K63" s="10">
        <f t="shared" si="45"/>
        <v>0</v>
      </c>
      <c r="L63" s="10">
        <f t="shared" si="46"/>
        <v>0</v>
      </c>
      <c r="M63" s="10" t="str">
        <f t="shared" si="47"/>
        <v/>
      </c>
      <c r="N63" s="10" t="str">
        <f t="shared" si="48"/>
        <v/>
      </c>
      <c r="O63" s="10" t="str">
        <f t="shared" si="49"/>
        <v/>
      </c>
      <c r="P63" s="10" t="str">
        <f t="shared" si="50"/>
        <v/>
      </c>
      <c r="Q63" s="10" t="str">
        <f t="shared" si="51"/>
        <v/>
      </c>
      <c r="R63" s="10" t="str">
        <f t="shared" si="52"/>
        <v/>
      </c>
      <c r="S63" s="10" t="str">
        <f t="shared" si="53"/>
        <v/>
      </c>
      <c r="AC63" s="17">
        <f t="shared" si="54"/>
        <v>0</v>
      </c>
      <c r="AD63" s="17">
        <f t="shared" si="55"/>
        <v>0</v>
      </c>
      <c r="AE63" s="32" t="str">
        <f t="shared" si="56"/>
        <v/>
      </c>
      <c r="AF63" s="32" t="str">
        <f t="shared" si="57"/>
        <v/>
      </c>
      <c r="AG63" s="32" t="str">
        <f t="shared" si="58"/>
        <v/>
      </c>
      <c r="AH63" s="32" t="str">
        <f t="shared" si="59"/>
        <v/>
      </c>
      <c r="AI63" s="32" t="str">
        <f t="shared" si="60"/>
        <v/>
      </c>
      <c r="AJ63" s="32" t="str">
        <f t="shared" si="61"/>
        <v/>
      </c>
      <c r="AK63" s="32" t="str">
        <f t="shared" si="62"/>
        <v/>
      </c>
      <c r="AU63" s="24">
        <f t="shared" si="63"/>
        <v>0</v>
      </c>
      <c r="AV63" s="24">
        <f t="shared" si="64"/>
        <v>0</v>
      </c>
      <c r="AW63" s="24" t="str">
        <f t="shared" si="65"/>
        <v/>
      </c>
      <c r="AX63" s="24" t="str">
        <f t="shared" si="66"/>
        <v/>
      </c>
      <c r="AY63" s="24" t="str">
        <f t="shared" si="67"/>
        <v/>
      </c>
      <c r="AZ63" s="24" t="str">
        <f t="shared" si="68"/>
        <v/>
      </c>
      <c r="BA63" s="24" t="str">
        <f t="shared" si="69"/>
        <v/>
      </c>
      <c r="BB63" s="24" t="str">
        <f t="shared" si="70"/>
        <v/>
      </c>
      <c r="BC63" s="24" t="str">
        <f t="shared" si="71"/>
        <v/>
      </c>
      <c r="BM63" s="31">
        <f t="shared" si="72"/>
        <v>0</v>
      </c>
      <c r="BN63" s="31">
        <f t="shared" si="73"/>
        <v>0</v>
      </c>
      <c r="BO63" s="31" t="str">
        <f t="shared" si="74"/>
        <v/>
      </c>
      <c r="BP63" s="31" t="str">
        <f t="shared" si="75"/>
        <v/>
      </c>
      <c r="BQ63" s="31" t="str">
        <f t="shared" si="76"/>
        <v/>
      </c>
      <c r="BR63" s="31" t="str">
        <f t="shared" si="77"/>
        <v/>
      </c>
      <c r="BS63" s="31" t="str">
        <f t="shared" si="78"/>
        <v/>
      </c>
      <c r="BT63" s="31" t="str">
        <f t="shared" si="79"/>
        <v/>
      </c>
      <c r="BU63" s="31" t="str">
        <f t="shared" si="80"/>
        <v/>
      </c>
    </row>
    <row r="64" spans="11:73" x14ac:dyDescent="0.3">
      <c r="K64" s="10">
        <f t="shared" si="45"/>
        <v>0</v>
      </c>
      <c r="L64" s="10">
        <f t="shared" si="46"/>
        <v>0</v>
      </c>
      <c r="M64" s="10" t="str">
        <f t="shared" si="47"/>
        <v/>
      </c>
      <c r="N64" s="10" t="str">
        <f t="shared" si="48"/>
        <v/>
      </c>
      <c r="O64" s="10" t="str">
        <f t="shared" si="49"/>
        <v/>
      </c>
      <c r="P64" s="10" t="str">
        <f t="shared" si="50"/>
        <v/>
      </c>
      <c r="Q64" s="10" t="str">
        <f t="shared" si="51"/>
        <v/>
      </c>
      <c r="R64" s="10" t="str">
        <f t="shared" si="52"/>
        <v/>
      </c>
      <c r="S64" s="10" t="str">
        <f t="shared" si="53"/>
        <v/>
      </c>
      <c r="AC64" s="17">
        <f t="shared" si="54"/>
        <v>0</v>
      </c>
      <c r="AD64" s="17">
        <f t="shared" si="55"/>
        <v>0</v>
      </c>
      <c r="AE64" s="32" t="str">
        <f t="shared" si="56"/>
        <v/>
      </c>
      <c r="AF64" s="32" t="str">
        <f t="shared" si="57"/>
        <v/>
      </c>
      <c r="AG64" s="32" t="str">
        <f t="shared" si="58"/>
        <v/>
      </c>
      <c r="AH64" s="32" t="str">
        <f t="shared" si="59"/>
        <v/>
      </c>
      <c r="AI64" s="32" t="str">
        <f t="shared" si="60"/>
        <v/>
      </c>
      <c r="AJ64" s="32" t="str">
        <f t="shared" si="61"/>
        <v/>
      </c>
      <c r="AK64" s="32" t="str">
        <f t="shared" si="62"/>
        <v/>
      </c>
      <c r="AU64" s="24">
        <f t="shared" si="63"/>
        <v>0</v>
      </c>
      <c r="AV64" s="24">
        <f t="shared" si="64"/>
        <v>0</v>
      </c>
      <c r="AW64" s="24" t="str">
        <f t="shared" si="65"/>
        <v/>
      </c>
      <c r="AX64" s="24" t="str">
        <f t="shared" si="66"/>
        <v/>
      </c>
      <c r="AY64" s="24" t="str">
        <f t="shared" si="67"/>
        <v/>
      </c>
      <c r="AZ64" s="24" t="str">
        <f t="shared" si="68"/>
        <v/>
      </c>
      <c r="BA64" s="24" t="str">
        <f t="shared" si="69"/>
        <v/>
      </c>
      <c r="BB64" s="24" t="str">
        <f t="shared" si="70"/>
        <v/>
      </c>
      <c r="BC64" s="24" t="str">
        <f t="shared" si="71"/>
        <v/>
      </c>
      <c r="BM64" s="31">
        <f t="shared" si="72"/>
        <v>0</v>
      </c>
      <c r="BN64" s="31">
        <f t="shared" si="73"/>
        <v>0</v>
      </c>
      <c r="BO64" s="31" t="str">
        <f t="shared" si="74"/>
        <v/>
      </c>
      <c r="BP64" s="31" t="str">
        <f t="shared" si="75"/>
        <v/>
      </c>
      <c r="BQ64" s="31" t="str">
        <f t="shared" si="76"/>
        <v/>
      </c>
      <c r="BR64" s="31" t="str">
        <f t="shared" si="77"/>
        <v/>
      </c>
      <c r="BS64" s="31" t="str">
        <f t="shared" si="78"/>
        <v/>
      </c>
      <c r="BT64" s="31" t="str">
        <f t="shared" si="79"/>
        <v/>
      </c>
      <c r="BU64" s="31" t="str">
        <f t="shared" si="80"/>
        <v/>
      </c>
    </row>
    <row r="65" spans="11:73" x14ac:dyDescent="0.3">
      <c r="K65" s="10">
        <f t="shared" si="45"/>
        <v>0</v>
      </c>
      <c r="L65" s="10">
        <f t="shared" si="46"/>
        <v>0</v>
      </c>
      <c r="M65" s="10" t="str">
        <f t="shared" si="47"/>
        <v/>
      </c>
      <c r="N65" s="10" t="str">
        <f t="shared" si="48"/>
        <v/>
      </c>
      <c r="O65" s="10" t="str">
        <f t="shared" si="49"/>
        <v/>
      </c>
      <c r="P65" s="10" t="str">
        <f t="shared" si="50"/>
        <v/>
      </c>
      <c r="Q65" s="10" t="str">
        <f t="shared" si="51"/>
        <v/>
      </c>
      <c r="R65" s="10" t="str">
        <f t="shared" si="52"/>
        <v/>
      </c>
      <c r="S65" s="10" t="str">
        <f t="shared" si="53"/>
        <v/>
      </c>
      <c r="AC65" s="17">
        <f t="shared" si="54"/>
        <v>0</v>
      </c>
      <c r="AD65" s="17">
        <f t="shared" si="55"/>
        <v>0</v>
      </c>
      <c r="AE65" s="32" t="str">
        <f t="shared" si="56"/>
        <v/>
      </c>
      <c r="AF65" s="32" t="str">
        <f t="shared" si="57"/>
        <v/>
      </c>
      <c r="AG65" s="32" t="str">
        <f t="shared" si="58"/>
        <v/>
      </c>
      <c r="AH65" s="32" t="str">
        <f t="shared" si="59"/>
        <v/>
      </c>
      <c r="AI65" s="32" t="str">
        <f t="shared" si="60"/>
        <v/>
      </c>
      <c r="AJ65" s="32" t="str">
        <f t="shared" si="61"/>
        <v/>
      </c>
      <c r="AK65" s="32" t="str">
        <f t="shared" si="62"/>
        <v/>
      </c>
      <c r="AU65" s="24">
        <f t="shared" si="63"/>
        <v>0</v>
      </c>
      <c r="AV65" s="24">
        <f t="shared" si="64"/>
        <v>0</v>
      </c>
      <c r="AW65" s="24" t="str">
        <f t="shared" si="65"/>
        <v/>
      </c>
      <c r="AX65" s="24" t="str">
        <f t="shared" si="66"/>
        <v/>
      </c>
      <c r="AY65" s="24" t="str">
        <f t="shared" si="67"/>
        <v/>
      </c>
      <c r="AZ65" s="24" t="str">
        <f t="shared" si="68"/>
        <v/>
      </c>
      <c r="BA65" s="24" t="str">
        <f t="shared" si="69"/>
        <v/>
      </c>
      <c r="BB65" s="24" t="str">
        <f t="shared" si="70"/>
        <v/>
      </c>
      <c r="BC65" s="24" t="str">
        <f t="shared" si="71"/>
        <v/>
      </c>
      <c r="BM65" s="31">
        <f t="shared" si="72"/>
        <v>0</v>
      </c>
      <c r="BN65" s="31">
        <f t="shared" si="73"/>
        <v>0</v>
      </c>
      <c r="BO65" s="31" t="str">
        <f t="shared" si="74"/>
        <v/>
      </c>
      <c r="BP65" s="31" t="str">
        <f t="shared" si="75"/>
        <v/>
      </c>
      <c r="BQ65" s="31" t="str">
        <f t="shared" si="76"/>
        <v/>
      </c>
      <c r="BR65" s="31" t="str">
        <f t="shared" si="77"/>
        <v/>
      </c>
      <c r="BS65" s="31" t="str">
        <f t="shared" si="78"/>
        <v/>
      </c>
      <c r="BT65" s="31" t="str">
        <f t="shared" si="79"/>
        <v/>
      </c>
      <c r="BU65" s="31" t="str">
        <f t="shared" si="80"/>
        <v/>
      </c>
    </row>
    <row r="66" spans="11:73" x14ac:dyDescent="0.3">
      <c r="K66" s="10">
        <f t="shared" si="45"/>
        <v>0</v>
      </c>
      <c r="L66" s="10">
        <f t="shared" si="46"/>
        <v>0</v>
      </c>
      <c r="M66" s="10" t="str">
        <f t="shared" si="47"/>
        <v/>
      </c>
      <c r="N66" s="10" t="str">
        <f t="shared" si="48"/>
        <v/>
      </c>
      <c r="O66" s="10" t="str">
        <f t="shared" si="49"/>
        <v/>
      </c>
      <c r="P66" s="10" t="str">
        <f t="shared" si="50"/>
        <v/>
      </c>
      <c r="Q66" s="10" t="str">
        <f t="shared" si="51"/>
        <v/>
      </c>
      <c r="R66" s="10" t="str">
        <f t="shared" si="52"/>
        <v/>
      </c>
      <c r="S66" s="10" t="str">
        <f t="shared" si="53"/>
        <v/>
      </c>
      <c r="AC66" s="17">
        <f t="shared" si="54"/>
        <v>0</v>
      </c>
      <c r="AD66" s="17">
        <f t="shared" si="55"/>
        <v>0</v>
      </c>
      <c r="AE66" s="32" t="str">
        <f t="shared" si="56"/>
        <v/>
      </c>
      <c r="AF66" s="32" t="str">
        <f t="shared" si="57"/>
        <v/>
      </c>
      <c r="AG66" s="32" t="str">
        <f t="shared" si="58"/>
        <v/>
      </c>
      <c r="AH66" s="32" t="str">
        <f t="shared" si="59"/>
        <v/>
      </c>
      <c r="AI66" s="32" t="str">
        <f t="shared" si="60"/>
        <v/>
      </c>
      <c r="AJ66" s="32" t="str">
        <f t="shared" si="61"/>
        <v/>
      </c>
      <c r="AK66" s="32" t="str">
        <f t="shared" si="62"/>
        <v/>
      </c>
      <c r="AU66" s="24">
        <f t="shared" si="63"/>
        <v>0</v>
      </c>
      <c r="AV66" s="24">
        <f t="shared" si="64"/>
        <v>0</v>
      </c>
      <c r="AW66" s="24" t="str">
        <f t="shared" si="65"/>
        <v/>
      </c>
      <c r="AX66" s="24" t="str">
        <f t="shared" si="66"/>
        <v/>
      </c>
      <c r="AY66" s="24" t="str">
        <f t="shared" si="67"/>
        <v/>
      </c>
      <c r="AZ66" s="24" t="str">
        <f t="shared" si="68"/>
        <v/>
      </c>
      <c r="BA66" s="24" t="str">
        <f t="shared" si="69"/>
        <v/>
      </c>
      <c r="BB66" s="24" t="str">
        <f t="shared" si="70"/>
        <v/>
      </c>
      <c r="BC66" s="24" t="str">
        <f t="shared" si="71"/>
        <v/>
      </c>
      <c r="BM66" s="31">
        <f t="shared" si="72"/>
        <v>0</v>
      </c>
      <c r="BN66" s="31">
        <f t="shared" si="73"/>
        <v>0</v>
      </c>
      <c r="BO66" s="31" t="str">
        <f t="shared" si="74"/>
        <v/>
      </c>
      <c r="BP66" s="31" t="str">
        <f t="shared" si="75"/>
        <v/>
      </c>
      <c r="BQ66" s="31" t="str">
        <f t="shared" si="76"/>
        <v/>
      </c>
      <c r="BR66" s="31" t="str">
        <f t="shared" si="77"/>
        <v/>
      </c>
      <c r="BS66" s="31" t="str">
        <f t="shared" si="78"/>
        <v/>
      </c>
      <c r="BT66" s="31" t="str">
        <f t="shared" si="79"/>
        <v/>
      </c>
      <c r="BU66" s="31" t="str">
        <f t="shared" si="80"/>
        <v/>
      </c>
    </row>
    <row r="67" spans="11:73" x14ac:dyDescent="0.3">
      <c r="K67" s="10">
        <f t="shared" si="45"/>
        <v>0</v>
      </c>
      <c r="L67" s="10">
        <f t="shared" si="46"/>
        <v>0</v>
      </c>
      <c r="M67" s="10" t="str">
        <f t="shared" si="47"/>
        <v/>
      </c>
      <c r="N67" s="10" t="str">
        <f t="shared" si="48"/>
        <v/>
      </c>
      <c r="O67" s="10" t="str">
        <f t="shared" si="49"/>
        <v/>
      </c>
      <c r="P67" s="10" t="str">
        <f t="shared" si="50"/>
        <v/>
      </c>
      <c r="Q67" s="10" t="str">
        <f t="shared" si="51"/>
        <v/>
      </c>
      <c r="R67" s="10" t="str">
        <f t="shared" si="52"/>
        <v/>
      </c>
      <c r="S67" s="10" t="str">
        <f t="shared" si="53"/>
        <v/>
      </c>
      <c r="AC67" s="17">
        <f t="shared" si="54"/>
        <v>0</v>
      </c>
      <c r="AD67" s="17">
        <f t="shared" si="55"/>
        <v>0</v>
      </c>
      <c r="AE67" s="32" t="str">
        <f t="shared" si="56"/>
        <v/>
      </c>
      <c r="AF67" s="32" t="str">
        <f t="shared" si="57"/>
        <v/>
      </c>
      <c r="AG67" s="32" t="str">
        <f t="shared" si="58"/>
        <v/>
      </c>
      <c r="AH67" s="32" t="str">
        <f t="shared" si="59"/>
        <v/>
      </c>
      <c r="AI67" s="32" t="str">
        <f t="shared" si="60"/>
        <v/>
      </c>
      <c r="AJ67" s="32" t="str">
        <f t="shared" si="61"/>
        <v/>
      </c>
      <c r="AK67" s="32" t="str">
        <f t="shared" si="62"/>
        <v/>
      </c>
      <c r="AU67" s="24">
        <f t="shared" si="63"/>
        <v>0</v>
      </c>
      <c r="AV67" s="24">
        <f t="shared" si="64"/>
        <v>0</v>
      </c>
      <c r="AW67" s="24" t="str">
        <f t="shared" si="65"/>
        <v/>
      </c>
      <c r="AX67" s="24" t="str">
        <f t="shared" si="66"/>
        <v/>
      </c>
      <c r="AY67" s="24" t="str">
        <f t="shared" si="67"/>
        <v/>
      </c>
      <c r="AZ67" s="24" t="str">
        <f t="shared" si="68"/>
        <v/>
      </c>
      <c r="BA67" s="24" t="str">
        <f t="shared" si="69"/>
        <v/>
      </c>
      <c r="BB67" s="24" t="str">
        <f t="shared" si="70"/>
        <v/>
      </c>
      <c r="BC67" s="24" t="str">
        <f t="shared" si="71"/>
        <v/>
      </c>
      <c r="BM67" s="31">
        <f t="shared" si="72"/>
        <v>0</v>
      </c>
      <c r="BN67" s="31">
        <f t="shared" si="73"/>
        <v>0</v>
      </c>
      <c r="BO67" s="31" t="str">
        <f t="shared" si="74"/>
        <v/>
      </c>
      <c r="BP67" s="31" t="str">
        <f t="shared" si="75"/>
        <v/>
      </c>
      <c r="BQ67" s="31" t="str">
        <f t="shared" si="76"/>
        <v/>
      </c>
      <c r="BR67" s="31" t="str">
        <f t="shared" si="77"/>
        <v/>
      </c>
      <c r="BS67" s="31" t="str">
        <f t="shared" si="78"/>
        <v/>
      </c>
      <c r="BT67" s="31" t="str">
        <f t="shared" si="79"/>
        <v/>
      </c>
      <c r="BU67" s="31" t="str">
        <f t="shared" si="80"/>
        <v/>
      </c>
    </row>
    <row r="68" spans="11:73" x14ac:dyDescent="0.3">
      <c r="K68" s="10">
        <f t="shared" si="45"/>
        <v>0</v>
      </c>
      <c r="L68" s="10">
        <f t="shared" si="46"/>
        <v>0</v>
      </c>
      <c r="M68" s="10" t="str">
        <f t="shared" si="47"/>
        <v/>
      </c>
      <c r="N68" s="10" t="str">
        <f t="shared" si="48"/>
        <v/>
      </c>
      <c r="O68" s="10" t="str">
        <f t="shared" si="49"/>
        <v/>
      </c>
      <c r="P68" s="10" t="str">
        <f t="shared" si="50"/>
        <v/>
      </c>
      <c r="Q68" s="10" t="str">
        <f t="shared" si="51"/>
        <v/>
      </c>
      <c r="R68" s="10" t="str">
        <f t="shared" si="52"/>
        <v/>
      </c>
      <c r="S68" s="10" t="str">
        <f t="shared" si="53"/>
        <v/>
      </c>
      <c r="AC68" s="17">
        <f t="shared" si="54"/>
        <v>0</v>
      </c>
      <c r="AD68" s="17">
        <f t="shared" si="55"/>
        <v>0</v>
      </c>
      <c r="AE68" s="32" t="str">
        <f t="shared" si="56"/>
        <v/>
      </c>
      <c r="AF68" s="32" t="str">
        <f t="shared" si="57"/>
        <v/>
      </c>
      <c r="AG68" s="32" t="str">
        <f t="shared" si="58"/>
        <v/>
      </c>
      <c r="AH68" s="32" t="str">
        <f t="shared" si="59"/>
        <v/>
      </c>
      <c r="AI68" s="32" t="str">
        <f t="shared" si="60"/>
        <v/>
      </c>
      <c r="AJ68" s="32" t="str">
        <f t="shared" si="61"/>
        <v/>
      </c>
      <c r="AK68" s="32" t="str">
        <f t="shared" si="62"/>
        <v/>
      </c>
      <c r="AU68" s="24">
        <f t="shared" si="63"/>
        <v>0</v>
      </c>
      <c r="AV68" s="24">
        <f t="shared" si="64"/>
        <v>0</v>
      </c>
      <c r="AW68" s="24" t="str">
        <f t="shared" si="65"/>
        <v/>
      </c>
      <c r="AX68" s="24" t="str">
        <f t="shared" si="66"/>
        <v/>
      </c>
      <c r="AY68" s="24" t="str">
        <f t="shared" si="67"/>
        <v/>
      </c>
      <c r="AZ68" s="24" t="str">
        <f t="shared" si="68"/>
        <v/>
      </c>
      <c r="BA68" s="24" t="str">
        <f t="shared" si="69"/>
        <v/>
      </c>
      <c r="BB68" s="24" t="str">
        <f t="shared" si="70"/>
        <v/>
      </c>
      <c r="BC68" s="24" t="str">
        <f t="shared" si="71"/>
        <v/>
      </c>
      <c r="BM68" s="31">
        <f t="shared" si="72"/>
        <v>0</v>
      </c>
      <c r="BN68" s="31">
        <f t="shared" si="73"/>
        <v>0</v>
      </c>
      <c r="BO68" s="31" t="str">
        <f t="shared" si="74"/>
        <v/>
      </c>
      <c r="BP68" s="31" t="str">
        <f t="shared" si="75"/>
        <v/>
      </c>
      <c r="BQ68" s="31" t="str">
        <f t="shared" si="76"/>
        <v/>
      </c>
      <c r="BR68" s="31" t="str">
        <f t="shared" si="77"/>
        <v/>
      </c>
      <c r="BS68" s="31" t="str">
        <f t="shared" si="78"/>
        <v/>
      </c>
      <c r="BT68" s="31" t="str">
        <f t="shared" si="79"/>
        <v/>
      </c>
      <c r="BU68" s="31" t="str">
        <f t="shared" si="80"/>
        <v/>
      </c>
    </row>
    <row r="69" spans="11:73" x14ac:dyDescent="0.3">
      <c r="K69" s="10">
        <f t="shared" si="45"/>
        <v>0</v>
      </c>
      <c r="L69" s="10">
        <f t="shared" si="46"/>
        <v>0</v>
      </c>
      <c r="M69" s="10" t="str">
        <f t="shared" si="47"/>
        <v/>
      </c>
      <c r="N69" s="10" t="str">
        <f t="shared" si="48"/>
        <v/>
      </c>
      <c r="O69" s="10" t="str">
        <f t="shared" si="49"/>
        <v/>
      </c>
      <c r="P69" s="10" t="str">
        <f t="shared" si="50"/>
        <v/>
      </c>
      <c r="Q69" s="10" t="str">
        <f t="shared" si="51"/>
        <v/>
      </c>
      <c r="R69" s="10" t="str">
        <f t="shared" si="52"/>
        <v/>
      </c>
      <c r="S69" s="10" t="str">
        <f t="shared" si="53"/>
        <v/>
      </c>
      <c r="AC69" s="17">
        <f t="shared" si="54"/>
        <v>0</v>
      </c>
      <c r="AD69" s="17">
        <f t="shared" si="55"/>
        <v>0</v>
      </c>
      <c r="AE69" s="32" t="str">
        <f t="shared" si="56"/>
        <v/>
      </c>
      <c r="AF69" s="32" t="str">
        <f t="shared" si="57"/>
        <v/>
      </c>
      <c r="AG69" s="32" t="str">
        <f t="shared" si="58"/>
        <v/>
      </c>
      <c r="AH69" s="32" t="str">
        <f t="shared" si="59"/>
        <v/>
      </c>
      <c r="AI69" s="32" t="str">
        <f t="shared" si="60"/>
        <v/>
      </c>
      <c r="AJ69" s="32" t="str">
        <f t="shared" si="61"/>
        <v/>
      </c>
      <c r="AK69" s="32" t="str">
        <f t="shared" si="62"/>
        <v/>
      </c>
      <c r="AU69" s="24">
        <f t="shared" si="63"/>
        <v>0</v>
      </c>
      <c r="AV69" s="24">
        <f t="shared" si="64"/>
        <v>0</v>
      </c>
      <c r="AW69" s="24" t="str">
        <f t="shared" si="65"/>
        <v/>
      </c>
      <c r="AX69" s="24" t="str">
        <f t="shared" si="66"/>
        <v/>
      </c>
      <c r="AY69" s="24" t="str">
        <f t="shared" si="67"/>
        <v/>
      </c>
      <c r="AZ69" s="24" t="str">
        <f t="shared" si="68"/>
        <v/>
      </c>
      <c r="BA69" s="24" t="str">
        <f t="shared" si="69"/>
        <v/>
      </c>
      <c r="BB69" s="24" t="str">
        <f t="shared" si="70"/>
        <v/>
      </c>
      <c r="BC69" s="24" t="str">
        <f t="shared" si="71"/>
        <v/>
      </c>
      <c r="BM69" s="31">
        <f t="shared" si="72"/>
        <v>0</v>
      </c>
      <c r="BN69" s="31">
        <f t="shared" si="73"/>
        <v>0</v>
      </c>
      <c r="BO69" s="31" t="str">
        <f t="shared" si="74"/>
        <v/>
      </c>
      <c r="BP69" s="31" t="str">
        <f t="shared" si="75"/>
        <v/>
      </c>
      <c r="BQ69" s="31" t="str">
        <f t="shared" si="76"/>
        <v/>
      </c>
      <c r="BR69" s="31" t="str">
        <f t="shared" si="77"/>
        <v/>
      </c>
      <c r="BS69" s="31" t="str">
        <f t="shared" si="78"/>
        <v/>
      </c>
      <c r="BT69" s="31" t="str">
        <f t="shared" si="79"/>
        <v/>
      </c>
      <c r="BU69" s="31" t="str">
        <f t="shared" si="80"/>
        <v/>
      </c>
    </row>
    <row r="70" spans="11:73" x14ac:dyDescent="0.3">
      <c r="K70" s="10">
        <f t="shared" si="45"/>
        <v>0</v>
      </c>
      <c r="L70" s="10">
        <f t="shared" si="46"/>
        <v>0</v>
      </c>
      <c r="M70" s="10" t="str">
        <f t="shared" si="47"/>
        <v/>
      </c>
      <c r="N70" s="10" t="str">
        <f t="shared" si="48"/>
        <v/>
      </c>
      <c r="O70" s="10" t="str">
        <f t="shared" si="49"/>
        <v/>
      </c>
      <c r="P70" s="10" t="str">
        <f t="shared" si="50"/>
        <v/>
      </c>
      <c r="Q70" s="10" t="str">
        <f t="shared" si="51"/>
        <v/>
      </c>
      <c r="R70" s="10" t="str">
        <f t="shared" si="52"/>
        <v/>
      </c>
      <c r="S70" s="10" t="str">
        <f t="shared" si="53"/>
        <v/>
      </c>
      <c r="AC70" s="17">
        <f t="shared" si="54"/>
        <v>0</v>
      </c>
      <c r="AD70" s="17">
        <f t="shared" si="55"/>
        <v>0</v>
      </c>
      <c r="AE70" s="32" t="str">
        <f t="shared" si="56"/>
        <v/>
      </c>
      <c r="AF70" s="32" t="str">
        <f t="shared" si="57"/>
        <v/>
      </c>
      <c r="AG70" s="32" t="str">
        <f t="shared" si="58"/>
        <v/>
      </c>
      <c r="AH70" s="32" t="str">
        <f t="shared" si="59"/>
        <v/>
      </c>
      <c r="AI70" s="32" t="str">
        <f t="shared" si="60"/>
        <v/>
      </c>
      <c r="AJ70" s="32" t="str">
        <f t="shared" si="61"/>
        <v/>
      </c>
      <c r="AK70" s="32" t="str">
        <f t="shared" si="62"/>
        <v/>
      </c>
      <c r="AU70" s="24">
        <f t="shared" si="63"/>
        <v>0</v>
      </c>
      <c r="AV70" s="24">
        <f t="shared" si="64"/>
        <v>0</v>
      </c>
      <c r="AW70" s="24" t="str">
        <f t="shared" si="65"/>
        <v/>
      </c>
      <c r="AX70" s="24" t="str">
        <f t="shared" si="66"/>
        <v/>
      </c>
      <c r="AY70" s="24" t="str">
        <f t="shared" si="67"/>
        <v/>
      </c>
      <c r="AZ70" s="24" t="str">
        <f t="shared" si="68"/>
        <v/>
      </c>
      <c r="BA70" s="24" t="str">
        <f t="shared" si="69"/>
        <v/>
      </c>
      <c r="BB70" s="24" t="str">
        <f t="shared" si="70"/>
        <v/>
      </c>
      <c r="BC70" s="24" t="str">
        <f t="shared" si="71"/>
        <v/>
      </c>
      <c r="BM70" s="31">
        <f t="shared" si="72"/>
        <v>0</v>
      </c>
      <c r="BN70" s="31">
        <f t="shared" si="73"/>
        <v>0</v>
      </c>
      <c r="BO70" s="31" t="str">
        <f t="shared" si="74"/>
        <v/>
      </c>
      <c r="BP70" s="31" t="str">
        <f t="shared" si="75"/>
        <v/>
      </c>
      <c r="BQ70" s="31" t="str">
        <f t="shared" si="76"/>
        <v/>
      </c>
      <c r="BR70" s="31" t="str">
        <f t="shared" si="77"/>
        <v/>
      </c>
      <c r="BS70" s="31" t="str">
        <f t="shared" si="78"/>
        <v/>
      </c>
      <c r="BT70" s="31" t="str">
        <f t="shared" si="79"/>
        <v/>
      </c>
      <c r="BU70" s="31" t="str">
        <f t="shared" si="80"/>
        <v/>
      </c>
    </row>
    <row r="71" spans="11:73" x14ac:dyDescent="0.3">
      <c r="K71" s="10">
        <f t="shared" si="45"/>
        <v>0</v>
      </c>
      <c r="L71" s="10">
        <f t="shared" si="46"/>
        <v>0</v>
      </c>
      <c r="M71" s="10" t="str">
        <f t="shared" si="47"/>
        <v/>
      </c>
      <c r="N71" s="10" t="str">
        <f t="shared" si="48"/>
        <v/>
      </c>
      <c r="O71" s="10" t="str">
        <f t="shared" si="49"/>
        <v/>
      </c>
      <c r="P71" s="10" t="str">
        <f t="shared" si="50"/>
        <v/>
      </c>
      <c r="Q71" s="10" t="str">
        <f t="shared" si="51"/>
        <v/>
      </c>
      <c r="R71" s="10" t="str">
        <f t="shared" si="52"/>
        <v/>
      </c>
      <c r="S71" s="10" t="str">
        <f t="shared" si="53"/>
        <v/>
      </c>
      <c r="AC71" s="17">
        <f t="shared" si="54"/>
        <v>0</v>
      </c>
      <c r="AD71" s="17">
        <f t="shared" si="55"/>
        <v>0</v>
      </c>
      <c r="AE71" s="32" t="str">
        <f t="shared" si="56"/>
        <v/>
      </c>
      <c r="AF71" s="32" t="str">
        <f t="shared" si="57"/>
        <v/>
      </c>
      <c r="AG71" s="32" t="str">
        <f t="shared" si="58"/>
        <v/>
      </c>
      <c r="AH71" s="32" t="str">
        <f t="shared" si="59"/>
        <v/>
      </c>
      <c r="AI71" s="32" t="str">
        <f t="shared" si="60"/>
        <v/>
      </c>
      <c r="AJ71" s="32" t="str">
        <f t="shared" si="61"/>
        <v/>
      </c>
      <c r="AK71" s="32" t="str">
        <f t="shared" si="62"/>
        <v/>
      </c>
      <c r="AU71" s="24">
        <f t="shared" si="63"/>
        <v>0</v>
      </c>
      <c r="AV71" s="24">
        <f t="shared" si="64"/>
        <v>0</v>
      </c>
      <c r="AW71" s="24" t="str">
        <f t="shared" si="65"/>
        <v/>
      </c>
      <c r="AX71" s="24" t="str">
        <f t="shared" si="66"/>
        <v/>
      </c>
      <c r="AY71" s="24" t="str">
        <f t="shared" si="67"/>
        <v/>
      </c>
      <c r="AZ71" s="24" t="str">
        <f t="shared" si="68"/>
        <v/>
      </c>
      <c r="BA71" s="24" t="str">
        <f t="shared" si="69"/>
        <v/>
      </c>
      <c r="BB71" s="24" t="str">
        <f t="shared" si="70"/>
        <v/>
      </c>
      <c r="BC71" s="24" t="str">
        <f t="shared" si="71"/>
        <v/>
      </c>
      <c r="BM71" s="31">
        <f t="shared" si="72"/>
        <v>0</v>
      </c>
      <c r="BN71" s="31">
        <f t="shared" si="73"/>
        <v>0</v>
      </c>
      <c r="BO71" s="31" t="str">
        <f t="shared" si="74"/>
        <v/>
      </c>
      <c r="BP71" s="31" t="str">
        <f t="shared" si="75"/>
        <v/>
      </c>
      <c r="BQ71" s="31" t="str">
        <f t="shared" si="76"/>
        <v/>
      </c>
      <c r="BR71" s="31" t="str">
        <f t="shared" si="77"/>
        <v/>
      </c>
      <c r="BS71" s="31" t="str">
        <f t="shared" si="78"/>
        <v/>
      </c>
      <c r="BT71" s="31" t="str">
        <f t="shared" si="79"/>
        <v/>
      </c>
      <c r="BU71" s="31" t="str">
        <f t="shared" si="80"/>
        <v/>
      </c>
    </row>
    <row r="72" spans="11:73" x14ac:dyDescent="0.3">
      <c r="K72" s="10">
        <f t="shared" ref="K72:K100" si="81">IF(AND(B72=C72,L72=1),1,0)</f>
        <v>0</v>
      </c>
      <c r="L72" s="10">
        <f t="shared" ref="L72:L100" si="82">IF(C72&gt;0,1,0)</f>
        <v>0</v>
      </c>
      <c r="M72" s="10" t="str">
        <f t="shared" ref="M72:M100" si="83">IF(K72=1,E72,"")</f>
        <v/>
      </c>
      <c r="N72" s="10" t="str">
        <f t="shared" ref="N72:N100" si="84">IF(K72=1,D72,"")</f>
        <v/>
      </c>
      <c r="O72" s="10" t="str">
        <f t="shared" ref="O72:O100" si="85">IF(AND(L72&gt;0,K72=1),F72/I72,"")</f>
        <v/>
      </c>
      <c r="P72" s="10" t="str">
        <f t="shared" ref="P72:P100" si="86">IF(AND(L72&gt;0,K72=0),F72/I72,"")</f>
        <v/>
      </c>
      <c r="Q72" s="10" t="str">
        <f t="shared" ref="Q72:Q100" si="87">IF(L72&gt;0,D72/E72,"")</f>
        <v/>
      </c>
      <c r="R72" s="10" t="str">
        <f t="shared" ref="R72:R100" si="88">IF(AND(L72&gt;0,K72=0),(F72-D72)/(I72-E72),"")</f>
        <v/>
      </c>
      <c r="S72" s="10" t="str">
        <f t="shared" ref="S72:S100" si="89">IF(AND(L72&gt;0,K72=0),I72-E72,"")</f>
        <v/>
      </c>
      <c r="AC72" s="17">
        <f t="shared" ref="AC72:AC100" si="90">IF(AND(T72=U72,AD72=1),1,0)</f>
        <v>0</v>
      </c>
      <c r="AD72" s="17">
        <f t="shared" ref="AD72:AD100" si="91">IF(U72&gt;0,1,0)</f>
        <v>0</v>
      </c>
      <c r="AE72" s="32" t="str">
        <f t="shared" ref="AE72:AE100" si="92">IF(AC72=1,W72,"")</f>
        <v/>
      </c>
      <c r="AF72" s="32" t="str">
        <f t="shared" ref="AF72:AF100" si="93">IF(AC72=1,V72,"")</f>
        <v/>
      </c>
      <c r="AG72" s="32" t="str">
        <f t="shared" ref="AG72:AG100" si="94">IF(AND(AD72&gt;0,AC72=1),X72/AA72,"")</f>
        <v/>
      </c>
      <c r="AH72" s="32" t="str">
        <f t="shared" ref="AH72:AH100" si="95">IF(AND(AD72&gt;0,AC72=0),X72/AA72,"")</f>
        <v/>
      </c>
      <c r="AI72" s="32" t="str">
        <f t="shared" ref="AI72:AI100" si="96">IF(AD72&gt;0,V72/W72,"")</f>
        <v/>
      </c>
      <c r="AJ72" s="32" t="str">
        <f t="shared" ref="AJ72:AJ100" si="97">IF(AND(AD72&gt;0,AC72=0),(X72-V72)/(AA72-W72),"")</f>
        <v/>
      </c>
      <c r="AK72" s="32" t="str">
        <f t="shared" ref="AK72:AK100" si="98">IF(AND(AD72&gt;0,AC72=0),AA72-W72,"")</f>
        <v/>
      </c>
      <c r="AU72" s="24">
        <f t="shared" ref="AU72:AU100" si="99">IF(AND(AL72=AM72,AV72=1),1,0)</f>
        <v>0</v>
      </c>
      <c r="AV72" s="24">
        <f t="shared" ref="AV72:AV100" si="100">IF(AM72&gt;0,1,0)</f>
        <v>0</v>
      </c>
      <c r="AW72" s="24" t="str">
        <f t="shared" ref="AW72:AW100" si="101">IF(AU72=1,AO72,"")</f>
        <v/>
      </c>
      <c r="AX72" s="24" t="str">
        <f t="shared" ref="AX72:AX100" si="102">IF(AU72=1,AN72,"")</f>
        <v/>
      </c>
      <c r="AY72" s="24" t="str">
        <f t="shared" ref="AY72:AY100" si="103">IF(AND(AV72&gt;0,AU72=1),AP72/AS72,"")</f>
        <v/>
      </c>
      <c r="AZ72" s="24" t="str">
        <f t="shared" ref="AZ72:AZ100" si="104">IF(AND(AV72&gt;0,AU72=0),AP72/AS72,"")</f>
        <v/>
      </c>
      <c r="BA72" s="24" t="str">
        <f t="shared" ref="BA72:BA100" si="105">IF(AV72&gt;0,AN72/AO72,"")</f>
        <v/>
      </c>
      <c r="BB72" s="24" t="str">
        <f t="shared" ref="BB72:BB100" si="106">IF(AND(AV72&gt;0,AU72=0),(AP72-AN72)/(AS72-AO72),"")</f>
        <v/>
      </c>
      <c r="BC72" s="24" t="str">
        <f t="shared" ref="BC72:BC100" si="107">IF(AND(AV72&gt;0,AU72=0),AS72-AO72,"")</f>
        <v/>
      </c>
      <c r="BM72" s="31">
        <f t="shared" ref="BM72:BM100" si="108">IF(AND(BD72=BE72,BN72=1),1,0)</f>
        <v>0</v>
      </c>
      <c r="BN72" s="31">
        <f t="shared" ref="BN72:BN100" si="109">IF(BE72&gt;0,1,0)</f>
        <v>0</v>
      </c>
      <c r="BO72" s="31" t="str">
        <f t="shared" ref="BO72:BO100" si="110">IF(BM72=1,BG72,"")</f>
        <v/>
      </c>
      <c r="BP72" s="31" t="str">
        <f t="shared" ref="BP72:BP100" si="111">IF(BM72=1,BF72,"")</f>
        <v/>
      </c>
      <c r="BQ72" s="31" t="str">
        <f t="shared" ref="BQ72:BQ100" si="112">IF(AND(BN72&gt;0,BM72=1),BH72/BK72,"")</f>
        <v/>
      </c>
      <c r="BR72" s="31" t="str">
        <f t="shared" ref="BR72:BR100" si="113">IF(AND(BN72&gt;0,BM72=0),BH72/BK72,"")</f>
        <v/>
      </c>
      <c r="BS72" s="31" t="str">
        <f t="shared" ref="BS72:BS100" si="114">IF(BN72&gt;0,BF72/BG72,"")</f>
        <v/>
      </c>
      <c r="BT72" s="31" t="str">
        <f t="shared" ref="BT72:BT100" si="115">IF(AND(BN72&gt;0,BM72=0),(BH72-BF72)/(BK72-BG72),"")</f>
        <v/>
      </c>
      <c r="BU72" s="31" t="str">
        <f t="shared" ref="BU72:BU100" si="116">IF(AND(BN72&gt;0,BM72=0),BK72-BG72,"")</f>
        <v/>
      </c>
    </row>
    <row r="73" spans="11:73" x14ac:dyDescent="0.3">
      <c r="K73" s="10">
        <f t="shared" si="81"/>
        <v>0</v>
      </c>
      <c r="L73" s="10">
        <f t="shared" si="82"/>
        <v>0</v>
      </c>
      <c r="M73" s="10" t="str">
        <f t="shared" si="83"/>
        <v/>
      </c>
      <c r="N73" s="10" t="str">
        <f t="shared" si="84"/>
        <v/>
      </c>
      <c r="O73" s="10" t="str">
        <f t="shared" si="85"/>
        <v/>
      </c>
      <c r="P73" s="10" t="str">
        <f t="shared" si="86"/>
        <v/>
      </c>
      <c r="Q73" s="10" t="str">
        <f t="shared" si="87"/>
        <v/>
      </c>
      <c r="R73" s="10" t="str">
        <f t="shared" si="88"/>
        <v/>
      </c>
      <c r="S73" s="10" t="str">
        <f t="shared" si="89"/>
        <v/>
      </c>
      <c r="AC73" s="17">
        <f t="shared" si="90"/>
        <v>0</v>
      </c>
      <c r="AD73" s="17">
        <f t="shared" si="91"/>
        <v>0</v>
      </c>
      <c r="AE73" s="32" t="str">
        <f t="shared" si="92"/>
        <v/>
      </c>
      <c r="AF73" s="32" t="str">
        <f t="shared" si="93"/>
        <v/>
      </c>
      <c r="AG73" s="32" t="str">
        <f t="shared" si="94"/>
        <v/>
      </c>
      <c r="AH73" s="32" t="str">
        <f t="shared" si="95"/>
        <v/>
      </c>
      <c r="AI73" s="32" t="str">
        <f t="shared" si="96"/>
        <v/>
      </c>
      <c r="AJ73" s="32" t="str">
        <f t="shared" si="97"/>
        <v/>
      </c>
      <c r="AK73" s="32" t="str">
        <f t="shared" si="98"/>
        <v/>
      </c>
      <c r="AU73" s="24">
        <f t="shared" si="99"/>
        <v>0</v>
      </c>
      <c r="AV73" s="24">
        <f t="shared" si="100"/>
        <v>0</v>
      </c>
      <c r="AW73" s="24" t="str">
        <f t="shared" si="101"/>
        <v/>
      </c>
      <c r="AX73" s="24" t="str">
        <f t="shared" si="102"/>
        <v/>
      </c>
      <c r="AY73" s="24" t="str">
        <f t="shared" si="103"/>
        <v/>
      </c>
      <c r="AZ73" s="24" t="str">
        <f t="shared" si="104"/>
        <v/>
      </c>
      <c r="BA73" s="24" t="str">
        <f t="shared" si="105"/>
        <v/>
      </c>
      <c r="BB73" s="24" t="str">
        <f t="shared" si="106"/>
        <v/>
      </c>
      <c r="BC73" s="24" t="str">
        <f t="shared" si="107"/>
        <v/>
      </c>
      <c r="BM73" s="31">
        <f t="shared" si="108"/>
        <v>0</v>
      </c>
      <c r="BN73" s="31">
        <f t="shared" si="109"/>
        <v>0</v>
      </c>
      <c r="BO73" s="31" t="str">
        <f t="shared" si="110"/>
        <v/>
      </c>
      <c r="BP73" s="31" t="str">
        <f t="shared" si="111"/>
        <v/>
      </c>
      <c r="BQ73" s="31" t="str">
        <f t="shared" si="112"/>
        <v/>
      </c>
      <c r="BR73" s="31" t="str">
        <f t="shared" si="113"/>
        <v/>
      </c>
      <c r="BS73" s="31" t="str">
        <f t="shared" si="114"/>
        <v/>
      </c>
      <c r="BT73" s="31" t="str">
        <f t="shared" si="115"/>
        <v/>
      </c>
      <c r="BU73" s="31" t="str">
        <f t="shared" si="116"/>
        <v/>
      </c>
    </row>
    <row r="74" spans="11:73" x14ac:dyDescent="0.3">
      <c r="K74" s="10">
        <f t="shared" si="81"/>
        <v>0</v>
      </c>
      <c r="L74" s="10">
        <f t="shared" si="82"/>
        <v>0</v>
      </c>
      <c r="M74" s="10" t="str">
        <f t="shared" si="83"/>
        <v/>
      </c>
      <c r="N74" s="10" t="str">
        <f t="shared" si="84"/>
        <v/>
      </c>
      <c r="O74" s="10" t="str">
        <f t="shared" si="85"/>
        <v/>
      </c>
      <c r="P74" s="10" t="str">
        <f t="shared" si="86"/>
        <v/>
      </c>
      <c r="Q74" s="10" t="str">
        <f t="shared" si="87"/>
        <v/>
      </c>
      <c r="R74" s="10" t="str">
        <f t="shared" si="88"/>
        <v/>
      </c>
      <c r="S74" s="10" t="str">
        <f t="shared" si="89"/>
        <v/>
      </c>
      <c r="AC74" s="17">
        <f t="shared" si="90"/>
        <v>0</v>
      </c>
      <c r="AD74" s="17">
        <f t="shared" si="91"/>
        <v>0</v>
      </c>
      <c r="AE74" s="32" t="str">
        <f t="shared" si="92"/>
        <v/>
      </c>
      <c r="AF74" s="32" t="str">
        <f t="shared" si="93"/>
        <v/>
      </c>
      <c r="AG74" s="32" t="str">
        <f t="shared" si="94"/>
        <v/>
      </c>
      <c r="AH74" s="32" t="str">
        <f t="shared" si="95"/>
        <v/>
      </c>
      <c r="AI74" s="32" t="str">
        <f t="shared" si="96"/>
        <v/>
      </c>
      <c r="AJ74" s="32" t="str">
        <f t="shared" si="97"/>
        <v/>
      </c>
      <c r="AK74" s="32" t="str">
        <f t="shared" si="98"/>
        <v/>
      </c>
      <c r="AU74" s="24">
        <f t="shared" si="99"/>
        <v>0</v>
      </c>
      <c r="AV74" s="24">
        <f t="shared" si="100"/>
        <v>0</v>
      </c>
      <c r="AW74" s="24" t="str">
        <f t="shared" si="101"/>
        <v/>
      </c>
      <c r="AX74" s="24" t="str">
        <f t="shared" si="102"/>
        <v/>
      </c>
      <c r="AY74" s="24" t="str">
        <f t="shared" si="103"/>
        <v/>
      </c>
      <c r="AZ74" s="24" t="str">
        <f t="shared" si="104"/>
        <v/>
      </c>
      <c r="BA74" s="24" t="str">
        <f t="shared" si="105"/>
        <v/>
      </c>
      <c r="BB74" s="24" t="str">
        <f t="shared" si="106"/>
        <v/>
      </c>
      <c r="BC74" s="24" t="str">
        <f t="shared" si="107"/>
        <v/>
      </c>
      <c r="BM74" s="31">
        <f t="shared" si="108"/>
        <v>0</v>
      </c>
      <c r="BN74" s="31">
        <f t="shared" si="109"/>
        <v>0</v>
      </c>
      <c r="BO74" s="31" t="str">
        <f t="shared" si="110"/>
        <v/>
      </c>
      <c r="BP74" s="31" t="str">
        <f t="shared" si="111"/>
        <v/>
      </c>
      <c r="BQ74" s="31" t="str">
        <f t="shared" si="112"/>
        <v/>
      </c>
      <c r="BR74" s="31" t="str">
        <f t="shared" si="113"/>
        <v/>
      </c>
      <c r="BS74" s="31" t="str">
        <f t="shared" si="114"/>
        <v/>
      </c>
      <c r="BT74" s="31" t="str">
        <f t="shared" si="115"/>
        <v/>
      </c>
      <c r="BU74" s="31" t="str">
        <f t="shared" si="116"/>
        <v/>
      </c>
    </row>
    <row r="75" spans="11:73" x14ac:dyDescent="0.3">
      <c r="K75" s="10">
        <f t="shared" si="81"/>
        <v>0</v>
      </c>
      <c r="L75" s="10">
        <f t="shared" si="82"/>
        <v>0</v>
      </c>
      <c r="M75" s="10" t="str">
        <f t="shared" si="83"/>
        <v/>
      </c>
      <c r="N75" s="10" t="str">
        <f t="shared" si="84"/>
        <v/>
      </c>
      <c r="O75" s="10" t="str">
        <f t="shared" si="85"/>
        <v/>
      </c>
      <c r="P75" s="10" t="str">
        <f t="shared" si="86"/>
        <v/>
      </c>
      <c r="Q75" s="10" t="str">
        <f t="shared" si="87"/>
        <v/>
      </c>
      <c r="R75" s="10" t="str">
        <f t="shared" si="88"/>
        <v/>
      </c>
      <c r="S75" s="10" t="str">
        <f t="shared" si="89"/>
        <v/>
      </c>
      <c r="AC75" s="17">
        <f t="shared" si="90"/>
        <v>0</v>
      </c>
      <c r="AD75" s="17">
        <f t="shared" si="91"/>
        <v>0</v>
      </c>
      <c r="AE75" s="32" t="str">
        <f t="shared" si="92"/>
        <v/>
      </c>
      <c r="AF75" s="32" t="str">
        <f t="shared" si="93"/>
        <v/>
      </c>
      <c r="AG75" s="32" t="str">
        <f t="shared" si="94"/>
        <v/>
      </c>
      <c r="AH75" s="32" t="str">
        <f t="shared" si="95"/>
        <v/>
      </c>
      <c r="AI75" s="32" t="str">
        <f t="shared" si="96"/>
        <v/>
      </c>
      <c r="AJ75" s="32" t="str">
        <f t="shared" si="97"/>
        <v/>
      </c>
      <c r="AK75" s="32" t="str">
        <f t="shared" si="98"/>
        <v/>
      </c>
      <c r="AU75" s="24">
        <f t="shared" si="99"/>
        <v>0</v>
      </c>
      <c r="AV75" s="24">
        <f t="shared" si="100"/>
        <v>0</v>
      </c>
      <c r="AW75" s="24" t="str">
        <f t="shared" si="101"/>
        <v/>
      </c>
      <c r="AX75" s="24" t="str">
        <f t="shared" si="102"/>
        <v/>
      </c>
      <c r="AY75" s="24" t="str">
        <f t="shared" si="103"/>
        <v/>
      </c>
      <c r="AZ75" s="24" t="str">
        <f t="shared" si="104"/>
        <v/>
      </c>
      <c r="BA75" s="24" t="str">
        <f t="shared" si="105"/>
        <v/>
      </c>
      <c r="BB75" s="24" t="str">
        <f t="shared" si="106"/>
        <v/>
      </c>
      <c r="BC75" s="24" t="str">
        <f t="shared" si="107"/>
        <v/>
      </c>
      <c r="BM75" s="31">
        <f t="shared" si="108"/>
        <v>0</v>
      </c>
      <c r="BN75" s="31">
        <f t="shared" si="109"/>
        <v>0</v>
      </c>
      <c r="BO75" s="31" t="str">
        <f t="shared" si="110"/>
        <v/>
      </c>
      <c r="BP75" s="31" t="str">
        <f t="shared" si="111"/>
        <v/>
      </c>
      <c r="BQ75" s="31" t="str">
        <f t="shared" si="112"/>
        <v/>
      </c>
      <c r="BR75" s="31" t="str">
        <f t="shared" si="113"/>
        <v/>
      </c>
      <c r="BS75" s="31" t="str">
        <f t="shared" si="114"/>
        <v/>
      </c>
      <c r="BT75" s="31" t="str">
        <f t="shared" si="115"/>
        <v/>
      </c>
      <c r="BU75" s="31" t="str">
        <f t="shared" si="116"/>
        <v/>
      </c>
    </row>
    <row r="76" spans="11:73" x14ac:dyDescent="0.3">
      <c r="K76" s="10">
        <f t="shared" si="81"/>
        <v>0</v>
      </c>
      <c r="L76" s="10">
        <f t="shared" si="82"/>
        <v>0</v>
      </c>
      <c r="M76" s="10" t="str">
        <f t="shared" si="83"/>
        <v/>
      </c>
      <c r="N76" s="10" t="str">
        <f t="shared" si="84"/>
        <v/>
      </c>
      <c r="O76" s="10" t="str">
        <f t="shared" si="85"/>
        <v/>
      </c>
      <c r="P76" s="10" t="str">
        <f t="shared" si="86"/>
        <v/>
      </c>
      <c r="Q76" s="10" t="str">
        <f t="shared" si="87"/>
        <v/>
      </c>
      <c r="R76" s="10" t="str">
        <f t="shared" si="88"/>
        <v/>
      </c>
      <c r="S76" s="10" t="str">
        <f t="shared" si="89"/>
        <v/>
      </c>
      <c r="AC76" s="17">
        <f t="shared" si="90"/>
        <v>0</v>
      </c>
      <c r="AD76" s="17">
        <f t="shared" si="91"/>
        <v>0</v>
      </c>
      <c r="AE76" s="32" t="str">
        <f t="shared" si="92"/>
        <v/>
      </c>
      <c r="AF76" s="32" t="str">
        <f t="shared" si="93"/>
        <v/>
      </c>
      <c r="AG76" s="32" t="str">
        <f t="shared" si="94"/>
        <v/>
      </c>
      <c r="AH76" s="32" t="str">
        <f t="shared" si="95"/>
        <v/>
      </c>
      <c r="AI76" s="32" t="str">
        <f t="shared" si="96"/>
        <v/>
      </c>
      <c r="AJ76" s="32" t="str">
        <f t="shared" si="97"/>
        <v/>
      </c>
      <c r="AK76" s="32" t="str">
        <f t="shared" si="98"/>
        <v/>
      </c>
      <c r="AU76" s="24">
        <f t="shared" si="99"/>
        <v>0</v>
      </c>
      <c r="AV76" s="24">
        <f t="shared" si="100"/>
        <v>0</v>
      </c>
      <c r="AW76" s="24" t="str">
        <f t="shared" si="101"/>
        <v/>
      </c>
      <c r="AX76" s="24" t="str">
        <f t="shared" si="102"/>
        <v/>
      </c>
      <c r="AY76" s="24" t="str">
        <f t="shared" si="103"/>
        <v/>
      </c>
      <c r="AZ76" s="24" t="str">
        <f t="shared" si="104"/>
        <v/>
      </c>
      <c r="BA76" s="24" t="str">
        <f t="shared" si="105"/>
        <v/>
      </c>
      <c r="BB76" s="24" t="str">
        <f t="shared" si="106"/>
        <v/>
      </c>
      <c r="BC76" s="24" t="str">
        <f t="shared" si="107"/>
        <v/>
      </c>
      <c r="BM76" s="31">
        <f t="shared" si="108"/>
        <v>0</v>
      </c>
      <c r="BN76" s="31">
        <f t="shared" si="109"/>
        <v>0</v>
      </c>
      <c r="BO76" s="31" t="str">
        <f t="shared" si="110"/>
        <v/>
      </c>
      <c r="BP76" s="31" t="str">
        <f t="shared" si="111"/>
        <v/>
      </c>
      <c r="BQ76" s="31" t="str">
        <f t="shared" si="112"/>
        <v/>
      </c>
      <c r="BR76" s="31" t="str">
        <f t="shared" si="113"/>
        <v/>
      </c>
      <c r="BS76" s="31" t="str">
        <f t="shared" si="114"/>
        <v/>
      </c>
      <c r="BT76" s="31" t="str">
        <f t="shared" si="115"/>
        <v/>
      </c>
      <c r="BU76" s="31" t="str">
        <f t="shared" si="116"/>
        <v/>
      </c>
    </row>
    <row r="77" spans="11:73" x14ac:dyDescent="0.3">
      <c r="K77" s="10">
        <f t="shared" si="81"/>
        <v>0</v>
      </c>
      <c r="L77" s="10">
        <f t="shared" si="82"/>
        <v>0</v>
      </c>
      <c r="M77" s="10" t="str">
        <f t="shared" si="83"/>
        <v/>
      </c>
      <c r="N77" s="10" t="str">
        <f t="shared" si="84"/>
        <v/>
      </c>
      <c r="O77" s="10" t="str">
        <f t="shared" si="85"/>
        <v/>
      </c>
      <c r="P77" s="10" t="str">
        <f t="shared" si="86"/>
        <v/>
      </c>
      <c r="Q77" s="10" t="str">
        <f t="shared" si="87"/>
        <v/>
      </c>
      <c r="R77" s="10" t="str">
        <f t="shared" si="88"/>
        <v/>
      </c>
      <c r="S77" s="10" t="str">
        <f t="shared" si="89"/>
        <v/>
      </c>
      <c r="AC77" s="17">
        <f t="shared" si="90"/>
        <v>0</v>
      </c>
      <c r="AD77" s="17">
        <f t="shared" si="91"/>
        <v>0</v>
      </c>
      <c r="AE77" s="32" t="str">
        <f t="shared" si="92"/>
        <v/>
      </c>
      <c r="AF77" s="32" t="str">
        <f t="shared" si="93"/>
        <v/>
      </c>
      <c r="AG77" s="32" t="str">
        <f t="shared" si="94"/>
        <v/>
      </c>
      <c r="AH77" s="32" t="str">
        <f t="shared" si="95"/>
        <v/>
      </c>
      <c r="AI77" s="32" t="str">
        <f t="shared" si="96"/>
        <v/>
      </c>
      <c r="AJ77" s="32" t="str">
        <f t="shared" si="97"/>
        <v/>
      </c>
      <c r="AK77" s="32" t="str">
        <f t="shared" si="98"/>
        <v/>
      </c>
      <c r="AU77" s="24">
        <f t="shared" si="99"/>
        <v>0</v>
      </c>
      <c r="AV77" s="24">
        <f t="shared" si="100"/>
        <v>0</v>
      </c>
      <c r="AW77" s="24" t="str">
        <f t="shared" si="101"/>
        <v/>
      </c>
      <c r="AX77" s="24" t="str">
        <f t="shared" si="102"/>
        <v/>
      </c>
      <c r="AY77" s="24" t="str">
        <f t="shared" si="103"/>
        <v/>
      </c>
      <c r="AZ77" s="24" t="str">
        <f t="shared" si="104"/>
        <v/>
      </c>
      <c r="BA77" s="24" t="str">
        <f t="shared" si="105"/>
        <v/>
      </c>
      <c r="BB77" s="24" t="str">
        <f t="shared" si="106"/>
        <v/>
      </c>
      <c r="BC77" s="24" t="str">
        <f t="shared" si="107"/>
        <v/>
      </c>
      <c r="BM77" s="31">
        <f t="shared" si="108"/>
        <v>0</v>
      </c>
      <c r="BN77" s="31">
        <f t="shared" si="109"/>
        <v>0</v>
      </c>
      <c r="BO77" s="31" t="str">
        <f t="shared" si="110"/>
        <v/>
      </c>
      <c r="BP77" s="31" t="str">
        <f t="shared" si="111"/>
        <v/>
      </c>
      <c r="BQ77" s="31" t="str">
        <f t="shared" si="112"/>
        <v/>
      </c>
      <c r="BR77" s="31" t="str">
        <f t="shared" si="113"/>
        <v/>
      </c>
      <c r="BS77" s="31" t="str">
        <f t="shared" si="114"/>
        <v/>
      </c>
      <c r="BT77" s="31" t="str">
        <f t="shared" si="115"/>
        <v/>
      </c>
      <c r="BU77" s="31" t="str">
        <f t="shared" si="116"/>
        <v/>
      </c>
    </row>
    <row r="78" spans="11:73" x14ac:dyDescent="0.3">
      <c r="K78" s="10">
        <f t="shared" si="81"/>
        <v>0</v>
      </c>
      <c r="L78" s="10">
        <f t="shared" si="82"/>
        <v>0</v>
      </c>
      <c r="M78" s="10" t="str">
        <f t="shared" si="83"/>
        <v/>
      </c>
      <c r="N78" s="10" t="str">
        <f t="shared" si="84"/>
        <v/>
      </c>
      <c r="O78" s="10" t="str">
        <f t="shared" si="85"/>
        <v/>
      </c>
      <c r="P78" s="10" t="str">
        <f t="shared" si="86"/>
        <v/>
      </c>
      <c r="Q78" s="10" t="str">
        <f t="shared" si="87"/>
        <v/>
      </c>
      <c r="R78" s="10" t="str">
        <f t="shared" si="88"/>
        <v/>
      </c>
      <c r="S78" s="10" t="str">
        <f t="shared" si="89"/>
        <v/>
      </c>
      <c r="AC78" s="17">
        <f t="shared" si="90"/>
        <v>0</v>
      </c>
      <c r="AD78" s="17">
        <f t="shared" si="91"/>
        <v>0</v>
      </c>
      <c r="AE78" s="32" t="str">
        <f t="shared" si="92"/>
        <v/>
      </c>
      <c r="AF78" s="32" t="str">
        <f t="shared" si="93"/>
        <v/>
      </c>
      <c r="AG78" s="32" t="str">
        <f t="shared" si="94"/>
        <v/>
      </c>
      <c r="AH78" s="32" t="str">
        <f t="shared" si="95"/>
        <v/>
      </c>
      <c r="AI78" s="32" t="str">
        <f t="shared" si="96"/>
        <v/>
      </c>
      <c r="AJ78" s="32" t="str">
        <f t="shared" si="97"/>
        <v/>
      </c>
      <c r="AK78" s="32" t="str">
        <f t="shared" si="98"/>
        <v/>
      </c>
      <c r="AU78" s="24">
        <f t="shared" si="99"/>
        <v>0</v>
      </c>
      <c r="AV78" s="24">
        <f t="shared" si="100"/>
        <v>0</v>
      </c>
      <c r="AW78" s="24" t="str">
        <f t="shared" si="101"/>
        <v/>
      </c>
      <c r="AX78" s="24" t="str">
        <f t="shared" si="102"/>
        <v/>
      </c>
      <c r="AY78" s="24" t="str">
        <f t="shared" si="103"/>
        <v/>
      </c>
      <c r="AZ78" s="24" t="str">
        <f t="shared" si="104"/>
        <v/>
      </c>
      <c r="BA78" s="24" t="str">
        <f t="shared" si="105"/>
        <v/>
      </c>
      <c r="BB78" s="24" t="str">
        <f t="shared" si="106"/>
        <v/>
      </c>
      <c r="BC78" s="24" t="str">
        <f t="shared" si="107"/>
        <v/>
      </c>
      <c r="BM78" s="31">
        <f t="shared" si="108"/>
        <v>0</v>
      </c>
      <c r="BN78" s="31">
        <f t="shared" si="109"/>
        <v>0</v>
      </c>
      <c r="BO78" s="31" t="str">
        <f t="shared" si="110"/>
        <v/>
      </c>
      <c r="BP78" s="31" t="str">
        <f t="shared" si="111"/>
        <v/>
      </c>
      <c r="BQ78" s="31" t="str">
        <f t="shared" si="112"/>
        <v/>
      </c>
      <c r="BR78" s="31" t="str">
        <f t="shared" si="113"/>
        <v/>
      </c>
      <c r="BS78" s="31" t="str">
        <f t="shared" si="114"/>
        <v/>
      </c>
      <c r="BT78" s="31" t="str">
        <f t="shared" si="115"/>
        <v/>
      </c>
      <c r="BU78" s="31" t="str">
        <f t="shared" si="116"/>
        <v/>
      </c>
    </row>
    <row r="79" spans="11:73" x14ac:dyDescent="0.3">
      <c r="K79" s="10">
        <f t="shared" si="81"/>
        <v>0</v>
      </c>
      <c r="L79" s="10">
        <f t="shared" si="82"/>
        <v>0</v>
      </c>
      <c r="M79" s="10" t="str">
        <f t="shared" si="83"/>
        <v/>
      </c>
      <c r="N79" s="10" t="str">
        <f t="shared" si="84"/>
        <v/>
      </c>
      <c r="O79" s="10" t="str">
        <f t="shared" si="85"/>
        <v/>
      </c>
      <c r="P79" s="10" t="str">
        <f t="shared" si="86"/>
        <v/>
      </c>
      <c r="Q79" s="10" t="str">
        <f t="shared" si="87"/>
        <v/>
      </c>
      <c r="R79" s="10" t="str">
        <f t="shared" si="88"/>
        <v/>
      </c>
      <c r="S79" s="10" t="str">
        <f t="shared" si="89"/>
        <v/>
      </c>
      <c r="AC79" s="17">
        <f t="shared" si="90"/>
        <v>0</v>
      </c>
      <c r="AD79" s="17">
        <f t="shared" si="91"/>
        <v>0</v>
      </c>
      <c r="AE79" s="32" t="str">
        <f t="shared" si="92"/>
        <v/>
      </c>
      <c r="AF79" s="32" t="str">
        <f t="shared" si="93"/>
        <v/>
      </c>
      <c r="AG79" s="32" t="str">
        <f t="shared" si="94"/>
        <v/>
      </c>
      <c r="AH79" s="32" t="str">
        <f t="shared" si="95"/>
        <v/>
      </c>
      <c r="AI79" s="32" t="str">
        <f t="shared" si="96"/>
        <v/>
      </c>
      <c r="AJ79" s="32" t="str">
        <f t="shared" si="97"/>
        <v/>
      </c>
      <c r="AK79" s="32" t="str">
        <f t="shared" si="98"/>
        <v/>
      </c>
      <c r="AU79" s="24">
        <f t="shared" si="99"/>
        <v>0</v>
      </c>
      <c r="AV79" s="24">
        <f t="shared" si="100"/>
        <v>0</v>
      </c>
      <c r="AW79" s="24" t="str">
        <f t="shared" si="101"/>
        <v/>
      </c>
      <c r="AX79" s="24" t="str">
        <f t="shared" si="102"/>
        <v/>
      </c>
      <c r="AY79" s="24" t="str">
        <f t="shared" si="103"/>
        <v/>
      </c>
      <c r="AZ79" s="24" t="str">
        <f t="shared" si="104"/>
        <v/>
      </c>
      <c r="BA79" s="24" t="str">
        <f t="shared" si="105"/>
        <v/>
      </c>
      <c r="BB79" s="24" t="str">
        <f t="shared" si="106"/>
        <v/>
      </c>
      <c r="BC79" s="24" t="str">
        <f t="shared" si="107"/>
        <v/>
      </c>
      <c r="BM79" s="31">
        <f t="shared" si="108"/>
        <v>0</v>
      </c>
      <c r="BN79" s="31">
        <f t="shared" si="109"/>
        <v>0</v>
      </c>
      <c r="BO79" s="31" t="str">
        <f t="shared" si="110"/>
        <v/>
      </c>
      <c r="BP79" s="31" t="str">
        <f t="shared" si="111"/>
        <v/>
      </c>
      <c r="BQ79" s="31" t="str">
        <f t="shared" si="112"/>
        <v/>
      </c>
      <c r="BR79" s="31" t="str">
        <f t="shared" si="113"/>
        <v/>
      </c>
      <c r="BS79" s="31" t="str">
        <f t="shared" si="114"/>
        <v/>
      </c>
      <c r="BT79" s="31" t="str">
        <f t="shared" si="115"/>
        <v/>
      </c>
      <c r="BU79" s="31" t="str">
        <f t="shared" si="116"/>
        <v/>
      </c>
    </row>
    <row r="80" spans="11:73" x14ac:dyDescent="0.3">
      <c r="K80" s="10">
        <f t="shared" si="81"/>
        <v>0</v>
      </c>
      <c r="L80" s="10">
        <f t="shared" si="82"/>
        <v>0</v>
      </c>
      <c r="M80" s="10" t="str">
        <f t="shared" si="83"/>
        <v/>
      </c>
      <c r="N80" s="10" t="str">
        <f t="shared" si="84"/>
        <v/>
      </c>
      <c r="O80" s="10" t="str">
        <f t="shared" si="85"/>
        <v/>
      </c>
      <c r="P80" s="10" t="str">
        <f t="shared" si="86"/>
        <v/>
      </c>
      <c r="Q80" s="10" t="str">
        <f t="shared" si="87"/>
        <v/>
      </c>
      <c r="R80" s="10" t="str">
        <f t="shared" si="88"/>
        <v/>
      </c>
      <c r="S80" s="10" t="str">
        <f t="shared" si="89"/>
        <v/>
      </c>
      <c r="AC80" s="17">
        <f t="shared" si="90"/>
        <v>0</v>
      </c>
      <c r="AD80" s="17">
        <f t="shared" si="91"/>
        <v>0</v>
      </c>
      <c r="AE80" s="32" t="str">
        <f t="shared" si="92"/>
        <v/>
      </c>
      <c r="AF80" s="32" t="str">
        <f t="shared" si="93"/>
        <v/>
      </c>
      <c r="AG80" s="32" t="str">
        <f t="shared" si="94"/>
        <v/>
      </c>
      <c r="AH80" s="32" t="str">
        <f t="shared" si="95"/>
        <v/>
      </c>
      <c r="AI80" s="32" t="str">
        <f t="shared" si="96"/>
        <v/>
      </c>
      <c r="AJ80" s="32" t="str">
        <f t="shared" si="97"/>
        <v/>
      </c>
      <c r="AK80" s="32" t="str">
        <f t="shared" si="98"/>
        <v/>
      </c>
      <c r="AU80" s="24">
        <f t="shared" si="99"/>
        <v>0</v>
      </c>
      <c r="AV80" s="24">
        <f t="shared" si="100"/>
        <v>0</v>
      </c>
      <c r="AW80" s="24" t="str">
        <f t="shared" si="101"/>
        <v/>
      </c>
      <c r="AX80" s="24" t="str">
        <f t="shared" si="102"/>
        <v/>
      </c>
      <c r="AY80" s="24" t="str">
        <f t="shared" si="103"/>
        <v/>
      </c>
      <c r="AZ80" s="24" t="str">
        <f t="shared" si="104"/>
        <v/>
      </c>
      <c r="BA80" s="24" t="str">
        <f t="shared" si="105"/>
        <v/>
      </c>
      <c r="BB80" s="24" t="str">
        <f t="shared" si="106"/>
        <v/>
      </c>
      <c r="BC80" s="24" t="str">
        <f t="shared" si="107"/>
        <v/>
      </c>
      <c r="BM80" s="31">
        <f t="shared" si="108"/>
        <v>0</v>
      </c>
      <c r="BN80" s="31">
        <f t="shared" si="109"/>
        <v>0</v>
      </c>
      <c r="BO80" s="31" t="str">
        <f t="shared" si="110"/>
        <v/>
      </c>
      <c r="BP80" s="31" t="str">
        <f t="shared" si="111"/>
        <v/>
      </c>
      <c r="BQ80" s="31" t="str">
        <f t="shared" si="112"/>
        <v/>
      </c>
      <c r="BR80" s="31" t="str">
        <f t="shared" si="113"/>
        <v/>
      </c>
      <c r="BS80" s="31" t="str">
        <f t="shared" si="114"/>
        <v/>
      </c>
      <c r="BT80" s="31" t="str">
        <f t="shared" si="115"/>
        <v/>
      </c>
      <c r="BU80" s="31" t="str">
        <f t="shared" si="116"/>
        <v/>
      </c>
    </row>
    <row r="81" spans="11:73" x14ac:dyDescent="0.3">
      <c r="K81" s="10">
        <f t="shared" si="81"/>
        <v>0</v>
      </c>
      <c r="L81" s="10">
        <f t="shared" si="82"/>
        <v>0</v>
      </c>
      <c r="M81" s="10" t="str">
        <f t="shared" si="83"/>
        <v/>
      </c>
      <c r="N81" s="10" t="str">
        <f t="shared" si="84"/>
        <v/>
      </c>
      <c r="O81" s="10" t="str">
        <f t="shared" si="85"/>
        <v/>
      </c>
      <c r="P81" s="10" t="str">
        <f t="shared" si="86"/>
        <v/>
      </c>
      <c r="Q81" s="10" t="str">
        <f t="shared" si="87"/>
        <v/>
      </c>
      <c r="R81" s="10" t="str">
        <f t="shared" si="88"/>
        <v/>
      </c>
      <c r="S81" s="10" t="str">
        <f t="shared" si="89"/>
        <v/>
      </c>
      <c r="AC81" s="17">
        <f t="shared" si="90"/>
        <v>0</v>
      </c>
      <c r="AD81" s="17">
        <f t="shared" si="91"/>
        <v>0</v>
      </c>
      <c r="AE81" s="32" t="str">
        <f t="shared" si="92"/>
        <v/>
      </c>
      <c r="AF81" s="32" t="str">
        <f t="shared" si="93"/>
        <v/>
      </c>
      <c r="AG81" s="32" t="str">
        <f t="shared" si="94"/>
        <v/>
      </c>
      <c r="AH81" s="32" t="str">
        <f t="shared" si="95"/>
        <v/>
      </c>
      <c r="AI81" s="32" t="str">
        <f t="shared" si="96"/>
        <v/>
      </c>
      <c r="AJ81" s="32" t="str">
        <f t="shared" si="97"/>
        <v/>
      </c>
      <c r="AK81" s="32" t="str">
        <f t="shared" si="98"/>
        <v/>
      </c>
      <c r="AU81" s="24">
        <f t="shared" si="99"/>
        <v>0</v>
      </c>
      <c r="AV81" s="24">
        <f t="shared" si="100"/>
        <v>0</v>
      </c>
      <c r="AW81" s="24" t="str">
        <f t="shared" si="101"/>
        <v/>
      </c>
      <c r="AX81" s="24" t="str">
        <f t="shared" si="102"/>
        <v/>
      </c>
      <c r="AY81" s="24" t="str">
        <f t="shared" si="103"/>
        <v/>
      </c>
      <c r="AZ81" s="24" t="str">
        <f t="shared" si="104"/>
        <v/>
      </c>
      <c r="BA81" s="24" t="str">
        <f t="shared" si="105"/>
        <v/>
      </c>
      <c r="BB81" s="24" t="str">
        <f t="shared" si="106"/>
        <v/>
      </c>
      <c r="BC81" s="24" t="str">
        <f t="shared" si="107"/>
        <v/>
      </c>
      <c r="BM81" s="31">
        <f t="shared" si="108"/>
        <v>0</v>
      </c>
      <c r="BN81" s="31">
        <f t="shared" si="109"/>
        <v>0</v>
      </c>
      <c r="BO81" s="31" t="str">
        <f t="shared" si="110"/>
        <v/>
      </c>
      <c r="BP81" s="31" t="str">
        <f t="shared" si="111"/>
        <v/>
      </c>
      <c r="BQ81" s="31" t="str">
        <f t="shared" si="112"/>
        <v/>
      </c>
      <c r="BR81" s="31" t="str">
        <f t="shared" si="113"/>
        <v/>
      </c>
      <c r="BS81" s="31" t="str">
        <f t="shared" si="114"/>
        <v/>
      </c>
      <c r="BT81" s="31" t="str">
        <f t="shared" si="115"/>
        <v/>
      </c>
      <c r="BU81" s="31" t="str">
        <f t="shared" si="116"/>
        <v/>
      </c>
    </row>
    <row r="82" spans="11:73" x14ac:dyDescent="0.3">
      <c r="K82" s="10">
        <f t="shared" si="81"/>
        <v>0</v>
      </c>
      <c r="L82" s="10">
        <f t="shared" si="82"/>
        <v>0</v>
      </c>
      <c r="M82" s="10" t="str">
        <f t="shared" si="83"/>
        <v/>
      </c>
      <c r="N82" s="10" t="str">
        <f t="shared" si="84"/>
        <v/>
      </c>
      <c r="O82" s="10" t="str">
        <f t="shared" si="85"/>
        <v/>
      </c>
      <c r="P82" s="10" t="str">
        <f t="shared" si="86"/>
        <v/>
      </c>
      <c r="Q82" s="10" t="str">
        <f t="shared" si="87"/>
        <v/>
      </c>
      <c r="R82" s="10" t="str">
        <f t="shared" si="88"/>
        <v/>
      </c>
      <c r="S82" s="10" t="str">
        <f t="shared" si="89"/>
        <v/>
      </c>
      <c r="AC82" s="17">
        <f t="shared" si="90"/>
        <v>0</v>
      </c>
      <c r="AD82" s="17">
        <f t="shared" si="91"/>
        <v>0</v>
      </c>
      <c r="AE82" s="32" t="str">
        <f t="shared" si="92"/>
        <v/>
      </c>
      <c r="AF82" s="32" t="str">
        <f t="shared" si="93"/>
        <v/>
      </c>
      <c r="AG82" s="32" t="str">
        <f t="shared" si="94"/>
        <v/>
      </c>
      <c r="AH82" s="32" t="str">
        <f t="shared" si="95"/>
        <v/>
      </c>
      <c r="AI82" s="32" t="str">
        <f t="shared" si="96"/>
        <v/>
      </c>
      <c r="AJ82" s="32" t="str">
        <f t="shared" si="97"/>
        <v/>
      </c>
      <c r="AK82" s="32" t="str">
        <f t="shared" si="98"/>
        <v/>
      </c>
      <c r="AU82" s="24">
        <f t="shared" si="99"/>
        <v>0</v>
      </c>
      <c r="AV82" s="24">
        <f t="shared" si="100"/>
        <v>0</v>
      </c>
      <c r="AW82" s="24" t="str">
        <f t="shared" si="101"/>
        <v/>
      </c>
      <c r="AX82" s="24" t="str">
        <f t="shared" si="102"/>
        <v/>
      </c>
      <c r="AY82" s="24" t="str">
        <f t="shared" si="103"/>
        <v/>
      </c>
      <c r="AZ82" s="24" t="str">
        <f t="shared" si="104"/>
        <v/>
      </c>
      <c r="BA82" s="24" t="str">
        <f t="shared" si="105"/>
        <v/>
      </c>
      <c r="BB82" s="24" t="str">
        <f t="shared" si="106"/>
        <v/>
      </c>
      <c r="BC82" s="24" t="str">
        <f t="shared" si="107"/>
        <v/>
      </c>
      <c r="BM82" s="31">
        <f t="shared" si="108"/>
        <v>0</v>
      </c>
      <c r="BN82" s="31">
        <f t="shared" si="109"/>
        <v>0</v>
      </c>
      <c r="BO82" s="31" t="str">
        <f t="shared" si="110"/>
        <v/>
      </c>
      <c r="BP82" s="31" t="str">
        <f t="shared" si="111"/>
        <v/>
      </c>
      <c r="BQ82" s="31" t="str">
        <f t="shared" si="112"/>
        <v/>
      </c>
      <c r="BR82" s="31" t="str">
        <f t="shared" si="113"/>
        <v/>
      </c>
      <c r="BS82" s="31" t="str">
        <f t="shared" si="114"/>
        <v/>
      </c>
      <c r="BT82" s="31" t="str">
        <f t="shared" si="115"/>
        <v/>
      </c>
      <c r="BU82" s="31" t="str">
        <f t="shared" si="116"/>
        <v/>
      </c>
    </row>
    <row r="83" spans="11:73" x14ac:dyDescent="0.3">
      <c r="K83" s="10">
        <f t="shared" si="81"/>
        <v>0</v>
      </c>
      <c r="L83" s="10">
        <f t="shared" si="82"/>
        <v>0</v>
      </c>
      <c r="M83" s="10" t="str">
        <f t="shared" si="83"/>
        <v/>
      </c>
      <c r="N83" s="10" t="str">
        <f t="shared" si="84"/>
        <v/>
      </c>
      <c r="O83" s="10" t="str">
        <f t="shared" si="85"/>
        <v/>
      </c>
      <c r="P83" s="10" t="str">
        <f t="shared" si="86"/>
        <v/>
      </c>
      <c r="Q83" s="10" t="str">
        <f t="shared" si="87"/>
        <v/>
      </c>
      <c r="R83" s="10" t="str">
        <f t="shared" si="88"/>
        <v/>
      </c>
      <c r="S83" s="10" t="str">
        <f t="shared" si="89"/>
        <v/>
      </c>
      <c r="AC83" s="17">
        <f t="shared" si="90"/>
        <v>0</v>
      </c>
      <c r="AD83" s="17">
        <f t="shared" si="91"/>
        <v>0</v>
      </c>
      <c r="AE83" s="32" t="str">
        <f t="shared" si="92"/>
        <v/>
      </c>
      <c r="AF83" s="32" t="str">
        <f t="shared" si="93"/>
        <v/>
      </c>
      <c r="AG83" s="32" t="str">
        <f t="shared" si="94"/>
        <v/>
      </c>
      <c r="AH83" s="32" t="str">
        <f t="shared" si="95"/>
        <v/>
      </c>
      <c r="AI83" s="32" t="str">
        <f t="shared" si="96"/>
        <v/>
      </c>
      <c r="AJ83" s="32" t="str">
        <f t="shared" si="97"/>
        <v/>
      </c>
      <c r="AK83" s="32" t="str">
        <f t="shared" si="98"/>
        <v/>
      </c>
      <c r="AU83" s="24">
        <f t="shared" si="99"/>
        <v>0</v>
      </c>
      <c r="AV83" s="24">
        <f t="shared" si="100"/>
        <v>0</v>
      </c>
      <c r="AW83" s="24" t="str">
        <f t="shared" si="101"/>
        <v/>
      </c>
      <c r="AX83" s="24" t="str">
        <f t="shared" si="102"/>
        <v/>
      </c>
      <c r="AY83" s="24" t="str">
        <f t="shared" si="103"/>
        <v/>
      </c>
      <c r="AZ83" s="24" t="str">
        <f t="shared" si="104"/>
        <v/>
      </c>
      <c r="BA83" s="24" t="str">
        <f t="shared" si="105"/>
        <v/>
      </c>
      <c r="BB83" s="24" t="str">
        <f t="shared" si="106"/>
        <v/>
      </c>
      <c r="BC83" s="24" t="str">
        <f t="shared" si="107"/>
        <v/>
      </c>
      <c r="BM83" s="31">
        <f t="shared" si="108"/>
        <v>0</v>
      </c>
      <c r="BN83" s="31">
        <f t="shared" si="109"/>
        <v>0</v>
      </c>
      <c r="BO83" s="31" t="str">
        <f t="shared" si="110"/>
        <v/>
      </c>
      <c r="BP83" s="31" t="str">
        <f t="shared" si="111"/>
        <v/>
      </c>
      <c r="BQ83" s="31" t="str">
        <f t="shared" si="112"/>
        <v/>
      </c>
      <c r="BR83" s="31" t="str">
        <f t="shared" si="113"/>
        <v/>
      </c>
      <c r="BS83" s="31" t="str">
        <f t="shared" si="114"/>
        <v/>
      </c>
      <c r="BT83" s="31" t="str">
        <f t="shared" si="115"/>
        <v/>
      </c>
      <c r="BU83" s="31" t="str">
        <f t="shared" si="116"/>
        <v/>
      </c>
    </row>
    <row r="84" spans="11:73" x14ac:dyDescent="0.3">
      <c r="K84" s="10">
        <f t="shared" si="81"/>
        <v>0</v>
      </c>
      <c r="L84" s="10">
        <f t="shared" si="82"/>
        <v>0</v>
      </c>
      <c r="M84" s="10" t="str">
        <f t="shared" si="83"/>
        <v/>
      </c>
      <c r="N84" s="10" t="str">
        <f t="shared" si="84"/>
        <v/>
      </c>
      <c r="O84" s="10" t="str">
        <f t="shared" si="85"/>
        <v/>
      </c>
      <c r="P84" s="10" t="str">
        <f t="shared" si="86"/>
        <v/>
      </c>
      <c r="Q84" s="10" t="str">
        <f t="shared" si="87"/>
        <v/>
      </c>
      <c r="R84" s="10" t="str">
        <f t="shared" si="88"/>
        <v/>
      </c>
      <c r="S84" s="10" t="str">
        <f t="shared" si="89"/>
        <v/>
      </c>
      <c r="AC84" s="17">
        <f t="shared" si="90"/>
        <v>0</v>
      </c>
      <c r="AD84" s="17">
        <f t="shared" si="91"/>
        <v>0</v>
      </c>
      <c r="AE84" s="32" t="str">
        <f t="shared" si="92"/>
        <v/>
      </c>
      <c r="AF84" s="32" t="str">
        <f t="shared" si="93"/>
        <v/>
      </c>
      <c r="AG84" s="32" t="str">
        <f t="shared" si="94"/>
        <v/>
      </c>
      <c r="AH84" s="32" t="str">
        <f t="shared" si="95"/>
        <v/>
      </c>
      <c r="AI84" s="32" t="str">
        <f t="shared" si="96"/>
        <v/>
      </c>
      <c r="AJ84" s="32" t="str">
        <f t="shared" si="97"/>
        <v/>
      </c>
      <c r="AK84" s="32" t="str">
        <f t="shared" si="98"/>
        <v/>
      </c>
      <c r="AU84" s="24">
        <f t="shared" si="99"/>
        <v>0</v>
      </c>
      <c r="AV84" s="24">
        <f t="shared" si="100"/>
        <v>0</v>
      </c>
      <c r="AW84" s="24" t="str">
        <f t="shared" si="101"/>
        <v/>
      </c>
      <c r="AX84" s="24" t="str">
        <f t="shared" si="102"/>
        <v/>
      </c>
      <c r="AY84" s="24" t="str">
        <f t="shared" si="103"/>
        <v/>
      </c>
      <c r="AZ84" s="24" t="str">
        <f t="shared" si="104"/>
        <v/>
      </c>
      <c r="BA84" s="24" t="str">
        <f t="shared" si="105"/>
        <v/>
      </c>
      <c r="BB84" s="24" t="str">
        <f t="shared" si="106"/>
        <v/>
      </c>
      <c r="BC84" s="24" t="str">
        <f t="shared" si="107"/>
        <v/>
      </c>
      <c r="BM84" s="31">
        <f t="shared" si="108"/>
        <v>0</v>
      </c>
      <c r="BN84" s="31">
        <f t="shared" si="109"/>
        <v>0</v>
      </c>
      <c r="BO84" s="31" t="str">
        <f t="shared" si="110"/>
        <v/>
      </c>
      <c r="BP84" s="31" t="str">
        <f t="shared" si="111"/>
        <v/>
      </c>
      <c r="BQ84" s="31" t="str">
        <f t="shared" si="112"/>
        <v/>
      </c>
      <c r="BR84" s="31" t="str">
        <f t="shared" si="113"/>
        <v/>
      </c>
      <c r="BS84" s="31" t="str">
        <f t="shared" si="114"/>
        <v/>
      </c>
      <c r="BT84" s="31" t="str">
        <f t="shared" si="115"/>
        <v/>
      </c>
      <c r="BU84" s="31" t="str">
        <f t="shared" si="116"/>
        <v/>
      </c>
    </row>
    <row r="85" spans="11:73" x14ac:dyDescent="0.3">
      <c r="K85" s="10">
        <f t="shared" si="81"/>
        <v>0</v>
      </c>
      <c r="L85" s="10">
        <f t="shared" si="82"/>
        <v>0</v>
      </c>
      <c r="M85" s="10" t="str">
        <f t="shared" si="83"/>
        <v/>
      </c>
      <c r="N85" s="10" t="str">
        <f t="shared" si="84"/>
        <v/>
      </c>
      <c r="O85" s="10" t="str">
        <f t="shared" si="85"/>
        <v/>
      </c>
      <c r="P85" s="10" t="str">
        <f t="shared" si="86"/>
        <v/>
      </c>
      <c r="Q85" s="10" t="str">
        <f t="shared" si="87"/>
        <v/>
      </c>
      <c r="R85" s="10" t="str">
        <f t="shared" si="88"/>
        <v/>
      </c>
      <c r="S85" s="10" t="str">
        <f t="shared" si="89"/>
        <v/>
      </c>
      <c r="AC85" s="17">
        <f t="shared" si="90"/>
        <v>0</v>
      </c>
      <c r="AD85" s="17">
        <f t="shared" si="91"/>
        <v>0</v>
      </c>
      <c r="AE85" s="32" t="str">
        <f t="shared" si="92"/>
        <v/>
      </c>
      <c r="AF85" s="32" t="str">
        <f t="shared" si="93"/>
        <v/>
      </c>
      <c r="AG85" s="32" t="str">
        <f t="shared" si="94"/>
        <v/>
      </c>
      <c r="AH85" s="32" t="str">
        <f t="shared" si="95"/>
        <v/>
      </c>
      <c r="AI85" s="32" t="str">
        <f t="shared" si="96"/>
        <v/>
      </c>
      <c r="AJ85" s="32" t="str">
        <f t="shared" si="97"/>
        <v/>
      </c>
      <c r="AK85" s="32" t="str">
        <f t="shared" si="98"/>
        <v/>
      </c>
      <c r="AU85" s="24">
        <f t="shared" si="99"/>
        <v>0</v>
      </c>
      <c r="AV85" s="24">
        <f t="shared" si="100"/>
        <v>0</v>
      </c>
      <c r="AW85" s="24" t="str">
        <f t="shared" si="101"/>
        <v/>
      </c>
      <c r="AX85" s="24" t="str">
        <f t="shared" si="102"/>
        <v/>
      </c>
      <c r="AY85" s="24" t="str">
        <f t="shared" si="103"/>
        <v/>
      </c>
      <c r="AZ85" s="24" t="str">
        <f t="shared" si="104"/>
        <v/>
      </c>
      <c r="BA85" s="24" t="str">
        <f t="shared" si="105"/>
        <v/>
      </c>
      <c r="BB85" s="24" t="str">
        <f t="shared" si="106"/>
        <v/>
      </c>
      <c r="BC85" s="24" t="str">
        <f t="shared" si="107"/>
        <v/>
      </c>
      <c r="BM85" s="31">
        <f t="shared" si="108"/>
        <v>0</v>
      </c>
      <c r="BN85" s="31">
        <f t="shared" si="109"/>
        <v>0</v>
      </c>
      <c r="BO85" s="31" t="str">
        <f t="shared" si="110"/>
        <v/>
      </c>
      <c r="BP85" s="31" t="str">
        <f t="shared" si="111"/>
        <v/>
      </c>
      <c r="BQ85" s="31" t="str">
        <f t="shared" si="112"/>
        <v/>
      </c>
      <c r="BR85" s="31" t="str">
        <f t="shared" si="113"/>
        <v/>
      </c>
      <c r="BS85" s="31" t="str">
        <f t="shared" si="114"/>
        <v/>
      </c>
      <c r="BT85" s="31" t="str">
        <f t="shared" si="115"/>
        <v/>
      </c>
      <c r="BU85" s="31" t="str">
        <f t="shared" si="116"/>
        <v/>
      </c>
    </row>
    <row r="86" spans="11:73" x14ac:dyDescent="0.3">
      <c r="K86" s="10">
        <f t="shared" si="81"/>
        <v>0</v>
      </c>
      <c r="L86" s="10">
        <f t="shared" si="82"/>
        <v>0</v>
      </c>
      <c r="M86" s="10" t="str">
        <f t="shared" si="83"/>
        <v/>
      </c>
      <c r="N86" s="10" t="str">
        <f t="shared" si="84"/>
        <v/>
      </c>
      <c r="O86" s="10" t="str">
        <f t="shared" si="85"/>
        <v/>
      </c>
      <c r="P86" s="10" t="str">
        <f t="shared" si="86"/>
        <v/>
      </c>
      <c r="Q86" s="10" t="str">
        <f t="shared" si="87"/>
        <v/>
      </c>
      <c r="R86" s="10" t="str">
        <f t="shared" si="88"/>
        <v/>
      </c>
      <c r="S86" s="10" t="str">
        <f t="shared" si="89"/>
        <v/>
      </c>
      <c r="AC86" s="17">
        <f t="shared" si="90"/>
        <v>0</v>
      </c>
      <c r="AD86" s="17">
        <f t="shared" si="91"/>
        <v>0</v>
      </c>
      <c r="AE86" s="32" t="str">
        <f t="shared" si="92"/>
        <v/>
      </c>
      <c r="AF86" s="32" t="str">
        <f t="shared" si="93"/>
        <v/>
      </c>
      <c r="AG86" s="32" t="str">
        <f t="shared" si="94"/>
        <v/>
      </c>
      <c r="AH86" s="32" t="str">
        <f t="shared" si="95"/>
        <v/>
      </c>
      <c r="AI86" s="32" t="str">
        <f t="shared" si="96"/>
        <v/>
      </c>
      <c r="AJ86" s="32" t="str">
        <f t="shared" si="97"/>
        <v/>
      </c>
      <c r="AK86" s="32" t="str">
        <f t="shared" si="98"/>
        <v/>
      </c>
      <c r="AU86" s="24">
        <f t="shared" si="99"/>
        <v>0</v>
      </c>
      <c r="AV86" s="24">
        <f t="shared" si="100"/>
        <v>0</v>
      </c>
      <c r="AW86" s="24" t="str">
        <f t="shared" si="101"/>
        <v/>
      </c>
      <c r="AX86" s="24" t="str">
        <f t="shared" si="102"/>
        <v/>
      </c>
      <c r="AY86" s="24" t="str">
        <f t="shared" si="103"/>
        <v/>
      </c>
      <c r="AZ86" s="24" t="str">
        <f t="shared" si="104"/>
        <v/>
      </c>
      <c r="BA86" s="24" t="str">
        <f t="shared" si="105"/>
        <v/>
      </c>
      <c r="BB86" s="24" t="str">
        <f t="shared" si="106"/>
        <v/>
      </c>
      <c r="BC86" s="24" t="str">
        <f t="shared" si="107"/>
        <v/>
      </c>
      <c r="BM86" s="31">
        <f t="shared" si="108"/>
        <v>0</v>
      </c>
      <c r="BN86" s="31">
        <f t="shared" si="109"/>
        <v>0</v>
      </c>
      <c r="BO86" s="31" t="str">
        <f t="shared" si="110"/>
        <v/>
      </c>
      <c r="BP86" s="31" t="str">
        <f t="shared" si="111"/>
        <v/>
      </c>
      <c r="BQ86" s="31" t="str">
        <f t="shared" si="112"/>
        <v/>
      </c>
      <c r="BR86" s="31" t="str">
        <f t="shared" si="113"/>
        <v/>
      </c>
      <c r="BS86" s="31" t="str">
        <f t="shared" si="114"/>
        <v/>
      </c>
      <c r="BT86" s="31" t="str">
        <f t="shared" si="115"/>
        <v/>
      </c>
      <c r="BU86" s="31" t="str">
        <f t="shared" si="116"/>
        <v/>
      </c>
    </row>
    <row r="87" spans="11:73" x14ac:dyDescent="0.3">
      <c r="K87" s="10">
        <f t="shared" si="81"/>
        <v>0</v>
      </c>
      <c r="L87" s="10">
        <f t="shared" si="82"/>
        <v>0</v>
      </c>
      <c r="M87" s="10" t="str">
        <f t="shared" si="83"/>
        <v/>
      </c>
      <c r="N87" s="10" t="str">
        <f t="shared" si="84"/>
        <v/>
      </c>
      <c r="O87" s="10" t="str">
        <f t="shared" si="85"/>
        <v/>
      </c>
      <c r="P87" s="10" t="str">
        <f t="shared" si="86"/>
        <v/>
      </c>
      <c r="Q87" s="10" t="str">
        <f t="shared" si="87"/>
        <v/>
      </c>
      <c r="R87" s="10" t="str">
        <f t="shared" si="88"/>
        <v/>
      </c>
      <c r="S87" s="10" t="str">
        <f t="shared" si="89"/>
        <v/>
      </c>
      <c r="AC87" s="17">
        <f t="shared" si="90"/>
        <v>0</v>
      </c>
      <c r="AD87" s="17">
        <f t="shared" si="91"/>
        <v>0</v>
      </c>
      <c r="AE87" s="32" t="str">
        <f t="shared" si="92"/>
        <v/>
      </c>
      <c r="AF87" s="32" t="str">
        <f t="shared" si="93"/>
        <v/>
      </c>
      <c r="AG87" s="32" t="str">
        <f t="shared" si="94"/>
        <v/>
      </c>
      <c r="AH87" s="32" t="str">
        <f t="shared" si="95"/>
        <v/>
      </c>
      <c r="AI87" s="32" t="str">
        <f t="shared" si="96"/>
        <v/>
      </c>
      <c r="AJ87" s="32" t="str">
        <f t="shared" si="97"/>
        <v/>
      </c>
      <c r="AK87" s="32" t="str">
        <f t="shared" si="98"/>
        <v/>
      </c>
      <c r="AU87" s="24">
        <f t="shared" si="99"/>
        <v>0</v>
      </c>
      <c r="AV87" s="24">
        <f t="shared" si="100"/>
        <v>0</v>
      </c>
      <c r="AW87" s="24" t="str">
        <f t="shared" si="101"/>
        <v/>
      </c>
      <c r="AX87" s="24" t="str">
        <f t="shared" si="102"/>
        <v/>
      </c>
      <c r="AY87" s="24" t="str">
        <f t="shared" si="103"/>
        <v/>
      </c>
      <c r="AZ87" s="24" t="str">
        <f t="shared" si="104"/>
        <v/>
      </c>
      <c r="BA87" s="24" t="str">
        <f t="shared" si="105"/>
        <v/>
      </c>
      <c r="BB87" s="24" t="str">
        <f t="shared" si="106"/>
        <v/>
      </c>
      <c r="BC87" s="24" t="str">
        <f t="shared" si="107"/>
        <v/>
      </c>
      <c r="BM87" s="31">
        <f t="shared" si="108"/>
        <v>0</v>
      </c>
      <c r="BN87" s="31">
        <f t="shared" si="109"/>
        <v>0</v>
      </c>
      <c r="BO87" s="31" t="str">
        <f t="shared" si="110"/>
        <v/>
      </c>
      <c r="BP87" s="31" t="str">
        <f t="shared" si="111"/>
        <v/>
      </c>
      <c r="BQ87" s="31" t="str">
        <f t="shared" si="112"/>
        <v/>
      </c>
      <c r="BR87" s="31" t="str">
        <f t="shared" si="113"/>
        <v/>
      </c>
      <c r="BS87" s="31" t="str">
        <f t="shared" si="114"/>
        <v/>
      </c>
      <c r="BT87" s="31" t="str">
        <f t="shared" si="115"/>
        <v/>
      </c>
      <c r="BU87" s="31" t="str">
        <f t="shared" si="116"/>
        <v/>
      </c>
    </row>
    <row r="88" spans="11:73" x14ac:dyDescent="0.3">
      <c r="K88" s="10">
        <f t="shared" si="81"/>
        <v>0</v>
      </c>
      <c r="L88" s="10">
        <f t="shared" si="82"/>
        <v>0</v>
      </c>
      <c r="M88" s="10" t="str">
        <f t="shared" si="83"/>
        <v/>
      </c>
      <c r="N88" s="10" t="str">
        <f t="shared" si="84"/>
        <v/>
      </c>
      <c r="O88" s="10" t="str">
        <f t="shared" si="85"/>
        <v/>
      </c>
      <c r="P88" s="10" t="str">
        <f t="shared" si="86"/>
        <v/>
      </c>
      <c r="Q88" s="10" t="str">
        <f t="shared" si="87"/>
        <v/>
      </c>
      <c r="R88" s="10" t="str">
        <f t="shared" si="88"/>
        <v/>
      </c>
      <c r="S88" s="10" t="str">
        <f t="shared" si="89"/>
        <v/>
      </c>
      <c r="AC88" s="17">
        <f t="shared" si="90"/>
        <v>0</v>
      </c>
      <c r="AD88" s="17">
        <f t="shared" si="91"/>
        <v>0</v>
      </c>
      <c r="AE88" s="32" t="str">
        <f t="shared" si="92"/>
        <v/>
      </c>
      <c r="AF88" s="32" t="str">
        <f t="shared" si="93"/>
        <v/>
      </c>
      <c r="AG88" s="32" t="str">
        <f t="shared" si="94"/>
        <v/>
      </c>
      <c r="AH88" s="32" t="str">
        <f t="shared" si="95"/>
        <v/>
      </c>
      <c r="AI88" s="32" t="str">
        <f t="shared" si="96"/>
        <v/>
      </c>
      <c r="AJ88" s="32" t="str">
        <f t="shared" si="97"/>
        <v/>
      </c>
      <c r="AK88" s="32" t="str">
        <f t="shared" si="98"/>
        <v/>
      </c>
      <c r="AU88" s="24">
        <f t="shared" si="99"/>
        <v>0</v>
      </c>
      <c r="AV88" s="24">
        <f t="shared" si="100"/>
        <v>0</v>
      </c>
      <c r="AW88" s="24" t="str">
        <f t="shared" si="101"/>
        <v/>
      </c>
      <c r="AX88" s="24" t="str">
        <f t="shared" si="102"/>
        <v/>
      </c>
      <c r="AY88" s="24" t="str">
        <f t="shared" si="103"/>
        <v/>
      </c>
      <c r="AZ88" s="24" t="str">
        <f t="shared" si="104"/>
        <v/>
      </c>
      <c r="BA88" s="24" t="str">
        <f t="shared" si="105"/>
        <v/>
      </c>
      <c r="BB88" s="24" t="str">
        <f t="shared" si="106"/>
        <v/>
      </c>
      <c r="BC88" s="24" t="str">
        <f t="shared" si="107"/>
        <v/>
      </c>
      <c r="BM88" s="31">
        <f t="shared" si="108"/>
        <v>0</v>
      </c>
      <c r="BN88" s="31">
        <f t="shared" si="109"/>
        <v>0</v>
      </c>
      <c r="BO88" s="31" t="str">
        <f t="shared" si="110"/>
        <v/>
      </c>
      <c r="BP88" s="31" t="str">
        <f t="shared" si="111"/>
        <v/>
      </c>
      <c r="BQ88" s="31" t="str">
        <f t="shared" si="112"/>
        <v/>
      </c>
      <c r="BR88" s="31" t="str">
        <f t="shared" si="113"/>
        <v/>
      </c>
      <c r="BS88" s="31" t="str">
        <f t="shared" si="114"/>
        <v/>
      </c>
      <c r="BT88" s="31" t="str">
        <f t="shared" si="115"/>
        <v/>
      </c>
      <c r="BU88" s="31" t="str">
        <f t="shared" si="116"/>
        <v/>
      </c>
    </row>
    <row r="89" spans="11:73" x14ac:dyDescent="0.3">
      <c r="K89" s="10">
        <f t="shared" si="81"/>
        <v>0</v>
      </c>
      <c r="L89" s="10">
        <f t="shared" si="82"/>
        <v>0</v>
      </c>
      <c r="M89" s="10" t="str">
        <f t="shared" si="83"/>
        <v/>
      </c>
      <c r="N89" s="10" t="str">
        <f t="shared" si="84"/>
        <v/>
      </c>
      <c r="O89" s="10" t="str">
        <f t="shared" si="85"/>
        <v/>
      </c>
      <c r="P89" s="10" t="str">
        <f t="shared" si="86"/>
        <v/>
      </c>
      <c r="Q89" s="10" t="str">
        <f t="shared" si="87"/>
        <v/>
      </c>
      <c r="R89" s="10" t="str">
        <f t="shared" si="88"/>
        <v/>
      </c>
      <c r="S89" s="10" t="str">
        <f t="shared" si="89"/>
        <v/>
      </c>
      <c r="AC89" s="17">
        <f t="shared" si="90"/>
        <v>0</v>
      </c>
      <c r="AD89" s="17">
        <f t="shared" si="91"/>
        <v>0</v>
      </c>
      <c r="AE89" s="32" t="str">
        <f t="shared" si="92"/>
        <v/>
      </c>
      <c r="AF89" s="32" t="str">
        <f t="shared" si="93"/>
        <v/>
      </c>
      <c r="AG89" s="32" t="str">
        <f t="shared" si="94"/>
        <v/>
      </c>
      <c r="AH89" s="32" t="str">
        <f t="shared" si="95"/>
        <v/>
      </c>
      <c r="AI89" s="32" t="str">
        <f t="shared" si="96"/>
        <v/>
      </c>
      <c r="AJ89" s="32" t="str">
        <f t="shared" si="97"/>
        <v/>
      </c>
      <c r="AK89" s="32" t="str">
        <f t="shared" si="98"/>
        <v/>
      </c>
      <c r="AU89" s="24">
        <f t="shared" si="99"/>
        <v>0</v>
      </c>
      <c r="AV89" s="24">
        <f t="shared" si="100"/>
        <v>0</v>
      </c>
      <c r="AW89" s="24" t="str">
        <f t="shared" si="101"/>
        <v/>
      </c>
      <c r="AX89" s="24" t="str">
        <f t="shared" si="102"/>
        <v/>
      </c>
      <c r="AY89" s="24" t="str">
        <f t="shared" si="103"/>
        <v/>
      </c>
      <c r="AZ89" s="24" t="str">
        <f t="shared" si="104"/>
        <v/>
      </c>
      <c r="BA89" s="24" t="str">
        <f t="shared" si="105"/>
        <v/>
      </c>
      <c r="BB89" s="24" t="str">
        <f t="shared" si="106"/>
        <v/>
      </c>
      <c r="BC89" s="24" t="str">
        <f t="shared" si="107"/>
        <v/>
      </c>
      <c r="BM89" s="31">
        <f t="shared" si="108"/>
        <v>0</v>
      </c>
      <c r="BN89" s="31">
        <f t="shared" si="109"/>
        <v>0</v>
      </c>
      <c r="BO89" s="31" t="str">
        <f t="shared" si="110"/>
        <v/>
      </c>
      <c r="BP89" s="31" t="str">
        <f t="shared" si="111"/>
        <v/>
      </c>
      <c r="BQ89" s="31" t="str">
        <f t="shared" si="112"/>
        <v/>
      </c>
      <c r="BR89" s="31" t="str">
        <f t="shared" si="113"/>
        <v/>
      </c>
      <c r="BS89" s="31" t="str">
        <f t="shared" si="114"/>
        <v/>
      </c>
      <c r="BT89" s="31" t="str">
        <f t="shared" si="115"/>
        <v/>
      </c>
      <c r="BU89" s="31" t="str">
        <f t="shared" si="116"/>
        <v/>
      </c>
    </row>
    <row r="90" spans="11:73" x14ac:dyDescent="0.3">
      <c r="K90" s="10">
        <f t="shared" si="81"/>
        <v>0</v>
      </c>
      <c r="L90" s="10">
        <f t="shared" si="82"/>
        <v>0</v>
      </c>
      <c r="M90" s="10" t="str">
        <f t="shared" si="83"/>
        <v/>
      </c>
      <c r="N90" s="10" t="str">
        <f t="shared" si="84"/>
        <v/>
      </c>
      <c r="O90" s="10" t="str">
        <f t="shared" si="85"/>
        <v/>
      </c>
      <c r="P90" s="10" t="str">
        <f t="shared" si="86"/>
        <v/>
      </c>
      <c r="Q90" s="10" t="str">
        <f t="shared" si="87"/>
        <v/>
      </c>
      <c r="R90" s="10" t="str">
        <f t="shared" si="88"/>
        <v/>
      </c>
      <c r="S90" s="10" t="str">
        <f t="shared" si="89"/>
        <v/>
      </c>
      <c r="AC90" s="17">
        <f t="shared" si="90"/>
        <v>0</v>
      </c>
      <c r="AD90" s="17">
        <f t="shared" si="91"/>
        <v>0</v>
      </c>
      <c r="AE90" s="32" t="str">
        <f t="shared" si="92"/>
        <v/>
      </c>
      <c r="AF90" s="32" t="str">
        <f t="shared" si="93"/>
        <v/>
      </c>
      <c r="AG90" s="32" t="str">
        <f t="shared" si="94"/>
        <v/>
      </c>
      <c r="AH90" s="32" t="str">
        <f t="shared" si="95"/>
        <v/>
      </c>
      <c r="AI90" s="32" t="str">
        <f t="shared" si="96"/>
        <v/>
      </c>
      <c r="AJ90" s="32" t="str">
        <f t="shared" si="97"/>
        <v/>
      </c>
      <c r="AK90" s="32" t="str">
        <f t="shared" si="98"/>
        <v/>
      </c>
      <c r="AU90" s="24">
        <f t="shared" si="99"/>
        <v>0</v>
      </c>
      <c r="AV90" s="24">
        <f t="shared" si="100"/>
        <v>0</v>
      </c>
      <c r="AW90" s="24" t="str">
        <f t="shared" si="101"/>
        <v/>
      </c>
      <c r="AX90" s="24" t="str">
        <f t="shared" si="102"/>
        <v/>
      </c>
      <c r="AY90" s="24" t="str">
        <f t="shared" si="103"/>
        <v/>
      </c>
      <c r="AZ90" s="24" t="str">
        <f t="shared" si="104"/>
        <v/>
      </c>
      <c r="BA90" s="24" t="str">
        <f t="shared" si="105"/>
        <v/>
      </c>
      <c r="BB90" s="24" t="str">
        <f t="shared" si="106"/>
        <v/>
      </c>
      <c r="BC90" s="24" t="str">
        <f t="shared" si="107"/>
        <v/>
      </c>
      <c r="BM90" s="31">
        <f t="shared" si="108"/>
        <v>0</v>
      </c>
      <c r="BN90" s="31">
        <f t="shared" si="109"/>
        <v>0</v>
      </c>
      <c r="BO90" s="31" t="str">
        <f t="shared" si="110"/>
        <v/>
      </c>
      <c r="BP90" s="31" t="str">
        <f t="shared" si="111"/>
        <v/>
      </c>
      <c r="BQ90" s="31" t="str">
        <f t="shared" si="112"/>
        <v/>
      </c>
      <c r="BR90" s="31" t="str">
        <f t="shared" si="113"/>
        <v/>
      </c>
      <c r="BS90" s="31" t="str">
        <f t="shared" si="114"/>
        <v/>
      </c>
      <c r="BT90" s="31" t="str">
        <f t="shared" si="115"/>
        <v/>
      </c>
      <c r="BU90" s="31" t="str">
        <f t="shared" si="116"/>
        <v/>
      </c>
    </row>
    <row r="91" spans="11:73" x14ac:dyDescent="0.3">
      <c r="K91" s="10">
        <f t="shared" si="81"/>
        <v>0</v>
      </c>
      <c r="L91" s="10">
        <f t="shared" si="82"/>
        <v>0</v>
      </c>
      <c r="M91" s="10" t="str">
        <f t="shared" si="83"/>
        <v/>
      </c>
      <c r="N91" s="10" t="str">
        <f t="shared" si="84"/>
        <v/>
      </c>
      <c r="O91" s="10" t="str">
        <f t="shared" si="85"/>
        <v/>
      </c>
      <c r="P91" s="10" t="str">
        <f t="shared" si="86"/>
        <v/>
      </c>
      <c r="Q91" s="10" t="str">
        <f t="shared" si="87"/>
        <v/>
      </c>
      <c r="R91" s="10" t="str">
        <f t="shared" si="88"/>
        <v/>
      </c>
      <c r="S91" s="10" t="str">
        <f t="shared" si="89"/>
        <v/>
      </c>
      <c r="AC91" s="17">
        <f t="shared" si="90"/>
        <v>0</v>
      </c>
      <c r="AD91" s="17">
        <f t="shared" si="91"/>
        <v>0</v>
      </c>
      <c r="AE91" s="32" t="str">
        <f t="shared" si="92"/>
        <v/>
      </c>
      <c r="AF91" s="32" t="str">
        <f t="shared" si="93"/>
        <v/>
      </c>
      <c r="AG91" s="32" t="str">
        <f t="shared" si="94"/>
        <v/>
      </c>
      <c r="AH91" s="32" t="str">
        <f t="shared" si="95"/>
        <v/>
      </c>
      <c r="AI91" s="32" t="str">
        <f t="shared" si="96"/>
        <v/>
      </c>
      <c r="AJ91" s="32" t="str">
        <f t="shared" si="97"/>
        <v/>
      </c>
      <c r="AK91" s="32" t="str">
        <f t="shared" si="98"/>
        <v/>
      </c>
      <c r="AU91" s="24">
        <f t="shared" si="99"/>
        <v>0</v>
      </c>
      <c r="AV91" s="24">
        <f t="shared" si="100"/>
        <v>0</v>
      </c>
      <c r="AW91" s="24" t="str">
        <f t="shared" si="101"/>
        <v/>
      </c>
      <c r="AX91" s="24" t="str">
        <f t="shared" si="102"/>
        <v/>
      </c>
      <c r="AY91" s="24" t="str">
        <f t="shared" si="103"/>
        <v/>
      </c>
      <c r="AZ91" s="24" t="str">
        <f t="shared" si="104"/>
        <v/>
      </c>
      <c r="BA91" s="24" t="str">
        <f t="shared" si="105"/>
        <v/>
      </c>
      <c r="BB91" s="24" t="str">
        <f t="shared" si="106"/>
        <v/>
      </c>
      <c r="BC91" s="24" t="str">
        <f t="shared" si="107"/>
        <v/>
      </c>
      <c r="BM91" s="31">
        <f t="shared" si="108"/>
        <v>0</v>
      </c>
      <c r="BN91" s="31">
        <f t="shared" si="109"/>
        <v>0</v>
      </c>
      <c r="BO91" s="31" t="str">
        <f t="shared" si="110"/>
        <v/>
      </c>
      <c r="BP91" s="31" t="str">
        <f t="shared" si="111"/>
        <v/>
      </c>
      <c r="BQ91" s="31" t="str">
        <f t="shared" si="112"/>
        <v/>
      </c>
      <c r="BR91" s="31" t="str">
        <f t="shared" si="113"/>
        <v/>
      </c>
      <c r="BS91" s="31" t="str">
        <f t="shared" si="114"/>
        <v/>
      </c>
      <c r="BT91" s="31" t="str">
        <f t="shared" si="115"/>
        <v/>
      </c>
      <c r="BU91" s="31" t="str">
        <f t="shared" si="116"/>
        <v/>
      </c>
    </row>
    <row r="92" spans="11:73" x14ac:dyDescent="0.3">
      <c r="K92" s="10">
        <f t="shared" si="81"/>
        <v>0</v>
      </c>
      <c r="L92" s="10">
        <f t="shared" si="82"/>
        <v>0</v>
      </c>
      <c r="M92" s="10" t="str">
        <f t="shared" si="83"/>
        <v/>
      </c>
      <c r="N92" s="10" t="str">
        <f t="shared" si="84"/>
        <v/>
      </c>
      <c r="O92" s="10" t="str">
        <f t="shared" si="85"/>
        <v/>
      </c>
      <c r="P92" s="10" t="str">
        <f t="shared" si="86"/>
        <v/>
      </c>
      <c r="Q92" s="10" t="str">
        <f t="shared" si="87"/>
        <v/>
      </c>
      <c r="R92" s="10" t="str">
        <f t="shared" si="88"/>
        <v/>
      </c>
      <c r="S92" s="10" t="str">
        <f t="shared" si="89"/>
        <v/>
      </c>
      <c r="AC92" s="17">
        <f t="shared" si="90"/>
        <v>0</v>
      </c>
      <c r="AD92" s="17">
        <f t="shared" si="91"/>
        <v>0</v>
      </c>
      <c r="AE92" s="32" t="str">
        <f t="shared" si="92"/>
        <v/>
      </c>
      <c r="AF92" s="32" t="str">
        <f t="shared" si="93"/>
        <v/>
      </c>
      <c r="AG92" s="32" t="str">
        <f t="shared" si="94"/>
        <v/>
      </c>
      <c r="AH92" s="32" t="str">
        <f t="shared" si="95"/>
        <v/>
      </c>
      <c r="AI92" s="32" t="str">
        <f t="shared" si="96"/>
        <v/>
      </c>
      <c r="AJ92" s="32" t="str">
        <f t="shared" si="97"/>
        <v/>
      </c>
      <c r="AK92" s="32" t="str">
        <f t="shared" si="98"/>
        <v/>
      </c>
      <c r="AU92" s="24">
        <f t="shared" si="99"/>
        <v>0</v>
      </c>
      <c r="AV92" s="24">
        <f t="shared" si="100"/>
        <v>0</v>
      </c>
      <c r="AW92" s="24" t="str">
        <f t="shared" si="101"/>
        <v/>
      </c>
      <c r="AX92" s="24" t="str">
        <f t="shared" si="102"/>
        <v/>
      </c>
      <c r="AY92" s="24" t="str">
        <f t="shared" si="103"/>
        <v/>
      </c>
      <c r="AZ92" s="24" t="str">
        <f t="shared" si="104"/>
        <v/>
      </c>
      <c r="BA92" s="24" t="str">
        <f t="shared" si="105"/>
        <v/>
      </c>
      <c r="BB92" s="24" t="str">
        <f t="shared" si="106"/>
        <v/>
      </c>
      <c r="BC92" s="24" t="str">
        <f t="shared" si="107"/>
        <v/>
      </c>
      <c r="BM92" s="31">
        <f t="shared" si="108"/>
        <v>0</v>
      </c>
      <c r="BN92" s="31">
        <f t="shared" si="109"/>
        <v>0</v>
      </c>
      <c r="BO92" s="31" t="str">
        <f t="shared" si="110"/>
        <v/>
      </c>
      <c r="BP92" s="31" t="str">
        <f t="shared" si="111"/>
        <v/>
      </c>
      <c r="BQ92" s="31" t="str">
        <f t="shared" si="112"/>
        <v/>
      </c>
      <c r="BR92" s="31" t="str">
        <f t="shared" si="113"/>
        <v/>
      </c>
      <c r="BS92" s="31" t="str">
        <f t="shared" si="114"/>
        <v/>
      </c>
      <c r="BT92" s="31" t="str">
        <f t="shared" si="115"/>
        <v/>
      </c>
      <c r="BU92" s="31" t="str">
        <f t="shared" si="116"/>
        <v/>
      </c>
    </row>
    <row r="93" spans="11:73" x14ac:dyDescent="0.3">
      <c r="K93" s="10">
        <f t="shared" si="81"/>
        <v>0</v>
      </c>
      <c r="L93" s="10">
        <f t="shared" si="82"/>
        <v>0</v>
      </c>
      <c r="M93" s="10" t="str">
        <f t="shared" si="83"/>
        <v/>
      </c>
      <c r="N93" s="10" t="str">
        <f t="shared" si="84"/>
        <v/>
      </c>
      <c r="O93" s="10" t="str">
        <f t="shared" si="85"/>
        <v/>
      </c>
      <c r="P93" s="10" t="str">
        <f t="shared" si="86"/>
        <v/>
      </c>
      <c r="Q93" s="10" t="str">
        <f t="shared" si="87"/>
        <v/>
      </c>
      <c r="R93" s="10" t="str">
        <f t="shared" si="88"/>
        <v/>
      </c>
      <c r="S93" s="10" t="str">
        <f t="shared" si="89"/>
        <v/>
      </c>
      <c r="AC93" s="17">
        <f t="shared" si="90"/>
        <v>0</v>
      </c>
      <c r="AD93" s="17">
        <f t="shared" si="91"/>
        <v>0</v>
      </c>
      <c r="AE93" s="32" t="str">
        <f t="shared" si="92"/>
        <v/>
      </c>
      <c r="AF93" s="32" t="str">
        <f t="shared" si="93"/>
        <v/>
      </c>
      <c r="AG93" s="32" t="str">
        <f t="shared" si="94"/>
        <v/>
      </c>
      <c r="AH93" s="32" t="str">
        <f t="shared" si="95"/>
        <v/>
      </c>
      <c r="AI93" s="32" t="str">
        <f t="shared" si="96"/>
        <v/>
      </c>
      <c r="AJ93" s="32" t="str">
        <f t="shared" si="97"/>
        <v/>
      </c>
      <c r="AK93" s="32" t="str">
        <f t="shared" si="98"/>
        <v/>
      </c>
      <c r="AU93" s="24">
        <f t="shared" si="99"/>
        <v>0</v>
      </c>
      <c r="AV93" s="24">
        <f t="shared" si="100"/>
        <v>0</v>
      </c>
      <c r="AW93" s="24" t="str">
        <f t="shared" si="101"/>
        <v/>
      </c>
      <c r="AX93" s="24" t="str">
        <f t="shared" si="102"/>
        <v/>
      </c>
      <c r="AY93" s="24" t="str">
        <f t="shared" si="103"/>
        <v/>
      </c>
      <c r="AZ93" s="24" t="str">
        <f t="shared" si="104"/>
        <v/>
      </c>
      <c r="BA93" s="24" t="str">
        <f t="shared" si="105"/>
        <v/>
      </c>
      <c r="BB93" s="24" t="str">
        <f t="shared" si="106"/>
        <v/>
      </c>
      <c r="BC93" s="24" t="str">
        <f t="shared" si="107"/>
        <v/>
      </c>
      <c r="BM93" s="31">
        <f t="shared" si="108"/>
        <v>0</v>
      </c>
      <c r="BN93" s="31">
        <f t="shared" si="109"/>
        <v>0</v>
      </c>
      <c r="BO93" s="31" t="str">
        <f t="shared" si="110"/>
        <v/>
      </c>
      <c r="BP93" s="31" t="str">
        <f t="shared" si="111"/>
        <v/>
      </c>
      <c r="BQ93" s="31" t="str">
        <f t="shared" si="112"/>
        <v/>
      </c>
      <c r="BR93" s="31" t="str">
        <f t="shared" si="113"/>
        <v/>
      </c>
      <c r="BS93" s="31" t="str">
        <f t="shared" si="114"/>
        <v/>
      </c>
      <c r="BT93" s="31" t="str">
        <f t="shared" si="115"/>
        <v/>
      </c>
      <c r="BU93" s="31" t="str">
        <f t="shared" si="116"/>
        <v/>
      </c>
    </row>
    <row r="94" spans="11:73" x14ac:dyDescent="0.3">
      <c r="K94" s="10">
        <f t="shared" si="81"/>
        <v>0</v>
      </c>
      <c r="L94" s="10">
        <f t="shared" si="82"/>
        <v>0</v>
      </c>
      <c r="M94" s="10" t="str">
        <f t="shared" si="83"/>
        <v/>
      </c>
      <c r="N94" s="10" t="str">
        <f t="shared" si="84"/>
        <v/>
      </c>
      <c r="O94" s="10" t="str">
        <f t="shared" si="85"/>
        <v/>
      </c>
      <c r="P94" s="10" t="str">
        <f t="shared" si="86"/>
        <v/>
      </c>
      <c r="Q94" s="10" t="str">
        <f t="shared" si="87"/>
        <v/>
      </c>
      <c r="R94" s="10" t="str">
        <f t="shared" si="88"/>
        <v/>
      </c>
      <c r="S94" s="10" t="str">
        <f t="shared" si="89"/>
        <v/>
      </c>
      <c r="AC94" s="17">
        <f t="shared" si="90"/>
        <v>0</v>
      </c>
      <c r="AD94" s="17">
        <f t="shared" si="91"/>
        <v>0</v>
      </c>
      <c r="AE94" s="32" t="str">
        <f t="shared" si="92"/>
        <v/>
      </c>
      <c r="AF94" s="32" t="str">
        <f t="shared" si="93"/>
        <v/>
      </c>
      <c r="AG94" s="32" t="str">
        <f t="shared" si="94"/>
        <v/>
      </c>
      <c r="AH94" s="32" t="str">
        <f t="shared" si="95"/>
        <v/>
      </c>
      <c r="AI94" s="32" t="str">
        <f t="shared" si="96"/>
        <v/>
      </c>
      <c r="AJ94" s="32" t="str">
        <f t="shared" si="97"/>
        <v/>
      </c>
      <c r="AK94" s="32" t="str">
        <f t="shared" si="98"/>
        <v/>
      </c>
      <c r="AU94" s="24">
        <f t="shared" si="99"/>
        <v>0</v>
      </c>
      <c r="AV94" s="24">
        <f t="shared" si="100"/>
        <v>0</v>
      </c>
      <c r="AW94" s="24" t="str">
        <f t="shared" si="101"/>
        <v/>
      </c>
      <c r="AX94" s="24" t="str">
        <f t="shared" si="102"/>
        <v/>
      </c>
      <c r="AY94" s="24" t="str">
        <f t="shared" si="103"/>
        <v/>
      </c>
      <c r="AZ94" s="24" t="str">
        <f t="shared" si="104"/>
        <v/>
      </c>
      <c r="BA94" s="24" t="str">
        <f t="shared" si="105"/>
        <v/>
      </c>
      <c r="BB94" s="24" t="str">
        <f t="shared" si="106"/>
        <v/>
      </c>
      <c r="BC94" s="24" t="str">
        <f t="shared" si="107"/>
        <v/>
      </c>
      <c r="BM94" s="31">
        <f t="shared" si="108"/>
        <v>0</v>
      </c>
      <c r="BN94" s="31">
        <f t="shared" si="109"/>
        <v>0</v>
      </c>
      <c r="BO94" s="31" t="str">
        <f t="shared" si="110"/>
        <v/>
      </c>
      <c r="BP94" s="31" t="str">
        <f t="shared" si="111"/>
        <v/>
      </c>
      <c r="BQ94" s="31" t="str">
        <f t="shared" si="112"/>
        <v/>
      </c>
      <c r="BR94" s="31" t="str">
        <f t="shared" si="113"/>
        <v/>
      </c>
      <c r="BS94" s="31" t="str">
        <f t="shared" si="114"/>
        <v/>
      </c>
      <c r="BT94" s="31" t="str">
        <f t="shared" si="115"/>
        <v/>
      </c>
      <c r="BU94" s="31" t="str">
        <f t="shared" si="116"/>
        <v/>
      </c>
    </row>
    <row r="95" spans="11:73" x14ac:dyDescent="0.3">
      <c r="K95" s="10">
        <f t="shared" si="81"/>
        <v>0</v>
      </c>
      <c r="L95" s="10">
        <f t="shared" si="82"/>
        <v>0</v>
      </c>
      <c r="M95" s="10" t="str">
        <f t="shared" si="83"/>
        <v/>
      </c>
      <c r="N95" s="10" t="str">
        <f t="shared" si="84"/>
        <v/>
      </c>
      <c r="O95" s="10" t="str">
        <f t="shared" si="85"/>
        <v/>
      </c>
      <c r="P95" s="10" t="str">
        <f t="shared" si="86"/>
        <v/>
      </c>
      <c r="Q95" s="10" t="str">
        <f t="shared" si="87"/>
        <v/>
      </c>
      <c r="R95" s="10" t="str">
        <f t="shared" si="88"/>
        <v/>
      </c>
      <c r="S95" s="10" t="str">
        <f t="shared" si="89"/>
        <v/>
      </c>
      <c r="AC95" s="17">
        <f t="shared" si="90"/>
        <v>0</v>
      </c>
      <c r="AD95" s="17">
        <f t="shared" si="91"/>
        <v>0</v>
      </c>
      <c r="AE95" s="32" t="str">
        <f t="shared" si="92"/>
        <v/>
      </c>
      <c r="AF95" s="32" t="str">
        <f t="shared" si="93"/>
        <v/>
      </c>
      <c r="AG95" s="32" t="str">
        <f t="shared" si="94"/>
        <v/>
      </c>
      <c r="AH95" s="32" t="str">
        <f t="shared" si="95"/>
        <v/>
      </c>
      <c r="AI95" s="32" t="str">
        <f t="shared" si="96"/>
        <v/>
      </c>
      <c r="AJ95" s="32" t="str">
        <f t="shared" si="97"/>
        <v/>
      </c>
      <c r="AK95" s="32" t="str">
        <f t="shared" si="98"/>
        <v/>
      </c>
      <c r="AU95" s="24">
        <f t="shared" si="99"/>
        <v>0</v>
      </c>
      <c r="AV95" s="24">
        <f t="shared" si="100"/>
        <v>0</v>
      </c>
      <c r="AW95" s="24" t="str">
        <f t="shared" si="101"/>
        <v/>
      </c>
      <c r="AX95" s="24" t="str">
        <f t="shared" si="102"/>
        <v/>
      </c>
      <c r="AY95" s="24" t="str">
        <f t="shared" si="103"/>
        <v/>
      </c>
      <c r="AZ95" s="24" t="str">
        <f t="shared" si="104"/>
        <v/>
      </c>
      <c r="BA95" s="24" t="str">
        <f t="shared" si="105"/>
        <v/>
      </c>
      <c r="BB95" s="24" t="str">
        <f t="shared" si="106"/>
        <v/>
      </c>
      <c r="BC95" s="24" t="str">
        <f t="shared" si="107"/>
        <v/>
      </c>
      <c r="BM95" s="31">
        <f t="shared" si="108"/>
        <v>0</v>
      </c>
      <c r="BN95" s="31">
        <f t="shared" si="109"/>
        <v>0</v>
      </c>
      <c r="BO95" s="31" t="str">
        <f t="shared" si="110"/>
        <v/>
      </c>
      <c r="BP95" s="31" t="str">
        <f t="shared" si="111"/>
        <v/>
      </c>
      <c r="BQ95" s="31" t="str">
        <f t="shared" si="112"/>
        <v/>
      </c>
      <c r="BR95" s="31" t="str">
        <f t="shared" si="113"/>
        <v/>
      </c>
      <c r="BS95" s="31" t="str">
        <f t="shared" si="114"/>
        <v/>
      </c>
      <c r="BT95" s="31" t="str">
        <f t="shared" si="115"/>
        <v/>
      </c>
      <c r="BU95" s="31" t="str">
        <f t="shared" si="116"/>
        <v/>
      </c>
    </row>
    <row r="96" spans="11:73" x14ac:dyDescent="0.3">
      <c r="K96" s="10">
        <f t="shared" si="81"/>
        <v>0</v>
      </c>
      <c r="L96" s="10">
        <f t="shared" si="82"/>
        <v>0</v>
      </c>
      <c r="M96" s="10" t="str">
        <f t="shared" si="83"/>
        <v/>
      </c>
      <c r="N96" s="10" t="str">
        <f t="shared" si="84"/>
        <v/>
      </c>
      <c r="O96" s="10" t="str">
        <f t="shared" si="85"/>
        <v/>
      </c>
      <c r="P96" s="10" t="str">
        <f t="shared" si="86"/>
        <v/>
      </c>
      <c r="Q96" s="10" t="str">
        <f t="shared" si="87"/>
        <v/>
      </c>
      <c r="R96" s="10" t="str">
        <f t="shared" si="88"/>
        <v/>
      </c>
      <c r="S96" s="10" t="str">
        <f t="shared" si="89"/>
        <v/>
      </c>
      <c r="AC96" s="17">
        <f t="shared" si="90"/>
        <v>0</v>
      </c>
      <c r="AD96" s="17">
        <f t="shared" si="91"/>
        <v>0</v>
      </c>
      <c r="AE96" s="32" t="str">
        <f t="shared" si="92"/>
        <v/>
      </c>
      <c r="AF96" s="32" t="str">
        <f t="shared" si="93"/>
        <v/>
      </c>
      <c r="AG96" s="32" t="str">
        <f t="shared" si="94"/>
        <v/>
      </c>
      <c r="AH96" s="32" t="str">
        <f t="shared" si="95"/>
        <v/>
      </c>
      <c r="AI96" s="32" t="str">
        <f t="shared" si="96"/>
        <v/>
      </c>
      <c r="AJ96" s="32" t="str">
        <f t="shared" si="97"/>
        <v/>
      </c>
      <c r="AK96" s="32" t="str">
        <f t="shared" si="98"/>
        <v/>
      </c>
      <c r="AU96" s="24">
        <f t="shared" si="99"/>
        <v>0</v>
      </c>
      <c r="AV96" s="24">
        <f t="shared" si="100"/>
        <v>0</v>
      </c>
      <c r="AW96" s="24" t="str">
        <f t="shared" si="101"/>
        <v/>
      </c>
      <c r="AX96" s="24" t="str">
        <f t="shared" si="102"/>
        <v/>
      </c>
      <c r="AY96" s="24" t="str">
        <f t="shared" si="103"/>
        <v/>
      </c>
      <c r="AZ96" s="24" t="str">
        <f t="shared" si="104"/>
        <v/>
      </c>
      <c r="BA96" s="24" t="str">
        <f t="shared" si="105"/>
        <v/>
      </c>
      <c r="BB96" s="24" t="str">
        <f t="shared" si="106"/>
        <v/>
      </c>
      <c r="BC96" s="24" t="str">
        <f t="shared" si="107"/>
        <v/>
      </c>
      <c r="BM96" s="31">
        <f t="shared" si="108"/>
        <v>0</v>
      </c>
      <c r="BN96" s="31">
        <f t="shared" si="109"/>
        <v>0</v>
      </c>
      <c r="BO96" s="31" t="str">
        <f t="shared" si="110"/>
        <v/>
      </c>
      <c r="BP96" s="31" t="str">
        <f t="shared" si="111"/>
        <v/>
      </c>
      <c r="BQ96" s="31" t="str">
        <f t="shared" si="112"/>
        <v/>
      </c>
      <c r="BR96" s="31" t="str">
        <f t="shared" si="113"/>
        <v/>
      </c>
      <c r="BS96" s="31" t="str">
        <f t="shared" si="114"/>
        <v/>
      </c>
      <c r="BT96" s="31" t="str">
        <f t="shared" si="115"/>
        <v/>
      </c>
      <c r="BU96" s="31" t="str">
        <f t="shared" si="116"/>
        <v/>
      </c>
    </row>
    <row r="97" spans="11:73" x14ac:dyDescent="0.3">
      <c r="K97" s="10">
        <f t="shared" si="81"/>
        <v>0</v>
      </c>
      <c r="L97" s="10">
        <f t="shared" si="82"/>
        <v>0</v>
      </c>
      <c r="M97" s="10" t="str">
        <f t="shared" si="83"/>
        <v/>
      </c>
      <c r="N97" s="10" t="str">
        <f t="shared" si="84"/>
        <v/>
      </c>
      <c r="O97" s="10" t="str">
        <f t="shared" si="85"/>
        <v/>
      </c>
      <c r="P97" s="10" t="str">
        <f t="shared" si="86"/>
        <v/>
      </c>
      <c r="Q97" s="10" t="str">
        <f t="shared" si="87"/>
        <v/>
      </c>
      <c r="R97" s="10" t="str">
        <f t="shared" si="88"/>
        <v/>
      </c>
      <c r="S97" s="10" t="str">
        <f t="shared" si="89"/>
        <v/>
      </c>
      <c r="AC97" s="17">
        <f t="shared" si="90"/>
        <v>0</v>
      </c>
      <c r="AD97" s="17">
        <f t="shared" si="91"/>
        <v>0</v>
      </c>
      <c r="AE97" s="32" t="str">
        <f t="shared" si="92"/>
        <v/>
      </c>
      <c r="AF97" s="32" t="str">
        <f t="shared" si="93"/>
        <v/>
      </c>
      <c r="AG97" s="32" t="str">
        <f t="shared" si="94"/>
        <v/>
      </c>
      <c r="AH97" s="32" t="str">
        <f t="shared" si="95"/>
        <v/>
      </c>
      <c r="AI97" s="32" t="str">
        <f t="shared" si="96"/>
        <v/>
      </c>
      <c r="AJ97" s="32" t="str">
        <f t="shared" si="97"/>
        <v/>
      </c>
      <c r="AK97" s="32" t="str">
        <f t="shared" si="98"/>
        <v/>
      </c>
      <c r="AU97" s="24">
        <f t="shared" si="99"/>
        <v>0</v>
      </c>
      <c r="AV97" s="24">
        <f t="shared" si="100"/>
        <v>0</v>
      </c>
      <c r="AW97" s="24" t="str">
        <f t="shared" si="101"/>
        <v/>
      </c>
      <c r="AX97" s="24" t="str">
        <f t="shared" si="102"/>
        <v/>
      </c>
      <c r="AY97" s="24" t="str">
        <f t="shared" si="103"/>
        <v/>
      </c>
      <c r="AZ97" s="24" t="str">
        <f t="shared" si="104"/>
        <v/>
      </c>
      <c r="BA97" s="24" t="str">
        <f t="shared" si="105"/>
        <v/>
      </c>
      <c r="BB97" s="24" t="str">
        <f t="shared" si="106"/>
        <v/>
      </c>
      <c r="BC97" s="24" t="str">
        <f t="shared" si="107"/>
        <v/>
      </c>
      <c r="BM97" s="31">
        <f t="shared" si="108"/>
        <v>0</v>
      </c>
      <c r="BN97" s="31">
        <f t="shared" si="109"/>
        <v>0</v>
      </c>
      <c r="BO97" s="31" t="str">
        <f t="shared" si="110"/>
        <v/>
      </c>
      <c r="BP97" s="31" t="str">
        <f t="shared" si="111"/>
        <v/>
      </c>
      <c r="BQ97" s="31" t="str">
        <f t="shared" si="112"/>
        <v/>
      </c>
      <c r="BR97" s="31" t="str">
        <f t="shared" si="113"/>
        <v/>
      </c>
      <c r="BS97" s="31" t="str">
        <f t="shared" si="114"/>
        <v/>
      </c>
      <c r="BT97" s="31" t="str">
        <f t="shared" si="115"/>
        <v/>
      </c>
      <c r="BU97" s="31" t="str">
        <f t="shared" si="116"/>
        <v/>
      </c>
    </row>
    <row r="98" spans="11:73" x14ac:dyDescent="0.3">
      <c r="K98" s="10">
        <f t="shared" si="81"/>
        <v>0</v>
      </c>
      <c r="L98" s="10">
        <f t="shared" si="82"/>
        <v>0</v>
      </c>
      <c r="M98" s="10" t="str">
        <f t="shared" si="83"/>
        <v/>
      </c>
      <c r="N98" s="10" t="str">
        <f t="shared" si="84"/>
        <v/>
      </c>
      <c r="O98" s="10" t="str">
        <f t="shared" si="85"/>
        <v/>
      </c>
      <c r="P98" s="10" t="str">
        <f t="shared" si="86"/>
        <v/>
      </c>
      <c r="Q98" s="10" t="str">
        <f t="shared" si="87"/>
        <v/>
      </c>
      <c r="R98" s="10" t="str">
        <f t="shared" si="88"/>
        <v/>
      </c>
      <c r="S98" s="10" t="str">
        <f t="shared" si="89"/>
        <v/>
      </c>
      <c r="AC98" s="17">
        <f t="shared" si="90"/>
        <v>0</v>
      </c>
      <c r="AD98" s="17">
        <f t="shared" si="91"/>
        <v>0</v>
      </c>
      <c r="AE98" s="32" t="str">
        <f t="shared" si="92"/>
        <v/>
      </c>
      <c r="AF98" s="32" t="str">
        <f t="shared" si="93"/>
        <v/>
      </c>
      <c r="AG98" s="32" t="str">
        <f t="shared" si="94"/>
        <v/>
      </c>
      <c r="AH98" s="32" t="str">
        <f t="shared" si="95"/>
        <v/>
      </c>
      <c r="AI98" s="32" t="str">
        <f t="shared" si="96"/>
        <v/>
      </c>
      <c r="AJ98" s="32" t="str">
        <f t="shared" si="97"/>
        <v/>
      </c>
      <c r="AK98" s="32" t="str">
        <f t="shared" si="98"/>
        <v/>
      </c>
      <c r="AU98" s="24">
        <f t="shared" si="99"/>
        <v>0</v>
      </c>
      <c r="AV98" s="24">
        <f t="shared" si="100"/>
        <v>0</v>
      </c>
      <c r="AW98" s="24" t="str">
        <f t="shared" si="101"/>
        <v/>
      </c>
      <c r="AX98" s="24" t="str">
        <f t="shared" si="102"/>
        <v/>
      </c>
      <c r="AY98" s="24" t="str">
        <f t="shared" si="103"/>
        <v/>
      </c>
      <c r="AZ98" s="24" t="str">
        <f t="shared" si="104"/>
        <v/>
      </c>
      <c r="BA98" s="24" t="str">
        <f t="shared" si="105"/>
        <v/>
      </c>
      <c r="BB98" s="24" t="str">
        <f t="shared" si="106"/>
        <v/>
      </c>
      <c r="BC98" s="24" t="str">
        <f t="shared" si="107"/>
        <v/>
      </c>
      <c r="BM98" s="31">
        <f t="shared" si="108"/>
        <v>0</v>
      </c>
      <c r="BN98" s="31">
        <f t="shared" si="109"/>
        <v>0</v>
      </c>
      <c r="BO98" s="31" t="str">
        <f t="shared" si="110"/>
        <v/>
      </c>
      <c r="BP98" s="31" t="str">
        <f t="shared" si="111"/>
        <v/>
      </c>
      <c r="BQ98" s="31" t="str">
        <f t="shared" si="112"/>
        <v/>
      </c>
      <c r="BR98" s="31" t="str">
        <f t="shared" si="113"/>
        <v/>
      </c>
      <c r="BS98" s="31" t="str">
        <f t="shared" si="114"/>
        <v/>
      </c>
      <c r="BT98" s="31" t="str">
        <f t="shared" si="115"/>
        <v/>
      </c>
      <c r="BU98" s="31" t="str">
        <f t="shared" si="116"/>
        <v/>
      </c>
    </row>
    <row r="99" spans="11:73" x14ac:dyDescent="0.3">
      <c r="K99" s="10">
        <f t="shared" si="81"/>
        <v>0</v>
      </c>
      <c r="L99" s="10">
        <f t="shared" si="82"/>
        <v>0</v>
      </c>
      <c r="M99" s="10" t="str">
        <f t="shared" si="83"/>
        <v/>
      </c>
      <c r="N99" s="10" t="str">
        <f t="shared" si="84"/>
        <v/>
      </c>
      <c r="O99" s="10" t="str">
        <f t="shared" si="85"/>
        <v/>
      </c>
      <c r="P99" s="10" t="str">
        <f t="shared" si="86"/>
        <v/>
      </c>
      <c r="Q99" s="10" t="str">
        <f t="shared" si="87"/>
        <v/>
      </c>
      <c r="R99" s="10" t="str">
        <f t="shared" si="88"/>
        <v/>
      </c>
      <c r="S99" s="10" t="str">
        <f t="shared" si="89"/>
        <v/>
      </c>
      <c r="AC99" s="17">
        <f t="shared" si="90"/>
        <v>0</v>
      </c>
      <c r="AD99" s="17">
        <f t="shared" si="91"/>
        <v>0</v>
      </c>
      <c r="AE99" s="32" t="str">
        <f t="shared" si="92"/>
        <v/>
      </c>
      <c r="AF99" s="32" t="str">
        <f t="shared" si="93"/>
        <v/>
      </c>
      <c r="AG99" s="32" t="str">
        <f t="shared" si="94"/>
        <v/>
      </c>
      <c r="AH99" s="32" t="str">
        <f t="shared" si="95"/>
        <v/>
      </c>
      <c r="AI99" s="32" t="str">
        <f t="shared" si="96"/>
        <v/>
      </c>
      <c r="AJ99" s="32" t="str">
        <f t="shared" si="97"/>
        <v/>
      </c>
      <c r="AK99" s="32" t="str">
        <f t="shared" si="98"/>
        <v/>
      </c>
      <c r="AU99" s="24">
        <f t="shared" si="99"/>
        <v>0</v>
      </c>
      <c r="AV99" s="24">
        <f t="shared" si="100"/>
        <v>0</v>
      </c>
      <c r="AW99" s="24" t="str">
        <f t="shared" si="101"/>
        <v/>
      </c>
      <c r="AX99" s="24" t="str">
        <f t="shared" si="102"/>
        <v/>
      </c>
      <c r="AY99" s="24" t="str">
        <f t="shared" si="103"/>
        <v/>
      </c>
      <c r="AZ99" s="24" t="str">
        <f t="shared" si="104"/>
        <v/>
      </c>
      <c r="BA99" s="24" t="str">
        <f t="shared" si="105"/>
        <v/>
      </c>
      <c r="BB99" s="24" t="str">
        <f t="shared" si="106"/>
        <v/>
      </c>
      <c r="BC99" s="24" t="str">
        <f t="shared" si="107"/>
        <v/>
      </c>
      <c r="BM99" s="31">
        <f t="shared" si="108"/>
        <v>0</v>
      </c>
      <c r="BN99" s="31">
        <f t="shared" si="109"/>
        <v>0</v>
      </c>
      <c r="BO99" s="31" t="str">
        <f t="shared" si="110"/>
        <v/>
      </c>
      <c r="BP99" s="31" t="str">
        <f t="shared" si="111"/>
        <v/>
      </c>
      <c r="BQ99" s="31" t="str">
        <f t="shared" si="112"/>
        <v/>
      </c>
      <c r="BR99" s="31" t="str">
        <f t="shared" si="113"/>
        <v/>
      </c>
      <c r="BS99" s="31" t="str">
        <f t="shared" si="114"/>
        <v/>
      </c>
      <c r="BT99" s="31" t="str">
        <f t="shared" si="115"/>
        <v/>
      </c>
      <c r="BU99" s="31" t="str">
        <f t="shared" si="116"/>
        <v/>
      </c>
    </row>
    <row r="100" spans="11:73" x14ac:dyDescent="0.3">
      <c r="K100" s="10">
        <f t="shared" si="81"/>
        <v>0</v>
      </c>
      <c r="L100" s="10">
        <f t="shared" si="82"/>
        <v>0</v>
      </c>
      <c r="M100" s="10" t="str">
        <f t="shared" si="83"/>
        <v/>
      </c>
      <c r="N100" s="10" t="str">
        <f t="shared" si="84"/>
        <v/>
      </c>
      <c r="O100" s="10" t="str">
        <f t="shared" si="85"/>
        <v/>
      </c>
      <c r="P100" s="10" t="str">
        <f t="shared" si="86"/>
        <v/>
      </c>
      <c r="Q100" s="10" t="str">
        <f t="shared" si="87"/>
        <v/>
      </c>
      <c r="R100" s="10" t="str">
        <f t="shared" si="88"/>
        <v/>
      </c>
      <c r="S100" s="10" t="str">
        <f t="shared" si="89"/>
        <v/>
      </c>
      <c r="AC100" s="17">
        <f t="shared" si="90"/>
        <v>0</v>
      </c>
      <c r="AD100" s="17">
        <f t="shared" si="91"/>
        <v>0</v>
      </c>
      <c r="AE100" s="32" t="str">
        <f t="shared" si="92"/>
        <v/>
      </c>
      <c r="AF100" s="32" t="str">
        <f t="shared" si="93"/>
        <v/>
      </c>
      <c r="AG100" s="32" t="str">
        <f t="shared" si="94"/>
        <v/>
      </c>
      <c r="AH100" s="32" t="str">
        <f t="shared" si="95"/>
        <v/>
      </c>
      <c r="AI100" s="32" t="str">
        <f t="shared" si="96"/>
        <v/>
      </c>
      <c r="AJ100" s="32" t="str">
        <f t="shared" si="97"/>
        <v/>
      </c>
      <c r="AK100" s="32" t="str">
        <f t="shared" si="98"/>
        <v/>
      </c>
      <c r="AU100" s="24">
        <f t="shared" si="99"/>
        <v>0</v>
      </c>
      <c r="AV100" s="24">
        <f t="shared" si="100"/>
        <v>0</v>
      </c>
      <c r="AW100" s="24" t="str">
        <f t="shared" si="101"/>
        <v/>
      </c>
      <c r="AX100" s="24" t="str">
        <f t="shared" si="102"/>
        <v/>
      </c>
      <c r="AY100" s="24" t="str">
        <f t="shared" si="103"/>
        <v/>
      </c>
      <c r="AZ100" s="24" t="str">
        <f t="shared" si="104"/>
        <v/>
      </c>
      <c r="BA100" s="24" t="str">
        <f t="shared" si="105"/>
        <v/>
      </c>
      <c r="BB100" s="24" t="str">
        <f t="shared" si="106"/>
        <v/>
      </c>
      <c r="BC100" s="24" t="str">
        <f t="shared" si="107"/>
        <v/>
      </c>
      <c r="BM100" s="31">
        <f t="shared" si="108"/>
        <v>0</v>
      </c>
      <c r="BN100" s="31">
        <f t="shared" si="109"/>
        <v>0</v>
      </c>
      <c r="BO100" s="31" t="str">
        <f t="shared" si="110"/>
        <v/>
      </c>
      <c r="BP100" s="31" t="str">
        <f t="shared" si="111"/>
        <v/>
      </c>
      <c r="BQ100" s="31" t="str">
        <f t="shared" si="112"/>
        <v/>
      </c>
      <c r="BR100" s="31" t="str">
        <f t="shared" si="113"/>
        <v/>
      </c>
      <c r="BS100" s="31" t="str">
        <f t="shared" si="114"/>
        <v/>
      </c>
      <c r="BT100" s="31" t="str">
        <f t="shared" si="115"/>
        <v/>
      </c>
      <c r="BU100" s="31" t="str">
        <f t="shared" si="116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AC711-1A6E-444C-B3B5-AECCA92289F7}">
  <dimension ref="A1:CM100"/>
  <sheetViews>
    <sheetView topLeftCell="BQ1" workbookViewId="0">
      <selection activeCell="CF8" sqref="CF8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274326.5</v>
      </c>
      <c r="E2" s="4">
        <f>MEDIAN(E8:E108)</f>
        <v>69.5</v>
      </c>
      <c r="F2" s="6">
        <f>MEDIAN(F8:F108)</f>
        <v>274326.5</v>
      </c>
      <c r="G2" s="7" t="e">
        <f>MEDIAN(G8:G108)</f>
        <v>#NUM!</v>
      </c>
      <c r="H2" s="5"/>
      <c r="I2" s="4">
        <f>MEDIAN(I8:I108)</f>
        <v>69.5</v>
      </c>
      <c r="J2" s="5"/>
      <c r="K2" s="5"/>
      <c r="L2" s="5"/>
      <c r="M2" s="5">
        <f>IF(K4&gt;0,MEDIAN(M8:M108),"N/A")</f>
        <v>69.5</v>
      </c>
      <c r="N2" s="5">
        <f>IF(K4&gt;0,MEDIAN(N8:N108),"N/A")</f>
        <v>274326.5</v>
      </c>
      <c r="O2" s="5">
        <f>IF(K4&gt;0,MEDIAN(O8:O108),"N/A")</f>
        <v>4081.5875291375291</v>
      </c>
      <c r="P2" s="5" t="str">
        <f>IF(L4&gt;K4,MEDIAN(P8:P108),"N/A")</f>
        <v>N/A</v>
      </c>
      <c r="Q2" s="5">
        <f>IF(L4&gt;0,MEDIAN(Q8:Q108),"N/A")</f>
        <v>4081.5875291375291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226614</v>
      </c>
      <c r="W2" s="11">
        <f>MEDIAN(W8:W108)</f>
        <v>68</v>
      </c>
      <c r="X2" s="13">
        <f>MEDIAN(X8:X108)</f>
        <v>226614</v>
      </c>
      <c r="Y2" s="14" t="e">
        <f>MEDIAN(Y8:Y108)</f>
        <v>#NUM!</v>
      </c>
      <c r="Z2" s="12"/>
      <c r="AA2" s="11">
        <f>MEDIAN(AA8:AA108)</f>
        <v>68</v>
      </c>
      <c r="AB2" s="12"/>
      <c r="AC2" s="12"/>
      <c r="AD2" s="12"/>
      <c r="AE2" s="11">
        <f>IF(AC4&gt;0,MEDIAN(AE8:AE108),"N/A")</f>
        <v>68</v>
      </c>
      <c r="AF2" s="11">
        <f>IF(AC4&gt;0,MEDIAN(AF8:AF108),"N/A")</f>
        <v>226614</v>
      </c>
      <c r="AG2" s="11">
        <f>IF(AC4&gt;0,MEDIAN(AG8:AG108),"N/A")</f>
        <v>3282.753623188406</v>
      </c>
      <c r="AH2" s="11" t="str">
        <f>IF(AD4&gt;AC4,MEDIAN(AH8:AH108),"N/A")</f>
        <v>N/A</v>
      </c>
      <c r="AI2" s="11">
        <f>IF(AD4&gt;0,MEDIAN(AI8:AI108),"N/A")</f>
        <v>3282.753623188406</v>
      </c>
      <c r="AJ2" s="11" t="str">
        <f>IF(AD4&gt;AC4,MEDIAN(AJ8:AJ108),"N/A")</f>
        <v>N/A</v>
      </c>
      <c r="AK2" s="11" t="str">
        <f>IF(AD4&gt;AC4,MEDIAN(AK8:AK108),"N/A")</f>
        <v>N/A</v>
      </c>
      <c r="AL2" s="18" t="e">
        <f>MEDIAN(AL8:AL108)</f>
        <v>#NUM!</v>
      </c>
      <c r="AM2" s="19"/>
      <c r="AN2" s="20">
        <f>MEDIAN(AN8:AN108)</f>
        <v>227008.5</v>
      </c>
      <c r="AO2" s="18">
        <f>MEDIAN(AO8:AO108)</f>
        <v>80</v>
      </c>
      <c r="AP2" s="20">
        <f>MEDIAN(AP8:AP108)</f>
        <v>227008.5</v>
      </c>
      <c r="AQ2" s="21" t="e">
        <f>MEDIAN(AQ8:AQ108)</f>
        <v>#NUM!</v>
      </c>
      <c r="AR2" s="19"/>
      <c r="AS2" s="18">
        <f>MEDIAN(AS8:AS108)</f>
        <v>80</v>
      </c>
      <c r="AT2" s="19"/>
      <c r="AU2" s="19"/>
      <c r="AV2" s="19"/>
      <c r="AW2" s="19">
        <f>IF(AU4&gt;0,MEDIAN(AW8:AW108),"N/A")</f>
        <v>80</v>
      </c>
      <c r="AX2" s="19">
        <f>IF(AU4&gt;0,MEDIAN(AX8:AX108),"N/A")</f>
        <v>227008.5</v>
      </c>
      <c r="AY2" s="19">
        <f>IF(AU4&gt;0,MEDIAN(AY8:AY108),"N/A")</f>
        <v>3175.7430555555557</v>
      </c>
      <c r="AZ2" s="19" t="str">
        <f>IF(AV4&gt;AU4,MEDIAN(AZ8:AZ108),"N/A")</f>
        <v>N/A</v>
      </c>
      <c r="BA2" s="19">
        <f>IF(AV4&gt;0,MEDIAN(BA8:BA108),"N/A")</f>
        <v>3175.7430555555557</v>
      </c>
      <c r="BB2" s="19" t="str">
        <f>IF(AV4&gt;AU4,MEDIAN(BB8:BB108),"N/A")</f>
        <v>N/A</v>
      </c>
      <c r="BC2" s="19" t="str">
        <f>IF(AV4&gt;AU4,MEDIAN(BC8:BC108),"N/A")</f>
        <v>N/A</v>
      </c>
      <c r="BD2" s="25" t="e">
        <f>MEDIAN(BD8:BD108)</f>
        <v>#NUM!</v>
      </c>
      <c r="BE2" s="26"/>
      <c r="BF2" s="27">
        <f>MEDIAN(BF8:BF108)</f>
        <v>1546083.5</v>
      </c>
      <c r="BG2" s="25">
        <f>MEDIAN(BG8:BG108)</f>
        <v>8</v>
      </c>
      <c r="BH2" s="27">
        <f>MEDIAN(BH8:BH108)</f>
        <v>1546083.5</v>
      </c>
      <c r="BI2" s="28" t="e">
        <f>MEDIAN(BI8:BI108)</f>
        <v>#NUM!</v>
      </c>
      <c r="BJ2" s="26"/>
      <c r="BK2" s="25">
        <f>MEDIAN(BK8:BK108)</f>
        <v>8</v>
      </c>
      <c r="BL2" s="26"/>
      <c r="BM2" s="26"/>
      <c r="BN2" s="26"/>
      <c r="BO2" s="26">
        <f>IF(BM4&gt;0,MEDIAN(BO8:BO108),"N/A")</f>
        <v>8</v>
      </c>
      <c r="BP2" s="26">
        <f>IF(BM4&gt;0,MEDIAN(BP8:BP108),"N/A")</f>
        <v>1546083.5</v>
      </c>
      <c r="BQ2" s="26">
        <f>IF(BM4&gt;0,MEDIAN(BQ8:BQ108),"N/A")</f>
        <v>171974.61111111112</v>
      </c>
      <c r="BR2" s="26" t="str">
        <f>IF(BN4&gt;BM4,MEDIAN(BR8:BR108),"N/A")</f>
        <v>N/A</v>
      </c>
      <c r="BS2" s="26">
        <f>IF(BN4&gt;0,MEDIAN(BS8:BS108),"N/A")</f>
        <v>171974.61111111112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>
        <f>MEDIAN(BX8:BX108)</f>
        <v>143548.5</v>
      </c>
      <c r="BY2" s="34">
        <f>MEDIAN(BY8:BY108)</f>
        <v>8</v>
      </c>
      <c r="BZ2" s="41">
        <f>MEDIAN(BZ8:BZ108)</f>
        <v>143548.5</v>
      </c>
      <c r="CA2" s="42" t="e">
        <f>MEDIAN(CA8:CA108)</f>
        <v>#NUM!</v>
      </c>
      <c r="CB2" s="40"/>
      <c r="CC2" s="34">
        <f>MEDIAN(CC8:CC108)</f>
        <v>8</v>
      </c>
      <c r="CD2" s="40"/>
      <c r="CE2" s="40"/>
      <c r="CF2" s="40"/>
      <c r="CG2" s="40">
        <f>IF(CE4&gt;0,MEDIAN(CG8:CG108),"N/A")</f>
        <v>8</v>
      </c>
      <c r="CH2" s="40">
        <f>IF(CE4&gt;0,MEDIAN(CH8:CH108),"N/A")</f>
        <v>143548.5</v>
      </c>
      <c r="CI2" s="40">
        <f>IF(CE4&gt;0,MEDIAN(CI8:CI108),"N/A")</f>
        <v>17460</v>
      </c>
      <c r="CJ2" s="40" t="str">
        <f>IF(CF4&gt;CE4,MEDIAN(CJ8:CJ108),"N/A")</f>
        <v>N/A</v>
      </c>
      <c r="CK2" s="40">
        <f>IF(CF4&gt;0,MEDIAN(CK8:CK108),"N/A")</f>
        <v>17460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317217.53333333333</v>
      </c>
      <c r="E3" s="4">
        <f>AVERAGE(E8:E108)</f>
        <v>69.63333333333334</v>
      </c>
      <c r="F3" s="6">
        <f>AVERAGE(F8:F108)</f>
        <v>317217.53333333333</v>
      </c>
      <c r="G3" s="7" t="e">
        <f>AVERAGE(G8:G108)</f>
        <v>#DIV/0!</v>
      </c>
      <c r="H3" s="5"/>
      <c r="I3" s="4">
        <f>AVERAGE(I8:I108)</f>
        <v>69.666666666666671</v>
      </c>
      <c r="J3" s="5"/>
      <c r="K3" s="8">
        <f>K4/L4</f>
        <v>1</v>
      </c>
      <c r="L3" s="5"/>
      <c r="M3" s="5">
        <f>IF(K4&gt;0,AVERAGE(M8:M108),"N/A")</f>
        <v>69.63333333333334</v>
      </c>
      <c r="N3" s="5">
        <f>IF(K4&gt;0,AVERAGE(N8:N108),"N/A")</f>
        <v>317217.53333333333</v>
      </c>
      <c r="O3" s="5">
        <f>IF(K4&gt;0,AVERAGE(O8:O108),"N/A")</f>
        <v>4525.7252133607308</v>
      </c>
      <c r="P3" s="5" t="str">
        <f>IF(L4&gt;K4,AVERAGE(P8:P108),"N/A")</f>
        <v>N/A</v>
      </c>
      <c r="Q3" s="5">
        <f>IF(L4&gt;0,AVERAGE(Q8:Q108),"N/A")</f>
        <v>4527.9427053479112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223001.66666666666</v>
      </c>
      <c r="W3" s="11">
        <f>AVERAGE(W8:W108)</f>
        <v>67.8</v>
      </c>
      <c r="X3" s="13">
        <f>AVERAGE(X8:X108)</f>
        <v>223001.66666666666</v>
      </c>
      <c r="Y3" s="14" t="e">
        <f>AVERAGE(Y8:Y108)</f>
        <v>#DIV/0!</v>
      </c>
      <c r="Z3" s="12"/>
      <c r="AA3" s="11">
        <f>AVERAGE(AA8:AA108)</f>
        <v>67.8</v>
      </c>
      <c r="AB3" s="12"/>
      <c r="AC3" s="15">
        <f>AC4/AD4</f>
        <v>1</v>
      </c>
      <c r="AD3" s="12"/>
      <c r="AE3" s="11">
        <f>IF(AC4&gt;0,AVERAGE(AE8:AE108),"N/A")</f>
        <v>67.8</v>
      </c>
      <c r="AF3" s="11">
        <f>IF(AC4&gt;0,AVERAGE(AF8:AF108),"N/A")</f>
        <v>223001.66666666666</v>
      </c>
      <c r="AG3" s="11">
        <f>IF(AC4&gt;0,AVERAGE(AG8:AG108),"N/A")</f>
        <v>3272.8590843766892</v>
      </c>
      <c r="AH3" s="11" t="str">
        <f>IF(AD4&gt;AC4,AVERAGE(AH8:AH108),"N/A")</f>
        <v>N/A</v>
      </c>
      <c r="AI3" s="11">
        <f>IF(AD4&gt;0,AVERAGE(AI8:AI108),"N/A")</f>
        <v>3272.8590843766892</v>
      </c>
      <c r="AJ3" s="11" t="str">
        <f>IF(AD4&gt;AC4,AVERAGE(AJ8:AJ108),"N/A")</f>
        <v>N/A</v>
      </c>
      <c r="AK3" s="11" t="str">
        <f>IF(AD4&gt;AC4,AVERAGE(AK8:AK108),"N/A")</f>
        <v>N/A</v>
      </c>
      <c r="AL3" s="18" t="e">
        <f>AVERAGE(AL8:AL108)</f>
        <v>#DIV/0!</v>
      </c>
      <c r="AM3" s="19"/>
      <c r="AN3" s="20">
        <f>AVERAGE(AN8:AN108)</f>
        <v>314469.2</v>
      </c>
      <c r="AO3" s="18">
        <f>AVERAGE(AO8:AO108)</f>
        <v>93.266666666666666</v>
      </c>
      <c r="AP3" s="20">
        <f>AVERAGE(AP8:AP108)</f>
        <v>314469.2</v>
      </c>
      <c r="AQ3" s="21" t="e">
        <f>AVERAGE(AQ8:AQ108)</f>
        <v>#DIV/0!</v>
      </c>
      <c r="AR3" s="19"/>
      <c r="AS3" s="18">
        <f>AVERAGE(AS8:AS108)</f>
        <v>93.266666666666666</v>
      </c>
      <c r="AT3" s="19"/>
      <c r="AU3" s="22">
        <f>AU4/AV4</f>
        <v>1</v>
      </c>
      <c r="AV3" s="19"/>
      <c r="AW3" s="19">
        <f>IF(AU4&gt;0,AVERAGE(AW8:AW108),"N/A")</f>
        <v>93.266666666666666</v>
      </c>
      <c r="AX3" s="19">
        <f>IF(AU4&gt;0,AVERAGE(AX8:AX108),"N/A")</f>
        <v>314469.2</v>
      </c>
      <c r="AY3" s="19">
        <f>IF(AU4&gt;0,AVERAGE(AY8:AY108),"N/A")</f>
        <v>3123.5148004610655</v>
      </c>
      <c r="AZ3" s="19" t="str">
        <f>IF(AV4&gt;AU4,AVERAGE(AZ8:AZ108),"N/A")</f>
        <v>N/A</v>
      </c>
      <c r="BA3" s="19">
        <f>IF(AV4&gt;0,AVERAGE(BA8:BA108),"N/A")</f>
        <v>3123.5148004610655</v>
      </c>
      <c r="BB3" s="19" t="str">
        <f>IF(AV4&gt;AU4,AVERAGE(BB8:BB108),"N/A")</f>
        <v>N/A</v>
      </c>
      <c r="BC3" s="19" t="str">
        <f>IF(AV4&gt;AU4,AVERAGE(BC8:BC108),"N/A")</f>
        <v>N/A</v>
      </c>
      <c r="BD3" s="25" t="e">
        <f>AVERAGE(BD8:BD108)</f>
        <v>#DIV/0!</v>
      </c>
      <c r="BE3" s="26"/>
      <c r="BF3" s="27">
        <f>AVERAGE(BF8:BF108)</f>
        <v>1287230.3999999999</v>
      </c>
      <c r="BG3" s="25">
        <f>AVERAGE(BG8:BG108)</f>
        <v>7.5666666666666664</v>
      </c>
      <c r="BH3" s="27">
        <f>AVERAGE(BH8:BH108)</f>
        <v>1287230.3999999999</v>
      </c>
      <c r="BI3" s="28" t="e">
        <f>AVERAGE(BI8:BI108)</f>
        <v>#DIV/0!</v>
      </c>
      <c r="BJ3" s="26"/>
      <c r="BK3" s="25">
        <f>AVERAGE(BK8:BK108)</f>
        <v>7.5666666666666664</v>
      </c>
      <c r="BL3" s="26"/>
      <c r="BM3" s="29">
        <f>BM4/BN4</f>
        <v>1</v>
      </c>
      <c r="BN3" s="26"/>
      <c r="BO3" s="26">
        <f>IF(BM4&gt;0,AVERAGE(BO8:BO108),"N/A")</f>
        <v>7.5666666666666664</v>
      </c>
      <c r="BP3" s="26">
        <f>IF(BM4&gt;0,AVERAGE(BP8:BP108),"N/A")</f>
        <v>1287230.3999999999</v>
      </c>
      <c r="BQ3" s="26">
        <f>IF(BM4&gt;0,AVERAGE(BQ8:BQ108),"N/A")</f>
        <v>167213.90574074074</v>
      </c>
      <c r="BR3" s="26" t="str">
        <f>IF(BN4&gt;BM4,AVERAGE(BR8:BR108),"N/A")</f>
        <v>N/A</v>
      </c>
      <c r="BS3" s="26">
        <f>IF(BN4&gt;0,AVERAGE(BS8:BS108),"N/A")</f>
        <v>167213.90574074074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>
        <f>AVERAGE(BX8:BX108)</f>
        <v>149712.46666666667</v>
      </c>
      <c r="BY3" s="34">
        <f>AVERAGE(BY8:BY108)</f>
        <v>8.5</v>
      </c>
      <c r="BZ3" s="41">
        <f>AVERAGE(BZ8:BZ108)</f>
        <v>149712.46666666667</v>
      </c>
      <c r="CA3" s="42" t="e">
        <f>AVERAGE(CA8:CA108)</f>
        <v>#DIV/0!</v>
      </c>
      <c r="CB3" s="40"/>
      <c r="CC3" s="34">
        <f>AVERAGE(CC8:CC108)</f>
        <v>8.5333333333333332</v>
      </c>
      <c r="CD3" s="40"/>
      <c r="CE3" s="43">
        <f>CE4/CF4</f>
        <v>1</v>
      </c>
      <c r="CF3" s="40"/>
      <c r="CG3" s="40">
        <f>IF(CE4&gt;0,AVERAGE(CG8:CG108),"N/A")</f>
        <v>8.5</v>
      </c>
      <c r="CH3" s="40">
        <f>IF(CE4&gt;0,AVERAGE(CH8:CH108),"N/A")</f>
        <v>149712.46666666667</v>
      </c>
      <c r="CI3" s="40">
        <f>IF(CE4&gt;0,AVERAGE(CI8:CI108),"N/A")</f>
        <v>17480.629016354014</v>
      </c>
      <c r="CJ3" s="40" t="str">
        <f>IF(CF4&gt;CE4,AVERAGE(CJ8:CJ108),"N/A")</f>
        <v>N/A</v>
      </c>
      <c r="CK3" s="40">
        <f>IF(CF4&gt;0,AVERAGE(CK8:CK108),"N/A")</f>
        <v>17539.766592111591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99060.112982918159</v>
      </c>
      <c r="E4" s="4">
        <f>STDEV(E8:E108)</f>
        <v>7.3507369245085625</v>
      </c>
      <c r="F4" s="6">
        <f>STDEV(F8:F108)</f>
        <v>99060.112982918159</v>
      </c>
      <c r="G4" s="7" t="e">
        <f>STDEV(G8:G108)</f>
        <v>#DIV/0!</v>
      </c>
      <c r="H4" s="5"/>
      <c r="I4" s="4">
        <f>STDEV(I8:I108)</f>
        <v>7.3265381265328786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7.3507369245085625</v>
      </c>
      <c r="N4" s="5">
        <f>IF(K4&gt;1,STDEV(N8:N108),"N/A")</f>
        <v>99060.112982918159</v>
      </c>
      <c r="O4" s="5">
        <f>IF(K4&gt;1,STDEV(O8:O108),"N/A")</f>
        <v>1112.7623594739273</v>
      </c>
      <c r="P4" s="5" t="str">
        <f>IF(L4&gt;K4+1,STDEV(P8:P108),"N/A")</f>
        <v>N/A</v>
      </c>
      <c r="Q4" s="5">
        <f>IF(L4&gt;0,STDEV(Q8:Q108),"N/A")</f>
        <v>1112.2757664615458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56225.790355729456</v>
      </c>
      <c r="W4" s="11">
        <f>STDEV(W8:W108)</f>
        <v>5.9850388181842584</v>
      </c>
      <c r="X4" s="13">
        <f>STDEV(X8:X108)</f>
        <v>56225.790355729456</v>
      </c>
      <c r="Y4" s="14" t="e">
        <f>STDEV(Y8:Y108)</f>
        <v>#DIV/0!</v>
      </c>
      <c r="Z4" s="12"/>
      <c r="AA4" s="11">
        <f>STDEV(AA8:AA108)</f>
        <v>5.9850388181842584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5.9850388181842584</v>
      </c>
      <c r="AF4" s="11">
        <f>IF(AC4&gt;1,STDEV(AF8:AF108),"N/A")</f>
        <v>56225.790355729456</v>
      </c>
      <c r="AG4" s="11">
        <f>IF(AC4&gt;1,STDEV(AG8:AG108),"N/A")</f>
        <v>708.23807851216873</v>
      </c>
      <c r="AH4" s="11" t="str">
        <f>IF(AD4&gt;AC4+1,STDEV(AH8:AH108),"N/A")</f>
        <v>N/A</v>
      </c>
      <c r="AI4" s="11">
        <f>IF(AD4&gt;0,STDEV(AI8:AI108),"N/A")</f>
        <v>708.23807851216873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>
        <f>STDEV(AN8:AN108)</f>
        <v>303333.77674736566</v>
      </c>
      <c r="AO4" s="18">
        <f>STDEV(AO8:AO108)</f>
        <v>50.470840562907576</v>
      </c>
      <c r="AP4" s="20">
        <f>STDEV(AP8:AP108)</f>
        <v>303333.77674736566</v>
      </c>
      <c r="AQ4" s="21" t="e">
        <f>STDEV(AQ8:AQ108)</f>
        <v>#DIV/0!</v>
      </c>
      <c r="AR4" s="19"/>
      <c r="AS4" s="18">
        <f>STDEV(AS8:AS108)</f>
        <v>50.470840562907576</v>
      </c>
      <c r="AT4" s="19"/>
      <c r="AU4" s="19">
        <f>SUM(AU8:AU108)</f>
        <v>30</v>
      </c>
      <c r="AV4" s="19">
        <f>SUM(AV8:AV108)</f>
        <v>30</v>
      </c>
      <c r="AW4" s="19">
        <f>IF(AU4&gt;1,STDEV(AW8:AW108),"N/A")</f>
        <v>50.470840562907576</v>
      </c>
      <c r="AX4" s="19">
        <f>IF(AU4&gt;1,STDEV(AX8:AX108),"N/A")</f>
        <v>303333.77674736566</v>
      </c>
      <c r="AY4" s="19">
        <f>IF(AU4&gt;1,STDEV(AY8:AY108),"N/A")</f>
        <v>721.01907563192322</v>
      </c>
      <c r="AZ4" s="19" t="str">
        <f>IF(AV4&gt;AU4+1,STDEV(AZ8:AZ108),"N/A")</f>
        <v>N/A</v>
      </c>
      <c r="BA4" s="19">
        <f>IF(AV4&gt;0,STDEV(BA8:BA108),"N/A")</f>
        <v>721.01907563192322</v>
      </c>
      <c r="BB4" s="19" t="str">
        <f>IF(AV4&gt;AU4+1,STDEV(BB8:BB108),"N/A")</f>
        <v>N/A</v>
      </c>
      <c r="BC4" s="19" t="str">
        <f>IF(AV4&gt;AU4+1,STDEV(BC8:BC108),"N/A")</f>
        <v>N/A</v>
      </c>
      <c r="BD4" s="25" t="e">
        <f>STDEV(BD8:BD108)</f>
        <v>#DIV/0!</v>
      </c>
      <c r="BE4" s="26"/>
      <c r="BF4" s="27">
        <f>STDEV(BF8:BF108)</f>
        <v>381745.85626101471</v>
      </c>
      <c r="BG4" s="25">
        <f>STDEV(BG8:BG108)</f>
        <v>1.6120950886075671</v>
      </c>
      <c r="BH4" s="27">
        <f>STDEV(BH8:BH108)</f>
        <v>381745.85626101471</v>
      </c>
      <c r="BI4" s="28" t="e">
        <f>STDEV(BI8:BI108)</f>
        <v>#DIV/0!</v>
      </c>
      <c r="BJ4" s="26"/>
      <c r="BK4" s="25">
        <f>STDEV(BK8:BK108)</f>
        <v>1.6120950886075671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1.6120950886075671</v>
      </c>
      <c r="BP4" s="26">
        <f>IF(BM4&gt;1,STDEV(BP8:BP108),"N/A")</f>
        <v>381745.85626101471</v>
      </c>
      <c r="BQ4" s="26">
        <f>IF(BM4&gt;1,STDEV(BQ8:BQ108),"N/A")</f>
        <v>24183.762866908743</v>
      </c>
      <c r="BR4" s="26" t="str">
        <f>IF(BN4&gt;BM4+1,STDEV(BR8:BR108),"N/A")</f>
        <v>N/A</v>
      </c>
      <c r="BS4" s="26">
        <f>IF(BN4&gt;0,STDEV(BS8:BS108),"N/A")</f>
        <v>24183.762866908743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33573.885007016514</v>
      </c>
      <c r="BY4" s="34">
        <f>STDEV(BY8:BY108)</f>
        <v>1.3833991121322422</v>
      </c>
      <c r="BZ4" s="41">
        <f>STDEV(BZ8:BZ108)</f>
        <v>33573.885007016514</v>
      </c>
      <c r="CA4" s="42" t="e">
        <f>STDEV(CA8:CA108)</f>
        <v>#DIV/0!</v>
      </c>
      <c r="CB4" s="40"/>
      <c r="CC4" s="34">
        <f>STDEV(CC8:CC108)</f>
        <v>1.4319827906241329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1.3833991121322422</v>
      </c>
      <c r="CH4" s="40">
        <f>IF(CE4&gt;1,STDEV(CH8:CH108),"N/A")</f>
        <v>33573.885007016514</v>
      </c>
      <c r="CI4" s="40">
        <f>IF(CE4&gt;1,STDEV(CI8:CI108),"N/A")</f>
        <v>1998.1952964746467</v>
      </c>
      <c r="CJ4" s="40" t="str">
        <f>IF(CF4&gt;CE4+1,STDEV(CJ8:CJ108),"N/A")</f>
        <v>N/A</v>
      </c>
      <c r="CK4" s="40">
        <f>IF(CF4&gt;0,STDEV(CK8:CK108),"N/A")</f>
        <v>2032.1399377265921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542172</v>
      </c>
      <c r="E5" s="4">
        <f>MAX(E8:E108)</f>
        <v>86</v>
      </c>
      <c r="F5" s="6">
        <f>MAX(F8:F108)</f>
        <v>542172</v>
      </c>
      <c r="G5" s="4">
        <f>MAX(G8:G108)</f>
        <v>0</v>
      </c>
      <c r="H5" s="5"/>
      <c r="I5" s="4">
        <f>MAX(I8:I108)</f>
        <v>86</v>
      </c>
      <c r="J5" s="5"/>
      <c r="K5" s="5"/>
      <c r="L5" s="5"/>
      <c r="M5" s="5">
        <f>IF(K4&gt;0,MAX(M8:M108),"N/A")</f>
        <v>86</v>
      </c>
      <c r="N5" s="5">
        <f>IF(K4&gt;0,MAX(N8:N108),"N/A")</f>
        <v>542172</v>
      </c>
      <c r="O5" s="5">
        <f>IF(K4&gt;0,MAX(O8:O108),"N/A")</f>
        <v>7382.9452054794519</v>
      </c>
      <c r="P5" s="5" t="str">
        <f>IF(L4&gt;K4,MAX(P8:P108),"N/A")</f>
        <v>N/A</v>
      </c>
      <c r="Q5" s="5">
        <f>IF(L4&gt;0,MAX(Q8:Q108),"N/A")</f>
        <v>7382.9452054794519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455969</v>
      </c>
      <c r="W5" s="11">
        <f>MAX(W8:W108)</f>
        <v>82</v>
      </c>
      <c r="X5" s="13">
        <f>MAX(X8:X108)</f>
        <v>455969</v>
      </c>
      <c r="Y5" s="11">
        <f>MAX(Y8:Y108)</f>
        <v>0</v>
      </c>
      <c r="Z5" s="12"/>
      <c r="AA5" s="11">
        <f>MAX(AA8:AA108)</f>
        <v>82</v>
      </c>
      <c r="AB5" s="12"/>
      <c r="AC5" s="12"/>
      <c r="AD5" s="12"/>
      <c r="AE5" s="11">
        <f>IF(AC4&gt;0,MAX(AE8:AE108),"N/A")</f>
        <v>82</v>
      </c>
      <c r="AF5" s="11">
        <f>IF(AC4&gt;0,MAX(AF8:AF108),"N/A")</f>
        <v>455969</v>
      </c>
      <c r="AG5" s="11">
        <f>IF(AC4&gt;0,MAX(AG8:AG108),"N/A")</f>
        <v>6079.586666666667</v>
      </c>
      <c r="AH5" s="11" t="str">
        <f>IF(AD4&gt;AC4,MAX(AH8:AH108),"N/A")</f>
        <v>N/A</v>
      </c>
      <c r="AI5" s="11">
        <f>IF(AD4&gt;0,MAX(AI8:AI108),"N/A")</f>
        <v>6079.586666666667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0</v>
      </c>
      <c r="AM5" s="19"/>
      <c r="AN5" s="20">
        <f>MAX(AN8:AN108)</f>
        <v>1822925</v>
      </c>
      <c r="AO5" s="18">
        <f>MAX(AO8:AO108)</f>
        <v>326</v>
      </c>
      <c r="AP5" s="20">
        <f>MAX(AP8:AP108)</f>
        <v>1822925</v>
      </c>
      <c r="AQ5" s="18">
        <f>MAX(AQ8:AQ108)</f>
        <v>0</v>
      </c>
      <c r="AR5" s="19"/>
      <c r="AS5" s="18">
        <f>MAX(AS8:AS108)</f>
        <v>326</v>
      </c>
      <c r="AT5" s="19"/>
      <c r="AU5" s="19"/>
      <c r="AV5" s="19"/>
      <c r="AW5" s="19">
        <f>IF(AU4&gt;0,MAX(AW8:AW108),"N/A")</f>
        <v>326</v>
      </c>
      <c r="AX5" s="19">
        <f>IF(AU4&gt;0,MAX(AX8:AX108),"N/A")</f>
        <v>1822925</v>
      </c>
      <c r="AY5" s="19">
        <f>IF(AU4&gt;0,MAX(AY8:AY108),"N/A")</f>
        <v>5591.7944785276077</v>
      </c>
      <c r="AZ5" s="19" t="str">
        <f>IF(AV4&gt;AU4,MAX(AZ8:AZ108),"N/A")</f>
        <v>N/A</v>
      </c>
      <c r="BA5" s="19">
        <f>IF(AV4&gt;0,MAX(BA8:BA108),"N/A")</f>
        <v>5591.7944785276077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0</v>
      </c>
      <c r="BE5" s="26"/>
      <c r="BF5" s="27">
        <f>MAX(BF8:BF108)</f>
        <v>1572447</v>
      </c>
      <c r="BG5" s="25">
        <f>MAX(BG8:BG108)</f>
        <v>10</v>
      </c>
      <c r="BH5" s="27">
        <f>MAX(BH8:BH108)</f>
        <v>1572447</v>
      </c>
      <c r="BI5" s="25">
        <f>MAX(BI8:BI108)</f>
        <v>0</v>
      </c>
      <c r="BJ5" s="26"/>
      <c r="BK5" s="25">
        <f>MAX(BK8:BK108)</f>
        <v>10</v>
      </c>
      <c r="BL5" s="26"/>
      <c r="BM5" s="26"/>
      <c r="BN5" s="26"/>
      <c r="BO5" s="26">
        <f>IF(BM4&gt;0,MAX(BO8:BO108),"N/A")</f>
        <v>10</v>
      </c>
      <c r="BP5" s="26">
        <f>IF(BM4&gt;0,MAX(BP8:BP108),"N/A")</f>
        <v>1572447</v>
      </c>
      <c r="BQ5" s="26">
        <f>IF(BM4&gt;0,MAX(BQ8:BQ108),"N/A")</f>
        <v>195114.375</v>
      </c>
      <c r="BR5" s="26" t="str">
        <f>IF(BN4&gt;BM4,MAX(BR8:BR108),"N/A")</f>
        <v>N/A</v>
      </c>
      <c r="BS5" s="26">
        <f>IF(BN4&gt;0,MAX(BS8:BS108),"N/A")</f>
        <v>195114.375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226748</v>
      </c>
      <c r="BY5" s="34">
        <f>MAX(BY8:BY108)</f>
        <v>12</v>
      </c>
      <c r="BZ5" s="41">
        <f>MAX(BZ8:BZ108)</f>
        <v>226748</v>
      </c>
      <c r="CA5" s="34">
        <f>MAX(CA8:CA108)</f>
        <v>0</v>
      </c>
      <c r="CB5" s="40"/>
      <c r="CC5" s="34">
        <f>MAX(CC8:CC108)</f>
        <v>12</v>
      </c>
      <c r="CD5" s="40"/>
      <c r="CE5" s="40"/>
      <c r="CF5" s="40"/>
      <c r="CG5" s="40">
        <f>IF(CE4&gt;0,MAX(CG8:CG108),"N/A")</f>
        <v>12</v>
      </c>
      <c r="CH5" s="40">
        <f>IF(CE4&gt;0,MAX(CH8:CH108),"N/A")</f>
        <v>226748</v>
      </c>
      <c r="CI5" s="40">
        <f>IF(CE4&gt;0,MAX(CI8:CI108),"N/A")</f>
        <v>20986.5</v>
      </c>
      <c r="CJ5" s="40" t="str">
        <f>IF(CF4&gt;CE4,MAX(CJ8:CJ108),"N/A")</f>
        <v>N/A</v>
      </c>
      <c r="CK5" s="40">
        <f>IF(CF4&gt;0,MAX(CK8:CK108),"N/A")</f>
        <v>20986.5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261473</v>
      </c>
      <c r="E6" s="4">
        <f>MIN(E8:E108)</f>
        <v>51</v>
      </c>
      <c r="F6" s="6">
        <f>MIN(F8:F108)</f>
        <v>261473</v>
      </c>
      <c r="G6" s="4">
        <f>MIN(G8:G108)</f>
        <v>0</v>
      </c>
      <c r="H6" s="5"/>
      <c r="I6" s="4">
        <f>MIN(I8:I108)</f>
        <v>51</v>
      </c>
      <c r="J6" s="5"/>
      <c r="K6" s="5"/>
      <c r="L6" s="5"/>
      <c r="M6" s="5">
        <f>IF(K4&gt;0,MIN(M8:M108),"N/A")</f>
        <v>51</v>
      </c>
      <c r="N6" s="5">
        <f>IF(K4&gt;0,MIN(N8:N108),"N/A")</f>
        <v>261473</v>
      </c>
      <c r="O6" s="5">
        <f>IF(K4&gt;0,MIN(O8:O108),"N/A")</f>
        <v>3586.5657894736842</v>
      </c>
      <c r="P6" s="5" t="str">
        <f>IF(L4&gt;K4,MIN(P8:P108),"N/A")</f>
        <v>N/A</v>
      </c>
      <c r="Q6" s="5">
        <f>IF(L4&gt;0,MIN(Q8:Q108),"N/A")</f>
        <v>3586.5657894736842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111575</v>
      </c>
      <c r="W6" s="11">
        <f>MIN(W8:W108)</f>
        <v>56</v>
      </c>
      <c r="X6" s="13">
        <f>MIN(X8:X108)</f>
        <v>111575</v>
      </c>
      <c r="Y6" s="11">
        <f>MIN(Y8:Y108)</f>
        <v>0</v>
      </c>
      <c r="Z6" s="12"/>
      <c r="AA6" s="11">
        <f>MIN(AA8:AA108)</f>
        <v>56</v>
      </c>
      <c r="AB6" s="12"/>
      <c r="AC6" s="12"/>
      <c r="AD6" s="12"/>
      <c r="AE6" s="11">
        <f>IF(AC4&gt;0,MIN(AE8:AE108),"N/A")</f>
        <v>56</v>
      </c>
      <c r="AF6" s="11">
        <f>IF(AC4&gt;0,MIN(AF8:AF108),"N/A")</f>
        <v>111575</v>
      </c>
      <c r="AG6" s="11">
        <f>IF(AC4&gt;0,MIN(AG8:AG108),"N/A")</f>
        <v>1891.1016949152543</v>
      </c>
      <c r="AH6" s="11" t="str">
        <f>IF(AD4&gt;AC4,MIN(AH8:AH108),"N/A")</f>
        <v>N/A</v>
      </c>
      <c r="AI6" s="11">
        <f>IF(AD4&gt;0,MIN(AI8:AI108),"N/A")</f>
        <v>1891.1016949152543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0</v>
      </c>
      <c r="AM6" s="19"/>
      <c r="AN6" s="20">
        <f>MIN(AN8:AN108)</f>
        <v>111549</v>
      </c>
      <c r="AO6" s="18">
        <f>MIN(AO8:AO108)</f>
        <v>38</v>
      </c>
      <c r="AP6" s="20">
        <f>MIN(AP8:AP108)</f>
        <v>111549</v>
      </c>
      <c r="AQ6" s="18">
        <f>MIN(AQ8:AQ108)</f>
        <v>0</v>
      </c>
      <c r="AR6" s="19"/>
      <c r="AS6" s="18">
        <f>MIN(AS8:AS108)</f>
        <v>38</v>
      </c>
      <c r="AT6" s="19"/>
      <c r="AU6" s="19"/>
      <c r="AV6" s="19"/>
      <c r="AW6" s="19">
        <f>IF(AU4&gt;0,MIN(AW8:AW108),"N/A")</f>
        <v>38</v>
      </c>
      <c r="AX6" s="19">
        <f>IF(AU4&gt;0,MIN(AX8:AX108),"N/A")</f>
        <v>111549</v>
      </c>
      <c r="AY6" s="19">
        <f>IF(AU4&gt;0,MIN(AY8:AY108),"N/A")</f>
        <v>2069.0535714285716</v>
      </c>
      <c r="AZ6" s="19" t="str">
        <f>IF(AV4&gt;AU4,MIN(AZ8:AZ108),"N/A")</f>
        <v>N/A</v>
      </c>
      <c r="BA6" s="19">
        <f>IF(AV4&gt;0,MIN(BA8:BA108),"N/A")</f>
        <v>2069.0535714285716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0</v>
      </c>
      <c r="BE6" s="26"/>
      <c r="BF6" s="27">
        <f>MIN(BF8:BF108)</f>
        <v>732524</v>
      </c>
      <c r="BG6" s="25">
        <f>MIN(BG8:BG108)</f>
        <v>5</v>
      </c>
      <c r="BH6" s="27">
        <f>MIN(BH8:BH108)</f>
        <v>732524</v>
      </c>
      <c r="BI6" s="25">
        <f>MIN(BI8:BI108)</f>
        <v>0</v>
      </c>
      <c r="BJ6" s="26"/>
      <c r="BK6" s="25">
        <f>MIN(BK8:BK108)</f>
        <v>5</v>
      </c>
      <c r="BL6" s="26"/>
      <c r="BM6" s="26"/>
      <c r="BN6" s="26"/>
      <c r="BO6" s="26">
        <f>IF(BM4&gt;0,MIN(BO8:BO108),"N/A")</f>
        <v>5</v>
      </c>
      <c r="BP6" s="26">
        <f>IF(BM4&gt;0,MIN(BP8:BP108),"N/A")</f>
        <v>732524</v>
      </c>
      <c r="BQ6" s="26">
        <f>IF(BM4&gt;0,MIN(BQ8:BQ108),"N/A")</f>
        <v>126250.66666666667</v>
      </c>
      <c r="BR6" s="26" t="str">
        <f>IF(BN4&gt;BM4,MIN(BR8:BR108),"N/A")</f>
        <v>N/A</v>
      </c>
      <c r="BS6" s="26">
        <f>IF(BN4&gt;0,MIN(BS8:BS108),"N/A")</f>
        <v>126250.66666666667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96234</v>
      </c>
      <c r="BY6" s="34">
        <f>MIN(BY8:BY108)</f>
        <v>6</v>
      </c>
      <c r="BZ6" s="41">
        <f>MIN(BZ8:BZ108)</f>
        <v>96234</v>
      </c>
      <c r="CA6" s="34">
        <f>MIN(CA8:CA108)</f>
        <v>0</v>
      </c>
      <c r="CB6" s="40"/>
      <c r="CC6" s="34">
        <f>MIN(CC8:CC108)</f>
        <v>6</v>
      </c>
      <c r="CD6" s="40"/>
      <c r="CE6" s="40"/>
      <c r="CF6" s="40"/>
      <c r="CG6" s="40">
        <f>IF(CE4&gt;0,MIN(CG8:CG108),"N/A")</f>
        <v>6</v>
      </c>
      <c r="CH6" s="40">
        <f>IF(CE4&gt;0,MIN(CH8:CH108),"N/A")</f>
        <v>96234</v>
      </c>
      <c r="CI6" s="40">
        <f>IF(CE4&gt;0,MIN(CI8:CI108),"N/A")</f>
        <v>13171.5</v>
      </c>
      <c r="CJ6" s="40" t="str">
        <f>IF(CF4&gt;CE4,MIN(CJ8:CJ108),"N/A")</f>
        <v>N/A</v>
      </c>
      <c r="CK6" s="40">
        <f>IF(CF4&gt;0,MIN(CK8:CK108),"N/A")</f>
        <v>13171.5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679</v>
      </c>
      <c r="C8" s="10" t="s">
        <v>679</v>
      </c>
      <c r="D8" s="10">
        <v>274451</v>
      </c>
      <c r="E8" s="10">
        <v>76</v>
      </c>
      <c r="F8" s="10">
        <v>274451</v>
      </c>
      <c r="G8" s="10" t="s">
        <v>62</v>
      </c>
      <c r="H8" s="10" t="s">
        <v>680</v>
      </c>
      <c r="I8" s="10">
        <v>76</v>
      </c>
      <c r="J8" s="10">
        <v>1541891813</v>
      </c>
      <c r="K8" s="10">
        <f t="shared" ref="K8:K39" si="0">IF(AND(B8=C8,L8=1),1,0)</f>
        <v>1</v>
      </c>
      <c r="L8" s="10">
        <f t="shared" ref="L8:L39" si="1">IF(C8&gt;0,1,0)</f>
        <v>1</v>
      </c>
      <c r="M8" s="10">
        <f t="shared" ref="M8:M39" si="2">IF(K8=1,E8,"")</f>
        <v>76</v>
      </c>
      <c r="N8" s="10">
        <f t="shared" ref="N8:N39" si="3">IF(K8=1,D8,"")</f>
        <v>274451</v>
      </c>
      <c r="O8" s="10">
        <f t="shared" ref="O8:O39" si="4">IF(AND(L8&gt;0,K8=1),F8/I8,"")</f>
        <v>3611.1973684210525</v>
      </c>
      <c r="P8" s="10" t="str">
        <f t="shared" ref="P8:P39" si="5">IF(AND(L8&gt;0,K8=0),F8/I8,"")</f>
        <v/>
      </c>
      <c r="Q8" s="10">
        <f t="shared" ref="Q8:Q39" si="6">IF(L8&gt;0,D8/E8,"")</f>
        <v>3611.1973684210525</v>
      </c>
      <c r="R8" s="10" t="str">
        <f t="shared" ref="R8:R39" si="7">IF(AND(L8&gt;0,K8=0),(F8-D8)/(I8-E8),"")</f>
        <v/>
      </c>
      <c r="S8" s="10" t="str">
        <f t="shared" ref="S8:S39" si="8">IF(AND(L8&gt;0,K8=0),I8-E8,"")</f>
        <v/>
      </c>
      <c r="T8" s="17" t="s">
        <v>679</v>
      </c>
      <c r="U8" s="17" t="s">
        <v>679</v>
      </c>
      <c r="V8" s="17">
        <v>226636</v>
      </c>
      <c r="W8" s="17">
        <v>66</v>
      </c>
      <c r="X8" s="17">
        <v>226636</v>
      </c>
      <c r="Y8" s="17" t="s">
        <v>62</v>
      </c>
      <c r="Z8" s="17" t="s">
        <v>680</v>
      </c>
      <c r="AA8" s="17">
        <v>66</v>
      </c>
      <c r="AB8" s="17">
        <v>1544696185</v>
      </c>
      <c r="AC8" s="17">
        <f t="shared" ref="AC8:AC39" si="9">IF(AND(T8=U8,AD8=1),1,0)</f>
        <v>1</v>
      </c>
      <c r="AD8" s="17">
        <f t="shared" ref="AD8:AD39" si="10">IF(U8&gt;0,1,0)</f>
        <v>1</v>
      </c>
      <c r="AE8" s="32">
        <f t="shared" ref="AE8:AE39" si="11">IF(AC8=1,W8,"")</f>
        <v>66</v>
      </c>
      <c r="AF8" s="32">
        <f t="shared" ref="AF8:AF39" si="12">IF(AC8=1,V8,"")</f>
        <v>226636</v>
      </c>
      <c r="AG8" s="32">
        <f t="shared" ref="AG8:AG39" si="13">IF(AND(AD8&gt;0,AC8=1),X8/AA8,"")</f>
        <v>3433.878787878788</v>
      </c>
      <c r="AH8" s="32" t="str">
        <f t="shared" ref="AH8:AH39" si="14">IF(AND(AD8&gt;0,AC8=0),X8/AA8,"")</f>
        <v/>
      </c>
      <c r="AI8" s="32">
        <f t="shared" ref="AI8:AI39" si="15">IF(AD8&gt;0,V8/W8,"")</f>
        <v>3433.878787878788</v>
      </c>
      <c r="AJ8" s="32" t="str">
        <f t="shared" ref="AJ8:AJ39" si="16">IF(AND(AD8&gt;0,AC8=0),(X8-V8)/(AA8-W8),"")</f>
        <v/>
      </c>
      <c r="AK8" s="32" t="str">
        <f t="shared" ref="AK8:AK39" si="17">IF(AND(AD8&gt;0,AC8=0),AA8-W8,"")</f>
        <v/>
      </c>
      <c r="AL8" s="24" t="s">
        <v>679</v>
      </c>
      <c r="AM8" s="24" t="s">
        <v>679</v>
      </c>
      <c r="AN8" s="24">
        <v>227485</v>
      </c>
      <c r="AO8" s="24">
        <v>97</v>
      </c>
      <c r="AP8" s="24">
        <v>227485</v>
      </c>
      <c r="AQ8" s="24" t="s">
        <v>62</v>
      </c>
      <c r="AR8" s="24" t="s">
        <v>680</v>
      </c>
      <c r="AS8" s="24">
        <v>97</v>
      </c>
      <c r="AT8" s="24">
        <v>1542473635</v>
      </c>
      <c r="AU8" s="24">
        <f t="shared" ref="AU8:AU39" si="18">IF(AND(AL8=AM8,AV8=1),1,0)</f>
        <v>1</v>
      </c>
      <c r="AV8" s="24">
        <f t="shared" ref="AV8:AV39" si="19">IF(AM8&gt;0,1,0)</f>
        <v>1</v>
      </c>
      <c r="AW8" s="24">
        <f t="shared" ref="AW8:AW39" si="20">IF(AU8=1,AO8,"")</f>
        <v>97</v>
      </c>
      <c r="AX8" s="24">
        <f t="shared" ref="AX8:AX39" si="21">IF(AU8=1,AN8,"")</f>
        <v>227485</v>
      </c>
      <c r="AY8" s="24">
        <f t="shared" ref="AY8:AY39" si="22">IF(AND(AV8&gt;0,AU8=1),AP8/AS8,"")</f>
        <v>2345.2061855670104</v>
      </c>
      <c r="AZ8" s="24" t="str">
        <f t="shared" ref="AZ8:AZ39" si="23">IF(AND(AV8&gt;0,AU8=0),AP8/AS8,"")</f>
        <v/>
      </c>
      <c r="BA8" s="24">
        <f t="shared" ref="BA8:BA39" si="24">IF(AV8&gt;0,AN8/AO8,"")</f>
        <v>2345.2061855670104</v>
      </c>
      <c r="BB8" s="24" t="str">
        <f t="shared" ref="BB8:BB39" si="25">IF(AND(AV8&gt;0,AU8=0),(AP8-AN8)/(AS8-AO8),"")</f>
        <v/>
      </c>
      <c r="BC8" s="24" t="str">
        <f t="shared" ref="BC8:BC39" si="26">IF(AND(AV8&gt;0,AU8=0),AS8-AO8,"")</f>
        <v/>
      </c>
      <c r="BD8" s="31" t="s">
        <v>679</v>
      </c>
      <c r="BE8" s="31" t="s">
        <v>679</v>
      </c>
      <c r="BF8" s="31">
        <v>1562455</v>
      </c>
      <c r="BG8" s="31">
        <v>9</v>
      </c>
      <c r="BH8" s="31">
        <v>1562455</v>
      </c>
      <c r="BI8" s="31" t="s">
        <v>62</v>
      </c>
      <c r="BJ8" s="31" t="s">
        <v>680</v>
      </c>
      <c r="BK8" s="31">
        <v>9</v>
      </c>
      <c r="BL8" s="31">
        <v>1544532579</v>
      </c>
      <c r="BM8" s="31">
        <f t="shared" ref="BM8:BM39" si="27">IF(AND(BD8=BE8,BN8=1),1,0)</f>
        <v>1</v>
      </c>
      <c r="BN8" s="31">
        <f t="shared" ref="BN8:BN39" si="28">IF(BE8&gt;0,1,0)</f>
        <v>1</v>
      </c>
      <c r="BO8" s="31">
        <f t="shared" ref="BO8:BO39" si="29">IF(BM8=1,BG8,"")</f>
        <v>9</v>
      </c>
      <c r="BP8" s="31">
        <f t="shared" ref="BP8:BP39" si="30">IF(BM8=1,BF8,"")</f>
        <v>1562455</v>
      </c>
      <c r="BQ8" s="31">
        <f t="shared" ref="BQ8:BQ39" si="31">IF(AND(BN8&gt;0,BM8=1),BH8/BK8,"")</f>
        <v>173606.11111111112</v>
      </c>
      <c r="BR8" s="31" t="str">
        <f t="shared" ref="BR8:BR39" si="32">IF(AND(BN8&gt;0,BM8=0),BH8/BK8,"")</f>
        <v/>
      </c>
      <c r="BS8" s="31">
        <f t="shared" ref="BS8:BS39" si="33">IF(BN8&gt;0,BF8/BG8,"")</f>
        <v>173606.11111111112</v>
      </c>
      <c r="BT8" s="31" t="str">
        <f t="shared" ref="BT8:BT39" si="34">IF(AND(BN8&gt;0,BM8=0),(BH8-BF8)/(BK8-BG8),"")</f>
        <v/>
      </c>
      <c r="BU8" s="31" t="str">
        <f t="shared" ref="BU8:BU39" si="35">IF(AND(BN8&gt;0,BM8=0),BK8-BG8,"")</f>
        <v/>
      </c>
      <c r="BV8" s="45" t="s">
        <v>679</v>
      </c>
      <c r="BW8" s="45" t="s">
        <v>679</v>
      </c>
      <c r="BX8" s="45">
        <v>109682</v>
      </c>
      <c r="BY8" s="45">
        <v>7</v>
      </c>
      <c r="BZ8" s="45">
        <v>109682</v>
      </c>
      <c r="CA8" s="45" t="s">
        <v>62</v>
      </c>
      <c r="CB8" s="45" t="s">
        <v>680</v>
      </c>
      <c r="CC8" s="45">
        <v>7</v>
      </c>
      <c r="CD8" s="45">
        <v>1545241895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7</v>
      </c>
      <c r="CH8" s="45">
        <f t="shared" ref="CH8:CH37" si="39">IF(CE8=1,BX8,"")</f>
        <v>109682</v>
      </c>
      <c r="CI8" s="45">
        <f t="shared" ref="CI8:CI37" si="40">IF(AND(CF8&gt;0,CE8=1),BZ8/CC8,"")</f>
        <v>15668.857142857143</v>
      </c>
      <c r="CJ8" s="45" t="str">
        <f t="shared" ref="CJ8:CJ37" si="41">IF(AND(CF8&gt;0,CE8=0),BZ8/CC8,"")</f>
        <v/>
      </c>
      <c r="CK8" s="45">
        <f t="shared" ref="CK8:CK37" si="42">IF(CF8&gt;0,BX8/BY8,"")</f>
        <v>15668.857142857143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679</v>
      </c>
      <c r="C9" s="10" t="s">
        <v>679</v>
      </c>
      <c r="D9" s="10">
        <v>281269</v>
      </c>
      <c r="E9" s="10">
        <v>73</v>
      </c>
      <c r="F9" s="10">
        <v>281269</v>
      </c>
      <c r="G9" s="10" t="s">
        <v>62</v>
      </c>
      <c r="H9" s="10" t="s">
        <v>680</v>
      </c>
      <c r="I9" s="10">
        <v>73</v>
      </c>
      <c r="J9" s="10">
        <v>1541891884</v>
      </c>
      <c r="K9" s="10">
        <f t="shared" si="0"/>
        <v>1</v>
      </c>
      <c r="L9" s="10">
        <f t="shared" si="1"/>
        <v>1</v>
      </c>
      <c r="M9" s="10">
        <f t="shared" si="2"/>
        <v>73</v>
      </c>
      <c r="N9" s="10">
        <f t="shared" si="3"/>
        <v>281269</v>
      </c>
      <c r="O9" s="10">
        <f t="shared" si="4"/>
        <v>3853</v>
      </c>
      <c r="P9" s="10" t="str">
        <f t="shared" si="5"/>
        <v/>
      </c>
      <c r="Q9" s="10">
        <f t="shared" si="6"/>
        <v>3853</v>
      </c>
      <c r="R9" s="10" t="str">
        <f t="shared" si="7"/>
        <v/>
      </c>
      <c r="S9" s="10" t="str">
        <f t="shared" si="8"/>
        <v/>
      </c>
      <c r="T9" s="17" t="s">
        <v>679</v>
      </c>
      <c r="U9" s="17" t="s">
        <v>679</v>
      </c>
      <c r="V9" s="17">
        <v>227270</v>
      </c>
      <c r="W9" s="17">
        <v>64</v>
      </c>
      <c r="X9" s="17">
        <v>227270</v>
      </c>
      <c r="Y9" s="17" t="s">
        <v>62</v>
      </c>
      <c r="Z9" s="17" t="s">
        <v>680</v>
      </c>
      <c r="AA9" s="17">
        <v>64</v>
      </c>
      <c r="AB9" s="17">
        <v>1544696221</v>
      </c>
      <c r="AC9" s="17">
        <f t="shared" si="9"/>
        <v>1</v>
      </c>
      <c r="AD9" s="17">
        <f t="shared" si="10"/>
        <v>1</v>
      </c>
      <c r="AE9" s="32">
        <f t="shared" si="11"/>
        <v>64</v>
      </c>
      <c r="AF9" s="32">
        <f t="shared" si="12"/>
        <v>227270</v>
      </c>
      <c r="AG9" s="32">
        <f t="shared" si="13"/>
        <v>3551.09375</v>
      </c>
      <c r="AH9" s="32" t="str">
        <f t="shared" si="14"/>
        <v/>
      </c>
      <c r="AI9" s="32">
        <f t="shared" si="15"/>
        <v>3551.09375</v>
      </c>
      <c r="AJ9" s="32" t="str">
        <f t="shared" si="16"/>
        <v/>
      </c>
      <c r="AK9" s="32" t="str">
        <f t="shared" si="17"/>
        <v/>
      </c>
      <c r="AL9" s="24" t="s">
        <v>679</v>
      </c>
      <c r="AM9" s="24" t="s">
        <v>679</v>
      </c>
      <c r="AN9" s="24">
        <v>456678</v>
      </c>
      <c r="AO9" s="24">
        <v>137</v>
      </c>
      <c r="AP9" s="24">
        <v>456678</v>
      </c>
      <c r="AQ9" s="24" t="s">
        <v>62</v>
      </c>
      <c r="AR9" s="24" t="s">
        <v>680</v>
      </c>
      <c r="AS9" s="24">
        <v>137</v>
      </c>
      <c r="AT9" s="24">
        <v>1542473733</v>
      </c>
      <c r="AU9" s="24">
        <f t="shared" si="18"/>
        <v>1</v>
      </c>
      <c r="AV9" s="24">
        <f t="shared" si="19"/>
        <v>1</v>
      </c>
      <c r="AW9" s="24">
        <f t="shared" si="20"/>
        <v>137</v>
      </c>
      <c r="AX9" s="24">
        <f t="shared" si="21"/>
        <v>456678</v>
      </c>
      <c r="AY9" s="24">
        <f t="shared" si="22"/>
        <v>3333.4160583941607</v>
      </c>
      <c r="AZ9" s="24" t="str">
        <f t="shared" si="23"/>
        <v/>
      </c>
      <c r="BA9" s="24">
        <f t="shared" si="24"/>
        <v>3333.4160583941607</v>
      </c>
      <c r="BB9" s="24" t="str">
        <f t="shared" si="25"/>
        <v/>
      </c>
      <c r="BC9" s="24" t="str">
        <f t="shared" si="26"/>
        <v/>
      </c>
      <c r="BD9" s="31" t="s">
        <v>679</v>
      </c>
      <c r="BE9" s="31" t="s">
        <v>679</v>
      </c>
      <c r="BF9" s="31">
        <v>1549079</v>
      </c>
      <c r="BG9" s="31">
        <v>9</v>
      </c>
      <c r="BH9" s="31">
        <v>1549079</v>
      </c>
      <c r="BI9" s="31" t="s">
        <v>62</v>
      </c>
      <c r="BJ9" s="31" t="s">
        <v>680</v>
      </c>
      <c r="BK9" s="31">
        <v>9</v>
      </c>
      <c r="BL9" s="31">
        <v>1544532584</v>
      </c>
      <c r="BM9" s="31">
        <f t="shared" si="27"/>
        <v>1</v>
      </c>
      <c r="BN9" s="31">
        <f t="shared" si="28"/>
        <v>1</v>
      </c>
      <c r="BO9" s="31">
        <f t="shared" si="29"/>
        <v>9</v>
      </c>
      <c r="BP9" s="31">
        <f t="shared" si="30"/>
        <v>1549079</v>
      </c>
      <c r="BQ9" s="31">
        <f t="shared" si="31"/>
        <v>172119.88888888888</v>
      </c>
      <c r="BR9" s="31" t="str">
        <f t="shared" si="32"/>
        <v/>
      </c>
      <c r="BS9" s="31">
        <f t="shared" si="33"/>
        <v>172119.88888888888</v>
      </c>
      <c r="BT9" s="31" t="str">
        <f t="shared" si="34"/>
        <v/>
      </c>
      <c r="BU9" s="31" t="str">
        <f t="shared" si="35"/>
        <v/>
      </c>
      <c r="BV9" s="45" t="s">
        <v>679</v>
      </c>
      <c r="BW9" s="45" t="s">
        <v>679</v>
      </c>
      <c r="BX9" s="45">
        <v>177492</v>
      </c>
      <c r="BY9" s="45">
        <v>9</v>
      </c>
      <c r="BZ9" s="45">
        <v>177492</v>
      </c>
      <c r="CA9" s="45" t="s">
        <v>62</v>
      </c>
      <c r="CB9" s="45" t="s">
        <v>680</v>
      </c>
      <c r="CC9" s="45">
        <v>9</v>
      </c>
      <c r="CD9" s="45">
        <v>1545241900</v>
      </c>
      <c r="CE9" s="45">
        <f t="shared" si="36"/>
        <v>1</v>
      </c>
      <c r="CF9" s="45">
        <f t="shared" si="37"/>
        <v>1</v>
      </c>
      <c r="CG9" s="45">
        <f t="shared" si="38"/>
        <v>9</v>
      </c>
      <c r="CH9" s="45">
        <f t="shared" si="39"/>
        <v>177492</v>
      </c>
      <c r="CI9" s="45">
        <f t="shared" si="40"/>
        <v>19721.333333333332</v>
      </c>
      <c r="CJ9" s="45" t="str">
        <f t="shared" si="41"/>
        <v/>
      </c>
      <c r="CK9" s="45">
        <f t="shared" si="42"/>
        <v>19721.333333333332</v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679</v>
      </c>
      <c r="C10" s="10" t="s">
        <v>679</v>
      </c>
      <c r="D10" s="10">
        <v>276890</v>
      </c>
      <c r="E10" s="10">
        <v>70</v>
      </c>
      <c r="F10" s="10">
        <v>276890</v>
      </c>
      <c r="G10" s="10" t="s">
        <v>62</v>
      </c>
      <c r="H10" s="10" t="s">
        <v>680</v>
      </c>
      <c r="I10" s="10">
        <v>70</v>
      </c>
      <c r="J10" s="10">
        <v>1541891892</v>
      </c>
      <c r="K10" s="10">
        <f t="shared" si="0"/>
        <v>1</v>
      </c>
      <c r="L10" s="10">
        <f t="shared" si="1"/>
        <v>1</v>
      </c>
      <c r="M10" s="10">
        <f t="shared" si="2"/>
        <v>70</v>
      </c>
      <c r="N10" s="10">
        <f t="shared" si="3"/>
        <v>276890</v>
      </c>
      <c r="O10" s="10">
        <f t="shared" si="4"/>
        <v>3955.5714285714284</v>
      </c>
      <c r="P10" s="10" t="str">
        <f t="shared" si="5"/>
        <v/>
      </c>
      <c r="Q10" s="10">
        <f t="shared" si="6"/>
        <v>3955.5714285714284</v>
      </c>
      <c r="R10" s="10" t="str">
        <f t="shared" si="7"/>
        <v/>
      </c>
      <c r="S10" s="10" t="str">
        <f t="shared" si="8"/>
        <v/>
      </c>
      <c r="T10" s="17" t="s">
        <v>679</v>
      </c>
      <c r="U10" s="17" t="s">
        <v>679</v>
      </c>
      <c r="V10" s="17">
        <v>226208</v>
      </c>
      <c r="W10" s="17">
        <v>60</v>
      </c>
      <c r="X10" s="17">
        <v>226208</v>
      </c>
      <c r="Y10" s="17" t="s">
        <v>62</v>
      </c>
      <c r="Z10" s="17" t="s">
        <v>680</v>
      </c>
      <c r="AA10" s="17">
        <v>60</v>
      </c>
      <c r="AB10" s="17">
        <v>1544696253</v>
      </c>
      <c r="AC10" s="17">
        <f t="shared" si="9"/>
        <v>1</v>
      </c>
      <c r="AD10" s="17">
        <f t="shared" si="10"/>
        <v>1</v>
      </c>
      <c r="AE10" s="32">
        <f t="shared" si="11"/>
        <v>60</v>
      </c>
      <c r="AF10" s="32">
        <f t="shared" si="12"/>
        <v>226208</v>
      </c>
      <c r="AG10" s="32">
        <f t="shared" si="13"/>
        <v>3770.1333333333332</v>
      </c>
      <c r="AH10" s="32" t="str">
        <f t="shared" si="14"/>
        <v/>
      </c>
      <c r="AI10" s="32">
        <f t="shared" si="15"/>
        <v>3770.1333333333332</v>
      </c>
      <c r="AJ10" s="32" t="str">
        <f t="shared" si="16"/>
        <v/>
      </c>
      <c r="AK10" s="32" t="str">
        <f t="shared" si="17"/>
        <v/>
      </c>
      <c r="AL10" s="24" t="s">
        <v>679</v>
      </c>
      <c r="AM10" s="24" t="s">
        <v>679</v>
      </c>
      <c r="AN10" s="24">
        <v>455965</v>
      </c>
      <c r="AO10" s="24">
        <v>116</v>
      </c>
      <c r="AP10" s="24">
        <v>455965</v>
      </c>
      <c r="AQ10" s="24" t="s">
        <v>62</v>
      </c>
      <c r="AR10" s="24" t="s">
        <v>680</v>
      </c>
      <c r="AS10" s="24">
        <v>116</v>
      </c>
      <c r="AT10" s="24">
        <v>1542473802</v>
      </c>
      <c r="AU10" s="24">
        <f t="shared" si="18"/>
        <v>1</v>
      </c>
      <c r="AV10" s="24">
        <f t="shared" si="19"/>
        <v>1</v>
      </c>
      <c r="AW10" s="24">
        <f t="shared" si="20"/>
        <v>116</v>
      </c>
      <c r="AX10" s="24">
        <f t="shared" si="21"/>
        <v>455965</v>
      </c>
      <c r="AY10" s="24">
        <f t="shared" si="22"/>
        <v>3930.7327586206898</v>
      </c>
      <c r="AZ10" s="24" t="str">
        <f t="shared" si="23"/>
        <v/>
      </c>
      <c r="BA10" s="24">
        <f t="shared" si="24"/>
        <v>3930.7327586206898</v>
      </c>
      <c r="BB10" s="24" t="str">
        <f t="shared" si="25"/>
        <v/>
      </c>
      <c r="BC10" s="24" t="str">
        <f t="shared" si="26"/>
        <v/>
      </c>
      <c r="BD10" s="31" t="s">
        <v>679</v>
      </c>
      <c r="BE10" s="31" t="s">
        <v>679</v>
      </c>
      <c r="BF10" s="31">
        <v>1567179</v>
      </c>
      <c r="BG10" s="31">
        <v>9</v>
      </c>
      <c r="BH10" s="31">
        <v>1567179</v>
      </c>
      <c r="BI10" s="31" t="s">
        <v>62</v>
      </c>
      <c r="BJ10" s="31" t="s">
        <v>680</v>
      </c>
      <c r="BK10" s="31">
        <v>9</v>
      </c>
      <c r="BL10" s="31">
        <v>1544532592</v>
      </c>
      <c r="BM10" s="31">
        <f t="shared" si="27"/>
        <v>1</v>
      </c>
      <c r="BN10" s="31">
        <f t="shared" si="28"/>
        <v>1</v>
      </c>
      <c r="BO10" s="31">
        <f t="shared" si="29"/>
        <v>9</v>
      </c>
      <c r="BP10" s="31">
        <f t="shared" si="30"/>
        <v>1567179</v>
      </c>
      <c r="BQ10" s="31">
        <f t="shared" si="31"/>
        <v>174131</v>
      </c>
      <c r="BR10" s="31" t="str">
        <f t="shared" si="32"/>
        <v/>
      </c>
      <c r="BS10" s="31">
        <f t="shared" si="33"/>
        <v>174131</v>
      </c>
      <c r="BT10" s="31" t="str">
        <f t="shared" si="34"/>
        <v/>
      </c>
      <c r="BU10" s="31" t="str">
        <f t="shared" si="35"/>
        <v/>
      </c>
      <c r="BV10" s="45" t="s">
        <v>679</v>
      </c>
      <c r="BW10" s="45" t="s">
        <v>679</v>
      </c>
      <c r="BX10" s="45">
        <v>155847</v>
      </c>
      <c r="BY10" s="45">
        <v>8</v>
      </c>
      <c r="BZ10" s="45">
        <v>155847</v>
      </c>
      <c r="CA10" s="45" t="s">
        <v>62</v>
      </c>
      <c r="CB10" s="45" t="s">
        <v>680</v>
      </c>
      <c r="CC10" s="45">
        <v>8</v>
      </c>
      <c r="CD10" s="45">
        <v>1545241908</v>
      </c>
      <c r="CE10" s="45">
        <f t="shared" si="36"/>
        <v>1</v>
      </c>
      <c r="CF10" s="45">
        <f t="shared" si="37"/>
        <v>1</v>
      </c>
      <c r="CG10" s="45">
        <f t="shared" si="38"/>
        <v>8</v>
      </c>
      <c r="CH10" s="45">
        <f t="shared" si="39"/>
        <v>155847</v>
      </c>
      <c r="CI10" s="45">
        <f t="shared" si="40"/>
        <v>19480.875</v>
      </c>
      <c r="CJ10" s="45" t="str">
        <f t="shared" si="41"/>
        <v/>
      </c>
      <c r="CK10" s="45">
        <f t="shared" si="42"/>
        <v>19480.875</v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679</v>
      </c>
      <c r="C11" s="10" t="s">
        <v>679</v>
      </c>
      <c r="D11" s="10">
        <v>261473</v>
      </c>
      <c r="E11" s="10">
        <v>65</v>
      </c>
      <c r="F11" s="10">
        <v>261473</v>
      </c>
      <c r="G11" s="10" t="s">
        <v>62</v>
      </c>
      <c r="H11" s="10" t="s">
        <v>680</v>
      </c>
      <c r="I11" s="10">
        <v>65</v>
      </c>
      <c r="J11" s="10">
        <v>1541891897</v>
      </c>
      <c r="K11" s="10">
        <f t="shared" si="0"/>
        <v>1</v>
      </c>
      <c r="L11" s="10">
        <f t="shared" si="1"/>
        <v>1</v>
      </c>
      <c r="M11" s="10">
        <f t="shared" si="2"/>
        <v>65</v>
      </c>
      <c r="N11" s="10">
        <f t="shared" si="3"/>
        <v>261473</v>
      </c>
      <c r="O11" s="10">
        <f t="shared" si="4"/>
        <v>4022.6615384615384</v>
      </c>
      <c r="P11" s="10" t="str">
        <f t="shared" si="5"/>
        <v/>
      </c>
      <c r="Q11" s="10">
        <f t="shared" si="6"/>
        <v>4022.6615384615384</v>
      </c>
      <c r="R11" s="10" t="str">
        <f t="shared" si="7"/>
        <v/>
      </c>
      <c r="S11" s="10" t="str">
        <f t="shared" si="8"/>
        <v/>
      </c>
      <c r="T11" s="17" t="s">
        <v>679</v>
      </c>
      <c r="U11" s="17" t="s">
        <v>679</v>
      </c>
      <c r="V11" s="17">
        <v>227961</v>
      </c>
      <c r="W11" s="17">
        <v>66</v>
      </c>
      <c r="X11" s="17">
        <v>227961</v>
      </c>
      <c r="Y11" s="17" t="s">
        <v>62</v>
      </c>
      <c r="Z11" s="17" t="s">
        <v>680</v>
      </c>
      <c r="AA11" s="17">
        <v>66</v>
      </c>
      <c r="AB11" s="17">
        <v>1544696288</v>
      </c>
      <c r="AC11" s="17">
        <f t="shared" si="9"/>
        <v>1</v>
      </c>
      <c r="AD11" s="17">
        <f t="shared" si="10"/>
        <v>1</v>
      </c>
      <c r="AE11" s="32">
        <f t="shared" si="11"/>
        <v>66</v>
      </c>
      <c r="AF11" s="32">
        <f t="shared" si="12"/>
        <v>227961</v>
      </c>
      <c r="AG11" s="32">
        <f t="shared" si="13"/>
        <v>3453.9545454545455</v>
      </c>
      <c r="AH11" s="32" t="str">
        <f t="shared" si="14"/>
        <v/>
      </c>
      <c r="AI11" s="32">
        <f t="shared" si="15"/>
        <v>3453.9545454545455</v>
      </c>
      <c r="AJ11" s="32" t="str">
        <f t="shared" si="16"/>
        <v/>
      </c>
      <c r="AK11" s="32" t="str">
        <f t="shared" si="17"/>
        <v/>
      </c>
      <c r="AL11" s="24" t="s">
        <v>679</v>
      </c>
      <c r="AM11" s="24" t="s">
        <v>679</v>
      </c>
      <c r="AN11" s="24">
        <v>226045</v>
      </c>
      <c r="AO11" s="24">
        <v>63</v>
      </c>
      <c r="AP11" s="24">
        <v>226045</v>
      </c>
      <c r="AQ11" s="24" t="s">
        <v>62</v>
      </c>
      <c r="AR11" s="24" t="s">
        <v>680</v>
      </c>
      <c r="AS11" s="24">
        <v>63</v>
      </c>
      <c r="AT11" s="24">
        <v>1542473870</v>
      </c>
      <c r="AU11" s="24">
        <f t="shared" si="18"/>
        <v>1</v>
      </c>
      <c r="AV11" s="24">
        <f t="shared" si="19"/>
        <v>1</v>
      </c>
      <c r="AW11" s="24">
        <f t="shared" si="20"/>
        <v>63</v>
      </c>
      <c r="AX11" s="24">
        <f t="shared" si="21"/>
        <v>226045</v>
      </c>
      <c r="AY11" s="24">
        <f t="shared" si="22"/>
        <v>3588.0158730158732</v>
      </c>
      <c r="AZ11" s="24" t="str">
        <f t="shared" si="23"/>
        <v/>
      </c>
      <c r="BA11" s="24">
        <f t="shared" si="24"/>
        <v>3588.0158730158732</v>
      </c>
      <c r="BB11" s="24" t="str">
        <f t="shared" si="25"/>
        <v/>
      </c>
      <c r="BC11" s="24" t="str">
        <f t="shared" si="26"/>
        <v/>
      </c>
      <c r="BD11" s="31" t="s">
        <v>679</v>
      </c>
      <c r="BE11" s="31" t="s">
        <v>679</v>
      </c>
      <c r="BF11" s="31">
        <v>1547069</v>
      </c>
      <c r="BG11" s="31">
        <v>8</v>
      </c>
      <c r="BH11" s="31">
        <v>1547069</v>
      </c>
      <c r="BI11" s="31" t="s">
        <v>62</v>
      </c>
      <c r="BJ11" s="31" t="s">
        <v>680</v>
      </c>
      <c r="BK11" s="31">
        <v>8</v>
      </c>
      <c r="BL11" s="31">
        <v>1544532597</v>
      </c>
      <c r="BM11" s="31">
        <f t="shared" si="27"/>
        <v>1</v>
      </c>
      <c r="BN11" s="31">
        <f t="shared" si="28"/>
        <v>1</v>
      </c>
      <c r="BO11" s="31">
        <f t="shared" si="29"/>
        <v>8</v>
      </c>
      <c r="BP11" s="31">
        <f t="shared" si="30"/>
        <v>1547069</v>
      </c>
      <c r="BQ11" s="31">
        <f t="shared" si="31"/>
        <v>193383.625</v>
      </c>
      <c r="BR11" s="31" t="str">
        <f t="shared" si="32"/>
        <v/>
      </c>
      <c r="BS11" s="31">
        <f t="shared" si="33"/>
        <v>193383.625</v>
      </c>
      <c r="BT11" s="31" t="str">
        <f t="shared" si="34"/>
        <v/>
      </c>
      <c r="BU11" s="31" t="str">
        <f t="shared" si="35"/>
        <v/>
      </c>
      <c r="BV11" s="45" t="s">
        <v>679</v>
      </c>
      <c r="BW11" s="45" t="s">
        <v>679</v>
      </c>
      <c r="BX11" s="45">
        <v>105372</v>
      </c>
      <c r="BY11" s="45">
        <v>8</v>
      </c>
      <c r="BZ11" s="45">
        <v>105372</v>
      </c>
      <c r="CA11" s="45" t="s">
        <v>62</v>
      </c>
      <c r="CB11" s="45" t="s">
        <v>680</v>
      </c>
      <c r="CC11" s="45">
        <v>8</v>
      </c>
      <c r="CD11" s="45">
        <v>1545241913</v>
      </c>
      <c r="CE11" s="45">
        <f t="shared" si="36"/>
        <v>1</v>
      </c>
      <c r="CF11" s="45">
        <f t="shared" si="37"/>
        <v>1</v>
      </c>
      <c r="CG11" s="45">
        <f t="shared" si="38"/>
        <v>8</v>
      </c>
      <c r="CH11" s="45">
        <f t="shared" si="39"/>
        <v>105372</v>
      </c>
      <c r="CI11" s="45">
        <f t="shared" si="40"/>
        <v>13171.5</v>
      </c>
      <c r="CJ11" s="45" t="str">
        <f t="shared" si="41"/>
        <v/>
      </c>
      <c r="CK11" s="45">
        <f t="shared" si="42"/>
        <v>13171.5</v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679</v>
      </c>
      <c r="C12" s="10" t="s">
        <v>679</v>
      </c>
      <c r="D12" s="10">
        <v>542172</v>
      </c>
      <c r="E12" s="10">
        <v>84</v>
      </c>
      <c r="F12" s="10">
        <v>542172</v>
      </c>
      <c r="G12" s="10" t="s">
        <v>62</v>
      </c>
      <c r="H12" s="10" t="s">
        <v>680</v>
      </c>
      <c r="I12" s="10">
        <v>84</v>
      </c>
      <c r="J12" s="10">
        <v>1541891905</v>
      </c>
      <c r="K12" s="10">
        <f t="shared" si="0"/>
        <v>1</v>
      </c>
      <c r="L12" s="10">
        <f t="shared" si="1"/>
        <v>1</v>
      </c>
      <c r="M12" s="10">
        <f t="shared" si="2"/>
        <v>84</v>
      </c>
      <c r="N12" s="10">
        <f t="shared" si="3"/>
        <v>542172</v>
      </c>
      <c r="O12" s="10">
        <f t="shared" si="4"/>
        <v>6454.4285714285716</v>
      </c>
      <c r="P12" s="10" t="str">
        <f t="shared" si="5"/>
        <v/>
      </c>
      <c r="Q12" s="10">
        <f t="shared" si="6"/>
        <v>6454.4285714285716</v>
      </c>
      <c r="R12" s="10" t="str">
        <f t="shared" si="7"/>
        <v/>
      </c>
      <c r="S12" s="10" t="str">
        <f t="shared" si="8"/>
        <v/>
      </c>
      <c r="T12" s="17" t="s">
        <v>679</v>
      </c>
      <c r="U12" s="17" t="s">
        <v>679</v>
      </c>
      <c r="V12" s="17">
        <v>455969</v>
      </c>
      <c r="W12" s="17">
        <v>75</v>
      </c>
      <c r="X12" s="17">
        <v>455969</v>
      </c>
      <c r="Y12" s="17" t="s">
        <v>62</v>
      </c>
      <c r="Z12" s="17" t="s">
        <v>680</v>
      </c>
      <c r="AA12" s="17">
        <v>75</v>
      </c>
      <c r="AB12" s="17">
        <v>1544696293</v>
      </c>
      <c r="AC12" s="17">
        <f t="shared" si="9"/>
        <v>1</v>
      </c>
      <c r="AD12" s="17">
        <f t="shared" si="10"/>
        <v>1</v>
      </c>
      <c r="AE12" s="32">
        <f t="shared" si="11"/>
        <v>75</v>
      </c>
      <c r="AF12" s="32">
        <f t="shared" si="12"/>
        <v>455969</v>
      </c>
      <c r="AG12" s="32">
        <f t="shared" si="13"/>
        <v>6079.586666666667</v>
      </c>
      <c r="AH12" s="32" t="str">
        <f t="shared" si="14"/>
        <v/>
      </c>
      <c r="AI12" s="32">
        <f t="shared" si="15"/>
        <v>6079.586666666667</v>
      </c>
      <c r="AJ12" s="32" t="str">
        <f t="shared" si="16"/>
        <v/>
      </c>
      <c r="AK12" s="32" t="str">
        <f t="shared" si="17"/>
        <v/>
      </c>
      <c r="AL12" s="24" t="s">
        <v>679</v>
      </c>
      <c r="AM12" s="24" t="s">
        <v>679</v>
      </c>
      <c r="AN12" s="24">
        <v>225858</v>
      </c>
      <c r="AO12" s="24">
        <v>90</v>
      </c>
      <c r="AP12" s="24">
        <v>225858</v>
      </c>
      <c r="AQ12" s="24" t="s">
        <v>62</v>
      </c>
      <c r="AR12" s="24" t="s">
        <v>680</v>
      </c>
      <c r="AS12" s="24">
        <v>90</v>
      </c>
      <c r="AT12" s="24">
        <v>1542473920</v>
      </c>
      <c r="AU12" s="24">
        <f t="shared" si="18"/>
        <v>1</v>
      </c>
      <c r="AV12" s="24">
        <f t="shared" si="19"/>
        <v>1</v>
      </c>
      <c r="AW12" s="24">
        <f t="shared" si="20"/>
        <v>90</v>
      </c>
      <c r="AX12" s="24">
        <f t="shared" si="21"/>
        <v>225858</v>
      </c>
      <c r="AY12" s="24">
        <f t="shared" si="22"/>
        <v>2509.5333333333333</v>
      </c>
      <c r="AZ12" s="24" t="str">
        <f t="shared" si="23"/>
        <v/>
      </c>
      <c r="BA12" s="24">
        <f t="shared" si="24"/>
        <v>2509.5333333333333</v>
      </c>
      <c r="BB12" s="24" t="str">
        <f t="shared" si="25"/>
        <v/>
      </c>
      <c r="BC12" s="24" t="str">
        <f t="shared" si="26"/>
        <v/>
      </c>
      <c r="BD12" s="31" t="s">
        <v>679</v>
      </c>
      <c r="BE12" s="31" t="s">
        <v>679</v>
      </c>
      <c r="BF12" s="31">
        <v>1546338</v>
      </c>
      <c r="BG12" s="31">
        <v>8</v>
      </c>
      <c r="BH12" s="31">
        <v>1546338</v>
      </c>
      <c r="BI12" s="31" t="s">
        <v>62</v>
      </c>
      <c r="BJ12" s="31" t="s">
        <v>680</v>
      </c>
      <c r="BK12" s="31">
        <v>8</v>
      </c>
      <c r="BL12" s="31">
        <v>1544532602</v>
      </c>
      <c r="BM12" s="31">
        <f t="shared" si="27"/>
        <v>1</v>
      </c>
      <c r="BN12" s="31">
        <f t="shared" si="28"/>
        <v>1</v>
      </c>
      <c r="BO12" s="31">
        <f t="shared" si="29"/>
        <v>8</v>
      </c>
      <c r="BP12" s="31">
        <f t="shared" si="30"/>
        <v>1546338</v>
      </c>
      <c r="BQ12" s="31">
        <f t="shared" si="31"/>
        <v>193292.25</v>
      </c>
      <c r="BR12" s="31" t="str">
        <f t="shared" si="32"/>
        <v/>
      </c>
      <c r="BS12" s="31">
        <f t="shared" si="33"/>
        <v>193292.25</v>
      </c>
      <c r="BT12" s="31" t="str">
        <f t="shared" si="34"/>
        <v/>
      </c>
      <c r="BU12" s="31" t="str">
        <f t="shared" si="35"/>
        <v/>
      </c>
      <c r="BV12" s="45" t="s">
        <v>679</v>
      </c>
      <c r="BW12" s="45" t="s">
        <v>679</v>
      </c>
      <c r="BX12" s="45">
        <v>161478</v>
      </c>
      <c r="BY12" s="45">
        <v>12</v>
      </c>
      <c r="BZ12" s="45">
        <v>161478</v>
      </c>
      <c r="CA12" s="45" t="s">
        <v>62</v>
      </c>
      <c r="CB12" s="45" t="s">
        <v>680</v>
      </c>
      <c r="CC12" s="45">
        <v>12</v>
      </c>
      <c r="CD12" s="45">
        <v>1545241918</v>
      </c>
      <c r="CE12" s="45">
        <f t="shared" si="36"/>
        <v>1</v>
      </c>
      <c r="CF12" s="45">
        <f t="shared" si="37"/>
        <v>1</v>
      </c>
      <c r="CG12" s="45">
        <f t="shared" si="38"/>
        <v>12</v>
      </c>
      <c r="CH12" s="45">
        <f t="shared" si="39"/>
        <v>161478</v>
      </c>
      <c r="CI12" s="45">
        <f t="shared" si="40"/>
        <v>13456.5</v>
      </c>
      <c r="CJ12" s="45" t="str">
        <f t="shared" si="41"/>
        <v/>
      </c>
      <c r="CK12" s="45">
        <f t="shared" si="42"/>
        <v>13456.5</v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679</v>
      </c>
      <c r="C13" s="10" t="s">
        <v>679</v>
      </c>
      <c r="D13" s="10">
        <v>264521</v>
      </c>
      <c r="E13" s="10">
        <v>65</v>
      </c>
      <c r="F13" s="10">
        <v>264521</v>
      </c>
      <c r="G13" s="10" t="s">
        <v>62</v>
      </c>
      <c r="H13" s="10" t="s">
        <v>680</v>
      </c>
      <c r="I13" s="10">
        <v>65</v>
      </c>
      <c r="J13" s="10">
        <v>1541891932</v>
      </c>
      <c r="K13" s="10">
        <f t="shared" si="0"/>
        <v>1</v>
      </c>
      <c r="L13" s="10">
        <f t="shared" si="1"/>
        <v>1</v>
      </c>
      <c r="M13" s="10">
        <f t="shared" si="2"/>
        <v>65</v>
      </c>
      <c r="N13" s="10">
        <f t="shared" si="3"/>
        <v>264521</v>
      </c>
      <c r="O13" s="10">
        <f t="shared" si="4"/>
        <v>4069.5538461538463</v>
      </c>
      <c r="P13" s="10" t="str">
        <f t="shared" si="5"/>
        <v/>
      </c>
      <c r="Q13" s="10">
        <f t="shared" si="6"/>
        <v>4069.5538461538463</v>
      </c>
      <c r="R13" s="10" t="str">
        <f t="shared" si="7"/>
        <v/>
      </c>
      <c r="S13" s="10" t="str">
        <f t="shared" si="8"/>
        <v/>
      </c>
      <c r="T13" s="17" t="s">
        <v>679</v>
      </c>
      <c r="U13" s="17" t="s">
        <v>679</v>
      </c>
      <c r="V13" s="17">
        <v>226276</v>
      </c>
      <c r="W13" s="17">
        <v>72</v>
      </c>
      <c r="X13" s="17">
        <v>226276</v>
      </c>
      <c r="Y13" s="17" t="s">
        <v>62</v>
      </c>
      <c r="Z13" s="17" t="s">
        <v>680</v>
      </c>
      <c r="AA13" s="17">
        <v>72</v>
      </c>
      <c r="AB13" s="17">
        <v>1544696316</v>
      </c>
      <c r="AC13" s="17">
        <f t="shared" si="9"/>
        <v>1</v>
      </c>
      <c r="AD13" s="17">
        <f t="shared" si="10"/>
        <v>1</v>
      </c>
      <c r="AE13" s="32">
        <f t="shared" si="11"/>
        <v>72</v>
      </c>
      <c r="AF13" s="32">
        <f t="shared" si="12"/>
        <v>226276</v>
      </c>
      <c r="AG13" s="32">
        <f t="shared" si="13"/>
        <v>3142.7222222222222</v>
      </c>
      <c r="AH13" s="32" t="str">
        <f t="shared" si="14"/>
        <v/>
      </c>
      <c r="AI13" s="32">
        <f t="shared" si="15"/>
        <v>3142.7222222222222</v>
      </c>
      <c r="AJ13" s="32" t="str">
        <f t="shared" si="16"/>
        <v/>
      </c>
      <c r="AK13" s="32" t="str">
        <f t="shared" si="17"/>
        <v/>
      </c>
      <c r="AL13" s="24" t="s">
        <v>679</v>
      </c>
      <c r="AM13" s="24" t="s">
        <v>679</v>
      </c>
      <c r="AN13" s="24">
        <v>225343</v>
      </c>
      <c r="AO13" s="24">
        <v>77</v>
      </c>
      <c r="AP13" s="24">
        <v>225343</v>
      </c>
      <c r="AQ13" s="24" t="s">
        <v>62</v>
      </c>
      <c r="AR13" s="24" t="s">
        <v>680</v>
      </c>
      <c r="AS13" s="24">
        <v>77</v>
      </c>
      <c r="AT13" s="24">
        <v>1542473934</v>
      </c>
      <c r="AU13" s="24">
        <f t="shared" si="18"/>
        <v>1</v>
      </c>
      <c r="AV13" s="24">
        <f t="shared" si="19"/>
        <v>1</v>
      </c>
      <c r="AW13" s="24">
        <f t="shared" si="20"/>
        <v>77</v>
      </c>
      <c r="AX13" s="24">
        <f t="shared" si="21"/>
        <v>225343</v>
      </c>
      <c r="AY13" s="24">
        <f t="shared" si="22"/>
        <v>2926.5324675324673</v>
      </c>
      <c r="AZ13" s="24" t="str">
        <f t="shared" si="23"/>
        <v/>
      </c>
      <c r="BA13" s="24">
        <f t="shared" si="24"/>
        <v>2926.5324675324673</v>
      </c>
      <c r="BB13" s="24" t="str">
        <f t="shared" si="25"/>
        <v/>
      </c>
      <c r="BC13" s="24" t="str">
        <f t="shared" si="26"/>
        <v/>
      </c>
      <c r="BD13" s="31" t="s">
        <v>679</v>
      </c>
      <c r="BE13" s="31" t="s">
        <v>679</v>
      </c>
      <c r="BF13" s="31">
        <v>1544840</v>
      </c>
      <c r="BG13" s="31">
        <v>9</v>
      </c>
      <c r="BH13" s="31">
        <v>1544840</v>
      </c>
      <c r="BI13" s="31" t="s">
        <v>62</v>
      </c>
      <c r="BJ13" s="31" t="s">
        <v>680</v>
      </c>
      <c r="BK13" s="31">
        <v>9</v>
      </c>
      <c r="BL13" s="31">
        <v>1544532610</v>
      </c>
      <c r="BM13" s="31">
        <f t="shared" si="27"/>
        <v>1</v>
      </c>
      <c r="BN13" s="31">
        <f t="shared" si="28"/>
        <v>1</v>
      </c>
      <c r="BO13" s="31">
        <f t="shared" si="29"/>
        <v>9</v>
      </c>
      <c r="BP13" s="31">
        <f t="shared" si="30"/>
        <v>1544840</v>
      </c>
      <c r="BQ13" s="31">
        <f t="shared" si="31"/>
        <v>171648.88888888888</v>
      </c>
      <c r="BR13" s="31" t="str">
        <f t="shared" si="32"/>
        <v/>
      </c>
      <c r="BS13" s="31">
        <f t="shared" si="33"/>
        <v>171648.88888888888</v>
      </c>
      <c r="BT13" s="31" t="str">
        <f t="shared" si="34"/>
        <v/>
      </c>
      <c r="BU13" s="31" t="str">
        <f t="shared" si="35"/>
        <v/>
      </c>
      <c r="BV13" s="45" t="s">
        <v>679</v>
      </c>
      <c r="BW13" s="45" t="s">
        <v>679</v>
      </c>
      <c r="BX13" s="45">
        <v>175969</v>
      </c>
      <c r="BY13" s="45">
        <v>9</v>
      </c>
      <c r="BZ13" s="45">
        <v>175969</v>
      </c>
      <c r="CA13" s="45" t="s">
        <v>62</v>
      </c>
      <c r="CB13" s="45" t="s">
        <v>680</v>
      </c>
      <c r="CC13" s="45">
        <v>9</v>
      </c>
      <c r="CD13" s="45">
        <v>1545241926</v>
      </c>
      <c r="CE13" s="45">
        <f t="shared" si="36"/>
        <v>1</v>
      </c>
      <c r="CF13" s="45">
        <f t="shared" si="37"/>
        <v>1</v>
      </c>
      <c r="CG13" s="45">
        <f t="shared" si="38"/>
        <v>9</v>
      </c>
      <c r="CH13" s="45">
        <f t="shared" si="39"/>
        <v>175969</v>
      </c>
      <c r="CI13" s="45">
        <f t="shared" si="40"/>
        <v>19552.111111111109</v>
      </c>
      <c r="CJ13" s="45" t="str">
        <f t="shared" si="41"/>
        <v/>
      </c>
      <c r="CK13" s="45">
        <f t="shared" si="42"/>
        <v>19552.111111111109</v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679</v>
      </c>
      <c r="C14" s="10" t="s">
        <v>679</v>
      </c>
      <c r="D14" s="10">
        <v>276743</v>
      </c>
      <c r="E14" s="10">
        <v>64</v>
      </c>
      <c r="F14" s="10">
        <v>276743</v>
      </c>
      <c r="G14" s="10" t="s">
        <v>62</v>
      </c>
      <c r="H14" s="10" t="s">
        <v>680</v>
      </c>
      <c r="I14" s="10">
        <v>65</v>
      </c>
      <c r="J14" s="10">
        <v>1541891940</v>
      </c>
      <c r="K14" s="10">
        <f t="shared" si="0"/>
        <v>1</v>
      </c>
      <c r="L14" s="10">
        <f t="shared" si="1"/>
        <v>1</v>
      </c>
      <c r="M14" s="10">
        <f t="shared" si="2"/>
        <v>64</v>
      </c>
      <c r="N14" s="10">
        <f t="shared" si="3"/>
        <v>276743</v>
      </c>
      <c r="O14" s="10">
        <f t="shared" si="4"/>
        <v>4257.5846153846151</v>
      </c>
      <c r="P14" s="10" t="str">
        <f t="shared" si="5"/>
        <v/>
      </c>
      <c r="Q14" s="10">
        <f t="shared" si="6"/>
        <v>4324.109375</v>
      </c>
      <c r="R14" s="10" t="str">
        <f t="shared" si="7"/>
        <v/>
      </c>
      <c r="S14" s="10" t="str">
        <f t="shared" si="8"/>
        <v/>
      </c>
      <c r="T14" s="17" t="s">
        <v>679</v>
      </c>
      <c r="U14" s="17" t="s">
        <v>679</v>
      </c>
      <c r="V14" s="17">
        <v>226718</v>
      </c>
      <c r="W14" s="17">
        <v>71</v>
      </c>
      <c r="X14" s="17">
        <v>226718</v>
      </c>
      <c r="Y14" s="17" t="s">
        <v>62</v>
      </c>
      <c r="Z14" s="17" t="s">
        <v>680</v>
      </c>
      <c r="AA14" s="17">
        <v>71</v>
      </c>
      <c r="AB14" s="17">
        <v>1544696327</v>
      </c>
      <c r="AC14" s="17">
        <f t="shared" si="9"/>
        <v>1</v>
      </c>
      <c r="AD14" s="17">
        <f t="shared" si="10"/>
        <v>1</v>
      </c>
      <c r="AE14" s="32">
        <f t="shared" si="11"/>
        <v>71</v>
      </c>
      <c r="AF14" s="32">
        <f t="shared" si="12"/>
        <v>226718</v>
      </c>
      <c r="AG14" s="32">
        <f t="shared" si="13"/>
        <v>3193.211267605634</v>
      </c>
      <c r="AH14" s="32" t="str">
        <f t="shared" si="14"/>
        <v/>
      </c>
      <c r="AI14" s="32">
        <f t="shared" si="15"/>
        <v>3193.211267605634</v>
      </c>
      <c r="AJ14" s="32" t="str">
        <f t="shared" si="16"/>
        <v/>
      </c>
      <c r="AK14" s="32" t="str">
        <f t="shared" si="17"/>
        <v/>
      </c>
      <c r="AL14" s="24" t="s">
        <v>679</v>
      </c>
      <c r="AM14" s="24" t="s">
        <v>679</v>
      </c>
      <c r="AN14" s="24">
        <v>453772</v>
      </c>
      <c r="AO14" s="24">
        <v>120</v>
      </c>
      <c r="AP14" s="24">
        <v>453772</v>
      </c>
      <c r="AQ14" s="24" t="s">
        <v>62</v>
      </c>
      <c r="AR14" s="24" t="s">
        <v>680</v>
      </c>
      <c r="AS14" s="24">
        <v>120</v>
      </c>
      <c r="AT14" s="24">
        <v>1542474011</v>
      </c>
      <c r="AU14" s="24">
        <f t="shared" si="18"/>
        <v>1</v>
      </c>
      <c r="AV14" s="24">
        <f t="shared" si="19"/>
        <v>1</v>
      </c>
      <c r="AW14" s="24">
        <f t="shared" si="20"/>
        <v>120</v>
      </c>
      <c r="AX14" s="24">
        <f t="shared" si="21"/>
        <v>453772</v>
      </c>
      <c r="AY14" s="24">
        <f t="shared" si="22"/>
        <v>3781.4333333333334</v>
      </c>
      <c r="AZ14" s="24" t="str">
        <f t="shared" si="23"/>
        <v/>
      </c>
      <c r="BA14" s="24">
        <f t="shared" si="24"/>
        <v>3781.4333333333334</v>
      </c>
      <c r="BB14" s="24" t="str">
        <f t="shared" si="25"/>
        <v/>
      </c>
      <c r="BC14" s="24" t="str">
        <f t="shared" si="26"/>
        <v/>
      </c>
      <c r="BD14" s="31" t="s">
        <v>679</v>
      </c>
      <c r="BE14" s="31" t="s">
        <v>679</v>
      </c>
      <c r="BF14" s="31">
        <v>762901</v>
      </c>
      <c r="BG14" s="31">
        <v>6</v>
      </c>
      <c r="BH14" s="31">
        <v>762901</v>
      </c>
      <c r="BI14" s="31" t="s">
        <v>62</v>
      </c>
      <c r="BJ14" s="31" t="s">
        <v>680</v>
      </c>
      <c r="BK14" s="31">
        <v>6</v>
      </c>
      <c r="BL14" s="31">
        <v>1544532615</v>
      </c>
      <c r="BM14" s="31">
        <f t="shared" si="27"/>
        <v>1</v>
      </c>
      <c r="BN14" s="31">
        <f t="shared" si="28"/>
        <v>1</v>
      </c>
      <c r="BO14" s="31">
        <f t="shared" si="29"/>
        <v>6</v>
      </c>
      <c r="BP14" s="31">
        <f t="shared" si="30"/>
        <v>762901</v>
      </c>
      <c r="BQ14" s="31">
        <f t="shared" si="31"/>
        <v>127150.16666666667</v>
      </c>
      <c r="BR14" s="31" t="str">
        <f t="shared" si="32"/>
        <v/>
      </c>
      <c r="BS14" s="31">
        <f t="shared" si="33"/>
        <v>127150.16666666667</v>
      </c>
      <c r="BT14" s="31" t="str">
        <f t="shared" si="34"/>
        <v/>
      </c>
      <c r="BU14" s="31" t="str">
        <f t="shared" si="35"/>
        <v/>
      </c>
      <c r="BV14" s="45" t="s">
        <v>679</v>
      </c>
      <c r="BW14" s="45" t="s">
        <v>679</v>
      </c>
      <c r="BX14" s="45">
        <v>139033</v>
      </c>
      <c r="BY14" s="45">
        <v>8</v>
      </c>
      <c r="BZ14" s="45">
        <v>139033</v>
      </c>
      <c r="CA14" s="45" t="s">
        <v>62</v>
      </c>
      <c r="CB14" s="45" t="s">
        <v>680</v>
      </c>
      <c r="CC14" s="45">
        <v>8</v>
      </c>
      <c r="CD14" s="45">
        <v>1545241931</v>
      </c>
      <c r="CE14" s="45">
        <f t="shared" si="36"/>
        <v>1</v>
      </c>
      <c r="CF14" s="45">
        <f t="shared" si="37"/>
        <v>1</v>
      </c>
      <c r="CG14" s="45">
        <f t="shared" si="38"/>
        <v>8</v>
      </c>
      <c r="CH14" s="45">
        <f t="shared" si="39"/>
        <v>139033</v>
      </c>
      <c r="CI14" s="45">
        <f t="shared" si="40"/>
        <v>17379.125</v>
      </c>
      <c r="CJ14" s="45" t="str">
        <f t="shared" si="41"/>
        <v/>
      </c>
      <c r="CK14" s="45">
        <f t="shared" si="42"/>
        <v>17379.125</v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679</v>
      </c>
      <c r="C15" s="10" t="s">
        <v>679</v>
      </c>
      <c r="D15" s="10">
        <v>270514</v>
      </c>
      <c r="E15" s="10">
        <v>73</v>
      </c>
      <c r="F15" s="10">
        <v>270514</v>
      </c>
      <c r="G15" s="10" t="s">
        <v>62</v>
      </c>
      <c r="H15" s="10" t="s">
        <v>680</v>
      </c>
      <c r="I15" s="10">
        <v>73</v>
      </c>
      <c r="J15" s="10">
        <v>1541891960</v>
      </c>
      <c r="K15" s="10">
        <f t="shared" si="0"/>
        <v>1</v>
      </c>
      <c r="L15" s="10">
        <f t="shared" si="1"/>
        <v>1</v>
      </c>
      <c r="M15" s="10">
        <f t="shared" si="2"/>
        <v>73</v>
      </c>
      <c r="N15" s="10">
        <f t="shared" si="3"/>
        <v>270514</v>
      </c>
      <c r="O15" s="10">
        <f t="shared" si="4"/>
        <v>3705.6712328767121</v>
      </c>
      <c r="P15" s="10" t="str">
        <f t="shared" si="5"/>
        <v/>
      </c>
      <c r="Q15" s="10">
        <f t="shared" si="6"/>
        <v>3705.6712328767121</v>
      </c>
      <c r="R15" s="10" t="str">
        <f t="shared" si="7"/>
        <v/>
      </c>
      <c r="S15" s="10" t="str">
        <f t="shared" si="8"/>
        <v/>
      </c>
      <c r="T15" s="17" t="s">
        <v>679</v>
      </c>
      <c r="U15" s="17" t="s">
        <v>679</v>
      </c>
      <c r="V15" s="17">
        <v>227910</v>
      </c>
      <c r="W15" s="17">
        <v>67</v>
      </c>
      <c r="X15" s="17">
        <v>227910</v>
      </c>
      <c r="Y15" s="17" t="s">
        <v>62</v>
      </c>
      <c r="Z15" s="17" t="s">
        <v>680</v>
      </c>
      <c r="AA15" s="17">
        <v>67</v>
      </c>
      <c r="AB15" s="17">
        <v>1544696356</v>
      </c>
      <c r="AC15" s="17">
        <f t="shared" si="9"/>
        <v>1</v>
      </c>
      <c r="AD15" s="17">
        <f t="shared" si="10"/>
        <v>1</v>
      </c>
      <c r="AE15" s="32">
        <f t="shared" si="11"/>
        <v>67</v>
      </c>
      <c r="AF15" s="32">
        <f t="shared" si="12"/>
        <v>227910</v>
      </c>
      <c r="AG15" s="32">
        <f t="shared" si="13"/>
        <v>3401.6417910447763</v>
      </c>
      <c r="AH15" s="32" t="str">
        <f t="shared" si="14"/>
        <v/>
      </c>
      <c r="AI15" s="32">
        <f t="shared" si="15"/>
        <v>3401.6417910447763</v>
      </c>
      <c r="AJ15" s="32" t="str">
        <f t="shared" si="16"/>
        <v/>
      </c>
      <c r="AK15" s="32" t="str">
        <f t="shared" si="17"/>
        <v/>
      </c>
      <c r="AL15" s="24" t="s">
        <v>679</v>
      </c>
      <c r="AM15" s="24" t="s">
        <v>679</v>
      </c>
      <c r="AN15" s="24">
        <v>116211</v>
      </c>
      <c r="AO15" s="24">
        <v>55</v>
      </c>
      <c r="AP15" s="24">
        <v>116211</v>
      </c>
      <c r="AQ15" s="24" t="s">
        <v>62</v>
      </c>
      <c r="AR15" s="24" t="s">
        <v>680</v>
      </c>
      <c r="AS15" s="24">
        <v>55</v>
      </c>
      <c r="AT15" s="24">
        <v>1542474019</v>
      </c>
      <c r="AU15" s="24">
        <f t="shared" si="18"/>
        <v>1</v>
      </c>
      <c r="AV15" s="24">
        <f t="shared" si="19"/>
        <v>1</v>
      </c>
      <c r="AW15" s="24">
        <f t="shared" si="20"/>
        <v>55</v>
      </c>
      <c r="AX15" s="24">
        <f t="shared" si="21"/>
        <v>116211</v>
      </c>
      <c r="AY15" s="24">
        <f t="shared" si="22"/>
        <v>2112.9272727272728</v>
      </c>
      <c r="AZ15" s="24" t="str">
        <f t="shared" si="23"/>
        <v/>
      </c>
      <c r="BA15" s="24">
        <f t="shared" si="24"/>
        <v>2112.9272727272728</v>
      </c>
      <c r="BB15" s="24" t="str">
        <f t="shared" si="25"/>
        <v/>
      </c>
      <c r="BC15" s="24" t="str">
        <f t="shared" si="26"/>
        <v/>
      </c>
      <c r="BD15" s="31" t="s">
        <v>679</v>
      </c>
      <c r="BE15" s="31" t="s">
        <v>679</v>
      </c>
      <c r="BF15" s="31">
        <v>1548328</v>
      </c>
      <c r="BG15" s="31">
        <v>9</v>
      </c>
      <c r="BH15" s="31">
        <v>1548328</v>
      </c>
      <c r="BI15" s="31" t="s">
        <v>62</v>
      </c>
      <c r="BJ15" s="31" t="s">
        <v>680</v>
      </c>
      <c r="BK15" s="31">
        <v>9</v>
      </c>
      <c r="BL15" s="31">
        <v>1544532620</v>
      </c>
      <c r="BM15" s="31">
        <f t="shared" si="27"/>
        <v>1</v>
      </c>
      <c r="BN15" s="31">
        <f t="shared" si="28"/>
        <v>1</v>
      </c>
      <c r="BO15" s="31">
        <f t="shared" si="29"/>
        <v>9</v>
      </c>
      <c r="BP15" s="31">
        <f t="shared" si="30"/>
        <v>1548328</v>
      </c>
      <c r="BQ15" s="31">
        <f t="shared" si="31"/>
        <v>172036.44444444444</v>
      </c>
      <c r="BR15" s="31" t="str">
        <f t="shared" si="32"/>
        <v/>
      </c>
      <c r="BS15" s="31">
        <f t="shared" si="33"/>
        <v>172036.44444444444</v>
      </c>
      <c r="BT15" s="31" t="str">
        <f t="shared" si="34"/>
        <v/>
      </c>
      <c r="BU15" s="31" t="str">
        <f t="shared" si="35"/>
        <v/>
      </c>
      <c r="BV15" s="45" t="s">
        <v>679</v>
      </c>
      <c r="BW15" s="45" t="s">
        <v>679</v>
      </c>
      <c r="BX15" s="45">
        <v>226748</v>
      </c>
      <c r="BY15" s="45">
        <v>11</v>
      </c>
      <c r="BZ15" s="45">
        <v>226748</v>
      </c>
      <c r="CA15" s="45" t="s">
        <v>62</v>
      </c>
      <c r="CB15" s="45" t="s">
        <v>680</v>
      </c>
      <c r="CC15" s="45">
        <v>11</v>
      </c>
      <c r="CD15" s="45">
        <v>1545241936</v>
      </c>
      <c r="CE15" s="45">
        <f t="shared" si="36"/>
        <v>1</v>
      </c>
      <c r="CF15" s="45">
        <f t="shared" si="37"/>
        <v>1</v>
      </c>
      <c r="CG15" s="45">
        <f t="shared" si="38"/>
        <v>11</v>
      </c>
      <c r="CH15" s="45">
        <f t="shared" si="39"/>
        <v>226748</v>
      </c>
      <c r="CI15" s="45">
        <f t="shared" si="40"/>
        <v>20613.454545454544</v>
      </c>
      <c r="CJ15" s="45" t="str">
        <f t="shared" si="41"/>
        <v/>
      </c>
      <c r="CK15" s="45">
        <f t="shared" si="42"/>
        <v>20613.454545454544</v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679</v>
      </c>
      <c r="C16" s="10" t="s">
        <v>679</v>
      </c>
      <c r="D16" s="10">
        <v>270294</v>
      </c>
      <c r="E16" s="10">
        <v>64</v>
      </c>
      <c r="F16" s="10">
        <v>270294</v>
      </c>
      <c r="G16" s="10" t="s">
        <v>62</v>
      </c>
      <c r="H16" s="10" t="s">
        <v>680</v>
      </c>
      <c r="I16" s="10">
        <v>64</v>
      </c>
      <c r="J16" s="10">
        <v>1541891968</v>
      </c>
      <c r="K16" s="10">
        <f t="shared" si="0"/>
        <v>1</v>
      </c>
      <c r="L16" s="10">
        <f t="shared" si="1"/>
        <v>1</v>
      </c>
      <c r="M16" s="10">
        <f t="shared" si="2"/>
        <v>64</v>
      </c>
      <c r="N16" s="10">
        <f t="shared" si="3"/>
        <v>270294</v>
      </c>
      <c r="O16" s="10">
        <f t="shared" si="4"/>
        <v>4223.34375</v>
      </c>
      <c r="P16" s="10" t="str">
        <f t="shared" si="5"/>
        <v/>
      </c>
      <c r="Q16" s="10">
        <f t="shared" si="6"/>
        <v>4223.34375</v>
      </c>
      <c r="R16" s="10" t="str">
        <f t="shared" si="7"/>
        <v/>
      </c>
      <c r="S16" s="10" t="str">
        <f t="shared" si="8"/>
        <v/>
      </c>
      <c r="T16" s="17" t="s">
        <v>679</v>
      </c>
      <c r="U16" s="17" t="s">
        <v>679</v>
      </c>
      <c r="V16" s="17">
        <v>226428</v>
      </c>
      <c r="W16" s="17">
        <v>69</v>
      </c>
      <c r="X16" s="17">
        <v>226428</v>
      </c>
      <c r="Y16" s="17" t="s">
        <v>62</v>
      </c>
      <c r="Z16" s="17" t="s">
        <v>680</v>
      </c>
      <c r="AA16" s="17">
        <v>69</v>
      </c>
      <c r="AB16" s="17">
        <v>1544696367</v>
      </c>
      <c r="AC16" s="17">
        <f t="shared" si="9"/>
        <v>1</v>
      </c>
      <c r="AD16" s="17">
        <f t="shared" si="10"/>
        <v>1</v>
      </c>
      <c r="AE16" s="32">
        <f t="shared" si="11"/>
        <v>69</v>
      </c>
      <c r="AF16" s="32">
        <f t="shared" si="12"/>
        <v>226428</v>
      </c>
      <c r="AG16" s="32">
        <f t="shared" si="13"/>
        <v>3281.5652173913045</v>
      </c>
      <c r="AH16" s="32" t="str">
        <f t="shared" si="14"/>
        <v/>
      </c>
      <c r="AI16" s="32">
        <f t="shared" si="15"/>
        <v>3281.5652173913045</v>
      </c>
      <c r="AJ16" s="32" t="str">
        <f t="shared" si="16"/>
        <v/>
      </c>
      <c r="AK16" s="32" t="str">
        <f t="shared" si="17"/>
        <v/>
      </c>
      <c r="AL16" s="24" t="s">
        <v>679</v>
      </c>
      <c r="AM16" s="24" t="s">
        <v>679</v>
      </c>
      <c r="AN16" s="24">
        <v>225988</v>
      </c>
      <c r="AO16" s="24">
        <v>76</v>
      </c>
      <c r="AP16" s="24">
        <v>225988</v>
      </c>
      <c r="AQ16" s="24" t="s">
        <v>62</v>
      </c>
      <c r="AR16" s="24" t="s">
        <v>680</v>
      </c>
      <c r="AS16" s="24">
        <v>76</v>
      </c>
      <c r="AT16" s="24">
        <v>1542474076</v>
      </c>
      <c r="AU16" s="24">
        <f t="shared" si="18"/>
        <v>1</v>
      </c>
      <c r="AV16" s="24">
        <f t="shared" si="19"/>
        <v>1</v>
      </c>
      <c r="AW16" s="24">
        <f t="shared" si="20"/>
        <v>76</v>
      </c>
      <c r="AX16" s="24">
        <f t="shared" si="21"/>
        <v>225988</v>
      </c>
      <c r="AY16" s="24">
        <f t="shared" si="22"/>
        <v>2973.5263157894738</v>
      </c>
      <c r="AZ16" s="24" t="str">
        <f t="shared" si="23"/>
        <v/>
      </c>
      <c r="BA16" s="24">
        <f t="shared" si="24"/>
        <v>2973.5263157894738</v>
      </c>
      <c r="BB16" s="24" t="str">
        <f t="shared" si="25"/>
        <v/>
      </c>
      <c r="BC16" s="24" t="str">
        <f t="shared" si="26"/>
        <v/>
      </c>
      <c r="BD16" s="31" t="s">
        <v>679</v>
      </c>
      <c r="BE16" s="31" t="s">
        <v>679</v>
      </c>
      <c r="BF16" s="31">
        <v>744652</v>
      </c>
      <c r="BG16" s="31">
        <v>5</v>
      </c>
      <c r="BH16" s="31">
        <v>744652</v>
      </c>
      <c r="BI16" s="31" t="s">
        <v>62</v>
      </c>
      <c r="BJ16" s="31" t="s">
        <v>680</v>
      </c>
      <c r="BK16" s="31">
        <v>5</v>
      </c>
      <c r="BL16" s="31">
        <v>1544532628</v>
      </c>
      <c r="BM16" s="31">
        <f t="shared" si="27"/>
        <v>1</v>
      </c>
      <c r="BN16" s="31">
        <f t="shared" si="28"/>
        <v>1</v>
      </c>
      <c r="BO16" s="31">
        <f t="shared" si="29"/>
        <v>5</v>
      </c>
      <c r="BP16" s="31">
        <f t="shared" si="30"/>
        <v>744652</v>
      </c>
      <c r="BQ16" s="31">
        <f t="shared" si="31"/>
        <v>148930.4</v>
      </c>
      <c r="BR16" s="31" t="str">
        <f t="shared" si="32"/>
        <v/>
      </c>
      <c r="BS16" s="31">
        <f t="shared" si="33"/>
        <v>148930.4</v>
      </c>
      <c r="BT16" s="31" t="str">
        <f t="shared" si="34"/>
        <v/>
      </c>
      <c r="BU16" s="31" t="str">
        <f t="shared" si="35"/>
        <v/>
      </c>
      <c r="BV16" s="45" t="s">
        <v>679</v>
      </c>
      <c r="BW16" s="45" t="s">
        <v>679</v>
      </c>
      <c r="BX16" s="45">
        <v>111309</v>
      </c>
      <c r="BY16" s="45">
        <v>7</v>
      </c>
      <c r="BZ16" s="45">
        <v>111309</v>
      </c>
      <c r="CA16" s="45" t="s">
        <v>62</v>
      </c>
      <c r="CB16" s="45" t="s">
        <v>680</v>
      </c>
      <c r="CC16" s="45">
        <v>7</v>
      </c>
      <c r="CD16" s="45">
        <v>1545241944</v>
      </c>
      <c r="CE16" s="45">
        <f t="shared" si="36"/>
        <v>1</v>
      </c>
      <c r="CF16" s="45">
        <f t="shared" si="37"/>
        <v>1</v>
      </c>
      <c r="CG16" s="45">
        <f t="shared" si="38"/>
        <v>7</v>
      </c>
      <c r="CH16" s="45">
        <f t="shared" si="39"/>
        <v>111309</v>
      </c>
      <c r="CI16" s="45">
        <f t="shared" si="40"/>
        <v>15901.285714285714</v>
      </c>
      <c r="CJ16" s="45" t="str">
        <f t="shared" si="41"/>
        <v/>
      </c>
      <c r="CK16" s="45">
        <f t="shared" si="42"/>
        <v>15901.285714285714</v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679</v>
      </c>
      <c r="C17" s="10" t="s">
        <v>679</v>
      </c>
      <c r="D17" s="10">
        <v>271724</v>
      </c>
      <c r="E17" s="10">
        <v>69</v>
      </c>
      <c r="F17" s="10">
        <v>271724</v>
      </c>
      <c r="G17" s="10" t="s">
        <v>62</v>
      </c>
      <c r="H17" s="10" t="s">
        <v>680</v>
      </c>
      <c r="I17" s="10">
        <v>69</v>
      </c>
      <c r="J17" s="10">
        <v>1541891976</v>
      </c>
      <c r="K17" s="10">
        <f t="shared" si="0"/>
        <v>1</v>
      </c>
      <c r="L17" s="10">
        <f t="shared" si="1"/>
        <v>1</v>
      </c>
      <c r="M17" s="10">
        <f t="shared" si="2"/>
        <v>69</v>
      </c>
      <c r="N17" s="10">
        <f t="shared" si="3"/>
        <v>271724</v>
      </c>
      <c r="O17" s="10">
        <f t="shared" si="4"/>
        <v>3938.0289855072465</v>
      </c>
      <c r="P17" s="10" t="str">
        <f t="shared" si="5"/>
        <v/>
      </c>
      <c r="Q17" s="10">
        <f t="shared" si="6"/>
        <v>3938.0289855072465</v>
      </c>
      <c r="R17" s="10" t="str">
        <f t="shared" si="7"/>
        <v/>
      </c>
      <c r="S17" s="10" t="str">
        <f t="shared" si="8"/>
        <v/>
      </c>
      <c r="T17" s="17" t="s">
        <v>679</v>
      </c>
      <c r="U17" s="17" t="s">
        <v>679</v>
      </c>
      <c r="V17" s="17">
        <v>226374</v>
      </c>
      <c r="W17" s="17">
        <v>61</v>
      </c>
      <c r="X17" s="17">
        <v>226374</v>
      </c>
      <c r="Y17" s="17" t="s">
        <v>62</v>
      </c>
      <c r="Z17" s="17" t="s">
        <v>680</v>
      </c>
      <c r="AA17" s="17">
        <v>61</v>
      </c>
      <c r="AB17" s="17">
        <v>1544696375</v>
      </c>
      <c r="AC17" s="17">
        <f t="shared" si="9"/>
        <v>1</v>
      </c>
      <c r="AD17" s="17">
        <f t="shared" si="10"/>
        <v>1</v>
      </c>
      <c r="AE17" s="32">
        <f t="shared" si="11"/>
        <v>61</v>
      </c>
      <c r="AF17" s="32">
        <f t="shared" si="12"/>
        <v>226374</v>
      </c>
      <c r="AG17" s="32">
        <f t="shared" si="13"/>
        <v>3711.0491803278687</v>
      </c>
      <c r="AH17" s="32" t="str">
        <f t="shared" si="14"/>
        <v/>
      </c>
      <c r="AI17" s="32">
        <f t="shared" si="15"/>
        <v>3711.0491803278687</v>
      </c>
      <c r="AJ17" s="32" t="str">
        <f t="shared" si="16"/>
        <v/>
      </c>
      <c r="AK17" s="32" t="str">
        <f t="shared" si="17"/>
        <v/>
      </c>
      <c r="AL17" s="24" t="s">
        <v>679</v>
      </c>
      <c r="AM17" s="24" t="s">
        <v>679</v>
      </c>
      <c r="AN17" s="24">
        <v>226285</v>
      </c>
      <c r="AO17" s="24">
        <v>63</v>
      </c>
      <c r="AP17" s="24">
        <v>226285</v>
      </c>
      <c r="AQ17" s="24" t="s">
        <v>62</v>
      </c>
      <c r="AR17" s="24" t="s">
        <v>680</v>
      </c>
      <c r="AS17" s="24">
        <v>63</v>
      </c>
      <c r="AT17" s="24">
        <v>1542474132</v>
      </c>
      <c r="AU17" s="24">
        <f t="shared" si="18"/>
        <v>1</v>
      </c>
      <c r="AV17" s="24">
        <f t="shared" si="19"/>
        <v>1</v>
      </c>
      <c r="AW17" s="24">
        <f t="shared" si="20"/>
        <v>63</v>
      </c>
      <c r="AX17" s="24">
        <f t="shared" si="21"/>
        <v>226285</v>
      </c>
      <c r="AY17" s="24">
        <f t="shared" si="22"/>
        <v>3591.8253968253966</v>
      </c>
      <c r="AZ17" s="24" t="str">
        <f t="shared" si="23"/>
        <v/>
      </c>
      <c r="BA17" s="24">
        <f t="shared" si="24"/>
        <v>3591.8253968253966</v>
      </c>
      <c r="BB17" s="24" t="str">
        <f t="shared" si="25"/>
        <v/>
      </c>
      <c r="BC17" s="24" t="str">
        <f t="shared" si="26"/>
        <v/>
      </c>
      <c r="BD17" s="31" t="s">
        <v>679</v>
      </c>
      <c r="BE17" s="31" t="s">
        <v>679</v>
      </c>
      <c r="BF17" s="31">
        <v>1540156</v>
      </c>
      <c r="BG17" s="31">
        <v>8</v>
      </c>
      <c r="BH17" s="31">
        <v>1540156</v>
      </c>
      <c r="BI17" s="31" t="s">
        <v>62</v>
      </c>
      <c r="BJ17" s="31" t="s">
        <v>680</v>
      </c>
      <c r="BK17" s="31">
        <v>8</v>
      </c>
      <c r="BL17" s="31">
        <v>1544532633</v>
      </c>
      <c r="BM17" s="31">
        <f t="shared" si="27"/>
        <v>1</v>
      </c>
      <c r="BN17" s="31">
        <f t="shared" si="28"/>
        <v>1</v>
      </c>
      <c r="BO17" s="31">
        <f t="shared" si="29"/>
        <v>8</v>
      </c>
      <c r="BP17" s="31">
        <f t="shared" si="30"/>
        <v>1540156</v>
      </c>
      <c r="BQ17" s="31">
        <f t="shared" si="31"/>
        <v>192519.5</v>
      </c>
      <c r="BR17" s="31" t="str">
        <f t="shared" si="32"/>
        <v/>
      </c>
      <c r="BS17" s="31">
        <f t="shared" si="33"/>
        <v>192519.5</v>
      </c>
      <c r="BT17" s="31" t="str">
        <f t="shared" si="34"/>
        <v/>
      </c>
      <c r="BU17" s="31" t="str">
        <f t="shared" si="35"/>
        <v/>
      </c>
      <c r="BV17" s="45" t="s">
        <v>679</v>
      </c>
      <c r="BW17" s="45" t="s">
        <v>679</v>
      </c>
      <c r="BX17" s="45">
        <v>157658</v>
      </c>
      <c r="BY17" s="45">
        <v>8</v>
      </c>
      <c r="BZ17" s="45">
        <v>157658</v>
      </c>
      <c r="CA17" s="45" t="s">
        <v>62</v>
      </c>
      <c r="CB17" s="45" t="s">
        <v>680</v>
      </c>
      <c r="CC17" s="45">
        <v>8</v>
      </c>
      <c r="CD17" s="45">
        <v>1545241949</v>
      </c>
      <c r="CE17" s="45">
        <f t="shared" si="36"/>
        <v>1</v>
      </c>
      <c r="CF17" s="45">
        <f t="shared" si="37"/>
        <v>1</v>
      </c>
      <c r="CG17" s="45">
        <f t="shared" si="38"/>
        <v>8</v>
      </c>
      <c r="CH17" s="45">
        <f t="shared" si="39"/>
        <v>157658</v>
      </c>
      <c r="CI17" s="45">
        <f t="shared" si="40"/>
        <v>19707.25</v>
      </c>
      <c r="CJ17" s="45" t="str">
        <f t="shared" si="41"/>
        <v/>
      </c>
      <c r="CK17" s="45">
        <f t="shared" si="42"/>
        <v>19707.25</v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679</v>
      </c>
      <c r="C18" s="10" t="s">
        <v>679</v>
      </c>
      <c r="D18" s="10">
        <v>272579</v>
      </c>
      <c r="E18" s="10">
        <v>76</v>
      </c>
      <c r="F18" s="10">
        <v>272579</v>
      </c>
      <c r="G18" s="10" t="s">
        <v>62</v>
      </c>
      <c r="H18" s="10" t="s">
        <v>680</v>
      </c>
      <c r="I18" s="10">
        <v>76</v>
      </c>
      <c r="J18" s="10">
        <v>1541891990</v>
      </c>
      <c r="K18" s="10">
        <f t="shared" si="0"/>
        <v>1</v>
      </c>
      <c r="L18" s="10">
        <f t="shared" si="1"/>
        <v>1</v>
      </c>
      <c r="M18" s="10">
        <f t="shared" si="2"/>
        <v>76</v>
      </c>
      <c r="N18" s="10">
        <f t="shared" si="3"/>
        <v>272579</v>
      </c>
      <c r="O18" s="10">
        <f t="shared" si="4"/>
        <v>3586.5657894736842</v>
      </c>
      <c r="P18" s="10" t="str">
        <f t="shared" si="5"/>
        <v/>
      </c>
      <c r="Q18" s="10">
        <f t="shared" si="6"/>
        <v>3586.5657894736842</v>
      </c>
      <c r="R18" s="10" t="str">
        <f t="shared" si="7"/>
        <v/>
      </c>
      <c r="S18" s="10" t="str">
        <f t="shared" si="8"/>
        <v/>
      </c>
      <c r="T18" s="17" t="s">
        <v>679</v>
      </c>
      <c r="U18" s="17" t="s">
        <v>679</v>
      </c>
      <c r="V18" s="17">
        <v>225548</v>
      </c>
      <c r="W18" s="17">
        <v>74</v>
      </c>
      <c r="X18" s="17">
        <v>225548</v>
      </c>
      <c r="Y18" s="17" t="s">
        <v>62</v>
      </c>
      <c r="Z18" s="17" t="s">
        <v>680</v>
      </c>
      <c r="AA18" s="17">
        <v>74</v>
      </c>
      <c r="AB18" s="17">
        <v>1544696389</v>
      </c>
      <c r="AC18" s="17">
        <f t="shared" si="9"/>
        <v>1</v>
      </c>
      <c r="AD18" s="17">
        <f t="shared" si="10"/>
        <v>1</v>
      </c>
      <c r="AE18" s="32">
        <f t="shared" si="11"/>
        <v>74</v>
      </c>
      <c r="AF18" s="32">
        <f t="shared" si="12"/>
        <v>225548</v>
      </c>
      <c r="AG18" s="32">
        <f t="shared" si="13"/>
        <v>3047.9459459459458</v>
      </c>
      <c r="AH18" s="32" t="str">
        <f t="shared" si="14"/>
        <v/>
      </c>
      <c r="AI18" s="32">
        <f t="shared" si="15"/>
        <v>3047.9459459459458</v>
      </c>
      <c r="AJ18" s="32" t="str">
        <f t="shared" si="16"/>
        <v/>
      </c>
      <c r="AK18" s="32" t="str">
        <f t="shared" si="17"/>
        <v/>
      </c>
      <c r="AL18" s="24" t="s">
        <v>679</v>
      </c>
      <c r="AM18" s="24" t="s">
        <v>679</v>
      </c>
      <c r="AN18" s="24">
        <v>455817</v>
      </c>
      <c r="AO18" s="24">
        <v>109</v>
      </c>
      <c r="AP18" s="24">
        <v>455817</v>
      </c>
      <c r="AQ18" s="24" t="s">
        <v>62</v>
      </c>
      <c r="AR18" s="24" t="s">
        <v>680</v>
      </c>
      <c r="AS18" s="24">
        <v>109</v>
      </c>
      <c r="AT18" s="24">
        <v>1542474155</v>
      </c>
      <c r="AU18" s="24">
        <f t="shared" si="18"/>
        <v>1</v>
      </c>
      <c r="AV18" s="24">
        <f t="shared" si="19"/>
        <v>1</v>
      </c>
      <c r="AW18" s="24">
        <f t="shared" si="20"/>
        <v>109</v>
      </c>
      <c r="AX18" s="24">
        <f t="shared" si="21"/>
        <v>455817</v>
      </c>
      <c r="AY18" s="24">
        <f t="shared" si="22"/>
        <v>4181.8073394495414</v>
      </c>
      <c r="AZ18" s="24" t="str">
        <f t="shared" si="23"/>
        <v/>
      </c>
      <c r="BA18" s="24">
        <f t="shared" si="24"/>
        <v>4181.8073394495414</v>
      </c>
      <c r="BB18" s="24" t="str">
        <f t="shared" si="25"/>
        <v/>
      </c>
      <c r="BC18" s="24" t="str">
        <f t="shared" si="26"/>
        <v/>
      </c>
      <c r="BD18" s="31" t="s">
        <v>679</v>
      </c>
      <c r="BE18" s="31" t="s">
        <v>679</v>
      </c>
      <c r="BF18" s="31">
        <v>1543683</v>
      </c>
      <c r="BG18" s="31">
        <v>8</v>
      </c>
      <c r="BH18" s="31">
        <v>1543683</v>
      </c>
      <c r="BI18" s="31" t="s">
        <v>62</v>
      </c>
      <c r="BJ18" s="31" t="s">
        <v>680</v>
      </c>
      <c r="BK18" s="31">
        <v>8</v>
      </c>
      <c r="BL18" s="31">
        <v>1544532638</v>
      </c>
      <c r="BM18" s="31">
        <f t="shared" si="27"/>
        <v>1</v>
      </c>
      <c r="BN18" s="31">
        <f t="shared" si="28"/>
        <v>1</v>
      </c>
      <c r="BO18" s="31">
        <f t="shared" si="29"/>
        <v>8</v>
      </c>
      <c r="BP18" s="31">
        <f t="shared" si="30"/>
        <v>1543683</v>
      </c>
      <c r="BQ18" s="31">
        <f t="shared" si="31"/>
        <v>192960.375</v>
      </c>
      <c r="BR18" s="31" t="str">
        <f t="shared" si="32"/>
        <v/>
      </c>
      <c r="BS18" s="31">
        <f t="shared" si="33"/>
        <v>192960.375</v>
      </c>
      <c r="BT18" s="31" t="str">
        <f t="shared" si="34"/>
        <v/>
      </c>
      <c r="BU18" s="31" t="str">
        <f t="shared" si="35"/>
        <v/>
      </c>
      <c r="BV18" s="45" t="s">
        <v>679</v>
      </c>
      <c r="BW18" s="45" t="s">
        <v>679</v>
      </c>
      <c r="BX18" s="45">
        <v>126459</v>
      </c>
      <c r="BY18" s="45">
        <v>7</v>
      </c>
      <c r="BZ18" s="45">
        <v>126459</v>
      </c>
      <c r="CA18" s="45" t="s">
        <v>62</v>
      </c>
      <c r="CB18" s="45" t="s">
        <v>680</v>
      </c>
      <c r="CC18" s="45">
        <v>7</v>
      </c>
      <c r="CD18" s="45">
        <v>1545241954</v>
      </c>
      <c r="CE18" s="45">
        <f t="shared" si="36"/>
        <v>1</v>
      </c>
      <c r="CF18" s="45">
        <f t="shared" si="37"/>
        <v>1</v>
      </c>
      <c r="CG18" s="45">
        <f t="shared" si="38"/>
        <v>7</v>
      </c>
      <c r="CH18" s="45">
        <f t="shared" si="39"/>
        <v>126459</v>
      </c>
      <c r="CI18" s="45">
        <f t="shared" si="40"/>
        <v>18065.571428571428</v>
      </c>
      <c r="CJ18" s="45" t="str">
        <f t="shared" si="41"/>
        <v/>
      </c>
      <c r="CK18" s="45">
        <f t="shared" si="42"/>
        <v>18065.571428571428</v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679</v>
      </c>
      <c r="C19" s="10" t="s">
        <v>679</v>
      </c>
      <c r="D19" s="10">
        <v>273029</v>
      </c>
      <c r="E19" s="10">
        <v>70</v>
      </c>
      <c r="F19" s="10">
        <v>273029</v>
      </c>
      <c r="G19" s="10" t="s">
        <v>62</v>
      </c>
      <c r="H19" s="10" t="s">
        <v>680</v>
      </c>
      <c r="I19" s="10">
        <v>70</v>
      </c>
      <c r="J19" s="10">
        <v>1541891998</v>
      </c>
      <c r="K19" s="10">
        <f t="shared" si="0"/>
        <v>1</v>
      </c>
      <c r="L19" s="10">
        <f t="shared" si="1"/>
        <v>1</v>
      </c>
      <c r="M19" s="10">
        <f t="shared" si="2"/>
        <v>70</v>
      </c>
      <c r="N19" s="10">
        <f t="shared" si="3"/>
        <v>273029</v>
      </c>
      <c r="O19" s="10">
        <f t="shared" si="4"/>
        <v>3900.4142857142856</v>
      </c>
      <c r="P19" s="10" t="str">
        <f t="shared" si="5"/>
        <v/>
      </c>
      <c r="Q19" s="10">
        <f t="shared" si="6"/>
        <v>3900.4142857142856</v>
      </c>
      <c r="R19" s="10" t="str">
        <f t="shared" si="7"/>
        <v/>
      </c>
      <c r="S19" s="10" t="str">
        <f t="shared" si="8"/>
        <v/>
      </c>
      <c r="T19" s="17" t="s">
        <v>679</v>
      </c>
      <c r="U19" s="17" t="s">
        <v>679</v>
      </c>
      <c r="V19" s="17">
        <v>111963</v>
      </c>
      <c r="W19" s="17">
        <v>56</v>
      </c>
      <c r="X19" s="17">
        <v>111963</v>
      </c>
      <c r="Y19" s="17" t="s">
        <v>62</v>
      </c>
      <c r="Z19" s="17" t="s">
        <v>680</v>
      </c>
      <c r="AA19" s="17">
        <v>56</v>
      </c>
      <c r="AB19" s="17">
        <v>1544696400</v>
      </c>
      <c r="AC19" s="17">
        <f t="shared" si="9"/>
        <v>1</v>
      </c>
      <c r="AD19" s="17">
        <f t="shared" si="10"/>
        <v>1</v>
      </c>
      <c r="AE19" s="32">
        <f t="shared" si="11"/>
        <v>56</v>
      </c>
      <c r="AF19" s="32">
        <f t="shared" si="12"/>
        <v>111963</v>
      </c>
      <c r="AG19" s="32">
        <f t="shared" si="13"/>
        <v>1999.3392857142858</v>
      </c>
      <c r="AH19" s="32" t="str">
        <f t="shared" si="14"/>
        <v/>
      </c>
      <c r="AI19" s="32">
        <f t="shared" si="15"/>
        <v>1999.3392857142858</v>
      </c>
      <c r="AJ19" s="32" t="str">
        <f t="shared" si="16"/>
        <v/>
      </c>
      <c r="AK19" s="32" t="str">
        <f t="shared" si="17"/>
        <v/>
      </c>
      <c r="AL19" s="24" t="s">
        <v>679</v>
      </c>
      <c r="AM19" s="24" t="s">
        <v>679</v>
      </c>
      <c r="AN19" s="24">
        <v>226811</v>
      </c>
      <c r="AO19" s="24">
        <v>71</v>
      </c>
      <c r="AP19" s="24">
        <v>226811</v>
      </c>
      <c r="AQ19" s="24" t="s">
        <v>62</v>
      </c>
      <c r="AR19" s="24" t="s">
        <v>680</v>
      </c>
      <c r="AS19" s="24">
        <v>71</v>
      </c>
      <c r="AT19" s="24">
        <v>1542474196</v>
      </c>
      <c r="AU19" s="24">
        <f t="shared" si="18"/>
        <v>1</v>
      </c>
      <c r="AV19" s="24">
        <f t="shared" si="19"/>
        <v>1</v>
      </c>
      <c r="AW19" s="24">
        <f t="shared" si="20"/>
        <v>71</v>
      </c>
      <c r="AX19" s="24">
        <f t="shared" si="21"/>
        <v>226811</v>
      </c>
      <c r="AY19" s="24">
        <f t="shared" si="22"/>
        <v>3194.5211267605632</v>
      </c>
      <c r="AZ19" s="24" t="str">
        <f t="shared" si="23"/>
        <v/>
      </c>
      <c r="BA19" s="24">
        <f t="shared" si="24"/>
        <v>3194.5211267605632</v>
      </c>
      <c r="BB19" s="24" t="str">
        <f t="shared" si="25"/>
        <v/>
      </c>
      <c r="BC19" s="24" t="str">
        <f t="shared" si="26"/>
        <v/>
      </c>
      <c r="BD19" s="31" t="s">
        <v>679</v>
      </c>
      <c r="BE19" s="31" t="s">
        <v>679</v>
      </c>
      <c r="BF19" s="31">
        <v>768580</v>
      </c>
      <c r="BG19" s="31">
        <v>6</v>
      </c>
      <c r="BH19" s="31">
        <v>768580</v>
      </c>
      <c r="BI19" s="31" t="s">
        <v>62</v>
      </c>
      <c r="BJ19" s="31" t="s">
        <v>680</v>
      </c>
      <c r="BK19" s="31">
        <v>6</v>
      </c>
      <c r="BL19" s="31">
        <v>1544532646</v>
      </c>
      <c r="BM19" s="31">
        <f t="shared" si="27"/>
        <v>1</v>
      </c>
      <c r="BN19" s="31">
        <f t="shared" si="28"/>
        <v>1</v>
      </c>
      <c r="BO19" s="31">
        <f t="shared" si="29"/>
        <v>6</v>
      </c>
      <c r="BP19" s="31">
        <f t="shared" si="30"/>
        <v>768580</v>
      </c>
      <c r="BQ19" s="31">
        <f t="shared" si="31"/>
        <v>128096.66666666667</v>
      </c>
      <c r="BR19" s="31" t="str">
        <f t="shared" si="32"/>
        <v/>
      </c>
      <c r="BS19" s="31">
        <f t="shared" si="33"/>
        <v>128096.66666666667</v>
      </c>
      <c r="BT19" s="31" t="str">
        <f t="shared" si="34"/>
        <v/>
      </c>
      <c r="BU19" s="31" t="str">
        <f t="shared" si="35"/>
        <v/>
      </c>
      <c r="BV19" s="45" t="s">
        <v>679</v>
      </c>
      <c r="BW19" s="45" t="s">
        <v>679</v>
      </c>
      <c r="BX19" s="45">
        <v>184430</v>
      </c>
      <c r="BY19" s="45">
        <v>10</v>
      </c>
      <c r="BZ19" s="45">
        <v>184430</v>
      </c>
      <c r="CA19" s="45" t="s">
        <v>62</v>
      </c>
      <c r="CB19" s="45" t="s">
        <v>680</v>
      </c>
      <c r="CC19" s="45">
        <v>10</v>
      </c>
      <c r="CD19" s="45">
        <v>1545241962</v>
      </c>
      <c r="CE19" s="45">
        <f t="shared" si="36"/>
        <v>1</v>
      </c>
      <c r="CF19" s="45">
        <f t="shared" si="37"/>
        <v>1</v>
      </c>
      <c r="CG19" s="45">
        <f t="shared" si="38"/>
        <v>10</v>
      </c>
      <c r="CH19" s="45">
        <f t="shared" si="39"/>
        <v>184430</v>
      </c>
      <c r="CI19" s="45">
        <f t="shared" si="40"/>
        <v>18443</v>
      </c>
      <c r="CJ19" s="45" t="str">
        <f t="shared" si="41"/>
        <v/>
      </c>
      <c r="CK19" s="45">
        <f t="shared" si="42"/>
        <v>18443</v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679</v>
      </c>
      <c r="C20" s="10" t="s">
        <v>679</v>
      </c>
      <c r="D20" s="10">
        <v>277156</v>
      </c>
      <c r="E20" s="10">
        <v>67</v>
      </c>
      <c r="F20" s="10">
        <v>277156</v>
      </c>
      <c r="G20" s="10" t="s">
        <v>62</v>
      </c>
      <c r="H20" s="10" t="s">
        <v>680</v>
      </c>
      <c r="I20" s="10">
        <v>67</v>
      </c>
      <c r="J20" s="10">
        <v>1541892006</v>
      </c>
      <c r="K20" s="10">
        <f t="shared" si="0"/>
        <v>1</v>
      </c>
      <c r="L20" s="10">
        <f t="shared" si="1"/>
        <v>1</v>
      </c>
      <c r="M20" s="10">
        <f t="shared" si="2"/>
        <v>67</v>
      </c>
      <c r="N20" s="10">
        <f t="shared" si="3"/>
        <v>277156</v>
      </c>
      <c r="O20" s="10">
        <f t="shared" si="4"/>
        <v>4136.6567164179105</v>
      </c>
      <c r="P20" s="10" t="str">
        <f t="shared" si="5"/>
        <v/>
      </c>
      <c r="Q20" s="10">
        <f t="shared" si="6"/>
        <v>4136.6567164179105</v>
      </c>
      <c r="R20" s="10" t="str">
        <f t="shared" si="7"/>
        <v/>
      </c>
      <c r="S20" s="10" t="str">
        <f t="shared" si="8"/>
        <v/>
      </c>
      <c r="T20" s="17" t="s">
        <v>679</v>
      </c>
      <c r="U20" s="17" t="s">
        <v>679</v>
      </c>
      <c r="V20" s="17">
        <v>227089</v>
      </c>
      <c r="W20" s="17">
        <v>66</v>
      </c>
      <c r="X20" s="17">
        <v>227089</v>
      </c>
      <c r="Y20" s="17" t="s">
        <v>62</v>
      </c>
      <c r="Z20" s="17" t="s">
        <v>680</v>
      </c>
      <c r="AA20" s="17">
        <v>66</v>
      </c>
      <c r="AB20" s="17">
        <v>1544696423</v>
      </c>
      <c r="AC20" s="17">
        <f t="shared" si="9"/>
        <v>1</v>
      </c>
      <c r="AD20" s="17">
        <f t="shared" si="10"/>
        <v>1</v>
      </c>
      <c r="AE20" s="32">
        <f t="shared" si="11"/>
        <v>66</v>
      </c>
      <c r="AF20" s="32">
        <f t="shared" si="12"/>
        <v>227089</v>
      </c>
      <c r="AG20" s="32">
        <f t="shared" si="13"/>
        <v>3440.742424242424</v>
      </c>
      <c r="AH20" s="32" t="str">
        <f t="shared" si="14"/>
        <v/>
      </c>
      <c r="AI20" s="32">
        <f t="shared" si="15"/>
        <v>3440.742424242424</v>
      </c>
      <c r="AJ20" s="32" t="str">
        <f t="shared" si="16"/>
        <v/>
      </c>
      <c r="AK20" s="32" t="str">
        <f t="shared" si="17"/>
        <v/>
      </c>
      <c r="AL20" s="24" t="s">
        <v>679</v>
      </c>
      <c r="AM20" s="24" t="s">
        <v>679</v>
      </c>
      <c r="AN20" s="24">
        <v>226274</v>
      </c>
      <c r="AO20" s="24">
        <v>61</v>
      </c>
      <c r="AP20" s="24">
        <v>226274</v>
      </c>
      <c r="AQ20" s="24" t="s">
        <v>62</v>
      </c>
      <c r="AR20" s="24" t="s">
        <v>680</v>
      </c>
      <c r="AS20" s="24">
        <v>61</v>
      </c>
      <c r="AT20" s="24">
        <v>1542474267</v>
      </c>
      <c r="AU20" s="24">
        <f t="shared" si="18"/>
        <v>1</v>
      </c>
      <c r="AV20" s="24">
        <f t="shared" si="19"/>
        <v>1</v>
      </c>
      <c r="AW20" s="24">
        <f t="shared" si="20"/>
        <v>61</v>
      </c>
      <c r="AX20" s="24">
        <f t="shared" si="21"/>
        <v>226274</v>
      </c>
      <c r="AY20" s="24">
        <f t="shared" si="22"/>
        <v>3709.4098360655739</v>
      </c>
      <c r="AZ20" s="24" t="str">
        <f t="shared" si="23"/>
        <v/>
      </c>
      <c r="BA20" s="24">
        <f t="shared" si="24"/>
        <v>3709.4098360655739</v>
      </c>
      <c r="BB20" s="24" t="str">
        <f t="shared" si="25"/>
        <v/>
      </c>
      <c r="BC20" s="24" t="str">
        <f t="shared" si="26"/>
        <v/>
      </c>
      <c r="BD20" s="31" t="s">
        <v>679</v>
      </c>
      <c r="BE20" s="31" t="s">
        <v>679</v>
      </c>
      <c r="BF20" s="31">
        <v>1572447</v>
      </c>
      <c r="BG20" s="31">
        <v>10</v>
      </c>
      <c r="BH20" s="31">
        <v>1572447</v>
      </c>
      <c r="BI20" s="31" t="s">
        <v>62</v>
      </c>
      <c r="BJ20" s="31" t="s">
        <v>680</v>
      </c>
      <c r="BK20" s="31">
        <v>10</v>
      </c>
      <c r="BL20" s="31">
        <v>1544532651</v>
      </c>
      <c r="BM20" s="31">
        <f t="shared" si="27"/>
        <v>1</v>
      </c>
      <c r="BN20" s="31">
        <f t="shared" si="28"/>
        <v>1</v>
      </c>
      <c r="BO20" s="31">
        <f t="shared" si="29"/>
        <v>10</v>
      </c>
      <c r="BP20" s="31">
        <f t="shared" si="30"/>
        <v>1572447</v>
      </c>
      <c r="BQ20" s="31">
        <f t="shared" si="31"/>
        <v>157244.70000000001</v>
      </c>
      <c r="BR20" s="31" t="str">
        <f t="shared" si="32"/>
        <v/>
      </c>
      <c r="BS20" s="31">
        <f t="shared" si="33"/>
        <v>157244.70000000001</v>
      </c>
      <c r="BT20" s="31" t="str">
        <f t="shared" si="34"/>
        <v/>
      </c>
      <c r="BU20" s="31" t="str">
        <f t="shared" si="35"/>
        <v/>
      </c>
      <c r="BV20" s="45" t="s">
        <v>679</v>
      </c>
      <c r="BW20" s="45" t="s">
        <v>679</v>
      </c>
      <c r="BX20" s="45">
        <v>140829</v>
      </c>
      <c r="BY20" s="45">
        <v>8</v>
      </c>
      <c r="BZ20" s="45">
        <v>140829</v>
      </c>
      <c r="CA20" s="45" t="s">
        <v>62</v>
      </c>
      <c r="CB20" s="45" t="s">
        <v>680</v>
      </c>
      <c r="CC20" s="45">
        <v>8</v>
      </c>
      <c r="CD20" s="45">
        <v>1545241967</v>
      </c>
      <c r="CE20" s="45">
        <f t="shared" si="36"/>
        <v>1</v>
      </c>
      <c r="CF20" s="45">
        <f t="shared" si="37"/>
        <v>1</v>
      </c>
      <c r="CG20" s="45">
        <f t="shared" si="38"/>
        <v>8</v>
      </c>
      <c r="CH20" s="45">
        <f t="shared" si="39"/>
        <v>140829</v>
      </c>
      <c r="CI20" s="45">
        <f t="shared" si="40"/>
        <v>17603.625</v>
      </c>
      <c r="CJ20" s="45" t="str">
        <f t="shared" si="41"/>
        <v/>
      </c>
      <c r="CK20" s="45">
        <f t="shared" si="42"/>
        <v>17603.625</v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679</v>
      </c>
      <c r="C21" s="10" t="s">
        <v>679</v>
      </c>
      <c r="D21" s="10">
        <v>270179</v>
      </c>
      <c r="E21" s="10">
        <v>66</v>
      </c>
      <c r="F21" s="10">
        <v>270179</v>
      </c>
      <c r="G21" s="10" t="s">
        <v>62</v>
      </c>
      <c r="H21" s="10" t="s">
        <v>680</v>
      </c>
      <c r="I21" s="10">
        <v>66</v>
      </c>
      <c r="J21" s="10">
        <v>1541892023</v>
      </c>
      <c r="K21" s="10">
        <f t="shared" si="0"/>
        <v>1</v>
      </c>
      <c r="L21" s="10">
        <f t="shared" si="1"/>
        <v>1</v>
      </c>
      <c r="M21" s="10">
        <f t="shared" si="2"/>
        <v>66</v>
      </c>
      <c r="N21" s="10">
        <f t="shared" si="3"/>
        <v>270179</v>
      </c>
      <c r="O21" s="10">
        <f t="shared" si="4"/>
        <v>4093.621212121212</v>
      </c>
      <c r="P21" s="10" t="str">
        <f t="shared" si="5"/>
        <v/>
      </c>
      <c r="Q21" s="10">
        <f t="shared" si="6"/>
        <v>4093.621212121212</v>
      </c>
      <c r="R21" s="10" t="str">
        <f t="shared" si="7"/>
        <v/>
      </c>
      <c r="S21" s="10" t="str">
        <f t="shared" si="8"/>
        <v/>
      </c>
      <c r="T21" s="17" t="s">
        <v>679</v>
      </c>
      <c r="U21" s="17" t="s">
        <v>679</v>
      </c>
      <c r="V21" s="17">
        <v>226532</v>
      </c>
      <c r="W21" s="17">
        <v>63</v>
      </c>
      <c r="X21" s="17">
        <v>226532</v>
      </c>
      <c r="Y21" s="17" t="s">
        <v>62</v>
      </c>
      <c r="Z21" s="17" t="s">
        <v>680</v>
      </c>
      <c r="AA21" s="17">
        <v>63</v>
      </c>
      <c r="AB21" s="17">
        <v>1544696437</v>
      </c>
      <c r="AC21" s="17">
        <f t="shared" si="9"/>
        <v>1</v>
      </c>
      <c r="AD21" s="17">
        <f t="shared" si="10"/>
        <v>1</v>
      </c>
      <c r="AE21" s="32">
        <f t="shared" si="11"/>
        <v>63</v>
      </c>
      <c r="AF21" s="32">
        <f t="shared" si="12"/>
        <v>226532</v>
      </c>
      <c r="AG21" s="32">
        <f t="shared" si="13"/>
        <v>3595.7460317460318</v>
      </c>
      <c r="AH21" s="32" t="str">
        <f t="shared" si="14"/>
        <v/>
      </c>
      <c r="AI21" s="32">
        <f t="shared" si="15"/>
        <v>3595.7460317460318</v>
      </c>
      <c r="AJ21" s="32" t="str">
        <f t="shared" si="16"/>
        <v/>
      </c>
      <c r="AK21" s="32" t="str">
        <f t="shared" si="17"/>
        <v/>
      </c>
      <c r="AL21" s="24" t="s">
        <v>679</v>
      </c>
      <c r="AM21" s="24" t="s">
        <v>679</v>
      </c>
      <c r="AN21" s="24">
        <v>226585</v>
      </c>
      <c r="AO21" s="24">
        <v>84</v>
      </c>
      <c r="AP21" s="24">
        <v>226585</v>
      </c>
      <c r="AQ21" s="24" t="s">
        <v>62</v>
      </c>
      <c r="AR21" s="24" t="s">
        <v>680</v>
      </c>
      <c r="AS21" s="24">
        <v>84</v>
      </c>
      <c r="AT21" s="24">
        <v>1542474275</v>
      </c>
      <c r="AU21" s="24">
        <f t="shared" si="18"/>
        <v>1</v>
      </c>
      <c r="AV21" s="24">
        <f t="shared" si="19"/>
        <v>1</v>
      </c>
      <c r="AW21" s="24">
        <f t="shared" si="20"/>
        <v>84</v>
      </c>
      <c r="AX21" s="24">
        <f t="shared" si="21"/>
        <v>226585</v>
      </c>
      <c r="AY21" s="24">
        <f t="shared" si="22"/>
        <v>2697.4404761904761</v>
      </c>
      <c r="AZ21" s="24" t="str">
        <f t="shared" si="23"/>
        <v/>
      </c>
      <c r="BA21" s="24">
        <f t="shared" si="24"/>
        <v>2697.4404761904761</v>
      </c>
      <c r="BB21" s="24" t="str">
        <f t="shared" si="25"/>
        <v/>
      </c>
      <c r="BC21" s="24" t="str">
        <f t="shared" si="26"/>
        <v/>
      </c>
      <c r="BD21" s="31" t="s">
        <v>679</v>
      </c>
      <c r="BE21" s="31" t="s">
        <v>679</v>
      </c>
      <c r="BF21" s="31">
        <v>1547215</v>
      </c>
      <c r="BG21" s="31">
        <v>9</v>
      </c>
      <c r="BH21" s="31">
        <v>1547215</v>
      </c>
      <c r="BI21" s="31" t="s">
        <v>62</v>
      </c>
      <c r="BJ21" s="31" t="s">
        <v>680</v>
      </c>
      <c r="BK21" s="31">
        <v>9</v>
      </c>
      <c r="BL21" s="31">
        <v>1544532656</v>
      </c>
      <c r="BM21" s="31">
        <f t="shared" si="27"/>
        <v>1</v>
      </c>
      <c r="BN21" s="31">
        <f t="shared" si="28"/>
        <v>1</v>
      </c>
      <c r="BO21" s="31">
        <f t="shared" si="29"/>
        <v>9</v>
      </c>
      <c r="BP21" s="31">
        <f t="shared" si="30"/>
        <v>1547215</v>
      </c>
      <c r="BQ21" s="31">
        <f t="shared" si="31"/>
        <v>171912.77777777778</v>
      </c>
      <c r="BR21" s="31" t="str">
        <f t="shared" si="32"/>
        <v/>
      </c>
      <c r="BS21" s="31">
        <f t="shared" si="33"/>
        <v>171912.77777777778</v>
      </c>
      <c r="BT21" s="31" t="str">
        <f t="shared" si="34"/>
        <v/>
      </c>
      <c r="BU21" s="31" t="str">
        <f t="shared" si="35"/>
        <v/>
      </c>
      <c r="BV21" s="45" t="s">
        <v>679</v>
      </c>
      <c r="BW21" s="45" t="s">
        <v>679</v>
      </c>
      <c r="BX21" s="45">
        <v>119044</v>
      </c>
      <c r="BY21" s="45">
        <v>7</v>
      </c>
      <c r="BZ21" s="45">
        <v>119044</v>
      </c>
      <c r="CA21" s="45" t="s">
        <v>62</v>
      </c>
      <c r="CB21" s="45" t="s">
        <v>680</v>
      </c>
      <c r="CC21" s="45">
        <v>7</v>
      </c>
      <c r="CD21" s="45">
        <v>1545241972</v>
      </c>
      <c r="CE21" s="45">
        <f t="shared" si="36"/>
        <v>1</v>
      </c>
      <c r="CF21" s="45">
        <f t="shared" si="37"/>
        <v>1</v>
      </c>
      <c r="CG21" s="45">
        <f t="shared" si="38"/>
        <v>7</v>
      </c>
      <c r="CH21" s="45">
        <f t="shared" si="39"/>
        <v>119044</v>
      </c>
      <c r="CI21" s="45">
        <f t="shared" si="40"/>
        <v>17006.285714285714</v>
      </c>
      <c r="CJ21" s="45" t="str">
        <f t="shared" si="41"/>
        <v/>
      </c>
      <c r="CK21" s="45">
        <f t="shared" si="42"/>
        <v>17006.285714285714</v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679</v>
      </c>
      <c r="C22" s="10" t="s">
        <v>679</v>
      </c>
      <c r="D22" s="10">
        <v>279657</v>
      </c>
      <c r="E22" s="10">
        <v>75</v>
      </c>
      <c r="F22" s="10">
        <v>279657</v>
      </c>
      <c r="G22" s="10" t="s">
        <v>62</v>
      </c>
      <c r="H22" s="10" t="s">
        <v>680</v>
      </c>
      <c r="I22" s="10">
        <v>75</v>
      </c>
      <c r="J22" s="10">
        <v>1541892034</v>
      </c>
      <c r="K22" s="10">
        <f t="shared" si="0"/>
        <v>1</v>
      </c>
      <c r="L22" s="10">
        <f t="shared" si="1"/>
        <v>1</v>
      </c>
      <c r="M22" s="10">
        <f t="shared" si="2"/>
        <v>75</v>
      </c>
      <c r="N22" s="10">
        <f t="shared" si="3"/>
        <v>279657</v>
      </c>
      <c r="O22" s="10">
        <f t="shared" si="4"/>
        <v>3728.76</v>
      </c>
      <c r="P22" s="10" t="str">
        <f t="shared" si="5"/>
        <v/>
      </c>
      <c r="Q22" s="10">
        <f t="shared" si="6"/>
        <v>3728.76</v>
      </c>
      <c r="R22" s="10" t="str">
        <f t="shared" si="7"/>
        <v/>
      </c>
      <c r="S22" s="10" t="str">
        <f t="shared" si="8"/>
        <v/>
      </c>
      <c r="T22" s="17" t="s">
        <v>679</v>
      </c>
      <c r="U22" s="17" t="s">
        <v>679</v>
      </c>
      <c r="V22" s="17">
        <v>229818</v>
      </c>
      <c r="W22" s="17">
        <v>75</v>
      </c>
      <c r="X22" s="17">
        <v>229818</v>
      </c>
      <c r="Y22" s="17" t="s">
        <v>62</v>
      </c>
      <c r="Z22" s="17" t="s">
        <v>680</v>
      </c>
      <c r="AA22" s="17">
        <v>75</v>
      </c>
      <c r="AB22" s="17">
        <v>1544696445</v>
      </c>
      <c r="AC22" s="17">
        <f t="shared" si="9"/>
        <v>1</v>
      </c>
      <c r="AD22" s="17">
        <f t="shared" si="10"/>
        <v>1</v>
      </c>
      <c r="AE22" s="32">
        <f t="shared" si="11"/>
        <v>75</v>
      </c>
      <c r="AF22" s="32">
        <f t="shared" si="12"/>
        <v>229818</v>
      </c>
      <c r="AG22" s="32">
        <f t="shared" si="13"/>
        <v>3064.24</v>
      </c>
      <c r="AH22" s="32" t="str">
        <f t="shared" si="14"/>
        <v/>
      </c>
      <c r="AI22" s="32">
        <f t="shared" si="15"/>
        <v>3064.24</v>
      </c>
      <c r="AJ22" s="32" t="str">
        <f t="shared" si="16"/>
        <v/>
      </c>
      <c r="AK22" s="32" t="str">
        <f t="shared" si="17"/>
        <v/>
      </c>
      <c r="AL22" s="24" t="s">
        <v>679</v>
      </c>
      <c r="AM22" s="24" t="s">
        <v>679</v>
      </c>
      <c r="AN22" s="24">
        <v>224281</v>
      </c>
      <c r="AO22" s="24">
        <v>70</v>
      </c>
      <c r="AP22" s="24">
        <v>224281</v>
      </c>
      <c r="AQ22" s="24" t="s">
        <v>62</v>
      </c>
      <c r="AR22" s="24" t="s">
        <v>680</v>
      </c>
      <c r="AS22" s="24">
        <v>70</v>
      </c>
      <c r="AT22" s="24">
        <v>1542474329</v>
      </c>
      <c r="AU22" s="24">
        <f t="shared" si="18"/>
        <v>1</v>
      </c>
      <c r="AV22" s="24">
        <f t="shared" si="19"/>
        <v>1</v>
      </c>
      <c r="AW22" s="24">
        <f t="shared" si="20"/>
        <v>70</v>
      </c>
      <c r="AX22" s="24">
        <f t="shared" si="21"/>
        <v>224281</v>
      </c>
      <c r="AY22" s="24">
        <f t="shared" si="22"/>
        <v>3204.0142857142855</v>
      </c>
      <c r="AZ22" s="24" t="str">
        <f t="shared" si="23"/>
        <v/>
      </c>
      <c r="BA22" s="24">
        <f t="shared" si="24"/>
        <v>3204.0142857142855</v>
      </c>
      <c r="BB22" s="24" t="str">
        <f t="shared" si="25"/>
        <v/>
      </c>
      <c r="BC22" s="24" t="str">
        <f t="shared" si="26"/>
        <v/>
      </c>
      <c r="BD22" s="31" t="s">
        <v>679</v>
      </c>
      <c r="BE22" s="31" t="s">
        <v>679</v>
      </c>
      <c r="BF22" s="31">
        <v>765842</v>
      </c>
      <c r="BG22" s="31">
        <v>6</v>
      </c>
      <c r="BH22" s="31">
        <v>765842</v>
      </c>
      <c r="BI22" s="31" t="s">
        <v>62</v>
      </c>
      <c r="BJ22" s="31" t="s">
        <v>680</v>
      </c>
      <c r="BK22" s="31">
        <v>6</v>
      </c>
      <c r="BL22" s="31">
        <v>1544532664</v>
      </c>
      <c r="BM22" s="31">
        <f t="shared" si="27"/>
        <v>1</v>
      </c>
      <c r="BN22" s="31">
        <f t="shared" si="28"/>
        <v>1</v>
      </c>
      <c r="BO22" s="31">
        <f t="shared" si="29"/>
        <v>6</v>
      </c>
      <c r="BP22" s="31">
        <f t="shared" si="30"/>
        <v>765842</v>
      </c>
      <c r="BQ22" s="31">
        <f t="shared" si="31"/>
        <v>127640.33333333333</v>
      </c>
      <c r="BR22" s="31" t="str">
        <f t="shared" si="32"/>
        <v/>
      </c>
      <c r="BS22" s="31">
        <f t="shared" si="33"/>
        <v>127640.33333333333</v>
      </c>
      <c r="BT22" s="31" t="str">
        <f t="shared" si="34"/>
        <v/>
      </c>
      <c r="BU22" s="31" t="str">
        <f t="shared" si="35"/>
        <v/>
      </c>
      <c r="BV22" s="45" t="s">
        <v>679</v>
      </c>
      <c r="BW22" s="45" t="s">
        <v>679</v>
      </c>
      <c r="BX22" s="45">
        <v>209865</v>
      </c>
      <c r="BY22" s="45">
        <v>10</v>
      </c>
      <c r="BZ22" s="45">
        <v>209865</v>
      </c>
      <c r="CA22" s="45" t="s">
        <v>62</v>
      </c>
      <c r="CB22" s="45" t="s">
        <v>680</v>
      </c>
      <c r="CC22" s="45">
        <v>10</v>
      </c>
      <c r="CD22" s="45">
        <v>1545241977</v>
      </c>
      <c r="CE22" s="45">
        <f t="shared" si="36"/>
        <v>1</v>
      </c>
      <c r="CF22" s="45">
        <f t="shared" si="37"/>
        <v>1</v>
      </c>
      <c r="CG22" s="45">
        <f t="shared" si="38"/>
        <v>10</v>
      </c>
      <c r="CH22" s="45">
        <f t="shared" si="39"/>
        <v>209865</v>
      </c>
      <c r="CI22" s="45">
        <f t="shared" si="40"/>
        <v>20986.5</v>
      </c>
      <c r="CJ22" s="45" t="str">
        <f t="shared" si="41"/>
        <v/>
      </c>
      <c r="CK22" s="45">
        <f t="shared" si="42"/>
        <v>20986.5</v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679</v>
      </c>
      <c r="C23" s="10" t="s">
        <v>679</v>
      </c>
      <c r="D23" s="10">
        <v>525518</v>
      </c>
      <c r="E23" s="10">
        <v>76</v>
      </c>
      <c r="F23" s="10">
        <v>525518</v>
      </c>
      <c r="G23" s="10" t="s">
        <v>62</v>
      </c>
      <c r="H23" s="10" t="s">
        <v>680</v>
      </c>
      <c r="I23" s="10">
        <v>76</v>
      </c>
      <c r="J23" s="10">
        <v>1541892042</v>
      </c>
      <c r="K23" s="10">
        <f t="shared" si="0"/>
        <v>1</v>
      </c>
      <c r="L23" s="10">
        <f t="shared" si="1"/>
        <v>1</v>
      </c>
      <c r="M23" s="10">
        <f t="shared" si="2"/>
        <v>76</v>
      </c>
      <c r="N23" s="10">
        <f t="shared" si="3"/>
        <v>525518</v>
      </c>
      <c r="O23" s="10">
        <f t="shared" si="4"/>
        <v>6914.7105263157891</v>
      </c>
      <c r="P23" s="10" t="str">
        <f t="shared" si="5"/>
        <v/>
      </c>
      <c r="Q23" s="10">
        <f t="shared" si="6"/>
        <v>6914.7105263157891</v>
      </c>
      <c r="R23" s="10" t="str">
        <f t="shared" si="7"/>
        <v/>
      </c>
      <c r="S23" s="10" t="str">
        <f t="shared" si="8"/>
        <v/>
      </c>
      <c r="T23" s="17" t="s">
        <v>679</v>
      </c>
      <c r="U23" s="17" t="s">
        <v>679</v>
      </c>
      <c r="V23" s="17">
        <v>226853</v>
      </c>
      <c r="W23" s="17">
        <v>63</v>
      </c>
      <c r="X23" s="17">
        <v>226853</v>
      </c>
      <c r="Y23" s="17" t="s">
        <v>62</v>
      </c>
      <c r="Z23" s="17" t="s">
        <v>680</v>
      </c>
      <c r="AA23" s="17">
        <v>63</v>
      </c>
      <c r="AB23" s="17">
        <v>1544696457</v>
      </c>
      <c r="AC23" s="17">
        <f t="shared" si="9"/>
        <v>1</v>
      </c>
      <c r="AD23" s="17">
        <f t="shared" si="10"/>
        <v>1</v>
      </c>
      <c r="AE23" s="32">
        <f t="shared" si="11"/>
        <v>63</v>
      </c>
      <c r="AF23" s="32">
        <f t="shared" si="12"/>
        <v>226853</v>
      </c>
      <c r="AG23" s="32">
        <f t="shared" si="13"/>
        <v>3600.8412698412699</v>
      </c>
      <c r="AH23" s="32" t="str">
        <f t="shared" si="14"/>
        <v/>
      </c>
      <c r="AI23" s="32">
        <f t="shared" si="15"/>
        <v>3600.8412698412699</v>
      </c>
      <c r="AJ23" s="32" t="str">
        <f t="shared" si="16"/>
        <v/>
      </c>
      <c r="AK23" s="32" t="str">
        <f t="shared" si="17"/>
        <v/>
      </c>
      <c r="AL23" s="24" t="s">
        <v>679</v>
      </c>
      <c r="AM23" s="24" t="s">
        <v>679</v>
      </c>
      <c r="AN23" s="24">
        <v>227282</v>
      </c>
      <c r="AO23" s="24">
        <v>76</v>
      </c>
      <c r="AP23" s="24">
        <v>227282</v>
      </c>
      <c r="AQ23" s="24" t="s">
        <v>62</v>
      </c>
      <c r="AR23" s="24" t="s">
        <v>680</v>
      </c>
      <c r="AS23" s="24">
        <v>76</v>
      </c>
      <c r="AT23" s="24">
        <v>1542474361</v>
      </c>
      <c r="AU23" s="24">
        <f t="shared" si="18"/>
        <v>1</v>
      </c>
      <c r="AV23" s="24">
        <f t="shared" si="19"/>
        <v>1</v>
      </c>
      <c r="AW23" s="24">
        <f t="shared" si="20"/>
        <v>76</v>
      </c>
      <c r="AX23" s="24">
        <f t="shared" si="21"/>
        <v>227282</v>
      </c>
      <c r="AY23" s="24">
        <f t="shared" si="22"/>
        <v>2990.5526315789475</v>
      </c>
      <c r="AZ23" s="24" t="str">
        <f t="shared" si="23"/>
        <v/>
      </c>
      <c r="BA23" s="24">
        <f t="shared" si="24"/>
        <v>2990.5526315789475</v>
      </c>
      <c r="BB23" s="24" t="str">
        <f t="shared" si="25"/>
        <v/>
      </c>
      <c r="BC23" s="24" t="str">
        <f t="shared" si="26"/>
        <v/>
      </c>
      <c r="BD23" s="31" t="s">
        <v>679</v>
      </c>
      <c r="BE23" s="31" t="s">
        <v>679</v>
      </c>
      <c r="BF23" s="31">
        <v>1545829</v>
      </c>
      <c r="BG23" s="31">
        <v>9</v>
      </c>
      <c r="BH23" s="31">
        <v>1545829</v>
      </c>
      <c r="BI23" s="31" t="s">
        <v>62</v>
      </c>
      <c r="BJ23" s="31" t="s">
        <v>680</v>
      </c>
      <c r="BK23" s="31">
        <v>9</v>
      </c>
      <c r="BL23" s="31">
        <v>1544532669</v>
      </c>
      <c r="BM23" s="31">
        <f t="shared" si="27"/>
        <v>1</v>
      </c>
      <c r="BN23" s="31">
        <f t="shared" si="28"/>
        <v>1</v>
      </c>
      <c r="BO23" s="31">
        <f t="shared" si="29"/>
        <v>9</v>
      </c>
      <c r="BP23" s="31">
        <f t="shared" si="30"/>
        <v>1545829</v>
      </c>
      <c r="BQ23" s="31">
        <f t="shared" si="31"/>
        <v>171758.77777777778</v>
      </c>
      <c r="BR23" s="31" t="str">
        <f t="shared" si="32"/>
        <v/>
      </c>
      <c r="BS23" s="31">
        <f t="shared" si="33"/>
        <v>171758.77777777778</v>
      </c>
      <c r="BT23" s="31" t="str">
        <f t="shared" si="34"/>
        <v/>
      </c>
      <c r="BU23" s="31" t="str">
        <f t="shared" si="35"/>
        <v/>
      </c>
      <c r="BV23" s="45" t="s">
        <v>679</v>
      </c>
      <c r="BW23" s="45" t="s">
        <v>679</v>
      </c>
      <c r="BX23" s="45">
        <v>133886</v>
      </c>
      <c r="BY23" s="45">
        <v>8</v>
      </c>
      <c r="BZ23" s="45">
        <v>133886</v>
      </c>
      <c r="CA23" s="45" t="s">
        <v>62</v>
      </c>
      <c r="CB23" s="45" t="s">
        <v>680</v>
      </c>
      <c r="CC23" s="45">
        <v>8</v>
      </c>
      <c r="CD23" s="45">
        <v>1545241985</v>
      </c>
      <c r="CE23" s="45">
        <f t="shared" si="36"/>
        <v>1</v>
      </c>
      <c r="CF23" s="45">
        <f t="shared" si="37"/>
        <v>1</v>
      </c>
      <c r="CG23" s="45">
        <f t="shared" si="38"/>
        <v>8</v>
      </c>
      <c r="CH23" s="45">
        <f t="shared" si="39"/>
        <v>133886</v>
      </c>
      <c r="CI23" s="45">
        <f t="shared" si="40"/>
        <v>16735.75</v>
      </c>
      <c r="CJ23" s="45" t="str">
        <f t="shared" si="41"/>
        <v/>
      </c>
      <c r="CK23" s="45">
        <f t="shared" si="42"/>
        <v>16735.75</v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679</v>
      </c>
      <c r="C24" s="10" t="s">
        <v>679</v>
      </c>
      <c r="D24" s="10">
        <v>285984</v>
      </c>
      <c r="E24" s="10">
        <v>71</v>
      </c>
      <c r="F24" s="10">
        <v>285984</v>
      </c>
      <c r="G24" s="10" t="s">
        <v>62</v>
      </c>
      <c r="H24" s="10" t="s">
        <v>680</v>
      </c>
      <c r="I24" s="10">
        <v>71</v>
      </c>
      <c r="J24" s="10">
        <v>1541892050</v>
      </c>
      <c r="K24" s="10">
        <f t="shared" si="0"/>
        <v>1</v>
      </c>
      <c r="L24" s="10">
        <f t="shared" si="1"/>
        <v>1</v>
      </c>
      <c r="M24" s="10">
        <f t="shared" si="2"/>
        <v>71</v>
      </c>
      <c r="N24" s="10">
        <f t="shared" si="3"/>
        <v>285984</v>
      </c>
      <c r="O24" s="10">
        <f t="shared" si="4"/>
        <v>4027.9436619718308</v>
      </c>
      <c r="P24" s="10" t="str">
        <f t="shared" si="5"/>
        <v/>
      </c>
      <c r="Q24" s="10">
        <f t="shared" si="6"/>
        <v>4027.9436619718308</v>
      </c>
      <c r="R24" s="10" t="str">
        <f t="shared" si="7"/>
        <v/>
      </c>
      <c r="S24" s="10" t="str">
        <f t="shared" si="8"/>
        <v/>
      </c>
      <c r="T24" s="17" t="s">
        <v>679</v>
      </c>
      <c r="U24" s="17" t="s">
        <v>679</v>
      </c>
      <c r="V24" s="17">
        <v>226270</v>
      </c>
      <c r="W24" s="17">
        <v>78</v>
      </c>
      <c r="X24" s="17">
        <v>226270</v>
      </c>
      <c r="Y24" s="17" t="s">
        <v>62</v>
      </c>
      <c r="Z24" s="17" t="s">
        <v>680</v>
      </c>
      <c r="AA24" s="17">
        <v>78</v>
      </c>
      <c r="AB24" s="17">
        <v>1544696465</v>
      </c>
      <c r="AC24" s="17">
        <f t="shared" si="9"/>
        <v>1</v>
      </c>
      <c r="AD24" s="17">
        <f t="shared" si="10"/>
        <v>1</v>
      </c>
      <c r="AE24" s="32">
        <f t="shared" si="11"/>
        <v>78</v>
      </c>
      <c r="AF24" s="32">
        <f t="shared" si="12"/>
        <v>226270</v>
      </c>
      <c r="AG24" s="32">
        <f t="shared" si="13"/>
        <v>2900.897435897436</v>
      </c>
      <c r="AH24" s="32" t="str">
        <f t="shared" si="14"/>
        <v/>
      </c>
      <c r="AI24" s="32">
        <f t="shared" si="15"/>
        <v>2900.897435897436</v>
      </c>
      <c r="AJ24" s="32" t="str">
        <f t="shared" si="16"/>
        <v/>
      </c>
      <c r="AK24" s="32" t="str">
        <f t="shared" si="17"/>
        <v/>
      </c>
      <c r="AL24" s="24" t="s">
        <v>679</v>
      </c>
      <c r="AM24" s="24" t="s">
        <v>679</v>
      </c>
      <c r="AN24" s="24">
        <v>225922</v>
      </c>
      <c r="AO24" s="24">
        <v>94</v>
      </c>
      <c r="AP24" s="24">
        <v>225922</v>
      </c>
      <c r="AQ24" s="24" t="s">
        <v>62</v>
      </c>
      <c r="AR24" s="24" t="s">
        <v>680</v>
      </c>
      <c r="AS24" s="24">
        <v>94</v>
      </c>
      <c r="AT24" s="24">
        <v>1542474399</v>
      </c>
      <c r="AU24" s="24">
        <f t="shared" si="18"/>
        <v>1</v>
      </c>
      <c r="AV24" s="24">
        <f t="shared" si="19"/>
        <v>1</v>
      </c>
      <c r="AW24" s="24">
        <f t="shared" si="20"/>
        <v>94</v>
      </c>
      <c r="AX24" s="24">
        <f t="shared" si="21"/>
        <v>225922</v>
      </c>
      <c r="AY24" s="24">
        <f t="shared" si="22"/>
        <v>2403.4255319148938</v>
      </c>
      <c r="AZ24" s="24" t="str">
        <f t="shared" si="23"/>
        <v/>
      </c>
      <c r="BA24" s="24">
        <f t="shared" si="24"/>
        <v>2403.4255319148938</v>
      </c>
      <c r="BB24" s="24" t="str">
        <f t="shared" si="25"/>
        <v/>
      </c>
      <c r="BC24" s="24" t="str">
        <f t="shared" si="26"/>
        <v/>
      </c>
      <c r="BD24" s="31" t="s">
        <v>679</v>
      </c>
      <c r="BE24" s="31" t="s">
        <v>679</v>
      </c>
      <c r="BF24" s="31">
        <v>1563764</v>
      </c>
      <c r="BG24" s="31">
        <v>10</v>
      </c>
      <c r="BH24" s="31">
        <v>1563764</v>
      </c>
      <c r="BI24" s="31" t="s">
        <v>62</v>
      </c>
      <c r="BJ24" s="31" t="s">
        <v>680</v>
      </c>
      <c r="BK24" s="31">
        <v>10</v>
      </c>
      <c r="BL24" s="31">
        <v>1544532674</v>
      </c>
      <c r="BM24" s="31">
        <f t="shared" si="27"/>
        <v>1</v>
      </c>
      <c r="BN24" s="31">
        <f t="shared" si="28"/>
        <v>1</v>
      </c>
      <c r="BO24" s="31">
        <f t="shared" si="29"/>
        <v>10</v>
      </c>
      <c r="BP24" s="31">
        <f t="shared" si="30"/>
        <v>1563764</v>
      </c>
      <c r="BQ24" s="31">
        <f t="shared" si="31"/>
        <v>156376.4</v>
      </c>
      <c r="BR24" s="31" t="str">
        <f t="shared" si="32"/>
        <v/>
      </c>
      <c r="BS24" s="31">
        <f t="shared" si="33"/>
        <v>156376.4</v>
      </c>
      <c r="BT24" s="31" t="str">
        <f t="shared" si="34"/>
        <v/>
      </c>
      <c r="BU24" s="31" t="str">
        <f t="shared" si="35"/>
        <v/>
      </c>
      <c r="BV24" s="45" t="s">
        <v>679</v>
      </c>
      <c r="BW24" s="45" t="s">
        <v>679</v>
      </c>
      <c r="BX24" s="45">
        <v>142181</v>
      </c>
      <c r="BY24" s="45">
        <v>9</v>
      </c>
      <c r="BZ24" s="45">
        <v>142181</v>
      </c>
      <c r="CA24" s="45" t="s">
        <v>62</v>
      </c>
      <c r="CB24" s="45" t="s">
        <v>680</v>
      </c>
      <c r="CC24" s="45">
        <v>9</v>
      </c>
      <c r="CD24" s="45">
        <v>1545241990</v>
      </c>
      <c r="CE24" s="45">
        <f t="shared" si="36"/>
        <v>1</v>
      </c>
      <c r="CF24" s="45">
        <f t="shared" si="37"/>
        <v>1</v>
      </c>
      <c r="CG24" s="45">
        <f t="shared" si="38"/>
        <v>9</v>
      </c>
      <c r="CH24" s="45">
        <f t="shared" si="39"/>
        <v>142181</v>
      </c>
      <c r="CI24" s="45">
        <f t="shared" si="40"/>
        <v>15797.888888888889</v>
      </c>
      <c r="CJ24" s="45" t="str">
        <f t="shared" si="41"/>
        <v/>
      </c>
      <c r="CK24" s="45">
        <f t="shared" si="42"/>
        <v>15797.888888888889</v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679</v>
      </c>
      <c r="C25" s="10" t="s">
        <v>679</v>
      </c>
      <c r="D25" s="10">
        <v>273503</v>
      </c>
      <c r="E25" s="10">
        <v>65</v>
      </c>
      <c r="F25" s="10">
        <v>273503</v>
      </c>
      <c r="G25" s="10" t="s">
        <v>62</v>
      </c>
      <c r="H25" s="10" t="s">
        <v>680</v>
      </c>
      <c r="I25" s="10">
        <v>65</v>
      </c>
      <c r="J25" s="10">
        <v>1541892067</v>
      </c>
      <c r="K25" s="10">
        <f t="shared" si="0"/>
        <v>1</v>
      </c>
      <c r="L25" s="10">
        <f t="shared" si="1"/>
        <v>1</v>
      </c>
      <c r="M25" s="10">
        <f t="shared" si="2"/>
        <v>65</v>
      </c>
      <c r="N25" s="10">
        <f t="shared" si="3"/>
        <v>273503</v>
      </c>
      <c r="O25" s="10">
        <f t="shared" si="4"/>
        <v>4207.7384615384617</v>
      </c>
      <c r="P25" s="10" t="str">
        <f t="shared" si="5"/>
        <v/>
      </c>
      <c r="Q25" s="10">
        <f t="shared" si="6"/>
        <v>4207.7384615384617</v>
      </c>
      <c r="R25" s="10" t="str">
        <f t="shared" si="7"/>
        <v/>
      </c>
      <c r="S25" s="10" t="str">
        <f t="shared" si="8"/>
        <v/>
      </c>
      <c r="T25" s="17" t="s">
        <v>679</v>
      </c>
      <c r="U25" s="17" t="s">
        <v>679</v>
      </c>
      <c r="V25" s="17">
        <v>227578</v>
      </c>
      <c r="W25" s="17">
        <v>70</v>
      </c>
      <c r="X25" s="17">
        <v>227578</v>
      </c>
      <c r="Y25" s="17" t="s">
        <v>62</v>
      </c>
      <c r="Z25" s="17" t="s">
        <v>680</v>
      </c>
      <c r="AA25" s="17">
        <v>70</v>
      </c>
      <c r="AB25" s="17">
        <v>1544696491</v>
      </c>
      <c r="AC25" s="17">
        <f t="shared" si="9"/>
        <v>1</v>
      </c>
      <c r="AD25" s="17">
        <f t="shared" si="10"/>
        <v>1</v>
      </c>
      <c r="AE25" s="32">
        <f t="shared" si="11"/>
        <v>70</v>
      </c>
      <c r="AF25" s="32">
        <f t="shared" si="12"/>
        <v>227578</v>
      </c>
      <c r="AG25" s="32">
        <f t="shared" si="13"/>
        <v>3251.1142857142859</v>
      </c>
      <c r="AH25" s="32" t="str">
        <f t="shared" si="14"/>
        <v/>
      </c>
      <c r="AI25" s="32">
        <f t="shared" si="15"/>
        <v>3251.1142857142859</v>
      </c>
      <c r="AJ25" s="32" t="str">
        <f t="shared" si="16"/>
        <v/>
      </c>
      <c r="AK25" s="32" t="str">
        <f t="shared" si="17"/>
        <v/>
      </c>
      <c r="AL25" s="24" t="s">
        <v>679</v>
      </c>
      <c r="AM25" s="24" t="s">
        <v>679</v>
      </c>
      <c r="AN25" s="24">
        <v>228987</v>
      </c>
      <c r="AO25" s="24">
        <v>88</v>
      </c>
      <c r="AP25" s="24">
        <v>228987</v>
      </c>
      <c r="AQ25" s="24" t="s">
        <v>62</v>
      </c>
      <c r="AR25" s="24" t="s">
        <v>680</v>
      </c>
      <c r="AS25" s="24">
        <v>88</v>
      </c>
      <c r="AT25" s="24">
        <v>1542474437</v>
      </c>
      <c r="AU25" s="24">
        <f t="shared" si="18"/>
        <v>1</v>
      </c>
      <c r="AV25" s="24">
        <f t="shared" si="19"/>
        <v>1</v>
      </c>
      <c r="AW25" s="24">
        <f t="shared" si="20"/>
        <v>88</v>
      </c>
      <c r="AX25" s="24">
        <f t="shared" si="21"/>
        <v>228987</v>
      </c>
      <c r="AY25" s="24">
        <f t="shared" si="22"/>
        <v>2602.125</v>
      </c>
      <c r="AZ25" s="24" t="str">
        <f t="shared" si="23"/>
        <v/>
      </c>
      <c r="BA25" s="24">
        <f t="shared" si="24"/>
        <v>2602.125</v>
      </c>
      <c r="BB25" s="24" t="str">
        <f t="shared" si="25"/>
        <v/>
      </c>
      <c r="BC25" s="24" t="str">
        <f t="shared" si="26"/>
        <v/>
      </c>
      <c r="BD25" s="31" t="s">
        <v>679</v>
      </c>
      <c r="BE25" s="31" t="s">
        <v>679</v>
      </c>
      <c r="BF25" s="31">
        <v>761408</v>
      </c>
      <c r="BG25" s="31">
        <v>6</v>
      </c>
      <c r="BH25" s="31">
        <v>761408</v>
      </c>
      <c r="BI25" s="31" t="s">
        <v>62</v>
      </c>
      <c r="BJ25" s="31" t="s">
        <v>680</v>
      </c>
      <c r="BK25" s="31">
        <v>6</v>
      </c>
      <c r="BL25" s="31">
        <v>1544532682</v>
      </c>
      <c r="BM25" s="31">
        <f t="shared" si="27"/>
        <v>1</v>
      </c>
      <c r="BN25" s="31">
        <f t="shared" si="28"/>
        <v>1</v>
      </c>
      <c r="BO25" s="31">
        <f t="shared" si="29"/>
        <v>6</v>
      </c>
      <c r="BP25" s="31">
        <f t="shared" si="30"/>
        <v>761408</v>
      </c>
      <c r="BQ25" s="31">
        <f t="shared" si="31"/>
        <v>126901.33333333333</v>
      </c>
      <c r="BR25" s="31" t="str">
        <f t="shared" si="32"/>
        <v/>
      </c>
      <c r="BS25" s="31">
        <f t="shared" si="33"/>
        <v>126901.33333333333</v>
      </c>
      <c r="BT25" s="31" t="str">
        <f t="shared" si="34"/>
        <v/>
      </c>
      <c r="BU25" s="31" t="str">
        <f t="shared" si="35"/>
        <v/>
      </c>
      <c r="BV25" s="45" t="s">
        <v>679</v>
      </c>
      <c r="BW25" s="45" t="s">
        <v>679</v>
      </c>
      <c r="BX25" s="45">
        <v>221836</v>
      </c>
      <c r="BY25" s="45">
        <v>11</v>
      </c>
      <c r="BZ25" s="45">
        <v>221836</v>
      </c>
      <c r="CA25" s="45" t="s">
        <v>62</v>
      </c>
      <c r="CB25" s="45" t="s">
        <v>680</v>
      </c>
      <c r="CC25" s="45">
        <v>11</v>
      </c>
      <c r="CD25" s="45">
        <v>1545241995</v>
      </c>
      <c r="CE25" s="45">
        <f t="shared" si="36"/>
        <v>1</v>
      </c>
      <c r="CF25" s="45">
        <f t="shared" si="37"/>
        <v>1</v>
      </c>
      <c r="CG25" s="45">
        <f t="shared" si="38"/>
        <v>11</v>
      </c>
      <c r="CH25" s="45">
        <f t="shared" si="39"/>
        <v>221836</v>
      </c>
      <c r="CI25" s="45">
        <f t="shared" si="40"/>
        <v>20166.909090909092</v>
      </c>
      <c r="CJ25" s="45" t="str">
        <f t="shared" si="41"/>
        <v/>
      </c>
      <c r="CK25" s="45">
        <f t="shared" si="42"/>
        <v>20166.909090909092</v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679</v>
      </c>
      <c r="C26" s="10" t="s">
        <v>679</v>
      </c>
      <c r="D26" s="10">
        <v>270081</v>
      </c>
      <c r="E26" s="10">
        <v>64</v>
      </c>
      <c r="F26" s="10">
        <v>270081</v>
      </c>
      <c r="G26" s="10" t="s">
        <v>62</v>
      </c>
      <c r="H26" s="10" t="s">
        <v>680</v>
      </c>
      <c r="I26" s="10">
        <v>64</v>
      </c>
      <c r="J26" s="10">
        <v>1541892075</v>
      </c>
      <c r="K26" s="10">
        <f t="shared" si="0"/>
        <v>1</v>
      </c>
      <c r="L26" s="10">
        <f t="shared" si="1"/>
        <v>1</v>
      </c>
      <c r="M26" s="10">
        <f t="shared" si="2"/>
        <v>64</v>
      </c>
      <c r="N26" s="10">
        <f t="shared" si="3"/>
        <v>270081</v>
      </c>
      <c r="O26" s="10">
        <f t="shared" si="4"/>
        <v>4220.015625</v>
      </c>
      <c r="P26" s="10" t="str">
        <f t="shared" si="5"/>
        <v/>
      </c>
      <c r="Q26" s="10">
        <f t="shared" si="6"/>
        <v>4220.015625</v>
      </c>
      <c r="R26" s="10" t="str">
        <f t="shared" si="7"/>
        <v/>
      </c>
      <c r="S26" s="10" t="str">
        <f t="shared" si="8"/>
        <v/>
      </c>
      <c r="T26" s="17" t="s">
        <v>679</v>
      </c>
      <c r="U26" s="17" t="s">
        <v>679</v>
      </c>
      <c r="V26" s="17">
        <v>226930</v>
      </c>
      <c r="W26" s="17">
        <v>70</v>
      </c>
      <c r="X26" s="17">
        <v>226930</v>
      </c>
      <c r="Y26" s="17" t="s">
        <v>62</v>
      </c>
      <c r="Z26" s="17" t="s">
        <v>680</v>
      </c>
      <c r="AA26" s="17">
        <v>70</v>
      </c>
      <c r="AB26" s="17">
        <v>1544696502</v>
      </c>
      <c r="AC26" s="17">
        <f t="shared" si="9"/>
        <v>1</v>
      </c>
      <c r="AD26" s="17">
        <f t="shared" si="10"/>
        <v>1</v>
      </c>
      <c r="AE26" s="32">
        <f t="shared" si="11"/>
        <v>70</v>
      </c>
      <c r="AF26" s="32">
        <f t="shared" si="12"/>
        <v>226930</v>
      </c>
      <c r="AG26" s="32">
        <f t="shared" si="13"/>
        <v>3241.8571428571427</v>
      </c>
      <c r="AH26" s="32" t="str">
        <f t="shared" si="14"/>
        <v/>
      </c>
      <c r="AI26" s="32">
        <f t="shared" si="15"/>
        <v>3241.8571428571427</v>
      </c>
      <c r="AJ26" s="32" t="str">
        <f t="shared" si="16"/>
        <v/>
      </c>
      <c r="AK26" s="32" t="str">
        <f t="shared" si="17"/>
        <v/>
      </c>
      <c r="AL26" s="24" t="s">
        <v>679</v>
      </c>
      <c r="AM26" s="24" t="s">
        <v>679</v>
      </c>
      <c r="AN26" s="24">
        <v>226117</v>
      </c>
      <c r="AO26" s="24">
        <v>109</v>
      </c>
      <c r="AP26" s="24">
        <v>226117</v>
      </c>
      <c r="AQ26" s="24" t="s">
        <v>62</v>
      </c>
      <c r="AR26" s="24" t="s">
        <v>680</v>
      </c>
      <c r="AS26" s="24">
        <v>109</v>
      </c>
      <c r="AT26" s="24">
        <v>1542474496</v>
      </c>
      <c r="AU26" s="24">
        <f t="shared" si="18"/>
        <v>1</v>
      </c>
      <c r="AV26" s="24">
        <f t="shared" si="19"/>
        <v>1</v>
      </c>
      <c r="AW26" s="24">
        <f t="shared" si="20"/>
        <v>109</v>
      </c>
      <c r="AX26" s="24">
        <f t="shared" si="21"/>
        <v>226117</v>
      </c>
      <c r="AY26" s="24">
        <f t="shared" si="22"/>
        <v>2074.4678899082569</v>
      </c>
      <c r="AZ26" s="24" t="str">
        <f t="shared" si="23"/>
        <v/>
      </c>
      <c r="BA26" s="24">
        <f t="shared" si="24"/>
        <v>2074.4678899082569</v>
      </c>
      <c r="BB26" s="24" t="str">
        <f t="shared" si="25"/>
        <v/>
      </c>
      <c r="BC26" s="24" t="str">
        <f t="shared" si="26"/>
        <v/>
      </c>
      <c r="BD26" s="31" t="s">
        <v>679</v>
      </c>
      <c r="BE26" s="31" t="s">
        <v>679</v>
      </c>
      <c r="BF26" s="31">
        <v>1559328</v>
      </c>
      <c r="BG26" s="31">
        <v>9</v>
      </c>
      <c r="BH26" s="31">
        <v>1559328</v>
      </c>
      <c r="BI26" s="31" t="s">
        <v>62</v>
      </c>
      <c r="BJ26" s="31" t="s">
        <v>680</v>
      </c>
      <c r="BK26" s="31">
        <v>9</v>
      </c>
      <c r="BL26" s="31">
        <v>1544532687</v>
      </c>
      <c r="BM26" s="31">
        <f t="shared" si="27"/>
        <v>1</v>
      </c>
      <c r="BN26" s="31">
        <f t="shared" si="28"/>
        <v>1</v>
      </c>
      <c r="BO26" s="31">
        <f t="shared" si="29"/>
        <v>9</v>
      </c>
      <c r="BP26" s="31">
        <f t="shared" si="30"/>
        <v>1559328</v>
      </c>
      <c r="BQ26" s="31">
        <f t="shared" si="31"/>
        <v>173258.66666666666</v>
      </c>
      <c r="BR26" s="31" t="str">
        <f t="shared" si="32"/>
        <v/>
      </c>
      <c r="BS26" s="31">
        <f t="shared" si="33"/>
        <v>173258.66666666666</v>
      </c>
      <c r="BT26" s="31" t="str">
        <f t="shared" si="34"/>
        <v/>
      </c>
      <c r="BU26" s="31" t="str">
        <f t="shared" si="35"/>
        <v/>
      </c>
      <c r="BV26" s="45" t="s">
        <v>679</v>
      </c>
      <c r="BW26" s="45" t="s">
        <v>679</v>
      </c>
      <c r="BX26" s="45">
        <v>195154</v>
      </c>
      <c r="BY26" s="45">
        <v>10</v>
      </c>
      <c r="BZ26" s="45">
        <v>195154</v>
      </c>
      <c r="CA26" s="45" t="s">
        <v>62</v>
      </c>
      <c r="CB26" s="45" t="s">
        <v>680</v>
      </c>
      <c r="CC26" s="45">
        <v>11</v>
      </c>
      <c r="CD26" s="45">
        <v>1545242003</v>
      </c>
      <c r="CE26" s="45">
        <f t="shared" si="36"/>
        <v>1</v>
      </c>
      <c r="CF26" s="45">
        <f t="shared" si="37"/>
        <v>1</v>
      </c>
      <c r="CG26" s="45">
        <f t="shared" si="38"/>
        <v>10</v>
      </c>
      <c r="CH26" s="45">
        <f t="shared" si="39"/>
        <v>195154</v>
      </c>
      <c r="CI26" s="45">
        <f t="shared" si="40"/>
        <v>17741.272727272728</v>
      </c>
      <c r="CJ26" s="45" t="str">
        <f t="shared" si="41"/>
        <v/>
      </c>
      <c r="CK26" s="45">
        <f t="shared" si="42"/>
        <v>19515.400000000001</v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679</v>
      </c>
      <c r="C27" s="10" t="s">
        <v>679</v>
      </c>
      <c r="D27" s="10">
        <v>271342</v>
      </c>
      <c r="E27" s="10">
        <v>53</v>
      </c>
      <c r="F27" s="10">
        <v>271342</v>
      </c>
      <c r="G27" s="10" t="s">
        <v>62</v>
      </c>
      <c r="H27" s="10" t="s">
        <v>680</v>
      </c>
      <c r="I27" s="10">
        <v>53</v>
      </c>
      <c r="J27" s="10">
        <v>1541892083</v>
      </c>
      <c r="K27" s="10">
        <f t="shared" si="0"/>
        <v>1</v>
      </c>
      <c r="L27" s="10">
        <f t="shared" si="1"/>
        <v>1</v>
      </c>
      <c r="M27" s="10">
        <f t="shared" si="2"/>
        <v>53</v>
      </c>
      <c r="N27" s="10">
        <f t="shared" si="3"/>
        <v>271342</v>
      </c>
      <c r="O27" s="10">
        <f t="shared" si="4"/>
        <v>5119.6603773584902</v>
      </c>
      <c r="P27" s="10" t="str">
        <f t="shared" si="5"/>
        <v/>
      </c>
      <c r="Q27" s="10">
        <f t="shared" si="6"/>
        <v>5119.6603773584902</v>
      </c>
      <c r="R27" s="10" t="str">
        <f t="shared" si="7"/>
        <v/>
      </c>
      <c r="S27" s="10" t="str">
        <f t="shared" si="8"/>
        <v/>
      </c>
      <c r="T27" s="17" t="s">
        <v>679</v>
      </c>
      <c r="U27" s="17" t="s">
        <v>679</v>
      </c>
      <c r="V27" s="17">
        <v>229267</v>
      </c>
      <c r="W27" s="17">
        <v>70</v>
      </c>
      <c r="X27" s="17">
        <v>229267</v>
      </c>
      <c r="Y27" s="17" t="s">
        <v>62</v>
      </c>
      <c r="Z27" s="17" t="s">
        <v>680</v>
      </c>
      <c r="AA27" s="17">
        <v>70</v>
      </c>
      <c r="AB27" s="17">
        <v>1544696522</v>
      </c>
      <c r="AC27" s="17">
        <f t="shared" si="9"/>
        <v>1</v>
      </c>
      <c r="AD27" s="17">
        <f t="shared" si="10"/>
        <v>1</v>
      </c>
      <c r="AE27" s="32">
        <f t="shared" si="11"/>
        <v>70</v>
      </c>
      <c r="AF27" s="32">
        <f t="shared" si="12"/>
        <v>229267</v>
      </c>
      <c r="AG27" s="32">
        <f t="shared" si="13"/>
        <v>3275.2428571428572</v>
      </c>
      <c r="AH27" s="32" t="str">
        <f t="shared" si="14"/>
        <v/>
      </c>
      <c r="AI27" s="32">
        <f t="shared" si="15"/>
        <v>3275.2428571428572</v>
      </c>
      <c r="AJ27" s="32" t="str">
        <f t="shared" si="16"/>
        <v/>
      </c>
      <c r="AK27" s="32" t="str">
        <f t="shared" si="17"/>
        <v/>
      </c>
      <c r="AL27" s="24" t="s">
        <v>679</v>
      </c>
      <c r="AM27" s="24" t="s">
        <v>679</v>
      </c>
      <c r="AN27" s="24">
        <v>454887</v>
      </c>
      <c r="AO27" s="24">
        <v>136</v>
      </c>
      <c r="AP27" s="24">
        <v>454887</v>
      </c>
      <c r="AQ27" s="24" t="s">
        <v>62</v>
      </c>
      <c r="AR27" s="24" t="s">
        <v>680</v>
      </c>
      <c r="AS27" s="24">
        <v>136</v>
      </c>
      <c r="AT27" s="24">
        <v>1542474525</v>
      </c>
      <c r="AU27" s="24">
        <f t="shared" si="18"/>
        <v>1</v>
      </c>
      <c r="AV27" s="24">
        <f t="shared" si="19"/>
        <v>1</v>
      </c>
      <c r="AW27" s="24">
        <f t="shared" si="20"/>
        <v>136</v>
      </c>
      <c r="AX27" s="24">
        <f t="shared" si="21"/>
        <v>454887</v>
      </c>
      <c r="AY27" s="24">
        <f t="shared" si="22"/>
        <v>3344.7573529411766</v>
      </c>
      <c r="AZ27" s="24" t="str">
        <f t="shared" si="23"/>
        <v/>
      </c>
      <c r="BA27" s="24">
        <f t="shared" si="24"/>
        <v>3344.7573529411766</v>
      </c>
      <c r="BB27" s="24" t="str">
        <f t="shared" si="25"/>
        <v/>
      </c>
      <c r="BC27" s="24" t="str">
        <f t="shared" si="26"/>
        <v/>
      </c>
      <c r="BD27" s="31" t="s">
        <v>679</v>
      </c>
      <c r="BE27" s="31" t="s">
        <v>679</v>
      </c>
      <c r="BF27" s="31">
        <v>757504</v>
      </c>
      <c r="BG27" s="31">
        <v>6</v>
      </c>
      <c r="BH27" s="31">
        <v>757504</v>
      </c>
      <c r="BI27" s="31" t="s">
        <v>62</v>
      </c>
      <c r="BJ27" s="31" t="s">
        <v>680</v>
      </c>
      <c r="BK27" s="31">
        <v>6</v>
      </c>
      <c r="BL27" s="31">
        <v>1544532692</v>
      </c>
      <c r="BM27" s="31">
        <f t="shared" si="27"/>
        <v>1</v>
      </c>
      <c r="BN27" s="31">
        <f t="shared" si="28"/>
        <v>1</v>
      </c>
      <c r="BO27" s="31">
        <f t="shared" si="29"/>
        <v>6</v>
      </c>
      <c r="BP27" s="31">
        <f t="shared" si="30"/>
        <v>757504</v>
      </c>
      <c r="BQ27" s="31">
        <f t="shared" si="31"/>
        <v>126250.66666666667</v>
      </c>
      <c r="BR27" s="31" t="str">
        <f t="shared" si="32"/>
        <v/>
      </c>
      <c r="BS27" s="31">
        <f t="shared" si="33"/>
        <v>126250.66666666667</v>
      </c>
      <c r="BT27" s="31" t="str">
        <f t="shared" si="34"/>
        <v/>
      </c>
      <c r="BU27" s="31" t="str">
        <f t="shared" si="35"/>
        <v/>
      </c>
      <c r="BV27" s="45" t="s">
        <v>679</v>
      </c>
      <c r="BW27" s="45" t="s">
        <v>679</v>
      </c>
      <c r="BX27" s="45">
        <v>148418</v>
      </c>
      <c r="BY27" s="45">
        <v>9</v>
      </c>
      <c r="BZ27" s="45">
        <v>148418</v>
      </c>
      <c r="CA27" s="45" t="s">
        <v>62</v>
      </c>
      <c r="CB27" s="45" t="s">
        <v>680</v>
      </c>
      <c r="CC27" s="45">
        <v>9</v>
      </c>
      <c r="CD27" s="45">
        <v>1545242008</v>
      </c>
      <c r="CE27" s="45">
        <f t="shared" si="36"/>
        <v>1</v>
      </c>
      <c r="CF27" s="45">
        <f t="shared" si="37"/>
        <v>1</v>
      </c>
      <c r="CG27" s="45">
        <f t="shared" si="38"/>
        <v>9</v>
      </c>
      <c r="CH27" s="45">
        <f t="shared" si="39"/>
        <v>148418</v>
      </c>
      <c r="CI27" s="45">
        <f t="shared" si="40"/>
        <v>16490.888888888891</v>
      </c>
      <c r="CJ27" s="45" t="str">
        <f t="shared" si="41"/>
        <v/>
      </c>
      <c r="CK27" s="45">
        <f t="shared" si="42"/>
        <v>16490.888888888891</v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679</v>
      </c>
      <c r="C28" s="10" t="s">
        <v>679</v>
      </c>
      <c r="D28" s="10">
        <v>539893</v>
      </c>
      <c r="E28" s="10">
        <v>86</v>
      </c>
      <c r="F28" s="10">
        <v>539893</v>
      </c>
      <c r="G28" s="10" t="s">
        <v>62</v>
      </c>
      <c r="H28" s="10" t="s">
        <v>680</v>
      </c>
      <c r="I28" s="10">
        <v>86</v>
      </c>
      <c r="J28" s="10">
        <v>1545200653</v>
      </c>
      <c r="K28" s="10">
        <f t="shared" si="0"/>
        <v>1</v>
      </c>
      <c r="L28" s="10">
        <f t="shared" si="1"/>
        <v>1</v>
      </c>
      <c r="M28" s="10">
        <f t="shared" si="2"/>
        <v>86</v>
      </c>
      <c r="N28" s="10">
        <f t="shared" si="3"/>
        <v>539893</v>
      </c>
      <c r="O28" s="10">
        <f t="shared" si="4"/>
        <v>6277.8255813953492</v>
      </c>
      <c r="P28" s="10" t="str">
        <f t="shared" si="5"/>
        <v/>
      </c>
      <c r="Q28" s="10">
        <f t="shared" si="6"/>
        <v>6277.8255813953492</v>
      </c>
      <c r="R28" s="10" t="str">
        <f t="shared" si="7"/>
        <v/>
      </c>
      <c r="S28" s="10" t="str">
        <f t="shared" si="8"/>
        <v/>
      </c>
      <c r="T28" s="17" t="s">
        <v>679</v>
      </c>
      <c r="U28" s="17" t="s">
        <v>679</v>
      </c>
      <c r="V28" s="17">
        <v>225763</v>
      </c>
      <c r="W28" s="17">
        <v>73</v>
      </c>
      <c r="X28" s="17">
        <v>225763</v>
      </c>
      <c r="Y28" s="17" t="s">
        <v>62</v>
      </c>
      <c r="Z28" s="17" t="s">
        <v>680</v>
      </c>
      <c r="AA28" s="17">
        <v>73</v>
      </c>
      <c r="AB28" s="17">
        <v>1544696530</v>
      </c>
      <c r="AC28" s="17">
        <f t="shared" si="9"/>
        <v>1</v>
      </c>
      <c r="AD28" s="17">
        <f t="shared" si="10"/>
        <v>1</v>
      </c>
      <c r="AE28" s="32">
        <f t="shared" si="11"/>
        <v>73</v>
      </c>
      <c r="AF28" s="32">
        <f t="shared" si="12"/>
        <v>225763</v>
      </c>
      <c r="AG28" s="32">
        <f t="shared" si="13"/>
        <v>3092.6438356164385</v>
      </c>
      <c r="AH28" s="32" t="str">
        <f t="shared" si="14"/>
        <v/>
      </c>
      <c r="AI28" s="32">
        <f t="shared" si="15"/>
        <v>3092.6438356164385</v>
      </c>
      <c r="AJ28" s="32" t="str">
        <f t="shared" si="16"/>
        <v/>
      </c>
      <c r="AK28" s="32" t="str">
        <f t="shared" si="17"/>
        <v/>
      </c>
      <c r="AL28" s="24" t="s">
        <v>679</v>
      </c>
      <c r="AM28" s="24" t="s">
        <v>679</v>
      </c>
      <c r="AN28" s="24">
        <v>115867</v>
      </c>
      <c r="AO28" s="24">
        <v>56</v>
      </c>
      <c r="AP28" s="24">
        <v>115867</v>
      </c>
      <c r="AQ28" s="24" t="s">
        <v>62</v>
      </c>
      <c r="AR28" s="24" t="s">
        <v>680</v>
      </c>
      <c r="AS28" s="24">
        <v>56</v>
      </c>
      <c r="AT28" s="24">
        <v>1542474606</v>
      </c>
      <c r="AU28" s="24">
        <f t="shared" si="18"/>
        <v>1</v>
      </c>
      <c r="AV28" s="24">
        <f t="shared" si="19"/>
        <v>1</v>
      </c>
      <c r="AW28" s="24">
        <f t="shared" si="20"/>
        <v>56</v>
      </c>
      <c r="AX28" s="24">
        <f t="shared" si="21"/>
        <v>115867</v>
      </c>
      <c r="AY28" s="24">
        <f t="shared" si="22"/>
        <v>2069.0535714285716</v>
      </c>
      <c r="AZ28" s="24" t="str">
        <f t="shared" si="23"/>
        <v/>
      </c>
      <c r="BA28" s="24">
        <f t="shared" si="24"/>
        <v>2069.0535714285716</v>
      </c>
      <c r="BB28" s="24" t="str">
        <f t="shared" si="25"/>
        <v/>
      </c>
      <c r="BC28" s="24" t="str">
        <f t="shared" si="26"/>
        <v/>
      </c>
      <c r="BD28" s="31" t="s">
        <v>679</v>
      </c>
      <c r="BE28" s="31" t="s">
        <v>679</v>
      </c>
      <c r="BF28" s="31">
        <v>1546475</v>
      </c>
      <c r="BG28" s="31">
        <v>8</v>
      </c>
      <c r="BH28" s="31">
        <v>1546475</v>
      </c>
      <c r="BI28" s="31" t="s">
        <v>62</v>
      </c>
      <c r="BJ28" s="31" t="s">
        <v>680</v>
      </c>
      <c r="BK28" s="31">
        <v>8</v>
      </c>
      <c r="BL28" s="31">
        <v>1544532701</v>
      </c>
      <c r="BM28" s="31">
        <f t="shared" si="27"/>
        <v>1</v>
      </c>
      <c r="BN28" s="31">
        <f t="shared" si="28"/>
        <v>1</v>
      </c>
      <c r="BO28" s="31">
        <f t="shared" si="29"/>
        <v>8</v>
      </c>
      <c r="BP28" s="31">
        <f t="shared" si="30"/>
        <v>1546475</v>
      </c>
      <c r="BQ28" s="31">
        <f t="shared" si="31"/>
        <v>193309.375</v>
      </c>
      <c r="BR28" s="31" t="str">
        <f t="shared" si="32"/>
        <v/>
      </c>
      <c r="BS28" s="31">
        <f t="shared" si="33"/>
        <v>193309.375</v>
      </c>
      <c r="BT28" s="31" t="str">
        <f t="shared" si="34"/>
        <v/>
      </c>
      <c r="BU28" s="31" t="str">
        <f t="shared" si="35"/>
        <v/>
      </c>
      <c r="BV28" s="45" t="s">
        <v>679</v>
      </c>
      <c r="BW28" s="45" t="s">
        <v>679</v>
      </c>
      <c r="BX28" s="45">
        <v>113121</v>
      </c>
      <c r="BY28" s="45">
        <v>8</v>
      </c>
      <c r="BZ28" s="45">
        <v>113121</v>
      </c>
      <c r="CA28" s="45" t="s">
        <v>62</v>
      </c>
      <c r="CB28" s="45" t="s">
        <v>680</v>
      </c>
      <c r="CC28" s="45">
        <v>8</v>
      </c>
      <c r="CD28" s="45">
        <v>1545242013</v>
      </c>
      <c r="CE28" s="45">
        <f t="shared" si="36"/>
        <v>1</v>
      </c>
      <c r="CF28" s="45">
        <f t="shared" si="37"/>
        <v>1</v>
      </c>
      <c r="CG28" s="45">
        <f t="shared" si="38"/>
        <v>8</v>
      </c>
      <c r="CH28" s="45">
        <f t="shared" si="39"/>
        <v>113121</v>
      </c>
      <c r="CI28" s="45">
        <f t="shared" si="40"/>
        <v>14140.125</v>
      </c>
      <c r="CJ28" s="45" t="str">
        <f t="shared" si="41"/>
        <v/>
      </c>
      <c r="CK28" s="45">
        <f t="shared" si="42"/>
        <v>14140.125</v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679</v>
      </c>
      <c r="C29" s="10" t="s">
        <v>679</v>
      </c>
      <c r="D29" s="10">
        <v>272097</v>
      </c>
      <c r="E29" s="10">
        <v>68</v>
      </c>
      <c r="F29" s="10">
        <v>272097</v>
      </c>
      <c r="G29" s="10" t="s">
        <v>62</v>
      </c>
      <c r="H29" s="10" t="s">
        <v>680</v>
      </c>
      <c r="I29" s="10">
        <v>68</v>
      </c>
      <c r="J29" s="10">
        <v>1545200715</v>
      </c>
      <c r="K29" s="10">
        <f t="shared" si="0"/>
        <v>1</v>
      </c>
      <c r="L29" s="10">
        <f t="shared" si="1"/>
        <v>1</v>
      </c>
      <c r="M29" s="10">
        <f t="shared" si="2"/>
        <v>68</v>
      </c>
      <c r="N29" s="10">
        <f t="shared" si="3"/>
        <v>272097</v>
      </c>
      <c r="O29" s="10">
        <f t="shared" si="4"/>
        <v>4001.4264705882351</v>
      </c>
      <c r="P29" s="10" t="str">
        <f t="shared" si="5"/>
        <v/>
      </c>
      <c r="Q29" s="10">
        <f t="shared" si="6"/>
        <v>4001.4264705882351</v>
      </c>
      <c r="R29" s="10" t="str">
        <f t="shared" si="7"/>
        <v/>
      </c>
      <c r="S29" s="10" t="str">
        <f t="shared" si="8"/>
        <v/>
      </c>
      <c r="T29" s="17" t="s">
        <v>679</v>
      </c>
      <c r="U29" s="17" t="s">
        <v>679</v>
      </c>
      <c r="V29" s="17">
        <v>227304</v>
      </c>
      <c r="W29" s="17">
        <v>66</v>
      </c>
      <c r="X29" s="17">
        <v>227304</v>
      </c>
      <c r="Y29" s="17" t="s">
        <v>62</v>
      </c>
      <c r="Z29" s="17" t="s">
        <v>680</v>
      </c>
      <c r="AA29" s="17">
        <v>66</v>
      </c>
      <c r="AB29" s="17">
        <v>1544696544</v>
      </c>
      <c r="AC29" s="17">
        <f t="shared" si="9"/>
        <v>1</v>
      </c>
      <c r="AD29" s="17">
        <f t="shared" si="10"/>
        <v>1</v>
      </c>
      <c r="AE29" s="32">
        <f t="shared" si="11"/>
        <v>66</v>
      </c>
      <c r="AF29" s="32">
        <f t="shared" si="12"/>
        <v>227304</v>
      </c>
      <c r="AG29" s="32">
        <f t="shared" si="13"/>
        <v>3444</v>
      </c>
      <c r="AH29" s="32" t="str">
        <f t="shared" si="14"/>
        <v/>
      </c>
      <c r="AI29" s="32">
        <f t="shared" si="15"/>
        <v>3444</v>
      </c>
      <c r="AJ29" s="32" t="str">
        <f t="shared" si="16"/>
        <v/>
      </c>
      <c r="AK29" s="32" t="str">
        <f t="shared" si="17"/>
        <v/>
      </c>
      <c r="AL29" s="24" t="s">
        <v>679</v>
      </c>
      <c r="AM29" s="24" t="s">
        <v>679</v>
      </c>
      <c r="AN29" s="24">
        <v>111549</v>
      </c>
      <c r="AO29" s="24">
        <v>38</v>
      </c>
      <c r="AP29" s="24">
        <v>111549</v>
      </c>
      <c r="AQ29" s="24" t="s">
        <v>62</v>
      </c>
      <c r="AR29" s="24" t="s">
        <v>680</v>
      </c>
      <c r="AS29" s="24">
        <v>38</v>
      </c>
      <c r="AT29" s="24">
        <v>1542474662</v>
      </c>
      <c r="AU29" s="24">
        <f t="shared" si="18"/>
        <v>1</v>
      </c>
      <c r="AV29" s="24">
        <f t="shared" si="19"/>
        <v>1</v>
      </c>
      <c r="AW29" s="24">
        <f t="shared" si="20"/>
        <v>38</v>
      </c>
      <c r="AX29" s="24">
        <f t="shared" si="21"/>
        <v>111549</v>
      </c>
      <c r="AY29" s="24">
        <f t="shared" si="22"/>
        <v>2935.5</v>
      </c>
      <c r="AZ29" s="24" t="str">
        <f t="shared" si="23"/>
        <v/>
      </c>
      <c r="BA29" s="24">
        <f t="shared" si="24"/>
        <v>2935.5</v>
      </c>
      <c r="BB29" s="24" t="str">
        <f t="shared" si="25"/>
        <v/>
      </c>
      <c r="BC29" s="24" t="str">
        <f t="shared" si="26"/>
        <v/>
      </c>
      <c r="BD29" s="31" t="s">
        <v>679</v>
      </c>
      <c r="BE29" s="31" t="s">
        <v>679</v>
      </c>
      <c r="BF29" s="31">
        <v>1557063</v>
      </c>
      <c r="BG29" s="31">
        <v>8</v>
      </c>
      <c r="BH29" s="31">
        <v>1557063</v>
      </c>
      <c r="BI29" s="31" t="s">
        <v>62</v>
      </c>
      <c r="BJ29" s="31" t="s">
        <v>680</v>
      </c>
      <c r="BK29" s="31">
        <v>8</v>
      </c>
      <c r="BL29" s="31">
        <v>1544532706</v>
      </c>
      <c r="BM29" s="31">
        <f t="shared" si="27"/>
        <v>1</v>
      </c>
      <c r="BN29" s="31">
        <f t="shared" si="28"/>
        <v>1</v>
      </c>
      <c r="BO29" s="31">
        <f t="shared" si="29"/>
        <v>8</v>
      </c>
      <c r="BP29" s="31">
        <f t="shared" si="30"/>
        <v>1557063</v>
      </c>
      <c r="BQ29" s="31">
        <f t="shared" si="31"/>
        <v>194632.875</v>
      </c>
      <c r="BR29" s="31" t="str">
        <f t="shared" si="32"/>
        <v/>
      </c>
      <c r="BS29" s="31">
        <f t="shared" si="33"/>
        <v>194632.875</v>
      </c>
      <c r="BT29" s="31" t="str">
        <f t="shared" si="34"/>
        <v/>
      </c>
      <c r="BU29" s="31" t="str">
        <f t="shared" si="35"/>
        <v/>
      </c>
      <c r="BV29" s="45" t="s">
        <v>679</v>
      </c>
      <c r="BW29" s="45" t="s">
        <v>679</v>
      </c>
      <c r="BX29" s="45">
        <v>156509</v>
      </c>
      <c r="BY29" s="45">
        <v>9</v>
      </c>
      <c r="BZ29" s="45">
        <v>156509</v>
      </c>
      <c r="CA29" s="45" t="s">
        <v>62</v>
      </c>
      <c r="CB29" s="45" t="s">
        <v>680</v>
      </c>
      <c r="CC29" s="45">
        <v>9</v>
      </c>
      <c r="CD29" s="45">
        <v>1545242021</v>
      </c>
      <c r="CE29" s="45">
        <f t="shared" si="36"/>
        <v>1</v>
      </c>
      <c r="CF29" s="45">
        <f t="shared" si="37"/>
        <v>1</v>
      </c>
      <c r="CG29" s="45">
        <f t="shared" si="38"/>
        <v>9</v>
      </c>
      <c r="CH29" s="45">
        <f t="shared" si="39"/>
        <v>156509</v>
      </c>
      <c r="CI29" s="45">
        <f t="shared" si="40"/>
        <v>17389.888888888891</v>
      </c>
      <c r="CJ29" s="45" t="str">
        <f t="shared" si="41"/>
        <v/>
      </c>
      <c r="CK29" s="45">
        <f t="shared" si="42"/>
        <v>17389.888888888891</v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679</v>
      </c>
      <c r="C30" s="10" t="s">
        <v>679</v>
      </c>
      <c r="D30" s="10">
        <v>278389</v>
      </c>
      <c r="E30" s="10">
        <v>67</v>
      </c>
      <c r="F30" s="10">
        <v>278389</v>
      </c>
      <c r="G30" s="10" t="s">
        <v>62</v>
      </c>
      <c r="H30" s="10" t="s">
        <v>680</v>
      </c>
      <c r="I30" s="10">
        <v>67</v>
      </c>
      <c r="J30" s="10">
        <v>1545200723</v>
      </c>
      <c r="K30" s="10">
        <f t="shared" si="0"/>
        <v>1</v>
      </c>
      <c r="L30" s="10">
        <f t="shared" si="1"/>
        <v>1</v>
      </c>
      <c r="M30" s="10">
        <f t="shared" si="2"/>
        <v>67</v>
      </c>
      <c r="N30" s="10">
        <f t="shared" si="3"/>
        <v>278389</v>
      </c>
      <c r="O30" s="10">
        <f t="shared" si="4"/>
        <v>4155.059701492537</v>
      </c>
      <c r="P30" s="10" t="str">
        <f t="shared" si="5"/>
        <v/>
      </c>
      <c r="Q30" s="10">
        <f t="shared" si="6"/>
        <v>4155.059701492537</v>
      </c>
      <c r="R30" s="10" t="str">
        <f t="shared" si="7"/>
        <v/>
      </c>
      <c r="S30" s="10" t="str">
        <f t="shared" si="8"/>
        <v/>
      </c>
      <c r="T30" s="17" t="s">
        <v>679</v>
      </c>
      <c r="U30" s="17" t="s">
        <v>679</v>
      </c>
      <c r="V30" s="17">
        <v>226592</v>
      </c>
      <c r="W30" s="17">
        <v>69</v>
      </c>
      <c r="X30" s="17">
        <v>226592</v>
      </c>
      <c r="Y30" s="17" t="s">
        <v>62</v>
      </c>
      <c r="Z30" s="17" t="s">
        <v>680</v>
      </c>
      <c r="AA30" s="17">
        <v>69</v>
      </c>
      <c r="AB30" s="17">
        <v>1544696561</v>
      </c>
      <c r="AC30" s="17">
        <f t="shared" si="9"/>
        <v>1</v>
      </c>
      <c r="AD30" s="17">
        <f t="shared" si="10"/>
        <v>1</v>
      </c>
      <c r="AE30" s="32">
        <f t="shared" si="11"/>
        <v>69</v>
      </c>
      <c r="AF30" s="32">
        <f t="shared" si="12"/>
        <v>226592</v>
      </c>
      <c r="AG30" s="32">
        <f t="shared" si="13"/>
        <v>3283.942028985507</v>
      </c>
      <c r="AH30" s="32" t="str">
        <f t="shared" si="14"/>
        <v/>
      </c>
      <c r="AI30" s="32">
        <f t="shared" si="15"/>
        <v>3283.942028985507</v>
      </c>
      <c r="AJ30" s="32" t="str">
        <f t="shared" si="16"/>
        <v/>
      </c>
      <c r="AK30" s="32" t="str">
        <f t="shared" si="17"/>
        <v/>
      </c>
      <c r="AL30" s="24" t="s">
        <v>679</v>
      </c>
      <c r="AM30" s="24" t="s">
        <v>679</v>
      </c>
      <c r="AN30" s="24">
        <v>455038</v>
      </c>
      <c r="AO30" s="24">
        <v>130</v>
      </c>
      <c r="AP30" s="24">
        <v>455038</v>
      </c>
      <c r="AQ30" s="24" t="s">
        <v>62</v>
      </c>
      <c r="AR30" s="24" t="s">
        <v>680</v>
      </c>
      <c r="AS30" s="24">
        <v>130</v>
      </c>
      <c r="AT30" s="24">
        <v>1542474670</v>
      </c>
      <c r="AU30" s="24">
        <f t="shared" si="18"/>
        <v>1</v>
      </c>
      <c r="AV30" s="24">
        <f t="shared" si="19"/>
        <v>1</v>
      </c>
      <c r="AW30" s="24">
        <f t="shared" si="20"/>
        <v>130</v>
      </c>
      <c r="AX30" s="24">
        <f t="shared" si="21"/>
        <v>455038</v>
      </c>
      <c r="AY30" s="24">
        <f t="shared" si="22"/>
        <v>3500.2923076923075</v>
      </c>
      <c r="AZ30" s="24" t="str">
        <f t="shared" si="23"/>
        <v/>
      </c>
      <c r="BA30" s="24">
        <f t="shared" si="24"/>
        <v>3500.2923076923075</v>
      </c>
      <c r="BB30" s="24" t="str">
        <f t="shared" si="25"/>
        <v/>
      </c>
      <c r="BC30" s="24" t="str">
        <f t="shared" si="26"/>
        <v/>
      </c>
      <c r="BD30" s="31" t="s">
        <v>679</v>
      </c>
      <c r="BE30" s="31" t="s">
        <v>679</v>
      </c>
      <c r="BF30" s="31">
        <v>774869</v>
      </c>
      <c r="BG30" s="31">
        <v>5</v>
      </c>
      <c r="BH30" s="31">
        <v>774869</v>
      </c>
      <c r="BI30" s="31" t="s">
        <v>62</v>
      </c>
      <c r="BJ30" s="31" t="s">
        <v>680</v>
      </c>
      <c r="BK30" s="31">
        <v>5</v>
      </c>
      <c r="BL30" s="31">
        <v>1544532711</v>
      </c>
      <c r="BM30" s="31">
        <f t="shared" si="27"/>
        <v>1</v>
      </c>
      <c r="BN30" s="31">
        <f t="shared" si="28"/>
        <v>1</v>
      </c>
      <c r="BO30" s="31">
        <f t="shared" si="29"/>
        <v>5</v>
      </c>
      <c r="BP30" s="31">
        <f t="shared" si="30"/>
        <v>774869</v>
      </c>
      <c r="BQ30" s="31">
        <f t="shared" si="31"/>
        <v>154973.79999999999</v>
      </c>
      <c r="BR30" s="31" t="str">
        <f t="shared" si="32"/>
        <v/>
      </c>
      <c r="BS30" s="31">
        <f t="shared" si="33"/>
        <v>154973.79999999999</v>
      </c>
      <c r="BT30" s="31" t="str">
        <f t="shared" si="34"/>
        <v/>
      </c>
      <c r="BU30" s="31" t="str">
        <f t="shared" si="35"/>
        <v/>
      </c>
      <c r="BV30" s="45" t="s">
        <v>679</v>
      </c>
      <c r="BW30" s="45" t="s">
        <v>679</v>
      </c>
      <c r="BX30" s="45">
        <v>156198</v>
      </c>
      <c r="BY30" s="45">
        <v>9</v>
      </c>
      <c r="BZ30" s="45">
        <v>156198</v>
      </c>
      <c r="CA30" s="45" t="s">
        <v>62</v>
      </c>
      <c r="CB30" s="45" t="s">
        <v>680</v>
      </c>
      <c r="CC30" s="45">
        <v>9</v>
      </c>
      <c r="CD30" s="45">
        <v>1545242026</v>
      </c>
      <c r="CE30" s="45">
        <f t="shared" si="36"/>
        <v>1</v>
      </c>
      <c r="CF30" s="45">
        <f t="shared" si="37"/>
        <v>1</v>
      </c>
      <c r="CG30" s="45">
        <f t="shared" si="38"/>
        <v>9</v>
      </c>
      <c r="CH30" s="45">
        <f t="shared" si="39"/>
        <v>156198</v>
      </c>
      <c r="CI30" s="45">
        <f t="shared" si="40"/>
        <v>17355.333333333332</v>
      </c>
      <c r="CJ30" s="45" t="str">
        <f t="shared" si="41"/>
        <v/>
      </c>
      <c r="CK30" s="45">
        <f t="shared" si="42"/>
        <v>17355.333333333332</v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679</v>
      </c>
      <c r="C31" s="10" t="s">
        <v>679</v>
      </c>
      <c r="D31" s="10">
        <v>275895</v>
      </c>
      <c r="E31" s="10">
        <v>68</v>
      </c>
      <c r="F31" s="10">
        <v>275895</v>
      </c>
      <c r="G31" s="10" t="s">
        <v>62</v>
      </c>
      <c r="H31" s="10" t="s">
        <v>680</v>
      </c>
      <c r="I31" s="10">
        <v>68</v>
      </c>
      <c r="J31" s="10">
        <v>1545200737</v>
      </c>
      <c r="K31" s="10">
        <f t="shared" si="0"/>
        <v>1</v>
      </c>
      <c r="L31" s="10">
        <f t="shared" si="1"/>
        <v>1</v>
      </c>
      <c r="M31" s="10">
        <f t="shared" si="2"/>
        <v>68</v>
      </c>
      <c r="N31" s="10">
        <f t="shared" si="3"/>
        <v>275895</v>
      </c>
      <c r="O31" s="10">
        <f t="shared" si="4"/>
        <v>4057.2794117647059</v>
      </c>
      <c r="P31" s="10" t="str">
        <f t="shared" si="5"/>
        <v/>
      </c>
      <c r="Q31" s="10">
        <f t="shared" si="6"/>
        <v>4057.2794117647059</v>
      </c>
      <c r="R31" s="10" t="str">
        <f t="shared" si="7"/>
        <v/>
      </c>
      <c r="S31" s="10" t="str">
        <f t="shared" si="8"/>
        <v/>
      </c>
      <c r="T31" s="17" t="s">
        <v>679</v>
      </c>
      <c r="U31" s="17" t="s">
        <v>679</v>
      </c>
      <c r="V31" s="17">
        <v>225827</v>
      </c>
      <c r="W31" s="17">
        <v>82</v>
      </c>
      <c r="X31" s="17">
        <v>225827</v>
      </c>
      <c r="Y31" s="17" t="s">
        <v>62</v>
      </c>
      <c r="Z31" s="17" t="s">
        <v>680</v>
      </c>
      <c r="AA31" s="17">
        <v>82</v>
      </c>
      <c r="AB31" s="17">
        <v>1544696575</v>
      </c>
      <c r="AC31" s="17">
        <f t="shared" si="9"/>
        <v>1</v>
      </c>
      <c r="AD31" s="17">
        <f t="shared" si="10"/>
        <v>1</v>
      </c>
      <c r="AE31" s="32">
        <f t="shared" si="11"/>
        <v>82</v>
      </c>
      <c r="AF31" s="32">
        <f t="shared" si="12"/>
        <v>225827</v>
      </c>
      <c r="AG31" s="32">
        <f t="shared" si="13"/>
        <v>2753.9878048780488</v>
      </c>
      <c r="AH31" s="32" t="str">
        <f t="shared" si="14"/>
        <v/>
      </c>
      <c r="AI31" s="32">
        <f t="shared" si="15"/>
        <v>2753.9878048780488</v>
      </c>
      <c r="AJ31" s="32" t="str">
        <f t="shared" si="16"/>
        <v/>
      </c>
      <c r="AK31" s="32" t="str">
        <f t="shared" si="17"/>
        <v/>
      </c>
      <c r="AL31" s="24" t="s">
        <v>679</v>
      </c>
      <c r="AM31" s="24" t="s">
        <v>679</v>
      </c>
      <c r="AN31" s="24">
        <v>227507</v>
      </c>
      <c r="AO31" s="24">
        <v>72</v>
      </c>
      <c r="AP31" s="24">
        <v>227507</v>
      </c>
      <c r="AQ31" s="24" t="s">
        <v>62</v>
      </c>
      <c r="AR31" s="24" t="s">
        <v>680</v>
      </c>
      <c r="AS31" s="24">
        <v>72</v>
      </c>
      <c r="AT31" s="24">
        <v>1542474702</v>
      </c>
      <c r="AU31" s="24">
        <f t="shared" si="18"/>
        <v>1</v>
      </c>
      <c r="AV31" s="24">
        <f t="shared" si="19"/>
        <v>1</v>
      </c>
      <c r="AW31" s="24">
        <f t="shared" si="20"/>
        <v>72</v>
      </c>
      <c r="AX31" s="24">
        <f t="shared" si="21"/>
        <v>227507</v>
      </c>
      <c r="AY31" s="24">
        <f t="shared" si="22"/>
        <v>3159.8194444444443</v>
      </c>
      <c r="AZ31" s="24" t="str">
        <f t="shared" si="23"/>
        <v/>
      </c>
      <c r="BA31" s="24">
        <f t="shared" si="24"/>
        <v>3159.8194444444443</v>
      </c>
      <c r="BB31" s="24" t="str">
        <f t="shared" si="25"/>
        <v/>
      </c>
      <c r="BC31" s="24" t="str">
        <f t="shared" si="26"/>
        <v/>
      </c>
      <c r="BD31" s="31" t="s">
        <v>679</v>
      </c>
      <c r="BE31" s="31" t="s">
        <v>679</v>
      </c>
      <c r="BF31" s="31">
        <v>1554510</v>
      </c>
      <c r="BG31" s="31">
        <v>8</v>
      </c>
      <c r="BH31" s="31">
        <v>1554510</v>
      </c>
      <c r="BI31" s="31" t="s">
        <v>62</v>
      </c>
      <c r="BJ31" s="31" t="s">
        <v>680</v>
      </c>
      <c r="BK31" s="31">
        <v>8</v>
      </c>
      <c r="BL31" s="31">
        <v>1544532716</v>
      </c>
      <c r="BM31" s="31">
        <f t="shared" si="27"/>
        <v>1</v>
      </c>
      <c r="BN31" s="31">
        <f t="shared" si="28"/>
        <v>1</v>
      </c>
      <c r="BO31" s="31">
        <f t="shared" si="29"/>
        <v>8</v>
      </c>
      <c r="BP31" s="31">
        <f t="shared" si="30"/>
        <v>1554510</v>
      </c>
      <c r="BQ31" s="31">
        <f t="shared" si="31"/>
        <v>194313.75</v>
      </c>
      <c r="BR31" s="31" t="str">
        <f t="shared" si="32"/>
        <v/>
      </c>
      <c r="BS31" s="31">
        <f t="shared" si="33"/>
        <v>194313.75</v>
      </c>
      <c r="BT31" s="31" t="str">
        <f t="shared" si="34"/>
        <v/>
      </c>
      <c r="BU31" s="31" t="str">
        <f t="shared" si="35"/>
        <v/>
      </c>
      <c r="BV31" s="45" t="s">
        <v>679</v>
      </c>
      <c r="BW31" s="45" t="s">
        <v>679</v>
      </c>
      <c r="BX31" s="45">
        <v>144916</v>
      </c>
      <c r="BY31" s="45">
        <v>8</v>
      </c>
      <c r="BZ31" s="45">
        <v>144916</v>
      </c>
      <c r="CA31" s="45" t="s">
        <v>62</v>
      </c>
      <c r="CB31" s="45" t="s">
        <v>680</v>
      </c>
      <c r="CC31" s="45">
        <v>8</v>
      </c>
      <c r="CD31" s="45">
        <v>1545242031</v>
      </c>
      <c r="CE31" s="45">
        <f t="shared" si="36"/>
        <v>1</v>
      </c>
      <c r="CF31" s="45">
        <f t="shared" si="37"/>
        <v>1</v>
      </c>
      <c r="CG31" s="45">
        <f t="shared" si="38"/>
        <v>8</v>
      </c>
      <c r="CH31" s="45">
        <f t="shared" si="39"/>
        <v>144916</v>
      </c>
      <c r="CI31" s="45">
        <f t="shared" si="40"/>
        <v>18114.5</v>
      </c>
      <c r="CJ31" s="45" t="str">
        <f t="shared" si="41"/>
        <v/>
      </c>
      <c r="CK31" s="45">
        <f t="shared" si="42"/>
        <v>18114.5</v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679</v>
      </c>
      <c r="C32" s="10" t="s">
        <v>679</v>
      </c>
      <c r="D32" s="10">
        <v>273323</v>
      </c>
      <c r="E32" s="10">
        <v>75</v>
      </c>
      <c r="F32" s="10">
        <v>273323</v>
      </c>
      <c r="G32" s="10" t="s">
        <v>62</v>
      </c>
      <c r="H32" s="10" t="s">
        <v>680</v>
      </c>
      <c r="I32" s="10">
        <v>75</v>
      </c>
      <c r="J32" s="10">
        <v>1545200745</v>
      </c>
      <c r="K32" s="10">
        <f t="shared" si="0"/>
        <v>1</v>
      </c>
      <c r="L32" s="10">
        <f t="shared" si="1"/>
        <v>1</v>
      </c>
      <c r="M32" s="10">
        <f t="shared" si="2"/>
        <v>75</v>
      </c>
      <c r="N32" s="10">
        <f t="shared" si="3"/>
        <v>273323</v>
      </c>
      <c r="O32" s="10">
        <f t="shared" si="4"/>
        <v>3644.3066666666668</v>
      </c>
      <c r="P32" s="10" t="str">
        <f t="shared" si="5"/>
        <v/>
      </c>
      <c r="Q32" s="10">
        <f t="shared" si="6"/>
        <v>3644.3066666666668</v>
      </c>
      <c r="R32" s="10" t="str">
        <f t="shared" si="7"/>
        <v/>
      </c>
      <c r="S32" s="10" t="str">
        <f t="shared" si="8"/>
        <v/>
      </c>
      <c r="T32" s="17" t="s">
        <v>679</v>
      </c>
      <c r="U32" s="17" t="s">
        <v>679</v>
      </c>
      <c r="V32" s="17">
        <v>227403</v>
      </c>
      <c r="W32" s="17">
        <v>67</v>
      </c>
      <c r="X32" s="17">
        <v>227403</v>
      </c>
      <c r="Y32" s="17" t="s">
        <v>62</v>
      </c>
      <c r="Z32" s="17" t="s">
        <v>680</v>
      </c>
      <c r="AA32" s="17">
        <v>67</v>
      </c>
      <c r="AB32" s="17">
        <v>1544696595</v>
      </c>
      <c r="AC32" s="17">
        <f t="shared" si="9"/>
        <v>1</v>
      </c>
      <c r="AD32" s="17">
        <f t="shared" si="10"/>
        <v>1</v>
      </c>
      <c r="AE32" s="32">
        <f t="shared" si="11"/>
        <v>67</v>
      </c>
      <c r="AF32" s="32">
        <f t="shared" si="12"/>
        <v>227403</v>
      </c>
      <c r="AG32" s="32">
        <f t="shared" si="13"/>
        <v>3394.0746268656717</v>
      </c>
      <c r="AH32" s="32" t="str">
        <f t="shared" si="14"/>
        <v/>
      </c>
      <c r="AI32" s="32">
        <f t="shared" si="15"/>
        <v>3394.0746268656717</v>
      </c>
      <c r="AJ32" s="32" t="str">
        <f t="shared" si="16"/>
        <v/>
      </c>
      <c r="AK32" s="32" t="str">
        <f t="shared" si="17"/>
        <v/>
      </c>
      <c r="AL32" s="24" t="s">
        <v>679</v>
      </c>
      <c r="AM32" s="24" t="s">
        <v>679</v>
      </c>
      <c r="AN32" s="24">
        <v>225858</v>
      </c>
      <c r="AO32" s="24">
        <v>70</v>
      </c>
      <c r="AP32" s="24">
        <v>225858</v>
      </c>
      <c r="AQ32" s="24" t="s">
        <v>62</v>
      </c>
      <c r="AR32" s="24" t="s">
        <v>680</v>
      </c>
      <c r="AS32" s="24">
        <v>70</v>
      </c>
      <c r="AT32" s="24">
        <v>1542474776</v>
      </c>
      <c r="AU32" s="24">
        <f t="shared" si="18"/>
        <v>1</v>
      </c>
      <c r="AV32" s="24">
        <f t="shared" si="19"/>
        <v>1</v>
      </c>
      <c r="AW32" s="24">
        <f t="shared" si="20"/>
        <v>70</v>
      </c>
      <c r="AX32" s="24">
        <f t="shared" si="21"/>
        <v>225858</v>
      </c>
      <c r="AY32" s="24">
        <f t="shared" si="22"/>
        <v>3226.542857142857</v>
      </c>
      <c r="AZ32" s="24" t="str">
        <f t="shared" si="23"/>
        <v/>
      </c>
      <c r="BA32" s="24">
        <f t="shared" si="24"/>
        <v>3226.542857142857</v>
      </c>
      <c r="BB32" s="24" t="str">
        <f t="shared" si="25"/>
        <v/>
      </c>
      <c r="BC32" s="24" t="str">
        <f t="shared" si="26"/>
        <v/>
      </c>
      <c r="BD32" s="31" t="s">
        <v>679</v>
      </c>
      <c r="BE32" s="31" t="s">
        <v>679</v>
      </c>
      <c r="BF32" s="31">
        <v>1560915</v>
      </c>
      <c r="BG32" s="31">
        <v>8</v>
      </c>
      <c r="BH32" s="31">
        <v>1560915</v>
      </c>
      <c r="BI32" s="31" t="s">
        <v>62</v>
      </c>
      <c r="BJ32" s="31" t="s">
        <v>680</v>
      </c>
      <c r="BK32" s="31">
        <v>8</v>
      </c>
      <c r="BL32" s="31">
        <v>1544532724</v>
      </c>
      <c r="BM32" s="31">
        <f t="shared" si="27"/>
        <v>1</v>
      </c>
      <c r="BN32" s="31">
        <f t="shared" si="28"/>
        <v>1</v>
      </c>
      <c r="BO32" s="31">
        <f t="shared" si="29"/>
        <v>8</v>
      </c>
      <c r="BP32" s="31">
        <f t="shared" si="30"/>
        <v>1560915</v>
      </c>
      <c r="BQ32" s="31">
        <f t="shared" si="31"/>
        <v>195114.375</v>
      </c>
      <c r="BR32" s="31" t="str">
        <f t="shared" si="32"/>
        <v/>
      </c>
      <c r="BS32" s="31">
        <f t="shared" si="33"/>
        <v>195114.375</v>
      </c>
      <c r="BT32" s="31" t="str">
        <f t="shared" si="34"/>
        <v/>
      </c>
      <c r="BU32" s="31" t="str">
        <f t="shared" si="35"/>
        <v/>
      </c>
      <c r="BV32" s="45" t="s">
        <v>679</v>
      </c>
      <c r="BW32" s="45" t="s">
        <v>679</v>
      </c>
      <c r="BX32" s="45">
        <v>157771</v>
      </c>
      <c r="BY32" s="45">
        <v>9</v>
      </c>
      <c r="BZ32" s="45">
        <v>157771</v>
      </c>
      <c r="CA32" s="45" t="s">
        <v>62</v>
      </c>
      <c r="CB32" s="45" t="s">
        <v>680</v>
      </c>
      <c r="CC32" s="45">
        <v>9</v>
      </c>
      <c r="CD32" s="45">
        <v>1545242036</v>
      </c>
      <c r="CE32" s="45">
        <f t="shared" si="36"/>
        <v>1</v>
      </c>
      <c r="CF32" s="45">
        <f t="shared" si="37"/>
        <v>1</v>
      </c>
      <c r="CG32" s="45">
        <f t="shared" si="38"/>
        <v>9</v>
      </c>
      <c r="CH32" s="45">
        <f t="shared" si="39"/>
        <v>157771</v>
      </c>
      <c r="CI32" s="45">
        <f t="shared" si="40"/>
        <v>17530.111111111109</v>
      </c>
      <c r="CJ32" s="45" t="str">
        <f t="shared" si="41"/>
        <v/>
      </c>
      <c r="CK32" s="45">
        <f t="shared" si="42"/>
        <v>17530.111111111109</v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679</v>
      </c>
      <c r="C33" s="10" t="s">
        <v>679</v>
      </c>
      <c r="D33" s="10">
        <v>526769</v>
      </c>
      <c r="E33" s="10">
        <v>75</v>
      </c>
      <c r="F33" s="10">
        <v>526769</v>
      </c>
      <c r="G33" s="10" t="s">
        <v>62</v>
      </c>
      <c r="H33" s="10" t="s">
        <v>680</v>
      </c>
      <c r="I33" s="10">
        <v>75</v>
      </c>
      <c r="J33" s="10">
        <v>1545200750</v>
      </c>
      <c r="K33" s="10">
        <f t="shared" si="0"/>
        <v>1</v>
      </c>
      <c r="L33" s="10">
        <f t="shared" si="1"/>
        <v>1</v>
      </c>
      <c r="M33" s="10">
        <f t="shared" si="2"/>
        <v>75</v>
      </c>
      <c r="N33" s="10">
        <f t="shared" si="3"/>
        <v>526769</v>
      </c>
      <c r="O33" s="10">
        <f t="shared" si="4"/>
        <v>7023.586666666667</v>
      </c>
      <c r="P33" s="10" t="str">
        <f t="shared" si="5"/>
        <v/>
      </c>
      <c r="Q33" s="10">
        <f t="shared" si="6"/>
        <v>7023.586666666667</v>
      </c>
      <c r="R33" s="10" t="str">
        <f t="shared" si="7"/>
        <v/>
      </c>
      <c r="S33" s="10" t="str">
        <f t="shared" si="8"/>
        <v/>
      </c>
      <c r="T33" s="17" t="s">
        <v>679</v>
      </c>
      <c r="U33" s="17" t="s">
        <v>679</v>
      </c>
      <c r="V33" s="17">
        <v>225552</v>
      </c>
      <c r="W33" s="17">
        <v>69</v>
      </c>
      <c r="X33" s="17">
        <v>225552</v>
      </c>
      <c r="Y33" s="17" t="s">
        <v>62</v>
      </c>
      <c r="Z33" s="17" t="s">
        <v>680</v>
      </c>
      <c r="AA33" s="17">
        <v>69</v>
      </c>
      <c r="AB33" s="17">
        <v>1544696606</v>
      </c>
      <c r="AC33" s="17">
        <f t="shared" si="9"/>
        <v>1</v>
      </c>
      <c r="AD33" s="17">
        <f t="shared" si="10"/>
        <v>1</v>
      </c>
      <c r="AE33" s="32">
        <f t="shared" si="11"/>
        <v>69</v>
      </c>
      <c r="AF33" s="32">
        <f t="shared" si="12"/>
        <v>225552</v>
      </c>
      <c r="AG33" s="32">
        <f t="shared" si="13"/>
        <v>3268.8695652173915</v>
      </c>
      <c r="AH33" s="32" t="str">
        <f t="shared" si="14"/>
        <v/>
      </c>
      <c r="AI33" s="32">
        <f t="shared" si="15"/>
        <v>3268.8695652173915</v>
      </c>
      <c r="AJ33" s="32" t="str">
        <f t="shared" si="16"/>
        <v/>
      </c>
      <c r="AK33" s="32" t="str">
        <f t="shared" si="17"/>
        <v/>
      </c>
      <c r="AL33" s="24" t="s">
        <v>679</v>
      </c>
      <c r="AM33" s="24" t="s">
        <v>679</v>
      </c>
      <c r="AN33" s="24">
        <v>227206</v>
      </c>
      <c r="AO33" s="24">
        <v>71</v>
      </c>
      <c r="AP33" s="24">
        <v>227206</v>
      </c>
      <c r="AQ33" s="24" t="s">
        <v>62</v>
      </c>
      <c r="AR33" s="24" t="s">
        <v>680</v>
      </c>
      <c r="AS33" s="24">
        <v>71</v>
      </c>
      <c r="AT33" s="24">
        <v>1542474802</v>
      </c>
      <c r="AU33" s="24">
        <f t="shared" si="18"/>
        <v>1</v>
      </c>
      <c r="AV33" s="24">
        <f t="shared" si="19"/>
        <v>1</v>
      </c>
      <c r="AW33" s="24">
        <f t="shared" si="20"/>
        <v>71</v>
      </c>
      <c r="AX33" s="24">
        <f t="shared" si="21"/>
        <v>227206</v>
      </c>
      <c r="AY33" s="24">
        <f t="shared" si="22"/>
        <v>3200.0845070422533</v>
      </c>
      <c r="AZ33" s="24" t="str">
        <f t="shared" si="23"/>
        <v/>
      </c>
      <c r="BA33" s="24">
        <f t="shared" si="24"/>
        <v>3200.0845070422533</v>
      </c>
      <c r="BB33" s="24" t="str">
        <f t="shared" si="25"/>
        <v/>
      </c>
      <c r="BC33" s="24" t="str">
        <f t="shared" si="26"/>
        <v/>
      </c>
      <c r="BD33" s="31" t="s">
        <v>679</v>
      </c>
      <c r="BE33" s="31" t="s">
        <v>679</v>
      </c>
      <c r="BF33" s="31">
        <v>744994</v>
      </c>
      <c r="BG33" s="31">
        <v>5</v>
      </c>
      <c r="BH33" s="31">
        <v>744994</v>
      </c>
      <c r="BI33" s="31" t="s">
        <v>62</v>
      </c>
      <c r="BJ33" s="31" t="s">
        <v>680</v>
      </c>
      <c r="BK33" s="31">
        <v>5</v>
      </c>
      <c r="BL33" s="31">
        <v>1544532729</v>
      </c>
      <c r="BM33" s="31">
        <f t="shared" si="27"/>
        <v>1</v>
      </c>
      <c r="BN33" s="31">
        <f t="shared" si="28"/>
        <v>1</v>
      </c>
      <c r="BO33" s="31">
        <f t="shared" si="29"/>
        <v>5</v>
      </c>
      <c r="BP33" s="31">
        <f t="shared" si="30"/>
        <v>744994</v>
      </c>
      <c r="BQ33" s="31">
        <f t="shared" si="31"/>
        <v>148998.79999999999</v>
      </c>
      <c r="BR33" s="31" t="str">
        <f t="shared" si="32"/>
        <v/>
      </c>
      <c r="BS33" s="31">
        <f t="shared" si="33"/>
        <v>148998.79999999999</v>
      </c>
      <c r="BT33" s="31" t="str">
        <f t="shared" si="34"/>
        <v/>
      </c>
      <c r="BU33" s="31" t="str">
        <f t="shared" si="35"/>
        <v/>
      </c>
      <c r="BV33" s="45" t="s">
        <v>679</v>
      </c>
      <c r="BW33" s="45" t="s">
        <v>679</v>
      </c>
      <c r="BX33" s="45">
        <v>137257</v>
      </c>
      <c r="BY33" s="45">
        <v>8</v>
      </c>
      <c r="BZ33" s="45">
        <v>137257</v>
      </c>
      <c r="CA33" s="45" t="s">
        <v>62</v>
      </c>
      <c r="CB33" s="45" t="s">
        <v>680</v>
      </c>
      <c r="CC33" s="45">
        <v>8</v>
      </c>
      <c r="CD33" s="45">
        <v>1545242044</v>
      </c>
      <c r="CE33" s="45">
        <f t="shared" si="36"/>
        <v>1</v>
      </c>
      <c r="CF33" s="45">
        <f t="shared" si="37"/>
        <v>1</v>
      </c>
      <c r="CG33" s="45">
        <f t="shared" si="38"/>
        <v>8</v>
      </c>
      <c r="CH33" s="45">
        <f t="shared" si="39"/>
        <v>137257</v>
      </c>
      <c r="CI33" s="45">
        <f t="shared" si="40"/>
        <v>17157.125</v>
      </c>
      <c r="CJ33" s="45" t="str">
        <f t="shared" si="41"/>
        <v/>
      </c>
      <c r="CK33" s="45">
        <f t="shared" si="42"/>
        <v>17157.125</v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679</v>
      </c>
      <c r="C34" s="10" t="s">
        <v>679</v>
      </c>
      <c r="D34" s="10">
        <v>278289</v>
      </c>
      <c r="E34" s="10">
        <v>74</v>
      </c>
      <c r="F34" s="10">
        <v>278289</v>
      </c>
      <c r="G34" s="10" t="s">
        <v>62</v>
      </c>
      <c r="H34" s="10" t="s">
        <v>680</v>
      </c>
      <c r="I34" s="10">
        <v>74</v>
      </c>
      <c r="J34" s="10">
        <v>1545200759</v>
      </c>
      <c r="K34" s="10">
        <f t="shared" si="0"/>
        <v>1</v>
      </c>
      <c r="L34" s="10">
        <f t="shared" si="1"/>
        <v>1</v>
      </c>
      <c r="M34" s="10">
        <f t="shared" si="2"/>
        <v>74</v>
      </c>
      <c r="N34" s="10">
        <f t="shared" si="3"/>
        <v>278289</v>
      </c>
      <c r="O34" s="10">
        <f t="shared" si="4"/>
        <v>3760.6621621621621</v>
      </c>
      <c r="P34" s="10" t="str">
        <f t="shared" si="5"/>
        <v/>
      </c>
      <c r="Q34" s="10">
        <f t="shared" si="6"/>
        <v>3760.6621621621621</v>
      </c>
      <c r="R34" s="10" t="str">
        <f t="shared" si="7"/>
        <v/>
      </c>
      <c r="S34" s="10" t="str">
        <f t="shared" si="8"/>
        <v/>
      </c>
      <c r="T34" s="17" t="s">
        <v>679</v>
      </c>
      <c r="U34" s="17" t="s">
        <v>679</v>
      </c>
      <c r="V34" s="17">
        <v>224997</v>
      </c>
      <c r="W34" s="17">
        <v>67</v>
      </c>
      <c r="X34" s="17">
        <v>224997</v>
      </c>
      <c r="Y34" s="17" t="s">
        <v>62</v>
      </c>
      <c r="Z34" s="17" t="s">
        <v>680</v>
      </c>
      <c r="AA34" s="17">
        <v>67</v>
      </c>
      <c r="AB34" s="17">
        <v>1544696614</v>
      </c>
      <c r="AC34" s="17">
        <f t="shared" si="9"/>
        <v>1</v>
      </c>
      <c r="AD34" s="17">
        <f t="shared" si="10"/>
        <v>1</v>
      </c>
      <c r="AE34" s="32">
        <f t="shared" si="11"/>
        <v>67</v>
      </c>
      <c r="AF34" s="32">
        <f t="shared" si="12"/>
        <v>224997</v>
      </c>
      <c r="AG34" s="32">
        <f t="shared" si="13"/>
        <v>3358.1641791044776</v>
      </c>
      <c r="AH34" s="32" t="str">
        <f t="shared" si="14"/>
        <v/>
      </c>
      <c r="AI34" s="32">
        <f t="shared" si="15"/>
        <v>3358.1641791044776</v>
      </c>
      <c r="AJ34" s="32" t="str">
        <f t="shared" si="16"/>
        <v/>
      </c>
      <c r="AK34" s="32" t="str">
        <f t="shared" si="17"/>
        <v/>
      </c>
      <c r="AL34" s="24" t="s">
        <v>679</v>
      </c>
      <c r="AM34" s="24" t="s">
        <v>679</v>
      </c>
      <c r="AN34" s="24">
        <v>1822925</v>
      </c>
      <c r="AO34" s="24">
        <v>326</v>
      </c>
      <c r="AP34" s="24">
        <v>1822925</v>
      </c>
      <c r="AQ34" s="24" t="s">
        <v>62</v>
      </c>
      <c r="AR34" s="24" t="s">
        <v>680</v>
      </c>
      <c r="AS34" s="24">
        <v>326</v>
      </c>
      <c r="AT34" s="24">
        <v>1542474847</v>
      </c>
      <c r="AU34" s="24">
        <f t="shared" si="18"/>
        <v>1</v>
      </c>
      <c r="AV34" s="24">
        <f t="shared" si="19"/>
        <v>1</v>
      </c>
      <c r="AW34" s="24">
        <f t="shared" si="20"/>
        <v>326</v>
      </c>
      <c r="AX34" s="24">
        <f t="shared" si="21"/>
        <v>1822925</v>
      </c>
      <c r="AY34" s="24">
        <f t="shared" si="22"/>
        <v>5591.7944785276077</v>
      </c>
      <c r="AZ34" s="24" t="str">
        <f t="shared" si="23"/>
        <v/>
      </c>
      <c r="BA34" s="24">
        <f t="shared" si="24"/>
        <v>5591.7944785276077</v>
      </c>
      <c r="BB34" s="24" t="str">
        <f t="shared" si="25"/>
        <v/>
      </c>
      <c r="BC34" s="24" t="str">
        <f t="shared" si="26"/>
        <v/>
      </c>
      <c r="BD34" s="31" t="s">
        <v>679</v>
      </c>
      <c r="BE34" s="31" t="s">
        <v>679</v>
      </c>
      <c r="BF34" s="31">
        <v>1555393</v>
      </c>
      <c r="BG34" s="31">
        <v>8</v>
      </c>
      <c r="BH34" s="31">
        <v>1555393</v>
      </c>
      <c r="BI34" s="31" t="s">
        <v>62</v>
      </c>
      <c r="BJ34" s="31" t="s">
        <v>680</v>
      </c>
      <c r="BK34" s="31">
        <v>8</v>
      </c>
      <c r="BL34" s="31">
        <v>1544532734</v>
      </c>
      <c r="BM34" s="31">
        <f t="shared" si="27"/>
        <v>1</v>
      </c>
      <c r="BN34" s="31">
        <f t="shared" si="28"/>
        <v>1</v>
      </c>
      <c r="BO34" s="31">
        <f t="shared" si="29"/>
        <v>8</v>
      </c>
      <c r="BP34" s="31">
        <f t="shared" si="30"/>
        <v>1555393</v>
      </c>
      <c r="BQ34" s="31">
        <f t="shared" si="31"/>
        <v>194424.125</v>
      </c>
      <c r="BR34" s="31" t="str">
        <f t="shared" si="32"/>
        <v/>
      </c>
      <c r="BS34" s="31">
        <f t="shared" si="33"/>
        <v>194424.125</v>
      </c>
      <c r="BT34" s="31" t="str">
        <f t="shared" si="34"/>
        <v/>
      </c>
      <c r="BU34" s="31" t="str">
        <f t="shared" si="35"/>
        <v/>
      </c>
      <c r="BV34" s="45" t="s">
        <v>679</v>
      </c>
      <c r="BW34" s="45" t="s">
        <v>679</v>
      </c>
      <c r="BX34" s="45">
        <v>125267</v>
      </c>
      <c r="BY34" s="45">
        <v>8</v>
      </c>
      <c r="BZ34" s="45">
        <v>125267</v>
      </c>
      <c r="CA34" s="45" t="s">
        <v>62</v>
      </c>
      <c r="CB34" s="45" t="s">
        <v>680</v>
      </c>
      <c r="CC34" s="45">
        <v>8</v>
      </c>
      <c r="CD34" s="45">
        <v>1545242049</v>
      </c>
      <c r="CE34" s="45">
        <f t="shared" si="36"/>
        <v>1</v>
      </c>
      <c r="CF34" s="45">
        <f t="shared" si="37"/>
        <v>1</v>
      </c>
      <c r="CG34" s="45">
        <f t="shared" si="38"/>
        <v>8</v>
      </c>
      <c r="CH34" s="45">
        <f t="shared" si="39"/>
        <v>125267</v>
      </c>
      <c r="CI34" s="45">
        <f t="shared" si="40"/>
        <v>15658.375</v>
      </c>
      <c r="CJ34" s="45" t="str">
        <f t="shared" si="41"/>
        <v/>
      </c>
      <c r="CK34" s="45">
        <f t="shared" si="42"/>
        <v>15658.375</v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679</v>
      </c>
      <c r="C35" s="10" t="s">
        <v>679</v>
      </c>
      <c r="D35" s="10">
        <v>274202</v>
      </c>
      <c r="E35" s="10">
        <v>66</v>
      </c>
      <c r="F35" s="10">
        <v>274202</v>
      </c>
      <c r="G35" s="10" t="s">
        <v>62</v>
      </c>
      <c r="H35" s="10" t="s">
        <v>680</v>
      </c>
      <c r="I35" s="10">
        <v>66</v>
      </c>
      <c r="J35" s="10">
        <v>1545200785</v>
      </c>
      <c r="K35" s="10">
        <f t="shared" si="0"/>
        <v>1</v>
      </c>
      <c r="L35" s="10">
        <f t="shared" si="1"/>
        <v>1</v>
      </c>
      <c r="M35" s="10">
        <f t="shared" si="2"/>
        <v>66</v>
      </c>
      <c r="N35" s="10">
        <f t="shared" si="3"/>
        <v>274202</v>
      </c>
      <c r="O35" s="10">
        <f t="shared" si="4"/>
        <v>4154.575757575758</v>
      </c>
      <c r="P35" s="10" t="str">
        <f t="shared" si="5"/>
        <v/>
      </c>
      <c r="Q35" s="10">
        <f t="shared" si="6"/>
        <v>4154.575757575758</v>
      </c>
      <c r="R35" s="10" t="str">
        <f t="shared" si="7"/>
        <v/>
      </c>
      <c r="S35" s="10" t="str">
        <f t="shared" si="8"/>
        <v/>
      </c>
      <c r="T35" s="17" t="s">
        <v>679</v>
      </c>
      <c r="U35" s="17" t="s">
        <v>679</v>
      </c>
      <c r="V35" s="17">
        <v>227093</v>
      </c>
      <c r="W35" s="17">
        <v>69</v>
      </c>
      <c r="X35" s="17">
        <v>227093</v>
      </c>
      <c r="Y35" s="17" t="s">
        <v>62</v>
      </c>
      <c r="Z35" s="17" t="s">
        <v>680</v>
      </c>
      <c r="AA35" s="17">
        <v>69</v>
      </c>
      <c r="AB35" s="17">
        <v>1544696631</v>
      </c>
      <c r="AC35" s="17">
        <f t="shared" si="9"/>
        <v>1</v>
      </c>
      <c r="AD35" s="17">
        <f t="shared" si="10"/>
        <v>1</v>
      </c>
      <c r="AE35" s="32">
        <f t="shared" si="11"/>
        <v>69</v>
      </c>
      <c r="AF35" s="32">
        <f t="shared" si="12"/>
        <v>227093</v>
      </c>
      <c r="AG35" s="32">
        <f t="shared" si="13"/>
        <v>3291.2028985507245</v>
      </c>
      <c r="AH35" s="32" t="str">
        <f t="shared" si="14"/>
        <v/>
      </c>
      <c r="AI35" s="32">
        <f t="shared" si="15"/>
        <v>3291.2028985507245</v>
      </c>
      <c r="AJ35" s="32" t="str">
        <f t="shared" si="16"/>
        <v/>
      </c>
      <c r="AK35" s="32" t="str">
        <f t="shared" si="17"/>
        <v/>
      </c>
      <c r="AL35" s="24" t="s">
        <v>679</v>
      </c>
      <c r="AM35" s="24" t="s">
        <v>679</v>
      </c>
      <c r="AN35" s="24">
        <v>228229</v>
      </c>
      <c r="AO35" s="24">
        <v>83</v>
      </c>
      <c r="AP35" s="24">
        <v>228229</v>
      </c>
      <c r="AQ35" s="24" t="s">
        <v>62</v>
      </c>
      <c r="AR35" s="24" t="s">
        <v>680</v>
      </c>
      <c r="AS35" s="24">
        <v>83</v>
      </c>
      <c r="AT35" s="24">
        <v>1542474876</v>
      </c>
      <c r="AU35" s="24">
        <f t="shared" si="18"/>
        <v>1</v>
      </c>
      <c r="AV35" s="24">
        <f t="shared" si="19"/>
        <v>1</v>
      </c>
      <c r="AW35" s="24">
        <f t="shared" si="20"/>
        <v>83</v>
      </c>
      <c r="AX35" s="24">
        <f t="shared" si="21"/>
        <v>228229</v>
      </c>
      <c r="AY35" s="24">
        <f t="shared" si="22"/>
        <v>2749.7469879518071</v>
      </c>
      <c r="AZ35" s="24" t="str">
        <f t="shared" si="23"/>
        <v/>
      </c>
      <c r="BA35" s="24">
        <f t="shared" si="24"/>
        <v>2749.7469879518071</v>
      </c>
      <c r="BB35" s="24" t="str">
        <f t="shared" si="25"/>
        <v/>
      </c>
      <c r="BC35" s="24" t="str">
        <f t="shared" si="26"/>
        <v/>
      </c>
      <c r="BD35" s="31" t="s">
        <v>679</v>
      </c>
      <c r="BE35" s="31" t="s">
        <v>679</v>
      </c>
      <c r="BF35" s="31">
        <v>732524</v>
      </c>
      <c r="BG35" s="31">
        <v>5</v>
      </c>
      <c r="BH35" s="31">
        <v>732524</v>
      </c>
      <c r="BI35" s="31" t="s">
        <v>62</v>
      </c>
      <c r="BJ35" s="31" t="s">
        <v>680</v>
      </c>
      <c r="BK35" s="31">
        <v>5</v>
      </c>
      <c r="BL35" s="31">
        <v>1544532742</v>
      </c>
      <c r="BM35" s="31">
        <f t="shared" si="27"/>
        <v>1</v>
      </c>
      <c r="BN35" s="31">
        <f t="shared" si="28"/>
        <v>1</v>
      </c>
      <c r="BO35" s="31">
        <f t="shared" si="29"/>
        <v>5</v>
      </c>
      <c r="BP35" s="31">
        <f t="shared" si="30"/>
        <v>732524</v>
      </c>
      <c r="BQ35" s="31">
        <f t="shared" si="31"/>
        <v>146504.79999999999</v>
      </c>
      <c r="BR35" s="31" t="str">
        <f t="shared" si="32"/>
        <v/>
      </c>
      <c r="BS35" s="31">
        <f t="shared" si="33"/>
        <v>146504.79999999999</v>
      </c>
      <c r="BT35" s="31" t="str">
        <f t="shared" si="34"/>
        <v/>
      </c>
      <c r="BU35" s="31" t="str">
        <f t="shared" si="35"/>
        <v/>
      </c>
      <c r="BV35" s="45" t="s">
        <v>679</v>
      </c>
      <c r="BW35" s="45" t="s">
        <v>679</v>
      </c>
      <c r="BX35" s="45">
        <v>137302</v>
      </c>
      <c r="BY35" s="45">
        <v>7</v>
      </c>
      <c r="BZ35" s="45">
        <v>137302</v>
      </c>
      <c r="CA35" s="45" t="s">
        <v>62</v>
      </c>
      <c r="CB35" s="45" t="s">
        <v>680</v>
      </c>
      <c r="CC35" s="45">
        <v>7</v>
      </c>
      <c r="CD35" s="45">
        <v>1545242055</v>
      </c>
      <c r="CE35" s="45">
        <f t="shared" si="36"/>
        <v>1</v>
      </c>
      <c r="CF35" s="45">
        <f t="shared" si="37"/>
        <v>1</v>
      </c>
      <c r="CG35" s="45">
        <f t="shared" si="38"/>
        <v>7</v>
      </c>
      <c r="CH35" s="45">
        <f t="shared" si="39"/>
        <v>137302</v>
      </c>
      <c r="CI35" s="45">
        <f t="shared" si="40"/>
        <v>19614.571428571428</v>
      </c>
      <c r="CJ35" s="45" t="str">
        <f t="shared" si="41"/>
        <v/>
      </c>
      <c r="CK35" s="45">
        <f t="shared" si="42"/>
        <v>19614.571428571428</v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679</v>
      </c>
      <c r="C36" s="10" t="s">
        <v>679</v>
      </c>
      <c r="D36" s="10">
        <v>538955</v>
      </c>
      <c r="E36" s="10">
        <v>73</v>
      </c>
      <c r="F36" s="10">
        <v>538955</v>
      </c>
      <c r="G36" s="10" t="s">
        <v>62</v>
      </c>
      <c r="H36" s="10" t="s">
        <v>680</v>
      </c>
      <c r="I36" s="10">
        <v>73</v>
      </c>
      <c r="J36" s="10">
        <v>1545200793</v>
      </c>
      <c r="K36" s="10">
        <f t="shared" si="0"/>
        <v>1</v>
      </c>
      <c r="L36" s="10">
        <f t="shared" si="1"/>
        <v>1</v>
      </c>
      <c r="M36" s="10">
        <f t="shared" si="2"/>
        <v>73</v>
      </c>
      <c r="N36" s="10">
        <f t="shared" si="3"/>
        <v>538955</v>
      </c>
      <c r="O36" s="10">
        <f t="shared" si="4"/>
        <v>7382.9452054794519</v>
      </c>
      <c r="P36" s="10" t="str">
        <f t="shared" si="5"/>
        <v/>
      </c>
      <c r="Q36" s="10">
        <f t="shared" si="6"/>
        <v>7382.9452054794519</v>
      </c>
      <c r="R36" s="10" t="str">
        <f t="shared" si="7"/>
        <v/>
      </c>
      <c r="S36" s="10" t="str">
        <f t="shared" si="8"/>
        <v/>
      </c>
      <c r="T36" s="17" t="s">
        <v>679</v>
      </c>
      <c r="U36" s="17" t="s">
        <v>679</v>
      </c>
      <c r="V36" s="17">
        <v>112346</v>
      </c>
      <c r="W36" s="17">
        <v>57</v>
      </c>
      <c r="X36" s="17">
        <v>112346</v>
      </c>
      <c r="Y36" s="17" t="s">
        <v>62</v>
      </c>
      <c r="Z36" s="17" t="s">
        <v>680</v>
      </c>
      <c r="AA36" s="17">
        <v>57</v>
      </c>
      <c r="AB36" s="17">
        <v>1544696657</v>
      </c>
      <c r="AC36" s="17">
        <f t="shared" si="9"/>
        <v>1</v>
      </c>
      <c r="AD36" s="17">
        <f t="shared" si="10"/>
        <v>1</v>
      </c>
      <c r="AE36" s="32">
        <f t="shared" si="11"/>
        <v>57</v>
      </c>
      <c r="AF36" s="32">
        <f t="shared" si="12"/>
        <v>112346</v>
      </c>
      <c r="AG36" s="32">
        <f t="shared" si="13"/>
        <v>1970.9824561403509</v>
      </c>
      <c r="AH36" s="32" t="str">
        <f t="shared" si="14"/>
        <v/>
      </c>
      <c r="AI36" s="32">
        <f t="shared" si="15"/>
        <v>1970.9824561403509</v>
      </c>
      <c r="AJ36" s="32" t="str">
        <f t="shared" si="16"/>
        <v/>
      </c>
      <c r="AK36" s="32" t="str">
        <f t="shared" si="17"/>
        <v/>
      </c>
      <c r="AL36" s="24" t="s">
        <v>679</v>
      </c>
      <c r="AM36" s="24" t="s">
        <v>679</v>
      </c>
      <c r="AN36" s="24">
        <v>229800</v>
      </c>
      <c r="AO36" s="24">
        <v>72</v>
      </c>
      <c r="AP36" s="24">
        <v>229800</v>
      </c>
      <c r="AQ36" s="24" t="s">
        <v>62</v>
      </c>
      <c r="AR36" s="24" t="s">
        <v>680</v>
      </c>
      <c r="AS36" s="24">
        <v>72</v>
      </c>
      <c r="AT36" s="24">
        <v>1542474956</v>
      </c>
      <c r="AU36" s="24">
        <f t="shared" si="18"/>
        <v>1</v>
      </c>
      <c r="AV36" s="24">
        <f t="shared" si="19"/>
        <v>1</v>
      </c>
      <c r="AW36" s="24">
        <f t="shared" si="20"/>
        <v>72</v>
      </c>
      <c r="AX36" s="24">
        <f t="shared" si="21"/>
        <v>229800</v>
      </c>
      <c r="AY36" s="24">
        <f t="shared" si="22"/>
        <v>3191.6666666666665</v>
      </c>
      <c r="AZ36" s="24" t="str">
        <f t="shared" si="23"/>
        <v/>
      </c>
      <c r="BA36" s="24">
        <f t="shared" si="24"/>
        <v>3191.6666666666665</v>
      </c>
      <c r="BB36" s="24" t="str">
        <f t="shared" si="25"/>
        <v/>
      </c>
      <c r="BC36" s="24" t="str">
        <f t="shared" si="26"/>
        <v/>
      </c>
      <c r="BD36" s="31" t="s">
        <v>679</v>
      </c>
      <c r="BE36" s="31" t="s">
        <v>679</v>
      </c>
      <c r="BF36" s="31">
        <v>1538508</v>
      </c>
      <c r="BG36" s="31">
        <v>8</v>
      </c>
      <c r="BH36" s="31">
        <v>1538508</v>
      </c>
      <c r="BI36" s="31" t="s">
        <v>62</v>
      </c>
      <c r="BJ36" s="31" t="s">
        <v>680</v>
      </c>
      <c r="BK36" s="31">
        <v>8</v>
      </c>
      <c r="BL36" s="31">
        <v>1544532747</v>
      </c>
      <c r="BM36" s="31">
        <f t="shared" si="27"/>
        <v>1</v>
      </c>
      <c r="BN36" s="31">
        <f t="shared" si="28"/>
        <v>1</v>
      </c>
      <c r="BO36" s="31">
        <f t="shared" si="29"/>
        <v>8</v>
      </c>
      <c r="BP36" s="31">
        <f t="shared" si="30"/>
        <v>1538508</v>
      </c>
      <c r="BQ36" s="31">
        <f t="shared" si="31"/>
        <v>192313.5</v>
      </c>
      <c r="BR36" s="31" t="str">
        <f t="shared" si="32"/>
        <v/>
      </c>
      <c r="BS36" s="31">
        <f t="shared" si="33"/>
        <v>192313.5</v>
      </c>
      <c r="BT36" s="31" t="str">
        <f t="shared" si="34"/>
        <v/>
      </c>
      <c r="BU36" s="31" t="str">
        <f t="shared" si="35"/>
        <v/>
      </c>
      <c r="BV36" s="45" t="s">
        <v>679</v>
      </c>
      <c r="BW36" s="45" t="s">
        <v>679</v>
      </c>
      <c r="BX36" s="45">
        <v>96234</v>
      </c>
      <c r="BY36" s="45">
        <v>6</v>
      </c>
      <c r="BZ36" s="45">
        <v>96234</v>
      </c>
      <c r="CA36" s="45" t="s">
        <v>62</v>
      </c>
      <c r="CB36" s="45" t="s">
        <v>680</v>
      </c>
      <c r="CC36" s="45">
        <v>6</v>
      </c>
      <c r="CD36" s="45">
        <v>1545242063</v>
      </c>
      <c r="CE36" s="45">
        <f t="shared" si="36"/>
        <v>1</v>
      </c>
      <c r="CF36" s="45">
        <f t="shared" si="37"/>
        <v>1</v>
      </c>
      <c r="CG36" s="45">
        <f t="shared" si="38"/>
        <v>6</v>
      </c>
      <c r="CH36" s="45">
        <f t="shared" si="39"/>
        <v>96234</v>
      </c>
      <c r="CI36" s="45">
        <f t="shared" si="40"/>
        <v>16039</v>
      </c>
      <c r="CJ36" s="45" t="str">
        <f t="shared" si="41"/>
        <v/>
      </c>
      <c r="CK36" s="45">
        <f t="shared" si="42"/>
        <v>16039</v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679</v>
      </c>
      <c r="C37" s="10" t="s">
        <v>679</v>
      </c>
      <c r="D37" s="10">
        <v>269635</v>
      </c>
      <c r="E37" s="10">
        <v>51</v>
      </c>
      <c r="F37" s="10">
        <v>269635</v>
      </c>
      <c r="G37" s="10" t="s">
        <v>62</v>
      </c>
      <c r="H37" s="10" t="s">
        <v>680</v>
      </c>
      <c r="I37" s="10">
        <v>51</v>
      </c>
      <c r="J37" s="10">
        <v>1545200807</v>
      </c>
      <c r="K37" s="10">
        <f t="shared" si="0"/>
        <v>1</v>
      </c>
      <c r="L37" s="10">
        <f t="shared" si="1"/>
        <v>1</v>
      </c>
      <c r="M37" s="10">
        <f t="shared" si="2"/>
        <v>51</v>
      </c>
      <c r="N37" s="10">
        <f t="shared" si="3"/>
        <v>269635</v>
      </c>
      <c r="O37" s="10">
        <f t="shared" si="4"/>
        <v>5286.9607843137255</v>
      </c>
      <c r="P37" s="10" t="str">
        <f t="shared" si="5"/>
        <v/>
      </c>
      <c r="Q37" s="10">
        <f t="shared" si="6"/>
        <v>5286.9607843137255</v>
      </c>
      <c r="R37" s="10" t="str">
        <f t="shared" si="7"/>
        <v/>
      </c>
      <c r="S37" s="10" t="str">
        <f t="shared" si="8"/>
        <v/>
      </c>
      <c r="T37" s="17" t="s">
        <v>679</v>
      </c>
      <c r="U37" s="17" t="s">
        <v>679</v>
      </c>
      <c r="V37" s="17">
        <v>111575</v>
      </c>
      <c r="W37" s="17">
        <v>59</v>
      </c>
      <c r="X37" s="17">
        <v>111575</v>
      </c>
      <c r="Y37" s="17" t="s">
        <v>62</v>
      </c>
      <c r="Z37" s="17" t="s">
        <v>680</v>
      </c>
      <c r="AA37" s="17">
        <v>59</v>
      </c>
      <c r="AB37" s="17">
        <v>1544696665</v>
      </c>
      <c r="AC37" s="17">
        <f t="shared" si="9"/>
        <v>1</v>
      </c>
      <c r="AD37" s="17">
        <f t="shared" si="10"/>
        <v>1</v>
      </c>
      <c r="AE37" s="32">
        <f t="shared" si="11"/>
        <v>59</v>
      </c>
      <c r="AF37" s="32">
        <f t="shared" si="12"/>
        <v>111575</v>
      </c>
      <c r="AG37" s="32">
        <f t="shared" si="13"/>
        <v>1891.1016949152543</v>
      </c>
      <c r="AH37" s="32" t="str">
        <f t="shared" si="14"/>
        <v/>
      </c>
      <c r="AI37" s="32">
        <f t="shared" si="15"/>
        <v>1891.1016949152543</v>
      </c>
      <c r="AJ37" s="32" t="str">
        <f t="shared" si="16"/>
        <v/>
      </c>
      <c r="AK37" s="32" t="str">
        <f t="shared" si="17"/>
        <v/>
      </c>
      <c r="AL37" s="24" t="s">
        <v>679</v>
      </c>
      <c r="AM37" s="24" t="s">
        <v>679</v>
      </c>
      <c r="AN37" s="24">
        <v>227504</v>
      </c>
      <c r="AO37" s="24">
        <v>88</v>
      </c>
      <c r="AP37" s="24">
        <v>227504</v>
      </c>
      <c r="AQ37" s="24" t="s">
        <v>62</v>
      </c>
      <c r="AR37" s="24" t="s">
        <v>680</v>
      </c>
      <c r="AS37" s="24">
        <v>88</v>
      </c>
      <c r="AT37" s="24">
        <v>1542474964</v>
      </c>
      <c r="AU37" s="24">
        <f t="shared" si="18"/>
        <v>1</v>
      </c>
      <c r="AV37" s="24">
        <f t="shared" si="19"/>
        <v>1</v>
      </c>
      <c r="AW37" s="24">
        <f t="shared" si="20"/>
        <v>88</v>
      </c>
      <c r="AX37" s="24">
        <f t="shared" si="21"/>
        <v>227504</v>
      </c>
      <c r="AY37" s="24">
        <f t="shared" si="22"/>
        <v>2585.2727272727275</v>
      </c>
      <c r="AZ37" s="24" t="str">
        <f t="shared" si="23"/>
        <v/>
      </c>
      <c r="BA37" s="24">
        <f t="shared" si="24"/>
        <v>2585.2727272727275</v>
      </c>
      <c r="BB37" s="24" t="str">
        <f t="shared" si="25"/>
        <v/>
      </c>
      <c r="BC37" s="24" t="str">
        <f t="shared" si="26"/>
        <v/>
      </c>
      <c r="BD37" s="31" t="s">
        <v>679</v>
      </c>
      <c r="BE37" s="31" t="s">
        <v>679</v>
      </c>
      <c r="BF37" s="31">
        <v>753064</v>
      </c>
      <c r="BG37" s="31">
        <v>5</v>
      </c>
      <c r="BH37" s="31">
        <v>753064</v>
      </c>
      <c r="BI37" s="31" t="s">
        <v>62</v>
      </c>
      <c r="BJ37" s="31" t="s">
        <v>680</v>
      </c>
      <c r="BK37" s="31">
        <v>5</v>
      </c>
      <c r="BL37" s="31">
        <v>1544532752</v>
      </c>
      <c r="BM37" s="31">
        <f t="shared" si="27"/>
        <v>1</v>
      </c>
      <c r="BN37" s="31">
        <f t="shared" si="28"/>
        <v>1</v>
      </c>
      <c r="BO37" s="31">
        <f t="shared" si="29"/>
        <v>5</v>
      </c>
      <c r="BP37" s="31">
        <f t="shared" si="30"/>
        <v>753064</v>
      </c>
      <c r="BQ37" s="31">
        <f t="shared" si="31"/>
        <v>150612.79999999999</v>
      </c>
      <c r="BR37" s="31" t="str">
        <f t="shared" si="32"/>
        <v/>
      </c>
      <c r="BS37" s="31">
        <f t="shared" si="33"/>
        <v>150612.79999999999</v>
      </c>
      <c r="BT37" s="31" t="str">
        <f t="shared" si="34"/>
        <v/>
      </c>
      <c r="BU37" s="31" t="str">
        <f t="shared" si="35"/>
        <v/>
      </c>
      <c r="BV37" s="45" t="s">
        <v>679</v>
      </c>
      <c r="BW37" s="45" t="s">
        <v>679</v>
      </c>
      <c r="BX37" s="45">
        <v>124109</v>
      </c>
      <c r="BY37" s="45">
        <v>7</v>
      </c>
      <c r="BZ37" s="45">
        <v>124109</v>
      </c>
      <c r="CA37" s="45" t="s">
        <v>62</v>
      </c>
      <c r="CB37" s="45" t="s">
        <v>680</v>
      </c>
      <c r="CC37" s="45">
        <v>7</v>
      </c>
      <c r="CD37" s="45">
        <v>1545242068</v>
      </c>
      <c r="CE37" s="45">
        <f t="shared" si="36"/>
        <v>1</v>
      </c>
      <c r="CF37" s="45">
        <f t="shared" si="37"/>
        <v>1</v>
      </c>
      <c r="CG37" s="45">
        <f t="shared" si="38"/>
        <v>7</v>
      </c>
      <c r="CH37" s="45">
        <f t="shared" si="39"/>
        <v>124109</v>
      </c>
      <c r="CI37" s="45">
        <f t="shared" si="40"/>
        <v>17729.857142857141</v>
      </c>
      <c r="CJ37" s="45" t="str">
        <f t="shared" si="41"/>
        <v/>
      </c>
      <c r="CK37" s="45">
        <f t="shared" si="42"/>
        <v>17729.857142857141</v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ref="K40:K71" si="45">IF(AND(B40=C40,L40=1),1,0)</f>
        <v>0</v>
      </c>
      <c r="L40" s="10">
        <f t="shared" ref="L40:L71" si="46">IF(C40&gt;0,1,0)</f>
        <v>0</v>
      </c>
      <c r="M40" s="10" t="str">
        <f t="shared" ref="M40:M71" si="47">IF(K40=1,E40,"")</f>
        <v/>
      </c>
      <c r="N40" s="10" t="str">
        <f t="shared" ref="N40:N71" si="48">IF(K40=1,D40,"")</f>
        <v/>
      </c>
      <c r="O40" s="10" t="str">
        <f t="shared" ref="O40:O71" si="49">IF(AND(L40&gt;0,K40=1),F40/I40,"")</f>
        <v/>
      </c>
      <c r="P40" s="10" t="str">
        <f t="shared" ref="P40:P71" si="50">IF(AND(L40&gt;0,K40=0),F40/I40,"")</f>
        <v/>
      </c>
      <c r="Q40" s="10" t="str">
        <f t="shared" ref="Q40:Q71" si="51">IF(L40&gt;0,D40/E40,"")</f>
        <v/>
      </c>
      <c r="R40" s="10" t="str">
        <f t="shared" ref="R40:R71" si="52">IF(AND(L40&gt;0,K40=0),(F40-D40)/(I40-E40),"")</f>
        <v/>
      </c>
      <c r="S40" s="10" t="str">
        <f t="shared" ref="S40:S71" si="53">IF(AND(L40&gt;0,K40=0),I40-E40,"")</f>
        <v/>
      </c>
      <c r="AC40" s="17">
        <f t="shared" ref="AC40:AC71" si="54">IF(AND(T40=U40,AD40=1),1,0)</f>
        <v>0</v>
      </c>
      <c r="AD40" s="17">
        <f t="shared" ref="AD40:AD71" si="55">IF(U40&gt;0,1,0)</f>
        <v>0</v>
      </c>
      <c r="AE40" s="32" t="str">
        <f t="shared" ref="AE40:AE71" si="56">IF(AC40=1,W40,"")</f>
        <v/>
      </c>
      <c r="AF40" s="32" t="str">
        <f t="shared" ref="AF40:AF71" si="57">IF(AC40=1,V40,"")</f>
        <v/>
      </c>
      <c r="AG40" s="32" t="str">
        <f t="shared" ref="AG40:AG71" si="58">IF(AND(AD40&gt;0,AC40=1),X40/AA40,"")</f>
        <v/>
      </c>
      <c r="AH40" s="32" t="str">
        <f t="shared" ref="AH40:AH71" si="59">IF(AND(AD40&gt;0,AC40=0),X40/AA40,"")</f>
        <v/>
      </c>
      <c r="AI40" s="32" t="str">
        <f t="shared" ref="AI40:AI71" si="60">IF(AD40&gt;0,V40/W40,"")</f>
        <v/>
      </c>
      <c r="AJ40" s="32" t="str">
        <f t="shared" ref="AJ40:AJ71" si="61">IF(AND(AD40&gt;0,AC40=0),(X40-V40)/(AA40-W40),"")</f>
        <v/>
      </c>
      <c r="AK40" s="32" t="str">
        <f t="shared" ref="AK40:AK71" si="62">IF(AND(AD40&gt;0,AC40=0),AA40-W40,"")</f>
        <v/>
      </c>
      <c r="AU40" s="24">
        <f t="shared" ref="AU40:AU71" si="63">IF(AND(AL40=AM40,AV40=1),1,0)</f>
        <v>0</v>
      </c>
      <c r="AV40" s="24">
        <f t="shared" ref="AV40:AV71" si="64">IF(AM40&gt;0,1,0)</f>
        <v>0</v>
      </c>
      <c r="AW40" s="24" t="str">
        <f t="shared" ref="AW40:AW71" si="65">IF(AU40=1,AO40,"")</f>
        <v/>
      </c>
      <c r="AX40" s="24" t="str">
        <f t="shared" ref="AX40:AX71" si="66">IF(AU40=1,AN40,"")</f>
        <v/>
      </c>
      <c r="AY40" s="24" t="str">
        <f t="shared" ref="AY40:AY71" si="67">IF(AND(AV40&gt;0,AU40=1),AP40/AS40,"")</f>
        <v/>
      </c>
      <c r="AZ40" s="24" t="str">
        <f t="shared" ref="AZ40:AZ71" si="68">IF(AND(AV40&gt;0,AU40=0),AP40/AS40,"")</f>
        <v/>
      </c>
      <c r="BA40" s="24" t="str">
        <f t="shared" ref="BA40:BA71" si="69">IF(AV40&gt;0,AN40/AO40,"")</f>
        <v/>
      </c>
      <c r="BB40" s="24" t="str">
        <f t="shared" ref="BB40:BB71" si="70">IF(AND(AV40&gt;0,AU40=0),(AP40-AN40)/(AS40-AO40),"")</f>
        <v/>
      </c>
      <c r="BC40" s="24" t="str">
        <f t="shared" ref="BC40:BC71" si="71">IF(AND(AV40&gt;0,AU40=0),AS40-AO40,"")</f>
        <v/>
      </c>
      <c r="BM40" s="31">
        <f t="shared" ref="BM40:BM71" si="72">IF(AND(BD40=BE40,BN40=1),1,0)</f>
        <v>0</v>
      </c>
      <c r="BN40" s="31">
        <f t="shared" ref="BN40:BN71" si="73">IF(BE40&gt;0,1,0)</f>
        <v>0</v>
      </c>
      <c r="BO40" s="31" t="str">
        <f t="shared" ref="BO40:BO71" si="74">IF(BM40=1,BG40,"")</f>
        <v/>
      </c>
      <c r="BP40" s="31" t="str">
        <f t="shared" ref="BP40:BP71" si="75">IF(BM40=1,BF40,"")</f>
        <v/>
      </c>
      <c r="BQ40" s="31" t="str">
        <f t="shared" ref="BQ40:BQ71" si="76">IF(AND(BN40&gt;0,BM40=1),BH40/BK40,"")</f>
        <v/>
      </c>
      <c r="BR40" s="31" t="str">
        <f t="shared" ref="BR40:BR71" si="77">IF(AND(BN40&gt;0,BM40=0),BH40/BK40,"")</f>
        <v/>
      </c>
      <c r="BS40" s="31" t="str">
        <f t="shared" ref="BS40:BS71" si="78">IF(BN40&gt;0,BF40/BG40,"")</f>
        <v/>
      </c>
      <c r="BT40" s="31" t="str">
        <f t="shared" ref="BT40:BT71" si="79">IF(AND(BN40&gt;0,BM40=0),(BH40-BF40)/(BK40-BG40),"")</f>
        <v/>
      </c>
      <c r="BU40" s="31" t="str">
        <f t="shared" ref="BU40:BU71" si="80">IF(AND(BN40&gt;0,BM40=0),BK40-BG40,"")</f>
        <v/>
      </c>
    </row>
    <row r="41" spans="2:91" x14ac:dyDescent="0.3">
      <c r="K41" s="10">
        <f t="shared" si="45"/>
        <v>0</v>
      </c>
      <c r="L41" s="10">
        <f t="shared" si="46"/>
        <v>0</v>
      </c>
      <c r="M41" s="10" t="str">
        <f t="shared" si="47"/>
        <v/>
      </c>
      <c r="N41" s="10" t="str">
        <f t="shared" si="48"/>
        <v/>
      </c>
      <c r="O41" s="10" t="str">
        <f t="shared" si="49"/>
        <v/>
      </c>
      <c r="P41" s="10" t="str">
        <f t="shared" si="50"/>
        <v/>
      </c>
      <c r="Q41" s="10" t="str">
        <f t="shared" si="51"/>
        <v/>
      </c>
      <c r="R41" s="10" t="str">
        <f t="shared" si="52"/>
        <v/>
      </c>
      <c r="S41" s="10" t="str">
        <f t="shared" si="53"/>
        <v/>
      </c>
      <c r="AC41" s="17">
        <f t="shared" si="54"/>
        <v>0</v>
      </c>
      <c r="AD41" s="17">
        <f t="shared" si="55"/>
        <v>0</v>
      </c>
      <c r="AE41" s="32" t="str">
        <f t="shared" si="56"/>
        <v/>
      </c>
      <c r="AF41" s="32" t="str">
        <f t="shared" si="57"/>
        <v/>
      </c>
      <c r="AG41" s="32" t="str">
        <f t="shared" si="58"/>
        <v/>
      </c>
      <c r="AH41" s="32" t="str">
        <f t="shared" si="59"/>
        <v/>
      </c>
      <c r="AI41" s="32" t="str">
        <f t="shared" si="60"/>
        <v/>
      </c>
      <c r="AJ41" s="32" t="str">
        <f t="shared" si="61"/>
        <v/>
      </c>
      <c r="AK41" s="32" t="str">
        <f t="shared" si="62"/>
        <v/>
      </c>
      <c r="AU41" s="24">
        <f t="shared" si="63"/>
        <v>0</v>
      </c>
      <c r="AV41" s="24">
        <f t="shared" si="64"/>
        <v>0</v>
      </c>
      <c r="AW41" s="24" t="str">
        <f t="shared" si="65"/>
        <v/>
      </c>
      <c r="AX41" s="24" t="str">
        <f t="shared" si="66"/>
        <v/>
      </c>
      <c r="AY41" s="24" t="str">
        <f t="shared" si="67"/>
        <v/>
      </c>
      <c r="AZ41" s="24" t="str">
        <f t="shared" si="68"/>
        <v/>
      </c>
      <c r="BA41" s="24" t="str">
        <f t="shared" si="69"/>
        <v/>
      </c>
      <c r="BB41" s="24" t="str">
        <f t="shared" si="70"/>
        <v/>
      </c>
      <c r="BC41" s="24" t="str">
        <f t="shared" si="71"/>
        <v/>
      </c>
      <c r="BM41" s="31">
        <f t="shared" si="72"/>
        <v>0</v>
      </c>
      <c r="BN41" s="31">
        <f t="shared" si="73"/>
        <v>0</v>
      </c>
      <c r="BO41" s="31" t="str">
        <f t="shared" si="74"/>
        <v/>
      </c>
      <c r="BP41" s="31" t="str">
        <f t="shared" si="75"/>
        <v/>
      </c>
      <c r="BQ41" s="31" t="str">
        <f t="shared" si="76"/>
        <v/>
      </c>
      <c r="BR41" s="31" t="str">
        <f t="shared" si="77"/>
        <v/>
      </c>
      <c r="BS41" s="31" t="str">
        <f t="shared" si="78"/>
        <v/>
      </c>
      <c r="BT41" s="31" t="str">
        <f t="shared" si="79"/>
        <v/>
      </c>
      <c r="BU41" s="31" t="str">
        <f t="shared" si="80"/>
        <v/>
      </c>
    </row>
    <row r="42" spans="2:91" x14ac:dyDescent="0.3">
      <c r="K42" s="10">
        <f t="shared" si="45"/>
        <v>0</v>
      </c>
      <c r="L42" s="10">
        <f t="shared" si="46"/>
        <v>0</v>
      </c>
      <c r="M42" s="10" t="str">
        <f t="shared" si="47"/>
        <v/>
      </c>
      <c r="N42" s="10" t="str">
        <f t="shared" si="48"/>
        <v/>
      </c>
      <c r="O42" s="10" t="str">
        <f t="shared" si="49"/>
        <v/>
      </c>
      <c r="P42" s="10" t="str">
        <f t="shared" si="50"/>
        <v/>
      </c>
      <c r="Q42" s="10" t="str">
        <f t="shared" si="51"/>
        <v/>
      </c>
      <c r="R42" s="10" t="str">
        <f t="shared" si="52"/>
        <v/>
      </c>
      <c r="S42" s="10" t="str">
        <f t="shared" si="53"/>
        <v/>
      </c>
      <c r="AC42" s="17">
        <f t="shared" si="54"/>
        <v>0</v>
      </c>
      <c r="AD42" s="17">
        <f t="shared" si="55"/>
        <v>0</v>
      </c>
      <c r="AE42" s="32" t="str">
        <f t="shared" si="56"/>
        <v/>
      </c>
      <c r="AF42" s="32" t="str">
        <f t="shared" si="57"/>
        <v/>
      </c>
      <c r="AG42" s="32" t="str">
        <f t="shared" si="58"/>
        <v/>
      </c>
      <c r="AH42" s="32" t="str">
        <f t="shared" si="59"/>
        <v/>
      </c>
      <c r="AI42" s="32" t="str">
        <f t="shared" si="60"/>
        <v/>
      </c>
      <c r="AJ42" s="32" t="str">
        <f t="shared" si="61"/>
        <v/>
      </c>
      <c r="AK42" s="32" t="str">
        <f t="shared" si="62"/>
        <v/>
      </c>
      <c r="AU42" s="24">
        <f t="shared" si="63"/>
        <v>0</v>
      </c>
      <c r="AV42" s="24">
        <f t="shared" si="64"/>
        <v>0</v>
      </c>
      <c r="AW42" s="24" t="str">
        <f t="shared" si="65"/>
        <v/>
      </c>
      <c r="AX42" s="24" t="str">
        <f t="shared" si="66"/>
        <v/>
      </c>
      <c r="AY42" s="24" t="str">
        <f t="shared" si="67"/>
        <v/>
      </c>
      <c r="AZ42" s="24" t="str">
        <f t="shared" si="68"/>
        <v/>
      </c>
      <c r="BA42" s="24" t="str">
        <f t="shared" si="69"/>
        <v/>
      </c>
      <c r="BB42" s="24" t="str">
        <f t="shared" si="70"/>
        <v/>
      </c>
      <c r="BC42" s="24" t="str">
        <f t="shared" si="71"/>
        <v/>
      </c>
      <c r="BM42" s="31">
        <f t="shared" si="72"/>
        <v>0</v>
      </c>
      <c r="BN42" s="31">
        <f t="shared" si="73"/>
        <v>0</v>
      </c>
      <c r="BO42" s="31" t="str">
        <f t="shared" si="74"/>
        <v/>
      </c>
      <c r="BP42" s="31" t="str">
        <f t="shared" si="75"/>
        <v/>
      </c>
      <c r="BQ42" s="31" t="str">
        <f t="shared" si="76"/>
        <v/>
      </c>
      <c r="BR42" s="31" t="str">
        <f t="shared" si="77"/>
        <v/>
      </c>
      <c r="BS42" s="31" t="str">
        <f t="shared" si="78"/>
        <v/>
      </c>
      <c r="BT42" s="31" t="str">
        <f t="shared" si="79"/>
        <v/>
      </c>
      <c r="BU42" s="31" t="str">
        <f t="shared" si="80"/>
        <v/>
      </c>
    </row>
    <row r="43" spans="2:91" x14ac:dyDescent="0.3">
      <c r="K43" s="10">
        <f t="shared" si="45"/>
        <v>0</v>
      </c>
      <c r="L43" s="10">
        <f t="shared" si="46"/>
        <v>0</v>
      </c>
      <c r="M43" s="10" t="str">
        <f t="shared" si="47"/>
        <v/>
      </c>
      <c r="N43" s="10" t="str">
        <f t="shared" si="48"/>
        <v/>
      </c>
      <c r="O43" s="10" t="str">
        <f t="shared" si="49"/>
        <v/>
      </c>
      <c r="P43" s="10" t="str">
        <f t="shared" si="50"/>
        <v/>
      </c>
      <c r="Q43" s="10" t="str">
        <f t="shared" si="51"/>
        <v/>
      </c>
      <c r="R43" s="10" t="str">
        <f t="shared" si="52"/>
        <v/>
      </c>
      <c r="S43" s="10" t="str">
        <f t="shared" si="53"/>
        <v/>
      </c>
      <c r="AC43" s="17">
        <f t="shared" si="54"/>
        <v>0</v>
      </c>
      <c r="AD43" s="17">
        <f t="shared" si="55"/>
        <v>0</v>
      </c>
      <c r="AE43" s="32" t="str">
        <f t="shared" si="56"/>
        <v/>
      </c>
      <c r="AF43" s="32" t="str">
        <f t="shared" si="57"/>
        <v/>
      </c>
      <c r="AG43" s="32" t="str">
        <f t="shared" si="58"/>
        <v/>
      </c>
      <c r="AH43" s="32" t="str">
        <f t="shared" si="59"/>
        <v/>
      </c>
      <c r="AI43" s="32" t="str">
        <f t="shared" si="60"/>
        <v/>
      </c>
      <c r="AJ43" s="32" t="str">
        <f t="shared" si="61"/>
        <v/>
      </c>
      <c r="AK43" s="32" t="str">
        <f t="shared" si="62"/>
        <v/>
      </c>
      <c r="AU43" s="24">
        <f t="shared" si="63"/>
        <v>0</v>
      </c>
      <c r="AV43" s="24">
        <f t="shared" si="64"/>
        <v>0</v>
      </c>
      <c r="AW43" s="24" t="str">
        <f t="shared" si="65"/>
        <v/>
      </c>
      <c r="AX43" s="24" t="str">
        <f t="shared" si="66"/>
        <v/>
      </c>
      <c r="AY43" s="24" t="str">
        <f t="shared" si="67"/>
        <v/>
      </c>
      <c r="AZ43" s="24" t="str">
        <f t="shared" si="68"/>
        <v/>
      </c>
      <c r="BA43" s="24" t="str">
        <f t="shared" si="69"/>
        <v/>
      </c>
      <c r="BB43" s="24" t="str">
        <f t="shared" si="70"/>
        <v/>
      </c>
      <c r="BC43" s="24" t="str">
        <f t="shared" si="71"/>
        <v/>
      </c>
      <c r="BM43" s="31">
        <f t="shared" si="72"/>
        <v>0</v>
      </c>
      <c r="BN43" s="31">
        <f t="shared" si="73"/>
        <v>0</v>
      </c>
      <c r="BO43" s="31" t="str">
        <f t="shared" si="74"/>
        <v/>
      </c>
      <c r="BP43" s="31" t="str">
        <f t="shared" si="75"/>
        <v/>
      </c>
      <c r="BQ43" s="31" t="str">
        <f t="shared" si="76"/>
        <v/>
      </c>
      <c r="BR43" s="31" t="str">
        <f t="shared" si="77"/>
        <v/>
      </c>
      <c r="BS43" s="31" t="str">
        <f t="shared" si="78"/>
        <v/>
      </c>
      <c r="BT43" s="31" t="str">
        <f t="shared" si="79"/>
        <v/>
      </c>
      <c r="BU43" s="31" t="str">
        <f t="shared" si="80"/>
        <v/>
      </c>
    </row>
    <row r="44" spans="2:91" x14ac:dyDescent="0.3">
      <c r="K44" s="10">
        <f t="shared" si="45"/>
        <v>0</v>
      </c>
      <c r="L44" s="10">
        <f t="shared" si="46"/>
        <v>0</v>
      </c>
      <c r="M44" s="10" t="str">
        <f t="shared" si="47"/>
        <v/>
      </c>
      <c r="N44" s="10" t="str">
        <f t="shared" si="48"/>
        <v/>
      </c>
      <c r="O44" s="10" t="str">
        <f t="shared" si="49"/>
        <v/>
      </c>
      <c r="P44" s="10" t="str">
        <f t="shared" si="50"/>
        <v/>
      </c>
      <c r="Q44" s="10" t="str">
        <f t="shared" si="51"/>
        <v/>
      </c>
      <c r="R44" s="10" t="str">
        <f t="shared" si="52"/>
        <v/>
      </c>
      <c r="S44" s="10" t="str">
        <f t="shared" si="53"/>
        <v/>
      </c>
      <c r="AC44" s="17">
        <f t="shared" si="54"/>
        <v>0</v>
      </c>
      <c r="AD44" s="17">
        <f t="shared" si="55"/>
        <v>0</v>
      </c>
      <c r="AE44" s="32" t="str">
        <f t="shared" si="56"/>
        <v/>
      </c>
      <c r="AF44" s="32" t="str">
        <f t="shared" si="57"/>
        <v/>
      </c>
      <c r="AG44" s="32" t="str">
        <f t="shared" si="58"/>
        <v/>
      </c>
      <c r="AH44" s="32" t="str">
        <f t="shared" si="59"/>
        <v/>
      </c>
      <c r="AI44" s="32" t="str">
        <f t="shared" si="60"/>
        <v/>
      </c>
      <c r="AJ44" s="32" t="str">
        <f t="shared" si="61"/>
        <v/>
      </c>
      <c r="AK44" s="32" t="str">
        <f t="shared" si="62"/>
        <v/>
      </c>
      <c r="AU44" s="24">
        <f t="shared" si="63"/>
        <v>0</v>
      </c>
      <c r="AV44" s="24">
        <f t="shared" si="64"/>
        <v>0</v>
      </c>
      <c r="AW44" s="24" t="str">
        <f t="shared" si="65"/>
        <v/>
      </c>
      <c r="AX44" s="24" t="str">
        <f t="shared" si="66"/>
        <v/>
      </c>
      <c r="AY44" s="24" t="str">
        <f t="shared" si="67"/>
        <v/>
      </c>
      <c r="AZ44" s="24" t="str">
        <f t="shared" si="68"/>
        <v/>
      </c>
      <c r="BA44" s="24" t="str">
        <f t="shared" si="69"/>
        <v/>
      </c>
      <c r="BB44" s="24" t="str">
        <f t="shared" si="70"/>
        <v/>
      </c>
      <c r="BC44" s="24" t="str">
        <f t="shared" si="71"/>
        <v/>
      </c>
      <c r="BM44" s="31">
        <f t="shared" si="72"/>
        <v>0</v>
      </c>
      <c r="BN44" s="31">
        <f t="shared" si="73"/>
        <v>0</v>
      </c>
      <c r="BO44" s="31" t="str">
        <f t="shared" si="74"/>
        <v/>
      </c>
      <c r="BP44" s="31" t="str">
        <f t="shared" si="75"/>
        <v/>
      </c>
      <c r="BQ44" s="31" t="str">
        <f t="shared" si="76"/>
        <v/>
      </c>
      <c r="BR44" s="31" t="str">
        <f t="shared" si="77"/>
        <v/>
      </c>
      <c r="BS44" s="31" t="str">
        <f t="shared" si="78"/>
        <v/>
      </c>
      <c r="BT44" s="31" t="str">
        <f t="shared" si="79"/>
        <v/>
      </c>
      <c r="BU44" s="31" t="str">
        <f t="shared" si="80"/>
        <v/>
      </c>
    </row>
    <row r="45" spans="2:91" x14ac:dyDescent="0.3">
      <c r="K45" s="10">
        <f t="shared" si="45"/>
        <v>0</v>
      </c>
      <c r="L45" s="10">
        <f t="shared" si="46"/>
        <v>0</v>
      </c>
      <c r="M45" s="10" t="str">
        <f t="shared" si="47"/>
        <v/>
      </c>
      <c r="N45" s="10" t="str">
        <f t="shared" si="48"/>
        <v/>
      </c>
      <c r="O45" s="10" t="str">
        <f t="shared" si="49"/>
        <v/>
      </c>
      <c r="P45" s="10" t="str">
        <f t="shared" si="50"/>
        <v/>
      </c>
      <c r="Q45" s="10" t="str">
        <f t="shared" si="51"/>
        <v/>
      </c>
      <c r="R45" s="10" t="str">
        <f t="shared" si="52"/>
        <v/>
      </c>
      <c r="S45" s="10" t="str">
        <f t="shared" si="53"/>
        <v/>
      </c>
      <c r="AC45" s="17">
        <f t="shared" si="54"/>
        <v>0</v>
      </c>
      <c r="AD45" s="17">
        <f t="shared" si="55"/>
        <v>0</v>
      </c>
      <c r="AE45" s="32" t="str">
        <f t="shared" si="56"/>
        <v/>
      </c>
      <c r="AF45" s="32" t="str">
        <f t="shared" si="57"/>
        <v/>
      </c>
      <c r="AG45" s="32" t="str">
        <f t="shared" si="58"/>
        <v/>
      </c>
      <c r="AH45" s="32" t="str">
        <f t="shared" si="59"/>
        <v/>
      </c>
      <c r="AI45" s="32" t="str">
        <f t="shared" si="60"/>
        <v/>
      </c>
      <c r="AJ45" s="32" t="str">
        <f t="shared" si="61"/>
        <v/>
      </c>
      <c r="AK45" s="32" t="str">
        <f t="shared" si="62"/>
        <v/>
      </c>
      <c r="AU45" s="24">
        <f t="shared" si="63"/>
        <v>0</v>
      </c>
      <c r="AV45" s="24">
        <f t="shared" si="64"/>
        <v>0</v>
      </c>
      <c r="AW45" s="24" t="str">
        <f t="shared" si="65"/>
        <v/>
      </c>
      <c r="AX45" s="24" t="str">
        <f t="shared" si="66"/>
        <v/>
      </c>
      <c r="AY45" s="24" t="str">
        <f t="shared" si="67"/>
        <v/>
      </c>
      <c r="AZ45" s="24" t="str">
        <f t="shared" si="68"/>
        <v/>
      </c>
      <c r="BA45" s="24" t="str">
        <f t="shared" si="69"/>
        <v/>
      </c>
      <c r="BB45" s="24" t="str">
        <f t="shared" si="70"/>
        <v/>
      </c>
      <c r="BC45" s="24" t="str">
        <f t="shared" si="71"/>
        <v/>
      </c>
      <c r="BM45" s="31">
        <f t="shared" si="72"/>
        <v>0</v>
      </c>
      <c r="BN45" s="31">
        <f t="shared" si="73"/>
        <v>0</v>
      </c>
      <c r="BO45" s="31" t="str">
        <f t="shared" si="74"/>
        <v/>
      </c>
      <c r="BP45" s="31" t="str">
        <f t="shared" si="75"/>
        <v/>
      </c>
      <c r="BQ45" s="31" t="str">
        <f t="shared" si="76"/>
        <v/>
      </c>
      <c r="BR45" s="31" t="str">
        <f t="shared" si="77"/>
        <v/>
      </c>
      <c r="BS45" s="31" t="str">
        <f t="shared" si="78"/>
        <v/>
      </c>
      <c r="BT45" s="31" t="str">
        <f t="shared" si="79"/>
        <v/>
      </c>
      <c r="BU45" s="31" t="str">
        <f t="shared" si="80"/>
        <v/>
      </c>
    </row>
    <row r="46" spans="2:91" x14ac:dyDescent="0.3">
      <c r="K46" s="10">
        <f t="shared" si="45"/>
        <v>0</v>
      </c>
      <c r="L46" s="10">
        <f t="shared" si="46"/>
        <v>0</v>
      </c>
      <c r="M46" s="10" t="str">
        <f t="shared" si="47"/>
        <v/>
      </c>
      <c r="N46" s="10" t="str">
        <f t="shared" si="48"/>
        <v/>
      </c>
      <c r="O46" s="10" t="str">
        <f t="shared" si="49"/>
        <v/>
      </c>
      <c r="P46" s="10" t="str">
        <f t="shared" si="50"/>
        <v/>
      </c>
      <c r="Q46" s="10" t="str">
        <f t="shared" si="51"/>
        <v/>
      </c>
      <c r="R46" s="10" t="str">
        <f t="shared" si="52"/>
        <v/>
      </c>
      <c r="S46" s="10" t="str">
        <f t="shared" si="53"/>
        <v/>
      </c>
      <c r="AC46" s="17">
        <f t="shared" si="54"/>
        <v>0</v>
      </c>
      <c r="AD46" s="17">
        <f t="shared" si="55"/>
        <v>0</v>
      </c>
      <c r="AE46" s="32" t="str">
        <f t="shared" si="56"/>
        <v/>
      </c>
      <c r="AF46" s="32" t="str">
        <f t="shared" si="57"/>
        <v/>
      </c>
      <c r="AG46" s="32" t="str">
        <f t="shared" si="58"/>
        <v/>
      </c>
      <c r="AH46" s="32" t="str">
        <f t="shared" si="59"/>
        <v/>
      </c>
      <c r="AI46" s="32" t="str">
        <f t="shared" si="60"/>
        <v/>
      </c>
      <c r="AJ46" s="32" t="str">
        <f t="shared" si="61"/>
        <v/>
      </c>
      <c r="AK46" s="32" t="str">
        <f t="shared" si="62"/>
        <v/>
      </c>
      <c r="AU46" s="24">
        <f t="shared" si="63"/>
        <v>0</v>
      </c>
      <c r="AV46" s="24">
        <f t="shared" si="64"/>
        <v>0</v>
      </c>
      <c r="AW46" s="24" t="str">
        <f t="shared" si="65"/>
        <v/>
      </c>
      <c r="AX46" s="24" t="str">
        <f t="shared" si="66"/>
        <v/>
      </c>
      <c r="AY46" s="24" t="str">
        <f t="shared" si="67"/>
        <v/>
      </c>
      <c r="AZ46" s="24" t="str">
        <f t="shared" si="68"/>
        <v/>
      </c>
      <c r="BA46" s="24" t="str">
        <f t="shared" si="69"/>
        <v/>
      </c>
      <c r="BB46" s="24" t="str">
        <f t="shared" si="70"/>
        <v/>
      </c>
      <c r="BC46" s="24" t="str">
        <f t="shared" si="71"/>
        <v/>
      </c>
      <c r="BM46" s="31">
        <f t="shared" si="72"/>
        <v>0</v>
      </c>
      <c r="BN46" s="31">
        <f t="shared" si="73"/>
        <v>0</v>
      </c>
      <c r="BO46" s="31" t="str">
        <f t="shared" si="74"/>
        <v/>
      </c>
      <c r="BP46" s="31" t="str">
        <f t="shared" si="75"/>
        <v/>
      </c>
      <c r="BQ46" s="31" t="str">
        <f t="shared" si="76"/>
        <v/>
      </c>
      <c r="BR46" s="31" t="str">
        <f t="shared" si="77"/>
        <v/>
      </c>
      <c r="BS46" s="31" t="str">
        <f t="shared" si="78"/>
        <v/>
      </c>
      <c r="BT46" s="31" t="str">
        <f t="shared" si="79"/>
        <v/>
      </c>
      <c r="BU46" s="31" t="str">
        <f t="shared" si="80"/>
        <v/>
      </c>
    </row>
    <row r="47" spans="2:91" x14ac:dyDescent="0.3">
      <c r="K47" s="10">
        <f t="shared" si="45"/>
        <v>0</v>
      </c>
      <c r="L47" s="10">
        <f t="shared" si="46"/>
        <v>0</v>
      </c>
      <c r="M47" s="10" t="str">
        <f t="shared" si="47"/>
        <v/>
      </c>
      <c r="N47" s="10" t="str">
        <f t="shared" si="48"/>
        <v/>
      </c>
      <c r="O47" s="10" t="str">
        <f t="shared" si="49"/>
        <v/>
      </c>
      <c r="P47" s="10" t="str">
        <f t="shared" si="50"/>
        <v/>
      </c>
      <c r="Q47" s="10" t="str">
        <f t="shared" si="51"/>
        <v/>
      </c>
      <c r="R47" s="10" t="str">
        <f t="shared" si="52"/>
        <v/>
      </c>
      <c r="S47" s="10" t="str">
        <f t="shared" si="53"/>
        <v/>
      </c>
      <c r="AC47" s="17">
        <f t="shared" si="54"/>
        <v>0</v>
      </c>
      <c r="AD47" s="17">
        <f t="shared" si="55"/>
        <v>0</v>
      </c>
      <c r="AE47" s="32" t="str">
        <f t="shared" si="56"/>
        <v/>
      </c>
      <c r="AF47" s="32" t="str">
        <f t="shared" si="57"/>
        <v/>
      </c>
      <c r="AG47" s="32" t="str">
        <f t="shared" si="58"/>
        <v/>
      </c>
      <c r="AH47" s="32" t="str">
        <f t="shared" si="59"/>
        <v/>
      </c>
      <c r="AI47" s="32" t="str">
        <f t="shared" si="60"/>
        <v/>
      </c>
      <c r="AJ47" s="32" t="str">
        <f t="shared" si="61"/>
        <v/>
      </c>
      <c r="AK47" s="32" t="str">
        <f t="shared" si="62"/>
        <v/>
      </c>
      <c r="AU47" s="24">
        <f t="shared" si="63"/>
        <v>0</v>
      </c>
      <c r="AV47" s="24">
        <f t="shared" si="64"/>
        <v>0</v>
      </c>
      <c r="AW47" s="24" t="str">
        <f t="shared" si="65"/>
        <v/>
      </c>
      <c r="AX47" s="24" t="str">
        <f t="shared" si="66"/>
        <v/>
      </c>
      <c r="AY47" s="24" t="str">
        <f t="shared" si="67"/>
        <v/>
      </c>
      <c r="AZ47" s="24" t="str">
        <f t="shared" si="68"/>
        <v/>
      </c>
      <c r="BA47" s="24" t="str">
        <f t="shared" si="69"/>
        <v/>
      </c>
      <c r="BB47" s="24" t="str">
        <f t="shared" si="70"/>
        <v/>
      </c>
      <c r="BC47" s="24" t="str">
        <f t="shared" si="71"/>
        <v/>
      </c>
      <c r="BM47" s="31">
        <f t="shared" si="72"/>
        <v>0</v>
      </c>
      <c r="BN47" s="31">
        <f t="shared" si="73"/>
        <v>0</v>
      </c>
      <c r="BO47" s="31" t="str">
        <f t="shared" si="74"/>
        <v/>
      </c>
      <c r="BP47" s="31" t="str">
        <f t="shared" si="75"/>
        <v/>
      </c>
      <c r="BQ47" s="31" t="str">
        <f t="shared" si="76"/>
        <v/>
      </c>
      <c r="BR47" s="31" t="str">
        <f t="shared" si="77"/>
        <v/>
      </c>
      <c r="BS47" s="31" t="str">
        <f t="shared" si="78"/>
        <v/>
      </c>
      <c r="BT47" s="31" t="str">
        <f t="shared" si="79"/>
        <v/>
      </c>
      <c r="BU47" s="31" t="str">
        <f t="shared" si="80"/>
        <v/>
      </c>
    </row>
    <row r="48" spans="2:91" x14ac:dyDescent="0.3">
      <c r="K48" s="10">
        <f t="shared" si="45"/>
        <v>0</v>
      </c>
      <c r="L48" s="10">
        <f t="shared" si="46"/>
        <v>0</v>
      </c>
      <c r="M48" s="10" t="str">
        <f t="shared" si="47"/>
        <v/>
      </c>
      <c r="N48" s="10" t="str">
        <f t="shared" si="48"/>
        <v/>
      </c>
      <c r="O48" s="10" t="str">
        <f t="shared" si="49"/>
        <v/>
      </c>
      <c r="P48" s="10" t="str">
        <f t="shared" si="50"/>
        <v/>
      </c>
      <c r="Q48" s="10" t="str">
        <f t="shared" si="51"/>
        <v/>
      </c>
      <c r="R48" s="10" t="str">
        <f t="shared" si="52"/>
        <v/>
      </c>
      <c r="S48" s="10" t="str">
        <f t="shared" si="53"/>
        <v/>
      </c>
      <c r="AC48" s="17">
        <f t="shared" si="54"/>
        <v>0</v>
      </c>
      <c r="AD48" s="17">
        <f t="shared" si="55"/>
        <v>0</v>
      </c>
      <c r="AE48" s="32" t="str">
        <f t="shared" si="56"/>
        <v/>
      </c>
      <c r="AF48" s="32" t="str">
        <f t="shared" si="57"/>
        <v/>
      </c>
      <c r="AG48" s="32" t="str">
        <f t="shared" si="58"/>
        <v/>
      </c>
      <c r="AH48" s="32" t="str">
        <f t="shared" si="59"/>
        <v/>
      </c>
      <c r="AI48" s="32" t="str">
        <f t="shared" si="60"/>
        <v/>
      </c>
      <c r="AJ48" s="32" t="str">
        <f t="shared" si="61"/>
        <v/>
      </c>
      <c r="AK48" s="32" t="str">
        <f t="shared" si="62"/>
        <v/>
      </c>
      <c r="AU48" s="24">
        <f t="shared" si="63"/>
        <v>0</v>
      </c>
      <c r="AV48" s="24">
        <f t="shared" si="64"/>
        <v>0</v>
      </c>
      <c r="AW48" s="24" t="str">
        <f t="shared" si="65"/>
        <v/>
      </c>
      <c r="AX48" s="24" t="str">
        <f t="shared" si="66"/>
        <v/>
      </c>
      <c r="AY48" s="24" t="str">
        <f t="shared" si="67"/>
        <v/>
      </c>
      <c r="AZ48" s="24" t="str">
        <f t="shared" si="68"/>
        <v/>
      </c>
      <c r="BA48" s="24" t="str">
        <f t="shared" si="69"/>
        <v/>
      </c>
      <c r="BB48" s="24" t="str">
        <f t="shared" si="70"/>
        <v/>
      </c>
      <c r="BC48" s="24" t="str">
        <f t="shared" si="71"/>
        <v/>
      </c>
      <c r="BM48" s="31">
        <f t="shared" si="72"/>
        <v>0</v>
      </c>
      <c r="BN48" s="31">
        <f t="shared" si="73"/>
        <v>0</v>
      </c>
      <c r="BO48" s="31" t="str">
        <f t="shared" si="74"/>
        <v/>
      </c>
      <c r="BP48" s="31" t="str">
        <f t="shared" si="75"/>
        <v/>
      </c>
      <c r="BQ48" s="31" t="str">
        <f t="shared" si="76"/>
        <v/>
      </c>
      <c r="BR48" s="31" t="str">
        <f t="shared" si="77"/>
        <v/>
      </c>
      <c r="BS48" s="31" t="str">
        <f t="shared" si="78"/>
        <v/>
      </c>
      <c r="BT48" s="31" t="str">
        <f t="shared" si="79"/>
        <v/>
      </c>
      <c r="BU48" s="31" t="str">
        <f t="shared" si="80"/>
        <v/>
      </c>
    </row>
    <row r="49" spans="11:73" x14ac:dyDescent="0.3">
      <c r="K49" s="10">
        <f t="shared" si="45"/>
        <v>0</v>
      </c>
      <c r="L49" s="10">
        <f t="shared" si="46"/>
        <v>0</v>
      </c>
      <c r="M49" s="10" t="str">
        <f t="shared" si="47"/>
        <v/>
      </c>
      <c r="N49" s="10" t="str">
        <f t="shared" si="48"/>
        <v/>
      </c>
      <c r="O49" s="10" t="str">
        <f t="shared" si="49"/>
        <v/>
      </c>
      <c r="P49" s="10" t="str">
        <f t="shared" si="50"/>
        <v/>
      </c>
      <c r="Q49" s="10" t="str">
        <f t="shared" si="51"/>
        <v/>
      </c>
      <c r="R49" s="10" t="str">
        <f t="shared" si="52"/>
        <v/>
      </c>
      <c r="S49" s="10" t="str">
        <f t="shared" si="53"/>
        <v/>
      </c>
      <c r="AC49" s="17">
        <f t="shared" si="54"/>
        <v>0</v>
      </c>
      <c r="AD49" s="17">
        <f t="shared" si="55"/>
        <v>0</v>
      </c>
      <c r="AE49" s="32" t="str">
        <f t="shared" si="56"/>
        <v/>
      </c>
      <c r="AF49" s="32" t="str">
        <f t="shared" si="57"/>
        <v/>
      </c>
      <c r="AG49" s="32" t="str">
        <f t="shared" si="58"/>
        <v/>
      </c>
      <c r="AH49" s="32" t="str">
        <f t="shared" si="59"/>
        <v/>
      </c>
      <c r="AI49" s="32" t="str">
        <f t="shared" si="60"/>
        <v/>
      </c>
      <c r="AJ49" s="32" t="str">
        <f t="shared" si="61"/>
        <v/>
      </c>
      <c r="AK49" s="32" t="str">
        <f t="shared" si="62"/>
        <v/>
      </c>
      <c r="AU49" s="24">
        <f t="shared" si="63"/>
        <v>0</v>
      </c>
      <c r="AV49" s="24">
        <f t="shared" si="64"/>
        <v>0</v>
      </c>
      <c r="AW49" s="24" t="str">
        <f t="shared" si="65"/>
        <v/>
      </c>
      <c r="AX49" s="24" t="str">
        <f t="shared" si="66"/>
        <v/>
      </c>
      <c r="AY49" s="24" t="str">
        <f t="shared" si="67"/>
        <v/>
      </c>
      <c r="AZ49" s="24" t="str">
        <f t="shared" si="68"/>
        <v/>
      </c>
      <c r="BA49" s="24" t="str">
        <f t="shared" si="69"/>
        <v/>
      </c>
      <c r="BB49" s="24" t="str">
        <f t="shared" si="70"/>
        <v/>
      </c>
      <c r="BC49" s="24" t="str">
        <f t="shared" si="71"/>
        <v/>
      </c>
      <c r="BM49" s="31">
        <f t="shared" si="72"/>
        <v>0</v>
      </c>
      <c r="BN49" s="31">
        <f t="shared" si="73"/>
        <v>0</v>
      </c>
      <c r="BO49" s="31" t="str">
        <f t="shared" si="74"/>
        <v/>
      </c>
      <c r="BP49" s="31" t="str">
        <f t="shared" si="75"/>
        <v/>
      </c>
      <c r="BQ49" s="31" t="str">
        <f t="shared" si="76"/>
        <v/>
      </c>
      <c r="BR49" s="31" t="str">
        <f t="shared" si="77"/>
        <v/>
      </c>
      <c r="BS49" s="31" t="str">
        <f t="shared" si="78"/>
        <v/>
      </c>
      <c r="BT49" s="31" t="str">
        <f t="shared" si="79"/>
        <v/>
      </c>
      <c r="BU49" s="31" t="str">
        <f t="shared" si="80"/>
        <v/>
      </c>
    </row>
    <row r="50" spans="11:73" x14ac:dyDescent="0.3">
      <c r="K50" s="10">
        <f t="shared" si="45"/>
        <v>0</v>
      </c>
      <c r="L50" s="10">
        <f t="shared" si="46"/>
        <v>0</v>
      </c>
      <c r="M50" s="10" t="str">
        <f t="shared" si="47"/>
        <v/>
      </c>
      <c r="N50" s="10" t="str">
        <f t="shared" si="48"/>
        <v/>
      </c>
      <c r="O50" s="10" t="str">
        <f t="shared" si="49"/>
        <v/>
      </c>
      <c r="P50" s="10" t="str">
        <f t="shared" si="50"/>
        <v/>
      </c>
      <c r="Q50" s="10" t="str">
        <f t="shared" si="51"/>
        <v/>
      </c>
      <c r="R50" s="10" t="str">
        <f t="shared" si="52"/>
        <v/>
      </c>
      <c r="S50" s="10" t="str">
        <f t="shared" si="53"/>
        <v/>
      </c>
      <c r="AC50" s="17">
        <f t="shared" si="54"/>
        <v>0</v>
      </c>
      <c r="AD50" s="17">
        <f t="shared" si="55"/>
        <v>0</v>
      </c>
      <c r="AE50" s="32" t="str">
        <f t="shared" si="56"/>
        <v/>
      </c>
      <c r="AF50" s="32" t="str">
        <f t="shared" si="57"/>
        <v/>
      </c>
      <c r="AG50" s="32" t="str">
        <f t="shared" si="58"/>
        <v/>
      </c>
      <c r="AH50" s="32" t="str">
        <f t="shared" si="59"/>
        <v/>
      </c>
      <c r="AI50" s="32" t="str">
        <f t="shared" si="60"/>
        <v/>
      </c>
      <c r="AJ50" s="32" t="str">
        <f t="shared" si="61"/>
        <v/>
      </c>
      <c r="AK50" s="32" t="str">
        <f t="shared" si="62"/>
        <v/>
      </c>
      <c r="AU50" s="24">
        <f t="shared" si="63"/>
        <v>0</v>
      </c>
      <c r="AV50" s="24">
        <f t="shared" si="64"/>
        <v>0</v>
      </c>
      <c r="AW50" s="24" t="str">
        <f t="shared" si="65"/>
        <v/>
      </c>
      <c r="AX50" s="24" t="str">
        <f t="shared" si="66"/>
        <v/>
      </c>
      <c r="AY50" s="24" t="str">
        <f t="shared" si="67"/>
        <v/>
      </c>
      <c r="AZ50" s="24" t="str">
        <f t="shared" si="68"/>
        <v/>
      </c>
      <c r="BA50" s="24" t="str">
        <f t="shared" si="69"/>
        <v/>
      </c>
      <c r="BB50" s="24" t="str">
        <f t="shared" si="70"/>
        <v/>
      </c>
      <c r="BC50" s="24" t="str">
        <f t="shared" si="71"/>
        <v/>
      </c>
      <c r="BM50" s="31">
        <f t="shared" si="72"/>
        <v>0</v>
      </c>
      <c r="BN50" s="31">
        <f t="shared" si="73"/>
        <v>0</v>
      </c>
      <c r="BO50" s="31" t="str">
        <f t="shared" si="74"/>
        <v/>
      </c>
      <c r="BP50" s="31" t="str">
        <f t="shared" si="75"/>
        <v/>
      </c>
      <c r="BQ50" s="31" t="str">
        <f t="shared" si="76"/>
        <v/>
      </c>
      <c r="BR50" s="31" t="str">
        <f t="shared" si="77"/>
        <v/>
      </c>
      <c r="BS50" s="31" t="str">
        <f t="shared" si="78"/>
        <v/>
      </c>
      <c r="BT50" s="31" t="str">
        <f t="shared" si="79"/>
        <v/>
      </c>
      <c r="BU50" s="31" t="str">
        <f t="shared" si="80"/>
        <v/>
      </c>
    </row>
    <row r="51" spans="11:73" x14ac:dyDescent="0.3">
      <c r="K51" s="10">
        <f t="shared" si="45"/>
        <v>0</v>
      </c>
      <c r="L51" s="10">
        <f t="shared" si="46"/>
        <v>0</v>
      </c>
      <c r="M51" s="10" t="str">
        <f t="shared" si="47"/>
        <v/>
      </c>
      <c r="N51" s="10" t="str">
        <f t="shared" si="48"/>
        <v/>
      </c>
      <c r="O51" s="10" t="str">
        <f t="shared" si="49"/>
        <v/>
      </c>
      <c r="P51" s="10" t="str">
        <f t="shared" si="50"/>
        <v/>
      </c>
      <c r="Q51" s="10" t="str">
        <f t="shared" si="51"/>
        <v/>
      </c>
      <c r="R51" s="10" t="str">
        <f t="shared" si="52"/>
        <v/>
      </c>
      <c r="S51" s="10" t="str">
        <f t="shared" si="53"/>
        <v/>
      </c>
      <c r="AC51" s="17">
        <f t="shared" si="54"/>
        <v>0</v>
      </c>
      <c r="AD51" s="17">
        <f t="shared" si="55"/>
        <v>0</v>
      </c>
      <c r="AE51" s="32" t="str">
        <f t="shared" si="56"/>
        <v/>
      </c>
      <c r="AF51" s="32" t="str">
        <f t="shared" si="57"/>
        <v/>
      </c>
      <c r="AG51" s="32" t="str">
        <f t="shared" si="58"/>
        <v/>
      </c>
      <c r="AH51" s="32" t="str">
        <f t="shared" si="59"/>
        <v/>
      </c>
      <c r="AI51" s="32" t="str">
        <f t="shared" si="60"/>
        <v/>
      </c>
      <c r="AJ51" s="32" t="str">
        <f t="shared" si="61"/>
        <v/>
      </c>
      <c r="AK51" s="32" t="str">
        <f t="shared" si="62"/>
        <v/>
      </c>
      <c r="AU51" s="24">
        <f t="shared" si="63"/>
        <v>0</v>
      </c>
      <c r="AV51" s="24">
        <f t="shared" si="64"/>
        <v>0</v>
      </c>
      <c r="AW51" s="24" t="str">
        <f t="shared" si="65"/>
        <v/>
      </c>
      <c r="AX51" s="24" t="str">
        <f t="shared" si="66"/>
        <v/>
      </c>
      <c r="AY51" s="24" t="str">
        <f t="shared" si="67"/>
        <v/>
      </c>
      <c r="AZ51" s="24" t="str">
        <f t="shared" si="68"/>
        <v/>
      </c>
      <c r="BA51" s="24" t="str">
        <f t="shared" si="69"/>
        <v/>
      </c>
      <c r="BB51" s="24" t="str">
        <f t="shared" si="70"/>
        <v/>
      </c>
      <c r="BC51" s="24" t="str">
        <f t="shared" si="71"/>
        <v/>
      </c>
      <c r="BM51" s="31">
        <f t="shared" si="72"/>
        <v>0</v>
      </c>
      <c r="BN51" s="31">
        <f t="shared" si="73"/>
        <v>0</v>
      </c>
      <c r="BO51" s="31" t="str">
        <f t="shared" si="74"/>
        <v/>
      </c>
      <c r="BP51" s="31" t="str">
        <f t="shared" si="75"/>
        <v/>
      </c>
      <c r="BQ51" s="31" t="str">
        <f t="shared" si="76"/>
        <v/>
      </c>
      <c r="BR51" s="31" t="str">
        <f t="shared" si="77"/>
        <v/>
      </c>
      <c r="BS51" s="31" t="str">
        <f t="shared" si="78"/>
        <v/>
      </c>
      <c r="BT51" s="31" t="str">
        <f t="shared" si="79"/>
        <v/>
      </c>
      <c r="BU51" s="31" t="str">
        <f t="shared" si="80"/>
        <v/>
      </c>
    </row>
    <row r="52" spans="11:73" x14ac:dyDescent="0.3">
      <c r="K52" s="10">
        <f t="shared" si="45"/>
        <v>0</v>
      </c>
      <c r="L52" s="10">
        <f t="shared" si="46"/>
        <v>0</v>
      </c>
      <c r="M52" s="10" t="str">
        <f t="shared" si="47"/>
        <v/>
      </c>
      <c r="N52" s="10" t="str">
        <f t="shared" si="48"/>
        <v/>
      </c>
      <c r="O52" s="10" t="str">
        <f t="shared" si="49"/>
        <v/>
      </c>
      <c r="P52" s="10" t="str">
        <f t="shared" si="50"/>
        <v/>
      </c>
      <c r="Q52" s="10" t="str">
        <f t="shared" si="51"/>
        <v/>
      </c>
      <c r="R52" s="10" t="str">
        <f t="shared" si="52"/>
        <v/>
      </c>
      <c r="S52" s="10" t="str">
        <f t="shared" si="53"/>
        <v/>
      </c>
      <c r="AC52" s="17">
        <f t="shared" si="54"/>
        <v>0</v>
      </c>
      <c r="AD52" s="17">
        <f t="shared" si="55"/>
        <v>0</v>
      </c>
      <c r="AE52" s="32" t="str">
        <f t="shared" si="56"/>
        <v/>
      </c>
      <c r="AF52" s="32" t="str">
        <f t="shared" si="57"/>
        <v/>
      </c>
      <c r="AG52" s="32" t="str">
        <f t="shared" si="58"/>
        <v/>
      </c>
      <c r="AH52" s="32" t="str">
        <f t="shared" si="59"/>
        <v/>
      </c>
      <c r="AI52" s="32" t="str">
        <f t="shared" si="60"/>
        <v/>
      </c>
      <c r="AJ52" s="32" t="str">
        <f t="shared" si="61"/>
        <v/>
      </c>
      <c r="AK52" s="32" t="str">
        <f t="shared" si="62"/>
        <v/>
      </c>
      <c r="AU52" s="24">
        <f t="shared" si="63"/>
        <v>0</v>
      </c>
      <c r="AV52" s="24">
        <f t="shared" si="64"/>
        <v>0</v>
      </c>
      <c r="AW52" s="24" t="str">
        <f t="shared" si="65"/>
        <v/>
      </c>
      <c r="AX52" s="24" t="str">
        <f t="shared" si="66"/>
        <v/>
      </c>
      <c r="AY52" s="24" t="str">
        <f t="shared" si="67"/>
        <v/>
      </c>
      <c r="AZ52" s="24" t="str">
        <f t="shared" si="68"/>
        <v/>
      </c>
      <c r="BA52" s="24" t="str">
        <f t="shared" si="69"/>
        <v/>
      </c>
      <c r="BB52" s="24" t="str">
        <f t="shared" si="70"/>
        <v/>
      </c>
      <c r="BC52" s="24" t="str">
        <f t="shared" si="71"/>
        <v/>
      </c>
      <c r="BM52" s="31">
        <f t="shared" si="72"/>
        <v>0</v>
      </c>
      <c r="BN52" s="31">
        <f t="shared" si="73"/>
        <v>0</v>
      </c>
      <c r="BO52" s="31" t="str">
        <f t="shared" si="74"/>
        <v/>
      </c>
      <c r="BP52" s="31" t="str">
        <f t="shared" si="75"/>
        <v/>
      </c>
      <c r="BQ52" s="31" t="str">
        <f t="shared" si="76"/>
        <v/>
      </c>
      <c r="BR52" s="31" t="str">
        <f t="shared" si="77"/>
        <v/>
      </c>
      <c r="BS52" s="31" t="str">
        <f t="shared" si="78"/>
        <v/>
      </c>
      <c r="BT52" s="31" t="str">
        <f t="shared" si="79"/>
        <v/>
      </c>
      <c r="BU52" s="31" t="str">
        <f t="shared" si="80"/>
        <v/>
      </c>
    </row>
    <row r="53" spans="11:73" x14ac:dyDescent="0.3">
      <c r="K53" s="10">
        <f t="shared" si="45"/>
        <v>0</v>
      </c>
      <c r="L53" s="10">
        <f t="shared" si="46"/>
        <v>0</v>
      </c>
      <c r="M53" s="10" t="str">
        <f t="shared" si="47"/>
        <v/>
      </c>
      <c r="N53" s="10" t="str">
        <f t="shared" si="48"/>
        <v/>
      </c>
      <c r="O53" s="10" t="str">
        <f t="shared" si="49"/>
        <v/>
      </c>
      <c r="P53" s="10" t="str">
        <f t="shared" si="50"/>
        <v/>
      </c>
      <c r="Q53" s="10" t="str">
        <f t="shared" si="51"/>
        <v/>
      </c>
      <c r="R53" s="10" t="str">
        <f t="shared" si="52"/>
        <v/>
      </c>
      <c r="S53" s="10" t="str">
        <f t="shared" si="53"/>
        <v/>
      </c>
      <c r="AC53" s="17">
        <f t="shared" si="54"/>
        <v>0</v>
      </c>
      <c r="AD53" s="17">
        <f t="shared" si="55"/>
        <v>0</v>
      </c>
      <c r="AE53" s="32" t="str">
        <f t="shared" si="56"/>
        <v/>
      </c>
      <c r="AF53" s="32" t="str">
        <f t="shared" si="57"/>
        <v/>
      </c>
      <c r="AG53" s="32" t="str">
        <f t="shared" si="58"/>
        <v/>
      </c>
      <c r="AH53" s="32" t="str">
        <f t="shared" si="59"/>
        <v/>
      </c>
      <c r="AI53" s="32" t="str">
        <f t="shared" si="60"/>
        <v/>
      </c>
      <c r="AJ53" s="32" t="str">
        <f t="shared" si="61"/>
        <v/>
      </c>
      <c r="AK53" s="32" t="str">
        <f t="shared" si="62"/>
        <v/>
      </c>
      <c r="AU53" s="24">
        <f t="shared" si="63"/>
        <v>0</v>
      </c>
      <c r="AV53" s="24">
        <f t="shared" si="64"/>
        <v>0</v>
      </c>
      <c r="AW53" s="24" t="str">
        <f t="shared" si="65"/>
        <v/>
      </c>
      <c r="AX53" s="24" t="str">
        <f t="shared" si="66"/>
        <v/>
      </c>
      <c r="AY53" s="24" t="str">
        <f t="shared" si="67"/>
        <v/>
      </c>
      <c r="AZ53" s="24" t="str">
        <f t="shared" si="68"/>
        <v/>
      </c>
      <c r="BA53" s="24" t="str">
        <f t="shared" si="69"/>
        <v/>
      </c>
      <c r="BB53" s="24" t="str">
        <f t="shared" si="70"/>
        <v/>
      </c>
      <c r="BC53" s="24" t="str">
        <f t="shared" si="71"/>
        <v/>
      </c>
      <c r="BM53" s="31">
        <f t="shared" si="72"/>
        <v>0</v>
      </c>
      <c r="BN53" s="31">
        <f t="shared" si="73"/>
        <v>0</v>
      </c>
      <c r="BO53" s="31" t="str">
        <f t="shared" si="74"/>
        <v/>
      </c>
      <c r="BP53" s="31" t="str">
        <f t="shared" si="75"/>
        <v/>
      </c>
      <c r="BQ53" s="31" t="str">
        <f t="shared" si="76"/>
        <v/>
      </c>
      <c r="BR53" s="31" t="str">
        <f t="shared" si="77"/>
        <v/>
      </c>
      <c r="BS53" s="31" t="str">
        <f t="shared" si="78"/>
        <v/>
      </c>
      <c r="BT53" s="31" t="str">
        <f t="shared" si="79"/>
        <v/>
      </c>
      <c r="BU53" s="31" t="str">
        <f t="shared" si="80"/>
        <v/>
      </c>
    </row>
    <row r="54" spans="11:73" x14ac:dyDescent="0.3">
      <c r="K54" s="10">
        <f t="shared" si="45"/>
        <v>0</v>
      </c>
      <c r="L54" s="10">
        <f t="shared" si="46"/>
        <v>0</v>
      </c>
      <c r="M54" s="10" t="str">
        <f t="shared" si="47"/>
        <v/>
      </c>
      <c r="N54" s="10" t="str">
        <f t="shared" si="48"/>
        <v/>
      </c>
      <c r="O54" s="10" t="str">
        <f t="shared" si="49"/>
        <v/>
      </c>
      <c r="P54" s="10" t="str">
        <f t="shared" si="50"/>
        <v/>
      </c>
      <c r="Q54" s="10" t="str">
        <f t="shared" si="51"/>
        <v/>
      </c>
      <c r="R54" s="10" t="str">
        <f t="shared" si="52"/>
        <v/>
      </c>
      <c r="S54" s="10" t="str">
        <f t="shared" si="53"/>
        <v/>
      </c>
      <c r="AC54" s="17">
        <f t="shared" si="54"/>
        <v>0</v>
      </c>
      <c r="AD54" s="17">
        <f t="shared" si="55"/>
        <v>0</v>
      </c>
      <c r="AE54" s="32" t="str">
        <f t="shared" si="56"/>
        <v/>
      </c>
      <c r="AF54" s="32" t="str">
        <f t="shared" si="57"/>
        <v/>
      </c>
      <c r="AG54" s="32" t="str">
        <f t="shared" si="58"/>
        <v/>
      </c>
      <c r="AH54" s="32" t="str">
        <f t="shared" si="59"/>
        <v/>
      </c>
      <c r="AI54" s="32" t="str">
        <f t="shared" si="60"/>
        <v/>
      </c>
      <c r="AJ54" s="32" t="str">
        <f t="shared" si="61"/>
        <v/>
      </c>
      <c r="AK54" s="32" t="str">
        <f t="shared" si="62"/>
        <v/>
      </c>
      <c r="AU54" s="24">
        <f t="shared" si="63"/>
        <v>0</v>
      </c>
      <c r="AV54" s="24">
        <f t="shared" si="64"/>
        <v>0</v>
      </c>
      <c r="AW54" s="24" t="str">
        <f t="shared" si="65"/>
        <v/>
      </c>
      <c r="AX54" s="24" t="str">
        <f t="shared" si="66"/>
        <v/>
      </c>
      <c r="AY54" s="24" t="str">
        <f t="shared" si="67"/>
        <v/>
      </c>
      <c r="AZ54" s="24" t="str">
        <f t="shared" si="68"/>
        <v/>
      </c>
      <c r="BA54" s="24" t="str">
        <f t="shared" si="69"/>
        <v/>
      </c>
      <c r="BB54" s="24" t="str">
        <f t="shared" si="70"/>
        <v/>
      </c>
      <c r="BC54" s="24" t="str">
        <f t="shared" si="71"/>
        <v/>
      </c>
      <c r="BM54" s="31">
        <f t="shared" si="72"/>
        <v>0</v>
      </c>
      <c r="BN54" s="31">
        <f t="shared" si="73"/>
        <v>0</v>
      </c>
      <c r="BO54" s="31" t="str">
        <f t="shared" si="74"/>
        <v/>
      </c>
      <c r="BP54" s="31" t="str">
        <f t="shared" si="75"/>
        <v/>
      </c>
      <c r="BQ54" s="31" t="str">
        <f t="shared" si="76"/>
        <v/>
      </c>
      <c r="BR54" s="31" t="str">
        <f t="shared" si="77"/>
        <v/>
      </c>
      <c r="BS54" s="31" t="str">
        <f t="shared" si="78"/>
        <v/>
      </c>
      <c r="BT54" s="31" t="str">
        <f t="shared" si="79"/>
        <v/>
      </c>
      <c r="BU54" s="31" t="str">
        <f t="shared" si="80"/>
        <v/>
      </c>
    </row>
    <row r="55" spans="11:73" x14ac:dyDescent="0.3">
      <c r="K55" s="10">
        <f t="shared" si="45"/>
        <v>0</v>
      </c>
      <c r="L55" s="10">
        <f t="shared" si="46"/>
        <v>0</v>
      </c>
      <c r="M55" s="10" t="str">
        <f t="shared" si="47"/>
        <v/>
      </c>
      <c r="N55" s="10" t="str">
        <f t="shared" si="48"/>
        <v/>
      </c>
      <c r="O55" s="10" t="str">
        <f t="shared" si="49"/>
        <v/>
      </c>
      <c r="P55" s="10" t="str">
        <f t="shared" si="50"/>
        <v/>
      </c>
      <c r="Q55" s="10" t="str">
        <f t="shared" si="51"/>
        <v/>
      </c>
      <c r="R55" s="10" t="str">
        <f t="shared" si="52"/>
        <v/>
      </c>
      <c r="S55" s="10" t="str">
        <f t="shared" si="53"/>
        <v/>
      </c>
      <c r="AC55" s="17">
        <f t="shared" si="54"/>
        <v>0</v>
      </c>
      <c r="AD55" s="17">
        <f t="shared" si="55"/>
        <v>0</v>
      </c>
      <c r="AE55" s="32" t="str">
        <f t="shared" si="56"/>
        <v/>
      </c>
      <c r="AF55" s="32" t="str">
        <f t="shared" si="57"/>
        <v/>
      </c>
      <c r="AG55" s="32" t="str">
        <f t="shared" si="58"/>
        <v/>
      </c>
      <c r="AH55" s="32" t="str">
        <f t="shared" si="59"/>
        <v/>
      </c>
      <c r="AI55" s="32" t="str">
        <f t="shared" si="60"/>
        <v/>
      </c>
      <c r="AJ55" s="32" t="str">
        <f t="shared" si="61"/>
        <v/>
      </c>
      <c r="AK55" s="32" t="str">
        <f t="shared" si="62"/>
        <v/>
      </c>
      <c r="AU55" s="24">
        <f t="shared" si="63"/>
        <v>0</v>
      </c>
      <c r="AV55" s="24">
        <f t="shared" si="64"/>
        <v>0</v>
      </c>
      <c r="AW55" s="24" t="str">
        <f t="shared" si="65"/>
        <v/>
      </c>
      <c r="AX55" s="24" t="str">
        <f t="shared" si="66"/>
        <v/>
      </c>
      <c r="AY55" s="24" t="str">
        <f t="shared" si="67"/>
        <v/>
      </c>
      <c r="AZ55" s="24" t="str">
        <f t="shared" si="68"/>
        <v/>
      </c>
      <c r="BA55" s="24" t="str">
        <f t="shared" si="69"/>
        <v/>
      </c>
      <c r="BB55" s="24" t="str">
        <f t="shared" si="70"/>
        <v/>
      </c>
      <c r="BC55" s="24" t="str">
        <f t="shared" si="71"/>
        <v/>
      </c>
      <c r="BM55" s="31">
        <f t="shared" si="72"/>
        <v>0</v>
      </c>
      <c r="BN55" s="31">
        <f t="shared" si="73"/>
        <v>0</v>
      </c>
      <c r="BO55" s="31" t="str">
        <f t="shared" si="74"/>
        <v/>
      </c>
      <c r="BP55" s="31" t="str">
        <f t="shared" si="75"/>
        <v/>
      </c>
      <c r="BQ55" s="31" t="str">
        <f t="shared" si="76"/>
        <v/>
      </c>
      <c r="BR55" s="31" t="str">
        <f t="shared" si="77"/>
        <v/>
      </c>
      <c r="BS55" s="31" t="str">
        <f t="shared" si="78"/>
        <v/>
      </c>
      <c r="BT55" s="31" t="str">
        <f t="shared" si="79"/>
        <v/>
      </c>
      <c r="BU55" s="31" t="str">
        <f t="shared" si="80"/>
        <v/>
      </c>
    </row>
    <row r="56" spans="11:73" x14ac:dyDescent="0.3">
      <c r="K56" s="10">
        <f t="shared" si="45"/>
        <v>0</v>
      </c>
      <c r="L56" s="10">
        <f t="shared" si="46"/>
        <v>0</v>
      </c>
      <c r="M56" s="10" t="str">
        <f t="shared" si="47"/>
        <v/>
      </c>
      <c r="N56" s="10" t="str">
        <f t="shared" si="48"/>
        <v/>
      </c>
      <c r="O56" s="10" t="str">
        <f t="shared" si="49"/>
        <v/>
      </c>
      <c r="P56" s="10" t="str">
        <f t="shared" si="50"/>
        <v/>
      </c>
      <c r="Q56" s="10" t="str">
        <f t="shared" si="51"/>
        <v/>
      </c>
      <c r="R56" s="10" t="str">
        <f t="shared" si="52"/>
        <v/>
      </c>
      <c r="S56" s="10" t="str">
        <f t="shared" si="53"/>
        <v/>
      </c>
      <c r="AC56" s="17">
        <f t="shared" si="54"/>
        <v>0</v>
      </c>
      <c r="AD56" s="17">
        <f t="shared" si="55"/>
        <v>0</v>
      </c>
      <c r="AE56" s="32" t="str">
        <f t="shared" si="56"/>
        <v/>
      </c>
      <c r="AF56" s="32" t="str">
        <f t="shared" si="57"/>
        <v/>
      </c>
      <c r="AG56" s="32" t="str">
        <f t="shared" si="58"/>
        <v/>
      </c>
      <c r="AH56" s="32" t="str">
        <f t="shared" si="59"/>
        <v/>
      </c>
      <c r="AI56" s="32" t="str">
        <f t="shared" si="60"/>
        <v/>
      </c>
      <c r="AJ56" s="32" t="str">
        <f t="shared" si="61"/>
        <v/>
      </c>
      <c r="AK56" s="32" t="str">
        <f t="shared" si="62"/>
        <v/>
      </c>
      <c r="AU56" s="24">
        <f t="shared" si="63"/>
        <v>0</v>
      </c>
      <c r="AV56" s="24">
        <f t="shared" si="64"/>
        <v>0</v>
      </c>
      <c r="AW56" s="24" t="str">
        <f t="shared" si="65"/>
        <v/>
      </c>
      <c r="AX56" s="24" t="str">
        <f t="shared" si="66"/>
        <v/>
      </c>
      <c r="AY56" s="24" t="str">
        <f t="shared" si="67"/>
        <v/>
      </c>
      <c r="AZ56" s="24" t="str">
        <f t="shared" si="68"/>
        <v/>
      </c>
      <c r="BA56" s="24" t="str">
        <f t="shared" si="69"/>
        <v/>
      </c>
      <c r="BB56" s="24" t="str">
        <f t="shared" si="70"/>
        <v/>
      </c>
      <c r="BC56" s="24" t="str">
        <f t="shared" si="71"/>
        <v/>
      </c>
      <c r="BM56" s="31">
        <f t="shared" si="72"/>
        <v>0</v>
      </c>
      <c r="BN56" s="31">
        <f t="shared" si="73"/>
        <v>0</v>
      </c>
      <c r="BO56" s="31" t="str">
        <f t="shared" si="74"/>
        <v/>
      </c>
      <c r="BP56" s="31" t="str">
        <f t="shared" si="75"/>
        <v/>
      </c>
      <c r="BQ56" s="31" t="str">
        <f t="shared" si="76"/>
        <v/>
      </c>
      <c r="BR56" s="31" t="str">
        <f t="shared" si="77"/>
        <v/>
      </c>
      <c r="BS56" s="31" t="str">
        <f t="shared" si="78"/>
        <v/>
      </c>
      <c r="BT56" s="31" t="str">
        <f t="shared" si="79"/>
        <v/>
      </c>
      <c r="BU56" s="31" t="str">
        <f t="shared" si="80"/>
        <v/>
      </c>
    </row>
    <row r="57" spans="11:73" x14ac:dyDescent="0.3">
      <c r="K57" s="10">
        <f t="shared" si="45"/>
        <v>0</v>
      </c>
      <c r="L57" s="10">
        <f t="shared" si="46"/>
        <v>0</v>
      </c>
      <c r="M57" s="10" t="str">
        <f t="shared" si="47"/>
        <v/>
      </c>
      <c r="N57" s="10" t="str">
        <f t="shared" si="48"/>
        <v/>
      </c>
      <c r="O57" s="10" t="str">
        <f t="shared" si="49"/>
        <v/>
      </c>
      <c r="P57" s="10" t="str">
        <f t="shared" si="50"/>
        <v/>
      </c>
      <c r="Q57" s="10" t="str">
        <f t="shared" si="51"/>
        <v/>
      </c>
      <c r="R57" s="10" t="str">
        <f t="shared" si="52"/>
        <v/>
      </c>
      <c r="S57" s="10" t="str">
        <f t="shared" si="53"/>
        <v/>
      </c>
      <c r="AC57" s="17">
        <f t="shared" si="54"/>
        <v>0</v>
      </c>
      <c r="AD57" s="17">
        <f t="shared" si="55"/>
        <v>0</v>
      </c>
      <c r="AE57" s="32" t="str">
        <f t="shared" si="56"/>
        <v/>
      </c>
      <c r="AF57" s="32" t="str">
        <f t="shared" si="57"/>
        <v/>
      </c>
      <c r="AG57" s="32" t="str">
        <f t="shared" si="58"/>
        <v/>
      </c>
      <c r="AH57" s="32" t="str">
        <f t="shared" si="59"/>
        <v/>
      </c>
      <c r="AI57" s="32" t="str">
        <f t="shared" si="60"/>
        <v/>
      </c>
      <c r="AJ57" s="32" t="str">
        <f t="shared" si="61"/>
        <v/>
      </c>
      <c r="AK57" s="32" t="str">
        <f t="shared" si="62"/>
        <v/>
      </c>
      <c r="AU57" s="24">
        <f t="shared" si="63"/>
        <v>0</v>
      </c>
      <c r="AV57" s="24">
        <f t="shared" si="64"/>
        <v>0</v>
      </c>
      <c r="AW57" s="24" t="str">
        <f t="shared" si="65"/>
        <v/>
      </c>
      <c r="AX57" s="24" t="str">
        <f t="shared" si="66"/>
        <v/>
      </c>
      <c r="AY57" s="24" t="str">
        <f t="shared" si="67"/>
        <v/>
      </c>
      <c r="AZ57" s="24" t="str">
        <f t="shared" si="68"/>
        <v/>
      </c>
      <c r="BA57" s="24" t="str">
        <f t="shared" si="69"/>
        <v/>
      </c>
      <c r="BB57" s="24" t="str">
        <f t="shared" si="70"/>
        <v/>
      </c>
      <c r="BC57" s="24" t="str">
        <f t="shared" si="71"/>
        <v/>
      </c>
      <c r="BM57" s="31">
        <f t="shared" si="72"/>
        <v>0</v>
      </c>
      <c r="BN57" s="31">
        <f t="shared" si="73"/>
        <v>0</v>
      </c>
      <c r="BO57" s="31" t="str">
        <f t="shared" si="74"/>
        <v/>
      </c>
      <c r="BP57" s="31" t="str">
        <f t="shared" si="75"/>
        <v/>
      </c>
      <c r="BQ57" s="31" t="str">
        <f t="shared" si="76"/>
        <v/>
      </c>
      <c r="BR57" s="31" t="str">
        <f t="shared" si="77"/>
        <v/>
      </c>
      <c r="BS57" s="31" t="str">
        <f t="shared" si="78"/>
        <v/>
      </c>
      <c r="BT57" s="31" t="str">
        <f t="shared" si="79"/>
        <v/>
      </c>
      <c r="BU57" s="31" t="str">
        <f t="shared" si="80"/>
        <v/>
      </c>
    </row>
    <row r="58" spans="11:73" x14ac:dyDescent="0.3">
      <c r="K58" s="10">
        <f t="shared" si="45"/>
        <v>0</v>
      </c>
      <c r="L58" s="10">
        <f t="shared" si="46"/>
        <v>0</v>
      </c>
      <c r="M58" s="10" t="str">
        <f t="shared" si="47"/>
        <v/>
      </c>
      <c r="N58" s="10" t="str">
        <f t="shared" si="48"/>
        <v/>
      </c>
      <c r="O58" s="10" t="str">
        <f t="shared" si="49"/>
        <v/>
      </c>
      <c r="P58" s="10" t="str">
        <f t="shared" si="50"/>
        <v/>
      </c>
      <c r="Q58" s="10" t="str">
        <f t="shared" si="51"/>
        <v/>
      </c>
      <c r="R58" s="10" t="str">
        <f t="shared" si="52"/>
        <v/>
      </c>
      <c r="S58" s="10" t="str">
        <f t="shared" si="53"/>
        <v/>
      </c>
      <c r="AC58" s="17">
        <f t="shared" si="54"/>
        <v>0</v>
      </c>
      <c r="AD58" s="17">
        <f t="shared" si="55"/>
        <v>0</v>
      </c>
      <c r="AE58" s="32" t="str">
        <f t="shared" si="56"/>
        <v/>
      </c>
      <c r="AF58" s="32" t="str">
        <f t="shared" si="57"/>
        <v/>
      </c>
      <c r="AG58" s="32" t="str">
        <f t="shared" si="58"/>
        <v/>
      </c>
      <c r="AH58" s="32" t="str">
        <f t="shared" si="59"/>
        <v/>
      </c>
      <c r="AI58" s="32" t="str">
        <f t="shared" si="60"/>
        <v/>
      </c>
      <c r="AJ58" s="32" t="str">
        <f t="shared" si="61"/>
        <v/>
      </c>
      <c r="AK58" s="32" t="str">
        <f t="shared" si="62"/>
        <v/>
      </c>
      <c r="AU58" s="24">
        <f t="shared" si="63"/>
        <v>0</v>
      </c>
      <c r="AV58" s="24">
        <f t="shared" si="64"/>
        <v>0</v>
      </c>
      <c r="AW58" s="24" t="str">
        <f t="shared" si="65"/>
        <v/>
      </c>
      <c r="AX58" s="24" t="str">
        <f t="shared" si="66"/>
        <v/>
      </c>
      <c r="AY58" s="24" t="str">
        <f t="shared" si="67"/>
        <v/>
      </c>
      <c r="AZ58" s="24" t="str">
        <f t="shared" si="68"/>
        <v/>
      </c>
      <c r="BA58" s="24" t="str">
        <f t="shared" si="69"/>
        <v/>
      </c>
      <c r="BB58" s="24" t="str">
        <f t="shared" si="70"/>
        <v/>
      </c>
      <c r="BC58" s="24" t="str">
        <f t="shared" si="71"/>
        <v/>
      </c>
      <c r="BM58" s="31">
        <f t="shared" si="72"/>
        <v>0</v>
      </c>
      <c r="BN58" s="31">
        <f t="shared" si="73"/>
        <v>0</v>
      </c>
      <c r="BO58" s="31" t="str">
        <f t="shared" si="74"/>
        <v/>
      </c>
      <c r="BP58" s="31" t="str">
        <f t="shared" si="75"/>
        <v/>
      </c>
      <c r="BQ58" s="31" t="str">
        <f t="shared" si="76"/>
        <v/>
      </c>
      <c r="BR58" s="31" t="str">
        <f t="shared" si="77"/>
        <v/>
      </c>
      <c r="BS58" s="31" t="str">
        <f t="shared" si="78"/>
        <v/>
      </c>
      <c r="BT58" s="31" t="str">
        <f t="shared" si="79"/>
        <v/>
      </c>
      <c r="BU58" s="31" t="str">
        <f t="shared" si="80"/>
        <v/>
      </c>
    </row>
    <row r="59" spans="11:73" x14ac:dyDescent="0.3">
      <c r="K59" s="10">
        <f t="shared" si="45"/>
        <v>0</v>
      </c>
      <c r="L59" s="10">
        <f t="shared" si="46"/>
        <v>0</v>
      </c>
      <c r="M59" s="10" t="str">
        <f t="shared" si="47"/>
        <v/>
      </c>
      <c r="N59" s="10" t="str">
        <f t="shared" si="48"/>
        <v/>
      </c>
      <c r="O59" s="10" t="str">
        <f t="shared" si="49"/>
        <v/>
      </c>
      <c r="P59" s="10" t="str">
        <f t="shared" si="50"/>
        <v/>
      </c>
      <c r="Q59" s="10" t="str">
        <f t="shared" si="51"/>
        <v/>
      </c>
      <c r="R59" s="10" t="str">
        <f t="shared" si="52"/>
        <v/>
      </c>
      <c r="S59" s="10" t="str">
        <f t="shared" si="53"/>
        <v/>
      </c>
      <c r="AC59" s="17">
        <f t="shared" si="54"/>
        <v>0</v>
      </c>
      <c r="AD59" s="17">
        <f t="shared" si="55"/>
        <v>0</v>
      </c>
      <c r="AE59" s="32" t="str">
        <f t="shared" si="56"/>
        <v/>
      </c>
      <c r="AF59" s="32" t="str">
        <f t="shared" si="57"/>
        <v/>
      </c>
      <c r="AG59" s="32" t="str">
        <f t="shared" si="58"/>
        <v/>
      </c>
      <c r="AH59" s="32" t="str">
        <f t="shared" si="59"/>
        <v/>
      </c>
      <c r="AI59" s="32" t="str">
        <f t="shared" si="60"/>
        <v/>
      </c>
      <c r="AJ59" s="32" t="str">
        <f t="shared" si="61"/>
        <v/>
      </c>
      <c r="AK59" s="32" t="str">
        <f t="shared" si="62"/>
        <v/>
      </c>
      <c r="AU59" s="24">
        <f t="shared" si="63"/>
        <v>0</v>
      </c>
      <c r="AV59" s="24">
        <f t="shared" si="64"/>
        <v>0</v>
      </c>
      <c r="AW59" s="24" t="str">
        <f t="shared" si="65"/>
        <v/>
      </c>
      <c r="AX59" s="24" t="str">
        <f t="shared" si="66"/>
        <v/>
      </c>
      <c r="AY59" s="24" t="str">
        <f t="shared" si="67"/>
        <v/>
      </c>
      <c r="AZ59" s="24" t="str">
        <f t="shared" si="68"/>
        <v/>
      </c>
      <c r="BA59" s="24" t="str">
        <f t="shared" si="69"/>
        <v/>
      </c>
      <c r="BB59" s="24" t="str">
        <f t="shared" si="70"/>
        <v/>
      </c>
      <c r="BC59" s="24" t="str">
        <f t="shared" si="71"/>
        <v/>
      </c>
      <c r="BM59" s="31">
        <f t="shared" si="72"/>
        <v>0</v>
      </c>
      <c r="BN59" s="31">
        <f t="shared" si="73"/>
        <v>0</v>
      </c>
      <c r="BO59" s="31" t="str">
        <f t="shared" si="74"/>
        <v/>
      </c>
      <c r="BP59" s="31" t="str">
        <f t="shared" si="75"/>
        <v/>
      </c>
      <c r="BQ59" s="31" t="str">
        <f t="shared" si="76"/>
        <v/>
      </c>
      <c r="BR59" s="31" t="str">
        <f t="shared" si="77"/>
        <v/>
      </c>
      <c r="BS59" s="31" t="str">
        <f t="shared" si="78"/>
        <v/>
      </c>
      <c r="BT59" s="31" t="str">
        <f t="shared" si="79"/>
        <v/>
      </c>
      <c r="BU59" s="31" t="str">
        <f t="shared" si="80"/>
        <v/>
      </c>
    </row>
    <row r="60" spans="11:73" x14ac:dyDescent="0.3">
      <c r="K60" s="10">
        <f t="shared" si="45"/>
        <v>0</v>
      </c>
      <c r="L60" s="10">
        <f t="shared" si="46"/>
        <v>0</v>
      </c>
      <c r="M60" s="10" t="str">
        <f t="shared" si="47"/>
        <v/>
      </c>
      <c r="N60" s="10" t="str">
        <f t="shared" si="48"/>
        <v/>
      </c>
      <c r="O60" s="10" t="str">
        <f t="shared" si="49"/>
        <v/>
      </c>
      <c r="P60" s="10" t="str">
        <f t="shared" si="50"/>
        <v/>
      </c>
      <c r="Q60" s="10" t="str">
        <f t="shared" si="51"/>
        <v/>
      </c>
      <c r="R60" s="10" t="str">
        <f t="shared" si="52"/>
        <v/>
      </c>
      <c r="S60" s="10" t="str">
        <f t="shared" si="53"/>
        <v/>
      </c>
      <c r="AC60" s="17">
        <f t="shared" si="54"/>
        <v>0</v>
      </c>
      <c r="AD60" s="17">
        <f t="shared" si="55"/>
        <v>0</v>
      </c>
      <c r="AE60" s="32" t="str">
        <f t="shared" si="56"/>
        <v/>
      </c>
      <c r="AF60" s="32" t="str">
        <f t="shared" si="57"/>
        <v/>
      </c>
      <c r="AG60" s="32" t="str">
        <f t="shared" si="58"/>
        <v/>
      </c>
      <c r="AH60" s="32" t="str">
        <f t="shared" si="59"/>
        <v/>
      </c>
      <c r="AI60" s="32" t="str">
        <f t="shared" si="60"/>
        <v/>
      </c>
      <c r="AJ60" s="32" t="str">
        <f t="shared" si="61"/>
        <v/>
      </c>
      <c r="AK60" s="32" t="str">
        <f t="shared" si="62"/>
        <v/>
      </c>
      <c r="AU60" s="24">
        <f t="shared" si="63"/>
        <v>0</v>
      </c>
      <c r="AV60" s="24">
        <f t="shared" si="64"/>
        <v>0</v>
      </c>
      <c r="AW60" s="24" t="str">
        <f t="shared" si="65"/>
        <v/>
      </c>
      <c r="AX60" s="24" t="str">
        <f t="shared" si="66"/>
        <v/>
      </c>
      <c r="AY60" s="24" t="str">
        <f t="shared" si="67"/>
        <v/>
      </c>
      <c r="AZ60" s="24" t="str">
        <f t="shared" si="68"/>
        <v/>
      </c>
      <c r="BA60" s="24" t="str">
        <f t="shared" si="69"/>
        <v/>
      </c>
      <c r="BB60" s="24" t="str">
        <f t="shared" si="70"/>
        <v/>
      </c>
      <c r="BC60" s="24" t="str">
        <f t="shared" si="71"/>
        <v/>
      </c>
      <c r="BM60" s="31">
        <f t="shared" si="72"/>
        <v>0</v>
      </c>
      <c r="BN60" s="31">
        <f t="shared" si="73"/>
        <v>0</v>
      </c>
      <c r="BO60" s="31" t="str">
        <f t="shared" si="74"/>
        <v/>
      </c>
      <c r="BP60" s="31" t="str">
        <f t="shared" si="75"/>
        <v/>
      </c>
      <c r="BQ60" s="31" t="str">
        <f t="shared" si="76"/>
        <v/>
      </c>
      <c r="BR60" s="31" t="str">
        <f t="shared" si="77"/>
        <v/>
      </c>
      <c r="BS60" s="31" t="str">
        <f t="shared" si="78"/>
        <v/>
      </c>
      <c r="BT60" s="31" t="str">
        <f t="shared" si="79"/>
        <v/>
      </c>
      <c r="BU60" s="31" t="str">
        <f t="shared" si="80"/>
        <v/>
      </c>
    </row>
    <row r="61" spans="11:73" x14ac:dyDescent="0.3">
      <c r="K61" s="10">
        <f t="shared" si="45"/>
        <v>0</v>
      </c>
      <c r="L61" s="10">
        <f t="shared" si="46"/>
        <v>0</v>
      </c>
      <c r="M61" s="10" t="str">
        <f t="shared" si="47"/>
        <v/>
      </c>
      <c r="N61" s="10" t="str">
        <f t="shared" si="48"/>
        <v/>
      </c>
      <c r="O61" s="10" t="str">
        <f t="shared" si="49"/>
        <v/>
      </c>
      <c r="P61" s="10" t="str">
        <f t="shared" si="50"/>
        <v/>
      </c>
      <c r="Q61" s="10" t="str">
        <f t="shared" si="51"/>
        <v/>
      </c>
      <c r="R61" s="10" t="str">
        <f t="shared" si="52"/>
        <v/>
      </c>
      <c r="S61" s="10" t="str">
        <f t="shared" si="53"/>
        <v/>
      </c>
      <c r="AC61" s="17">
        <f t="shared" si="54"/>
        <v>0</v>
      </c>
      <c r="AD61" s="17">
        <f t="shared" si="55"/>
        <v>0</v>
      </c>
      <c r="AE61" s="32" t="str">
        <f t="shared" si="56"/>
        <v/>
      </c>
      <c r="AF61" s="32" t="str">
        <f t="shared" si="57"/>
        <v/>
      </c>
      <c r="AG61" s="32" t="str">
        <f t="shared" si="58"/>
        <v/>
      </c>
      <c r="AH61" s="32" t="str">
        <f t="shared" si="59"/>
        <v/>
      </c>
      <c r="AI61" s="32" t="str">
        <f t="shared" si="60"/>
        <v/>
      </c>
      <c r="AJ61" s="32" t="str">
        <f t="shared" si="61"/>
        <v/>
      </c>
      <c r="AK61" s="32" t="str">
        <f t="shared" si="62"/>
        <v/>
      </c>
      <c r="AU61" s="24">
        <f t="shared" si="63"/>
        <v>0</v>
      </c>
      <c r="AV61" s="24">
        <f t="shared" si="64"/>
        <v>0</v>
      </c>
      <c r="AW61" s="24" t="str">
        <f t="shared" si="65"/>
        <v/>
      </c>
      <c r="AX61" s="24" t="str">
        <f t="shared" si="66"/>
        <v/>
      </c>
      <c r="AY61" s="24" t="str">
        <f t="shared" si="67"/>
        <v/>
      </c>
      <c r="AZ61" s="24" t="str">
        <f t="shared" si="68"/>
        <v/>
      </c>
      <c r="BA61" s="24" t="str">
        <f t="shared" si="69"/>
        <v/>
      </c>
      <c r="BB61" s="24" t="str">
        <f t="shared" si="70"/>
        <v/>
      </c>
      <c r="BC61" s="24" t="str">
        <f t="shared" si="71"/>
        <v/>
      </c>
      <c r="BM61" s="31">
        <f t="shared" si="72"/>
        <v>0</v>
      </c>
      <c r="BN61" s="31">
        <f t="shared" si="73"/>
        <v>0</v>
      </c>
      <c r="BO61" s="31" t="str">
        <f t="shared" si="74"/>
        <v/>
      </c>
      <c r="BP61" s="31" t="str">
        <f t="shared" si="75"/>
        <v/>
      </c>
      <c r="BQ61" s="31" t="str">
        <f t="shared" si="76"/>
        <v/>
      </c>
      <c r="BR61" s="31" t="str">
        <f t="shared" si="77"/>
        <v/>
      </c>
      <c r="BS61" s="31" t="str">
        <f t="shared" si="78"/>
        <v/>
      </c>
      <c r="BT61" s="31" t="str">
        <f t="shared" si="79"/>
        <v/>
      </c>
      <c r="BU61" s="31" t="str">
        <f t="shared" si="80"/>
        <v/>
      </c>
    </row>
    <row r="62" spans="11:73" x14ac:dyDescent="0.3">
      <c r="K62" s="10">
        <f t="shared" si="45"/>
        <v>0</v>
      </c>
      <c r="L62" s="10">
        <f t="shared" si="46"/>
        <v>0</v>
      </c>
      <c r="M62" s="10" t="str">
        <f t="shared" si="47"/>
        <v/>
      </c>
      <c r="N62" s="10" t="str">
        <f t="shared" si="48"/>
        <v/>
      </c>
      <c r="O62" s="10" t="str">
        <f t="shared" si="49"/>
        <v/>
      </c>
      <c r="P62" s="10" t="str">
        <f t="shared" si="50"/>
        <v/>
      </c>
      <c r="Q62" s="10" t="str">
        <f t="shared" si="51"/>
        <v/>
      </c>
      <c r="R62" s="10" t="str">
        <f t="shared" si="52"/>
        <v/>
      </c>
      <c r="S62" s="10" t="str">
        <f t="shared" si="53"/>
        <v/>
      </c>
      <c r="AC62" s="17">
        <f t="shared" si="54"/>
        <v>0</v>
      </c>
      <c r="AD62" s="17">
        <f t="shared" si="55"/>
        <v>0</v>
      </c>
      <c r="AE62" s="32" t="str">
        <f t="shared" si="56"/>
        <v/>
      </c>
      <c r="AF62" s="32" t="str">
        <f t="shared" si="57"/>
        <v/>
      </c>
      <c r="AG62" s="32" t="str">
        <f t="shared" si="58"/>
        <v/>
      </c>
      <c r="AH62" s="32" t="str">
        <f t="shared" si="59"/>
        <v/>
      </c>
      <c r="AI62" s="32" t="str">
        <f t="shared" si="60"/>
        <v/>
      </c>
      <c r="AJ62" s="32" t="str">
        <f t="shared" si="61"/>
        <v/>
      </c>
      <c r="AK62" s="32" t="str">
        <f t="shared" si="62"/>
        <v/>
      </c>
      <c r="AU62" s="24">
        <f t="shared" si="63"/>
        <v>0</v>
      </c>
      <c r="AV62" s="24">
        <f t="shared" si="64"/>
        <v>0</v>
      </c>
      <c r="AW62" s="24" t="str">
        <f t="shared" si="65"/>
        <v/>
      </c>
      <c r="AX62" s="24" t="str">
        <f t="shared" si="66"/>
        <v/>
      </c>
      <c r="AY62" s="24" t="str">
        <f t="shared" si="67"/>
        <v/>
      </c>
      <c r="AZ62" s="24" t="str">
        <f t="shared" si="68"/>
        <v/>
      </c>
      <c r="BA62" s="24" t="str">
        <f t="shared" si="69"/>
        <v/>
      </c>
      <c r="BB62" s="24" t="str">
        <f t="shared" si="70"/>
        <v/>
      </c>
      <c r="BC62" s="24" t="str">
        <f t="shared" si="71"/>
        <v/>
      </c>
      <c r="BM62" s="31">
        <f t="shared" si="72"/>
        <v>0</v>
      </c>
      <c r="BN62" s="31">
        <f t="shared" si="73"/>
        <v>0</v>
      </c>
      <c r="BO62" s="31" t="str">
        <f t="shared" si="74"/>
        <v/>
      </c>
      <c r="BP62" s="31" t="str">
        <f t="shared" si="75"/>
        <v/>
      </c>
      <c r="BQ62" s="31" t="str">
        <f t="shared" si="76"/>
        <v/>
      </c>
      <c r="BR62" s="31" t="str">
        <f t="shared" si="77"/>
        <v/>
      </c>
      <c r="BS62" s="31" t="str">
        <f t="shared" si="78"/>
        <v/>
      </c>
      <c r="BT62" s="31" t="str">
        <f t="shared" si="79"/>
        <v/>
      </c>
      <c r="BU62" s="31" t="str">
        <f t="shared" si="80"/>
        <v/>
      </c>
    </row>
    <row r="63" spans="11:73" x14ac:dyDescent="0.3">
      <c r="K63" s="10">
        <f t="shared" si="45"/>
        <v>0</v>
      </c>
      <c r="L63" s="10">
        <f t="shared" si="46"/>
        <v>0</v>
      </c>
      <c r="M63" s="10" t="str">
        <f t="shared" si="47"/>
        <v/>
      </c>
      <c r="N63" s="10" t="str">
        <f t="shared" si="48"/>
        <v/>
      </c>
      <c r="O63" s="10" t="str">
        <f t="shared" si="49"/>
        <v/>
      </c>
      <c r="P63" s="10" t="str">
        <f t="shared" si="50"/>
        <v/>
      </c>
      <c r="Q63" s="10" t="str">
        <f t="shared" si="51"/>
        <v/>
      </c>
      <c r="R63" s="10" t="str">
        <f t="shared" si="52"/>
        <v/>
      </c>
      <c r="S63" s="10" t="str">
        <f t="shared" si="53"/>
        <v/>
      </c>
      <c r="AC63" s="17">
        <f t="shared" si="54"/>
        <v>0</v>
      </c>
      <c r="AD63" s="17">
        <f t="shared" si="55"/>
        <v>0</v>
      </c>
      <c r="AE63" s="32" t="str">
        <f t="shared" si="56"/>
        <v/>
      </c>
      <c r="AF63" s="32" t="str">
        <f t="shared" si="57"/>
        <v/>
      </c>
      <c r="AG63" s="32" t="str">
        <f t="shared" si="58"/>
        <v/>
      </c>
      <c r="AH63" s="32" t="str">
        <f t="shared" si="59"/>
        <v/>
      </c>
      <c r="AI63" s="32" t="str">
        <f t="shared" si="60"/>
        <v/>
      </c>
      <c r="AJ63" s="32" t="str">
        <f t="shared" si="61"/>
        <v/>
      </c>
      <c r="AK63" s="32" t="str">
        <f t="shared" si="62"/>
        <v/>
      </c>
      <c r="AU63" s="24">
        <f t="shared" si="63"/>
        <v>0</v>
      </c>
      <c r="AV63" s="24">
        <f t="shared" si="64"/>
        <v>0</v>
      </c>
      <c r="AW63" s="24" t="str">
        <f t="shared" si="65"/>
        <v/>
      </c>
      <c r="AX63" s="24" t="str">
        <f t="shared" si="66"/>
        <v/>
      </c>
      <c r="AY63" s="24" t="str">
        <f t="shared" si="67"/>
        <v/>
      </c>
      <c r="AZ63" s="24" t="str">
        <f t="shared" si="68"/>
        <v/>
      </c>
      <c r="BA63" s="24" t="str">
        <f t="shared" si="69"/>
        <v/>
      </c>
      <c r="BB63" s="24" t="str">
        <f t="shared" si="70"/>
        <v/>
      </c>
      <c r="BC63" s="24" t="str">
        <f t="shared" si="71"/>
        <v/>
      </c>
      <c r="BM63" s="31">
        <f t="shared" si="72"/>
        <v>0</v>
      </c>
      <c r="BN63" s="31">
        <f t="shared" si="73"/>
        <v>0</v>
      </c>
      <c r="BO63" s="31" t="str">
        <f t="shared" si="74"/>
        <v/>
      </c>
      <c r="BP63" s="31" t="str">
        <f t="shared" si="75"/>
        <v/>
      </c>
      <c r="BQ63" s="31" t="str">
        <f t="shared" si="76"/>
        <v/>
      </c>
      <c r="BR63" s="31" t="str">
        <f t="shared" si="77"/>
        <v/>
      </c>
      <c r="BS63" s="31" t="str">
        <f t="shared" si="78"/>
        <v/>
      </c>
      <c r="BT63" s="31" t="str">
        <f t="shared" si="79"/>
        <v/>
      </c>
      <c r="BU63" s="31" t="str">
        <f t="shared" si="80"/>
        <v/>
      </c>
    </row>
    <row r="64" spans="11:73" x14ac:dyDescent="0.3">
      <c r="K64" s="10">
        <f t="shared" si="45"/>
        <v>0</v>
      </c>
      <c r="L64" s="10">
        <f t="shared" si="46"/>
        <v>0</v>
      </c>
      <c r="M64" s="10" t="str">
        <f t="shared" si="47"/>
        <v/>
      </c>
      <c r="N64" s="10" t="str">
        <f t="shared" si="48"/>
        <v/>
      </c>
      <c r="O64" s="10" t="str">
        <f t="shared" si="49"/>
        <v/>
      </c>
      <c r="P64" s="10" t="str">
        <f t="shared" si="50"/>
        <v/>
      </c>
      <c r="Q64" s="10" t="str">
        <f t="shared" si="51"/>
        <v/>
      </c>
      <c r="R64" s="10" t="str">
        <f t="shared" si="52"/>
        <v/>
      </c>
      <c r="S64" s="10" t="str">
        <f t="shared" si="53"/>
        <v/>
      </c>
      <c r="AC64" s="17">
        <f t="shared" si="54"/>
        <v>0</v>
      </c>
      <c r="AD64" s="17">
        <f t="shared" si="55"/>
        <v>0</v>
      </c>
      <c r="AE64" s="32" t="str">
        <f t="shared" si="56"/>
        <v/>
      </c>
      <c r="AF64" s="32" t="str">
        <f t="shared" si="57"/>
        <v/>
      </c>
      <c r="AG64" s="32" t="str">
        <f t="shared" si="58"/>
        <v/>
      </c>
      <c r="AH64" s="32" t="str">
        <f t="shared" si="59"/>
        <v/>
      </c>
      <c r="AI64" s="32" t="str">
        <f t="shared" si="60"/>
        <v/>
      </c>
      <c r="AJ64" s="32" t="str">
        <f t="shared" si="61"/>
        <v/>
      </c>
      <c r="AK64" s="32" t="str">
        <f t="shared" si="62"/>
        <v/>
      </c>
      <c r="AU64" s="24">
        <f t="shared" si="63"/>
        <v>0</v>
      </c>
      <c r="AV64" s="24">
        <f t="shared" si="64"/>
        <v>0</v>
      </c>
      <c r="AW64" s="24" t="str">
        <f t="shared" si="65"/>
        <v/>
      </c>
      <c r="AX64" s="24" t="str">
        <f t="shared" si="66"/>
        <v/>
      </c>
      <c r="AY64" s="24" t="str">
        <f t="shared" si="67"/>
        <v/>
      </c>
      <c r="AZ64" s="24" t="str">
        <f t="shared" si="68"/>
        <v/>
      </c>
      <c r="BA64" s="24" t="str">
        <f t="shared" si="69"/>
        <v/>
      </c>
      <c r="BB64" s="24" t="str">
        <f t="shared" si="70"/>
        <v/>
      </c>
      <c r="BC64" s="24" t="str">
        <f t="shared" si="71"/>
        <v/>
      </c>
      <c r="BM64" s="31">
        <f t="shared" si="72"/>
        <v>0</v>
      </c>
      <c r="BN64" s="31">
        <f t="shared" si="73"/>
        <v>0</v>
      </c>
      <c r="BO64" s="31" t="str">
        <f t="shared" si="74"/>
        <v/>
      </c>
      <c r="BP64" s="31" t="str">
        <f t="shared" si="75"/>
        <v/>
      </c>
      <c r="BQ64" s="31" t="str">
        <f t="shared" si="76"/>
        <v/>
      </c>
      <c r="BR64" s="31" t="str">
        <f t="shared" si="77"/>
        <v/>
      </c>
      <c r="BS64" s="31" t="str">
        <f t="shared" si="78"/>
        <v/>
      </c>
      <c r="BT64" s="31" t="str">
        <f t="shared" si="79"/>
        <v/>
      </c>
      <c r="BU64" s="31" t="str">
        <f t="shared" si="80"/>
        <v/>
      </c>
    </row>
    <row r="65" spans="11:73" x14ac:dyDescent="0.3">
      <c r="K65" s="10">
        <f t="shared" si="45"/>
        <v>0</v>
      </c>
      <c r="L65" s="10">
        <f t="shared" si="46"/>
        <v>0</v>
      </c>
      <c r="M65" s="10" t="str">
        <f t="shared" si="47"/>
        <v/>
      </c>
      <c r="N65" s="10" t="str">
        <f t="shared" si="48"/>
        <v/>
      </c>
      <c r="O65" s="10" t="str">
        <f t="shared" si="49"/>
        <v/>
      </c>
      <c r="P65" s="10" t="str">
        <f t="shared" si="50"/>
        <v/>
      </c>
      <c r="Q65" s="10" t="str">
        <f t="shared" si="51"/>
        <v/>
      </c>
      <c r="R65" s="10" t="str">
        <f t="shared" si="52"/>
        <v/>
      </c>
      <c r="S65" s="10" t="str">
        <f t="shared" si="53"/>
        <v/>
      </c>
      <c r="AC65" s="17">
        <f t="shared" si="54"/>
        <v>0</v>
      </c>
      <c r="AD65" s="17">
        <f t="shared" si="55"/>
        <v>0</v>
      </c>
      <c r="AE65" s="32" t="str">
        <f t="shared" si="56"/>
        <v/>
      </c>
      <c r="AF65" s="32" t="str">
        <f t="shared" si="57"/>
        <v/>
      </c>
      <c r="AG65" s="32" t="str">
        <f t="shared" si="58"/>
        <v/>
      </c>
      <c r="AH65" s="32" t="str">
        <f t="shared" si="59"/>
        <v/>
      </c>
      <c r="AI65" s="32" t="str">
        <f t="shared" si="60"/>
        <v/>
      </c>
      <c r="AJ65" s="32" t="str">
        <f t="shared" si="61"/>
        <v/>
      </c>
      <c r="AK65" s="32" t="str">
        <f t="shared" si="62"/>
        <v/>
      </c>
      <c r="AU65" s="24">
        <f t="shared" si="63"/>
        <v>0</v>
      </c>
      <c r="AV65" s="24">
        <f t="shared" si="64"/>
        <v>0</v>
      </c>
      <c r="AW65" s="24" t="str">
        <f t="shared" si="65"/>
        <v/>
      </c>
      <c r="AX65" s="24" t="str">
        <f t="shared" si="66"/>
        <v/>
      </c>
      <c r="AY65" s="24" t="str">
        <f t="shared" si="67"/>
        <v/>
      </c>
      <c r="AZ65" s="24" t="str">
        <f t="shared" si="68"/>
        <v/>
      </c>
      <c r="BA65" s="24" t="str">
        <f t="shared" si="69"/>
        <v/>
      </c>
      <c r="BB65" s="24" t="str">
        <f t="shared" si="70"/>
        <v/>
      </c>
      <c r="BC65" s="24" t="str">
        <f t="shared" si="71"/>
        <v/>
      </c>
      <c r="BM65" s="31">
        <f t="shared" si="72"/>
        <v>0</v>
      </c>
      <c r="BN65" s="31">
        <f t="shared" si="73"/>
        <v>0</v>
      </c>
      <c r="BO65" s="31" t="str">
        <f t="shared" si="74"/>
        <v/>
      </c>
      <c r="BP65" s="31" t="str">
        <f t="shared" si="75"/>
        <v/>
      </c>
      <c r="BQ65" s="31" t="str">
        <f t="shared" si="76"/>
        <v/>
      </c>
      <c r="BR65" s="31" t="str">
        <f t="shared" si="77"/>
        <v/>
      </c>
      <c r="BS65" s="31" t="str">
        <f t="shared" si="78"/>
        <v/>
      </c>
      <c r="BT65" s="31" t="str">
        <f t="shared" si="79"/>
        <v/>
      </c>
      <c r="BU65" s="31" t="str">
        <f t="shared" si="80"/>
        <v/>
      </c>
    </row>
    <row r="66" spans="11:73" x14ac:dyDescent="0.3">
      <c r="K66" s="10">
        <f t="shared" si="45"/>
        <v>0</v>
      </c>
      <c r="L66" s="10">
        <f t="shared" si="46"/>
        <v>0</v>
      </c>
      <c r="M66" s="10" t="str">
        <f t="shared" si="47"/>
        <v/>
      </c>
      <c r="N66" s="10" t="str">
        <f t="shared" si="48"/>
        <v/>
      </c>
      <c r="O66" s="10" t="str">
        <f t="shared" si="49"/>
        <v/>
      </c>
      <c r="P66" s="10" t="str">
        <f t="shared" si="50"/>
        <v/>
      </c>
      <c r="Q66" s="10" t="str">
        <f t="shared" si="51"/>
        <v/>
      </c>
      <c r="R66" s="10" t="str">
        <f t="shared" si="52"/>
        <v/>
      </c>
      <c r="S66" s="10" t="str">
        <f t="shared" si="53"/>
        <v/>
      </c>
      <c r="AC66" s="17">
        <f t="shared" si="54"/>
        <v>0</v>
      </c>
      <c r="AD66" s="17">
        <f t="shared" si="55"/>
        <v>0</v>
      </c>
      <c r="AE66" s="32" t="str">
        <f t="shared" si="56"/>
        <v/>
      </c>
      <c r="AF66" s="32" t="str">
        <f t="shared" si="57"/>
        <v/>
      </c>
      <c r="AG66" s="32" t="str">
        <f t="shared" si="58"/>
        <v/>
      </c>
      <c r="AH66" s="32" t="str">
        <f t="shared" si="59"/>
        <v/>
      </c>
      <c r="AI66" s="32" t="str">
        <f t="shared" si="60"/>
        <v/>
      </c>
      <c r="AJ66" s="32" t="str">
        <f t="shared" si="61"/>
        <v/>
      </c>
      <c r="AK66" s="32" t="str">
        <f t="shared" si="62"/>
        <v/>
      </c>
      <c r="AU66" s="24">
        <f t="shared" si="63"/>
        <v>0</v>
      </c>
      <c r="AV66" s="24">
        <f t="shared" si="64"/>
        <v>0</v>
      </c>
      <c r="AW66" s="24" t="str">
        <f t="shared" si="65"/>
        <v/>
      </c>
      <c r="AX66" s="24" t="str">
        <f t="shared" si="66"/>
        <v/>
      </c>
      <c r="AY66" s="24" t="str">
        <f t="shared" si="67"/>
        <v/>
      </c>
      <c r="AZ66" s="24" t="str">
        <f t="shared" si="68"/>
        <v/>
      </c>
      <c r="BA66" s="24" t="str">
        <f t="shared" si="69"/>
        <v/>
      </c>
      <c r="BB66" s="24" t="str">
        <f t="shared" si="70"/>
        <v/>
      </c>
      <c r="BC66" s="24" t="str">
        <f t="shared" si="71"/>
        <v/>
      </c>
      <c r="BM66" s="31">
        <f t="shared" si="72"/>
        <v>0</v>
      </c>
      <c r="BN66" s="31">
        <f t="shared" si="73"/>
        <v>0</v>
      </c>
      <c r="BO66" s="31" t="str">
        <f t="shared" si="74"/>
        <v/>
      </c>
      <c r="BP66" s="31" t="str">
        <f t="shared" si="75"/>
        <v/>
      </c>
      <c r="BQ66" s="31" t="str">
        <f t="shared" si="76"/>
        <v/>
      </c>
      <c r="BR66" s="31" t="str">
        <f t="shared" si="77"/>
        <v/>
      </c>
      <c r="BS66" s="31" t="str">
        <f t="shared" si="78"/>
        <v/>
      </c>
      <c r="BT66" s="31" t="str">
        <f t="shared" si="79"/>
        <v/>
      </c>
      <c r="BU66" s="31" t="str">
        <f t="shared" si="80"/>
        <v/>
      </c>
    </row>
    <row r="67" spans="11:73" x14ac:dyDescent="0.3">
      <c r="K67" s="10">
        <f t="shared" si="45"/>
        <v>0</v>
      </c>
      <c r="L67" s="10">
        <f t="shared" si="46"/>
        <v>0</v>
      </c>
      <c r="M67" s="10" t="str">
        <f t="shared" si="47"/>
        <v/>
      </c>
      <c r="N67" s="10" t="str">
        <f t="shared" si="48"/>
        <v/>
      </c>
      <c r="O67" s="10" t="str">
        <f t="shared" si="49"/>
        <v/>
      </c>
      <c r="P67" s="10" t="str">
        <f t="shared" si="50"/>
        <v/>
      </c>
      <c r="Q67" s="10" t="str">
        <f t="shared" si="51"/>
        <v/>
      </c>
      <c r="R67" s="10" t="str">
        <f t="shared" si="52"/>
        <v/>
      </c>
      <c r="S67" s="10" t="str">
        <f t="shared" si="53"/>
        <v/>
      </c>
      <c r="AC67" s="17">
        <f t="shared" si="54"/>
        <v>0</v>
      </c>
      <c r="AD67" s="17">
        <f t="shared" si="55"/>
        <v>0</v>
      </c>
      <c r="AE67" s="32" t="str">
        <f t="shared" si="56"/>
        <v/>
      </c>
      <c r="AF67" s="32" t="str">
        <f t="shared" si="57"/>
        <v/>
      </c>
      <c r="AG67" s="32" t="str">
        <f t="shared" si="58"/>
        <v/>
      </c>
      <c r="AH67" s="32" t="str">
        <f t="shared" si="59"/>
        <v/>
      </c>
      <c r="AI67" s="32" t="str">
        <f t="shared" si="60"/>
        <v/>
      </c>
      <c r="AJ67" s="32" t="str">
        <f t="shared" si="61"/>
        <v/>
      </c>
      <c r="AK67" s="32" t="str">
        <f t="shared" si="62"/>
        <v/>
      </c>
      <c r="AU67" s="24">
        <f t="shared" si="63"/>
        <v>0</v>
      </c>
      <c r="AV67" s="24">
        <f t="shared" si="64"/>
        <v>0</v>
      </c>
      <c r="AW67" s="24" t="str">
        <f t="shared" si="65"/>
        <v/>
      </c>
      <c r="AX67" s="24" t="str">
        <f t="shared" si="66"/>
        <v/>
      </c>
      <c r="AY67" s="24" t="str">
        <f t="shared" si="67"/>
        <v/>
      </c>
      <c r="AZ67" s="24" t="str">
        <f t="shared" si="68"/>
        <v/>
      </c>
      <c r="BA67" s="24" t="str">
        <f t="shared" si="69"/>
        <v/>
      </c>
      <c r="BB67" s="24" t="str">
        <f t="shared" si="70"/>
        <v/>
      </c>
      <c r="BC67" s="24" t="str">
        <f t="shared" si="71"/>
        <v/>
      </c>
      <c r="BM67" s="31">
        <f t="shared" si="72"/>
        <v>0</v>
      </c>
      <c r="BN67" s="31">
        <f t="shared" si="73"/>
        <v>0</v>
      </c>
      <c r="BO67" s="31" t="str">
        <f t="shared" si="74"/>
        <v/>
      </c>
      <c r="BP67" s="31" t="str">
        <f t="shared" si="75"/>
        <v/>
      </c>
      <c r="BQ67" s="31" t="str">
        <f t="shared" si="76"/>
        <v/>
      </c>
      <c r="BR67" s="31" t="str">
        <f t="shared" si="77"/>
        <v/>
      </c>
      <c r="BS67" s="31" t="str">
        <f t="shared" si="78"/>
        <v/>
      </c>
      <c r="BT67" s="31" t="str">
        <f t="shared" si="79"/>
        <v/>
      </c>
      <c r="BU67" s="31" t="str">
        <f t="shared" si="80"/>
        <v/>
      </c>
    </row>
    <row r="68" spans="11:73" x14ac:dyDescent="0.3">
      <c r="K68" s="10">
        <f t="shared" si="45"/>
        <v>0</v>
      </c>
      <c r="L68" s="10">
        <f t="shared" si="46"/>
        <v>0</v>
      </c>
      <c r="M68" s="10" t="str">
        <f t="shared" si="47"/>
        <v/>
      </c>
      <c r="N68" s="10" t="str">
        <f t="shared" si="48"/>
        <v/>
      </c>
      <c r="O68" s="10" t="str">
        <f t="shared" si="49"/>
        <v/>
      </c>
      <c r="P68" s="10" t="str">
        <f t="shared" si="50"/>
        <v/>
      </c>
      <c r="Q68" s="10" t="str">
        <f t="shared" si="51"/>
        <v/>
      </c>
      <c r="R68" s="10" t="str">
        <f t="shared" si="52"/>
        <v/>
      </c>
      <c r="S68" s="10" t="str">
        <f t="shared" si="53"/>
        <v/>
      </c>
      <c r="AC68" s="17">
        <f t="shared" si="54"/>
        <v>0</v>
      </c>
      <c r="AD68" s="17">
        <f t="shared" si="55"/>
        <v>0</v>
      </c>
      <c r="AE68" s="32" t="str">
        <f t="shared" si="56"/>
        <v/>
      </c>
      <c r="AF68" s="32" t="str">
        <f t="shared" si="57"/>
        <v/>
      </c>
      <c r="AG68" s="32" t="str">
        <f t="shared" si="58"/>
        <v/>
      </c>
      <c r="AH68" s="32" t="str">
        <f t="shared" si="59"/>
        <v/>
      </c>
      <c r="AI68" s="32" t="str">
        <f t="shared" si="60"/>
        <v/>
      </c>
      <c r="AJ68" s="32" t="str">
        <f t="shared" si="61"/>
        <v/>
      </c>
      <c r="AK68" s="32" t="str">
        <f t="shared" si="62"/>
        <v/>
      </c>
      <c r="AU68" s="24">
        <f t="shared" si="63"/>
        <v>0</v>
      </c>
      <c r="AV68" s="24">
        <f t="shared" si="64"/>
        <v>0</v>
      </c>
      <c r="AW68" s="24" t="str">
        <f t="shared" si="65"/>
        <v/>
      </c>
      <c r="AX68" s="24" t="str">
        <f t="shared" si="66"/>
        <v/>
      </c>
      <c r="AY68" s="24" t="str">
        <f t="shared" si="67"/>
        <v/>
      </c>
      <c r="AZ68" s="24" t="str">
        <f t="shared" si="68"/>
        <v/>
      </c>
      <c r="BA68" s="24" t="str">
        <f t="shared" si="69"/>
        <v/>
      </c>
      <c r="BB68" s="24" t="str">
        <f t="shared" si="70"/>
        <v/>
      </c>
      <c r="BC68" s="24" t="str">
        <f t="shared" si="71"/>
        <v/>
      </c>
      <c r="BM68" s="31">
        <f t="shared" si="72"/>
        <v>0</v>
      </c>
      <c r="BN68" s="31">
        <f t="shared" si="73"/>
        <v>0</v>
      </c>
      <c r="BO68" s="31" t="str">
        <f t="shared" si="74"/>
        <v/>
      </c>
      <c r="BP68" s="31" t="str">
        <f t="shared" si="75"/>
        <v/>
      </c>
      <c r="BQ68" s="31" t="str">
        <f t="shared" si="76"/>
        <v/>
      </c>
      <c r="BR68" s="31" t="str">
        <f t="shared" si="77"/>
        <v/>
      </c>
      <c r="BS68" s="31" t="str">
        <f t="shared" si="78"/>
        <v/>
      </c>
      <c r="BT68" s="31" t="str">
        <f t="shared" si="79"/>
        <v/>
      </c>
      <c r="BU68" s="31" t="str">
        <f t="shared" si="80"/>
        <v/>
      </c>
    </row>
    <row r="69" spans="11:73" x14ac:dyDescent="0.3">
      <c r="K69" s="10">
        <f t="shared" si="45"/>
        <v>0</v>
      </c>
      <c r="L69" s="10">
        <f t="shared" si="46"/>
        <v>0</v>
      </c>
      <c r="M69" s="10" t="str">
        <f t="shared" si="47"/>
        <v/>
      </c>
      <c r="N69" s="10" t="str">
        <f t="shared" si="48"/>
        <v/>
      </c>
      <c r="O69" s="10" t="str">
        <f t="shared" si="49"/>
        <v/>
      </c>
      <c r="P69" s="10" t="str">
        <f t="shared" si="50"/>
        <v/>
      </c>
      <c r="Q69" s="10" t="str">
        <f t="shared" si="51"/>
        <v/>
      </c>
      <c r="R69" s="10" t="str">
        <f t="shared" si="52"/>
        <v/>
      </c>
      <c r="S69" s="10" t="str">
        <f t="shared" si="53"/>
        <v/>
      </c>
      <c r="AC69" s="17">
        <f t="shared" si="54"/>
        <v>0</v>
      </c>
      <c r="AD69" s="17">
        <f t="shared" si="55"/>
        <v>0</v>
      </c>
      <c r="AE69" s="32" t="str">
        <f t="shared" si="56"/>
        <v/>
      </c>
      <c r="AF69" s="32" t="str">
        <f t="shared" si="57"/>
        <v/>
      </c>
      <c r="AG69" s="32" t="str">
        <f t="shared" si="58"/>
        <v/>
      </c>
      <c r="AH69" s="32" t="str">
        <f t="shared" si="59"/>
        <v/>
      </c>
      <c r="AI69" s="32" t="str">
        <f t="shared" si="60"/>
        <v/>
      </c>
      <c r="AJ69" s="32" t="str">
        <f t="shared" si="61"/>
        <v/>
      </c>
      <c r="AK69" s="32" t="str">
        <f t="shared" si="62"/>
        <v/>
      </c>
      <c r="AU69" s="24">
        <f t="shared" si="63"/>
        <v>0</v>
      </c>
      <c r="AV69" s="24">
        <f t="shared" si="64"/>
        <v>0</v>
      </c>
      <c r="AW69" s="24" t="str">
        <f t="shared" si="65"/>
        <v/>
      </c>
      <c r="AX69" s="24" t="str">
        <f t="shared" si="66"/>
        <v/>
      </c>
      <c r="AY69" s="24" t="str">
        <f t="shared" si="67"/>
        <v/>
      </c>
      <c r="AZ69" s="24" t="str">
        <f t="shared" si="68"/>
        <v/>
      </c>
      <c r="BA69" s="24" t="str">
        <f t="shared" si="69"/>
        <v/>
      </c>
      <c r="BB69" s="24" t="str">
        <f t="shared" si="70"/>
        <v/>
      </c>
      <c r="BC69" s="24" t="str">
        <f t="shared" si="71"/>
        <v/>
      </c>
      <c r="BM69" s="31">
        <f t="shared" si="72"/>
        <v>0</v>
      </c>
      <c r="BN69" s="31">
        <f t="shared" si="73"/>
        <v>0</v>
      </c>
      <c r="BO69" s="31" t="str">
        <f t="shared" si="74"/>
        <v/>
      </c>
      <c r="BP69" s="31" t="str">
        <f t="shared" si="75"/>
        <v/>
      </c>
      <c r="BQ69" s="31" t="str">
        <f t="shared" si="76"/>
        <v/>
      </c>
      <c r="BR69" s="31" t="str">
        <f t="shared" si="77"/>
        <v/>
      </c>
      <c r="BS69" s="31" t="str">
        <f t="shared" si="78"/>
        <v/>
      </c>
      <c r="BT69" s="31" t="str">
        <f t="shared" si="79"/>
        <v/>
      </c>
      <c r="BU69" s="31" t="str">
        <f t="shared" si="80"/>
        <v/>
      </c>
    </row>
    <row r="70" spans="11:73" x14ac:dyDescent="0.3">
      <c r="K70" s="10">
        <f t="shared" si="45"/>
        <v>0</v>
      </c>
      <c r="L70" s="10">
        <f t="shared" si="46"/>
        <v>0</v>
      </c>
      <c r="M70" s="10" t="str">
        <f t="shared" si="47"/>
        <v/>
      </c>
      <c r="N70" s="10" t="str">
        <f t="shared" si="48"/>
        <v/>
      </c>
      <c r="O70" s="10" t="str">
        <f t="shared" si="49"/>
        <v/>
      </c>
      <c r="P70" s="10" t="str">
        <f t="shared" si="50"/>
        <v/>
      </c>
      <c r="Q70" s="10" t="str">
        <f t="shared" si="51"/>
        <v/>
      </c>
      <c r="R70" s="10" t="str">
        <f t="shared" si="52"/>
        <v/>
      </c>
      <c r="S70" s="10" t="str">
        <f t="shared" si="53"/>
        <v/>
      </c>
      <c r="AC70" s="17">
        <f t="shared" si="54"/>
        <v>0</v>
      </c>
      <c r="AD70" s="17">
        <f t="shared" si="55"/>
        <v>0</v>
      </c>
      <c r="AE70" s="32" t="str">
        <f t="shared" si="56"/>
        <v/>
      </c>
      <c r="AF70" s="32" t="str">
        <f t="shared" si="57"/>
        <v/>
      </c>
      <c r="AG70" s="32" t="str">
        <f t="shared" si="58"/>
        <v/>
      </c>
      <c r="AH70" s="32" t="str">
        <f t="shared" si="59"/>
        <v/>
      </c>
      <c r="AI70" s="32" t="str">
        <f t="shared" si="60"/>
        <v/>
      </c>
      <c r="AJ70" s="32" t="str">
        <f t="shared" si="61"/>
        <v/>
      </c>
      <c r="AK70" s="32" t="str">
        <f t="shared" si="62"/>
        <v/>
      </c>
      <c r="AU70" s="24">
        <f t="shared" si="63"/>
        <v>0</v>
      </c>
      <c r="AV70" s="24">
        <f t="shared" si="64"/>
        <v>0</v>
      </c>
      <c r="AW70" s="24" t="str">
        <f t="shared" si="65"/>
        <v/>
      </c>
      <c r="AX70" s="24" t="str">
        <f t="shared" si="66"/>
        <v/>
      </c>
      <c r="AY70" s="24" t="str">
        <f t="shared" si="67"/>
        <v/>
      </c>
      <c r="AZ70" s="24" t="str">
        <f t="shared" si="68"/>
        <v/>
      </c>
      <c r="BA70" s="24" t="str">
        <f t="shared" si="69"/>
        <v/>
      </c>
      <c r="BB70" s="24" t="str">
        <f t="shared" si="70"/>
        <v/>
      </c>
      <c r="BC70" s="24" t="str">
        <f t="shared" si="71"/>
        <v/>
      </c>
      <c r="BM70" s="31">
        <f t="shared" si="72"/>
        <v>0</v>
      </c>
      <c r="BN70" s="31">
        <f t="shared" si="73"/>
        <v>0</v>
      </c>
      <c r="BO70" s="31" t="str">
        <f t="shared" si="74"/>
        <v/>
      </c>
      <c r="BP70" s="31" t="str">
        <f t="shared" si="75"/>
        <v/>
      </c>
      <c r="BQ70" s="31" t="str">
        <f t="shared" si="76"/>
        <v/>
      </c>
      <c r="BR70" s="31" t="str">
        <f t="shared" si="77"/>
        <v/>
      </c>
      <c r="BS70" s="31" t="str">
        <f t="shared" si="78"/>
        <v/>
      </c>
      <c r="BT70" s="31" t="str">
        <f t="shared" si="79"/>
        <v/>
      </c>
      <c r="BU70" s="31" t="str">
        <f t="shared" si="80"/>
        <v/>
      </c>
    </row>
    <row r="71" spans="11:73" x14ac:dyDescent="0.3">
      <c r="K71" s="10">
        <f t="shared" si="45"/>
        <v>0</v>
      </c>
      <c r="L71" s="10">
        <f t="shared" si="46"/>
        <v>0</v>
      </c>
      <c r="M71" s="10" t="str">
        <f t="shared" si="47"/>
        <v/>
      </c>
      <c r="N71" s="10" t="str">
        <f t="shared" si="48"/>
        <v/>
      </c>
      <c r="O71" s="10" t="str">
        <f t="shared" si="49"/>
        <v/>
      </c>
      <c r="P71" s="10" t="str">
        <f t="shared" si="50"/>
        <v/>
      </c>
      <c r="Q71" s="10" t="str">
        <f t="shared" si="51"/>
        <v/>
      </c>
      <c r="R71" s="10" t="str">
        <f t="shared" si="52"/>
        <v/>
      </c>
      <c r="S71" s="10" t="str">
        <f t="shared" si="53"/>
        <v/>
      </c>
      <c r="AC71" s="17">
        <f t="shared" si="54"/>
        <v>0</v>
      </c>
      <c r="AD71" s="17">
        <f t="shared" si="55"/>
        <v>0</v>
      </c>
      <c r="AE71" s="32" t="str">
        <f t="shared" si="56"/>
        <v/>
      </c>
      <c r="AF71" s="32" t="str">
        <f t="shared" si="57"/>
        <v/>
      </c>
      <c r="AG71" s="32" t="str">
        <f t="shared" si="58"/>
        <v/>
      </c>
      <c r="AH71" s="32" t="str">
        <f t="shared" si="59"/>
        <v/>
      </c>
      <c r="AI71" s="32" t="str">
        <f t="shared" si="60"/>
        <v/>
      </c>
      <c r="AJ71" s="32" t="str">
        <f t="shared" si="61"/>
        <v/>
      </c>
      <c r="AK71" s="32" t="str">
        <f t="shared" si="62"/>
        <v/>
      </c>
      <c r="AU71" s="24">
        <f t="shared" si="63"/>
        <v>0</v>
      </c>
      <c r="AV71" s="24">
        <f t="shared" si="64"/>
        <v>0</v>
      </c>
      <c r="AW71" s="24" t="str">
        <f t="shared" si="65"/>
        <v/>
      </c>
      <c r="AX71" s="24" t="str">
        <f t="shared" si="66"/>
        <v/>
      </c>
      <c r="AY71" s="24" t="str">
        <f t="shared" si="67"/>
        <v/>
      </c>
      <c r="AZ71" s="24" t="str">
        <f t="shared" si="68"/>
        <v/>
      </c>
      <c r="BA71" s="24" t="str">
        <f t="shared" si="69"/>
        <v/>
      </c>
      <c r="BB71" s="24" t="str">
        <f t="shared" si="70"/>
        <v/>
      </c>
      <c r="BC71" s="24" t="str">
        <f t="shared" si="71"/>
        <v/>
      </c>
      <c r="BM71" s="31">
        <f t="shared" si="72"/>
        <v>0</v>
      </c>
      <c r="BN71" s="31">
        <f t="shared" si="73"/>
        <v>0</v>
      </c>
      <c r="BO71" s="31" t="str">
        <f t="shared" si="74"/>
        <v/>
      </c>
      <c r="BP71" s="31" t="str">
        <f t="shared" si="75"/>
        <v/>
      </c>
      <c r="BQ71" s="31" t="str">
        <f t="shared" si="76"/>
        <v/>
      </c>
      <c r="BR71" s="31" t="str">
        <f t="shared" si="77"/>
        <v/>
      </c>
      <c r="BS71" s="31" t="str">
        <f t="shared" si="78"/>
        <v/>
      </c>
      <c r="BT71" s="31" t="str">
        <f t="shared" si="79"/>
        <v/>
      </c>
      <c r="BU71" s="31" t="str">
        <f t="shared" si="80"/>
        <v/>
      </c>
    </row>
    <row r="72" spans="11:73" x14ac:dyDescent="0.3">
      <c r="K72" s="10">
        <f t="shared" ref="K72:K100" si="81">IF(AND(B72=C72,L72=1),1,0)</f>
        <v>0</v>
      </c>
      <c r="L72" s="10">
        <f t="shared" ref="L72:L100" si="82">IF(C72&gt;0,1,0)</f>
        <v>0</v>
      </c>
      <c r="M72" s="10" t="str">
        <f t="shared" ref="M72:M100" si="83">IF(K72=1,E72,"")</f>
        <v/>
      </c>
      <c r="N72" s="10" t="str">
        <f t="shared" ref="N72:N100" si="84">IF(K72=1,D72,"")</f>
        <v/>
      </c>
      <c r="O72" s="10" t="str">
        <f t="shared" ref="O72:O100" si="85">IF(AND(L72&gt;0,K72=1),F72/I72,"")</f>
        <v/>
      </c>
      <c r="P72" s="10" t="str">
        <f t="shared" ref="P72:P100" si="86">IF(AND(L72&gt;0,K72=0),F72/I72,"")</f>
        <v/>
      </c>
      <c r="Q72" s="10" t="str">
        <f t="shared" ref="Q72:Q100" si="87">IF(L72&gt;0,D72/E72,"")</f>
        <v/>
      </c>
      <c r="R72" s="10" t="str">
        <f t="shared" ref="R72:R100" si="88">IF(AND(L72&gt;0,K72=0),(F72-D72)/(I72-E72),"")</f>
        <v/>
      </c>
      <c r="S72" s="10" t="str">
        <f t="shared" ref="S72:S100" si="89">IF(AND(L72&gt;0,K72=0),I72-E72,"")</f>
        <v/>
      </c>
      <c r="AC72" s="17">
        <f t="shared" ref="AC72:AC100" si="90">IF(AND(T72=U72,AD72=1),1,0)</f>
        <v>0</v>
      </c>
      <c r="AD72" s="17">
        <f t="shared" ref="AD72:AD100" si="91">IF(U72&gt;0,1,0)</f>
        <v>0</v>
      </c>
      <c r="AE72" s="32" t="str">
        <f t="shared" ref="AE72:AE100" si="92">IF(AC72=1,W72,"")</f>
        <v/>
      </c>
      <c r="AF72" s="32" t="str">
        <f t="shared" ref="AF72:AF100" si="93">IF(AC72=1,V72,"")</f>
        <v/>
      </c>
      <c r="AG72" s="32" t="str">
        <f t="shared" ref="AG72:AG100" si="94">IF(AND(AD72&gt;0,AC72=1),X72/AA72,"")</f>
        <v/>
      </c>
      <c r="AH72" s="32" t="str">
        <f t="shared" ref="AH72:AH100" si="95">IF(AND(AD72&gt;0,AC72=0),X72/AA72,"")</f>
        <v/>
      </c>
      <c r="AI72" s="32" t="str">
        <f t="shared" ref="AI72:AI100" si="96">IF(AD72&gt;0,V72/W72,"")</f>
        <v/>
      </c>
      <c r="AJ72" s="32" t="str">
        <f t="shared" ref="AJ72:AJ100" si="97">IF(AND(AD72&gt;0,AC72=0),(X72-V72)/(AA72-W72),"")</f>
        <v/>
      </c>
      <c r="AK72" s="32" t="str">
        <f t="shared" ref="AK72:AK100" si="98">IF(AND(AD72&gt;0,AC72=0),AA72-W72,"")</f>
        <v/>
      </c>
      <c r="AU72" s="24">
        <f t="shared" ref="AU72:AU100" si="99">IF(AND(AL72=AM72,AV72=1),1,0)</f>
        <v>0</v>
      </c>
      <c r="AV72" s="24">
        <f t="shared" ref="AV72:AV100" si="100">IF(AM72&gt;0,1,0)</f>
        <v>0</v>
      </c>
      <c r="AW72" s="24" t="str">
        <f t="shared" ref="AW72:AW100" si="101">IF(AU72=1,AO72,"")</f>
        <v/>
      </c>
      <c r="AX72" s="24" t="str">
        <f t="shared" ref="AX72:AX100" si="102">IF(AU72=1,AN72,"")</f>
        <v/>
      </c>
      <c r="AY72" s="24" t="str">
        <f t="shared" ref="AY72:AY100" si="103">IF(AND(AV72&gt;0,AU72=1),AP72/AS72,"")</f>
        <v/>
      </c>
      <c r="AZ72" s="24" t="str">
        <f t="shared" ref="AZ72:AZ100" si="104">IF(AND(AV72&gt;0,AU72=0),AP72/AS72,"")</f>
        <v/>
      </c>
      <c r="BA72" s="24" t="str">
        <f t="shared" ref="BA72:BA100" si="105">IF(AV72&gt;0,AN72/AO72,"")</f>
        <v/>
      </c>
      <c r="BB72" s="24" t="str">
        <f t="shared" ref="BB72:BB100" si="106">IF(AND(AV72&gt;0,AU72=0),(AP72-AN72)/(AS72-AO72),"")</f>
        <v/>
      </c>
      <c r="BC72" s="24" t="str">
        <f t="shared" ref="BC72:BC100" si="107">IF(AND(AV72&gt;0,AU72=0),AS72-AO72,"")</f>
        <v/>
      </c>
      <c r="BM72" s="31">
        <f t="shared" ref="BM72:BM100" si="108">IF(AND(BD72=BE72,BN72=1),1,0)</f>
        <v>0</v>
      </c>
      <c r="BN72" s="31">
        <f t="shared" ref="BN72:BN100" si="109">IF(BE72&gt;0,1,0)</f>
        <v>0</v>
      </c>
      <c r="BO72" s="31" t="str">
        <f t="shared" ref="BO72:BO100" si="110">IF(BM72=1,BG72,"")</f>
        <v/>
      </c>
      <c r="BP72" s="31" t="str">
        <f t="shared" ref="BP72:BP100" si="111">IF(BM72=1,BF72,"")</f>
        <v/>
      </c>
      <c r="BQ72" s="31" t="str">
        <f t="shared" ref="BQ72:BQ100" si="112">IF(AND(BN72&gt;0,BM72=1),BH72/BK72,"")</f>
        <v/>
      </c>
      <c r="BR72" s="31" t="str">
        <f t="shared" ref="BR72:BR100" si="113">IF(AND(BN72&gt;0,BM72=0),BH72/BK72,"")</f>
        <v/>
      </c>
      <c r="BS72" s="31" t="str">
        <f t="shared" ref="BS72:BS100" si="114">IF(BN72&gt;0,BF72/BG72,"")</f>
        <v/>
      </c>
      <c r="BT72" s="31" t="str">
        <f t="shared" ref="BT72:BT100" si="115">IF(AND(BN72&gt;0,BM72=0),(BH72-BF72)/(BK72-BG72),"")</f>
        <v/>
      </c>
      <c r="BU72" s="31" t="str">
        <f t="shared" ref="BU72:BU100" si="116">IF(AND(BN72&gt;0,BM72=0),BK72-BG72,"")</f>
        <v/>
      </c>
    </row>
    <row r="73" spans="11:73" x14ac:dyDescent="0.3">
      <c r="K73" s="10">
        <f t="shared" si="81"/>
        <v>0</v>
      </c>
      <c r="L73" s="10">
        <f t="shared" si="82"/>
        <v>0</v>
      </c>
      <c r="M73" s="10" t="str">
        <f t="shared" si="83"/>
        <v/>
      </c>
      <c r="N73" s="10" t="str">
        <f t="shared" si="84"/>
        <v/>
      </c>
      <c r="O73" s="10" t="str">
        <f t="shared" si="85"/>
        <v/>
      </c>
      <c r="P73" s="10" t="str">
        <f t="shared" si="86"/>
        <v/>
      </c>
      <c r="Q73" s="10" t="str">
        <f t="shared" si="87"/>
        <v/>
      </c>
      <c r="R73" s="10" t="str">
        <f t="shared" si="88"/>
        <v/>
      </c>
      <c r="S73" s="10" t="str">
        <f t="shared" si="89"/>
        <v/>
      </c>
      <c r="AC73" s="17">
        <f t="shared" si="90"/>
        <v>0</v>
      </c>
      <c r="AD73" s="17">
        <f t="shared" si="91"/>
        <v>0</v>
      </c>
      <c r="AE73" s="32" t="str">
        <f t="shared" si="92"/>
        <v/>
      </c>
      <c r="AF73" s="32" t="str">
        <f t="shared" si="93"/>
        <v/>
      </c>
      <c r="AG73" s="32" t="str">
        <f t="shared" si="94"/>
        <v/>
      </c>
      <c r="AH73" s="32" t="str">
        <f t="shared" si="95"/>
        <v/>
      </c>
      <c r="AI73" s="32" t="str">
        <f t="shared" si="96"/>
        <v/>
      </c>
      <c r="AJ73" s="32" t="str">
        <f t="shared" si="97"/>
        <v/>
      </c>
      <c r="AK73" s="32" t="str">
        <f t="shared" si="98"/>
        <v/>
      </c>
      <c r="AU73" s="24">
        <f t="shared" si="99"/>
        <v>0</v>
      </c>
      <c r="AV73" s="24">
        <f t="shared" si="100"/>
        <v>0</v>
      </c>
      <c r="AW73" s="24" t="str">
        <f t="shared" si="101"/>
        <v/>
      </c>
      <c r="AX73" s="24" t="str">
        <f t="shared" si="102"/>
        <v/>
      </c>
      <c r="AY73" s="24" t="str">
        <f t="shared" si="103"/>
        <v/>
      </c>
      <c r="AZ73" s="24" t="str">
        <f t="shared" si="104"/>
        <v/>
      </c>
      <c r="BA73" s="24" t="str">
        <f t="shared" si="105"/>
        <v/>
      </c>
      <c r="BB73" s="24" t="str">
        <f t="shared" si="106"/>
        <v/>
      </c>
      <c r="BC73" s="24" t="str">
        <f t="shared" si="107"/>
        <v/>
      </c>
      <c r="BM73" s="31">
        <f t="shared" si="108"/>
        <v>0</v>
      </c>
      <c r="BN73" s="31">
        <f t="shared" si="109"/>
        <v>0</v>
      </c>
      <c r="BO73" s="31" t="str">
        <f t="shared" si="110"/>
        <v/>
      </c>
      <c r="BP73" s="31" t="str">
        <f t="shared" si="111"/>
        <v/>
      </c>
      <c r="BQ73" s="31" t="str">
        <f t="shared" si="112"/>
        <v/>
      </c>
      <c r="BR73" s="31" t="str">
        <f t="shared" si="113"/>
        <v/>
      </c>
      <c r="BS73" s="31" t="str">
        <f t="shared" si="114"/>
        <v/>
      </c>
      <c r="BT73" s="31" t="str">
        <f t="shared" si="115"/>
        <v/>
      </c>
      <c r="BU73" s="31" t="str">
        <f t="shared" si="116"/>
        <v/>
      </c>
    </row>
    <row r="74" spans="11:73" x14ac:dyDescent="0.3">
      <c r="K74" s="10">
        <f t="shared" si="81"/>
        <v>0</v>
      </c>
      <c r="L74" s="10">
        <f t="shared" si="82"/>
        <v>0</v>
      </c>
      <c r="M74" s="10" t="str">
        <f t="shared" si="83"/>
        <v/>
      </c>
      <c r="N74" s="10" t="str">
        <f t="shared" si="84"/>
        <v/>
      </c>
      <c r="O74" s="10" t="str">
        <f t="shared" si="85"/>
        <v/>
      </c>
      <c r="P74" s="10" t="str">
        <f t="shared" si="86"/>
        <v/>
      </c>
      <c r="Q74" s="10" t="str">
        <f t="shared" si="87"/>
        <v/>
      </c>
      <c r="R74" s="10" t="str">
        <f t="shared" si="88"/>
        <v/>
      </c>
      <c r="S74" s="10" t="str">
        <f t="shared" si="89"/>
        <v/>
      </c>
      <c r="AC74" s="17">
        <f t="shared" si="90"/>
        <v>0</v>
      </c>
      <c r="AD74" s="17">
        <f t="shared" si="91"/>
        <v>0</v>
      </c>
      <c r="AE74" s="32" t="str">
        <f t="shared" si="92"/>
        <v/>
      </c>
      <c r="AF74" s="32" t="str">
        <f t="shared" si="93"/>
        <v/>
      </c>
      <c r="AG74" s="32" t="str">
        <f t="shared" si="94"/>
        <v/>
      </c>
      <c r="AH74" s="32" t="str">
        <f t="shared" si="95"/>
        <v/>
      </c>
      <c r="AI74" s="32" t="str">
        <f t="shared" si="96"/>
        <v/>
      </c>
      <c r="AJ74" s="32" t="str">
        <f t="shared" si="97"/>
        <v/>
      </c>
      <c r="AK74" s="32" t="str">
        <f t="shared" si="98"/>
        <v/>
      </c>
      <c r="AU74" s="24">
        <f t="shared" si="99"/>
        <v>0</v>
      </c>
      <c r="AV74" s="24">
        <f t="shared" si="100"/>
        <v>0</v>
      </c>
      <c r="AW74" s="24" t="str">
        <f t="shared" si="101"/>
        <v/>
      </c>
      <c r="AX74" s="24" t="str">
        <f t="shared" si="102"/>
        <v/>
      </c>
      <c r="AY74" s="24" t="str">
        <f t="shared" si="103"/>
        <v/>
      </c>
      <c r="AZ74" s="24" t="str">
        <f t="shared" si="104"/>
        <v/>
      </c>
      <c r="BA74" s="24" t="str">
        <f t="shared" si="105"/>
        <v/>
      </c>
      <c r="BB74" s="24" t="str">
        <f t="shared" si="106"/>
        <v/>
      </c>
      <c r="BC74" s="24" t="str">
        <f t="shared" si="107"/>
        <v/>
      </c>
      <c r="BM74" s="31">
        <f t="shared" si="108"/>
        <v>0</v>
      </c>
      <c r="BN74" s="31">
        <f t="shared" si="109"/>
        <v>0</v>
      </c>
      <c r="BO74" s="31" t="str">
        <f t="shared" si="110"/>
        <v/>
      </c>
      <c r="BP74" s="31" t="str">
        <f t="shared" si="111"/>
        <v/>
      </c>
      <c r="BQ74" s="31" t="str">
        <f t="shared" si="112"/>
        <v/>
      </c>
      <c r="BR74" s="31" t="str">
        <f t="shared" si="113"/>
        <v/>
      </c>
      <c r="BS74" s="31" t="str">
        <f t="shared" si="114"/>
        <v/>
      </c>
      <c r="BT74" s="31" t="str">
        <f t="shared" si="115"/>
        <v/>
      </c>
      <c r="BU74" s="31" t="str">
        <f t="shared" si="116"/>
        <v/>
      </c>
    </row>
    <row r="75" spans="11:73" x14ac:dyDescent="0.3">
      <c r="K75" s="10">
        <f t="shared" si="81"/>
        <v>0</v>
      </c>
      <c r="L75" s="10">
        <f t="shared" si="82"/>
        <v>0</v>
      </c>
      <c r="M75" s="10" t="str">
        <f t="shared" si="83"/>
        <v/>
      </c>
      <c r="N75" s="10" t="str">
        <f t="shared" si="84"/>
        <v/>
      </c>
      <c r="O75" s="10" t="str">
        <f t="shared" si="85"/>
        <v/>
      </c>
      <c r="P75" s="10" t="str">
        <f t="shared" si="86"/>
        <v/>
      </c>
      <c r="Q75" s="10" t="str">
        <f t="shared" si="87"/>
        <v/>
      </c>
      <c r="R75" s="10" t="str">
        <f t="shared" si="88"/>
        <v/>
      </c>
      <c r="S75" s="10" t="str">
        <f t="shared" si="89"/>
        <v/>
      </c>
      <c r="AC75" s="17">
        <f t="shared" si="90"/>
        <v>0</v>
      </c>
      <c r="AD75" s="17">
        <f t="shared" si="91"/>
        <v>0</v>
      </c>
      <c r="AE75" s="32" t="str">
        <f t="shared" si="92"/>
        <v/>
      </c>
      <c r="AF75" s="32" t="str">
        <f t="shared" si="93"/>
        <v/>
      </c>
      <c r="AG75" s="32" t="str">
        <f t="shared" si="94"/>
        <v/>
      </c>
      <c r="AH75" s="32" t="str">
        <f t="shared" si="95"/>
        <v/>
      </c>
      <c r="AI75" s="32" t="str">
        <f t="shared" si="96"/>
        <v/>
      </c>
      <c r="AJ75" s="32" t="str">
        <f t="shared" si="97"/>
        <v/>
      </c>
      <c r="AK75" s="32" t="str">
        <f t="shared" si="98"/>
        <v/>
      </c>
      <c r="AU75" s="24">
        <f t="shared" si="99"/>
        <v>0</v>
      </c>
      <c r="AV75" s="24">
        <f t="shared" si="100"/>
        <v>0</v>
      </c>
      <c r="AW75" s="24" t="str">
        <f t="shared" si="101"/>
        <v/>
      </c>
      <c r="AX75" s="24" t="str">
        <f t="shared" si="102"/>
        <v/>
      </c>
      <c r="AY75" s="24" t="str">
        <f t="shared" si="103"/>
        <v/>
      </c>
      <c r="AZ75" s="24" t="str">
        <f t="shared" si="104"/>
        <v/>
      </c>
      <c r="BA75" s="24" t="str">
        <f t="shared" si="105"/>
        <v/>
      </c>
      <c r="BB75" s="24" t="str">
        <f t="shared" si="106"/>
        <v/>
      </c>
      <c r="BC75" s="24" t="str">
        <f t="shared" si="107"/>
        <v/>
      </c>
      <c r="BM75" s="31">
        <f t="shared" si="108"/>
        <v>0</v>
      </c>
      <c r="BN75" s="31">
        <f t="shared" si="109"/>
        <v>0</v>
      </c>
      <c r="BO75" s="31" t="str">
        <f t="shared" si="110"/>
        <v/>
      </c>
      <c r="BP75" s="31" t="str">
        <f t="shared" si="111"/>
        <v/>
      </c>
      <c r="BQ75" s="31" t="str">
        <f t="shared" si="112"/>
        <v/>
      </c>
      <c r="BR75" s="31" t="str">
        <f t="shared" si="113"/>
        <v/>
      </c>
      <c r="BS75" s="31" t="str">
        <f t="shared" si="114"/>
        <v/>
      </c>
      <c r="BT75" s="31" t="str">
        <f t="shared" si="115"/>
        <v/>
      </c>
      <c r="BU75" s="31" t="str">
        <f t="shared" si="116"/>
        <v/>
      </c>
    </row>
    <row r="76" spans="11:73" x14ac:dyDescent="0.3">
      <c r="K76" s="10">
        <f t="shared" si="81"/>
        <v>0</v>
      </c>
      <c r="L76" s="10">
        <f t="shared" si="82"/>
        <v>0</v>
      </c>
      <c r="M76" s="10" t="str">
        <f t="shared" si="83"/>
        <v/>
      </c>
      <c r="N76" s="10" t="str">
        <f t="shared" si="84"/>
        <v/>
      </c>
      <c r="O76" s="10" t="str">
        <f t="shared" si="85"/>
        <v/>
      </c>
      <c r="P76" s="10" t="str">
        <f t="shared" si="86"/>
        <v/>
      </c>
      <c r="Q76" s="10" t="str">
        <f t="shared" si="87"/>
        <v/>
      </c>
      <c r="R76" s="10" t="str">
        <f t="shared" si="88"/>
        <v/>
      </c>
      <c r="S76" s="10" t="str">
        <f t="shared" si="89"/>
        <v/>
      </c>
      <c r="AC76" s="17">
        <f t="shared" si="90"/>
        <v>0</v>
      </c>
      <c r="AD76" s="17">
        <f t="shared" si="91"/>
        <v>0</v>
      </c>
      <c r="AE76" s="32" t="str">
        <f t="shared" si="92"/>
        <v/>
      </c>
      <c r="AF76" s="32" t="str">
        <f t="shared" si="93"/>
        <v/>
      </c>
      <c r="AG76" s="32" t="str">
        <f t="shared" si="94"/>
        <v/>
      </c>
      <c r="AH76" s="32" t="str">
        <f t="shared" si="95"/>
        <v/>
      </c>
      <c r="AI76" s="32" t="str">
        <f t="shared" si="96"/>
        <v/>
      </c>
      <c r="AJ76" s="32" t="str">
        <f t="shared" si="97"/>
        <v/>
      </c>
      <c r="AK76" s="32" t="str">
        <f t="shared" si="98"/>
        <v/>
      </c>
      <c r="AU76" s="24">
        <f t="shared" si="99"/>
        <v>0</v>
      </c>
      <c r="AV76" s="24">
        <f t="shared" si="100"/>
        <v>0</v>
      </c>
      <c r="AW76" s="24" t="str">
        <f t="shared" si="101"/>
        <v/>
      </c>
      <c r="AX76" s="24" t="str">
        <f t="shared" si="102"/>
        <v/>
      </c>
      <c r="AY76" s="24" t="str">
        <f t="shared" si="103"/>
        <v/>
      </c>
      <c r="AZ76" s="24" t="str">
        <f t="shared" si="104"/>
        <v/>
      </c>
      <c r="BA76" s="24" t="str">
        <f t="shared" si="105"/>
        <v/>
      </c>
      <c r="BB76" s="24" t="str">
        <f t="shared" si="106"/>
        <v/>
      </c>
      <c r="BC76" s="24" t="str">
        <f t="shared" si="107"/>
        <v/>
      </c>
      <c r="BM76" s="31">
        <f t="shared" si="108"/>
        <v>0</v>
      </c>
      <c r="BN76" s="31">
        <f t="shared" si="109"/>
        <v>0</v>
      </c>
      <c r="BO76" s="31" t="str">
        <f t="shared" si="110"/>
        <v/>
      </c>
      <c r="BP76" s="31" t="str">
        <f t="shared" si="111"/>
        <v/>
      </c>
      <c r="BQ76" s="31" t="str">
        <f t="shared" si="112"/>
        <v/>
      </c>
      <c r="BR76" s="31" t="str">
        <f t="shared" si="113"/>
        <v/>
      </c>
      <c r="BS76" s="31" t="str">
        <f t="shared" si="114"/>
        <v/>
      </c>
      <c r="BT76" s="31" t="str">
        <f t="shared" si="115"/>
        <v/>
      </c>
      <c r="BU76" s="31" t="str">
        <f t="shared" si="116"/>
        <v/>
      </c>
    </row>
    <row r="77" spans="11:73" x14ac:dyDescent="0.3">
      <c r="K77" s="10">
        <f t="shared" si="81"/>
        <v>0</v>
      </c>
      <c r="L77" s="10">
        <f t="shared" si="82"/>
        <v>0</v>
      </c>
      <c r="M77" s="10" t="str">
        <f t="shared" si="83"/>
        <v/>
      </c>
      <c r="N77" s="10" t="str">
        <f t="shared" si="84"/>
        <v/>
      </c>
      <c r="O77" s="10" t="str">
        <f t="shared" si="85"/>
        <v/>
      </c>
      <c r="P77" s="10" t="str">
        <f t="shared" si="86"/>
        <v/>
      </c>
      <c r="Q77" s="10" t="str">
        <f t="shared" si="87"/>
        <v/>
      </c>
      <c r="R77" s="10" t="str">
        <f t="shared" si="88"/>
        <v/>
      </c>
      <c r="S77" s="10" t="str">
        <f t="shared" si="89"/>
        <v/>
      </c>
      <c r="AC77" s="17">
        <f t="shared" si="90"/>
        <v>0</v>
      </c>
      <c r="AD77" s="17">
        <f t="shared" si="91"/>
        <v>0</v>
      </c>
      <c r="AE77" s="32" t="str">
        <f t="shared" si="92"/>
        <v/>
      </c>
      <c r="AF77" s="32" t="str">
        <f t="shared" si="93"/>
        <v/>
      </c>
      <c r="AG77" s="32" t="str">
        <f t="shared" si="94"/>
        <v/>
      </c>
      <c r="AH77" s="32" t="str">
        <f t="shared" si="95"/>
        <v/>
      </c>
      <c r="AI77" s="32" t="str">
        <f t="shared" si="96"/>
        <v/>
      </c>
      <c r="AJ77" s="32" t="str">
        <f t="shared" si="97"/>
        <v/>
      </c>
      <c r="AK77" s="32" t="str">
        <f t="shared" si="98"/>
        <v/>
      </c>
      <c r="AU77" s="24">
        <f t="shared" si="99"/>
        <v>0</v>
      </c>
      <c r="AV77" s="24">
        <f t="shared" si="100"/>
        <v>0</v>
      </c>
      <c r="AW77" s="24" t="str">
        <f t="shared" si="101"/>
        <v/>
      </c>
      <c r="AX77" s="24" t="str">
        <f t="shared" si="102"/>
        <v/>
      </c>
      <c r="AY77" s="24" t="str">
        <f t="shared" si="103"/>
        <v/>
      </c>
      <c r="AZ77" s="24" t="str">
        <f t="shared" si="104"/>
        <v/>
      </c>
      <c r="BA77" s="24" t="str">
        <f t="shared" si="105"/>
        <v/>
      </c>
      <c r="BB77" s="24" t="str">
        <f t="shared" si="106"/>
        <v/>
      </c>
      <c r="BC77" s="24" t="str">
        <f t="shared" si="107"/>
        <v/>
      </c>
      <c r="BM77" s="31">
        <f t="shared" si="108"/>
        <v>0</v>
      </c>
      <c r="BN77" s="31">
        <f t="shared" si="109"/>
        <v>0</v>
      </c>
      <c r="BO77" s="31" t="str">
        <f t="shared" si="110"/>
        <v/>
      </c>
      <c r="BP77" s="31" t="str">
        <f t="shared" si="111"/>
        <v/>
      </c>
      <c r="BQ77" s="31" t="str">
        <f t="shared" si="112"/>
        <v/>
      </c>
      <c r="BR77" s="31" t="str">
        <f t="shared" si="113"/>
        <v/>
      </c>
      <c r="BS77" s="31" t="str">
        <f t="shared" si="114"/>
        <v/>
      </c>
      <c r="BT77" s="31" t="str">
        <f t="shared" si="115"/>
        <v/>
      </c>
      <c r="BU77" s="31" t="str">
        <f t="shared" si="116"/>
        <v/>
      </c>
    </row>
    <row r="78" spans="11:73" x14ac:dyDescent="0.3">
      <c r="K78" s="10">
        <f t="shared" si="81"/>
        <v>0</v>
      </c>
      <c r="L78" s="10">
        <f t="shared" si="82"/>
        <v>0</v>
      </c>
      <c r="M78" s="10" t="str">
        <f t="shared" si="83"/>
        <v/>
      </c>
      <c r="N78" s="10" t="str">
        <f t="shared" si="84"/>
        <v/>
      </c>
      <c r="O78" s="10" t="str">
        <f t="shared" si="85"/>
        <v/>
      </c>
      <c r="P78" s="10" t="str">
        <f t="shared" si="86"/>
        <v/>
      </c>
      <c r="Q78" s="10" t="str">
        <f t="shared" si="87"/>
        <v/>
      </c>
      <c r="R78" s="10" t="str">
        <f t="shared" si="88"/>
        <v/>
      </c>
      <c r="S78" s="10" t="str">
        <f t="shared" si="89"/>
        <v/>
      </c>
      <c r="AC78" s="17">
        <f t="shared" si="90"/>
        <v>0</v>
      </c>
      <c r="AD78" s="17">
        <f t="shared" si="91"/>
        <v>0</v>
      </c>
      <c r="AE78" s="32" t="str">
        <f t="shared" si="92"/>
        <v/>
      </c>
      <c r="AF78" s="32" t="str">
        <f t="shared" si="93"/>
        <v/>
      </c>
      <c r="AG78" s="32" t="str">
        <f t="shared" si="94"/>
        <v/>
      </c>
      <c r="AH78" s="32" t="str">
        <f t="shared" si="95"/>
        <v/>
      </c>
      <c r="AI78" s="32" t="str">
        <f t="shared" si="96"/>
        <v/>
      </c>
      <c r="AJ78" s="32" t="str">
        <f t="shared" si="97"/>
        <v/>
      </c>
      <c r="AK78" s="32" t="str">
        <f t="shared" si="98"/>
        <v/>
      </c>
      <c r="AU78" s="24">
        <f t="shared" si="99"/>
        <v>0</v>
      </c>
      <c r="AV78" s="24">
        <f t="shared" si="100"/>
        <v>0</v>
      </c>
      <c r="AW78" s="24" t="str">
        <f t="shared" si="101"/>
        <v/>
      </c>
      <c r="AX78" s="24" t="str">
        <f t="shared" si="102"/>
        <v/>
      </c>
      <c r="AY78" s="24" t="str">
        <f t="shared" si="103"/>
        <v/>
      </c>
      <c r="AZ78" s="24" t="str">
        <f t="shared" si="104"/>
        <v/>
      </c>
      <c r="BA78" s="24" t="str">
        <f t="shared" si="105"/>
        <v/>
      </c>
      <c r="BB78" s="24" t="str">
        <f t="shared" si="106"/>
        <v/>
      </c>
      <c r="BC78" s="24" t="str">
        <f t="shared" si="107"/>
        <v/>
      </c>
      <c r="BM78" s="31">
        <f t="shared" si="108"/>
        <v>0</v>
      </c>
      <c r="BN78" s="31">
        <f t="shared" si="109"/>
        <v>0</v>
      </c>
      <c r="BO78" s="31" t="str">
        <f t="shared" si="110"/>
        <v/>
      </c>
      <c r="BP78" s="31" t="str">
        <f t="shared" si="111"/>
        <v/>
      </c>
      <c r="BQ78" s="31" t="str">
        <f t="shared" si="112"/>
        <v/>
      </c>
      <c r="BR78" s="31" t="str">
        <f t="shared" si="113"/>
        <v/>
      </c>
      <c r="BS78" s="31" t="str">
        <f t="shared" si="114"/>
        <v/>
      </c>
      <c r="BT78" s="31" t="str">
        <f t="shared" si="115"/>
        <v/>
      </c>
      <c r="BU78" s="31" t="str">
        <f t="shared" si="116"/>
        <v/>
      </c>
    </row>
    <row r="79" spans="11:73" x14ac:dyDescent="0.3">
      <c r="K79" s="10">
        <f t="shared" si="81"/>
        <v>0</v>
      </c>
      <c r="L79" s="10">
        <f t="shared" si="82"/>
        <v>0</v>
      </c>
      <c r="M79" s="10" t="str">
        <f t="shared" si="83"/>
        <v/>
      </c>
      <c r="N79" s="10" t="str">
        <f t="shared" si="84"/>
        <v/>
      </c>
      <c r="O79" s="10" t="str">
        <f t="shared" si="85"/>
        <v/>
      </c>
      <c r="P79" s="10" t="str">
        <f t="shared" si="86"/>
        <v/>
      </c>
      <c r="Q79" s="10" t="str">
        <f t="shared" si="87"/>
        <v/>
      </c>
      <c r="R79" s="10" t="str">
        <f t="shared" si="88"/>
        <v/>
      </c>
      <c r="S79" s="10" t="str">
        <f t="shared" si="89"/>
        <v/>
      </c>
      <c r="AC79" s="17">
        <f t="shared" si="90"/>
        <v>0</v>
      </c>
      <c r="AD79" s="17">
        <f t="shared" si="91"/>
        <v>0</v>
      </c>
      <c r="AE79" s="32" t="str">
        <f t="shared" si="92"/>
        <v/>
      </c>
      <c r="AF79" s="32" t="str">
        <f t="shared" si="93"/>
        <v/>
      </c>
      <c r="AG79" s="32" t="str">
        <f t="shared" si="94"/>
        <v/>
      </c>
      <c r="AH79" s="32" t="str">
        <f t="shared" si="95"/>
        <v/>
      </c>
      <c r="AI79" s="32" t="str">
        <f t="shared" si="96"/>
        <v/>
      </c>
      <c r="AJ79" s="32" t="str">
        <f t="shared" si="97"/>
        <v/>
      </c>
      <c r="AK79" s="32" t="str">
        <f t="shared" si="98"/>
        <v/>
      </c>
      <c r="AU79" s="24">
        <f t="shared" si="99"/>
        <v>0</v>
      </c>
      <c r="AV79" s="24">
        <f t="shared" si="100"/>
        <v>0</v>
      </c>
      <c r="AW79" s="24" t="str">
        <f t="shared" si="101"/>
        <v/>
      </c>
      <c r="AX79" s="24" t="str">
        <f t="shared" si="102"/>
        <v/>
      </c>
      <c r="AY79" s="24" t="str">
        <f t="shared" si="103"/>
        <v/>
      </c>
      <c r="AZ79" s="24" t="str">
        <f t="shared" si="104"/>
        <v/>
      </c>
      <c r="BA79" s="24" t="str">
        <f t="shared" si="105"/>
        <v/>
      </c>
      <c r="BB79" s="24" t="str">
        <f t="shared" si="106"/>
        <v/>
      </c>
      <c r="BC79" s="24" t="str">
        <f t="shared" si="107"/>
        <v/>
      </c>
      <c r="BM79" s="31">
        <f t="shared" si="108"/>
        <v>0</v>
      </c>
      <c r="BN79" s="31">
        <f t="shared" si="109"/>
        <v>0</v>
      </c>
      <c r="BO79" s="31" t="str">
        <f t="shared" si="110"/>
        <v/>
      </c>
      <c r="BP79" s="31" t="str">
        <f t="shared" si="111"/>
        <v/>
      </c>
      <c r="BQ79" s="31" t="str">
        <f t="shared" si="112"/>
        <v/>
      </c>
      <c r="BR79" s="31" t="str">
        <f t="shared" si="113"/>
        <v/>
      </c>
      <c r="BS79" s="31" t="str">
        <f t="shared" si="114"/>
        <v/>
      </c>
      <c r="BT79" s="31" t="str">
        <f t="shared" si="115"/>
        <v/>
      </c>
      <c r="BU79" s="31" t="str">
        <f t="shared" si="116"/>
        <v/>
      </c>
    </row>
    <row r="80" spans="11:73" x14ac:dyDescent="0.3">
      <c r="K80" s="10">
        <f t="shared" si="81"/>
        <v>0</v>
      </c>
      <c r="L80" s="10">
        <f t="shared" si="82"/>
        <v>0</v>
      </c>
      <c r="M80" s="10" t="str">
        <f t="shared" si="83"/>
        <v/>
      </c>
      <c r="N80" s="10" t="str">
        <f t="shared" si="84"/>
        <v/>
      </c>
      <c r="O80" s="10" t="str">
        <f t="shared" si="85"/>
        <v/>
      </c>
      <c r="P80" s="10" t="str">
        <f t="shared" si="86"/>
        <v/>
      </c>
      <c r="Q80" s="10" t="str">
        <f t="shared" si="87"/>
        <v/>
      </c>
      <c r="R80" s="10" t="str">
        <f t="shared" si="88"/>
        <v/>
      </c>
      <c r="S80" s="10" t="str">
        <f t="shared" si="89"/>
        <v/>
      </c>
      <c r="AC80" s="17">
        <f t="shared" si="90"/>
        <v>0</v>
      </c>
      <c r="AD80" s="17">
        <f t="shared" si="91"/>
        <v>0</v>
      </c>
      <c r="AE80" s="32" t="str">
        <f t="shared" si="92"/>
        <v/>
      </c>
      <c r="AF80" s="32" t="str">
        <f t="shared" si="93"/>
        <v/>
      </c>
      <c r="AG80" s="32" t="str">
        <f t="shared" si="94"/>
        <v/>
      </c>
      <c r="AH80" s="32" t="str">
        <f t="shared" si="95"/>
        <v/>
      </c>
      <c r="AI80" s="32" t="str">
        <f t="shared" si="96"/>
        <v/>
      </c>
      <c r="AJ80" s="32" t="str">
        <f t="shared" si="97"/>
        <v/>
      </c>
      <c r="AK80" s="32" t="str">
        <f t="shared" si="98"/>
        <v/>
      </c>
      <c r="AU80" s="24">
        <f t="shared" si="99"/>
        <v>0</v>
      </c>
      <c r="AV80" s="24">
        <f t="shared" si="100"/>
        <v>0</v>
      </c>
      <c r="AW80" s="24" t="str">
        <f t="shared" si="101"/>
        <v/>
      </c>
      <c r="AX80" s="24" t="str">
        <f t="shared" si="102"/>
        <v/>
      </c>
      <c r="AY80" s="24" t="str">
        <f t="shared" si="103"/>
        <v/>
      </c>
      <c r="AZ80" s="24" t="str">
        <f t="shared" si="104"/>
        <v/>
      </c>
      <c r="BA80" s="24" t="str">
        <f t="shared" si="105"/>
        <v/>
      </c>
      <c r="BB80" s="24" t="str">
        <f t="shared" si="106"/>
        <v/>
      </c>
      <c r="BC80" s="24" t="str">
        <f t="shared" si="107"/>
        <v/>
      </c>
      <c r="BM80" s="31">
        <f t="shared" si="108"/>
        <v>0</v>
      </c>
      <c r="BN80" s="31">
        <f t="shared" si="109"/>
        <v>0</v>
      </c>
      <c r="BO80" s="31" t="str">
        <f t="shared" si="110"/>
        <v/>
      </c>
      <c r="BP80" s="31" t="str">
        <f t="shared" si="111"/>
        <v/>
      </c>
      <c r="BQ80" s="31" t="str">
        <f t="shared" si="112"/>
        <v/>
      </c>
      <c r="BR80" s="31" t="str">
        <f t="shared" si="113"/>
        <v/>
      </c>
      <c r="BS80" s="31" t="str">
        <f t="shared" si="114"/>
        <v/>
      </c>
      <c r="BT80" s="31" t="str">
        <f t="shared" si="115"/>
        <v/>
      </c>
      <c r="BU80" s="31" t="str">
        <f t="shared" si="116"/>
        <v/>
      </c>
    </row>
    <row r="81" spans="11:73" x14ac:dyDescent="0.3">
      <c r="K81" s="10">
        <f t="shared" si="81"/>
        <v>0</v>
      </c>
      <c r="L81" s="10">
        <f t="shared" si="82"/>
        <v>0</v>
      </c>
      <c r="M81" s="10" t="str">
        <f t="shared" si="83"/>
        <v/>
      </c>
      <c r="N81" s="10" t="str">
        <f t="shared" si="84"/>
        <v/>
      </c>
      <c r="O81" s="10" t="str">
        <f t="shared" si="85"/>
        <v/>
      </c>
      <c r="P81" s="10" t="str">
        <f t="shared" si="86"/>
        <v/>
      </c>
      <c r="Q81" s="10" t="str">
        <f t="shared" si="87"/>
        <v/>
      </c>
      <c r="R81" s="10" t="str">
        <f t="shared" si="88"/>
        <v/>
      </c>
      <c r="S81" s="10" t="str">
        <f t="shared" si="89"/>
        <v/>
      </c>
      <c r="AC81" s="17">
        <f t="shared" si="90"/>
        <v>0</v>
      </c>
      <c r="AD81" s="17">
        <f t="shared" si="91"/>
        <v>0</v>
      </c>
      <c r="AE81" s="32" t="str">
        <f t="shared" si="92"/>
        <v/>
      </c>
      <c r="AF81" s="32" t="str">
        <f t="shared" si="93"/>
        <v/>
      </c>
      <c r="AG81" s="32" t="str">
        <f t="shared" si="94"/>
        <v/>
      </c>
      <c r="AH81" s="32" t="str">
        <f t="shared" si="95"/>
        <v/>
      </c>
      <c r="AI81" s="32" t="str">
        <f t="shared" si="96"/>
        <v/>
      </c>
      <c r="AJ81" s="32" t="str">
        <f t="shared" si="97"/>
        <v/>
      </c>
      <c r="AK81" s="32" t="str">
        <f t="shared" si="98"/>
        <v/>
      </c>
      <c r="AU81" s="24">
        <f t="shared" si="99"/>
        <v>0</v>
      </c>
      <c r="AV81" s="24">
        <f t="shared" si="100"/>
        <v>0</v>
      </c>
      <c r="AW81" s="24" t="str">
        <f t="shared" si="101"/>
        <v/>
      </c>
      <c r="AX81" s="24" t="str">
        <f t="shared" si="102"/>
        <v/>
      </c>
      <c r="AY81" s="24" t="str">
        <f t="shared" si="103"/>
        <v/>
      </c>
      <c r="AZ81" s="24" t="str">
        <f t="shared" si="104"/>
        <v/>
      </c>
      <c r="BA81" s="24" t="str">
        <f t="shared" si="105"/>
        <v/>
      </c>
      <c r="BB81" s="24" t="str">
        <f t="shared" si="106"/>
        <v/>
      </c>
      <c r="BC81" s="24" t="str">
        <f t="shared" si="107"/>
        <v/>
      </c>
      <c r="BM81" s="31">
        <f t="shared" si="108"/>
        <v>0</v>
      </c>
      <c r="BN81" s="31">
        <f t="shared" si="109"/>
        <v>0</v>
      </c>
      <c r="BO81" s="31" t="str">
        <f t="shared" si="110"/>
        <v/>
      </c>
      <c r="BP81" s="31" t="str">
        <f t="shared" si="111"/>
        <v/>
      </c>
      <c r="BQ81" s="31" t="str">
        <f t="shared" si="112"/>
        <v/>
      </c>
      <c r="BR81" s="31" t="str">
        <f t="shared" si="113"/>
        <v/>
      </c>
      <c r="BS81" s="31" t="str">
        <f t="shared" si="114"/>
        <v/>
      </c>
      <c r="BT81" s="31" t="str">
        <f t="shared" si="115"/>
        <v/>
      </c>
      <c r="BU81" s="31" t="str">
        <f t="shared" si="116"/>
        <v/>
      </c>
    </row>
    <row r="82" spans="11:73" x14ac:dyDescent="0.3">
      <c r="K82" s="10">
        <f t="shared" si="81"/>
        <v>0</v>
      </c>
      <c r="L82" s="10">
        <f t="shared" si="82"/>
        <v>0</v>
      </c>
      <c r="M82" s="10" t="str">
        <f t="shared" si="83"/>
        <v/>
      </c>
      <c r="N82" s="10" t="str">
        <f t="shared" si="84"/>
        <v/>
      </c>
      <c r="O82" s="10" t="str">
        <f t="shared" si="85"/>
        <v/>
      </c>
      <c r="P82" s="10" t="str">
        <f t="shared" si="86"/>
        <v/>
      </c>
      <c r="Q82" s="10" t="str">
        <f t="shared" si="87"/>
        <v/>
      </c>
      <c r="R82" s="10" t="str">
        <f t="shared" si="88"/>
        <v/>
      </c>
      <c r="S82" s="10" t="str">
        <f t="shared" si="89"/>
        <v/>
      </c>
      <c r="AC82" s="17">
        <f t="shared" si="90"/>
        <v>0</v>
      </c>
      <c r="AD82" s="17">
        <f t="shared" si="91"/>
        <v>0</v>
      </c>
      <c r="AE82" s="32" t="str">
        <f t="shared" si="92"/>
        <v/>
      </c>
      <c r="AF82" s="32" t="str">
        <f t="shared" si="93"/>
        <v/>
      </c>
      <c r="AG82" s="32" t="str">
        <f t="shared" si="94"/>
        <v/>
      </c>
      <c r="AH82" s="32" t="str">
        <f t="shared" si="95"/>
        <v/>
      </c>
      <c r="AI82" s="32" t="str">
        <f t="shared" si="96"/>
        <v/>
      </c>
      <c r="AJ82" s="32" t="str">
        <f t="shared" si="97"/>
        <v/>
      </c>
      <c r="AK82" s="32" t="str">
        <f t="shared" si="98"/>
        <v/>
      </c>
      <c r="AU82" s="24">
        <f t="shared" si="99"/>
        <v>0</v>
      </c>
      <c r="AV82" s="24">
        <f t="shared" si="100"/>
        <v>0</v>
      </c>
      <c r="AW82" s="24" t="str">
        <f t="shared" si="101"/>
        <v/>
      </c>
      <c r="AX82" s="24" t="str">
        <f t="shared" si="102"/>
        <v/>
      </c>
      <c r="AY82" s="24" t="str">
        <f t="shared" si="103"/>
        <v/>
      </c>
      <c r="AZ82" s="24" t="str">
        <f t="shared" si="104"/>
        <v/>
      </c>
      <c r="BA82" s="24" t="str">
        <f t="shared" si="105"/>
        <v/>
      </c>
      <c r="BB82" s="24" t="str">
        <f t="shared" si="106"/>
        <v/>
      </c>
      <c r="BC82" s="24" t="str">
        <f t="shared" si="107"/>
        <v/>
      </c>
      <c r="BM82" s="31">
        <f t="shared" si="108"/>
        <v>0</v>
      </c>
      <c r="BN82" s="31">
        <f t="shared" si="109"/>
        <v>0</v>
      </c>
      <c r="BO82" s="31" t="str">
        <f t="shared" si="110"/>
        <v/>
      </c>
      <c r="BP82" s="31" t="str">
        <f t="shared" si="111"/>
        <v/>
      </c>
      <c r="BQ82" s="31" t="str">
        <f t="shared" si="112"/>
        <v/>
      </c>
      <c r="BR82" s="31" t="str">
        <f t="shared" si="113"/>
        <v/>
      </c>
      <c r="BS82" s="31" t="str">
        <f t="shared" si="114"/>
        <v/>
      </c>
      <c r="BT82" s="31" t="str">
        <f t="shared" si="115"/>
        <v/>
      </c>
      <c r="BU82" s="31" t="str">
        <f t="shared" si="116"/>
        <v/>
      </c>
    </row>
    <row r="83" spans="11:73" x14ac:dyDescent="0.3">
      <c r="K83" s="10">
        <f t="shared" si="81"/>
        <v>0</v>
      </c>
      <c r="L83" s="10">
        <f t="shared" si="82"/>
        <v>0</v>
      </c>
      <c r="M83" s="10" t="str">
        <f t="shared" si="83"/>
        <v/>
      </c>
      <c r="N83" s="10" t="str">
        <f t="shared" si="84"/>
        <v/>
      </c>
      <c r="O83" s="10" t="str">
        <f t="shared" si="85"/>
        <v/>
      </c>
      <c r="P83" s="10" t="str">
        <f t="shared" si="86"/>
        <v/>
      </c>
      <c r="Q83" s="10" t="str">
        <f t="shared" si="87"/>
        <v/>
      </c>
      <c r="R83" s="10" t="str">
        <f t="shared" si="88"/>
        <v/>
      </c>
      <c r="S83" s="10" t="str">
        <f t="shared" si="89"/>
        <v/>
      </c>
      <c r="AC83" s="17">
        <f t="shared" si="90"/>
        <v>0</v>
      </c>
      <c r="AD83" s="17">
        <f t="shared" si="91"/>
        <v>0</v>
      </c>
      <c r="AE83" s="32" t="str">
        <f t="shared" si="92"/>
        <v/>
      </c>
      <c r="AF83" s="32" t="str">
        <f t="shared" si="93"/>
        <v/>
      </c>
      <c r="AG83" s="32" t="str">
        <f t="shared" si="94"/>
        <v/>
      </c>
      <c r="AH83" s="32" t="str">
        <f t="shared" si="95"/>
        <v/>
      </c>
      <c r="AI83" s="32" t="str">
        <f t="shared" si="96"/>
        <v/>
      </c>
      <c r="AJ83" s="32" t="str">
        <f t="shared" si="97"/>
        <v/>
      </c>
      <c r="AK83" s="32" t="str">
        <f t="shared" si="98"/>
        <v/>
      </c>
      <c r="AU83" s="24">
        <f t="shared" si="99"/>
        <v>0</v>
      </c>
      <c r="AV83" s="24">
        <f t="shared" si="100"/>
        <v>0</v>
      </c>
      <c r="AW83" s="24" t="str">
        <f t="shared" si="101"/>
        <v/>
      </c>
      <c r="AX83" s="24" t="str">
        <f t="shared" si="102"/>
        <v/>
      </c>
      <c r="AY83" s="24" t="str">
        <f t="shared" si="103"/>
        <v/>
      </c>
      <c r="AZ83" s="24" t="str">
        <f t="shared" si="104"/>
        <v/>
      </c>
      <c r="BA83" s="24" t="str">
        <f t="shared" si="105"/>
        <v/>
      </c>
      <c r="BB83" s="24" t="str">
        <f t="shared" si="106"/>
        <v/>
      </c>
      <c r="BC83" s="24" t="str">
        <f t="shared" si="107"/>
        <v/>
      </c>
      <c r="BM83" s="31">
        <f t="shared" si="108"/>
        <v>0</v>
      </c>
      <c r="BN83" s="31">
        <f t="shared" si="109"/>
        <v>0</v>
      </c>
      <c r="BO83" s="31" t="str">
        <f t="shared" si="110"/>
        <v/>
      </c>
      <c r="BP83" s="31" t="str">
        <f t="shared" si="111"/>
        <v/>
      </c>
      <c r="BQ83" s="31" t="str">
        <f t="shared" si="112"/>
        <v/>
      </c>
      <c r="BR83" s="31" t="str">
        <f t="shared" si="113"/>
        <v/>
      </c>
      <c r="BS83" s="31" t="str">
        <f t="shared" si="114"/>
        <v/>
      </c>
      <c r="BT83" s="31" t="str">
        <f t="shared" si="115"/>
        <v/>
      </c>
      <c r="BU83" s="31" t="str">
        <f t="shared" si="116"/>
        <v/>
      </c>
    </row>
    <row r="84" spans="11:73" x14ac:dyDescent="0.3">
      <c r="K84" s="10">
        <f t="shared" si="81"/>
        <v>0</v>
      </c>
      <c r="L84" s="10">
        <f t="shared" si="82"/>
        <v>0</v>
      </c>
      <c r="M84" s="10" t="str">
        <f t="shared" si="83"/>
        <v/>
      </c>
      <c r="N84" s="10" t="str">
        <f t="shared" si="84"/>
        <v/>
      </c>
      <c r="O84" s="10" t="str">
        <f t="shared" si="85"/>
        <v/>
      </c>
      <c r="P84" s="10" t="str">
        <f t="shared" si="86"/>
        <v/>
      </c>
      <c r="Q84" s="10" t="str">
        <f t="shared" si="87"/>
        <v/>
      </c>
      <c r="R84" s="10" t="str">
        <f t="shared" si="88"/>
        <v/>
      </c>
      <c r="S84" s="10" t="str">
        <f t="shared" si="89"/>
        <v/>
      </c>
      <c r="AC84" s="17">
        <f t="shared" si="90"/>
        <v>0</v>
      </c>
      <c r="AD84" s="17">
        <f t="shared" si="91"/>
        <v>0</v>
      </c>
      <c r="AE84" s="32" t="str">
        <f t="shared" si="92"/>
        <v/>
      </c>
      <c r="AF84" s="32" t="str">
        <f t="shared" si="93"/>
        <v/>
      </c>
      <c r="AG84" s="32" t="str">
        <f t="shared" si="94"/>
        <v/>
      </c>
      <c r="AH84" s="32" t="str">
        <f t="shared" si="95"/>
        <v/>
      </c>
      <c r="AI84" s="32" t="str">
        <f t="shared" si="96"/>
        <v/>
      </c>
      <c r="AJ84" s="32" t="str">
        <f t="shared" si="97"/>
        <v/>
      </c>
      <c r="AK84" s="32" t="str">
        <f t="shared" si="98"/>
        <v/>
      </c>
      <c r="AU84" s="24">
        <f t="shared" si="99"/>
        <v>0</v>
      </c>
      <c r="AV84" s="24">
        <f t="shared" si="100"/>
        <v>0</v>
      </c>
      <c r="AW84" s="24" t="str">
        <f t="shared" si="101"/>
        <v/>
      </c>
      <c r="AX84" s="24" t="str">
        <f t="shared" si="102"/>
        <v/>
      </c>
      <c r="AY84" s="24" t="str">
        <f t="shared" si="103"/>
        <v/>
      </c>
      <c r="AZ84" s="24" t="str">
        <f t="shared" si="104"/>
        <v/>
      </c>
      <c r="BA84" s="24" t="str">
        <f t="shared" si="105"/>
        <v/>
      </c>
      <c r="BB84" s="24" t="str">
        <f t="shared" si="106"/>
        <v/>
      </c>
      <c r="BC84" s="24" t="str">
        <f t="shared" si="107"/>
        <v/>
      </c>
      <c r="BM84" s="31">
        <f t="shared" si="108"/>
        <v>0</v>
      </c>
      <c r="BN84" s="31">
        <f t="shared" si="109"/>
        <v>0</v>
      </c>
      <c r="BO84" s="31" t="str">
        <f t="shared" si="110"/>
        <v/>
      </c>
      <c r="BP84" s="31" t="str">
        <f t="shared" si="111"/>
        <v/>
      </c>
      <c r="BQ84" s="31" t="str">
        <f t="shared" si="112"/>
        <v/>
      </c>
      <c r="BR84" s="31" t="str">
        <f t="shared" si="113"/>
        <v/>
      </c>
      <c r="BS84" s="31" t="str">
        <f t="shared" si="114"/>
        <v/>
      </c>
      <c r="BT84" s="31" t="str">
        <f t="shared" si="115"/>
        <v/>
      </c>
      <c r="BU84" s="31" t="str">
        <f t="shared" si="116"/>
        <v/>
      </c>
    </row>
    <row r="85" spans="11:73" x14ac:dyDescent="0.3">
      <c r="K85" s="10">
        <f t="shared" si="81"/>
        <v>0</v>
      </c>
      <c r="L85" s="10">
        <f t="shared" si="82"/>
        <v>0</v>
      </c>
      <c r="M85" s="10" t="str">
        <f t="shared" si="83"/>
        <v/>
      </c>
      <c r="N85" s="10" t="str">
        <f t="shared" si="84"/>
        <v/>
      </c>
      <c r="O85" s="10" t="str">
        <f t="shared" si="85"/>
        <v/>
      </c>
      <c r="P85" s="10" t="str">
        <f t="shared" si="86"/>
        <v/>
      </c>
      <c r="Q85" s="10" t="str">
        <f t="shared" si="87"/>
        <v/>
      </c>
      <c r="R85" s="10" t="str">
        <f t="shared" si="88"/>
        <v/>
      </c>
      <c r="S85" s="10" t="str">
        <f t="shared" si="89"/>
        <v/>
      </c>
      <c r="AC85" s="17">
        <f t="shared" si="90"/>
        <v>0</v>
      </c>
      <c r="AD85" s="17">
        <f t="shared" si="91"/>
        <v>0</v>
      </c>
      <c r="AE85" s="32" t="str">
        <f t="shared" si="92"/>
        <v/>
      </c>
      <c r="AF85" s="32" t="str">
        <f t="shared" si="93"/>
        <v/>
      </c>
      <c r="AG85" s="32" t="str">
        <f t="shared" si="94"/>
        <v/>
      </c>
      <c r="AH85" s="32" t="str">
        <f t="shared" si="95"/>
        <v/>
      </c>
      <c r="AI85" s="32" t="str">
        <f t="shared" si="96"/>
        <v/>
      </c>
      <c r="AJ85" s="32" t="str">
        <f t="shared" si="97"/>
        <v/>
      </c>
      <c r="AK85" s="32" t="str">
        <f t="shared" si="98"/>
        <v/>
      </c>
      <c r="AU85" s="24">
        <f t="shared" si="99"/>
        <v>0</v>
      </c>
      <c r="AV85" s="24">
        <f t="shared" si="100"/>
        <v>0</v>
      </c>
      <c r="AW85" s="24" t="str">
        <f t="shared" si="101"/>
        <v/>
      </c>
      <c r="AX85" s="24" t="str">
        <f t="shared" si="102"/>
        <v/>
      </c>
      <c r="AY85" s="24" t="str">
        <f t="shared" si="103"/>
        <v/>
      </c>
      <c r="AZ85" s="24" t="str">
        <f t="shared" si="104"/>
        <v/>
      </c>
      <c r="BA85" s="24" t="str">
        <f t="shared" si="105"/>
        <v/>
      </c>
      <c r="BB85" s="24" t="str">
        <f t="shared" si="106"/>
        <v/>
      </c>
      <c r="BC85" s="24" t="str">
        <f t="shared" si="107"/>
        <v/>
      </c>
      <c r="BM85" s="31">
        <f t="shared" si="108"/>
        <v>0</v>
      </c>
      <c r="BN85" s="31">
        <f t="shared" si="109"/>
        <v>0</v>
      </c>
      <c r="BO85" s="31" t="str">
        <f t="shared" si="110"/>
        <v/>
      </c>
      <c r="BP85" s="31" t="str">
        <f t="shared" si="111"/>
        <v/>
      </c>
      <c r="BQ85" s="31" t="str">
        <f t="shared" si="112"/>
        <v/>
      </c>
      <c r="BR85" s="31" t="str">
        <f t="shared" si="113"/>
        <v/>
      </c>
      <c r="BS85" s="31" t="str">
        <f t="shared" si="114"/>
        <v/>
      </c>
      <c r="BT85" s="31" t="str">
        <f t="shared" si="115"/>
        <v/>
      </c>
      <c r="BU85" s="31" t="str">
        <f t="shared" si="116"/>
        <v/>
      </c>
    </row>
    <row r="86" spans="11:73" x14ac:dyDescent="0.3">
      <c r="K86" s="10">
        <f t="shared" si="81"/>
        <v>0</v>
      </c>
      <c r="L86" s="10">
        <f t="shared" si="82"/>
        <v>0</v>
      </c>
      <c r="M86" s="10" t="str">
        <f t="shared" si="83"/>
        <v/>
      </c>
      <c r="N86" s="10" t="str">
        <f t="shared" si="84"/>
        <v/>
      </c>
      <c r="O86" s="10" t="str">
        <f t="shared" si="85"/>
        <v/>
      </c>
      <c r="P86" s="10" t="str">
        <f t="shared" si="86"/>
        <v/>
      </c>
      <c r="Q86" s="10" t="str">
        <f t="shared" si="87"/>
        <v/>
      </c>
      <c r="R86" s="10" t="str">
        <f t="shared" si="88"/>
        <v/>
      </c>
      <c r="S86" s="10" t="str">
        <f t="shared" si="89"/>
        <v/>
      </c>
      <c r="AC86" s="17">
        <f t="shared" si="90"/>
        <v>0</v>
      </c>
      <c r="AD86" s="17">
        <f t="shared" si="91"/>
        <v>0</v>
      </c>
      <c r="AE86" s="32" t="str">
        <f t="shared" si="92"/>
        <v/>
      </c>
      <c r="AF86" s="32" t="str">
        <f t="shared" si="93"/>
        <v/>
      </c>
      <c r="AG86" s="32" t="str">
        <f t="shared" si="94"/>
        <v/>
      </c>
      <c r="AH86" s="32" t="str">
        <f t="shared" si="95"/>
        <v/>
      </c>
      <c r="AI86" s="32" t="str">
        <f t="shared" si="96"/>
        <v/>
      </c>
      <c r="AJ86" s="32" t="str">
        <f t="shared" si="97"/>
        <v/>
      </c>
      <c r="AK86" s="32" t="str">
        <f t="shared" si="98"/>
        <v/>
      </c>
      <c r="AU86" s="24">
        <f t="shared" si="99"/>
        <v>0</v>
      </c>
      <c r="AV86" s="24">
        <f t="shared" si="100"/>
        <v>0</v>
      </c>
      <c r="AW86" s="24" t="str">
        <f t="shared" si="101"/>
        <v/>
      </c>
      <c r="AX86" s="24" t="str">
        <f t="shared" si="102"/>
        <v/>
      </c>
      <c r="AY86" s="24" t="str">
        <f t="shared" si="103"/>
        <v/>
      </c>
      <c r="AZ86" s="24" t="str">
        <f t="shared" si="104"/>
        <v/>
      </c>
      <c r="BA86" s="24" t="str">
        <f t="shared" si="105"/>
        <v/>
      </c>
      <c r="BB86" s="24" t="str">
        <f t="shared" si="106"/>
        <v/>
      </c>
      <c r="BC86" s="24" t="str">
        <f t="shared" si="107"/>
        <v/>
      </c>
      <c r="BM86" s="31">
        <f t="shared" si="108"/>
        <v>0</v>
      </c>
      <c r="BN86" s="31">
        <f t="shared" si="109"/>
        <v>0</v>
      </c>
      <c r="BO86" s="31" t="str">
        <f t="shared" si="110"/>
        <v/>
      </c>
      <c r="BP86" s="31" t="str">
        <f t="shared" si="111"/>
        <v/>
      </c>
      <c r="BQ86" s="31" t="str">
        <f t="shared" si="112"/>
        <v/>
      </c>
      <c r="BR86" s="31" t="str">
        <f t="shared" si="113"/>
        <v/>
      </c>
      <c r="BS86" s="31" t="str">
        <f t="shared" si="114"/>
        <v/>
      </c>
      <c r="BT86" s="31" t="str">
        <f t="shared" si="115"/>
        <v/>
      </c>
      <c r="BU86" s="31" t="str">
        <f t="shared" si="116"/>
        <v/>
      </c>
    </row>
    <row r="87" spans="11:73" x14ac:dyDescent="0.3">
      <c r="K87" s="10">
        <f t="shared" si="81"/>
        <v>0</v>
      </c>
      <c r="L87" s="10">
        <f t="shared" si="82"/>
        <v>0</v>
      </c>
      <c r="M87" s="10" t="str">
        <f t="shared" si="83"/>
        <v/>
      </c>
      <c r="N87" s="10" t="str">
        <f t="shared" si="84"/>
        <v/>
      </c>
      <c r="O87" s="10" t="str">
        <f t="shared" si="85"/>
        <v/>
      </c>
      <c r="P87" s="10" t="str">
        <f t="shared" si="86"/>
        <v/>
      </c>
      <c r="Q87" s="10" t="str">
        <f t="shared" si="87"/>
        <v/>
      </c>
      <c r="R87" s="10" t="str">
        <f t="shared" si="88"/>
        <v/>
      </c>
      <c r="S87" s="10" t="str">
        <f t="shared" si="89"/>
        <v/>
      </c>
      <c r="AC87" s="17">
        <f t="shared" si="90"/>
        <v>0</v>
      </c>
      <c r="AD87" s="17">
        <f t="shared" si="91"/>
        <v>0</v>
      </c>
      <c r="AE87" s="32" t="str">
        <f t="shared" si="92"/>
        <v/>
      </c>
      <c r="AF87" s="32" t="str">
        <f t="shared" si="93"/>
        <v/>
      </c>
      <c r="AG87" s="32" t="str">
        <f t="shared" si="94"/>
        <v/>
      </c>
      <c r="AH87" s="32" t="str">
        <f t="shared" si="95"/>
        <v/>
      </c>
      <c r="AI87" s="32" t="str">
        <f t="shared" si="96"/>
        <v/>
      </c>
      <c r="AJ87" s="32" t="str">
        <f t="shared" si="97"/>
        <v/>
      </c>
      <c r="AK87" s="32" t="str">
        <f t="shared" si="98"/>
        <v/>
      </c>
      <c r="AU87" s="24">
        <f t="shared" si="99"/>
        <v>0</v>
      </c>
      <c r="AV87" s="24">
        <f t="shared" si="100"/>
        <v>0</v>
      </c>
      <c r="AW87" s="24" t="str">
        <f t="shared" si="101"/>
        <v/>
      </c>
      <c r="AX87" s="24" t="str">
        <f t="shared" si="102"/>
        <v/>
      </c>
      <c r="AY87" s="24" t="str">
        <f t="shared" si="103"/>
        <v/>
      </c>
      <c r="AZ87" s="24" t="str">
        <f t="shared" si="104"/>
        <v/>
      </c>
      <c r="BA87" s="24" t="str">
        <f t="shared" si="105"/>
        <v/>
      </c>
      <c r="BB87" s="24" t="str">
        <f t="shared" si="106"/>
        <v/>
      </c>
      <c r="BC87" s="24" t="str">
        <f t="shared" si="107"/>
        <v/>
      </c>
      <c r="BM87" s="31">
        <f t="shared" si="108"/>
        <v>0</v>
      </c>
      <c r="BN87" s="31">
        <f t="shared" si="109"/>
        <v>0</v>
      </c>
      <c r="BO87" s="31" t="str">
        <f t="shared" si="110"/>
        <v/>
      </c>
      <c r="BP87" s="31" t="str">
        <f t="shared" si="111"/>
        <v/>
      </c>
      <c r="BQ87" s="31" t="str">
        <f t="shared" si="112"/>
        <v/>
      </c>
      <c r="BR87" s="31" t="str">
        <f t="shared" si="113"/>
        <v/>
      </c>
      <c r="BS87" s="31" t="str">
        <f t="shared" si="114"/>
        <v/>
      </c>
      <c r="BT87" s="31" t="str">
        <f t="shared" si="115"/>
        <v/>
      </c>
      <c r="BU87" s="31" t="str">
        <f t="shared" si="116"/>
        <v/>
      </c>
    </row>
    <row r="88" spans="11:73" x14ac:dyDescent="0.3">
      <c r="K88" s="10">
        <f t="shared" si="81"/>
        <v>0</v>
      </c>
      <c r="L88" s="10">
        <f t="shared" si="82"/>
        <v>0</v>
      </c>
      <c r="M88" s="10" t="str">
        <f t="shared" si="83"/>
        <v/>
      </c>
      <c r="N88" s="10" t="str">
        <f t="shared" si="84"/>
        <v/>
      </c>
      <c r="O88" s="10" t="str">
        <f t="shared" si="85"/>
        <v/>
      </c>
      <c r="P88" s="10" t="str">
        <f t="shared" si="86"/>
        <v/>
      </c>
      <c r="Q88" s="10" t="str">
        <f t="shared" si="87"/>
        <v/>
      </c>
      <c r="R88" s="10" t="str">
        <f t="shared" si="88"/>
        <v/>
      </c>
      <c r="S88" s="10" t="str">
        <f t="shared" si="89"/>
        <v/>
      </c>
      <c r="AC88" s="17">
        <f t="shared" si="90"/>
        <v>0</v>
      </c>
      <c r="AD88" s="17">
        <f t="shared" si="91"/>
        <v>0</v>
      </c>
      <c r="AE88" s="32" t="str">
        <f t="shared" si="92"/>
        <v/>
      </c>
      <c r="AF88" s="32" t="str">
        <f t="shared" si="93"/>
        <v/>
      </c>
      <c r="AG88" s="32" t="str">
        <f t="shared" si="94"/>
        <v/>
      </c>
      <c r="AH88" s="32" t="str">
        <f t="shared" si="95"/>
        <v/>
      </c>
      <c r="AI88" s="32" t="str">
        <f t="shared" si="96"/>
        <v/>
      </c>
      <c r="AJ88" s="32" t="str">
        <f t="shared" si="97"/>
        <v/>
      </c>
      <c r="AK88" s="32" t="str">
        <f t="shared" si="98"/>
        <v/>
      </c>
      <c r="AU88" s="24">
        <f t="shared" si="99"/>
        <v>0</v>
      </c>
      <c r="AV88" s="24">
        <f t="shared" si="100"/>
        <v>0</v>
      </c>
      <c r="AW88" s="24" t="str">
        <f t="shared" si="101"/>
        <v/>
      </c>
      <c r="AX88" s="24" t="str">
        <f t="shared" si="102"/>
        <v/>
      </c>
      <c r="AY88" s="24" t="str">
        <f t="shared" si="103"/>
        <v/>
      </c>
      <c r="AZ88" s="24" t="str">
        <f t="shared" si="104"/>
        <v/>
      </c>
      <c r="BA88" s="24" t="str">
        <f t="shared" si="105"/>
        <v/>
      </c>
      <c r="BB88" s="24" t="str">
        <f t="shared" si="106"/>
        <v/>
      </c>
      <c r="BC88" s="24" t="str">
        <f t="shared" si="107"/>
        <v/>
      </c>
      <c r="BM88" s="31">
        <f t="shared" si="108"/>
        <v>0</v>
      </c>
      <c r="BN88" s="31">
        <f t="shared" si="109"/>
        <v>0</v>
      </c>
      <c r="BO88" s="31" t="str">
        <f t="shared" si="110"/>
        <v/>
      </c>
      <c r="BP88" s="31" t="str">
        <f t="shared" si="111"/>
        <v/>
      </c>
      <c r="BQ88" s="31" t="str">
        <f t="shared" si="112"/>
        <v/>
      </c>
      <c r="BR88" s="31" t="str">
        <f t="shared" si="113"/>
        <v/>
      </c>
      <c r="BS88" s="31" t="str">
        <f t="shared" si="114"/>
        <v/>
      </c>
      <c r="BT88" s="31" t="str">
        <f t="shared" si="115"/>
        <v/>
      </c>
      <c r="BU88" s="31" t="str">
        <f t="shared" si="116"/>
        <v/>
      </c>
    </row>
    <row r="89" spans="11:73" x14ac:dyDescent="0.3">
      <c r="K89" s="10">
        <f t="shared" si="81"/>
        <v>0</v>
      </c>
      <c r="L89" s="10">
        <f t="shared" si="82"/>
        <v>0</v>
      </c>
      <c r="M89" s="10" t="str">
        <f t="shared" si="83"/>
        <v/>
      </c>
      <c r="N89" s="10" t="str">
        <f t="shared" si="84"/>
        <v/>
      </c>
      <c r="O89" s="10" t="str">
        <f t="shared" si="85"/>
        <v/>
      </c>
      <c r="P89" s="10" t="str">
        <f t="shared" si="86"/>
        <v/>
      </c>
      <c r="Q89" s="10" t="str">
        <f t="shared" si="87"/>
        <v/>
      </c>
      <c r="R89" s="10" t="str">
        <f t="shared" si="88"/>
        <v/>
      </c>
      <c r="S89" s="10" t="str">
        <f t="shared" si="89"/>
        <v/>
      </c>
      <c r="AC89" s="17">
        <f t="shared" si="90"/>
        <v>0</v>
      </c>
      <c r="AD89" s="17">
        <f t="shared" si="91"/>
        <v>0</v>
      </c>
      <c r="AE89" s="32" t="str">
        <f t="shared" si="92"/>
        <v/>
      </c>
      <c r="AF89" s="32" t="str">
        <f t="shared" si="93"/>
        <v/>
      </c>
      <c r="AG89" s="32" t="str">
        <f t="shared" si="94"/>
        <v/>
      </c>
      <c r="AH89" s="32" t="str">
        <f t="shared" si="95"/>
        <v/>
      </c>
      <c r="AI89" s="32" t="str">
        <f t="shared" si="96"/>
        <v/>
      </c>
      <c r="AJ89" s="32" t="str">
        <f t="shared" si="97"/>
        <v/>
      </c>
      <c r="AK89" s="32" t="str">
        <f t="shared" si="98"/>
        <v/>
      </c>
      <c r="AU89" s="24">
        <f t="shared" si="99"/>
        <v>0</v>
      </c>
      <c r="AV89" s="24">
        <f t="shared" si="100"/>
        <v>0</v>
      </c>
      <c r="AW89" s="24" t="str">
        <f t="shared" si="101"/>
        <v/>
      </c>
      <c r="AX89" s="24" t="str">
        <f t="shared" si="102"/>
        <v/>
      </c>
      <c r="AY89" s="24" t="str">
        <f t="shared" si="103"/>
        <v/>
      </c>
      <c r="AZ89" s="24" t="str">
        <f t="shared" si="104"/>
        <v/>
      </c>
      <c r="BA89" s="24" t="str">
        <f t="shared" si="105"/>
        <v/>
      </c>
      <c r="BB89" s="24" t="str">
        <f t="shared" si="106"/>
        <v/>
      </c>
      <c r="BC89" s="24" t="str">
        <f t="shared" si="107"/>
        <v/>
      </c>
      <c r="BM89" s="31">
        <f t="shared" si="108"/>
        <v>0</v>
      </c>
      <c r="BN89" s="31">
        <f t="shared" si="109"/>
        <v>0</v>
      </c>
      <c r="BO89" s="31" t="str">
        <f t="shared" si="110"/>
        <v/>
      </c>
      <c r="BP89" s="31" t="str">
        <f t="shared" si="111"/>
        <v/>
      </c>
      <c r="BQ89" s="31" t="str">
        <f t="shared" si="112"/>
        <v/>
      </c>
      <c r="BR89" s="31" t="str">
        <f t="shared" si="113"/>
        <v/>
      </c>
      <c r="BS89" s="31" t="str">
        <f t="shared" si="114"/>
        <v/>
      </c>
      <c r="BT89" s="31" t="str">
        <f t="shared" si="115"/>
        <v/>
      </c>
      <c r="BU89" s="31" t="str">
        <f t="shared" si="116"/>
        <v/>
      </c>
    </row>
    <row r="90" spans="11:73" x14ac:dyDescent="0.3">
      <c r="K90" s="10">
        <f t="shared" si="81"/>
        <v>0</v>
      </c>
      <c r="L90" s="10">
        <f t="shared" si="82"/>
        <v>0</v>
      </c>
      <c r="M90" s="10" t="str">
        <f t="shared" si="83"/>
        <v/>
      </c>
      <c r="N90" s="10" t="str">
        <f t="shared" si="84"/>
        <v/>
      </c>
      <c r="O90" s="10" t="str">
        <f t="shared" si="85"/>
        <v/>
      </c>
      <c r="P90" s="10" t="str">
        <f t="shared" si="86"/>
        <v/>
      </c>
      <c r="Q90" s="10" t="str">
        <f t="shared" si="87"/>
        <v/>
      </c>
      <c r="R90" s="10" t="str">
        <f t="shared" si="88"/>
        <v/>
      </c>
      <c r="S90" s="10" t="str">
        <f t="shared" si="89"/>
        <v/>
      </c>
      <c r="AC90" s="17">
        <f t="shared" si="90"/>
        <v>0</v>
      </c>
      <c r="AD90" s="17">
        <f t="shared" si="91"/>
        <v>0</v>
      </c>
      <c r="AE90" s="32" t="str">
        <f t="shared" si="92"/>
        <v/>
      </c>
      <c r="AF90" s="32" t="str">
        <f t="shared" si="93"/>
        <v/>
      </c>
      <c r="AG90" s="32" t="str">
        <f t="shared" si="94"/>
        <v/>
      </c>
      <c r="AH90" s="32" t="str">
        <f t="shared" si="95"/>
        <v/>
      </c>
      <c r="AI90" s="32" t="str">
        <f t="shared" si="96"/>
        <v/>
      </c>
      <c r="AJ90" s="32" t="str">
        <f t="shared" si="97"/>
        <v/>
      </c>
      <c r="AK90" s="32" t="str">
        <f t="shared" si="98"/>
        <v/>
      </c>
      <c r="AU90" s="24">
        <f t="shared" si="99"/>
        <v>0</v>
      </c>
      <c r="AV90" s="24">
        <f t="shared" si="100"/>
        <v>0</v>
      </c>
      <c r="AW90" s="24" t="str">
        <f t="shared" si="101"/>
        <v/>
      </c>
      <c r="AX90" s="24" t="str">
        <f t="shared" si="102"/>
        <v/>
      </c>
      <c r="AY90" s="24" t="str">
        <f t="shared" si="103"/>
        <v/>
      </c>
      <c r="AZ90" s="24" t="str">
        <f t="shared" si="104"/>
        <v/>
      </c>
      <c r="BA90" s="24" t="str">
        <f t="shared" si="105"/>
        <v/>
      </c>
      <c r="BB90" s="24" t="str">
        <f t="shared" si="106"/>
        <v/>
      </c>
      <c r="BC90" s="24" t="str">
        <f t="shared" si="107"/>
        <v/>
      </c>
      <c r="BM90" s="31">
        <f t="shared" si="108"/>
        <v>0</v>
      </c>
      <c r="BN90" s="31">
        <f t="shared" si="109"/>
        <v>0</v>
      </c>
      <c r="BO90" s="31" t="str">
        <f t="shared" si="110"/>
        <v/>
      </c>
      <c r="BP90" s="31" t="str">
        <f t="shared" si="111"/>
        <v/>
      </c>
      <c r="BQ90" s="31" t="str">
        <f t="shared" si="112"/>
        <v/>
      </c>
      <c r="BR90" s="31" t="str">
        <f t="shared" si="113"/>
        <v/>
      </c>
      <c r="BS90" s="31" t="str">
        <f t="shared" si="114"/>
        <v/>
      </c>
      <c r="BT90" s="31" t="str">
        <f t="shared" si="115"/>
        <v/>
      </c>
      <c r="BU90" s="31" t="str">
        <f t="shared" si="116"/>
        <v/>
      </c>
    </row>
    <row r="91" spans="11:73" x14ac:dyDescent="0.3">
      <c r="K91" s="10">
        <f t="shared" si="81"/>
        <v>0</v>
      </c>
      <c r="L91" s="10">
        <f t="shared" si="82"/>
        <v>0</v>
      </c>
      <c r="M91" s="10" t="str">
        <f t="shared" si="83"/>
        <v/>
      </c>
      <c r="N91" s="10" t="str">
        <f t="shared" si="84"/>
        <v/>
      </c>
      <c r="O91" s="10" t="str">
        <f t="shared" si="85"/>
        <v/>
      </c>
      <c r="P91" s="10" t="str">
        <f t="shared" si="86"/>
        <v/>
      </c>
      <c r="Q91" s="10" t="str">
        <f t="shared" si="87"/>
        <v/>
      </c>
      <c r="R91" s="10" t="str">
        <f t="shared" si="88"/>
        <v/>
      </c>
      <c r="S91" s="10" t="str">
        <f t="shared" si="89"/>
        <v/>
      </c>
      <c r="AC91" s="17">
        <f t="shared" si="90"/>
        <v>0</v>
      </c>
      <c r="AD91" s="17">
        <f t="shared" si="91"/>
        <v>0</v>
      </c>
      <c r="AE91" s="32" t="str">
        <f t="shared" si="92"/>
        <v/>
      </c>
      <c r="AF91" s="32" t="str">
        <f t="shared" si="93"/>
        <v/>
      </c>
      <c r="AG91" s="32" t="str">
        <f t="shared" si="94"/>
        <v/>
      </c>
      <c r="AH91" s="32" t="str">
        <f t="shared" si="95"/>
        <v/>
      </c>
      <c r="AI91" s="32" t="str">
        <f t="shared" si="96"/>
        <v/>
      </c>
      <c r="AJ91" s="32" t="str">
        <f t="shared" si="97"/>
        <v/>
      </c>
      <c r="AK91" s="32" t="str">
        <f t="shared" si="98"/>
        <v/>
      </c>
      <c r="AU91" s="24">
        <f t="shared" si="99"/>
        <v>0</v>
      </c>
      <c r="AV91" s="24">
        <f t="shared" si="100"/>
        <v>0</v>
      </c>
      <c r="AW91" s="24" t="str">
        <f t="shared" si="101"/>
        <v/>
      </c>
      <c r="AX91" s="24" t="str">
        <f t="shared" si="102"/>
        <v/>
      </c>
      <c r="AY91" s="24" t="str">
        <f t="shared" si="103"/>
        <v/>
      </c>
      <c r="AZ91" s="24" t="str">
        <f t="shared" si="104"/>
        <v/>
      </c>
      <c r="BA91" s="24" t="str">
        <f t="shared" si="105"/>
        <v/>
      </c>
      <c r="BB91" s="24" t="str">
        <f t="shared" si="106"/>
        <v/>
      </c>
      <c r="BC91" s="24" t="str">
        <f t="shared" si="107"/>
        <v/>
      </c>
      <c r="BM91" s="31">
        <f t="shared" si="108"/>
        <v>0</v>
      </c>
      <c r="BN91" s="31">
        <f t="shared" si="109"/>
        <v>0</v>
      </c>
      <c r="BO91" s="31" t="str">
        <f t="shared" si="110"/>
        <v/>
      </c>
      <c r="BP91" s="31" t="str">
        <f t="shared" si="111"/>
        <v/>
      </c>
      <c r="BQ91" s="31" t="str">
        <f t="shared" si="112"/>
        <v/>
      </c>
      <c r="BR91" s="31" t="str">
        <f t="shared" si="113"/>
        <v/>
      </c>
      <c r="BS91" s="31" t="str">
        <f t="shared" si="114"/>
        <v/>
      </c>
      <c r="BT91" s="31" t="str">
        <f t="shared" si="115"/>
        <v/>
      </c>
      <c r="BU91" s="31" t="str">
        <f t="shared" si="116"/>
        <v/>
      </c>
    </row>
    <row r="92" spans="11:73" x14ac:dyDescent="0.3">
      <c r="K92" s="10">
        <f t="shared" si="81"/>
        <v>0</v>
      </c>
      <c r="L92" s="10">
        <f t="shared" si="82"/>
        <v>0</v>
      </c>
      <c r="M92" s="10" t="str">
        <f t="shared" si="83"/>
        <v/>
      </c>
      <c r="N92" s="10" t="str">
        <f t="shared" si="84"/>
        <v/>
      </c>
      <c r="O92" s="10" t="str">
        <f t="shared" si="85"/>
        <v/>
      </c>
      <c r="P92" s="10" t="str">
        <f t="shared" si="86"/>
        <v/>
      </c>
      <c r="Q92" s="10" t="str">
        <f t="shared" si="87"/>
        <v/>
      </c>
      <c r="R92" s="10" t="str">
        <f t="shared" si="88"/>
        <v/>
      </c>
      <c r="S92" s="10" t="str">
        <f t="shared" si="89"/>
        <v/>
      </c>
      <c r="AC92" s="17">
        <f t="shared" si="90"/>
        <v>0</v>
      </c>
      <c r="AD92" s="17">
        <f t="shared" si="91"/>
        <v>0</v>
      </c>
      <c r="AE92" s="32" t="str">
        <f t="shared" si="92"/>
        <v/>
      </c>
      <c r="AF92" s="32" t="str">
        <f t="shared" si="93"/>
        <v/>
      </c>
      <c r="AG92" s="32" t="str">
        <f t="shared" si="94"/>
        <v/>
      </c>
      <c r="AH92" s="32" t="str">
        <f t="shared" si="95"/>
        <v/>
      </c>
      <c r="AI92" s="32" t="str">
        <f t="shared" si="96"/>
        <v/>
      </c>
      <c r="AJ92" s="32" t="str">
        <f t="shared" si="97"/>
        <v/>
      </c>
      <c r="AK92" s="32" t="str">
        <f t="shared" si="98"/>
        <v/>
      </c>
      <c r="AU92" s="24">
        <f t="shared" si="99"/>
        <v>0</v>
      </c>
      <c r="AV92" s="24">
        <f t="shared" si="100"/>
        <v>0</v>
      </c>
      <c r="AW92" s="24" t="str">
        <f t="shared" si="101"/>
        <v/>
      </c>
      <c r="AX92" s="24" t="str">
        <f t="shared" si="102"/>
        <v/>
      </c>
      <c r="AY92" s="24" t="str">
        <f t="shared" si="103"/>
        <v/>
      </c>
      <c r="AZ92" s="24" t="str">
        <f t="shared" si="104"/>
        <v/>
      </c>
      <c r="BA92" s="24" t="str">
        <f t="shared" si="105"/>
        <v/>
      </c>
      <c r="BB92" s="24" t="str">
        <f t="shared" si="106"/>
        <v/>
      </c>
      <c r="BC92" s="24" t="str">
        <f t="shared" si="107"/>
        <v/>
      </c>
      <c r="BM92" s="31">
        <f t="shared" si="108"/>
        <v>0</v>
      </c>
      <c r="BN92" s="31">
        <f t="shared" si="109"/>
        <v>0</v>
      </c>
      <c r="BO92" s="31" t="str">
        <f t="shared" si="110"/>
        <v/>
      </c>
      <c r="BP92" s="31" t="str">
        <f t="shared" si="111"/>
        <v/>
      </c>
      <c r="BQ92" s="31" t="str">
        <f t="shared" si="112"/>
        <v/>
      </c>
      <c r="BR92" s="31" t="str">
        <f t="shared" si="113"/>
        <v/>
      </c>
      <c r="BS92" s="31" t="str">
        <f t="shared" si="114"/>
        <v/>
      </c>
      <c r="BT92" s="31" t="str">
        <f t="shared" si="115"/>
        <v/>
      </c>
      <c r="BU92" s="31" t="str">
        <f t="shared" si="116"/>
        <v/>
      </c>
    </row>
    <row r="93" spans="11:73" x14ac:dyDescent="0.3">
      <c r="K93" s="10">
        <f t="shared" si="81"/>
        <v>0</v>
      </c>
      <c r="L93" s="10">
        <f t="shared" si="82"/>
        <v>0</v>
      </c>
      <c r="M93" s="10" t="str">
        <f t="shared" si="83"/>
        <v/>
      </c>
      <c r="N93" s="10" t="str">
        <f t="shared" si="84"/>
        <v/>
      </c>
      <c r="O93" s="10" t="str">
        <f t="shared" si="85"/>
        <v/>
      </c>
      <c r="P93" s="10" t="str">
        <f t="shared" si="86"/>
        <v/>
      </c>
      <c r="Q93" s="10" t="str">
        <f t="shared" si="87"/>
        <v/>
      </c>
      <c r="R93" s="10" t="str">
        <f t="shared" si="88"/>
        <v/>
      </c>
      <c r="S93" s="10" t="str">
        <f t="shared" si="89"/>
        <v/>
      </c>
      <c r="AC93" s="17">
        <f t="shared" si="90"/>
        <v>0</v>
      </c>
      <c r="AD93" s="17">
        <f t="shared" si="91"/>
        <v>0</v>
      </c>
      <c r="AE93" s="32" t="str">
        <f t="shared" si="92"/>
        <v/>
      </c>
      <c r="AF93" s="32" t="str">
        <f t="shared" si="93"/>
        <v/>
      </c>
      <c r="AG93" s="32" t="str">
        <f t="shared" si="94"/>
        <v/>
      </c>
      <c r="AH93" s="32" t="str">
        <f t="shared" si="95"/>
        <v/>
      </c>
      <c r="AI93" s="32" t="str">
        <f t="shared" si="96"/>
        <v/>
      </c>
      <c r="AJ93" s="32" t="str">
        <f t="shared" si="97"/>
        <v/>
      </c>
      <c r="AK93" s="32" t="str">
        <f t="shared" si="98"/>
        <v/>
      </c>
      <c r="AU93" s="24">
        <f t="shared" si="99"/>
        <v>0</v>
      </c>
      <c r="AV93" s="24">
        <f t="shared" si="100"/>
        <v>0</v>
      </c>
      <c r="AW93" s="24" t="str">
        <f t="shared" si="101"/>
        <v/>
      </c>
      <c r="AX93" s="24" t="str">
        <f t="shared" si="102"/>
        <v/>
      </c>
      <c r="AY93" s="24" t="str">
        <f t="shared" si="103"/>
        <v/>
      </c>
      <c r="AZ93" s="24" t="str">
        <f t="shared" si="104"/>
        <v/>
      </c>
      <c r="BA93" s="24" t="str">
        <f t="shared" si="105"/>
        <v/>
      </c>
      <c r="BB93" s="24" t="str">
        <f t="shared" si="106"/>
        <v/>
      </c>
      <c r="BC93" s="24" t="str">
        <f t="shared" si="107"/>
        <v/>
      </c>
      <c r="BM93" s="31">
        <f t="shared" si="108"/>
        <v>0</v>
      </c>
      <c r="BN93" s="31">
        <f t="shared" si="109"/>
        <v>0</v>
      </c>
      <c r="BO93" s="31" t="str">
        <f t="shared" si="110"/>
        <v/>
      </c>
      <c r="BP93" s="31" t="str">
        <f t="shared" si="111"/>
        <v/>
      </c>
      <c r="BQ93" s="31" t="str">
        <f t="shared" si="112"/>
        <v/>
      </c>
      <c r="BR93" s="31" t="str">
        <f t="shared" si="113"/>
        <v/>
      </c>
      <c r="BS93" s="31" t="str">
        <f t="shared" si="114"/>
        <v/>
      </c>
      <c r="BT93" s="31" t="str">
        <f t="shared" si="115"/>
        <v/>
      </c>
      <c r="BU93" s="31" t="str">
        <f t="shared" si="116"/>
        <v/>
      </c>
    </row>
    <row r="94" spans="11:73" x14ac:dyDescent="0.3">
      <c r="K94" s="10">
        <f t="shared" si="81"/>
        <v>0</v>
      </c>
      <c r="L94" s="10">
        <f t="shared" si="82"/>
        <v>0</v>
      </c>
      <c r="M94" s="10" t="str">
        <f t="shared" si="83"/>
        <v/>
      </c>
      <c r="N94" s="10" t="str">
        <f t="shared" si="84"/>
        <v/>
      </c>
      <c r="O94" s="10" t="str">
        <f t="shared" si="85"/>
        <v/>
      </c>
      <c r="P94" s="10" t="str">
        <f t="shared" si="86"/>
        <v/>
      </c>
      <c r="Q94" s="10" t="str">
        <f t="shared" si="87"/>
        <v/>
      </c>
      <c r="R94" s="10" t="str">
        <f t="shared" si="88"/>
        <v/>
      </c>
      <c r="S94" s="10" t="str">
        <f t="shared" si="89"/>
        <v/>
      </c>
      <c r="AC94" s="17">
        <f t="shared" si="90"/>
        <v>0</v>
      </c>
      <c r="AD94" s="17">
        <f t="shared" si="91"/>
        <v>0</v>
      </c>
      <c r="AE94" s="32" t="str">
        <f t="shared" si="92"/>
        <v/>
      </c>
      <c r="AF94" s="32" t="str">
        <f t="shared" si="93"/>
        <v/>
      </c>
      <c r="AG94" s="32" t="str">
        <f t="shared" si="94"/>
        <v/>
      </c>
      <c r="AH94" s="32" t="str">
        <f t="shared" si="95"/>
        <v/>
      </c>
      <c r="AI94" s="32" t="str">
        <f t="shared" si="96"/>
        <v/>
      </c>
      <c r="AJ94" s="32" t="str">
        <f t="shared" si="97"/>
        <v/>
      </c>
      <c r="AK94" s="32" t="str">
        <f t="shared" si="98"/>
        <v/>
      </c>
      <c r="AU94" s="24">
        <f t="shared" si="99"/>
        <v>0</v>
      </c>
      <c r="AV94" s="24">
        <f t="shared" si="100"/>
        <v>0</v>
      </c>
      <c r="AW94" s="24" t="str">
        <f t="shared" si="101"/>
        <v/>
      </c>
      <c r="AX94" s="24" t="str">
        <f t="shared" si="102"/>
        <v/>
      </c>
      <c r="AY94" s="24" t="str">
        <f t="shared" si="103"/>
        <v/>
      </c>
      <c r="AZ94" s="24" t="str">
        <f t="shared" si="104"/>
        <v/>
      </c>
      <c r="BA94" s="24" t="str">
        <f t="shared" si="105"/>
        <v/>
      </c>
      <c r="BB94" s="24" t="str">
        <f t="shared" si="106"/>
        <v/>
      </c>
      <c r="BC94" s="24" t="str">
        <f t="shared" si="107"/>
        <v/>
      </c>
      <c r="BM94" s="31">
        <f t="shared" si="108"/>
        <v>0</v>
      </c>
      <c r="BN94" s="31">
        <f t="shared" si="109"/>
        <v>0</v>
      </c>
      <c r="BO94" s="31" t="str">
        <f t="shared" si="110"/>
        <v/>
      </c>
      <c r="BP94" s="31" t="str">
        <f t="shared" si="111"/>
        <v/>
      </c>
      <c r="BQ94" s="31" t="str">
        <f t="shared" si="112"/>
        <v/>
      </c>
      <c r="BR94" s="31" t="str">
        <f t="shared" si="113"/>
        <v/>
      </c>
      <c r="BS94" s="31" t="str">
        <f t="shared" si="114"/>
        <v/>
      </c>
      <c r="BT94" s="31" t="str">
        <f t="shared" si="115"/>
        <v/>
      </c>
      <c r="BU94" s="31" t="str">
        <f t="shared" si="116"/>
        <v/>
      </c>
    </row>
    <row r="95" spans="11:73" x14ac:dyDescent="0.3">
      <c r="K95" s="10">
        <f t="shared" si="81"/>
        <v>0</v>
      </c>
      <c r="L95" s="10">
        <f t="shared" si="82"/>
        <v>0</v>
      </c>
      <c r="M95" s="10" t="str">
        <f t="shared" si="83"/>
        <v/>
      </c>
      <c r="N95" s="10" t="str">
        <f t="shared" si="84"/>
        <v/>
      </c>
      <c r="O95" s="10" t="str">
        <f t="shared" si="85"/>
        <v/>
      </c>
      <c r="P95" s="10" t="str">
        <f t="shared" si="86"/>
        <v/>
      </c>
      <c r="Q95" s="10" t="str">
        <f t="shared" si="87"/>
        <v/>
      </c>
      <c r="R95" s="10" t="str">
        <f t="shared" si="88"/>
        <v/>
      </c>
      <c r="S95" s="10" t="str">
        <f t="shared" si="89"/>
        <v/>
      </c>
      <c r="AC95" s="17">
        <f t="shared" si="90"/>
        <v>0</v>
      </c>
      <c r="AD95" s="17">
        <f t="shared" si="91"/>
        <v>0</v>
      </c>
      <c r="AE95" s="32" t="str">
        <f t="shared" si="92"/>
        <v/>
      </c>
      <c r="AF95" s="32" t="str">
        <f t="shared" si="93"/>
        <v/>
      </c>
      <c r="AG95" s="32" t="str">
        <f t="shared" si="94"/>
        <v/>
      </c>
      <c r="AH95" s="32" t="str">
        <f t="shared" si="95"/>
        <v/>
      </c>
      <c r="AI95" s="32" t="str">
        <f t="shared" si="96"/>
        <v/>
      </c>
      <c r="AJ95" s="32" t="str">
        <f t="shared" si="97"/>
        <v/>
      </c>
      <c r="AK95" s="32" t="str">
        <f t="shared" si="98"/>
        <v/>
      </c>
      <c r="AU95" s="24">
        <f t="shared" si="99"/>
        <v>0</v>
      </c>
      <c r="AV95" s="24">
        <f t="shared" si="100"/>
        <v>0</v>
      </c>
      <c r="AW95" s="24" t="str">
        <f t="shared" si="101"/>
        <v/>
      </c>
      <c r="AX95" s="24" t="str">
        <f t="shared" si="102"/>
        <v/>
      </c>
      <c r="AY95" s="24" t="str">
        <f t="shared" si="103"/>
        <v/>
      </c>
      <c r="AZ95" s="24" t="str">
        <f t="shared" si="104"/>
        <v/>
      </c>
      <c r="BA95" s="24" t="str">
        <f t="shared" si="105"/>
        <v/>
      </c>
      <c r="BB95" s="24" t="str">
        <f t="shared" si="106"/>
        <v/>
      </c>
      <c r="BC95" s="24" t="str">
        <f t="shared" si="107"/>
        <v/>
      </c>
      <c r="BM95" s="31">
        <f t="shared" si="108"/>
        <v>0</v>
      </c>
      <c r="BN95" s="31">
        <f t="shared" si="109"/>
        <v>0</v>
      </c>
      <c r="BO95" s="31" t="str">
        <f t="shared" si="110"/>
        <v/>
      </c>
      <c r="BP95" s="31" t="str">
        <f t="shared" si="111"/>
        <v/>
      </c>
      <c r="BQ95" s="31" t="str">
        <f t="shared" si="112"/>
        <v/>
      </c>
      <c r="BR95" s="31" t="str">
        <f t="shared" si="113"/>
        <v/>
      </c>
      <c r="BS95" s="31" t="str">
        <f t="shared" si="114"/>
        <v/>
      </c>
      <c r="BT95" s="31" t="str">
        <f t="shared" si="115"/>
        <v/>
      </c>
      <c r="BU95" s="31" t="str">
        <f t="shared" si="116"/>
        <v/>
      </c>
    </row>
    <row r="96" spans="11:73" x14ac:dyDescent="0.3">
      <c r="K96" s="10">
        <f t="shared" si="81"/>
        <v>0</v>
      </c>
      <c r="L96" s="10">
        <f t="shared" si="82"/>
        <v>0</v>
      </c>
      <c r="M96" s="10" t="str">
        <f t="shared" si="83"/>
        <v/>
      </c>
      <c r="N96" s="10" t="str">
        <f t="shared" si="84"/>
        <v/>
      </c>
      <c r="O96" s="10" t="str">
        <f t="shared" si="85"/>
        <v/>
      </c>
      <c r="P96" s="10" t="str">
        <f t="shared" si="86"/>
        <v/>
      </c>
      <c r="Q96" s="10" t="str">
        <f t="shared" si="87"/>
        <v/>
      </c>
      <c r="R96" s="10" t="str">
        <f t="shared" si="88"/>
        <v/>
      </c>
      <c r="S96" s="10" t="str">
        <f t="shared" si="89"/>
        <v/>
      </c>
      <c r="AC96" s="17">
        <f t="shared" si="90"/>
        <v>0</v>
      </c>
      <c r="AD96" s="17">
        <f t="shared" si="91"/>
        <v>0</v>
      </c>
      <c r="AE96" s="32" t="str">
        <f t="shared" si="92"/>
        <v/>
      </c>
      <c r="AF96" s="32" t="str">
        <f t="shared" si="93"/>
        <v/>
      </c>
      <c r="AG96" s="32" t="str">
        <f t="shared" si="94"/>
        <v/>
      </c>
      <c r="AH96" s="32" t="str">
        <f t="shared" si="95"/>
        <v/>
      </c>
      <c r="AI96" s="32" t="str">
        <f t="shared" si="96"/>
        <v/>
      </c>
      <c r="AJ96" s="32" t="str">
        <f t="shared" si="97"/>
        <v/>
      </c>
      <c r="AK96" s="32" t="str">
        <f t="shared" si="98"/>
        <v/>
      </c>
      <c r="AU96" s="24">
        <f t="shared" si="99"/>
        <v>0</v>
      </c>
      <c r="AV96" s="24">
        <f t="shared" si="100"/>
        <v>0</v>
      </c>
      <c r="AW96" s="24" t="str">
        <f t="shared" si="101"/>
        <v/>
      </c>
      <c r="AX96" s="24" t="str">
        <f t="shared" si="102"/>
        <v/>
      </c>
      <c r="AY96" s="24" t="str">
        <f t="shared" si="103"/>
        <v/>
      </c>
      <c r="AZ96" s="24" t="str">
        <f t="shared" si="104"/>
        <v/>
      </c>
      <c r="BA96" s="24" t="str">
        <f t="shared" si="105"/>
        <v/>
      </c>
      <c r="BB96" s="24" t="str">
        <f t="shared" si="106"/>
        <v/>
      </c>
      <c r="BC96" s="24" t="str">
        <f t="shared" si="107"/>
        <v/>
      </c>
      <c r="BM96" s="31">
        <f t="shared" si="108"/>
        <v>0</v>
      </c>
      <c r="BN96" s="31">
        <f t="shared" si="109"/>
        <v>0</v>
      </c>
      <c r="BO96" s="31" t="str">
        <f t="shared" si="110"/>
        <v/>
      </c>
      <c r="BP96" s="31" t="str">
        <f t="shared" si="111"/>
        <v/>
      </c>
      <c r="BQ96" s="31" t="str">
        <f t="shared" si="112"/>
        <v/>
      </c>
      <c r="BR96" s="31" t="str">
        <f t="shared" si="113"/>
        <v/>
      </c>
      <c r="BS96" s="31" t="str">
        <f t="shared" si="114"/>
        <v/>
      </c>
      <c r="BT96" s="31" t="str">
        <f t="shared" si="115"/>
        <v/>
      </c>
      <c r="BU96" s="31" t="str">
        <f t="shared" si="116"/>
        <v/>
      </c>
    </row>
    <row r="97" spans="11:73" x14ac:dyDescent="0.3">
      <c r="K97" s="10">
        <f t="shared" si="81"/>
        <v>0</v>
      </c>
      <c r="L97" s="10">
        <f t="shared" si="82"/>
        <v>0</v>
      </c>
      <c r="M97" s="10" t="str">
        <f t="shared" si="83"/>
        <v/>
      </c>
      <c r="N97" s="10" t="str">
        <f t="shared" si="84"/>
        <v/>
      </c>
      <c r="O97" s="10" t="str">
        <f t="shared" si="85"/>
        <v/>
      </c>
      <c r="P97" s="10" t="str">
        <f t="shared" si="86"/>
        <v/>
      </c>
      <c r="Q97" s="10" t="str">
        <f t="shared" si="87"/>
        <v/>
      </c>
      <c r="R97" s="10" t="str">
        <f t="shared" si="88"/>
        <v/>
      </c>
      <c r="S97" s="10" t="str">
        <f t="shared" si="89"/>
        <v/>
      </c>
      <c r="AC97" s="17">
        <f t="shared" si="90"/>
        <v>0</v>
      </c>
      <c r="AD97" s="17">
        <f t="shared" si="91"/>
        <v>0</v>
      </c>
      <c r="AE97" s="32" t="str">
        <f t="shared" si="92"/>
        <v/>
      </c>
      <c r="AF97" s="32" t="str">
        <f t="shared" si="93"/>
        <v/>
      </c>
      <c r="AG97" s="32" t="str">
        <f t="shared" si="94"/>
        <v/>
      </c>
      <c r="AH97" s="32" t="str">
        <f t="shared" si="95"/>
        <v/>
      </c>
      <c r="AI97" s="32" t="str">
        <f t="shared" si="96"/>
        <v/>
      </c>
      <c r="AJ97" s="32" t="str">
        <f t="shared" si="97"/>
        <v/>
      </c>
      <c r="AK97" s="32" t="str">
        <f t="shared" si="98"/>
        <v/>
      </c>
      <c r="AU97" s="24">
        <f t="shared" si="99"/>
        <v>0</v>
      </c>
      <c r="AV97" s="24">
        <f t="shared" si="100"/>
        <v>0</v>
      </c>
      <c r="AW97" s="24" t="str">
        <f t="shared" si="101"/>
        <v/>
      </c>
      <c r="AX97" s="24" t="str">
        <f t="shared" si="102"/>
        <v/>
      </c>
      <c r="AY97" s="24" t="str">
        <f t="shared" si="103"/>
        <v/>
      </c>
      <c r="AZ97" s="24" t="str">
        <f t="shared" si="104"/>
        <v/>
      </c>
      <c r="BA97" s="24" t="str">
        <f t="shared" si="105"/>
        <v/>
      </c>
      <c r="BB97" s="24" t="str">
        <f t="shared" si="106"/>
        <v/>
      </c>
      <c r="BC97" s="24" t="str">
        <f t="shared" si="107"/>
        <v/>
      </c>
      <c r="BM97" s="31">
        <f t="shared" si="108"/>
        <v>0</v>
      </c>
      <c r="BN97" s="31">
        <f t="shared" si="109"/>
        <v>0</v>
      </c>
      <c r="BO97" s="31" t="str">
        <f t="shared" si="110"/>
        <v/>
      </c>
      <c r="BP97" s="31" t="str">
        <f t="shared" si="111"/>
        <v/>
      </c>
      <c r="BQ97" s="31" t="str">
        <f t="shared" si="112"/>
        <v/>
      </c>
      <c r="BR97" s="31" t="str">
        <f t="shared" si="113"/>
        <v/>
      </c>
      <c r="BS97" s="31" t="str">
        <f t="shared" si="114"/>
        <v/>
      </c>
      <c r="BT97" s="31" t="str">
        <f t="shared" si="115"/>
        <v/>
      </c>
      <c r="BU97" s="31" t="str">
        <f t="shared" si="116"/>
        <v/>
      </c>
    </row>
    <row r="98" spans="11:73" x14ac:dyDescent="0.3">
      <c r="K98" s="10">
        <f t="shared" si="81"/>
        <v>0</v>
      </c>
      <c r="L98" s="10">
        <f t="shared" si="82"/>
        <v>0</v>
      </c>
      <c r="M98" s="10" t="str">
        <f t="shared" si="83"/>
        <v/>
      </c>
      <c r="N98" s="10" t="str">
        <f t="shared" si="84"/>
        <v/>
      </c>
      <c r="O98" s="10" t="str">
        <f t="shared" si="85"/>
        <v/>
      </c>
      <c r="P98" s="10" t="str">
        <f t="shared" si="86"/>
        <v/>
      </c>
      <c r="Q98" s="10" t="str">
        <f t="shared" si="87"/>
        <v/>
      </c>
      <c r="R98" s="10" t="str">
        <f t="shared" si="88"/>
        <v/>
      </c>
      <c r="S98" s="10" t="str">
        <f t="shared" si="89"/>
        <v/>
      </c>
      <c r="AC98" s="17">
        <f t="shared" si="90"/>
        <v>0</v>
      </c>
      <c r="AD98" s="17">
        <f t="shared" si="91"/>
        <v>0</v>
      </c>
      <c r="AE98" s="32" t="str">
        <f t="shared" si="92"/>
        <v/>
      </c>
      <c r="AF98" s="32" t="str">
        <f t="shared" si="93"/>
        <v/>
      </c>
      <c r="AG98" s="32" t="str">
        <f t="shared" si="94"/>
        <v/>
      </c>
      <c r="AH98" s="32" t="str">
        <f t="shared" si="95"/>
        <v/>
      </c>
      <c r="AI98" s="32" t="str">
        <f t="shared" si="96"/>
        <v/>
      </c>
      <c r="AJ98" s="32" t="str">
        <f t="shared" si="97"/>
        <v/>
      </c>
      <c r="AK98" s="32" t="str">
        <f t="shared" si="98"/>
        <v/>
      </c>
      <c r="AU98" s="24">
        <f t="shared" si="99"/>
        <v>0</v>
      </c>
      <c r="AV98" s="24">
        <f t="shared" si="100"/>
        <v>0</v>
      </c>
      <c r="AW98" s="24" t="str">
        <f t="shared" si="101"/>
        <v/>
      </c>
      <c r="AX98" s="24" t="str">
        <f t="shared" si="102"/>
        <v/>
      </c>
      <c r="AY98" s="24" t="str">
        <f t="shared" si="103"/>
        <v/>
      </c>
      <c r="AZ98" s="24" t="str">
        <f t="shared" si="104"/>
        <v/>
      </c>
      <c r="BA98" s="24" t="str">
        <f t="shared" si="105"/>
        <v/>
      </c>
      <c r="BB98" s="24" t="str">
        <f t="shared" si="106"/>
        <v/>
      </c>
      <c r="BC98" s="24" t="str">
        <f t="shared" si="107"/>
        <v/>
      </c>
      <c r="BM98" s="31">
        <f t="shared" si="108"/>
        <v>0</v>
      </c>
      <c r="BN98" s="31">
        <f t="shared" si="109"/>
        <v>0</v>
      </c>
      <c r="BO98" s="31" t="str">
        <f t="shared" si="110"/>
        <v/>
      </c>
      <c r="BP98" s="31" t="str">
        <f t="shared" si="111"/>
        <v/>
      </c>
      <c r="BQ98" s="31" t="str">
        <f t="shared" si="112"/>
        <v/>
      </c>
      <c r="BR98" s="31" t="str">
        <f t="shared" si="113"/>
        <v/>
      </c>
      <c r="BS98" s="31" t="str">
        <f t="shared" si="114"/>
        <v/>
      </c>
      <c r="BT98" s="31" t="str">
        <f t="shared" si="115"/>
        <v/>
      </c>
      <c r="BU98" s="31" t="str">
        <f t="shared" si="116"/>
        <v/>
      </c>
    </row>
    <row r="99" spans="11:73" x14ac:dyDescent="0.3">
      <c r="K99" s="10">
        <f t="shared" si="81"/>
        <v>0</v>
      </c>
      <c r="L99" s="10">
        <f t="shared" si="82"/>
        <v>0</v>
      </c>
      <c r="M99" s="10" t="str">
        <f t="shared" si="83"/>
        <v/>
      </c>
      <c r="N99" s="10" t="str">
        <f t="shared" si="84"/>
        <v/>
      </c>
      <c r="O99" s="10" t="str">
        <f t="shared" si="85"/>
        <v/>
      </c>
      <c r="P99" s="10" t="str">
        <f t="shared" si="86"/>
        <v/>
      </c>
      <c r="Q99" s="10" t="str">
        <f t="shared" si="87"/>
        <v/>
      </c>
      <c r="R99" s="10" t="str">
        <f t="shared" si="88"/>
        <v/>
      </c>
      <c r="S99" s="10" t="str">
        <f t="shared" si="89"/>
        <v/>
      </c>
      <c r="AC99" s="17">
        <f t="shared" si="90"/>
        <v>0</v>
      </c>
      <c r="AD99" s="17">
        <f t="shared" si="91"/>
        <v>0</v>
      </c>
      <c r="AE99" s="32" t="str">
        <f t="shared" si="92"/>
        <v/>
      </c>
      <c r="AF99" s="32" t="str">
        <f t="shared" si="93"/>
        <v/>
      </c>
      <c r="AG99" s="32" t="str">
        <f t="shared" si="94"/>
        <v/>
      </c>
      <c r="AH99" s="32" t="str">
        <f t="shared" si="95"/>
        <v/>
      </c>
      <c r="AI99" s="32" t="str">
        <f t="shared" si="96"/>
        <v/>
      </c>
      <c r="AJ99" s="32" t="str">
        <f t="shared" si="97"/>
        <v/>
      </c>
      <c r="AK99" s="32" t="str">
        <f t="shared" si="98"/>
        <v/>
      </c>
      <c r="AU99" s="24">
        <f t="shared" si="99"/>
        <v>0</v>
      </c>
      <c r="AV99" s="24">
        <f t="shared" si="100"/>
        <v>0</v>
      </c>
      <c r="AW99" s="24" t="str">
        <f t="shared" si="101"/>
        <v/>
      </c>
      <c r="AX99" s="24" t="str">
        <f t="shared" si="102"/>
        <v/>
      </c>
      <c r="AY99" s="24" t="str">
        <f t="shared" si="103"/>
        <v/>
      </c>
      <c r="AZ99" s="24" t="str">
        <f t="shared" si="104"/>
        <v/>
      </c>
      <c r="BA99" s="24" t="str">
        <f t="shared" si="105"/>
        <v/>
      </c>
      <c r="BB99" s="24" t="str">
        <f t="shared" si="106"/>
        <v/>
      </c>
      <c r="BC99" s="24" t="str">
        <f t="shared" si="107"/>
        <v/>
      </c>
      <c r="BM99" s="31">
        <f t="shared" si="108"/>
        <v>0</v>
      </c>
      <c r="BN99" s="31">
        <f t="shared" si="109"/>
        <v>0</v>
      </c>
      <c r="BO99" s="31" t="str">
        <f t="shared" si="110"/>
        <v/>
      </c>
      <c r="BP99" s="31" t="str">
        <f t="shared" si="111"/>
        <v/>
      </c>
      <c r="BQ99" s="31" t="str">
        <f t="shared" si="112"/>
        <v/>
      </c>
      <c r="BR99" s="31" t="str">
        <f t="shared" si="113"/>
        <v/>
      </c>
      <c r="BS99" s="31" t="str">
        <f t="shared" si="114"/>
        <v/>
      </c>
      <c r="BT99" s="31" t="str">
        <f t="shared" si="115"/>
        <v/>
      </c>
      <c r="BU99" s="31" t="str">
        <f t="shared" si="116"/>
        <v/>
      </c>
    </row>
    <row r="100" spans="11:73" x14ac:dyDescent="0.3">
      <c r="K100" s="10">
        <f t="shared" si="81"/>
        <v>0</v>
      </c>
      <c r="L100" s="10">
        <f t="shared" si="82"/>
        <v>0</v>
      </c>
      <c r="M100" s="10" t="str">
        <f t="shared" si="83"/>
        <v/>
      </c>
      <c r="N100" s="10" t="str">
        <f t="shared" si="84"/>
        <v/>
      </c>
      <c r="O100" s="10" t="str">
        <f t="shared" si="85"/>
        <v/>
      </c>
      <c r="P100" s="10" t="str">
        <f t="shared" si="86"/>
        <v/>
      </c>
      <c r="Q100" s="10" t="str">
        <f t="shared" si="87"/>
        <v/>
      </c>
      <c r="R100" s="10" t="str">
        <f t="shared" si="88"/>
        <v/>
      </c>
      <c r="S100" s="10" t="str">
        <f t="shared" si="89"/>
        <v/>
      </c>
      <c r="AC100" s="17">
        <f t="shared" si="90"/>
        <v>0</v>
      </c>
      <c r="AD100" s="17">
        <f t="shared" si="91"/>
        <v>0</v>
      </c>
      <c r="AE100" s="32" t="str">
        <f t="shared" si="92"/>
        <v/>
      </c>
      <c r="AF100" s="32" t="str">
        <f t="shared" si="93"/>
        <v/>
      </c>
      <c r="AG100" s="32" t="str">
        <f t="shared" si="94"/>
        <v/>
      </c>
      <c r="AH100" s="32" t="str">
        <f t="shared" si="95"/>
        <v/>
      </c>
      <c r="AI100" s="32" t="str">
        <f t="shared" si="96"/>
        <v/>
      </c>
      <c r="AJ100" s="32" t="str">
        <f t="shared" si="97"/>
        <v/>
      </c>
      <c r="AK100" s="32" t="str">
        <f t="shared" si="98"/>
        <v/>
      </c>
      <c r="AU100" s="24">
        <f t="shared" si="99"/>
        <v>0</v>
      </c>
      <c r="AV100" s="24">
        <f t="shared" si="100"/>
        <v>0</v>
      </c>
      <c r="AW100" s="24" t="str">
        <f t="shared" si="101"/>
        <v/>
      </c>
      <c r="AX100" s="24" t="str">
        <f t="shared" si="102"/>
        <v/>
      </c>
      <c r="AY100" s="24" t="str">
        <f t="shared" si="103"/>
        <v/>
      </c>
      <c r="AZ100" s="24" t="str">
        <f t="shared" si="104"/>
        <v/>
      </c>
      <c r="BA100" s="24" t="str">
        <f t="shared" si="105"/>
        <v/>
      </c>
      <c r="BB100" s="24" t="str">
        <f t="shared" si="106"/>
        <v/>
      </c>
      <c r="BC100" s="24" t="str">
        <f t="shared" si="107"/>
        <v/>
      </c>
      <c r="BM100" s="31">
        <f t="shared" si="108"/>
        <v>0</v>
      </c>
      <c r="BN100" s="31">
        <f t="shared" si="109"/>
        <v>0</v>
      </c>
      <c r="BO100" s="31" t="str">
        <f t="shared" si="110"/>
        <v/>
      </c>
      <c r="BP100" s="31" t="str">
        <f t="shared" si="111"/>
        <v/>
      </c>
      <c r="BQ100" s="31" t="str">
        <f t="shared" si="112"/>
        <v/>
      </c>
      <c r="BR100" s="31" t="str">
        <f t="shared" si="113"/>
        <v/>
      </c>
      <c r="BS100" s="31" t="str">
        <f t="shared" si="114"/>
        <v/>
      </c>
      <c r="BT100" s="31" t="str">
        <f t="shared" si="115"/>
        <v/>
      </c>
      <c r="BU100" s="31" t="str">
        <f t="shared" si="116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ACC06-2E23-40A9-B792-0E4523EEE306}">
  <dimension ref="A1:CM100"/>
  <sheetViews>
    <sheetView workbookViewId="0">
      <selection activeCell="A15" sqref="A15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373330.5</v>
      </c>
      <c r="E2" s="4">
        <f>MEDIAN(E8:E108)</f>
        <v>225</v>
      </c>
      <c r="F2" s="6">
        <f>MEDIAN(F8:F108)</f>
        <v>373330.5</v>
      </c>
      <c r="G2" s="7" t="e">
        <f>MEDIAN(G8:G108)</f>
        <v>#NUM!</v>
      </c>
      <c r="H2" s="5"/>
      <c r="I2" s="4">
        <f>MEDIAN(I8:I108)</f>
        <v>225</v>
      </c>
      <c r="J2" s="5"/>
      <c r="K2" s="5"/>
      <c r="L2" s="5"/>
      <c r="M2" s="5">
        <f>IF(K4&gt;0,MEDIAN(M8:M108),"N/A")</f>
        <v>225</v>
      </c>
      <c r="N2" s="5">
        <f>IF(K4&gt;0,MEDIAN(N8:N108),"N/A")</f>
        <v>373330.5</v>
      </c>
      <c r="O2" s="5">
        <f>IF(K4&gt;0,MEDIAN(O8:O108),"N/A")</f>
        <v>1746.0116279069766</v>
      </c>
      <c r="P2" s="5" t="str">
        <f>IF(L4&gt;K4,MEDIAN(P8:P108),"N/A")</f>
        <v>N/A</v>
      </c>
      <c r="Q2" s="5">
        <f>IF(L4&gt;0,MEDIAN(Q8:Q108),"N/A")</f>
        <v>1746.0116279069766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302240.5</v>
      </c>
      <c r="W2" s="11">
        <f>MEDIAN(W8:W108)</f>
        <v>223</v>
      </c>
      <c r="X2" s="13">
        <f>MEDIAN(X8:X108)</f>
        <v>302240.5</v>
      </c>
      <c r="Y2" s="14" t="e">
        <f>MEDIAN(Y8:Y108)</f>
        <v>#NUM!</v>
      </c>
      <c r="Z2" s="12"/>
      <c r="AA2" s="11">
        <f>MEDIAN(AA8:AA108)</f>
        <v>223</v>
      </c>
      <c r="AB2" s="12"/>
      <c r="AC2" s="12"/>
      <c r="AD2" s="12"/>
      <c r="AE2" s="11">
        <f>IF(AC4&gt;0,MEDIAN(AE8:AE108),"N/A")</f>
        <v>223</v>
      </c>
      <c r="AF2" s="11">
        <f>IF(AC4&gt;0,MEDIAN(AF8:AF108),"N/A")</f>
        <v>302240.5</v>
      </c>
      <c r="AG2" s="11">
        <f>IF(AC4&gt;0,MEDIAN(AG8:AG108),"N/A")</f>
        <v>1355.5524521640323</v>
      </c>
      <c r="AH2" s="11" t="str">
        <f>IF(AD4&gt;AC4,MEDIAN(AH8:AH108),"N/A")</f>
        <v>N/A</v>
      </c>
      <c r="AI2" s="11">
        <f>IF(AD4&gt;0,MEDIAN(AI8:AI108),"N/A")</f>
        <v>1355.5524521640323</v>
      </c>
      <c r="AJ2" s="11" t="str">
        <f>IF(AD4&gt;AC4,MEDIAN(AJ8:AJ108),"N/A")</f>
        <v>N/A</v>
      </c>
      <c r="AK2" s="11" t="str">
        <f>IF(AD4&gt;AC4,MEDIAN(AK8:AK108),"N/A")</f>
        <v>N/A</v>
      </c>
      <c r="AL2" s="18" t="e">
        <f>MEDIAN(AL8:AL108)</f>
        <v>#NUM!</v>
      </c>
      <c r="AM2" s="19"/>
      <c r="AN2" s="20">
        <f>MEDIAN(AN8:AN108)</f>
        <v>303458.5</v>
      </c>
      <c r="AO2" s="18">
        <f>MEDIAN(AO8:AO108)</f>
        <v>214.5</v>
      </c>
      <c r="AP2" s="20">
        <f>MEDIAN(AP8:AP108)</f>
        <v>303458.5</v>
      </c>
      <c r="AQ2" s="21" t="e">
        <f>MEDIAN(AQ8:AQ108)</f>
        <v>#NUM!</v>
      </c>
      <c r="AR2" s="19"/>
      <c r="AS2" s="18">
        <f>MEDIAN(AS8:AS108)</f>
        <v>214.5</v>
      </c>
      <c r="AT2" s="19"/>
      <c r="AU2" s="19"/>
      <c r="AV2" s="19"/>
      <c r="AW2" s="19">
        <f>IF(AU4&gt;0,MEDIAN(AW8:AW108),"N/A")</f>
        <v>214.5</v>
      </c>
      <c r="AX2" s="19">
        <f>IF(AU4&gt;0,MEDIAN(AX8:AX108),"N/A")</f>
        <v>303458.5</v>
      </c>
      <c r="AY2" s="19">
        <f>IF(AU4&gt;0,MEDIAN(AY8:AY108),"N/A")</f>
        <v>1429.7560457082116</v>
      </c>
      <c r="AZ2" s="19" t="str">
        <f>IF(AV4&gt;AU4,MEDIAN(AZ8:AZ108),"N/A")</f>
        <v>N/A</v>
      </c>
      <c r="BA2" s="19">
        <f>IF(AV4&gt;0,MEDIAN(BA8:BA108),"N/A")</f>
        <v>1429.7560457082116</v>
      </c>
      <c r="BB2" s="19" t="str">
        <f>IF(AV4&gt;AU4,MEDIAN(BB8:BB108),"N/A")</f>
        <v>N/A</v>
      </c>
      <c r="BC2" s="19" t="str">
        <f>IF(AV4&gt;AU4,MEDIAN(BC8:BC108),"N/A")</f>
        <v>N/A</v>
      </c>
      <c r="BD2" s="25" t="e">
        <f>MEDIAN(BD8:BD108)</f>
        <v>#NUM!</v>
      </c>
      <c r="BE2" s="26"/>
      <c r="BF2" s="27">
        <f>MEDIAN(BF8:BF108)</f>
        <v>2064379</v>
      </c>
      <c r="BG2" s="25">
        <f>MEDIAN(BG8:BG108)</f>
        <v>16</v>
      </c>
      <c r="BH2" s="27">
        <f>MEDIAN(BH8:BH108)</f>
        <v>2064379</v>
      </c>
      <c r="BI2" s="28" t="e">
        <f>MEDIAN(BI8:BI108)</f>
        <v>#NUM!</v>
      </c>
      <c r="BJ2" s="26"/>
      <c r="BK2" s="25">
        <f>MEDIAN(BK8:BK108)</f>
        <v>16</v>
      </c>
      <c r="BL2" s="26"/>
      <c r="BM2" s="26"/>
      <c r="BN2" s="26"/>
      <c r="BO2" s="26">
        <f>IF(BM4&gt;0,MEDIAN(BO8:BO108),"N/A")</f>
        <v>16</v>
      </c>
      <c r="BP2" s="26">
        <f>IF(BM4&gt;0,MEDIAN(BP8:BP108),"N/A")</f>
        <v>2064379</v>
      </c>
      <c r="BQ2" s="26">
        <f>IF(BM4&gt;0,MEDIAN(BQ8:BQ108),"N/A")</f>
        <v>117910.04901960783</v>
      </c>
      <c r="BR2" s="26" t="str">
        <f>IF(BN4&gt;BM4,MEDIAN(BR8:BR108),"N/A")</f>
        <v>N/A</v>
      </c>
      <c r="BS2" s="26">
        <f>IF(BN4&gt;0,MEDIAN(BS8:BS108),"N/A")</f>
        <v>117910.04901960783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>
        <f>MEDIAN(BX8:BX108)</f>
        <v>201728.5</v>
      </c>
      <c r="BY2" s="34">
        <f>MEDIAN(BY8:BY108)</f>
        <v>17</v>
      </c>
      <c r="BZ2" s="41">
        <f>MEDIAN(BZ8:BZ108)</f>
        <v>201728.5</v>
      </c>
      <c r="CA2" s="42" t="e">
        <f>MEDIAN(CA8:CA108)</f>
        <v>#NUM!</v>
      </c>
      <c r="CB2" s="40"/>
      <c r="CC2" s="34">
        <f>MEDIAN(CC8:CC108)</f>
        <v>17</v>
      </c>
      <c r="CD2" s="40"/>
      <c r="CE2" s="40"/>
      <c r="CF2" s="40"/>
      <c r="CG2" s="40">
        <f>IF(CE4&gt;0,MEDIAN(CG8:CG108),"N/A")</f>
        <v>17</v>
      </c>
      <c r="CH2" s="40">
        <f>IF(CE4&gt;0,MEDIAN(CH8:CH108),"N/A")</f>
        <v>201728.5</v>
      </c>
      <c r="CI2" s="40">
        <f>IF(CE4&gt;0,MEDIAN(CI8:CI108),"N/A")</f>
        <v>11941.323529411766</v>
      </c>
      <c r="CJ2" s="40" t="str">
        <f>IF(CF4&gt;CE4,MEDIAN(CJ8:CJ108),"N/A")</f>
        <v>N/A</v>
      </c>
      <c r="CK2" s="40">
        <f>IF(CF4&gt;0,MEDIAN(CK8:CK108),"N/A")</f>
        <v>12062.529411764706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440869.5</v>
      </c>
      <c r="E3" s="4">
        <f>AVERAGE(E8:E108)</f>
        <v>227.9</v>
      </c>
      <c r="F3" s="6">
        <f>AVERAGE(F8:F108)</f>
        <v>440869.5</v>
      </c>
      <c r="G3" s="7" t="e">
        <f>AVERAGE(G8:G108)</f>
        <v>#DIV/0!</v>
      </c>
      <c r="H3" s="5"/>
      <c r="I3" s="4">
        <f>AVERAGE(I8:I108)</f>
        <v>227.93333333333334</v>
      </c>
      <c r="J3" s="5"/>
      <c r="K3" s="8">
        <f>K4/L4</f>
        <v>1</v>
      </c>
      <c r="L3" s="5"/>
      <c r="M3" s="5">
        <f>IF(K4&gt;0,AVERAGE(M8:M108),"N/A")</f>
        <v>227.9</v>
      </c>
      <c r="N3" s="5">
        <f>IF(K4&gt;0,AVERAGE(N8:N108),"N/A")</f>
        <v>440869.5</v>
      </c>
      <c r="O3" s="5">
        <f>IF(K4&gt;0,AVERAGE(O8:O108),"N/A")</f>
        <v>1914.5355018876658</v>
      </c>
      <c r="P3" s="5" t="str">
        <f>IF(L4&gt;K4,AVERAGE(P8:P108),"N/A")</f>
        <v>N/A</v>
      </c>
      <c r="Q3" s="5">
        <f>IF(L4&gt;0,AVERAGE(Q8:Q108),"N/A")</f>
        <v>1914.7482952303724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322444.86666666664</v>
      </c>
      <c r="W3" s="11">
        <f>AVERAGE(W8:W108)</f>
        <v>225.56666666666666</v>
      </c>
      <c r="X3" s="13">
        <f>AVERAGE(X8:X108)</f>
        <v>322444.86666666664</v>
      </c>
      <c r="Y3" s="14" t="e">
        <f>AVERAGE(Y8:Y108)</f>
        <v>#DIV/0!</v>
      </c>
      <c r="Z3" s="12"/>
      <c r="AA3" s="11">
        <f>AVERAGE(AA8:AA108)</f>
        <v>225.6</v>
      </c>
      <c r="AB3" s="12"/>
      <c r="AC3" s="15">
        <f>AC4/AD4</f>
        <v>1</v>
      </c>
      <c r="AD3" s="12"/>
      <c r="AE3" s="11">
        <f>IF(AC4&gt;0,AVERAGE(AE8:AE108),"N/A")</f>
        <v>225.56666666666666</v>
      </c>
      <c r="AF3" s="11">
        <f>IF(AC4&gt;0,AVERAGE(AF8:AF108),"N/A")</f>
        <v>322444.86666666664</v>
      </c>
      <c r="AG3" s="11">
        <f>IF(AC4&gt;0,AVERAGE(AG8:AG108),"N/A")</f>
        <v>1430.6684959550334</v>
      </c>
      <c r="AH3" s="11" t="str">
        <f>IF(AD4&gt;AC4,AVERAGE(AH8:AH108),"N/A")</f>
        <v>N/A</v>
      </c>
      <c r="AI3" s="11">
        <f>IF(AD4&gt;0,AVERAGE(AI8:AI108),"N/A")</f>
        <v>1430.8358401284752</v>
      </c>
      <c r="AJ3" s="11" t="str">
        <f>IF(AD4&gt;AC4,AVERAGE(AJ8:AJ108),"N/A")</f>
        <v>N/A</v>
      </c>
      <c r="AK3" s="11" t="str">
        <f>IF(AD4&gt;AC4,AVERAGE(AK8:AK108),"N/A")</f>
        <v>N/A</v>
      </c>
      <c r="AL3" s="18" t="e">
        <f>AVERAGE(AL8:AL108)</f>
        <v>#DIV/0!</v>
      </c>
      <c r="AM3" s="19"/>
      <c r="AN3" s="20">
        <f>AVERAGE(AN8:AN108)</f>
        <v>359179.86666666664</v>
      </c>
      <c r="AO3" s="18">
        <f>AVERAGE(AO8:AO108)</f>
        <v>231.66666666666666</v>
      </c>
      <c r="AP3" s="20">
        <f>AVERAGE(AP8:AP108)</f>
        <v>359179.86666666664</v>
      </c>
      <c r="AQ3" s="21" t="e">
        <f>AVERAGE(AQ8:AQ108)</f>
        <v>#DIV/0!</v>
      </c>
      <c r="AR3" s="19"/>
      <c r="AS3" s="18">
        <f>AVERAGE(AS8:AS108)</f>
        <v>231.66666666666666</v>
      </c>
      <c r="AT3" s="19"/>
      <c r="AU3" s="22">
        <f>AU4/AV4</f>
        <v>1</v>
      </c>
      <c r="AV3" s="19"/>
      <c r="AW3" s="19">
        <f>IF(AU4&gt;0,AVERAGE(AW8:AW108),"N/A")</f>
        <v>231.66666666666666</v>
      </c>
      <c r="AX3" s="19">
        <f>IF(AU4&gt;0,AVERAGE(AX8:AX108),"N/A")</f>
        <v>359179.86666666664</v>
      </c>
      <c r="AY3" s="19">
        <f>IF(AU4&gt;0,AVERAGE(AY8:AY108),"N/A")</f>
        <v>1508.4158194956058</v>
      </c>
      <c r="AZ3" s="19" t="str">
        <f>IF(AV4&gt;AU4,AVERAGE(AZ8:AZ108),"N/A")</f>
        <v>N/A</v>
      </c>
      <c r="BA3" s="19">
        <f>IF(AV4&gt;0,AVERAGE(BA8:BA108),"N/A")</f>
        <v>1508.4158194956058</v>
      </c>
      <c r="BB3" s="19" t="str">
        <f>IF(AV4&gt;AU4,AVERAGE(BB8:BB108),"N/A")</f>
        <v>N/A</v>
      </c>
      <c r="BC3" s="19" t="str">
        <f>IF(AV4&gt;AU4,AVERAGE(BC8:BC108),"N/A")</f>
        <v>N/A</v>
      </c>
      <c r="BD3" s="25" t="e">
        <f>AVERAGE(BD8:BD108)</f>
        <v>#DIV/0!</v>
      </c>
      <c r="BE3" s="26"/>
      <c r="BF3" s="27">
        <f>AVERAGE(BF8:BF108)</f>
        <v>1823960.6666666667</v>
      </c>
      <c r="BG3" s="25">
        <f>AVERAGE(BG8:BG108)</f>
        <v>16.5</v>
      </c>
      <c r="BH3" s="27">
        <f>AVERAGE(BH8:BH108)</f>
        <v>1823960.6666666667</v>
      </c>
      <c r="BI3" s="28" t="e">
        <f>AVERAGE(BI8:BI108)</f>
        <v>#DIV/0!</v>
      </c>
      <c r="BJ3" s="26"/>
      <c r="BK3" s="25">
        <f>AVERAGE(BK8:BK108)</f>
        <v>16.5</v>
      </c>
      <c r="BL3" s="26"/>
      <c r="BM3" s="29">
        <f>BM4/BN4</f>
        <v>1</v>
      </c>
      <c r="BN3" s="26"/>
      <c r="BO3" s="26">
        <f>IF(BM4&gt;0,AVERAGE(BO8:BO108),"N/A")</f>
        <v>16.5</v>
      </c>
      <c r="BP3" s="26">
        <f>IF(BM4&gt;0,AVERAGE(BP8:BP108),"N/A")</f>
        <v>1823960.6666666667</v>
      </c>
      <c r="BQ3" s="26">
        <f>IF(BM4&gt;0,AVERAGE(BQ8:BQ108),"N/A")</f>
        <v>110668.85250200426</v>
      </c>
      <c r="BR3" s="26" t="str">
        <f>IF(BN4&gt;BM4,AVERAGE(BR8:BR108),"N/A")</f>
        <v>N/A</v>
      </c>
      <c r="BS3" s="26">
        <f>IF(BN4&gt;0,AVERAGE(BS8:BS108),"N/A")</f>
        <v>110668.85250200426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>
        <f>AVERAGE(BX8:BX108)</f>
        <v>218743.63333333333</v>
      </c>
      <c r="BY3" s="34">
        <f>AVERAGE(BY8:BY108)</f>
        <v>18.666666666666668</v>
      </c>
      <c r="BZ3" s="41">
        <f>AVERAGE(BZ8:BZ108)</f>
        <v>218743.63333333333</v>
      </c>
      <c r="CA3" s="42" t="e">
        <f>AVERAGE(CA8:CA108)</f>
        <v>#DIV/0!</v>
      </c>
      <c r="CB3" s="40"/>
      <c r="CC3" s="34">
        <f>AVERAGE(CC8:CC108)</f>
        <v>18.7</v>
      </c>
      <c r="CD3" s="40"/>
      <c r="CE3" s="43">
        <f>CE4/CF4</f>
        <v>1</v>
      </c>
      <c r="CF3" s="40"/>
      <c r="CG3" s="40">
        <f>IF(CE4&gt;0,AVERAGE(CG8:CG108),"N/A")</f>
        <v>18.666666666666668</v>
      </c>
      <c r="CH3" s="40">
        <f>IF(CE4&gt;0,AVERAGE(CH8:CH108),"N/A")</f>
        <v>218743.63333333333</v>
      </c>
      <c r="CI3" s="40">
        <f>IF(CE4&gt;0,AVERAGE(CI8:CI108),"N/A")</f>
        <v>11786.75372566594</v>
      </c>
      <c r="CJ3" s="40" t="str">
        <f>IF(CF4&gt;CE4,AVERAGE(CJ8:CJ108),"N/A")</f>
        <v>N/A</v>
      </c>
      <c r="CK3" s="40">
        <f>IF(CF4&gt;0,AVERAGE(CK8:CK108),"N/A")</f>
        <v>11813.680392332606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142728.45946586828</v>
      </c>
      <c r="E4" s="4">
        <f>STDEV(E8:E108)</f>
        <v>23.322846576131987</v>
      </c>
      <c r="F4" s="6">
        <f>STDEV(F8:F108)</f>
        <v>142728.45946586828</v>
      </c>
      <c r="G4" s="7" t="e">
        <f>STDEV(G8:G108)</f>
        <v>#DIV/0!</v>
      </c>
      <c r="H4" s="5"/>
      <c r="I4" s="4">
        <f>STDEV(I8:I108)</f>
        <v>23.342920854575794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23.322846576131987</v>
      </c>
      <c r="N4" s="5">
        <f>IF(K4&gt;1,STDEV(N8:N108),"N/A")</f>
        <v>142728.45946586828</v>
      </c>
      <c r="O4" s="5">
        <f>IF(K4&gt;1,STDEV(O8:O108),"N/A")</f>
        <v>475.11997573169867</v>
      </c>
      <c r="P4" s="5" t="str">
        <f>IF(L4&gt;K4+1,STDEV(P8:P108),"N/A")</f>
        <v>N/A</v>
      </c>
      <c r="Q4" s="5">
        <f>IF(L4&gt;0,STDEV(Q8:Q108),"N/A")</f>
        <v>474.94714840165938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77602.506790621846</v>
      </c>
      <c r="W4" s="11">
        <f>STDEV(W8:W108)</f>
        <v>18.329707060385342</v>
      </c>
      <c r="X4" s="13">
        <f>STDEV(X8:X108)</f>
        <v>77602.506790621846</v>
      </c>
      <c r="Y4" s="14" t="e">
        <f>STDEV(Y8:Y108)</f>
        <v>#DIV/0!</v>
      </c>
      <c r="Z4" s="12"/>
      <c r="AA4" s="11">
        <f>STDEV(AA8:AA108)</f>
        <v>18.367137069721316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18.329707060385342</v>
      </c>
      <c r="AF4" s="11">
        <f>IF(AC4&gt;1,STDEV(AF8:AF108),"N/A")</f>
        <v>77602.506790621846</v>
      </c>
      <c r="AG4" s="11">
        <f>IF(AC4&gt;1,STDEV(AG8:AG108),"N/A")</f>
        <v>302.66381438923383</v>
      </c>
      <c r="AH4" s="11" t="str">
        <f>IF(AD4&gt;AC4+1,STDEV(AH8:AH108),"N/A")</f>
        <v>N/A</v>
      </c>
      <c r="AI4" s="11">
        <f>IF(AD4&gt;0,STDEV(AI8:AI108),"N/A")</f>
        <v>302.55039300562055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>
        <f>STDEV(AN8:AN108)</f>
        <v>189822.6269203625</v>
      </c>
      <c r="AO4" s="18">
        <f>STDEV(AO8:AO108)</f>
        <v>75.759298204034451</v>
      </c>
      <c r="AP4" s="20">
        <f>STDEV(AP8:AP108)</f>
        <v>189822.6269203625</v>
      </c>
      <c r="AQ4" s="21" t="e">
        <f>STDEV(AQ8:AQ108)</f>
        <v>#DIV/0!</v>
      </c>
      <c r="AR4" s="19"/>
      <c r="AS4" s="18">
        <f>STDEV(AS8:AS108)</f>
        <v>75.759298204034451</v>
      </c>
      <c r="AT4" s="19"/>
      <c r="AU4" s="19">
        <f>SUM(AU8:AU108)</f>
        <v>30</v>
      </c>
      <c r="AV4" s="19">
        <f>SUM(AV8:AV108)</f>
        <v>30</v>
      </c>
      <c r="AW4" s="19">
        <f>IF(AU4&gt;1,STDEV(AW8:AW108),"N/A")</f>
        <v>75.759298204034451</v>
      </c>
      <c r="AX4" s="19">
        <f>IF(AU4&gt;1,STDEV(AX8:AX108),"N/A")</f>
        <v>189822.6269203625</v>
      </c>
      <c r="AY4" s="19">
        <f>IF(AU4&gt;1,STDEV(AY8:AY108),"N/A")</f>
        <v>244.68231346774169</v>
      </c>
      <c r="AZ4" s="19" t="str">
        <f>IF(AV4&gt;AU4+1,STDEV(AZ8:AZ108),"N/A")</f>
        <v>N/A</v>
      </c>
      <c r="BA4" s="19">
        <f>IF(AV4&gt;0,STDEV(BA8:BA108),"N/A")</f>
        <v>244.68231346774169</v>
      </c>
      <c r="BB4" s="19" t="str">
        <f>IF(AV4&gt;AU4+1,STDEV(BB8:BB108),"N/A")</f>
        <v>N/A</v>
      </c>
      <c r="BC4" s="19" t="str">
        <f>IF(AV4&gt;AU4+1,STDEV(BC8:BC108),"N/A")</f>
        <v>N/A</v>
      </c>
      <c r="BD4" s="25" t="e">
        <f>STDEV(BD8:BD108)</f>
        <v>#DIV/0!</v>
      </c>
      <c r="BE4" s="26"/>
      <c r="BF4" s="27">
        <f>STDEV(BF8:BF108)</f>
        <v>449064.51445846428</v>
      </c>
      <c r="BG4" s="25">
        <f>STDEV(BG8:BG108)</f>
        <v>3.8304586922591199</v>
      </c>
      <c r="BH4" s="27">
        <f>STDEV(BH8:BH108)</f>
        <v>449064.51445846428</v>
      </c>
      <c r="BI4" s="28" t="e">
        <f>STDEV(BI8:BI108)</f>
        <v>#DIV/0!</v>
      </c>
      <c r="BJ4" s="26"/>
      <c r="BK4" s="25">
        <f>STDEV(BK8:BK108)</f>
        <v>3.8304586922591199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3.8304586922591199</v>
      </c>
      <c r="BP4" s="26">
        <f>IF(BM4&gt;1,STDEV(BP8:BP108),"N/A")</f>
        <v>449064.51445846428</v>
      </c>
      <c r="BQ4" s="26">
        <f>IF(BM4&gt;1,STDEV(BQ8:BQ108),"N/A")</f>
        <v>17972.285743646826</v>
      </c>
      <c r="BR4" s="26" t="str">
        <f>IF(BN4&gt;BM4+1,STDEV(BR8:BR108),"N/A")</f>
        <v>N/A</v>
      </c>
      <c r="BS4" s="26">
        <f>IF(BN4&gt;0,STDEV(BS8:BS108),"N/A")</f>
        <v>17972.285743646826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51100.444894131375</v>
      </c>
      <c r="BY4" s="34">
        <f>STDEV(BY8:BY108)</f>
        <v>4.3733781887242698</v>
      </c>
      <c r="BZ4" s="41">
        <f>STDEV(BZ8:BZ108)</f>
        <v>51100.444894131375</v>
      </c>
      <c r="CA4" s="42" t="e">
        <f>STDEV(CA8:CA108)</f>
        <v>#DIV/0!</v>
      </c>
      <c r="CB4" s="40"/>
      <c r="CC4" s="34">
        <f>STDEV(CC8:CC108)</f>
        <v>4.3402685440514777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4.3733781887242698</v>
      </c>
      <c r="CH4" s="40">
        <f>IF(CE4&gt;1,STDEV(CH8:CH108),"N/A")</f>
        <v>51100.444894131375</v>
      </c>
      <c r="CI4" s="40">
        <f>IF(CE4&gt;1,STDEV(CI8:CI108),"N/A")</f>
        <v>1606.6095687789291</v>
      </c>
      <c r="CJ4" s="40" t="str">
        <f>IF(CF4&gt;CE4+1,STDEV(CJ8:CJ108),"N/A")</f>
        <v>N/A</v>
      </c>
      <c r="CK4" s="40">
        <f>IF(CF4&gt;0,STDEV(CK8:CK108),"N/A")</f>
        <v>1605.0984347057381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734774</v>
      </c>
      <c r="E5" s="4">
        <f>MAX(E8:E108)</f>
        <v>283</v>
      </c>
      <c r="F5" s="6">
        <f>MAX(F8:F108)</f>
        <v>734774</v>
      </c>
      <c r="G5" s="4">
        <f>MAX(G8:G108)</f>
        <v>0</v>
      </c>
      <c r="H5" s="5"/>
      <c r="I5" s="4">
        <f>MAX(I8:I108)</f>
        <v>283</v>
      </c>
      <c r="J5" s="5"/>
      <c r="K5" s="5"/>
      <c r="L5" s="5"/>
      <c r="M5" s="5">
        <f>IF(K4&gt;0,MAX(M8:M108),"N/A")</f>
        <v>283</v>
      </c>
      <c r="N5" s="5">
        <f>IF(K4&gt;0,MAX(N8:N108),"N/A")</f>
        <v>734774</v>
      </c>
      <c r="O5" s="5">
        <f>IF(K4&gt;0,MAX(O8:O108),"N/A")</f>
        <v>3125.4734513274338</v>
      </c>
      <c r="P5" s="5" t="str">
        <f>IF(L4&gt;K4,MAX(P8:P108),"N/A")</f>
        <v>N/A</v>
      </c>
      <c r="Q5" s="5">
        <f>IF(L4&gt;0,MAX(Q8:Q108),"N/A")</f>
        <v>3125.4734513274338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609254</v>
      </c>
      <c r="W5" s="11">
        <f>MAX(W8:W108)</f>
        <v>259</v>
      </c>
      <c r="X5" s="13">
        <f>MAX(X8:X108)</f>
        <v>609254</v>
      </c>
      <c r="Y5" s="11">
        <f>MAX(Y8:Y108)</f>
        <v>0</v>
      </c>
      <c r="Z5" s="12"/>
      <c r="AA5" s="11">
        <f>MAX(AA8:AA108)</f>
        <v>259</v>
      </c>
      <c r="AB5" s="12"/>
      <c r="AC5" s="12"/>
      <c r="AD5" s="12"/>
      <c r="AE5" s="11">
        <f>IF(AC4&gt;0,MAX(AE8:AE108),"N/A")</f>
        <v>259</v>
      </c>
      <c r="AF5" s="11">
        <f>IF(AC4&gt;0,MAX(AF8:AF108),"N/A")</f>
        <v>609254</v>
      </c>
      <c r="AG5" s="11">
        <f>IF(AC4&gt;0,MAX(AG8:AG108),"N/A")</f>
        <v>2486.7510204081632</v>
      </c>
      <c r="AH5" s="11" t="str">
        <f>IF(AD4&gt;AC4,MAX(AH8:AH108),"N/A")</f>
        <v>N/A</v>
      </c>
      <c r="AI5" s="11">
        <f>IF(AD4&gt;0,MAX(AI8:AI108),"N/A")</f>
        <v>2486.7510204081632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0</v>
      </c>
      <c r="AM5" s="19"/>
      <c r="AN5" s="20">
        <f>MAX(AN8:AN108)</f>
        <v>1217717</v>
      </c>
      <c r="AO5" s="18">
        <f>MAX(AO8:AO108)</f>
        <v>563</v>
      </c>
      <c r="AP5" s="20">
        <f>MAX(AP8:AP108)</f>
        <v>1217717</v>
      </c>
      <c r="AQ5" s="18">
        <f>MAX(AQ8:AQ108)</f>
        <v>0</v>
      </c>
      <c r="AR5" s="19"/>
      <c r="AS5" s="18">
        <f>MAX(AS8:AS108)</f>
        <v>563</v>
      </c>
      <c r="AT5" s="19"/>
      <c r="AU5" s="19"/>
      <c r="AV5" s="19"/>
      <c r="AW5" s="19">
        <f>IF(AU4&gt;0,MAX(AW8:AW108),"N/A")</f>
        <v>563</v>
      </c>
      <c r="AX5" s="19">
        <f>IF(AU4&gt;0,MAX(AX8:AX108),"N/A")</f>
        <v>1217717</v>
      </c>
      <c r="AY5" s="19">
        <f>IF(AU4&gt;0,MAX(AY8:AY108),"N/A")</f>
        <v>2162.9076376554176</v>
      </c>
      <c r="AZ5" s="19" t="str">
        <f>IF(AV4&gt;AU4,MAX(AZ8:AZ108),"N/A")</f>
        <v>N/A</v>
      </c>
      <c r="BA5" s="19">
        <f>IF(AV4&gt;0,MAX(BA8:BA108),"N/A")</f>
        <v>2162.9076376554176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0</v>
      </c>
      <c r="BE5" s="26"/>
      <c r="BF5" s="27">
        <f>MAX(BF8:BF108)</f>
        <v>2084219</v>
      </c>
      <c r="BG5" s="25">
        <f>MAX(BG8:BG108)</f>
        <v>26</v>
      </c>
      <c r="BH5" s="27">
        <f>MAX(BH8:BH108)</f>
        <v>2084219</v>
      </c>
      <c r="BI5" s="25">
        <f>MAX(BI8:BI108)</f>
        <v>0</v>
      </c>
      <c r="BJ5" s="26"/>
      <c r="BK5" s="25">
        <f>MAX(BK8:BK108)</f>
        <v>26</v>
      </c>
      <c r="BL5" s="26"/>
      <c r="BM5" s="26"/>
      <c r="BN5" s="26"/>
      <c r="BO5" s="26">
        <f>IF(BM4&gt;0,MAX(BO8:BO108),"N/A")</f>
        <v>26</v>
      </c>
      <c r="BP5" s="26">
        <f>IF(BM4&gt;0,MAX(BP8:BP108),"N/A")</f>
        <v>2084219</v>
      </c>
      <c r="BQ5" s="26">
        <f>IF(BM4&gt;0,MAX(BQ8:BQ108),"N/A")</f>
        <v>130076.5</v>
      </c>
      <c r="BR5" s="26" t="str">
        <f>IF(BN4&gt;BM4,MAX(BR8:BR108),"N/A")</f>
        <v>N/A</v>
      </c>
      <c r="BS5" s="26">
        <f>IF(BN4&gt;0,MAX(BS8:BS108),"N/A")</f>
        <v>130076.5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341521</v>
      </c>
      <c r="BY5" s="34">
        <f>MAX(BY8:BY108)</f>
        <v>33</v>
      </c>
      <c r="BZ5" s="41">
        <f>MAX(BZ8:BZ108)</f>
        <v>341521</v>
      </c>
      <c r="CA5" s="34">
        <f>MAX(CA8:CA108)</f>
        <v>0</v>
      </c>
      <c r="CB5" s="40"/>
      <c r="CC5" s="34">
        <f>MAX(CC8:CC108)</f>
        <v>33</v>
      </c>
      <c r="CD5" s="40"/>
      <c r="CE5" s="40"/>
      <c r="CF5" s="40"/>
      <c r="CG5" s="40">
        <f>IF(CE4&gt;0,MAX(CG8:CG108),"N/A")</f>
        <v>33</v>
      </c>
      <c r="CH5" s="40">
        <f>IF(CE4&gt;0,MAX(CH8:CH108),"N/A")</f>
        <v>341521</v>
      </c>
      <c r="CI5" s="40">
        <f>IF(CE4&gt;0,MAX(CI8:CI108),"N/A")</f>
        <v>14230.041666666666</v>
      </c>
      <c r="CJ5" s="40" t="str">
        <f>IF(CF4&gt;CE4,MAX(CJ8:CJ108),"N/A")</f>
        <v>N/A</v>
      </c>
      <c r="CK5" s="40">
        <f>IF(CF4&gt;0,MAX(CK8:CK108),"N/A")</f>
        <v>14230.041666666666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355193</v>
      </c>
      <c r="E6" s="4">
        <f>MIN(E8:E108)</f>
        <v>191</v>
      </c>
      <c r="F6" s="6">
        <f>MIN(F8:F108)</f>
        <v>355193</v>
      </c>
      <c r="G6" s="4">
        <f>MIN(G8:G108)</f>
        <v>0</v>
      </c>
      <c r="H6" s="5"/>
      <c r="I6" s="4">
        <f>MIN(I8:I108)</f>
        <v>191</v>
      </c>
      <c r="J6" s="5"/>
      <c r="K6" s="5"/>
      <c r="L6" s="5"/>
      <c r="M6" s="5">
        <f>IF(K4&gt;0,MIN(M8:M108),"N/A")</f>
        <v>191</v>
      </c>
      <c r="N6" s="5">
        <f>IF(K4&gt;0,MIN(N8:N108),"N/A")</f>
        <v>355193</v>
      </c>
      <c r="O6" s="5">
        <f>IF(K4&gt;0,MIN(O8:O108),"N/A")</f>
        <v>1397.2686567164178</v>
      </c>
      <c r="P6" s="5" t="str">
        <f>IF(L4&gt;K4,MIN(P8:P108),"N/A")</f>
        <v>N/A</v>
      </c>
      <c r="Q6" s="5">
        <f>IF(L4&gt;0,MIN(Q8:Q108),"N/A")</f>
        <v>1397.2686567164178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299441</v>
      </c>
      <c r="W6" s="11">
        <f>MIN(W8:W108)</f>
        <v>174</v>
      </c>
      <c r="X6" s="13">
        <f>MIN(X8:X108)</f>
        <v>299441</v>
      </c>
      <c r="Y6" s="11">
        <f>MIN(Y8:Y108)</f>
        <v>0</v>
      </c>
      <c r="Z6" s="12"/>
      <c r="AA6" s="11">
        <f>MIN(AA8:AA108)</f>
        <v>174</v>
      </c>
      <c r="AB6" s="12"/>
      <c r="AC6" s="12"/>
      <c r="AD6" s="12"/>
      <c r="AE6" s="11">
        <f>IF(AC4&gt;0,MIN(AE8:AE108),"N/A")</f>
        <v>174</v>
      </c>
      <c r="AF6" s="11">
        <f>IF(AC4&gt;0,MIN(AF8:AF108),"N/A")</f>
        <v>299441</v>
      </c>
      <c r="AG6" s="11">
        <f>IF(AC4&gt;0,MIN(AG8:AG108),"N/A")</f>
        <v>1160.3667953667953</v>
      </c>
      <c r="AH6" s="11" t="str">
        <f>IF(AD4&gt;AC4,MIN(AH8:AH108),"N/A")</f>
        <v>N/A</v>
      </c>
      <c r="AI6" s="11">
        <f>IF(AD4&gt;0,MIN(AI8:AI108),"N/A")</f>
        <v>1160.3667953667953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0</v>
      </c>
      <c r="AM6" s="19"/>
      <c r="AN6" s="20">
        <f>MIN(AN8:AN108)</f>
        <v>150012</v>
      </c>
      <c r="AO6" s="18">
        <f>MIN(AO8:AO108)</f>
        <v>114</v>
      </c>
      <c r="AP6" s="20">
        <f>MIN(AP8:AP108)</f>
        <v>150012</v>
      </c>
      <c r="AQ6" s="18">
        <f>MIN(AQ8:AQ108)</f>
        <v>0</v>
      </c>
      <c r="AR6" s="19"/>
      <c r="AS6" s="18">
        <f>MIN(AS8:AS108)</f>
        <v>114</v>
      </c>
      <c r="AT6" s="19"/>
      <c r="AU6" s="19"/>
      <c r="AV6" s="19"/>
      <c r="AW6" s="19">
        <f>IF(AU4&gt;0,MIN(AW8:AW108),"N/A")</f>
        <v>114</v>
      </c>
      <c r="AX6" s="19">
        <f>IF(AU4&gt;0,MIN(AX8:AX108),"N/A")</f>
        <v>150012</v>
      </c>
      <c r="AY6" s="19">
        <f>IF(AU4&gt;0,MIN(AY8:AY108),"N/A")</f>
        <v>1150.8973384030419</v>
      </c>
      <c r="AZ6" s="19" t="str">
        <f>IF(AV4&gt;AU4,MIN(AZ8:AZ108),"N/A")</f>
        <v>N/A</v>
      </c>
      <c r="BA6" s="19">
        <f>IF(AV4&gt;0,MIN(BA8:BA108),"N/A")</f>
        <v>1150.8973384030419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0</v>
      </c>
      <c r="BE6" s="26"/>
      <c r="BF6" s="27">
        <f>MIN(BF8:BF108)</f>
        <v>998994</v>
      </c>
      <c r="BG6" s="25">
        <f>MIN(BG8:BG108)</f>
        <v>10</v>
      </c>
      <c r="BH6" s="27">
        <f>MIN(BH8:BH108)</f>
        <v>998994</v>
      </c>
      <c r="BI6" s="25">
        <f>MIN(BI8:BI108)</f>
        <v>0</v>
      </c>
      <c r="BJ6" s="26"/>
      <c r="BK6" s="25">
        <f>MIN(BK8:BK108)</f>
        <v>10</v>
      </c>
      <c r="BL6" s="26"/>
      <c r="BM6" s="26"/>
      <c r="BN6" s="26"/>
      <c r="BO6" s="26">
        <f>IF(BM4&gt;0,MIN(BO8:BO108),"N/A")</f>
        <v>10</v>
      </c>
      <c r="BP6" s="26">
        <f>IF(BM4&gt;0,MIN(BP8:BP108),"N/A")</f>
        <v>998994</v>
      </c>
      <c r="BQ6" s="26">
        <f>IF(BM4&gt;0,MIN(BQ8:BQ108),"N/A")</f>
        <v>79015.538461538468</v>
      </c>
      <c r="BR6" s="26" t="str">
        <f>IF(BN4&gt;BM4,MIN(BR8:BR108),"N/A")</f>
        <v>N/A</v>
      </c>
      <c r="BS6" s="26">
        <f>IF(BN4&gt;0,MIN(BS8:BS108),"N/A")</f>
        <v>79015.538461538468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127362</v>
      </c>
      <c r="BY6" s="34">
        <f>MIN(BY8:BY108)</f>
        <v>13</v>
      </c>
      <c r="BZ6" s="41">
        <f>MIN(BZ8:BZ108)</f>
        <v>127362</v>
      </c>
      <c r="CA6" s="34">
        <f>MIN(CA8:CA108)</f>
        <v>0</v>
      </c>
      <c r="CB6" s="40"/>
      <c r="CC6" s="34">
        <f>MIN(CC8:CC108)</f>
        <v>13</v>
      </c>
      <c r="CD6" s="40"/>
      <c r="CE6" s="40"/>
      <c r="CF6" s="40"/>
      <c r="CG6" s="40">
        <f>IF(CE4&gt;0,MIN(CG8:CG108),"N/A")</f>
        <v>13</v>
      </c>
      <c r="CH6" s="40">
        <f>IF(CE4&gt;0,MIN(CH8:CH108),"N/A")</f>
        <v>127362</v>
      </c>
      <c r="CI6" s="40">
        <f>IF(CE4&gt;0,MIN(CI8:CI108),"N/A")</f>
        <v>7171</v>
      </c>
      <c r="CJ6" s="40" t="str">
        <f>IF(CF4&gt;CE4,MIN(CJ8:CJ108),"N/A")</f>
        <v>N/A</v>
      </c>
      <c r="CK6" s="40">
        <f>IF(CF4&gt;0,MIN(CK8:CK108),"N/A")</f>
        <v>7171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681</v>
      </c>
      <c r="C8" s="10" t="s">
        <v>681</v>
      </c>
      <c r="D8" s="10">
        <v>728683</v>
      </c>
      <c r="E8" s="10">
        <v>283</v>
      </c>
      <c r="F8" s="10">
        <v>728683</v>
      </c>
      <c r="G8" s="10" t="s">
        <v>62</v>
      </c>
      <c r="H8" s="10" t="s">
        <v>27</v>
      </c>
      <c r="I8" s="10">
        <v>283</v>
      </c>
      <c r="J8" s="10">
        <v>1541890658</v>
      </c>
      <c r="K8" s="10">
        <f t="shared" ref="K8:K39" si="0">IF(AND(B8=C8,L8=1),1,0)</f>
        <v>1</v>
      </c>
      <c r="L8" s="10">
        <f t="shared" ref="L8:L39" si="1">IF(C8&gt;0,1,0)</f>
        <v>1</v>
      </c>
      <c r="M8" s="10">
        <f t="shared" ref="M8:M39" si="2">IF(K8=1,E8,"")</f>
        <v>283</v>
      </c>
      <c r="N8" s="10">
        <f t="shared" ref="N8:N39" si="3">IF(K8=1,D8,"")</f>
        <v>728683</v>
      </c>
      <c r="O8" s="10">
        <f t="shared" ref="O8:O39" si="4">IF(AND(L8&gt;0,K8=1),F8/I8,"")</f>
        <v>2574.8515901060073</v>
      </c>
      <c r="P8" s="10" t="str">
        <f t="shared" ref="P8:P39" si="5">IF(AND(L8&gt;0,K8=0),F8/I8,"")</f>
        <v/>
      </c>
      <c r="Q8" s="10">
        <f t="shared" ref="Q8:Q39" si="6">IF(L8&gt;0,D8/E8,"")</f>
        <v>2574.8515901060073</v>
      </c>
      <c r="R8" s="10" t="str">
        <f t="shared" ref="R8:R39" si="7">IF(AND(L8&gt;0,K8=0),(F8-D8)/(I8-E8),"")</f>
        <v/>
      </c>
      <c r="S8" s="10" t="str">
        <f t="shared" ref="S8:S39" si="8">IF(AND(L8&gt;0,K8=0),I8-E8,"")</f>
        <v/>
      </c>
      <c r="T8" s="17" t="s">
        <v>681</v>
      </c>
      <c r="U8" s="17" t="s">
        <v>681</v>
      </c>
      <c r="V8" s="17">
        <v>300787</v>
      </c>
      <c r="W8" s="17">
        <v>174</v>
      </c>
      <c r="X8" s="17">
        <v>300787</v>
      </c>
      <c r="Y8" s="17" t="s">
        <v>62</v>
      </c>
      <c r="Z8" s="17" t="s">
        <v>27</v>
      </c>
      <c r="AA8" s="17">
        <v>174</v>
      </c>
      <c r="AB8" s="17">
        <v>1544694562</v>
      </c>
      <c r="AC8" s="17">
        <f t="shared" ref="AC8:AC39" si="9">IF(AND(T8=U8,AD8=1),1,0)</f>
        <v>1</v>
      </c>
      <c r="AD8" s="17">
        <f t="shared" ref="AD8:AD39" si="10">IF(U8&gt;0,1,0)</f>
        <v>1</v>
      </c>
      <c r="AE8" s="32">
        <f t="shared" ref="AE8:AE39" si="11">IF(AC8=1,W8,"")</f>
        <v>174</v>
      </c>
      <c r="AF8" s="32">
        <f t="shared" ref="AF8:AF39" si="12">IF(AC8=1,V8,"")</f>
        <v>300787</v>
      </c>
      <c r="AG8" s="32">
        <f t="shared" ref="AG8:AG39" si="13">IF(AND(AD8&gt;0,AC8=1),X8/AA8,"")</f>
        <v>1728.66091954023</v>
      </c>
      <c r="AH8" s="32" t="str">
        <f t="shared" ref="AH8:AH39" si="14">IF(AND(AD8&gt;0,AC8=0),X8/AA8,"")</f>
        <v/>
      </c>
      <c r="AI8" s="32">
        <f t="shared" ref="AI8:AI39" si="15">IF(AD8&gt;0,V8/W8,"")</f>
        <v>1728.66091954023</v>
      </c>
      <c r="AJ8" s="32" t="str">
        <f t="shared" ref="AJ8:AJ39" si="16">IF(AND(AD8&gt;0,AC8=0),(X8-V8)/(AA8-W8),"")</f>
        <v/>
      </c>
      <c r="AK8" s="32" t="str">
        <f t="shared" ref="AK8:AK39" si="17">IF(AND(AD8&gt;0,AC8=0),AA8-W8,"")</f>
        <v/>
      </c>
      <c r="AL8" s="24" t="s">
        <v>681</v>
      </c>
      <c r="AM8" s="24" t="s">
        <v>681</v>
      </c>
      <c r="AN8" s="24">
        <v>304327</v>
      </c>
      <c r="AO8" s="24">
        <v>194</v>
      </c>
      <c r="AP8" s="24">
        <v>304327</v>
      </c>
      <c r="AQ8" s="24" t="s">
        <v>62</v>
      </c>
      <c r="AR8" s="24" t="s">
        <v>27</v>
      </c>
      <c r="AS8" s="24">
        <v>194</v>
      </c>
      <c r="AT8" s="24">
        <v>1542468948</v>
      </c>
      <c r="AU8" s="24">
        <f t="shared" ref="AU8:AU39" si="18">IF(AND(AL8=AM8,AV8=1),1,0)</f>
        <v>1</v>
      </c>
      <c r="AV8" s="24">
        <f t="shared" ref="AV8:AV39" si="19">IF(AM8&gt;0,1,0)</f>
        <v>1</v>
      </c>
      <c r="AW8" s="24">
        <f t="shared" ref="AW8:AW39" si="20">IF(AU8=1,AO8,"")</f>
        <v>194</v>
      </c>
      <c r="AX8" s="24">
        <f t="shared" ref="AX8:AX39" si="21">IF(AU8=1,AN8,"")</f>
        <v>304327</v>
      </c>
      <c r="AY8" s="24">
        <f t="shared" ref="AY8:AY39" si="22">IF(AND(AV8&gt;0,AU8=1),AP8/AS8,"")</f>
        <v>1568.6958762886597</v>
      </c>
      <c r="AZ8" s="24" t="str">
        <f t="shared" ref="AZ8:AZ39" si="23">IF(AND(AV8&gt;0,AU8=0),AP8/AS8,"")</f>
        <v/>
      </c>
      <c r="BA8" s="24">
        <f t="shared" ref="BA8:BA39" si="24">IF(AV8&gt;0,AN8/AO8,"")</f>
        <v>1568.6958762886597</v>
      </c>
      <c r="BB8" s="24" t="str">
        <f t="shared" ref="BB8:BB39" si="25">IF(AND(AV8&gt;0,AU8=0),(AP8-AN8)/(AS8-AO8),"")</f>
        <v/>
      </c>
      <c r="BC8" s="24" t="str">
        <f t="shared" ref="BC8:BC39" si="26">IF(AND(AV8&gt;0,AU8=0),AS8-AO8,"")</f>
        <v/>
      </c>
      <c r="BD8" s="31" t="s">
        <v>681</v>
      </c>
      <c r="BE8" s="31" t="s">
        <v>681</v>
      </c>
      <c r="BF8" s="31">
        <v>2081823</v>
      </c>
      <c r="BG8" s="31">
        <v>26</v>
      </c>
      <c r="BH8" s="31">
        <v>2081823</v>
      </c>
      <c r="BI8" s="31" t="s">
        <v>62</v>
      </c>
      <c r="BJ8" s="31" t="s">
        <v>27</v>
      </c>
      <c r="BK8" s="31">
        <v>26</v>
      </c>
      <c r="BL8" s="31">
        <v>1544532389</v>
      </c>
      <c r="BM8" s="31">
        <f t="shared" ref="BM8:BM39" si="27">IF(AND(BD8=BE8,BN8=1),1,0)</f>
        <v>1</v>
      </c>
      <c r="BN8" s="31">
        <f t="shared" ref="BN8:BN39" si="28">IF(BE8&gt;0,1,0)</f>
        <v>1</v>
      </c>
      <c r="BO8" s="31">
        <f t="shared" ref="BO8:BO39" si="29">IF(BM8=1,BG8,"")</f>
        <v>26</v>
      </c>
      <c r="BP8" s="31">
        <f t="shared" ref="BP8:BP39" si="30">IF(BM8=1,BF8,"")</f>
        <v>2081823</v>
      </c>
      <c r="BQ8" s="31">
        <f t="shared" ref="BQ8:BQ39" si="31">IF(AND(BN8&gt;0,BM8=1),BH8/BK8,"")</f>
        <v>80070.11538461539</v>
      </c>
      <c r="BR8" s="31" t="str">
        <f t="shared" ref="BR8:BR39" si="32">IF(AND(BN8&gt;0,BM8=0),BH8/BK8,"")</f>
        <v/>
      </c>
      <c r="BS8" s="31">
        <f t="shared" ref="BS8:BS39" si="33">IF(BN8&gt;0,BF8/BG8,"")</f>
        <v>80070.11538461539</v>
      </c>
      <c r="BT8" s="31" t="str">
        <f t="shared" ref="BT8:BT39" si="34">IF(AND(BN8&gt;0,BM8=0),(BH8-BF8)/(BK8-BG8),"")</f>
        <v/>
      </c>
      <c r="BU8" s="31" t="str">
        <f t="shared" ref="BU8:BU39" si="35">IF(AND(BN8&gt;0,BM8=0),BK8-BG8,"")</f>
        <v/>
      </c>
      <c r="BV8" s="45" t="s">
        <v>681</v>
      </c>
      <c r="BW8" s="45" t="s">
        <v>681</v>
      </c>
      <c r="BX8" s="45">
        <v>186446</v>
      </c>
      <c r="BY8" s="45">
        <v>26</v>
      </c>
      <c r="BZ8" s="45">
        <v>186446</v>
      </c>
      <c r="CA8" s="45" t="s">
        <v>62</v>
      </c>
      <c r="CB8" s="45" t="s">
        <v>27</v>
      </c>
      <c r="CC8" s="45">
        <v>26</v>
      </c>
      <c r="CD8" s="45">
        <v>1545241693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26</v>
      </c>
      <c r="CH8" s="45">
        <f t="shared" ref="CH8:CH37" si="39">IF(CE8=1,BX8,"")</f>
        <v>186446</v>
      </c>
      <c r="CI8" s="45">
        <f t="shared" ref="CI8:CI37" si="40">IF(AND(CF8&gt;0,CE8=1),BZ8/CC8,"")</f>
        <v>7171</v>
      </c>
      <c r="CJ8" s="45" t="str">
        <f t="shared" ref="CJ8:CJ37" si="41">IF(AND(CF8&gt;0,CE8=0),BZ8/CC8,"")</f>
        <v/>
      </c>
      <c r="CK8" s="45">
        <f t="shared" ref="CK8:CK37" si="42">IF(CF8&gt;0,BX8/BY8,"")</f>
        <v>7171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681</v>
      </c>
      <c r="C9" s="10" t="s">
        <v>681</v>
      </c>
      <c r="D9" s="10">
        <v>376974</v>
      </c>
      <c r="E9" s="10">
        <v>230</v>
      </c>
      <c r="F9" s="10">
        <v>376974</v>
      </c>
      <c r="G9" s="10" t="s">
        <v>62</v>
      </c>
      <c r="H9" s="10" t="s">
        <v>27</v>
      </c>
      <c r="I9" s="10">
        <v>230</v>
      </c>
      <c r="J9" s="10">
        <v>1541890771</v>
      </c>
      <c r="K9" s="10">
        <f t="shared" si="0"/>
        <v>1</v>
      </c>
      <c r="L9" s="10">
        <f t="shared" si="1"/>
        <v>1</v>
      </c>
      <c r="M9" s="10">
        <f t="shared" si="2"/>
        <v>230</v>
      </c>
      <c r="N9" s="10">
        <f t="shared" si="3"/>
        <v>376974</v>
      </c>
      <c r="O9" s="10">
        <f t="shared" si="4"/>
        <v>1639.0173913043479</v>
      </c>
      <c r="P9" s="10" t="str">
        <f t="shared" si="5"/>
        <v/>
      </c>
      <c r="Q9" s="10">
        <f t="shared" si="6"/>
        <v>1639.0173913043479</v>
      </c>
      <c r="R9" s="10" t="str">
        <f t="shared" si="7"/>
        <v/>
      </c>
      <c r="S9" s="10" t="str">
        <f t="shared" si="8"/>
        <v/>
      </c>
      <c r="T9" s="17" t="s">
        <v>681</v>
      </c>
      <c r="U9" s="17" t="s">
        <v>681</v>
      </c>
      <c r="V9" s="17">
        <v>609254</v>
      </c>
      <c r="W9" s="17">
        <v>245</v>
      </c>
      <c r="X9" s="17">
        <v>609254</v>
      </c>
      <c r="Y9" s="17" t="s">
        <v>62</v>
      </c>
      <c r="Z9" s="17" t="s">
        <v>27</v>
      </c>
      <c r="AA9" s="17">
        <v>245</v>
      </c>
      <c r="AB9" s="17">
        <v>1544694736</v>
      </c>
      <c r="AC9" s="17">
        <f t="shared" si="9"/>
        <v>1</v>
      </c>
      <c r="AD9" s="17">
        <f t="shared" si="10"/>
        <v>1</v>
      </c>
      <c r="AE9" s="32">
        <f t="shared" si="11"/>
        <v>245</v>
      </c>
      <c r="AF9" s="32">
        <f t="shared" si="12"/>
        <v>609254</v>
      </c>
      <c r="AG9" s="32">
        <f t="shared" si="13"/>
        <v>2486.7510204081632</v>
      </c>
      <c r="AH9" s="32" t="str">
        <f t="shared" si="14"/>
        <v/>
      </c>
      <c r="AI9" s="32">
        <f t="shared" si="15"/>
        <v>2486.7510204081632</v>
      </c>
      <c r="AJ9" s="32" t="str">
        <f t="shared" si="16"/>
        <v/>
      </c>
      <c r="AK9" s="32" t="str">
        <f t="shared" si="17"/>
        <v/>
      </c>
      <c r="AL9" s="24" t="s">
        <v>681</v>
      </c>
      <c r="AM9" s="24" t="s">
        <v>681</v>
      </c>
      <c r="AN9" s="24">
        <v>303208</v>
      </c>
      <c r="AO9" s="24">
        <v>172</v>
      </c>
      <c r="AP9" s="24">
        <v>303208</v>
      </c>
      <c r="AQ9" s="24" t="s">
        <v>62</v>
      </c>
      <c r="AR9" s="24" t="s">
        <v>27</v>
      </c>
      <c r="AS9" s="24">
        <v>172</v>
      </c>
      <c r="AT9" s="24">
        <v>1542469145</v>
      </c>
      <c r="AU9" s="24">
        <f t="shared" si="18"/>
        <v>1</v>
      </c>
      <c r="AV9" s="24">
        <f t="shared" si="19"/>
        <v>1</v>
      </c>
      <c r="AW9" s="24">
        <f t="shared" si="20"/>
        <v>172</v>
      </c>
      <c r="AX9" s="24">
        <f t="shared" si="21"/>
        <v>303208</v>
      </c>
      <c r="AY9" s="24">
        <f t="shared" si="22"/>
        <v>1762.8372093023256</v>
      </c>
      <c r="AZ9" s="24" t="str">
        <f t="shared" si="23"/>
        <v/>
      </c>
      <c r="BA9" s="24">
        <f t="shared" si="24"/>
        <v>1762.8372093023256</v>
      </c>
      <c r="BB9" s="24" t="str">
        <f t="shared" si="25"/>
        <v/>
      </c>
      <c r="BC9" s="24" t="str">
        <f t="shared" si="26"/>
        <v/>
      </c>
      <c r="BD9" s="31" t="s">
        <v>681</v>
      </c>
      <c r="BE9" s="31" t="s">
        <v>681</v>
      </c>
      <c r="BF9" s="31">
        <v>2050659</v>
      </c>
      <c r="BG9" s="31">
        <v>24</v>
      </c>
      <c r="BH9" s="31">
        <v>2050659</v>
      </c>
      <c r="BI9" s="31" t="s">
        <v>62</v>
      </c>
      <c r="BJ9" s="31" t="s">
        <v>27</v>
      </c>
      <c r="BK9" s="31">
        <v>24</v>
      </c>
      <c r="BL9" s="31">
        <v>1544532397</v>
      </c>
      <c r="BM9" s="31">
        <f t="shared" si="27"/>
        <v>1</v>
      </c>
      <c r="BN9" s="31">
        <f t="shared" si="28"/>
        <v>1</v>
      </c>
      <c r="BO9" s="31">
        <f t="shared" si="29"/>
        <v>24</v>
      </c>
      <c r="BP9" s="31">
        <f t="shared" si="30"/>
        <v>2050659</v>
      </c>
      <c r="BQ9" s="31">
        <f t="shared" si="31"/>
        <v>85444.125</v>
      </c>
      <c r="BR9" s="31" t="str">
        <f t="shared" si="32"/>
        <v/>
      </c>
      <c r="BS9" s="31">
        <f t="shared" si="33"/>
        <v>85444.125</v>
      </c>
      <c r="BT9" s="31" t="str">
        <f t="shared" si="34"/>
        <v/>
      </c>
      <c r="BU9" s="31" t="str">
        <f t="shared" si="35"/>
        <v/>
      </c>
      <c r="BV9" s="45" t="s">
        <v>681</v>
      </c>
      <c r="BW9" s="45" t="s">
        <v>681</v>
      </c>
      <c r="BX9" s="45">
        <v>320323</v>
      </c>
      <c r="BY9" s="45">
        <v>33</v>
      </c>
      <c r="BZ9" s="45">
        <v>320323</v>
      </c>
      <c r="CA9" s="45" t="s">
        <v>62</v>
      </c>
      <c r="CB9" s="45" t="s">
        <v>27</v>
      </c>
      <c r="CC9" s="45">
        <v>33</v>
      </c>
      <c r="CD9" s="45">
        <v>1545241704</v>
      </c>
      <c r="CE9" s="45">
        <f t="shared" si="36"/>
        <v>1</v>
      </c>
      <c r="CF9" s="45">
        <f t="shared" si="37"/>
        <v>1</v>
      </c>
      <c r="CG9" s="45">
        <f t="shared" si="38"/>
        <v>33</v>
      </c>
      <c r="CH9" s="45">
        <f t="shared" si="39"/>
        <v>320323</v>
      </c>
      <c r="CI9" s="45">
        <f t="shared" si="40"/>
        <v>9706.757575757576</v>
      </c>
      <c r="CJ9" s="45" t="str">
        <f t="shared" si="41"/>
        <v/>
      </c>
      <c r="CK9" s="45">
        <f t="shared" si="42"/>
        <v>9706.757575757576</v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681</v>
      </c>
      <c r="C10" s="10" t="s">
        <v>681</v>
      </c>
      <c r="D10" s="10">
        <v>369708</v>
      </c>
      <c r="E10" s="10">
        <v>200</v>
      </c>
      <c r="F10" s="10">
        <v>369708</v>
      </c>
      <c r="G10" s="10" t="s">
        <v>62</v>
      </c>
      <c r="H10" s="10" t="s">
        <v>27</v>
      </c>
      <c r="I10" s="10">
        <v>200</v>
      </c>
      <c r="J10" s="10">
        <v>1541890943</v>
      </c>
      <c r="K10" s="10">
        <f t="shared" si="0"/>
        <v>1</v>
      </c>
      <c r="L10" s="10">
        <f t="shared" si="1"/>
        <v>1</v>
      </c>
      <c r="M10" s="10">
        <f t="shared" si="2"/>
        <v>200</v>
      </c>
      <c r="N10" s="10">
        <f t="shared" si="3"/>
        <v>369708</v>
      </c>
      <c r="O10" s="10">
        <f t="shared" si="4"/>
        <v>1848.54</v>
      </c>
      <c r="P10" s="10" t="str">
        <f t="shared" si="5"/>
        <v/>
      </c>
      <c r="Q10" s="10">
        <f t="shared" si="6"/>
        <v>1848.54</v>
      </c>
      <c r="R10" s="10" t="str">
        <f t="shared" si="7"/>
        <v/>
      </c>
      <c r="S10" s="10" t="str">
        <f t="shared" si="8"/>
        <v/>
      </c>
      <c r="T10" s="17" t="s">
        <v>681</v>
      </c>
      <c r="U10" s="17" t="s">
        <v>681</v>
      </c>
      <c r="V10" s="17">
        <v>302524</v>
      </c>
      <c r="W10" s="17">
        <v>229</v>
      </c>
      <c r="X10" s="17">
        <v>302524</v>
      </c>
      <c r="Y10" s="17" t="s">
        <v>62</v>
      </c>
      <c r="Z10" s="17" t="s">
        <v>27</v>
      </c>
      <c r="AA10" s="17">
        <v>229</v>
      </c>
      <c r="AB10" s="17">
        <v>1544694798</v>
      </c>
      <c r="AC10" s="17">
        <f t="shared" si="9"/>
        <v>1</v>
      </c>
      <c r="AD10" s="17">
        <f t="shared" si="10"/>
        <v>1</v>
      </c>
      <c r="AE10" s="32">
        <f t="shared" si="11"/>
        <v>229</v>
      </c>
      <c r="AF10" s="32">
        <f t="shared" si="12"/>
        <v>302524</v>
      </c>
      <c r="AG10" s="32">
        <f t="shared" si="13"/>
        <v>1321.0655021834061</v>
      </c>
      <c r="AH10" s="32" t="str">
        <f t="shared" si="14"/>
        <v/>
      </c>
      <c r="AI10" s="32">
        <f t="shared" si="15"/>
        <v>1321.0655021834061</v>
      </c>
      <c r="AJ10" s="32" t="str">
        <f t="shared" si="16"/>
        <v/>
      </c>
      <c r="AK10" s="32" t="str">
        <f t="shared" si="17"/>
        <v/>
      </c>
      <c r="AL10" s="24" t="s">
        <v>681</v>
      </c>
      <c r="AM10" s="24" t="s">
        <v>681</v>
      </c>
      <c r="AN10" s="24">
        <v>302506</v>
      </c>
      <c r="AO10" s="24">
        <v>194</v>
      </c>
      <c r="AP10" s="24">
        <v>302506</v>
      </c>
      <c r="AQ10" s="24" t="s">
        <v>62</v>
      </c>
      <c r="AR10" s="24" t="s">
        <v>27</v>
      </c>
      <c r="AS10" s="24">
        <v>194</v>
      </c>
      <c r="AT10" s="24">
        <v>1542469319</v>
      </c>
      <c r="AU10" s="24">
        <f t="shared" si="18"/>
        <v>1</v>
      </c>
      <c r="AV10" s="24">
        <f t="shared" si="19"/>
        <v>1</v>
      </c>
      <c r="AW10" s="24">
        <f t="shared" si="20"/>
        <v>194</v>
      </c>
      <c r="AX10" s="24">
        <f t="shared" si="21"/>
        <v>302506</v>
      </c>
      <c r="AY10" s="24">
        <f t="shared" si="22"/>
        <v>1559.3092783505156</v>
      </c>
      <c r="AZ10" s="24" t="str">
        <f t="shared" si="23"/>
        <v/>
      </c>
      <c r="BA10" s="24">
        <f t="shared" si="24"/>
        <v>1559.3092783505156</v>
      </c>
      <c r="BB10" s="24" t="str">
        <f t="shared" si="25"/>
        <v/>
      </c>
      <c r="BC10" s="24" t="str">
        <f t="shared" si="26"/>
        <v/>
      </c>
      <c r="BD10" s="31" t="s">
        <v>681</v>
      </c>
      <c r="BE10" s="31" t="s">
        <v>681</v>
      </c>
      <c r="BF10" s="31">
        <v>2084219</v>
      </c>
      <c r="BG10" s="31">
        <v>23</v>
      </c>
      <c r="BH10" s="31">
        <v>2084219</v>
      </c>
      <c r="BI10" s="31" t="s">
        <v>62</v>
      </c>
      <c r="BJ10" s="31" t="s">
        <v>27</v>
      </c>
      <c r="BK10" s="31">
        <v>23</v>
      </c>
      <c r="BL10" s="31">
        <v>1544532405</v>
      </c>
      <c r="BM10" s="31">
        <f t="shared" si="27"/>
        <v>1</v>
      </c>
      <c r="BN10" s="31">
        <f t="shared" si="28"/>
        <v>1</v>
      </c>
      <c r="BO10" s="31">
        <f t="shared" si="29"/>
        <v>23</v>
      </c>
      <c r="BP10" s="31">
        <f t="shared" si="30"/>
        <v>2084219</v>
      </c>
      <c r="BQ10" s="31">
        <f t="shared" si="31"/>
        <v>90618.217391304352</v>
      </c>
      <c r="BR10" s="31" t="str">
        <f t="shared" si="32"/>
        <v/>
      </c>
      <c r="BS10" s="31">
        <f t="shared" si="33"/>
        <v>90618.217391304352</v>
      </c>
      <c r="BT10" s="31" t="str">
        <f t="shared" si="34"/>
        <v/>
      </c>
      <c r="BU10" s="31" t="str">
        <f t="shared" si="35"/>
        <v/>
      </c>
      <c r="BV10" s="45" t="s">
        <v>681</v>
      </c>
      <c r="BW10" s="45" t="s">
        <v>681</v>
      </c>
      <c r="BX10" s="45">
        <v>228719</v>
      </c>
      <c r="BY10" s="45">
        <v>26</v>
      </c>
      <c r="BZ10" s="45">
        <v>228719</v>
      </c>
      <c r="CA10" s="45" t="s">
        <v>62</v>
      </c>
      <c r="CB10" s="45" t="s">
        <v>27</v>
      </c>
      <c r="CC10" s="45">
        <v>26</v>
      </c>
      <c r="CD10" s="45">
        <v>1545241721</v>
      </c>
      <c r="CE10" s="45">
        <f t="shared" si="36"/>
        <v>1</v>
      </c>
      <c r="CF10" s="45">
        <f t="shared" si="37"/>
        <v>1</v>
      </c>
      <c r="CG10" s="45">
        <f t="shared" si="38"/>
        <v>26</v>
      </c>
      <c r="CH10" s="45">
        <f t="shared" si="39"/>
        <v>228719</v>
      </c>
      <c r="CI10" s="45">
        <f t="shared" si="40"/>
        <v>8796.8846153846152</v>
      </c>
      <c r="CJ10" s="45" t="str">
        <f t="shared" si="41"/>
        <v/>
      </c>
      <c r="CK10" s="45">
        <f t="shared" si="42"/>
        <v>8796.8846153846152</v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681</v>
      </c>
      <c r="C11" s="10" t="s">
        <v>681</v>
      </c>
      <c r="D11" s="10">
        <v>368663</v>
      </c>
      <c r="E11" s="10">
        <v>228</v>
      </c>
      <c r="F11" s="10">
        <v>368663</v>
      </c>
      <c r="G11" s="10" t="s">
        <v>62</v>
      </c>
      <c r="H11" s="10" t="s">
        <v>27</v>
      </c>
      <c r="I11" s="10">
        <v>228</v>
      </c>
      <c r="J11" s="10">
        <v>1541891002</v>
      </c>
      <c r="K11" s="10">
        <f t="shared" si="0"/>
        <v>1</v>
      </c>
      <c r="L11" s="10">
        <f t="shared" si="1"/>
        <v>1</v>
      </c>
      <c r="M11" s="10">
        <f t="shared" si="2"/>
        <v>228</v>
      </c>
      <c r="N11" s="10">
        <f t="shared" si="3"/>
        <v>368663</v>
      </c>
      <c r="O11" s="10">
        <f t="shared" si="4"/>
        <v>1616.9429824561403</v>
      </c>
      <c r="P11" s="10" t="str">
        <f t="shared" si="5"/>
        <v/>
      </c>
      <c r="Q11" s="10">
        <f t="shared" si="6"/>
        <v>1616.9429824561403</v>
      </c>
      <c r="R11" s="10" t="str">
        <f t="shared" si="7"/>
        <v/>
      </c>
      <c r="S11" s="10" t="str">
        <f t="shared" si="8"/>
        <v/>
      </c>
      <c r="T11" s="17" t="s">
        <v>681</v>
      </c>
      <c r="U11" s="17" t="s">
        <v>681</v>
      </c>
      <c r="V11" s="17">
        <v>301362</v>
      </c>
      <c r="W11" s="17">
        <v>212</v>
      </c>
      <c r="X11" s="17">
        <v>301362</v>
      </c>
      <c r="Y11" s="17" t="s">
        <v>62</v>
      </c>
      <c r="Z11" s="17" t="s">
        <v>27</v>
      </c>
      <c r="AA11" s="17">
        <v>212</v>
      </c>
      <c r="AB11" s="17">
        <v>1544694948</v>
      </c>
      <c r="AC11" s="17">
        <f t="shared" si="9"/>
        <v>1</v>
      </c>
      <c r="AD11" s="17">
        <f t="shared" si="10"/>
        <v>1</v>
      </c>
      <c r="AE11" s="32">
        <f t="shared" si="11"/>
        <v>212</v>
      </c>
      <c r="AF11" s="32">
        <f t="shared" si="12"/>
        <v>301362</v>
      </c>
      <c r="AG11" s="32">
        <f t="shared" si="13"/>
        <v>1421.5188679245282</v>
      </c>
      <c r="AH11" s="32" t="str">
        <f t="shared" si="14"/>
        <v/>
      </c>
      <c r="AI11" s="32">
        <f t="shared" si="15"/>
        <v>1421.5188679245282</v>
      </c>
      <c r="AJ11" s="32" t="str">
        <f t="shared" si="16"/>
        <v/>
      </c>
      <c r="AK11" s="32" t="str">
        <f t="shared" si="17"/>
        <v/>
      </c>
      <c r="AL11" s="24" t="s">
        <v>681</v>
      </c>
      <c r="AM11" s="24" t="s">
        <v>681</v>
      </c>
      <c r="AN11" s="24">
        <v>303047</v>
      </c>
      <c r="AO11" s="24">
        <v>183</v>
      </c>
      <c r="AP11" s="24">
        <v>303047</v>
      </c>
      <c r="AQ11" s="24" t="s">
        <v>62</v>
      </c>
      <c r="AR11" s="24" t="s">
        <v>27</v>
      </c>
      <c r="AS11" s="24">
        <v>183</v>
      </c>
      <c r="AT11" s="24">
        <v>1542469514</v>
      </c>
      <c r="AU11" s="24">
        <f t="shared" si="18"/>
        <v>1</v>
      </c>
      <c r="AV11" s="24">
        <f t="shared" si="19"/>
        <v>1</v>
      </c>
      <c r="AW11" s="24">
        <f t="shared" si="20"/>
        <v>183</v>
      </c>
      <c r="AX11" s="24">
        <f t="shared" si="21"/>
        <v>303047</v>
      </c>
      <c r="AY11" s="24">
        <f t="shared" si="22"/>
        <v>1655.9945355191257</v>
      </c>
      <c r="AZ11" s="24" t="str">
        <f t="shared" si="23"/>
        <v/>
      </c>
      <c r="BA11" s="24">
        <f t="shared" si="24"/>
        <v>1655.9945355191257</v>
      </c>
      <c r="BB11" s="24" t="str">
        <f t="shared" si="25"/>
        <v/>
      </c>
      <c r="BC11" s="24" t="str">
        <f t="shared" si="26"/>
        <v/>
      </c>
      <c r="BD11" s="31" t="s">
        <v>681</v>
      </c>
      <c r="BE11" s="31" t="s">
        <v>681</v>
      </c>
      <c r="BF11" s="31">
        <v>2078207</v>
      </c>
      <c r="BG11" s="31">
        <v>22</v>
      </c>
      <c r="BH11" s="31">
        <v>2078207</v>
      </c>
      <c r="BI11" s="31" t="s">
        <v>62</v>
      </c>
      <c r="BJ11" s="31" t="s">
        <v>27</v>
      </c>
      <c r="BK11" s="31">
        <v>22</v>
      </c>
      <c r="BL11" s="31">
        <v>1544532413</v>
      </c>
      <c r="BM11" s="31">
        <f t="shared" si="27"/>
        <v>1</v>
      </c>
      <c r="BN11" s="31">
        <f t="shared" si="28"/>
        <v>1</v>
      </c>
      <c r="BO11" s="31">
        <f t="shared" si="29"/>
        <v>22</v>
      </c>
      <c r="BP11" s="31">
        <f t="shared" si="30"/>
        <v>2078207</v>
      </c>
      <c r="BQ11" s="31">
        <f t="shared" si="31"/>
        <v>94463.954545454544</v>
      </c>
      <c r="BR11" s="31" t="str">
        <f t="shared" si="32"/>
        <v/>
      </c>
      <c r="BS11" s="31">
        <f t="shared" si="33"/>
        <v>94463.954545454544</v>
      </c>
      <c r="BT11" s="31" t="str">
        <f t="shared" si="34"/>
        <v/>
      </c>
      <c r="BU11" s="31" t="str">
        <f t="shared" si="35"/>
        <v/>
      </c>
      <c r="BV11" s="45" t="s">
        <v>681</v>
      </c>
      <c r="BW11" s="45" t="s">
        <v>681</v>
      </c>
      <c r="BX11" s="45">
        <v>194119</v>
      </c>
      <c r="BY11" s="45">
        <v>20</v>
      </c>
      <c r="BZ11" s="45">
        <v>194119</v>
      </c>
      <c r="CA11" s="45" t="s">
        <v>62</v>
      </c>
      <c r="CB11" s="45" t="s">
        <v>27</v>
      </c>
      <c r="CC11" s="45">
        <v>20</v>
      </c>
      <c r="CD11" s="45">
        <v>1545241729</v>
      </c>
      <c r="CE11" s="45">
        <f t="shared" si="36"/>
        <v>1</v>
      </c>
      <c r="CF11" s="45">
        <f t="shared" si="37"/>
        <v>1</v>
      </c>
      <c r="CG11" s="45">
        <f t="shared" si="38"/>
        <v>20</v>
      </c>
      <c r="CH11" s="45">
        <f t="shared" si="39"/>
        <v>194119</v>
      </c>
      <c r="CI11" s="45">
        <f t="shared" si="40"/>
        <v>9705.9500000000007</v>
      </c>
      <c r="CJ11" s="45" t="str">
        <f t="shared" si="41"/>
        <v/>
      </c>
      <c r="CK11" s="45">
        <f t="shared" si="42"/>
        <v>9705.9500000000007</v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681</v>
      </c>
      <c r="C12" s="10" t="s">
        <v>681</v>
      </c>
      <c r="D12" s="10">
        <v>372316</v>
      </c>
      <c r="E12" s="10">
        <v>241</v>
      </c>
      <c r="F12" s="10">
        <v>372316</v>
      </c>
      <c r="G12" s="10" t="s">
        <v>62</v>
      </c>
      <c r="H12" s="10" t="s">
        <v>27</v>
      </c>
      <c r="I12" s="10">
        <v>242</v>
      </c>
      <c r="J12" s="10">
        <v>1541891145</v>
      </c>
      <c r="K12" s="10">
        <f t="shared" si="0"/>
        <v>1</v>
      </c>
      <c r="L12" s="10">
        <f t="shared" si="1"/>
        <v>1</v>
      </c>
      <c r="M12" s="10">
        <f t="shared" si="2"/>
        <v>241</v>
      </c>
      <c r="N12" s="10">
        <f t="shared" si="3"/>
        <v>372316</v>
      </c>
      <c r="O12" s="10">
        <f t="shared" si="4"/>
        <v>1538.495867768595</v>
      </c>
      <c r="P12" s="10" t="str">
        <f t="shared" si="5"/>
        <v/>
      </c>
      <c r="Q12" s="10">
        <f t="shared" si="6"/>
        <v>1544.8796680497926</v>
      </c>
      <c r="R12" s="10" t="str">
        <f t="shared" si="7"/>
        <v/>
      </c>
      <c r="S12" s="10" t="str">
        <f t="shared" si="8"/>
        <v/>
      </c>
      <c r="T12" s="17" t="s">
        <v>681</v>
      </c>
      <c r="U12" s="17" t="s">
        <v>681</v>
      </c>
      <c r="V12" s="17">
        <v>302448</v>
      </c>
      <c r="W12" s="17">
        <v>215</v>
      </c>
      <c r="X12" s="17">
        <v>302448</v>
      </c>
      <c r="Y12" s="17" t="s">
        <v>62</v>
      </c>
      <c r="Z12" s="17" t="s">
        <v>27</v>
      </c>
      <c r="AA12" s="17">
        <v>215</v>
      </c>
      <c r="AB12" s="17">
        <v>1544694983</v>
      </c>
      <c r="AC12" s="17">
        <f t="shared" si="9"/>
        <v>1</v>
      </c>
      <c r="AD12" s="17">
        <f t="shared" si="10"/>
        <v>1</v>
      </c>
      <c r="AE12" s="32">
        <f t="shared" si="11"/>
        <v>215</v>
      </c>
      <c r="AF12" s="32">
        <f t="shared" si="12"/>
        <v>302448</v>
      </c>
      <c r="AG12" s="32">
        <f t="shared" si="13"/>
        <v>1406.7348837209302</v>
      </c>
      <c r="AH12" s="32" t="str">
        <f t="shared" si="14"/>
        <v/>
      </c>
      <c r="AI12" s="32">
        <f t="shared" si="15"/>
        <v>1406.7348837209302</v>
      </c>
      <c r="AJ12" s="32" t="str">
        <f t="shared" si="16"/>
        <v/>
      </c>
      <c r="AK12" s="32" t="str">
        <f t="shared" si="17"/>
        <v/>
      </c>
      <c r="AL12" s="24" t="s">
        <v>681</v>
      </c>
      <c r="AM12" s="24" t="s">
        <v>681</v>
      </c>
      <c r="AN12" s="24">
        <v>303415</v>
      </c>
      <c r="AO12" s="24">
        <v>207</v>
      </c>
      <c r="AP12" s="24">
        <v>303415</v>
      </c>
      <c r="AQ12" s="24" t="s">
        <v>62</v>
      </c>
      <c r="AR12" s="24" t="s">
        <v>27</v>
      </c>
      <c r="AS12" s="24">
        <v>207</v>
      </c>
      <c r="AT12" s="24">
        <v>1542469699</v>
      </c>
      <c r="AU12" s="24">
        <f t="shared" si="18"/>
        <v>1</v>
      </c>
      <c r="AV12" s="24">
        <f t="shared" si="19"/>
        <v>1</v>
      </c>
      <c r="AW12" s="24">
        <f t="shared" si="20"/>
        <v>207</v>
      </c>
      <c r="AX12" s="24">
        <f t="shared" si="21"/>
        <v>303415</v>
      </c>
      <c r="AY12" s="24">
        <f t="shared" si="22"/>
        <v>1465.7729468599034</v>
      </c>
      <c r="AZ12" s="24" t="str">
        <f t="shared" si="23"/>
        <v/>
      </c>
      <c r="BA12" s="24">
        <f t="shared" si="24"/>
        <v>1465.7729468599034</v>
      </c>
      <c r="BB12" s="24" t="str">
        <f t="shared" si="25"/>
        <v/>
      </c>
      <c r="BC12" s="24" t="str">
        <f t="shared" si="26"/>
        <v/>
      </c>
      <c r="BD12" s="31" t="s">
        <v>681</v>
      </c>
      <c r="BE12" s="31" t="s">
        <v>681</v>
      </c>
      <c r="BF12" s="31">
        <v>2055171</v>
      </c>
      <c r="BG12" s="31">
        <v>17</v>
      </c>
      <c r="BH12" s="31">
        <v>2055171</v>
      </c>
      <c r="BI12" s="31" t="s">
        <v>62</v>
      </c>
      <c r="BJ12" s="31" t="s">
        <v>27</v>
      </c>
      <c r="BK12" s="31">
        <v>17</v>
      </c>
      <c r="BL12" s="31">
        <v>1544532421</v>
      </c>
      <c r="BM12" s="31">
        <f t="shared" si="27"/>
        <v>1</v>
      </c>
      <c r="BN12" s="31">
        <f t="shared" si="28"/>
        <v>1</v>
      </c>
      <c r="BO12" s="31">
        <f t="shared" si="29"/>
        <v>17</v>
      </c>
      <c r="BP12" s="31">
        <f t="shared" si="30"/>
        <v>2055171</v>
      </c>
      <c r="BQ12" s="31">
        <f t="shared" si="31"/>
        <v>120892.41176470589</v>
      </c>
      <c r="BR12" s="31" t="str">
        <f t="shared" si="32"/>
        <v/>
      </c>
      <c r="BS12" s="31">
        <f t="shared" si="33"/>
        <v>120892.41176470589</v>
      </c>
      <c r="BT12" s="31" t="str">
        <f t="shared" si="34"/>
        <v/>
      </c>
      <c r="BU12" s="31" t="str">
        <f t="shared" si="35"/>
        <v/>
      </c>
      <c r="BV12" s="45" t="s">
        <v>681</v>
      </c>
      <c r="BW12" s="45" t="s">
        <v>681</v>
      </c>
      <c r="BX12" s="45">
        <v>286085</v>
      </c>
      <c r="BY12" s="45">
        <v>22</v>
      </c>
      <c r="BZ12" s="45">
        <v>286085</v>
      </c>
      <c r="CA12" s="45" t="s">
        <v>62</v>
      </c>
      <c r="CB12" s="45" t="s">
        <v>27</v>
      </c>
      <c r="CC12" s="45">
        <v>22</v>
      </c>
      <c r="CD12" s="45">
        <v>1545241737</v>
      </c>
      <c r="CE12" s="45">
        <f t="shared" si="36"/>
        <v>1</v>
      </c>
      <c r="CF12" s="45">
        <f t="shared" si="37"/>
        <v>1</v>
      </c>
      <c r="CG12" s="45">
        <f t="shared" si="38"/>
        <v>22</v>
      </c>
      <c r="CH12" s="45">
        <f t="shared" si="39"/>
        <v>286085</v>
      </c>
      <c r="CI12" s="45">
        <f t="shared" si="40"/>
        <v>13003.863636363636</v>
      </c>
      <c r="CJ12" s="45" t="str">
        <f t="shared" si="41"/>
        <v/>
      </c>
      <c r="CK12" s="45">
        <f t="shared" si="42"/>
        <v>13003.863636363636</v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681</v>
      </c>
      <c r="C13" s="10" t="s">
        <v>681</v>
      </c>
      <c r="D13" s="10">
        <v>380374</v>
      </c>
      <c r="E13" s="10">
        <v>229</v>
      </c>
      <c r="F13" s="10">
        <v>380374</v>
      </c>
      <c r="G13" s="10" t="s">
        <v>62</v>
      </c>
      <c r="H13" s="10" t="s">
        <v>27</v>
      </c>
      <c r="I13" s="10">
        <v>229</v>
      </c>
      <c r="J13" s="10">
        <v>1541891214</v>
      </c>
      <c r="K13" s="10">
        <f t="shared" si="0"/>
        <v>1</v>
      </c>
      <c r="L13" s="10">
        <f t="shared" si="1"/>
        <v>1</v>
      </c>
      <c r="M13" s="10">
        <f t="shared" si="2"/>
        <v>229</v>
      </c>
      <c r="N13" s="10">
        <f t="shared" si="3"/>
        <v>380374</v>
      </c>
      <c r="O13" s="10">
        <f t="shared" si="4"/>
        <v>1661.0218340611355</v>
      </c>
      <c r="P13" s="10" t="str">
        <f t="shared" si="5"/>
        <v/>
      </c>
      <c r="Q13" s="10">
        <f t="shared" si="6"/>
        <v>1661.0218340611355</v>
      </c>
      <c r="R13" s="10" t="str">
        <f t="shared" si="7"/>
        <v/>
      </c>
      <c r="S13" s="10" t="str">
        <f t="shared" si="8"/>
        <v/>
      </c>
      <c r="T13" s="17" t="s">
        <v>681</v>
      </c>
      <c r="U13" s="17" t="s">
        <v>681</v>
      </c>
      <c r="V13" s="17">
        <v>304252</v>
      </c>
      <c r="W13" s="17">
        <v>218</v>
      </c>
      <c r="X13" s="17">
        <v>304252</v>
      </c>
      <c r="Y13" s="17" t="s">
        <v>62</v>
      </c>
      <c r="Z13" s="17" t="s">
        <v>27</v>
      </c>
      <c r="AA13" s="17">
        <v>218</v>
      </c>
      <c r="AB13" s="17">
        <v>1544695030</v>
      </c>
      <c r="AC13" s="17">
        <f t="shared" si="9"/>
        <v>1</v>
      </c>
      <c r="AD13" s="17">
        <f t="shared" si="10"/>
        <v>1</v>
      </c>
      <c r="AE13" s="32">
        <f t="shared" si="11"/>
        <v>218</v>
      </c>
      <c r="AF13" s="32">
        <f t="shared" si="12"/>
        <v>304252</v>
      </c>
      <c r="AG13" s="32">
        <f t="shared" si="13"/>
        <v>1395.6513761467891</v>
      </c>
      <c r="AH13" s="32" t="str">
        <f t="shared" si="14"/>
        <v/>
      </c>
      <c r="AI13" s="32">
        <f t="shared" si="15"/>
        <v>1395.6513761467891</v>
      </c>
      <c r="AJ13" s="32" t="str">
        <f t="shared" si="16"/>
        <v/>
      </c>
      <c r="AK13" s="32" t="str">
        <f t="shared" si="17"/>
        <v/>
      </c>
      <c r="AL13" s="24" t="s">
        <v>681</v>
      </c>
      <c r="AM13" s="24" t="s">
        <v>681</v>
      </c>
      <c r="AN13" s="24">
        <v>305699</v>
      </c>
      <c r="AO13" s="24">
        <v>246</v>
      </c>
      <c r="AP13" s="24">
        <v>305699</v>
      </c>
      <c r="AQ13" s="24" t="s">
        <v>62</v>
      </c>
      <c r="AR13" s="24" t="s">
        <v>27</v>
      </c>
      <c r="AS13" s="24">
        <v>246</v>
      </c>
      <c r="AT13" s="24">
        <v>1542469906</v>
      </c>
      <c r="AU13" s="24">
        <f t="shared" si="18"/>
        <v>1</v>
      </c>
      <c r="AV13" s="24">
        <f t="shared" si="19"/>
        <v>1</v>
      </c>
      <c r="AW13" s="24">
        <f t="shared" si="20"/>
        <v>246</v>
      </c>
      <c r="AX13" s="24">
        <f t="shared" si="21"/>
        <v>305699</v>
      </c>
      <c r="AY13" s="24">
        <f t="shared" si="22"/>
        <v>1242.678861788618</v>
      </c>
      <c r="AZ13" s="24" t="str">
        <f t="shared" si="23"/>
        <v/>
      </c>
      <c r="BA13" s="24">
        <f t="shared" si="24"/>
        <v>1242.678861788618</v>
      </c>
      <c r="BB13" s="24" t="str">
        <f t="shared" si="25"/>
        <v/>
      </c>
      <c r="BC13" s="24" t="str">
        <f t="shared" si="26"/>
        <v/>
      </c>
      <c r="BD13" s="31" t="s">
        <v>681</v>
      </c>
      <c r="BE13" s="31" t="s">
        <v>681</v>
      </c>
      <c r="BF13" s="31">
        <v>1027202</v>
      </c>
      <c r="BG13" s="31">
        <v>13</v>
      </c>
      <c r="BH13" s="31">
        <v>1027202</v>
      </c>
      <c r="BI13" s="31" t="s">
        <v>62</v>
      </c>
      <c r="BJ13" s="31" t="s">
        <v>27</v>
      </c>
      <c r="BK13" s="31">
        <v>13</v>
      </c>
      <c r="BL13" s="31">
        <v>1544532426</v>
      </c>
      <c r="BM13" s="31">
        <f t="shared" si="27"/>
        <v>1</v>
      </c>
      <c r="BN13" s="31">
        <f t="shared" si="28"/>
        <v>1</v>
      </c>
      <c r="BO13" s="31">
        <f t="shared" si="29"/>
        <v>13</v>
      </c>
      <c r="BP13" s="31">
        <f t="shared" si="30"/>
        <v>1027202</v>
      </c>
      <c r="BQ13" s="31">
        <f t="shared" si="31"/>
        <v>79015.538461538468</v>
      </c>
      <c r="BR13" s="31" t="str">
        <f t="shared" si="32"/>
        <v/>
      </c>
      <c r="BS13" s="31">
        <f t="shared" si="33"/>
        <v>79015.538461538468</v>
      </c>
      <c r="BT13" s="31" t="str">
        <f t="shared" si="34"/>
        <v/>
      </c>
      <c r="BU13" s="31" t="str">
        <f t="shared" si="35"/>
        <v/>
      </c>
      <c r="BV13" s="45" t="s">
        <v>681</v>
      </c>
      <c r="BW13" s="45" t="s">
        <v>681</v>
      </c>
      <c r="BX13" s="45">
        <v>240630</v>
      </c>
      <c r="BY13" s="45">
        <v>19</v>
      </c>
      <c r="BZ13" s="45">
        <v>240630</v>
      </c>
      <c r="CA13" s="45" t="s">
        <v>62</v>
      </c>
      <c r="CB13" s="45" t="s">
        <v>27</v>
      </c>
      <c r="CC13" s="45">
        <v>19</v>
      </c>
      <c r="CD13" s="45">
        <v>1545241742</v>
      </c>
      <c r="CE13" s="45">
        <f t="shared" si="36"/>
        <v>1</v>
      </c>
      <c r="CF13" s="45">
        <f t="shared" si="37"/>
        <v>1</v>
      </c>
      <c r="CG13" s="45">
        <f t="shared" si="38"/>
        <v>19</v>
      </c>
      <c r="CH13" s="45">
        <f t="shared" si="39"/>
        <v>240630</v>
      </c>
      <c r="CI13" s="45">
        <f t="shared" si="40"/>
        <v>12664.736842105263</v>
      </c>
      <c r="CJ13" s="45" t="str">
        <f t="shared" si="41"/>
        <v/>
      </c>
      <c r="CK13" s="45">
        <f t="shared" si="42"/>
        <v>12664.736842105263</v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681</v>
      </c>
      <c r="C14" s="10" t="s">
        <v>681</v>
      </c>
      <c r="D14" s="10">
        <v>369182</v>
      </c>
      <c r="E14" s="10">
        <v>242</v>
      </c>
      <c r="F14" s="10">
        <v>369182</v>
      </c>
      <c r="G14" s="10" t="s">
        <v>62</v>
      </c>
      <c r="H14" s="10" t="s">
        <v>27</v>
      </c>
      <c r="I14" s="10">
        <v>242</v>
      </c>
      <c r="J14" s="10">
        <v>1541891231</v>
      </c>
      <c r="K14" s="10">
        <f t="shared" si="0"/>
        <v>1</v>
      </c>
      <c r="L14" s="10">
        <f t="shared" si="1"/>
        <v>1</v>
      </c>
      <c r="M14" s="10">
        <f t="shared" si="2"/>
        <v>242</v>
      </c>
      <c r="N14" s="10">
        <f t="shared" si="3"/>
        <v>369182</v>
      </c>
      <c r="O14" s="10">
        <f t="shared" si="4"/>
        <v>1525.5454545454545</v>
      </c>
      <c r="P14" s="10" t="str">
        <f t="shared" si="5"/>
        <v/>
      </c>
      <c r="Q14" s="10">
        <f t="shared" si="6"/>
        <v>1525.5454545454545</v>
      </c>
      <c r="R14" s="10" t="str">
        <f t="shared" si="7"/>
        <v/>
      </c>
      <c r="S14" s="10" t="str">
        <f t="shared" si="8"/>
        <v/>
      </c>
      <c r="T14" s="17" t="s">
        <v>681</v>
      </c>
      <c r="U14" s="17" t="s">
        <v>681</v>
      </c>
      <c r="V14" s="17">
        <v>305632</v>
      </c>
      <c r="W14" s="17">
        <v>242</v>
      </c>
      <c r="X14" s="17">
        <v>305632</v>
      </c>
      <c r="Y14" s="17" t="s">
        <v>62</v>
      </c>
      <c r="Z14" s="17" t="s">
        <v>27</v>
      </c>
      <c r="AA14" s="17">
        <v>242</v>
      </c>
      <c r="AB14" s="17">
        <v>1544695068</v>
      </c>
      <c r="AC14" s="17">
        <f t="shared" si="9"/>
        <v>1</v>
      </c>
      <c r="AD14" s="17">
        <f t="shared" si="10"/>
        <v>1</v>
      </c>
      <c r="AE14" s="32">
        <f t="shared" si="11"/>
        <v>242</v>
      </c>
      <c r="AF14" s="32">
        <f t="shared" si="12"/>
        <v>305632</v>
      </c>
      <c r="AG14" s="32">
        <f t="shared" si="13"/>
        <v>1262.9421487603306</v>
      </c>
      <c r="AH14" s="32" t="str">
        <f t="shared" si="14"/>
        <v/>
      </c>
      <c r="AI14" s="32">
        <f t="shared" si="15"/>
        <v>1262.9421487603306</v>
      </c>
      <c r="AJ14" s="32" t="str">
        <f t="shared" si="16"/>
        <v/>
      </c>
      <c r="AK14" s="32" t="str">
        <f t="shared" si="17"/>
        <v/>
      </c>
      <c r="AL14" s="24" t="s">
        <v>681</v>
      </c>
      <c r="AM14" s="24" t="s">
        <v>681</v>
      </c>
      <c r="AN14" s="24">
        <v>607538</v>
      </c>
      <c r="AO14" s="24">
        <v>322</v>
      </c>
      <c r="AP14" s="24">
        <v>607538</v>
      </c>
      <c r="AQ14" s="24" t="s">
        <v>62</v>
      </c>
      <c r="AR14" s="24" t="s">
        <v>27</v>
      </c>
      <c r="AS14" s="24">
        <v>322</v>
      </c>
      <c r="AT14" s="24">
        <v>1542470153</v>
      </c>
      <c r="AU14" s="24">
        <f t="shared" si="18"/>
        <v>1</v>
      </c>
      <c r="AV14" s="24">
        <f t="shared" si="19"/>
        <v>1</v>
      </c>
      <c r="AW14" s="24">
        <f t="shared" si="20"/>
        <v>322</v>
      </c>
      <c r="AX14" s="24">
        <f t="shared" si="21"/>
        <v>607538</v>
      </c>
      <c r="AY14" s="24">
        <f t="shared" si="22"/>
        <v>1886.7639751552795</v>
      </c>
      <c r="AZ14" s="24" t="str">
        <f t="shared" si="23"/>
        <v/>
      </c>
      <c r="BA14" s="24">
        <f t="shared" si="24"/>
        <v>1886.7639751552795</v>
      </c>
      <c r="BB14" s="24" t="str">
        <f t="shared" si="25"/>
        <v/>
      </c>
      <c r="BC14" s="24" t="str">
        <f t="shared" si="26"/>
        <v/>
      </c>
      <c r="BD14" s="31" t="s">
        <v>681</v>
      </c>
      <c r="BE14" s="31" t="s">
        <v>681</v>
      </c>
      <c r="BF14" s="31">
        <v>2062058</v>
      </c>
      <c r="BG14" s="31">
        <v>16</v>
      </c>
      <c r="BH14" s="31">
        <v>2062058</v>
      </c>
      <c r="BI14" s="31" t="s">
        <v>62</v>
      </c>
      <c r="BJ14" s="31" t="s">
        <v>27</v>
      </c>
      <c r="BK14" s="31">
        <v>16</v>
      </c>
      <c r="BL14" s="31">
        <v>1544532435</v>
      </c>
      <c r="BM14" s="31">
        <f t="shared" si="27"/>
        <v>1</v>
      </c>
      <c r="BN14" s="31">
        <f t="shared" si="28"/>
        <v>1</v>
      </c>
      <c r="BO14" s="31">
        <f t="shared" si="29"/>
        <v>16</v>
      </c>
      <c r="BP14" s="31">
        <f t="shared" si="30"/>
        <v>2062058</v>
      </c>
      <c r="BQ14" s="31">
        <f t="shared" si="31"/>
        <v>128878.625</v>
      </c>
      <c r="BR14" s="31" t="str">
        <f t="shared" si="32"/>
        <v/>
      </c>
      <c r="BS14" s="31">
        <f t="shared" si="33"/>
        <v>128878.625</v>
      </c>
      <c r="BT14" s="31" t="str">
        <f t="shared" si="34"/>
        <v/>
      </c>
      <c r="BU14" s="31" t="str">
        <f t="shared" si="35"/>
        <v/>
      </c>
      <c r="BV14" s="45" t="s">
        <v>681</v>
      </c>
      <c r="BW14" s="45" t="s">
        <v>681</v>
      </c>
      <c r="BX14" s="45">
        <v>301391</v>
      </c>
      <c r="BY14" s="45">
        <v>23</v>
      </c>
      <c r="BZ14" s="45">
        <v>301391</v>
      </c>
      <c r="CA14" s="45" t="s">
        <v>62</v>
      </c>
      <c r="CB14" s="45" t="s">
        <v>27</v>
      </c>
      <c r="CC14" s="45">
        <v>23</v>
      </c>
      <c r="CD14" s="45">
        <v>1545241750</v>
      </c>
      <c r="CE14" s="45">
        <f t="shared" si="36"/>
        <v>1</v>
      </c>
      <c r="CF14" s="45">
        <f t="shared" si="37"/>
        <v>1</v>
      </c>
      <c r="CG14" s="45">
        <f t="shared" si="38"/>
        <v>23</v>
      </c>
      <c r="CH14" s="45">
        <f t="shared" si="39"/>
        <v>301391</v>
      </c>
      <c r="CI14" s="45">
        <f t="shared" si="40"/>
        <v>13103.95652173913</v>
      </c>
      <c r="CJ14" s="45" t="str">
        <f t="shared" si="41"/>
        <v/>
      </c>
      <c r="CK14" s="45">
        <f t="shared" si="42"/>
        <v>13103.95652173913</v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681</v>
      </c>
      <c r="C15" s="10" t="s">
        <v>681</v>
      </c>
      <c r="D15" s="10">
        <v>734774</v>
      </c>
      <c r="E15" s="10">
        <v>255</v>
      </c>
      <c r="F15" s="10">
        <v>734774</v>
      </c>
      <c r="G15" s="10" t="s">
        <v>62</v>
      </c>
      <c r="H15" s="10" t="s">
        <v>27</v>
      </c>
      <c r="I15" s="10">
        <v>255</v>
      </c>
      <c r="J15" s="10">
        <v>1541891338</v>
      </c>
      <c r="K15" s="10">
        <f t="shared" si="0"/>
        <v>1</v>
      </c>
      <c r="L15" s="10">
        <f t="shared" si="1"/>
        <v>1</v>
      </c>
      <c r="M15" s="10">
        <f t="shared" si="2"/>
        <v>255</v>
      </c>
      <c r="N15" s="10">
        <f t="shared" si="3"/>
        <v>734774</v>
      </c>
      <c r="O15" s="10">
        <f t="shared" si="4"/>
        <v>2881.4666666666667</v>
      </c>
      <c r="P15" s="10" t="str">
        <f t="shared" si="5"/>
        <v/>
      </c>
      <c r="Q15" s="10">
        <f t="shared" si="6"/>
        <v>2881.4666666666667</v>
      </c>
      <c r="R15" s="10" t="str">
        <f t="shared" si="7"/>
        <v/>
      </c>
      <c r="S15" s="10" t="str">
        <f t="shared" si="8"/>
        <v/>
      </c>
      <c r="T15" s="17" t="s">
        <v>681</v>
      </c>
      <c r="U15" s="17" t="s">
        <v>681</v>
      </c>
      <c r="V15" s="17">
        <v>300799</v>
      </c>
      <c r="W15" s="17">
        <v>228</v>
      </c>
      <c r="X15" s="17">
        <v>300799</v>
      </c>
      <c r="Y15" s="17" t="s">
        <v>62</v>
      </c>
      <c r="Z15" s="17" t="s">
        <v>27</v>
      </c>
      <c r="AA15" s="17">
        <v>228</v>
      </c>
      <c r="AB15" s="17">
        <v>1544695160</v>
      </c>
      <c r="AC15" s="17">
        <f t="shared" si="9"/>
        <v>1</v>
      </c>
      <c r="AD15" s="17">
        <f t="shared" si="10"/>
        <v>1</v>
      </c>
      <c r="AE15" s="32">
        <f t="shared" si="11"/>
        <v>228</v>
      </c>
      <c r="AF15" s="32">
        <f t="shared" si="12"/>
        <v>300799</v>
      </c>
      <c r="AG15" s="32">
        <f t="shared" si="13"/>
        <v>1319.2938596491229</v>
      </c>
      <c r="AH15" s="32" t="str">
        <f t="shared" si="14"/>
        <v/>
      </c>
      <c r="AI15" s="32">
        <f t="shared" si="15"/>
        <v>1319.2938596491229</v>
      </c>
      <c r="AJ15" s="32" t="str">
        <f t="shared" si="16"/>
        <v/>
      </c>
      <c r="AK15" s="32" t="str">
        <f t="shared" si="17"/>
        <v/>
      </c>
      <c r="AL15" s="24" t="s">
        <v>681</v>
      </c>
      <c r="AM15" s="24" t="s">
        <v>681</v>
      </c>
      <c r="AN15" s="24">
        <v>302979</v>
      </c>
      <c r="AO15" s="24">
        <v>213</v>
      </c>
      <c r="AP15" s="24">
        <v>302979</v>
      </c>
      <c r="AQ15" s="24" t="s">
        <v>62</v>
      </c>
      <c r="AR15" s="24" t="s">
        <v>27</v>
      </c>
      <c r="AS15" s="24">
        <v>213</v>
      </c>
      <c r="AT15" s="24">
        <v>1542470477</v>
      </c>
      <c r="AU15" s="24">
        <f t="shared" si="18"/>
        <v>1</v>
      </c>
      <c r="AV15" s="24">
        <f t="shared" si="19"/>
        <v>1</v>
      </c>
      <c r="AW15" s="24">
        <f t="shared" si="20"/>
        <v>213</v>
      </c>
      <c r="AX15" s="24">
        <f t="shared" si="21"/>
        <v>302979</v>
      </c>
      <c r="AY15" s="24">
        <f t="shared" si="22"/>
        <v>1422.4366197183099</v>
      </c>
      <c r="AZ15" s="24" t="str">
        <f t="shared" si="23"/>
        <v/>
      </c>
      <c r="BA15" s="24">
        <f t="shared" si="24"/>
        <v>1422.4366197183099</v>
      </c>
      <c r="BB15" s="24" t="str">
        <f t="shared" si="25"/>
        <v/>
      </c>
      <c r="BC15" s="24" t="str">
        <f t="shared" si="26"/>
        <v/>
      </c>
      <c r="BD15" s="31" t="s">
        <v>681</v>
      </c>
      <c r="BE15" s="31" t="s">
        <v>681</v>
      </c>
      <c r="BF15" s="31">
        <v>1025234</v>
      </c>
      <c r="BG15" s="31">
        <v>11</v>
      </c>
      <c r="BH15" s="31">
        <v>1025234</v>
      </c>
      <c r="BI15" s="31" t="s">
        <v>62</v>
      </c>
      <c r="BJ15" s="31" t="s">
        <v>27</v>
      </c>
      <c r="BK15" s="31">
        <v>11</v>
      </c>
      <c r="BL15" s="31">
        <v>1544532440</v>
      </c>
      <c r="BM15" s="31">
        <f t="shared" si="27"/>
        <v>1</v>
      </c>
      <c r="BN15" s="31">
        <f t="shared" si="28"/>
        <v>1</v>
      </c>
      <c r="BO15" s="31">
        <f t="shared" si="29"/>
        <v>11</v>
      </c>
      <c r="BP15" s="31">
        <f t="shared" si="30"/>
        <v>1025234</v>
      </c>
      <c r="BQ15" s="31">
        <f t="shared" si="31"/>
        <v>93203.090909090912</v>
      </c>
      <c r="BR15" s="31" t="str">
        <f t="shared" si="32"/>
        <v/>
      </c>
      <c r="BS15" s="31">
        <f t="shared" si="33"/>
        <v>93203.090909090912</v>
      </c>
      <c r="BT15" s="31" t="str">
        <f t="shared" si="34"/>
        <v/>
      </c>
      <c r="BU15" s="31" t="str">
        <f t="shared" si="35"/>
        <v/>
      </c>
      <c r="BV15" s="45" t="s">
        <v>681</v>
      </c>
      <c r="BW15" s="45" t="s">
        <v>681</v>
      </c>
      <c r="BX15" s="45">
        <v>189435</v>
      </c>
      <c r="BY15" s="45">
        <v>17</v>
      </c>
      <c r="BZ15" s="45">
        <v>189435</v>
      </c>
      <c r="CA15" s="45" t="s">
        <v>62</v>
      </c>
      <c r="CB15" s="45" t="s">
        <v>27</v>
      </c>
      <c r="CC15" s="45">
        <v>17</v>
      </c>
      <c r="CD15" s="45">
        <v>1545241755</v>
      </c>
      <c r="CE15" s="45">
        <f t="shared" si="36"/>
        <v>1</v>
      </c>
      <c r="CF15" s="45">
        <f t="shared" si="37"/>
        <v>1</v>
      </c>
      <c r="CG15" s="45">
        <f t="shared" si="38"/>
        <v>17</v>
      </c>
      <c r="CH15" s="45">
        <f t="shared" si="39"/>
        <v>189435</v>
      </c>
      <c r="CI15" s="45">
        <f t="shared" si="40"/>
        <v>11143.235294117647</v>
      </c>
      <c r="CJ15" s="45" t="str">
        <f t="shared" si="41"/>
        <v/>
      </c>
      <c r="CK15" s="45">
        <f t="shared" si="42"/>
        <v>11143.235294117647</v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681</v>
      </c>
      <c r="C16" s="10" t="s">
        <v>681</v>
      </c>
      <c r="D16" s="10">
        <v>374468</v>
      </c>
      <c r="E16" s="10">
        <v>268</v>
      </c>
      <c r="F16" s="10">
        <v>374468</v>
      </c>
      <c r="G16" s="10" t="s">
        <v>62</v>
      </c>
      <c r="H16" s="10" t="s">
        <v>27</v>
      </c>
      <c r="I16" s="10">
        <v>268</v>
      </c>
      <c r="J16" s="10">
        <v>1541891388</v>
      </c>
      <c r="K16" s="10">
        <f t="shared" si="0"/>
        <v>1</v>
      </c>
      <c r="L16" s="10">
        <f t="shared" si="1"/>
        <v>1</v>
      </c>
      <c r="M16" s="10">
        <f t="shared" si="2"/>
        <v>268</v>
      </c>
      <c r="N16" s="10">
        <f t="shared" si="3"/>
        <v>374468</v>
      </c>
      <c r="O16" s="10">
        <f t="shared" si="4"/>
        <v>1397.2686567164178</v>
      </c>
      <c r="P16" s="10" t="str">
        <f t="shared" si="5"/>
        <v/>
      </c>
      <c r="Q16" s="10">
        <f t="shared" si="6"/>
        <v>1397.2686567164178</v>
      </c>
      <c r="R16" s="10" t="str">
        <f t="shared" si="7"/>
        <v/>
      </c>
      <c r="S16" s="10" t="str">
        <f t="shared" si="8"/>
        <v/>
      </c>
      <c r="T16" s="17" t="s">
        <v>681</v>
      </c>
      <c r="U16" s="17" t="s">
        <v>681</v>
      </c>
      <c r="V16" s="17">
        <v>301217</v>
      </c>
      <c r="W16" s="17">
        <v>203</v>
      </c>
      <c r="X16" s="17">
        <v>301217</v>
      </c>
      <c r="Y16" s="17" t="s">
        <v>62</v>
      </c>
      <c r="Z16" s="17" t="s">
        <v>27</v>
      </c>
      <c r="AA16" s="17">
        <v>203</v>
      </c>
      <c r="AB16" s="17">
        <v>1544695184</v>
      </c>
      <c r="AC16" s="17">
        <f t="shared" si="9"/>
        <v>1</v>
      </c>
      <c r="AD16" s="17">
        <f t="shared" si="10"/>
        <v>1</v>
      </c>
      <c r="AE16" s="32">
        <f t="shared" si="11"/>
        <v>203</v>
      </c>
      <c r="AF16" s="32">
        <f t="shared" si="12"/>
        <v>301217</v>
      </c>
      <c r="AG16" s="32">
        <f t="shared" si="13"/>
        <v>1483.8275862068965</v>
      </c>
      <c r="AH16" s="32" t="str">
        <f t="shared" si="14"/>
        <v/>
      </c>
      <c r="AI16" s="32">
        <f t="shared" si="15"/>
        <v>1483.8275862068965</v>
      </c>
      <c r="AJ16" s="32" t="str">
        <f t="shared" si="16"/>
        <v/>
      </c>
      <c r="AK16" s="32" t="str">
        <f t="shared" si="17"/>
        <v/>
      </c>
      <c r="AL16" s="24" t="s">
        <v>681</v>
      </c>
      <c r="AM16" s="24" t="s">
        <v>681</v>
      </c>
      <c r="AN16" s="24">
        <v>304092</v>
      </c>
      <c r="AO16" s="24">
        <v>223</v>
      </c>
      <c r="AP16" s="24">
        <v>304092</v>
      </c>
      <c r="AQ16" s="24" t="s">
        <v>62</v>
      </c>
      <c r="AR16" s="24" t="s">
        <v>27</v>
      </c>
      <c r="AS16" s="24">
        <v>223</v>
      </c>
      <c r="AT16" s="24">
        <v>1542470690</v>
      </c>
      <c r="AU16" s="24">
        <f t="shared" si="18"/>
        <v>1</v>
      </c>
      <c r="AV16" s="24">
        <f t="shared" si="19"/>
        <v>1</v>
      </c>
      <c r="AW16" s="24">
        <f t="shared" si="20"/>
        <v>223</v>
      </c>
      <c r="AX16" s="24">
        <f t="shared" si="21"/>
        <v>304092</v>
      </c>
      <c r="AY16" s="24">
        <f t="shared" si="22"/>
        <v>1363.6412556053813</v>
      </c>
      <c r="AZ16" s="24" t="str">
        <f t="shared" si="23"/>
        <v/>
      </c>
      <c r="BA16" s="24">
        <f t="shared" si="24"/>
        <v>1363.6412556053813</v>
      </c>
      <c r="BB16" s="24" t="str">
        <f t="shared" si="25"/>
        <v/>
      </c>
      <c r="BC16" s="24" t="str">
        <f t="shared" si="26"/>
        <v/>
      </c>
      <c r="BD16" s="31" t="s">
        <v>681</v>
      </c>
      <c r="BE16" s="31" t="s">
        <v>681</v>
      </c>
      <c r="BF16" s="31">
        <v>2052396</v>
      </c>
      <c r="BG16" s="31">
        <v>17</v>
      </c>
      <c r="BH16" s="31">
        <v>2052396</v>
      </c>
      <c r="BI16" s="31" t="s">
        <v>62</v>
      </c>
      <c r="BJ16" s="31" t="s">
        <v>27</v>
      </c>
      <c r="BK16" s="31">
        <v>17</v>
      </c>
      <c r="BL16" s="31">
        <v>1544532448</v>
      </c>
      <c r="BM16" s="31">
        <f t="shared" si="27"/>
        <v>1</v>
      </c>
      <c r="BN16" s="31">
        <f t="shared" si="28"/>
        <v>1</v>
      </c>
      <c r="BO16" s="31">
        <f t="shared" si="29"/>
        <v>17</v>
      </c>
      <c r="BP16" s="31">
        <f t="shared" si="30"/>
        <v>2052396</v>
      </c>
      <c r="BQ16" s="31">
        <f t="shared" si="31"/>
        <v>120729.17647058824</v>
      </c>
      <c r="BR16" s="31" t="str">
        <f t="shared" si="32"/>
        <v/>
      </c>
      <c r="BS16" s="31">
        <f t="shared" si="33"/>
        <v>120729.17647058824</v>
      </c>
      <c r="BT16" s="31" t="str">
        <f t="shared" si="34"/>
        <v/>
      </c>
      <c r="BU16" s="31" t="str">
        <f t="shared" si="35"/>
        <v/>
      </c>
      <c r="BV16" s="45" t="s">
        <v>681</v>
      </c>
      <c r="BW16" s="45" t="s">
        <v>681</v>
      </c>
      <c r="BX16" s="45">
        <v>201589</v>
      </c>
      <c r="BY16" s="45">
        <v>18</v>
      </c>
      <c r="BZ16" s="45">
        <v>201589</v>
      </c>
      <c r="CA16" s="45" t="s">
        <v>62</v>
      </c>
      <c r="CB16" s="45" t="s">
        <v>27</v>
      </c>
      <c r="CC16" s="45">
        <v>18</v>
      </c>
      <c r="CD16" s="45">
        <v>1545241760</v>
      </c>
      <c r="CE16" s="45">
        <f t="shared" si="36"/>
        <v>1</v>
      </c>
      <c r="CF16" s="45">
        <f t="shared" si="37"/>
        <v>1</v>
      </c>
      <c r="CG16" s="45">
        <f t="shared" si="38"/>
        <v>18</v>
      </c>
      <c r="CH16" s="45">
        <f t="shared" si="39"/>
        <v>201589</v>
      </c>
      <c r="CI16" s="45">
        <f t="shared" si="40"/>
        <v>11199.388888888889</v>
      </c>
      <c r="CJ16" s="45" t="str">
        <f t="shared" si="41"/>
        <v/>
      </c>
      <c r="CK16" s="45">
        <f t="shared" si="42"/>
        <v>11199.388888888889</v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681</v>
      </c>
      <c r="C17" s="10" t="s">
        <v>681</v>
      </c>
      <c r="D17" s="10">
        <v>379122</v>
      </c>
      <c r="E17" s="10">
        <v>228</v>
      </c>
      <c r="F17" s="10">
        <v>379122</v>
      </c>
      <c r="G17" s="10" t="s">
        <v>62</v>
      </c>
      <c r="H17" s="10" t="s">
        <v>27</v>
      </c>
      <c r="I17" s="10">
        <v>228</v>
      </c>
      <c r="J17" s="10">
        <v>1541891444</v>
      </c>
      <c r="K17" s="10">
        <f t="shared" si="0"/>
        <v>1</v>
      </c>
      <c r="L17" s="10">
        <f t="shared" si="1"/>
        <v>1</v>
      </c>
      <c r="M17" s="10">
        <f t="shared" si="2"/>
        <v>228</v>
      </c>
      <c r="N17" s="10">
        <f t="shared" si="3"/>
        <v>379122</v>
      </c>
      <c r="O17" s="10">
        <f t="shared" si="4"/>
        <v>1662.8157894736842</v>
      </c>
      <c r="P17" s="10" t="str">
        <f t="shared" si="5"/>
        <v/>
      </c>
      <c r="Q17" s="10">
        <f t="shared" si="6"/>
        <v>1662.8157894736842</v>
      </c>
      <c r="R17" s="10" t="str">
        <f t="shared" si="7"/>
        <v/>
      </c>
      <c r="S17" s="10" t="str">
        <f t="shared" si="8"/>
        <v/>
      </c>
      <c r="T17" s="17" t="s">
        <v>681</v>
      </c>
      <c r="U17" s="17" t="s">
        <v>681</v>
      </c>
      <c r="V17" s="17">
        <v>304045</v>
      </c>
      <c r="W17" s="17">
        <v>208</v>
      </c>
      <c r="X17" s="17">
        <v>304045</v>
      </c>
      <c r="Y17" s="17" t="s">
        <v>62</v>
      </c>
      <c r="Z17" s="17" t="s">
        <v>27</v>
      </c>
      <c r="AA17" s="17">
        <v>208</v>
      </c>
      <c r="AB17" s="17">
        <v>1544695201</v>
      </c>
      <c r="AC17" s="17">
        <f t="shared" si="9"/>
        <v>1</v>
      </c>
      <c r="AD17" s="17">
        <f t="shared" si="10"/>
        <v>1</v>
      </c>
      <c r="AE17" s="32">
        <f t="shared" si="11"/>
        <v>208</v>
      </c>
      <c r="AF17" s="32">
        <f t="shared" si="12"/>
        <v>304045</v>
      </c>
      <c r="AG17" s="32">
        <f t="shared" si="13"/>
        <v>1461.7548076923076</v>
      </c>
      <c r="AH17" s="32" t="str">
        <f t="shared" si="14"/>
        <v/>
      </c>
      <c r="AI17" s="32">
        <f t="shared" si="15"/>
        <v>1461.7548076923076</v>
      </c>
      <c r="AJ17" s="32" t="str">
        <f t="shared" si="16"/>
        <v/>
      </c>
      <c r="AK17" s="32" t="str">
        <f t="shared" si="17"/>
        <v/>
      </c>
      <c r="AL17" s="24" t="s">
        <v>681</v>
      </c>
      <c r="AM17" s="24" t="s">
        <v>681</v>
      </c>
      <c r="AN17" s="24">
        <v>304660</v>
      </c>
      <c r="AO17" s="24">
        <v>212</v>
      </c>
      <c r="AP17" s="24">
        <v>304660</v>
      </c>
      <c r="AQ17" s="24" t="s">
        <v>62</v>
      </c>
      <c r="AR17" s="24" t="s">
        <v>27</v>
      </c>
      <c r="AS17" s="24">
        <v>212</v>
      </c>
      <c r="AT17" s="24">
        <v>1542470915</v>
      </c>
      <c r="AU17" s="24">
        <f t="shared" si="18"/>
        <v>1</v>
      </c>
      <c r="AV17" s="24">
        <f t="shared" si="19"/>
        <v>1</v>
      </c>
      <c r="AW17" s="24">
        <f t="shared" si="20"/>
        <v>212</v>
      </c>
      <c r="AX17" s="24">
        <f t="shared" si="21"/>
        <v>304660</v>
      </c>
      <c r="AY17" s="24">
        <f t="shared" si="22"/>
        <v>1437.0754716981132</v>
      </c>
      <c r="AZ17" s="24" t="str">
        <f t="shared" si="23"/>
        <v/>
      </c>
      <c r="BA17" s="24">
        <f t="shared" si="24"/>
        <v>1437.0754716981132</v>
      </c>
      <c r="BB17" s="24" t="str">
        <f t="shared" si="25"/>
        <v/>
      </c>
      <c r="BC17" s="24" t="str">
        <f t="shared" si="26"/>
        <v/>
      </c>
      <c r="BD17" s="31" t="s">
        <v>681</v>
      </c>
      <c r="BE17" s="31" t="s">
        <v>681</v>
      </c>
      <c r="BF17" s="31">
        <v>1025916</v>
      </c>
      <c r="BG17" s="31">
        <v>10</v>
      </c>
      <c r="BH17" s="31">
        <v>1025916</v>
      </c>
      <c r="BI17" s="31" t="s">
        <v>62</v>
      </c>
      <c r="BJ17" s="31" t="s">
        <v>27</v>
      </c>
      <c r="BK17" s="31">
        <v>10</v>
      </c>
      <c r="BL17" s="31">
        <v>1544532453</v>
      </c>
      <c r="BM17" s="31">
        <f t="shared" si="27"/>
        <v>1</v>
      </c>
      <c r="BN17" s="31">
        <f t="shared" si="28"/>
        <v>1</v>
      </c>
      <c r="BO17" s="31">
        <f t="shared" si="29"/>
        <v>10</v>
      </c>
      <c r="BP17" s="31">
        <f t="shared" si="30"/>
        <v>1025916</v>
      </c>
      <c r="BQ17" s="31">
        <f t="shared" si="31"/>
        <v>102591.6</v>
      </c>
      <c r="BR17" s="31" t="str">
        <f t="shared" si="32"/>
        <v/>
      </c>
      <c r="BS17" s="31">
        <f t="shared" si="33"/>
        <v>102591.6</v>
      </c>
      <c r="BT17" s="31" t="str">
        <f t="shared" si="34"/>
        <v/>
      </c>
      <c r="BU17" s="31" t="str">
        <f t="shared" si="35"/>
        <v/>
      </c>
      <c r="BV17" s="45" t="s">
        <v>681</v>
      </c>
      <c r="BW17" s="45" t="s">
        <v>681</v>
      </c>
      <c r="BX17" s="45">
        <v>280621</v>
      </c>
      <c r="BY17" s="45">
        <v>21</v>
      </c>
      <c r="BZ17" s="45">
        <v>280621</v>
      </c>
      <c r="CA17" s="45" t="s">
        <v>62</v>
      </c>
      <c r="CB17" s="45" t="s">
        <v>27</v>
      </c>
      <c r="CC17" s="45">
        <v>21</v>
      </c>
      <c r="CD17" s="45">
        <v>1545241768</v>
      </c>
      <c r="CE17" s="45">
        <f t="shared" si="36"/>
        <v>1</v>
      </c>
      <c r="CF17" s="45">
        <f t="shared" si="37"/>
        <v>1</v>
      </c>
      <c r="CG17" s="45">
        <f t="shared" si="38"/>
        <v>21</v>
      </c>
      <c r="CH17" s="45">
        <f t="shared" si="39"/>
        <v>280621</v>
      </c>
      <c r="CI17" s="45">
        <f t="shared" si="40"/>
        <v>13362.904761904761</v>
      </c>
      <c r="CJ17" s="45" t="str">
        <f t="shared" si="41"/>
        <v/>
      </c>
      <c r="CK17" s="45">
        <f t="shared" si="42"/>
        <v>13362.904761904761</v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681</v>
      </c>
      <c r="C18" s="10" t="s">
        <v>681</v>
      </c>
      <c r="D18" s="10">
        <v>376181</v>
      </c>
      <c r="E18" s="10">
        <v>211</v>
      </c>
      <c r="F18" s="10">
        <v>376181</v>
      </c>
      <c r="G18" s="10" t="s">
        <v>62</v>
      </c>
      <c r="H18" s="10" t="s">
        <v>27</v>
      </c>
      <c r="I18" s="10">
        <v>211</v>
      </c>
      <c r="J18" s="10">
        <v>1541891456</v>
      </c>
      <c r="K18" s="10">
        <f t="shared" si="0"/>
        <v>1</v>
      </c>
      <c r="L18" s="10">
        <f t="shared" si="1"/>
        <v>1</v>
      </c>
      <c r="M18" s="10">
        <f t="shared" si="2"/>
        <v>211</v>
      </c>
      <c r="N18" s="10">
        <f t="shared" si="3"/>
        <v>376181</v>
      </c>
      <c r="O18" s="10">
        <f t="shared" si="4"/>
        <v>1782.8483412322275</v>
      </c>
      <c r="P18" s="10" t="str">
        <f t="shared" si="5"/>
        <v/>
      </c>
      <c r="Q18" s="10">
        <f t="shared" si="6"/>
        <v>1782.8483412322275</v>
      </c>
      <c r="R18" s="10" t="str">
        <f t="shared" si="7"/>
        <v/>
      </c>
      <c r="S18" s="10" t="str">
        <f t="shared" si="8"/>
        <v/>
      </c>
      <c r="T18" s="17" t="s">
        <v>681</v>
      </c>
      <c r="U18" s="17" t="s">
        <v>681</v>
      </c>
      <c r="V18" s="17">
        <v>299568</v>
      </c>
      <c r="W18" s="17">
        <v>230</v>
      </c>
      <c r="X18" s="17">
        <v>299568</v>
      </c>
      <c r="Y18" s="17" t="s">
        <v>62</v>
      </c>
      <c r="Z18" s="17" t="s">
        <v>27</v>
      </c>
      <c r="AA18" s="17">
        <v>230</v>
      </c>
      <c r="AB18" s="17">
        <v>1544695251</v>
      </c>
      <c r="AC18" s="17">
        <f t="shared" si="9"/>
        <v>1</v>
      </c>
      <c r="AD18" s="17">
        <f t="shared" si="10"/>
        <v>1</v>
      </c>
      <c r="AE18" s="32">
        <f t="shared" si="11"/>
        <v>230</v>
      </c>
      <c r="AF18" s="32">
        <f t="shared" si="12"/>
        <v>299568</v>
      </c>
      <c r="AG18" s="32">
        <f t="shared" si="13"/>
        <v>1302.4695652173914</v>
      </c>
      <c r="AH18" s="32" t="str">
        <f t="shared" si="14"/>
        <v/>
      </c>
      <c r="AI18" s="32">
        <f t="shared" si="15"/>
        <v>1302.4695652173914</v>
      </c>
      <c r="AJ18" s="32" t="str">
        <f t="shared" si="16"/>
        <v/>
      </c>
      <c r="AK18" s="32" t="str">
        <f t="shared" si="17"/>
        <v/>
      </c>
      <c r="AL18" s="24" t="s">
        <v>681</v>
      </c>
      <c r="AM18" s="24" t="s">
        <v>681</v>
      </c>
      <c r="AN18" s="24">
        <v>302072</v>
      </c>
      <c r="AO18" s="24">
        <v>226</v>
      </c>
      <c r="AP18" s="24">
        <v>302072</v>
      </c>
      <c r="AQ18" s="24" t="s">
        <v>62</v>
      </c>
      <c r="AR18" s="24" t="s">
        <v>27</v>
      </c>
      <c r="AS18" s="24">
        <v>226</v>
      </c>
      <c r="AT18" s="24">
        <v>1542471128</v>
      </c>
      <c r="AU18" s="24">
        <f t="shared" si="18"/>
        <v>1</v>
      </c>
      <c r="AV18" s="24">
        <f t="shared" si="19"/>
        <v>1</v>
      </c>
      <c r="AW18" s="24">
        <f t="shared" si="20"/>
        <v>226</v>
      </c>
      <c r="AX18" s="24">
        <f t="shared" si="21"/>
        <v>302072</v>
      </c>
      <c r="AY18" s="24">
        <f t="shared" si="22"/>
        <v>1336.6017699115043</v>
      </c>
      <c r="AZ18" s="24" t="str">
        <f t="shared" si="23"/>
        <v/>
      </c>
      <c r="BA18" s="24">
        <f t="shared" si="24"/>
        <v>1336.6017699115043</v>
      </c>
      <c r="BB18" s="24" t="str">
        <f t="shared" si="25"/>
        <v/>
      </c>
      <c r="BC18" s="24" t="str">
        <f t="shared" si="26"/>
        <v/>
      </c>
      <c r="BD18" s="31" t="s">
        <v>681</v>
      </c>
      <c r="BE18" s="31" t="s">
        <v>681</v>
      </c>
      <c r="BF18" s="31">
        <v>2074312</v>
      </c>
      <c r="BG18" s="31">
        <v>16</v>
      </c>
      <c r="BH18" s="31">
        <v>2074312</v>
      </c>
      <c r="BI18" s="31" t="s">
        <v>62</v>
      </c>
      <c r="BJ18" s="31" t="s">
        <v>27</v>
      </c>
      <c r="BK18" s="31">
        <v>16</v>
      </c>
      <c r="BL18" s="31">
        <v>1544532458</v>
      </c>
      <c r="BM18" s="31">
        <f t="shared" si="27"/>
        <v>1</v>
      </c>
      <c r="BN18" s="31">
        <f t="shared" si="28"/>
        <v>1</v>
      </c>
      <c r="BO18" s="31">
        <f t="shared" si="29"/>
        <v>16</v>
      </c>
      <c r="BP18" s="31">
        <f t="shared" si="30"/>
        <v>2074312</v>
      </c>
      <c r="BQ18" s="31">
        <f t="shared" si="31"/>
        <v>129644.5</v>
      </c>
      <c r="BR18" s="31" t="str">
        <f t="shared" si="32"/>
        <v/>
      </c>
      <c r="BS18" s="31">
        <f t="shared" si="33"/>
        <v>129644.5</v>
      </c>
      <c r="BT18" s="31" t="str">
        <f t="shared" si="34"/>
        <v/>
      </c>
      <c r="BU18" s="31" t="str">
        <f t="shared" si="35"/>
        <v/>
      </c>
      <c r="BV18" s="45" t="s">
        <v>681</v>
      </c>
      <c r="BW18" s="45" t="s">
        <v>681</v>
      </c>
      <c r="BX18" s="45">
        <v>341521</v>
      </c>
      <c r="BY18" s="45">
        <v>24</v>
      </c>
      <c r="BZ18" s="45">
        <v>341521</v>
      </c>
      <c r="CA18" s="45" t="s">
        <v>62</v>
      </c>
      <c r="CB18" s="45" t="s">
        <v>27</v>
      </c>
      <c r="CC18" s="45">
        <v>24</v>
      </c>
      <c r="CD18" s="45">
        <v>1545241773</v>
      </c>
      <c r="CE18" s="45">
        <f t="shared" si="36"/>
        <v>1</v>
      </c>
      <c r="CF18" s="45">
        <f t="shared" si="37"/>
        <v>1</v>
      </c>
      <c r="CG18" s="45">
        <f t="shared" si="38"/>
        <v>24</v>
      </c>
      <c r="CH18" s="45">
        <f t="shared" si="39"/>
        <v>341521</v>
      </c>
      <c r="CI18" s="45">
        <f t="shared" si="40"/>
        <v>14230.041666666666</v>
      </c>
      <c r="CJ18" s="45" t="str">
        <f t="shared" si="41"/>
        <v/>
      </c>
      <c r="CK18" s="45">
        <f t="shared" si="42"/>
        <v>14230.041666666666</v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681</v>
      </c>
      <c r="C19" s="10" t="s">
        <v>681</v>
      </c>
      <c r="D19" s="10">
        <v>370096</v>
      </c>
      <c r="E19" s="10">
        <v>238</v>
      </c>
      <c r="F19" s="10">
        <v>370096</v>
      </c>
      <c r="G19" s="10" t="s">
        <v>62</v>
      </c>
      <c r="H19" s="10" t="s">
        <v>27</v>
      </c>
      <c r="I19" s="10">
        <v>238</v>
      </c>
      <c r="J19" s="10">
        <v>1541891476</v>
      </c>
      <c r="K19" s="10">
        <f t="shared" si="0"/>
        <v>1</v>
      </c>
      <c r="L19" s="10">
        <f t="shared" si="1"/>
        <v>1</v>
      </c>
      <c r="M19" s="10">
        <f t="shared" si="2"/>
        <v>238</v>
      </c>
      <c r="N19" s="10">
        <f t="shared" si="3"/>
        <v>370096</v>
      </c>
      <c r="O19" s="10">
        <f t="shared" si="4"/>
        <v>1555.0252100840337</v>
      </c>
      <c r="P19" s="10" t="str">
        <f t="shared" si="5"/>
        <v/>
      </c>
      <c r="Q19" s="10">
        <f t="shared" si="6"/>
        <v>1555.0252100840337</v>
      </c>
      <c r="R19" s="10" t="str">
        <f t="shared" si="7"/>
        <v/>
      </c>
      <c r="S19" s="10" t="str">
        <f t="shared" si="8"/>
        <v/>
      </c>
      <c r="T19" s="17" t="s">
        <v>681</v>
      </c>
      <c r="U19" s="17" t="s">
        <v>681</v>
      </c>
      <c r="V19" s="17">
        <v>299441</v>
      </c>
      <c r="W19" s="17">
        <v>235</v>
      </c>
      <c r="X19" s="17">
        <v>299441</v>
      </c>
      <c r="Y19" s="17" t="s">
        <v>62</v>
      </c>
      <c r="Z19" s="17" t="s">
        <v>27</v>
      </c>
      <c r="AA19" s="17">
        <v>235</v>
      </c>
      <c r="AB19" s="17">
        <v>1544695310</v>
      </c>
      <c r="AC19" s="17">
        <f t="shared" si="9"/>
        <v>1</v>
      </c>
      <c r="AD19" s="17">
        <f t="shared" si="10"/>
        <v>1</v>
      </c>
      <c r="AE19" s="32">
        <f t="shared" si="11"/>
        <v>235</v>
      </c>
      <c r="AF19" s="32">
        <f t="shared" si="12"/>
        <v>299441</v>
      </c>
      <c r="AG19" s="32">
        <f t="shared" si="13"/>
        <v>1274.2170212765957</v>
      </c>
      <c r="AH19" s="32" t="str">
        <f t="shared" si="14"/>
        <v/>
      </c>
      <c r="AI19" s="32">
        <f t="shared" si="15"/>
        <v>1274.2170212765957</v>
      </c>
      <c r="AJ19" s="32" t="str">
        <f t="shared" si="16"/>
        <v/>
      </c>
      <c r="AK19" s="32" t="str">
        <f t="shared" si="17"/>
        <v/>
      </c>
      <c r="AL19" s="24" t="s">
        <v>681</v>
      </c>
      <c r="AM19" s="24" t="s">
        <v>681</v>
      </c>
      <c r="AN19" s="24">
        <v>302686</v>
      </c>
      <c r="AO19" s="24">
        <v>263</v>
      </c>
      <c r="AP19" s="24">
        <v>302686</v>
      </c>
      <c r="AQ19" s="24" t="s">
        <v>62</v>
      </c>
      <c r="AR19" s="24" t="s">
        <v>27</v>
      </c>
      <c r="AS19" s="24">
        <v>263</v>
      </c>
      <c r="AT19" s="24">
        <v>1542471356</v>
      </c>
      <c r="AU19" s="24">
        <f t="shared" si="18"/>
        <v>1</v>
      </c>
      <c r="AV19" s="24">
        <f t="shared" si="19"/>
        <v>1</v>
      </c>
      <c r="AW19" s="24">
        <f t="shared" si="20"/>
        <v>263</v>
      </c>
      <c r="AX19" s="24">
        <f t="shared" si="21"/>
        <v>302686</v>
      </c>
      <c r="AY19" s="24">
        <f t="shared" si="22"/>
        <v>1150.8973384030419</v>
      </c>
      <c r="AZ19" s="24" t="str">
        <f t="shared" si="23"/>
        <v/>
      </c>
      <c r="BA19" s="24">
        <f t="shared" si="24"/>
        <v>1150.8973384030419</v>
      </c>
      <c r="BB19" s="24" t="str">
        <f t="shared" si="25"/>
        <v/>
      </c>
      <c r="BC19" s="24" t="str">
        <f t="shared" si="26"/>
        <v/>
      </c>
      <c r="BD19" s="31" t="s">
        <v>681</v>
      </c>
      <c r="BE19" s="31" t="s">
        <v>681</v>
      </c>
      <c r="BF19" s="31">
        <v>2045539</v>
      </c>
      <c r="BG19" s="31">
        <v>16</v>
      </c>
      <c r="BH19" s="31">
        <v>2045539</v>
      </c>
      <c r="BI19" s="31" t="s">
        <v>62</v>
      </c>
      <c r="BJ19" s="31" t="s">
        <v>27</v>
      </c>
      <c r="BK19" s="31">
        <v>16</v>
      </c>
      <c r="BL19" s="31">
        <v>1544532466</v>
      </c>
      <c r="BM19" s="31">
        <f t="shared" si="27"/>
        <v>1</v>
      </c>
      <c r="BN19" s="31">
        <f t="shared" si="28"/>
        <v>1</v>
      </c>
      <c r="BO19" s="31">
        <f t="shared" si="29"/>
        <v>16</v>
      </c>
      <c r="BP19" s="31">
        <f t="shared" si="30"/>
        <v>2045539</v>
      </c>
      <c r="BQ19" s="31">
        <f t="shared" si="31"/>
        <v>127846.1875</v>
      </c>
      <c r="BR19" s="31" t="str">
        <f t="shared" si="32"/>
        <v/>
      </c>
      <c r="BS19" s="31">
        <f t="shared" si="33"/>
        <v>127846.1875</v>
      </c>
      <c r="BT19" s="31" t="str">
        <f t="shared" si="34"/>
        <v/>
      </c>
      <c r="BU19" s="31" t="str">
        <f t="shared" si="35"/>
        <v/>
      </c>
      <c r="BV19" s="45" t="s">
        <v>681</v>
      </c>
      <c r="BW19" s="45" t="s">
        <v>681</v>
      </c>
      <c r="BX19" s="45">
        <v>204137</v>
      </c>
      <c r="BY19" s="45">
        <v>17</v>
      </c>
      <c r="BZ19" s="45">
        <v>204137</v>
      </c>
      <c r="CA19" s="45" t="s">
        <v>62</v>
      </c>
      <c r="CB19" s="45" t="s">
        <v>27</v>
      </c>
      <c r="CC19" s="45">
        <v>17</v>
      </c>
      <c r="CD19" s="45">
        <v>1545241781</v>
      </c>
      <c r="CE19" s="45">
        <f t="shared" si="36"/>
        <v>1</v>
      </c>
      <c r="CF19" s="45">
        <f t="shared" si="37"/>
        <v>1</v>
      </c>
      <c r="CG19" s="45">
        <f t="shared" si="38"/>
        <v>17</v>
      </c>
      <c r="CH19" s="45">
        <f t="shared" si="39"/>
        <v>204137</v>
      </c>
      <c r="CI19" s="45">
        <f t="shared" si="40"/>
        <v>12008.058823529413</v>
      </c>
      <c r="CJ19" s="45" t="str">
        <f t="shared" si="41"/>
        <v/>
      </c>
      <c r="CK19" s="45">
        <f t="shared" si="42"/>
        <v>12008.058823529413</v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681</v>
      </c>
      <c r="C20" s="10" t="s">
        <v>681</v>
      </c>
      <c r="D20" s="10">
        <v>374396</v>
      </c>
      <c r="E20" s="10">
        <v>215</v>
      </c>
      <c r="F20" s="10">
        <v>374396</v>
      </c>
      <c r="G20" s="10" t="s">
        <v>62</v>
      </c>
      <c r="H20" s="10" t="s">
        <v>27</v>
      </c>
      <c r="I20" s="10">
        <v>215</v>
      </c>
      <c r="J20" s="10">
        <v>1541891484</v>
      </c>
      <c r="K20" s="10">
        <f t="shared" si="0"/>
        <v>1</v>
      </c>
      <c r="L20" s="10">
        <f t="shared" si="1"/>
        <v>1</v>
      </c>
      <c r="M20" s="10">
        <f t="shared" si="2"/>
        <v>215</v>
      </c>
      <c r="N20" s="10">
        <f t="shared" si="3"/>
        <v>374396</v>
      </c>
      <c r="O20" s="10">
        <f t="shared" si="4"/>
        <v>1741.3767441860466</v>
      </c>
      <c r="P20" s="10" t="str">
        <f t="shared" si="5"/>
        <v/>
      </c>
      <c r="Q20" s="10">
        <f t="shared" si="6"/>
        <v>1741.3767441860466</v>
      </c>
      <c r="R20" s="10" t="str">
        <f t="shared" si="7"/>
        <v/>
      </c>
      <c r="S20" s="10" t="str">
        <f t="shared" si="8"/>
        <v/>
      </c>
      <c r="T20" s="17" t="s">
        <v>681</v>
      </c>
      <c r="U20" s="17" t="s">
        <v>681</v>
      </c>
      <c r="V20" s="17">
        <v>299830</v>
      </c>
      <c r="W20" s="17">
        <v>221</v>
      </c>
      <c r="X20" s="17">
        <v>299830</v>
      </c>
      <c r="Y20" s="17" t="s">
        <v>62</v>
      </c>
      <c r="Z20" s="17" t="s">
        <v>27</v>
      </c>
      <c r="AA20" s="17">
        <v>221</v>
      </c>
      <c r="AB20" s="17">
        <v>1544695387</v>
      </c>
      <c r="AC20" s="17">
        <f t="shared" si="9"/>
        <v>1</v>
      </c>
      <c r="AD20" s="17">
        <f t="shared" si="10"/>
        <v>1</v>
      </c>
      <c r="AE20" s="32">
        <f t="shared" si="11"/>
        <v>221</v>
      </c>
      <c r="AF20" s="32">
        <f t="shared" si="12"/>
        <v>299830</v>
      </c>
      <c r="AG20" s="32">
        <f t="shared" si="13"/>
        <v>1356.6968325791854</v>
      </c>
      <c r="AH20" s="32" t="str">
        <f t="shared" si="14"/>
        <v/>
      </c>
      <c r="AI20" s="32">
        <f t="shared" si="15"/>
        <v>1356.6968325791854</v>
      </c>
      <c r="AJ20" s="32" t="str">
        <f t="shared" si="16"/>
        <v/>
      </c>
      <c r="AK20" s="32" t="str">
        <f t="shared" si="17"/>
        <v/>
      </c>
      <c r="AL20" s="24" t="s">
        <v>681</v>
      </c>
      <c r="AM20" s="24" t="s">
        <v>681</v>
      </c>
      <c r="AN20" s="24">
        <v>301491</v>
      </c>
      <c r="AO20" s="24">
        <v>216</v>
      </c>
      <c r="AP20" s="24">
        <v>301491</v>
      </c>
      <c r="AQ20" s="24" t="s">
        <v>62</v>
      </c>
      <c r="AR20" s="24" t="s">
        <v>27</v>
      </c>
      <c r="AS20" s="24">
        <v>216</v>
      </c>
      <c r="AT20" s="24">
        <v>1542471491</v>
      </c>
      <c r="AU20" s="24">
        <f t="shared" si="18"/>
        <v>1</v>
      </c>
      <c r="AV20" s="24">
        <f t="shared" si="19"/>
        <v>1</v>
      </c>
      <c r="AW20" s="24">
        <f t="shared" si="20"/>
        <v>216</v>
      </c>
      <c r="AX20" s="24">
        <f t="shared" si="21"/>
        <v>301491</v>
      </c>
      <c r="AY20" s="24">
        <f t="shared" si="22"/>
        <v>1395.7916666666667</v>
      </c>
      <c r="AZ20" s="24" t="str">
        <f t="shared" si="23"/>
        <v/>
      </c>
      <c r="BA20" s="24">
        <f t="shared" si="24"/>
        <v>1395.7916666666667</v>
      </c>
      <c r="BB20" s="24" t="str">
        <f t="shared" si="25"/>
        <v/>
      </c>
      <c r="BC20" s="24" t="str">
        <f t="shared" si="26"/>
        <v/>
      </c>
      <c r="BD20" s="31" t="s">
        <v>681</v>
      </c>
      <c r="BE20" s="31" t="s">
        <v>681</v>
      </c>
      <c r="BF20" s="31">
        <v>2065325</v>
      </c>
      <c r="BG20" s="31">
        <v>18</v>
      </c>
      <c r="BH20" s="31">
        <v>2065325</v>
      </c>
      <c r="BI20" s="31" t="s">
        <v>62</v>
      </c>
      <c r="BJ20" s="31" t="s">
        <v>27</v>
      </c>
      <c r="BK20" s="31">
        <v>18</v>
      </c>
      <c r="BL20" s="31">
        <v>1544532471</v>
      </c>
      <c r="BM20" s="31">
        <f t="shared" si="27"/>
        <v>1</v>
      </c>
      <c r="BN20" s="31">
        <f t="shared" si="28"/>
        <v>1</v>
      </c>
      <c r="BO20" s="31">
        <f t="shared" si="29"/>
        <v>18</v>
      </c>
      <c r="BP20" s="31">
        <f t="shared" si="30"/>
        <v>2065325</v>
      </c>
      <c r="BQ20" s="31">
        <f t="shared" si="31"/>
        <v>114740.27777777778</v>
      </c>
      <c r="BR20" s="31" t="str">
        <f t="shared" si="32"/>
        <v/>
      </c>
      <c r="BS20" s="31">
        <f t="shared" si="33"/>
        <v>114740.27777777778</v>
      </c>
      <c r="BT20" s="31" t="str">
        <f t="shared" si="34"/>
        <v/>
      </c>
      <c r="BU20" s="31" t="str">
        <f t="shared" si="35"/>
        <v/>
      </c>
      <c r="BV20" s="45" t="s">
        <v>681</v>
      </c>
      <c r="BW20" s="45" t="s">
        <v>681</v>
      </c>
      <c r="BX20" s="45">
        <v>159700</v>
      </c>
      <c r="BY20" s="45">
        <v>16</v>
      </c>
      <c r="BZ20" s="45">
        <v>159700</v>
      </c>
      <c r="CA20" s="45" t="s">
        <v>62</v>
      </c>
      <c r="CB20" s="45" t="s">
        <v>27</v>
      </c>
      <c r="CC20" s="45">
        <v>16</v>
      </c>
      <c r="CD20" s="45">
        <v>1545241786</v>
      </c>
      <c r="CE20" s="45">
        <f t="shared" si="36"/>
        <v>1</v>
      </c>
      <c r="CF20" s="45">
        <f t="shared" si="37"/>
        <v>1</v>
      </c>
      <c r="CG20" s="45">
        <f t="shared" si="38"/>
        <v>16</v>
      </c>
      <c r="CH20" s="45">
        <f t="shared" si="39"/>
        <v>159700</v>
      </c>
      <c r="CI20" s="45">
        <f t="shared" si="40"/>
        <v>9981.25</v>
      </c>
      <c r="CJ20" s="45" t="str">
        <f t="shared" si="41"/>
        <v/>
      </c>
      <c r="CK20" s="45">
        <f t="shared" si="42"/>
        <v>9981.25</v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681</v>
      </c>
      <c r="C21" s="10" t="s">
        <v>681</v>
      </c>
      <c r="D21" s="10">
        <v>369208</v>
      </c>
      <c r="E21" s="10">
        <v>206</v>
      </c>
      <c r="F21" s="10">
        <v>369208</v>
      </c>
      <c r="G21" s="10" t="s">
        <v>62</v>
      </c>
      <c r="H21" s="10" t="s">
        <v>27</v>
      </c>
      <c r="I21" s="10">
        <v>206</v>
      </c>
      <c r="J21" s="10">
        <v>1541891594</v>
      </c>
      <c r="K21" s="10">
        <f t="shared" si="0"/>
        <v>1</v>
      </c>
      <c r="L21" s="10">
        <f t="shared" si="1"/>
        <v>1</v>
      </c>
      <c r="M21" s="10">
        <f t="shared" si="2"/>
        <v>206</v>
      </c>
      <c r="N21" s="10">
        <f t="shared" si="3"/>
        <v>369208</v>
      </c>
      <c r="O21" s="10">
        <f t="shared" si="4"/>
        <v>1792.2718446601941</v>
      </c>
      <c r="P21" s="10" t="str">
        <f t="shared" si="5"/>
        <v/>
      </c>
      <c r="Q21" s="10">
        <f t="shared" si="6"/>
        <v>1792.2718446601941</v>
      </c>
      <c r="R21" s="10" t="str">
        <f t="shared" si="7"/>
        <v/>
      </c>
      <c r="S21" s="10" t="str">
        <f t="shared" si="8"/>
        <v/>
      </c>
      <c r="T21" s="17" t="s">
        <v>681</v>
      </c>
      <c r="U21" s="17" t="s">
        <v>681</v>
      </c>
      <c r="V21" s="17">
        <v>300315</v>
      </c>
      <c r="W21" s="17">
        <v>253</v>
      </c>
      <c r="X21" s="17">
        <v>300315</v>
      </c>
      <c r="Y21" s="17" t="s">
        <v>62</v>
      </c>
      <c r="Z21" s="17" t="s">
        <v>27</v>
      </c>
      <c r="AA21" s="17">
        <v>253</v>
      </c>
      <c r="AB21" s="17">
        <v>1544695395</v>
      </c>
      <c r="AC21" s="17">
        <f t="shared" si="9"/>
        <v>1</v>
      </c>
      <c r="AD21" s="17">
        <f t="shared" si="10"/>
        <v>1</v>
      </c>
      <c r="AE21" s="32">
        <f t="shared" si="11"/>
        <v>253</v>
      </c>
      <c r="AF21" s="32">
        <f t="shared" si="12"/>
        <v>300315</v>
      </c>
      <c r="AG21" s="32">
        <f t="shared" si="13"/>
        <v>1187.0158102766798</v>
      </c>
      <c r="AH21" s="32" t="str">
        <f t="shared" si="14"/>
        <v/>
      </c>
      <c r="AI21" s="32">
        <f t="shared" si="15"/>
        <v>1187.0158102766798</v>
      </c>
      <c r="AJ21" s="32" t="str">
        <f t="shared" si="16"/>
        <v/>
      </c>
      <c r="AK21" s="32" t="str">
        <f t="shared" si="17"/>
        <v/>
      </c>
      <c r="AL21" s="24" t="s">
        <v>681</v>
      </c>
      <c r="AM21" s="24" t="s">
        <v>681</v>
      </c>
      <c r="AN21" s="24">
        <v>304563</v>
      </c>
      <c r="AO21" s="24">
        <v>238</v>
      </c>
      <c r="AP21" s="24">
        <v>304563</v>
      </c>
      <c r="AQ21" s="24" t="s">
        <v>62</v>
      </c>
      <c r="AR21" s="24" t="s">
        <v>27</v>
      </c>
      <c r="AS21" s="24">
        <v>238</v>
      </c>
      <c r="AT21" s="24">
        <v>1542471620</v>
      </c>
      <c r="AU21" s="24">
        <f t="shared" si="18"/>
        <v>1</v>
      </c>
      <c r="AV21" s="24">
        <f t="shared" si="19"/>
        <v>1</v>
      </c>
      <c r="AW21" s="24">
        <f t="shared" si="20"/>
        <v>238</v>
      </c>
      <c r="AX21" s="24">
        <f t="shared" si="21"/>
        <v>304563</v>
      </c>
      <c r="AY21" s="24">
        <f t="shared" si="22"/>
        <v>1279.6764705882354</v>
      </c>
      <c r="AZ21" s="24" t="str">
        <f t="shared" si="23"/>
        <v/>
      </c>
      <c r="BA21" s="24">
        <f t="shared" si="24"/>
        <v>1279.6764705882354</v>
      </c>
      <c r="BB21" s="24" t="str">
        <f t="shared" si="25"/>
        <v/>
      </c>
      <c r="BC21" s="24" t="str">
        <f t="shared" si="26"/>
        <v/>
      </c>
      <c r="BD21" s="31" t="s">
        <v>681</v>
      </c>
      <c r="BE21" s="31" t="s">
        <v>681</v>
      </c>
      <c r="BF21" s="31">
        <v>2047782</v>
      </c>
      <c r="BG21" s="31">
        <v>17</v>
      </c>
      <c r="BH21" s="31">
        <v>2047782</v>
      </c>
      <c r="BI21" s="31" t="s">
        <v>62</v>
      </c>
      <c r="BJ21" s="31" t="s">
        <v>27</v>
      </c>
      <c r="BK21" s="31">
        <v>17</v>
      </c>
      <c r="BL21" s="31">
        <v>1544532476</v>
      </c>
      <c r="BM21" s="31">
        <f t="shared" si="27"/>
        <v>1</v>
      </c>
      <c r="BN21" s="31">
        <f t="shared" si="28"/>
        <v>1</v>
      </c>
      <c r="BO21" s="31">
        <f t="shared" si="29"/>
        <v>17</v>
      </c>
      <c r="BP21" s="31">
        <f t="shared" si="30"/>
        <v>2047782</v>
      </c>
      <c r="BQ21" s="31">
        <f t="shared" si="31"/>
        <v>120457.76470588235</v>
      </c>
      <c r="BR21" s="31" t="str">
        <f t="shared" si="32"/>
        <v/>
      </c>
      <c r="BS21" s="31">
        <f t="shared" si="33"/>
        <v>120457.76470588235</v>
      </c>
      <c r="BT21" s="31" t="str">
        <f t="shared" si="34"/>
        <v/>
      </c>
      <c r="BU21" s="31" t="str">
        <f t="shared" si="35"/>
        <v/>
      </c>
      <c r="BV21" s="45" t="s">
        <v>681</v>
      </c>
      <c r="BW21" s="45" t="s">
        <v>681</v>
      </c>
      <c r="BX21" s="45">
        <v>198394</v>
      </c>
      <c r="BY21" s="45">
        <v>17</v>
      </c>
      <c r="BZ21" s="45">
        <v>198394</v>
      </c>
      <c r="CA21" s="45" t="s">
        <v>62</v>
      </c>
      <c r="CB21" s="45" t="s">
        <v>27</v>
      </c>
      <c r="CC21" s="45">
        <v>17</v>
      </c>
      <c r="CD21" s="45">
        <v>1545241791</v>
      </c>
      <c r="CE21" s="45">
        <f t="shared" si="36"/>
        <v>1</v>
      </c>
      <c r="CF21" s="45">
        <f t="shared" si="37"/>
        <v>1</v>
      </c>
      <c r="CG21" s="45">
        <f t="shared" si="38"/>
        <v>17</v>
      </c>
      <c r="CH21" s="45">
        <f t="shared" si="39"/>
        <v>198394</v>
      </c>
      <c r="CI21" s="45">
        <f t="shared" si="40"/>
        <v>11670.235294117647</v>
      </c>
      <c r="CJ21" s="45" t="str">
        <f t="shared" si="41"/>
        <v/>
      </c>
      <c r="CK21" s="45">
        <f t="shared" si="42"/>
        <v>11670.235294117647</v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681</v>
      </c>
      <c r="C22" s="10" t="s">
        <v>681</v>
      </c>
      <c r="D22" s="10">
        <v>371119</v>
      </c>
      <c r="E22" s="10">
        <v>231</v>
      </c>
      <c r="F22" s="10">
        <v>371119</v>
      </c>
      <c r="G22" s="10" t="s">
        <v>62</v>
      </c>
      <c r="H22" s="10" t="s">
        <v>27</v>
      </c>
      <c r="I22" s="10">
        <v>231</v>
      </c>
      <c r="J22" s="10">
        <v>1541891656</v>
      </c>
      <c r="K22" s="10">
        <f t="shared" si="0"/>
        <v>1</v>
      </c>
      <c r="L22" s="10">
        <f t="shared" si="1"/>
        <v>1</v>
      </c>
      <c r="M22" s="10">
        <f t="shared" si="2"/>
        <v>231</v>
      </c>
      <c r="N22" s="10">
        <f t="shared" si="3"/>
        <v>371119</v>
      </c>
      <c r="O22" s="10">
        <f t="shared" si="4"/>
        <v>1606.5757575757575</v>
      </c>
      <c r="P22" s="10" t="str">
        <f t="shared" si="5"/>
        <v/>
      </c>
      <c r="Q22" s="10">
        <f t="shared" si="6"/>
        <v>1606.5757575757575</v>
      </c>
      <c r="R22" s="10" t="str">
        <f t="shared" si="7"/>
        <v/>
      </c>
      <c r="S22" s="10" t="str">
        <f t="shared" si="8"/>
        <v/>
      </c>
      <c r="T22" s="17" t="s">
        <v>681</v>
      </c>
      <c r="U22" s="17" t="s">
        <v>681</v>
      </c>
      <c r="V22" s="17">
        <v>303288</v>
      </c>
      <c r="W22" s="17">
        <v>217</v>
      </c>
      <c r="X22" s="17">
        <v>303288</v>
      </c>
      <c r="Y22" s="17" t="s">
        <v>62</v>
      </c>
      <c r="Z22" s="17" t="s">
        <v>27</v>
      </c>
      <c r="AA22" s="17">
        <v>217</v>
      </c>
      <c r="AB22" s="17">
        <v>1544695412</v>
      </c>
      <c r="AC22" s="17">
        <f t="shared" si="9"/>
        <v>1</v>
      </c>
      <c r="AD22" s="17">
        <f t="shared" si="10"/>
        <v>1</v>
      </c>
      <c r="AE22" s="32">
        <f t="shared" si="11"/>
        <v>217</v>
      </c>
      <c r="AF22" s="32">
        <f t="shared" si="12"/>
        <v>303288</v>
      </c>
      <c r="AG22" s="32">
        <f t="shared" si="13"/>
        <v>1397.6405529953918</v>
      </c>
      <c r="AH22" s="32" t="str">
        <f t="shared" si="14"/>
        <v/>
      </c>
      <c r="AI22" s="32">
        <f t="shared" si="15"/>
        <v>1397.6405529953918</v>
      </c>
      <c r="AJ22" s="32" t="str">
        <f t="shared" si="16"/>
        <v/>
      </c>
      <c r="AK22" s="32" t="str">
        <f t="shared" si="17"/>
        <v/>
      </c>
      <c r="AL22" s="24" t="s">
        <v>681</v>
      </c>
      <c r="AM22" s="24" t="s">
        <v>681</v>
      </c>
      <c r="AN22" s="24">
        <v>306706</v>
      </c>
      <c r="AO22" s="24">
        <v>221</v>
      </c>
      <c r="AP22" s="24">
        <v>306706</v>
      </c>
      <c r="AQ22" s="24" t="s">
        <v>62</v>
      </c>
      <c r="AR22" s="24" t="s">
        <v>27</v>
      </c>
      <c r="AS22" s="24">
        <v>221</v>
      </c>
      <c r="AT22" s="24">
        <v>1542471709</v>
      </c>
      <c r="AU22" s="24">
        <f t="shared" si="18"/>
        <v>1</v>
      </c>
      <c r="AV22" s="24">
        <f t="shared" si="19"/>
        <v>1</v>
      </c>
      <c r="AW22" s="24">
        <f t="shared" si="20"/>
        <v>221</v>
      </c>
      <c r="AX22" s="24">
        <f t="shared" si="21"/>
        <v>306706</v>
      </c>
      <c r="AY22" s="24">
        <f t="shared" si="22"/>
        <v>1387.8099547511313</v>
      </c>
      <c r="AZ22" s="24" t="str">
        <f t="shared" si="23"/>
        <v/>
      </c>
      <c r="BA22" s="24">
        <f t="shared" si="24"/>
        <v>1387.8099547511313</v>
      </c>
      <c r="BB22" s="24" t="str">
        <f t="shared" si="25"/>
        <v/>
      </c>
      <c r="BC22" s="24" t="str">
        <f t="shared" si="26"/>
        <v/>
      </c>
      <c r="BD22" s="31" t="s">
        <v>681</v>
      </c>
      <c r="BE22" s="31" t="s">
        <v>681</v>
      </c>
      <c r="BF22" s="31">
        <v>2071688</v>
      </c>
      <c r="BG22" s="31">
        <v>16</v>
      </c>
      <c r="BH22" s="31">
        <v>2071688</v>
      </c>
      <c r="BI22" s="31" t="s">
        <v>62</v>
      </c>
      <c r="BJ22" s="31" t="s">
        <v>27</v>
      </c>
      <c r="BK22" s="31">
        <v>16</v>
      </c>
      <c r="BL22" s="31">
        <v>1544532484</v>
      </c>
      <c r="BM22" s="31">
        <f t="shared" si="27"/>
        <v>1</v>
      </c>
      <c r="BN22" s="31">
        <f t="shared" si="28"/>
        <v>1</v>
      </c>
      <c r="BO22" s="31">
        <f t="shared" si="29"/>
        <v>16</v>
      </c>
      <c r="BP22" s="31">
        <f t="shared" si="30"/>
        <v>2071688</v>
      </c>
      <c r="BQ22" s="31">
        <f t="shared" si="31"/>
        <v>129480.5</v>
      </c>
      <c r="BR22" s="31" t="str">
        <f t="shared" si="32"/>
        <v/>
      </c>
      <c r="BS22" s="31">
        <f t="shared" si="33"/>
        <v>129480.5</v>
      </c>
      <c r="BT22" s="31" t="str">
        <f t="shared" si="34"/>
        <v/>
      </c>
      <c r="BU22" s="31" t="str">
        <f t="shared" si="35"/>
        <v/>
      </c>
      <c r="BV22" s="45" t="s">
        <v>681</v>
      </c>
      <c r="BW22" s="45" t="s">
        <v>681</v>
      </c>
      <c r="BX22" s="45">
        <v>201868</v>
      </c>
      <c r="BY22" s="45">
        <v>17</v>
      </c>
      <c r="BZ22" s="45">
        <v>201868</v>
      </c>
      <c r="CA22" s="45" t="s">
        <v>62</v>
      </c>
      <c r="CB22" s="45" t="s">
        <v>27</v>
      </c>
      <c r="CC22" s="45">
        <v>17</v>
      </c>
      <c r="CD22" s="45">
        <v>1545241799</v>
      </c>
      <c r="CE22" s="45">
        <f t="shared" si="36"/>
        <v>1</v>
      </c>
      <c r="CF22" s="45">
        <f t="shared" si="37"/>
        <v>1</v>
      </c>
      <c r="CG22" s="45">
        <f t="shared" si="38"/>
        <v>17</v>
      </c>
      <c r="CH22" s="45">
        <f t="shared" si="39"/>
        <v>201868</v>
      </c>
      <c r="CI22" s="45">
        <f t="shared" si="40"/>
        <v>11874.588235294117</v>
      </c>
      <c r="CJ22" s="45" t="str">
        <f t="shared" si="41"/>
        <v/>
      </c>
      <c r="CK22" s="45">
        <f t="shared" si="42"/>
        <v>11874.588235294117</v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681</v>
      </c>
      <c r="C23" s="10" t="s">
        <v>681</v>
      </c>
      <c r="D23" s="10">
        <v>376389</v>
      </c>
      <c r="E23" s="10">
        <v>215</v>
      </c>
      <c r="F23" s="10">
        <v>376389</v>
      </c>
      <c r="G23" s="10" t="s">
        <v>62</v>
      </c>
      <c r="H23" s="10" t="s">
        <v>27</v>
      </c>
      <c r="I23" s="10">
        <v>215</v>
      </c>
      <c r="J23" s="10">
        <v>1541891667</v>
      </c>
      <c r="K23" s="10">
        <f t="shared" si="0"/>
        <v>1</v>
      </c>
      <c r="L23" s="10">
        <f t="shared" si="1"/>
        <v>1</v>
      </c>
      <c r="M23" s="10">
        <f t="shared" si="2"/>
        <v>215</v>
      </c>
      <c r="N23" s="10">
        <f t="shared" si="3"/>
        <v>376389</v>
      </c>
      <c r="O23" s="10">
        <f t="shared" si="4"/>
        <v>1750.6465116279069</v>
      </c>
      <c r="P23" s="10" t="str">
        <f t="shared" si="5"/>
        <v/>
      </c>
      <c r="Q23" s="10">
        <f t="shared" si="6"/>
        <v>1750.6465116279069</v>
      </c>
      <c r="R23" s="10" t="str">
        <f t="shared" si="7"/>
        <v/>
      </c>
      <c r="S23" s="10" t="str">
        <f t="shared" si="8"/>
        <v/>
      </c>
      <c r="T23" s="17" t="s">
        <v>681</v>
      </c>
      <c r="U23" s="17" t="s">
        <v>681</v>
      </c>
      <c r="V23" s="17">
        <v>301360</v>
      </c>
      <c r="W23" s="17">
        <v>219</v>
      </c>
      <c r="X23" s="17">
        <v>301360</v>
      </c>
      <c r="Y23" s="17" t="s">
        <v>62</v>
      </c>
      <c r="Z23" s="17" t="s">
        <v>27</v>
      </c>
      <c r="AA23" s="17">
        <v>219</v>
      </c>
      <c r="AB23" s="17">
        <v>1544695484</v>
      </c>
      <c r="AC23" s="17">
        <f t="shared" si="9"/>
        <v>1</v>
      </c>
      <c r="AD23" s="17">
        <f t="shared" si="10"/>
        <v>1</v>
      </c>
      <c r="AE23" s="32">
        <f t="shared" si="11"/>
        <v>219</v>
      </c>
      <c r="AF23" s="32">
        <f t="shared" si="12"/>
        <v>301360</v>
      </c>
      <c r="AG23" s="32">
        <f t="shared" si="13"/>
        <v>1376.0730593607307</v>
      </c>
      <c r="AH23" s="32" t="str">
        <f t="shared" si="14"/>
        <v/>
      </c>
      <c r="AI23" s="32">
        <f t="shared" si="15"/>
        <v>1376.0730593607307</v>
      </c>
      <c r="AJ23" s="32" t="str">
        <f t="shared" si="16"/>
        <v/>
      </c>
      <c r="AK23" s="32" t="str">
        <f t="shared" si="17"/>
        <v/>
      </c>
      <c r="AL23" s="24" t="s">
        <v>681</v>
      </c>
      <c r="AM23" s="24" t="s">
        <v>681</v>
      </c>
      <c r="AN23" s="24">
        <v>150012</v>
      </c>
      <c r="AO23" s="24">
        <v>114</v>
      </c>
      <c r="AP23" s="24">
        <v>150012</v>
      </c>
      <c r="AQ23" s="24" t="s">
        <v>62</v>
      </c>
      <c r="AR23" s="24" t="s">
        <v>27</v>
      </c>
      <c r="AS23" s="24">
        <v>114</v>
      </c>
      <c r="AT23" s="24">
        <v>1542471859</v>
      </c>
      <c r="AU23" s="24">
        <f t="shared" si="18"/>
        <v>1</v>
      </c>
      <c r="AV23" s="24">
        <f t="shared" si="19"/>
        <v>1</v>
      </c>
      <c r="AW23" s="24">
        <f t="shared" si="20"/>
        <v>114</v>
      </c>
      <c r="AX23" s="24">
        <f t="shared" si="21"/>
        <v>150012</v>
      </c>
      <c r="AY23" s="24">
        <f t="shared" si="22"/>
        <v>1315.8947368421052</v>
      </c>
      <c r="AZ23" s="24" t="str">
        <f t="shared" si="23"/>
        <v/>
      </c>
      <c r="BA23" s="24">
        <f t="shared" si="24"/>
        <v>1315.8947368421052</v>
      </c>
      <c r="BB23" s="24" t="str">
        <f t="shared" si="25"/>
        <v/>
      </c>
      <c r="BC23" s="24" t="str">
        <f t="shared" si="26"/>
        <v/>
      </c>
      <c r="BD23" s="31" t="s">
        <v>681</v>
      </c>
      <c r="BE23" s="31" t="s">
        <v>681</v>
      </c>
      <c r="BF23" s="31">
        <v>2068534</v>
      </c>
      <c r="BG23" s="31">
        <v>19</v>
      </c>
      <c r="BH23" s="31">
        <v>2068534</v>
      </c>
      <c r="BI23" s="31" t="s">
        <v>62</v>
      </c>
      <c r="BJ23" s="31" t="s">
        <v>27</v>
      </c>
      <c r="BK23" s="31">
        <v>19</v>
      </c>
      <c r="BL23" s="31">
        <v>1544532489</v>
      </c>
      <c r="BM23" s="31">
        <f t="shared" si="27"/>
        <v>1</v>
      </c>
      <c r="BN23" s="31">
        <f t="shared" si="28"/>
        <v>1</v>
      </c>
      <c r="BO23" s="31">
        <f t="shared" si="29"/>
        <v>19</v>
      </c>
      <c r="BP23" s="31">
        <f t="shared" si="30"/>
        <v>2068534</v>
      </c>
      <c r="BQ23" s="31">
        <f t="shared" si="31"/>
        <v>108870.21052631579</v>
      </c>
      <c r="BR23" s="31" t="str">
        <f t="shared" si="32"/>
        <v/>
      </c>
      <c r="BS23" s="31">
        <f t="shared" si="33"/>
        <v>108870.21052631579</v>
      </c>
      <c r="BT23" s="31" t="str">
        <f t="shared" si="34"/>
        <v/>
      </c>
      <c r="BU23" s="31" t="str">
        <f t="shared" si="35"/>
        <v/>
      </c>
      <c r="BV23" s="45" t="s">
        <v>681</v>
      </c>
      <c r="BW23" s="45" t="s">
        <v>681</v>
      </c>
      <c r="BX23" s="45">
        <v>256113</v>
      </c>
      <c r="BY23" s="45">
        <v>20</v>
      </c>
      <c r="BZ23" s="45">
        <v>256113</v>
      </c>
      <c r="CA23" s="45" t="s">
        <v>62</v>
      </c>
      <c r="CB23" s="45" t="s">
        <v>27</v>
      </c>
      <c r="CC23" s="45">
        <v>20</v>
      </c>
      <c r="CD23" s="45">
        <v>1545241804</v>
      </c>
      <c r="CE23" s="45">
        <f t="shared" si="36"/>
        <v>1</v>
      </c>
      <c r="CF23" s="45">
        <f t="shared" si="37"/>
        <v>1</v>
      </c>
      <c r="CG23" s="45">
        <f t="shared" si="38"/>
        <v>20</v>
      </c>
      <c r="CH23" s="45">
        <f t="shared" si="39"/>
        <v>256113</v>
      </c>
      <c r="CI23" s="45">
        <f t="shared" si="40"/>
        <v>12805.65</v>
      </c>
      <c r="CJ23" s="45" t="str">
        <f t="shared" si="41"/>
        <v/>
      </c>
      <c r="CK23" s="45">
        <f t="shared" si="42"/>
        <v>12805.65</v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681</v>
      </c>
      <c r="C24" s="10" t="s">
        <v>681</v>
      </c>
      <c r="D24" s="10">
        <v>706057</v>
      </c>
      <c r="E24" s="10">
        <v>256</v>
      </c>
      <c r="F24" s="10">
        <v>706057</v>
      </c>
      <c r="G24" s="10" t="s">
        <v>62</v>
      </c>
      <c r="H24" s="10" t="s">
        <v>27</v>
      </c>
      <c r="I24" s="10">
        <v>256</v>
      </c>
      <c r="J24" s="10">
        <v>1541891675</v>
      </c>
      <c r="K24" s="10">
        <f t="shared" si="0"/>
        <v>1</v>
      </c>
      <c r="L24" s="10">
        <f t="shared" si="1"/>
        <v>1</v>
      </c>
      <c r="M24" s="10">
        <f t="shared" si="2"/>
        <v>256</v>
      </c>
      <c r="N24" s="10">
        <f t="shared" si="3"/>
        <v>706057</v>
      </c>
      <c r="O24" s="10">
        <f t="shared" si="4"/>
        <v>2758.03515625</v>
      </c>
      <c r="P24" s="10" t="str">
        <f t="shared" si="5"/>
        <v/>
      </c>
      <c r="Q24" s="10">
        <f t="shared" si="6"/>
        <v>2758.03515625</v>
      </c>
      <c r="R24" s="10" t="str">
        <f t="shared" si="7"/>
        <v/>
      </c>
      <c r="S24" s="10" t="str">
        <f t="shared" si="8"/>
        <v/>
      </c>
      <c r="T24" s="17" t="s">
        <v>681</v>
      </c>
      <c r="U24" s="17" t="s">
        <v>681</v>
      </c>
      <c r="V24" s="17">
        <v>301055</v>
      </c>
      <c r="W24" s="17">
        <v>200</v>
      </c>
      <c r="X24" s="17">
        <v>301055</v>
      </c>
      <c r="Y24" s="17" t="s">
        <v>62</v>
      </c>
      <c r="Z24" s="17" t="s">
        <v>27</v>
      </c>
      <c r="AA24" s="17">
        <v>200</v>
      </c>
      <c r="AB24" s="17">
        <v>1544695546</v>
      </c>
      <c r="AC24" s="17">
        <f t="shared" si="9"/>
        <v>1</v>
      </c>
      <c r="AD24" s="17">
        <f t="shared" si="10"/>
        <v>1</v>
      </c>
      <c r="AE24" s="32">
        <f t="shared" si="11"/>
        <v>200</v>
      </c>
      <c r="AF24" s="32">
        <f t="shared" si="12"/>
        <v>301055</v>
      </c>
      <c r="AG24" s="32">
        <f t="shared" si="13"/>
        <v>1505.2750000000001</v>
      </c>
      <c r="AH24" s="32" t="str">
        <f t="shared" si="14"/>
        <v/>
      </c>
      <c r="AI24" s="32">
        <f t="shared" si="15"/>
        <v>1505.2750000000001</v>
      </c>
      <c r="AJ24" s="32" t="str">
        <f t="shared" si="16"/>
        <v/>
      </c>
      <c r="AK24" s="32" t="str">
        <f t="shared" si="17"/>
        <v/>
      </c>
      <c r="AL24" s="24" t="s">
        <v>681</v>
      </c>
      <c r="AM24" s="24" t="s">
        <v>681</v>
      </c>
      <c r="AN24" s="24">
        <v>299842</v>
      </c>
      <c r="AO24" s="24">
        <v>192</v>
      </c>
      <c r="AP24" s="24">
        <v>299842</v>
      </c>
      <c r="AQ24" s="24" t="s">
        <v>62</v>
      </c>
      <c r="AR24" s="24" t="s">
        <v>27</v>
      </c>
      <c r="AS24" s="24">
        <v>192</v>
      </c>
      <c r="AT24" s="24">
        <v>1542471933</v>
      </c>
      <c r="AU24" s="24">
        <f t="shared" si="18"/>
        <v>1</v>
      </c>
      <c r="AV24" s="24">
        <f t="shared" si="19"/>
        <v>1</v>
      </c>
      <c r="AW24" s="24">
        <f t="shared" si="20"/>
        <v>192</v>
      </c>
      <c r="AX24" s="24">
        <f t="shared" si="21"/>
        <v>299842</v>
      </c>
      <c r="AY24" s="24">
        <f t="shared" si="22"/>
        <v>1561.6770833333333</v>
      </c>
      <c r="AZ24" s="24" t="str">
        <f t="shared" si="23"/>
        <v/>
      </c>
      <c r="BA24" s="24">
        <f t="shared" si="24"/>
        <v>1561.6770833333333</v>
      </c>
      <c r="BB24" s="24" t="str">
        <f t="shared" si="25"/>
        <v/>
      </c>
      <c r="BC24" s="24" t="str">
        <f t="shared" si="26"/>
        <v/>
      </c>
      <c r="BD24" s="31" t="s">
        <v>681</v>
      </c>
      <c r="BE24" s="31" t="s">
        <v>681</v>
      </c>
      <c r="BF24" s="31">
        <v>1012694</v>
      </c>
      <c r="BG24" s="31">
        <v>12</v>
      </c>
      <c r="BH24" s="31">
        <v>1012694</v>
      </c>
      <c r="BI24" s="31" t="s">
        <v>62</v>
      </c>
      <c r="BJ24" s="31" t="s">
        <v>27</v>
      </c>
      <c r="BK24" s="31">
        <v>12</v>
      </c>
      <c r="BL24" s="31">
        <v>1544532494</v>
      </c>
      <c r="BM24" s="31">
        <f t="shared" si="27"/>
        <v>1</v>
      </c>
      <c r="BN24" s="31">
        <f t="shared" si="28"/>
        <v>1</v>
      </c>
      <c r="BO24" s="31">
        <f t="shared" si="29"/>
        <v>12</v>
      </c>
      <c r="BP24" s="31">
        <f t="shared" si="30"/>
        <v>1012694</v>
      </c>
      <c r="BQ24" s="31">
        <f t="shared" si="31"/>
        <v>84391.166666666672</v>
      </c>
      <c r="BR24" s="31" t="str">
        <f t="shared" si="32"/>
        <v/>
      </c>
      <c r="BS24" s="31">
        <f t="shared" si="33"/>
        <v>84391.166666666672</v>
      </c>
      <c r="BT24" s="31" t="str">
        <f t="shared" si="34"/>
        <v/>
      </c>
      <c r="BU24" s="31" t="str">
        <f t="shared" si="35"/>
        <v/>
      </c>
      <c r="BV24" s="45" t="s">
        <v>681</v>
      </c>
      <c r="BW24" s="45" t="s">
        <v>681</v>
      </c>
      <c r="BX24" s="45">
        <v>200885</v>
      </c>
      <c r="BY24" s="45">
        <v>17</v>
      </c>
      <c r="BZ24" s="45">
        <v>200885</v>
      </c>
      <c r="CA24" s="45" t="s">
        <v>62</v>
      </c>
      <c r="CB24" s="45" t="s">
        <v>27</v>
      </c>
      <c r="CC24" s="45">
        <v>17</v>
      </c>
      <c r="CD24" s="45">
        <v>1545241809</v>
      </c>
      <c r="CE24" s="45">
        <f t="shared" si="36"/>
        <v>1</v>
      </c>
      <c r="CF24" s="45">
        <f t="shared" si="37"/>
        <v>1</v>
      </c>
      <c r="CG24" s="45">
        <f t="shared" si="38"/>
        <v>17</v>
      </c>
      <c r="CH24" s="45">
        <f t="shared" si="39"/>
        <v>200885</v>
      </c>
      <c r="CI24" s="45">
        <f t="shared" si="40"/>
        <v>11816.764705882353</v>
      </c>
      <c r="CJ24" s="45" t="str">
        <f t="shared" si="41"/>
        <v/>
      </c>
      <c r="CK24" s="45">
        <f t="shared" si="42"/>
        <v>11816.764705882353</v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681</v>
      </c>
      <c r="C25" s="10" t="s">
        <v>681</v>
      </c>
      <c r="D25" s="10">
        <v>355193</v>
      </c>
      <c r="E25" s="10">
        <v>194</v>
      </c>
      <c r="F25" s="10">
        <v>355193</v>
      </c>
      <c r="G25" s="10" t="s">
        <v>62</v>
      </c>
      <c r="H25" s="10" t="s">
        <v>27</v>
      </c>
      <c r="I25" s="10">
        <v>194</v>
      </c>
      <c r="J25" s="10">
        <v>1541891702</v>
      </c>
      <c r="K25" s="10">
        <f t="shared" si="0"/>
        <v>1</v>
      </c>
      <c r="L25" s="10">
        <f t="shared" si="1"/>
        <v>1</v>
      </c>
      <c r="M25" s="10">
        <f t="shared" si="2"/>
        <v>194</v>
      </c>
      <c r="N25" s="10">
        <f t="shared" si="3"/>
        <v>355193</v>
      </c>
      <c r="O25" s="10">
        <f t="shared" si="4"/>
        <v>1830.8917525773195</v>
      </c>
      <c r="P25" s="10" t="str">
        <f t="shared" si="5"/>
        <v/>
      </c>
      <c r="Q25" s="10">
        <f t="shared" si="6"/>
        <v>1830.8917525773195</v>
      </c>
      <c r="R25" s="10" t="str">
        <f t="shared" si="7"/>
        <v/>
      </c>
      <c r="S25" s="10" t="str">
        <f t="shared" si="8"/>
        <v/>
      </c>
      <c r="T25" s="17" t="s">
        <v>681</v>
      </c>
      <c r="U25" s="17" t="s">
        <v>681</v>
      </c>
      <c r="V25" s="17">
        <v>606444</v>
      </c>
      <c r="W25" s="17">
        <v>248</v>
      </c>
      <c r="X25" s="17">
        <v>606444</v>
      </c>
      <c r="Y25" s="17" t="s">
        <v>62</v>
      </c>
      <c r="Z25" s="17" t="s">
        <v>27</v>
      </c>
      <c r="AA25" s="17">
        <v>248</v>
      </c>
      <c r="AB25" s="17">
        <v>1544695611</v>
      </c>
      <c r="AC25" s="17">
        <f t="shared" si="9"/>
        <v>1</v>
      </c>
      <c r="AD25" s="17">
        <f t="shared" si="10"/>
        <v>1</v>
      </c>
      <c r="AE25" s="32">
        <f t="shared" si="11"/>
        <v>248</v>
      </c>
      <c r="AF25" s="32">
        <f t="shared" si="12"/>
        <v>606444</v>
      </c>
      <c r="AG25" s="32">
        <f t="shared" si="13"/>
        <v>2445.3387096774195</v>
      </c>
      <c r="AH25" s="32" t="str">
        <f t="shared" si="14"/>
        <v/>
      </c>
      <c r="AI25" s="32">
        <f t="shared" si="15"/>
        <v>2445.3387096774195</v>
      </c>
      <c r="AJ25" s="32" t="str">
        <f t="shared" si="16"/>
        <v/>
      </c>
      <c r="AK25" s="32" t="str">
        <f t="shared" si="17"/>
        <v/>
      </c>
      <c r="AL25" s="24" t="s">
        <v>681</v>
      </c>
      <c r="AM25" s="24" t="s">
        <v>681</v>
      </c>
      <c r="AN25" s="24">
        <v>608125</v>
      </c>
      <c r="AO25" s="24">
        <v>336</v>
      </c>
      <c r="AP25" s="24">
        <v>608125</v>
      </c>
      <c r="AQ25" s="24" t="s">
        <v>62</v>
      </c>
      <c r="AR25" s="24" t="s">
        <v>27</v>
      </c>
      <c r="AS25" s="24">
        <v>336</v>
      </c>
      <c r="AT25" s="24">
        <v>1542471974</v>
      </c>
      <c r="AU25" s="24">
        <f t="shared" si="18"/>
        <v>1</v>
      </c>
      <c r="AV25" s="24">
        <f t="shared" si="19"/>
        <v>1</v>
      </c>
      <c r="AW25" s="24">
        <f t="shared" si="20"/>
        <v>336</v>
      </c>
      <c r="AX25" s="24">
        <f t="shared" si="21"/>
        <v>608125</v>
      </c>
      <c r="AY25" s="24">
        <f t="shared" si="22"/>
        <v>1809.8958333333333</v>
      </c>
      <c r="AZ25" s="24" t="str">
        <f t="shared" si="23"/>
        <v/>
      </c>
      <c r="BA25" s="24">
        <f t="shared" si="24"/>
        <v>1809.8958333333333</v>
      </c>
      <c r="BB25" s="24" t="str">
        <f t="shared" si="25"/>
        <v/>
      </c>
      <c r="BC25" s="24" t="str">
        <f t="shared" si="26"/>
        <v/>
      </c>
      <c r="BD25" s="31" t="s">
        <v>681</v>
      </c>
      <c r="BE25" s="31" t="s">
        <v>681</v>
      </c>
      <c r="BF25" s="31">
        <v>2074622</v>
      </c>
      <c r="BG25" s="31">
        <v>17</v>
      </c>
      <c r="BH25" s="31">
        <v>2074622</v>
      </c>
      <c r="BI25" s="31" t="s">
        <v>62</v>
      </c>
      <c r="BJ25" s="31" t="s">
        <v>27</v>
      </c>
      <c r="BK25" s="31">
        <v>17</v>
      </c>
      <c r="BL25" s="31">
        <v>1544532502</v>
      </c>
      <c r="BM25" s="31">
        <f t="shared" si="27"/>
        <v>1</v>
      </c>
      <c r="BN25" s="31">
        <f t="shared" si="28"/>
        <v>1</v>
      </c>
      <c r="BO25" s="31">
        <f t="shared" si="29"/>
        <v>17</v>
      </c>
      <c r="BP25" s="31">
        <f t="shared" si="30"/>
        <v>2074622</v>
      </c>
      <c r="BQ25" s="31">
        <f t="shared" si="31"/>
        <v>122036.58823529411</v>
      </c>
      <c r="BR25" s="31" t="str">
        <f t="shared" si="32"/>
        <v/>
      </c>
      <c r="BS25" s="31">
        <f t="shared" si="33"/>
        <v>122036.58823529411</v>
      </c>
      <c r="BT25" s="31" t="str">
        <f t="shared" si="34"/>
        <v/>
      </c>
      <c r="BU25" s="31" t="str">
        <f t="shared" si="35"/>
        <v/>
      </c>
      <c r="BV25" s="45" t="s">
        <v>681</v>
      </c>
      <c r="BW25" s="45" t="s">
        <v>681</v>
      </c>
      <c r="BX25" s="45">
        <v>178685</v>
      </c>
      <c r="BY25" s="45">
        <v>16</v>
      </c>
      <c r="BZ25" s="45">
        <v>178685</v>
      </c>
      <c r="CA25" s="45" t="s">
        <v>62</v>
      </c>
      <c r="CB25" s="45" t="s">
        <v>27</v>
      </c>
      <c r="CC25" s="45">
        <v>16</v>
      </c>
      <c r="CD25" s="45">
        <v>1545241817</v>
      </c>
      <c r="CE25" s="45">
        <f t="shared" si="36"/>
        <v>1</v>
      </c>
      <c r="CF25" s="45">
        <f t="shared" si="37"/>
        <v>1</v>
      </c>
      <c r="CG25" s="45">
        <f t="shared" si="38"/>
        <v>16</v>
      </c>
      <c r="CH25" s="45">
        <f t="shared" si="39"/>
        <v>178685</v>
      </c>
      <c r="CI25" s="45">
        <f t="shared" si="40"/>
        <v>11167.8125</v>
      </c>
      <c r="CJ25" s="45" t="str">
        <f t="shared" si="41"/>
        <v/>
      </c>
      <c r="CK25" s="45">
        <f t="shared" si="42"/>
        <v>11167.8125</v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681</v>
      </c>
      <c r="C26" s="10" t="s">
        <v>681</v>
      </c>
      <c r="D26" s="10">
        <v>361307</v>
      </c>
      <c r="E26" s="10">
        <v>215</v>
      </c>
      <c r="F26" s="10">
        <v>361307</v>
      </c>
      <c r="G26" s="10" t="s">
        <v>62</v>
      </c>
      <c r="H26" s="10" t="s">
        <v>27</v>
      </c>
      <c r="I26" s="10">
        <v>215</v>
      </c>
      <c r="J26" s="10">
        <v>1541891716</v>
      </c>
      <c r="K26" s="10">
        <f t="shared" si="0"/>
        <v>1</v>
      </c>
      <c r="L26" s="10">
        <f t="shared" si="1"/>
        <v>1</v>
      </c>
      <c r="M26" s="10">
        <f t="shared" si="2"/>
        <v>215</v>
      </c>
      <c r="N26" s="10">
        <f t="shared" si="3"/>
        <v>361307</v>
      </c>
      <c r="O26" s="10">
        <f t="shared" si="4"/>
        <v>1680.4976744186047</v>
      </c>
      <c r="P26" s="10" t="str">
        <f t="shared" si="5"/>
        <v/>
      </c>
      <c r="Q26" s="10">
        <f t="shared" si="6"/>
        <v>1680.4976744186047</v>
      </c>
      <c r="R26" s="10" t="str">
        <f t="shared" si="7"/>
        <v/>
      </c>
      <c r="S26" s="10" t="str">
        <f t="shared" si="8"/>
        <v/>
      </c>
      <c r="T26" s="17" t="s">
        <v>681</v>
      </c>
      <c r="U26" s="17" t="s">
        <v>681</v>
      </c>
      <c r="V26" s="17">
        <v>302985</v>
      </c>
      <c r="W26" s="17">
        <v>231</v>
      </c>
      <c r="X26" s="17">
        <v>302985</v>
      </c>
      <c r="Y26" s="17" t="s">
        <v>62</v>
      </c>
      <c r="Z26" s="17" t="s">
        <v>27</v>
      </c>
      <c r="AA26" s="17">
        <v>231</v>
      </c>
      <c r="AB26" s="17">
        <v>1544695631</v>
      </c>
      <c r="AC26" s="17">
        <f t="shared" si="9"/>
        <v>1</v>
      </c>
      <c r="AD26" s="17">
        <f t="shared" si="10"/>
        <v>1</v>
      </c>
      <c r="AE26" s="32">
        <f t="shared" si="11"/>
        <v>231</v>
      </c>
      <c r="AF26" s="32">
        <f t="shared" si="12"/>
        <v>302985</v>
      </c>
      <c r="AG26" s="32">
        <f t="shared" si="13"/>
        <v>1311.6233766233765</v>
      </c>
      <c r="AH26" s="32" t="str">
        <f t="shared" si="14"/>
        <v/>
      </c>
      <c r="AI26" s="32">
        <f t="shared" si="15"/>
        <v>1311.6233766233765</v>
      </c>
      <c r="AJ26" s="32" t="str">
        <f t="shared" si="16"/>
        <v/>
      </c>
      <c r="AK26" s="32" t="str">
        <f t="shared" si="17"/>
        <v/>
      </c>
      <c r="AL26" s="24" t="s">
        <v>681</v>
      </c>
      <c r="AM26" s="24" t="s">
        <v>681</v>
      </c>
      <c r="AN26" s="24">
        <v>608897</v>
      </c>
      <c r="AO26" s="24">
        <v>286</v>
      </c>
      <c r="AP26" s="24">
        <v>608897</v>
      </c>
      <c r="AQ26" s="24" t="s">
        <v>62</v>
      </c>
      <c r="AR26" s="24" t="s">
        <v>27</v>
      </c>
      <c r="AS26" s="24">
        <v>286</v>
      </c>
      <c r="AT26" s="24">
        <v>1542472127</v>
      </c>
      <c r="AU26" s="24">
        <f t="shared" si="18"/>
        <v>1</v>
      </c>
      <c r="AV26" s="24">
        <f t="shared" si="19"/>
        <v>1</v>
      </c>
      <c r="AW26" s="24">
        <f t="shared" si="20"/>
        <v>286</v>
      </c>
      <c r="AX26" s="24">
        <f t="shared" si="21"/>
        <v>608897</v>
      </c>
      <c r="AY26" s="24">
        <f t="shared" si="22"/>
        <v>2129.0104895104896</v>
      </c>
      <c r="AZ26" s="24" t="str">
        <f t="shared" si="23"/>
        <v/>
      </c>
      <c r="BA26" s="24">
        <f t="shared" si="24"/>
        <v>2129.0104895104896</v>
      </c>
      <c r="BB26" s="24" t="str">
        <f t="shared" si="25"/>
        <v/>
      </c>
      <c r="BC26" s="24" t="str">
        <f t="shared" si="26"/>
        <v/>
      </c>
      <c r="BD26" s="31" t="s">
        <v>681</v>
      </c>
      <c r="BE26" s="31" t="s">
        <v>681</v>
      </c>
      <c r="BF26" s="31">
        <v>2072604</v>
      </c>
      <c r="BG26" s="31">
        <v>16</v>
      </c>
      <c r="BH26" s="31">
        <v>2072604</v>
      </c>
      <c r="BI26" s="31" t="s">
        <v>62</v>
      </c>
      <c r="BJ26" s="31" t="s">
        <v>27</v>
      </c>
      <c r="BK26" s="31">
        <v>16</v>
      </c>
      <c r="BL26" s="31">
        <v>1544532507</v>
      </c>
      <c r="BM26" s="31">
        <f t="shared" si="27"/>
        <v>1</v>
      </c>
      <c r="BN26" s="31">
        <f t="shared" si="28"/>
        <v>1</v>
      </c>
      <c r="BO26" s="31">
        <f t="shared" si="29"/>
        <v>16</v>
      </c>
      <c r="BP26" s="31">
        <f t="shared" si="30"/>
        <v>2072604</v>
      </c>
      <c r="BQ26" s="31">
        <f t="shared" si="31"/>
        <v>129537.75</v>
      </c>
      <c r="BR26" s="31" t="str">
        <f t="shared" si="32"/>
        <v/>
      </c>
      <c r="BS26" s="31">
        <f t="shared" si="33"/>
        <v>129537.75</v>
      </c>
      <c r="BT26" s="31" t="str">
        <f t="shared" si="34"/>
        <v/>
      </c>
      <c r="BU26" s="31" t="str">
        <f t="shared" si="35"/>
        <v/>
      </c>
      <c r="BV26" s="45" t="s">
        <v>681</v>
      </c>
      <c r="BW26" s="45" t="s">
        <v>681</v>
      </c>
      <c r="BX26" s="45">
        <v>127362</v>
      </c>
      <c r="BY26" s="45">
        <v>13</v>
      </c>
      <c r="BZ26" s="45">
        <v>127362</v>
      </c>
      <c r="CA26" s="45" t="s">
        <v>62</v>
      </c>
      <c r="CB26" s="45" t="s">
        <v>27</v>
      </c>
      <c r="CC26" s="45">
        <v>13</v>
      </c>
      <c r="CD26" s="45">
        <v>1545241822</v>
      </c>
      <c r="CE26" s="45">
        <f t="shared" si="36"/>
        <v>1</v>
      </c>
      <c r="CF26" s="45">
        <f t="shared" si="37"/>
        <v>1</v>
      </c>
      <c r="CG26" s="45">
        <f t="shared" si="38"/>
        <v>13</v>
      </c>
      <c r="CH26" s="45">
        <f t="shared" si="39"/>
        <v>127362</v>
      </c>
      <c r="CI26" s="45">
        <f t="shared" si="40"/>
        <v>9797.0769230769238</v>
      </c>
      <c r="CJ26" s="45" t="str">
        <f t="shared" si="41"/>
        <v/>
      </c>
      <c r="CK26" s="45">
        <f t="shared" si="42"/>
        <v>9797.0769230769238</v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681</v>
      </c>
      <c r="C27" s="10" t="s">
        <v>681</v>
      </c>
      <c r="D27" s="10">
        <v>366996</v>
      </c>
      <c r="E27" s="10">
        <v>218</v>
      </c>
      <c r="F27" s="10">
        <v>366996</v>
      </c>
      <c r="G27" s="10" t="s">
        <v>62</v>
      </c>
      <c r="H27" s="10" t="s">
        <v>27</v>
      </c>
      <c r="I27" s="10">
        <v>218</v>
      </c>
      <c r="J27" s="10">
        <v>1541891802</v>
      </c>
      <c r="K27" s="10">
        <f t="shared" si="0"/>
        <v>1</v>
      </c>
      <c r="L27" s="10">
        <f t="shared" si="1"/>
        <v>1</v>
      </c>
      <c r="M27" s="10">
        <f t="shared" si="2"/>
        <v>218</v>
      </c>
      <c r="N27" s="10">
        <f t="shared" si="3"/>
        <v>366996</v>
      </c>
      <c r="O27" s="10">
        <f t="shared" si="4"/>
        <v>1683.4678899082569</v>
      </c>
      <c r="P27" s="10" t="str">
        <f t="shared" si="5"/>
        <v/>
      </c>
      <c r="Q27" s="10">
        <f t="shared" si="6"/>
        <v>1683.4678899082569</v>
      </c>
      <c r="R27" s="10" t="str">
        <f t="shared" si="7"/>
        <v/>
      </c>
      <c r="S27" s="10" t="str">
        <f t="shared" si="8"/>
        <v/>
      </c>
      <c r="T27" s="17" t="s">
        <v>681</v>
      </c>
      <c r="U27" s="17" t="s">
        <v>681</v>
      </c>
      <c r="V27" s="17">
        <v>305738</v>
      </c>
      <c r="W27" s="17">
        <v>239</v>
      </c>
      <c r="X27" s="17">
        <v>305738</v>
      </c>
      <c r="Y27" s="17" t="s">
        <v>62</v>
      </c>
      <c r="Z27" s="17" t="s">
        <v>27</v>
      </c>
      <c r="AA27" s="17">
        <v>239</v>
      </c>
      <c r="AB27" s="17">
        <v>1544695648</v>
      </c>
      <c r="AC27" s="17">
        <f t="shared" si="9"/>
        <v>1</v>
      </c>
      <c r="AD27" s="17">
        <f t="shared" si="10"/>
        <v>1</v>
      </c>
      <c r="AE27" s="32">
        <f t="shared" si="11"/>
        <v>239</v>
      </c>
      <c r="AF27" s="32">
        <f t="shared" si="12"/>
        <v>305738</v>
      </c>
      <c r="AG27" s="32">
        <f t="shared" si="13"/>
        <v>1279.2384937238494</v>
      </c>
      <c r="AH27" s="32" t="str">
        <f t="shared" si="14"/>
        <v/>
      </c>
      <c r="AI27" s="32">
        <f t="shared" si="15"/>
        <v>1279.2384937238494</v>
      </c>
      <c r="AJ27" s="32" t="str">
        <f t="shared" si="16"/>
        <v/>
      </c>
      <c r="AK27" s="32" t="str">
        <f t="shared" si="17"/>
        <v/>
      </c>
      <c r="AL27" s="24" t="s">
        <v>681</v>
      </c>
      <c r="AM27" s="24" t="s">
        <v>681</v>
      </c>
      <c r="AN27" s="24">
        <v>308558</v>
      </c>
      <c r="AO27" s="24">
        <v>218</v>
      </c>
      <c r="AP27" s="24">
        <v>308558</v>
      </c>
      <c r="AQ27" s="24" t="s">
        <v>62</v>
      </c>
      <c r="AR27" s="24" t="s">
        <v>27</v>
      </c>
      <c r="AS27" s="24">
        <v>218</v>
      </c>
      <c r="AT27" s="24">
        <v>1542472312</v>
      </c>
      <c r="AU27" s="24">
        <f t="shared" si="18"/>
        <v>1</v>
      </c>
      <c r="AV27" s="24">
        <f t="shared" si="19"/>
        <v>1</v>
      </c>
      <c r="AW27" s="24">
        <f t="shared" si="20"/>
        <v>218</v>
      </c>
      <c r="AX27" s="24">
        <f t="shared" si="21"/>
        <v>308558</v>
      </c>
      <c r="AY27" s="24">
        <f t="shared" si="22"/>
        <v>1415.4036697247707</v>
      </c>
      <c r="AZ27" s="24" t="str">
        <f t="shared" si="23"/>
        <v/>
      </c>
      <c r="BA27" s="24">
        <f t="shared" si="24"/>
        <v>1415.4036697247707</v>
      </c>
      <c r="BB27" s="24" t="str">
        <f t="shared" si="25"/>
        <v/>
      </c>
      <c r="BC27" s="24" t="str">
        <f t="shared" si="26"/>
        <v/>
      </c>
      <c r="BD27" s="31" t="s">
        <v>681</v>
      </c>
      <c r="BE27" s="31" t="s">
        <v>681</v>
      </c>
      <c r="BF27" s="31">
        <v>1043751</v>
      </c>
      <c r="BG27" s="31">
        <v>12</v>
      </c>
      <c r="BH27" s="31">
        <v>1043751</v>
      </c>
      <c r="BI27" s="31" t="s">
        <v>62</v>
      </c>
      <c r="BJ27" s="31" t="s">
        <v>27</v>
      </c>
      <c r="BK27" s="31">
        <v>12</v>
      </c>
      <c r="BL27" s="31">
        <v>1544532512</v>
      </c>
      <c r="BM27" s="31">
        <f t="shared" si="27"/>
        <v>1</v>
      </c>
      <c r="BN27" s="31">
        <f t="shared" si="28"/>
        <v>1</v>
      </c>
      <c r="BO27" s="31">
        <f t="shared" si="29"/>
        <v>12</v>
      </c>
      <c r="BP27" s="31">
        <f t="shared" si="30"/>
        <v>1043751</v>
      </c>
      <c r="BQ27" s="31">
        <f t="shared" si="31"/>
        <v>86979.25</v>
      </c>
      <c r="BR27" s="31" t="str">
        <f t="shared" si="32"/>
        <v/>
      </c>
      <c r="BS27" s="31">
        <f t="shared" si="33"/>
        <v>86979.25</v>
      </c>
      <c r="BT27" s="31" t="str">
        <f t="shared" si="34"/>
        <v/>
      </c>
      <c r="BU27" s="31" t="str">
        <f t="shared" si="35"/>
        <v/>
      </c>
      <c r="BV27" s="45" t="s">
        <v>681</v>
      </c>
      <c r="BW27" s="45" t="s">
        <v>681</v>
      </c>
      <c r="BX27" s="45">
        <v>202454</v>
      </c>
      <c r="BY27" s="45">
        <v>16</v>
      </c>
      <c r="BZ27" s="45">
        <v>202454</v>
      </c>
      <c r="CA27" s="45" t="s">
        <v>62</v>
      </c>
      <c r="CB27" s="45" t="s">
        <v>27</v>
      </c>
      <c r="CC27" s="45">
        <v>16</v>
      </c>
      <c r="CD27" s="45">
        <v>1545241827</v>
      </c>
      <c r="CE27" s="45">
        <f t="shared" si="36"/>
        <v>1</v>
      </c>
      <c r="CF27" s="45">
        <f t="shared" si="37"/>
        <v>1</v>
      </c>
      <c r="CG27" s="45">
        <f t="shared" si="38"/>
        <v>16</v>
      </c>
      <c r="CH27" s="45">
        <f t="shared" si="39"/>
        <v>202454</v>
      </c>
      <c r="CI27" s="45">
        <f t="shared" si="40"/>
        <v>12653.375</v>
      </c>
      <c r="CJ27" s="45" t="str">
        <f t="shared" si="41"/>
        <v/>
      </c>
      <c r="CK27" s="45">
        <f t="shared" si="42"/>
        <v>12653.375</v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681</v>
      </c>
      <c r="C28" s="10" t="s">
        <v>681</v>
      </c>
      <c r="D28" s="10">
        <v>734575</v>
      </c>
      <c r="E28" s="10">
        <v>250</v>
      </c>
      <c r="F28" s="10">
        <v>734575</v>
      </c>
      <c r="G28" s="10" t="s">
        <v>62</v>
      </c>
      <c r="H28" s="10" t="s">
        <v>27</v>
      </c>
      <c r="I28" s="10">
        <v>250</v>
      </c>
      <c r="J28" s="10">
        <v>1545199856</v>
      </c>
      <c r="K28" s="10">
        <f t="shared" si="0"/>
        <v>1</v>
      </c>
      <c r="L28" s="10">
        <f t="shared" si="1"/>
        <v>1</v>
      </c>
      <c r="M28" s="10">
        <f t="shared" si="2"/>
        <v>250</v>
      </c>
      <c r="N28" s="10">
        <f t="shared" si="3"/>
        <v>734575</v>
      </c>
      <c r="O28" s="10">
        <f t="shared" si="4"/>
        <v>2938.3</v>
      </c>
      <c r="P28" s="10" t="str">
        <f t="shared" si="5"/>
        <v/>
      </c>
      <c r="Q28" s="10">
        <f t="shared" si="6"/>
        <v>2938.3</v>
      </c>
      <c r="R28" s="10" t="str">
        <f t="shared" si="7"/>
        <v/>
      </c>
      <c r="S28" s="10" t="str">
        <f t="shared" si="8"/>
        <v/>
      </c>
      <c r="T28" s="17" t="s">
        <v>681</v>
      </c>
      <c r="U28" s="17" t="s">
        <v>681</v>
      </c>
      <c r="V28" s="17">
        <v>300535</v>
      </c>
      <c r="W28" s="17">
        <v>259</v>
      </c>
      <c r="X28" s="17">
        <v>300535</v>
      </c>
      <c r="Y28" s="17" t="s">
        <v>62</v>
      </c>
      <c r="Z28" s="17" t="s">
        <v>27</v>
      </c>
      <c r="AA28" s="17">
        <v>259</v>
      </c>
      <c r="AB28" s="17">
        <v>1544695705</v>
      </c>
      <c r="AC28" s="17">
        <f t="shared" si="9"/>
        <v>1</v>
      </c>
      <c r="AD28" s="17">
        <f t="shared" si="10"/>
        <v>1</v>
      </c>
      <c r="AE28" s="32">
        <f t="shared" si="11"/>
        <v>259</v>
      </c>
      <c r="AF28" s="32">
        <f t="shared" si="12"/>
        <v>300535</v>
      </c>
      <c r="AG28" s="32">
        <f t="shared" si="13"/>
        <v>1160.3667953667953</v>
      </c>
      <c r="AH28" s="32" t="str">
        <f t="shared" si="14"/>
        <v/>
      </c>
      <c r="AI28" s="32">
        <f t="shared" si="15"/>
        <v>1160.3667953667953</v>
      </c>
      <c r="AJ28" s="32" t="str">
        <f t="shared" si="16"/>
        <v/>
      </c>
      <c r="AK28" s="32" t="str">
        <f t="shared" si="17"/>
        <v/>
      </c>
      <c r="AL28" s="24" t="s">
        <v>681</v>
      </c>
      <c r="AM28" s="24" t="s">
        <v>681</v>
      </c>
      <c r="AN28" s="24">
        <v>305271</v>
      </c>
      <c r="AO28" s="24">
        <v>225</v>
      </c>
      <c r="AP28" s="24">
        <v>305271</v>
      </c>
      <c r="AQ28" s="24" t="s">
        <v>62</v>
      </c>
      <c r="AR28" s="24" t="s">
        <v>27</v>
      </c>
      <c r="AS28" s="24">
        <v>225</v>
      </c>
      <c r="AT28" s="24">
        <v>1542472414</v>
      </c>
      <c r="AU28" s="24">
        <f t="shared" si="18"/>
        <v>1</v>
      </c>
      <c r="AV28" s="24">
        <f t="shared" si="19"/>
        <v>1</v>
      </c>
      <c r="AW28" s="24">
        <f t="shared" si="20"/>
        <v>225</v>
      </c>
      <c r="AX28" s="24">
        <f t="shared" si="21"/>
        <v>305271</v>
      </c>
      <c r="AY28" s="24">
        <f t="shared" si="22"/>
        <v>1356.76</v>
      </c>
      <c r="AZ28" s="24" t="str">
        <f t="shared" si="23"/>
        <v/>
      </c>
      <c r="BA28" s="24">
        <f t="shared" si="24"/>
        <v>1356.76</v>
      </c>
      <c r="BB28" s="24" t="str">
        <f t="shared" si="25"/>
        <v/>
      </c>
      <c r="BC28" s="24" t="str">
        <f t="shared" si="26"/>
        <v/>
      </c>
      <c r="BD28" s="31" t="s">
        <v>681</v>
      </c>
      <c r="BE28" s="31" t="s">
        <v>681</v>
      </c>
      <c r="BF28" s="31">
        <v>2063927</v>
      </c>
      <c r="BG28" s="31">
        <v>16</v>
      </c>
      <c r="BH28" s="31">
        <v>2063927</v>
      </c>
      <c r="BI28" s="31" t="s">
        <v>62</v>
      </c>
      <c r="BJ28" s="31" t="s">
        <v>27</v>
      </c>
      <c r="BK28" s="31">
        <v>16</v>
      </c>
      <c r="BL28" s="31">
        <v>1544532520</v>
      </c>
      <c r="BM28" s="31">
        <f t="shared" si="27"/>
        <v>1</v>
      </c>
      <c r="BN28" s="31">
        <f t="shared" si="28"/>
        <v>1</v>
      </c>
      <c r="BO28" s="31">
        <f t="shared" si="29"/>
        <v>16</v>
      </c>
      <c r="BP28" s="31">
        <f t="shared" si="30"/>
        <v>2063927</v>
      </c>
      <c r="BQ28" s="31">
        <f t="shared" si="31"/>
        <v>128995.4375</v>
      </c>
      <c r="BR28" s="31" t="str">
        <f t="shared" si="32"/>
        <v/>
      </c>
      <c r="BS28" s="31">
        <f t="shared" si="33"/>
        <v>128995.4375</v>
      </c>
      <c r="BT28" s="31" t="str">
        <f t="shared" si="34"/>
        <v/>
      </c>
      <c r="BU28" s="31" t="str">
        <f t="shared" si="35"/>
        <v/>
      </c>
      <c r="BV28" s="45" t="s">
        <v>681</v>
      </c>
      <c r="BW28" s="45" t="s">
        <v>681</v>
      </c>
      <c r="BX28" s="45">
        <v>148979</v>
      </c>
      <c r="BY28" s="45">
        <v>13</v>
      </c>
      <c r="BZ28" s="45">
        <v>148979</v>
      </c>
      <c r="CA28" s="45" t="s">
        <v>62</v>
      </c>
      <c r="CB28" s="45" t="s">
        <v>27</v>
      </c>
      <c r="CC28" s="45">
        <v>13</v>
      </c>
      <c r="CD28" s="45">
        <v>1545241835</v>
      </c>
      <c r="CE28" s="45">
        <f t="shared" si="36"/>
        <v>1</v>
      </c>
      <c r="CF28" s="45">
        <f t="shared" si="37"/>
        <v>1</v>
      </c>
      <c r="CG28" s="45">
        <f t="shared" si="38"/>
        <v>13</v>
      </c>
      <c r="CH28" s="45">
        <f t="shared" si="39"/>
        <v>148979</v>
      </c>
      <c r="CI28" s="45">
        <f t="shared" si="40"/>
        <v>11459.923076923076</v>
      </c>
      <c r="CJ28" s="45" t="str">
        <f t="shared" si="41"/>
        <v/>
      </c>
      <c r="CK28" s="45">
        <f t="shared" si="42"/>
        <v>11459.923076923076</v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681</v>
      </c>
      <c r="C29" s="10" t="s">
        <v>681</v>
      </c>
      <c r="D29" s="10">
        <v>372353</v>
      </c>
      <c r="E29" s="10">
        <v>224</v>
      </c>
      <c r="F29" s="10">
        <v>372353</v>
      </c>
      <c r="G29" s="10" t="s">
        <v>62</v>
      </c>
      <c r="H29" s="10" t="s">
        <v>27</v>
      </c>
      <c r="I29" s="10">
        <v>224</v>
      </c>
      <c r="J29" s="10">
        <v>1545200063</v>
      </c>
      <c r="K29" s="10">
        <f t="shared" si="0"/>
        <v>1</v>
      </c>
      <c r="L29" s="10">
        <f t="shared" si="1"/>
        <v>1</v>
      </c>
      <c r="M29" s="10">
        <f t="shared" si="2"/>
        <v>224</v>
      </c>
      <c r="N29" s="10">
        <f t="shared" si="3"/>
        <v>372353</v>
      </c>
      <c r="O29" s="10">
        <f t="shared" si="4"/>
        <v>1662.2901785714287</v>
      </c>
      <c r="P29" s="10" t="str">
        <f t="shared" si="5"/>
        <v/>
      </c>
      <c r="Q29" s="10">
        <f t="shared" si="6"/>
        <v>1662.2901785714287</v>
      </c>
      <c r="R29" s="10" t="str">
        <f t="shared" si="7"/>
        <v/>
      </c>
      <c r="S29" s="10" t="str">
        <f t="shared" si="8"/>
        <v/>
      </c>
      <c r="T29" s="17" t="s">
        <v>681</v>
      </c>
      <c r="U29" s="17" t="s">
        <v>681</v>
      </c>
      <c r="V29" s="17">
        <v>302575</v>
      </c>
      <c r="W29" s="17">
        <v>245</v>
      </c>
      <c r="X29" s="17">
        <v>302575</v>
      </c>
      <c r="Y29" s="17" t="s">
        <v>62</v>
      </c>
      <c r="Z29" s="17" t="s">
        <v>27</v>
      </c>
      <c r="AA29" s="17">
        <v>246</v>
      </c>
      <c r="AB29" s="17">
        <v>1544695749</v>
      </c>
      <c r="AC29" s="17">
        <f t="shared" si="9"/>
        <v>1</v>
      </c>
      <c r="AD29" s="17">
        <f t="shared" si="10"/>
        <v>1</v>
      </c>
      <c r="AE29" s="32">
        <f t="shared" si="11"/>
        <v>245</v>
      </c>
      <c r="AF29" s="32">
        <f t="shared" si="12"/>
        <v>302575</v>
      </c>
      <c r="AG29" s="32">
        <f t="shared" si="13"/>
        <v>1229.979674796748</v>
      </c>
      <c r="AH29" s="32" t="str">
        <f t="shared" si="14"/>
        <v/>
      </c>
      <c r="AI29" s="32">
        <f t="shared" si="15"/>
        <v>1235</v>
      </c>
      <c r="AJ29" s="32" t="str">
        <f t="shared" si="16"/>
        <v/>
      </c>
      <c r="AK29" s="32" t="str">
        <f t="shared" si="17"/>
        <v/>
      </c>
      <c r="AL29" s="24" t="s">
        <v>681</v>
      </c>
      <c r="AM29" s="24" t="s">
        <v>681</v>
      </c>
      <c r="AN29" s="24">
        <v>300297</v>
      </c>
      <c r="AO29" s="24">
        <v>213</v>
      </c>
      <c r="AP29" s="24">
        <v>300297</v>
      </c>
      <c r="AQ29" s="24" t="s">
        <v>62</v>
      </c>
      <c r="AR29" s="24" t="s">
        <v>27</v>
      </c>
      <c r="AS29" s="24">
        <v>213</v>
      </c>
      <c r="AT29" s="24">
        <v>1542472533</v>
      </c>
      <c r="AU29" s="24">
        <f t="shared" si="18"/>
        <v>1</v>
      </c>
      <c r="AV29" s="24">
        <f t="shared" si="19"/>
        <v>1</v>
      </c>
      <c r="AW29" s="24">
        <f t="shared" si="20"/>
        <v>213</v>
      </c>
      <c r="AX29" s="24">
        <f t="shared" si="21"/>
        <v>300297</v>
      </c>
      <c r="AY29" s="24">
        <f t="shared" si="22"/>
        <v>1409.8450704225352</v>
      </c>
      <c r="AZ29" s="24" t="str">
        <f t="shared" si="23"/>
        <v/>
      </c>
      <c r="BA29" s="24">
        <f t="shared" si="24"/>
        <v>1409.8450704225352</v>
      </c>
      <c r="BB29" s="24" t="str">
        <f t="shared" si="25"/>
        <v/>
      </c>
      <c r="BC29" s="24" t="str">
        <f t="shared" si="26"/>
        <v/>
      </c>
      <c r="BD29" s="31" t="s">
        <v>681</v>
      </c>
      <c r="BE29" s="31" t="s">
        <v>681</v>
      </c>
      <c r="BF29" s="31">
        <v>2073122</v>
      </c>
      <c r="BG29" s="31">
        <v>16</v>
      </c>
      <c r="BH29" s="31">
        <v>2073122</v>
      </c>
      <c r="BI29" s="31" t="s">
        <v>62</v>
      </c>
      <c r="BJ29" s="31" t="s">
        <v>27</v>
      </c>
      <c r="BK29" s="31">
        <v>16</v>
      </c>
      <c r="BL29" s="31">
        <v>1544532525</v>
      </c>
      <c r="BM29" s="31">
        <f t="shared" si="27"/>
        <v>1</v>
      </c>
      <c r="BN29" s="31">
        <f t="shared" si="28"/>
        <v>1</v>
      </c>
      <c r="BO29" s="31">
        <f t="shared" si="29"/>
        <v>16</v>
      </c>
      <c r="BP29" s="31">
        <f t="shared" si="30"/>
        <v>2073122</v>
      </c>
      <c r="BQ29" s="31">
        <f t="shared" si="31"/>
        <v>129570.125</v>
      </c>
      <c r="BR29" s="31" t="str">
        <f t="shared" si="32"/>
        <v/>
      </c>
      <c r="BS29" s="31">
        <f t="shared" si="33"/>
        <v>129570.125</v>
      </c>
      <c r="BT29" s="31" t="str">
        <f t="shared" si="34"/>
        <v/>
      </c>
      <c r="BU29" s="31" t="str">
        <f t="shared" si="35"/>
        <v/>
      </c>
      <c r="BV29" s="45" t="s">
        <v>681</v>
      </c>
      <c r="BW29" s="45" t="s">
        <v>681</v>
      </c>
      <c r="BX29" s="45">
        <v>253641</v>
      </c>
      <c r="BY29" s="45">
        <v>19</v>
      </c>
      <c r="BZ29" s="45">
        <v>253641</v>
      </c>
      <c r="CA29" s="45" t="s">
        <v>62</v>
      </c>
      <c r="CB29" s="45" t="s">
        <v>27</v>
      </c>
      <c r="CC29" s="45">
        <v>19</v>
      </c>
      <c r="CD29" s="45">
        <v>1545241840</v>
      </c>
      <c r="CE29" s="45">
        <f t="shared" si="36"/>
        <v>1</v>
      </c>
      <c r="CF29" s="45">
        <f t="shared" si="37"/>
        <v>1</v>
      </c>
      <c r="CG29" s="45">
        <f t="shared" si="38"/>
        <v>19</v>
      </c>
      <c r="CH29" s="45">
        <f t="shared" si="39"/>
        <v>253641</v>
      </c>
      <c r="CI29" s="45">
        <f t="shared" si="40"/>
        <v>13349.526315789473</v>
      </c>
      <c r="CJ29" s="45" t="str">
        <f t="shared" si="41"/>
        <v/>
      </c>
      <c r="CK29" s="45">
        <f t="shared" si="42"/>
        <v>13349.526315789473</v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681</v>
      </c>
      <c r="C30" s="10" t="s">
        <v>681</v>
      </c>
      <c r="D30" s="10">
        <v>378747</v>
      </c>
      <c r="E30" s="10">
        <v>216</v>
      </c>
      <c r="F30" s="10">
        <v>378747</v>
      </c>
      <c r="G30" s="10" t="s">
        <v>62</v>
      </c>
      <c r="H30" s="10" t="s">
        <v>27</v>
      </c>
      <c r="I30" s="10">
        <v>216</v>
      </c>
      <c r="J30" s="10">
        <v>1545200107</v>
      </c>
      <c r="K30" s="10">
        <f t="shared" si="0"/>
        <v>1</v>
      </c>
      <c r="L30" s="10">
        <f t="shared" si="1"/>
        <v>1</v>
      </c>
      <c r="M30" s="10">
        <f t="shared" si="2"/>
        <v>216</v>
      </c>
      <c r="N30" s="10">
        <f t="shared" si="3"/>
        <v>378747</v>
      </c>
      <c r="O30" s="10">
        <f t="shared" si="4"/>
        <v>1753.4583333333333</v>
      </c>
      <c r="P30" s="10" t="str">
        <f t="shared" si="5"/>
        <v/>
      </c>
      <c r="Q30" s="10">
        <f t="shared" si="6"/>
        <v>1753.4583333333333</v>
      </c>
      <c r="R30" s="10" t="str">
        <f t="shared" si="7"/>
        <v/>
      </c>
      <c r="S30" s="10" t="str">
        <f t="shared" si="8"/>
        <v/>
      </c>
      <c r="T30" s="17" t="s">
        <v>681</v>
      </c>
      <c r="U30" s="17" t="s">
        <v>681</v>
      </c>
      <c r="V30" s="17">
        <v>299842</v>
      </c>
      <c r="W30" s="17">
        <v>222</v>
      </c>
      <c r="X30" s="17">
        <v>299842</v>
      </c>
      <c r="Y30" s="17" t="s">
        <v>62</v>
      </c>
      <c r="Z30" s="17" t="s">
        <v>27</v>
      </c>
      <c r="AA30" s="17">
        <v>222</v>
      </c>
      <c r="AB30" s="17">
        <v>1544695859</v>
      </c>
      <c r="AC30" s="17">
        <f t="shared" si="9"/>
        <v>1</v>
      </c>
      <c r="AD30" s="17">
        <f t="shared" si="10"/>
        <v>1</v>
      </c>
      <c r="AE30" s="32">
        <f t="shared" si="11"/>
        <v>222</v>
      </c>
      <c r="AF30" s="32">
        <f t="shared" si="12"/>
        <v>299842</v>
      </c>
      <c r="AG30" s="32">
        <f t="shared" si="13"/>
        <v>1350.6396396396397</v>
      </c>
      <c r="AH30" s="32" t="str">
        <f t="shared" si="14"/>
        <v/>
      </c>
      <c r="AI30" s="32">
        <f t="shared" si="15"/>
        <v>1350.6396396396397</v>
      </c>
      <c r="AJ30" s="32" t="str">
        <f t="shared" si="16"/>
        <v/>
      </c>
      <c r="AK30" s="32" t="str">
        <f t="shared" si="17"/>
        <v/>
      </c>
      <c r="AL30" s="24" t="s">
        <v>681</v>
      </c>
      <c r="AM30" s="24" t="s">
        <v>681</v>
      </c>
      <c r="AN30" s="24">
        <v>303830</v>
      </c>
      <c r="AO30" s="24">
        <v>182</v>
      </c>
      <c r="AP30" s="24">
        <v>303830</v>
      </c>
      <c r="AQ30" s="24" t="s">
        <v>62</v>
      </c>
      <c r="AR30" s="24" t="s">
        <v>27</v>
      </c>
      <c r="AS30" s="24">
        <v>182</v>
      </c>
      <c r="AT30" s="24">
        <v>1542472640</v>
      </c>
      <c r="AU30" s="24">
        <f t="shared" si="18"/>
        <v>1</v>
      </c>
      <c r="AV30" s="24">
        <f t="shared" si="19"/>
        <v>1</v>
      </c>
      <c r="AW30" s="24">
        <f t="shared" si="20"/>
        <v>182</v>
      </c>
      <c r="AX30" s="24">
        <f t="shared" si="21"/>
        <v>303830</v>
      </c>
      <c r="AY30" s="24">
        <f t="shared" si="22"/>
        <v>1669.3956043956043</v>
      </c>
      <c r="AZ30" s="24" t="str">
        <f t="shared" si="23"/>
        <v/>
      </c>
      <c r="BA30" s="24">
        <f t="shared" si="24"/>
        <v>1669.3956043956043</v>
      </c>
      <c r="BB30" s="24" t="str">
        <f t="shared" si="25"/>
        <v/>
      </c>
      <c r="BC30" s="24" t="str">
        <f t="shared" si="26"/>
        <v/>
      </c>
      <c r="BD30" s="31" t="s">
        <v>681</v>
      </c>
      <c r="BE30" s="31" t="s">
        <v>681</v>
      </c>
      <c r="BF30" s="31">
        <v>2062920</v>
      </c>
      <c r="BG30" s="31">
        <v>19</v>
      </c>
      <c r="BH30" s="31">
        <v>2062920</v>
      </c>
      <c r="BI30" s="31" t="s">
        <v>62</v>
      </c>
      <c r="BJ30" s="31" t="s">
        <v>27</v>
      </c>
      <c r="BK30" s="31">
        <v>19</v>
      </c>
      <c r="BL30" s="31">
        <v>1544532530</v>
      </c>
      <c r="BM30" s="31">
        <f t="shared" si="27"/>
        <v>1</v>
      </c>
      <c r="BN30" s="31">
        <f t="shared" si="28"/>
        <v>1</v>
      </c>
      <c r="BO30" s="31">
        <f t="shared" si="29"/>
        <v>19</v>
      </c>
      <c r="BP30" s="31">
        <f t="shared" si="30"/>
        <v>2062920</v>
      </c>
      <c r="BQ30" s="31">
        <f t="shared" si="31"/>
        <v>108574.73684210527</v>
      </c>
      <c r="BR30" s="31" t="str">
        <f t="shared" si="32"/>
        <v/>
      </c>
      <c r="BS30" s="31">
        <f t="shared" si="33"/>
        <v>108574.73684210527</v>
      </c>
      <c r="BT30" s="31" t="str">
        <f t="shared" si="34"/>
        <v/>
      </c>
      <c r="BU30" s="31" t="str">
        <f t="shared" si="35"/>
        <v/>
      </c>
      <c r="BV30" s="45" t="s">
        <v>681</v>
      </c>
      <c r="BW30" s="45" t="s">
        <v>681</v>
      </c>
      <c r="BX30" s="45">
        <v>184410</v>
      </c>
      <c r="BY30" s="45">
        <v>16</v>
      </c>
      <c r="BZ30" s="45">
        <v>184410</v>
      </c>
      <c r="CA30" s="45" t="s">
        <v>62</v>
      </c>
      <c r="CB30" s="45" t="s">
        <v>27</v>
      </c>
      <c r="CC30" s="45">
        <v>16</v>
      </c>
      <c r="CD30" s="45">
        <v>1545241845</v>
      </c>
      <c r="CE30" s="45">
        <f t="shared" si="36"/>
        <v>1</v>
      </c>
      <c r="CF30" s="45">
        <f t="shared" si="37"/>
        <v>1</v>
      </c>
      <c r="CG30" s="45">
        <f t="shared" si="38"/>
        <v>16</v>
      </c>
      <c r="CH30" s="45">
        <f t="shared" si="39"/>
        <v>184410</v>
      </c>
      <c r="CI30" s="45">
        <f t="shared" si="40"/>
        <v>11525.625</v>
      </c>
      <c r="CJ30" s="45" t="str">
        <f t="shared" si="41"/>
        <v/>
      </c>
      <c r="CK30" s="45">
        <f t="shared" si="42"/>
        <v>11525.625</v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681</v>
      </c>
      <c r="C31" s="10" t="s">
        <v>681</v>
      </c>
      <c r="D31" s="10">
        <v>367305</v>
      </c>
      <c r="E31" s="10">
        <v>217</v>
      </c>
      <c r="F31" s="10">
        <v>367305</v>
      </c>
      <c r="G31" s="10" t="s">
        <v>62</v>
      </c>
      <c r="H31" s="10" t="s">
        <v>27</v>
      </c>
      <c r="I31" s="10">
        <v>217</v>
      </c>
      <c r="J31" s="10">
        <v>1545200290</v>
      </c>
      <c r="K31" s="10">
        <f t="shared" si="0"/>
        <v>1</v>
      </c>
      <c r="L31" s="10">
        <f t="shared" si="1"/>
        <v>1</v>
      </c>
      <c r="M31" s="10">
        <f t="shared" si="2"/>
        <v>217</v>
      </c>
      <c r="N31" s="10">
        <f t="shared" si="3"/>
        <v>367305</v>
      </c>
      <c r="O31" s="10">
        <f t="shared" si="4"/>
        <v>1692.6497695852534</v>
      </c>
      <c r="P31" s="10" t="str">
        <f t="shared" si="5"/>
        <v/>
      </c>
      <c r="Q31" s="10">
        <f t="shared" si="6"/>
        <v>1692.6497695852534</v>
      </c>
      <c r="R31" s="10" t="str">
        <f t="shared" si="7"/>
        <v/>
      </c>
      <c r="S31" s="10" t="str">
        <f t="shared" si="8"/>
        <v/>
      </c>
      <c r="T31" s="17" t="s">
        <v>681</v>
      </c>
      <c r="U31" s="17" t="s">
        <v>681</v>
      </c>
      <c r="V31" s="17">
        <v>302966</v>
      </c>
      <c r="W31" s="17">
        <v>235</v>
      </c>
      <c r="X31" s="17">
        <v>302966</v>
      </c>
      <c r="Y31" s="17" t="s">
        <v>62</v>
      </c>
      <c r="Z31" s="17" t="s">
        <v>27</v>
      </c>
      <c r="AA31" s="17">
        <v>235</v>
      </c>
      <c r="AB31" s="17">
        <v>1544695867</v>
      </c>
      <c r="AC31" s="17">
        <f t="shared" si="9"/>
        <v>1</v>
      </c>
      <c r="AD31" s="17">
        <f t="shared" si="10"/>
        <v>1</v>
      </c>
      <c r="AE31" s="32">
        <f t="shared" si="11"/>
        <v>235</v>
      </c>
      <c r="AF31" s="32">
        <f t="shared" si="12"/>
        <v>302966</v>
      </c>
      <c r="AG31" s="32">
        <f t="shared" si="13"/>
        <v>1289.2170212765957</v>
      </c>
      <c r="AH31" s="32" t="str">
        <f t="shared" si="14"/>
        <v/>
      </c>
      <c r="AI31" s="32">
        <f t="shared" si="15"/>
        <v>1289.2170212765957</v>
      </c>
      <c r="AJ31" s="32" t="str">
        <f t="shared" si="16"/>
        <v/>
      </c>
      <c r="AK31" s="32" t="str">
        <f t="shared" si="17"/>
        <v/>
      </c>
      <c r="AL31" s="24" t="s">
        <v>681</v>
      </c>
      <c r="AM31" s="24" t="s">
        <v>681</v>
      </c>
      <c r="AN31" s="24">
        <v>303502</v>
      </c>
      <c r="AO31" s="24">
        <v>205</v>
      </c>
      <c r="AP31" s="24">
        <v>303502</v>
      </c>
      <c r="AQ31" s="24" t="s">
        <v>62</v>
      </c>
      <c r="AR31" s="24" t="s">
        <v>27</v>
      </c>
      <c r="AS31" s="24">
        <v>205</v>
      </c>
      <c r="AT31" s="24">
        <v>1542472748</v>
      </c>
      <c r="AU31" s="24">
        <f t="shared" si="18"/>
        <v>1</v>
      </c>
      <c r="AV31" s="24">
        <f t="shared" si="19"/>
        <v>1</v>
      </c>
      <c r="AW31" s="24">
        <f t="shared" si="20"/>
        <v>205</v>
      </c>
      <c r="AX31" s="24">
        <f t="shared" si="21"/>
        <v>303502</v>
      </c>
      <c r="AY31" s="24">
        <f t="shared" si="22"/>
        <v>1480.4975609756098</v>
      </c>
      <c r="AZ31" s="24" t="str">
        <f t="shared" si="23"/>
        <v/>
      </c>
      <c r="BA31" s="24">
        <f t="shared" si="24"/>
        <v>1480.4975609756098</v>
      </c>
      <c r="BB31" s="24" t="str">
        <f t="shared" si="25"/>
        <v/>
      </c>
      <c r="BC31" s="24" t="str">
        <f t="shared" si="26"/>
        <v/>
      </c>
      <c r="BD31" s="31" t="s">
        <v>681</v>
      </c>
      <c r="BE31" s="31" t="s">
        <v>681</v>
      </c>
      <c r="BF31" s="31">
        <v>2076498</v>
      </c>
      <c r="BG31" s="31">
        <v>17</v>
      </c>
      <c r="BH31" s="31">
        <v>2076498</v>
      </c>
      <c r="BI31" s="31" t="s">
        <v>62</v>
      </c>
      <c r="BJ31" s="31" t="s">
        <v>27</v>
      </c>
      <c r="BK31" s="31">
        <v>17</v>
      </c>
      <c r="BL31" s="31">
        <v>1544532538</v>
      </c>
      <c r="BM31" s="31">
        <f t="shared" si="27"/>
        <v>1</v>
      </c>
      <c r="BN31" s="31">
        <f t="shared" si="28"/>
        <v>1</v>
      </c>
      <c r="BO31" s="31">
        <f t="shared" si="29"/>
        <v>17</v>
      </c>
      <c r="BP31" s="31">
        <f t="shared" si="30"/>
        <v>2076498</v>
      </c>
      <c r="BQ31" s="31">
        <f t="shared" si="31"/>
        <v>122146.94117647059</v>
      </c>
      <c r="BR31" s="31" t="str">
        <f t="shared" si="32"/>
        <v/>
      </c>
      <c r="BS31" s="31">
        <f t="shared" si="33"/>
        <v>122146.94117647059</v>
      </c>
      <c r="BT31" s="31" t="str">
        <f t="shared" si="34"/>
        <v/>
      </c>
      <c r="BU31" s="31" t="str">
        <f t="shared" si="35"/>
        <v/>
      </c>
      <c r="BV31" s="45" t="s">
        <v>681</v>
      </c>
      <c r="BW31" s="45" t="s">
        <v>681</v>
      </c>
      <c r="BX31" s="45">
        <v>169638</v>
      </c>
      <c r="BY31" s="45">
        <v>14</v>
      </c>
      <c r="BZ31" s="45">
        <v>169638</v>
      </c>
      <c r="CA31" s="45" t="s">
        <v>62</v>
      </c>
      <c r="CB31" s="45" t="s">
        <v>27</v>
      </c>
      <c r="CC31" s="45">
        <v>15</v>
      </c>
      <c r="CD31" s="45">
        <v>1545241853</v>
      </c>
      <c r="CE31" s="45">
        <f t="shared" si="36"/>
        <v>1</v>
      </c>
      <c r="CF31" s="45">
        <f t="shared" si="37"/>
        <v>1</v>
      </c>
      <c r="CG31" s="45">
        <f t="shared" si="38"/>
        <v>14</v>
      </c>
      <c r="CH31" s="45">
        <f t="shared" si="39"/>
        <v>169638</v>
      </c>
      <c r="CI31" s="45">
        <f t="shared" si="40"/>
        <v>11309.2</v>
      </c>
      <c r="CJ31" s="45" t="str">
        <f t="shared" si="41"/>
        <v/>
      </c>
      <c r="CK31" s="45">
        <f t="shared" si="42"/>
        <v>12117</v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681</v>
      </c>
      <c r="C32" s="10" t="s">
        <v>681</v>
      </c>
      <c r="D32" s="10">
        <v>374138</v>
      </c>
      <c r="E32" s="10">
        <v>224</v>
      </c>
      <c r="F32" s="10">
        <v>374138</v>
      </c>
      <c r="G32" s="10" t="s">
        <v>62</v>
      </c>
      <c r="H32" s="10" t="s">
        <v>27</v>
      </c>
      <c r="I32" s="10">
        <v>224</v>
      </c>
      <c r="J32" s="10">
        <v>1545200325</v>
      </c>
      <c r="K32" s="10">
        <f t="shared" si="0"/>
        <v>1</v>
      </c>
      <c r="L32" s="10">
        <f t="shared" si="1"/>
        <v>1</v>
      </c>
      <c r="M32" s="10">
        <f t="shared" si="2"/>
        <v>224</v>
      </c>
      <c r="N32" s="10">
        <f t="shared" si="3"/>
        <v>374138</v>
      </c>
      <c r="O32" s="10">
        <f t="shared" si="4"/>
        <v>1670.2589285714287</v>
      </c>
      <c r="P32" s="10" t="str">
        <f t="shared" si="5"/>
        <v/>
      </c>
      <c r="Q32" s="10">
        <f t="shared" si="6"/>
        <v>1670.2589285714287</v>
      </c>
      <c r="R32" s="10" t="str">
        <f t="shared" si="7"/>
        <v/>
      </c>
      <c r="S32" s="10" t="str">
        <f t="shared" si="8"/>
        <v/>
      </c>
      <c r="T32" s="17" t="s">
        <v>681</v>
      </c>
      <c r="U32" s="17" t="s">
        <v>681</v>
      </c>
      <c r="V32" s="17">
        <v>302804</v>
      </c>
      <c r="W32" s="17">
        <v>251</v>
      </c>
      <c r="X32" s="17">
        <v>302804</v>
      </c>
      <c r="Y32" s="17" t="s">
        <v>62</v>
      </c>
      <c r="Z32" s="17" t="s">
        <v>27</v>
      </c>
      <c r="AA32" s="17">
        <v>251</v>
      </c>
      <c r="AB32" s="17">
        <v>1544695890</v>
      </c>
      <c r="AC32" s="17">
        <f t="shared" si="9"/>
        <v>1</v>
      </c>
      <c r="AD32" s="17">
        <f t="shared" si="10"/>
        <v>1</v>
      </c>
      <c r="AE32" s="32">
        <f t="shared" si="11"/>
        <v>251</v>
      </c>
      <c r="AF32" s="32">
        <f t="shared" si="12"/>
        <v>302804</v>
      </c>
      <c r="AG32" s="32">
        <f t="shared" si="13"/>
        <v>1206.3904382470118</v>
      </c>
      <c r="AH32" s="32" t="str">
        <f t="shared" si="14"/>
        <v/>
      </c>
      <c r="AI32" s="32">
        <f t="shared" si="15"/>
        <v>1206.3904382470118</v>
      </c>
      <c r="AJ32" s="32" t="str">
        <f t="shared" si="16"/>
        <v/>
      </c>
      <c r="AK32" s="32" t="str">
        <f t="shared" si="17"/>
        <v/>
      </c>
      <c r="AL32" s="24" t="s">
        <v>681</v>
      </c>
      <c r="AM32" s="24" t="s">
        <v>681</v>
      </c>
      <c r="AN32" s="24">
        <v>299976</v>
      </c>
      <c r="AO32" s="24">
        <v>195</v>
      </c>
      <c r="AP32" s="24">
        <v>299976</v>
      </c>
      <c r="AQ32" s="24" t="s">
        <v>62</v>
      </c>
      <c r="AR32" s="24" t="s">
        <v>27</v>
      </c>
      <c r="AS32" s="24">
        <v>195</v>
      </c>
      <c r="AT32" s="24">
        <v>1542472825</v>
      </c>
      <c r="AU32" s="24">
        <f t="shared" si="18"/>
        <v>1</v>
      </c>
      <c r="AV32" s="24">
        <f t="shared" si="19"/>
        <v>1</v>
      </c>
      <c r="AW32" s="24">
        <f t="shared" si="20"/>
        <v>195</v>
      </c>
      <c r="AX32" s="24">
        <f t="shared" si="21"/>
        <v>299976</v>
      </c>
      <c r="AY32" s="24">
        <f t="shared" si="22"/>
        <v>1538.3384615384616</v>
      </c>
      <c r="AZ32" s="24" t="str">
        <f t="shared" si="23"/>
        <v/>
      </c>
      <c r="BA32" s="24">
        <f t="shared" si="24"/>
        <v>1538.3384615384616</v>
      </c>
      <c r="BB32" s="24" t="str">
        <f t="shared" si="25"/>
        <v/>
      </c>
      <c r="BC32" s="24" t="str">
        <f t="shared" si="26"/>
        <v/>
      </c>
      <c r="BD32" s="31" t="s">
        <v>681</v>
      </c>
      <c r="BE32" s="31" t="s">
        <v>681</v>
      </c>
      <c r="BF32" s="31">
        <v>2076522</v>
      </c>
      <c r="BG32" s="31">
        <v>18</v>
      </c>
      <c r="BH32" s="31">
        <v>2076522</v>
      </c>
      <c r="BI32" s="31" t="s">
        <v>62</v>
      </c>
      <c r="BJ32" s="31" t="s">
        <v>27</v>
      </c>
      <c r="BK32" s="31">
        <v>18</v>
      </c>
      <c r="BL32" s="31">
        <v>1544532543</v>
      </c>
      <c r="BM32" s="31">
        <f t="shared" si="27"/>
        <v>1</v>
      </c>
      <c r="BN32" s="31">
        <f t="shared" si="28"/>
        <v>1</v>
      </c>
      <c r="BO32" s="31">
        <f t="shared" si="29"/>
        <v>18</v>
      </c>
      <c r="BP32" s="31">
        <f t="shared" si="30"/>
        <v>2076522</v>
      </c>
      <c r="BQ32" s="31">
        <f t="shared" si="31"/>
        <v>115362.33333333333</v>
      </c>
      <c r="BR32" s="31" t="str">
        <f t="shared" si="32"/>
        <v/>
      </c>
      <c r="BS32" s="31">
        <f t="shared" si="33"/>
        <v>115362.33333333333</v>
      </c>
      <c r="BT32" s="31" t="str">
        <f t="shared" si="34"/>
        <v/>
      </c>
      <c r="BU32" s="31" t="str">
        <f t="shared" si="35"/>
        <v/>
      </c>
      <c r="BV32" s="45" t="s">
        <v>681</v>
      </c>
      <c r="BW32" s="45" t="s">
        <v>681</v>
      </c>
      <c r="BX32" s="45">
        <v>183990</v>
      </c>
      <c r="BY32" s="45">
        <v>14</v>
      </c>
      <c r="BZ32" s="45">
        <v>183990</v>
      </c>
      <c r="CA32" s="45" t="s">
        <v>62</v>
      </c>
      <c r="CB32" s="45" t="s">
        <v>27</v>
      </c>
      <c r="CC32" s="45">
        <v>14</v>
      </c>
      <c r="CD32" s="45">
        <v>1545241859</v>
      </c>
      <c r="CE32" s="45">
        <f t="shared" si="36"/>
        <v>1</v>
      </c>
      <c r="CF32" s="45">
        <f t="shared" si="37"/>
        <v>1</v>
      </c>
      <c r="CG32" s="45">
        <f t="shared" si="38"/>
        <v>14</v>
      </c>
      <c r="CH32" s="45">
        <f t="shared" si="39"/>
        <v>183990</v>
      </c>
      <c r="CI32" s="45">
        <f t="shared" si="40"/>
        <v>13142.142857142857</v>
      </c>
      <c r="CJ32" s="45" t="str">
        <f t="shared" si="41"/>
        <v/>
      </c>
      <c r="CK32" s="45">
        <f t="shared" si="42"/>
        <v>13142.142857142857</v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681</v>
      </c>
      <c r="C33" s="10" t="s">
        <v>681</v>
      </c>
      <c r="D33" s="10">
        <v>716075</v>
      </c>
      <c r="E33" s="10">
        <v>278</v>
      </c>
      <c r="F33" s="10">
        <v>716075</v>
      </c>
      <c r="G33" s="10" t="s">
        <v>62</v>
      </c>
      <c r="H33" s="10" t="s">
        <v>27</v>
      </c>
      <c r="I33" s="10">
        <v>278</v>
      </c>
      <c r="J33" s="10">
        <v>1545200372</v>
      </c>
      <c r="K33" s="10">
        <f t="shared" si="0"/>
        <v>1</v>
      </c>
      <c r="L33" s="10">
        <f t="shared" si="1"/>
        <v>1</v>
      </c>
      <c r="M33" s="10">
        <f t="shared" si="2"/>
        <v>278</v>
      </c>
      <c r="N33" s="10">
        <f t="shared" si="3"/>
        <v>716075</v>
      </c>
      <c r="O33" s="10">
        <f t="shared" si="4"/>
        <v>2575.8093525179856</v>
      </c>
      <c r="P33" s="10" t="str">
        <f t="shared" si="5"/>
        <v/>
      </c>
      <c r="Q33" s="10">
        <f t="shared" si="6"/>
        <v>2575.8093525179856</v>
      </c>
      <c r="R33" s="10" t="str">
        <f t="shared" si="7"/>
        <v/>
      </c>
      <c r="S33" s="10" t="str">
        <f t="shared" si="8"/>
        <v/>
      </c>
      <c r="T33" s="17" t="s">
        <v>681</v>
      </c>
      <c r="U33" s="17" t="s">
        <v>681</v>
      </c>
      <c r="V33" s="17">
        <v>304937</v>
      </c>
      <c r="W33" s="17">
        <v>218</v>
      </c>
      <c r="X33" s="17">
        <v>304937</v>
      </c>
      <c r="Y33" s="17" t="s">
        <v>62</v>
      </c>
      <c r="Z33" s="17" t="s">
        <v>27</v>
      </c>
      <c r="AA33" s="17">
        <v>218</v>
      </c>
      <c r="AB33" s="17">
        <v>1544695965</v>
      </c>
      <c r="AC33" s="17">
        <f t="shared" si="9"/>
        <v>1</v>
      </c>
      <c r="AD33" s="17">
        <f t="shared" si="10"/>
        <v>1</v>
      </c>
      <c r="AE33" s="32">
        <f t="shared" si="11"/>
        <v>218</v>
      </c>
      <c r="AF33" s="32">
        <f t="shared" si="12"/>
        <v>304937</v>
      </c>
      <c r="AG33" s="32">
        <f t="shared" si="13"/>
        <v>1398.7935779816514</v>
      </c>
      <c r="AH33" s="32" t="str">
        <f t="shared" si="14"/>
        <v/>
      </c>
      <c r="AI33" s="32">
        <f t="shared" si="15"/>
        <v>1398.7935779816514</v>
      </c>
      <c r="AJ33" s="32" t="str">
        <f t="shared" si="16"/>
        <v/>
      </c>
      <c r="AK33" s="32" t="str">
        <f t="shared" si="17"/>
        <v/>
      </c>
      <c r="AL33" s="24" t="s">
        <v>681</v>
      </c>
      <c r="AM33" s="24" t="s">
        <v>681</v>
      </c>
      <c r="AN33" s="24">
        <v>303051</v>
      </c>
      <c r="AO33" s="24">
        <v>218</v>
      </c>
      <c r="AP33" s="24">
        <v>303051</v>
      </c>
      <c r="AQ33" s="24" t="s">
        <v>62</v>
      </c>
      <c r="AR33" s="24" t="s">
        <v>27</v>
      </c>
      <c r="AS33" s="24">
        <v>218</v>
      </c>
      <c r="AT33" s="24">
        <v>1542472954</v>
      </c>
      <c r="AU33" s="24">
        <f t="shared" si="18"/>
        <v>1</v>
      </c>
      <c r="AV33" s="24">
        <f t="shared" si="19"/>
        <v>1</v>
      </c>
      <c r="AW33" s="24">
        <f t="shared" si="20"/>
        <v>218</v>
      </c>
      <c r="AX33" s="24">
        <f t="shared" si="21"/>
        <v>303051</v>
      </c>
      <c r="AY33" s="24">
        <f t="shared" si="22"/>
        <v>1390.1422018348624</v>
      </c>
      <c r="AZ33" s="24" t="str">
        <f t="shared" si="23"/>
        <v/>
      </c>
      <c r="BA33" s="24">
        <f t="shared" si="24"/>
        <v>1390.1422018348624</v>
      </c>
      <c r="BB33" s="24" t="str">
        <f t="shared" si="25"/>
        <v/>
      </c>
      <c r="BC33" s="24" t="str">
        <f t="shared" si="26"/>
        <v/>
      </c>
      <c r="BD33" s="31" t="s">
        <v>681</v>
      </c>
      <c r="BE33" s="31" t="s">
        <v>681</v>
      </c>
      <c r="BF33" s="31">
        <v>2067422</v>
      </c>
      <c r="BG33" s="31">
        <v>17</v>
      </c>
      <c r="BH33" s="31">
        <v>2067422</v>
      </c>
      <c r="BI33" s="31" t="s">
        <v>62</v>
      </c>
      <c r="BJ33" s="31" t="s">
        <v>27</v>
      </c>
      <c r="BK33" s="31">
        <v>17</v>
      </c>
      <c r="BL33" s="31">
        <v>1544532548</v>
      </c>
      <c r="BM33" s="31">
        <f t="shared" si="27"/>
        <v>1</v>
      </c>
      <c r="BN33" s="31">
        <f t="shared" si="28"/>
        <v>1</v>
      </c>
      <c r="BO33" s="31">
        <f t="shared" si="29"/>
        <v>17</v>
      </c>
      <c r="BP33" s="31">
        <f t="shared" si="30"/>
        <v>2067422</v>
      </c>
      <c r="BQ33" s="31">
        <f t="shared" si="31"/>
        <v>121613.05882352941</v>
      </c>
      <c r="BR33" s="31" t="str">
        <f t="shared" si="32"/>
        <v/>
      </c>
      <c r="BS33" s="31">
        <f t="shared" si="33"/>
        <v>121613.05882352941</v>
      </c>
      <c r="BT33" s="31" t="str">
        <f t="shared" si="34"/>
        <v/>
      </c>
      <c r="BU33" s="31" t="str">
        <f t="shared" si="35"/>
        <v/>
      </c>
      <c r="BV33" s="45" t="s">
        <v>681</v>
      </c>
      <c r="BW33" s="45" t="s">
        <v>681</v>
      </c>
      <c r="BX33" s="45">
        <v>186768</v>
      </c>
      <c r="BY33" s="45">
        <v>15</v>
      </c>
      <c r="BZ33" s="45">
        <v>186768</v>
      </c>
      <c r="CA33" s="45" t="s">
        <v>62</v>
      </c>
      <c r="CB33" s="45" t="s">
        <v>27</v>
      </c>
      <c r="CC33" s="45">
        <v>15</v>
      </c>
      <c r="CD33" s="45">
        <v>1545241864</v>
      </c>
      <c r="CE33" s="45">
        <f t="shared" si="36"/>
        <v>1</v>
      </c>
      <c r="CF33" s="45">
        <f t="shared" si="37"/>
        <v>1</v>
      </c>
      <c r="CG33" s="45">
        <f t="shared" si="38"/>
        <v>15</v>
      </c>
      <c r="CH33" s="45">
        <f t="shared" si="39"/>
        <v>186768</v>
      </c>
      <c r="CI33" s="45">
        <f t="shared" si="40"/>
        <v>12451.2</v>
      </c>
      <c r="CJ33" s="45" t="str">
        <f t="shared" si="41"/>
        <v/>
      </c>
      <c r="CK33" s="45">
        <f t="shared" si="42"/>
        <v>12451.2</v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681</v>
      </c>
      <c r="C34" s="10" t="s">
        <v>681</v>
      </c>
      <c r="D34" s="10">
        <v>366240</v>
      </c>
      <c r="E34" s="10">
        <v>208</v>
      </c>
      <c r="F34" s="10">
        <v>366240</v>
      </c>
      <c r="G34" s="10" t="s">
        <v>62</v>
      </c>
      <c r="H34" s="10" t="s">
        <v>27</v>
      </c>
      <c r="I34" s="10">
        <v>208</v>
      </c>
      <c r="J34" s="10">
        <v>1545200510</v>
      </c>
      <c r="K34" s="10">
        <f t="shared" si="0"/>
        <v>1</v>
      </c>
      <c r="L34" s="10">
        <f t="shared" si="1"/>
        <v>1</v>
      </c>
      <c r="M34" s="10">
        <f t="shared" si="2"/>
        <v>208</v>
      </c>
      <c r="N34" s="10">
        <f t="shared" si="3"/>
        <v>366240</v>
      </c>
      <c r="O34" s="10">
        <f t="shared" si="4"/>
        <v>1760.7692307692307</v>
      </c>
      <c r="P34" s="10" t="str">
        <f t="shared" si="5"/>
        <v/>
      </c>
      <c r="Q34" s="10">
        <f t="shared" si="6"/>
        <v>1760.7692307692307</v>
      </c>
      <c r="R34" s="10" t="str">
        <f t="shared" si="7"/>
        <v/>
      </c>
      <c r="S34" s="10" t="str">
        <f t="shared" si="8"/>
        <v/>
      </c>
      <c r="T34" s="17" t="s">
        <v>681</v>
      </c>
      <c r="U34" s="17" t="s">
        <v>681</v>
      </c>
      <c r="V34" s="17">
        <v>299638</v>
      </c>
      <c r="W34" s="17">
        <v>222</v>
      </c>
      <c r="X34" s="17">
        <v>299638</v>
      </c>
      <c r="Y34" s="17" t="s">
        <v>62</v>
      </c>
      <c r="Z34" s="17" t="s">
        <v>27</v>
      </c>
      <c r="AA34" s="17">
        <v>222</v>
      </c>
      <c r="AB34" s="17">
        <v>1544695997</v>
      </c>
      <c r="AC34" s="17">
        <f t="shared" si="9"/>
        <v>1</v>
      </c>
      <c r="AD34" s="17">
        <f t="shared" si="10"/>
        <v>1</v>
      </c>
      <c r="AE34" s="32">
        <f t="shared" si="11"/>
        <v>222</v>
      </c>
      <c r="AF34" s="32">
        <f t="shared" si="12"/>
        <v>299638</v>
      </c>
      <c r="AG34" s="32">
        <f t="shared" si="13"/>
        <v>1349.7207207207207</v>
      </c>
      <c r="AH34" s="32" t="str">
        <f t="shared" si="14"/>
        <v/>
      </c>
      <c r="AI34" s="32">
        <f t="shared" si="15"/>
        <v>1349.7207207207207</v>
      </c>
      <c r="AJ34" s="32" t="str">
        <f t="shared" si="16"/>
        <v/>
      </c>
      <c r="AK34" s="32" t="str">
        <f t="shared" si="17"/>
        <v/>
      </c>
      <c r="AL34" s="24" t="s">
        <v>681</v>
      </c>
      <c r="AM34" s="24" t="s">
        <v>681</v>
      </c>
      <c r="AN34" s="24">
        <v>1217717</v>
      </c>
      <c r="AO34" s="24">
        <v>563</v>
      </c>
      <c r="AP34" s="24">
        <v>1217717</v>
      </c>
      <c r="AQ34" s="24" t="s">
        <v>62</v>
      </c>
      <c r="AR34" s="24" t="s">
        <v>27</v>
      </c>
      <c r="AS34" s="24">
        <v>563</v>
      </c>
      <c r="AT34" s="24">
        <v>1542473022</v>
      </c>
      <c r="AU34" s="24">
        <f t="shared" si="18"/>
        <v>1</v>
      </c>
      <c r="AV34" s="24">
        <f t="shared" si="19"/>
        <v>1</v>
      </c>
      <c r="AW34" s="24">
        <f t="shared" si="20"/>
        <v>563</v>
      </c>
      <c r="AX34" s="24">
        <f t="shared" si="21"/>
        <v>1217717</v>
      </c>
      <c r="AY34" s="24">
        <f t="shared" si="22"/>
        <v>2162.9076376554176</v>
      </c>
      <c r="AZ34" s="24" t="str">
        <f t="shared" si="23"/>
        <v/>
      </c>
      <c r="BA34" s="24">
        <f t="shared" si="24"/>
        <v>2162.9076376554176</v>
      </c>
      <c r="BB34" s="24" t="str">
        <f t="shared" si="25"/>
        <v/>
      </c>
      <c r="BC34" s="24" t="str">
        <f t="shared" si="26"/>
        <v/>
      </c>
      <c r="BD34" s="31" t="s">
        <v>681</v>
      </c>
      <c r="BE34" s="31" t="s">
        <v>681</v>
      </c>
      <c r="BF34" s="31">
        <v>2064831</v>
      </c>
      <c r="BG34" s="31">
        <v>16</v>
      </c>
      <c r="BH34" s="31">
        <v>2064831</v>
      </c>
      <c r="BI34" s="31" t="s">
        <v>62</v>
      </c>
      <c r="BJ34" s="31" t="s">
        <v>27</v>
      </c>
      <c r="BK34" s="31">
        <v>16</v>
      </c>
      <c r="BL34" s="31">
        <v>1544532556</v>
      </c>
      <c r="BM34" s="31">
        <f t="shared" si="27"/>
        <v>1</v>
      </c>
      <c r="BN34" s="31">
        <f t="shared" si="28"/>
        <v>1</v>
      </c>
      <c r="BO34" s="31">
        <f t="shared" si="29"/>
        <v>16</v>
      </c>
      <c r="BP34" s="31">
        <f t="shared" si="30"/>
        <v>2064831</v>
      </c>
      <c r="BQ34" s="31">
        <f t="shared" si="31"/>
        <v>129051.9375</v>
      </c>
      <c r="BR34" s="31" t="str">
        <f t="shared" si="32"/>
        <v/>
      </c>
      <c r="BS34" s="31">
        <f t="shared" si="33"/>
        <v>129051.9375</v>
      </c>
      <c r="BT34" s="31" t="str">
        <f t="shared" si="34"/>
        <v/>
      </c>
      <c r="BU34" s="31" t="str">
        <f t="shared" si="35"/>
        <v/>
      </c>
      <c r="BV34" s="45" t="s">
        <v>681</v>
      </c>
      <c r="BW34" s="45" t="s">
        <v>681</v>
      </c>
      <c r="BX34" s="45">
        <v>201390</v>
      </c>
      <c r="BY34" s="45">
        <v>16</v>
      </c>
      <c r="BZ34" s="45">
        <v>201390</v>
      </c>
      <c r="CA34" s="45" t="s">
        <v>62</v>
      </c>
      <c r="CB34" s="45" t="s">
        <v>27</v>
      </c>
      <c r="CC34" s="45">
        <v>16</v>
      </c>
      <c r="CD34" s="45">
        <v>1545241872</v>
      </c>
      <c r="CE34" s="45">
        <f t="shared" si="36"/>
        <v>1</v>
      </c>
      <c r="CF34" s="45">
        <f t="shared" si="37"/>
        <v>1</v>
      </c>
      <c r="CG34" s="45">
        <f t="shared" si="38"/>
        <v>16</v>
      </c>
      <c r="CH34" s="45">
        <f t="shared" si="39"/>
        <v>201390</v>
      </c>
      <c r="CI34" s="45">
        <f t="shared" si="40"/>
        <v>12586.875</v>
      </c>
      <c r="CJ34" s="45" t="str">
        <f t="shared" si="41"/>
        <v/>
      </c>
      <c r="CK34" s="45">
        <f t="shared" si="42"/>
        <v>12586.875</v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681</v>
      </c>
      <c r="C35" s="10" t="s">
        <v>681</v>
      </c>
      <c r="D35" s="10">
        <v>706357</v>
      </c>
      <c r="E35" s="10">
        <v>226</v>
      </c>
      <c r="F35" s="10">
        <v>706357</v>
      </c>
      <c r="G35" s="10" t="s">
        <v>62</v>
      </c>
      <c r="H35" s="10" t="s">
        <v>27</v>
      </c>
      <c r="I35" s="10">
        <v>226</v>
      </c>
      <c r="J35" s="10">
        <v>1545200518</v>
      </c>
      <c r="K35" s="10">
        <f t="shared" si="0"/>
        <v>1</v>
      </c>
      <c r="L35" s="10">
        <f t="shared" si="1"/>
        <v>1</v>
      </c>
      <c r="M35" s="10">
        <f t="shared" si="2"/>
        <v>226</v>
      </c>
      <c r="N35" s="10">
        <f t="shared" si="3"/>
        <v>706357</v>
      </c>
      <c r="O35" s="10">
        <f t="shared" si="4"/>
        <v>3125.4734513274338</v>
      </c>
      <c r="P35" s="10" t="str">
        <f t="shared" si="5"/>
        <v/>
      </c>
      <c r="Q35" s="10">
        <f t="shared" si="6"/>
        <v>3125.4734513274338</v>
      </c>
      <c r="R35" s="10" t="str">
        <f t="shared" si="7"/>
        <v/>
      </c>
      <c r="S35" s="10" t="str">
        <f t="shared" si="8"/>
        <v/>
      </c>
      <c r="T35" s="17" t="s">
        <v>681</v>
      </c>
      <c r="U35" s="17" t="s">
        <v>681</v>
      </c>
      <c r="V35" s="17">
        <v>301876</v>
      </c>
      <c r="W35" s="17">
        <v>202</v>
      </c>
      <c r="X35" s="17">
        <v>301876</v>
      </c>
      <c r="Y35" s="17" t="s">
        <v>62</v>
      </c>
      <c r="Z35" s="17" t="s">
        <v>27</v>
      </c>
      <c r="AA35" s="17">
        <v>202</v>
      </c>
      <c r="AB35" s="17">
        <v>1544696083</v>
      </c>
      <c r="AC35" s="17">
        <f t="shared" si="9"/>
        <v>1</v>
      </c>
      <c r="AD35" s="17">
        <f t="shared" si="10"/>
        <v>1</v>
      </c>
      <c r="AE35" s="32">
        <f t="shared" si="11"/>
        <v>202</v>
      </c>
      <c r="AF35" s="32">
        <f t="shared" si="12"/>
        <v>301876</v>
      </c>
      <c r="AG35" s="32">
        <f t="shared" si="13"/>
        <v>1494.4356435643565</v>
      </c>
      <c r="AH35" s="32" t="str">
        <f t="shared" si="14"/>
        <v/>
      </c>
      <c r="AI35" s="32">
        <f t="shared" si="15"/>
        <v>1494.4356435643565</v>
      </c>
      <c r="AJ35" s="32" t="str">
        <f t="shared" si="16"/>
        <v/>
      </c>
      <c r="AK35" s="32" t="str">
        <f t="shared" si="17"/>
        <v/>
      </c>
      <c r="AL35" s="24" t="s">
        <v>681</v>
      </c>
      <c r="AM35" s="24" t="s">
        <v>681</v>
      </c>
      <c r="AN35" s="24">
        <v>304110</v>
      </c>
      <c r="AO35" s="24">
        <v>200</v>
      </c>
      <c r="AP35" s="24">
        <v>304110</v>
      </c>
      <c r="AQ35" s="24" t="s">
        <v>62</v>
      </c>
      <c r="AR35" s="24" t="s">
        <v>27</v>
      </c>
      <c r="AS35" s="24">
        <v>200</v>
      </c>
      <c r="AT35" s="24">
        <v>1542473174</v>
      </c>
      <c r="AU35" s="24">
        <f t="shared" si="18"/>
        <v>1</v>
      </c>
      <c r="AV35" s="24">
        <f t="shared" si="19"/>
        <v>1</v>
      </c>
      <c r="AW35" s="24">
        <f t="shared" si="20"/>
        <v>200</v>
      </c>
      <c r="AX35" s="24">
        <f t="shared" si="21"/>
        <v>304110</v>
      </c>
      <c r="AY35" s="24">
        <f t="shared" si="22"/>
        <v>1520.55</v>
      </c>
      <c r="AZ35" s="24" t="str">
        <f t="shared" si="23"/>
        <v/>
      </c>
      <c r="BA35" s="24">
        <f t="shared" si="24"/>
        <v>1520.55</v>
      </c>
      <c r="BB35" s="24" t="str">
        <f t="shared" si="25"/>
        <v/>
      </c>
      <c r="BC35" s="24" t="str">
        <f t="shared" si="26"/>
        <v/>
      </c>
      <c r="BD35" s="31" t="s">
        <v>681</v>
      </c>
      <c r="BE35" s="31" t="s">
        <v>681</v>
      </c>
      <c r="BF35" s="31">
        <v>1033624</v>
      </c>
      <c r="BG35" s="31">
        <v>11</v>
      </c>
      <c r="BH35" s="31">
        <v>1033624</v>
      </c>
      <c r="BI35" s="31" t="s">
        <v>62</v>
      </c>
      <c r="BJ35" s="31" t="s">
        <v>27</v>
      </c>
      <c r="BK35" s="31">
        <v>11</v>
      </c>
      <c r="BL35" s="31">
        <v>1544532561</v>
      </c>
      <c r="BM35" s="31">
        <f t="shared" si="27"/>
        <v>1</v>
      </c>
      <c r="BN35" s="31">
        <f t="shared" si="28"/>
        <v>1</v>
      </c>
      <c r="BO35" s="31">
        <f t="shared" si="29"/>
        <v>11</v>
      </c>
      <c r="BP35" s="31">
        <f t="shared" si="30"/>
        <v>1033624</v>
      </c>
      <c r="BQ35" s="31">
        <f t="shared" si="31"/>
        <v>93965.818181818177</v>
      </c>
      <c r="BR35" s="31" t="str">
        <f t="shared" si="32"/>
        <v/>
      </c>
      <c r="BS35" s="31">
        <f t="shared" si="33"/>
        <v>93965.818181818177</v>
      </c>
      <c r="BT35" s="31" t="str">
        <f t="shared" si="34"/>
        <v/>
      </c>
      <c r="BU35" s="31" t="str">
        <f t="shared" si="35"/>
        <v/>
      </c>
      <c r="BV35" s="45" t="s">
        <v>681</v>
      </c>
      <c r="BW35" s="45" t="s">
        <v>681</v>
      </c>
      <c r="BX35" s="45">
        <v>215570</v>
      </c>
      <c r="BY35" s="45">
        <v>17</v>
      </c>
      <c r="BZ35" s="45">
        <v>215570</v>
      </c>
      <c r="CA35" s="45" t="s">
        <v>62</v>
      </c>
      <c r="CB35" s="45" t="s">
        <v>27</v>
      </c>
      <c r="CC35" s="45">
        <v>17</v>
      </c>
      <c r="CD35" s="45">
        <v>1545241877</v>
      </c>
      <c r="CE35" s="45">
        <f t="shared" si="36"/>
        <v>1</v>
      </c>
      <c r="CF35" s="45">
        <f t="shared" si="37"/>
        <v>1</v>
      </c>
      <c r="CG35" s="45">
        <f t="shared" si="38"/>
        <v>17</v>
      </c>
      <c r="CH35" s="45">
        <f t="shared" si="39"/>
        <v>215570</v>
      </c>
      <c r="CI35" s="45">
        <f t="shared" si="40"/>
        <v>12680.588235294117</v>
      </c>
      <c r="CJ35" s="45" t="str">
        <f t="shared" si="41"/>
        <v/>
      </c>
      <c r="CK35" s="45">
        <f t="shared" si="42"/>
        <v>12680.588235294117</v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681</v>
      </c>
      <c r="C36" s="10" t="s">
        <v>681</v>
      </c>
      <c r="D36" s="10">
        <v>372523</v>
      </c>
      <c r="E36" s="10">
        <v>200</v>
      </c>
      <c r="F36" s="10">
        <v>372523</v>
      </c>
      <c r="G36" s="10" t="s">
        <v>62</v>
      </c>
      <c r="H36" s="10" t="s">
        <v>27</v>
      </c>
      <c r="I36" s="10">
        <v>200</v>
      </c>
      <c r="J36" s="10">
        <v>1545200535</v>
      </c>
      <c r="K36" s="10">
        <f t="shared" si="0"/>
        <v>1</v>
      </c>
      <c r="L36" s="10">
        <f t="shared" si="1"/>
        <v>1</v>
      </c>
      <c r="M36" s="10">
        <f t="shared" si="2"/>
        <v>200</v>
      </c>
      <c r="N36" s="10">
        <f t="shared" si="3"/>
        <v>372523</v>
      </c>
      <c r="O36" s="10">
        <f t="shared" si="4"/>
        <v>1862.615</v>
      </c>
      <c r="P36" s="10" t="str">
        <f t="shared" si="5"/>
        <v/>
      </c>
      <c r="Q36" s="10">
        <f t="shared" si="6"/>
        <v>1862.615</v>
      </c>
      <c r="R36" s="10" t="str">
        <f t="shared" si="7"/>
        <v/>
      </c>
      <c r="S36" s="10" t="str">
        <f t="shared" si="8"/>
        <v/>
      </c>
      <c r="T36" s="17" t="s">
        <v>681</v>
      </c>
      <c r="U36" s="17" t="s">
        <v>681</v>
      </c>
      <c r="V36" s="17">
        <v>303796</v>
      </c>
      <c r="W36" s="17">
        <v>223</v>
      </c>
      <c r="X36" s="17">
        <v>303796</v>
      </c>
      <c r="Y36" s="17" t="s">
        <v>62</v>
      </c>
      <c r="Z36" s="17" t="s">
        <v>27</v>
      </c>
      <c r="AA36" s="17">
        <v>223</v>
      </c>
      <c r="AB36" s="17">
        <v>1544696103</v>
      </c>
      <c r="AC36" s="17">
        <f t="shared" si="9"/>
        <v>1</v>
      </c>
      <c r="AD36" s="17">
        <f t="shared" si="10"/>
        <v>1</v>
      </c>
      <c r="AE36" s="32">
        <f t="shared" si="11"/>
        <v>223</v>
      </c>
      <c r="AF36" s="32">
        <f t="shared" si="12"/>
        <v>303796</v>
      </c>
      <c r="AG36" s="32">
        <f t="shared" si="13"/>
        <v>1362.3139013452915</v>
      </c>
      <c r="AH36" s="32" t="str">
        <f t="shared" si="14"/>
        <v/>
      </c>
      <c r="AI36" s="32">
        <f t="shared" si="15"/>
        <v>1362.3139013452915</v>
      </c>
      <c r="AJ36" s="32" t="str">
        <f t="shared" si="16"/>
        <v/>
      </c>
      <c r="AK36" s="32" t="str">
        <f t="shared" si="17"/>
        <v/>
      </c>
      <c r="AL36" s="24" t="s">
        <v>681</v>
      </c>
      <c r="AM36" s="24" t="s">
        <v>681</v>
      </c>
      <c r="AN36" s="24">
        <v>301457</v>
      </c>
      <c r="AO36" s="24">
        <v>260</v>
      </c>
      <c r="AP36" s="24">
        <v>301457</v>
      </c>
      <c r="AQ36" s="24" t="s">
        <v>62</v>
      </c>
      <c r="AR36" s="24" t="s">
        <v>27</v>
      </c>
      <c r="AS36" s="24">
        <v>260</v>
      </c>
      <c r="AT36" s="24">
        <v>1542473375</v>
      </c>
      <c r="AU36" s="24">
        <f t="shared" si="18"/>
        <v>1</v>
      </c>
      <c r="AV36" s="24">
        <f t="shared" si="19"/>
        <v>1</v>
      </c>
      <c r="AW36" s="24">
        <f t="shared" si="20"/>
        <v>260</v>
      </c>
      <c r="AX36" s="24">
        <f t="shared" si="21"/>
        <v>301457</v>
      </c>
      <c r="AY36" s="24">
        <f t="shared" si="22"/>
        <v>1159.45</v>
      </c>
      <c r="AZ36" s="24" t="str">
        <f t="shared" si="23"/>
        <v/>
      </c>
      <c r="BA36" s="24">
        <f t="shared" si="24"/>
        <v>1159.45</v>
      </c>
      <c r="BB36" s="24" t="str">
        <f t="shared" si="25"/>
        <v/>
      </c>
      <c r="BC36" s="24" t="str">
        <f t="shared" si="26"/>
        <v/>
      </c>
      <c r="BD36" s="31" t="s">
        <v>681</v>
      </c>
      <c r="BE36" s="31" t="s">
        <v>681</v>
      </c>
      <c r="BF36" s="31">
        <v>998994</v>
      </c>
      <c r="BG36" s="31">
        <v>11</v>
      </c>
      <c r="BH36" s="31">
        <v>998994</v>
      </c>
      <c r="BI36" s="31" t="s">
        <v>62</v>
      </c>
      <c r="BJ36" s="31" t="s">
        <v>27</v>
      </c>
      <c r="BK36" s="31">
        <v>11</v>
      </c>
      <c r="BL36" s="31">
        <v>1544532566</v>
      </c>
      <c r="BM36" s="31">
        <f t="shared" si="27"/>
        <v>1</v>
      </c>
      <c r="BN36" s="31">
        <f t="shared" si="28"/>
        <v>1</v>
      </c>
      <c r="BO36" s="31">
        <f t="shared" si="29"/>
        <v>11</v>
      </c>
      <c r="BP36" s="31">
        <f t="shared" si="30"/>
        <v>998994</v>
      </c>
      <c r="BQ36" s="31">
        <f t="shared" si="31"/>
        <v>90817.636363636368</v>
      </c>
      <c r="BR36" s="31" t="str">
        <f t="shared" si="32"/>
        <v/>
      </c>
      <c r="BS36" s="31">
        <f t="shared" si="33"/>
        <v>90817.636363636368</v>
      </c>
      <c r="BT36" s="31" t="str">
        <f t="shared" si="34"/>
        <v/>
      </c>
      <c r="BU36" s="31" t="str">
        <f t="shared" si="35"/>
        <v/>
      </c>
      <c r="BV36" s="45" t="s">
        <v>681</v>
      </c>
      <c r="BW36" s="45" t="s">
        <v>681</v>
      </c>
      <c r="BX36" s="45">
        <v>256434</v>
      </c>
      <c r="BY36" s="45">
        <v>19</v>
      </c>
      <c r="BZ36" s="45">
        <v>256434</v>
      </c>
      <c r="CA36" s="45" t="s">
        <v>62</v>
      </c>
      <c r="CB36" s="45" t="s">
        <v>27</v>
      </c>
      <c r="CC36" s="45">
        <v>19</v>
      </c>
      <c r="CD36" s="45">
        <v>1545241882</v>
      </c>
      <c r="CE36" s="45">
        <f t="shared" si="36"/>
        <v>1</v>
      </c>
      <c r="CF36" s="45">
        <f t="shared" si="37"/>
        <v>1</v>
      </c>
      <c r="CG36" s="45">
        <f t="shared" si="38"/>
        <v>19</v>
      </c>
      <c r="CH36" s="45">
        <f t="shared" si="39"/>
        <v>256434</v>
      </c>
      <c r="CI36" s="45">
        <f t="shared" si="40"/>
        <v>13496.526315789473</v>
      </c>
      <c r="CJ36" s="45" t="str">
        <f t="shared" si="41"/>
        <v/>
      </c>
      <c r="CK36" s="45">
        <f t="shared" si="42"/>
        <v>13496.526315789473</v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681</v>
      </c>
      <c r="C37" s="10" t="s">
        <v>681</v>
      </c>
      <c r="D37" s="10">
        <v>356566</v>
      </c>
      <c r="E37" s="10">
        <v>191</v>
      </c>
      <c r="F37" s="10">
        <v>356566</v>
      </c>
      <c r="G37" s="10" t="s">
        <v>62</v>
      </c>
      <c r="H37" s="10" t="s">
        <v>27</v>
      </c>
      <c r="I37" s="10">
        <v>191</v>
      </c>
      <c r="J37" s="10">
        <v>1545200552</v>
      </c>
      <c r="K37" s="10">
        <f t="shared" si="0"/>
        <v>1</v>
      </c>
      <c r="L37" s="10">
        <f t="shared" si="1"/>
        <v>1</v>
      </c>
      <c r="M37" s="10">
        <f t="shared" si="2"/>
        <v>191</v>
      </c>
      <c r="N37" s="10">
        <f t="shared" si="3"/>
        <v>356566</v>
      </c>
      <c r="O37" s="10">
        <f t="shared" si="4"/>
        <v>1866.8376963350786</v>
      </c>
      <c r="P37" s="10" t="str">
        <f t="shared" si="5"/>
        <v/>
      </c>
      <c r="Q37" s="10">
        <f t="shared" si="6"/>
        <v>1866.8376963350786</v>
      </c>
      <c r="R37" s="10" t="str">
        <f t="shared" si="7"/>
        <v/>
      </c>
      <c r="S37" s="10" t="str">
        <f t="shared" si="8"/>
        <v/>
      </c>
      <c r="T37" s="17" t="s">
        <v>681</v>
      </c>
      <c r="U37" s="17" t="s">
        <v>681</v>
      </c>
      <c r="V37" s="17">
        <v>302033</v>
      </c>
      <c r="W37" s="17">
        <v>223</v>
      </c>
      <c r="X37" s="17">
        <v>302033</v>
      </c>
      <c r="Y37" s="17" t="s">
        <v>62</v>
      </c>
      <c r="Z37" s="17" t="s">
        <v>27</v>
      </c>
      <c r="AA37" s="17">
        <v>223</v>
      </c>
      <c r="AB37" s="17">
        <v>1544696141</v>
      </c>
      <c r="AC37" s="17">
        <f t="shared" si="9"/>
        <v>1</v>
      </c>
      <c r="AD37" s="17">
        <f t="shared" si="10"/>
        <v>1</v>
      </c>
      <c r="AE37" s="32">
        <f t="shared" si="11"/>
        <v>223</v>
      </c>
      <c r="AF37" s="32">
        <f t="shared" si="12"/>
        <v>302033</v>
      </c>
      <c r="AG37" s="32">
        <f t="shared" si="13"/>
        <v>1354.4080717488789</v>
      </c>
      <c r="AH37" s="32" t="str">
        <f t="shared" si="14"/>
        <v/>
      </c>
      <c r="AI37" s="32">
        <f t="shared" si="15"/>
        <v>1354.4080717488789</v>
      </c>
      <c r="AJ37" s="32" t="str">
        <f t="shared" si="16"/>
        <v/>
      </c>
      <c r="AK37" s="32" t="str">
        <f t="shared" si="17"/>
        <v/>
      </c>
      <c r="AL37" s="24" t="s">
        <v>681</v>
      </c>
      <c r="AM37" s="24" t="s">
        <v>681</v>
      </c>
      <c r="AN37" s="24">
        <v>301762</v>
      </c>
      <c r="AO37" s="24">
        <v>213</v>
      </c>
      <c r="AP37" s="24">
        <v>301762</v>
      </c>
      <c r="AQ37" s="24" t="s">
        <v>62</v>
      </c>
      <c r="AR37" s="24" t="s">
        <v>27</v>
      </c>
      <c r="AS37" s="24">
        <v>213</v>
      </c>
      <c r="AT37" s="24">
        <v>1542473588</v>
      </c>
      <c r="AU37" s="24">
        <f t="shared" si="18"/>
        <v>1</v>
      </c>
      <c r="AV37" s="24">
        <f t="shared" si="19"/>
        <v>1</v>
      </c>
      <c r="AW37" s="24">
        <f t="shared" si="20"/>
        <v>213</v>
      </c>
      <c r="AX37" s="24">
        <f t="shared" si="21"/>
        <v>301762</v>
      </c>
      <c r="AY37" s="24">
        <f t="shared" si="22"/>
        <v>1416.7230046948357</v>
      </c>
      <c r="AZ37" s="24" t="str">
        <f t="shared" si="23"/>
        <v/>
      </c>
      <c r="BA37" s="24">
        <f t="shared" si="24"/>
        <v>1416.7230046948357</v>
      </c>
      <c r="BB37" s="24" t="str">
        <f t="shared" si="25"/>
        <v/>
      </c>
      <c r="BC37" s="24" t="str">
        <f t="shared" si="26"/>
        <v/>
      </c>
      <c r="BD37" s="31" t="s">
        <v>681</v>
      </c>
      <c r="BE37" s="31" t="s">
        <v>681</v>
      </c>
      <c r="BF37" s="31">
        <v>2081224</v>
      </c>
      <c r="BG37" s="31">
        <v>16</v>
      </c>
      <c r="BH37" s="31">
        <v>2081224</v>
      </c>
      <c r="BI37" s="31" t="s">
        <v>62</v>
      </c>
      <c r="BJ37" s="31" t="s">
        <v>27</v>
      </c>
      <c r="BK37" s="31">
        <v>16</v>
      </c>
      <c r="BL37" s="31">
        <v>1544532574</v>
      </c>
      <c r="BM37" s="31">
        <f t="shared" si="27"/>
        <v>1</v>
      </c>
      <c r="BN37" s="31">
        <f t="shared" si="28"/>
        <v>1</v>
      </c>
      <c r="BO37" s="31">
        <f t="shared" si="29"/>
        <v>16</v>
      </c>
      <c r="BP37" s="31">
        <f t="shared" si="30"/>
        <v>2081224</v>
      </c>
      <c r="BQ37" s="31">
        <f t="shared" si="31"/>
        <v>130076.5</v>
      </c>
      <c r="BR37" s="31" t="str">
        <f t="shared" si="32"/>
        <v/>
      </c>
      <c r="BS37" s="31">
        <f t="shared" si="33"/>
        <v>130076.5</v>
      </c>
      <c r="BT37" s="31" t="str">
        <f t="shared" si="34"/>
        <v/>
      </c>
      <c r="BU37" s="31" t="str">
        <f t="shared" si="35"/>
        <v/>
      </c>
      <c r="BV37" s="45" t="s">
        <v>681</v>
      </c>
      <c r="BW37" s="45" t="s">
        <v>681</v>
      </c>
      <c r="BX37" s="45">
        <v>261012</v>
      </c>
      <c r="BY37" s="45">
        <v>19</v>
      </c>
      <c r="BZ37" s="45">
        <v>261012</v>
      </c>
      <c r="CA37" s="45" t="s">
        <v>62</v>
      </c>
      <c r="CB37" s="45" t="s">
        <v>27</v>
      </c>
      <c r="CC37" s="45">
        <v>19</v>
      </c>
      <c r="CD37" s="45">
        <v>1545241890</v>
      </c>
      <c r="CE37" s="45">
        <f t="shared" si="36"/>
        <v>1</v>
      </c>
      <c r="CF37" s="45">
        <f t="shared" si="37"/>
        <v>1</v>
      </c>
      <c r="CG37" s="45">
        <f t="shared" si="38"/>
        <v>19</v>
      </c>
      <c r="CH37" s="45">
        <f t="shared" si="39"/>
        <v>261012</v>
      </c>
      <c r="CI37" s="45">
        <f t="shared" si="40"/>
        <v>13737.473684210527</v>
      </c>
      <c r="CJ37" s="45" t="str">
        <f t="shared" si="41"/>
        <v/>
      </c>
      <c r="CK37" s="45">
        <f t="shared" si="42"/>
        <v>13737.473684210527</v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ref="K40:K71" si="45">IF(AND(B40=C40,L40=1),1,0)</f>
        <v>0</v>
      </c>
      <c r="L40" s="10">
        <f t="shared" ref="L40:L71" si="46">IF(C40&gt;0,1,0)</f>
        <v>0</v>
      </c>
      <c r="M40" s="10" t="str">
        <f t="shared" ref="M40:M71" si="47">IF(K40=1,E40,"")</f>
        <v/>
      </c>
      <c r="N40" s="10" t="str">
        <f t="shared" ref="N40:N71" si="48">IF(K40=1,D40,"")</f>
        <v/>
      </c>
      <c r="O40" s="10" t="str">
        <f t="shared" ref="O40:O71" si="49">IF(AND(L40&gt;0,K40=1),F40/I40,"")</f>
        <v/>
      </c>
      <c r="P40" s="10" t="str">
        <f t="shared" ref="P40:P71" si="50">IF(AND(L40&gt;0,K40=0),F40/I40,"")</f>
        <v/>
      </c>
      <c r="Q40" s="10" t="str">
        <f t="shared" ref="Q40:Q71" si="51">IF(L40&gt;0,D40/E40,"")</f>
        <v/>
      </c>
      <c r="R40" s="10" t="str">
        <f t="shared" ref="R40:R71" si="52">IF(AND(L40&gt;0,K40=0),(F40-D40)/(I40-E40),"")</f>
        <v/>
      </c>
      <c r="S40" s="10" t="str">
        <f t="shared" ref="S40:S71" si="53">IF(AND(L40&gt;0,K40=0),I40-E40,"")</f>
        <v/>
      </c>
      <c r="AC40" s="17">
        <f t="shared" ref="AC40:AC71" si="54">IF(AND(T40=U40,AD40=1),1,0)</f>
        <v>0</v>
      </c>
      <c r="AD40" s="17">
        <f t="shared" ref="AD40:AD71" si="55">IF(U40&gt;0,1,0)</f>
        <v>0</v>
      </c>
      <c r="AE40" s="32" t="str">
        <f t="shared" ref="AE40:AE71" si="56">IF(AC40=1,W40,"")</f>
        <v/>
      </c>
      <c r="AF40" s="32" t="str">
        <f t="shared" ref="AF40:AF71" si="57">IF(AC40=1,V40,"")</f>
        <v/>
      </c>
      <c r="AG40" s="32" t="str">
        <f t="shared" ref="AG40:AG71" si="58">IF(AND(AD40&gt;0,AC40=1),X40/AA40,"")</f>
        <v/>
      </c>
      <c r="AH40" s="32" t="str">
        <f t="shared" ref="AH40:AH71" si="59">IF(AND(AD40&gt;0,AC40=0),X40/AA40,"")</f>
        <v/>
      </c>
      <c r="AI40" s="32" t="str">
        <f t="shared" ref="AI40:AI71" si="60">IF(AD40&gt;0,V40/W40,"")</f>
        <v/>
      </c>
      <c r="AJ40" s="32" t="str">
        <f t="shared" ref="AJ40:AJ71" si="61">IF(AND(AD40&gt;0,AC40=0),(X40-V40)/(AA40-W40),"")</f>
        <v/>
      </c>
      <c r="AK40" s="32" t="str">
        <f t="shared" ref="AK40:AK71" si="62">IF(AND(AD40&gt;0,AC40=0),AA40-W40,"")</f>
        <v/>
      </c>
      <c r="AU40" s="24">
        <f t="shared" ref="AU40:AU71" si="63">IF(AND(AL40=AM40,AV40=1),1,0)</f>
        <v>0</v>
      </c>
      <c r="AV40" s="24">
        <f t="shared" ref="AV40:AV71" si="64">IF(AM40&gt;0,1,0)</f>
        <v>0</v>
      </c>
      <c r="AW40" s="24" t="str">
        <f t="shared" ref="AW40:AW71" si="65">IF(AU40=1,AO40,"")</f>
        <v/>
      </c>
      <c r="AX40" s="24" t="str">
        <f t="shared" ref="AX40:AX71" si="66">IF(AU40=1,AN40,"")</f>
        <v/>
      </c>
      <c r="AY40" s="24" t="str">
        <f t="shared" ref="AY40:AY71" si="67">IF(AND(AV40&gt;0,AU40=1),AP40/AS40,"")</f>
        <v/>
      </c>
      <c r="AZ40" s="24" t="str">
        <f t="shared" ref="AZ40:AZ71" si="68">IF(AND(AV40&gt;0,AU40=0),AP40/AS40,"")</f>
        <v/>
      </c>
      <c r="BA40" s="24" t="str">
        <f t="shared" ref="BA40:BA71" si="69">IF(AV40&gt;0,AN40/AO40,"")</f>
        <v/>
      </c>
      <c r="BB40" s="24" t="str">
        <f t="shared" ref="BB40:BB71" si="70">IF(AND(AV40&gt;0,AU40=0),(AP40-AN40)/(AS40-AO40),"")</f>
        <v/>
      </c>
      <c r="BC40" s="24" t="str">
        <f t="shared" ref="BC40:BC71" si="71">IF(AND(AV40&gt;0,AU40=0),AS40-AO40,"")</f>
        <v/>
      </c>
      <c r="BM40" s="31">
        <f t="shared" ref="BM40:BM71" si="72">IF(AND(BD40=BE40,BN40=1),1,0)</f>
        <v>0</v>
      </c>
      <c r="BN40" s="31">
        <f t="shared" ref="BN40:BN71" si="73">IF(BE40&gt;0,1,0)</f>
        <v>0</v>
      </c>
      <c r="BO40" s="31" t="str">
        <f t="shared" ref="BO40:BO71" si="74">IF(BM40=1,BG40,"")</f>
        <v/>
      </c>
      <c r="BP40" s="31" t="str">
        <f t="shared" ref="BP40:BP71" si="75">IF(BM40=1,BF40,"")</f>
        <v/>
      </c>
      <c r="BQ40" s="31" t="str">
        <f t="shared" ref="BQ40:BQ71" si="76">IF(AND(BN40&gt;0,BM40=1),BH40/BK40,"")</f>
        <v/>
      </c>
      <c r="BR40" s="31" t="str">
        <f t="shared" ref="BR40:BR71" si="77">IF(AND(BN40&gt;0,BM40=0),BH40/BK40,"")</f>
        <v/>
      </c>
      <c r="BS40" s="31" t="str">
        <f t="shared" ref="BS40:BS71" si="78">IF(BN40&gt;0,BF40/BG40,"")</f>
        <v/>
      </c>
      <c r="BT40" s="31" t="str">
        <f t="shared" ref="BT40:BT71" si="79">IF(AND(BN40&gt;0,BM40=0),(BH40-BF40)/(BK40-BG40),"")</f>
        <v/>
      </c>
      <c r="BU40" s="31" t="str">
        <f t="shared" ref="BU40:BU71" si="80">IF(AND(BN40&gt;0,BM40=0),BK40-BG40,"")</f>
        <v/>
      </c>
    </row>
    <row r="41" spans="2:91" x14ac:dyDescent="0.3">
      <c r="K41" s="10">
        <f t="shared" si="45"/>
        <v>0</v>
      </c>
      <c r="L41" s="10">
        <f t="shared" si="46"/>
        <v>0</v>
      </c>
      <c r="M41" s="10" t="str">
        <f t="shared" si="47"/>
        <v/>
      </c>
      <c r="N41" s="10" t="str">
        <f t="shared" si="48"/>
        <v/>
      </c>
      <c r="O41" s="10" t="str">
        <f t="shared" si="49"/>
        <v/>
      </c>
      <c r="P41" s="10" t="str">
        <f t="shared" si="50"/>
        <v/>
      </c>
      <c r="Q41" s="10" t="str">
        <f t="shared" si="51"/>
        <v/>
      </c>
      <c r="R41" s="10" t="str">
        <f t="shared" si="52"/>
        <v/>
      </c>
      <c r="S41" s="10" t="str">
        <f t="shared" si="53"/>
        <v/>
      </c>
      <c r="AC41" s="17">
        <f t="shared" si="54"/>
        <v>0</v>
      </c>
      <c r="AD41" s="17">
        <f t="shared" si="55"/>
        <v>0</v>
      </c>
      <c r="AE41" s="32" t="str">
        <f t="shared" si="56"/>
        <v/>
      </c>
      <c r="AF41" s="32" t="str">
        <f t="shared" si="57"/>
        <v/>
      </c>
      <c r="AG41" s="32" t="str">
        <f t="shared" si="58"/>
        <v/>
      </c>
      <c r="AH41" s="32" t="str">
        <f t="shared" si="59"/>
        <v/>
      </c>
      <c r="AI41" s="32" t="str">
        <f t="shared" si="60"/>
        <v/>
      </c>
      <c r="AJ41" s="32" t="str">
        <f t="shared" si="61"/>
        <v/>
      </c>
      <c r="AK41" s="32" t="str">
        <f t="shared" si="62"/>
        <v/>
      </c>
      <c r="AU41" s="24">
        <f t="shared" si="63"/>
        <v>0</v>
      </c>
      <c r="AV41" s="24">
        <f t="shared" si="64"/>
        <v>0</v>
      </c>
      <c r="AW41" s="24" t="str">
        <f t="shared" si="65"/>
        <v/>
      </c>
      <c r="AX41" s="24" t="str">
        <f t="shared" si="66"/>
        <v/>
      </c>
      <c r="AY41" s="24" t="str">
        <f t="shared" si="67"/>
        <v/>
      </c>
      <c r="AZ41" s="24" t="str">
        <f t="shared" si="68"/>
        <v/>
      </c>
      <c r="BA41" s="24" t="str">
        <f t="shared" si="69"/>
        <v/>
      </c>
      <c r="BB41" s="24" t="str">
        <f t="shared" si="70"/>
        <v/>
      </c>
      <c r="BC41" s="24" t="str">
        <f t="shared" si="71"/>
        <v/>
      </c>
      <c r="BM41" s="31">
        <f t="shared" si="72"/>
        <v>0</v>
      </c>
      <c r="BN41" s="31">
        <f t="shared" si="73"/>
        <v>0</v>
      </c>
      <c r="BO41" s="31" t="str">
        <f t="shared" si="74"/>
        <v/>
      </c>
      <c r="BP41" s="31" t="str">
        <f t="shared" si="75"/>
        <v/>
      </c>
      <c r="BQ41" s="31" t="str">
        <f t="shared" si="76"/>
        <v/>
      </c>
      <c r="BR41" s="31" t="str">
        <f t="shared" si="77"/>
        <v/>
      </c>
      <c r="BS41" s="31" t="str">
        <f t="shared" si="78"/>
        <v/>
      </c>
      <c r="BT41" s="31" t="str">
        <f t="shared" si="79"/>
        <v/>
      </c>
      <c r="BU41" s="31" t="str">
        <f t="shared" si="80"/>
        <v/>
      </c>
    </row>
    <row r="42" spans="2:91" x14ac:dyDescent="0.3">
      <c r="K42" s="10">
        <f t="shared" si="45"/>
        <v>0</v>
      </c>
      <c r="L42" s="10">
        <f t="shared" si="46"/>
        <v>0</v>
      </c>
      <c r="M42" s="10" t="str">
        <f t="shared" si="47"/>
        <v/>
      </c>
      <c r="N42" s="10" t="str">
        <f t="shared" si="48"/>
        <v/>
      </c>
      <c r="O42" s="10" t="str">
        <f t="shared" si="49"/>
        <v/>
      </c>
      <c r="P42" s="10" t="str">
        <f t="shared" si="50"/>
        <v/>
      </c>
      <c r="Q42" s="10" t="str">
        <f t="shared" si="51"/>
        <v/>
      </c>
      <c r="R42" s="10" t="str">
        <f t="shared" si="52"/>
        <v/>
      </c>
      <c r="S42" s="10" t="str">
        <f t="shared" si="53"/>
        <v/>
      </c>
      <c r="AC42" s="17">
        <f t="shared" si="54"/>
        <v>0</v>
      </c>
      <c r="AD42" s="17">
        <f t="shared" si="55"/>
        <v>0</v>
      </c>
      <c r="AE42" s="32" t="str">
        <f t="shared" si="56"/>
        <v/>
      </c>
      <c r="AF42" s="32" t="str">
        <f t="shared" si="57"/>
        <v/>
      </c>
      <c r="AG42" s="32" t="str">
        <f t="shared" si="58"/>
        <v/>
      </c>
      <c r="AH42" s="32" t="str">
        <f t="shared" si="59"/>
        <v/>
      </c>
      <c r="AI42" s="32" t="str">
        <f t="shared" si="60"/>
        <v/>
      </c>
      <c r="AJ42" s="32" t="str">
        <f t="shared" si="61"/>
        <v/>
      </c>
      <c r="AK42" s="32" t="str">
        <f t="shared" si="62"/>
        <v/>
      </c>
      <c r="AU42" s="24">
        <f t="shared" si="63"/>
        <v>0</v>
      </c>
      <c r="AV42" s="24">
        <f t="shared" si="64"/>
        <v>0</v>
      </c>
      <c r="AW42" s="24" t="str">
        <f t="shared" si="65"/>
        <v/>
      </c>
      <c r="AX42" s="24" t="str">
        <f t="shared" si="66"/>
        <v/>
      </c>
      <c r="AY42" s="24" t="str">
        <f t="shared" si="67"/>
        <v/>
      </c>
      <c r="AZ42" s="24" t="str">
        <f t="shared" si="68"/>
        <v/>
      </c>
      <c r="BA42" s="24" t="str">
        <f t="shared" si="69"/>
        <v/>
      </c>
      <c r="BB42" s="24" t="str">
        <f t="shared" si="70"/>
        <v/>
      </c>
      <c r="BC42" s="24" t="str">
        <f t="shared" si="71"/>
        <v/>
      </c>
      <c r="BM42" s="31">
        <f t="shared" si="72"/>
        <v>0</v>
      </c>
      <c r="BN42" s="31">
        <f t="shared" si="73"/>
        <v>0</v>
      </c>
      <c r="BO42" s="31" t="str">
        <f t="shared" si="74"/>
        <v/>
      </c>
      <c r="BP42" s="31" t="str">
        <f t="shared" si="75"/>
        <v/>
      </c>
      <c r="BQ42" s="31" t="str">
        <f t="shared" si="76"/>
        <v/>
      </c>
      <c r="BR42" s="31" t="str">
        <f t="shared" si="77"/>
        <v/>
      </c>
      <c r="BS42" s="31" t="str">
        <f t="shared" si="78"/>
        <v/>
      </c>
      <c r="BT42" s="31" t="str">
        <f t="shared" si="79"/>
        <v/>
      </c>
      <c r="BU42" s="31" t="str">
        <f t="shared" si="80"/>
        <v/>
      </c>
    </row>
    <row r="43" spans="2:91" x14ac:dyDescent="0.3">
      <c r="K43" s="10">
        <f t="shared" si="45"/>
        <v>0</v>
      </c>
      <c r="L43" s="10">
        <f t="shared" si="46"/>
        <v>0</v>
      </c>
      <c r="M43" s="10" t="str">
        <f t="shared" si="47"/>
        <v/>
      </c>
      <c r="N43" s="10" t="str">
        <f t="shared" si="48"/>
        <v/>
      </c>
      <c r="O43" s="10" t="str">
        <f t="shared" si="49"/>
        <v/>
      </c>
      <c r="P43" s="10" t="str">
        <f t="shared" si="50"/>
        <v/>
      </c>
      <c r="Q43" s="10" t="str">
        <f t="shared" si="51"/>
        <v/>
      </c>
      <c r="R43" s="10" t="str">
        <f t="shared" si="52"/>
        <v/>
      </c>
      <c r="S43" s="10" t="str">
        <f t="shared" si="53"/>
        <v/>
      </c>
      <c r="AC43" s="17">
        <f t="shared" si="54"/>
        <v>0</v>
      </c>
      <c r="AD43" s="17">
        <f t="shared" si="55"/>
        <v>0</v>
      </c>
      <c r="AE43" s="32" t="str">
        <f t="shared" si="56"/>
        <v/>
      </c>
      <c r="AF43" s="32" t="str">
        <f t="shared" si="57"/>
        <v/>
      </c>
      <c r="AG43" s="32" t="str">
        <f t="shared" si="58"/>
        <v/>
      </c>
      <c r="AH43" s="32" t="str">
        <f t="shared" si="59"/>
        <v/>
      </c>
      <c r="AI43" s="32" t="str">
        <f t="shared" si="60"/>
        <v/>
      </c>
      <c r="AJ43" s="32" t="str">
        <f t="shared" si="61"/>
        <v/>
      </c>
      <c r="AK43" s="32" t="str">
        <f t="shared" si="62"/>
        <v/>
      </c>
      <c r="AU43" s="24">
        <f t="shared" si="63"/>
        <v>0</v>
      </c>
      <c r="AV43" s="24">
        <f t="shared" si="64"/>
        <v>0</v>
      </c>
      <c r="AW43" s="24" t="str">
        <f t="shared" si="65"/>
        <v/>
      </c>
      <c r="AX43" s="24" t="str">
        <f t="shared" si="66"/>
        <v/>
      </c>
      <c r="AY43" s="24" t="str">
        <f t="shared" si="67"/>
        <v/>
      </c>
      <c r="AZ43" s="24" t="str">
        <f t="shared" si="68"/>
        <v/>
      </c>
      <c r="BA43" s="24" t="str">
        <f t="shared" si="69"/>
        <v/>
      </c>
      <c r="BB43" s="24" t="str">
        <f t="shared" si="70"/>
        <v/>
      </c>
      <c r="BC43" s="24" t="str">
        <f t="shared" si="71"/>
        <v/>
      </c>
      <c r="BM43" s="31">
        <f t="shared" si="72"/>
        <v>0</v>
      </c>
      <c r="BN43" s="31">
        <f t="shared" si="73"/>
        <v>0</v>
      </c>
      <c r="BO43" s="31" t="str">
        <f t="shared" si="74"/>
        <v/>
      </c>
      <c r="BP43" s="31" t="str">
        <f t="shared" si="75"/>
        <v/>
      </c>
      <c r="BQ43" s="31" t="str">
        <f t="shared" si="76"/>
        <v/>
      </c>
      <c r="BR43" s="31" t="str">
        <f t="shared" si="77"/>
        <v/>
      </c>
      <c r="BS43" s="31" t="str">
        <f t="shared" si="78"/>
        <v/>
      </c>
      <c r="BT43" s="31" t="str">
        <f t="shared" si="79"/>
        <v/>
      </c>
      <c r="BU43" s="31" t="str">
        <f t="shared" si="80"/>
        <v/>
      </c>
    </row>
    <row r="44" spans="2:91" x14ac:dyDescent="0.3">
      <c r="K44" s="10">
        <f t="shared" si="45"/>
        <v>0</v>
      </c>
      <c r="L44" s="10">
        <f t="shared" si="46"/>
        <v>0</v>
      </c>
      <c r="M44" s="10" t="str">
        <f t="shared" si="47"/>
        <v/>
      </c>
      <c r="N44" s="10" t="str">
        <f t="shared" si="48"/>
        <v/>
      </c>
      <c r="O44" s="10" t="str">
        <f t="shared" si="49"/>
        <v/>
      </c>
      <c r="P44" s="10" t="str">
        <f t="shared" si="50"/>
        <v/>
      </c>
      <c r="Q44" s="10" t="str">
        <f t="shared" si="51"/>
        <v/>
      </c>
      <c r="R44" s="10" t="str">
        <f t="shared" si="52"/>
        <v/>
      </c>
      <c r="S44" s="10" t="str">
        <f t="shared" si="53"/>
        <v/>
      </c>
      <c r="AC44" s="17">
        <f t="shared" si="54"/>
        <v>0</v>
      </c>
      <c r="AD44" s="17">
        <f t="shared" si="55"/>
        <v>0</v>
      </c>
      <c r="AE44" s="32" t="str">
        <f t="shared" si="56"/>
        <v/>
      </c>
      <c r="AF44" s="32" t="str">
        <f t="shared" si="57"/>
        <v/>
      </c>
      <c r="AG44" s="32" t="str">
        <f t="shared" si="58"/>
        <v/>
      </c>
      <c r="AH44" s="32" t="str">
        <f t="shared" si="59"/>
        <v/>
      </c>
      <c r="AI44" s="32" t="str">
        <f t="shared" si="60"/>
        <v/>
      </c>
      <c r="AJ44" s="32" t="str">
        <f t="shared" si="61"/>
        <v/>
      </c>
      <c r="AK44" s="32" t="str">
        <f t="shared" si="62"/>
        <v/>
      </c>
      <c r="AU44" s="24">
        <f t="shared" si="63"/>
        <v>0</v>
      </c>
      <c r="AV44" s="24">
        <f t="shared" si="64"/>
        <v>0</v>
      </c>
      <c r="AW44" s="24" t="str">
        <f t="shared" si="65"/>
        <v/>
      </c>
      <c r="AX44" s="24" t="str">
        <f t="shared" si="66"/>
        <v/>
      </c>
      <c r="AY44" s="24" t="str">
        <f t="shared" si="67"/>
        <v/>
      </c>
      <c r="AZ44" s="24" t="str">
        <f t="shared" si="68"/>
        <v/>
      </c>
      <c r="BA44" s="24" t="str">
        <f t="shared" si="69"/>
        <v/>
      </c>
      <c r="BB44" s="24" t="str">
        <f t="shared" si="70"/>
        <v/>
      </c>
      <c r="BC44" s="24" t="str">
        <f t="shared" si="71"/>
        <v/>
      </c>
      <c r="BM44" s="31">
        <f t="shared" si="72"/>
        <v>0</v>
      </c>
      <c r="BN44" s="31">
        <f t="shared" si="73"/>
        <v>0</v>
      </c>
      <c r="BO44" s="31" t="str">
        <f t="shared" si="74"/>
        <v/>
      </c>
      <c r="BP44" s="31" t="str">
        <f t="shared" si="75"/>
        <v/>
      </c>
      <c r="BQ44" s="31" t="str">
        <f t="shared" si="76"/>
        <v/>
      </c>
      <c r="BR44" s="31" t="str">
        <f t="shared" si="77"/>
        <v/>
      </c>
      <c r="BS44" s="31" t="str">
        <f t="shared" si="78"/>
        <v/>
      </c>
      <c r="BT44" s="31" t="str">
        <f t="shared" si="79"/>
        <v/>
      </c>
      <c r="BU44" s="31" t="str">
        <f t="shared" si="80"/>
        <v/>
      </c>
    </row>
    <row r="45" spans="2:91" x14ac:dyDescent="0.3">
      <c r="K45" s="10">
        <f t="shared" si="45"/>
        <v>0</v>
      </c>
      <c r="L45" s="10">
        <f t="shared" si="46"/>
        <v>0</v>
      </c>
      <c r="M45" s="10" t="str">
        <f t="shared" si="47"/>
        <v/>
      </c>
      <c r="N45" s="10" t="str">
        <f t="shared" si="48"/>
        <v/>
      </c>
      <c r="O45" s="10" t="str">
        <f t="shared" si="49"/>
        <v/>
      </c>
      <c r="P45" s="10" t="str">
        <f t="shared" si="50"/>
        <v/>
      </c>
      <c r="Q45" s="10" t="str">
        <f t="shared" si="51"/>
        <v/>
      </c>
      <c r="R45" s="10" t="str">
        <f t="shared" si="52"/>
        <v/>
      </c>
      <c r="S45" s="10" t="str">
        <f t="shared" si="53"/>
        <v/>
      </c>
      <c r="AC45" s="17">
        <f t="shared" si="54"/>
        <v>0</v>
      </c>
      <c r="AD45" s="17">
        <f t="shared" si="55"/>
        <v>0</v>
      </c>
      <c r="AE45" s="32" t="str">
        <f t="shared" si="56"/>
        <v/>
      </c>
      <c r="AF45" s="32" t="str">
        <f t="shared" si="57"/>
        <v/>
      </c>
      <c r="AG45" s="32" t="str">
        <f t="shared" si="58"/>
        <v/>
      </c>
      <c r="AH45" s="32" t="str">
        <f t="shared" si="59"/>
        <v/>
      </c>
      <c r="AI45" s="32" t="str">
        <f t="shared" si="60"/>
        <v/>
      </c>
      <c r="AJ45" s="32" t="str">
        <f t="shared" si="61"/>
        <v/>
      </c>
      <c r="AK45" s="32" t="str">
        <f t="shared" si="62"/>
        <v/>
      </c>
      <c r="AU45" s="24">
        <f t="shared" si="63"/>
        <v>0</v>
      </c>
      <c r="AV45" s="24">
        <f t="shared" si="64"/>
        <v>0</v>
      </c>
      <c r="AW45" s="24" t="str">
        <f t="shared" si="65"/>
        <v/>
      </c>
      <c r="AX45" s="24" t="str">
        <f t="shared" si="66"/>
        <v/>
      </c>
      <c r="AY45" s="24" t="str">
        <f t="shared" si="67"/>
        <v/>
      </c>
      <c r="AZ45" s="24" t="str">
        <f t="shared" si="68"/>
        <v/>
      </c>
      <c r="BA45" s="24" t="str">
        <f t="shared" si="69"/>
        <v/>
      </c>
      <c r="BB45" s="24" t="str">
        <f t="shared" si="70"/>
        <v/>
      </c>
      <c r="BC45" s="24" t="str">
        <f t="shared" si="71"/>
        <v/>
      </c>
      <c r="BM45" s="31">
        <f t="shared" si="72"/>
        <v>0</v>
      </c>
      <c r="BN45" s="31">
        <f t="shared" si="73"/>
        <v>0</v>
      </c>
      <c r="BO45" s="31" t="str">
        <f t="shared" si="74"/>
        <v/>
      </c>
      <c r="BP45" s="31" t="str">
        <f t="shared" si="75"/>
        <v/>
      </c>
      <c r="BQ45" s="31" t="str">
        <f t="shared" si="76"/>
        <v/>
      </c>
      <c r="BR45" s="31" t="str">
        <f t="shared" si="77"/>
        <v/>
      </c>
      <c r="BS45" s="31" t="str">
        <f t="shared" si="78"/>
        <v/>
      </c>
      <c r="BT45" s="31" t="str">
        <f t="shared" si="79"/>
        <v/>
      </c>
      <c r="BU45" s="31" t="str">
        <f t="shared" si="80"/>
        <v/>
      </c>
    </row>
    <row r="46" spans="2:91" x14ac:dyDescent="0.3">
      <c r="K46" s="10">
        <f t="shared" si="45"/>
        <v>0</v>
      </c>
      <c r="L46" s="10">
        <f t="shared" si="46"/>
        <v>0</v>
      </c>
      <c r="M46" s="10" t="str">
        <f t="shared" si="47"/>
        <v/>
      </c>
      <c r="N46" s="10" t="str">
        <f t="shared" si="48"/>
        <v/>
      </c>
      <c r="O46" s="10" t="str">
        <f t="shared" si="49"/>
        <v/>
      </c>
      <c r="P46" s="10" t="str">
        <f t="shared" si="50"/>
        <v/>
      </c>
      <c r="Q46" s="10" t="str">
        <f t="shared" si="51"/>
        <v/>
      </c>
      <c r="R46" s="10" t="str">
        <f t="shared" si="52"/>
        <v/>
      </c>
      <c r="S46" s="10" t="str">
        <f t="shared" si="53"/>
        <v/>
      </c>
      <c r="AC46" s="17">
        <f t="shared" si="54"/>
        <v>0</v>
      </c>
      <c r="AD46" s="17">
        <f t="shared" si="55"/>
        <v>0</v>
      </c>
      <c r="AE46" s="32" t="str">
        <f t="shared" si="56"/>
        <v/>
      </c>
      <c r="AF46" s="32" t="str">
        <f t="shared" si="57"/>
        <v/>
      </c>
      <c r="AG46" s="32" t="str">
        <f t="shared" si="58"/>
        <v/>
      </c>
      <c r="AH46" s="32" t="str">
        <f t="shared" si="59"/>
        <v/>
      </c>
      <c r="AI46" s="32" t="str">
        <f t="shared" si="60"/>
        <v/>
      </c>
      <c r="AJ46" s="32" t="str">
        <f t="shared" si="61"/>
        <v/>
      </c>
      <c r="AK46" s="32" t="str">
        <f t="shared" si="62"/>
        <v/>
      </c>
      <c r="AU46" s="24">
        <f t="shared" si="63"/>
        <v>0</v>
      </c>
      <c r="AV46" s="24">
        <f t="shared" si="64"/>
        <v>0</v>
      </c>
      <c r="AW46" s="24" t="str">
        <f t="shared" si="65"/>
        <v/>
      </c>
      <c r="AX46" s="24" t="str">
        <f t="shared" si="66"/>
        <v/>
      </c>
      <c r="AY46" s="24" t="str">
        <f t="shared" si="67"/>
        <v/>
      </c>
      <c r="AZ46" s="24" t="str">
        <f t="shared" si="68"/>
        <v/>
      </c>
      <c r="BA46" s="24" t="str">
        <f t="shared" si="69"/>
        <v/>
      </c>
      <c r="BB46" s="24" t="str">
        <f t="shared" si="70"/>
        <v/>
      </c>
      <c r="BC46" s="24" t="str">
        <f t="shared" si="71"/>
        <v/>
      </c>
      <c r="BM46" s="31">
        <f t="shared" si="72"/>
        <v>0</v>
      </c>
      <c r="BN46" s="31">
        <f t="shared" si="73"/>
        <v>0</v>
      </c>
      <c r="BO46" s="31" t="str">
        <f t="shared" si="74"/>
        <v/>
      </c>
      <c r="BP46" s="31" t="str">
        <f t="shared" si="75"/>
        <v/>
      </c>
      <c r="BQ46" s="31" t="str">
        <f t="shared" si="76"/>
        <v/>
      </c>
      <c r="BR46" s="31" t="str">
        <f t="shared" si="77"/>
        <v/>
      </c>
      <c r="BS46" s="31" t="str">
        <f t="shared" si="78"/>
        <v/>
      </c>
      <c r="BT46" s="31" t="str">
        <f t="shared" si="79"/>
        <v/>
      </c>
      <c r="BU46" s="31" t="str">
        <f t="shared" si="80"/>
        <v/>
      </c>
    </row>
    <row r="47" spans="2:91" x14ac:dyDescent="0.3">
      <c r="K47" s="10">
        <f t="shared" si="45"/>
        <v>0</v>
      </c>
      <c r="L47" s="10">
        <f t="shared" si="46"/>
        <v>0</v>
      </c>
      <c r="M47" s="10" t="str">
        <f t="shared" si="47"/>
        <v/>
      </c>
      <c r="N47" s="10" t="str">
        <f t="shared" si="48"/>
        <v/>
      </c>
      <c r="O47" s="10" t="str">
        <f t="shared" si="49"/>
        <v/>
      </c>
      <c r="P47" s="10" t="str">
        <f t="shared" si="50"/>
        <v/>
      </c>
      <c r="Q47" s="10" t="str">
        <f t="shared" si="51"/>
        <v/>
      </c>
      <c r="R47" s="10" t="str">
        <f t="shared" si="52"/>
        <v/>
      </c>
      <c r="S47" s="10" t="str">
        <f t="shared" si="53"/>
        <v/>
      </c>
      <c r="AC47" s="17">
        <f t="shared" si="54"/>
        <v>0</v>
      </c>
      <c r="AD47" s="17">
        <f t="shared" si="55"/>
        <v>0</v>
      </c>
      <c r="AE47" s="32" t="str">
        <f t="shared" si="56"/>
        <v/>
      </c>
      <c r="AF47" s="32" t="str">
        <f t="shared" si="57"/>
        <v/>
      </c>
      <c r="AG47" s="32" t="str">
        <f t="shared" si="58"/>
        <v/>
      </c>
      <c r="AH47" s="32" t="str">
        <f t="shared" si="59"/>
        <v/>
      </c>
      <c r="AI47" s="32" t="str">
        <f t="shared" si="60"/>
        <v/>
      </c>
      <c r="AJ47" s="32" t="str">
        <f t="shared" si="61"/>
        <v/>
      </c>
      <c r="AK47" s="32" t="str">
        <f t="shared" si="62"/>
        <v/>
      </c>
      <c r="AU47" s="24">
        <f t="shared" si="63"/>
        <v>0</v>
      </c>
      <c r="AV47" s="24">
        <f t="shared" si="64"/>
        <v>0</v>
      </c>
      <c r="AW47" s="24" t="str">
        <f t="shared" si="65"/>
        <v/>
      </c>
      <c r="AX47" s="24" t="str">
        <f t="shared" si="66"/>
        <v/>
      </c>
      <c r="AY47" s="24" t="str">
        <f t="shared" si="67"/>
        <v/>
      </c>
      <c r="AZ47" s="24" t="str">
        <f t="shared" si="68"/>
        <v/>
      </c>
      <c r="BA47" s="24" t="str">
        <f t="shared" si="69"/>
        <v/>
      </c>
      <c r="BB47" s="24" t="str">
        <f t="shared" si="70"/>
        <v/>
      </c>
      <c r="BC47" s="24" t="str">
        <f t="shared" si="71"/>
        <v/>
      </c>
      <c r="BM47" s="31">
        <f t="shared" si="72"/>
        <v>0</v>
      </c>
      <c r="BN47" s="31">
        <f t="shared" si="73"/>
        <v>0</v>
      </c>
      <c r="BO47" s="31" t="str">
        <f t="shared" si="74"/>
        <v/>
      </c>
      <c r="BP47" s="31" t="str">
        <f t="shared" si="75"/>
        <v/>
      </c>
      <c r="BQ47" s="31" t="str">
        <f t="shared" si="76"/>
        <v/>
      </c>
      <c r="BR47" s="31" t="str">
        <f t="shared" si="77"/>
        <v/>
      </c>
      <c r="BS47" s="31" t="str">
        <f t="shared" si="78"/>
        <v/>
      </c>
      <c r="BT47" s="31" t="str">
        <f t="shared" si="79"/>
        <v/>
      </c>
      <c r="BU47" s="31" t="str">
        <f t="shared" si="80"/>
        <v/>
      </c>
    </row>
    <row r="48" spans="2:91" x14ac:dyDescent="0.3">
      <c r="K48" s="10">
        <f t="shared" si="45"/>
        <v>0</v>
      </c>
      <c r="L48" s="10">
        <f t="shared" si="46"/>
        <v>0</v>
      </c>
      <c r="M48" s="10" t="str">
        <f t="shared" si="47"/>
        <v/>
      </c>
      <c r="N48" s="10" t="str">
        <f t="shared" si="48"/>
        <v/>
      </c>
      <c r="O48" s="10" t="str">
        <f t="shared" si="49"/>
        <v/>
      </c>
      <c r="P48" s="10" t="str">
        <f t="shared" si="50"/>
        <v/>
      </c>
      <c r="Q48" s="10" t="str">
        <f t="shared" si="51"/>
        <v/>
      </c>
      <c r="R48" s="10" t="str">
        <f t="shared" si="52"/>
        <v/>
      </c>
      <c r="S48" s="10" t="str">
        <f t="shared" si="53"/>
        <v/>
      </c>
      <c r="AC48" s="17">
        <f t="shared" si="54"/>
        <v>0</v>
      </c>
      <c r="AD48" s="17">
        <f t="shared" si="55"/>
        <v>0</v>
      </c>
      <c r="AE48" s="32" t="str">
        <f t="shared" si="56"/>
        <v/>
      </c>
      <c r="AF48" s="32" t="str">
        <f t="shared" si="57"/>
        <v/>
      </c>
      <c r="AG48" s="32" t="str">
        <f t="shared" si="58"/>
        <v/>
      </c>
      <c r="AH48" s="32" t="str">
        <f t="shared" si="59"/>
        <v/>
      </c>
      <c r="AI48" s="32" t="str">
        <f t="shared" si="60"/>
        <v/>
      </c>
      <c r="AJ48" s="32" t="str">
        <f t="shared" si="61"/>
        <v/>
      </c>
      <c r="AK48" s="32" t="str">
        <f t="shared" si="62"/>
        <v/>
      </c>
      <c r="AU48" s="24">
        <f t="shared" si="63"/>
        <v>0</v>
      </c>
      <c r="AV48" s="24">
        <f t="shared" si="64"/>
        <v>0</v>
      </c>
      <c r="AW48" s="24" t="str">
        <f t="shared" si="65"/>
        <v/>
      </c>
      <c r="AX48" s="24" t="str">
        <f t="shared" si="66"/>
        <v/>
      </c>
      <c r="AY48" s="24" t="str">
        <f t="shared" si="67"/>
        <v/>
      </c>
      <c r="AZ48" s="24" t="str">
        <f t="shared" si="68"/>
        <v/>
      </c>
      <c r="BA48" s="24" t="str">
        <f t="shared" si="69"/>
        <v/>
      </c>
      <c r="BB48" s="24" t="str">
        <f t="shared" si="70"/>
        <v/>
      </c>
      <c r="BC48" s="24" t="str">
        <f t="shared" si="71"/>
        <v/>
      </c>
      <c r="BM48" s="31">
        <f t="shared" si="72"/>
        <v>0</v>
      </c>
      <c r="BN48" s="31">
        <f t="shared" si="73"/>
        <v>0</v>
      </c>
      <c r="BO48" s="31" t="str">
        <f t="shared" si="74"/>
        <v/>
      </c>
      <c r="BP48" s="31" t="str">
        <f t="shared" si="75"/>
        <v/>
      </c>
      <c r="BQ48" s="31" t="str">
        <f t="shared" si="76"/>
        <v/>
      </c>
      <c r="BR48" s="31" t="str">
        <f t="shared" si="77"/>
        <v/>
      </c>
      <c r="BS48" s="31" t="str">
        <f t="shared" si="78"/>
        <v/>
      </c>
      <c r="BT48" s="31" t="str">
        <f t="shared" si="79"/>
        <v/>
      </c>
      <c r="BU48" s="31" t="str">
        <f t="shared" si="80"/>
        <v/>
      </c>
    </row>
    <row r="49" spans="11:73" x14ac:dyDescent="0.3">
      <c r="K49" s="10">
        <f t="shared" si="45"/>
        <v>0</v>
      </c>
      <c r="L49" s="10">
        <f t="shared" si="46"/>
        <v>0</v>
      </c>
      <c r="M49" s="10" t="str">
        <f t="shared" si="47"/>
        <v/>
      </c>
      <c r="N49" s="10" t="str">
        <f t="shared" si="48"/>
        <v/>
      </c>
      <c r="O49" s="10" t="str">
        <f t="shared" si="49"/>
        <v/>
      </c>
      <c r="P49" s="10" t="str">
        <f t="shared" si="50"/>
        <v/>
      </c>
      <c r="Q49" s="10" t="str">
        <f t="shared" si="51"/>
        <v/>
      </c>
      <c r="R49" s="10" t="str">
        <f t="shared" si="52"/>
        <v/>
      </c>
      <c r="S49" s="10" t="str">
        <f t="shared" si="53"/>
        <v/>
      </c>
      <c r="AC49" s="17">
        <f t="shared" si="54"/>
        <v>0</v>
      </c>
      <c r="AD49" s="17">
        <f t="shared" si="55"/>
        <v>0</v>
      </c>
      <c r="AE49" s="32" t="str">
        <f t="shared" si="56"/>
        <v/>
      </c>
      <c r="AF49" s="32" t="str">
        <f t="shared" si="57"/>
        <v/>
      </c>
      <c r="AG49" s="32" t="str">
        <f t="shared" si="58"/>
        <v/>
      </c>
      <c r="AH49" s="32" t="str">
        <f t="shared" si="59"/>
        <v/>
      </c>
      <c r="AI49" s="32" t="str">
        <f t="shared" si="60"/>
        <v/>
      </c>
      <c r="AJ49" s="32" t="str">
        <f t="shared" si="61"/>
        <v/>
      </c>
      <c r="AK49" s="32" t="str">
        <f t="shared" si="62"/>
        <v/>
      </c>
      <c r="AU49" s="24">
        <f t="shared" si="63"/>
        <v>0</v>
      </c>
      <c r="AV49" s="24">
        <f t="shared" si="64"/>
        <v>0</v>
      </c>
      <c r="AW49" s="24" t="str">
        <f t="shared" si="65"/>
        <v/>
      </c>
      <c r="AX49" s="24" t="str">
        <f t="shared" si="66"/>
        <v/>
      </c>
      <c r="AY49" s="24" t="str">
        <f t="shared" si="67"/>
        <v/>
      </c>
      <c r="AZ49" s="24" t="str">
        <f t="shared" si="68"/>
        <v/>
      </c>
      <c r="BA49" s="24" t="str">
        <f t="shared" si="69"/>
        <v/>
      </c>
      <c r="BB49" s="24" t="str">
        <f t="shared" si="70"/>
        <v/>
      </c>
      <c r="BC49" s="24" t="str">
        <f t="shared" si="71"/>
        <v/>
      </c>
      <c r="BM49" s="31">
        <f t="shared" si="72"/>
        <v>0</v>
      </c>
      <c r="BN49" s="31">
        <f t="shared" si="73"/>
        <v>0</v>
      </c>
      <c r="BO49" s="31" t="str">
        <f t="shared" si="74"/>
        <v/>
      </c>
      <c r="BP49" s="31" t="str">
        <f t="shared" si="75"/>
        <v/>
      </c>
      <c r="BQ49" s="31" t="str">
        <f t="shared" si="76"/>
        <v/>
      </c>
      <c r="BR49" s="31" t="str">
        <f t="shared" si="77"/>
        <v/>
      </c>
      <c r="BS49" s="31" t="str">
        <f t="shared" si="78"/>
        <v/>
      </c>
      <c r="BT49" s="31" t="str">
        <f t="shared" si="79"/>
        <v/>
      </c>
      <c r="BU49" s="31" t="str">
        <f t="shared" si="80"/>
        <v/>
      </c>
    </row>
    <row r="50" spans="11:73" x14ac:dyDescent="0.3">
      <c r="K50" s="10">
        <f t="shared" si="45"/>
        <v>0</v>
      </c>
      <c r="L50" s="10">
        <f t="shared" si="46"/>
        <v>0</v>
      </c>
      <c r="M50" s="10" t="str">
        <f t="shared" si="47"/>
        <v/>
      </c>
      <c r="N50" s="10" t="str">
        <f t="shared" si="48"/>
        <v/>
      </c>
      <c r="O50" s="10" t="str">
        <f t="shared" si="49"/>
        <v/>
      </c>
      <c r="P50" s="10" t="str">
        <f t="shared" si="50"/>
        <v/>
      </c>
      <c r="Q50" s="10" t="str">
        <f t="shared" si="51"/>
        <v/>
      </c>
      <c r="R50" s="10" t="str">
        <f t="shared" si="52"/>
        <v/>
      </c>
      <c r="S50" s="10" t="str">
        <f t="shared" si="53"/>
        <v/>
      </c>
      <c r="AC50" s="17">
        <f t="shared" si="54"/>
        <v>0</v>
      </c>
      <c r="AD50" s="17">
        <f t="shared" si="55"/>
        <v>0</v>
      </c>
      <c r="AE50" s="32" t="str">
        <f t="shared" si="56"/>
        <v/>
      </c>
      <c r="AF50" s="32" t="str">
        <f t="shared" si="57"/>
        <v/>
      </c>
      <c r="AG50" s="32" t="str">
        <f t="shared" si="58"/>
        <v/>
      </c>
      <c r="AH50" s="32" t="str">
        <f t="shared" si="59"/>
        <v/>
      </c>
      <c r="AI50" s="32" t="str">
        <f t="shared" si="60"/>
        <v/>
      </c>
      <c r="AJ50" s="32" t="str">
        <f t="shared" si="61"/>
        <v/>
      </c>
      <c r="AK50" s="32" t="str">
        <f t="shared" si="62"/>
        <v/>
      </c>
      <c r="AU50" s="24">
        <f t="shared" si="63"/>
        <v>0</v>
      </c>
      <c r="AV50" s="24">
        <f t="shared" si="64"/>
        <v>0</v>
      </c>
      <c r="AW50" s="24" t="str">
        <f t="shared" si="65"/>
        <v/>
      </c>
      <c r="AX50" s="24" t="str">
        <f t="shared" si="66"/>
        <v/>
      </c>
      <c r="AY50" s="24" t="str">
        <f t="shared" si="67"/>
        <v/>
      </c>
      <c r="AZ50" s="24" t="str">
        <f t="shared" si="68"/>
        <v/>
      </c>
      <c r="BA50" s="24" t="str">
        <f t="shared" si="69"/>
        <v/>
      </c>
      <c r="BB50" s="24" t="str">
        <f t="shared" si="70"/>
        <v/>
      </c>
      <c r="BC50" s="24" t="str">
        <f t="shared" si="71"/>
        <v/>
      </c>
      <c r="BM50" s="31">
        <f t="shared" si="72"/>
        <v>0</v>
      </c>
      <c r="BN50" s="31">
        <f t="shared" si="73"/>
        <v>0</v>
      </c>
      <c r="BO50" s="31" t="str">
        <f t="shared" si="74"/>
        <v/>
      </c>
      <c r="BP50" s="31" t="str">
        <f t="shared" si="75"/>
        <v/>
      </c>
      <c r="BQ50" s="31" t="str">
        <f t="shared" si="76"/>
        <v/>
      </c>
      <c r="BR50" s="31" t="str">
        <f t="shared" si="77"/>
        <v/>
      </c>
      <c r="BS50" s="31" t="str">
        <f t="shared" si="78"/>
        <v/>
      </c>
      <c r="BT50" s="31" t="str">
        <f t="shared" si="79"/>
        <v/>
      </c>
      <c r="BU50" s="31" t="str">
        <f t="shared" si="80"/>
        <v/>
      </c>
    </row>
    <row r="51" spans="11:73" x14ac:dyDescent="0.3">
      <c r="K51" s="10">
        <f t="shared" si="45"/>
        <v>0</v>
      </c>
      <c r="L51" s="10">
        <f t="shared" si="46"/>
        <v>0</v>
      </c>
      <c r="M51" s="10" t="str">
        <f t="shared" si="47"/>
        <v/>
      </c>
      <c r="N51" s="10" t="str">
        <f t="shared" si="48"/>
        <v/>
      </c>
      <c r="O51" s="10" t="str">
        <f t="shared" si="49"/>
        <v/>
      </c>
      <c r="P51" s="10" t="str">
        <f t="shared" si="50"/>
        <v/>
      </c>
      <c r="Q51" s="10" t="str">
        <f t="shared" si="51"/>
        <v/>
      </c>
      <c r="R51" s="10" t="str">
        <f t="shared" si="52"/>
        <v/>
      </c>
      <c r="S51" s="10" t="str">
        <f t="shared" si="53"/>
        <v/>
      </c>
      <c r="AC51" s="17">
        <f t="shared" si="54"/>
        <v>0</v>
      </c>
      <c r="AD51" s="17">
        <f t="shared" si="55"/>
        <v>0</v>
      </c>
      <c r="AE51" s="32" t="str">
        <f t="shared" si="56"/>
        <v/>
      </c>
      <c r="AF51" s="32" t="str">
        <f t="shared" si="57"/>
        <v/>
      </c>
      <c r="AG51" s="32" t="str">
        <f t="shared" si="58"/>
        <v/>
      </c>
      <c r="AH51" s="32" t="str">
        <f t="shared" si="59"/>
        <v/>
      </c>
      <c r="AI51" s="32" t="str">
        <f t="shared" si="60"/>
        <v/>
      </c>
      <c r="AJ51" s="32" t="str">
        <f t="shared" si="61"/>
        <v/>
      </c>
      <c r="AK51" s="32" t="str">
        <f t="shared" si="62"/>
        <v/>
      </c>
      <c r="AU51" s="24">
        <f t="shared" si="63"/>
        <v>0</v>
      </c>
      <c r="AV51" s="24">
        <f t="shared" si="64"/>
        <v>0</v>
      </c>
      <c r="AW51" s="24" t="str">
        <f t="shared" si="65"/>
        <v/>
      </c>
      <c r="AX51" s="24" t="str">
        <f t="shared" si="66"/>
        <v/>
      </c>
      <c r="AY51" s="24" t="str">
        <f t="shared" si="67"/>
        <v/>
      </c>
      <c r="AZ51" s="24" t="str">
        <f t="shared" si="68"/>
        <v/>
      </c>
      <c r="BA51" s="24" t="str">
        <f t="shared" si="69"/>
        <v/>
      </c>
      <c r="BB51" s="24" t="str">
        <f t="shared" si="70"/>
        <v/>
      </c>
      <c r="BC51" s="24" t="str">
        <f t="shared" si="71"/>
        <v/>
      </c>
      <c r="BM51" s="31">
        <f t="shared" si="72"/>
        <v>0</v>
      </c>
      <c r="BN51" s="31">
        <f t="shared" si="73"/>
        <v>0</v>
      </c>
      <c r="BO51" s="31" t="str">
        <f t="shared" si="74"/>
        <v/>
      </c>
      <c r="BP51" s="31" t="str">
        <f t="shared" si="75"/>
        <v/>
      </c>
      <c r="BQ51" s="31" t="str">
        <f t="shared" si="76"/>
        <v/>
      </c>
      <c r="BR51" s="31" t="str">
        <f t="shared" si="77"/>
        <v/>
      </c>
      <c r="BS51" s="31" t="str">
        <f t="shared" si="78"/>
        <v/>
      </c>
      <c r="BT51" s="31" t="str">
        <f t="shared" si="79"/>
        <v/>
      </c>
      <c r="BU51" s="31" t="str">
        <f t="shared" si="80"/>
        <v/>
      </c>
    </row>
    <row r="52" spans="11:73" x14ac:dyDescent="0.3">
      <c r="K52" s="10">
        <f t="shared" si="45"/>
        <v>0</v>
      </c>
      <c r="L52" s="10">
        <f t="shared" si="46"/>
        <v>0</v>
      </c>
      <c r="M52" s="10" t="str">
        <f t="shared" si="47"/>
        <v/>
      </c>
      <c r="N52" s="10" t="str">
        <f t="shared" si="48"/>
        <v/>
      </c>
      <c r="O52" s="10" t="str">
        <f t="shared" si="49"/>
        <v/>
      </c>
      <c r="P52" s="10" t="str">
        <f t="shared" si="50"/>
        <v/>
      </c>
      <c r="Q52" s="10" t="str">
        <f t="shared" si="51"/>
        <v/>
      </c>
      <c r="R52" s="10" t="str">
        <f t="shared" si="52"/>
        <v/>
      </c>
      <c r="S52" s="10" t="str">
        <f t="shared" si="53"/>
        <v/>
      </c>
      <c r="AC52" s="17">
        <f t="shared" si="54"/>
        <v>0</v>
      </c>
      <c r="AD52" s="17">
        <f t="shared" si="55"/>
        <v>0</v>
      </c>
      <c r="AE52" s="32" t="str">
        <f t="shared" si="56"/>
        <v/>
      </c>
      <c r="AF52" s="32" t="str">
        <f t="shared" si="57"/>
        <v/>
      </c>
      <c r="AG52" s="32" t="str">
        <f t="shared" si="58"/>
        <v/>
      </c>
      <c r="AH52" s="32" t="str">
        <f t="shared" si="59"/>
        <v/>
      </c>
      <c r="AI52" s="32" t="str">
        <f t="shared" si="60"/>
        <v/>
      </c>
      <c r="AJ52" s="32" t="str">
        <f t="shared" si="61"/>
        <v/>
      </c>
      <c r="AK52" s="32" t="str">
        <f t="shared" si="62"/>
        <v/>
      </c>
      <c r="AU52" s="24">
        <f t="shared" si="63"/>
        <v>0</v>
      </c>
      <c r="AV52" s="24">
        <f t="shared" si="64"/>
        <v>0</v>
      </c>
      <c r="AW52" s="24" t="str">
        <f t="shared" si="65"/>
        <v/>
      </c>
      <c r="AX52" s="24" t="str">
        <f t="shared" si="66"/>
        <v/>
      </c>
      <c r="AY52" s="24" t="str">
        <f t="shared" si="67"/>
        <v/>
      </c>
      <c r="AZ52" s="24" t="str">
        <f t="shared" si="68"/>
        <v/>
      </c>
      <c r="BA52" s="24" t="str">
        <f t="shared" si="69"/>
        <v/>
      </c>
      <c r="BB52" s="24" t="str">
        <f t="shared" si="70"/>
        <v/>
      </c>
      <c r="BC52" s="24" t="str">
        <f t="shared" si="71"/>
        <v/>
      </c>
      <c r="BM52" s="31">
        <f t="shared" si="72"/>
        <v>0</v>
      </c>
      <c r="BN52" s="31">
        <f t="shared" si="73"/>
        <v>0</v>
      </c>
      <c r="BO52" s="31" t="str">
        <f t="shared" si="74"/>
        <v/>
      </c>
      <c r="BP52" s="31" t="str">
        <f t="shared" si="75"/>
        <v/>
      </c>
      <c r="BQ52" s="31" t="str">
        <f t="shared" si="76"/>
        <v/>
      </c>
      <c r="BR52" s="31" t="str">
        <f t="shared" si="77"/>
        <v/>
      </c>
      <c r="BS52" s="31" t="str">
        <f t="shared" si="78"/>
        <v/>
      </c>
      <c r="BT52" s="31" t="str">
        <f t="shared" si="79"/>
        <v/>
      </c>
      <c r="BU52" s="31" t="str">
        <f t="shared" si="80"/>
        <v/>
      </c>
    </row>
    <row r="53" spans="11:73" x14ac:dyDescent="0.3">
      <c r="K53" s="10">
        <f t="shared" si="45"/>
        <v>0</v>
      </c>
      <c r="L53" s="10">
        <f t="shared" si="46"/>
        <v>0</v>
      </c>
      <c r="M53" s="10" t="str">
        <f t="shared" si="47"/>
        <v/>
      </c>
      <c r="N53" s="10" t="str">
        <f t="shared" si="48"/>
        <v/>
      </c>
      <c r="O53" s="10" t="str">
        <f t="shared" si="49"/>
        <v/>
      </c>
      <c r="P53" s="10" t="str">
        <f t="shared" si="50"/>
        <v/>
      </c>
      <c r="Q53" s="10" t="str">
        <f t="shared" si="51"/>
        <v/>
      </c>
      <c r="R53" s="10" t="str">
        <f t="shared" si="52"/>
        <v/>
      </c>
      <c r="S53" s="10" t="str">
        <f t="shared" si="53"/>
        <v/>
      </c>
      <c r="AC53" s="17">
        <f t="shared" si="54"/>
        <v>0</v>
      </c>
      <c r="AD53" s="17">
        <f t="shared" si="55"/>
        <v>0</v>
      </c>
      <c r="AE53" s="32" t="str">
        <f t="shared" si="56"/>
        <v/>
      </c>
      <c r="AF53" s="32" t="str">
        <f t="shared" si="57"/>
        <v/>
      </c>
      <c r="AG53" s="32" t="str">
        <f t="shared" si="58"/>
        <v/>
      </c>
      <c r="AH53" s="32" t="str">
        <f t="shared" si="59"/>
        <v/>
      </c>
      <c r="AI53" s="32" t="str">
        <f t="shared" si="60"/>
        <v/>
      </c>
      <c r="AJ53" s="32" t="str">
        <f t="shared" si="61"/>
        <v/>
      </c>
      <c r="AK53" s="32" t="str">
        <f t="shared" si="62"/>
        <v/>
      </c>
      <c r="AU53" s="24">
        <f t="shared" si="63"/>
        <v>0</v>
      </c>
      <c r="AV53" s="24">
        <f t="shared" si="64"/>
        <v>0</v>
      </c>
      <c r="AW53" s="24" t="str">
        <f t="shared" si="65"/>
        <v/>
      </c>
      <c r="AX53" s="24" t="str">
        <f t="shared" si="66"/>
        <v/>
      </c>
      <c r="AY53" s="24" t="str">
        <f t="shared" si="67"/>
        <v/>
      </c>
      <c r="AZ53" s="24" t="str">
        <f t="shared" si="68"/>
        <v/>
      </c>
      <c r="BA53" s="24" t="str">
        <f t="shared" si="69"/>
        <v/>
      </c>
      <c r="BB53" s="24" t="str">
        <f t="shared" si="70"/>
        <v/>
      </c>
      <c r="BC53" s="24" t="str">
        <f t="shared" si="71"/>
        <v/>
      </c>
      <c r="BM53" s="31">
        <f t="shared" si="72"/>
        <v>0</v>
      </c>
      <c r="BN53" s="31">
        <f t="shared" si="73"/>
        <v>0</v>
      </c>
      <c r="BO53" s="31" t="str">
        <f t="shared" si="74"/>
        <v/>
      </c>
      <c r="BP53" s="31" t="str">
        <f t="shared" si="75"/>
        <v/>
      </c>
      <c r="BQ53" s="31" t="str">
        <f t="shared" si="76"/>
        <v/>
      </c>
      <c r="BR53" s="31" t="str">
        <f t="shared" si="77"/>
        <v/>
      </c>
      <c r="BS53" s="31" t="str">
        <f t="shared" si="78"/>
        <v/>
      </c>
      <c r="BT53" s="31" t="str">
        <f t="shared" si="79"/>
        <v/>
      </c>
      <c r="BU53" s="31" t="str">
        <f t="shared" si="80"/>
        <v/>
      </c>
    </row>
    <row r="54" spans="11:73" x14ac:dyDescent="0.3">
      <c r="K54" s="10">
        <f t="shared" si="45"/>
        <v>0</v>
      </c>
      <c r="L54" s="10">
        <f t="shared" si="46"/>
        <v>0</v>
      </c>
      <c r="M54" s="10" t="str">
        <f t="shared" si="47"/>
        <v/>
      </c>
      <c r="N54" s="10" t="str">
        <f t="shared" si="48"/>
        <v/>
      </c>
      <c r="O54" s="10" t="str">
        <f t="shared" si="49"/>
        <v/>
      </c>
      <c r="P54" s="10" t="str">
        <f t="shared" si="50"/>
        <v/>
      </c>
      <c r="Q54" s="10" t="str">
        <f t="shared" si="51"/>
        <v/>
      </c>
      <c r="R54" s="10" t="str">
        <f t="shared" si="52"/>
        <v/>
      </c>
      <c r="S54" s="10" t="str">
        <f t="shared" si="53"/>
        <v/>
      </c>
      <c r="AC54" s="17">
        <f t="shared" si="54"/>
        <v>0</v>
      </c>
      <c r="AD54" s="17">
        <f t="shared" si="55"/>
        <v>0</v>
      </c>
      <c r="AE54" s="32" t="str">
        <f t="shared" si="56"/>
        <v/>
      </c>
      <c r="AF54" s="32" t="str">
        <f t="shared" si="57"/>
        <v/>
      </c>
      <c r="AG54" s="32" t="str">
        <f t="shared" si="58"/>
        <v/>
      </c>
      <c r="AH54" s="32" t="str">
        <f t="shared" si="59"/>
        <v/>
      </c>
      <c r="AI54" s="32" t="str">
        <f t="shared" si="60"/>
        <v/>
      </c>
      <c r="AJ54" s="32" t="str">
        <f t="shared" si="61"/>
        <v/>
      </c>
      <c r="AK54" s="32" t="str">
        <f t="shared" si="62"/>
        <v/>
      </c>
      <c r="AU54" s="24">
        <f t="shared" si="63"/>
        <v>0</v>
      </c>
      <c r="AV54" s="24">
        <f t="shared" si="64"/>
        <v>0</v>
      </c>
      <c r="AW54" s="24" t="str">
        <f t="shared" si="65"/>
        <v/>
      </c>
      <c r="AX54" s="24" t="str">
        <f t="shared" si="66"/>
        <v/>
      </c>
      <c r="AY54" s="24" t="str">
        <f t="shared" si="67"/>
        <v/>
      </c>
      <c r="AZ54" s="24" t="str">
        <f t="shared" si="68"/>
        <v/>
      </c>
      <c r="BA54" s="24" t="str">
        <f t="shared" si="69"/>
        <v/>
      </c>
      <c r="BB54" s="24" t="str">
        <f t="shared" si="70"/>
        <v/>
      </c>
      <c r="BC54" s="24" t="str">
        <f t="shared" si="71"/>
        <v/>
      </c>
      <c r="BM54" s="31">
        <f t="shared" si="72"/>
        <v>0</v>
      </c>
      <c r="BN54" s="31">
        <f t="shared" si="73"/>
        <v>0</v>
      </c>
      <c r="BO54" s="31" t="str">
        <f t="shared" si="74"/>
        <v/>
      </c>
      <c r="BP54" s="31" t="str">
        <f t="shared" si="75"/>
        <v/>
      </c>
      <c r="BQ54" s="31" t="str">
        <f t="shared" si="76"/>
        <v/>
      </c>
      <c r="BR54" s="31" t="str">
        <f t="shared" si="77"/>
        <v/>
      </c>
      <c r="BS54" s="31" t="str">
        <f t="shared" si="78"/>
        <v/>
      </c>
      <c r="BT54" s="31" t="str">
        <f t="shared" si="79"/>
        <v/>
      </c>
      <c r="BU54" s="31" t="str">
        <f t="shared" si="80"/>
        <v/>
      </c>
    </row>
    <row r="55" spans="11:73" x14ac:dyDescent="0.3">
      <c r="K55" s="10">
        <f t="shared" si="45"/>
        <v>0</v>
      </c>
      <c r="L55" s="10">
        <f t="shared" si="46"/>
        <v>0</v>
      </c>
      <c r="M55" s="10" t="str">
        <f t="shared" si="47"/>
        <v/>
      </c>
      <c r="N55" s="10" t="str">
        <f t="shared" si="48"/>
        <v/>
      </c>
      <c r="O55" s="10" t="str">
        <f t="shared" si="49"/>
        <v/>
      </c>
      <c r="P55" s="10" t="str">
        <f t="shared" si="50"/>
        <v/>
      </c>
      <c r="Q55" s="10" t="str">
        <f t="shared" si="51"/>
        <v/>
      </c>
      <c r="R55" s="10" t="str">
        <f t="shared" si="52"/>
        <v/>
      </c>
      <c r="S55" s="10" t="str">
        <f t="shared" si="53"/>
        <v/>
      </c>
      <c r="AC55" s="17">
        <f t="shared" si="54"/>
        <v>0</v>
      </c>
      <c r="AD55" s="17">
        <f t="shared" si="55"/>
        <v>0</v>
      </c>
      <c r="AE55" s="32" t="str">
        <f t="shared" si="56"/>
        <v/>
      </c>
      <c r="AF55" s="32" t="str">
        <f t="shared" si="57"/>
        <v/>
      </c>
      <c r="AG55" s="32" t="str">
        <f t="shared" si="58"/>
        <v/>
      </c>
      <c r="AH55" s="32" t="str">
        <f t="shared" si="59"/>
        <v/>
      </c>
      <c r="AI55" s="32" t="str">
        <f t="shared" si="60"/>
        <v/>
      </c>
      <c r="AJ55" s="32" t="str">
        <f t="shared" si="61"/>
        <v/>
      </c>
      <c r="AK55" s="32" t="str">
        <f t="shared" si="62"/>
        <v/>
      </c>
      <c r="AU55" s="24">
        <f t="shared" si="63"/>
        <v>0</v>
      </c>
      <c r="AV55" s="24">
        <f t="shared" si="64"/>
        <v>0</v>
      </c>
      <c r="AW55" s="24" t="str">
        <f t="shared" si="65"/>
        <v/>
      </c>
      <c r="AX55" s="24" t="str">
        <f t="shared" si="66"/>
        <v/>
      </c>
      <c r="AY55" s="24" t="str">
        <f t="shared" si="67"/>
        <v/>
      </c>
      <c r="AZ55" s="24" t="str">
        <f t="shared" si="68"/>
        <v/>
      </c>
      <c r="BA55" s="24" t="str">
        <f t="shared" si="69"/>
        <v/>
      </c>
      <c r="BB55" s="24" t="str">
        <f t="shared" si="70"/>
        <v/>
      </c>
      <c r="BC55" s="24" t="str">
        <f t="shared" si="71"/>
        <v/>
      </c>
      <c r="BM55" s="31">
        <f t="shared" si="72"/>
        <v>0</v>
      </c>
      <c r="BN55" s="31">
        <f t="shared" si="73"/>
        <v>0</v>
      </c>
      <c r="BO55" s="31" t="str">
        <f t="shared" si="74"/>
        <v/>
      </c>
      <c r="BP55" s="31" t="str">
        <f t="shared" si="75"/>
        <v/>
      </c>
      <c r="BQ55" s="31" t="str">
        <f t="shared" si="76"/>
        <v/>
      </c>
      <c r="BR55" s="31" t="str">
        <f t="shared" si="77"/>
        <v/>
      </c>
      <c r="BS55" s="31" t="str">
        <f t="shared" si="78"/>
        <v/>
      </c>
      <c r="BT55" s="31" t="str">
        <f t="shared" si="79"/>
        <v/>
      </c>
      <c r="BU55" s="31" t="str">
        <f t="shared" si="80"/>
        <v/>
      </c>
    </row>
    <row r="56" spans="11:73" x14ac:dyDescent="0.3">
      <c r="K56" s="10">
        <f t="shared" si="45"/>
        <v>0</v>
      </c>
      <c r="L56" s="10">
        <f t="shared" si="46"/>
        <v>0</v>
      </c>
      <c r="M56" s="10" t="str">
        <f t="shared" si="47"/>
        <v/>
      </c>
      <c r="N56" s="10" t="str">
        <f t="shared" si="48"/>
        <v/>
      </c>
      <c r="O56" s="10" t="str">
        <f t="shared" si="49"/>
        <v/>
      </c>
      <c r="P56" s="10" t="str">
        <f t="shared" si="50"/>
        <v/>
      </c>
      <c r="Q56" s="10" t="str">
        <f t="shared" si="51"/>
        <v/>
      </c>
      <c r="R56" s="10" t="str">
        <f t="shared" si="52"/>
        <v/>
      </c>
      <c r="S56" s="10" t="str">
        <f t="shared" si="53"/>
        <v/>
      </c>
      <c r="AC56" s="17">
        <f t="shared" si="54"/>
        <v>0</v>
      </c>
      <c r="AD56" s="17">
        <f t="shared" si="55"/>
        <v>0</v>
      </c>
      <c r="AE56" s="32" t="str">
        <f t="shared" si="56"/>
        <v/>
      </c>
      <c r="AF56" s="32" t="str">
        <f t="shared" si="57"/>
        <v/>
      </c>
      <c r="AG56" s="32" t="str">
        <f t="shared" si="58"/>
        <v/>
      </c>
      <c r="AH56" s="32" t="str">
        <f t="shared" si="59"/>
        <v/>
      </c>
      <c r="AI56" s="32" t="str">
        <f t="shared" si="60"/>
        <v/>
      </c>
      <c r="AJ56" s="32" t="str">
        <f t="shared" si="61"/>
        <v/>
      </c>
      <c r="AK56" s="32" t="str">
        <f t="shared" si="62"/>
        <v/>
      </c>
      <c r="AU56" s="24">
        <f t="shared" si="63"/>
        <v>0</v>
      </c>
      <c r="AV56" s="24">
        <f t="shared" si="64"/>
        <v>0</v>
      </c>
      <c r="AW56" s="24" t="str">
        <f t="shared" si="65"/>
        <v/>
      </c>
      <c r="AX56" s="24" t="str">
        <f t="shared" si="66"/>
        <v/>
      </c>
      <c r="AY56" s="24" t="str">
        <f t="shared" si="67"/>
        <v/>
      </c>
      <c r="AZ56" s="24" t="str">
        <f t="shared" si="68"/>
        <v/>
      </c>
      <c r="BA56" s="24" t="str">
        <f t="shared" si="69"/>
        <v/>
      </c>
      <c r="BB56" s="24" t="str">
        <f t="shared" si="70"/>
        <v/>
      </c>
      <c r="BC56" s="24" t="str">
        <f t="shared" si="71"/>
        <v/>
      </c>
      <c r="BM56" s="31">
        <f t="shared" si="72"/>
        <v>0</v>
      </c>
      <c r="BN56" s="31">
        <f t="shared" si="73"/>
        <v>0</v>
      </c>
      <c r="BO56" s="31" t="str">
        <f t="shared" si="74"/>
        <v/>
      </c>
      <c r="BP56" s="31" t="str">
        <f t="shared" si="75"/>
        <v/>
      </c>
      <c r="BQ56" s="31" t="str">
        <f t="shared" si="76"/>
        <v/>
      </c>
      <c r="BR56" s="31" t="str">
        <f t="shared" si="77"/>
        <v/>
      </c>
      <c r="BS56" s="31" t="str">
        <f t="shared" si="78"/>
        <v/>
      </c>
      <c r="BT56" s="31" t="str">
        <f t="shared" si="79"/>
        <v/>
      </c>
      <c r="BU56" s="31" t="str">
        <f t="shared" si="80"/>
        <v/>
      </c>
    </row>
    <row r="57" spans="11:73" x14ac:dyDescent="0.3">
      <c r="K57" s="10">
        <f t="shared" si="45"/>
        <v>0</v>
      </c>
      <c r="L57" s="10">
        <f t="shared" si="46"/>
        <v>0</v>
      </c>
      <c r="M57" s="10" t="str">
        <f t="shared" si="47"/>
        <v/>
      </c>
      <c r="N57" s="10" t="str">
        <f t="shared" si="48"/>
        <v/>
      </c>
      <c r="O57" s="10" t="str">
        <f t="shared" si="49"/>
        <v/>
      </c>
      <c r="P57" s="10" t="str">
        <f t="shared" si="50"/>
        <v/>
      </c>
      <c r="Q57" s="10" t="str">
        <f t="shared" si="51"/>
        <v/>
      </c>
      <c r="R57" s="10" t="str">
        <f t="shared" si="52"/>
        <v/>
      </c>
      <c r="S57" s="10" t="str">
        <f t="shared" si="53"/>
        <v/>
      </c>
      <c r="AC57" s="17">
        <f t="shared" si="54"/>
        <v>0</v>
      </c>
      <c r="AD57" s="17">
        <f t="shared" si="55"/>
        <v>0</v>
      </c>
      <c r="AE57" s="32" t="str">
        <f t="shared" si="56"/>
        <v/>
      </c>
      <c r="AF57" s="32" t="str">
        <f t="shared" si="57"/>
        <v/>
      </c>
      <c r="AG57" s="32" t="str">
        <f t="shared" si="58"/>
        <v/>
      </c>
      <c r="AH57" s="32" t="str">
        <f t="shared" si="59"/>
        <v/>
      </c>
      <c r="AI57" s="32" t="str">
        <f t="shared" si="60"/>
        <v/>
      </c>
      <c r="AJ57" s="32" t="str">
        <f t="shared" si="61"/>
        <v/>
      </c>
      <c r="AK57" s="32" t="str">
        <f t="shared" si="62"/>
        <v/>
      </c>
      <c r="AU57" s="24">
        <f t="shared" si="63"/>
        <v>0</v>
      </c>
      <c r="AV57" s="24">
        <f t="shared" si="64"/>
        <v>0</v>
      </c>
      <c r="AW57" s="24" t="str">
        <f t="shared" si="65"/>
        <v/>
      </c>
      <c r="AX57" s="24" t="str">
        <f t="shared" si="66"/>
        <v/>
      </c>
      <c r="AY57" s="24" t="str">
        <f t="shared" si="67"/>
        <v/>
      </c>
      <c r="AZ57" s="24" t="str">
        <f t="shared" si="68"/>
        <v/>
      </c>
      <c r="BA57" s="24" t="str">
        <f t="shared" si="69"/>
        <v/>
      </c>
      <c r="BB57" s="24" t="str">
        <f t="shared" si="70"/>
        <v/>
      </c>
      <c r="BC57" s="24" t="str">
        <f t="shared" si="71"/>
        <v/>
      </c>
      <c r="BM57" s="31">
        <f t="shared" si="72"/>
        <v>0</v>
      </c>
      <c r="BN57" s="31">
        <f t="shared" si="73"/>
        <v>0</v>
      </c>
      <c r="BO57" s="31" t="str">
        <f t="shared" si="74"/>
        <v/>
      </c>
      <c r="BP57" s="31" t="str">
        <f t="shared" si="75"/>
        <v/>
      </c>
      <c r="BQ57" s="31" t="str">
        <f t="shared" si="76"/>
        <v/>
      </c>
      <c r="BR57" s="31" t="str">
        <f t="shared" si="77"/>
        <v/>
      </c>
      <c r="BS57" s="31" t="str">
        <f t="shared" si="78"/>
        <v/>
      </c>
      <c r="BT57" s="31" t="str">
        <f t="shared" si="79"/>
        <v/>
      </c>
      <c r="BU57" s="31" t="str">
        <f t="shared" si="80"/>
        <v/>
      </c>
    </row>
    <row r="58" spans="11:73" x14ac:dyDescent="0.3">
      <c r="K58" s="10">
        <f t="shared" si="45"/>
        <v>0</v>
      </c>
      <c r="L58" s="10">
        <f t="shared" si="46"/>
        <v>0</v>
      </c>
      <c r="M58" s="10" t="str">
        <f t="shared" si="47"/>
        <v/>
      </c>
      <c r="N58" s="10" t="str">
        <f t="shared" si="48"/>
        <v/>
      </c>
      <c r="O58" s="10" t="str">
        <f t="shared" si="49"/>
        <v/>
      </c>
      <c r="P58" s="10" t="str">
        <f t="shared" si="50"/>
        <v/>
      </c>
      <c r="Q58" s="10" t="str">
        <f t="shared" si="51"/>
        <v/>
      </c>
      <c r="R58" s="10" t="str">
        <f t="shared" si="52"/>
        <v/>
      </c>
      <c r="S58" s="10" t="str">
        <f t="shared" si="53"/>
        <v/>
      </c>
      <c r="AC58" s="17">
        <f t="shared" si="54"/>
        <v>0</v>
      </c>
      <c r="AD58" s="17">
        <f t="shared" si="55"/>
        <v>0</v>
      </c>
      <c r="AE58" s="32" t="str">
        <f t="shared" si="56"/>
        <v/>
      </c>
      <c r="AF58" s="32" t="str">
        <f t="shared" si="57"/>
        <v/>
      </c>
      <c r="AG58" s="32" t="str">
        <f t="shared" si="58"/>
        <v/>
      </c>
      <c r="AH58" s="32" t="str">
        <f t="shared" si="59"/>
        <v/>
      </c>
      <c r="AI58" s="32" t="str">
        <f t="shared" si="60"/>
        <v/>
      </c>
      <c r="AJ58" s="32" t="str">
        <f t="shared" si="61"/>
        <v/>
      </c>
      <c r="AK58" s="32" t="str">
        <f t="shared" si="62"/>
        <v/>
      </c>
      <c r="AU58" s="24">
        <f t="shared" si="63"/>
        <v>0</v>
      </c>
      <c r="AV58" s="24">
        <f t="shared" si="64"/>
        <v>0</v>
      </c>
      <c r="AW58" s="24" t="str">
        <f t="shared" si="65"/>
        <v/>
      </c>
      <c r="AX58" s="24" t="str">
        <f t="shared" si="66"/>
        <v/>
      </c>
      <c r="AY58" s="24" t="str">
        <f t="shared" si="67"/>
        <v/>
      </c>
      <c r="AZ58" s="24" t="str">
        <f t="shared" si="68"/>
        <v/>
      </c>
      <c r="BA58" s="24" t="str">
        <f t="shared" si="69"/>
        <v/>
      </c>
      <c r="BB58" s="24" t="str">
        <f t="shared" si="70"/>
        <v/>
      </c>
      <c r="BC58" s="24" t="str">
        <f t="shared" si="71"/>
        <v/>
      </c>
      <c r="BM58" s="31">
        <f t="shared" si="72"/>
        <v>0</v>
      </c>
      <c r="BN58" s="31">
        <f t="shared" si="73"/>
        <v>0</v>
      </c>
      <c r="BO58" s="31" t="str">
        <f t="shared" si="74"/>
        <v/>
      </c>
      <c r="BP58" s="31" t="str">
        <f t="shared" si="75"/>
        <v/>
      </c>
      <c r="BQ58" s="31" t="str">
        <f t="shared" si="76"/>
        <v/>
      </c>
      <c r="BR58" s="31" t="str">
        <f t="shared" si="77"/>
        <v/>
      </c>
      <c r="BS58" s="31" t="str">
        <f t="shared" si="78"/>
        <v/>
      </c>
      <c r="BT58" s="31" t="str">
        <f t="shared" si="79"/>
        <v/>
      </c>
      <c r="BU58" s="31" t="str">
        <f t="shared" si="80"/>
        <v/>
      </c>
    </row>
    <row r="59" spans="11:73" x14ac:dyDescent="0.3">
      <c r="K59" s="10">
        <f t="shared" si="45"/>
        <v>0</v>
      </c>
      <c r="L59" s="10">
        <f t="shared" si="46"/>
        <v>0</v>
      </c>
      <c r="M59" s="10" t="str">
        <f t="shared" si="47"/>
        <v/>
      </c>
      <c r="N59" s="10" t="str">
        <f t="shared" si="48"/>
        <v/>
      </c>
      <c r="O59" s="10" t="str">
        <f t="shared" si="49"/>
        <v/>
      </c>
      <c r="P59" s="10" t="str">
        <f t="shared" si="50"/>
        <v/>
      </c>
      <c r="Q59" s="10" t="str">
        <f t="shared" si="51"/>
        <v/>
      </c>
      <c r="R59" s="10" t="str">
        <f t="shared" si="52"/>
        <v/>
      </c>
      <c r="S59" s="10" t="str">
        <f t="shared" si="53"/>
        <v/>
      </c>
      <c r="AC59" s="17">
        <f t="shared" si="54"/>
        <v>0</v>
      </c>
      <c r="AD59" s="17">
        <f t="shared" si="55"/>
        <v>0</v>
      </c>
      <c r="AE59" s="32" t="str">
        <f t="shared" si="56"/>
        <v/>
      </c>
      <c r="AF59" s="32" t="str">
        <f t="shared" si="57"/>
        <v/>
      </c>
      <c r="AG59" s="32" t="str">
        <f t="shared" si="58"/>
        <v/>
      </c>
      <c r="AH59" s="32" t="str">
        <f t="shared" si="59"/>
        <v/>
      </c>
      <c r="AI59" s="32" t="str">
        <f t="shared" si="60"/>
        <v/>
      </c>
      <c r="AJ59" s="32" t="str">
        <f t="shared" si="61"/>
        <v/>
      </c>
      <c r="AK59" s="32" t="str">
        <f t="shared" si="62"/>
        <v/>
      </c>
      <c r="AU59" s="24">
        <f t="shared" si="63"/>
        <v>0</v>
      </c>
      <c r="AV59" s="24">
        <f t="shared" si="64"/>
        <v>0</v>
      </c>
      <c r="AW59" s="24" t="str">
        <f t="shared" si="65"/>
        <v/>
      </c>
      <c r="AX59" s="24" t="str">
        <f t="shared" si="66"/>
        <v/>
      </c>
      <c r="AY59" s="24" t="str">
        <f t="shared" si="67"/>
        <v/>
      </c>
      <c r="AZ59" s="24" t="str">
        <f t="shared" si="68"/>
        <v/>
      </c>
      <c r="BA59" s="24" t="str">
        <f t="shared" si="69"/>
        <v/>
      </c>
      <c r="BB59" s="24" t="str">
        <f t="shared" si="70"/>
        <v/>
      </c>
      <c r="BC59" s="24" t="str">
        <f t="shared" si="71"/>
        <v/>
      </c>
      <c r="BM59" s="31">
        <f t="shared" si="72"/>
        <v>0</v>
      </c>
      <c r="BN59" s="31">
        <f t="shared" si="73"/>
        <v>0</v>
      </c>
      <c r="BO59" s="31" t="str">
        <f t="shared" si="74"/>
        <v/>
      </c>
      <c r="BP59" s="31" t="str">
        <f t="shared" si="75"/>
        <v/>
      </c>
      <c r="BQ59" s="31" t="str">
        <f t="shared" si="76"/>
        <v/>
      </c>
      <c r="BR59" s="31" t="str">
        <f t="shared" si="77"/>
        <v/>
      </c>
      <c r="BS59" s="31" t="str">
        <f t="shared" si="78"/>
        <v/>
      </c>
      <c r="BT59" s="31" t="str">
        <f t="shared" si="79"/>
        <v/>
      </c>
      <c r="BU59" s="31" t="str">
        <f t="shared" si="80"/>
        <v/>
      </c>
    </row>
    <row r="60" spans="11:73" x14ac:dyDescent="0.3">
      <c r="K60" s="10">
        <f t="shared" si="45"/>
        <v>0</v>
      </c>
      <c r="L60" s="10">
        <f t="shared" si="46"/>
        <v>0</v>
      </c>
      <c r="M60" s="10" t="str">
        <f t="shared" si="47"/>
        <v/>
      </c>
      <c r="N60" s="10" t="str">
        <f t="shared" si="48"/>
        <v/>
      </c>
      <c r="O60" s="10" t="str">
        <f t="shared" si="49"/>
        <v/>
      </c>
      <c r="P60" s="10" t="str">
        <f t="shared" si="50"/>
        <v/>
      </c>
      <c r="Q60" s="10" t="str">
        <f t="shared" si="51"/>
        <v/>
      </c>
      <c r="R60" s="10" t="str">
        <f t="shared" si="52"/>
        <v/>
      </c>
      <c r="S60" s="10" t="str">
        <f t="shared" si="53"/>
        <v/>
      </c>
      <c r="AC60" s="17">
        <f t="shared" si="54"/>
        <v>0</v>
      </c>
      <c r="AD60" s="17">
        <f t="shared" si="55"/>
        <v>0</v>
      </c>
      <c r="AE60" s="32" t="str">
        <f t="shared" si="56"/>
        <v/>
      </c>
      <c r="AF60" s="32" t="str">
        <f t="shared" si="57"/>
        <v/>
      </c>
      <c r="AG60" s="32" t="str">
        <f t="shared" si="58"/>
        <v/>
      </c>
      <c r="AH60" s="32" t="str">
        <f t="shared" si="59"/>
        <v/>
      </c>
      <c r="AI60" s="32" t="str">
        <f t="shared" si="60"/>
        <v/>
      </c>
      <c r="AJ60" s="32" t="str">
        <f t="shared" si="61"/>
        <v/>
      </c>
      <c r="AK60" s="32" t="str">
        <f t="shared" si="62"/>
        <v/>
      </c>
      <c r="AU60" s="24">
        <f t="shared" si="63"/>
        <v>0</v>
      </c>
      <c r="AV60" s="24">
        <f t="shared" si="64"/>
        <v>0</v>
      </c>
      <c r="AW60" s="24" t="str">
        <f t="shared" si="65"/>
        <v/>
      </c>
      <c r="AX60" s="24" t="str">
        <f t="shared" si="66"/>
        <v/>
      </c>
      <c r="AY60" s="24" t="str">
        <f t="shared" si="67"/>
        <v/>
      </c>
      <c r="AZ60" s="24" t="str">
        <f t="shared" si="68"/>
        <v/>
      </c>
      <c r="BA60" s="24" t="str">
        <f t="shared" si="69"/>
        <v/>
      </c>
      <c r="BB60" s="24" t="str">
        <f t="shared" si="70"/>
        <v/>
      </c>
      <c r="BC60" s="24" t="str">
        <f t="shared" si="71"/>
        <v/>
      </c>
      <c r="BM60" s="31">
        <f t="shared" si="72"/>
        <v>0</v>
      </c>
      <c r="BN60" s="31">
        <f t="shared" si="73"/>
        <v>0</v>
      </c>
      <c r="BO60" s="31" t="str">
        <f t="shared" si="74"/>
        <v/>
      </c>
      <c r="BP60" s="31" t="str">
        <f t="shared" si="75"/>
        <v/>
      </c>
      <c r="BQ60" s="31" t="str">
        <f t="shared" si="76"/>
        <v/>
      </c>
      <c r="BR60" s="31" t="str">
        <f t="shared" si="77"/>
        <v/>
      </c>
      <c r="BS60" s="31" t="str">
        <f t="shared" si="78"/>
        <v/>
      </c>
      <c r="BT60" s="31" t="str">
        <f t="shared" si="79"/>
        <v/>
      </c>
      <c r="BU60" s="31" t="str">
        <f t="shared" si="80"/>
        <v/>
      </c>
    </row>
    <row r="61" spans="11:73" x14ac:dyDescent="0.3">
      <c r="K61" s="10">
        <f t="shared" si="45"/>
        <v>0</v>
      </c>
      <c r="L61" s="10">
        <f t="shared" si="46"/>
        <v>0</v>
      </c>
      <c r="M61" s="10" t="str">
        <f t="shared" si="47"/>
        <v/>
      </c>
      <c r="N61" s="10" t="str">
        <f t="shared" si="48"/>
        <v/>
      </c>
      <c r="O61" s="10" t="str">
        <f t="shared" si="49"/>
        <v/>
      </c>
      <c r="P61" s="10" t="str">
        <f t="shared" si="50"/>
        <v/>
      </c>
      <c r="Q61" s="10" t="str">
        <f t="shared" si="51"/>
        <v/>
      </c>
      <c r="R61" s="10" t="str">
        <f t="shared" si="52"/>
        <v/>
      </c>
      <c r="S61" s="10" t="str">
        <f t="shared" si="53"/>
        <v/>
      </c>
      <c r="AC61" s="17">
        <f t="shared" si="54"/>
        <v>0</v>
      </c>
      <c r="AD61" s="17">
        <f t="shared" si="55"/>
        <v>0</v>
      </c>
      <c r="AE61" s="32" t="str">
        <f t="shared" si="56"/>
        <v/>
      </c>
      <c r="AF61" s="32" t="str">
        <f t="shared" si="57"/>
        <v/>
      </c>
      <c r="AG61" s="32" t="str">
        <f t="shared" si="58"/>
        <v/>
      </c>
      <c r="AH61" s="32" t="str">
        <f t="shared" si="59"/>
        <v/>
      </c>
      <c r="AI61" s="32" t="str">
        <f t="shared" si="60"/>
        <v/>
      </c>
      <c r="AJ61" s="32" t="str">
        <f t="shared" si="61"/>
        <v/>
      </c>
      <c r="AK61" s="32" t="str">
        <f t="shared" si="62"/>
        <v/>
      </c>
      <c r="AU61" s="24">
        <f t="shared" si="63"/>
        <v>0</v>
      </c>
      <c r="AV61" s="24">
        <f t="shared" si="64"/>
        <v>0</v>
      </c>
      <c r="AW61" s="24" t="str">
        <f t="shared" si="65"/>
        <v/>
      </c>
      <c r="AX61" s="24" t="str">
        <f t="shared" si="66"/>
        <v/>
      </c>
      <c r="AY61" s="24" t="str">
        <f t="shared" si="67"/>
        <v/>
      </c>
      <c r="AZ61" s="24" t="str">
        <f t="shared" si="68"/>
        <v/>
      </c>
      <c r="BA61" s="24" t="str">
        <f t="shared" si="69"/>
        <v/>
      </c>
      <c r="BB61" s="24" t="str">
        <f t="shared" si="70"/>
        <v/>
      </c>
      <c r="BC61" s="24" t="str">
        <f t="shared" si="71"/>
        <v/>
      </c>
      <c r="BM61" s="31">
        <f t="shared" si="72"/>
        <v>0</v>
      </c>
      <c r="BN61" s="31">
        <f t="shared" si="73"/>
        <v>0</v>
      </c>
      <c r="BO61" s="31" t="str">
        <f t="shared" si="74"/>
        <v/>
      </c>
      <c r="BP61" s="31" t="str">
        <f t="shared" si="75"/>
        <v/>
      </c>
      <c r="BQ61" s="31" t="str">
        <f t="shared" si="76"/>
        <v/>
      </c>
      <c r="BR61" s="31" t="str">
        <f t="shared" si="77"/>
        <v/>
      </c>
      <c r="BS61" s="31" t="str">
        <f t="shared" si="78"/>
        <v/>
      </c>
      <c r="BT61" s="31" t="str">
        <f t="shared" si="79"/>
        <v/>
      </c>
      <c r="BU61" s="31" t="str">
        <f t="shared" si="80"/>
        <v/>
      </c>
    </row>
    <row r="62" spans="11:73" x14ac:dyDescent="0.3">
      <c r="K62" s="10">
        <f t="shared" si="45"/>
        <v>0</v>
      </c>
      <c r="L62" s="10">
        <f t="shared" si="46"/>
        <v>0</v>
      </c>
      <c r="M62" s="10" t="str">
        <f t="shared" si="47"/>
        <v/>
      </c>
      <c r="N62" s="10" t="str">
        <f t="shared" si="48"/>
        <v/>
      </c>
      <c r="O62" s="10" t="str">
        <f t="shared" si="49"/>
        <v/>
      </c>
      <c r="P62" s="10" t="str">
        <f t="shared" si="50"/>
        <v/>
      </c>
      <c r="Q62" s="10" t="str">
        <f t="shared" si="51"/>
        <v/>
      </c>
      <c r="R62" s="10" t="str">
        <f t="shared" si="52"/>
        <v/>
      </c>
      <c r="S62" s="10" t="str">
        <f t="shared" si="53"/>
        <v/>
      </c>
      <c r="AC62" s="17">
        <f t="shared" si="54"/>
        <v>0</v>
      </c>
      <c r="AD62" s="17">
        <f t="shared" si="55"/>
        <v>0</v>
      </c>
      <c r="AE62" s="32" t="str">
        <f t="shared" si="56"/>
        <v/>
      </c>
      <c r="AF62" s="32" t="str">
        <f t="shared" si="57"/>
        <v/>
      </c>
      <c r="AG62" s="32" t="str">
        <f t="shared" si="58"/>
        <v/>
      </c>
      <c r="AH62" s="32" t="str">
        <f t="shared" si="59"/>
        <v/>
      </c>
      <c r="AI62" s="32" t="str">
        <f t="shared" si="60"/>
        <v/>
      </c>
      <c r="AJ62" s="32" t="str">
        <f t="shared" si="61"/>
        <v/>
      </c>
      <c r="AK62" s="32" t="str">
        <f t="shared" si="62"/>
        <v/>
      </c>
      <c r="AU62" s="24">
        <f t="shared" si="63"/>
        <v>0</v>
      </c>
      <c r="AV62" s="24">
        <f t="shared" si="64"/>
        <v>0</v>
      </c>
      <c r="AW62" s="24" t="str">
        <f t="shared" si="65"/>
        <v/>
      </c>
      <c r="AX62" s="24" t="str">
        <f t="shared" si="66"/>
        <v/>
      </c>
      <c r="AY62" s="24" t="str">
        <f t="shared" si="67"/>
        <v/>
      </c>
      <c r="AZ62" s="24" t="str">
        <f t="shared" si="68"/>
        <v/>
      </c>
      <c r="BA62" s="24" t="str">
        <f t="shared" si="69"/>
        <v/>
      </c>
      <c r="BB62" s="24" t="str">
        <f t="shared" si="70"/>
        <v/>
      </c>
      <c r="BC62" s="24" t="str">
        <f t="shared" si="71"/>
        <v/>
      </c>
      <c r="BM62" s="31">
        <f t="shared" si="72"/>
        <v>0</v>
      </c>
      <c r="BN62" s="31">
        <f t="shared" si="73"/>
        <v>0</v>
      </c>
      <c r="BO62" s="31" t="str">
        <f t="shared" si="74"/>
        <v/>
      </c>
      <c r="BP62" s="31" t="str">
        <f t="shared" si="75"/>
        <v/>
      </c>
      <c r="BQ62" s="31" t="str">
        <f t="shared" si="76"/>
        <v/>
      </c>
      <c r="BR62" s="31" t="str">
        <f t="shared" si="77"/>
        <v/>
      </c>
      <c r="BS62" s="31" t="str">
        <f t="shared" si="78"/>
        <v/>
      </c>
      <c r="BT62" s="31" t="str">
        <f t="shared" si="79"/>
        <v/>
      </c>
      <c r="BU62" s="31" t="str">
        <f t="shared" si="80"/>
        <v/>
      </c>
    </row>
    <row r="63" spans="11:73" x14ac:dyDescent="0.3">
      <c r="K63" s="10">
        <f t="shared" si="45"/>
        <v>0</v>
      </c>
      <c r="L63" s="10">
        <f t="shared" si="46"/>
        <v>0</v>
      </c>
      <c r="M63" s="10" t="str">
        <f t="shared" si="47"/>
        <v/>
      </c>
      <c r="N63" s="10" t="str">
        <f t="shared" si="48"/>
        <v/>
      </c>
      <c r="O63" s="10" t="str">
        <f t="shared" si="49"/>
        <v/>
      </c>
      <c r="P63" s="10" t="str">
        <f t="shared" si="50"/>
        <v/>
      </c>
      <c r="Q63" s="10" t="str">
        <f t="shared" si="51"/>
        <v/>
      </c>
      <c r="R63" s="10" t="str">
        <f t="shared" si="52"/>
        <v/>
      </c>
      <c r="S63" s="10" t="str">
        <f t="shared" si="53"/>
        <v/>
      </c>
      <c r="AC63" s="17">
        <f t="shared" si="54"/>
        <v>0</v>
      </c>
      <c r="AD63" s="17">
        <f t="shared" si="55"/>
        <v>0</v>
      </c>
      <c r="AE63" s="32" t="str">
        <f t="shared" si="56"/>
        <v/>
      </c>
      <c r="AF63" s="32" t="str">
        <f t="shared" si="57"/>
        <v/>
      </c>
      <c r="AG63" s="32" t="str">
        <f t="shared" si="58"/>
        <v/>
      </c>
      <c r="AH63" s="32" t="str">
        <f t="shared" si="59"/>
        <v/>
      </c>
      <c r="AI63" s="32" t="str">
        <f t="shared" si="60"/>
        <v/>
      </c>
      <c r="AJ63" s="32" t="str">
        <f t="shared" si="61"/>
        <v/>
      </c>
      <c r="AK63" s="32" t="str">
        <f t="shared" si="62"/>
        <v/>
      </c>
      <c r="AU63" s="24">
        <f t="shared" si="63"/>
        <v>0</v>
      </c>
      <c r="AV63" s="24">
        <f t="shared" si="64"/>
        <v>0</v>
      </c>
      <c r="AW63" s="24" t="str">
        <f t="shared" si="65"/>
        <v/>
      </c>
      <c r="AX63" s="24" t="str">
        <f t="shared" si="66"/>
        <v/>
      </c>
      <c r="AY63" s="24" t="str">
        <f t="shared" si="67"/>
        <v/>
      </c>
      <c r="AZ63" s="24" t="str">
        <f t="shared" si="68"/>
        <v/>
      </c>
      <c r="BA63" s="24" t="str">
        <f t="shared" si="69"/>
        <v/>
      </c>
      <c r="BB63" s="24" t="str">
        <f t="shared" si="70"/>
        <v/>
      </c>
      <c r="BC63" s="24" t="str">
        <f t="shared" si="71"/>
        <v/>
      </c>
      <c r="BM63" s="31">
        <f t="shared" si="72"/>
        <v>0</v>
      </c>
      <c r="BN63" s="31">
        <f t="shared" si="73"/>
        <v>0</v>
      </c>
      <c r="BO63" s="31" t="str">
        <f t="shared" si="74"/>
        <v/>
      </c>
      <c r="BP63" s="31" t="str">
        <f t="shared" si="75"/>
        <v/>
      </c>
      <c r="BQ63" s="31" t="str">
        <f t="shared" si="76"/>
        <v/>
      </c>
      <c r="BR63" s="31" t="str">
        <f t="shared" si="77"/>
        <v/>
      </c>
      <c r="BS63" s="31" t="str">
        <f t="shared" si="78"/>
        <v/>
      </c>
      <c r="BT63" s="31" t="str">
        <f t="shared" si="79"/>
        <v/>
      </c>
      <c r="BU63" s="31" t="str">
        <f t="shared" si="80"/>
        <v/>
      </c>
    </row>
    <row r="64" spans="11:73" x14ac:dyDescent="0.3">
      <c r="K64" s="10">
        <f t="shared" si="45"/>
        <v>0</v>
      </c>
      <c r="L64" s="10">
        <f t="shared" si="46"/>
        <v>0</v>
      </c>
      <c r="M64" s="10" t="str">
        <f t="shared" si="47"/>
        <v/>
      </c>
      <c r="N64" s="10" t="str">
        <f t="shared" si="48"/>
        <v/>
      </c>
      <c r="O64" s="10" t="str">
        <f t="shared" si="49"/>
        <v/>
      </c>
      <c r="P64" s="10" t="str">
        <f t="shared" si="50"/>
        <v/>
      </c>
      <c r="Q64" s="10" t="str">
        <f t="shared" si="51"/>
        <v/>
      </c>
      <c r="R64" s="10" t="str">
        <f t="shared" si="52"/>
        <v/>
      </c>
      <c r="S64" s="10" t="str">
        <f t="shared" si="53"/>
        <v/>
      </c>
      <c r="AC64" s="17">
        <f t="shared" si="54"/>
        <v>0</v>
      </c>
      <c r="AD64" s="17">
        <f t="shared" si="55"/>
        <v>0</v>
      </c>
      <c r="AE64" s="32" t="str">
        <f t="shared" si="56"/>
        <v/>
      </c>
      <c r="AF64" s="32" t="str">
        <f t="shared" si="57"/>
        <v/>
      </c>
      <c r="AG64" s="32" t="str">
        <f t="shared" si="58"/>
        <v/>
      </c>
      <c r="AH64" s="32" t="str">
        <f t="shared" si="59"/>
        <v/>
      </c>
      <c r="AI64" s="32" t="str">
        <f t="shared" si="60"/>
        <v/>
      </c>
      <c r="AJ64" s="32" t="str">
        <f t="shared" si="61"/>
        <v/>
      </c>
      <c r="AK64" s="32" t="str">
        <f t="shared" si="62"/>
        <v/>
      </c>
      <c r="AU64" s="24">
        <f t="shared" si="63"/>
        <v>0</v>
      </c>
      <c r="AV64" s="24">
        <f t="shared" si="64"/>
        <v>0</v>
      </c>
      <c r="AW64" s="24" t="str">
        <f t="shared" si="65"/>
        <v/>
      </c>
      <c r="AX64" s="24" t="str">
        <f t="shared" si="66"/>
        <v/>
      </c>
      <c r="AY64" s="24" t="str">
        <f t="shared" si="67"/>
        <v/>
      </c>
      <c r="AZ64" s="24" t="str">
        <f t="shared" si="68"/>
        <v/>
      </c>
      <c r="BA64" s="24" t="str">
        <f t="shared" si="69"/>
        <v/>
      </c>
      <c r="BB64" s="24" t="str">
        <f t="shared" si="70"/>
        <v/>
      </c>
      <c r="BC64" s="24" t="str">
        <f t="shared" si="71"/>
        <v/>
      </c>
      <c r="BM64" s="31">
        <f t="shared" si="72"/>
        <v>0</v>
      </c>
      <c r="BN64" s="31">
        <f t="shared" si="73"/>
        <v>0</v>
      </c>
      <c r="BO64" s="31" t="str">
        <f t="shared" si="74"/>
        <v/>
      </c>
      <c r="BP64" s="31" t="str">
        <f t="shared" si="75"/>
        <v/>
      </c>
      <c r="BQ64" s="31" t="str">
        <f t="shared" si="76"/>
        <v/>
      </c>
      <c r="BR64" s="31" t="str">
        <f t="shared" si="77"/>
        <v/>
      </c>
      <c r="BS64" s="31" t="str">
        <f t="shared" si="78"/>
        <v/>
      </c>
      <c r="BT64" s="31" t="str">
        <f t="shared" si="79"/>
        <v/>
      </c>
      <c r="BU64" s="31" t="str">
        <f t="shared" si="80"/>
        <v/>
      </c>
    </row>
    <row r="65" spans="11:73" x14ac:dyDescent="0.3">
      <c r="K65" s="10">
        <f t="shared" si="45"/>
        <v>0</v>
      </c>
      <c r="L65" s="10">
        <f t="shared" si="46"/>
        <v>0</v>
      </c>
      <c r="M65" s="10" t="str">
        <f t="shared" si="47"/>
        <v/>
      </c>
      <c r="N65" s="10" t="str">
        <f t="shared" si="48"/>
        <v/>
      </c>
      <c r="O65" s="10" t="str">
        <f t="shared" si="49"/>
        <v/>
      </c>
      <c r="P65" s="10" t="str">
        <f t="shared" si="50"/>
        <v/>
      </c>
      <c r="Q65" s="10" t="str">
        <f t="shared" si="51"/>
        <v/>
      </c>
      <c r="R65" s="10" t="str">
        <f t="shared" si="52"/>
        <v/>
      </c>
      <c r="S65" s="10" t="str">
        <f t="shared" si="53"/>
        <v/>
      </c>
      <c r="AC65" s="17">
        <f t="shared" si="54"/>
        <v>0</v>
      </c>
      <c r="AD65" s="17">
        <f t="shared" si="55"/>
        <v>0</v>
      </c>
      <c r="AE65" s="32" t="str">
        <f t="shared" si="56"/>
        <v/>
      </c>
      <c r="AF65" s="32" t="str">
        <f t="shared" si="57"/>
        <v/>
      </c>
      <c r="AG65" s="32" t="str">
        <f t="shared" si="58"/>
        <v/>
      </c>
      <c r="AH65" s="32" t="str">
        <f t="shared" si="59"/>
        <v/>
      </c>
      <c r="AI65" s="32" t="str">
        <f t="shared" si="60"/>
        <v/>
      </c>
      <c r="AJ65" s="32" t="str">
        <f t="shared" si="61"/>
        <v/>
      </c>
      <c r="AK65" s="32" t="str">
        <f t="shared" si="62"/>
        <v/>
      </c>
      <c r="AU65" s="24">
        <f t="shared" si="63"/>
        <v>0</v>
      </c>
      <c r="AV65" s="24">
        <f t="shared" si="64"/>
        <v>0</v>
      </c>
      <c r="AW65" s="24" t="str">
        <f t="shared" si="65"/>
        <v/>
      </c>
      <c r="AX65" s="24" t="str">
        <f t="shared" si="66"/>
        <v/>
      </c>
      <c r="AY65" s="24" t="str">
        <f t="shared" si="67"/>
        <v/>
      </c>
      <c r="AZ65" s="24" t="str">
        <f t="shared" si="68"/>
        <v/>
      </c>
      <c r="BA65" s="24" t="str">
        <f t="shared" si="69"/>
        <v/>
      </c>
      <c r="BB65" s="24" t="str">
        <f t="shared" si="70"/>
        <v/>
      </c>
      <c r="BC65" s="24" t="str">
        <f t="shared" si="71"/>
        <v/>
      </c>
      <c r="BM65" s="31">
        <f t="shared" si="72"/>
        <v>0</v>
      </c>
      <c r="BN65" s="31">
        <f t="shared" si="73"/>
        <v>0</v>
      </c>
      <c r="BO65" s="31" t="str">
        <f t="shared" si="74"/>
        <v/>
      </c>
      <c r="BP65" s="31" t="str">
        <f t="shared" si="75"/>
        <v/>
      </c>
      <c r="BQ65" s="31" t="str">
        <f t="shared" si="76"/>
        <v/>
      </c>
      <c r="BR65" s="31" t="str">
        <f t="shared" si="77"/>
        <v/>
      </c>
      <c r="BS65" s="31" t="str">
        <f t="shared" si="78"/>
        <v/>
      </c>
      <c r="BT65" s="31" t="str">
        <f t="shared" si="79"/>
        <v/>
      </c>
      <c r="BU65" s="31" t="str">
        <f t="shared" si="80"/>
        <v/>
      </c>
    </row>
    <row r="66" spans="11:73" x14ac:dyDescent="0.3">
      <c r="K66" s="10">
        <f t="shared" si="45"/>
        <v>0</v>
      </c>
      <c r="L66" s="10">
        <f t="shared" si="46"/>
        <v>0</v>
      </c>
      <c r="M66" s="10" t="str">
        <f t="shared" si="47"/>
        <v/>
      </c>
      <c r="N66" s="10" t="str">
        <f t="shared" si="48"/>
        <v/>
      </c>
      <c r="O66" s="10" t="str">
        <f t="shared" si="49"/>
        <v/>
      </c>
      <c r="P66" s="10" t="str">
        <f t="shared" si="50"/>
        <v/>
      </c>
      <c r="Q66" s="10" t="str">
        <f t="shared" si="51"/>
        <v/>
      </c>
      <c r="R66" s="10" t="str">
        <f t="shared" si="52"/>
        <v/>
      </c>
      <c r="S66" s="10" t="str">
        <f t="shared" si="53"/>
        <v/>
      </c>
      <c r="AC66" s="17">
        <f t="shared" si="54"/>
        <v>0</v>
      </c>
      <c r="AD66" s="17">
        <f t="shared" si="55"/>
        <v>0</v>
      </c>
      <c r="AE66" s="32" t="str">
        <f t="shared" si="56"/>
        <v/>
      </c>
      <c r="AF66" s="32" t="str">
        <f t="shared" si="57"/>
        <v/>
      </c>
      <c r="AG66" s="32" t="str">
        <f t="shared" si="58"/>
        <v/>
      </c>
      <c r="AH66" s="32" t="str">
        <f t="shared" si="59"/>
        <v/>
      </c>
      <c r="AI66" s="32" t="str">
        <f t="shared" si="60"/>
        <v/>
      </c>
      <c r="AJ66" s="32" t="str">
        <f t="shared" si="61"/>
        <v/>
      </c>
      <c r="AK66" s="32" t="str">
        <f t="shared" si="62"/>
        <v/>
      </c>
      <c r="AU66" s="24">
        <f t="shared" si="63"/>
        <v>0</v>
      </c>
      <c r="AV66" s="24">
        <f t="shared" si="64"/>
        <v>0</v>
      </c>
      <c r="AW66" s="24" t="str">
        <f t="shared" si="65"/>
        <v/>
      </c>
      <c r="AX66" s="24" t="str">
        <f t="shared" si="66"/>
        <v/>
      </c>
      <c r="AY66" s="24" t="str">
        <f t="shared" si="67"/>
        <v/>
      </c>
      <c r="AZ66" s="24" t="str">
        <f t="shared" si="68"/>
        <v/>
      </c>
      <c r="BA66" s="24" t="str">
        <f t="shared" si="69"/>
        <v/>
      </c>
      <c r="BB66" s="24" t="str">
        <f t="shared" si="70"/>
        <v/>
      </c>
      <c r="BC66" s="24" t="str">
        <f t="shared" si="71"/>
        <v/>
      </c>
      <c r="BM66" s="31">
        <f t="shared" si="72"/>
        <v>0</v>
      </c>
      <c r="BN66" s="31">
        <f t="shared" si="73"/>
        <v>0</v>
      </c>
      <c r="BO66" s="31" t="str">
        <f t="shared" si="74"/>
        <v/>
      </c>
      <c r="BP66" s="31" t="str">
        <f t="shared" si="75"/>
        <v/>
      </c>
      <c r="BQ66" s="31" t="str">
        <f t="shared" si="76"/>
        <v/>
      </c>
      <c r="BR66" s="31" t="str">
        <f t="shared" si="77"/>
        <v/>
      </c>
      <c r="BS66" s="31" t="str">
        <f t="shared" si="78"/>
        <v/>
      </c>
      <c r="BT66" s="31" t="str">
        <f t="shared" si="79"/>
        <v/>
      </c>
      <c r="BU66" s="31" t="str">
        <f t="shared" si="80"/>
        <v/>
      </c>
    </row>
    <row r="67" spans="11:73" x14ac:dyDescent="0.3">
      <c r="K67" s="10">
        <f t="shared" si="45"/>
        <v>0</v>
      </c>
      <c r="L67" s="10">
        <f t="shared" si="46"/>
        <v>0</v>
      </c>
      <c r="M67" s="10" t="str">
        <f t="shared" si="47"/>
        <v/>
      </c>
      <c r="N67" s="10" t="str">
        <f t="shared" si="48"/>
        <v/>
      </c>
      <c r="O67" s="10" t="str">
        <f t="shared" si="49"/>
        <v/>
      </c>
      <c r="P67" s="10" t="str">
        <f t="shared" si="50"/>
        <v/>
      </c>
      <c r="Q67" s="10" t="str">
        <f t="shared" si="51"/>
        <v/>
      </c>
      <c r="R67" s="10" t="str">
        <f t="shared" si="52"/>
        <v/>
      </c>
      <c r="S67" s="10" t="str">
        <f t="shared" si="53"/>
        <v/>
      </c>
      <c r="AC67" s="17">
        <f t="shared" si="54"/>
        <v>0</v>
      </c>
      <c r="AD67" s="17">
        <f t="shared" si="55"/>
        <v>0</v>
      </c>
      <c r="AE67" s="32" t="str">
        <f t="shared" si="56"/>
        <v/>
      </c>
      <c r="AF67" s="32" t="str">
        <f t="shared" si="57"/>
        <v/>
      </c>
      <c r="AG67" s="32" t="str">
        <f t="shared" si="58"/>
        <v/>
      </c>
      <c r="AH67" s="32" t="str">
        <f t="shared" si="59"/>
        <v/>
      </c>
      <c r="AI67" s="32" t="str">
        <f t="shared" si="60"/>
        <v/>
      </c>
      <c r="AJ67" s="32" t="str">
        <f t="shared" si="61"/>
        <v/>
      </c>
      <c r="AK67" s="32" t="str">
        <f t="shared" si="62"/>
        <v/>
      </c>
      <c r="AU67" s="24">
        <f t="shared" si="63"/>
        <v>0</v>
      </c>
      <c r="AV67" s="24">
        <f t="shared" si="64"/>
        <v>0</v>
      </c>
      <c r="AW67" s="24" t="str">
        <f t="shared" si="65"/>
        <v/>
      </c>
      <c r="AX67" s="24" t="str">
        <f t="shared" si="66"/>
        <v/>
      </c>
      <c r="AY67" s="24" t="str">
        <f t="shared" si="67"/>
        <v/>
      </c>
      <c r="AZ67" s="24" t="str">
        <f t="shared" si="68"/>
        <v/>
      </c>
      <c r="BA67" s="24" t="str">
        <f t="shared" si="69"/>
        <v/>
      </c>
      <c r="BB67" s="24" t="str">
        <f t="shared" si="70"/>
        <v/>
      </c>
      <c r="BC67" s="24" t="str">
        <f t="shared" si="71"/>
        <v/>
      </c>
      <c r="BM67" s="31">
        <f t="shared" si="72"/>
        <v>0</v>
      </c>
      <c r="BN67" s="31">
        <f t="shared" si="73"/>
        <v>0</v>
      </c>
      <c r="BO67" s="31" t="str">
        <f t="shared" si="74"/>
        <v/>
      </c>
      <c r="BP67" s="31" t="str">
        <f t="shared" si="75"/>
        <v/>
      </c>
      <c r="BQ67" s="31" t="str">
        <f t="shared" si="76"/>
        <v/>
      </c>
      <c r="BR67" s="31" t="str">
        <f t="shared" si="77"/>
        <v/>
      </c>
      <c r="BS67" s="31" t="str">
        <f t="shared" si="78"/>
        <v/>
      </c>
      <c r="BT67" s="31" t="str">
        <f t="shared" si="79"/>
        <v/>
      </c>
      <c r="BU67" s="31" t="str">
        <f t="shared" si="80"/>
        <v/>
      </c>
    </row>
    <row r="68" spans="11:73" x14ac:dyDescent="0.3">
      <c r="K68" s="10">
        <f t="shared" si="45"/>
        <v>0</v>
      </c>
      <c r="L68" s="10">
        <f t="shared" si="46"/>
        <v>0</v>
      </c>
      <c r="M68" s="10" t="str">
        <f t="shared" si="47"/>
        <v/>
      </c>
      <c r="N68" s="10" t="str">
        <f t="shared" si="48"/>
        <v/>
      </c>
      <c r="O68" s="10" t="str">
        <f t="shared" si="49"/>
        <v/>
      </c>
      <c r="P68" s="10" t="str">
        <f t="shared" si="50"/>
        <v/>
      </c>
      <c r="Q68" s="10" t="str">
        <f t="shared" si="51"/>
        <v/>
      </c>
      <c r="R68" s="10" t="str">
        <f t="shared" si="52"/>
        <v/>
      </c>
      <c r="S68" s="10" t="str">
        <f t="shared" si="53"/>
        <v/>
      </c>
      <c r="AC68" s="17">
        <f t="shared" si="54"/>
        <v>0</v>
      </c>
      <c r="AD68" s="17">
        <f t="shared" si="55"/>
        <v>0</v>
      </c>
      <c r="AE68" s="32" t="str">
        <f t="shared" si="56"/>
        <v/>
      </c>
      <c r="AF68" s="32" t="str">
        <f t="shared" si="57"/>
        <v/>
      </c>
      <c r="AG68" s="32" t="str">
        <f t="shared" si="58"/>
        <v/>
      </c>
      <c r="AH68" s="32" t="str">
        <f t="shared" si="59"/>
        <v/>
      </c>
      <c r="AI68" s="32" t="str">
        <f t="shared" si="60"/>
        <v/>
      </c>
      <c r="AJ68" s="32" t="str">
        <f t="shared" si="61"/>
        <v/>
      </c>
      <c r="AK68" s="32" t="str">
        <f t="shared" si="62"/>
        <v/>
      </c>
      <c r="AU68" s="24">
        <f t="shared" si="63"/>
        <v>0</v>
      </c>
      <c r="AV68" s="24">
        <f t="shared" si="64"/>
        <v>0</v>
      </c>
      <c r="AW68" s="24" t="str">
        <f t="shared" si="65"/>
        <v/>
      </c>
      <c r="AX68" s="24" t="str">
        <f t="shared" si="66"/>
        <v/>
      </c>
      <c r="AY68" s="24" t="str">
        <f t="shared" si="67"/>
        <v/>
      </c>
      <c r="AZ68" s="24" t="str">
        <f t="shared" si="68"/>
        <v/>
      </c>
      <c r="BA68" s="24" t="str">
        <f t="shared" si="69"/>
        <v/>
      </c>
      <c r="BB68" s="24" t="str">
        <f t="shared" si="70"/>
        <v/>
      </c>
      <c r="BC68" s="24" t="str">
        <f t="shared" si="71"/>
        <v/>
      </c>
      <c r="BM68" s="31">
        <f t="shared" si="72"/>
        <v>0</v>
      </c>
      <c r="BN68" s="31">
        <f t="shared" si="73"/>
        <v>0</v>
      </c>
      <c r="BO68" s="31" t="str">
        <f t="shared" si="74"/>
        <v/>
      </c>
      <c r="BP68" s="31" t="str">
        <f t="shared" si="75"/>
        <v/>
      </c>
      <c r="BQ68" s="31" t="str">
        <f t="shared" si="76"/>
        <v/>
      </c>
      <c r="BR68" s="31" t="str">
        <f t="shared" si="77"/>
        <v/>
      </c>
      <c r="BS68" s="31" t="str">
        <f t="shared" si="78"/>
        <v/>
      </c>
      <c r="BT68" s="31" t="str">
        <f t="shared" si="79"/>
        <v/>
      </c>
      <c r="BU68" s="31" t="str">
        <f t="shared" si="80"/>
        <v/>
      </c>
    </row>
    <row r="69" spans="11:73" x14ac:dyDescent="0.3">
      <c r="K69" s="10">
        <f t="shared" si="45"/>
        <v>0</v>
      </c>
      <c r="L69" s="10">
        <f t="shared" si="46"/>
        <v>0</v>
      </c>
      <c r="M69" s="10" t="str">
        <f t="shared" si="47"/>
        <v/>
      </c>
      <c r="N69" s="10" t="str">
        <f t="shared" si="48"/>
        <v/>
      </c>
      <c r="O69" s="10" t="str">
        <f t="shared" si="49"/>
        <v/>
      </c>
      <c r="P69" s="10" t="str">
        <f t="shared" si="50"/>
        <v/>
      </c>
      <c r="Q69" s="10" t="str">
        <f t="shared" si="51"/>
        <v/>
      </c>
      <c r="R69" s="10" t="str">
        <f t="shared" si="52"/>
        <v/>
      </c>
      <c r="S69" s="10" t="str">
        <f t="shared" si="53"/>
        <v/>
      </c>
      <c r="AC69" s="17">
        <f t="shared" si="54"/>
        <v>0</v>
      </c>
      <c r="AD69" s="17">
        <f t="shared" si="55"/>
        <v>0</v>
      </c>
      <c r="AE69" s="32" t="str">
        <f t="shared" si="56"/>
        <v/>
      </c>
      <c r="AF69" s="32" t="str">
        <f t="shared" si="57"/>
        <v/>
      </c>
      <c r="AG69" s="32" t="str">
        <f t="shared" si="58"/>
        <v/>
      </c>
      <c r="AH69" s="32" t="str">
        <f t="shared" si="59"/>
        <v/>
      </c>
      <c r="AI69" s="32" t="str">
        <f t="shared" si="60"/>
        <v/>
      </c>
      <c r="AJ69" s="32" t="str">
        <f t="shared" si="61"/>
        <v/>
      </c>
      <c r="AK69" s="32" t="str">
        <f t="shared" si="62"/>
        <v/>
      </c>
      <c r="AU69" s="24">
        <f t="shared" si="63"/>
        <v>0</v>
      </c>
      <c r="AV69" s="24">
        <f t="shared" si="64"/>
        <v>0</v>
      </c>
      <c r="AW69" s="24" t="str">
        <f t="shared" si="65"/>
        <v/>
      </c>
      <c r="AX69" s="24" t="str">
        <f t="shared" si="66"/>
        <v/>
      </c>
      <c r="AY69" s="24" t="str">
        <f t="shared" si="67"/>
        <v/>
      </c>
      <c r="AZ69" s="24" t="str">
        <f t="shared" si="68"/>
        <v/>
      </c>
      <c r="BA69" s="24" t="str">
        <f t="shared" si="69"/>
        <v/>
      </c>
      <c r="BB69" s="24" t="str">
        <f t="shared" si="70"/>
        <v/>
      </c>
      <c r="BC69" s="24" t="str">
        <f t="shared" si="71"/>
        <v/>
      </c>
      <c r="BM69" s="31">
        <f t="shared" si="72"/>
        <v>0</v>
      </c>
      <c r="BN69" s="31">
        <f t="shared" si="73"/>
        <v>0</v>
      </c>
      <c r="BO69" s="31" t="str">
        <f t="shared" si="74"/>
        <v/>
      </c>
      <c r="BP69" s="31" t="str">
        <f t="shared" si="75"/>
        <v/>
      </c>
      <c r="BQ69" s="31" t="str">
        <f t="shared" si="76"/>
        <v/>
      </c>
      <c r="BR69" s="31" t="str">
        <f t="shared" si="77"/>
        <v/>
      </c>
      <c r="BS69" s="31" t="str">
        <f t="shared" si="78"/>
        <v/>
      </c>
      <c r="BT69" s="31" t="str">
        <f t="shared" si="79"/>
        <v/>
      </c>
      <c r="BU69" s="31" t="str">
        <f t="shared" si="80"/>
        <v/>
      </c>
    </row>
    <row r="70" spans="11:73" x14ac:dyDescent="0.3">
      <c r="K70" s="10">
        <f t="shared" si="45"/>
        <v>0</v>
      </c>
      <c r="L70" s="10">
        <f t="shared" si="46"/>
        <v>0</v>
      </c>
      <c r="M70" s="10" t="str">
        <f t="shared" si="47"/>
        <v/>
      </c>
      <c r="N70" s="10" t="str">
        <f t="shared" si="48"/>
        <v/>
      </c>
      <c r="O70" s="10" t="str">
        <f t="shared" si="49"/>
        <v/>
      </c>
      <c r="P70" s="10" t="str">
        <f t="shared" si="50"/>
        <v/>
      </c>
      <c r="Q70" s="10" t="str">
        <f t="shared" si="51"/>
        <v/>
      </c>
      <c r="R70" s="10" t="str">
        <f t="shared" si="52"/>
        <v/>
      </c>
      <c r="S70" s="10" t="str">
        <f t="shared" si="53"/>
        <v/>
      </c>
      <c r="AC70" s="17">
        <f t="shared" si="54"/>
        <v>0</v>
      </c>
      <c r="AD70" s="17">
        <f t="shared" si="55"/>
        <v>0</v>
      </c>
      <c r="AE70" s="32" t="str">
        <f t="shared" si="56"/>
        <v/>
      </c>
      <c r="AF70" s="32" t="str">
        <f t="shared" si="57"/>
        <v/>
      </c>
      <c r="AG70" s="32" t="str">
        <f t="shared" si="58"/>
        <v/>
      </c>
      <c r="AH70" s="32" t="str">
        <f t="shared" si="59"/>
        <v/>
      </c>
      <c r="AI70" s="32" t="str">
        <f t="shared" si="60"/>
        <v/>
      </c>
      <c r="AJ70" s="32" t="str">
        <f t="shared" si="61"/>
        <v/>
      </c>
      <c r="AK70" s="32" t="str">
        <f t="shared" si="62"/>
        <v/>
      </c>
      <c r="AU70" s="24">
        <f t="shared" si="63"/>
        <v>0</v>
      </c>
      <c r="AV70" s="24">
        <f t="shared" si="64"/>
        <v>0</v>
      </c>
      <c r="AW70" s="24" t="str">
        <f t="shared" si="65"/>
        <v/>
      </c>
      <c r="AX70" s="24" t="str">
        <f t="shared" si="66"/>
        <v/>
      </c>
      <c r="AY70" s="24" t="str">
        <f t="shared" si="67"/>
        <v/>
      </c>
      <c r="AZ70" s="24" t="str">
        <f t="shared" si="68"/>
        <v/>
      </c>
      <c r="BA70" s="24" t="str">
        <f t="shared" si="69"/>
        <v/>
      </c>
      <c r="BB70" s="24" t="str">
        <f t="shared" si="70"/>
        <v/>
      </c>
      <c r="BC70" s="24" t="str">
        <f t="shared" si="71"/>
        <v/>
      </c>
      <c r="BM70" s="31">
        <f t="shared" si="72"/>
        <v>0</v>
      </c>
      <c r="BN70" s="31">
        <f t="shared" si="73"/>
        <v>0</v>
      </c>
      <c r="BO70" s="31" t="str">
        <f t="shared" si="74"/>
        <v/>
      </c>
      <c r="BP70" s="31" t="str">
        <f t="shared" si="75"/>
        <v/>
      </c>
      <c r="BQ70" s="31" t="str">
        <f t="shared" si="76"/>
        <v/>
      </c>
      <c r="BR70" s="31" t="str">
        <f t="shared" si="77"/>
        <v/>
      </c>
      <c r="BS70" s="31" t="str">
        <f t="shared" si="78"/>
        <v/>
      </c>
      <c r="BT70" s="31" t="str">
        <f t="shared" si="79"/>
        <v/>
      </c>
      <c r="BU70" s="31" t="str">
        <f t="shared" si="80"/>
        <v/>
      </c>
    </row>
    <row r="71" spans="11:73" x14ac:dyDescent="0.3">
      <c r="K71" s="10">
        <f t="shared" si="45"/>
        <v>0</v>
      </c>
      <c r="L71" s="10">
        <f t="shared" si="46"/>
        <v>0</v>
      </c>
      <c r="M71" s="10" t="str">
        <f t="shared" si="47"/>
        <v/>
      </c>
      <c r="N71" s="10" t="str">
        <f t="shared" si="48"/>
        <v/>
      </c>
      <c r="O71" s="10" t="str">
        <f t="shared" si="49"/>
        <v/>
      </c>
      <c r="P71" s="10" t="str">
        <f t="shared" si="50"/>
        <v/>
      </c>
      <c r="Q71" s="10" t="str">
        <f t="shared" si="51"/>
        <v/>
      </c>
      <c r="R71" s="10" t="str">
        <f t="shared" si="52"/>
        <v/>
      </c>
      <c r="S71" s="10" t="str">
        <f t="shared" si="53"/>
        <v/>
      </c>
      <c r="AC71" s="17">
        <f t="shared" si="54"/>
        <v>0</v>
      </c>
      <c r="AD71" s="17">
        <f t="shared" si="55"/>
        <v>0</v>
      </c>
      <c r="AE71" s="32" t="str">
        <f t="shared" si="56"/>
        <v/>
      </c>
      <c r="AF71" s="32" t="str">
        <f t="shared" si="57"/>
        <v/>
      </c>
      <c r="AG71" s="32" t="str">
        <f t="shared" si="58"/>
        <v/>
      </c>
      <c r="AH71" s="32" t="str">
        <f t="shared" si="59"/>
        <v/>
      </c>
      <c r="AI71" s="32" t="str">
        <f t="shared" si="60"/>
        <v/>
      </c>
      <c r="AJ71" s="32" t="str">
        <f t="shared" si="61"/>
        <v/>
      </c>
      <c r="AK71" s="32" t="str">
        <f t="shared" si="62"/>
        <v/>
      </c>
      <c r="AU71" s="24">
        <f t="shared" si="63"/>
        <v>0</v>
      </c>
      <c r="AV71" s="24">
        <f t="shared" si="64"/>
        <v>0</v>
      </c>
      <c r="AW71" s="24" t="str">
        <f t="shared" si="65"/>
        <v/>
      </c>
      <c r="AX71" s="24" t="str">
        <f t="shared" si="66"/>
        <v/>
      </c>
      <c r="AY71" s="24" t="str">
        <f t="shared" si="67"/>
        <v/>
      </c>
      <c r="AZ71" s="24" t="str">
        <f t="shared" si="68"/>
        <v/>
      </c>
      <c r="BA71" s="24" t="str">
        <f t="shared" si="69"/>
        <v/>
      </c>
      <c r="BB71" s="24" t="str">
        <f t="shared" si="70"/>
        <v/>
      </c>
      <c r="BC71" s="24" t="str">
        <f t="shared" si="71"/>
        <v/>
      </c>
      <c r="BM71" s="31">
        <f t="shared" si="72"/>
        <v>0</v>
      </c>
      <c r="BN71" s="31">
        <f t="shared" si="73"/>
        <v>0</v>
      </c>
      <c r="BO71" s="31" t="str">
        <f t="shared" si="74"/>
        <v/>
      </c>
      <c r="BP71" s="31" t="str">
        <f t="shared" si="75"/>
        <v/>
      </c>
      <c r="BQ71" s="31" t="str">
        <f t="shared" si="76"/>
        <v/>
      </c>
      <c r="BR71" s="31" t="str">
        <f t="shared" si="77"/>
        <v/>
      </c>
      <c r="BS71" s="31" t="str">
        <f t="shared" si="78"/>
        <v/>
      </c>
      <c r="BT71" s="31" t="str">
        <f t="shared" si="79"/>
        <v/>
      </c>
      <c r="BU71" s="31" t="str">
        <f t="shared" si="80"/>
        <v/>
      </c>
    </row>
    <row r="72" spans="11:73" x14ac:dyDescent="0.3">
      <c r="K72" s="10">
        <f t="shared" ref="K72:K100" si="81">IF(AND(B72=C72,L72=1),1,0)</f>
        <v>0</v>
      </c>
      <c r="L72" s="10">
        <f t="shared" ref="L72:L100" si="82">IF(C72&gt;0,1,0)</f>
        <v>0</v>
      </c>
      <c r="M72" s="10" t="str">
        <f t="shared" ref="M72:M100" si="83">IF(K72=1,E72,"")</f>
        <v/>
      </c>
      <c r="N72" s="10" t="str">
        <f t="shared" ref="N72:N100" si="84">IF(K72=1,D72,"")</f>
        <v/>
      </c>
      <c r="O72" s="10" t="str">
        <f t="shared" ref="O72:O100" si="85">IF(AND(L72&gt;0,K72=1),F72/I72,"")</f>
        <v/>
      </c>
      <c r="P72" s="10" t="str">
        <f t="shared" ref="P72:P100" si="86">IF(AND(L72&gt;0,K72=0),F72/I72,"")</f>
        <v/>
      </c>
      <c r="Q72" s="10" t="str">
        <f t="shared" ref="Q72:Q100" si="87">IF(L72&gt;0,D72/E72,"")</f>
        <v/>
      </c>
      <c r="R72" s="10" t="str">
        <f t="shared" ref="R72:R100" si="88">IF(AND(L72&gt;0,K72=0),(F72-D72)/(I72-E72),"")</f>
        <v/>
      </c>
      <c r="S72" s="10" t="str">
        <f t="shared" ref="S72:S100" si="89">IF(AND(L72&gt;0,K72=0),I72-E72,"")</f>
        <v/>
      </c>
      <c r="AC72" s="17">
        <f t="shared" ref="AC72:AC100" si="90">IF(AND(T72=U72,AD72=1),1,0)</f>
        <v>0</v>
      </c>
      <c r="AD72" s="17">
        <f t="shared" ref="AD72:AD100" si="91">IF(U72&gt;0,1,0)</f>
        <v>0</v>
      </c>
      <c r="AE72" s="32" t="str">
        <f t="shared" ref="AE72:AE100" si="92">IF(AC72=1,W72,"")</f>
        <v/>
      </c>
      <c r="AF72" s="32" t="str">
        <f t="shared" ref="AF72:AF100" si="93">IF(AC72=1,V72,"")</f>
        <v/>
      </c>
      <c r="AG72" s="32" t="str">
        <f t="shared" ref="AG72:AG100" si="94">IF(AND(AD72&gt;0,AC72=1),X72/AA72,"")</f>
        <v/>
      </c>
      <c r="AH72" s="32" t="str">
        <f t="shared" ref="AH72:AH100" si="95">IF(AND(AD72&gt;0,AC72=0),X72/AA72,"")</f>
        <v/>
      </c>
      <c r="AI72" s="32" t="str">
        <f t="shared" ref="AI72:AI100" si="96">IF(AD72&gt;0,V72/W72,"")</f>
        <v/>
      </c>
      <c r="AJ72" s="32" t="str">
        <f t="shared" ref="AJ72:AJ100" si="97">IF(AND(AD72&gt;0,AC72=0),(X72-V72)/(AA72-W72),"")</f>
        <v/>
      </c>
      <c r="AK72" s="32" t="str">
        <f t="shared" ref="AK72:AK100" si="98">IF(AND(AD72&gt;0,AC72=0),AA72-W72,"")</f>
        <v/>
      </c>
      <c r="AU72" s="24">
        <f t="shared" ref="AU72:AU100" si="99">IF(AND(AL72=AM72,AV72=1),1,0)</f>
        <v>0</v>
      </c>
      <c r="AV72" s="24">
        <f t="shared" ref="AV72:AV100" si="100">IF(AM72&gt;0,1,0)</f>
        <v>0</v>
      </c>
      <c r="AW72" s="24" t="str">
        <f t="shared" ref="AW72:AW100" si="101">IF(AU72=1,AO72,"")</f>
        <v/>
      </c>
      <c r="AX72" s="24" t="str">
        <f t="shared" ref="AX72:AX100" si="102">IF(AU72=1,AN72,"")</f>
        <v/>
      </c>
      <c r="AY72" s="24" t="str">
        <f t="shared" ref="AY72:AY100" si="103">IF(AND(AV72&gt;0,AU72=1),AP72/AS72,"")</f>
        <v/>
      </c>
      <c r="AZ72" s="24" t="str">
        <f t="shared" ref="AZ72:AZ100" si="104">IF(AND(AV72&gt;0,AU72=0),AP72/AS72,"")</f>
        <v/>
      </c>
      <c r="BA72" s="24" t="str">
        <f t="shared" ref="BA72:BA100" si="105">IF(AV72&gt;0,AN72/AO72,"")</f>
        <v/>
      </c>
      <c r="BB72" s="24" t="str">
        <f t="shared" ref="BB72:BB100" si="106">IF(AND(AV72&gt;0,AU72=0),(AP72-AN72)/(AS72-AO72),"")</f>
        <v/>
      </c>
      <c r="BC72" s="24" t="str">
        <f t="shared" ref="BC72:BC100" si="107">IF(AND(AV72&gt;0,AU72=0),AS72-AO72,"")</f>
        <v/>
      </c>
      <c r="BM72" s="31">
        <f t="shared" ref="BM72:BM100" si="108">IF(AND(BD72=BE72,BN72=1),1,0)</f>
        <v>0</v>
      </c>
      <c r="BN72" s="31">
        <f t="shared" ref="BN72:BN100" si="109">IF(BE72&gt;0,1,0)</f>
        <v>0</v>
      </c>
      <c r="BO72" s="31" t="str">
        <f t="shared" ref="BO72:BO100" si="110">IF(BM72=1,BG72,"")</f>
        <v/>
      </c>
      <c r="BP72" s="31" t="str">
        <f t="shared" ref="BP72:BP100" si="111">IF(BM72=1,BF72,"")</f>
        <v/>
      </c>
      <c r="BQ72" s="31" t="str">
        <f t="shared" ref="BQ72:BQ100" si="112">IF(AND(BN72&gt;0,BM72=1),BH72/BK72,"")</f>
        <v/>
      </c>
      <c r="BR72" s="31" t="str">
        <f t="shared" ref="BR72:BR100" si="113">IF(AND(BN72&gt;0,BM72=0),BH72/BK72,"")</f>
        <v/>
      </c>
      <c r="BS72" s="31" t="str">
        <f t="shared" ref="BS72:BS100" si="114">IF(BN72&gt;0,BF72/BG72,"")</f>
        <v/>
      </c>
      <c r="BT72" s="31" t="str">
        <f t="shared" ref="BT72:BT100" si="115">IF(AND(BN72&gt;0,BM72=0),(BH72-BF72)/(BK72-BG72),"")</f>
        <v/>
      </c>
      <c r="BU72" s="31" t="str">
        <f t="shared" ref="BU72:BU100" si="116">IF(AND(BN72&gt;0,BM72=0),BK72-BG72,"")</f>
        <v/>
      </c>
    </row>
    <row r="73" spans="11:73" x14ac:dyDescent="0.3">
      <c r="K73" s="10">
        <f t="shared" si="81"/>
        <v>0</v>
      </c>
      <c r="L73" s="10">
        <f t="shared" si="82"/>
        <v>0</v>
      </c>
      <c r="M73" s="10" t="str">
        <f t="shared" si="83"/>
        <v/>
      </c>
      <c r="N73" s="10" t="str">
        <f t="shared" si="84"/>
        <v/>
      </c>
      <c r="O73" s="10" t="str">
        <f t="shared" si="85"/>
        <v/>
      </c>
      <c r="P73" s="10" t="str">
        <f t="shared" si="86"/>
        <v/>
      </c>
      <c r="Q73" s="10" t="str">
        <f t="shared" si="87"/>
        <v/>
      </c>
      <c r="R73" s="10" t="str">
        <f t="shared" si="88"/>
        <v/>
      </c>
      <c r="S73" s="10" t="str">
        <f t="shared" si="89"/>
        <v/>
      </c>
      <c r="AC73" s="17">
        <f t="shared" si="90"/>
        <v>0</v>
      </c>
      <c r="AD73" s="17">
        <f t="shared" si="91"/>
        <v>0</v>
      </c>
      <c r="AE73" s="32" t="str">
        <f t="shared" si="92"/>
        <v/>
      </c>
      <c r="AF73" s="32" t="str">
        <f t="shared" si="93"/>
        <v/>
      </c>
      <c r="AG73" s="32" t="str">
        <f t="shared" si="94"/>
        <v/>
      </c>
      <c r="AH73" s="32" t="str">
        <f t="shared" si="95"/>
        <v/>
      </c>
      <c r="AI73" s="32" t="str">
        <f t="shared" si="96"/>
        <v/>
      </c>
      <c r="AJ73" s="32" t="str">
        <f t="shared" si="97"/>
        <v/>
      </c>
      <c r="AK73" s="32" t="str">
        <f t="shared" si="98"/>
        <v/>
      </c>
      <c r="AU73" s="24">
        <f t="shared" si="99"/>
        <v>0</v>
      </c>
      <c r="AV73" s="24">
        <f t="shared" si="100"/>
        <v>0</v>
      </c>
      <c r="AW73" s="24" t="str">
        <f t="shared" si="101"/>
        <v/>
      </c>
      <c r="AX73" s="24" t="str">
        <f t="shared" si="102"/>
        <v/>
      </c>
      <c r="AY73" s="24" t="str">
        <f t="shared" si="103"/>
        <v/>
      </c>
      <c r="AZ73" s="24" t="str">
        <f t="shared" si="104"/>
        <v/>
      </c>
      <c r="BA73" s="24" t="str">
        <f t="shared" si="105"/>
        <v/>
      </c>
      <c r="BB73" s="24" t="str">
        <f t="shared" si="106"/>
        <v/>
      </c>
      <c r="BC73" s="24" t="str">
        <f t="shared" si="107"/>
        <v/>
      </c>
      <c r="BM73" s="31">
        <f t="shared" si="108"/>
        <v>0</v>
      </c>
      <c r="BN73" s="31">
        <f t="shared" si="109"/>
        <v>0</v>
      </c>
      <c r="BO73" s="31" t="str">
        <f t="shared" si="110"/>
        <v/>
      </c>
      <c r="BP73" s="31" t="str">
        <f t="shared" si="111"/>
        <v/>
      </c>
      <c r="BQ73" s="31" t="str">
        <f t="shared" si="112"/>
        <v/>
      </c>
      <c r="BR73" s="31" t="str">
        <f t="shared" si="113"/>
        <v/>
      </c>
      <c r="BS73" s="31" t="str">
        <f t="shared" si="114"/>
        <v/>
      </c>
      <c r="BT73" s="31" t="str">
        <f t="shared" si="115"/>
        <v/>
      </c>
      <c r="BU73" s="31" t="str">
        <f t="shared" si="116"/>
        <v/>
      </c>
    </row>
    <row r="74" spans="11:73" x14ac:dyDescent="0.3">
      <c r="K74" s="10">
        <f t="shared" si="81"/>
        <v>0</v>
      </c>
      <c r="L74" s="10">
        <f t="shared" si="82"/>
        <v>0</v>
      </c>
      <c r="M74" s="10" t="str">
        <f t="shared" si="83"/>
        <v/>
      </c>
      <c r="N74" s="10" t="str">
        <f t="shared" si="84"/>
        <v/>
      </c>
      <c r="O74" s="10" t="str">
        <f t="shared" si="85"/>
        <v/>
      </c>
      <c r="P74" s="10" t="str">
        <f t="shared" si="86"/>
        <v/>
      </c>
      <c r="Q74" s="10" t="str">
        <f t="shared" si="87"/>
        <v/>
      </c>
      <c r="R74" s="10" t="str">
        <f t="shared" si="88"/>
        <v/>
      </c>
      <c r="S74" s="10" t="str">
        <f t="shared" si="89"/>
        <v/>
      </c>
      <c r="AC74" s="17">
        <f t="shared" si="90"/>
        <v>0</v>
      </c>
      <c r="AD74" s="17">
        <f t="shared" si="91"/>
        <v>0</v>
      </c>
      <c r="AE74" s="32" t="str">
        <f t="shared" si="92"/>
        <v/>
      </c>
      <c r="AF74" s="32" t="str">
        <f t="shared" si="93"/>
        <v/>
      </c>
      <c r="AG74" s="32" t="str">
        <f t="shared" si="94"/>
        <v/>
      </c>
      <c r="AH74" s="32" t="str">
        <f t="shared" si="95"/>
        <v/>
      </c>
      <c r="AI74" s="32" t="str">
        <f t="shared" si="96"/>
        <v/>
      </c>
      <c r="AJ74" s="32" t="str">
        <f t="shared" si="97"/>
        <v/>
      </c>
      <c r="AK74" s="32" t="str">
        <f t="shared" si="98"/>
        <v/>
      </c>
      <c r="AU74" s="24">
        <f t="shared" si="99"/>
        <v>0</v>
      </c>
      <c r="AV74" s="24">
        <f t="shared" si="100"/>
        <v>0</v>
      </c>
      <c r="AW74" s="24" t="str">
        <f t="shared" si="101"/>
        <v/>
      </c>
      <c r="AX74" s="24" t="str">
        <f t="shared" si="102"/>
        <v/>
      </c>
      <c r="AY74" s="24" t="str">
        <f t="shared" si="103"/>
        <v/>
      </c>
      <c r="AZ74" s="24" t="str">
        <f t="shared" si="104"/>
        <v/>
      </c>
      <c r="BA74" s="24" t="str">
        <f t="shared" si="105"/>
        <v/>
      </c>
      <c r="BB74" s="24" t="str">
        <f t="shared" si="106"/>
        <v/>
      </c>
      <c r="BC74" s="24" t="str">
        <f t="shared" si="107"/>
        <v/>
      </c>
      <c r="BM74" s="31">
        <f t="shared" si="108"/>
        <v>0</v>
      </c>
      <c r="BN74" s="31">
        <f t="shared" si="109"/>
        <v>0</v>
      </c>
      <c r="BO74" s="31" t="str">
        <f t="shared" si="110"/>
        <v/>
      </c>
      <c r="BP74" s="31" t="str">
        <f t="shared" si="111"/>
        <v/>
      </c>
      <c r="BQ74" s="31" t="str">
        <f t="shared" si="112"/>
        <v/>
      </c>
      <c r="BR74" s="31" t="str">
        <f t="shared" si="113"/>
        <v/>
      </c>
      <c r="BS74" s="31" t="str">
        <f t="shared" si="114"/>
        <v/>
      </c>
      <c r="BT74" s="31" t="str">
        <f t="shared" si="115"/>
        <v/>
      </c>
      <c r="BU74" s="31" t="str">
        <f t="shared" si="116"/>
        <v/>
      </c>
    </row>
    <row r="75" spans="11:73" x14ac:dyDescent="0.3">
      <c r="K75" s="10">
        <f t="shared" si="81"/>
        <v>0</v>
      </c>
      <c r="L75" s="10">
        <f t="shared" si="82"/>
        <v>0</v>
      </c>
      <c r="M75" s="10" t="str">
        <f t="shared" si="83"/>
        <v/>
      </c>
      <c r="N75" s="10" t="str">
        <f t="shared" si="84"/>
        <v/>
      </c>
      <c r="O75" s="10" t="str">
        <f t="shared" si="85"/>
        <v/>
      </c>
      <c r="P75" s="10" t="str">
        <f t="shared" si="86"/>
        <v/>
      </c>
      <c r="Q75" s="10" t="str">
        <f t="shared" si="87"/>
        <v/>
      </c>
      <c r="R75" s="10" t="str">
        <f t="shared" si="88"/>
        <v/>
      </c>
      <c r="S75" s="10" t="str">
        <f t="shared" si="89"/>
        <v/>
      </c>
      <c r="AC75" s="17">
        <f t="shared" si="90"/>
        <v>0</v>
      </c>
      <c r="AD75" s="17">
        <f t="shared" si="91"/>
        <v>0</v>
      </c>
      <c r="AE75" s="32" t="str">
        <f t="shared" si="92"/>
        <v/>
      </c>
      <c r="AF75" s="32" t="str">
        <f t="shared" si="93"/>
        <v/>
      </c>
      <c r="AG75" s="32" t="str">
        <f t="shared" si="94"/>
        <v/>
      </c>
      <c r="AH75" s="32" t="str">
        <f t="shared" si="95"/>
        <v/>
      </c>
      <c r="AI75" s="32" t="str">
        <f t="shared" si="96"/>
        <v/>
      </c>
      <c r="AJ75" s="32" t="str">
        <f t="shared" si="97"/>
        <v/>
      </c>
      <c r="AK75" s="32" t="str">
        <f t="shared" si="98"/>
        <v/>
      </c>
      <c r="AU75" s="24">
        <f t="shared" si="99"/>
        <v>0</v>
      </c>
      <c r="AV75" s="24">
        <f t="shared" si="100"/>
        <v>0</v>
      </c>
      <c r="AW75" s="24" t="str">
        <f t="shared" si="101"/>
        <v/>
      </c>
      <c r="AX75" s="24" t="str">
        <f t="shared" si="102"/>
        <v/>
      </c>
      <c r="AY75" s="24" t="str">
        <f t="shared" si="103"/>
        <v/>
      </c>
      <c r="AZ75" s="24" t="str">
        <f t="shared" si="104"/>
        <v/>
      </c>
      <c r="BA75" s="24" t="str">
        <f t="shared" si="105"/>
        <v/>
      </c>
      <c r="BB75" s="24" t="str">
        <f t="shared" si="106"/>
        <v/>
      </c>
      <c r="BC75" s="24" t="str">
        <f t="shared" si="107"/>
        <v/>
      </c>
      <c r="BM75" s="31">
        <f t="shared" si="108"/>
        <v>0</v>
      </c>
      <c r="BN75" s="31">
        <f t="shared" si="109"/>
        <v>0</v>
      </c>
      <c r="BO75" s="31" t="str">
        <f t="shared" si="110"/>
        <v/>
      </c>
      <c r="BP75" s="31" t="str">
        <f t="shared" si="111"/>
        <v/>
      </c>
      <c r="BQ75" s="31" t="str">
        <f t="shared" si="112"/>
        <v/>
      </c>
      <c r="BR75" s="31" t="str">
        <f t="shared" si="113"/>
        <v/>
      </c>
      <c r="BS75" s="31" t="str">
        <f t="shared" si="114"/>
        <v/>
      </c>
      <c r="BT75" s="31" t="str">
        <f t="shared" si="115"/>
        <v/>
      </c>
      <c r="BU75" s="31" t="str">
        <f t="shared" si="116"/>
        <v/>
      </c>
    </row>
    <row r="76" spans="11:73" x14ac:dyDescent="0.3">
      <c r="K76" s="10">
        <f t="shared" si="81"/>
        <v>0</v>
      </c>
      <c r="L76" s="10">
        <f t="shared" si="82"/>
        <v>0</v>
      </c>
      <c r="M76" s="10" t="str">
        <f t="shared" si="83"/>
        <v/>
      </c>
      <c r="N76" s="10" t="str">
        <f t="shared" si="84"/>
        <v/>
      </c>
      <c r="O76" s="10" t="str">
        <f t="shared" si="85"/>
        <v/>
      </c>
      <c r="P76" s="10" t="str">
        <f t="shared" si="86"/>
        <v/>
      </c>
      <c r="Q76" s="10" t="str">
        <f t="shared" si="87"/>
        <v/>
      </c>
      <c r="R76" s="10" t="str">
        <f t="shared" si="88"/>
        <v/>
      </c>
      <c r="S76" s="10" t="str">
        <f t="shared" si="89"/>
        <v/>
      </c>
      <c r="AC76" s="17">
        <f t="shared" si="90"/>
        <v>0</v>
      </c>
      <c r="AD76" s="17">
        <f t="shared" si="91"/>
        <v>0</v>
      </c>
      <c r="AE76" s="32" t="str">
        <f t="shared" si="92"/>
        <v/>
      </c>
      <c r="AF76" s="32" t="str">
        <f t="shared" si="93"/>
        <v/>
      </c>
      <c r="AG76" s="32" t="str">
        <f t="shared" si="94"/>
        <v/>
      </c>
      <c r="AH76" s="32" t="str">
        <f t="shared" si="95"/>
        <v/>
      </c>
      <c r="AI76" s="32" t="str">
        <f t="shared" si="96"/>
        <v/>
      </c>
      <c r="AJ76" s="32" t="str">
        <f t="shared" si="97"/>
        <v/>
      </c>
      <c r="AK76" s="32" t="str">
        <f t="shared" si="98"/>
        <v/>
      </c>
      <c r="AU76" s="24">
        <f t="shared" si="99"/>
        <v>0</v>
      </c>
      <c r="AV76" s="24">
        <f t="shared" si="100"/>
        <v>0</v>
      </c>
      <c r="AW76" s="24" t="str">
        <f t="shared" si="101"/>
        <v/>
      </c>
      <c r="AX76" s="24" t="str">
        <f t="shared" si="102"/>
        <v/>
      </c>
      <c r="AY76" s="24" t="str">
        <f t="shared" si="103"/>
        <v/>
      </c>
      <c r="AZ76" s="24" t="str">
        <f t="shared" si="104"/>
        <v/>
      </c>
      <c r="BA76" s="24" t="str">
        <f t="shared" si="105"/>
        <v/>
      </c>
      <c r="BB76" s="24" t="str">
        <f t="shared" si="106"/>
        <v/>
      </c>
      <c r="BC76" s="24" t="str">
        <f t="shared" si="107"/>
        <v/>
      </c>
      <c r="BM76" s="31">
        <f t="shared" si="108"/>
        <v>0</v>
      </c>
      <c r="BN76" s="31">
        <f t="shared" si="109"/>
        <v>0</v>
      </c>
      <c r="BO76" s="31" t="str">
        <f t="shared" si="110"/>
        <v/>
      </c>
      <c r="BP76" s="31" t="str">
        <f t="shared" si="111"/>
        <v/>
      </c>
      <c r="BQ76" s="31" t="str">
        <f t="shared" si="112"/>
        <v/>
      </c>
      <c r="BR76" s="31" t="str">
        <f t="shared" si="113"/>
        <v/>
      </c>
      <c r="BS76" s="31" t="str">
        <f t="shared" si="114"/>
        <v/>
      </c>
      <c r="BT76" s="31" t="str">
        <f t="shared" si="115"/>
        <v/>
      </c>
      <c r="BU76" s="31" t="str">
        <f t="shared" si="116"/>
        <v/>
      </c>
    </row>
    <row r="77" spans="11:73" x14ac:dyDescent="0.3">
      <c r="K77" s="10">
        <f t="shared" si="81"/>
        <v>0</v>
      </c>
      <c r="L77" s="10">
        <f t="shared" si="82"/>
        <v>0</v>
      </c>
      <c r="M77" s="10" t="str">
        <f t="shared" si="83"/>
        <v/>
      </c>
      <c r="N77" s="10" t="str">
        <f t="shared" si="84"/>
        <v/>
      </c>
      <c r="O77" s="10" t="str">
        <f t="shared" si="85"/>
        <v/>
      </c>
      <c r="P77" s="10" t="str">
        <f t="shared" si="86"/>
        <v/>
      </c>
      <c r="Q77" s="10" t="str">
        <f t="shared" si="87"/>
        <v/>
      </c>
      <c r="R77" s="10" t="str">
        <f t="shared" si="88"/>
        <v/>
      </c>
      <c r="S77" s="10" t="str">
        <f t="shared" si="89"/>
        <v/>
      </c>
      <c r="AC77" s="17">
        <f t="shared" si="90"/>
        <v>0</v>
      </c>
      <c r="AD77" s="17">
        <f t="shared" si="91"/>
        <v>0</v>
      </c>
      <c r="AE77" s="32" t="str">
        <f t="shared" si="92"/>
        <v/>
      </c>
      <c r="AF77" s="32" t="str">
        <f t="shared" si="93"/>
        <v/>
      </c>
      <c r="AG77" s="32" t="str">
        <f t="shared" si="94"/>
        <v/>
      </c>
      <c r="AH77" s="32" t="str">
        <f t="shared" si="95"/>
        <v/>
      </c>
      <c r="AI77" s="32" t="str">
        <f t="shared" si="96"/>
        <v/>
      </c>
      <c r="AJ77" s="32" t="str">
        <f t="shared" si="97"/>
        <v/>
      </c>
      <c r="AK77" s="32" t="str">
        <f t="shared" si="98"/>
        <v/>
      </c>
      <c r="AU77" s="24">
        <f t="shared" si="99"/>
        <v>0</v>
      </c>
      <c r="AV77" s="24">
        <f t="shared" si="100"/>
        <v>0</v>
      </c>
      <c r="AW77" s="24" t="str">
        <f t="shared" si="101"/>
        <v/>
      </c>
      <c r="AX77" s="24" t="str">
        <f t="shared" si="102"/>
        <v/>
      </c>
      <c r="AY77" s="24" t="str">
        <f t="shared" si="103"/>
        <v/>
      </c>
      <c r="AZ77" s="24" t="str">
        <f t="shared" si="104"/>
        <v/>
      </c>
      <c r="BA77" s="24" t="str">
        <f t="shared" si="105"/>
        <v/>
      </c>
      <c r="BB77" s="24" t="str">
        <f t="shared" si="106"/>
        <v/>
      </c>
      <c r="BC77" s="24" t="str">
        <f t="shared" si="107"/>
        <v/>
      </c>
      <c r="BM77" s="31">
        <f t="shared" si="108"/>
        <v>0</v>
      </c>
      <c r="BN77" s="31">
        <f t="shared" si="109"/>
        <v>0</v>
      </c>
      <c r="BO77" s="31" t="str">
        <f t="shared" si="110"/>
        <v/>
      </c>
      <c r="BP77" s="31" t="str">
        <f t="shared" si="111"/>
        <v/>
      </c>
      <c r="BQ77" s="31" t="str">
        <f t="shared" si="112"/>
        <v/>
      </c>
      <c r="BR77" s="31" t="str">
        <f t="shared" si="113"/>
        <v/>
      </c>
      <c r="BS77" s="31" t="str">
        <f t="shared" si="114"/>
        <v/>
      </c>
      <c r="BT77" s="31" t="str">
        <f t="shared" si="115"/>
        <v/>
      </c>
      <c r="BU77" s="31" t="str">
        <f t="shared" si="116"/>
        <v/>
      </c>
    </row>
    <row r="78" spans="11:73" x14ac:dyDescent="0.3">
      <c r="K78" s="10">
        <f t="shared" si="81"/>
        <v>0</v>
      </c>
      <c r="L78" s="10">
        <f t="shared" si="82"/>
        <v>0</v>
      </c>
      <c r="M78" s="10" t="str">
        <f t="shared" si="83"/>
        <v/>
      </c>
      <c r="N78" s="10" t="str">
        <f t="shared" si="84"/>
        <v/>
      </c>
      <c r="O78" s="10" t="str">
        <f t="shared" si="85"/>
        <v/>
      </c>
      <c r="P78" s="10" t="str">
        <f t="shared" si="86"/>
        <v/>
      </c>
      <c r="Q78" s="10" t="str">
        <f t="shared" si="87"/>
        <v/>
      </c>
      <c r="R78" s="10" t="str">
        <f t="shared" si="88"/>
        <v/>
      </c>
      <c r="S78" s="10" t="str">
        <f t="shared" si="89"/>
        <v/>
      </c>
      <c r="AC78" s="17">
        <f t="shared" si="90"/>
        <v>0</v>
      </c>
      <c r="AD78" s="17">
        <f t="shared" si="91"/>
        <v>0</v>
      </c>
      <c r="AE78" s="32" t="str">
        <f t="shared" si="92"/>
        <v/>
      </c>
      <c r="AF78" s="32" t="str">
        <f t="shared" si="93"/>
        <v/>
      </c>
      <c r="AG78" s="32" t="str">
        <f t="shared" si="94"/>
        <v/>
      </c>
      <c r="AH78" s="32" t="str">
        <f t="shared" si="95"/>
        <v/>
      </c>
      <c r="AI78" s="32" t="str">
        <f t="shared" si="96"/>
        <v/>
      </c>
      <c r="AJ78" s="32" t="str">
        <f t="shared" si="97"/>
        <v/>
      </c>
      <c r="AK78" s="32" t="str">
        <f t="shared" si="98"/>
        <v/>
      </c>
      <c r="AU78" s="24">
        <f t="shared" si="99"/>
        <v>0</v>
      </c>
      <c r="AV78" s="24">
        <f t="shared" si="100"/>
        <v>0</v>
      </c>
      <c r="AW78" s="24" t="str">
        <f t="shared" si="101"/>
        <v/>
      </c>
      <c r="AX78" s="24" t="str">
        <f t="shared" si="102"/>
        <v/>
      </c>
      <c r="AY78" s="24" t="str">
        <f t="shared" si="103"/>
        <v/>
      </c>
      <c r="AZ78" s="24" t="str">
        <f t="shared" si="104"/>
        <v/>
      </c>
      <c r="BA78" s="24" t="str">
        <f t="shared" si="105"/>
        <v/>
      </c>
      <c r="BB78" s="24" t="str">
        <f t="shared" si="106"/>
        <v/>
      </c>
      <c r="BC78" s="24" t="str">
        <f t="shared" si="107"/>
        <v/>
      </c>
      <c r="BM78" s="31">
        <f t="shared" si="108"/>
        <v>0</v>
      </c>
      <c r="BN78" s="31">
        <f t="shared" si="109"/>
        <v>0</v>
      </c>
      <c r="BO78" s="31" t="str">
        <f t="shared" si="110"/>
        <v/>
      </c>
      <c r="BP78" s="31" t="str">
        <f t="shared" si="111"/>
        <v/>
      </c>
      <c r="BQ78" s="31" t="str">
        <f t="shared" si="112"/>
        <v/>
      </c>
      <c r="BR78" s="31" t="str">
        <f t="shared" si="113"/>
        <v/>
      </c>
      <c r="BS78" s="31" t="str">
        <f t="shared" si="114"/>
        <v/>
      </c>
      <c r="BT78" s="31" t="str">
        <f t="shared" si="115"/>
        <v/>
      </c>
      <c r="BU78" s="31" t="str">
        <f t="shared" si="116"/>
        <v/>
      </c>
    </row>
    <row r="79" spans="11:73" x14ac:dyDescent="0.3">
      <c r="K79" s="10">
        <f t="shared" si="81"/>
        <v>0</v>
      </c>
      <c r="L79" s="10">
        <f t="shared" si="82"/>
        <v>0</v>
      </c>
      <c r="M79" s="10" t="str">
        <f t="shared" si="83"/>
        <v/>
      </c>
      <c r="N79" s="10" t="str">
        <f t="shared" si="84"/>
        <v/>
      </c>
      <c r="O79" s="10" t="str">
        <f t="shared" si="85"/>
        <v/>
      </c>
      <c r="P79" s="10" t="str">
        <f t="shared" si="86"/>
        <v/>
      </c>
      <c r="Q79" s="10" t="str">
        <f t="shared" si="87"/>
        <v/>
      </c>
      <c r="R79" s="10" t="str">
        <f t="shared" si="88"/>
        <v/>
      </c>
      <c r="S79" s="10" t="str">
        <f t="shared" si="89"/>
        <v/>
      </c>
      <c r="AC79" s="17">
        <f t="shared" si="90"/>
        <v>0</v>
      </c>
      <c r="AD79" s="17">
        <f t="shared" si="91"/>
        <v>0</v>
      </c>
      <c r="AE79" s="32" t="str">
        <f t="shared" si="92"/>
        <v/>
      </c>
      <c r="AF79" s="32" t="str">
        <f t="shared" si="93"/>
        <v/>
      </c>
      <c r="AG79" s="32" t="str">
        <f t="shared" si="94"/>
        <v/>
      </c>
      <c r="AH79" s="32" t="str">
        <f t="shared" si="95"/>
        <v/>
      </c>
      <c r="AI79" s="32" t="str">
        <f t="shared" si="96"/>
        <v/>
      </c>
      <c r="AJ79" s="32" t="str">
        <f t="shared" si="97"/>
        <v/>
      </c>
      <c r="AK79" s="32" t="str">
        <f t="shared" si="98"/>
        <v/>
      </c>
      <c r="AU79" s="24">
        <f t="shared" si="99"/>
        <v>0</v>
      </c>
      <c r="AV79" s="24">
        <f t="shared" si="100"/>
        <v>0</v>
      </c>
      <c r="AW79" s="24" t="str">
        <f t="shared" si="101"/>
        <v/>
      </c>
      <c r="AX79" s="24" t="str">
        <f t="shared" si="102"/>
        <v/>
      </c>
      <c r="AY79" s="24" t="str">
        <f t="shared" si="103"/>
        <v/>
      </c>
      <c r="AZ79" s="24" t="str">
        <f t="shared" si="104"/>
        <v/>
      </c>
      <c r="BA79" s="24" t="str">
        <f t="shared" si="105"/>
        <v/>
      </c>
      <c r="BB79" s="24" t="str">
        <f t="shared" si="106"/>
        <v/>
      </c>
      <c r="BC79" s="24" t="str">
        <f t="shared" si="107"/>
        <v/>
      </c>
      <c r="BM79" s="31">
        <f t="shared" si="108"/>
        <v>0</v>
      </c>
      <c r="BN79" s="31">
        <f t="shared" si="109"/>
        <v>0</v>
      </c>
      <c r="BO79" s="31" t="str">
        <f t="shared" si="110"/>
        <v/>
      </c>
      <c r="BP79" s="31" t="str">
        <f t="shared" si="111"/>
        <v/>
      </c>
      <c r="BQ79" s="31" t="str">
        <f t="shared" si="112"/>
        <v/>
      </c>
      <c r="BR79" s="31" t="str">
        <f t="shared" si="113"/>
        <v/>
      </c>
      <c r="BS79" s="31" t="str">
        <f t="shared" si="114"/>
        <v/>
      </c>
      <c r="BT79" s="31" t="str">
        <f t="shared" si="115"/>
        <v/>
      </c>
      <c r="BU79" s="31" t="str">
        <f t="shared" si="116"/>
        <v/>
      </c>
    </row>
    <row r="80" spans="11:73" x14ac:dyDescent="0.3">
      <c r="K80" s="10">
        <f t="shared" si="81"/>
        <v>0</v>
      </c>
      <c r="L80" s="10">
        <f t="shared" si="82"/>
        <v>0</v>
      </c>
      <c r="M80" s="10" t="str">
        <f t="shared" si="83"/>
        <v/>
      </c>
      <c r="N80" s="10" t="str">
        <f t="shared" si="84"/>
        <v/>
      </c>
      <c r="O80" s="10" t="str">
        <f t="shared" si="85"/>
        <v/>
      </c>
      <c r="P80" s="10" t="str">
        <f t="shared" si="86"/>
        <v/>
      </c>
      <c r="Q80" s="10" t="str">
        <f t="shared" si="87"/>
        <v/>
      </c>
      <c r="R80" s="10" t="str">
        <f t="shared" si="88"/>
        <v/>
      </c>
      <c r="S80" s="10" t="str">
        <f t="shared" si="89"/>
        <v/>
      </c>
      <c r="AC80" s="17">
        <f t="shared" si="90"/>
        <v>0</v>
      </c>
      <c r="AD80" s="17">
        <f t="shared" si="91"/>
        <v>0</v>
      </c>
      <c r="AE80" s="32" t="str">
        <f t="shared" si="92"/>
        <v/>
      </c>
      <c r="AF80" s="32" t="str">
        <f t="shared" si="93"/>
        <v/>
      </c>
      <c r="AG80" s="32" t="str">
        <f t="shared" si="94"/>
        <v/>
      </c>
      <c r="AH80" s="32" t="str">
        <f t="shared" si="95"/>
        <v/>
      </c>
      <c r="AI80" s="32" t="str">
        <f t="shared" si="96"/>
        <v/>
      </c>
      <c r="AJ80" s="32" t="str">
        <f t="shared" si="97"/>
        <v/>
      </c>
      <c r="AK80" s="32" t="str">
        <f t="shared" si="98"/>
        <v/>
      </c>
      <c r="AU80" s="24">
        <f t="shared" si="99"/>
        <v>0</v>
      </c>
      <c r="AV80" s="24">
        <f t="shared" si="100"/>
        <v>0</v>
      </c>
      <c r="AW80" s="24" t="str">
        <f t="shared" si="101"/>
        <v/>
      </c>
      <c r="AX80" s="24" t="str">
        <f t="shared" si="102"/>
        <v/>
      </c>
      <c r="AY80" s="24" t="str">
        <f t="shared" si="103"/>
        <v/>
      </c>
      <c r="AZ80" s="24" t="str">
        <f t="shared" si="104"/>
        <v/>
      </c>
      <c r="BA80" s="24" t="str">
        <f t="shared" si="105"/>
        <v/>
      </c>
      <c r="BB80" s="24" t="str">
        <f t="shared" si="106"/>
        <v/>
      </c>
      <c r="BC80" s="24" t="str">
        <f t="shared" si="107"/>
        <v/>
      </c>
      <c r="BM80" s="31">
        <f t="shared" si="108"/>
        <v>0</v>
      </c>
      <c r="BN80" s="31">
        <f t="shared" si="109"/>
        <v>0</v>
      </c>
      <c r="BO80" s="31" t="str">
        <f t="shared" si="110"/>
        <v/>
      </c>
      <c r="BP80" s="31" t="str">
        <f t="shared" si="111"/>
        <v/>
      </c>
      <c r="BQ80" s="31" t="str">
        <f t="shared" si="112"/>
        <v/>
      </c>
      <c r="BR80" s="31" t="str">
        <f t="shared" si="113"/>
        <v/>
      </c>
      <c r="BS80" s="31" t="str">
        <f t="shared" si="114"/>
        <v/>
      </c>
      <c r="BT80" s="31" t="str">
        <f t="shared" si="115"/>
        <v/>
      </c>
      <c r="BU80" s="31" t="str">
        <f t="shared" si="116"/>
        <v/>
      </c>
    </row>
    <row r="81" spans="11:73" x14ac:dyDescent="0.3">
      <c r="K81" s="10">
        <f t="shared" si="81"/>
        <v>0</v>
      </c>
      <c r="L81" s="10">
        <f t="shared" si="82"/>
        <v>0</v>
      </c>
      <c r="M81" s="10" t="str">
        <f t="shared" si="83"/>
        <v/>
      </c>
      <c r="N81" s="10" t="str">
        <f t="shared" si="84"/>
        <v/>
      </c>
      <c r="O81" s="10" t="str">
        <f t="shared" si="85"/>
        <v/>
      </c>
      <c r="P81" s="10" t="str">
        <f t="shared" si="86"/>
        <v/>
      </c>
      <c r="Q81" s="10" t="str">
        <f t="shared" si="87"/>
        <v/>
      </c>
      <c r="R81" s="10" t="str">
        <f t="shared" si="88"/>
        <v/>
      </c>
      <c r="S81" s="10" t="str">
        <f t="shared" si="89"/>
        <v/>
      </c>
      <c r="AC81" s="17">
        <f t="shared" si="90"/>
        <v>0</v>
      </c>
      <c r="AD81" s="17">
        <f t="shared" si="91"/>
        <v>0</v>
      </c>
      <c r="AE81" s="32" t="str">
        <f t="shared" si="92"/>
        <v/>
      </c>
      <c r="AF81" s="32" t="str">
        <f t="shared" si="93"/>
        <v/>
      </c>
      <c r="AG81" s="32" t="str">
        <f t="shared" si="94"/>
        <v/>
      </c>
      <c r="AH81" s="32" t="str">
        <f t="shared" si="95"/>
        <v/>
      </c>
      <c r="AI81" s="32" t="str">
        <f t="shared" si="96"/>
        <v/>
      </c>
      <c r="AJ81" s="32" t="str">
        <f t="shared" si="97"/>
        <v/>
      </c>
      <c r="AK81" s="32" t="str">
        <f t="shared" si="98"/>
        <v/>
      </c>
      <c r="AU81" s="24">
        <f t="shared" si="99"/>
        <v>0</v>
      </c>
      <c r="AV81" s="24">
        <f t="shared" si="100"/>
        <v>0</v>
      </c>
      <c r="AW81" s="24" t="str">
        <f t="shared" si="101"/>
        <v/>
      </c>
      <c r="AX81" s="24" t="str">
        <f t="shared" si="102"/>
        <v/>
      </c>
      <c r="AY81" s="24" t="str">
        <f t="shared" si="103"/>
        <v/>
      </c>
      <c r="AZ81" s="24" t="str">
        <f t="shared" si="104"/>
        <v/>
      </c>
      <c r="BA81" s="24" t="str">
        <f t="shared" si="105"/>
        <v/>
      </c>
      <c r="BB81" s="24" t="str">
        <f t="shared" si="106"/>
        <v/>
      </c>
      <c r="BC81" s="24" t="str">
        <f t="shared" si="107"/>
        <v/>
      </c>
      <c r="BM81" s="31">
        <f t="shared" si="108"/>
        <v>0</v>
      </c>
      <c r="BN81" s="31">
        <f t="shared" si="109"/>
        <v>0</v>
      </c>
      <c r="BO81" s="31" t="str">
        <f t="shared" si="110"/>
        <v/>
      </c>
      <c r="BP81" s="31" t="str">
        <f t="shared" si="111"/>
        <v/>
      </c>
      <c r="BQ81" s="31" t="str">
        <f t="shared" si="112"/>
        <v/>
      </c>
      <c r="BR81" s="31" t="str">
        <f t="shared" si="113"/>
        <v/>
      </c>
      <c r="BS81" s="31" t="str">
        <f t="shared" si="114"/>
        <v/>
      </c>
      <c r="BT81" s="31" t="str">
        <f t="shared" si="115"/>
        <v/>
      </c>
      <c r="BU81" s="31" t="str">
        <f t="shared" si="116"/>
        <v/>
      </c>
    </row>
    <row r="82" spans="11:73" x14ac:dyDescent="0.3">
      <c r="K82" s="10">
        <f t="shared" si="81"/>
        <v>0</v>
      </c>
      <c r="L82" s="10">
        <f t="shared" si="82"/>
        <v>0</v>
      </c>
      <c r="M82" s="10" t="str">
        <f t="shared" si="83"/>
        <v/>
      </c>
      <c r="N82" s="10" t="str">
        <f t="shared" si="84"/>
        <v/>
      </c>
      <c r="O82" s="10" t="str">
        <f t="shared" si="85"/>
        <v/>
      </c>
      <c r="P82" s="10" t="str">
        <f t="shared" si="86"/>
        <v/>
      </c>
      <c r="Q82" s="10" t="str">
        <f t="shared" si="87"/>
        <v/>
      </c>
      <c r="R82" s="10" t="str">
        <f t="shared" si="88"/>
        <v/>
      </c>
      <c r="S82" s="10" t="str">
        <f t="shared" si="89"/>
        <v/>
      </c>
      <c r="AC82" s="17">
        <f t="shared" si="90"/>
        <v>0</v>
      </c>
      <c r="AD82" s="17">
        <f t="shared" si="91"/>
        <v>0</v>
      </c>
      <c r="AE82" s="32" t="str">
        <f t="shared" si="92"/>
        <v/>
      </c>
      <c r="AF82" s="32" t="str">
        <f t="shared" si="93"/>
        <v/>
      </c>
      <c r="AG82" s="32" t="str">
        <f t="shared" si="94"/>
        <v/>
      </c>
      <c r="AH82" s="32" t="str">
        <f t="shared" si="95"/>
        <v/>
      </c>
      <c r="AI82" s="32" t="str">
        <f t="shared" si="96"/>
        <v/>
      </c>
      <c r="AJ82" s="32" t="str">
        <f t="shared" si="97"/>
        <v/>
      </c>
      <c r="AK82" s="32" t="str">
        <f t="shared" si="98"/>
        <v/>
      </c>
      <c r="AU82" s="24">
        <f t="shared" si="99"/>
        <v>0</v>
      </c>
      <c r="AV82" s="24">
        <f t="shared" si="100"/>
        <v>0</v>
      </c>
      <c r="AW82" s="24" t="str">
        <f t="shared" si="101"/>
        <v/>
      </c>
      <c r="AX82" s="24" t="str">
        <f t="shared" si="102"/>
        <v/>
      </c>
      <c r="AY82" s="24" t="str">
        <f t="shared" si="103"/>
        <v/>
      </c>
      <c r="AZ82" s="24" t="str">
        <f t="shared" si="104"/>
        <v/>
      </c>
      <c r="BA82" s="24" t="str">
        <f t="shared" si="105"/>
        <v/>
      </c>
      <c r="BB82" s="24" t="str">
        <f t="shared" si="106"/>
        <v/>
      </c>
      <c r="BC82" s="24" t="str">
        <f t="shared" si="107"/>
        <v/>
      </c>
      <c r="BM82" s="31">
        <f t="shared" si="108"/>
        <v>0</v>
      </c>
      <c r="BN82" s="31">
        <f t="shared" si="109"/>
        <v>0</v>
      </c>
      <c r="BO82" s="31" t="str">
        <f t="shared" si="110"/>
        <v/>
      </c>
      <c r="BP82" s="31" t="str">
        <f t="shared" si="111"/>
        <v/>
      </c>
      <c r="BQ82" s="31" t="str">
        <f t="shared" si="112"/>
        <v/>
      </c>
      <c r="BR82" s="31" t="str">
        <f t="shared" si="113"/>
        <v/>
      </c>
      <c r="BS82" s="31" t="str">
        <f t="shared" si="114"/>
        <v/>
      </c>
      <c r="BT82" s="31" t="str">
        <f t="shared" si="115"/>
        <v/>
      </c>
      <c r="BU82" s="31" t="str">
        <f t="shared" si="116"/>
        <v/>
      </c>
    </row>
    <row r="83" spans="11:73" x14ac:dyDescent="0.3">
      <c r="K83" s="10">
        <f t="shared" si="81"/>
        <v>0</v>
      </c>
      <c r="L83" s="10">
        <f t="shared" si="82"/>
        <v>0</v>
      </c>
      <c r="M83" s="10" t="str">
        <f t="shared" si="83"/>
        <v/>
      </c>
      <c r="N83" s="10" t="str">
        <f t="shared" si="84"/>
        <v/>
      </c>
      <c r="O83" s="10" t="str">
        <f t="shared" si="85"/>
        <v/>
      </c>
      <c r="P83" s="10" t="str">
        <f t="shared" si="86"/>
        <v/>
      </c>
      <c r="Q83" s="10" t="str">
        <f t="shared" si="87"/>
        <v/>
      </c>
      <c r="R83" s="10" t="str">
        <f t="shared" si="88"/>
        <v/>
      </c>
      <c r="S83" s="10" t="str">
        <f t="shared" si="89"/>
        <v/>
      </c>
      <c r="AC83" s="17">
        <f t="shared" si="90"/>
        <v>0</v>
      </c>
      <c r="AD83" s="17">
        <f t="shared" si="91"/>
        <v>0</v>
      </c>
      <c r="AE83" s="32" t="str">
        <f t="shared" si="92"/>
        <v/>
      </c>
      <c r="AF83" s="32" t="str">
        <f t="shared" si="93"/>
        <v/>
      </c>
      <c r="AG83" s="32" t="str">
        <f t="shared" si="94"/>
        <v/>
      </c>
      <c r="AH83" s="32" t="str">
        <f t="shared" si="95"/>
        <v/>
      </c>
      <c r="AI83" s="32" t="str">
        <f t="shared" si="96"/>
        <v/>
      </c>
      <c r="AJ83" s="32" t="str">
        <f t="shared" si="97"/>
        <v/>
      </c>
      <c r="AK83" s="32" t="str">
        <f t="shared" si="98"/>
        <v/>
      </c>
      <c r="AU83" s="24">
        <f t="shared" si="99"/>
        <v>0</v>
      </c>
      <c r="AV83" s="24">
        <f t="shared" si="100"/>
        <v>0</v>
      </c>
      <c r="AW83" s="24" t="str">
        <f t="shared" si="101"/>
        <v/>
      </c>
      <c r="AX83" s="24" t="str">
        <f t="shared" si="102"/>
        <v/>
      </c>
      <c r="AY83" s="24" t="str">
        <f t="shared" si="103"/>
        <v/>
      </c>
      <c r="AZ83" s="24" t="str">
        <f t="shared" si="104"/>
        <v/>
      </c>
      <c r="BA83" s="24" t="str">
        <f t="shared" si="105"/>
        <v/>
      </c>
      <c r="BB83" s="24" t="str">
        <f t="shared" si="106"/>
        <v/>
      </c>
      <c r="BC83" s="24" t="str">
        <f t="shared" si="107"/>
        <v/>
      </c>
      <c r="BM83" s="31">
        <f t="shared" si="108"/>
        <v>0</v>
      </c>
      <c r="BN83" s="31">
        <f t="shared" si="109"/>
        <v>0</v>
      </c>
      <c r="BO83" s="31" t="str">
        <f t="shared" si="110"/>
        <v/>
      </c>
      <c r="BP83" s="31" t="str">
        <f t="shared" si="111"/>
        <v/>
      </c>
      <c r="BQ83" s="31" t="str">
        <f t="shared" si="112"/>
        <v/>
      </c>
      <c r="BR83" s="31" t="str">
        <f t="shared" si="113"/>
        <v/>
      </c>
      <c r="BS83" s="31" t="str">
        <f t="shared" si="114"/>
        <v/>
      </c>
      <c r="BT83" s="31" t="str">
        <f t="shared" si="115"/>
        <v/>
      </c>
      <c r="BU83" s="31" t="str">
        <f t="shared" si="116"/>
        <v/>
      </c>
    </row>
    <row r="84" spans="11:73" x14ac:dyDescent="0.3">
      <c r="K84" s="10">
        <f t="shared" si="81"/>
        <v>0</v>
      </c>
      <c r="L84" s="10">
        <f t="shared" si="82"/>
        <v>0</v>
      </c>
      <c r="M84" s="10" t="str">
        <f t="shared" si="83"/>
        <v/>
      </c>
      <c r="N84" s="10" t="str">
        <f t="shared" si="84"/>
        <v/>
      </c>
      <c r="O84" s="10" t="str">
        <f t="shared" si="85"/>
        <v/>
      </c>
      <c r="P84" s="10" t="str">
        <f t="shared" si="86"/>
        <v/>
      </c>
      <c r="Q84" s="10" t="str">
        <f t="shared" si="87"/>
        <v/>
      </c>
      <c r="R84" s="10" t="str">
        <f t="shared" si="88"/>
        <v/>
      </c>
      <c r="S84" s="10" t="str">
        <f t="shared" si="89"/>
        <v/>
      </c>
      <c r="AC84" s="17">
        <f t="shared" si="90"/>
        <v>0</v>
      </c>
      <c r="AD84" s="17">
        <f t="shared" si="91"/>
        <v>0</v>
      </c>
      <c r="AE84" s="32" t="str">
        <f t="shared" si="92"/>
        <v/>
      </c>
      <c r="AF84" s="32" t="str">
        <f t="shared" si="93"/>
        <v/>
      </c>
      <c r="AG84" s="32" t="str">
        <f t="shared" si="94"/>
        <v/>
      </c>
      <c r="AH84" s="32" t="str">
        <f t="shared" si="95"/>
        <v/>
      </c>
      <c r="AI84" s="32" t="str">
        <f t="shared" si="96"/>
        <v/>
      </c>
      <c r="AJ84" s="32" t="str">
        <f t="shared" si="97"/>
        <v/>
      </c>
      <c r="AK84" s="32" t="str">
        <f t="shared" si="98"/>
        <v/>
      </c>
      <c r="AU84" s="24">
        <f t="shared" si="99"/>
        <v>0</v>
      </c>
      <c r="AV84" s="24">
        <f t="shared" si="100"/>
        <v>0</v>
      </c>
      <c r="AW84" s="24" t="str">
        <f t="shared" si="101"/>
        <v/>
      </c>
      <c r="AX84" s="24" t="str">
        <f t="shared" si="102"/>
        <v/>
      </c>
      <c r="AY84" s="24" t="str">
        <f t="shared" si="103"/>
        <v/>
      </c>
      <c r="AZ84" s="24" t="str">
        <f t="shared" si="104"/>
        <v/>
      </c>
      <c r="BA84" s="24" t="str">
        <f t="shared" si="105"/>
        <v/>
      </c>
      <c r="BB84" s="24" t="str">
        <f t="shared" si="106"/>
        <v/>
      </c>
      <c r="BC84" s="24" t="str">
        <f t="shared" si="107"/>
        <v/>
      </c>
      <c r="BM84" s="31">
        <f t="shared" si="108"/>
        <v>0</v>
      </c>
      <c r="BN84" s="31">
        <f t="shared" si="109"/>
        <v>0</v>
      </c>
      <c r="BO84" s="31" t="str">
        <f t="shared" si="110"/>
        <v/>
      </c>
      <c r="BP84" s="31" t="str">
        <f t="shared" si="111"/>
        <v/>
      </c>
      <c r="BQ84" s="31" t="str">
        <f t="shared" si="112"/>
        <v/>
      </c>
      <c r="BR84" s="31" t="str">
        <f t="shared" si="113"/>
        <v/>
      </c>
      <c r="BS84" s="31" t="str">
        <f t="shared" si="114"/>
        <v/>
      </c>
      <c r="BT84" s="31" t="str">
        <f t="shared" si="115"/>
        <v/>
      </c>
      <c r="BU84" s="31" t="str">
        <f t="shared" si="116"/>
        <v/>
      </c>
    </row>
    <row r="85" spans="11:73" x14ac:dyDescent="0.3">
      <c r="K85" s="10">
        <f t="shared" si="81"/>
        <v>0</v>
      </c>
      <c r="L85" s="10">
        <f t="shared" si="82"/>
        <v>0</v>
      </c>
      <c r="M85" s="10" t="str">
        <f t="shared" si="83"/>
        <v/>
      </c>
      <c r="N85" s="10" t="str">
        <f t="shared" si="84"/>
        <v/>
      </c>
      <c r="O85" s="10" t="str">
        <f t="shared" si="85"/>
        <v/>
      </c>
      <c r="P85" s="10" t="str">
        <f t="shared" si="86"/>
        <v/>
      </c>
      <c r="Q85" s="10" t="str">
        <f t="shared" si="87"/>
        <v/>
      </c>
      <c r="R85" s="10" t="str">
        <f t="shared" si="88"/>
        <v/>
      </c>
      <c r="S85" s="10" t="str">
        <f t="shared" si="89"/>
        <v/>
      </c>
      <c r="AC85" s="17">
        <f t="shared" si="90"/>
        <v>0</v>
      </c>
      <c r="AD85" s="17">
        <f t="shared" si="91"/>
        <v>0</v>
      </c>
      <c r="AE85" s="32" t="str">
        <f t="shared" si="92"/>
        <v/>
      </c>
      <c r="AF85" s="32" t="str">
        <f t="shared" si="93"/>
        <v/>
      </c>
      <c r="AG85" s="32" t="str">
        <f t="shared" si="94"/>
        <v/>
      </c>
      <c r="AH85" s="32" t="str">
        <f t="shared" si="95"/>
        <v/>
      </c>
      <c r="AI85" s="32" t="str">
        <f t="shared" si="96"/>
        <v/>
      </c>
      <c r="AJ85" s="32" t="str">
        <f t="shared" si="97"/>
        <v/>
      </c>
      <c r="AK85" s="32" t="str">
        <f t="shared" si="98"/>
        <v/>
      </c>
      <c r="AU85" s="24">
        <f t="shared" si="99"/>
        <v>0</v>
      </c>
      <c r="AV85" s="24">
        <f t="shared" si="100"/>
        <v>0</v>
      </c>
      <c r="AW85" s="24" t="str">
        <f t="shared" si="101"/>
        <v/>
      </c>
      <c r="AX85" s="24" t="str">
        <f t="shared" si="102"/>
        <v/>
      </c>
      <c r="AY85" s="24" t="str">
        <f t="shared" si="103"/>
        <v/>
      </c>
      <c r="AZ85" s="24" t="str">
        <f t="shared" si="104"/>
        <v/>
      </c>
      <c r="BA85" s="24" t="str">
        <f t="shared" si="105"/>
        <v/>
      </c>
      <c r="BB85" s="24" t="str">
        <f t="shared" si="106"/>
        <v/>
      </c>
      <c r="BC85" s="24" t="str">
        <f t="shared" si="107"/>
        <v/>
      </c>
      <c r="BM85" s="31">
        <f t="shared" si="108"/>
        <v>0</v>
      </c>
      <c r="BN85" s="31">
        <f t="shared" si="109"/>
        <v>0</v>
      </c>
      <c r="BO85" s="31" t="str">
        <f t="shared" si="110"/>
        <v/>
      </c>
      <c r="BP85" s="31" t="str">
        <f t="shared" si="111"/>
        <v/>
      </c>
      <c r="BQ85" s="31" t="str">
        <f t="shared" si="112"/>
        <v/>
      </c>
      <c r="BR85" s="31" t="str">
        <f t="shared" si="113"/>
        <v/>
      </c>
      <c r="BS85" s="31" t="str">
        <f t="shared" si="114"/>
        <v/>
      </c>
      <c r="BT85" s="31" t="str">
        <f t="shared" si="115"/>
        <v/>
      </c>
      <c r="BU85" s="31" t="str">
        <f t="shared" si="116"/>
        <v/>
      </c>
    </row>
    <row r="86" spans="11:73" x14ac:dyDescent="0.3">
      <c r="K86" s="10">
        <f t="shared" si="81"/>
        <v>0</v>
      </c>
      <c r="L86" s="10">
        <f t="shared" si="82"/>
        <v>0</v>
      </c>
      <c r="M86" s="10" t="str">
        <f t="shared" si="83"/>
        <v/>
      </c>
      <c r="N86" s="10" t="str">
        <f t="shared" si="84"/>
        <v/>
      </c>
      <c r="O86" s="10" t="str">
        <f t="shared" si="85"/>
        <v/>
      </c>
      <c r="P86" s="10" t="str">
        <f t="shared" si="86"/>
        <v/>
      </c>
      <c r="Q86" s="10" t="str">
        <f t="shared" si="87"/>
        <v/>
      </c>
      <c r="R86" s="10" t="str">
        <f t="shared" si="88"/>
        <v/>
      </c>
      <c r="S86" s="10" t="str">
        <f t="shared" si="89"/>
        <v/>
      </c>
      <c r="AC86" s="17">
        <f t="shared" si="90"/>
        <v>0</v>
      </c>
      <c r="AD86" s="17">
        <f t="shared" si="91"/>
        <v>0</v>
      </c>
      <c r="AE86" s="32" t="str">
        <f t="shared" si="92"/>
        <v/>
      </c>
      <c r="AF86" s="32" t="str">
        <f t="shared" si="93"/>
        <v/>
      </c>
      <c r="AG86" s="32" t="str">
        <f t="shared" si="94"/>
        <v/>
      </c>
      <c r="AH86" s="32" t="str">
        <f t="shared" si="95"/>
        <v/>
      </c>
      <c r="AI86" s="32" t="str">
        <f t="shared" si="96"/>
        <v/>
      </c>
      <c r="AJ86" s="32" t="str">
        <f t="shared" si="97"/>
        <v/>
      </c>
      <c r="AK86" s="32" t="str">
        <f t="shared" si="98"/>
        <v/>
      </c>
      <c r="AU86" s="24">
        <f t="shared" si="99"/>
        <v>0</v>
      </c>
      <c r="AV86" s="24">
        <f t="shared" si="100"/>
        <v>0</v>
      </c>
      <c r="AW86" s="24" t="str">
        <f t="shared" si="101"/>
        <v/>
      </c>
      <c r="AX86" s="24" t="str">
        <f t="shared" si="102"/>
        <v/>
      </c>
      <c r="AY86" s="24" t="str">
        <f t="shared" si="103"/>
        <v/>
      </c>
      <c r="AZ86" s="24" t="str">
        <f t="shared" si="104"/>
        <v/>
      </c>
      <c r="BA86" s="24" t="str">
        <f t="shared" si="105"/>
        <v/>
      </c>
      <c r="BB86" s="24" t="str">
        <f t="shared" si="106"/>
        <v/>
      </c>
      <c r="BC86" s="24" t="str">
        <f t="shared" si="107"/>
        <v/>
      </c>
      <c r="BM86" s="31">
        <f t="shared" si="108"/>
        <v>0</v>
      </c>
      <c r="BN86" s="31">
        <f t="shared" si="109"/>
        <v>0</v>
      </c>
      <c r="BO86" s="31" t="str">
        <f t="shared" si="110"/>
        <v/>
      </c>
      <c r="BP86" s="31" t="str">
        <f t="shared" si="111"/>
        <v/>
      </c>
      <c r="BQ86" s="31" t="str">
        <f t="shared" si="112"/>
        <v/>
      </c>
      <c r="BR86" s="31" t="str">
        <f t="shared" si="113"/>
        <v/>
      </c>
      <c r="BS86" s="31" t="str">
        <f t="shared" si="114"/>
        <v/>
      </c>
      <c r="BT86" s="31" t="str">
        <f t="shared" si="115"/>
        <v/>
      </c>
      <c r="BU86" s="31" t="str">
        <f t="shared" si="116"/>
        <v/>
      </c>
    </row>
    <row r="87" spans="11:73" x14ac:dyDescent="0.3">
      <c r="K87" s="10">
        <f t="shared" si="81"/>
        <v>0</v>
      </c>
      <c r="L87" s="10">
        <f t="shared" si="82"/>
        <v>0</v>
      </c>
      <c r="M87" s="10" t="str">
        <f t="shared" si="83"/>
        <v/>
      </c>
      <c r="N87" s="10" t="str">
        <f t="shared" si="84"/>
        <v/>
      </c>
      <c r="O87" s="10" t="str">
        <f t="shared" si="85"/>
        <v/>
      </c>
      <c r="P87" s="10" t="str">
        <f t="shared" si="86"/>
        <v/>
      </c>
      <c r="Q87" s="10" t="str">
        <f t="shared" si="87"/>
        <v/>
      </c>
      <c r="R87" s="10" t="str">
        <f t="shared" si="88"/>
        <v/>
      </c>
      <c r="S87" s="10" t="str">
        <f t="shared" si="89"/>
        <v/>
      </c>
      <c r="AC87" s="17">
        <f t="shared" si="90"/>
        <v>0</v>
      </c>
      <c r="AD87" s="17">
        <f t="shared" si="91"/>
        <v>0</v>
      </c>
      <c r="AE87" s="32" t="str">
        <f t="shared" si="92"/>
        <v/>
      </c>
      <c r="AF87" s="32" t="str">
        <f t="shared" si="93"/>
        <v/>
      </c>
      <c r="AG87" s="32" t="str">
        <f t="shared" si="94"/>
        <v/>
      </c>
      <c r="AH87" s="32" t="str">
        <f t="shared" si="95"/>
        <v/>
      </c>
      <c r="AI87" s="32" t="str">
        <f t="shared" si="96"/>
        <v/>
      </c>
      <c r="AJ87" s="32" t="str">
        <f t="shared" si="97"/>
        <v/>
      </c>
      <c r="AK87" s="32" t="str">
        <f t="shared" si="98"/>
        <v/>
      </c>
      <c r="AU87" s="24">
        <f t="shared" si="99"/>
        <v>0</v>
      </c>
      <c r="AV87" s="24">
        <f t="shared" si="100"/>
        <v>0</v>
      </c>
      <c r="AW87" s="24" t="str">
        <f t="shared" si="101"/>
        <v/>
      </c>
      <c r="AX87" s="24" t="str">
        <f t="shared" si="102"/>
        <v/>
      </c>
      <c r="AY87" s="24" t="str">
        <f t="shared" si="103"/>
        <v/>
      </c>
      <c r="AZ87" s="24" t="str">
        <f t="shared" si="104"/>
        <v/>
      </c>
      <c r="BA87" s="24" t="str">
        <f t="shared" si="105"/>
        <v/>
      </c>
      <c r="BB87" s="24" t="str">
        <f t="shared" si="106"/>
        <v/>
      </c>
      <c r="BC87" s="24" t="str">
        <f t="shared" si="107"/>
        <v/>
      </c>
      <c r="BM87" s="31">
        <f t="shared" si="108"/>
        <v>0</v>
      </c>
      <c r="BN87" s="31">
        <f t="shared" si="109"/>
        <v>0</v>
      </c>
      <c r="BO87" s="31" t="str">
        <f t="shared" si="110"/>
        <v/>
      </c>
      <c r="BP87" s="31" t="str">
        <f t="shared" si="111"/>
        <v/>
      </c>
      <c r="BQ87" s="31" t="str">
        <f t="shared" si="112"/>
        <v/>
      </c>
      <c r="BR87" s="31" t="str">
        <f t="shared" si="113"/>
        <v/>
      </c>
      <c r="BS87" s="31" t="str">
        <f t="shared" si="114"/>
        <v/>
      </c>
      <c r="BT87" s="31" t="str">
        <f t="shared" si="115"/>
        <v/>
      </c>
      <c r="BU87" s="31" t="str">
        <f t="shared" si="116"/>
        <v/>
      </c>
    </row>
    <row r="88" spans="11:73" x14ac:dyDescent="0.3">
      <c r="K88" s="10">
        <f t="shared" si="81"/>
        <v>0</v>
      </c>
      <c r="L88" s="10">
        <f t="shared" si="82"/>
        <v>0</v>
      </c>
      <c r="M88" s="10" t="str">
        <f t="shared" si="83"/>
        <v/>
      </c>
      <c r="N88" s="10" t="str">
        <f t="shared" si="84"/>
        <v/>
      </c>
      <c r="O88" s="10" t="str">
        <f t="shared" si="85"/>
        <v/>
      </c>
      <c r="P88" s="10" t="str">
        <f t="shared" si="86"/>
        <v/>
      </c>
      <c r="Q88" s="10" t="str">
        <f t="shared" si="87"/>
        <v/>
      </c>
      <c r="R88" s="10" t="str">
        <f t="shared" si="88"/>
        <v/>
      </c>
      <c r="S88" s="10" t="str">
        <f t="shared" si="89"/>
        <v/>
      </c>
      <c r="AC88" s="17">
        <f t="shared" si="90"/>
        <v>0</v>
      </c>
      <c r="AD88" s="17">
        <f t="shared" si="91"/>
        <v>0</v>
      </c>
      <c r="AE88" s="32" t="str">
        <f t="shared" si="92"/>
        <v/>
      </c>
      <c r="AF88" s="32" t="str">
        <f t="shared" si="93"/>
        <v/>
      </c>
      <c r="AG88" s="32" t="str">
        <f t="shared" si="94"/>
        <v/>
      </c>
      <c r="AH88" s="32" t="str">
        <f t="shared" si="95"/>
        <v/>
      </c>
      <c r="AI88" s="32" t="str">
        <f t="shared" si="96"/>
        <v/>
      </c>
      <c r="AJ88" s="32" t="str">
        <f t="shared" si="97"/>
        <v/>
      </c>
      <c r="AK88" s="32" t="str">
        <f t="shared" si="98"/>
        <v/>
      </c>
      <c r="AU88" s="24">
        <f t="shared" si="99"/>
        <v>0</v>
      </c>
      <c r="AV88" s="24">
        <f t="shared" si="100"/>
        <v>0</v>
      </c>
      <c r="AW88" s="24" t="str">
        <f t="shared" si="101"/>
        <v/>
      </c>
      <c r="AX88" s="24" t="str">
        <f t="shared" si="102"/>
        <v/>
      </c>
      <c r="AY88" s="24" t="str">
        <f t="shared" si="103"/>
        <v/>
      </c>
      <c r="AZ88" s="24" t="str">
        <f t="shared" si="104"/>
        <v/>
      </c>
      <c r="BA88" s="24" t="str">
        <f t="shared" si="105"/>
        <v/>
      </c>
      <c r="BB88" s="24" t="str">
        <f t="shared" si="106"/>
        <v/>
      </c>
      <c r="BC88" s="24" t="str">
        <f t="shared" si="107"/>
        <v/>
      </c>
      <c r="BM88" s="31">
        <f t="shared" si="108"/>
        <v>0</v>
      </c>
      <c r="BN88" s="31">
        <f t="shared" si="109"/>
        <v>0</v>
      </c>
      <c r="BO88" s="31" t="str">
        <f t="shared" si="110"/>
        <v/>
      </c>
      <c r="BP88" s="31" t="str">
        <f t="shared" si="111"/>
        <v/>
      </c>
      <c r="BQ88" s="31" t="str">
        <f t="shared" si="112"/>
        <v/>
      </c>
      <c r="BR88" s="31" t="str">
        <f t="shared" si="113"/>
        <v/>
      </c>
      <c r="BS88" s="31" t="str">
        <f t="shared" si="114"/>
        <v/>
      </c>
      <c r="BT88" s="31" t="str">
        <f t="shared" si="115"/>
        <v/>
      </c>
      <c r="BU88" s="31" t="str">
        <f t="shared" si="116"/>
        <v/>
      </c>
    </row>
    <row r="89" spans="11:73" x14ac:dyDescent="0.3">
      <c r="K89" s="10">
        <f t="shared" si="81"/>
        <v>0</v>
      </c>
      <c r="L89" s="10">
        <f t="shared" si="82"/>
        <v>0</v>
      </c>
      <c r="M89" s="10" t="str">
        <f t="shared" si="83"/>
        <v/>
      </c>
      <c r="N89" s="10" t="str">
        <f t="shared" si="84"/>
        <v/>
      </c>
      <c r="O89" s="10" t="str">
        <f t="shared" si="85"/>
        <v/>
      </c>
      <c r="P89" s="10" t="str">
        <f t="shared" si="86"/>
        <v/>
      </c>
      <c r="Q89" s="10" t="str">
        <f t="shared" si="87"/>
        <v/>
      </c>
      <c r="R89" s="10" t="str">
        <f t="shared" si="88"/>
        <v/>
      </c>
      <c r="S89" s="10" t="str">
        <f t="shared" si="89"/>
        <v/>
      </c>
      <c r="AC89" s="17">
        <f t="shared" si="90"/>
        <v>0</v>
      </c>
      <c r="AD89" s="17">
        <f t="shared" si="91"/>
        <v>0</v>
      </c>
      <c r="AE89" s="32" t="str">
        <f t="shared" si="92"/>
        <v/>
      </c>
      <c r="AF89" s="32" t="str">
        <f t="shared" si="93"/>
        <v/>
      </c>
      <c r="AG89" s="32" t="str">
        <f t="shared" si="94"/>
        <v/>
      </c>
      <c r="AH89" s="32" t="str">
        <f t="shared" si="95"/>
        <v/>
      </c>
      <c r="AI89" s="32" t="str">
        <f t="shared" si="96"/>
        <v/>
      </c>
      <c r="AJ89" s="32" t="str">
        <f t="shared" si="97"/>
        <v/>
      </c>
      <c r="AK89" s="32" t="str">
        <f t="shared" si="98"/>
        <v/>
      </c>
      <c r="AU89" s="24">
        <f t="shared" si="99"/>
        <v>0</v>
      </c>
      <c r="AV89" s="24">
        <f t="shared" si="100"/>
        <v>0</v>
      </c>
      <c r="AW89" s="24" t="str">
        <f t="shared" si="101"/>
        <v/>
      </c>
      <c r="AX89" s="24" t="str">
        <f t="shared" si="102"/>
        <v/>
      </c>
      <c r="AY89" s="24" t="str">
        <f t="shared" si="103"/>
        <v/>
      </c>
      <c r="AZ89" s="24" t="str">
        <f t="shared" si="104"/>
        <v/>
      </c>
      <c r="BA89" s="24" t="str">
        <f t="shared" si="105"/>
        <v/>
      </c>
      <c r="BB89" s="24" t="str">
        <f t="shared" si="106"/>
        <v/>
      </c>
      <c r="BC89" s="24" t="str">
        <f t="shared" si="107"/>
        <v/>
      </c>
      <c r="BM89" s="31">
        <f t="shared" si="108"/>
        <v>0</v>
      </c>
      <c r="BN89" s="31">
        <f t="shared" si="109"/>
        <v>0</v>
      </c>
      <c r="BO89" s="31" t="str">
        <f t="shared" si="110"/>
        <v/>
      </c>
      <c r="BP89" s="31" t="str">
        <f t="shared" si="111"/>
        <v/>
      </c>
      <c r="BQ89" s="31" t="str">
        <f t="shared" si="112"/>
        <v/>
      </c>
      <c r="BR89" s="31" t="str">
        <f t="shared" si="113"/>
        <v/>
      </c>
      <c r="BS89" s="31" t="str">
        <f t="shared" si="114"/>
        <v/>
      </c>
      <c r="BT89" s="31" t="str">
        <f t="shared" si="115"/>
        <v/>
      </c>
      <c r="BU89" s="31" t="str">
        <f t="shared" si="116"/>
        <v/>
      </c>
    </row>
    <row r="90" spans="11:73" x14ac:dyDescent="0.3">
      <c r="K90" s="10">
        <f t="shared" si="81"/>
        <v>0</v>
      </c>
      <c r="L90" s="10">
        <f t="shared" si="82"/>
        <v>0</v>
      </c>
      <c r="M90" s="10" t="str">
        <f t="shared" si="83"/>
        <v/>
      </c>
      <c r="N90" s="10" t="str">
        <f t="shared" si="84"/>
        <v/>
      </c>
      <c r="O90" s="10" t="str">
        <f t="shared" si="85"/>
        <v/>
      </c>
      <c r="P90" s="10" t="str">
        <f t="shared" si="86"/>
        <v/>
      </c>
      <c r="Q90" s="10" t="str">
        <f t="shared" si="87"/>
        <v/>
      </c>
      <c r="R90" s="10" t="str">
        <f t="shared" si="88"/>
        <v/>
      </c>
      <c r="S90" s="10" t="str">
        <f t="shared" si="89"/>
        <v/>
      </c>
      <c r="AC90" s="17">
        <f t="shared" si="90"/>
        <v>0</v>
      </c>
      <c r="AD90" s="17">
        <f t="shared" si="91"/>
        <v>0</v>
      </c>
      <c r="AE90" s="32" t="str">
        <f t="shared" si="92"/>
        <v/>
      </c>
      <c r="AF90" s="32" t="str">
        <f t="shared" si="93"/>
        <v/>
      </c>
      <c r="AG90" s="32" t="str">
        <f t="shared" si="94"/>
        <v/>
      </c>
      <c r="AH90" s="32" t="str">
        <f t="shared" si="95"/>
        <v/>
      </c>
      <c r="AI90" s="32" t="str">
        <f t="shared" si="96"/>
        <v/>
      </c>
      <c r="AJ90" s="32" t="str">
        <f t="shared" si="97"/>
        <v/>
      </c>
      <c r="AK90" s="32" t="str">
        <f t="shared" si="98"/>
        <v/>
      </c>
      <c r="AU90" s="24">
        <f t="shared" si="99"/>
        <v>0</v>
      </c>
      <c r="AV90" s="24">
        <f t="shared" si="100"/>
        <v>0</v>
      </c>
      <c r="AW90" s="24" t="str">
        <f t="shared" si="101"/>
        <v/>
      </c>
      <c r="AX90" s="24" t="str">
        <f t="shared" si="102"/>
        <v/>
      </c>
      <c r="AY90" s="24" t="str">
        <f t="shared" si="103"/>
        <v/>
      </c>
      <c r="AZ90" s="24" t="str">
        <f t="shared" si="104"/>
        <v/>
      </c>
      <c r="BA90" s="24" t="str">
        <f t="shared" si="105"/>
        <v/>
      </c>
      <c r="BB90" s="24" t="str">
        <f t="shared" si="106"/>
        <v/>
      </c>
      <c r="BC90" s="24" t="str">
        <f t="shared" si="107"/>
        <v/>
      </c>
      <c r="BM90" s="31">
        <f t="shared" si="108"/>
        <v>0</v>
      </c>
      <c r="BN90" s="31">
        <f t="shared" si="109"/>
        <v>0</v>
      </c>
      <c r="BO90" s="31" t="str">
        <f t="shared" si="110"/>
        <v/>
      </c>
      <c r="BP90" s="31" t="str">
        <f t="shared" si="111"/>
        <v/>
      </c>
      <c r="BQ90" s="31" t="str">
        <f t="shared" si="112"/>
        <v/>
      </c>
      <c r="BR90" s="31" t="str">
        <f t="shared" si="113"/>
        <v/>
      </c>
      <c r="BS90" s="31" t="str">
        <f t="shared" si="114"/>
        <v/>
      </c>
      <c r="BT90" s="31" t="str">
        <f t="shared" si="115"/>
        <v/>
      </c>
      <c r="BU90" s="31" t="str">
        <f t="shared" si="116"/>
        <v/>
      </c>
    </row>
    <row r="91" spans="11:73" x14ac:dyDescent="0.3">
      <c r="K91" s="10">
        <f t="shared" si="81"/>
        <v>0</v>
      </c>
      <c r="L91" s="10">
        <f t="shared" si="82"/>
        <v>0</v>
      </c>
      <c r="M91" s="10" t="str">
        <f t="shared" si="83"/>
        <v/>
      </c>
      <c r="N91" s="10" t="str">
        <f t="shared" si="84"/>
        <v/>
      </c>
      <c r="O91" s="10" t="str">
        <f t="shared" si="85"/>
        <v/>
      </c>
      <c r="P91" s="10" t="str">
        <f t="shared" si="86"/>
        <v/>
      </c>
      <c r="Q91" s="10" t="str">
        <f t="shared" si="87"/>
        <v/>
      </c>
      <c r="R91" s="10" t="str">
        <f t="shared" si="88"/>
        <v/>
      </c>
      <c r="S91" s="10" t="str">
        <f t="shared" si="89"/>
        <v/>
      </c>
      <c r="AC91" s="17">
        <f t="shared" si="90"/>
        <v>0</v>
      </c>
      <c r="AD91" s="17">
        <f t="shared" si="91"/>
        <v>0</v>
      </c>
      <c r="AE91" s="32" t="str">
        <f t="shared" si="92"/>
        <v/>
      </c>
      <c r="AF91" s="32" t="str">
        <f t="shared" si="93"/>
        <v/>
      </c>
      <c r="AG91" s="32" t="str">
        <f t="shared" si="94"/>
        <v/>
      </c>
      <c r="AH91" s="32" t="str">
        <f t="shared" si="95"/>
        <v/>
      </c>
      <c r="AI91" s="32" t="str">
        <f t="shared" si="96"/>
        <v/>
      </c>
      <c r="AJ91" s="32" t="str">
        <f t="shared" si="97"/>
        <v/>
      </c>
      <c r="AK91" s="32" t="str">
        <f t="shared" si="98"/>
        <v/>
      </c>
      <c r="AU91" s="24">
        <f t="shared" si="99"/>
        <v>0</v>
      </c>
      <c r="AV91" s="24">
        <f t="shared" si="100"/>
        <v>0</v>
      </c>
      <c r="AW91" s="24" t="str">
        <f t="shared" si="101"/>
        <v/>
      </c>
      <c r="AX91" s="24" t="str">
        <f t="shared" si="102"/>
        <v/>
      </c>
      <c r="AY91" s="24" t="str">
        <f t="shared" si="103"/>
        <v/>
      </c>
      <c r="AZ91" s="24" t="str">
        <f t="shared" si="104"/>
        <v/>
      </c>
      <c r="BA91" s="24" t="str">
        <f t="shared" si="105"/>
        <v/>
      </c>
      <c r="BB91" s="24" t="str">
        <f t="shared" si="106"/>
        <v/>
      </c>
      <c r="BC91" s="24" t="str">
        <f t="shared" si="107"/>
        <v/>
      </c>
      <c r="BM91" s="31">
        <f t="shared" si="108"/>
        <v>0</v>
      </c>
      <c r="BN91" s="31">
        <f t="shared" si="109"/>
        <v>0</v>
      </c>
      <c r="BO91" s="31" t="str">
        <f t="shared" si="110"/>
        <v/>
      </c>
      <c r="BP91" s="31" t="str">
        <f t="shared" si="111"/>
        <v/>
      </c>
      <c r="BQ91" s="31" t="str">
        <f t="shared" si="112"/>
        <v/>
      </c>
      <c r="BR91" s="31" t="str">
        <f t="shared" si="113"/>
        <v/>
      </c>
      <c r="BS91" s="31" t="str">
        <f t="shared" si="114"/>
        <v/>
      </c>
      <c r="BT91" s="31" t="str">
        <f t="shared" si="115"/>
        <v/>
      </c>
      <c r="BU91" s="31" t="str">
        <f t="shared" si="116"/>
        <v/>
      </c>
    </row>
    <row r="92" spans="11:73" x14ac:dyDescent="0.3">
      <c r="K92" s="10">
        <f t="shared" si="81"/>
        <v>0</v>
      </c>
      <c r="L92" s="10">
        <f t="shared" si="82"/>
        <v>0</v>
      </c>
      <c r="M92" s="10" t="str">
        <f t="shared" si="83"/>
        <v/>
      </c>
      <c r="N92" s="10" t="str">
        <f t="shared" si="84"/>
        <v/>
      </c>
      <c r="O92" s="10" t="str">
        <f t="shared" si="85"/>
        <v/>
      </c>
      <c r="P92" s="10" t="str">
        <f t="shared" si="86"/>
        <v/>
      </c>
      <c r="Q92" s="10" t="str">
        <f t="shared" si="87"/>
        <v/>
      </c>
      <c r="R92" s="10" t="str">
        <f t="shared" si="88"/>
        <v/>
      </c>
      <c r="S92" s="10" t="str">
        <f t="shared" si="89"/>
        <v/>
      </c>
      <c r="AC92" s="17">
        <f t="shared" si="90"/>
        <v>0</v>
      </c>
      <c r="AD92" s="17">
        <f t="shared" si="91"/>
        <v>0</v>
      </c>
      <c r="AE92" s="32" t="str">
        <f t="shared" si="92"/>
        <v/>
      </c>
      <c r="AF92" s="32" t="str">
        <f t="shared" si="93"/>
        <v/>
      </c>
      <c r="AG92" s="32" t="str">
        <f t="shared" si="94"/>
        <v/>
      </c>
      <c r="AH92" s="32" t="str">
        <f t="shared" si="95"/>
        <v/>
      </c>
      <c r="AI92" s="32" t="str">
        <f t="shared" si="96"/>
        <v/>
      </c>
      <c r="AJ92" s="32" t="str">
        <f t="shared" si="97"/>
        <v/>
      </c>
      <c r="AK92" s="32" t="str">
        <f t="shared" si="98"/>
        <v/>
      </c>
      <c r="AU92" s="24">
        <f t="shared" si="99"/>
        <v>0</v>
      </c>
      <c r="AV92" s="24">
        <f t="shared" si="100"/>
        <v>0</v>
      </c>
      <c r="AW92" s="24" t="str">
        <f t="shared" si="101"/>
        <v/>
      </c>
      <c r="AX92" s="24" t="str">
        <f t="shared" si="102"/>
        <v/>
      </c>
      <c r="AY92" s="24" t="str">
        <f t="shared" si="103"/>
        <v/>
      </c>
      <c r="AZ92" s="24" t="str">
        <f t="shared" si="104"/>
        <v/>
      </c>
      <c r="BA92" s="24" t="str">
        <f t="shared" si="105"/>
        <v/>
      </c>
      <c r="BB92" s="24" t="str">
        <f t="shared" si="106"/>
        <v/>
      </c>
      <c r="BC92" s="24" t="str">
        <f t="shared" si="107"/>
        <v/>
      </c>
      <c r="BM92" s="31">
        <f t="shared" si="108"/>
        <v>0</v>
      </c>
      <c r="BN92" s="31">
        <f t="shared" si="109"/>
        <v>0</v>
      </c>
      <c r="BO92" s="31" t="str">
        <f t="shared" si="110"/>
        <v/>
      </c>
      <c r="BP92" s="31" t="str">
        <f t="shared" si="111"/>
        <v/>
      </c>
      <c r="BQ92" s="31" t="str">
        <f t="shared" si="112"/>
        <v/>
      </c>
      <c r="BR92" s="31" t="str">
        <f t="shared" si="113"/>
        <v/>
      </c>
      <c r="BS92" s="31" t="str">
        <f t="shared" si="114"/>
        <v/>
      </c>
      <c r="BT92" s="31" t="str">
        <f t="shared" si="115"/>
        <v/>
      </c>
      <c r="BU92" s="31" t="str">
        <f t="shared" si="116"/>
        <v/>
      </c>
    </row>
    <row r="93" spans="11:73" x14ac:dyDescent="0.3">
      <c r="K93" s="10">
        <f t="shared" si="81"/>
        <v>0</v>
      </c>
      <c r="L93" s="10">
        <f t="shared" si="82"/>
        <v>0</v>
      </c>
      <c r="M93" s="10" t="str">
        <f t="shared" si="83"/>
        <v/>
      </c>
      <c r="N93" s="10" t="str">
        <f t="shared" si="84"/>
        <v/>
      </c>
      <c r="O93" s="10" t="str">
        <f t="shared" si="85"/>
        <v/>
      </c>
      <c r="P93" s="10" t="str">
        <f t="shared" si="86"/>
        <v/>
      </c>
      <c r="Q93" s="10" t="str">
        <f t="shared" si="87"/>
        <v/>
      </c>
      <c r="R93" s="10" t="str">
        <f t="shared" si="88"/>
        <v/>
      </c>
      <c r="S93" s="10" t="str">
        <f t="shared" si="89"/>
        <v/>
      </c>
      <c r="AC93" s="17">
        <f t="shared" si="90"/>
        <v>0</v>
      </c>
      <c r="AD93" s="17">
        <f t="shared" si="91"/>
        <v>0</v>
      </c>
      <c r="AE93" s="32" t="str">
        <f t="shared" si="92"/>
        <v/>
      </c>
      <c r="AF93" s="32" t="str">
        <f t="shared" si="93"/>
        <v/>
      </c>
      <c r="AG93" s="32" t="str">
        <f t="shared" si="94"/>
        <v/>
      </c>
      <c r="AH93" s="32" t="str">
        <f t="shared" si="95"/>
        <v/>
      </c>
      <c r="AI93" s="32" t="str">
        <f t="shared" si="96"/>
        <v/>
      </c>
      <c r="AJ93" s="32" t="str">
        <f t="shared" si="97"/>
        <v/>
      </c>
      <c r="AK93" s="32" t="str">
        <f t="shared" si="98"/>
        <v/>
      </c>
      <c r="AU93" s="24">
        <f t="shared" si="99"/>
        <v>0</v>
      </c>
      <c r="AV93" s="24">
        <f t="shared" si="100"/>
        <v>0</v>
      </c>
      <c r="AW93" s="24" t="str">
        <f t="shared" si="101"/>
        <v/>
      </c>
      <c r="AX93" s="24" t="str">
        <f t="shared" si="102"/>
        <v/>
      </c>
      <c r="AY93" s="24" t="str">
        <f t="shared" si="103"/>
        <v/>
      </c>
      <c r="AZ93" s="24" t="str">
        <f t="shared" si="104"/>
        <v/>
      </c>
      <c r="BA93" s="24" t="str">
        <f t="shared" si="105"/>
        <v/>
      </c>
      <c r="BB93" s="24" t="str">
        <f t="shared" si="106"/>
        <v/>
      </c>
      <c r="BC93" s="24" t="str">
        <f t="shared" si="107"/>
        <v/>
      </c>
      <c r="BM93" s="31">
        <f t="shared" si="108"/>
        <v>0</v>
      </c>
      <c r="BN93" s="31">
        <f t="shared" si="109"/>
        <v>0</v>
      </c>
      <c r="BO93" s="31" t="str">
        <f t="shared" si="110"/>
        <v/>
      </c>
      <c r="BP93" s="31" t="str">
        <f t="shared" si="111"/>
        <v/>
      </c>
      <c r="BQ93" s="31" t="str">
        <f t="shared" si="112"/>
        <v/>
      </c>
      <c r="BR93" s="31" t="str">
        <f t="shared" si="113"/>
        <v/>
      </c>
      <c r="BS93" s="31" t="str">
        <f t="shared" si="114"/>
        <v/>
      </c>
      <c r="BT93" s="31" t="str">
        <f t="shared" si="115"/>
        <v/>
      </c>
      <c r="BU93" s="31" t="str">
        <f t="shared" si="116"/>
        <v/>
      </c>
    </row>
    <row r="94" spans="11:73" x14ac:dyDescent="0.3">
      <c r="K94" s="10">
        <f t="shared" si="81"/>
        <v>0</v>
      </c>
      <c r="L94" s="10">
        <f t="shared" si="82"/>
        <v>0</v>
      </c>
      <c r="M94" s="10" t="str">
        <f t="shared" si="83"/>
        <v/>
      </c>
      <c r="N94" s="10" t="str">
        <f t="shared" si="84"/>
        <v/>
      </c>
      <c r="O94" s="10" t="str">
        <f t="shared" si="85"/>
        <v/>
      </c>
      <c r="P94" s="10" t="str">
        <f t="shared" si="86"/>
        <v/>
      </c>
      <c r="Q94" s="10" t="str">
        <f t="shared" si="87"/>
        <v/>
      </c>
      <c r="R94" s="10" t="str">
        <f t="shared" si="88"/>
        <v/>
      </c>
      <c r="S94" s="10" t="str">
        <f t="shared" si="89"/>
        <v/>
      </c>
      <c r="AC94" s="17">
        <f t="shared" si="90"/>
        <v>0</v>
      </c>
      <c r="AD94" s="17">
        <f t="shared" si="91"/>
        <v>0</v>
      </c>
      <c r="AE94" s="32" t="str">
        <f t="shared" si="92"/>
        <v/>
      </c>
      <c r="AF94" s="32" t="str">
        <f t="shared" si="93"/>
        <v/>
      </c>
      <c r="AG94" s="32" t="str">
        <f t="shared" si="94"/>
        <v/>
      </c>
      <c r="AH94" s="32" t="str">
        <f t="shared" si="95"/>
        <v/>
      </c>
      <c r="AI94" s="32" t="str">
        <f t="shared" si="96"/>
        <v/>
      </c>
      <c r="AJ94" s="32" t="str">
        <f t="shared" si="97"/>
        <v/>
      </c>
      <c r="AK94" s="32" t="str">
        <f t="shared" si="98"/>
        <v/>
      </c>
      <c r="AU94" s="24">
        <f t="shared" si="99"/>
        <v>0</v>
      </c>
      <c r="AV94" s="24">
        <f t="shared" si="100"/>
        <v>0</v>
      </c>
      <c r="AW94" s="24" t="str">
        <f t="shared" si="101"/>
        <v/>
      </c>
      <c r="AX94" s="24" t="str">
        <f t="shared" si="102"/>
        <v/>
      </c>
      <c r="AY94" s="24" t="str">
        <f t="shared" si="103"/>
        <v/>
      </c>
      <c r="AZ94" s="24" t="str">
        <f t="shared" si="104"/>
        <v/>
      </c>
      <c r="BA94" s="24" t="str">
        <f t="shared" si="105"/>
        <v/>
      </c>
      <c r="BB94" s="24" t="str">
        <f t="shared" si="106"/>
        <v/>
      </c>
      <c r="BC94" s="24" t="str">
        <f t="shared" si="107"/>
        <v/>
      </c>
      <c r="BM94" s="31">
        <f t="shared" si="108"/>
        <v>0</v>
      </c>
      <c r="BN94" s="31">
        <f t="shared" si="109"/>
        <v>0</v>
      </c>
      <c r="BO94" s="31" t="str">
        <f t="shared" si="110"/>
        <v/>
      </c>
      <c r="BP94" s="31" t="str">
        <f t="shared" si="111"/>
        <v/>
      </c>
      <c r="BQ94" s="31" t="str">
        <f t="shared" si="112"/>
        <v/>
      </c>
      <c r="BR94" s="31" t="str">
        <f t="shared" si="113"/>
        <v/>
      </c>
      <c r="BS94" s="31" t="str">
        <f t="shared" si="114"/>
        <v/>
      </c>
      <c r="BT94" s="31" t="str">
        <f t="shared" si="115"/>
        <v/>
      </c>
      <c r="BU94" s="31" t="str">
        <f t="shared" si="116"/>
        <v/>
      </c>
    </row>
    <row r="95" spans="11:73" x14ac:dyDescent="0.3">
      <c r="K95" s="10">
        <f t="shared" si="81"/>
        <v>0</v>
      </c>
      <c r="L95" s="10">
        <f t="shared" si="82"/>
        <v>0</v>
      </c>
      <c r="M95" s="10" t="str">
        <f t="shared" si="83"/>
        <v/>
      </c>
      <c r="N95" s="10" t="str">
        <f t="shared" si="84"/>
        <v/>
      </c>
      <c r="O95" s="10" t="str">
        <f t="shared" si="85"/>
        <v/>
      </c>
      <c r="P95" s="10" t="str">
        <f t="shared" si="86"/>
        <v/>
      </c>
      <c r="Q95" s="10" t="str">
        <f t="shared" si="87"/>
        <v/>
      </c>
      <c r="R95" s="10" t="str">
        <f t="shared" si="88"/>
        <v/>
      </c>
      <c r="S95" s="10" t="str">
        <f t="shared" si="89"/>
        <v/>
      </c>
      <c r="AC95" s="17">
        <f t="shared" si="90"/>
        <v>0</v>
      </c>
      <c r="AD95" s="17">
        <f t="shared" si="91"/>
        <v>0</v>
      </c>
      <c r="AE95" s="32" t="str">
        <f t="shared" si="92"/>
        <v/>
      </c>
      <c r="AF95" s="32" t="str">
        <f t="shared" si="93"/>
        <v/>
      </c>
      <c r="AG95" s="32" t="str">
        <f t="shared" si="94"/>
        <v/>
      </c>
      <c r="AH95" s="32" t="str">
        <f t="shared" si="95"/>
        <v/>
      </c>
      <c r="AI95" s="32" t="str">
        <f t="shared" si="96"/>
        <v/>
      </c>
      <c r="AJ95" s="32" t="str">
        <f t="shared" si="97"/>
        <v/>
      </c>
      <c r="AK95" s="32" t="str">
        <f t="shared" si="98"/>
        <v/>
      </c>
      <c r="AU95" s="24">
        <f t="shared" si="99"/>
        <v>0</v>
      </c>
      <c r="AV95" s="24">
        <f t="shared" si="100"/>
        <v>0</v>
      </c>
      <c r="AW95" s="24" t="str">
        <f t="shared" si="101"/>
        <v/>
      </c>
      <c r="AX95" s="24" t="str">
        <f t="shared" si="102"/>
        <v/>
      </c>
      <c r="AY95" s="24" t="str">
        <f t="shared" si="103"/>
        <v/>
      </c>
      <c r="AZ95" s="24" t="str">
        <f t="shared" si="104"/>
        <v/>
      </c>
      <c r="BA95" s="24" t="str">
        <f t="shared" si="105"/>
        <v/>
      </c>
      <c r="BB95" s="24" t="str">
        <f t="shared" si="106"/>
        <v/>
      </c>
      <c r="BC95" s="24" t="str">
        <f t="shared" si="107"/>
        <v/>
      </c>
      <c r="BM95" s="31">
        <f t="shared" si="108"/>
        <v>0</v>
      </c>
      <c r="BN95" s="31">
        <f t="shared" si="109"/>
        <v>0</v>
      </c>
      <c r="BO95" s="31" t="str">
        <f t="shared" si="110"/>
        <v/>
      </c>
      <c r="BP95" s="31" t="str">
        <f t="shared" si="111"/>
        <v/>
      </c>
      <c r="BQ95" s="31" t="str">
        <f t="shared" si="112"/>
        <v/>
      </c>
      <c r="BR95" s="31" t="str">
        <f t="shared" si="113"/>
        <v/>
      </c>
      <c r="BS95" s="31" t="str">
        <f t="shared" si="114"/>
        <v/>
      </c>
      <c r="BT95" s="31" t="str">
        <f t="shared" si="115"/>
        <v/>
      </c>
      <c r="BU95" s="31" t="str">
        <f t="shared" si="116"/>
        <v/>
      </c>
    </row>
    <row r="96" spans="11:73" x14ac:dyDescent="0.3">
      <c r="K96" s="10">
        <f t="shared" si="81"/>
        <v>0</v>
      </c>
      <c r="L96" s="10">
        <f t="shared" si="82"/>
        <v>0</v>
      </c>
      <c r="M96" s="10" t="str">
        <f t="shared" si="83"/>
        <v/>
      </c>
      <c r="N96" s="10" t="str">
        <f t="shared" si="84"/>
        <v/>
      </c>
      <c r="O96" s="10" t="str">
        <f t="shared" si="85"/>
        <v/>
      </c>
      <c r="P96" s="10" t="str">
        <f t="shared" si="86"/>
        <v/>
      </c>
      <c r="Q96" s="10" t="str">
        <f t="shared" si="87"/>
        <v/>
      </c>
      <c r="R96" s="10" t="str">
        <f t="shared" si="88"/>
        <v/>
      </c>
      <c r="S96" s="10" t="str">
        <f t="shared" si="89"/>
        <v/>
      </c>
      <c r="AC96" s="17">
        <f t="shared" si="90"/>
        <v>0</v>
      </c>
      <c r="AD96" s="17">
        <f t="shared" si="91"/>
        <v>0</v>
      </c>
      <c r="AE96" s="32" t="str">
        <f t="shared" si="92"/>
        <v/>
      </c>
      <c r="AF96" s="32" t="str">
        <f t="shared" si="93"/>
        <v/>
      </c>
      <c r="AG96" s="32" t="str">
        <f t="shared" si="94"/>
        <v/>
      </c>
      <c r="AH96" s="32" t="str">
        <f t="shared" si="95"/>
        <v/>
      </c>
      <c r="AI96" s="32" t="str">
        <f t="shared" si="96"/>
        <v/>
      </c>
      <c r="AJ96" s="32" t="str">
        <f t="shared" si="97"/>
        <v/>
      </c>
      <c r="AK96" s="32" t="str">
        <f t="shared" si="98"/>
        <v/>
      </c>
      <c r="AU96" s="24">
        <f t="shared" si="99"/>
        <v>0</v>
      </c>
      <c r="AV96" s="24">
        <f t="shared" si="100"/>
        <v>0</v>
      </c>
      <c r="AW96" s="24" t="str">
        <f t="shared" si="101"/>
        <v/>
      </c>
      <c r="AX96" s="24" t="str">
        <f t="shared" si="102"/>
        <v/>
      </c>
      <c r="AY96" s="24" t="str">
        <f t="shared" si="103"/>
        <v/>
      </c>
      <c r="AZ96" s="24" t="str">
        <f t="shared" si="104"/>
        <v/>
      </c>
      <c r="BA96" s="24" t="str">
        <f t="shared" si="105"/>
        <v/>
      </c>
      <c r="BB96" s="24" t="str">
        <f t="shared" si="106"/>
        <v/>
      </c>
      <c r="BC96" s="24" t="str">
        <f t="shared" si="107"/>
        <v/>
      </c>
      <c r="BM96" s="31">
        <f t="shared" si="108"/>
        <v>0</v>
      </c>
      <c r="BN96" s="31">
        <f t="shared" si="109"/>
        <v>0</v>
      </c>
      <c r="BO96" s="31" t="str">
        <f t="shared" si="110"/>
        <v/>
      </c>
      <c r="BP96" s="31" t="str">
        <f t="shared" si="111"/>
        <v/>
      </c>
      <c r="BQ96" s="31" t="str">
        <f t="shared" si="112"/>
        <v/>
      </c>
      <c r="BR96" s="31" t="str">
        <f t="shared" si="113"/>
        <v/>
      </c>
      <c r="BS96" s="31" t="str">
        <f t="shared" si="114"/>
        <v/>
      </c>
      <c r="BT96" s="31" t="str">
        <f t="shared" si="115"/>
        <v/>
      </c>
      <c r="BU96" s="31" t="str">
        <f t="shared" si="116"/>
        <v/>
      </c>
    </row>
    <row r="97" spans="11:73" x14ac:dyDescent="0.3">
      <c r="K97" s="10">
        <f t="shared" si="81"/>
        <v>0</v>
      </c>
      <c r="L97" s="10">
        <f t="shared" si="82"/>
        <v>0</v>
      </c>
      <c r="M97" s="10" t="str">
        <f t="shared" si="83"/>
        <v/>
      </c>
      <c r="N97" s="10" t="str">
        <f t="shared" si="84"/>
        <v/>
      </c>
      <c r="O97" s="10" t="str">
        <f t="shared" si="85"/>
        <v/>
      </c>
      <c r="P97" s="10" t="str">
        <f t="shared" si="86"/>
        <v/>
      </c>
      <c r="Q97" s="10" t="str">
        <f t="shared" si="87"/>
        <v/>
      </c>
      <c r="R97" s="10" t="str">
        <f t="shared" si="88"/>
        <v/>
      </c>
      <c r="S97" s="10" t="str">
        <f t="shared" si="89"/>
        <v/>
      </c>
      <c r="AC97" s="17">
        <f t="shared" si="90"/>
        <v>0</v>
      </c>
      <c r="AD97" s="17">
        <f t="shared" si="91"/>
        <v>0</v>
      </c>
      <c r="AE97" s="32" t="str">
        <f t="shared" si="92"/>
        <v/>
      </c>
      <c r="AF97" s="32" t="str">
        <f t="shared" si="93"/>
        <v/>
      </c>
      <c r="AG97" s="32" t="str">
        <f t="shared" si="94"/>
        <v/>
      </c>
      <c r="AH97" s="32" t="str">
        <f t="shared" si="95"/>
        <v/>
      </c>
      <c r="AI97" s="32" t="str">
        <f t="shared" si="96"/>
        <v/>
      </c>
      <c r="AJ97" s="32" t="str">
        <f t="shared" si="97"/>
        <v/>
      </c>
      <c r="AK97" s="32" t="str">
        <f t="shared" si="98"/>
        <v/>
      </c>
      <c r="AU97" s="24">
        <f t="shared" si="99"/>
        <v>0</v>
      </c>
      <c r="AV97" s="24">
        <f t="shared" si="100"/>
        <v>0</v>
      </c>
      <c r="AW97" s="24" t="str">
        <f t="shared" si="101"/>
        <v/>
      </c>
      <c r="AX97" s="24" t="str">
        <f t="shared" si="102"/>
        <v/>
      </c>
      <c r="AY97" s="24" t="str">
        <f t="shared" si="103"/>
        <v/>
      </c>
      <c r="AZ97" s="24" t="str">
        <f t="shared" si="104"/>
        <v/>
      </c>
      <c r="BA97" s="24" t="str">
        <f t="shared" si="105"/>
        <v/>
      </c>
      <c r="BB97" s="24" t="str">
        <f t="shared" si="106"/>
        <v/>
      </c>
      <c r="BC97" s="24" t="str">
        <f t="shared" si="107"/>
        <v/>
      </c>
      <c r="BM97" s="31">
        <f t="shared" si="108"/>
        <v>0</v>
      </c>
      <c r="BN97" s="31">
        <f t="shared" si="109"/>
        <v>0</v>
      </c>
      <c r="BO97" s="31" t="str">
        <f t="shared" si="110"/>
        <v/>
      </c>
      <c r="BP97" s="31" t="str">
        <f t="shared" si="111"/>
        <v/>
      </c>
      <c r="BQ97" s="31" t="str">
        <f t="shared" si="112"/>
        <v/>
      </c>
      <c r="BR97" s="31" t="str">
        <f t="shared" si="113"/>
        <v/>
      </c>
      <c r="BS97" s="31" t="str">
        <f t="shared" si="114"/>
        <v/>
      </c>
      <c r="BT97" s="31" t="str">
        <f t="shared" si="115"/>
        <v/>
      </c>
      <c r="BU97" s="31" t="str">
        <f t="shared" si="116"/>
        <v/>
      </c>
    </row>
    <row r="98" spans="11:73" x14ac:dyDescent="0.3">
      <c r="K98" s="10">
        <f t="shared" si="81"/>
        <v>0</v>
      </c>
      <c r="L98" s="10">
        <f t="shared" si="82"/>
        <v>0</v>
      </c>
      <c r="M98" s="10" t="str">
        <f t="shared" si="83"/>
        <v/>
      </c>
      <c r="N98" s="10" t="str">
        <f t="shared" si="84"/>
        <v/>
      </c>
      <c r="O98" s="10" t="str">
        <f t="shared" si="85"/>
        <v/>
      </c>
      <c r="P98" s="10" t="str">
        <f t="shared" si="86"/>
        <v/>
      </c>
      <c r="Q98" s="10" t="str">
        <f t="shared" si="87"/>
        <v/>
      </c>
      <c r="R98" s="10" t="str">
        <f t="shared" si="88"/>
        <v/>
      </c>
      <c r="S98" s="10" t="str">
        <f t="shared" si="89"/>
        <v/>
      </c>
      <c r="AC98" s="17">
        <f t="shared" si="90"/>
        <v>0</v>
      </c>
      <c r="AD98" s="17">
        <f t="shared" si="91"/>
        <v>0</v>
      </c>
      <c r="AE98" s="32" t="str">
        <f t="shared" si="92"/>
        <v/>
      </c>
      <c r="AF98" s="32" t="str">
        <f t="shared" si="93"/>
        <v/>
      </c>
      <c r="AG98" s="32" t="str">
        <f t="shared" si="94"/>
        <v/>
      </c>
      <c r="AH98" s="32" t="str">
        <f t="shared" si="95"/>
        <v/>
      </c>
      <c r="AI98" s="32" t="str">
        <f t="shared" si="96"/>
        <v/>
      </c>
      <c r="AJ98" s="32" t="str">
        <f t="shared" si="97"/>
        <v/>
      </c>
      <c r="AK98" s="32" t="str">
        <f t="shared" si="98"/>
        <v/>
      </c>
      <c r="AU98" s="24">
        <f t="shared" si="99"/>
        <v>0</v>
      </c>
      <c r="AV98" s="24">
        <f t="shared" si="100"/>
        <v>0</v>
      </c>
      <c r="AW98" s="24" t="str">
        <f t="shared" si="101"/>
        <v/>
      </c>
      <c r="AX98" s="24" t="str">
        <f t="shared" si="102"/>
        <v/>
      </c>
      <c r="AY98" s="24" t="str">
        <f t="shared" si="103"/>
        <v/>
      </c>
      <c r="AZ98" s="24" t="str">
        <f t="shared" si="104"/>
        <v/>
      </c>
      <c r="BA98" s="24" t="str">
        <f t="shared" si="105"/>
        <v/>
      </c>
      <c r="BB98" s="24" t="str">
        <f t="shared" si="106"/>
        <v/>
      </c>
      <c r="BC98" s="24" t="str">
        <f t="shared" si="107"/>
        <v/>
      </c>
      <c r="BM98" s="31">
        <f t="shared" si="108"/>
        <v>0</v>
      </c>
      <c r="BN98" s="31">
        <f t="shared" si="109"/>
        <v>0</v>
      </c>
      <c r="BO98" s="31" t="str">
        <f t="shared" si="110"/>
        <v/>
      </c>
      <c r="BP98" s="31" t="str">
        <f t="shared" si="111"/>
        <v/>
      </c>
      <c r="BQ98" s="31" t="str">
        <f t="shared" si="112"/>
        <v/>
      </c>
      <c r="BR98" s="31" t="str">
        <f t="shared" si="113"/>
        <v/>
      </c>
      <c r="BS98" s="31" t="str">
        <f t="shared" si="114"/>
        <v/>
      </c>
      <c r="BT98" s="31" t="str">
        <f t="shared" si="115"/>
        <v/>
      </c>
      <c r="BU98" s="31" t="str">
        <f t="shared" si="116"/>
        <v/>
      </c>
    </row>
    <row r="99" spans="11:73" x14ac:dyDescent="0.3">
      <c r="K99" s="10">
        <f t="shared" si="81"/>
        <v>0</v>
      </c>
      <c r="L99" s="10">
        <f t="shared" si="82"/>
        <v>0</v>
      </c>
      <c r="M99" s="10" t="str">
        <f t="shared" si="83"/>
        <v/>
      </c>
      <c r="N99" s="10" t="str">
        <f t="shared" si="84"/>
        <v/>
      </c>
      <c r="O99" s="10" t="str">
        <f t="shared" si="85"/>
        <v/>
      </c>
      <c r="P99" s="10" t="str">
        <f t="shared" si="86"/>
        <v/>
      </c>
      <c r="Q99" s="10" t="str">
        <f t="shared" si="87"/>
        <v/>
      </c>
      <c r="R99" s="10" t="str">
        <f t="shared" si="88"/>
        <v/>
      </c>
      <c r="S99" s="10" t="str">
        <f t="shared" si="89"/>
        <v/>
      </c>
      <c r="AC99" s="17">
        <f t="shared" si="90"/>
        <v>0</v>
      </c>
      <c r="AD99" s="17">
        <f t="shared" si="91"/>
        <v>0</v>
      </c>
      <c r="AE99" s="32" t="str">
        <f t="shared" si="92"/>
        <v/>
      </c>
      <c r="AF99" s="32" t="str">
        <f t="shared" si="93"/>
        <v/>
      </c>
      <c r="AG99" s="32" t="str">
        <f t="shared" si="94"/>
        <v/>
      </c>
      <c r="AH99" s="32" t="str">
        <f t="shared" si="95"/>
        <v/>
      </c>
      <c r="AI99" s="32" t="str">
        <f t="shared" si="96"/>
        <v/>
      </c>
      <c r="AJ99" s="32" t="str">
        <f t="shared" si="97"/>
        <v/>
      </c>
      <c r="AK99" s="32" t="str">
        <f t="shared" si="98"/>
        <v/>
      </c>
      <c r="AU99" s="24">
        <f t="shared" si="99"/>
        <v>0</v>
      </c>
      <c r="AV99" s="24">
        <f t="shared" si="100"/>
        <v>0</v>
      </c>
      <c r="AW99" s="24" t="str">
        <f t="shared" si="101"/>
        <v/>
      </c>
      <c r="AX99" s="24" t="str">
        <f t="shared" si="102"/>
        <v/>
      </c>
      <c r="AY99" s="24" t="str">
        <f t="shared" si="103"/>
        <v/>
      </c>
      <c r="AZ99" s="24" t="str">
        <f t="shared" si="104"/>
        <v/>
      </c>
      <c r="BA99" s="24" t="str">
        <f t="shared" si="105"/>
        <v/>
      </c>
      <c r="BB99" s="24" t="str">
        <f t="shared" si="106"/>
        <v/>
      </c>
      <c r="BC99" s="24" t="str">
        <f t="shared" si="107"/>
        <v/>
      </c>
      <c r="BM99" s="31">
        <f t="shared" si="108"/>
        <v>0</v>
      </c>
      <c r="BN99" s="31">
        <f t="shared" si="109"/>
        <v>0</v>
      </c>
      <c r="BO99" s="31" t="str">
        <f t="shared" si="110"/>
        <v/>
      </c>
      <c r="BP99" s="31" t="str">
        <f t="shared" si="111"/>
        <v/>
      </c>
      <c r="BQ99" s="31" t="str">
        <f t="shared" si="112"/>
        <v/>
      </c>
      <c r="BR99" s="31" t="str">
        <f t="shared" si="113"/>
        <v/>
      </c>
      <c r="BS99" s="31" t="str">
        <f t="shared" si="114"/>
        <v/>
      </c>
      <c r="BT99" s="31" t="str">
        <f t="shared" si="115"/>
        <v/>
      </c>
      <c r="BU99" s="31" t="str">
        <f t="shared" si="116"/>
        <v/>
      </c>
    </row>
    <row r="100" spans="11:73" x14ac:dyDescent="0.3">
      <c r="K100" s="10">
        <f t="shared" si="81"/>
        <v>0</v>
      </c>
      <c r="L100" s="10">
        <f t="shared" si="82"/>
        <v>0</v>
      </c>
      <c r="M100" s="10" t="str">
        <f t="shared" si="83"/>
        <v/>
      </c>
      <c r="N100" s="10" t="str">
        <f t="shared" si="84"/>
        <v/>
      </c>
      <c r="O100" s="10" t="str">
        <f t="shared" si="85"/>
        <v/>
      </c>
      <c r="P100" s="10" t="str">
        <f t="shared" si="86"/>
        <v/>
      </c>
      <c r="Q100" s="10" t="str">
        <f t="shared" si="87"/>
        <v/>
      </c>
      <c r="R100" s="10" t="str">
        <f t="shared" si="88"/>
        <v/>
      </c>
      <c r="S100" s="10" t="str">
        <f t="shared" si="89"/>
        <v/>
      </c>
      <c r="AC100" s="17">
        <f t="shared" si="90"/>
        <v>0</v>
      </c>
      <c r="AD100" s="17">
        <f t="shared" si="91"/>
        <v>0</v>
      </c>
      <c r="AE100" s="32" t="str">
        <f t="shared" si="92"/>
        <v/>
      </c>
      <c r="AF100" s="32" t="str">
        <f t="shared" si="93"/>
        <v/>
      </c>
      <c r="AG100" s="32" t="str">
        <f t="shared" si="94"/>
        <v/>
      </c>
      <c r="AH100" s="32" t="str">
        <f t="shared" si="95"/>
        <v/>
      </c>
      <c r="AI100" s="32" t="str">
        <f t="shared" si="96"/>
        <v/>
      </c>
      <c r="AJ100" s="32" t="str">
        <f t="shared" si="97"/>
        <v/>
      </c>
      <c r="AK100" s="32" t="str">
        <f t="shared" si="98"/>
        <v/>
      </c>
      <c r="AU100" s="24">
        <f t="shared" si="99"/>
        <v>0</v>
      </c>
      <c r="AV100" s="24">
        <f t="shared" si="100"/>
        <v>0</v>
      </c>
      <c r="AW100" s="24" t="str">
        <f t="shared" si="101"/>
        <v/>
      </c>
      <c r="AX100" s="24" t="str">
        <f t="shared" si="102"/>
        <v/>
      </c>
      <c r="AY100" s="24" t="str">
        <f t="shared" si="103"/>
        <v/>
      </c>
      <c r="AZ100" s="24" t="str">
        <f t="shared" si="104"/>
        <v/>
      </c>
      <c r="BA100" s="24" t="str">
        <f t="shared" si="105"/>
        <v/>
      </c>
      <c r="BB100" s="24" t="str">
        <f t="shared" si="106"/>
        <v/>
      </c>
      <c r="BC100" s="24" t="str">
        <f t="shared" si="107"/>
        <v/>
      </c>
      <c r="BM100" s="31">
        <f t="shared" si="108"/>
        <v>0</v>
      </c>
      <c r="BN100" s="31">
        <f t="shared" si="109"/>
        <v>0</v>
      </c>
      <c r="BO100" s="31" t="str">
        <f t="shared" si="110"/>
        <v/>
      </c>
      <c r="BP100" s="31" t="str">
        <f t="shared" si="111"/>
        <v/>
      </c>
      <c r="BQ100" s="31" t="str">
        <f t="shared" si="112"/>
        <v/>
      </c>
      <c r="BR100" s="31" t="str">
        <f t="shared" si="113"/>
        <v/>
      </c>
      <c r="BS100" s="31" t="str">
        <f t="shared" si="114"/>
        <v/>
      </c>
      <c r="BT100" s="31" t="str">
        <f t="shared" si="115"/>
        <v/>
      </c>
      <c r="BU100" s="31" t="str">
        <f t="shared" si="116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444F9-C878-430E-AEF1-2DB236F8EEFC}">
  <dimension ref="A1:CM100"/>
  <sheetViews>
    <sheetView topLeftCell="F1" workbookViewId="0">
      <selection activeCell="F8" sqref="F8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590207</v>
      </c>
      <c r="E2" s="4">
        <f>MEDIAN(E8:E108)</f>
        <v>988</v>
      </c>
      <c r="F2" s="6">
        <f>MEDIAN(F8:F108)</f>
        <v>590207</v>
      </c>
      <c r="G2" s="7" t="e">
        <f>MEDIAN(G8:G108)</f>
        <v>#NUM!</v>
      </c>
      <c r="H2" s="5"/>
      <c r="I2" s="4">
        <f>MEDIAN(I8:I108)</f>
        <v>989</v>
      </c>
      <c r="J2" s="5"/>
      <c r="K2" s="5"/>
      <c r="L2" s="5"/>
      <c r="M2" s="5">
        <f>IF(K4&gt;0,MEDIAN(M8:M108),"N/A")</f>
        <v>988</v>
      </c>
      <c r="N2" s="5">
        <f>IF(K4&gt;0,MEDIAN(N8:N108),"N/A")</f>
        <v>590207</v>
      </c>
      <c r="O2" s="5">
        <f>IF(K4&gt;0,MEDIAN(O8:O108),"N/A")</f>
        <v>644.95951668550936</v>
      </c>
      <c r="P2" s="5" t="str">
        <f>IF(L4&gt;K4,MEDIAN(P8:P108),"N/A")</f>
        <v>N/A</v>
      </c>
      <c r="Q2" s="5">
        <f>IF(L4&gt;0,MEDIAN(Q8:Q108),"N/A")</f>
        <v>644.95951668550936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916534.5</v>
      </c>
      <c r="W2" s="11">
        <f>MEDIAN(W8:W108)</f>
        <v>1241</v>
      </c>
      <c r="X2" s="13">
        <f>MEDIAN(X8:X108)</f>
        <v>916534.5</v>
      </c>
      <c r="Y2" s="14" t="e">
        <f>MEDIAN(Y8:Y108)</f>
        <v>#NUM!</v>
      </c>
      <c r="Z2" s="12"/>
      <c r="AA2" s="11">
        <f>MEDIAN(AA8:AA108)</f>
        <v>1241.5</v>
      </c>
      <c r="AB2" s="12"/>
      <c r="AC2" s="12"/>
      <c r="AD2" s="12"/>
      <c r="AE2" s="11">
        <f>IF(AC4&gt;0,MEDIAN(AE8:AE108),"N/A")</f>
        <v>1241</v>
      </c>
      <c r="AF2" s="11">
        <f>IF(AC4&gt;0,MEDIAN(AF8:AF108),"N/A")</f>
        <v>916534.5</v>
      </c>
      <c r="AG2" s="11">
        <f>IF(AC4&gt;0,MEDIAN(AG8:AG108),"N/A")</f>
        <v>738.56541627371348</v>
      </c>
      <c r="AH2" s="11" t="str">
        <f>IF(AD4&gt;AC4,MEDIAN(AH8:AH108),"N/A")</f>
        <v>N/A</v>
      </c>
      <c r="AI2" s="11">
        <f>IF(AD4&gt;0,MEDIAN(AI8:AI108),"N/A")</f>
        <v>738.56541627371348</v>
      </c>
      <c r="AJ2" s="11" t="str">
        <f>IF(AD4&gt;AC4,MEDIAN(AJ8:AJ108),"N/A")</f>
        <v>N/A</v>
      </c>
      <c r="AK2" s="11" t="str">
        <f>IF(AD4&gt;AC4,MEDIAN(AK8:AK108),"N/A")</f>
        <v>N/A</v>
      </c>
      <c r="AL2" s="18" t="e">
        <f>MEDIAN(AL8:AL108)</f>
        <v>#NUM!</v>
      </c>
      <c r="AM2" s="19"/>
      <c r="AN2" s="20">
        <f>MEDIAN(AN8:AN108)</f>
        <v>14597357</v>
      </c>
      <c r="AO2" s="18">
        <f>MEDIAN(AO8:AO108)</f>
        <v>16764.5</v>
      </c>
      <c r="AP2" s="20">
        <f>MEDIAN(AP8:AP108)</f>
        <v>14601046</v>
      </c>
      <c r="AQ2" s="21" t="e">
        <f>MEDIAN(AQ8:AQ108)</f>
        <v>#NUM!</v>
      </c>
      <c r="AR2" s="19"/>
      <c r="AS2" s="18">
        <f>MEDIAN(AS8:AS108)</f>
        <v>21119</v>
      </c>
      <c r="AT2" s="19"/>
      <c r="AU2" s="19"/>
      <c r="AV2" s="19"/>
      <c r="AW2" s="19">
        <f>IF(AU4&gt;0,MEDIAN(AW8:AW108),"N/A")</f>
        <v>18508</v>
      </c>
      <c r="AX2" s="19">
        <f>IF(AU4&gt;0,MEDIAN(AX8:AX108),"N/A")</f>
        <v>14600011</v>
      </c>
      <c r="AY2" s="19">
        <f>IF(AU4&gt;0,MEDIAN(AY8:AY108),"N/A")</f>
        <v>870.23328679259316</v>
      </c>
      <c r="AZ2" s="19">
        <f>IF(AV4&gt;AU4,MEDIAN(AZ8:AZ108),"N/A")</f>
        <v>472.94978535444272</v>
      </c>
      <c r="BA2" s="19">
        <f>IF(AV4&gt;0,MEDIAN(BA8:BA108),"N/A")</f>
        <v>809.90059479218075</v>
      </c>
      <c r="BB2" s="19">
        <f>IF(AV4&gt;AU4,MEDIAN(BB8:BB108),"N/A")</f>
        <v>370.2834891196012</v>
      </c>
      <c r="BC2" s="19">
        <f>IF(AV4&gt;AU4,MEDIAN(BC8:BC108),"N/A")</f>
        <v>18645.5</v>
      </c>
      <c r="BD2" s="25" t="e">
        <f>MEDIAN(BD8:BD108)</f>
        <v>#NUM!</v>
      </c>
      <c r="BE2" s="26"/>
      <c r="BF2" s="27">
        <f>MEDIAN(BF8:BF108)</f>
        <v>3102965</v>
      </c>
      <c r="BG2" s="25">
        <f>MEDIAN(BG8:BG108)</f>
        <v>56</v>
      </c>
      <c r="BH2" s="27">
        <f>MEDIAN(BH8:BH108)</f>
        <v>3102965</v>
      </c>
      <c r="BI2" s="28" t="e">
        <f>MEDIAN(BI8:BI108)</f>
        <v>#NUM!</v>
      </c>
      <c r="BJ2" s="26"/>
      <c r="BK2" s="25">
        <f>MEDIAN(BK8:BK108)</f>
        <v>56</v>
      </c>
      <c r="BL2" s="26"/>
      <c r="BM2" s="26"/>
      <c r="BN2" s="26"/>
      <c r="BO2" s="26">
        <f>IF(BM4&gt;0,MEDIAN(BO8:BO108),"N/A")</f>
        <v>56</v>
      </c>
      <c r="BP2" s="26">
        <f>IF(BM4&gt;0,MEDIAN(BP8:BP108),"N/A")</f>
        <v>3102965</v>
      </c>
      <c r="BQ2" s="26">
        <f>IF(BM4&gt;0,MEDIAN(BQ8:BQ108),"N/A")</f>
        <v>55400.27678571429</v>
      </c>
      <c r="BR2" s="26" t="str">
        <f>IF(BN4&gt;BM4,MEDIAN(BR8:BR108),"N/A")</f>
        <v>N/A</v>
      </c>
      <c r="BS2" s="26">
        <f>IF(BN4&gt;0,MEDIAN(BS8:BS108),"N/A")</f>
        <v>55400.27678571429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>
        <f>MEDIAN(BX8:BX108)</f>
        <v>321035.5</v>
      </c>
      <c r="BY2" s="34">
        <f>MEDIAN(BY8:BY108)</f>
        <v>68</v>
      </c>
      <c r="BZ2" s="41">
        <f>MEDIAN(BZ8:BZ108)</f>
        <v>321035.5</v>
      </c>
      <c r="CA2" s="42" t="e">
        <f>MEDIAN(CA8:CA108)</f>
        <v>#NUM!</v>
      </c>
      <c r="CB2" s="40"/>
      <c r="CC2" s="34">
        <f>MEDIAN(CC8:CC108)</f>
        <v>68.5</v>
      </c>
      <c r="CD2" s="40"/>
      <c r="CE2" s="40"/>
      <c r="CF2" s="40"/>
      <c r="CG2" s="40">
        <f>IF(CE4&gt;0,MEDIAN(CG8:CG108),"N/A")</f>
        <v>68</v>
      </c>
      <c r="CH2" s="40">
        <f>IF(CE4&gt;0,MEDIAN(CH8:CH108),"N/A")</f>
        <v>321035.5</v>
      </c>
      <c r="CI2" s="40">
        <f>IF(CE4&gt;0,MEDIAN(CI8:CI108),"N/A")</f>
        <v>4831.7244144144152</v>
      </c>
      <c r="CJ2" s="40" t="str">
        <f>IF(CF4&gt;CE4,MEDIAN(CJ8:CJ108),"N/A")</f>
        <v>N/A</v>
      </c>
      <c r="CK2" s="40">
        <f>IF(CF4&gt;0,MEDIAN(CK8:CK108),"N/A")</f>
        <v>4864.3040540540542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789391.76666666672</v>
      </c>
      <c r="E3" s="4">
        <f>AVERAGE(E8:E108)</f>
        <v>1019.5333333333333</v>
      </c>
      <c r="F3" s="6">
        <f>AVERAGE(F8:F108)</f>
        <v>789391.76666666672</v>
      </c>
      <c r="G3" s="7" t="e">
        <f>AVERAGE(G8:G108)</f>
        <v>#DIV/0!</v>
      </c>
      <c r="H3" s="5"/>
      <c r="I3" s="4">
        <f>AVERAGE(I8:I108)</f>
        <v>1019.7</v>
      </c>
      <c r="J3" s="5"/>
      <c r="K3" s="8">
        <f>K4/L4</f>
        <v>1</v>
      </c>
      <c r="L3" s="5"/>
      <c r="M3" s="5">
        <f>IF(K4&gt;0,AVERAGE(M8:M108),"N/A")</f>
        <v>1019.5333333333333</v>
      </c>
      <c r="N3" s="5">
        <f>IF(K4&gt;0,AVERAGE(N8:N108),"N/A")</f>
        <v>789391.76666666672</v>
      </c>
      <c r="O3" s="5">
        <f>IF(K4&gt;0,AVERAGE(O8:O108),"N/A")</f>
        <v>758.07659141551881</v>
      </c>
      <c r="P3" s="5" t="str">
        <f>IF(L4&gt;K4,AVERAGE(P8:P108),"N/A")</f>
        <v>N/A</v>
      </c>
      <c r="Q3" s="5">
        <f>IF(L4&gt;0,AVERAGE(Q8:Q108),"N/A")</f>
        <v>758.19093623161314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1344161.3</v>
      </c>
      <c r="W3" s="11">
        <f>AVERAGE(W8:W108)</f>
        <v>1258.4666666666667</v>
      </c>
      <c r="X3" s="13">
        <f>AVERAGE(X8:X108)</f>
        <v>1344161.3</v>
      </c>
      <c r="Y3" s="14" t="e">
        <f>AVERAGE(Y8:Y108)</f>
        <v>#DIV/0!</v>
      </c>
      <c r="Z3" s="12"/>
      <c r="AA3" s="11">
        <f>AVERAGE(AA8:AA108)</f>
        <v>1258.5666666666666</v>
      </c>
      <c r="AB3" s="12"/>
      <c r="AC3" s="15">
        <f>AC4/AD4</f>
        <v>1</v>
      </c>
      <c r="AD3" s="12"/>
      <c r="AE3" s="11">
        <f>IF(AC4&gt;0,AVERAGE(AE8:AE108),"N/A")</f>
        <v>1258.4666666666667</v>
      </c>
      <c r="AF3" s="11">
        <f>IF(AC4&gt;0,AVERAGE(AF8:AF108),"N/A")</f>
        <v>1344161.3</v>
      </c>
      <c r="AG3" s="11">
        <f>IF(AC4&gt;0,AVERAGE(AG8:AG108),"N/A")</f>
        <v>985.97477053008083</v>
      </c>
      <c r="AH3" s="11" t="str">
        <f>IF(AD4&gt;AC4,AVERAGE(AH8:AH108),"N/A")</f>
        <v>N/A</v>
      </c>
      <c r="AI3" s="11">
        <f>IF(AD4&gt;0,AVERAGE(AI8:AI108),"N/A")</f>
        <v>986.0506859324762</v>
      </c>
      <c r="AJ3" s="11" t="str">
        <f>IF(AD4&gt;AC4,AVERAGE(AJ8:AJ108),"N/A")</f>
        <v>N/A</v>
      </c>
      <c r="AK3" s="11" t="str">
        <f>IF(AD4&gt;AC4,AVERAGE(AK8:AK108),"N/A")</f>
        <v>N/A</v>
      </c>
      <c r="AL3" s="18" t="e">
        <f>AVERAGE(AL8:AL108)</f>
        <v>#DIV/0!</v>
      </c>
      <c r="AM3" s="19"/>
      <c r="AN3" s="20">
        <f>AVERAGE(AN8:AN108)</f>
        <v>15936434.533333333</v>
      </c>
      <c r="AO3" s="18">
        <f>AVERAGE(AO8:AO108)</f>
        <v>17868.566666666666</v>
      </c>
      <c r="AP3" s="20">
        <f>AVERAGE(AP8:AP108)</f>
        <v>18003373.066666666</v>
      </c>
      <c r="AQ3" s="21" t="e">
        <f>AVERAGE(AQ8:AQ108)</f>
        <v>#DIV/0!</v>
      </c>
      <c r="AR3" s="19"/>
      <c r="AS3" s="18">
        <f>AVERAGE(AS8:AS108)</f>
        <v>21334.566666666666</v>
      </c>
      <c r="AT3" s="19"/>
      <c r="AU3" s="22">
        <f>AU4/AV4</f>
        <v>0.8</v>
      </c>
      <c r="AV3" s="19"/>
      <c r="AW3" s="19">
        <f>IF(AU4&gt;0,AVERAGE(AW8:AW108),"N/A")</f>
        <v>18756.291666666668</v>
      </c>
      <c r="AX3" s="19">
        <f>IF(AU4&gt;0,AVERAGE(AX8:AX108),"N/A")</f>
        <v>17640130.166666668</v>
      </c>
      <c r="AY3" s="19">
        <f>IF(AU4&gt;0,AVERAGE(AY8:AY108),"N/A")</f>
        <v>910.1037657227879</v>
      </c>
      <c r="AZ3" s="19">
        <f>IF(AV4&gt;AU4,AVERAGE(AZ8:AZ108),"N/A")</f>
        <v>618.0238714904882</v>
      </c>
      <c r="BA3" s="19">
        <f>IF(AV4&gt;0,AVERAGE(BA8:BA108),"N/A")</f>
        <v>855.5246768202685</v>
      </c>
      <c r="BB3" s="19">
        <f>IF(AV4&gt;AU4,AVERAGE(BB8:BB108),"N/A")</f>
        <v>471.17702191631128</v>
      </c>
      <c r="BC3" s="19">
        <f>IF(AV4&gt;AU4,AVERAGE(BC8:BC108),"N/A")</f>
        <v>17330</v>
      </c>
      <c r="BD3" s="25" t="e">
        <f>AVERAGE(BD8:BD108)</f>
        <v>#DIV/0!</v>
      </c>
      <c r="BE3" s="26"/>
      <c r="BF3" s="27">
        <f>AVERAGE(BF8:BF108)</f>
        <v>3106353.5666666669</v>
      </c>
      <c r="BG3" s="25">
        <f>AVERAGE(BG8:BG108)</f>
        <v>56.533333333333331</v>
      </c>
      <c r="BH3" s="27">
        <f>AVERAGE(BH8:BH108)</f>
        <v>3106353.5666666669</v>
      </c>
      <c r="BI3" s="28" t="e">
        <f>AVERAGE(BI8:BI108)</f>
        <v>#DIV/0!</v>
      </c>
      <c r="BJ3" s="26"/>
      <c r="BK3" s="25">
        <f>AVERAGE(BK8:BK108)</f>
        <v>56.533333333333331</v>
      </c>
      <c r="BL3" s="26"/>
      <c r="BM3" s="29">
        <f>BM4/BN4</f>
        <v>1</v>
      </c>
      <c r="BN3" s="26"/>
      <c r="BO3" s="26">
        <f>IF(BM4&gt;0,AVERAGE(BO8:BO108),"N/A")</f>
        <v>56.533333333333331</v>
      </c>
      <c r="BP3" s="26">
        <f>IF(BM4&gt;0,AVERAGE(BP8:BP108),"N/A")</f>
        <v>3106353.5666666669</v>
      </c>
      <c r="BQ3" s="26">
        <f>IF(BM4&gt;0,AVERAGE(BQ8:BQ108),"N/A")</f>
        <v>55207.550653138715</v>
      </c>
      <c r="BR3" s="26" t="str">
        <f>IF(BN4&gt;BM4,AVERAGE(BR8:BR108),"N/A")</f>
        <v>N/A</v>
      </c>
      <c r="BS3" s="26">
        <f>IF(BN4&gt;0,AVERAGE(BS8:BS108),"N/A")</f>
        <v>55207.550653138715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>
        <f>AVERAGE(BX8:BX108)</f>
        <v>336879.83333333331</v>
      </c>
      <c r="BY3" s="34">
        <f>AVERAGE(BY8:BY108)</f>
        <v>68.733333333333334</v>
      </c>
      <c r="BZ3" s="41">
        <f>AVERAGE(BZ8:BZ108)</f>
        <v>336879.83333333331</v>
      </c>
      <c r="CA3" s="42" t="e">
        <f>AVERAGE(CA8:CA108)</f>
        <v>#DIV/0!</v>
      </c>
      <c r="CB3" s="40"/>
      <c r="CC3" s="34">
        <f>AVERAGE(CC8:CC108)</f>
        <v>69.066666666666663</v>
      </c>
      <c r="CD3" s="40"/>
      <c r="CE3" s="43">
        <f>CE4/CF4</f>
        <v>1</v>
      </c>
      <c r="CF3" s="40"/>
      <c r="CG3" s="40">
        <f>IF(CE4&gt;0,AVERAGE(CG8:CG108),"N/A")</f>
        <v>68.733333333333334</v>
      </c>
      <c r="CH3" s="40">
        <f>IF(CE4&gt;0,AVERAGE(CH8:CH108),"N/A")</f>
        <v>336879.83333333331</v>
      </c>
      <c r="CI3" s="40">
        <f>IF(CE4&gt;0,AVERAGE(CI8:CI108),"N/A")</f>
        <v>4850.649164918922</v>
      </c>
      <c r="CJ3" s="40" t="str">
        <f>IF(CF4&gt;CE4,AVERAGE(CJ8:CJ108),"N/A")</f>
        <v>N/A</v>
      </c>
      <c r="CK3" s="40">
        <f>IF(CF4&gt;0,AVERAGE(CK8:CK108),"N/A")</f>
        <v>4874.5480669253639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276275.0959035756</v>
      </c>
      <c r="E4" s="4">
        <f>STDEV(E8:E108)</f>
        <v>121.74726034822628</v>
      </c>
      <c r="F4" s="6">
        <f>STDEV(F8:F108)</f>
        <v>276275.0959035756</v>
      </c>
      <c r="G4" s="7" t="e">
        <f>STDEV(G8:G108)</f>
        <v>#DIV/0!</v>
      </c>
      <c r="H4" s="5"/>
      <c r="I4" s="4">
        <f>STDEV(I8:I108)</f>
        <v>121.8297710063033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121.74726034822628</v>
      </c>
      <c r="N4" s="5">
        <f>IF(K4&gt;1,STDEV(N8:N108),"N/A")</f>
        <v>276275.0959035756</v>
      </c>
      <c r="O4" s="5">
        <f>IF(K4&gt;1,STDEV(O8:O108),"N/A")</f>
        <v>186.17841014166353</v>
      </c>
      <c r="P4" s="5" t="str">
        <f>IF(L4&gt;K4+1,STDEV(P8:P108),"N/A")</f>
        <v>N/A</v>
      </c>
      <c r="Q4" s="5">
        <f>IF(L4&gt;0,STDEV(Q8:Q108),"N/A")</f>
        <v>186.1926948357268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1397132.9144089469</v>
      </c>
      <c r="W4" s="11">
        <f>STDEV(W8:W108)</f>
        <v>158.75197165940079</v>
      </c>
      <c r="X4" s="13">
        <f>STDEV(X8:X108)</f>
        <v>1397132.9144089469</v>
      </c>
      <c r="Y4" s="14" t="e">
        <f>STDEV(Y8:Y108)</f>
        <v>#DIV/0!</v>
      </c>
      <c r="Z4" s="12"/>
      <c r="AA4" s="11">
        <f>STDEV(AA8:AA108)</f>
        <v>158.76846801799664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158.75197165940079</v>
      </c>
      <c r="AF4" s="11">
        <f>IF(AC4&gt;1,STDEV(AF8:AF108),"N/A")</f>
        <v>1397132.9144089469</v>
      </c>
      <c r="AG4" s="11">
        <f>IF(AC4&gt;1,STDEV(AG8:AG108),"N/A")</f>
        <v>815.72621930819469</v>
      </c>
      <c r="AH4" s="11" t="str">
        <f>IF(AD4&gt;AC4+1,STDEV(AH8:AH108),"N/A")</f>
        <v>N/A</v>
      </c>
      <c r="AI4" s="11">
        <f>IF(AD4&gt;0,STDEV(AI8:AI108),"N/A")</f>
        <v>815.73811516170554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>
        <f>STDEV(AN8:AN108)</f>
        <v>11022534.526894882</v>
      </c>
      <c r="AO4" s="18">
        <f>STDEV(AO8:AO108)</f>
        <v>7623.6856987505289</v>
      </c>
      <c r="AP4" s="20">
        <f>STDEV(AP8:AP108)</f>
        <v>10785566.598618196</v>
      </c>
      <c r="AQ4" s="21" t="e">
        <f>STDEV(AQ8:AQ108)</f>
        <v>#DIV/0!</v>
      </c>
      <c r="AR4" s="19"/>
      <c r="AS4" s="18">
        <f>STDEV(AS8:AS108)</f>
        <v>8627.2432112718816</v>
      </c>
      <c r="AT4" s="19"/>
      <c r="AU4" s="19">
        <f>SUM(AU8:AU108)</f>
        <v>24</v>
      </c>
      <c r="AV4" s="19">
        <f>SUM(AV8:AV108)</f>
        <v>30</v>
      </c>
      <c r="AW4" s="19">
        <f>IF(AU4&gt;1,STDEV(AW8:AW108),"N/A")</f>
        <v>7644.4790335143543</v>
      </c>
      <c r="AX4" s="19">
        <f>IF(AU4&gt;1,STDEV(AX8:AX108),"N/A")</f>
        <v>11562999.707619773</v>
      </c>
      <c r="AY4" s="19">
        <f>IF(AU4&gt;1,STDEV(AY8:AY108),"N/A")</f>
        <v>297.06499629251937</v>
      </c>
      <c r="AZ4" s="19">
        <f>IF(AV4&gt;AU4+1,STDEV(AZ8:AZ108),"N/A")</f>
        <v>248.93403629552046</v>
      </c>
      <c r="BA4" s="19">
        <f>IF(AV4&gt;0,STDEV(BA8:BA108),"N/A")</f>
        <v>288.30515999814332</v>
      </c>
      <c r="BB4" s="19">
        <f>IF(AV4&gt;AU4+1,STDEV(BB8:BB108),"N/A")</f>
        <v>479.24054242751782</v>
      </c>
      <c r="BC4" s="19">
        <f>IF(AV4&gt;AU4+1,STDEV(BC8:BC108),"N/A")</f>
        <v>7742.2433183154353</v>
      </c>
      <c r="BD4" s="25" t="e">
        <f>STDEV(BD8:BD108)</f>
        <v>#DIV/0!</v>
      </c>
      <c r="BE4" s="26"/>
      <c r="BF4" s="27">
        <f>STDEV(BF8:BF108)</f>
        <v>21671.760680956304</v>
      </c>
      <c r="BG4" s="25">
        <f>STDEV(BG8:BG108)</f>
        <v>3.936857957142045</v>
      </c>
      <c r="BH4" s="27">
        <f>STDEV(BH8:BH108)</f>
        <v>21671.760680956304</v>
      </c>
      <c r="BI4" s="28" t="e">
        <f>STDEV(BI8:BI108)</f>
        <v>#DIV/0!</v>
      </c>
      <c r="BJ4" s="26"/>
      <c r="BK4" s="25">
        <f>STDEV(BK8:BK108)</f>
        <v>3.936857957142045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3.936857957142045</v>
      </c>
      <c r="BP4" s="26">
        <f>IF(BM4&gt;1,STDEV(BP8:BP108),"N/A")</f>
        <v>21671.760680956304</v>
      </c>
      <c r="BQ4" s="26">
        <f>IF(BM4&gt;1,STDEV(BQ8:BQ108),"N/A")</f>
        <v>3910.4696235573838</v>
      </c>
      <c r="BR4" s="26" t="str">
        <f>IF(BN4&gt;BM4+1,STDEV(BR8:BR108),"N/A")</f>
        <v>N/A</v>
      </c>
      <c r="BS4" s="26">
        <f>IF(BN4&gt;0,STDEV(BS8:BS108),"N/A")</f>
        <v>3910.4696235573838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59282.731458479167</v>
      </c>
      <c r="BY4" s="34">
        <f>STDEV(BY8:BY108)</f>
        <v>7.7010224727913146</v>
      </c>
      <c r="BZ4" s="41">
        <f>STDEV(BZ8:BZ108)</f>
        <v>59282.731458479167</v>
      </c>
      <c r="CA4" s="42" t="e">
        <f>STDEV(CA8:CA108)</f>
        <v>#DIV/0!</v>
      </c>
      <c r="CB4" s="40"/>
      <c r="CC4" s="34">
        <f>STDEV(CC8:CC108)</f>
        <v>7.7323027454391946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7.7010224727913146</v>
      </c>
      <c r="CH4" s="40">
        <f>IF(CE4&gt;1,STDEV(CH8:CH108),"N/A")</f>
        <v>59282.731458479167</v>
      </c>
      <c r="CI4" s="40">
        <f>IF(CE4&gt;1,STDEV(CI8:CI108),"N/A")</f>
        <v>387.85894722452559</v>
      </c>
      <c r="CJ4" s="40" t="str">
        <f>IF(CF4&gt;CE4+1,STDEV(CJ8:CJ108),"N/A")</f>
        <v>N/A</v>
      </c>
      <c r="CK4" s="40">
        <f>IF(CF4&gt;0,STDEV(CK8:CK108),"N/A")</f>
        <v>393.27359326298398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1195284</v>
      </c>
      <c r="E5" s="4">
        <f>MAX(E8:E108)</f>
        <v>1283</v>
      </c>
      <c r="F5" s="6">
        <f>MAX(F8:F108)</f>
        <v>1195284</v>
      </c>
      <c r="G5" s="4">
        <f>MAX(G8:G108)</f>
        <v>0</v>
      </c>
      <c r="H5" s="5"/>
      <c r="I5" s="4">
        <f>MAX(I8:I108)</f>
        <v>1283</v>
      </c>
      <c r="J5" s="5"/>
      <c r="K5" s="5"/>
      <c r="L5" s="5"/>
      <c r="M5" s="5">
        <f>IF(K4&gt;0,MAX(M8:M108),"N/A")</f>
        <v>1283</v>
      </c>
      <c r="N5" s="5">
        <f>IF(K4&gt;0,MAX(N8:N108),"N/A")</f>
        <v>1195284</v>
      </c>
      <c r="O5" s="5">
        <f>IF(K4&gt;0,MAX(O8:O108),"N/A")</f>
        <v>1051.9653558052435</v>
      </c>
      <c r="P5" s="5" t="str">
        <f>IF(L4&gt;K4,MAX(P8:P108),"N/A")</f>
        <v>N/A</v>
      </c>
      <c r="Q5" s="5">
        <f>IF(L4&gt;0,MAX(Q8:Q108),"N/A")</f>
        <v>1051.9653558052435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7323169</v>
      </c>
      <c r="W5" s="11">
        <f>MAX(W8:W108)</f>
        <v>1694</v>
      </c>
      <c r="X5" s="13">
        <f>MAX(X8:X108)</f>
        <v>7323169</v>
      </c>
      <c r="Y5" s="11">
        <f>MAX(Y8:Y108)</f>
        <v>0</v>
      </c>
      <c r="Z5" s="12"/>
      <c r="AA5" s="11">
        <f>MAX(AA8:AA108)</f>
        <v>1694</v>
      </c>
      <c r="AB5" s="12"/>
      <c r="AC5" s="12"/>
      <c r="AD5" s="12"/>
      <c r="AE5" s="11">
        <f>IF(AC4&gt;0,MAX(AE8:AE108),"N/A")</f>
        <v>1694</v>
      </c>
      <c r="AF5" s="11">
        <f>IF(AC4&gt;0,MAX(AF8:AF108),"N/A")</f>
        <v>7323169</v>
      </c>
      <c r="AG5" s="11">
        <f>IF(AC4&gt;0,MAX(AG8:AG108),"N/A")</f>
        <v>4323.0041322314046</v>
      </c>
      <c r="AH5" s="11" t="str">
        <f>IF(AD4&gt;AC4,MAX(AH8:AH108),"N/A")</f>
        <v>N/A</v>
      </c>
      <c r="AI5" s="11">
        <f>IF(AD4&gt;0,MAX(AI8:AI108),"N/A")</f>
        <v>4323.0041322314046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0</v>
      </c>
      <c r="AM5" s="19"/>
      <c r="AN5" s="20">
        <f>MAX(AN8:AN108)</f>
        <v>58330777</v>
      </c>
      <c r="AO5" s="18">
        <f>MAX(AO8:AO108)</f>
        <v>33763</v>
      </c>
      <c r="AP5" s="20">
        <f>MAX(AP8:AP108)</f>
        <v>58330777</v>
      </c>
      <c r="AQ5" s="18">
        <f>MAX(AQ8:AQ108)</f>
        <v>0</v>
      </c>
      <c r="AR5" s="19"/>
      <c r="AS5" s="18">
        <f>MAX(AS8:AS108)</f>
        <v>34007</v>
      </c>
      <c r="AT5" s="19"/>
      <c r="AU5" s="19"/>
      <c r="AV5" s="19"/>
      <c r="AW5" s="19">
        <f>IF(AU4&gt;0,MAX(AW8:AW108),"N/A")</f>
        <v>33763</v>
      </c>
      <c r="AX5" s="19">
        <f>IF(AU4&gt;0,MAX(AX8:AX108),"N/A")</f>
        <v>58330777</v>
      </c>
      <c r="AY5" s="19">
        <f>IF(AU4&gt;0,MAX(AY8:AY108),"N/A")</f>
        <v>2117.0390520088558</v>
      </c>
      <c r="AZ5" s="19">
        <f>IF(AV4&gt;AU4,MAX(AZ8:AZ108),"N/A")</f>
        <v>1008.0390935824252</v>
      </c>
      <c r="BA5" s="19">
        <f>IF(AV4&gt;0,MAX(BA8:BA108),"N/A")</f>
        <v>2117.0390520088558</v>
      </c>
      <c r="BB5" s="19">
        <f>IF(AV4&gt;AU4,MAX(BB8:BB108),"N/A")</f>
        <v>1169.7175065602742</v>
      </c>
      <c r="BC5" s="19">
        <f>IF(AV4&gt;AU4,MAX(BC8:BC108),"N/A")</f>
        <v>27906</v>
      </c>
      <c r="BD5" s="25">
        <f>MAX(BD8:BD108)</f>
        <v>0</v>
      </c>
      <c r="BE5" s="26"/>
      <c r="BF5" s="27">
        <f>MAX(BF8:BF108)</f>
        <v>3150243</v>
      </c>
      <c r="BG5" s="25">
        <f>MAX(BG8:BG108)</f>
        <v>67</v>
      </c>
      <c r="BH5" s="27">
        <f>MAX(BH8:BH108)</f>
        <v>3150243</v>
      </c>
      <c r="BI5" s="25">
        <f>MAX(BI8:BI108)</f>
        <v>0</v>
      </c>
      <c r="BJ5" s="26"/>
      <c r="BK5" s="25">
        <f>MAX(BK8:BK108)</f>
        <v>67</v>
      </c>
      <c r="BL5" s="26"/>
      <c r="BM5" s="26"/>
      <c r="BN5" s="26"/>
      <c r="BO5" s="26">
        <f>IF(BM4&gt;0,MAX(BO8:BO108),"N/A")</f>
        <v>67</v>
      </c>
      <c r="BP5" s="26">
        <f>IF(BM4&gt;0,MAX(BP8:BP108),"N/A")</f>
        <v>3150243</v>
      </c>
      <c r="BQ5" s="26">
        <f>IF(BM4&gt;0,MAX(BQ8:BQ108),"N/A")</f>
        <v>64482.645833333336</v>
      </c>
      <c r="BR5" s="26" t="str">
        <f>IF(BN4&gt;BM4,MAX(BR8:BR108),"N/A")</f>
        <v>N/A</v>
      </c>
      <c r="BS5" s="26">
        <f>IF(BN4&gt;0,MAX(BS8:BS108),"N/A")</f>
        <v>64482.645833333336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488049</v>
      </c>
      <c r="BY5" s="34">
        <f>MAX(BY8:BY108)</f>
        <v>85</v>
      </c>
      <c r="BZ5" s="41">
        <f>MAX(BZ8:BZ108)</f>
        <v>488049</v>
      </c>
      <c r="CA5" s="34">
        <f>MAX(CA8:CA108)</f>
        <v>0</v>
      </c>
      <c r="CB5" s="40"/>
      <c r="CC5" s="34">
        <f>MAX(CC8:CC108)</f>
        <v>85</v>
      </c>
      <c r="CD5" s="40"/>
      <c r="CE5" s="40"/>
      <c r="CF5" s="40"/>
      <c r="CG5" s="40">
        <f>IF(CE4&gt;0,MAX(CG8:CG108),"N/A")</f>
        <v>85</v>
      </c>
      <c r="CH5" s="40">
        <f>IF(CE4&gt;0,MAX(CH8:CH108),"N/A")</f>
        <v>488049</v>
      </c>
      <c r="CI5" s="40">
        <f>IF(CE4&gt;0,MAX(CI8:CI108),"N/A")</f>
        <v>5810.1071428571431</v>
      </c>
      <c r="CJ5" s="40" t="str">
        <f>IF(CF4&gt;CE4,MAX(CJ8:CJ108),"N/A")</f>
        <v>N/A</v>
      </c>
      <c r="CK5" s="40">
        <f>IF(CF4&gt;0,MAX(CK8:CK108),"N/A")</f>
        <v>5880.1084337349394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560960</v>
      </c>
      <c r="E6" s="4">
        <f>MIN(E8:E108)</f>
        <v>814</v>
      </c>
      <c r="F6" s="6">
        <f>MIN(F8:F108)</f>
        <v>560960</v>
      </c>
      <c r="G6" s="4">
        <f>MIN(G8:G108)</f>
        <v>0</v>
      </c>
      <c r="H6" s="5"/>
      <c r="I6" s="4">
        <f>MIN(I8:I108)</f>
        <v>814</v>
      </c>
      <c r="J6" s="5"/>
      <c r="K6" s="5"/>
      <c r="L6" s="5"/>
      <c r="M6" s="5">
        <f>IF(K4&gt;0,MIN(M8:M108),"N/A")</f>
        <v>814</v>
      </c>
      <c r="N6" s="5">
        <f>IF(K4&gt;0,MIN(N8:N108),"N/A")</f>
        <v>560960</v>
      </c>
      <c r="O6" s="5">
        <f>IF(K4&gt;0,MIN(O8:O108),"N/A")</f>
        <v>574.38536585365853</v>
      </c>
      <c r="P6" s="5" t="str">
        <f>IF(L4&gt;K4,MIN(P8:P108),"N/A")</f>
        <v>N/A</v>
      </c>
      <c r="Q6" s="5">
        <f>IF(L4&gt;0,MIN(Q8:Q108),"N/A")</f>
        <v>574.38536585365853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451275</v>
      </c>
      <c r="W6" s="11">
        <f>MIN(W8:W108)</f>
        <v>1013</v>
      </c>
      <c r="X6" s="13">
        <f>MIN(X8:X108)</f>
        <v>451275</v>
      </c>
      <c r="Y6" s="11">
        <f>MIN(Y8:Y108)</f>
        <v>0</v>
      </c>
      <c r="Z6" s="12"/>
      <c r="AA6" s="11">
        <f>MIN(AA8:AA108)</f>
        <v>1013</v>
      </c>
      <c r="AB6" s="12"/>
      <c r="AC6" s="12"/>
      <c r="AD6" s="12"/>
      <c r="AE6" s="11">
        <f>IF(AC4&gt;0,MIN(AE8:AE108),"N/A")</f>
        <v>1013</v>
      </c>
      <c r="AF6" s="11">
        <f>IF(AC4&gt;0,MIN(AF8:AF108),"N/A")</f>
        <v>451275</v>
      </c>
      <c r="AG6" s="11">
        <f>IF(AC4&gt;0,MIN(AG8:AG108),"N/A")</f>
        <v>392.72241086587434</v>
      </c>
      <c r="AH6" s="11" t="str">
        <f>IF(AD4&gt;AC4,MIN(AH8:AH108),"N/A")</f>
        <v>N/A</v>
      </c>
      <c r="AI6" s="11">
        <f>IF(AD4&gt;0,MIN(AI8:AI108),"N/A")</f>
        <v>392.72241086587434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0</v>
      </c>
      <c r="AM6" s="19"/>
      <c r="AN6" s="20">
        <f>MIN(AN8:AN108)</f>
        <v>3653586</v>
      </c>
      <c r="AO6" s="18">
        <f>MIN(AO8:AO108)</f>
        <v>6101</v>
      </c>
      <c r="AP6" s="20">
        <f>MIN(AP8:AP108)</f>
        <v>7297291</v>
      </c>
      <c r="AQ6" s="18">
        <f>MIN(AQ8:AQ108)</f>
        <v>0</v>
      </c>
      <c r="AR6" s="19"/>
      <c r="AS6" s="18">
        <f>MIN(AS8:AS108)</f>
        <v>7633</v>
      </c>
      <c r="AT6" s="19"/>
      <c r="AU6" s="19"/>
      <c r="AV6" s="19"/>
      <c r="AW6" s="19">
        <f>IF(AU4&gt;0,MIN(AW8:AW108),"N/A")</f>
        <v>7633</v>
      </c>
      <c r="AX6" s="19">
        <f>IF(AU4&gt;0,MIN(AX8:AX108),"N/A")</f>
        <v>7297291</v>
      </c>
      <c r="AY6" s="19">
        <f>IF(AU4&gt;0,MIN(AY8:AY108),"N/A")</f>
        <v>600.56594714379514</v>
      </c>
      <c r="AZ6" s="19">
        <f>IF(AV4&gt;AU4,MIN(AZ8:AZ108),"N/A")</f>
        <v>446.00461110941461</v>
      </c>
      <c r="BA6" s="19">
        <f>IF(AV4&gt;0,MIN(BA8:BA108),"N/A")</f>
        <v>569.16717348927875</v>
      </c>
      <c r="BB6" s="19">
        <f>IF(AV4&gt;AU4,MIN(BB8:BB108),"N/A")</f>
        <v>0.48110436655570787</v>
      </c>
      <c r="BC6" s="19">
        <f>IF(AV4&gt;AU4,MIN(BC8:BC108),"N/A")</f>
        <v>5107</v>
      </c>
      <c r="BD6" s="25">
        <f>MIN(BD8:BD108)</f>
        <v>0</v>
      </c>
      <c r="BE6" s="26"/>
      <c r="BF6" s="27">
        <f>MIN(BF8:BF108)</f>
        <v>3068263</v>
      </c>
      <c r="BG6" s="25">
        <f>MIN(BG8:BG108)</f>
        <v>48</v>
      </c>
      <c r="BH6" s="27">
        <f>MIN(BH8:BH108)</f>
        <v>3068263</v>
      </c>
      <c r="BI6" s="25">
        <f>MIN(BI8:BI108)</f>
        <v>0</v>
      </c>
      <c r="BJ6" s="26"/>
      <c r="BK6" s="25">
        <f>MIN(BK8:BK108)</f>
        <v>48</v>
      </c>
      <c r="BL6" s="26"/>
      <c r="BM6" s="26"/>
      <c r="BN6" s="26"/>
      <c r="BO6" s="26">
        <f>IF(BM4&gt;0,MIN(BO8:BO108),"N/A")</f>
        <v>48</v>
      </c>
      <c r="BP6" s="26">
        <f>IF(BM4&gt;0,MIN(BP8:BP108),"N/A")</f>
        <v>3068263</v>
      </c>
      <c r="BQ6" s="26">
        <f>IF(BM4&gt;0,MIN(BQ8:BQ108),"N/A")</f>
        <v>46750.194029850747</v>
      </c>
      <c r="BR6" s="26" t="str">
        <f>IF(BN4&gt;BM4,MIN(BR8:BR108),"N/A")</f>
        <v>N/A</v>
      </c>
      <c r="BS6" s="26">
        <f>IF(BN4&gt;0,MIN(BS8:BS108),"N/A")</f>
        <v>46750.194029850747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225811</v>
      </c>
      <c r="BY6" s="34">
        <f>MIN(BY8:BY108)</f>
        <v>53</v>
      </c>
      <c r="BZ6" s="41">
        <f>MIN(BZ8:BZ108)</f>
        <v>225811</v>
      </c>
      <c r="CA6" s="34">
        <f>MIN(CA8:CA108)</f>
        <v>0</v>
      </c>
      <c r="CB6" s="40"/>
      <c r="CC6" s="34">
        <f>MIN(CC8:CC108)</f>
        <v>54</v>
      </c>
      <c r="CD6" s="40"/>
      <c r="CE6" s="40"/>
      <c r="CF6" s="40"/>
      <c r="CG6" s="40">
        <f>IF(CE4&gt;0,MIN(CG8:CG108),"N/A")</f>
        <v>53</v>
      </c>
      <c r="CH6" s="40">
        <f>IF(CE4&gt;0,MIN(CH8:CH108),"N/A")</f>
        <v>225811</v>
      </c>
      <c r="CI6" s="40">
        <f>IF(CE4&gt;0,MIN(CI8:CI108),"N/A")</f>
        <v>3827.3050847457625</v>
      </c>
      <c r="CJ6" s="40" t="str">
        <f>IF(CF4&gt;CE4,MIN(CJ8:CJ108),"N/A")</f>
        <v>N/A</v>
      </c>
      <c r="CK6" s="40">
        <f>IF(CF4&gt;0,MIN(CK8:CK108),"N/A")</f>
        <v>3827.3050847457625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682</v>
      </c>
      <c r="C8" s="10" t="s">
        <v>682</v>
      </c>
      <c r="D8" s="10">
        <v>566054</v>
      </c>
      <c r="E8" s="10">
        <v>946</v>
      </c>
      <c r="F8" s="10">
        <v>566054</v>
      </c>
      <c r="G8" s="10" t="s">
        <v>62</v>
      </c>
      <c r="H8" s="10" t="s">
        <v>66</v>
      </c>
      <c r="I8" s="10">
        <v>946</v>
      </c>
      <c r="J8" s="10">
        <v>1541887083</v>
      </c>
      <c r="K8" s="10">
        <f t="shared" ref="K8:K39" si="0">IF(AND(B8=C8,L8=1),1,0)</f>
        <v>1</v>
      </c>
      <c r="L8" s="10">
        <f t="shared" ref="L8:L39" si="1">IF(C8&gt;0,1,0)</f>
        <v>1</v>
      </c>
      <c r="M8" s="10">
        <f t="shared" ref="M8:M39" si="2">IF(K8=1,E8,"")</f>
        <v>946</v>
      </c>
      <c r="N8" s="10">
        <f t="shared" ref="N8:N39" si="3">IF(K8=1,D8,"")</f>
        <v>566054</v>
      </c>
      <c r="O8" s="10">
        <f t="shared" ref="O8:O39" si="4">IF(AND(L8&gt;0,K8=1),F8/I8,"")</f>
        <v>598.36575052854118</v>
      </c>
      <c r="P8" s="10" t="str">
        <f t="shared" ref="P8:P39" si="5">IF(AND(L8&gt;0,K8=0),F8/I8,"")</f>
        <v/>
      </c>
      <c r="Q8" s="10">
        <f t="shared" ref="Q8:Q39" si="6">IF(L8&gt;0,D8/E8,"")</f>
        <v>598.36575052854118</v>
      </c>
      <c r="R8" s="10" t="str">
        <f t="shared" ref="R8:R39" si="7">IF(AND(L8&gt;0,K8=0),(F8-D8)/(I8-E8),"")</f>
        <v/>
      </c>
      <c r="S8" s="10" t="str">
        <f t="shared" ref="S8:S39" si="8">IF(AND(L8&gt;0,K8=0),I8-E8,"")</f>
        <v/>
      </c>
      <c r="T8" s="17" t="s">
        <v>682</v>
      </c>
      <c r="U8" s="17" t="s">
        <v>682</v>
      </c>
      <c r="V8" s="17">
        <v>469349</v>
      </c>
      <c r="W8" s="17">
        <v>1155</v>
      </c>
      <c r="X8" s="17">
        <v>469349</v>
      </c>
      <c r="Y8" s="17" t="s">
        <v>62</v>
      </c>
      <c r="Z8" s="17" t="s">
        <v>66</v>
      </c>
      <c r="AA8" s="17">
        <v>1155</v>
      </c>
      <c r="AB8" s="17">
        <v>1544687335</v>
      </c>
      <c r="AC8" s="17">
        <f t="shared" ref="AC8:AC39" si="9">IF(AND(T8=U8,AD8=1),1,0)</f>
        <v>1</v>
      </c>
      <c r="AD8" s="17">
        <f t="shared" ref="AD8:AD39" si="10">IF(U8&gt;0,1,0)</f>
        <v>1</v>
      </c>
      <c r="AE8" s="32">
        <f t="shared" ref="AE8:AE39" si="11">IF(AC8=1,W8,"")</f>
        <v>1155</v>
      </c>
      <c r="AF8" s="32">
        <f t="shared" ref="AF8:AF39" si="12">IF(AC8=1,V8,"")</f>
        <v>469349</v>
      </c>
      <c r="AG8" s="32">
        <f t="shared" ref="AG8:AG39" si="13">IF(AND(AD8&gt;0,AC8=1),X8/AA8,"")</f>
        <v>406.36277056277055</v>
      </c>
      <c r="AH8" s="32" t="str">
        <f t="shared" ref="AH8:AH39" si="14">IF(AND(AD8&gt;0,AC8=0),X8/AA8,"")</f>
        <v/>
      </c>
      <c r="AI8" s="32">
        <f t="shared" ref="AI8:AI39" si="15">IF(AD8&gt;0,V8/W8,"")</f>
        <v>406.36277056277055</v>
      </c>
      <c r="AJ8" s="32" t="str">
        <f t="shared" ref="AJ8:AJ39" si="16">IF(AND(AD8&gt;0,AC8=0),(X8-V8)/(AA8-W8),"")</f>
        <v/>
      </c>
      <c r="AK8" s="32" t="str">
        <f t="shared" ref="AK8:AK39" si="17">IF(AND(AD8&gt;0,AC8=0),AA8-W8,"")</f>
        <v/>
      </c>
      <c r="AL8" s="24" t="s">
        <v>682</v>
      </c>
      <c r="AM8" s="24" t="s">
        <v>682</v>
      </c>
      <c r="AN8" s="24">
        <v>14612040</v>
      </c>
      <c r="AO8" s="24">
        <v>20964</v>
      </c>
      <c r="AP8" s="24">
        <v>14612040</v>
      </c>
      <c r="AQ8" s="24" t="s">
        <v>62</v>
      </c>
      <c r="AR8" s="24" t="s">
        <v>66</v>
      </c>
      <c r="AS8" s="24">
        <v>20964</v>
      </c>
      <c r="AT8" s="24">
        <v>1542376406</v>
      </c>
      <c r="AU8" s="24">
        <f t="shared" ref="AU8:AU39" si="18">IF(AND(AL8=AM8,AV8=1),1,0)</f>
        <v>1</v>
      </c>
      <c r="AV8" s="24">
        <f t="shared" ref="AV8:AV39" si="19">IF(AM8&gt;0,1,0)</f>
        <v>1</v>
      </c>
      <c r="AW8" s="24">
        <f t="shared" ref="AW8:AW39" si="20">IF(AU8=1,AO8,"")</f>
        <v>20964</v>
      </c>
      <c r="AX8" s="24">
        <f t="shared" ref="AX8:AX39" si="21">IF(AU8=1,AN8,"")</f>
        <v>14612040</v>
      </c>
      <c r="AY8" s="24">
        <f t="shared" ref="AY8:AY39" si="22">IF(AND(AV8&gt;0,AU8=1),AP8/AS8,"")</f>
        <v>697.0062965082999</v>
      </c>
      <c r="AZ8" s="24" t="str">
        <f t="shared" ref="AZ8:AZ39" si="23">IF(AND(AV8&gt;0,AU8=0),AP8/AS8,"")</f>
        <v/>
      </c>
      <c r="BA8" s="24">
        <f t="shared" ref="BA8:BA39" si="24">IF(AV8&gt;0,AN8/AO8,"")</f>
        <v>697.0062965082999</v>
      </c>
      <c r="BB8" s="24" t="str">
        <f t="shared" ref="BB8:BB39" si="25">IF(AND(AV8&gt;0,AU8=0),(AP8-AN8)/(AS8-AO8),"")</f>
        <v/>
      </c>
      <c r="BC8" s="24" t="str">
        <f t="shared" ref="BC8:BC39" si="26">IF(AND(AV8&gt;0,AU8=0),AS8-AO8,"")</f>
        <v/>
      </c>
      <c r="BD8" s="31" t="s">
        <v>682</v>
      </c>
      <c r="BE8" s="31" t="s">
        <v>682</v>
      </c>
      <c r="BF8" s="31">
        <v>3069527</v>
      </c>
      <c r="BG8" s="31">
        <v>61</v>
      </c>
      <c r="BH8" s="31">
        <v>3069527</v>
      </c>
      <c r="BI8" s="31" t="s">
        <v>62</v>
      </c>
      <c r="BJ8" s="31" t="s">
        <v>66</v>
      </c>
      <c r="BK8" s="31">
        <v>61</v>
      </c>
      <c r="BL8" s="31">
        <v>1544532097</v>
      </c>
      <c r="BM8" s="31">
        <f t="shared" ref="BM8:BM39" si="27">IF(AND(BD8=BE8,BN8=1),1,0)</f>
        <v>1</v>
      </c>
      <c r="BN8" s="31">
        <f t="shared" ref="BN8:BN39" si="28">IF(BE8&gt;0,1,0)</f>
        <v>1</v>
      </c>
      <c r="BO8" s="31">
        <f t="shared" ref="BO8:BO39" si="29">IF(BM8=1,BG8,"")</f>
        <v>61</v>
      </c>
      <c r="BP8" s="31">
        <f t="shared" ref="BP8:BP39" si="30">IF(BM8=1,BF8,"")</f>
        <v>3069527</v>
      </c>
      <c r="BQ8" s="31">
        <f t="shared" ref="BQ8:BQ39" si="31">IF(AND(BN8&gt;0,BM8=1),BH8/BK8,"")</f>
        <v>50320.114754098358</v>
      </c>
      <c r="BR8" s="31" t="str">
        <f t="shared" ref="BR8:BR39" si="32">IF(AND(BN8&gt;0,BM8=0),BH8/BK8,"")</f>
        <v/>
      </c>
      <c r="BS8" s="31">
        <f t="shared" ref="BS8:BS39" si="33">IF(BN8&gt;0,BF8/BG8,"")</f>
        <v>50320.114754098358</v>
      </c>
      <c r="BT8" s="31" t="str">
        <f t="shared" ref="BT8:BT39" si="34">IF(AND(BN8&gt;0,BM8=0),(BH8-BF8)/(BK8-BG8),"")</f>
        <v/>
      </c>
      <c r="BU8" s="31" t="str">
        <f t="shared" ref="BU8:BU39" si="35">IF(AND(BN8&gt;0,BM8=0),BK8-BG8,"")</f>
        <v/>
      </c>
      <c r="BV8" s="45" t="s">
        <v>682</v>
      </c>
      <c r="BW8" s="45" t="s">
        <v>682</v>
      </c>
      <c r="BX8" s="45">
        <v>292616</v>
      </c>
      <c r="BY8" s="45">
        <v>64</v>
      </c>
      <c r="BZ8" s="45">
        <v>292616</v>
      </c>
      <c r="CA8" s="45" t="s">
        <v>62</v>
      </c>
      <c r="CB8" s="45" t="s">
        <v>66</v>
      </c>
      <c r="CC8" s="45">
        <v>65</v>
      </c>
      <c r="CD8" s="45">
        <v>1545241361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64</v>
      </c>
      <c r="CH8" s="45">
        <f t="shared" ref="CH8:CH37" si="39">IF(CE8=1,BX8,"")</f>
        <v>292616</v>
      </c>
      <c r="CI8" s="45">
        <f t="shared" ref="CI8:CI37" si="40">IF(AND(CF8&gt;0,CE8=1),BZ8/CC8,"")</f>
        <v>4501.7846153846158</v>
      </c>
      <c r="CJ8" s="45" t="str">
        <f t="shared" ref="CJ8:CJ37" si="41">IF(AND(CF8&gt;0,CE8=0),BZ8/CC8,"")</f>
        <v/>
      </c>
      <c r="CK8" s="45">
        <f t="shared" ref="CK8:CK37" si="42">IF(CF8&gt;0,BX8/BY8,"")</f>
        <v>4572.125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682</v>
      </c>
      <c r="C9" s="10" t="s">
        <v>682</v>
      </c>
      <c r="D9" s="10">
        <v>572117</v>
      </c>
      <c r="E9" s="10">
        <v>878</v>
      </c>
      <c r="F9" s="10">
        <v>572117</v>
      </c>
      <c r="G9" s="10" t="s">
        <v>62</v>
      </c>
      <c r="H9" s="10" t="s">
        <v>66</v>
      </c>
      <c r="I9" s="10">
        <v>878</v>
      </c>
      <c r="J9" s="10">
        <v>1541887430</v>
      </c>
      <c r="K9" s="10">
        <f t="shared" si="0"/>
        <v>1</v>
      </c>
      <c r="L9" s="10">
        <f t="shared" si="1"/>
        <v>1</v>
      </c>
      <c r="M9" s="10">
        <f t="shared" si="2"/>
        <v>878</v>
      </c>
      <c r="N9" s="10">
        <f t="shared" si="3"/>
        <v>572117</v>
      </c>
      <c r="O9" s="10">
        <f t="shared" si="4"/>
        <v>651.61389521640092</v>
      </c>
      <c r="P9" s="10" t="str">
        <f t="shared" si="5"/>
        <v/>
      </c>
      <c r="Q9" s="10">
        <f t="shared" si="6"/>
        <v>651.61389521640092</v>
      </c>
      <c r="R9" s="10" t="str">
        <f t="shared" si="7"/>
        <v/>
      </c>
      <c r="S9" s="10" t="str">
        <f t="shared" si="8"/>
        <v/>
      </c>
      <c r="T9" s="17" t="s">
        <v>682</v>
      </c>
      <c r="U9" s="17" t="s">
        <v>682</v>
      </c>
      <c r="V9" s="17">
        <v>917570</v>
      </c>
      <c r="W9" s="17">
        <v>1242</v>
      </c>
      <c r="X9" s="17">
        <v>917570</v>
      </c>
      <c r="Y9" s="17" t="s">
        <v>62</v>
      </c>
      <c r="Z9" s="17" t="s">
        <v>66</v>
      </c>
      <c r="AA9" s="17">
        <v>1242</v>
      </c>
      <c r="AB9" s="17">
        <v>1544687343</v>
      </c>
      <c r="AC9" s="17">
        <f t="shared" si="9"/>
        <v>1</v>
      </c>
      <c r="AD9" s="17">
        <f t="shared" si="10"/>
        <v>1</v>
      </c>
      <c r="AE9" s="32">
        <f t="shared" si="11"/>
        <v>1242</v>
      </c>
      <c r="AF9" s="32">
        <f t="shared" si="12"/>
        <v>917570</v>
      </c>
      <c r="AG9" s="32">
        <f t="shared" si="13"/>
        <v>738.78421900161027</v>
      </c>
      <c r="AH9" s="32" t="str">
        <f t="shared" si="14"/>
        <v/>
      </c>
      <c r="AI9" s="32">
        <f t="shared" si="15"/>
        <v>738.78421900161027</v>
      </c>
      <c r="AJ9" s="32" t="str">
        <f t="shared" si="16"/>
        <v/>
      </c>
      <c r="AK9" s="32" t="str">
        <f t="shared" si="17"/>
        <v/>
      </c>
      <c r="AL9" s="24" t="s">
        <v>682</v>
      </c>
      <c r="AM9" s="24" t="s">
        <v>682</v>
      </c>
      <c r="AN9" s="24">
        <v>7300858</v>
      </c>
      <c r="AO9" s="24">
        <v>10732</v>
      </c>
      <c r="AP9" s="24">
        <v>7300858</v>
      </c>
      <c r="AQ9" s="24" t="s">
        <v>62</v>
      </c>
      <c r="AR9" s="24" t="s">
        <v>66</v>
      </c>
      <c r="AS9" s="24">
        <v>10732</v>
      </c>
      <c r="AT9" s="24">
        <v>1542378809</v>
      </c>
      <c r="AU9" s="24">
        <f t="shared" si="18"/>
        <v>1</v>
      </c>
      <c r="AV9" s="24">
        <f t="shared" si="19"/>
        <v>1</v>
      </c>
      <c r="AW9" s="24">
        <f t="shared" si="20"/>
        <v>10732</v>
      </c>
      <c r="AX9" s="24">
        <f t="shared" si="21"/>
        <v>7300858</v>
      </c>
      <c r="AY9" s="24">
        <f t="shared" si="22"/>
        <v>680.28866939992542</v>
      </c>
      <c r="AZ9" s="24" t="str">
        <f t="shared" si="23"/>
        <v/>
      </c>
      <c r="BA9" s="24">
        <f t="shared" si="24"/>
        <v>680.28866939992542</v>
      </c>
      <c r="BB9" s="24" t="str">
        <f t="shared" si="25"/>
        <v/>
      </c>
      <c r="BC9" s="24" t="str">
        <f t="shared" si="26"/>
        <v/>
      </c>
      <c r="BD9" s="31" t="s">
        <v>682</v>
      </c>
      <c r="BE9" s="31" t="s">
        <v>682</v>
      </c>
      <c r="BF9" s="31">
        <v>3131966</v>
      </c>
      <c r="BG9" s="31">
        <v>59</v>
      </c>
      <c r="BH9" s="31">
        <v>3131966</v>
      </c>
      <c r="BI9" s="31" t="s">
        <v>62</v>
      </c>
      <c r="BJ9" s="31" t="s">
        <v>66</v>
      </c>
      <c r="BK9" s="31">
        <v>59</v>
      </c>
      <c r="BL9" s="31">
        <v>1544532105</v>
      </c>
      <c r="BM9" s="31">
        <f t="shared" si="27"/>
        <v>1</v>
      </c>
      <c r="BN9" s="31">
        <f t="shared" si="28"/>
        <v>1</v>
      </c>
      <c r="BO9" s="31">
        <f t="shared" si="29"/>
        <v>59</v>
      </c>
      <c r="BP9" s="31">
        <f t="shared" si="30"/>
        <v>3131966</v>
      </c>
      <c r="BQ9" s="31">
        <f t="shared" si="31"/>
        <v>53084.169491525427</v>
      </c>
      <c r="BR9" s="31" t="str">
        <f t="shared" si="32"/>
        <v/>
      </c>
      <c r="BS9" s="31">
        <f t="shared" si="33"/>
        <v>53084.169491525427</v>
      </c>
      <c r="BT9" s="31" t="str">
        <f t="shared" si="34"/>
        <v/>
      </c>
      <c r="BU9" s="31" t="str">
        <f t="shared" si="35"/>
        <v/>
      </c>
      <c r="BV9" s="45" t="s">
        <v>682</v>
      </c>
      <c r="BW9" s="45" t="s">
        <v>682</v>
      </c>
      <c r="BX9" s="45">
        <v>358283</v>
      </c>
      <c r="BY9" s="45">
        <v>74</v>
      </c>
      <c r="BZ9" s="45">
        <v>358283</v>
      </c>
      <c r="CA9" s="45" t="s">
        <v>62</v>
      </c>
      <c r="CB9" s="45" t="s">
        <v>66</v>
      </c>
      <c r="CC9" s="45">
        <v>74</v>
      </c>
      <c r="CD9" s="45">
        <v>1545241369</v>
      </c>
      <c r="CE9" s="45">
        <f t="shared" si="36"/>
        <v>1</v>
      </c>
      <c r="CF9" s="45">
        <f t="shared" si="37"/>
        <v>1</v>
      </c>
      <c r="CG9" s="45">
        <f t="shared" si="38"/>
        <v>74</v>
      </c>
      <c r="CH9" s="45">
        <f t="shared" si="39"/>
        <v>358283</v>
      </c>
      <c r="CI9" s="45">
        <f t="shared" si="40"/>
        <v>4841.6621621621625</v>
      </c>
      <c r="CJ9" s="45" t="str">
        <f t="shared" si="41"/>
        <v/>
      </c>
      <c r="CK9" s="45">
        <f t="shared" si="42"/>
        <v>4841.6621621621625</v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682</v>
      </c>
      <c r="C10" s="10" t="s">
        <v>682</v>
      </c>
      <c r="D10" s="10">
        <v>586071</v>
      </c>
      <c r="E10" s="10">
        <v>990</v>
      </c>
      <c r="F10" s="10">
        <v>586071</v>
      </c>
      <c r="G10" s="10" t="s">
        <v>62</v>
      </c>
      <c r="H10" s="10" t="s">
        <v>66</v>
      </c>
      <c r="I10" s="10">
        <v>991</v>
      </c>
      <c r="J10" s="10">
        <v>1541887438</v>
      </c>
      <c r="K10" s="10">
        <f t="shared" si="0"/>
        <v>1</v>
      </c>
      <c r="L10" s="10">
        <f t="shared" si="1"/>
        <v>1</v>
      </c>
      <c r="M10" s="10">
        <f t="shared" si="2"/>
        <v>990</v>
      </c>
      <c r="N10" s="10">
        <f t="shared" si="3"/>
        <v>586071</v>
      </c>
      <c r="O10" s="10">
        <f t="shared" si="4"/>
        <v>591.39354187689207</v>
      </c>
      <c r="P10" s="10" t="str">
        <f t="shared" si="5"/>
        <v/>
      </c>
      <c r="Q10" s="10">
        <f t="shared" si="6"/>
        <v>591.9909090909091</v>
      </c>
      <c r="R10" s="10" t="str">
        <f t="shared" si="7"/>
        <v/>
      </c>
      <c r="S10" s="10" t="str">
        <f t="shared" si="8"/>
        <v/>
      </c>
      <c r="T10" s="17" t="s">
        <v>682</v>
      </c>
      <c r="U10" s="17" t="s">
        <v>682</v>
      </c>
      <c r="V10" s="17">
        <v>451275</v>
      </c>
      <c r="W10" s="17">
        <v>1044</v>
      </c>
      <c r="X10" s="17">
        <v>451275</v>
      </c>
      <c r="Y10" s="17" t="s">
        <v>62</v>
      </c>
      <c r="Z10" s="17" t="s">
        <v>66</v>
      </c>
      <c r="AA10" s="17">
        <v>1044</v>
      </c>
      <c r="AB10" s="17">
        <v>1544687351</v>
      </c>
      <c r="AC10" s="17">
        <f t="shared" si="9"/>
        <v>1</v>
      </c>
      <c r="AD10" s="17">
        <f t="shared" si="10"/>
        <v>1</v>
      </c>
      <c r="AE10" s="32">
        <f t="shared" si="11"/>
        <v>1044</v>
      </c>
      <c r="AF10" s="32">
        <f t="shared" si="12"/>
        <v>451275</v>
      </c>
      <c r="AG10" s="32">
        <f t="shared" si="13"/>
        <v>432.2557471264368</v>
      </c>
      <c r="AH10" s="32" t="str">
        <f t="shared" si="14"/>
        <v/>
      </c>
      <c r="AI10" s="32">
        <f t="shared" si="15"/>
        <v>432.2557471264368</v>
      </c>
      <c r="AJ10" s="32" t="str">
        <f t="shared" si="16"/>
        <v/>
      </c>
      <c r="AK10" s="32" t="str">
        <f t="shared" si="17"/>
        <v/>
      </c>
      <c r="AL10" s="24" t="s">
        <v>682</v>
      </c>
      <c r="AM10" s="24" t="s">
        <v>682</v>
      </c>
      <c r="AN10" s="24">
        <v>14592784</v>
      </c>
      <c r="AO10" s="24">
        <v>21274</v>
      </c>
      <c r="AP10" s="24">
        <v>14592784</v>
      </c>
      <c r="AQ10" s="24" t="s">
        <v>62</v>
      </c>
      <c r="AR10" s="24" t="s">
        <v>66</v>
      </c>
      <c r="AS10" s="24">
        <v>21274</v>
      </c>
      <c r="AT10" s="24">
        <v>1542385939</v>
      </c>
      <c r="AU10" s="24">
        <f t="shared" si="18"/>
        <v>1</v>
      </c>
      <c r="AV10" s="24">
        <f t="shared" si="19"/>
        <v>1</v>
      </c>
      <c r="AW10" s="24">
        <f t="shared" si="20"/>
        <v>21274</v>
      </c>
      <c r="AX10" s="24">
        <f t="shared" si="21"/>
        <v>14592784</v>
      </c>
      <c r="AY10" s="24">
        <f t="shared" si="22"/>
        <v>685.94453323305447</v>
      </c>
      <c r="AZ10" s="24" t="str">
        <f t="shared" si="23"/>
        <v/>
      </c>
      <c r="BA10" s="24">
        <f t="shared" si="24"/>
        <v>685.94453323305447</v>
      </c>
      <c r="BB10" s="24" t="str">
        <f t="shared" si="25"/>
        <v/>
      </c>
      <c r="BC10" s="24" t="str">
        <f t="shared" si="26"/>
        <v/>
      </c>
      <c r="BD10" s="31" t="s">
        <v>682</v>
      </c>
      <c r="BE10" s="31" t="s">
        <v>682</v>
      </c>
      <c r="BF10" s="31">
        <v>3094673</v>
      </c>
      <c r="BG10" s="31">
        <v>63</v>
      </c>
      <c r="BH10" s="31">
        <v>3094673</v>
      </c>
      <c r="BI10" s="31" t="s">
        <v>62</v>
      </c>
      <c r="BJ10" s="31" t="s">
        <v>66</v>
      </c>
      <c r="BK10" s="31">
        <v>63</v>
      </c>
      <c r="BL10" s="31">
        <v>1544532113</v>
      </c>
      <c r="BM10" s="31">
        <f t="shared" si="27"/>
        <v>1</v>
      </c>
      <c r="BN10" s="31">
        <f t="shared" si="28"/>
        <v>1</v>
      </c>
      <c r="BO10" s="31">
        <f t="shared" si="29"/>
        <v>63</v>
      </c>
      <c r="BP10" s="31">
        <f t="shared" si="30"/>
        <v>3094673</v>
      </c>
      <c r="BQ10" s="31">
        <f t="shared" si="31"/>
        <v>49121.793650793654</v>
      </c>
      <c r="BR10" s="31" t="str">
        <f t="shared" si="32"/>
        <v/>
      </c>
      <c r="BS10" s="31">
        <f t="shared" si="33"/>
        <v>49121.793650793654</v>
      </c>
      <c r="BT10" s="31" t="str">
        <f t="shared" si="34"/>
        <v/>
      </c>
      <c r="BU10" s="31" t="str">
        <f t="shared" si="35"/>
        <v/>
      </c>
      <c r="BV10" s="45" t="s">
        <v>682</v>
      </c>
      <c r="BW10" s="45" t="s">
        <v>682</v>
      </c>
      <c r="BX10" s="45">
        <v>307188</v>
      </c>
      <c r="BY10" s="45">
        <v>67</v>
      </c>
      <c r="BZ10" s="45">
        <v>307188</v>
      </c>
      <c r="CA10" s="45" t="s">
        <v>62</v>
      </c>
      <c r="CB10" s="45" t="s">
        <v>66</v>
      </c>
      <c r="CC10" s="45">
        <v>67</v>
      </c>
      <c r="CD10" s="45">
        <v>1545241380</v>
      </c>
      <c r="CE10" s="45">
        <f t="shared" si="36"/>
        <v>1</v>
      </c>
      <c r="CF10" s="45">
        <f t="shared" si="37"/>
        <v>1</v>
      </c>
      <c r="CG10" s="45">
        <f t="shared" si="38"/>
        <v>67</v>
      </c>
      <c r="CH10" s="45">
        <f t="shared" si="39"/>
        <v>307188</v>
      </c>
      <c r="CI10" s="45">
        <f t="shared" si="40"/>
        <v>4584.8955223880594</v>
      </c>
      <c r="CJ10" s="45" t="str">
        <f t="shared" si="41"/>
        <v/>
      </c>
      <c r="CK10" s="45">
        <f t="shared" si="42"/>
        <v>4584.8955223880594</v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682</v>
      </c>
      <c r="C11" s="10" t="s">
        <v>682</v>
      </c>
      <c r="D11" s="10">
        <v>1170366</v>
      </c>
      <c r="E11" s="10">
        <v>1283</v>
      </c>
      <c r="F11" s="10">
        <v>1170366</v>
      </c>
      <c r="G11" s="10" t="s">
        <v>62</v>
      </c>
      <c r="H11" s="10" t="s">
        <v>66</v>
      </c>
      <c r="I11" s="10">
        <v>1283</v>
      </c>
      <c r="J11" s="10">
        <v>1541888030</v>
      </c>
      <c r="K11" s="10">
        <f t="shared" si="0"/>
        <v>1</v>
      </c>
      <c r="L11" s="10">
        <f t="shared" si="1"/>
        <v>1</v>
      </c>
      <c r="M11" s="10">
        <f t="shared" si="2"/>
        <v>1283</v>
      </c>
      <c r="N11" s="10">
        <f t="shared" si="3"/>
        <v>1170366</v>
      </c>
      <c r="O11" s="10">
        <f t="shared" si="4"/>
        <v>912.21044427123934</v>
      </c>
      <c r="P11" s="10" t="str">
        <f t="shared" si="5"/>
        <v/>
      </c>
      <c r="Q11" s="10">
        <f t="shared" si="6"/>
        <v>912.21044427123934</v>
      </c>
      <c r="R11" s="10" t="str">
        <f t="shared" si="7"/>
        <v/>
      </c>
      <c r="S11" s="10" t="str">
        <f t="shared" si="8"/>
        <v/>
      </c>
      <c r="T11" s="17" t="s">
        <v>682</v>
      </c>
      <c r="U11" s="17" t="s">
        <v>682</v>
      </c>
      <c r="V11" s="17">
        <v>462627</v>
      </c>
      <c r="W11" s="17">
        <v>1178</v>
      </c>
      <c r="X11" s="17">
        <v>462627</v>
      </c>
      <c r="Y11" s="17" t="s">
        <v>62</v>
      </c>
      <c r="Z11" s="17" t="s">
        <v>66</v>
      </c>
      <c r="AA11" s="17">
        <v>1178</v>
      </c>
      <c r="AB11" s="17">
        <v>1544687356</v>
      </c>
      <c r="AC11" s="17">
        <f t="shared" si="9"/>
        <v>1</v>
      </c>
      <c r="AD11" s="17">
        <f t="shared" si="10"/>
        <v>1</v>
      </c>
      <c r="AE11" s="32">
        <f t="shared" si="11"/>
        <v>1178</v>
      </c>
      <c r="AF11" s="32">
        <f t="shared" si="12"/>
        <v>462627</v>
      </c>
      <c r="AG11" s="32">
        <f t="shared" si="13"/>
        <v>392.72241086587434</v>
      </c>
      <c r="AH11" s="32" t="str">
        <f t="shared" si="14"/>
        <v/>
      </c>
      <c r="AI11" s="32">
        <f t="shared" si="15"/>
        <v>392.72241086587434</v>
      </c>
      <c r="AJ11" s="32" t="str">
        <f t="shared" si="16"/>
        <v/>
      </c>
      <c r="AK11" s="32" t="str">
        <f t="shared" si="17"/>
        <v/>
      </c>
      <c r="AL11" s="24" t="s">
        <v>684</v>
      </c>
      <c r="AM11" s="24" t="s">
        <v>682</v>
      </c>
      <c r="AN11" s="24">
        <v>3653586</v>
      </c>
      <c r="AO11" s="24">
        <v>6101</v>
      </c>
      <c r="AP11" s="24">
        <v>29183984</v>
      </c>
      <c r="AQ11" s="24" t="s">
        <v>685</v>
      </c>
      <c r="AR11" s="24" t="s">
        <v>686</v>
      </c>
      <c r="AS11" s="24">
        <v>34007</v>
      </c>
      <c r="AT11" s="24">
        <v>1542388380</v>
      </c>
      <c r="AU11" s="24">
        <f t="shared" si="18"/>
        <v>0</v>
      </c>
      <c r="AV11" s="24">
        <f t="shared" si="19"/>
        <v>1</v>
      </c>
      <c r="AW11" s="24" t="str">
        <f t="shared" si="20"/>
        <v/>
      </c>
      <c r="AX11" s="24" t="str">
        <f t="shared" si="21"/>
        <v/>
      </c>
      <c r="AY11" s="24" t="str">
        <f t="shared" si="22"/>
        <v/>
      </c>
      <c r="AZ11" s="24">
        <f t="shared" si="23"/>
        <v>858.17578733790106</v>
      </c>
      <c r="BA11" s="24">
        <f t="shared" si="24"/>
        <v>598.85035240124569</v>
      </c>
      <c r="BB11" s="24">
        <f t="shared" si="25"/>
        <v>914.87128216154235</v>
      </c>
      <c r="BC11" s="24">
        <f t="shared" si="26"/>
        <v>27906</v>
      </c>
      <c r="BD11" s="31" t="s">
        <v>682</v>
      </c>
      <c r="BE11" s="31" t="s">
        <v>682</v>
      </c>
      <c r="BF11" s="31">
        <v>3084731</v>
      </c>
      <c r="BG11" s="31">
        <v>59</v>
      </c>
      <c r="BH11" s="31">
        <v>3084731</v>
      </c>
      <c r="BI11" s="31" t="s">
        <v>62</v>
      </c>
      <c r="BJ11" s="31" t="s">
        <v>66</v>
      </c>
      <c r="BK11" s="31">
        <v>59</v>
      </c>
      <c r="BL11" s="31">
        <v>1544532139</v>
      </c>
      <c r="BM11" s="31">
        <f t="shared" si="27"/>
        <v>1</v>
      </c>
      <c r="BN11" s="31">
        <f t="shared" si="28"/>
        <v>1</v>
      </c>
      <c r="BO11" s="31">
        <f t="shared" si="29"/>
        <v>59</v>
      </c>
      <c r="BP11" s="31">
        <f t="shared" si="30"/>
        <v>3084731</v>
      </c>
      <c r="BQ11" s="31">
        <f t="shared" si="31"/>
        <v>52283.576271186437</v>
      </c>
      <c r="BR11" s="31" t="str">
        <f t="shared" si="32"/>
        <v/>
      </c>
      <c r="BS11" s="31">
        <f t="shared" si="33"/>
        <v>52283.576271186437</v>
      </c>
      <c r="BT11" s="31" t="str">
        <f t="shared" si="34"/>
        <v/>
      </c>
      <c r="BU11" s="31" t="str">
        <f t="shared" si="35"/>
        <v/>
      </c>
      <c r="BV11" s="45" t="s">
        <v>682</v>
      </c>
      <c r="BW11" s="45" t="s">
        <v>682</v>
      </c>
      <c r="BX11" s="45">
        <v>225811</v>
      </c>
      <c r="BY11" s="45">
        <v>59</v>
      </c>
      <c r="BZ11" s="45">
        <v>225811</v>
      </c>
      <c r="CA11" s="45" t="s">
        <v>62</v>
      </c>
      <c r="CB11" s="45" t="s">
        <v>66</v>
      </c>
      <c r="CC11" s="45">
        <v>59</v>
      </c>
      <c r="CD11" s="45">
        <v>1545241388</v>
      </c>
      <c r="CE11" s="45">
        <f t="shared" si="36"/>
        <v>1</v>
      </c>
      <c r="CF11" s="45">
        <f t="shared" si="37"/>
        <v>1</v>
      </c>
      <c r="CG11" s="45">
        <f t="shared" si="38"/>
        <v>59</v>
      </c>
      <c r="CH11" s="45">
        <f t="shared" si="39"/>
        <v>225811</v>
      </c>
      <c r="CI11" s="45">
        <f t="shared" si="40"/>
        <v>3827.3050847457625</v>
      </c>
      <c r="CJ11" s="45" t="str">
        <f t="shared" si="41"/>
        <v/>
      </c>
      <c r="CK11" s="45">
        <f t="shared" si="42"/>
        <v>3827.3050847457625</v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682</v>
      </c>
      <c r="C12" s="10" t="s">
        <v>682</v>
      </c>
      <c r="D12" s="10">
        <v>1106680</v>
      </c>
      <c r="E12" s="10">
        <v>1125</v>
      </c>
      <c r="F12" s="10">
        <v>1106680</v>
      </c>
      <c r="G12" s="10" t="s">
        <v>62</v>
      </c>
      <c r="H12" s="10" t="s">
        <v>66</v>
      </c>
      <c r="I12" s="10">
        <v>1125</v>
      </c>
      <c r="J12" s="10">
        <v>1541888309</v>
      </c>
      <c r="K12" s="10">
        <f t="shared" si="0"/>
        <v>1</v>
      </c>
      <c r="L12" s="10">
        <f t="shared" si="1"/>
        <v>1</v>
      </c>
      <c r="M12" s="10">
        <f t="shared" si="2"/>
        <v>1125</v>
      </c>
      <c r="N12" s="10">
        <f t="shared" si="3"/>
        <v>1106680</v>
      </c>
      <c r="O12" s="10">
        <f t="shared" si="4"/>
        <v>983.71555555555551</v>
      </c>
      <c r="P12" s="10" t="str">
        <f t="shared" si="5"/>
        <v/>
      </c>
      <c r="Q12" s="10">
        <f t="shared" si="6"/>
        <v>983.71555555555551</v>
      </c>
      <c r="R12" s="10" t="str">
        <f t="shared" si="7"/>
        <v/>
      </c>
      <c r="S12" s="10" t="str">
        <f t="shared" si="8"/>
        <v/>
      </c>
      <c r="T12" s="17" t="s">
        <v>682</v>
      </c>
      <c r="U12" s="17" t="s">
        <v>682</v>
      </c>
      <c r="V12" s="17">
        <v>926625</v>
      </c>
      <c r="W12" s="17">
        <v>1255</v>
      </c>
      <c r="X12" s="17">
        <v>926625</v>
      </c>
      <c r="Y12" s="17" t="s">
        <v>62</v>
      </c>
      <c r="Z12" s="17" t="s">
        <v>66</v>
      </c>
      <c r="AA12" s="17">
        <v>1255</v>
      </c>
      <c r="AB12" s="17">
        <v>1544687364</v>
      </c>
      <c r="AC12" s="17">
        <f t="shared" si="9"/>
        <v>1</v>
      </c>
      <c r="AD12" s="17">
        <f t="shared" si="10"/>
        <v>1</v>
      </c>
      <c r="AE12" s="32">
        <f t="shared" si="11"/>
        <v>1255</v>
      </c>
      <c r="AF12" s="32">
        <f t="shared" si="12"/>
        <v>926625</v>
      </c>
      <c r="AG12" s="32">
        <f t="shared" si="13"/>
        <v>738.34661354581669</v>
      </c>
      <c r="AH12" s="32" t="str">
        <f t="shared" si="14"/>
        <v/>
      </c>
      <c r="AI12" s="32">
        <f t="shared" si="15"/>
        <v>738.34661354581669</v>
      </c>
      <c r="AJ12" s="32" t="str">
        <f t="shared" si="16"/>
        <v/>
      </c>
      <c r="AK12" s="32" t="str">
        <f t="shared" si="17"/>
        <v/>
      </c>
      <c r="AL12" s="24" t="s">
        <v>682</v>
      </c>
      <c r="AM12" s="24" t="s">
        <v>682</v>
      </c>
      <c r="AN12" s="24">
        <v>7304243</v>
      </c>
      <c r="AO12" s="24">
        <v>9376</v>
      </c>
      <c r="AP12" s="24">
        <v>7304243</v>
      </c>
      <c r="AQ12" s="24" t="s">
        <v>62</v>
      </c>
      <c r="AR12" s="24" t="s">
        <v>66</v>
      </c>
      <c r="AS12" s="24">
        <v>9376</v>
      </c>
      <c r="AT12" s="24">
        <v>1542388520</v>
      </c>
      <c r="AU12" s="24">
        <f t="shared" si="18"/>
        <v>1</v>
      </c>
      <c r="AV12" s="24">
        <f t="shared" si="19"/>
        <v>1</v>
      </c>
      <c r="AW12" s="24">
        <f t="shared" si="20"/>
        <v>9376</v>
      </c>
      <c r="AX12" s="24">
        <f t="shared" si="21"/>
        <v>7304243</v>
      </c>
      <c r="AY12" s="24">
        <f t="shared" si="22"/>
        <v>779.03615614334467</v>
      </c>
      <c r="AZ12" s="24" t="str">
        <f t="shared" si="23"/>
        <v/>
      </c>
      <c r="BA12" s="24">
        <f t="shared" si="24"/>
        <v>779.03615614334467</v>
      </c>
      <c r="BB12" s="24" t="str">
        <f t="shared" si="25"/>
        <v/>
      </c>
      <c r="BC12" s="24" t="str">
        <f t="shared" si="26"/>
        <v/>
      </c>
      <c r="BD12" s="31" t="s">
        <v>682</v>
      </c>
      <c r="BE12" s="31" t="s">
        <v>682</v>
      </c>
      <c r="BF12" s="31">
        <v>3132263</v>
      </c>
      <c r="BG12" s="31">
        <v>67</v>
      </c>
      <c r="BH12" s="31">
        <v>3132263</v>
      </c>
      <c r="BI12" s="31" t="s">
        <v>62</v>
      </c>
      <c r="BJ12" s="31" t="s">
        <v>66</v>
      </c>
      <c r="BK12" s="31">
        <v>67</v>
      </c>
      <c r="BL12" s="31">
        <v>1544532153</v>
      </c>
      <c r="BM12" s="31">
        <f t="shared" si="27"/>
        <v>1</v>
      </c>
      <c r="BN12" s="31">
        <f t="shared" si="28"/>
        <v>1</v>
      </c>
      <c r="BO12" s="31">
        <f t="shared" si="29"/>
        <v>67</v>
      </c>
      <c r="BP12" s="31">
        <f t="shared" si="30"/>
        <v>3132263</v>
      </c>
      <c r="BQ12" s="31">
        <f t="shared" si="31"/>
        <v>46750.194029850747</v>
      </c>
      <c r="BR12" s="31" t="str">
        <f t="shared" si="32"/>
        <v/>
      </c>
      <c r="BS12" s="31">
        <f t="shared" si="33"/>
        <v>46750.194029850747</v>
      </c>
      <c r="BT12" s="31" t="str">
        <f t="shared" si="34"/>
        <v/>
      </c>
      <c r="BU12" s="31" t="str">
        <f t="shared" si="35"/>
        <v/>
      </c>
      <c r="BV12" s="45" t="s">
        <v>682</v>
      </c>
      <c r="BW12" s="45" t="s">
        <v>682</v>
      </c>
      <c r="BX12" s="45">
        <v>395167</v>
      </c>
      <c r="BY12" s="45">
        <v>77</v>
      </c>
      <c r="BZ12" s="45">
        <v>395167</v>
      </c>
      <c r="CA12" s="45" t="s">
        <v>62</v>
      </c>
      <c r="CB12" s="45" t="s">
        <v>66</v>
      </c>
      <c r="CC12" s="45">
        <v>77</v>
      </c>
      <c r="CD12" s="45">
        <v>1545241405</v>
      </c>
      <c r="CE12" s="45">
        <f t="shared" si="36"/>
        <v>1</v>
      </c>
      <c r="CF12" s="45">
        <f t="shared" si="37"/>
        <v>1</v>
      </c>
      <c r="CG12" s="45">
        <f t="shared" si="38"/>
        <v>77</v>
      </c>
      <c r="CH12" s="45">
        <f t="shared" si="39"/>
        <v>395167</v>
      </c>
      <c r="CI12" s="45">
        <f t="shared" si="40"/>
        <v>5132.0389610389611</v>
      </c>
      <c r="CJ12" s="45" t="str">
        <f t="shared" si="41"/>
        <v/>
      </c>
      <c r="CK12" s="45">
        <f t="shared" si="42"/>
        <v>5132.0389610389611</v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682</v>
      </c>
      <c r="C13" s="10" t="s">
        <v>682</v>
      </c>
      <c r="D13" s="10">
        <v>1146313</v>
      </c>
      <c r="E13" s="10">
        <v>1155</v>
      </c>
      <c r="F13" s="10">
        <v>1146313</v>
      </c>
      <c r="G13" s="10" t="s">
        <v>62</v>
      </c>
      <c r="H13" s="10" t="s">
        <v>66</v>
      </c>
      <c r="I13" s="10">
        <v>1155</v>
      </c>
      <c r="J13" s="10">
        <v>1541888431</v>
      </c>
      <c r="K13" s="10">
        <f t="shared" si="0"/>
        <v>1</v>
      </c>
      <c r="L13" s="10">
        <f t="shared" si="1"/>
        <v>1</v>
      </c>
      <c r="M13" s="10">
        <f t="shared" si="2"/>
        <v>1155</v>
      </c>
      <c r="N13" s="10">
        <f t="shared" si="3"/>
        <v>1146313</v>
      </c>
      <c r="O13" s="10">
        <f t="shared" si="4"/>
        <v>992.4787878787879</v>
      </c>
      <c r="P13" s="10" t="str">
        <f t="shared" si="5"/>
        <v/>
      </c>
      <c r="Q13" s="10">
        <f t="shared" si="6"/>
        <v>992.4787878787879</v>
      </c>
      <c r="R13" s="10" t="str">
        <f t="shared" si="7"/>
        <v/>
      </c>
      <c r="S13" s="10" t="str">
        <f t="shared" si="8"/>
        <v/>
      </c>
      <c r="T13" s="17" t="s">
        <v>682</v>
      </c>
      <c r="U13" s="17" t="s">
        <v>682</v>
      </c>
      <c r="V13" s="17">
        <v>916328</v>
      </c>
      <c r="W13" s="17">
        <v>1384</v>
      </c>
      <c r="X13" s="17">
        <v>916328</v>
      </c>
      <c r="Y13" s="17" t="s">
        <v>62</v>
      </c>
      <c r="Z13" s="17" t="s">
        <v>66</v>
      </c>
      <c r="AA13" s="17">
        <v>1385</v>
      </c>
      <c r="AB13" s="17">
        <v>1544688396</v>
      </c>
      <c r="AC13" s="17">
        <f t="shared" si="9"/>
        <v>1</v>
      </c>
      <c r="AD13" s="17">
        <f t="shared" si="10"/>
        <v>1</v>
      </c>
      <c r="AE13" s="32">
        <f t="shared" si="11"/>
        <v>1384</v>
      </c>
      <c r="AF13" s="32">
        <f t="shared" si="12"/>
        <v>916328</v>
      </c>
      <c r="AG13" s="32">
        <f t="shared" si="13"/>
        <v>661.60866425992776</v>
      </c>
      <c r="AH13" s="32" t="str">
        <f t="shared" si="14"/>
        <v/>
      </c>
      <c r="AI13" s="32">
        <f t="shared" si="15"/>
        <v>662.08670520231215</v>
      </c>
      <c r="AJ13" s="32" t="str">
        <f t="shared" si="16"/>
        <v/>
      </c>
      <c r="AK13" s="32" t="str">
        <f t="shared" si="17"/>
        <v/>
      </c>
      <c r="AL13" s="24" t="s">
        <v>682</v>
      </c>
      <c r="AM13" s="24" t="s">
        <v>682</v>
      </c>
      <c r="AN13" s="24">
        <v>14597179</v>
      </c>
      <c r="AO13" s="24">
        <v>20243</v>
      </c>
      <c r="AP13" s="24">
        <v>14597179</v>
      </c>
      <c r="AQ13" s="24" t="s">
        <v>62</v>
      </c>
      <c r="AR13" s="24" t="s">
        <v>66</v>
      </c>
      <c r="AS13" s="24">
        <v>20243</v>
      </c>
      <c r="AT13" s="24">
        <v>1542389543</v>
      </c>
      <c r="AU13" s="24">
        <f t="shared" si="18"/>
        <v>1</v>
      </c>
      <c r="AV13" s="24">
        <f t="shared" si="19"/>
        <v>1</v>
      </c>
      <c r="AW13" s="24">
        <f t="shared" si="20"/>
        <v>20243</v>
      </c>
      <c r="AX13" s="24">
        <f t="shared" si="21"/>
        <v>14597179</v>
      </c>
      <c r="AY13" s="24">
        <f t="shared" si="22"/>
        <v>721.09761399002127</v>
      </c>
      <c r="AZ13" s="24" t="str">
        <f t="shared" si="23"/>
        <v/>
      </c>
      <c r="BA13" s="24">
        <f t="shared" si="24"/>
        <v>721.09761399002127</v>
      </c>
      <c r="BB13" s="24" t="str">
        <f t="shared" si="25"/>
        <v/>
      </c>
      <c r="BC13" s="24" t="str">
        <f t="shared" si="26"/>
        <v/>
      </c>
      <c r="BD13" s="31" t="s">
        <v>682</v>
      </c>
      <c r="BE13" s="31" t="s">
        <v>682</v>
      </c>
      <c r="BF13" s="31">
        <v>3110842</v>
      </c>
      <c r="BG13" s="31">
        <v>59</v>
      </c>
      <c r="BH13" s="31">
        <v>3110842</v>
      </c>
      <c r="BI13" s="31" t="s">
        <v>62</v>
      </c>
      <c r="BJ13" s="31" t="s">
        <v>66</v>
      </c>
      <c r="BK13" s="31">
        <v>59</v>
      </c>
      <c r="BL13" s="31">
        <v>1544532161</v>
      </c>
      <c r="BM13" s="31">
        <f t="shared" si="27"/>
        <v>1</v>
      </c>
      <c r="BN13" s="31">
        <f t="shared" si="28"/>
        <v>1</v>
      </c>
      <c r="BO13" s="31">
        <f t="shared" si="29"/>
        <v>59</v>
      </c>
      <c r="BP13" s="31">
        <f t="shared" si="30"/>
        <v>3110842</v>
      </c>
      <c r="BQ13" s="31">
        <f t="shared" si="31"/>
        <v>52726.135593220337</v>
      </c>
      <c r="BR13" s="31" t="str">
        <f t="shared" si="32"/>
        <v/>
      </c>
      <c r="BS13" s="31">
        <f t="shared" si="33"/>
        <v>52726.135593220337</v>
      </c>
      <c r="BT13" s="31" t="str">
        <f t="shared" si="34"/>
        <v/>
      </c>
      <c r="BU13" s="31" t="str">
        <f t="shared" si="35"/>
        <v/>
      </c>
      <c r="BV13" s="45" t="s">
        <v>682</v>
      </c>
      <c r="BW13" s="45" t="s">
        <v>682</v>
      </c>
      <c r="BX13" s="45">
        <v>384522</v>
      </c>
      <c r="BY13" s="45">
        <v>75</v>
      </c>
      <c r="BZ13" s="45">
        <v>384522</v>
      </c>
      <c r="CA13" s="45" t="s">
        <v>62</v>
      </c>
      <c r="CB13" s="45" t="s">
        <v>66</v>
      </c>
      <c r="CC13" s="45">
        <v>75</v>
      </c>
      <c r="CD13" s="45">
        <v>1545241428</v>
      </c>
      <c r="CE13" s="45">
        <f t="shared" si="36"/>
        <v>1</v>
      </c>
      <c r="CF13" s="45">
        <f t="shared" si="37"/>
        <v>1</v>
      </c>
      <c r="CG13" s="45">
        <f t="shared" si="38"/>
        <v>75</v>
      </c>
      <c r="CH13" s="45">
        <f t="shared" si="39"/>
        <v>384522</v>
      </c>
      <c r="CI13" s="45">
        <f t="shared" si="40"/>
        <v>5126.96</v>
      </c>
      <c r="CJ13" s="45" t="str">
        <f t="shared" si="41"/>
        <v/>
      </c>
      <c r="CK13" s="45">
        <f t="shared" si="42"/>
        <v>5126.96</v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682</v>
      </c>
      <c r="C14" s="10" t="s">
        <v>682</v>
      </c>
      <c r="D14" s="10">
        <v>586385</v>
      </c>
      <c r="E14" s="10">
        <v>908</v>
      </c>
      <c r="F14" s="10">
        <v>586385</v>
      </c>
      <c r="G14" s="10" t="s">
        <v>62</v>
      </c>
      <c r="H14" s="10" t="s">
        <v>66</v>
      </c>
      <c r="I14" s="10">
        <v>908</v>
      </c>
      <c r="J14" s="10">
        <v>1541888656</v>
      </c>
      <c r="K14" s="10">
        <f t="shared" si="0"/>
        <v>1</v>
      </c>
      <c r="L14" s="10">
        <f t="shared" si="1"/>
        <v>1</v>
      </c>
      <c r="M14" s="10">
        <f t="shared" si="2"/>
        <v>908</v>
      </c>
      <c r="N14" s="10">
        <f t="shared" si="3"/>
        <v>586385</v>
      </c>
      <c r="O14" s="10">
        <f t="shared" si="4"/>
        <v>645.79845814977978</v>
      </c>
      <c r="P14" s="10" t="str">
        <f t="shared" si="5"/>
        <v/>
      </c>
      <c r="Q14" s="10">
        <f t="shared" si="6"/>
        <v>645.79845814977978</v>
      </c>
      <c r="R14" s="10" t="str">
        <f t="shared" si="7"/>
        <v/>
      </c>
      <c r="S14" s="10" t="str">
        <f t="shared" si="8"/>
        <v/>
      </c>
      <c r="T14" s="17" t="s">
        <v>682</v>
      </c>
      <c r="U14" s="17" t="s">
        <v>682</v>
      </c>
      <c r="V14" s="17">
        <v>914159</v>
      </c>
      <c r="W14" s="17">
        <v>1297</v>
      </c>
      <c r="X14" s="17">
        <v>914159</v>
      </c>
      <c r="Y14" s="17" t="s">
        <v>62</v>
      </c>
      <c r="Z14" s="17" t="s">
        <v>66</v>
      </c>
      <c r="AA14" s="17">
        <v>1297</v>
      </c>
      <c r="AB14" s="17">
        <v>1544688493</v>
      </c>
      <c r="AC14" s="17">
        <f t="shared" si="9"/>
        <v>1</v>
      </c>
      <c r="AD14" s="17">
        <f t="shared" si="10"/>
        <v>1</v>
      </c>
      <c r="AE14" s="32">
        <f t="shared" si="11"/>
        <v>1297</v>
      </c>
      <c r="AF14" s="32">
        <f t="shared" si="12"/>
        <v>914159</v>
      </c>
      <c r="AG14" s="32">
        <f t="shared" si="13"/>
        <v>704.82575173477255</v>
      </c>
      <c r="AH14" s="32" t="str">
        <f t="shared" si="14"/>
        <v/>
      </c>
      <c r="AI14" s="32">
        <f t="shared" si="15"/>
        <v>704.82575173477255</v>
      </c>
      <c r="AJ14" s="32" t="str">
        <f t="shared" si="16"/>
        <v/>
      </c>
      <c r="AK14" s="32" t="str">
        <f t="shared" si="17"/>
        <v/>
      </c>
      <c r="AL14" s="24" t="s">
        <v>682</v>
      </c>
      <c r="AM14" s="24" t="s">
        <v>682</v>
      </c>
      <c r="AN14" s="24">
        <v>14595378</v>
      </c>
      <c r="AO14" s="24">
        <v>15567</v>
      </c>
      <c r="AP14" s="24">
        <v>14595378</v>
      </c>
      <c r="AQ14" s="24" t="s">
        <v>62</v>
      </c>
      <c r="AR14" s="24" t="s">
        <v>66</v>
      </c>
      <c r="AS14" s="24">
        <v>15567</v>
      </c>
      <c r="AT14" s="24">
        <v>1542397371</v>
      </c>
      <c r="AU14" s="24">
        <f t="shared" si="18"/>
        <v>1</v>
      </c>
      <c r="AV14" s="24">
        <f t="shared" si="19"/>
        <v>1</v>
      </c>
      <c r="AW14" s="24">
        <f t="shared" si="20"/>
        <v>15567</v>
      </c>
      <c r="AX14" s="24">
        <f t="shared" si="21"/>
        <v>14595378</v>
      </c>
      <c r="AY14" s="24">
        <f t="shared" si="22"/>
        <v>937.58450568510307</v>
      </c>
      <c r="AZ14" s="24" t="str">
        <f t="shared" si="23"/>
        <v/>
      </c>
      <c r="BA14" s="24">
        <f t="shared" si="24"/>
        <v>937.58450568510307</v>
      </c>
      <c r="BB14" s="24" t="str">
        <f t="shared" si="25"/>
        <v/>
      </c>
      <c r="BC14" s="24" t="str">
        <f t="shared" si="26"/>
        <v/>
      </c>
      <c r="BD14" s="31" t="s">
        <v>682</v>
      </c>
      <c r="BE14" s="31" t="s">
        <v>682</v>
      </c>
      <c r="BF14" s="31">
        <v>3103439</v>
      </c>
      <c r="BG14" s="31">
        <v>59</v>
      </c>
      <c r="BH14" s="31">
        <v>3103439</v>
      </c>
      <c r="BI14" s="31" t="s">
        <v>62</v>
      </c>
      <c r="BJ14" s="31" t="s">
        <v>66</v>
      </c>
      <c r="BK14" s="31">
        <v>59</v>
      </c>
      <c r="BL14" s="31">
        <v>1544532169</v>
      </c>
      <c r="BM14" s="31">
        <f t="shared" si="27"/>
        <v>1</v>
      </c>
      <c r="BN14" s="31">
        <f t="shared" si="28"/>
        <v>1</v>
      </c>
      <c r="BO14" s="31">
        <f t="shared" si="29"/>
        <v>59</v>
      </c>
      <c r="BP14" s="31">
        <f t="shared" si="30"/>
        <v>3103439</v>
      </c>
      <c r="BQ14" s="31">
        <f t="shared" si="31"/>
        <v>52600.661016949154</v>
      </c>
      <c r="BR14" s="31" t="str">
        <f t="shared" si="32"/>
        <v/>
      </c>
      <c r="BS14" s="31">
        <f t="shared" si="33"/>
        <v>52600.661016949154</v>
      </c>
      <c r="BT14" s="31" t="str">
        <f t="shared" si="34"/>
        <v/>
      </c>
      <c r="BU14" s="31" t="str">
        <f t="shared" si="35"/>
        <v/>
      </c>
      <c r="BV14" s="45" t="s">
        <v>682</v>
      </c>
      <c r="BW14" s="45" t="s">
        <v>682</v>
      </c>
      <c r="BX14" s="45">
        <v>372392</v>
      </c>
      <c r="BY14" s="45">
        <v>73</v>
      </c>
      <c r="BZ14" s="45">
        <v>372392</v>
      </c>
      <c r="CA14" s="45" t="s">
        <v>62</v>
      </c>
      <c r="CB14" s="45" t="s">
        <v>66</v>
      </c>
      <c r="CC14" s="45">
        <v>73</v>
      </c>
      <c r="CD14" s="45">
        <v>1545241445</v>
      </c>
      <c r="CE14" s="45">
        <f t="shared" si="36"/>
        <v>1</v>
      </c>
      <c r="CF14" s="45">
        <f t="shared" si="37"/>
        <v>1</v>
      </c>
      <c r="CG14" s="45">
        <f t="shared" si="38"/>
        <v>73</v>
      </c>
      <c r="CH14" s="45">
        <f t="shared" si="39"/>
        <v>372392</v>
      </c>
      <c r="CI14" s="45">
        <f t="shared" si="40"/>
        <v>5101.2602739726026</v>
      </c>
      <c r="CJ14" s="45" t="str">
        <f t="shared" si="41"/>
        <v/>
      </c>
      <c r="CK14" s="45">
        <f t="shared" si="42"/>
        <v>5101.2602739726026</v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682</v>
      </c>
      <c r="C15" s="10" t="s">
        <v>682</v>
      </c>
      <c r="D15" s="10">
        <v>596604</v>
      </c>
      <c r="E15" s="10">
        <v>993</v>
      </c>
      <c r="F15" s="10">
        <v>596604</v>
      </c>
      <c r="G15" s="10" t="s">
        <v>62</v>
      </c>
      <c r="H15" s="10" t="s">
        <v>66</v>
      </c>
      <c r="I15" s="10">
        <v>994</v>
      </c>
      <c r="J15" s="10">
        <v>1541888751</v>
      </c>
      <c r="K15" s="10">
        <f t="shared" si="0"/>
        <v>1</v>
      </c>
      <c r="L15" s="10">
        <f t="shared" si="1"/>
        <v>1</v>
      </c>
      <c r="M15" s="10">
        <f t="shared" si="2"/>
        <v>993</v>
      </c>
      <c r="N15" s="10">
        <f t="shared" si="3"/>
        <v>596604</v>
      </c>
      <c r="O15" s="10">
        <f t="shared" si="4"/>
        <v>600.20523138832993</v>
      </c>
      <c r="P15" s="10" t="str">
        <f t="shared" si="5"/>
        <v/>
      </c>
      <c r="Q15" s="10">
        <f t="shared" si="6"/>
        <v>600.80966767371604</v>
      </c>
      <c r="R15" s="10" t="str">
        <f t="shared" si="7"/>
        <v/>
      </c>
      <c r="S15" s="10" t="str">
        <f t="shared" si="8"/>
        <v/>
      </c>
      <c r="T15" s="17" t="s">
        <v>682</v>
      </c>
      <c r="U15" s="17" t="s">
        <v>682</v>
      </c>
      <c r="V15" s="17">
        <v>459203</v>
      </c>
      <c r="W15" s="17">
        <v>1068</v>
      </c>
      <c r="X15" s="17">
        <v>459203</v>
      </c>
      <c r="Y15" s="17" t="s">
        <v>62</v>
      </c>
      <c r="Z15" s="17" t="s">
        <v>66</v>
      </c>
      <c r="AA15" s="17">
        <v>1068</v>
      </c>
      <c r="AB15" s="17">
        <v>1544688537</v>
      </c>
      <c r="AC15" s="17">
        <f t="shared" si="9"/>
        <v>1</v>
      </c>
      <c r="AD15" s="17">
        <f t="shared" si="10"/>
        <v>1</v>
      </c>
      <c r="AE15" s="32">
        <f t="shared" si="11"/>
        <v>1068</v>
      </c>
      <c r="AF15" s="32">
        <f t="shared" si="12"/>
        <v>459203</v>
      </c>
      <c r="AG15" s="32">
        <f t="shared" si="13"/>
        <v>429.96535580524346</v>
      </c>
      <c r="AH15" s="32" t="str">
        <f t="shared" si="14"/>
        <v/>
      </c>
      <c r="AI15" s="32">
        <f t="shared" si="15"/>
        <v>429.96535580524346</v>
      </c>
      <c r="AJ15" s="32" t="str">
        <f t="shared" si="16"/>
        <v/>
      </c>
      <c r="AK15" s="32" t="str">
        <f t="shared" si="17"/>
        <v/>
      </c>
      <c r="AL15" s="24" t="s">
        <v>684</v>
      </c>
      <c r="AM15" s="24" t="s">
        <v>682</v>
      </c>
      <c r="AN15" s="24">
        <v>14609192</v>
      </c>
      <c r="AO15" s="24">
        <v>25235</v>
      </c>
      <c r="AP15" s="24">
        <v>14611649</v>
      </c>
      <c r="AQ15" s="24" t="s">
        <v>685</v>
      </c>
      <c r="AR15" s="24" t="s">
        <v>687</v>
      </c>
      <c r="AS15" s="24">
        <v>30342</v>
      </c>
      <c r="AT15" s="24">
        <v>1542397897</v>
      </c>
      <c r="AU15" s="24">
        <f t="shared" si="18"/>
        <v>0</v>
      </c>
      <c r="AV15" s="24">
        <f t="shared" si="19"/>
        <v>1</v>
      </c>
      <c r="AW15" s="24" t="str">
        <f t="shared" si="20"/>
        <v/>
      </c>
      <c r="AX15" s="24" t="str">
        <f t="shared" si="21"/>
        <v/>
      </c>
      <c r="AY15" s="24" t="str">
        <f t="shared" si="22"/>
        <v/>
      </c>
      <c r="AZ15" s="24">
        <f t="shared" si="23"/>
        <v>481.56512425021424</v>
      </c>
      <c r="BA15" s="24">
        <f t="shared" si="24"/>
        <v>578.92577768971671</v>
      </c>
      <c r="BB15" s="24">
        <f t="shared" si="25"/>
        <v>0.48110436655570787</v>
      </c>
      <c r="BC15" s="24">
        <f t="shared" si="26"/>
        <v>5107</v>
      </c>
      <c r="BD15" s="31" t="s">
        <v>682</v>
      </c>
      <c r="BE15" s="31" t="s">
        <v>682</v>
      </c>
      <c r="BF15" s="31">
        <v>3110652</v>
      </c>
      <c r="BG15" s="31">
        <v>56</v>
      </c>
      <c r="BH15" s="31">
        <v>3110652</v>
      </c>
      <c r="BI15" s="31" t="s">
        <v>62</v>
      </c>
      <c r="BJ15" s="31" t="s">
        <v>66</v>
      </c>
      <c r="BK15" s="31">
        <v>56</v>
      </c>
      <c r="BL15" s="31">
        <v>1544532177</v>
      </c>
      <c r="BM15" s="31">
        <f t="shared" si="27"/>
        <v>1</v>
      </c>
      <c r="BN15" s="31">
        <f t="shared" si="28"/>
        <v>1</v>
      </c>
      <c r="BO15" s="31">
        <f t="shared" si="29"/>
        <v>56</v>
      </c>
      <c r="BP15" s="31">
        <f t="shared" si="30"/>
        <v>3110652</v>
      </c>
      <c r="BQ15" s="31">
        <f t="shared" si="31"/>
        <v>55547.357142857145</v>
      </c>
      <c r="BR15" s="31" t="str">
        <f t="shared" si="32"/>
        <v/>
      </c>
      <c r="BS15" s="31">
        <f t="shared" si="33"/>
        <v>55547.357142857145</v>
      </c>
      <c r="BT15" s="31" t="str">
        <f t="shared" si="34"/>
        <v/>
      </c>
      <c r="BU15" s="31" t="str">
        <f t="shared" si="35"/>
        <v/>
      </c>
      <c r="BV15" s="45" t="s">
        <v>682</v>
      </c>
      <c r="BW15" s="45" t="s">
        <v>682</v>
      </c>
      <c r="BX15" s="45">
        <v>361983</v>
      </c>
      <c r="BY15" s="45">
        <v>76</v>
      </c>
      <c r="BZ15" s="45">
        <v>361983</v>
      </c>
      <c r="CA15" s="45" t="s">
        <v>62</v>
      </c>
      <c r="CB15" s="45" t="s">
        <v>66</v>
      </c>
      <c r="CC15" s="45">
        <v>76</v>
      </c>
      <c r="CD15" s="45">
        <v>1545241453</v>
      </c>
      <c r="CE15" s="45">
        <f t="shared" si="36"/>
        <v>1</v>
      </c>
      <c r="CF15" s="45">
        <f t="shared" si="37"/>
        <v>1</v>
      </c>
      <c r="CG15" s="45">
        <f t="shared" si="38"/>
        <v>76</v>
      </c>
      <c r="CH15" s="45">
        <f t="shared" si="39"/>
        <v>361983</v>
      </c>
      <c r="CI15" s="45">
        <f t="shared" si="40"/>
        <v>4762.9342105263158</v>
      </c>
      <c r="CJ15" s="45" t="str">
        <f t="shared" si="41"/>
        <v/>
      </c>
      <c r="CK15" s="45">
        <f t="shared" si="42"/>
        <v>4762.9342105263158</v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682</v>
      </c>
      <c r="C16" s="10" t="s">
        <v>682</v>
      </c>
      <c r="D16" s="10">
        <v>602644</v>
      </c>
      <c r="E16" s="10">
        <v>980</v>
      </c>
      <c r="F16" s="10">
        <v>602644</v>
      </c>
      <c r="G16" s="10" t="s">
        <v>62</v>
      </c>
      <c r="H16" s="10" t="s">
        <v>66</v>
      </c>
      <c r="I16" s="10">
        <v>980</v>
      </c>
      <c r="J16" s="10">
        <v>1541889314</v>
      </c>
      <c r="K16" s="10">
        <f t="shared" si="0"/>
        <v>1</v>
      </c>
      <c r="L16" s="10">
        <f t="shared" si="1"/>
        <v>1</v>
      </c>
      <c r="M16" s="10">
        <f t="shared" si="2"/>
        <v>980</v>
      </c>
      <c r="N16" s="10">
        <f t="shared" si="3"/>
        <v>602644</v>
      </c>
      <c r="O16" s="10">
        <f t="shared" si="4"/>
        <v>614.94285714285718</v>
      </c>
      <c r="P16" s="10" t="str">
        <f t="shared" si="5"/>
        <v/>
      </c>
      <c r="Q16" s="10">
        <f t="shared" si="6"/>
        <v>614.94285714285718</v>
      </c>
      <c r="R16" s="10" t="str">
        <f t="shared" si="7"/>
        <v/>
      </c>
      <c r="S16" s="10" t="str">
        <f t="shared" si="8"/>
        <v/>
      </c>
      <c r="T16" s="17" t="s">
        <v>682</v>
      </c>
      <c r="U16" s="17" t="s">
        <v>682</v>
      </c>
      <c r="V16" s="17">
        <v>7323169</v>
      </c>
      <c r="W16" s="17">
        <v>1694</v>
      </c>
      <c r="X16" s="17">
        <v>7323169</v>
      </c>
      <c r="Y16" s="17" t="s">
        <v>62</v>
      </c>
      <c r="Z16" s="17" t="s">
        <v>66</v>
      </c>
      <c r="AA16" s="17">
        <v>1694</v>
      </c>
      <c r="AB16" s="17">
        <v>1544688588</v>
      </c>
      <c r="AC16" s="17">
        <f t="shared" si="9"/>
        <v>1</v>
      </c>
      <c r="AD16" s="17">
        <f t="shared" si="10"/>
        <v>1</v>
      </c>
      <c r="AE16" s="32">
        <f t="shared" si="11"/>
        <v>1694</v>
      </c>
      <c r="AF16" s="32">
        <f t="shared" si="12"/>
        <v>7323169</v>
      </c>
      <c r="AG16" s="32">
        <f t="shared" si="13"/>
        <v>4323.0041322314046</v>
      </c>
      <c r="AH16" s="32" t="str">
        <f t="shared" si="14"/>
        <v/>
      </c>
      <c r="AI16" s="32">
        <f t="shared" si="15"/>
        <v>4323.0041322314046</v>
      </c>
      <c r="AJ16" s="32" t="str">
        <f t="shared" si="16"/>
        <v/>
      </c>
      <c r="AK16" s="32" t="str">
        <f t="shared" si="17"/>
        <v/>
      </c>
      <c r="AL16" s="24" t="s">
        <v>682</v>
      </c>
      <c r="AM16" s="24" t="s">
        <v>682</v>
      </c>
      <c r="AN16" s="24">
        <v>14603141</v>
      </c>
      <c r="AO16" s="24">
        <v>22060</v>
      </c>
      <c r="AP16" s="24">
        <v>14603141</v>
      </c>
      <c r="AQ16" s="24" t="s">
        <v>62</v>
      </c>
      <c r="AR16" s="24" t="s">
        <v>66</v>
      </c>
      <c r="AS16" s="24">
        <v>22060</v>
      </c>
      <c r="AT16" s="24">
        <v>1542398096</v>
      </c>
      <c r="AU16" s="24">
        <f t="shared" si="18"/>
        <v>1</v>
      </c>
      <c r="AV16" s="24">
        <f t="shared" si="19"/>
        <v>1</v>
      </c>
      <c r="AW16" s="24">
        <f t="shared" si="20"/>
        <v>22060</v>
      </c>
      <c r="AX16" s="24">
        <f t="shared" si="21"/>
        <v>14603141</v>
      </c>
      <c r="AY16" s="24">
        <f t="shared" si="22"/>
        <v>661.97375339981863</v>
      </c>
      <c r="AZ16" s="24" t="str">
        <f t="shared" si="23"/>
        <v/>
      </c>
      <c r="BA16" s="24">
        <f t="shared" si="24"/>
        <v>661.97375339981863</v>
      </c>
      <c r="BB16" s="24" t="str">
        <f t="shared" si="25"/>
        <v/>
      </c>
      <c r="BC16" s="24" t="str">
        <f t="shared" si="26"/>
        <v/>
      </c>
      <c r="BD16" s="31" t="s">
        <v>682</v>
      </c>
      <c r="BE16" s="31" t="s">
        <v>682</v>
      </c>
      <c r="BF16" s="31">
        <v>3123152</v>
      </c>
      <c r="BG16" s="31">
        <v>54</v>
      </c>
      <c r="BH16" s="31">
        <v>3123152</v>
      </c>
      <c r="BI16" s="31" t="s">
        <v>62</v>
      </c>
      <c r="BJ16" s="31" t="s">
        <v>66</v>
      </c>
      <c r="BK16" s="31">
        <v>54</v>
      </c>
      <c r="BL16" s="31">
        <v>1544532185</v>
      </c>
      <c r="BM16" s="31">
        <f t="shared" si="27"/>
        <v>1</v>
      </c>
      <c r="BN16" s="31">
        <f t="shared" si="28"/>
        <v>1</v>
      </c>
      <c r="BO16" s="31">
        <f t="shared" si="29"/>
        <v>54</v>
      </c>
      <c r="BP16" s="31">
        <f t="shared" si="30"/>
        <v>3123152</v>
      </c>
      <c r="BQ16" s="31">
        <f t="shared" si="31"/>
        <v>57836.148148148146</v>
      </c>
      <c r="BR16" s="31" t="str">
        <f t="shared" si="32"/>
        <v/>
      </c>
      <c r="BS16" s="31">
        <f t="shared" si="33"/>
        <v>57836.148148148146</v>
      </c>
      <c r="BT16" s="31" t="str">
        <f t="shared" si="34"/>
        <v/>
      </c>
      <c r="BU16" s="31" t="str">
        <f t="shared" si="35"/>
        <v/>
      </c>
      <c r="BV16" s="45" t="s">
        <v>682</v>
      </c>
      <c r="BW16" s="45" t="s">
        <v>682</v>
      </c>
      <c r="BX16" s="45">
        <v>295782</v>
      </c>
      <c r="BY16" s="45">
        <v>62</v>
      </c>
      <c r="BZ16" s="45">
        <v>295782</v>
      </c>
      <c r="CA16" s="45" t="s">
        <v>62</v>
      </c>
      <c r="CB16" s="45" t="s">
        <v>66</v>
      </c>
      <c r="CC16" s="45">
        <v>62</v>
      </c>
      <c r="CD16" s="45">
        <v>1545241461</v>
      </c>
      <c r="CE16" s="45">
        <f t="shared" si="36"/>
        <v>1</v>
      </c>
      <c r="CF16" s="45">
        <f t="shared" si="37"/>
        <v>1</v>
      </c>
      <c r="CG16" s="45">
        <f t="shared" si="38"/>
        <v>62</v>
      </c>
      <c r="CH16" s="45">
        <f t="shared" si="39"/>
        <v>295782</v>
      </c>
      <c r="CI16" s="45">
        <f t="shared" si="40"/>
        <v>4770.677419354839</v>
      </c>
      <c r="CJ16" s="45" t="str">
        <f t="shared" si="41"/>
        <v/>
      </c>
      <c r="CK16" s="45">
        <f t="shared" si="42"/>
        <v>4770.677419354839</v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682</v>
      </c>
      <c r="C17" s="10" t="s">
        <v>682</v>
      </c>
      <c r="D17" s="10">
        <v>1106977</v>
      </c>
      <c r="E17" s="10">
        <v>1053</v>
      </c>
      <c r="F17" s="10">
        <v>1106977</v>
      </c>
      <c r="G17" s="10" t="s">
        <v>62</v>
      </c>
      <c r="H17" s="10" t="s">
        <v>66</v>
      </c>
      <c r="I17" s="10">
        <v>1053</v>
      </c>
      <c r="J17" s="10">
        <v>1541889328</v>
      </c>
      <c r="K17" s="10">
        <f t="shared" si="0"/>
        <v>1</v>
      </c>
      <c r="L17" s="10">
        <f t="shared" si="1"/>
        <v>1</v>
      </c>
      <c r="M17" s="10">
        <f t="shared" si="2"/>
        <v>1053</v>
      </c>
      <c r="N17" s="10">
        <f t="shared" si="3"/>
        <v>1106977</v>
      </c>
      <c r="O17" s="10">
        <f t="shared" si="4"/>
        <v>1051.2602089268755</v>
      </c>
      <c r="P17" s="10" t="str">
        <f t="shared" si="5"/>
        <v/>
      </c>
      <c r="Q17" s="10">
        <f t="shared" si="6"/>
        <v>1051.2602089268755</v>
      </c>
      <c r="R17" s="10" t="str">
        <f t="shared" si="7"/>
        <v/>
      </c>
      <c r="S17" s="10" t="str">
        <f t="shared" si="8"/>
        <v/>
      </c>
      <c r="T17" s="17" t="s">
        <v>682</v>
      </c>
      <c r="U17" s="17" t="s">
        <v>682</v>
      </c>
      <c r="V17" s="17">
        <v>917574</v>
      </c>
      <c r="W17" s="17">
        <v>1197</v>
      </c>
      <c r="X17" s="17">
        <v>917574</v>
      </c>
      <c r="Y17" s="17" t="s">
        <v>62</v>
      </c>
      <c r="Z17" s="17" t="s">
        <v>66</v>
      </c>
      <c r="AA17" s="17">
        <v>1197</v>
      </c>
      <c r="AB17" s="17">
        <v>1544688620</v>
      </c>
      <c r="AC17" s="17">
        <f t="shared" si="9"/>
        <v>1</v>
      </c>
      <c r="AD17" s="17">
        <f t="shared" si="10"/>
        <v>1</v>
      </c>
      <c r="AE17" s="32">
        <f t="shared" si="11"/>
        <v>1197</v>
      </c>
      <c r="AF17" s="32">
        <f t="shared" si="12"/>
        <v>917574</v>
      </c>
      <c r="AG17" s="32">
        <f t="shared" si="13"/>
        <v>766.56140350877195</v>
      </c>
      <c r="AH17" s="32" t="str">
        <f t="shared" si="14"/>
        <v/>
      </c>
      <c r="AI17" s="32">
        <f t="shared" si="15"/>
        <v>766.56140350877195</v>
      </c>
      <c r="AJ17" s="32" t="str">
        <f t="shared" si="16"/>
        <v/>
      </c>
      <c r="AK17" s="32" t="str">
        <f t="shared" si="17"/>
        <v/>
      </c>
      <c r="AL17" s="24" t="s">
        <v>682</v>
      </c>
      <c r="AM17" s="24" t="s">
        <v>682</v>
      </c>
      <c r="AN17" s="24">
        <v>14634591</v>
      </c>
      <c r="AO17" s="24">
        <v>24368</v>
      </c>
      <c r="AP17" s="24">
        <v>14634591</v>
      </c>
      <c r="AQ17" s="24" t="s">
        <v>62</v>
      </c>
      <c r="AR17" s="24" t="s">
        <v>66</v>
      </c>
      <c r="AS17" s="24">
        <v>24368</v>
      </c>
      <c r="AT17" s="24">
        <v>1542398895</v>
      </c>
      <c r="AU17" s="24">
        <f t="shared" si="18"/>
        <v>1</v>
      </c>
      <c r="AV17" s="24">
        <f t="shared" si="19"/>
        <v>1</v>
      </c>
      <c r="AW17" s="24">
        <f t="shared" si="20"/>
        <v>24368</v>
      </c>
      <c r="AX17" s="24">
        <f t="shared" si="21"/>
        <v>14634591</v>
      </c>
      <c r="AY17" s="24">
        <f t="shared" si="22"/>
        <v>600.56594714379514</v>
      </c>
      <c r="AZ17" s="24" t="str">
        <f t="shared" si="23"/>
        <v/>
      </c>
      <c r="BA17" s="24">
        <f t="shared" si="24"/>
        <v>600.56594714379514</v>
      </c>
      <c r="BB17" s="24" t="str">
        <f t="shared" si="25"/>
        <v/>
      </c>
      <c r="BC17" s="24" t="str">
        <f t="shared" si="26"/>
        <v/>
      </c>
      <c r="BD17" s="31" t="s">
        <v>682</v>
      </c>
      <c r="BE17" s="31" t="s">
        <v>682</v>
      </c>
      <c r="BF17" s="31">
        <v>3109704</v>
      </c>
      <c r="BG17" s="31">
        <v>55</v>
      </c>
      <c r="BH17" s="31">
        <v>3109704</v>
      </c>
      <c r="BI17" s="31" t="s">
        <v>62</v>
      </c>
      <c r="BJ17" s="31" t="s">
        <v>66</v>
      </c>
      <c r="BK17" s="31">
        <v>55</v>
      </c>
      <c r="BL17" s="31">
        <v>1544532194</v>
      </c>
      <c r="BM17" s="31">
        <f t="shared" si="27"/>
        <v>1</v>
      </c>
      <c r="BN17" s="31">
        <f t="shared" si="28"/>
        <v>1</v>
      </c>
      <c r="BO17" s="31">
        <f t="shared" si="29"/>
        <v>55</v>
      </c>
      <c r="BP17" s="31">
        <f t="shared" si="30"/>
        <v>3109704</v>
      </c>
      <c r="BQ17" s="31">
        <f t="shared" si="31"/>
        <v>56540.072727272731</v>
      </c>
      <c r="BR17" s="31" t="str">
        <f t="shared" si="32"/>
        <v/>
      </c>
      <c r="BS17" s="31">
        <f t="shared" si="33"/>
        <v>56540.072727272731</v>
      </c>
      <c r="BT17" s="31" t="str">
        <f t="shared" si="34"/>
        <v/>
      </c>
      <c r="BU17" s="31" t="str">
        <f t="shared" si="35"/>
        <v/>
      </c>
      <c r="BV17" s="45" t="s">
        <v>682</v>
      </c>
      <c r="BW17" s="45" t="s">
        <v>682</v>
      </c>
      <c r="BX17" s="45">
        <v>388375</v>
      </c>
      <c r="BY17" s="45">
        <v>77</v>
      </c>
      <c r="BZ17" s="45">
        <v>388375</v>
      </c>
      <c r="CA17" s="45" t="s">
        <v>62</v>
      </c>
      <c r="CB17" s="45" t="s">
        <v>66</v>
      </c>
      <c r="CC17" s="45">
        <v>78</v>
      </c>
      <c r="CD17" s="45">
        <v>1545241469</v>
      </c>
      <c r="CE17" s="45">
        <f t="shared" si="36"/>
        <v>1</v>
      </c>
      <c r="CF17" s="45">
        <f t="shared" si="37"/>
        <v>1</v>
      </c>
      <c r="CG17" s="45">
        <f t="shared" si="38"/>
        <v>77</v>
      </c>
      <c r="CH17" s="45">
        <f t="shared" si="39"/>
        <v>388375</v>
      </c>
      <c r="CI17" s="45">
        <f t="shared" si="40"/>
        <v>4979.166666666667</v>
      </c>
      <c r="CJ17" s="45" t="str">
        <f t="shared" si="41"/>
        <v/>
      </c>
      <c r="CK17" s="45">
        <f t="shared" si="42"/>
        <v>5043.8311688311687</v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682</v>
      </c>
      <c r="C18" s="10" t="s">
        <v>682</v>
      </c>
      <c r="D18" s="10">
        <v>1120105</v>
      </c>
      <c r="E18" s="10">
        <v>1103</v>
      </c>
      <c r="F18" s="10">
        <v>1120105</v>
      </c>
      <c r="G18" s="10" t="s">
        <v>62</v>
      </c>
      <c r="H18" s="10" t="s">
        <v>66</v>
      </c>
      <c r="I18" s="10">
        <v>1103</v>
      </c>
      <c r="J18" s="10">
        <v>1541889436</v>
      </c>
      <c r="K18" s="10">
        <f t="shared" si="0"/>
        <v>1</v>
      </c>
      <c r="L18" s="10">
        <f t="shared" si="1"/>
        <v>1</v>
      </c>
      <c r="M18" s="10">
        <f t="shared" si="2"/>
        <v>1103</v>
      </c>
      <c r="N18" s="10">
        <f t="shared" si="3"/>
        <v>1120105</v>
      </c>
      <c r="O18" s="10">
        <f t="shared" si="4"/>
        <v>1015.5077062556663</v>
      </c>
      <c r="P18" s="10" t="str">
        <f t="shared" si="5"/>
        <v/>
      </c>
      <c r="Q18" s="10">
        <f t="shared" si="6"/>
        <v>1015.5077062556663</v>
      </c>
      <c r="R18" s="10" t="str">
        <f t="shared" si="7"/>
        <v/>
      </c>
      <c r="S18" s="10" t="str">
        <f t="shared" si="8"/>
        <v/>
      </c>
      <c r="T18" s="17" t="s">
        <v>682</v>
      </c>
      <c r="U18" s="17" t="s">
        <v>682</v>
      </c>
      <c r="V18" s="17">
        <v>1826879</v>
      </c>
      <c r="W18" s="17">
        <v>1375</v>
      </c>
      <c r="X18" s="17">
        <v>1826879</v>
      </c>
      <c r="Y18" s="17" t="s">
        <v>62</v>
      </c>
      <c r="Z18" s="17" t="s">
        <v>66</v>
      </c>
      <c r="AA18" s="17">
        <v>1375</v>
      </c>
      <c r="AB18" s="17">
        <v>1544689608</v>
      </c>
      <c r="AC18" s="17">
        <f t="shared" si="9"/>
        <v>1</v>
      </c>
      <c r="AD18" s="17">
        <f t="shared" si="10"/>
        <v>1</v>
      </c>
      <c r="AE18" s="32">
        <f t="shared" si="11"/>
        <v>1375</v>
      </c>
      <c r="AF18" s="32">
        <f t="shared" si="12"/>
        <v>1826879</v>
      </c>
      <c r="AG18" s="32">
        <f t="shared" si="13"/>
        <v>1328.6392727272728</v>
      </c>
      <c r="AH18" s="32" t="str">
        <f t="shared" si="14"/>
        <v/>
      </c>
      <c r="AI18" s="32">
        <f t="shared" si="15"/>
        <v>1328.6392727272728</v>
      </c>
      <c r="AJ18" s="32" t="str">
        <f t="shared" si="16"/>
        <v/>
      </c>
      <c r="AK18" s="32" t="str">
        <f t="shared" si="17"/>
        <v/>
      </c>
      <c r="AL18" s="24" t="s">
        <v>684</v>
      </c>
      <c r="AM18" s="24" t="s">
        <v>682</v>
      </c>
      <c r="AN18" s="24">
        <v>7285095</v>
      </c>
      <c r="AO18" s="24">
        <v>11450</v>
      </c>
      <c r="AP18" s="24">
        <v>14599684</v>
      </c>
      <c r="AQ18" s="24" t="s">
        <v>685</v>
      </c>
      <c r="AR18" s="24" t="s">
        <v>686</v>
      </c>
      <c r="AS18" s="24">
        <v>32442</v>
      </c>
      <c r="AT18" s="24">
        <v>1542407214</v>
      </c>
      <c r="AU18" s="24">
        <f t="shared" si="18"/>
        <v>0</v>
      </c>
      <c r="AV18" s="24">
        <f t="shared" si="19"/>
        <v>1</v>
      </c>
      <c r="AW18" s="24" t="str">
        <f t="shared" si="20"/>
        <v/>
      </c>
      <c r="AX18" s="24" t="str">
        <f t="shared" si="21"/>
        <v/>
      </c>
      <c r="AY18" s="24" t="str">
        <f t="shared" si="22"/>
        <v/>
      </c>
      <c r="AZ18" s="24">
        <f t="shared" si="23"/>
        <v>450.02416620430307</v>
      </c>
      <c r="BA18" s="24">
        <f t="shared" si="24"/>
        <v>636.25283842794761</v>
      </c>
      <c r="BB18" s="24">
        <f t="shared" si="25"/>
        <v>348.44650342987802</v>
      </c>
      <c r="BC18" s="24">
        <f t="shared" si="26"/>
        <v>20992</v>
      </c>
      <c r="BD18" s="31" t="s">
        <v>682</v>
      </c>
      <c r="BE18" s="31" t="s">
        <v>682</v>
      </c>
      <c r="BF18" s="31">
        <v>3150243</v>
      </c>
      <c r="BG18" s="31">
        <v>54</v>
      </c>
      <c r="BH18" s="31">
        <v>3150243</v>
      </c>
      <c r="BI18" s="31" t="s">
        <v>62</v>
      </c>
      <c r="BJ18" s="31" t="s">
        <v>66</v>
      </c>
      <c r="BK18" s="31">
        <v>54</v>
      </c>
      <c r="BL18" s="31">
        <v>1544532202</v>
      </c>
      <c r="BM18" s="31">
        <f t="shared" si="27"/>
        <v>1</v>
      </c>
      <c r="BN18" s="31">
        <f t="shared" si="28"/>
        <v>1</v>
      </c>
      <c r="BO18" s="31">
        <f t="shared" si="29"/>
        <v>54</v>
      </c>
      <c r="BP18" s="31">
        <f t="shared" si="30"/>
        <v>3150243</v>
      </c>
      <c r="BQ18" s="31">
        <f t="shared" si="31"/>
        <v>58337.833333333336</v>
      </c>
      <c r="BR18" s="31" t="str">
        <f t="shared" si="32"/>
        <v/>
      </c>
      <c r="BS18" s="31">
        <f t="shared" si="33"/>
        <v>58337.833333333336</v>
      </c>
      <c r="BT18" s="31" t="str">
        <f t="shared" si="34"/>
        <v/>
      </c>
      <c r="BU18" s="31" t="str">
        <f t="shared" si="35"/>
        <v/>
      </c>
      <c r="BV18" s="45" t="s">
        <v>682</v>
      </c>
      <c r="BW18" s="45" t="s">
        <v>682</v>
      </c>
      <c r="BX18" s="45">
        <v>354236</v>
      </c>
      <c r="BY18" s="45">
        <v>69</v>
      </c>
      <c r="BZ18" s="45">
        <v>354236</v>
      </c>
      <c r="CA18" s="45" t="s">
        <v>62</v>
      </c>
      <c r="CB18" s="45" t="s">
        <v>66</v>
      </c>
      <c r="CC18" s="45">
        <v>70</v>
      </c>
      <c r="CD18" s="45">
        <v>1545241481</v>
      </c>
      <c r="CE18" s="45">
        <f t="shared" si="36"/>
        <v>1</v>
      </c>
      <c r="CF18" s="45">
        <f t="shared" si="37"/>
        <v>1</v>
      </c>
      <c r="CG18" s="45">
        <f t="shared" si="38"/>
        <v>69</v>
      </c>
      <c r="CH18" s="45">
        <f t="shared" si="39"/>
        <v>354236</v>
      </c>
      <c r="CI18" s="45">
        <f t="shared" si="40"/>
        <v>5060.5142857142855</v>
      </c>
      <c r="CJ18" s="45" t="str">
        <f t="shared" si="41"/>
        <v/>
      </c>
      <c r="CK18" s="45">
        <f t="shared" si="42"/>
        <v>5133.855072463768</v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682</v>
      </c>
      <c r="C19" s="10" t="s">
        <v>682</v>
      </c>
      <c r="D19" s="10">
        <v>581612</v>
      </c>
      <c r="E19" s="10">
        <v>961</v>
      </c>
      <c r="F19" s="10">
        <v>581612</v>
      </c>
      <c r="G19" s="10" t="s">
        <v>62</v>
      </c>
      <c r="H19" s="10" t="s">
        <v>66</v>
      </c>
      <c r="I19" s="10">
        <v>961</v>
      </c>
      <c r="J19" s="10">
        <v>1541889564</v>
      </c>
      <c r="K19" s="10">
        <f t="shared" si="0"/>
        <v>1</v>
      </c>
      <c r="L19" s="10">
        <f t="shared" si="1"/>
        <v>1</v>
      </c>
      <c r="M19" s="10">
        <f t="shared" si="2"/>
        <v>961</v>
      </c>
      <c r="N19" s="10">
        <f t="shared" si="3"/>
        <v>581612</v>
      </c>
      <c r="O19" s="10">
        <f t="shared" si="4"/>
        <v>605.21540062434963</v>
      </c>
      <c r="P19" s="10" t="str">
        <f t="shared" si="5"/>
        <v/>
      </c>
      <c r="Q19" s="10">
        <f t="shared" si="6"/>
        <v>605.21540062434963</v>
      </c>
      <c r="R19" s="10" t="str">
        <f t="shared" si="7"/>
        <v/>
      </c>
      <c r="S19" s="10" t="str">
        <f t="shared" si="8"/>
        <v/>
      </c>
      <c r="T19" s="17" t="s">
        <v>682</v>
      </c>
      <c r="U19" s="17" t="s">
        <v>682</v>
      </c>
      <c r="V19" s="17">
        <v>913183</v>
      </c>
      <c r="W19" s="17">
        <v>1374</v>
      </c>
      <c r="X19" s="17">
        <v>913183</v>
      </c>
      <c r="Y19" s="17" t="s">
        <v>62</v>
      </c>
      <c r="Z19" s="17" t="s">
        <v>66</v>
      </c>
      <c r="AA19" s="17">
        <v>1374</v>
      </c>
      <c r="AB19" s="17">
        <v>1544689782</v>
      </c>
      <c r="AC19" s="17">
        <f t="shared" si="9"/>
        <v>1</v>
      </c>
      <c r="AD19" s="17">
        <f t="shared" si="10"/>
        <v>1</v>
      </c>
      <c r="AE19" s="32">
        <f t="shared" si="11"/>
        <v>1374</v>
      </c>
      <c r="AF19" s="32">
        <f t="shared" si="12"/>
        <v>913183</v>
      </c>
      <c r="AG19" s="32">
        <f t="shared" si="13"/>
        <v>664.61644832605532</v>
      </c>
      <c r="AH19" s="32" t="str">
        <f t="shared" si="14"/>
        <v/>
      </c>
      <c r="AI19" s="32">
        <f t="shared" si="15"/>
        <v>664.61644832605532</v>
      </c>
      <c r="AJ19" s="32" t="str">
        <f t="shared" si="16"/>
        <v/>
      </c>
      <c r="AK19" s="32" t="str">
        <f t="shared" si="17"/>
        <v/>
      </c>
      <c r="AL19" s="24" t="s">
        <v>682</v>
      </c>
      <c r="AM19" s="24" t="s">
        <v>682</v>
      </c>
      <c r="AN19" s="24">
        <v>14580518</v>
      </c>
      <c r="AO19" s="24">
        <v>16756</v>
      </c>
      <c r="AP19" s="24">
        <v>14580518</v>
      </c>
      <c r="AQ19" s="24" t="s">
        <v>62</v>
      </c>
      <c r="AR19" s="24" t="s">
        <v>66</v>
      </c>
      <c r="AS19" s="24">
        <v>16756</v>
      </c>
      <c r="AT19" s="24">
        <v>1542409788</v>
      </c>
      <c r="AU19" s="24">
        <f t="shared" si="18"/>
        <v>1</v>
      </c>
      <c r="AV19" s="24">
        <f t="shared" si="19"/>
        <v>1</v>
      </c>
      <c r="AW19" s="24">
        <f t="shared" si="20"/>
        <v>16756</v>
      </c>
      <c r="AX19" s="24">
        <f t="shared" si="21"/>
        <v>14580518</v>
      </c>
      <c r="AY19" s="24">
        <f t="shared" si="22"/>
        <v>870.1669849606111</v>
      </c>
      <c r="AZ19" s="24" t="str">
        <f t="shared" si="23"/>
        <v/>
      </c>
      <c r="BA19" s="24">
        <f t="shared" si="24"/>
        <v>870.1669849606111</v>
      </c>
      <c r="BB19" s="24" t="str">
        <f t="shared" si="25"/>
        <v/>
      </c>
      <c r="BC19" s="24" t="str">
        <f t="shared" si="26"/>
        <v/>
      </c>
      <c r="BD19" s="31" t="s">
        <v>682</v>
      </c>
      <c r="BE19" s="31" t="s">
        <v>682</v>
      </c>
      <c r="BF19" s="31">
        <v>3095167</v>
      </c>
      <c r="BG19" s="31">
        <v>48</v>
      </c>
      <c r="BH19" s="31">
        <v>3095167</v>
      </c>
      <c r="BI19" s="31" t="s">
        <v>62</v>
      </c>
      <c r="BJ19" s="31" t="s">
        <v>66</v>
      </c>
      <c r="BK19" s="31">
        <v>48</v>
      </c>
      <c r="BL19" s="31">
        <v>1544532222</v>
      </c>
      <c r="BM19" s="31">
        <f t="shared" si="27"/>
        <v>1</v>
      </c>
      <c r="BN19" s="31">
        <f t="shared" si="28"/>
        <v>1</v>
      </c>
      <c r="BO19" s="31">
        <f t="shared" si="29"/>
        <v>48</v>
      </c>
      <c r="BP19" s="31">
        <f t="shared" si="30"/>
        <v>3095167</v>
      </c>
      <c r="BQ19" s="31">
        <f t="shared" si="31"/>
        <v>64482.645833333336</v>
      </c>
      <c r="BR19" s="31" t="str">
        <f t="shared" si="32"/>
        <v/>
      </c>
      <c r="BS19" s="31">
        <f t="shared" si="33"/>
        <v>64482.645833333336</v>
      </c>
      <c r="BT19" s="31" t="str">
        <f t="shared" si="34"/>
        <v/>
      </c>
      <c r="BU19" s="31" t="str">
        <f t="shared" si="35"/>
        <v/>
      </c>
      <c r="BV19" s="45" t="s">
        <v>682</v>
      </c>
      <c r="BW19" s="45" t="s">
        <v>682</v>
      </c>
      <c r="BX19" s="45">
        <v>321328</v>
      </c>
      <c r="BY19" s="45">
        <v>67</v>
      </c>
      <c r="BZ19" s="45">
        <v>321328</v>
      </c>
      <c r="CA19" s="45" t="s">
        <v>62</v>
      </c>
      <c r="CB19" s="45" t="s">
        <v>66</v>
      </c>
      <c r="CC19" s="45">
        <v>67</v>
      </c>
      <c r="CD19" s="45">
        <v>1545241489</v>
      </c>
      <c r="CE19" s="45">
        <f t="shared" si="36"/>
        <v>1</v>
      </c>
      <c r="CF19" s="45">
        <f t="shared" si="37"/>
        <v>1</v>
      </c>
      <c r="CG19" s="45">
        <f t="shared" si="38"/>
        <v>67</v>
      </c>
      <c r="CH19" s="45">
        <f t="shared" si="39"/>
        <v>321328</v>
      </c>
      <c r="CI19" s="45">
        <f t="shared" si="40"/>
        <v>4795.940298507463</v>
      </c>
      <c r="CJ19" s="45" t="str">
        <f t="shared" si="41"/>
        <v/>
      </c>
      <c r="CK19" s="45">
        <f t="shared" si="42"/>
        <v>4795.940298507463</v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682</v>
      </c>
      <c r="C20" s="10" t="s">
        <v>682</v>
      </c>
      <c r="D20" s="10">
        <v>623665</v>
      </c>
      <c r="E20" s="10">
        <v>1070</v>
      </c>
      <c r="F20" s="10">
        <v>623665</v>
      </c>
      <c r="G20" s="10" t="s">
        <v>62</v>
      </c>
      <c r="H20" s="10" t="s">
        <v>66</v>
      </c>
      <c r="I20" s="10">
        <v>1070</v>
      </c>
      <c r="J20" s="10">
        <v>1541889588</v>
      </c>
      <c r="K20" s="10">
        <f t="shared" si="0"/>
        <v>1</v>
      </c>
      <c r="L20" s="10">
        <f t="shared" si="1"/>
        <v>1</v>
      </c>
      <c r="M20" s="10">
        <f t="shared" si="2"/>
        <v>1070</v>
      </c>
      <c r="N20" s="10">
        <f t="shared" si="3"/>
        <v>623665</v>
      </c>
      <c r="O20" s="10">
        <f t="shared" si="4"/>
        <v>582.86448598130846</v>
      </c>
      <c r="P20" s="10" t="str">
        <f t="shared" si="5"/>
        <v/>
      </c>
      <c r="Q20" s="10">
        <f t="shared" si="6"/>
        <v>582.86448598130846</v>
      </c>
      <c r="R20" s="10" t="str">
        <f t="shared" si="7"/>
        <v/>
      </c>
      <c r="S20" s="10" t="str">
        <f t="shared" si="8"/>
        <v/>
      </c>
      <c r="T20" s="17" t="s">
        <v>682</v>
      </c>
      <c r="U20" s="17" t="s">
        <v>682</v>
      </c>
      <c r="V20" s="17">
        <v>918366</v>
      </c>
      <c r="W20" s="17">
        <v>1226</v>
      </c>
      <c r="X20" s="17">
        <v>918366</v>
      </c>
      <c r="Y20" s="17" t="s">
        <v>62</v>
      </c>
      <c r="Z20" s="17" t="s">
        <v>66</v>
      </c>
      <c r="AA20" s="17">
        <v>1227</v>
      </c>
      <c r="AB20" s="17">
        <v>1544689790</v>
      </c>
      <c r="AC20" s="17">
        <f t="shared" si="9"/>
        <v>1</v>
      </c>
      <c r="AD20" s="17">
        <f t="shared" si="10"/>
        <v>1</v>
      </c>
      <c r="AE20" s="32">
        <f t="shared" si="11"/>
        <v>1226</v>
      </c>
      <c r="AF20" s="32">
        <f t="shared" si="12"/>
        <v>918366</v>
      </c>
      <c r="AG20" s="32">
        <f t="shared" si="13"/>
        <v>748.46454767726163</v>
      </c>
      <c r="AH20" s="32" t="str">
        <f t="shared" si="14"/>
        <v/>
      </c>
      <c r="AI20" s="32">
        <f t="shared" si="15"/>
        <v>749.0750407830343</v>
      </c>
      <c r="AJ20" s="32" t="str">
        <f t="shared" si="16"/>
        <v/>
      </c>
      <c r="AK20" s="32" t="str">
        <f t="shared" si="17"/>
        <v/>
      </c>
      <c r="AL20" s="24" t="s">
        <v>684</v>
      </c>
      <c r="AM20" s="24" t="s">
        <v>682</v>
      </c>
      <c r="AN20" s="24">
        <v>14587235</v>
      </c>
      <c r="AO20" s="24">
        <v>20063</v>
      </c>
      <c r="AP20" s="24">
        <v>14605313</v>
      </c>
      <c r="AQ20" s="24" t="s">
        <v>685</v>
      </c>
      <c r="AR20" s="24" t="s">
        <v>688</v>
      </c>
      <c r="AS20" s="24">
        <v>32747</v>
      </c>
      <c r="AT20" s="24">
        <v>1542412939</v>
      </c>
      <c r="AU20" s="24">
        <f t="shared" si="18"/>
        <v>0</v>
      </c>
      <c r="AV20" s="24">
        <f t="shared" si="19"/>
        <v>1</v>
      </c>
      <c r="AW20" s="24" t="str">
        <f t="shared" si="20"/>
        <v/>
      </c>
      <c r="AX20" s="24" t="str">
        <f t="shared" si="21"/>
        <v/>
      </c>
      <c r="AY20" s="24" t="str">
        <f t="shared" si="22"/>
        <v/>
      </c>
      <c r="AZ20" s="24">
        <f t="shared" si="23"/>
        <v>446.00461110941461</v>
      </c>
      <c r="BA20" s="24">
        <f t="shared" si="24"/>
        <v>727.07147485420921</v>
      </c>
      <c r="BB20" s="24">
        <f t="shared" si="25"/>
        <v>1.4252601702932828</v>
      </c>
      <c r="BC20" s="24">
        <f t="shared" si="26"/>
        <v>12684</v>
      </c>
      <c r="BD20" s="31" t="s">
        <v>682</v>
      </c>
      <c r="BE20" s="31" t="s">
        <v>682</v>
      </c>
      <c r="BF20" s="31">
        <v>3102491</v>
      </c>
      <c r="BG20" s="31">
        <v>55</v>
      </c>
      <c r="BH20" s="31">
        <v>3102491</v>
      </c>
      <c r="BI20" s="31" t="s">
        <v>62</v>
      </c>
      <c r="BJ20" s="31" t="s">
        <v>66</v>
      </c>
      <c r="BK20" s="31">
        <v>55</v>
      </c>
      <c r="BL20" s="31">
        <v>1544532230</v>
      </c>
      <c r="BM20" s="31">
        <f t="shared" si="27"/>
        <v>1</v>
      </c>
      <c r="BN20" s="31">
        <f t="shared" si="28"/>
        <v>1</v>
      </c>
      <c r="BO20" s="31">
        <f t="shared" si="29"/>
        <v>55</v>
      </c>
      <c r="BP20" s="31">
        <f t="shared" si="30"/>
        <v>3102491</v>
      </c>
      <c r="BQ20" s="31">
        <f t="shared" si="31"/>
        <v>56408.927272727269</v>
      </c>
      <c r="BR20" s="31" t="str">
        <f t="shared" si="32"/>
        <v/>
      </c>
      <c r="BS20" s="31">
        <f t="shared" si="33"/>
        <v>56408.927272727269</v>
      </c>
      <c r="BT20" s="31" t="str">
        <f t="shared" si="34"/>
        <v/>
      </c>
      <c r="BU20" s="31" t="str">
        <f t="shared" si="35"/>
        <v/>
      </c>
      <c r="BV20" s="45" t="s">
        <v>682</v>
      </c>
      <c r="BW20" s="45" t="s">
        <v>682</v>
      </c>
      <c r="BX20" s="45">
        <v>320743</v>
      </c>
      <c r="BY20" s="45">
        <v>64</v>
      </c>
      <c r="BZ20" s="45">
        <v>320743</v>
      </c>
      <c r="CA20" s="45" t="s">
        <v>62</v>
      </c>
      <c r="CB20" s="45" t="s">
        <v>66</v>
      </c>
      <c r="CC20" s="45">
        <v>65</v>
      </c>
      <c r="CD20" s="45">
        <v>1545241506</v>
      </c>
      <c r="CE20" s="45">
        <f t="shared" si="36"/>
        <v>1</v>
      </c>
      <c r="CF20" s="45">
        <f t="shared" si="37"/>
        <v>1</v>
      </c>
      <c r="CG20" s="45">
        <f t="shared" si="38"/>
        <v>64</v>
      </c>
      <c r="CH20" s="45">
        <f t="shared" si="39"/>
        <v>320743</v>
      </c>
      <c r="CI20" s="45">
        <f t="shared" si="40"/>
        <v>4934.5076923076922</v>
      </c>
      <c r="CJ20" s="45" t="str">
        <f t="shared" si="41"/>
        <v/>
      </c>
      <c r="CK20" s="45">
        <f t="shared" si="42"/>
        <v>5011.609375</v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682</v>
      </c>
      <c r="C21" s="10" t="s">
        <v>682</v>
      </c>
      <c r="D21" s="10">
        <v>582285</v>
      </c>
      <c r="E21" s="10">
        <v>904</v>
      </c>
      <c r="F21" s="10">
        <v>582285</v>
      </c>
      <c r="G21" s="10" t="s">
        <v>62</v>
      </c>
      <c r="H21" s="10" t="s">
        <v>66</v>
      </c>
      <c r="I21" s="10">
        <v>904</v>
      </c>
      <c r="J21" s="10">
        <v>1541889745</v>
      </c>
      <c r="K21" s="10">
        <f t="shared" si="0"/>
        <v>1</v>
      </c>
      <c r="L21" s="10">
        <f t="shared" si="1"/>
        <v>1</v>
      </c>
      <c r="M21" s="10">
        <f t="shared" si="2"/>
        <v>904</v>
      </c>
      <c r="N21" s="10">
        <f t="shared" si="3"/>
        <v>582285</v>
      </c>
      <c r="O21" s="10">
        <f t="shared" si="4"/>
        <v>644.12057522123894</v>
      </c>
      <c r="P21" s="10" t="str">
        <f t="shared" si="5"/>
        <v/>
      </c>
      <c r="Q21" s="10">
        <f t="shared" si="6"/>
        <v>644.12057522123894</v>
      </c>
      <c r="R21" s="10" t="str">
        <f t="shared" si="7"/>
        <v/>
      </c>
      <c r="S21" s="10" t="str">
        <f t="shared" si="8"/>
        <v/>
      </c>
      <c r="T21" s="17" t="s">
        <v>682</v>
      </c>
      <c r="U21" s="17" t="s">
        <v>682</v>
      </c>
      <c r="V21" s="17">
        <v>916741</v>
      </c>
      <c r="W21" s="17">
        <v>1180</v>
      </c>
      <c r="X21" s="17">
        <v>916741</v>
      </c>
      <c r="Y21" s="17" t="s">
        <v>62</v>
      </c>
      <c r="Z21" s="17" t="s">
        <v>66</v>
      </c>
      <c r="AA21" s="17">
        <v>1180</v>
      </c>
      <c r="AB21" s="17">
        <v>1544689819</v>
      </c>
      <c r="AC21" s="17">
        <f t="shared" si="9"/>
        <v>1</v>
      </c>
      <c r="AD21" s="17">
        <f t="shared" si="10"/>
        <v>1</v>
      </c>
      <c r="AE21" s="32">
        <f t="shared" si="11"/>
        <v>1180</v>
      </c>
      <c r="AF21" s="32">
        <f t="shared" si="12"/>
        <v>916741</v>
      </c>
      <c r="AG21" s="32">
        <f t="shared" si="13"/>
        <v>776.89915254237292</v>
      </c>
      <c r="AH21" s="32" t="str">
        <f t="shared" si="14"/>
        <v/>
      </c>
      <c r="AI21" s="32">
        <f t="shared" si="15"/>
        <v>776.89915254237292</v>
      </c>
      <c r="AJ21" s="32" t="str">
        <f t="shared" si="16"/>
        <v/>
      </c>
      <c r="AK21" s="32" t="str">
        <f t="shared" si="17"/>
        <v/>
      </c>
      <c r="AL21" s="24" t="s">
        <v>682</v>
      </c>
      <c r="AM21" s="24" t="s">
        <v>682</v>
      </c>
      <c r="AN21" s="24">
        <v>14599475</v>
      </c>
      <c r="AO21" s="24">
        <v>13300</v>
      </c>
      <c r="AP21" s="24">
        <v>14599475</v>
      </c>
      <c r="AQ21" s="24" t="s">
        <v>62</v>
      </c>
      <c r="AR21" s="24" t="s">
        <v>66</v>
      </c>
      <c r="AS21" s="24">
        <v>13300</v>
      </c>
      <c r="AT21" s="24">
        <v>1542420159</v>
      </c>
      <c r="AU21" s="24">
        <f t="shared" si="18"/>
        <v>1</v>
      </c>
      <c r="AV21" s="24">
        <f t="shared" si="19"/>
        <v>1</v>
      </c>
      <c r="AW21" s="24">
        <f t="shared" si="20"/>
        <v>13300</v>
      </c>
      <c r="AX21" s="24">
        <f t="shared" si="21"/>
        <v>14599475</v>
      </c>
      <c r="AY21" s="24">
        <f t="shared" si="22"/>
        <v>1097.7048872180451</v>
      </c>
      <c r="AZ21" s="24" t="str">
        <f t="shared" si="23"/>
        <v/>
      </c>
      <c r="BA21" s="24">
        <f t="shared" si="24"/>
        <v>1097.7048872180451</v>
      </c>
      <c r="BB21" s="24" t="str">
        <f t="shared" si="25"/>
        <v/>
      </c>
      <c r="BC21" s="24" t="str">
        <f t="shared" si="26"/>
        <v/>
      </c>
      <c r="BD21" s="31" t="s">
        <v>682</v>
      </c>
      <c r="BE21" s="31" t="s">
        <v>682</v>
      </c>
      <c r="BF21" s="31">
        <v>3090146</v>
      </c>
      <c r="BG21" s="31">
        <v>63</v>
      </c>
      <c r="BH21" s="31">
        <v>3090146</v>
      </c>
      <c r="BI21" s="31" t="s">
        <v>62</v>
      </c>
      <c r="BJ21" s="31" t="s">
        <v>66</v>
      </c>
      <c r="BK21" s="31">
        <v>63</v>
      </c>
      <c r="BL21" s="31">
        <v>1544532238</v>
      </c>
      <c r="BM21" s="31">
        <f t="shared" si="27"/>
        <v>1</v>
      </c>
      <c r="BN21" s="31">
        <f t="shared" si="28"/>
        <v>1</v>
      </c>
      <c r="BO21" s="31">
        <f t="shared" si="29"/>
        <v>63</v>
      </c>
      <c r="BP21" s="31">
        <f t="shared" si="30"/>
        <v>3090146</v>
      </c>
      <c r="BQ21" s="31">
        <f t="shared" si="31"/>
        <v>49049.936507936509</v>
      </c>
      <c r="BR21" s="31" t="str">
        <f t="shared" si="32"/>
        <v/>
      </c>
      <c r="BS21" s="31">
        <f t="shared" si="33"/>
        <v>49049.936507936509</v>
      </c>
      <c r="BT21" s="31" t="str">
        <f t="shared" si="34"/>
        <v/>
      </c>
      <c r="BU21" s="31" t="str">
        <f t="shared" si="35"/>
        <v/>
      </c>
      <c r="BV21" s="45" t="s">
        <v>682</v>
      </c>
      <c r="BW21" s="45" t="s">
        <v>682</v>
      </c>
      <c r="BX21" s="45">
        <v>255449</v>
      </c>
      <c r="BY21" s="45">
        <v>53</v>
      </c>
      <c r="BZ21" s="45">
        <v>255449</v>
      </c>
      <c r="CA21" s="45" t="s">
        <v>62</v>
      </c>
      <c r="CB21" s="45" t="s">
        <v>66</v>
      </c>
      <c r="CC21" s="45">
        <v>54</v>
      </c>
      <c r="CD21" s="45">
        <v>1545241520</v>
      </c>
      <c r="CE21" s="45">
        <f t="shared" si="36"/>
        <v>1</v>
      </c>
      <c r="CF21" s="45">
        <f t="shared" si="37"/>
        <v>1</v>
      </c>
      <c r="CG21" s="45">
        <f t="shared" si="38"/>
        <v>53</v>
      </c>
      <c r="CH21" s="45">
        <f t="shared" si="39"/>
        <v>255449</v>
      </c>
      <c r="CI21" s="45">
        <f t="shared" si="40"/>
        <v>4730.5370370370374</v>
      </c>
      <c r="CJ21" s="45" t="str">
        <f t="shared" si="41"/>
        <v/>
      </c>
      <c r="CK21" s="45">
        <f t="shared" si="42"/>
        <v>4819.7924528301883</v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682</v>
      </c>
      <c r="C22" s="10" t="s">
        <v>682</v>
      </c>
      <c r="D22" s="10">
        <v>583300</v>
      </c>
      <c r="E22" s="10">
        <v>918</v>
      </c>
      <c r="F22" s="10">
        <v>583300</v>
      </c>
      <c r="G22" s="10" t="s">
        <v>62</v>
      </c>
      <c r="H22" s="10" t="s">
        <v>66</v>
      </c>
      <c r="I22" s="10">
        <v>918</v>
      </c>
      <c r="J22" s="10">
        <v>1541889852</v>
      </c>
      <c r="K22" s="10">
        <f t="shared" si="0"/>
        <v>1</v>
      </c>
      <c r="L22" s="10">
        <f t="shared" si="1"/>
        <v>1</v>
      </c>
      <c r="M22" s="10">
        <f t="shared" si="2"/>
        <v>918</v>
      </c>
      <c r="N22" s="10">
        <f t="shared" si="3"/>
        <v>583300</v>
      </c>
      <c r="O22" s="10">
        <f t="shared" si="4"/>
        <v>635.40305010893246</v>
      </c>
      <c r="P22" s="10" t="str">
        <f t="shared" si="5"/>
        <v/>
      </c>
      <c r="Q22" s="10">
        <f t="shared" si="6"/>
        <v>635.40305010893246</v>
      </c>
      <c r="R22" s="10" t="str">
        <f t="shared" si="7"/>
        <v/>
      </c>
      <c r="S22" s="10" t="str">
        <f t="shared" si="8"/>
        <v/>
      </c>
      <c r="T22" s="17" t="s">
        <v>682</v>
      </c>
      <c r="U22" s="17" t="s">
        <v>682</v>
      </c>
      <c r="V22" s="17">
        <v>1829570</v>
      </c>
      <c r="W22" s="17">
        <v>1240</v>
      </c>
      <c r="X22" s="17">
        <v>1829570</v>
      </c>
      <c r="Y22" s="17" t="s">
        <v>62</v>
      </c>
      <c r="Z22" s="17" t="s">
        <v>66</v>
      </c>
      <c r="AA22" s="17">
        <v>1241</v>
      </c>
      <c r="AB22" s="17">
        <v>1544690285</v>
      </c>
      <c r="AC22" s="17">
        <f t="shared" si="9"/>
        <v>1</v>
      </c>
      <c r="AD22" s="17">
        <f t="shared" si="10"/>
        <v>1</v>
      </c>
      <c r="AE22" s="32">
        <f t="shared" si="11"/>
        <v>1240</v>
      </c>
      <c r="AF22" s="32">
        <f t="shared" si="12"/>
        <v>1829570</v>
      </c>
      <c r="AG22" s="32">
        <f t="shared" si="13"/>
        <v>1474.2707493956486</v>
      </c>
      <c r="AH22" s="32" t="str">
        <f t="shared" si="14"/>
        <v/>
      </c>
      <c r="AI22" s="32">
        <f t="shared" si="15"/>
        <v>1475.4596774193549</v>
      </c>
      <c r="AJ22" s="32" t="str">
        <f t="shared" si="16"/>
        <v/>
      </c>
      <c r="AK22" s="32" t="str">
        <f t="shared" si="17"/>
        <v/>
      </c>
      <c r="AL22" s="24" t="s">
        <v>682</v>
      </c>
      <c r="AM22" s="24" t="s">
        <v>682</v>
      </c>
      <c r="AN22" s="24">
        <v>29191141</v>
      </c>
      <c r="AO22" s="24">
        <v>25141</v>
      </c>
      <c r="AP22" s="24">
        <v>29191141</v>
      </c>
      <c r="AQ22" s="24" t="s">
        <v>62</v>
      </c>
      <c r="AR22" s="24" t="s">
        <v>66</v>
      </c>
      <c r="AS22" s="24">
        <v>25141</v>
      </c>
      <c r="AT22" s="24">
        <v>1542422387</v>
      </c>
      <c r="AU22" s="24">
        <f t="shared" si="18"/>
        <v>1</v>
      </c>
      <c r="AV22" s="24">
        <f t="shared" si="19"/>
        <v>1</v>
      </c>
      <c r="AW22" s="24">
        <f t="shared" si="20"/>
        <v>25141</v>
      </c>
      <c r="AX22" s="24">
        <f t="shared" si="21"/>
        <v>29191141</v>
      </c>
      <c r="AY22" s="24">
        <f t="shared" si="22"/>
        <v>1161.0970526232052</v>
      </c>
      <c r="AZ22" s="24" t="str">
        <f t="shared" si="23"/>
        <v/>
      </c>
      <c r="BA22" s="24">
        <f t="shared" si="24"/>
        <v>1161.0970526232052</v>
      </c>
      <c r="BB22" s="24" t="str">
        <f t="shared" si="25"/>
        <v/>
      </c>
      <c r="BC22" s="24" t="str">
        <f t="shared" si="26"/>
        <v/>
      </c>
      <c r="BD22" s="31" t="s">
        <v>682</v>
      </c>
      <c r="BE22" s="31" t="s">
        <v>682</v>
      </c>
      <c r="BF22" s="31">
        <v>3097962</v>
      </c>
      <c r="BG22" s="31">
        <v>54</v>
      </c>
      <c r="BH22" s="31">
        <v>3097962</v>
      </c>
      <c r="BI22" s="31" t="s">
        <v>62</v>
      </c>
      <c r="BJ22" s="31" t="s">
        <v>66</v>
      </c>
      <c r="BK22" s="31">
        <v>54</v>
      </c>
      <c r="BL22" s="31">
        <v>1544532246</v>
      </c>
      <c r="BM22" s="31">
        <f t="shared" si="27"/>
        <v>1</v>
      </c>
      <c r="BN22" s="31">
        <f t="shared" si="28"/>
        <v>1</v>
      </c>
      <c r="BO22" s="31">
        <f t="shared" si="29"/>
        <v>54</v>
      </c>
      <c r="BP22" s="31">
        <f t="shared" si="30"/>
        <v>3097962</v>
      </c>
      <c r="BQ22" s="31">
        <f t="shared" si="31"/>
        <v>57369.666666666664</v>
      </c>
      <c r="BR22" s="31" t="str">
        <f t="shared" si="32"/>
        <v/>
      </c>
      <c r="BS22" s="31">
        <f t="shared" si="33"/>
        <v>57369.666666666664</v>
      </c>
      <c r="BT22" s="31" t="str">
        <f t="shared" si="34"/>
        <v/>
      </c>
      <c r="BU22" s="31" t="str">
        <f t="shared" si="35"/>
        <v/>
      </c>
      <c r="BV22" s="45" t="s">
        <v>682</v>
      </c>
      <c r="BW22" s="45" t="s">
        <v>682</v>
      </c>
      <c r="BX22" s="45">
        <v>255310</v>
      </c>
      <c r="BY22" s="45">
        <v>60</v>
      </c>
      <c r="BZ22" s="45">
        <v>255310</v>
      </c>
      <c r="CA22" s="45" t="s">
        <v>62</v>
      </c>
      <c r="CB22" s="45" t="s">
        <v>66</v>
      </c>
      <c r="CC22" s="45">
        <v>60</v>
      </c>
      <c r="CD22" s="45">
        <v>1545241528</v>
      </c>
      <c r="CE22" s="45">
        <f t="shared" si="36"/>
        <v>1</v>
      </c>
      <c r="CF22" s="45">
        <f t="shared" si="37"/>
        <v>1</v>
      </c>
      <c r="CG22" s="45">
        <f t="shared" si="38"/>
        <v>60</v>
      </c>
      <c r="CH22" s="45">
        <f t="shared" si="39"/>
        <v>255310</v>
      </c>
      <c r="CI22" s="45">
        <f t="shared" si="40"/>
        <v>4255.166666666667</v>
      </c>
      <c r="CJ22" s="45" t="str">
        <f t="shared" si="41"/>
        <v/>
      </c>
      <c r="CK22" s="45">
        <f t="shared" si="42"/>
        <v>4255.166666666667</v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682</v>
      </c>
      <c r="C23" s="10" t="s">
        <v>682</v>
      </c>
      <c r="D23" s="10">
        <v>560960</v>
      </c>
      <c r="E23" s="10">
        <v>917</v>
      </c>
      <c r="F23" s="10">
        <v>560960</v>
      </c>
      <c r="G23" s="10" t="s">
        <v>62</v>
      </c>
      <c r="H23" s="10" t="s">
        <v>66</v>
      </c>
      <c r="I23" s="10">
        <v>917</v>
      </c>
      <c r="J23" s="10">
        <v>1541890296</v>
      </c>
      <c r="K23" s="10">
        <f t="shared" si="0"/>
        <v>1</v>
      </c>
      <c r="L23" s="10">
        <f t="shared" si="1"/>
        <v>1</v>
      </c>
      <c r="M23" s="10">
        <f t="shared" si="2"/>
        <v>917</v>
      </c>
      <c r="N23" s="10">
        <f t="shared" si="3"/>
        <v>560960</v>
      </c>
      <c r="O23" s="10">
        <f t="shared" si="4"/>
        <v>611.7339149400218</v>
      </c>
      <c r="P23" s="10" t="str">
        <f t="shared" si="5"/>
        <v/>
      </c>
      <c r="Q23" s="10">
        <f t="shared" si="6"/>
        <v>611.7339149400218</v>
      </c>
      <c r="R23" s="10" t="str">
        <f t="shared" si="7"/>
        <v/>
      </c>
      <c r="S23" s="10" t="str">
        <f t="shared" si="8"/>
        <v/>
      </c>
      <c r="T23" s="17" t="s">
        <v>682</v>
      </c>
      <c r="U23" s="17" t="s">
        <v>682</v>
      </c>
      <c r="V23" s="17">
        <v>1838847</v>
      </c>
      <c r="W23" s="17">
        <v>1350</v>
      </c>
      <c r="X23" s="17">
        <v>1838847</v>
      </c>
      <c r="Y23" s="17" t="s">
        <v>62</v>
      </c>
      <c r="Z23" s="17" t="s">
        <v>66</v>
      </c>
      <c r="AA23" s="17">
        <v>1350</v>
      </c>
      <c r="AB23" s="17">
        <v>1544690985</v>
      </c>
      <c r="AC23" s="17">
        <f t="shared" si="9"/>
        <v>1</v>
      </c>
      <c r="AD23" s="17">
        <f t="shared" si="10"/>
        <v>1</v>
      </c>
      <c r="AE23" s="32">
        <f t="shared" si="11"/>
        <v>1350</v>
      </c>
      <c r="AF23" s="32">
        <f t="shared" si="12"/>
        <v>1838847</v>
      </c>
      <c r="AG23" s="32">
        <f t="shared" si="13"/>
        <v>1362.1088888888889</v>
      </c>
      <c r="AH23" s="32" t="str">
        <f t="shared" si="14"/>
        <v/>
      </c>
      <c r="AI23" s="32">
        <f t="shared" si="15"/>
        <v>1362.1088888888889</v>
      </c>
      <c r="AJ23" s="32" t="str">
        <f t="shared" si="16"/>
        <v/>
      </c>
      <c r="AK23" s="32" t="str">
        <f t="shared" si="17"/>
        <v/>
      </c>
      <c r="AL23" s="24" t="s">
        <v>689</v>
      </c>
      <c r="AM23" s="24" t="s">
        <v>682</v>
      </c>
      <c r="AN23" s="24">
        <v>7295235</v>
      </c>
      <c r="AO23" s="24">
        <v>10232</v>
      </c>
      <c r="AP23" s="24">
        <v>29137370</v>
      </c>
      <c r="AQ23" s="24" t="s">
        <v>690</v>
      </c>
      <c r="AR23" s="24" t="s">
        <v>691</v>
      </c>
      <c r="AS23" s="24">
        <v>28905</v>
      </c>
      <c r="AT23" s="24">
        <v>1542423265</v>
      </c>
      <c r="AU23" s="24">
        <f t="shared" si="18"/>
        <v>0</v>
      </c>
      <c r="AV23" s="24">
        <f t="shared" si="19"/>
        <v>1</v>
      </c>
      <c r="AW23" s="24" t="str">
        <f t="shared" si="20"/>
        <v/>
      </c>
      <c r="AX23" s="24" t="str">
        <f t="shared" si="21"/>
        <v/>
      </c>
      <c r="AY23" s="24" t="str">
        <f t="shared" si="22"/>
        <v/>
      </c>
      <c r="AZ23" s="24">
        <f t="shared" si="23"/>
        <v>1008.0390935824252</v>
      </c>
      <c r="BA23" s="24">
        <f t="shared" si="24"/>
        <v>712.98231039874906</v>
      </c>
      <c r="BB23" s="24">
        <f t="shared" si="25"/>
        <v>1169.7175065602742</v>
      </c>
      <c r="BC23" s="24">
        <f t="shared" si="26"/>
        <v>18673</v>
      </c>
      <c r="BD23" s="31" t="s">
        <v>682</v>
      </c>
      <c r="BE23" s="31" t="s">
        <v>682</v>
      </c>
      <c r="BF23" s="31">
        <v>3107362</v>
      </c>
      <c r="BG23" s="31">
        <v>53</v>
      </c>
      <c r="BH23" s="31">
        <v>3107362</v>
      </c>
      <c r="BI23" s="31" t="s">
        <v>62</v>
      </c>
      <c r="BJ23" s="31" t="s">
        <v>66</v>
      </c>
      <c r="BK23" s="31">
        <v>53</v>
      </c>
      <c r="BL23" s="31">
        <v>1544532254</v>
      </c>
      <c r="BM23" s="31">
        <f t="shared" si="27"/>
        <v>1</v>
      </c>
      <c r="BN23" s="31">
        <f t="shared" si="28"/>
        <v>1</v>
      </c>
      <c r="BO23" s="31">
        <f t="shared" si="29"/>
        <v>53</v>
      </c>
      <c r="BP23" s="31">
        <f t="shared" si="30"/>
        <v>3107362</v>
      </c>
      <c r="BQ23" s="31">
        <f t="shared" si="31"/>
        <v>58629.471698113208</v>
      </c>
      <c r="BR23" s="31" t="str">
        <f t="shared" si="32"/>
        <v/>
      </c>
      <c r="BS23" s="31">
        <f t="shared" si="33"/>
        <v>58629.471698113208</v>
      </c>
      <c r="BT23" s="31" t="str">
        <f t="shared" si="34"/>
        <v/>
      </c>
      <c r="BU23" s="31" t="str">
        <f t="shared" si="35"/>
        <v/>
      </c>
      <c r="BV23" s="45" t="s">
        <v>682</v>
      </c>
      <c r="BW23" s="45" t="s">
        <v>682</v>
      </c>
      <c r="BX23" s="45">
        <v>394961</v>
      </c>
      <c r="BY23" s="45">
        <v>74</v>
      </c>
      <c r="BZ23" s="45">
        <v>394961</v>
      </c>
      <c r="CA23" s="45" t="s">
        <v>62</v>
      </c>
      <c r="CB23" s="45" t="s">
        <v>66</v>
      </c>
      <c r="CC23" s="45">
        <v>75</v>
      </c>
      <c r="CD23" s="45">
        <v>1545241536</v>
      </c>
      <c r="CE23" s="45">
        <f t="shared" si="36"/>
        <v>1</v>
      </c>
      <c r="CF23" s="45">
        <f t="shared" si="37"/>
        <v>1</v>
      </c>
      <c r="CG23" s="45">
        <f t="shared" si="38"/>
        <v>74</v>
      </c>
      <c r="CH23" s="45">
        <f t="shared" si="39"/>
        <v>394961</v>
      </c>
      <c r="CI23" s="45">
        <f t="shared" si="40"/>
        <v>5266.1466666666665</v>
      </c>
      <c r="CJ23" s="45" t="str">
        <f t="shared" si="41"/>
        <v/>
      </c>
      <c r="CK23" s="45">
        <f t="shared" si="42"/>
        <v>5337.3108108108108</v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682</v>
      </c>
      <c r="C24" s="10" t="s">
        <v>682</v>
      </c>
      <c r="D24" s="10">
        <v>573495</v>
      </c>
      <c r="E24" s="10">
        <v>956</v>
      </c>
      <c r="F24" s="10">
        <v>573495</v>
      </c>
      <c r="G24" s="10" t="s">
        <v>62</v>
      </c>
      <c r="H24" s="10" t="s">
        <v>66</v>
      </c>
      <c r="I24" s="10">
        <v>956</v>
      </c>
      <c r="J24" s="10">
        <v>1541890382</v>
      </c>
      <c r="K24" s="10">
        <f t="shared" si="0"/>
        <v>1</v>
      </c>
      <c r="L24" s="10">
        <f t="shared" si="1"/>
        <v>1</v>
      </c>
      <c r="M24" s="10">
        <f t="shared" si="2"/>
        <v>956</v>
      </c>
      <c r="N24" s="10">
        <f t="shared" si="3"/>
        <v>573495</v>
      </c>
      <c r="O24" s="10">
        <f t="shared" si="4"/>
        <v>599.89016736401675</v>
      </c>
      <c r="P24" s="10" t="str">
        <f t="shared" si="5"/>
        <v/>
      </c>
      <c r="Q24" s="10">
        <f t="shared" si="6"/>
        <v>599.89016736401675</v>
      </c>
      <c r="R24" s="10" t="str">
        <f t="shared" si="7"/>
        <v/>
      </c>
      <c r="S24" s="10" t="str">
        <f t="shared" si="8"/>
        <v/>
      </c>
      <c r="T24" s="17" t="s">
        <v>682</v>
      </c>
      <c r="U24" s="17" t="s">
        <v>682</v>
      </c>
      <c r="V24" s="17">
        <v>1838692</v>
      </c>
      <c r="W24" s="17">
        <v>1367</v>
      </c>
      <c r="X24" s="17">
        <v>1838692</v>
      </c>
      <c r="Y24" s="17" t="s">
        <v>62</v>
      </c>
      <c r="Z24" s="17" t="s">
        <v>66</v>
      </c>
      <c r="AA24" s="17">
        <v>1367</v>
      </c>
      <c r="AB24" s="17">
        <v>1544690999</v>
      </c>
      <c r="AC24" s="17">
        <f t="shared" si="9"/>
        <v>1</v>
      </c>
      <c r="AD24" s="17">
        <f t="shared" si="10"/>
        <v>1</v>
      </c>
      <c r="AE24" s="32">
        <f t="shared" si="11"/>
        <v>1367</v>
      </c>
      <c r="AF24" s="32">
        <f t="shared" si="12"/>
        <v>1838692</v>
      </c>
      <c r="AG24" s="32">
        <f t="shared" si="13"/>
        <v>1345.056327724945</v>
      </c>
      <c r="AH24" s="32" t="str">
        <f t="shared" si="14"/>
        <v/>
      </c>
      <c r="AI24" s="32">
        <f t="shared" si="15"/>
        <v>1345.056327724945</v>
      </c>
      <c r="AJ24" s="32" t="str">
        <f t="shared" si="16"/>
        <v/>
      </c>
      <c r="AK24" s="32" t="str">
        <f t="shared" si="17"/>
        <v/>
      </c>
      <c r="AL24" s="24" t="s">
        <v>682</v>
      </c>
      <c r="AM24" s="24" t="s">
        <v>682</v>
      </c>
      <c r="AN24" s="24">
        <v>29218618</v>
      </c>
      <c r="AO24" s="24">
        <v>27966</v>
      </c>
      <c r="AP24" s="24">
        <v>29218618</v>
      </c>
      <c r="AQ24" s="24" t="s">
        <v>62</v>
      </c>
      <c r="AR24" s="24" t="s">
        <v>66</v>
      </c>
      <c r="AS24" s="24">
        <v>27966</v>
      </c>
      <c r="AT24" s="24">
        <v>1542426546</v>
      </c>
      <c r="AU24" s="24">
        <f t="shared" si="18"/>
        <v>1</v>
      </c>
      <c r="AV24" s="24">
        <f t="shared" si="19"/>
        <v>1</v>
      </c>
      <c r="AW24" s="24">
        <f t="shared" si="20"/>
        <v>27966</v>
      </c>
      <c r="AX24" s="24">
        <f t="shared" si="21"/>
        <v>29218618</v>
      </c>
      <c r="AY24" s="24">
        <f t="shared" si="22"/>
        <v>1044.7907459057426</v>
      </c>
      <c r="AZ24" s="24" t="str">
        <f t="shared" si="23"/>
        <v/>
      </c>
      <c r="BA24" s="24">
        <f t="shared" si="24"/>
        <v>1044.7907459057426</v>
      </c>
      <c r="BB24" s="24" t="str">
        <f t="shared" si="25"/>
        <v/>
      </c>
      <c r="BC24" s="24" t="str">
        <f t="shared" si="26"/>
        <v/>
      </c>
      <c r="BD24" s="31" t="s">
        <v>682</v>
      </c>
      <c r="BE24" s="31" t="s">
        <v>682</v>
      </c>
      <c r="BF24" s="31">
        <v>3090062</v>
      </c>
      <c r="BG24" s="31">
        <v>56</v>
      </c>
      <c r="BH24" s="31">
        <v>3090062</v>
      </c>
      <c r="BI24" s="31" t="s">
        <v>62</v>
      </c>
      <c r="BJ24" s="31" t="s">
        <v>66</v>
      </c>
      <c r="BK24" s="31">
        <v>56</v>
      </c>
      <c r="BL24" s="31">
        <v>1544532262</v>
      </c>
      <c r="BM24" s="31">
        <f t="shared" si="27"/>
        <v>1</v>
      </c>
      <c r="BN24" s="31">
        <f t="shared" si="28"/>
        <v>1</v>
      </c>
      <c r="BO24" s="31">
        <f t="shared" si="29"/>
        <v>56</v>
      </c>
      <c r="BP24" s="31">
        <f t="shared" si="30"/>
        <v>3090062</v>
      </c>
      <c r="BQ24" s="31">
        <f t="shared" si="31"/>
        <v>55179.678571428572</v>
      </c>
      <c r="BR24" s="31" t="str">
        <f t="shared" si="32"/>
        <v/>
      </c>
      <c r="BS24" s="31">
        <f t="shared" si="33"/>
        <v>55179.678571428572</v>
      </c>
      <c r="BT24" s="31" t="str">
        <f t="shared" si="34"/>
        <v/>
      </c>
      <c r="BU24" s="31" t="str">
        <f t="shared" si="35"/>
        <v/>
      </c>
      <c r="BV24" s="45" t="s">
        <v>682</v>
      </c>
      <c r="BW24" s="45" t="s">
        <v>682</v>
      </c>
      <c r="BX24" s="45">
        <v>288357</v>
      </c>
      <c r="BY24" s="45">
        <v>63</v>
      </c>
      <c r="BZ24" s="45">
        <v>288357</v>
      </c>
      <c r="CA24" s="45" t="s">
        <v>62</v>
      </c>
      <c r="CB24" s="45" t="s">
        <v>66</v>
      </c>
      <c r="CC24" s="45">
        <v>63</v>
      </c>
      <c r="CD24" s="45">
        <v>1545241550</v>
      </c>
      <c r="CE24" s="45">
        <f t="shared" si="36"/>
        <v>1</v>
      </c>
      <c r="CF24" s="45">
        <f t="shared" si="37"/>
        <v>1</v>
      </c>
      <c r="CG24" s="45">
        <f t="shared" si="38"/>
        <v>63</v>
      </c>
      <c r="CH24" s="45">
        <f t="shared" si="39"/>
        <v>288357</v>
      </c>
      <c r="CI24" s="45">
        <f t="shared" si="40"/>
        <v>4577.0952380952385</v>
      </c>
      <c r="CJ24" s="45" t="str">
        <f t="shared" si="41"/>
        <v/>
      </c>
      <c r="CK24" s="45">
        <f t="shared" si="42"/>
        <v>4577.0952380952385</v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682</v>
      </c>
      <c r="C25" s="10" t="s">
        <v>682</v>
      </c>
      <c r="D25" s="10">
        <v>577905</v>
      </c>
      <c r="E25" s="10">
        <v>951</v>
      </c>
      <c r="F25" s="10">
        <v>577905</v>
      </c>
      <c r="G25" s="10" t="s">
        <v>62</v>
      </c>
      <c r="H25" s="10" t="s">
        <v>66</v>
      </c>
      <c r="I25" s="10">
        <v>951</v>
      </c>
      <c r="J25" s="10">
        <v>1541890526</v>
      </c>
      <c r="K25" s="10">
        <f t="shared" si="0"/>
        <v>1</v>
      </c>
      <c r="L25" s="10">
        <f t="shared" si="1"/>
        <v>1</v>
      </c>
      <c r="M25" s="10">
        <f t="shared" si="2"/>
        <v>951</v>
      </c>
      <c r="N25" s="10">
        <f t="shared" si="3"/>
        <v>577905</v>
      </c>
      <c r="O25" s="10">
        <f t="shared" si="4"/>
        <v>607.6813880126183</v>
      </c>
      <c r="P25" s="10" t="str">
        <f t="shared" si="5"/>
        <v/>
      </c>
      <c r="Q25" s="10">
        <f t="shared" si="6"/>
        <v>607.6813880126183</v>
      </c>
      <c r="R25" s="10" t="str">
        <f t="shared" si="7"/>
        <v/>
      </c>
      <c r="S25" s="10" t="str">
        <f t="shared" si="8"/>
        <v/>
      </c>
      <c r="T25" s="17" t="s">
        <v>682</v>
      </c>
      <c r="U25" s="17" t="s">
        <v>682</v>
      </c>
      <c r="V25" s="17">
        <v>464639</v>
      </c>
      <c r="W25" s="17">
        <v>1043</v>
      </c>
      <c r="X25" s="17">
        <v>464639</v>
      </c>
      <c r="Y25" s="17" t="s">
        <v>62</v>
      </c>
      <c r="Z25" s="17" t="s">
        <v>66</v>
      </c>
      <c r="AA25" s="17">
        <v>1043</v>
      </c>
      <c r="AB25" s="17">
        <v>1544691020</v>
      </c>
      <c r="AC25" s="17">
        <f t="shared" si="9"/>
        <v>1</v>
      </c>
      <c r="AD25" s="17">
        <f t="shared" si="10"/>
        <v>1</v>
      </c>
      <c r="AE25" s="32">
        <f t="shared" si="11"/>
        <v>1043</v>
      </c>
      <c r="AF25" s="32">
        <f t="shared" si="12"/>
        <v>464639</v>
      </c>
      <c r="AG25" s="32">
        <f t="shared" si="13"/>
        <v>445.48322147651004</v>
      </c>
      <c r="AH25" s="32" t="str">
        <f t="shared" si="14"/>
        <v/>
      </c>
      <c r="AI25" s="32">
        <f t="shared" si="15"/>
        <v>445.48322147651004</v>
      </c>
      <c r="AJ25" s="32" t="str">
        <f t="shared" si="16"/>
        <v/>
      </c>
      <c r="AK25" s="32" t="str">
        <f t="shared" si="17"/>
        <v/>
      </c>
      <c r="AL25" s="24" t="s">
        <v>682</v>
      </c>
      <c r="AM25" s="24" t="s">
        <v>682</v>
      </c>
      <c r="AN25" s="24">
        <v>29176191</v>
      </c>
      <c r="AO25" s="24">
        <v>33763</v>
      </c>
      <c r="AP25" s="24">
        <v>29176191</v>
      </c>
      <c r="AQ25" s="24" t="s">
        <v>62</v>
      </c>
      <c r="AR25" s="24" t="s">
        <v>66</v>
      </c>
      <c r="AS25" s="24">
        <v>33763</v>
      </c>
      <c r="AT25" s="24">
        <v>1542428240</v>
      </c>
      <c r="AU25" s="24">
        <f t="shared" si="18"/>
        <v>1</v>
      </c>
      <c r="AV25" s="24">
        <f t="shared" si="19"/>
        <v>1</v>
      </c>
      <c r="AW25" s="24">
        <f t="shared" si="20"/>
        <v>33763</v>
      </c>
      <c r="AX25" s="24">
        <f t="shared" si="21"/>
        <v>29176191</v>
      </c>
      <c r="AY25" s="24">
        <f t="shared" si="22"/>
        <v>864.14687675858193</v>
      </c>
      <c r="AZ25" s="24" t="str">
        <f t="shared" si="23"/>
        <v/>
      </c>
      <c r="BA25" s="24">
        <f t="shared" si="24"/>
        <v>864.14687675858193</v>
      </c>
      <c r="BB25" s="24" t="str">
        <f t="shared" si="25"/>
        <v/>
      </c>
      <c r="BC25" s="24" t="str">
        <f t="shared" si="26"/>
        <v/>
      </c>
      <c r="BD25" s="31" t="s">
        <v>682</v>
      </c>
      <c r="BE25" s="31" t="s">
        <v>682</v>
      </c>
      <c r="BF25" s="31">
        <v>3093859</v>
      </c>
      <c r="BG25" s="31">
        <v>54</v>
      </c>
      <c r="BH25" s="31">
        <v>3093859</v>
      </c>
      <c r="BI25" s="31" t="s">
        <v>62</v>
      </c>
      <c r="BJ25" s="31" t="s">
        <v>66</v>
      </c>
      <c r="BK25" s="31">
        <v>54</v>
      </c>
      <c r="BL25" s="31">
        <v>1544532270</v>
      </c>
      <c r="BM25" s="31">
        <f t="shared" si="27"/>
        <v>1</v>
      </c>
      <c r="BN25" s="31">
        <f t="shared" si="28"/>
        <v>1</v>
      </c>
      <c r="BO25" s="31">
        <f t="shared" si="29"/>
        <v>54</v>
      </c>
      <c r="BP25" s="31">
        <f t="shared" si="30"/>
        <v>3093859</v>
      </c>
      <c r="BQ25" s="31">
        <f t="shared" si="31"/>
        <v>57293.685185185182</v>
      </c>
      <c r="BR25" s="31" t="str">
        <f t="shared" si="32"/>
        <v/>
      </c>
      <c r="BS25" s="31">
        <f t="shared" si="33"/>
        <v>57293.685185185182</v>
      </c>
      <c r="BT25" s="31" t="str">
        <f t="shared" si="34"/>
        <v/>
      </c>
      <c r="BU25" s="31" t="str">
        <f t="shared" si="35"/>
        <v/>
      </c>
      <c r="BV25" s="45" t="s">
        <v>682</v>
      </c>
      <c r="BW25" s="45" t="s">
        <v>682</v>
      </c>
      <c r="BX25" s="45">
        <v>317586</v>
      </c>
      <c r="BY25" s="45">
        <v>69</v>
      </c>
      <c r="BZ25" s="45">
        <v>317586</v>
      </c>
      <c r="CA25" s="45" t="s">
        <v>62</v>
      </c>
      <c r="CB25" s="45" t="s">
        <v>66</v>
      </c>
      <c r="CC25" s="45">
        <v>70</v>
      </c>
      <c r="CD25" s="45">
        <v>1545241558</v>
      </c>
      <c r="CE25" s="45">
        <f t="shared" si="36"/>
        <v>1</v>
      </c>
      <c r="CF25" s="45">
        <f t="shared" si="37"/>
        <v>1</v>
      </c>
      <c r="CG25" s="45">
        <f t="shared" si="38"/>
        <v>69</v>
      </c>
      <c r="CH25" s="45">
        <f t="shared" si="39"/>
        <v>317586</v>
      </c>
      <c r="CI25" s="45">
        <f t="shared" si="40"/>
        <v>4536.9428571428571</v>
      </c>
      <c r="CJ25" s="45" t="str">
        <f t="shared" si="41"/>
        <v/>
      </c>
      <c r="CK25" s="45">
        <f t="shared" si="42"/>
        <v>4602.695652173913</v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682</v>
      </c>
      <c r="C26" s="10" t="s">
        <v>682</v>
      </c>
      <c r="D26" s="10">
        <v>571857</v>
      </c>
      <c r="E26" s="10">
        <v>913</v>
      </c>
      <c r="F26" s="10">
        <v>571857</v>
      </c>
      <c r="G26" s="10" t="s">
        <v>62</v>
      </c>
      <c r="H26" s="10" t="s">
        <v>66</v>
      </c>
      <c r="I26" s="10">
        <v>913</v>
      </c>
      <c r="J26" s="10">
        <v>1541890540</v>
      </c>
      <c r="K26" s="10">
        <f t="shared" si="0"/>
        <v>1</v>
      </c>
      <c r="L26" s="10">
        <f t="shared" si="1"/>
        <v>1</v>
      </c>
      <c r="M26" s="10">
        <f t="shared" si="2"/>
        <v>913</v>
      </c>
      <c r="N26" s="10">
        <f t="shared" si="3"/>
        <v>571857</v>
      </c>
      <c r="O26" s="10">
        <f t="shared" si="4"/>
        <v>626.34939759036149</v>
      </c>
      <c r="P26" s="10" t="str">
        <f t="shared" si="5"/>
        <v/>
      </c>
      <c r="Q26" s="10">
        <f t="shared" si="6"/>
        <v>626.34939759036149</v>
      </c>
      <c r="R26" s="10" t="str">
        <f t="shared" si="7"/>
        <v/>
      </c>
      <c r="S26" s="10" t="str">
        <f t="shared" si="8"/>
        <v/>
      </c>
      <c r="T26" s="17" t="s">
        <v>682</v>
      </c>
      <c r="U26" s="17" t="s">
        <v>682</v>
      </c>
      <c r="V26" s="17">
        <v>453582</v>
      </c>
      <c r="W26" s="17">
        <v>1013</v>
      </c>
      <c r="X26" s="17">
        <v>453582</v>
      </c>
      <c r="Y26" s="17" t="s">
        <v>62</v>
      </c>
      <c r="Z26" s="17" t="s">
        <v>66</v>
      </c>
      <c r="AA26" s="17">
        <v>1013</v>
      </c>
      <c r="AB26" s="17">
        <v>1544691157</v>
      </c>
      <c r="AC26" s="17">
        <f t="shared" si="9"/>
        <v>1</v>
      </c>
      <c r="AD26" s="17">
        <f t="shared" si="10"/>
        <v>1</v>
      </c>
      <c r="AE26" s="32">
        <f t="shared" si="11"/>
        <v>1013</v>
      </c>
      <c r="AF26" s="32">
        <f t="shared" si="12"/>
        <v>453582</v>
      </c>
      <c r="AG26" s="32">
        <f t="shared" si="13"/>
        <v>447.76110562685096</v>
      </c>
      <c r="AH26" s="32" t="str">
        <f t="shared" si="14"/>
        <v/>
      </c>
      <c r="AI26" s="32">
        <f t="shared" si="15"/>
        <v>447.76110562685096</v>
      </c>
      <c r="AJ26" s="32" t="str">
        <f t="shared" si="16"/>
        <v/>
      </c>
      <c r="AK26" s="32" t="str">
        <f t="shared" si="17"/>
        <v/>
      </c>
      <c r="AL26" s="24" t="s">
        <v>684</v>
      </c>
      <c r="AM26" s="24" t="s">
        <v>682</v>
      </c>
      <c r="AN26" s="24">
        <v>7299569</v>
      </c>
      <c r="AO26" s="24">
        <v>12825</v>
      </c>
      <c r="AP26" s="24">
        <v>14600068</v>
      </c>
      <c r="AQ26" s="24" t="s">
        <v>685</v>
      </c>
      <c r="AR26" s="24" t="s">
        <v>688</v>
      </c>
      <c r="AS26" s="24">
        <v>31443</v>
      </c>
      <c r="AT26" s="24">
        <v>1542433460</v>
      </c>
      <c r="AU26" s="24">
        <f t="shared" si="18"/>
        <v>0</v>
      </c>
      <c r="AV26" s="24">
        <f t="shared" si="19"/>
        <v>1</v>
      </c>
      <c r="AW26" s="24" t="str">
        <f t="shared" si="20"/>
        <v/>
      </c>
      <c r="AX26" s="24" t="str">
        <f t="shared" si="21"/>
        <v/>
      </c>
      <c r="AY26" s="24" t="str">
        <f t="shared" si="22"/>
        <v/>
      </c>
      <c r="AZ26" s="24">
        <f t="shared" si="23"/>
        <v>464.33444645867127</v>
      </c>
      <c r="BA26" s="24">
        <f t="shared" si="24"/>
        <v>569.16717348927875</v>
      </c>
      <c r="BB26" s="24">
        <f t="shared" si="25"/>
        <v>392.12047480932432</v>
      </c>
      <c r="BC26" s="24">
        <f t="shared" si="26"/>
        <v>18618</v>
      </c>
      <c r="BD26" s="31" t="s">
        <v>682</v>
      </c>
      <c r="BE26" s="31" t="s">
        <v>682</v>
      </c>
      <c r="BF26" s="31">
        <v>3122981</v>
      </c>
      <c r="BG26" s="31">
        <v>56</v>
      </c>
      <c r="BH26" s="31">
        <v>3122981</v>
      </c>
      <c r="BI26" s="31" t="s">
        <v>62</v>
      </c>
      <c r="BJ26" s="31" t="s">
        <v>66</v>
      </c>
      <c r="BK26" s="31">
        <v>56</v>
      </c>
      <c r="BL26" s="31">
        <v>1544532278</v>
      </c>
      <c r="BM26" s="31">
        <f t="shared" si="27"/>
        <v>1</v>
      </c>
      <c r="BN26" s="31">
        <f t="shared" si="28"/>
        <v>1</v>
      </c>
      <c r="BO26" s="31">
        <f t="shared" si="29"/>
        <v>56</v>
      </c>
      <c r="BP26" s="31">
        <f t="shared" si="30"/>
        <v>3122981</v>
      </c>
      <c r="BQ26" s="31">
        <f t="shared" si="31"/>
        <v>55767.517857142855</v>
      </c>
      <c r="BR26" s="31" t="str">
        <f t="shared" si="32"/>
        <v/>
      </c>
      <c r="BS26" s="31">
        <f t="shared" si="33"/>
        <v>55767.517857142855</v>
      </c>
      <c r="BT26" s="31" t="str">
        <f t="shared" si="34"/>
        <v/>
      </c>
      <c r="BU26" s="31" t="str">
        <f t="shared" si="35"/>
        <v/>
      </c>
      <c r="BV26" s="45" t="s">
        <v>682</v>
      </c>
      <c r="BW26" s="45" t="s">
        <v>682</v>
      </c>
      <c r="BX26" s="45">
        <v>451474</v>
      </c>
      <c r="BY26" s="45">
        <v>85</v>
      </c>
      <c r="BZ26" s="45">
        <v>451474</v>
      </c>
      <c r="CA26" s="45" t="s">
        <v>62</v>
      </c>
      <c r="CB26" s="45" t="s">
        <v>66</v>
      </c>
      <c r="CC26" s="45">
        <v>85</v>
      </c>
      <c r="CD26" s="45">
        <v>1545241566</v>
      </c>
      <c r="CE26" s="45">
        <f t="shared" si="36"/>
        <v>1</v>
      </c>
      <c r="CF26" s="45">
        <f t="shared" si="37"/>
        <v>1</v>
      </c>
      <c r="CG26" s="45">
        <f t="shared" si="38"/>
        <v>85</v>
      </c>
      <c r="CH26" s="45">
        <f t="shared" si="39"/>
        <v>451474</v>
      </c>
      <c r="CI26" s="45">
        <f t="shared" si="40"/>
        <v>5311.4588235294113</v>
      </c>
      <c r="CJ26" s="45" t="str">
        <f t="shared" si="41"/>
        <v/>
      </c>
      <c r="CK26" s="45">
        <f t="shared" si="42"/>
        <v>5311.4588235294113</v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682</v>
      </c>
      <c r="C27" s="10" t="s">
        <v>682</v>
      </c>
      <c r="D27" s="10">
        <v>1140145</v>
      </c>
      <c r="E27" s="10">
        <v>1161</v>
      </c>
      <c r="F27" s="10">
        <v>1140145</v>
      </c>
      <c r="G27" s="10" t="s">
        <v>62</v>
      </c>
      <c r="H27" s="10" t="s">
        <v>66</v>
      </c>
      <c r="I27" s="10">
        <v>1161</v>
      </c>
      <c r="J27" s="10">
        <v>1541890650</v>
      </c>
      <c r="K27" s="10">
        <f t="shared" si="0"/>
        <v>1</v>
      </c>
      <c r="L27" s="10">
        <f t="shared" si="1"/>
        <v>1</v>
      </c>
      <c r="M27" s="10">
        <f t="shared" si="2"/>
        <v>1161</v>
      </c>
      <c r="N27" s="10">
        <f t="shared" si="3"/>
        <v>1140145</v>
      </c>
      <c r="O27" s="10">
        <f t="shared" si="4"/>
        <v>982.03703703703707</v>
      </c>
      <c r="P27" s="10" t="str">
        <f t="shared" si="5"/>
        <v/>
      </c>
      <c r="Q27" s="10">
        <f t="shared" si="6"/>
        <v>982.03703703703707</v>
      </c>
      <c r="R27" s="10" t="str">
        <f t="shared" si="7"/>
        <v/>
      </c>
      <c r="S27" s="10" t="str">
        <f t="shared" si="8"/>
        <v/>
      </c>
      <c r="T27" s="17" t="s">
        <v>682</v>
      </c>
      <c r="U27" s="17" t="s">
        <v>682</v>
      </c>
      <c r="V27" s="17">
        <v>455617</v>
      </c>
      <c r="W27" s="17">
        <v>1108</v>
      </c>
      <c r="X27" s="17">
        <v>455617</v>
      </c>
      <c r="Y27" s="17" t="s">
        <v>62</v>
      </c>
      <c r="Z27" s="17" t="s">
        <v>66</v>
      </c>
      <c r="AA27" s="17">
        <v>1108</v>
      </c>
      <c r="AB27" s="17">
        <v>1544691527</v>
      </c>
      <c r="AC27" s="17">
        <f t="shared" si="9"/>
        <v>1</v>
      </c>
      <c r="AD27" s="17">
        <f t="shared" si="10"/>
        <v>1</v>
      </c>
      <c r="AE27" s="32">
        <f t="shared" si="11"/>
        <v>1108</v>
      </c>
      <c r="AF27" s="32">
        <f t="shared" si="12"/>
        <v>455617</v>
      </c>
      <c r="AG27" s="32">
        <f t="shared" si="13"/>
        <v>411.20667870036101</v>
      </c>
      <c r="AH27" s="32" t="str">
        <f t="shared" si="14"/>
        <v/>
      </c>
      <c r="AI27" s="32">
        <f t="shared" si="15"/>
        <v>411.20667870036101</v>
      </c>
      <c r="AJ27" s="32" t="str">
        <f t="shared" si="16"/>
        <v/>
      </c>
      <c r="AK27" s="32" t="str">
        <f t="shared" si="17"/>
        <v/>
      </c>
      <c r="AL27" s="24" t="s">
        <v>682</v>
      </c>
      <c r="AM27" s="24" t="s">
        <v>682</v>
      </c>
      <c r="AN27" s="24">
        <v>7310254</v>
      </c>
      <c r="AO27" s="24">
        <v>7633</v>
      </c>
      <c r="AP27" s="24">
        <v>7310254</v>
      </c>
      <c r="AQ27" s="24" t="s">
        <v>62</v>
      </c>
      <c r="AR27" s="24" t="s">
        <v>66</v>
      </c>
      <c r="AS27" s="24">
        <v>7633</v>
      </c>
      <c r="AT27" s="24">
        <v>1542439656</v>
      </c>
      <c r="AU27" s="24">
        <f t="shared" si="18"/>
        <v>1</v>
      </c>
      <c r="AV27" s="24">
        <f t="shared" si="19"/>
        <v>1</v>
      </c>
      <c r="AW27" s="24">
        <f t="shared" si="20"/>
        <v>7633</v>
      </c>
      <c r="AX27" s="24">
        <f t="shared" si="21"/>
        <v>7310254</v>
      </c>
      <c r="AY27" s="24">
        <f t="shared" si="22"/>
        <v>957.71701821040222</v>
      </c>
      <c r="AZ27" s="24" t="str">
        <f t="shared" si="23"/>
        <v/>
      </c>
      <c r="BA27" s="24">
        <f t="shared" si="24"/>
        <v>957.71701821040222</v>
      </c>
      <c r="BB27" s="24" t="str">
        <f t="shared" si="25"/>
        <v/>
      </c>
      <c r="BC27" s="24" t="str">
        <f t="shared" si="26"/>
        <v/>
      </c>
      <c r="BD27" s="31" t="s">
        <v>682</v>
      </c>
      <c r="BE27" s="31" t="s">
        <v>682</v>
      </c>
      <c r="BF27" s="31">
        <v>3129198</v>
      </c>
      <c r="BG27" s="31">
        <v>54</v>
      </c>
      <c r="BH27" s="31">
        <v>3129198</v>
      </c>
      <c r="BI27" s="31" t="s">
        <v>62</v>
      </c>
      <c r="BJ27" s="31" t="s">
        <v>66</v>
      </c>
      <c r="BK27" s="31">
        <v>54</v>
      </c>
      <c r="BL27" s="31">
        <v>1544532286</v>
      </c>
      <c r="BM27" s="31">
        <f t="shared" si="27"/>
        <v>1</v>
      </c>
      <c r="BN27" s="31">
        <f t="shared" si="28"/>
        <v>1</v>
      </c>
      <c r="BO27" s="31">
        <f t="shared" si="29"/>
        <v>54</v>
      </c>
      <c r="BP27" s="31">
        <f t="shared" si="30"/>
        <v>3129198</v>
      </c>
      <c r="BQ27" s="31">
        <f t="shared" si="31"/>
        <v>57948.111111111109</v>
      </c>
      <c r="BR27" s="31" t="str">
        <f t="shared" si="32"/>
        <v/>
      </c>
      <c r="BS27" s="31">
        <f t="shared" si="33"/>
        <v>57948.111111111109</v>
      </c>
      <c r="BT27" s="31" t="str">
        <f t="shared" si="34"/>
        <v/>
      </c>
      <c r="BU27" s="31" t="str">
        <f t="shared" si="35"/>
        <v/>
      </c>
      <c r="BV27" s="45" t="s">
        <v>682</v>
      </c>
      <c r="BW27" s="45" t="s">
        <v>682</v>
      </c>
      <c r="BX27" s="45">
        <v>317842</v>
      </c>
      <c r="BY27" s="45">
        <v>71</v>
      </c>
      <c r="BZ27" s="45">
        <v>317842</v>
      </c>
      <c r="CA27" s="45" t="s">
        <v>62</v>
      </c>
      <c r="CB27" s="45" t="s">
        <v>66</v>
      </c>
      <c r="CC27" s="45">
        <v>71</v>
      </c>
      <c r="CD27" s="45">
        <v>1545241574</v>
      </c>
      <c r="CE27" s="45">
        <f t="shared" si="36"/>
        <v>1</v>
      </c>
      <c r="CF27" s="45">
        <f t="shared" si="37"/>
        <v>1</v>
      </c>
      <c r="CG27" s="45">
        <f t="shared" si="38"/>
        <v>71</v>
      </c>
      <c r="CH27" s="45">
        <f t="shared" si="39"/>
        <v>317842</v>
      </c>
      <c r="CI27" s="45">
        <f t="shared" si="40"/>
        <v>4476.6478873239439</v>
      </c>
      <c r="CJ27" s="45" t="str">
        <f t="shared" si="41"/>
        <v/>
      </c>
      <c r="CK27" s="45">
        <f t="shared" si="42"/>
        <v>4476.6478873239439</v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682</v>
      </c>
      <c r="C28" s="10" t="s">
        <v>682</v>
      </c>
      <c r="D28" s="10">
        <v>1146836</v>
      </c>
      <c r="E28" s="10">
        <v>1171</v>
      </c>
      <c r="F28" s="10">
        <v>1146836</v>
      </c>
      <c r="G28" s="10" t="s">
        <v>62</v>
      </c>
      <c r="H28" s="10" t="s">
        <v>66</v>
      </c>
      <c r="I28" s="10">
        <v>1171</v>
      </c>
      <c r="J28" s="10">
        <v>1545197486</v>
      </c>
      <c r="K28" s="10">
        <f t="shared" si="0"/>
        <v>1</v>
      </c>
      <c r="L28" s="10">
        <f t="shared" si="1"/>
        <v>1</v>
      </c>
      <c r="M28" s="10">
        <f t="shared" si="2"/>
        <v>1171</v>
      </c>
      <c r="N28" s="10">
        <f t="shared" si="3"/>
        <v>1146836</v>
      </c>
      <c r="O28" s="10">
        <f t="shared" si="4"/>
        <v>979.36464560204956</v>
      </c>
      <c r="P28" s="10" t="str">
        <f t="shared" si="5"/>
        <v/>
      </c>
      <c r="Q28" s="10">
        <f t="shared" si="6"/>
        <v>979.36464560204956</v>
      </c>
      <c r="R28" s="10" t="str">
        <f t="shared" si="7"/>
        <v/>
      </c>
      <c r="S28" s="10" t="str">
        <f t="shared" si="8"/>
        <v/>
      </c>
      <c r="T28" s="17" t="s">
        <v>682</v>
      </c>
      <c r="U28" s="17" t="s">
        <v>682</v>
      </c>
      <c r="V28" s="17">
        <v>910879</v>
      </c>
      <c r="W28" s="17">
        <v>1316</v>
      </c>
      <c r="X28" s="17">
        <v>910879</v>
      </c>
      <c r="Y28" s="17" t="s">
        <v>62</v>
      </c>
      <c r="Z28" s="17" t="s">
        <v>66</v>
      </c>
      <c r="AA28" s="17">
        <v>1316</v>
      </c>
      <c r="AB28" s="17">
        <v>1544692066</v>
      </c>
      <c r="AC28" s="17">
        <f t="shared" si="9"/>
        <v>1</v>
      </c>
      <c r="AD28" s="17">
        <f t="shared" si="10"/>
        <v>1</v>
      </c>
      <c r="AE28" s="32">
        <f t="shared" si="11"/>
        <v>1316</v>
      </c>
      <c r="AF28" s="32">
        <f t="shared" si="12"/>
        <v>910879</v>
      </c>
      <c r="AG28" s="32">
        <f t="shared" si="13"/>
        <v>692.15729483282678</v>
      </c>
      <c r="AH28" s="32" t="str">
        <f t="shared" si="14"/>
        <v/>
      </c>
      <c r="AI28" s="32">
        <f t="shared" si="15"/>
        <v>692.15729483282678</v>
      </c>
      <c r="AJ28" s="32" t="str">
        <f t="shared" si="16"/>
        <v/>
      </c>
      <c r="AK28" s="32" t="str">
        <f t="shared" si="17"/>
        <v/>
      </c>
      <c r="AL28" s="24" t="s">
        <v>682</v>
      </c>
      <c r="AM28" s="24" t="s">
        <v>682</v>
      </c>
      <c r="AN28" s="24">
        <v>7297692</v>
      </c>
      <c r="AO28" s="24">
        <v>7756</v>
      </c>
      <c r="AP28" s="24">
        <v>7297692</v>
      </c>
      <c r="AQ28" s="24" t="s">
        <v>62</v>
      </c>
      <c r="AR28" s="24" t="s">
        <v>66</v>
      </c>
      <c r="AS28" s="24">
        <v>7756</v>
      </c>
      <c r="AT28" s="24">
        <v>1542445688</v>
      </c>
      <c r="AU28" s="24">
        <f t="shared" si="18"/>
        <v>1</v>
      </c>
      <c r="AV28" s="24">
        <f t="shared" si="19"/>
        <v>1</v>
      </c>
      <c r="AW28" s="24">
        <f t="shared" si="20"/>
        <v>7756</v>
      </c>
      <c r="AX28" s="24">
        <f t="shared" si="21"/>
        <v>7297692</v>
      </c>
      <c r="AY28" s="24">
        <f t="shared" si="22"/>
        <v>940.90923156266115</v>
      </c>
      <c r="AZ28" s="24" t="str">
        <f t="shared" si="23"/>
        <v/>
      </c>
      <c r="BA28" s="24">
        <f t="shared" si="24"/>
        <v>940.90923156266115</v>
      </c>
      <c r="BB28" s="24" t="str">
        <f t="shared" si="25"/>
        <v/>
      </c>
      <c r="BC28" s="24" t="str">
        <f t="shared" si="26"/>
        <v/>
      </c>
      <c r="BD28" s="31" t="s">
        <v>682</v>
      </c>
      <c r="BE28" s="31" t="s">
        <v>682</v>
      </c>
      <c r="BF28" s="31">
        <v>3138929</v>
      </c>
      <c r="BG28" s="31">
        <v>52</v>
      </c>
      <c r="BH28" s="31">
        <v>3138929</v>
      </c>
      <c r="BI28" s="31" t="s">
        <v>62</v>
      </c>
      <c r="BJ28" s="31" t="s">
        <v>66</v>
      </c>
      <c r="BK28" s="31">
        <v>52</v>
      </c>
      <c r="BL28" s="31">
        <v>1544532303</v>
      </c>
      <c r="BM28" s="31">
        <f t="shared" si="27"/>
        <v>1</v>
      </c>
      <c r="BN28" s="31">
        <f t="shared" si="28"/>
        <v>1</v>
      </c>
      <c r="BO28" s="31">
        <f t="shared" si="29"/>
        <v>52</v>
      </c>
      <c r="BP28" s="31">
        <f t="shared" si="30"/>
        <v>3138929</v>
      </c>
      <c r="BQ28" s="31">
        <f t="shared" si="31"/>
        <v>60364.019230769234</v>
      </c>
      <c r="BR28" s="31" t="str">
        <f t="shared" si="32"/>
        <v/>
      </c>
      <c r="BS28" s="31">
        <f t="shared" si="33"/>
        <v>60364.019230769234</v>
      </c>
      <c r="BT28" s="31" t="str">
        <f t="shared" si="34"/>
        <v/>
      </c>
      <c r="BU28" s="31" t="str">
        <f t="shared" si="35"/>
        <v/>
      </c>
      <c r="BV28" s="45" t="s">
        <v>682</v>
      </c>
      <c r="BW28" s="45" t="s">
        <v>682</v>
      </c>
      <c r="BX28" s="45">
        <v>291977</v>
      </c>
      <c r="BY28" s="45">
        <v>64</v>
      </c>
      <c r="BZ28" s="45">
        <v>291977</v>
      </c>
      <c r="CA28" s="45" t="s">
        <v>62</v>
      </c>
      <c r="CB28" s="45" t="s">
        <v>66</v>
      </c>
      <c r="CC28" s="45">
        <v>65</v>
      </c>
      <c r="CD28" s="45">
        <v>1545241582</v>
      </c>
      <c r="CE28" s="45">
        <f t="shared" si="36"/>
        <v>1</v>
      </c>
      <c r="CF28" s="45">
        <f t="shared" si="37"/>
        <v>1</v>
      </c>
      <c r="CG28" s="45">
        <f t="shared" si="38"/>
        <v>64</v>
      </c>
      <c r="CH28" s="45">
        <f t="shared" si="39"/>
        <v>291977</v>
      </c>
      <c r="CI28" s="45">
        <f t="shared" si="40"/>
        <v>4491.9538461538459</v>
      </c>
      <c r="CJ28" s="45" t="str">
        <f t="shared" si="41"/>
        <v/>
      </c>
      <c r="CK28" s="45">
        <f t="shared" si="42"/>
        <v>4562.140625</v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682</v>
      </c>
      <c r="C29" s="10" t="s">
        <v>682</v>
      </c>
      <c r="D29" s="10">
        <v>574592</v>
      </c>
      <c r="E29" s="10">
        <v>917</v>
      </c>
      <c r="F29" s="10">
        <v>574592</v>
      </c>
      <c r="G29" s="10" t="s">
        <v>62</v>
      </c>
      <c r="H29" s="10" t="s">
        <v>66</v>
      </c>
      <c r="I29" s="10">
        <v>917</v>
      </c>
      <c r="J29" s="10">
        <v>1545198328</v>
      </c>
      <c r="K29" s="10">
        <f t="shared" si="0"/>
        <v>1</v>
      </c>
      <c r="L29" s="10">
        <f t="shared" si="1"/>
        <v>1</v>
      </c>
      <c r="M29" s="10">
        <f t="shared" si="2"/>
        <v>917</v>
      </c>
      <c r="N29" s="10">
        <f t="shared" si="3"/>
        <v>574592</v>
      </c>
      <c r="O29" s="10">
        <f t="shared" si="4"/>
        <v>626.59978189749177</v>
      </c>
      <c r="P29" s="10" t="str">
        <f t="shared" si="5"/>
        <v/>
      </c>
      <c r="Q29" s="10">
        <f t="shared" si="6"/>
        <v>626.59978189749177</v>
      </c>
      <c r="R29" s="10" t="str">
        <f t="shared" si="7"/>
        <v/>
      </c>
      <c r="S29" s="10" t="str">
        <f t="shared" si="8"/>
        <v/>
      </c>
      <c r="T29" s="17" t="s">
        <v>682</v>
      </c>
      <c r="U29" s="17" t="s">
        <v>682</v>
      </c>
      <c r="V29" s="17">
        <v>3675394</v>
      </c>
      <c r="W29" s="17">
        <v>1616</v>
      </c>
      <c r="X29" s="17">
        <v>3675394</v>
      </c>
      <c r="Y29" s="17" t="s">
        <v>62</v>
      </c>
      <c r="Z29" s="17" t="s">
        <v>66</v>
      </c>
      <c r="AA29" s="17">
        <v>1616</v>
      </c>
      <c r="AB29" s="17">
        <v>1544692173</v>
      </c>
      <c r="AC29" s="17">
        <f t="shared" si="9"/>
        <v>1</v>
      </c>
      <c r="AD29" s="17">
        <f t="shared" si="10"/>
        <v>1</v>
      </c>
      <c r="AE29" s="32">
        <f t="shared" si="11"/>
        <v>1616</v>
      </c>
      <c r="AF29" s="32">
        <f t="shared" si="12"/>
        <v>3675394</v>
      </c>
      <c r="AG29" s="32">
        <f t="shared" si="13"/>
        <v>2274.3774752475247</v>
      </c>
      <c r="AH29" s="32" t="str">
        <f t="shared" si="14"/>
        <v/>
      </c>
      <c r="AI29" s="32">
        <f t="shared" si="15"/>
        <v>2274.3774752475247</v>
      </c>
      <c r="AJ29" s="32" t="str">
        <f t="shared" si="16"/>
        <v/>
      </c>
      <c r="AK29" s="32" t="str">
        <f t="shared" si="17"/>
        <v/>
      </c>
      <c r="AL29" s="24" t="s">
        <v>682</v>
      </c>
      <c r="AM29" s="24" t="s">
        <v>682</v>
      </c>
      <c r="AN29" s="24">
        <v>29188327</v>
      </c>
      <c r="AO29" s="24">
        <v>27663</v>
      </c>
      <c r="AP29" s="24">
        <v>29188327</v>
      </c>
      <c r="AQ29" s="24" t="s">
        <v>62</v>
      </c>
      <c r="AR29" s="24" t="s">
        <v>66</v>
      </c>
      <c r="AS29" s="24">
        <v>27663</v>
      </c>
      <c r="AT29" s="24">
        <v>1542447292</v>
      </c>
      <c r="AU29" s="24">
        <f t="shared" si="18"/>
        <v>1</v>
      </c>
      <c r="AV29" s="24">
        <f t="shared" si="19"/>
        <v>1</v>
      </c>
      <c r="AW29" s="24">
        <f t="shared" si="20"/>
        <v>27663</v>
      </c>
      <c r="AX29" s="24">
        <f t="shared" si="21"/>
        <v>29188327</v>
      </c>
      <c r="AY29" s="24">
        <f t="shared" si="22"/>
        <v>1055.1396088638253</v>
      </c>
      <c r="AZ29" s="24" t="str">
        <f t="shared" si="23"/>
        <v/>
      </c>
      <c r="BA29" s="24">
        <f t="shared" si="24"/>
        <v>1055.1396088638253</v>
      </c>
      <c r="BB29" s="24" t="str">
        <f t="shared" si="25"/>
        <v/>
      </c>
      <c r="BC29" s="24" t="str">
        <f t="shared" si="26"/>
        <v/>
      </c>
      <c r="BD29" s="31" t="s">
        <v>682</v>
      </c>
      <c r="BE29" s="31" t="s">
        <v>682</v>
      </c>
      <c r="BF29" s="31">
        <v>3070889</v>
      </c>
      <c r="BG29" s="31">
        <v>54</v>
      </c>
      <c r="BH29" s="31">
        <v>3070889</v>
      </c>
      <c r="BI29" s="31" t="s">
        <v>62</v>
      </c>
      <c r="BJ29" s="31" t="s">
        <v>66</v>
      </c>
      <c r="BK29" s="31">
        <v>54</v>
      </c>
      <c r="BL29" s="31">
        <v>1544532311</v>
      </c>
      <c r="BM29" s="31">
        <f t="shared" si="27"/>
        <v>1</v>
      </c>
      <c r="BN29" s="31">
        <f t="shared" si="28"/>
        <v>1</v>
      </c>
      <c r="BO29" s="31">
        <f t="shared" si="29"/>
        <v>54</v>
      </c>
      <c r="BP29" s="31">
        <f t="shared" si="30"/>
        <v>3070889</v>
      </c>
      <c r="BQ29" s="31">
        <f t="shared" si="31"/>
        <v>56868.314814814818</v>
      </c>
      <c r="BR29" s="31" t="str">
        <f t="shared" si="32"/>
        <v/>
      </c>
      <c r="BS29" s="31">
        <f t="shared" si="33"/>
        <v>56868.314814814818</v>
      </c>
      <c r="BT29" s="31" t="str">
        <f t="shared" si="34"/>
        <v/>
      </c>
      <c r="BU29" s="31" t="str">
        <f t="shared" si="35"/>
        <v/>
      </c>
      <c r="BV29" s="45" t="s">
        <v>682</v>
      </c>
      <c r="BW29" s="45" t="s">
        <v>682</v>
      </c>
      <c r="BX29" s="45">
        <v>269704</v>
      </c>
      <c r="BY29" s="45">
        <v>60</v>
      </c>
      <c r="BZ29" s="45">
        <v>269704</v>
      </c>
      <c r="CA29" s="45" t="s">
        <v>62</v>
      </c>
      <c r="CB29" s="45" t="s">
        <v>66</v>
      </c>
      <c r="CC29" s="45">
        <v>60</v>
      </c>
      <c r="CD29" s="45">
        <v>1545241590</v>
      </c>
      <c r="CE29" s="45">
        <f t="shared" si="36"/>
        <v>1</v>
      </c>
      <c r="CF29" s="45">
        <f t="shared" si="37"/>
        <v>1</v>
      </c>
      <c r="CG29" s="45">
        <f t="shared" si="38"/>
        <v>60</v>
      </c>
      <c r="CH29" s="45">
        <f t="shared" si="39"/>
        <v>269704</v>
      </c>
      <c r="CI29" s="45">
        <f t="shared" si="40"/>
        <v>4495.0666666666666</v>
      </c>
      <c r="CJ29" s="45" t="str">
        <f t="shared" si="41"/>
        <v/>
      </c>
      <c r="CK29" s="45">
        <f t="shared" si="42"/>
        <v>4495.0666666666666</v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682</v>
      </c>
      <c r="C30" s="10" t="s">
        <v>682</v>
      </c>
      <c r="D30" s="10">
        <v>1123499</v>
      </c>
      <c r="E30" s="10">
        <v>1068</v>
      </c>
      <c r="F30" s="10">
        <v>1123499</v>
      </c>
      <c r="G30" s="10" t="s">
        <v>62</v>
      </c>
      <c r="H30" s="10" t="s">
        <v>66</v>
      </c>
      <c r="I30" s="10">
        <v>1068</v>
      </c>
      <c r="J30" s="10">
        <v>1545198658</v>
      </c>
      <c r="K30" s="10">
        <f t="shared" si="0"/>
        <v>1</v>
      </c>
      <c r="L30" s="10">
        <f t="shared" si="1"/>
        <v>1</v>
      </c>
      <c r="M30" s="10">
        <f t="shared" si="2"/>
        <v>1068</v>
      </c>
      <c r="N30" s="10">
        <f t="shared" si="3"/>
        <v>1123499</v>
      </c>
      <c r="O30" s="10">
        <f t="shared" si="4"/>
        <v>1051.9653558052435</v>
      </c>
      <c r="P30" s="10" t="str">
        <f t="shared" si="5"/>
        <v/>
      </c>
      <c r="Q30" s="10">
        <f t="shared" si="6"/>
        <v>1051.9653558052435</v>
      </c>
      <c r="R30" s="10" t="str">
        <f t="shared" si="7"/>
        <v/>
      </c>
      <c r="S30" s="10" t="str">
        <f t="shared" si="8"/>
        <v/>
      </c>
      <c r="T30" s="17" t="s">
        <v>682</v>
      </c>
      <c r="U30" s="17" t="s">
        <v>682</v>
      </c>
      <c r="V30" s="17">
        <v>456828</v>
      </c>
      <c r="W30" s="17">
        <v>1141</v>
      </c>
      <c r="X30" s="17">
        <v>456828</v>
      </c>
      <c r="Y30" s="17" t="s">
        <v>62</v>
      </c>
      <c r="Z30" s="17" t="s">
        <v>66</v>
      </c>
      <c r="AA30" s="17">
        <v>1141</v>
      </c>
      <c r="AB30" s="17">
        <v>1544692338</v>
      </c>
      <c r="AC30" s="17">
        <f t="shared" si="9"/>
        <v>1</v>
      </c>
      <c r="AD30" s="17">
        <f t="shared" si="10"/>
        <v>1</v>
      </c>
      <c r="AE30" s="32">
        <f t="shared" si="11"/>
        <v>1141</v>
      </c>
      <c r="AF30" s="32">
        <f t="shared" si="12"/>
        <v>456828</v>
      </c>
      <c r="AG30" s="32">
        <f t="shared" si="13"/>
        <v>400.37510955302366</v>
      </c>
      <c r="AH30" s="32" t="str">
        <f t="shared" si="14"/>
        <v/>
      </c>
      <c r="AI30" s="32">
        <f t="shared" si="15"/>
        <v>400.37510955302366</v>
      </c>
      <c r="AJ30" s="32" t="str">
        <f t="shared" si="16"/>
        <v/>
      </c>
      <c r="AK30" s="32" t="str">
        <f t="shared" si="17"/>
        <v/>
      </c>
      <c r="AL30" s="24" t="s">
        <v>682</v>
      </c>
      <c r="AM30" s="24" t="s">
        <v>682</v>
      </c>
      <c r="AN30" s="24">
        <v>14620788</v>
      </c>
      <c r="AO30" s="24">
        <v>20774</v>
      </c>
      <c r="AP30" s="24">
        <v>14620788</v>
      </c>
      <c r="AQ30" s="24" t="s">
        <v>62</v>
      </c>
      <c r="AR30" s="24" t="s">
        <v>66</v>
      </c>
      <c r="AS30" s="24">
        <v>20774</v>
      </c>
      <c r="AT30" s="24">
        <v>1542447529</v>
      </c>
      <c r="AU30" s="24">
        <f t="shared" si="18"/>
        <v>1</v>
      </c>
      <c r="AV30" s="24">
        <f t="shared" si="19"/>
        <v>1</v>
      </c>
      <c r="AW30" s="24">
        <f t="shared" si="20"/>
        <v>20774</v>
      </c>
      <c r="AX30" s="24">
        <f t="shared" si="21"/>
        <v>14620788</v>
      </c>
      <c r="AY30" s="24">
        <f t="shared" si="22"/>
        <v>703.80225281601997</v>
      </c>
      <c r="AZ30" s="24" t="str">
        <f t="shared" si="23"/>
        <v/>
      </c>
      <c r="BA30" s="24">
        <f t="shared" si="24"/>
        <v>703.80225281601997</v>
      </c>
      <c r="BB30" s="24" t="str">
        <f t="shared" si="25"/>
        <v/>
      </c>
      <c r="BC30" s="24" t="str">
        <f t="shared" si="26"/>
        <v/>
      </c>
      <c r="BD30" s="31" t="s">
        <v>682</v>
      </c>
      <c r="BE30" s="31" t="s">
        <v>682</v>
      </c>
      <c r="BF30" s="31">
        <v>3092830</v>
      </c>
      <c r="BG30" s="31">
        <v>59</v>
      </c>
      <c r="BH30" s="31">
        <v>3092830</v>
      </c>
      <c r="BI30" s="31" t="s">
        <v>62</v>
      </c>
      <c r="BJ30" s="31" t="s">
        <v>66</v>
      </c>
      <c r="BK30" s="31">
        <v>59</v>
      </c>
      <c r="BL30" s="31">
        <v>1544532319</v>
      </c>
      <c r="BM30" s="31">
        <f t="shared" si="27"/>
        <v>1</v>
      </c>
      <c r="BN30" s="31">
        <f t="shared" si="28"/>
        <v>1</v>
      </c>
      <c r="BO30" s="31">
        <f t="shared" si="29"/>
        <v>59</v>
      </c>
      <c r="BP30" s="31">
        <f t="shared" si="30"/>
        <v>3092830</v>
      </c>
      <c r="BQ30" s="31">
        <f t="shared" si="31"/>
        <v>52420.847457627118</v>
      </c>
      <c r="BR30" s="31" t="str">
        <f t="shared" si="32"/>
        <v/>
      </c>
      <c r="BS30" s="31">
        <f t="shared" si="33"/>
        <v>52420.847457627118</v>
      </c>
      <c r="BT30" s="31" t="str">
        <f t="shared" si="34"/>
        <v/>
      </c>
      <c r="BU30" s="31" t="str">
        <f t="shared" si="35"/>
        <v/>
      </c>
      <c r="BV30" s="45" t="s">
        <v>682</v>
      </c>
      <c r="BW30" s="45" t="s">
        <v>682</v>
      </c>
      <c r="BX30" s="45">
        <v>298338</v>
      </c>
      <c r="BY30" s="45">
        <v>61</v>
      </c>
      <c r="BZ30" s="45">
        <v>298338</v>
      </c>
      <c r="CA30" s="45" t="s">
        <v>62</v>
      </c>
      <c r="CB30" s="45" t="s">
        <v>66</v>
      </c>
      <c r="CC30" s="45">
        <v>61</v>
      </c>
      <c r="CD30" s="45">
        <v>1545241613</v>
      </c>
      <c r="CE30" s="45">
        <f t="shared" si="36"/>
        <v>1</v>
      </c>
      <c r="CF30" s="45">
        <f t="shared" si="37"/>
        <v>1</v>
      </c>
      <c r="CG30" s="45">
        <f t="shared" si="38"/>
        <v>61</v>
      </c>
      <c r="CH30" s="45">
        <f t="shared" si="39"/>
        <v>298338</v>
      </c>
      <c r="CI30" s="45">
        <f t="shared" si="40"/>
        <v>4890.7868852459014</v>
      </c>
      <c r="CJ30" s="45" t="str">
        <f t="shared" si="41"/>
        <v/>
      </c>
      <c r="CK30" s="45">
        <f t="shared" si="42"/>
        <v>4890.7868852459014</v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682</v>
      </c>
      <c r="C31" s="10" t="s">
        <v>682</v>
      </c>
      <c r="D31" s="10">
        <v>1185371</v>
      </c>
      <c r="E31" s="10">
        <v>1170</v>
      </c>
      <c r="F31" s="10">
        <v>1185371</v>
      </c>
      <c r="G31" s="10" t="s">
        <v>62</v>
      </c>
      <c r="H31" s="10" t="s">
        <v>66</v>
      </c>
      <c r="I31" s="10">
        <v>1171</v>
      </c>
      <c r="J31" s="10">
        <v>1545198685</v>
      </c>
      <c r="K31" s="10">
        <f t="shared" si="0"/>
        <v>1</v>
      </c>
      <c r="L31" s="10">
        <f t="shared" si="1"/>
        <v>1</v>
      </c>
      <c r="M31" s="10">
        <f t="shared" si="2"/>
        <v>1170</v>
      </c>
      <c r="N31" s="10">
        <f t="shared" si="3"/>
        <v>1185371</v>
      </c>
      <c r="O31" s="10">
        <f t="shared" si="4"/>
        <v>1012.2724167378309</v>
      </c>
      <c r="P31" s="10" t="str">
        <f t="shared" si="5"/>
        <v/>
      </c>
      <c r="Q31" s="10">
        <f t="shared" si="6"/>
        <v>1013.1376068376069</v>
      </c>
      <c r="R31" s="10" t="str">
        <f t="shared" si="7"/>
        <v/>
      </c>
      <c r="S31" s="10" t="str">
        <f t="shared" si="8"/>
        <v/>
      </c>
      <c r="T31" s="17" t="s">
        <v>682</v>
      </c>
      <c r="U31" s="17" t="s">
        <v>682</v>
      </c>
      <c r="V31" s="17">
        <v>918946</v>
      </c>
      <c r="W31" s="17">
        <v>1292</v>
      </c>
      <c r="X31" s="17">
        <v>918946</v>
      </c>
      <c r="Y31" s="17" t="s">
        <v>62</v>
      </c>
      <c r="Z31" s="17" t="s">
        <v>66</v>
      </c>
      <c r="AA31" s="17">
        <v>1292</v>
      </c>
      <c r="AB31" s="17">
        <v>1544692367</v>
      </c>
      <c r="AC31" s="17">
        <f t="shared" si="9"/>
        <v>1</v>
      </c>
      <c r="AD31" s="17">
        <f t="shared" si="10"/>
        <v>1</v>
      </c>
      <c r="AE31" s="32">
        <f t="shared" si="11"/>
        <v>1292</v>
      </c>
      <c r="AF31" s="32">
        <f t="shared" si="12"/>
        <v>918946</v>
      </c>
      <c r="AG31" s="32">
        <f t="shared" si="13"/>
        <v>711.2585139318885</v>
      </c>
      <c r="AH31" s="32" t="str">
        <f t="shared" si="14"/>
        <v/>
      </c>
      <c r="AI31" s="32">
        <f t="shared" si="15"/>
        <v>711.2585139318885</v>
      </c>
      <c r="AJ31" s="32" t="str">
        <f t="shared" si="16"/>
        <v/>
      </c>
      <c r="AK31" s="32" t="str">
        <f t="shared" si="17"/>
        <v/>
      </c>
      <c r="AL31" s="24" t="s">
        <v>682</v>
      </c>
      <c r="AM31" s="24" t="s">
        <v>682</v>
      </c>
      <c r="AN31" s="24">
        <v>14597535</v>
      </c>
      <c r="AO31" s="24">
        <v>16773</v>
      </c>
      <c r="AP31" s="24">
        <v>14597535</v>
      </c>
      <c r="AQ31" s="24" t="s">
        <v>62</v>
      </c>
      <c r="AR31" s="24" t="s">
        <v>66</v>
      </c>
      <c r="AS31" s="24">
        <v>16773</v>
      </c>
      <c r="AT31" s="24">
        <v>1542452172</v>
      </c>
      <c r="AU31" s="24">
        <f t="shared" si="18"/>
        <v>1</v>
      </c>
      <c r="AV31" s="24">
        <f t="shared" si="19"/>
        <v>1</v>
      </c>
      <c r="AW31" s="24">
        <f t="shared" si="20"/>
        <v>16773</v>
      </c>
      <c r="AX31" s="24">
        <f t="shared" si="21"/>
        <v>14597535</v>
      </c>
      <c r="AY31" s="24">
        <f t="shared" si="22"/>
        <v>870.29958862457522</v>
      </c>
      <c r="AZ31" s="24" t="str">
        <f t="shared" si="23"/>
        <v/>
      </c>
      <c r="BA31" s="24">
        <f t="shared" si="24"/>
        <v>870.29958862457522</v>
      </c>
      <c r="BB31" s="24" t="str">
        <f t="shared" si="25"/>
        <v/>
      </c>
      <c r="BC31" s="24" t="str">
        <f t="shared" si="26"/>
        <v/>
      </c>
      <c r="BD31" s="31" t="s">
        <v>682</v>
      </c>
      <c r="BE31" s="31" t="s">
        <v>682</v>
      </c>
      <c r="BF31" s="31">
        <v>3123072</v>
      </c>
      <c r="BG31" s="31">
        <v>56</v>
      </c>
      <c r="BH31" s="31">
        <v>3123072</v>
      </c>
      <c r="BI31" s="31" t="s">
        <v>62</v>
      </c>
      <c r="BJ31" s="31" t="s">
        <v>66</v>
      </c>
      <c r="BK31" s="31">
        <v>56</v>
      </c>
      <c r="BL31" s="31">
        <v>1544532327</v>
      </c>
      <c r="BM31" s="31">
        <f t="shared" si="27"/>
        <v>1</v>
      </c>
      <c r="BN31" s="31">
        <f t="shared" si="28"/>
        <v>1</v>
      </c>
      <c r="BO31" s="31">
        <f t="shared" si="29"/>
        <v>56</v>
      </c>
      <c r="BP31" s="31">
        <f t="shared" si="30"/>
        <v>3123072</v>
      </c>
      <c r="BQ31" s="31">
        <f t="shared" si="31"/>
        <v>55769.142857142855</v>
      </c>
      <c r="BR31" s="31" t="str">
        <f t="shared" si="32"/>
        <v/>
      </c>
      <c r="BS31" s="31">
        <f t="shared" si="33"/>
        <v>55769.142857142855</v>
      </c>
      <c r="BT31" s="31" t="str">
        <f t="shared" si="34"/>
        <v/>
      </c>
      <c r="BU31" s="31" t="str">
        <f t="shared" si="35"/>
        <v/>
      </c>
      <c r="BV31" s="45" t="s">
        <v>682</v>
      </c>
      <c r="BW31" s="45" t="s">
        <v>682</v>
      </c>
      <c r="BX31" s="45">
        <v>418289</v>
      </c>
      <c r="BY31" s="45">
        <v>80</v>
      </c>
      <c r="BZ31" s="45">
        <v>418289</v>
      </c>
      <c r="CA31" s="45" t="s">
        <v>62</v>
      </c>
      <c r="CB31" s="45" t="s">
        <v>66</v>
      </c>
      <c r="CC31" s="45">
        <v>80</v>
      </c>
      <c r="CD31" s="45">
        <v>1545241621</v>
      </c>
      <c r="CE31" s="45">
        <f t="shared" si="36"/>
        <v>1</v>
      </c>
      <c r="CF31" s="45">
        <f t="shared" si="37"/>
        <v>1</v>
      </c>
      <c r="CG31" s="45">
        <f t="shared" si="38"/>
        <v>80</v>
      </c>
      <c r="CH31" s="45">
        <f t="shared" si="39"/>
        <v>418289</v>
      </c>
      <c r="CI31" s="45">
        <f t="shared" si="40"/>
        <v>5228.6125000000002</v>
      </c>
      <c r="CJ31" s="45" t="str">
        <f t="shared" si="41"/>
        <v/>
      </c>
      <c r="CK31" s="45">
        <f t="shared" si="42"/>
        <v>5228.6125000000002</v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682</v>
      </c>
      <c r="C32" s="10" t="s">
        <v>682</v>
      </c>
      <c r="D32" s="10">
        <v>591669</v>
      </c>
      <c r="E32" s="10">
        <v>814</v>
      </c>
      <c r="F32" s="10">
        <v>591669</v>
      </c>
      <c r="G32" s="10" t="s">
        <v>62</v>
      </c>
      <c r="H32" s="10" t="s">
        <v>66</v>
      </c>
      <c r="I32" s="10">
        <v>814</v>
      </c>
      <c r="J32" s="10">
        <v>1545199247</v>
      </c>
      <c r="K32" s="10">
        <f t="shared" si="0"/>
        <v>1</v>
      </c>
      <c r="L32" s="10">
        <f t="shared" si="1"/>
        <v>1</v>
      </c>
      <c r="M32" s="10">
        <f t="shared" si="2"/>
        <v>814</v>
      </c>
      <c r="N32" s="10">
        <f t="shared" si="3"/>
        <v>591669</v>
      </c>
      <c r="O32" s="10">
        <f t="shared" si="4"/>
        <v>726.86609336609331</v>
      </c>
      <c r="P32" s="10" t="str">
        <f t="shared" si="5"/>
        <v/>
      </c>
      <c r="Q32" s="10">
        <f t="shared" si="6"/>
        <v>726.86609336609331</v>
      </c>
      <c r="R32" s="10" t="str">
        <f t="shared" si="7"/>
        <v/>
      </c>
      <c r="S32" s="10" t="str">
        <f t="shared" si="8"/>
        <v/>
      </c>
      <c r="T32" s="17" t="s">
        <v>682</v>
      </c>
      <c r="U32" s="17" t="s">
        <v>682</v>
      </c>
      <c r="V32" s="17">
        <v>917339</v>
      </c>
      <c r="W32" s="17">
        <v>1259</v>
      </c>
      <c r="X32" s="17">
        <v>917339</v>
      </c>
      <c r="Y32" s="17" t="s">
        <v>62</v>
      </c>
      <c r="Z32" s="17" t="s">
        <v>66</v>
      </c>
      <c r="AA32" s="17">
        <v>1259</v>
      </c>
      <c r="AB32" s="17">
        <v>1544692637</v>
      </c>
      <c r="AC32" s="17">
        <f t="shared" si="9"/>
        <v>1</v>
      </c>
      <c r="AD32" s="17">
        <f t="shared" si="10"/>
        <v>1</v>
      </c>
      <c r="AE32" s="32">
        <f t="shared" si="11"/>
        <v>1259</v>
      </c>
      <c r="AF32" s="32">
        <f t="shared" si="12"/>
        <v>917339</v>
      </c>
      <c r="AG32" s="32">
        <f t="shared" si="13"/>
        <v>728.62509928514692</v>
      </c>
      <c r="AH32" s="32" t="str">
        <f t="shared" si="14"/>
        <v/>
      </c>
      <c r="AI32" s="32">
        <f t="shared" si="15"/>
        <v>728.62509928514692</v>
      </c>
      <c r="AJ32" s="32" t="str">
        <f t="shared" si="16"/>
        <v/>
      </c>
      <c r="AK32" s="32" t="str">
        <f t="shared" si="17"/>
        <v/>
      </c>
      <c r="AL32" s="24" t="s">
        <v>682</v>
      </c>
      <c r="AM32" s="24" t="s">
        <v>682</v>
      </c>
      <c r="AN32" s="24">
        <v>7308983</v>
      </c>
      <c r="AO32" s="24">
        <v>8810</v>
      </c>
      <c r="AP32" s="24">
        <v>7308983</v>
      </c>
      <c r="AQ32" s="24" t="s">
        <v>62</v>
      </c>
      <c r="AR32" s="24" t="s">
        <v>66</v>
      </c>
      <c r="AS32" s="24">
        <v>8810</v>
      </c>
      <c r="AT32" s="24">
        <v>1542453445</v>
      </c>
      <c r="AU32" s="24">
        <f t="shared" si="18"/>
        <v>1</v>
      </c>
      <c r="AV32" s="24">
        <f t="shared" si="19"/>
        <v>1</v>
      </c>
      <c r="AW32" s="24">
        <f t="shared" si="20"/>
        <v>8810</v>
      </c>
      <c r="AX32" s="24">
        <f t="shared" si="21"/>
        <v>7308983</v>
      </c>
      <c r="AY32" s="24">
        <f t="shared" si="22"/>
        <v>829.6234960272418</v>
      </c>
      <c r="AZ32" s="24" t="str">
        <f t="shared" si="23"/>
        <v/>
      </c>
      <c r="BA32" s="24">
        <f t="shared" si="24"/>
        <v>829.6234960272418</v>
      </c>
      <c r="BB32" s="24" t="str">
        <f t="shared" si="25"/>
        <v/>
      </c>
      <c r="BC32" s="24" t="str">
        <f t="shared" si="26"/>
        <v/>
      </c>
      <c r="BD32" s="31" t="s">
        <v>682</v>
      </c>
      <c r="BE32" s="31" t="s">
        <v>682</v>
      </c>
      <c r="BF32" s="31">
        <v>3068263</v>
      </c>
      <c r="BG32" s="31">
        <v>60</v>
      </c>
      <c r="BH32" s="31">
        <v>3068263</v>
      </c>
      <c r="BI32" s="31" t="s">
        <v>62</v>
      </c>
      <c r="BJ32" s="31" t="s">
        <v>66</v>
      </c>
      <c r="BK32" s="31">
        <v>60</v>
      </c>
      <c r="BL32" s="31">
        <v>1544532335</v>
      </c>
      <c r="BM32" s="31">
        <f t="shared" si="27"/>
        <v>1</v>
      </c>
      <c r="BN32" s="31">
        <f t="shared" si="28"/>
        <v>1</v>
      </c>
      <c r="BO32" s="31">
        <f t="shared" si="29"/>
        <v>60</v>
      </c>
      <c r="BP32" s="31">
        <f t="shared" si="30"/>
        <v>3068263</v>
      </c>
      <c r="BQ32" s="31">
        <f t="shared" si="31"/>
        <v>51137.716666666667</v>
      </c>
      <c r="BR32" s="31" t="str">
        <f t="shared" si="32"/>
        <v/>
      </c>
      <c r="BS32" s="31">
        <f t="shared" si="33"/>
        <v>51137.716666666667</v>
      </c>
      <c r="BT32" s="31" t="str">
        <f t="shared" si="34"/>
        <v/>
      </c>
      <c r="BU32" s="31" t="str">
        <f t="shared" si="35"/>
        <v/>
      </c>
      <c r="BV32" s="45" t="s">
        <v>682</v>
      </c>
      <c r="BW32" s="45" t="s">
        <v>682</v>
      </c>
      <c r="BX32" s="45">
        <v>317395</v>
      </c>
      <c r="BY32" s="45">
        <v>62</v>
      </c>
      <c r="BZ32" s="45">
        <v>317395</v>
      </c>
      <c r="CA32" s="45" t="s">
        <v>62</v>
      </c>
      <c r="CB32" s="45" t="s">
        <v>66</v>
      </c>
      <c r="CC32" s="45">
        <v>62</v>
      </c>
      <c r="CD32" s="45">
        <v>1545241629</v>
      </c>
      <c r="CE32" s="45">
        <f t="shared" si="36"/>
        <v>1</v>
      </c>
      <c r="CF32" s="45">
        <f t="shared" si="37"/>
        <v>1</v>
      </c>
      <c r="CG32" s="45">
        <f t="shared" si="38"/>
        <v>62</v>
      </c>
      <c r="CH32" s="45">
        <f t="shared" si="39"/>
        <v>317395</v>
      </c>
      <c r="CI32" s="45">
        <f t="shared" si="40"/>
        <v>5119.2741935483873</v>
      </c>
      <c r="CJ32" s="45" t="str">
        <f t="shared" si="41"/>
        <v/>
      </c>
      <c r="CK32" s="45">
        <f t="shared" si="42"/>
        <v>5119.2741935483873</v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682</v>
      </c>
      <c r="C33" s="10" t="s">
        <v>682</v>
      </c>
      <c r="D33" s="10">
        <v>1195284</v>
      </c>
      <c r="E33" s="10">
        <v>1248</v>
      </c>
      <c r="F33" s="10">
        <v>1195284</v>
      </c>
      <c r="G33" s="10" t="s">
        <v>62</v>
      </c>
      <c r="H33" s="10" t="s">
        <v>66</v>
      </c>
      <c r="I33" s="10">
        <v>1249</v>
      </c>
      <c r="J33" s="10">
        <v>1545199261</v>
      </c>
      <c r="K33" s="10">
        <f t="shared" si="0"/>
        <v>1</v>
      </c>
      <c r="L33" s="10">
        <f t="shared" si="1"/>
        <v>1</v>
      </c>
      <c r="M33" s="10">
        <f t="shared" si="2"/>
        <v>1248</v>
      </c>
      <c r="N33" s="10">
        <f t="shared" si="3"/>
        <v>1195284</v>
      </c>
      <c r="O33" s="10">
        <f t="shared" si="4"/>
        <v>956.99279423538826</v>
      </c>
      <c r="P33" s="10" t="str">
        <f t="shared" si="5"/>
        <v/>
      </c>
      <c r="Q33" s="10">
        <f t="shared" si="6"/>
        <v>957.75961538461536</v>
      </c>
      <c r="R33" s="10" t="str">
        <f t="shared" si="7"/>
        <v/>
      </c>
      <c r="S33" s="10" t="str">
        <f t="shared" si="8"/>
        <v/>
      </c>
      <c r="T33" s="17" t="s">
        <v>682</v>
      </c>
      <c r="U33" s="17" t="s">
        <v>682</v>
      </c>
      <c r="V33" s="17">
        <v>914370</v>
      </c>
      <c r="W33" s="17">
        <v>1177</v>
      </c>
      <c r="X33" s="17">
        <v>914370</v>
      </c>
      <c r="Y33" s="17" t="s">
        <v>62</v>
      </c>
      <c r="Z33" s="17" t="s">
        <v>66</v>
      </c>
      <c r="AA33" s="17">
        <v>1177</v>
      </c>
      <c r="AB33" s="17">
        <v>1544693384</v>
      </c>
      <c r="AC33" s="17">
        <f t="shared" si="9"/>
        <v>1</v>
      </c>
      <c r="AD33" s="17">
        <f t="shared" si="10"/>
        <v>1</v>
      </c>
      <c r="AE33" s="32">
        <f t="shared" si="11"/>
        <v>1177</v>
      </c>
      <c r="AF33" s="32">
        <f t="shared" si="12"/>
        <v>914370</v>
      </c>
      <c r="AG33" s="32">
        <f t="shared" si="13"/>
        <v>776.86491079014445</v>
      </c>
      <c r="AH33" s="32" t="str">
        <f t="shared" si="14"/>
        <v/>
      </c>
      <c r="AI33" s="32">
        <f t="shared" si="15"/>
        <v>776.86491079014445</v>
      </c>
      <c r="AJ33" s="32" t="str">
        <f t="shared" si="16"/>
        <v/>
      </c>
      <c r="AK33" s="32" t="str">
        <f t="shared" si="17"/>
        <v/>
      </c>
      <c r="AL33" s="24" t="s">
        <v>682</v>
      </c>
      <c r="AM33" s="24" t="s">
        <v>682</v>
      </c>
      <c r="AN33" s="24">
        <v>29203228</v>
      </c>
      <c r="AO33" s="24">
        <v>30097</v>
      </c>
      <c r="AP33" s="24">
        <v>29203228</v>
      </c>
      <c r="AQ33" s="24" t="s">
        <v>62</v>
      </c>
      <c r="AR33" s="24" t="s">
        <v>66</v>
      </c>
      <c r="AS33" s="24">
        <v>30097</v>
      </c>
      <c r="AT33" s="24">
        <v>1542454513</v>
      </c>
      <c r="AU33" s="24">
        <f t="shared" si="18"/>
        <v>1</v>
      </c>
      <c r="AV33" s="24">
        <f t="shared" si="19"/>
        <v>1</v>
      </c>
      <c r="AW33" s="24">
        <f t="shared" si="20"/>
        <v>30097</v>
      </c>
      <c r="AX33" s="24">
        <f t="shared" si="21"/>
        <v>29203228</v>
      </c>
      <c r="AY33" s="24">
        <f t="shared" si="22"/>
        <v>970.30361830082734</v>
      </c>
      <c r="AZ33" s="24" t="str">
        <f t="shared" si="23"/>
        <v/>
      </c>
      <c r="BA33" s="24">
        <f t="shared" si="24"/>
        <v>970.30361830082734</v>
      </c>
      <c r="BB33" s="24" t="str">
        <f t="shared" si="25"/>
        <v/>
      </c>
      <c r="BC33" s="24" t="str">
        <f t="shared" si="26"/>
        <v/>
      </c>
      <c r="BD33" s="31" t="s">
        <v>682</v>
      </c>
      <c r="BE33" s="31" t="s">
        <v>682</v>
      </c>
      <c r="BF33" s="31">
        <v>3126759</v>
      </c>
      <c r="BG33" s="31">
        <v>57</v>
      </c>
      <c r="BH33" s="31">
        <v>3126759</v>
      </c>
      <c r="BI33" s="31" t="s">
        <v>62</v>
      </c>
      <c r="BJ33" s="31" t="s">
        <v>66</v>
      </c>
      <c r="BK33" s="31">
        <v>57</v>
      </c>
      <c r="BL33" s="31">
        <v>1544532343</v>
      </c>
      <c r="BM33" s="31">
        <f t="shared" si="27"/>
        <v>1</v>
      </c>
      <c r="BN33" s="31">
        <f t="shared" si="28"/>
        <v>1</v>
      </c>
      <c r="BO33" s="31">
        <f t="shared" si="29"/>
        <v>57</v>
      </c>
      <c r="BP33" s="31">
        <f t="shared" si="30"/>
        <v>3126759</v>
      </c>
      <c r="BQ33" s="31">
        <f t="shared" si="31"/>
        <v>54855.42105263158</v>
      </c>
      <c r="BR33" s="31" t="str">
        <f t="shared" si="32"/>
        <v/>
      </c>
      <c r="BS33" s="31">
        <f t="shared" si="33"/>
        <v>54855.42105263158</v>
      </c>
      <c r="BT33" s="31" t="str">
        <f t="shared" si="34"/>
        <v/>
      </c>
      <c r="BU33" s="31" t="str">
        <f t="shared" si="35"/>
        <v/>
      </c>
      <c r="BV33" s="45" t="s">
        <v>682</v>
      </c>
      <c r="BW33" s="45" t="s">
        <v>682</v>
      </c>
      <c r="BX33" s="45">
        <v>361634</v>
      </c>
      <c r="BY33" s="45">
        <v>74</v>
      </c>
      <c r="BZ33" s="45">
        <v>361634</v>
      </c>
      <c r="CA33" s="45" t="s">
        <v>62</v>
      </c>
      <c r="CB33" s="45" t="s">
        <v>66</v>
      </c>
      <c r="CC33" s="45">
        <v>75</v>
      </c>
      <c r="CD33" s="45">
        <v>1545241646</v>
      </c>
      <c r="CE33" s="45">
        <f t="shared" si="36"/>
        <v>1</v>
      </c>
      <c r="CF33" s="45">
        <f t="shared" si="37"/>
        <v>1</v>
      </c>
      <c r="CG33" s="45">
        <f t="shared" si="38"/>
        <v>74</v>
      </c>
      <c r="CH33" s="45">
        <f t="shared" si="39"/>
        <v>361634</v>
      </c>
      <c r="CI33" s="45">
        <f t="shared" si="40"/>
        <v>4821.7866666666669</v>
      </c>
      <c r="CJ33" s="45" t="str">
        <f t="shared" si="41"/>
        <v/>
      </c>
      <c r="CK33" s="45">
        <f t="shared" si="42"/>
        <v>4886.9459459459458</v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682</v>
      </c>
      <c r="C34" s="10" t="s">
        <v>682</v>
      </c>
      <c r="D34" s="10">
        <v>588745</v>
      </c>
      <c r="E34" s="10">
        <v>1025</v>
      </c>
      <c r="F34" s="10">
        <v>588745</v>
      </c>
      <c r="G34" s="10" t="s">
        <v>62</v>
      </c>
      <c r="H34" s="10" t="s">
        <v>66</v>
      </c>
      <c r="I34" s="10">
        <v>1025</v>
      </c>
      <c r="J34" s="10">
        <v>1545199347</v>
      </c>
      <c r="K34" s="10">
        <f t="shared" si="0"/>
        <v>1</v>
      </c>
      <c r="L34" s="10">
        <f t="shared" si="1"/>
        <v>1</v>
      </c>
      <c r="M34" s="10">
        <f t="shared" si="2"/>
        <v>1025</v>
      </c>
      <c r="N34" s="10">
        <f t="shared" si="3"/>
        <v>588745</v>
      </c>
      <c r="O34" s="10">
        <f t="shared" si="4"/>
        <v>574.38536585365853</v>
      </c>
      <c r="P34" s="10" t="str">
        <f t="shared" si="5"/>
        <v/>
      </c>
      <c r="Q34" s="10">
        <f t="shared" si="6"/>
        <v>574.38536585365853</v>
      </c>
      <c r="R34" s="10" t="str">
        <f t="shared" si="7"/>
        <v/>
      </c>
      <c r="S34" s="10" t="str">
        <f t="shared" si="8"/>
        <v/>
      </c>
      <c r="T34" s="17" t="s">
        <v>682</v>
      </c>
      <c r="U34" s="17" t="s">
        <v>682</v>
      </c>
      <c r="V34" s="17">
        <v>3668342</v>
      </c>
      <c r="W34" s="17">
        <v>1465</v>
      </c>
      <c r="X34" s="17">
        <v>3668342</v>
      </c>
      <c r="Y34" s="17" t="s">
        <v>62</v>
      </c>
      <c r="Z34" s="17" t="s">
        <v>66</v>
      </c>
      <c r="AA34" s="17">
        <v>1465</v>
      </c>
      <c r="AB34" s="17">
        <v>1544693482</v>
      </c>
      <c r="AC34" s="17">
        <f t="shared" si="9"/>
        <v>1</v>
      </c>
      <c r="AD34" s="17">
        <f t="shared" si="10"/>
        <v>1</v>
      </c>
      <c r="AE34" s="32">
        <f t="shared" si="11"/>
        <v>1465</v>
      </c>
      <c r="AF34" s="32">
        <f t="shared" si="12"/>
        <v>3668342</v>
      </c>
      <c r="AG34" s="32">
        <f t="shared" si="13"/>
        <v>2503.9877133105801</v>
      </c>
      <c r="AH34" s="32" t="str">
        <f t="shared" si="14"/>
        <v/>
      </c>
      <c r="AI34" s="32">
        <f t="shared" si="15"/>
        <v>2503.9877133105801</v>
      </c>
      <c r="AJ34" s="32" t="str">
        <f t="shared" si="16"/>
        <v/>
      </c>
      <c r="AK34" s="32" t="str">
        <f t="shared" si="17"/>
        <v/>
      </c>
      <c r="AL34" s="24" t="s">
        <v>682</v>
      </c>
      <c r="AM34" s="24" t="s">
        <v>682</v>
      </c>
      <c r="AN34" s="24">
        <v>58330777</v>
      </c>
      <c r="AO34" s="24">
        <v>27553</v>
      </c>
      <c r="AP34" s="24">
        <v>58330777</v>
      </c>
      <c r="AQ34" s="24" t="s">
        <v>62</v>
      </c>
      <c r="AR34" s="24" t="s">
        <v>66</v>
      </c>
      <c r="AS34" s="24">
        <v>27553</v>
      </c>
      <c r="AT34" s="24">
        <v>1542462003</v>
      </c>
      <c r="AU34" s="24">
        <f t="shared" si="18"/>
        <v>1</v>
      </c>
      <c r="AV34" s="24">
        <f t="shared" si="19"/>
        <v>1</v>
      </c>
      <c r="AW34" s="24">
        <f t="shared" si="20"/>
        <v>27553</v>
      </c>
      <c r="AX34" s="24">
        <f t="shared" si="21"/>
        <v>58330777</v>
      </c>
      <c r="AY34" s="24">
        <f t="shared" si="22"/>
        <v>2117.0390520088558</v>
      </c>
      <c r="AZ34" s="24" t="str">
        <f t="shared" si="23"/>
        <v/>
      </c>
      <c r="BA34" s="24">
        <f t="shared" si="24"/>
        <v>2117.0390520088558</v>
      </c>
      <c r="BB34" s="24" t="str">
        <f t="shared" si="25"/>
        <v/>
      </c>
      <c r="BC34" s="24" t="str">
        <f t="shared" si="26"/>
        <v/>
      </c>
      <c r="BD34" s="31" t="s">
        <v>682</v>
      </c>
      <c r="BE34" s="31" t="s">
        <v>682</v>
      </c>
      <c r="BF34" s="31">
        <v>3094179</v>
      </c>
      <c r="BG34" s="31">
        <v>56</v>
      </c>
      <c r="BH34" s="31">
        <v>3094179</v>
      </c>
      <c r="BI34" s="31" t="s">
        <v>62</v>
      </c>
      <c r="BJ34" s="31" t="s">
        <v>66</v>
      </c>
      <c r="BK34" s="31">
        <v>56</v>
      </c>
      <c r="BL34" s="31">
        <v>1544532351</v>
      </c>
      <c r="BM34" s="31">
        <f t="shared" si="27"/>
        <v>1</v>
      </c>
      <c r="BN34" s="31">
        <f t="shared" si="28"/>
        <v>1</v>
      </c>
      <c r="BO34" s="31">
        <f t="shared" si="29"/>
        <v>56</v>
      </c>
      <c r="BP34" s="31">
        <f t="shared" si="30"/>
        <v>3094179</v>
      </c>
      <c r="BQ34" s="31">
        <f t="shared" si="31"/>
        <v>55253.196428571428</v>
      </c>
      <c r="BR34" s="31" t="str">
        <f t="shared" si="32"/>
        <v/>
      </c>
      <c r="BS34" s="31">
        <f t="shared" si="33"/>
        <v>55253.196428571428</v>
      </c>
      <c r="BT34" s="31" t="str">
        <f t="shared" si="34"/>
        <v/>
      </c>
      <c r="BU34" s="31" t="str">
        <f t="shared" si="35"/>
        <v/>
      </c>
      <c r="BV34" s="45" t="s">
        <v>682</v>
      </c>
      <c r="BW34" s="45" t="s">
        <v>682</v>
      </c>
      <c r="BX34" s="45">
        <v>365703</v>
      </c>
      <c r="BY34" s="45">
        <v>70</v>
      </c>
      <c r="BZ34" s="45">
        <v>365703</v>
      </c>
      <c r="CA34" s="45" t="s">
        <v>62</v>
      </c>
      <c r="CB34" s="45" t="s">
        <v>66</v>
      </c>
      <c r="CC34" s="45">
        <v>70</v>
      </c>
      <c r="CD34" s="45">
        <v>1545241655</v>
      </c>
      <c r="CE34" s="45">
        <f t="shared" si="36"/>
        <v>1</v>
      </c>
      <c r="CF34" s="45">
        <f t="shared" si="37"/>
        <v>1</v>
      </c>
      <c r="CG34" s="45">
        <f t="shared" si="38"/>
        <v>70</v>
      </c>
      <c r="CH34" s="45">
        <f t="shared" si="39"/>
        <v>365703</v>
      </c>
      <c r="CI34" s="45">
        <f t="shared" si="40"/>
        <v>5224.3285714285712</v>
      </c>
      <c r="CJ34" s="45" t="str">
        <f t="shared" si="41"/>
        <v/>
      </c>
      <c r="CK34" s="45">
        <f t="shared" si="42"/>
        <v>5224.3285714285712</v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682</v>
      </c>
      <c r="C35" s="10" t="s">
        <v>682</v>
      </c>
      <c r="D35" s="10">
        <v>582165</v>
      </c>
      <c r="E35" s="10">
        <v>857</v>
      </c>
      <c r="F35" s="10">
        <v>582165</v>
      </c>
      <c r="G35" s="10" t="s">
        <v>62</v>
      </c>
      <c r="H35" s="10" t="s">
        <v>66</v>
      </c>
      <c r="I35" s="10">
        <v>857</v>
      </c>
      <c r="J35" s="10">
        <v>1545199677</v>
      </c>
      <c r="K35" s="10">
        <f t="shared" si="0"/>
        <v>1</v>
      </c>
      <c r="L35" s="10">
        <f t="shared" si="1"/>
        <v>1</v>
      </c>
      <c r="M35" s="10">
        <f t="shared" si="2"/>
        <v>857</v>
      </c>
      <c r="N35" s="10">
        <f t="shared" si="3"/>
        <v>582165</v>
      </c>
      <c r="O35" s="10">
        <f t="shared" si="4"/>
        <v>679.30571761960323</v>
      </c>
      <c r="P35" s="10" t="str">
        <f t="shared" si="5"/>
        <v/>
      </c>
      <c r="Q35" s="10">
        <f t="shared" si="6"/>
        <v>679.30571761960323</v>
      </c>
      <c r="R35" s="10" t="str">
        <f t="shared" si="7"/>
        <v/>
      </c>
      <c r="S35" s="10" t="str">
        <f t="shared" si="8"/>
        <v/>
      </c>
      <c r="T35" s="17" t="s">
        <v>682</v>
      </c>
      <c r="U35" s="17" t="s">
        <v>682</v>
      </c>
      <c r="V35" s="17">
        <v>908476</v>
      </c>
      <c r="W35" s="17">
        <v>1136</v>
      </c>
      <c r="X35" s="17">
        <v>908476</v>
      </c>
      <c r="Y35" s="17" t="s">
        <v>62</v>
      </c>
      <c r="Z35" s="17" t="s">
        <v>66</v>
      </c>
      <c r="AA35" s="17">
        <v>1136</v>
      </c>
      <c r="AB35" s="17">
        <v>1544693662</v>
      </c>
      <c r="AC35" s="17">
        <f t="shared" si="9"/>
        <v>1</v>
      </c>
      <c r="AD35" s="17">
        <f t="shared" si="10"/>
        <v>1</v>
      </c>
      <c r="AE35" s="32">
        <f t="shared" si="11"/>
        <v>1136</v>
      </c>
      <c r="AF35" s="32">
        <f t="shared" si="12"/>
        <v>908476</v>
      </c>
      <c r="AG35" s="32">
        <f t="shared" si="13"/>
        <v>799.71478873239437</v>
      </c>
      <c r="AH35" s="32" t="str">
        <f t="shared" si="14"/>
        <v/>
      </c>
      <c r="AI35" s="32">
        <f t="shared" si="15"/>
        <v>799.71478873239437</v>
      </c>
      <c r="AJ35" s="32" t="str">
        <f t="shared" si="16"/>
        <v/>
      </c>
      <c r="AK35" s="32" t="str">
        <f t="shared" si="17"/>
        <v/>
      </c>
      <c r="AL35" s="24" t="s">
        <v>682</v>
      </c>
      <c r="AM35" s="24" t="s">
        <v>682</v>
      </c>
      <c r="AN35" s="24">
        <v>7297291</v>
      </c>
      <c r="AO35" s="24">
        <v>9235</v>
      </c>
      <c r="AP35" s="24">
        <v>7297291</v>
      </c>
      <c r="AQ35" s="24" t="s">
        <v>62</v>
      </c>
      <c r="AR35" s="24" t="s">
        <v>66</v>
      </c>
      <c r="AS35" s="24">
        <v>9235</v>
      </c>
      <c r="AT35" s="24">
        <v>1542462255</v>
      </c>
      <c r="AU35" s="24">
        <f t="shared" si="18"/>
        <v>1</v>
      </c>
      <c r="AV35" s="24">
        <f t="shared" si="19"/>
        <v>1</v>
      </c>
      <c r="AW35" s="24">
        <f t="shared" si="20"/>
        <v>9235</v>
      </c>
      <c r="AX35" s="24">
        <f t="shared" si="21"/>
        <v>7297291</v>
      </c>
      <c r="AY35" s="24">
        <f t="shared" si="22"/>
        <v>790.17769355711971</v>
      </c>
      <c r="AZ35" s="24" t="str">
        <f t="shared" si="23"/>
        <v/>
      </c>
      <c r="BA35" s="24">
        <f t="shared" si="24"/>
        <v>790.17769355711971</v>
      </c>
      <c r="BB35" s="24" t="str">
        <f t="shared" si="25"/>
        <v/>
      </c>
      <c r="BC35" s="24" t="str">
        <f t="shared" si="26"/>
        <v/>
      </c>
      <c r="BD35" s="31" t="s">
        <v>682</v>
      </c>
      <c r="BE35" s="31" t="s">
        <v>682</v>
      </c>
      <c r="BF35" s="31">
        <v>3086533</v>
      </c>
      <c r="BG35" s="31">
        <v>56</v>
      </c>
      <c r="BH35" s="31">
        <v>3086533</v>
      </c>
      <c r="BI35" s="31" t="s">
        <v>62</v>
      </c>
      <c r="BJ35" s="31" t="s">
        <v>66</v>
      </c>
      <c r="BK35" s="31">
        <v>56</v>
      </c>
      <c r="BL35" s="31">
        <v>1544532359</v>
      </c>
      <c r="BM35" s="31">
        <f t="shared" si="27"/>
        <v>1</v>
      </c>
      <c r="BN35" s="31">
        <f t="shared" si="28"/>
        <v>1</v>
      </c>
      <c r="BO35" s="31">
        <f t="shared" si="29"/>
        <v>56</v>
      </c>
      <c r="BP35" s="31">
        <f t="shared" si="30"/>
        <v>3086533</v>
      </c>
      <c r="BQ35" s="31">
        <f t="shared" si="31"/>
        <v>55116.660714285717</v>
      </c>
      <c r="BR35" s="31" t="str">
        <f t="shared" si="32"/>
        <v/>
      </c>
      <c r="BS35" s="31">
        <f t="shared" si="33"/>
        <v>55116.660714285717</v>
      </c>
      <c r="BT35" s="31" t="str">
        <f t="shared" si="34"/>
        <v/>
      </c>
      <c r="BU35" s="31" t="str">
        <f t="shared" si="35"/>
        <v/>
      </c>
      <c r="BV35" s="45" t="s">
        <v>682</v>
      </c>
      <c r="BW35" s="45" t="s">
        <v>682</v>
      </c>
      <c r="BX35" s="45">
        <v>488049</v>
      </c>
      <c r="BY35" s="45">
        <v>83</v>
      </c>
      <c r="BZ35" s="45">
        <v>488049</v>
      </c>
      <c r="CA35" s="45" t="s">
        <v>62</v>
      </c>
      <c r="CB35" s="45" t="s">
        <v>66</v>
      </c>
      <c r="CC35" s="45">
        <v>84</v>
      </c>
      <c r="CD35" s="45">
        <v>1545241660</v>
      </c>
      <c r="CE35" s="45">
        <f t="shared" si="36"/>
        <v>1</v>
      </c>
      <c r="CF35" s="45">
        <f t="shared" si="37"/>
        <v>1</v>
      </c>
      <c r="CG35" s="45">
        <f t="shared" si="38"/>
        <v>83</v>
      </c>
      <c r="CH35" s="45">
        <f t="shared" si="39"/>
        <v>488049</v>
      </c>
      <c r="CI35" s="45">
        <f t="shared" si="40"/>
        <v>5810.1071428571431</v>
      </c>
      <c r="CJ35" s="45" t="str">
        <f t="shared" si="41"/>
        <v/>
      </c>
      <c r="CK35" s="45">
        <f t="shared" si="42"/>
        <v>5880.1084337349394</v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682</v>
      </c>
      <c r="C36" s="10" t="s">
        <v>682</v>
      </c>
      <c r="D36" s="10">
        <v>1157520</v>
      </c>
      <c r="E36" s="10">
        <v>1165</v>
      </c>
      <c r="F36" s="10">
        <v>1157520</v>
      </c>
      <c r="G36" s="10" t="s">
        <v>62</v>
      </c>
      <c r="H36" s="10" t="s">
        <v>66</v>
      </c>
      <c r="I36" s="10">
        <v>1165</v>
      </c>
      <c r="J36" s="10">
        <v>1545199719</v>
      </c>
      <c r="K36" s="10">
        <f t="shared" si="0"/>
        <v>1</v>
      </c>
      <c r="L36" s="10">
        <f t="shared" si="1"/>
        <v>1</v>
      </c>
      <c r="M36" s="10">
        <f t="shared" si="2"/>
        <v>1165</v>
      </c>
      <c r="N36" s="10">
        <f t="shared" si="3"/>
        <v>1157520</v>
      </c>
      <c r="O36" s="10">
        <f t="shared" si="4"/>
        <v>993.57939914163092</v>
      </c>
      <c r="P36" s="10" t="str">
        <f t="shared" si="5"/>
        <v/>
      </c>
      <c r="Q36" s="10">
        <f t="shared" si="6"/>
        <v>993.57939914163092</v>
      </c>
      <c r="R36" s="10" t="str">
        <f t="shared" si="7"/>
        <v/>
      </c>
      <c r="S36" s="10" t="str">
        <f t="shared" si="8"/>
        <v/>
      </c>
      <c r="T36" s="17" t="s">
        <v>682</v>
      </c>
      <c r="U36" s="17" t="s">
        <v>682</v>
      </c>
      <c r="V36" s="17">
        <v>1825978</v>
      </c>
      <c r="W36" s="17">
        <v>1393</v>
      </c>
      <c r="X36" s="17">
        <v>1825978</v>
      </c>
      <c r="Y36" s="17" t="s">
        <v>62</v>
      </c>
      <c r="Z36" s="17" t="s">
        <v>66</v>
      </c>
      <c r="AA36" s="17">
        <v>1393</v>
      </c>
      <c r="AB36" s="17">
        <v>1544693790</v>
      </c>
      <c r="AC36" s="17">
        <f t="shared" si="9"/>
        <v>1</v>
      </c>
      <c r="AD36" s="17">
        <f t="shared" si="10"/>
        <v>1</v>
      </c>
      <c r="AE36" s="32">
        <f t="shared" si="11"/>
        <v>1393</v>
      </c>
      <c r="AF36" s="32">
        <f t="shared" si="12"/>
        <v>1825978</v>
      </c>
      <c r="AG36" s="32">
        <f t="shared" si="13"/>
        <v>1310.824120603015</v>
      </c>
      <c r="AH36" s="32" t="str">
        <f t="shared" si="14"/>
        <v/>
      </c>
      <c r="AI36" s="32">
        <f t="shared" si="15"/>
        <v>1310.824120603015</v>
      </c>
      <c r="AJ36" s="32" t="str">
        <f t="shared" si="16"/>
        <v/>
      </c>
      <c r="AK36" s="32" t="str">
        <f t="shared" si="17"/>
        <v/>
      </c>
      <c r="AL36" s="24" t="s">
        <v>682</v>
      </c>
      <c r="AM36" s="24" t="s">
        <v>682</v>
      </c>
      <c r="AN36" s="24">
        <v>14601545</v>
      </c>
      <c r="AO36" s="24">
        <v>16449</v>
      </c>
      <c r="AP36" s="24">
        <v>14601545</v>
      </c>
      <c r="AQ36" s="24" t="s">
        <v>62</v>
      </c>
      <c r="AR36" s="24" t="s">
        <v>66</v>
      </c>
      <c r="AS36" s="24">
        <v>16449</v>
      </c>
      <c r="AT36" s="24">
        <v>1542464905</v>
      </c>
      <c r="AU36" s="24">
        <f t="shared" si="18"/>
        <v>1</v>
      </c>
      <c r="AV36" s="24">
        <f t="shared" si="19"/>
        <v>1</v>
      </c>
      <c r="AW36" s="24">
        <f t="shared" si="20"/>
        <v>16449</v>
      </c>
      <c r="AX36" s="24">
        <f t="shared" si="21"/>
        <v>14601545</v>
      </c>
      <c r="AY36" s="24">
        <f t="shared" si="22"/>
        <v>887.68587756094598</v>
      </c>
      <c r="AZ36" s="24" t="str">
        <f t="shared" si="23"/>
        <v/>
      </c>
      <c r="BA36" s="24">
        <f t="shared" si="24"/>
        <v>887.68587756094598</v>
      </c>
      <c r="BB36" s="24" t="str">
        <f t="shared" si="25"/>
        <v/>
      </c>
      <c r="BC36" s="24" t="str">
        <f t="shared" si="26"/>
        <v/>
      </c>
      <c r="BD36" s="31" t="s">
        <v>682</v>
      </c>
      <c r="BE36" s="31" t="s">
        <v>682</v>
      </c>
      <c r="BF36" s="31">
        <v>3098828</v>
      </c>
      <c r="BG36" s="31">
        <v>57</v>
      </c>
      <c r="BH36" s="31">
        <v>3098828</v>
      </c>
      <c r="BI36" s="31" t="s">
        <v>62</v>
      </c>
      <c r="BJ36" s="31" t="s">
        <v>66</v>
      </c>
      <c r="BK36" s="31">
        <v>57</v>
      </c>
      <c r="BL36" s="31">
        <v>1544532367</v>
      </c>
      <c r="BM36" s="31">
        <f t="shared" si="27"/>
        <v>1</v>
      </c>
      <c r="BN36" s="31">
        <f t="shared" si="28"/>
        <v>1</v>
      </c>
      <c r="BO36" s="31">
        <f t="shared" si="29"/>
        <v>57</v>
      </c>
      <c r="BP36" s="31">
        <f t="shared" si="30"/>
        <v>3098828</v>
      </c>
      <c r="BQ36" s="31">
        <f t="shared" si="31"/>
        <v>54365.403508771931</v>
      </c>
      <c r="BR36" s="31" t="str">
        <f t="shared" si="32"/>
        <v/>
      </c>
      <c r="BS36" s="31">
        <f t="shared" si="33"/>
        <v>54365.403508771931</v>
      </c>
      <c r="BT36" s="31" t="str">
        <f t="shared" si="34"/>
        <v/>
      </c>
      <c r="BU36" s="31" t="str">
        <f t="shared" si="35"/>
        <v/>
      </c>
      <c r="BV36" s="45" t="s">
        <v>682</v>
      </c>
      <c r="BW36" s="45" t="s">
        <v>682</v>
      </c>
      <c r="BX36" s="45">
        <v>299674</v>
      </c>
      <c r="BY36" s="45">
        <v>65</v>
      </c>
      <c r="BZ36" s="45">
        <v>299674</v>
      </c>
      <c r="CA36" s="45" t="s">
        <v>62</v>
      </c>
      <c r="CB36" s="45" t="s">
        <v>66</v>
      </c>
      <c r="CC36" s="45">
        <v>65</v>
      </c>
      <c r="CD36" s="45">
        <v>1545241668</v>
      </c>
      <c r="CE36" s="45">
        <f t="shared" si="36"/>
        <v>1</v>
      </c>
      <c r="CF36" s="45">
        <f t="shared" si="37"/>
        <v>1</v>
      </c>
      <c r="CG36" s="45">
        <f t="shared" si="38"/>
        <v>65</v>
      </c>
      <c r="CH36" s="45">
        <f t="shared" si="39"/>
        <v>299674</v>
      </c>
      <c r="CI36" s="45">
        <f t="shared" si="40"/>
        <v>4610.3692307692309</v>
      </c>
      <c r="CJ36" s="45" t="str">
        <f t="shared" si="41"/>
        <v/>
      </c>
      <c r="CK36" s="45">
        <f t="shared" si="42"/>
        <v>4610.3692307692309</v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682</v>
      </c>
      <c r="C37" s="10" t="s">
        <v>682</v>
      </c>
      <c r="D37" s="10">
        <v>580532</v>
      </c>
      <c r="E37" s="10">
        <v>986</v>
      </c>
      <c r="F37" s="10">
        <v>580532</v>
      </c>
      <c r="G37" s="10" t="s">
        <v>62</v>
      </c>
      <c r="H37" s="10" t="s">
        <v>66</v>
      </c>
      <c r="I37" s="10">
        <v>987</v>
      </c>
      <c r="J37" s="10">
        <v>1545199727</v>
      </c>
      <c r="K37" s="10">
        <f t="shared" si="0"/>
        <v>1</v>
      </c>
      <c r="L37" s="10">
        <f t="shared" si="1"/>
        <v>1</v>
      </c>
      <c r="M37" s="10">
        <f t="shared" si="2"/>
        <v>986</v>
      </c>
      <c r="N37" s="10">
        <f t="shared" si="3"/>
        <v>580532</v>
      </c>
      <c r="O37" s="10">
        <f t="shared" si="4"/>
        <v>588.17831813576493</v>
      </c>
      <c r="P37" s="10" t="str">
        <f t="shared" si="5"/>
        <v/>
      </c>
      <c r="Q37" s="10">
        <f t="shared" si="6"/>
        <v>588.77484787018261</v>
      </c>
      <c r="R37" s="10" t="str">
        <f t="shared" si="7"/>
        <v/>
      </c>
      <c r="S37" s="10" t="str">
        <f t="shared" si="8"/>
        <v/>
      </c>
      <c r="T37" s="17" t="s">
        <v>682</v>
      </c>
      <c r="U37" s="17" t="s">
        <v>682</v>
      </c>
      <c r="V37" s="17">
        <v>914292</v>
      </c>
      <c r="W37" s="17">
        <v>1169</v>
      </c>
      <c r="X37" s="17">
        <v>914292</v>
      </c>
      <c r="Y37" s="17" t="s">
        <v>62</v>
      </c>
      <c r="Z37" s="17" t="s">
        <v>66</v>
      </c>
      <c r="AA37" s="17">
        <v>1169</v>
      </c>
      <c r="AB37" s="17">
        <v>1544693898</v>
      </c>
      <c r="AC37" s="17">
        <f t="shared" si="9"/>
        <v>1</v>
      </c>
      <c r="AD37" s="17">
        <f t="shared" si="10"/>
        <v>1</v>
      </c>
      <c r="AE37" s="32">
        <f t="shared" si="11"/>
        <v>1169</v>
      </c>
      <c r="AF37" s="32">
        <f t="shared" si="12"/>
        <v>914292</v>
      </c>
      <c r="AG37" s="32">
        <f t="shared" si="13"/>
        <v>782.11462788708297</v>
      </c>
      <c r="AH37" s="32" t="str">
        <f t="shared" si="14"/>
        <v/>
      </c>
      <c r="AI37" s="32">
        <f t="shared" si="15"/>
        <v>782.11462788708297</v>
      </c>
      <c r="AJ37" s="32" t="str">
        <f t="shared" si="16"/>
        <v/>
      </c>
      <c r="AK37" s="32" t="str">
        <f t="shared" si="17"/>
        <v/>
      </c>
      <c r="AL37" s="24" t="s">
        <v>682</v>
      </c>
      <c r="AM37" s="24" t="s">
        <v>682</v>
      </c>
      <c r="AN37" s="24">
        <v>14600547</v>
      </c>
      <c r="AO37" s="24">
        <v>15898</v>
      </c>
      <c r="AP37" s="24">
        <v>14600547</v>
      </c>
      <c r="AQ37" s="24" t="s">
        <v>62</v>
      </c>
      <c r="AR37" s="24" t="s">
        <v>66</v>
      </c>
      <c r="AS37" s="24">
        <v>15898</v>
      </c>
      <c r="AT37" s="24">
        <v>1542468304</v>
      </c>
      <c r="AU37" s="24">
        <f t="shared" si="18"/>
        <v>1</v>
      </c>
      <c r="AV37" s="24">
        <f t="shared" si="19"/>
        <v>1</v>
      </c>
      <c r="AW37" s="24">
        <f t="shared" si="20"/>
        <v>15898</v>
      </c>
      <c r="AX37" s="24">
        <f t="shared" si="21"/>
        <v>14600547</v>
      </c>
      <c r="AY37" s="24">
        <f t="shared" si="22"/>
        <v>918.38891684488613</v>
      </c>
      <c r="AZ37" s="24" t="str">
        <f t="shared" si="23"/>
        <v/>
      </c>
      <c r="BA37" s="24">
        <f t="shared" si="24"/>
        <v>918.38891684488613</v>
      </c>
      <c r="BB37" s="24" t="str">
        <f t="shared" si="25"/>
        <v/>
      </c>
      <c r="BC37" s="24" t="str">
        <f t="shared" si="26"/>
        <v/>
      </c>
      <c r="BD37" s="31" t="s">
        <v>682</v>
      </c>
      <c r="BE37" s="31" t="s">
        <v>682</v>
      </c>
      <c r="BF37" s="31">
        <v>3139905</v>
      </c>
      <c r="BG37" s="31">
        <v>50</v>
      </c>
      <c r="BH37" s="31">
        <v>3139905</v>
      </c>
      <c r="BI37" s="31" t="s">
        <v>62</v>
      </c>
      <c r="BJ37" s="31" t="s">
        <v>66</v>
      </c>
      <c r="BK37" s="31">
        <v>50</v>
      </c>
      <c r="BL37" s="31">
        <v>1544532381</v>
      </c>
      <c r="BM37" s="31">
        <f t="shared" si="27"/>
        <v>1</v>
      </c>
      <c r="BN37" s="31">
        <f t="shared" si="28"/>
        <v>1</v>
      </c>
      <c r="BO37" s="31">
        <f t="shared" si="29"/>
        <v>50</v>
      </c>
      <c r="BP37" s="31">
        <f t="shared" si="30"/>
        <v>3139905</v>
      </c>
      <c r="BQ37" s="31">
        <f t="shared" si="31"/>
        <v>62798.1</v>
      </c>
      <c r="BR37" s="31" t="str">
        <f t="shared" si="32"/>
        <v/>
      </c>
      <c r="BS37" s="31">
        <f t="shared" si="33"/>
        <v>62798.1</v>
      </c>
      <c r="BT37" s="31" t="str">
        <f t="shared" si="34"/>
        <v/>
      </c>
      <c r="BU37" s="31" t="str">
        <f t="shared" si="35"/>
        <v/>
      </c>
      <c r="BV37" s="45" t="s">
        <v>682</v>
      </c>
      <c r="BW37" s="45" t="s">
        <v>682</v>
      </c>
      <c r="BX37" s="45">
        <v>336227</v>
      </c>
      <c r="BY37" s="45">
        <v>64</v>
      </c>
      <c r="BZ37" s="45">
        <v>336227</v>
      </c>
      <c r="CA37" s="45" t="s">
        <v>62</v>
      </c>
      <c r="CB37" s="45" t="s">
        <v>66</v>
      </c>
      <c r="CC37" s="45">
        <v>64</v>
      </c>
      <c r="CD37" s="45">
        <v>1545241676</v>
      </c>
      <c r="CE37" s="45">
        <f t="shared" si="36"/>
        <v>1</v>
      </c>
      <c r="CF37" s="45">
        <f t="shared" si="37"/>
        <v>1</v>
      </c>
      <c r="CG37" s="45">
        <f t="shared" si="38"/>
        <v>64</v>
      </c>
      <c r="CH37" s="45">
        <f t="shared" si="39"/>
        <v>336227</v>
      </c>
      <c r="CI37" s="45">
        <f t="shared" si="40"/>
        <v>5253.546875</v>
      </c>
      <c r="CJ37" s="45" t="str">
        <f t="shared" si="41"/>
        <v/>
      </c>
      <c r="CK37" s="45">
        <f t="shared" si="42"/>
        <v>5253.546875</v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ref="K40:K71" si="45">IF(AND(B40=C40,L40=1),1,0)</f>
        <v>0</v>
      </c>
      <c r="L40" s="10">
        <f t="shared" ref="L40:L71" si="46">IF(C40&gt;0,1,0)</f>
        <v>0</v>
      </c>
      <c r="M40" s="10" t="str">
        <f t="shared" ref="M40:M71" si="47">IF(K40=1,E40,"")</f>
        <v/>
      </c>
      <c r="N40" s="10" t="str">
        <f t="shared" ref="N40:N71" si="48">IF(K40=1,D40,"")</f>
        <v/>
      </c>
      <c r="O40" s="10" t="str">
        <f t="shared" ref="O40:O71" si="49">IF(AND(L40&gt;0,K40=1),F40/I40,"")</f>
        <v/>
      </c>
      <c r="P40" s="10" t="str">
        <f t="shared" ref="P40:P71" si="50">IF(AND(L40&gt;0,K40=0),F40/I40,"")</f>
        <v/>
      </c>
      <c r="Q40" s="10" t="str">
        <f t="shared" ref="Q40:Q71" si="51">IF(L40&gt;0,D40/E40,"")</f>
        <v/>
      </c>
      <c r="R40" s="10" t="str">
        <f t="shared" ref="R40:R71" si="52">IF(AND(L40&gt;0,K40=0),(F40-D40)/(I40-E40),"")</f>
        <v/>
      </c>
      <c r="S40" s="10" t="str">
        <f t="shared" ref="S40:S71" si="53">IF(AND(L40&gt;0,K40=0),I40-E40,"")</f>
        <v/>
      </c>
      <c r="AC40" s="17">
        <f t="shared" ref="AC40:AC71" si="54">IF(AND(T40=U40,AD40=1),1,0)</f>
        <v>0</v>
      </c>
      <c r="AD40" s="17">
        <f t="shared" ref="AD40:AD71" si="55">IF(U40&gt;0,1,0)</f>
        <v>0</v>
      </c>
      <c r="AE40" s="32" t="str">
        <f t="shared" ref="AE40:AE71" si="56">IF(AC40=1,W40,"")</f>
        <v/>
      </c>
      <c r="AF40" s="32" t="str">
        <f t="shared" ref="AF40:AF71" si="57">IF(AC40=1,V40,"")</f>
        <v/>
      </c>
      <c r="AG40" s="32" t="str">
        <f t="shared" ref="AG40:AG71" si="58">IF(AND(AD40&gt;0,AC40=1),X40/AA40,"")</f>
        <v/>
      </c>
      <c r="AH40" s="32" t="str">
        <f t="shared" ref="AH40:AH71" si="59">IF(AND(AD40&gt;0,AC40=0),X40/AA40,"")</f>
        <v/>
      </c>
      <c r="AI40" s="32" t="str">
        <f t="shared" ref="AI40:AI71" si="60">IF(AD40&gt;0,V40/W40,"")</f>
        <v/>
      </c>
      <c r="AJ40" s="32" t="str">
        <f t="shared" ref="AJ40:AJ71" si="61">IF(AND(AD40&gt;0,AC40=0),(X40-V40)/(AA40-W40),"")</f>
        <v/>
      </c>
      <c r="AK40" s="32" t="str">
        <f t="shared" ref="AK40:AK71" si="62">IF(AND(AD40&gt;0,AC40=0),AA40-W40,"")</f>
        <v/>
      </c>
      <c r="AU40" s="24">
        <f t="shared" ref="AU40:AU71" si="63">IF(AND(AL40=AM40,AV40=1),1,0)</f>
        <v>0</v>
      </c>
      <c r="AV40" s="24">
        <f t="shared" ref="AV40:AV71" si="64">IF(AM40&gt;0,1,0)</f>
        <v>0</v>
      </c>
      <c r="AW40" s="24" t="str">
        <f t="shared" ref="AW40:AW71" si="65">IF(AU40=1,AO40,"")</f>
        <v/>
      </c>
      <c r="AX40" s="24" t="str">
        <f t="shared" ref="AX40:AX71" si="66">IF(AU40=1,AN40,"")</f>
        <v/>
      </c>
      <c r="AY40" s="24" t="str">
        <f t="shared" ref="AY40:AY71" si="67">IF(AND(AV40&gt;0,AU40=1),AP40/AS40,"")</f>
        <v/>
      </c>
      <c r="AZ40" s="24" t="str">
        <f t="shared" ref="AZ40:AZ71" si="68">IF(AND(AV40&gt;0,AU40=0),AP40/AS40,"")</f>
        <v/>
      </c>
      <c r="BA40" s="24" t="str">
        <f t="shared" ref="BA40:BA71" si="69">IF(AV40&gt;0,AN40/AO40,"")</f>
        <v/>
      </c>
      <c r="BB40" s="24" t="str">
        <f t="shared" ref="BB40:BB71" si="70">IF(AND(AV40&gt;0,AU40=0),(AP40-AN40)/(AS40-AO40),"")</f>
        <v/>
      </c>
      <c r="BC40" s="24" t="str">
        <f t="shared" ref="BC40:BC71" si="71">IF(AND(AV40&gt;0,AU40=0),AS40-AO40,"")</f>
        <v/>
      </c>
      <c r="BM40" s="31">
        <f t="shared" ref="BM40:BM71" si="72">IF(AND(BD40=BE40,BN40=1),1,0)</f>
        <v>0</v>
      </c>
      <c r="BN40" s="31">
        <f t="shared" ref="BN40:BN71" si="73">IF(BE40&gt;0,1,0)</f>
        <v>0</v>
      </c>
      <c r="BO40" s="31" t="str">
        <f t="shared" ref="BO40:BO71" si="74">IF(BM40=1,BG40,"")</f>
        <v/>
      </c>
      <c r="BP40" s="31" t="str">
        <f t="shared" ref="BP40:BP71" si="75">IF(BM40=1,BF40,"")</f>
        <v/>
      </c>
      <c r="BQ40" s="31" t="str">
        <f t="shared" ref="BQ40:BQ71" si="76">IF(AND(BN40&gt;0,BM40=1),BH40/BK40,"")</f>
        <v/>
      </c>
      <c r="BR40" s="31" t="str">
        <f t="shared" ref="BR40:BR71" si="77">IF(AND(BN40&gt;0,BM40=0),BH40/BK40,"")</f>
        <v/>
      </c>
      <c r="BS40" s="31" t="str">
        <f t="shared" ref="BS40:BS71" si="78">IF(BN40&gt;0,BF40/BG40,"")</f>
        <v/>
      </c>
      <c r="BT40" s="31" t="str">
        <f t="shared" ref="BT40:BT71" si="79">IF(AND(BN40&gt;0,BM40=0),(BH40-BF40)/(BK40-BG40),"")</f>
        <v/>
      </c>
      <c r="BU40" s="31" t="str">
        <f t="shared" ref="BU40:BU71" si="80">IF(AND(BN40&gt;0,BM40=0),BK40-BG40,"")</f>
        <v/>
      </c>
    </row>
    <row r="41" spans="2:91" x14ac:dyDescent="0.3">
      <c r="K41" s="10">
        <f t="shared" si="45"/>
        <v>0</v>
      </c>
      <c r="L41" s="10">
        <f t="shared" si="46"/>
        <v>0</v>
      </c>
      <c r="M41" s="10" t="str">
        <f t="shared" si="47"/>
        <v/>
      </c>
      <c r="N41" s="10" t="str">
        <f t="shared" si="48"/>
        <v/>
      </c>
      <c r="O41" s="10" t="str">
        <f t="shared" si="49"/>
        <v/>
      </c>
      <c r="P41" s="10" t="str">
        <f t="shared" si="50"/>
        <v/>
      </c>
      <c r="Q41" s="10" t="str">
        <f t="shared" si="51"/>
        <v/>
      </c>
      <c r="R41" s="10" t="str">
        <f t="shared" si="52"/>
        <v/>
      </c>
      <c r="S41" s="10" t="str">
        <f t="shared" si="53"/>
        <v/>
      </c>
      <c r="AC41" s="17">
        <f t="shared" si="54"/>
        <v>0</v>
      </c>
      <c r="AD41" s="17">
        <f t="shared" si="55"/>
        <v>0</v>
      </c>
      <c r="AE41" s="32" t="str">
        <f t="shared" si="56"/>
        <v/>
      </c>
      <c r="AF41" s="32" t="str">
        <f t="shared" si="57"/>
        <v/>
      </c>
      <c r="AG41" s="32" t="str">
        <f t="shared" si="58"/>
        <v/>
      </c>
      <c r="AH41" s="32" t="str">
        <f t="shared" si="59"/>
        <v/>
      </c>
      <c r="AI41" s="32" t="str">
        <f t="shared" si="60"/>
        <v/>
      </c>
      <c r="AJ41" s="32" t="str">
        <f t="shared" si="61"/>
        <v/>
      </c>
      <c r="AK41" s="32" t="str">
        <f t="shared" si="62"/>
        <v/>
      </c>
      <c r="AU41" s="24">
        <f t="shared" si="63"/>
        <v>0</v>
      </c>
      <c r="AV41" s="24">
        <f t="shared" si="64"/>
        <v>0</v>
      </c>
      <c r="AW41" s="24" t="str">
        <f t="shared" si="65"/>
        <v/>
      </c>
      <c r="AX41" s="24" t="str">
        <f t="shared" si="66"/>
        <v/>
      </c>
      <c r="AY41" s="24" t="str">
        <f t="shared" si="67"/>
        <v/>
      </c>
      <c r="AZ41" s="24" t="str">
        <f t="shared" si="68"/>
        <v/>
      </c>
      <c r="BA41" s="24" t="str">
        <f t="shared" si="69"/>
        <v/>
      </c>
      <c r="BB41" s="24" t="str">
        <f t="shared" si="70"/>
        <v/>
      </c>
      <c r="BC41" s="24" t="str">
        <f t="shared" si="71"/>
        <v/>
      </c>
      <c r="BM41" s="31">
        <f t="shared" si="72"/>
        <v>0</v>
      </c>
      <c r="BN41" s="31">
        <f t="shared" si="73"/>
        <v>0</v>
      </c>
      <c r="BO41" s="31" t="str">
        <f t="shared" si="74"/>
        <v/>
      </c>
      <c r="BP41" s="31" t="str">
        <f t="shared" si="75"/>
        <v/>
      </c>
      <c r="BQ41" s="31" t="str">
        <f t="shared" si="76"/>
        <v/>
      </c>
      <c r="BR41" s="31" t="str">
        <f t="shared" si="77"/>
        <v/>
      </c>
      <c r="BS41" s="31" t="str">
        <f t="shared" si="78"/>
        <v/>
      </c>
      <c r="BT41" s="31" t="str">
        <f t="shared" si="79"/>
        <v/>
      </c>
      <c r="BU41" s="31" t="str">
        <f t="shared" si="80"/>
        <v/>
      </c>
    </row>
    <row r="42" spans="2:91" x14ac:dyDescent="0.3">
      <c r="K42" s="10">
        <f t="shared" si="45"/>
        <v>0</v>
      </c>
      <c r="L42" s="10">
        <f t="shared" si="46"/>
        <v>0</v>
      </c>
      <c r="M42" s="10" t="str">
        <f t="shared" si="47"/>
        <v/>
      </c>
      <c r="N42" s="10" t="str">
        <f t="shared" si="48"/>
        <v/>
      </c>
      <c r="O42" s="10" t="str">
        <f t="shared" si="49"/>
        <v/>
      </c>
      <c r="P42" s="10" t="str">
        <f t="shared" si="50"/>
        <v/>
      </c>
      <c r="Q42" s="10" t="str">
        <f t="shared" si="51"/>
        <v/>
      </c>
      <c r="R42" s="10" t="str">
        <f t="shared" si="52"/>
        <v/>
      </c>
      <c r="S42" s="10" t="str">
        <f t="shared" si="53"/>
        <v/>
      </c>
      <c r="AC42" s="17">
        <f t="shared" si="54"/>
        <v>0</v>
      </c>
      <c r="AD42" s="17">
        <f t="shared" si="55"/>
        <v>0</v>
      </c>
      <c r="AE42" s="32" t="str">
        <f t="shared" si="56"/>
        <v/>
      </c>
      <c r="AF42" s="32" t="str">
        <f t="shared" si="57"/>
        <v/>
      </c>
      <c r="AG42" s="32" t="str">
        <f t="shared" si="58"/>
        <v/>
      </c>
      <c r="AH42" s="32" t="str">
        <f t="shared" si="59"/>
        <v/>
      </c>
      <c r="AI42" s="32" t="str">
        <f t="shared" si="60"/>
        <v/>
      </c>
      <c r="AJ42" s="32" t="str">
        <f t="shared" si="61"/>
        <v/>
      </c>
      <c r="AK42" s="32" t="str">
        <f t="shared" si="62"/>
        <v/>
      </c>
      <c r="AU42" s="24">
        <f t="shared" si="63"/>
        <v>0</v>
      </c>
      <c r="AV42" s="24">
        <f t="shared" si="64"/>
        <v>0</v>
      </c>
      <c r="AW42" s="24" t="str">
        <f t="shared" si="65"/>
        <v/>
      </c>
      <c r="AX42" s="24" t="str">
        <f t="shared" si="66"/>
        <v/>
      </c>
      <c r="AY42" s="24" t="str">
        <f t="shared" si="67"/>
        <v/>
      </c>
      <c r="AZ42" s="24" t="str">
        <f t="shared" si="68"/>
        <v/>
      </c>
      <c r="BA42" s="24" t="str">
        <f t="shared" si="69"/>
        <v/>
      </c>
      <c r="BB42" s="24" t="str">
        <f t="shared" si="70"/>
        <v/>
      </c>
      <c r="BC42" s="24" t="str">
        <f t="shared" si="71"/>
        <v/>
      </c>
      <c r="BM42" s="31">
        <f t="shared" si="72"/>
        <v>0</v>
      </c>
      <c r="BN42" s="31">
        <f t="shared" si="73"/>
        <v>0</v>
      </c>
      <c r="BO42" s="31" t="str">
        <f t="shared" si="74"/>
        <v/>
      </c>
      <c r="BP42" s="31" t="str">
        <f t="shared" si="75"/>
        <v/>
      </c>
      <c r="BQ42" s="31" t="str">
        <f t="shared" si="76"/>
        <v/>
      </c>
      <c r="BR42" s="31" t="str">
        <f t="shared" si="77"/>
        <v/>
      </c>
      <c r="BS42" s="31" t="str">
        <f t="shared" si="78"/>
        <v/>
      </c>
      <c r="BT42" s="31" t="str">
        <f t="shared" si="79"/>
        <v/>
      </c>
      <c r="BU42" s="31" t="str">
        <f t="shared" si="80"/>
        <v/>
      </c>
    </row>
    <row r="43" spans="2:91" x14ac:dyDescent="0.3">
      <c r="K43" s="10">
        <f t="shared" si="45"/>
        <v>0</v>
      </c>
      <c r="L43" s="10">
        <f t="shared" si="46"/>
        <v>0</v>
      </c>
      <c r="M43" s="10" t="str">
        <f t="shared" si="47"/>
        <v/>
      </c>
      <c r="N43" s="10" t="str">
        <f t="shared" si="48"/>
        <v/>
      </c>
      <c r="O43" s="10" t="str">
        <f t="shared" si="49"/>
        <v/>
      </c>
      <c r="P43" s="10" t="str">
        <f t="shared" si="50"/>
        <v/>
      </c>
      <c r="Q43" s="10" t="str">
        <f t="shared" si="51"/>
        <v/>
      </c>
      <c r="R43" s="10" t="str">
        <f t="shared" si="52"/>
        <v/>
      </c>
      <c r="S43" s="10" t="str">
        <f t="shared" si="53"/>
        <v/>
      </c>
      <c r="AC43" s="17">
        <f t="shared" si="54"/>
        <v>0</v>
      </c>
      <c r="AD43" s="17">
        <f t="shared" si="55"/>
        <v>0</v>
      </c>
      <c r="AE43" s="32" t="str">
        <f t="shared" si="56"/>
        <v/>
      </c>
      <c r="AF43" s="32" t="str">
        <f t="shared" si="57"/>
        <v/>
      </c>
      <c r="AG43" s="32" t="str">
        <f t="shared" si="58"/>
        <v/>
      </c>
      <c r="AH43" s="32" t="str">
        <f t="shared" si="59"/>
        <v/>
      </c>
      <c r="AI43" s="32" t="str">
        <f t="shared" si="60"/>
        <v/>
      </c>
      <c r="AJ43" s="32" t="str">
        <f t="shared" si="61"/>
        <v/>
      </c>
      <c r="AK43" s="32" t="str">
        <f t="shared" si="62"/>
        <v/>
      </c>
      <c r="AU43" s="24">
        <f t="shared" si="63"/>
        <v>0</v>
      </c>
      <c r="AV43" s="24">
        <f t="shared" si="64"/>
        <v>0</v>
      </c>
      <c r="AW43" s="24" t="str">
        <f t="shared" si="65"/>
        <v/>
      </c>
      <c r="AX43" s="24" t="str">
        <f t="shared" si="66"/>
        <v/>
      </c>
      <c r="AY43" s="24" t="str">
        <f t="shared" si="67"/>
        <v/>
      </c>
      <c r="AZ43" s="24" t="str">
        <f t="shared" si="68"/>
        <v/>
      </c>
      <c r="BA43" s="24" t="str">
        <f t="shared" si="69"/>
        <v/>
      </c>
      <c r="BB43" s="24" t="str">
        <f t="shared" si="70"/>
        <v/>
      </c>
      <c r="BC43" s="24" t="str">
        <f t="shared" si="71"/>
        <v/>
      </c>
      <c r="BM43" s="31">
        <f t="shared" si="72"/>
        <v>0</v>
      </c>
      <c r="BN43" s="31">
        <f t="shared" si="73"/>
        <v>0</v>
      </c>
      <c r="BO43" s="31" t="str">
        <f t="shared" si="74"/>
        <v/>
      </c>
      <c r="BP43" s="31" t="str">
        <f t="shared" si="75"/>
        <v/>
      </c>
      <c r="BQ43" s="31" t="str">
        <f t="shared" si="76"/>
        <v/>
      </c>
      <c r="BR43" s="31" t="str">
        <f t="shared" si="77"/>
        <v/>
      </c>
      <c r="BS43" s="31" t="str">
        <f t="shared" si="78"/>
        <v/>
      </c>
      <c r="BT43" s="31" t="str">
        <f t="shared" si="79"/>
        <v/>
      </c>
      <c r="BU43" s="31" t="str">
        <f t="shared" si="80"/>
        <v/>
      </c>
    </row>
    <row r="44" spans="2:91" x14ac:dyDescent="0.3">
      <c r="K44" s="10">
        <f t="shared" si="45"/>
        <v>0</v>
      </c>
      <c r="L44" s="10">
        <f t="shared" si="46"/>
        <v>0</v>
      </c>
      <c r="M44" s="10" t="str">
        <f t="shared" si="47"/>
        <v/>
      </c>
      <c r="N44" s="10" t="str">
        <f t="shared" si="48"/>
        <v/>
      </c>
      <c r="O44" s="10" t="str">
        <f t="shared" si="49"/>
        <v/>
      </c>
      <c r="P44" s="10" t="str">
        <f t="shared" si="50"/>
        <v/>
      </c>
      <c r="Q44" s="10" t="str">
        <f t="shared" si="51"/>
        <v/>
      </c>
      <c r="R44" s="10" t="str">
        <f t="shared" si="52"/>
        <v/>
      </c>
      <c r="S44" s="10" t="str">
        <f t="shared" si="53"/>
        <v/>
      </c>
      <c r="AC44" s="17">
        <f t="shared" si="54"/>
        <v>0</v>
      </c>
      <c r="AD44" s="17">
        <f t="shared" si="55"/>
        <v>0</v>
      </c>
      <c r="AE44" s="32" t="str">
        <f t="shared" si="56"/>
        <v/>
      </c>
      <c r="AF44" s="32" t="str">
        <f t="shared" si="57"/>
        <v/>
      </c>
      <c r="AG44" s="32" t="str">
        <f t="shared" si="58"/>
        <v/>
      </c>
      <c r="AH44" s="32" t="str">
        <f t="shared" si="59"/>
        <v/>
      </c>
      <c r="AI44" s="32" t="str">
        <f t="shared" si="60"/>
        <v/>
      </c>
      <c r="AJ44" s="32" t="str">
        <f t="shared" si="61"/>
        <v/>
      </c>
      <c r="AK44" s="32" t="str">
        <f t="shared" si="62"/>
        <v/>
      </c>
      <c r="AU44" s="24">
        <f t="shared" si="63"/>
        <v>0</v>
      </c>
      <c r="AV44" s="24">
        <f t="shared" si="64"/>
        <v>0</v>
      </c>
      <c r="AW44" s="24" t="str">
        <f t="shared" si="65"/>
        <v/>
      </c>
      <c r="AX44" s="24" t="str">
        <f t="shared" si="66"/>
        <v/>
      </c>
      <c r="AY44" s="24" t="str">
        <f t="shared" si="67"/>
        <v/>
      </c>
      <c r="AZ44" s="24" t="str">
        <f t="shared" si="68"/>
        <v/>
      </c>
      <c r="BA44" s="24" t="str">
        <f t="shared" si="69"/>
        <v/>
      </c>
      <c r="BB44" s="24" t="str">
        <f t="shared" si="70"/>
        <v/>
      </c>
      <c r="BC44" s="24" t="str">
        <f t="shared" si="71"/>
        <v/>
      </c>
      <c r="BM44" s="31">
        <f t="shared" si="72"/>
        <v>0</v>
      </c>
      <c r="BN44" s="31">
        <f t="shared" si="73"/>
        <v>0</v>
      </c>
      <c r="BO44" s="31" t="str">
        <f t="shared" si="74"/>
        <v/>
      </c>
      <c r="BP44" s="31" t="str">
        <f t="shared" si="75"/>
        <v/>
      </c>
      <c r="BQ44" s="31" t="str">
        <f t="shared" si="76"/>
        <v/>
      </c>
      <c r="BR44" s="31" t="str">
        <f t="shared" si="77"/>
        <v/>
      </c>
      <c r="BS44" s="31" t="str">
        <f t="shared" si="78"/>
        <v/>
      </c>
      <c r="BT44" s="31" t="str">
        <f t="shared" si="79"/>
        <v/>
      </c>
      <c r="BU44" s="31" t="str">
        <f t="shared" si="80"/>
        <v/>
      </c>
    </row>
    <row r="45" spans="2:91" x14ac:dyDescent="0.3">
      <c r="K45" s="10">
        <f t="shared" si="45"/>
        <v>0</v>
      </c>
      <c r="L45" s="10">
        <f t="shared" si="46"/>
        <v>0</v>
      </c>
      <c r="M45" s="10" t="str">
        <f t="shared" si="47"/>
        <v/>
      </c>
      <c r="N45" s="10" t="str">
        <f t="shared" si="48"/>
        <v/>
      </c>
      <c r="O45" s="10" t="str">
        <f t="shared" si="49"/>
        <v/>
      </c>
      <c r="P45" s="10" t="str">
        <f t="shared" si="50"/>
        <v/>
      </c>
      <c r="Q45" s="10" t="str">
        <f t="shared" si="51"/>
        <v/>
      </c>
      <c r="R45" s="10" t="str">
        <f t="shared" si="52"/>
        <v/>
      </c>
      <c r="S45" s="10" t="str">
        <f t="shared" si="53"/>
        <v/>
      </c>
      <c r="AC45" s="17">
        <f t="shared" si="54"/>
        <v>0</v>
      </c>
      <c r="AD45" s="17">
        <f t="shared" si="55"/>
        <v>0</v>
      </c>
      <c r="AE45" s="32" t="str">
        <f t="shared" si="56"/>
        <v/>
      </c>
      <c r="AF45" s="32" t="str">
        <f t="shared" si="57"/>
        <v/>
      </c>
      <c r="AG45" s="32" t="str">
        <f t="shared" si="58"/>
        <v/>
      </c>
      <c r="AH45" s="32" t="str">
        <f t="shared" si="59"/>
        <v/>
      </c>
      <c r="AI45" s="32" t="str">
        <f t="shared" si="60"/>
        <v/>
      </c>
      <c r="AJ45" s="32" t="str">
        <f t="shared" si="61"/>
        <v/>
      </c>
      <c r="AK45" s="32" t="str">
        <f t="shared" si="62"/>
        <v/>
      </c>
      <c r="AU45" s="24">
        <f t="shared" si="63"/>
        <v>0</v>
      </c>
      <c r="AV45" s="24">
        <f t="shared" si="64"/>
        <v>0</v>
      </c>
      <c r="AW45" s="24" t="str">
        <f t="shared" si="65"/>
        <v/>
      </c>
      <c r="AX45" s="24" t="str">
        <f t="shared" si="66"/>
        <v/>
      </c>
      <c r="AY45" s="24" t="str">
        <f t="shared" si="67"/>
        <v/>
      </c>
      <c r="AZ45" s="24" t="str">
        <f t="shared" si="68"/>
        <v/>
      </c>
      <c r="BA45" s="24" t="str">
        <f t="shared" si="69"/>
        <v/>
      </c>
      <c r="BB45" s="24" t="str">
        <f t="shared" si="70"/>
        <v/>
      </c>
      <c r="BC45" s="24" t="str">
        <f t="shared" si="71"/>
        <v/>
      </c>
      <c r="BM45" s="31">
        <f t="shared" si="72"/>
        <v>0</v>
      </c>
      <c r="BN45" s="31">
        <f t="shared" si="73"/>
        <v>0</v>
      </c>
      <c r="BO45" s="31" t="str">
        <f t="shared" si="74"/>
        <v/>
      </c>
      <c r="BP45" s="31" t="str">
        <f t="shared" si="75"/>
        <v/>
      </c>
      <c r="BQ45" s="31" t="str">
        <f t="shared" si="76"/>
        <v/>
      </c>
      <c r="BR45" s="31" t="str">
        <f t="shared" si="77"/>
        <v/>
      </c>
      <c r="BS45" s="31" t="str">
        <f t="shared" si="78"/>
        <v/>
      </c>
      <c r="BT45" s="31" t="str">
        <f t="shared" si="79"/>
        <v/>
      </c>
      <c r="BU45" s="31" t="str">
        <f t="shared" si="80"/>
        <v/>
      </c>
    </row>
    <row r="46" spans="2:91" x14ac:dyDescent="0.3">
      <c r="K46" s="10">
        <f t="shared" si="45"/>
        <v>0</v>
      </c>
      <c r="L46" s="10">
        <f t="shared" si="46"/>
        <v>0</v>
      </c>
      <c r="M46" s="10" t="str">
        <f t="shared" si="47"/>
        <v/>
      </c>
      <c r="N46" s="10" t="str">
        <f t="shared" si="48"/>
        <v/>
      </c>
      <c r="O46" s="10" t="str">
        <f t="shared" si="49"/>
        <v/>
      </c>
      <c r="P46" s="10" t="str">
        <f t="shared" si="50"/>
        <v/>
      </c>
      <c r="Q46" s="10" t="str">
        <f t="shared" si="51"/>
        <v/>
      </c>
      <c r="R46" s="10" t="str">
        <f t="shared" si="52"/>
        <v/>
      </c>
      <c r="S46" s="10" t="str">
        <f t="shared" si="53"/>
        <v/>
      </c>
      <c r="AC46" s="17">
        <f t="shared" si="54"/>
        <v>0</v>
      </c>
      <c r="AD46" s="17">
        <f t="shared" si="55"/>
        <v>0</v>
      </c>
      <c r="AE46" s="32" t="str">
        <f t="shared" si="56"/>
        <v/>
      </c>
      <c r="AF46" s="32" t="str">
        <f t="shared" si="57"/>
        <v/>
      </c>
      <c r="AG46" s="32" t="str">
        <f t="shared" si="58"/>
        <v/>
      </c>
      <c r="AH46" s="32" t="str">
        <f t="shared" si="59"/>
        <v/>
      </c>
      <c r="AI46" s="32" t="str">
        <f t="shared" si="60"/>
        <v/>
      </c>
      <c r="AJ46" s="32" t="str">
        <f t="shared" si="61"/>
        <v/>
      </c>
      <c r="AK46" s="32" t="str">
        <f t="shared" si="62"/>
        <v/>
      </c>
      <c r="AU46" s="24">
        <f t="shared" si="63"/>
        <v>0</v>
      </c>
      <c r="AV46" s="24">
        <f t="shared" si="64"/>
        <v>0</v>
      </c>
      <c r="AW46" s="24" t="str">
        <f t="shared" si="65"/>
        <v/>
      </c>
      <c r="AX46" s="24" t="str">
        <f t="shared" si="66"/>
        <v/>
      </c>
      <c r="AY46" s="24" t="str">
        <f t="shared" si="67"/>
        <v/>
      </c>
      <c r="AZ46" s="24" t="str">
        <f t="shared" si="68"/>
        <v/>
      </c>
      <c r="BA46" s="24" t="str">
        <f t="shared" si="69"/>
        <v/>
      </c>
      <c r="BB46" s="24" t="str">
        <f t="shared" si="70"/>
        <v/>
      </c>
      <c r="BC46" s="24" t="str">
        <f t="shared" si="71"/>
        <v/>
      </c>
      <c r="BM46" s="31">
        <f t="shared" si="72"/>
        <v>0</v>
      </c>
      <c r="BN46" s="31">
        <f t="shared" si="73"/>
        <v>0</v>
      </c>
      <c r="BO46" s="31" t="str">
        <f t="shared" si="74"/>
        <v/>
      </c>
      <c r="BP46" s="31" t="str">
        <f t="shared" si="75"/>
        <v/>
      </c>
      <c r="BQ46" s="31" t="str">
        <f t="shared" si="76"/>
        <v/>
      </c>
      <c r="BR46" s="31" t="str">
        <f t="shared" si="77"/>
        <v/>
      </c>
      <c r="BS46" s="31" t="str">
        <f t="shared" si="78"/>
        <v/>
      </c>
      <c r="BT46" s="31" t="str">
        <f t="shared" si="79"/>
        <v/>
      </c>
      <c r="BU46" s="31" t="str">
        <f t="shared" si="80"/>
        <v/>
      </c>
    </row>
    <row r="47" spans="2:91" x14ac:dyDescent="0.3">
      <c r="K47" s="10">
        <f t="shared" si="45"/>
        <v>0</v>
      </c>
      <c r="L47" s="10">
        <f t="shared" si="46"/>
        <v>0</v>
      </c>
      <c r="M47" s="10" t="str">
        <f t="shared" si="47"/>
        <v/>
      </c>
      <c r="N47" s="10" t="str">
        <f t="shared" si="48"/>
        <v/>
      </c>
      <c r="O47" s="10" t="str">
        <f t="shared" si="49"/>
        <v/>
      </c>
      <c r="P47" s="10" t="str">
        <f t="shared" si="50"/>
        <v/>
      </c>
      <c r="Q47" s="10" t="str">
        <f t="shared" si="51"/>
        <v/>
      </c>
      <c r="R47" s="10" t="str">
        <f t="shared" si="52"/>
        <v/>
      </c>
      <c r="S47" s="10" t="str">
        <f t="shared" si="53"/>
        <v/>
      </c>
      <c r="AC47" s="17">
        <f t="shared" si="54"/>
        <v>0</v>
      </c>
      <c r="AD47" s="17">
        <f t="shared" si="55"/>
        <v>0</v>
      </c>
      <c r="AE47" s="32" t="str">
        <f t="shared" si="56"/>
        <v/>
      </c>
      <c r="AF47" s="32" t="str">
        <f t="shared" si="57"/>
        <v/>
      </c>
      <c r="AG47" s="32" t="str">
        <f t="shared" si="58"/>
        <v/>
      </c>
      <c r="AH47" s="32" t="str">
        <f t="shared" si="59"/>
        <v/>
      </c>
      <c r="AI47" s="32" t="str">
        <f t="shared" si="60"/>
        <v/>
      </c>
      <c r="AJ47" s="32" t="str">
        <f t="shared" si="61"/>
        <v/>
      </c>
      <c r="AK47" s="32" t="str">
        <f t="shared" si="62"/>
        <v/>
      </c>
      <c r="AU47" s="24">
        <f t="shared" si="63"/>
        <v>0</v>
      </c>
      <c r="AV47" s="24">
        <f t="shared" si="64"/>
        <v>0</v>
      </c>
      <c r="AW47" s="24" t="str">
        <f t="shared" si="65"/>
        <v/>
      </c>
      <c r="AX47" s="24" t="str">
        <f t="shared" si="66"/>
        <v/>
      </c>
      <c r="AY47" s="24" t="str">
        <f t="shared" si="67"/>
        <v/>
      </c>
      <c r="AZ47" s="24" t="str">
        <f t="shared" si="68"/>
        <v/>
      </c>
      <c r="BA47" s="24" t="str">
        <f t="shared" si="69"/>
        <v/>
      </c>
      <c r="BB47" s="24" t="str">
        <f t="shared" si="70"/>
        <v/>
      </c>
      <c r="BC47" s="24" t="str">
        <f t="shared" si="71"/>
        <v/>
      </c>
      <c r="BM47" s="31">
        <f t="shared" si="72"/>
        <v>0</v>
      </c>
      <c r="BN47" s="31">
        <f t="shared" si="73"/>
        <v>0</v>
      </c>
      <c r="BO47" s="31" t="str">
        <f t="shared" si="74"/>
        <v/>
      </c>
      <c r="BP47" s="31" t="str">
        <f t="shared" si="75"/>
        <v/>
      </c>
      <c r="BQ47" s="31" t="str">
        <f t="shared" si="76"/>
        <v/>
      </c>
      <c r="BR47" s="31" t="str">
        <f t="shared" si="77"/>
        <v/>
      </c>
      <c r="BS47" s="31" t="str">
        <f t="shared" si="78"/>
        <v/>
      </c>
      <c r="BT47" s="31" t="str">
        <f t="shared" si="79"/>
        <v/>
      </c>
      <c r="BU47" s="31" t="str">
        <f t="shared" si="80"/>
        <v/>
      </c>
    </row>
    <row r="48" spans="2:91" x14ac:dyDescent="0.3">
      <c r="K48" s="10">
        <f t="shared" si="45"/>
        <v>0</v>
      </c>
      <c r="L48" s="10">
        <f t="shared" si="46"/>
        <v>0</v>
      </c>
      <c r="M48" s="10" t="str">
        <f t="shared" si="47"/>
        <v/>
      </c>
      <c r="N48" s="10" t="str">
        <f t="shared" si="48"/>
        <v/>
      </c>
      <c r="O48" s="10" t="str">
        <f t="shared" si="49"/>
        <v/>
      </c>
      <c r="P48" s="10" t="str">
        <f t="shared" si="50"/>
        <v/>
      </c>
      <c r="Q48" s="10" t="str">
        <f t="shared" si="51"/>
        <v/>
      </c>
      <c r="R48" s="10" t="str">
        <f t="shared" si="52"/>
        <v/>
      </c>
      <c r="S48" s="10" t="str">
        <f t="shared" si="53"/>
        <v/>
      </c>
      <c r="AC48" s="17">
        <f t="shared" si="54"/>
        <v>0</v>
      </c>
      <c r="AD48" s="17">
        <f t="shared" si="55"/>
        <v>0</v>
      </c>
      <c r="AE48" s="32" t="str">
        <f t="shared" si="56"/>
        <v/>
      </c>
      <c r="AF48" s="32" t="str">
        <f t="shared" si="57"/>
        <v/>
      </c>
      <c r="AG48" s="32" t="str">
        <f t="shared" si="58"/>
        <v/>
      </c>
      <c r="AH48" s="32" t="str">
        <f t="shared" si="59"/>
        <v/>
      </c>
      <c r="AI48" s="32" t="str">
        <f t="shared" si="60"/>
        <v/>
      </c>
      <c r="AJ48" s="32" t="str">
        <f t="shared" si="61"/>
        <v/>
      </c>
      <c r="AK48" s="32" t="str">
        <f t="shared" si="62"/>
        <v/>
      </c>
      <c r="AU48" s="24">
        <f t="shared" si="63"/>
        <v>0</v>
      </c>
      <c r="AV48" s="24">
        <f t="shared" si="64"/>
        <v>0</v>
      </c>
      <c r="AW48" s="24" t="str">
        <f t="shared" si="65"/>
        <v/>
      </c>
      <c r="AX48" s="24" t="str">
        <f t="shared" si="66"/>
        <v/>
      </c>
      <c r="AY48" s="24" t="str">
        <f t="shared" si="67"/>
        <v/>
      </c>
      <c r="AZ48" s="24" t="str">
        <f t="shared" si="68"/>
        <v/>
      </c>
      <c r="BA48" s="24" t="str">
        <f t="shared" si="69"/>
        <v/>
      </c>
      <c r="BB48" s="24" t="str">
        <f t="shared" si="70"/>
        <v/>
      </c>
      <c r="BC48" s="24" t="str">
        <f t="shared" si="71"/>
        <v/>
      </c>
      <c r="BM48" s="31">
        <f t="shared" si="72"/>
        <v>0</v>
      </c>
      <c r="BN48" s="31">
        <f t="shared" si="73"/>
        <v>0</v>
      </c>
      <c r="BO48" s="31" t="str">
        <f t="shared" si="74"/>
        <v/>
      </c>
      <c r="BP48" s="31" t="str">
        <f t="shared" si="75"/>
        <v/>
      </c>
      <c r="BQ48" s="31" t="str">
        <f t="shared" si="76"/>
        <v/>
      </c>
      <c r="BR48" s="31" t="str">
        <f t="shared" si="77"/>
        <v/>
      </c>
      <c r="BS48" s="31" t="str">
        <f t="shared" si="78"/>
        <v/>
      </c>
      <c r="BT48" s="31" t="str">
        <f t="shared" si="79"/>
        <v/>
      </c>
      <c r="BU48" s="31" t="str">
        <f t="shared" si="80"/>
        <v/>
      </c>
    </row>
    <row r="49" spans="11:73" x14ac:dyDescent="0.3">
      <c r="K49" s="10">
        <f t="shared" si="45"/>
        <v>0</v>
      </c>
      <c r="L49" s="10">
        <f t="shared" si="46"/>
        <v>0</v>
      </c>
      <c r="M49" s="10" t="str">
        <f t="shared" si="47"/>
        <v/>
      </c>
      <c r="N49" s="10" t="str">
        <f t="shared" si="48"/>
        <v/>
      </c>
      <c r="O49" s="10" t="str">
        <f t="shared" si="49"/>
        <v/>
      </c>
      <c r="P49" s="10" t="str">
        <f t="shared" si="50"/>
        <v/>
      </c>
      <c r="Q49" s="10" t="str">
        <f t="shared" si="51"/>
        <v/>
      </c>
      <c r="R49" s="10" t="str">
        <f t="shared" si="52"/>
        <v/>
      </c>
      <c r="S49" s="10" t="str">
        <f t="shared" si="53"/>
        <v/>
      </c>
      <c r="AC49" s="17">
        <f t="shared" si="54"/>
        <v>0</v>
      </c>
      <c r="AD49" s="17">
        <f t="shared" si="55"/>
        <v>0</v>
      </c>
      <c r="AE49" s="32" t="str">
        <f t="shared" si="56"/>
        <v/>
      </c>
      <c r="AF49" s="32" t="str">
        <f t="shared" si="57"/>
        <v/>
      </c>
      <c r="AG49" s="32" t="str">
        <f t="shared" si="58"/>
        <v/>
      </c>
      <c r="AH49" s="32" t="str">
        <f t="shared" si="59"/>
        <v/>
      </c>
      <c r="AI49" s="32" t="str">
        <f t="shared" si="60"/>
        <v/>
      </c>
      <c r="AJ49" s="32" t="str">
        <f t="shared" si="61"/>
        <v/>
      </c>
      <c r="AK49" s="32" t="str">
        <f t="shared" si="62"/>
        <v/>
      </c>
      <c r="AU49" s="24">
        <f t="shared" si="63"/>
        <v>0</v>
      </c>
      <c r="AV49" s="24">
        <f t="shared" si="64"/>
        <v>0</v>
      </c>
      <c r="AW49" s="24" t="str">
        <f t="shared" si="65"/>
        <v/>
      </c>
      <c r="AX49" s="24" t="str">
        <f t="shared" si="66"/>
        <v/>
      </c>
      <c r="AY49" s="24" t="str">
        <f t="shared" si="67"/>
        <v/>
      </c>
      <c r="AZ49" s="24" t="str">
        <f t="shared" si="68"/>
        <v/>
      </c>
      <c r="BA49" s="24" t="str">
        <f t="shared" si="69"/>
        <v/>
      </c>
      <c r="BB49" s="24" t="str">
        <f t="shared" si="70"/>
        <v/>
      </c>
      <c r="BC49" s="24" t="str">
        <f t="shared" si="71"/>
        <v/>
      </c>
      <c r="BM49" s="31">
        <f t="shared" si="72"/>
        <v>0</v>
      </c>
      <c r="BN49" s="31">
        <f t="shared" si="73"/>
        <v>0</v>
      </c>
      <c r="BO49" s="31" t="str">
        <f t="shared" si="74"/>
        <v/>
      </c>
      <c r="BP49" s="31" t="str">
        <f t="shared" si="75"/>
        <v/>
      </c>
      <c r="BQ49" s="31" t="str">
        <f t="shared" si="76"/>
        <v/>
      </c>
      <c r="BR49" s="31" t="str">
        <f t="shared" si="77"/>
        <v/>
      </c>
      <c r="BS49" s="31" t="str">
        <f t="shared" si="78"/>
        <v/>
      </c>
      <c r="BT49" s="31" t="str">
        <f t="shared" si="79"/>
        <v/>
      </c>
      <c r="BU49" s="31" t="str">
        <f t="shared" si="80"/>
        <v/>
      </c>
    </row>
    <row r="50" spans="11:73" x14ac:dyDescent="0.3">
      <c r="K50" s="10">
        <f t="shared" si="45"/>
        <v>0</v>
      </c>
      <c r="L50" s="10">
        <f t="shared" si="46"/>
        <v>0</v>
      </c>
      <c r="M50" s="10" t="str">
        <f t="shared" si="47"/>
        <v/>
      </c>
      <c r="N50" s="10" t="str">
        <f t="shared" si="48"/>
        <v/>
      </c>
      <c r="O50" s="10" t="str">
        <f t="shared" si="49"/>
        <v/>
      </c>
      <c r="P50" s="10" t="str">
        <f t="shared" si="50"/>
        <v/>
      </c>
      <c r="Q50" s="10" t="str">
        <f t="shared" si="51"/>
        <v/>
      </c>
      <c r="R50" s="10" t="str">
        <f t="shared" si="52"/>
        <v/>
      </c>
      <c r="S50" s="10" t="str">
        <f t="shared" si="53"/>
        <v/>
      </c>
      <c r="AC50" s="17">
        <f t="shared" si="54"/>
        <v>0</v>
      </c>
      <c r="AD50" s="17">
        <f t="shared" si="55"/>
        <v>0</v>
      </c>
      <c r="AE50" s="32" t="str">
        <f t="shared" si="56"/>
        <v/>
      </c>
      <c r="AF50" s="32" t="str">
        <f t="shared" si="57"/>
        <v/>
      </c>
      <c r="AG50" s="32" t="str">
        <f t="shared" si="58"/>
        <v/>
      </c>
      <c r="AH50" s="32" t="str">
        <f t="shared" si="59"/>
        <v/>
      </c>
      <c r="AI50" s="32" t="str">
        <f t="shared" si="60"/>
        <v/>
      </c>
      <c r="AJ50" s="32" t="str">
        <f t="shared" si="61"/>
        <v/>
      </c>
      <c r="AK50" s="32" t="str">
        <f t="shared" si="62"/>
        <v/>
      </c>
      <c r="AU50" s="24">
        <f t="shared" si="63"/>
        <v>0</v>
      </c>
      <c r="AV50" s="24">
        <f t="shared" si="64"/>
        <v>0</v>
      </c>
      <c r="AW50" s="24" t="str">
        <f t="shared" si="65"/>
        <v/>
      </c>
      <c r="AX50" s="24" t="str">
        <f t="shared" si="66"/>
        <v/>
      </c>
      <c r="AY50" s="24" t="str">
        <f t="shared" si="67"/>
        <v/>
      </c>
      <c r="AZ50" s="24" t="str">
        <f t="shared" si="68"/>
        <v/>
      </c>
      <c r="BA50" s="24" t="str">
        <f t="shared" si="69"/>
        <v/>
      </c>
      <c r="BB50" s="24" t="str">
        <f t="shared" si="70"/>
        <v/>
      </c>
      <c r="BC50" s="24" t="str">
        <f t="shared" si="71"/>
        <v/>
      </c>
      <c r="BM50" s="31">
        <f t="shared" si="72"/>
        <v>0</v>
      </c>
      <c r="BN50" s="31">
        <f t="shared" si="73"/>
        <v>0</v>
      </c>
      <c r="BO50" s="31" t="str">
        <f t="shared" si="74"/>
        <v/>
      </c>
      <c r="BP50" s="31" t="str">
        <f t="shared" si="75"/>
        <v/>
      </c>
      <c r="BQ50" s="31" t="str">
        <f t="shared" si="76"/>
        <v/>
      </c>
      <c r="BR50" s="31" t="str">
        <f t="shared" si="77"/>
        <v/>
      </c>
      <c r="BS50" s="31" t="str">
        <f t="shared" si="78"/>
        <v/>
      </c>
      <c r="BT50" s="31" t="str">
        <f t="shared" si="79"/>
        <v/>
      </c>
      <c r="BU50" s="31" t="str">
        <f t="shared" si="80"/>
        <v/>
      </c>
    </row>
    <row r="51" spans="11:73" x14ac:dyDescent="0.3">
      <c r="K51" s="10">
        <f t="shared" si="45"/>
        <v>0</v>
      </c>
      <c r="L51" s="10">
        <f t="shared" si="46"/>
        <v>0</v>
      </c>
      <c r="M51" s="10" t="str">
        <f t="shared" si="47"/>
        <v/>
      </c>
      <c r="N51" s="10" t="str">
        <f t="shared" si="48"/>
        <v/>
      </c>
      <c r="O51" s="10" t="str">
        <f t="shared" si="49"/>
        <v/>
      </c>
      <c r="P51" s="10" t="str">
        <f t="shared" si="50"/>
        <v/>
      </c>
      <c r="Q51" s="10" t="str">
        <f t="shared" si="51"/>
        <v/>
      </c>
      <c r="R51" s="10" t="str">
        <f t="shared" si="52"/>
        <v/>
      </c>
      <c r="S51" s="10" t="str">
        <f t="shared" si="53"/>
        <v/>
      </c>
      <c r="AC51" s="17">
        <f t="shared" si="54"/>
        <v>0</v>
      </c>
      <c r="AD51" s="17">
        <f t="shared" si="55"/>
        <v>0</v>
      </c>
      <c r="AE51" s="32" t="str">
        <f t="shared" si="56"/>
        <v/>
      </c>
      <c r="AF51" s="32" t="str">
        <f t="shared" si="57"/>
        <v/>
      </c>
      <c r="AG51" s="32" t="str">
        <f t="shared" si="58"/>
        <v/>
      </c>
      <c r="AH51" s="32" t="str">
        <f t="shared" si="59"/>
        <v/>
      </c>
      <c r="AI51" s="32" t="str">
        <f t="shared" si="60"/>
        <v/>
      </c>
      <c r="AJ51" s="32" t="str">
        <f t="shared" si="61"/>
        <v/>
      </c>
      <c r="AK51" s="32" t="str">
        <f t="shared" si="62"/>
        <v/>
      </c>
      <c r="AU51" s="24">
        <f t="shared" si="63"/>
        <v>0</v>
      </c>
      <c r="AV51" s="24">
        <f t="shared" si="64"/>
        <v>0</v>
      </c>
      <c r="AW51" s="24" t="str">
        <f t="shared" si="65"/>
        <v/>
      </c>
      <c r="AX51" s="24" t="str">
        <f t="shared" si="66"/>
        <v/>
      </c>
      <c r="AY51" s="24" t="str">
        <f t="shared" si="67"/>
        <v/>
      </c>
      <c r="AZ51" s="24" t="str">
        <f t="shared" si="68"/>
        <v/>
      </c>
      <c r="BA51" s="24" t="str">
        <f t="shared" si="69"/>
        <v/>
      </c>
      <c r="BB51" s="24" t="str">
        <f t="shared" si="70"/>
        <v/>
      </c>
      <c r="BC51" s="24" t="str">
        <f t="shared" si="71"/>
        <v/>
      </c>
      <c r="BM51" s="31">
        <f t="shared" si="72"/>
        <v>0</v>
      </c>
      <c r="BN51" s="31">
        <f t="shared" si="73"/>
        <v>0</v>
      </c>
      <c r="BO51" s="31" t="str">
        <f t="shared" si="74"/>
        <v/>
      </c>
      <c r="BP51" s="31" t="str">
        <f t="shared" si="75"/>
        <v/>
      </c>
      <c r="BQ51" s="31" t="str">
        <f t="shared" si="76"/>
        <v/>
      </c>
      <c r="BR51" s="31" t="str">
        <f t="shared" si="77"/>
        <v/>
      </c>
      <c r="BS51" s="31" t="str">
        <f t="shared" si="78"/>
        <v/>
      </c>
      <c r="BT51" s="31" t="str">
        <f t="shared" si="79"/>
        <v/>
      </c>
      <c r="BU51" s="31" t="str">
        <f t="shared" si="80"/>
        <v/>
      </c>
    </row>
    <row r="52" spans="11:73" x14ac:dyDescent="0.3">
      <c r="K52" s="10">
        <f t="shared" si="45"/>
        <v>0</v>
      </c>
      <c r="L52" s="10">
        <f t="shared" si="46"/>
        <v>0</v>
      </c>
      <c r="M52" s="10" t="str">
        <f t="shared" si="47"/>
        <v/>
      </c>
      <c r="N52" s="10" t="str">
        <f t="shared" si="48"/>
        <v/>
      </c>
      <c r="O52" s="10" t="str">
        <f t="shared" si="49"/>
        <v/>
      </c>
      <c r="P52" s="10" t="str">
        <f t="shared" si="50"/>
        <v/>
      </c>
      <c r="Q52" s="10" t="str">
        <f t="shared" si="51"/>
        <v/>
      </c>
      <c r="R52" s="10" t="str">
        <f t="shared" si="52"/>
        <v/>
      </c>
      <c r="S52" s="10" t="str">
        <f t="shared" si="53"/>
        <v/>
      </c>
      <c r="AC52" s="17">
        <f t="shared" si="54"/>
        <v>0</v>
      </c>
      <c r="AD52" s="17">
        <f t="shared" si="55"/>
        <v>0</v>
      </c>
      <c r="AE52" s="32" t="str">
        <f t="shared" si="56"/>
        <v/>
      </c>
      <c r="AF52" s="32" t="str">
        <f t="shared" si="57"/>
        <v/>
      </c>
      <c r="AG52" s="32" t="str">
        <f t="shared" si="58"/>
        <v/>
      </c>
      <c r="AH52" s="32" t="str">
        <f t="shared" si="59"/>
        <v/>
      </c>
      <c r="AI52" s="32" t="str">
        <f t="shared" si="60"/>
        <v/>
      </c>
      <c r="AJ52" s="32" t="str">
        <f t="shared" si="61"/>
        <v/>
      </c>
      <c r="AK52" s="32" t="str">
        <f t="shared" si="62"/>
        <v/>
      </c>
      <c r="AU52" s="24">
        <f t="shared" si="63"/>
        <v>0</v>
      </c>
      <c r="AV52" s="24">
        <f t="shared" si="64"/>
        <v>0</v>
      </c>
      <c r="AW52" s="24" t="str">
        <f t="shared" si="65"/>
        <v/>
      </c>
      <c r="AX52" s="24" t="str">
        <f t="shared" si="66"/>
        <v/>
      </c>
      <c r="AY52" s="24" t="str">
        <f t="shared" si="67"/>
        <v/>
      </c>
      <c r="AZ52" s="24" t="str">
        <f t="shared" si="68"/>
        <v/>
      </c>
      <c r="BA52" s="24" t="str">
        <f t="shared" si="69"/>
        <v/>
      </c>
      <c r="BB52" s="24" t="str">
        <f t="shared" si="70"/>
        <v/>
      </c>
      <c r="BC52" s="24" t="str">
        <f t="shared" si="71"/>
        <v/>
      </c>
      <c r="BM52" s="31">
        <f t="shared" si="72"/>
        <v>0</v>
      </c>
      <c r="BN52" s="31">
        <f t="shared" si="73"/>
        <v>0</v>
      </c>
      <c r="BO52" s="31" t="str">
        <f t="shared" si="74"/>
        <v/>
      </c>
      <c r="BP52" s="31" t="str">
        <f t="shared" si="75"/>
        <v/>
      </c>
      <c r="BQ52" s="31" t="str">
        <f t="shared" si="76"/>
        <v/>
      </c>
      <c r="BR52" s="31" t="str">
        <f t="shared" si="77"/>
        <v/>
      </c>
      <c r="BS52" s="31" t="str">
        <f t="shared" si="78"/>
        <v/>
      </c>
      <c r="BT52" s="31" t="str">
        <f t="shared" si="79"/>
        <v/>
      </c>
      <c r="BU52" s="31" t="str">
        <f t="shared" si="80"/>
        <v/>
      </c>
    </row>
    <row r="53" spans="11:73" x14ac:dyDescent="0.3">
      <c r="K53" s="10">
        <f t="shared" si="45"/>
        <v>0</v>
      </c>
      <c r="L53" s="10">
        <f t="shared" si="46"/>
        <v>0</v>
      </c>
      <c r="M53" s="10" t="str">
        <f t="shared" si="47"/>
        <v/>
      </c>
      <c r="N53" s="10" t="str">
        <f t="shared" si="48"/>
        <v/>
      </c>
      <c r="O53" s="10" t="str">
        <f t="shared" si="49"/>
        <v/>
      </c>
      <c r="P53" s="10" t="str">
        <f t="shared" si="50"/>
        <v/>
      </c>
      <c r="Q53" s="10" t="str">
        <f t="shared" si="51"/>
        <v/>
      </c>
      <c r="R53" s="10" t="str">
        <f t="shared" si="52"/>
        <v/>
      </c>
      <c r="S53" s="10" t="str">
        <f t="shared" si="53"/>
        <v/>
      </c>
      <c r="AC53" s="17">
        <f t="shared" si="54"/>
        <v>0</v>
      </c>
      <c r="AD53" s="17">
        <f t="shared" si="55"/>
        <v>0</v>
      </c>
      <c r="AE53" s="32" t="str">
        <f t="shared" si="56"/>
        <v/>
      </c>
      <c r="AF53" s="32" t="str">
        <f t="shared" si="57"/>
        <v/>
      </c>
      <c r="AG53" s="32" t="str">
        <f t="shared" si="58"/>
        <v/>
      </c>
      <c r="AH53" s="32" t="str">
        <f t="shared" si="59"/>
        <v/>
      </c>
      <c r="AI53" s="32" t="str">
        <f t="shared" si="60"/>
        <v/>
      </c>
      <c r="AJ53" s="32" t="str">
        <f t="shared" si="61"/>
        <v/>
      </c>
      <c r="AK53" s="32" t="str">
        <f t="shared" si="62"/>
        <v/>
      </c>
      <c r="AU53" s="24">
        <f t="shared" si="63"/>
        <v>0</v>
      </c>
      <c r="AV53" s="24">
        <f t="shared" si="64"/>
        <v>0</v>
      </c>
      <c r="AW53" s="24" t="str">
        <f t="shared" si="65"/>
        <v/>
      </c>
      <c r="AX53" s="24" t="str">
        <f t="shared" si="66"/>
        <v/>
      </c>
      <c r="AY53" s="24" t="str">
        <f t="shared" si="67"/>
        <v/>
      </c>
      <c r="AZ53" s="24" t="str">
        <f t="shared" si="68"/>
        <v/>
      </c>
      <c r="BA53" s="24" t="str">
        <f t="shared" si="69"/>
        <v/>
      </c>
      <c r="BB53" s="24" t="str">
        <f t="shared" si="70"/>
        <v/>
      </c>
      <c r="BC53" s="24" t="str">
        <f t="shared" si="71"/>
        <v/>
      </c>
      <c r="BM53" s="31">
        <f t="shared" si="72"/>
        <v>0</v>
      </c>
      <c r="BN53" s="31">
        <f t="shared" si="73"/>
        <v>0</v>
      </c>
      <c r="BO53" s="31" t="str">
        <f t="shared" si="74"/>
        <v/>
      </c>
      <c r="BP53" s="31" t="str">
        <f t="shared" si="75"/>
        <v/>
      </c>
      <c r="BQ53" s="31" t="str">
        <f t="shared" si="76"/>
        <v/>
      </c>
      <c r="BR53" s="31" t="str">
        <f t="shared" si="77"/>
        <v/>
      </c>
      <c r="BS53" s="31" t="str">
        <f t="shared" si="78"/>
        <v/>
      </c>
      <c r="BT53" s="31" t="str">
        <f t="shared" si="79"/>
        <v/>
      </c>
      <c r="BU53" s="31" t="str">
        <f t="shared" si="80"/>
        <v/>
      </c>
    </row>
    <row r="54" spans="11:73" x14ac:dyDescent="0.3">
      <c r="K54" s="10">
        <f t="shared" si="45"/>
        <v>0</v>
      </c>
      <c r="L54" s="10">
        <f t="shared" si="46"/>
        <v>0</v>
      </c>
      <c r="M54" s="10" t="str">
        <f t="shared" si="47"/>
        <v/>
      </c>
      <c r="N54" s="10" t="str">
        <f t="shared" si="48"/>
        <v/>
      </c>
      <c r="O54" s="10" t="str">
        <f t="shared" si="49"/>
        <v/>
      </c>
      <c r="P54" s="10" t="str">
        <f t="shared" si="50"/>
        <v/>
      </c>
      <c r="Q54" s="10" t="str">
        <f t="shared" si="51"/>
        <v/>
      </c>
      <c r="R54" s="10" t="str">
        <f t="shared" si="52"/>
        <v/>
      </c>
      <c r="S54" s="10" t="str">
        <f t="shared" si="53"/>
        <v/>
      </c>
      <c r="AC54" s="17">
        <f t="shared" si="54"/>
        <v>0</v>
      </c>
      <c r="AD54" s="17">
        <f t="shared" si="55"/>
        <v>0</v>
      </c>
      <c r="AE54" s="32" t="str">
        <f t="shared" si="56"/>
        <v/>
      </c>
      <c r="AF54" s="32" t="str">
        <f t="shared" si="57"/>
        <v/>
      </c>
      <c r="AG54" s="32" t="str">
        <f t="shared" si="58"/>
        <v/>
      </c>
      <c r="AH54" s="32" t="str">
        <f t="shared" si="59"/>
        <v/>
      </c>
      <c r="AI54" s="32" t="str">
        <f t="shared" si="60"/>
        <v/>
      </c>
      <c r="AJ54" s="32" t="str">
        <f t="shared" si="61"/>
        <v/>
      </c>
      <c r="AK54" s="32" t="str">
        <f t="shared" si="62"/>
        <v/>
      </c>
      <c r="AU54" s="24">
        <f t="shared" si="63"/>
        <v>0</v>
      </c>
      <c r="AV54" s="24">
        <f t="shared" si="64"/>
        <v>0</v>
      </c>
      <c r="AW54" s="24" t="str">
        <f t="shared" si="65"/>
        <v/>
      </c>
      <c r="AX54" s="24" t="str">
        <f t="shared" si="66"/>
        <v/>
      </c>
      <c r="AY54" s="24" t="str">
        <f t="shared" si="67"/>
        <v/>
      </c>
      <c r="AZ54" s="24" t="str">
        <f t="shared" si="68"/>
        <v/>
      </c>
      <c r="BA54" s="24" t="str">
        <f t="shared" si="69"/>
        <v/>
      </c>
      <c r="BB54" s="24" t="str">
        <f t="shared" si="70"/>
        <v/>
      </c>
      <c r="BC54" s="24" t="str">
        <f t="shared" si="71"/>
        <v/>
      </c>
      <c r="BM54" s="31">
        <f t="shared" si="72"/>
        <v>0</v>
      </c>
      <c r="BN54" s="31">
        <f t="shared" si="73"/>
        <v>0</v>
      </c>
      <c r="BO54" s="31" t="str">
        <f t="shared" si="74"/>
        <v/>
      </c>
      <c r="BP54" s="31" t="str">
        <f t="shared" si="75"/>
        <v/>
      </c>
      <c r="BQ54" s="31" t="str">
        <f t="shared" si="76"/>
        <v/>
      </c>
      <c r="BR54" s="31" t="str">
        <f t="shared" si="77"/>
        <v/>
      </c>
      <c r="BS54" s="31" t="str">
        <f t="shared" si="78"/>
        <v/>
      </c>
      <c r="BT54" s="31" t="str">
        <f t="shared" si="79"/>
        <v/>
      </c>
      <c r="BU54" s="31" t="str">
        <f t="shared" si="80"/>
        <v/>
      </c>
    </row>
    <row r="55" spans="11:73" x14ac:dyDescent="0.3">
      <c r="K55" s="10">
        <f t="shared" si="45"/>
        <v>0</v>
      </c>
      <c r="L55" s="10">
        <f t="shared" si="46"/>
        <v>0</v>
      </c>
      <c r="M55" s="10" t="str">
        <f t="shared" si="47"/>
        <v/>
      </c>
      <c r="N55" s="10" t="str">
        <f t="shared" si="48"/>
        <v/>
      </c>
      <c r="O55" s="10" t="str">
        <f t="shared" si="49"/>
        <v/>
      </c>
      <c r="P55" s="10" t="str">
        <f t="shared" si="50"/>
        <v/>
      </c>
      <c r="Q55" s="10" t="str">
        <f t="shared" si="51"/>
        <v/>
      </c>
      <c r="R55" s="10" t="str">
        <f t="shared" si="52"/>
        <v/>
      </c>
      <c r="S55" s="10" t="str">
        <f t="shared" si="53"/>
        <v/>
      </c>
      <c r="AC55" s="17">
        <f t="shared" si="54"/>
        <v>0</v>
      </c>
      <c r="AD55" s="17">
        <f t="shared" si="55"/>
        <v>0</v>
      </c>
      <c r="AE55" s="32" t="str">
        <f t="shared" si="56"/>
        <v/>
      </c>
      <c r="AF55" s="32" t="str">
        <f t="shared" si="57"/>
        <v/>
      </c>
      <c r="AG55" s="32" t="str">
        <f t="shared" si="58"/>
        <v/>
      </c>
      <c r="AH55" s="32" t="str">
        <f t="shared" si="59"/>
        <v/>
      </c>
      <c r="AI55" s="32" t="str">
        <f t="shared" si="60"/>
        <v/>
      </c>
      <c r="AJ55" s="32" t="str">
        <f t="shared" si="61"/>
        <v/>
      </c>
      <c r="AK55" s="32" t="str">
        <f t="shared" si="62"/>
        <v/>
      </c>
      <c r="AU55" s="24">
        <f t="shared" si="63"/>
        <v>0</v>
      </c>
      <c r="AV55" s="24">
        <f t="shared" si="64"/>
        <v>0</v>
      </c>
      <c r="AW55" s="24" t="str">
        <f t="shared" si="65"/>
        <v/>
      </c>
      <c r="AX55" s="24" t="str">
        <f t="shared" si="66"/>
        <v/>
      </c>
      <c r="AY55" s="24" t="str">
        <f t="shared" si="67"/>
        <v/>
      </c>
      <c r="AZ55" s="24" t="str">
        <f t="shared" si="68"/>
        <v/>
      </c>
      <c r="BA55" s="24" t="str">
        <f t="shared" si="69"/>
        <v/>
      </c>
      <c r="BB55" s="24" t="str">
        <f t="shared" si="70"/>
        <v/>
      </c>
      <c r="BC55" s="24" t="str">
        <f t="shared" si="71"/>
        <v/>
      </c>
      <c r="BM55" s="31">
        <f t="shared" si="72"/>
        <v>0</v>
      </c>
      <c r="BN55" s="31">
        <f t="shared" si="73"/>
        <v>0</v>
      </c>
      <c r="BO55" s="31" t="str">
        <f t="shared" si="74"/>
        <v/>
      </c>
      <c r="BP55" s="31" t="str">
        <f t="shared" si="75"/>
        <v/>
      </c>
      <c r="BQ55" s="31" t="str">
        <f t="shared" si="76"/>
        <v/>
      </c>
      <c r="BR55" s="31" t="str">
        <f t="shared" si="77"/>
        <v/>
      </c>
      <c r="BS55" s="31" t="str">
        <f t="shared" si="78"/>
        <v/>
      </c>
      <c r="BT55" s="31" t="str">
        <f t="shared" si="79"/>
        <v/>
      </c>
      <c r="BU55" s="31" t="str">
        <f t="shared" si="80"/>
        <v/>
      </c>
    </row>
    <row r="56" spans="11:73" x14ac:dyDescent="0.3">
      <c r="K56" s="10">
        <f t="shared" si="45"/>
        <v>0</v>
      </c>
      <c r="L56" s="10">
        <f t="shared" si="46"/>
        <v>0</v>
      </c>
      <c r="M56" s="10" t="str">
        <f t="shared" si="47"/>
        <v/>
      </c>
      <c r="N56" s="10" t="str">
        <f t="shared" si="48"/>
        <v/>
      </c>
      <c r="O56" s="10" t="str">
        <f t="shared" si="49"/>
        <v/>
      </c>
      <c r="P56" s="10" t="str">
        <f t="shared" si="50"/>
        <v/>
      </c>
      <c r="Q56" s="10" t="str">
        <f t="shared" si="51"/>
        <v/>
      </c>
      <c r="R56" s="10" t="str">
        <f t="shared" si="52"/>
        <v/>
      </c>
      <c r="S56" s="10" t="str">
        <f t="shared" si="53"/>
        <v/>
      </c>
      <c r="AC56" s="17">
        <f t="shared" si="54"/>
        <v>0</v>
      </c>
      <c r="AD56" s="17">
        <f t="shared" si="55"/>
        <v>0</v>
      </c>
      <c r="AE56" s="32" t="str">
        <f t="shared" si="56"/>
        <v/>
      </c>
      <c r="AF56" s="32" t="str">
        <f t="shared" si="57"/>
        <v/>
      </c>
      <c r="AG56" s="32" t="str">
        <f t="shared" si="58"/>
        <v/>
      </c>
      <c r="AH56" s="32" t="str">
        <f t="shared" si="59"/>
        <v/>
      </c>
      <c r="AI56" s="32" t="str">
        <f t="shared" si="60"/>
        <v/>
      </c>
      <c r="AJ56" s="32" t="str">
        <f t="shared" si="61"/>
        <v/>
      </c>
      <c r="AK56" s="32" t="str">
        <f t="shared" si="62"/>
        <v/>
      </c>
      <c r="AU56" s="24">
        <f t="shared" si="63"/>
        <v>0</v>
      </c>
      <c r="AV56" s="24">
        <f t="shared" si="64"/>
        <v>0</v>
      </c>
      <c r="AW56" s="24" t="str">
        <f t="shared" si="65"/>
        <v/>
      </c>
      <c r="AX56" s="24" t="str">
        <f t="shared" si="66"/>
        <v/>
      </c>
      <c r="AY56" s="24" t="str">
        <f t="shared" si="67"/>
        <v/>
      </c>
      <c r="AZ56" s="24" t="str">
        <f t="shared" si="68"/>
        <v/>
      </c>
      <c r="BA56" s="24" t="str">
        <f t="shared" si="69"/>
        <v/>
      </c>
      <c r="BB56" s="24" t="str">
        <f t="shared" si="70"/>
        <v/>
      </c>
      <c r="BC56" s="24" t="str">
        <f t="shared" si="71"/>
        <v/>
      </c>
      <c r="BM56" s="31">
        <f t="shared" si="72"/>
        <v>0</v>
      </c>
      <c r="BN56" s="31">
        <f t="shared" si="73"/>
        <v>0</v>
      </c>
      <c r="BO56" s="31" t="str">
        <f t="shared" si="74"/>
        <v/>
      </c>
      <c r="BP56" s="31" t="str">
        <f t="shared" si="75"/>
        <v/>
      </c>
      <c r="BQ56" s="31" t="str">
        <f t="shared" si="76"/>
        <v/>
      </c>
      <c r="BR56" s="31" t="str">
        <f t="shared" si="77"/>
        <v/>
      </c>
      <c r="BS56" s="31" t="str">
        <f t="shared" si="78"/>
        <v/>
      </c>
      <c r="BT56" s="31" t="str">
        <f t="shared" si="79"/>
        <v/>
      </c>
      <c r="BU56" s="31" t="str">
        <f t="shared" si="80"/>
        <v/>
      </c>
    </row>
    <row r="57" spans="11:73" x14ac:dyDescent="0.3">
      <c r="K57" s="10">
        <f t="shared" si="45"/>
        <v>0</v>
      </c>
      <c r="L57" s="10">
        <f t="shared" si="46"/>
        <v>0</v>
      </c>
      <c r="M57" s="10" t="str">
        <f t="shared" si="47"/>
        <v/>
      </c>
      <c r="N57" s="10" t="str">
        <f t="shared" si="48"/>
        <v/>
      </c>
      <c r="O57" s="10" t="str">
        <f t="shared" si="49"/>
        <v/>
      </c>
      <c r="P57" s="10" t="str">
        <f t="shared" si="50"/>
        <v/>
      </c>
      <c r="Q57" s="10" t="str">
        <f t="shared" si="51"/>
        <v/>
      </c>
      <c r="R57" s="10" t="str">
        <f t="shared" si="52"/>
        <v/>
      </c>
      <c r="S57" s="10" t="str">
        <f t="shared" si="53"/>
        <v/>
      </c>
      <c r="AC57" s="17">
        <f t="shared" si="54"/>
        <v>0</v>
      </c>
      <c r="AD57" s="17">
        <f t="shared" si="55"/>
        <v>0</v>
      </c>
      <c r="AE57" s="32" t="str">
        <f t="shared" si="56"/>
        <v/>
      </c>
      <c r="AF57" s="32" t="str">
        <f t="shared" si="57"/>
        <v/>
      </c>
      <c r="AG57" s="32" t="str">
        <f t="shared" si="58"/>
        <v/>
      </c>
      <c r="AH57" s="32" t="str">
        <f t="shared" si="59"/>
        <v/>
      </c>
      <c r="AI57" s="32" t="str">
        <f t="shared" si="60"/>
        <v/>
      </c>
      <c r="AJ57" s="32" t="str">
        <f t="shared" si="61"/>
        <v/>
      </c>
      <c r="AK57" s="32" t="str">
        <f t="shared" si="62"/>
        <v/>
      </c>
      <c r="AU57" s="24">
        <f t="shared" si="63"/>
        <v>0</v>
      </c>
      <c r="AV57" s="24">
        <f t="shared" si="64"/>
        <v>0</v>
      </c>
      <c r="AW57" s="24" t="str">
        <f t="shared" si="65"/>
        <v/>
      </c>
      <c r="AX57" s="24" t="str">
        <f t="shared" si="66"/>
        <v/>
      </c>
      <c r="AY57" s="24" t="str">
        <f t="shared" si="67"/>
        <v/>
      </c>
      <c r="AZ57" s="24" t="str">
        <f t="shared" si="68"/>
        <v/>
      </c>
      <c r="BA57" s="24" t="str">
        <f t="shared" si="69"/>
        <v/>
      </c>
      <c r="BB57" s="24" t="str">
        <f t="shared" si="70"/>
        <v/>
      </c>
      <c r="BC57" s="24" t="str">
        <f t="shared" si="71"/>
        <v/>
      </c>
      <c r="BM57" s="31">
        <f t="shared" si="72"/>
        <v>0</v>
      </c>
      <c r="BN57" s="31">
        <f t="shared" si="73"/>
        <v>0</v>
      </c>
      <c r="BO57" s="31" t="str">
        <f t="shared" si="74"/>
        <v/>
      </c>
      <c r="BP57" s="31" t="str">
        <f t="shared" si="75"/>
        <v/>
      </c>
      <c r="BQ57" s="31" t="str">
        <f t="shared" si="76"/>
        <v/>
      </c>
      <c r="BR57" s="31" t="str">
        <f t="shared" si="77"/>
        <v/>
      </c>
      <c r="BS57" s="31" t="str">
        <f t="shared" si="78"/>
        <v/>
      </c>
      <c r="BT57" s="31" t="str">
        <f t="shared" si="79"/>
        <v/>
      </c>
      <c r="BU57" s="31" t="str">
        <f t="shared" si="80"/>
        <v/>
      </c>
    </row>
    <row r="58" spans="11:73" x14ac:dyDescent="0.3">
      <c r="K58" s="10">
        <f t="shared" si="45"/>
        <v>0</v>
      </c>
      <c r="L58" s="10">
        <f t="shared" si="46"/>
        <v>0</v>
      </c>
      <c r="M58" s="10" t="str">
        <f t="shared" si="47"/>
        <v/>
      </c>
      <c r="N58" s="10" t="str">
        <f t="shared" si="48"/>
        <v/>
      </c>
      <c r="O58" s="10" t="str">
        <f t="shared" si="49"/>
        <v/>
      </c>
      <c r="P58" s="10" t="str">
        <f t="shared" si="50"/>
        <v/>
      </c>
      <c r="Q58" s="10" t="str">
        <f t="shared" si="51"/>
        <v/>
      </c>
      <c r="R58" s="10" t="str">
        <f t="shared" si="52"/>
        <v/>
      </c>
      <c r="S58" s="10" t="str">
        <f t="shared" si="53"/>
        <v/>
      </c>
      <c r="AC58" s="17">
        <f t="shared" si="54"/>
        <v>0</v>
      </c>
      <c r="AD58" s="17">
        <f t="shared" si="55"/>
        <v>0</v>
      </c>
      <c r="AE58" s="32" t="str">
        <f t="shared" si="56"/>
        <v/>
      </c>
      <c r="AF58" s="32" t="str">
        <f t="shared" si="57"/>
        <v/>
      </c>
      <c r="AG58" s="32" t="str">
        <f t="shared" si="58"/>
        <v/>
      </c>
      <c r="AH58" s="32" t="str">
        <f t="shared" si="59"/>
        <v/>
      </c>
      <c r="AI58" s="32" t="str">
        <f t="shared" si="60"/>
        <v/>
      </c>
      <c r="AJ58" s="32" t="str">
        <f t="shared" si="61"/>
        <v/>
      </c>
      <c r="AK58" s="32" t="str">
        <f t="shared" si="62"/>
        <v/>
      </c>
      <c r="AU58" s="24">
        <f t="shared" si="63"/>
        <v>0</v>
      </c>
      <c r="AV58" s="24">
        <f t="shared" si="64"/>
        <v>0</v>
      </c>
      <c r="AW58" s="24" t="str">
        <f t="shared" si="65"/>
        <v/>
      </c>
      <c r="AX58" s="24" t="str">
        <f t="shared" si="66"/>
        <v/>
      </c>
      <c r="AY58" s="24" t="str">
        <f t="shared" si="67"/>
        <v/>
      </c>
      <c r="AZ58" s="24" t="str">
        <f t="shared" si="68"/>
        <v/>
      </c>
      <c r="BA58" s="24" t="str">
        <f t="shared" si="69"/>
        <v/>
      </c>
      <c r="BB58" s="24" t="str">
        <f t="shared" si="70"/>
        <v/>
      </c>
      <c r="BC58" s="24" t="str">
        <f t="shared" si="71"/>
        <v/>
      </c>
      <c r="BM58" s="31">
        <f t="shared" si="72"/>
        <v>0</v>
      </c>
      <c r="BN58" s="31">
        <f t="shared" si="73"/>
        <v>0</v>
      </c>
      <c r="BO58" s="31" t="str">
        <f t="shared" si="74"/>
        <v/>
      </c>
      <c r="BP58" s="31" t="str">
        <f t="shared" si="75"/>
        <v/>
      </c>
      <c r="BQ58" s="31" t="str">
        <f t="shared" si="76"/>
        <v/>
      </c>
      <c r="BR58" s="31" t="str">
        <f t="shared" si="77"/>
        <v/>
      </c>
      <c r="BS58" s="31" t="str">
        <f t="shared" si="78"/>
        <v/>
      </c>
      <c r="BT58" s="31" t="str">
        <f t="shared" si="79"/>
        <v/>
      </c>
      <c r="BU58" s="31" t="str">
        <f t="shared" si="80"/>
        <v/>
      </c>
    </row>
    <row r="59" spans="11:73" x14ac:dyDescent="0.3">
      <c r="K59" s="10">
        <f t="shared" si="45"/>
        <v>0</v>
      </c>
      <c r="L59" s="10">
        <f t="shared" si="46"/>
        <v>0</v>
      </c>
      <c r="M59" s="10" t="str">
        <f t="shared" si="47"/>
        <v/>
      </c>
      <c r="N59" s="10" t="str">
        <f t="shared" si="48"/>
        <v/>
      </c>
      <c r="O59" s="10" t="str">
        <f t="shared" si="49"/>
        <v/>
      </c>
      <c r="P59" s="10" t="str">
        <f t="shared" si="50"/>
        <v/>
      </c>
      <c r="Q59" s="10" t="str">
        <f t="shared" si="51"/>
        <v/>
      </c>
      <c r="R59" s="10" t="str">
        <f t="shared" si="52"/>
        <v/>
      </c>
      <c r="S59" s="10" t="str">
        <f t="shared" si="53"/>
        <v/>
      </c>
      <c r="AC59" s="17">
        <f t="shared" si="54"/>
        <v>0</v>
      </c>
      <c r="AD59" s="17">
        <f t="shared" si="55"/>
        <v>0</v>
      </c>
      <c r="AE59" s="32" t="str">
        <f t="shared" si="56"/>
        <v/>
      </c>
      <c r="AF59" s="32" t="str">
        <f t="shared" si="57"/>
        <v/>
      </c>
      <c r="AG59" s="32" t="str">
        <f t="shared" si="58"/>
        <v/>
      </c>
      <c r="AH59" s="32" t="str">
        <f t="shared" si="59"/>
        <v/>
      </c>
      <c r="AI59" s="32" t="str">
        <f t="shared" si="60"/>
        <v/>
      </c>
      <c r="AJ59" s="32" t="str">
        <f t="shared" si="61"/>
        <v/>
      </c>
      <c r="AK59" s="32" t="str">
        <f t="shared" si="62"/>
        <v/>
      </c>
      <c r="AU59" s="24">
        <f t="shared" si="63"/>
        <v>0</v>
      </c>
      <c r="AV59" s="24">
        <f t="shared" si="64"/>
        <v>0</v>
      </c>
      <c r="AW59" s="24" t="str">
        <f t="shared" si="65"/>
        <v/>
      </c>
      <c r="AX59" s="24" t="str">
        <f t="shared" si="66"/>
        <v/>
      </c>
      <c r="AY59" s="24" t="str">
        <f t="shared" si="67"/>
        <v/>
      </c>
      <c r="AZ59" s="24" t="str">
        <f t="shared" si="68"/>
        <v/>
      </c>
      <c r="BA59" s="24" t="str">
        <f t="shared" si="69"/>
        <v/>
      </c>
      <c r="BB59" s="24" t="str">
        <f t="shared" si="70"/>
        <v/>
      </c>
      <c r="BC59" s="24" t="str">
        <f t="shared" si="71"/>
        <v/>
      </c>
      <c r="BM59" s="31">
        <f t="shared" si="72"/>
        <v>0</v>
      </c>
      <c r="BN59" s="31">
        <f t="shared" si="73"/>
        <v>0</v>
      </c>
      <c r="BO59" s="31" t="str">
        <f t="shared" si="74"/>
        <v/>
      </c>
      <c r="BP59" s="31" t="str">
        <f t="shared" si="75"/>
        <v/>
      </c>
      <c r="BQ59" s="31" t="str">
        <f t="shared" si="76"/>
        <v/>
      </c>
      <c r="BR59" s="31" t="str">
        <f t="shared" si="77"/>
        <v/>
      </c>
      <c r="BS59" s="31" t="str">
        <f t="shared" si="78"/>
        <v/>
      </c>
      <c r="BT59" s="31" t="str">
        <f t="shared" si="79"/>
        <v/>
      </c>
      <c r="BU59" s="31" t="str">
        <f t="shared" si="80"/>
        <v/>
      </c>
    </row>
    <row r="60" spans="11:73" x14ac:dyDescent="0.3">
      <c r="K60" s="10">
        <f t="shared" si="45"/>
        <v>0</v>
      </c>
      <c r="L60" s="10">
        <f t="shared" si="46"/>
        <v>0</v>
      </c>
      <c r="M60" s="10" t="str">
        <f t="shared" si="47"/>
        <v/>
      </c>
      <c r="N60" s="10" t="str">
        <f t="shared" si="48"/>
        <v/>
      </c>
      <c r="O60" s="10" t="str">
        <f t="shared" si="49"/>
        <v/>
      </c>
      <c r="P60" s="10" t="str">
        <f t="shared" si="50"/>
        <v/>
      </c>
      <c r="Q60" s="10" t="str">
        <f t="shared" si="51"/>
        <v/>
      </c>
      <c r="R60" s="10" t="str">
        <f t="shared" si="52"/>
        <v/>
      </c>
      <c r="S60" s="10" t="str">
        <f t="shared" si="53"/>
        <v/>
      </c>
      <c r="AC60" s="17">
        <f t="shared" si="54"/>
        <v>0</v>
      </c>
      <c r="AD60" s="17">
        <f t="shared" si="55"/>
        <v>0</v>
      </c>
      <c r="AE60" s="32" t="str">
        <f t="shared" si="56"/>
        <v/>
      </c>
      <c r="AF60" s="32" t="str">
        <f t="shared" si="57"/>
        <v/>
      </c>
      <c r="AG60" s="32" t="str">
        <f t="shared" si="58"/>
        <v/>
      </c>
      <c r="AH60" s="32" t="str">
        <f t="shared" si="59"/>
        <v/>
      </c>
      <c r="AI60" s="32" t="str">
        <f t="shared" si="60"/>
        <v/>
      </c>
      <c r="AJ60" s="32" t="str">
        <f t="shared" si="61"/>
        <v/>
      </c>
      <c r="AK60" s="32" t="str">
        <f t="shared" si="62"/>
        <v/>
      </c>
      <c r="AU60" s="24">
        <f t="shared" si="63"/>
        <v>0</v>
      </c>
      <c r="AV60" s="24">
        <f t="shared" si="64"/>
        <v>0</v>
      </c>
      <c r="AW60" s="24" t="str">
        <f t="shared" si="65"/>
        <v/>
      </c>
      <c r="AX60" s="24" t="str">
        <f t="shared" si="66"/>
        <v/>
      </c>
      <c r="AY60" s="24" t="str">
        <f t="shared" si="67"/>
        <v/>
      </c>
      <c r="AZ60" s="24" t="str">
        <f t="shared" si="68"/>
        <v/>
      </c>
      <c r="BA60" s="24" t="str">
        <f t="shared" si="69"/>
        <v/>
      </c>
      <c r="BB60" s="24" t="str">
        <f t="shared" si="70"/>
        <v/>
      </c>
      <c r="BC60" s="24" t="str">
        <f t="shared" si="71"/>
        <v/>
      </c>
      <c r="BM60" s="31">
        <f t="shared" si="72"/>
        <v>0</v>
      </c>
      <c r="BN60" s="31">
        <f t="shared" si="73"/>
        <v>0</v>
      </c>
      <c r="BO60" s="31" t="str">
        <f t="shared" si="74"/>
        <v/>
      </c>
      <c r="BP60" s="31" t="str">
        <f t="shared" si="75"/>
        <v/>
      </c>
      <c r="BQ60" s="31" t="str">
        <f t="shared" si="76"/>
        <v/>
      </c>
      <c r="BR60" s="31" t="str">
        <f t="shared" si="77"/>
        <v/>
      </c>
      <c r="BS60" s="31" t="str">
        <f t="shared" si="78"/>
        <v/>
      </c>
      <c r="BT60" s="31" t="str">
        <f t="shared" si="79"/>
        <v/>
      </c>
      <c r="BU60" s="31" t="str">
        <f t="shared" si="80"/>
        <v/>
      </c>
    </row>
    <row r="61" spans="11:73" x14ac:dyDescent="0.3">
      <c r="K61" s="10">
        <f t="shared" si="45"/>
        <v>0</v>
      </c>
      <c r="L61" s="10">
        <f t="shared" si="46"/>
        <v>0</v>
      </c>
      <c r="M61" s="10" t="str">
        <f t="shared" si="47"/>
        <v/>
      </c>
      <c r="N61" s="10" t="str">
        <f t="shared" si="48"/>
        <v/>
      </c>
      <c r="O61" s="10" t="str">
        <f t="shared" si="49"/>
        <v/>
      </c>
      <c r="P61" s="10" t="str">
        <f t="shared" si="50"/>
        <v/>
      </c>
      <c r="Q61" s="10" t="str">
        <f t="shared" si="51"/>
        <v/>
      </c>
      <c r="R61" s="10" t="str">
        <f t="shared" si="52"/>
        <v/>
      </c>
      <c r="S61" s="10" t="str">
        <f t="shared" si="53"/>
        <v/>
      </c>
      <c r="AC61" s="17">
        <f t="shared" si="54"/>
        <v>0</v>
      </c>
      <c r="AD61" s="17">
        <f t="shared" si="55"/>
        <v>0</v>
      </c>
      <c r="AE61" s="32" t="str">
        <f t="shared" si="56"/>
        <v/>
      </c>
      <c r="AF61" s="32" t="str">
        <f t="shared" si="57"/>
        <v/>
      </c>
      <c r="AG61" s="32" t="str">
        <f t="shared" si="58"/>
        <v/>
      </c>
      <c r="AH61" s="32" t="str">
        <f t="shared" si="59"/>
        <v/>
      </c>
      <c r="AI61" s="32" t="str">
        <f t="shared" si="60"/>
        <v/>
      </c>
      <c r="AJ61" s="32" t="str">
        <f t="shared" si="61"/>
        <v/>
      </c>
      <c r="AK61" s="32" t="str">
        <f t="shared" si="62"/>
        <v/>
      </c>
      <c r="AU61" s="24">
        <f t="shared" si="63"/>
        <v>0</v>
      </c>
      <c r="AV61" s="24">
        <f t="shared" si="64"/>
        <v>0</v>
      </c>
      <c r="AW61" s="24" t="str">
        <f t="shared" si="65"/>
        <v/>
      </c>
      <c r="AX61" s="24" t="str">
        <f t="shared" si="66"/>
        <v/>
      </c>
      <c r="AY61" s="24" t="str">
        <f t="shared" si="67"/>
        <v/>
      </c>
      <c r="AZ61" s="24" t="str">
        <f t="shared" si="68"/>
        <v/>
      </c>
      <c r="BA61" s="24" t="str">
        <f t="shared" si="69"/>
        <v/>
      </c>
      <c r="BB61" s="24" t="str">
        <f t="shared" si="70"/>
        <v/>
      </c>
      <c r="BC61" s="24" t="str">
        <f t="shared" si="71"/>
        <v/>
      </c>
      <c r="BM61" s="31">
        <f t="shared" si="72"/>
        <v>0</v>
      </c>
      <c r="BN61" s="31">
        <f t="shared" si="73"/>
        <v>0</v>
      </c>
      <c r="BO61" s="31" t="str">
        <f t="shared" si="74"/>
        <v/>
      </c>
      <c r="BP61" s="31" t="str">
        <f t="shared" si="75"/>
        <v/>
      </c>
      <c r="BQ61" s="31" t="str">
        <f t="shared" si="76"/>
        <v/>
      </c>
      <c r="BR61" s="31" t="str">
        <f t="shared" si="77"/>
        <v/>
      </c>
      <c r="BS61" s="31" t="str">
        <f t="shared" si="78"/>
        <v/>
      </c>
      <c r="BT61" s="31" t="str">
        <f t="shared" si="79"/>
        <v/>
      </c>
      <c r="BU61" s="31" t="str">
        <f t="shared" si="80"/>
        <v/>
      </c>
    </row>
    <row r="62" spans="11:73" x14ac:dyDescent="0.3">
      <c r="K62" s="10">
        <f t="shared" si="45"/>
        <v>0</v>
      </c>
      <c r="L62" s="10">
        <f t="shared" si="46"/>
        <v>0</v>
      </c>
      <c r="M62" s="10" t="str">
        <f t="shared" si="47"/>
        <v/>
      </c>
      <c r="N62" s="10" t="str">
        <f t="shared" si="48"/>
        <v/>
      </c>
      <c r="O62" s="10" t="str">
        <f t="shared" si="49"/>
        <v/>
      </c>
      <c r="P62" s="10" t="str">
        <f t="shared" si="50"/>
        <v/>
      </c>
      <c r="Q62" s="10" t="str">
        <f t="shared" si="51"/>
        <v/>
      </c>
      <c r="R62" s="10" t="str">
        <f t="shared" si="52"/>
        <v/>
      </c>
      <c r="S62" s="10" t="str">
        <f t="shared" si="53"/>
        <v/>
      </c>
      <c r="AC62" s="17">
        <f t="shared" si="54"/>
        <v>0</v>
      </c>
      <c r="AD62" s="17">
        <f t="shared" si="55"/>
        <v>0</v>
      </c>
      <c r="AE62" s="32" t="str">
        <f t="shared" si="56"/>
        <v/>
      </c>
      <c r="AF62" s="32" t="str">
        <f t="shared" si="57"/>
        <v/>
      </c>
      <c r="AG62" s="32" t="str">
        <f t="shared" si="58"/>
        <v/>
      </c>
      <c r="AH62" s="32" t="str">
        <f t="shared" si="59"/>
        <v/>
      </c>
      <c r="AI62" s="32" t="str">
        <f t="shared" si="60"/>
        <v/>
      </c>
      <c r="AJ62" s="32" t="str">
        <f t="shared" si="61"/>
        <v/>
      </c>
      <c r="AK62" s="32" t="str">
        <f t="shared" si="62"/>
        <v/>
      </c>
      <c r="AU62" s="24">
        <f t="shared" si="63"/>
        <v>0</v>
      </c>
      <c r="AV62" s="24">
        <f t="shared" si="64"/>
        <v>0</v>
      </c>
      <c r="AW62" s="24" t="str">
        <f t="shared" si="65"/>
        <v/>
      </c>
      <c r="AX62" s="24" t="str">
        <f t="shared" si="66"/>
        <v/>
      </c>
      <c r="AY62" s="24" t="str">
        <f t="shared" si="67"/>
        <v/>
      </c>
      <c r="AZ62" s="24" t="str">
        <f t="shared" si="68"/>
        <v/>
      </c>
      <c r="BA62" s="24" t="str">
        <f t="shared" si="69"/>
        <v/>
      </c>
      <c r="BB62" s="24" t="str">
        <f t="shared" si="70"/>
        <v/>
      </c>
      <c r="BC62" s="24" t="str">
        <f t="shared" si="71"/>
        <v/>
      </c>
      <c r="BM62" s="31">
        <f t="shared" si="72"/>
        <v>0</v>
      </c>
      <c r="BN62" s="31">
        <f t="shared" si="73"/>
        <v>0</v>
      </c>
      <c r="BO62" s="31" t="str">
        <f t="shared" si="74"/>
        <v/>
      </c>
      <c r="BP62" s="31" t="str">
        <f t="shared" si="75"/>
        <v/>
      </c>
      <c r="BQ62" s="31" t="str">
        <f t="shared" si="76"/>
        <v/>
      </c>
      <c r="BR62" s="31" t="str">
        <f t="shared" si="77"/>
        <v/>
      </c>
      <c r="BS62" s="31" t="str">
        <f t="shared" si="78"/>
        <v/>
      </c>
      <c r="BT62" s="31" t="str">
        <f t="shared" si="79"/>
        <v/>
      </c>
      <c r="BU62" s="31" t="str">
        <f t="shared" si="80"/>
        <v/>
      </c>
    </row>
    <row r="63" spans="11:73" x14ac:dyDescent="0.3">
      <c r="K63" s="10">
        <f t="shared" si="45"/>
        <v>0</v>
      </c>
      <c r="L63" s="10">
        <f t="shared" si="46"/>
        <v>0</v>
      </c>
      <c r="M63" s="10" t="str">
        <f t="shared" si="47"/>
        <v/>
      </c>
      <c r="N63" s="10" t="str">
        <f t="shared" si="48"/>
        <v/>
      </c>
      <c r="O63" s="10" t="str">
        <f t="shared" si="49"/>
        <v/>
      </c>
      <c r="P63" s="10" t="str">
        <f t="shared" si="50"/>
        <v/>
      </c>
      <c r="Q63" s="10" t="str">
        <f t="shared" si="51"/>
        <v/>
      </c>
      <c r="R63" s="10" t="str">
        <f t="shared" si="52"/>
        <v/>
      </c>
      <c r="S63" s="10" t="str">
        <f t="shared" si="53"/>
        <v/>
      </c>
      <c r="AC63" s="17">
        <f t="shared" si="54"/>
        <v>0</v>
      </c>
      <c r="AD63" s="17">
        <f t="shared" si="55"/>
        <v>0</v>
      </c>
      <c r="AE63" s="32" t="str">
        <f t="shared" si="56"/>
        <v/>
      </c>
      <c r="AF63" s="32" t="str">
        <f t="shared" si="57"/>
        <v/>
      </c>
      <c r="AG63" s="32" t="str">
        <f t="shared" si="58"/>
        <v/>
      </c>
      <c r="AH63" s="32" t="str">
        <f t="shared" si="59"/>
        <v/>
      </c>
      <c r="AI63" s="32" t="str">
        <f t="shared" si="60"/>
        <v/>
      </c>
      <c r="AJ63" s="32" t="str">
        <f t="shared" si="61"/>
        <v/>
      </c>
      <c r="AK63" s="32" t="str">
        <f t="shared" si="62"/>
        <v/>
      </c>
      <c r="AU63" s="24">
        <f t="shared" si="63"/>
        <v>0</v>
      </c>
      <c r="AV63" s="24">
        <f t="shared" si="64"/>
        <v>0</v>
      </c>
      <c r="AW63" s="24" t="str">
        <f t="shared" si="65"/>
        <v/>
      </c>
      <c r="AX63" s="24" t="str">
        <f t="shared" si="66"/>
        <v/>
      </c>
      <c r="AY63" s="24" t="str">
        <f t="shared" si="67"/>
        <v/>
      </c>
      <c r="AZ63" s="24" t="str">
        <f t="shared" si="68"/>
        <v/>
      </c>
      <c r="BA63" s="24" t="str">
        <f t="shared" si="69"/>
        <v/>
      </c>
      <c r="BB63" s="24" t="str">
        <f t="shared" si="70"/>
        <v/>
      </c>
      <c r="BC63" s="24" t="str">
        <f t="shared" si="71"/>
        <v/>
      </c>
      <c r="BM63" s="31">
        <f t="shared" si="72"/>
        <v>0</v>
      </c>
      <c r="BN63" s="31">
        <f t="shared" si="73"/>
        <v>0</v>
      </c>
      <c r="BO63" s="31" t="str">
        <f t="shared" si="74"/>
        <v/>
      </c>
      <c r="BP63" s="31" t="str">
        <f t="shared" si="75"/>
        <v/>
      </c>
      <c r="BQ63" s="31" t="str">
        <f t="shared" si="76"/>
        <v/>
      </c>
      <c r="BR63" s="31" t="str">
        <f t="shared" si="77"/>
        <v/>
      </c>
      <c r="BS63" s="31" t="str">
        <f t="shared" si="78"/>
        <v/>
      </c>
      <c r="BT63" s="31" t="str">
        <f t="shared" si="79"/>
        <v/>
      </c>
      <c r="BU63" s="31" t="str">
        <f t="shared" si="80"/>
        <v/>
      </c>
    </row>
    <row r="64" spans="11:73" x14ac:dyDescent="0.3">
      <c r="K64" s="10">
        <f t="shared" si="45"/>
        <v>0</v>
      </c>
      <c r="L64" s="10">
        <f t="shared" si="46"/>
        <v>0</v>
      </c>
      <c r="M64" s="10" t="str">
        <f t="shared" si="47"/>
        <v/>
      </c>
      <c r="N64" s="10" t="str">
        <f t="shared" si="48"/>
        <v/>
      </c>
      <c r="O64" s="10" t="str">
        <f t="shared" si="49"/>
        <v/>
      </c>
      <c r="P64" s="10" t="str">
        <f t="shared" si="50"/>
        <v/>
      </c>
      <c r="Q64" s="10" t="str">
        <f t="shared" si="51"/>
        <v/>
      </c>
      <c r="R64" s="10" t="str">
        <f t="shared" si="52"/>
        <v/>
      </c>
      <c r="S64" s="10" t="str">
        <f t="shared" si="53"/>
        <v/>
      </c>
      <c r="AC64" s="17">
        <f t="shared" si="54"/>
        <v>0</v>
      </c>
      <c r="AD64" s="17">
        <f t="shared" si="55"/>
        <v>0</v>
      </c>
      <c r="AE64" s="32" t="str">
        <f t="shared" si="56"/>
        <v/>
      </c>
      <c r="AF64" s="32" t="str">
        <f t="shared" si="57"/>
        <v/>
      </c>
      <c r="AG64" s="32" t="str">
        <f t="shared" si="58"/>
        <v/>
      </c>
      <c r="AH64" s="32" t="str">
        <f t="shared" si="59"/>
        <v/>
      </c>
      <c r="AI64" s="32" t="str">
        <f t="shared" si="60"/>
        <v/>
      </c>
      <c r="AJ64" s="32" t="str">
        <f t="shared" si="61"/>
        <v/>
      </c>
      <c r="AK64" s="32" t="str">
        <f t="shared" si="62"/>
        <v/>
      </c>
      <c r="AU64" s="24">
        <f t="shared" si="63"/>
        <v>0</v>
      </c>
      <c r="AV64" s="24">
        <f t="shared" si="64"/>
        <v>0</v>
      </c>
      <c r="AW64" s="24" t="str">
        <f t="shared" si="65"/>
        <v/>
      </c>
      <c r="AX64" s="24" t="str">
        <f t="shared" si="66"/>
        <v/>
      </c>
      <c r="AY64" s="24" t="str">
        <f t="shared" si="67"/>
        <v/>
      </c>
      <c r="AZ64" s="24" t="str">
        <f t="shared" si="68"/>
        <v/>
      </c>
      <c r="BA64" s="24" t="str">
        <f t="shared" si="69"/>
        <v/>
      </c>
      <c r="BB64" s="24" t="str">
        <f t="shared" si="70"/>
        <v/>
      </c>
      <c r="BC64" s="24" t="str">
        <f t="shared" si="71"/>
        <v/>
      </c>
      <c r="BM64" s="31">
        <f t="shared" si="72"/>
        <v>0</v>
      </c>
      <c r="BN64" s="31">
        <f t="shared" si="73"/>
        <v>0</v>
      </c>
      <c r="BO64" s="31" t="str">
        <f t="shared" si="74"/>
        <v/>
      </c>
      <c r="BP64" s="31" t="str">
        <f t="shared" si="75"/>
        <v/>
      </c>
      <c r="BQ64" s="31" t="str">
        <f t="shared" si="76"/>
        <v/>
      </c>
      <c r="BR64" s="31" t="str">
        <f t="shared" si="77"/>
        <v/>
      </c>
      <c r="BS64" s="31" t="str">
        <f t="shared" si="78"/>
        <v/>
      </c>
      <c r="BT64" s="31" t="str">
        <f t="shared" si="79"/>
        <v/>
      </c>
      <c r="BU64" s="31" t="str">
        <f t="shared" si="80"/>
        <v/>
      </c>
    </row>
    <row r="65" spans="11:73" x14ac:dyDescent="0.3">
      <c r="K65" s="10">
        <f t="shared" si="45"/>
        <v>0</v>
      </c>
      <c r="L65" s="10">
        <f t="shared" si="46"/>
        <v>0</v>
      </c>
      <c r="M65" s="10" t="str">
        <f t="shared" si="47"/>
        <v/>
      </c>
      <c r="N65" s="10" t="str">
        <f t="shared" si="48"/>
        <v/>
      </c>
      <c r="O65" s="10" t="str">
        <f t="shared" si="49"/>
        <v/>
      </c>
      <c r="P65" s="10" t="str">
        <f t="shared" si="50"/>
        <v/>
      </c>
      <c r="Q65" s="10" t="str">
        <f t="shared" si="51"/>
        <v/>
      </c>
      <c r="R65" s="10" t="str">
        <f t="shared" si="52"/>
        <v/>
      </c>
      <c r="S65" s="10" t="str">
        <f t="shared" si="53"/>
        <v/>
      </c>
      <c r="AC65" s="17">
        <f t="shared" si="54"/>
        <v>0</v>
      </c>
      <c r="AD65" s="17">
        <f t="shared" si="55"/>
        <v>0</v>
      </c>
      <c r="AE65" s="32" t="str">
        <f t="shared" si="56"/>
        <v/>
      </c>
      <c r="AF65" s="32" t="str">
        <f t="shared" si="57"/>
        <v/>
      </c>
      <c r="AG65" s="32" t="str">
        <f t="shared" si="58"/>
        <v/>
      </c>
      <c r="AH65" s="32" t="str">
        <f t="shared" si="59"/>
        <v/>
      </c>
      <c r="AI65" s="32" t="str">
        <f t="shared" si="60"/>
        <v/>
      </c>
      <c r="AJ65" s="32" t="str">
        <f t="shared" si="61"/>
        <v/>
      </c>
      <c r="AK65" s="32" t="str">
        <f t="shared" si="62"/>
        <v/>
      </c>
      <c r="AU65" s="24">
        <f t="shared" si="63"/>
        <v>0</v>
      </c>
      <c r="AV65" s="24">
        <f t="shared" si="64"/>
        <v>0</v>
      </c>
      <c r="AW65" s="24" t="str">
        <f t="shared" si="65"/>
        <v/>
      </c>
      <c r="AX65" s="24" t="str">
        <f t="shared" si="66"/>
        <v/>
      </c>
      <c r="AY65" s="24" t="str">
        <f t="shared" si="67"/>
        <v/>
      </c>
      <c r="AZ65" s="24" t="str">
        <f t="shared" si="68"/>
        <v/>
      </c>
      <c r="BA65" s="24" t="str">
        <f t="shared" si="69"/>
        <v/>
      </c>
      <c r="BB65" s="24" t="str">
        <f t="shared" si="70"/>
        <v/>
      </c>
      <c r="BC65" s="24" t="str">
        <f t="shared" si="71"/>
        <v/>
      </c>
      <c r="BM65" s="31">
        <f t="shared" si="72"/>
        <v>0</v>
      </c>
      <c r="BN65" s="31">
        <f t="shared" si="73"/>
        <v>0</v>
      </c>
      <c r="BO65" s="31" t="str">
        <f t="shared" si="74"/>
        <v/>
      </c>
      <c r="BP65" s="31" t="str">
        <f t="shared" si="75"/>
        <v/>
      </c>
      <c r="BQ65" s="31" t="str">
        <f t="shared" si="76"/>
        <v/>
      </c>
      <c r="BR65" s="31" t="str">
        <f t="shared" si="77"/>
        <v/>
      </c>
      <c r="BS65" s="31" t="str">
        <f t="shared" si="78"/>
        <v/>
      </c>
      <c r="BT65" s="31" t="str">
        <f t="shared" si="79"/>
        <v/>
      </c>
      <c r="BU65" s="31" t="str">
        <f t="shared" si="80"/>
        <v/>
      </c>
    </row>
    <row r="66" spans="11:73" x14ac:dyDescent="0.3">
      <c r="K66" s="10">
        <f t="shared" si="45"/>
        <v>0</v>
      </c>
      <c r="L66" s="10">
        <f t="shared" si="46"/>
        <v>0</v>
      </c>
      <c r="M66" s="10" t="str">
        <f t="shared" si="47"/>
        <v/>
      </c>
      <c r="N66" s="10" t="str">
        <f t="shared" si="48"/>
        <v/>
      </c>
      <c r="O66" s="10" t="str">
        <f t="shared" si="49"/>
        <v/>
      </c>
      <c r="P66" s="10" t="str">
        <f t="shared" si="50"/>
        <v/>
      </c>
      <c r="Q66" s="10" t="str">
        <f t="shared" si="51"/>
        <v/>
      </c>
      <c r="R66" s="10" t="str">
        <f t="shared" si="52"/>
        <v/>
      </c>
      <c r="S66" s="10" t="str">
        <f t="shared" si="53"/>
        <v/>
      </c>
      <c r="AC66" s="17">
        <f t="shared" si="54"/>
        <v>0</v>
      </c>
      <c r="AD66" s="17">
        <f t="shared" si="55"/>
        <v>0</v>
      </c>
      <c r="AE66" s="32" t="str">
        <f t="shared" si="56"/>
        <v/>
      </c>
      <c r="AF66" s="32" t="str">
        <f t="shared" si="57"/>
        <v/>
      </c>
      <c r="AG66" s="32" t="str">
        <f t="shared" si="58"/>
        <v/>
      </c>
      <c r="AH66" s="32" t="str">
        <f t="shared" si="59"/>
        <v/>
      </c>
      <c r="AI66" s="32" t="str">
        <f t="shared" si="60"/>
        <v/>
      </c>
      <c r="AJ66" s="32" t="str">
        <f t="shared" si="61"/>
        <v/>
      </c>
      <c r="AK66" s="32" t="str">
        <f t="shared" si="62"/>
        <v/>
      </c>
      <c r="AU66" s="24">
        <f t="shared" si="63"/>
        <v>0</v>
      </c>
      <c r="AV66" s="24">
        <f t="shared" si="64"/>
        <v>0</v>
      </c>
      <c r="AW66" s="24" t="str">
        <f t="shared" si="65"/>
        <v/>
      </c>
      <c r="AX66" s="24" t="str">
        <f t="shared" si="66"/>
        <v/>
      </c>
      <c r="AY66" s="24" t="str">
        <f t="shared" si="67"/>
        <v/>
      </c>
      <c r="AZ66" s="24" t="str">
        <f t="shared" si="68"/>
        <v/>
      </c>
      <c r="BA66" s="24" t="str">
        <f t="shared" si="69"/>
        <v/>
      </c>
      <c r="BB66" s="24" t="str">
        <f t="shared" si="70"/>
        <v/>
      </c>
      <c r="BC66" s="24" t="str">
        <f t="shared" si="71"/>
        <v/>
      </c>
      <c r="BM66" s="31">
        <f t="shared" si="72"/>
        <v>0</v>
      </c>
      <c r="BN66" s="31">
        <f t="shared" si="73"/>
        <v>0</v>
      </c>
      <c r="BO66" s="31" t="str">
        <f t="shared" si="74"/>
        <v/>
      </c>
      <c r="BP66" s="31" t="str">
        <f t="shared" si="75"/>
        <v/>
      </c>
      <c r="BQ66" s="31" t="str">
        <f t="shared" si="76"/>
        <v/>
      </c>
      <c r="BR66" s="31" t="str">
        <f t="shared" si="77"/>
        <v/>
      </c>
      <c r="BS66" s="31" t="str">
        <f t="shared" si="78"/>
        <v/>
      </c>
      <c r="BT66" s="31" t="str">
        <f t="shared" si="79"/>
        <v/>
      </c>
      <c r="BU66" s="31" t="str">
        <f t="shared" si="80"/>
        <v/>
      </c>
    </row>
    <row r="67" spans="11:73" x14ac:dyDescent="0.3">
      <c r="K67" s="10">
        <f t="shared" si="45"/>
        <v>0</v>
      </c>
      <c r="L67" s="10">
        <f t="shared" si="46"/>
        <v>0</v>
      </c>
      <c r="M67" s="10" t="str">
        <f t="shared" si="47"/>
        <v/>
      </c>
      <c r="N67" s="10" t="str">
        <f t="shared" si="48"/>
        <v/>
      </c>
      <c r="O67" s="10" t="str">
        <f t="shared" si="49"/>
        <v/>
      </c>
      <c r="P67" s="10" t="str">
        <f t="shared" si="50"/>
        <v/>
      </c>
      <c r="Q67" s="10" t="str">
        <f t="shared" si="51"/>
        <v/>
      </c>
      <c r="R67" s="10" t="str">
        <f t="shared" si="52"/>
        <v/>
      </c>
      <c r="S67" s="10" t="str">
        <f t="shared" si="53"/>
        <v/>
      </c>
      <c r="AC67" s="17">
        <f t="shared" si="54"/>
        <v>0</v>
      </c>
      <c r="AD67" s="17">
        <f t="shared" si="55"/>
        <v>0</v>
      </c>
      <c r="AE67" s="32" t="str">
        <f t="shared" si="56"/>
        <v/>
      </c>
      <c r="AF67" s="32" t="str">
        <f t="shared" si="57"/>
        <v/>
      </c>
      <c r="AG67" s="32" t="str">
        <f t="shared" si="58"/>
        <v/>
      </c>
      <c r="AH67" s="32" t="str">
        <f t="shared" si="59"/>
        <v/>
      </c>
      <c r="AI67" s="32" t="str">
        <f t="shared" si="60"/>
        <v/>
      </c>
      <c r="AJ67" s="32" t="str">
        <f t="shared" si="61"/>
        <v/>
      </c>
      <c r="AK67" s="32" t="str">
        <f t="shared" si="62"/>
        <v/>
      </c>
      <c r="AU67" s="24">
        <f t="shared" si="63"/>
        <v>0</v>
      </c>
      <c r="AV67" s="24">
        <f t="shared" si="64"/>
        <v>0</v>
      </c>
      <c r="AW67" s="24" t="str">
        <f t="shared" si="65"/>
        <v/>
      </c>
      <c r="AX67" s="24" t="str">
        <f t="shared" si="66"/>
        <v/>
      </c>
      <c r="AY67" s="24" t="str">
        <f t="shared" si="67"/>
        <v/>
      </c>
      <c r="AZ67" s="24" t="str">
        <f t="shared" si="68"/>
        <v/>
      </c>
      <c r="BA67" s="24" t="str">
        <f t="shared" si="69"/>
        <v/>
      </c>
      <c r="BB67" s="24" t="str">
        <f t="shared" si="70"/>
        <v/>
      </c>
      <c r="BC67" s="24" t="str">
        <f t="shared" si="71"/>
        <v/>
      </c>
      <c r="BM67" s="31">
        <f t="shared" si="72"/>
        <v>0</v>
      </c>
      <c r="BN67" s="31">
        <f t="shared" si="73"/>
        <v>0</v>
      </c>
      <c r="BO67" s="31" t="str">
        <f t="shared" si="74"/>
        <v/>
      </c>
      <c r="BP67" s="31" t="str">
        <f t="shared" si="75"/>
        <v/>
      </c>
      <c r="BQ67" s="31" t="str">
        <f t="shared" si="76"/>
        <v/>
      </c>
      <c r="BR67" s="31" t="str">
        <f t="shared" si="77"/>
        <v/>
      </c>
      <c r="BS67" s="31" t="str">
        <f t="shared" si="78"/>
        <v/>
      </c>
      <c r="BT67" s="31" t="str">
        <f t="shared" si="79"/>
        <v/>
      </c>
      <c r="BU67" s="31" t="str">
        <f t="shared" si="80"/>
        <v/>
      </c>
    </row>
    <row r="68" spans="11:73" x14ac:dyDescent="0.3">
      <c r="K68" s="10">
        <f t="shared" si="45"/>
        <v>0</v>
      </c>
      <c r="L68" s="10">
        <f t="shared" si="46"/>
        <v>0</v>
      </c>
      <c r="M68" s="10" t="str">
        <f t="shared" si="47"/>
        <v/>
      </c>
      <c r="N68" s="10" t="str">
        <f t="shared" si="48"/>
        <v/>
      </c>
      <c r="O68" s="10" t="str">
        <f t="shared" si="49"/>
        <v/>
      </c>
      <c r="P68" s="10" t="str">
        <f t="shared" si="50"/>
        <v/>
      </c>
      <c r="Q68" s="10" t="str">
        <f t="shared" si="51"/>
        <v/>
      </c>
      <c r="R68" s="10" t="str">
        <f t="shared" si="52"/>
        <v/>
      </c>
      <c r="S68" s="10" t="str">
        <f t="shared" si="53"/>
        <v/>
      </c>
      <c r="AC68" s="17">
        <f t="shared" si="54"/>
        <v>0</v>
      </c>
      <c r="AD68" s="17">
        <f t="shared" si="55"/>
        <v>0</v>
      </c>
      <c r="AE68" s="32" t="str">
        <f t="shared" si="56"/>
        <v/>
      </c>
      <c r="AF68" s="32" t="str">
        <f t="shared" si="57"/>
        <v/>
      </c>
      <c r="AG68" s="32" t="str">
        <f t="shared" si="58"/>
        <v/>
      </c>
      <c r="AH68" s="32" t="str">
        <f t="shared" si="59"/>
        <v/>
      </c>
      <c r="AI68" s="32" t="str">
        <f t="shared" si="60"/>
        <v/>
      </c>
      <c r="AJ68" s="32" t="str">
        <f t="shared" si="61"/>
        <v/>
      </c>
      <c r="AK68" s="32" t="str">
        <f t="shared" si="62"/>
        <v/>
      </c>
      <c r="AU68" s="24">
        <f t="shared" si="63"/>
        <v>0</v>
      </c>
      <c r="AV68" s="24">
        <f t="shared" si="64"/>
        <v>0</v>
      </c>
      <c r="AW68" s="24" t="str">
        <f t="shared" si="65"/>
        <v/>
      </c>
      <c r="AX68" s="24" t="str">
        <f t="shared" si="66"/>
        <v/>
      </c>
      <c r="AY68" s="24" t="str">
        <f t="shared" si="67"/>
        <v/>
      </c>
      <c r="AZ68" s="24" t="str">
        <f t="shared" si="68"/>
        <v/>
      </c>
      <c r="BA68" s="24" t="str">
        <f t="shared" si="69"/>
        <v/>
      </c>
      <c r="BB68" s="24" t="str">
        <f t="shared" si="70"/>
        <v/>
      </c>
      <c r="BC68" s="24" t="str">
        <f t="shared" si="71"/>
        <v/>
      </c>
      <c r="BM68" s="31">
        <f t="shared" si="72"/>
        <v>0</v>
      </c>
      <c r="BN68" s="31">
        <f t="shared" si="73"/>
        <v>0</v>
      </c>
      <c r="BO68" s="31" t="str">
        <f t="shared" si="74"/>
        <v/>
      </c>
      <c r="BP68" s="31" t="str">
        <f t="shared" si="75"/>
        <v/>
      </c>
      <c r="BQ68" s="31" t="str">
        <f t="shared" si="76"/>
        <v/>
      </c>
      <c r="BR68" s="31" t="str">
        <f t="shared" si="77"/>
        <v/>
      </c>
      <c r="BS68" s="31" t="str">
        <f t="shared" si="78"/>
        <v/>
      </c>
      <c r="BT68" s="31" t="str">
        <f t="shared" si="79"/>
        <v/>
      </c>
      <c r="BU68" s="31" t="str">
        <f t="shared" si="80"/>
        <v/>
      </c>
    </row>
    <row r="69" spans="11:73" x14ac:dyDescent="0.3">
      <c r="K69" s="10">
        <f t="shared" si="45"/>
        <v>0</v>
      </c>
      <c r="L69" s="10">
        <f t="shared" si="46"/>
        <v>0</v>
      </c>
      <c r="M69" s="10" t="str">
        <f t="shared" si="47"/>
        <v/>
      </c>
      <c r="N69" s="10" t="str">
        <f t="shared" si="48"/>
        <v/>
      </c>
      <c r="O69" s="10" t="str">
        <f t="shared" si="49"/>
        <v/>
      </c>
      <c r="P69" s="10" t="str">
        <f t="shared" si="50"/>
        <v/>
      </c>
      <c r="Q69" s="10" t="str">
        <f t="shared" si="51"/>
        <v/>
      </c>
      <c r="R69" s="10" t="str">
        <f t="shared" si="52"/>
        <v/>
      </c>
      <c r="S69" s="10" t="str">
        <f t="shared" si="53"/>
        <v/>
      </c>
      <c r="AC69" s="17">
        <f t="shared" si="54"/>
        <v>0</v>
      </c>
      <c r="AD69" s="17">
        <f t="shared" si="55"/>
        <v>0</v>
      </c>
      <c r="AE69" s="32" t="str">
        <f t="shared" si="56"/>
        <v/>
      </c>
      <c r="AF69" s="32" t="str">
        <f t="shared" si="57"/>
        <v/>
      </c>
      <c r="AG69" s="32" t="str">
        <f t="shared" si="58"/>
        <v/>
      </c>
      <c r="AH69" s="32" t="str">
        <f t="shared" si="59"/>
        <v/>
      </c>
      <c r="AI69" s="32" t="str">
        <f t="shared" si="60"/>
        <v/>
      </c>
      <c r="AJ69" s="32" t="str">
        <f t="shared" si="61"/>
        <v/>
      </c>
      <c r="AK69" s="32" t="str">
        <f t="shared" si="62"/>
        <v/>
      </c>
      <c r="AU69" s="24">
        <f t="shared" si="63"/>
        <v>0</v>
      </c>
      <c r="AV69" s="24">
        <f t="shared" si="64"/>
        <v>0</v>
      </c>
      <c r="AW69" s="24" t="str">
        <f t="shared" si="65"/>
        <v/>
      </c>
      <c r="AX69" s="24" t="str">
        <f t="shared" si="66"/>
        <v/>
      </c>
      <c r="AY69" s="24" t="str">
        <f t="shared" si="67"/>
        <v/>
      </c>
      <c r="AZ69" s="24" t="str">
        <f t="shared" si="68"/>
        <v/>
      </c>
      <c r="BA69" s="24" t="str">
        <f t="shared" si="69"/>
        <v/>
      </c>
      <c r="BB69" s="24" t="str">
        <f t="shared" si="70"/>
        <v/>
      </c>
      <c r="BC69" s="24" t="str">
        <f t="shared" si="71"/>
        <v/>
      </c>
      <c r="BM69" s="31">
        <f t="shared" si="72"/>
        <v>0</v>
      </c>
      <c r="BN69" s="31">
        <f t="shared" si="73"/>
        <v>0</v>
      </c>
      <c r="BO69" s="31" t="str">
        <f t="shared" si="74"/>
        <v/>
      </c>
      <c r="BP69" s="31" t="str">
        <f t="shared" si="75"/>
        <v/>
      </c>
      <c r="BQ69" s="31" t="str">
        <f t="shared" si="76"/>
        <v/>
      </c>
      <c r="BR69" s="31" t="str">
        <f t="shared" si="77"/>
        <v/>
      </c>
      <c r="BS69" s="31" t="str">
        <f t="shared" si="78"/>
        <v/>
      </c>
      <c r="BT69" s="31" t="str">
        <f t="shared" si="79"/>
        <v/>
      </c>
      <c r="BU69" s="31" t="str">
        <f t="shared" si="80"/>
        <v/>
      </c>
    </row>
    <row r="70" spans="11:73" x14ac:dyDescent="0.3">
      <c r="K70" s="10">
        <f t="shared" si="45"/>
        <v>0</v>
      </c>
      <c r="L70" s="10">
        <f t="shared" si="46"/>
        <v>0</v>
      </c>
      <c r="M70" s="10" t="str">
        <f t="shared" si="47"/>
        <v/>
      </c>
      <c r="N70" s="10" t="str">
        <f t="shared" si="48"/>
        <v/>
      </c>
      <c r="O70" s="10" t="str">
        <f t="shared" si="49"/>
        <v/>
      </c>
      <c r="P70" s="10" t="str">
        <f t="shared" si="50"/>
        <v/>
      </c>
      <c r="Q70" s="10" t="str">
        <f t="shared" si="51"/>
        <v/>
      </c>
      <c r="R70" s="10" t="str">
        <f t="shared" si="52"/>
        <v/>
      </c>
      <c r="S70" s="10" t="str">
        <f t="shared" si="53"/>
        <v/>
      </c>
      <c r="AC70" s="17">
        <f t="shared" si="54"/>
        <v>0</v>
      </c>
      <c r="AD70" s="17">
        <f t="shared" si="55"/>
        <v>0</v>
      </c>
      <c r="AE70" s="32" t="str">
        <f t="shared" si="56"/>
        <v/>
      </c>
      <c r="AF70" s="32" t="str">
        <f t="shared" si="57"/>
        <v/>
      </c>
      <c r="AG70" s="32" t="str">
        <f t="shared" si="58"/>
        <v/>
      </c>
      <c r="AH70" s="32" t="str">
        <f t="shared" si="59"/>
        <v/>
      </c>
      <c r="AI70" s="32" t="str">
        <f t="shared" si="60"/>
        <v/>
      </c>
      <c r="AJ70" s="32" t="str">
        <f t="shared" si="61"/>
        <v/>
      </c>
      <c r="AK70" s="32" t="str">
        <f t="shared" si="62"/>
        <v/>
      </c>
      <c r="AU70" s="24">
        <f t="shared" si="63"/>
        <v>0</v>
      </c>
      <c r="AV70" s="24">
        <f t="shared" si="64"/>
        <v>0</v>
      </c>
      <c r="AW70" s="24" t="str">
        <f t="shared" si="65"/>
        <v/>
      </c>
      <c r="AX70" s="24" t="str">
        <f t="shared" si="66"/>
        <v/>
      </c>
      <c r="AY70" s="24" t="str">
        <f t="shared" si="67"/>
        <v/>
      </c>
      <c r="AZ70" s="24" t="str">
        <f t="shared" si="68"/>
        <v/>
      </c>
      <c r="BA70" s="24" t="str">
        <f t="shared" si="69"/>
        <v/>
      </c>
      <c r="BB70" s="24" t="str">
        <f t="shared" si="70"/>
        <v/>
      </c>
      <c r="BC70" s="24" t="str">
        <f t="shared" si="71"/>
        <v/>
      </c>
      <c r="BM70" s="31">
        <f t="shared" si="72"/>
        <v>0</v>
      </c>
      <c r="BN70" s="31">
        <f t="shared" si="73"/>
        <v>0</v>
      </c>
      <c r="BO70" s="31" t="str">
        <f t="shared" si="74"/>
        <v/>
      </c>
      <c r="BP70" s="31" t="str">
        <f t="shared" si="75"/>
        <v/>
      </c>
      <c r="BQ70" s="31" t="str">
        <f t="shared" si="76"/>
        <v/>
      </c>
      <c r="BR70" s="31" t="str">
        <f t="shared" si="77"/>
        <v/>
      </c>
      <c r="BS70" s="31" t="str">
        <f t="shared" si="78"/>
        <v/>
      </c>
      <c r="BT70" s="31" t="str">
        <f t="shared" si="79"/>
        <v/>
      </c>
      <c r="BU70" s="31" t="str">
        <f t="shared" si="80"/>
        <v/>
      </c>
    </row>
    <row r="71" spans="11:73" x14ac:dyDescent="0.3">
      <c r="K71" s="10">
        <f t="shared" si="45"/>
        <v>0</v>
      </c>
      <c r="L71" s="10">
        <f t="shared" si="46"/>
        <v>0</v>
      </c>
      <c r="M71" s="10" t="str">
        <f t="shared" si="47"/>
        <v/>
      </c>
      <c r="N71" s="10" t="str">
        <f t="shared" si="48"/>
        <v/>
      </c>
      <c r="O71" s="10" t="str">
        <f t="shared" si="49"/>
        <v/>
      </c>
      <c r="P71" s="10" t="str">
        <f t="shared" si="50"/>
        <v/>
      </c>
      <c r="Q71" s="10" t="str">
        <f t="shared" si="51"/>
        <v/>
      </c>
      <c r="R71" s="10" t="str">
        <f t="shared" si="52"/>
        <v/>
      </c>
      <c r="S71" s="10" t="str">
        <f t="shared" si="53"/>
        <v/>
      </c>
      <c r="AC71" s="17">
        <f t="shared" si="54"/>
        <v>0</v>
      </c>
      <c r="AD71" s="17">
        <f t="shared" si="55"/>
        <v>0</v>
      </c>
      <c r="AE71" s="32" t="str">
        <f t="shared" si="56"/>
        <v/>
      </c>
      <c r="AF71" s="32" t="str">
        <f t="shared" si="57"/>
        <v/>
      </c>
      <c r="AG71" s="32" t="str">
        <f t="shared" si="58"/>
        <v/>
      </c>
      <c r="AH71" s="32" t="str">
        <f t="shared" si="59"/>
        <v/>
      </c>
      <c r="AI71" s="32" t="str">
        <f t="shared" si="60"/>
        <v/>
      </c>
      <c r="AJ71" s="32" t="str">
        <f t="shared" si="61"/>
        <v/>
      </c>
      <c r="AK71" s="32" t="str">
        <f t="shared" si="62"/>
        <v/>
      </c>
      <c r="AU71" s="24">
        <f t="shared" si="63"/>
        <v>0</v>
      </c>
      <c r="AV71" s="24">
        <f t="shared" si="64"/>
        <v>0</v>
      </c>
      <c r="AW71" s="24" t="str">
        <f t="shared" si="65"/>
        <v/>
      </c>
      <c r="AX71" s="24" t="str">
        <f t="shared" si="66"/>
        <v/>
      </c>
      <c r="AY71" s="24" t="str">
        <f t="shared" si="67"/>
        <v/>
      </c>
      <c r="AZ71" s="24" t="str">
        <f t="shared" si="68"/>
        <v/>
      </c>
      <c r="BA71" s="24" t="str">
        <f t="shared" si="69"/>
        <v/>
      </c>
      <c r="BB71" s="24" t="str">
        <f t="shared" si="70"/>
        <v/>
      </c>
      <c r="BC71" s="24" t="str">
        <f t="shared" si="71"/>
        <v/>
      </c>
      <c r="BM71" s="31">
        <f t="shared" si="72"/>
        <v>0</v>
      </c>
      <c r="BN71" s="31">
        <f t="shared" si="73"/>
        <v>0</v>
      </c>
      <c r="BO71" s="31" t="str">
        <f t="shared" si="74"/>
        <v/>
      </c>
      <c r="BP71" s="31" t="str">
        <f t="shared" si="75"/>
        <v/>
      </c>
      <c r="BQ71" s="31" t="str">
        <f t="shared" si="76"/>
        <v/>
      </c>
      <c r="BR71" s="31" t="str">
        <f t="shared" si="77"/>
        <v/>
      </c>
      <c r="BS71" s="31" t="str">
        <f t="shared" si="78"/>
        <v/>
      </c>
      <c r="BT71" s="31" t="str">
        <f t="shared" si="79"/>
        <v/>
      </c>
      <c r="BU71" s="31" t="str">
        <f t="shared" si="80"/>
        <v/>
      </c>
    </row>
    <row r="72" spans="11:73" x14ac:dyDescent="0.3">
      <c r="K72" s="10">
        <f t="shared" ref="K72:K100" si="81">IF(AND(B72=C72,L72=1),1,0)</f>
        <v>0</v>
      </c>
      <c r="L72" s="10">
        <f t="shared" ref="L72:L100" si="82">IF(C72&gt;0,1,0)</f>
        <v>0</v>
      </c>
      <c r="M72" s="10" t="str">
        <f t="shared" ref="M72:M100" si="83">IF(K72=1,E72,"")</f>
        <v/>
      </c>
      <c r="N72" s="10" t="str">
        <f t="shared" ref="N72:N100" si="84">IF(K72=1,D72,"")</f>
        <v/>
      </c>
      <c r="O72" s="10" t="str">
        <f t="shared" ref="O72:O100" si="85">IF(AND(L72&gt;0,K72=1),F72/I72,"")</f>
        <v/>
      </c>
      <c r="P72" s="10" t="str">
        <f t="shared" ref="P72:P100" si="86">IF(AND(L72&gt;0,K72=0),F72/I72,"")</f>
        <v/>
      </c>
      <c r="Q72" s="10" t="str">
        <f t="shared" ref="Q72:Q100" si="87">IF(L72&gt;0,D72/E72,"")</f>
        <v/>
      </c>
      <c r="R72" s="10" t="str">
        <f t="shared" ref="R72:R100" si="88">IF(AND(L72&gt;0,K72=0),(F72-D72)/(I72-E72),"")</f>
        <v/>
      </c>
      <c r="S72" s="10" t="str">
        <f t="shared" ref="S72:S100" si="89">IF(AND(L72&gt;0,K72=0),I72-E72,"")</f>
        <v/>
      </c>
      <c r="AC72" s="17">
        <f t="shared" ref="AC72:AC100" si="90">IF(AND(T72=U72,AD72=1),1,0)</f>
        <v>0</v>
      </c>
      <c r="AD72" s="17">
        <f t="shared" ref="AD72:AD100" si="91">IF(U72&gt;0,1,0)</f>
        <v>0</v>
      </c>
      <c r="AE72" s="32" t="str">
        <f t="shared" ref="AE72:AE100" si="92">IF(AC72=1,W72,"")</f>
        <v/>
      </c>
      <c r="AF72" s="32" t="str">
        <f t="shared" ref="AF72:AF100" si="93">IF(AC72=1,V72,"")</f>
        <v/>
      </c>
      <c r="AG72" s="32" t="str">
        <f t="shared" ref="AG72:AG100" si="94">IF(AND(AD72&gt;0,AC72=1),X72/AA72,"")</f>
        <v/>
      </c>
      <c r="AH72" s="32" t="str">
        <f t="shared" ref="AH72:AH100" si="95">IF(AND(AD72&gt;0,AC72=0),X72/AA72,"")</f>
        <v/>
      </c>
      <c r="AI72" s="32" t="str">
        <f t="shared" ref="AI72:AI100" si="96">IF(AD72&gt;0,V72/W72,"")</f>
        <v/>
      </c>
      <c r="AJ72" s="32" t="str">
        <f t="shared" ref="AJ72:AJ100" si="97">IF(AND(AD72&gt;0,AC72=0),(X72-V72)/(AA72-W72),"")</f>
        <v/>
      </c>
      <c r="AK72" s="32" t="str">
        <f t="shared" ref="AK72:AK100" si="98">IF(AND(AD72&gt;0,AC72=0),AA72-W72,"")</f>
        <v/>
      </c>
      <c r="AU72" s="24">
        <f t="shared" ref="AU72:AU100" si="99">IF(AND(AL72=AM72,AV72=1),1,0)</f>
        <v>0</v>
      </c>
      <c r="AV72" s="24">
        <f t="shared" ref="AV72:AV100" si="100">IF(AM72&gt;0,1,0)</f>
        <v>0</v>
      </c>
      <c r="AW72" s="24" t="str">
        <f t="shared" ref="AW72:AW100" si="101">IF(AU72=1,AO72,"")</f>
        <v/>
      </c>
      <c r="AX72" s="24" t="str">
        <f t="shared" ref="AX72:AX100" si="102">IF(AU72=1,AN72,"")</f>
        <v/>
      </c>
      <c r="AY72" s="24" t="str">
        <f t="shared" ref="AY72:AY100" si="103">IF(AND(AV72&gt;0,AU72=1),AP72/AS72,"")</f>
        <v/>
      </c>
      <c r="AZ72" s="24" t="str">
        <f t="shared" ref="AZ72:AZ100" si="104">IF(AND(AV72&gt;0,AU72=0),AP72/AS72,"")</f>
        <v/>
      </c>
      <c r="BA72" s="24" t="str">
        <f t="shared" ref="BA72:BA100" si="105">IF(AV72&gt;0,AN72/AO72,"")</f>
        <v/>
      </c>
      <c r="BB72" s="24" t="str">
        <f t="shared" ref="BB72:BB100" si="106">IF(AND(AV72&gt;0,AU72=0),(AP72-AN72)/(AS72-AO72),"")</f>
        <v/>
      </c>
      <c r="BC72" s="24" t="str">
        <f t="shared" ref="BC72:BC100" si="107">IF(AND(AV72&gt;0,AU72=0),AS72-AO72,"")</f>
        <v/>
      </c>
      <c r="BM72" s="31">
        <f t="shared" ref="BM72:BM100" si="108">IF(AND(BD72=BE72,BN72=1),1,0)</f>
        <v>0</v>
      </c>
      <c r="BN72" s="31">
        <f t="shared" ref="BN72:BN100" si="109">IF(BE72&gt;0,1,0)</f>
        <v>0</v>
      </c>
      <c r="BO72" s="31" t="str">
        <f t="shared" ref="BO72:BO100" si="110">IF(BM72=1,BG72,"")</f>
        <v/>
      </c>
      <c r="BP72" s="31" t="str">
        <f t="shared" ref="BP72:BP100" si="111">IF(BM72=1,BF72,"")</f>
        <v/>
      </c>
      <c r="BQ72" s="31" t="str">
        <f t="shared" ref="BQ72:BQ100" si="112">IF(AND(BN72&gt;0,BM72=1),BH72/BK72,"")</f>
        <v/>
      </c>
      <c r="BR72" s="31" t="str">
        <f t="shared" ref="BR72:BR100" si="113">IF(AND(BN72&gt;0,BM72=0),BH72/BK72,"")</f>
        <v/>
      </c>
      <c r="BS72" s="31" t="str">
        <f t="shared" ref="BS72:BS100" si="114">IF(BN72&gt;0,BF72/BG72,"")</f>
        <v/>
      </c>
      <c r="BT72" s="31" t="str">
        <f t="shared" ref="BT72:BT100" si="115">IF(AND(BN72&gt;0,BM72=0),(BH72-BF72)/(BK72-BG72),"")</f>
        <v/>
      </c>
      <c r="BU72" s="31" t="str">
        <f t="shared" ref="BU72:BU100" si="116">IF(AND(BN72&gt;0,BM72=0),BK72-BG72,"")</f>
        <v/>
      </c>
    </row>
    <row r="73" spans="11:73" x14ac:dyDescent="0.3">
      <c r="K73" s="10">
        <f t="shared" si="81"/>
        <v>0</v>
      </c>
      <c r="L73" s="10">
        <f t="shared" si="82"/>
        <v>0</v>
      </c>
      <c r="M73" s="10" t="str">
        <f t="shared" si="83"/>
        <v/>
      </c>
      <c r="N73" s="10" t="str">
        <f t="shared" si="84"/>
        <v/>
      </c>
      <c r="O73" s="10" t="str">
        <f t="shared" si="85"/>
        <v/>
      </c>
      <c r="P73" s="10" t="str">
        <f t="shared" si="86"/>
        <v/>
      </c>
      <c r="Q73" s="10" t="str">
        <f t="shared" si="87"/>
        <v/>
      </c>
      <c r="R73" s="10" t="str">
        <f t="shared" si="88"/>
        <v/>
      </c>
      <c r="S73" s="10" t="str">
        <f t="shared" si="89"/>
        <v/>
      </c>
      <c r="AC73" s="17">
        <f t="shared" si="90"/>
        <v>0</v>
      </c>
      <c r="AD73" s="17">
        <f t="shared" si="91"/>
        <v>0</v>
      </c>
      <c r="AE73" s="32" t="str">
        <f t="shared" si="92"/>
        <v/>
      </c>
      <c r="AF73" s="32" t="str">
        <f t="shared" si="93"/>
        <v/>
      </c>
      <c r="AG73" s="32" t="str">
        <f t="shared" si="94"/>
        <v/>
      </c>
      <c r="AH73" s="32" t="str">
        <f t="shared" si="95"/>
        <v/>
      </c>
      <c r="AI73" s="32" t="str">
        <f t="shared" si="96"/>
        <v/>
      </c>
      <c r="AJ73" s="32" t="str">
        <f t="shared" si="97"/>
        <v/>
      </c>
      <c r="AK73" s="32" t="str">
        <f t="shared" si="98"/>
        <v/>
      </c>
      <c r="AU73" s="24">
        <f t="shared" si="99"/>
        <v>0</v>
      </c>
      <c r="AV73" s="24">
        <f t="shared" si="100"/>
        <v>0</v>
      </c>
      <c r="AW73" s="24" t="str">
        <f t="shared" si="101"/>
        <v/>
      </c>
      <c r="AX73" s="24" t="str">
        <f t="shared" si="102"/>
        <v/>
      </c>
      <c r="AY73" s="24" t="str">
        <f t="shared" si="103"/>
        <v/>
      </c>
      <c r="AZ73" s="24" t="str">
        <f t="shared" si="104"/>
        <v/>
      </c>
      <c r="BA73" s="24" t="str">
        <f t="shared" si="105"/>
        <v/>
      </c>
      <c r="BB73" s="24" t="str">
        <f t="shared" si="106"/>
        <v/>
      </c>
      <c r="BC73" s="24" t="str">
        <f t="shared" si="107"/>
        <v/>
      </c>
      <c r="BM73" s="31">
        <f t="shared" si="108"/>
        <v>0</v>
      </c>
      <c r="BN73" s="31">
        <f t="shared" si="109"/>
        <v>0</v>
      </c>
      <c r="BO73" s="31" t="str">
        <f t="shared" si="110"/>
        <v/>
      </c>
      <c r="BP73" s="31" t="str">
        <f t="shared" si="111"/>
        <v/>
      </c>
      <c r="BQ73" s="31" t="str">
        <f t="shared" si="112"/>
        <v/>
      </c>
      <c r="BR73" s="31" t="str">
        <f t="shared" si="113"/>
        <v/>
      </c>
      <c r="BS73" s="31" t="str">
        <f t="shared" si="114"/>
        <v/>
      </c>
      <c r="BT73" s="31" t="str">
        <f t="shared" si="115"/>
        <v/>
      </c>
      <c r="BU73" s="31" t="str">
        <f t="shared" si="116"/>
        <v/>
      </c>
    </row>
    <row r="74" spans="11:73" x14ac:dyDescent="0.3">
      <c r="K74" s="10">
        <f t="shared" si="81"/>
        <v>0</v>
      </c>
      <c r="L74" s="10">
        <f t="shared" si="82"/>
        <v>0</v>
      </c>
      <c r="M74" s="10" t="str">
        <f t="shared" si="83"/>
        <v/>
      </c>
      <c r="N74" s="10" t="str">
        <f t="shared" si="84"/>
        <v/>
      </c>
      <c r="O74" s="10" t="str">
        <f t="shared" si="85"/>
        <v/>
      </c>
      <c r="P74" s="10" t="str">
        <f t="shared" si="86"/>
        <v/>
      </c>
      <c r="Q74" s="10" t="str">
        <f t="shared" si="87"/>
        <v/>
      </c>
      <c r="R74" s="10" t="str">
        <f t="shared" si="88"/>
        <v/>
      </c>
      <c r="S74" s="10" t="str">
        <f t="shared" si="89"/>
        <v/>
      </c>
      <c r="AC74" s="17">
        <f t="shared" si="90"/>
        <v>0</v>
      </c>
      <c r="AD74" s="17">
        <f t="shared" si="91"/>
        <v>0</v>
      </c>
      <c r="AE74" s="32" t="str">
        <f t="shared" si="92"/>
        <v/>
      </c>
      <c r="AF74" s="32" t="str">
        <f t="shared" si="93"/>
        <v/>
      </c>
      <c r="AG74" s="32" t="str">
        <f t="shared" si="94"/>
        <v/>
      </c>
      <c r="AH74" s="32" t="str">
        <f t="shared" si="95"/>
        <v/>
      </c>
      <c r="AI74" s="32" t="str">
        <f t="shared" si="96"/>
        <v/>
      </c>
      <c r="AJ74" s="32" t="str">
        <f t="shared" si="97"/>
        <v/>
      </c>
      <c r="AK74" s="32" t="str">
        <f t="shared" si="98"/>
        <v/>
      </c>
      <c r="AU74" s="24">
        <f t="shared" si="99"/>
        <v>0</v>
      </c>
      <c r="AV74" s="24">
        <f t="shared" si="100"/>
        <v>0</v>
      </c>
      <c r="AW74" s="24" t="str">
        <f t="shared" si="101"/>
        <v/>
      </c>
      <c r="AX74" s="24" t="str">
        <f t="shared" si="102"/>
        <v/>
      </c>
      <c r="AY74" s="24" t="str">
        <f t="shared" si="103"/>
        <v/>
      </c>
      <c r="AZ74" s="24" t="str">
        <f t="shared" si="104"/>
        <v/>
      </c>
      <c r="BA74" s="24" t="str">
        <f t="shared" si="105"/>
        <v/>
      </c>
      <c r="BB74" s="24" t="str">
        <f t="shared" si="106"/>
        <v/>
      </c>
      <c r="BC74" s="24" t="str">
        <f t="shared" si="107"/>
        <v/>
      </c>
      <c r="BM74" s="31">
        <f t="shared" si="108"/>
        <v>0</v>
      </c>
      <c r="BN74" s="31">
        <f t="shared" si="109"/>
        <v>0</v>
      </c>
      <c r="BO74" s="31" t="str">
        <f t="shared" si="110"/>
        <v/>
      </c>
      <c r="BP74" s="31" t="str">
        <f t="shared" si="111"/>
        <v/>
      </c>
      <c r="BQ74" s="31" t="str">
        <f t="shared" si="112"/>
        <v/>
      </c>
      <c r="BR74" s="31" t="str">
        <f t="shared" si="113"/>
        <v/>
      </c>
      <c r="BS74" s="31" t="str">
        <f t="shared" si="114"/>
        <v/>
      </c>
      <c r="BT74" s="31" t="str">
        <f t="shared" si="115"/>
        <v/>
      </c>
      <c r="BU74" s="31" t="str">
        <f t="shared" si="116"/>
        <v/>
      </c>
    </row>
    <row r="75" spans="11:73" x14ac:dyDescent="0.3">
      <c r="K75" s="10">
        <f t="shared" si="81"/>
        <v>0</v>
      </c>
      <c r="L75" s="10">
        <f t="shared" si="82"/>
        <v>0</v>
      </c>
      <c r="M75" s="10" t="str">
        <f t="shared" si="83"/>
        <v/>
      </c>
      <c r="N75" s="10" t="str">
        <f t="shared" si="84"/>
        <v/>
      </c>
      <c r="O75" s="10" t="str">
        <f t="shared" si="85"/>
        <v/>
      </c>
      <c r="P75" s="10" t="str">
        <f t="shared" si="86"/>
        <v/>
      </c>
      <c r="Q75" s="10" t="str">
        <f t="shared" si="87"/>
        <v/>
      </c>
      <c r="R75" s="10" t="str">
        <f t="shared" si="88"/>
        <v/>
      </c>
      <c r="S75" s="10" t="str">
        <f t="shared" si="89"/>
        <v/>
      </c>
      <c r="AC75" s="17">
        <f t="shared" si="90"/>
        <v>0</v>
      </c>
      <c r="AD75" s="17">
        <f t="shared" si="91"/>
        <v>0</v>
      </c>
      <c r="AE75" s="32" t="str">
        <f t="shared" si="92"/>
        <v/>
      </c>
      <c r="AF75" s="32" t="str">
        <f t="shared" si="93"/>
        <v/>
      </c>
      <c r="AG75" s="32" t="str">
        <f t="shared" si="94"/>
        <v/>
      </c>
      <c r="AH75" s="32" t="str">
        <f t="shared" si="95"/>
        <v/>
      </c>
      <c r="AI75" s="32" t="str">
        <f t="shared" si="96"/>
        <v/>
      </c>
      <c r="AJ75" s="32" t="str">
        <f t="shared" si="97"/>
        <v/>
      </c>
      <c r="AK75" s="32" t="str">
        <f t="shared" si="98"/>
        <v/>
      </c>
      <c r="AU75" s="24">
        <f t="shared" si="99"/>
        <v>0</v>
      </c>
      <c r="AV75" s="24">
        <f t="shared" si="100"/>
        <v>0</v>
      </c>
      <c r="AW75" s="24" t="str">
        <f t="shared" si="101"/>
        <v/>
      </c>
      <c r="AX75" s="24" t="str">
        <f t="shared" si="102"/>
        <v/>
      </c>
      <c r="AY75" s="24" t="str">
        <f t="shared" si="103"/>
        <v/>
      </c>
      <c r="AZ75" s="24" t="str">
        <f t="shared" si="104"/>
        <v/>
      </c>
      <c r="BA75" s="24" t="str">
        <f t="shared" si="105"/>
        <v/>
      </c>
      <c r="BB75" s="24" t="str">
        <f t="shared" si="106"/>
        <v/>
      </c>
      <c r="BC75" s="24" t="str">
        <f t="shared" si="107"/>
        <v/>
      </c>
      <c r="BM75" s="31">
        <f t="shared" si="108"/>
        <v>0</v>
      </c>
      <c r="BN75" s="31">
        <f t="shared" si="109"/>
        <v>0</v>
      </c>
      <c r="BO75" s="31" t="str">
        <f t="shared" si="110"/>
        <v/>
      </c>
      <c r="BP75" s="31" t="str">
        <f t="shared" si="111"/>
        <v/>
      </c>
      <c r="BQ75" s="31" t="str">
        <f t="shared" si="112"/>
        <v/>
      </c>
      <c r="BR75" s="31" t="str">
        <f t="shared" si="113"/>
        <v/>
      </c>
      <c r="BS75" s="31" t="str">
        <f t="shared" si="114"/>
        <v/>
      </c>
      <c r="BT75" s="31" t="str">
        <f t="shared" si="115"/>
        <v/>
      </c>
      <c r="BU75" s="31" t="str">
        <f t="shared" si="116"/>
        <v/>
      </c>
    </row>
    <row r="76" spans="11:73" x14ac:dyDescent="0.3">
      <c r="K76" s="10">
        <f t="shared" si="81"/>
        <v>0</v>
      </c>
      <c r="L76" s="10">
        <f t="shared" si="82"/>
        <v>0</v>
      </c>
      <c r="M76" s="10" t="str">
        <f t="shared" si="83"/>
        <v/>
      </c>
      <c r="N76" s="10" t="str">
        <f t="shared" si="84"/>
        <v/>
      </c>
      <c r="O76" s="10" t="str">
        <f t="shared" si="85"/>
        <v/>
      </c>
      <c r="P76" s="10" t="str">
        <f t="shared" si="86"/>
        <v/>
      </c>
      <c r="Q76" s="10" t="str">
        <f t="shared" si="87"/>
        <v/>
      </c>
      <c r="R76" s="10" t="str">
        <f t="shared" si="88"/>
        <v/>
      </c>
      <c r="S76" s="10" t="str">
        <f t="shared" si="89"/>
        <v/>
      </c>
      <c r="AC76" s="17">
        <f t="shared" si="90"/>
        <v>0</v>
      </c>
      <c r="AD76" s="17">
        <f t="shared" si="91"/>
        <v>0</v>
      </c>
      <c r="AE76" s="32" t="str">
        <f t="shared" si="92"/>
        <v/>
      </c>
      <c r="AF76" s="32" t="str">
        <f t="shared" si="93"/>
        <v/>
      </c>
      <c r="AG76" s="32" t="str">
        <f t="shared" si="94"/>
        <v/>
      </c>
      <c r="AH76" s="32" t="str">
        <f t="shared" si="95"/>
        <v/>
      </c>
      <c r="AI76" s="32" t="str">
        <f t="shared" si="96"/>
        <v/>
      </c>
      <c r="AJ76" s="32" t="str">
        <f t="shared" si="97"/>
        <v/>
      </c>
      <c r="AK76" s="32" t="str">
        <f t="shared" si="98"/>
        <v/>
      </c>
      <c r="AU76" s="24">
        <f t="shared" si="99"/>
        <v>0</v>
      </c>
      <c r="AV76" s="24">
        <f t="shared" si="100"/>
        <v>0</v>
      </c>
      <c r="AW76" s="24" t="str">
        <f t="shared" si="101"/>
        <v/>
      </c>
      <c r="AX76" s="24" t="str">
        <f t="shared" si="102"/>
        <v/>
      </c>
      <c r="AY76" s="24" t="str">
        <f t="shared" si="103"/>
        <v/>
      </c>
      <c r="AZ76" s="24" t="str">
        <f t="shared" si="104"/>
        <v/>
      </c>
      <c r="BA76" s="24" t="str">
        <f t="shared" si="105"/>
        <v/>
      </c>
      <c r="BB76" s="24" t="str">
        <f t="shared" si="106"/>
        <v/>
      </c>
      <c r="BC76" s="24" t="str">
        <f t="shared" si="107"/>
        <v/>
      </c>
      <c r="BM76" s="31">
        <f t="shared" si="108"/>
        <v>0</v>
      </c>
      <c r="BN76" s="31">
        <f t="shared" si="109"/>
        <v>0</v>
      </c>
      <c r="BO76" s="31" t="str">
        <f t="shared" si="110"/>
        <v/>
      </c>
      <c r="BP76" s="31" t="str">
        <f t="shared" si="111"/>
        <v/>
      </c>
      <c r="BQ76" s="31" t="str">
        <f t="shared" si="112"/>
        <v/>
      </c>
      <c r="BR76" s="31" t="str">
        <f t="shared" si="113"/>
        <v/>
      </c>
      <c r="BS76" s="31" t="str">
        <f t="shared" si="114"/>
        <v/>
      </c>
      <c r="BT76" s="31" t="str">
        <f t="shared" si="115"/>
        <v/>
      </c>
      <c r="BU76" s="31" t="str">
        <f t="shared" si="116"/>
        <v/>
      </c>
    </row>
    <row r="77" spans="11:73" x14ac:dyDescent="0.3">
      <c r="K77" s="10">
        <f t="shared" si="81"/>
        <v>0</v>
      </c>
      <c r="L77" s="10">
        <f t="shared" si="82"/>
        <v>0</v>
      </c>
      <c r="M77" s="10" t="str">
        <f t="shared" si="83"/>
        <v/>
      </c>
      <c r="N77" s="10" t="str">
        <f t="shared" si="84"/>
        <v/>
      </c>
      <c r="O77" s="10" t="str">
        <f t="shared" si="85"/>
        <v/>
      </c>
      <c r="P77" s="10" t="str">
        <f t="shared" si="86"/>
        <v/>
      </c>
      <c r="Q77" s="10" t="str">
        <f t="shared" si="87"/>
        <v/>
      </c>
      <c r="R77" s="10" t="str">
        <f t="shared" si="88"/>
        <v/>
      </c>
      <c r="S77" s="10" t="str">
        <f t="shared" si="89"/>
        <v/>
      </c>
      <c r="AC77" s="17">
        <f t="shared" si="90"/>
        <v>0</v>
      </c>
      <c r="AD77" s="17">
        <f t="shared" si="91"/>
        <v>0</v>
      </c>
      <c r="AE77" s="32" t="str">
        <f t="shared" si="92"/>
        <v/>
      </c>
      <c r="AF77" s="32" t="str">
        <f t="shared" si="93"/>
        <v/>
      </c>
      <c r="AG77" s="32" t="str">
        <f t="shared" si="94"/>
        <v/>
      </c>
      <c r="AH77" s="32" t="str">
        <f t="shared" si="95"/>
        <v/>
      </c>
      <c r="AI77" s="32" t="str">
        <f t="shared" si="96"/>
        <v/>
      </c>
      <c r="AJ77" s="32" t="str">
        <f t="shared" si="97"/>
        <v/>
      </c>
      <c r="AK77" s="32" t="str">
        <f t="shared" si="98"/>
        <v/>
      </c>
      <c r="AU77" s="24">
        <f t="shared" si="99"/>
        <v>0</v>
      </c>
      <c r="AV77" s="24">
        <f t="shared" si="100"/>
        <v>0</v>
      </c>
      <c r="AW77" s="24" t="str">
        <f t="shared" si="101"/>
        <v/>
      </c>
      <c r="AX77" s="24" t="str">
        <f t="shared" si="102"/>
        <v/>
      </c>
      <c r="AY77" s="24" t="str">
        <f t="shared" si="103"/>
        <v/>
      </c>
      <c r="AZ77" s="24" t="str">
        <f t="shared" si="104"/>
        <v/>
      </c>
      <c r="BA77" s="24" t="str">
        <f t="shared" si="105"/>
        <v/>
      </c>
      <c r="BB77" s="24" t="str">
        <f t="shared" si="106"/>
        <v/>
      </c>
      <c r="BC77" s="24" t="str">
        <f t="shared" si="107"/>
        <v/>
      </c>
      <c r="BM77" s="31">
        <f t="shared" si="108"/>
        <v>0</v>
      </c>
      <c r="BN77" s="31">
        <f t="shared" si="109"/>
        <v>0</v>
      </c>
      <c r="BO77" s="31" t="str">
        <f t="shared" si="110"/>
        <v/>
      </c>
      <c r="BP77" s="31" t="str">
        <f t="shared" si="111"/>
        <v/>
      </c>
      <c r="BQ77" s="31" t="str">
        <f t="shared" si="112"/>
        <v/>
      </c>
      <c r="BR77" s="31" t="str">
        <f t="shared" si="113"/>
        <v/>
      </c>
      <c r="BS77" s="31" t="str">
        <f t="shared" si="114"/>
        <v/>
      </c>
      <c r="BT77" s="31" t="str">
        <f t="shared" si="115"/>
        <v/>
      </c>
      <c r="BU77" s="31" t="str">
        <f t="shared" si="116"/>
        <v/>
      </c>
    </row>
    <row r="78" spans="11:73" x14ac:dyDescent="0.3">
      <c r="K78" s="10">
        <f t="shared" si="81"/>
        <v>0</v>
      </c>
      <c r="L78" s="10">
        <f t="shared" si="82"/>
        <v>0</v>
      </c>
      <c r="M78" s="10" t="str">
        <f t="shared" si="83"/>
        <v/>
      </c>
      <c r="N78" s="10" t="str">
        <f t="shared" si="84"/>
        <v/>
      </c>
      <c r="O78" s="10" t="str">
        <f t="shared" si="85"/>
        <v/>
      </c>
      <c r="P78" s="10" t="str">
        <f t="shared" si="86"/>
        <v/>
      </c>
      <c r="Q78" s="10" t="str">
        <f t="shared" si="87"/>
        <v/>
      </c>
      <c r="R78" s="10" t="str">
        <f t="shared" si="88"/>
        <v/>
      </c>
      <c r="S78" s="10" t="str">
        <f t="shared" si="89"/>
        <v/>
      </c>
      <c r="AC78" s="17">
        <f t="shared" si="90"/>
        <v>0</v>
      </c>
      <c r="AD78" s="17">
        <f t="shared" si="91"/>
        <v>0</v>
      </c>
      <c r="AE78" s="32" t="str">
        <f t="shared" si="92"/>
        <v/>
      </c>
      <c r="AF78" s="32" t="str">
        <f t="shared" si="93"/>
        <v/>
      </c>
      <c r="AG78" s="32" t="str">
        <f t="shared" si="94"/>
        <v/>
      </c>
      <c r="AH78" s="32" t="str">
        <f t="shared" si="95"/>
        <v/>
      </c>
      <c r="AI78" s="32" t="str">
        <f t="shared" si="96"/>
        <v/>
      </c>
      <c r="AJ78" s="32" t="str">
        <f t="shared" si="97"/>
        <v/>
      </c>
      <c r="AK78" s="32" t="str">
        <f t="shared" si="98"/>
        <v/>
      </c>
      <c r="AU78" s="24">
        <f t="shared" si="99"/>
        <v>0</v>
      </c>
      <c r="AV78" s="24">
        <f t="shared" si="100"/>
        <v>0</v>
      </c>
      <c r="AW78" s="24" t="str">
        <f t="shared" si="101"/>
        <v/>
      </c>
      <c r="AX78" s="24" t="str">
        <f t="shared" si="102"/>
        <v/>
      </c>
      <c r="AY78" s="24" t="str">
        <f t="shared" si="103"/>
        <v/>
      </c>
      <c r="AZ78" s="24" t="str">
        <f t="shared" si="104"/>
        <v/>
      </c>
      <c r="BA78" s="24" t="str">
        <f t="shared" si="105"/>
        <v/>
      </c>
      <c r="BB78" s="24" t="str">
        <f t="shared" si="106"/>
        <v/>
      </c>
      <c r="BC78" s="24" t="str">
        <f t="shared" si="107"/>
        <v/>
      </c>
      <c r="BM78" s="31">
        <f t="shared" si="108"/>
        <v>0</v>
      </c>
      <c r="BN78" s="31">
        <f t="shared" si="109"/>
        <v>0</v>
      </c>
      <c r="BO78" s="31" t="str">
        <f t="shared" si="110"/>
        <v/>
      </c>
      <c r="BP78" s="31" t="str">
        <f t="shared" si="111"/>
        <v/>
      </c>
      <c r="BQ78" s="31" t="str">
        <f t="shared" si="112"/>
        <v/>
      </c>
      <c r="BR78" s="31" t="str">
        <f t="shared" si="113"/>
        <v/>
      </c>
      <c r="BS78" s="31" t="str">
        <f t="shared" si="114"/>
        <v/>
      </c>
      <c r="BT78" s="31" t="str">
        <f t="shared" si="115"/>
        <v/>
      </c>
      <c r="BU78" s="31" t="str">
        <f t="shared" si="116"/>
        <v/>
      </c>
    </row>
    <row r="79" spans="11:73" x14ac:dyDescent="0.3">
      <c r="K79" s="10">
        <f t="shared" si="81"/>
        <v>0</v>
      </c>
      <c r="L79" s="10">
        <f t="shared" si="82"/>
        <v>0</v>
      </c>
      <c r="M79" s="10" t="str">
        <f t="shared" si="83"/>
        <v/>
      </c>
      <c r="N79" s="10" t="str">
        <f t="shared" si="84"/>
        <v/>
      </c>
      <c r="O79" s="10" t="str">
        <f t="shared" si="85"/>
        <v/>
      </c>
      <c r="P79" s="10" t="str">
        <f t="shared" si="86"/>
        <v/>
      </c>
      <c r="Q79" s="10" t="str">
        <f t="shared" si="87"/>
        <v/>
      </c>
      <c r="R79" s="10" t="str">
        <f t="shared" si="88"/>
        <v/>
      </c>
      <c r="S79" s="10" t="str">
        <f t="shared" si="89"/>
        <v/>
      </c>
      <c r="AC79" s="17">
        <f t="shared" si="90"/>
        <v>0</v>
      </c>
      <c r="AD79" s="17">
        <f t="shared" si="91"/>
        <v>0</v>
      </c>
      <c r="AE79" s="32" t="str">
        <f t="shared" si="92"/>
        <v/>
      </c>
      <c r="AF79" s="32" t="str">
        <f t="shared" si="93"/>
        <v/>
      </c>
      <c r="AG79" s="32" t="str">
        <f t="shared" si="94"/>
        <v/>
      </c>
      <c r="AH79" s="32" t="str">
        <f t="shared" si="95"/>
        <v/>
      </c>
      <c r="AI79" s="32" t="str">
        <f t="shared" si="96"/>
        <v/>
      </c>
      <c r="AJ79" s="32" t="str">
        <f t="shared" si="97"/>
        <v/>
      </c>
      <c r="AK79" s="32" t="str">
        <f t="shared" si="98"/>
        <v/>
      </c>
      <c r="AU79" s="24">
        <f t="shared" si="99"/>
        <v>0</v>
      </c>
      <c r="AV79" s="24">
        <f t="shared" si="100"/>
        <v>0</v>
      </c>
      <c r="AW79" s="24" t="str">
        <f t="shared" si="101"/>
        <v/>
      </c>
      <c r="AX79" s="24" t="str">
        <f t="shared" si="102"/>
        <v/>
      </c>
      <c r="AY79" s="24" t="str">
        <f t="shared" si="103"/>
        <v/>
      </c>
      <c r="AZ79" s="24" t="str">
        <f t="shared" si="104"/>
        <v/>
      </c>
      <c r="BA79" s="24" t="str">
        <f t="shared" si="105"/>
        <v/>
      </c>
      <c r="BB79" s="24" t="str">
        <f t="shared" si="106"/>
        <v/>
      </c>
      <c r="BC79" s="24" t="str">
        <f t="shared" si="107"/>
        <v/>
      </c>
      <c r="BM79" s="31">
        <f t="shared" si="108"/>
        <v>0</v>
      </c>
      <c r="BN79" s="31">
        <f t="shared" si="109"/>
        <v>0</v>
      </c>
      <c r="BO79" s="31" t="str">
        <f t="shared" si="110"/>
        <v/>
      </c>
      <c r="BP79" s="31" t="str">
        <f t="shared" si="111"/>
        <v/>
      </c>
      <c r="BQ79" s="31" t="str">
        <f t="shared" si="112"/>
        <v/>
      </c>
      <c r="BR79" s="31" t="str">
        <f t="shared" si="113"/>
        <v/>
      </c>
      <c r="BS79" s="31" t="str">
        <f t="shared" si="114"/>
        <v/>
      </c>
      <c r="BT79" s="31" t="str">
        <f t="shared" si="115"/>
        <v/>
      </c>
      <c r="BU79" s="31" t="str">
        <f t="shared" si="116"/>
        <v/>
      </c>
    </row>
    <row r="80" spans="11:73" x14ac:dyDescent="0.3">
      <c r="K80" s="10">
        <f t="shared" si="81"/>
        <v>0</v>
      </c>
      <c r="L80" s="10">
        <f t="shared" si="82"/>
        <v>0</v>
      </c>
      <c r="M80" s="10" t="str">
        <f t="shared" si="83"/>
        <v/>
      </c>
      <c r="N80" s="10" t="str">
        <f t="shared" si="84"/>
        <v/>
      </c>
      <c r="O80" s="10" t="str">
        <f t="shared" si="85"/>
        <v/>
      </c>
      <c r="P80" s="10" t="str">
        <f t="shared" si="86"/>
        <v/>
      </c>
      <c r="Q80" s="10" t="str">
        <f t="shared" si="87"/>
        <v/>
      </c>
      <c r="R80" s="10" t="str">
        <f t="shared" si="88"/>
        <v/>
      </c>
      <c r="S80" s="10" t="str">
        <f t="shared" si="89"/>
        <v/>
      </c>
      <c r="AC80" s="17">
        <f t="shared" si="90"/>
        <v>0</v>
      </c>
      <c r="AD80" s="17">
        <f t="shared" si="91"/>
        <v>0</v>
      </c>
      <c r="AE80" s="32" t="str">
        <f t="shared" si="92"/>
        <v/>
      </c>
      <c r="AF80" s="32" t="str">
        <f t="shared" si="93"/>
        <v/>
      </c>
      <c r="AG80" s="32" t="str">
        <f t="shared" si="94"/>
        <v/>
      </c>
      <c r="AH80" s="32" t="str">
        <f t="shared" si="95"/>
        <v/>
      </c>
      <c r="AI80" s="32" t="str">
        <f t="shared" si="96"/>
        <v/>
      </c>
      <c r="AJ80" s="32" t="str">
        <f t="shared" si="97"/>
        <v/>
      </c>
      <c r="AK80" s="32" t="str">
        <f t="shared" si="98"/>
        <v/>
      </c>
      <c r="AU80" s="24">
        <f t="shared" si="99"/>
        <v>0</v>
      </c>
      <c r="AV80" s="24">
        <f t="shared" si="100"/>
        <v>0</v>
      </c>
      <c r="AW80" s="24" t="str">
        <f t="shared" si="101"/>
        <v/>
      </c>
      <c r="AX80" s="24" t="str">
        <f t="shared" si="102"/>
        <v/>
      </c>
      <c r="AY80" s="24" t="str">
        <f t="shared" si="103"/>
        <v/>
      </c>
      <c r="AZ80" s="24" t="str">
        <f t="shared" si="104"/>
        <v/>
      </c>
      <c r="BA80" s="24" t="str">
        <f t="shared" si="105"/>
        <v/>
      </c>
      <c r="BB80" s="24" t="str">
        <f t="shared" si="106"/>
        <v/>
      </c>
      <c r="BC80" s="24" t="str">
        <f t="shared" si="107"/>
        <v/>
      </c>
      <c r="BM80" s="31">
        <f t="shared" si="108"/>
        <v>0</v>
      </c>
      <c r="BN80" s="31">
        <f t="shared" si="109"/>
        <v>0</v>
      </c>
      <c r="BO80" s="31" t="str">
        <f t="shared" si="110"/>
        <v/>
      </c>
      <c r="BP80" s="31" t="str">
        <f t="shared" si="111"/>
        <v/>
      </c>
      <c r="BQ80" s="31" t="str">
        <f t="shared" si="112"/>
        <v/>
      </c>
      <c r="BR80" s="31" t="str">
        <f t="shared" si="113"/>
        <v/>
      </c>
      <c r="BS80" s="31" t="str">
        <f t="shared" si="114"/>
        <v/>
      </c>
      <c r="BT80" s="31" t="str">
        <f t="shared" si="115"/>
        <v/>
      </c>
      <c r="BU80" s="31" t="str">
        <f t="shared" si="116"/>
        <v/>
      </c>
    </row>
    <row r="81" spans="11:73" x14ac:dyDescent="0.3">
      <c r="K81" s="10">
        <f t="shared" si="81"/>
        <v>0</v>
      </c>
      <c r="L81" s="10">
        <f t="shared" si="82"/>
        <v>0</v>
      </c>
      <c r="M81" s="10" t="str">
        <f t="shared" si="83"/>
        <v/>
      </c>
      <c r="N81" s="10" t="str">
        <f t="shared" si="84"/>
        <v/>
      </c>
      <c r="O81" s="10" t="str">
        <f t="shared" si="85"/>
        <v/>
      </c>
      <c r="P81" s="10" t="str">
        <f t="shared" si="86"/>
        <v/>
      </c>
      <c r="Q81" s="10" t="str">
        <f t="shared" si="87"/>
        <v/>
      </c>
      <c r="R81" s="10" t="str">
        <f t="shared" si="88"/>
        <v/>
      </c>
      <c r="S81" s="10" t="str">
        <f t="shared" si="89"/>
        <v/>
      </c>
      <c r="AC81" s="17">
        <f t="shared" si="90"/>
        <v>0</v>
      </c>
      <c r="AD81" s="17">
        <f t="shared" si="91"/>
        <v>0</v>
      </c>
      <c r="AE81" s="32" t="str">
        <f t="shared" si="92"/>
        <v/>
      </c>
      <c r="AF81" s="32" t="str">
        <f t="shared" si="93"/>
        <v/>
      </c>
      <c r="AG81" s="32" t="str">
        <f t="shared" si="94"/>
        <v/>
      </c>
      <c r="AH81" s="32" t="str">
        <f t="shared" si="95"/>
        <v/>
      </c>
      <c r="AI81" s="32" t="str">
        <f t="shared" si="96"/>
        <v/>
      </c>
      <c r="AJ81" s="32" t="str">
        <f t="shared" si="97"/>
        <v/>
      </c>
      <c r="AK81" s="32" t="str">
        <f t="shared" si="98"/>
        <v/>
      </c>
      <c r="AU81" s="24">
        <f t="shared" si="99"/>
        <v>0</v>
      </c>
      <c r="AV81" s="24">
        <f t="shared" si="100"/>
        <v>0</v>
      </c>
      <c r="AW81" s="24" t="str">
        <f t="shared" si="101"/>
        <v/>
      </c>
      <c r="AX81" s="24" t="str">
        <f t="shared" si="102"/>
        <v/>
      </c>
      <c r="AY81" s="24" t="str">
        <f t="shared" si="103"/>
        <v/>
      </c>
      <c r="AZ81" s="24" t="str">
        <f t="shared" si="104"/>
        <v/>
      </c>
      <c r="BA81" s="24" t="str">
        <f t="shared" si="105"/>
        <v/>
      </c>
      <c r="BB81" s="24" t="str">
        <f t="shared" si="106"/>
        <v/>
      </c>
      <c r="BC81" s="24" t="str">
        <f t="shared" si="107"/>
        <v/>
      </c>
      <c r="BM81" s="31">
        <f t="shared" si="108"/>
        <v>0</v>
      </c>
      <c r="BN81" s="31">
        <f t="shared" si="109"/>
        <v>0</v>
      </c>
      <c r="BO81" s="31" t="str">
        <f t="shared" si="110"/>
        <v/>
      </c>
      <c r="BP81" s="31" t="str">
        <f t="shared" si="111"/>
        <v/>
      </c>
      <c r="BQ81" s="31" t="str">
        <f t="shared" si="112"/>
        <v/>
      </c>
      <c r="BR81" s="31" t="str">
        <f t="shared" si="113"/>
        <v/>
      </c>
      <c r="BS81" s="31" t="str">
        <f t="shared" si="114"/>
        <v/>
      </c>
      <c r="BT81" s="31" t="str">
        <f t="shared" si="115"/>
        <v/>
      </c>
      <c r="BU81" s="31" t="str">
        <f t="shared" si="116"/>
        <v/>
      </c>
    </row>
    <row r="82" spans="11:73" x14ac:dyDescent="0.3">
      <c r="K82" s="10">
        <f t="shared" si="81"/>
        <v>0</v>
      </c>
      <c r="L82" s="10">
        <f t="shared" si="82"/>
        <v>0</v>
      </c>
      <c r="M82" s="10" t="str">
        <f t="shared" si="83"/>
        <v/>
      </c>
      <c r="N82" s="10" t="str">
        <f t="shared" si="84"/>
        <v/>
      </c>
      <c r="O82" s="10" t="str">
        <f t="shared" si="85"/>
        <v/>
      </c>
      <c r="P82" s="10" t="str">
        <f t="shared" si="86"/>
        <v/>
      </c>
      <c r="Q82" s="10" t="str">
        <f t="shared" si="87"/>
        <v/>
      </c>
      <c r="R82" s="10" t="str">
        <f t="shared" si="88"/>
        <v/>
      </c>
      <c r="S82" s="10" t="str">
        <f t="shared" si="89"/>
        <v/>
      </c>
      <c r="AC82" s="17">
        <f t="shared" si="90"/>
        <v>0</v>
      </c>
      <c r="AD82" s="17">
        <f t="shared" si="91"/>
        <v>0</v>
      </c>
      <c r="AE82" s="32" t="str">
        <f t="shared" si="92"/>
        <v/>
      </c>
      <c r="AF82" s="32" t="str">
        <f t="shared" si="93"/>
        <v/>
      </c>
      <c r="AG82" s="32" t="str">
        <f t="shared" si="94"/>
        <v/>
      </c>
      <c r="AH82" s="32" t="str">
        <f t="shared" si="95"/>
        <v/>
      </c>
      <c r="AI82" s="32" t="str">
        <f t="shared" si="96"/>
        <v/>
      </c>
      <c r="AJ82" s="32" t="str">
        <f t="shared" si="97"/>
        <v/>
      </c>
      <c r="AK82" s="32" t="str">
        <f t="shared" si="98"/>
        <v/>
      </c>
      <c r="AU82" s="24">
        <f t="shared" si="99"/>
        <v>0</v>
      </c>
      <c r="AV82" s="24">
        <f t="shared" si="100"/>
        <v>0</v>
      </c>
      <c r="AW82" s="24" t="str">
        <f t="shared" si="101"/>
        <v/>
      </c>
      <c r="AX82" s="24" t="str">
        <f t="shared" si="102"/>
        <v/>
      </c>
      <c r="AY82" s="24" t="str">
        <f t="shared" si="103"/>
        <v/>
      </c>
      <c r="AZ82" s="24" t="str">
        <f t="shared" si="104"/>
        <v/>
      </c>
      <c r="BA82" s="24" t="str">
        <f t="shared" si="105"/>
        <v/>
      </c>
      <c r="BB82" s="24" t="str">
        <f t="shared" si="106"/>
        <v/>
      </c>
      <c r="BC82" s="24" t="str">
        <f t="shared" si="107"/>
        <v/>
      </c>
      <c r="BM82" s="31">
        <f t="shared" si="108"/>
        <v>0</v>
      </c>
      <c r="BN82" s="31">
        <f t="shared" si="109"/>
        <v>0</v>
      </c>
      <c r="BO82" s="31" t="str">
        <f t="shared" si="110"/>
        <v/>
      </c>
      <c r="BP82" s="31" t="str">
        <f t="shared" si="111"/>
        <v/>
      </c>
      <c r="BQ82" s="31" t="str">
        <f t="shared" si="112"/>
        <v/>
      </c>
      <c r="BR82" s="31" t="str">
        <f t="shared" si="113"/>
        <v/>
      </c>
      <c r="BS82" s="31" t="str">
        <f t="shared" si="114"/>
        <v/>
      </c>
      <c r="BT82" s="31" t="str">
        <f t="shared" si="115"/>
        <v/>
      </c>
      <c r="BU82" s="31" t="str">
        <f t="shared" si="116"/>
        <v/>
      </c>
    </row>
    <row r="83" spans="11:73" x14ac:dyDescent="0.3">
      <c r="K83" s="10">
        <f t="shared" si="81"/>
        <v>0</v>
      </c>
      <c r="L83" s="10">
        <f t="shared" si="82"/>
        <v>0</v>
      </c>
      <c r="M83" s="10" t="str">
        <f t="shared" si="83"/>
        <v/>
      </c>
      <c r="N83" s="10" t="str">
        <f t="shared" si="84"/>
        <v/>
      </c>
      <c r="O83" s="10" t="str">
        <f t="shared" si="85"/>
        <v/>
      </c>
      <c r="P83" s="10" t="str">
        <f t="shared" si="86"/>
        <v/>
      </c>
      <c r="Q83" s="10" t="str">
        <f t="shared" si="87"/>
        <v/>
      </c>
      <c r="R83" s="10" t="str">
        <f t="shared" si="88"/>
        <v/>
      </c>
      <c r="S83" s="10" t="str">
        <f t="shared" si="89"/>
        <v/>
      </c>
      <c r="AC83" s="17">
        <f t="shared" si="90"/>
        <v>0</v>
      </c>
      <c r="AD83" s="17">
        <f t="shared" si="91"/>
        <v>0</v>
      </c>
      <c r="AE83" s="32" t="str">
        <f t="shared" si="92"/>
        <v/>
      </c>
      <c r="AF83" s="32" t="str">
        <f t="shared" si="93"/>
        <v/>
      </c>
      <c r="AG83" s="32" t="str">
        <f t="shared" si="94"/>
        <v/>
      </c>
      <c r="AH83" s="32" t="str">
        <f t="shared" si="95"/>
        <v/>
      </c>
      <c r="AI83" s="32" t="str">
        <f t="shared" si="96"/>
        <v/>
      </c>
      <c r="AJ83" s="32" t="str">
        <f t="shared" si="97"/>
        <v/>
      </c>
      <c r="AK83" s="32" t="str">
        <f t="shared" si="98"/>
        <v/>
      </c>
      <c r="AU83" s="24">
        <f t="shared" si="99"/>
        <v>0</v>
      </c>
      <c r="AV83" s="24">
        <f t="shared" si="100"/>
        <v>0</v>
      </c>
      <c r="AW83" s="24" t="str">
        <f t="shared" si="101"/>
        <v/>
      </c>
      <c r="AX83" s="24" t="str">
        <f t="shared" si="102"/>
        <v/>
      </c>
      <c r="AY83" s="24" t="str">
        <f t="shared" si="103"/>
        <v/>
      </c>
      <c r="AZ83" s="24" t="str">
        <f t="shared" si="104"/>
        <v/>
      </c>
      <c r="BA83" s="24" t="str">
        <f t="shared" si="105"/>
        <v/>
      </c>
      <c r="BB83" s="24" t="str">
        <f t="shared" si="106"/>
        <v/>
      </c>
      <c r="BC83" s="24" t="str">
        <f t="shared" si="107"/>
        <v/>
      </c>
      <c r="BM83" s="31">
        <f t="shared" si="108"/>
        <v>0</v>
      </c>
      <c r="BN83" s="31">
        <f t="shared" si="109"/>
        <v>0</v>
      </c>
      <c r="BO83" s="31" t="str">
        <f t="shared" si="110"/>
        <v/>
      </c>
      <c r="BP83" s="31" t="str">
        <f t="shared" si="111"/>
        <v/>
      </c>
      <c r="BQ83" s="31" t="str">
        <f t="shared" si="112"/>
        <v/>
      </c>
      <c r="BR83" s="31" t="str">
        <f t="shared" si="113"/>
        <v/>
      </c>
      <c r="BS83" s="31" t="str">
        <f t="shared" si="114"/>
        <v/>
      </c>
      <c r="BT83" s="31" t="str">
        <f t="shared" si="115"/>
        <v/>
      </c>
      <c r="BU83" s="31" t="str">
        <f t="shared" si="116"/>
        <v/>
      </c>
    </row>
    <row r="84" spans="11:73" x14ac:dyDescent="0.3">
      <c r="K84" s="10">
        <f t="shared" si="81"/>
        <v>0</v>
      </c>
      <c r="L84" s="10">
        <f t="shared" si="82"/>
        <v>0</v>
      </c>
      <c r="M84" s="10" t="str">
        <f t="shared" si="83"/>
        <v/>
      </c>
      <c r="N84" s="10" t="str">
        <f t="shared" si="84"/>
        <v/>
      </c>
      <c r="O84" s="10" t="str">
        <f t="shared" si="85"/>
        <v/>
      </c>
      <c r="P84" s="10" t="str">
        <f t="shared" si="86"/>
        <v/>
      </c>
      <c r="Q84" s="10" t="str">
        <f t="shared" si="87"/>
        <v/>
      </c>
      <c r="R84" s="10" t="str">
        <f t="shared" si="88"/>
        <v/>
      </c>
      <c r="S84" s="10" t="str">
        <f t="shared" si="89"/>
        <v/>
      </c>
      <c r="AC84" s="17">
        <f t="shared" si="90"/>
        <v>0</v>
      </c>
      <c r="AD84" s="17">
        <f t="shared" si="91"/>
        <v>0</v>
      </c>
      <c r="AE84" s="32" t="str">
        <f t="shared" si="92"/>
        <v/>
      </c>
      <c r="AF84" s="32" t="str">
        <f t="shared" si="93"/>
        <v/>
      </c>
      <c r="AG84" s="32" t="str">
        <f t="shared" si="94"/>
        <v/>
      </c>
      <c r="AH84" s="32" t="str">
        <f t="shared" si="95"/>
        <v/>
      </c>
      <c r="AI84" s="32" t="str">
        <f t="shared" si="96"/>
        <v/>
      </c>
      <c r="AJ84" s="32" t="str">
        <f t="shared" si="97"/>
        <v/>
      </c>
      <c r="AK84" s="32" t="str">
        <f t="shared" si="98"/>
        <v/>
      </c>
      <c r="AU84" s="24">
        <f t="shared" si="99"/>
        <v>0</v>
      </c>
      <c r="AV84" s="24">
        <f t="shared" si="100"/>
        <v>0</v>
      </c>
      <c r="AW84" s="24" t="str">
        <f t="shared" si="101"/>
        <v/>
      </c>
      <c r="AX84" s="24" t="str">
        <f t="shared" si="102"/>
        <v/>
      </c>
      <c r="AY84" s="24" t="str">
        <f t="shared" si="103"/>
        <v/>
      </c>
      <c r="AZ84" s="24" t="str">
        <f t="shared" si="104"/>
        <v/>
      </c>
      <c r="BA84" s="24" t="str">
        <f t="shared" si="105"/>
        <v/>
      </c>
      <c r="BB84" s="24" t="str">
        <f t="shared" si="106"/>
        <v/>
      </c>
      <c r="BC84" s="24" t="str">
        <f t="shared" si="107"/>
        <v/>
      </c>
      <c r="BM84" s="31">
        <f t="shared" si="108"/>
        <v>0</v>
      </c>
      <c r="BN84" s="31">
        <f t="shared" si="109"/>
        <v>0</v>
      </c>
      <c r="BO84" s="31" t="str">
        <f t="shared" si="110"/>
        <v/>
      </c>
      <c r="BP84" s="31" t="str">
        <f t="shared" si="111"/>
        <v/>
      </c>
      <c r="BQ84" s="31" t="str">
        <f t="shared" si="112"/>
        <v/>
      </c>
      <c r="BR84" s="31" t="str">
        <f t="shared" si="113"/>
        <v/>
      </c>
      <c r="BS84" s="31" t="str">
        <f t="shared" si="114"/>
        <v/>
      </c>
      <c r="BT84" s="31" t="str">
        <f t="shared" si="115"/>
        <v/>
      </c>
      <c r="BU84" s="31" t="str">
        <f t="shared" si="116"/>
        <v/>
      </c>
    </row>
    <row r="85" spans="11:73" x14ac:dyDescent="0.3">
      <c r="K85" s="10">
        <f t="shared" si="81"/>
        <v>0</v>
      </c>
      <c r="L85" s="10">
        <f t="shared" si="82"/>
        <v>0</v>
      </c>
      <c r="M85" s="10" t="str">
        <f t="shared" si="83"/>
        <v/>
      </c>
      <c r="N85" s="10" t="str">
        <f t="shared" si="84"/>
        <v/>
      </c>
      <c r="O85" s="10" t="str">
        <f t="shared" si="85"/>
        <v/>
      </c>
      <c r="P85" s="10" t="str">
        <f t="shared" si="86"/>
        <v/>
      </c>
      <c r="Q85" s="10" t="str">
        <f t="shared" si="87"/>
        <v/>
      </c>
      <c r="R85" s="10" t="str">
        <f t="shared" si="88"/>
        <v/>
      </c>
      <c r="S85" s="10" t="str">
        <f t="shared" si="89"/>
        <v/>
      </c>
      <c r="AC85" s="17">
        <f t="shared" si="90"/>
        <v>0</v>
      </c>
      <c r="AD85" s="17">
        <f t="shared" si="91"/>
        <v>0</v>
      </c>
      <c r="AE85" s="32" t="str">
        <f t="shared" si="92"/>
        <v/>
      </c>
      <c r="AF85" s="32" t="str">
        <f t="shared" si="93"/>
        <v/>
      </c>
      <c r="AG85" s="32" t="str">
        <f t="shared" si="94"/>
        <v/>
      </c>
      <c r="AH85" s="32" t="str">
        <f t="shared" si="95"/>
        <v/>
      </c>
      <c r="AI85" s="32" t="str">
        <f t="shared" si="96"/>
        <v/>
      </c>
      <c r="AJ85" s="32" t="str">
        <f t="shared" si="97"/>
        <v/>
      </c>
      <c r="AK85" s="32" t="str">
        <f t="shared" si="98"/>
        <v/>
      </c>
      <c r="AU85" s="24">
        <f t="shared" si="99"/>
        <v>0</v>
      </c>
      <c r="AV85" s="24">
        <f t="shared" si="100"/>
        <v>0</v>
      </c>
      <c r="AW85" s="24" t="str">
        <f t="shared" si="101"/>
        <v/>
      </c>
      <c r="AX85" s="24" t="str">
        <f t="shared" si="102"/>
        <v/>
      </c>
      <c r="AY85" s="24" t="str">
        <f t="shared" si="103"/>
        <v/>
      </c>
      <c r="AZ85" s="24" t="str">
        <f t="shared" si="104"/>
        <v/>
      </c>
      <c r="BA85" s="24" t="str">
        <f t="shared" si="105"/>
        <v/>
      </c>
      <c r="BB85" s="24" t="str">
        <f t="shared" si="106"/>
        <v/>
      </c>
      <c r="BC85" s="24" t="str">
        <f t="shared" si="107"/>
        <v/>
      </c>
      <c r="BM85" s="31">
        <f t="shared" si="108"/>
        <v>0</v>
      </c>
      <c r="BN85" s="31">
        <f t="shared" si="109"/>
        <v>0</v>
      </c>
      <c r="BO85" s="31" t="str">
        <f t="shared" si="110"/>
        <v/>
      </c>
      <c r="BP85" s="31" t="str">
        <f t="shared" si="111"/>
        <v/>
      </c>
      <c r="BQ85" s="31" t="str">
        <f t="shared" si="112"/>
        <v/>
      </c>
      <c r="BR85" s="31" t="str">
        <f t="shared" si="113"/>
        <v/>
      </c>
      <c r="BS85" s="31" t="str">
        <f t="shared" si="114"/>
        <v/>
      </c>
      <c r="BT85" s="31" t="str">
        <f t="shared" si="115"/>
        <v/>
      </c>
      <c r="BU85" s="31" t="str">
        <f t="shared" si="116"/>
        <v/>
      </c>
    </row>
    <row r="86" spans="11:73" x14ac:dyDescent="0.3">
      <c r="K86" s="10">
        <f t="shared" si="81"/>
        <v>0</v>
      </c>
      <c r="L86" s="10">
        <f t="shared" si="82"/>
        <v>0</v>
      </c>
      <c r="M86" s="10" t="str">
        <f t="shared" si="83"/>
        <v/>
      </c>
      <c r="N86" s="10" t="str">
        <f t="shared" si="84"/>
        <v/>
      </c>
      <c r="O86" s="10" t="str">
        <f t="shared" si="85"/>
        <v/>
      </c>
      <c r="P86" s="10" t="str">
        <f t="shared" si="86"/>
        <v/>
      </c>
      <c r="Q86" s="10" t="str">
        <f t="shared" si="87"/>
        <v/>
      </c>
      <c r="R86" s="10" t="str">
        <f t="shared" si="88"/>
        <v/>
      </c>
      <c r="S86" s="10" t="str">
        <f t="shared" si="89"/>
        <v/>
      </c>
      <c r="AC86" s="17">
        <f t="shared" si="90"/>
        <v>0</v>
      </c>
      <c r="AD86" s="17">
        <f t="shared" si="91"/>
        <v>0</v>
      </c>
      <c r="AE86" s="32" t="str">
        <f t="shared" si="92"/>
        <v/>
      </c>
      <c r="AF86" s="32" t="str">
        <f t="shared" si="93"/>
        <v/>
      </c>
      <c r="AG86" s="32" t="str">
        <f t="shared" si="94"/>
        <v/>
      </c>
      <c r="AH86" s="32" t="str">
        <f t="shared" si="95"/>
        <v/>
      </c>
      <c r="AI86" s="32" t="str">
        <f t="shared" si="96"/>
        <v/>
      </c>
      <c r="AJ86" s="32" t="str">
        <f t="shared" si="97"/>
        <v/>
      </c>
      <c r="AK86" s="32" t="str">
        <f t="shared" si="98"/>
        <v/>
      </c>
      <c r="AU86" s="24">
        <f t="shared" si="99"/>
        <v>0</v>
      </c>
      <c r="AV86" s="24">
        <f t="shared" si="100"/>
        <v>0</v>
      </c>
      <c r="AW86" s="24" t="str">
        <f t="shared" si="101"/>
        <v/>
      </c>
      <c r="AX86" s="24" t="str">
        <f t="shared" si="102"/>
        <v/>
      </c>
      <c r="AY86" s="24" t="str">
        <f t="shared" si="103"/>
        <v/>
      </c>
      <c r="AZ86" s="24" t="str">
        <f t="shared" si="104"/>
        <v/>
      </c>
      <c r="BA86" s="24" t="str">
        <f t="shared" si="105"/>
        <v/>
      </c>
      <c r="BB86" s="24" t="str">
        <f t="shared" si="106"/>
        <v/>
      </c>
      <c r="BC86" s="24" t="str">
        <f t="shared" si="107"/>
        <v/>
      </c>
      <c r="BM86" s="31">
        <f t="shared" si="108"/>
        <v>0</v>
      </c>
      <c r="BN86" s="31">
        <f t="shared" si="109"/>
        <v>0</v>
      </c>
      <c r="BO86" s="31" t="str">
        <f t="shared" si="110"/>
        <v/>
      </c>
      <c r="BP86" s="31" t="str">
        <f t="shared" si="111"/>
        <v/>
      </c>
      <c r="BQ86" s="31" t="str">
        <f t="shared" si="112"/>
        <v/>
      </c>
      <c r="BR86" s="31" t="str">
        <f t="shared" si="113"/>
        <v/>
      </c>
      <c r="BS86" s="31" t="str">
        <f t="shared" si="114"/>
        <v/>
      </c>
      <c r="BT86" s="31" t="str">
        <f t="shared" si="115"/>
        <v/>
      </c>
      <c r="BU86" s="31" t="str">
        <f t="shared" si="116"/>
        <v/>
      </c>
    </row>
    <row r="87" spans="11:73" x14ac:dyDescent="0.3">
      <c r="K87" s="10">
        <f t="shared" si="81"/>
        <v>0</v>
      </c>
      <c r="L87" s="10">
        <f t="shared" si="82"/>
        <v>0</v>
      </c>
      <c r="M87" s="10" t="str">
        <f t="shared" si="83"/>
        <v/>
      </c>
      <c r="N87" s="10" t="str">
        <f t="shared" si="84"/>
        <v/>
      </c>
      <c r="O87" s="10" t="str">
        <f t="shared" si="85"/>
        <v/>
      </c>
      <c r="P87" s="10" t="str">
        <f t="shared" si="86"/>
        <v/>
      </c>
      <c r="Q87" s="10" t="str">
        <f t="shared" si="87"/>
        <v/>
      </c>
      <c r="R87" s="10" t="str">
        <f t="shared" si="88"/>
        <v/>
      </c>
      <c r="S87" s="10" t="str">
        <f t="shared" si="89"/>
        <v/>
      </c>
      <c r="AC87" s="17">
        <f t="shared" si="90"/>
        <v>0</v>
      </c>
      <c r="AD87" s="17">
        <f t="shared" si="91"/>
        <v>0</v>
      </c>
      <c r="AE87" s="32" t="str">
        <f t="shared" si="92"/>
        <v/>
      </c>
      <c r="AF87" s="32" t="str">
        <f t="shared" si="93"/>
        <v/>
      </c>
      <c r="AG87" s="32" t="str">
        <f t="shared" si="94"/>
        <v/>
      </c>
      <c r="AH87" s="32" t="str">
        <f t="shared" si="95"/>
        <v/>
      </c>
      <c r="AI87" s="32" t="str">
        <f t="shared" si="96"/>
        <v/>
      </c>
      <c r="AJ87" s="32" t="str">
        <f t="shared" si="97"/>
        <v/>
      </c>
      <c r="AK87" s="32" t="str">
        <f t="shared" si="98"/>
        <v/>
      </c>
      <c r="AU87" s="24">
        <f t="shared" si="99"/>
        <v>0</v>
      </c>
      <c r="AV87" s="24">
        <f t="shared" si="100"/>
        <v>0</v>
      </c>
      <c r="AW87" s="24" t="str">
        <f t="shared" si="101"/>
        <v/>
      </c>
      <c r="AX87" s="24" t="str">
        <f t="shared" si="102"/>
        <v/>
      </c>
      <c r="AY87" s="24" t="str">
        <f t="shared" si="103"/>
        <v/>
      </c>
      <c r="AZ87" s="24" t="str">
        <f t="shared" si="104"/>
        <v/>
      </c>
      <c r="BA87" s="24" t="str">
        <f t="shared" si="105"/>
        <v/>
      </c>
      <c r="BB87" s="24" t="str">
        <f t="shared" si="106"/>
        <v/>
      </c>
      <c r="BC87" s="24" t="str">
        <f t="shared" si="107"/>
        <v/>
      </c>
      <c r="BM87" s="31">
        <f t="shared" si="108"/>
        <v>0</v>
      </c>
      <c r="BN87" s="31">
        <f t="shared" si="109"/>
        <v>0</v>
      </c>
      <c r="BO87" s="31" t="str">
        <f t="shared" si="110"/>
        <v/>
      </c>
      <c r="BP87" s="31" t="str">
        <f t="shared" si="111"/>
        <v/>
      </c>
      <c r="BQ87" s="31" t="str">
        <f t="shared" si="112"/>
        <v/>
      </c>
      <c r="BR87" s="31" t="str">
        <f t="shared" si="113"/>
        <v/>
      </c>
      <c r="BS87" s="31" t="str">
        <f t="shared" si="114"/>
        <v/>
      </c>
      <c r="BT87" s="31" t="str">
        <f t="shared" si="115"/>
        <v/>
      </c>
      <c r="BU87" s="31" t="str">
        <f t="shared" si="116"/>
        <v/>
      </c>
    </row>
    <row r="88" spans="11:73" x14ac:dyDescent="0.3">
      <c r="K88" s="10">
        <f t="shared" si="81"/>
        <v>0</v>
      </c>
      <c r="L88" s="10">
        <f t="shared" si="82"/>
        <v>0</v>
      </c>
      <c r="M88" s="10" t="str">
        <f t="shared" si="83"/>
        <v/>
      </c>
      <c r="N88" s="10" t="str">
        <f t="shared" si="84"/>
        <v/>
      </c>
      <c r="O88" s="10" t="str">
        <f t="shared" si="85"/>
        <v/>
      </c>
      <c r="P88" s="10" t="str">
        <f t="shared" si="86"/>
        <v/>
      </c>
      <c r="Q88" s="10" t="str">
        <f t="shared" si="87"/>
        <v/>
      </c>
      <c r="R88" s="10" t="str">
        <f t="shared" si="88"/>
        <v/>
      </c>
      <c r="S88" s="10" t="str">
        <f t="shared" si="89"/>
        <v/>
      </c>
      <c r="AC88" s="17">
        <f t="shared" si="90"/>
        <v>0</v>
      </c>
      <c r="AD88" s="17">
        <f t="shared" si="91"/>
        <v>0</v>
      </c>
      <c r="AE88" s="32" t="str">
        <f t="shared" si="92"/>
        <v/>
      </c>
      <c r="AF88" s="32" t="str">
        <f t="shared" si="93"/>
        <v/>
      </c>
      <c r="AG88" s="32" t="str">
        <f t="shared" si="94"/>
        <v/>
      </c>
      <c r="AH88" s="32" t="str">
        <f t="shared" si="95"/>
        <v/>
      </c>
      <c r="AI88" s="32" t="str">
        <f t="shared" si="96"/>
        <v/>
      </c>
      <c r="AJ88" s="32" t="str">
        <f t="shared" si="97"/>
        <v/>
      </c>
      <c r="AK88" s="32" t="str">
        <f t="shared" si="98"/>
        <v/>
      </c>
      <c r="AU88" s="24">
        <f t="shared" si="99"/>
        <v>0</v>
      </c>
      <c r="AV88" s="24">
        <f t="shared" si="100"/>
        <v>0</v>
      </c>
      <c r="AW88" s="24" t="str">
        <f t="shared" si="101"/>
        <v/>
      </c>
      <c r="AX88" s="24" t="str">
        <f t="shared" si="102"/>
        <v/>
      </c>
      <c r="AY88" s="24" t="str">
        <f t="shared" si="103"/>
        <v/>
      </c>
      <c r="AZ88" s="24" t="str">
        <f t="shared" si="104"/>
        <v/>
      </c>
      <c r="BA88" s="24" t="str">
        <f t="shared" si="105"/>
        <v/>
      </c>
      <c r="BB88" s="24" t="str">
        <f t="shared" si="106"/>
        <v/>
      </c>
      <c r="BC88" s="24" t="str">
        <f t="shared" si="107"/>
        <v/>
      </c>
      <c r="BM88" s="31">
        <f t="shared" si="108"/>
        <v>0</v>
      </c>
      <c r="BN88" s="31">
        <f t="shared" si="109"/>
        <v>0</v>
      </c>
      <c r="BO88" s="31" t="str">
        <f t="shared" si="110"/>
        <v/>
      </c>
      <c r="BP88" s="31" t="str">
        <f t="shared" si="111"/>
        <v/>
      </c>
      <c r="BQ88" s="31" t="str">
        <f t="shared" si="112"/>
        <v/>
      </c>
      <c r="BR88" s="31" t="str">
        <f t="shared" si="113"/>
        <v/>
      </c>
      <c r="BS88" s="31" t="str">
        <f t="shared" si="114"/>
        <v/>
      </c>
      <c r="BT88" s="31" t="str">
        <f t="shared" si="115"/>
        <v/>
      </c>
      <c r="BU88" s="31" t="str">
        <f t="shared" si="116"/>
        <v/>
      </c>
    </row>
    <row r="89" spans="11:73" x14ac:dyDescent="0.3">
      <c r="K89" s="10">
        <f t="shared" si="81"/>
        <v>0</v>
      </c>
      <c r="L89" s="10">
        <f t="shared" si="82"/>
        <v>0</v>
      </c>
      <c r="M89" s="10" t="str">
        <f t="shared" si="83"/>
        <v/>
      </c>
      <c r="N89" s="10" t="str">
        <f t="shared" si="84"/>
        <v/>
      </c>
      <c r="O89" s="10" t="str">
        <f t="shared" si="85"/>
        <v/>
      </c>
      <c r="P89" s="10" t="str">
        <f t="shared" si="86"/>
        <v/>
      </c>
      <c r="Q89" s="10" t="str">
        <f t="shared" si="87"/>
        <v/>
      </c>
      <c r="R89" s="10" t="str">
        <f t="shared" si="88"/>
        <v/>
      </c>
      <c r="S89" s="10" t="str">
        <f t="shared" si="89"/>
        <v/>
      </c>
      <c r="AC89" s="17">
        <f t="shared" si="90"/>
        <v>0</v>
      </c>
      <c r="AD89" s="17">
        <f t="shared" si="91"/>
        <v>0</v>
      </c>
      <c r="AE89" s="32" t="str">
        <f t="shared" si="92"/>
        <v/>
      </c>
      <c r="AF89" s="32" t="str">
        <f t="shared" si="93"/>
        <v/>
      </c>
      <c r="AG89" s="32" t="str">
        <f t="shared" si="94"/>
        <v/>
      </c>
      <c r="AH89" s="32" t="str">
        <f t="shared" si="95"/>
        <v/>
      </c>
      <c r="AI89" s="32" t="str">
        <f t="shared" si="96"/>
        <v/>
      </c>
      <c r="AJ89" s="32" t="str">
        <f t="shared" si="97"/>
        <v/>
      </c>
      <c r="AK89" s="32" t="str">
        <f t="shared" si="98"/>
        <v/>
      </c>
      <c r="AU89" s="24">
        <f t="shared" si="99"/>
        <v>0</v>
      </c>
      <c r="AV89" s="24">
        <f t="shared" si="100"/>
        <v>0</v>
      </c>
      <c r="AW89" s="24" t="str">
        <f t="shared" si="101"/>
        <v/>
      </c>
      <c r="AX89" s="24" t="str">
        <f t="shared" si="102"/>
        <v/>
      </c>
      <c r="AY89" s="24" t="str">
        <f t="shared" si="103"/>
        <v/>
      </c>
      <c r="AZ89" s="24" t="str">
        <f t="shared" si="104"/>
        <v/>
      </c>
      <c r="BA89" s="24" t="str">
        <f t="shared" si="105"/>
        <v/>
      </c>
      <c r="BB89" s="24" t="str">
        <f t="shared" si="106"/>
        <v/>
      </c>
      <c r="BC89" s="24" t="str">
        <f t="shared" si="107"/>
        <v/>
      </c>
      <c r="BM89" s="31">
        <f t="shared" si="108"/>
        <v>0</v>
      </c>
      <c r="BN89" s="31">
        <f t="shared" si="109"/>
        <v>0</v>
      </c>
      <c r="BO89" s="31" t="str">
        <f t="shared" si="110"/>
        <v/>
      </c>
      <c r="BP89" s="31" t="str">
        <f t="shared" si="111"/>
        <v/>
      </c>
      <c r="BQ89" s="31" t="str">
        <f t="shared" si="112"/>
        <v/>
      </c>
      <c r="BR89" s="31" t="str">
        <f t="shared" si="113"/>
        <v/>
      </c>
      <c r="BS89" s="31" t="str">
        <f t="shared" si="114"/>
        <v/>
      </c>
      <c r="BT89" s="31" t="str">
        <f t="shared" si="115"/>
        <v/>
      </c>
      <c r="BU89" s="31" t="str">
        <f t="shared" si="116"/>
        <v/>
      </c>
    </row>
    <row r="90" spans="11:73" x14ac:dyDescent="0.3">
      <c r="K90" s="10">
        <f t="shared" si="81"/>
        <v>0</v>
      </c>
      <c r="L90" s="10">
        <f t="shared" si="82"/>
        <v>0</v>
      </c>
      <c r="M90" s="10" t="str">
        <f t="shared" si="83"/>
        <v/>
      </c>
      <c r="N90" s="10" t="str">
        <f t="shared" si="84"/>
        <v/>
      </c>
      <c r="O90" s="10" t="str">
        <f t="shared" si="85"/>
        <v/>
      </c>
      <c r="P90" s="10" t="str">
        <f t="shared" si="86"/>
        <v/>
      </c>
      <c r="Q90" s="10" t="str">
        <f t="shared" si="87"/>
        <v/>
      </c>
      <c r="R90" s="10" t="str">
        <f t="shared" si="88"/>
        <v/>
      </c>
      <c r="S90" s="10" t="str">
        <f t="shared" si="89"/>
        <v/>
      </c>
      <c r="AC90" s="17">
        <f t="shared" si="90"/>
        <v>0</v>
      </c>
      <c r="AD90" s="17">
        <f t="shared" si="91"/>
        <v>0</v>
      </c>
      <c r="AE90" s="32" t="str">
        <f t="shared" si="92"/>
        <v/>
      </c>
      <c r="AF90" s="32" t="str">
        <f t="shared" si="93"/>
        <v/>
      </c>
      <c r="AG90" s="32" t="str">
        <f t="shared" si="94"/>
        <v/>
      </c>
      <c r="AH90" s="32" t="str">
        <f t="shared" si="95"/>
        <v/>
      </c>
      <c r="AI90" s="32" t="str">
        <f t="shared" si="96"/>
        <v/>
      </c>
      <c r="AJ90" s="32" t="str">
        <f t="shared" si="97"/>
        <v/>
      </c>
      <c r="AK90" s="32" t="str">
        <f t="shared" si="98"/>
        <v/>
      </c>
      <c r="AU90" s="24">
        <f t="shared" si="99"/>
        <v>0</v>
      </c>
      <c r="AV90" s="24">
        <f t="shared" si="100"/>
        <v>0</v>
      </c>
      <c r="AW90" s="24" t="str">
        <f t="shared" si="101"/>
        <v/>
      </c>
      <c r="AX90" s="24" t="str">
        <f t="shared" si="102"/>
        <v/>
      </c>
      <c r="AY90" s="24" t="str">
        <f t="shared" si="103"/>
        <v/>
      </c>
      <c r="AZ90" s="24" t="str">
        <f t="shared" si="104"/>
        <v/>
      </c>
      <c r="BA90" s="24" t="str">
        <f t="shared" si="105"/>
        <v/>
      </c>
      <c r="BB90" s="24" t="str">
        <f t="shared" si="106"/>
        <v/>
      </c>
      <c r="BC90" s="24" t="str">
        <f t="shared" si="107"/>
        <v/>
      </c>
      <c r="BM90" s="31">
        <f t="shared" si="108"/>
        <v>0</v>
      </c>
      <c r="BN90" s="31">
        <f t="shared" si="109"/>
        <v>0</v>
      </c>
      <c r="BO90" s="31" t="str">
        <f t="shared" si="110"/>
        <v/>
      </c>
      <c r="BP90" s="31" t="str">
        <f t="shared" si="111"/>
        <v/>
      </c>
      <c r="BQ90" s="31" t="str">
        <f t="shared" si="112"/>
        <v/>
      </c>
      <c r="BR90" s="31" t="str">
        <f t="shared" si="113"/>
        <v/>
      </c>
      <c r="BS90" s="31" t="str">
        <f t="shared" si="114"/>
        <v/>
      </c>
      <c r="BT90" s="31" t="str">
        <f t="shared" si="115"/>
        <v/>
      </c>
      <c r="BU90" s="31" t="str">
        <f t="shared" si="116"/>
        <v/>
      </c>
    </row>
    <row r="91" spans="11:73" x14ac:dyDescent="0.3">
      <c r="K91" s="10">
        <f t="shared" si="81"/>
        <v>0</v>
      </c>
      <c r="L91" s="10">
        <f t="shared" si="82"/>
        <v>0</v>
      </c>
      <c r="M91" s="10" t="str">
        <f t="shared" si="83"/>
        <v/>
      </c>
      <c r="N91" s="10" t="str">
        <f t="shared" si="84"/>
        <v/>
      </c>
      <c r="O91" s="10" t="str">
        <f t="shared" si="85"/>
        <v/>
      </c>
      <c r="P91" s="10" t="str">
        <f t="shared" si="86"/>
        <v/>
      </c>
      <c r="Q91" s="10" t="str">
        <f t="shared" si="87"/>
        <v/>
      </c>
      <c r="R91" s="10" t="str">
        <f t="shared" si="88"/>
        <v/>
      </c>
      <c r="S91" s="10" t="str">
        <f t="shared" si="89"/>
        <v/>
      </c>
      <c r="AC91" s="17">
        <f t="shared" si="90"/>
        <v>0</v>
      </c>
      <c r="AD91" s="17">
        <f t="shared" si="91"/>
        <v>0</v>
      </c>
      <c r="AE91" s="32" t="str">
        <f t="shared" si="92"/>
        <v/>
      </c>
      <c r="AF91" s="32" t="str">
        <f t="shared" si="93"/>
        <v/>
      </c>
      <c r="AG91" s="32" t="str">
        <f t="shared" si="94"/>
        <v/>
      </c>
      <c r="AH91" s="32" t="str">
        <f t="shared" si="95"/>
        <v/>
      </c>
      <c r="AI91" s="32" t="str">
        <f t="shared" si="96"/>
        <v/>
      </c>
      <c r="AJ91" s="32" t="str">
        <f t="shared" si="97"/>
        <v/>
      </c>
      <c r="AK91" s="32" t="str">
        <f t="shared" si="98"/>
        <v/>
      </c>
      <c r="AU91" s="24">
        <f t="shared" si="99"/>
        <v>0</v>
      </c>
      <c r="AV91" s="24">
        <f t="shared" si="100"/>
        <v>0</v>
      </c>
      <c r="AW91" s="24" t="str">
        <f t="shared" si="101"/>
        <v/>
      </c>
      <c r="AX91" s="24" t="str">
        <f t="shared" si="102"/>
        <v/>
      </c>
      <c r="AY91" s="24" t="str">
        <f t="shared" si="103"/>
        <v/>
      </c>
      <c r="AZ91" s="24" t="str">
        <f t="shared" si="104"/>
        <v/>
      </c>
      <c r="BA91" s="24" t="str">
        <f t="shared" si="105"/>
        <v/>
      </c>
      <c r="BB91" s="24" t="str">
        <f t="shared" si="106"/>
        <v/>
      </c>
      <c r="BC91" s="24" t="str">
        <f t="shared" si="107"/>
        <v/>
      </c>
      <c r="BM91" s="31">
        <f t="shared" si="108"/>
        <v>0</v>
      </c>
      <c r="BN91" s="31">
        <f t="shared" si="109"/>
        <v>0</v>
      </c>
      <c r="BO91" s="31" t="str">
        <f t="shared" si="110"/>
        <v/>
      </c>
      <c r="BP91" s="31" t="str">
        <f t="shared" si="111"/>
        <v/>
      </c>
      <c r="BQ91" s="31" t="str">
        <f t="shared" si="112"/>
        <v/>
      </c>
      <c r="BR91" s="31" t="str">
        <f t="shared" si="113"/>
        <v/>
      </c>
      <c r="BS91" s="31" t="str">
        <f t="shared" si="114"/>
        <v/>
      </c>
      <c r="BT91" s="31" t="str">
        <f t="shared" si="115"/>
        <v/>
      </c>
      <c r="BU91" s="31" t="str">
        <f t="shared" si="116"/>
        <v/>
      </c>
    </row>
    <row r="92" spans="11:73" x14ac:dyDescent="0.3">
      <c r="K92" s="10">
        <f t="shared" si="81"/>
        <v>0</v>
      </c>
      <c r="L92" s="10">
        <f t="shared" si="82"/>
        <v>0</v>
      </c>
      <c r="M92" s="10" t="str">
        <f t="shared" si="83"/>
        <v/>
      </c>
      <c r="N92" s="10" t="str">
        <f t="shared" si="84"/>
        <v/>
      </c>
      <c r="O92" s="10" t="str">
        <f t="shared" si="85"/>
        <v/>
      </c>
      <c r="P92" s="10" t="str">
        <f t="shared" si="86"/>
        <v/>
      </c>
      <c r="Q92" s="10" t="str">
        <f t="shared" si="87"/>
        <v/>
      </c>
      <c r="R92" s="10" t="str">
        <f t="shared" si="88"/>
        <v/>
      </c>
      <c r="S92" s="10" t="str">
        <f t="shared" si="89"/>
        <v/>
      </c>
      <c r="AC92" s="17">
        <f t="shared" si="90"/>
        <v>0</v>
      </c>
      <c r="AD92" s="17">
        <f t="shared" si="91"/>
        <v>0</v>
      </c>
      <c r="AE92" s="32" t="str">
        <f t="shared" si="92"/>
        <v/>
      </c>
      <c r="AF92" s="32" t="str">
        <f t="shared" si="93"/>
        <v/>
      </c>
      <c r="AG92" s="32" t="str">
        <f t="shared" si="94"/>
        <v/>
      </c>
      <c r="AH92" s="32" t="str">
        <f t="shared" si="95"/>
        <v/>
      </c>
      <c r="AI92" s="32" t="str">
        <f t="shared" si="96"/>
        <v/>
      </c>
      <c r="AJ92" s="32" t="str">
        <f t="shared" si="97"/>
        <v/>
      </c>
      <c r="AK92" s="32" t="str">
        <f t="shared" si="98"/>
        <v/>
      </c>
      <c r="AU92" s="24">
        <f t="shared" si="99"/>
        <v>0</v>
      </c>
      <c r="AV92" s="24">
        <f t="shared" si="100"/>
        <v>0</v>
      </c>
      <c r="AW92" s="24" t="str">
        <f t="shared" si="101"/>
        <v/>
      </c>
      <c r="AX92" s="24" t="str">
        <f t="shared" si="102"/>
        <v/>
      </c>
      <c r="AY92" s="24" t="str">
        <f t="shared" si="103"/>
        <v/>
      </c>
      <c r="AZ92" s="24" t="str">
        <f t="shared" si="104"/>
        <v/>
      </c>
      <c r="BA92" s="24" t="str">
        <f t="shared" si="105"/>
        <v/>
      </c>
      <c r="BB92" s="24" t="str">
        <f t="shared" si="106"/>
        <v/>
      </c>
      <c r="BC92" s="24" t="str">
        <f t="shared" si="107"/>
        <v/>
      </c>
      <c r="BM92" s="31">
        <f t="shared" si="108"/>
        <v>0</v>
      </c>
      <c r="BN92" s="31">
        <f t="shared" si="109"/>
        <v>0</v>
      </c>
      <c r="BO92" s="31" t="str">
        <f t="shared" si="110"/>
        <v/>
      </c>
      <c r="BP92" s="31" t="str">
        <f t="shared" si="111"/>
        <v/>
      </c>
      <c r="BQ92" s="31" t="str">
        <f t="shared" si="112"/>
        <v/>
      </c>
      <c r="BR92" s="31" t="str">
        <f t="shared" si="113"/>
        <v/>
      </c>
      <c r="BS92" s="31" t="str">
        <f t="shared" si="114"/>
        <v/>
      </c>
      <c r="BT92" s="31" t="str">
        <f t="shared" si="115"/>
        <v/>
      </c>
      <c r="BU92" s="31" t="str">
        <f t="shared" si="116"/>
        <v/>
      </c>
    </row>
    <row r="93" spans="11:73" x14ac:dyDescent="0.3">
      <c r="K93" s="10">
        <f t="shared" si="81"/>
        <v>0</v>
      </c>
      <c r="L93" s="10">
        <f t="shared" si="82"/>
        <v>0</v>
      </c>
      <c r="M93" s="10" t="str">
        <f t="shared" si="83"/>
        <v/>
      </c>
      <c r="N93" s="10" t="str">
        <f t="shared" si="84"/>
        <v/>
      </c>
      <c r="O93" s="10" t="str">
        <f t="shared" si="85"/>
        <v/>
      </c>
      <c r="P93" s="10" t="str">
        <f t="shared" si="86"/>
        <v/>
      </c>
      <c r="Q93" s="10" t="str">
        <f t="shared" si="87"/>
        <v/>
      </c>
      <c r="R93" s="10" t="str">
        <f t="shared" si="88"/>
        <v/>
      </c>
      <c r="S93" s="10" t="str">
        <f t="shared" si="89"/>
        <v/>
      </c>
      <c r="AC93" s="17">
        <f t="shared" si="90"/>
        <v>0</v>
      </c>
      <c r="AD93" s="17">
        <f t="shared" si="91"/>
        <v>0</v>
      </c>
      <c r="AE93" s="32" t="str">
        <f t="shared" si="92"/>
        <v/>
      </c>
      <c r="AF93" s="32" t="str">
        <f t="shared" si="93"/>
        <v/>
      </c>
      <c r="AG93" s="32" t="str">
        <f t="shared" si="94"/>
        <v/>
      </c>
      <c r="AH93" s="32" t="str">
        <f t="shared" si="95"/>
        <v/>
      </c>
      <c r="AI93" s="32" t="str">
        <f t="shared" si="96"/>
        <v/>
      </c>
      <c r="AJ93" s="32" t="str">
        <f t="shared" si="97"/>
        <v/>
      </c>
      <c r="AK93" s="32" t="str">
        <f t="shared" si="98"/>
        <v/>
      </c>
      <c r="AU93" s="24">
        <f t="shared" si="99"/>
        <v>0</v>
      </c>
      <c r="AV93" s="24">
        <f t="shared" si="100"/>
        <v>0</v>
      </c>
      <c r="AW93" s="24" t="str">
        <f t="shared" si="101"/>
        <v/>
      </c>
      <c r="AX93" s="24" t="str">
        <f t="shared" si="102"/>
        <v/>
      </c>
      <c r="AY93" s="24" t="str">
        <f t="shared" si="103"/>
        <v/>
      </c>
      <c r="AZ93" s="24" t="str">
        <f t="shared" si="104"/>
        <v/>
      </c>
      <c r="BA93" s="24" t="str">
        <f t="shared" si="105"/>
        <v/>
      </c>
      <c r="BB93" s="24" t="str">
        <f t="shared" si="106"/>
        <v/>
      </c>
      <c r="BC93" s="24" t="str">
        <f t="shared" si="107"/>
        <v/>
      </c>
      <c r="BM93" s="31">
        <f t="shared" si="108"/>
        <v>0</v>
      </c>
      <c r="BN93" s="31">
        <f t="shared" si="109"/>
        <v>0</v>
      </c>
      <c r="BO93" s="31" t="str">
        <f t="shared" si="110"/>
        <v/>
      </c>
      <c r="BP93" s="31" t="str">
        <f t="shared" si="111"/>
        <v/>
      </c>
      <c r="BQ93" s="31" t="str">
        <f t="shared" si="112"/>
        <v/>
      </c>
      <c r="BR93" s="31" t="str">
        <f t="shared" si="113"/>
        <v/>
      </c>
      <c r="BS93" s="31" t="str">
        <f t="shared" si="114"/>
        <v/>
      </c>
      <c r="BT93" s="31" t="str">
        <f t="shared" si="115"/>
        <v/>
      </c>
      <c r="BU93" s="31" t="str">
        <f t="shared" si="116"/>
        <v/>
      </c>
    </row>
    <row r="94" spans="11:73" x14ac:dyDescent="0.3">
      <c r="K94" s="10">
        <f t="shared" si="81"/>
        <v>0</v>
      </c>
      <c r="L94" s="10">
        <f t="shared" si="82"/>
        <v>0</v>
      </c>
      <c r="M94" s="10" t="str">
        <f t="shared" si="83"/>
        <v/>
      </c>
      <c r="N94" s="10" t="str">
        <f t="shared" si="84"/>
        <v/>
      </c>
      <c r="O94" s="10" t="str">
        <f t="shared" si="85"/>
        <v/>
      </c>
      <c r="P94" s="10" t="str">
        <f t="shared" si="86"/>
        <v/>
      </c>
      <c r="Q94" s="10" t="str">
        <f t="shared" si="87"/>
        <v/>
      </c>
      <c r="R94" s="10" t="str">
        <f t="shared" si="88"/>
        <v/>
      </c>
      <c r="S94" s="10" t="str">
        <f t="shared" si="89"/>
        <v/>
      </c>
      <c r="AC94" s="17">
        <f t="shared" si="90"/>
        <v>0</v>
      </c>
      <c r="AD94" s="17">
        <f t="shared" si="91"/>
        <v>0</v>
      </c>
      <c r="AE94" s="32" t="str">
        <f t="shared" si="92"/>
        <v/>
      </c>
      <c r="AF94" s="32" t="str">
        <f t="shared" si="93"/>
        <v/>
      </c>
      <c r="AG94" s="32" t="str">
        <f t="shared" si="94"/>
        <v/>
      </c>
      <c r="AH94" s="32" t="str">
        <f t="shared" si="95"/>
        <v/>
      </c>
      <c r="AI94" s="32" t="str">
        <f t="shared" si="96"/>
        <v/>
      </c>
      <c r="AJ94" s="32" t="str">
        <f t="shared" si="97"/>
        <v/>
      </c>
      <c r="AK94" s="32" t="str">
        <f t="shared" si="98"/>
        <v/>
      </c>
      <c r="AU94" s="24">
        <f t="shared" si="99"/>
        <v>0</v>
      </c>
      <c r="AV94" s="24">
        <f t="shared" si="100"/>
        <v>0</v>
      </c>
      <c r="AW94" s="24" t="str">
        <f t="shared" si="101"/>
        <v/>
      </c>
      <c r="AX94" s="24" t="str">
        <f t="shared" si="102"/>
        <v/>
      </c>
      <c r="AY94" s="24" t="str">
        <f t="shared" si="103"/>
        <v/>
      </c>
      <c r="AZ94" s="24" t="str">
        <f t="shared" si="104"/>
        <v/>
      </c>
      <c r="BA94" s="24" t="str">
        <f t="shared" si="105"/>
        <v/>
      </c>
      <c r="BB94" s="24" t="str">
        <f t="shared" si="106"/>
        <v/>
      </c>
      <c r="BC94" s="24" t="str">
        <f t="shared" si="107"/>
        <v/>
      </c>
      <c r="BM94" s="31">
        <f t="shared" si="108"/>
        <v>0</v>
      </c>
      <c r="BN94" s="31">
        <f t="shared" si="109"/>
        <v>0</v>
      </c>
      <c r="BO94" s="31" t="str">
        <f t="shared" si="110"/>
        <v/>
      </c>
      <c r="BP94" s="31" t="str">
        <f t="shared" si="111"/>
        <v/>
      </c>
      <c r="BQ94" s="31" t="str">
        <f t="shared" si="112"/>
        <v/>
      </c>
      <c r="BR94" s="31" t="str">
        <f t="shared" si="113"/>
        <v/>
      </c>
      <c r="BS94" s="31" t="str">
        <f t="shared" si="114"/>
        <v/>
      </c>
      <c r="BT94" s="31" t="str">
        <f t="shared" si="115"/>
        <v/>
      </c>
      <c r="BU94" s="31" t="str">
        <f t="shared" si="116"/>
        <v/>
      </c>
    </row>
    <row r="95" spans="11:73" x14ac:dyDescent="0.3">
      <c r="K95" s="10">
        <f t="shared" si="81"/>
        <v>0</v>
      </c>
      <c r="L95" s="10">
        <f t="shared" si="82"/>
        <v>0</v>
      </c>
      <c r="M95" s="10" t="str">
        <f t="shared" si="83"/>
        <v/>
      </c>
      <c r="N95" s="10" t="str">
        <f t="shared" si="84"/>
        <v/>
      </c>
      <c r="O95" s="10" t="str">
        <f t="shared" si="85"/>
        <v/>
      </c>
      <c r="P95" s="10" t="str">
        <f t="shared" si="86"/>
        <v/>
      </c>
      <c r="Q95" s="10" t="str">
        <f t="shared" si="87"/>
        <v/>
      </c>
      <c r="R95" s="10" t="str">
        <f t="shared" si="88"/>
        <v/>
      </c>
      <c r="S95" s="10" t="str">
        <f t="shared" si="89"/>
        <v/>
      </c>
      <c r="AC95" s="17">
        <f t="shared" si="90"/>
        <v>0</v>
      </c>
      <c r="AD95" s="17">
        <f t="shared" si="91"/>
        <v>0</v>
      </c>
      <c r="AE95" s="32" t="str">
        <f t="shared" si="92"/>
        <v/>
      </c>
      <c r="AF95" s="32" t="str">
        <f t="shared" si="93"/>
        <v/>
      </c>
      <c r="AG95" s="32" t="str">
        <f t="shared" si="94"/>
        <v/>
      </c>
      <c r="AH95" s="32" t="str">
        <f t="shared" si="95"/>
        <v/>
      </c>
      <c r="AI95" s="32" t="str">
        <f t="shared" si="96"/>
        <v/>
      </c>
      <c r="AJ95" s="32" t="str">
        <f t="shared" si="97"/>
        <v/>
      </c>
      <c r="AK95" s="32" t="str">
        <f t="shared" si="98"/>
        <v/>
      </c>
      <c r="AU95" s="24">
        <f t="shared" si="99"/>
        <v>0</v>
      </c>
      <c r="AV95" s="24">
        <f t="shared" si="100"/>
        <v>0</v>
      </c>
      <c r="AW95" s="24" t="str">
        <f t="shared" si="101"/>
        <v/>
      </c>
      <c r="AX95" s="24" t="str">
        <f t="shared" si="102"/>
        <v/>
      </c>
      <c r="AY95" s="24" t="str">
        <f t="shared" si="103"/>
        <v/>
      </c>
      <c r="AZ95" s="24" t="str">
        <f t="shared" si="104"/>
        <v/>
      </c>
      <c r="BA95" s="24" t="str">
        <f t="shared" si="105"/>
        <v/>
      </c>
      <c r="BB95" s="24" t="str">
        <f t="shared" si="106"/>
        <v/>
      </c>
      <c r="BC95" s="24" t="str">
        <f t="shared" si="107"/>
        <v/>
      </c>
      <c r="BM95" s="31">
        <f t="shared" si="108"/>
        <v>0</v>
      </c>
      <c r="BN95" s="31">
        <f t="shared" si="109"/>
        <v>0</v>
      </c>
      <c r="BO95" s="31" t="str">
        <f t="shared" si="110"/>
        <v/>
      </c>
      <c r="BP95" s="31" t="str">
        <f t="shared" si="111"/>
        <v/>
      </c>
      <c r="BQ95" s="31" t="str">
        <f t="shared" si="112"/>
        <v/>
      </c>
      <c r="BR95" s="31" t="str">
        <f t="shared" si="113"/>
        <v/>
      </c>
      <c r="BS95" s="31" t="str">
        <f t="shared" si="114"/>
        <v/>
      </c>
      <c r="BT95" s="31" t="str">
        <f t="shared" si="115"/>
        <v/>
      </c>
      <c r="BU95" s="31" t="str">
        <f t="shared" si="116"/>
        <v/>
      </c>
    </row>
    <row r="96" spans="11:73" x14ac:dyDescent="0.3">
      <c r="K96" s="10">
        <f t="shared" si="81"/>
        <v>0</v>
      </c>
      <c r="L96" s="10">
        <f t="shared" si="82"/>
        <v>0</v>
      </c>
      <c r="M96" s="10" t="str">
        <f t="shared" si="83"/>
        <v/>
      </c>
      <c r="N96" s="10" t="str">
        <f t="shared" si="84"/>
        <v/>
      </c>
      <c r="O96" s="10" t="str">
        <f t="shared" si="85"/>
        <v/>
      </c>
      <c r="P96" s="10" t="str">
        <f t="shared" si="86"/>
        <v/>
      </c>
      <c r="Q96" s="10" t="str">
        <f t="shared" si="87"/>
        <v/>
      </c>
      <c r="R96" s="10" t="str">
        <f t="shared" si="88"/>
        <v/>
      </c>
      <c r="S96" s="10" t="str">
        <f t="shared" si="89"/>
        <v/>
      </c>
      <c r="AC96" s="17">
        <f t="shared" si="90"/>
        <v>0</v>
      </c>
      <c r="AD96" s="17">
        <f t="shared" si="91"/>
        <v>0</v>
      </c>
      <c r="AE96" s="32" t="str">
        <f t="shared" si="92"/>
        <v/>
      </c>
      <c r="AF96" s="32" t="str">
        <f t="shared" si="93"/>
        <v/>
      </c>
      <c r="AG96" s="32" t="str">
        <f t="shared" si="94"/>
        <v/>
      </c>
      <c r="AH96" s="32" t="str">
        <f t="shared" si="95"/>
        <v/>
      </c>
      <c r="AI96" s="32" t="str">
        <f t="shared" si="96"/>
        <v/>
      </c>
      <c r="AJ96" s="32" t="str">
        <f t="shared" si="97"/>
        <v/>
      </c>
      <c r="AK96" s="32" t="str">
        <f t="shared" si="98"/>
        <v/>
      </c>
      <c r="AU96" s="24">
        <f t="shared" si="99"/>
        <v>0</v>
      </c>
      <c r="AV96" s="24">
        <f t="shared" si="100"/>
        <v>0</v>
      </c>
      <c r="AW96" s="24" t="str">
        <f t="shared" si="101"/>
        <v/>
      </c>
      <c r="AX96" s="24" t="str">
        <f t="shared" si="102"/>
        <v/>
      </c>
      <c r="AY96" s="24" t="str">
        <f t="shared" si="103"/>
        <v/>
      </c>
      <c r="AZ96" s="24" t="str">
        <f t="shared" si="104"/>
        <v/>
      </c>
      <c r="BA96" s="24" t="str">
        <f t="shared" si="105"/>
        <v/>
      </c>
      <c r="BB96" s="24" t="str">
        <f t="shared" si="106"/>
        <v/>
      </c>
      <c r="BC96" s="24" t="str">
        <f t="shared" si="107"/>
        <v/>
      </c>
      <c r="BM96" s="31">
        <f t="shared" si="108"/>
        <v>0</v>
      </c>
      <c r="BN96" s="31">
        <f t="shared" si="109"/>
        <v>0</v>
      </c>
      <c r="BO96" s="31" t="str">
        <f t="shared" si="110"/>
        <v/>
      </c>
      <c r="BP96" s="31" t="str">
        <f t="shared" si="111"/>
        <v/>
      </c>
      <c r="BQ96" s="31" t="str">
        <f t="shared" si="112"/>
        <v/>
      </c>
      <c r="BR96" s="31" t="str">
        <f t="shared" si="113"/>
        <v/>
      </c>
      <c r="BS96" s="31" t="str">
        <f t="shared" si="114"/>
        <v/>
      </c>
      <c r="BT96" s="31" t="str">
        <f t="shared" si="115"/>
        <v/>
      </c>
      <c r="BU96" s="31" t="str">
        <f t="shared" si="116"/>
        <v/>
      </c>
    </row>
    <row r="97" spans="11:73" x14ac:dyDescent="0.3">
      <c r="K97" s="10">
        <f t="shared" si="81"/>
        <v>0</v>
      </c>
      <c r="L97" s="10">
        <f t="shared" si="82"/>
        <v>0</v>
      </c>
      <c r="M97" s="10" t="str">
        <f t="shared" si="83"/>
        <v/>
      </c>
      <c r="N97" s="10" t="str">
        <f t="shared" si="84"/>
        <v/>
      </c>
      <c r="O97" s="10" t="str">
        <f t="shared" si="85"/>
        <v/>
      </c>
      <c r="P97" s="10" t="str">
        <f t="shared" si="86"/>
        <v/>
      </c>
      <c r="Q97" s="10" t="str">
        <f t="shared" si="87"/>
        <v/>
      </c>
      <c r="R97" s="10" t="str">
        <f t="shared" si="88"/>
        <v/>
      </c>
      <c r="S97" s="10" t="str">
        <f t="shared" si="89"/>
        <v/>
      </c>
      <c r="AC97" s="17">
        <f t="shared" si="90"/>
        <v>0</v>
      </c>
      <c r="AD97" s="17">
        <f t="shared" si="91"/>
        <v>0</v>
      </c>
      <c r="AE97" s="32" t="str">
        <f t="shared" si="92"/>
        <v/>
      </c>
      <c r="AF97" s="32" t="str">
        <f t="shared" si="93"/>
        <v/>
      </c>
      <c r="AG97" s="32" t="str">
        <f t="shared" si="94"/>
        <v/>
      </c>
      <c r="AH97" s="32" t="str">
        <f t="shared" si="95"/>
        <v/>
      </c>
      <c r="AI97" s="32" t="str">
        <f t="shared" si="96"/>
        <v/>
      </c>
      <c r="AJ97" s="32" t="str">
        <f t="shared" si="97"/>
        <v/>
      </c>
      <c r="AK97" s="32" t="str">
        <f t="shared" si="98"/>
        <v/>
      </c>
      <c r="AU97" s="24">
        <f t="shared" si="99"/>
        <v>0</v>
      </c>
      <c r="AV97" s="24">
        <f t="shared" si="100"/>
        <v>0</v>
      </c>
      <c r="AW97" s="24" t="str">
        <f t="shared" si="101"/>
        <v/>
      </c>
      <c r="AX97" s="24" t="str">
        <f t="shared" si="102"/>
        <v/>
      </c>
      <c r="AY97" s="24" t="str">
        <f t="shared" si="103"/>
        <v/>
      </c>
      <c r="AZ97" s="24" t="str">
        <f t="shared" si="104"/>
        <v/>
      </c>
      <c r="BA97" s="24" t="str">
        <f t="shared" si="105"/>
        <v/>
      </c>
      <c r="BB97" s="24" t="str">
        <f t="shared" si="106"/>
        <v/>
      </c>
      <c r="BC97" s="24" t="str">
        <f t="shared" si="107"/>
        <v/>
      </c>
      <c r="BM97" s="31">
        <f t="shared" si="108"/>
        <v>0</v>
      </c>
      <c r="BN97" s="31">
        <f t="shared" si="109"/>
        <v>0</v>
      </c>
      <c r="BO97" s="31" t="str">
        <f t="shared" si="110"/>
        <v/>
      </c>
      <c r="BP97" s="31" t="str">
        <f t="shared" si="111"/>
        <v/>
      </c>
      <c r="BQ97" s="31" t="str">
        <f t="shared" si="112"/>
        <v/>
      </c>
      <c r="BR97" s="31" t="str">
        <f t="shared" si="113"/>
        <v/>
      </c>
      <c r="BS97" s="31" t="str">
        <f t="shared" si="114"/>
        <v/>
      </c>
      <c r="BT97" s="31" t="str">
        <f t="shared" si="115"/>
        <v/>
      </c>
      <c r="BU97" s="31" t="str">
        <f t="shared" si="116"/>
        <v/>
      </c>
    </row>
    <row r="98" spans="11:73" x14ac:dyDescent="0.3">
      <c r="K98" s="10">
        <f t="shared" si="81"/>
        <v>0</v>
      </c>
      <c r="L98" s="10">
        <f t="shared" si="82"/>
        <v>0</v>
      </c>
      <c r="M98" s="10" t="str">
        <f t="shared" si="83"/>
        <v/>
      </c>
      <c r="N98" s="10" t="str">
        <f t="shared" si="84"/>
        <v/>
      </c>
      <c r="O98" s="10" t="str">
        <f t="shared" si="85"/>
        <v/>
      </c>
      <c r="P98" s="10" t="str">
        <f t="shared" si="86"/>
        <v/>
      </c>
      <c r="Q98" s="10" t="str">
        <f t="shared" si="87"/>
        <v/>
      </c>
      <c r="R98" s="10" t="str">
        <f t="shared" si="88"/>
        <v/>
      </c>
      <c r="S98" s="10" t="str">
        <f t="shared" si="89"/>
        <v/>
      </c>
      <c r="AC98" s="17">
        <f t="shared" si="90"/>
        <v>0</v>
      </c>
      <c r="AD98" s="17">
        <f t="shared" si="91"/>
        <v>0</v>
      </c>
      <c r="AE98" s="32" t="str">
        <f t="shared" si="92"/>
        <v/>
      </c>
      <c r="AF98" s="32" t="str">
        <f t="shared" si="93"/>
        <v/>
      </c>
      <c r="AG98" s="32" t="str">
        <f t="shared" si="94"/>
        <v/>
      </c>
      <c r="AH98" s="32" t="str">
        <f t="shared" si="95"/>
        <v/>
      </c>
      <c r="AI98" s="32" t="str">
        <f t="shared" si="96"/>
        <v/>
      </c>
      <c r="AJ98" s="32" t="str">
        <f t="shared" si="97"/>
        <v/>
      </c>
      <c r="AK98" s="32" t="str">
        <f t="shared" si="98"/>
        <v/>
      </c>
      <c r="AU98" s="24">
        <f t="shared" si="99"/>
        <v>0</v>
      </c>
      <c r="AV98" s="24">
        <f t="shared" si="100"/>
        <v>0</v>
      </c>
      <c r="AW98" s="24" t="str">
        <f t="shared" si="101"/>
        <v/>
      </c>
      <c r="AX98" s="24" t="str">
        <f t="shared" si="102"/>
        <v/>
      </c>
      <c r="AY98" s="24" t="str">
        <f t="shared" si="103"/>
        <v/>
      </c>
      <c r="AZ98" s="24" t="str">
        <f t="shared" si="104"/>
        <v/>
      </c>
      <c r="BA98" s="24" t="str">
        <f t="shared" si="105"/>
        <v/>
      </c>
      <c r="BB98" s="24" t="str">
        <f t="shared" si="106"/>
        <v/>
      </c>
      <c r="BC98" s="24" t="str">
        <f t="shared" si="107"/>
        <v/>
      </c>
      <c r="BM98" s="31">
        <f t="shared" si="108"/>
        <v>0</v>
      </c>
      <c r="BN98" s="31">
        <f t="shared" si="109"/>
        <v>0</v>
      </c>
      <c r="BO98" s="31" t="str">
        <f t="shared" si="110"/>
        <v/>
      </c>
      <c r="BP98" s="31" t="str">
        <f t="shared" si="111"/>
        <v/>
      </c>
      <c r="BQ98" s="31" t="str">
        <f t="shared" si="112"/>
        <v/>
      </c>
      <c r="BR98" s="31" t="str">
        <f t="shared" si="113"/>
        <v/>
      </c>
      <c r="BS98" s="31" t="str">
        <f t="shared" si="114"/>
        <v/>
      </c>
      <c r="BT98" s="31" t="str">
        <f t="shared" si="115"/>
        <v/>
      </c>
      <c r="BU98" s="31" t="str">
        <f t="shared" si="116"/>
        <v/>
      </c>
    </row>
    <row r="99" spans="11:73" x14ac:dyDescent="0.3">
      <c r="K99" s="10">
        <f t="shared" si="81"/>
        <v>0</v>
      </c>
      <c r="L99" s="10">
        <f t="shared" si="82"/>
        <v>0</v>
      </c>
      <c r="M99" s="10" t="str">
        <f t="shared" si="83"/>
        <v/>
      </c>
      <c r="N99" s="10" t="str">
        <f t="shared" si="84"/>
        <v/>
      </c>
      <c r="O99" s="10" t="str">
        <f t="shared" si="85"/>
        <v/>
      </c>
      <c r="P99" s="10" t="str">
        <f t="shared" si="86"/>
        <v/>
      </c>
      <c r="Q99" s="10" t="str">
        <f t="shared" si="87"/>
        <v/>
      </c>
      <c r="R99" s="10" t="str">
        <f t="shared" si="88"/>
        <v/>
      </c>
      <c r="S99" s="10" t="str">
        <f t="shared" si="89"/>
        <v/>
      </c>
      <c r="AC99" s="17">
        <f t="shared" si="90"/>
        <v>0</v>
      </c>
      <c r="AD99" s="17">
        <f t="shared" si="91"/>
        <v>0</v>
      </c>
      <c r="AE99" s="32" t="str">
        <f t="shared" si="92"/>
        <v/>
      </c>
      <c r="AF99" s="32" t="str">
        <f t="shared" si="93"/>
        <v/>
      </c>
      <c r="AG99" s="32" t="str">
        <f t="shared" si="94"/>
        <v/>
      </c>
      <c r="AH99" s="32" t="str">
        <f t="shared" si="95"/>
        <v/>
      </c>
      <c r="AI99" s="32" t="str">
        <f t="shared" si="96"/>
        <v/>
      </c>
      <c r="AJ99" s="32" t="str">
        <f t="shared" si="97"/>
        <v/>
      </c>
      <c r="AK99" s="32" t="str">
        <f t="shared" si="98"/>
        <v/>
      </c>
      <c r="AU99" s="24">
        <f t="shared" si="99"/>
        <v>0</v>
      </c>
      <c r="AV99" s="24">
        <f t="shared" si="100"/>
        <v>0</v>
      </c>
      <c r="AW99" s="24" t="str">
        <f t="shared" si="101"/>
        <v/>
      </c>
      <c r="AX99" s="24" t="str">
        <f t="shared" si="102"/>
        <v/>
      </c>
      <c r="AY99" s="24" t="str">
        <f t="shared" si="103"/>
        <v/>
      </c>
      <c r="AZ99" s="24" t="str">
        <f t="shared" si="104"/>
        <v/>
      </c>
      <c r="BA99" s="24" t="str">
        <f t="shared" si="105"/>
        <v/>
      </c>
      <c r="BB99" s="24" t="str">
        <f t="shared" si="106"/>
        <v/>
      </c>
      <c r="BC99" s="24" t="str">
        <f t="shared" si="107"/>
        <v/>
      </c>
      <c r="BM99" s="31">
        <f t="shared" si="108"/>
        <v>0</v>
      </c>
      <c r="BN99" s="31">
        <f t="shared" si="109"/>
        <v>0</v>
      </c>
      <c r="BO99" s="31" t="str">
        <f t="shared" si="110"/>
        <v/>
      </c>
      <c r="BP99" s="31" t="str">
        <f t="shared" si="111"/>
        <v/>
      </c>
      <c r="BQ99" s="31" t="str">
        <f t="shared" si="112"/>
        <v/>
      </c>
      <c r="BR99" s="31" t="str">
        <f t="shared" si="113"/>
        <v/>
      </c>
      <c r="BS99" s="31" t="str">
        <f t="shared" si="114"/>
        <v/>
      </c>
      <c r="BT99" s="31" t="str">
        <f t="shared" si="115"/>
        <v/>
      </c>
      <c r="BU99" s="31" t="str">
        <f t="shared" si="116"/>
        <v/>
      </c>
    </row>
    <row r="100" spans="11:73" x14ac:dyDescent="0.3">
      <c r="K100" s="10">
        <f t="shared" si="81"/>
        <v>0</v>
      </c>
      <c r="L100" s="10">
        <f t="shared" si="82"/>
        <v>0</v>
      </c>
      <c r="M100" s="10" t="str">
        <f t="shared" si="83"/>
        <v/>
      </c>
      <c r="N100" s="10" t="str">
        <f t="shared" si="84"/>
        <v/>
      </c>
      <c r="O100" s="10" t="str">
        <f t="shared" si="85"/>
        <v/>
      </c>
      <c r="P100" s="10" t="str">
        <f t="shared" si="86"/>
        <v/>
      </c>
      <c r="Q100" s="10" t="str">
        <f t="shared" si="87"/>
        <v/>
      </c>
      <c r="R100" s="10" t="str">
        <f t="shared" si="88"/>
        <v/>
      </c>
      <c r="S100" s="10" t="str">
        <f t="shared" si="89"/>
        <v/>
      </c>
      <c r="AC100" s="17">
        <f t="shared" si="90"/>
        <v>0</v>
      </c>
      <c r="AD100" s="17">
        <f t="shared" si="91"/>
        <v>0</v>
      </c>
      <c r="AE100" s="32" t="str">
        <f t="shared" si="92"/>
        <v/>
      </c>
      <c r="AF100" s="32" t="str">
        <f t="shared" si="93"/>
        <v/>
      </c>
      <c r="AG100" s="32" t="str">
        <f t="shared" si="94"/>
        <v/>
      </c>
      <c r="AH100" s="32" t="str">
        <f t="shared" si="95"/>
        <v/>
      </c>
      <c r="AI100" s="32" t="str">
        <f t="shared" si="96"/>
        <v/>
      </c>
      <c r="AJ100" s="32" t="str">
        <f t="shared" si="97"/>
        <v/>
      </c>
      <c r="AK100" s="32" t="str">
        <f t="shared" si="98"/>
        <v/>
      </c>
      <c r="AU100" s="24">
        <f t="shared" si="99"/>
        <v>0</v>
      </c>
      <c r="AV100" s="24">
        <f t="shared" si="100"/>
        <v>0</v>
      </c>
      <c r="AW100" s="24" t="str">
        <f t="shared" si="101"/>
        <v/>
      </c>
      <c r="AX100" s="24" t="str">
        <f t="shared" si="102"/>
        <v/>
      </c>
      <c r="AY100" s="24" t="str">
        <f t="shared" si="103"/>
        <v/>
      </c>
      <c r="AZ100" s="24" t="str">
        <f t="shared" si="104"/>
        <v/>
      </c>
      <c r="BA100" s="24" t="str">
        <f t="shared" si="105"/>
        <v/>
      </c>
      <c r="BB100" s="24" t="str">
        <f t="shared" si="106"/>
        <v/>
      </c>
      <c r="BC100" s="24" t="str">
        <f t="shared" si="107"/>
        <v/>
      </c>
      <c r="BM100" s="31">
        <f t="shared" si="108"/>
        <v>0</v>
      </c>
      <c r="BN100" s="31">
        <f t="shared" si="109"/>
        <v>0</v>
      </c>
      <c r="BO100" s="31" t="str">
        <f t="shared" si="110"/>
        <v/>
      </c>
      <c r="BP100" s="31" t="str">
        <f t="shared" si="111"/>
        <v/>
      </c>
      <c r="BQ100" s="31" t="str">
        <f t="shared" si="112"/>
        <v/>
      </c>
      <c r="BR100" s="31" t="str">
        <f t="shared" si="113"/>
        <v/>
      </c>
      <c r="BS100" s="31" t="str">
        <f t="shared" si="114"/>
        <v/>
      </c>
      <c r="BT100" s="31" t="str">
        <f t="shared" si="115"/>
        <v/>
      </c>
      <c r="BU100" s="31" t="str">
        <f t="shared" si="116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20BCC-2B46-4C57-BBA5-C696A75AA696}">
  <dimension ref="A1:CM100"/>
  <sheetViews>
    <sheetView topLeftCell="I1" workbookViewId="0">
      <selection activeCell="I2" sqref="I2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812023.5</v>
      </c>
      <c r="E2" s="4">
        <f>MEDIAN(E8:E108)</f>
        <v>2512</v>
      </c>
      <c r="F2" s="6">
        <f>MEDIAN(F8:F108)</f>
        <v>812023.5</v>
      </c>
      <c r="G2" s="7" t="e">
        <f>MEDIAN(G8:G108)</f>
        <v>#NUM!</v>
      </c>
      <c r="H2" s="5"/>
      <c r="I2" s="4">
        <f>MEDIAN(I8:I108)</f>
        <v>2512</v>
      </c>
      <c r="J2" s="5"/>
      <c r="K2" s="5"/>
      <c r="L2" s="5"/>
      <c r="M2" s="5">
        <f>IF(K4&gt;0,MEDIAN(M8:M108),"N/A")</f>
        <v>2512</v>
      </c>
      <c r="N2" s="38">
        <f>IF(K4&gt;0,MEDIAN(N8:N108),"N/A")</f>
        <v>812023.5</v>
      </c>
      <c r="O2" s="5">
        <f>IF(K4&gt;0,MEDIAN(O8:O108),"N/A")</f>
        <v>359.97637344726775</v>
      </c>
      <c r="P2" s="5" t="str">
        <f>IF(L4&gt;K4,MEDIAN(P8:P108),"N/A")</f>
        <v>N/A</v>
      </c>
      <c r="Q2" s="5">
        <f>IF(L4&gt;0,MEDIAN(Q8:Q108),"N/A")</f>
        <v>360.05941086737226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1217527</v>
      </c>
      <c r="W2" s="11">
        <f>MEDIAN(W8:W108)</f>
        <v>2839.5</v>
      </c>
      <c r="X2" s="13">
        <f>MEDIAN(X8:X108)</f>
        <v>1217527</v>
      </c>
      <c r="Y2" s="14" t="e">
        <f>MEDIAN(Y8:Y108)</f>
        <v>#NUM!</v>
      </c>
      <c r="Z2" s="12"/>
      <c r="AA2" s="11">
        <f>MEDIAN(AA8:AA108)</f>
        <v>2839.5</v>
      </c>
      <c r="AB2" s="12"/>
      <c r="AC2" s="12"/>
      <c r="AD2" s="12"/>
      <c r="AE2" s="11">
        <f>IF(AC4&gt;0,MEDIAN(AE8:AE108),"N/A")</f>
        <v>2839.5</v>
      </c>
      <c r="AF2" s="38">
        <f>IF(AC4&gt;0,MEDIAN(AF8:AF108),"N/A")</f>
        <v>1217527</v>
      </c>
      <c r="AG2" s="11">
        <f>IF(AC4&gt;0,MEDIAN(AG8:AG108),"N/A")</f>
        <v>408.85657135317717</v>
      </c>
      <c r="AH2" s="11" t="str">
        <f>IF(AD4&gt;AC4,MEDIAN(AH8:AH108),"N/A")</f>
        <v>N/A</v>
      </c>
      <c r="AI2" s="11">
        <f>IF(AD4&gt;0,MEDIAN(AI8:AI108),"N/A")</f>
        <v>408.85657135317717</v>
      </c>
      <c r="AJ2" s="11" t="str">
        <f>IF(AD4&gt;AC4,MEDIAN(AJ8:AJ108),"N/A")</f>
        <v>N/A</v>
      </c>
      <c r="AK2" s="11" t="str">
        <f>IF(AD4&gt;AC4,MEDIAN(AK8:AK108),"N/A")</f>
        <v>N/A</v>
      </c>
      <c r="AL2" s="18" t="e">
        <f>MEDIAN(AL8:AL108)</f>
        <v>#NUM!</v>
      </c>
      <c r="AM2" s="19"/>
      <c r="AN2" s="20">
        <f>MEDIAN(AN8:AN108)</f>
        <v>9723778.5</v>
      </c>
      <c r="AO2" s="18">
        <f>MEDIAN(AO8:AO108)</f>
        <v>20431</v>
      </c>
      <c r="AP2" s="20">
        <f>MEDIAN(AP8:AP108)</f>
        <v>9737505.5</v>
      </c>
      <c r="AQ2" s="21" t="e">
        <f>MEDIAN(AQ8:AQ108)</f>
        <v>#NUM!</v>
      </c>
      <c r="AR2" s="19"/>
      <c r="AS2" s="18">
        <f>MEDIAN(AS8:AS108)</f>
        <v>29969</v>
      </c>
      <c r="AT2" s="19"/>
      <c r="AU2" s="19"/>
      <c r="AV2" s="19"/>
      <c r="AW2" s="19">
        <f>IF(AU4&gt;0,MEDIAN(AW8:AW108),"N/A")</f>
        <v>24932</v>
      </c>
      <c r="AX2" s="38">
        <f>IF(AU4&gt;0,MEDIAN(AX8:AX108),"N/A")</f>
        <v>9736507</v>
      </c>
      <c r="AY2" s="19">
        <f>IF(AU4&gt;0,MEDIAN(AY8:AY108),"N/A")</f>
        <v>391.44472966468794</v>
      </c>
      <c r="AZ2" s="19">
        <f>IF(AV4&gt;AU4,MEDIAN(AZ8:AZ108),"N/A")</f>
        <v>331.658343566653</v>
      </c>
      <c r="BA2" s="19">
        <f>IF(AV4&gt;0,MEDIAN(BA8:BA108),"N/A")</f>
        <v>342.84745435756633</v>
      </c>
      <c r="BB2" s="19" t="e">
        <f>IF(AV4&gt;AU4,MEDIAN(BB8:BB108),"N/A")</f>
        <v>#DIV/0!</v>
      </c>
      <c r="BC2" s="19">
        <f>IF(AV4&gt;AU4,MEDIAN(BC8:BC108),"N/A")</f>
        <v>13885</v>
      </c>
      <c r="BD2" s="25" t="e">
        <f>MEDIAN(BD8:BD108)</f>
        <v>#NUM!</v>
      </c>
      <c r="BE2" s="26"/>
      <c r="BF2" s="27">
        <f>MEDIAN(BF8:BF108)</f>
        <v>4131201.5</v>
      </c>
      <c r="BG2" s="25">
        <f>MEDIAN(BG8:BG108)</f>
        <v>121</v>
      </c>
      <c r="BH2" s="27">
        <f>MEDIAN(BH8:BH108)</f>
        <v>4131201.5</v>
      </c>
      <c r="BI2" s="28" t="e">
        <f>MEDIAN(BI8:BI108)</f>
        <v>#NUM!</v>
      </c>
      <c r="BJ2" s="26"/>
      <c r="BK2" s="25">
        <f>MEDIAN(BK8:BK108)</f>
        <v>121</v>
      </c>
      <c r="BL2" s="26"/>
      <c r="BM2" s="26"/>
      <c r="BN2" s="26"/>
      <c r="BO2" s="26">
        <f>IF(BM4&gt;0,MEDIAN(BO8:BO108),"N/A")</f>
        <v>121</v>
      </c>
      <c r="BP2" s="38">
        <f>IF(BM4&gt;0,MEDIAN(BP8:BP108),"N/A")</f>
        <v>4131201.5</v>
      </c>
      <c r="BQ2" s="26">
        <f>IF(BM4&gt;0,MEDIAN(BQ8:BQ108),"N/A")</f>
        <v>34361.059986225897</v>
      </c>
      <c r="BR2" s="26" t="str">
        <f>IF(BN4&gt;BM4,MEDIAN(BR8:BR108),"N/A")</f>
        <v>N/A</v>
      </c>
      <c r="BS2" s="26">
        <f>IF(BN4&gt;0,MEDIAN(BS8:BS108),"N/A")</f>
        <v>34361.059986225897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>
        <f>MEDIAN(BX8:BX108)</f>
        <v>463058.5</v>
      </c>
      <c r="BY2" s="34">
        <f>MEDIAN(BY8:BY108)</f>
        <v>139.5</v>
      </c>
      <c r="BZ2" s="41">
        <f>MEDIAN(BZ8:BZ108)</f>
        <v>463058.5</v>
      </c>
      <c r="CA2" s="42" t="e">
        <f>MEDIAN(CA8:CA108)</f>
        <v>#NUM!</v>
      </c>
      <c r="CB2" s="40"/>
      <c r="CC2" s="34">
        <f>MEDIAN(CC8:CC108)</f>
        <v>140</v>
      </c>
      <c r="CD2" s="40"/>
      <c r="CE2" s="40"/>
      <c r="CF2" s="40"/>
      <c r="CG2" s="40">
        <f>IF(CE4&gt;0,MEDIAN(CG8:CG108),"N/A")</f>
        <v>139.5</v>
      </c>
      <c r="CH2" s="38">
        <f>IF(CE4&gt;0,MEDIAN(CH8:CH108),"N/A")</f>
        <v>463058.5</v>
      </c>
      <c r="CI2" s="40">
        <f>IF(CE4&gt;0,MEDIAN(CI8:CI108),"N/A")</f>
        <v>3256.3877398373984</v>
      </c>
      <c r="CJ2" s="40" t="str">
        <f>IF(CF4&gt;CE4,MEDIAN(CJ8:CJ108),"N/A")</f>
        <v>N/A</v>
      </c>
      <c r="CK2" s="40">
        <f>IF(CF4&gt;0,MEDIAN(CK8:CK108),"N/A")</f>
        <v>3265.6616923076922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1191438</v>
      </c>
      <c r="E3" s="4">
        <f>AVERAGE(E8:E108)</f>
        <v>2620.7333333333331</v>
      </c>
      <c r="F3" s="6">
        <f>AVERAGE(F8:F108)</f>
        <v>1191438</v>
      </c>
      <c r="G3" s="7" t="e">
        <f>AVERAGE(G8:G108)</f>
        <v>#DIV/0!</v>
      </c>
      <c r="H3" s="5"/>
      <c r="I3" s="4">
        <f>AVERAGE(I8:I108)</f>
        <v>2620.8666666666668</v>
      </c>
      <c r="J3" s="5"/>
      <c r="K3" s="8">
        <f>K4/L4</f>
        <v>1</v>
      </c>
      <c r="L3" s="5"/>
      <c r="M3" s="5">
        <f>IF(K4&gt;0,AVERAGE(M8:M108),"N/A")</f>
        <v>2620.7333333333331</v>
      </c>
      <c r="N3" s="5">
        <f>IF(K4&gt;0,AVERAGE(N8:N108),"N/A")</f>
        <v>1191438</v>
      </c>
      <c r="O3" s="5">
        <f>IF(K4&gt;0,AVERAGE(O8:O108),"N/A")</f>
        <v>441.47602949463061</v>
      </c>
      <c r="P3" s="5" t="str">
        <f>IF(L4&gt;K4,AVERAGE(P8:P108),"N/A")</f>
        <v>N/A</v>
      </c>
      <c r="Q3" s="5">
        <f>IF(L4&gt;0,AVERAGE(Q8:Q108),"N/A")</f>
        <v>441.49967634328357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1324930.4666666666</v>
      </c>
      <c r="W3" s="11">
        <f>AVERAGE(W8:W108)</f>
        <v>2874</v>
      </c>
      <c r="X3" s="13">
        <f>AVERAGE(X8:X108)</f>
        <v>1324930.4666666666</v>
      </c>
      <c r="Y3" s="14" t="e">
        <f>AVERAGE(Y8:Y108)</f>
        <v>#DIV/0!</v>
      </c>
      <c r="Z3" s="12"/>
      <c r="AA3" s="11">
        <f>AVERAGE(AA8:AA108)</f>
        <v>2874.0666666666666</v>
      </c>
      <c r="AB3" s="12"/>
      <c r="AC3" s="15">
        <f>AC4/AD4</f>
        <v>1</v>
      </c>
      <c r="AD3" s="12"/>
      <c r="AE3" s="11">
        <f>IF(AC4&gt;0,AVERAGE(AE8:AE108),"N/A")</f>
        <v>2874</v>
      </c>
      <c r="AF3" s="11">
        <f>IF(AC4&gt;0,AVERAGE(AF8:AF108),"N/A")</f>
        <v>1324930.4666666666</v>
      </c>
      <c r="AG3" s="11">
        <f>IF(AC4&gt;0,AVERAGE(AG8:AG108),"N/A")</f>
        <v>442.39101433792689</v>
      </c>
      <c r="AH3" s="11" t="str">
        <f>IF(AD4&gt;AC4,AVERAGE(AH8:AH108),"N/A")</f>
        <v>N/A</v>
      </c>
      <c r="AI3" s="11">
        <f>IF(AD4&gt;0,AVERAGE(AI8:AI108),"N/A")</f>
        <v>442.39852468623002</v>
      </c>
      <c r="AJ3" s="11" t="str">
        <f>IF(AD4&gt;AC4,AVERAGE(AJ8:AJ108),"N/A")</f>
        <v>N/A</v>
      </c>
      <c r="AK3" s="11" t="str">
        <f>IF(AD4&gt;AC4,AVERAGE(AK8:AK108),"N/A")</f>
        <v>N/A</v>
      </c>
      <c r="AL3" s="18" t="e">
        <f>AVERAGE(AL8:AL108)</f>
        <v>#DIV/0!</v>
      </c>
      <c r="AM3" s="19"/>
      <c r="AN3" s="20">
        <f>AVERAGE(AN8:AN108)</f>
        <v>7322615.9666666668</v>
      </c>
      <c r="AO3" s="18">
        <f>AVERAGE(AO8:AO108)</f>
        <v>19577.466666666667</v>
      </c>
      <c r="AP3" s="20">
        <f>AVERAGE(AP8:AP108)</f>
        <v>11512430.566666666</v>
      </c>
      <c r="AQ3" s="21" t="e">
        <f>AVERAGE(AQ8:AQ108)</f>
        <v>#DIV/0!</v>
      </c>
      <c r="AR3" s="19"/>
      <c r="AS3" s="18">
        <f>AVERAGE(AS8:AS108)</f>
        <v>29671.200000000001</v>
      </c>
      <c r="AT3" s="19"/>
      <c r="AU3" s="22">
        <f>AU4/AV4</f>
        <v>0.3</v>
      </c>
      <c r="AV3" s="19"/>
      <c r="AW3" s="19">
        <f>IF(AU4&gt;0,AVERAGE(AW8:AW108),"N/A")</f>
        <v>23484.777777777777</v>
      </c>
      <c r="AX3" s="19">
        <f>IF(AU4&gt;0,AVERAGE(AX8:AX108),"N/A")</f>
        <v>9197144.666666666</v>
      </c>
      <c r="AY3" s="19">
        <f>IF(AU4&gt;0,AVERAGE(AY8:AY108),"N/A")</f>
        <v>398.3455627588051</v>
      </c>
      <c r="AZ3" s="19">
        <f>IF(AV4&gt;AU4,AVERAGE(AZ8:AZ108),"N/A")</f>
        <v>380.74135520725883</v>
      </c>
      <c r="BA3" s="19">
        <f>IF(AV4&gt;0,AVERAGE(BA8:BA108),"N/A")</f>
        <v>355.73649918368011</v>
      </c>
      <c r="BB3" s="19" t="e">
        <f>IF(AV4&gt;AU4,AVERAGE(BB8:BB108),"N/A")</f>
        <v>#DIV/0!</v>
      </c>
      <c r="BC3" s="19">
        <f>IF(AV4&gt;AU4,AVERAGE(BC8:BC108),"N/A")</f>
        <v>14419.619047619048</v>
      </c>
      <c r="BD3" s="25" t="e">
        <f>AVERAGE(BD8:BD108)</f>
        <v>#DIV/0!</v>
      </c>
      <c r="BE3" s="26"/>
      <c r="BF3" s="27">
        <f>AVERAGE(BF8:BF108)</f>
        <v>4408171.4666666668</v>
      </c>
      <c r="BG3" s="25">
        <f>AVERAGE(BG8:BG108)</f>
        <v>124.3</v>
      </c>
      <c r="BH3" s="27">
        <f>AVERAGE(BH8:BH108)</f>
        <v>4408171.4666666668</v>
      </c>
      <c r="BI3" s="28" t="e">
        <f>AVERAGE(BI8:BI108)</f>
        <v>#DIV/0!</v>
      </c>
      <c r="BJ3" s="26"/>
      <c r="BK3" s="25">
        <f>AVERAGE(BK8:BK108)</f>
        <v>124.3</v>
      </c>
      <c r="BL3" s="26"/>
      <c r="BM3" s="29">
        <f>BM4/BN4</f>
        <v>1</v>
      </c>
      <c r="BN3" s="26"/>
      <c r="BO3" s="26">
        <f>IF(BM4&gt;0,AVERAGE(BO8:BO108),"N/A")</f>
        <v>124.3</v>
      </c>
      <c r="BP3" s="26">
        <f>IF(BM4&gt;0,AVERAGE(BP8:BP108),"N/A")</f>
        <v>4408171.4666666668</v>
      </c>
      <c r="BQ3" s="26">
        <f>IF(BM4&gt;0,AVERAGE(BQ8:BQ108),"N/A")</f>
        <v>35226.436902179485</v>
      </c>
      <c r="BR3" s="26" t="str">
        <f>IF(BN4&gt;BM4,AVERAGE(BR8:BR108),"N/A")</f>
        <v>N/A</v>
      </c>
      <c r="BS3" s="26">
        <f>IF(BN4&gt;0,AVERAGE(BS8:BS108),"N/A")</f>
        <v>35226.436902179485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>
        <f>AVERAGE(BX8:BX108)</f>
        <v>467387.86666666664</v>
      </c>
      <c r="BY3" s="34">
        <f>AVERAGE(BY8:BY108)</f>
        <v>141.93333333333334</v>
      </c>
      <c r="BZ3" s="41">
        <f>AVERAGE(BZ8:BZ108)</f>
        <v>467387.86666666664</v>
      </c>
      <c r="CA3" s="42" t="e">
        <f>AVERAGE(CA8:CA108)</f>
        <v>#DIV/0!</v>
      </c>
      <c r="CB3" s="40"/>
      <c r="CC3" s="34">
        <f>AVERAGE(CC8:CC108)</f>
        <v>142.66666666666666</v>
      </c>
      <c r="CD3" s="40"/>
      <c r="CE3" s="43">
        <f>CE4/CF4</f>
        <v>1</v>
      </c>
      <c r="CF3" s="40"/>
      <c r="CG3" s="40">
        <f>IF(CE4&gt;0,AVERAGE(CG8:CG108),"N/A")</f>
        <v>141.93333333333334</v>
      </c>
      <c r="CH3" s="40">
        <f>IF(CE4&gt;0,AVERAGE(CH8:CH108),"N/A")</f>
        <v>467387.86666666664</v>
      </c>
      <c r="CI3" s="40">
        <f>IF(CE4&gt;0,AVERAGE(CI8:CI108),"N/A")</f>
        <v>3260.5143202467589</v>
      </c>
      <c r="CJ3" s="40" t="str">
        <f>IF(CF4&gt;CE4,AVERAGE(CJ8:CJ108),"N/A")</f>
        <v>N/A</v>
      </c>
      <c r="CK3" s="40">
        <f>IF(CF4&gt;0,AVERAGE(CK8:CK108),"N/A")</f>
        <v>3278.214499279462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509548.11834577913</v>
      </c>
      <c r="E4" s="4">
        <f>STDEV(E8:E108)</f>
        <v>344.77778284023776</v>
      </c>
      <c r="F4" s="6">
        <f>STDEV(F8:F108)</f>
        <v>509548.11834577913</v>
      </c>
      <c r="G4" s="7" t="e">
        <f>STDEV(G8:G108)</f>
        <v>#DIV/0!</v>
      </c>
      <c r="H4" s="5"/>
      <c r="I4" s="4">
        <f>STDEV(I8:I108)</f>
        <v>344.82956643109583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344.77778284023776</v>
      </c>
      <c r="N4" s="5">
        <f>IF(K4&gt;1,STDEV(N8:N108),"N/A")</f>
        <v>509548.11834577913</v>
      </c>
      <c r="O4" s="5">
        <f>IF(K4&gt;1,STDEV(O8:O108),"N/A")</f>
        <v>133.03284981667778</v>
      </c>
      <c r="P4" s="5" t="str">
        <f>IF(L4&gt;K4+1,STDEV(P8:P108),"N/A")</f>
        <v>N/A</v>
      </c>
      <c r="Q4" s="5">
        <f>IF(L4&gt;0,STDEV(Q8:Q108),"N/A")</f>
        <v>133.04226205234878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921516.40526571404</v>
      </c>
      <c r="W4" s="11">
        <f>STDEV(W8:W108)</f>
        <v>272.51308098941752</v>
      </c>
      <c r="X4" s="13">
        <f>STDEV(X8:X108)</f>
        <v>921516.40526571404</v>
      </c>
      <c r="Y4" s="14" t="e">
        <f>STDEV(Y8:Y108)</f>
        <v>#DIV/0!</v>
      </c>
      <c r="Z4" s="12"/>
      <c r="AA4" s="11">
        <f>STDEV(AA8:AA108)</f>
        <v>272.49864704926182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272.51308098941752</v>
      </c>
      <c r="AF4" s="11">
        <f>IF(AC4&gt;1,STDEV(AF8:AF108),"N/A")</f>
        <v>921516.40526571404</v>
      </c>
      <c r="AG4" s="11">
        <f>IF(AC4&gt;1,STDEV(AG8:AG108),"N/A")</f>
        <v>255.23090175679954</v>
      </c>
      <c r="AH4" s="11" t="str">
        <f>IF(AD4&gt;AC4+1,STDEV(AH8:AH108),"N/A")</f>
        <v>N/A</v>
      </c>
      <c r="AI4" s="11">
        <f>IF(AD4&gt;0,STDEV(AI8:AI108),"N/A")</f>
        <v>255.22756386399311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>
        <f>STDEV(AN8:AN108)</f>
        <v>4040089.3597727171</v>
      </c>
      <c r="AO4" s="18">
        <f>STDEV(AO8:AO108)</f>
        <v>8937.8335982432054</v>
      </c>
      <c r="AP4" s="20">
        <f>STDEV(AP8:AP108)</f>
        <v>4127332.9388031461</v>
      </c>
      <c r="AQ4" s="21" t="e">
        <f>STDEV(AQ8:AQ108)</f>
        <v>#DIV/0!</v>
      </c>
      <c r="AR4" s="19"/>
      <c r="AS4" s="18">
        <f>STDEV(AS8:AS108)</f>
        <v>5572.7224845361843</v>
      </c>
      <c r="AT4" s="19"/>
      <c r="AU4" s="19">
        <f>SUM(AU8:AU108)</f>
        <v>9</v>
      </c>
      <c r="AV4" s="19">
        <f>SUM(AV8:AV108)</f>
        <v>30</v>
      </c>
      <c r="AW4" s="19">
        <f>IF(AU4&gt;1,STDEV(AW8:AW108),"N/A")</f>
        <v>5363.5721487124993</v>
      </c>
      <c r="AX4" s="19">
        <f>IF(AU4&gt;1,STDEV(AX8:AX108),"N/A")</f>
        <v>1623543.3185031591</v>
      </c>
      <c r="AY4" s="19">
        <f>IF(AU4&gt;1,STDEV(AY8:AY108),"N/A")</f>
        <v>53.046645455590067</v>
      </c>
      <c r="AZ4" s="19">
        <f>IF(AV4&gt;AU4+1,STDEV(AZ8:AZ108),"N/A")</f>
        <v>106.12435733338496</v>
      </c>
      <c r="BA4" s="19">
        <f>IF(AV4&gt;0,STDEV(BA8:BA108),"N/A")</f>
        <v>77.900185727630614</v>
      </c>
      <c r="BB4" s="19" t="e">
        <f>IF(AV4&gt;AU4+1,STDEV(BB8:BB108),"N/A")</f>
        <v>#DIV/0!</v>
      </c>
      <c r="BC4" s="19">
        <f>IF(AV4&gt;AU4+1,STDEV(BC8:BC108),"N/A")</f>
        <v>9811.426178064994</v>
      </c>
      <c r="BD4" s="25" t="e">
        <f>STDEV(BD8:BD108)</f>
        <v>#DIV/0!</v>
      </c>
      <c r="BE4" s="26"/>
      <c r="BF4" s="27">
        <f>STDEV(BF8:BF108)</f>
        <v>1065195.6309802909</v>
      </c>
      <c r="BG4" s="25">
        <f>STDEV(BG8:BG108)</f>
        <v>18.111055872797305</v>
      </c>
      <c r="BH4" s="27">
        <f>STDEV(BH8:BH108)</f>
        <v>1065195.6309802909</v>
      </c>
      <c r="BI4" s="28" t="e">
        <f>STDEV(BI8:BI108)</f>
        <v>#DIV/0!</v>
      </c>
      <c r="BJ4" s="26"/>
      <c r="BK4" s="25">
        <f>STDEV(BK8:BK108)</f>
        <v>18.111055872797305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18.111055872797305</v>
      </c>
      <c r="BP4" s="26">
        <f>IF(BM4&gt;1,STDEV(BP8:BP108),"N/A")</f>
        <v>1065195.6309802909</v>
      </c>
      <c r="BQ4" s="26">
        <f>IF(BM4&gt;1,STDEV(BQ8:BQ108),"N/A")</f>
        <v>3234.9095999023384</v>
      </c>
      <c r="BR4" s="26" t="str">
        <f>IF(BN4&gt;BM4+1,STDEV(BR8:BR108),"N/A")</f>
        <v>N/A</v>
      </c>
      <c r="BS4" s="26">
        <f>IF(BN4&gt;0,STDEV(BS8:BS108),"N/A")</f>
        <v>3234.9095999023384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78497.58093120181</v>
      </c>
      <c r="BY4" s="34">
        <f>STDEV(BY8:BY108)</f>
        <v>16.271263718239798</v>
      </c>
      <c r="BZ4" s="41">
        <f>STDEV(BZ8:BZ108)</f>
        <v>78497.58093120181</v>
      </c>
      <c r="CA4" s="42" t="e">
        <f>STDEV(CA8:CA108)</f>
        <v>#DIV/0!</v>
      </c>
      <c r="CB4" s="40"/>
      <c r="CC4" s="34">
        <f>STDEV(CC8:CC108)</f>
        <v>16.037312814148422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16.271263718239798</v>
      </c>
      <c r="CH4" s="40">
        <f>IF(CE4&gt;1,STDEV(CH8:CH108),"N/A")</f>
        <v>78497.58093120181</v>
      </c>
      <c r="CI4" s="40">
        <f>IF(CE4&gt;1,STDEV(CI8:CI108),"N/A")</f>
        <v>227.3644234186506</v>
      </c>
      <c r="CJ4" s="40" t="str">
        <f>IF(CF4&gt;CE4+1,STDEV(CJ8:CJ108),"N/A")</f>
        <v>N/A</v>
      </c>
      <c r="CK4" s="40">
        <f>IF(CF4&gt;0,STDEV(CK8:CK108),"N/A")</f>
        <v>230.36038136486931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2944513</v>
      </c>
      <c r="E5" s="4">
        <f>MAX(E8:E108)</f>
        <v>3450</v>
      </c>
      <c r="F5" s="6">
        <f>MAX(F8:F108)</f>
        <v>2944513</v>
      </c>
      <c r="G5" s="4">
        <f>MAX(G8:G108)</f>
        <v>0</v>
      </c>
      <c r="H5" s="5"/>
      <c r="I5" s="4">
        <f>MAX(I8:I108)</f>
        <v>3450</v>
      </c>
      <c r="J5" s="5"/>
      <c r="K5" s="5"/>
      <c r="L5" s="5"/>
      <c r="M5" s="5">
        <f>IF(K4&gt;0,MAX(M8:M108),"N/A")</f>
        <v>3450</v>
      </c>
      <c r="N5" s="5">
        <f>IF(K4&gt;0,MAX(N8:N108),"N/A")</f>
        <v>2944513</v>
      </c>
      <c r="O5" s="5">
        <f>IF(K4&gt;0,MAX(O8:O108),"N/A")</f>
        <v>853.48202898550721</v>
      </c>
      <c r="P5" s="5" t="str">
        <f>IF(L4&gt;K4,MAX(P8:P108),"N/A")</f>
        <v>N/A</v>
      </c>
      <c r="Q5" s="5">
        <f>IF(L4&gt;0,MAX(Q8:Q108),"N/A")</f>
        <v>853.48202898550721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4886756</v>
      </c>
      <c r="W5" s="11">
        <f>MAX(W8:W108)</f>
        <v>3535</v>
      </c>
      <c r="X5" s="13">
        <f>MAX(X8:X108)</f>
        <v>4886756</v>
      </c>
      <c r="Y5" s="11">
        <f>MAX(Y8:Y108)</f>
        <v>0</v>
      </c>
      <c r="Z5" s="12"/>
      <c r="AA5" s="11">
        <f>MAX(AA8:AA108)</f>
        <v>3535</v>
      </c>
      <c r="AB5" s="12"/>
      <c r="AC5" s="12"/>
      <c r="AD5" s="12"/>
      <c r="AE5" s="11">
        <f>IF(AC4&gt;0,MAX(AE8:AE108),"N/A")</f>
        <v>3535</v>
      </c>
      <c r="AF5" s="11">
        <f>IF(AC4&gt;0,MAX(AF8:AF108),"N/A")</f>
        <v>4886756</v>
      </c>
      <c r="AG5" s="11">
        <f>IF(AC4&gt;0,MAX(AG8:AG108),"N/A")</f>
        <v>1382.3920792079207</v>
      </c>
      <c r="AH5" s="11" t="str">
        <f>IF(AD4&gt;AC4,MAX(AH8:AH108),"N/A")</f>
        <v>N/A</v>
      </c>
      <c r="AI5" s="11">
        <f>IF(AD4&gt;0,MAX(AI8:AI108),"N/A")</f>
        <v>1382.3920792079207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0</v>
      </c>
      <c r="AM5" s="19"/>
      <c r="AN5" s="20">
        <f>MAX(AN8:AN108)</f>
        <v>19448009</v>
      </c>
      <c r="AO5" s="18">
        <f>MAX(AO8:AO108)</f>
        <v>37152</v>
      </c>
      <c r="AP5" s="20">
        <f>MAX(AP8:AP108)</f>
        <v>19448009</v>
      </c>
      <c r="AQ5" s="18">
        <f>MAX(AQ8:AQ108)</f>
        <v>0</v>
      </c>
      <c r="AR5" s="19"/>
      <c r="AS5" s="18">
        <f>MAX(AS8:AS108)</f>
        <v>37567</v>
      </c>
      <c r="AT5" s="19"/>
      <c r="AU5" s="19"/>
      <c r="AV5" s="19"/>
      <c r="AW5" s="19">
        <f>IF(AU4&gt;0,MAX(AW8:AW108),"N/A")</f>
        <v>30217</v>
      </c>
      <c r="AX5" s="19">
        <f>IF(AU4&gt;0,MAX(AX8:AX108),"N/A")</f>
        <v>9759500</v>
      </c>
      <c r="AY5" s="19">
        <f>IF(AU4&gt;0,MAX(AY8:AY108),"N/A")</f>
        <v>490.01289607576444</v>
      </c>
      <c r="AZ5" s="19">
        <f>IF(AV4&gt;AU4,MAX(AZ8:AZ108),"N/A")</f>
        <v>569.40141195769991</v>
      </c>
      <c r="BA5" s="19">
        <f>IF(AV4&gt;0,MAX(BA8:BA108),"N/A")</f>
        <v>523.47138781223089</v>
      </c>
      <c r="BB5" s="19" t="e">
        <f>IF(AV4&gt;AU4,MAX(BB8:BB108),"N/A")</f>
        <v>#DIV/0!</v>
      </c>
      <c r="BC5" s="19">
        <f>IF(AV4&gt;AU4,MAX(BC8:BC108),"N/A")</f>
        <v>28378</v>
      </c>
      <c r="BD5" s="25">
        <f>MAX(BD8:BD108)</f>
        <v>0</v>
      </c>
      <c r="BE5" s="26"/>
      <c r="BF5" s="27">
        <f>MAX(BF8:BF108)</f>
        <v>8339152</v>
      </c>
      <c r="BG5" s="25">
        <f>MAX(BG8:BG108)</f>
        <v>187</v>
      </c>
      <c r="BH5" s="27">
        <f>MAX(BH8:BH108)</f>
        <v>8339152</v>
      </c>
      <c r="BI5" s="25">
        <f>MAX(BI8:BI108)</f>
        <v>0</v>
      </c>
      <c r="BJ5" s="26"/>
      <c r="BK5" s="25">
        <f>MAX(BK8:BK108)</f>
        <v>187</v>
      </c>
      <c r="BL5" s="26"/>
      <c r="BM5" s="26"/>
      <c r="BN5" s="26"/>
      <c r="BO5" s="26">
        <f>IF(BM4&gt;0,MAX(BO8:BO108),"N/A")</f>
        <v>187</v>
      </c>
      <c r="BP5" s="26">
        <f>IF(BM4&gt;0,MAX(BP8:BP108),"N/A")</f>
        <v>8339152</v>
      </c>
      <c r="BQ5" s="26">
        <f>IF(BM4&gt;0,MAX(BQ8:BQ108),"N/A")</f>
        <v>44834.150537634407</v>
      </c>
      <c r="BR5" s="26" t="str">
        <f>IF(BN4&gt;BM4,MAX(BR8:BR108),"N/A")</f>
        <v>N/A</v>
      </c>
      <c r="BS5" s="26">
        <f>IF(BN4&gt;0,MAX(BS8:BS108),"N/A")</f>
        <v>44834.150537634407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661100</v>
      </c>
      <c r="BY5" s="34">
        <f>MAX(BY8:BY108)</f>
        <v>182</v>
      </c>
      <c r="BZ5" s="41">
        <f>MAX(BZ8:BZ108)</f>
        <v>661100</v>
      </c>
      <c r="CA5" s="34">
        <f>MAX(CA8:CA108)</f>
        <v>0</v>
      </c>
      <c r="CB5" s="40"/>
      <c r="CC5" s="34">
        <f>MAX(CC8:CC108)</f>
        <v>182</v>
      </c>
      <c r="CD5" s="40"/>
      <c r="CE5" s="40"/>
      <c r="CF5" s="40"/>
      <c r="CG5" s="40">
        <f>IF(CE4&gt;0,MAX(CG8:CG108),"N/A")</f>
        <v>182</v>
      </c>
      <c r="CH5" s="40">
        <f>IF(CE4&gt;0,MAX(CH8:CH108),"N/A")</f>
        <v>661100</v>
      </c>
      <c r="CI5" s="40">
        <f>IF(CE4&gt;0,MAX(CI8:CI108),"N/A")</f>
        <v>3632.4175824175823</v>
      </c>
      <c r="CJ5" s="40" t="str">
        <f>IF(CF4&gt;CE4,MAX(CJ8:CJ108),"N/A")</f>
        <v>N/A</v>
      </c>
      <c r="CK5" s="40">
        <f>IF(CF4&gt;0,MAX(CK8:CK108),"N/A")</f>
        <v>3725.7172413793105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756497</v>
      </c>
      <c r="E6" s="4">
        <f>MIN(E8:E108)</f>
        <v>2141</v>
      </c>
      <c r="F6" s="6">
        <f>MIN(F8:F108)</f>
        <v>756497</v>
      </c>
      <c r="G6" s="4">
        <f>MIN(G8:G108)</f>
        <v>0</v>
      </c>
      <c r="H6" s="5"/>
      <c r="I6" s="4">
        <f>MIN(I8:I108)</f>
        <v>2141</v>
      </c>
      <c r="J6" s="5"/>
      <c r="K6" s="5"/>
      <c r="L6" s="5"/>
      <c r="M6" s="5">
        <f>IF(K4&gt;0,MIN(M8:M108),"N/A")</f>
        <v>2141</v>
      </c>
      <c r="N6" s="5">
        <f>IF(K4&gt;0,MIN(N8:N108),"N/A")</f>
        <v>756497</v>
      </c>
      <c r="O6" s="5">
        <f>IF(K4&gt;0,MIN(O8:O108),"N/A")</f>
        <v>310.01241753977496</v>
      </c>
      <c r="P6" s="5" t="str">
        <f>IF(L4&gt;K4,MIN(P8:P108),"N/A")</f>
        <v>N/A</v>
      </c>
      <c r="Q6" s="5">
        <f>IF(L4&gt;0,MIN(Q8:Q108),"N/A")</f>
        <v>310.01241753977496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603228</v>
      </c>
      <c r="W6" s="11">
        <f>MIN(W8:W108)</f>
        <v>2319</v>
      </c>
      <c r="X6" s="13">
        <f>MIN(X8:X108)</f>
        <v>603228</v>
      </c>
      <c r="Y6" s="11">
        <f>MIN(Y8:Y108)</f>
        <v>0</v>
      </c>
      <c r="Z6" s="12"/>
      <c r="AA6" s="11">
        <f>MIN(AA8:AA108)</f>
        <v>2319</v>
      </c>
      <c r="AB6" s="12"/>
      <c r="AC6" s="12"/>
      <c r="AD6" s="12"/>
      <c r="AE6" s="11">
        <f>IF(AC4&gt;0,MIN(AE8:AE108),"N/A")</f>
        <v>2319</v>
      </c>
      <c r="AF6" s="11">
        <f>IF(AC4&gt;0,MIN(AF8:AF108),"N/A")</f>
        <v>603228</v>
      </c>
      <c r="AG6" s="11">
        <f>IF(AC4&gt;0,MIN(AG8:AG108),"N/A")</f>
        <v>218.62039045553146</v>
      </c>
      <c r="AH6" s="11" t="str">
        <f>IF(AD4&gt;AC4,MIN(AH8:AH108),"N/A")</f>
        <v>N/A</v>
      </c>
      <c r="AI6" s="11">
        <f>IF(AD4&gt;0,MIN(AI8:AI108),"N/A")</f>
        <v>218.62039045553146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0</v>
      </c>
      <c r="AM6" s="19"/>
      <c r="AN6" s="20">
        <f>MIN(AN8:AN108)</f>
        <v>615125</v>
      </c>
      <c r="AO6" s="18">
        <f>MIN(AO8:AO108)</f>
        <v>3209</v>
      </c>
      <c r="AP6" s="20">
        <f>MIN(AP8:AP108)</f>
        <v>4867791</v>
      </c>
      <c r="AQ6" s="18">
        <f>MIN(AQ8:AQ108)</f>
        <v>0</v>
      </c>
      <c r="AR6" s="19"/>
      <c r="AS6" s="18">
        <f>MIN(AS8:AS108)</f>
        <v>12077</v>
      </c>
      <c r="AT6" s="19"/>
      <c r="AU6" s="19"/>
      <c r="AV6" s="19"/>
      <c r="AW6" s="19">
        <f>IF(AU4&gt;0,MIN(AW8:AW108),"N/A")</f>
        <v>12077</v>
      </c>
      <c r="AX6" s="19">
        <f>IF(AU4&gt;0,MIN(AX8:AX108),"N/A")</f>
        <v>4867791</v>
      </c>
      <c r="AY6" s="19">
        <f>IF(AU4&gt;0,MIN(AY8:AY108),"N/A")</f>
        <v>322.66005890723767</v>
      </c>
      <c r="AZ6" s="19">
        <f>IF(AV4&gt;AU4,MIN(AZ8:AZ108),"N/A")</f>
        <v>278.96301601398</v>
      </c>
      <c r="BA6" s="19">
        <f>IF(AV4&gt;0,MIN(BA8:BA108),"N/A")</f>
        <v>191.68744157058273</v>
      </c>
      <c r="BB6" s="19" t="e">
        <f>IF(AV4&gt;AU4,MIN(BB8:BB108),"N/A")</f>
        <v>#DIV/0!</v>
      </c>
      <c r="BC6" s="19">
        <f>IF(AV4&gt;AU4,MIN(BC8:BC108),"N/A")</f>
        <v>0</v>
      </c>
      <c r="BD6" s="25">
        <f>MIN(BD8:BD108)</f>
        <v>0</v>
      </c>
      <c r="BE6" s="26"/>
      <c r="BF6" s="27">
        <f>MIN(BF8:BF108)</f>
        <v>4089453</v>
      </c>
      <c r="BG6" s="25">
        <f>MIN(BG8:BG108)</f>
        <v>104</v>
      </c>
      <c r="BH6" s="27">
        <f>MIN(BH8:BH108)</f>
        <v>4089453</v>
      </c>
      <c r="BI6" s="25">
        <f>MIN(BI8:BI108)</f>
        <v>0</v>
      </c>
      <c r="BJ6" s="26"/>
      <c r="BK6" s="25">
        <f>MIN(BK8:BK108)</f>
        <v>104</v>
      </c>
      <c r="BL6" s="26"/>
      <c r="BM6" s="26"/>
      <c r="BN6" s="26"/>
      <c r="BO6" s="26">
        <f>IF(BM4&gt;0,MIN(BO8:BO108),"N/A")</f>
        <v>104</v>
      </c>
      <c r="BP6" s="26">
        <f>IF(BM4&gt;0,MIN(BP8:BP108),"N/A")</f>
        <v>4089453</v>
      </c>
      <c r="BQ6" s="26">
        <f>IF(BM4&gt;0,MIN(BQ8:BQ108),"N/A")</f>
        <v>31946.861538461537</v>
      </c>
      <c r="BR6" s="26" t="str">
        <f>IF(BN4&gt;BM4,MIN(BR8:BR108),"N/A")</f>
        <v>N/A</v>
      </c>
      <c r="BS6" s="26">
        <f>IF(BN4&gt;0,MIN(BS8:BS108),"N/A")</f>
        <v>31946.861538461537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356892</v>
      </c>
      <c r="BY6" s="34">
        <f>MIN(BY8:BY108)</f>
        <v>118</v>
      </c>
      <c r="BZ6" s="41">
        <f>MIN(BZ8:BZ108)</f>
        <v>356892</v>
      </c>
      <c r="CA6" s="34">
        <f>MIN(CA8:CA108)</f>
        <v>0</v>
      </c>
      <c r="CB6" s="40"/>
      <c r="CC6" s="34">
        <f>MIN(CC8:CC108)</f>
        <v>119</v>
      </c>
      <c r="CD6" s="40"/>
      <c r="CE6" s="40"/>
      <c r="CF6" s="40"/>
      <c r="CG6" s="40">
        <f>IF(CE4&gt;0,MIN(CG8:CG108),"N/A")</f>
        <v>118</v>
      </c>
      <c r="CH6" s="40">
        <f>IF(CE4&gt;0,MIN(CH8:CH108),"N/A")</f>
        <v>356892</v>
      </c>
      <c r="CI6" s="40">
        <f>IF(CE4&gt;0,MIN(CI8:CI108),"N/A")</f>
        <v>2749.9153846153845</v>
      </c>
      <c r="CJ6" s="40" t="str">
        <f>IF(CF4&gt;CE4,MIN(CJ8:CJ108),"N/A")</f>
        <v>N/A</v>
      </c>
      <c r="CK6" s="40">
        <f>IF(CF4&gt;0,MIN(CK8:CK108),"N/A")</f>
        <v>2749.9153846153845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683</v>
      </c>
      <c r="C8" s="10" t="s">
        <v>683</v>
      </c>
      <c r="D8" s="10">
        <v>797291</v>
      </c>
      <c r="E8" s="10">
        <v>2479</v>
      </c>
      <c r="F8" s="10">
        <v>797291</v>
      </c>
      <c r="G8" s="10" t="s">
        <v>62</v>
      </c>
      <c r="H8" s="10" t="s">
        <v>32</v>
      </c>
      <c r="I8" s="10">
        <v>2479</v>
      </c>
      <c r="J8" s="10">
        <v>1541879657</v>
      </c>
      <c r="K8" s="10">
        <f t="shared" ref="K8:K39" si="0">IF(AND(B8=C8,L8=1),1,0)</f>
        <v>1</v>
      </c>
      <c r="L8" s="10">
        <f t="shared" ref="L8:L39" si="1">IF(C8&gt;0,1,0)</f>
        <v>1</v>
      </c>
      <c r="M8" s="10">
        <f t="shared" ref="M8:M39" si="2">IF(K8=1,E8,"")</f>
        <v>2479</v>
      </c>
      <c r="N8" s="10">
        <f t="shared" ref="N8:N39" si="3">IF(K8=1,D8,"")</f>
        <v>797291</v>
      </c>
      <c r="O8" s="10">
        <f t="shared" ref="O8:O39" si="4">IF(AND(L8&gt;0,K8=1),F8/I8,"")</f>
        <v>321.61799112545378</v>
      </c>
      <c r="P8" s="10" t="str">
        <f t="shared" ref="P8:P39" si="5">IF(AND(L8&gt;0,K8=0),F8/I8,"")</f>
        <v/>
      </c>
      <c r="Q8" s="10">
        <f t="shared" ref="Q8:Q39" si="6">IF(L8&gt;0,D8/E8,"")</f>
        <v>321.61799112545378</v>
      </c>
      <c r="R8" s="10" t="str">
        <f t="shared" ref="R8:R39" si="7">IF(AND(L8&gt;0,K8=0),(F8-D8)/(I8-E8),"")</f>
        <v/>
      </c>
      <c r="S8" s="10" t="str">
        <f t="shared" ref="S8:S39" si="8">IF(AND(L8&gt;0,K8=0),I8-E8,"")</f>
        <v/>
      </c>
      <c r="T8" s="17" t="s">
        <v>683</v>
      </c>
      <c r="U8" s="17" t="s">
        <v>683</v>
      </c>
      <c r="V8" s="17">
        <v>1218878</v>
      </c>
      <c r="W8" s="17">
        <v>2760</v>
      </c>
      <c r="X8" s="17">
        <v>1218878</v>
      </c>
      <c r="Y8" s="17" t="s">
        <v>62</v>
      </c>
      <c r="Z8" s="17" t="s">
        <v>32</v>
      </c>
      <c r="AA8" s="17">
        <v>2760</v>
      </c>
      <c r="AB8" s="17">
        <v>1542237889</v>
      </c>
      <c r="AC8" s="17">
        <f t="shared" ref="AC8:AC39" si="9">IF(AND(T8=U8,AD8=1),1,0)</f>
        <v>1</v>
      </c>
      <c r="AD8" s="17">
        <f t="shared" ref="AD8:AD39" si="10">IF(U8&gt;0,1,0)</f>
        <v>1</v>
      </c>
      <c r="AE8" s="32">
        <f t="shared" ref="AE8:AE39" si="11">IF(AC8=1,W8,"")</f>
        <v>2760</v>
      </c>
      <c r="AF8" s="32">
        <f t="shared" ref="AF8:AF39" si="12">IF(AC8=1,V8,"")</f>
        <v>1218878</v>
      </c>
      <c r="AG8" s="32">
        <f t="shared" ref="AG8:AG39" si="13">IF(AND(AD8&gt;0,AC8=1),X8/AA8,"")</f>
        <v>441.62246376811595</v>
      </c>
      <c r="AH8" s="32" t="str">
        <f t="shared" ref="AH8:AH39" si="14">IF(AND(AD8&gt;0,AC8=0),X8/AA8,"")</f>
        <v/>
      </c>
      <c r="AI8" s="32">
        <f t="shared" ref="AI8:AI39" si="15">IF(AD8&gt;0,V8/W8,"")</f>
        <v>441.62246376811595</v>
      </c>
      <c r="AJ8" s="32" t="str">
        <f t="shared" ref="AJ8:AJ39" si="16">IF(AND(AD8&gt;0,AC8=0),(X8-V8)/(AA8-W8),"")</f>
        <v/>
      </c>
      <c r="AK8" s="32" t="str">
        <f t="shared" ref="AK8:AK39" si="17">IF(AND(AD8&gt;0,AC8=0),AA8-W8,"")</f>
        <v/>
      </c>
      <c r="AL8" s="24" t="s">
        <v>692</v>
      </c>
      <c r="AM8" s="24" t="s">
        <v>683</v>
      </c>
      <c r="AN8" s="24">
        <v>4857737</v>
      </c>
      <c r="AO8" s="24">
        <v>15600</v>
      </c>
      <c r="AP8" s="24">
        <v>9710191</v>
      </c>
      <c r="AQ8" s="24" t="s">
        <v>693</v>
      </c>
      <c r="AR8" s="24" t="s">
        <v>694</v>
      </c>
      <c r="AS8" s="24">
        <v>29532</v>
      </c>
      <c r="AT8" s="24">
        <v>1542257178</v>
      </c>
      <c r="AU8" s="24">
        <f t="shared" ref="AU8:AU39" si="18">IF(AND(AL8=AM8,AV8=1),1,0)</f>
        <v>0</v>
      </c>
      <c r="AV8" s="24">
        <f t="shared" ref="AV8:AV39" si="19">IF(AM8&gt;0,1,0)</f>
        <v>1</v>
      </c>
      <c r="AW8" s="24" t="str">
        <f t="shared" ref="AW8:AW39" si="20">IF(AU8=1,AO8,"")</f>
        <v/>
      </c>
      <c r="AX8" s="24" t="str">
        <f t="shared" ref="AX8:AX39" si="21">IF(AU8=1,AN8,"")</f>
        <v/>
      </c>
      <c r="AY8" s="24" t="str">
        <f t="shared" ref="AY8:AY39" si="22">IF(AND(AV8&gt;0,AU8=1),AP8/AS8,"")</f>
        <v/>
      </c>
      <c r="AZ8" s="24">
        <f t="shared" ref="AZ8:AZ39" si="23">IF(AND(AV8&gt;0,AU8=0),AP8/AS8,"")</f>
        <v>328.80234999322766</v>
      </c>
      <c r="BA8" s="24">
        <f t="shared" ref="BA8:BA39" si="24">IF(AV8&gt;0,AN8/AO8,"")</f>
        <v>311.39339743589744</v>
      </c>
      <c r="BB8" s="24">
        <f t="shared" ref="BB8:BB39" si="25">IF(AND(AV8&gt;0,AU8=0),(AP8-AN8)/(AS8-AO8),"")</f>
        <v>348.29557852426069</v>
      </c>
      <c r="BC8" s="24">
        <f t="shared" ref="BC8:BC39" si="26">IF(AND(AV8&gt;0,AU8=0),AS8-AO8,"")</f>
        <v>13932</v>
      </c>
      <c r="BD8" s="31" t="s">
        <v>683</v>
      </c>
      <c r="BE8" s="31" t="s">
        <v>683</v>
      </c>
      <c r="BF8" s="31">
        <v>4134336</v>
      </c>
      <c r="BG8" s="31">
        <v>109</v>
      </c>
      <c r="BH8" s="31">
        <v>4134336</v>
      </c>
      <c r="BI8" s="31" t="s">
        <v>62</v>
      </c>
      <c r="BJ8" s="31" t="s">
        <v>32</v>
      </c>
      <c r="BK8" s="31">
        <v>109</v>
      </c>
      <c r="BL8" s="31">
        <v>1544531576</v>
      </c>
      <c r="BM8" s="31">
        <f t="shared" ref="BM8:BM39" si="27">IF(AND(BD8=BE8,BN8=1),1,0)</f>
        <v>1</v>
      </c>
      <c r="BN8" s="31">
        <f t="shared" ref="BN8:BN39" si="28">IF(BE8&gt;0,1,0)</f>
        <v>1</v>
      </c>
      <c r="BO8" s="31">
        <f t="shared" ref="BO8:BO39" si="29">IF(BM8=1,BG8,"")</f>
        <v>109</v>
      </c>
      <c r="BP8" s="31">
        <f t="shared" ref="BP8:BP39" si="30">IF(BM8=1,BF8,"")</f>
        <v>4134336</v>
      </c>
      <c r="BQ8" s="31">
        <f t="shared" ref="BQ8:BQ39" si="31">IF(AND(BN8&gt;0,BM8=1),BH8/BK8,"")</f>
        <v>37929.688073394493</v>
      </c>
      <c r="BR8" s="31" t="str">
        <f t="shared" ref="BR8:BR39" si="32">IF(AND(BN8&gt;0,BM8=0),BH8/BK8,"")</f>
        <v/>
      </c>
      <c r="BS8" s="31">
        <f t="shared" ref="BS8:BS39" si="33">IF(BN8&gt;0,BF8/BG8,"")</f>
        <v>37929.688073394493</v>
      </c>
      <c r="BT8" s="31" t="str">
        <f t="shared" ref="BT8:BT39" si="34">IF(AND(BN8&gt;0,BM8=0),(BH8-BF8)/(BK8-BG8),"")</f>
        <v/>
      </c>
      <c r="BU8" s="31" t="str">
        <f t="shared" ref="BU8:BU39" si="35">IF(AND(BN8&gt;0,BM8=0),BK8-BG8,"")</f>
        <v/>
      </c>
      <c r="BV8" s="45" t="s">
        <v>683</v>
      </c>
      <c r="BW8" s="45" t="s">
        <v>683</v>
      </c>
      <c r="BX8" s="45">
        <v>540229</v>
      </c>
      <c r="BY8" s="45">
        <v>145</v>
      </c>
      <c r="BZ8" s="45">
        <v>540229</v>
      </c>
      <c r="CA8" s="45" t="s">
        <v>62</v>
      </c>
      <c r="CB8" s="45" t="s">
        <v>32</v>
      </c>
      <c r="CC8" s="45">
        <v>149</v>
      </c>
      <c r="CD8" s="45">
        <v>1545240756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145</v>
      </c>
      <c r="CH8" s="45">
        <f t="shared" ref="CH8:CH37" si="39">IF(CE8=1,BX8,"")</f>
        <v>540229</v>
      </c>
      <c r="CI8" s="45">
        <f t="shared" ref="CI8:CI37" si="40">IF(AND(CF8&gt;0,CE8=1),BZ8/CC8,"")</f>
        <v>3625.6979865771814</v>
      </c>
      <c r="CJ8" s="45" t="str">
        <f t="shared" ref="CJ8:CJ37" si="41">IF(AND(CF8&gt;0,CE8=0),BZ8/CC8,"")</f>
        <v/>
      </c>
      <c r="CK8" s="45">
        <f t="shared" ref="CK8:CK37" si="42">IF(CF8&gt;0,BX8/BY8,"")</f>
        <v>3725.7172413793105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683</v>
      </c>
      <c r="C9" s="10" t="s">
        <v>683</v>
      </c>
      <c r="D9" s="10">
        <v>780949</v>
      </c>
      <c r="E9" s="10">
        <v>2168</v>
      </c>
      <c r="F9" s="10">
        <v>780949</v>
      </c>
      <c r="G9" s="10" t="s">
        <v>62</v>
      </c>
      <c r="H9" s="10" t="s">
        <v>32</v>
      </c>
      <c r="I9" s="10">
        <v>2169</v>
      </c>
      <c r="J9" s="10">
        <v>1541879662</v>
      </c>
      <c r="K9" s="10">
        <f t="shared" si="0"/>
        <v>1</v>
      </c>
      <c r="L9" s="10">
        <f t="shared" si="1"/>
        <v>1</v>
      </c>
      <c r="M9" s="10">
        <f t="shared" si="2"/>
        <v>2168</v>
      </c>
      <c r="N9" s="10">
        <f t="shared" si="3"/>
        <v>780949</v>
      </c>
      <c r="O9" s="10">
        <f t="shared" si="4"/>
        <v>360.05025357307517</v>
      </c>
      <c r="P9" s="10" t="str">
        <f t="shared" si="5"/>
        <v/>
      </c>
      <c r="Q9" s="10">
        <f t="shared" si="6"/>
        <v>360.21632841328415</v>
      </c>
      <c r="R9" s="10" t="str">
        <f t="shared" si="7"/>
        <v/>
      </c>
      <c r="S9" s="10" t="str">
        <f t="shared" si="8"/>
        <v/>
      </c>
      <c r="T9" s="17" t="s">
        <v>683</v>
      </c>
      <c r="U9" s="17" t="s">
        <v>683</v>
      </c>
      <c r="V9" s="17">
        <v>1217888</v>
      </c>
      <c r="W9" s="17">
        <v>3102</v>
      </c>
      <c r="X9" s="17">
        <v>1217888</v>
      </c>
      <c r="Y9" s="17" t="s">
        <v>62</v>
      </c>
      <c r="Z9" s="17" t="s">
        <v>32</v>
      </c>
      <c r="AA9" s="17">
        <v>3102</v>
      </c>
      <c r="AB9" s="17">
        <v>1542238379</v>
      </c>
      <c r="AC9" s="17">
        <f t="shared" si="9"/>
        <v>1</v>
      </c>
      <c r="AD9" s="17">
        <f t="shared" si="10"/>
        <v>1</v>
      </c>
      <c r="AE9" s="32">
        <f t="shared" si="11"/>
        <v>3102</v>
      </c>
      <c r="AF9" s="32">
        <f t="shared" si="12"/>
        <v>1217888</v>
      </c>
      <c r="AG9" s="32">
        <f t="shared" si="13"/>
        <v>392.61379754996779</v>
      </c>
      <c r="AH9" s="32" t="str">
        <f t="shared" si="14"/>
        <v/>
      </c>
      <c r="AI9" s="32">
        <f t="shared" si="15"/>
        <v>392.61379754996779</v>
      </c>
      <c r="AJ9" s="32" t="str">
        <f t="shared" si="16"/>
        <v/>
      </c>
      <c r="AK9" s="32" t="str">
        <f t="shared" si="17"/>
        <v/>
      </c>
      <c r="AL9" s="24" t="s">
        <v>695</v>
      </c>
      <c r="AM9" s="24" t="s">
        <v>683</v>
      </c>
      <c r="AN9" s="24">
        <v>4867085</v>
      </c>
      <c r="AO9" s="24">
        <v>14895</v>
      </c>
      <c r="AP9" s="24">
        <v>19442202</v>
      </c>
      <c r="AQ9" s="24" t="s">
        <v>696</v>
      </c>
      <c r="AR9" s="24" t="s">
        <v>697</v>
      </c>
      <c r="AS9" s="24">
        <v>37567</v>
      </c>
      <c r="AT9" s="24">
        <v>1542258464</v>
      </c>
      <c r="AU9" s="24">
        <f t="shared" si="18"/>
        <v>0</v>
      </c>
      <c r="AV9" s="24">
        <f t="shared" si="19"/>
        <v>1</v>
      </c>
      <c r="AW9" s="24" t="str">
        <f t="shared" si="20"/>
        <v/>
      </c>
      <c r="AX9" s="24" t="str">
        <f t="shared" si="21"/>
        <v/>
      </c>
      <c r="AY9" s="24" t="str">
        <f t="shared" si="22"/>
        <v/>
      </c>
      <c r="AZ9" s="24">
        <f t="shared" si="23"/>
        <v>517.53405914765619</v>
      </c>
      <c r="BA9" s="24">
        <f t="shared" si="24"/>
        <v>326.75965088956025</v>
      </c>
      <c r="BB9" s="24">
        <f t="shared" si="25"/>
        <v>642.86860444601268</v>
      </c>
      <c r="BC9" s="24">
        <f t="shared" si="26"/>
        <v>22672</v>
      </c>
      <c r="BD9" s="31" t="s">
        <v>683</v>
      </c>
      <c r="BE9" s="31" t="s">
        <v>683</v>
      </c>
      <c r="BF9" s="31">
        <v>4162407</v>
      </c>
      <c r="BG9" s="31">
        <v>106</v>
      </c>
      <c r="BH9" s="31">
        <v>4162407</v>
      </c>
      <c r="BI9" s="31" t="s">
        <v>62</v>
      </c>
      <c r="BJ9" s="31" t="s">
        <v>32</v>
      </c>
      <c r="BK9" s="31">
        <v>106</v>
      </c>
      <c r="BL9" s="31">
        <v>1544531581</v>
      </c>
      <c r="BM9" s="31">
        <f t="shared" si="27"/>
        <v>1</v>
      </c>
      <c r="BN9" s="31">
        <f t="shared" si="28"/>
        <v>1</v>
      </c>
      <c r="BO9" s="31">
        <f t="shared" si="29"/>
        <v>106</v>
      </c>
      <c r="BP9" s="31">
        <f t="shared" si="30"/>
        <v>4162407</v>
      </c>
      <c r="BQ9" s="31">
        <f t="shared" si="31"/>
        <v>39267.990566037734</v>
      </c>
      <c r="BR9" s="31" t="str">
        <f t="shared" si="32"/>
        <v/>
      </c>
      <c r="BS9" s="31">
        <f t="shared" si="33"/>
        <v>39267.990566037734</v>
      </c>
      <c r="BT9" s="31" t="str">
        <f t="shared" si="34"/>
        <v/>
      </c>
      <c r="BU9" s="31" t="str">
        <f t="shared" si="35"/>
        <v/>
      </c>
      <c r="BV9" s="45" t="s">
        <v>683</v>
      </c>
      <c r="BW9" s="45" t="s">
        <v>683</v>
      </c>
      <c r="BX9" s="45">
        <v>405650</v>
      </c>
      <c r="BY9" s="45">
        <v>121</v>
      </c>
      <c r="BZ9" s="45">
        <v>405650</v>
      </c>
      <c r="CA9" s="45" t="s">
        <v>62</v>
      </c>
      <c r="CB9" s="45" t="s">
        <v>32</v>
      </c>
      <c r="CC9" s="45">
        <v>123</v>
      </c>
      <c r="CD9" s="45">
        <v>1545240764</v>
      </c>
      <c r="CE9" s="45">
        <f t="shared" si="36"/>
        <v>1</v>
      </c>
      <c r="CF9" s="45">
        <f t="shared" si="37"/>
        <v>1</v>
      </c>
      <c r="CG9" s="45">
        <f t="shared" si="38"/>
        <v>121</v>
      </c>
      <c r="CH9" s="45">
        <f t="shared" si="39"/>
        <v>405650</v>
      </c>
      <c r="CI9" s="45">
        <f t="shared" si="40"/>
        <v>3297.9674796747968</v>
      </c>
      <c r="CJ9" s="45" t="str">
        <f t="shared" si="41"/>
        <v/>
      </c>
      <c r="CK9" s="45">
        <f t="shared" si="42"/>
        <v>3352.4793388429753</v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683</v>
      </c>
      <c r="C10" s="10" t="s">
        <v>683</v>
      </c>
      <c r="D10" s="10">
        <v>768397</v>
      </c>
      <c r="E10" s="10">
        <v>2213</v>
      </c>
      <c r="F10" s="10">
        <v>768397</v>
      </c>
      <c r="G10" s="10" t="s">
        <v>62</v>
      </c>
      <c r="H10" s="10" t="s">
        <v>32</v>
      </c>
      <c r="I10" s="10">
        <v>2213</v>
      </c>
      <c r="J10" s="10">
        <v>1541879670</v>
      </c>
      <c r="K10" s="10">
        <f t="shared" si="0"/>
        <v>1</v>
      </c>
      <c r="L10" s="10">
        <f t="shared" si="1"/>
        <v>1</v>
      </c>
      <c r="M10" s="10">
        <f t="shared" si="2"/>
        <v>2213</v>
      </c>
      <c r="N10" s="10">
        <f t="shared" si="3"/>
        <v>768397</v>
      </c>
      <c r="O10" s="10">
        <f t="shared" si="4"/>
        <v>347.21961138725709</v>
      </c>
      <c r="P10" s="10" t="str">
        <f t="shared" si="5"/>
        <v/>
      </c>
      <c r="Q10" s="10">
        <f t="shared" si="6"/>
        <v>347.21961138725709</v>
      </c>
      <c r="R10" s="10" t="str">
        <f t="shared" si="7"/>
        <v/>
      </c>
      <c r="S10" s="10" t="str">
        <f t="shared" si="8"/>
        <v/>
      </c>
      <c r="T10" s="17" t="s">
        <v>683</v>
      </c>
      <c r="U10" s="17" t="s">
        <v>683</v>
      </c>
      <c r="V10" s="17">
        <v>1240801</v>
      </c>
      <c r="W10" s="17">
        <v>2927</v>
      </c>
      <c r="X10" s="17">
        <v>1240801</v>
      </c>
      <c r="Y10" s="17" t="s">
        <v>62</v>
      </c>
      <c r="Z10" s="17" t="s">
        <v>32</v>
      </c>
      <c r="AA10" s="17">
        <v>2927</v>
      </c>
      <c r="AB10" s="17">
        <v>1542239095</v>
      </c>
      <c r="AC10" s="17">
        <f t="shared" si="9"/>
        <v>1</v>
      </c>
      <c r="AD10" s="17">
        <f t="shared" si="10"/>
        <v>1</v>
      </c>
      <c r="AE10" s="32">
        <f t="shared" si="11"/>
        <v>2927</v>
      </c>
      <c r="AF10" s="32">
        <f t="shared" si="12"/>
        <v>1240801</v>
      </c>
      <c r="AG10" s="32">
        <f t="shared" si="13"/>
        <v>423.91561325589339</v>
      </c>
      <c r="AH10" s="32" t="str">
        <f t="shared" si="14"/>
        <v/>
      </c>
      <c r="AI10" s="32">
        <f t="shared" si="15"/>
        <v>423.91561325589339</v>
      </c>
      <c r="AJ10" s="32" t="str">
        <f t="shared" si="16"/>
        <v/>
      </c>
      <c r="AK10" s="32" t="str">
        <f t="shared" si="17"/>
        <v/>
      </c>
      <c r="AL10" s="24" t="s">
        <v>698</v>
      </c>
      <c r="AM10" s="24" t="s">
        <v>683</v>
      </c>
      <c r="AN10" s="24">
        <v>2447200</v>
      </c>
      <c r="AO10" s="24">
        <v>8542</v>
      </c>
      <c r="AP10" s="24">
        <v>19429073</v>
      </c>
      <c r="AQ10" s="24" t="s">
        <v>699</v>
      </c>
      <c r="AR10" s="24" t="s">
        <v>700</v>
      </c>
      <c r="AS10" s="24">
        <v>35143</v>
      </c>
      <c r="AT10" s="24">
        <v>1542258746</v>
      </c>
      <c r="AU10" s="24">
        <f t="shared" si="18"/>
        <v>0</v>
      </c>
      <c r="AV10" s="24">
        <f t="shared" si="19"/>
        <v>1</v>
      </c>
      <c r="AW10" s="24" t="str">
        <f t="shared" si="20"/>
        <v/>
      </c>
      <c r="AX10" s="24" t="str">
        <f t="shared" si="21"/>
        <v/>
      </c>
      <c r="AY10" s="24" t="str">
        <f t="shared" si="22"/>
        <v/>
      </c>
      <c r="AZ10" s="24">
        <f t="shared" si="23"/>
        <v>552.85755342457958</v>
      </c>
      <c r="BA10" s="24">
        <f t="shared" si="24"/>
        <v>286.49028330601732</v>
      </c>
      <c r="BB10" s="24">
        <f t="shared" si="25"/>
        <v>638.39227848577116</v>
      </c>
      <c r="BC10" s="24">
        <f t="shared" si="26"/>
        <v>26601</v>
      </c>
      <c r="BD10" s="31" t="s">
        <v>683</v>
      </c>
      <c r="BE10" s="31" t="s">
        <v>683</v>
      </c>
      <c r="BF10" s="31">
        <v>8312923</v>
      </c>
      <c r="BG10" s="31">
        <v>187</v>
      </c>
      <c r="BH10" s="31">
        <v>8312923</v>
      </c>
      <c r="BI10" s="31" t="s">
        <v>62</v>
      </c>
      <c r="BJ10" s="31" t="s">
        <v>32</v>
      </c>
      <c r="BK10" s="31">
        <v>187</v>
      </c>
      <c r="BL10" s="31">
        <v>1544531586</v>
      </c>
      <c r="BM10" s="31">
        <f t="shared" si="27"/>
        <v>1</v>
      </c>
      <c r="BN10" s="31">
        <f t="shared" si="28"/>
        <v>1</v>
      </c>
      <c r="BO10" s="31">
        <f t="shared" si="29"/>
        <v>187</v>
      </c>
      <c r="BP10" s="31">
        <f t="shared" si="30"/>
        <v>8312923</v>
      </c>
      <c r="BQ10" s="31">
        <f t="shared" si="31"/>
        <v>44454.133689839575</v>
      </c>
      <c r="BR10" s="31" t="str">
        <f t="shared" si="32"/>
        <v/>
      </c>
      <c r="BS10" s="31">
        <f t="shared" si="33"/>
        <v>44454.133689839575</v>
      </c>
      <c r="BT10" s="31" t="str">
        <f t="shared" si="34"/>
        <v/>
      </c>
      <c r="BU10" s="31" t="str">
        <f t="shared" si="35"/>
        <v/>
      </c>
      <c r="BV10" s="45" t="s">
        <v>683</v>
      </c>
      <c r="BW10" s="45" t="s">
        <v>683</v>
      </c>
      <c r="BX10" s="45">
        <v>372786</v>
      </c>
      <c r="BY10" s="45">
        <v>118</v>
      </c>
      <c r="BZ10" s="45">
        <v>372786</v>
      </c>
      <c r="CA10" s="45" t="s">
        <v>62</v>
      </c>
      <c r="CB10" s="45" t="s">
        <v>32</v>
      </c>
      <c r="CC10" s="45">
        <v>119</v>
      </c>
      <c r="CD10" s="45">
        <v>1545240770</v>
      </c>
      <c r="CE10" s="45">
        <f t="shared" si="36"/>
        <v>1</v>
      </c>
      <c r="CF10" s="45">
        <f t="shared" si="37"/>
        <v>1</v>
      </c>
      <c r="CG10" s="45">
        <f t="shared" si="38"/>
        <v>118</v>
      </c>
      <c r="CH10" s="45">
        <f t="shared" si="39"/>
        <v>372786</v>
      </c>
      <c r="CI10" s="45">
        <f t="shared" si="40"/>
        <v>3132.6554621848741</v>
      </c>
      <c r="CJ10" s="45" t="str">
        <f t="shared" si="41"/>
        <v/>
      </c>
      <c r="CK10" s="45">
        <f t="shared" si="42"/>
        <v>3159.2033898305085</v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683</v>
      </c>
      <c r="C11" s="10" t="s">
        <v>683</v>
      </c>
      <c r="D11" s="10">
        <v>767375</v>
      </c>
      <c r="E11" s="10">
        <v>2397</v>
      </c>
      <c r="F11" s="10">
        <v>767375</v>
      </c>
      <c r="G11" s="10" t="s">
        <v>62</v>
      </c>
      <c r="H11" s="10" t="s">
        <v>32</v>
      </c>
      <c r="I11" s="10">
        <v>2397</v>
      </c>
      <c r="J11" s="10">
        <v>1541879675</v>
      </c>
      <c r="K11" s="10">
        <f t="shared" si="0"/>
        <v>1</v>
      </c>
      <c r="L11" s="10">
        <f t="shared" si="1"/>
        <v>1</v>
      </c>
      <c r="M11" s="10">
        <f t="shared" si="2"/>
        <v>2397</v>
      </c>
      <c r="N11" s="10">
        <f t="shared" si="3"/>
        <v>767375</v>
      </c>
      <c r="O11" s="10">
        <f t="shared" si="4"/>
        <v>320.13975803087192</v>
      </c>
      <c r="P11" s="10" t="str">
        <f t="shared" si="5"/>
        <v/>
      </c>
      <c r="Q11" s="10">
        <f t="shared" si="6"/>
        <v>320.13975803087192</v>
      </c>
      <c r="R11" s="10" t="str">
        <f t="shared" si="7"/>
        <v/>
      </c>
      <c r="S11" s="10" t="str">
        <f t="shared" si="8"/>
        <v/>
      </c>
      <c r="T11" s="17" t="s">
        <v>683</v>
      </c>
      <c r="U11" s="17" t="s">
        <v>683</v>
      </c>
      <c r="V11" s="17">
        <v>1214527</v>
      </c>
      <c r="W11" s="17">
        <v>2620</v>
      </c>
      <c r="X11" s="17">
        <v>1214527</v>
      </c>
      <c r="Y11" s="17" t="s">
        <v>62</v>
      </c>
      <c r="Z11" s="17" t="s">
        <v>32</v>
      </c>
      <c r="AA11" s="17">
        <v>2620</v>
      </c>
      <c r="AB11" s="17">
        <v>1542239723</v>
      </c>
      <c r="AC11" s="17">
        <f t="shared" si="9"/>
        <v>1</v>
      </c>
      <c r="AD11" s="17">
        <f t="shared" si="10"/>
        <v>1</v>
      </c>
      <c r="AE11" s="32">
        <f t="shared" si="11"/>
        <v>2620</v>
      </c>
      <c r="AF11" s="32">
        <f t="shared" si="12"/>
        <v>1214527</v>
      </c>
      <c r="AG11" s="32">
        <f t="shared" si="13"/>
        <v>463.55992366412215</v>
      </c>
      <c r="AH11" s="32" t="str">
        <f t="shared" si="14"/>
        <v/>
      </c>
      <c r="AI11" s="32">
        <f t="shared" si="15"/>
        <v>463.55992366412215</v>
      </c>
      <c r="AJ11" s="32" t="str">
        <f t="shared" si="16"/>
        <v/>
      </c>
      <c r="AK11" s="32" t="str">
        <f t="shared" si="17"/>
        <v/>
      </c>
      <c r="AL11" s="24" t="s">
        <v>692</v>
      </c>
      <c r="AM11" s="24" t="s">
        <v>683</v>
      </c>
      <c r="AN11" s="24">
        <v>1218368</v>
      </c>
      <c r="AO11" s="24">
        <v>5759</v>
      </c>
      <c r="AP11" s="24">
        <v>19437656</v>
      </c>
      <c r="AQ11" s="24" t="s">
        <v>693</v>
      </c>
      <c r="AR11" s="24" t="s">
        <v>701</v>
      </c>
      <c r="AS11" s="24">
        <v>34137</v>
      </c>
      <c r="AT11" s="24">
        <v>1542258851</v>
      </c>
      <c r="AU11" s="24">
        <f t="shared" si="18"/>
        <v>0</v>
      </c>
      <c r="AV11" s="24">
        <f t="shared" si="19"/>
        <v>1</v>
      </c>
      <c r="AW11" s="24" t="str">
        <f t="shared" si="20"/>
        <v/>
      </c>
      <c r="AX11" s="24" t="str">
        <f t="shared" si="21"/>
        <v/>
      </c>
      <c r="AY11" s="24" t="str">
        <f t="shared" si="22"/>
        <v/>
      </c>
      <c r="AZ11" s="24">
        <f t="shared" si="23"/>
        <v>569.40141195769991</v>
      </c>
      <c r="BA11" s="24">
        <f t="shared" si="24"/>
        <v>211.55895120680674</v>
      </c>
      <c r="BB11" s="24">
        <f t="shared" si="25"/>
        <v>642.02156600183241</v>
      </c>
      <c r="BC11" s="24">
        <f t="shared" si="26"/>
        <v>28378</v>
      </c>
      <c r="BD11" s="31" t="s">
        <v>683</v>
      </c>
      <c r="BE11" s="31" t="s">
        <v>683</v>
      </c>
      <c r="BF11" s="31">
        <v>4125722</v>
      </c>
      <c r="BG11" s="31">
        <v>118</v>
      </c>
      <c r="BH11" s="31">
        <v>4125722</v>
      </c>
      <c r="BI11" s="31" t="s">
        <v>62</v>
      </c>
      <c r="BJ11" s="31" t="s">
        <v>32</v>
      </c>
      <c r="BK11" s="31">
        <v>118</v>
      </c>
      <c r="BL11" s="31">
        <v>1544531594</v>
      </c>
      <c r="BM11" s="31">
        <f t="shared" si="27"/>
        <v>1</v>
      </c>
      <c r="BN11" s="31">
        <f t="shared" si="28"/>
        <v>1</v>
      </c>
      <c r="BO11" s="31">
        <f t="shared" si="29"/>
        <v>118</v>
      </c>
      <c r="BP11" s="31">
        <f t="shared" si="30"/>
        <v>4125722</v>
      </c>
      <c r="BQ11" s="31">
        <f t="shared" si="31"/>
        <v>34963.745762711864</v>
      </c>
      <c r="BR11" s="31" t="str">
        <f t="shared" si="32"/>
        <v/>
      </c>
      <c r="BS11" s="31">
        <f t="shared" si="33"/>
        <v>34963.745762711864</v>
      </c>
      <c r="BT11" s="31" t="str">
        <f t="shared" si="34"/>
        <v/>
      </c>
      <c r="BU11" s="31" t="str">
        <f t="shared" si="35"/>
        <v/>
      </c>
      <c r="BV11" s="45" t="s">
        <v>683</v>
      </c>
      <c r="BW11" s="45" t="s">
        <v>683</v>
      </c>
      <c r="BX11" s="45">
        <v>474442</v>
      </c>
      <c r="BY11" s="45">
        <v>136</v>
      </c>
      <c r="BZ11" s="45">
        <v>474442</v>
      </c>
      <c r="CA11" s="45" t="s">
        <v>62</v>
      </c>
      <c r="CB11" s="45" t="s">
        <v>32</v>
      </c>
      <c r="CC11" s="45">
        <v>137</v>
      </c>
      <c r="CD11" s="45">
        <v>1545240775</v>
      </c>
      <c r="CE11" s="45">
        <f t="shared" si="36"/>
        <v>1</v>
      </c>
      <c r="CF11" s="45">
        <f t="shared" si="37"/>
        <v>1</v>
      </c>
      <c r="CG11" s="45">
        <f t="shared" si="38"/>
        <v>136</v>
      </c>
      <c r="CH11" s="45">
        <f t="shared" si="39"/>
        <v>474442</v>
      </c>
      <c r="CI11" s="45">
        <f t="shared" si="40"/>
        <v>3463.080291970803</v>
      </c>
      <c r="CJ11" s="45" t="str">
        <f t="shared" si="41"/>
        <v/>
      </c>
      <c r="CK11" s="45">
        <f t="shared" si="42"/>
        <v>3488.544117647059</v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683</v>
      </c>
      <c r="C12" s="10" t="s">
        <v>683</v>
      </c>
      <c r="D12" s="10">
        <v>1578415</v>
      </c>
      <c r="E12" s="10">
        <v>2933</v>
      </c>
      <c r="F12" s="10">
        <v>1578415</v>
      </c>
      <c r="G12" s="10" t="s">
        <v>62</v>
      </c>
      <c r="H12" s="10" t="s">
        <v>32</v>
      </c>
      <c r="I12" s="10">
        <v>2933</v>
      </c>
      <c r="J12" s="10">
        <v>1541879683</v>
      </c>
      <c r="K12" s="10">
        <f t="shared" si="0"/>
        <v>1</v>
      </c>
      <c r="L12" s="10">
        <f t="shared" si="1"/>
        <v>1</v>
      </c>
      <c r="M12" s="10">
        <f t="shared" si="2"/>
        <v>2933</v>
      </c>
      <c r="N12" s="10">
        <f t="shared" si="3"/>
        <v>1578415</v>
      </c>
      <c r="O12" s="10">
        <f t="shared" si="4"/>
        <v>538.15717695192632</v>
      </c>
      <c r="P12" s="10" t="str">
        <f t="shared" si="5"/>
        <v/>
      </c>
      <c r="Q12" s="10">
        <f t="shared" si="6"/>
        <v>538.15717695192632</v>
      </c>
      <c r="R12" s="10" t="str">
        <f t="shared" si="7"/>
        <v/>
      </c>
      <c r="S12" s="10" t="str">
        <f t="shared" si="8"/>
        <v/>
      </c>
      <c r="T12" s="17" t="s">
        <v>683</v>
      </c>
      <c r="U12" s="17" t="s">
        <v>683</v>
      </c>
      <c r="V12" s="17">
        <v>2448098</v>
      </c>
      <c r="W12" s="17">
        <v>3223</v>
      </c>
      <c r="X12" s="17">
        <v>2448098</v>
      </c>
      <c r="Y12" s="17" t="s">
        <v>62</v>
      </c>
      <c r="Z12" s="17" t="s">
        <v>32</v>
      </c>
      <c r="AA12" s="17">
        <v>3223</v>
      </c>
      <c r="AB12" s="17">
        <v>1542240650</v>
      </c>
      <c r="AC12" s="17">
        <f t="shared" si="9"/>
        <v>1</v>
      </c>
      <c r="AD12" s="17">
        <f t="shared" si="10"/>
        <v>1</v>
      </c>
      <c r="AE12" s="32">
        <f t="shared" si="11"/>
        <v>3223</v>
      </c>
      <c r="AF12" s="32">
        <f t="shared" si="12"/>
        <v>2448098</v>
      </c>
      <c r="AG12" s="32">
        <f t="shared" si="13"/>
        <v>759.57120695004653</v>
      </c>
      <c r="AH12" s="32" t="str">
        <f t="shared" si="14"/>
        <v/>
      </c>
      <c r="AI12" s="32">
        <f t="shared" si="15"/>
        <v>759.57120695004653</v>
      </c>
      <c r="AJ12" s="32" t="str">
        <f t="shared" si="16"/>
        <v/>
      </c>
      <c r="AK12" s="32" t="str">
        <f t="shared" si="17"/>
        <v/>
      </c>
      <c r="AL12" s="24" t="s">
        <v>683</v>
      </c>
      <c r="AM12" s="24" t="s">
        <v>683</v>
      </c>
      <c r="AN12" s="24">
        <v>9736507</v>
      </c>
      <c r="AO12" s="24">
        <v>25717</v>
      </c>
      <c r="AP12" s="24">
        <v>9736507</v>
      </c>
      <c r="AQ12" s="24" t="s">
        <v>62</v>
      </c>
      <c r="AR12" s="24" t="s">
        <v>32</v>
      </c>
      <c r="AS12" s="24">
        <v>25717</v>
      </c>
      <c r="AT12" s="24">
        <v>1542259413</v>
      </c>
      <c r="AU12" s="24">
        <f t="shared" si="18"/>
        <v>1</v>
      </c>
      <c r="AV12" s="24">
        <f t="shared" si="19"/>
        <v>1</v>
      </c>
      <c r="AW12" s="24">
        <f t="shared" si="20"/>
        <v>25717</v>
      </c>
      <c r="AX12" s="24">
        <f t="shared" si="21"/>
        <v>9736507</v>
      </c>
      <c r="AY12" s="24">
        <f t="shared" si="22"/>
        <v>378.60197534704668</v>
      </c>
      <c r="AZ12" s="24" t="str">
        <f t="shared" si="23"/>
        <v/>
      </c>
      <c r="BA12" s="24">
        <f t="shared" si="24"/>
        <v>378.60197534704668</v>
      </c>
      <c r="BB12" s="24" t="str">
        <f t="shared" si="25"/>
        <v/>
      </c>
      <c r="BC12" s="24" t="str">
        <f t="shared" si="26"/>
        <v/>
      </c>
      <c r="BD12" s="31" t="s">
        <v>683</v>
      </c>
      <c r="BE12" s="31" t="s">
        <v>683</v>
      </c>
      <c r="BF12" s="31">
        <v>4108434</v>
      </c>
      <c r="BG12" s="31">
        <v>126</v>
      </c>
      <c r="BH12" s="31">
        <v>4108434</v>
      </c>
      <c r="BI12" s="31" t="s">
        <v>62</v>
      </c>
      <c r="BJ12" s="31" t="s">
        <v>32</v>
      </c>
      <c r="BK12" s="31">
        <v>126</v>
      </c>
      <c r="BL12" s="31">
        <v>1544531599</v>
      </c>
      <c r="BM12" s="31">
        <f t="shared" si="27"/>
        <v>1</v>
      </c>
      <c r="BN12" s="31">
        <f t="shared" si="28"/>
        <v>1</v>
      </c>
      <c r="BO12" s="31">
        <f t="shared" si="29"/>
        <v>126</v>
      </c>
      <c r="BP12" s="31">
        <f t="shared" si="30"/>
        <v>4108434</v>
      </c>
      <c r="BQ12" s="31">
        <f t="shared" si="31"/>
        <v>32606.619047619046</v>
      </c>
      <c r="BR12" s="31" t="str">
        <f t="shared" si="32"/>
        <v/>
      </c>
      <c r="BS12" s="31">
        <f t="shared" si="33"/>
        <v>32606.619047619046</v>
      </c>
      <c r="BT12" s="31" t="str">
        <f t="shared" si="34"/>
        <v/>
      </c>
      <c r="BU12" s="31" t="str">
        <f t="shared" si="35"/>
        <v/>
      </c>
      <c r="BV12" s="45" t="s">
        <v>683</v>
      </c>
      <c r="BW12" s="45" t="s">
        <v>683</v>
      </c>
      <c r="BX12" s="45">
        <v>461057</v>
      </c>
      <c r="BY12" s="45">
        <v>144</v>
      </c>
      <c r="BZ12" s="45">
        <v>461057</v>
      </c>
      <c r="CA12" s="45" t="s">
        <v>62</v>
      </c>
      <c r="CB12" s="45" t="s">
        <v>32</v>
      </c>
      <c r="CC12" s="45">
        <v>144</v>
      </c>
      <c r="CD12" s="45">
        <v>1545240783</v>
      </c>
      <c r="CE12" s="45">
        <f t="shared" si="36"/>
        <v>1</v>
      </c>
      <c r="CF12" s="45">
        <f t="shared" si="37"/>
        <v>1</v>
      </c>
      <c r="CG12" s="45">
        <f t="shared" si="38"/>
        <v>144</v>
      </c>
      <c r="CH12" s="45">
        <f t="shared" si="39"/>
        <v>461057</v>
      </c>
      <c r="CI12" s="45">
        <f t="shared" si="40"/>
        <v>3201.7847222222222</v>
      </c>
      <c r="CJ12" s="45" t="str">
        <f t="shared" si="41"/>
        <v/>
      </c>
      <c r="CK12" s="45">
        <f t="shared" si="42"/>
        <v>3201.7847222222222</v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683</v>
      </c>
      <c r="C13" s="10" t="s">
        <v>683</v>
      </c>
      <c r="D13" s="10">
        <v>1604579</v>
      </c>
      <c r="E13" s="10">
        <v>2817</v>
      </c>
      <c r="F13" s="10">
        <v>1604579</v>
      </c>
      <c r="G13" s="10" t="s">
        <v>62</v>
      </c>
      <c r="H13" s="10" t="s">
        <v>32</v>
      </c>
      <c r="I13" s="10">
        <v>2817</v>
      </c>
      <c r="J13" s="10">
        <v>1541879691</v>
      </c>
      <c r="K13" s="10">
        <f t="shared" si="0"/>
        <v>1</v>
      </c>
      <c r="L13" s="10">
        <f t="shared" si="1"/>
        <v>1</v>
      </c>
      <c r="M13" s="10">
        <f t="shared" si="2"/>
        <v>2817</v>
      </c>
      <c r="N13" s="10">
        <f t="shared" si="3"/>
        <v>1604579</v>
      </c>
      <c r="O13" s="10">
        <f t="shared" si="4"/>
        <v>569.60560880369189</v>
      </c>
      <c r="P13" s="10" t="str">
        <f t="shared" si="5"/>
        <v/>
      </c>
      <c r="Q13" s="10">
        <f t="shared" si="6"/>
        <v>569.60560880369189</v>
      </c>
      <c r="R13" s="10" t="str">
        <f t="shared" si="7"/>
        <v/>
      </c>
      <c r="S13" s="10" t="str">
        <f t="shared" si="8"/>
        <v/>
      </c>
      <c r="T13" s="17" t="s">
        <v>683</v>
      </c>
      <c r="U13" s="17" t="s">
        <v>683</v>
      </c>
      <c r="V13" s="17">
        <v>603228</v>
      </c>
      <c r="W13" s="17">
        <v>2650</v>
      </c>
      <c r="X13" s="17">
        <v>603228</v>
      </c>
      <c r="Y13" s="17" t="s">
        <v>62</v>
      </c>
      <c r="Z13" s="17" t="s">
        <v>32</v>
      </c>
      <c r="AA13" s="17">
        <v>2650</v>
      </c>
      <c r="AB13" s="17">
        <v>1542241483</v>
      </c>
      <c r="AC13" s="17">
        <f t="shared" si="9"/>
        <v>1</v>
      </c>
      <c r="AD13" s="17">
        <f t="shared" si="10"/>
        <v>1</v>
      </c>
      <c r="AE13" s="32">
        <f t="shared" si="11"/>
        <v>2650</v>
      </c>
      <c r="AF13" s="32">
        <f t="shared" si="12"/>
        <v>603228</v>
      </c>
      <c r="AG13" s="32">
        <f t="shared" si="13"/>
        <v>227.6332075471698</v>
      </c>
      <c r="AH13" s="32" t="str">
        <f t="shared" si="14"/>
        <v/>
      </c>
      <c r="AI13" s="32">
        <f t="shared" si="15"/>
        <v>227.6332075471698</v>
      </c>
      <c r="AJ13" s="32" t="str">
        <f t="shared" si="16"/>
        <v/>
      </c>
      <c r="AK13" s="32" t="str">
        <f t="shared" si="17"/>
        <v/>
      </c>
      <c r="AL13" s="24" t="s">
        <v>695</v>
      </c>
      <c r="AM13" s="24" t="s">
        <v>683</v>
      </c>
      <c r="AN13" s="24">
        <v>9726167</v>
      </c>
      <c r="AO13" s="24">
        <v>31437</v>
      </c>
      <c r="AP13" s="24">
        <v>9726167</v>
      </c>
      <c r="AQ13" s="24" t="s">
        <v>696</v>
      </c>
      <c r="AR13" s="24" t="s">
        <v>702</v>
      </c>
      <c r="AS13" s="24">
        <v>31437</v>
      </c>
      <c r="AT13" s="24">
        <v>1542266071</v>
      </c>
      <c r="AU13" s="24">
        <f t="shared" si="18"/>
        <v>0</v>
      </c>
      <c r="AV13" s="24">
        <f t="shared" si="19"/>
        <v>1</v>
      </c>
      <c r="AW13" s="24" t="str">
        <f t="shared" si="20"/>
        <v/>
      </c>
      <c r="AX13" s="24" t="str">
        <f t="shared" si="21"/>
        <v/>
      </c>
      <c r="AY13" s="24" t="str">
        <f t="shared" si="22"/>
        <v/>
      </c>
      <c r="AZ13" s="24">
        <f t="shared" si="23"/>
        <v>309.38597830581796</v>
      </c>
      <c r="BA13" s="24">
        <f t="shared" si="24"/>
        <v>309.38597830581796</v>
      </c>
      <c r="BB13" s="24" t="e">
        <f t="shared" si="25"/>
        <v>#DIV/0!</v>
      </c>
      <c r="BC13" s="24">
        <f t="shared" si="26"/>
        <v>0</v>
      </c>
      <c r="BD13" s="31" t="s">
        <v>683</v>
      </c>
      <c r="BE13" s="31" t="s">
        <v>683</v>
      </c>
      <c r="BF13" s="31">
        <v>4099301</v>
      </c>
      <c r="BG13" s="31">
        <v>126</v>
      </c>
      <c r="BH13" s="31">
        <v>4099301</v>
      </c>
      <c r="BI13" s="31" t="s">
        <v>62</v>
      </c>
      <c r="BJ13" s="31" t="s">
        <v>32</v>
      </c>
      <c r="BK13" s="31">
        <v>126</v>
      </c>
      <c r="BL13" s="31">
        <v>1544531607</v>
      </c>
      <c r="BM13" s="31">
        <f t="shared" si="27"/>
        <v>1</v>
      </c>
      <c r="BN13" s="31">
        <f t="shared" si="28"/>
        <v>1</v>
      </c>
      <c r="BO13" s="31">
        <f t="shared" si="29"/>
        <v>126</v>
      </c>
      <c r="BP13" s="31">
        <f t="shared" si="30"/>
        <v>4099301</v>
      </c>
      <c r="BQ13" s="31">
        <f t="shared" si="31"/>
        <v>32534.134920634922</v>
      </c>
      <c r="BR13" s="31" t="str">
        <f t="shared" si="32"/>
        <v/>
      </c>
      <c r="BS13" s="31">
        <f t="shared" si="33"/>
        <v>32534.134920634922</v>
      </c>
      <c r="BT13" s="31" t="str">
        <f t="shared" si="34"/>
        <v/>
      </c>
      <c r="BU13" s="31" t="str">
        <f t="shared" si="35"/>
        <v/>
      </c>
      <c r="BV13" s="45" t="s">
        <v>683</v>
      </c>
      <c r="BW13" s="45" t="s">
        <v>683</v>
      </c>
      <c r="BX13" s="45">
        <v>499886</v>
      </c>
      <c r="BY13" s="45">
        <v>149</v>
      </c>
      <c r="BZ13" s="45">
        <v>499886</v>
      </c>
      <c r="CA13" s="45" t="s">
        <v>62</v>
      </c>
      <c r="CB13" s="45" t="s">
        <v>32</v>
      </c>
      <c r="CC13" s="45">
        <v>150</v>
      </c>
      <c r="CD13" s="45">
        <v>1545240791</v>
      </c>
      <c r="CE13" s="45">
        <f t="shared" si="36"/>
        <v>1</v>
      </c>
      <c r="CF13" s="45">
        <f t="shared" si="37"/>
        <v>1</v>
      </c>
      <c r="CG13" s="45">
        <f t="shared" si="38"/>
        <v>149</v>
      </c>
      <c r="CH13" s="45">
        <f t="shared" si="39"/>
        <v>499886</v>
      </c>
      <c r="CI13" s="45">
        <f t="shared" si="40"/>
        <v>3332.5733333333333</v>
      </c>
      <c r="CJ13" s="45" t="str">
        <f t="shared" si="41"/>
        <v/>
      </c>
      <c r="CK13" s="45">
        <f t="shared" si="42"/>
        <v>3354.9395973154365</v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683</v>
      </c>
      <c r="C14" s="10" t="s">
        <v>683</v>
      </c>
      <c r="D14" s="10">
        <v>1517337</v>
      </c>
      <c r="E14" s="10">
        <v>2757</v>
      </c>
      <c r="F14" s="10">
        <v>1517337</v>
      </c>
      <c r="G14" s="10" t="s">
        <v>62</v>
      </c>
      <c r="H14" s="10" t="s">
        <v>32</v>
      </c>
      <c r="I14" s="10">
        <v>2757</v>
      </c>
      <c r="J14" s="10">
        <v>1541881833</v>
      </c>
      <c r="K14" s="10">
        <f t="shared" si="0"/>
        <v>1</v>
      </c>
      <c r="L14" s="10">
        <f t="shared" si="1"/>
        <v>1</v>
      </c>
      <c r="M14" s="10">
        <f t="shared" si="2"/>
        <v>2757</v>
      </c>
      <c r="N14" s="10">
        <f t="shared" si="3"/>
        <v>1517337</v>
      </c>
      <c r="O14" s="10">
        <f t="shared" si="4"/>
        <v>550.35799782372146</v>
      </c>
      <c r="P14" s="10" t="str">
        <f t="shared" si="5"/>
        <v/>
      </c>
      <c r="Q14" s="10">
        <f t="shared" si="6"/>
        <v>550.35799782372146</v>
      </c>
      <c r="R14" s="10" t="str">
        <f t="shared" si="7"/>
        <v/>
      </c>
      <c r="S14" s="10" t="str">
        <f t="shared" si="8"/>
        <v/>
      </c>
      <c r="T14" s="17" t="s">
        <v>683</v>
      </c>
      <c r="U14" s="17" t="s">
        <v>683</v>
      </c>
      <c r="V14" s="17">
        <v>604704</v>
      </c>
      <c r="W14" s="17">
        <v>2766</v>
      </c>
      <c r="X14" s="17">
        <v>604704</v>
      </c>
      <c r="Y14" s="17" t="s">
        <v>62</v>
      </c>
      <c r="Z14" s="17" t="s">
        <v>32</v>
      </c>
      <c r="AA14" s="17">
        <v>2766</v>
      </c>
      <c r="AB14" s="17">
        <v>1542242025</v>
      </c>
      <c r="AC14" s="17">
        <f t="shared" si="9"/>
        <v>1</v>
      </c>
      <c r="AD14" s="17">
        <f t="shared" si="10"/>
        <v>1</v>
      </c>
      <c r="AE14" s="32">
        <f t="shared" si="11"/>
        <v>2766</v>
      </c>
      <c r="AF14" s="32">
        <f t="shared" si="12"/>
        <v>604704</v>
      </c>
      <c r="AG14" s="32">
        <f t="shared" si="13"/>
        <v>218.62039045553146</v>
      </c>
      <c r="AH14" s="32" t="str">
        <f t="shared" si="14"/>
        <v/>
      </c>
      <c r="AI14" s="32">
        <f t="shared" si="15"/>
        <v>218.62039045553146</v>
      </c>
      <c r="AJ14" s="32" t="str">
        <f t="shared" si="16"/>
        <v/>
      </c>
      <c r="AK14" s="32" t="str">
        <f t="shared" si="17"/>
        <v/>
      </c>
      <c r="AL14" s="24" t="s">
        <v>692</v>
      </c>
      <c r="AM14" s="24" t="s">
        <v>683</v>
      </c>
      <c r="AN14" s="24">
        <v>19448009</v>
      </c>
      <c r="AO14" s="24">
        <v>37152</v>
      </c>
      <c r="AP14" s="24">
        <v>19448009</v>
      </c>
      <c r="AQ14" s="24" t="s">
        <v>693</v>
      </c>
      <c r="AR14" s="24" t="s">
        <v>703</v>
      </c>
      <c r="AS14" s="24">
        <v>37152</v>
      </c>
      <c r="AT14" s="24">
        <v>1542266134</v>
      </c>
      <c r="AU14" s="24">
        <f t="shared" si="18"/>
        <v>0</v>
      </c>
      <c r="AV14" s="24">
        <f t="shared" si="19"/>
        <v>1</v>
      </c>
      <c r="AW14" s="24" t="str">
        <f t="shared" si="20"/>
        <v/>
      </c>
      <c r="AX14" s="24" t="str">
        <f t="shared" si="21"/>
        <v/>
      </c>
      <c r="AY14" s="24" t="str">
        <f t="shared" si="22"/>
        <v/>
      </c>
      <c r="AZ14" s="24">
        <f t="shared" si="23"/>
        <v>523.47138781223089</v>
      </c>
      <c r="BA14" s="24">
        <f t="shared" si="24"/>
        <v>523.47138781223089</v>
      </c>
      <c r="BB14" s="24" t="e">
        <f t="shared" si="25"/>
        <v>#DIV/0!</v>
      </c>
      <c r="BC14" s="24">
        <f t="shared" si="26"/>
        <v>0</v>
      </c>
      <c r="BD14" s="31" t="s">
        <v>683</v>
      </c>
      <c r="BE14" s="31" t="s">
        <v>683</v>
      </c>
      <c r="BF14" s="31">
        <v>4150700</v>
      </c>
      <c r="BG14" s="31">
        <v>125</v>
      </c>
      <c r="BH14" s="31">
        <v>4150700</v>
      </c>
      <c r="BI14" s="31" t="s">
        <v>62</v>
      </c>
      <c r="BJ14" s="31" t="s">
        <v>32</v>
      </c>
      <c r="BK14" s="31">
        <v>125</v>
      </c>
      <c r="BL14" s="31">
        <v>1544531615</v>
      </c>
      <c r="BM14" s="31">
        <f t="shared" si="27"/>
        <v>1</v>
      </c>
      <c r="BN14" s="31">
        <f t="shared" si="28"/>
        <v>1</v>
      </c>
      <c r="BO14" s="31">
        <f t="shared" si="29"/>
        <v>125</v>
      </c>
      <c r="BP14" s="31">
        <f t="shared" si="30"/>
        <v>4150700</v>
      </c>
      <c r="BQ14" s="31">
        <f t="shared" si="31"/>
        <v>33205.599999999999</v>
      </c>
      <c r="BR14" s="31" t="str">
        <f t="shared" si="32"/>
        <v/>
      </c>
      <c r="BS14" s="31">
        <f t="shared" si="33"/>
        <v>33205.599999999999</v>
      </c>
      <c r="BT14" s="31" t="str">
        <f t="shared" si="34"/>
        <v/>
      </c>
      <c r="BU14" s="31" t="str">
        <f t="shared" si="35"/>
        <v/>
      </c>
      <c r="BV14" s="45" t="s">
        <v>683</v>
      </c>
      <c r="BW14" s="45" t="s">
        <v>683</v>
      </c>
      <c r="BX14" s="45">
        <v>485125</v>
      </c>
      <c r="BY14" s="45">
        <v>151</v>
      </c>
      <c r="BZ14" s="45">
        <v>485125</v>
      </c>
      <c r="CA14" s="45" t="s">
        <v>62</v>
      </c>
      <c r="CB14" s="45" t="s">
        <v>32</v>
      </c>
      <c r="CC14" s="45">
        <v>151</v>
      </c>
      <c r="CD14" s="45">
        <v>1545240838</v>
      </c>
      <c r="CE14" s="45">
        <f t="shared" si="36"/>
        <v>1</v>
      </c>
      <c r="CF14" s="45">
        <f t="shared" si="37"/>
        <v>1</v>
      </c>
      <c r="CG14" s="45">
        <f t="shared" si="38"/>
        <v>151</v>
      </c>
      <c r="CH14" s="45">
        <f t="shared" si="39"/>
        <v>485125</v>
      </c>
      <c r="CI14" s="45">
        <f t="shared" si="40"/>
        <v>3212.7483443708611</v>
      </c>
      <c r="CJ14" s="45" t="str">
        <f t="shared" si="41"/>
        <v/>
      </c>
      <c r="CK14" s="45">
        <f t="shared" si="42"/>
        <v>3212.7483443708611</v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683</v>
      </c>
      <c r="C15" s="10" t="s">
        <v>683</v>
      </c>
      <c r="D15" s="10">
        <v>1594677</v>
      </c>
      <c r="E15" s="10">
        <v>2892</v>
      </c>
      <c r="F15" s="10">
        <v>1594677</v>
      </c>
      <c r="G15" s="10" t="s">
        <v>62</v>
      </c>
      <c r="H15" s="10" t="s">
        <v>32</v>
      </c>
      <c r="I15" s="10">
        <v>2893</v>
      </c>
      <c r="J15" s="10">
        <v>1541881886</v>
      </c>
      <c r="K15" s="10">
        <f t="shared" si="0"/>
        <v>1</v>
      </c>
      <c r="L15" s="10">
        <f t="shared" si="1"/>
        <v>1</v>
      </c>
      <c r="M15" s="10">
        <f t="shared" si="2"/>
        <v>2892</v>
      </c>
      <c r="N15" s="10">
        <f t="shared" si="3"/>
        <v>1594677</v>
      </c>
      <c r="O15" s="10">
        <f t="shared" si="4"/>
        <v>551.21914967162115</v>
      </c>
      <c r="P15" s="10" t="str">
        <f t="shared" si="5"/>
        <v/>
      </c>
      <c r="Q15" s="10">
        <f t="shared" si="6"/>
        <v>551.40975103734445</v>
      </c>
      <c r="R15" s="10" t="str">
        <f t="shared" si="7"/>
        <v/>
      </c>
      <c r="S15" s="10" t="str">
        <f t="shared" si="8"/>
        <v/>
      </c>
      <c r="T15" s="17" t="s">
        <v>683</v>
      </c>
      <c r="U15" s="17" t="s">
        <v>683</v>
      </c>
      <c r="V15" s="17">
        <v>618629</v>
      </c>
      <c r="W15" s="17">
        <v>2626</v>
      </c>
      <c r="X15" s="17">
        <v>618629</v>
      </c>
      <c r="Y15" s="17" t="s">
        <v>62</v>
      </c>
      <c r="Z15" s="17" t="s">
        <v>32</v>
      </c>
      <c r="AA15" s="17">
        <v>2626</v>
      </c>
      <c r="AB15" s="17">
        <v>1542242344</v>
      </c>
      <c r="AC15" s="17">
        <f t="shared" si="9"/>
        <v>1</v>
      </c>
      <c r="AD15" s="17">
        <f t="shared" si="10"/>
        <v>1</v>
      </c>
      <c r="AE15" s="32">
        <f t="shared" si="11"/>
        <v>2626</v>
      </c>
      <c r="AF15" s="32">
        <f t="shared" si="12"/>
        <v>618629</v>
      </c>
      <c r="AG15" s="32">
        <f t="shared" si="13"/>
        <v>235.57844630616907</v>
      </c>
      <c r="AH15" s="32" t="str">
        <f t="shared" si="14"/>
        <v/>
      </c>
      <c r="AI15" s="32">
        <f t="shared" si="15"/>
        <v>235.57844630616907</v>
      </c>
      <c r="AJ15" s="32" t="str">
        <f t="shared" si="16"/>
        <v/>
      </c>
      <c r="AK15" s="32" t="str">
        <f t="shared" si="17"/>
        <v/>
      </c>
      <c r="AL15" s="24" t="s">
        <v>695</v>
      </c>
      <c r="AM15" s="24" t="s">
        <v>683</v>
      </c>
      <c r="AN15" s="24">
        <v>4879423</v>
      </c>
      <c r="AO15" s="24">
        <v>17702</v>
      </c>
      <c r="AP15" s="24">
        <v>9738765</v>
      </c>
      <c r="AQ15" s="24" t="s">
        <v>696</v>
      </c>
      <c r="AR15" s="24" t="s">
        <v>704</v>
      </c>
      <c r="AS15" s="24">
        <v>31492</v>
      </c>
      <c r="AT15" s="24">
        <v>1542285133</v>
      </c>
      <c r="AU15" s="24">
        <f t="shared" si="18"/>
        <v>0</v>
      </c>
      <c r="AV15" s="24">
        <f t="shared" si="19"/>
        <v>1</v>
      </c>
      <c r="AW15" s="24" t="str">
        <f t="shared" si="20"/>
        <v/>
      </c>
      <c r="AX15" s="24" t="str">
        <f t="shared" si="21"/>
        <v/>
      </c>
      <c r="AY15" s="24" t="str">
        <f t="shared" si="22"/>
        <v/>
      </c>
      <c r="AZ15" s="24">
        <f t="shared" si="23"/>
        <v>309.24568144290612</v>
      </c>
      <c r="BA15" s="24">
        <f t="shared" si="24"/>
        <v>275.6424697774263</v>
      </c>
      <c r="BB15" s="24">
        <f t="shared" si="25"/>
        <v>352.3815808556925</v>
      </c>
      <c r="BC15" s="24">
        <f t="shared" si="26"/>
        <v>13790</v>
      </c>
      <c r="BD15" s="31" t="s">
        <v>683</v>
      </c>
      <c r="BE15" s="31" t="s">
        <v>683</v>
      </c>
      <c r="BF15" s="31">
        <v>4138877</v>
      </c>
      <c r="BG15" s="31">
        <v>116</v>
      </c>
      <c r="BH15" s="31">
        <v>4138877</v>
      </c>
      <c r="BI15" s="31" t="s">
        <v>62</v>
      </c>
      <c r="BJ15" s="31" t="s">
        <v>32</v>
      </c>
      <c r="BK15" s="31">
        <v>116</v>
      </c>
      <c r="BL15" s="31">
        <v>1544531687</v>
      </c>
      <c r="BM15" s="31">
        <f t="shared" si="27"/>
        <v>1</v>
      </c>
      <c r="BN15" s="31">
        <f t="shared" si="28"/>
        <v>1</v>
      </c>
      <c r="BO15" s="31">
        <f t="shared" si="29"/>
        <v>116</v>
      </c>
      <c r="BP15" s="31">
        <f t="shared" si="30"/>
        <v>4138877</v>
      </c>
      <c r="BQ15" s="31">
        <f t="shared" si="31"/>
        <v>35679.974137931036</v>
      </c>
      <c r="BR15" s="31" t="str">
        <f t="shared" si="32"/>
        <v/>
      </c>
      <c r="BS15" s="31">
        <f t="shared" si="33"/>
        <v>35679.974137931036</v>
      </c>
      <c r="BT15" s="31" t="str">
        <f t="shared" si="34"/>
        <v/>
      </c>
      <c r="BU15" s="31" t="str">
        <f t="shared" si="35"/>
        <v/>
      </c>
      <c r="BV15" s="45" t="s">
        <v>683</v>
      </c>
      <c r="BW15" s="45" t="s">
        <v>683</v>
      </c>
      <c r="BX15" s="45">
        <v>661100</v>
      </c>
      <c r="BY15" s="45">
        <v>182</v>
      </c>
      <c r="BZ15" s="45">
        <v>661100</v>
      </c>
      <c r="CA15" s="45" t="s">
        <v>62</v>
      </c>
      <c r="CB15" s="45" t="s">
        <v>32</v>
      </c>
      <c r="CC15" s="45">
        <v>182</v>
      </c>
      <c r="CD15" s="45">
        <v>1545240889</v>
      </c>
      <c r="CE15" s="45">
        <f t="shared" si="36"/>
        <v>1</v>
      </c>
      <c r="CF15" s="45">
        <f t="shared" si="37"/>
        <v>1</v>
      </c>
      <c r="CG15" s="45">
        <f t="shared" si="38"/>
        <v>182</v>
      </c>
      <c r="CH15" s="45">
        <f t="shared" si="39"/>
        <v>661100</v>
      </c>
      <c r="CI15" s="45">
        <f t="shared" si="40"/>
        <v>3632.4175824175823</v>
      </c>
      <c r="CJ15" s="45" t="str">
        <f t="shared" si="41"/>
        <v/>
      </c>
      <c r="CK15" s="45">
        <f t="shared" si="42"/>
        <v>3632.4175824175823</v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683</v>
      </c>
      <c r="C16" s="10" t="s">
        <v>683</v>
      </c>
      <c r="D16" s="10">
        <v>767474</v>
      </c>
      <c r="E16" s="10">
        <v>2461</v>
      </c>
      <c r="F16" s="10">
        <v>767474</v>
      </c>
      <c r="G16" s="10" t="s">
        <v>62</v>
      </c>
      <c r="H16" s="10" t="s">
        <v>32</v>
      </c>
      <c r="I16" s="10">
        <v>2461</v>
      </c>
      <c r="J16" s="10">
        <v>1541882074</v>
      </c>
      <c r="K16" s="10">
        <f t="shared" si="0"/>
        <v>1</v>
      </c>
      <c r="L16" s="10">
        <f t="shared" si="1"/>
        <v>1</v>
      </c>
      <c r="M16" s="10">
        <f t="shared" si="2"/>
        <v>2461</v>
      </c>
      <c r="N16" s="10">
        <f t="shared" si="3"/>
        <v>767474</v>
      </c>
      <c r="O16" s="10">
        <f t="shared" si="4"/>
        <v>311.85453067858595</v>
      </c>
      <c r="P16" s="10" t="str">
        <f t="shared" si="5"/>
        <v/>
      </c>
      <c r="Q16" s="10">
        <f t="shared" si="6"/>
        <v>311.85453067858595</v>
      </c>
      <c r="R16" s="10" t="str">
        <f t="shared" si="7"/>
        <v/>
      </c>
      <c r="S16" s="10" t="str">
        <f t="shared" si="8"/>
        <v/>
      </c>
      <c r="T16" s="17" t="s">
        <v>683</v>
      </c>
      <c r="U16" s="17" t="s">
        <v>683</v>
      </c>
      <c r="V16" s="17">
        <v>603377</v>
      </c>
      <c r="W16" s="17">
        <v>2754</v>
      </c>
      <c r="X16" s="17">
        <v>603377</v>
      </c>
      <c r="Y16" s="17" t="s">
        <v>62</v>
      </c>
      <c r="Z16" s="17" t="s">
        <v>32</v>
      </c>
      <c r="AA16" s="17">
        <v>2754</v>
      </c>
      <c r="AB16" s="17">
        <v>1542243876</v>
      </c>
      <c r="AC16" s="17">
        <f t="shared" si="9"/>
        <v>1</v>
      </c>
      <c r="AD16" s="17">
        <f t="shared" si="10"/>
        <v>1</v>
      </c>
      <c r="AE16" s="32">
        <f t="shared" si="11"/>
        <v>2754</v>
      </c>
      <c r="AF16" s="32">
        <f t="shared" si="12"/>
        <v>603377</v>
      </c>
      <c r="AG16" s="32">
        <f t="shared" si="13"/>
        <v>219.0911401597676</v>
      </c>
      <c r="AH16" s="32" t="str">
        <f t="shared" si="14"/>
        <v/>
      </c>
      <c r="AI16" s="32">
        <f t="shared" si="15"/>
        <v>219.0911401597676</v>
      </c>
      <c r="AJ16" s="32" t="str">
        <f t="shared" si="16"/>
        <v/>
      </c>
      <c r="AK16" s="32" t="str">
        <f t="shared" si="17"/>
        <v/>
      </c>
      <c r="AL16" s="24" t="s">
        <v>692</v>
      </c>
      <c r="AM16" s="24" t="s">
        <v>683</v>
      </c>
      <c r="AN16" s="24">
        <v>4883337</v>
      </c>
      <c r="AO16" s="24">
        <v>15174</v>
      </c>
      <c r="AP16" s="24">
        <v>9739055</v>
      </c>
      <c r="AQ16" s="24" t="s">
        <v>693</v>
      </c>
      <c r="AR16" s="24" t="s">
        <v>705</v>
      </c>
      <c r="AS16" s="24">
        <v>29059</v>
      </c>
      <c r="AT16" s="24">
        <v>1542286713</v>
      </c>
      <c r="AU16" s="24">
        <f t="shared" si="18"/>
        <v>0</v>
      </c>
      <c r="AV16" s="24">
        <f t="shared" si="19"/>
        <v>1</v>
      </c>
      <c r="AW16" s="24" t="str">
        <f t="shared" si="20"/>
        <v/>
      </c>
      <c r="AX16" s="24" t="str">
        <f t="shared" si="21"/>
        <v/>
      </c>
      <c r="AY16" s="24" t="str">
        <f t="shared" si="22"/>
        <v/>
      </c>
      <c r="AZ16" s="24">
        <f t="shared" si="23"/>
        <v>335.14763068240478</v>
      </c>
      <c r="BA16" s="24">
        <f t="shared" si="24"/>
        <v>321.82265717674971</v>
      </c>
      <c r="BB16" s="24">
        <f t="shared" si="25"/>
        <v>349.7096146921138</v>
      </c>
      <c r="BC16" s="24">
        <f t="shared" si="26"/>
        <v>13885</v>
      </c>
      <c r="BD16" s="31" t="s">
        <v>683</v>
      </c>
      <c r="BE16" s="31" t="s">
        <v>683</v>
      </c>
      <c r="BF16" s="31">
        <v>4142190</v>
      </c>
      <c r="BG16" s="31">
        <v>124</v>
      </c>
      <c r="BH16" s="31">
        <v>4142190</v>
      </c>
      <c r="BI16" s="31" t="s">
        <v>62</v>
      </c>
      <c r="BJ16" s="31" t="s">
        <v>32</v>
      </c>
      <c r="BK16" s="31">
        <v>124</v>
      </c>
      <c r="BL16" s="31">
        <v>1544531695</v>
      </c>
      <c r="BM16" s="31">
        <f t="shared" si="27"/>
        <v>1</v>
      </c>
      <c r="BN16" s="31">
        <f t="shared" si="28"/>
        <v>1</v>
      </c>
      <c r="BO16" s="31">
        <f t="shared" si="29"/>
        <v>124</v>
      </c>
      <c r="BP16" s="31">
        <f t="shared" si="30"/>
        <v>4142190</v>
      </c>
      <c r="BQ16" s="31">
        <f t="shared" si="31"/>
        <v>33404.758064516129</v>
      </c>
      <c r="BR16" s="31" t="str">
        <f t="shared" si="32"/>
        <v/>
      </c>
      <c r="BS16" s="31">
        <f t="shared" si="33"/>
        <v>33404.758064516129</v>
      </c>
      <c r="BT16" s="31" t="str">
        <f t="shared" si="34"/>
        <v/>
      </c>
      <c r="BU16" s="31" t="str">
        <f t="shared" si="35"/>
        <v/>
      </c>
      <c r="BV16" s="45" t="s">
        <v>683</v>
      </c>
      <c r="BW16" s="45" t="s">
        <v>683</v>
      </c>
      <c r="BX16" s="45">
        <v>357489</v>
      </c>
      <c r="BY16" s="45">
        <v>130</v>
      </c>
      <c r="BZ16" s="45">
        <v>357489</v>
      </c>
      <c r="CA16" s="45" t="s">
        <v>62</v>
      </c>
      <c r="CB16" s="45" t="s">
        <v>32</v>
      </c>
      <c r="CC16" s="45">
        <v>130</v>
      </c>
      <c r="CD16" s="45">
        <v>1545240897</v>
      </c>
      <c r="CE16" s="45">
        <f t="shared" si="36"/>
        <v>1</v>
      </c>
      <c r="CF16" s="45">
        <f t="shared" si="37"/>
        <v>1</v>
      </c>
      <c r="CG16" s="45">
        <f t="shared" si="38"/>
        <v>130</v>
      </c>
      <c r="CH16" s="45">
        <f t="shared" si="39"/>
        <v>357489</v>
      </c>
      <c r="CI16" s="45">
        <f t="shared" si="40"/>
        <v>2749.9153846153845</v>
      </c>
      <c r="CJ16" s="45" t="str">
        <f t="shared" si="41"/>
        <v/>
      </c>
      <c r="CK16" s="45">
        <f t="shared" si="42"/>
        <v>2749.9153846153845</v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683</v>
      </c>
      <c r="C17" s="10" t="s">
        <v>683</v>
      </c>
      <c r="D17" s="10">
        <v>808341</v>
      </c>
      <c r="E17" s="10">
        <v>2246</v>
      </c>
      <c r="F17" s="10">
        <v>808341</v>
      </c>
      <c r="G17" s="10" t="s">
        <v>62</v>
      </c>
      <c r="H17" s="10" t="s">
        <v>32</v>
      </c>
      <c r="I17" s="10">
        <v>2246</v>
      </c>
      <c r="J17" s="10">
        <v>1541882137</v>
      </c>
      <c r="K17" s="10">
        <f t="shared" si="0"/>
        <v>1</v>
      </c>
      <c r="L17" s="10">
        <f t="shared" si="1"/>
        <v>1</v>
      </c>
      <c r="M17" s="10">
        <f t="shared" si="2"/>
        <v>2246</v>
      </c>
      <c r="N17" s="10">
        <f t="shared" si="3"/>
        <v>808341</v>
      </c>
      <c r="O17" s="10">
        <f t="shared" si="4"/>
        <v>359.90249332146038</v>
      </c>
      <c r="P17" s="10" t="str">
        <f t="shared" si="5"/>
        <v/>
      </c>
      <c r="Q17" s="10">
        <f t="shared" si="6"/>
        <v>359.90249332146038</v>
      </c>
      <c r="R17" s="10" t="str">
        <f t="shared" si="7"/>
        <v/>
      </c>
      <c r="S17" s="10" t="str">
        <f t="shared" si="8"/>
        <v/>
      </c>
      <c r="T17" s="17" t="s">
        <v>683</v>
      </c>
      <c r="U17" s="17" t="s">
        <v>683</v>
      </c>
      <c r="V17" s="17">
        <v>1250097</v>
      </c>
      <c r="W17" s="17">
        <v>2735</v>
      </c>
      <c r="X17" s="17">
        <v>1250097</v>
      </c>
      <c r="Y17" s="17" t="s">
        <v>62</v>
      </c>
      <c r="Z17" s="17" t="s">
        <v>32</v>
      </c>
      <c r="AA17" s="17">
        <v>2735</v>
      </c>
      <c r="AB17" s="17">
        <v>1542244134</v>
      </c>
      <c r="AC17" s="17">
        <f t="shared" si="9"/>
        <v>1</v>
      </c>
      <c r="AD17" s="17">
        <f t="shared" si="10"/>
        <v>1</v>
      </c>
      <c r="AE17" s="32">
        <f t="shared" si="11"/>
        <v>2735</v>
      </c>
      <c r="AF17" s="32">
        <f t="shared" si="12"/>
        <v>1250097</v>
      </c>
      <c r="AG17" s="32">
        <f t="shared" si="13"/>
        <v>457.07385740402196</v>
      </c>
      <c r="AH17" s="32" t="str">
        <f t="shared" si="14"/>
        <v/>
      </c>
      <c r="AI17" s="32">
        <f t="shared" si="15"/>
        <v>457.07385740402196</v>
      </c>
      <c r="AJ17" s="32" t="str">
        <f t="shared" si="16"/>
        <v/>
      </c>
      <c r="AK17" s="32" t="str">
        <f t="shared" si="17"/>
        <v/>
      </c>
      <c r="AL17" s="24" t="s">
        <v>692</v>
      </c>
      <c r="AM17" s="24" t="s">
        <v>683</v>
      </c>
      <c r="AN17" s="24">
        <v>1212865</v>
      </c>
      <c r="AO17" s="24">
        <v>3925</v>
      </c>
      <c r="AP17" s="24">
        <v>9722896</v>
      </c>
      <c r="AQ17" s="24" t="s">
        <v>693</v>
      </c>
      <c r="AR17" s="24" t="s">
        <v>706</v>
      </c>
      <c r="AS17" s="24">
        <v>29316</v>
      </c>
      <c r="AT17" s="24">
        <v>1542292989</v>
      </c>
      <c r="AU17" s="24">
        <f t="shared" si="18"/>
        <v>0</v>
      </c>
      <c r="AV17" s="24">
        <f t="shared" si="19"/>
        <v>1</v>
      </c>
      <c r="AW17" s="24" t="str">
        <f t="shared" si="20"/>
        <v/>
      </c>
      <c r="AX17" s="24" t="str">
        <f t="shared" si="21"/>
        <v/>
      </c>
      <c r="AY17" s="24" t="str">
        <f t="shared" si="22"/>
        <v/>
      </c>
      <c r="AZ17" s="24">
        <f t="shared" si="23"/>
        <v>331.658343566653</v>
      </c>
      <c r="BA17" s="24">
        <f t="shared" si="24"/>
        <v>309.01019108280252</v>
      </c>
      <c r="BB17" s="24">
        <f t="shared" si="25"/>
        <v>335.15934780040169</v>
      </c>
      <c r="BC17" s="24">
        <f t="shared" si="26"/>
        <v>25391</v>
      </c>
      <c r="BD17" s="31" t="s">
        <v>683</v>
      </c>
      <c r="BE17" s="31" t="s">
        <v>683</v>
      </c>
      <c r="BF17" s="31">
        <v>4152905</v>
      </c>
      <c r="BG17" s="31">
        <v>126</v>
      </c>
      <c r="BH17" s="31">
        <v>4152905</v>
      </c>
      <c r="BI17" s="31" t="s">
        <v>62</v>
      </c>
      <c r="BJ17" s="31" t="s">
        <v>32</v>
      </c>
      <c r="BK17" s="31">
        <v>126</v>
      </c>
      <c r="BL17" s="31">
        <v>1544531715</v>
      </c>
      <c r="BM17" s="31">
        <f t="shared" si="27"/>
        <v>1</v>
      </c>
      <c r="BN17" s="31">
        <f t="shared" si="28"/>
        <v>1</v>
      </c>
      <c r="BO17" s="31">
        <f t="shared" si="29"/>
        <v>126</v>
      </c>
      <c r="BP17" s="31">
        <f t="shared" si="30"/>
        <v>4152905</v>
      </c>
      <c r="BQ17" s="31">
        <f t="shared" si="31"/>
        <v>32959.563492063491</v>
      </c>
      <c r="BR17" s="31" t="str">
        <f t="shared" si="32"/>
        <v/>
      </c>
      <c r="BS17" s="31">
        <f t="shared" si="33"/>
        <v>32959.563492063491</v>
      </c>
      <c r="BT17" s="31" t="str">
        <f t="shared" si="34"/>
        <v/>
      </c>
      <c r="BU17" s="31" t="str">
        <f t="shared" si="35"/>
        <v/>
      </c>
      <c r="BV17" s="45" t="s">
        <v>683</v>
      </c>
      <c r="BW17" s="45" t="s">
        <v>683</v>
      </c>
      <c r="BX17" s="45">
        <v>465060</v>
      </c>
      <c r="BY17" s="45">
        <v>136</v>
      </c>
      <c r="BZ17" s="45">
        <v>465060</v>
      </c>
      <c r="CA17" s="45" t="s">
        <v>62</v>
      </c>
      <c r="CB17" s="45" t="s">
        <v>32</v>
      </c>
      <c r="CC17" s="45">
        <v>137</v>
      </c>
      <c r="CD17" s="45">
        <v>1545240908</v>
      </c>
      <c r="CE17" s="45">
        <f t="shared" si="36"/>
        <v>1</v>
      </c>
      <c r="CF17" s="45">
        <f t="shared" si="37"/>
        <v>1</v>
      </c>
      <c r="CG17" s="45">
        <f t="shared" si="38"/>
        <v>136</v>
      </c>
      <c r="CH17" s="45">
        <f t="shared" si="39"/>
        <v>465060</v>
      </c>
      <c r="CI17" s="45">
        <f t="shared" si="40"/>
        <v>3394.5985401459852</v>
      </c>
      <c r="CJ17" s="45" t="str">
        <f t="shared" si="41"/>
        <v/>
      </c>
      <c r="CK17" s="45">
        <f t="shared" si="42"/>
        <v>3419.5588235294117</v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683</v>
      </c>
      <c r="C18" s="10" t="s">
        <v>683</v>
      </c>
      <c r="D18" s="10">
        <v>1529845</v>
      </c>
      <c r="E18" s="10">
        <v>2789</v>
      </c>
      <c r="F18" s="10">
        <v>1529845</v>
      </c>
      <c r="G18" s="10" t="s">
        <v>62</v>
      </c>
      <c r="H18" s="10" t="s">
        <v>32</v>
      </c>
      <c r="I18" s="10">
        <v>2790</v>
      </c>
      <c r="J18" s="10">
        <v>1541882509</v>
      </c>
      <c r="K18" s="10">
        <f t="shared" si="0"/>
        <v>1</v>
      </c>
      <c r="L18" s="10">
        <f t="shared" si="1"/>
        <v>1</v>
      </c>
      <c r="M18" s="10">
        <f t="shared" si="2"/>
        <v>2789</v>
      </c>
      <c r="N18" s="10">
        <f t="shared" si="3"/>
        <v>1529845</v>
      </c>
      <c r="O18" s="10">
        <f t="shared" si="4"/>
        <v>548.33154121863799</v>
      </c>
      <c r="P18" s="10" t="str">
        <f t="shared" si="5"/>
        <v/>
      </c>
      <c r="Q18" s="10">
        <f t="shared" si="6"/>
        <v>548.5281462889925</v>
      </c>
      <c r="R18" s="10" t="str">
        <f t="shared" si="7"/>
        <v/>
      </c>
      <c r="S18" s="10" t="str">
        <f t="shared" si="8"/>
        <v/>
      </c>
      <c r="T18" s="17" t="s">
        <v>683</v>
      </c>
      <c r="U18" s="17" t="s">
        <v>683</v>
      </c>
      <c r="V18" s="17">
        <v>1225097</v>
      </c>
      <c r="W18" s="17">
        <v>3065</v>
      </c>
      <c r="X18" s="17">
        <v>1225097</v>
      </c>
      <c r="Y18" s="17" t="s">
        <v>62</v>
      </c>
      <c r="Z18" s="17" t="s">
        <v>32</v>
      </c>
      <c r="AA18" s="17">
        <v>3065</v>
      </c>
      <c r="AB18" s="17">
        <v>1542244792</v>
      </c>
      <c r="AC18" s="17">
        <f t="shared" si="9"/>
        <v>1</v>
      </c>
      <c r="AD18" s="17">
        <f t="shared" si="10"/>
        <v>1</v>
      </c>
      <c r="AE18" s="32">
        <f t="shared" si="11"/>
        <v>3065</v>
      </c>
      <c r="AF18" s="32">
        <f t="shared" si="12"/>
        <v>1225097</v>
      </c>
      <c r="AG18" s="32">
        <f t="shared" si="13"/>
        <v>399.70538336052203</v>
      </c>
      <c r="AH18" s="32" t="str">
        <f t="shared" si="14"/>
        <v/>
      </c>
      <c r="AI18" s="32">
        <f t="shared" si="15"/>
        <v>399.70538336052203</v>
      </c>
      <c r="AJ18" s="32" t="str">
        <f t="shared" si="16"/>
        <v/>
      </c>
      <c r="AK18" s="32" t="str">
        <f t="shared" si="17"/>
        <v/>
      </c>
      <c r="AL18" s="24" t="s">
        <v>698</v>
      </c>
      <c r="AM18" s="24" t="s">
        <v>683</v>
      </c>
      <c r="AN18" s="24">
        <v>615125</v>
      </c>
      <c r="AO18" s="24">
        <v>3209</v>
      </c>
      <c r="AP18" s="24">
        <v>9718610</v>
      </c>
      <c r="AQ18" s="24" t="s">
        <v>699</v>
      </c>
      <c r="AR18" s="24" t="s">
        <v>707</v>
      </c>
      <c r="AS18" s="24">
        <v>30651</v>
      </c>
      <c r="AT18" s="24">
        <v>1542293891</v>
      </c>
      <c r="AU18" s="24">
        <f t="shared" si="18"/>
        <v>0</v>
      </c>
      <c r="AV18" s="24">
        <f t="shared" si="19"/>
        <v>1</v>
      </c>
      <c r="AW18" s="24" t="str">
        <f t="shared" si="20"/>
        <v/>
      </c>
      <c r="AX18" s="24" t="str">
        <f t="shared" si="21"/>
        <v/>
      </c>
      <c r="AY18" s="24" t="str">
        <f t="shared" si="22"/>
        <v/>
      </c>
      <c r="AZ18" s="24">
        <f t="shared" si="23"/>
        <v>317.07317868911292</v>
      </c>
      <c r="BA18" s="24">
        <f t="shared" si="24"/>
        <v>191.68744157058273</v>
      </c>
      <c r="BB18" s="24">
        <f t="shared" si="25"/>
        <v>331.73547846366881</v>
      </c>
      <c r="BC18" s="24">
        <f t="shared" si="26"/>
        <v>27442</v>
      </c>
      <c r="BD18" s="31" t="s">
        <v>683</v>
      </c>
      <c r="BE18" s="31" t="s">
        <v>683</v>
      </c>
      <c r="BF18" s="31">
        <v>4119374</v>
      </c>
      <c r="BG18" s="31">
        <v>120</v>
      </c>
      <c r="BH18" s="31">
        <v>4119374</v>
      </c>
      <c r="BI18" s="31" t="s">
        <v>62</v>
      </c>
      <c r="BJ18" s="31" t="s">
        <v>32</v>
      </c>
      <c r="BK18" s="31">
        <v>120</v>
      </c>
      <c r="BL18" s="31">
        <v>1544531726</v>
      </c>
      <c r="BM18" s="31">
        <f t="shared" si="27"/>
        <v>1</v>
      </c>
      <c r="BN18" s="31">
        <f t="shared" si="28"/>
        <v>1</v>
      </c>
      <c r="BO18" s="31">
        <f t="shared" si="29"/>
        <v>120</v>
      </c>
      <c r="BP18" s="31">
        <f t="shared" si="30"/>
        <v>4119374</v>
      </c>
      <c r="BQ18" s="31">
        <f t="shared" si="31"/>
        <v>34328.116666666669</v>
      </c>
      <c r="BR18" s="31" t="str">
        <f t="shared" si="32"/>
        <v/>
      </c>
      <c r="BS18" s="31">
        <f t="shared" si="33"/>
        <v>34328.116666666669</v>
      </c>
      <c r="BT18" s="31" t="str">
        <f t="shared" si="34"/>
        <v/>
      </c>
      <c r="BU18" s="31" t="str">
        <f t="shared" si="35"/>
        <v/>
      </c>
      <c r="BV18" s="45" t="s">
        <v>683</v>
      </c>
      <c r="BW18" s="45" t="s">
        <v>683</v>
      </c>
      <c r="BX18" s="45">
        <v>430795</v>
      </c>
      <c r="BY18" s="45">
        <v>141</v>
      </c>
      <c r="BZ18" s="45">
        <v>430795</v>
      </c>
      <c r="CA18" s="45" t="s">
        <v>62</v>
      </c>
      <c r="CB18" s="45" t="s">
        <v>32</v>
      </c>
      <c r="CC18" s="45">
        <v>142</v>
      </c>
      <c r="CD18" s="45">
        <v>1545240916</v>
      </c>
      <c r="CE18" s="45">
        <f t="shared" si="36"/>
        <v>1</v>
      </c>
      <c r="CF18" s="45">
        <f t="shared" si="37"/>
        <v>1</v>
      </c>
      <c r="CG18" s="45">
        <f t="shared" si="38"/>
        <v>141</v>
      </c>
      <c r="CH18" s="45">
        <f t="shared" si="39"/>
        <v>430795</v>
      </c>
      <c r="CI18" s="45">
        <f t="shared" si="40"/>
        <v>3033.7676056338028</v>
      </c>
      <c r="CJ18" s="45" t="str">
        <f t="shared" si="41"/>
        <v/>
      </c>
      <c r="CK18" s="45">
        <f t="shared" si="42"/>
        <v>3055.2836879432625</v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683</v>
      </c>
      <c r="C19" s="10" t="s">
        <v>683</v>
      </c>
      <c r="D19" s="10">
        <v>1595154</v>
      </c>
      <c r="E19" s="10">
        <v>2922</v>
      </c>
      <c r="F19" s="10">
        <v>1595154</v>
      </c>
      <c r="G19" s="10" t="s">
        <v>62</v>
      </c>
      <c r="H19" s="10" t="s">
        <v>32</v>
      </c>
      <c r="I19" s="10">
        <v>2922</v>
      </c>
      <c r="J19" s="10">
        <v>1541882616</v>
      </c>
      <c r="K19" s="10">
        <f t="shared" si="0"/>
        <v>1</v>
      </c>
      <c r="L19" s="10">
        <f t="shared" si="1"/>
        <v>1</v>
      </c>
      <c r="M19" s="10">
        <f t="shared" si="2"/>
        <v>2922</v>
      </c>
      <c r="N19" s="10">
        <f t="shared" si="3"/>
        <v>1595154</v>
      </c>
      <c r="O19" s="10">
        <f t="shared" si="4"/>
        <v>545.91170431211503</v>
      </c>
      <c r="P19" s="10" t="str">
        <f t="shared" si="5"/>
        <v/>
      </c>
      <c r="Q19" s="10">
        <f t="shared" si="6"/>
        <v>545.91170431211503</v>
      </c>
      <c r="R19" s="10" t="str">
        <f t="shared" si="7"/>
        <v/>
      </c>
      <c r="S19" s="10" t="str">
        <f t="shared" si="8"/>
        <v/>
      </c>
      <c r="T19" s="17" t="s">
        <v>683</v>
      </c>
      <c r="U19" s="17" t="s">
        <v>683</v>
      </c>
      <c r="V19" s="17">
        <v>1218649</v>
      </c>
      <c r="W19" s="17">
        <v>2860</v>
      </c>
      <c r="X19" s="17">
        <v>1218649</v>
      </c>
      <c r="Y19" s="17" t="s">
        <v>62</v>
      </c>
      <c r="Z19" s="17" t="s">
        <v>32</v>
      </c>
      <c r="AA19" s="17">
        <v>2860</v>
      </c>
      <c r="AB19" s="17">
        <v>1542244972</v>
      </c>
      <c r="AC19" s="17">
        <f t="shared" si="9"/>
        <v>1</v>
      </c>
      <c r="AD19" s="17">
        <f t="shared" si="10"/>
        <v>1</v>
      </c>
      <c r="AE19" s="32">
        <f t="shared" si="11"/>
        <v>2860</v>
      </c>
      <c r="AF19" s="32">
        <f t="shared" si="12"/>
        <v>1218649</v>
      </c>
      <c r="AG19" s="32">
        <f t="shared" si="13"/>
        <v>426.10104895104894</v>
      </c>
      <c r="AH19" s="32" t="str">
        <f t="shared" si="14"/>
        <v/>
      </c>
      <c r="AI19" s="32">
        <f t="shared" si="15"/>
        <v>426.10104895104894</v>
      </c>
      <c r="AJ19" s="32" t="str">
        <f t="shared" si="16"/>
        <v/>
      </c>
      <c r="AK19" s="32" t="str">
        <f t="shared" si="17"/>
        <v/>
      </c>
      <c r="AL19" s="24" t="s">
        <v>683</v>
      </c>
      <c r="AM19" s="24" t="s">
        <v>683</v>
      </c>
      <c r="AN19" s="24">
        <v>9724658</v>
      </c>
      <c r="AO19" s="24">
        <v>28249</v>
      </c>
      <c r="AP19" s="24">
        <v>9724658</v>
      </c>
      <c r="AQ19" s="24" t="s">
        <v>62</v>
      </c>
      <c r="AR19" s="24" t="s">
        <v>32</v>
      </c>
      <c r="AS19" s="24">
        <v>28249</v>
      </c>
      <c r="AT19" s="24">
        <v>1542296034</v>
      </c>
      <c r="AU19" s="24">
        <f t="shared" si="18"/>
        <v>1</v>
      </c>
      <c r="AV19" s="24">
        <f t="shared" si="19"/>
        <v>1</v>
      </c>
      <c r="AW19" s="24">
        <f t="shared" si="20"/>
        <v>28249</v>
      </c>
      <c r="AX19" s="24">
        <f t="shared" si="21"/>
        <v>9724658</v>
      </c>
      <c r="AY19" s="24">
        <f t="shared" si="22"/>
        <v>344.24786718113916</v>
      </c>
      <c r="AZ19" s="24" t="str">
        <f t="shared" si="23"/>
        <v/>
      </c>
      <c r="BA19" s="24">
        <f t="shared" si="24"/>
        <v>344.24786718113916</v>
      </c>
      <c r="BB19" s="24" t="str">
        <f t="shared" si="25"/>
        <v/>
      </c>
      <c r="BC19" s="24" t="str">
        <f t="shared" si="26"/>
        <v/>
      </c>
      <c r="BD19" s="31" t="s">
        <v>683</v>
      </c>
      <c r="BE19" s="31" t="s">
        <v>683</v>
      </c>
      <c r="BF19" s="31">
        <v>4101291</v>
      </c>
      <c r="BG19" s="31">
        <v>114</v>
      </c>
      <c r="BH19" s="31">
        <v>4101291</v>
      </c>
      <c r="BI19" s="31" t="s">
        <v>62</v>
      </c>
      <c r="BJ19" s="31" t="s">
        <v>32</v>
      </c>
      <c r="BK19" s="31">
        <v>114</v>
      </c>
      <c r="BL19" s="31">
        <v>1544531734</v>
      </c>
      <c r="BM19" s="31">
        <f t="shared" si="27"/>
        <v>1</v>
      </c>
      <c r="BN19" s="31">
        <f t="shared" si="28"/>
        <v>1</v>
      </c>
      <c r="BO19" s="31">
        <f t="shared" si="29"/>
        <v>114</v>
      </c>
      <c r="BP19" s="31">
        <f t="shared" si="30"/>
        <v>4101291</v>
      </c>
      <c r="BQ19" s="31">
        <f t="shared" si="31"/>
        <v>35976.23684210526</v>
      </c>
      <c r="BR19" s="31" t="str">
        <f t="shared" si="32"/>
        <v/>
      </c>
      <c r="BS19" s="31">
        <f t="shared" si="33"/>
        <v>35976.23684210526</v>
      </c>
      <c r="BT19" s="31" t="str">
        <f t="shared" si="34"/>
        <v/>
      </c>
      <c r="BU19" s="31" t="str">
        <f t="shared" si="35"/>
        <v/>
      </c>
      <c r="BV19" s="45" t="s">
        <v>683</v>
      </c>
      <c r="BW19" s="45" t="s">
        <v>683</v>
      </c>
      <c r="BX19" s="45">
        <v>430331</v>
      </c>
      <c r="BY19" s="45">
        <v>144</v>
      </c>
      <c r="BZ19" s="45">
        <v>430331</v>
      </c>
      <c r="CA19" s="45" t="s">
        <v>62</v>
      </c>
      <c r="CB19" s="45" t="s">
        <v>32</v>
      </c>
      <c r="CC19" s="45">
        <v>144</v>
      </c>
      <c r="CD19" s="45">
        <v>1545240930</v>
      </c>
      <c r="CE19" s="45">
        <f t="shared" si="36"/>
        <v>1</v>
      </c>
      <c r="CF19" s="45">
        <f t="shared" si="37"/>
        <v>1</v>
      </c>
      <c r="CG19" s="45">
        <f t="shared" si="38"/>
        <v>144</v>
      </c>
      <c r="CH19" s="45">
        <f t="shared" si="39"/>
        <v>430331</v>
      </c>
      <c r="CI19" s="45">
        <f t="shared" si="40"/>
        <v>2988.4097222222222</v>
      </c>
      <c r="CJ19" s="45" t="str">
        <f t="shared" si="41"/>
        <v/>
      </c>
      <c r="CK19" s="45">
        <f t="shared" si="42"/>
        <v>2988.4097222222222</v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683</v>
      </c>
      <c r="C20" s="10" t="s">
        <v>683</v>
      </c>
      <c r="D20" s="10">
        <v>774860</v>
      </c>
      <c r="E20" s="10">
        <v>2257</v>
      </c>
      <c r="F20" s="10">
        <v>774860</v>
      </c>
      <c r="G20" s="10" t="s">
        <v>62</v>
      </c>
      <c r="H20" s="10" t="s">
        <v>32</v>
      </c>
      <c r="I20" s="10">
        <v>2257</v>
      </c>
      <c r="J20" s="10">
        <v>1541884384</v>
      </c>
      <c r="K20" s="10">
        <f t="shared" si="0"/>
        <v>1</v>
      </c>
      <c r="L20" s="10">
        <f t="shared" si="1"/>
        <v>1</v>
      </c>
      <c r="M20" s="10">
        <f t="shared" si="2"/>
        <v>2257</v>
      </c>
      <c r="N20" s="10">
        <f t="shared" si="3"/>
        <v>774860</v>
      </c>
      <c r="O20" s="10">
        <f t="shared" si="4"/>
        <v>343.3141338059371</v>
      </c>
      <c r="P20" s="10" t="str">
        <f t="shared" si="5"/>
        <v/>
      </c>
      <c r="Q20" s="10">
        <f t="shared" si="6"/>
        <v>343.3141338059371</v>
      </c>
      <c r="R20" s="10" t="str">
        <f t="shared" si="7"/>
        <v/>
      </c>
      <c r="S20" s="10" t="str">
        <f t="shared" si="8"/>
        <v/>
      </c>
      <c r="T20" s="17" t="s">
        <v>683</v>
      </c>
      <c r="U20" s="17" t="s">
        <v>683</v>
      </c>
      <c r="V20" s="17">
        <v>2431342</v>
      </c>
      <c r="W20" s="17">
        <v>3046</v>
      </c>
      <c r="X20" s="17">
        <v>2431342</v>
      </c>
      <c r="Y20" s="17" t="s">
        <v>62</v>
      </c>
      <c r="Z20" s="17" t="s">
        <v>32</v>
      </c>
      <c r="AA20" s="17">
        <v>3046</v>
      </c>
      <c r="AB20" s="17">
        <v>1542246631</v>
      </c>
      <c r="AC20" s="17">
        <f t="shared" si="9"/>
        <v>1</v>
      </c>
      <c r="AD20" s="17">
        <f t="shared" si="10"/>
        <v>1</v>
      </c>
      <c r="AE20" s="32">
        <f t="shared" si="11"/>
        <v>3046</v>
      </c>
      <c r="AF20" s="32">
        <f t="shared" si="12"/>
        <v>2431342</v>
      </c>
      <c r="AG20" s="32">
        <f t="shared" si="13"/>
        <v>798.20814182534468</v>
      </c>
      <c r="AH20" s="32" t="str">
        <f t="shared" si="14"/>
        <v/>
      </c>
      <c r="AI20" s="32">
        <f t="shared" si="15"/>
        <v>798.20814182534468</v>
      </c>
      <c r="AJ20" s="32" t="str">
        <f t="shared" si="16"/>
        <v/>
      </c>
      <c r="AK20" s="32" t="str">
        <f t="shared" si="17"/>
        <v/>
      </c>
      <c r="AL20" s="24" t="s">
        <v>692</v>
      </c>
      <c r="AM20" s="24" t="s">
        <v>683</v>
      </c>
      <c r="AN20" s="24">
        <v>9734680</v>
      </c>
      <c r="AO20" s="24">
        <v>19887</v>
      </c>
      <c r="AP20" s="24">
        <v>19441007</v>
      </c>
      <c r="AQ20" s="24" t="s">
        <v>693</v>
      </c>
      <c r="AR20" s="24" t="s">
        <v>706</v>
      </c>
      <c r="AS20" s="24">
        <v>35175</v>
      </c>
      <c r="AT20" s="24">
        <v>1542297509</v>
      </c>
      <c r="AU20" s="24">
        <f t="shared" si="18"/>
        <v>0</v>
      </c>
      <c r="AV20" s="24">
        <f t="shared" si="19"/>
        <v>1</v>
      </c>
      <c r="AW20" s="24" t="str">
        <f t="shared" si="20"/>
        <v/>
      </c>
      <c r="AX20" s="24" t="str">
        <f t="shared" si="21"/>
        <v/>
      </c>
      <c r="AY20" s="24" t="str">
        <f t="shared" si="22"/>
        <v/>
      </c>
      <c r="AZ20" s="24">
        <f t="shared" si="23"/>
        <v>552.6938734896944</v>
      </c>
      <c r="BA20" s="24">
        <f t="shared" si="24"/>
        <v>489.49967315331622</v>
      </c>
      <c r="BB20" s="24">
        <f t="shared" si="25"/>
        <v>634.89841705913136</v>
      </c>
      <c r="BC20" s="24">
        <f t="shared" si="26"/>
        <v>15288</v>
      </c>
      <c r="BD20" s="31" t="s">
        <v>683</v>
      </c>
      <c r="BE20" s="31" t="s">
        <v>683</v>
      </c>
      <c r="BF20" s="31">
        <v>4123310</v>
      </c>
      <c r="BG20" s="31">
        <v>128</v>
      </c>
      <c r="BH20" s="31">
        <v>4123310</v>
      </c>
      <c r="BI20" s="31" t="s">
        <v>62</v>
      </c>
      <c r="BJ20" s="31" t="s">
        <v>32</v>
      </c>
      <c r="BK20" s="31">
        <v>128</v>
      </c>
      <c r="BL20" s="31">
        <v>1544531742</v>
      </c>
      <c r="BM20" s="31">
        <f t="shared" si="27"/>
        <v>1</v>
      </c>
      <c r="BN20" s="31">
        <f t="shared" si="28"/>
        <v>1</v>
      </c>
      <c r="BO20" s="31">
        <f t="shared" si="29"/>
        <v>128</v>
      </c>
      <c r="BP20" s="31">
        <f t="shared" si="30"/>
        <v>4123310</v>
      </c>
      <c r="BQ20" s="31">
        <f t="shared" si="31"/>
        <v>32213.359375</v>
      </c>
      <c r="BR20" s="31" t="str">
        <f t="shared" si="32"/>
        <v/>
      </c>
      <c r="BS20" s="31">
        <f t="shared" si="33"/>
        <v>32213.359375</v>
      </c>
      <c r="BT20" s="31" t="str">
        <f t="shared" si="34"/>
        <v/>
      </c>
      <c r="BU20" s="31" t="str">
        <f t="shared" si="35"/>
        <v/>
      </c>
      <c r="BV20" s="45" t="s">
        <v>683</v>
      </c>
      <c r="BW20" s="45" t="s">
        <v>683</v>
      </c>
      <c r="BX20" s="45">
        <v>523762</v>
      </c>
      <c r="BY20" s="45">
        <v>155</v>
      </c>
      <c r="BZ20" s="45">
        <v>523762</v>
      </c>
      <c r="CA20" s="45" t="s">
        <v>62</v>
      </c>
      <c r="CB20" s="45" t="s">
        <v>32</v>
      </c>
      <c r="CC20" s="45">
        <v>156</v>
      </c>
      <c r="CD20" s="45">
        <v>1545240942</v>
      </c>
      <c r="CE20" s="45">
        <f t="shared" si="36"/>
        <v>1</v>
      </c>
      <c r="CF20" s="45">
        <f t="shared" si="37"/>
        <v>1</v>
      </c>
      <c r="CG20" s="45">
        <f t="shared" si="38"/>
        <v>155</v>
      </c>
      <c r="CH20" s="45">
        <f t="shared" si="39"/>
        <v>523762</v>
      </c>
      <c r="CI20" s="45">
        <f t="shared" si="40"/>
        <v>3357.4487179487178</v>
      </c>
      <c r="CJ20" s="45" t="str">
        <f t="shared" si="41"/>
        <v/>
      </c>
      <c r="CK20" s="45">
        <f t="shared" si="42"/>
        <v>3379.1096774193547</v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683</v>
      </c>
      <c r="C21" s="10" t="s">
        <v>683</v>
      </c>
      <c r="D21" s="10">
        <v>1534330</v>
      </c>
      <c r="E21" s="10">
        <v>2545</v>
      </c>
      <c r="F21" s="10">
        <v>1534330</v>
      </c>
      <c r="G21" s="10" t="s">
        <v>62</v>
      </c>
      <c r="H21" s="10" t="s">
        <v>32</v>
      </c>
      <c r="I21" s="10">
        <v>2545</v>
      </c>
      <c r="J21" s="10">
        <v>1541884537</v>
      </c>
      <c r="K21" s="10">
        <f t="shared" si="0"/>
        <v>1</v>
      </c>
      <c r="L21" s="10">
        <f t="shared" si="1"/>
        <v>1</v>
      </c>
      <c r="M21" s="10">
        <f t="shared" si="2"/>
        <v>2545</v>
      </c>
      <c r="N21" s="10">
        <f t="shared" si="3"/>
        <v>1534330</v>
      </c>
      <c r="O21" s="10">
        <f t="shared" si="4"/>
        <v>602.88015717092333</v>
      </c>
      <c r="P21" s="10" t="str">
        <f t="shared" si="5"/>
        <v/>
      </c>
      <c r="Q21" s="10">
        <f t="shared" si="6"/>
        <v>602.88015717092333</v>
      </c>
      <c r="R21" s="10" t="str">
        <f t="shared" si="7"/>
        <v/>
      </c>
      <c r="S21" s="10" t="str">
        <f t="shared" si="8"/>
        <v/>
      </c>
      <c r="T21" s="17" t="s">
        <v>683</v>
      </c>
      <c r="U21" s="17" t="s">
        <v>683</v>
      </c>
      <c r="V21" s="17">
        <v>2446370</v>
      </c>
      <c r="W21" s="17">
        <v>3334</v>
      </c>
      <c r="X21" s="17">
        <v>2446370</v>
      </c>
      <c r="Y21" s="17" t="s">
        <v>62</v>
      </c>
      <c r="Z21" s="17" t="s">
        <v>32</v>
      </c>
      <c r="AA21" s="17">
        <v>3334</v>
      </c>
      <c r="AB21" s="17">
        <v>1542246870</v>
      </c>
      <c r="AC21" s="17">
        <f t="shared" si="9"/>
        <v>1</v>
      </c>
      <c r="AD21" s="17">
        <f t="shared" si="10"/>
        <v>1</v>
      </c>
      <c r="AE21" s="32">
        <f t="shared" si="11"/>
        <v>3334</v>
      </c>
      <c r="AF21" s="32">
        <f t="shared" si="12"/>
        <v>2446370</v>
      </c>
      <c r="AG21" s="32">
        <f t="shared" si="13"/>
        <v>733.76424715056987</v>
      </c>
      <c r="AH21" s="32" t="str">
        <f t="shared" si="14"/>
        <v/>
      </c>
      <c r="AI21" s="32">
        <f t="shared" si="15"/>
        <v>733.76424715056987</v>
      </c>
      <c r="AJ21" s="32" t="str">
        <f t="shared" si="16"/>
        <v/>
      </c>
      <c r="AK21" s="32" t="str">
        <f t="shared" si="17"/>
        <v/>
      </c>
      <c r="AL21" s="24" t="s">
        <v>695</v>
      </c>
      <c r="AM21" s="24" t="s">
        <v>683</v>
      </c>
      <c r="AN21" s="24">
        <v>2455258</v>
      </c>
      <c r="AO21" s="24">
        <v>7011</v>
      </c>
      <c r="AP21" s="24">
        <v>9747581</v>
      </c>
      <c r="AQ21" s="24" t="s">
        <v>696</v>
      </c>
      <c r="AR21" s="24" t="s">
        <v>702</v>
      </c>
      <c r="AS21" s="24">
        <v>33857</v>
      </c>
      <c r="AT21" s="24">
        <v>1542303287</v>
      </c>
      <c r="AU21" s="24">
        <f t="shared" si="18"/>
        <v>0</v>
      </c>
      <c r="AV21" s="24">
        <f t="shared" si="19"/>
        <v>1</v>
      </c>
      <c r="AW21" s="24" t="str">
        <f t="shared" si="20"/>
        <v/>
      </c>
      <c r="AX21" s="24" t="str">
        <f t="shared" si="21"/>
        <v/>
      </c>
      <c r="AY21" s="24" t="str">
        <f t="shared" si="22"/>
        <v/>
      </c>
      <c r="AZ21" s="24">
        <f t="shared" si="23"/>
        <v>287.9044510736332</v>
      </c>
      <c r="BA21" s="24">
        <f t="shared" si="24"/>
        <v>350.20082727143063</v>
      </c>
      <c r="BB21" s="24">
        <f t="shared" si="25"/>
        <v>271.63536467257694</v>
      </c>
      <c r="BC21" s="24">
        <f t="shared" si="26"/>
        <v>26846</v>
      </c>
      <c r="BD21" s="31" t="s">
        <v>683</v>
      </c>
      <c r="BE21" s="31" t="s">
        <v>683</v>
      </c>
      <c r="BF21" s="31">
        <v>4153092</v>
      </c>
      <c r="BG21" s="31">
        <v>130</v>
      </c>
      <c r="BH21" s="31">
        <v>4153092</v>
      </c>
      <c r="BI21" s="31" t="s">
        <v>62</v>
      </c>
      <c r="BJ21" s="31" t="s">
        <v>32</v>
      </c>
      <c r="BK21" s="31">
        <v>130</v>
      </c>
      <c r="BL21" s="31">
        <v>1544531774</v>
      </c>
      <c r="BM21" s="31">
        <f t="shared" si="27"/>
        <v>1</v>
      </c>
      <c r="BN21" s="31">
        <f t="shared" si="28"/>
        <v>1</v>
      </c>
      <c r="BO21" s="31">
        <f t="shared" si="29"/>
        <v>130</v>
      </c>
      <c r="BP21" s="31">
        <f t="shared" si="30"/>
        <v>4153092</v>
      </c>
      <c r="BQ21" s="31">
        <f t="shared" si="31"/>
        <v>31946.861538461537</v>
      </c>
      <c r="BR21" s="31" t="str">
        <f t="shared" si="32"/>
        <v/>
      </c>
      <c r="BS21" s="31">
        <f t="shared" si="33"/>
        <v>31946.861538461537</v>
      </c>
      <c r="BT21" s="31" t="str">
        <f t="shared" si="34"/>
        <v/>
      </c>
      <c r="BU21" s="31" t="str">
        <f t="shared" si="35"/>
        <v/>
      </c>
      <c r="BV21" s="45" t="s">
        <v>683</v>
      </c>
      <c r="BW21" s="45" t="s">
        <v>683</v>
      </c>
      <c r="BX21" s="45">
        <v>519760</v>
      </c>
      <c r="BY21" s="45">
        <v>150</v>
      </c>
      <c r="BZ21" s="45">
        <v>519760</v>
      </c>
      <c r="CA21" s="45" t="s">
        <v>62</v>
      </c>
      <c r="CB21" s="45" t="s">
        <v>32</v>
      </c>
      <c r="CC21" s="45">
        <v>151</v>
      </c>
      <c r="CD21" s="45">
        <v>1545240992</v>
      </c>
      <c r="CE21" s="45">
        <f t="shared" si="36"/>
        <v>1</v>
      </c>
      <c r="CF21" s="45">
        <f t="shared" si="37"/>
        <v>1</v>
      </c>
      <c r="CG21" s="45">
        <f t="shared" si="38"/>
        <v>150</v>
      </c>
      <c r="CH21" s="45">
        <f t="shared" si="39"/>
        <v>519760</v>
      </c>
      <c r="CI21" s="45">
        <f t="shared" si="40"/>
        <v>3442.1192052980132</v>
      </c>
      <c r="CJ21" s="45" t="str">
        <f t="shared" si="41"/>
        <v/>
      </c>
      <c r="CK21" s="45">
        <f t="shared" si="42"/>
        <v>3465.0666666666666</v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683</v>
      </c>
      <c r="C22" s="10" t="s">
        <v>683</v>
      </c>
      <c r="D22" s="10">
        <v>764555</v>
      </c>
      <c r="E22" s="10">
        <v>2465</v>
      </c>
      <c r="F22" s="10">
        <v>764555</v>
      </c>
      <c r="G22" s="10" t="s">
        <v>62</v>
      </c>
      <c r="H22" s="10" t="s">
        <v>32</v>
      </c>
      <c r="I22" s="10">
        <v>2465</v>
      </c>
      <c r="J22" s="10">
        <v>1541884593</v>
      </c>
      <c r="K22" s="10">
        <f t="shared" si="0"/>
        <v>1</v>
      </c>
      <c r="L22" s="10">
        <f t="shared" si="1"/>
        <v>1</v>
      </c>
      <c r="M22" s="10">
        <f t="shared" si="2"/>
        <v>2465</v>
      </c>
      <c r="N22" s="10">
        <f t="shared" si="3"/>
        <v>764555</v>
      </c>
      <c r="O22" s="10">
        <f t="shared" si="4"/>
        <v>310.16430020283974</v>
      </c>
      <c r="P22" s="10" t="str">
        <f t="shared" si="5"/>
        <v/>
      </c>
      <c r="Q22" s="10">
        <f t="shared" si="6"/>
        <v>310.16430020283974</v>
      </c>
      <c r="R22" s="10" t="str">
        <f t="shared" si="7"/>
        <v/>
      </c>
      <c r="S22" s="10" t="str">
        <f t="shared" si="8"/>
        <v/>
      </c>
      <c r="T22" s="17" t="s">
        <v>683</v>
      </c>
      <c r="U22" s="17" t="s">
        <v>683</v>
      </c>
      <c r="V22" s="17">
        <v>1231321</v>
      </c>
      <c r="W22" s="17">
        <v>2922</v>
      </c>
      <c r="X22" s="17">
        <v>1231321</v>
      </c>
      <c r="Y22" s="17" t="s">
        <v>62</v>
      </c>
      <c r="Z22" s="17" t="s">
        <v>32</v>
      </c>
      <c r="AA22" s="17">
        <v>2922</v>
      </c>
      <c r="AB22" s="17">
        <v>1542247833</v>
      </c>
      <c r="AC22" s="17">
        <f t="shared" si="9"/>
        <v>1</v>
      </c>
      <c r="AD22" s="17">
        <f t="shared" si="10"/>
        <v>1</v>
      </c>
      <c r="AE22" s="32">
        <f t="shared" si="11"/>
        <v>2922</v>
      </c>
      <c r="AF22" s="32">
        <f t="shared" si="12"/>
        <v>1231321</v>
      </c>
      <c r="AG22" s="32">
        <f t="shared" si="13"/>
        <v>421.39664613278575</v>
      </c>
      <c r="AH22" s="32" t="str">
        <f t="shared" si="14"/>
        <v/>
      </c>
      <c r="AI22" s="32">
        <f t="shared" si="15"/>
        <v>421.39664613278575</v>
      </c>
      <c r="AJ22" s="32" t="str">
        <f t="shared" si="16"/>
        <v/>
      </c>
      <c r="AK22" s="32" t="str">
        <f t="shared" si="17"/>
        <v/>
      </c>
      <c r="AL22" s="24" t="s">
        <v>695</v>
      </c>
      <c r="AM22" s="24" t="s">
        <v>683</v>
      </c>
      <c r="AN22" s="24">
        <v>2433332</v>
      </c>
      <c r="AO22" s="24">
        <v>9900</v>
      </c>
      <c r="AP22" s="24">
        <v>9723298</v>
      </c>
      <c r="AQ22" s="24" t="s">
        <v>696</v>
      </c>
      <c r="AR22" s="24" t="s">
        <v>708</v>
      </c>
      <c r="AS22" s="24">
        <v>30485</v>
      </c>
      <c r="AT22" s="24">
        <v>1542315775</v>
      </c>
      <c r="AU22" s="24">
        <f t="shared" si="18"/>
        <v>0</v>
      </c>
      <c r="AV22" s="24">
        <f t="shared" si="19"/>
        <v>1</v>
      </c>
      <c r="AW22" s="24" t="str">
        <f t="shared" si="20"/>
        <v/>
      </c>
      <c r="AX22" s="24" t="str">
        <f t="shared" si="21"/>
        <v/>
      </c>
      <c r="AY22" s="24" t="str">
        <f t="shared" si="22"/>
        <v/>
      </c>
      <c r="AZ22" s="24">
        <f t="shared" si="23"/>
        <v>318.95351812366738</v>
      </c>
      <c r="BA22" s="24">
        <f t="shared" si="24"/>
        <v>245.79111111111112</v>
      </c>
      <c r="BB22" s="24">
        <f t="shared" si="25"/>
        <v>354.13971338353167</v>
      </c>
      <c r="BC22" s="24">
        <f t="shared" si="26"/>
        <v>20585</v>
      </c>
      <c r="BD22" s="31" t="s">
        <v>683</v>
      </c>
      <c r="BE22" s="31" t="s">
        <v>683</v>
      </c>
      <c r="BF22" s="31">
        <v>4136047</v>
      </c>
      <c r="BG22" s="31">
        <v>113</v>
      </c>
      <c r="BH22" s="31">
        <v>4136047</v>
      </c>
      <c r="BI22" s="31" t="s">
        <v>62</v>
      </c>
      <c r="BJ22" s="31" t="s">
        <v>32</v>
      </c>
      <c r="BK22" s="31">
        <v>113</v>
      </c>
      <c r="BL22" s="31">
        <v>1544531806</v>
      </c>
      <c r="BM22" s="31">
        <f t="shared" si="27"/>
        <v>1</v>
      </c>
      <c r="BN22" s="31">
        <f t="shared" si="28"/>
        <v>1</v>
      </c>
      <c r="BO22" s="31">
        <f t="shared" si="29"/>
        <v>113</v>
      </c>
      <c r="BP22" s="31">
        <f t="shared" si="30"/>
        <v>4136047</v>
      </c>
      <c r="BQ22" s="31">
        <f t="shared" si="31"/>
        <v>36602.185840707964</v>
      </c>
      <c r="BR22" s="31" t="str">
        <f t="shared" si="32"/>
        <v/>
      </c>
      <c r="BS22" s="31">
        <f t="shared" si="33"/>
        <v>36602.185840707964</v>
      </c>
      <c r="BT22" s="31" t="str">
        <f t="shared" si="34"/>
        <v/>
      </c>
      <c r="BU22" s="31" t="str">
        <f t="shared" si="35"/>
        <v/>
      </c>
      <c r="BV22" s="45" t="s">
        <v>683</v>
      </c>
      <c r="BW22" s="45" t="s">
        <v>683</v>
      </c>
      <c r="BX22" s="45">
        <v>493828</v>
      </c>
      <c r="BY22" s="45">
        <v>156</v>
      </c>
      <c r="BZ22" s="45">
        <v>493828</v>
      </c>
      <c r="CA22" s="45" t="s">
        <v>62</v>
      </c>
      <c r="CB22" s="45" t="s">
        <v>32</v>
      </c>
      <c r="CC22" s="45">
        <v>157</v>
      </c>
      <c r="CD22" s="45">
        <v>1545241030</v>
      </c>
      <c r="CE22" s="45">
        <f t="shared" si="36"/>
        <v>1</v>
      </c>
      <c r="CF22" s="45">
        <f t="shared" si="37"/>
        <v>1</v>
      </c>
      <c r="CG22" s="45">
        <f t="shared" si="38"/>
        <v>156</v>
      </c>
      <c r="CH22" s="45">
        <f t="shared" si="39"/>
        <v>493828</v>
      </c>
      <c r="CI22" s="45">
        <f t="shared" si="40"/>
        <v>3145.4012738853503</v>
      </c>
      <c r="CJ22" s="45" t="str">
        <f t="shared" si="41"/>
        <v/>
      </c>
      <c r="CK22" s="45">
        <f t="shared" si="42"/>
        <v>3165.5641025641025</v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683</v>
      </c>
      <c r="C23" s="10" t="s">
        <v>683</v>
      </c>
      <c r="D23" s="10">
        <v>1519818</v>
      </c>
      <c r="E23" s="10">
        <v>2653</v>
      </c>
      <c r="F23" s="10">
        <v>1519818</v>
      </c>
      <c r="G23" s="10" t="s">
        <v>62</v>
      </c>
      <c r="H23" s="10" t="s">
        <v>32</v>
      </c>
      <c r="I23" s="10">
        <v>2653</v>
      </c>
      <c r="J23" s="10">
        <v>1541884779</v>
      </c>
      <c r="K23" s="10">
        <f t="shared" si="0"/>
        <v>1</v>
      </c>
      <c r="L23" s="10">
        <f t="shared" si="1"/>
        <v>1</v>
      </c>
      <c r="M23" s="10">
        <f t="shared" si="2"/>
        <v>2653</v>
      </c>
      <c r="N23" s="10">
        <f t="shared" si="3"/>
        <v>1519818</v>
      </c>
      <c r="O23" s="10">
        <f t="shared" si="4"/>
        <v>572.86769694685267</v>
      </c>
      <c r="P23" s="10" t="str">
        <f t="shared" si="5"/>
        <v/>
      </c>
      <c r="Q23" s="10">
        <f t="shared" si="6"/>
        <v>572.86769694685267</v>
      </c>
      <c r="R23" s="10" t="str">
        <f t="shared" si="7"/>
        <v/>
      </c>
      <c r="S23" s="10" t="str">
        <f t="shared" si="8"/>
        <v/>
      </c>
      <c r="T23" s="17" t="s">
        <v>683</v>
      </c>
      <c r="U23" s="17" t="s">
        <v>683</v>
      </c>
      <c r="V23" s="17">
        <v>4886756</v>
      </c>
      <c r="W23" s="17">
        <v>3535</v>
      </c>
      <c r="X23" s="17">
        <v>4886756</v>
      </c>
      <c r="Y23" s="17" t="s">
        <v>62</v>
      </c>
      <c r="Z23" s="17" t="s">
        <v>32</v>
      </c>
      <c r="AA23" s="17">
        <v>3535</v>
      </c>
      <c r="AB23" s="17">
        <v>1542247859</v>
      </c>
      <c r="AC23" s="17">
        <f t="shared" si="9"/>
        <v>1</v>
      </c>
      <c r="AD23" s="17">
        <f t="shared" si="10"/>
        <v>1</v>
      </c>
      <c r="AE23" s="32">
        <f t="shared" si="11"/>
        <v>3535</v>
      </c>
      <c r="AF23" s="32">
        <f t="shared" si="12"/>
        <v>4886756</v>
      </c>
      <c r="AG23" s="32">
        <f t="shared" si="13"/>
        <v>1382.3920792079207</v>
      </c>
      <c r="AH23" s="32" t="str">
        <f t="shared" si="14"/>
        <v/>
      </c>
      <c r="AI23" s="32">
        <f t="shared" si="15"/>
        <v>1382.3920792079207</v>
      </c>
      <c r="AJ23" s="32" t="str">
        <f t="shared" si="16"/>
        <v/>
      </c>
      <c r="AK23" s="32" t="str">
        <f t="shared" si="17"/>
        <v/>
      </c>
      <c r="AL23" s="24" t="s">
        <v>683</v>
      </c>
      <c r="AM23" s="24" t="s">
        <v>683</v>
      </c>
      <c r="AN23" s="24">
        <v>9737249</v>
      </c>
      <c r="AO23" s="24">
        <v>25809</v>
      </c>
      <c r="AP23" s="24">
        <v>9737249</v>
      </c>
      <c r="AQ23" s="24" t="s">
        <v>62</v>
      </c>
      <c r="AR23" s="24" t="s">
        <v>32</v>
      </c>
      <c r="AS23" s="24">
        <v>25809</v>
      </c>
      <c r="AT23" s="24">
        <v>1542316627</v>
      </c>
      <c r="AU23" s="24">
        <f t="shared" si="18"/>
        <v>1</v>
      </c>
      <c r="AV23" s="24">
        <f t="shared" si="19"/>
        <v>1</v>
      </c>
      <c r="AW23" s="24">
        <f t="shared" si="20"/>
        <v>25809</v>
      </c>
      <c r="AX23" s="24">
        <f t="shared" si="21"/>
        <v>9737249</v>
      </c>
      <c r="AY23" s="24">
        <f t="shared" si="22"/>
        <v>377.28114223720405</v>
      </c>
      <c r="AZ23" s="24" t="str">
        <f t="shared" si="23"/>
        <v/>
      </c>
      <c r="BA23" s="24">
        <f t="shared" si="24"/>
        <v>377.28114223720405</v>
      </c>
      <c r="BB23" s="24" t="str">
        <f t="shared" si="25"/>
        <v/>
      </c>
      <c r="BC23" s="24" t="str">
        <f t="shared" si="26"/>
        <v/>
      </c>
      <c r="BD23" s="31" t="s">
        <v>683</v>
      </c>
      <c r="BE23" s="31" t="s">
        <v>683</v>
      </c>
      <c r="BF23" s="31">
        <v>4153875</v>
      </c>
      <c r="BG23" s="31">
        <v>121</v>
      </c>
      <c r="BH23" s="31">
        <v>4153875</v>
      </c>
      <c r="BI23" s="31" t="s">
        <v>62</v>
      </c>
      <c r="BJ23" s="31" t="s">
        <v>32</v>
      </c>
      <c r="BK23" s="31">
        <v>121</v>
      </c>
      <c r="BL23" s="31">
        <v>1544531820</v>
      </c>
      <c r="BM23" s="31">
        <f t="shared" si="27"/>
        <v>1</v>
      </c>
      <c r="BN23" s="31">
        <f t="shared" si="28"/>
        <v>1</v>
      </c>
      <c r="BO23" s="31">
        <f t="shared" si="29"/>
        <v>121</v>
      </c>
      <c r="BP23" s="31">
        <f t="shared" si="30"/>
        <v>4153875</v>
      </c>
      <c r="BQ23" s="31">
        <f t="shared" si="31"/>
        <v>34329.545454545456</v>
      </c>
      <c r="BR23" s="31" t="str">
        <f t="shared" si="32"/>
        <v/>
      </c>
      <c r="BS23" s="31">
        <f t="shared" si="33"/>
        <v>34329.545454545456</v>
      </c>
      <c r="BT23" s="31" t="str">
        <f t="shared" si="34"/>
        <v/>
      </c>
      <c r="BU23" s="31" t="str">
        <f t="shared" si="35"/>
        <v/>
      </c>
      <c r="BV23" s="45" t="s">
        <v>683</v>
      </c>
      <c r="BW23" s="45" t="s">
        <v>683</v>
      </c>
      <c r="BX23" s="45">
        <v>400634</v>
      </c>
      <c r="BY23" s="45">
        <v>133</v>
      </c>
      <c r="BZ23" s="45">
        <v>400634</v>
      </c>
      <c r="CA23" s="45" t="s">
        <v>62</v>
      </c>
      <c r="CB23" s="45" t="s">
        <v>32</v>
      </c>
      <c r="CC23" s="45">
        <v>134</v>
      </c>
      <c r="CD23" s="45">
        <v>1545241047</v>
      </c>
      <c r="CE23" s="45">
        <f t="shared" si="36"/>
        <v>1</v>
      </c>
      <c r="CF23" s="45">
        <f t="shared" si="37"/>
        <v>1</v>
      </c>
      <c r="CG23" s="45">
        <f t="shared" si="38"/>
        <v>133</v>
      </c>
      <c r="CH23" s="45">
        <f t="shared" si="39"/>
        <v>400634</v>
      </c>
      <c r="CI23" s="45">
        <f t="shared" si="40"/>
        <v>2989.8059701492539</v>
      </c>
      <c r="CJ23" s="45" t="str">
        <f t="shared" si="41"/>
        <v/>
      </c>
      <c r="CK23" s="45">
        <f t="shared" si="42"/>
        <v>3012.2857142857142</v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683</v>
      </c>
      <c r="C24" s="10" t="s">
        <v>683</v>
      </c>
      <c r="D24" s="10">
        <v>2944513</v>
      </c>
      <c r="E24" s="10">
        <v>3450</v>
      </c>
      <c r="F24" s="10">
        <v>2944513</v>
      </c>
      <c r="G24" s="10" t="s">
        <v>62</v>
      </c>
      <c r="H24" s="10" t="s">
        <v>32</v>
      </c>
      <c r="I24" s="10">
        <v>3450</v>
      </c>
      <c r="J24" s="10">
        <v>1541885299</v>
      </c>
      <c r="K24" s="10">
        <f t="shared" si="0"/>
        <v>1</v>
      </c>
      <c r="L24" s="10">
        <f t="shared" si="1"/>
        <v>1</v>
      </c>
      <c r="M24" s="10">
        <f t="shared" si="2"/>
        <v>3450</v>
      </c>
      <c r="N24" s="10">
        <f t="shared" si="3"/>
        <v>2944513</v>
      </c>
      <c r="O24" s="10">
        <f t="shared" si="4"/>
        <v>853.48202898550721</v>
      </c>
      <c r="P24" s="10" t="str">
        <f t="shared" si="5"/>
        <v/>
      </c>
      <c r="Q24" s="10">
        <f t="shared" si="6"/>
        <v>853.48202898550721</v>
      </c>
      <c r="R24" s="10" t="str">
        <f t="shared" si="7"/>
        <v/>
      </c>
      <c r="S24" s="10" t="str">
        <f t="shared" si="8"/>
        <v/>
      </c>
      <c r="T24" s="17" t="s">
        <v>683</v>
      </c>
      <c r="U24" s="17" t="s">
        <v>683</v>
      </c>
      <c r="V24" s="17">
        <v>611148</v>
      </c>
      <c r="W24" s="17">
        <v>2657</v>
      </c>
      <c r="X24" s="17">
        <v>611148</v>
      </c>
      <c r="Y24" s="17" t="s">
        <v>62</v>
      </c>
      <c r="Z24" s="17" t="s">
        <v>32</v>
      </c>
      <c r="AA24" s="17">
        <v>2657</v>
      </c>
      <c r="AB24" s="17">
        <v>1542249680</v>
      </c>
      <c r="AC24" s="17">
        <f t="shared" si="9"/>
        <v>1</v>
      </c>
      <c r="AD24" s="17">
        <f t="shared" si="10"/>
        <v>1</v>
      </c>
      <c r="AE24" s="32">
        <f t="shared" si="11"/>
        <v>2657</v>
      </c>
      <c r="AF24" s="32">
        <f t="shared" si="12"/>
        <v>611148</v>
      </c>
      <c r="AG24" s="32">
        <f t="shared" si="13"/>
        <v>230.01430184418518</v>
      </c>
      <c r="AH24" s="32" t="str">
        <f t="shared" si="14"/>
        <v/>
      </c>
      <c r="AI24" s="32">
        <f t="shared" si="15"/>
        <v>230.01430184418518</v>
      </c>
      <c r="AJ24" s="32" t="str">
        <f t="shared" si="16"/>
        <v/>
      </c>
      <c r="AK24" s="32" t="str">
        <f t="shared" si="17"/>
        <v/>
      </c>
      <c r="AL24" s="24" t="s">
        <v>683</v>
      </c>
      <c r="AM24" s="24" t="s">
        <v>683</v>
      </c>
      <c r="AN24" s="24">
        <v>9759500</v>
      </c>
      <c r="AO24" s="24">
        <v>24932</v>
      </c>
      <c r="AP24" s="24">
        <v>9759500</v>
      </c>
      <c r="AQ24" s="24" t="s">
        <v>62</v>
      </c>
      <c r="AR24" s="24" t="s">
        <v>32</v>
      </c>
      <c r="AS24" s="24">
        <v>24932</v>
      </c>
      <c r="AT24" s="24">
        <v>1542322306</v>
      </c>
      <c r="AU24" s="24">
        <f t="shared" si="18"/>
        <v>1</v>
      </c>
      <c r="AV24" s="24">
        <f t="shared" si="19"/>
        <v>1</v>
      </c>
      <c r="AW24" s="24">
        <f t="shared" si="20"/>
        <v>24932</v>
      </c>
      <c r="AX24" s="24">
        <f t="shared" si="21"/>
        <v>9759500</v>
      </c>
      <c r="AY24" s="24">
        <f t="shared" si="22"/>
        <v>391.44472966468794</v>
      </c>
      <c r="AZ24" s="24" t="str">
        <f t="shared" si="23"/>
        <v/>
      </c>
      <c r="BA24" s="24">
        <f t="shared" si="24"/>
        <v>391.44472966468794</v>
      </c>
      <c r="BB24" s="24" t="str">
        <f t="shared" si="25"/>
        <v/>
      </c>
      <c r="BC24" s="24" t="str">
        <f t="shared" si="26"/>
        <v/>
      </c>
      <c r="BD24" s="31" t="s">
        <v>683</v>
      </c>
      <c r="BE24" s="31" t="s">
        <v>683</v>
      </c>
      <c r="BF24" s="31">
        <v>4116659</v>
      </c>
      <c r="BG24" s="31">
        <v>125</v>
      </c>
      <c r="BH24" s="31">
        <v>4116659</v>
      </c>
      <c r="BI24" s="31" t="s">
        <v>62</v>
      </c>
      <c r="BJ24" s="31" t="s">
        <v>32</v>
      </c>
      <c r="BK24" s="31">
        <v>125</v>
      </c>
      <c r="BL24" s="31">
        <v>1544531843</v>
      </c>
      <c r="BM24" s="31">
        <f t="shared" si="27"/>
        <v>1</v>
      </c>
      <c r="BN24" s="31">
        <f t="shared" si="28"/>
        <v>1</v>
      </c>
      <c r="BO24" s="31">
        <f t="shared" si="29"/>
        <v>125</v>
      </c>
      <c r="BP24" s="31">
        <f t="shared" si="30"/>
        <v>4116659</v>
      </c>
      <c r="BQ24" s="31">
        <f t="shared" si="31"/>
        <v>32933.271999999997</v>
      </c>
      <c r="BR24" s="31" t="str">
        <f t="shared" si="32"/>
        <v/>
      </c>
      <c r="BS24" s="31">
        <f t="shared" si="33"/>
        <v>32933.271999999997</v>
      </c>
      <c r="BT24" s="31" t="str">
        <f t="shared" si="34"/>
        <v/>
      </c>
      <c r="BU24" s="31" t="str">
        <f t="shared" si="35"/>
        <v/>
      </c>
      <c r="BV24" s="45" t="s">
        <v>683</v>
      </c>
      <c r="BW24" s="45" t="s">
        <v>683</v>
      </c>
      <c r="BX24" s="45">
        <v>611657</v>
      </c>
      <c r="BY24" s="45">
        <v>170</v>
      </c>
      <c r="BZ24" s="45">
        <v>611657</v>
      </c>
      <c r="CA24" s="45" t="s">
        <v>62</v>
      </c>
      <c r="CB24" s="45" t="s">
        <v>32</v>
      </c>
      <c r="CC24" s="45">
        <v>170</v>
      </c>
      <c r="CD24" s="45">
        <v>1545241058</v>
      </c>
      <c r="CE24" s="45">
        <f t="shared" si="36"/>
        <v>1</v>
      </c>
      <c r="CF24" s="45">
        <f t="shared" si="37"/>
        <v>1</v>
      </c>
      <c r="CG24" s="45">
        <f t="shared" si="38"/>
        <v>170</v>
      </c>
      <c r="CH24" s="45">
        <f t="shared" si="39"/>
        <v>611657</v>
      </c>
      <c r="CI24" s="45">
        <f t="shared" si="40"/>
        <v>3597.9823529411765</v>
      </c>
      <c r="CJ24" s="45" t="str">
        <f t="shared" si="41"/>
        <v/>
      </c>
      <c r="CK24" s="45">
        <f t="shared" si="42"/>
        <v>3597.9823529411765</v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683</v>
      </c>
      <c r="C25" s="10" t="s">
        <v>683</v>
      </c>
      <c r="D25" s="10">
        <v>1607580</v>
      </c>
      <c r="E25" s="10">
        <v>3116</v>
      </c>
      <c r="F25" s="10">
        <v>1607580</v>
      </c>
      <c r="G25" s="10" t="s">
        <v>62</v>
      </c>
      <c r="H25" s="10" t="s">
        <v>32</v>
      </c>
      <c r="I25" s="10">
        <v>3116</v>
      </c>
      <c r="J25" s="10">
        <v>1541885540</v>
      </c>
      <c r="K25" s="10">
        <f t="shared" si="0"/>
        <v>1</v>
      </c>
      <c r="L25" s="10">
        <f t="shared" si="1"/>
        <v>1</v>
      </c>
      <c r="M25" s="10">
        <f t="shared" si="2"/>
        <v>3116</v>
      </c>
      <c r="N25" s="10">
        <f t="shared" si="3"/>
        <v>1607580</v>
      </c>
      <c r="O25" s="10">
        <f t="shared" si="4"/>
        <v>515.91142490372272</v>
      </c>
      <c r="P25" s="10" t="str">
        <f t="shared" si="5"/>
        <v/>
      </c>
      <c r="Q25" s="10">
        <f t="shared" si="6"/>
        <v>515.91142490372272</v>
      </c>
      <c r="R25" s="10" t="str">
        <f t="shared" si="7"/>
        <v/>
      </c>
      <c r="S25" s="10" t="str">
        <f t="shared" si="8"/>
        <v/>
      </c>
      <c r="T25" s="17" t="s">
        <v>683</v>
      </c>
      <c r="U25" s="17" t="s">
        <v>683</v>
      </c>
      <c r="V25" s="17">
        <v>1220898</v>
      </c>
      <c r="W25" s="17">
        <v>3073</v>
      </c>
      <c r="X25" s="17">
        <v>1220898</v>
      </c>
      <c r="Y25" s="17" t="s">
        <v>62</v>
      </c>
      <c r="Z25" s="17" t="s">
        <v>32</v>
      </c>
      <c r="AA25" s="17">
        <v>3074</v>
      </c>
      <c r="AB25" s="17">
        <v>1542250206</v>
      </c>
      <c r="AC25" s="17">
        <f t="shared" si="9"/>
        <v>1</v>
      </c>
      <c r="AD25" s="17">
        <f t="shared" si="10"/>
        <v>1</v>
      </c>
      <c r="AE25" s="32">
        <f t="shared" si="11"/>
        <v>3073</v>
      </c>
      <c r="AF25" s="32">
        <f t="shared" si="12"/>
        <v>1220898</v>
      </c>
      <c r="AG25" s="32">
        <f t="shared" si="13"/>
        <v>397.16916070266751</v>
      </c>
      <c r="AH25" s="32" t="str">
        <f t="shared" si="14"/>
        <v/>
      </c>
      <c r="AI25" s="32">
        <f t="shared" si="15"/>
        <v>397.29840546697039</v>
      </c>
      <c r="AJ25" s="32" t="str">
        <f t="shared" si="16"/>
        <v/>
      </c>
      <c r="AK25" s="32" t="str">
        <f t="shared" si="17"/>
        <v/>
      </c>
      <c r="AL25" s="24" t="s">
        <v>683</v>
      </c>
      <c r="AM25" s="24" t="s">
        <v>683</v>
      </c>
      <c r="AN25" s="24">
        <v>4867791</v>
      </c>
      <c r="AO25" s="24">
        <v>12077</v>
      </c>
      <c r="AP25" s="24">
        <v>4867791</v>
      </c>
      <c r="AQ25" s="24" t="s">
        <v>62</v>
      </c>
      <c r="AR25" s="24" t="s">
        <v>32</v>
      </c>
      <c r="AS25" s="24">
        <v>12077</v>
      </c>
      <c r="AT25" s="24">
        <v>1542324284</v>
      </c>
      <c r="AU25" s="24">
        <f t="shared" si="18"/>
        <v>1</v>
      </c>
      <c r="AV25" s="24">
        <f t="shared" si="19"/>
        <v>1</v>
      </c>
      <c r="AW25" s="24">
        <f t="shared" si="20"/>
        <v>12077</v>
      </c>
      <c r="AX25" s="24">
        <f t="shared" si="21"/>
        <v>4867791</v>
      </c>
      <c r="AY25" s="24">
        <f t="shared" si="22"/>
        <v>403.06292953548069</v>
      </c>
      <c r="AZ25" s="24" t="str">
        <f t="shared" si="23"/>
        <v/>
      </c>
      <c r="BA25" s="24">
        <f t="shared" si="24"/>
        <v>403.06292953548069</v>
      </c>
      <c r="BB25" s="24" t="str">
        <f t="shared" si="25"/>
        <v/>
      </c>
      <c r="BC25" s="24" t="str">
        <f t="shared" si="26"/>
        <v/>
      </c>
      <c r="BD25" s="31" t="s">
        <v>683</v>
      </c>
      <c r="BE25" s="31" t="s">
        <v>683</v>
      </c>
      <c r="BF25" s="31">
        <v>4099261</v>
      </c>
      <c r="BG25" s="31">
        <v>116</v>
      </c>
      <c r="BH25" s="31">
        <v>4099261</v>
      </c>
      <c r="BI25" s="31" t="s">
        <v>62</v>
      </c>
      <c r="BJ25" s="31" t="s">
        <v>32</v>
      </c>
      <c r="BK25" s="31">
        <v>116</v>
      </c>
      <c r="BL25" s="31">
        <v>1544531851</v>
      </c>
      <c r="BM25" s="31">
        <f t="shared" si="27"/>
        <v>1</v>
      </c>
      <c r="BN25" s="31">
        <f t="shared" si="28"/>
        <v>1</v>
      </c>
      <c r="BO25" s="31">
        <f t="shared" si="29"/>
        <v>116</v>
      </c>
      <c r="BP25" s="31">
        <f t="shared" si="30"/>
        <v>4099261</v>
      </c>
      <c r="BQ25" s="31">
        <f t="shared" si="31"/>
        <v>35338.456896551725</v>
      </c>
      <c r="BR25" s="31" t="str">
        <f t="shared" si="32"/>
        <v/>
      </c>
      <c r="BS25" s="31">
        <f t="shared" si="33"/>
        <v>35338.456896551725</v>
      </c>
      <c r="BT25" s="31" t="str">
        <f t="shared" si="34"/>
        <v/>
      </c>
      <c r="BU25" s="31" t="str">
        <f t="shared" si="35"/>
        <v/>
      </c>
      <c r="BV25" s="45" t="s">
        <v>683</v>
      </c>
      <c r="BW25" s="45" t="s">
        <v>683</v>
      </c>
      <c r="BX25" s="45">
        <v>356892</v>
      </c>
      <c r="BY25" s="45">
        <v>120</v>
      </c>
      <c r="BZ25" s="45">
        <v>356892</v>
      </c>
      <c r="CA25" s="45" t="s">
        <v>62</v>
      </c>
      <c r="CB25" s="45" t="s">
        <v>32</v>
      </c>
      <c r="CC25" s="45">
        <v>121</v>
      </c>
      <c r="CD25" s="45">
        <v>1545241072</v>
      </c>
      <c r="CE25" s="45">
        <f t="shared" si="36"/>
        <v>1</v>
      </c>
      <c r="CF25" s="45">
        <f t="shared" si="37"/>
        <v>1</v>
      </c>
      <c r="CG25" s="45">
        <f t="shared" si="38"/>
        <v>120</v>
      </c>
      <c r="CH25" s="45">
        <f t="shared" si="39"/>
        <v>356892</v>
      </c>
      <c r="CI25" s="45">
        <f t="shared" si="40"/>
        <v>2949.5206611570247</v>
      </c>
      <c r="CJ25" s="45" t="str">
        <f t="shared" si="41"/>
        <v/>
      </c>
      <c r="CK25" s="45">
        <f t="shared" si="42"/>
        <v>2974.1</v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683</v>
      </c>
      <c r="C26" s="10" t="s">
        <v>683</v>
      </c>
      <c r="D26" s="10">
        <v>1564990</v>
      </c>
      <c r="E26" s="10">
        <v>3207</v>
      </c>
      <c r="F26" s="10">
        <v>1564990</v>
      </c>
      <c r="G26" s="10" t="s">
        <v>62</v>
      </c>
      <c r="H26" s="10" t="s">
        <v>32</v>
      </c>
      <c r="I26" s="10">
        <v>3207</v>
      </c>
      <c r="J26" s="10">
        <v>1541886644</v>
      </c>
      <c r="K26" s="10">
        <f t="shared" si="0"/>
        <v>1</v>
      </c>
      <c r="L26" s="10">
        <f t="shared" si="1"/>
        <v>1</v>
      </c>
      <c r="M26" s="10">
        <f t="shared" si="2"/>
        <v>3207</v>
      </c>
      <c r="N26" s="10">
        <f t="shared" si="3"/>
        <v>1564990</v>
      </c>
      <c r="O26" s="10">
        <f t="shared" si="4"/>
        <v>487.99189273464299</v>
      </c>
      <c r="P26" s="10" t="str">
        <f t="shared" si="5"/>
        <v/>
      </c>
      <c r="Q26" s="10">
        <f t="shared" si="6"/>
        <v>487.99189273464299</v>
      </c>
      <c r="R26" s="10" t="str">
        <f t="shared" si="7"/>
        <v/>
      </c>
      <c r="S26" s="10" t="str">
        <f t="shared" si="8"/>
        <v/>
      </c>
      <c r="T26" s="17" t="s">
        <v>683</v>
      </c>
      <c r="U26" s="17" t="s">
        <v>683</v>
      </c>
      <c r="V26" s="17">
        <v>608969</v>
      </c>
      <c r="W26" s="17">
        <v>2683</v>
      </c>
      <c r="X26" s="17">
        <v>608969</v>
      </c>
      <c r="Y26" s="17" t="s">
        <v>62</v>
      </c>
      <c r="Z26" s="17" t="s">
        <v>32</v>
      </c>
      <c r="AA26" s="17">
        <v>2683</v>
      </c>
      <c r="AB26" s="17">
        <v>1542250757</v>
      </c>
      <c r="AC26" s="17">
        <f t="shared" si="9"/>
        <v>1</v>
      </c>
      <c r="AD26" s="17">
        <f t="shared" si="10"/>
        <v>1</v>
      </c>
      <c r="AE26" s="32">
        <f t="shared" si="11"/>
        <v>2683</v>
      </c>
      <c r="AF26" s="32">
        <f t="shared" si="12"/>
        <v>608969</v>
      </c>
      <c r="AG26" s="32">
        <f t="shared" si="13"/>
        <v>226.97316436824451</v>
      </c>
      <c r="AH26" s="32" t="str">
        <f t="shared" si="14"/>
        <v/>
      </c>
      <c r="AI26" s="32">
        <f t="shared" si="15"/>
        <v>226.97316436824451</v>
      </c>
      <c r="AJ26" s="32" t="str">
        <f t="shared" si="16"/>
        <v/>
      </c>
      <c r="AK26" s="32" t="str">
        <f t="shared" si="17"/>
        <v/>
      </c>
      <c r="AL26" s="24" t="s">
        <v>692</v>
      </c>
      <c r="AM26" s="24" t="s">
        <v>683</v>
      </c>
      <c r="AN26" s="24">
        <v>9736775</v>
      </c>
      <c r="AO26" s="24">
        <v>28633</v>
      </c>
      <c r="AP26" s="24">
        <v>9737762</v>
      </c>
      <c r="AQ26" s="24" t="s">
        <v>693</v>
      </c>
      <c r="AR26" s="24" t="s">
        <v>706</v>
      </c>
      <c r="AS26" s="24">
        <v>34907</v>
      </c>
      <c r="AT26" s="24">
        <v>1542324542</v>
      </c>
      <c r="AU26" s="24">
        <f t="shared" si="18"/>
        <v>0</v>
      </c>
      <c r="AV26" s="24">
        <f t="shared" si="19"/>
        <v>1</v>
      </c>
      <c r="AW26" s="24" t="str">
        <f t="shared" si="20"/>
        <v/>
      </c>
      <c r="AX26" s="24" t="str">
        <f t="shared" si="21"/>
        <v/>
      </c>
      <c r="AY26" s="24" t="str">
        <f t="shared" si="22"/>
        <v/>
      </c>
      <c r="AZ26" s="24">
        <f t="shared" si="23"/>
        <v>278.96301601398</v>
      </c>
      <c r="BA26" s="24">
        <f t="shared" si="24"/>
        <v>340.05430796633254</v>
      </c>
      <c r="BB26" s="24">
        <f t="shared" si="25"/>
        <v>0.15731590691743705</v>
      </c>
      <c r="BC26" s="24">
        <f t="shared" si="26"/>
        <v>6274</v>
      </c>
      <c r="BD26" s="31" t="s">
        <v>683</v>
      </c>
      <c r="BE26" s="31" t="s">
        <v>683</v>
      </c>
      <c r="BF26" s="31">
        <v>4123449</v>
      </c>
      <c r="BG26" s="31">
        <v>116</v>
      </c>
      <c r="BH26" s="31">
        <v>4123449</v>
      </c>
      <c r="BI26" s="31" t="s">
        <v>62</v>
      </c>
      <c r="BJ26" s="31" t="s">
        <v>32</v>
      </c>
      <c r="BK26" s="31">
        <v>116</v>
      </c>
      <c r="BL26" s="31">
        <v>1544531859</v>
      </c>
      <c r="BM26" s="31">
        <f t="shared" si="27"/>
        <v>1</v>
      </c>
      <c r="BN26" s="31">
        <f t="shared" si="28"/>
        <v>1</v>
      </c>
      <c r="BO26" s="31">
        <f t="shared" si="29"/>
        <v>116</v>
      </c>
      <c r="BP26" s="31">
        <f t="shared" si="30"/>
        <v>4123449</v>
      </c>
      <c r="BQ26" s="31">
        <f t="shared" si="31"/>
        <v>35546.974137931036</v>
      </c>
      <c r="BR26" s="31" t="str">
        <f t="shared" si="32"/>
        <v/>
      </c>
      <c r="BS26" s="31">
        <f t="shared" si="33"/>
        <v>35546.974137931036</v>
      </c>
      <c r="BT26" s="31" t="str">
        <f t="shared" si="34"/>
        <v/>
      </c>
      <c r="BU26" s="31" t="str">
        <f t="shared" si="35"/>
        <v/>
      </c>
      <c r="BV26" s="45" t="s">
        <v>683</v>
      </c>
      <c r="BW26" s="45" t="s">
        <v>683</v>
      </c>
      <c r="BX26" s="45">
        <v>391879</v>
      </c>
      <c r="BY26" s="45">
        <v>126</v>
      </c>
      <c r="BZ26" s="45">
        <v>391879</v>
      </c>
      <c r="CA26" s="45" t="s">
        <v>62</v>
      </c>
      <c r="CB26" s="45" t="s">
        <v>32</v>
      </c>
      <c r="CC26" s="45">
        <v>128</v>
      </c>
      <c r="CD26" s="45">
        <v>1545241081</v>
      </c>
      <c r="CE26" s="45">
        <f t="shared" si="36"/>
        <v>1</v>
      </c>
      <c r="CF26" s="45">
        <f t="shared" si="37"/>
        <v>1</v>
      </c>
      <c r="CG26" s="45">
        <f t="shared" si="38"/>
        <v>126</v>
      </c>
      <c r="CH26" s="45">
        <f t="shared" si="39"/>
        <v>391879</v>
      </c>
      <c r="CI26" s="45">
        <f t="shared" si="40"/>
        <v>3061.5546875</v>
      </c>
      <c r="CJ26" s="45" t="str">
        <f t="shared" si="41"/>
        <v/>
      </c>
      <c r="CK26" s="45">
        <f t="shared" si="42"/>
        <v>3110.1507936507937</v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683</v>
      </c>
      <c r="C27" s="10" t="s">
        <v>683</v>
      </c>
      <c r="D27" s="10">
        <v>756497</v>
      </c>
      <c r="E27" s="10">
        <v>2267</v>
      </c>
      <c r="F27" s="10">
        <v>756497</v>
      </c>
      <c r="G27" s="10" t="s">
        <v>62</v>
      </c>
      <c r="H27" s="10" t="s">
        <v>32</v>
      </c>
      <c r="I27" s="10">
        <v>2267</v>
      </c>
      <c r="J27" s="10">
        <v>1541887060</v>
      </c>
      <c r="K27" s="10">
        <f t="shared" si="0"/>
        <v>1</v>
      </c>
      <c r="L27" s="10">
        <f t="shared" si="1"/>
        <v>1</v>
      </c>
      <c r="M27" s="10">
        <f t="shared" si="2"/>
        <v>2267</v>
      </c>
      <c r="N27" s="10">
        <f t="shared" si="3"/>
        <v>756497</v>
      </c>
      <c r="O27" s="10">
        <f t="shared" si="4"/>
        <v>333.69960299955886</v>
      </c>
      <c r="P27" s="10" t="str">
        <f t="shared" si="5"/>
        <v/>
      </c>
      <c r="Q27" s="10">
        <f t="shared" si="6"/>
        <v>333.69960299955886</v>
      </c>
      <c r="R27" s="10" t="str">
        <f t="shared" si="7"/>
        <v/>
      </c>
      <c r="S27" s="10" t="str">
        <f t="shared" si="8"/>
        <v/>
      </c>
      <c r="T27" s="17" t="s">
        <v>683</v>
      </c>
      <c r="U27" s="17" t="s">
        <v>683</v>
      </c>
      <c r="V27" s="17">
        <v>1215922</v>
      </c>
      <c r="W27" s="17">
        <v>2575</v>
      </c>
      <c r="X27" s="17">
        <v>1215922</v>
      </c>
      <c r="Y27" s="17" t="s">
        <v>62</v>
      </c>
      <c r="Z27" s="17" t="s">
        <v>32</v>
      </c>
      <c r="AA27" s="17">
        <v>2575</v>
      </c>
      <c r="AB27" s="17">
        <v>1542251290</v>
      </c>
      <c r="AC27" s="17">
        <f t="shared" si="9"/>
        <v>1</v>
      </c>
      <c r="AD27" s="17">
        <f t="shared" si="10"/>
        <v>1</v>
      </c>
      <c r="AE27" s="32">
        <f t="shared" si="11"/>
        <v>2575</v>
      </c>
      <c r="AF27" s="32">
        <f t="shared" si="12"/>
        <v>1215922</v>
      </c>
      <c r="AG27" s="32">
        <f t="shared" si="13"/>
        <v>472.20271844660192</v>
      </c>
      <c r="AH27" s="32" t="str">
        <f t="shared" si="14"/>
        <v/>
      </c>
      <c r="AI27" s="32">
        <f t="shared" si="15"/>
        <v>472.20271844660192</v>
      </c>
      <c r="AJ27" s="32" t="str">
        <f t="shared" si="16"/>
        <v/>
      </c>
      <c r="AK27" s="32" t="str">
        <f t="shared" si="17"/>
        <v/>
      </c>
      <c r="AL27" s="24" t="s">
        <v>692</v>
      </c>
      <c r="AM27" s="24" t="s">
        <v>683</v>
      </c>
      <c r="AN27" s="24">
        <v>9758215</v>
      </c>
      <c r="AO27" s="24">
        <v>28579</v>
      </c>
      <c r="AP27" s="24">
        <v>9759884</v>
      </c>
      <c r="AQ27" s="24" t="s">
        <v>693</v>
      </c>
      <c r="AR27" s="24" t="s">
        <v>709</v>
      </c>
      <c r="AS27" s="24">
        <v>34856</v>
      </c>
      <c r="AT27" s="24">
        <v>1542332686</v>
      </c>
      <c r="AU27" s="24">
        <f t="shared" si="18"/>
        <v>0</v>
      </c>
      <c r="AV27" s="24">
        <f t="shared" si="19"/>
        <v>1</v>
      </c>
      <c r="AW27" s="24" t="str">
        <f t="shared" si="20"/>
        <v/>
      </c>
      <c r="AX27" s="24" t="str">
        <f t="shared" si="21"/>
        <v/>
      </c>
      <c r="AY27" s="24" t="str">
        <f t="shared" si="22"/>
        <v/>
      </c>
      <c r="AZ27" s="24">
        <f t="shared" si="23"/>
        <v>280.0058526509066</v>
      </c>
      <c r="BA27" s="24">
        <f t="shared" si="24"/>
        <v>341.44704153399351</v>
      </c>
      <c r="BB27" s="24">
        <f t="shared" si="25"/>
        <v>0.26589134937071851</v>
      </c>
      <c r="BC27" s="24">
        <f t="shared" si="26"/>
        <v>6277</v>
      </c>
      <c r="BD27" s="31" t="s">
        <v>683</v>
      </c>
      <c r="BE27" s="31" t="s">
        <v>683</v>
      </c>
      <c r="BF27" s="31">
        <v>8339152</v>
      </c>
      <c r="BG27" s="31">
        <v>186</v>
      </c>
      <c r="BH27" s="31">
        <v>8339152</v>
      </c>
      <c r="BI27" s="31" t="s">
        <v>62</v>
      </c>
      <c r="BJ27" s="31" t="s">
        <v>32</v>
      </c>
      <c r="BK27" s="31">
        <v>186</v>
      </c>
      <c r="BL27" s="31">
        <v>1544531870</v>
      </c>
      <c r="BM27" s="31">
        <f t="shared" si="27"/>
        <v>1</v>
      </c>
      <c r="BN27" s="31">
        <f t="shared" si="28"/>
        <v>1</v>
      </c>
      <c r="BO27" s="31">
        <f t="shared" si="29"/>
        <v>186</v>
      </c>
      <c r="BP27" s="31">
        <f t="shared" si="30"/>
        <v>8339152</v>
      </c>
      <c r="BQ27" s="31">
        <f t="shared" si="31"/>
        <v>44834.150537634407</v>
      </c>
      <c r="BR27" s="31" t="str">
        <f t="shared" si="32"/>
        <v/>
      </c>
      <c r="BS27" s="31">
        <f t="shared" si="33"/>
        <v>44834.150537634407</v>
      </c>
      <c r="BT27" s="31" t="str">
        <f t="shared" si="34"/>
        <v/>
      </c>
      <c r="BU27" s="31" t="str">
        <f t="shared" si="35"/>
        <v/>
      </c>
      <c r="BV27" s="45" t="s">
        <v>683</v>
      </c>
      <c r="BW27" s="45" t="s">
        <v>683</v>
      </c>
      <c r="BX27" s="45">
        <v>400622</v>
      </c>
      <c r="BY27" s="45">
        <v>132</v>
      </c>
      <c r="BZ27" s="45">
        <v>400622</v>
      </c>
      <c r="CA27" s="45" t="s">
        <v>62</v>
      </c>
      <c r="CB27" s="45" t="s">
        <v>32</v>
      </c>
      <c r="CC27" s="45">
        <v>132</v>
      </c>
      <c r="CD27" s="45">
        <v>1545241101</v>
      </c>
      <c r="CE27" s="45">
        <f t="shared" si="36"/>
        <v>1</v>
      </c>
      <c r="CF27" s="45">
        <f t="shared" si="37"/>
        <v>1</v>
      </c>
      <c r="CG27" s="45">
        <f t="shared" si="38"/>
        <v>132</v>
      </c>
      <c r="CH27" s="45">
        <f t="shared" si="39"/>
        <v>400622</v>
      </c>
      <c r="CI27" s="45">
        <f t="shared" si="40"/>
        <v>3035.0151515151515</v>
      </c>
      <c r="CJ27" s="45" t="str">
        <f t="shared" si="41"/>
        <v/>
      </c>
      <c r="CK27" s="45">
        <f t="shared" si="42"/>
        <v>3035.0151515151515</v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683</v>
      </c>
      <c r="C28" s="10" t="s">
        <v>683</v>
      </c>
      <c r="D28" s="10">
        <v>1576197</v>
      </c>
      <c r="E28" s="10">
        <v>2676</v>
      </c>
      <c r="F28" s="10">
        <v>1576197</v>
      </c>
      <c r="G28" s="10" t="s">
        <v>62</v>
      </c>
      <c r="H28" s="10" t="s">
        <v>32</v>
      </c>
      <c r="I28" s="10">
        <v>2676</v>
      </c>
      <c r="J28" s="10">
        <v>1545194463</v>
      </c>
      <c r="K28" s="10">
        <f t="shared" si="0"/>
        <v>1</v>
      </c>
      <c r="L28" s="10">
        <f t="shared" si="1"/>
        <v>1</v>
      </c>
      <c r="M28" s="10">
        <f t="shared" si="2"/>
        <v>2676</v>
      </c>
      <c r="N28" s="10">
        <f t="shared" si="3"/>
        <v>1576197</v>
      </c>
      <c r="O28" s="10">
        <f t="shared" si="4"/>
        <v>589.01233183856505</v>
      </c>
      <c r="P28" s="10" t="str">
        <f t="shared" si="5"/>
        <v/>
      </c>
      <c r="Q28" s="10">
        <f t="shared" si="6"/>
        <v>589.01233183856505</v>
      </c>
      <c r="R28" s="10" t="str">
        <f t="shared" si="7"/>
        <v/>
      </c>
      <c r="S28" s="10" t="str">
        <f t="shared" si="8"/>
        <v/>
      </c>
      <c r="T28" s="17" t="s">
        <v>683</v>
      </c>
      <c r="U28" s="17" t="s">
        <v>683</v>
      </c>
      <c r="V28" s="17">
        <v>638631</v>
      </c>
      <c r="W28" s="17">
        <v>2819</v>
      </c>
      <c r="X28" s="17">
        <v>638631</v>
      </c>
      <c r="Y28" s="17" t="s">
        <v>62</v>
      </c>
      <c r="Z28" s="17" t="s">
        <v>32</v>
      </c>
      <c r="AA28" s="17">
        <v>2819</v>
      </c>
      <c r="AB28" s="17">
        <v>1542251397</v>
      </c>
      <c r="AC28" s="17">
        <f t="shared" si="9"/>
        <v>1</v>
      </c>
      <c r="AD28" s="17">
        <f t="shared" si="10"/>
        <v>1</v>
      </c>
      <c r="AE28" s="32">
        <f t="shared" si="11"/>
        <v>2819</v>
      </c>
      <c r="AF28" s="32">
        <f t="shared" si="12"/>
        <v>638631</v>
      </c>
      <c r="AG28" s="32">
        <f t="shared" si="13"/>
        <v>226.54522880454061</v>
      </c>
      <c r="AH28" s="32" t="str">
        <f t="shared" si="14"/>
        <v/>
      </c>
      <c r="AI28" s="32">
        <f t="shared" si="15"/>
        <v>226.54522880454061</v>
      </c>
      <c r="AJ28" s="32" t="str">
        <f t="shared" si="16"/>
        <v/>
      </c>
      <c r="AK28" s="32" t="str">
        <f t="shared" si="17"/>
        <v/>
      </c>
      <c r="AL28" s="24" t="s">
        <v>683</v>
      </c>
      <c r="AM28" s="24" t="s">
        <v>683</v>
      </c>
      <c r="AN28" s="24">
        <v>9727246</v>
      </c>
      <c r="AO28" s="24">
        <v>19851</v>
      </c>
      <c r="AP28" s="24">
        <v>9727246</v>
      </c>
      <c r="AQ28" s="24" t="s">
        <v>62</v>
      </c>
      <c r="AR28" s="24" t="s">
        <v>32</v>
      </c>
      <c r="AS28" s="24">
        <v>19851</v>
      </c>
      <c r="AT28" s="24">
        <v>1542336364</v>
      </c>
      <c r="AU28" s="24">
        <f t="shared" si="18"/>
        <v>1</v>
      </c>
      <c r="AV28" s="24">
        <f t="shared" si="19"/>
        <v>1</v>
      </c>
      <c r="AW28" s="24">
        <f t="shared" si="20"/>
        <v>19851</v>
      </c>
      <c r="AX28" s="24">
        <f t="shared" si="21"/>
        <v>9727246</v>
      </c>
      <c r="AY28" s="24">
        <f t="shared" si="22"/>
        <v>490.01289607576444</v>
      </c>
      <c r="AZ28" s="24" t="str">
        <f t="shared" si="23"/>
        <v/>
      </c>
      <c r="BA28" s="24">
        <f t="shared" si="24"/>
        <v>490.01289607576444</v>
      </c>
      <c r="BB28" s="24" t="str">
        <f t="shared" si="25"/>
        <v/>
      </c>
      <c r="BC28" s="24" t="str">
        <f t="shared" si="26"/>
        <v/>
      </c>
      <c r="BD28" s="31" t="s">
        <v>683</v>
      </c>
      <c r="BE28" s="31" t="s">
        <v>683</v>
      </c>
      <c r="BF28" s="31">
        <v>4117551</v>
      </c>
      <c r="BG28" s="31">
        <v>117</v>
      </c>
      <c r="BH28" s="31">
        <v>4117551</v>
      </c>
      <c r="BI28" s="31" t="s">
        <v>62</v>
      </c>
      <c r="BJ28" s="31" t="s">
        <v>32</v>
      </c>
      <c r="BK28" s="31">
        <v>117</v>
      </c>
      <c r="BL28" s="31">
        <v>1544531905</v>
      </c>
      <c r="BM28" s="31">
        <f t="shared" si="27"/>
        <v>1</v>
      </c>
      <c r="BN28" s="31">
        <f t="shared" si="28"/>
        <v>1</v>
      </c>
      <c r="BO28" s="31">
        <f t="shared" si="29"/>
        <v>117</v>
      </c>
      <c r="BP28" s="31">
        <f t="shared" si="30"/>
        <v>4117551</v>
      </c>
      <c r="BQ28" s="31">
        <f t="shared" si="31"/>
        <v>35192.743589743586</v>
      </c>
      <c r="BR28" s="31" t="str">
        <f t="shared" si="32"/>
        <v/>
      </c>
      <c r="BS28" s="31">
        <f t="shared" si="33"/>
        <v>35192.743589743586</v>
      </c>
      <c r="BT28" s="31" t="str">
        <f t="shared" si="34"/>
        <v/>
      </c>
      <c r="BU28" s="31" t="str">
        <f t="shared" si="35"/>
        <v/>
      </c>
      <c r="BV28" s="45" t="s">
        <v>683</v>
      </c>
      <c r="BW28" s="45" t="s">
        <v>683</v>
      </c>
      <c r="BX28" s="45">
        <v>401851</v>
      </c>
      <c r="BY28" s="45">
        <v>125</v>
      </c>
      <c r="BZ28" s="45">
        <v>401851</v>
      </c>
      <c r="CA28" s="45" t="s">
        <v>62</v>
      </c>
      <c r="CB28" s="45" t="s">
        <v>32</v>
      </c>
      <c r="CC28" s="45">
        <v>125</v>
      </c>
      <c r="CD28" s="45">
        <v>1545241145</v>
      </c>
      <c r="CE28" s="45">
        <f t="shared" si="36"/>
        <v>1</v>
      </c>
      <c r="CF28" s="45">
        <f t="shared" si="37"/>
        <v>1</v>
      </c>
      <c r="CG28" s="45">
        <f t="shared" si="38"/>
        <v>125</v>
      </c>
      <c r="CH28" s="45">
        <f t="shared" si="39"/>
        <v>401851</v>
      </c>
      <c r="CI28" s="45">
        <f t="shared" si="40"/>
        <v>3214.808</v>
      </c>
      <c r="CJ28" s="45" t="str">
        <f t="shared" si="41"/>
        <v/>
      </c>
      <c r="CK28" s="45">
        <f t="shared" si="42"/>
        <v>3214.808</v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683</v>
      </c>
      <c r="C29" s="10" t="s">
        <v>683</v>
      </c>
      <c r="D29" s="10">
        <v>812749</v>
      </c>
      <c r="E29" s="10">
        <v>2311</v>
      </c>
      <c r="F29" s="10">
        <v>812749</v>
      </c>
      <c r="G29" s="10" t="s">
        <v>62</v>
      </c>
      <c r="H29" s="10" t="s">
        <v>32</v>
      </c>
      <c r="I29" s="10">
        <v>2311</v>
      </c>
      <c r="J29" s="10">
        <v>1545194498</v>
      </c>
      <c r="K29" s="10">
        <f t="shared" si="0"/>
        <v>1</v>
      </c>
      <c r="L29" s="10">
        <f t="shared" si="1"/>
        <v>1</v>
      </c>
      <c r="M29" s="10">
        <f t="shared" si="2"/>
        <v>2311</v>
      </c>
      <c r="N29" s="10">
        <f t="shared" si="3"/>
        <v>812749</v>
      </c>
      <c r="O29" s="10">
        <f t="shared" si="4"/>
        <v>351.68714842059717</v>
      </c>
      <c r="P29" s="10" t="str">
        <f t="shared" si="5"/>
        <v/>
      </c>
      <c r="Q29" s="10">
        <f t="shared" si="6"/>
        <v>351.68714842059717</v>
      </c>
      <c r="R29" s="10" t="str">
        <f t="shared" si="7"/>
        <v/>
      </c>
      <c r="S29" s="10" t="str">
        <f t="shared" si="8"/>
        <v/>
      </c>
      <c r="T29" s="17" t="s">
        <v>683</v>
      </c>
      <c r="U29" s="17" t="s">
        <v>683</v>
      </c>
      <c r="V29" s="17">
        <v>2438549</v>
      </c>
      <c r="W29" s="17">
        <v>3256</v>
      </c>
      <c r="X29" s="17">
        <v>2438549</v>
      </c>
      <c r="Y29" s="17" t="s">
        <v>62</v>
      </c>
      <c r="Z29" s="17" t="s">
        <v>32</v>
      </c>
      <c r="AA29" s="17">
        <v>3256</v>
      </c>
      <c r="AB29" s="17">
        <v>1542252337</v>
      </c>
      <c r="AC29" s="17">
        <f t="shared" si="9"/>
        <v>1</v>
      </c>
      <c r="AD29" s="17">
        <f t="shared" si="10"/>
        <v>1</v>
      </c>
      <c r="AE29" s="32">
        <f t="shared" si="11"/>
        <v>3256</v>
      </c>
      <c r="AF29" s="32">
        <f t="shared" si="12"/>
        <v>2438549</v>
      </c>
      <c r="AG29" s="32">
        <f t="shared" si="13"/>
        <v>748.94011056511056</v>
      </c>
      <c r="AH29" s="32" t="str">
        <f t="shared" si="14"/>
        <v/>
      </c>
      <c r="AI29" s="32">
        <f t="shared" si="15"/>
        <v>748.94011056511056</v>
      </c>
      <c r="AJ29" s="32" t="str">
        <f t="shared" si="16"/>
        <v/>
      </c>
      <c r="AK29" s="32" t="str">
        <f t="shared" si="17"/>
        <v/>
      </c>
      <c r="AL29" s="24" t="s">
        <v>683</v>
      </c>
      <c r="AM29" s="24" t="s">
        <v>683</v>
      </c>
      <c r="AN29" s="24">
        <v>9749819</v>
      </c>
      <c r="AO29" s="24">
        <v>30217</v>
      </c>
      <c r="AP29" s="24">
        <v>9749819</v>
      </c>
      <c r="AQ29" s="24" t="s">
        <v>62</v>
      </c>
      <c r="AR29" s="24" t="s">
        <v>32</v>
      </c>
      <c r="AS29" s="24">
        <v>30217</v>
      </c>
      <c r="AT29" s="24">
        <v>1542337146</v>
      </c>
      <c r="AU29" s="24">
        <f t="shared" si="18"/>
        <v>1</v>
      </c>
      <c r="AV29" s="24">
        <f t="shared" si="19"/>
        <v>1</v>
      </c>
      <c r="AW29" s="24">
        <f t="shared" si="20"/>
        <v>30217</v>
      </c>
      <c r="AX29" s="24">
        <f t="shared" si="21"/>
        <v>9749819</v>
      </c>
      <c r="AY29" s="24">
        <f t="shared" si="22"/>
        <v>322.66005890723767</v>
      </c>
      <c r="AZ29" s="24" t="str">
        <f t="shared" si="23"/>
        <v/>
      </c>
      <c r="BA29" s="24">
        <f t="shared" si="24"/>
        <v>322.66005890723767</v>
      </c>
      <c r="BB29" s="24" t="str">
        <f t="shared" si="25"/>
        <v/>
      </c>
      <c r="BC29" s="24" t="str">
        <f t="shared" si="26"/>
        <v/>
      </c>
      <c r="BD29" s="31" t="s">
        <v>683</v>
      </c>
      <c r="BE29" s="31" t="s">
        <v>683</v>
      </c>
      <c r="BF29" s="31">
        <v>4154858</v>
      </c>
      <c r="BG29" s="31">
        <v>125</v>
      </c>
      <c r="BH29" s="31">
        <v>4154858</v>
      </c>
      <c r="BI29" s="31" t="s">
        <v>62</v>
      </c>
      <c r="BJ29" s="31" t="s">
        <v>32</v>
      </c>
      <c r="BK29" s="31">
        <v>125</v>
      </c>
      <c r="BL29" s="31">
        <v>1544531919</v>
      </c>
      <c r="BM29" s="31">
        <f t="shared" si="27"/>
        <v>1</v>
      </c>
      <c r="BN29" s="31">
        <f t="shared" si="28"/>
        <v>1</v>
      </c>
      <c r="BO29" s="31">
        <f t="shared" si="29"/>
        <v>125</v>
      </c>
      <c r="BP29" s="31">
        <f t="shared" si="30"/>
        <v>4154858</v>
      </c>
      <c r="BQ29" s="31">
        <f t="shared" si="31"/>
        <v>33238.864000000001</v>
      </c>
      <c r="BR29" s="31" t="str">
        <f t="shared" si="32"/>
        <v/>
      </c>
      <c r="BS29" s="31">
        <f t="shared" si="33"/>
        <v>33238.864000000001</v>
      </c>
      <c r="BT29" s="31" t="str">
        <f t="shared" si="34"/>
        <v/>
      </c>
      <c r="BU29" s="31" t="str">
        <f t="shared" si="35"/>
        <v/>
      </c>
      <c r="BV29" s="45" t="s">
        <v>683</v>
      </c>
      <c r="BW29" s="45" t="s">
        <v>683</v>
      </c>
      <c r="BX29" s="45">
        <v>514216</v>
      </c>
      <c r="BY29" s="45">
        <v>151</v>
      </c>
      <c r="BZ29" s="45">
        <v>514216</v>
      </c>
      <c r="CA29" s="45" t="s">
        <v>62</v>
      </c>
      <c r="CB29" s="45" t="s">
        <v>32</v>
      </c>
      <c r="CC29" s="45">
        <v>151</v>
      </c>
      <c r="CD29" s="45">
        <v>1545241183</v>
      </c>
      <c r="CE29" s="45">
        <f t="shared" si="36"/>
        <v>1</v>
      </c>
      <c r="CF29" s="45">
        <f t="shared" si="37"/>
        <v>1</v>
      </c>
      <c r="CG29" s="45">
        <f t="shared" si="38"/>
        <v>151</v>
      </c>
      <c r="CH29" s="45">
        <f t="shared" si="39"/>
        <v>514216</v>
      </c>
      <c r="CI29" s="45">
        <f t="shared" si="40"/>
        <v>3405.4039735099336</v>
      </c>
      <c r="CJ29" s="45" t="str">
        <f t="shared" si="41"/>
        <v/>
      </c>
      <c r="CK29" s="45">
        <f t="shared" si="42"/>
        <v>3405.4039735099336</v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683</v>
      </c>
      <c r="C30" s="10" t="s">
        <v>683</v>
      </c>
      <c r="D30" s="10">
        <v>764923</v>
      </c>
      <c r="E30" s="10">
        <v>2141</v>
      </c>
      <c r="F30" s="10">
        <v>764923</v>
      </c>
      <c r="G30" s="10" t="s">
        <v>62</v>
      </c>
      <c r="H30" s="10" t="s">
        <v>32</v>
      </c>
      <c r="I30" s="10">
        <v>2141</v>
      </c>
      <c r="J30" s="10">
        <v>1545194515</v>
      </c>
      <c r="K30" s="10">
        <f t="shared" si="0"/>
        <v>1</v>
      </c>
      <c r="L30" s="10">
        <f t="shared" si="1"/>
        <v>1</v>
      </c>
      <c r="M30" s="10">
        <f t="shared" si="2"/>
        <v>2141</v>
      </c>
      <c r="N30" s="10">
        <f t="shared" si="3"/>
        <v>764923</v>
      </c>
      <c r="O30" s="10">
        <f t="shared" si="4"/>
        <v>357.27370387669316</v>
      </c>
      <c r="P30" s="10" t="str">
        <f t="shared" si="5"/>
        <v/>
      </c>
      <c r="Q30" s="10">
        <f t="shared" si="6"/>
        <v>357.27370387669316</v>
      </c>
      <c r="R30" s="10" t="str">
        <f t="shared" si="7"/>
        <v/>
      </c>
      <c r="S30" s="10" t="str">
        <f t="shared" si="8"/>
        <v/>
      </c>
      <c r="T30" s="17" t="s">
        <v>683</v>
      </c>
      <c r="U30" s="17" t="s">
        <v>683</v>
      </c>
      <c r="V30" s="17">
        <v>629822</v>
      </c>
      <c r="W30" s="17">
        <v>2560</v>
      </c>
      <c r="X30" s="17">
        <v>629822</v>
      </c>
      <c r="Y30" s="17" t="s">
        <v>62</v>
      </c>
      <c r="Z30" s="17" t="s">
        <v>32</v>
      </c>
      <c r="AA30" s="17">
        <v>2561</v>
      </c>
      <c r="AB30" s="17">
        <v>1542253282</v>
      </c>
      <c r="AC30" s="17">
        <f t="shared" si="9"/>
        <v>1</v>
      </c>
      <c r="AD30" s="17">
        <f t="shared" si="10"/>
        <v>1</v>
      </c>
      <c r="AE30" s="32">
        <f t="shared" si="11"/>
        <v>2560</v>
      </c>
      <c r="AF30" s="32">
        <f t="shared" si="12"/>
        <v>629822</v>
      </c>
      <c r="AG30" s="32">
        <f t="shared" si="13"/>
        <v>245.9281530652089</v>
      </c>
      <c r="AH30" s="32" t="str">
        <f t="shared" si="14"/>
        <v/>
      </c>
      <c r="AI30" s="32">
        <f t="shared" si="15"/>
        <v>246.02421874999999</v>
      </c>
      <c r="AJ30" s="32" t="str">
        <f t="shared" si="16"/>
        <v/>
      </c>
      <c r="AK30" s="32" t="str">
        <f t="shared" si="17"/>
        <v/>
      </c>
      <c r="AL30" s="24" t="s">
        <v>692</v>
      </c>
      <c r="AM30" s="24" t="s">
        <v>683</v>
      </c>
      <c r="AN30" s="24">
        <v>4858439</v>
      </c>
      <c r="AO30" s="24">
        <v>13450</v>
      </c>
      <c r="AP30" s="24">
        <v>19440687</v>
      </c>
      <c r="AQ30" s="24" t="s">
        <v>693</v>
      </c>
      <c r="AR30" s="24" t="s">
        <v>710</v>
      </c>
      <c r="AS30" s="24">
        <v>36370</v>
      </c>
      <c r="AT30" s="24">
        <v>1542342437</v>
      </c>
      <c r="AU30" s="24">
        <f t="shared" si="18"/>
        <v>0</v>
      </c>
      <c r="AV30" s="24">
        <f t="shared" si="19"/>
        <v>1</v>
      </c>
      <c r="AW30" s="24" t="str">
        <f t="shared" si="20"/>
        <v/>
      </c>
      <c r="AX30" s="24" t="str">
        <f t="shared" si="21"/>
        <v/>
      </c>
      <c r="AY30" s="24" t="str">
        <f t="shared" si="22"/>
        <v/>
      </c>
      <c r="AZ30" s="24">
        <f t="shared" si="23"/>
        <v>534.52535056365139</v>
      </c>
      <c r="BA30" s="24">
        <f t="shared" si="24"/>
        <v>361.2222304832714</v>
      </c>
      <c r="BB30" s="24">
        <f t="shared" si="25"/>
        <v>636.22373472949391</v>
      </c>
      <c r="BC30" s="24">
        <f t="shared" si="26"/>
        <v>22920</v>
      </c>
      <c r="BD30" s="31" t="s">
        <v>683</v>
      </c>
      <c r="BE30" s="31" t="s">
        <v>683</v>
      </c>
      <c r="BF30" s="31">
        <v>4125782</v>
      </c>
      <c r="BG30" s="31">
        <v>120</v>
      </c>
      <c r="BH30" s="31">
        <v>4125782</v>
      </c>
      <c r="BI30" s="31" t="s">
        <v>62</v>
      </c>
      <c r="BJ30" s="31" t="s">
        <v>32</v>
      </c>
      <c r="BK30" s="31">
        <v>120</v>
      </c>
      <c r="BL30" s="31">
        <v>1544531943</v>
      </c>
      <c r="BM30" s="31">
        <f t="shared" si="27"/>
        <v>1</v>
      </c>
      <c r="BN30" s="31">
        <f t="shared" si="28"/>
        <v>1</v>
      </c>
      <c r="BO30" s="31">
        <f t="shared" si="29"/>
        <v>120</v>
      </c>
      <c r="BP30" s="31">
        <f t="shared" si="30"/>
        <v>4125782</v>
      </c>
      <c r="BQ30" s="31">
        <f t="shared" si="31"/>
        <v>34381.51666666667</v>
      </c>
      <c r="BR30" s="31" t="str">
        <f t="shared" si="32"/>
        <v/>
      </c>
      <c r="BS30" s="31">
        <f t="shared" si="33"/>
        <v>34381.51666666667</v>
      </c>
      <c r="BT30" s="31" t="str">
        <f t="shared" si="34"/>
        <v/>
      </c>
      <c r="BU30" s="31" t="str">
        <f t="shared" si="35"/>
        <v/>
      </c>
      <c r="BV30" s="45" t="s">
        <v>683</v>
      </c>
      <c r="BW30" s="45" t="s">
        <v>683</v>
      </c>
      <c r="BX30" s="45">
        <v>612633</v>
      </c>
      <c r="BY30" s="45">
        <v>172</v>
      </c>
      <c r="BZ30" s="45">
        <v>612633</v>
      </c>
      <c r="CA30" s="45" t="s">
        <v>62</v>
      </c>
      <c r="CB30" s="45" t="s">
        <v>32</v>
      </c>
      <c r="CC30" s="45">
        <v>172</v>
      </c>
      <c r="CD30" s="45">
        <v>1545241191</v>
      </c>
      <c r="CE30" s="45">
        <f t="shared" si="36"/>
        <v>1</v>
      </c>
      <c r="CF30" s="45">
        <f t="shared" si="37"/>
        <v>1</v>
      </c>
      <c r="CG30" s="45">
        <f t="shared" si="38"/>
        <v>172</v>
      </c>
      <c r="CH30" s="45">
        <f t="shared" si="39"/>
        <v>612633</v>
      </c>
      <c r="CI30" s="45">
        <f t="shared" si="40"/>
        <v>3561.8197674418607</v>
      </c>
      <c r="CJ30" s="45" t="str">
        <f t="shared" si="41"/>
        <v/>
      </c>
      <c r="CK30" s="45">
        <f t="shared" si="42"/>
        <v>3561.8197674418607</v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683</v>
      </c>
      <c r="C31" s="10" t="s">
        <v>683</v>
      </c>
      <c r="D31" s="10">
        <v>780354</v>
      </c>
      <c r="E31" s="10">
        <v>2343</v>
      </c>
      <c r="F31" s="10">
        <v>780354</v>
      </c>
      <c r="G31" s="10" t="s">
        <v>62</v>
      </c>
      <c r="H31" s="10" t="s">
        <v>32</v>
      </c>
      <c r="I31" s="10">
        <v>2343</v>
      </c>
      <c r="J31" s="10">
        <v>1545194529</v>
      </c>
      <c r="K31" s="10">
        <f t="shared" si="0"/>
        <v>1</v>
      </c>
      <c r="L31" s="10">
        <f t="shared" si="1"/>
        <v>1</v>
      </c>
      <c r="M31" s="10">
        <f t="shared" si="2"/>
        <v>2343</v>
      </c>
      <c r="N31" s="10">
        <f t="shared" si="3"/>
        <v>780354</v>
      </c>
      <c r="O31" s="10">
        <f t="shared" si="4"/>
        <v>333.05761843790015</v>
      </c>
      <c r="P31" s="10" t="str">
        <f t="shared" si="5"/>
        <v/>
      </c>
      <c r="Q31" s="10">
        <f t="shared" si="6"/>
        <v>333.05761843790015</v>
      </c>
      <c r="R31" s="10" t="str">
        <f t="shared" si="7"/>
        <v/>
      </c>
      <c r="S31" s="10" t="str">
        <f t="shared" si="8"/>
        <v/>
      </c>
      <c r="T31" s="17" t="s">
        <v>683</v>
      </c>
      <c r="U31" s="17" t="s">
        <v>683</v>
      </c>
      <c r="V31" s="17">
        <v>603916</v>
      </c>
      <c r="W31" s="17">
        <v>2733</v>
      </c>
      <c r="X31" s="17">
        <v>603916</v>
      </c>
      <c r="Y31" s="17" t="s">
        <v>62</v>
      </c>
      <c r="Z31" s="17" t="s">
        <v>32</v>
      </c>
      <c r="AA31" s="17">
        <v>2733</v>
      </c>
      <c r="AB31" s="17">
        <v>1542253441</v>
      </c>
      <c r="AC31" s="17">
        <f t="shared" si="9"/>
        <v>1</v>
      </c>
      <c r="AD31" s="17">
        <f t="shared" si="10"/>
        <v>1</v>
      </c>
      <c r="AE31" s="32">
        <f t="shared" si="11"/>
        <v>2733</v>
      </c>
      <c r="AF31" s="32">
        <f t="shared" si="12"/>
        <v>603916</v>
      </c>
      <c r="AG31" s="32">
        <f t="shared" si="13"/>
        <v>220.97182583241857</v>
      </c>
      <c r="AH31" s="32" t="str">
        <f t="shared" si="14"/>
        <v/>
      </c>
      <c r="AI31" s="32">
        <f t="shared" si="15"/>
        <v>220.97182583241857</v>
      </c>
      <c r="AJ31" s="32" t="str">
        <f t="shared" si="16"/>
        <v/>
      </c>
      <c r="AK31" s="32" t="str">
        <f t="shared" si="17"/>
        <v/>
      </c>
      <c r="AL31" s="24" t="s">
        <v>683</v>
      </c>
      <c r="AM31" s="24" t="s">
        <v>683</v>
      </c>
      <c r="AN31" s="24">
        <v>9738897</v>
      </c>
      <c r="AO31" s="24">
        <v>23536</v>
      </c>
      <c r="AP31" s="24">
        <v>9738897</v>
      </c>
      <c r="AQ31" s="24" t="s">
        <v>62</v>
      </c>
      <c r="AR31" s="24" t="s">
        <v>32</v>
      </c>
      <c r="AS31" s="24">
        <v>23536</v>
      </c>
      <c r="AT31" s="24">
        <v>1542346261</v>
      </c>
      <c r="AU31" s="24">
        <f t="shared" si="18"/>
        <v>1</v>
      </c>
      <c r="AV31" s="24">
        <f t="shared" si="19"/>
        <v>1</v>
      </c>
      <c r="AW31" s="24">
        <f t="shared" si="20"/>
        <v>23536</v>
      </c>
      <c r="AX31" s="24">
        <f t="shared" si="21"/>
        <v>9738897</v>
      </c>
      <c r="AY31" s="24">
        <f t="shared" si="22"/>
        <v>413.78726206662134</v>
      </c>
      <c r="AZ31" s="24" t="str">
        <f t="shared" si="23"/>
        <v/>
      </c>
      <c r="BA31" s="24">
        <f t="shared" si="24"/>
        <v>413.78726206662134</v>
      </c>
      <c r="BB31" s="24" t="str">
        <f t="shared" si="25"/>
        <v/>
      </c>
      <c r="BC31" s="24" t="str">
        <f t="shared" si="26"/>
        <v/>
      </c>
      <c r="BD31" s="31" t="s">
        <v>683</v>
      </c>
      <c r="BE31" s="31" t="s">
        <v>683</v>
      </c>
      <c r="BF31" s="31">
        <v>4104399</v>
      </c>
      <c r="BG31" s="31">
        <v>126</v>
      </c>
      <c r="BH31" s="31">
        <v>4104399</v>
      </c>
      <c r="BI31" s="31" t="s">
        <v>62</v>
      </c>
      <c r="BJ31" s="31" t="s">
        <v>32</v>
      </c>
      <c r="BK31" s="31">
        <v>126</v>
      </c>
      <c r="BL31" s="31">
        <v>1544531969</v>
      </c>
      <c r="BM31" s="31">
        <f t="shared" si="27"/>
        <v>1</v>
      </c>
      <c r="BN31" s="31">
        <f t="shared" si="28"/>
        <v>1</v>
      </c>
      <c r="BO31" s="31">
        <f t="shared" si="29"/>
        <v>126</v>
      </c>
      <c r="BP31" s="31">
        <f t="shared" si="30"/>
        <v>4104399</v>
      </c>
      <c r="BQ31" s="31">
        <f t="shared" si="31"/>
        <v>32574.595238095237</v>
      </c>
      <c r="BR31" s="31" t="str">
        <f t="shared" si="32"/>
        <v/>
      </c>
      <c r="BS31" s="31">
        <f t="shared" si="33"/>
        <v>32574.595238095237</v>
      </c>
      <c r="BT31" s="31" t="str">
        <f t="shared" si="34"/>
        <v/>
      </c>
      <c r="BU31" s="31" t="str">
        <f t="shared" si="35"/>
        <v/>
      </c>
      <c r="BV31" s="45" t="s">
        <v>683</v>
      </c>
      <c r="BW31" s="45" t="s">
        <v>683</v>
      </c>
      <c r="BX31" s="45">
        <v>397690</v>
      </c>
      <c r="BY31" s="45">
        <v>130</v>
      </c>
      <c r="BZ31" s="45">
        <v>397690</v>
      </c>
      <c r="CA31" s="45" t="s">
        <v>62</v>
      </c>
      <c r="CB31" s="45" t="s">
        <v>32</v>
      </c>
      <c r="CC31" s="45">
        <v>131</v>
      </c>
      <c r="CD31" s="45">
        <v>1545241199</v>
      </c>
      <c r="CE31" s="45">
        <f t="shared" si="36"/>
        <v>1</v>
      </c>
      <c r="CF31" s="45">
        <f t="shared" si="37"/>
        <v>1</v>
      </c>
      <c r="CG31" s="45">
        <f t="shared" si="38"/>
        <v>130</v>
      </c>
      <c r="CH31" s="45">
        <f t="shared" si="39"/>
        <v>397690</v>
      </c>
      <c r="CI31" s="45">
        <f t="shared" si="40"/>
        <v>3035.8015267175574</v>
      </c>
      <c r="CJ31" s="45" t="str">
        <f t="shared" si="41"/>
        <v/>
      </c>
      <c r="CK31" s="45">
        <f t="shared" si="42"/>
        <v>3059.1538461538462</v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683</v>
      </c>
      <c r="C32" s="10" t="s">
        <v>683</v>
      </c>
      <c r="D32" s="10">
        <v>1549634</v>
      </c>
      <c r="E32" s="10">
        <v>3150</v>
      </c>
      <c r="F32" s="10">
        <v>1549634</v>
      </c>
      <c r="G32" s="10" t="s">
        <v>62</v>
      </c>
      <c r="H32" s="10" t="s">
        <v>32</v>
      </c>
      <c r="I32" s="10">
        <v>3151</v>
      </c>
      <c r="J32" s="10">
        <v>1545195176</v>
      </c>
      <c r="K32" s="10">
        <f t="shared" si="0"/>
        <v>1</v>
      </c>
      <c r="L32" s="10">
        <f t="shared" si="1"/>
        <v>1</v>
      </c>
      <c r="M32" s="10">
        <f t="shared" si="2"/>
        <v>3150</v>
      </c>
      <c r="N32" s="10">
        <f t="shared" si="3"/>
        <v>1549634</v>
      </c>
      <c r="O32" s="10">
        <f t="shared" si="4"/>
        <v>491.79117740399874</v>
      </c>
      <c r="P32" s="10" t="str">
        <f t="shared" si="5"/>
        <v/>
      </c>
      <c r="Q32" s="10">
        <f t="shared" si="6"/>
        <v>491.94730158730158</v>
      </c>
      <c r="R32" s="10" t="str">
        <f t="shared" si="7"/>
        <v/>
      </c>
      <c r="S32" s="10" t="str">
        <f t="shared" si="8"/>
        <v/>
      </c>
      <c r="T32" s="17" t="s">
        <v>683</v>
      </c>
      <c r="U32" s="17" t="s">
        <v>683</v>
      </c>
      <c r="V32" s="17">
        <v>2442700</v>
      </c>
      <c r="W32" s="17">
        <v>3222</v>
      </c>
      <c r="X32" s="17">
        <v>2442700</v>
      </c>
      <c r="Y32" s="17" t="s">
        <v>62</v>
      </c>
      <c r="Z32" s="17" t="s">
        <v>32</v>
      </c>
      <c r="AA32" s="17">
        <v>3222</v>
      </c>
      <c r="AB32" s="17">
        <v>1542253868</v>
      </c>
      <c r="AC32" s="17">
        <f t="shared" si="9"/>
        <v>1</v>
      </c>
      <c r="AD32" s="17">
        <f t="shared" si="10"/>
        <v>1</v>
      </c>
      <c r="AE32" s="32">
        <f t="shared" si="11"/>
        <v>3222</v>
      </c>
      <c r="AF32" s="32">
        <f t="shared" si="12"/>
        <v>2442700</v>
      </c>
      <c r="AG32" s="32">
        <f t="shared" si="13"/>
        <v>758.1315952824333</v>
      </c>
      <c r="AH32" s="32" t="str">
        <f t="shared" si="14"/>
        <v/>
      </c>
      <c r="AI32" s="32">
        <f t="shared" si="15"/>
        <v>758.1315952824333</v>
      </c>
      <c r="AJ32" s="32" t="str">
        <f t="shared" si="16"/>
        <v/>
      </c>
      <c r="AK32" s="32" t="str">
        <f t="shared" si="17"/>
        <v/>
      </c>
      <c r="AL32" s="24" t="s">
        <v>692</v>
      </c>
      <c r="AM32" s="24" t="s">
        <v>683</v>
      </c>
      <c r="AN32" s="24">
        <v>9721209</v>
      </c>
      <c r="AO32" s="24">
        <v>22988</v>
      </c>
      <c r="AP32" s="24">
        <v>9721579</v>
      </c>
      <c r="AQ32" s="24" t="s">
        <v>693</v>
      </c>
      <c r="AR32" s="24" t="s">
        <v>701</v>
      </c>
      <c r="AS32" s="24">
        <v>29165</v>
      </c>
      <c r="AT32" s="24">
        <v>1542347239</v>
      </c>
      <c r="AU32" s="24">
        <f t="shared" si="18"/>
        <v>0</v>
      </c>
      <c r="AV32" s="24">
        <f t="shared" si="19"/>
        <v>1</v>
      </c>
      <c r="AW32" s="24" t="str">
        <f t="shared" si="20"/>
        <v/>
      </c>
      <c r="AX32" s="24" t="str">
        <f t="shared" si="21"/>
        <v/>
      </c>
      <c r="AY32" s="24" t="str">
        <f t="shared" si="22"/>
        <v/>
      </c>
      <c r="AZ32" s="24">
        <f t="shared" si="23"/>
        <v>333.33032744728268</v>
      </c>
      <c r="BA32" s="24">
        <f t="shared" si="24"/>
        <v>422.88189490168782</v>
      </c>
      <c r="BB32" s="24">
        <f t="shared" si="25"/>
        <v>5.9899627650963252E-2</v>
      </c>
      <c r="BC32" s="24">
        <f t="shared" si="26"/>
        <v>6177</v>
      </c>
      <c r="BD32" s="31" t="s">
        <v>683</v>
      </c>
      <c r="BE32" s="31" t="s">
        <v>683</v>
      </c>
      <c r="BF32" s="31">
        <v>4095301</v>
      </c>
      <c r="BG32" s="31">
        <v>119</v>
      </c>
      <c r="BH32" s="31">
        <v>4095301</v>
      </c>
      <c r="BI32" s="31" t="s">
        <v>62</v>
      </c>
      <c r="BJ32" s="31" t="s">
        <v>32</v>
      </c>
      <c r="BK32" s="31">
        <v>119</v>
      </c>
      <c r="BL32" s="31">
        <v>1544531977</v>
      </c>
      <c r="BM32" s="31">
        <f t="shared" si="27"/>
        <v>1</v>
      </c>
      <c r="BN32" s="31">
        <f t="shared" si="28"/>
        <v>1</v>
      </c>
      <c r="BO32" s="31">
        <f t="shared" si="29"/>
        <v>119</v>
      </c>
      <c r="BP32" s="31">
        <f t="shared" si="30"/>
        <v>4095301</v>
      </c>
      <c r="BQ32" s="31">
        <f t="shared" si="31"/>
        <v>34414.294117647056</v>
      </c>
      <c r="BR32" s="31" t="str">
        <f t="shared" si="32"/>
        <v/>
      </c>
      <c r="BS32" s="31">
        <f t="shared" si="33"/>
        <v>34414.294117647056</v>
      </c>
      <c r="BT32" s="31" t="str">
        <f t="shared" si="34"/>
        <v/>
      </c>
      <c r="BU32" s="31" t="str">
        <f t="shared" si="35"/>
        <v/>
      </c>
      <c r="BV32" s="45" t="s">
        <v>683</v>
      </c>
      <c r="BW32" s="45" t="s">
        <v>683</v>
      </c>
      <c r="BX32" s="45">
        <v>577891</v>
      </c>
      <c r="BY32" s="45">
        <v>169</v>
      </c>
      <c r="BZ32" s="45">
        <v>577891</v>
      </c>
      <c r="CA32" s="45" t="s">
        <v>62</v>
      </c>
      <c r="CB32" s="45" t="s">
        <v>32</v>
      </c>
      <c r="CC32" s="45">
        <v>169</v>
      </c>
      <c r="CD32" s="45">
        <v>1545241210</v>
      </c>
      <c r="CE32" s="45">
        <f t="shared" si="36"/>
        <v>1</v>
      </c>
      <c r="CF32" s="45">
        <f t="shared" si="37"/>
        <v>1</v>
      </c>
      <c r="CG32" s="45">
        <f t="shared" si="38"/>
        <v>169</v>
      </c>
      <c r="CH32" s="45">
        <f t="shared" si="39"/>
        <v>577891</v>
      </c>
      <c r="CI32" s="45">
        <f t="shared" si="40"/>
        <v>3419.4733727810649</v>
      </c>
      <c r="CJ32" s="45" t="str">
        <f t="shared" si="41"/>
        <v/>
      </c>
      <c r="CK32" s="45">
        <f t="shared" si="42"/>
        <v>3419.4733727810649</v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683</v>
      </c>
      <c r="C33" s="10" t="s">
        <v>683</v>
      </c>
      <c r="D33" s="10">
        <v>794793</v>
      </c>
      <c r="E33" s="10">
        <v>2454</v>
      </c>
      <c r="F33" s="10">
        <v>794793</v>
      </c>
      <c r="G33" s="10" t="s">
        <v>62</v>
      </c>
      <c r="H33" s="10" t="s">
        <v>32</v>
      </c>
      <c r="I33" s="10">
        <v>2454</v>
      </c>
      <c r="J33" s="10">
        <v>1545196230</v>
      </c>
      <c r="K33" s="10">
        <f t="shared" si="0"/>
        <v>1</v>
      </c>
      <c r="L33" s="10">
        <f t="shared" si="1"/>
        <v>1</v>
      </c>
      <c r="M33" s="10">
        <f t="shared" si="2"/>
        <v>2454</v>
      </c>
      <c r="N33" s="10">
        <f t="shared" si="3"/>
        <v>794793</v>
      </c>
      <c r="O33" s="10">
        <f t="shared" si="4"/>
        <v>323.87652811735938</v>
      </c>
      <c r="P33" s="10" t="str">
        <f t="shared" si="5"/>
        <v/>
      </c>
      <c r="Q33" s="10">
        <f t="shared" si="6"/>
        <v>323.87652811735938</v>
      </c>
      <c r="R33" s="10" t="str">
        <f t="shared" si="7"/>
        <v/>
      </c>
      <c r="S33" s="10" t="str">
        <f t="shared" si="8"/>
        <v/>
      </c>
      <c r="T33" s="17" t="s">
        <v>683</v>
      </c>
      <c r="U33" s="17" t="s">
        <v>683</v>
      </c>
      <c r="V33" s="17">
        <v>1223964</v>
      </c>
      <c r="W33" s="17">
        <v>2957</v>
      </c>
      <c r="X33" s="17">
        <v>1223964</v>
      </c>
      <c r="Y33" s="17" t="s">
        <v>62</v>
      </c>
      <c r="Z33" s="17" t="s">
        <v>32</v>
      </c>
      <c r="AA33" s="17">
        <v>2957</v>
      </c>
      <c r="AB33" s="17">
        <v>1542254219</v>
      </c>
      <c r="AC33" s="17">
        <f t="shared" si="9"/>
        <v>1</v>
      </c>
      <c r="AD33" s="17">
        <f t="shared" si="10"/>
        <v>1</v>
      </c>
      <c r="AE33" s="32">
        <f t="shared" si="11"/>
        <v>2957</v>
      </c>
      <c r="AF33" s="32">
        <f t="shared" si="12"/>
        <v>1223964</v>
      </c>
      <c r="AG33" s="32">
        <f t="shared" si="13"/>
        <v>413.92086574230638</v>
      </c>
      <c r="AH33" s="32" t="str">
        <f t="shared" si="14"/>
        <v/>
      </c>
      <c r="AI33" s="32">
        <f t="shared" si="15"/>
        <v>413.92086574230638</v>
      </c>
      <c r="AJ33" s="32" t="str">
        <f t="shared" si="16"/>
        <v/>
      </c>
      <c r="AK33" s="32" t="str">
        <f t="shared" si="17"/>
        <v/>
      </c>
      <c r="AL33" s="24" t="s">
        <v>695</v>
      </c>
      <c r="AM33" s="24" t="s">
        <v>683</v>
      </c>
      <c r="AN33" s="24">
        <v>9726691</v>
      </c>
      <c r="AO33" s="24">
        <v>23478</v>
      </c>
      <c r="AP33" s="24">
        <v>9727310</v>
      </c>
      <c r="AQ33" s="24" t="s">
        <v>696</v>
      </c>
      <c r="AR33" s="24" t="s">
        <v>711</v>
      </c>
      <c r="AS33" s="24">
        <v>29721</v>
      </c>
      <c r="AT33" s="24">
        <v>1542356216</v>
      </c>
      <c r="AU33" s="24">
        <f t="shared" si="18"/>
        <v>0</v>
      </c>
      <c r="AV33" s="24">
        <f t="shared" si="19"/>
        <v>1</v>
      </c>
      <c r="AW33" s="24" t="str">
        <f t="shared" si="20"/>
        <v/>
      </c>
      <c r="AX33" s="24" t="str">
        <f t="shared" si="21"/>
        <v/>
      </c>
      <c r="AY33" s="24" t="str">
        <f t="shared" si="22"/>
        <v/>
      </c>
      <c r="AZ33" s="24">
        <f t="shared" si="23"/>
        <v>327.2874398573399</v>
      </c>
      <c r="BA33" s="24">
        <f t="shared" si="24"/>
        <v>414.28959025470652</v>
      </c>
      <c r="BB33" s="24">
        <f t="shared" si="25"/>
        <v>9.9151049175076084E-2</v>
      </c>
      <c r="BC33" s="24">
        <f t="shared" si="26"/>
        <v>6243</v>
      </c>
      <c r="BD33" s="31" t="s">
        <v>683</v>
      </c>
      <c r="BE33" s="31" t="s">
        <v>683</v>
      </c>
      <c r="BF33" s="31">
        <v>4146879</v>
      </c>
      <c r="BG33" s="31">
        <v>127</v>
      </c>
      <c r="BH33" s="31">
        <v>4146879</v>
      </c>
      <c r="BI33" s="31" t="s">
        <v>62</v>
      </c>
      <c r="BJ33" s="31" t="s">
        <v>32</v>
      </c>
      <c r="BK33" s="31">
        <v>127</v>
      </c>
      <c r="BL33" s="31">
        <v>1544531985</v>
      </c>
      <c r="BM33" s="31">
        <f t="shared" si="27"/>
        <v>1</v>
      </c>
      <c r="BN33" s="31">
        <f t="shared" si="28"/>
        <v>1</v>
      </c>
      <c r="BO33" s="31">
        <f t="shared" si="29"/>
        <v>127</v>
      </c>
      <c r="BP33" s="31">
        <f t="shared" si="30"/>
        <v>4146879</v>
      </c>
      <c r="BQ33" s="31">
        <f t="shared" si="31"/>
        <v>32652.590551181103</v>
      </c>
      <c r="BR33" s="31" t="str">
        <f t="shared" si="32"/>
        <v/>
      </c>
      <c r="BS33" s="31">
        <f t="shared" si="33"/>
        <v>32652.590551181103</v>
      </c>
      <c r="BT33" s="31" t="str">
        <f t="shared" si="34"/>
        <v/>
      </c>
      <c r="BU33" s="31" t="str">
        <f t="shared" si="35"/>
        <v/>
      </c>
      <c r="BV33" s="45" t="s">
        <v>683</v>
      </c>
      <c r="BW33" s="45" t="s">
        <v>683</v>
      </c>
      <c r="BX33" s="45">
        <v>406287</v>
      </c>
      <c r="BY33" s="45">
        <v>128</v>
      </c>
      <c r="BZ33" s="45">
        <v>406287</v>
      </c>
      <c r="CA33" s="45" t="s">
        <v>62</v>
      </c>
      <c r="CB33" s="45" t="s">
        <v>32</v>
      </c>
      <c r="CC33" s="45">
        <v>129</v>
      </c>
      <c r="CD33" s="45">
        <v>1545241230</v>
      </c>
      <c r="CE33" s="45">
        <f t="shared" si="36"/>
        <v>1</v>
      </c>
      <c r="CF33" s="45">
        <f t="shared" si="37"/>
        <v>1</v>
      </c>
      <c r="CG33" s="45">
        <f t="shared" si="38"/>
        <v>128</v>
      </c>
      <c r="CH33" s="45">
        <f t="shared" si="39"/>
        <v>406287</v>
      </c>
      <c r="CI33" s="45">
        <f t="shared" si="40"/>
        <v>3149.5116279069766</v>
      </c>
      <c r="CJ33" s="45" t="str">
        <f t="shared" si="41"/>
        <v/>
      </c>
      <c r="CK33" s="45">
        <f t="shared" si="42"/>
        <v>3174.1171875</v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683</v>
      </c>
      <c r="C34" s="10" t="s">
        <v>683</v>
      </c>
      <c r="D34" s="10">
        <v>1502765</v>
      </c>
      <c r="E34" s="10">
        <v>3019</v>
      </c>
      <c r="F34" s="10">
        <v>1502765</v>
      </c>
      <c r="G34" s="10" t="s">
        <v>62</v>
      </c>
      <c r="H34" s="10" t="s">
        <v>32</v>
      </c>
      <c r="I34" s="10">
        <v>3019</v>
      </c>
      <c r="J34" s="10">
        <v>1545196656</v>
      </c>
      <c r="K34" s="10">
        <f t="shared" si="0"/>
        <v>1</v>
      </c>
      <c r="L34" s="10">
        <f t="shared" si="1"/>
        <v>1</v>
      </c>
      <c r="M34" s="10">
        <f t="shared" si="2"/>
        <v>3019</v>
      </c>
      <c r="N34" s="10">
        <f t="shared" si="3"/>
        <v>1502765</v>
      </c>
      <c r="O34" s="10">
        <f t="shared" si="4"/>
        <v>497.76912885061279</v>
      </c>
      <c r="P34" s="10" t="str">
        <f t="shared" si="5"/>
        <v/>
      </c>
      <c r="Q34" s="10">
        <f t="shared" si="6"/>
        <v>497.76912885061279</v>
      </c>
      <c r="R34" s="10" t="str">
        <f t="shared" si="7"/>
        <v/>
      </c>
      <c r="S34" s="10" t="str">
        <f t="shared" si="8"/>
        <v/>
      </c>
      <c r="T34" s="17" t="s">
        <v>683</v>
      </c>
      <c r="U34" s="17" t="s">
        <v>683</v>
      </c>
      <c r="V34" s="17">
        <v>1217166</v>
      </c>
      <c r="W34" s="17">
        <v>2867</v>
      </c>
      <c r="X34" s="17">
        <v>1217166</v>
      </c>
      <c r="Y34" s="17" t="s">
        <v>62</v>
      </c>
      <c r="Z34" s="17" t="s">
        <v>32</v>
      </c>
      <c r="AA34" s="17">
        <v>2867</v>
      </c>
      <c r="AB34" s="17">
        <v>1542255596</v>
      </c>
      <c r="AC34" s="17">
        <f t="shared" si="9"/>
        <v>1</v>
      </c>
      <c r="AD34" s="17">
        <f t="shared" si="10"/>
        <v>1</v>
      </c>
      <c r="AE34" s="32">
        <f t="shared" si="11"/>
        <v>2867</v>
      </c>
      <c r="AF34" s="32">
        <f t="shared" si="12"/>
        <v>1217166</v>
      </c>
      <c r="AG34" s="32">
        <f t="shared" si="13"/>
        <v>424.54342518311825</v>
      </c>
      <c r="AH34" s="32" t="str">
        <f t="shared" si="14"/>
        <v/>
      </c>
      <c r="AI34" s="32">
        <f t="shared" si="15"/>
        <v>424.54342518311825</v>
      </c>
      <c r="AJ34" s="32" t="str">
        <f t="shared" si="16"/>
        <v/>
      </c>
      <c r="AK34" s="32" t="str">
        <f t="shared" si="17"/>
        <v/>
      </c>
      <c r="AL34" s="24" t="s">
        <v>695</v>
      </c>
      <c r="AM34" s="24" t="s">
        <v>683</v>
      </c>
      <c r="AN34" s="24">
        <v>4859804</v>
      </c>
      <c r="AO34" s="24">
        <v>15107</v>
      </c>
      <c r="AP34" s="24">
        <v>9721405</v>
      </c>
      <c r="AQ34" s="24" t="s">
        <v>696</v>
      </c>
      <c r="AR34" s="24" t="s">
        <v>712</v>
      </c>
      <c r="AS34" s="24">
        <v>28926</v>
      </c>
      <c r="AT34" s="24">
        <v>1542359452</v>
      </c>
      <c r="AU34" s="24">
        <f t="shared" si="18"/>
        <v>0</v>
      </c>
      <c r="AV34" s="24">
        <f t="shared" si="19"/>
        <v>1</v>
      </c>
      <c r="AW34" s="24" t="str">
        <f t="shared" si="20"/>
        <v/>
      </c>
      <c r="AX34" s="24" t="str">
        <f t="shared" si="21"/>
        <v/>
      </c>
      <c r="AY34" s="24" t="str">
        <f t="shared" si="22"/>
        <v/>
      </c>
      <c r="AZ34" s="24">
        <f t="shared" si="23"/>
        <v>336.07844154048263</v>
      </c>
      <c r="BA34" s="24">
        <f t="shared" si="24"/>
        <v>321.69219567088106</v>
      </c>
      <c r="BB34" s="24">
        <f t="shared" si="25"/>
        <v>351.80555756567043</v>
      </c>
      <c r="BC34" s="24">
        <f t="shared" si="26"/>
        <v>13819</v>
      </c>
      <c r="BD34" s="31" t="s">
        <v>683</v>
      </c>
      <c r="BE34" s="31" t="s">
        <v>683</v>
      </c>
      <c r="BF34" s="31">
        <v>4129575</v>
      </c>
      <c r="BG34" s="31">
        <v>114</v>
      </c>
      <c r="BH34" s="31">
        <v>4129575</v>
      </c>
      <c r="BI34" s="31" t="s">
        <v>62</v>
      </c>
      <c r="BJ34" s="31" t="s">
        <v>32</v>
      </c>
      <c r="BK34" s="31">
        <v>114</v>
      </c>
      <c r="BL34" s="31">
        <v>1544532023</v>
      </c>
      <c r="BM34" s="31">
        <f t="shared" si="27"/>
        <v>1</v>
      </c>
      <c r="BN34" s="31">
        <f t="shared" si="28"/>
        <v>1</v>
      </c>
      <c r="BO34" s="31">
        <f t="shared" si="29"/>
        <v>114</v>
      </c>
      <c r="BP34" s="31">
        <f t="shared" si="30"/>
        <v>4129575</v>
      </c>
      <c r="BQ34" s="31">
        <f t="shared" si="31"/>
        <v>36224.34210526316</v>
      </c>
      <c r="BR34" s="31" t="str">
        <f t="shared" si="32"/>
        <v/>
      </c>
      <c r="BS34" s="31">
        <f t="shared" si="33"/>
        <v>36224.34210526316</v>
      </c>
      <c r="BT34" s="31" t="str">
        <f t="shared" si="34"/>
        <v/>
      </c>
      <c r="BU34" s="31" t="str">
        <f t="shared" si="35"/>
        <v/>
      </c>
      <c r="BV34" s="45" t="s">
        <v>683</v>
      </c>
      <c r="BW34" s="45" t="s">
        <v>683</v>
      </c>
      <c r="BX34" s="45">
        <v>485601</v>
      </c>
      <c r="BY34" s="45">
        <v>142</v>
      </c>
      <c r="BZ34" s="45">
        <v>485601</v>
      </c>
      <c r="CA34" s="45" t="s">
        <v>62</v>
      </c>
      <c r="CB34" s="45" t="s">
        <v>32</v>
      </c>
      <c r="CC34" s="45">
        <v>143</v>
      </c>
      <c r="CD34" s="45">
        <v>1545241238</v>
      </c>
      <c r="CE34" s="45">
        <f t="shared" si="36"/>
        <v>1</v>
      </c>
      <c r="CF34" s="45">
        <f t="shared" si="37"/>
        <v>1</v>
      </c>
      <c r="CG34" s="45">
        <f t="shared" si="38"/>
        <v>142</v>
      </c>
      <c r="CH34" s="45">
        <f t="shared" si="39"/>
        <v>485601</v>
      </c>
      <c r="CI34" s="45">
        <f t="shared" si="40"/>
        <v>3395.8111888111889</v>
      </c>
      <c r="CJ34" s="45" t="str">
        <f t="shared" si="41"/>
        <v/>
      </c>
      <c r="CK34" s="45">
        <f t="shared" si="42"/>
        <v>3419.7253521126759</v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683</v>
      </c>
      <c r="C35" s="10" t="s">
        <v>683</v>
      </c>
      <c r="D35" s="10">
        <v>811298</v>
      </c>
      <c r="E35" s="10">
        <v>2448</v>
      </c>
      <c r="F35" s="10">
        <v>811298</v>
      </c>
      <c r="G35" s="10" t="s">
        <v>62</v>
      </c>
      <c r="H35" s="10" t="s">
        <v>32</v>
      </c>
      <c r="I35" s="10">
        <v>2448</v>
      </c>
      <c r="J35" s="10">
        <v>1545196810</v>
      </c>
      <c r="K35" s="10">
        <f t="shared" si="0"/>
        <v>1</v>
      </c>
      <c r="L35" s="10">
        <f t="shared" si="1"/>
        <v>1</v>
      </c>
      <c r="M35" s="10">
        <f t="shared" si="2"/>
        <v>2448</v>
      </c>
      <c r="N35" s="10">
        <f t="shared" si="3"/>
        <v>811298</v>
      </c>
      <c r="O35" s="10">
        <f t="shared" si="4"/>
        <v>331.41258169934639</v>
      </c>
      <c r="P35" s="10" t="str">
        <f t="shared" si="5"/>
        <v/>
      </c>
      <c r="Q35" s="10">
        <f t="shared" si="6"/>
        <v>331.41258169934639</v>
      </c>
      <c r="R35" s="10" t="str">
        <f t="shared" si="7"/>
        <v/>
      </c>
      <c r="S35" s="10" t="str">
        <f t="shared" si="8"/>
        <v/>
      </c>
      <c r="T35" s="17" t="s">
        <v>683</v>
      </c>
      <c r="U35" s="17" t="s">
        <v>683</v>
      </c>
      <c r="V35" s="17">
        <v>1212992</v>
      </c>
      <c r="W35" s="17">
        <v>3004</v>
      </c>
      <c r="X35" s="17">
        <v>1212992</v>
      </c>
      <c r="Y35" s="17" t="s">
        <v>62</v>
      </c>
      <c r="Z35" s="17" t="s">
        <v>32</v>
      </c>
      <c r="AA35" s="17">
        <v>3004</v>
      </c>
      <c r="AB35" s="17">
        <v>1542255845</v>
      </c>
      <c r="AC35" s="17">
        <f t="shared" si="9"/>
        <v>1</v>
      </c>
      <c r="AD35" s="17">
        <f t="shared" si="10"/>
        <v>1</v>
      </c>
      <c r="AE35" s="32">
        <f t="shared" si="11"/>
        <v>3004</v>
      </c>
      <c r="AF35" s="32">
        <f t="shared" si="12"/>
        <v>1212992</v>
      </c>
      <c r="AG35" s="32">
        <f t="shared" si="13"/>
        <v>403.79227696404791</v>
      </c>
      <c r="AH35" s="32" t="str">
        <f t="shared" si="14"/>
        <v/>
      </c>
      <c r="AI35" s="32">
        <f t="shared" si="15"/>
        <v>403.79227696404791</v>
      </c>
      <c r="AJ35" s="32" t="str">
        <f t="shared" si="16"/>
        <v/>
      </c>
      <c r="AK35" s="32" t="str">
        <f t="shared" si="17"/>
        <v/>
      </c>
      <c r="AL35" s="24" t="s">
        <v>692</v>
      </c>
      <c r="AM35" s="24" t="s">
        <v>683</v>
      </c>
      <c r="AN35" s="24">
        <v>9722899</v>
      </c>
      <c r="AO35" s="24">
        <v>24437</v>
      </c>
      <c r="AP35" s="24">
        <v>9723919</v>
      </c>
      <c r="AQ35" s="24" t="s">
        <v>693</v>
      </c>
      <c r="AR35" s="24" t="s">
        <v>701</v>
      </c>
      <c r="AS35" s="24">
        <v>30729</v>
      </c>
      <c r="AT35" s="24">
        <v>1542367366</v>
      </c>
      <c r="AU35" s="24">
        <f t="shared" si="18"/>
        <v>0</v>
      </c>
      <c r="AV35" s="24">
        <f t="shared" si="19"/>
        <v>1</v>
      </c>
      <c r="AW35" s="24" t="str">
        <f t="shared" si="20"/>
        <v/>
      </c>
      <c r="AX35" s="24" t="str">
        <f t="shared" si="21"/>
        <v/>
      </c>
      <c r="AY35" s="24" t="str">
        <f t="shared" si="22"/>
        <v/>
      </c>
      <c r="AZ35" s="24">
        <f t="shared" si="23"/>
        <v>316.4411142568909</v>
      </c>
      <c r="BA35" s="24">
        <f t="shared" si="24"/>
        <v>397.87613045791215</v>
      </c>
      <c r="BB35" s="24">
        <f t="shared" si="25"/>
        <v>0.16211061665607121</v>
      </c>
      <c r="BC35" s="24">
        <f t="shared" si="26"/>
        <v>6292</v>
      </c>
      <c r="BD35" s="31" t="s">
        <v>683</v>
      </c>
      <c r="BE35" s="31" t="s">
        <v>683</v>
      </c>
      <c r="BF35" s="31">
        <v>4132828</v>
      </c>
      <c r="BG35" s="31">
        <v>104</v>
      </c>
      <c r="BH35" s="31">
        <v>4132828</v>
      </c>
      <c r="BI35" s="31" t="s">
        <v>62</v>
      </c>
      <c r="BJ35" s="31" t="s">
        <v>32</v>
      </c>
      <c r="BK35" s="31">
        <v>104</v>
      </c>
      <c r="BL35" s="31">
        <v>1544532046</v>
      </c>
      <c r="BM35" s="31">
        <f t="shared" si="27"/>
        <v>1</v>
      </c>
      <c r="BN35" s="31">
        <f t="shared" si="28"/>
        <v>1</v>
      </c>
      <c r="BO35" s="31">
        <f t="shared" si="29"/>
        <v>104</v>
      </c>
      <c r="BP35" s="31">
        <f t="shared" si="30"/>
        <v>4132828</v>
      </c>
      <c r="BQ35" s="31">
        <f t="shared" si="31"/>
        <v>39738.730769230766</v>
      </c>
      <c r="BR35" s="31" t="str">
        <f t="shared" si="32"/>
        <v/>
      </c>
      <c r="BS35" s="31">
        <f t="shared" si="33"/>
        <v>39738.730769230766</v>
      </c>
      <c r="BT35" s="31" t="str">
        <f t="shared" si="34"/>
        <v/>
      </c>
      <c r="BU35" s="31" t="str">
        <f t="shared" si="35"/>
        <v/>
      </c>
      <c r="BV35" s="45" t="s">
        <v>683</v>
      </c>
      <c r="BW35" s="45" t="s">
        <v>683</v>
      </c>
      <c r="BX35" s="45">
        <v>431147</v>
      </c>
      <c r="BY35" s="45">
        <v>130</v>
      </c>
      <c r="BZ35" s="45">
        <v>431147</v>
      </c>
      <c r="CA35" s="45" t="s">
        <v>62</v>
      </c>
      <c r="CB35" s="45" t="s">
        <v>32</v>
      </c>
      <c r="CC35" s="45">
        <v>130</v>
      </c>
      <c r="CD35" s="45">
        <v>1545241273</v>
      </c>
      <c r="CE35" s="45">
        <f t="shared" si="36"/>
        <v>1</v>
      </c>
      <c r="CF35" s="45">
        <f t="shared" si="37"/>
        <v>1</v>
      </c>
      <c r="CG35" s="45">
        <f t="shared" si="38"/>
        <v>130</v>
      </c>
      <c r="CH35" s="45">
        <f t="shared" si="39"/>
        <v>431147</v>
      </c>
      <c r="CI35" s="45">
        <f t="shared" si="40"/>
        <v>3316.5153846153844</v>
      </c>
      <c r="CJ35" s="45" t="str">
        <f t="shared" si="41"/>
        <v/>
      </c>
      <c r="CK35" s="45">
        <f t="shared" si="42"/>
        <v>3316.5153846153844</v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683</v>
      </c>
      <c r="C36" s="10" t="s">
        <v>683</v>
      </c>
      <c r="D36" s="10">
        <v>774548</v>
      </c>
      <c r="E36" s="10">
        <v>2469</v>
      </c>
      <c r="F36" s="10">
        <v>774548</v>
      </c>
      <c r="G36" s="10" t="s">
        <v>62</v>
      </c>
      <c r="H36" s="10" t="s">
        <v>32</v>
      </c>
      <c r="I36" s="10">
        <v>2469</v>
      </c>
      <c r="J36" s="10">
        <v>1545196875</v>
      </c>
      <c r="K36" s="10">
        <f t="shared" si="0"/>
        <v>1</v>
      </c>
      <c r="L36" s="10">
        <f t="shared" si="1"/>
        <v>1</v>
      </c>
      <c r="M36" s="10">
        <f t="shared" si="2"/>
        <v>2469</v>
      </c>
      <c r="N36" s="10">
        <f t="shared" si="3"/>
        <v>774548</v>
      </c>
      <c r="O36" s="10">
        <f t="shared" si="4"/>
        <v>313.70919400567033</v>
      </c>
      <c r="P36" s="10" t="str">
        <f t="shared" si="5"/>
        <v/>
      </c>
      <c r="Q36" s="10">
        <f t="shared" si="6"/>
        <v>313.70919400567033</v>
      </c>
      <c r="R36" s="10" t="str">
        <f t="shared" si="7"/>
        <v/>
      </c>
      <c r="S36" s="10" t="str">
        <f t="shared" si="8"/>
        <v/>
      </c>
      <c r="T36" s="17" t="s">
        <v>683</v>
      </c>
      <c r="U36" s="17" t="s">
        <v>683</v>
      </c>
      <c r="V36" s="17">
        <v>613490</v>
      </c>
      <c r="W36" s="17">
        <v>2570</v>
      </c>
      <c r="X36" s="17">
        <v>613490</v>
      </c>
      <c r="Y36" s="17" t="s">
        <v>62</v>
      </c>
      <c r="Z36" s="17" t="s">
        <v>32</v>
      </c>
      <c r="AA36" s="17">
        <v>2570</v>
      </c>
      <c r="AB36" s="17">
        <v>1542256176</v>
      </c>
      <c r="AC36" s="17">
        <f t="shared" si="9"/>
        <v>1</v>
      </c>
      <c r="AD36" s="17">
        <f t="shared" si="10"/>
        <v>1</v>
      </c>
      <c r="AE36" s="32">
        <f t="shared" si="11"/>
        <v>2570</v>
      </c>
      <c r="AF36" s="32">
        <f t="shared" si="12"/>
        <v>613490</v>
      </c>
      <c r="AG36" s="32">
        <f t="shared" si="13"/>
        <v>238.71206225680933</v>
      </c>
      <c r="AH36" s="32" t="str">
        <f t="shared" si="14"/>
        <v/>
      </c>
      <c r="AI36" s="32">
        <f t="shared" si="15"/>
        <v>238.71206225680933</v>
      </c>
      <c r="AJ36" s="32" t="str">
        <f t="shared" si="16"/>
        <v/>
      </c>
      <c r="AK36" s="32" t="str">
        <f t="shared" si="17"/>
        <v/>
      </c>
      <c r="AL36" s="24" t="s">
        <v>683</v>
      </c>
      <c r="AM36" s="24" t="s">
        <v>683</v>
      </c>
      <c r="AN36" s="24">
        <v>9732635</v>
      </c>
      <c r="AO36" s="24">
        <v>20975</v>
      </c>
      <c r="AP36" s="24">
        <v>9732635</v>
      </c>
      <c r="AQ36" s="24" t="s">
        <v>62</v>
      </c>
      <c r="AR36" s="24" t="s">
        <v>32</v>
      </c>
      <c r="AS36" s="24">
        <v>20975</v>
      </c>
      <c r="AT36" s="24">
        <v>1542367543</v>
      </c>
      <c r="AU36" s="24">
        <f t="shared" si="18"/>
        <v>1</v>
      </c>
      <c r="AV36" s="24">
        <f t="shared" si="19"/>
        <v>1</v>
      </c>
      <c r="AW36" s="24">
        <f t="shared" si="20"/>
        <v>20975</v>
      </c>
      <c r="AX36" s="24">
        <f t="shared" si="21"/>
        <v>9732635</v>
      </c>
      <c r="AY36" s="24">
        <f t="shared" si="22"/>
        <v>464.01120381406434</v>
      </c>
      <c r="AZ36" s="24" t="str">
        <f t="shared" si="23"/>
        <v/>
      </c>
      <c r="BA36" s="24">
        <f t="shared" si="24"/>
        <v>464.01120381406434</v>
      </c>
      <c r="BB36" s="24" t="str">
        <f t="shared" si="25"/>
        <v/>
      </c>
      <c r="BC36" s="24" t="str">
        <f t="shared" si="26"/>
        <v/>
      </c>
      <c r="BD36" s="31" t="s">
        <v>683</v>
      </c>
      <c r="BE36" s="31" t="s">
        <v>683</v>
      </c>
      <c r="BF36" s="31">
        <v>4155213</v>
      </c>
      <c r="BG36" s="31">
        <v>121</v>
      </c>
      <c r="BH36" s="31">
        <v>4155213</v>
      </c>
      <c r="BI36" s="31" t="s">
        <v>62</v>
      </c>
      <c r="BJ36" s="31" t="s">
        <v>32</v>
      </c>
      <c r="BK36" s="31">
        <v>121</v>
      </c>
      <c r="BL36" s="31">
        <v>1544532057</v>
      </c>
      <c r="BM36" s="31">
        <f t="shared" si="27"/>
        <v>1</v>
      </c>
      <c r="BN36" s="31">
        <f t="shared" si="28"/>
        <v>1</v>
      </c>
      <c r="BO36" s="31">
        <f t="shared" si="29"/>
        <v>121</v>
      </c>
      <c r="BP36" s="31">
        <f t="shared" si="30"/>
        <v>4155213</v>
      </c>
      <c r="BQ36" s="31">
        <f t="shared" si="31"/>
        <v>34340.603305785124</v>
      </c>
      <c r="BR36" s="31" t="str">
        <f t="shared" si="32"/>
        <v/>
      </c>
      <c r="BS36" s="31">
        <f t="shared" si="33"/>
        <v>34340.603305785124</v>
      </c>
      <c r="BT36" s="31" t="str">
        <f t="shared" si="34"/>
        <v/>
      </c>
      <c r="BU36" s="31" t="str">
        <f t="shared" si="35"/>
        <v/>
      </c>
      <c r="BV36" s="45" t="s">
        <v>683</v>
      </c>
      <c r="BW36" s="45" t="s">
        <v>683</v>
      </c>
      <c r="BX36" s="45">
        <v>421884</v>
      </c>
      <c r="BY36" s="45">
        <v>134</v>
      </c>
      <c r="BZ36" s="45">
        <v>421884</v>
      </c>
      <c r="CA36" s="45" t="s">
        <v>62</v>
      </c>
      <c r="CB36" s="45" t="s">
        <v>32</v>
      </c>
      <c r="CC36" s="45">
        <v>135</v>
      </c>
      <c r="CD36" s="45">
        <v>1545241333</v>
      </c>
      <c r="CE36" s="45">
        <f t="shared" si="36"/>
        <v>1</v>
      </c>
      <c r="CF36" s="45">
        <f t="shared" si="37"/>
        <v>1</v>
      </c>
      <c r="CG36" s="45">
        <f t="shared" si="38"/>
        <v>134</v>
      </c>
      <c r="CH36" s="45">
        <f t="shared" si="39"/>
        <v>421884</v>
      </c>
      <c r="CI36" s="45">
        <f t="shared" si="40"/>
        <v>3125.0666666666666</v>
      </c>
      <c r="CJ36" s="45" t="str">
        <f t="shared" si="41"/>
        <v/>
      </c>
      <c r="CK36" s="45">
        <f t="shared" si="42"/>
        <v>3148.3880597014927</v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683</v>
      </c>
      <c r="C37" s="10" t="s">
        <v>683</v>
      </c>
      <c r="D37" s="10">
        <v>798902</v>
      </c>
      <c r="E37" s="10">
        <v>2577</v>
      </c>
      <c r="F37" s="10">
        <v>798902</v>
      </c>
      <c r="G37" s="10" t="s">
        <v>62</v>
      </c>
      <c r="H37" s="10" t="s">
        <v>32</v>
      </c>
      <c r="I37" s="10">
        <v>2577</v>
      </c>
      <c r="J37" s="10">
        <v>1545197139</v>
      </c>
      <c r="K37" s="10">
        <f t="shared" si="0"/>
        <v>1</v>
      </c>
      <c r="L37" s="10">
        <f t="shared" si="1"/>
        <v>1</v>
      </c>
      <c r="M37" s="10">
        <f t="shared" si="2"/>
        <v>2577</v>
      </c>
      <c r="N37" s="10">
        <f t="shared" si="3"/>
        <v>798902</v>
      </c>
      <c r="O37" s="10">
        <f t="shared" si="4"/>
        <v>310.01241753977496</v>
      </c>
      <c r="P37" s="10" t="str">
        <f t="shared" si="5"/>
        <v/>
      </c>
      <c r="Q37" s="10">
        <f t="shared" si="6"/>
        <v>310.01241753977496</v>
      </c>
      <c r="R37" s="10" t="str">
        <f t="shared" si="7"/>
        <v/>
      </c>
      <c r="S37" s="10" t="str">
        <f t="shared" si="8"/>
        <v/>
      </c>
      <c r="T37" s="17" t="s">
        <v>683</v>
      </c>
      <c r="U37" s="17" t="s">
        <v>683</v>
      </c>
      <c r="V37" s="17">
        <v>609985</v>
      </c>
      <c r="W37" s="17">
        <v>2319</v>
      </c>
      <c r="X37" s="17">
        <v>609985</v>
      </c>
      <c r="Y37" s="17" t="s">
        <v>62</v>
      </c>
      <c r="Z37" s="17" t="s">
        <v>32</v>
      </c>
      <c r="AA37" s="17">
        <v>2319</v>
      </c>
      <c r="AB37" s="17">
        <v>1542257091</v>
      </c>
      <c r="AC37" s="17">
        <f t="shared" si="9"/>
        <v>1</v>
      </c>
      <c r="AD37" s="17">
        <f t="shared" si="10"/>
        <v>1</v>
      </c>
      <c r="AE37" s="32">
        <f t="shared" si="11"/>
        <v>2319</v>
      </c>
      <c r="AF37" s="32">
        <f t="shared" si="12"/>
        <v>609985</v>
      </c>
      <c r="AG37" s="32">
        <f t="shared" si="13"/>
        <v>263.03794739111686</v>
      </c>
      <c r="AH37" s="32" t="str">
        <f t="shared" si="14"/>
        <v/>
      </c>
      <c r="AI37" s="32">
        <f t="shared" si="15"/>
        <v>263.03794739111686</v>
      </c>
      <c r="AJ37" s="32" t="str">
        <f t="shared" si="16"/>
        <v/>
      </c>
      <c r="AK37" s="32" t="str">
        <f t="shared" si="17"/>
        <v/>
      </c>
      <c r="AL37" s="24" t="s">
        <v>692</v>
      </c>
      <c r="AM37" s="24" t="s">
        <v>683</v>
      </c>
      <c r="AN37" s="24">
        <v>9741559</v>
      </c>
      <c r="AO37" s="24">
        <v>29096</v>
      </c>
      <c r="AP37" s="24">
        <v>9741559</v>
      </c>
      <c r="AQ37" s="24" t="s">
        <v>693</v>
      </c>
      <c r="AR37" s="24" t="s">
        <v>703</v>
      </c>
      <c r="AS37" s="24">
        <v>29096</v>
      </c>
      <c r="AT37" s="24">
        <v>1542369799</v>
      </c>
      <c r="AU37" s="24">
        <f t="shared" si="18"/>
        <v>0</v>
      </c>
      <c r="AV37" s="24">
        <f t="shared" si="19"/>
        <v>1</v>
      </c>
      <c r="AW37" s="24" t="str">
        <f t="shared" si="20"/>
        <v/>
      </c>
      <c r="AX37" s="24" t="str">
        <f t="shared" si="21"/>
        <v/>
      </c>
      <c r="AY37" s="24" t="str">
        <f t="shared" si="22"/>
        <v/>
      </c>
      <c r="AZ37" s="24">
        <f t="shared" si="23"/>
        <v>334.80749931262028</v>
      </c>
      <c r="BA37" s="24">
        <f t="shared" si="24"/>
        <v>334.80749931262028</v>
      </c>
      <c r="BB37" s="24" t="e">
        <f t="shared" si="25"/>
        <v>#DIV/0!</v>
      </c>
      <c r="BC37" s="24">
        <f t="shared" si="26"/>
        <v>0</v>
      </c>
      <c r="BD37" s="31" t="s">
        <v>683</v>
      </c>
      <c r="BE37" s="31" t="s">
        <v>683</v>
      </c>
      <c r="BF37" s="31">
        <v>4089453</v>
      </c>
      <c r="BG37" s="31">
        <v>124</v>
      </c>
      <c r="BH37" s="31">
        <v>4089453</v>
      </c>
      <c r="BI37" s="31" t="s">
        <v>62</v>
      </c>
      <c r="BJ37" s="31" t="s">
        <v>32</v>
      </c>
      <c r="BK37" s="31">
        <v>124</v>
      </c>
      <c r="BL37" s="31">
        <v>1544532065</v>
      </c>
      <c r="BM37" s="31">
        <f t="shared" si="27"/>
        <v>1</v>
      </c>
      <c r="BN37" s="31">
        <f t="shared" si="28"/>
        <v>1</v>
      </c>
      <c r="BO37" s="31">
        <f t="shared" si="29"/>
        <v>124</v>
      </c>
      <c r="BP37" s="31">
        <f t="shared" si="30"/>
        <v>4089453</v>
      </c>
      <c r="BQ37" s="31">
        <f t="shared" si="31"/>
        <v>32979.459677419356</v>
      </c>
      <c r="BR37" s="31" t="str">
        <f t="shared" si="32"/>
        <v/>
      </c>
      <c r="BS37" s="31">
        <f t="shared" si="33"/>
        <v>32979.459677419356</v>
      </c>
      <c r="BT37" s="31" t="str">
        <f t="shared" si="34"/>
        <v/>
      </c>
      <c r="BU37" s="31" t="str">
        <f t="shared" si="35"/>
        <v/>
      </c>
      <c r="BV37" s="45" t="s">
        <v>683</v>
      </c>
      <c r="BW37" s="45" t="s">
        <v>683</v>
      </c>
      <c r="BX37" s="45">
        <v>489452</v>
      </c>
      <c r="BY37" s="45">
        <v>138</v>
      </c>
      <c r="BZ37" s="45">
        <v>489452</v>
      </c>
      <c r="CA37" s="45" t="s">
        <v>62</v>
      </c>
      <c r="CB37" s="45" t="s">
        <v>32</v>
      </c>
      <c r="CC37" s="45">
        <v>138</v>
      </c>
      <c r="CD37" s="45">
        <v>1545241341</v>
      </c>
      <c r="CE37" s="45">
        <f t="shared" si="36"/>
        <v>1</v>
      </c>
      <c r="CF37" s="45">
        <f t="shared" si="37"/>
        <v>1</v>
      </c>
      <c r="CG37" s="45">
        <f t="shared" si="38"/>
        <v>138</v>
      </c>
      <c r="CH37" s="45">
        <f t="shared" si="39"/>
        <v>489452</v>
      </c>
      <c r="CI37" s="45">
        <f t="shared" si="40"/>
        <v>3546.753623188406</v>
      </c>
      <c r="CJ37" s="45" t="str">
        <f t="shared" si="41"/>
        <v/>
      </c>
      <c r="CK37" s="45">
        <f t="shared" si="42"/>
        <v>3546.753623188406</v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ref="K40:K71" si="45">IF(AND(B40=C40,L40=1),1,0)</f>
        <v>0</v>
      </c>
      <c r="L40" s="10">
        <f t="shared" ref="L40:L71" si="46">IF(C40&gt;0,1,0)</f>
        <v>0</v>
      </c>
      <c r="M40" s="10" t="str">
        <f t="shared" ref="M40:M71" si="47">IF(K40=1,E40,"")</f>
        <v/>
      </c>
      <c r="N40" s="10" t="str">
        <f t="shared" ref="N40:N71" si="48">IF(K40=1,D40,"")</f>
        <v/>
      </c>
      <c r="O40" s="10" t="str">
        <f t="shared" ref="O40:O71" si="49">IF(AND(L40&gt;0,K40=1),F40/I40,"")</f>
        <v/>
      </c>
      <c r="P40" s="10" t="str">
        <f t="shared" ref="P40:P71" si="50">IF(AND(L40&gt;0,K40=0),F40/I40,"")</f>
        <v/>
      </c>
      <c r="Q40" s="10" t="str">
        <f t="shared" ref="Q40:Q71" si="51">IF(L40&gt;0,D40/E40,"")</f>
        <v/>
      </c>
      <c r="R40" s="10" t="str">
        <f t="shared" ref="R40:R71" si="52">IF(AND(L40&gt;0,K40=0),(F40-D40)/(I40-E40),"")</f>
        <v/>
      </c>
      <c r="S40" s="10" t="str">
        <f t="shared" ref="S40:S71" si="53">IF(AND(L40&gt;0,K40=0),I40-E40,"")</f>
        <v/>
      </c>
      <c r="AC40" s="17">
        <f t="shared" ref="AC40:AC71" si="54">IF(AND(T40=U40,AD40=1),1,0)</f>
        <v>0</v>
      </c>
      <c r="AD40" s="17">
        <f t="shared" ref="AD40:AD71" si="55">IF(U40&gt;0,1,0)</f>
        <v>0</v>
      </c>
      <c r="AE40" s="32" t="str">
        <f t="shared" ref="AE40:AE71" si="56">IF(AC40=1,W40,"")</f>
        <v/>
      </c>
      <c r="AF40" s="32" t="str">
        <f t="shared" ref="AF40:AF71" si="57">IF(AC40=1,V40,"")</f>
        <v/>
      </c>
      <c r="AG40" s="32" t="str">
        <f t="shared" ref="AG40:AG71" si="58">IF(AND(AD40&gt;0,AC40=1),X40/AA40,"")</f>
        <v/>
      </c>
      <c r="AH40" s="32" t="str">
        <f t="shared" ref="AH40:AH71" si="59">IF(AND(AD40&gt;0,AC40=0),X40/AA40,"")</f>
        <v/>
      </c>
      <c r="AI40" s="32" t="str">
        <f t="shared" ref="AI40:AI71" si="60">IF(AD40&gt;0,V40/W40,"")</f>
        <v/>
      </c>
      <c r="AJ40" s="32" t="str">
        <f t="shared" ref="AJ40:AJ71" si="61">IF(AND(AD40&gt;0,AC40=0),(X40-V40)/(AA40-W40),"")</f>
        <v/>
      </c>
      <c r="AK40" s="32" t="str">
        <f t="shared" ref="AK40:AK71" si="62">IF(AND(AD40&gt;0,AC40=0),AA40-W40,"")</f>
        <v/>
      </c>
      <c r="AU40" s="24">
        <f t="shared" ref="AU40:AU71" si="63">IF(AND(AL40=AM40,AV40=1),1,0)</f>
        <v>0</v>
      </c>
      <c r="AV40" s="24">
        <f t="shared" ref="AV40:AV71" si="64">IF(AM40&gt;0,1,0)</f>
        <v>0</v>
      </c>
      <c r="AW40" s="24" t="str">
        <f t="shared" ref="AW40:AW71" si="65">IF(AU40=1,AO40,"")</f>
        <v/>
      </c>
      <c r="AX40" s="24" t="str">
        <f t="shared" ref="AX40:AX71" si="66">IF(AU40=1,AN40,"")</f>
        <v/>
      </c>
      <c r="AY40" s="24" t="str">
        <f t="shared" ref="AY40:AY71" si="67">IF(AND(AV40&gt;0,AU40=1),AP40/AS40,"")</f>
        <v/>
      </c>
      <c r="AZ40" s="24" t="str">
        <f t="shared" ref="AZ40:AZ71" si="68">IF(AND(AV40&gt;0,AU40=0),AP40/AS40,"")</f>
        <v/>
      </c>
      <c r="BA40" s="24" t="str">
        <f t="shared" ref="BA40:BA71" si="69">IF(AV40&gt;0,AN40/AO40,"")</f>
        <v/>
      </c>
      <c r="BB40" s="24" t="str">
        <f t="shared" ref="BB40:BB71" si="70">IF(AND(AV40&gt;0,AU40=0),(AP40-AN40)/(AS40-AO40),"")</f>
        <v/>
      </c>
      <c r="BC40" s="24" t="str">
        <f t="shared" ref="BC40:BC71" si="71">IF(AND(AV40&gt;0,AU40=0),AS40-AO40,"")</f>
        <v/>
      </c>
      <c r="BM40" s="31">
        <f t="shared" ref="BM40:BM71" si="72">IF(AND(BD40=BE40,BN40=1),1,0)</f>
        <v>0</v>
      </c>
      <c r="BN40" s="31">
        <f t="shared" ref="BN40:BN71" si="73">IF(BE40&gt;0,1,0)</f>
        <v>0</v>
      </c>
      <c r="BO40" s="31" t="str">
        <f t="shared" ref="BO40:BO71" si="74">IF(BM40=1,BG40,"")</f>
        <v/>
      </c>
      <c r="BP40" s="31" t="str">
        <f t="shared" ref="BP40:BP71" si="75">IF(BM40=1,BF40,"")</f>
        <v/>
      </c>
      <c r="BQ40" s="31" t="str">
        <f t="shared" ref="BQ40:BQ71" si="76">IF(AND(BN40&gt;0,BM40=1),BH40/BK40,"")</f>
        <v/>
      </c>
      <c r="BR40" s="31" t="str">
        <f t="shared" ref="BR40:BR71" si="77">IF(AND(BN40&gt;0,BM40=0),BH40/BK40,"")</f>
        <v/>
      </c>
      <c r="BS40" s="31" t="str">
        <f t="shared" ref="BS40:BS71" si="78">IF(BN40&gt;0,BF40/BG40,"")</f>
        <v/>
      </c>
      <c r="BT40" s="31" t="str">
        <f t="shared" ref="BT40:BT71" si="79">IF(AND(BN40&gt;0,BM40=0),(BH40-BF40)/(BK40-BG40),"")</f>
        <v/>
      </c>
      <c r="BU40" s="31" t="str">
        <f t="shared" ref="BU40:BU71" si="80">IF(AND(BN40&gt;0,BM40=0),BK40-BG40,"")</f>
        <v/>
      </c>
    </row>
    <row r="41" spans="2:91" x14ac:dyDescent="0.3">
      <c r="K41" s="10">
        <f t="shared" si="45"/>
        <v>0</v>
      </c>
      <c r="L41" s="10">
        <f t="shared" si="46"/>
        <v>0</v>
      </c>
      <c r="M41" s="10" t="str">
        <f t="shared" si="47"/>
        <v/>
      </c>
      <c r="N41" s="10" t="str">
        <f t="shared" si="48"/>
        <v/>
      </c>
      <c r="O41" s="10" t="str">
        <f t="shared" si="49"/>
        <v/>
      </c>
      <c r="P41" s="10" t="str">
        <f t="shared" si="50"/>
        <v/>
      </c>
      <c r="Q41" s="10" t="str">
        <f t="shared" si="51"/>
        <v/>
      </c>
      <c r="R41" s="10" t="str">
        <f t="shared" si="52"/>
        <v/>
      </c>
      <c r="S41" s="10" t="str">
        <f t="shared" si="53"/>
        <v/>
      </c>
      <c r="AC41" s="17">
        <f t="shared" si="54"/>
        <v>0</v>
      </c>
      <c r="AD41" s="17">
        <f t="shared" si="55"/>
        <v>0</v>
      </c>
      <c r="AE41" s="32" t="str">
        <f t="shared" si="56"/>
        <v/>
      </c>
      <c r="AF41" s="32" t="str">
        <f t="shared" si="57"/>
        <v/>
      </c>
      <c r="AG41" s="32" t="str">
        <f t="shared" si="58"/>
        <v/>
      </c>
      <c r="AH41" s="32" t="str">
        <f t="shared" si="59"/>
        <v/>
      </c>
      <c r="AI41" s="32" t="str">
        <f t="shared" si="60"/>
        <v/>
      </c>
      <c r="AJ41" s="32" t="str">
        <f t="shared" si="61"/>
        <v/>
      </c>
      <c r="AK41" s="32" t="str">
        <f t="shared" si="62"/>
        <v/>
      </c>
      <c r="AU41" s="24">
        <f t="shared" si="63"/>
        <v>0</v>
      </c>
      <c r="AV41" s="24">
        <f t="shared" si="64"/>
        <v>0</v>
      </c>
      <c r="AW41" s="24" t="str">
        <f t="shared" si="65"/>
        <v/>
      </c>
      <c r="AX41" s="24" t="str">
        <f t="shared" si="66"/>
        <v/>
      </c>
      <c r="AY41" s="24" t="str">
        <f t="shared" si="67"/>
        <v/>
      </c>
      <c r="AZ41" s="24" t="str">
        <f t="shared" si="68"/>
        <v/>
      </c>
      <c r="BA41" s="24" t="str">
        <f t="shared" si="69"/>
        <v/>
      </c>
      <c r="BB41" s="24" t="str">
        <f t="shared" si="70"/>
        <v/>
      </c>
      <c r="BC41" s="24" t="str">
        <f t="shared" si="71"/>
        <v/>
      </c>
      <c r="BM41" s="31">
        <f t="shared" si="72"/>
        <v>0</v>
      </c>
      <c r="BN41" s="31">
        <f t="shared" si="73"/>
        <v>0</v>
      </c>
      <c r="BO41" s="31" t="str">
        <f t="shared" si="74"/>
        <v/>
      </c>
      <c r="BP41" s="31" t="str">
        <f t="shared" si="75"/>
        <v/>
      </c>
      <c r="BQ41" s="31" t="str">
        <f t="shared" si="76"/>
        <v/>
      </c>
      <c r="BR41" s="31" t="str">
        <f t="shared" si="77"/>
        <v/>
      </c>
      <c r="BS41" s="31" t="str">
        <f t="shared" si="78"/>
        <v/>
      </c>
      <c r="BT41" s="31" t="str">
        <f t="shared" si="79"/>
        <v/>
      </c>
      <c r="BU41" s="31" t="str">
        <f t="shared" si="80"/>
        <v/>
      </c>
    </row>
    <row r="42" spans="2:91" x14ac:dyDescent="0.3">
      <c r="K42" s="10">
        <f t="shared" si="45"/>
        <v>0</v>
      </c>
      <c r="L42" s="10">
        <f t="shared" si="46"/>
        <v>0</v>
      </c>
      <c r="M42" s="10" t="str">
        <f t="shared" si="47"/>
        <v/>
      </c>
      <c r="N42" s="10" t="str">
        <f t="shared" si="48"/>
        <v/>
      </c>
      <c r="O42" s="10" t="str">
        <f t="shared" si="49"/>
        <v/>
      </c>
      <c r="P42" s="10" t="str">
        <f t="shared" si="50"/>
        <v/>
      </c>
      <c r="Q42" s="10" t="str">
        <f t="shared" si="51"/>
        <v/>
      </c>
      <c r="R42" s="10" t="str">
        <f t="shared" si="52"/>
        <v/>
      </c>
      <c r="S42" s="10" t="str">
        <f t="shared" si="53"/>
        <v/>
      </c>
      <c r="AC42" s="17">
        <f t="shared" si="54"/>
        <v>0</v>
      </c>
      <c r="AD42" s="17">
        <f t="shared" si="55"/>
        <v>0</v>
      </c>
      <c r="AE42" s="32" t="str">
        <f t="shared" si="56"/>
        <v/>
      </c>
      <c r="AF42" s="32" t="str">
        <f t="shared" si="57"/>
        <v/>
      </c>
      <c r="AG42" s="32" t="str">
        <f t="shared" si="58"/>
        <v/>
      </c>
      <c r="AH42" s="32" t="str">
        <f t="shared" si="59"/>
        <v/>
      </c>
      <c r="AI42" s="32" t="str">
        <f t="shared" si="60"/>
        <v/>
      </c>
      <c r="AJ42" s="32" t="str">
        <f t="shared" si="61"/>
        <v/>
      </c>
      <c r="AK42" s="32" t="str">
        <f t="shared" si="62"/>
        <v/>
      </c>
      <c r="AU42" s="24">
        <f t="shared" si="63"/>
        <v>0</v>
      </c>
      <c r="AV42" s="24">
        <f t="shared" si="64"/>
        <v>0</v>
      </c>
      <c r="AW42" s="24" t="str">
        <f t="shared" si="65"/>
        <v/>
      </c>
      <c r="AX42" s="24" t="str">
        <f t="shared" si="66"/>
        <v/>
      </c>
      <c r="AY42" s="24" t="str">
        <f t="shared" si="67"/>
        <v/>
      </c>
      <c r="AZ42" s="24" t="str">
        <f t="shared" si="68"/>
        <v/>
      </c>
      <c r="BA42" s="24" t="str">
        <f t="shared" si="69"/>
        <v/>
      </c>
      <c r="BB42" s="24" t="str">
        <f t="shared" si="70"/>
        <v/>
      </c>
      <c r="BC42" s="24" t="str">
        <f t="shared" si="71"/>
        <v/>
      </c>
      <c r="BM42" s="31">
        <f t="shared" si="72"/>
        <v>0</v>
      </c>
      <c r="BN42" s="31">
        <f t="shared" si="73"/>
        <v>0</v>
      </c>
      <c r="BO42" s="31" t="str">
        <f t="shared" si="74"/>
        <v/>
      </c>
      <c r="BP42" s="31" t="str">
        <f t="shared" si="75"/>
        <v/>
      </c>
      <c r="BQ42" s="31" t="str">
        <f t="shared" si="76"/>
        <v/>
      </c>
      <c r="BR42" s="31" t="str">
        <f t="shared" si="77"/>
        <v/>
      </c>
      <c r="BS42" s="31" t="str">
        <f t="shared" si="78"/>
        <v/>
      </c>
      <c r="BT42" s="31" t="str">
        <f t="shared" si="79"/>
        <v/>
      </c>
      <c r="BU42" s="31" t="str">
        <f t="shared" si="80"/>
        <v/>
      </c>
    </row>
    <row r="43" spans="2:91" x14ac:dyDescent="0.3">
      <c r="K43" s="10">
        <f t="shared" si="45"/>
        <v>0</v>
      </c>
      <c r="L43" s="10">
        <f t="shared" si="46"/>
        <v>0</v>
      </c>
      <c r="M43" s="10" t="str">
        <f t="shared" si="47"/>
        <v/>
      </c>
      <c r="N43" s="10" t="str">
        <f t="shared" si="48"/>
        <v/>
      </c>
      <c r="O43" s="10" t="str">
        <f t="shared" si="49"/>
        <v/>
      </c>
      <c r="P43" s="10" t="str">
        <f t="shared" si="50"/>
        <v/>
      </c>
      <c r="Q43" s="10" t="str">
        <f t="shared" si="51"/>
        <v/>
      </c>
      <c r="R43" s="10" t="str">
        <f t="shared" si="52"/>
        <v/>
      </c>
      <c r="S43" s="10" t="str">
        <f t="shared" si="53"/>
        <v/>
      </c>
      <c r="AC43" s="17">
        <f t="shared" si="54"/>
        <v>0</v>
      </c>
      <c r="AD43" s="17">
        <f t="shared" si="55"/>
        <v>0</v>
      </c>
      <c r="AE43" s="32" t="str">
        <f t="shared" si="56"/>
        <v/>
      </c>
      <c r="AF43" s="32" t="str">
        <f t="shared" si="57"/>
        <v/>
      </c>
      <c r="AG43" s="32" t="str">
        <f t="shared" si="58"/>
        <v/>
      </c>
      <c r="AH43" s="32" t="str">
        <f t="shared" si="59"/>
        <v/>
      </c>
      <c r="AI43" s="32" t="str">
        <f t="shared" si="60"/>
        <v/>
      </c>
      <c r="AJ43" s="32" t="str">
        <f t="shared" si="61"/>
        <v/>
      </c>
      <c r="AK43" s="32" t="str">
        <f t="shared" si="62"/>
        <v/>
      </c>
      <c r="AU43" s="24">
        <f t="shared" si="63"/>
        <v>0</v>
      </c>
      <c r="AV43" s="24">
        <f t="shared" si="64"/>
        <v>0</v>
      </c>
      <c r="AW43" s="24" t="str">
        <f t="shared" si="65"/>
        <v/>
      </c>
      <c r="AX43" s="24" t="str">
        <f t="shared" si="66"/>
        <v/>
      </c>
      <c r="AY43" s="24" t="str">
        <f t="shared" si="67"/>
        <v/>
      </c>
      <c r="AZ43" s="24" t="str">
        <f t="shared" si="68"/>
        <v/>
      </c>
      <c r="BA43" s="24" t="str">
        <f t="shared" si="69"/>
        <v/>
      </c>
      <c r="BB43" s="24" t="str">
        <f t="shared" si="70"/>
        <v/>
      </c>
      <c r="BC43" s="24" t="str">
        <f t="shared" si="71"/>
        <v/>
      </c>
      <c r="BM43" s="31">
        <f t="shared" si="72"/>
        <v>0</v>
      </c>
      <c r="BN43" s="31">
        <f t="shared" si="73"/>
        <v>0</v>
      </c>
      <c r="BO43" s="31" t="str">
        <f t="shared" si="74"/>
        <v/>
      </c>
      <c r="BP43" s="31" t="str">
        <f t="shared" si="75"/>
        <v/>
      </c>
      <c r="BQ43" s="31" t="str">
        <f t="shared" si="76"/>
        <v/>
      </c>
      <c r="BR43" s="31" t="str">
        <f t="shared" si="77"/>
        <v/>
      </c>
      <c r="BS43" s="31" t="str">
        <f t="shared" si="78"/>
        <v/>
      </c>
      <c r="BT43" s="31" t="str">
        <f t="shared" si="79"/>
        <v/>
      </c>
      <c r="BU43" s="31" t="str">
        <f t="shared" si="80"/>
        <v/>
      </c>
    </row>
    <row r="44" spans="2:91" x14ac:dyDescent="0.3">
      <c r="K44" s="10">
        <f t="shared" si="45"/>
        <v>0</v>
      </c>
      <c r="L44" s="10">
        <f t="shared" si="46"/>
        <v>0</v>
      </c>
      <c r="M44" s="10" t="str">
        <f t="shared" si="47"/>
        <v/>
      </c>
      <c r="N44" s="10" t="str">
        <f t="shared" si="48"/>
        <v/>
      </c>
      <c r="O44" s="10" t="str">
        <f t="shared" si="49"/>
        <v/>
      </c>
      <c r="P44" s="10" t="str">
        <f t="shared" si="50"/>
        <v/>
      </c>
      <c r="Q44" s="10" t="str">
        <f t="shared" si="51"/>
        <v/>
      </c>
      <c r="R44" s="10" t="str">
        <f t="shared" si="52"/>
        <v/>
      </c>
      <c r="S44" s="10" t="str">
        <f t="shared" si="53"/>
        <v/>
      </c>
      <c r="AC44" s="17">
        <f t="shared" si="54"/>
        <v>0</v>
      </c>
      <c r="AD44" s="17">
        <f t="shared" si="55"/>
        <v>0</v>
      </c>
      <c r="AE44" s="32" t="str">
        <f t="shared" si="56"/>
        <v/>
      </c>
      <c r="AF44" s="32" t="str">
        <f t="shared" si="57"/>
        <v/>
      </c>
      <c r="AG44" s="32" t="str">
        <f t="shared" si="58"/>
        <v/>
      </c>
      <c r="AH44" s="32" t="str">
        <f t="shared" si="59"/>
        <v/>
      </c>
      <c r="AI44" s="32" t="str">
        <f t="shared" si="60"/>
        <v/>
      </c>
      <c r="AJ44" s="32" t="str">
        <f t="shared" si="61"/>
        <v/>
      </c>
      <c r="AK44" s="32" t="str">
        <f t="shared" si="62"/>
        <v/>
      </c>
      <c r="AU44" s="24">
        <f t="shared" si="63"/>
        <v>0</v>
      </c>
      <c r="AV44" s="24">
        <f t="shared" si="64"/>
        <v>0</v>
      </c>
      <c r="AW44" s="24" t="str">
        <f t="shared" si="65"/>
        <v/>
      </c>
      <c r="AX44" s="24" t="str">
        <f t="shared" si="66"/>
        <v/>
      </c>
      <c r="AY44" s="24" t="str">
        <f t="shared" si="67"/>
        <v/>
      </c>
      <c r="AZ44" s="24" t="str">
        <f t="shared" si="68"/>
        <v/>
      </c>
      <c r="BA44" s="24" t="str">
        <f t="shared" si="69"/>
        <v/>
      </c>
      <c r="BB44" s="24" t="str">
        <f t="shared" si="70"/>
        <v/>
      </c>
      <c r="BC44" s="24" t="str">
        <f t="shared" si="71"/>
        <v/>
      </c>
      <c r="BM44" s="31">
        <f t="shared" si="72"/>
        <v>0</v>
      </c>
      <c r="BN44" s="31">
        <f t="shared" si="73"/>
        <v>0</v>
      </c>
      <c r="BO44" s="31" t="str">
        <f t="shared" si="74"/>
        <v/>
      </c>
      <c r="BP44" s="31" t="str">
        <f t="shared" si="75"/>
        <v/>
      </c>
      <c r="BQ44" s="31" t="str">
        <f t="shared" si="76"/>
        <v/>
      </c>
      <c r="BR44" s="31" t="str">
        <f t="shared" si="77"/>
        <v/>
      </c>
      <c r="BS44" s="31" t="str">
        <f t="shared" si="78"/>
        <v/>
      </c>
      <c r="BT44" s="31" t="str">
        <f t="shared" si="79"/>
        <v/>
      </c>
      <c r="BU44" s="31" t="str">
        <f t="shared" si="80"/>
        <v/>
      </c>
    </row>
    <row r="45" spans="2:91" x14ac:dyDescent="0.3">
      <c r="K45" s="10">
        <f t="shared" si="45"/>
        <v>0</v>
      </c>
      <c r="L45" s="10">
        <f t="shared" si="46"/>
        <v>0</v>
      </c>
      <c r="M45" s="10" t="str">
        <f t="shared" si="47"/>
        <v/>
      </c>
      <c r="N45" s="10" t="str">
        <f t="shared" si="48"/>
        <v/>
      </c>
      <c r="O45" s="10" t="str">
        <f t="shared" si="49"/>
        <v/>
      </c>
      <c r="P45" s="10" t="str">
        <f t="shared" si="50"/>
        <v/>
      </c>
      <c r="Q45" s="10" t="str">
        <f t="shared" si="51"/>
        <v/>
      </c>
      <c r="R45" s="10" t="str">
        <f t="shared" si="52"/>
        <v/>
      </c>
      <c r="S45" s="10" t="str">
        <f t="shared" si="53"/>
        <v/>
      </c>
      <c r="AC45" s="17">
        <f t="shared" si="54"/>
        <v>0</v>
      </c>
      <c r="AD45" s="17">
        <f t="shared" si="55"/>
        <v>0</v>
      </c>
      <c r="AE45" s="32" t="str">
        <f t="shared" si="56"/>
        <v/>
      </c>
      <c r="AF45" s="32" t="str">
        <f t="shared" si="57"/>
        <v/>
      </c>
      <c r="AG45" s="32" t="str">
        <f t="shared" si="58"/>
        <v/>
      </c>
      <c r="AH45" s="32" t="str">
        <f t="shared" si="59"/>
        <v/>
      </c>
      <c r="AI45" s="32" t="str">
        <f t="shared" si="60"/>
        <v/>
      </c>
      <c r="AJ45" s="32" t="str">
        <f t="shared" si="61"/>
        <v/>
      </c>
      <c r="AK45" s="32" t="str">
        <f t="shared" si="62"/>
        <v/>
      </c>
      <c r="AU45" s="24">
        <f t="shared" si="63"/>
        <v>0</v>
      </c>
      <c r="AV45" s="24">
        <f t="shared" si="64"/>
        <v>0</v>
      </c>
      <c r="AW45" s="24" t="str">
        <f t="shared" si="65"/>
        <v/>
      </c>
      <c r="AX45" s="24" t="str">
        <f t="shared" si="66"/>
        <v/>
      </c>
      <c r="AY45" s="24" t="str">
        <f t="shared" si="67"/>
        <v/>
      </c>
      <c r="AZ45" s="24" t="str">
        <f t="shared" si="68"/>
        <v/>
      </c>
      <c r="BA45" s="24" t="str">
        <f t="shared" si="69"/>
        <v/>
      </c>
      <c r="BB45" s="24" t="str">
        <f t="shared" si="70"/>
        <v/>
      </c>
      <c r="BC45" s="24" t="str">
        <f t="shared" si="71"/>
        <v/>
      </c>
      <c r="BM45" s="31">
        <f t="shared" si="72"/>
        <v>0</v>
      </c>
      <c r="BN45" s="31">
        <f t="shared" si="73"/>
        <v>0</v>
      </c>
      <c r="BO45" s="31" t="str">
        <f t="shared" si="74"/>
        <v/>
      </c>
      <c r="BP45" s="31" t="str">
        <f t="shared" si="75"/>
        <v/>
      </c>
      <c r="BQ45" s="31" t="str">
        <f t="shared" si="76"/>
        <v/>
      </c>
      <c r="BR45" s="31" t="str">
        <f t="shared" si="77"/>
        <v/>
      </c>
      <c r="BS45" s="31" t="str">
        <f t="shared" si="78"/>
        <v/>
      </c>
      <c r="BT45" s="31" t="str">
        <f t="shared" si="79"/>
        <v/>
      </c>
      <c r="BU45" s="31" t="str">
        <f t="shared" si="80"/>
        <v/>
      </c>
    </row>
    <row r="46" spans="2:91" x14ac:dyDescent="0.3">
      <c r="K46" s="10">
        <f t="shared" si="45"/>
        <v>0</v>
      </c>
      <c r="L46" s="10">
        <f t="shared" si="46"/>
        <v>0</v>
      </c>
      <c r="M46" s="10" t="str">
        <f t="shared" si="47"/>
        <v/>
      </c>
      <c r="N46" s="10" t="str">
        <f t="shared" si="48"/>
        <v/>
      </c>
      <c r="O46" s="10" t="str">
        <f t="shared" si="49"/>
        <v/>
      </c>
      <c r="P46" s="10" t="str">
        <f t="shared" si="50"/>
        <v/>
      </c>
      <c r="Q46" s="10" t="str">
        <f t="shared" si="51"/>
        <v/>
      </c>
      <c r="R46" s="10" t="str">
        <f t="shared" si="52"/>
        <v/>
      </c>
      <c r="S46" s="10" t="str">
        <f t="shared" si="53"/>
        <v/>
      </c>
      <c r="AC46" s="17">
        <f t="shared" si="54"/>
        <v>0</v>
      </c>
      <c r="AD46" s="17">
        <f t="shared" si="55"/>
        <v>0</v>
      </c>
      <c r="AE46" s="32" t="str">
        <f t="shared" si="56"/>
        <v/>
      </c>
      <c r="AF46" s="32" t="str">
        <f t="shared" si="57"/>
        <v/>
      </c>
      <c r="AG46" s="32" t="str">
        <f t="shared" si="58"/>
        <v/>
      </c>
      <c r="AH46" s="32" t="str">
        <f t="shared" si="59"/>
        <v/>
      </c>
      <c r="AI46" s="32" t="str">
        <f t="shared" si="60"/>
        <v/>
      </c>
      <c r="AJ46" s="32" t="str">
        <f t="shared" si="61"/>
        <v/>
      </c>
      <c r="AK46" s="32" t="str">
        <f t="shared" si="62"/>
        <v/>
      </c>
      <c r="AU46" s="24">
        <f t="shared" si="63"/>
        <v>0</v>
      </c>
      <c r="AV46" s="24">
        <f t="shared" si="64"/>
        <v>0</v>
      </c>
      <c r="AW46" s="24" t="str">
        <f t="shared" si="65"/>
        <v/>
      </c>
      <c r="AX46" s="24" t="str">
        <f t="shared" si="66"/>
        <v/>
      </c>
      <c r="AY46" s="24" t="str">
        <f t="shared" si="67"/>
        <v/>
      </c>
      <c r="AZ46" s="24" t="str">
        <f t="shared" si="68"/>
        <v/>
      </c>
      <c r="BA46" s="24" t="str">
        <f t="shared" si="69"/>
        <v/>
      </c>
      <c r="BB46" s="24" t="str">
        <f t="shared" si="70"/>
        <v/>
      </c>
      <c r="BC46" s="24" t="str">
        <f t="shared" si="71"/>
        <v/>
      </c>
      <c r="BM46" s="31">
        <f t="shared" si="72"/>
        <v>0</v>
      </c>
      <c r="BN46" s="31">
        <f t="shared" si="73"/>
        <v>0</v>
      </c>
      <c r="BO46" s="31" t="str">
        <f t="shared" si="74"/>
        <v/>
      </c>
      <c r="BP46" s="31" t="str">
        <f t="shared" si="75"/>
        <v/>
      </c>
      <c r="BQ46" s="31" t="str">
        <f t="shared" si="76"/>
        <v/>
      </c>
      <c r="BR46" s="31" t="str">
        <f t="shared" si="77"/>
        <v/>
      </c>
      <c r="BS46" s="31" t="str">
        <f t="shared" si="78"/>
        <v/>
      </c>
      <c r="BT46" s="31" t="str">
        <f t="shared" si="79"/>
        <v/>
      </c>
      <c r="BU46" s="31" t="str">
        <f t="shared" si="80"/>
        <v/>
      </c>
    </row>
    <row r="47" spans="2:91" x14ac:dyDescent="0.3">
      <c r="K47" s="10">
        <f t="shared" si="45"/>
        <v>0</v>
      </c>
      <c r="L47" s="10">
        <f t="shared" si="46"/>
        <v>0</v>
      </c>
      <c r="M47" s="10" t="str">
        <f t="shared" si="47"/>
        <v/>
      </c>
      <c r="N47" s="10" t="str">
        <f t="shared" si="48"/>
        <v/>
      </c>
      <c r="O47" s="10" t="str">
        <f t="shared" si="49"/>
        <v/>
      </c>
      <c r="P47" s="10" t="str">
        <f t="shared" si="50"/>
        <v/>
      </c>
      <c r="Q47" s="10" t="str">
        <f t="shared" si="51"/>
        <v/>
      </c>
      <c r="R47" s="10" t="str">
        <f t="shared" si="52"/>
        <v/>
      </c>
      <c r="S47" s="10" t="str">
        <f t="shared" si="53"/>
        <v/>
      </c>
      <c r="AC47" s="17">
        <f t="shared" si="54"/>
        <v>0</v>
      </c>
      <c r="AD47" s="17">
        <f t="shared" si="55"/>
        <v>0</v>
      </c>
      <c r="AE47" s="32" t="str">
        <f t="shared" si="56"/>
        <v/>
      </c>
      <c r="AF47" s="32" t="str">
        <f t="shared" si="57"/>
        <v/>
      </c>
      <c r="AG47" s="32" t="str">
        <f t="shared" si="58"/>
        <v/>
      </c>
      <c r="AH47" s="32" t="str">
        <f t="shared" si="59"/>
        <v/>
      </c>
      <c r="AI47" s="32" t="str">
        <f t="shared" si="60"/>
        <v/>
      </c>
      <c r="AJ47" s="32" t="str">
        <f t="shared" si="61"/>
        <v/>
      </c>
      <c r="AK47" s="32" t="str">
        <f t="shared" si="62"/>
        <v/>
      </c>
      <c r="AU47" s="24">
        <f t="shared" si="63"/>
        <v>0</v>
      </c>
      <c r="AV47" s="24">
        <f t="shared" si="64"/>
        <v>0</v>
      </c>
      <c r="AW47" s="24" t="str">
        <f t="shared" si="65"/>
        <v/>
      </c>
      <c r="AX47" s="24" t="str">
        <f t="shared" si="66"/>
        <v/>
      </c>
      <c r="AY47" s="24" t="str">
        <f t="shared" si="67"/>
        <v/>
      </c>
      <c r="AZ47" s="24" t="str">
        <f t="shared" si="68"/>
        <v/>
      </c>
      <c r="BA47" s="24" t="str">
        <f t="shared" si="69"/>
        <v/>
      </c>
      <c r="BB47" s="24" t="str">
        <f t="shared" si="70"/>
        <v/>
      </c>
      <c r="BC47" s="24" t="str">
        <f t="shared" si="71"/>
        <v/>
      </c>
      <c r="BM47" s="31">
        <f t="shared" si="72"/>
        <v>0</v>
      </c>
      <c r="BN47" s="31">
        <f t="shared" si="73"/>
        <v>0</v>
      </c>
      <c r="BO47" s="31" t="str">
        <f t="shared" si="74"/>
        <v/>
      </c>
      <c r="BP47" s="31" t="str">
        <f t="shared" si="75"/>
        <v/>
      </c>
      <c r="BQ47" s="31" t="str">
        <f t="shared" si="76"/>
        <v/>
      </c>
      <c r="BR47" s="31" t="str">
        <f t="shared" si="77"/>
        <v/>
      </c>
      <c r="BS47" s="31" t="str">
        <f t="shared" si="78"/>
        <v/>
      </c>
      <c r="BT47" s="31" t="str">
        <f t="shared" si="79"/>
        <v/>
      </c>
      <c r="BU47" s="31" t="str">
        <f t="shared" si="80"/>
        <v/>
      </c>
    </row>
    <row r="48" spans="2:91" x14ac:dyDescent="0.3">
      <c r="K48" s="10">
        <f t="shared" si="45"/>
        <v>0</v>
      </c>
      <c r="L48" s="10">
        <f t="shared" si="46"/>
        <v>0</v>
      </c>
      <c r="M48" s="10" t="str">
        <f t="shared" si="47"/>
        <v/>
      </c>
      <c r="N48" s="10" t="str">
        <f t="shared" si="48"/>
        <v/>
      </c>
      <c r="O48" s="10" t="str">
        <f t="shared" si="49"/>
        <v/>
      </c>
      <c r="P48" s="10" t="str">
        <f t="shared" si="50"/>
        <v/>
      </c>
      <c r="Q48" s="10" t="str">
        <f t="shared" si="51"/>
        <v/>
      </c>
      <c r="R48" s="10" t="str">
        <f t="shared" si="52"/>
        <v/>
      </c>
      <c r="S48" s="10" t="str">
        <f t="shared" si="53"/>
        <v/>
      </c>
      <c r="AC48" s="17">
        <f t="shared" si="54"/>
        <v>0</v>
      </c>
      <c r="AD48" s="17">
        <f t="shared" si="55"/>
        <v>0</v>
      </c>
      <c r="AE48" s="32" t="str">
        <f t="shared" si="56"/>
        <v/>
      </c>
      <c r="AF48" s="32" t="str">
        <f t="shared" si="57"/>
        <v/>
      </c>
      <c r="AG48" s="32" t="str">
        <f t="shared" si="58"/>
        <v/>
      </c>
      <c r="AH48" s="32" t="str">
        <f t="shared" si="59"/>
        <v/>
      </c>
      <c r="AI48" s="32" t="str">
        <f t="shared" si="60"/>
        <v/>
      </c>
      <c r="AJ48" s="32" t="str">
        <f t="shared" si="61"/>
        <v/>
      </c>
      <c r="AK48" s="32" t="str">
        <f t="shared" si="62"/>
        <v/>
      </c>
      <c r="AU48" s="24">
        <f t="shared" si="63"/>
        <v>0</v>
      </c>
      <c r="AV48" s="24">
        <f t="shared" si="64"/>
        <v>0</v>
      </c>
      <c r="AW48" s="24" t="str">
        <f t="shared" si="65"/>
        <v/>
      </c>
      <c r="AX48" s="24" t="str">
        <f t="shared" si="66"/>
        <v/>
      </c>
      <c r="AY48" s="24" t="str">
        <f t="shared" si="67"/>
        <v/>
      </c>
      <c r="AZ48" s="24" t="str">
        <f t="shared" si="68"/>
        <v/>
      </c>
      <c r="BA48" s="24" t="str">
        <f t="shared" si="69"/>
        <v/>
      </c>
      <c r="BB48" s="24" t="str">
        <f t="shared" si="70"/>
        <v/>
      </c>
      <c r="BC48" s="24" t="str">
        <f t="shared" si="71"/>
        <v/>
      </c>
      <c r="BM48" s="31">
        <f t="shared" si="72"/>
        <v>0</v>
      </c>
      <c r="BN48" s="31">
        <f t="shared" si="73"/>
        <v>0</v>
      </c>
      <c r="BO48" s="31" t="str">
        <f t="shared" si="74"/>
        <v/>
      </c>
      <c r="BP48" s="31" t="str">
        <f t="shared" si="75"/>
        <v/>
      </c>
      <c r="BQ48" s="31" t="str">
        <f t="shared" si="76"/>
        <v/>
      </c>
      <c r="BR48" s="31" t="str">
        <f t="shared" si="77"/>
        <v/>
      </c>
      <c r="BS48" s="31" t="str">
        <f t="shared" si="78"/>
        <v/>
      </c>
      <c r="BT48" s="31" t="str">
        <f t="shared" si="79"/>
        <v/>
      </c>
      <c r="BU48" s="31" t="str">
        <f t="shared" si="80"/>
        <v/>
      </c>
    </row>
    <row r="49" spans="11:73" x14ac:dyDescent="0.3">
      <c r="K49" s="10">
        <f t="shared" si="45"/>
        <v>0</v>
      </c>
      <c r="L49" s="10">
        <f t="shared" si="46"/>
        <v>0</v>
      </c>
      <c r="M49" s="10" t="str">
        <f t="shared" si="47"/>
        <v/>
      </c>
      <c r="N49" s="10" t="str">
        <f t="shared" si="48"/>
        <v/>
      </c>
      <c r="O49" s="10" t="str">
        <f t="shared" si="49"/>
        <v/>
      </c>
      <c r="P49" s="10" t="str">
        <f t="shared" si="50"/>
        <v/>
      </c>
      <c r="Q49" s="10" t="str">
        <f t="shared" si="51"/>
        <v/>
      </c>
      <c r="R49" s="10" t="str">
        <f t="shared" si="52"/>
        <v/>
      </c>
      <c r="S49" s="10" t="str">
        <f t="shared" si="53"/>
        <v/>
      </c>
      <c r="AC49" s="17">
        <f t="shared" si="54"/>
        <v>0</v>
      </c>
      <c r="AD49" s="17">
        <f t="shared" si="55"/>
        <v>0</v>
      </c>
      <c r="AE49" s="32" t="str">
        <f t="shared" si="56"/>
        <v/>
      </c>
      <c r="AF49" s="32" t="str">
        <f t="shared" si="57"/>
        <v/>
      </c>
      <c r="AG49" s="32" t="str">
        <f t="shared" si="58"/>
        <v/>
      </c>
      <c r="AH49" s="32" t="str">
        <f t="shared" si="59"/>
        <v/>
      </c>
      <c r="AI49" s="32" t="str">
        <f t="shared" si="60"/>
        <v/>
      </c>
      <c r="AJ49" s="32" t="str">
        <f t="shared" si="61"/>
        <v/>
      </c>
      <c r="AK49" s="32" t="str">
        <f t="shared" si="62"/>
        <v/>
      </c>
      <c r="AU49" s="24">
        <f t="shared" si="63"/>
        <v>0</v>
      </c>
      <c r="AV49" s="24">
        <f t="shared" si="64"/>
        <v>0</v>
      </c>
      <c r="AW49" s="24" t="str">
        <f t="shared" si="65"/>
        <v/>
      </c>
      <c r="AX49" s="24" t="str">
        <f t="shared" si="66"/>
        <v/>
      </c>
      <c r="AY49" s="24" t="str">
        <f t="shared" si="67"/>
        <v/>
      </c>
      <c r="AZ49" s="24" t="str">
        <f t="shared" si="68"/>
        <v/>
      </c>
      <c r="BA49" s="24" t="str">
        <f t="shared" si="69"/>
        <v/>
      </c>
      <c r="BB49" s="24" t="str">
        <f t="shared" si="70"/>
        <v/>
      </c>
      <c r="BC49" s="24" t="str">
        <f t="shared" si="71"/>
        <v/>
      </c>
      <c r="BM49" s="31">
        <f t="shared" si="72"/>
        <v>0</v>
      </c>
      <c r="BN49" s="31">
        <f t="shared" si="73"/>
        <v>0</v>
      </c>
      <c r="BO49" s="31" t="str">
        <f t="shared" si="74"/>
        <v/>
      </c>
      <c r="BP49" s="31" t="str">
        <f t="shared" si="75"/>
        <v/>
      </c>
      <c r="BQ49" s="31" t="str">
        <f t="shared" si="76"/>
        <v/>
      </c>
      <c r="BR49" s="31" t="str">
        <f t="shared" si="77"/>
        <v/>
      </c>
      <c r="BS49" s="31" t="str">
        <f t="shared" si="78"/>
        <v/>
      </c>
      <c r="BT49" s="31" t="str">
        <f t="shared" si="79"/>
        <v/>
      </c>
      <c r="BU49" s="31" t="str">
        <f t="shared" si="80"/>
        <v/>
      </c>
    </row>
    <row r="50" spans="11:73" x14ac:dyDescent="0.3">
      <c r="K50" s="10">
        <f t="shared" si="45"/>
        <v>0</v>
      </c>
      <c r="L50" s="10">
        <f t="shared" si="46"/>
        <v>0</v>
      </c>
      <c r="M50" s="10" t="str">
        <f t="shared" si="47"/>
        <v/>
      </c>
      <c r="N50" s="10" t="str">
        <f t="shared" si="48"/>
        <v/>
      </c>
      <c r="O50" s="10" t="str">
        <f t="shared" si="49"/>
        <v/>
      </c>
      <c r="P50" s="10" t="str">
        <f t="shared" si="50"/>
        <v/>
      </c>
      <c r="Q50" s="10" t="str">
        <f t="shared" si="51"/>
        <v/>
      </c>
      <c r="R50" s="10" t="str">
        <f t="shared" si="52"/>
        <v/>
      </c>
      <c r="S50" s="10" t="str">
        <f t="shared" si="53"/>
        <v/>
      </c>
      <c r="AC50" s="17">
        <f t="shared" si="54"/>
        <v>0</v>
      </c>
      <c r="AD50" s="17">
        <f t="shared" si="55"/>
        <v>0</v>
      </c>
      <c r="AE50" s="32" t="str">
        <f t="shared" si="56"/>
        <v/>
      </c>
      <c r="AF50" s="32" t="str">
        <f t="shared" si="57"/>
        <v/>
      </c>
      <c r="AG50" s="32" t="str">
        <f t="shared" si="58"/>
        <v/>
      </c>
      <c r="AH50" s="32" t="str">
        <f t="shared" si="59"/>
        <v/>
      </c>
      <c r="AI50" s="32" t="str">
        <f t="shared" si="60"/>
        <v/>
      </c>
      <c r="AJ50" s="32" t="str">
        <f t="shared" si="61"/>
        <v/>
      </c>
      <c r="AK50" s="32" t="str">
        <f t="shared" si="62"/>
        <v/>
      </c>
      <c r="AU50" s="24">
        <f t="shared" si="63"/>
        <v>0</v>
      </c>
      <c r="AV50" s="24">
        <f t="shared" si="64"/>
        <v>0</v>
      </c>
      <c r="AW50" s="24" t="str">
        <f t="shared" si="65"/>
        <v/>
      </c>
      <c r="AX50" s="24" t="str">
        <f t="shared" si="66"/>
        <v/>
      </c>
      <c r="AY50" s="24" t="str">
        <f t="shared" si="67"/>
        <v/>
      </c>
      <c r="AZ50" s="24" t="str">
        <f t="shared" si="68"/>
        <v/>
      </c>
      <c r="BA50" s="24" t="str">
        <f t="shared" si="69"/>
        <v/>
      </c>
      <c r="BB50" s="24" t="str">
        <f t="shared" si="70"/>
        <v/>
      </c>
      <c r="BC50" s="24" t="str">
        <f t="shared" si="71"/>
        <v/>
      </c>
      <c r="BM50" s="31">
        <f t="shared" si="72"/>
        <v>0</v>
      </c>
      <c r="BN50" s="31">
        <f t="shared" si="73"/>
        <v>0</v>
      </c>
      <c r="BO50" s="31" t="str">
        <f t="shared" si="74"/>
        <v/>
      </c>
      <c r="BP50" s="31" t="str">
        <f t="shared" si="75"/>
        <v/>
      </c>
      <c r="BQ50" s="31" t="str">
        <f t="shared" si="76"/>
        <v/>
      </c>
      <c r="BR50" s="31" t="str">
        <f t="shared" si="77"/>
        <v/>
      </c>
      <c r="BS50" s="31" t="str">
        <f t="shared" si="78"/>
        <v/>
      </c>
      <c r="BT50" s="31" t="str">
        <f t="shared" si="79"/>
        <v/>
      </c>
      <c r="BU50" s="31" t="str">
        <f t="shared" si="80"/>
        <v/>
      </c>
    </row>
    <row r="51" spans="11:73" x14ac:dyDescent="0.3">
      <c r="K51" s="10">
        <f t="shared" si="45"/>
        <v>0</v>
      </c>
      <c r="L51" s="10">
        <f t="shared" si="46"/>
        <v>0</v>
      </c>
      <c r="M51" s="10" t="str">
        <f t="shared" si="47"/>
        <v/>
      </c>
      <c r="N51" s="10" t="str">
        <f t="shared" si="48"/>
        <v/>
      </c>
      <c r="O51" s="10" t="str">
        <f t="shared" si="49"/>
        <v/>
      </c>
      <c r="P51" s="10" t="str">
        <f t="shared" si="50"/>
        <v/>
      </c>
      <c r="Q51" s="10" t="str">
        <f t="shared" si="51"/>
        <v/>
      </c>
      <c r="R51" s="10" t="str">
        <f t="shared" si="52"/>
        <v/>
      </c>
      <c r="S51" s="10" t="str">
        <f t="shared" si="53"/>
        <v/>
      </c>
      <c r="AC51" s="17">
        <f t="shared" si="54"/>
        <v>0</v>
      </c>
      <c r="AD51" s="17">
        <f t="shared" si="55"/>
        <v>0</v>
      </c>
      <c r="AE51" s="32" t="str">
        <f t="shared" si="56"/>
        <v/>
      </c>
      <c r="AF51" s="32" t="str">
        <f t="shared" si="57"/>
        <v/>
      </c>
      <c r="AG51" s="32" t="str">
        <f t="shared" si="58"/>
        <v/>
      </c>
      <c r="AH51" s="32" t="str">
        <f t="shared" si="59"/>
        <v/>
      </c>
      <c r="AI51" s="32" t="str">
        <f t="shared" si="60"/>
        <v/>
      </c>
      <c r="AJ51" s="32" t="str">
        <f t="shared" si="61"/>
        <v/>
      </c>
      <c r="AK51" s="32" t="str">
        <f t="shared" si="62"/>
        <v/>
      </c>
      <c r="AU51" s="24">
        <f t="shared" si="63"/>
        <v>0</v>
      </c>
      <c r="AV51" s="24">
        <f t="shared" si="64"/>
        <v>0</v>
      </c>
      <c r="AW51" s="24" t="str">
        <f t="shared" si="65"/>
        <v/>
      </c>
      <c r="AX51" s="24" t="str">
        <f t="shared" si="66"/>
        <v/>
      </c>
      <c r="AY51" s="24" t="str">
        <f t="shared" si="67"/>
        <v/>
      </c>
      <c r="AZ51" s="24" t="str">
        <f t="shared" si="68"/>
        <v/>
      </c>
      <c r="BA51" s="24" t="str">
        <f t="shared" si="69"/>
        <v/>
      </c>
      <c r="BB51" s="24" t="str">
        <f t="shared" si="70"/>
        <v/>
      </c>
      <c r="BC51" s="24" t="str">
        <f t="shared" si="71"/>
        <v/>
      </c>
      <c r="BM51" s="31">
        <f t="shared" si="72"/>
        <v>0</v>
      </c>
      <c r="BN51" s="31">
        <f t="shared" si="73"/>
        <v>0</v>
      </c>
      <c r="BO51" s="31" t="str">
        <f t="shared" si="74"/>
        <v/>
      </c>
      <c r="BP51" s="31" t="str">
        <f t="shared" si="75"/>
        <v/>
      </c>
      <c r="BQ51" s="31" t="str">
        <f t="shared" si="76"/>
        <v/>
      </c>
      <c r="BR51" s="31" t="str">
        <f t="shared" si="77"/>
        <v/>
      </c>
      <c r="BS51" s="31" t="str">
        <f t="shared" si="78"/>
        <v/>
      </c>
      <c r="BT51" s="31" t="str">
        <f t="shared" si="79"/>
        <v/>
      </c>
      <c r="BU51" s="31" t="str">
        <f t="shared" si="80"/>
        <v/>
      </c>
    </row>
    <row r="52" spans="11:73" x14ac:dyDescent="0.3">
      <c r="K52" s="10">
        <f t="shared" si="45"/>
        <v>0</v>
      </c>
      <c r="L52" s="10">
        <f t="shared" si="46"/>
        <v>0</v>
      </c>
      <c r="M52" s="10" t="str">
        <f t="shared" si="47"/>
        <v/>
      </c>
      <c r="N52" s="10" t="str">
        <f t="shared" si="48"/>
        <v/>
      </c>
      <c r="O52" s="10" t="str">
        <f t="shared" si="49"/>
        <v/>
      </c>
      <c r="P52" s="10" t="str">
        <f t="shared" si="50"/>
        <v/>
      </c>
      <c r="Q52" s="10" t="str">
        <f t="shared" si="51"/>
        <v/>
      </c>
      <c r="R52" s="10" t="str">
        <f t="shared" si="52"/>
        <v/>
      </c>
      <c r="S52" s="10" t="str">
        <f t="shared" si="53"/>
        <v/>
      </c>
      <c r="AC52" s="17">
        <f t="shared" si="54"/>
        <v>0</v>
      </c>
      <c r="AD52" s="17">
        <f t="shared" si="55"/>
        <v>0</v>
      </c>
      <c r="AE52" s="32" t="str">
        <f t="shared" si="56"/>
        <v/>
      </c>
      <c r="AF52" s="32" t="str">
        <f t="shared" si="57"/>
        <v/>
      </c>
      <c r="AG52" s="32" t="str">
        <f t="shared" si="58"/>
        <v/>
      </c>
      <c r="AH52" s="32" t="str">
        <f t="shared" si="59"/>
        <v/>
      </c>
      <c r="AI52" s="32" t="str">
        <f t="shared" si="60"/>
        <v/>
      </c>
      <c r="AJ52" s="32" t="str">
        <f t="shared" si="61"/>
        <v/>
      </c>
      <c r="AK52" s="32" t="str">
        <f t="shared" si="62"/>
        <v/>
      </c>
      <c r="AU52" s="24">
        <f t="shared" si="63"/>
        <v>0</v>
      </c>
      <c r="AV52" s="24">
        <f t="shared" si="64"/>
        <v>0</v>
      </c>
      <c r="AW52" s="24" t="str">
        <f t="shared" si="65"/>
        <v/>
      </c>
      <c r="AX52" s="24" t="str">
        <f t="shared" si="66"/>
        <v/>
      </c>
      <c r="AY52" s="24" t="str">
        <f t="shared" si="67"/>
        <v/>
      </c>
      <c r="AZ52" s="24" t="str">
        <f t="shared" si="68"/>
        <v/>
      </c>
      <c r="BA52" s="24" t="str">
        <f t="shared" si="69"/>
        <v/>
      </c>
      <c r="BB52" s="24" t="str">
        <f t="shared" si="70"/>
        <v/>
      </c>
      <c r="BC52" s="24" t="str">
        <f t="shared" si="71"/>
        <v/>
      </c>
      <c r="BM52" s="31">
        <f t="shared" si="72"/>
        <v>0</v>
      </c>
      <c r="BN52" s="31">
        <f t="shared" si="73"/>
        <v>0</v>
      </c>
      <c r="BO52" s="31" t="str">
        <f t="shared" si="74"/>
        <v/>
      </c>
      <c r="BP52" s="31" t="str">
        <f t="shared" si="75"/>
        <v/>
      </c>
      <c r="BQ52" s="31" t="str">
        <f t="shared" si="76"/>
        <v/>
      </c>
      <c r="BR52" s="31" t="str">
        <f t="shared" si="77"/>
        <v/>
      </c>
      <c r="BS52" s="31" t="str">
        <f t="shared" si="78"/>
        <v/>
      </c>
      <c r="BT52" s="31" t="str">
        <f t="shared" si="79"/>
        <v/>
      </c>
      <c r="BU52" s="31" t="str">
        <f t="shared" si="80"/>
        <v/>
      </c>
    </row>
    <row r="53" spans="11:73" x14ac:dyDescent="0.3">
      <c r="K53" s="10">
        <f t="shared" si="45"/>
        <v>0</v>
      </c>
      <c r="L53" s="10">
        <f t="shared" si="46"/>
        <v>0</v>
      </c>
      <c r="M53" s="10" t="str">
        <f t="shared" si="47"/>
        <v/>
      </c>
      <c r="N53" s="10" t="str">
        <f t="shared" si="48"/>
        <v/>
      </c>
      <c r="O53" s="10" t="str">
        <f t="shared" si="49"/>
        <v/>
      </c>
      <c r="P53" s="10" t="str">
        <f t="shared" si="50"/>
        <v/>
      </c>
      <c r="Q53" s="10" t="str">
        <f t="shared" si="51"/>
        <v/>
      </c>
      <c r="R53" s="10" t="str">
        <f t="shared" si="52"/>
        <v/>
      </c>
      <c r="S53" s="10" t="str">
        <f t="shared" si="53"/>
        <v/>
      </c>
      <c r="AC53" s="17">
        <f t="shared" si="54"/>
        <v>0</v>
      </c>
      <c r="AD53" s="17">
        <f t="shared" si="55"/>
        <v>0</v>
      </c>
      <c r="AE53" s="32" t="str">
        <f t="shared" si="56"/>
        <v/>
      </c>
      <c r="AF53" s="32" t="str">
        <f t="shared" si="57"/>
        <v/>
      </c>
      <c r="AG53" s="32" t="str">
        <f t="shared" si="58"/>
        <v/>
      </c>
      <c r="AH53" s="32" t="str">
        <f t="shared" si="59"/>
        <v/>
      </c>
      <c r="AI53" s="32" t="str">
        <f t="shared" si="60"/>
        <v/>
      </c>
      <c r="AJ53" s="32" t="str">
        <f t="shared" si="61"/>
        <v/>
      </c>
      <c r="AK53" s="32" t="str">
        <f t="shared" si="62"/>
        <v/>
      </c>
      <c r="AU53" s="24">
        <f t="shared" si="63"/>
        <v>0</v>
      </c>
      <c r="AV53" s="24">
        <f t="shared" si="64"/>
        <v>0</v>
      </c>
      <c r="AW53" s="24" t="str">
        <f t="shared" si="65"/>
        <v/>
      </c>
      <c r="AX53" s="24" t="str">
        <f t="shared" si="66"/>
        <v/>
      </c>
      <c r="AY53" s="24" t="str">
        <f t="shared" si="67"/>
        <v/>
      </c>
      <c r="AZ53" s="24" t="str">
        <f t="shared" si="68"/>
        <v/>
      </c>
      <c r="BA53" s="24" t="str">
        <f t="shared" si="69"/>
        <v/>
      </c>
      <c r="BB53" s="24" t="str">
        <f t="shared" si="70"/>
        <v/>
      </c>
      <c r="BC53" s="24" t="str">
        <f t="shared" si="71"/>
        <v/>
      </c>
      <c r="BM53" s="31">
        <f t="shared" si="72"/>
        <v>0</v>
      </c>
      <c r="BN53" s="31">
        <f t="shared" si="73"/>
        <v>0</v>
      </c>
      <c r="BO53" s="31" t="str">
        <f t="shared" si="74"/>
        <v/>
      </c>
      <c r="BP53" s="31" t="str">
        <f t="shared" si="75"/>
        <v/>
      </c>
      <c r="BQ53" s="31" t="str">
        <f t="shared" si="76"/>
        <v/>
      </c>
      <c r="BR53" s="31" t="str">
        <f t="shared" si="77"/>
        <v/>
      </c>
      <c r="BS53" s="31" t="str">
        <f t="shared" si="78"/>
        <v/>
      </c>
      <c r="BT53" s="31" t="str">
        <f t="shared" si="79"/>
        <v/>
      </c>
      <c r="BU53" s="31" t="str">
        <f t="shared" si="80"/>
        <v/>
      </c>
    </row>
    <row r="54" spans="11:73" x14ac:dyDescent="0.3">
      <c r="K54" s="10">
        <f t="shared" si="45"/>
        <v>0</v>
      </c>
      <c r="L54" s="10">
        <f t="shared" si="46"/>
        <v>0</v>
      </c>
      <c r="M54" s="10" t="str">
        <f t="shared" si="47"/>
        <v/>
      </c>
      <c r="N54" s="10" t="str">
        <f t="shared" si="48"/>
        <v/>
      </c>
      <c r="O54" s="10" t="str">
        <f t="shared" si="49"/>
        <v/>
      </c>
      <c r="P54" s="10" t="str">
        <f t="shared" si="50"/>
        <v/>
      </c>
      <c r="Q54" s="10" t="str">
        <f t="shared" si="51"/>
        <v/>
      </c>
      <c r="R54" s="10" t="str">
        <f t="shared" si="52"/>
        <v/>
      </c>
      <c r="S54" s="10" t="str">
        <f t="shared" si="53"/>
        <v/>
      </c>
      <c r="AC54" s="17">
        <f t="shared" si="54"/>
        <v>0</v>
      </c>
      <c r="AD54" s="17">
        <f t="shared" si="55"/>
        <v>0</v>
      </c>
      <c r="AE54" s="32" t="str">
        <f t="shared" si="56"/>
        <v/>
      </c>
      <c r="AF54" s="32" t="str">
        <f t="shared" si="57"/>
        <v/>
      </c>
      <c r="AG54" s="32" t="str">
        <f t="shared" si="58"/>
        <v/>
      </c>
      <c r="AH54" s="32" t="str">
        <f t="shared" si="59"/>
        <v/>
      </c>
      <c r="AI54" s="32" t="str">
        <f t="shared" si="60"/>
        <v/>
      </c>
      <c r="AJ54" s="32" t="str">
        <f t="shared" si="61"/>
        <v/>
      </c>
      <c r="AK54" s="32" t="str">
        <f t="shared" si="62"/>
        <v/>
      </c>
      <c r="AU54" s="24">
        <f t="shared" si="63"/>
        <v>0</v>
      </c>
      <c r="AV54" s="24">
        <f t="shared" si="64"/>
        <v>0</v>
      </c>
      <c r="AW54" s="24" t="str">
        <f t="shared" si="65"/>
        <v/>
      </c>
      <c r="AX54" s="24" t="str">
        <f t="shared" si="66"/>
        <v/>
      </c>
      <c r="AY54" s="24" t="str">
        <f t="shared" si="67"/>
        <v/>
      </c>
      <c r="AZ54" s="24" t="str">
        <f t="shared" si="68"/>
        <v/>
      </c>
      <c r="BA54" s="24" t="str">
        <f t="shared" si="69"/>
        <v/>
      </c>
      <c r="BB54" s="24" t="str">
        <f t="shared" si="70"/>
        <v/>
      </c>
      <c r="BC54" s="24" t="str">
        <f t="shared" si="71"/>
        <v/>
      </c>
      <c r="BM54" s="31">
        <f t="shared" si="72"/>
        <v>0</v>
      </c>
      <c r="BN54" s="31">
        <f t="shared" si="73"/>
        <v>0</v>
      </c>
      <c r="BO54" s="31" t="str">
        <f t="shared" si="74"/>
        <v/>
      </c>
      <c r="BP54" s="31" t="str">
        <f t="shared" si="75"/>
        <v/>
      </c>
      <c r="BQ54" s="31" t="str">
        <f t="shared" si="76"/>
        <v/>
      </c>
      <c r="BR54" s="31" t="str">
        <f t="shared" si="77"/>
        <v/>
      </c>
      <c r="BS54" s="31" t="str">
        <f t="shared" si="78"/>
        <v/>
      </c>
      <c r="BT54" s="31" t="str">
        <f t="shared" si="79"/>
        <v/>
      </c>
      <c r="BU54" s="31" t="str">
        <f t="shared" si="80"/>
        <v/>
      </c>
    </row>
    <row r="55" spans="11:73" x14ac:dyDescent="0.3">
      <c r="K55" s="10">
        <f t="shared" si="45"/>
        <v>0</v>
      </c>
      <c r="L55" s="10">
        <f t="shared" si="46"/>
        <v>0</v>
      </c>
      <c r="M55" s="10" t="str">
        <f t="shared" si="47"/>
        <v/>
      </c>
      <c r="N55" s="10" t="str">
        <f t="shared" si="48"/>
        <v/>
      </c>
      <c r="O55" s="10" t="str">
        <f t="shared" si="49"/>
        <v/>
      </c>
      <c r="P55" s="10" t="str">
        <f t="shared" si="50"/>
        <v/>
      </c>
      <c r="Q55" s="10" t="str">
        <f t="shared" si="51"/>
        <v/>
      </c>
      <c r="R55" s="10" t="str">
        <f t="shared" si="52"/>
        <v/>
      </c>
      <c r="S55" s="10" t="str">
        <f t="shared" si="53"/>
        <v/>
      </c>
      <c r="AC55" s="17">
        <f t="shared" si="54"/>
        <v>0</v>
      </c>
      <c r="AD55" s="17">
        <f t="shared" si="55"/>
        <v>0</v>
      </c>
      <c r="AE55" s="32" t="str">
        <f t="shared" si="56"/>
        <v/>
      </c>
      <c r="AF55" s="32" t="str">
        <f t="shared" si="57"/>
        <v/>
      </c>
      <c r="AG55" s="32" t="str">
        <f t="shared" si="58"/>
        <v/>
      </c>
      <c r="AH55" s="32" t="str">
        <f t="shared" si="59"/>
        <v/>
      </c>
      <c r="AI55" s="32" t="str">
        <f t="shared" si="60"/>
        <v/>
      </c>
      <c r="AJ55" s="32" t="str">
        <f t="shared" si="61"/>
        <v/>
      </c>
      <c r="AK55" s="32" t="str">
        <f t="shared" si="62"/>
        <v/>
      </c>
      <c r="AU55" s="24">
        <f t="shared" si="63"/>
        <v>0</v>
      </c>
      <c r="AV55" s="24">
        <f t="shared" si="64"/>
        <v>0</v>
      </c>
      <c r="AW55" s="24" t="str">
        <f t="shared" si="65"/>
        <v/>
      </c>
      <c r="AX55" s="24" t="str">
        <f t="shared" si="66"/>
        <v/>
      </c>
      <c r="AY55" s="24" t="str">
        <f t="shared" si="67"/>
        <v/>
      </c>
      <c r="AZ55" s="24" t="str">
        <f t="shared" si="68"/>
        <v/>
      </c>
      <c r="BA55" s="24" t="str">
        <f t="shared" si="69"/>
        <v/>
      </c>
      <c r="BB55" s="24" t="str">
        <f t="shared" si="70"/>
        <v/>
      </c>
      <c r="BC55" s="24" t="str">
        <f t="shared" si="71"/>
        <v/>
      </c>
      <c r="BM55" s="31">
        <f t="shared" si="72"/>
        <v>0</v>
      </c>
      <c r="BN55" s="31">
        <f t="shared" si="73"/>
        <v>0</v>
      </c>
      <c r="BO55" s="31" t="str">
        <f t="shared" si="74"/>
        <v/>
      </c>
      <c r="BP55" s="31" t="str">
        <f t="shared" si="75"/>
        <v/>
      </c>
      <c r="BQ55" s="31" t="str">
        <f t="shared" si="76"/>
        <v/>
      </c>
      <c r="BR55" s="31" t="str">
        <f t="shared" si="77"/>
        <v/>
      </c>
      <c r="BS55" s="31" t="str">
        <f t="shared" si="78"/>
        <v/>
      </c>
      <c r="BT55" s="31" t="str">
        <f t="shared" si="79"/>
        <v/>
      </c>
      <c r="BU55" s="31" t="str">
        <f t="shared" si="80"/>
        <v/>
      </c>
    </row>
    <row r="56" spans="11:73" x14ac:dyDescent="0.3">
      <c r="K56" s="10">
        <f t="shared" si="45"/>
        <v>0</v>
      </c>
      <c r="L56" s="10">
        <f t="shared" si="46"/>
        <v>0</v>
      </c>
      <c r="M56" s="10" t="str">
        <f t="shared" si="47"/>
        <v/>
      </c>
      <c r="N56" s="10" t="str">
        <f t="shared" si="48"/>
        <v/>
      </c>
      <c r="O56" s="10" t="str">
        <f t="shared" si="49"/>
        <v/>
      </c>
      <c r="P56" s="10" t="str">
        <f t="shared" si="50"/>
        <v/>
      </c>
      <c r="Q56" s="10" t="str">
        <f t="shared" si="51"/>
        <v/>
      </c>
      <c r="R56" s="10" t="str">
        <f t="shared" si="52"/>
        <v/>
      </c>
      <c r="S56" s="10" t="str">
        <f t="shared" si="53"/>
        <v/>
      </c>
      <c r="AC56" s="17">
        <f t="shared" si="54"/>
        <v>0</v>
      </c>
      <c r="AD56" s="17">
        <f t="shared" si="55"/>
        <v>0</v>
      </c>
      <c r="AE56" s="32" t="str">
        <f t="shared" si="56"/>
        <v/>
      </c>
      <c r="AF56" s="32" t="str">
        <f t="shared" si="57"/>
        <v/>
      </c>
      <c r="AG56" s="32" t="str">
        <f t="shared" si="58"/>
        <v/>
      </c>
      <c r="AH56" s="32" t="str">
        <f t="shared" si="59"/>
        <v/>
      </c>
      <c r="AI56" s="32" t="str">
        <f t="shared" si="60"/>
        <v/>
      </c>
      <c r="AJ56" s="32" t="str">
        <f t="shared" si="61"/>
        <v/>
      </c>
      <c r="AK56" s="32" t="str">
        <f t="shared" si="62"/>
        <v/>
      </c>
      <c r="AU56" s="24">
        <f t="shared" si="63"/>
        <v>0</v>
      </c>
      <c r="AV56" s="24">
        <f t="shared" si="64"/>
        <v>0</v>
      </c>
      <c r="AW56" s="24" t="str">
        <f t="shared" si="65"/>
        <v/>
      </c>
      <c r="AX56" s="24" t="str">
        <f t="shared" si="66"/>
        <v/>
      </c>
      <c r="AY56" s="24" t="str">
        <f t="shared" si="67"/>
        <v/>
      </c>
      <c r="AZ56" s="24" t="str">
        <f t="shared" si="68"/>
        <v/>
      </c>
      <c r="BA56" s="24" t="str">
        <f t="shared" si="69"/>
        <v/>
      </c>
      <c r="BB56" s="24" t="str">
        <f t="shared" si="70"/>
        <v/>
      </c>
      <c r="BC56" s="24" t="str">
        <f t="shared" si="71"/>
        <v/>
      </c>
      <c r="BM56" s="31">
        <f t="shared" si="72"/>
        <v>0</v>
      </c>
      <c r="BN56" s="31">
        <f t="shared" si="73"/>
        <v>0</v>
      </c>
      <c r="BO56" s="31" t="str">
        <f t="shared" si="74"/>
        <v/>
      </c>
      <c r="BP56" s="31" t="str">
        <f t="shared" si="75"/>
        <v/>
      </c>
      <c r="BQ56" s="31" t="str">
        <f t="shared" si="76"/>
        <v/>
      </c>
      <c r="BR56" s="31" t="str">
        <f t="shared" si="77"/>
        <v/>
      </c>
      <c r="BS56" s="31" t="str">
        <f t="shared" si="78"/>
        <v/>
      </c>
      <c r="BT56" s="31" t="str">
        <f t="shared" si="79"/>
        <v/>
      </c>
      <c r="BU56" s="31" t="str">
        <f t="shared" si="80"/>
        <v/>
      </c>
    </row>
    <row r="57" spans="11:73" x14ac:dyDescent="0.3">
      <c r="K57" s="10">
        <f t="shared" si="45"/>
        <v>0</v>
      </c>
      <c r="L57" s="10">
        <f t="shared" si="46"/>
        <v>0</v>
      </c>
      <c r="M57" s="10" t="str">
        <f t="shared" si="47"/>
        <v/>
      </c>
      <c r="N57" s="10" t="str">
        <f t="shared" si="48"/>
        <v/>
      </c>
      <c r="O57" s="10" t="str">
        <f t="shared" si="49"/>
        <v/>
      </c>
      <c r="P57" s="10" t="str">
        <f t="shared" si="50"/>
        <v/>
      </c>
      <c r="Q57" s="10" t="str">
        <f t="shared" si="51"/>
        <v/>
      </c>
      <c r="R57" s="10" t="str">
        <f t="shared" si="52"/>
        <v/>
      </c>
      <c r="S57" s="10" t="str">
        <f t="shared" si="53"/>
        <v/>
      </c>
      <c r="AC57" s="17">
        <f t="shared" si="54"/>
        <v>0</v>
      </c>
      <c r="AD57" s="17">
        <f t="shared" si="55"/>
        <v>0</v>
      </c>
      <c r="AE57" s="32" t="str">
        <f t="shared" si="56"/>
        <v/>
      </c>
      <c r="AF57" s="32" t="str">
        <f t="shared" si="57"/>
        <v/>
      </c>
      <c r="AG57" s="32" t="str">
        <f t="shared" si="58"/>
        <v/>
      </c>
      <c r="AH57" s="32" t="str">
        <f t="shared" si="59"/>
        <v/>
      </c>
      <c r="AI57" s="32" t="str">
        <f t="shared" si="60"/>
        <v/>
      </c>
      <c r="AJ57" s="32" t="str">
        <f t="shared" si="61"/>
        <v/>
      </c>
      <c r="AK57" s="32" t="str">
        <f t="shared" si="62"/>
        <v/>
      </c>
      <c r="AU57" s="24">
        <f t="shared" si="63"/>
        <v>0</v>
      </c>
      <c r="AV57" s="24">
        <f t="shared" si="64"/>
        <v>0</v>
      </c>
      <c r="AW57" s="24" t="str">
        <f t="shared" si="65"/>
        <v/>
      </c>
      <c r="AX57" s="24" t="str">
        <f t="shared" si="66"/>
        <v/>
      </c>
      <c r="AY57" s="24" t="str">
        <f t="shared" si="67"/>
        <v/>
      </c>
      <c r="AZ57" s="24" t="str">
        <f t="shared" si="68"/>
        <v/>
      </c>
      <c r="BA57" s="24" t="str">
        <f t="shared" si="69"/>
        <v/>
      </c>
      <c r="BB57" s="24" t="str">
        <f t="shared" si="70"/>
        <v/>
      </c>
      <c r="BC57" s="24" t="str">
        <f t="shared" si="71"/>
        <v/>
      </c>
      <c r="BM57" s="31">
        <f t="shared" si="72"/>
        <v>0</v>
      </c>
      <c r="BN57" s="31">
        <f t="shared" si="73"/>
        <v>0</v>
      </c>
      <c r="BO57" s="31" t="str">
        <f t="shared" si="74"/>
        <v/>
      </c>
      <c r="BP57" s="31" t="str">
        <f t="shared" si="75"/>
        <v/>
      </c>
      <c r="BQ57" s="31" t="str">
        <f t="shared" si="76"/>
        <v/>
      </c>
      <c r="BR57" s="31" t="str">
        <f t="shared" si="77"/>
        <v/>
      </c>
      <c r="BS57" s="31" t="str">
        <f t="shared" si="78"/>
        <v/>
      </c>
      <c r="BT57" s="31" t="str">
        <f t="shared" si="79"/>
        <v/>
      </c>
      <c r="BU57" s="31" t="str">
        <f t="shared" si="80"/>
        <v/>
      </c>
    </row>
    <row r="58" spans="11:73" x14ac:dyDescent="0.3">
      <c r="K58" s="10">
        <f t="shared" si="45"/>
        <v>0</v>
      </c>
      <c r="L58" s="10">
        <f t="shared" si="46"/>
        <v>0</v>
      </c>
      <c r="M58" s="10" t="str">
        <f t="shared" si="47"/>
        <v/>
      </c>
      <c r="N58" s="10" t="str">
        <f t="shared" si="48"/>
        <v/>
      </c>
      <c r="O58" s="10" t="str">
        <f t="shared" si="49"/>
        <v/>
      </c>
      <c r="P58" s="10" t="str">
        <f t="shared" si="50"/>
        <v/>
      </c>
      <c r="Q58" s="10" t="str">
        <f t="shared" si="51"/>
        <v/>
      </c>
      <c r="R58" s="10" t="str">
        <f t="shared" si="52"/>
        <v/>
      </c>
      <c r="S58" s="10" t="str">
        <f t="shared" si="53"/>
        <v/>
      </c>
      <c r="AC58" s="17">
        <f t="shared" si="54"/>
        <v>0</v>
      </c>
      <c r="AD58" s="17">
        <f t="shared" si="55"/>
        <v>0</v>
      </c>
      <c r="AE58" s="32" t="str">
        <f t="shared" si="56"/>
        <v/>
      </c>
      <c r="AF58" s="32" t="str">
        <f t="shared" si="57"/>
        <v/>
      </c>
      <c r="AG58" s="32" t="str">
        <f t="shared" si="58"/>
        <v/>
      </c>
      <c r="AH58" s="32" t="str">
        <f t="shared" si="59"/>
        <v/>
      </c>
      <c r="AI58" s="32" t="str">
        <f t="shared" si="60"/>
        <v/>
      </c>
      <c r="AJ58" s="32" t="str">
        <f t="shared" si="61"/>
        <v/>
      </c>
      <c r="AK58" s="32" t="str">
        <f t="shared" si="62"/>
        <v/>
      </c>
      <c r="AU58" s="24">
        <f t="shared" si="63"/>
        <v>0</v>
      </c>
      <c r="AV58" s="24">
        <f t="shared" si="64"/>
        <v>0</v>
      </c>
      <c r="AW58" s="24" t="str">
        <f t="shared" si="65"/>
        <v/>
      </c>
      <c r="AX58" s="24" t="str">
        <f t="shared" si="66"/>
        <v/>
      </c>
      <c r="AY58" s="24" t="str">
        <f t="shared" si="67"/>
        <v/>
      </c>
      <c r="AZ58" s="24" t="str">
        <f t="shared" si="68"/>
        <v/>
      </c>
      <c r="BA58" s="24" t="str">
        <f t="shared" si="69"/>
        <v/>
      </c>
      <c r="BB58" s="24" t="str">
        <f t="shared" si="70"/>
        <v/>
      </c>
      <c r="BC58" s="24" t="str">
        <f t="shared" si="71"/>
        <v/>
      </c>
      <c r="BM58" s="31">
        <f t="shared" si="72"/>
        <v>0</v>
      </c>
      <c r="BN58" s="31">
        <f t="shared" si="73"/>
        <v>0</v>
      </c>
      <c r="BO58" s="31" t="str">
        <f t="shared" si="74"/>
        <v/>
      </c>
      <c r="BP58" s="31" t="str">
        <f t="shared" si="75"/>
        <v/>
      </c>
      <c r="BQ58" s="31" t="str">
        <f t="shared" si="76"/>
        <v/>
      </c>
      <c r="BR58" s="31" t="str">
        <f t="shared" si="77"/>
        <v/>
      </c>
      <c r="BS58" s="31" t="str">
        <f t="shared" si="78"/>
        <v/>
      </c>
      <c r="BT58" s="31" t="str">
        <f t="shared" si="79"/>
        <v/>
      </c>
      <c r="BU58" s="31" t="str">
        <f t="shared" si="80"/>
        <v/>
      </c>
    </row>
    <row r="59" spans="11:73" x14ac:dyDescent="0.3">
      <c r="K59" s="10">
        <f t="shared" si="45"/>
        <v>0</v>
      </c>
      <c r="L59" s="10">
        <f t="shared" si="46"/>
        <v>0</v>
      </c>
      <c r="M59" s="10" t="str">
        <f t="shared" si="47"/>
        <v/>
      </c>
      <c r="N59" s="10" t="str">
        <f t="shared" si="48"/>
        <v/>
      </c>
      <c r="O59" s="10" t="str">
        <f t="shared" si="49"/>
        <v/>
      </c>
      <c r="P59" s="10" t="str">
        <f t="shared" si="50"/>
        <v/>
      </c>
      <c r="Q59" s="10" t="str">
        <f t="shared" si="51"/>
        <v/>
      </c>
      <c r="R59" s="10" t="str">
        <f t="shared" si="52"/>
        <v/>
      </c>
      <c r="S59" s="10" t="str">
        <f t="shared" si="53"/>
        <v/>
      </c>
      <c r="AC59" s="17">
        <f t="shared" si="54"/>
        <v>0</v>
      </c>
      <c r="AD59" s="17">
        <f t="shared" si="55"/>
        <v>0</v>
      </c>
      <c r="AE59" s="32" t="str">
        <f t="shared" si="56"/>
        <v/>
      </c>
      <c r="AF59" s="32" t="str">
        <f t="shared" si="57"/>
        <v/>
      </c>
      <c r="AG59" s="32" t="str">
        <f t="shared" si="58"/>
        <v/>
      </c>
      <c r="AH59" s="32" t="str">
        <f t="shared" si="59"/>
        <v/>
      </c>
      <c r="AI59" s="32" t="str">
        <f t="shared" si="60"/>
        <v/>
      </c>
      <c r="AJ59" s="32" t="str">
        <f t="shared" si="61"/>
        <v/>
      </c>
      <c r="AK59" s="32" t="str">
        <f t="shared" si="62"/>
        <v/>
      </c>
      <c r="AU59" s="24">
        <f t="shared" si="63"/>
        <v>0</v>
      </c>
      <c r="AV59" s="24">
        <f t="shared" si="64"/>
        <v>0</v>
      </c>
      <c r="AW59" s="24" t="str">
        <f t="shared" si="65"/>
        <v/>
      </c>
      <c r="AX59" s="24" t="str">
        <f t="shared" si="66"/>
        <v/>
      </c>
      <c r="AY59" s="24" t="str">
        <f t="shared" si="67"/>
        <v/>
      </c>
      <c r="AZ59" s="24" t="str">
        <f t="shared" si="68"/>
        <v/>
      </c>
      <c r="BA59" s="24" t="str">
        <f t="shared" si="69"/>
        <v/>
      </c>
      <c r="BB59" s="24" t="str">
        <f t="shared" si="70"/>
        <v/>
      </c>
      <c r="BC59" s="24" t="str">
        <f t="shared" si="71"/>
        <v/>
      </c>
      <c r="BM59" s="31">
        <f t="shared" si="72"/>
        <v>0</v>
      </c>
      <c r="BN59" s="31">
        <f t="shared" si="73"/>
        <v>0</v>
      </c>
      <c r="BO59" s="31" t="str">
        <f t="shared" si="74"/>
        <v/>
      </c>
      <c r="BP59" s="31" t="str">
        <f t="shared" si="75"/>
        <v/>
      </c>
      <c r="BQ59" s="31" t="str">
        <f t="shared" si="76"/>
        <v/>
      </c>
      <c r="BR59" s="31" t="str">
        <f t="shared" si="77"/>
        <v/>
      </c>
      <c r="BS59" s="31" t="str">
        <f t="shared" si="78"/>
        <v/>
      </c>
      <c r="BT59" s="31" t="str">
        <f t="shared" si="79"/>
        <v/>
      </c>
      <c r="BU59" s="31" t="str">
        <f t="shared" si="80"/>
        <v/>
      </c>
    </row>
    <row r="60" spans="11:73" x14ac:dyDescent="0.3">
      <c r="K60" s="10">
        <f t="shared" si="45"/>
        <v>0</v>
      </c>
      <c r="L60" s="10">
        <f t="shared" si="46"/>
        <v>0</v>
      </c>
      <c r="M60" s="10" t="str">
        <f t="shared" si="47"/>
        <v/>
      </c>
      <c r="N60" s="10" t="str">
        <f t="shared" si="48"/>
        <v/>
      </c>
      <c r="O60" s="10" t="str">
        <f t="shared" si="49"/>
        <v/>
      </c>
      <c r="P60" s="10" t="str">
        <f t="shared" si="50"/>
        <v/>
      </c>
      <c r="Q60" s="10" t="str">
        <f t="shared" si="51"/>
        <v/>
      </c>
      <c r="R60" s="10" t="str">
        <f t="shared" si="52"/>
        <v/>
      </c>
      <c r="S60" s="10" t="str">
        <f t="shared" si="53"/>
        <v/>
      </c>
      <c r="AC60" s="17">
        <f t="shared" si="54"/>
        <v>0</v>
      </c>
      <c r="AD60" s="17">
        <f t="shared" si="55"/>
        <v>0</v>
      </c>
      <c r="AE60" s="32" t="str">
        <f t="shared" si="56"/>
        <v/>
      </c>
      <c r="AF60" s="32" t="str">
        <f t="shared" si="57"/>
        <v/>
      </c>
      <c r="AG60" s="32" t="str">
        <f t="shared" si="58"/>
        <v/>
      </c>
      <c r="AH60" s="32" t="str">
        <f t="shared" si="59"/>
        <v/>
      </c>
      <c r="AI60" s="32" t="str">
        <f t="shared" si="60"/>
        <v/>
      </c>
      <c r="AJ60" s="32" t="str">
        <f t="shared" si="61"/>
        <v/>
      </c>
      <c r="AK60" s="32" t="str">
        <f t="shared" si="62"/>
        <v/>
      </c>
      <c r="AU60" s="24">
        <f t="shared" si="63"/>
        <v>0</v>
      </c>
      <c r="AV60" s="24">
        <f t="shared" si="64"/>
        <v>0</v>
      </c>
      <c r="AW60" s="24" t="str">
        <f t="shared" si="65"/>
        <v/>
      </c>
      <c r="AX60" s="24" t="str">
        <f t="shared" si="66"/>
        <v/>
      </c>
      <c r="AY60" s="24" t="str">
        <f t="shared" si="67"/>
        <v/>
      </c>
      <c r="AZ60" s="24" t="str">
        <f t="shared" si="68"/>
        <v/>
      </c>
      <c r="BA60" s="24" t="str">
        <f t="shared" si="69"/>
        <v/>
      </c>
      <c r="BB60" s="24" t="str">
        <f t="shared" si="70"/>
        <v/>
      </c>
      <c r="BC60" s="24" t="str">
        <f t="shared" si="71"/>
        <v/>
      </c>
      <c r="BM60" s="31">
        <f t="shared" si="72"/>
        <v>0</v>
      </c>
      <c r="BN60" s="31">
        <f t="shared" si="73"/>
        <v>0</v>
      </c>
      <c r="BO60" s="31" t="str">
        <f t="shared" si="74"/>
        <v/>
      </c>
      <c r="BP60" s="31" t="str">
        <f t="shared" si="75"/>
        <v/>
      </c>
      <c r="BQ60" s="31" t="str">
        <f t="shared" si="76"/>
        <v/>
      </c>
      <c r="BR60" s="31" t="str">
        <f t="shared" si="77"/>
        <v/>
      </c>
      <c r="BS60" s="31" t="str">
        <f t="shared" si="78"/>
        <v/>
      </c>
      <c r="BT60" s="31" t="str">
        <f t="shared" si="79"/>
        <v/>
      </c>
      <c r="BU60" s="31" t="str">
        <f t="shared" si="80"/>
        <v/>
      </c>
    </row>
    <row r="61" spans="11:73" x14ac:dyDescent="0.3">
      <c r="K61" s="10">
        <f t="shared" si="45"/>
        <v>0</v>
      </c>
      <c r="L61" s="10">
        <f t="shared" si="46"/>
        <v>0</v>
      </c>
      <c r="M61" s="10" t="str">
        <f t="shared" si="47"/>
        <v/>
      </c>
      <c r="N61" s="10" t="str">
        <f t="shared" si="48"/>
        <v/>
      </c>
      <c r="O61" s="10" t="str">
        <f t="shared" si="49"/>
        <v/>
      </c>
      <c r="P61" s="10" t="str">
        <f t="shared" si="50"/>
        <v/>
      </c>
      <c r="Q61" s="10" t="str">
        <f t="shared" si="51"/>
        <v/>
      </c>
      <c r="R61" s="10" t="str">
        <f t="shared" si="52"/>
        <v/>
      </c>
      <c r="S61" s="10" t="str">
        <f t="shared" si="53"/>
        <v/>
      </c>
      <c r="AC61" s="17">
        <f t="shared" si="54"/>
        <v>0</v>
      </c>
      <c r="AD61" s="17">
        <f t="shared" si="55"/>
        <v>0</v>
      </c>
      <c r="AE61" s="32" t="str">
        <f t="shared" si="56"/>
        <v/>
      </c>
      <c r="AF61" s="32" t="str">
        <f t="shared" si="57"/>
        <v/>
      </c>
      <c r="AG61" s="32" t="str">
        <f t="shared" si="58"/>
        <v/>
      </c>
      <c r="AH61" s="32" t="str">
        <f t="shared" si="59"/>
        <v/>
      </c>
      <c r="AI61" s="32" t="str">
        <f t="shared" si="60"/>
        <v/>
      </c>
      <c r="AJ61" s="32" t="str">
        <f t="shared" si="61"/>
        <v/>
      </c>
      <c r="AK61" s="32" t="str">
        <f t="shared" si="62"/>
        <v/>
      </c>
      <c r="AU61" s="24">
        <f t="shared" si="63"/>
        <v>0</v>
      </c>
      <c r="AV61" s="24">
        <f t="shared" si="64"/>
        <v>0</v>
      </c>
      <c r="AW61" s="24" t="str">
        <f t="shared" si="65"/>
        <v/>
      </c>
      <c r="AX61" s="24" t="str">
        <f t="shared" si="66"/>
        <v/>
      </c>
      <c r="AY61" s="24" t="str">
        <f t="shared" si="67"/>
        <v/>
      </c>
      <c r="AZ61" s="24" t="str">
        <f t="shared" si="68"/>
        <v/>
      </c>
      <c r="BA61" s="24" t="str">
        <f t="shared" si="69"/>
        <v/>
      </c>
      <c r="BB61" s="24" t="str">
        <f t="shared" si="70"/>
        <v/>
      </c>
      <c r="BC61" s="24" t="str">
        <f t="shared" si="71"/>
        <v/>
      </c>
      <c r="BM61" s="31">
        <f t="shared" si="72"/>
        <v>0</v>
      </c>
      <c r="BN61" s="31">
        <f t="shared" si="73"/>
        <v>0</v>
      </c>
      <c r="BO61" s="31" t="str">
        <f t="shared" si="74"/>
        <v/>
      </c>
      <c r="BP61" s="31" t="str">
        <f t="shared" si="75"/>
        <v/>
      </c>
      <c r="BQ61" s="31" t="str">
        <f t="shared" si="76"/>
        <v/>
      </c>
      <c r="BR61" s="31" t="str">
        <f t="shared" si="77"/>
        <v/>
      </c>
      <c r="BS61" s="31" t="str">
        <f t="shared" si="78"/>
        <v/>
      </c>
      <c r="BT61" s="31" t="str">
        <f t="shared" si="79"/>
        <v/>
      </c>
      <c r="BU61" s="31" t="str">
        <f t="shared" si="80"/>
        <v/>
      </c>
    </row>
    <row r="62" spans="11:73" x14ac:dyDescent="0.3">
      <c r="K62" s="10">
        <f t="shared" si="45"/>
        <v>0</v>
      </c>
      <c r="L62" s="10">
        <f t="shared" si="46"/>
        <v>0</v>
      </c>
      <c r="M62" s="10" t="str">
        <f t="shared" si="47"/>
        <v/>
      </c>
      <c r="N62" s="10" t="str">
        <f t="shared" si="48"/>
        <v/>
      </c>
      <c r="O62" s="10" t="str">
        <f t="shared" si="49"/>
        <v/>
      </c>
      <c r="P62" s="10" t="str">
        <f t="shared" si="50"/>
        <v/>
      </c>
      <c r="Q62" s="10" t="str">
        <f t="shared" si="51"/>
        <v/>
      </c>
      <c r="R62" s="10" t="str">
        <f t="shared" si="52"/>
        <v/>
      </c>
      <c r="S62" s="10" t="str">
        <f t="shared" si="53"/>
        <v/>
      </c>
      <c r="AC62" s="17">
        <f t="shared" si="54"/>
        <v>0</v>
      </c>
      <c r="AD62" s="17">
        <f t="shared" si="55"/>
        <v>0</v>
      </c>
      <c r="AE62" s="32" t="str">
        <f t="shared" si="56"/>
        <v/>
      </c>
      <c r="AF62" s="32" t="str">
        <f t="shared" si="57"/>
        <v/>
      </c>
      <c r="AG62" s="32" t="str">
        <f t="shared" si="58"/>
        <v/>
      </c>
      <c r="AH62" s="32" t="str">
        <f t="shared" si="59"/>
        <v/>
      </c>
      <c r="AI62" s="32" t="str">
        <f t="shared" si="60"/>
        <v/>
      </c>
      <c r="AJ62" s="32" t="str">
        <f t="shared" si="61"/>
        <v/>
      </c>
      <c r="AK62" s="32" t="str">
        <f t="shared" si="62"/>
        <v/>
      </c>
      <c r="AU62" s="24">
        <f t="shared" si="63"/>
        <v>0</v>
      </c>
      <c r="AV62" s="24">
        <f t="shared" si="64"/>
        <v>0</v>
      </c>
      <c r="AW62" s="24" t="str">
        <f t="shared" si="65"/>
        <v/>
      </c>
      <c r="AX62" s="24" t="str">
        <f t="shared" si="66"/>
        <v/>
      </c>
      <c r="AY62" s="24" t="str">
        <f t="shared" si="67"/>
        <v/>
      </c>
      <c r="AZ62" s="24" t="str">
        <f t="shared" si="68"/>
        <v/>
      </c>
      <c r="BA62" s="24" t="str">
        <f t="shared" si="69"/>
        <v/>
      </c>
      <c r="BB62" s="24" t="str">
        <f t="shared" si="70"/>
        <v/>
      </c>
      <c r="BC62" s="24" t="str">
        <f t="shared" si="71"/>
        <v/>
      </c>
      <c r="BM62" s="31">
        <f t="shared" si="72"/>
        <v>0</v>
      </c>
      <c r="BN62" s="31">
        <f t="shared" si="73"/>
        <v>0</v>
      </c>
      <c r="BO62" s="31" t="str">
        <f t="shared" si="74"/>
        <v/>
      </c>
      <c r="BP62" s="31" t="str">
        <f t="shared" si="75"/>
        <v/>
      </c>
      <c r="BQ62" s="31" t="str">
        <f t="shared" si="76"/>
        <v/>
      </c>
      <c r="BR62" s="31" t="str">
        <f t="shared" si="77"/>
        <v/>
      </c>
      <c r="BS62" s="31" t="str">
        <f t="shared" si="78"/>
        <v/>
      </c>
      <c r="BT62" s="31" t="str">
        <f t="shared" si="79"/>
        <v/>
      </c>
      <c r="BU62" s="31" t="str">
        <f t="shared" si="80"/>
        <v/>
      </c>
    </row>
    <row r="63" spans="11:73" x14ac:dyDescent="0.3">
      <c r="K63" s="10">
        <f t="shared" si="45"/>
        <v>0</v>
      </c>
      <c r="L63" s="10">
        <f t="shared" si="46"/>
        <v>0</v>
      </c>
      <c r="M63" s="10" t="str">
        <f t="shared" si="47"/>
        <v/>
      </c>
      <c r="N63" s="10" t="str">
        <f t="shared" si="48"/>
        <v/>
      </c>
      <c r="O63" s="10" t="str">
        <f t="shared" si="49"/>
        <v/>
      </c>
      <c r="P63" s="10" t="str">
        <f t="shared" si="50"/>
        <v/>
      </c>
      <c r="Q63" s="10" t="str">
        <f t="shared" si="51"/>
        <v/>
      </c>
      <c r="R63" s="10" t="str">
        <f t="shared" si="52"/>
        <v/>
      </c>
      <c r="S63" s="10" t="str">
        <f t="shared" si="53"/>
        <v/>
      </c>
      <c r="AC63" s="17">
        <f t="shared" si="54"/>
        <v>0</v>
      </c>
      <c r="AD63" s="17">
        <f t="shared" si="55"/>
        <v>0</v>
      </c>
      <c r="AE63" s="32" t="str">
        <f t="shared" si="56"/>
        <v/>
      </c>
      <c r="AF63" s="32" t="str">
        <f t="shared" si="57"/>
        <v/>
      </c>
      <c r="AG63" s="32" t="str">
        <f t="shared" si="58"/>
        <v/>
      </c>
      <c r="AH63" s="32" t="str">
        <f t="shared" si="59"/>
        <v/>
      </c>
      <c r="AI63" s="32" t="str">
        <f t="shared" si="60"/>
        <v/>
      </c>
      <c r="AJ63" s="32" t="str">
        <f t="shared" si="61"/>
        <v/>
      </c>
      <c r="AK63" s="32" t="str">
        <f t="shared" si="62"/>
        <v/>
      </c>
      <c r="AU63" s="24">
        <f t="shared" si="63"/>
        <v>0</v>
      </c>
      <c r="AV63" s="24">
        <f t="shared" si="64"/>
        <v>0</v>
      </c>
      <c r="AW63" s="24" t="str">
        <f t="shared" si="65"/>
        <v/>
      </c>
      <c r="AX63" s="24" t="str">
        <f t="shared" si="66"/>
        <v/>
      </c>
      <c r="AY63" s="24" t="str">
        <f t="shared" si="67"/>
        <v/>
      </c>
      <c r="AZ63" s="24" t="str">
        <f t="shared" si="68"/>
        <v/>
      </c>
      <c r="BA63" s="24" t="str">
        <f t="shared" si="69"/>
        <v/>
      </c>
      <c r="BB63" s="24" t="str">
        <f t="shared" si="70"/>
        <v/>
      </c>
      <c r="BC63" s="24" t="str">
        <f t="shared" si="71"/>
        <v/>
      </c>
      <c r="BM63" s="31">
        <f t="shared" si="72"/>
        <v>0</v>
      </c>
      <c r="BN63" s="31">
        <f t="shared" si="73"/>
        <v>0</v>
      </c>
      <c r="BO63" s="31" t="str">
        <f t="shared" si="74"/>
        <v/>
      </c>
      <c r="BP63" s="31" t="str">
        <f t="shared" si="75"/>
        <v/>
      </c>
      <c r="BQ63" s="31" t="str">
        <f t="shared" si="76"/>
        <v/>
      </c>
      <c r="BR63" s="31" t="str">
        <f t="shared" si="77"/>
        <v/>
      </c>
      <c r="BS63" s="31" t="str">
        <f t="shared" si="78"/>
        <v/>
      </c>
      <c r="BT63" s="31" t="str">
        <f t="shared" si="79"/>
        <v/>
      </c>
      <c r="BU63" s="31" t="str">
        <f t="shared" si="80"/>
        <v/>
      </c>
    </row>
    <row r="64" spans="11:73" x14ac:dyDescent="0.3">
      <c r="K64" s="10">
        <f t="shared" si="45"/>
        <v>0</v>
      </c>
      <c r="L64" s="10">
        <f t="shared" si="46"/>
        <v>0</v>
      </c>
      <c r="M64" s="10" t="str">
        <f t="shared" si="47"/>
        <v/>
      </c>
      <c r="N64" s="10" t="str">
        <f t="shared" si="48"/>
        <v/>
      </c>
      <c r="O64" s="10" t="str">
        <f t="shared" si="49"/>
        <v/>
      </c>
      <c r="P64" s="10" t="str">
        <f t="shared" si="50"/>
        <v/>
      </c>
      <c r="Q64" s="10" t="str">
        <f t="shared" si="51"/>
        <v/>
      </c>
      <c r="R64" s="10" t="str">
        <f t="shared" si="52"/>
        <v/>
      </c>
      <c r="S64" s="10" t="str">
        <f t="shared" si="53"/>
        <v/>
      </c>
      <c r="AC64" s="17">
        <f t="shared" si="54"/>
        <v>0</v>
      </c>
      <c r="AD64" s="17">
        <f t="shared" si="55"/>
        <v>0</v>
      </c>
      <c r="AE64" s="32" t="str">
        <f t="shared" si="56"/>
        <v/>
      </c>
      <c r="AF64" s="32" t="str">
        <f t="shared" si="57"/>
        <v/>
      </c>
      <c r="AG64" s="32" t="str">
        <f t="shared" si="58"/>
        <v/>
      </c>
      <c r="AH64" s="32" t="str">
        <f t="shared" si="59"/>
        <v/>
      </c>
      <c r="AI64" s="32" t="str">
        <f t="shared" si="60"/>
        <v/>
      </c>
      <c r="AJ64" s="32" t="str">
        <f t="shared" si="61"/>
        <v/>
      </c>
      <c r="AK64" s="32" t="str">
        <f t="shared" si="62"/>
        <v/>
      </c>
      <c r="AU64" s="24">
        <f t="shared" si="63"/>
        <v>0</v>
      </c>
      <c r="AV64" s="24">
        <f t="shared" si="64"/>
        <v>0</v>
      </c>
      <c r="AW64" s="24" t="str">
        <f t="shared" si="65"/>
        <v/>
      </c>
      <c r="AX64" s="24" t="str">
        <f t="shared" si="66"/>
        <v/>
      </c>
      <c r="AY64" s="24" t="str">
        <f t="shared" si="67"/>
        <v/>
      </c>
      <c r="AZ64" s="24" t="str">
        <f t="shared" si="68"/>
        <v/>
      </c>
      <c r="BA64" s="24" t="str">
        <f t="shared" si="69"/>
        <v/>
      </c>
      <c r="BB64" s="24" t="str">
        <f t="shared" si="70"/>
        <v/>
      </c>
      <c r="BC64" s="24" t="str">
        <f t="shared" si="71"/>
        <v/>
      </c>
      <c r="BM64" s="31">
        <f t="shared" si="72"/>
        <v>0</v>
      </c>
      <c r="BN64" s="31">
        <f t="shared" si="73"/>
        <v>0</v>
      </c>
      <c r="BO64" s="31" t="str">
        <f t="shared" si="74"/>
        <v/>
      </c>
      <c r="BP64" s="31" t="str">
        <f t="shared" si="75"/>
        <v/>
      </c>
      <c r="BQ64" s="31" t="str">
        <f t="shared" si="76"/>
        <v/>
      </c>
      <c r="BR64" s="31" t="str">
        <f t="shared" si="77"/>
        <v/>
      </c>
      <c r="BS64" s="31" t="str">
        <f t="shared" si="78"/>
        <v/>
      </c>
      <c r="BT64" s="31" t="str">
        <f t="shared" si="79"/>
        <v/>
      </c>
      <c r="BU64" s="31" t="str">
        <f t="shared" si="80"/>
        <v/>
      </c>
    </row>
    <row r="65" spans="11:73" x14ac:dyDescent="0.3">
      <c r="K65" s="10">
        <f t="shared" si="45"/>
        <v>0</v>
      </c>
      <c r="L65" s="10">
        <f t="shared" si="46"/>
        <v>0</v>
      </c>
      <c r="M65" s="10" t="str">
        <f t="shared" si="47"/>
        <v/>
      </c>
      <c r="N65" s="10" t="str">
        <f t="shared" si="48"/>
        <v/>
      </c>
      <c r="O65" s="10" t="str">
        <f t="shared" si="49"/>
        <v/>
      </c>
      <c r="P65" s="10" t="str">
        <f t="shared" si="50"/>
        <v/>
      </c>
      <c r="Q65" s="10" t="str">
        <f t="shared" si="51"/>
        <v/>
      </c>
      <c r="R65" s="10" t="str">
        <f t="shared" si="52"/>
        <v/>
      </c>
      <c r="S65" s="10" t="str">
        <f t="shared" si="53"/>
        <v/>
      </c>
      <c r="AC65" s="17">
        <f t="shared" si="54"/>
        <v>0</v>
      </c>
      <c r="AD65" s="17">
        <f t="shared" si="55"/>
        <v>0</v>
      </c>
      <c r="AE65" s="32" t="str">
        <f t="shared" si="56"/>
        <v/>
      </c>
      <c r="AF65" s="32" t="str">
        <f t="shared" si="57"/>
        <v/>
      </c>
      <c r="AG65" s="32" t="str">
        <f t="shared" si="58"/>
        <v/>
      </c>
      <c r="AH65" s="32" t="str">
        <f t="shared" si="59"/>
        <v/>
      </c>
      <c r="AI65" s="32" t="str">
        <f t="shared" si="60"/>
        <v/>
      </c>
      <c r="AJ65" s="32" t="str">
        <f t="shared" si="61"/>
        <v/>
      </c>
      <c r="AK65" s="32" t="str">
        <f t="shared" si="62"/>
        <v/>
      </c>
      <c r="AU65" s="24">
        <f t="shared" si="63"/>
        <v>0</v>
      </c>
      <c r="AV65" s="24">
        <f t="shared" si="64"/>
        <v>0</v>
      </c>
      <c r="AW65" s="24" t="str">
        <f t="shared" si="65"/>
        <v/>
      </c>
      <c r="AX65" s="24" t="str">
        <f t="shared" si="66"/>
        <v/>
      </c>
      <c r="AY65" s="24" t="str">
        <f t="shared" si="67"/>
        <v/>
      </c>
      <c r="AZ65" s="24" t="str">
        <f t="shared" si="68"/>
        <v/>
      </c>
      <c r="BA65" s="24" t="str">
        <f t="shared" si="69"/>
        <v/>
      </c>
      <c r="BB65" s="24" t="str">
        <f t="shared" si="70"/>
        <v/>
      </c>
      <c r="BC65" s="24" t="str">
        <f t="shared" si="71"/>
        <v/>
      </c>
      <c r="BM65" s="31">
        <f t="shared" si="72"/>
        <v>0</v>
      </c>
      <c r="BN65" s="31">
        <f t="shared" si="73"/>
        <v>0</v>
      </c>
      <c r="BO65" s="31" t="str">
        <f t="shared" si="74"/>
        <v/>
      </c>
      <c r="BP65" s="31" t="str">
        <f t="shared" si="75"/>
        <v/>
      </c>
      <c r="BQ65" s="31" t="str">
        <f t="shared" si="76"/>
        <v/>
      </c>
      <c r="BR65" s="31" t="str">
        <f t="shared" si="77"/>
        <v/>
      </c>
      <c r="BS65" s="31" t="str">
        <f t="shared" si="78"/>
        <v/>
      </c>
      <c r="BT65" s="31" t="str">
        <f t="shared" si="79"/>
        <v/>
      </c>
      <c r="BU65" s="31" t="str">
        <f t="shared" si="80"/>
        <v/>
      </c>
    </row>
    <row r="66" spans="11:73" x14ac:dyDescent="0.3">
      <c r="K66" s="10">
        <f t="shared" si="45"/>
        <v>0</v>
      </c>
      <c r="L66" s="10">
        <f t="shared" si="46"/>
        <v>0</v>
      </c>
      <c r="M66" s="10" t="str">
        <f t="shared" si="47"/>
        <v/>
      </c>
      <c r="N66" s="10" t="str">
        <f t="shared" si="48"/>
        <v/>
      </c>
      <c r="O66" s="10" t="str">
        <f t="shared" si="49"/>
        <v/>
      </c>
      <c r="P66" s="10" t="str">
        <f t="shared" si="50"/>
        <v/>
      </c>
      <c r="Q66" s="10" t="str">
        <f t="shared" si="51"/>
        <v/>
      </c>
      <c r="R66" s="10" t="str">
        <f t="shared" si="52"/>
        <v/>
      </c>
      <c r="S66" s="10" t="str">
        <f t="shared" si="53"/>
        <v/>
      </c>
      <c r="AC66" s="17">
        <f t="shared" si="54"/>
        <v>0</v>
      </c>
      <c r="AD66" s="17">
        <f t="shared" si="55"/>
        <v>0</v>
      </c>
      <c r="AE66" s="32" t="str">
        <f t="shared" si="56"/>
        <v/>
      </c>
      <c r="AF66" s="32" t="str">
        <f t="shared" si="57"/>
        <v/>
      </c>
      <c r="AG66" s="32" t="str">
        <f t="shared" si="58"/>
        <v/>
      </c>
      <c r="AH66" s="32" t="str">
        <f t="shared" si="59"/>
        <v/>
      </c>
      <c r="AI66" s="32" t="str">
        <f t="shared" si="60"/>
        <v/>
      </c>
      <c r="AJ66" s="32" t="str">
        <f t="shared" si="61"/>
        <v/>
      </c>
      <c r="AK66" s="32" t="str">
        <f t="shared" si="62"/>
        <v/>
      </c>
      <c r="AU66" s="24">
        <f t="shared" si="63"/>
        <v>0</v>
      </c>
      <c r="AV66" s="24">
        <f t="shared" si="64"/>
        <v>0</v>
      </c>
      <c r="AW66" s="24" t="str">
        <f t="shared" si="65"/>
        <v/>
      </c>
      <c r="AX66" s="24" t="str">
        <f t="shared" si="66"/>
        <v/>
      </c>
      <c r="AY66" s="24" t="str">
        <f t="shared" si="67"/>
        <v/>
      </c>
      <c r="AZ66" s="24" t="str">
        <f t="shared" si="68"/>
        <v/>
      </c>
      <c r="BA66" s="24" t="str">
        <f t="shared" si="69"/>
        <v/>
      </c>
      <c r="BB66" s="24" t="str">
        <f t="shared" si="70"/>
        <v/>
      </c>
      <c r="BC66" s="24" t="str">
        <f t="shared" si="71"/>
        <v/>
      </c>
      <c r="BM66" s="31">
        <f t="shared" si="72"/>
        <v>0</v>
      </c>
      <c r="BN66" s="31">
        <f t="shared" si="73"/>
        <v>0</v>
      </c>
      <c r="BO66" s="31" t="str">
        <f t="shared" si="74"/>
        <v/>
      </c>
      <c r="BP66" s="31" t="str">
        <f t="shared" si="75"/>
        <v/>
      </c>
      <c r="BQ66" s="31" t="str">
        <f t="shared" si="76"/>
        <v/>
      </c>
      <c r="BR66" s="31" t="str">
        <f t="shared" si="77"/>
        <v/>
      </c>
      <c r="BS66" s="31" t="str">
        <f t="shared" si="78"/>
        <v/>
      </c>
      <c r="BT66" s="31" t="str">
        <f t="shared" si="79"/>
        <v/>
      </c>
      <c r="BU66" s="31" t="str">
        <f t="shared" si="80"/>
        <v/>
      </c>
    </row>
    <row r="67" spans="11:73" x14ac:dyDescent="0.3">
      <c r="K67" s="10">
        <f t="shared" si="45"/>
        <v>0</v>
      </c>
      <c r="L67" s="10">
        <f t="shared" si="46"/>
        <v>0</v>
      </c>
      <c r="M67" s="10" t="str">
        <f t="shared" si="47"/>
        <v/>
      </c>
      <c r="N67" s="10" t="str">
        <f t="shared" si="48"/>
        <v/>
      </c>
      <c r="O67" s="10" t="str">
        <f t="shared" si="49"/>
        <v/>
      </c>
      <c r="P67" s="10" t="str">
        <f t="shared" si="50"/>
        <v/>
      </c>
      <c r="Q67" s="10" t="str">
        <f t="shared" si="51"/>
        <v/>
      </c>
      <c r="R67" s="10" t="str">
        <f t="shared" si="52"/>
        <v/>
      </c>
      <c r="S67" s="10" t="str">
        <f t="shared" si="53"/>
        <v/>
      </c>
      <c r="AC67" s="17">
        <f t="shared" si="54"/>
        <v>0</v>
      </c>
      <c r="AD67" s="17">
        <f t="shared" si="55"/>
        <v>0</v>
      </c>
      <c r="AE67" s="32" t="str">
        <f t="shared" si="56"/>
        <v/>
      </c>
      <c r="AF67" s="32" t="str">
        <f t="shared" si="57"/>
        <v/>
      </c>
      <c r="AG67" s="32" t="str">
        <f t="shared" si="58"/>
        <v/>
      </c>
      <c r="AH67" s="32" t="str">
        <f t="shared" si="59"/>
        <v/>
      </c>
      <c r="AI67" s="32" t="str">
        <f t="shared" si="60"/>
        <v/>
      </c>
      <c r="AJ67" s="32" t="str">
        <f t="shared" si="61"/>
        <v/>
      </c>
      <c r="AK67" s="32" t="str">
        <f t="shared" si="62"/>
        <v/>
      </c>
      <c r="AU67" s="24">
        <f t="shared" si="63"/>
        <v>0</v>
      </c>
      <c r="AV67" s="24">
        <f t="shared" si="64"/>
        <v>0</v>
      </c>
      <c r="AW67" s="24" t="str">
        <f t="shared" si="65"/>
        <v/>
      </c>
      <c r="AX67" s="24" t="str">
        <f t="shared" si="66"/>
        <v/>
      </c>
      <c r="AY67" s="24" t="str">
        <f t="shared" si="67"/>
        <v/>
      </c>
      <c r="AZ67" s="24" t="str">
        <f t="shared" si="68"/>
        <v/>
      </c>
      <c r="BA67" s="24" t="str">
        <f t="shared" si="69"/>
        <v/>
      </c>
      <c r="BB67" s="24" t="str">
        <f t="shared" si="70"/>
        <v/>
      </c>
      <c r="BC67" s="24" t="str">
        <f t="shared" si="71"/>
        <v/>
      </c>
      <c r="BM67" s="31">
        <f t="shared" si="72"/>
        <v>0</v>
      </c>
      <c r="BN67" s="31">
        <f t="shared" si="73"/>
        <v>0</v>
      </c>
      <c r="BO67" s="31" t="str">
        <f t="shared" si="74"/>
        <v/>
      </c>
      <c r="BP67" s="31" t="str">
        <f t="shared" si="75"/>
        <v/>
      </c>
      <c r="BQ67" s="31" t="str">
        <f t="shared" si="76"/>
        <v/>
      </c>
      <c r="BR67" s="31" t="str">
        <f t="shared" si="77"/>
        <v/>
      </c>
      <c r="BS67" s="31" t="str">
        <f t="shared" si="78"/>
        <v/>
      </c>
      <c r="BT67" s="31" t="str">
        <f t="shared" si="79"/>
        <v/>
      </c>
      <c r="BU67" s="31" t="str">
        <f t="shared" si="80"/>
        <v/>
      </c>
    </row>
    <row r="68" spans="11:73" x14ac:dyDescent="0.3">
      <c r="K68" s="10">
        <f t="shared" si="45"/>
        <v>0</v>
      </c>
      <c r="L68" s="10">
        <f t="shared" si="46"/>
        <v>0</v>
      </c>
      <c r="M68" s="10" t="str">
        <f t="shared" si="47"/>
        <v/>
      </c>
      <c r="N68" s="10" t="str">
        <f t="shared" si="48"/>
        <v/>
      </c>
      <c r="O68" s="10" t="str">
        <f t="shared" si="49"/>
        <v/>
      </c>
      <c r="P68" s="10" t="str">
        <f t="shared" si="50"/>
        <v/>
      </c>
      <c r="Q68" s="10" t="str">
        <f t="shared" si="51"/>
        <v/>
      </c>
      <c r="R68" s="10" t="str">
        <f t="shared" si="52"/>
        <v/>
      </c>
      <c r="S68" s="10" t="str">
        <f t="shared" si="53"/>
        <v/>
      </c>
      <c r="AC68" s="17">
        <f t="shared" si="54"/>
        <v>0</v>
      </c>
      <c r="AD68" s="17">
        <f t="shared" si="55"/>
        <v>0</v>
      </c>
      <c r="AE68" s="32" t="str">
        <f t="shared" si="56"/>
        <v/>
      </c>
      <c r="AF68" s="32" t="str">
        <f t="shared" si="57"/>
        <v/>
      </c>
      <c r="AG68" s="32" t="str">
        <f t="shared" si="58"/>
        <v/>
      </c>
      <c r="AH68" s="32" t="str">
        <f t="shared" si="59"/>
        <v/>
      </c>
      <c r="AI68" s="32" t="str">
        <f t="shared" si="60"/>
        <v/>
      </c>
      <c r="AJ68" s="32" t="str">
        <f t="shared" si="61"/>
        <v/>
      </c>
      <c r="AK68" s="32" t="str">
        <f t="shared" si="62"/>
        <v/>
      </c>
      <c r="AU68" s="24">
        <f t="shared" si="63"/>
        <v>0</v>
      </c>
      <c r="AV68" s="24">
        <f t="shared" si="64"/>
        <v>0</v>
      </c>
      <c r="AW68" s="24" t="str">
        <f t="shared" si="65"/>
        <v/>
      </c>
      <c r="AX68" s="24" t="str">
        <f t="shared" si="66"/>
        <v/>
      </c>
      <c r="AY68" s="24" t="str">
        <f t="shared" si="67"/>
        <v/>
      </c>
      <c r="AZ68" s="24" t="str">
        <f t="shared" si="68"/>
        <v/>
      </c>
      <c r="BA68" s="24" t="str">
        <f t="shared" si="69"/>
        <v/>
      </c>
      <c r="BB68" s="24" t="str">
        <f t="shared" si="70"/>
        <v/>
      </c>
      <c r="BC68" s="24" t="str">
        <f t="shared" si="71"/>
        <v/>
      </c>
      <c r="BM68" s="31">
        <f t="shared" si="72"/>
        <v>0</v>
      </c>
      <c r="BN68" s="31">
        <f t="shared" si="73"/>
        <v>0</v>
      </c>
      <c r="BO68" s="31" t="str">
        <f t="shared" si="74"/>
        <v/>
      </c>
      <c r="BP68" s="31" t="str">
        <f t="shared" si="75"/>
        <v/>
      </c>
      <c r="BQ68" s="31" t="str">
        <f t="shared" si="76"/>
        <v/>
      </c>
      <c r="BR68" s="31" t="str">
        <f t="shared" si="77"/>
        <v/>
      </c>
      <c r="BS68" s="31" t="str">
        <f t="shared" si="78"/>
        <v/>
      </c>
      <c r="BT68" s="31" t="str">
        <f t="shared" si="79"/>
        <v/>
      </c>
      <c r="BU68" s="31" t="str">
        <f t="shared" si="80"/>
        <v/>
      </c>
    </row>
    <row r="69" spans="11:73" x14ac:dyDescent="0.3">
      <c r="K69" s="10">
        <f t="shared" si="45"/>
        <v>0</v>
      </c>
      <c r="L69" s="10">
        <f t="shared" si="46"/>
        <v>0</v>
      </c>
      <c r="M69" s="10" t="str">
        <f t="shared" si="47"/>
        <v/>
      </c>
      <c r="N69" s="10" t="str">
        <f t="shared" si="48"/>
        <v/>
      </c>
      <c r="O69" s="10" t="str">
        <f t="shared" si="49"/>
        <v/>
      </c>
      <c r="P69" s="10" t="str">
        <f t="shared" si="50"/>
        <v/>
      </c>
      <c r="Q69" s="10" t="str">
        <f t="shared" si="51"/>
        <v/>
      </c>
      <c r="R69" s="10" t="str">
        <f t="shared" si="52"/>
        <v/>
      </c>
      <c r="S69" s="10" t="str">
        <f t="shared" si="53"/>
        <v/>
      </c>
      <c r="AC69" s="17">
        <f t="shared" si="54"/>
        <v>0</v>
      </c>
      <c r="AD69" s="17">
        <f t="shared" si="55"/>
        <v>0</v>
      </c>
      <c r="AE69" s="32" t="str">
        <f t="shared" si="56"/>
        <v/>
      </c>
      <c r="AF69" s="32" t="str">
        <f t="shared" si="57"/>
        <v/>
      </c>
      <c r="AG69" s="32" t="str">
        <f t="shared" si="58"/>
        <v/>
      </c>
      <c r="AH69" s="32" t="str">
        <f t="shared" si="59"/>
        <v/>
      </c>
      <c r="AI69" s="32" t="str">
        <f t="shared" si="60"/>
        <v/>
      </c>
      <c r="AJ69" s="32" t="str">
        <f t="shared" si="61"/>
        <v/>
      </c>
      <c r="AK69" s="32" t="str">
        <f t="shared" si="62"/>
        <v/>
      </c>
      <c r="AU69" s="24">
        <f t="shared" si="63"/>
        <v>0</v>
      </c>
      <c r="AV69" s="24">
        <f t="shared" si="64"/>
        <v>0</v>
      </c>
      <c r="AW69" s="24" t="str">
        <f t="shared" si="65"/>
        <v/>
      </c>
      <c r="AX69" s="24" t="str">
        <f t="shared" si="66"/>
        <v/>
      </c>
      <c r="AY69" s="24" t="str">
        <f t="shared" si="67"/>
        <v/>
      </c>
      <c r="AZ69" s="24" t="str">
        <f t="shared" si="68"/>
        <v/>
      </c>
      <c r="BA69" s="24" t="str">
        <f t="shared" si="69"/>
        <v/>
      </c>
      <c r="BB69" s="24" t="str">
        <f t="shared" si="70"/>
        <v/>
      </c>
      <c r="BC69" s="24" t="str">
        <f t="shared" si="71"/>
        <v/>
      </c>
      <c r="BM69" s="31">
        <f t="shared" si="72"/>
        <v>0</v>
      </c>
      <c r="BN69" s="31">
        <f t="shared" si="73"/>
        <v>0</v>
      </c>
      <c r="BO69" s="31" t="str">
        <f t="shared" si="74"/>
        <v/>
      </c>
      <c r="BP69" s="31" t="str">
        <f t="shared" si="75"/>
        <v/>
      </c>
      <c r="BQ69" s="31" t="str">
        <f t="shared" si="76"/>
        <v/>
      </c>
      <c r="BR69" s="31" t="str">
        <f t="shared" si="77"/>
        <v/>
      </c>
      <c r="BS69" s="31" t="str">
        <f t="shared" si="78"/>
        <v/>
      </c>
      <c r="BT69" s="31" t="str">
        <f t="shared" si="79"/>
        <v/>
      </c>
      <c r="BU69" s="31" t="str">
        <f t="shared" si="80"/>
        <v/>
      </c>
    </row>
    <row r="70" spans="11:73" x14ac:dyDescent="0.3">
      <c r="K70" s="10">
        <f t="shared" si="45"/>
        <v>0</v>
      </c>
      <c r="L70" s="10">
        <f t="shared" si="46"/>
        <v>0</v>
      </c>
      <c r="M70" s="10" t="str">
        <f t="shared" si="47"/>
        <v/>
      </c>
      <c r="N70" s="10" t="str">
        <f t="shared" si="48"/>
        <v/>
      </c>
      <c r="O70" s="10" t="str">
        <f t="shared" si="49"/>
        <v/>
      </c>
      <c r="P70" s="10" t="str">
        <f t="shared" si="50"/>
        <v/>
      </c>
      <c r="Q70" s="10" t="str">
        <f t="shared" si="51"/>
        <v/>
      </c>
      <c r="R70" s="10" t="str">
        <f t="shared" si="52"/>
        <v/>
      </c>
      <c r="S70" s="10" t="str">
        <f t="shared" si="53"/>
        <v/>
      </c>
      <c r="AC70" s="17">
        <f t="shared" si="54"/>
        <v>0</v>
      </c>
      <c r="AD70" s="17">
        <f t="shared" si="55"/>
        <v>0</v>
      </c>
      <c r="AE70" s="32" t="str">
        <f t="shared" si="56"/>
        <v/>
      </c>
      <c r="AF70" s="32" t="str">
        <f t="shared" si="57"/>
        <v/>
      </c>
      <c r="AG70" s="32" t="str">
        <f t="shared" si="58"/>
        <v/>
      </c>
      <c r="AH70" s="32" t="str">
        <f t="shared" si="59"/>
        <v/>
      </c>
      <c r="AI70" s="32" t="str">
        <f t="shared" si="60"/>
        <v/>
      </c>
      <c r="AJ70" s="32" t="str">
        <f t="shared" si="61"/>
        <v/>
      </c>
      <c r="AK70" s="32" t="str">
        <f t="shared" si="62"/>
        <v/>
      </c>
      <c r="AU70" s="24">
        <f t="shared" si="63"/>
        <v>0</v>
      </c>
      <c r="AV70" s="24">
        <f t="shared" si="64"/>
        <v>0</v>
      </c>
      <c r="AW70" s="24" t="str">
        <f t="shared" si="65"/>
        <v/>
      </c>
      <c r="AX70" s="24" t="str">
        <f t="shared" si="66"/>
        <v/>
      </c>
      <c r="AY70" s="24" t="str">
        <f t="shared" si="67"/>
        <v/>
      </c>
      <c r="AZ70" s="24" t="str">
        <f t="shared" si="68"/>
        <v/>
      </c>
      <c r="BA70" s="24" t="str">
        <f t="shared" si="69"/>
        <v/>
      </c>
      <c r="BB70" s="24" t="str">
        <f t="shared" si="70"/>
        <v/>
      </c>
      <c r="BC70" s="24" t="str">
        <f t="shared" si="71"/>
        <v/>
      </c>
      <c r="BM70" s="31">
        <f t="shared" si="72"/>
        <v>0</v>
      </c>
      <c r="BN70" s="31">
        <f t="shared" si="73"/>
        <v>0</v>
      </c>
      <c r="BO70" s="31" t="str">
        <f t="shared" si="74"/>
        <v/>
      </c>
      <c r="BP70" s="31" t="str">
        <f t="shared" si="75"/>
        <v/>
      </c>
      <c r="BQ70" s="31" t="str">
        <f t="shared" si="76"/>
        <v/>
      </c>
      <c r="BR70" s="31" t="str">
        <f t="shared" si="77"/>
        <v/>
      </c>
      <c r="BS70" s="31" t="str">
        <f t="shared" si="78"/>
        <v/>
      </c>
      <c r="BT70" s="31" t="str">
        <f t="shared" si="79"/>
        <v/>
      </c>
      <c r="BU70" s="31" t="str">
        <f t="shared" si="80"/>
        <v/>
      </c>
    </row>
    <row r="71" spans="11:73" x14ac:dyDescent="0.3">
      <c r="K71" s="10">
        <f t="shared" si="45"/>
        <v>0</v>
      </c>
      <c r="L71" s="10">
        <f t="shared" si="46"/>
        <v>0</v>
      </c>
      <c r="M71" s="10" t="str">
        <f t="shared" si="47"/>
        <v/>
      </c>
      <c r="N71" s="10" t="str">
        <f t="shared" si="48"/>
        <v/>
      </c>
      <c r="O71" s="10" t="str">
        <f t="shared" si="49"/>
        <v/>
      </c>
      <c r="P71" s="10" t="str">
        <f t="shared" si="50"/>
        <v/>
      </c>
      <c r="Q71" s="10" t="str">
        <f t="shared" si="51"/>
        <v/>
      </c>
      <c r="R71" s="10" t="str">
        <f t="shared" si="52"/>
        <v/>
      </c>
      <c r="S71" s="10" t="str">
        <f t="shared" si="53"/>
        <v/>
      </c>
      <c r="AC71" s="17">
        <f t="shared" si="54"/>
        <v>0</v>
      </c>
      <c r="AD71" s="17">
        <f t="shared" si="55"/>
        <v>0</v>
      </c>
      <c r="AE71" s="32" t="str">
        <f t="shared" si="56"/>
        <v/>
      </c>
      <c r="AF71" s="32" t="str">
        <f t="shared" si="57"/>
        <v/>
      </c>
      <c r="AG71" s="32" t="str">
        <f t="shared" si="58"/>
        <v/>
      </c>
      <c r="AH71" s="32" t="str">
        <f t="shared" si="59"/>
        <v/>
      </c>
      <c r="AI71" s="32" t="str">
        <f t="shared" si="60"/>
        <v/>
      </c>
      <c r="AJ71" s="32" t="str">
        <f t="shared" si="61"/>
        <v/>
      </c>
      <c r="AK71" s="32" t="str">
        <f t="shared" si="62"/>
        <v/>
      </c>
      <c r="AU71" s="24">
        <f t="shared" si="63"/>
        <v>0</v>
      </c>
      <c r="AV71" s="24">
        <f t="shared" si="64"/>
        <v>0</v>
      </c>
      <c r="AW71" s="24" t="str">
        <f t="shared" si="65"/>
        <v/>
      </c>
      <c r="AX71" s="24" t="str">
        <f t="shared" si="66"/>
        <v/>
      </c>
      <c r="AY71" s="24" t="str">
        <f t="shared" si="67"/>
        <v/>
      </c>
      <c r="AZ71" s="24" t="str">
        <f t="shared" si="68"/>
        <v/>
      </c>
      <c r="BA71" s="24" t="str">
        <f t="shared" si="69"/>
        <v/>
      </c>
      <c r="BB71" s="24" t="str">
        <f t="shared" si="70"/>
        <v/>
      </c>
      <c r="BC71" s="24" t="str">
        <f t="shared" si="71"/>
        <v/>
      </c>
      <c r="BM71" s="31">
        <f t="shared" si="72"/>
        <v>0</v>
      </c>
      <c r="BN71" s="31">
        <f t="shared" si="73"/>
        <v>0</v>
      </c>
      <c r="BO71" s="31" t="str">
        <f t="shared" si="74"/>
        <v/>
      </c>
      <c r="BP71" s="31" t="str">
        <f t="shared" si="75"/>
        <v/>
      </c>
      <c r="BQ71" s="31" t="str">
        <f t="shared" si="76"/>
        <v/>
      </c>
      <c r="BR71" s="31" t="str">
        <f t="shared" si="77"/>
        <v/>
      </c>
      <c r="BS71" s="31" t="str">
        <f t="shared" si="78"/>
        <v/>
      </c>
      <c r="BT71" s="31" t="str">
        <f t="shared" si="79"/>
        <v/>
      </c>
      <c r="BU71" s="31" t="str">
        <f t="shared" si="80"/>
        <v/>
      </c>
    </row>
    <row r="72" spans="11:73" x14ac:dyDescent="0.3">
      <c r="K72" s="10">
        <f t="shared" ref="K72:K100" si="81">IF(AND(B72=C72,L72=1),1,0)</f>
        <v>0</v>
      </c>
      <c r="L72" s="10">
        <f t="shared" ref="L72:L100" si="82">IF(C72&gt;0,1,0)</f>
        <v>0</v>
      </c>
      <c r="M72" s="10" t="str">
        <f t="shared" ref="M72:M100" si="83">IF(K72=1,E72,"")</f>
        <v/>
      </c>
      <c r="N72" s="10" t="str">
        <f t="shared" ref="N72:N100" si="84">IF(K72=1,D72,"")</f>
        <v/>
      </c>
      <c r="O72" s="10" t="str">
        <f t="shared" ref="O72:O100" si="85">IF(AND(L72&gt;0,K72=1),F72/I72,"")</f>
        <v/>
      </c>
      <c r="P72" s="10" t="str">
        <f t="shared" ref="P72:P100" si="86">IF(AND(L72&gt;0,K72=0),F72/I72,"")</f>
        <v/>
      </c>
      <c r="Q72" s="10" t="str">
        <f t="shared" ref="Q72:Q100" si="87">IF(L72&gt;0,D72/E72,"")</f>
        <v/>
      </c>
      <c r="R72" s="10" t="str">
        <f t="shared" ref="R72:R100" si="88">IF(AND(L72&gt;0,K72=0),(F72-D72)/(I72-E72),"")</f>
        <v/>
      </c>
      <c r="S72" s="10" t="str">
        <f t="shared" ref="S72:S100" si="89">IF(AND(L72&gt;0,K72=0),I72-E72,"")</f>
        <v/>
      </c>
      <c r="AC72" s="17">
        <f t="shared" ref="AC72:AC100" si="90">IF(AND(T72=U72,AD72=1),1,0)</f>
        <v>0</v>
      </c>
      <c r="AD72" s="17">
        <f t="shared" ref="AD72:AD100" si="91">IF(U72&gt;0,1,0)</f>
        <v>0</v>
      </c>
      <c r="AE72" s="32" t="str">
        <f t="shared" ref="AE72:AE100" si="92">IF(AC72=1,W72,"")</f>
        <v/>
      </c>
      <c r="AF72" s="32" t="str">
        <f t="shared" ref="AF72:AF100" si="93">IF(AC72=1,V72,"")</f>
        <v/>
      </c>
      <c r="AG72" s="32" t="str">
        <f t="shared" ref="AG72:AG100" si="94">IF(AND(AD72&gt;0,AC72=1),X72/AA72,"")</f>
        <v/>
      </c>
      <c r="AH72" s="32" t="str">
        <f t="shared" ref="AH72:AH100" si="95">IF(AND(AD72&gt;0,AC72=0),X72/AA72,"")</f>
        <v/>
      </c>
      <c r="AI72" s="32" t="str">
        <f t="shared" ref="AI72:AI100" si="96">IF(AD72&gt;0,V72/W72,"")</f>
        <v/>
      </c>
      <c r="AJ72" s="32" t="str">
        <f t="shared" ref="AJ72:AJ100" si="97">IF(AND(AD72&gt;0,AC72=0),(X72-V72)/(AA72-W72),"")</f>
        <v/>
      </c>
      <c r="AK72" s="32" t="str">
        <f t="shared" ref="AK72:AK100" si="98">IF(AND(AD72&gt;0,AC72=0),AA72-W72,"")</f>
        <v/>
      </c>
      <c r="AU72" s="24">
        <f t="shared" ref="AU72:AU100" si="99">IF(AND(AL72=AM72,AV72=1),1,0)</f>
        <v>0</v>
      </c>
      <c r="AV72" s="24">
        <f t="shared" ref="AV72:AV100" si="100">IF(AM72&gt;0,1,0)</f>
        <v>0</v>
      </c>
      <c r="AW72" s="24" t="str">
        <f t="shared" ref="AW72:AW100" si="101">IF(AU72=1,AO72,"")</f>
        <v/>
      </c>
      <c r="AX72" s="24" t="str">
        <f t="shared" ref="AX72:AX100" si="102">IF(AU72=1,AN72,"")</f>
        <v/>
      </c>
      <c r="AY72" s="24" t="str">
        <f t="shared" ref="AY72:AY100" si="103">IF(AND(AV72&gt;0,AU72=1),AP72/AS72,"")</f>
        <v/>
      </c>
      <c r="AZ72" s="24" t="str">
        <f t="shared" ref="AZ72:AZ100" si="104">IF(AND(AV72&gt;0,AU72=0),AP72/AS72,"")</f>
        <v/>
      </c>
      <c r="BA72" s="24" t="str">
        <f t="shared" ref="BA72:BA100" si="105">IF(AV72&gt;0,AN72/AO72,"")</f>
        <v/>
      </c>
      <c r="BB72" s="24" t="str">
        <f t="shared" ref="BB72:BB100" si="106">IF(AND(AV72&gt;0,AU72=0),(AP72-AN72)/(AS72-AO72),"")</f>
        <v/>
      </c>
      <c r="BC72" s="24" t="str">
        <f t="shared" ref="BC72:BC100" si="107">IF(AND(AV72&gt;0,AU72=0),AS72-AO72,"")</f>
        <v/>
      </c>
      <c r="BM72" s="31">
        <f t="shared" ref="BM72:BM100" si="108">IF(AND(BD72=BE72,BN72=1),1,0)</f>
        <v>0</v>
      </c>
      <c r="BN72" s="31">
        <f t="shared" ref="BN72:BN100" si="109">IF(BE72&gt;0,1,0)</f>
        <v>0</v>
      </c>
      <c r="BO72" s="31" t="str">
        <f t="shared" ref="BO72:BO100" si="110">IF(BM72=1,BG72,"")</f>
        <v/>
      </c>
      <c r="BP72" s="31" t="str">
        <f t="shared" ref="BP72:BP100" si="111">IF(BM72=1,BF72,"")</f>
        <v/>
      </c>
      <c r="BQ72" s="31" t="str">
        <f t="shared" ref="BQ72:BQ100" si="112">IF(AND(BN72&gt;0,BM72=1),BH72/BK72,"")</f>
        <v/>
      </c>
      <c r="BR72" s="31" t="str">
        <f t="shared" ref="BR72:BR100" si="113">IF(AND(BN72&gt;0,BM72=0),BH72/BK72,"")</f>
        <v/>
      </c>
      <c r="BS72" s="31" t="str">
        <f t="shared" ref="BS72:BS100" si="114">IF(BN72&gt;0,BF72/BG72,"")</f>
        <v/>
      </c>
      <c r="BT72" s="31" t="str">
        <f t="shared" ref="BT72:BT100" si="115">IF(AND(BN72&gt;0,BM72=0),(BH72-BF72)/(BK72-BG72),"")</f>
        <v/>
      </c>
      <c r="BU72" s="31" t="str">
        <f t="shared" ref="BU72:BU100" si="116">IF(AND(BN72&gt;0,BM72=0),BK72-BG72,"")</f>
        <v/>
      </c>
    </row>
    <row r="73" spans="11:73" x14ac:dyDescent="0.3">
      <c r="K73" s="10">
        <f t="shared" si="81"/>
        <v>0</v>
      </c>
      <c r="L73" s="10">
        <f t="shared" si="82"/>
        <v>0</v>
      </c>
      <c r="M73" s="10" t="str">
        <f t="shared" si="83"/>
        <v/>
      </c>
      <c r="N73" s="10" t="str">
        <f t="shared" si="84"/>
        <v/>
      </c>
      <c r="O73" s="10" t="str">
        <f t="shared" si="85"/>
        <v/>
      </c>
      <c r="P73" s="10" t="str">
        <f t="shared" si="86"/>
        <v/>
      </c>
      <c r="Q73" s="10" t="str">
        <f t="shared" si="87"/>
        <v/>
      </c>
      <c r="R73" s="10" t="str">
        <f t="shared" si="88"/>
        <v/>
      </c>
      <c r="S73" s="10" t="str">
        <f t="shared" si="89"/>
        <v/>
      </c>
      <c r="AC73" s="17">
        <f t="shared" si="90"/>
        <v>0</v>
      </c>
      <c r="AD73" s="17">
        <f t="shared" si="91"/>
        <v>0</v>
      </c>
      <c r="AE73" s="32" t="str">
        <f t="shared" si="92"/>
        <v/>
      </c>
      <c r="AF73" s="32" t="str">
        <f t="shared" si="93"/>
        <v/>
      </c>
      <c r="AG73" s="32" t="str">
        <f t="shared" si="94"/>
        <v/>
      </c>
      <c r="AH73" s="32" t="str">
        <f t="shared" si="95"/>
        <v/>
      </c>
      <c r="AI73" s="32" t="str">
        <f t="shared" si="96"/>
        <v/>
      </c>
      <c r="AJ73" s="32" t="str">
        <f t="shared" si="97"/>
        <v/>
      </c>
      <c r="AK73" s="32" t="str">
        <f t="shared" si="98"/>
        <v/>
      </c>
      <c r="AU73" s="24">
        <f t="shared" si="99"/>
        <v>0</v>
      </c>
      <c r="AV73" s="24">
        <f t="shared" si="100"/>
        <v>0</v>
      </c>
      <c r="AW73" s="24" t="str">
        <f t="shared" si="101"/>
        <v/>
      </c>
      <c r="AX73" s="24" t="str">
        <f t="shared" si="102"/>
        <v/>
      </c>
      <c r="AY73" s="24" t="str">
        <f t="shared" si="103"/>
        <v/>
      </c>
      <c r="AZ73" s="24" t="str">
        <f t="shared" si="104"/>
        <v/>
      </c>
      <c r="BA73" s="24" t="str">
        <f t="shared" si="105"/>
        <v/>
      </c>
      <c r="BB73" s="24" t="str">
        <f t="shared" si="106"/>
        <v/>
      </c>
      <c r="BC73" s="24" t="str">
        <f t="shared" si="107"/>
        <v/>
      </c>
      <c r="BM73" s="31">
        <f t="shared" si="108"/>
        <v>0</v>
      </c>
      <c r="BN73" s="31">
        <f t="shared" si="109"/>
        <v>0</v>
      </c>
      <c r="BO73" s="31" t="str">
        <f t="shared" si="110"/>
        <v/>
      </c>
      <c r="BP73" s="31" t="str">
        <f t="shared" si="111"/>
        <v/>
      </c>
      <c r="BQ73" s="31" t="str">
        <f t="shared" si="112"/>
        <v/>
      </c>
      <c r="BR73" s="31" t="str">
        <f t="shared" si="113"/>
        <v/>
      </c>
      <c r="BS73" s="31" t="str">
        <f t="shared" si="114"/>
        <v/>
      </c>
      <c r="BT73" s="31" t="str">
        <f t="shared" si="115"/>
        <v/>
      </c>
      <c r="BU73" s="31" t="str">
        <f t="shared" si="116"/>
        <v/>
      </c>
    </row>
    <row r="74" spans="11:73" x14ac:dyDescent="0.3">
      <c r="K74" s="10">
        <f t="shared" si="81"/>
        <v>0</v>
      </c>
      <c r="L74" s="10">
        <f t="shared" si="82"/>
        <v>0</v>
      </c>
      <c r="M74" s="10" t="str">
        <f t="shared" si="83"/>
        <v/>
      </c>
      <c r="N74" s="10" t="str">
        <f t="shared" si="84"/>
        <v/>
      </c>
      <c r="O74" s="10" t="str">
        <f t="shared" si="85"/>
        <v/>
      </c>
      <c r="P74" s="10" t="str">
        <f t="shared" si="86"/>
        <v/>
      </c>
      <c r="Q74" s="10" t="str">
        <f t="shared" si="87"/>
        <v/>
      </c>
      <c r="R74" s="10" t="str">
        <f t="shared" si="88"/>
        <v/>
      </c>
      <c r="S74" s="10" t="str">
        <f t="shared" si="89"/>
        <v/>
      </c>
      <c r="AC74" s="17">
        <f t="shared" si="90"/>
        <v>0</v>
      </c>
      <c r="AD74" s="17">
        <f t="shared" si="91"/>
        <v>0</v>
      </c>
      <c r="AE74" s="32" t="str">
        <f t="shared" si="92"/>
        <v/>
      </c>
      <c r="AF74" s="32" t="str">
        <f t="shared" si="93"/>
        <v/>
      </c>
      <c r="AG74" s="32" t="str">
        <f t="shared" si="94"/>
        <v/>
      </c>
      <c r="AH74" s="32" t="str">
        <f t="shared" si="95"/>
        <v/>
      </c>
      <c r="AI74" s="32" t="str">
        <f t="shared" si="96"/>
        <v/>
      </c>
      <c r="AJ74" s="32" t="str">
        <f t="shared" si="97"/>
        <v/>
      </c>
      <c r="AK74" s="32" t="str">
        <f t="shared" si="98"/>
        <v/>
      </c>
      <c r="AU74" s="24">
        <f t="shared" si="99"/>
        <v>0</v>
      </c>
      <c r="AV74" s="24">
        <f t="shared" si="100"/>
        <v>0</v>
      </c>
      <c r="AW74" s="24" t="str">
        <f t="shared" si="101"/>
        <v/>
      </c>
      <c r="AX74" s="24" t="str">
        <f t="shared" si="102"/>
        <v/>
      </c>
      <c r="AY74" s="24" t="str">
        <f t="shared" si="103"/>
        <v/>
      </c>
      <c r="AZ74" s="24" t="str">
        <f t="shared" si="104"/>
        <v/>
      </c>
      <c r="BA74" s="24" t="str">
        <f t="shared" si="105"/>
        <v/>
      </c>
      <c r="BB74" s="24" t="str">
        <f t="shared" si="106"/>
        <v/>
      </c>
      <c r="BC74" s="24" t="str">
        <f t="shared" si="107"/>
        <v/>
      </c>
      <c r="BM74" s="31">
        <f t="shared" si="108"/>
        <v>0</v>
      </c>
      <c r="BN74" s="31">
        <f t="shared" si="109"/>
        <v>0</v>
      </c>
      <c r="BO74" s="31" t="str">
        <f t="shared" si="110"/>
        <v/>
      </c>
      <c r="BP74" s="31" t="str">
        <f t="shared" si="111"/>
        <v/>
      </c>
      <c r="BQ74" s="31" t="str">
        <f t="shared" si="112"/>
        <v/>
      </c>
      <c r="BR74" s="31" t="str">
        <f t="shared" si="113"/>
        <v/>
      </c>
      <c r="BS74" s="31" t="str">
        <f t="shared" si="114"/>
        <v/>
      </c>
      <c r="BT74" s="31" t="str">
        <f t="shared" si="115"/>
        <v/>
      </c>
      <c r="BU74" s="31" t="str">
        <f t="shared" si="116"/>
        <v/>
      </c>
    </row>
    <row r="75" spans="11:73" x14ac:dyDescent="0.3">
      <c r="K75" s="10">
        <f t="shared" si="81"/>
        <v>0</v>
      </c>
      <c r="L75" s="10">
        <f t="shared" si="82"/>
        <v>0</v>
      </c>
      <c r="M75" s="10" t="str">
        <f t="shared" si="83"/>
        <v/>
      </c>
      <c r="N75" s="10" t="str">
        <f t="shared" si="84"/>
        <v/>
      </c>
      <c r="O75" s="10" t="str">
        <f t="shared" si="85"/>
        <v/>
      </c>
      <c r="P75" s="10" t="str">
        <f t="shared" si="86"/>
        <v/>
      </c>
      <c r="Q75" s="10" t="str">
        <f t="shared" si="87"/>
        <v/>
      </c>
      <c r="R75" s="10" t="str">
        <f t="shared" si="88"/>
        <v/>
      </c>
      <c r="S75" s="10" t="str">
        <f t="shared" si="89"/>
        <v/>
      </c>
      <c r="AC75" s="17">
        <f t="shared" si="90"/>
        <v>0</v>
      </c>
      <c r="AD75" s="17">
        <f t="shared" si="91"/>
        <v>0</v>
      </c>
      <c r="AE75" s="32" t="str">
        <f t="shared" si="92"/>
        <v/>
      </c>
      <c r="AF75" s="32" t="str">
        <f t="shared" si="93"/>
        <v/>
      </c>
      <c r="AG75" s="32" t="str">
        <f t="shared" si="94"/>
        <v/>
      </c>
      <c r="AH75" s="32" t="str">
        <f t="shared" si="95"/>
        <v/>
      </c>
      <c r="AI75" s="32" t="str">
        <f t="shared" si="96"/>
        <v/>
      </c>
      <c r="AJ75" s="32" t="str">
        <f t="shared" si="97"/>
        <v/>
      </c>
      <c r="AK75" s="32" t="str">
        <f t="shared" si="98"/>
        <v/>
      </c>
      <c r="AU75" s="24">
        <f t="shared" si="99"/>
        <v>0</v>
      </c>
      <c r="AV75" s="24">
        <f t="shared" si="100"/>
        <v>0</v>
      </c>
      <c r="AW75" s="24" t="str">
        <f t="shared" si="101"/>
        <v/>
      </c>
      <c r="AX75" s="24" t="str">
        <f t="shared" si="102"/>
        <v/>
      </c>
      <c r="AY75" s="24" t="str">
        <f t="shared" si="103"/>
        <v/>
      </c>
      <c r="AZ75" s="24" t="str">
        <f t="shared" si="104"/>
        <v/>
      </c>
      <c r="BA75" s="24" t="str">
        <f t="shared" si="105"/>
        <v/>
      </c>
      <c r="BB75" s="24" t="str">
        <f t="shared" si="106"/>
        <v/>
      </c>
      <c r="BC75" s="24" t="str">
        <f t="shared" si="107"/>
        <v/>
      </c>
      <c r="BM75" s="31">
        <f t="shared" si="108"/>
        <v>0</v>
      </c>
      <c r="BN75" s="31">
        <f t="shared" si="109"/>
        <v>0</v>
      </c>
      <c r="BO75" s="31" t="str">
        <f t="shared" si="110"/>
        <v/>
      </c>
      <c r="BP75" s="31" t="str">
        <f t="shared" si="111"/>
        <v/>
      </c>
      <c r="BQ75" s="31" t="str">
        <f t="shared" si="112"/>
        <v/>
      </c>
      <c r="BR75" s="31" t="str">
        <f t="shared" si="113"/>
        <v/>
      </c>
      <c r="BS75" s="31" t="str">
        <f t="shared" si="114"/>
        <v/>
      </c>
      <c r="BT75" s="31" t="str">
        <f t="shared" si="115"/>
        <v/>
      </c>
      <c r="BU75" s="31" t="str">
        <f t="shared" si="116"/>
        <v/>
      </c>
    </row>
    <row r="76" spans="11:73" x14ac:dyDescent="0.3">
      <c r="K76" s="10">
        <f t="shared" si="81"/>
        <v>0</v>
      </c>
      <c r="L76" s="10">
        <f t="shared" si="82"/>
        <v>0</v>
      </c>
      <c r="M76" s="10" t="str">
        <f t="shared" si="83"/>
        <v/>
      </c>
      <c r="N76" s="10" t="str">
        <f t="shared" si="84"/>
        <v/>
      </c>
      <c r="O76" s="10" t="str">
        <f t="shared" si="85"/>
        <v/>
      </c>
      <c r="P76" s="10" t="str">
        <f t="shared" si="86"/>
        <v/>
      </c>
      <c r="Q76" s="10" t="str">
        <f t="shared" si="87"/>
        <v/>
      </c>
      <c r="R76" s="10" t="str">
        <f t="shared" si="88"/>
        <v/>
      </c>
      <c r="S76" s="10" t="str">
        <f t="shared" si="89"/>
        <v/>
      </c>
      <c r="AC76" s="17">
        <f t="shared" si="90"/>
        <v>0</v>
      </c>
      <c r="AD76" s="17">
        <f t="shared" si="91"/>
        <v>0</v>
      </c>
      <c r="AE76" s="32" t="str">
        <f t="shared" si="92"/>
        <v/>
      </c>
      <c r="AF76" s="32" t="str">
        <f t="shared" si="93"/>
        <v/>
      </c>
      <c r="AG76" s="32" t="str">
        <f t="shared" si="94"/>
        <v/>
      </c>
      <c r="AH76" s="32" t="str">
        <f t="shared" si="95"/>
        <v/>
      </c>
      <c r="AI76" s="32" t="str">
        <f t="shared" si="96"/>
        <v/>
      </c>
      <c r="AJ76" s="32" t="str">
        <f t="shared" si="97"/>
        <v/>
      </c>
      <c r="AK76" s="32" t="str">
        <f t="shared" si="98"/>
        <v/>
      </c>
      <c r="AU76" s="24">
        <f t="shared" si="99"/>
        <v>0</v>
      </c>
      <c r="AV76" s="24">
        <f t="shared" si="100"/>
        <v>0</v>
      </c>
      <c r="AW76" s="24" t="str">
        <f t="shared" si="101"/>
        <v/>
      </c>
      <c r="AX76" s="24" t="str">
        <f t="shared" si="102"/>
        <v/>
      </c>
      <c r="AY76" s="24" t="str">
        <f t="shared" si="103"/>
        <v/>
      </c>
      <c r="AZ76" s="24" t="str">
        <f t="shared" si="104"/>
        <v/>
      </c>
      <c r="BA76" s="24" t="str">
        <f t="shared" si="105"/>
        <v/>
      </c>
      <c r="BB76" s="24" t="str">
        <f t="shared" si="106"/>
        <v/>
      </c>
      <c r="BC76" s="24" t="str">
        <f t="shared" si="107"/>
        <v/>
      </c>
      <c r="BM76" s="31">
        <f t="shared" si="108"/>
        <v>0</v>
      </c>
      <c r="BN76" s="31">
        <f t="shared" si="109"/>
        <v>0</v>
      </c>
      <c r="BO76" s="31" t="str">
        <f t="shared" si="110"/>
        <v/>
      </c>
      <c r="BP76" s="31" t="str">
        <f t="shared" si="111"/>
        <v/>
      </c>
      <c r="BQ76" s="31" t="str">
        <f t="shared" si="112"/>
        <v/>
      </c>
      <c r="BR76" s="31" t="str">
        <f t="shared" si="113"/>
        <v/>
      </c>
      <c r="BS76" s="31" t="str">
        <f t="shared" si="114"/>
        <v/>
      </c>
      <c r="BT76" s="31" t="str">
        <f t="shared" si="115"/>
        <v/>
      </c>
      <c r="BU76" s="31" t="str">
        <f t="shared" si="116"/>
        <v/>
      </c>
    </row>
    <row r="77" spans="11:73" x14ac:dyDescent="0.3">
      <c r="K77" s="10">
        <f t="shared" si="81"/>
        <v>0</v>
      </c>
      <c r="L77" s="10">
        <f t="shared" si="82"/>
        <v>0</v>
      </c>
      <c r="M77" s="10" t="str">
        <f t="shared" si="83"/>
        <v/>
      </c>
      <c r="N77" s="10" t="str">
        <f t="shared" si="84"/>
        <v/>
      </c>
      <c r="O77" s="10" t="str">
        <f t="shared" si="85"/>
        <v/>
      </c>
      <c r="P77" s="10" t="str">
        <f t="shared" si="86"/>
        <v/>
      </c>
      <c r="Q77" s="10" t="str">
        <f t="shared" si="87"/>
        <v/>
      </c>
      <c r="R77" s="10" t="str">
        <f t="shared" si="88"/>
        <v/>
      </c>
      <c r="S77" s="10" t="str">
        <f t="shared" si="89"/>
        <v/>
      </c>
      <c r="AC77" s="17">
        <f t="shared" si="90"/>
        <v>0</v>
      </c>
      <c r="AD77" s="17">
        <f t="shared" si="91"/>
        <v>0</v>
      </c>
      <c r="AE77" s="32" t="str">
        <f t="shared" si="92"/>
        <v/>
      </c>
      <c r="AF77" s="32" t="str">
        <f t="shared" si="93"/>
        <v/>
      </c>
      <c r="AG77" s="32" t="str">
        <f t="shared" si="94"/>
        <v/>
      </c>
      <c r="AH77" s="32" t="str">
        <f t="shared" si="95"/>
        <v/>
      </c>
      <c r="AI77" s="32" t="str">
        <f t="shared" si="96"/>
        <v/>
      </c>
      <c r="AJ77" s="32" t="str">
        <f t="shared" si="97"/>
        <v/>
      </c>
      <c r="AK77" s="32" t="str">
        <f t="shared" si="98"/>
        <v/>
      </c>
      <c r="AU77" s="24">
        <f t="shared" si="99"/>
        <v>0</v>
      </c>
      <c r="AV77" s="24">
        <f t="shared" si="100"/>
        <v>0</v>
      </c>
      <c r="AW77" s="24" t="str">
        <f t="shared" si="101"/>
        <v/>
      </c>
      <c r="AX77" s="24" t="str">
        <f t="shared" si="102"/>
        <v/>
      </c>
      <c r="AY77" s="24" t="str">
        <f t="shared" si="103"/>
        <v/>
      </c>
      <c r="AZ77" s="24" t="str">
        <f t="shared" si="104"/>
        <v/>
      </c>
      <c r="BA77" s="24" t="str">
        <f t="shared" si="105"/>
        <v/>
      </c>
      <c r="BB77" s="24" t="str">
        <f t="shared" si="106"/>
        <v/>
      </c>
      <c r="BC77" s="24" t="str">
        <f t="shared" si="107"/>
        <v/>
      </c>
      <c r="BM77" s="31">
        <f t="shared" si="108"/>
        <v>0</v>
      </c>
      <c r="BN77" s="31">
        <f t="shared" si="109"/>
        <v>0</v>
      </c>
      <c r="BO77" s="31" t="str">
        <f t="shared" si="110"/>
        <v/>
      </c>
      <c r="BP77" s="31" t="str">
        <f t="shared" si="111"/>
        <v/>
      </c>
      <c r="BQ77" s="31" t="str">
        <f t="shared" si="112"/>
        <v/>
      </c>
      <c r="BR77" s="31" t="str">
        <f t="shared" si="113"/>
        <v/>
      </c>
      <c r="BS77" s="31" t="str">
        <f t="shared" si="114"/>
        <v/>
      </c>
      <c r="BT77" s="31" t="str">
        <f t="shared" si="115"/>
        <v/>
      </c>
      <c r="BU77" s="31" t="str">
        <f t="shared" si="116"/>
        <v/>
      </c>
    </row>
    <row r="78" spans="11:73" x14ac:dyDescent="0.3">
      <c r="K78" s="10">
        <f t="shared" si="81"/>
        <v>0</v>
      </c>
      <c r="L78" s="10">
        <f t="shared" si="82"/>
        <v>0</v>
      </c>
      <c r="M78" s="10" t="str">
        <f t="shared" si="83"/>
        <v/>
      </c>
      <c r="N78" s="10" t="str">
        <f t="shared" si="84"/>
        <v/>
      </c>
      <c r="O78" s="10" t="str">
        <f t="shared" si="85"/>
        <v/>
      </c>
      <c r="P78" s="10" t="str">
        <f t="shared" si="86"/>
        <v/>
      </c>
      <c r="Q78" s="10" t="str">
        <f t="shared" si="87"/>
        <v/>
      </c>
      <c r="R78" s="10" t="str">
        <f t="shared" si="88"/>
        <v/>
      </c>
      <c r="S78" s="10" t="str">
        <f t="shared" si="89"/>
        <v/>
      </c>
      <c r="AC78" s="17">
        <f t="shared" si="90"/>
        <v>0</v>
      </c>
      <c r="AD78" s="17">
        <f t="shared" si="91"/>
        <v>0</v>
      </c>
      <c r="AE78" s="32" t="str">
        <f t="shared" si="92"/>
        <v/>
      </c>
      <c r="AF78" s="32" t="str">
        <f t="shared" si="93"/>
        <v/>
      </c>
      <c r="AG78" s="32" t="str">
        <f t="shared" si="94"/>
        <v/>
      </c>
      <c r="AH78" s="32" t="str">
        <f t="shared" si="95"/>
        <v/>
      </c>
      <c r="AI78" s="32" t="str">
        <f t="shared" si="96"/>
        <v/>
      </c>
      <c r="AJ78" s="32" t="str">
        <f t="shared" si="97"/>
        <v/>
      </c>
      <c r="AK78" s="32" t="str">
        <f t="shared" si="98"/>
        <v/>
      </c>
      <c r="AU78" s="24">
        <f t="shared" si="99"/>
        <v>0</v>
      </c>
      <c r="AV78" s="24">
        <f t="shared" si="100"/>
        <v>0</v>
      </c>
      <c r="AW78" s="24" t="str">
        <f t="shared" si="101"/>
        <v/>
      </c>
      <c r="AX78" s="24" t="str">
        <f t="shared" si="102"/>
        <v/>
      </c>
      <c r="AY78" s="24" t="str">
        <f t="shared" si="103"/>
        <v/>
      </c>
      <c r="AZ78" s="24" t="str">
        <f t="shared" si="104"/>
        <v/>
      </c>
      <c r="BA78" s="24" t="str">
        <f t="shared" si="105"/>
        <v/>
      </c>
      <c r="BB78" s="24" t="str">
        <f t="shared" si="106"/>
        <v/>
      </c>
      <c r="BC78" s="24" t="str">
        <f t="shared" si="107"/>
        <v/>
      </c>
      <c r="BM78" s="31">
        <f t="shared" si="108"/>
        <v>0</v>
      </c>
      <c r="BN78" s="31">
        <f t="shared" si="109"/>
        <v>0</v>
      </c>
      <c r="BO78" s="31" t="str">
        <f t="shared" si="110"/>
        <v/>
      </c>
      <c r="BP78" s="31" t="str">
        <f t="shared" si="111"/>
        <v/>
      </c>
      <c r="BQ78" s="31" t="str">
        <f t="shared" si="112"/>
        <v/>
      </c>
      <c r="BR78" s="31" t="str">
        <f t="shared" si="113"/>
        <v/>
      </c>
      <c r="BS78" s="31" t="str">
        <f t="shared" si="114"/>
        <v/>
      </c>
      <c r="BT78" s="31" t="str">
        <f t="shared" si="115"/>
        <v/>
      </c>
      <c r="BU78" s="31" t="str">
        <f t="shared" si="116"/>
        <v/>
      </c>
    </row>
    <row r="79" spans="11:73" x14ac:dyDescent="0.3">
      <c r="K79" s="10">
        <f t="shared" si="81"/>
        <v>0</v>
      </c>
      <c r="L79" s="10">
        <f t="shared" si="82"/>
        <v>0</v>
      </c>
      <c r="M79" s="10" t="str">
        <f t="shared" si="83"/>
        <v/>
      </c>
      <c r="N79" s="10" t="str">
        <f t="shared" si="84"/>
        <v/>
      </c>
      <c r="O79" s="10" t="str">
        <f t="shared" si="85"/>
        <v/>
      </c>
      <c r="P79" s="10" t="str">
        <f t="shared" si="86"/>
        <v/>
      </c>
      <c r="Q79" s="10" t="str">
        <f t="shared" si="87"/>
        <v/>
      </c>
      <c r="R79" s="10" t="str">
        <f t="shared" si="88"/>
        <v/>
      </c>
      <c r="S79" s="10" t="str">
        <f t="shared" si="89"/>
        <v/>
      </c>
      <c r="AC79" s="17">
        <f t="shared" si="90"/>
        <v>0</v>
      </c>
      <c r="AD79" s="17">
        <f t="shared" si="91"/>
        <v>0</v>
      </c>
      <c r="AE79" s="32" t="str">
        <f t="shared" si="92"/>
        <v/>
      </c>
      <c r="AF79" s="32" t="str">
        <f t="shared" si="93"/>
        <v/>
      </c>
      <c r="AG79" s="32" t="str">
        <f t="shared" si="94"/>
        <v/>
      </c>
      <c r="AH79" s="32" t="str">
        <f t="shared" si="95"/>
        <v/>
      </c>
      <c r="AI79" s="32" t="str">
        <f t="shared" si="96"/>
        <v/>
      </c>
      <c r="AJ79" s="32" t="str">
        <f t="shared" si="97"/>
        <v/>
      </c>
      <c r="AK79" s="32" t="str">
        <f t="shared" si="98"/>
        <v/>
      </c>
      <c r="AU79" s="24">
        <f t="shared" si="99"/>
        <v>0</v>
      </c>
      <c r="AV79" s="24">
        <f t="shared" si="100"/>
        <v>0</v>
      </c>
      <c r="AW79" s="24" t="str">
        <f t="shared" si="101"/>
        <v/>
      </c>
      <c r="AX79" s="24" t="str">
        <f t="shared" si="102"/>
        <v/>
      </c>
      <c r="AY79" s="24" t="str">
        <f t="shared" si="103"/>
        <v/>
      </c>
      <c r="AZ79" s="24" t="str">
        <f t="shared" si="104"/>
        <v/>
      </c>
      <c r="BA79" s="24" t="str">
        <f t="shared" si="105"/>
        <v/>
      </c>
      <c r="BB79" s="24" t="str">
        <f t="shared" si="106"/>
        <v/>
      </c>
      <c r="BC79" s="24" t="str">
        <f t="shared" si="107"/>
        <v/>
      </c>
      <c r="BM79" s="31">
        <f t="shared" si="108"/>
        <v>0</v>
      </c>
      <c r="BN79" s="31">
        <f t="shared" si="109"/>
        <v>0</v>
      </c>
      <c r="BO79" s="31" t="str">
        <f t="shared" si="110"/>
        <v/>
      </c>
      <c r="BP79" s="31" t="str">
        <f t="shared" si="111"/>
        <v/>
      </c>
      <c r="BQ79" s="31" t="str">
        <f t="shared" si="112"/>
        <v/>
      </c>
      <c r="BR79" s="31" t="str">
        <f t="shared" si="113"/>
        <v/>
      </c>
      <c r="BS79" s="31" t="str">
        <f t="shared" si="114"/>
        <v/>
      </c>
      <c r="BT79" s="31" t="str">
        <f t="shared" si="115"/>
        <v/>
      </c>
      <c r="BU79" s="31" t="str">
        <f t="shared" si="116"/>
        <v/>
      </c>
    </row>
    <row r="80" spans="11:73" x14ac:dyDescent="0.3">
      <c r="K80" s="10">
        <f t="shared" si="81"/>
        <v>0</v>
      </c>
      <c r="L80" s="10">
        <f t="shared" si="82"/>
        <v>0</v>
      </c>
      <c r="M80" s="10" t="str">
        <f t="shared" si="83"/>
        <v/>
      </c>
      <c r="N80" s="10" t="str">
        <f t="shared" si="84"/>
        <v/>
      </c>
      <c r="O80" s="10" t="str">
        <f t="shared" si="85"/>
        <v/>
      </c>
      <c r="P80" s="10" t="str">
        <f t="shared" si="86"/>
        <v/>
      </c>
      <c r="Q80" s="10" t="str">
        <f t="shared" si="87"/>
        <v/>
      </c>
      <c r="R80" s="10" t="str">
        <f t="shared" si="88"/>
        <v/>
      </c>
      <c r="S80" s="10" t="str">
        <f t="shared" si="89"/>
        <v/>
      </c>
      <c r="AC80" s="17">
        <f t="shared" si="90"/>
        <v>0</v>
      </c>
      <c r="AD80" s="17">
        <f t="shared" si="91"/>
        <v>0</v>
      </c>
      <c r="AE80" s="32" t="str">
        <f t="shared" si="92"/>
        <v/>
      </c>
      <c r="AF80" s="32" t="str">
        <f t="shared" si="93"/>
        <v/>
      </c>
      <c r="AG80" s="32" t="str">
        <f t="shared" si="94"/>
        <v/>
      </c>
      <c r="AH80" s="32" t="str">
        <f t="shared" si="95"/>
        <v/>
      </c>
      <c r="AI80" s="32" t="str">
        <f t="shared" si="96"/>
        <v/>
      </c>
      <c r="AJ80" s="32" t="str">
        <f t="shared" si="97"/>
        <v/>
      </c>
      <c r="AK80" s="32" t="str">
        <f t="shared" si="98"/>
        <v/>
      </c>
      <c r="AU80" s="24">
        <f t="shared" si="99"/>
        <v>0</v>
      </c>
      <c r="AV80" s="24">
        <f t="shared" si="100"/>
        <v>0</v>
      </c>
      <c r="AW80" s="24" t="str">
        <f t="shared" si="101"/>
        <v/>
      </c>
      <c r="AX80" s="24" t="str">
        <f t="shared" si="102"/>
        <v/>
      </c>
      <c r="AY80" s="24" t="str">
        <f t="shared" si="103"/>
        <v/>
      </c>
      <c r="AZ80" s="24" t="str">
        <f t="shared" si="104"/>
        <v/>
      </c>
      <c r="BA80" s="24" t="str">
        <f t="shared" si="105"/>
        <v/>
      </c>
      <c r="BB80" s="24" t="str">
        <f t="shared" si="106"/>
        <v/>
      </c>
      <c r="BC80" s="24" t="str">
        <f t="shared" si="107"/>
        <v/>
      </c>
      <c r="BM80" s="31">
        <f t="shared" si="108"/>
        <v>0</v>
      </c>
      <c r="BN80" s="31">
        <f t="shared" si="109"/>
        <v>0</v>
      </c>
      <c r="BO80" s="31" t="str">
        <f t="shared" si="110"/>
        <v/>
      </c>
      <c r="BP80" s="31" t="str">
        <f t="shared" si="111"/>
        <v/>
      </c>
      <c r="BQ80" s="31" t="str">
        <f t="shared" si="112"/>
        <v/>
      </c>
      <c r="BR80" s="31" t="str">
        <f t="shared" si="113"/>
        <v/>
      </c>
      <c r="BS80" s="31" t="str">
        <f t="shared" si="114"/>
        <v/>
      </c>
      <c r="BT80" s="31" t="str">
        <f t="shared" si="115"/>
        <v/>
      </c>
      <c r="BU80" s="31" t="str">
        <f t="shared" si="116"/>
        <v/>
      </c>
    </row>
    <row r="81" spans="11:73" x14ac:dyDescent="0.3">
      <c r="K81" s="10">
        <f t="shared" si="81"/>
        <v>0</v>
      </c>
      <c r="L81" s="10">
        <f t="shared" si="82"/>
        <v>0</v>
      </c>
      <c r="M81" s="10" t="str">
        <f t="shared" si="83"/>
        <v/>
      </c>
      <c r="N81" s="10" t="str">
        <f t="shared" si="84"/>
        <v/>
      </c>
      <c r="O81" s="10" t="str">
        <f t="shared" si="85"/>
        <v/>
      </c>
      <c r="P81" s="10" t="str">
        <f t="shared" si="86"/>
        <v/>
      </c>
      <c r="Q81" s="10" t="str">
        <f t="shared" si="87"/>
        <v/>
      </c>
      <c r="R81" s="10" t="str">
        <f t="shared" si="88"/>
        <v/>
      </c>
      <c r="S81" s="10" t="str">
        <f t="shared" si="89"/>
        <v/>
      </c>
      <c r="AC81" s="17">
        <f t="shared" si="90"/>
        <v>0</v>
      </c>
      <c r="AD81" s="17">
        <f t="shared" si="91"/>
        <v>0</v>
      </c>
      <c r="AE81" s="32" t="str">
        <f t="shared" si="92"/>
        <v/>
      </c>
      <c r="AF81" s="32" t="str">
        <f t="shared" si="93"/>
        <v/>
      </c>
      <c r="AG81" s="32" t="str">
        <f t="shared" si="94"/>
        <v/>
      </c>
      <c r="AH81" s="32" t="str">
        <f t="shared" si="95"/>
        <v/>
      </c>
      <c r="AI81" s="32" t="str">
        <f t="shared" si="96"/>
        <v/>
      </c>
      <c r="AJ81" s="32" t="str">
        <f t="shared" si="97"/>
        <v/>
      </c>
      <c r="AK81" s="32" t="str">
        <f t="shared" si="98"/>
        <v/>
      </c>
      <c r="AU81" s="24">
        <f t="shared" si="99"/>
        <v>0</v>
      </c>
      <c r="AV81" s="24">
        <f t="shared" si="100"/>
        <v>0</v>
      </c>
      <c r="AW81" s="24" t="str">
        <f t="shared" si="101"/>
        <v/>
      </c>
      <c r="AX81" s="24" t="str">
        <f t="shared" si="102"/>
        <v/>
      </c>
      <c r="AY81" s="24" t="str">
        <f t="shared" si="103"/>
        <v/>
      </c>
      <c r="AZ81" s="24" t="str">
        <f t="shared" si="104"/>
        <v/>
      </c>
      <c r="BA81" s="24" t="str">
        <f t="shared" si="105"/>
        <v/>
      </c>
      <c r="BB81" s="24" t="str">
        <f t="shared" si="106"/>
        <v/>
      </c>
      <c r="BC81" s="24" t="str">
        <f t="shared" si="107"/>
        <v/>
      </c>
      <c r="BM81" s="31">
        <f t="shared" si="108"/>
        <v>0</v>
      </c>
      <c r="BN81" s="31">
        <f t="shared" si="109"/>
        <v>0</v>
      </c>
      <c r="BO81" s="31" t="str">
        <f t="shared" si="110"/>
        <v/>
      </c>
      <c r="BP81" s="31" t="str">
        <f t="shared" si="111"/>
        <v/>
      </c>
      <c r="BQ81" s="31" t="str">
        <f t="shared" si="112"/>
        <v/>
      </c>
      <c r="BR81" s="31" t="str">
        <f t="shared" si="113"/>
        <v/>
      </c>
      <c r="BS81" s="31" t="str">
        <f t="shared" si="114"/>
        <v/>
      </c>
      <c r="BT81" s="31" t="str">
        <f t="shared" si="115"/>
        <v/>
      </c>
      <c r="BU81" s="31" t="str">
        <f t="shared" si="116"/>
        <v/>
      </c>
    </row>
    <row r="82" spans="11:73" x14ac:dyDescent="0.3">
      <c r="K82" s="10">
        <f t="shared" si="81"/>
        <v>0</v>
      </c>
      <c r="L82" s="10">
        <f t="shared" si="82"/>
        <v>0</v>
      </c>
      <c r="M82" s="10" t="str">
        <f t="shared" si="83"/>
        <v/>
      </c>
      <c r="N82" s="10" t="str">
        <f t="shared" si="84"/>
        <v/>
      </c>
      <c r="O82" s="10" t="str">
        <f t="shared" si="85"/>
        <v/>
      </c>
      <c r="P82" s="10" t="str">
        <f t="shared" si="86"/>
        <v/>
      </c>
      <c r="Q82" s="10" t="str">
        <f t="shared" si="87"/>
        <v/>
      </c>
      <c r="R82" s="10" t="str">
        <f t="shared" si="88"/>
        <v/>
      </c>
      <c r="S82" s="10" t="str">
        <f t="shared" si="89"/>
        <v/>
      </c>
      <c r="AC82" s="17">
        <f t="shared" si="90"/>
        <v>0</v>
      </c>
      <c r="AD82" s="17">
        <f t="shared" si="91"/>
        <v>0</v>
      </c>
      <c r="AE82" s="32" t="str">
        <f t="shared" si="92"/>
        <v/>
      </c>
      <c r="AF82" s="32" t="str">
        <f t="shared" si="93"/>
        <v/>
      </c>
      <c r="AG82" s="32" t="str">
        <f t="shared" si="94"/>
        <v/>
      </c>
      <c r="AH82" s="32" t="str">
        <f t="shared" si="95"/>
        <v/>
      </c>
      <c r="AI82" s="32" t="str">
        <f t="shared" si="96"/>
        <v/>
      </c>
      <c r="AJ82" s="32" t="str">
        <f t="shared" si="97"/>
        <v/>
      </c>
      <c r="AK82" s="32" t="str">
        <f t="shared" si="98"/>
        <v/>
      </c>
      <c r="AU82" s="24">
        <f t="shared" si="99"/>
        <v>0</v>
      </c>
      <c r="AV82" s="24">
        <f t="shared" si="100"/>
        <v>0</v>
      </c>
      <c r="AW82" s="24" t="str">
        <f t="shared" si="101"/>
        <v/>
      </c>
      <c r="AX82" s="24" t="str">
        <f t="shared" si="102"/>
        <v/>
      </c>
      <c r="AY82" s="24" t="str">
        <f t="shared" si="103"/>
        <v/>
      </c>
      <c r="AZ82" s="24" t="str">
        <f t="shared" si="104"/>
        <v/>
      </c>
      <c r="BA82" s="24" t="str">
        <f t="shared" si="105"/>
        <v/>
      </c>
      <c r="BB82" s="24" t="str">
        <f t="shared" si="106"/>
        <v/>
      </c>
      <c r="BC82" s="24" t="str">
        <f t="shared" si="107"/>
        <v/>
      </c>
      <c r="BM82" s="31">
        <f t="shared" si="108"/>
        <v>0</v>
      </c>
      <c r="BN82" s="31">
        <f t="shared" si="109"/>
        <v>0</v>
      </c>
      <c r="BO82" s="31" t="str">
        <f t="shared" si="110"/>
        <v/>
      </c>
      <c r="BP82" s="31" t="str">
        <f t="shared" si="111"/>
        <v/>
      </c>
      <c r="BQ82" s="31" t="str">
        <f t="shared" si="112"/>
        <v/>
      </c>
      <c r="BR82" s="31" t="str">
        <f t="shared" si="113"/>
        <v/>
      </c>
      <c r="BS82" s="31" t="str">
        <f t="shared" si="114"/>
        <v/>
      </c>
      <c r="BT82" s="31" t="str">
        <f t="shared" si="115"/>
        <v/>
      </c>
      <c r="BU82" s="31" t="str">
        <f t="shared" si="116"/>
        <v/>
      </c>
    </row>
    <row r="83" spans="11:73" x14ac:dyDescent="0.3">
      <c r="K83" s="10">
        <f t="shared" si="81"/>
        <v>0</v>
      </c>
      <c r="L83" s="10">
        <f t="shared" si="82"/>
        <v>0</v>
      </c>
      <c r="M83" s="10" t="str">
        <f t="shared" si="83"/>
        <v/>
      </c>
      <c r="N83" s="10" t="str">
        <f t="shared" si="84"/>
        <v/>
      </c>
      <c r="O83" s="10" t="str">
        <f t="shared" si="85"/>
        <v/>
      </c>
      <c r="P83" s="10" t="str">
        <f t="shared" si="86"/>
        <v/>
      </c>
      <c r="Q83" s="10" t="str">
        <f t="shared" si="87"/>
        <v/>
      </c>
      <c r="R83" s="10" t="str">
        <f t="shared" si="88"/>
        <v/>
      </c>
      <c r="S83" s="10" t="str">
        <f t="shared" si="89"/>
        <v/>
      </c>
      <c r="AC83" s="17">
        <f t="shared" si="90"/>
        <v>0</v>
      </c>
      <c r="AD83" s="17">
        <f t="shared" si="91"/>
        <v>0</v>
      </c>
      <c r="AE83" s="32" t="str">
        <f t="shared" si="92"/>
        <v/>
      </c>
      <c r="AF83" s="32" t="str">
        <f t="shared" si="93"/>
        <v/>
      </c>
      <c r="AG83" s="32" t="str">
        <f t="shared" si="94"/>
        <v/>
      </c>
      <c r="AH83" s="32" t="str">
        <f t="shared" si="95"/>
        <v/>
      </c>
      <c r="AI83" s="32" t="str">
        <f t="shared" si="96"/>
        <v/>
      </c>
      <c r="AJ83" s="32" t="str">
        <f t="shared" si="97"/>
        <v/>
      </c>
      <c r="AK83" s="32" t="str">
        <f t="shared" si="98"/>
        <v/>
      </c>
      <c r="AU83" s="24">
        <f t="shared" si="99"/>
        <v>0</v>
      </c>
      <c r="AV83" s="24">
        <f t="shared" si="100"/>
        <v>0</v>
      </c>
      <c r="AW83" s="24" t="str">
        <f t="shared" si="101"/>
        <v/>
      </c>
      <c r="AX83" s="24" t="str">
        <f t="shared" si="102"/>
        <v/>
      </c>
      <c r="AY83" s="24" t="str">
        <f t="shared" si="103"/>
        <v/>
      </c>
      <c r="AZ83" s="24" t="str">
        <f t="shared" si="104"/>
        <v/>
      </c>
      <c r="BA83" s="24" t="str">
        <f t="shared" si="105"/>
        <v/>
      </c>
      <c r="BB83" s="24" t="str">
        <f t="shared" si="106"/>
        <v/>
      </c>
      <c r="BC83" s="24" t="str">
        <f t="shared" si="107"/>
        <v/>
      </c>
      <c r="BM83" s="31">
        <f t="shared" si="108"/>
        <v>0</v>
      </c>
      <c r="BN83" s="31">
        <f t="shared" si="109"/>
        <v>0</v>
      </c>
      <c r="BO83" s="31" t="str">
        <f t="shared" si="110"/>
        <v/>
      </c>
      <c r="BP83" s="31" t="str">
        <f t="shared" si="111"/>
        <v/>
      </c>
      <c r="BQ83" s="31" t="str">
        <f t="shared" si="112"/>
        <v/>
      </c>
      <c r="BR83" s="31" t="str">
        <f t="shared" si="113"/>
        <v/>
      </c>
      <c r="BS83" s="31" t="str">
        <f t="shared" si="114"/>
        <v/>
      </c>
      <c r="BT83" s="31" t="str">
        <f t="shared" si="115"/>
        <v/>
      </c>
      <c r="BU83" s="31" t="str">
        <f t="shared" si="116"/>
        <v/>
      </c>
    </row>
    <row r="84" spans="11:73" x14ac:dyDescent="0.3">
      <c r="K84" s="10">
        <f t="shared" si="81"/>
        <v>0</v>
      </c>
      <c r="L84" s="10">
        <f t="shared" si="82"/>
        <v>0</v>
      </c>
      <c r="M84" s="10" t="str">
        <f t="shared" si="83"/>
        <v/>
      </c>
      <c r="N84" s="10" t="str">
        <f t="shared" si="84"/>
        <v/>
      </c>
      <c r="O84" s="10" t="str">
        <f t="shared" si="85"/>
        <v/>
      </c>
      <c r="P84" s="10" t="str">
        <f t="shared" si="86"/>
        <v/>
      </c>
      <c r="Q84" s="10" t="str">
        <f t="shared" si="87"/>
        <v/>
      </c>
      <c r="R84" s="10" t="str">
        <f t="shared" si="88"/>
        <v/>
      </c>
      <c r="S84" s="10" t="str">
        <f t="shared" si="89"/>
        <v/>
      </c>
      <c r="AC84" s="17">
        <f t="shared" si="90"/>
        <v>0</v>
      </c>
      <c r="AD84" s="17">
        <f t="shared" si="91"/>
        <v>0</v>
      </c>
      <c r="AE84" s="32" t="str">
        <f t="shared" si="92"/>
        <v/>
      </c>
      <c r="AF84" s="32" t="str">
        <f t="shared" si="93"/>
        <v/>
      </c>
      <c r="AG84" s="32" t="str">
        <f t="shared" si="94"/>
        <v/>
      </c>
      <c r="AH84" s="32" t="str">
        <f t="shared" si="95"/>
        <v/>
      </c>
      <c r="AI84" s="32" t="str">
        <f t="shared" si="96"/>
        <v/>
      </c>
      <c r="AJ84" s="32" t="str">
        <f t="shared" si="97"/>
        <v/>
      </c>
      <c r="AK84" s="32" t="str">
        <f t="shared" si="98"/>
        <v/>
      </c>
      <c r="AU84" s="24">
        <f t="shared" si="99"/>
        <v>0</v>
      </c>
      <c r="AV84" s="24">
        <f t="shared" si="100"/>
        <v>0</v>
      </c>
      <c r="AW84" s="24" t="str">
        <f t="shared" si="101"/>
        <v/>
      </c>
      <c r="AX84" s="24" t="str">
        <f t="shared" si="102"/>
        <v/>
      </c>
      <c r="AY84" s="24" t="str">
        <f t="shared" si="103"/>
        <v/>
      </c>
      <c r="AZ84" s="24" t="str">
        <f t="shared" si="104"/>
        <v/>
      </c>
      <c r="BA84" s="24" t="str">
        <f t="shared" si="105"/>
        <v/>
      </c>
      <c r="BB84" s="24" t="str">
        <f t="shared" si="106"/>
        <v/>
      </c>
      <c r="BC84" s="24" t="str">
        <f t="shared" si="107"/>
        <v/>
      </c>
      <c r="BM84" s="31">
        <f t="shared" si="108"/>
        <v>0</v>
      </c>
      <c r="BN84" s="31">
        <f t="shared" si="109"/>
        <v>0</v>
      </c>
      <c r="BO84" s="31" t="str">
        <f t="shared" si="110"/>
        <v/>
      </c>
      <c r="BP84" s="31" t="str">
        <f t="shared" si="111"/>
        <v/>
      </c>
      <c r="BQ84" s="31" t="str">
        <f t="shared" si="112"/>
        <v/>
      </c>
      <c r="BR84" s="31" t="str">
        <f t="shared" si="113"/>
        <v/>
      </c>
      <c r="BS84" s="31" t="str">
        <f t="shared" si="114"/>
        <v/>
      </c>
      <c r="BT84" s="31" t="str">
        <f t="shared" si="115"/>
        <v/>
      </c>
      <c r="BU84" s="31" t="str">
        <f t="shared" si="116"/>
        <v/>
      </c>
    </row>
    <row r="85" spans="11:73" x14ac:dyDescent="0.3">
      <c r="K85" s="10">
        <f t="shared" si="81"/>
        <v>0</v>
      </c>
      <c r="L85" s="10">
        <f t="shared" si="82"/>
        <v>0</v>
      </c>
      <c r="M85" s="10" t="str">
        <f t="shared" si="83"/>
        <v/>
      </c>
      <c r="N85" s="10" t="str">
        <f t="shared" si="84"/>
        <v/>
      </c>
      <c r="O85" s="10" t="str">
        <f t="shared" si="85"/>
        <v/>
      </c>
      <c r="P85" s="10" t="str">
        <f t="shared" si="86"/>
        <v/>
      </c>
      <c r="Q85" s="10" t="str">
        <f t="shared" si="87"/>
        <v/>
      </c>
      <c r="R85" s="10" t="str">
        <f t="shared" si="88"/>
        <v/>
      </c>
      <c r="S85" s="10" t="str">
        <f t="shared" si="89"/>
        <v/>
      </c>
      <c r="AC85" s="17">
        <f t="shared" si="90"/>
        <v>0</v>
      </c>
      <c r="AD85" s="17">
        <f t="shared" si="91"/>
        <v>0</v>
      </c>
      <c r="AE85" s="32" t="str">
        <f t="shared" si="92"/>
        <v/>
      </c>
      <c r="AF85" s="32" t="str">
        <f t="shared" si="93"/>
        <v/>
      </c>
      <c r="AG85" s="32" t="str">
        <f t="shared" si="94"/>
        <v/>
      </c>
      <c r="AH85" s="32" t="str">
        <f t="shared" si="95"/>
        <v/>
      </c>
      <c r="AI85" s="32" t="str">
        <f t="shared" si="96"/>
        <v/>
      </c>
      <c r="AJ85" s="32" t="str">
        <f t="shared" si="97"/>
        <v/>
      </c>
      <c r="AK85" s="32" t="str">
        <f t="shared" si="98"/>
        <v/>
      </c>
      <c r="AU85" s="24">
        <f t="shared" si="99"/>
        <v>0</v>
      </c>
      <c r="AV85" s="24">
        <f t="shared" si="100"/>
        <v>0</v>
      </c>
      <c r="AW85" s="24" t="str">
        <f t="shared" si="101"/>
        <v/>
      </c>
      <c r="AX85" s="24" t="str">
        <f t="shared" si="102"/>
        <v/>
      </c>
      <c r="AY85" s="24" t="str">
        <f t="shared" si="103"/>
        <v/>
      </c>
      <c r="AZ85" s="24" t="str">
        <f t="shared" si="104"/>
        <v/>
      </c>
      <c r="BA85" s="24" t="str">
        <f t="shared" si="105"/>
        <v/>
      </c>
      <c r="BB85" s="24" t="str">
        <f t="shared" si="106"/>
        <v/>
      </c>
      <c r="BC85" s="24" t="str">
        <f t="shared" si="107"/>
        <v/>
      </c>
      <c r="BM85" s="31">
        <f t="shared" si="108"/>
        <v>0</v>
      </c>
      <c r="BN85" s="31">
        <f t="shared" si="109"/>
        <v>0</v>
      </c>
      <c r="BO85" s="31" t="str">
        <f t="shared" si="110"/>
        <v/>
      </c>
      <c r="BP85" s="31" t="str">
        <f t="shared" si="111"/>
        <v/>
      </c>
      <c r="BQ85" s="31" t="str">
        <f t="shared" si="112"/>
        <v/>
      </c>
      <c r="BR85" s="31" t="str">
        <f t="shared" si="113"/>
        <v/>
      </c>
      <c r="BS85" s="31" t="str">
        <f t="shared" si="114"/>
        <v/>
      </c>
      <c r="BT85" s="31" t="str">
        <f t="shared" si="115"/>
        <v/>
      </c>
      <c r="BU85" s="31" t="str">
        <f t="shared" si="116"/>
        <v/>
      </c>
    </row>
    <row r="86" spans="11:73" x14ac:dyDescent="0.3">
      <c r="K86" s="10">
        <f t="shared" si="81"/>
        <v>0</v>
      </c>
      <c r="L86" s="10">
        <f t="shared" si="82"/>
        <v>0</v>
      </c>
      <c r="M86" s="10" t="str">
        <f t="shared" si="83"/>
        <v/>
      </c>
      <c r="N86" s="10" t="str">
        <f t="shared" si="84"/>
        <v/>
      </c>
      <c r="O86" s="10" t="str">
        <f t="shared" si="85"/>
        <v/>
      </c>
      <c r="P86" s="10" t="str">
        <f t="shared" si="86"/>
        <v/>
      </c>
      <c r="Q86" s="10" t="str">
        <f t="shared" si="87"/>
        <v/>
      </c>
      <c r="R86" s="10" t="str">
        <f t="shared" si="88"/>
        <v/>
      </c>
      <c r="S86" s="10" t="str">
        <f t="shared" si="89"/>
        <v/>
      </c>
      <c r="AC86" s="17">
        <f t="shared" si="90"/>
        <v>0</v>
      </c>
      <c r="AD86" s="17">
        <f t="shared" si="91"/>
        <v>0</v>
      </c>
      <c r="AE86" s="32" t="str">
        <f t="shared" si="92"/>
        <v/>
      </c>
      <c r="AF86" s="32" t="str">
        <f t="shared" si="93"/>
        <v/>
      </c>
      <c r="AG86" s="32" t="str">
        <f t="shared" si="94"/>
        <v/>
      </c>
      <c r="AH86" s="32" t="str">
        <f t="shared" si="95"/>
        <v/>
      </c>
      <c r="AI86" s="32" t="str">
        <f t="shared" si="96"/>
        <v/>
      </c>
      <c r="AJ86" s="32" t="str">
        <f t="shared" si="97"/>
        <v/>
      </c>
      <c r="AK86" s="32" t="str">
        <f t="shared" si="98"/>
        <v/>
      </c>
      <c r="AU86" s="24">
        <f t="shared" si="99"/>
        <v>0</v>
      </c>
      <c r="AV86" s="24">
        <f t="shared" si="100"/>
        <v>0</v>
      </c>
      <c r="AW86" s="24" t="str">
        <f t="shared" si="101"/>
        <v/>
      </c>
      <c r="AX86" s="24" t="str">
        <f t="shared" si="102"/>
        <v/>
      </c>
      <c r="AY86" s="24" t="str">
        <f t="shared" si="103"/>
        <v/>
      </c>
      <c r="AZ86" s="24" t="str">
        <f t="shared" si="104"/>
        <v/>
      </c>
      <c r="BA86" s="24" t="str">
        <f t="shared" si="105"/>
        <v/>
      </c>
      <c r="BB86" s="24" t="str">
        <f t="shared" si="106"/>
        <v/>
      </c>
      <c r="BC86" s="24" t="str">
        <f t="shared" si="107"/>
        <v/>
      </c>
      <c r="BM86" s="31">
        <f t="shared" si="108"/>
        <v>0</v>
      </c>
      <c r="BN86" s="31">
        <f t="shared" si="109"/>
        <v>0</v>
      </c>
      <c r="BO86" s="31" t="str">
        <f t="shared" si="110"/>
        <v/>
      </c>
      <c r="BP86" s="31" t="str">
        <f t="shared" si="111"/>
        <v/>
      </c>
      <c r="BQ86" s="31" t="str">
        <f t="shared" si="112"/>
        <v/>
      </c>
      <c r="BR86" s="31" t="str">
        <f t="shared" si="113"/>
        <v/>
      </c>
      <c r="BS86" s="31" t="str">
        <f t="shared" si="114"/>
        <v/>
      </c>
      <c r="BT86" s="31" t="str">
        <f t="shared" si="115"/>
        <v/>
      </c>
      <c r="BU86" s="31" t="str">
        <f t="shared" si="116"/>
        <v/>
      </c>
    </row>
    <row r="87" spans="11:73" x14ac:dyDescent="0.3">
      <c r="K87" s="10">
        <f t="shared" si="81"/>
        <v>0</v>
      </c>
      <c r="L87" s="10">
        <f t="shared" si="82"/>
        <v>0</v>
      </c>
      <c r="M87" s="10" t="str">
        <f t="shared" si="83"/>
        <v/>
      </c>
      <c r="N87" s="10" t="str">
        <f t="shared" si="84"/>
        <v/>
      </c>
      <c r="O87" s="10" t="str">
        <f t="shared" si="85"/>
        <v/>
      </c>
      <c r="P87" s="10" t="str">
        <f t="shared" si="86"/>
        <v/>
      </c>
      <c r="Q87" s="10" t="str">
        <f t="shared" si="87"/>
        <v/>
      </c>
      <c r="R87" s="10" t="str">
        <f t="shared" si="88"/>
        <v/>
      </c>
      <c r="S87" s="10" t="str">
        <f t="shared" si="89"/>
        <v/>
      </c>
      <c r="AC87" s="17">
        <f t="shared" si="90"/>
        <v>0</v>
      </c>
      <c r="AD87" s="17">
        <f t="shared" si="91"/>
        <v>0</v>
      </c>
      <c r="AE87" s="32" t="str">
        <f t="shared" si="92"/>
        <v/>
      </c>
      <c r="AF87" s="32" t="str">
        <f t="shared" si="93"/>
        <v/>
      </c>
      <c r="AG87" s="32" t="str">
        <f t="shared" si="94"/>
        <v/>
      </c>
      <c r="AH87" s="32" t="str">
        <f t="shared" si="95"/>
        <v/>
      </c>
      <c r="AI87" s="32" t="str">
        <f t="shared" si="96"/>
        <v/>
      </c>
      <c r="AJ87" s="32" t="str">
        <f t="shared" si="97"/>
        <v/>
      </c>
      <c r="AK87" s="32" t="str">
        <f t="shared" si="98"/>
        <v/>
      </c>
      <c r="AU87" s="24">
        <f t="shared" si="99"/>
        <v>0</v>
      </c>
      <c r="AV87" s="24">
        <f t="shared" si="100"/>
        <v>0</v>
      </c>
      <c r="AW87" s="24" t="str">
        <f t="shared" si="101"/>
        <v/>
      </c>
      <c r="AX87" s="24" t="str">
        <f t="shared" si="102"/>
        <v/>
      </c>
      <c r="AY87" s="24" t="str">
        <f t="shared" si="103"/>
        <v/>
      </c>
      <c r="AZ87" s="24" t="str">
        <f t="shared" si="104"/>
        <v/>
      </c>
      <c r="BA87" s="24" t="str">
        <f t="shared" si="105"/>
        <v/>
      </c>
      <c r="BB87" s="24" t="str">
        <f t="shared" si="106"/>
        <v/>
      </c>
      <c r="BC87" s="24" t="str">
        <f t="shared" si="107"/>
        <v/>
      </c>
      <c r="BM87" s="31">
        <f t="shared" si="108"/>
        <v>0</v>
      </c>
      <c r="BN87" s="31">
        <f t="shared" si="109"/>
        <v>0</v>
      </c>
      <c r="BO87" s="31" t="str">
        <f t="shared" si="110"/>
        <v/>
      </c>
      <c r="BP87" s="31" t="str">
        <f t="shared" si="111"/>
        <v/>
      </c>
      <c r="BQ87" s="31" t="str">
        <f t="shared" si="112"/>
        <v/>
      </c>
      <c r="BR87" s="31" t="str">
        <f t="shared" si="113"/>
        <v/>
      </c>
      <c r="BS87" s="31" t="str">
        <f t="shared" si="114"/>
        <v/>
      </c>
      <c r="BT87" s="31" t="str">
        <f t="shared" si="115"/>
        <v/>
      </c>
      <c r="BU87" s="31" t="str">
        <f t="shared" si="116"/>
        <v/>
      </c>
    </row>
    <row r="88" spans="11:73" x14ac:dyDescent="0.3">
      <c r="K88" s="10">
        <f t="shared" si="81"/>
        <v>0</v>
      </c>
      <c r="L88" s="10">
        <f t="shared" si="82"/>
        <v>0</v>
      </c>
      <c r="M88" s="10" t="str">
        <f t="shared" si="83"/>
        <v/>
      </c>
      <c r="N88" s="10" t="str">
        <f t="shared" si="84"/>
        <v/>
      </c>
      <c r="O88" s="10" t="str">
        <f t="shared" si="85"/>
        <v/>
      </c>
      <c r="P88" s="10" t="str">
        <f t="shared" si="86"/>
        <v/>
      </c>
      <c r="Q88" s="10" t="str">
        <f t="shared" si="87"/>
        <v/>
      </c>
      <c r="R88" s="10" t="str">
        <f t="shared" si="88"/>
        <v/>
      </c>
      <c r="S88" s="10" t="str">
        <f t="shared" si="89"/>
        <v/>
      </c>
      <c r="AC88" s="17">
        <f t="shared" si="90"/>
        <v>0</v>
      </c>
      <c r="AD88" s="17">
        <f t="shared" si="91"/>
        <v>0</v>
      </c>
      <c r="AE88" s="32" t="str">
        <f t="shared" si="92"/>
        <v/>
      </c>
      <c r="AF88" s="32" t="str">
        <f t="shared" si="93"/>
        <v/>
      </c>
      <c r="AG88" s="32" t="str">
        <f t="shared" si="94"/>
        <v/>
      </c>
      <c r="AH88" s="32" t="str">
        <f t="shared" si="95"/>
        <v/>
      </c>
      <c r="AI88" s="32" t="str">
        <f t="shared" si="96"/>
        <v/>
      </c>
      <c r="AJ88" s="32" t="str">
        <f t="shared" si="97"/>
        <v/>
      </c>
      <c r="AK88" s="32" t="str">
        <f t="shared" si="98"/>
        <v/>
      </c>
      <c r="AU88" s="24">
        <f t="shared" si="99"/>
        <v>0</v>
      </c>
      <c r="AV88" s="24">
        <f t="shared" si="100"/>
        <v>0</v>
      </c>
      <c r="AW88" s="24" t="str">
        <f t="shared" si="101"/>
        <v/>
      </c>
      <c r="AX88" s="24" t="str">
        <f t="shared" si="102"/>
        <v/>
      </c>
      <c r="AY88" s="24" t="str">
        <f t="shared" si="103"/>
        <v/>
      </c>
      <c r="AZ88" s="24" t="str">
        <f t="shared" si="104"/>
        <v/>
      </c>
      <c r="BA88" s="24" t="str">
        <f t="shared" si="105"/>
        <v/>
      </c>
      <c r="BB88" s="24" t="str">
        <f t="shared" si="106"/>
        <v/>
      </c>
      <c r="BC88" s="24" t="str">
        <f t="shared" si="107"/>
        <v/>
      </c>
      <c r="BM88" s="31">
        <f t="shared" si="108"/>
        <v>0</v>
      </c>
      <c r="BN88" s="31">
        <f t="shared" si="109"/>
        <v>0</v>
      </c>
      <c r="BO88" s="31" t="str">
        <f t="shared" si="110"/>
        <v/>
      </c>
      <c r="BP88" s="31" t="str">
        <f t="shared" si="111"/>
        <v/>
      </c>
      <c r="BQ88" s="31" t="str">
        <f t="shared" si="112"/>
        <v/>
      </c>
      <c r="BR88" s="31" t="str">
        <f t="shared" si="113"/>
        <v/>
      </c>
      <c r="BS88" s="31" t="str">
        <f t="shared" si="114"/>
        <v/>
      </c>
      <c r="BT88" s="31" t="str">
        <f t="shared" si="115"/>
        <v/>
      </c>
      <c r="BU88" s="31" t="str">
        <f t="shared" si="116"/>
        <v/>
      </c>
    </row>
    <row r="89" spans="11:73" x14ac:dyDescent="0.3">
      <c r="K89" s="10">
        <f t="shared" si="81"/>
        <v>0</v>
      </c>
      <c r="L89" s="10">
        <f t="shared" si="82"/>
        <v>0</v>
      </c>
      <c r="M89" s="10" t="str">
        <f t="shared" si="83"/>
        <v/>
      </c>
      <c r="N89" s="10" t="str">
        <f t="shared" si="84"/>
        <v/>
      </c>
      <c r="O89" s="10" t="str">
        <f t="shared" si="85"/>
        <v/>
      </c>
      <c r="P89" s="10" t="str">
        <f t="shared" si="86"/>
        <v/>
      </c>
      <c r="Q89" s="10" t="str">
        <f t="shared" si="87"/>
        <v/>
      </c>
      <c r="R89" s="10" t="str">
        <f t="shared" si="88"/>
        <v/>
      </c>
      <c r="S89" s="10" t="str">
        <f t="shared" si="89"/>
        <v/>
      </c>
      <c r="AC89" s="17">
        <f t="shared" si="90"/>
        <v>0</v>
      </c>
      <c r="AD89" s="17">
        <f t="shared" si="91"/>
        <v>0</v>
      </c>
      <c r="AE89" s="32" t="str">
        <f t="shared" si="92"/>
        <v/>
      </c>
      <c r="AF89" s="32" t="str">
        <f t="shared" si="93"/>
        <v/>
      </c>
      <c r="AG89" s="32" t="str">
        <f t="shared" si="94"/>
        <v/>
      </c>
      <c r="AH89" s="32" t="str">
        <f t="shared" si="95"/>
        <v/>
      </c>
      <c r="AI89" s="32" t="str">
        <f t="shared" si="96"/>
        <v/>
      </c>
      <c r="AJ89" s="32" t="str">
        <f t="shared" si="97"/>
        <v/>
      </c>
      <c r="AK89" s="32" t="str">
        <f t="shared" si="98"/>
        <v/>
      </c>
      <c r="AU89" s="24">
        <f t="shared" si="99"/>
        <v>0</v>
      </c>
      <c r="AV89" s="24">
        <f t="shared" si="100"/>
        <v>0</v>
      </c>
      <c r="AW89" s="24" t="str">
        <f t="shared" si="101"/>
        <v/>
      </c>
      <c r="AX89" s="24" t="str">
        <f t="shared" si="102"/>
        <v/>
      </c>
      <c r="AY89" s="24" t="str">
        <f t="shared" si="103"/>
        <v/>
      </c>
      <c r="AZ89" s="24" t="str">
        <f t="shared" si="104"/>
        <v/>
      </c>
      <c r="BA89" s="24" t="str">
        <f t="shared" si="105"/>
        <v/>
      </c>
      <c r="BB89" s="24" t="str">
        <f t="shared" si="106"/>
        <v/>
      </c>
      <c r="BC89" s="24" t="str">
        <f t="shared" si="107"/>
        <v/>
      </c>
      <c r="BM89" s="31">
        <f t="shared" si="108"/>
        <v>0</v>
      </c>
      <c r="BN89" s="31">
        <f t="shared" si="109"/>
        <v>0</v>
      </c>
      <c r="BO89" s="31" t="str">
        <f t="shared" si="110"/>
        <v/>
      </c>
      <c r="BP89" s="31" t="str">
        <f t="shared" si="111"/>
        <v/>
      </c>
      <c r="BQ89" s="31" t="str">
        <f t="shared" si="112"/>
        <v/>
      </c>
      <c r="BR89" s="31" t="str">
        <f t="shared" si="113"/>
        <v/>
      </c>
      <c r="BS89" s="31" t="str">
        <f t="shared" si="114"/>
        <v/>
      </c>
      <c r="BT89" s="31" t="str">
        <f t="shared" si="115"/>
        <v/>
      </c>
      <c r="BU89" s="31" t="str">
        <f t="shared" si="116"/>
        <v/>
      </c>
    </row>
    <row r="90" spans="11:73" x14ac:dyDescent="0.3">
      <c r="K90" s="10">
        <f t="shared" si="81"/>
        <v>0</v>
      </c>
      <c r="L90" s="10">
        <f t="shared" si="82"/>
        <v>0</v>
      </c>
      <c r="M90" s="10" t="str">
        <f t="shared" si="83"/>
        <v/>
      </c>
      <c r="N90" s="10" t="str">
        <f t="shared" si="84"/>
        <v/>
      </c>
      <c r="O90" s="10" t="str">
        <f t="shared" si="85"/>
        <v/>
      </c>
      <c r="P90" s="10" t="str">
        <f t="shared" si="86"/>
        <v/>
      </c>
      <c r="Q90" s="10" t="str">
        <f t="shared" si="87"/>
        <v/>
      </c>
      <c r="R90" s="10" t="str">
        <f t="shared" si="88"/>
        <v/>
      </c>
      <c r="S90" s="10" t="str">
        <f t="shared" si="89"/>
        <v/>
      </c>
      <c r="AC90" s="17">
        <f t="shared" si="90"/>
        <v>0</v>
      </c>
      <c r="AD90" s="17">
        <f t="shared" si="91"/>
        <v>0</v>
      </c>
      <c r="AE90" s="32" t="str">
        <f t="shared" si="92"/>
        <v/>
      </c>
      <c r="AF90" s="32" t="str">
        <f t="shared" si="93"/>
        <v/>
      </c>
      <c r="AG90" s="32" t="str">
        <f t="shared" si="94"/>
        <v/>
      </c>
      <c r="AH90" s="32" t="str">
        <f t="shared" si="95"/>
        <v/>
      </c>
      <c r="AI90" s="32" t="str">
        <f t="shared" si="96"/>
        <v/>
      </c>
      <c r="AJ90" s="32" t="str">
        <f t="shared" si="97"/>
        <v/>
      </c>
      <c r="AK90" s="32" t="str">
        <f t="shared" si="98"/>
        <v/>
      </c>
      <c r="AU90" s="24">
        <f t="shared" si="99"/>
        <v>0</v>
      </c>
      <c r="AV90" s="24">
        <f t="shared" si="100"/>
        <v>0</v>
      </c>
      <c r="AW90" s="24" t="str">
        <f t="shared" si="101"/>
        <v/>
      </c>
      <c r="AX90" s="24" t="str">
        <f t="shared" si="102"/>
        <v/>
      </c>
      <c r="AY90" s="24" t="str">
        <f t="shared" si="103"/>
        <v/>
      </c>
      <c r="AZ90" s="24" t="str">
        <f t="shared" si="104"/>
        <v/>
      </c>
      <c r="BA90" s="24" t="str">
        <f t="shared" si="105"/>
        <v/>
      </c>
      <c r="BB90" s="24" t="str">
        <f t="shared" si="106"/>
        <v/>
      </c>
      <c r="BC90" s="24" t="str">
        <f t="shared" si="107"/>
        <v/>
      </c>
      <c r="BM90" s="31">
        <f t="shared" si="108"/>
        <v>0</v>
      </c>
      <c r="BN90" s="31">
        <f t="shared" si="109"/>
        <v>0</v>
      </c>
      <c r="BO90" s="31" t="str">
        <f t="shared" si="110"/>
        <v/>
      </c>
      <c r="BP90" s="31" t="str">
        <f t="shared" si="111"/>
        <v/>
      </c>
      <c r="BQ90" s="31" t="str">
        <f t="shared" si="112"/>
        <v/>
      </c>
      <c r="BR90" s="31" t="str">
        <f t="shared" si="113"/>
        <v/>
      </c>
      <c r="BS90" s="31" t="str">
        <f t="shared" si="114"/>
        <v/>
      </c>
      <c r="BT90" s="31" t="str">
        <f t="shared" si="115"/>
        <v/>
      </c>
      <c r="BU90" s="31" t="str">
        <f t="shared" si="116"/>
        <v/>
      </c>
    </row>
    <row r="91" spans="11:73" x14ac:dyDescent="0.3">
      <c r="K91" s="10">
        <f t="shared" si="81"/>
        <v>0</v>
      </c>
      <c r="L91" s="10">
        <f t="shared" si="82"/>
        <v>0</v>
      </c>
      <c r="M91" s="10" t="str">
        <f t="shared" si="83"/>
        <v/>
      </c>
      <c r="N91" s="10" t="str">
        <f t="shared" si="84"/>
        <v/>
      </c>
      <c r="O91" s="10" t="str">
        <f t="shared" si="85"/>
        <v/>
      </c>
      <c r="P91" s="10" t="str">
        <f t="shared" si="86"/>
        <v/>
      </c>
      <c r="Q91" s="10" t="str">
        <f t="shared" si="87"/>
        <v/>
      </c>
      <c r="R91" s="10" t="str">
        <f t="shared" si="88"/>
        <v/>
      </c>
      <c r="S91" s="10" t="str">
        <f t="shared" si="89"/>
        <v/>
      </c>
      <c r="AC91" s="17">
        <f t="shared" si="90"/>
        <v>0</v>
      </c>
      <c r="AD91" s="17">
        <f t="shared" si="91"/>
        <v>0</v>
      </c>
      <c r="AE91" s="32" t="str">
        <f t="shared" si="92"/>
        <v/>
      </c>
      <c r="AF91" s="32" t="str">
        <f t="shared" si="93"/>
        <v/>
      </c>
      <c r="AG91" s="32" t="str">
        <f t="shared" si="94"/>
        <v/>
      </c>
      <c r="AH91" s="32" t="str">
        <f t="shared" si="95"/>
        <v/>
      </c>
      <c r="AI91" s="32" t="str">
        <f t="shared" si="96"/>
        <v/>
      </c>
      <c r="AJ91" s="32" t="str">
        <f t="shared" si="97"/>
        <v/>
      </c>
      <c r="AK91" s="32" t="str">
        <f t="shared" si="98"/>
        <v/>
      </c>
      <c r="AU91" s="24">
        <f t="shared" si="99"/>
        <v>0</v>
      </c>
      <c r="AV91" s="24">
        <f t="shared" si="100"/>
        <v>0</v>
      </c>
      <c r="AW91" s="24" t="str">
        <f t="shared" si="101"/>
        <v/>
      </c>
      <c r="AX91" s="24" t="str">
        <f t="shared" si="102"/>
        <v/>
      </c>
      <c r="AY91" s="24" t="str">
        <f t="shared" si="103"/>
        <v/>
      </c>
      <c r="AZ91" s="24" t="str">
        <f t="shared" si="104"/>
        <v/>
      </c>
      <c r="BA91" s="24" t="str">
        <f t="shared" si="105"/>
        <v/>
      </c>
      <c r="BB91" s="24" t="str">
        <f t="shared" si="106"/>
        <v/>
      </c>
      <c r="BC91" s="24" t="str">
        <f t="shared" si="107"/>
        <v/>
      </c>
      <c r="BM91" s="31">
        <f t="shared" si="108"/>
        <v>0</v>
      </c>
      <c r="BN91" s="31">
        <f t="shared" si="109"/>
        <v>0</v>
      </c>
      <c r="BO91" s="31" t="str">
        <f t="shared" si="110"/>
        <v/>
      </c>
      <c r="BP91" s="31" t="str">
        <f t="shared" si="111"/>
        <v/>
      </c>
      <c r="BQ91" s="31" t="str">
        <f t="shared" si="112"/>
        <v/>
      </c>
      <c r="BR91" s="31" t="str">
        <f t="shared" si="113"/>
        <v/>
      </c>
      <c r="BS91" s="31" t="str">
        <f t="shared" si="114"/>
        <v/>
      </c>
      <c r="BT91" s="31" t="str">
        <f t="shared" si="115"/>
        <v/>
      </c>
      <c r="BU91" s="31" t="str">
        <f t="shared" si="116"/>
        <v/>
      </c>
    </row>
    <row r="92" spans="11:73" x14ac:dyDescent="0.3">
      <c r="K92" s="10">
        <f t="shared" si="81"/>
        <v>0</v>
      </c>
      <c r="L92" s="10">
        <f t="shared" si="82"/>
        <v>0</v>
      </c>
      <c r="M92" s="10" t="str">
        <f t="shared" si="83"/>
        <v/>
      </c>
      <c r="N92" s="10" t="str">
        <f t="shared" si="84"/>
        <v/>
      </c>
      <c r="O92" s="10" t="str">
        <f t="shared" si="85"/>
        <v/>
      </c>
      <c r="P92" s="10" t="str">
        <f t="shared" si="86"/>
        <v/>
      </c>
      <c r="Q92" s="10" t="str">
        <f t="shared" si="87"/>
        <v/>
      </c>
      <c r="R92" s="10" t="str">
        <f t="shared" si="88"/>
        <v/>
      </c>
      <c r="S92" s="10" t="str">
        <f t="shared" si="89"/>
        <v/>
      </c>
      <c r="AC92" s="17">
        <f t="shared" si="90"/>
        <v>0</v>
      </c>
      <c r="AD92" s="17">
        <f t="shared" si="91"/>
        <v>0</v>
      </c>
      <c r="AE92" s="32" t="str">
        <f t="shared" si="92"/>
        <v/>
      </c>
      <c r="AF92" s="32" t="str">
        <f t="shared" si="93"/>
        <v/>
      </c>
      <c r="AG92" s="32" t="str">
        <f t="shared" si="94"/>
        <v/>
      </c>
      <c r="AH92" s="32" t="str">
        <f t="shared" si="95"/>
        <v/>
      </c>
      <c r="AI92" s="32" t="str">
        <f t="shared" si="96"/>
        <v/>
      </c>
      <c r="AJ92" s="32" t="str">
        <f t="shared" si="97"/>
        <v/>
      </c>
      <c r="AK92" s="32" t="str">
        <f t="shared" si="98"/>
        <v/>
      </c>
      <c r="AU92" s="24">
        <f t="shared" si="99"/>
        <v>0</v>
      </c>
      <c r="AV92" s="24">
        <f t="shared" si="100"/>
        <v>0</v>
      </c>
      <c r="AW92" s="24" t="str">
        <f t="shared" si="101"/>
        <v/>
      </c>
      <c r="AX92" s="24" t="str">
        <f t="shared" si="102"/>
        <v/>
      </c>
      <c r="AY92" s="24" t="str">
        <f t="shared" si="103"/>
        <v/>
      </c>
      <c r="AZ92" s="24" t="str">
        <f t="shared" si="104"/>
        <v/>
      </c>
      <c r="BA92" s="24" t="str">
        <f t="shared" si="105"/>
        <v/>
      </c>
      <c r="BB92" s="24" t="str">
        <f t="shared" si="106"/>
        <v/>
      </c>
      <c r="BC92" s="24" t="str">
        <f t="shared" si="107"/>
        <v/>
      </c>
      <c r="BM92" s="31">
        <f t="shared" si="108"/>
        <v>0</v>
      </c>
      <c r="BN92" s="31">
        <f t="shared" si="109"/>
        <v>0</v>
      </c>
      <c r="BO92" s="31" t="str">
        <f t="shared" si="110"/>
        <v/>
      </c>
      <c r="BP92" s="31" t="str">
        <f t="shared" si="111"/>
        <v/>
      </c>
      <c r="BQ92" s="31" t="str">
        <f t="shared" si="112"/>
        <v/>
      </c>
      <c r="BR92" s="31" t="str">
        <f t="shared" si="113"/>
        <v/>
      </c>
      <c r="BS92" s="31" t="str">
        <f t="shared" si="114"/>
        <v/>
      </c>
      <c r="BT92" s="31" t="str">
        <f t="shared" si="115"/>
        <v/>
      </c>
      <c r="BU92" s="31" t="str">
        <f t="shared" si="116"/>
        <v/>
      </c>
    </row>
    <row r="93" spans="11:73" x14ac:dyDescent="0.3">
      <c r="K93" s="10">
        <f t="shared" si="81"/>
        <v>0</v>
      </c>
      <c r="L93" s="10">
        <f t="shared" si="82"/>
        <v>0</v>
      </c>
      <c r="M93" s="10" t="str">
        <f t="shared" si="83"/>
        <v/>
      </c>
      <c r="N93" s="10" t="str">
        <f t="shared" si="84"/>
        <v/>
      </c>
      <c r="O93" s="10" t="str">
        <f t="shared" si="85"/>
        <v/>
      </c>
      <c r="P93" s="10" t="str">
        <f t="shared" si="86"/>
        <v/>
      </c>
      <c r="Q93" s="10" t="str">
        <f t="shared" si="87"/>
        <v/>
      </c>
      <c r="R93" s="10" t="str">
        <f t="shared" si="88"/>
        <v/>
      </c>
      <c r="S93" s="10" t="str">
        <f t="shared" si="89"/>
        <v/>
      </c>
      <c r="AC93" s="17">
        <f t="shared" si="90"/>
        <v>0</v>
      </c>
      <c r="AD93" s="17">
        <f t="shared" si="91"/>
        <v>0</v>
      </c>
      <c r="AE93" s="32" t="str">
        <f t="shared" si="92"/>
        <v/>
      </c>
      <c r="AF93" s="32" t="str">
        <f t="shared" si="93"/>
        <v/>
      </c>
      <c r="AG93" s="32" t="str">
        <f t="shared" si="94"/>
        <v/>
      </c>
      <c r="AH93" s="32" t="str">
        <f t="shared" si="95"/>
        <v/>
      </c>
      <c r="AI93" s="32" t="str">
        <f t="shared" si="96"/>
        <v/>
      </c>
      <c r="AJ93" s="32" t="str">
        <f t="shared" si="97"/>
        <v/>
      </c>
      <c r="AK93" s="32" t="str">
        <f t="shared" si="98"/>
        <v/>
      </c>
      <c r="AU93" s="24">
        <f t="shared" si="99"/>
        <v>0</v>
      </c>
      <c r="AV93" s="24">
        <f t="shared" si="100"/>
        <v>0</v>
      </c>
      <c r="AW93" s="24" t="str">
        <f t="shared" si="101"/>
        <v/>
      </c>
      <c r="AX93" s="24" t="str">
        <f t="shared" si="102"/>
        <v/>
      </c>
      <c r="AY93" s="24" t="str">
        <f t="shared" si="103"/>
        <v/>
      </c>
      <c r="AZ93" s="24" t="str">
        <f t="shared" si="104"/>
        <v/>
      </c>
      <c r="BA93" s="24" t="str">
        <f t="shared" si="105"/>
        <v/>
      </c>
      <c r="BB93" s="24" t="str">
        <f t="shared" si="106"/>
        <v/>
      </c>
      <c r="BC93" s="24" t="str">
        <f t="shared" si="107"/>
        <v/>
      </c>
      <c r="BM93" s="31">
        <f t="shared" si="108"/>
        <v>0</v>
      </c>
      <c r="BN93" s="31">
        <f t="shared" si="109"/>
        <v>0</v>
      </c>
      <c r="BO93" s="31" t="str">
        <f t="shared" si="110"/>
        <v/>
      </c>
      <c r="BP93" s="31" t="str">
        <f t="shared" si="111"/>
        <v/>
      </c>
      <c r="BQ93" s="31" t="str">
        <f t="shared" si="112"/>
        <v/>
      </c>
      <c r="BR93" s="31" t="str">
        <f t="shared" si="113"/>
        <v/>
      </c>
      <c r="BS93" s="31" t="str">
        <f t="shared" si="114"/>
        <v/>
      </c>
      <c r="BT93" s="31" t="str">
        <f t="shared" si="115"/>
        <v/>
      </c>
      <c r="BU93" s="31" t="str">
        <f t="shared" si="116"/>
        <v/>
      </c>
    </row>
    <row r="94" spans="11:73" x14ac:dyDescent="0.3">
      <c r="K94" s="10">
        <f t="shared" si="81"/>
        <v>0</v>
      </c>
      <c r="L94" s="10">
        <f t="shared" si="82"/>
        <v>0</v>
      </c>
      <c r="M94" s="10" t="str">
        <f t="shared" si="83"/>
        <v/>
      </c>
      <c r="N94" s="10" t="str">
        <f t="shared" si="84"/>
        <v/>
      </c>
      <c r="O94" s="10" t="str">
        <f t="shared" si="85"/>
        <v/>
      </c>
      <c r="P94" s="10" t="str">
        <f t="shared" si="86"/>
        <v/>
      </c>
      <c r="Q94" s="10" t="str">
        <f t="shared" si="87"/>
        <v/>
      </c>
      <c r="R94" s="10" t="str">
        <f t="shared" si="88"/>
        <v/>
      </c>
      <c r="S94" s="10" t="str">
        <f t="shared" si="89"/>
        <v/>
      </c>
      <c r="AC94" s="17">
        <f t="shared" si="90"/>
        <v>0</v>
      </c>
      <c r="AD94" s="17">
        <f t="shared" si="91"/>
        <v>0</v>
      </c>
      <c r="AE94" s="32" t="str">
        <f t="shared" si="92"/>
        <v/>
      </c>
      <c r="AF94" s="32" t="str">
        <f t="shared" si="93"/>
        <v/>
      </c>
      <c r="AG94" s="32" t="str">
        <f t="shared" si="94"/>
        <v/>
      </c>
      <c r="AH94" s="32" t="str">
        <f t="shared" si="95"/>
        <v/>
      </c>
      <c r="AI94" s="32" t="str">
        <f t="shared" si="96"/>
        <v/>
      </c>
      <c r="AJ94" s="32" t="str">
        <f t="shared" si="97"/>
        <v/>
      </c>
      <c r="AK94" s="32" t="str">
        <f t="shared" si="98"/>
        <v/>
      </c>
      <c r="AU94" s="24">
        <f t="shared" si="99"/>
        <v>0</v>
      </c>
      <c r="AV94" s="24">
        <f t="shared" si="100"/>
        <v>0</v>
      </c>
      <c r="AW94" s="24" t="str">
        <f t="shared" si="101"/>
        <v/>
      </c>
      <c r="AX94" s="24" t="str">
        <f t="shared" si="102"/>
        <v/>
      </c>
      <c r="AY94" s="24" t="str">
        <f t="shared" si="103"/>
        <v/>
      </c>
      <c r="AZ94" s="24" t="str">
        <f t="shared" si="104"/>
        <v/>
      </c>
      <c r="BA94" s="24" t="str">
        <f t="shared" si="105"/>
        <v/>
      </c>
      <c r="BB94" s="24" t="str">
        <f t="shared" si="106"/>
        <v/>
      </c>
      <c r="BC94" s="24" t="str">
        <f t="shared" si="107"/>
        <v/>
      </c>
      <c r="BM94" s="31">
        <f t="shared" si="108"/>
        <v>0</v>
      </c>
      <c r="BN94" s="31">
        <f t="shared" si="109"/>
        <v>0</v>
      </c>
      <c r="BO94" s="31" t="str">
        <f t="shared" si="110"/>
        <v/>
      </c>
      <c r="BP94" s="31" t="str">
        <f t="shared" si="111"/>
        <v/>
      </c>
      <c r="BQ94" s="31" t="str">
        <f t="shared" si="112"/>
        <v/>
      </c>
      <c r="BR94" s="31" t="str">
        <f t="shared" si="113"/>
        <v/>
      </c>
      <c r="BS94" s="31" t="str">
        <f t="shared" si="114"/>
        <v/>
      </c>
      <c r="BT94" s="31" t="str">
        <f t="shared" si="115"/>
        <v/>
      </c>
      <c r="BU94" s="31" t="str">
        <f t="shared" si="116"/>
        <v/>
      </c>
    </row>
    <row r="95" spans="11:73" x14ac:dyDescent="0.3">
      <c r="K95" s="10">
        <f t="shared" si="81"/>
        <v>0</v>
      </c>
      <c r="L95" s="10">
        <f t="shared" si="82"/>
        <v>0</v>
      </c>
      <c r="M95" s="10" t="str">
        <f t="shared" si="83"/>
        <v/>
      </c>
      <c r="N95" s="10" t="str">
        <f t="shared" si="84"/>
        <v/>
      </c>
      <c r="O95" s="10" t="str">
        <f t="shared" si="85"/>
        <v/>
      </c>
      <c r="P95" s="10" t="str">
        <f t="shared" si="86"/>
        <v/>
      </c>
      <c r="Q95" s="10" t="str">
        <f t="shared" si="87"/>
        <v/>
      </c>
      <c r="R95" s="10" t="str">
        <f t="shared" si="88"/>
        <v/>
      </c>
      <c r="S95" s="10" t="str">
        <f t="shared" si="89"/>
        <v/>
      </c>
      <c r="AC95" s="17">
        <f t="shared" si="90"/>
        <v>0</v>
      </c>
      <c r="AD95" s="17">
        <f t="shared" si="91"/>
        <v>0</v>
      </c>
      <c r="AE95" s="32" t="str">
        <f t="shared" si="92"/>
        <v/>
      </c>
      <c r="AF95" s="32" t="str">
        <f t="shared" si="93"/>
        <v/>
      </c>
      <c r="AG95" s="32" t="str">
        <f t="shared" si="94"/>
        <v/>
      </c>
      <c r="AH95" s="32" t="str">
        <f t="shared" si="95"/>
        <v/>
      </c>
      <c r="AI95" s="32" t="str">
        <f t="shared" si="96"/>
        <v/>
      </c>
      <c r="AJ95" s="32" t="str">
        <f t="shared" si="97"/>
        <v/>
      </c>
      <c r="AK95" s="32" t="str">
        <f t="shared" si="98"/>
        <v/>
      </c>
      <c r="AU95" s="24">
        <f t="shared" si="99"/>
        <v>0</v>
      </c>
      <c r="AV95" s="24">
        <f t="shared" si="100"/>
        <v>0</v>
      </c>
      <c r="AW95" s="24" t="str">
        <f t="shared" si="101"/>
        <v/>
      </c>
      <c r="AX95" s="24" t="str">
        <f t="shared" si="102"/>
        <v/>
      </c>
      <c r="AY95" s="24" t="str">
        <f t="shared" si="103"/>
        <v/>
      </c>
      <c r="AZ95" s="24" t="str">
        <f t="shared" si="104"/>
        <v/>
      </c>
      <c r="BA95" s="24" t="str">
        <f t="shared" si="105"/>
        <v/>
      </c>
      <c r="BB95" s="24" t="str">
        <f t="shared" si="106"/>
        <v/>
      </c>
      <c r="BC95" s="24" t="str">
        <f t="shared" si="107"/>
        <v/>
      </c>
      <c r="BM95" s="31">
        <f t="shared" si="108"/>
        <v>0</v>
      </c>
      <c r="BN95" s="31">
        <f t="shared" si="109"/>
        <v>0</v>
      </c>
      <c r="BO95" s="31" t="str">
        <f t="shared" si="110"/>
        <v/>
      </c>
      <c r="BP95" s="31" t="str">
        <f t="shared" si="111"/>
        <v/>
      </c>
      <c r="BQ95" s="31" t="str">
        <f t="shared" si="112"/>
        <v/>
      </c>
      <c r="BR95" s="31" t="str">
        <f t="shared" si="113"/>
        <v/>
      </c>
      <c r="BS95" s="31" t="str">
        <f t="shared" si="114"/>
        <v/>
      </c>
      <c r="BT95" s="31" t="str">
        <f t="shared" si="115"/>
        <v/>
      </c>
      <c r="BU95" s="31" t="str">
        <f t="shared" si="116"/>
        <v/>
      </c>
    </row>
    <row r="96" spans="11:73" x14ac:dyDescent="0.3">
      <c r="K96" s="10">
        <f t="shared" si="81"/>
        <v>0</v>
      </c>
      <c r="L96" s="10">
        <f t="shared" si="82"/>
        <v>0</v>
      </c>
      <c r="M96" s="10" t="str">
        <f t="shared" si="83"/>
        <v/>
      </c>
      <c r="N96" s="10" t="str">
        <f t="shared" si="84"/>
        <v/>
      </c>
      <c r="O96" s="10" t="str">
        <f t="shared" si="85"/>
        <v/>
      </c>
      <c r="P96" s="10" t="str">
        <f t="shared" si="86"/>
        <v/>
      </c>
      <c r="Q96" s="10" t="str">
        <f t="shared" si="87"/>
        <v/>
      </c>
      <c r="R96" s="10" t="str">
        <f t="shared" si="88"/>
        <v/>
      </c>
      <c r="S96" s="10" t="str">
        <f t="shared" si="89"/>
        <v/>
      </c>
      <c r="AC96" s="17">
        <f t="shared" si="90"/>
        <v>0</v>
      </c>
      <c r="AD96" s="17">
        <f t="shared" si="91"/>
        <v>0</v>
      </c>
      <c r="AE96" s="32" t="str">
        <f t="shared" si="92"/>
        <v/>
      </c>
      <c r="AF96" s="32" t="str">
        <f t="shared" si="93"/>
        <v/>
      </c>
      <c r="AG96" s="32" t="str">
        <f t="shared" si="94"/>
        <v/>
      </c>
      <c r="AH96" s="32" t="str">
        <f t="shared" si="95"/>
        <v/>
      </c>
      <c r="AI96" s="32" t="str">
        <f t="shared" si="96"/>
        <v/>
      </c>
      <c r="AJ96" s="32" t="str">
        <f t="shared" si="97"/>
        <v/>
      </c>
      <c r="AK96" s="32" t="str">
        <f t="shared" si="98"/>
        <v/>
      </c>
      <c r="AU96" s="24">
        <f t="shared" si="99"/>
        <v>0</v>
      </c>
      <c r="AV96" s="24">
        <f t="shared" si="100"/>
        <v>0</v>
      </c>
      <c r="AW96" s="24" t="str">
        <f t="shared" si="101"/>
        <v/>
      </c>
      <c r="AX96" s="24" t="str">
        <f t="shared" si="102"/>
        <v/>
      </c>
      <c r="AY96" s="24" t="str">
        <f t="shared" si="103"/>
        <v/>
      </c>
      <c r="AZ96" s="24" t="str">
        <f t="shared" si="104"/>
        <v/>
      </c>
      <c r="BA96" s="24" t="str">
        <f t="shared" si="105"/>
        <v/>
      </c>
      <c r="BB96" s="24" t="str">
        <f t="shared" si="106"/>
        <v/>
      </c>
      <c r="BC96" s="24" t="str">
        <f t="shared" si="107"/>
        <v/>
      </c>
      <c r="BM96" s="31">
        <f t="shared" si="108"/>
        <v>0</v>
      </c>
      <c r="BN96" s="31">
        <f t="shared" si="109"/>
        <v>0</v>
      </c>
      <c r="BO96" s="31" t="str">
        <f t="shared" si="110"/>
        <v/>
      </c>
      <c r="BP96" s="31" t="str">
        <f t="shared" si="111"/>
        <v/>
      </c>
      <c r="BQ96" s="31" t="str">
        <f t="shared" si="112"/>
        <v/>
      </c>
      <c r="BR96" s="31" t="str">
        <f t="shared" si="113"/>
        <v/>
      </c>
      <c r="BS96" s="31" t="str">
        <f t="shared" si="114"/>
        <v/>
      </c>
      <c r="BT96" s="31" t="str">
        <f t="shared" si="115"/>
        <v/>
      </c>
      <c r="BU96" s="31" t="str">
        <f t="shared" si="116"/>
        <v/>
      </c>
    </row>
    <row r="97" spans="11:73" x14ac:dyDescent="0.3">
      <c r="K97" s="10">
        <f t="shared" si="81"/>
        <v>0</v>
      </c>
      <c r="L97" s="10">
        <f t="shared" si="82"/>
        <v>0</v>
      </c>
      <c r="M97" s="10" t="str">
        <f t="shared" si="83"/>
        <v/>
      </c>
      <c r="N97" s="10" t="str">
        <f t="shared" si="84"/>
        <v/>
      </c>
      <c r="O97" s="10" t="str">
        <f t="shared" si="85"/>
        <v/>
      </c>
      <c r="P97" s="10" t="str">
        <f t="shared" si="86"/>
        <v/>
      </c>
      <c r="Q97" s="10" t="str">
        <f t="shared" si="87"/>
        <v/>
      </c>
      <c r="R97" s="10" t="str">
        <f t="shared" si="88"/>
        <v/>
      </c>
      <c r="S97" s="10" t="str">
        <f t="shared" si="89"/>
        <v/>
      </c>
      <c r="AC97" s="17">
        <f t="shared" si="90"/>
        <v>0</v>
      </c>
      <c r="AD97" s="17">
        <f t="shared" si="91"/>
        <v>0</v>
      </c>
      <c r="AE97" s="32" t="str">
        <f t="shared" si="92"/>
        <v/>
      </c>
      <c r="AF97" s="32" t="str">
        <f t="shared" si="93"/>
        <v/>
      </c>
      <c r="AG97" s="32" t="str">
        <f t="shared" si="94"/>
        <v/>
      </c>
      <c r="AH97" s="32" t="str">
        <f t="shared" si="95"/>
        <v/>
      </c>
      <c r="AI97" s="32" t="str">
        <f t="shared" si="96"/>
        <v/>
      </c>
      <c r="AJ97" s="32" t="str">
        <f t="shared" si="97"/>
        <v/>
      </c>
      <c r="AK97" s="32" t="str">
        <f t="shared" si="98"/>
        <v/>
      </c>
      <c r="AU97" s="24">
        <f t="shared" si="99"/>
        <v>0</v>
      </c>
      <c r="AV97" s="24">
        <f t="shared" si="100"/>
        <v>0</v>
      </c>
      <c r="AW97" s="24" t="str">
        <f t="shared" si="101"/>
        <v/>
      </c>
      <c r="AX97" s="24" t="str">
        <f t="shared" si="102"/>
        <v/>
      </c>
      <c r="AY97" s="24" t="str">
        <f t="shared" si="103"/>
        <v/>
      </c>
      <c r="AZ97" s="24" t="str">
        <f t="shared" si="104"/>
        <v/>
      </c>
      <c r="BA97" s="24" t="str">
        <f t="shared" si="105"/>
        <v/>
      </c>
      <c r="BB97" s="24" t="str">
        <f t="shared" si="106"/>
        <v/>
      </c>
      <c r="BC97" s="24" t="str">
        <f t="shared" si="107"/>
        <v/>
      </c>
      <c r="BM97" s="31">
        <f t="shared" si="108"/>
        <v>0</v>
      </c>
      <c r="BN97" s="31">
        <f t="shared" si="109"/>
        <v>0</v>
      </c>
      <c r="BO97" s="31" t="str">
        <f t="shared" si="110"/>
        <v/>
      </c>
      <c r="BP97" s="31" t="str">
        <f t="shared" si="111"/>
        <v/>
      </c>
      <c r="BQ97" s="31" t="str">
        <f t="shared" si="112"/>
        <v/>
      </c>
      <c r="BR97" s="31" t="str">
        <f t="shared" si="113"/>
        <v/>
      </c>
      <c r="BS97" s="31" t="str">
        <f t="shared" si="114"/>
        <v/>
      </c>
      <c r="BT97" s="31" t="str">
        <f t="shared" si="115"/>
        <v/>
      </c>
      <c r="BU97" s="31" t="str">
        <f t="shared" si="116"/>
        <v/>
      </c>
    </row>
    <row r="98" spans="11:73" x14ac:dyDescent="0.3">
      <c r="K98" s="10">
        <f t="shared" si="81"/>
        <v>0</v>
      </c>
      <c r="L98" s="10">
        <f t="shared" si="82"/>
        <v>0</v>
      </c>
      <c r="M98" s="10" t="str">
        <f t="shared" si="83"/>
        <v/>
      </c>
      <c r="N98" s="10" t="str">
        <f t="shared" si="84"/>
        <v/>
      </c>
      <c r="O98" s="10" t="str">
        <f t="shared" si="85"/>
        <v/>
      </c>
      <c r="P98" s="10" t="str">
        <f t="shared" si="86"/>
        <v/>
      </c>
      <c r="Q98" s="10" t="str">
        <f t="shared" si="87"/>
        <v/>
      </c>
      <c r="R98" s="10" t="str">
        <f t="shared" si="88"/>
        <v/>
      </c>
      <c r="S98" s="10" t="str">
        <f t="shared" si="89"/>
        <v/>
      </c>
      <c r="AC98" s="17">
        <f t="shared" si="90"/>
        <v>0</v>
      </c>
      <c r="AD98" s="17">
        <f t="shared" si="91"/>
        <v>0</v>
      </c>
      <c r="AE98" s="32" t="str">
        <f t="shared" si="92"/>
        <v/>
      </c>
      <c r="AF98" s="32" t="str">
        <f t="shared" si="93"/>
        <v/>
      </c>
      <c r="AG98" s="32" t="str">
        <f t="shared" si="94"/>
        <v/>
      </c>
      <c r="AH98" s="32" t="str">
        <f t="shared" si="95"/>
        <v/>
      </c>
      <c r="AI98" s="32" t="str">
        <f t="shared" si="96"/>
        <v/>
      </c>
      <c r="AJ98" s="32" t="str">
        <f t="shared" si="97"/>
        <v/>
      </c>
      <c r="AK98" s="32" t="str">
        <f t="shared" si="98"/>
        <v/>
      </c>
      <c r="AU98" s="24">
        <f t="shared" si="99"/>
        <v>0</v>
      </c>
      <c r="AV98" s="24">
        <f t="shared" si="100"/>
        <v>0</v>
      </c>
      <c r="AW98" s="24" t="str">
        <f t="shared" si="101"/>
        <v/>
      </c>
      <c r="AX98" s="24" t="str">
        <f t="shared" si="102"/>
        <v/>
      </c>
      <c r="AY98" s="24" t="str">
        <f t="shared" si="103"/>
        <v/>
      </c>
      <c r="AZ98" s="24" t="str">
        <f t="shared" si="104"/>
        <v/>
      </c>
      <c r="BA98" s="24" t="str">
        <f t="shared" si="105"/>
        <v/>
      </c>
      <c r="BB98" s="24" t="str">
        <f t="shared" si="106"/>
        <v/>
      </c>
      <c r="BC98" s="24" t="str">
        <f t="shared" si="107"/>
        <v/>
      </c>
      <c r="BM98" s="31">
        <f t="shared" si="108"/>
        <v>0</v>
      </c>
      <c r="BN98" s="31">
        <f t="shared" si="109"/>
        <v>0</v>
      </c>
      <c r="BO98" s="31" t="str">
        <f t="shared" si="110"/>
        <v/>
      </c>
      <c r="BP98" s="31" t="str">
        <f t="shared" si="111"/>
        <v/>
      </c>
      <c r="BQ98" s="31" t="str">
        <f t="shared" si="112"/>
        <v/>
      </c>
      <c r="BR98" s="31" t="str">
        <f t="shared" si="113"/>
        <v/>
      </c>
      <c r="BS98" s="31" t="str">
        <f t="shared" si="114"/>
        <v/>
      </c>
      <c r="BT98" s="31" t="str">
        <f t="shared" si="115"/>
        <v/>
      </c>
      <c r="BU98" s="31" t="str">
        <f t="shared" si="116"/>
        <v/>
      </c>
    </row>
    <row r="99" spans="11:73" x14ac:dyDescent="0.3">
      <c r="K99" s="10">
        <f t="shared" si="81"/>
        <v>0</v>
      </c>
      <c r="L99" s="10">
        <f t="shared" si="82"/>
        <v>0</v>
      </c>
      <c r="M99" s="10" t="str">
        <f t="shared" si="83"/>
        <v/>
      </c>
      <c r="N99" s="10" t="str">
        <f t="shared" si="84"/>
        <v/>
      </c>
      <c r="O99" s="10" t="str">
        <f t="shared" si="85"/>
        <v/>
      </c>
      <c r="P99" s="10" t="str">
        <f t="shared" si="86"/>
        <v/>
      </c>
      <c r="Q99" s="10" t="str">
        <f t="shared" si="87"/>
        <v/>
      </c>
      <c r="R99" s="10" t="str">
        <f t="shared" si="88"/>
        <v/>
      </c>
      <c r="S99" s="10" t="str">
        <f t="shared" si="89"/>
        <v/>
      </c>
      <c r="AC99" s="17">
        <f t="shared" si="90"/>
        <v>0</v>
      </c>
      <c r="AD99" s="17">
        <f t="shared" si="91"/>
        <v>0</v>
      </c>
      <c r="AE99" s="32" t="str">
        <f t="shared" si="92"/>
        <v/>
      </c>
      <c r="AF99" s="32" t="str">
        <f t="shared" si="93"/>
        <v/>
      </c>
      <c r="AG99" s="32" t="str">
        <f t="shared" si="94"/>
        <v/>
      </c>
      <c r="AH99" s="32" t="str">
        <f t="shared" si="95"/>
        <v/>
      </c>
      <c r="AI99" s="32" t="str">
        <f t="shared" si="96"/>
        <v/>
      </c>
      <c r="AJ99" s="32" t="str">
        <f t="shared" si="97"/>
        <v/>
      </c>
      <c r="AK99" s="32" t="str">
        <f t="shared" si="98"/>
        <v/>
      </c>
      <c r="AU99" s="24">
        <f t="shared" si="99"/>
        <v>0</v>
      </c>
      <c r="AV99" s="24">
        <f t="shared" si="100"/>
        <v>0</v>
      </c>
      <c r="AW99" s="24" t="str">
        <f t="shared" si="101"/>
        <v/>
      </c>
      <c r="AX99" s="24" t="str">
        <f t="shared" si="102"/>
        <v/>
      </c>
      <c r="AY99" s="24" t="str">
        <f t="shared" si="103"/>
        <v/>
      </c>
      <c r="AZ99" s="24" t="str">
        <f t="shared" si="104"/>
        <v/>
      </c>
      <c r="BA99" s="24" t="str">
        <f t="shared" si="105"/>
        <v/>
      </c>
      <c r="BB99" s="24" t="str">
        <f t="shared" si="106"/>
        <v/>
      </c>
      <c r="BC99" s="24" t="str">
        <f t="shared" si="107"/>
        <v/>
      </c>
      <c r="BM99" s="31">
        <f t="shared" si="108"/>
        <v>0</v>
      </c>
      <c r="BN99" s="31">
        <f t="shared" si="109"/>
        <v>0</v>
      </c>
      <c r="BO99" s="31" t="str">
        <f t="shared" si="110"/>
        <v/>
      </c>
      <c r="BP99" s="31" t="str">
        <f t="shared" si="111"/>
        <v/>
      </c>
      <c r="BQ99" s="31" t="str">
        <f t="shared" si="112"/>
        <v/>
      </c>
      <c r="BR99" s="31" t="str">
        <f t="shared" si="113"/>
        <v/>
      </c>
      <c r="BS99" s="31" t="str">
        <f t="shared" si="114"/>
        <v/>
      </c>
      <c r="BT99" s="31" t="str">
        <f t="shared" si="115"/>
        <v/>
      </c>
      <c r="BU99" s="31" t="str">
        <f t="shared" si="116"/>
        <v/>
      </c>
    </row>
    <row r="100" spans="11:73" x14ac:dyDescent="0.3">
      <c r="K100" s="10">
        <f t="shared" si="81"/>
        <v>0</v>
      </c>
      <c r="L100" s="10">
        <f t="shared" si="82"/>
        <v>0</v>
      </c>
      <c r="M100" s="10" t="str">
        <f t="shared" si="83"/>
        <v/>
      </c>
      <c r="N100" s="10" t="str">
        <f t="shared" si="84"/>
        <v/>
      </c>
      <c r="O100" s="10" t="str">
        <f t="shared" si="85"/>
        <v/>
      </c>
      <c r="P100" s="10" t="str">
        <f t="shared" si="86"/>
        <v/>
      </c>
      <c r="Q100" s="10" t="str">
        <f t="shared" si="87"/>
        <v/>
      </c>
      <c r="R100" s="10" t="str">
        <f t="shared" si="88"/>
        <v/>
      </c>
      <c r="S100" s="10" t="str">
        <f t="shared" si="89"/>
        <v/>
      </c>
      <c r="AC100" s="17">
        <f t="shared" si="90"/>
        <v>0</v>
      </c>
      <c r="AD100" s="17">
        <f t="shared" si="91"/>
        <v>0</v>
      </c>
      <c r="AE100" s="32" t="str">
        <f t="shared" si="92"/>
        <v/>
      </c>
      <c r="AF100" s="32" t="str">
        <f t="shared" si="93"/>
        <v/>
      </c>
      <c r="AG100" s="32" t="str">
        <f t="shared" si="94"/>
        <v/>
      </c>
      <c r="AH100" s="32" t="str">
        <f t="shared" si="95"/>
        <v/>
      </c>
      <c r="AI100" s="32" t="str">
        <f t="shared" si="96"/>
        <v/>
      </c>
      <c r="AJ100" s="32" t="str">
        <f t="shared" si="97"/>
        <v/>
      </c>
      <c r="AK100" s="32" t="str">
        <f t="shared" si="98"/>
        <v/>
      </c>
      <c r="AU100" s="24">
        <f t="shared" si="99"/>
        <v>0</v>
      </c>
      <c r="AV100" s="24">
        <f t="shared" si="100"/>
        <v>0</v>
      </c>
      <c r="AW100" s="24" t="str">
        <f t="shared" si="101"/>
        <v/>
      </c>
      <c r="AX100" s="24" t="str">
        <f t="shared" si="102"/>
        <v/>
      </c>
      <c r="AY100" s="24" t="str">
        <f t="shared" si="103"/>
        <v/>
      </c>
      <c r="AZ100" s="24" t="str">
        <f t="shared" si="104"/>
        <v/>
      </c>
      <c r="BA100" s="24" t="str">
        <f t="shared" si="105"/>
        <v/>
      </c>
      <c r="BB100" s="24" t="str">
        <f t="shared" si="106"/>
        <v/>
      </c>
      <c r="BC100" s="24" t="str">
        <f t="shared" si="107"/>
        <v/>
      </c>
      <c r="BM100" s="31">
        <f t="shared" si="108"/>
        <v>0</v>
      </c>
      <c r="BN100" s="31">
        <f t="shared" si="109"/>
        <v>0</v>
      </c>
      <c r="BO100" s="31" t="str">
        <f t="shared" si="110"/>
        <v/>
      </c>
      <c r="BP100" s="31" t="str">
        <f t="shared" si="111"/>
        <v/>
      </c>
      <c r="BQ100" s="31" t="str">
        <f t="shared" si="112"/>
        <v/>
      </c>
      <c r="BR100" s="31" t="str">
        <f t="shared" si="113"/>
        <v/>
      </c>
      <c r="BS100" s="31" t="str">
        <f t="shared" si="114"/>
        <v/>
      </c>
      <c r="BT100" s="31" t="str">
        <f t="shared" si="115"/>
        <v/>
      </c>
      <c r="BU100" s="31" t="str">
        <f t="shared" si="116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57F72-64CA-4F2B-9059-FCA23176D79D}">
  <dimension ref="A1:CM100"/>
  <sheetViews>
    <sheetView topLeftCell="BV1" workbookViewId="0">
      <selection activeCell="CC8" sqref="CC8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2198005</v>
      </c>
      <c r="E2" s="4">
        <f>MEDIAN(E8:E108)</f>
        <v>28</v>
      </c>
      <c r="F2" s="6">
        <f>MEDIAN(F8:F108)</f>
        <v>2198005</v>
      </c>
      <c r="G2" s="7" t="e">
        <f>MEDIAN(G8:G108)</f>
        <v>#NUM!</v>
      </c>
      <c r="H2" s="5"/>
      <c r="I2" s="4">
        <f>MEDIAN(I8:I108)</f>
        <v>28</v>
      </c>
      <c r="J2" s="5"/>
      <c r="K2" s="5"/>
      <c r="L2" s="5"/>
      <c r="M2" s="5">
        <f>IF(K4&gt;0,MEDIAN(M8:M108),"N/A")</f>
        <v>28</v>
      </c>
      <c r="N2" s="5">
        <f>IF(K4&gt;0,MEDIAN(N8:N108),"N/A")</f>
        <v>2198005</v>
      </c>
      <c r="O2" s="5">
        <f>IF(K4&gt;0,MEDIAN(O8:O108),"N/A")</f>
        <v>77690.066176470587</v>
      </c>
      <c r="P2" s="5" t="str">
        <f>IF(L4&gt;K4,MEDIAN(P8:P108),"N/A")</f>
        <v>N/A</v>
      </c>
      <c r="Q2" s="5">
        <f>IF(L4&gt;0,MEDIAN(Q8:Q108),"N/A")</f>
        <v>78690.465277777781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2340334.5</v>
      </c>
      <c r="W2" s="11">
        <f>MEDIAN(W8:W108)</f>
        <v>32</v>
      </c>
      <c r="X2" s="13">
        <f>MEDIAN(X8:X108)</f>
        <v>2340334.5</v>
      </c>
      <c r="Y2" s="14" t="e">
        <f>MEDIAN(Y8:Y108)</f>
        <v>#NUM!</v>
      </c>
      <c r="Z2" s="12"/>
      <c r="AA2" s="11">
        <f>MEDIAN(AA8:AA108)</f>
        <v>32.5</v>
      </c>
      <c r="AB2" s="12"/>
      <c r="AC2" s="12"/>
      <c r="AD2" s="12"/>
      <c r="AE2" s="11">
        <f>IF(AC4&gt;0,MEDIAN(AE8:AE108),"N/A")</f>
        <v>32</v>
      </c>
      <c r="AF2" s="11">
        <f>IF(AC4&gt;0,MEDIAN(AF8:AF108),"N/A")</f>
        <v>2340334.5</v>
      </c>
      <c r="AG2" s="11">
        <f>IF(AC4&gt;0,MEDIAN(AG8:AG108),"N/A")</f>
        <v>77047.833079268283</v>
      </c>
      <c r="AH2" s="11" t="str">
        <f>IF(AD4&gt;AC4,MEDIAN(AH8:AH108),"N/A")</f>
        <v>N/A</v>
      </c>
      <c r="AI2" s="11">
        <f>IF(AD4&gt;0,MEDIAN(AI8:AI108),"N/A")</f>
        <v>77377.94993742177</v>
      </c>
      <c r="AJ2" s="11" t="str">
        <f>IF(AD4&gt;AC4,MEDIAN(AJ8:AJ108),"N/A")</f>
        <v>N/A</v>
      </c>
      <c r="AK2" s="11" t="str">
        <f>IF(AD4&gt;AC4,MEDIAN(AK8:AK108),"N/A")</f>
        <v>N/A</v>
      </c>
      <c r="AL2" s="18" t="e">
        <f>MEDIAN(AL8:AL108)</f>
        <v>#NUM!</v>
      </c>
      <c r="AM2" s="19"/>
      <c r="AN2" s="20">
        <f>MEDIAN(AN8:AN108)</f>
        <v>1363836.5</v>
      </c>
      <c r="AO2" s="18">
        <f>MEDIAN(AO8:AO108)</f>
        <v>25</v>
      </c>
      <c r="AP2" s="20">
        <f>MEDIAN(AP8:AP108)</f>
        <v>1363836.5</v>
      </c>
      <c r="AQ2" s="21" t="e">
        <f>MEDIAN(AQ8:AQ108)</f>
        <v>#NUM!</v>
      </c>
      <c r="AR2" s="19"/>
      <c r="AS2" s="18">
        <f>MEDIAN(AS8:AS108)</f>
        <v>25</v>
      </c>
      <c r="AT2" s="19"/>
      <c r="AU2" s="19"/>
      <c r="AV2" s="19"/>
      <c r="AW2" s="19">
        <f>IF(AU4&gt;0,MEDIAN(AW8:AW108),"N/A")</f>
        <v>25</v>
      </c>
      <c r="AX2" s="19">
        <f>IF(AU4&gt;0,MEDIAN(AX8:AX108),"N/A")</f>
        <v>1363836.5</v>
      </c>
      <c r="AY2" s="19">
        <f>IF(AU4&gt;0,MEDIAN(AY8:AY108),"N/A")</f>
        <v>50199.123214285719</v>
      </c>
      <c r="AZ2" s="19" t="str">
        <f>IF(AV4&gt;AU4,MEDIAN(AZ8:AZ108),"N/A")</f>
        <v>N/A</v>
      </c>
      <c r="BA2" s="19">
        <f>IF(AV4&gt;0,MEDIAN(BA8:BA108),"N/A")</f>
        <v>51065.195238095243</v>
      </c>
      <c r="BB2" s="19" t="str">
        <f>IF(AV4&gt;AU4,MEDIAN(BB8:BB108),"N/A")</f>
        <v>N/A</v>
      </c>
      <c r="BC2" s="19" t="str">
        <f>IF(AV4&gt;AU4,MEDIAN(BC8:BC108),"N/A")</f>
        <v>N/A</v>
      </c>
      <c r="BD2" s="25" t="e">
        <f>MEDIAN(BD8:BD108)</f>
        <v>#NUM!</v>
      </c>
      <c r="BE2" s="26"/>
      <c r="BF2" s="27">
        <f>MEDIAN(BF8:BF108)</f>
        <v>760161.5</v>
      </c>
      <c r="BG2" s="25">
        <f>MEDIAN(BG8:BG108)</f>
        <v>9</v>
      </c>
      <c r="BH2" s="27">
        <f>MEDIAN(BH8:BH108)</f>
        <v>760161.5</v>
      </c>
      <c r="BI2" s="28" t="e">
        <f>MEDIAN(BI8:BI108)</f>
        <v>#NUM!</v>
      </c>
      <c r="BJ2" s="26"/>
      <c r="BK2" s="25">
        <f>MEDIAN(BK8:BK108)</f>
        <v>9.5</v>
      </c>
      <c r="BL2" s="26"/>
      <c r="BM2" s="26"/>
      <c r="BN2" s="26"/>
      <c r="BO2" s="26">
        <f>IF(BM4&gt;0,MEDIAN(BO8:BO108),"N/A")</f>
        <v>9</v>
      </c>
      <c r="BP2" s="26">
        <f>IF(BM4&gt;0,MEDIAN(BP8:BP108),"N/A")</f>
        <v>760161.5</v>
      </c>
      <c r="BQ2" s="26">
        <f>IF(BM4&gt;0,MEDIAN(BQ8:BQ108),"N/A")</f>
        <v>89748.581730769234</v>
      </c>
      <c r="BR2" s="26" t="str">
        <f>IF(BN4&gt;BM4,MEDIAN(BR8:BR108),"N/A")</f>
        <v>N/A</v>
      </c>
      <c r="BS2" s="26">
        <f>IF(BN4&gt;0,MEDIAN(BS8:BS108),"N/A")</f>
        <v>89748.581730769234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>
        <f>MEDIAN(BX8:BX108)</f>
        <v>976205</v>
      </c>
      <c r="BY2" s="34">
        <f>MEDIAN(BY8:BY108)</f>
        <v>13</v>
      </c>
      <c r="BZ2" s="41">
        <f>MEDIAN(BZ8:BZ108)</f>
        <v>976205</v>
      </c>
      <c r="CA2" s="42" t="e">
        <f>MEDIAN(CA8:CA108)</f>
        <v>#NUM!</v>
      </c>
      <c r="CB2" s="40"/>
      <c r="CC2" s="34">
        <f>MEDIAN(CC8:CC108)</f>
        <v>13</v>
      </c>
      <c r="CD2" s="40"/>
      <c r="CE2" s="40"/>
      <c r="CF2" s="40"/>
      <c r="CG2" s="40">
        <f>IF(CE4&gt;0,MEDIAN(CG8:CG108),"N/A")</f>
        <v>13</v>
      </c>
      <c r="CH2" s="40">
        <f>IF(CE4&gt;0,MEDIAN(CH8:CH108),"N/A")</f>
        <v>976205</v>
      </c>
      <c r="CI2" s="40">
        <f>IF(CE4&gt;0,MEDIAN(CI8:CI108),"N/A")</f>
        <v>74443.419950738928</v>
      </c>
      <c r="CJ2" s="40" t="str">
        <f>IF(CF4&gt;CE4,MEDIAN(CJ8:CJ108),"N/A")</f>
        <v>N/A</v>
      </c>
      <c r="CK2" s="40">
        <f>IF(CF4&gt;0,MEDIAN(CK8:CK108),"N/A")</f>
        <v>74628.241379310348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2577914.6666666665</v>
      </c>
      <c r="E3" s="4">
        <f>AVERAGE(E8:E108)</f>
        <v>31.866666666666667</v>
      </c>
      <c r="F3" s="6">
        <f>AVERAGE(F8:F108)</f>
        <v>2577914.6666666665</v>
      </c>
      <c r="G3" s="7" t="e">
        <f>AVERAGE(G8:G108)</f>
        <v>#DIV/0!</v>
      </c>
      <c r="H3" s="5"/>
      <c r="I3" s="4">
        <f>AVERAGE(I8:I108)</f>
        <v>31.966666666666665</v>
      </c>
      <c r="J3" s="5"/>
      <c r="K3" s="8">
        <f>K4/L4</f>
        <v>1</v>
      </c>
      <c r="L3" s="5"/>
      <c r="M3" s="5">
        <f>IF(K4&gt;0,AVERAGE(M8:M108),"N/A")</f>
        <v>31.866666666666667</v>
      </c>
      <c r="N3" s="5">
        <f>IF(K4&gt;0,AVERAGE(N8:N108),"N/A")</f>
        <v>2577914.6666666665</v>
      </c>
      <c r="O3" s="5">
        <f>IF(K4&gt;0,AVERAGE(O8:O108),"N/A")</f>
        <v>78613.043820391831</v>
      </c>
      <c r="P3" s="5" t="str">
        <f>IF(L4&gt;K4,AVERAGE(P8:P108),"N/A")</f>
        <v>N/A</v>
      </c>
      <c r="Q3" s="5">
        <f>IF(L4&gt;0,AVERAGE(Q8:Q108),"N/A")</f>
        <v>78979.639879780501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5221621.5666666664</v>
      </c>
      <c r="W3" s="11">
        <f>AVERAGE(W8:W108)</f>
        <v>67.466666666666669</v>
      </c>
      <c r="X3" s="13">
        <f>AVERAGE(X8:X108)</f>
        <v>5221621.5666666664</v>
      </c>
      <c r="Y3" s="14" t="e">
        <f>AVERAGE(Y8:Y108)</f>
        <v>#DIV/0!</v>
      </c>
      <c r="Z3" s="12"/>
      <c r="AA3" s="11">
        <f>AVERAGE(AA8:AA108)</f>
        <v>67.900000000000006</v>
      </c>
      <c r="AB3" s="12"/>
      <c r="AC3" s="15">
        <f>AC4/AD4</f>
        <v>1</v>
      </c>
      <c r="AD3" s="12"/>
      <c r="AE3" s="11">
        <f>IF(AC4&gt;0,AVERAGE(AE8:AE108),"N/A")</f>
        <v>67.466666666666669</v>
      </c>
      <c r="AF3" s="11">
        <f>IF(AC4&gt;0,AVERAGE(AF8:AF108),"N/A")</f>
        <v>5221621.5666666664</v>
      </c>
      <c r="AG3" s="11">
        <f>IF(AC4&gt;0,AVERAGE(AG8:AG108),"N/A")</f>
        <v>76358.900309787496</v>
      </c>
      <c r="AH3" s="11" t="str">
        <f>IF(AD4&gt;AC4,AVERAGE(AH8:AH108),"N/A")</f>
        <v>N/A</v>
      </c>
      <c r="AI3" s="11">
        <f>IF(AD4&gt;0,AVERAGE(AI8:AI108),"N/A")</f>
        <v>77488.286347733418</v>
      </c>
      <c r="AJ3" s="11" t="str">
        <f>IF(AD4&gt;AC4,AVERAGE(AJ8:AJ108),"N/A")</f>
        <v>N/A</v>
      </c>
      <c r="AK3" s="11" t="str">
        <f>IF(AD4&gt;AC4,AVERAGE(AK8:AK108),"N/A")</f>
        <v>N/A</v>
      </c>
      <c r="AL3" s="18" t="e">
        <f>AVERAGE(AL8:AL108)</f>
        <v>#DIV/0!</v>
      </c>
      <c r="AM3" s="19"/>
      <c r="AN3" s="20">
        <f>AVERAGE(AN8:AN108)</f>
        <v>1919898.4333333333</v>
      </c>
      <c r="AO3" s="18">
        <f>AVERAGE(AO8:AO108)</f>
        <v>37.766666666666666</v>
      </c>
      <c r="AP3" s="20">
        <f>AVERAGE(AP8:AP108)</f>
        <v>1919898.4333333333</v>
      </c>
      <c r="AQ3" s="21" t="e">
        <f>AVERAGE(AQ8:AQ108)</f>
        <v>#DIV/0!</v>
      </c>
      <c r="AR3" s="19"/>
      <c r="AS3" s="18">
        <f>AVERAGE(AS8:AS108)</f>
        <v>37.9</v>
      </c>
      <c r="AT3" s="19"/>
      <c r="AU3" s="22">
        <f>AU4/AV4</f>
        <v>1</v>
      </c>
      <c r="AV3" s="19"/>
      <c r="AW3" s="19">
        <f>IF(AU4&gt;0,AVERAGE(AW8:AW108),"N/A")</f>
        <v>37.766666666666666</v>
      </c>
      <c r="AX3" s="19">
        <f>IF(AU4&gt;0,AVERAGE(AX8:AX108),"N/A")</f>
        <v>1919898.4333333333</v>
      </c>
      <c r="AY3" s="19">
        <f>IF(AU4&gt;0,AVERAGE(AY8:AY108),"N/A")</f>
        <v>49594.405908121538</v>
      </c>
      <c r="AZ3" s="19" t="str">
        <f>IF(AV4&gt;AU4,AVERAGE(AZ8:AZ108),"N/A")</f>
        <v>N/A</v>
      </c>
      <c r="BA3" s="19">
        <f>IF(AV4&gt;0,AVERAGE(BA8:BA108),"N/A")</f>
        <v>49772.735770390755</v>
      </c>
      <c r="BB3" s="19" t="str">
        <f>IF(AV4&gt;AU4,AVERAGE(BB8:BB108),"N/A")</f>
        <v>N/A</v>
      </c>
      <c r="BC3" s="19" t="str">
        <f>IF(AV4&gt;AU4,AVERAGE(BC8:BC108),"N/A")</f>
        <v>N/A</v>
      </c>
      <c r="BD3" s="25" t="e">
        <f>AVERAGE(BD8:BD108)</f>
        <v>#DIV/0!</v>
      </c>
      <c r="BE3" s="26"/>
      <c r="BF3" s="27">
        <f>AVERAGE(BF8:BF108)</f>
        <v>1361258.8333333333</v>
      </c>
      <c r="BG3" s="25">
        <f>AVERAGE(BG8:BG108)</f>
        <v>14.933333333333334</v>
      </c>
      <c r="BH3" s="27">
        <f>AVERAGE(BH8:BH108)</f>
        <v>1361258.8333333333</v>
      </c>
      <c r="BI3" s="28" t="e">
        <f>AVERAGE(BI8:BI108)</f>
        <v>#DIV/0!</v>
      </c>
      <c r="BJ3" s="26"/>
      <c r="BK3" s="25">
        <f>AVERAGE(BK8:BK108)</f>
        <v>15</v>
      </c>
      <c r="BL3" s="26"/>
      <c r="BM3" s="29">
        <f>BM4/BN4</f>
        <v>1</v>
      </c>
      <c r="BN3" s="26"/>
      <c r="BO3" s="26">
        <f>IF(BM4&gt;0,AVERAGE(BO8:BO108),"N/A")</f>
        <v>14.933333333333334</v>
      </c>
      <c r="BP3" s="26">
        <f>IF(BM4&gt;0,AVERAGE(BP8:BP108),"N/A")</f>
        <v>1361258.8333333333</v>
      </c>
      <c r="BQ3" s="26">
        <f>IF(BM4&gt;0,AVERAGE(BQ8:BQ108),"N/A")</f>
        <v>88776.517200532369</v>
      </c>
      <c r="BR3" s="26" t="str">
        <f>IF(BN4&gt;BM4,AVERAGE(BR8:BR108),"N/A")</f>
        <v>N/A</v>
      </c>
      <c r="BS3" s="26">
        <f>IF(BN4&gt;0,AVERAGE(BS8:BS108),"N/A")</f>
        <v>89224.813782776386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>
        <f>AVERAGE(BX8:BX108)</f>
        <v>1081401.2333333334</v>
      </c>
      <c r="BY3" s="34">
        <f>AVERAGE(BY8:BY108)</f>
        <v>14.566666666666666</v>
      </c>
      <c r="BZ3" s="41">
        <f>AVERAGE(BZ8:BZ108)</f>
        <v>1081401.2333333334</v>
      </c>
      <c r="CA3" s="42" t="e">
        <f>AVERAGE(CA8:CA108)</f>
        <v>#DIV/0!</v>
      </c>
      <c r="CB3" s="40"/>
      <c r="CC3" s="34">
        <f>AVERAGE(CC8:CC108)</f>
        <v>14.6</v>
      </c>
      <c r="CD3" s="40"/>
      <c r="CE3" s="43">
        <f>CE4/CF4</f>
        <v>1</v>
      </c>
      <c r="CF3" s="40"/>
      <c r="CG3" s="40">
        <f>IF(CE4&gt;0,AVERAGE(CG8:CG108),"N/A")</f>
        <v>14.566666666666666</v>
      </c>
      <c r="CH3" s="40">
        <f>IF(CE4&gt;0,AVERAGE(CH8:CH108),"N/A")</f>
        <v>1081401.2333333334</v>
      </c>
      <c r="CI3" s="40">
        <f>IF(CE4&gt;0,AVERAGE(CI8:CI108),"N/A")</f>
        <v>74159.534463922348</v>
      </c>
      <c r="CJ3" s="40" t="str">
        <f>IF(CF4&gt;CE4,AVERAGE(CJ8:CJ108),"N/A")</f>
        <v>N/A</v>
      </c>
      <c r="CK3" s="40">
        <f>IF(CF4&gt;0,AVERAGE(CK8:CK108),"N/A")</f>
        <v>74311.016204118438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2199877.6745944591</v>
      </c>
      <c r="E4" s="4">
        <f>STDEV(E8:E108)</f>
        <v>24.767516731749094</v>
      </c>
      <c r="F4" s="6">
        <f>STDEV(F8:F108)</f>
        <v>2199877.6745944591</v>
      </c>
      <c r="G4" s="7" t="e">
        <f>STDEV(G8:G108)</f>
        <v>#DIV/0!</v>
      </c>
      <c r="H4" s="5"/>
      <c r="I4" s="4">
        <f>STDEV(I8:I108)</f>
        <v>24.758813593843964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24.767516731749094</v>
      </c>
      <c r="N4" s="5">
        <f>IF(K4&gt;1,STDEV(N8:N108),"N/A")</f>
        <v>2199877.6745944591</v>
      </c>
      <c r="O4" s="5">
        <f>IF(K4&gt;1,STDEV(O8:O108),"N/A")</f>
        <v>5013.4381480483071</v>
      </c>
      <c r="P4" s="5" t="str">
        <f>IF(L4&gt;K4+1,STDEV(P8:P108),"N/A")</f>
        <v>N/A</v>
      </c>
      <c r="Q4" s="5">
        <f>IF(L4&gt;0,STDEV(Q8:Q108),"N/A")</f>
        <v>5048.1721977267853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8960470.681677131</v>
      </c>
      <c r="W4" s="11">
        <f>STDEV(W8:W108)</f>
        <v>118.73724492901682</v>
      </c>
      <c r="X4" s="13">
        <f>STDEV(X8:X108)</f>
        <v>8960470.681677131</v>
      </c>
      <c r="Y4" s="14" t="e">
        <f>STDEV(Y8:Y108)</f>
        <v>#DIV/0!</v>
      </c>
      <c r="Z4" s="12"/>
      <c r="AA4" s="11">
        <f>STDEV(AA8:AA108)</f>
        <v>118.68513836603772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118.73724492901682</v>
      </c>
      <c r="AF4" s="11">
        <f>IF(AC4&gt;1,STDEV(AF8:AF108),"N/A")</f>
        <v>8960470.681677131</v>
      </c>
      <c r="AG4" s="11">
        <f>IF(AC4&gt;1,STDEV(AG8:AG108),"N/A")</f>
        <v>4336.9875337213489</v>
      </c>
      <c r="AH4" s="11" t="str">
        <f>IF(AD4&gt;AC4+1,STDEV(AH8:AH108),"N/A")</f>
        <v>N/A</v>
      </c>
      <c r="AI4" s="11">
        <f>IF(AD4&gt;0,STDEV(AI8:AI108),"N/A")</f>
        <v>4604.0976342817876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>
        <f>STDEV(AN8:AN108)</f>
        <v>1832616.9495136179</v>
      </c>
      <c r="AO4" s="18">
        <f>STDEV(AO8:AO108)</f>
        <v>35.616427179848785</v>
      </c>
      <c r="AP4" s="20">
        <f>STDEV(AP8:AP108)</f>
        <v>1832616.9495136179</v>
      </c>
      <c r="AQ4" s="21" t="e">
        <f>STDEV(AQ8:AQ108)</f>
        <v>#DIV/0!</v>
      </c>
      <c r="AR4" s="19"/>
      <c r="AS4" s="18">
        <f>STDEV(AS8:AS108)</f>
        <v>35.744640302356203</v>
      </c>
      <c r="AT4" s="19"/>
      <c r="AU4" s="19">
        <f>SUM(AU8:AU108)</f>
        <v>30</v>
      </c>
      <c r="AV4" s="19">
        <f>SUM(AV8:AV108)</f>
        <v>30</v>
      </c>
      <c r="AW4" s="19">
        <f>IF(AU4&gt;1,STDEV(AW8:AW108),"N/A")</f>
        <v>35.616427179848785</v>
      </c>
      <c r="AX4" s="19">
        <f>IF(AU4&gt;1,STDEV(AX8:AX108),"N/A")</f>
        <v>1832616.9495136179</v>
      </c>
      <c r="AY4" s="19">
        <f>IF(AU4&gt;1,STDEV(AY8:AY108),"N/A")</f>
        <v>5635.0464291834078</v>
      </c>
      <c r="AZ4" s="19" t="str">
        <f>IF(AV4&gt;AU4+1,STDEV(AZ8:AZ108),"N/A")</f>
        <v>N/A</v>
      </c>
      <c r="BA4" s="19">
        <f>IF(AV4&gt;0,STDEV(BA8:BA108),"N/A")</f>
        <v>5635.2552633162104</v>
      </c>
      <c r="BB4" s="19" t="str">
        <f>IF(AV4&gt;AU4+1,STDEV(BB8:BB108),"N/A")</f>
        <v>N/A</v>
      </c>
      <c r="BC4" s="19" t="str">
        <f>IF(AV4&gt;AU4+1,STDEV(BC8:BC108),"N/A")</f>
        <v>N/A</v>
      </c>
      <c r="BD4" s="25" t="e">
        <f>STDEV(BD8:BD108)</f>
        <v>#DIV/0!</v>
      </c>
      <c r="BE4" s="26"/>
      <c r="BF4" s="27">
        <f>STDEV(BF8:BF108)</f>
        <v>1589495.418404697</v>
      </c>
      <c r="BG4" s="25">
        <f>STDEV(BG8:BG108)</f>
        <v>16.381093671823546</v>
      </c>
      <c r="BH4" s="27">
        <f>STDEV(BH8:BH108)</f>
        <v>1589495.418404697</v>
      </c>
      <c r="BI4" s="28" t="e">
        <f>STDEV(BI8:BI108)</f>
        <v>#DIV/0!</v>
      </c>
      <c r="BJ4" s="26"/>
      <c r="BK4" s="25">
        <f>STDEV(BK8:BK108)</f>
        <v>16.372811777982466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16.381093671823546</v>
      </c>
      <c r="BP4" s="26">
        <f>IF(BM4&gt;1,STDEV(BP8:BP108),"N/A")</f>
        <v>1589495.418404697</v>
      </c>
      <c r="BQ4" s="26">
        <f>IF(BM4&gt;1,STDEV(BQ8:BQ108),"N/A")</f>
        <v>5823.8769181464013</v>
      </c>
      <c r="BR4" s="26" t="str">
        <f>IF(BN4&gt;BM4+1,STDEV(BR8:BR108),"N/A")</f>
        <v>N/A</v>
      </c>
      <c r="BS4" s="26">
        <f>IF(BN4&gt;0,STDEV(BS8:BS108),"N/A")</f>
        <v>5154.8411575503342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470934.3534399558</v>
      </c>
      <c r="BY4" s="34">
        <f>STDEV(BY8:BY108)</f>
        <v>6.2900212890014897</v>
      </c>
      <c r="BZ4" s="41">
        <f>STDEV(BZ8:BZ108)</f>
        <v>470934.3534399558</v>
      </c>
      <c r="CA4" s="42" t="e">
        <f>STDEV(CA8:CA108)</f>
        <v>#DIV/0!</v>
      </c>
      <c r="CB4" s="40"/>
      <c r="CC4" s="34">
        <f>STDEV(CC8:CC108)</f>
        <v>6.3005199566494454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6.2900212890014897</v>
      </c>
      <c r="CH4" s="40">
        <f>IF(CE4&gt;1,STDEV(CH8:CH108),"N/A")</f>
        <v>470934.3534399558</v>
      </c>
      <c r="CI4" s="40">
        <f>IF(CE4&gt;1,STDEV(CI8:CI108),"N/A")</f>
        <v>2497.5490038625385</v>
      </c>
      <c r="CJ4" s="40" t="str">
        <f>IF(CF4&gt;CE4+1,STDEV(CJ8:CJ108),"N/A")</f>
        <v>N/A</v>
      </c>
      <c r="CK4" s="40">
        <f>IF(CF4&gt;0,STDEV(CK8:CK108),"N/A")</f>
        <v>2544.0598248720958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12091686</v>
      </c>
      <c r="E5" s="4">
        <f>MAX(E8:E108)</f>
        <v>136</v>
      </c>
      <c r="F5" s="6">
        <f>MAX(F8:F108)</f>
        <v>12091686</v>
      </c>
      <c r="G5" s="4">
        <f>MAX(G8:G108)</f>
        <v>0</v>
      </c>
      <c r="H5" s="5"/>
      <c r="I5" s="4">
        <f>MAX(I8:I108)</f>
        <v>136</v>
      </c>
      <c r="J5" s="5"/>
      <c r="K5" s="5"/>
      <c r="L5" s="5"/>
      <c r="M5" s="5">
        <f>IF(K4&gt;0,MAX(M8:M108),"N/A")</f>
        <v>136</v>
      </c>
      <c r="N5" s="5">
        <f>IF(K4&gt;0,MAX(N8:N108),"N/A")</f>
        <v>12091686</v>
      </c>
      <c r="O5" s="5">
        <f>IF(K4&gt;0,MAX(O8:O108),"N/A")</f>
        <v>92647.875</v>
      </c>
      <c r="P5" s="5" t="str">
        <f>IF(L4&gt;K4,MAX(P8:P108),"N/A")</f>
        <v>N/A</v>
      </c>
      <c r="Q5" s="5">
        <f>IF(L4&gt;0,MAX(Q8:Q108),"N/A")</f>
        <v>92647.875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49035952</v>
      </c>
      <c r="W5" s="11">
        <f>MAX(W8:W108)</f>
        <v>653</v>
      </c>
      <c r="X5" s="13">
        <f>MAX(X8:X108)</f>
        <v>49035952</v>
      </c>
      <c r="Y5" s="11">
        <f>MAX(Y8:Y108)</f>
        <v>0</v>
      </c>
      <c r="Z5" s="12"/>
      <c r="AA5" s="11">
        <f>MAX(AA8:AA108)</f>
        <v>653</v>
      </c>
      <c r="AB5" s="12"/>
      <c r="AC5" s="12"/>
      <c r="AD5" s="12"/>
      <c r="AE5" s="11">
        <f>IF(AC4&gt;0,MAX(AE8:AE108),"N/A")</f>
        <v>653</v>
      </c>
      <c r="AF5" s="11">
        <f>IF(AC4&gt;0,MAX(AF8:AF108),"N/A")</f>
        <v>49035952</v>
      </c>
      <c r="AG5" s="11">
        <f>IF(AC4&gt;0,MAX(AG8:AG108),"N/A")</f>
        <v>85913.866666666669</v>
      </c>
      <c r="AH5" s="11" t="str">
        <f>IF(AD4&gt;AC4,MAX(AH8:AH108),"N/A")</f>
        <v>N/A</v>
      </c>
      <c r="AI5" s="11">
        <f>IF(AD4&gt;0,MAX(AI8:AI108),"N/A")</f>
        <v>92050.571428571435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0</v>
      </c>
      <c r="AM5" s="19"/>
      <c r="AN5" s="20">
        <f>MAX(AN8:AN108)</f>
        <v>8065533</v>
      </c>
      <c r="AO5" s="18">
        <f>MAX(AO8:AO108)</f>
        <v>153</v>
      </c>
      <c r="AP5" s="20">
        <f>MAX(AP8:AP108)</f>
        <v>8065533</v>
      </c>
      <c r="AQ5" s="18">
        <f>MAX(AQ8:AQ108)</f>
        <v>0</v>
      </c>
      <c r="AR5" s="19"/>
      <c r="AS5" s="18">
        <f>MAX(AS8:AS108)</f>
        <v>153</v>
      </c>
      <c r="AT5" s="19"/>
      <c r="AU5" s="19"/>
      <c r="AV5" s="19"/>
      <c r="AW5" s="19">
        <f>IF(AU4&gt;0,MAX(AW8:AW108),"N/A")</f>
        <v>153</v>
      </c>
      <c r="AX5" s="19">
        <f>IF(AU4&gt;0,MAX(AX8:AX108),"N/A")</f>
        <v>8065533</v>
      </c>
      <c r="AY5" s="19">
        <f>IF(AU4&gt;0,MAX(AY8:AY108),"N/A")</f>
        <v>58315.130434782608</v>
      </c>
      <c r="AZ5" s="19" t="str">
        <f>IF(AV4&gt;AU4,MAX(AZ8:AZ108),"N/A")</f>
        <v>N/A</v>
      </c>
      <c r="BA5" s="19">
        <f>IF(AV4&gt;0,MAX(BA8:BA108),"N/A")</f>
        <v>58315.130434782608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0</v>
      </c>
      <c r="BE5" s="26"/>
      <c r="BF5" s="27">
        <f>MAX(BF8:BF108)</f>
        <v>8262132</v>
      </c>
      <c r="BG5" s="25">
        <f>MAX(BG8:BG108)</f>
        <v>84</v>
      </c>
      <c r="BH5" s="27">
        <f>MAX(BH8:BH108)</f>
        <v>8262132</v>
      </c>
      <c r="BI5" s="25">
        <f>MAX(BI8:BI108)</f>
        <v>0</v>
      </c>
      <c r="BJ5" s="26"/>
      <c r="BK5" s="25">
        <f>MAX(BK8:BK108)</f>
        <v>84</v>
      </c>
      <c r="BL5" s="26"/>
      <c r="BM5" s="26"/>
      <c r="BN5" s="26"/>
      <c r="BO5" s="26">
        <f>IF(BM4&gt;0,MAX(BO8:BO108),"N/A")</f>
        <v>84</v>
      </c>
      <c r="BP5" s="26">
        <f>IF(BM4&gt;0,MAX(BP8:BP108),"N/A")</f>
        <v>8262132</v>
      </c>
      <c r="BQ5" s="26">
        <f>IF(BM4&gt;0,MAX(BQ8:BQ108),"N/A")</f>
        <v>98358.71428571429</v>
      </c>
      <c r="BR5" s="26" t="str">
        <f>IF(BN4&gt;BM4,MAX(BR8:BR108),"N/A")</f>
        <v>N/A</v>
      </c>
      <c r="BS5" s="26">
        <f>IF(BN4&gt;0,MAX(BS8:BS108),"N/A")</f>
        <v>98358.71428571429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2628407</v>
      </c>
      <c r="BY5" s="34">
        <f>MAX(BY8:BY108)</f>
        <v>35</v>
      </c>
      <c r="BZ5" s="41">
        <f>MAX(BZ8:BZ108)</f>
        <v>2628407</v>
      </c>
      <c r="CA5" s="34">
        <f>MAX(CA8:CA108)</f>
        <v>0</v>
      </c>
      <c r="CB5" s="40"/>
      <c r="CC5" s="34">
        <f>MAX(CC8:CC108)</f>
        <v>35</v>
      </c>
      <c r="CD5" s="40"/>
      <c r="CE5" s="40"/>
      <c r="CF5" s="40"/>
      <c r="CG5" s="40">
        <f>IF(CE4&gt;0,MAX(CG8:CG108),"N/A")</f>
        <v>35</v>
      </c>
      <c r="CH5" s="40">
        <f>IF(CE4&gt;0,MAX(CH8:CH108),"N/A")</f>
        <v>2628407</v>
      </c>
      <c r="CI5" s="40">
        <f>IF(CE4&gt;0,MAX(CI8:CI108),"N/A")</f>
        <v>78489.111111111109</v>
      </c>
      <c r="CJ5" s="40" t="str">
        <f>IF(CF4&gt;CE4,MAX(CJ8:CJ108),"N/A")</f>
        <v>N/A</v>
      </c>
      <c r="CK5" s="40">
        <f>IF(CF4&gt;0,MAX(CK8:CK108),"N/A")</f>
        <v>78489.111111111109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1104871</v>
      </c>
      <c r="E6" s="4">
        <f>MIN(E8:E108)</f>
        <v>15</v>
      </c>
      <c r="F6" s="6">
        <f>MIN(F8:F108)</f>
        <v>1104871</v>
      </c>
      <c r="G6" s="4">
        <f>MIN(G8:G108)</f>
        <v>0</v>
      </c>
      <c r="H6" s="5"/>
      <c r="I6" s="4">
        <f>MIN(I8:I108)</f>
        <v>15</v>
      </c>
      <c r="J6" s="5"/>
      <c r="K6" s="5"/>
      <c r="L6" s="5"/>
      <c r="M6" s="5">
        <f>IF(K4&gt;0,MIN(M8:M108),"N/A")</f>
        <v>15</v>
      </c>
      <c r="N6" s="5">
        <f>IF(K4&gt;0,MIN(N8:N108),"N/A")</f>
        <v>1104871</v>
      </c>
      <c r="O6" s="5">
        <f>IF(K4&gt;0,MIN(O8:O108),"N/A")</f>
        <v>69520.529411764699</v>
      </c>
      <c r="P6" s="5" t="str">
        <f>IF(L4&gt;K4,MIN(P8:P108),"N/A")</f>
        <v>N/A</v>
      </c>
      <c r="Q6" s="5">
        <f>IF(L4&gt;0,MIN(Q8:Q108),"N/A")</f>
        <v>69520.529411764699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683409</v>
      </c>
      <c r="W6" s="11">
        <f>MIN(W8:W108)</f>
        <v>9</v>
      </c>
      <c r="X6" s="13">
        <f>MIN(X8:X108)</f>
        <v>683409</v>
      </c>
      <c r="Y6" s="11">
        <f>MIN(Y8:Y108)</f>
        <v>0</v>
      </c>
      <c r="Z6" s="12"/>
      <c r="AA6" s="11">
        <f>MIN(AA8:AA108)</f>
        <v>9</v>
      </c>
      <c r="AB6" s="12"/>
      <c r="AC6" s="12"/>
      <c r="AD6" s="12"/>
      <c r="AE6" s="11">
        <f>IF(AC4&gt;0,MIN(AE8:AE108),"N/A")</f>
        <v>9</v>
      </c>
      <c r="AF6" s="11">
        <f>IF(AC4&gt;0,MIN(AF8:AF108),"N/A")</f>
        <v>683409</v>
      </c>
      <c r="AG6" s="11">
        <f>IF(AC4&gt;0,MIN(AG8:AG108),"N/A")</f>
        <v>65635.260869565216</v>
      </c>
      <c r="AH6" s="11" t="str">
        <f>IF(AD4&gt;AC4,MIN(AH8:AH108),"N/A")</f>
        <v>N/A</v>
      </c>
      <c r="AI6" s="11">
        <f>IF(AD4&gt;0,MIN(AI8:AI108),"N/A")</f>
        <v>65635.260869565216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0</v>
      </c>
      <c r="AM6" s="19"/>
      <c r="AN6" s="20">
        <f>MIN(AN8:AN108)</f>
        <v>351754</v>
      </c>
      <c r="AO6" s="18">
        <f>MIN(AO8:AO108)</f>
        <v>7</v>
      </c>
      <c r="AP6" s="20">
        <f>MIN(AP8:AP108)</f>
        <v>351754</v>
      </c>
      <c r="AQ6" s="18">
        <f>MIN(AQ8:AQ108)</f>
        <v>0</v>
      </c>
      <c r="AR6" s="19"/>
      <c r="AS6" s="18">
        <f>MIN(AS8:AS108)</f>
        <v>7</v>
      </c>
      <c r="AT6" s="19"/>
      <c r="AU6" s="19"/>
      <c r="AV6" s="19"/>
      <c r="AW6" s="19">
        <f>IF(AU4&gt;0,MIN(AW8:AW108),"N/A")</f>
        <v>7</v>
      </c>
      <c r="AX6" s="19">
        <f>IF(AU4&gt;0,MIN(AX8:AX108),"N/A")</f>
        <v>351754</v>
      </c>
      <c r="AY6" s="19">
        <f>IF(AU4&gt;0,MIN(AY8:AY108),"N/A")</f>
        <v>33723.272727272728</v>
      </c>
      <c r="AZ6" s="19" t="str">
        <f>IF(AV4&gt;AU4,MIN(AZ8:AZ108),"N/A")</f>
        <v>N/A</v>
      </c>
      <c r="BA6" s="19">
        <f>IF(AV4&gt;0,MIN(BA8:BA108),"N/A")</f>
        <v>33723.272727272728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0</v>
      </c>
      <c r="BE6" s="26"/>
      <c r="BF6" s="27">
        <f>MIN(BF8:BF108)</f>
        <v>582606</v>
      </c>
      <c r="BG6" s="25">
        <f>MIN(BG8:BG108)</f>
        <v>6</v>
      </c>
      <c r="BH6" s="27">
        <f>MIN(BH8:BH108)</f>
        <v>582606</v>
      </c>
      <c r="BI6" s="25">
        <f>MIN(BI8:BI108)</f>
        <v>0</v>
      </c>
      <c r="BJ6" s="26"/>
      <c r="BK6" s="25">
        <f>MIN(BK8:BK108)</f>
        <v>6</v>
      </c>
      <c r="BL6" s="26"/>
      <c r="BM6" s="26"/>
      <c r="BN6" s="26"/>
      <c r="BO6" s="26">
        <f>IF(BM4&gt;0,MIN(BO8:BO108),"N/A")</f>
        <v>6</v>
      </c>
      <c r="BP6" s="26">
        <f>IF(BM4&gt;0,MIN(BP8:BP108),"N/A")</f>
        <v>582606</v>
      </c>
      <c r="BQ6" s="26">
        <f>IF(BM4&gt;0,MIN(BQ8:BQ108),"N/A")</f>
        <v>76883</v>
      </c>
      <c r="BR6" s="26" t="str">
        <f>IF(BN4&gt;BM4,MIN(BR8:BR108),"N/A")</f>
        <v>N/A</v>
      </c>
      <c r="BS6" s="26">
        <f>IF(BN4&gt;0,MIN(BS8:BS108),"N/A")</f>
        <v>81415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651686</v>
      </c>
      <c r="BY6" s="34">
        <f>MIN(BY8:BY108)</f>
        <v>9</v>
      </c>
      <c r="BZ6" s="41">
        <f>MIN(BZ8:BZ108)</f>
        <v>651686</v>
      </c>
      <c r="CA6" s="34">
        <f>MIN(CA8:CA108)</f>
        <v>0</v>
      </c>
      <c r="CB6" s="40"/>
      <c r="CC6" s="34">
        <f>MIN(CC8:CC108)</f>
        <v>9</v>
      </c>
      <c r="CD6" s="40"/>
      <c r="CE6" s="40"/>
      <c r="CF6" s="40"/>
      <c r="CG6" s="40">
        <f>IF(CE4&gt;0,MIN(CG8:CG108),"N/A")</f>
        <v>9</v>
      </c>
      <c r="CH6" s="40">
        <f>IF(CE4&gt;0,MIN(CH8:CH108),"N/A")</f>
        <v>651686</v>
      </c>
      <c r="CI6" s="40">
        <f>IF(CE4&gt;0,MIN(CI8:CI108),"N/A")</f>
        <v>69856.61538461539</v>
      </c>
      <c r="CJ6" s="40" t="str">
        <f>IF(CF4&gt;CE4,MIN(CJ8:CJ108),"N/A")</f>
        <v>N/A</v>
      </c>
      <c r="CK6" s="40">
        <f>IF(CF4&gt;0,MIN(CK8:CK108),"N/A")</f>
        <v>69856.61538461539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62</v>
      </c>
      <c r="C8" s="10" t="s">
        <v>62</v>
      </c>
      <c r="D8" s="10">
        <v>2394349</v>
      </c>
      <c r="E8" s="10">
        <v>31</v>
      </c>
      <c r="F8" s="10">
        <v>2394349</v>
      </c>
      <c r="G8" s="10" t="s">
        <v>874</v>
      </c>
      <c r="H8" s="10">
        <v>1.1101111000001101E+148</v>
      </c>
      <c r="I8" s="10">
        <v>31</v>
      </c>
      <c r="J8" s="10">
        <v>1546775821</v>
      </c>
      <c r="K8" s="10">
        <f t="shared" ref="K8:K39" si="0">IF(AND(B8=C8,L8=1),1,0)</f>
        <v>1</v>
      </c>
      <c r="L8" s="10">
        <f t="shared" ref="L8:L39" si="1">IF(C8&gt;0,1,0)</f>
        <v>1</v>
      </c>
      <c r="M8" s="10">
        <f t="shared" ref="M8:M39" si="2">IF(K8=1,E8,"")</f>
        <v>31</v>
      </c>
      <c r="N8" s="10">
        <f t="shared" ref="N8:N39" si="3">IF(K8=1,D8,"")</f>
        <v>2394349</v>
      </c>
      <c r="O8" s="10">
        <f t="shared" ref="O8:O39" si="4">IF(AND(L8&gt;0,K8=1),F8/I8,"")</f>
        <v>77237.06451612903</v>
      </c>
      <c r="P8" s="10" t="str">
        <f t="shared" ref="P8:P39" si="5">IF(AND(L8&gt;0,K8=0),F8/I8,"")</f>
        <v/>
      </c>
      <c r="Q8" s="10">
        <f t="shared" ref="Q8:Q39" si="6">IF(L8&gt;0,D8/E8,"")</f>
        <v>77237.06451612903</v>
      </c>
      <c r="R8" s="10" t="str">
        <f t="shared" ref="R8:R39" si="7">IF(AND(L8&gt;0,K8=0),(F8-D8)/(I8-E8),"")</f>
        <v/>
      </c>
      <c r="S8" s="10" t="str">
        <f t="shared" ref="S8:S39" si="8">IF(AND(L8&gt;0,K8=0),I8-E8,"")</f>
        <v/>
      </c>
      <c r="T8" s="17" t="s">
        <v>62</v>
      </c>
      <c r="U8" s="17" t="s">
        <v>62</v>
      </c>
      <c r="V8" s="17">
        <v>3359876</v>
      </c>
      <c r="W8" s="17">
        <v>43</v>
      </c>
      <c r="X8" s="17">
        <v>3359876</v>
      </c>
      <c r="Y8" s="17" t="s">
        <v>874</v>
      </c>
      <c r="Z8" s="17">
        <v>1.1101111000001101E+148</v>
      </c>
      <c r="AA8" s="17">
        <v>43</v>
      </c>
      <c r="AB8" s="17">
        <v>1546773734</v>
      </c>
      <c r="AC8" s="17">
        <f t="shared" ref="AC8:AC39" si="9">IF(AND(T8=U8,AD8=1),1,0)</f>
        <v>1</v>
      </c>
      <c r="AD8" s="17">
        <f t="shared" ref="AD8:AD39" si="10">IF(U8&gt;0,1,0)</f>
        <v>1</v>
      </c>
      <c r="AE8" s="32">
        <f t="shared" ref="AE8:AE39" si="11">IF(AC8=1,W8,"")</f>
        <v>43</v>
      </c>
      <c r="AF8" s="32">
        <f t="shared" ref="AF8:AF39" si="12">IF(AC8=1,V8,"")</f>
        <v>3359876</v>
      </c>
      <c r="AG8" s="32">
        <f t="shared" ref="AG8:AG39" si="13">IF(AND(AD8&gt;0,AC8=1),X8/AA8,"")</f>
        <v>78136.651162790702</v>
      </c>
      <c r="AH8" s="32" t="str">
        <f t="shared" ref="AH8:AH39" si="14">IF(AND(AD8&gt;0,AC8=0),X8/AA8,"")</f>
        <v/>
      </c>
      <c r="AI8" s="32">
        <f t="shared" ref="AI8:AI39" si="15">IF(AD8&gt;0,V8/W8,"")</f>
        <v>78136.651162790702</v>
      </c>
      <c r="AJ8" s="32" t="str">
        <f t="shared" ref="AJ8:AJ39" si="16">IF(AND(AD8&gt;0,AC8=0),(X8-V8)/(AA8-W8),"")</f>
        <v/>
      </c>
      <c r="AK8" s="32" t="str">
        <f t="shared" ref="AK8:AK39" si="17">IF(AND(AD8&gt;0,AC8=0),AA8-W8,"")</f>
        <v/>
      </c>
      <c r="AL8" s="24" t="s">
        <v>62</v>
      </c>
      <c r="AM8" s="24" t="s">
        <v>62</v>
      </c>
      <c r="AN8" s="24">
        <v>1671089</v>
      </c>
      <c r="AO8" s="24">
        <v>31</v>
      </c>
      <c r="AP8" s="24">
        <v>1671089</v>
      </c>
      <c r="AQ8" s="24" t="s">
        <v>874</v>
      </c>
      <c r="AR8" s="24">
        <v>1.1101111000001101E+148</v>
      </c>
      <c r="AS8" s="24">
        <v>31</v>
      </c>
      <c r="AT8" s="24">
        <v>1546788820</v>
      </c>
      <c r="AU8" s="24">
        <f t="shared" ref="AU8:AU39" si="18">IF(AND(AL8=AM8,AV8=1),1,0)</f>
        <v>1</v>
      </c>
      <c r="AV8" s="24">
        <f t="shared" ref="AV8:AV39" si="19">IF(AM8&gt;0,1,0)</f>
        <v>1</v>
      </c>
      <c r="AW8" s="24">
        <f t="shared" ref="AW8:AW39" si="20">IF(AU8=1,AO8,"")</f>
        <v>31</v>
      </c>
      <c r="AX8" s="24">
        <f t="shared" ref="AX8:AX39" si="21">IF(AU8=1,AN8,"")</f>
        <v>1671089</v>
      </c>
      <c r="AY8" s="24">
        <f t="shared" ref="AY8:AY39" si="22">IF(AND(AV8&gt;0,AU8=1),AP8/AS8,"")</f>
        <v>53906.096774193546</v>
      </c>
      <c r="AZ8" s="24" t="str">
        <f t="shared" ref="AZ8:AZ39" si="23">IF(AND(AV8&gt;0,AU8=0),AP8/AS8,"")</f>
        <v/>
      </c>
      <c r="BA8" s="24">
        <f t="shared" ref="BA8:BA39" si="24">IF(AV8&gt;0,AN8/AO8,"")</f>
        <v>53906.096774193546</v>
      </c>
      <c r="BB8" s="24" t="str">
        <f t="shared" ref="BB8:BB39" si="25">IF(AND(AV8&gt;0,AU8=0),(AP8-AN8)/(AS8-AO8),"")</f>
        <v/>
      </c>
      <c r="BC8" s="24" t="str">
        <f t="shared" ref="BC8:BC39" si="26">IF(AND(AV8&gt;0,AU8=0),AS8-AO8,"")</f>
        <v/>
      </c>
      <c r="BD8" s="31" t="s">
        <v>62</v>
      </c>
      <c r="BE8" s="31" t="s">
        <v>62</v>
      </c>
      <c r="BF8" s="31">
        <v>768830</v>
      </c>
      <c r="BG8" s="31">
        <v>9</v>
      </c>
      <c r="BH8" s="31">
        <v>768830</v>
      </c>
      <c r="BI8" s="31" t="s">
        <v>874</v>
      </c>
      <c r="BJ8" s="31">
        <v>1.1101111000001101E+148</v>
      </c>
      <c r="BK8" s="31">
        <v>10</v>
      </c>
      <c r="BL8" s="31">
        <v>1546560267</v>
      </c>
      <c r="BM8" s="31">
        <f t="shared" ref="BM8:BM39" si="27">IF(AND(BD8=BE8,BN8=1),1,0)</f>
        <v>1</v>
      </c>
      <c r="BN8" s="31">
        <f t="shared" ref="BN8:BN39" si="28">IF(BE8&gt;0,1,0)</f>
        <v>1</v>
      </c>
      <c r="BO8" s="31">
        <f t="shared" ref="BO8:BO39" si="29">IF(BM8=1,BG8,"")</f>
        <v>9</v>
      </c>
      <c r="BP8" s="31">
        <f t="shared" ref="BP8:BP39" si="30">IF(BM8=1,BF8,"")</f>
        <v>768830</v>
      </c>
      <c r="BQ8" s="31">
        <f t="shared" ref="BQ8:BQ39" si="31">IF(AND(BN8&gt;0,BM8=1),BH8/BK8,"")</f>
        <v>76883</v>
      </c>
      <c r="BR8" s="31" t="str">
        <f t="shared" ref="BR8:BR39" si="32">IF(AND(BN8&gt;0,BM8=0),BH8/BK8,"")</f>
        <v/>
      </c>
      <c r="BS8" s="31">
        <f t="shared" ref="BS8:BS39" si="33">IF(BN8&gt;0,BF8/BG8,"")</f>
        <v>85425.555555555562</v>
      </c>
      <c r="BT8" s="31" t="str">
        <f t="shared" ref="BT8:BT39" si="34">IF(AND(BN8&gt;0,BM8=0),(BH8-BF8)/(BK8-BG8),"")</f>
        <v/>
      </c>
      <c r="BU8" s="31" t="str">
        <f t="shared" ref="BU8:BU39" si="35">IF(AND(BN8&gt;0,BM8=0),BK8-BG8,"")</f>
        <v/>
      </c>
      <c r="BV8" s="45" t="s">
        <v>62</v>
      </c>
      <c r="BW8" s="45" t="s">
        <v>62</v>
      </c>
      <c r="BX8" s="45">
        <v>706402</v>
      </c>
      <c r="BY8" s="45">
        <v>9</v>
      </c>
      <c r="BZ8" s="45">
        <v>706402</v>
      </c>
      <c r="CA8" s="45" t="s">
        <v>874</v>
      </c>
      <c r="CB8" s="45">
        <v>1.1101111000001101E+148</v>
      </c>
      <c r="CC8" s="45">
        <v>9</v>
      </c>
      <c r="CD8" s="45">
        <v>1546557440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9</v>
      </c>
      <c r="CH8" s="45">
        <f t="shared" ref="CH8:CH37" si="39">IF(CE8=1,BX8,"")</f>
        <v>706402</v>
      </c>
      <c r="CI8" s="45">
        <f t="shared" ref="CI8:CI37" si="40">IF(AND(CF8&gt;0,CE8=1),BZ8/CC8,"")</f>
        <v>78489.111111111109</v>
      </c>
      <c r="CJ8" s="45" t="str">
        <f t="shared" ref="CJ8:CJ37" si="41">IF(AND(CF8&gt;0,CE8=0),BZ8/CC8,"")</f>
        <v/>
      </c>
      <c r="CK8" s="45">
        <f t="shared" ref="CK8:CK37" si="42">IF(CF8&gt;0,BX8/BY8,"")</f>
        <v>78489.111111111109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62</v>
      </c>
      <c r="C9" s="10" t="s">
        <v>62</v>
      </c>
      <c r="D9" s="10">
        <v>2482536</v>
      </c>
      <c r="E9" s="10">
        <v>32</v>
      </c>
      <c r="F9" s="10">
        <v>2482536</v>
      </c>
      <c r="G9" s="10" t="s">
        <v>128</v>
      </c>
      <c r="H9" s="10">
        <v>1.1010110000109999E+149</v>
      </c>
      <c r="I9" s="10">
        <v>32</v>
      </c>
      <c r="J9" s="10">
        <v>1546775853</v>
      </c>
      <c r="K9" s="10">
        <f t="shared" si="0"/>
        <v>1</v>
      </c>
      <c r="L9" s="10">
        <f t="shared" si="1"/>
        <v>1</v>
      </c>
      <c r="M9" s="10">
        <f t="shared" si="2"/>
        <v>32</v>
      </c>
      <c r="N9" s="10">
        <f t="shared" si="3"/>
        <v>2482536</v>
      </c>
      <c r="O9" s="10">
        <f t="shared" si="4"/>
        <v>77579.25</v>
      </c>
      <c r="P9" s="10" t="str">
        <f t="shared" si="5"/>
        <v/>
      </c>
      <c r="Q9" s="10">
        <f t="shared" si="6"/>
        <v>77579.25</v>
      </c>
      <c r="R9" s="10" t="str">
        <f t="shared" si="7"/>
        <v/>
      </c>
      <c r="S9" s="10" t="str">
        <f t="shared" si="8"/>
        <v/>
      </c>
      <c r="T9" s="17" t="s">
        <v>62</v>
      </c>
      <c r="U9" s="17" t="s">
        <v>62</v>
      </c>
      <c r="V9" s="17">
        <v>1498606</v>
      </c>
      <c r="W9" s="17">
        <v>19</v>
      </c>
      <c r="X9" s="17">
        <v>1498606</v>
      </c>
      <c r="Y9" s="17" t="s">
        <v>128</v>
      </c>
      <c r="Z9" s="17">
        <v>1.1010110000109999E+149</v>
      </c>
      <c r="AA9" s="17">
        <v>19</v>
      </c>
      <c r="AB9" s="17">
        <v>1546773778</v>
      </c>
      <c r="AC9" s="17">
        <f t="shared" si="9"/>
        <v>1</v>
      </c>
      <c r="AD9" s="17">
        <f t="shared" si="10"/>
        <v>1</v>
      </c>
      <c r="AE9" s="32">
        <f t="shared" si="11"/>
        <v>19</v>
      </c>
      <c r="AF9" s="32">
        <f t="shared" si="12"/>
        <v>1498606</v>
      </c>
      <c r="AG9" s="32">
        <f t="shared" si="13"/>
        <v>78874</v>
      </c>
      <c r="AH9" s="32" t="str">
        <f t="shared" si="14"/>
        <v/>
      </c>
      <c r="AI9" s="32">
        <f t="shared" si="15"/>
        <v>78874</v>
      </c>
      <c r="AJ9" s="32" t="str">
        <f t="shared" si="16"/>
        <v/>
      </c>
      <c r="AK9" s="32" t="str">
        <f t="shared" si="17"/>
        <v/>
      </c>
      <c r="AL9" s="24" t="s">
        <v>62</v>
      </c>
      <c r="AM9" s="24" t="s">
        <v>62</v>
      </c>
      <c r="AN9" s="24">
        <v>635421</v>
      </c>
      <c r="AO9" s="24">
        <v>12</v>
      </c>
      <c r="AP9" s="24">
        <v>635421</v>
      </c>
      <c r="AQ9" s="24" t="s">
        <v>128</v>
      </c>
      <c r="AR9" s="24">
        <v>1.1010110000109999E+149</v>
      </c>
      <c r="AS9" s="24">
        <v>12</v>
      </c>
      <c r="AT9" s="24">
        <v>1546788852</v>
      </c>
      <c r="AU9" s="24">
        <f t="shared" si="18"/>
        <v>1</v>
      </c>
      <c r="AV9" s="24">
        <f t="shared" si="19"/>
        <v>1</v>
      </c>
      <c r="AW9" s="24">
        <f t="shared" si="20"/>
        <v>12</v>
      </c>
      <c r="AX9" s="24">
        <f t="shared" si="21"/>
        <v>635421</v>
      </c>
      <c r="AY9" s="24">
        <f t="shared" si="22"/>
        <v>52951.75</v>
      </c>
      <c r="AZ9" s="24" t="str">
        <f t="shared" si="23"/>
        <v/>
      </c>
      <c r="BA9" s="24">
        <f t="shared" si="24"/>
        <v>52951.75</v>
      </c>
      <c r="BB9" s="24" t="str">
        <f t="shared" si="25"/>
        <v/>
      </c>
      <c r="BC9" s="24" t="str">
        <f t="shared" si="26"/>
        <v/>
      </c>
      <c r="BD9" s="31" t="s">
        <v>62</v>
      </c>
      <c r="BE9" s="31" t="s">
        <v>62</v>
      </c>
      <c r="BF9" s="31">
        <v>1334525</v>
      </c>
      <c r="BG9" s="31">
        <v>16</v>
      </c>
      <c r="BH9" s="31">
        <v>1334525</v>
      </c>
      <c r="BI9" s="31" t="s">
        <v>128</v>
      </c>
      <c r="BJ9" s="31">
        <v>1.1010110000109999E+149</v>
      </c>
      <c r="BK9" s="31">
        <v>17</v>
      </c>
      <c r="BL9" s="31">
        <v>1546560278</v>
      </c>
      <c r="BM9" s="31">
        <f t="shared" si="27"/>
        <v>1</v>
      </c>
      <c r="BN9" s="31">
        <f t="shared" si="28"/>
        <v>1</v>
      </c>
      <c r="BO9" s="31">
        <f t="shared" si="29"/>
        <v>16</v>
      </c>
      <c r="BP9" s="31">
        <f t="shared" si="30"/>
        <v>1334525</v>
      </c>
      <c r="BQ9" s="31">
        <f t="shared" si="31"/>
        <v>78501.470588235301</v>
      </c>
      <c r="BR9" s="31" t="str">
        <f t="shared" si="32"/>
        <v/>
      </c>
      <c r="BS9" s="31">
        <f t="shared" si="33"/>
        <v>83407.8125</v>
      </c>
      <c r="BT9" s="31" t="str">
        <f t="shared" si="34"/>
        <v/>
      </c>
      <c r="BU9" s="31" t="str">
        <f t="shared" si="35"/>
        <v/>
      </c>
      <c r="BV9" s="45" t="s">
        <v>62</v>
      </c>
      <c r="BW9" s="45" t="s">
        <v>62</v>
      </c>
      <c r="BX9" s="45">
        <v>1123222</v>
      </c>
      <c r="BY9" s="45">
        <v>15</v>
      </c>
      <c r="BZ9" s="45">
        <v>1123222</v>
      </c>
      <c r="CA9" s="45" t="s">
        <v>128</v>
      </c>
      <c r="CB9" s="45">
        <v>1.1010110000109999E+149</v>
      </c>
      <c r="CC9" s="45">
        <v>15</v>
      </c>
      <c r="CD9" s="45">
        <v>1546557445</v>
      </c>
      <c r="CE9" s="45">
        <f t="shared" si="36"/>
        <v>1</v>
      </c>
      <c r="CF9" s="45">
        <f t="shared" si="37"/>
        <v>1</v>
      </c>
      <c r="CG9" s="45">
        <f t="shared" si="38"/>
        <v>15</v>
      </c>
      <c r="CH9" s="45">
        <f t="shared" si="39"/>
        <v>1123222</v>
      </c>
      <c r="CI9" s="45">
        <f t="shared" si="40"/>
        <v>74881.46666666666</v>
      </c>
      <c r="CJ9" s="45" t="str">
        <f t="shared" si="41"/>
        <v/>
      </c>
      <c r="CK9" s="45">
        <f t="shared" si="42"/>
        <v>74881.46666666666</v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62</v>
      </c>
      <c r="C10" s="10" t="s">
        <v>62</v>
      </c>
      <c r="D10" s="10">
        <v>1262434</v>
      </c>
      <c r="E10" s="10">
        <v>16</v>
      </c>
      <c r="F10" s="10">
        <v>1262434</v>
      </c>
      <c r="G10" s="10" t="s">
        <v>875</v>
      </c>
      <c r="H10" s="10">
        <v>1.1010011010001E+149</v>
      </c>
      <c r="I10" s="10">
        <v>16</v>
      </c>
      <c r="J10" s="10">
        <v>1546775888</v>
      </c>
      <c r="K10" s="10">
        <f t="shared" si="0"/>
        <v>1</v>
      </c>
      <c r="L10" s="10">
        <f t="shared" si="1"/>
        <v>1</v>
      </c>
      <c r="M10" s="10">
        <f t="shared" si="2"/>
        <v>16</v>
      </c>
      <c r="N10" s="10">
        <f t="shared" si="3"/>
        <v>1262434</v>
      </c>
      <c r="O10" s="10">
        <f t="shared" si="4"/>
        <v>78902.125</v>
      </c>
      <c r="P10" s="10" t="str">
        <f t="shared" si="5"/>
        <v/>
      </c>
      <c r="Q10" s="10">
        <f t="shared" si="6"/>
        <v>78902.125</v>
      </c>
      <c r="R10" s="10" t="str">
        <f t="shared" si="7"/>
        <v/>
      </c>
      <c r="S10" s="10" t="str">
        <f t="shared" si="8"/>
        <v/>
      </c>
      <c r="T10" s="17" t="s">
        <v>62</v>
      </c>
      <c r="U10" s="17" t="s">
        <v>62</v>
      </c>
      <c r="V10" s="17">
        <v>3158839</v>
      </c>
      <c r="W10" s="17">
        <v>41</v>
      </c>
      <c r="X10" s="17">
        <v>3158839</v>
      </c>
      <c r="Y10" s="17" t="s">
        <v>875</v>
      </c>
      <c r="Z10" s="17">
        <v>1.1010011010001E+149</v>
      </c>
      <c r="AA10" s="17">
        <v>41</v>
      </c>
      <c r="AB10" s="17">
        <v>1546773798</v>
      </c>
      <c r="AC10" s="17">
        <f t="shared" si="9"/>
        <v>1</v>
      </c>
      <c r="AD10" s="17">
        <f t="shared" si="10"/>
        <v>1</v>
      </c>
      <c r="AE10" s="32">
        <f t="shared" si="11"/>
        <v>41</v>
      </c>
      <c r="AF10" s="32">
        <f t="shared" si="12"/>
        <v>3158839</v>
      </c>
      <c r="AG10" s="32">
        <f t="shared" si="13"/>
        <v>77044.85365853658</v>
      </c>
      <c r="AH10" s="32" t="str">
        <f t="shared" si="14"/>
        <v/>
      </c>
      <c r="AI10" s="32">
        <f t="shared" si="15"/>
        <v>77044.85365853658</v>
      </c>
      <c r="AJ10" s="32" t="str">
        <f t="shared" si="16"/>
        <v/>
      </c>
      <c r="AK10" s="32" t="str">
        <f t="shared" si="17"/>
        <v/>
      </c>
      <c r="AL10" s="24" t="s">
        <v>62</v>
      </c>
      <c r="AM10" s="24" t="s">
        <v>62</v>
      </c>
      <c r="AN10" s="24">
        <v>550409</v>
      </c>
      <c r="AO10" s="24">
        <v>12</v>
      </c>
      <c r="AP10" s="24">
        <v>550409</v>
      </c>
      <c r="AQ10" s="24" t="s">
        <v>875</v>
      </c>
      <c r="AR10" s="24">
        <v>1.1010011010001E+149</v>
      </c>
      <c r="AS10" s="24">
        <v>12</v>
      </c>
      <c r="AT10" s="24">
        <v>1546788866</v>
      </c>
      <c r="AU10" s="24">
        <f t="shared" si="18"/>
        <v>1</v>
      </c>
      <c r="AV10" s="24">
        <f t="shared" si="19"/>
        <v>1</v>
      </c>
      <c r="AW10" s="24">
        <f t="shared" si="20"/>
        <v>12</v>
      </c>
      <c r="AX10" s="24">
        <f t="shared" si="21"/>
        <v>550409</v>
      </c>
      <c r="AY10" s="24">
        <f t="shared" si="22"/>
        <v>45867.416666666664</v>
      </c>
      <c r="AZ10" s="24" t="str">
        <f t="shared" si="23"/>
        <v/>
      </c>
      <c r="BA10" s="24">
        <f t="shared" si="24"/>
        <v>45867.416666666664</v>
      </c>
      <c r="BB10" s="24" t="str">
        <f t="shared" si="25"/>
        <v/>
      </c>
      <c r="BC10" s="24" t="str">
        <f t="shared" si="26"/>
        <v/>
      </c>
      <c r="BD10" s="31" t="s">
        <v>62</v>
      </c>
      <c r="BE10" s="31" t="s">
        <v>62</v>
      </c>
      <c r="BF10" s="31">
        <v>750092</v>
      </c>
      <c r="BG10" s="31">
        <v>9</v>
      </c>
      <c r="BH10" s="31">
        <v>750092</v>
      </c>
      <c r="BI10" s="31" t="s">
        <v>875</v>
      </c>
      <c r="BJ10" s="31">
        <v>1.1010011010001E+149</v>
      </c>
      <c r="BK10" s="31">
        <v>9</v>
      </c>
      <c r="BL10" s="31">
        <v>1546560296</v>
      </c>
      <c r="BM10" s="31">
        <f t="shared" si="27"/>
        <v>1</v>
      </c>
      <c r="BN10" s="31">
        <f t="shared" si="28"/>
        <v>1</v>
      </c>
      <c r="BO10" s="31">
        <f t="shared" si="29"/>
        <v>9</v>
      </c>
      <c r="BP10" s="31">
        <f t="shared" si="30"/>
        <v>750092</v>
      </c>
      <c r="BQ10" s="31">
        <f t="shared" si="31"/>
        <v>83343.555555555562</v>
      </c>
      <c r="BR10" s="31" t="str">
        <f t="shared" si="32"/>
        <v/>
      </c>
      <c r="BS10" s="31">
        <f t="shared" si="33"/>
        <v>83343.555555555562</v>
      </c>
      <c r="BT10" s="31" t="str">
        <f t="shared" si="34"/>
        <v/>
      </c>
      <c r="BU10" s="31" t="str">
        <f t="shared" si="35"/>
        <v/>
      </c>
      <c r="BV10" s="45" t="s">
        <v>62</v>
      </c>
      <c r="BW10" s="45" t="s">
        <v>62</v>
      </c>
      <c r="BX10" s="45">
        <v>1169997</v>
      </c>
      <c r="BY10" s="45">
        <v>16</v>
      </c>
      <c r="BZ10" s="45">
        <v>1169997</v>
      </c>
      <c r="CA10" s="45" t="s">
        <v>875</v>
      </c>
      <c r="CB10" s="45">
        <v>1.1010011010001E+149</v>
      </c>
      <c r="CC10" s="45">
        <v>16</v>
      </c>
      <c r="CD10" s="45">
        <v>1546557450</v>
      </c>
      <c r="CE10" s="45">
        <f t="shared" si="36"/>
        <v>1</v>
      </c>
      <c r="CF10" s="45">
        <f t="shared" si="37"/>
        <v>1</v>
      </c>
      <c r="CG10" s="45">
        <f t="shared" si="38"/>
        <v>16</v>
      </c>
      <c r="CH10" s="45">
        <f t="shared" si="39"/>
        <v>1169997</v>
      </c>
      <c r="CI10" s="45">
        <f t="shared" si="40"/>
        <v>73124.8125</v>
      </c>
      <c r="CJ10" s="45" t="str">
        <f t="shared" si="41"/>
        <v/>
      </c>
      <c r="CK10" s="45">
        <f t="shared" si="42"/>
        <v>73124.8125</v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62</v>
      </c>
      <c r="C11" s="10" t="s">
        <v>62</v>
      </c>
      <c r="D11" s="10">
        <v>4603652</v>
      </c>
      <c r="E11" s="10">
        <v>57</v>
      </c>
      <c r="F11" s="10">
        <v>4603652</v>
      </c>
      <c r="G11" s="10" t="s">
        <v>235</v>
      </c>
      <c r="H11" s="10">
        <v>1.01111101001101E+149</v>
      </c>
      <c r="I11" s="10">
        <v>57</v>
      </c>
      <c r="J11" s="10">
        <v>1546775905</v>
      </c>
      <c r="K11" s="10">
        <f t="shared" si="0"/>
        <v>1</v>
      </c>
      <c r="L11" s="10">
        <f t="shared" si="1"/>
        <v>1</v>
      </c>
      <c r="M11" s="10">
        <f t="shared" si="2"/>
        <v>57</v>
      </c>
      <c r="N11" s="10">
        <f t="shared" si="3"/>
        <v>4603652</v>
      </c>
      <c r="O11" s="10">
        <f t="shared" si="4"/>
        <v>80765.824561403511</v>
      </c>
      <c r="P11" s="10" t="str">
        <f t="shared" si="5"/>
        <v/>
      </c>
      <c r="Q11" s="10">
        <f t="shared" si="6"/>
        <v>80765.824561403511</v>
      </c>
      <c r="R11" s="10" t="str">
        <f t="shared" si="7"/>
        <v/>
      </c>
      <c r="S11" s="10" t="str">
        <f t="shared" si="8"/>
        <v/>
      </c>
      <c r="T11" s="17" t="s">
        <v>62</v>
      </c>
      <c r="U11" s="17" t="s">
        <v>62</v>
      </c>
      <c r="V11" s="17">
        <v>2274426</v>
      </c>
      <c r="W11" s="17">
        <v>30</v>
      </c>
      <c r="X11" s="17">
        <v>2274426</v>
      </c>
      <c r="Y11" s="17" t="s">
        <v>235</v>
      </c>
      <c r="Z11" s="17">
        <v>1.01111101001101E+149</v>
      </c>
      <c r="AA11" s="17">
        <v>31</v>
      </c>
      <c r="AB11" s="17">
        <v>1546773842</v>
      </c>
      <c r="AC11" s="17">
        <f t="shared" si="9"/>
        <v>1</v>
      </c>
      <c r="AD11" s="17">
        <f t="shared" si="10"/>
        <v>1</v>
      </c>
      <c r="AE11" s="32">
        <f t="shared" si="11"/>
        <v>30</v>
      </c>
      <c r="AF11" s="32">
        <f t="shared" si="12"/>
        <v>2274426</v>
      </c>
      <c r="AG11" s="32">
        <f t="shared" si="13"/>
        <v>73368.580645161288</v>
      </c>
      <c r="AH11" s="32" t="str">
        <f t="shared" si="14"/>
        <v/>
      </c>
      <c r="AI11" s="32">
        <f t="shared" si="15"/>
        <v>75814.2</v>
      </c>
      <c r="AJ11" s="32" t="str">
        <f t="shared" si="16"/>
        <v/>
      </c>
      <c r="AK11" s="32" t="str">
        <f t="shared" si="17"/>
        <v/>
      </c>
      <c r="AL11" s="24" t="s">
        <v>62</v>
      </c>
      <c r="AM11" s="24" t="s">
        <v>62</v>
      </c>
      <c r="AN11" s="24">
        <v>1534689</v>
      </c>
      <c r="AO11" s="24">
        <v>28</v>
      </c>
      <c r="AP11" s="24">
        <v>1534689</v>
      </c>
      <c r="AQ11" s="24" t="s">
        <v>235</v>
      </c>
      <c r="AR11" s="24">
        <v>1.01111101001101E+149</v>
      </c>
      <c r="AS11" s="24">
        <v>28</v>
      </c>
      <c r="AT11" s="24">
        <v>1546788880</v>
      </c>
      <c r="AU11" s="24">
        <f t="shared" si="18"/>
        <v>1</v>
      </c>
      <c r="AV11" s="24">
        <f t="shared" si="19"/>
        <v>1</v>
      </c>
      <c r="AW11" s="24">
        <f t="shared" si="20"/>
        <v>28</v>
      </c>
      <c r="AX11" s="24">
        <f t="shared" si="21"/>
        <v>1534689</v>
      </c>
      <c r="AY11" s="24">
        <f t="shared" si="22"/>
        <v>54810.321428571428</v>
      </c>
      <c r="AZ11" s="24" t="str">
        <f t="shared" si="23"/>
        <v/>
      </c>
      <c r="BA11" s="24">
        <f t="shared" si="24"/>
        <v>54810.321428571428</v>
      </c>
      <c r="BB11" s="24" t="str">
        <f t="shared" si="25"/>
        <v/>
      </c>
      <c r="BC11" s="24" t="str">
        <f t="shared" si="26"/>
        <v/>
      </c>
      <c r="BD11" s="31" t="s">
        <v>62</v>
      </c>
      <c r="BE11" s="31" t="s">
        <v>62</v>
      </c>
      <c r="BF11" s="31">
        <v>1108086</v>
      </c>
      <c r="BG11" s="31">
        <v>12</v>
      </c>
      <c r="BH11" s="31">
        <v>1108086</v>
      </c>
      <c r="BI11" s="31" t="s">
        <v>235</v>
      </c>
      <c r="BJ11" s="31">
        <v>1.01111101001101E+149</v>
      </c>
      <c r="BK11" s="31">
        <v>12</v>
      </c>
      <c r="BL11" s="31">
        <v>1546560307</v>
      </c>
      <c r="BM11" s="31">
        <f t="shared" si="27"/>
        <v>1</v>
      </c>
      <c r="BN11" s="31">
        <f t="shared" si="28"/>
        <v>1</v>
      </c>
      <c r="BO11" s="31">
        <f t="shared" si="29"/>
        <v>12</v>
      </c>
      <c r="BP11" s="31">
        <f t="shared" si="30"/>
        <v>1108086</v>
      </c>
      <c r="BQ11" s="31">
        <f t="shared" si="31"/>
        <v>92340.5</v>
      </c>
      <c r="BR11" s="31" t="str">
        <f t="shared" si="32"/>
        <v/>
      </c>
      <c r="BS11" s="31">
        <f t="shared" si="33"/>
        <v>92340.5</v>
      </c>
      <c r="BT11" s="31" t="str">
        <f t="shared" si="34"/>
        <v/>
      </c>
      <c r="BU11" s="31" t="str">
        <f t="shared" si="35"/>
        <v/>
      </c>
      <c r="BV11" s="45" t="s">
        <v>62</v>
      </c>
      <c r="BW11" s="45" t="s">
        <v>62</v>
      </c>
      <c r="BX11" s="45">
        <v>683040</v>
      </c>
      <c r="BY11" s="45">
        <v>9</v>
      </c>
      <c r="BZ11" s="45">
        <v>683040</v>
      </c>
      <c r="CA11" s="45" t="s">
        <v>235</v>
      </c>
      <c r="CB11" s="45">
        <v>1.01111101001101E+149</v>
      </c>
      <c r="CC11" s="45">
        <v>9</v>
      </c>
      <c r="CD11" s="45">
        <v>1546557455</v>
      </c>
      <c r="CE11" s="45">
        <f t="shared" si="36"/>
        <v>1</v>
      </c>
      <c r="CF11" s="45">
        <f t="shared" si="37"/>
        <v>1</v>
      </c>
      <c r="CG11" s="45">
        <f t="shared" si="38"/>
        <v>9</v>
      </c>
      <c r="CH11" s="45">
        <f t="shared" si="39"/>
        <v>683040</v>
      </c>
      <c r="CI11" s="45">
        <f t="shared" si="40"/>
        <v>75893.333333333328</v>
      </c>
      <c r="CJ11" s="45" t="str">
        <f t="shared" si="41"/>
        <v/>
      </c>
      <c r="CK11" s="45">
        <f t="shared" si="42"/>
        <v>75893.333333333328</v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62</v>
      </c>
      <c r="C12" s="10" t="s">
        <v>62</v>
      </c>
      <c r="D12" s="10">
        <v>1322615</v>
      </c>
      <c r="E12" s="10">
        <v>16</v>
      </c>
      <c r="F12" s="10">
        <v>1322615</v>
      </c>
      <c r="G12" s="10" t="s">
        <v>876</v>
      </c>
      <c r="H12" s="10">
        <v>1.101001110001E+149</v>
      </c>
      <c r="I12" s="10">
        <v>17</v>
      </c>
      <c r="J12" s="10">
        <v>1546775964</v>
      </c>
      <c r="K12" s="10">
        <f t="shared" si="0"/>
        <v>1</v>
      </c>
      <c r="L12" s="10">
        <f t="shared" si="1"/>
        <v>1</v>
      </c>
      <c r="M12" s="10">
        <f t="shared" si="2"/>
        <v>16</v>
      </c>
      <c r="N12" s="10">
        <f t="shared" si="3"/>
        <v>1322615</v>
      </c>
      <c r="O12" s="10">
        <f t="shared" si="4"/>
        <v>77800.882352941175</v>
      </c>
      <c r="P12" s="10" t="str">
        <f t="shared" si="5"/>
        <v/>
      </c>
      <c r="Q12" s="10">
        <f t="shared" si="6"/>
        <v>82663.4375</v>
      </c>
      <c r="R12" s="10" t="str">
        <f t="shared" si="7"/>
        <v/>
      </c>
      <c r="S12" s="10" t="str">
        <f t="shared" si="8"/>
        <v/>
      </c>
      <c r="T12" s="17" t="s">
        <v>62</v>
      </c>
      <c r="U12" s="17" t="s">
        <v>62</v>
      </c>
      <c r="V12" s="17">
        <v>3439327</v>
      </c>
      <c r="W12" s="17">
        <v>43</v>
      </c>
      <c r="X12" s="17">
        <v>3439327</v>
      </c>
      <c r="Y12" s="17" t="s">
        <v>876</v>
      </c>
      <c r="Z12" s="17">
        <v>1.101001110001E+149</v>
      </c>
      <c r="AA12" s="17">
        <v>44</v>
      </c>
      <c r="AB12" s="17">
        <v>1546773874</v>
      </c>
      <c r="AC12" s="17">
        <f t="shared" si="9"/>
        <v>1</v>
      </c>
      <c r="AD12" s="17">
        <f t="shared" si="10"/>
        <v>1</v>
      </c>
      <c r="AE12" s="32">
        <f t="shared" si="11"/>
        <v>43</v>
      </c>
      <c r="AF12" s="32">
        <f t="shared" si="12"/>
        <v>3439327</v>
      </c>
      <c r="AG12" s="32">
        <f t="shared" si="13"/>
        <v>78166.522727272721</v>
      </c>
      <c r="AH12" s="32" t="str">
        <f t="shared" si="14"/>
        <v/>
      </c>
      <c r="AI12" s="32">
        <f t="shared" si="15"/>
        <v>79984.348837209298</v>
      </c>
      <c r="AJ12" s="32" t="str">
        <f t="shared" si="16"/>
        <v/>
      </c>
      <c r="AK12" s="32" t="str">
        <f t="shared" si="17"/>
        <v/>
      </c>
      <c r="AL12" s="24" t="s">
        <v>62</v>
      </c>
      <c r="AM12" s="24" t="s">
        <v>62</v>
      </c>
      <c r="AN12" s="24">
        <v>607418</v>
      </c>
      <c r="AO12" s="24">
        <v>14</v>
      </c>
      <c r="AP12" s="24">
        <v>607418</v>
      </c>
      <c r="AQ12" s="24" t="s">
        <v>876</v>
      </c>
      <c r="AR12" s="24">
        <v>1.101001110001E+149</v>
      </c>
      <c r="AS12" s="24">
        <v>14</v>
      </c>
      <c r="AT12" s="24">
        <v>1546788909</v>
      </c>
      <c r="AU12" s="24">
        <f t="shared" si="18"/>
        <v>1</v>
      </c>
      <c r="AV12" s="24">
        <f t="shared" si="19"/>
        <v>1</v>
      </c>
      <c r="AW12" s="24">
        <f t="shared" si="20"/>
        <v>14</v>
      </c>
      <c r="AX12" s="24">
        <f t="shared" si="21"/>
        <v>607418</v>
      </c>
      <c r="AY12" s="24">
        <f t="shared" si="22"/>
        <v>43387</v>
      </c>
      <c r="AZ12" s="24" t="str">
        <f t="shared" si="23"/>
        <v/>
      </c>
      <c r="BA12" s="24">
        <f t="shared" si="24"/>
        <v>43387</v>
      </c>
      <c r="BB12" s="24" t="str">
        <f t="shared" si="25"/>
        <v/>
      </c>
      <c r="BC12" s="24" t="str">
        <f t="shared" si="26"/>
        <v/>
      </c>
      <c r="BD12" s="31" t="s">
        <v>62</v>
      </c>
      <c r="BE12" s="31" t="s">
        <v>62</v>
      </c>
      <c r="BF12" s="31">
        <v>1193825</v>
      </c>
      <c r="BG12" s="31">
        <v>13</v>
      </c>
      <c r="BH12" s="31">
        <v>1193825</v>
      </c>
      <c r="BI12" s="31" t="s">
        <v>876</v>
      </c>
      <c r="BJ12" s="31">
        <v>1.101001110001E+149</v>
      </c>
      <c r="BK12" s="31">
        <v>13</v>
      </c>
      <c r="BL12" s="31">
        <v>1546560321</v>
      </c>
      <c r="BM12" s="31">
        <f t="shared" si="27"/>
        <v>1</v>
      </c>
      <c r="BN12" s="31">
        <f t="shared" si="28"/>
        <v>1</v>
      </c>
      <c r="BO12" s="31">
        <f t="shared" si="29"/>
        <v>13</v>
      </c>
      <c r="BP12" s="31">
        <f t="shared" si="30"/>
        <v>1193825</v>
      </c>
      <c r="BQ12" s="31">
        <f t="shared" si="31"/>
        <v>91832.692307692312</v>
      </c>
      <c r="BR12" s="31" t="str">
        <f t="shared" si="32"/>
        <v/>
      </c>
      <c r="BS12" s="31">
        <f t="shared" si="33"/>
        <v>91832.692307692312</v>
      </c>
      <c r="BT12" s="31" t="str">
        <f t="shared" si="34"/>
        <v/>
      </c>
      <c r="BU12" s="31" t="str">
        <f t="shared" si="35"/>
        <v/>
      </c>
      <c r="BV12" s="45" t="s">
        <v>62</v>
      </c>
      <c r="BW12" s="45" t="s">
        <v>62</v>
      </c>
      <c r="BX12" s="45">
        <v>1147542</v>
      </c>
      <c r="BY12" s="45">
        <v>16</v>
      </c>
      <c r="BZ12" s="45">
        <v>1147542</v>
      </c>
      <c r="CA12" s="45" t="s">
        <v>876</v>
      </c>
      <c r="CB12" s="45">
        <v>1.101001110001E+149</v>
      </c>
      <c r="CC12" s="45">
        <v>16</v>
      </c>
      <c r="CD12" s="45">
        <v>1546557460</v>
      </c>
      <c r="CE12" s="45">
        <f t="shared" si="36"/>
        <v>1</v>
      </c>
      <c r="CF12" s="45">
        <f t="shared" si="37"/>
        <v>1</v>
      </c>
      <c r="CG12" s="45">
        <f t="shared" si="38"/>
        <v>16</v>
      </c>
      <c r="CH12" s="45">
        <f t="shared" si="39"/>
        <v>1147542</v>
      </c>
      <c r="CI12" s="45">
        <f t="shared" si="40"/>
        <v>71721.375</v>
      </c>
      <c r="CJ12" s="45" t="str">
        <f t="shared" si="41"/>
        <v/>
      </c>
      <c r="CK12" s="45">
        <f t="shared" si="42"/>
        <v>71721.375</v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62</v>
      </c>
      <c r="C13" s="10" t="s">
        <v>62</v>
      </c>
      <c r="D13" s="10">
        <v>1262871</v>
      </c>
      <c r="E13" s="10">
        <v>16</v>
      </c>
      <c r="F13" s="10">
        <v>1262871</v>
      </c>
      <c r="G13" s="10" t="s">
        <v>438</v>
      </c>
      <c r="H13" s="10">
        <v>1.00110001100111E+149</v>
      </c>
      <c r="I13" s="10">
        <v>17</v>
      </c>
      <c r="J13" s="10">
        <v>1546775981</v>
      </c>
      <c r="K13" s="10">
        <f t="shared" si="0"/>
        <v>1</v>
      </c>
      <c r="L13" s="10">
        <f t="shared" si="1"/>
        <v>1</v>
      </c>
      <c r="M13" s="10">
        <f t="shared" si="2"/>
        <v>16</v>
      </c>
      <c r="N13" s="10">
        <f t="shared" si="3"/>
        <v>1262871</v>
      </c>
      <c r="O13" s="10">
        <f t="shared" si="4"/>
        <v>74286.529411764699</v>
      </c>
      <c r="P13" s="10" t="str">
        <f t="shared" si="5"/>
        <v/>
      </c>
      <c r="Q13" s="10">
        <f t="shared" si="6"/>
        <v>78929.4375</v>
      </c>
      <c r="R13" s="10" t="str">
        <f t="shared" si="7"/>
        <v/>
      </c>
      <c r="S13" s="10" t="str">
        <f t="shared" si="8"/>
        <v/>
      </c>
      <c r="T13" s="17" t="s">
        <v>62</v>
      </c>
      <c r="U13" s="17" t="s">
        <v>62</v>
      </c>
      <c r="V13" s="17">
        <v>1074292</v>
      </c>
      <c r="W13" s="17">
        <v>14</v>
      </c>
      <c r="X13" s="17">
        <v>1074292</v>
      </c>
      <c r="Y13" s="17" t="s">
        <v>438</v>
      </c>
      <c r="Z13" s="17">
        <v>1.00110001100111E+149</v>
      </c>
      <c r="AA13" s="17">
        <v>15</v>
      </c>
      <c r="AB13" s="17">
        <v>1546773921</v>
      </c>
      <c r="AC13" s="17">
        <f t="shared" si="9"/>
        <v>1</v>
      </c>
      <c r="AD13" s="17">
        <f t="shared" si="10"/>
        <v>1</v>
      </c>
      <c r="AE13" s="32">
        <f t="shared" si="11"/>
        <v>14</v>
      </c>
      <c r="AF13" s="32">
        <f t="shared" si="12"/>
        <v>1074292</v>
      </c>
      <c r="AG13" s="32">
        <f t="shared" si="13"/>
        <v>71619.46666666666</v>
      </c>
      <c r="AH13" s="32" t="str">
        <f t="shared" si="14"/>
        <v/>
      </c>
      <c r="AI13" s="32">
        <f t="shared" si="15"/>
        <v>76735.142857142855</v>
      </c>
      <c r="AJ13" s="32" t="str">
        <f t="shared" si="16"/>
        <v/>
      </c>
      <c r="AK13" s="32" t="str">
        <f t="shared" si="17"/>
        <v/>
      </c>
      <c r="AL13" s="24" t="s">
        <v>62</v>
      </c>
      <c r="AM13" s="24" t="s">
        <v>62</v>
      </c>
      <c r="AN13" s="24">
        <v>370956</v>
      </c>
      <c r="AO13" s="24">
        <v>11</v>
      </c>
      <c r="AP13" s="24">
        <v>370956</v>
      </c>
      <c r="AQ13" s="24" t="s">
        <v>438</v>
      </c>
      <c r="AR13" s="24">
        <v>1.00110001100111E+149</v>
      </c>
      <c r="AS13" s="24">
        <v>11</v>
      </c>
      <c r="AT13" s="24">
        <v>1546788923</v>
      </c>
      <c r="AU13" s="24">
        <f t="shared" si="18"/>
        <v>1</v>
      </c>
      <c r="AV13" s="24">
        <f t="shared" si="19"/>
        <v>1</v>
      </c>
      <c r="AW13" s="24">
        <f t="shared" si="20"/>
        <v>11</v>
      </c>
      <c r="AX13" s="24">
        <f t="shared" si="21"/>
        <v>370956</v>
      </c>
      <c r="AY13" s="24">
        <f t="shared" si="22"/>
        <v>33723.272727272728</v>
      </c>
      <c r="AZ13" s="24" t="str">
        <f t="shared" si="23"/>
        <v/>
      </c>
      <c r="BA13" s="24">
        <f t="shared" si="24"/>
        <v>33723.272727272728</v>
      </c>
      <c r="BB13" s="24" t="str">
        <f t="shared" si="25"/>
        <v/>
      </c>
      <c r="BC13" s="24" t="str">
        <f t="shared" si="26"/>
        <v/>
      </c>
      <c r="BD13" s="31" t="s">
        <v>62</v>
      </c>
      <c r="BE13" s="31" t="s">
        <v>62</v>
      </c>
      <c r="BF13" s="31">
        <v>715693</v>
      </c>
      <c r="BG13" s="31">
        <v>8</v>
      </c>
      <c r="BH13" s="31">
        <v>715693</v>
      </c>
      <c r="BI13" s="31" t="s">
        <v>438</v>
      </c>
      <c r="BJ13" s="31">
        <v>1.00110001100111E+149</v>
      </c>
      <c r="BK13" s="31">
        <v>8</v>
      </c>
      <c r="BL13" s="31">
        <v>1546560335</v>
      </c>
      <c r="BM13" s="31">
        <f t="shared" si="27"/>
        <v>1</v>
      </c>
      <c r="BN13" s="31">
        <f t="shared" si="28"/>
        <v>1</v>
      </c>
      <c r="BO13" s="31">
        <f t="shared" si="29"/>
        <v>8</v>
      </c>
      <c r="BP13" s="31">
        <f t="shared" si="30"/>
        <v>715693</v>
      </c>
      <c r="BQ13" s="31">
        <f t="shared" si="31"/>
        <v>89461.625</v>
      </c>
      <c r="BR13" s="31" t="str">
        <f t="shared" si="32"/>
        <v/>
      </c>
      <c r="BS13" s="31">
        <f t="shared" si="33"/>
        <v>89461.625</v>
      </c>
      <c r="BT13" s="31" t="str">
        <f t="shared" si="34"/>
        <v/>
      </c>
      <c r="BU13" s="31" t="str">
        <f t="shared" si="35"/>
        <v/>
      </c>
      <c r="BV13" s="45" t="s">
        <v>62</v>
      </c>
      <c r="BW13" s="45" t="s">
        <v>62</v>
      </c>
      <c r="BX13" s="45">
        <v>938955</v>
      </c>
      <c r="BY13" s="45">
        <v>12</v>
      </c>
      <c r="BZ13" s="45">
        <v>938955</v>
      </c>
      <c r="CA13" s="45" t="s">
        <v>438</v>
      </c>
      <c r="CB13" s="45">
        <v>1.00110001100111E+149</v>
      </c>
      <c r="CC13" s="45">
        <v>12</v>
      </c>
      <c r="CD13" s="45">
        <v>1546557465</v>
      </c>
      <c r="CE13" s="45">
        <f t="shared" si="36"/>
        <v>1</v>
      </c>
      <c r="CF13" s="45">
        <f t="shared" si="37"/>
        <v>1</v>
      </c>
      <c r="CG13" s="45">
        <f t="shared" si="38"/>
        <v>12</v>
      </c>
      <c r="CH13" s="45">
        <f t="shared" si="39"/>
        <v>938955</v>
      </c>
      <c r="CI13" s="45">
        <f t="shared" si="40"/>
        <v>78246.25</v>
      </c>
      <c r="CJ13" s="45" t="str">
        <f t="shared" si="41"/>
        <v/>
      </c>
      <c r="CK13" s="45">
        <f t="shared" si="42"/>
        <v>78246.25</v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62</v>
      </c>
      <c r="C14" s="10" t="s">
        <v>62</v>
      </c>
      <c r="D14" s="10">
        <v>12091686</v>
      </c>
      <c r="E14" s="10">
        <v>136</v>
      </c>
      <c r="F14" s="10">
        <v>12091686</v>
      </c>
      <c r="G14" s="10" t="s">
        <v>877</v>
      </c>
      <c r="H14" s="10">
        <v>1.000110010011E+149</v>
      </c>
      <c r="I14" s="10">
        <v>136</v>
      </c>
      <c r="J14" s="10">
        <v>1546775999</v>
      </c>
      <c r="K14" s="10">
        <f t="shared" si="0"/>
        <v>1</v>
      </c>
      <c r="L14" s="10">
        <f t="shared" si="1"/>
        <v>1</v>
      </c>
      <c r="M14" s="10">
        <f t="shared" si="2"/>
        <v>136</v>
      </c>
      <c r="N14" s="10">
        <f t="shared" si="3"/>
        <v>12091686</v>
      </c>
      <c r="O14" s="10">
        <f t="shared" si="4"/>
        <v>88909.455882352937</v>
      </c>
      <c r="P14" s="10" t="str">
        <f t="shared" si="5"/>
        <v/>
      </c>
      <c r="Q14" s="10">
        <f t="shared" si="6"/>
        <v>88909.455882352937</v>
      </c>
      <c r="R14" s="10" t="str">
        <f t="shared" si="7"/>
        <v/>
      </c>
      <c r="S14" s="10" t="str">
        <f t="shared" si="8"/>
        <v/>
      </c>
      <c r="T14" s="17" t="s">
        <v>62</v>
      </c>
      <c r="U14" s="17" t="s">
        <v>62</v>
      </c>
      <c r="V14" s="17">
        <v>8789382</v>
      </c>
      <c r="W14" s="17">
        <v>110</v>
      </c>
      <c r="X14" s="17">
        <v>8789382</v>
      </c>
      <c r="Y14" s="17" t="s">
        <v>877</v>
      </c>
      <c r="Z14" s="17">
        <v>1.000110010011E+149</v>
      </c>
      <c r="AA14" s="17">
        <v>110</v>
      </c>
      <c r="AB14" s="17">
        <v>1546773939</v>
      </c>
      <c r="AC14" s="17">
        <f t="shared" si="9"/>
        <v>1</v>
      </c>
      <c r="AD14" s="17">
        <f t="shared" si="10"/>
        <v>1</v>
      </c>
      <c r="AE14" s="32">
        <f t="shared" si="11"/>
        <v>110</v>
      </c>
      <c r="AF14" s="32">
        <f t="shared" si="12"/>
        <v>8789382</v>
      </c>
      <c r="AG14" s="32">
        <f t="shared" si="13"/>
        <v>79903.472727272732</v>
      </c>
      <c r="AH14" s="32" t="str">
        <f t="shared" si="14"/>
        <v/>
      </c>
      <c r="AI14" s="32">
        <f t="shared" si="15"/>
        <v>79903.472727272732</v>
      </c>
      <c r="AJ14" s="32" t="str">
        <f t="shared" si="16"/>
        <v/>
      </c>
      <c r="AK14" s="32" t="str">
        <f t="shared" si="17"/>
        <v/>
      </c>
      <c r="AL14" s="24" t="s">
        <v>62</v>
      </c>
      <c r="AM14" s="24" t="s">
        <v>62</v>
      </c>
      <c r="AN14" s="24">
        <v>2680291</v>
      </c>
      <c r="AO14" s="24">
        <v>57</v>
      </c>
      <c r="AP14" s="24">
        <v>2680291</v>
      </c>
      <c r="AQ14" s="24" t="s">
        <v>877</v>
      </c>
      <c r="AR14" s="24">
        <v>1.000110010011E+149</v>
      </c>
      <c r="AS14" s="24">
        <v>57</v>
      </c>
      <c r="AT14" s="24">
        <v>1546788934</v>
      </c>
      <c r="AU14" s="24">
        <f t="shared" si="18"/>
        <v>1</v>
      </c>
      <c r="AV14" s="24">
        <f t="shared" si="19"/>
        <v>1</v>
      </c>
      <c r="AW14" s="24">
        <f t="shared" si="20"/>
        <v>57</v>
      </c>
      <c r="AX14" s="24">
        <f t="shared" si="21"/>
        <v>2680291</v>
      </c>
      <c r="AY14" s="24">
        <f t="shared" si="22"/>
        <v>47022.649122807015</v>
      </c>
      <c r="AZ14" s="24" t="str">
        <f t="shared" si="23"/>
        <v/>
      </c>
      <c r="BA14" s="24">
        <f t="shared" si="24"/>
        <v>47022.649122807015</v>
      </c>
      <c r="BB14" s="24" t="str">
        <f t="shared" si="25"/>
        <v/>
      </c>
      <c r="BC14" s="24" t="str">
        <f t="shared" si="26"/>
        <v/>
      </c>
      <c r="BD14" s="31" t="s">
        <v>62</v>
      </c>
      <c r="BE14" s="31" t="s">
        <v>62</v>
      </c>
      <c r="BF14" s="31">
        <v>5365183</v>
      </c>
      <c r="BG14" s="31">
        <v>59</v>
      </c>
      <c r="BH14" s="31">
        <v>5365183</v>
      </c>
      <c r="BI14" s="31" t="s">
        <v>877</v>
      </c>
      <c r="BJ14" s="31">
        <v>1.000110010011E+149</v>
      </c>
      <c r="BK14" s="31">
        <v>59</v>
      </c>
      <c r="BL14" s="31">
        <v>1546560346</v>
      </c>
      <c r="BM14" s="31">
        <f t="shared" si="27"/>
        <v>1</v>
      </c>
      <c r="BN14" s="31">
        <f t="shared" si="28"/>
        <v>1</v>
      </c>
      <c r="BO14" s="31">
        <f t="shared" si="29"/>
        <v>59</v>
      </c>
      <c r="BP14" s="31">
        <f t="shared" si="30"/>
        <v>5365183</v>
      </c>
      <c r="BQ14" s="31">
        <f t="shared" si="31"/>
        <v>90935.305084745763</v>
      </c>
      <c r="BR14" s="31" t="str">
        <f t="shared" si="32"/>
        <v/>
      </c>
      <c r="BS14" s="31">
        <f t="shared" si="33"/>
        <v>90935.305084745763</v>
      </c>
      <c r="BT14" s="31" t="str">
        <f t="shared" si="34"/>
        <v/>
      </c>
      <c r="BU14" s="31" t="str">
        <f t="shared" si="35"/>
        <v/>
      </c>
      <c r="BV14" s="45" t="s">
        <v>62</v>
      </c>
      <c r="BW14" s="45" t="s">
        <v>62</v>
      </c>
      <c r="BX14" s="45">
        <v>1226294</v>
      </c>
      <c r="BY14" s="45">
        <v>17</v>
      </c>
      <c r="BZ14" s="45">
        <v>1226294</v>
      </c>
      <c r="CA14" s="45" t="s">
        <v>877</v>
      </c>
      <c r="CB14" s="45">
        <v>1.000110010011E+149</v>
      </c>
      <c r="CC14" s="45">
        <v>17</v>
      </c>
      <c r="CD14" s="45">
        <v>1546557470</v>
      </c>
      <c r="CE14" s="45">
        <f t="shared" si="36"/>
        <v>1</v>
      </c>
      <c r="CF14" s="45">
        <f t="shared" si="37"/>
        <v>1</v>
      </c>
      <c r="CG14" s="45">
        <f t="shared" si="38"/>
        <v>17</v>
      </c>
      <c r="CH14" s="45">
        <f t="shared" si="39"/>
        <v>1226294</v>
      </c>
      <c r="CI14" s="45">
        <f t="shared" si="40"/>
        <v>72134.941176470587</v>
      </c>
      <c r="CJ14" s="45" t="str">
        <f t="shared" si="41"/>
        <v/>
      </c>
      <c r="CK14" s="45">
        <f t="shared" si="42"/>
        <v>72134.941176470587</v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62</v>
      </c>
      <c r="C15" s="10" t="s">
        <v>62</v>
      </c>
      <c r="D15" s="10">
        <v>2304080</v>
      </c>
      <c r="E15" s="10">
        <v>29</v>
      </c>
      <c r="F15" s="10">
        <v>2304080</v>
      </c>
      <c r="G15" s="10" t="s">
        <v>878</v>
      </c>
      <c r="H15" s="10">
        <v>1.0001100110111099E+148</v>
      </c>
      <c r="I15" s="10">
        <v>29</v>
      </c>
      <c r="J15" s="10">
        <v>1546776137</v>
      </c>
      <c r="K15" s="10">
        <f t="shared" si="0"/>
        <v>1</v>
      </c>
      <c r="L15" s="10">
        <f t="shared" si="1"/>
        <v>1</v>
      </c>
      <c r="M15" s="10">
        <f t="shared" si="2"/>
        <v>29</v>
      </c>
      <c r="N15" s="10">
        <f t="shared" si="3"/>
        <v>2304080</v>
      </c>
      <c r="O15" s="10">
        <f t="shared" si="4"/>
        <v>79451.034482758623</v>
      </c>
      <c r="P15" s="10" t="str">
        <f t="shared" si="5"/>
        <v/>
      </c>
      <c r="Q15" s="10">
        <f t="shared" si="6"/>
        <v>79451.034482758623</v>
      </c>
      <c r="R15" s="10" t="str">
        <f t="shared" si="7"/>
        <v/>
      </c>
      <c r="S15" s="10" t="str">
        <f t="shared" si="8"/>
        <v/>
      </c>
      <c r="T15" s="17" t="s">
        <v>62</v>
      </c>
      <c r="U15" s="17" t="s">
        <v>62</v>
      </c>
      <c r="V15" s="17">
        <v>1301868</v>
      </c>
      <c r="W15" s="17">
        <v>18</v>
      </c>
      <c r="X15" s="17">
        <v>1301868</v>
      </c>
      <c r="Y15" s="17" t="s">
        <v>878</v>
      </c>
      <c r="Z15" s="17">
        <v>1.0001100110111099E+148</v>
      </c>
      <c r="AA15" s="17">
        <v>18</v>
      </c>
      <c r="AB15" s="17">
        <v>1546774049</v>
      </c>
      <c r="AC15" s="17">
        <f t="shared" si="9"/>
        <v>1</v>
      </c>
      <c r="AD15" s="17">
        <f t="shared" si="10"/>
        <v>1</v>
      </c>
      <c r="AE15" s="32">
        <f t="shared" si="11"/>
        <v>18</v>
      </c>
      <c r="AF15" s="32">
        <f t="shared" si="12"/>
        <v>1301868</v>
      </c>
      <c r="AG15" s="32">
        <f t="shared" si="13"/>
        <v>72326</v>
      </c>
      <c r="AH15" s="32" t="str">
        <f t="shared" si="14"/>
        <v/>
      </c>
      <c r="AI15" s="32">
        <f t="shared" si="15"/>
        <v>72326</v>
      </c>
      <c r="AJ15" s="32" t="str">
        <f t="shared" si="16"/>
        <v/>
      </c>
      <c r="AK15" s="32" t="str">
        <f t="shared" si="17"/>
        <v/>
      </c>
      <c r="AL15" s="24" t="s">
        <v>62</v>
      </c>
      <c r="AM15" s="24" t="s">
        <v>62</v>
      </c>
      <c r="AN15" s="24">
        <v>767060</v>
      </c>
      <c r="AO15" s="24">
        <v>15</v>
      </c>
      <c r="AP15" s="24">
        <v>767060</v>
      </c>
      <c r="AQ15" s="24" t="s">
        <v>878</v>
      </c>
      <c r="AR15" s="24">
        <v>1.0001100110111099E+148</v>
      </c>
      <c r="AS15" s="24">
        <v>16</v>
      </c>
      <c r="AT15" s="24">
        <v>1546788993</v>
      </c>
      <c r="AU15" s="24">
        <f t="shared" si="18"/>
        <v>1</v>
      </c>
      <c r="AV15" s="24">
        <f t="shared" si="19"/>
        <v>1</v>
      </c>
      <c r="AW15" s="24">
        <f t="shared" si="20"/>
        <v>15</v>
      </c>
      <c r="AX15" s="24">
        <f t="shared" si="21"/>
        <v>767060</v>
      </c>
      <c r="AY15" s="24">
        <f t="shared" si="22"/>
        <v>47941.25</v>
      </c>
      <c r="AZ15" s="24" t="str">
        <f t="shared" si="23"/>
        <v/>
      </c>
      <c r="BA15" s="24">
        <f t="shared" si="24"/>
        <v>51137.333333333336</v>
      </c>
      <c r="BB15" s="24" t="str">
        <f t="shared" si="25"/>
        <v/>
      </c>
      <c r="BC15" s="24" t="str">
        <f t="shared" si="26"/>
        <v/>
      </c>
      <c r="BD15" s="31" t="s">
        <v>62</v>
      </c>
      <c r="BE15" s="31" t="s">
        <v>62</v>
      </c>
      <c r="BF15" s="31">
        <v>700603</v>
      </c>
      <c r="BG15" s="31">
        <v>8</v>
      </c>
      <c r="BH15" s="31">
        <v>700603</v>
      </c>
      <c r="BI15" s="31" t="s">
        <v>878</v>
      </c>
      <c r="BJ15" s="31">
        <v>1.0001100110111099E+148</v>
      </c>
      <c r="BK15" s="31">
        <v>8</v>
      </c>
      <c r="BL15" s="31">
        <v>1546560381</v>
      </c>
      <c r="BM15" s="31">
        <f t="shared" si="27"/>
        <v>1</v>
      </c>
      <c r="BN15" s="31">
        <f t="shared" si="28"/>
        <v>1</v>
      </c>
      <c r="BO15" s="31">
        <f t="shared" si="29"/>
        <v>8</v>
      </c>
      <c r="BP15" s="31">
        <f t="shared" si="30"/>
        <v>700603</v>
      </c>
      <c r="BQ15" s="31">
        <f t="shared" si="31"/>
        <v>87575.375</v>
      </c>
      <c r="BR15" s="31" t="str">
        <f t="shared" si="32"/>
        <v/>
      </c>
      <c r="BS15" s="31">
        <f t="shared" si="33"/>
        <v>87575.375</v>
      </c>
      <c r="BT15" s="31" t="str">
        <f t="shared" si="34"/>
        <v/>
      </c>
      <c r="BU15" s="31" t="str">
        <f t="shared" si="35"/>
        <v/>
      </c>
      <c r="BV15" s="45" t="s">
        <v>62</v>
      </c>
      <c r="BW15" s="45" t="s">
        <v>62</v>
      </c>
      <c r="BX15" s="45">
        <v>1013455</v>
      </c>
      <c r="BY15" s="45">
        <v>13</v>
      </c>
      <c r="BZ15" s="45">
        <v>1013455</v>
      </c>
      <c r="CA15" s="45" t="s">
        <v>878</v>
      </c>
      <c r="CB15" s="45">
        <v>1.0001100110111099E+148</v>
      </c>
      <c r="CC15" s="45">
        <v>13</v>
      </c>
      <c r="CD15" s="45">
        <v>1546557478</v>
      </c>
      <c r="CE15" s="45">
        <f t="shared" si="36"/>
        <v>1</v>
      </c>
      <c r="CF15" s="45">
        <f t="shared" si="37"/>
        <v>1</v>
      </c>
      <c r="CG15" s="45">
        <f t="shared" si="38"/>
        <v>13</v>
      </c>
      <c r="CH15" s="45">
        <f t="shared" si="39"/>
        <v>1013455</v>
      </c>
      <c r="CI15" s="45">
        <f t="shared" si="40"/>
        <v>77958.076923076922</v>
      </c>
      <c r="CJ15" s="45" t="str">
        <f t="shared" si="41"/>
        <v/>
      </c>
      <c r="CK15" s="45">
        <f t="shared" si="42"/>
        <v>77958.076923076922</v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62</v>
      </c>
      <c r="C16" s="10" t="s">
        <v>62</v>
      </c>
      <c r="D16" s="10">
        <v>1241020</v>
      </c>
      <c r="E16" s="10">
        <v>16</v>
      </c>
      <c r="F16" s="10">
        <v>1241020</v>
      </c>
      <c r="G16" s="10" t="s">
        <v>438</v>
      </c>
      <c r="H16" s="10">
        <v>1.10101111100101E+149</v>
      </c>
      <c r="I16" s="10">
        <v>16</v>
      </c>
      <c r="J16" s="10">
        <v>1546776166</v>
      </c>
      <c r="K16" s="10">
        <f t="shared" si="0"/>
        <v>1</v>
      </c>
      <c r="L16" s="10">
        <f t="shared" si="1"/>
        <v>1</v>
      </c>
      <c r="M16" s="10">
        <f t="shared" si="2"/>
        <v>16</v>
      </c>
      <c r="N16" s="10">
        <f t="shared" si="3"/>
        <v>1241020</v>
      </c>
      <c r="O16" s="10">
        <f t="shared" si="4"/>
        <v>77563.75</v>
      </c>
      <c r="P16" s="10" t="str">
        <f t="shared" si="5"/>
        <v/>
      </c>
      <c r="Q16" s="10">
        <f t="shared" si="6"/>
        <v>77563.75</v>
      </c>
      <c r="R16" s="10" t="str">
        <f t="shared" si="7"/>
        <v/>
      </c>
      <c r="S16" s="10" t="str">
        <f t="shared" si="8"/>
        <v/>
      </c>
      <c r="T16" s="17" t="s">
        <v>62</v>
      </c>
      <c r="U16" s="17" t="s">
        <v>62</v>
      </c>
      <c r="V16" s="17">
        <v>1245978</v>
      </c>
      <c r="W16" s="17">
        <v>16</v>
      </c>
      <c r="X16" s="17">
        <v>1245978</v>
      </c>
      <c r="Y16" s="17" t="s">
        <v>438</v>
      </c>
      <c r="Z16" s="17">
        <v>1.10101111100101E+149</v>
      </c>
      <c r="AA16" s="17">
        <v>17</v>
      </c>
      <c r="AB16" s="17">
        <v>1546774069</v>
      </c>
      <c r="AC16" s="17">
        <f t="shared" si="9"/>
        <v>1</v>
      </c>
      <c r="AD16" s="17">
        <f t="shared" si="10"/>
        <v>1</v>
      </c>
      <c r="AE16" s="32">
        <f t="shared" si="11"/>
        <v>16</v>
      </c>
      <c r="AF16" s="32">
        <f t="shared" si="12"/>
        <v>1245978</v>
      </c>
      <c r="AG16" s="32">
        <f t="shared" si="13"/>
        <v>73292.823529411762</v>
      </c>
      <c r="AH16" s="32" t="str">
        <f t="shared" si="14"/>
        <v/>
      </c>
      <c r="AI16" s="32">
        <f t="shared" si="15"/>
        <v>77873.625</v>
      </c>
      <c r="AJ16" s="32" t="str">
        <f t="shared" si="16"/>
        <v/>
      </c>
      <c r="AK16" s="32" t="str">
        <f t="shared" si="17"/>
        <v/>
      </c>
      <c r="AL16" s="24" t="s">
        <v>62</v>
      </c>
      <c r="AM16" s="24" t="s">
        <v>62</v>
      </c>
      <c r="AN16" s="24">
        <v>2005907</v>
      </c>
      <c r="AO16" s="24">
        <v>39</v>
      </c>
      <c r="AP16" s="24">
        <v>2005907</v>
      </c>
      <c r="AQ16" s="24" t="s">
        <v>438</v>
      </c>
      <c r="AR16" s="24">
        <v>1.10101111100101E+149</v>
      </c>
      <c r="AS16" s="24">
        <v>40</v>
      </c>
      <c r="AT16" s="24">
        <v>1546789010</v>
      </c>
      <c r="AU16" s="24">
        <f t="shared" si="18"/>
        <v>1</v>
      </c>
      <c r="AV16" s="24">
        <f t="shared" si="19"/>
        <v>1</v>
      </c>
      <c r="AW16" s="24">
        <f t="shared" si="20"/>
        <v>39</v>
      </c>
      <c r="AX16" s="24">
        <f t="shared" si="21"/>
        <v>2005907</v>
      </c>
      <c r="AY16" s="24">
        <f t="shared" si="22"/>
        <v>50147.675000000003</v>
      </c>
      <c r="AZ16" s="24" t="str">
        <f t="shared" si="23"/>
        <v/>
      </c>
      <c r="BA16" s="24">
        <f t="shared" si="24"/>
        <v>51433.51282051282</v>
      </c>
      <c r="BB16" s="24" t="str">
        <f t="shared" si="25"/>
        <v/>
      </c>
      <c r="BC16" s="24" t="str">
        <f t="shared" si="26"/>
        <v/>
      </c>
      <c r="BD16" s="31" t="s">
        <v>62</v>
      </c>
      <c r="BE16" s="31" t="s">
        <v>62</v>
      </c>
      <c r="BF16" s="31">
        <v>732735</v>
      </c>
      <c r="BG16" s="31">
        <v>9</v>
      </c>
      <c r="BH16" s="31">
        <v>732735</v>
      </c>
      <c r="BI16" s="31" t="s">
        <v>438</v>
      </c>
      <c r="BJ16" s="31">
        <v>1.10101111100101E+149</v>
      </c>
      <c r="BK16" s="31">
        <v>9</v>
      </c>
      <c r="BL16" s="31">
        <v>1546560392</v>
      </c>
      <c r="BM16" s="31">
        <f t="shared" si="27"/>
        <v>1</v>
      </c>
      <c r="BN16" s="31">
        <f t="shared" si="28"/>
        <v>1</v>
      </c>
      <c r="BO16" s="31">
        <f t="shared" si="29"/>
        <v>9</v>
      </c>
      <c r="BP16" s="31">
        <f t="shared" si="30"/>
        <v>732735</v>
      </c>
      <c r="BQ16" s="31">
        <f t="shared" si="31"/>
        <v>81415</v>
      </c>
      <c r="BR16" s="31" t="str">
        <f t="shared" si="32"/>
        <v/>
      </c>
      <c r="BS16" s="31">
        <f t="shared" si="33"/>
        <v>81415</v>
      </c>
      <c r="BT16" s="31" t="str">
        <f t="shared" si="34"/>
        <v/>
      </c>
      <c r="BU16" s="31" t="str">
        <f t="shared" si="35"/>
        <v/>
      </c>
      <c r="BV16" s="45" t="s">
        <v>62</v>
      </c>
      <c r="BW16" s="45" t="s">
        <v>62</v>
      </c>
      <c r="BX16" s="45">
        <v>754889</v>
      </c>
      <c r="BY16" s="45">
        <v>10</v>
      </c>
      <c r="BZ16" s="45">
        <v>754889</v>
      </c>
      <c r="CA16" s="45" t="s">
        <v>438</v>
      </c>
      <c r="CB16" s="45">
        <v>1.10101111100101E+149</v>
      </c>
      <c r="CC16" s="45">
        <v>10</v>
      </c>
      <c r="CD16" s="45">
        <v>1546557483</v>
      </c>
      <c r="CE16" s="45">
        <f t="shared" si="36"/>
        <v>1</v>
      </c>
      <c r="CF16" s="45">
        <f t="shared" si="37"/>
        <v>1</v>
      </c>
      <c r="CG16" s="45">
        <f t="shared" si="38"/>
        <v>10</v>
      </c>
      <c r="CH16" s="45">
        <f t="shared" si="39"/>
        <v>754889</v>
      </c>
      <c r="CI16" s="45">
        <f t="shared" si="40"/>
        <v>75488.899999999994</v>
      </c>
      <c r="CJ16" s="45" t="str">
        <f t="shared" si="41"/>
        <v/>
      </c>
      <c r="CK16" s="45">
        <f t="shared" si="42"/>
        <v>75488.899999999994</v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62</v>
      </c>
      <c r="C17" s="10" t="s">
        <v>62</v>
      </c>
      <c r="D17" s="10">
        <v>1169973</v>
      </c>
      <c r="E17" s="10">
        <v>16</v>
      </c>
      <c r="F17" s="10">
        <v>1169973</v>
      </c>
      <c r="G17" s="10" t="s">
        <v>874</v>
      </c>
      <c r="H17" s="10">
        <v>1.1110010110010101E+148</v>
      </c>
      <c r="I17" s="10">
        <v>16</v>
      </c>
      <c r="J17" s="10">
        <v>1546776183</v>
      </c>
      <c r="K17" s="10">
        <f t="shared" si="0"/>
        <v>1</v>
      </c>
      <c r="L17" s="10">
        <f t="shared" si="1"/>
        <v>1</v>
      </c>
      <c r="M17" s="10">
        <f t="shared" si="2"/>
        <v>16</v>
      </c>
      <c r="N17" s="10">
        <f t="shared" si="3"/>
        <v>1169973</v>
      </c>
      <c r="O17" s="10">
        <f t="shared" si="4"/>
        <v>73123.3125</v>
      </c>
      <c r="P17" s="10" t="str">
        <f t="shared" si="5"/>
        <v/>
      </c>
      <c r="Q17" s="10">
        <f t="shared" si="6"/>
        <v>73123.3125</v>
      </c>
      <c r="R17" s="10" t="str">
        <f t="shared" si="7"/>
        <v/>
      </c>
      <c r="S17" s="10" t="str">
        <f t="shared" si="8"/>
        <v/>
      </c>
      <c r="T17" s="17" t="s">
        <v>62</v>
      </c>
      <c r="U17" s="17" t="s">
        <v>62</v>
      </c>
      <c r="V17" s="17">
        <v>1310074</v>
      </c>
      <c r="W17" s="17">
        <v>17</v>
      </c>
      <c r="X17" s="17">
        <v>1310074</v>
      </c>
      <c r="Y17" s="17" t="s">
        <v>874</v>
      </c>
      <c r="Z17" s="17">
        <v>1.1110010110010101E+148</v>
      </c>
      <c r="AA17" s="17">
        <v>18</v>
      </c>
      <c r="AB17" s="17">
        <v>1546774089</v>
      </c>
      <c r="AC17" s="17">
        <f t="shared" si="9"/>
        <v>1</v>
      </c>
      <c r="AD17" s="17">
        <f t="shared" si="10"/>
        <v>1</v>
      </c>
      <c r="AE17" s="32">
        <f t="shared" si="11"/>
        <v>17</v>
      </c>
      <c r="AF17" s="32">
        <f t="shared" si="12"/>
        <v>1310074</v>
      </c>
      <c r="AG17" s="32">
        <f t="shared" si="13"/>
        <v>72781.888888888891</v>
      </c>
      <c r="AH17" s="32" t="str">
        <f t="shared" si="14"/>
        <v/>
      </c>
      <c r="AI17" s="32">
        <f t="shared" si="15"/>
        <v>77063.176470588238</v>
      </c>
      <c r="AJ17" s="32" t="str">
        <f t="shared" si="16"/>
        <v/>
      </c>
      <c r="AK17" s="32" t="str">
        <f t="shared" si="17"/>
        <v/>
      </c>
      <c r="AL17" s="24" t="s">
        <v>62</v>
      </c>
      <c r="AM17" s="24" t="s">
        <v>62</v>
      </c>
      <c r="AN17" s="24">
        <v>351754</v>
      </c>
      <c r="AO17" s="24">
        <v>7</v>
      </c>
      <c r="AP17" s="24">
        <v>351754</v>
      </c>
      <c r="AQ17" s="24" t="s">
        <v>874</v>
      </c>
      <c r="AR17" s="24">
        <v>1.1110010110010101E+148</v>
      </c>
      <c r="AS17" s="24">
        <v>7</v>
      </c>
      <c r="AT17" s="24">
        <v>1546789052</v>
      </c>
      <c r="AU17" s="24">
        <f t="shared" si="18"/>
        <v>1</v>
      </c>
      <c r="AV17" s="24">
        <f t="shared" si="19"/>
        <v>1</v>
      </c>
      <c r="AW17" s="24">
        <f t="shared" si="20"/>
        <v>7</v>
      </c>
      <c r="AX17" s="24">
        <f t="shared" si="21"/>
        <v>351754</v>
      </c>
      <c r="AY17" s="24">
        <f t="shared" si="22"/>
        <v>50250.571428571428</v>
      </c>
      <c r="AZ17" s="24" t="str">
        <f t="shared" si="23"/>
        <v/>
      </c>
      <c r="BA17" s="24">
        <f t="shared" si="24"/>
        <v>50250.571428571428</v>
      </c>
      <c r="BB17" s="24" t="str">
        <f t="shared" si="25"/>
        <v/>
      </c>
      <c r="BC17" s="24" t="str">
        <f t="shared" si="26"/>
        <v/>
      </c>
      <c r="BD17" s="31" t="s">
        <v>62</v>
      </c>
      <c r="BE17" s="31" t="s">
        <v>62</v>
      </c>
      <c r="BF17" s="31">
        <v>1081359</v>
      </c>
      <c r="BG17" s="31">
        <v>11</v>
      </c>
      <c r="BH17" s="31">
        <v>1081359</v>
      </c>
      <c r="BI17" s="31" t="s">
        <v>874</v>
      </c>
      <c r="BJ17" s="31">
        <v>1.1110010110010101E+148</v>
      </c>
      <c r="BK17" s="31">
        <v>11</v>
      </c>
      <c r="BL17" s="31">
        <v>1546560404</v>
      </c>
      <c r="BM17" s="31">
        <f t="shared" si="27"/>
        <v>1</v>
      </c>
      <c r="BN17" s="31">
        <f t="shared" si="28"/>
        <v>1</v>
      </c>
      <c r="BO17" s="31">
        <f t="shared" si="29"/>
        <v>11</v>
      </c>
      <c r="BP17" s="31">
        <f t="shared" si="30"/>
        <v>1081359</v>
      </c>
      <c r="BQ17" s="31">
        <f t="shared" si="31"/>
        <v>98305.363636363632</v>
      </c>
      <c r="BR17" s="31" t="str">
        <f t="shared" si="32"/>
        <v/>
      </c>
      <c r="BS17" s="31">
        <f t="shared" si="33"/>
        <v>98305.363636363632</v>
      </c>
      <c r="BT17" s="31" t="str">
        <f t="shared" si="34"/>
        <v/>
      </c>
      <c r="BU17" s="31" t="str">
        <f t="shared" si="35"/>
        <v/>
      </c>
      <c r="BV17" s="45" t="s">
        <v>62</v>
      </c>
      <c r="BW17" s="45" t="s">
        <v>62</v>
      </c>
      <c r="BX17" s="45">
        <v>661027</v>
      </c>
      <c r="BY17" s="45">
        <v>9</v>
      </c>
      <c r="BZ17" s="45">
        <v>661027</v>
      </c>
      <c r="CA17" s="45" t="s">
        <v>874</v>
      </c>
      <c r="CB17" s="45">
        <v>1.1110010110010101E+148</v>
      </c>
      <c r="CC17" s="45">
        <v>9</v>
      </c>
      <c r="CD17" s="45">
        <v>1546557488</v>
      </c>
      <c r="CE17" s="45">
        <f t="shared" si="36"/>
        <v>1</v>
      </c>
      <c r="CF17" s="45">
        <f t="shared" si="37"/>
        <v>1</v>
      </c>
      <c r="CG17" s="45">
        <f t="shared" si="38"/>
        <v>9</v>
      </c>
      <c r="CH17" s="45">
        <f t="shared" si="39"/>
        <v>661027</v>
      </c>
      <c r="CI17" s="45">
        <f t="shared" si="40"/>
        <v>73447.444444444438</v>
      </c>
      <c r="CJ17" s="45" t="str">
        <f t="shared" si="41"/>
        <v/>
      </c>
      <c r="CK17" s="45">
        <f t="shared" si="42"/>
        <v>73447.444444444438</v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62</v>
      </c>
      <c r="C18" s="10" t="s">
        <v>62</v>
      </c>
      <c r="D18" s="10">
        <v>1261795</v>
      </c>
      <c r="E18" s="10">
        <v>18</v>
      </c>
      <c r="F18" s="10">
        <v>1261795</v>
      </c>
      <c r="G18" s="10" t="s">
        <v>879</v>
      </c>
      <c r="H18" s="10">
        <v>1.011010100101E+149</v>
      </c>
      <c r="I18" s="10">
        <v>18</v>
      </c>
      <c r="J18" s="10">
        <v>1546776200</v>
      </c>
      <c r="K18" s="10">
        <f t="shared" si="0"/>
        <v>1</v>
      </c>
      <c r="L18" s="10">
        <f t="shared" si="1"/>
        <v>1</v>
      </c>
      <c r="M18" s="10">
        <f t="shared" si="2"/>
        <v>18</v>
      </c>
      <c r="N18" s="10">
        <f t="shared" si="3"/>
        <v>1261795</v>
      </c>
      <c r="O18" s="10">
        <f t="shared" si="4"/>
        <v>70099.722222222219</v>
      </c>
      <c r="P18" s="10" t="str">
        <f t="shared" si="5"/>
        <v/>
      </c>
      <c r="Q18" s="10">
        <f t="shared" si="6"/>
        <v>70099.722222222219</v>
      </c>
      <c r="R18" s="10" t="str">
        <f t="shared" si="7"/>
        <v/>
      </c>
      <c r="S18" s="10" t="str">
        <f t="shared" si="8"/>
        <v/>
      </c>
      <c r="T18" s="17" t="s">
        <v>62</v>
      </c>
      <c r="U18" s="17" t="s">
        <v>62</v>
      </c>
      <c r="V18" s="17">
        <v>6998122</v>
      </c>
      <c r="W18" s="17">
        <v>86</v>
      </c>
      <c r="X18" s="17">
        <v>6998122</v>
      </c>
      <c r="Y18" s="17" t="s">
        <v>879</v>
      </c>
      <c r="Z18" s="17">
        <v>1.011010100101E+149</v>
      </c>
      <c r="AA18" s="17">
        <v>87</v>
      </c>
      <c r="AB18" s="17">
        <v>1546774109</v>
      </c>
      <c r="AC18" s="17">
        <f t="shared" si="9"/>
        <v>1</v>
      </c>
      <c r="AD18" s="17">
        <f t="shared" si="10"/>
        <v>1</v>
      </c>
      <c r="AE18" s="32">
        <f t="shared" si="11"/>
        <v>86</v>
      </c>
      <c r="AF18" s="32">
        <f t="shared" si="12"/>
        <v>6998122</v>
      </c>
      <c r="AG18" s="32">
        <f t="shared" si="13"/>
        <v>80438.183908045976</v>
      </c>
      <c r="AH18" s="32" t="str">
        <f t="shared" si="14"/>
        <v/>
      </c>
      <c r="AI18" s="32">
        <f t="shared" si="15"/>
        <v>81373.511627906977</v>
      </c>
      <c r="AJ18" s="32" t="str">
        <f t="shared" si="16"/>
        <v/>
      </c>
      <c r="AK18" s="32" t="str">
        <f t="shared" si="17"/>
        <v/>
      </c>
      <c r="AL18" s="24" t="s">
        <v>62</v>
      </c>
      <c r="AM18" s="24" t="s">
        <v>62</v>
      </c>
      <c r="AN18" s="24">
        <v>1290946</v>
      </c>
      <c r="AO18" s="24">
        <v>25</v>
      </c>
      <c r="AP18" s="24">
        <v>1290946</v>
      </c>
      <c r="AQ18" s="24" t="s">
        <v>879</v>
      </c>
      <c r="AR18" s="24">
        <v>1.011010100101E+149</v>
      </c>
      <c r="AS18" s="24">
        <v>25</v>
      </c>
      <c r="AT18" s="24">
        <v>1546789060</v>
      </c>
      <c r="AU18" s="24">
        <f t="shared" si="18"/>
        <v>1</v>
      </c>
      <c r="AV18" s="24">
        <f t="shared" si="19"/>
        <v>1</v>
      </c>
      <c r="AW18" s="24">
        <f t="shared" si="20"/>
        <v>25</v>
      </c>
      <c r="AX18" s="24">
        <f t="shared" si="21"/>
        <v>1290946</v>
      </c>
      <c r="AY18" s="24">
        <f t="shared" si="22"/>
        <v>51637.84</v>
      </c>
      <c r="AZ18" s="24" t="str">
        <f t="shared" si="23"/>
        <v/>
      </c>
      <c r="BA18" s="24">
        <f t="shared" si="24"/>
        <v>51637.84</v>
      </c>
      <c r="BB18" s="24" t="str">
        <f t="shared" si="25"/>
        <v/>
      </c>
      <c r="BC18" s="24" t="str">
        <f t="shared" si="26"/>
        <v/>
      </c>
      <c r="BD18" s="31" t="s">
        <v>62</v>
      </c>
      <c r="BE18" s="31" t="s">
        <v>62</v>
      </c>
      <c r="BF18" s="31">
        <v>1098768</v>
      </c>
      <c r="BG18" s="31">
        <v>12</v>
      </c>
      <c r="BH18" s="31">
        <v>1098768</v>
      </c>
      <c r="BI18" s="31" t="s">
        <v>879</v>
      </c>
      <c r="BJ18" s="31">
        <v>1.011010100101E+149</v>
      </c>
      <c r="BK18" s="31">
        <v>12</v>
      </c>
      <c r="BL18" s="31">
        <v>1546560412</v>
      </c>
      <c r="BM18" s="31">
        <f t="shared" si="27"/>
        <v>1</v>
      </c>
      <c r="BN18" s="31">
        <f t="shared" si="28"/>
        <v>1</v>
      </c>
      <c r="BO18" s="31">
        <f t="shared" si="29"/>
        <v>12</v>
      </c>
      <c r="BP18" s="31">
        <f t="shared" si="30"/>
        <v>1098768</v>
      </c>
      <c r="BQ18" s="31">
        <f t="shared" si="31"/>
        <v>91564</v>
      </c>
      <c r="BR18" s="31" t="str">
        <f t="shared" si="32"/>
        <v/>
      </c>
      <c r="BS18" s="31">
        <f t="shared" si="33"/>
        <v>91564</v>
      </c>
      <c r="BT18" s="31" t="str">
        <f t="shared" si="34"/>
        <v/>
      </c>
      <c r="BU18" s="31" t="str">
        <f t="shared" si="35"/>
        <v/>
      </c>
      <c r="BV18" s="45" t="s">
        <v>62</v>
      </c>
      <c r="BW18" s="45" t="s">
        <v>62</v>
      </c>
      <c r="BX18" s="45">
        <v>2009635</v>
      </c>
      <c r="BY18" s="45">
        <v>26</v>
      </c>
      <c r="BZ18" s="45">
        <v>2009635</v>
      </c>
      <c r="CA18" s="45" t="s">
        <v>879</v>
      </c>
      <c r="CB18" s="45">
        <v>1.011010100101E+149</v>
      </c>
      <c r="CC18" s="45">
        <v>26</v>
      </c>
      <c r="CD18" s="45">
        <v>1546557496</v>
      </c>
      <c r="CE18" s="45">
        <f t="shared" si="36"/>
        <v>1</v>
      </c>
      <c r="CF18" s="45">
        <f t="shared" si="37"/>
        <v>1</v>
      </c>
      <c r="CG18" s="45">
        <f t="shared" si="38"/>
        <v>26</v>
      </c>
      <c r="CH18" s="45">
        <f t="shared" si="39"/>
        <v>2009635</v>
      </c>
      <c r="CI18" s="45">
        <f t="shared" si="40"/>
        <v>77293.653846153844</v>
      </c>
      <c r="CJ18" s="45" t="str">
        <f t="shared" si="41"/>
        <v/>
      </c>
      <c r="CK18" s="45">
        <f t="shared" si="42"/>
        <v>77293.653846153844</v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62</v>
      </c>
      <c r="C19" s="10" t="s">
        <v>62</v>
      </c>
      <c r="D19" s="10">
        <v>2238674</v>
      </c>
      <c r="E19" s="10">
        <v>28</v>
      </c>
      <c r="F19" s="10">
        <v>2238674</v>
      </c>
      <c r="G19" s="10" t="s">
        <v>879</v>
      </c>
      <c r="H19" s="10">
        <v>1.1001100000001099E+149</v>
      </c>
      <c r="I19" s="10">
        <v>28</v>
      </c>
      <c r="J19" s="10">
        <v>1546776220</v>
      </c>
      <c r="K19" s="10">
        <f t="shared" si="0"/>
        <v>1</v>
      </c>
      <c r="L19" s="10">
        <f t="shared" si="1"/>
        <v>1</v>
      </c>
      <c r="M19" s="10">
        <f t="shared" si="2"/>
        <v>28</v>
      </c>
      <c r="N19" s="10">
        <f t="shared" si="3"/>
        <v>2238674</v>
      </c>
      <c r="O19" s="10">
        <f t="shared" si="4"/>
        <v>79952.642857142855</v>
      </c>
      <c r="P19" s="10" t="str">
        <f t="shared" si="5"/>
        <v/>
      </c>
      <c r="Q19" s="10">
        <f t="shared" si="6"/>
        <v>79952.642857142855</v>
      </c>
      <c r="R19" s="10" t="str">
        <f t="shared" si="7"/>
        <v/>
      </c>
      <c r="S19" s="10" t="str">
        <f t="shared" si="8"/>
        <v/>
      </c>
      <c r="T19" s="17" t="s">
        <v>62</v>
      </c>
      <c r="U19" s="17" t="s">
        <v>62</v>
      </c>
      <c r="V19" s="17">
        <v>1600334</v>
      </c>
      <c r="W19" s="17">
        <v>21</v>
      </c>
      <c r="X19" s="17">
        <v>1600334</v>
      </c>
      <c r="Y19" s="17" t="s">
        <v>879</v>
      </c>
      <c r="Z19" s="17">
        <v>1.1001100000001099E+149</v>
      </c>
      <c r="AA19" s="17">
        <v>21</v>
      </c>
      <c r="AB19" s="17">
        <v>1546774199</v>
      </c>
      <c r="AC19" s="17">
        <f t="shared" si="9"/>
        <v>1</v>
      </c>
      <c r="AD19" s="17">
        <f t="shared" si="10"/>
        <v>1</v>
      </c>
      <c r="AE19" s="32">
        <f t="shared" si="11"/>
        <v>21</v>
      </c>
      <c r="AF19" s="32">
        <f t="shared" si="12"/>
        <v>1600334</v>
      </c>
      <c r="AG19" s="32">
        <f t="shared" si="13"/>
        <v>76206.380952380947</v>
      </c>
      <c r="AH19" s="32" t="str">
        <f t="shared" si="14"/>
        <v/>
      </c>
      <c r="AI19" s="32">
        <f t="shared" si="15"/>
        <v>76206.380952380947</v>
      </c>
      <c r="AJ19" s="32" t="str">
        <f t="shared" si="16"/>
        <v/>
      </c>
      <c r="AK19" s="32" t="str">
        <f t="shared" si="17"/>
        <v/>
      </c>
      <c r="AL19" s="24" t="s">
        <v>62</v>
      </c>
      <c r="AM19" s="24" t="s">
        <v>62</v>
      </c>
      <c r="AN19" s="24">
        <v>1452386</v>
      </c>
      <c r="AO19" s="24">
        <v>29</v>
      </c>
      <c r="AP19" s="24">
        <v>1452386</v>
      </c>
      <c r="AQ19" s="24" t="s">
        <v>879</v>
      </c>
      <c r="AR19" s="24">
        <v>1.1001100000001099E+149</v>
      </c>
      <c r="AS19" s="24">
        <v>29</v>
      </c>
      <c r="AT19" s="24">
        <v>1546789086</v>
      </c>
      <c r="AU19" s="24">
        <f t="shared" si="18"/>
        <v>1</v>
      </c>
      <c r="AV19" s="24">
        <f t="shared" si="19"/>
        <v>1</v>
      </c>
      <c r="AW19" s="24">
        <f t="shared" si="20"/>
        <v>29</v>
      </c>
      <c r="AX19" s="24">
        <f t="shared" si="21"/>
        <v>1452386</v>
      </c>
      <c r="AY19" s="24">
        <f t="shared" si="22"/>
        <v>50082.275862068964</v>
      </c>
      <c r="AZ19" s="24" t="str">
        <f t="shared" si="23"/>
        <v/>
      </c>
      <c r="BA19" s="24">
        <f t="shared" si="24"/>
        <v>50082.275862068964</v>
      </c>
      <c r="BB19" s="24" t="str">
        <f t="shared" si="25"/>
        <v/>
      </c>
      <c r="BC19" s="24" t="str">
        <f t="shared" si="26"/>
        <v/>
      </c>
      <c r="BD19" s="31" t="s">
        <v>62</v>
      </c>
      <c r="BE19" s="31" t="s">
        <v>62</v>
      </c>
      <c r="BF19" s="31">
        <v>696481</v>
      </c>
      <c r="BG19" s="31">
        <v>8</v>
      </c>
      <c r="BH19" s="31">
        <v>696481</v>
      </c>
      <c r="BI19" s="31" t="s">
        <v>879</v>
      </c>
      <c r="BJ19" s="31">
        <v>1.1001100000001099E+149</v>
      </c>
      <c r="BK19" s="31">
        <v>8</v>
      </c>
      <c r="BL19" s="31">
        <v>1546560420</v>
      </c>
      <c r="BM19" s="31">
        <f t="shared" si="27"/>
        <v>1</v>
      </c>
      <c r="BN19" s="31">
        <f t="shared" si="28"/>
        <v>1</v>
      </c>
      <c r="BO19" s="31">
        <f t="shared" si="29"/>
        <v>8</v>
      </c>
      <c r="BP19" s="31">
        <f t="shared" si="30"/>
        <v>696481</v>
      </c>
      <c r="BQ19" s="31">
        <f t="shared" si="31"/>
        <v>87060.125</v>
      </c>
      <c r="BR19" s="31" t="str">
        <f t="shared" si="32"/>
        <v/>
      </c>
      <c r="BS19" s="31">
        <f t="shared" si="33"/>
        <v>87060.125</v>
      </c>
      <c r="BT19" s="31" t="str">
        <f t="shared" si="34"/>
        <v/>
      </c>
      <c r="BU19" s="31" t="str">
        <f t="shared" si="35"/>
        <v/>
      </c>
      <c r="BV19" s="45" t="s">
        <v>62</v>
      </c>
      <c r="BW19" s="45" t="s">
        <v>62</v>
      </c>
      <c r="BX19" s="45">
        <v>750811</v>
      </c>
      <c r="BY19" s="45">
        <v>10</v>
      </c>
      <c r="BZ19" s="45">
        <v>750811</v>
      </c>
      <c r="CA19" s="45" t="s">
        <v>879</v>
      </c>
      <c r="CB19" s="45">
        <v>1.1001100000001099E+149</v>
      </c>
      <c r="CC19" s="45">
        <v>10</v>
      </c>
      <c r="CD19" s="45">
        <v>1546557501</v>
      </c>
      <c r="CE19" s="45">
        <f t="shared" si="36"/>
        <v>1</v>
      </c>
      <c r="CF19" s="45">
        <f t="shared" si="37"/>
        <v>1</v>
      </c>
      <c r="CG19" s="45">
        <f t="shared" si="38"/>
        <v>10</v>
      </c>
      <c r="CH19" s="45">
        <f t="shared" si="39"/>
        <v>750811</v>
      </c>
      <c r="CI19" s="45">
        <f t="shared" si="40"/>
        <v>75081.100000000006</v>
      </c>
      <c r="CJ19" s="45" t="str">
        <f t="shared" si="41"/>
        <v/>
      </c>
      <c r="CK19" s="45">
        <f t="shared" si="42"/>
        <v>75081.100000000006</v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62</v>
      </c>
      <c r="C20" s="10" t="s">
        <v>62</v>
      </c>
      <c r="D20" s="10">
        <v>2617223</v>
      </c>
      <c r="E20" s="10">
        <v>31</v>
      </c>
      <c r="F20" s="10">
        <v>2617223</v>
      </c>
      <c r="G20" s="10" t="s">
        <v>880</v>
      </c>
      <c r="H20" s="10">
        <v>1.10101111111E+148</v>
      </c>
      <c r="I20" s="10">
        <v>31</v>
      </c>
      <c r="J20" s="10">
        <v>1546776249</v>
      </c>
      <c r="K20" s="10">
        <f t="shared" si="0"/>
        <v>1</v>
      </c>
      <c r="L20" s="10">
        <f t="shared" si="1"/>
        <v>1</v>
      </c>
      <c r="M20" s="10">
        <f t="shared" si="2"/>
        <v>31</v>
      </c>
      <c r="N20" s="10">
        <f t="shared" si="3"/>
        <v>2617223</v>
      </c>
      <c r="O20" s="10">
        <f t="shared" si="4"/>
        <v>84426.548387096773</v>
      </c>
      <c r="P20" s="10" t="str">
        <f t="shared" si="5"/>
        <v/>
      </c>
      <c r="Q20" s="10">
        <f t="shared" si="6"/>
        <v>84426.548387096773</v>
      </c>
      <c r="R20" s="10" t="str">
        <f t="shared" si="7"/>
        <v/>
      </c>
      <c r="S20" s="10" t="str">
        <f t="shared" si="8"/>
        <v/>
      </c>
      <c r="T20" s="17" t="s">
        <v>62</v>
      </c>
      <c r="U20" s="17" t="s">
        <v>62</v>
      </c>
      <c r="V20" s="17">
        <v>1881740</v>
      </c>
      <c r="W20" s="17">
        <v>25</v>
      </c>
      <c r="X20" s="17">
        <v>1881740</v>
      </c>
      <c r="Y20" s="17" t="s">
        <v>880</v>
      </c>
      <c r="Z20" s="17">
        <v>1.10101111111E+148</v>
      </c>
      <c r="AA20" s="17">
        <v>25</v>
      </c>
      <c r="AB20" s="17">
        <v>1546774222</v>
      </c>
      <c r="AC20" s="17">
        <f t="shared" si="9"/>
        <v>1</v>
      </c>
      <c r="AD20" s="17">
        <f t="shared" si="10"/>
        <v>1</v>
      </c>
      <c r="AE20" s="32">
        <f t="shared" si="11"/>
        <v>25</v>
      </c>
      <c r="AF20" s="32">
        <f t="shared" si="12"/>
        <v>1881740</v>
      </c>
      <c r="AG20" s="32">
        <f t="shared" si="13"/>
        <v>75269.600000000006</v>
      </c>
      <c r="AH20" s="32" t="str">
        <f t="shared" si="14"/>
        <v/>
      </c>
      <c r="AI20" s="32">
        <f t="shared" si="15"/>
        <v>75269.600000000006</v>
      </c>
      <c r="AJ20" s="32" t="str">
        <f t="shared" si="16"/>
        <v/>
      </c>
      <c r="AK20" s="32" t="str">
        <f t="shared" si="17"/>
        <v/>
      </c>
      <c r="AL20" s="24" t="s">
        <v>62</v>
      </c>
      <c r="AM20" s="24" t="s">
        <v>62</v>
      </c>
      <c r="AN20" s="24">
        <v>1129093</v>
      </c>
      <c r="AO20" s="24">
        <v>20</v>
      </c>
      <c r="AP20" s="24">
        <v>1129093</v>
      </c>
      <c r="AQ20" s="24" t="s">
        <v>880</v>
      </c>
      <c r="AR20" s="24">
        <v>1.10101111111E+148</v>
      </c>
      <c r="AS20" s="24">
        <v>20</v>
      </c>
      <c r="AT20" s="24">
        <v>1546789115</v>
      </c>
      <c r="AU20" s="24">
        <f t="shared" si="18"/>
        <v>1</v>
      </c>
      <c r="AV20" s="24">
        <f t="shared" si="19"/>
        <v>1</v>
      </c>
      <c r="AW20" s="24">
        <f t="shared" si="20"/>
        <v>20</v>
      </c>
      <c r="AX20" s="24">
        <f t="shared" si="21"/>
        <v>1129093</v>
      </c>
      <c r="AY20" s="24">
        <f t="shared" si="22"/>
        <v>56454.65</v>
      </c>
      <c r="AZ20" s="24" t="str">
        <f t="shared" si="23"/>
        <v/>
      </c>
      <c r="BA20" s="24">
        <f t="shared" si="24"/>
        <v>56454.65</v>
      </c>
      <c r="BB20" s="24" t="str">
        <f t="shared" si="25"/>
        <v/>
      </c>
      <c r="BC20" s="24" t="str">
        <f t="shared" si="26"/>
        <v/>
      </c>
      <c r="BD20" s="31" t="s">
        <v>62</v>
      </c>
      <c r="BE20" s="31" t="s">
        <v>62</v>
      </c>
      <c r="BF20" s="31">
        <v>1076001</v>
      </c>
      <c r="BG20" s="31">
        <v>13</v>
      </c>
      <c r="BH20" s="31">
        <v>1076001</v>
      </c>
      <c r="BI20" s="31" t="s">
        <v>880</v>
      </c>
      <c r="BJ20" s="31">
        <v>1.10101111111E+148</v>
      </c>
      <c r="BK20" s="31">
        <v>13</v>
      </c>
      <c r="BL20" s="31">
        <v>1546560428</v>
      </c>
      <c r="BM20" s="31">
        <f t="shared" si="27"/>
        <v>1</v>
      </c>
      <c r="BN20" s="31">
        <f t="shared" si="28"/>
        <v>1</v>
      </c>
      <c r="BO20" s="31">
        <f t="shared" si="29"/>
        <v>13</v>
      </c>
      <c r="BP20" s="31">
        <f t="shared" si="30"/>
        <v>1076001</v>
      </c>
      <c r="BQ20" s="31">
        <f t="shared" si="31"/>
        <v>82769.307692307688</v>
      </c>
      <c r="BR20" s="31" t="str">
        <f t="shared" si="32"/>
        <v/>
      </c>
      <c r="BS20" s="31">
        <f t="shared" si="33"/>
        <v>82769.307692307688</v>
      </c>
      <c r="BT20" s="31" t="str">
        <f t="shared" si="34"/>
        <v/>
      </c>
      <c r="BU20" s="31" t="str">
        <f t="shared" si="35"/>
        <v/>
      </c>
      <c r="BV20" s="45" t="s">
        <v>62</v>
      </c>
      <c r="BW20" s="45" t="s">
        <v>62</v>
      </c>
      <c r="BX20" s="45">
        <v>769174</v>
      </c>
      <c r="BY20" s="45">
        <v>10</v>
      </c>
      <c r="BZ20" s="45">
        <v>769174</v>
      </c>
      <c r="CA20" s="45" t="s">
        <v>880</v>
      </c>
      <c r="CB20" s="45">
        <v>1.10101111111E+148</v>
      </c>
      <c r="CC20" s="45">
        <v>10</v>
      </c>
      <c r="CD20" s="45">
        <v>1546557506</v>
      </c>
      <c r="CE20" s="45">
        <f t="shared" si="36"/>
        <v>1</v>
      </c>
      <c r="CF20" s="45">
        <f t="shared" si="37"/>
        <v>1</v>
      </c>
      <c r="CG20" s="45">
        <f t="shared" si="38"/>
        <v>10</v>
      </c>
      <c r="CH20" s="45">
        <f t="shared" si="39"/>
        <v>769174</v>
      </c>
      <c r="CI20" s="45">
        <f t="shared" si="40"/>
        <v>76917.399999999994</v>
      </c>
      <c r="CJ20" s="45" t="str">
        <f t="shared" si="41"/>
        <v/>
      </c>
      <c r="CK20" s="45">
        <f t="shared" si="42"/>
        <v>76917.399999999994</v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62</v>
      </c>
      <c r="C21" s="10" t="s">
        <v>62</v>
      </c>
      <c r="D21" s="10">
        <v>1354819</v>
      </c>
      <c r="E21" s="10">
        <v>18</v>
      </c>
      <c r="F21" s="10">
        <v>1354819</v>
      </c>
      <c r="G21" s="10" t="s">
        <v>881</v>
      </c>
      <c r="H21" s="10">
        <v>1.11001111110101E+149</v>
      </c>
      <c r="I21" s="10">
        <v>18</v>
      </c>
      <c r="J21" s="10">
        <v>1546776282</v>
      </c>
      <c r="K21" s="10">
        <f t="shared" si="0"/>
        <v>1</v>
      </c>
      <c r="L21" s="10">
        <f t="shared" si="1"/>
        <v>1</v>
      </c>
      <c r="M21" s="10">
        <f t="shared" si="2"/>
        <v>18</v>
      </c>
      <c r="N21" s="10">
        <f t="shared" si="3"/>
        <v>1354819</v>
      </c>
      <c r="O21" s="10">
        <f t="shared" si="4"/>
        <v>75267.722222222219</v>
      </c>
      <c r="P21" s="10" t="str">
        <f t="shared" si="5"/>
        <v/>
      </c>
      <c r="Q21" s="10">
        <f t="shared" si="6"/>
        <v>75267.722222222219</v>
      </c>
      <c r="R21" s="10" t="str">
        <f t="shared" si="7"/>
        <v/>
      </c>
      <c r="S21" s="10" t="str">
        <f t="shared" si="8"/>
        <v/>
      </c>
      <c r="T21" s="17" t="s">
        <v>62</v>
      </c>
      <c r="U21" s="17" t="s">
        <v>62</v>
      </c>
      <c r="V21" s="17">
        <v>1203101</v>
      </c>
      <c r="W21" s="17">
        <v>15</v>
      </c>
      <c r="X21" s="17">
        <v>1203101</v>
      </c>
      <c r="Y21" s="17" t="s">
        <v>881</v>
      </c>
      <c r="Z21" s="17">
        <v>1.11001111110101E+149</v>
      </c>
      <c r="AA21" s="17">
        <v>15</v>
      </c>
      <c r="AB21" s="17">
        <v>1546774248</v>
      </c>
      <c r="AC21" s="17">
        <f t="shared" si="9"/>
        <v>1</v>
      </c>
      <c r="AD21" s="17">
        <f t="shared" si="10"/>
        <v>1</v>
      </c>
      <c r="AE21" s="32">
        <f t="shared" si="11"/>
        <v>15</v>
      </c>
      <c r="AF21" s="32">
        <f t="shared" si="12"/>
        <v>1203101</v>
      </c>
      <c r="AG21" s="32">
        <f t="shared" si="13"/>
        <v>80206.733333333337</v>
      </c>
      <c r="AH21" s="32" t="str">
        <f t="shared" si="14"/>
        <v/>
      </c>
      <c r="AI21" s="32">
        <f t="shared" si="15"/>
        <v>80206.733333333337</v>
      </c>
      <c r="AJ21" s="32" t="str">
        <f t="shared" si="16"/>
        <v/>
      </c>
      <c r="AK21" s="32" t="str">
        <f t="shared" si="17"/>
        <v/>
      </c>
      <c r="AL21" s="24" t="s">
        <v>62</v>
      </c>
      <c r="AM21" s="24" t="s">
        <v>62</v>
      </c>
      <c r="AN21" s="24">
        <v>596318</v>
      </c>
      <c r="AO21" s="24">
        <v>13</v>
      </c>
      <c r="AP21" s="24">
        <v>596318</v>
      </c>
      <c r="AQ21" s="24" t="s">
        <v>881</v>
      </c>
      <c r="AR21" s="24">
        <v>1.11001111110101E+149</v>
      </c>
      <c r="AS21" s="24">
        <v>13</v>
      </c>
      <c r="AT21" s="24">
        <v>1546789138</v>
      </c>
      <c r="AU21" s="24">
        <f t="shared" si="18"/>
        <v>1</v>
      </c>
      <c r="AV21" s="24">
        <f t="shared" si="19"/>
        <v>1</v>
      </c>
      <c r="AW21" s="24">
        <f t="shared" si="20"/>
        <v>13</v>
      </c>
      <c r="AX21" s="24">
        <f t="shared" si="21"/>
        <v>596318</v>
      </c>
      <c r="AY21" s="24">
        <f t="shared" si="22"/>
        <v>45870.615384615383</v>
      </c>
      <c r="AZ21" s="24" t="str">
        <f t="shared" si="23"/>
        <v/>
      </c>
      <c r="BA21" s="24">
        <f t="shared" si="24"/>
        <v>45870.615384615383</v>
      </c>
      <c r="BB21" s="24" t="str">
        <f t="shared" si="25"/>
        <v/>
      </c>
      <c r="BC21" s="24" t="str">
        <f t="shared" si="26"/>
        <v/>
      </c>
      <c r="BD21" s="31" t="s">
        <v>62</v>
      </c>
      <c r="BE21" s="31" t="s">
        <v>62</v>
      </c>
      <c r="BF21" s="31">
        <v>582606</v>
      </c>
      <c r="BG21" s="31">
        <v>7</v>
      </c>
      <c r="BH21" s="31">
        <v>582606</v>
      </c>
      <c r="BI21" s="31" t="s">
        <v>881</v>
      </c>
      <c r="BJ21" s="31">
        <v>1.11001111110101E+149</v>
      </c>
      <c r="BK21" s="31">
        <v>7</v>
      </c>
      <c r="BL21" s="31">
        <v>1546560436</v>
      </c>
      <c r="BM21" s="31">
        <f t="shared" si="27"/>
        <v>1</v>
      </c>
      <c r="BN21" s="31">
        <f t="shared" si="28"/>
        <v>1</v>
      </c>
      <c r="BO21" s="31">
        <f t="shared" si="29"/>
        <v>7</v>
      </c>
      <c r="BP21" s="31">
        <f t="shared" si="30"/>
        <v>582606</v>
      </c>
      <c r="BQ21" s="31">
        <f t="shared" si="31"/>
        <v>83229.428571428565</v>
      </c>
      <c r="BR21" s="31" t="str">
        <f t="shared" si="32"/>
        <v/>
      </c>
      <c r="BS21" s="31">
        <f t="shared" si="33"/>
        <v>83229.428571428565</v>
      </c>
      <c r="BT21" s="31" t="str">
        <f t="shared" si="34"/>
        <v/>
      </c>
      <c r="BU21" s="31" t="str">
        <f t="shared" si="35"/>
        <v/>
      </c>
      <c r="BV21" s="45" t="s">
        <v>62</v>
      </c>
      <c r="BW21" s="45" t="s">
        <v>62</v>
      </c>
      <c r="BX21" s="45">
        <v>802663</v>
      </c>
      <c r="BY21" s="45">
        <v>11</v>
      </c>
      <c r="BZ21" s="45">
        <v>802663</v>
      </c>
      <c r="CA21" s="45" t="s">
        <v>881</v>
      </c>
      <c r="CB21" s="45">
        <v>1.11001111110101E+149</v>
      </c>
      <c r="CC21" s="45">
        <v>11</v>
      </c>
      <c r="CD21" s="45">
        <v>1546557514</v>
      </c>
      <c r="CE21" s="45">
        <f t="shared" si="36"/>
        <v>1</v>
      </c>
      <c r="CF21" s="45">
        <f t="shared" si="37"/>
        <v>1</v>
      </c>
      <c r="CG21" s="45">
        <f t="shared" si="38"/>
        <v>11</v>
      </c>
      <c r="CH21" s="45">
        <f t="shared" si="39"/>
        <v>802663</v>
      </c>
      <c r="CI21" s="45">
        <f t="shared" si="40"/>
        <v>72969.363636363632</v>
      </c>
      <c r="CJ21" s="45" t="str">
        <f t="shared" si="41"/>
        <v/>
      </c>
      <c r="CK21" s="45">
        <f t="shared" si="42"/>
        <v>72969.363636363632</v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62</v>
      </c>
      <c r="C22" s="10" t="s">
        <v>62</v>
      </c>
      <c r="D22" s="10">
        <v>2707935</v>
      </c>
      <c r="E22" s="10">
        <v>35</v>
      </c>
      <c r="F22" s="10">
        <v>2707935</v>
      </c>
      <c r="G22" s="10" t="s">
        <v>881</v>
      </c>
      <c r="H22" s="10">
        <v>1.00010110001101E+149</v>
      </c>
      <c r="I22" s="10">
        <v>35</v>
      </c>
      <c r="J22" s="10">
        <v>1546776302</v>
      </c>
      <c r="K22" s="10">
        <f t="shared" si="0"/>
        <v>1</v>
      </c>
      <c r="L22" s="10">
        <f t="shared" si="1"/>
        <v>1</v>
      </c>
      <c r="M22" s="10">
        <f t="shared" si="2"/>
        <v>35</v>
      </c>
      <c r="N22" s="10">
        <f t="shared" si="3"/>
        <v>2707935</v>
      </c>
      <c r="O22" s="10">
        <f t="shared" si="4"/>
        <v>77369.571428571435</v>
      </c>
      <c r="P22" s="10" t="str">
        <f t="shared" si="5"/>
        <v/>
      </c>
      <c r="Q22" s="10">
        <f t="shared" si="6"/>
        <v>77369.571428571435</v>
      </c>
      <c r="R22" s="10" t="str">
        <f t="shared" si="7"/>
        <v/>
      </c>
      <c r="S22" s="10" t="str">
        <f t="shared" si="8"/>
        <v/>
      </c>
      <c r="T22" s="17" t="s">
        <v>62</v>
      </c>
      <c r="U22" s="17" t="s">
        <v>62</v>
      </c>
      <c r="V22" s="17">
        <v>14278537</v>
      </c>
      <c r="W22" s="17">
        <v>186</v>
      </c>
      <c r="X22" s="17">
        <v>14278537</v>
      </c>
      <c r="Y22" s="17" t="s">
        <v>881</v>
      </c>
      <c r="Z22" s="17">
        <v>1.00010110001101E+149</v>
      </c>
      <c r="AA22" s="17">
        <v>186</v>
      </c>
      <c r="AB22" s="17">
        <v>1546774265</v>
      </c>
      <c r="AC22" s="17">
        <f t="shared" si="9"/>
        <v>1</v>
      </c>
      <c r="AD22" s="17">
        <f t="shared" si="10"/>
        <v>1</v>
      </c>
      <c r="AE22" s="32">
        <f t="shared" si="11"/>
        <v>186</v>
      </c>
      <c r="AF22" s="32">
        <f t="shared" si="12"/>
        <v>14278537</v>
      </c>
      <c r="AG22" s="32">
        <f t="shared" si="13"/>
        <v>76766.327956989247</v>
      </c>
      <c r="AH22" s="32" t="str">
        <f t="shared" si="14"/>
        <v/>
      </c>
      <c r="AI22" s="32">
        <f t="shared" si="15"/>
        <v>76766.327956989247</v>
      </c>
      <c r="AJ22" s="32" t="str">
        <f t="shared" si="16"/>
        <v/>
      </c>
      <c r="AK22" s="32" t="str">
        <f t="shared" si="17"/>
        <v/>
      </c>
      <c r="AL22" s="24" t="s">
        <v>62</v>
      </c>
      <c r="AM22" s="24" t="s">
        <v>62</v>
      </c>
      <c r="AN22" s="24">
        <v>1464367</v>
      </c>
      <c r="AO22" s="24">
        <v>31</v>
      </c>
      <c r="AP22" s="24">
        <v>1464367</v>
      </c>
      <c r="AQ22" s="24" t="s">
        <v>881</v>
      </c>
      <c r="AR22" s="24">
        <v>1.00010110001101E+149</v>
      </c>
      <c r="AS22" s="24">
        <v>31</v>
      </c>
      <c r="AT22" s="24">
        <v>1546789152</v>
      </c>
      <c r="AU22" s="24">
        <f t="shared" si="18"/>
        <v>1</v>
      </c>
      <c r="AV22" s="24">
        <f t="shared" si="19"/>
        <v>1</v>
      </c>
      <c r="AW22" s="24">
        <f t="shared" si="20"/>
        <v>31</v>
      </c>
      <c r="AX22" s="24">
        <f t="shared" si="21"/>
        <v>1464367</v>
      </c>
      <c r="AY22" s="24">
        <f t="shared" si="22"/>
        <v>47237.645161290326</v>
      </c>
      <c r="AZ22" s="24" t="str">
        <f t="shared" si="23"/>
        <v/>
      </c>
      <c r="BA22" s="24">
        <f t="shared" si="24"/>
        <v>47237.645161290326</v>
      </c>
      <c r="BB22" s="24" t="str">
        <f t="shared" si="25"/>
        <v/>
      </c>
      <c r="BC22" s="24" t="str">
        <f t="shared" si="26"/>
        <v/>
      </c>
      <c r="BD22" s="31" t="s">
        <v>62</v>
      </c>
      <c r="BE22" s="31" t="s">
        <v>62</v>
      </c>
      <c r="BF22" s="31">
        <v>1177612</v>
      </c>
      <c r="BG22" s="31">
        <v>13</v>
      </c>
      <c r="BH22" s="31">
        <v>1177612</v>
      </c>
      <c r="BI22" s="31" t="s">
        <v>881</v>
      </c>
      <c r="BJ22" s="31">
        <v>1.00010110001101E+149</v>
      </c>
      <c r="BK22" s="31">
        <v>13</v>
      </c>
      <c r="BL22" s="31">
        <v>1546560444</v>
      </c>
      <c r="BM22" s="31">
        <f t="shared" si="27"/>
        <v>1</v>
      </c>
      <c r="BN22" s="31">
        <f t="shared" si="28"/>
        <v>1</v>
      </c>
      <c r="BO22" s="31">
        <f t="shared" si="29"/>
        <v>13</v>
      </c>
      <c r="BP22" s="31">
        <f t="shared" si="30"/>
        <v>1177612</v>
      </c>
      <c r="BQ22" s="31">
        <f t="shared" si="31"/>
        <v>90585.538461538468</v>
      </c>
      <c r="BR22" s="31" t="str">
        <f t="shared" si="32"/>
        <v/>
      </c>
      <c r="BS22" s="31">
        <f t="shared" si="33"/>
        <v>90585.538461538468</v>
      </c>
      <c r="BT22" s="31" t="str">
        <f t="shared" si="34"/>
        <v/>
      </c>
      <c r="BU22" s="31" t="str">
        <f t="shared" si="35"/>
        <v/>
      </c>
      <c r="BV22" s="45" t="s">
        <v>62</v>
      </c>
      <c r="BW22" s="45" t="s">
        <v>62</v>
      </c>
      <c r="BX22" s="45">
        <v>2163443</v>
      </c>
      <c r="BY22" s="45">
        <v>29</v>
      </c>
      <c r="BZ22" s="45">
        <v>2163443</v>
      </c>
      <c r="CA22" s="45" t="s">
        <v>881</v>
      </c>
      <c r="CB22" s="45">
        <v>1.00010110001101E+149</v>
      </c>
      <c r="CC22" s="45">
        <v>29</v>
      </c>
      <c r="CD22" s="45">
        <v>1546557519</v>
      </c>
      <c r="CE22" s="45">
        <f t="shared" si="36"/>
        <v>1</v>
      </c>
      <c r="CF22" s="45">
        <f t="shared" si="37"/>
        <v>1</v>
      </c>
      <c r="CG22" s="45">
        <f t="shared" si="38"/>
        <v>29</v>
      </c>
      <c r="CH22" s="45">
        <f t="shared" si="39"/>
        <v>2163443</v>
      </c>
      <c r="CI22" s="45">
        <f t="shared" si="40"/>
        <v>74601.482758620696</v>
      </c>
      <c r="CJ22" s="45" t="str">
        <f t="shared" si="41"/>
        <v/>
      </c>
      <c r="CK22" s="45">
        <f t="shared" si="42"/>
        <v>74601.482758620696</v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62</v>
      </c>
      <c r="C23" s="10" t="s">
        <v>62</v>
      </c>
      <c r="D23" s="10">
        <v>1130700</v>
      </c>
      <c r="E23" s="10">
        <v>15</v>
      </c>
      <c r="F23" s="10">
        <v>1130700</v>
      </c>
      <c r="G23" s="10" t="s">
        <v>229</v>
      </c>
      <c r="H23" s="10">
        <v>1.0010111101100101E+147</v>
      </c>
      <c r="I23" s="10">
        <v>15</v>
      </c>
      <c r="J23" s="10">
        <v>1546776337</v>
      </c>
      <c r="K23" s="10">
        <f t="shared" si="0"/>
        <v>1</v>
      </c>
      <c r="L23" s="10">
        <f t="shared" si="1"/>
        <v>1</v>
      </c>
      <c r="M23" s="10">
        <f t="shared" si="2"/>
        <v>15</v>
      </c>
      <c r="N23" s="10">
        <f t="shared" si="3"/>
        <v>1130700</v>
      </c>
      <c r="O23" s="10">
        <f t="shared" si="4"/>
        <v>75380</v>
      </c>
      <c r="P23" s="10" t="str">
        <f t="shared" si="5"/>
        <v/>
      </c>
      <c r="Q23" s="10">
        <f t="shared" si="6"/>
        <v>75380</v>
      </c>
      <c r="R23" s="10" t="str">
        <f t="shared" si="7"/>
        <v/>
      </c>
      <c r="S23" s="10" t="str">
        <f t="shared" si="8"/>
        <v/>
      </c>
      <c r="T23" s="17" t="s">
        <v>62</v>
      </c>
      <c r="U23" s="17" t="s">
        <v>62</v>
      </c>
      <c r="V23" s="17">
        <v>3651558</v>
      </c>
      <c r="W23" s="17">
        <v>47</v>
      </c>
      <c r="X23" s="17">
        <v>3651558</v>
      </c>
      <c r="Y23" s="17" t="s">
        <v>229</v>
      </c>
      <c r="Z23" s="17">
        <v>1.0010111101100101E+147</v>
      </c>
      <c r="AA23" s="17">
        <v>47</v>
      </c>
      <c r="AB23" s="17">
        <v>1546774452</v>
      </c>
      <c r="AC23" s="17">
        <f t="shared" si="9"/>
        <v>1</v>
      </c>
      <c r="AD23" s="17">
        <f t="shared" si="10"/>
        <v>1</v>
      </c>
      <c r="AE23" s="32">
        <f t="shared" si="11"/>
        <v>47</v>
      </c>
      <c r="AF23" s="32">
        <f t="shared" si="12"/>
        <v>3651558</v>
      </c>
      <c r="AG23" s="32">
        <f t="shared" si="13"/>
        <v>77692.723404255317</v>
      </c>
      <c r="AH23" s="32" t="str">
        <f t="shared" si="14"/>
        <v/>
      </c>
      <c r="AI23" s="32">
        <f t="shared" si="15"/>
        <v>77692.723404255317</v>
      </c>
      <c r="AJ23" s="32" t="str">
        <f t="shared" si="16"/>
        <v/>
      </c>
      <c r="AK23" s="32" t="str">
        <f t="shared" si="17"/>
        <v/>
      </c>
      <c r="AL23" s="24" t="s">
        <v>62</v>
      </c>
      <c r="AM23" s="24" t="s">
        <v>62</v>
      </c>
      <c r="AN23" s="24">
        <v>4059752</v>
      </c>
      <c r="AO23" s="24">
        <v>78</v>
      </c>
      <c r="AP23" s="24">
        <v>4059752</v>
      </c>
      <c r="AQ23" s="24" t="s">
        <v>229</v>
      </c>
      <c r="AR23" s="24">
        <v>1.0010111101100101E+147</v>
      </c>
      <c r="AS23" s="24">
        <v>78</v>
      </c>
      <c r="AT23" s="24">
        <v>1546789184</v>
      </c>
      <c r="AU23" s="24">
        <f t="shared" si="18"/>
        <v>1</v>
      </c>
      <c r="AV23" s="24">
        <f t="shared" si="19"/>
        <v>1</v>
      </c>
      <c r="AW23" s="24">
        <f t="shared" si="20"/>
        <v>78</v>
      </c>
      <c r="AX23" s="24">
        <f t="shared" si="21"/>
        <v>4059752</v>
      </c>
      <c r="AY23" s="24">
        <f t="shared" si="22"/>
        <v>52048.102564102563</v>
      </c>
      <c r="AZ23" s="24" t="str">
        <f t="shared" si="23"/>
        <v/>
      </c>
      <c r="BA23" s="24">
        <f t="shared" si="24"/>
        <v>52048.102564102563</v>
      </c>
      <c r="BB23" s="24" t="str">
        <f t="shared" si="25"/>
        <v/>
      </c>
      <c r="BC23" s="24" t="str">
        <f t="shared" si="26"/>
        <v/>
      </c>
      <c r="BD23" s="31" t="s">
        <v>62</v>
      </c>
      <c r="BE23" s="31" t="s">
        <v>62</v>
      </c>
      <c r="BF23" s="31">
        <v>2068827</v>
      </c>
      <c r="BG23" s="31">
        <v>22</v>
      </c>
      <c r="BH23" s="31">
        <v>2068827</v>
      </c>
      <c r="BI23" s="31" t="s">
        <v>229</v>
      </c>
      <c r="BJ23" s="31">
        <v>1.0010111101100101E+147</v>
      </c>
      <c r="BK23" s="31">
        <v>22</v>
      </c>
      <c r="BL23" s="31">
        <v>1546560452</v>
      </c>
      <c r="BM23" s="31">
        <f t="shared" si="27"/>
        <v>1</v>
      </c>
      <c r="BN23" s="31">
        <f t="shared" si="28"/>
        <v>1</v>
      </c>
      <c r="BO23" s="31">
        <f t="shared" si="29"/>
        <v>22</v>
      </c>
      <c r="BP23" s="31">
        <f t="shared" si="30"/>
        <v>2068827</v>
      </c>
      <c r="BQ23" s="31">
        <f t="shared" si="31"/>
        <v>94037.590909090912</v>
      </c>
      <c r="BR23" s="31" t="str">
        <f t="shared" si="32"/>
        <v/>
      </c>
      <c r="BS23" s="31">
        <f t="shared" si="33"/>
        <v>94037.590909090912</v>
      </c>
      <c r="BT23" s="31" t="str">
        <f t="shared" si="34"/>
        <v/>
      </c>
      <c r="BU23" s="31" t="str">
        <f t="shared" si="35"/>
        <v/>
      </c>
      <c r="BV23" s="45" t="s">
        <v>62</v>
      </c>
      <c r="BW23" s="45" t="s">
        <v>62</v>
      </c>
      <c r="BX23" s="45">
        <v>895860</v>
      </c>
      <c r="BY23" s="45">
        <v>12</v>
      </c>
      <c r="BZ23" s="45">
        <v>895860</v>
      </c>
      <c r="CA23" s="45" t="s">
        <v>229</v>
      </c>
      <c r="CB23" s="45">
        <v>1.0010111101100101E+147</v>
      </c>
      <c r="CC23" s="45">
        <v>12</v>
      </c>
      <c r="CD23" s="45">
        <v>1546557524</v>
      </c>
      <c r="CE23" s="45">
        <f t="shared" si="36"/>
        <v>1</v>
      </c>
      <c r="CF23" s="45">
        <f t="shared" si="37"/>
        <v>1</v>
      </c>
      <c r="CG23" s="45">
        <f t="shared" si="38"/>
        <v>12</v>
      </c>
      <c r="CH23" s="45">
        <f t="shared" si="39"/>
        <v>895860</v>
      </c>
      <c r="CI23" s="45">
        <f t="shared" si="40"/>
        <v>74655</v>
      </c>
      <c r="CJ23" s="45" t="str">
        <f t="shared" si="41"/>
        <v/>
      </c>
      <c r="CK23" s="45">
        <f t="shared" si="42"/>
        <v>74655</v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62</v>
      </c>
      <c r="C24" s="10" t="s">
        <v>62</v>
      </c>
      <c r="D24" s="10">
        <v>2314326</v>
      </c>
      <c r="E24" s="10">
        <v>29</v>
      </c>
      <c r="F24" s="10">
        <v>2314326</v>
      </c>
      <c r="G24" s="10" t="s">
        <v>235</v>
      </c>
      <c r="H24" s="10">
        <v>1.1001011001001E+149</v>
      </c>
      <c r="I24" s="10">
        <v>29</v>
      </c>
      <c r="J24" s="10">
        <v>1546776354</v>
      </c>
      <c r="K24" s="10">
        <f t="shared" si="0"/>
        <v>1</v>
      </c>
      <c r="L24" s="10">
        <f t="shared" si="1"/>
        <v>1</v>
      </c>
      <c r="M24" s="10">
        <f t="shared" si="2"/>
        <v>29</v>
      </c>
      <c r="N24" s="10">
        <f t="shared" si="3"/>
        <v>2314326</v>
      </c>
      <c r="O24" s="10">
        <f t="shared" si="4"/>
        <v>79804.344827586203</v>
      </c>
      <c r="P24" s="10" t="str">
        <f t="shared" si="5"/>
        <v/>
      </c>
      <c r="Q24" s="10">
        <f t="shared" si="6"/>
        <v>79804.344827586203</v>
      </c>
      <c r="R24" s="10" t="str">
        <f t="shared" si="7"/>
        <v/>
      </c>
      <c r="S24" s="10" t="str">
        <f t="shared" si="8"/>
        <v/>
      </c>
      <c r="T24" s="17" t="s">
        <v>62</v>
      </c>
      <c r="U24" s="17" t="s">
        <v>62</v>
      </c>
      <c r="V24" s="17">
        <v>1509611</v>
      </c>
      <c r="W24" s="17">
        <v>23</v>
      </c>
      <c r="X24" s="17">
        <v>1509611</v>
      </c>
      <c r="Y24" s="17" t="s">
        <v>937</v>
      </c>
      <c r="Z24" s="17">
        <v>1.0110010000100101E+149</v>
      </c>
      <c r="AA24" s="17">
        <v>23</v>
      </c>
      <c r="AB24" s="17">
        <v>1546774499</v>
      </c>
      <c r="AC24" s="17">
        <f t="shared" si="9"/>
        <v>1</v>
      </c>
      <c r="AD24" s="17">
        <f t="shared" si="10"/>
        <v>1</v>
      </c>
      <c r="AE24" s="32">
        <f t="shared" si="11"/>
        <v>23</v>
      </c>
      <c r="AF24" s="32">
        <f t="shared" si="12"/>
        <v>1509611</v>
      </c>
      <c r="AG24" s="32">
        <f t="shared" si="13"/>
        <v>65635.260869565216</v>
      </c>
      <c r="AH24" s="32" t="str">
        <f t="shared" si="14"/>
        <v/>
      </c>
      <c r="AI24" s="32">
        <f t="shared" si="15"/>
        <v>65635.260869565216</v>
      </c>
      <c r="AJ24" s="32" t="str">
        <f t="shared" si="16"/>
        <v/>
      </c>
      <c r="AK24" s="32" t="str">
        <f t="shared" si="17"/>
        <v/>
      </c>
      <c r="AL24" s="24" t="s">
        <v>62</v>
      </c>
      <c r="AM24" s="24" t="s">
        <v>62</v>
      </c>
      <c r="AN24" s="24">
        <v>3110528</v>
      </c>
      <c r="AO24" s="24">
        <v>55</v>
      </c>
      <c r="AP24" s="24">
        <v>3110528</v>
      </c>
      <c r="AQ24" s="24" t="s">
        <v>235</v>
      </c>
      <c r="AR24" s="24">
        <v>1.1001011001001E+149</v>
      </c>
      <c r="AS24" s="24">
        <v>55</v>
      </c>
      <c r="AT24" s="24">
        <v>1546789265</v>
      </c>
      <c r="AU24" s="24">
        <f t="shared" si="18"/>
        <v>1</v>
      </c>
      <c r="AV24" s="24">
        <f t="shared" si="19"/>
        <v>1</v>
      </c>
      <c r="AW24" s="24">
        <f t="shared" si="20"/>
        <v>55</v>
      </c>
      <c r="AX24" s="24">
        <f t="shared" si="21"/>
        <v>3110528</v>
      </c>
      <c r="AY24" s="24">
        <f t="shared" si="22"/>
        <v>56555.054545454543</v>
      </c>
      <c r="AZ24" s="24" t="str">
        <f t="shared" si="23"/>
        <v/>
      </c>
      <c r="BA24" s="24">
        <f t="shared" si="24"/>
        <v>56555.054545454543</v>
      </c>
      <c r="BB24" s="24" t="str">
        <f t="shared" si="25"/>
        <v/>
      </c>
      <c r="BC24" s="24" t="str">
        <f t="shared" si="26"/>
        <v/>
      </c>
      <c r="BD24" s="31" t="s">
        <v>62</v>
      </c>
      <c r="BE24" s="31" t="s">
        <v>62</v>
      </c>
      <c r="BF24" s="31">
        <v>681999</v>
      </c>
      <c r="BG24" s="31">
        <v>8</v>
      </c>
      <c r="BH24" s="31">
        <v>681999</v>
      </c>
      <c r="BI24" s="31" t="s">
        <v>235</v>
      </c>
      <c r="BJ24" s="31">
        <v>1.1001011001001E+149</v>
      </c>
      <c r="BK24" s="31">
        <v>8</v>
      </c>
      <c r="BL24" s="31">
        <v>1546560460</v>
      </c>
      <c r="BM24" s="31">
        <f t="shared" si="27"/>
        <v>1</v>
      </c>
      <c r="BN24" s="31">
        <f t="shared" si="28"/>
        <v>1</v>
      </c>
      <c r="BO24" s="31">
        <f t="shared" si="29"/>
        <v>8</v>
      </c>
      <c r="BP24" s="31">
        <f t="shared" si="30"/>
        <v>681999</v>
      </c>
      <c r="BQ24" s="31">
        <f t="shared" si="31"/>
        <v>85249.875</v>
      </c>
      <c r="BR24" s="31" t="str">
        <f t="shared" si="32"/>
        <v/>
      </c>
      <c r="BS24" s="31">
        <f t="shared" si="33"/>
        <v>85249.875</v>
      </c>
      <c r="BT24" s="31" t="str">
        <f t="shared" si="34"/>
        <v/>
      </c>
      <c r="BU24" s="31" t="str">
        <f t="shared" si="35"/>
        <v/>
      </c>
      <c r="BV24" s="45" t="s">
        <v>62</v>
      </c>
      <c r="BW24" s="45" t="s">
        <v>62</v>
      </c>
      <c r="BX24" s="45">
        <v>1660933</v>
      </c>
      <c r="BY24" s="45">
        <v>23</v>
      </c>
      <c r="BZ24" s="45">
        <v>1660933</v>
      </c>
      <c r="CA24" s="45" t="s">
        <v>937</v>
      </c>
      <c r="CB24" s="45">
        <v>1.0110010000100101E+149</v>
      </c>
      <c r="CC24" s="45">
        <v>23</v>
      </c>
      <c r="CD24" s="45">
        <v>1546557532</v>
      </c>
      <c r="CE24" s="45">
        <f t="shared" si="36"/>
        <v>1</v>
      </c>
      <c r="CF24" s="45">
        <f t="shared" si="37"/>
        <v>1</v>
      </c>
      <c r="CG24" s="45">
        <f t="shared" si="38"/>
        <v>23</v>
      </c>
      <c r="CH24" s="45">
        <f t="shared" si="39"/>
        <v>1660933</v>
      </c>
      <c r="CI24" s="45">
        <f t="shared" si="40"/>
        <v>72214.478260869568</v>
      </c>
      <c r="CJ24" s="45" t="str">
        <f t="shared" si="41"/>
        <v/>
      </c>
      <c r="CK24" s="45">
        <f t="shared" si="42"/>
        <v>72214.478260869568</v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62</v>
      </c>
      <c r="C25" s="10" t="s">
        <v>62</v>
      </c>
      <c r="D25" s="10">
        <v>1482366</v>
      </c>
      <c r="E25" s="10">
        <v>16</v>
      </c>
      <c r="F25" s="10">
        <v>1482366</v>
      </c>
      <c r="G25" s="10" t="s">
        <v>882</v>
      </c>
      <c r="H25" s="10">
        <v>1.00110110100011E+149</v>
      </c>
      <c r="I25" s="10">
        <v>16</v>
      </c>
      <c r="J25" s="10">
        <v>1546776383</v>
      </c>
      <c r="K25" s="10">
        <f t="shared" si="0"/>
        <v>1</v>
      </c>
      <c r="L25" s="10">
        <f t="shared" si="1"/>
        <v>1</v>
      </c>
      <c r="M25" s="10">
        <f t="shared" si="2"/>
        <v>16</v>
      </c>
      <c r="N25" s="10">
        <f t="shared" si="3"/>
        <v>1482366</v>
      </c>
      <c r="O25" s="10">
        <f t="shared" si="4"/>
        <v>92647.875</v>
      </c>
      <c r="P25" s="10" t="str">
        <f t="shared" si="5"/>
        <v/>
      </c>
      <c r="Q25" s="10">
        <f t="shared" si="6"/>
        <v>92647.875</v>
      </c>
      <c r="R25" s="10" t="str">
        <f t="shared" si="7"/>
        <v/>
      </c>
      <c r="S25" s="10" t="str">
        <f t="shared" si="8"/>
        <v/>
      </c>
      <c r="T25" s="17" t="s">
        <v>62</v>
      </c>
      <c r="U25" s="17" t="s">
        <v>62</v>
      </c>
      <c r="V25" s="17">
        <v>9613276</v>
      </c>
      <c r="W25" s="17">
        <v>120</v>
      </c>
      <c r="X25" s="17">
        <v>9613276</v>
      </c>
      <c r="Y25" s="17" t="s">
        <v>882</v>
      </c>
      <c r="Z25" s="17">
        <v>1.00110110100011E+149</v>
      </c>
      <c r="AA25" s="17">
        <v>121</v>
      </c>
      <c r="AB25" s="17">
        <v>1546774522</v>
      </c>
      <c r="AC25" s="17">
        <f t="shared" si="9"/>
        <v>1</v>
      </c>
      <c r="AD25" s="17">
        <f t="shared" si="10"/>
        <v>1</v>
      </c>
      <c r="AE25" s="32">
        <f t="shared" si="11"/>
        <v>120</v>
      </c>
      <c r="AF25" s="32">
        <f t="shared" si="12"/>
        <v>9613276</v>
      </c>
      <c r="AG25" s="32">
        <f t="shared" si="13"/>
        <v>79448.561983471081</v>
      </c>
      <c r="AH25" s="32" t="str">
        <f t="shared" si="14"/>
        <v/>
      </c>
      <c r="AI25" s="32">
        <f t="shared" si="15"/>
        <v>80110.633333333331</v>
      </c>
      <c r="AJ25" s="32" t="str">
        <f t="shared" si="16"/>
        <v/>
      </c>
      <c r="AK25" s="32" t="str">
        <f t="shared" si="17"/>
        <v/>
      </c>
      <c r="AL25" s="24" t="s">
        <v>62</v>
      </c>
      <c r="AM25" s="24" t="s">
        <v>62</v>
      </c>
      <c r="AN25" s="24">
        <v>3909953</v>
      </c>
      <c r="AO25" s="24">
        <v>71</v>
      </c>
      <c r="AP25" s="24">
        <v>3909953</v>
      </c>
      <c r="AQ25" s="24" t="s">
        <v>882</v>
      </c>
      <c r="AR25" s="24">
        <v>1.00110110100011E+149</v>
      </c>
      <c r="AS25" s="24">
        <v>71</v>
      </c>
      <c r="AT25" s="24">
        <v>1546789321</v>
      </c>
      <c r="AU25" s="24">
        <f t="shared" si="18"/>
        <v>1</v>
      </c>
      <c r="AV25" s="24">
        <f t="shared" si="19"/>
        <v>1</v>
      </c>
      <c r="AW25" s="24">
        <f t="shared" si="20"/>
        <v>71</v>
      </c>
      <c r="AX25" s="24">
        <f t="shared" si="21"/>
        <v>3909953</v>
      </c>
      <c r="AY25" s="24">
        <f t="shared" si="22"/>
        <v>55069.760563380281</v>
      </c>
      <c r="AZ25" s="24" t="str">
        <f t="shared" si="23"/>
        <v/>
      </c>
      <c r="BA25" s="24">
        <f t="shared" si="24"/>
        <v>55069.760563380281</v>
      </c>
      <c r="BB25" s="24" t="str">
        <f t="shared" si="25"/>
        <v/>
      </c>
      <c r="BC25" s="24" t="str">
        <f t="shared" si="26"/>
        <v/>
      </c>
      <c r="BD25" s="31" t="s">
        <v>62</v>
      </c>
      <c r="BE25" s="31" t="s">
        <v>62</v>
      </c>
      <c r="BF25" s="31">
        <v>1185990</v>
      </c>
      <c r="BG25" s="31">
        <v>13</v>
      </c>
      <c r="BH25" s="31">
        <v>1185990</v>
      </c>
      <c r="BI25" s="31" t="s">
        <v>882</v>
      </c>
      <c r="BJ25" s="31">
        <v>1.00110110100011E+149</v>
      </c>
      <c r="BK25" s="31">
        <v>13</v>
      </c>
      <c r="BL25" s="31">
        <v>1546560468</v>
      </c>
      <c r="BM25" s="31">
        <f t="shared" si="27"/>
        <v>1</v>
      </c>
      <c r="BN25" s="31">
        <f t="shared" si="28"/>
        <v>1</v>
      </c>
      <c r="BO25" s="31">
        <f t="shared" si="29"/>
        <v>13</v>
      </c>
      <c r="BP25" s="31">
        <f t="shared" si="30"/>
        <v>1185990</v>
      </c>
      <c r="BQ25" s="31">
        <f t="shared" si="31"/>
        <v>91230</v>
      </c>
      <c r="BR25" s="31" t="str">
        <f t="shared" si="32"/>
        <v/>
      </c>
      <c r="BS25" s="31">
        <f t="shared" si="33"/>
        <v>91230</v>
      </c>
      <c r="BT25" s="31" t="str">
        <f t="shared" si="34"/>
        <v/>
      </c>
      <c r="BU25" s="31" t="str">
        <f t="shared" si="35"/>
        <v/>
      </c>
      <c r="BV25" s="45" t="s">
        <v>62</v>
      </c>
      <c r="BW25" s="45" t="s">
        <v>62</v>
      </c>
      <c r="BX25" s="45">
        <v>1056810</v>
      </c>
      <c r="BY25" s="45">
        <v>15</v>
      </c>
      <c r="BZ25" s="45">
        <v>1056810</v>
      </c>
      <c r="CA25" s="45" t="s">
        <v>882</v>
      </c>
      <c r="CB25" s="45">
        <v>1.00110110100011E+149</v>
      </c>
      <c r="CC25" s="45">
        <v>15</v>
      </c>
      <c r="CD25" s="45">
        <v>1546557537</v>
      </c>
      <c r="CE25" s="45">
        <f t="shared" si="36"/>
        <v>1</v>
      </c>
      <c r="CF25" s="45">
        <f t="shared" si="37"/>
        <v>1</v>
      </c>
      <c r="CG25" s="45">
        <f t="shared" si="38"/>
        <v>15</v>
      </c>
      <c r="CH25" s="45">
        <f t="shared" si="39"/>
        <v>1056810</v>
      </c>
      <c r="CI25" s="45">
        <f t="shared" si="40"/>
        <v>70454</v>
      </c>
      <c r="CJ25" s="45" t="str">
        <f t="shared" si="41"/>
        <v/>
      </c>
      <c r="CK25" s="45">
        <f t="shared" si="42"/>
        <v>70454</v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62</v>
      </c>
      <c r="C26" s="10" t="s">
        <v>62</v>
      </c>
      <c r="D26" s="10">
        <v>1181849</v>
      </c>
      <c r="E26" s="10">
        <v>17</v>
      </c>
      <c r="F26" s="10">
        <v>1181849</v>
      </c>
      <c r="G26" s="10" t="s">
        <v>140</v>
      </c>
      <c r="H26" s="10">
        <v>1.0110000100009999E+148</v>
      </c>
      <c r="I26" s="10">
        <v>17</v>
      </c>
      <c r="J26" s="10">
        <v>1546776400</v>
      </c>
      <c r="K26" s="10">
        <f t="shared" si="0"/>
        <v>1</v>
      </c>
      <c r="L26" s="10">
        <f t="shared" si="1"/>
        <v>1</v>
      </c>
      <c r="M26" s="10">
        <f t="shared" si="2"/>
        <v>17</v>
      </c>
      <c r="N26" s="10">
        <f t="shared" si="3"/>
        <v>1181849</v>
      </c>
      <c r="O26" s="10">
        <f t="shared" si="4"/>
        <v>69520.529411764699</v>
      </c>
      <c r="P26" s="10" t="str">
        <f t="shared" si="5"/>
        <v/>
      </c>
      <c r="Q26" s="10">
        <f t="shared" si="6"/>
        <v>69520.529411764699</v>
      </c>
      <c r="R26" s="10" t="str">
        <f t="shared" si="7"/>
        <v/>
      </c>
      <c r="S26" s="10" t="str">
        <f t="shared" si="8"/>
        <v/>
      </c>
      <c r="T26" s="17" t="s">
        <v>62</v>
      </c>
      <c r="U26" s="17" t="s">
        <v>62</v>
      </c>
      <c r="V26" s="17">
        <v>3838789</v>
      </c>
      <c r="W26" s="17">
        <v>49</v>
      </c>
      <c r="X26" s="17">
        <v>3838789</v>
      </c>
      <c r="Y26" s="17" t="s">
        <v>140</v>
      </c>
      <c r="Z26" s="17">
        <v>1.0110000100009999E+148</v>
      </c>
      <c r="AA26" s="17">
        <v>49</v>
      </c>
      <c r="AB26" s="17">
        <v>1546774645</v>
      </c>
      <c r="AC26" s="17">
        <f t="shared" si="9"/>
        <v>1</v>
      </c>
      <c r="AD26" s="17">
        <f t="shared" si="10"/>
        <v>1</v>
      </c>
      <c r="AE26" s="32">
        <f t="shared" si="11"/>
        <v>49</v>
      </c>
      <c r="AF26" s="32">
        <f t="shared" si="12"/>
        <v>3838789</v>
      </c>
      <c r="AG26" s="32">
        <f t="shared" si="13"/>
        <v>78342.632653061228</v>
      </c>
      <c r="AH26" s="32" t="str">
        <f t="shared" si="14"/>
        <v/>
      </c>
      <c r="AI26" s="32">
        <f t="shared" si="15"/>
        <v>78342.632653061228</v>
      </c>
      <c r="AJ26" s="32" t="str">
        <f t="shared" si="16"/>
        <v/>
      </c>
      <c r="AK26" s="32" t="str">
        <f t="shared" si="17"/>
        <v/>
      </c>
      <c r="AL26" s="24" t="s">
        <v>62</v>
      </c>
      <c r="AM26" s="24" t="s">
        <v>62</v>
      </c>
      <c r="AN26" s="24">
        <v>1308738</v>
      </c>
      <c r="AO26" s="24">
        <v>25</v>
      </c>
      <c r="AP26" s="24">
        <v>1308738</v>
      </c>
      <c r="AQ26" s="24" t="s">
        <v>140</v>
      </c>
      <c r="AR26" s="24">
        <v>1.0110000100009999E+148</v>
      </c>
      <c r="AS26" s="24">
        <v>25</v>
      </c>
      <c r="AT26" s="24">
        <v>1546789395</v>
      </c>
      <c r="AU26" s="24">
        <f t="shared" si="18"/>
        <v>1</v>
      </c>
      <c r="AV26" s="24">
        <f t="shared" si="19"/>
        <v>1</v>
      </c>
      <c r="AW26" s="24">
        <f t="shared" si="20"/>
        <v>25</v>
      </c>
      <c r="AX26" s="24">
        <f t="shared" si="21"/>
        <v>1308738</v>
      </c>
      <c r="AY26" s="24">
        <f t="shared" si="22"/>
        <v>52349.52</v>
      </c>
      <c r="AZ26" s="24" t="str">
        <f t="shared" si="23"/>
        <v/>
      </c>
      <c r="BA26" s="24">
        <f t="shared" si="24"/>
        <v>52349.52</v>
      </c>
      <c r="BB26" s="24" t="str">
        <f t="shared" si="25"/>
        <v/>
      </c>
      <c r="BC26" s="24" t="str">
        <f t="shared" si="26"/>
        <v/>
      </c>
      <c r="BD26" s="31" t="s">
        <v>62</v>
      </c>
      <c r="BE26" s="31" t="s">
        <v>62</v>
      </c>
      <c r="BF26" s="31">
        <v>2556336</v>
      </c>
      <c r="BG26" s="31">
        <v>28</v>
      </c>
      <c r="BH26" s="31">
        <v>2556336</v>
      </c>
      <c r="BI26" s="31" t="s">
        <v>140</v>
      </c>
      <c r="BJ26" s="31">
        <v>1.0110000100009999E+148</v>
      </c>
      <c r="BK26" s="31">
        <v>28</v>
      </c>
      <c r="BL26" s="31">
        <v>1546560476</v>
      </c>
      <c r="BM26" s="31">
        <f t="shared" si="27"/>
        <v>1</v>
      </c>
      <c r="BN26" s="31">
        <f t="shared" si="28"/>
        <v>1</v>
      </c>
      <c r="BO26" s="31">
        <f t="shared" si="29"/>
        <v>28</v>
      </c>
      <c r="BP26" s="31">
        <f t="shared" si="30"/>
        <v>2556336</v>
      </c>
      <c r="BQ26" s="31">
        <f t="shared" si="31"/>
        <v>91297.71428571429</v>
      </c>
      <c r="BR26" s="31" t="str">
        <f t="shared" si="32"/>
        <v/>
      </c>
      <c r="BS26" s="31">
        <f t="shared" si="33"/>
        <v>91297.71428571429</v>
      </c>
      <c r="BT26" s="31" t="str">
        <f t="shared" si="34"/>
        <v/>
      </c>
      <c r="BU26" s="31" t="str">
        <f t="shared" si="35"/>
        <v/>
      </c>
      <c r="BV26" s="45" t="s">
        <v>62</v>
      </c>
      <c r="BW26" s="45" t="s">
        <v>62</v>
      </c>
      <c r="BX26" s="45">
        <v>1125931</v>
      </c>
      <c r="BY26" s="45">
        <v>16</v>
      </c>
      <c r="BZ26" s="45">
        <v>1125931</v>
      </c>
      <c r="CA26" s="45" t="s">
        <v>140</v>
      </c>
      <c r="CB26" s="45">
        <v>1.0110000100009999E+148</v>
      </c>
      <c r="CC26" s="45">
        <v>16</v>
      </c>
      <c r="CD26" s="45">
        <v>1546557542</v>
      </c>
      <c r="CE26" s="45">
        <f t="shared" si="36"/>
        <v>1</v>
      </c>
      <c r="CF26" s="45">
        <f t="shared" si="37"/>
        <v>1</v>
      </c>
      <c r="CG26" s="45">
        <f t="shared" si="38"/>
        <v>16</v>
      </c>
      <c r="CH26" s="45">
        <f t="shared" si="39"/>
        <v>1125931</v>
      </c>
      <c r="CI26" s="45">
        <f t="shared" si="40"/>
        <v>70370.6875</v>
      </c>
      <c r="CJ26" s="45" t="str">
        <f t="shared" si="41"/>
        <v/>
      </c>
      <c r="CK26" s="45">
        <f t="shared" si="42"/>
        <v>70370.6875</v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62</v>
      </c>
      <c r="C27" s="10" t="s">
        <v>62</v>
      </c>
      <c r="D27" s="10">
        <v>5722196</v>
      </c>
      <c r="E27" s="10">
        <v>72</v>
      </c>
      <c r="F27" s="10">
        <v>5722196</v>
      </c>
      <c r="G27" s="10" t="s">
        <v>882</v>
      </c>
      <c r="H27" s="10">
        <v>1.1100111110110101E+149</v>
      </c>
      <c r="I27" s="10">
        <v>72</v>
      </c>
      <c r="J27" s="10">
        <v>1546776420</v>
      </c>
      <c r="K27" s="10">
        <f t="shared" si="0"/>
        <v>1</v>
      </c>
      <c r="L27" s="10">
        <f t="shared" si="1"/>
        <v>1</v>
      </c>
      <c r="M27" s="10">
        <f t="shared" si="2"/>
        <v>72</v>
      </c>
      <c r="N27" s="10">
        <f t="shared" si="3"/>
        <v>5722196</v>
      </c>
      <c r="O27" s="10">
        <f t="shared" si="4"/>
        <v>79474.944444444438</v>
      </c>
      <c r="P27" s="10" t="str">
        <f t="shared" si="5"/>
        <v/>
      </c>
      <c r="Q27" s="10">
        <f t="shared" si="6"/>
        <v>79474.944444444438</v>
      </c>
      <c r="R27" s="10" t="str">
        <f t="shared" si="7"/>
        <v/>
      </c>
      <c r="S27" s="10" t="str">
        <f t="shared" si="8"/>
        <v/>
      </c>
      <c r="T27" s="17" t="s">
        <v>62</v>
      </c>
      <c r="U27" s="17" t="s">
        <v>62</v>
      </c>
      <c r="V27" s="17">
        <v>11309197</v>
      </c>
      <c r="W27" s="17">
        <v>141</v>
      </c>
      <c r="X27" s="17">
        <v>11309197</v>
      </c>
      <c r="Y27" s="17" t="s">
        <v>882</v>
      </c>
      <c r="Z27" s="17">
        <v>1.1100111110110101E+149</v>
      </c>
      <c r="AA27" s="17">
        <v>142</v>
      </c>
      <c r="AB27" s="17">
        <v>1546774695</v>
      </c>
      <c r="AC27" s="17">
        <f t="shared" si="9"/>
        <v>1</v>
      </c>
      <c r="AD27" s="17">
        <f t="shared" si="10"/>
        <v>1</v>
      </c>
      <c r="AE27" s="32">
        <f t="shared" si="11"/>
        <v>141</v>
      </c>
      <c r="AF27" s="32">
        <f t="shared" si="12"/>
        <v>11309197</v>
      </c>
      <c r="AG27" s="32">
        <f t="shared" si="13"/>
        <v>79642.23239436619</v>
      </c>
      <c r="AH27" s="32" t="str">
        <f t="shared" si="14"/>
        <v/>
      </c>
      <c r="AI27" s="32">
        <f t="shared" si="15"/>
        <v>80207.070921985811</v>
      </c>
      <c r="AJ27" s="32" t="str">
        <f t="shared" si="16"/>
        <v/>
      </c>
      <c r="AK27" s="32" t="str">
        <f t="shared" si="17"/>
        <v/>
      </c>
      <c r="AL27" s="24" t="s">
        <v>62</v>
      </c>
      <c r="AM27" s="24" t="s">
        <v>62</v>
      </c>
      <c r="AN27" s="24">
        <v>6247361</v>
      </c>
      <c r="AO27" s="24">
        <v>131</v>
      </c>
      <c r="AP27" s="24">
        <v>6247361</v>
      </c>
      <c r="AQ27" s="24" t="s">
        <v>882</v>
      </c>
      <c r="AR27" s="24">
        <v>1.1100111110110101E+149</v>
      </c>
      <c r="AS27" s="24">
        <v>132</v>
      </c>
      <c r="AT27" s="24">
        <v>1546789421</v>
      </c>
      <c r="AU27" s="24">
        <f t="shared" si="18"/>
        <v>1</v>
      </c>
      <c r="AV27" s="24">
        <f t="shared" si="19"/>
        <v>1</v>
      </c>
      <c r="AW27" s="24">
        <f t="shared" si="20"/>
        <v>131</v>
      </c>
      <c r="AX27" s="24">
        <f t="shared" si="21"/>
        <v>6247361</v>
      </c>
      <c r="AY27" s="24">
        <f t="shared" si="22"/>
        <v>47328.492424242424</v>
      </c>
      <c r="AZ27" s="24" t="str">
        <f t="shared" si="23"/>
        <v/>
      </c>
      <c r="BA27" s="24">
        <f t="shared" si="24"/>
        <v>47689.778625954197</v>
      </c>
      <c r="BB27" s="24" t="str">
        <f t="shared" si="25"/>
        <v/>
      </c>
      <c r="BC27" s="24" t="str">
        <f t="shared" si="26"/>
        <v/>
      </c>
      <c r="BD27" s="31" t="s">
        <v>62</v>
      </c>
      <c r="BE27" s="31" t="s">
        <v>62</v>
      </c>
      <c r="BF27" s="31">
        <v>1170462</v>
      </c>
      <c r="BG27" s="31">
        <v>13</v>
      </c>
      <c r="BH27" s="31">
        <v>1170462</v>
      </c>
      <c r="BI27" s="31" t="s">
        <v>882</v>
      </c>
      <c r="BJ27" s="31">
        <v>1.1100111110110101E+149</v>
      </c>
      <c r="BK27" s="31">
        <v>13</v>
      </c>
      <c r="BL27" s="31">
        <v>1546560484</v>
      </c>
      <c r="BM27" s="31">
        <f t="shared" si="27"/>
        <v>1</v>
      </c>
      <c r="BN27" s="31">
        <f t="shared" si="28"/>
        <v>1</v>
      </c>
      <c r="BO27" s="31">
        <f t="shared" si="29"/>
        <v>13</v>
      </c>
      <c r="BP27" s="31">
        <f t="shared" si="30"/>
        <v>1170462</v>
      </c>
      <c r="BQ27" s="31">
        <f t="shared" si="31"/>
        <v>90035.538461538468</v>
      </c>
      <c r="BR27" s="31" t="str">
        <f t="shared" si="32"/>
        <v/>
      </c>
      <c r="BS27" s="31">
        <f t="shared" si="33"/>
        <v>90035.538461538468</v>
      </c>
      <c r="BT27" s="31" t="str">
        <f t="shared" si="34"/>
        <v/>
      </c>
      <c r="BU27" s="31" t="str">
        <f t="shared" si="35"/>
        <v/>
      </c>
      <c r="BV27" s="45" t="s">
        <v>62</v>
      </c>
      <c r="BW27" s="45" t="s">
        <v>62</v>
      </c>
      <c r="BX27" s="45">
        <v>1235561</v>
      </c>
      <c r="BY27" s="45">
        <v>17</v>
      </c>
      <c r="BZ27" s="45">
        <v>1235561</v>
      </c>
      <c r="CA27" s="45" t="s">
        <v>882</v>
      </c>
      <c r="CB27" s="45">
        <v>1.1100111110110101E+149</v>
      </c>
      <c r="CC27" s="45">
        <v>17</v>
      </c>
      <c r="CD27" s="45">
        <v>1546557550</v>
      </c>
      <c r="CE27" s="45">
        <f t="shared" si="36"/>
        <v>1</v>
      </c>
      <c r="CF27" s="45">
        <f t="shared" si="37"/>
        <v>1</v>
      </c>
      <c r="CG27" s="45">
        <f t="shared" si="38"/>
        <v>17</v>
      </c>
      <c r="CH27" s="45">
        <f t="shared" si="39"/>
        <v>1235561</v>
      </c>
      <c r="CI27" s="45">
        <f t="shared" si="40"/>
        <v>72680.058823529413</v>
      </c>
      <c r="CJ27" s="45" t="str">
        <f t="shared" si="41"/>
        <v/>
      </c>
      <c r="CK27" s="45">
        <f t="shared" si="42"/>
        <v>72680.058823529413</v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62</v>
      </c>
      <c r="C28" s="10" t="s">
        <v>62</v>
      </c>
      <c r="D28" s="10">
        <v>1153733</v>
      </c>
      <c r="E28" s="10">
        <v>15</v>
      </c>
      <c r="F28" s="10">
        <v>1153733</v>
      </c>
      <c r="G28" s="10" t="s">
        <v>880</v>
      </c>
      <c r="H28" s="10">
        <v>1.10100110100101E+147</v>
      </c>
      <c r="I28" s="10">
        <v>15</v>
      </c>
      <c r="J28" s="10">
        <v>1546776495</v>
      </c>
      <c r="K28" s="10">
        <f t="shared" si="0"/>
        <v>1</v>
      </c>
      <c r="L28" s="10">
        <f t="shared" si="1"/>
        <v>1</v>
      </c>
      <c r="M28" s="10">
        <f t="shared" si="2"/>
        <v>15</v>
      </c>
      <c r="N28" s="10">
        <f t="shared" si="3"/>
        <v>1153733</v>
      </c>
      <c r="O28" s="10">
        <f t="shared" si="4"/>
        <v>76915.53333333334</v>
      </c>
      <c r="P28" s="10" t="str">
        <f t="shared" si="5"/>
        <v/>
      </c>
      <c r="Q28" s="10">
        <f t="shared" si="6"/>
        <v>76915.53333333334</v>
      </c>
      <c r="R28" s="10" t="str">
        <f t="shared" si="7"/>
        <v/>
      </c>
      <c r="S28" s="10" t="str">
        <f t="shared" si="8"/>
        <v/>
      </c>
      <c r="T28" s="17" t="s">
        <v>62</v>
      </c>
      <c r="U28" s="17" t="s">
        <v>62</v>
      </c>
      <c r="V28" s="17">
        <v>683409</v>
      </c>
      <c r="W28" s="17">
        <v>9</v>
      </c>
      <c r="X28" s="17">
        <v>683409</v>
      </c>
      <c r="Y28" s="17" t="s">
        <v>880</v>
      </c>
      <c r="Z28" s="17">
        <v>1.10100110100101E+147</v>
      </c>
      <c r="AA28" s="17">
        <v>9</v>
      </c>
      <c r="AB28" s="17">
        <v>1546774839</v>
      </c>
      <c r="AC28" s="17">
        <f t="shared" si="9"/>
        <v>1</v>
      </c>
      <c r="AD28" s="17">
        <f t="shared" si="10"/>
        <v>1</v>
      </c>
      <c r="AE28" s="32">
        <f t="shared" si="11"/>
        <v>9</v>
      </c>
      <c r="AF28" s="32">
        <f t="shared" si="12"/>
        <v>683409</v>
      </c>
      <c r="AG28" s="32">
        <f t="shared" si="13"/>
        <v>75934.333333333328</v>
      </c>
      <c r="AH28" s="32" t="str">
        <f t="shared" si="14"/>
        <v/>
      </c>
      <c r="AI28" s="32">
        <f t="shared" si="15"/>
        <v>75934.333333333328</v>
      </c>
      <c r="AJ28" s="32" t="str">
        <f t="shared" si="16"/>
        <v/>
      </c>
      <c r="AK28" s="32" t="str">
        <f t="shared" si="17"/>
        <v/>
      </c>
      <c r="AL28" s="24" t="s">
        <v>62</v>
      </c>
      <c r="AM28" s="24" t="s">
        <v>62</v>
      </c>
      <c r="AN28" s="24">
        <v>850209</v>
      </c>
      <c r="AO28" s="24">
        <v>21</v>
      </c>
      <c r="AP28" s="24">
        <v>850209</v>
      </c>
      <c r="AQ28" s="24" t="s">
        <v>880</v>
      </c>
      <c r="AR28" s="24">
        <v>1.10100110100101E+147</v>
      </c>
      <c r="AS28" s="24">
        <v>21</v>
      </c>
      <c r="AT28" s="24">
        <v>1546789553</v>
      </c>
      <c r="AU28" s="24">
        <f t="shared" si="18"/>
        <v>1</v>
      </c>
      <c r="AV28" s="24">
        <f t="shared" si="19"/>
        <v>1</v>
      </c>
      <c r="AW28" s="24">
        <f t="shared" si="20"/>
        <v>21</v>
      </c>
      <c r="AX28" s="24">
        <f t="shared" si="21"/>
        <v>850209</v>
      </c>
      <c r="AY28" s="24">
        <f t="shared" si="22"/>
        <v>40486.142857142855</v>
      </c>
      <c r="AZ28" s="24" t="str">
        <f t="shared" si="23"/>
        <v/>
      </c>
      <c r="BA28" s="24">
        <f t="shared" si="24"/>
        <v>40486.142857142855</v>
      </c>
      <c r="BB28" s="24" t="str">
        <f t="shared" si="25"/>
        <v/>
      </c>
      <c r="BC28" s="24" t="str">
        <f t="shared" si="26"/>
        <v/>
      </c>
      <c r="BD28" s="31" t="s">
        <v>62</v>
      </c>
      <c r="BE28" s="31" t="s">
        <v>62</v>
      </c>
      <c r="BF28" s="31">
        <v>614222</v>
      </c>
      <c r="BG28" s="31">
        <v>7</v>
      </c>
      <c r="BH28" s="31">
        <v>614222</v>
      </c>
      <c r="BI28" s="31" t="s">
        <v>880</v>
      </c>
      <c r="BJ28" s="31">
        <v>1.10100110100101E+147</v>
      </c>
      <c r="BK28" s="31">
        <v>7</v>
      </c>
      <c r="BL28" s="31">
        <v>1546560498</v>
      </c>
      <c r="BM28" s="31">
        <f t="shared" si="27"/>
        <v>1</v>
      </c>
      <c r="BN28" s="31">
        <f t="shared" si="28"/>
        <v>1</v>
      </c>
      <c r="BO28" s="31">
        <f t="shared" si="29"/>
        <v>7</v>
      </c>
      <c r="BP28" s="31">
        <f t="shared" si="30"/>
        <v>614222</v>
      </c>
      <c r="BQ28" s="31">
        <f t="shared" si="31"/>
        <v>87746</v>
      </c>
      <c r="BR28" s="31" t="str">
        <f t="shared" si="32"/>
        <v/>
      </c>
      <c r="BS28" s="31">
        <f t="shared" si="33"/>
        <v>87746</v>
      </c>
      <c r="BT28" s="31" t="str">
        <f t="shared" si="34"/>
        <v/>
      </c>
      <c r="BU28" s="31" t="str">
        <f t="shared" si="35"/>
        <v/>
      </c>
      <c r="BV28" s="45" t="s">
        <v>62</v>
      </c>
      <c r="BW28" s="45" t="s">
        <v>62</v>
      </c>
      <c r="BX28" s="45">
        <v>672578</v>
      </c>
      <c r="BY28" s="45">
        <v>9</v>
      </c>
      <c r="BZ28" s="45">
        <v>672578</v>
      </c>
      <c r="CA28" s="45" t="s">
        <v>880</v>
      </c>
      <c r="CB28" s="45">
        <v>1.10100110100101E+147</v>
      </c>
      <c r="CC28" s="45">
        <v>9</v>
      </c>
      <c r="CD28" s="45">
        <v>1546557555</v>
      </c>
      <c r="CE28" s="45">
        <f t="shared" si="36"/>
        <v>1</v>
      </c>
      <c r="CF28" s="45">
        <f t="shared" si="37"/>
        <v>1</v>
      </c>
      <c r="CG28" s="45">
        <f t="shared" si="38"/>
        <v>9</v>
      </c>
      <c r="CH28" s="45">
        <f t="shared" si="39"/>
        <v>672578</v>
      </c>
      <c r="CI28" s="45">
        <f t="shared" si="40"/>
        <v>74730.888888888891</v>
      </c>
      <c r="CJ28" s="45" t="str">
        <f t="shared" si="41"/>
        <v/>
      </c>
      <c r="CK28" s="45">
        <f t="shared" si="42"/>
        <v>74730.888888888891</v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62</v>
      </c>
      <c r="C29" s="10" t="s">
        <v>62</v>
      </c>
      <c r="D29" s="10">
        <v>2825237</v>
      </c>
      <c r="E29" s="10">
        <v>36</v>
      </c>
      <c r="F29" s="10">
        <v>2825237</v>
      </c>
      <c r="G29" s="10" t="s">
        <v>235</v>
      </c>
      <c r="H29" s="10">
        <v>1.0110000001000999E+148</v>
      </c>
      <c r="I29" s="10">
        <v>36</v>
      </c>
      <c r="J29" s="10">
        <v>1546776512</v>
      </c>
      <c r="K29" s="10">
        <f t="shared" si="0"/>
        <v>1</v>
      </c>
      <c r="L29" s="10">
        <f t="shared" si="1"/>
        <v>1</v>
      </c>
      <c r="M29" s="10">
        <f t="shared" si="2"/>
        <v>36</v>
      </c>
      <c r="N29" s="10">
        <f t="shared" si="3"/>
        <v>2825237</v>
      </c>
      <c r="O29" s="10">
        <f t="shared" si="4"/>
        <v>78478.805555555562</v>
      </c>
      <c r="P29" s="10" t="str">
        <f t="shared" si="5"/>
        <v/>
      </c>
      <c r="Q29" s="10">
        <f t="shared" si="6"/>
        <v>78478.805555555562</v>
      </c>
      <c r="R29" s="10" t="str">
        <f t="shared" si="7"/>
        <v/>
      </c>
      <c r="S29" s="10" t="str">
        <f t="shared" si="8"/>
        <v/>
      </c>
      <c r="T29" s="17" t="s">
        <v>62</v>
      </c>
      <c r="U29" s="17" t="s">
        <v>62</v>
      </c>
      <c r="V29" s="17">
        <v>2406243</v>
      </c>
      <c r="W29" s="17">
        <v>34</v>
      </c>
      <c r="X29" s="17">
        <v>2406243</v>
      </c>
      <c r="Y29" s="17" t="s">
        <v>235</v>
      </c>
      <c r="Z29" s="17">
        <v>1.0110000001000999E+148</v>
      </c>
      <c r="AA29" s="17">
        <v>34</v>
      </c>
      <c r="AB29" s="17">
        <v>1546774850</v>
      </c>
      <c r="AC29" s="17">
        <f t="shared" si="9"/>
        <v>1</v>
      </c>
      <c r="AD29" s="17">
        <f t="shared" si="10"/>
        <v>1</v>
      </c>
      <c r="AE29" s="32">
        <f t="shared" si="11"/>
        <v>34</v>
      </c>
      <c r="AF29" s="32">
        <f t="shared" si="12"/>
        <v>2406243</v>
      </c>
      <c r="AG29" s="32">
        <f t="shared" si="13"/>
        <v>70771.852941176476</v>
      </c>
      <c r="AH29" s="32" t="str">
        <f t="shared" si="14"/>
        <v/>
      </c>
      <c r="AI29" s="32">
        <f t="shared" si="15"/>
        <v>70771.852941176476</v>
      </c>
      <c r="AJ29" s="32" t="str">
        <f t="shared" si="16"/>
        <v/>
      </c>
      <c r="AK29" s="32" t="str">
        <f t="shared" si="17"/>
        <v/>
      </c>
      <c r="AL29" s="24" t="s">
        <v>62</v>
      </c>
      <c r="AM29" s="24" t="s">
        <v>62</v>
      </c>
      <c r="AN29" s="24">
        <v>1341248</v>
      </c>
      <c r="AO29" s="24">
        <v>23</v>
      </c>
      <c r="AP29" s="24">
        <v>1341248</v>
      </c>
      <c r="AQ29" s="24" t="s">
        <v>235</v>
      </c>
      <c r="AR29" s="24">
        <v>1.0110000001000999E+148</v>
      </c>
      <c r="AS29" s="24">
        <v>23</v>
      </c>
      <c r="AT29" s="24">
        <v>1546789576</v>
      </c>
      <c r="AU29" s="24">
        <f t="shared" si="18"/>
        <v>1</v>
      </c>
      <c r="AV29" s="24">
        <f t="shared" si="19"/>
        <v>1</v>
      </c>
      <c r="AW29" s="24">
        <f t="shared" si="20"/>
        <v>23</v>
      </c>
      <c r="AX29" s="24">
        <f t="shared" si="21"/>
        <v>1341248</v>
      </c>
      <c r="AY29" s="24">
        <f t="shared" si="22"/>
        <v>58315.130434782608</v>
      </c>
      <c r="AZ29" s="24" t="str">
        <f t="shared" si="23"/>
        <v/>
      </c>
      <c r="BA29" s="24">
        <f t="shared" si="24"/>
        <v>58315.130434782608</v>
      </c>
      <c r="BB29" s="24" t="str">
        <f t="shared" si="25"/>
        <v/>
      </c>
      <c r="BC29" s="24" t="str">
        <f t="shared" si="26"/>
        <v/>
      </c>
      <c r="BD29" s="31" t="s">
        <v>62</v>
      </c>
      <c r="BE29" s="31" t="s">
        <v>62</v>
      </c>
      <c r="BF29" s="31">
        <v>751493</v>
      </c>
      <c r="BG29" s="31">
        <v>9</v>
      </c>
      <c r="BH29" s="31">
        <v>751493</v>
      </c>
      <c r="BI29" s="31" t="s">
        <v>235</v>
      </c>
      <c r="BJ29" s="31">
        <v>1.0110000001000999E+148</v>
      </c>
      <c r="BK29" s="31">
        <v>9</v>
      </c>
      <c r="BL29" s="31">
        <v>1546560506</v>
      </c>
      <c r="BM29" s="31">
        <f t="shared" si="27"/>
        <v>1</v>
      </c>
      <c r="BN29" s="31">
        <f t="shared" si="28"/>
        <v>1</v>
      </c>
      <c r="BO29" s="31">
        <f t="shared" si="29"/>
        <v>9</v>
      </c>
      <c r="BP29" s="31">
        <f t="shared" si="30"/>
        <v>751493</v>
      </c>
      <c r="BQ29" s="31">
        <f t="shared" si="31"/>
        <v>83499.222222222219</v>
      </c>
      <c r="BR29" s="31" t="str">
        <f t="shared" si="32"/>
        <v/>
      </c>
      <c r="BS29" s="31">
        <f t="shared" si="33"/>
        <v>83499.222222222219</v>
      </c>
      <c r="BT29" s="31" t="str">
        <f t="shared" si="34"/>
        <v/>
      </c>
      <c r="BU29" s="31" t="str">
        <f t="shared" si="35"/>
        <v/>
      </c>
      <c r="BV29" s="45" t="s">
        <v>62</v>
      </c>
      <c r="BW29" s="45" t="s">
        <v>62</v>
      </c>
      <c r="BX29" s="45">
        <v>1236091</v>
      </c>
      <c r="BY29" s="45">
        <v>16</v>
      </c>
      <c r="BZ29" s="45">
        <v>1236091</v>
      </c>
      <c r="CA29" s="45" t="s">
        <v>235</v>
      </c>
      <c r="CB29" s="45">
        <v>1.0110000001000999E+148</v>
      </c>
      <c r="CC29" s="45">
        <v>17</v>
      </c>
      <c r="CD29" s="45">
        <v>1546557563</v>
      </c>
      <c r="CE29" s="45">
        <f t="shared" si="36"/>
        <v>1</v>
      </c>
      <c r="CF29" s="45">
        <f t="shared" si="37"/>
        <v>1</v>
      </c>
      <c r="CG29" s="45">
        <f t="shared" si="38"/>
        <v>16</v>
      </c>
      <c r="CH29" s="45">
        <f t="shared" si="39"/>
        <v>1236091</v>
      </c>
      <c r="CI29" s="45">
        <f t="shared" si="40"/>
        <v>72711.23529411765</v>
      </c>
      <c r="CJ29" s="45" t="str">
        <f t="shared" si="41"/>
        <v/>
      </c>
      <c r="CK29" s="45">
        <f t="shared" si="42"/>
        <v>77255.6875</v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62</v>
      </c>
      <c r="C30" s="10" t="s">
        <v>62</v>
      </c>
      <c r="D30" s="10">
        <v>1659317</v>
      </c>
      <c r="E30" s="10">
        <v>21</v>
      </c>
      <c r="F30" s="10">
        <v>1659317</v>
      </c>
      <c r="G30" s="10" t="s">
        <v>876</v>
      </c>
      <c r="H30" s="10">
        <v>1.010000001111E+149</v>
      </c>
      <c r="I30" s="10">
        <v>21</v>
      </c>
      <c r="J30" s="10">
        <v>1546776550</v>
      </c>
      <c r="K30" s="10">
        <f t="shared" si="0"/>
        <v>1</v>
      </c>
      <c r="L30" s="10">
        <f t="shared" si="1"/>
        <v>1</v>
      </c>
      <c r="M30" s="10">
        <f t="shared" si="2"/>
        <v>21</v>
      </c>
      <c r="N30" s="10">
        <f t="shared" si="3"/>
        <v>1659317</v>
      </c>
      <c r="O30" s="10">
        <f t="shared" si="4"/>
        <v>79015.095238095237</v>
      </c>
      <c r="P30" s="10" t="str">
        <f t="shared" si="5"/>
        <v/>
      </c>
      <c r="Q30" s="10">
        <f t="shared" si="6"/>
        <v>79015.095238095237</v>
      </c>
      <c r="R30" s="10" t="str">
        <f t="shared" si="7"/>
        <v/>
      </c>
      <c r="S30" s="10" t="str">
        <f t="shared" si="8"/>
        <v/>
      </c>
      <c r="T30" s="17" t="s">
        <v>62</v>
      </c>
      <c r="U30" s="17" t="s">
        <v>62</v>
      </c>
      <c r="V30" s="17">
        <v>1593312</v>
      </c>
      <c r="W30" s="17">
        <v>21</v>
      </c>
      <c r="X30" s="17">
        <v>1593312</v>
      </c>
      <c r="Y30" s="17" t="s">
        <v>876</v>
      </c>
      <c r="Z30" s="17">
        <v>1.010000001111E+149</v>
      </c>
      <c r="AA30" s="17">
        <v>21</v>
      </c>
      <c r="AB30" s="17">
        <v>1546774885</v>
      </c>
      <c r="AC30" s="17">
        <f t="shared" si="9"/>
        <v>1</v>
      </c>
      <c r="AD30" s="17">
        <f t="shared" si="10"/>
        <v>1</v>
      </c>
      <c r="AE30" s="32">
        <f t="shared" si="11"/>
        <v>21</v>
      </c>
      <c r="AF30" s="32">
        <f t="shared" si="12"/>
        <v>1593312</v>
      </c>
      <c r="AG30" s="32">
        <f t="shared" si="13"/>
        <v>75872</v>
      </c>
      <c r="AH30" s="32" t="str">
        <f t="shared" si="14"/>
        <v/>
      </c>
      <c r="AI30" s="32">
        <f t="shared" si="15"/>
        <v>75872</v>
      </c>
      <c r="AJ30" s="32" t="str">
        <f t="shared" si="16"/>
        <v/>
      </c>
      <c r="AK30" s="32" t="str">
        <f t="shared" si="17"/>
        <v/>
      </c>
      <c r="AL30" s="24" t="s">
        <v>62</v>
      </c>
      <c r="AM30" s="24" t="s">
        <v>62</v>
      </c>
      <c r="AN30" s="24">
        <v>8065533</v>
      </c>
      <c r="AO30" s="24">
        <v>153</v>
      </c>
      <c r="AP30" s="24">
        <v>8065533</v>
      </c>
      <c r="AQ30" s="24" t="s">
        <v>876</v>
      </c>
      <c r="AR30" s="24">
        <v>1.010000001111E+149</v>
      </c>
      <c r="AS30" s="24">
        <v>153</v>
      </c>
      <c r="AT30" s="24">
        <v>1546789599</v>
      </c>
      <c r="AU30" s="24">
        <f t="shared" si="18"/>
        <v>1</v>
      </c>
      <c r="AV30" s="24">
        <f t="shared" si="19"/>
        <v>1</v>
      </c>
      <c r="AW30" s="24">
        <f t="shared" si="20"/>
        <v>153</v>
      </c>
      <c r="AX30" s="24">
        <f t="shared" si="21"/>
        <v>8065533</v>
      </c>
      <c r="AY30" s="24">
        <f t="shared" si="22"/>
        <v>52715.901960784315</v>
      </c>
      <c r="AZ30" s="24" t="str">
        <f t="shared" si="23"/>
        <v/>
      </c>
      <c r="BA30" s="24">
        <f t="shared" si="24"/>
        <v>52715.901960784315</v>
      </c>
      <c r="BB30" s="24" t="str">
        <f t="shared" si="25"/>
        <v/>
      </c>
      <c r="BC30" s="24" t="str">
        <f t="shared" si="26"/>
        <v/>
      </c>
      <c r="BD30" s="31" t="s">
        <v>62</v>
      </c>
      <c r="BE30" s="31" t="s">
        <v>62</v>
      </c>
      <c r="BF30" s="31">
        <v>686851</v>
      </c>
      <c r="BG30" s="31">
        <v>7</v>
      </c>
      <c r="BH30" s="31">
        <v>686851</v>
      </c>
      <c r="BI30" s="31" t="s">
        <v>876</v>
      </c>
      <c r="BJ30" s="31">
        <v>1.010000001111E+149</v>
      </c>
      <c r="BK30" s="31">
        <v>7</v>
      </c>
      <c r="BL30" s="31">
        <v>1546560514</v>
      </c>
      <c r="BM30" s="31">
        <f t="shared" si="27"/>
        <v>1</v>
      </c>
      <c r="BN30" s="31">
        <f t="shared" si="28"/>
        <v>1</v>
      </c>
      <c r="BO30" s="31">
        <f t="shared" si="29"/>
        <v>7</v>
      </c>
      <c r="BP30" s="31">
        <f t="shared" si="30"/>
        <v>686851</v>
      </c>
      <c r="BQ30" s="31">
        <f t="shared" si="31"/>
        <v>98121.571428571435</v>
      </c>
      <c r="BR30" s="31" t="str">
        <f t="shared" si="32"/>
        <v/>
      </c>
      <c r="BS30" s="31">
        <f t="shared" si="33"/>
        <v>98121.571428571435</v>
      </c>
      <c r="BT30" s="31" t="str">
        <f t="shared" si="34"/>
        <v/>
      </c>
      <c r="BU30" s="31" t="str">
        <f t="shared" si="35"/>
        <v/>
      </c>
      <c r="BV30" s="45" t="s">
        <v>62</v>
      </c>
      <c r="BW30" s="45" t="s">
        <v>62</v>
      </c>
      <c r="BX30" s="45">
        <v>1039995</v>
      </c>
      <c r="BY30" s="45">
        <v>14</v>
      </c>
      <c r="BZ30" s="45">
        <v>1039995</v>
      </c>
      <c r="CA30" s="45" t="s">
        <v>876</v>
      </c>
      <c r="CB30" s="45">
        <v>1.010000001111E+149</v>
      </c>
      <c r="CC30" s="45">
        <v>14</v>
      </c>
      <c r="CD30" s="45">
        <v>1546557568</v>
      </c>
      <c r="CE30" s="45">
        <f t="shared" si="36"/>
        <v>1</v>
      </c>
      <c r="CF30" s="45">
        <f t="shared" si="37"/>
        <v>1</v>
      </c>
      <c r="CG30" s="45">
        <f t="shared" si="38"/>
        <v>14</v>
      </c>
      <c r="CH30" s="45">
        <f t="shared" si="39"/>
        <v>1039995</v>
      </c>
      <c r="CI30" s="45">
        <f t="shared" si="40"/>
        <v>74285.357142857145</v>
      </c>
      <c r="CJ30" s="45" t="str">
        <f t="shared" si="41"/>
        <v/>
      </c>
      <c r="CK30" s="45">
        <f t="shared" si="42"/>
        <v>74285.357142857145</v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62</v>
      </c>
      <c r="C31" s="10" t="s">
        <v>62</v>
      </c>
      <c r="D31" s="10">
        <v>1300261</v>
      </c>
      <c r="E31" s="10">
        <v>17</v>
      </c>
      <c r="F31" s="10">
        <v>1300261</v>
      </c>
      <c r="G31" s="10" t="s">
        <v>883</v>
      </c>
      <c r="H31" s="10">
        <v>1.001001010111E+149</v>
      </c>
      <c r="I31" s="10">
        <v>17</v>
      </c>
      <c r="J31" s="10">
        <v>1546776573</v>
      </c>
      <c r="K31" s="10">
        <f t="shared" si="0"/>
        <v>1</v>
      </c>
      <c r="L31" s="10">
        <f t="shared" si="1"/>
        <v>1</v>
      </c>
      <c r="M31" s="10">
        <f t="shared" si="2"/>
        <v>17</v>
      </c>
      <c r="N31" s="10">
        <f t="shared" si="3"/>
        <v>1300261</v>
      </c>
      <c r="O31" s="10">
        <f t="shared" si="4"/>
        <v>76485.941176470587</v>
      </c>
      <c r="P31" s="10" t="str">
        <f t="shared" si="5"/>
        <v/>
      </c>
      <c r="Q31" s="10">
        <f t="shared" si="6"/>
        <v>76485.941176470587</v>
      </c>
      <c r="R31" s="10" t="str">
        <f t="shared" si="7"/>
        <v/>
      </c>
      <c r="S31" s="10" t="str">
        <f t="shared" si="8"/>
        <v/>
      </c>
      <c r="T31" s="17" t="s">
        <v>62</v>
      </c>
      <c r="U31" s="17" t="s">
        <v>62</v>
      </c>
      <c r="V31" s="17">
        <v>4386731</v>
      </c>
      <c r="W31" s="17">
        <v>55</v>
      </c>
      <c r="X31" s="17">
        <v>4386731</v>
      </c>
      <c r="Y31" s="17" t="s">
        <v>883</v>
      </c>
      <c r="Z31" s="17">
        <v>1.001001010111E+149</v>
      </c>
      <c r="AA31" s="17">
        <v>56</v>
      </c>
      <c r="AB31" s="17">
        <v>1546774908</v>
      </c>
      <c r="AC31" s="17">
        <f t="shared" si="9"/>
        <v>1</v>
      </c>
      <c r="AD31" s="17">
        <f t="shared" si="10"/>
        <v>1</v>
      </c>
      <c r="AE31" s="32">
        <f t="shared" si="11"/>
        <v>55</v>
      </c>
      <c r="AF31" s="32">
        <f t="shared" si="12"/>
        <v>4386731</v>
      </c>
      <c r="AG31" s="32">
        <f t="shared" si="13"/>
        <v>78334.482142857145</v>
      </c>
      <c r="AH31" s="32" t="str">
        <f t="shared" si="14"/>
        <v/>
      </c>
      <c r="AI31" s="32">
        <f t="shared" si="15"/>
        <v>79758.745454545453</v>
      </c>
      <c r="AJ31" s="32" t="str">
        <f t="shared" si="16"/>
        <v/>
      </c>
      <c r="AK31" s="32" t="str">
        <f t="shared" si="17"/>
        <v/>
      </c>
      <c r="AL31" s="24" t="s">
        <v>62</v>
      </c>
      <c r="AM31" s="24" t="s">
        <v>62</v>
      </c>
      <c r="AN31" s="24">
        <v>1784757</v>
      </c>
      <c r="AO31" s="24">
        <v>35</v>
      </c>
      <c r="AP31" s="24">
        <v>1784757</v>
      </c>
      <c r="AQ31" s="24" t="s">
        <v>883</v>
      </c>
      <c r="AR31" s="24">
        <v>1.001001010111E+149</v>
      </c>
      <c r="AS31" s="24">
        <v>35</v>
      </c>
      <c r="AT31" s="24">
        <v>1546789755</v>
      </c>
      <c r="AU31" s="24">
        <f t="shared" si="18"/>
        <v>1</v>
      </c>
      <c r="AV31" s="24">
        <f t="shared" si="19"/>
        <v>1</v>
      </c>
      <c r="AW31" s="24">
        <f t="shared" si="20"/>
        <v>35</v>
      </c>
      <c r="AX31" s="24">
        <f t="shared" si="21"/>
        <v>1784757</v>
      </c>
      <c r="AY31" s="24">
        <f t="shared" si="22"/>
        <v>50993.057142857142</v>
      </c>
      <c r="AZ31" s="24" t="str">
        <f t="shared" si="23"/>
        <v/>
      </c>
      <c r="BA31" s="24">
        <f t="shared" si="24"/>
        <v>50993.057142857142</v>
      </c>
      <c r="BB31" s="24" t="str">
        <f t="shared" si="25"/>
        <v/>
      </c>
      <c r="BC31" s="24" t="str">
        <f t="shared" si="26"/>
        <v/>
      </c>
      <c r="BD31" s="31" t="s">
        <v>62</v>
      </c>
      <c r="BE31" s="31" t="s">
        <v>62</v>
      </c>
      <c r="BF31" s="31">
        <v>585499</v>
      </c>
      <c r="BG31" s="31">
        <v>6</v>
      </c>
      <c r="BH31" s="31">
        <v>585499</v>
      </c>
      <c r="BI31" s="31" t="s">
        <v>883</v>
      </c>
      <c r="BJ31" s="31">
        <v>1.001001010111E+149</v>
      </c>
      <c r="BK31" s="31">
        <v>6</v>
      </c>
      <c r="BL31" s="31">
        <v>1546560522</v>
      </c>
      <c r="BM31" s="31">
        <f t="shared" si="27"/>
        <v>1</v>
      </c>
      <c r="BN31" s="31">
        <f t="shared" si="28"/>
        <v>1</v>
      </c>
      <c r="BO31" s="31">
        <f t="shared" si="29"/>
        <v>6</v>
      </c>
      <c r="BP31" s="31">
        <f t="shared" si="30"/>
        <v>585499</v>
      </c>
      <c r="BQ31" s="31">
        <f t="shared" si="31"/>
        <v>97583.166666666672</v>
      </c>
      <c r="BR31" s="31" t="str">
        <f t="shared" si="32"/>
        <v/>
      </c>
      <c r="BS31" s="31">
        <f t="shared" si="33"/>
        <v>97583.166666666672</v>
      </c>
      <c r="BT31" s="31" t="str">
        <f t="shared" si="34"/>
        <v/>
      </c>
      <c r="BU31" s="31" t="str">
        <f t="shared" si="35"/>
        <v/>
      </c>
      <c r="BV31" s="45" t="s">
        <v>62</v>
      </c>
      <c r="BW31" s="45" t="s">
        <v>62</v>
      </c>
      <c r="BX31" s="45">
        <v>839099</v>
      </c>
      <c r="BY31" s="45">
        <v>12</v>
      </c>
      <c r="BZ31" s="45">
        <v>839099</v>
      </c>
      <c r="CA31" s="45" t="s">
        <v>883</v>
      </c>
      <c r="CB31" s="45">
        <v>1.001001010111E+149</v>
      </c>
      <c r="CC31" s="45">
        <v>12</v>
      </c>
      <c r="CD31" s="45">
        <v>1546557573</v>
      </c>
      <c r="CE31" s="45">
        <f t="shared" si="36"/>
        <v>1</v>
      </c>
      <c r="CF31" s="45">
        <f t="shared" si="37"/>
        <v>1</v>
      </c>
      <c r="CG31" s="45">
        <f t="shared" si="38"/>
        <v>12</v>
      </c>
      <c r="CH31" s="45">
        <f t="shared" si="39"/>
        <v>839099</v>
      </c>
      <c r="CI31" s="45">
        <f t="shared" si="40"/>
        <v>69924.916666666672</v>
      </c>
      <c r="CJ31" s="45" t="str">
        <f t="shared" si="41"/>
        <v/>
      </c>
      <c r="CK31" s="45">
        <f t="shared" si="42"/>
        <v>69924.916666666672</v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62</v>
      </c>
      <c r="C32" s="10" t="s">
        <v>62</v>
      </c>
      <c r="D32" s="10">
        <v>2400805</v>
      </c>
      <c r="E32" s="10">
        <v>32</v>
      </c>
      <c r="F32" s="10">
        <v>2400805</v>
      </c>
      <c r="G32" s="10" t="s">
        <v>880</v>
      </c>
      <c r="H32" s="10">
        <v>1.0000000101111E+149</v>
      </c>
      <c r="I32" s="10">
        <v>32</v>
      </c>
      <c r="J32" s="10">
        <v>1546776590</v>
      </c>
      <c r="K32" s="10">
        <f t="shared" si="0"/>
        <v>1</v>
      </c>
      <c r="L32" s="10">
        <f t="shared" si="1"/>
        <v>1</v>
      </c>
      <c r="M32" s="10">
        <f t="shared" si="2"/>
        <v>32</v>
      </c>
      <c r="N32" s="10">
        <f t="shared" si="3"/>
        <v>2400805</v>
      </c>
      <c r="O32" s="10">
        <f t="shared" si="4"/>
        <v>75025.15625</v>
      </c>
      <c r="P32" s="10" t="str">
        <f t="shared" si="5"/>
        <v/>
      </c>
      <c r="Q32" s="10">
        <f t="shared" si="6"/>
        <v>75025.15625</v>
      </c>
      <c r="R32" s="10" t="str">
        <f t="shared" si="7"/>
        <v/>
      </c>
      <c r="S32" s="10" t="str">
        <f t="shared" si="8"/>
        <v/>
      </c>
      <c r="T32" s="17" t="s">
        <v>62</v>
      </c>
      <c r="U32" s="17" t="s">
        <v>62</v>
      </c>
      <c r="V32" s="17">
        <v>1288708</v>
      </c>
      <c r="W32" s="17">
        <v>14</v>
      </c>
      <c r="X32" s="17">
        <v>1288708</v>
      </c>
      <c r="Y32" s="17" t="s">
        <v>880</v>
      </c>
      <c r="Z32" s="17">
        <v>1.0000000101111E+149</v>
      </c>
      <c r="AA32" s="17">
        <v>15</v>
      </c>
      <c r="AB32" s="17">
        <v>1546774964</v>
      </c>
      <c r="AC32" s="17">
        <f t="shared" si="9"/>
        <v>1</v>
      </c>
      <c r="AD32" s="17">
        <f t="shared" si="10"/>
        <v>1</v>
      </c>
      <c r="AE32" s="32">
        <f t="shared" si="11"/>
        <v>14</v>
      </c>
      <c r="AF32" s="32">
        <f t="shared" si="12"/>
        <v>1288708</v>
      </c>
      <c r="AG32" s="32">
        <f t="shared" si="13"/>
        <v>85913.866666666669</v>
      </c>
      <c r="AH32" s="32" t="str">
        <f t="shared" si="14"/>
        <v/>
      </c>
      <c r="AI32" s="32">
        <f t="shared" si="15"/>
        <v>92050.571428571435</v>
      </c>
      <c r="AJ32" s="32" t="str">
        <f t="shared" si="16"/>
        <v/>
      </c>
      <c r="AK32" s="32" t="str">
        <f t="shared" si="17"/>
        <v/>
      </c>
      <c r="AL32" s="24" t="s">
        <v>62</v>
      </c>
      <c r="AM32" s="24" t="s">
        <v>62</v>
      </c>
      <c r="AN32" s="24">
        <v>1386425</v>
      </c>
      <c r="AO32" s="24">
        <v>24</v>
      </c>
      <c r="AP32" s="24">
        <v>1386425</v>
      </c>
      <c r="AQ32" s="24" t="s">
        <v>880</v>
      </c>
      <c r="AR32" s="24">
        <v>1.0000000101111E+149</v>
      </c>
      <c r="AS32" s="24">
        <v>24</v>
      </c>
      <c r="AT32" s="24">
        <v>1546789793</v>
      </c>
      <c r="AU32" s="24">
        <f t="shared" si="18"/>
        <v>1</v>
      </c>
      <c r="AV32" s="24">
        <f t="shared" si="19"/>
        <v>1</v>
      </c>
      <c r="AW32" s="24">
        <f t="shared" si="20"/>
        <v>24</v>
      </c>
      <c r="AX32" s="24">
        <f t="shared" si="21"/>
        <v>1386425</v>
      </c>
      <c r="AY32" s="24">
        <f t="shared" si="22"/>
        <v>57767.708333333336</v>
      </c>
      <c r="AZ32" s="24" t="str">
        <f t="shared" si="23"/>
        <v/>
      </c>
      <c r="BA32" s="24">
        <f t="shared" si="24"/>
        <v>57767.708333333336</v>
      </c>
      <c r="BB32" s="24" t="str">
        <f t="shared" si="25"/>
        <v/>
      </c>
      <c r="BC32" s="24" t="str">
        <f t="shared" si="26"/>
        <v/>
      </c>
      <c r="BD32" s="31" t="s">
        <v>62</v>
      </c>
      <c r="BE32" s="31" t="s">
        <v>62</v>
      </c>
      <c r="BF32" s="31">
        <v>1052275</v>
      </c>
      <c r="BG32" s="31">
        <v>11</v>
      </c>
      <c r="BH32" s="31">
        <v>1052275</v>
      </c>
      <c r="BI32" s="31" t="s">
        <v>880</v>
      </c>
      <c r="BJ32" s="31">
        <v>1.0000000101111E+149</v>
      </c>
      <c r="BK32" s="31">
        <v>11</v>
      </c>
      <c r="BL32" s="31">
        <v>1546560527</v>
      </c>
      <c r="BM32" s="31">
        <f t="shared" si="27"/>
        <v>1</v>
      </c>
      <c r="BN32" s="31">
        <f t="shared" si="28"/>
        <v>1</v>
      </c>
      <c r="BO32" s="31">
        <f t="shared" si="29"/>
        <v>11</v>
      </c>
      <c r="BP32" s="31">
        <f t="shared" si="30"/>
        <v>1052275</v>
      </c>
      <c r="BQ32" s="31">
        <f t="shared" si="31"/>
        <v>95661.363636363632</v>
      </c>
      <c r="BR32" s="31" t="str">
        <f t="shared" si="32"/>
        <v/>
      </c>
      <c r="BS32" s="31">
        <f t="shared" si="33"/>
        <v>95661.363636363632</v>
      </c>
      <c r="BT32" s="31" t="str">
        <f t="shared" si="34"/>
        <v/>
      </c>
      <c r="BU32" s="31" t="str">
        <f t="shared" si="35"/>
        <v/>
      </c>
      <c r="BV32" s="45" t="s">
        <v>62</v>
      </c>
      <c r="BW32" s="45" t="s">
        <v>62</v>
      </c>
      <c r="BX32" s="45">
        <v>1035110</v>
      </c>
      <c r="BY32" s="45">
        <v>14</v>
      </c>
      <c r="BZ32" s="45">
        <v>1035110</v>
      </c>
      <c r="CA32" s="45" t="s">
        <v>880</v>
      </c>
      <c r="CB32" s="45">
        <v>1.0000000101111E+149</v>
      </c>
      <c r="CC32" s="45">
        <v>14</v>
      </c>
      <c r="CD32" s="45">
        <v>1546557581</v>
      </c>
      <c r="CE32" s="45">
        <f t="shared" si="36"/>
        <v>1</v>
      </c>
      <c r="CF32" s="45">
        <f t="shared" si="37"/>
        <v>1</v>
      </c>
      <c r="CG32" s="45">
        <f t="shared" si="38"/>
        <v>14</v>
      </c>
      <c r="CH32" s="45">
        <f t="shared" si="39"/>
        <v>1035110</v>
      </c>
      <c r="CI32" s="45">
        <f t="shared" si="40"/>
        <v>73936.428571428565</v>
      </c>
      <c r="CJ32" s="45" t="str">
        <f t="shared" si="41"/>
        <v/>
      </c>
      <c r="CK32" s="45">
        <f t="shared" si="42"/>
        <v>73936.428571428565</v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62</v>
      </c>
      <c r="C33" s="10" t="s">
        <v>62</v>
      </c>
      <c r="D33" s="10">
        <v>4763800</v>
      </c>
      <c r="E33" s="10">
        <v>56</v>
      </c>
      <c r="F33" s="10">
        <v>4763800</v>
      </c>
      <c r="G33" s="10" t="s">
        <v>882</v>
      </c>
      <c r="H33" s="10">
        <v>1.10011110011101E+149</v>
      </c>
      <c r="I33" s="10">
        <v>57</v>
      </c>
      <c r="J33" s="10">
        <v>1546776622</v>
      </c>
      <c r="K33" s="10">
        <f t="shared" si="0"/>
        <v>1</v>
      </c>
      <c r="L33" s="10">
        <f t="shared" si="1"/>
        <v>1</v>
      </c>
      <c r="M33" s="10">
        <f t="shared" si="2"/>
        <v>56</v>
      </c>
      <c r="N33" s="10">
        <f t="shared" si="3"/>
        <v>4763800</v>
      </c>
      <c r="O33" s="10">
        <f t="shared" si="4"/>
        <v>83575.438596491222</v>
      </c>
      <c r="P33" s="10" t="str">
        <f t="shared" si="5"/>
        <v/>
      </c>
      <c r="Q33" s="10">
        <f t="shared" si="6"/>
        <v>85067.857142857145</v>
      </c>
      <c r="R33" s="10" t="str">
        <f t="shared" si="7"/>
        <v/>
      </c>
      <c r="S33" s="10" t="str">
        <f t="shared" si="8"/>
        <v/>
      </c>
      <c r="T33" s="17" t="s">
        <v>62</v>
      </c>
      <c r="U33" s="17" t="s">
        <v>62</v>
      </c>
      <c r="V33" s="17">
        <v>7904069</v>
      </c>
      <c r="W33" s="17">
        <v>96</v>
      </c>
      <c r="X33" s="17">
        <v>7904069</v>
      </c>
      <c r="Y33" s="17" t="s">
        <v>882</v>
      </c>
      <c r="Z33" s="17">
        <v>1.10011110011101E+149</v>
      </c>
      <c r="AA33" s="17">
        <v>97</v>
      </c>
      <c r="AB33" s="17">
        <v>1546774981</v>
      </c>
      <c r="AC33" s="17">
        <f t="shared" si="9"/>
        <v>1</v>
      </c>
      <c r="AD33" s="17">
        <f t="shared" si="10"/>
        <v>1</v>
      </c>
      <c r="AE33" s="32">
        <f t="shared" si="11"/>
        <v>96</v>
      </c>
      <c r="AF33" s="32">
        <f t="shared" si="12"/>
        <v>7904069</v>
      </c>
      <c r="AG33" s="32">
        <f t="shared" si="13"/>
        <v>81485.247422680419</v>
      </c>
      <c r="AH33" s="32" t="str">
        <f t="shared" si="14"/>
        <v/>
      </c>
      <c r="AI33" s="32">
        <f t="shared" si="15"/>
        <v>82334.052083333328</v>
      </c>
      <c r="AJ33" s="32" t="str">
        <f t="shared" si="16"/>
        <v/>
      </c>
      <c r="AK33" s="32" t="str">
        <f t="shared" si="17"/>
        <v/>
      </c>
      <c r="AL33" s="24" t="s">
        <v>62</v>
      </c>
      <c r="AM33" s="24" t="s">
        <v>62</v>
      </c>
      <c r="AN33" s="24">
        <v>544584</v>
      </c>
      <c r="AO33" s="24">
        <v>12</v>
      </c>
      <c r="AP33" s="24">
        <v>544584</v>
      </c>
      <c r="AQ33" s="24" t="s">
        <v>882</v>
      </c>
      <c r="AR33" s="24">
        <v>1.10011110011101E+149</v>
      </c>
      <c r="AS33" s="24">
        <v>12</v>
      </c>
      <c r="AT33" s="24">
        <v>1546789819</v>
      </c>
      <c r="AU33" s="24">
        <f t="shared" si="18"/>
        <v>1</v>
      </c>
      <c r="AV33" s="24">
        <f t="shared" si="19"/>
        <v>1</v>
      </c>
      <c r="AW33" s="24">
        <f t="shared" si="20"/>
        <v>12</v>
      </c>
      <c r="AX33" s="24">
        <f t="shared" si="21"/>
        <v>544584</v>
      </c>
      <c r="AY33" s="24">
        <f t="shared" si="22"/>
        <v>45382</v>
      </c>
      <c r="AZ33" s="24" t="str">
        <f t="shared" si="23"/>
        <v/>
      </c>
      <c r="BA33" s="24">
        <f t="shared" si="24"/>
        <v>45382</v>
      </c>
      <c r="BB33" s="24" t="str">
        <f t="shared" si="25"/>
        <v/>
      </c>
      <c r="BC33" s="24" t="str">
        <f t="shared" si="26"/>
        <v/>
      </c>
      <c r="BD33" s="31" t="s">
        <v>62</v>
      </c>
      <c r="BE33" s="31" t="s">
        <v>62</v>
      </c>
      <c r="BF33" s="31">
        <v>688447</v>
      </c>
      <c r="BG33" s="31">
        <v>8</v>
      </c>
      <c r="BH33" s="31">
        <v>688447</v>
      </c>
      <c r="BI33" s="31" t="s">
        <v>882</v>
      </c>
      <c r="BJ33" s="31">
        <v>1.10011110011101E+149</v>
      </c>
      <c r="BK33" s="31">
        <v>8</v>
      </c>
      <c r="BL33" s="31">
        <v>1546560535</v>
      </c>
      <c r="BM33" s="31">
        <f t="shared" si="27"/>
        <v>1</v>
      </c>
      <c r="BN33" s="31">
        <f t="shared" si="28"/>
        <v>1</v>
      </c>
      <c r="BO33" s="31">
        <f t="shared" si="29"/>
        <v>8</v>
      </c>
      <c r="BP33" s="31">
        <f t="shared" si="30"/>
        <v>688447</v>
      </c>
      <c r="BQ33" s="31">
        <f t="shared" si="31"/>
        <v>86055.875</v>
      </c>
      <c r="BR33" s="31" t="str">
        <f t="shared" si="32"/>
        <v/>
      </c>
      <c r="BS33" s="31">
        <f t="shared" si="33"/>
        <v>86055.875</v>
      </c>
      <c r="BT33" s="31" t="str">
        <f t="shared" si="34"/>
        <v/>
      </c>
      <c r="BU33" s="31" t="str">
        <f t="shared" si="35"/>
        <v/>
      </c>
      <c r="BV33" s="45" t="s">
        <v>62</v>
      </c>
      <c r="BW33" s="45" t="s">
        <v>62</v>
      </c>
      <c r="BX33" s="45">
        <v>860168</v>
      </c>
      <c r="BY33" s="45">
        <v>11</v>
      </c>
      <c r="BZ33" s="45">
        <v>860168</v>
      </c>
      <c r="CA33" s="45" t="s">
        <v>882</v>
      </c>
      <c r="CB33" s="45">
        <v>1.10011110011101E+149</v>
      </c>
      <c r="CC33" s="45">
        <v>11</v>
      </c>
      <c r="CD33" s="45">
        <v>1546557586</v>
      </c>
      <c r="CE33" s="45">
        <f t="shared" si="36"/>
        <v>1</v>
      </c>
      <c r="CF33" s="45">
        <f t="shared" si="37"/>
        <v>1</v>
      </c>
      <c r="CG33" s="45">
        <f t="shared" si="38"/>
        <v>11</v>
      </c>
      <c r="CH33" s="45">
        <f t="shared" si="39"/>
        <v>860168</v>
      </c>
      <c r="CI33" s="45">
        <f t="shared" si="40"/>
        <v>78197.090909090912</v>
      </c>
      <c r="CJ33" s="45" t="str">
        <f t="shared" si="41"/>
        <v/>
      </c>
      <c r="CK33" s="45">
        <f t="shared" si="42"/>
        <v>78197.090909090912</v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62</v>
      </c>
      <c r="C34" s="10" t="s">
        <v>62</v>
      </c>
      <c r="D34" s="10">
        <v>5129162</v>
      </c>
      <c r="E34" s="10">
        <v>59</v>
      </c>
      <c r="F34" s="10">
        <v>5129162</v>
      </c>
      <c r="G34" s="10" t="s">
        <v>357</v>
      </c>
      <c r="H34" s="10">
        <v>1.00000000010011E+149</v>
      </c>
      <c r="I34" s="10">
        <v>59</v>
      </c>
      <c r="J34" s="10">
        <v>1546776679</v>
      </c>
      <c r="K34" s="10">
        <f t="shared" si="0"/>
        <v>1</v>
      </c>
      <c r="L34" s="10">
        <f t="shared" si="1"/>
        <v>1</v>
      </c>
      <c r="M34" s="10">
        <f t="shared" si="2"/>
        <v>59</v>
      </c>
      <c r="N34" s="10">
        <f t="shared" si="3"/>
        <v>5129162</v>
      </c>
      <c r="O34" s="10">
        <f t="shared" si="4"/>
        <v>86934.94915254238</v>
      </c>
      <c r="P34" s="10" t="str">
        <f t="shared" si="5"/>
        <v/>
      </c>
      <c r="Q34" s="10">
        <f t="shared" si="6"/>
        <v>86934.94915254238</v>
      </c>
      <c r="R34" s="10" t="str">
        <f t="shared" si="7"/>
        <v/>
      </c>
      <c r="S34" s="10" t="str">
        <f t="shared" si="8"/>
        <v/>
      </c>
      <c r="T34" s="17" t="s">
        <v>62</v>
      </c>
      <c r="U34" s="17" t="s">
        <v>62</v>
      </c>
      <c r="V34" s="17">
        <v>49035952</v>
      </c>
      <c r="W34" s="17">
        <v>653</v>
      </c>
      <c r="X34" s="17">
        <v>49035952</v>
      </c>
      <c r="Y34" s="17" t="s">
        <v>357</v>
      </c>
      <c r="Z34" s="17">
        <v>1.00000000010011E+149</v>
      </c>
      <c r="AA34" s="17">
        <v>653</v>
      </c>
      <c r="AB34" s="17">
        <v>1546775080</v>
      </c>
      <c r="AC34" s="17">
        <f t="shared" si="9"/>
        <v>1</v>
      </c>
      <c r="AD34" s="17">
        <f t="shared" si="10"/>
        <v>1</v>
      </c>
      <c r="AE34" s="32">
        <f t="shared" si="11"/>
        <v>653</v>
      </c>
      <c r="AF34" s="32">
        <f t="shared" si="12"/>
        <v>49035952</v>
      </c>
      <c r="AG34" s="32">
        <f t="shared" si="13"/>
        <v>75093.341500765702</v>
      </c>
      <c r="AH34" s="32" t="str">
        <f t="shared" si="14"/>
        <v/>
      </c>
      <c r="AI34" s="32">
        <f t="shared" si="15"/>
        <v>75093.341500765702</v>
      </c>
      <c r="AJ34" s="32" t="str">
        <f t="shared" si="16"/>
        <v/>
      </c>
      <c r="AK34" s="32" t="str">
        <f t="shared" si="17"/>
        <v/>
      </c>
      <c r="AL34" s="24" t="s">
        <v>62</v>
      </c>
      <c r="AM34" s="24" t="s">
        <v>62</v>
      </c>
      <c r="AN34" s="24">
        <v>4816581</v>
      </c>
      <c r="AO34" s="24">
        <v>97</v>
      </c>
      <c r="AP34" s="24">
        <v>4816581</v>
      </c>
      <c r="AQ34" s="24" t="s">
        <v>357</v>
      </c>
      <c r="AR34" s="24">
        <v>1.00000000010011E+149</v>
      </c>
      <c r="AS34" s="24">
        <v>98</v>
      </c>
      <c r="AT34" s="24">
        <v>1546789833</v>
      </c>
      <c r="AU34" s="24">
        <f t="shared" si="18"/>
        <v>1</v>
      </c>
      <c r="AV34" s="24">
        <f t="shared" si="19"/>
        <v>1</v>
      </c>
      <c r="AW34" s="24">
        <f t="shared" si="20"/>
        <v>97</v>
      </c>
      <c r="AX34" s="24">
        <f t="shared" si="21"/>
        <v>4816581</v>
      </c>
      <c r="AY34" s="24">
        <f t="shared" si="22"/>
        <v>49148.785714285717</v>
      </c>
      <c r="AZ34" s="24" t="str">
        <f t="shared" si="23"/>
        <v/>
      </c>
      <c r="BA34" s="24">
        <f t="shared" si="24"/>
        <v>49655.474226804123</v>
      </c>
      <c r="BB34" s="24" t="str">
        <f t="shared" si="25"/>
        <v/>
      </c>
      <c r="BC34" s="24" t="str">
        <f t="shared" si="26"/>
        <v/>
      </c>
      <c r="BD34" s="31" t="s">
        <v>62</v>
      </c>
      <c r="BE34" s="31" t="s">
        <v>62</v>
      </c>
      <c r="BF34" s="31">
        <v>8262132</v>
      </c>
      <c r="BG34" s="31">
        <v>84</v>
      </c>
      <c r="BH34" s="31">
        <v>8262132</v>
      </c>
      <c r="BI34" s="31" t="s">
        <v>357</v>
      </c>
      <c r="BJ34" s="31">
        <v>1.00000000010011E+149</v>
      </c>
      <c r="BK34" s="31">
        <v>84</v>
      </c>
      <c r="BL34" s="31">
        <v>1546560543</v>
      </c>
      <c r="BM34" s="31">
        <f t="shared" si="27"/>
        <v>1</v>
      </c>
      <c r="BN34" s="31">
        <f t="shared" si="28"/>
        <v>1</v>
      </c>
      <c r="BO34" s="31">
        <f t="shared" si="29"/>
        <v>84</v>
      </c>
      <c r="BP34" s="31">
        <f t="shared" si="30"/>
        <v>8262132</v>
      </c>
      <c r="BQ34" s="31">
        <f t="shared" si="31"/>
        <v>98358.71428571429</v>
      </c>
      <c r="BR34" s="31" t="str">
        <f t="shared" si="32"/>
        <v/>
      </c>
      <c r="BS34" s="31">
        <f t="shared" si="33"/>
        <v>98358.71428571429</v>
      </c>
      <c r="BT34" s="31" t="str">
        <f t="shared" si="34"/>
        <v/>
      </c>
      <c r="BU34" s="31" t="str">
        <f t="shared" si="35"/>
        <v/>
      </c>
      <c r="BV34" s="45" t="s">
        <v>62</v>
      </c>
      <c r="BW34" s="45" t="s">
        <v>62</v>
      </c>
      <c r="BX34" s="45">
        <v>2628407</v>
      </c>
      <c r="BY34" s="45">
        <v>35</v>
      </c>
      <c r="BZ34" s="45">
        <v>2628407</v>
      </c>
      <c r="CA34" s="45" t="s">
        <v>357</v>
      </c>
      <c r="CB34" s="45">
        <v>1.00000000010011E+149</v>
      </c>
      <c r="CC34" s="45">
        <v>35</v>
      </c>
      <c r="CD34" s="45">
        <v>1546557591</v>
      </c>
      <c r="CE34" s="45">
        <f t="shared" si="36"/>
        <v>1</v>
      </c>
      <c r="CF34" s="45">
        <f t="shared" si="37"/>
        <v>1</v>
      </c>
      <c r="CG34" s="45">
        <f t="shared" si="38"/>
        <v>35</v>
      </c>
      <c r="CH34" s="45">
        <f t="shared" si="39"/>
        <v>2628407</v>
      </c>
      <c r="CI34" s="45">
        <f t="shared" si="40"/>
        <v>75097.342857142852</v>
      </c>
      <c r="CJ34" s="45" t="str">
        <f t="shared" si="41"/>
        <v/>
      </c>
      <c r="CK34" s="45">
        <f t="shared" si="42"/>
        <v>75097.342857142852</v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62</v>
      </c>
      <c r="C35" s="10" t="s">
        <v>62</v>
      </c>
      <c r="D35" s="10">
        <v>2157336</v>
      </c>
      <c r="E35" s="10">
        <v>28</v>
      </c>
      <c r="F35" s="10">
        <v>2157336</v>
      </c>
      <c r="G35" s="10" t="s">
        <v>229</v>
      </c>
      <c r="H35" s="10">
        <v>1.01100000101011E+149</v>
      </c>
      <c r="I35" s="10">
        <v>28</v>
      </c>
      <c r="J35" s="10">
        <v>1546776739</v>
      </c>
      <c r="K35" s="10">
        <f t="shared" si="0"/>
        <v>1</v>
      </c>
      <c r="L35" s="10">
        <f t="shared" si="1"/>
        <v>1</v>
      </c>
      <c r="M35" s="10">
        <f t="shared" si="2"/>
        <v>28</v>
      </c>
      <c r="N35" s="10">
        <f t="shared" si="3"/>
        <v>2157336</v>
      </c>
      <c r="O35" s="10">
        <f t="shared" si="4"/>
        <v>77047.71428571429</v>
      </c>
      <c r="P35" s="10" t="str">
        <f t="shared" si="5"/>
        <v/>
      </c>
      <c r="Q35" s="10">
        <f t="shared" si="6"/>
        <v>77047.71428571429</v>
      </c>
      <c r="R35" s="10" t="str">
        <f t="shared" si="7"/>
        <v/>
      </c>
      <c r="S35" s="10" t="str">
        <f t="shared" si="8"/>
        <v/>
      </c>
      <c r="T35" s="17" t="s">
        <v>62</v>
      </c>
      <c r="U35" s="17" t="s">
        <v>62</v>
      </c>
      <c r="V35" s="17">
        <v>1447321</v>
      </c>
      <c r="W35" s="17">
        <v>21</v>
      </c>
      <c r="X35" s="17">
        <v>1447321</v>
      </c>
      <c r="Y35" s="17" t="s">
        <v>229</v>
      </c>
      <c r="Z35" s="17">
        <v>1.01100000101011E+149</v>
      </c>
      <c r="AA35" s="17">
        <v>22</v>
      </c>
      <c r="AB35" s="17">
        <v>1546775736</v>
      </c>
      <c r="AC35" s="17">
        <f t="shared" si="9"/>
        <v>1</v>
      </c>
      <c r="AD35" s="17">
        <f t="shared" si="10"/>
        <v>1</v>
      </c>
      <c r="AE35" s="32">
        <f t="shared" si="11"/>
        <v>21</v>
      </c>
      <c r="AF35" s="32">
        <f t="shared" si="12"/>
        <v>1447321</v>
      </c>
      <c r="AG35" s="32">
        <f t="shared" si="13"/>
        <v>65787.318181818177</v>
      </c>
      <c r="AH35" s="32" t="str">
        <f t="shared" si="14"/>
        <v/>
      </c>
      <c r="AI35" s="32">
        <f t="shared" si="15"/>
        <v>68920.047619047618</v>
      </c>
      <c r="AJ35" s="32" t="str">
        <f t="shared" si="16"/>
        <v/>
      </c>
      <c r="AK35" s="32" t="str">
        <f t="shared" si="17"/>
        <v/>
      </c>
      <c r="AL35" s="24" t="s">
        <v>62</v>
      </c>
      <c r="AM35" s="24" t="s">
        <v>62</v>
      </c>
      <c r="AN35" s="24">
        <v>1669668</v>
      </c>
      <c r="AO35" s="24">
        <v>31</v>
      </c>
      <c r="AP35" s="24">
        <v>1669668</v>
      </c>
      <c r="AQ35" s="24" t="s">
        <v>229</v>
      </c>
      <c r="AR35" s="24">
        <v>1.01100000101011E+149</v>
      </c>
      <c r="AS35" s="24">
        <v>31</v>
      </c>
      <c r="AT35" s="24">
        <v>1546789932</v>
      </c>
      <c r="AU35" s="24">
        <f t="shared" si="18"/>
        <v>1</v>
      </c>
      <c r="AV35" s="24">
        <f t="shared" si="19"/>
        <v>1</v>
      </c>
      <c r="AW35" s="24">
        <f t="shared" si="20"/>
        <v>31</v>
      </c>
      <c r="AX35" s="24">
        <f t="shared" si="21"/>
        <v>1669668</v>
      </c>
      <c r="AY35" s="24">
        <f t="shared" si="22"/>
        <v>53860.258064516129</v>
      </c>
      <c r="AZ35" s="24" t="str">
        <f t="shared" si="23"/>
        <v/>
      </c>
      <c r="BA35" s="24">
        <f t="shared" si="24"/>
        <v>53860.258064516129</v>
      </c>
      <c r="BB35" s="24" t="str">
        <f t="shared" si="25"/>
        <v/>
      </c>
      <c r="BC35" s="24" t="str">
        <f t="shared" si="26"/>
        <v/>
      </c>
      <c r="BD35" s="31" t="s">
        <v>62</v>
      </c>
      <c r="BE35" s="31" t="s">
        <v>62</v>
      </c>
      <c r="BF35" s="31">
        <v>725176</v>
      </c>
      <c r="BG35" s="31">
        <v>8</v>
      </c>
      <c r="BH35" s="31">
        <v>725176</v>
      </c>
      <c r="BI35" s="31" t="s">
        <v>229</v>
      </c>
      <c r="BJ35" s="31">
        <v>1.01100000101011E+149</v>
      </c>
      <c r="BK35" s="31">
        <v>8</v>
      </c>
      <c r="BL35" s="31">
        <v>1546560548</v>
      </c>
      <c r="BM35" s="31">
        <f t="shared" si="27"/>
        <v>1</v>
      </c>
      <c r="BN35" s="31">
        <f t="shared" si="28"/>
        <v>1</v>
      </c>
      <c r="BO35" s="31">
        <f t="shared" si="29"/>
        <v>8</v>
      </c>
      <c r="BP35" s="31">
        <f t="shared" si="30"/>
        <v>725176</v>
      </c>
      <c r="BQ35" s="31">
        <f t="shared" si="31"/>
        <v>90647</v>
      </c>
      <c r="BR35" s="31" t="str">
        <f t="shared" si="32"/>
        <v/>
      </c>
      <c r="BS35" s="31">
        <f t="shared" si="33"/>
        <v>90647</v>
      </c>
      <c r="BT35" s="31" t="str">
        <f t="shared" si="34"/>
        <v/>
      </c>
      <c r="BU35" s="31" t="str">
        <f t="shared" si="35"/>
        <v/>
      </c>
      <c r="BV35" s="45" t="s">
        <v>62</v>
      </c>
      <c r="BW35" s="45" t="s">
        <v>62</v>
      </c>
      <c r="BX35" s="45">
        <v>675123</v>
      </c>
      <c r="BY35" s="45">
        <v>9</v>
      </c>
      <c r="BZ35" s="45">
        <v>675123</v>
      </c>
      <c r="CA35" s="45" t="s">
        <v>229</v>
      </c>
      <c r="CB35" s="45">
        <v>1.01100000101011E+149</v>
      </c>
      <c r="CC35" s="45">
        <v>9</v>
      </c>
      <c r="CD35" s="45">
        <v>1546557599</v>
      </c>
      <c r="CE35" s="45">
        <f t="shared" si="36"/>
        <v>1</v>
      </c>
      <c r="CF35" s="45">
        <f t="shared" si="37"/>
        <v>1</v>
      </c>
      <c r="CG35" s="45">
        <f t="shared" si="38"/>
        <v>9</v>
      </c>
      <c r="CH35" s="45">
        <f t="shared" si="39"/>
        <v>675123</v>
      </c>
      <c r="CI35" s="45">
        <f t="shared" si="40"/>
        <v>75013.666666666672</v>
      </c>
      <c r="CJ35" s="45" t="str">
        <f t="shared" si="41"/>
        <v/>
      </c>
      <c r="CK35" s="45">
        <f t="shared" si="42"/>
        <v>75013.666666666672</v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62</v>
      </c>
      <c r="C36" s="10" t="s">
        <v>62</v>
      </c>
      <c r="D36" s="10">
        <v>2695819</v>
      </c>
      <c r="E36" s="10">
        <v>33</v>
      </c>
      <c r="F36" s="10">
        <v>2695819</v>
      </c>
      <c r="G36" s="10" t="s">
        <v>428</v>
      </c>
      <c r="H36" s="10">
        <v>1.01100101101111E+148</v>
      </c>
      <c r="I36" s="10">
        <v>33</v>
      </c>
      <c r="J36" s="10">
        <v>1546776768</v>
      </c>
      <c r="K36" s="10">
        <f t="shared" si="0"/>
        <v>1</v>
      </c>
      <c r="L36" s="10">
        <f t="shared" si="1"/>
        <v>1</v>
      </c>
      <c r="M36" s="10">
        <f t="shared" si="2"/>
        <v>33</v>
      </c>
      <c r="N36" s="10">
        <f t="shared" si="3"/>
        <v>2695819</v>
      </c>
      <c r="O36" s="10">
        <f t="shared" si="4"/>
        <v>81691.484848484848</v>
      </c>
      <c r="P36" s="10" t="str">
        <f t="shared" si="5"/>
        <v/>
      </c>
      <c r="Q36" s="10">
        <f t="shared" si="6"/>
        <v>81691.484848484848</v>
      </c>
      <c r="R36" s="10" t="str">
        <f t="shared" si="7"/>
        <v/>
      </c>
      <c r="S36" s="10" t="str">
        <f t="shared" si="8"/>
        <v/>
      </c>
      <c r="T36" s="17" t="s">
        <v>62</v>
      </c>
      <c r="U36" s="17" t="s">
        <v>62</v>
      </c>
      <c r="V36" s="17">
        <v>3333156</v>
      </c>
      <c r="W36" s="17">
        <v>41</v>
      </c>
      <c r="X36" s="17">
        <v>3333156</v>
      </c>
      <c r="Y36" s="17" t="s">
        <v>428</v>
      </c>
      <c r="Z36" s="17">
        <v>1.01100101101111E+148</v>
      </c>
      <c r="AA36" s="17">
        <v>42</v>
      </c>
      <c r="AB36" s="17">
        <v>1546775759</v>
      </c>
      <c r="AC36" s="17">
        <f t="shared" si="9"/>
        <v>1</v>
      </c>
      <c r="AD36" s="17">
        <f t="shared" si="10"/>
        <v>1</v>
      </c>
      <c r="AE36" s="32">
        <f t="shared" si="11"/>
        <v>41</v>
      </c>
      <c r="AF36" s="32">
        <f t="shared" si="12"/>
        <v>3333156</v>
      </c>
      <c r="AG36" s="32">
        <f t="shared" si="13"/>
        <v>79360.857142857145</v>
      </c>
      <c r="AH36" s="32" t="str">
        <f t="shared" si="14"/>
        <v/>
      </c>
      <c r="AI36" s="32">
        <f t="shared" si="15"/>
        <v>81296.487804878052</v>
      </c>
      <c r="AJ36" s="32" t="str">
        <f t="shared" si="16"/>
        <v/>
      </c>
      <c r="AK36" s="32" t="str">
        <f t="shared" si="17"/>
        <v/>
      </c>
      <c r="AL36" s="24" t="s">
        <v>62</v>
      </c>
      <c r="AM36" s="24" t="s">
        <v>62</v>
      </c>
      <c r="AN36" s="24">
        <v>798816</v>
      </c>
      <c r="AO36" s="24">
        <v>19</v>
      </c>
      <c r="AP36" s="24">
        <v>798816</v>
      </c>
      <c r="AQ36" s="24" t="s">
        <v>428</v>
      </c>
      <c r="AR36" s="24">
        <v>1.01100101101111E+148</v>
      </c>
      <c r="AS36" s="24">
        <v>19</v>
      </c>
      <c r="AT36" s="24">
        <v>1546789964</v>
      </c>
      <c r="AU36" s="24">
        <f t="shared" si="18"/>
        <v>1</v>
      </c>
      <c r="AV36" s="24">
        <f t="shared" si="19"/>
        <v>1</v>
      </c>
      <c r="AW36" s="24">
        <f t="shared" si="20"/>
        <v>19</v>
      </c>
      <c r="AX36" s="24">
        <f t="shared" si="21"/>
        <v>798816</v>
      </c>
      <c r="AY36" s="24">
        <f t="shared" si="22"/>
        <v>42042.947368421053</v>
      </c>
      <c r="AZ36" s="24" t="str">
        <f t="shared" si="23"/>
        <v/>
      </c>
      <c r="BA36" s="24">
        <f t="shared" si="24"/>
        <v>42042.947368421053</v>
      </c>
      <c r="BB36" s="24" t="str">
        <f t="shared" si="25"/>
        <v/>
      </c>
      <c r="BC36" s="24" t="str">
        <f t="shared" si="26"/>
        <v/>
      </c>
      <c r="BD36" s="31" t="s">
        <v>62</v>
      </c>
      <c r="BE36" s="31" t="s">
        <v>62</v>
      </c>
      <c r="BF36" s="31">
        <v>688555</v>
      </c>
      <c r="BG36" s="31">
        <v>8</v>
      </c>
      <c r="BH36" s="31">
        <v>688555</v>
      </c>
      <c r="BI36" s="31" t="s">
        <v>428</v>
      </c>
      <c r="BJ36" s="31">
        <v>1.01100101101111E+148</v>
      </c>
      <c r="BK36" s="31">
        <v>8</v>
      </c>
      <c r="BL36" s="31">
        <v>1546560556</v>
      </c>
      <c r="BM36" s="31">
        <f t="shared" si="27"/>
        <v>1</v>
      </c>
      <c r="BN36" s="31">
        <f t="shared" si="28"/>
        <v>1</v>
      </c>
      <c r="BO36" s="31">
        <f t="shared" si="29"/>
        <v>8</v>
      </c>
      <c r="BP36" s="31">
        <f t="shared" si="30"/>
        <v>688555</v>
      </c>
      <c r="BQ36" s="31">
        <f t="shared" si="31"/>
        <v>86069.375</v>
      </c>
      <c r="BR36" s="31" t="str">
        <f t="shared" si="32"/>
        <v/>
      </c>
      <c r="BS36" s="31">
        <f t="shared" si="33"/>
        <v>86069.375</v>
      </c>
      <c r="BT36" s="31" t="str">
        <f t="shared" si="34"/>
        <v/>
      </c>
      <c r="BU36" s="31" t="str">
        <f t="shared" si="35"/>
        <v/>
      </c>
      <c r="BV36" s="45" t="s">
        <v>62</v>
      </c>
      <c r="BW36" s="45" t="s">
        <v>62</v>
      </c>
      <c r="BX36" s="45">
        <v>908136</v>
      </c>
      <c r="BY36" s="45">
        <v>13</v>
      </c>
      <c r="BZ36" s="45">
        <v>908136</v>
      </c>
      <c r="CA36" s="45" t="s">
        <v>428</v>
      </c>
      <c r="CB36" s="45">
        <v>1.01100101101111E+148</v>
      </c>
      <c r="CC36" s="45">
        <v>13</v>
      </c>
      <c r="CD36" s="45">
        <v>1546557604</v>
      </c>
      <c r="CE36" s="45">
        <f t="shared" si="36"/>
        <v>1</v>
      </c>
      <c r="CF36" s="45">
        <f t="shared" si="37"/>
        <v>1</v>
      </c>
      <c r="CG36" s="45">
        <f t="shared" si="38"/>
        <v>13</v>
      </c>
      <c r="CH36" s="45">
        <f t="shared" si="39"/>
        <v>908136</v>
      </c>
      <c r="CI36" s="45">
        <f t="shared" si="40"/>
        <v>69856.61538461539</v>
      </c>
      <c r="CJ36" s="45" t="str">
        <f t="shared" si="41"/>
        <v/>
      </c>
      <c r="CK36" s="45">
        <f t="shared" si="42"/>
        <v>69856.61538461539</v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62</v>
      </c>
      <c r="C37" s="10" t="s">
        <v>62</v>
      </c>
      <c r="D37" s="10">
        <v>1104871</v>
      </c>
      <c r="E37" s="10">
        <v>15</v>
      </c>
      <c r="F37" s="10">
        <v>1104871</v>
      </c>
      <c r="G37" s="10" t="s">
        <v>874</v>
      </c>
      <c r="H37" s="10">
        <v>1.11110100101E+148</v>
      </c>
      <c r="I37" s="10">
        <v>15</v>
      </c>
      <c r="J37" s="10">
        <v>1546776803</v>
      </c>
      <c r="K37" s="10">
        <f t="shared" si="0"/>
        <v>1</v>
      </c>
      <c r="L37" s="10">
        <f t="shared" si="1"/>
        <v>1</v>
      </c>
      <c r="M37" s="10">
        <f t="shared" si="2"/>
        <v>15</v>
      </c>
      <c r="N37" s="10">
        <f t="shared" si="3"/>
        <v>1104871</v>
      </c>
      <c r="O37" s="10">
        <f t="shared" si="4"/>
        <v>73658.066666666666</v>
      </c>
      <c r="P37" s="10" t="str">
        <f t="shared" si="5"/>
        <v/>
      </c>
      <c r="Q37" s="10">
        <f t="shared" si="6"/>
        <v>73658.066666666666</v>
      </c>
      <c r="R37" s="10" t="str">
        <f t="shared" si="7"/>
        <v/>
      </c>
      <c r="S37" s="10" t="str">
        <f t="shared" si="8"/>
        <v/>
      </c>
      <c r="T37" s="17" t="s">
        <v>62</v>
      </c>
      <c r="U37" s="17" t="s">
        <v>62</v>
      </c>
      <c r="V37" s="17">
        <v>1232813</v>
      </c>
      <c r="W37" s="17">
        <v>16</v>
      </c>
      <c r="X37" s="17">
        <v>1232813</v>
      </c>
      <c r="Y37" s="17" t="s">
        <v>874</v>
      </c>
      <c r="Z37" s="17">
        <v>1.11110100101E+148</v>
      </c>
      <c r="AA37" s="17">
        <v>16</v>
      </c>
      <c r="AB37" s="17">
        <v>1546775804</v>
      </c>
      <c r="AC37" s="17">
        <f t="shared" si="9"/>
        <v>1</v>
      </c>
      <c r="AD37" s="17">
        <f t="shared" si="10"/>
        <v>1</v>
      </c>
      <c r="AE37" s="32">
        <f t="shared" si="11"/>
        <v>16</v>
      </c>
      <c r="AF37" s="32">
        <f t="shared" si="12"/>
        <v>1232813</v>
      </c>
      <c r="AG37" s="32">
        <f t="shared" si="13"/>
        <v>77050.8125</v>
      </c>
      <c r="AH37" s="32" t="str">
        <f t="shared" si="14"/>
        <v/>
      </c>
      <c r="AI37" s="32">
        <f t="shared" si="15"/>
        <v>77050.8125</v>
      </c>
      <c r="AJ37" s="32" t="str">
        <f t="shared" si="16"/>
        <v/>
      </c>
      <c r="AK37" s="32" t="str">
        <f t="shared" si="17"/>
        <v/>
      </c>
      <c r="AL37" s="24" t="s">
        <v>62</v>
      </c>
      <c r="AM37" s="24" t="s">
        <v>62</v>
      </c>
      <c r="AN37" s="24">
        <v>594696</v>
      </c>
      <c r="AO37" s="24">
        <v>14</v>
      </c>
      <c r="AP37" s="24">
        <v>594696</v>
      </c>
      <c r="AQ37" s="24" t="s">
        <v>874</v>
      </c>
      <c r="AR37" s="24">
        <v>1.11110100101E+148</v>
      </c>
      <c r="AS37" s="24">
        <v>14</v>
      </c>
      <c r="AT37" s="24">
        <v>1546789984</v>
      </c>
      <c r="AU37" s="24">
        <f t="shared" si="18"/>
        <v>1</v>
      </c>
      <c r="AV37" s="24">
        <f t="shared" si="19"/>
        <v>1</v>
      </c>
      <c r="AW37" s="24">
        <f t="shared" si="20"/>
        <v>14</v>
      </c>
      <c r="AX37" s="24">
        <f t="shared" si="21"/>
        <v>594696</v>
      </c>
      <c r="AY37" s="24">
        <f t="shared" si="22"/>
        <v>42478.285714285717</v>
      </c>
      <c r="AZ37" s="24" t="str">
        <f t="shared" si="23"/>
        <v/>
      </c>
      <c r="BA37" s="24">
        <f t="shared" si="24"/>
        <v>42478.285714285717</v>
      </c>
      <c r="BB37" s="24" t="str">
        <f t="shared" si="25"/>
        <v/>
      </c>
      <c r="BC37" s="24" t="str">
        <f t="shared" si="26"/>
        <v/>
      </c>
      <c r="BD37" s="31" t="s">
        <v>62</v>
      </c>
      <c r="BE37" s="31" t="s">
        <v>62</v>
      </c>
      <c r="BF37" s="31">
        <v>737102</v>
      </c>
      <c r="BG37" s="31">
        <v>9</v>
      </c>
      <c r="BH37" s="31">
        <v>737102</v>
      </c>
      <c r="BI37" s="31" t="s">
        <v>874</v>
      </c>
      <c r="BJ37" s="31">
        <v>1.11110100101E+148</v>
      </c>
      <c r="BK37" s="31">
        <v>9</v>
      </c>
      <c r="BL37" s="31">
        <v>1546560564</v>
      </c>
      <c r="BM37" s="31">
        <f t="shared" si="27"/>
        <v>1</v>
      </c>
      <c r="BN37" s="31">
        <f t="shared" si="28"/>
        <v>1</v>
      </c>
      <c r="BO37" s="31">
        <f t="shared" si="29"/>
        <v>9</v>
      </c>
      <c r="BP37" s="31">
        <f t="shared" si="30"/>
        <v>737102</v>
      </c>
      <c r="BQ37" s="31">
        <f t="shared" si="31"/>
        <v>81900.222222222219</v>
      </c>
      <c r="BR37" s="31" t="str">
        <f t="shared" si="32"/>
        <v/>
      </c>
      <c r="BS37" s="31">
        <f t="shared" si="33"/>
        <v>81900.222222222219</v>
      </c>
      <c r="BT37" s="31" t="str">
        <f t="shared" si="34"/>
        <v/>
      </c>
      <c r="BU37" s="31" t="str">
        <f t="shared" si="35"/>
        <v/>
      </c>
      <c r="BV37" s="45" t="s">
        <v>62</v>
      </c>
      <c r="BW37" s="45" t="s">
        <v>62</v>
      </c>
      <c r="BX37" s="45">
        <v>651686</v>
      </c>
      <c r="BY37" s="45">
        <v>9</v>
      </c>
      <c r="BZ37" s="45">
        <v>651686</v>
      </c>
      <c r="CA37" s="45" t="s">
        <v>874</v>
      </c>
      <c r="CB37" s="45">
        <v>1.11110100101E+148</v>
      </c>
      <c r="CC37" s="45">
        <v>9</v>
      </c>
      <c r="CD37" s="45">
        <v>1546557609</v>
      </c>
      <c r="CE37" s="45">
        <f t="shared" si="36"/>
        <v>1</v>
      </c>
      <c r="CF37" s="45">
        <f t="shared" si="37"/>
        <v>1</v>
      </c>
      <c r="CG37" s="45">
        <f t="shared" si="38"/>
        <v>9</v>
      </c>
      <c r="CH37" s="45">
        <f t="shared" si="39"/>
        <v>651686</v>
      </c>
      <c r="CI37" s="45">
        <f t="shared" si="40"/>
        <v>72409.555555555562</v>
      </c>
      <c r="CJ37" s="45" t="str">
        <f t="shared" si="41"/>
        <v/>
      </c>
      <c r="CK37" s="45">
        <f t="shared" si="42"/>
        <v>72409.555555555562</v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ref="K40:K71" si="45">IF(AND(B40=C40,L40=1),1,0)</f>
        <v>0</v>
      </c>
      <c r="L40" s="10">
        <f t="shared" ref="L40:L71" si="46">IF(C40&gt;0,1,0)</f>
        <v>0</v>
      </c>
      <c r="M40" s="10" t="str">
        <f t="shared" ref="M40:M71" si="47">IF(K40=1,E40,"")</f>
        <v/>
      </c>
      <c r="N40" s="10" t="str">
        <f t="shared" ref="N40:N71" si="48">IF(K40=1,D40,"")</f>
        <v/>
      </c>
      <c r="O40" s="10" t="str">
        <f t="shared" ref="O40:O71" si="49">IF(AND(L40&gt;0,K40=1),F40/I40,"")</f>
        <v/>
      </c>
      <c r="P40" s="10" t="str">
        <f t="shared" ref="P40:P71" si="50">IF(AND(L40&gt;0,K40=0),F40/I40,"")</f>
        <v/>
      </c>
      <c r="Q40" s="10" t="str">
        <f t="shared" ref="Q40:Q71" si="51">IF(L40&gt;0,D40/E40,"")</f>
        <v/>
      </c>
      <c r="R40" s="10" t="str">
        <f t="shared" ref="R40:R71" si="52">IF(AND(L40&gt;0,K40=0),(F40-D40)/(I40-E40),"")</f>
        <v/>
      </c>
      <c r="S40" s="10" t="str">
        <f t="shared" ref="S40:S71" si="53">IF(AND(L40&gt;0,K40=0),I40-E40,"")</f>
        <v/>
      </c>
      <c r="AC40" s="17">
        <f t="shared" ref="AC40:AC71" si="54">IF(AND(T40=U40,AD40=1),1,0)</f>
        <v>0</v>
      </c>
      <c r="AD40" s="17">
        <f t="shared" ref="AD40:AD71" si="55">IF(U40&gt;0,1,0)</f>
        <v>0</v>
      </c>
      <c r="AE40" s="32" t="str">
        <f t="shared" ref="AE40:AE71" si="56">IF(AC40=1,W40,"")</f>
        <v/>
      </c>
      <c r="AF40" s="32" t="str">
        <f t="shared" ref="AF40:AF71" si="57">IF(AC40=1,V40,"")</f>
        <v/>
      </c>
      <c r="AG40" s="32" t="str">
        <f t="shared" ref="AG40:AG71" si="58">IF(AND(AD40&gt;0,AC40=1),X40/AA40,"")</f>
        <v/>
      </c>
      <c r="AH40" s="32" t="str">
        <f t="shared" ref="AH40:AH71" si="59">IF(AND(AD40&gt;0,AC40=0),X40/AA40,"")</f>
        <v/>
      </c>
      <c r="AI40" s="32" t="str">
        <f t="shared" ref="AI40:AI71" si="60">IF(AD40&gt;0,V40/W40,"")</f>
        <v/>
      </c>
      <c r="AJ40" s="32" t="str">
        <f t="shared" ref="AJ40:AJ71" si="61">IF(AND(AD40&gt;0,AC40=0),(X40-V40)/(AA40-W40),"")</f>
        <v/>
      </c>
      <c r="AK40" s="32" t="str">
        <f t="shared" ref="AK40:AK71" si="62">IF(AND(AD40&gt;0,AC40=0),AA40-W40,"")</f>
        <v/>
      </c>
      <c r="AU40" s="24">
        <f t="shared" ref="AU40:AU71" si="63">IF(AND(AL40=AM40,AV40=1),1,0)</f>
        <v>0</v>
      </c>
      <c r="AV40" s="24">
        <f t="shared" ref="AV40:AV71" si="64">IF(AM40&gt;0,1,0)</f>
        <v>0</v>
      </c>
      <c r="AW40" s="24" t="str">
        <f t="shared" ref="AW40:AW71" si="65">IF(AU40=1,AO40,"")</f>
        <v/>
      </c>
      <c r="AX40" s="24" t="str">
        <f t="shared" ref="AX40:AX71" si="66">IF(AU40=1,AN40,"")</f>
        <v/>
      </c>
      <c r="AY40" s="24" t="str">
        <f t="shared" ref="AY40:AY71" si="67">IF(AND(AV40&gt;0,AU40=1),AP40/AS40,"")</f>
        <v/>
      </c>
      <c r="AZ40" s="24" t="str">
        <f t="shared" ref="AZ40:AZ71" si="68">IF(AND(AV40&gt;0,AU40=0),AP40/AS40,"")</f>
        <v/>
      </c>
      <c r="BA40" s="24" t="str">
        <f t="shared" ref="BA40:BA71" si="69">IF(AV40&gt;0,AN40/AO40,"")</f>
        <v/>
      </c>
      <c r="BB40" s="24" t="str">
        <f t="shared" ref="BB40:BB71" si="70">IF(AND(AV40&gt;0,AU40=0),(AP40-AN40)/(AS40-AO40),"")</f>
        <v/>
      </c>
      <c r="BC40" s="24" t="str">
        <f t="shared" ref="BC40:BC71" si="71">IF(AND(AV40&gt;0,AU40=0),AS40-AO40,"")</f>
        <v/>
      </c>
      <c r="BM40" s="31">
        <f t="shared" ref="BM40:BM71" si="72">IF(AND(BD40=BE40,BN40=1),1,0)</f>
        <v>0</v>
      </c>
      <c r="BN40" s="31">
        <f t="shared" ref="BN40:BN71" si="73">IF(BE40&gt;0,1,0)</f>
        <v>0</v>
      </c>
      <c r="BO40" s="31" t="str">
        <f t="shared" ref="BO40:BO71" si="74">IF(BM40=1,BG40,"")</f>
        <v/>
      </c>
      <c r="BP40" s="31" t="str">
        <f t="shared" ref="BP40:BP71" si="75">IF(BM40=1,BF40,"")</f>
        <v/>
      </c>
      <c r="BQ40" s="31" t="str">
        <f t="shared" ref="BQ40:BQ71" si="76">IF(AND(BN40&gt;0,BM40=1),BH40/BK40,"")</f>
        <v/>
      </c>
      <c r="BR40" s="31" t="str">
        <f t="shared" ref="BR40:BR71" si="77">IF(AND(BN40&gt;0,BM40=0),BH40/BK40,"")</f>
        <v/>
      </c>
      <c r="BS40" s="31" t="str">
        <f t="shared" ref="BS40:BS71" si="78">IF(BN40&gt;0,BF40/BG40,"")</f>
        <v/>
      </c>
      <c r="BT40" s="31" t="str">
        <f t="shared" ref="BT40:BT71" si="79">IF(AND(BN40&gt;0,BM40=0),(BH40-BF40)/(BK40-BG40),"")</f>
        <v/>
      </c>
      <c r="BU40" s="31" t="str">
        <f t="shared" ref="BU40:BU71" si="80">IF(AND(BN40&gt;0,BM40=0),BK40-BG40,"")</f>
        <v/>
      </c>
    </row>
    <row r="41" spans="2:91" x14ac:dyDescent="0.3">
      <c r="K41" s="10">
        <f t="shared" si="45"/>
        <v>0</v>
      </c>
      <c r="L41" s="10">
        <f t="shared" si="46"/>
        <v>0</v>
      </c>
      <c r="M41" s="10" t="str">
        <f t="shared" si="47"/>
        <v/>
      </c>
      <c r="N41" s="10" t="str">
        <f t="shared" si="48"/>
        <v/>
      </c>
      <c r="O41" s="10" t="str">
        <f t="shared" si="49"/>
        <v/>
      </c>
      <c r="P41" s="10" t="str">
        <f t="shared" si="50"/>
        <v/>
      </c>
      <c r="Q41" s="10" t="str">
        <f t="shared" si="51"/>
        <v/>
      </c>
      <c r="R41" s="10" t="str">
        <f t="shared" si="52"/>
        <v/>
      </c>
      <c r="S41" s="10" t="str">
        <f t="shared" si="53"/>
        <v/>
      </c>
      <c r="AC41" s="17">
        <f t="shared" si="54"/>
        <v>0</v>
      </c>
      <c r="AD41" s="17">
        <f t="shared" si="55"/>
        <v>0</v>
      </c>
      <c r="AE41" s="32" t="str">
        <f t="shared" si="56"/>
        <v/>
      </c>
      <c r="AF41" s="32" t="str">
        <f t="shared" si="57"/>
        <v/>
      </c>
      <c r="AG41" s="32" t="str">
        <f t="shared" si="58"/>
        <v/>
      </c>
      <c r="AH41" s="32" t="str">
        <f t="shared" si="59"/>
        <v/>
      </c>
      <c r="AI41" s="32" t="str">
        <f t="shared" si="60"/>
        <v/>
      </c>
      <c r="AJ41" s="32" t="str">
        <f t="shared" si="61"/>
        <v/>
      </c>
      <c r="AK41" s="32" t="str">
        <f t="shared" si="62"/>
        <v/>
      </c>
      <c r="AU41" s="24">
        <f t="shared" si="63"/>
        <v>0</v>
      </c>
      <c r="AV41" s="24">
        <f t="shared" si="64"/>
        <v>0</v>
      </c>
      <c r="AW41" s="24" t="str">
        <f t="shared" si="65"/>
        <v/>
      </c>
      <c r="AX41" s="24" t="str">
        <f t="shared" si="66"/>
        <v/>
      </c>
      <c r="AY41" s="24" t="str">
        <f t="shared" si="67"/>
        <v/>
      </c>
      <c r="AZ41" s="24" t="str">
        <f t="shared" si="68"/>
        <v/>
      </c>
      <c r="BA41" s="24" t="str">
        <f t="shared" si="69"/>
        <v/>
      </c>
      <c r="BB41" s="24" t="str">
        <f t="shared" si="70"/>
        <v/>
      </c>
      <c r="BC41" s="24" t="str">
        <f t="shared" si="71"/>
        <v/>
      </c>
      <c r="BM41" s="31">
        <f t="shared" si="72"/>
        <v>0</v>
      </c>
      <c r="BN41" s="31">
        <f t="shared" si="73"/>
        <v>0</v>
      </c>
      <c r="BO41" s="31" t="str">
        <f t="shared" si="74"/>
        <v/>
      </c>
      <c r="BP41" s="31" t="str">
        <f t="shared" si="75"/>
        <v/>
      </c>
      <c r="BQ41" s="31" t="str">
        <f t="shared" si="76"/>
        <v/>
      </c>
      <c r="BR41" s="31" t="str">
        <f t="shared" si="77"/>
        <v/>
      </c>
      <c r="BS41" s="31" t="str">
        <f t="shared" si="78"/>
        <v/>
      </c>
      <c r="BT41" s="31" t="str">
        <f t="shared" si="79"/>
        <v/>
      </c>
      <c r="BU41" s="31" t="str">
        <f t="shared" si="80"/>
        <v/>
      </c>
    </row>
    <row r="42" spans="2:91" x14ac:dyDescent="0.3">
      <c r="K42" s="10">
        <f t="shared" si="45"/>
        <v>0</v>
      </c>
      <c r="L42" s="10">
        <f t="shared" si="46"/>
        <v>0</v>
      </c>
      <c r="M42" s="10" t="str">
        <f t="shared" si="47"/>
        <v/>
      </c>
      <c r="N42" s="10" t="str">
        <f t="shared" si="48"/>
        <v/>
      </c>
      <c r="O42" s="10" t="str">
        <f t="shared" si="49"/>
        <v/>
      </c>
      <c r="P42" s="10" t="str">
        <f t="shared" si="50"/>
        <v/>
      </c>
      <c r="Q42" s="10" t="str">
        <f t="shared" si="51"/>
        <v/>
      </c>
      <c r="R42" s="10" t="str">
        <f t="shared" si="52"/>
        <v/>
      </c>
      <c r="S42" s="10" t="str">
        <f t="shared" si="53"/>
        <v/>
      </c>
      <c r="AC42" s="17">
        <f t="shared" si="54"/>
        <v>0</v>
      </c>
      <c r="AD42" s="17">
        <f t="shared" si="55"/>
        <v>0</v>
      </c>
      <c r="AE42" s="32" t="str">
        <f t="shared" si="56"/>
        <v/>
      </c>
      <c r="AF42" s="32" t="str">
        <f t="shared" si="57"/>
        <v/>
      </c>
      <c r="AG42" s="32" t="str">
        <f t="shared" si="58"/>
        <v/>
      </c>
      <c r="AH42" s="32" t="str">
        <f t="shared" si="59"/>
        <v/>
      </c>
      <c r="AI42" s="32" t="str">
        <f t="shared" si="60"/>
        <v/>
      </c>
      <c r="AJ42" s="32" t="str">
        <f t="shared" si="61"/>
        <v/>
      </c>
      <c r="AK42" s="32" t="str">
        <f t="shared" si="62"/>
        <v/>
      </c>
      <c r="AU42" s="24">
        <f t="shared" si="63"/>
        <v>0</v>
      </c>
      <c r="AV42" s="24">
        <f t="shared" si="64"/>
        <v>0</v>
      </c>
      <c r="AW42" s="24" t="str">
        <f t="shared" si="65"/>
        <v/>
      </c>
      <c r="AX42" s="24" t="str">
        <f t="shared" si="66"/>
        <v/>
      </c>
      <c r="AY42" s="24" t="str">
        <f t="shared" si="67"/>
        <v/>
      </c>
      <c r="AZ42" s="24" t="str">
        <f t="shared" si="68"/>
        <v/>
      </c>
      <c r="BA42" s="24" t="str">
        <f t="shared" si="69"/>
        <v/>
      </c>
      <c r="BB42" s="24" t="str">
        <f t="shared" si="70"/>
        <v/>
      </c>
      <c r="BC42" s="24" t="str">
        <f t="shared" si="71"/>
        <v/>
      </c>
      <c r="BM42" s="31">
        <f t="shared" si="72"/>
        <v>0</v>
      </c>
      <c r="BN42" s="31">
        <f t="shared" si="73"/>
        <v>0</v>
      </c>
      <c r="BO42" s="31" t="str">
        <f t="shared" si="74"/>
        <v/>
      </c>
      <c r="BP42" s="31" t="str">
        <f t="shared" si="75"/>
        <v/>
      </c>
      <c r="BQ42" s="31" t="str">
        <f t="shared" si="76"/>
        <v/>
      </c>
      <c r="BR42" s="31" t="str">
        <f t="shared" si="77"/>
        <v/>
      </c>
      <c r="BS42" s="31" t="str">
        <f t="shared" si="78"/>
        <v/>
      </c>
      <c r="BT42" s="31" t="str">
        <f t="shared" si="79"/>
        <v/>
      </c>
      <c r="BU42" s="31" t="str">
        <f t="shared" si="80"/>
        <v/>
      </c>
    </row>
    <row r="43" spans="2:91" x14ac:dyDescent="0.3">
      <c r="K43" s="10">
        <f t="shared" si="45"/>
        <v>0</v>
      </c>
      <c r="L43" s="10">
        <f t="shared" si="46"/>
        <v>0</v>
      </c>
      <c r="M43" s="10" t="str">
        <f t="shared" si="47"/>
        <v/>
      </c>
      <c r="N43" s="10" t="str">
        <f t="shared" si="48"/>
        <v/>
      </c>
      <c r="O43" s="10" t="str">
        <f t="shared" si="49"/>
        <v/>
      </c>
      <c r="P43" s="10" t="str">
        <f t="shared" si="50"/>
        <v/>
      </c>
      <c r="Q43" s="10" t="str">
        <f t="shared" si="51"/>
        <v/>
      </c>
      <c r="R43" s="10" t="str">
        <f t="shared" si="52"/>
        <v/>
      </c>
      <c r="S43" s="10" t="str">
        <f t="shared" si="53"/>
        <v/>
      </c>
      <c r="AC43" s="17">
        <f t="shared" si="54"/>
        <v>0</v>
      </c>
      <c r="AD43" s="17">
        <f t="shared" si="55"/>
        <v>0</v>
      </c>
      <c r="AE43" s="32" t="str">
        <f t="shared" si="56"/>
        <v/>
      </c>
      <c r="AF43" s="32" t="str">
        <f t="shared" si="57"/>
        <v/>
      </c>
      <c r="AG43" s="32" t="str">
        <f t="shared" si="58"/>
        <v/>
      </c>
      <c r="AH43" s="32" t="str">
        <f t="shared" si="59"/>
        <v/>
      </c>
      <c r="AI43" s="32" t="str">
        <f t="shared" si="60"/>
        <v/>
      </c>
      <c r="AJ43" s="32" t="str">
        <f t="shared" si="61"/>
        <v/>
      </c>
      <c r="AK43" s="32" t="str">
        <f t="shared" si="62"/>
        <v/>
      </c>
      <c r="AU43" s="24">
        <f t="shared" si="63"/>
        <v>0</v>
      </c>
      <c r="AV43" s="24">
        <f t="shared" si="64"/>
        <v>0</v>
      </c>
      <c r="AW43" s="24" t="str">
        <f t="shared" si="65"/>
        <v/>
      </c>
      <c r="AX43" s="24" t="str">
        <f t="shared" si="66"/>
        <v/>
      </c>
      <c r="AY43" s="24" t="str">
        <f t="shared" si="67"/>
        <v/>
      </c>
      <c r="AZ43" s="24" t="str">
        <f t="shared" si="68"/>
        <v/>
      </c>
      <c r="BA43" s="24" t="str">
        <f t="shared" si="69"/>
        <v/>
      </c>
      <c r="BB43" s="24" t="str">
        <f t="shared" si="70"/>
        <v/>
      </c>
      <c r="BC43" s="24" t="str">
        <f t="shared" si="71"/>
        <v/>
      </c>
      <c r="BM43" s="31">
        <f t="shared" si="72"/>
        <v>0</v>
      </c>
      <c r="BN43" s="31">
        <f t="shared" si="73"/>
        <v>0</v>
      </c>
      <c r="BO43" s="31" t="str">
        <f t="shared" si="74"/>
        <v/>
      </c>
      <c r="BP43" s="31" t="str">
        <f t="shared" si="75"/>
        <v/>
      </c>
      <c r="BQ43" s="31" t="str">
        <f t="shared" si="76"/>
        <v/>
      </c>
      <c r="BR43" s="31" t="str">
        <f t="shared" si="77"/>
        <v/>
      </c>
      <c r="BS43" s="31" t="str">
        <f t="shared" si="78"/>
        <v/>
      </c>
      <c r="BT43" s="31" t="str">
        <f t="shared" si="79"/>
        <v/>
      </c>
      <c r="BU43" s="31" t="str">
        <f t="shared" si="80"/>
        <v/>
      </c>
    </row>
    <row r="44" spans="2:91" x14ac:dyDescent="0.3">
      <c r="K44" s="10">
        <f t="shared" si="45"/>
        <v>0</v>
      </c>
      <c r="L44" s="10">
        <f t="shared" si="46"/>
        <v>0</v>
      </c>
      <c r="M44" s="10" t="str">
        <f t="shared" si="47"/>
        <v/>
      </c>
      <c r="N44" s="10" t="str">
        <f t="shared" si="48"/>
        <v/>
      </c>
      <c r="O44" s="10" t="str">
        <f t="shared" si="49"/>
        <v/>
      </c>
      <c r="P44" s="10" t="str">
        <f t="shared" si="50"/>
        <v/>
      </c>
      <c r="Q44" s="10" t="str">
        <f t="shared" si="51"/>
        <v/>
      </c>
      <c r="R44" s="10" t="str">
        <f t="shared" si="52"/>
        <v/>
      </c>
      <c r="S44" s="10" t="str">
        <f t="shared" si="53"/>
        <v/>
      </c>
      <c r="AC44" s="17">
        <f t="shared" si="54"/>
        <v>0</v>
      </c>
      <c r="AD44" s="17">
        <f t="shared" si="55"/>
        <v>0</v>
      </c>
      <c r="AE44" s="32" t="str">
        <f t="shared" si="56"/>
        <v/>
      </c>
      <c r="AF44" s="32" t="str">
        <f t="shared" si="57"/>
        <v/>
      </c>
      <c r="AG44" s="32" t="str">
        <f t="shared" si="58"/>
        <v/>
      </c>
      <c r="AH44" s="32" t="str">
        <f t="shared" si="59"/>
        <v/>
      </c>
      <c r="AI44" s="32" t="str">
        <f t="shared" si="60"/>
        <v/>
      </c>
      <c r="AJ44" s="32" t="str">
        <f t="shared" si="61"/>
        <v/>
      </c>
      <c r="AK44" s="32" t="str">
        <f t="shared" si="62"/>
        <v/>
      </c>
      <c r="AU44" s="24">
        <f t="shared" si="63"/>
        <v>0</v>
      </c>
      <c r="AV44" s="24">
        <f t="shared" si="64"/>
        <v>0</v>
      </c>
      <c r="AW44" s="24" t="str">
        <f t="shared" si="65"/>
        <v/>
      </c>
      <c r="AX44" s="24" t="str">
        <f t="shared" si="66"/>
        <v/>
      </c>
      <c r="AY44" s="24" t="str">
        <f t="shared" si="67"/>
        <v/>
      </c>
      <c r="AZ44" s="24" t="str">
        <f t="shared" si="68"/>
        <v/>
      </c>
      <c r="BA44" s="24" t="str">
        <f t="shared" si="69"/>
        <v/>
      </c>
      <c r="BB44" s="24" t="str">
        <f t="shared" si="70"/>
        <v/>
      </c>
      <c r="BC44" s="24" t="str">
        <f t="shared" si="71"/>
        <v/>
      </c>
      <c r="BM44" s="31">
        <f t="shared" si="72"/>
        <v>0</v>
      </c>
      <c r="BN44" s="31">
        <f t="shared" si="73"/>
        <v>0</v>
      </c>
      <c r="BO44" s="31" t="str">
        <f t="shared" si="74"/>
        <v/>
      </c>
      <c r="BP44" s="31" t="str">
        <f t="shared" si="75"/>
        <v/>
      </c>
      <c r="BQ44" s="31" t="str">
        <f t="shared" si="76"/>
        <v/>
      </c>
      <c r="BR44" s="31" t="str">
        <f t="shared" si="77"/>
        <v/>
      </c>
      <c r="BS44" s="31" t="str">
        <f t="shared" si="78"/>
        <v/>
      </c>
      <c r="BT44" s="31" t="str">
        <f t="shared" si="79"/>
        <v/>
      </c>
      <c r="BU44" s="31" t="str">
        <f t="shared" si="80"/>
        <v/>
      </c>
    </row>
    <row r="45" spans="2:91" x14ac:dyDescent="0.3">
      <c r="K45" s="10">
        <f t="shared" si="45"/>
        <v>0</v>
      </c>
      <c r="L45" s="10">
        <f t="shared" si="46"/>
        <v>0</v>
      </c>
      <c r="M45" s="10" t="str">
        <f t="shared" si="47"/>
        <v/>
      </c>
      <c r="N45" s="10" t="str">
        <f t="shared" si="48"/>
        <v/>
      </c>
      <c r="O45" s="10" t="str">
        <f t="shared" si="49"/>
        <v/>
      </c>
      <c r="P45" s="10" t="str">
        <f t="shared" si="50"/>
        <v/>
      </c>
      <c r="Q45" s="10" t="str">
        <f t="shared" si="51"/>
        <v/>
      </c>
      <c r="R45" s="10" t="str">
        <f t="shared" si="52"/>
        <v/>
      </c>
      <c r="S45" s="10" t="str">
        <f t="shared" si="53"/>
        <v/>
      </c>
      <c r="AC45" s="17">
        <f t="shared" si="54"/>
        <v>0</v>
      </c>
      <c r="AD45" s="17">
        <f t="shared" si="55"/>
        <v>0</v>
      </c>
      <c r="AE45" s="32" t="str">
        <f t="shared" si="56"/>
        <v/>
      </c>
      <c r="AF45" s="32" t="str">
        <f t="shared" si="57"/>
        <v/>
      </c>
      <c r="AG45" s="32" t="str">
        <f t="shared" si="58"/>
        <v/>
      </c>
      <c r="AH45" s="32" t="str">
        <f t="shared" si="59"/>
        <v/>
      </c>
      <c r="AI45" s="32" t="str">
        <f t="shared" si="60"/>
        <v/>
      </c>
      <c r="AJ45" s="32" t="str">
        <f t="shared" si="61"/>
        <v/>
      </c>
      <c r="AK45" s="32" t="str">
        <f t="shared" si="62"/>
        <v/>
      </c>
      <c r="AU45" s="24">
        <f t="shared" si="63"/>
        <v>0</v>
      </c>
      <c r="AV45" s="24">
        <f t="shared" si="64"/>
        <v>0</v>
      </c>
      <c r="AW45" s="24" t="str">
        <f t="shared" si="65"/>
        <v/>
      </c>
      <c r="AX45" s="24" t="str">
        <f t="shared" si="66"/>
        <v/>
      </c>
      <c r="AY45" s="24" t="str">
        <f t="shared" si="67"/>
        <v/>
      </c>
      <c r="AZ45" s="24" t="str">
        <f t="shared" si="68"/>
        <v/>
      </c>
      <c r="BA45" s="24" t="str">
        <f t="shared" si="69"/>
        <v/>
      </c>
      <c r="BB45" s="24" t="str">
        <f t="shared" si="70"/>
        <v/>
      </c>
      <c r="BC45" s="24" t="str">
        <f t="shared" si="71"/>
        <v/>
      </c>
      <c r="BM45" s="31">
        <f t="shared" si="72"/>
        <v>0</v>
      </c>
      <c r="BN45" s="31">
        <f t="shared" si="73"/>
        <v>0</v>
      </c>
      <c r="BO45" s="31" t="str">
        <f t="shared" si="74"/>
        <v/>
      </c>
      <c r="BP45" s="31" t="str">
        <f t="shared" si="75"/>
        <v/>
      </c>
      <c r="BQ45" s="31" t="str">
        <f t="shared" si="76"/>
        <v/>
      </c>
      <c r="BR45" s="31" t="str">
        <f t="shared" si="77"/>
        <v/>
      </c>
      <c r="BS45" s="31" t="str">
        <f t="shared" si="78"/>
        <v/>
      </c>
      <c r="BT45" s="31" t="str">
        <f t="shared" si="79"/>
        <v/>
      </c>
      <c r="BU45" s="31" t="str">
        <f t="shared" si="80"/>
        <v/>
      </c>
    </row>
    <row r="46" spans="2:91" x14ac:dyDescent="0.3">
      <c r="K46" s="10">
        <f t="shared" si="45"/>
        <v>0</v>
      </c>
      <c r="L46" s="10">
        <f t="shared" si="46"/>
        <v>0</v>
      </c>
      <c r="M46" s="10" t="str">
        <f t="shared" si="47"/>
        <v/>
      </c>
      <c r="N46" s="10" t="str">
        <f t="shared" si="48"/>
        <v/>
      </c>
      <c r="O46" s="10" t="str">
        <f t="shared" si="49"/>
        <v/>
      </c>
      <c r="P46" s="10" t="str">
        <f t="shared" si="50"/>
        <v/>
      </c>
      <c r="Q46" s="10" t="str">
        <f t="shared" si="51"/>
        <v/>
      </c>
      <c r="R46" s="10" t="str">
        <f t="shared" si="52"/>
        <v/>
      </c>
      <c r="S46" s="10" t="str">
        <f t="shared" si="53"/>
        <v/>
      </c>
      <c r="AC46" s="17">
        <f t="shared" si="54"/>
        <v>0</v>
      </c>
      <c r="AD46" s="17">
        <f t="shared" si="55"/>
        <v>0</v>
      </c>
      <c r="AE46" s="32" t="str">
        <f t="shared" si="56"/>
        <v/>
      </c>
      <c r="AF46" s="32" t="str">
        <f t="shared" si="57"/>
        <v/>
      </c>
      <c r="AG46" s="32" t="str">
        <f t="shared" si="58"/>
        <v/>
      </c>
      <c r="AH46" s="32" t="str">
        <f t="shared" si="59"/>
        <v/>
      </c>
      <c r="AI46" s="32" t="str">
        <f t="shared" si="60"/>
        <v/>
      </c>
      <c r="AJ46" s="32" t="str">
        <f t="shared" si="61"/>
        <v/>
      </c>
      <c r="AK46" s="32" t="str">
        <f t="shared" si="62"/>
        <v/>
      </c>
      <c r="AU46" s="24">
        <f t="shared" si="63"/>
        <v>0</v>
      </c>
      <c r="AV46" s="24">
        <f t="shared" si="64"/>
        <v>0</v>
      </c>
      <c r="AW46" s="24" t="str">
        <f t="shared" si="65"/>
        <v/>
      </c>
      <c r="AX46" s="24" t="str">
        <f t="shared" si="66"/>
        <v/>
      </c>
      <c r="AY46" s="24" t="str">
        <f t="shared" si="67"/>
        <v/>
      </c>
      <c r="AZ46" s="24" t="str">
        <f t="shared" si="68"/>
        <v/>
      </c>
      <c r="BA46" s="24" t="str">
        <f t="shared" si="69"/>
        <v/>
      </c>
      <c r="BB46" s="24" t="str">
        <f t="shared" si="70"/>
        <v/>
      </c>
      <c r="BC46" s="24" t="str">
        <f t="shared" si="71"/>
        <v/>
      </c>
      <c r="BM46" s="31">
        <f t="shared" si="72"/>
        <v>0</v>
      </c>
      <c r="BN46" s="31">
        <f t="shared" si="73"/>
        <v>0</v>
      </c>
      <c r="BO46" s="31" t="str">
        <f t="shared" si="74"/>
        <v/>
      </c>
      <c r="BP46" s="31" t="str">
        <f t="shared" si="75"/>
        <v/>
      </c>
      <c r="BQ46" s="31" t="str">
        <f t="shared" si="76"/>
        <v/>
      </c>
      <c r="BR46" s="31" t="str">
        <f t="shared" si="77"/>
        <v/>
      </c>
      <c r="BS46" s="31" t="str">
        <f t="shared" si="78"/>
        <v/>
      </c>
      <c r="BT46" s="31" t="str">
        <f t="shared" si="79"/>
        <v/>
      </c>
      <c r="BU46" s="31" t="str">
        <f t="shared" si="80"/>
        <v/>
      </c>
    </row>
    <row r="47" spans="2:91" x14ac:dyDescent="0.3">
      <c r="K47" s="10">
        <f t="shared" si="45"/>
        <v>0</v>
      </c>
      <c r="L47" s="10">
        <f t="shared" si="46"/>
        <v>0</v>
      </c>
      <c r="M47" s="10" t="str">
        <f t="shared" si="47"/>
        <v/>
      </c>
      <c r="N47" s="10" t="str">
        <f t="shared" si="48"/>
        <v/>
      </c>
      <c r="O47" s="10" t="str">
        <f t="shared" si="49"/>
        <v/>
      </c>
      <c r="P47" s="10" t="str">
        <f t="shared" si="50"/>
        <v/>
      </c>
      <c r="Q47" s="10" t="str">
        <f t="shared" si="51"/>
        <v/>
      </c>
      <c r="R47" s="10" t="str">
        <f t="shared" si="52"/>
        <v/>
      </c>
      <c r="S47" s="10" t="str">
        <f t="shared" si="53"/>
        <v/>
      </c>
      <c r="AC47" s="17">
        <f t="shared" si="54"/>
        <v>0</v>
      </c>
      <c r="AD47" s="17">
        <f t="shared" si="55"/>
        <v>0</v>
      </c>
      <c r="AE47" s="32" t="str">
        <f t="shared" si="56"/>
        <v/>
      </c>
      <c r="AF47" s="32" t="str">
        <f t="shared" si="57"/>
        <v/>
      </c>
      <c r="AG47" s="32" t="str">
        <f t="shared" si="58"/>
        <v/>
      </c>
      <c r="AH47" s="32" t="str">
        <f t="shared" si="59"/>
        <v/>
      </c>
      <c r="AI47" s="32" t="str">
        <f t="shared" si="60"/>
        <v/>
      </c>
      <c r="AJ47" s="32" t="str">
        <f t="shared" si="61"/>
        <v/>
      </c>
      <c r="AK47" s="32" t="str">
        <f t="shared" si="62"/>
        <v/>
      </c>
      <c r="AU47" s="24">
        <f t="shared" si="63"/>
        <v>0</v>
      </c>
      <c r="AV47" s="24">
        <f t="shared" si="64"/>
        <v>0</v>
      </c>
      <c r="AW47" s="24" t="str">
        <f t="shared" si="65"/>
        <v/>
      </c>
      <c r="AX47" s="24" t="str">
        <f t="shared" si="66"/>
        <v/>
      </c>
      <c r="AY47" s="24" t="str">
        <f t="shared" si="67"/>
        <v/>
      </c>
      <c r="AZ47" s="24" t="str">
        <f t="shared" si="68"/>
        <v/>
      </c>
      <c r="BA47" s="24" t="str">
        <f t="shared" si="69"/>
        <v/>
      </c>
      <c r="BB47" s="24" t="str">
        <f t="shared" si="70"/>
        <v/>
      </c>
      <c r="BC47" s="24" t="str">
        <f t="shared" si="71"/>
        <v/>
      </c>
      <c r="BM47" s="31">
        <f t="shared" si="72"/>
        <v>0</v>
      </c>
      <c r="BN47" s="31">
        <f t="shared" si="73"/>
        <v>0</v>
      </c>
      <c r="BO47" s="31" t="str">
        <f t="shared" si="74"/>
        <v/>
      </c>
      <c r="BP47" s="31" t="str">
        <f t="shared" si="75"/>
        <v/>
      </c>
      <c r="BQ47" s="31" t="str">
        <f t="shared" si="76"/>
        <v/>
      </c>
      <c r="BR47" s="31" t="str">
        <f t="shared" si="77"/>
        <v/>
      </c>
      <c r="BS47" s="31" t="str">
        <f t="shared" si="78"/>
        <v/>
      </c>
      <c r="BT47" s="31" t="str">
        <f t="shared" si="79"/>
        <v/>
      </c>
      <c r="BU47" s="31" t="str">
        <f t="shared" si="80"/>
        <v/>
      </c>
    </row>
    <row r="48" spans="2:91" x14ac:dyDescent="0.3">
      <c r="K48" s="10">
        <f t="shared" si="45"/>
        <v>0</v>
      </c>
      <c r="L48" s="10">
        <f t="shared" si="46"/>
        <v>0</v>
      </c>
      <c r="M48" s="10" t="str">
        <f t="shared" si="47"/>
        <v/>
      </c>
      <c r="N48" s="10" t="str">
        <f t="shared" si="48"/>
        <v/>
      </c>
      <c r="O48" s="10" t="str">
        <f t="shared" si="49"/>
        <v/>
      </c>
      <c r="P48" s="10" t="str">
        <f t="shared" si="50"/>
        <v/>
      </c>
      <c r="Q48" s="10" t="str">
        <f t="shared" si="51"/>
        <v/>
      </c>
      <c r="R48" s="10" t="str">
        <f t="shared" si="52"/>
        <v/>
      </c>
      <c r="S48" s="10" t="str">
        <f t="shared" si="53"/>
        <v/>
      </c>
      <c r="AC48" s="17">
        <f t="shared" si="54"/>
        <v>0</v>
      </c>
      <c r="AD48" s="17">
        <f t="shared" si="55"/>
        <v>0</v>
      </c>
      <c r="AE48" s="32" t="str">
        <f t="shared" si="56"/>
        <v/>
      </c>
      <c r="AF48" s="32" t="str">
        <f t="shared" si="57"/>
        <v/>
      </c>
      <c r="AG48" s="32" t="str">
        <f t="shared" si="58"/>
        <v/>
      </c>
      <c r="AH48" s="32" t="str">
        <f t="shared" si="59"/>
        <v/>
      </c>
      <c r="AI48" s="32" t="str">
        <f t="shared" si="60"/>
        <v/>
      </c>
      <c r="AJ48" s="32" t="str">
        <f t="shared" si="61"/>
        <v/>
      </c>
      <c r="AK48" s="32" t="str">
        <f t="shared" si="62"/>
        <v/>
      </c>
      <c r="AU48" s="24">
        <f t="shared" si="63"/>
        <v>0</v>
      </c>
      <c r="AV48" s="24">
        <f t="shared" si="64"/>
        <v>0</v>
      </c>
      <c r="AW48" s="24" t="str">
        <f t="shared" si="65"/>
        <v/>
      </c>
      <c r="AX48" s="24" t="str">
        <f t="shared" si="66"/>
        <v/>
      </c>
      <c r="AY48" s="24" t="str">
        <f t="shared" si="67"/>
        <v/>
      </c>
      <c r="AZ48" s="24" t="str">
        <f t="shared" si="68"/>
        <v/>
      </c>
      <c r="BA48" s="24" t="str">
        <f t="shared" si="69"/>
        <v/>
      </c>
      <c r="BB48" s="24" t="str">
        <f t="shared" si="70"/>
        <v/>
      </c>
      <c r="BC48" s="24" t="str">
        <f t="shared" si="71"/>
        <v/>
      </c>
      <c r="BM48" s="31">
        <f t="shared" si="72"/>
        <v>0</v>
      </c>
      <c r="BN48" s="31">
        <f t="shared" si="73"/>
        <v>0</v>
      </c>
      <c r="BO48" s="31" t="str">
        <f t="shared" si="74"/>
        <v/>
      </c>
      <c r="BP48" s="31" t="str">
        <f t="shared" si="75"/>
        <v/>
      </c>
      <c r="BQ48" s="31" t="str">
        <f t="shared" si="76"/>
        <v/>
      </c>
      <c r="BR48" s="31" t="str">
        <f t="shared" si="77"/>
        <v/>
      </c>
      <c r="BS48" s="31" t="str">
        <f t="shared" si="78"/>
        <v/>
      </c>
      <c r="BT48" s="31" t="str">
        <f t="shared" si="79"/>
        <v/>
      </c>
      <c r="BU48" s="31" t="str">
        <f t="shared" si="80"/>
        <v/>
      </c>
    </row>
    <row r="49" spans="11:73" x14ac:dyDescent="0.3">
      <c r="K49" s="10">
        <f t="shared" si="45"/>
        <v>0</v>
      </c>
      <c r="L49" s="10">
        <f t="shared" si="46"/>
        <v>0</v>
      </c>
      <c r="M49" s="10" t="str">
        <f t="shared" si="47"/>
        <v/>
      </c>
      <c r="N49" s="10" t="str">
        <f t="shared" si="48"/>
        <v/>
      </c>
      <c r="O49" s="10" t="str">
        <f t="shared" si="49"/>
        <v/>
      </c>
      <c r="P49" s="10" t="str">
        <f t="shared" si="50"/>
        <v/>
      </c>
      <c r="Q49" s="10" t="str">
        <f t="shared" si="51"/>
        <v/>
      </c>
      <c r="R49" s="10" t="str">
        <f t="shared" si="52"/>
        <v/>
      </c>
      <c r="S49" s="10" t="str">
        <f t="shared" si="53"/>
        <v/>
      </c>
      <c r="AC49" s="17">
        <f t="shared" si="54"/>
        <v>0</v>
      </c>
      <c r="AD49" s="17">
        <f t="shared" si="55"/>
        <v>0</v>
      </c>
      <c r="AE49" s="32" t="str">
        <f t="shared" si="56"/>
        <v/>
      </c>
      <c r="AF49" s="32" t="str">
        <f t="shared" si="57"/>
        <v/>
      </c>
      <c r="AG49" s="32" t="str">
        <f t="shared" si="58"/>
        <v/>
      </c>
      <c r="AH49" s="32" t="str">
        <f t="shared" si="59"/>
        <v/>
      </c>
      <c r="AI49" s="32" t="str">
        <f t="shared" si="60"/>
        <v/>
      </c>
      <c r="AJ49" s="32" t="str">
        <f t="shared" si="61"/>
        <v/>
      </c>
      <c r="AK49" s="32" t="str">
        <f t="shared" si="62"/>
        <v/>
      </c>
      <c r="AU49" s="24">
        <f t="shared" si="63"/>
        <v>0</v>
      </c>
      <c r="AV49" s="24">
        <f t="shared" si="64"/>
        <v>0</v>
      </c>
      <c r="AW49" s="24" t="str">
        <f t="shared" si="65"/>
        <v/>
      </c>
      <c r="AX49" s="24" t="str">
        <f t="shared" si="66"/>
        <v/>
      </c>
      <c r="AY49" s="24" t="str">
        <f t="shared" si="67"/>
        <v/>
      </c>
      <c r="AZ49" s="24" t="str">
        <f t="shared" si="68"/>
        <v/>
      </c>
      <c r="BA49" s="24" t="str">
        <f t="shared" si="69"/>
        <v/>
      </c>
      <c r="BB49" s="24" t="str">
        <f t="shared" si="70"/>
        <v/>
      </c>
      <c r="BC49" s="24" t="str">
        <f t="shared" si="71"/>
        <v/>
      </c>
      <c r="BM49" s="31">
        <f t="shared" si="72"/>
        <v>0</v>
      </c>
      <c r="BN49" s="31">
        <f t="shared" si="73"/>
        <v>0</v>
      </c>
      <c r="BO49" s="31" t="str">
        <f t="shared" si="74"/>
        <v/>
      </c>
      <c r="BP49" s="31" t="str">
        <f t="shared" si="75"/>
        <v/>
      </c>
      <c r="BQ49" s="31" t="str">
        <f t="shared" si="76"/>
        <v/>
      </c>
      <c r="BR49" s="31" t="str">
        <f t="shared" si="77"/>
        <v/>
      </c>
      <c r="BS49" s="31" t="str">
        <f t="shared" si="78"/>
        <v/>
      </c>
      <c r="BT49" s="31" t="str">
        <f t="shared" si="79"/>
        <v/>
      </c>
      <c r="BU49" s="31" t="str">
        <f t="shared" si="80"/>
        <v/>
      </c>
    </row>
    <row r="50" spans="11:73" x14ac:dyDescent="0.3">
      <c r="K50" s="10">
        <f t="shared" si="45"/>
        <v>0</v>
      </c>
      <c r="L50" s="10">
        <f t="shared" si="46"/>
        <v>0</v>
      </c>
      <c r="M50" s="10" t="str">
        <f t="shared" si="47"/>
        <v/>
      </c>
      <c r="N50" s="10" t="str">
        <f t="shared" si="48"/>
        <v/>
      </c>
      <c r="O50" s="10" t="str">
        <f t="shared" si="49"/>
        <v/>
      </c>
      <c r="P50" s="10" t="str">
        <f t="shared" si="50"/>
        <v/>
      </c>
      <c r="Q50" s="10" t="str">
        <f t="shared" si="51"/>
        <v/>
      </c>
      <c r="R50" s="10" t="str">
        <f t="shared" si="52"/>
        <v/>
      </c>
      <c r="S50" s="10" t="str">
        <f t="shared" si="53"/>
        <v/>
      </c>
      <c r="AC50" s="17">
        <f t="shared" si="54"/>
        <v>0</v>
      </c>
      <c r="AD50" s="17">
        <f t="shared" si="55"/>
        <v>0</v>
      </c>
      <c r="AE50" s="32" t="str">
        <f t="shared" si="56"/>
        <v/>
      </c>
      <c r="AF50" s="32" t="str">
        <f t="shared" si="57"/>
        <v/>
      </c>
      <c r="AG50" s="32" t="str">
        <f t="shared" si="58"/>
        <v/>
      </c>
      <c r="AH50" s="32" t="str">
        <f t="shared" si="59"/>
        <v/>
      </c>
      <c r="AI50" s="32" t="str">
        <f t="shared" si="60"/>
        <v/>
      </c>
      <c r="AJ50" s="32" t="str">
        <f t="shared" si="61"/>
        <v/>
      </c>
      <c r="AK50" s="32" t="str">
        <f t="shared" si="62"/>
        <v/>
      </c>
      <c r="AU50" s="24">
        <f t="shared" si="63"/>
        <v>0</v>
      </c>
      <c r="AV50" s="24">
        <f t="shared" si="64"/>
        <v>0</v>
      </c>
      <c r="AW50" s="24" t="str">
        <f t="shared" si="65"/>
        <v/>
      </c>
      <c r="AX50" s="24" t="str">
        <f t="shared" si="66"/>
        <v/>
      </c>
      <c r="AY50" s="24" t="str">
        <f t="shared" si="67"/>
        <v/>
      </c>
      <c r="AZ50" s="24" t="str">
        <f t="shared" si="68"/>
        <v/>
      </c>
      <c r="BA50" s="24" t="str">
        <f t="shared" si="69"/>
        <v/>
      </c>
      <c r="BB50" s="24" t="str">
        <f t="shared" si="70"/>
        <v/>
      </c>
      <c r="BC50" s="24" t="str">
        <f t="shared" si="71"/>
        <v/>
      </c>
      <c r="BM50" s="31">
        <f t="shared" si="72"/>
        <v>0</v>
      </c>
      <c r="BN50" s="31">
        <f t="shared" si="73"/>
        <v>0</v>
      </c>
      <c r="BO50" s="31" t="str">
        <f t="shared" si="74"/>
        <v/>
      </c>
      <c r="BP50" s="31" t="str">
        <f t="shared" si="75"/>
        <v/>
      </c>
      <c r="BQ50" s="31" t="str">
        <f t="shared" si="76"/>
        <v/>
      </c>
      <c r="BR50" s="31" t="str">
        <f t="shared" si="77"/>
        <v/>
      </c>
      <c r="BS50" s="31" t="str">
        <f t="shared" si="78"/>
        <v/>
      </c>
      <c r="BT50" s="31" t="str">
        <f t="shared" si="79"/>
        <v/>
      </c>
      <c r="BU50" s="31" t="str">
        <f t="shared" si="80"/>
        <v/>
      </c>
    </row>
    <row r="51" spans="11:73" x14ac:dyDescent="0.3">
      <c r="K51" s="10">
        <f t="shared" si="45"/>
        <v>0</v>
      </c>
      <c r="L51" s="10">
        <f t="shared" si="46"/>
        <v>0</v>
      </c>
      <c r="M51" s="10" t="str">
        <f t="shared" si="47"/>
        <v/>
      </c>
      <c r="N51" s="10" t="str">
        <f t="shared" si="48"/>
        <v/>
      </c>
      <c r="O51" s="10" t="str">
        <f t="shared" si="49"/>
        <v/>
      </c>
      <c r="P51" s="10" t="str">
        <f t="shared" si="50"/>
        <v/>
      </c>
      <c r="Q51" s="10" t="str">
        <f t="shared" si="51"/>
        <v/>
      </c>
      <c r="R51" s="10" t="str">
        <f t="shared" si="52"/>
        <v/>
      </c>
      <c r="S51" s="10" t="str">
        <f t="shared" si="53"/>
        <v/>
      </c>
      <c r="AC51" s="17">
        <f t="shared" si="54"/>
        <v>0</v>
      </c>
      <c r="AD51" s="17">
        <f t="shared" si="55"/>
        <v>0</v>
      </c>
      <c r="AE51" s="32" t="str">
        <f t="shared" si="56"/>
        <v/>
      </c>
      <c r="AF51" s="32" t="str">
        <f t="shared" si="57"/>
        <v/>
      </c>
      <c r="AG51" s="32" t="str">
        <f t="shared" si="58"/>
        <v/>
      </c>
      <c r="AH51" s="32" t="str">
        <f t="shared" si="59"/>
        <v/>
      </c>
      <c r="AI51" s="32" t="str">
        <f t="shared" si="60"/>
        <v/>
      </c>
      <c r="AJ51" s="32" t="str">
        <f t="shared" si="61"/>
        <v/>
      </c>
      <c r="AK51" s="32" t="str">
        <f t="shared" si="62"/>
        <v/>
      </c>
      <c r="AU51" s="24">
        <f t="shared" si="63"/>
        <v>0</v>
      </c>
      <c r="AV51" s="24">
        <f t="shared" si="64"/>
        <v>0</v>
      </c>
      <c r="AW51" s="24" t="str">
        <f t="shared" si="65"/>
        <v/>
      </c>
      <c r="AX51" s="24" t="str">
        <f t="shared" si="66"/>
        <v/>
      </c>
      <c r="AY51" s="24" t="str">
        <f t="shared" si="67"/>
        <v/>
      </c>
      <c r="AZ51" s="24" t="str">
        <f t="shared" si="68"/>
        <v/>
      </c>
      <c r="BA51" s="24" t="str">
        <f t="shared" si="69"/>
        <v/>
      </c>
      <c r="BB51" s="24" t="str">
        <f t="shared" si="70"/>
        <v/>
      </c>
      <c r="BC51" s="24" t="str">
        <f t="shared" si="71"/>
        <v/>
      </c>
      <c r="BM51" s="31">
        <f t="shared" si="72"/>
        <v>0</v>
      </c>
      <c r="BN51" s="31">
        <f t="shared" si="73"/>
        <v>0</v>
      </c>
      <c r="BO51" s="31" t="str">
        <f t="shared" si="74"/>
        <v/>
      </c>
      <c r="BP51" s="31" t="str">
        <f t="shared" si="75"/>
        <v/>
      </c>
      <c r="BQ51" s="31" t="str">
        <f t="shared" si="76"/>
        <v/>
      </c>
      <c r="BR51" s="31" t="str">
        <f t="shared" si="77"/>
        <v/>
      </c>
      <c r="BS51" s="31" t="str">
        <f t="shared" si="78"/>
        <v/>
      </c>
      <c r="BT51" s="31" t="str">
        <f t="shared" si="79"/>
        <v/>
      </c>
      <c r="BU51" s="31" t="str">
        <f t="shared" si="80"/>
        <v/>
      </c>
    </row>
    <row r="52" spans="11:73" x14ac:dyDescent="0.3">
      <c r="K52" s="10">
        <f t="shared" si="45"/>
        <v>0</v>
      </c>
      <c r="L52" s="10">
        <f t="shared" si="46"/>
        <v>0</v>
      </c>
      <c r="M52" s="10" t="str">
        <f t="shared" si="47"/>
        <v/>
      </c>
      <c r="N52" s="10" t="str">
        <f t="shared" si="48"/>
        <v/>
      </c>
      <c r="O52" s="10" t="str">
        <f t="shared" si="49"/>
        <v/>
      </c>
      <c r="P52" s="10" t="str">
        <f t="shared" si="50"/>
        <v/>
      </c>
      <c r="Q52" s="10" t="str">
        <f t="shared" si="51"/>
        <v/>
      </c>
      <c r="R52" s="10" t="str">
        <f t="shared" si="52"/>
        <v/>
      </c>
      <c r="S52" s="10" t="str">
        <f t="shared" si="53"/>
        <v/>
      </c>
      <c r="AC52" s="17">
        <f t="shared" si="54"/>
        <v>0</v>
      </c>
      <c r="AD52" s="17">
        <f t="shared" si="55"/>
        <v>0</v>
      </c>
      <c r="AE52" s="32" t="str">
        <f t="shared" si="56"/>
        <v/>
      </c>
      <c r="AF52" s="32" t="str">
        <f t="shared" si="57"/>
        <v/>
      </c>
      <c r="AG52" s="32" t="str">
        <f t="shared" si="58"/>
        <v/>
      </c>
      <c r="AH52" s="32" t="str">
        <f t="shared" si="59"/>
        <v/>
      </c>
      <c r="AI52" s="32" t="str">
        <f t="shared" si="60"/>
        <v/>
      </c>
      <c r="AJ52" s="32" t="str">
        <f t="shared" si="61"/>
        <v/>
      </c>
      <c r="AK52" s="32" t="str">
        <f t="shared" si="62"/>
        <v/>
      </c>
      <c r="AU52" s="24">
        <f t="shared" si="63"/>
        <v>0</v>
      </c>
      <c r="AV52" s="24">
        <f t="shared" si="64"/>
        <v>0</v>
      </c>
      <c r="AW52" s="24" t="str">
        <f t="shared" si="65"/>
        <v/>
      </c>
      <c r="AX52" s="24" t="str">
        <f t="shared" si="66"/>
        <v/>
      </c>
      <c r="AY52" s="24" t="str">
        <f t="shared" si="67"/>
        <v/>
      </c>
      <c r="AZ52" s="24" t="str">
        <f t="shared" si="68"/>
        <v/>
      </c>
      <c r="BA52" s="24" t="str">
        <f t="shared" si="69"/>
        <v/>
      </c>
      <c r="BB52" s="24" t="str">
        <f t="shared" si="70"/>
        <v/>
      </c>
      <c r="BC52" s="24" t="str">
        <f t="shared" si="71"/>
        <v/>
      </c>
      <c r="BM52" s="31">
        <f t="shared" si="72"/>
        <v>0</v>
      </c>
      <c r="BN52" s="31">
        <f t="shared" si="73"/>
        <v>0</v>
      </c>
      <c r="BO52" s="31" t="str">
        <f t="shared" si="74"/>
        <v/>
      </c>
      <c r="BP52" s="31" t="str">
        <f t="shared" si="75"/>
        <v/>
      </c>
      <c r="BQ52" s="31" t="str">
        <f t="shared" si="76"/>
        <v/>
      </c>
      <c r="BR52" s="31" t="str">
        <f t="shared" si="77"/>
        <v/>
      </c>
      <c r="BS52" s="31" t="str">
        <f t="shared" si="78"/>
        <v/>
      </c>
      <c r="BT52" s="31" t="str">
        <f t="shared" si="79"/>
        <v/>
      </c>
      <c r="BU52" s="31" t="str">
        <f t="shared" si="80"/>
        <v/>
      </c>
    </row>
    <row r="53" spans="11:73" x14ac:dyDescent="0.3">
      <c r="K53" s="10">
        <f t="shared" si="45"/>
        <v>0</v>
      </c>
      <c r="L53" s="10">
        <f t="shared" si="46"/>
        <v>0</v>
      </c>
      <c r="M53" s="10" t="str">
        <f t="shared" si="47"/>
        <v/>
      </c>
      <c r="N53" s="10" t="str">
        <f t="shared" si="48"/>
        <v/>
      </c>
      <c r="O53" s="10" t="str">
        <f t="shared" si="49"/>
        <v/>
      </c>
      <c r="P53" s="10" t="str">
        <f t="shared" si="50"/>
        <v/>
      </c>
      <c r="Q53" s="10" t="str">
        <f t="shared" si="51"/>
        <v/>
      </c>
      <c r="R53" s="10" t="str">
        <f t="shared" si="52"/>
        <v/>
      </c>
      <c r="S53" s="10" t="str">
        <f t="shared" si="53"/>
        <v/>
      </c>
      <c r="AC53" s="17">
        <f t="shared" si="54"/>
        <v>0</v>
      </c>
      <c r="AD53" s="17">
        <f t="shared" si="55"/>
        <v>0</v>
      </c>
      <c r="AE53" s="32" t="str">
        <f t="shared" si="56"/>
        <v/>
      </c>
      <c r="AF53" s="32" t="str">
        <f t="shared" si="57"/>
        <v/>
      </c>
      <c r="AG53" s="32" t="str">
        <f t="shared" si="58"/>
        <v/>
      </c>
      <c r="AH53" s="32" t="str">
        <f t="shared" si="59"/>
        <v/>
      </c>
      <c r="AI53" s="32" t="str">
        <f t="shared" si="60"/>
        <v/>
      </c>
      <c r="AJ53" s="32" t="str">
        <f t="shared" si="61"/>
        <v/>
      </c>
      <c r="AK53" s="32" t="str">
        <f t="shared" si="62"/>
        <v/>
      </c>
      <c r="AU53" s="24">
        <f t="shared" si="63"/>
        <v>0</v>
      </c>
      <c r="AV53" s="24">
        <f t="shared" si="64"/>
        <v>0</v>
      </c>
      <c r="AW53" s="24" t="str">
        <f t="shared" si="65"/>
        <v/>
      </c>
      <c r="AX53" s="24" t="str">
        <f t="shared" si="66"/>
        <v/>
      </c>
      <c r="AY53" s="24" t="str">
        <f t="shared" si="67"/>
        <v/>
      </c>
      <c r="AZ53" s="24" t="str">
        <f t="shared" si="68"/>
        <v/>
      </c>
      <c r="BA53" s="24" t="str">
        <f t="shared" si="69"/>
        <v/>
      </c>
      <c r="BB53" s="24" t="str">
        <f t="shared" si="70"/>
        <v/>
      </c>
      <c r="BC53" s="24" t="str">
        <f t="shared" si="71"/>
        <v/>
      </c>
      <c r="BM53" s="31">
        <f t="shared" si="72"/>
        <v>0</v>
      </c>
      <c r="BN53" s="31">
        <f t="shared" si="73"/>
        <v>0</v>
      </c>
      <c r="BO53" s="31" t="str">
        <f t="shared" si="74"/>
        <v/>
      </c>
      <c r="BP53" s="31" t="str">
        <f t="shared" si="75"/>
        <v/>
      </c>
      <c r="BQ53" s="31" t="str">
        <f t="shared" si="76"/>
        <v/>
      </c>
      <c r="BR53" s="31" t="str">
        <f t="shared" si="77"/>
        <v/>
      </c>
      <c r="BS53" s="31" t="str">
        <f t="shared" si="78"/>
        <v/>
      </c>
      <c r="BT53" s="31" t="str">
        <f t="shared" si="79"/>
        <v/>
      </c>
      <c r="BU53" s="31" t="str">
        <f t="shared" si="80"/>
        <v/>
      </c>
    </row>
    <row r="54" spans="11:73" x14ac:dyDescent="0.3">
      <c r="K54" s="10">
        <f t="shared" si="45"/>
        <v>0</v>
      </c>
      <c r="L54" s="10">
        <f t="shared" si="46"/>
        <v>0</v>
      </c>
      <c r="M54" s="10" t="str">
        <f t="shared" si="47"/>
        <v/>
      </c>
      <c r="N54" s="10" t="str">
        <f t="shared" si="48"/>
        <v/>
      </c>
      <c r="O54" s="10" t="str">
        <f t="shared" si="49"/>
        <v/>
      </c>
      <c r="P54" s="10" t="str">
        <f t="shared" si="50"/>
        <v/>
      </c>
      <c r="Q54" s="10" t="str">
        <f t="shared" si="51"/>
        <v/>
      </c>
      <c r="R54" s="10" t="str">
        <f t="shared" si="52"/>
        <v/>
      </c>
      <c r="S54" s="10" t="str">
        <f t="shared" si="53"/>
        <v/>
      </c>
      <c r="AC54" s="17">
        <f t="shared" si="54"/>
        <v>0</v>
      </c>
      <c r="AD54" s="17">
        <f t="shared" si="55"/>
        <v>0</v>
      </c>
      <c r="AE54" s="32" t="str">
        <f t="shared" si="56"/>
        <v/>
      </c>
      <c r="AF54" s="32" t="str">
        <f t="shared" si="57"/>
        <v/>
      </c>
      <c r="AG54" s="32" t="str">
        <f t="shared" si="58"/>
        <v/>
      </c>
      <c r="AH54" s="32" t="str">
        <f t="shared" si="59"/>
        <v/>
      </c>
      <c r="AI54" s="32" t="str">
        <f t="shared" si="60"/>
        <v/>
      </c>
      <c r="AJ54" s="32" t="str">
        <f t="shared" si="61"/>
        <v/>
      </c>
      <c r="AK54" s="32" t="str">
        <f t="shared" si="62"/>
        <v/>
      </c>
      <c r="AU54" s="24">
        <f t="shared" si="63"/>
        <v>0</v>
      </c>
      <c r="AV54" s="24">
        <f t="shared" si="64"/>
        <v>0</v>
      </c>
      <c r="AW54" s="24" t="str">
        <f t="shared" si="65"/>
        <v/>
      </c>
      <c r="AX54" s="24" t="str">
        <f t="shared" si="66"/>
        <v/>
      </c>
      <c r="AY54" s="24" t="str">
        <f t="shared" si="67"/>
        <v/>
      </c>
      <c r="AZ54" s="24" t="str">
        <f t="shared" si="68"/>
        <v/>
      </c>
      <c r="BA54" s="24" t="str">
        <f t="shared" si="69"/>
        <v/>
      </c>
      <c r="BB54" s="24" t="str">
        <f t="shared" si="70"/>
        <v/>
      </c>
      <c r="BC54" s="24" t="str">
        <f t="shared" si="71"/>
        <v/>
      </c>
      <c r="BM54" s="31">
        <f t="shared" si="72"/>
        <v>0</v>
      </c>
      <c r="BN54" s="31">
        <f t="shared" si="73"/>
        <v>0</v>
      </c>
      <c r="BO54" s="31" t="str">
        <f t="shared" si="74"/>
        <v/>
      </c>
      <c r="BP54" s="31" t="str">
        <f t="shared" si="75"/>
        <v/>
      </c>
      <c r="BQ54" s="31" t="str">
        <f t="shared" si="76"/>
        <v/>
      </c>
      <c r="BR54" s="31" t="str">
        <f t="shared" si="77"/>
        <v/>
      </c>
      <c r="BS54" s="31" t="str">
        <f t="shared" si="78"/>
        <v/>
      </c>
      <c r="BT54" s="31" t="str">
        <f t="shared" si="79"/>
        <v/>
      </c>
      <c r="BU54" s="31" t="str">
        <f t="shared" si="80"/>
        <v/>
      </c>
    </row>
    <row r="55" spans="11:73" x14ac:dyDescent="0.3">
      <c r="K55" s="10">
        <f t="shared" si="45"/>
        <v>0</v>
      </c>
      <c r="L55" s="10">
        <f t="shared" si="46"/>
        <v>0</v>
      </c>
      <c r="M55" s="10" t="str">
        <f t="shared" si="47"/>
        <v/>
      </c>
      <c r="N55" s="10" t="str">
        <f t="shared" si="48"/>
        <v/>
      </c>
      <c r="O55" s="10" t="str">
        <f t="shared" si="49"/>
        <v/>
      </c>
      <c r="P55" s="10" t="str">
        <f t="shared" si="50"/>
        <v/>
      </c>
      <c r="Q55" s="10" t="str">
        <f t="shared" si="51"/>
        <v/>
      </c>
      <c r="R55" s="10" t="str">
        <f t="shared" si="52"/>
        <v/>
      </c>
      <c r="S55" s="10" t="str">
        <f t="shared" si="53"/>
        <v/>
      </c>
      <c r="AC55" s="17">
        <f t="shared" si="54"/>
        <v>0</v>
      </c>
      <c r="AD55" s="17">
        <f t="shared" si="55"/>
        <v>0</v>
      </c>
      <c r="AE55" s="32" t="str">
        <f t="shared" si="56"/>
        <v/>
      </c>
      <c r="AF55" s="32" t="str">
        <f t="shared" si="57"/>
        <v/>
      </c>
      <c r="AG55" s="32" t="str">
        <f t="shared" si="58"/>
        <v/>
      </c>
      <c r="AH55" s="32" t="str">
        <f t="shared" si="59"/>
        <v/>
      </c>
      <c r="AI55" s="32" t="str">
        <f t="shared" si="60"/>
        <v/>
      </c>
      <c r="AJ55" s="32" t="str">
        <f t="shared" si="61"/>
        <v/>
      </c>
      <c r="AK55" s="32" t="str">
        <f t="shared" si="62"/>
        <v/>
      </c>
      <c r="AU55" s="24">
        <f t="shared" si="63"/>
        <v>0</v>
      </c>
      <c r="AV55" s="24">
        <f t="shared" si="64"/>
        <v>0</v>
      </c>
      <c r="AW55" s="24" t="str">
        <f t="shared" si="65"/>
        <v/>
      </c>
      <c r="AX55" s="24" t="str">
        <f t="shared" si="66"/>
        <v/>
      </c>
      <c r="AY55" s="24" t="str">
        <f t="shared" si="67"/>
        <v/>
      </c>
      <c r="AZ55" s="24" t="str">
        <f t="shared" si="68"/>
        <v/>
      </c>
      <c r="BA55" s="24" t="str">
        <f t="shared" si="69"/>
        <v/>
      </c>
      <c r="BB55" s="24" t="str">
        <f t="shared" si="70"/>
        <v/>
      </c>
      <c r="BC55" s="24" t="str">
        <f t="shared" si="71"/>
        <v/>
      </c>
      <c r="BM55" s="31">
        <f t="shared" si="72"/>
        <v>0</v>
      </c>
      <c r="BN55" s="31">
        <f t="shared" si="73"/>
        <v>0</v>
      </c>
      <c r="BO55" s="31" t="str">
        <f t="shared" si="74"/>
        <v/>
      </c>
      <c r="BP55" s="31" t="str">
        <f t="shared" si="75"/>
        <v/>
      </c>
      <c r="BQ55" s="31" t="str">
        <f t="shared" si="76"/>
        <v/>
      </c>
      <c r="BR55" s="31" t="str">
        <f t="shared" si="77"/>
        <v/>
      </c>
      <c r="BS55" s="31" t="str">
        <f t="shared" si="78"/>
        <v/>
      </c>
      <c r="BT55" s="31" t="str">
        <f t="shared" si="79"/>
        <v/>
      </c>
      <c r="BU55" s="31" t="str">
        <f t="shared" si="80"/>
        <v/>
      </c>
    </row>
    <row r="56" spans="11:73" x14ac:dyDescent="0.3">
      <c r="K56" s="10">
        <f t="shared" si="45"/>
        <v>0</v>
      </c>
      <c r="L56" s="10">
        <f t="shared" si="46"/>
        <v>0</v>
      </c>
      <c r="M56" s="10" t="str">
        <f t="shared" si="47"/>
        <v/>
      </c>
      <c r="N56" s="10" t="str">
        <f t="shared" si="48"/>
        <v/>
      </c>
      <c r="O56" s="10" t="str">
        <f t="shared" si="49"/>
        <v/>
      </c>
      <c r="P56" s="10" t="str">
        <f t="shared" si="50"/>
        <v/>
      </c>
      <c r="Q56" s="10" t="str">
        <f t="shared" si="51"/>
        <v/>
      </c>
      <c r="R56" s="10" t="str">
        <f t="shared" si="52"/>
        <v/>
      </c>
      <c r="S56" s="10" t="str">
        <f t="shared" si="53"/>
        <v/>
      </c>
      <c r="AC56" s="17">
        <f t="shared" si="54"/>
        <v>0</v>
      </c>
      <c r="AD56" s="17">
        <f t="shared" si="55"/>
        <v>0</v>
      </c>
      <c r="AE56" s="32" t="str">
        <f t="shared" si="56"/>
        <v/>
      </c>
      <c r="AF56" s="32" t="str">
        <f t="shared" si="57"/>
        <v/>
      </c>
      <c r="AG56" s="32" t="str">
        <f t="shared" si="58"/>
        <v/>
      </c>
      <c r="AH56" s="32" t="str">
        <f t="shared" si="59"/>
        <v/>
      </c>
      <c r="AI56" s="32" t="str">
        <f t="shared" si="60"/>
        <v/>
      </c>
      <c r="AJ56" s="32" t="str">
        <f t="shared" si="61"/>
        <v/>
      </c>
      <c r="AK56" s="32" t="str">
        <f t="shared" si="62"/>
        <v/>
      </c>
      <c r="AU56" s="24">
        <f t="shared" si="63"/>
        <v>0</v>
      </c>
      <c r="AV56" s="24">
        <f t="shared" si="64"/>
        <v>0</v>
      </c>
      <c r="AW56" s="24" t="str">
        <f t="shared" si="65"/>
        <v/>
      </c>
      <c r="AX56" s="24" t="str">
        <f t="shared" si="66"/>
        <v/>
      </c>
      <c r="AY56" s="24" t="str">
        <f t="shared" si="67"/>
        <v/>
      </c>
      <c r="AZ56" s="24" t="str">
        <f t="shared" si="68"/>
        <v/>
      </c>
      <c r="BA56" s="24" t="str">
        <f t="shared" si="69"/>
        <v/>
      </c>
      <c r="BB56" s="24" t="str">
        <f t="shared" si="70"/>
        <v/>
      </c>
      <c r="BC56" s="24" t="str">
        <f t="shared" si="71"/>
        <v/>
      </c>
      <c r="BM56" s="31">
        <f t="shared" si="72"/>
        <v>0</v>
      </c>
      <c r="BN56" s="31">
        <f t="shared" si="73"/>
        <v>0</v>
      </c>
      <c r="BO56" s="31" t="str">
        <f t="shared" si="74"/>
        <v/>
      </c>
      <c r="BP56" s="31" t="str">
        <f t="shared" si="75"/>
        <v/>
      </c>
      <c r="BQ56" s="31" t="str">
        <f t="shared" si="76"/>
        <v/>
      </c>
      <c r="BR56" s="31" t="str">
        <f t="shared" si="77"/>
        <v/>
      </c>
      <c r="BS56" s="31" t="str">
        <f t="shared" si="78"/>
        <v/>
      </c>
      <c r="BT56" s="31" t="str">
        <f t="shared" si="79"/>
        <v/>
      </c>
      <c r="BU56" s="31" t="str">
        <f t="shared" si="80"/>
        <v/>
      </c>
    </row>
    <row r="57" spans="11:73" x14ac:dyDescent="0.3">
      <c r="K57" s="10">
        <f t="shared" si="45"/>
        <v>0</v>
      </c>
      <c r="L57" s="10">
        <f t="shared" si="46"/>
        <v>0</v>
      </c>
      <c r="M57" s="10" t="str">
        <f t="shared" si="47"/>
        <v/>
      </c>
      <c r="N57" s="10" t="str">
        <f t="shared" si="48"/>
        <v/>
      </c>
      <c r="O57" s="10" t="str">
        <f t="shared" si="49"/>
        <v/>
      </c>
      <c r="P57" s="10" t="str">
        <f t="shared" si="50"/>
        <v/>
      </c>
      <c r="Q57" s="10" t="str">
        <f t="shared" si="51"/>
        <v/>
      </c>
      <c r="R57" s="10" t="str">
        <f t="shared" si="52"/>
        <v/>
      </c>
      <c r="S57" s="10" t="str">
        <f t="shared" si="53"/>
        <v/>
      </c>
      <c r="AC57" s="17">
        <f t="shared" si="54"/>
        <v>0</v>
      </c>
      <c r="AD57" s="17">
        <f t="shared" si="55"/>
        <v>0</v>
      </c>
      <c r="AE57" s="32" t="str">
        <f t="shared" si="56"/>
        <v/>
      </c>
      <c r="AF57" s="32" t="str">
        <f t="shared" si="57"/>
        <v/>
      </c>
      <c r="AG57" s="32" t="str">
        <f t="shared" si="58"/>
        <v/>
      </c>
      <c r="AH57" s="32" t="str">
        <f t="shared" si="59"/>
        <v/>
      </c>
      <c r="AI57" s="32" t="str">
        <f t="shared" si="60"/>
        <v/>
      </c>
      <c r="AJ57" s="32" t="str">
        <f t="shared" si="61"/>
        <v/>
      </c>
      <c r="AK57" s="32" t="str">
        <f t="shared" si="62"/>
        <v/>
      </c>
      <c r="AU57" s="24">
        <f t="shared" si="63"/>
        <v>0</v>
      </c>
      <c r="AV57" s="24">
        <f t="shared" si="64"/>
        <v>0</v>
      </c>
      <c r="AW57" s="24" t="str">
        <f t="shared" si="65"/>
        <v/>
      </c>
      <c r="AX57" s="24" t="str">
        <f t="shared" si="66"/>
        <v/>
      </c>
      <c r="AY57" s="24" t="str">
        <f t="shared" si="67"/>
        <v/>
      </c>
      <c r="AZ57" s="24" t="str">
        <f t="shared" si="68"/>
        <v/>
      </c>
      <c r="BA57" s="24" t="str">
        <f t="shared" si="69"/>
        <v/>
      </c>
      <c r="BB57" s="24" t="str">
        <f t="shared" si="70"/>
        <v/>
      </c>
      <c r="BC57" s="24" t="str">
        <f t="shared" si="71"/>
        <v/>
      </c>
      <c r="BM57" s="31">
        <f t="shared" si="72"/>
        <v>0</v>
      </c>
      <c r="BN57" s="31">
        <f t="shared" si="73"/>
        <v>0</v>
      </c>
      <c r="BO57" s="31" t="str">
        <f t="shared" si="74"/>
        <v/>
      </c>
      <c r="BP57" s="31" t="str">
        <f t="shared" si="75"/>
        <v/>
      </c>
      <c r="BQ57" s="31" t="str">
        <f t="shared" si="76"/>
        <v/>
      </c>
      <c r="BR57" s="31" t="str">
        <f t="shared" si="77"/>
        <v/>
      </c>
      <c r="BS57" s="31" t="str">
        <f t="shared" si="78"/>
        <v/>
      </c>
      <c r="BT57" s="31" t="str">
        <f t="shared" si="79"/>
        <v/>
      </c>
      <c r="BU57" s="31" t="str">
        <f t="shared" si="80"/>
        <v/>
      </c>
    </row>
    <row r="58" spans="11:73" x14ac:dyDescent="0.3">
      <c r="K58" s="10">
        <f t="shared" si="45"/>
        <v>0</v>
      </c>
      <c r="L58" s="10">
        <f t="shared" si="46"/>
        <v>0</v>
      </c>
      <c r="M58" s="10" t="str">
        <f t="shared" si="47"/>
        <v/>
      </c>
      <c r="N58" s="10" t="str">
        <f t="shared" si="48"/>
        <v/>
      </c>
      <c r="O58" s="10" t="str">
        <f t="shared" si="49"/>
        <v/>
      </c>
      <c r="P58" s="10" t="str">
        <f t="shared" si="50"/>
        <v/>
      </c>
      <c r="Q58" s="10" t="str">
        <f t="shared" si="51"/>
        <v/>
      </c>
      <c r="R58" s="10" t="str">
        <f t="shared" si="52"/>
        <v/>
      </c>
      <c r="S58" s="10" t="str">
        <f t="shared" si="53"/>
        <v/>
      </c>
      <c r="AC58" s="17">
        <f t="shared" si="54"/>
        <v>0</v>
      </c>
      <c r="AD58" s="17">
        <f t="shared" si="55"/>
        <v>0</v>
      </c>
      <c r="AE58" s="32" t="str">
        <f t="shared" si="56"/>
        <v/>
      </c>
      <c r="AF58" s="32" t="str">
        <f t="shared" si="57"/>
        <v/>
      </c>
      <c r="AG58" s="32" t="str">
        <f t="shared" si="58"/>
        <v/>
      </c>
      <c r="AH58" s="32" t="str">
        <f t="shared" si="59"/>
        <v/>
      </c>
      <c r="AI58" s="32" t="str">
        <f t="shared" si="60"/>
        <v/>
      </c>
      <c r="AJ58" s="32" t="str">
        <f t="shared" si="61"/>
        <v/>
      </c>
      <c r="AK58" s="32" t="str">
        <f t="shared" si="62"/>
        <v/>
      </c>
      <c r="AU58" s="24">
        <f t="shared" si="63"/>
        <v>0</v>
      </c>
      <c r="AV58" s="24">
        <f t="shared" si="64"/>
        <v>0</v>
      </c>
      <c r="AW58" s="24" t="str">
        <f t="shared" si="65"/>
        <v/>
      </c>
      <c r="AX58" s="24" t="str">
        <f t="shared" si="66"/>
        <v/>
      </c>
      <c r="AY58" s="24" t="str">
        <f t="shared" si="67"/>
        <v/>
      </c>
      <c r="AZ58" s="24" t="str">
        <f t="shared" si="68"/>
        <v/>
      </c>
      <c r="BA58" s="24" t="str">
        <f t="shared" si="69"/>
        <v/>
      </c>
      <c r="BB58" s="24" t="str">
        <f t="shared" si="70"/>
        <v/>
      </c>
      <c r="BC58" s="24" t="str">
        <f t="shared" si="71"/>
        <v/>
      </c>
      <c r="BM58" s="31">
        <f t="shared" si="72"/>
        <v>0</v>
      </c>
      <c r="BN58" s="31">
        <f t="shared" si="73"/>
        <v>0</v>
      </c>
      <c r="BO58" s="31" t="str">
        <f t="shared" si="74"/>
        <v/>
      </c>
      <c r="BP58" s="31" t="str">
        <f t="shared" si="75"/>
        <v/>
      </c>
      <c r="BQ58" s="31" t="str">
        <f t="shared" si="76"/>
        <v/>
      </c>
      <c r="BR58" s="31" t="str">
        <f t="shared" si="77"/>
        <v/>
      </c>
      <c r="BS58" s="31" t="str">
        <f t="shared" si="78"/>
        <v/>
      </c>
      <c r="BT58" s="31" t="str">
        <f t="shared" si="79"/>
        <v/>
      </c>
      <c r="BU58" s="31" t="str">
        <f t="shared" si="80"/>
        <v/>
      </c>
    </row>
    <row r="59" spans="11:73" x14ac:dyDescent="0.3">
      <c r="K59" s="10">
        <f t="shared" si="45"/>
        <v>0</v>
      </c>
      <c r="L59" s="10">
        <f t="shared" si="46"/>
        <v>0</v>
      </c>
      <c r="M59" s="10" t="str">
        <f t="shared" si="47"/>
        <v/>
      </c>
      <c r="N59" s="10" t="str">
        <f t="shared" si="48"/>
        <v/>
      </c>
      <c r="O59" s="10" t="str">
        <f t="shared" si="49"/>
        <v/>
      </c>
      <c r="P59" s="10" t="str">
        <f t="shared" si="50"/>
        <v/>
      </c>
      <c r="Q59" s="10" t="str">
        <f t="shared" si="51"/>
        <v/>
      </c>
      <c r="R59" s="10" t="str">
        <f t="shared" si="52"/>
        <v/>
      </c>
      <c r="S59" s="10" t="str">
        <f t="shared" si="53"/>
        <v/>
      </c>
      <c r="AC59" s="17">
        <f t="shared" si="54"/>
        <v>0</v>
      </c>
      <c r="AD59" s="17">
        <f t="shared" si="55"/>
        <v>0</v>
      </c>
      <c r="AE59" s="32" t="str">
        <f t="shared" si="56"/>
        <v/>
      </c>
      <c r="AF59" s="32" t="str">
        <f t="shared" si="57"/>
        <v/>
      </c>
      <c r="AG59" s="32" t="str">
        <f t="shared" si="58"/>
        <v/>
      </c>
      <c r="AH59" s="32" t="str">
        <f t="shared" si="59"/>
        <v/>
      </c>
      <c r="AI59" s="32" t="str">
        <f t="shared" si="60"/>
        <v/>
      </c>
      <c r="AJ59" s="32" t="str">
        <f t="shared" si="61"/>
        <v/>
      </c>
      <c r="AK59" s="32" t="str">
        <f t="shared" si="62"/>
        <v/>
      </c>
      <c r="AU59" s="24">
        <f t="shared" si="63"/>
        <v>0</v>
      </c>
      <c r="AV59" s="24">
        <f t="shared" si="64"/>
        <v>0</v>
      </c>
      <c r="AW59" s="24" t="str">
        <f t="shared" si="65"/>
        <v/>
      </c>
      <c r="AX59" s="24" t="str">
        <f t="shared" si="66"/>
        <v/>
      </c>
      <c r="AY59" s="24" t="str">
        <f t="shared" si="67"/>
        <v/>
      </c>
      <c r="AZ59" s="24" t="str">
        <f t="shared" si="68"/>
        <v/>
      </c>
      <c r="BA59" s="24" t="str">
        <f t="shared" si="69"/>
        <v/>
      </c>
      <c r="BB59" s="24" t="str">
        <f t="shared" si="70"/>
        <v/>
      </c>
      <c r="BC59" s="24" t="str">
        <f t="shared" si="71"/>
        <v/>
      </c>
      <c r="BM59" s="31">
        <f t="shared" si="72"/>
        <v>0</v>
      </c>
      <c r="BN59" s="31">
        <f t="shared" si="73"/>
        <v>0</v>
      </c>
      <c r="BO59" s="31" t="str">
        <f t="shared" si="74"/>
        <v/>
      </c>
      <c r="BP59" s="31" t="str">
        <f t="shared" si="75"/>
        <v/>
      </c>
      <c r="BQ59" s="31" t="str">
        <f t="shared" si="76"/>
        <v/>
      </c>
      <c r="BR59" s="31" t="str">
        <f t="shared" si="77"/>
        <v/>
      </c>
      <c r="BS59" s="31" t="str">
        <f t="shared" si="78"/>
        <v/>
      </c>
      <c r="BT59" s="31" t="str">
        <f t="shared" si="79"/>
        <v/>
      </c>
      <c r="BU59" s="31" t="str">
        <f t="shared" si="80"/>
        <v/>
      </c>
    </row>
    <row r="60" spans="11:73" x14ac:dyDescent="0.3">
      <c r="K60" s="10">
        <f t="shared" si="45"/>
        <v>0</v>
      </c>
      <c r="L60" s="10">
        <f t="shared" si="46"/>
        <v>0</v>
      </c>
      <c r="M60" s="10" t="str">
        <f t="shared" si="47"/>
        <v/>
      </c>
      <c r="N60" s="10" t="str">
        <f t="shared" si="48"/>
        <v/>
      </c>
      <c r="O60" s="10" t="str">
        <f t="shared" si="49"/>
        <v/>
      </c>
      <c r="P60" s="10" t="str">
        <f t="shared" si="50"/>
        <v/>
      </c>
      <c r="Q60" s="10" t="str">
        <f t="shared" si="51"/>
        <v/>
      </c>
      <c r="R60" s="10" t="str">
        <f t="shared" si="52"/>
        <v/>
      </c>
      <c r="S60" s="10" t="str">
        <f t="shared" si="53"/>
        <v/>
      </c>
      <c r="AC60" s="17">
        <f t="shared" si="54"/>
        <v>0</v>
      </c>
      <c r="AD60" s="17">
        <f t="shared" si="55"/>
        <v>0</v>
      </c>
      <c r="AE60" s="32" t="str">
        <f t="shared" si="56"/>
        <v/>
      </c>
      <c r="AF60" s="32" t="str">
        <f t="shared" si="57"/>
        <v/>
      </c>
      <c r="AG60" s="32" t="str">
        <f t="shared" si="58"/>
        <v/>
      </c>
      <c r="AH60" s="32" t="str">
        <f t="shared" si="59"/>
        <v/>
      </c>
      <c r="AI60" s="32" t="str">
        <f t="shared" si="60"/>
        <v/>
      </c>
      <c r="AJ60" s="32" t="str">
        <f t="shared" si="61"/>
        <v/>
      </c>
      <c r="AK60" s="32" t="str">
        <f t="shared" si="62"/>
        <v/>
      </c>
      <c r="AU60" s="24">
        <f t="shared" si="63"/>
        <v>0</v>
      </c>
      <c r="AV60" s="24">
        <f t="shared" si="64"/>
        <v>0</v>
      </c>
      <c r="AW60" s="24" t="str">
        <f t="shared" si="65"/>
        <v/>
      </c>
      <c r="AX60" s="24" t="str">
        <f t="shared" si="66"/>
        <v/>
      </c>
      <c r="AY60" s="24" t="str">
        <f t="shared" si="67"/>
        <v/>
      </c>
      <c r="AZ60" s="24" t="str">
        <f t="shared" si="68"/>
        <v/>
      </c>
      <c r="BA60" s="24" t="str">
        <f t="shared" si="69"/>
        <v/>
      </c>
      <c r="BB60" s="24" t="str">
        <f t="shared" si="70"/>
        <v/>
      </c>
      <c r="BC60" s="24" t="str">
        <f t="shared" si="71"/>
        <v/>
      </c>
      <c r="BM60" s="31">
        <f t="shared" si="72"/>
        <v>0</v>
      </c>
      <c r="BN60" s="31">
        <f t="shared" si="73"/>
        <v>0</v>
      </c>
      <c r="BO60" s="31" t="str">
        <f t="shared" si="74"/>
        <v/>
      </c>
      <c r="BP60" s="31" t="str">
        <f t="shared" si="75"/>
        <v/>
      </c>
      <c r="BQ60" s="31" t="str">
        <f t="shared" si="76"/>
        <v/>
      </c>
      <c r="BR60" s="31" t="str">
        <f t="shared" si="77"/>
        <v/>
      </c>
      <c r="BS60" s="31" t="str">
        <f t="shared" si="78"/>
        <v/>
      </c>
      <c r="BT60" s="31" t="str">
        <f t="shared" si="79"/>
        <v/>
      </c>
      <c r="BU60" s="31" t="str">
        <f t="shared" si="80"/>
        <v/>
      </c>
    </row>
    <row r="61" spans="11:73" x14ac:dyDescent="0.3">
      <c r="K61" s="10">
        <f t="shared" si="45"/>
        <v>0</v>
      </c>
      <c r="L61" s="10">
        <f t="shared" si="46"/>
        <v>0</v>
      </c>
      <c r="M61" s="10" t="str">
        <f t="shared" si="47"/>
        <v/>
      </c>
      <c r="N61" s="10" t="str">
        <f t="shared" si="48"/>
        <v/>
      </c>
      <c r="O61" s="10" t="str">
        <f t="shared" si="49"/>
        <v/>
      </c>
      <c r="P61" s="10" t="str">
        <f t="shared" si="50"/>
        <v/>
      </c>
      <c r="Q61" s="10" t="str">
        <f t="shared" si="51"/>
        <v/>
      </c>
      <c r="R61" s="10" t="str">
        <f t="shared" si="52"/>
        <v/>
      </c>
      <c r="S61" s="10" t="str">
        <f t="shared" si="53"/>
        <v/>
      </c>
      <c r="AC61" s="17">
        <f t="shared" si="54"/>
        <v>0</v>
      </c>
      <c r="AD61" s="17">
        <f t="shared" si="55"/>
        <v>0</v>
      </c>
      <c r="AE61" s="32" t="str">
        <f t="shared" si="56"/>
        <v/>
      </c>
      <c r="AF61" s="32" t="str">
        <f t="shared" si="57"/>
        <v/>
      </c>
      <c r="AG61" s="32" t="str">
        <f t="shared" si="58"/>
        <v/>
      </c>
      <c r="AH61" s="32" t="str">
        <f t="shared" si="59"/>
        <v/>
      </c>
      <c r="AI61" s="32" t="str">
        <f t="shared" si="60"/>
        <v/>
      </c>
      <c r="AJ61" s="32" t="str">
        <f t="shared" si="61"/>
        <v/>
      </c>
      <c r="AK61" s="32" t="str">
        <f t="shared" si="62"/>
        <v/>
      </c>
      <c r="AU61" s="24">
        <f t="shared" si="63"/>
        <v>0</v>
      </c>
      <c r="AV61" s="24">
        <f t="shared" si="64"/>
        <v>0</v>
      </c>
      <c r="AW61" s="24" t="str">
        <f t="shared" si="65"/>
        <v/>
      </c>
      <c r="AX61" s="24" t="str">
        <f t="shared" si="66"/>
        <v/>
      </c>
      <c r="AY61" s="24" t="str">
        <f t="shared" si="67"/>
        <v/>
      </c>
      <c r="AZ61" s="24" t="str">
        <f t="shared" si="68"/>
        <v/>
      </c>
      <c r="BA61" s="24" t="str">
        <f t="shared" si="69"/>
        <v/>
      </c>
      <c r="BB61" s="24" t="str">
        <f t="shared" si="70"/>
        <v/>
      </c>
      <c r="BC61" s="24" t="str">
        <f t="shared" si="71"/>
        <v/>
      </c>
      <c r="BM61" s="31">
        <f t="shared" si="72"/>
        <v>0</v>
      </c>
      <c r="BN61" s="31">
        <f t="shared" si="73"/>
        <v>0</v>
      </c>
      <c r="BO61" s="31" t="str">
        <f t="shared" si="74"/>
        <v/>
      </c>
      <c r="BP61" s="31" t="str">
        <f t="shared" si="75"/>
        <v/>
      </c>
      <c r="BQ61" s="31" t="str">
        <f t="shared" si="76"/>
        <v/>
      </c>
      <c r="BR61" s="31" t="str">
        <f t="shared" si="77"/>
        <v/>
      </c>
      <c r="BS61" s="31" t="str">
        <f t="shared" si="78"/>
        <v/>
      </c>
      <c r="BT61" s="31" t="str">
        <f t="shared" si="79"/>
        <v/>
      </c>
      <c r="BU61" s="31" t="str">
        <f t="shared" si="80"/>
        <v/>
      </c>
    </row>
    <row r="62" spans="11:73" x14ac:dyDescent="0.3">
      <c r="K62" s="10">
        <f t="shared" si="45"/>
        <v>0</v>
      </c>
      <c r="L62" s="10">
        <f t="shared" si="46"/>
        <v>0</v>
      </c>
      <c r="M62" s="10" t="str">
        <f t="shared" si="47"/>
        <v/>
      </c>
      <c r="N62" s="10" t="str">
        <f t="shared" si="48"/>
        <v/>
      </c>
      <c r="O62" s="10" t="str">
        <f t="shared" si="49"/>
        <v/>
      </c>
      <c r="P62" s="10" t="str">
        <f t="shared" si="50"/>
        <v/>
      </c>
      <c r="Q62" s="10" t="str">
        <f t="shared" si="51"/>
        <v/>
      </c>
      <c r="R62" s="10" t="str">
        <f t="shared" si="52"/>
        <v/>
      </c>
      <c r="S62" s="10" t="str">
        <f t="shared" si="53"/>
        <v/>
      </c>
      <c r="AC62" s="17">
        <f t="shared" si="54"/>
        <v>0</v>
      </c>
      <c r="AD62" s="17">
        <f t="shared" si="55"/>
        <v>0</v>
      </c>
      <c r="AE62" s="32" t="str">
        <f t="shared" si="56"/>
        <v/>
      </c>
      <c r="AF62" s="32" t="str">
        <f t="shared" si="57"/>
        <v/>
      </c>
      <c r="AG62" s="32" t="str">
        <f t="shared" si="58"/>
        <v/>
      </c>
      <c r="AH62" s="32" t="str">
        <f t="shared" si="59"/>
        <v/>
      </c>
      <c r="AI62" s="32" t="str">
        <f t="shared" si="60"/>
        <v/>
      </c>
      <c r="AJ62" s="32" t="str">
        <f t="shared" si="61"/>
        <v/>
      </c>
      <c r="AK62" s="32" t="str">
        <f t="shared" si="62"/>
        <v/>
      </c>
      <c r="AU62" s="24">
        <f t="shared" si="63"/>
        <v>0</v>
      </c>
      <c r="AV62" s="24">
        <f t="shared" si="64"/>
        <v>0</v>
      </c>
      <c r="AW62" s="24" t="str">
        <f t="shared" si="65"/>
        <v/>
      </c>
      <c r="AX62" s="24" t="str">
        <f t="shared" si="66"/>
        <v/>
      </c>
      <c r="AY62" s="24" t="str">
        <f t="shared" si="67"/>
        <v/>
      </c>
      <c r="AZ62" s="24" t="str">
        <f t="shared" si="68"/>
        <v/>
      </c>
      <c r="BA62" s="24" t="str">
        <f t="shared" si="69"/>
        <v/>
      </c>
      <c r="BB62" s="24" t="str">
        <f t="shared" si="70"/>
        <v/>
      </c>
      <c r="BC62" s="24" t="str">
        <f t="shared" si="71"/>
        <v/>
      </c>
      <c r="BM62" s="31">
        <f t="shared" si="72"/>
        <v>0</v>
      </c>
      <c r="BN62" s="31">
        <f t="shared" si="73"/>
        <v>0</v>
      </c>
      <c r="BO62" s="31" t="str">
        <f t="shared" si="74"/>
        <v/>
      </c>
      <c r="BP62" s="31" t="str">
        <f t="shared" si="75"/>
        <v/>
      </c>
      <c r="BQ62" s="31" t="str">
        <f t="shared" si="76"/>
        <v/>
      </c>
      <c r="BR62" s="31" t="str">
        <f t="shared" si="77"/>
        <v/>
      </c>
      <c r="BS62" s="31" t="str">
        <f t="shared" si="78"/>
        <v/>
      </c>
      <c r="BT62" s="31" t="str">
        <f t="shared" si="79"/>
        <v/>
      </c>
      <c r="BU62" s="31" t="str">
        <f t="shared" si="80"/>
        <v/>
      </c>
    </row>
    <row r="63" spans="11:73" x14ac:dyDescent="0.3">
      <c r="K63" s="10">
        <f t="shared" si="45"/>
        <v>0</v>
      </c>
      <c r="L63" s="10">
        <f t="shared" si="46"/>
        <v>0</v>
      </c>
      <c r="M63" s="10" t="str">
        <f t="shared" si="47"/>
        <v/>
      </c>
      <c r="N63" s="10" t="str">
        <f t="shared" si="48"/>
        <v/>
      </c>
      <c r="O63" s="10" t="str">
        <f t="shared" si="49"/>
        <v/>
      </c>
      <c r="P63" s="10" t="str">
        <f t="shared" si="50"/>
        <v/>
      </c>
      <c r="Q63" s="10" t="str">
        <f t="shared" si="51"/>
        <v/>
      </c>
      <c r="R63" s="10" t="str">
        <f t="shared" si="52"/>
        <v/>
      </c>
      <c r="S63" s="10" t="str">
        <f t="shared" si="53"/>
        <v/>
      </c>
      <c r="AC63" s="17">
        <f t="shared" si="54"/>
        <v>0</v>
      </c>
      <c r="AD63" s="17">
        <f t="shared" si="55"/>
        <v>0</v>
      </c>
      <c r="AE63" s="32" t="str">
        <f t="shared" si="56"/>
        <v/>
      </c>
      <c r="AF63" s="32" t="str">
        <f t="shared" si="57"/>
        <v/>
      </c>
      <c r="AG63" s="32" t="str">
        <f t="shared" si="58"/>
        <v/>
      </c>
      <c r="AH63" s="32" t="str">
        <f t="shared" si="59"/>
        <v/>
      </c>
      <c r="AI63" s="32" t="str">
        <f t="shared" si="60"/>
        <v/>
      </c>
      <c r="AJ63" s="32" t="str">
        <f t="shared" si="61"/>
        <v/>
      </c>
      <c r="AK63" s="32" t="str">
        <f t="shared" si="62"/>
        <v/>
      </c>
      <c r="AU63" s="24">
        <f t="shared" si="63"/>
        <v>0</v>
      </c>
      <c r="AV63" s="24">
        <f t="shared" si="64"/>
        <v>0</v>
      </c>
      <c r="AW63" s="24" t="str">
        <f t="shared" si="65"/>
        <v/>
      </c>
      <c r="AX63" s="24" t="str">
        <f t="shared" si="66"/>
        <v/>
      </c>
      <c r="AY63" s="24" t="str">
        <f t="shared" si="67"/>
        <v/>
      </c>
      <c r="AZ63" s="24" t="str">
        <f t="shared" si="68"/>
        <v/>
      </c>
      <c r="BA63" s="24" t="str">
        <f t="shared" si="69"/>
        <v/>
      </c>
      <c r="BB63" s="24" t="str">
        <f t="shared" si="70"/>
        <v/>
      </c>
      <c r="BC63" s="24" t="str">
        <f t="shared" si="71"/>
        <v/>
      </c>
      <c r="BM63" s="31">
        <f t="shared" si="72"/>
        <v>0</v>
      </c>
      <c r="BN63" s="31">
        <f t="shared" si="73"/>
        <v>0</v>
      </c>
      <c r="BO63" s="31" t="str">
        <f t="shared" si="74"/>
        <v/>
      </c>
      <c r="BP63" s="31" t="str">
        <f t="shared" si="75"/>
        <v/>
      </c>
      <c r="BQ63" s="31" t="str">
        <f t="shared" si="76"/>
        <v/>
      </c>
      <c r="BR63" s="31" t="str">
        <f t="shared" si="77"/>
        <v/>
      </c>
      <c r="BS63" s="31" t="str">
        <f t="shared" si="78"/>
        <v/>
      </c>
      <c r="BT63" s="31" t="str">
        <f t="shared" si="79"/>
        <v/>
      </c>
      <c r="BU63" s="31" t="str">
        <f t="shared" si="80"/>
        <v/>
      </c>
    </row>
    <row r="64" spans="11:73" x14ac:dyDescent="0.3">
      <c r="K64" s="10">
        <f t="shared" si="45"/>
        <v>0</v>
      </c>
      <c r="L64" s="10">
        <f t="shared" si="46"/>
        <v>0</v>
      </c>
      <c r="M64" s="10" t="str">
        <f t="shared" si="47"/>
        <v/>
      </c>
      <c r="N64" s="10" t="str">
        <f t="shared" si="48"/>
        <v/>
      </c>
      <c r="O64" s="10" t="str">
        <f t="shared" si="49"/>
        <v/>
      </c>
      <c r="P64" s="10" t="str">
        <f t="shared" si="50"/>
        <v/>
      </c>
      <c r="Q64" s="10" t="str">
        <f t="shared" si="51"/>
        <v/>
      </c>
      <c r="R64" s="10" t="str">
        <f t="shared" si="52"/>
        <v/>
      </c>
      <c r="S64" s="10" t="str">
        <f t="shared" si="53"/>
        <v/>
      </c>
      <c r="AC64" s="17">
        <f t="shared" si="54"/>
        <v>0</v>
      </c>
      <c r="AD64" s="17">
        <f t="shared" si="55"/>
        <v>0</v>
      </c>
      <c r="AE64" s="32" t="str">
        <f t="shared" si="56"/>
        <v/>
      </c>
      <c r="AF64" s="32" t="str">
        <f t="shared" si="57"/>
        <v/>
      </c>
      <c r="AG64" s="32" t="str">
        <f t="shared" si="58"/>
        <v/>
      </c>
      <c r="AH64" s="32" t="str">
        <f t="shared" si="59"/>
        <v/>
      </c>
      <c r="AI64" s="32" t="str">
        <f t="shared" si="60"/>
        <v/>
      </c>
      <c r="AJ64" s="32" t="str">
        <f t="shared" si="61"/>
        <v/>
      </c>
      <c r="AK64" s="32" t="str">
        <f t="shared" si="62"/>
        <v/>
      </c>
      <c r="AU64" s="24">
        <f t="shared" si="63"/>
        <v>0</v>
      </c>
      <c r="AV64" s="24">
        <f t="shared" si="64"/>
        <v>0</v>
      </c>
      <c r="AW64" s="24" t="str">
        <f t="shared" si="65"/>
        <v/>
      </c>
      <c r="AX64" s="24" t="str">
        <f t="shared" si="66"/>
        <v/>
      </c>
      <c r="AY64" s="24" t="str">
        <f t="shared" si="67"/>
        <v/>
      </c>
      <c r="AZ64" s="24" t="str">
        <f t="shared" si="68"/>
        <v/>
      </c>
      <c r="BA64" s="24" t="str">
        <f t="shared" si="69"/>
        <v/>
      </c>
      <c r="BB64" s="24" t="str">
        <f t="shared" si="70"/>
        <v/>
      </c>
      <c r="BC64" s="24" t="str">
        <f t="shared" si="71"/>
        <v/>
      </c>
      <c r="BM64" s="31">
        <f t="shared" si="72"/>
        <v>0</v>
      </c>
      <c r="BN64" s="31">
        <f t="shared" si="73"/>
        <v>0</v>
      </c>
      <c r="BO64" s="31" t="str">
        <f t="shared" si="74"/>
        <v/>
      </c>
      <c r="BP64" s="31" t="str">
        <f t="shared" si="75"/>
        <v/>
      </c>
      <c r="BQ64" s="31" t="str">
        <f t="shared" si="76"/>
        <v/>
      </c>
      <c r="BR64" s="31" t="str">
        <f t="shared" si="77"/>
        <v/>
      </c>
      <c r="BS64" s="31" t="str">
        <f t="shared" si="78"/>
        <v/>
      </c>
      <c r="BT64" s="31" t="str">
        <f t="shared" si="79"/>
        <v/>
      </c>
      <c r="BU64" s="31" t="str">
        <f t="shared" si="80"/>
        <v/>
      </c>
    </row>
    <row r="65" spans="11:73" x14ac:dyDescent="0.3">
      <c r="K65" s="10">
        <f t="shared" si="45"/>
        <v>0</v>
      </c>
      <c r="L65" s="10">
        <f t="shared" si="46"/>
        <v>0</v>
      </c>
      <c r="M65" s="10" t="str">
        <f t="shared" si="47"/>
        <v/>
      </c>
      <c r="N65" s="10" t="str">
        <f t="shared" si="48"/>
        <v/>
      </c>
      <c r="O65" s="10" t="str">
        <f t="shared" si="49"/>
        <v/>
      </c>
      <c r="P65" s="10" t="str">
        <f t="shared" si="50"/>
        <v/>
      </c>
      <c r="Q65" s="10" t="str">
        <f t="shared" si="51"/>
        <v/>
      </c>
      <c r="R65" s="10" t="str">
        <f t="shared" si="52"/>
        <v/>
      </c>
      <c r="S65" s="10" t="str">
        <f t="shared" si="53"/>
        <v/>
      </c>
      <c r="AC65" s="17">
        <f t="shared" si="54"/>
        <v>0</v>
      </c>
      <c r="AD65" s="17">
        <f t="shared" si="55"/>
        <v>0</v>
      </c>
      <c r="AE65" s="32" t="str">
        <f t="shared" si="56"/>
        <v/>
      </c>
      <c r="AF65" s="32" t="str">
        <f t="shared" si="57"/>
        <v/>
      </c>
      <c r="AG65" s="32" t="str">
        <f t="shared" si="58"/>
        <v/>
      </c>
      <c r="AH65" s="32" t="str">
        <f t="shared" si="59"/>
        <v/>
      </c>
      <c r="AI65" s="32" t="str">
        <f t="shared" si="60"/>
        <v/>
      </c>
      <c r="AJ65" s="32" t="str">
        <f t="shared" si="61"/>
        <v/>
      </c>
      <c r="AK65" s="32" t="str">
        <f t="shared" si="62"/>
        <v/>
      </c>
      <c r="AU65" s="24">
        <f t="shared" si="63"/>
        <v>0</v>
      </c>
      <c r="AV65" s="24">
        <f t="shared" si="64"/>
        <v>0</v>
      </c>
      <c r="AW65" s="24" t="str">
        <f t="shared" si="65"/>
        <v/>
      </c>
      <c r="AX65" s="24" t="str">
        <f t="shared" si="66"/>
        <v/>
      </c>
      <c r="AY65" s="24" t="str">
        <f t="shared" si="67"/>
        <v/>
      </c>
      <c r="AZ65" s="24" t="str">
        <f t="shared" si="68"/>
        <v/>
      </c>
      <c r="BA65" s="24" t="str">
        <f t="shared" si="69"/>
        <v/>
      </c>
      <c r="BB65" s="24" t="str">
        <f t="shared" si="70"/>
        <v/>
      </c>
      <c r="BC65" s="24" t="str">
        <f t="shared" si="71"/>
        <v/>
      </c>
      <c r="BM65" s="31">
        <f t="shared" si="72"/>
        <v>0</v>
      </c>
      <c r="BN65" s="31">
        <f t="shared" si="73"/>
        <v>0</v>
      </c>
      <c r="BO65" s="31" t="str">
        <f t="shared" si="74"/>
        <v/>
      </c>
      <c r="BP65" s="31" t="str">
        <f t="shared" si="75"/>
        <v/>
      </c>
      <c r="BQ65" s="31" t="str">
        <f t="shared" si="76"/>
        <v/>
      </c>
      <c r="BR65" s="31" t="str">
        <f t="shared" si="77"/>
        <v/>
      </c>
      <c r="BS65" s="31" t="str">
        <f t="shared" si="78"/>
        <v/>
      </c>
      <c r="BT65" s="31" t="str">
        <f t="shared" si="79"/>
        <v/>
      </c>
      <c r="BU65" s="31" t="str">
        <f t="shared" si="80"/>
        <v/>
      </c>
    </row>
    <row r="66" spans="11:73" x14ac:dyDescent="0.3">
      <c r="K66" s="10">
        <f t="shared" si="45"/>
        <v>0</v>
      </c>
      <c r="L66" s="10">
        <f t="shared" si="46"/>
        <v>0</v>
      </c>
      <c r="M66" s="10" t="str">
        <f t="shared" si="47"/>
        <v/>
      </c>
      <c r="N66" s="10" t="str">
        <f t="shared" si="48"/>
        <v/>
      </c>
      <c r="O66" s="10" t="str">
        <f t="shared" si="49"/>
        <v/>
      </c>
      <c r="P66" s="10" t="str">
        <f t="shared" si="50"/>
        <v/>
      </c>
      <c r="Q66" s="10" t="str">
        <f t="shared" si="51"/>
        <v/>
      </c>
      <c r="R66" s="10" t="str">
        <f t="shared" si="52"/>
        <v/>
      </c>
      <c r="S66" s="10" t="str">
        <f t="shared" si="53"/>
        <v/>
      </c>
      <c r="AC66" s="17">
        <f t="shared" si="54"/>
        <v>0</v>
      </c>
      <c r="AD66" s="17">
        <f t="shared" si="55"/>
        <v>0</v>
      </c>
      <c r="AE66" s="32" t="str">
        <f t="shared" si="56"/>
        <v/>
      </c>
      <c r="AF66" s="32" t="str">
        <f t="shared" si="57"/>
        <v/>
      </c>
      <c r="AG66" s="32" t="str">
        <f t="shared" si="58"/>
        <v/>
      </c>
      <c r="AH66" s="32" t="str">
        <f t="shared" si="59"/>
        <v/>
      </c>
      <c r="AI66" s="32" t="str">
        <f t="shared" si="60"/>
        <v/>
      </c>
      <c r="AJ66" s="32" t="str">
        <f t="shared" si="61"/>
        <v/>
      </c>
      <c r="AK66" s="32" t="str">
        <f t="shared" si="62"/>
        <v/>
      </c>
      <c r="AU66" s="24">
        <f t="shared" si="63"/>
        <v>0</v>
      </c>
      <c r="AV66" s="24">
        <f t="shared" si="64"/>
        <v>0</v>
      </c>
      <c r="AW66" s="24" t="str">
        <f t="shared" si="65"/>
        <v/>
      </c>
      <c r="AX66" s="24" t="str">
        <f t="shared" si="66"/>
        <v/>
      </c>
      <c r="AY66" s="24" t="str">
        <f t="shared" si="67"/>
        <v/>
      </c>
      <c r="AZ66" s="24" t="str">
        <f t="shared" si="68"/>
        <v/>
      </c>
      <c r="BA66" s="24" t="str">
        <f t="shared" si="69"/>
        <v/>
      </c>
      <c r="BB66" s="24" t="str">
        <f t="shared" si="70"/>
        <v/>
      </c>
      <c r="BC66" s="24" t="str">
        <f t="shared" si="71"/>
        <v/>
      </c>
      <c r="BM66" s="31">
        <f t="shared" si="72"/>
        <v>0</v>
      </c>
      <c r="BN66" s="31">
        <f t="shared" si="73"/>
        <v>0</v>
      </c>
      <c r="BO66" s="31" t="str">
        <f t="shared" si="74"/>
        <v/>
      </c>
      <c r="BP66" s="31" t="str">
        <f t="shared" si="75"/>
        <v/>
      </c>
      <c r="BQ66" s="31" t="str">
        <f t="shared" si="76"/>
        <v/>
      </c>
      <c r="BR66" s="31" t="str">
        <f t="shared" si="77"/>
        <v/>
      </c>
      <c r="BS66" s="31" t="str">
        <f t="shared" si="78"/>
        <v/>
      </c>
      <c r="BT66" s="31" t="str">
        <f t="shared" si="79"/>
        <v/>
      </c>
      <c r="BU66" s="31" t="str">
        <f t="shared" si="80"/>
        <v/>
      </c>
    </row>
    <row r="67" spans="11:73" x14ac:dyDescent="0.3">
      <c r="K67" s="10">
        <f t="shared" si="45"/>
        <v>0</v>
      </c>
      <c r="L67" s="10">
        <f t="shared" si="46"/>
        <v>0</v>
      </c>
      <c r="M67" s="10" t="str">
        <f t="shared" si="47"/>
        <v/>
      </c>
      <c r="N67" s="10" t="str">
        <f t="shared" si="48"/>
        <v/>
      </c>
      <c r="O67" s="10" t="str">
        <f t="shared" si="49"/>
        <v/>
      </c>
      <c r="P67" s="10" t="str">
        <f t="shared" si="50"/>
        <v/>
      </c>
      <c r="Q67" s="10" t="str">
        <f t="shared" si="51"/>
        <v/>
      </c>
      <c r="R67" s="10" t="str">
        <f t="shared" si="52"/>
        <v/>
      </c>
      <c r="S67" s="10" t="str">
        <f t="shared" si="53"/>
        <v/>
      </c>
      <c r="AC67" s="17">
        <f t="shared" si="54"/>
        <v>0</v>
      </c>
      <c r="AD67" s="17">
        <f t="shared" si="55"/>
        <v>0</v>
      </c>
      <c r="AE67" s="32" t="str">
        <f t="shared" si="56"/>
        <v/>
      </c>
      <c r="AF67" s="32" t="str">
        <f t="shared" si="57"/>
        <v/>
      </c>
      <c r="AG67" s="32" t="str">
        <f t="shared" si="58"/>
        <v/>
      </c>
      <c r="AH67" s="32" t="str">
        <f t="shared" si="59"/>
        <v/>
      </c>
      <c r="AI67" s="32" t="str">
        <f t="shared" si="60"/>
        <v/>
      </c>
      <c r="AJ67" s="32" t="str">
        <f t="shared" si="61"/>
        <v/>
      </c>
      <c r="AK67" s="32" t="str">
        <f t="shared" si="62"/>
        <v/>
      </c>
      <c r="AU67" s="24">
        <f t="shared" si="63"/>
        <v>0</v>
      </c>
      <c r="AV67" s="24">
        <f t="shared" si="64"/>
        <v>0</v>
      </c>
      <c r="AW67" s="24" t="str">
        <f t="shared" si="65"/>
        <v/>
      </c>
      <c r="AX67" s="24" t="str">
        <f t="shared" si="66"/>
        <v/>
      </c>
      <c r="AY67" s="24" t="str">
        <f t="shared" si="67"/>
        <v/>
      </c>
      <c r="AZ67" s="24" t="str">
        <f t="shared" si="68"/>
        <v/>
      </c>
      <c r="BA67" s="24" t="str">
        <f t="shared" si="69"/>
        <v/>
      </c>
      <c r="BB67" s="24" t="str">
        <f t="shared" si="70"/>
        <v/>
      </c>
      <c r="BC67" s="24" t="str">
        <f t="shared" si="71"/>
        <v/>
      </c>
      <c r="BM67" s="31">
        <f t="shared" si="72"/>
        <v>0</v>
      </c>
      <c r="BN67" s="31">
        <f t="shared" si="73"/>
        <v>0</v>
      </c>
      <c r="BO67" s="31" t="str">
        <f t="shared" si="74"/>
        <v/>
      </c>
      <c r="BP67" s="31" t="str">
        <f t="shared" si="75"/>
        <v/>
      </c>
      <c r="BQ67" s="31" t="str">
        <f t="shared" si="76"/>
        <v/>
      </c>
      <c r="BR67" s="31" t="str">
        <f t="shared" si="77"/>
        <v/>
      </c>
      <c r="BS67" s="31" t="str">
        <f t="shared" si="78"/>
        <v/>
      </c>
      <c r="BT67" s="31" t="str">
        <f t="shared" si="79"/>
        <v/>
      </c>
      <c r="BU67" s="31" t="str">
        <f t="shared" si="80"/>
        <v/>
      </c>
    </row>
    <row r="68" spans="11:73" x14ac:dyDescent="0.3">
      <c r="K68" s="10">
        <f t="shared" si="45"/>
        <v>0</v>
      </c>
      <c r="L68" s="10">
        <f t="shared" si="46"/>
        <v>0</v>
      </c>
      <c r="M68" s="10" t="str">
        <f t="shared" si="47"/>
        <v/>
      </c>
      <c r="N68" s="10" t="str">
        <f t="shared" si="48"/>
        <v/>
      </c>
      <c r="O68" s="10" t="str">
        <f t="shared" si="49"/>
        <v/>
      </c>
      <c r="P68" s="10" t="str">
        <f t="shared" si="50"/>
        <v/>
      </c>
      <c r="Q68" s="10" t="str">
        <f t="shared" si="51"/>
        <v/>
      </c>
      <c r="R68" s="10" t="str">
        <f t="shared" si="52"/>
        <v/>
      </c>
      <c r="S68" s="10" t="str">
        <f t="shared" si="53"/>
        <v/>
      </c>
      <c r="AC68" s="17">
        <f t="shared" si="54"/>
        <v>0</v>
      </c>
      <c r="AD68" s="17">
        <f t="shared" si="55"/>
        <v>0</v>
      </c>
      <c r="AE68" s="32" t="str">
        <f t="shared" si="56"/>
        <v/>
      </c>
      <c r="AF68" s="32" t="str">
        <f t="shared" si="57"/>
        <v/>
      </c>
      <c r="AG68" s="32" t="str">
        <f t="shared" si="58"/>
        <v/>
      </c>
      <c r="AH68" s="32" t="str">
        <f t="shared" si="59"/>
        <v/>
      </c>
      <c r="AI68" s="32" t="str">
        <f t="shared" si="60"/>
        <v/>
      </c>
      <c r="AJ68" s="32" t="str">
        <f t="shared" si="61"/>
        <v/>
      </c>
      <c r="AK68" s="32" t="str">
        <f t="shared" si="62"/>
        <v/>
      </c>
      <c r="AU68" s="24">
        <f t="shared" si="63"/>
        <v>0</v>
      </c>
      <c r="AV68" s="24">
        <f t="shared" si="64"/>
        <v>0</v>
      </c>
      <c r="AW68" s="24" t="str">
        <f t="shared" si="65"/>
        <v/>
      </c>
      <c r="AX68" s="24" t="str">
        <f t="shared" si="66"/>
        <v/>
      </c>
      <c r="AY68" s="24" t="str">
        <f t="shared" si="67"/>
        <v/>
      </c>
      <c r="AZ68" s="24" t="str">
        <f t="shared" si="68"/>
        <v/>
      </c>
      <c r="BA68" s="24" t="str">
        <f t="shared" si="69"/>
        <v/>
      </c>
      <c r="BB68" s="24" t="str">
        <f t="shared" si="70"/>
        <v/>
      </c>
      <c r="BC68" s="24" t="str">
        <f t="shared" si="71"/>
        <v/>
      </c>
      <c r="BM68" s="31">
        <f t="shared" si="72"/>
        <v>0</v>
      </c>
      <c r="BN68" s="31">
        <f t="shared" si="73"/>
        <v>0</v>
      </c>
      <c r="BO68" s="31" t="str">
        <f t="shared" si="74"/>
        <v/>
      </c>
      <c r="BP68" s="31" t="str">
        <f t="shared" si="75"/>
        <v/>
      </c>
      <c r="BQ68" s="31" t="str">
        <f t="shared" si="76"/>
        <v/>
      </c>
      <c r="BR68" s="31" t="str">
        <f t="shared" si="77"/>
        <v/>
      </c>
      <c r="BS68" s="31" t="str">
        <f t="shared" si="78"/>
        <v/>
      </c>
      <c r="BT68" s="31" t="str">
        <f t="shared" si="79"/>
        <v/>
      </c>
      <c r="BU68" s="31" t="str">
        <f t="shared" si="80"/>
        <v/>
      </c>
    </row>
    <row r="69" spans="11:73" x14ac:dyDescent="0.3">
      <c r="K69" s="10">
        <f t="shared" si="45"/>
        <v>0</v>
      </c>
      <c r="L69" s="10">
        <f t="shared" si="46"/>
        <v>0</v>
      </c>
      <c r="M69" s="10" t="str">
        <f t="shared" si="47"/>
        <v/>
      </c>
      <c r="N69" s="10" t="str">
        <f t="shared" si="48"/>
        <v/>
      </c>
      <c r="O69" s="10" t="str">
        <f t="shared" si="49"/>
        <v/>
      </c>
      <c r="P69" s="10" t="str">
        <f t="shared" si="50"/>
        <v/>
      </c>
      <c r="Q69" s="10" t="str">
        <f t="shared" si="51"/>
        <v/>
      </c>
      <c r="R69" s="10" t="str">
        <f t="shared" si="52"/>
        <v/>
      </c>
      <c r="S69" s="10" t="str">
        <f t="shared" si="53"/>
        <v/>
      </c>
      <c r="AC69" s="17">
        <f t="shared" si="54"/>
        <v>0</v>
      </c>
      <c r="AD69" s="17">
        <f t="shared" si="55"/>
        <v>0</v>
      </c>
      <c r="AE69" s="32" t="str">
        <f t="shared" si="56"/>
        <v/>
      </c>
      <c r="AF69" s="32" t="str">
        <f t="shared" si="57"/>
        <v/>
      </c>
      <c r="AG69" s="32" t="str">
        <f t="shared" si="58"/>
        <v/>
      </c>
      <c r="AH69" s="32" t="str">
        <f t="shared" si="59"/>
        <v/>
      </c>
      <c r="AI69" s="32" t="str">
        <f t="shared" si="60"/>
        <v/>
      </c>
      <c r="AJ69" s="32" t="str">
        <f t="shared" si="61"/>
        <v/>
      </c>
      <c r="AK69" s="32" t="str">
        <f t="shared" si="62"/>
        <v/>
      </c>
      <c r="AU69" s="24">
        <f t="shared" si="63"/>
        <v>0</v>
      </c>
      <c r="AV69" s="24">
        <f t="shared" si="64"/>
        <v>0</v>
      </c>
      <c r="AW69" s="24" t="str">
        <f t="shared" si="65"/>
        <v/>
      </c>
      <c r="AX69" s="24" t="str">
        <f t="shared" si="66"/>
        <v/>
      </c>
      <c r="AY69" s="24" t="str">
        <f t="shared" si="67"/>
        <v/>
      </c>
      <c r="AZ69" s="24" t="str">
        <f t="shared" si="68"/>
        <v/>
      </c>
      <c r="BA69" s="24" t="str">
        <f t="shared" si="69"/>
        <v/>
      </c>
      <c r="BB69" s="24" t="str">
        <f t="shared" si="70"/>
        <v/>
      </c>
      <c r="BC69" s="24" t="str">
        <f t="shared" si="71"/>
        <v/>
      </c>
      <c r="BM69" s="31">
        <f t="shared" si="72"/>
        <v>0</v>
      </c>
      <c r="BN69" s="31">
        <f t="shared" si="73"/>
        <v>0</v>
      </c>
      <c r="BO69" s="31" t="str">
        <f t="shared" si="74"/>
        <v/>
      </c>
      <c r="BP69" s="31" t="str">
        <f t="shared" si="75"/>
        <v/>
      </c>
      <c r="BQ69" s="31" t="str">
        <f t="shared" si="76"/>
        <v/>
      </c>
      <c r="BR69" s="31" t="str">
        <f t="shared" si="77"/>
        <v/>
      </c>
      <c r="BS69" s="31" t="str">
        <f t="shared" si="78"/>
        <v/>
      </c>
      <c r="BT69" s="31" t="str">
        <f t="shared" si="79"/>
        <v/>
      </c>
      <c r="BU69" s="31" t="str">
        <f t="shared" si="80"/>
        <v/>
      </c>
    </row>
    <row r="70" spans="11:73" x14ac:dyDescent="0.3">
      <c r="K70" s="10">
        <f t="shared" si="45"/>
        <v>0</v>
      </c>
      <c r="L70" s="10">
        <f t="shared" si="46"/>
        <v>0</v>
      </c>
      <c r="M70" s="10" t="str">
        <f t="shared" si="47"/>
        <v/>
      </c>
      <c r="N70" s="10" t="str">
        <f t="shared" si="48"/>
        <v/>
      </c>
      <c r="O70" s="10" t="str">
        <f t="shared" si="49"/>
        <v/>
      </c>
      <c r="P70" s="10" t="str">
        <f t="shared" si="50"/>
        <v/>
      </c>
      <c r="Q70" s="10" t="str">
        <f t="shared" si="51"/>
        <v/>
      </c>
      <c r="R70" s="10" t="str">
        <f t="shared" si="52"/>
        <v/>
      </c>
      <c r="S70" s="10" t="str">
        <f t="shared" si="53"/>
        <v/>
      </c>
      <c r="AC70" s="17">
        <f t="shared" si="54"/>
        <v>0</v>
      </c>
      <c r="AD70" s="17">
        <f t="shared" si="55"/>
        <v>0</v>
      </c>
      <c r="AE70" s="32" t="str">
        <f t="shared" si="56"/>
        <v/>
      </c>
      <c r="AF70" s="32" t="str">
        <f t="shared" si="57"/>
        <v/>
      </c>
      <c r="AG70" s="32" t="str">
        <f t="shared" si="58"/>
        <v/>
      </c>
      <c r="AH70" s="32" t="str">
        <f t="shared" si="59"/>
        <v/>
      </c>
      <c r="AI70" s="32" t="str">
        <f t="shared" si="60"/>
        <v/>
      </c>
      <c r="AJ70" s="32" t="str">
        <f t="shared" si="61"/>
        <v/>
      </c>
      <c r="AK70" s="32" t="str">
        <f t="shared" si="62"/>
        <v/>
      </c>
      <c r="AU70" s="24">
        <f t="shared" si="63"/>
        <v>0</v>
      </c>
      <c r="AV70" s="24">
        <f t="shared" si="64"/>
        <v>0</v>
      </c>
      <c r="AW70" s="24" t="str">
        <f t="shared" si="65"/>
        <v/>
      </c>
      <c r="AX70" s="24" t="str">
        <f t="shared" si="66"/>
        <v/>
      </c>
      <c r="AY70" s="24" t="str">
        <f t="shared" si="67"/>
        <v/>
      </c>
      <c r="AZ70" s="24" t="str">
        <f t="shared" si="68"/>
        <v/>
      </c>
      <c r="BA70" s="24" t="str">
        <f t="shared" si="69"/>
        <v/>
      </c>
      <c r="BB70" s="24" t="str">
        <f t="shared" si="70"/>
        <v/>
      </c>
      <c r="BC70" s="24" t="str">
        <f t="shared" si="71"/>
        <v/>
      </c>
      <c r="BM70" s="31">
        <f t="shared" si="72"/>
        <v>0</v>
      </c>
      <c r="BN70" s="31">
        <f t="shared" si="73"/>
        <v>0</v>
      </c>
      <c r="BO70" s="31" t="str">
        <f t="shared" si="74"/>
        <v/>
      </c>
      <c r="BP70" s="31" t="str">
        <f t="shared" si="75"/>
        <v/>
      </c>
      <c r="BQ70" s="31" t="str">
        <f t="shared" si="76"/>
        <v/>
      </c>
      <c r="BR70" s="31" t="str">
        <f t="shared" si="77"/>
        <v/>
      </c>
      <c r="BS70" s="31" t="str">
        <f t="shared" si="78"/>
        <v/>
      </c>
      <c r="BT70" s="31" t="str">
        <f t="shared" si="79"/>
        <v/>
      </c>
      <c r="BU70" s="31" t="str">
        <f t="shared" si="80"/>
        <v/>
      </c>
    </row>
    <row r="71" spans="11:73" x14ac:dyDescent="0.3">
      <c r="K71" s="10">
        <f t="shared" si="45"/>
        <v>0</v>
      </c>
      <c r="L71" s="10">
        <f t="shared" si="46"/>
        <v>0</v>
      </c>
      <c r="M71" s="10" t="str">
        <f t="shared" si="47"/>
        <v/>
      </c>
      <c r="N71" s="10" t="str">
        <f t="shared" si="48"/>
        <v/>
      </c>
      <c r="O71" s="10" t="str">
        <f t="shared" si="49"/>
        <v/>
      </c>
      <c r="P71" s="10" t="str">
        <f t="shared" si="50"/>
        <v/>
      </c>
      <c r="Q71" s="10" t="str">
        <f t="shared" si="51"/>
        <v/>
      </c>
      <c r="R71" s="10" t="str">
        <f t="shared" si="52"/>
        <v/>
      </c>
      <c r="S71" s="10" t="str">
        <f t="shared" si="53"/>
        <v/>
      </c>
      <c r="AC71" s="17">
        <f t="shared" si="54"/>
        <v>0</v>
      </c>
      <c r="AD71" s="17">
        <f t="shared" si="55"/>
        <v>0</v>
      </c>
      <c r="AE71" s="32" t="str">
        <f t="shared" si="56"/>
        <v/>
      </c>
      <c r="AF71" s="32" t="str">
        <f t="shared" si="57"/>
        <v/>
      </c>
      <c r="AG71" s="32" t="str">
        <f t="shared" si="58"/>
        <v/>
      </c>
      <c r="AH71" s="32" t="str">
        <f t="shared" si="59"/>
        <v/>
      </c>
      <c r="AI71" s="32" t="str">
        <f t="shared" si="60"/>
        <v/>
      </c>
      <c r="AJ71" s="32" t="str">
        <f t="shared" si="61"/>
        <v/>
      </c>
      <c r="AK71" s="32" t="str">
        <f t="shared" si="62"/>
        <v/>
      </c>
      <c r="AU71" s="24">
        <f t="shared" si="63"/>
        <v>0</v>
      </c>
      <c r="AV71" s="24">
        <f t="shared" si="64"/>
        <v>0</v>
      </c>
      <c r="AW71" s="24" t="str">
        <f t="shared" si="65"/>
        <v/>
      </c>
      <c r="AX71" s="24" t="str">
        <f t="shared" si="66"/>
        <v/>
      </c>
      <c r="AY71" s="24" t="str">
        <f t="shared" si="67"/>
        <v/>
      </c>
      <c r="AZ71" s="24" t="str">
        <f t="shared" si="68"/>
        <v/>
      </c>
      <c r="BA71" s="24" t="str">
        <f t="shared" si="69"/>
        <v/>
      </c>
      <c r="BB71" s="24" t="str">
        <f t="shared" si="70"/>
        <v/>
      </c>
      <c r="BC71" s="24" t="str">
        <f t="shared" si="71"/>
        <v/>
      </c>
      <c r="BM71" s="31">
        <f t="shared" si="72"/>
        <v>0</v>
      </c>
      <c r="BN71" s="31">
        <f t="shared" si="73"/>
        <v>0</v>
      </c>
      <c r="BO71" s="31" t="str">
        <f t="shared" si="74"/>
        <v/>
      </c>
      <c r="BP71" s="31" t="str">
        <f t="shared" si="75"/>
        <v/>
      </c>
      <c r="BQ71" s="31" t="str">
        <f t="shared" si="76"/>
        <v/>
      </c>
      <c r="BR71" s="31" t="str">
        <f t="shared" si="77"/>
        <v/>
      </c>
      <c r="BS71" s="31" t="str">
        <f t="shared" si="78"/>
        <v/>
      </c>
      <c r="BT71" s="31" t="str">
        <f t="shared" si="79"/>
        <v/>
      </c>
      <c r="BU71" s="31" t="str">
        <f t="shared" si="80"/>
        <v/>
      </c>
    </row>
    <row r="72" spans="11:73" x14ac:dyDescent="0.3">
      <c r="K72" s="10">
        <f t="shared" ref="K72:K100" si="81">IF(AND(B72=C72,L72=1),1,0)</f>
        <v>0</v>
      </c>
      <c r="L72" s="10">
        <f t="shared" ref="L72:L100" si="82">IF(C72&gt;0,1,0)</f>
        <v>0</v>
      </c>
      <c r="M72" s="10" t="str">
        <f t="shared" ref="M72:M100" si="83">IF(K72=1,E72,"")</f>
        <v/>
      </c>
      <c r="N72" s="10" t="str">
        <f t="shared" ref="N72:N100" si="84">IF(K72=1,D72,"")</f>
        <v/>
      </c>
      <c r="O72" s="10" t="str">
        <f t="shared" ref="O72:O100" si="85">IF(AND(L72&gt;0,K72=1),F72/I72,"")</f>
        <v/>
      </c>
      <c r="P72" s="10" t="str">
        <f t="shared" ref="P72:P100" si="86">IF(AND(L72&gt;0,K72=0),F72/I72,"")</f>
        <v/>
      </c>
      <c r="Q72" s="10" t="str">
        <f t="shared" ref="Q72:Q100" si="87">IF(L72&gt;0,D72/E72,"")</f>
        <v/>
      </c>
      <c r="R72" s="10" t="str">
        <f t="shared" ref="R72:R100" si="88">IF(AND(L72&gt;0,K72=0),(F72-D72)/(I72-E72),"")</f>
        <v/>
      </c>
      <c r="S72" s="10" t="str">
        <f t="shared" ref="S72:S100" si="89">IF(AND(L72&gt;0,K72=0),I72-E72,"")</f>
        <v/>
      </c>
      <c r="AC72" s="17">
        <f t="shared" ref="AC72:AC100" si="90">IF(AND(T72=U72,AD72=1),1,0)</f>
        <v>0</v>
      </c>
      <c r="AD72" s="17">
        <f t="shared" ref="AD72:AD100" si="91">IF(U72&gt;0,1,0)</f>
        <v>0</v>
      </c>
      <c r="AE72" s="32" t="str">
        <f t="shared" ref="AE72:AE100" si="92">IF(AC72=1,W72,"")</f>
        <v/>
      </c>
      <c r="AF72" s="32" t="str">
        <f t="shared" ref="AF72:AF100" si="93">IF(AC72=1,V72,"")</f>
        <v/>
      </c>
      <c r="AG72" s="32" t="str">
        <f t="shared" ref="AG72:AG100" si="94">IF(AND(AD72&gt;0,AC72=1),X72/AA72,"")</f>
        <v/>
      </c>
      <c r="AH72" s="32" t="str">
        <f t="shared" ref="AH72:AH100" si="95">IF(AND(AD72&gt;0,AC72=0),X72/AA72,"")</f>
        <v/>
      </c>
      <c r="AI72" s="32" t="str">
        <f t="shared" ref="AI72:AI100" si="96">IF(AD72&gt;0,V72/W72,"")</f>
        <v/>
      </c>
      <c r="AJ72" s="32" t="str">
        <f t="shared" ref="AJ72:AJ100" si="97">IF(AND(AD72&gt;0,AC72=0),(X72-V72)/(AA72-W72),"")</f>
        <v/>
      </c>
      <c r="AK72" s="32" t="str">
        <f t="shared" ref="AK72:AK100" si="98">IF(AND(AD72&gt;0,AC72=0),AA72-W72,"")</f>
        <v/>
      </c>
      <c r="AU72" s="24">
        <f t="shared" ref="AU72:AU100" si="99">IF(AND(AL72=AM72,AV72=1),1,0)</f>
        <v>0</v>
      </c>
      <c r="AV72" s="24">
        <f t="shared" ref="AV72:AV100" si="100">IF(AM72&gt;0,1,0)</f>
        <v>0</v>
      </c>
      <c r="AW72" s="24" t="str">
        <f t="shared" ref="AW72:AW100" si="101">IF(AU72=1,AO72,"")</f>
        <v/>
      </c>
      <c r="AX72" s="24" t="str">
        <f t="shared" ref="AX72:AX100" si="102">IF(AU72=1,AN72,"")</f>
        <v/>
      </c>
      <c r="AY72" s="24" t="str">
        <f t="shared" ref="AY72:AY100" si="103">IF(AND(AV72&gt;0,AU72=1),AP72/AS72,"")</f>
        <v/>
      </c>
      <c r="AZ72" s="24" t="str">
        <f t="shared" ref="AZ72:AZ100" si="104">IF(AND(AV72&gt;0,AU72=0),AP72/AS72,"")</f>
        <v/>
      </c>
      <c r="BA72" s="24" t="str">
        <f t="shared" ref="BA72:BA100" si="105">IF(AV72&gt;0,AN72/AO72,"")</f>
        <v/>
      </c>
      <c r="BB72" s="24" t="str">
        <f t="shared" ref="BB72:BB100" si="106">IF(AND(AV72&gt;0,AU72=0),(AP72-AN72)/(AS72-AO72),"")</f>
        <v/>
      </c>
      <c r="BC72" s="24" t="str">
        <f t="shared" ref="BC72:BC100" si="107">IF(AND(AV72&gt;0,AU72=0),AS72-AO72,"")</f>
        <v/>
      </c>
      <c r="BM72" s="31">
        <f t="shared" ref="BM72:BM100" si="108">IF(AND(BD72=BE72,BN72=1),1,0)</f>
        <v>0</v>
      </c>
      <c r="BN72" s="31">
        <f t="shared" ref="BN72:BN100" si="109">IF(BE72&gt;0,1,0)</f>
        <v>0</v>
      </c>
      <c r="BO72" s="31" t="str">
        <f t="shared" ref="BO72:BO100" si="110">IF(BM72=1,BG72,"")</f>
        <v/>
      </c>
      <c r="BP72" s="31" t="str">
        <f t="shared" ref="BP72:BP100" si="111">IF(BM72=1,BF72,"")</f>
        <v/>
      </c>
      <c r="BQ72" s="31" t="str">
        <f t="shared" ref="BQ72:BQ100" si="112">IF(AND(BN72&gt;0,BM72=1),BH72/BK72,"")</f>
        <v/>
      </c>
      <c r="BR72" s="31" t="str">
        <f t="shared" ref="BR72:BR100" si="113">IF(AND(BN72&gt;0,BM72=0),BH72/BK72,"")</f>
        <v/>
      </c>
      <c r="BS72" s="31" t="str">
        <f t="shared" ref="BS72:BS100" si="114">IF(BN72&gt;0,BF72/BG72,"")</f>
        <v/>
      </c>
      <c r="BT72" s="31" t="str">
        <f t="shared" ref="BT72:BT100" si="115">IF(AND(BN72&gt;0,BM72=0),(BH72-BF72)/(BK72-BG72),"")</f>
        <v/>
      </c>
      <c r="BU72" s="31" t="str">
        <f t="shared" ref="BU72:BU100" si="116">IF(AND(BN72&gt;0,BM72=0),BK72-BG72,"")</f>
        <v/>
      </c>
    </row>
    <row r="73" spans="11:73" x14ac:dyDescent="0.3">
      <c r="K73" s="10">
        <f t="shared" si="81"/>
        <v>0</v>
      </c>
      <c r="L73" s="10">
        <f t="shared" si="82"/>
        <v>0</v>
      </c>
      <c r="M73" s="10" t="str">
        <f t="shared" si="83"/>
        <v/>
      </c>
      <c r="N73" s="10" t="str">
        <f t="shared" si="84"/>
        <v/>
      </c>
      <c r="O73" s="10" t="str">
        <f t="shared" si="85"/>
        <v/>
      </c>
      <c r="P73" s="10" t="str">
        <f t="shared" si="86"/>
        <v/>
      </c>
      <c r="Q73" s="10" t="str">
        <f t="shared" si="87"/>
        <v/>
      </c>
      <c r="R73" s="10" t="str">
        <f t="shared" si="88"/>
        <v/>
      </c>
      <c r="S73" s="10" t="str">
        <f t="shared" si="89"/>
        <v/>
      </c>
      <c r="AC73" s="17">
        <f t="shared" si="90"/>
        <v>0</v>
      </c>
      <c r="AD73" s="17">
        <f t="shared" si="91"/>
        <v>0</v>
      </c>
      <c r="AE73" s="32" t="str">
        <f t="shared" si="92"/>
        <v/>
      </c>
      <c r="AF73" s="32" t="str">
        <f t="shared" si="93"/>
        <v/>
      </c>
      <c r="AG73" s="32" t="str">
        <f t="shared" si="94"/>
        <v/>
      </c>
      <c r="AH73" s="32" t="str">
        <f t="shared" si="95"/>
        <v/>
      </c>
      <c r="AI73" s="32" t="str">
        <f t="shared" si="96"/>
        <v/>
      </c>
      <c r="AJ73" s="32" t="str">
        <f t="shared" si="97"/>
        <v/>
      </c>
      <c r="AK73" s="32" t="str">
        <f t="shared" si="98"/>
        <v/>
      </c>
      <c r="AU73" s="24">
        <f t="shared" si="99"/>
        <v>0</v>
      </c>
      <c r="AV73" s="24">
        <f t="shared" si="100"/>
        <v>0</v>
      </c>
      <c r="AW73" s="24" t="str">
        <f t="shared" si="101"/>
        <v/>
      </c>
      <c r="AX73" s="24" t="str">
        <f t="shared" si="102"/>
        <v/>
      </c>
      <c r="AY73" s="24" t="str">
        <f t="shared" si="103"/>
        <v/>
      </c>
      <c r="AZ73" s="24" t="str">
        <f t="shared" si="104"/>
        <v/>
      </c>
      <c r="BA73" s="24" t="str">
        <f t="shared" si="105"/>
        <v/>
      </c>
      <c r="BB73" s="24" t="str">
        <f t="shared" si="106"/>
        <v/>
      </c>
      <c r="BC73" s="24" t="str">
        <f t="shared" si="107"/>
        <v/>
      </c>
      <c r="BM73" s="31">
        <f t="shared" si="108"/>
        <v>0</v>
      </c>
      <c r="BN73" s="31">
        <f t="shared" si="109"/>
        <v>0</v>
      </c>
      <c r="BO73" s="31" t="str">
        <f t="shared" si="110"/>
        <v/>
      </c>
      <c r="BP73" s="31" t="str">
        <f t="shared" si="111"/>
        <v/>
      </c>
      <c r="BQ73" s="31" t="str">
        <f t="shared" si="112"/>
        <v/>
      </c>
      <c r="BR73" s="31" t="str">
        <f t="shared" si="113"/>
        <v/>
      </c>
      <c r="BS73" s="31" t="str">
        <f t="shared" si="114"/>
        <v/>
      </c>
      <c r="BT73" s="31" t="str">
        <f t="shared" si="115"/>
        <v/>
      </c>
      <c r="BU73" s="31" t="str">
        <f t="shared" si="116"/>
        <v/>
      </c>
    </row>
    <row r="74" spans="11:73" x14ac:dyDescent="0.3">
      <c r="K74" s="10">
        <f t="shared" si="81"/>
        <v>0</v>
      </c>
      <c r="L74" s="10">
        <f t="shared" si="82"/>
        <v>0</v>
      </c>
      <c r="M74" s="10" t="str">
        <f t="shared" si="83"/>
        <v/>
      </c>
      <c r="N74" s="10" t="str">
        <f t="shared" si="84"/>
        <v/>
      </c>
      <c r="O74" s="10" t="str">
        <f t="shared" si="85"/>
        <v/>
      </c>
      <c r="P74" s="10" t="str">
        <f t="shared" si="86"/>
        <v/>
      </c>
      <c r="Q74" s="10" t="str">
        <f t="shared" si="87"/>
        <v/>
      </c>
      <c r="R74" s="10" t="str">
        <f t="shared" si="88"/>
        <v/>
      </c>
      <c r="S74" s="10" t="str">
        <f t="shared" si="89"/>
        <v/>
      </c>
      <c r="AC74" s="17">
        <f t="shared" si="90"/>
        <v>0</v>
      </c>
      <c r="AD74" s="17">
        <f t="shared" si="91"/>
        <v>0</v>
      </c>
      <c r="AE74" s="32" t="str">
        <f t="shared" si="92"/>
        <v/>
      </c>
      <c r="AF74" s="32" t="str">
        <f t="shared" si="93"/>
        <v/>
      </c>
      <c r="AG74" s="32" t="str">
        <f t="shared" si="94"/>
        <v/>
      </c>
      <c r="AH74" s="32" t="str">
        <f t="shared" si="95"/>
        <v/>
      </c>
      <c r="AI74" s="32" t="str">
        <f t="shared" si="96"/>
        <v/>
      </c>
      <c r="AJ74" s="32" t="str">
        <f t="shared" si="97"/>
        <v/>
      </c>
      <c r="AK74" s="32" t="str">
        <f t="shared" si="98"/>
        <v/>
      </c>
      <c r="AU74" s="24">
        <f t="shared" si="99"/>
        <v>0</v>
      </c>
      <c r="AV74" s="24">
        <f t="shared" si="100"/>
        <v>0</v>
      </c>
      <c r="AW74" s="24" t="str">
        <f t="shared" si="101"/>
        <v/>
      </c>
      <c r="AX74" s="24" t="str">
        <f t="shared" si="102"/>
        <v/>
      </c>
      <c r="AY74" s="24" t="str">
        <f t="shared" si="103"/>
        <v/>
      </c>
      <c r="AZ74" s="24" t="str">
        <f t="shared" si="104"/>
        <v/>
      </c>
      <c r="BA74" s="24" t="str">
        <f t="shared" si="105"/>
        <v/>
      </c>
      <c r="BB74" s="24" t="str">
        <f t="shared" si="106"/>
        <v/>
      </c>
      <c r="BC74" s="24" t="str">
        <f t="shared" si="107"/>
        <v/>
      </c>
      <c r="BM74" s="31">
        <f t="shared" si="108"/>
        <v>0</v>
      </c>
      <c r="BN74" s="31">
        <f t="shared" si="109"/>
        <v>0</v>
      </c>
      <c r="BO74" s="31" t="str">
        <f t="shared" si="110"/>
        <v/>
      </c>
      <c r="BP74" s="31" t="str">
        <f t="shared" si="111"/>
        <v/>
      </c>
      <c r="BQ74" s="31" t="str">
        <f t="shared" si="112"/>
        <v/>
      </c>
      <c r="BR74" s="31" t="str">
        <f t="shared" si="113"/>
        <v/>
      </c>
      <c r="BS74" s="31" t="str">
        <f t="shared" si="114"/>
        <v/>
      </c>
      <c r="BT74" s="31" t="str">
        <f t="shared" si="115"/>
        <v/>
      </c>
      <c r="BU74" s="31" t="str">
        <f t="shared" si="116"/>
        <v/>
      </c>
    </row>
    <row r="75" spans="11:73" x14ac:dyDescent="0.3">
      <c r="K75" s="10">
        <f t="shared" si="81"/>
        <v>0</v>
      </c>
      <c r="L75" s="10">
        <f t="shared" si="82"/>
        <v>0</v>
      </c>
      <c r="M75" s="10" t="str">
        <f t="shared" si="83"/>
        <v/>
      </c>
      <c r="N75" s="10" t="str">
        <f t="shared" si="84"/>
        <v/>
      </c>
      <c r="O75" s="10" t="str">
        <f t="shared" si="85"/>
        <v/>
      </c>
      <c r="P75" s="10" t="str">
        <f t="shared" si="86"/>
        <v/>
      </c>
      <c r="Q75" s="10" t="str">
        <f t="shared" si="87"/>
        <v/>
      </c>
      <c r="R75" s="10" t="str">
        <f t="shared" si="88"/>
        <v/>
      </c>
      <c r="S75" s="10" t="str">
        <f t="shared" si="89"/>
        <v/>
      </c>
      <c r="AC75" s="17">
        <f t="shared" si="90"/>
        <v>0</v>
      </c>
      <c r="AD75" s="17">
        <f t="shared" si="91"/>
        <v>0</v>
      </c>
      <c r="AE75" s="32" t="str">
        <f t="shared" si="92"/>
        <v/>
      </c>
      <c r="AF75" s="32" t="str">
        <f t="shared" si="93"/>
        <v/>
      </c>
      <c r="AG75" s="32" t="str">
        <f t="shared" si="94"/>
        <v/>
      </c>
      <c r="AH75" s="32" t="str">
        <f t="shared" si="95"/>
        <v/>
      </c>
      <c r="AI75" s="32" t="str">
        <f t="shared" si="96"/>
        <v/>
      </c>
      <c r="AJ75" s="32" t="str">
        <f t="shared" si="97"/>
        <v/>
      </c>
      <c r="AK75" s="32" t="str">
        <f t="shared" si="98"/>
        <v/>
      </c>
      <c r="AU75" s="24">
        <f t="shared" si="99"/>
        <v>0</v>
      </c>
      <c r="AV75" s="24">
        <f t="shared" si="100"/>
        <v>0</v>
      </c>
      <c r="AW75" s="24" t="str">
        <f t="shared" si="101"/>
        <v/>
      </c>
      <c r="AX75" s="24" t="str">
        <f t="shared" si="102"/>
        <v/>
      </c>
      <c r="AY75" s="24" t="str">
        <f t="shared" si="103"/>
        <v/>
      </c>
      <c r="AZ75" s="24" t="str">
        <f t="shared" si="104"/>
        <v/>
      </c>
      <c r="BA75" s="24" t="str">
        <f t="shared" si="105"/>
        <v/>
      </c>
      <c r="BB75" s="24" t="str">
        <f t="shared" si="106"/>
        <v/>
      </c>
      <c r="BC75" s="24" t="str">
        <f t="shared" si="107"/>
        <v/>
      </c>
      <c r="BM75" s="31">
        <f t="shared" si="108"/>
        <v>0</v>
      </c>
      <c r="BN75" s="31">
        <f t="shared" si="109"/>
        <v>0</v>
      </c>
      <c r="BO75" s="31" t="str">
        <f t="shared" si="110"/>
        <v/>
      </c>
      <c r="BP75" s="31" t="str">
        <f t="shared" si="111"/>
        <v/>
      </c>
      <c r="BQ75" s="31" t="str">
        <f t="shared" si="112"/>
        <v/>
      </c>
      <c r="BR75" s="31" t="str">
        <f t="shared" si="113"/>
        <v/>
      </c>
      <c r="BS75" s="31" t="str">
        <f t="shared" si="114"/>
        <v/>
      </c>
      <c r="BT75" s="31" t="str">
        <f t="shared" si="115"/>
        <v/>
      </c>
      <c r="BU75" s="31" t="str">
        <f t="shared" si="116"/>
        <v/>
      </c>
    </row>
    <row r="76" spans="11:73" x14ac:dyDescent="0.3">
      <c r="K76" s="10">
        <f t="shared" si="81"/>
        <v>0</v>
      </c>
      <c r="L76" s="10">
        <f t="shared" si="82"/>
        <v>0</v>
      </c>
      <c r="M76" s="10" t="str">
        <f t="shared" si="83"/>
        <v/>
      </c>
      <c r="N76" s="10" t="str">
        <f t="shared" si="84"/>
        <v/>
      </c>
      <c r="O76" s="10" t="str">
        <f t="shared" si="85"/>
        <v/>
      </c>
      <c r="P76" s="10" t="str">
        <f t="shared" si="86"/>
        <v/>
      </c>
      <c r="Q76" s="10" t="str">
        <f t="shared" si="87"/>
        <v/>
      </c>
      <c r="R76" s="10" t="str">
        <f t="shared" si="88"/>
        <v/>
      </c>
      <c r="S76" s="10" t="str">
        <f t="shared" si="89"/>
        <v/>
      </c>
      <c r="AC76" s="17">
        <f t="shared" si="90"/>
        <v>0</v>
      </c>
      <c r="AD76" s="17">
        <f t="shared" si="91"/>
        <v>0</v>
      </c>
      <c r="AE76" s="32" t="str">
        <f t="shared" si="92"/>
        <v/>
      </c>
      <c r="AF76" s="32" t="str">
        <f t="shared" si="93"/>
        <v/>
      </c>
      <c r="AG76" s="32" t="str">
        <f t="shared" si="94"/>
        <v/>
      </c>
      <c r="AH76" s="32" t="str">
        <f t="shared" si="95"/>
        <v/>
      </c>
      <c r="AI76" s="32" t="str">
        <f t="shared" si="96"/>
        <v/>
      </c>
      <c r="AJ76" s="32" t="str">
        <f t="shared" si="97"/>
        <v/>
      </c>
      <c r="AK76" s="32" t="str">
        <f t="shared" si="98"/>
        <v/>
      </c>
      <c r="AU76" s="24">
        <f t="shared" si="99"/>
        <v>0</v>
      </c>
      <c r="AV76" s="24">
        <f t="shared" si="100"/>
        <v>0</v>
      </c>
      <c r="AW76" s="24" t="str">
        <f t="shared" si="101"/>
        <v/>
      </c>
      <c r="AX76" s="24" t="str">
        <f t="shared" si="102"/>
        <v/>
      </c>
      <c r="AY76" s="24" t="str">
        <f t="shared" si="103"/>
        <v/>
      </c>
      <c r="AZ76" s="24" t="str">
        <f t="shared" si="104"/>
        <v/>
      </c>
      <c r="BA76" s="24" t="str">
        <f t="shared" si="105"/>
        <v/>
      </c>
      <c r="BB76" s="24" t="str">
        <f t="shared" si="106"/>
        <v/>
      </c>
      <c r="BC76" s="24" t="str">
        <f t="shared" si="107"/>
        <v/>
      </c>
      <c r="BM76" s="31">
        <f t="shared" si="108"/>
        <v>0</v>
      </c>
      <c r="BN76" s="31">
        <f t="shared" si="109"/>
        <v>0</v>
      </c>
      <c r="BO76" s="31" t="str">
        <f t="shared" si="110"/>
        <v/>
      </c>
      <c r="BP76" s="31" t="str">
        <f t="shared" si="111"/>
        <v/>
      </c>
      <c r="BQ76" s="31" t="str">
        <f t="shared" si="112"/>
        <v/>
      </c>
      <c r="BR76" s="31" t="str">
        <f t="shared" si="113"/>
        <v/>
      </c>
      <c r="BS76" s="31" t="str">
        <f t="shared" si="114"/>
        <v/>
      </c>
      <c r="BT76" s="31" t="str">
        <f t="shared" si="115"/>
        <v/>
      </c>
      <c r="BU76" s="31" t="str">
        <f t="shared" si="116"/>
        <v/>
      </c>
    </row>
    <row r="77" spans="11:73" x14ac:dyDescent="0.3">
      <c r="K77" s="10">
        <f t="shared" si="81"/>
        <v>0</v>
      </c>
      <c r="L77" s="10">
        <f t="shared" si="82"/>
        <v>0</v>
      </c>
      <c r="M77" s="10" t="str">
        <f t="shared" si="83"/>
        <v/>
      </c>
      <c r="N77" s="10" t="str">
        <f t="shared" si="84"/>
        <v/>
      </c>
      <c r="O77" s="10" t="str">
        <f t="shared" si="85"/>
        <v/>
      </c>
      <c r="P77" s="10" t="str">
        <f t="shared" si="86"/>
        <v/>
      </c>
      <c r="Q77" s="10" t="str">
        <f t="shared" si="87"/>
        <v/>
      </c>
      <c r="R77" s="10" t="str">
        <f t="shared" si="88"/>
        <v/>
      </c>
      <c r="S77" s="10" t="str">
        <f t="shared" si="89"/>
        <v/>
      </c>
      <c r="AC77" s="17">
        <f t="shared" si="90"/>
        <v>0</v>
      </c>
      <c r="AD77" s="17">
        <f t="shared" si="91"/>
        <v>0</v>
      </c>
      <c r="AE77" s="32" t="str">
        <f t="shared" si="92"/>
        <v/>
      </c>
      <c r="AF77" s="32" t="str">
        <f t="shared" si="93"/>
        <v/>
      </c>
      <c r="AG77" s="32" t="str">
        <f t="shared" si="94"/>
        <v/>
      </c>
      <c r="AH77" s="32" t="str">
        <f t="shared" si="95"/>
        <v/>
      </c>
      <c r="AI77" s="32" t="str">
        <f t="shared" si="96"/>
        <v/>
      </c>
      <c r="AJ77" s="32" t="str">
        <f t="shared" si="97"/>
        <v/>
      </c>
      <c r="AK77" s="32" t="str">
        <f t="shared" si="98"/>
        <v/>
      </c>
      <c r="AU77" s="24">
        <f t="shared" si="99"/>
        <v>0</v>
      </c>
      <c r="AV77" s="24">
        <f t="shared" si="100"/>
        <v>0</v>
      </c>
      <c r="AW77" s="24" t="str">
        <f t="shared" si="101"/>
        <v/>
      </c>
      <c r="AX77" s="24" t="str">
        <f t="shared" si="102"/>
        <v/>
      </c>
      <c r="AY77" s="24" t="str">
        <f t="shared" si="103"/>
        <v/>
      </c>
      <c r="AZ77" s="24" t="str">
        <f t="shared" si="104"/>
        <v/>
      </c>
      <c r="BA77" s="24" t="str">
        <f t="shared" si="105"/>
        <v/>
      </c>
      <c r="BB77" s="24" t="str">
        <f t="shared" si="106"/>
        <v/>
      </c>
      <c r="BC77" s="24" t="str">
        <f t="shared" si="107"/>
        <v/>
      </c>
      <c r="BM77" s="31">
        <f t="shared" si="108"/>
        <v>0</v>
      </c>
      <c r="BN77" s="31">
        <f t="shared" si="109"/>
        <v>0</v>
      </c>
      <c r="BO77" s="31" t="str">
        <f t="shared" si="110"/>
        <v/>
      </c>
      <c r="BP77" s="31" t="str">
        <f t="shared" si="111"/>
        <v/>
      </c>
      <c r="BQ77" s="31" t="str">
        <f t="shared" si="112"/>
        <v/>
      </c>
      <c r="BR77" s="31" t="str">
        <f t="shared" si="113"/>
        <v/>
      </c>
      <c r="BS77" s="31" t="str">
        <f t="shared" si="114"/>
        <v/>
      </c>
      <c r="BT77" s="31" t="str">
        <f t="shared" si="115"/>
        <v/>
      </c>
      <c r="BU77" s="31" t="str">
        <f t="shared" si="116"/>
        <v/>
      </c>
    </row>
    <row r="78" spans="11:73" x14ac:dyDescent="0.3">
      <c r="K78" s="10">
        <f t="shared" si="81"/>
        <v>0</v>
      </c>
      <c r="L78" s="10">
        <f t="shared" si="82"/>
        <v>0</v>
      </c>
      <c r="M78" s="10" t="str">
        <f t="shared" si="83"/>
        <v/>
      </c>
      <c r="N78" s="10" t="str">
        <f t="shared" si="84"/>
        <v/>
      </c>
      <c r="O78" s="10" t="str">
        <f t="shared" si="85"/>
        <v/>
      </c>
      <c r="P78" s="10" t="str">
        <f t="shared" si="86"/>
        <v/>
      </c>
      <c r="Q78" s="10" t="str">
        <f t="shared" si="87"/>
        <v/>
      </c>
      <c r="R78" s="10" t="str">
        <f t="shared" si="88"/>
        <v/>
      </c>
      <c r="S78" s="10" t="str">
        <f t="shared" si="89"/>
        <v/>
      </c>
      <c r="AC78" s="17">
        <f t="shared" si="90"/>
        <v>0</v>
      </c>
      <c r="AD78" s="17">
        <f t="shared" si="91"/>
        <v>0</v>
      </c>
      <c r="AE78" s="32" t="str">
        <f t="shared" si="92"/>
        <v/>
      </c>
      <c r="AF78" s="32" t="str">
        <f t="shared" si="93"/>
        <v/>
      </c>
      <c r="AG78" s="32" t="str">
        <f t="shared" si="94"/>
        <v/>
      </c>
      <c r="AH78" s="32" t="str">
        <f t="shared" si="95"/>
        <v/>
      </c>
      <c r="AI78" s="32" t="str">
        <f t="shared" si="96"/>
        <v/>
      </c>
      <c r="AJ78" s="32" t="str">
        <f t="shared" si="97"/>
        <v/>
      </c>
      <c r="AK78" s="32" t="str">
        <f t="shared" si="98"/>
        <v/>
      </c>
      <c r="AU78" s="24">
        <f t="shared" si="99"/>
        <v>0</v>
      </c>
      <c r="AV78" s="24">
        <f t="shared" si="100"/>
        <v>0</v>
      </c>
      <c r="AW78" s="24" t="str">
        <f t="shared" si="101"/>
        <v/>
      </c>
      <c r="AX78" s="24" t="str">
        <f t="shared" si="102"/>
        <v/>
      </c>
      <c r="AY78" s="24" t="str">
        <f t="shared" si="103"/>
        <v/>
      </c>
      <c r="AZ78" s="24" t="str">
        <f t="shared" si="104"/>
        <v/>
      </c>
      <c r="BA78" s="24" t="str">
        <f t="shared" si="105"/>
        <v/>
      </c>
      <c r="BB78" s="24" t="str">
        <f t="shared" si="106"/>
        <v/>
      </c>
      <c r="BC78" s="24" t="str">
        <f t="shared" si="107"/>
        <v/>
      </c>
      <c r="BM78" s="31">
        <f t="shared" si="108"/>
        <v>0</v>
      </c>
      <c r="BN78" s="31">
        <f t="shared" si="109"/>
        <v>0</v>
      </c>
      <c r="BO78" s="31" t="str">
        <f t="shared" si="110"/>
        <v/>
      </c>
      <c r="BP78" s="31" t="str">
        <f t="shared" si="111"/>
        <v/>
      </c>
      <c r="BQ78" s="31" t="str">
        <f t="shared" si="112"/>
        <v/>
      </c>
      <c r="BR78" s="31" t="str">
        <f t="shared" si="113"/>
        <v/>
      </c>
      <c r="BS78" s="31" t="str">
        <f t="shared" si="114"/>
        <v/>
      </c>
      <c r="BT78" s="31" t="str">
        <f t="shared" si="115"/>
        <v/>
      </c>
      <c r="BU78" s="31" t="str">
        <f t="shared" si="116"/>
        <v/>
      </c>
    </row>
    <row r="79" spans="11:73" x14ac:dyDescent="0.3">
      <c r="K79" s="10">
        <f t="shared" si="81"/>
        <v>0</v>
      </c>
      <c r="L79" s="10">
        <f t="shared" si="82"/>
        <v>0</v>
      </c>
      <c r="M79" s="10" t="str">
        <f t="shared" si="83"/>
        <v/>
      </c>
      <c r="N79" s="10" t="str">
        <f t="shared" si="84"/>
        <v/>
      </c>
      <c r="O79" s="10" t="str">
        <f t="shared" si="85"/>
        <v/>
      </c>
      <c r="P79" s="10" t="str">
        <f t="shared" si="86"/>
        <v/>
      </c>
      <c r="Q79" s="10" t="str">
        <f t="shared" si="87"/>
        <v/>
      </c>
      <c r="R79" s="10" t="str">
        <f t="shared" si="88"/>
        <v/>
      </c>
      <c r="S79" s="10" t="str">
        <f t="shared" si="89"/>
        <v/>
      </c>
      <c r="AC79" s="17">
        <f t="shared" si="90"/>
        <v>0</v>
      </c>
      <c r="AD79" s="17">
        <f t="shared" si="91"/>
        <v>0</v>
      </c>
      <c r="AE79" s="32" t="str">
        <f t="shared" si="92"/>
        <v/>
      </c>
      <c r="AF79" s="32" t="str">
        <f t="shared" si="93"/>
        <v/>
      </c>
      <c r="AG79" s="32" t="str">
        <f t="shared" si="94"/>
        <v/>
      </c>
      <c r="AH79" s="32" t="str">
        <f t="shared" si="95"/>
        <v/>
      </c>
      <c r="AI79" s="32" t="str">
        <f t="shared" si="96"/>
        <v/>
      </c>
      <c r="AJ79" s="32" t="str">
        <f t="shared" si="97"/>
        <v/>
      </c>
      <c r="AK79" s="32" t="str">
        <f t="shared" si="98"/>
        <v/>
      </c>
      <c r="AU79" s="24">
        <f t="shared" si="99"/>
        <v>0</v>
      </c>
      <c r="AV79" s="24">
        <f t="shared" si="100"/>
        <v>0</v>
      </c>
      <c r="AW79" s="24" t="str">
        <f t="shared" si="101"/>
        <v/>
      </c>
      <c r="AX79" s="24" t="str">
        <f t="shared" si="102"/>
        <v/>
      </c>
      <c r="AY79" s="24" t="str">
        <f t="shared" si="103"/>
        <v/>
      </c>
      <c r="AZ79" s="24" t="str">
        <f t="shared" si="104"/>
        <v/>
      </c>
      <c r="BA79" s="24" t="str">
        <f t="shared" si="105"/>
        <v/>
      </c>
      <c r="BB79" s="24" t="str">
        <f t="shared" si="106"/>
        <v/>
      </c>
      <c r="BC79" s="24" t="str">
        <f t="shared" si="107"/>
        <v/>
      </c>
      <c r="BM79" s="31">
        <f t="shared" si="108"/>
        <v>0</v>
      </c>
      <c r="BN79" s="31">
        <f t="shared" si="109"/>
        <v>0</v>
      </c>
      <c r="BO79" s="31" t="str">
        <f t="shared" si="110"/>
        <v/>
      </c>
      <c r="BP79" s="31" t="str">
        <f t="shared" si="111"/>
        <v/>
      </c>
      <c r="BQ79" s="31" t="str">
        <f t="shared" si="112"/>
        <v/>
      </c>
      <c r="BR79" s="31" t="str">
        <f t="shared" si="113"/>
        <v/>
      </c>
      <c r="BS79" s="31" t="str">
        <f t="shared" si="114"/>
        <v/>
      </c>
      <c r="BT79" s="31" t="str">
        <f t="shared" si="115"/>
        <v/>
      </c>
      <c r="BU79" s="31" t="str">
        <f t="shared" si="116"/>
        <v/>
      </c>
    </row>
    <row r="80" spans="11:73" x14ac:dyDescent="0.3">
      <c r="K80" s="10">
        <f t="shared" si="81"/>
        <v>0</v>
      </c>
      <c r="L80" s="10">
        <f t="shared" si="82"/>
        <v>0</v>
      </c>
      <c r="M80" s="10" t="str">
        <f t="shared" si="83"/>
        <v/>
      </c>
      <c r="N80" s="10" t="str">
        <f t="shared" si="84"/>
        <v/>
      </c>
      <c r="O80" s="10" t="str">
        <f t="shared" si="85"/>
        <v/>
      </c>
      <c r="P80" s="10" t="str">
        <f t="shared" si="86"/>
        <v/>
      </c>
      <c r="Q80" s="10" t="str">
        <f t="shared" si="87"/>
        <v/>
      </c>
      <c r="R80" s="10" t="str">
        <f t="shared" si="88"/>
        <v/>
      </c>
      <c r="S80" s="10" t="str">
        <f t="shared" si="89"/>
        <v/>
      </c>
      <c r="AC80" s="17">
        <f t="shared" si="90"/>
        <v>0</v>
      </c>
      <c r="AD80" s="17">
        <f t="shared" si="91"/>
        <v>0</v>
      </c>
      <c r="AE80" s="32" t="str">
        <f t="shared" si="92"/>
        <v/>
      </c>
      <c r="AF80" s="32" t="str">
        <f t="shared" si="93"/>
        <v/>
      </c>
      <c r="AG80" s="32" t="str">
        <f t="shared" si="94"/>
        <v/>
      </c>
      <c r="AH80" s="32" t="str">
        <f t="shared" si="95"/>
        <v/>
      </c>
      <c r="AI80" s="32" t="str">
        <f t="shared" si="96"/>
        <v/>
      </c>
      <c r="AJ80" s="32" t="str">
        <f t="shared" si="97"/>
        <v/>
      </c>
      <c r="AK80" s="32" t="str">
        <f t="shared" si="98"/>
        <v/>
      </c>
      <c r="AU80" s="24">
        <f t="shared" si="99"/>
        <v>0</v>
      </c>
      <c r="AV80" s="24">
        <f t="shared" si="100"/>
        <v>0</v>
      </c>
      <c r="AW80" s="24" t="str">
        <f t="shared" si="101"/>
        <v/>
      </c>
      <c r="AX80" s="24" t="str">
        <f t="shared" si="102"/>
        <v/>
      </c>
      <c r="AY80" s="24" t="str">
        <f t="shared" si="103"/>
        <v/>
      </c>
      <c r="AZ80" s="24" t="str">
        <f t="shared" si="104"/>
        <v/>
      </c>
      <c r="BA80" s="24" t="str">
        <f t="shared" si="105"/>
        <v/>
      </c>
      <c r="BB80" s="24" t="str">
        <f t="shared" si="106"/>
        <v/>
      </c>
      <c r="BC80" s="24" t="str">
        <f t="shared" si="107"/>
        <v/>
      </c>
      <c r="BM80" s="31">
        <f t="shared" si="108"/>
        <v>0</v>
      </c>
      <c r="BN80" s="31">
        <f t="shared" si="109"/>
        <v>0</v>
      </c>
      <c r="BO80" s="31" t="str">
        <f t="shared" si="110"/>
        <v/>
      </c>
      <c r="BP80" s="31" t="str">
        <f t="shared" si="111"/>
        <v/>
      </c>
      <c r="BQ80" s="31" t="str">
        <f t="shared" si="112"/>
        <v/>
      </c>
      <c r="BR80" s="31" t="str">
        <f t="shared" si="113"/>
        <v/>
      </c>
      <c r="BS80" s="31" t="str">
        <f t="shared" si="114"/>
        <v/>
      </c>
      <c r="BT80" s="31" t="str">
        <f t="shared" si="115"/>
        <v/>
      </c>
      <c r="BU80" s="31" t="str">
        <f t="shared" si="116"/>
        <v/>
      </c>
    </row>
    <row r="81" spans="11:73" x14ac:dyDescent="0.3">
      <c r="K81" s="10">
        <f t="shared" si="81"/>
        <v>0</v>
      </c>
      <c r="L81" s="10">
        <f t="shared" si="82"/>
        <v>0</v>
      </c>
      <c r="M81" s="10" t="str">
        <f t="shared" si="83"/>
        <v/>
      </c>
      <c r="N81" s="10" t="str">
        <f t="shared" si="84"/>
        <v/>
      </c>
      <c r="O81" s="10" t="str">
        <f t="shared" si="85"/>
        <v/>
      </c>
      <c r="P81" s="10" t="str">
        <f t="shared" si="86"/>
        <v/>
      </c>
      <c r="Q81" s="10" t="str">
        <f t="shared" si="87"/>
        <v/>
      </c>
      <c r="R81" s="10" t="str">
        <f t="shared" si="88"/>
        <v/>
      </c>
      <c r="S81" s="10" t="str">
        <f t="shared" si="89"/>
        <v/>
      </c>
      <c r="AC81" s="17">
        <f t="shared" si="90"/>
        <v>0</v>
      </c>
      <c r="AD81" s="17">
        <f t="shared" si="91"/>
        <v>0</v>
      </c>
      <c r="AE81" s="32" t="str">
        <f t="shared" si="92"/>
        <v/>
      </c>
      <c r="AF81" s="32" t="str">
        <f t="shared" si="93"/>
        <v/>
      </c>
      <c r="AG81" s="32" t="str">
        <f t="shared" si="94"/>
        <v/>
      </c>
      <c r="AH81" s="32" t="str">
        <f t="shared" si="95"/>
        <v/>
      </c>
      <c r="AI81" s="32" t="str">
        <f t="shared" si="96"/>
        <v/>
      </c>
      <c r="AJ81" s="32" t="str">
        <f t="shared" si="97"/>
        <v/>
      </c>
      <c r="AK81" s="32" t="str">
        <f t="shared" si="98"/>
        <v/>
      </c>
      <c r="AU81" s="24">
        <f t="shared" si="99"/>
        <v>0</v>
      </c>
      <c r="AV81" s="24">
        <f t="shared" si="100"/>
        <v>0</v>
      </c>
      <c r="AW81" s="24" t="str">
        <f t="shared" si="101"/>
        <v/>
      </c>
      <c r="AX81" s="24" t="str">
        <f t="shared" si="102"/>
        <v/>
      </c>
      <c r="AY81" s="24" t="str">
        <f t="shared" si="103"/>
        <v/>
      </c>
      <c r="AZ81" s="24" t="str">
        <f t="shared" si="104"/>
        <v/>
      </c>
      <c r="BA81" s="24" t="str">
        <f t="shared" si="105"/>
        <v/>
      </c>
      <c r="BB81" s="24" t="str">
        <f t="shared" si="106"/>
        <v/>
      </c>
      <c r="BC81" s="24" t="str">
        <f t="shared" si="107"/>
        <v/>
      </c>
      <c r="BM81" s="31">
        <f t="shared" si="108"/>
        <v>0</v>
      </c>
      <c r="BN81" s="31">
        <f t="shared" si="109"/>
        <v>0</v>
      </c>
      <c r="BO81" s="31" t="str">
        <f t="shared" si="110"/>
        <v/>
      </c>
      <c r="BP81" s="31" t="str">
        <f t="shared" si="111"/>
        <v/>
      </c>
      <c r="BQ81" s="31" t="str">
        <f t="shared" si="112"/>
        <v/>
      </c>
      <c r="BR81" s="31" t="str">
        <f t="shared" si="113"/>
        <v/>
      </c>
      <c r="BS81" s="31" t="str">
        <f t="shared" si="114"/>
        <v/>
      </c>
      <c r="BT81" s="31" t="str">
        <f t="shared" si="115"/>
        <v/>
      </c>
      <c r="BU81" s="31" t="str">
        <f t="shared" si="116"/>
        <v/>
      </c>
    </row>
    <row r="82" spans="11:73" x14ac:dyDescent="0.3">
      <c r="K82" s="10">
        <f t="shared" si="81"/>
        <v>0</v>
      </c>
      <c r="L82" s="10">
        <f t="shared" si="82"/>
        <v>0</v>
      </c>
      <c r="M82" s="10" t="str">
        <f t="shared" si="83"/>
        <v/>
      </c>
      <c r="N82" s="10" t="str">
        <f t="shared" si="84"/>
        <v/>
      </c>
      <c r="O82" s="10" t="str">
        <f t="shared" si="85"/>
        <v/>
      </c>
      <c r="P82" s="10" t="str">
        <f t="shared" si="86"/>
        <v/>
      </c>
      <c r="Q82" s="10" t="str">
        <f t="shared" si="87"/>
        <v/>
      </c>
      <c r="R82" s="10" t="str">
        <f t="shared" si="88"/>
        <v/>
      </c>
      <c r="S82" s="10" t="str">
        <f t="shared" si="89"/>
        <v/>
      </c>
      <c r="AC82" s="17">
        <f t="shared" si="90"/>
        <v>0</v>
      </c>
      <c r="AD82" s="17">
        <f t="shared" si="91"/>
        <v>0</v>
      </c>
      <c r="AE82" s="32" t="str">
        <f t="shared" si="92"/>
        <v/>
      </c>
      <c r="AF82" s="32" t="str">
        <f t="shared" si="93"/>
        <v/>
      </c>
      <c r="AG82" s="32" t="str">
        <f t="shared" si="94"/>
        <v/>
      </c>
      <c r="AH82" s="32" t="str">
        <f t="shared" si="95"/>
        <v/>
      </c>
      <c r="AI82" s="32" t="str">
        <f t="shared" si="96"/>
        <v/>
      </c>
      <c r="AJ82" s="32" t="str">
        <f t="shared" si="97"/>
        <v/>
      </c>
      <c r="AK82" s="32" t="str">
        <f t="shared" si="98"/>
        <v/>
      </c>
      <c r="AU82" s="24">
        <f t="shared" si="99"/>
        <v>0</v>
      </c>
      <c r="AV82" s="24">
        <f t="shared" si="100"/>
        <v>0</v>
      </c>
      <c r="AW82" s="24" t="str">
        <f t="shared" si="101"/>
        <v/>
      </c>
      <c r="AX82" s="24" t="str">
        <f t="shared" si="102"/>
        <v/>
      </c>
      <c r="AY82" s="24" t="str">
        <f t="shared" si="103"/>
        <v/>
      </c>
      <c r="AZ82" s="24" t="str">
        <f t="shared" si="104"/>
        <v/>
      </c>
      <c r="BA82" s="24" t="str">
        <f t="shared" si="105"/>
        <v/>
      </c>
      <c r="BB82" s="24" t="str">
        <f t="shared" si="106"/>
        <v/>
      </c>
      <c r="BC82" s="24" t="str">
        <f t="shared" si="107"/>
        <v/>
      </c>
      <c r="BM82" s="31">
        <f t="shared" si="108"/>
        <v>0</v>
      </c>
      <c r="BN82" s="31">
        <f t="shared" si="109"/>
        <v>0</v>
      </c>
      <c r="BO82" s="31" t="str">
        <f t="shared" si="110"/>
        <v/>
      </c>
      <c r="BP82" s="31" t="str">
        <f t="shared" si="111"/>
        <v/>
      </c>
      <c r="BQ82" s="31" t="str">
        <f t="shared" si="112"/>
        <v/>
      </c>
      <c r="BR82" s="31" t="str">
        <f t="shared" si="113"/>
        <v/>
      </c>
      <c r="BS82" s="31" t="str">
        <f t="shared" si="114"/>
        <v/>
      </c>
      <c r="BT82" s="31" t="str">
        <f t="shared" si="115"/>
        <v/>
      </c>
      <c r="BU82" s="31" t="str">
        <f t="shared" si="116"/>
        <v/>
      </c>
    </row>
    <row r="83" spans="11:73" x14ac:dyDescent="0.3">
      <c r="K83" s="10">
        <f t="shared" si="81"/>
        <v>0</v>
      </c>
      <c r="L83" s="10">
        <f t="shared" si="82"/>
        <v>0</v>
      </c>
      <c r="M83" s="10" t="str">
        <f t="shared" si="83"/>
        <v/>
      </c>
      <c r="N83" s="10" t="str">
        <f t="shared" si="84"/>
        <v/>
      </c>
      <c r="O83" s="10" t="str">
        <f t="shared" si="85"/>
        <v/>
      </c>
      <c r="P83" s="10" t="str">
        <f t="shared" si="86"/>
        <v/>
      </c>
      <c r="Q83" s="10" t="str">
        <f t="shared" si="87"/>
        <v/>
      </c>
      <c r="R83" s="10" t="str">
        <f t="shared" si="88"/>
        <v/>
      </c>
      <c r="S83" s="10" t="str">
        <f t="shared" si="89"/>
        <v/>
      </c>
      <c r="AC83" s="17">
        <f t="shared" si="90"/>
        <v>0</v>
      </c>
      <c r="AD83" s="17">
        <f t="shared" si="91"/>
        <v>0</v>
      </c>
      <c r="AE83" s="32" t="str">
        <f t="shared" si="92"/>
        <v/>
      </c>
      <c r="AF83" s="32" t="str">
        <f t="shared" si="93"/>
        <v/>
      </c>
      <c r="AG83" s="32" t="str">
        <f t="shared" si="94"/>
        <v/>
      </c>
      <c r="AH83" s="32" t="str">
        <f t="shared" si="95"/>
        <v/>
      </c>
      <c r="AI83" s="32" t="str">
        <f t="shared" si="96"/>
        <v/>
      </c>
      <c r="AJ83" s="32" t="str">
        <f t="shared" si="97"/>
        <v/>
      </c>
      <c r="AK83" s="32" t="str">
        <f t="shared" si="98"/>
        <v/>
      </c>
      <c r="AU83" s="24">
        <f t="shared" si="99"/>
        <v>0</v>
      </c>
      <c r="AV83" s="24">
        <f t="shared" si="100"/>
        <v>0</v>
      </c>
      <c r="AW83" s="24" t="str">
        <f t="shared" si="101"/>
        <v/>
      </c>
      <c r="AX83" s="24" t="str">
        <f t="shared" si="102"/>
        <v/>
      </c>
      <c r="AY83" s="24" t="str">
        <f t="shared" si="103"/>
        <v/>
      </c>
      <c r="AZ83" s="24" t="str">
        <f t="shared" si="104"/>
        <v/>
      </c>
      <c r="BA83" s="24" t="str">
        <f t="shared" si="105"/>
        <v/>
      </c>
      <c r="BB83" s="24" t="str">
        <f t="shared" si="106"/>
        <v/>
      </c>
      <c r="BC83" s="24" t="str">
        <f t="shared" si="107"/>
        <v/>
      </c>
      <c r="BM83" s="31">
        <f t="shared" si="108"/>
        <v>0</v>
      </c>
      <c r="BN83" s="31">
        <f t="shared" si="109"/>
        <v>0</v>
      </c>
      <c r="BO83" s="31" t="str">
        <f t="shared" si="110"/>
        <v/>
      </c>
      <c r="BP83" s="31" t="str">
        <f t="shared" si="111"/>
        <v/>
      </c>
      <c r="BQ83" s="31" t="str">
        <f t="shared" si="112"/>
        <v/>
      </c>
      <c r="BR83" s="31" t="str">
        <f t="shared" si="113"/>
        <v/>
      </c>
      <c r="BS83" s="31" t="str">
        <f t="shared" si="114"/>
        <v/>
      </c>
      <c r="BT83" s="31" t="str">
        <f t="shared" si="115"/>
        <v/>
      </c>
      <c r="BU83" s="31" t="str">
        <f t="shared" si="116"/>
        <v/>
      </c>
    </row>
    <row r="84" spans="11:73" x14ac:dyDescent="0.3">
      <c r="K84" s="10">
        <f t="shared" si="81"/>
        <v>0</v>
      </c>
      <c r="L84" s="10">
        <f t="shared" si="82"/>
        <v>0</v>
      </c>
      <c r="M84" s="10" t="str">
        <f t="shared" si="83"/>
        <v/>
      </c>
      <c r="N84" s="10" t="str">
        <f t="shared" si="84"/>
        <v/>
      </c>
      <c r="O84" s="10" t="str">
        <f t="shared" si="85"/>
        <v/>
      </c>
      <c r="P84" s="10" t="str">
        <f t="shared" si="86"/>
        <v/>
      </c>
      <c r="Q84" s="10" t="str">
        <f t="shared" si="87"/>
        <v/>
      </c>
      <c r="R84" s="10" t="str">
        <f t="shared" si="88"/>
        <v/>
      </c>
      <c r="S84" s="10" t="str">
        <f t="shared" si="89"/>
        <v/>
      </c>
      <c r="AC84" s="17">
        <f t="shared" si="90"/>
        <v>0</v>
      </c>
      <c r="AD84" s="17">
        <f t="shared" si="91"/>
        <v>0</v>
      </c>
      <c r="AE84" s="32" t="str">
        <f t="shared" si="92"/>
        <v/>
      </c>
      <c r="AF84" s="32" t="str">
        <f t="shared" si="93"/>
        <v/>
      </c>
      <c r="AG84" s="32" t="str">
        <f t="shared" si="94"/>
        <v/>
      </c>
      <c r="AH84" s="32" t="str">
        <f t="shared" si="95"/>
        <v/>
      </c>
      <c r="AI84" s="32" t="str">
        <f t="shared" si="96"/>
        <v/>
      </c>
      <c r="AJ84" s="32" t="str">
        <f t="shared" si="97"/>
        <v/>
      </c>
      <c r="AK84" s="32" t="str">
        <f t="shared" si="98"/>
        <v/>
      </c>
      <c r="AU84" s="24">
        <f t="shared" si="99"/>
        <v>0</v>
      </c>
      <c r="AV84" s="24">
        <f t="shared" si="100"/>
        <v>0</v>
      </c>
      <c r="AW84" s="24" t="str">
        <f t="shared" si="101"/>
        <v/>
      </c>
      <c r="AX84" s="24" t="str">
        <f t="shared" si="102"/>
        <v/>
      </c>
      <c r="AY84" s="24" t="str">
        <f t="shared" si="103"/>
        <v/>
      </c>
      <c r="AZ84" s="24" t="str">
        <f t="shared" si="104"/>
        <v/>
      </c>
      <c r="BA84" s="24" t="str">
        <f t="shared" si="105"/>
        <v/>
      </c>
      <c r="BB84" s="24" t="str">
        <f t="shared" si="106"/>
        <v/>
      </c>
      <c r="BC84" s="24" t="str">
        <f t="shared" si="107"/>
        <v/>
      </c>
      <c r="BM84" s="31">
        <f t="shared" si="108"/>
        <v>0</v>
      </c>
      <c r="BN84" s="31">
        <f t="shared" si="109"/>
        <v>0</v>
      </c>
      <c r="BO84" s="31" t="str">
        <f t="shared" si="110"/>
        <v/>
      </c>
      <c r="BP84" s="31" t="str">
        <f t="shared" si="111"/>
        <v/>
      </c>
      <c r="BQ84" s="31" t="str">
        <f t="shared" si="112"/>
        <v/>
      </c>
      <c r="BR84" s="31" t="str">
        <f t="shared" si="113"/>
        <v/>
      </c>
      <c r="BS84" s="31" t="str">
        <f t="shared" si="114"/>
        <v/>
      </c>
      <c r="BT84" s="31" t="str">
        <f t="shared" si="115"/>
        <v/>
      </c>
      <c r="BU84" s="31" t="str">
        <f t="shared" si="116"/>
        <v/>
      </c>
    </row>
    <row r="85" spans="11:73" x14ac:dyDescent="0.3">
      <c r="K85" s="10">
        <f t="shared" si="81"/>
        <v>0</v>
      </c>
      <c r="L85" s="10">
        <f t="shared" si="82"/>
        <v>0</v>
      </c>
      <c r="M85" s="10" t="str">
        <f t="shared" si="83"/>
        <v/>
      </c>
      <c r="N85" s="10" t="str">
        <f t="shared" si="84"/>
        <v/>
      </c>
      <c r="O85" s="10" t="str">
        <f t="shared" si="85"/>
        <v/>
      </c>
      <c r="P85" s="10" t="str">
        <f t="shared" si="86"/>
        <v/>
      </c>
      <c r="Q85" s="10" t="str">
        <f t="shared" si="87"/>
        <v/>
      </c>
      <c r="R85" s="10" t="str">
        <f t="shared" si="88"/>
        <v/>
      </c>
      <c r="S85" s="10" t="str">
        <f t="shared" si="89"/>
        <v/>
      </c>
      <c r="AC85" s="17">
        <f t="shared" si="90"/>
        <v>0</v>
      </c>
      <c r="AD85" s="17">
        <f t="shared" si="91"/>
        <v>0</v>
      </c>
      <c r="AE85" s="32" t="str">
        <f t="shared" si="92"/>
        <v/>
      </c>
      <c r="AF85" s="32" t="str">
        <f t="shared" si="93"/>
        <v/>
      </c>
      <c r="AG85" s="32" t="str">
        <f t="shared" si="94"/>
        <v/>
      </c>
      <c r="AH85" s="32" t="str">
        <f t="shared" si="95"/>
        <v/>
      </c>
      <c r="AI85" s="32" t="str">
        <f t="shared" si="96"/>
        <v/>
      </c>
      <c r="AJ85" s="32" t="str">
        <f t="shared" si="97"/>
        <v/>
      </c>
      <c r="AK85" s="32" t="str">
        <f t="shared" si="98"/>
        <v/>
      </c>
      <c r="AU85" s="24">
        <f t="shared" si="99"/>
        <v>0</v>
      </c>
      <c r="AV85" s="24">
        <f t="shared" si="100"/>
        <v>0</v>
      </c>
      <c r="AW85" s="24" t="str">
        <f t="shared" si="101"/>
        <v/>
      </c>
      <c r="AX85" s="24" t="str">
        <f t="shared" si="102"/>
        <v/>
      </c>
      <c r="AY85" s="24" t="str">
        <f t="shared" si="103"/>
        <v/>
      </c>
      <c r="AZ85" s="24" t="str">
        <f t="shared" si="104"/>
        <v/>
      </c>
      <c r="BA85" s="24" t="str">
        <f t="shared" si="105"/>
        <v/>
      </c>
      <c r="BB85" s="24" t="str">
        <f t="shared" si="106"/>
        <v/>
      </c>
      <c r="BC85" s="24" t="str">
        <f t="shared" si="107"/>
        <v/>
      </c>
      <c r="BM85" s="31">
        <f t="shared" si="108"/>
        <v>0</v>
      </c>
      <c r="BN85" s="31">
        <f t="shared" si="109"/>
        <v>0</v>
      </c>
      <c r="BO85" s="31" t="str">
        <f t="shared" si="110"/>
        <v/>
      </c>
      <c r="BP85" s="31" t="str">
        <f t="shared" si="111"/>
        <v/>
      </c>
      <c r="BQ85" s="31" t="str">
        <f t="shared" si="112"/>
        <v/>
      </c>
      <c r="BR85" s="31" t="str">
        <f t="shared" si="113"/>
        <v/>
      </c>
      <c r="BS85" s="31" t="str">
        <f t="shared" si="114"/>
        <v/>
      </c>
      <c r="BT85" s="31" t="str">
        <f t="shared" si="115"/>
        <v/>
      </c>
      <c r="BU85" s="31" t="str">
        <f t="shared" si="116"/>
        <v/>
      </c>
    </row>
    <row r="86" spans="11:73" x14ac:dyDescent="0.3">
      <c r="K86" s="10">
        <f t="shared" si="81"/>
        <v>0</v>
      </c>
      <c r="L86" s="10">
        <f t="shared" si="82"/>
        <v>0</v>
      </c>
      <c r="M86" s="10" t="str">
        <f t="shared" si="83"/>
        <v/>
      </c>
      <c r="N86" s="10" t="str">
        <f t="shared" si="84"/>
        <v/>
      </c>
      <c r="O86" s="10" t="str">
        <f t="shared" si="85"/>
        <v/>
      </c>
      <c r="P86" s="10" t="str">
        <f t="shared" si="86"/>
        <v/>
      </c>
      <c r="Q86" s="10" t="str">
        <f t="shared" si="87"/>
        <v/>
      </c>
      <c r="R86" s="10" t="str">
        <f t="shared" si="88"/>
        <v/>
      </c>
      <c r="S86" s="10" t="str">
        <f t="shared" si="89"/>
        <v/>
      </c>
      <c r="AC86" s="17">
        <f t="shared" si="90"/>
        <v>0</v>
      </c>
      <c r="AD86" s="17">
        <f t="shared" si="91"/>
        <v>0</v>
      </c>
      <c r="AE86" s="32" t="str">
        <f t="shared" si="92"/>
        <v/>
      </c>
      <c r="AF86" s="32" t="str">
        <f t="shared" si="93"/>
        <v/>
      </c>
      <c r="AG86" s="32" t="str">
        <f t="shared" si="94"/>
        <v/>
      </c>
      <c r="AH86" s="32" t="str">
        <f t="shared" si="95"/>
        <v/>
      </c>
      <c r="AI86" s="32" t="str">
        <f t="shared" si="96"/>
        <v/>
      </c>
      <c r="AJ86" s="32" t="str">
        <f t="shared" si="97"/>
        <v/>
      </c>
      <c r="AK86" s="32" t="str">
        <f t="shared" si="98"/>
        <v/>
      </c>
      <c r="AU86" s="24">
        <f t="shared" si="99"/>
        <v>0</v>
      </c>
      <c r="AV86" s="24">
        <f t="shared" si="100"/>
        <v>0</v>
      </c>
      <c r="AW86" s="24" t="str">
        <f t="shared" si="101"/>
        <v/>
      </c>
      <c r="AX86" s="24" t="str">
        <f t="shared" si="102"/>
        <v/>
      </c>
      <c r="AY86" s="24" t="str">
        <f t="shared" si="103"/>
        <v/>
      </c>
      <c r="AZ86" s="24" t="str">
        <f t="shared" si="104"/>
        <v/>
      </c>
      <c r="BA86" s="24" t="str">
        <f t="shared" si="105"/>
        <v/>
      </c>
      <c r="BB86" s="24" t="str">
        <f t="shared" si="106"/>
        <v/>
      </c>
      <c r="BC86" s="24" t="str">
        <f t="shared" si="107"/>
        <v/>
      </c>
      <c r="BM86" s="31">
        <f t="shared" si="108"/>
        <v>0</v>
      </c>
      <c r="BN86" s="31">
        <f t="shared" si="109"/>
        <v>0</v>
      </c>
      <c r="BO86" s="31" t="str">
        <f t="shared" si="110"/>
        <v/>
      </c>
      <c r="BP86" s="31" t="str">
        <f t="shared" si="111"/>
        <v/>
      </c>
      <c r="BQ86" s="31" t="str">
        <f t="shared" si="112"/>
        <v/>
      </c>
      <c r="BR86" s="31" t="str">
        <f t="shared" si="113"/>
        <v/>
      </c>
      <c r="BS86" s="31" t="str">
        <f t="shared" si="114"/>
        <v/>
      </c>
      <c r="BT86" s="31" t="str">
        <f t="shared" si="115"/>
        <v/>
      </c>
      <c r="BU86" s="31" t="str">
        <f t="shared" si="116"/>
        <v/>
      </c>
    </row>
    <row r="87" spans="11:73" x14ac:dyDescent="0.3">
      <c r="K87" s="10">
        <f t="shared" si="81"/>
        <v>0</v>
      </c>
      <c r="L87" s="10">
        <f t="shared" si="82"/>
        <v>0</v>
      </c>
      <c r="M87" s="10" t="str">
        <f t="shared" si="83"/>
        <v/>
      </c>
      <c r="N87" s="10" t="str">
        <f t="shared" si="84"/>
        <v/>
      </c>
      <c r="O87" s="10" t="str">
        <f t="shared" si="85"/>
        <v/>
      </c>
      <c r="P87" s="10" t="str">
        <f t="shared" si="86"/>
        <v/>
      </c>
      <c r="Q87" s="10" t="str">
        <f t="shared" si="87"/>
        <v/>
      </c>
      <c r="R87" s="10" t="str">
        <f t="shared" si="88"/>
        <v/>
      </c>
      <c r="S87" s="10" t="str">
        <f t="shared" si="89"/>
        <v/>
      </c>
      <c r="AC87" s="17">
        <f t="shared" si="90"/>
        <v>0</v>
      </c>
      <c r="AD87" s="17">
        <f t="shared" si="91"/>
        <v>0</v>
      </c>
      <c r="AE87" s="32" t="str">
        <f t="shared" si="92"/>
        <v/>
      </c>
      <c r="AF87" s="32" t="str">
        <f t="shared" si="93"/>
        <v/>
      </c>
      <c r="AG87" s="32" t="str">
        <f t="shared" si="94"/>
        <v/>
      </c>
      <c r="AH87" s="32" t="str">
        <f t="shared" si="95"/>
        <v/>
      </c>
      <c r="AI87" s="32" t="str">
        <f t="shared" si="96"/>
        <v/>
      </c>
      <c r="AJ87" s="32" t="str">
        <f t="shared" si="97"/>
        <v/>
      </c>
      <c r="AK87" s="32" t="str">
        <f t="shared" si="98"/>
        <v/>
      </c>
      <c r="AU87" s="24">
        <f t="shared" si="99"/>
        <v>0</v>
      </c>
      <c r="AV87" s="24">
        <f t="shared" si="100"/>
        <v>0</v>
      </c>
      <c r="AW87" s="24" t="str">
        <f t="shared" si="101"/>
        <v/>
      </c>
      <c r="AX87" s="24" t="str">
        <f t="shared" si="102"/>
        <v/>
      </c>
      <c r="AY87" s="24" t="str">
        <f t="shared" si="103"/>
        <v/>
      </c>
      <c r="AZ87" s="24" t="str">
        <f t="shared" si="104"/>
        <v/>
      </c>
      <c r="BA87" s="24" t="str">
        <f t="shared" si="105"/>
        <v/>
      </c>
      <c r="BB87" s="24" t="str">
        <f t="shared" si="106"/>
        <v/>
      </c>
      <c r="BC87" s="24" t="str">
        <f t="shared" si="107"/>
        <v/>
      </c>
      <c r="BM87" s="31">
        <f t="shared" si="108"/>
        <v>0</v>
      </c>
      <c r="BN87" s="31">
        <f t="shared" si="109"/>
        <v>0</v>
      </c>
      <c r="BO87" s="31" t="str">
        <f t="shared" si="110"/>
        <v/>
      </c>
      <c r="BP87" s="31" t="str">
        <f t="shared" si="111"/>
        <v/>
      </c>
      <c r="BQ87" s="31" t="str">
        <f t="shared" si="112"/>
        <v/>
      </c>
      <c r="BR87" s="31" t="str">
        <f t="shared" si="113"/>
        <v/>
      </c>
      <c r="BS87" s="31" t="str">
        <f t="shared" si="114"/>
        <v/>
      </c>
      <c r="BT87" s="31" t="str">
        <f t="shared" si="115"/>
        <v/>
      </c>
      <c r="BU87" s="31" t="str">
        <f t="shared" si="116"/>
        <v/>
      </c>
    </row>
    <row r="88" spans="11:73" x14ac:dyDescent="0.3">
      <c r="K88" s="10">
        <f t="shared" si="81"/>
        <v>0</v>
      </c>
      <c r="L88" s="10">
        <f t="shared" si="82"/>
        <v>0</v>
      </c>
      <c r="M88" s="10" t="str">
        <f t="shared" si="83"/>
        <v/>
      </c>
      <c r="N88" s="10" t="str">
        <f t="shared" si="84"/>
        <v/>
      </c>
      <c r="O88" s="10" t="str">
        <f t="shared" si="85"/>
        <v/>
      </c>
      <c r="P88" s="10" t="str">
        <f t="shared" si="86"/>
        <v/>
      </c>
      <c r="Q88" s="10" t="str">
        <f t="shared" si="87"/>
        <v/>
      </c>
      <c r="R88" s="10" t="str">
        <f t="shared" si="88"/>
        <v/>
      </c>
      <c r="S88" s="10" t="str">
        <f t="shared" si="89"/>
        <v/>
      </c>
      <c r="AC88" s="17">
        <f t="shared" si="90"/>
        <v>0</v>
      </c>
      <c r="AD88" s="17">
        <f t="shared" si="91"/>
        <v>0</v>
      </c>
      <c r="AE88" s="32" t="str">
        <f t="shared" si="92"/>
        <v/>
      </c>
      <c r="AF88" s="32" t="str">
        <f t="shared" si="93"/>
        <v/>
      </c>
      <c r="AG88" s="32" t="str">
        <f t="shared" si="94"/>
        <v/>
      </c>
      <c r="AH88" s="32" t="str">
        <f t="shared" si="95"/>
        <v/>
      </c>
      <c r="AI88" s="32" t="str">
        <f t="shared" si="96"/>
        <v/>
      </c>
      <c r="AJ88" s="32" t="str">
        <f t="shared" si="97"/>
        <v/>
      </c>
      <c r="AK88" s="32" t="str">
        <f t="shared" si="98"/>
        <v/>
      </c>
      <c r="AU88" s="24">
        <f t="shared" si="99"/>
        <v>0</v>
      </c>
      <c r="AV88" s="24">
        <f t="shared" si="100"/>
        <v>0</v>
      </c>
      <c r="AW88" s="24" t="str">
        <f t="shared" si="101"/>
        <v/>
      </c>
      <c r="AX88" s="24" t="str">
        <f t="shared" si="102"/>
        <v/>
      </c>
      <c r="AY88" s="24" t="str">
        <f t="shared" si="103"/>
        <v/>
      </c>
      <c r="AZ88" s="24" t="str">
        <f t="shared" si="104"/>
        <v/>
      </c>
      <c r="BA88" s="24" t="str">
        <f t="shared" si="105"/>
        <v/>
      </c>
      <c r="BB88" s="24" t="str">
        <f t="shared" si="106"/>
        <v/>
      </c>
      <c r="BC88" s="24" t="str">
        <f t="shared" si="107"/>
        <v/>
      </c>
      <c r="BM88" s="31">
        <f t="shared" si="108"/>
        <v>0</v>
      </c>
      <c r="BN88" s="31">
        <f t="shared" si="109"/>
        <v>0</v>
      </c>
      <c r="BO88" s="31" t="str">
        <f t="shared" si="110"/>
        <v/>
      </c>
      <c r="BP88" s="31" t="str">
        <f t="shared" si="111"/>
        <v/>
      </c>
      <c r="BQ88" s="31" t="str">
        <f t="shared" si="112"/>
        <v/>
      </c>
      <c r="BR88" s="31" t="str">
        <f t="shared" si="113"/>
        <v/>
      </c>
      <c r="BS88" s="31" t="str">
        <f t="shared" si="114"/>
        <v/>
      </c>
      <c r="BT88" s="31" t="str">
        <f t="shared" si="115"/>
        <v/>
      </c>
      <c r="BU88" s="31" t="str">
        <f t="shared" si="116"/>
        <v/>
      </c>
    </row>
    <row r="89" spans="11:73" x14ac:dyDescent="0.3">
      <c r="K89" s="10">
        <f t="shared" si="81"/>
        <v>0</v>
      </c>
      <c r="L89" s="10">
        <f t="shared" si="82"/>
        <v>0</v>
      </c>
      <c r="M89" s="10" t="str">
        <f t="shared" si="83"/>
        <v/>
      </c>
      <c r="N89" s="10" t="str">
        <f t="shared" si="84"/>
        <v/>
      </c>
      <c r="O89" s="10" t="str">
        <f t="shared" si="85"/>
        <v/>
      </c>
      <c r="P89" s="10" t="str">
        <f t="shared" si="86"/>
        <v/>
      </c>
      <c r="Q89" s="10" t="str">
        <f t="shared" si="87"/>
        <v/>
      </c>
      <c r="R89" s="10" t="str">
        <f t="shared" si="88"/>
        <v/>
      </c>
      <c r="S89" s="10" t="str">
        <f t="shared" si="89"/>
        <v/>
      </c>
      <c r="AC89" s="17">
        <f t="shared" si="90"/>
        <v>0</v>
      </c>
      <c r="AD89" s="17">
        <f t="shared" si="91"/>
        <v>0</v>
      </c>
      <c r="AE89" s="32" t="str">
        <f t="shared" si="92"/>
        <v/>
      </c>
      <c r="AF89" s="32" t="str">
        <f t="shared" si="93"/>
        <v/>
      </c>
      <c r="AG89" s="32" t="str">
        <f t="shared" si="94"/>
        <v/>
      </c>
      <c r="AH89" s="32" t="str">
        <f t="shared" si="95"/>
        <v/>
      </c>
      <c r="AI89" s="32" t="str">
        <f t="shared" si="96"/>
        <v/>
      </c>
      <c r="AJ89" s="32" t="str">
        <f t="shared" si="97"/>
        <v/>
      </c>
      <c r="AK89" s="32" t="str">
        <f t="shared" si="98"/>
        <v/>
      </c>
      <c r="AU89" s="24">
        <f t="shared" si="99"/>
        <v>0</v>
      </c>
      <c r="AV89" s="24">
        <f t="shared" si="100"/>
        <v>0</v>
      </c>
      <c r="AW89" s="24" t="str">
        <f t="shared" si="101"/>
        <v/>
      </c>
      <c r="AX89" s="24" t="str">
        <f t="shared" si="102"/>
        <v/>
      </c>
      <c r="AY89" s="24" t="str">
        <f t="shared" si="103"/>
        <v/>
      </c>
      <c r="AZ89" s="24" t="str">
        <f t="shared" si="104"/>
        <v/>
      </c>
      <c r="BA89" s="24" t="str">
        <f t="shared" si="105"/>
        <v/>
      </c>
      <c r="BB89" s="24" t="str">
        <f t="shared" si="106"/>
        <v/>
      </c>
      <c r="BC89" s="24" t="str">
        <f t="shared" si="107"/>
        <v/>
      </c>
      <c r="BM89" s="31">
        <f t="shared" si="108"/>
        <v>0</v>
      </c>
      <c r="BN89" s="31">
        <f t="shared" si="109"/>
        <v>0</v>
      </c>
      <c r="BO89" s="31" t="str">
        <f t="shared" si="110"/>
        <v/>
      </c>
      <c r="BP89" s="31" t="str">
        <f t="shared" si="111"/>
        <v/>
      </c>
      <c r="BQ89" s="31" t="str">
        <f t="shared" si="112"/>
        <v/>
      </c>
      <c r="BR89" s="31" t="str">
        <f t="shared" si="113"/>
        <v/>
      </c>
      <c r="BS89" s="31" t="str">
        <f t="shared" si="114"/>
        <v/>
      </c>
      <c r="BT89" s="31" t="str">
        <f t="shared" si="115"/>
        <v/>
      </c>
      <c r="BU89" s="31" t="str">
        <f t="shared" si="116"/>
        <v/>
      </c>
    </row>
    <row r="90" spans="11:73" x14ac:dyDescent="0.3">
      <c r="K90" s="10">
        <f t="shared" si="81"/>
        <v>0</v>
      </c>
      <c r="L90" s="10">
        <f t="shared" si="82"/>
        <v>0</v>
      </c>
      <c r="M90" s="10" t="str">
        <f t="shared" si="83"/>
        <v/>
      </c>
      <c r="N90" s="10" t="str">
        <f t="shared" si="84"/>
        <v/>
      </c>
      <c r="O90" s="10" t="str">
        <f t="shared" si="85"/>
        <v/>
      </c>
      <c r="P90" s="10" t="str">
        <f t="shared" si="86"/>
        <v/>
      </c>
      <c r="Q90" s="10" t="str">
        <f t="shared" si="87"/>
        <v/>
      </c>
      <c r="R90" s="10" t="str">
        <f t="shared" si="88"/>
        <v/>
      </c>
      <c r="S90" s="10" t="str">
        <f t="shared" si="89"/>
        <v/>
      </c>
      <c r="AC90" s="17">
        <f t="shared" si="90"/>
        <v>0</v>
      </c>
      <c r="AD90" s="17">
        <f t="shared" si="91"/>
        <v>0</v>
      </c>
      <c r="AE90" s="32" t="str">
        <f t="shared" si="92"/>
        <v/>
      </c>
      <c r="AF90" s="32" t="str">
        <f t="shared" si="93"/>
        <v/>
      </c>
      <c r="AG90" s="32" t="str">
        <f t="shared" si="94"/>
        <v/>
      </c>
      <c r="AH90" s="32" t="str">
        <f t="shared" si="95"/>
        <v/>
      </c>
      <c r="AI90" s="32" t="str">
        <f t="shared" si="96"/>
        <v/>
      </c>
      <c r="AJ90" s="32" t="str">
        <f t="shared" si="97"/>
        <v/>
      </c>
      <c r="AK90" s="32" t="str">
        <f t="shared" si="98"/>
        <v/>
      </c>
      <c r="AU90" s="24">
        <f t="shared" si="99"/>
        <v>0</v>
      </c>
      <c r="AV90" s="24">
        <f t="shared" si="100"/>
        <v>0</v>
      </c>
      <c r="AW90" s="24" t="str">
        <f t="shared" si="101"/>
        <v/>
      </c>
      <c r="AX90" s="24" t="str">
        <f t="shared" si="102"/>
        <v/>
      </c>
      <c r="AY90" s="24" t="str">
        <f t="shared" si="103"/>
        <v/>
      </c>
      <c r="AZ90" s="24" t="str">
        <f t="shared" si="104"/>
        <v/>
      </c>
      <c r="BA90" s="24" t="str">
        <f t="shared" si="105"/>
        <v/>
      </c>
      <c r="BB90" s="24" t="str">
        <f t="shared" si="106"/>
        <v/>
      </c>
      <c r="BC90" s="24" t="str">
        <f t="shared" si="107"/>
        <v/>
      </c>
      <c r="BM90" s="31">
        <f t="shared" si="108"/>
        <v>0</v>
      </c>
      <c r="BN90" s="31">
        <f t="shared" si="109"/>
        <v>0</v>
      </c>
      <c r="BO90" s="31" t="str">
        <f t="shared" si="110"/>
        <v/>
      </c>
      <c r="BP90" s="31" t="str">
        <f t="shared" si="111"/>
        <v/>
      </c>
      <c r="BQ90" s="31" t="str">
        <f t="shared" si="112"/>
        <v/>
      </c>
      <c r="BR90" s="31" t="str">
        <f t="shared" si="113"/>
        <v/>
      </c>
      <c r="BS90" s="31" t="str">
        <f t="shared" si="114"/>
        <v/>
      </c>
      <c r="BT90" s="31" t="str">
        <f t="shared" si="115"/>
        <v/>
      </c>
      <c r="BU90" s="31" t="str">
        <f t="shared" si="116"/>
        <v/>
      </c>
    </row>
    <row r="91" spans="11:73" x14ac:dyDescent="0.3">
      <c r="K91" s="10">
        <f t="shared" si="81"/>
        <v>0</v>
      </c>
      <c r="L91" s="10">
        <f t="shared" si="82"/>
        <v>0</v>
      </c>
      <c r="M91" s="10" t="str">
        <f t="shared" si="83"/>
        <v/>
      </c>
      <c r="N91" s="10" t="str">
        <f t="shared" si="84"/>
        <v/>
      </c>
      <c r="O91" s="10" t="str">
        <f t="shared" si="85"/>
        <v/>
      </c>
      <c r="P91" s="10" t="str">
        <f t="shared" si="86"/>
        <v/>
      </c>
      <c r="Q91" s="10" t="str">
        <f t="shared" si="87"/>
        <v/>
      </c>
      <c r="R91" s="10" t="str">
        <f t="shared" si="88"/>
        <v/>
      </c>
      <c r="S91" s="10" t="str">
        <f t="shared" si="89"/>
        <v/>
      </c>
      <c r="AC91" s="17">
        <f t="shared" si="90"/>
        <v>0</v>
      </c>
      <c r="AD91" s="17">
        <f t="shared" si="91"/>
        <v>0</v>
      </c>
      <c r="AE91" s="32" t="str">
        <f t="shared" si="92"/>
        <v/>
      </c>
      <c r="AF91" s="32" t="str">
        <f t="shared" si="93"/>
        <v/>
      </c>
      <c r="AG91" s="32" t="str">
        <f t="shared" si="94"/>
        <v/>
      </c>
      <c r="AH91" s="32" t="str">
        <f t="shared" si="95"/>
        <v/>
      </c>
      <c r="AI91" s="32" t="str">
        <f t="shared" si="96"/>
        <v/>
      </c>
      <c r="AJ91" s="32" t="str">
        <f t="shared" si="97"/>
        <v/>
      </c>
      <c r="AK91" s="32" t="str">
        <f t="shared" si="98"/>
        <v/>
      </c>
      <c r="AU91" s="24">
        <f t="shared" si="99"/>
        <v>0</v>
      </c>
      <c r="AV91" s="24">
        <f t="shared" si="100"/>
        <v>0</v>
      </c>
      <c r="AW91" s="24" t="str">
        <f t="shared" si="101"/>
        <v/>
      </c>
      <c r="AX91" s="24" t="str">
        <f t="shared" si="102"/>
        <v/>
      </c>
      <c r="AY91" s="24" t="str">
        <f t="shared" si="103"/>
        <v/>
      </c>
      <c r="AZ91" s="24" t="str">
        <f t="shared" si="104"/>
        <v/>
      </c>
      <c r="BA91" s="24" t="str">
        <f t="shared" si="105"/>
        <v/>
      </c>
      <c r="BB91" s="24" t="str">
        <f t="shared" si="106"/>
        <v/>
      </c>
      <c r="BC91" s="24" t="str">
        <f t="shared" si="107"/>
        <v/>
      </c>
      <c r="BM91" s="31">
        <f t="shared" si="108"/>
        <v>0</v>
      </c>
      <c r="BN91" s="31">
        <f t="shared" si="109"/>
        <v>0</v>
      </c>
      <c r="BO91" s="31" t="str">
        <f t="shared" si="110"/>
        <v/>
      </c>
      <c r="BP91" s="31" t="str">
        <f t="shared" si="111"/>
        <v/>
      </c>
      <c r="BQ91" s="31" t="str">
        <f t="shared" si="112"/>
        <v/>
      </c>
      <c r="BR91" s="31" t="str">
        <f t="shared" si="113"/>
        <v/>
      </c>
      <c r="BS91" s="31" t="str">
        <f t="shared" si="114"/>
        <v/>
      </c>
      <c r="BT91" s="31" t="str">
        <f t="shared" si="115"/>
        <v/>
      </c>
      <c r="BU91" s="31" t="str">
        <f t="shared" si="116"/>
        <v/>
      </c>
    </row>
    <row r="92" spans="11:73" x14ac:dyDescent="0.3">
      <c r="K92" s="10">
        <f t="shared" si="81"/>
        <v>0</v>
      </c>
      <c r="L92" s="10">
        <f t="shared" si="82"/>
        <v>0</v>
      </c>
      <c r="M92" s="10" t="str">
        <f t="shared" si="83"/>
        <v/>
      </c>
      <c r="N92" s="10" t="str">
        <f t="shared" si="84"/>
        <v/>
      </c>
      <c r="O92" s="10" t="str">
        <f t="shared" si="85"/>
        <v/>
      </c>
      <c r="P92" s="10" t="str">
        <f t="shared" si="86"/>
        <v/>
      </c>
      <c r="Q92" s="10" t="str">
        <f t="shared" si="87"/>
        <v/>
      </c>
      <c r="R92" s="10" t="str">
        <f t="shared" si="88"/>
        <v/>
      </c>
      <c r="S92" s="10" t="str">
        <f t="shared" si="89"/>
        <v/>
      </c>
      <c r="AC92" s="17">
        <f t="shared" si="90"/>
        <v>0</v>
      </c>
      <c r="AD92" s="17">
        <f t="shared" si="91"/>
        <v>0</v>
      </c>
      <c r="AE92" s="32" t="str">
        <f t="shared" si="92"/>
        <v/>
      </c>
      <c r="AF92" s="32" t="str">
        <f t="shared" si="93"/>
        <v/>
      </c>
      <c r="AG92" s="32" t="str">
        <f t="shared" si="94"/>
        <v/>
      </c>
      <c r="AH92" s="32" t="str">
        <f t="shared" si="95"/>
        <v/>
      </c>
      <c r="AI92" s="32" t="str">
        <f t="shared" si="96"/>
        <v/>
      </c>
      <c r="AJ92" s="32" t="str">
        <f t="shared" si="97"/>
        <v/>
      </c>
      <c r="AK92" s="32" t="str">
        <f t="shared" si="98"/>
        <v/>
      </c>
      <c r="AU92" s="24">
        <f t="shared" si="99"/>
        <v>0</v>
      </c>
      <c r="AV92" s="24">
        <f t="shared" si="100"/>
        <v>0</v>
      </c>
      <c r="AW92" s="24" t="str">
        <f t="shared" si="101"/>
        <v/>
      </c>
      <c r="AX92" s="24" t="str">
        <f t="shared" si="102"/>
        <v/>
      </c>
      <c r="AY92" s="24" t="str">
        <f t="shared" si="103"/>
        <v/>
      </c>
      <c r="AZ92" s="24" t="str">
        <f t="shared" si="104"/>
        <v/>
      </c>
      <c r="BA92" s="24" t="str">
        <f t="shared" si="105"/>
        <v/>
      </c>
      <c r="BB92" s="24" t="str">
        <f t="shared" si="106"/>
        <v/>
      </c>
      <c r="BC92" s="24" t="str">
        <f t="shared" si="107"/>
        <v/>
      </c>
      <c r="BM92" s="31">
        <f t="shared" si="108"/>
        <v>0</v>
      </c>
      <c r="BN92" s="31">
        <f t="shared" si="109"/>
        <v>0</v>
      </c>
      <c r="BO92" s="31" t="str">
        <f t="shared" si="110"/>
        <v/>
      </c>
      <c r="BP92" s="31" t="str">
        <f t="shared" si="111"/>
        <v/>
      </c>
      <c r="BQ92" s="31" t="str">
        <f t="shared" si="112"/>
        <v/>
      </c>
      <c r="BR92" s="31" t="str">
        <f t="shared" si="113"/>
        <v/>
      </c>
      <c r="BS92" s="31" t="str">
        <f t="shared" si="114"/>
        <v/>
      </c>
      <c r="BT92" s="31" t="str">
        <f t="shared" si="115"/>
        <v/>
      </c>
      <c r="BU92" s="31" t="str">
        <f t="shared" si="116"/>
        <v/>
      </c>
    </row>
    <row r="93" spans="11:73" x14ac:dyDescent="0.3">
      <c r="K93" s="10">
        <f t="shared" si="81"/>
        <v>0</v>
      </c>
      <c r="L93" s="10">
        <f t="shared" si="82"/>
        <v>0</v>
      </c>
      <c r="M93" s="10" t="str">
        <f t="shared" si="83"/>
        <v/>
      </c>
      <c r="N93" s="10" t="str">
        <f t="shared" si="84"/>
        <v/>
      </c>
      <c r="O93" s="10" t="str">
        <f t="shared" si="85"/>
        <v/>
      </c>
      <c r="P93" s="10" t="str">
        <f t="shared" si="86"/>
        <v/>
      </c>
      <c r="Q93" s="10" t="str">
        <f t="shared" si="87"/>
        <v/>
      </c>
      <c r="R93" s="10" t="str">
        <f t="shared" si="88"/>
        <v/>
      </c>
      <c r="S93" s="10" t="str">
        <f t="shared" si="89"/>
        <v/>
      </c>
      <c r="AC93" s="17">
        <f t="shared" si="90"/>
        <v>0</v>
      </c>
      <c r="AD93" s="17">
        <f t="shared" si="91"/>
        <v>0</v>
      </c>
      <c r="AE93" s="32" t="str">
        <f t="shared" si="92"/>
        <v/>
      </c>
      <c r="AF93" s="32" t="str">
        <f t="shared" si="93"/>
        <v/>
      </c>
      <c r="AG93" s="32" t="str">
        <f t="shared" si="94"/>
        <v/>
      </c>
      <c r="AH93" s="32" t="str">
        <f t="shared" si="95"/>
        <v/>
      </c>
      <c r="AI93" s="32" t="str">
        <f t="shared" si="96"/>
        <v/>
      </c>
      <c r="AJ93" s="32" t="str">
        <f t="shared" si="97"/>
        <v/>
      </c>
      <c r="AK93" s="32" t="str">
        <f t="shared" si="98"/>
        <v/>
      </c>
      <c r="AU93" s="24">
        <f t="shared" si="99"/>
        <v>0</v>
      </c>
      <c r="AV93" s="24">
        <f t="shared" si="100"/>
        <v>0</v>
      </c>
      <c r="AW93" s="24" t="str">
        <f t="shared" si="101"/>
        <v/>
      </c>
      <c r="AX93" s="24" t="str">
        <f t="shared" si="102"/>
        <v/>
      </c>
      <c r="AY93" s="24" t="str">
        <f t="shared" si="103"/>
        <v/>
      </c>
      <c r="AZ93" s="24" t="str">
        <f t="shared" si="104"/>
        <v/>
      </c>
      <c r="BA93" s="24" t="str">
        <f t="shared" si="105"/>
        <v/>
      </c>
      <c r="BB93" s="24" t="str">
        <f t="shared" si="106"/>
        <v/>
      </c>
      <c r="BC93" s="24" t="str">
        <f t="shared" si="107"/>
        <v/>
      </c>
      <c r="BM93" s="31">
        <f t="shared" si="108"/>
        <v>0</v>
      </c>
      <c r="BN93" s="31">
        <f t="shared" si="109"/>
        <v>0</v>
      </c>
      <c r="BO93" s="31" t="str">
        <f t="shared" si="110"/>
        <v/>
      </c>
      <c r="BP93" s="31" t="str">
        <f t="shared" si="111"/>
        <v/>
      </c>
      <c r="BQ93" s="31" t="str">
        <f t="shared" si="112"/>
        <v/>
      </c>
      <c r="BR93" s="31" t="str">
        <f t="shared" si="113"/>
        <v/>
      </c>
      <c r="BS93" s="31" t="str">
        <f t="shared" si="114"/>
        <v/>
      </c>
      <c r="BT93" s="31" t="str">
        <f t="shared" si="115"/>
        <v/>
      </c>
      <c r="BU93" s="31" t="str">
        <f t="shared" si="116"/>
        <v/>
      </c>
    </row>
    <row r="94" spans="11:73" x14ac:dyDescent="0.3">
      <c r="K94" s="10">
        <f t="shared" si="81"/>
        <v>0</v>
      </c>
      <c r="L94" s="10">
        <f t="shared" si="82"/>
        <v>0</v>
      </c>
      <c r="M94" s="10" t="str">
        <f t="shared" si="83"/>
        <v/>
      </c>
      <c r="N94" s="10" t="str">
        <f t="shared" si="84"/>
        <v/>
      </c>
      <c r="O94" s="10" t="str">
        <f t="shared" si="85"/>
        <v/>
      </c>
      <c r="P94" s="10" t="str">
        <f t="shared" si="86"/>
        <v/>
      </c>
      <c r="Q94" s="10" t="str">
        <f t="shared" si="87"/>
        <v/>
      </c>
      <c r="R94" s="10" t="str">
        <f t="shared" si="88"/>
        <v/>
      </c>
      <c r="S94" s="10" t="str">
        <f t="shared" si="89"/>
        <v/>
      </c>
      <c r="AC94" s="17">
        <f t="shared" si="90"/>
        <v>0</v>
      </c>
      <c r="AD94" s="17">
        <f t="shared" si="91"/>
        <v>0</v>
      </c>
      <c r="AE94" s="32" t="str">
        <f t="shared" si="92"/>
        <v/>
      </c>
      <c r="AF94" s="32" t="str">
        <f t="shared" si="93"/>
        <v/>
      </c>
      <c r="AG94" s="32" t="str">
        <f t="shared" si="94"/>
        <v/>
      </c>
      <c r="AH94" s="32" t="str">
        <f t="shared" si="95"/>
        <v/>
      </c>
      <c r="AI94" s="32" t="str">
        <f t="shared" si="96"/>
        <v/>
      </c>
      <c r="AJ94" s="32" t="str">
        <f t="shared" si="97"/>
        <v/>
      </c>
      <c r="AK94" s="32" t="str">
        <f t="shared" si="98"/>
        <v/>
      </c>
      <c r="AU94" s="24">
        <f t="shared" si="99"/>
        <v>0</v>
      </c>
      <c r="AV94" s="24">
        <f t="shared" si="100"/>
        <v>0</v>
      </c>
      <c r="AW94" s="24" t="str">
        <f t="shared" si="101"/>
        <v/>
      </c>
      <c r="AX94" s="24" t="str">
        <f t="shared" si="102"/>
        <v/>
      </c>
      <c r="AY94" s="24" t="str">
        <f t="shared" si="103"/>
        <v/>
      </c>
      <c r="AZ94" s="24" t="str">
        <f t="shared" si="104"/>
        <v/>
      </c>
      <c r="BA94" s="24" t="str">
        <f t="shared" si="105"/>
        <v/>
      </c>
      <c r="BB94" s="24" t="str">
        <f t="shared" si="106"/>
        <v/>
      </c>
      <c r="BC94" s="24" t="str">
        <f t="shared" si="107"/>
        <v/>
      </c>
      <c r="BM94" s="31">
        <f t="shared" si="108"/>
        <v>0</v>
      </c>
      <c r="BN94" s="31">
        <f t="shared" si="109"/>
        <v>0</v>
      </c>
      <c r="BO94" s="31" t="str">
        <f t="shared" si="110"/>
        <v/>
      </c>
      <c r="BP94" s="31" t="str">
        <f t="shared" si="111"/>
        <v/>
      </c>
      <c r="BQ94" s="31" t="str">
        <f t="shared" si="112"/>
        <v/>
      </c>
      <c r="BR94" s="31" t="str">
        <f t="shared" si="113"/>
        <v/>
      </c>
      <c r="BS94" s="31" t="str">
        <f t="shared" si="114"/>
        <v/>
      </c>
      <c r="BT94" s="31" t="str">
        <f t="shared" si="115"/>
        <v/>
      </c>
      <c r="BU94" s="31" t="str">
        <f t="shared" si="116"/>
        <v/>
      </c>
    </row>
    <row r="95" spans="11:73" x14ac:dyDescent="0.3">
      <c r="K95" s="10">
        <f t="shared" si="81"/>
        <v>0</v>
      </c>
      <c r="L95" s="10">
        <f t="shared" si="82"/>
        <v>0</v>
      </c>
      <c r="M95" s="10" t="str">
        <f t="shared" si="83"/>
        <v/>
      </c>
      <c r="N95" s="10" t="str">
        <f t="shared" si="84"/>
        <v/>
      </c>
      <c r="O95" s="10" t="str">
        <f t="shared" si="85"/>
        <v/>
      </c>
      <c r="P95" s="10" t="str">
        <f t="shared" si="86"/>
        <v/>
      </c>
      <c r="Q95" s="10" t="str">
        <f t="shared" si="87"/>
        <v/>
      </c>
      <c r="R95" s="10" t="str">
        <f t="shared" si="88"/>
        <v/>
      </c>
      <c r="S95" s="10" t="str">
        <f t="shared" si="89"/>
        <v/>
      </c>
      <c r="AC95" s="17">
        <f t="shared" si="90"/>
        <v>0</v>
      </c>
      <c r="AD95" s="17">
        <f t="shared" si="91"/>
        <v>0</v>
      </c>
      <c r="AE95" s="32" t="str">
        <f t="shared" si="92"/>
        <v/>
      </c>
      <c r="AF95" s="32" t="str">
        <f t="shared" si="93"/>
        <v/>
      </c>
      <c r="AG95" s="32" t="str">
        <f t="shared" si="94"/>
        <v/>
      </c>
      <c r="AH95" s="32" t="str">
        <f t="shared" si="95"/>
        <v/>
      </c>
      <c r="AI95" s="32" t="str">
        <f t="shared" si="96"/>
        <v/>
      </c>
      <c r="AJ95" s="32" t="str">
        <f t="shared" si="97"/>
        <v/>
      </c>
      <c r="AK95" s="32" t="str">
        <f t="shared" si="98"/>
        <v/>
      </c>
      <c r="AU95" s="24">
        <f t="shared" si="99"/>
        <v>0</v>
      </c>
      <c r="AV95" s="24">
        <f t="shared" si="100"/>
        <v>0</v>
      </c>
      <c r="AW95" s="24" t="str">
        <f t="shared" si="101"/>
        <v/>
      </c>
      <c r="AX95" s="24" t="str">
        <f t="shared" si="102"/>
        <v/>
      </c>
      <c r="AY95" s="24" t="str">
        <f t="shared" si="103"/>
        <v/>
      </c>
      <c r="AZ95" s="24" t="str">
        <f t="shared" si="104"/>
        <v/>
      </c>
      <c r="BA95" s="24" t="str">
        <f t="shared" si="105"/>
        <v/>
      </c>
      <c r="BB95" s="24" t="str">
        <f t="shared" si="106"/>
        <v/>
      </c>
      <c r="BC95" s="24" t="str">
        <f t="shared" si="107"/>
        <v/>
      </c>
      <c r="BM95" s="31">
        <f t="shared" si="108"/>
        <v>0</v>
      </c>
      <c r="BN95" s="31">
        <f t="shared" si="109"/>
        <v>0</v>
      </c>
      <c r="BO95" s="31" t="str">
        <f t="shared" si="110"/>
        <v/>
      </c>
      <c r="BP95" s="31" t="str">
        <f t="shared" si="111"/>
        <v/>
      </c>
      <c r="BQ95" s="31" t="str">
        <f t="shared" si="112"/>
        <v/>
      </c>
      <c r="BR95" s="31" t="str">
        <f t="shared" si="113"/>
        <v/>
      </c>
      <c r="BS95" s="31" t="str">
        <f t="shared" si="114"/>
        <v/>
      </c>
      <c r="BT95" s="31" t="str">
        <f t="shared" si="115"/>
        <v/>
      </c>
      <c r="BU95" s="31" t="str">
        <f t="shared" si="116"/>
        <v/>
      </c>
    </row>
    <row r="96" spans="11:73" x14ac:dyDescent="0.3">
      <c r="K96" s="10">
        <f t="shared" si="81"/>
        <v>0</v>
      </c>
      <c r="L96" s="10">
        <f t="shared" si="82"/>
        <v>0</v>
      </c>
      <c r="M96" s="10" t="str">
        <f t="shared" si="83"/>
        <v/>
      </c>
      <c r="N96" s="10" t="str">
        <f t="shared" si="84"/>
        <v/>
      </c>
      <c r="O96" s="10" t="str">
        <f t="shared" si="85"/>
        <v/>
      </c>
      <c r="P96" s="10" t="str">
        <f t="shared" si="86"/>
        <v/>
      </c>
      <c r="Q96" s="10" t="str">
        <f t="shared" si="87"/>
        <v/>
      </c>
      <c r="R96" s="10" t="str">
        <f t="shared" si="88"/>
        <v/>
      </c>
      <c r="S96" s="10" t="str">
        <f t="shared" si="89"/>
        <v/>
      </c>
      <c r="AC96" s="17">
        <f t="shared" si="90"/>
        <v>0</v>
      </c>
      <c r="AD96" s="17">
        <f t="shared" si="91"/>
        <v>0</v>
      </c>
      <c r="AE96" s="32" t="str">
        <f t="shared" si="92"/>
        <v/>
      </c>
      <c r="AF96" s="32" t="str">
        <f t="shared" si="93"/>
        <v/>
      </c>
      <c r="AG96" s="32" t="str">
        <f t="shared" si="94"/>
        <v/>
      </c>
      <c r="AH96" s="32" t="str">
        <f t="shared" si="95"/>
        <v/>
      </c>
      <c r="AI96" s="32" t="str">
        <f t="shared" si="96"/>
        <v/>
      </c>
      <c r="AJ96" s="32" t="str">
        <f t="shared" si="97"/>
        <v/>
      </c>
      <c r="AK96" s="32" t="str">
        <f t="shared" si="98"/>
        <v/>
      </c>
      <c r="AU96" s="24">
        <f t="shared" si="99"/>
        <v>0</v>
      </c>
      <c r="AV96" s="24">
        <f t="shared" si="100"/>
        <v>0</v>
      </c>
      <c r="AW96" s="24" t="str">
        <f t="shared" si="101"/>
        <v/>
      </c>
      <c r="AX96" s="24" t="str">
        <f t="shared" si="102"/>
        <v/>
      </c>
      <c r="AY96" s="24" t="str">
        <f t="shared" si="103"/>
        <v/>
      </c>
      <c r="AZ96" s="24" t="str">
        <f t="shared" si="104"/>
        <v/>
      </c>
      <c r="BA96" s="24" t="str">
        <f t="shared" si="105"/>
        <v/>
      </c>
      <c r="BB96" s="24" t="str">
        <f t="shared" si="106"/>
        <v/>
      </c>
      <c r="BC96" s="24" t="str">
        <f t="shared" si="107"/>
        <v/>
      </c>
      <c r="BM96" s="31">
        <f t="shared" si="108"/>
        <v>0</v>
      </c>
      <c r="BN96" s="31">
        <f t="shared" si="109"/>
        <v>0</v>
      </c>
      <c r="BO96" s="31" t="str">
        <f t="shared" si="110"/>
        <v/>
      </c>
      <c r="BP96" s="31" t="str">
        <f t="shared" si="111"/>
        <v/>
      </c>
      <c r="BQ96" s="31" t="str">
        <f t="shared" si="112"/>
        <v/>
      </c>
      <c r="BR96" s="31" t="str">
        <f t="shared" si="113"/>
        <v/>
      </c>
      <c r="BS96" s="31" t="str">
        <f t="shared" si="114"/>
        <v/>
      </c>
      <c r="BT96" s="31" t="str">
        <f t="shared" si="115"/>
        <v/>
      </c>
      <c r="BU96" s="31" t="str">
        <f t="shared" si="116"/>
        <v/>
      </c>
    </row>
    <row r="97" spans="11:73" x14ac:dyDescent="0.3">
      <c r="K97" s="10">
        <f t="shared" si="81"/>
        <v>0</v>
      </c>
      <c r="L97" s="10">
        <f t="shared" si="82"/>
        <v>0</v>
      </c>
      <c r="M97" s="10" t="str">
        <f t="shared" si="83"/>
        <v/>
      </c>
      <c r="N97" s="10" t="str">
        <f t="shared" si="84"/>
        <v/>
      </c>
      <c r="O97" s="10" t="str">
        <f t="shared" si="85"/>
        <v/>
      </c>
      <c r="P97" s="10" t="str">
        <f t="shared" si="86"/>
        <v/>
      </c>
      <c r="Q97" s="10" t="str">
        <f t="shared" si="87"/>
        <v/>
      </c>
      <c r="R97" s="10" t="str">
        <f t="shared" si="88"/>
        <v/>
      </c>
      <c r="S97" s="10" t="str">
        <f t="shared" si="89"/>
        <v/>
      </c>
      <c r="AC97" s="17">
        <f t="shared" si="90"/>
        <v>0</v>
      </c>
      <c r="AD97" s="17">
        <f t="shared" si="91"/>
        <v>0</v>
      </c>
      <c r="AE97" s="32" t="str">
        <f t="shared" si="92"/>
        <v/>
      </c>
      <c r="AF97" s="32" t="str">
        <f t="shared" si="93"/>
        <v/>
      </c>
      <c r="AG97" s="32" t="str">
        <f t="shared" si="94"/>
        <v/>
      </c>
      <c r="AH97" s="32" t="str">
        <f t="shared" si="95"/>
        <v/>
      </c>
      <c r="AI97" s="32" t="str">
        <f t="shared" si="96"/>
        <v/>
      </c>
      <c r="AJ97" s="32" t="str">
        <f t="shared" si="97"/>
        <v/>
      </c>
      <c r="AK97" s="32" t="str">
        <f t="shared" si="98"/>
        <v/>
      </c>
      <c r="AU97" s="24">
        <f t="shared" si="99"/>
        <v>0</v>
      </c>
      <c r="AV97" s="24">
        <f t="shared" si="100"/>
        <v>0</v>
      </c>
      <c r="AW97" s="24" t="str">
        <f t="shared" si="101"/>
        <v/>
      </c>
      <c r="AX97" s="24" t="str">
        <f t="shared" si="102"/>
        <v/>
      </c>
      <c r="AY97" s="24" t="str">
        <f t="shared" si="103"/>
        <v/>
      </c>
      <c r="AZ97" s="24" t="str">
        <f t="shared" si="104"/>
        <v/>
      </c>
      <c r="BA97" s="24" t="str">
        <f t="shared" si="105"/>
        <v/>
      </c>
      <c r="BB97" s="24" t="str">
        <f t="shared" si="106"/>
        <v/>
      </c>
      <c r="BC97" s="24" t="str">
        <f t="shared" si="107"/>
        <v/>
      </c>
      <c r="BM97" s="31">
        <f t="shared" si="108"/>
        <v>0</v>
      </c>
      <c r="BN97" s="31">
        <f t="shared" si="109"/>
        <v>0</v>
      </c>
      <c r="BO97" s="31" t="str">
        <f t="shared" si="110"/>
        <v/>
      </c>
      <c r="BP97" s="31" t="str">
        <f t="shared" si="111"/>
        <v/>
      </c>
      <c r="BQ97" s="31" t="str">
        <f t="shared" si="112"/>
        <v/>
      </c>
      <c r="BR97" s="31" t="str">
        <f t="shared" si="113"/>
        <v/>
      </c>
      <c r="BS97" s="31" t="str">
        <f t="shared" si="114"/>
        <v/>
      </c>
      <c r="BT97" s="31" t="str">
        <f t="shared" si="115"/>
        <v/>
      </c>
      <c r="BU97" s="31" t="str">
        <f t="shared" si="116"/>
        <v/>
      </c>
    </row>
    <row r="98" spans="11:73" x14ac:dyDescent="0.3">
      <c r="K98" s="10">
        <f t="shared" si="81"/>
        <v>0</v>
      </c>
      <c r="L98" s="10">
        <f t="shared" si="82"/>
        <v>0</v>
      </c>
      <c r="M98" s="10" t="str">
        <f t="shared" si="83"/>
        <v/>
      </c>
      <c r="N98" s="10" t="str">
        <f t="shared" si="84"/>
        <v/>
      </c>
      <c r="O98" s="10" t="str">
        <f t="shared" si="85"/>
        <v/>
      </c>
      <c r="P98" s="10" t="str">
        <f t="shared" si="86"/>
        <v/>
      </c>
      <c r="Q98" s="10" t="str">
        <f t="shared" si="87"/>
        <v/>
      </c>
      <c r="R98" s="10" t="str">
        <f t="shared" si="88"/>
        <v/>
      </c>
      <c r="S98" s="10" t="str">
        <f t="shared" si="89"/>
        <v/>
      </c>
      <c r="AC98" s="17">
        <f t="shared" si="90"/>
        <v>0</v>
      </c>
      <c r="AD98" s="17">
        <f t="shared" si="91"/>
        <v>0</v>
      </c>
      <c r="AE98" s="32" t="str">
        <f t="shared" si="92"/>
        <v/>
      </c>
      <c r="AF98" s="32" t="str">
        <f t="shared" si="93"/>
        <v/>
      </c>
      <c r="AG98" s="32" t="str">
        <f t="shared" si="94"/>
        <v/>
      </c>
      <c r="AH98" s="32" t="str">
        <f t="shared" si="95"/>
        <v/>
      </c>
      <c r="AI98" s="32" t="str">
        <f t="shared" si="96"/>
        <v/>
      </c>
      <c r="AJ98" s="32" t="str">
        <f t="shared" si="97"/>
        <v/>
      </c>
      <c r="AK98" s="32" t="str">
        <f t="shared" si="98"/>
        <v/>
      </c>
      <c r="AU98" s="24">
        <f t="shared" si="99"/>
        <v>0</v>
      </c>
      <c r="AV98" s="24">
        <f t="shared" si="100"/>
        <v>0</v>
      </c>
      <c r="AW98" s="24" t="str">
        <f t="shared" si="101"/>
        <v/>
      </c>
      <c r="AX98" s="24" t="str">
        <f t="shared" si="102"/>
        <v/>
      </c>
      <c r="AY98" s="24" t="str">
        <f t="shared" si="103"/>
        <v/>
      </c>
      <c r="AZ98" s="24" t="str">
        <f t="shared" si="104"/>
        <v/>
      </c>
      <c r="BA98" s="24" t="str">
        <f t="shared" si="105"/>
        <v/>
      </c>
      <c r="BB98" s="24" t="str">
        <f t="shared" si="106"/>
        <v/>
      </c>
      <c r="BC98" s="24" t="str">
        <f t="shared" si="107"/>
        <v/>
      </c>
      <c r="BM98" s="31">
        <f t="shared" si="108"/>
        <v>0</v>
      </c>
      <c r="BN98" s="31">
        <f t="shared" si="109"/>
        <v>0</v>
      </c>
      <c r="BO98" s="31" t="str">
        <f t="shared" si="110"/>
        <v/>
      </c>
      <c r="BP98" s="31" t="str">
        <f t="shared" si="111"/>
        <v/>
      </c>
      <c r="BQ98" s="31" t="str">
        <f t="shared" si="112"/>
        <v/>
      </c>
      <c r="BR98" s="31" t="str">
        <f t="shared" si="113"/>
        <v/>
      </c>
      <c r="BS98" s="31" t="str">
        <f t="shared" si="114"/>
        <v/>
      </c>
      <c r="BT98" s="31" t="str">
        <f t="shared" si="115"/>
        <v/>
      </c>
      <c r="BU98" s="31" t="str">
        <f t="shared" si="116"/>
        <v/>
      </c>
    </row>
    <row r="99" spans="11:73" x14ac:dyDescent="0.3">
      <c r="K99" s="10">
        <f t="shared" si="81"/>
        <v>0</v>
      </c>
      <c r="L99" s="10">
        <f t="shared" si="82"/>
        <v>0</v>
      </c>
      <c r="M99" s="10" t="str">
        <f t="shared" si="83"/>
        <v/>
      </c>
      <c r="N99" s="10" t="str">
        <f t="shared" si="84"/>
        <v/>
      </c>
      <c r="O99" s="10" t="str">
        <f t="shared" si="85"/>
        <v/>
      </c>
      <c r="P99" s="10" t="str">
        <f t="shared" si="86"/>
        <v/>
      </c>
      <c r="Q99" s="10" t="str">
        <f t="shared" si="87"/>
        <v/>
      </c>
      <c r="R99" s="10" t="str">
        <f t="shared" si="88"/>
        <v/>
      </c>
      <c r="S99" s="10" t="str">
        <f t="shared" si="89"/>
        <v/>
      </c>
      <c r="AC99" s="17">
        <f t="shared" si="90"/>
        <v>0</v>
      </c>
      <c r="AD99" s="17">
        <f t="shared" si="91"/>
        <v>0</v>
      </c>
      <c r="AE99" s="32" t="str">
        <f t="shared" si="92"/>
        <v/>
      </c>
      <c r="AF99" s="32" t="str">
        <f t="shared" si="93"/>
        <v/>
      </c>
      <c r="AG99" s="32" t="str">
        <f t="shared" si="94"/>
        <v/>
      </c>
      <c r="AH99" s="32" t="str">
        <f t="shared" si="95"/>
        <v/>
      </c>
      <c r="AI99" s="32" t="str">
        <f t="shared" si="96"/>
        <v/>
      </c>
      <c r="AJ99" s="32" t="str">
        <f t="shared" si="97"/>
        <v/>
      </c>
      <c r="AK99" s="32" t="str">
        <f t="shared" si="98"/>
        <v/>
      </c>
      <c r="AU99" s="24">
        <f t="shared" si="99"/>
        <v>0</v>
      </c>
      <c r="AV99" s="24">
        <f t="shared" si="100"/>
        <v>0</v>
      </c>
      <c r="AW99" s="24" t="str">
        <f t="shared" si="101"/>
        <v/>
      </c>
      <c r="AX99" s="24" t="str">
        <f t="shared" si="102"/>
        <v/>
      </c>
      <c r="AY99" s="24" t="str">
        <f t="shared" si="103"/>
        <v/>
      </c>
      <c r="AZ99" s="24" t="str">
        <f t="shared" si="104"/>
        <v/>
      </c>
      <c r="BA99" s="24" t="str">
        <f t="shared" si="105"/>
        <v/>
      </c>
      <c r="BB99" s="24" t="str">
        <f t="shared" si="106"/>
        <v/>
      </c>
      <c r="BC99" s="24" t="str">
        <f t="shared" si="107"/>
        <v/>
      </c>
      <c r="BM99" s="31">
        <f t="shared" si="108"/>
        <v>0</v>
      </c>
      <c r="BN99" s="31">
        <f t="shared" si="109"/>
        <v>0</v>
      </c>
      <c r="BO99" s="31" t="str">
        <f t="shared" si="110"/>
        <v/>
      </c>
      <c r="BP99" s="31" t="str">
        <f t="shared" si="111"/>
        <v/>
      </c>
      <c r="BQ99" s="31" t="str">
        <f t="shared" si="112"/>
        <v/>
      </c>
      <c r="BR99" s="31" t="str">
        <f t="shared" si="113"/>
        <v/>
      </c>
      <c r="BS99" s="31" t="str">
        <f t="shared" si="114"/>
        <v/>
      </c>
      <c r="BT99" s="31" t="str">
        <f t="shared" si="115"/>
        <v/>
      </c>
      <c r="BU99" s="31" t="str">
        <f t="shared" si="116"/>
        <v/>
      </c>
    </row>
    <row r="100" spans="11:73" x14ac:dyDescent="0.3">
      <c r="K100" s="10">
        <f t="shared" si="81"/>
        <v>0</v>
      </c>
      <c r="L100" s="10">
        <f t="shared" si="82"/>
        <v>0</v>
      </c>
      <c r="M100" s="10" t="str">
        <f t="shared" si="83"/>
        <v/>
      </c>
      <c r="N100" s="10" t="str">
        <f t="shared" si="84"/>
        <v/>
      </c>
      <c r="O100" s="10" t="str">
        <f t="shared" si="85"/>
        <v/>
      </c>
      <c r="P100" s="10" t="str">
        <f t="shared" si="86"/>
        <v/>
      </c>
      <c r="Q100" s="10" t="str">
        <f t="shared" si="87"/>
        <v/>
      </c>
      <c r="R100" s="10" t="str">
        <f t="shared" si="88"/>
        <v/>
      </c>
      <c r="S100" s="10" t="str">
        <f t="shared" si="89"/>
        <v/>
      </c>
      <c r="AC100" s="17">
        <f t="shared" si="90"/>
        <v>0</v>
      </c>
      <c r="AD100" s="17">
        <f t="shared" si="91"/>
        <v>0</v>
      </c>
      <c r="AE100" s="32" t="str">
        <f t="shared" si="92"/>
        <v/>
      </c>
      <c r="AF100" s="32" t="str">
        <f t="shared" si="93"/>
        <v/>
      </c>
      <c r="AG100" s="32" t="str">
        <f t="shared" si="94"/>
        <v/>
      </c>
      <c r="AH100" s="32" t="str">
        <f t="shared" si="95"/>
        <v/>
      </c>
      <c r="AI100" s="32" t="str">
        <f t="shared" si="96"/>
        <v/>
      </c>
      <c r="AJ100" s="32" t="str">
        <f t="shared" si="97"/>
        <v/>
      </c>
      <c r="AK100" s="32" t="str">
        <f t="shared" si="98"/>
        <v/>
      </c>
      <c r="AU100" s="24">
        <f t="shared" si="99"/>
        <v>0</v>
      </c>
      <c r="AV100" s="24">
        <f t="shared" si="100"/>
        <v>0</v>
      </c>
      <c r="AW100" s="24" t="str">
        <f t="shared" si="101"/>
        <v/>
      </c>
      <c r="AX100" s="24" t="str">
        <f t="shared" si="102"/>
        <v/>
      </c>
      <c r="AY100" s="24" t="str">
        <f t="shared" si="103"/>
        <v/>
      </c>
      <c r="AZ100" s="24" t="str">
        <f t="shared" si="104"/>
        <v/>
      </c>
      <c r="BA100" s="24" t="str">
        <f t="shared" si="105"/>
        <v/>
      </c>
      <c r="BB100" s="24" t="str">
        <f t="shared" si="106"/>
        <v/>
      </c>
      <c r="BC100" s="24" t="str">
        <f t="shared" si="107"/>
        <v/>
      </c>
      <c r="BM100" s="31">
        <f t="shared" si="108"/>
        <v>0</v>
      </c>
      <c r="BN100" s="31">
        <f t="shared" si="109"/>
        <v>0</v>
      </c>
      <c r="BO100" s="31" t="str">
        <f t="shared" si="110"/>
        <v/>
      </c>
      <c r="BP100" s="31" t="str">
        <f t="shared" si="111"/>
        <v/>
      </c>
      <c r="BQ100" s="31" t="str">
        <f t="shared" si="112"/>
        <v/>
      </c>
      <c r="BR100" s="31" t="str">
        <f t="shared" si="113"/>
        <v/>
      </c>
      <c r="BS100" s="31" t="str">
        <f t="shared" si="114"/>
        <v/>
      </c>
      <c r="BT100" s="31" t="str">
        <f t="shared" si="115"/>
        <v/>
      </c>
      <c r="BU100" s="31" t="str">
        <f t="shared" si="116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28405-1D66-4F25-B60C-17466F833B34}">
  <dimension ref="A1:CM100"/>
  <sheetViews>
    <sheetView topLeftCell="BZ1" workbookViewId="0">
      <selection activeCell="CG13" sqref="CG13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10170126.5</v>
      </c>
      <c r="E2" s="4">
        <f>MEDIAN(E8:E108)</f>
        <v>239.5</v>
      </c>
      <c r="F2" s="6">
        <f>MEDIAN(F8:F108)</f>
        <v>10170126.5</v>
      </c>
      <c r="G2" s="7" t="e">
        <f>MEDIAN(G8:G108)</f>
        <v>#NUM!</v>
      </c>
      <c r="H2" s="5"/>
      <c r="I2" s="4">
        <f>MEDIAN(I8:I108)</f>
        <v>239.5</v>
      </c>
      <c r="J2" s="5"/>
      <c r="K2" s="5"/>
      <c r="L2" s="5"/>
      <c r="M2" s="5">
        <f>IF(K4&gt;0,MEDIAN(M8:M108),"N/A")</f>
        <v>239.5</v>
      </c>
      <c r="N2" s="5">
        <f>IF(K4&gt;0,MEDIAN(N8:N108),"N/A")</f>
        <v>10170126.5</v>
      </c>
      <c r="O2" s="5">
        <f>IF(K4&gt;0,MEDIAN(O8:O108),"N/A")</f>
        <v>42542.881235461362</v>
      </c>
      <c r="P2" s="5" t="str">
        <f>IF(L4&gt;K4,MEDIAN(P8:P108),"N/A")</f>
        <v>N/A</v>
      </c>
      <c r="Q2" s="5">
        <f>IF(L4&gt;0,MEDIAN(Q8:Q108),"N/A")</f>
        <v>42542.881235461362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11615809</v>
      </c>
      <c r="W2" s="11">
        <f>MEDIAN(W8:W108)</f>
        <v>304</v>
      </c>
      <c r="X2" s="13">
        <f>MEDIAN(X8:X108)</f>
        <v>12571470</v>
      </c>
      <c r="Y2" s="14" t="e">
        <f>MEDIAN(Y8:Y108)</f>
        <v>#NUM!</v>
      </c>
      <c r="Z2" s="12"/>
      <c r="AA2" s="11">
        <f>MEDIAN(AA8:AA108)</f>
        <v>325.5</v>
      </c>
      <c r="AB2" s="12"/>
      <c r="AC2" s="12"/>
      <c r="AD2" s="12"/>
      <c r="AE2" s="11">
        <f>IF(AC4&gt;0,MEDIAN(AE8:AE108),"N/A")</f>
        <v>304</v>
      </c>
      <c r="AF2" s="11">
        <f>IF(AC4&gt;0,MEDIAN(AF8:AF108),"N/A")</f>
        <v>11615809</v>
      </c>
      <c r="AG2" s="11">
        <f>IF(AC4&gt;0,MEDIAN(AG8:AG108),"N/A")</f>
        <v>39290.843708662258</v>
      </c>
      <c r="AH2" s="11">
        <f>IF(AD4&gt;AC4,MEDIAN(AH8:AH108),"N/A")</f>
        <v>25256.233502492658</v>
      </c>
      <c r="AI2" s="11">
        <f>IF(AD4&gt;0,MEDIAN(AI8:AI108),"N/A")</f>
        <v>39348.005774734534</v>
      </c>
      <c r="AJ2" s="11">
        <f>IF(AD4&gt;AC4,MEDIAN(AJ8:AJ108),"N/A")</f>
        <v>24340.701901697605</v>
      </c>
      <c r="AK2" s="11">
        <f>IF(AD4&gt;AC4,MEDIAN(AK8:AK108),"N/A")</f>
        <v>27332.5</v>
      </c>
      <c r="AL2" s="18" t="e">
        <f>MEDIAN(AL8:AL108)</f>
        <v>#NUM!</v>
      </c>
      <c r="AM2" s="19"/>
      <c r="AN2" s="20">
        <f>MEDIAN(AN8:AN108)</f>
        <v>8849490</v>
      </c>
      <c r="AO2" s="18">
        <f>MEDIAN(AO8:AO108)</f>
        <v>408</v>
      </c>
      <c r="AP2" s="20">
        <f>MEDIAN(AP8:AP108)</f>
        <v>8849490</v>
      </c>
      <c r="AQ2" s="21" t="e">
        <f>MEDIAN(AQ8:AQ108)</f>
        <v>#NUM!</v>
      </c>
      <c r="AR2" s="19"/>
      <c r="AS2" s="18">
        <f>MEDIAN(AS8:AS108)</f>
        <v>408</v>
      </c>
      <c r="AT2" s="19"/>
      <c r="AU2" s="19"/>
      <c r="AV2" s="19"/>
      <c r="AW2" s="19">
        <f>IF(AU4&gt;0,MEDIAN(AW8:AW108),"N/A")</f>
        <v>408</v>
      </c>
      <c r="AX2" s="19">
        <f>IF(AU4&gt;0,MEDIAN(AX8:AX108),"N/A")</f>
        <v>8849490</v>
      </c>
      <c r="AY2" s="19">
        <f>IF(AU4&gt;0,MEDIAN(AY8:AY108),"N/A")</f>
        <v>21584.987147161919</v>
      </c>
      <c r="AZ2" s="19" t="str">
        <f>IF(AV4&gt;AU4,MEDIAN(AZ8:AZ108),"N/A")</f>
        <v>N/A</v>
      </c>
      <c r="BA2" s="19">
        <f>IF(AV4&gt;0,MEDIAN(BA8:BA108),"N/A")</f>
        <v>21652.216553217822</v>
      </c>
      <c r="BB2" s="19" t="str">
        <f>IF(AV4&gt;AU4,MEDIAN(BB8:BB108),"N/A")</f>
        <v>N/A</v>
      </c>
      <c r="BC2" s="19" t="str">
        <f>IF(AV4&gt;AU4,MEDIAN(BC8:BC108),"N/A")</f>
        <v>N/A</v>
      </c>
      <c r="BD2" s="25" t="e">
        <f>MEDIAN(BD8:BD108)</f>
        <v>#NUM!</v>
      </c>
      <c r="BE2" s="26"/>
      <c r="BF2" s="27">
        <f>MEDIAN(BF8:BF108)</f>
        <v>2938656.5</v>
      </c>
      <c r="BG2" s="25">
        <f>MEDIAN(BG8:BG108)</f>
        <v>61</v>
      </c>
      <c r="BH2" s="27">
        <f>MEDIAN(BH8:BH108)</f>
        <v>2938656.5</v>
      </c>
      <c r="BI2" s="28" t="e">
        <f>MEDIAN(BI8:BI108)</f>
        <v>#NUM!</v>
      </c>
      <c r="BJ2" s="26"/>
      <c r="BK2" s="25">
        <f>MEDIAN(BK8:BK108)</f>
        <v>61.5</v>
      </c>
      <c r="BL2" s="26"/>
      <c r="BM2" s="26"/>
      <c r="BN2" s="26"/>
      <c r="BO2" s="26">
        <f>IF(BM4&gt;0,MEDIAN(BO8:BO108),"N/A")</f>
        <v>61</v>
      </c>
      <c r="BP2" s="26">
        <f>IF(BM4&gt;0,MEDIAN(BP8:BP108),"N/A")</f>
        <v>2938656.5</v>
      </c>
      <c r="BQ2" s="26">
        <f>IF(BM4&gt;0,MEDIAN(BQ8:BQ108),"N/A")</f>
        <v>47234.797820823238</v>
      </c>
      <c r="BR2" s="26" t="str">
        <f>IF(BN4&gt;BM4,MEDIAN(BR8:BR108),"N/A")</f>
        <v>N/A</v>
      </c>
      <c r="BS2" s="26">
        <f>IF(BN4&gt;0,MEDIAN(BS8:BS108),"N/A")</f>
        <v>47395.264763014762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>
        <f>MEDIAN(BX8:BX108)</f>
        <v>2862341</v>
      </c>
      <c r="BY2" s="34">
        <f>MEDIAN(BY8:BY108)</f>
        <v>110</v>
      </c>
      <c r="BZ2" s="41">
        <f>MEDIAN(BZ8:BZ108)</f>
        <v>2862341</v>
      </c>
      <c r="CA2" s="42" t="e">
        <f>MEDIAN(CA8:CA108)</f>
        <v>#NUM!</v>
      </c>
      <c r="CB2" s="40"/>
      <c r="CC2" s="34">
        <f>MEDIAN(CC8:CC108)</f>
        <v>110.5</v>
      </c>
      <c r="CD2" s="40"/>
      <c r="CE2" s="40"/>
      <c r="CF2" s="40"/>
      <c r="CG2" s="40">
        <f>IF(CE4&gt;0,MEDIAN(CG8:CG108),"N/A")</f>
        <v>110</v>
      </c>
      <c r="CH2" s="40">
        <f>IF(CE4&gt;0,MEDIAN(CH8:CH108),"N/A")</f>
        <v>2862341</v>
      </c>
      <c r="CI2" s="40">
        <f>IF(CE4&gt;0,MEDIAN(CI8:CI108),"N/A")</f>
        <v>25914.005871559631</v>
      </c>
      <c r="CJ2" s="40" t="str">
        <f>IF(CF4&gt;CE4,MEDIAN(CJ8:CJ108),"N/A")</f>
        <v>N/A</v>
      </c>
      <c r="CK2" s="40">
        <f>IF(CF4&gt;0,MEDIAN(CK8:CK108),"N/A")</f>
        <v>26019.755603781436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10186746.033333333</v>
      </c>
      <c r="E3" s="4">
        <f>AVERAGE(E8:E108)</f>
        <v>240.2</v>
      </c>
      <c r="F3" s="6">
        <f>AVERAGE(F8:F108)</f>
        <v>10186746.033333333</v>
      </c>
      <c r="G3" s="7" t="e">
        <f>AVERAGE(G8:G108)</f>
        <v>#DIV/0!</v>
      </c>
      <c r="H3" s="5"/>
      <c r="I3" s="4">
        <f>AVERAGE(I8:I108)</f>
        <v>240.43333333333334</v>
      </c>
      <c r="J3" s="5"/>
      <c r="K3" s="8">
        <f>K4/L4</f>
        <v>1</v>
      </c>
      <c r="L3" s="5"/>
      <c r="M3" s="5">
        <f>IF(K4&gt;0,AVERAGE(M8:M108),"N/A")</f>
        <v>240.2</v>
      </c>
      <c r="N3" s="5">
        <f>IF(K4&gt;0,AVERAGE(N8:N108),"N/A")</f>
        <v>10186746.033333333</v>
      </c>
      <c r="O3" s="5">
        <f>IF(K4&gt;0,AVERAGE(O8:O108),"N/A")</f>
        <v>41854.26852440428</v>
      </c>
      <c r="P3" s="5" t="str">
        <f>IF(L4&gt;K4,AVERAGE(P8:P108),"N/A")</f>
        <v>N/A</v>
      </c>
      <c r="Q3" s="5">
        <f>IF(L4&gt;0,AVERAGE(Q8:Q108),"N/A")</f>
        <v>41897.717977259395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46222726.700000003</v>
      </c>
      <c r="W3" s="11">
        <f>AVERAGE(W8:W108)</f>
        <v>1254.0666666666666</v>
      </c>
      <c r="X3" s="13">
        <f>AVERAGE(X8:X108)</f>
        <v>90552864.566666663</v>
      </c>
      <c r="Y3" s="14" t="e">
        <f>AVERAGE(Y8:Y108)</f>
        <v>#DIV/0!</v>
      </c>
      <c r="Z3" s="12"/>
      <c r="AA3" s="11">
        <f>AVERAGE(AA8:AA108)</f>
        <v>3076.4666666666667</v>
      </c>
      <c r="AB3" s="12"/>
      <c r="AC3" s="15">
        <f>AC4/AD4</f>
        <v>0.93333333333333335</v>
      </c>
      <c r="AD3" s="12"/>
      <c r="AE3" s="11">
        <f>IF(AC4&gt;0,AVERAGE(AE8:AE108),"N/A")</f>
        <v>1219.5357142857142</v>
      </c>
      <c r="AF3" s="11">
        <f>IF(AC4&gt;0,AVERAGE(AF8:AF108),"N/A")</f>
        <v>44582537.75</v>
      </c>
      <c r="AG3" s="11">
        <f>IF(AC4&gt;0,AVERAGE(AG8:AG108),"N/A")</f>
        <v>38791.093072031093</v>
      </c>
      <c r="AH3" s="11">
        <f>IF(AD4&gt;AC4,AVERAGE(AH8:AH108),"N/A")</f>
        <v>25256.233502492658</v>
      </c>
      <c r="AI3" s="11">
        <f>IF(AD4&gt;0,AVERAGE(AI8:AI108),"N/A")</f>
        <v>38841.15260888682</v>
      </c>
      <c r="AJ3" s="11">
        <f>IF(AD4&gt;AC4,AVERAGE(AJ8:AJ108),"N/A")</f>
        <v>24340.701901697605</v>
      </c>
      <c r="AK3" s="11">
        <f>IF(AD4&gt;AC4,AVERAGE(AK8:AK108),"N/A")</f>
        <v>27332.5</v>
      </c>
      <c r="AL3" s="18" t="e">
        <f>AVERAGE(AL8:AL108)</f>
        <v>#DIV/0!</v>
      </c>
      <c r="AM3" s="19"/>
      <c r="AN3" s="20">
        <f>AVERAGE(AN8:AN108)</f>
        <v>17911855</v>
      </c>
      <c r="AO3" s="18">
        <f>AVERAGE(AO8:AO108)</f>
        <v>799.9</v>
      </c>
      <c r="AP3" s="20">
        <f>AVERAGE(AP8:AP108)</f>
        <v>17911855</v>
      </c>
      <c r="AQ3" s="21" t="e">
        <f>AVERAGE(AQ8:AQ108)</f>
        <v>#DIV/0!</v>
      </c>
      <c r="AR3" s="19"/>
      <c r="AS3" s="18">
        <f>AVERAGE(AS8:AS108)</f>
        <v>800.06666666666672</v>
      </c>
      <c r="AT3" s="19"/>
      <c r="AU3" s="22">
        <f>AU4/AV4</f>
        <v>1</v>
      </c>
      <c r="AV3" s="19"/>
      <c r="AW3" s="19">
        <f>IF(AU4&gt;0,AVERAGE(AW8:AW108),"N/A")</f>
        <v>799.9</v>
      </c>
      <c r="AX3" s="19">
        <f>IF(AU4&gt;0,AVERAGE(AX8:AX108),"N/A")</f>
        <v>17911855</v>
      </c>
      <c r="AY3" s="19">
        <f>IF(AU4&gt;0,AVERAGE(AY8:AY108),"N/A")</f>
        <v>21485.831883375664</v>
      </c>
      <c r="AZ3" s="19" t="str">
        <f>IF(AV4&gt;AU4,AVERAGE(AZ8:AZ108),"N/A")</f>
        <v>N/A</v>
      </c>
      <c r="BA3" s="19">
        <f>IF(AV4&gt;0,AVERAGE(BA8:BA108),"N/A")</f>
        <v>21500.070556129343</v>
      </c>
      <c r="BB3" s="19" t="str">
        <f>IF(AV4&gt;AU4,AVERAGE(BB8:BB108),"N/A")</f>
        <v>N/A</v>
      </c>
      <c r="BC3" s="19" t="str">
        <f>IF(AV4&gt;AU4,AVERAGE(BC8:BC108),"N/A")</f>
        <v>N/A</v>
      </c>
      <c r="BD3" s="25" t="e">
        <f>AVERAGE(BD8:BD108)</f>
        <v>#DIV/0!</v>
      </c>
      <c r="BE3" s="26"/>
      <c r="BF3" s="27">
        <f>AVERAGE(BF8:BF108)</f>
        <v>4981914.666666667</v>
      </c>
      <c r="BG3" s="25">
        <f>AVERAGE(BG8:BG108)</f>
        <v>104.76666666666667</v>
      </c>
      <c r="BH3" s="27">
        <f>AVERAGE(BH8:BH108)</f>
        <v>4981914.666666667</v>
      </c>
      <c r="BI3" s="28" t="e">
        <f>AVERAGE(BI8:BI108)</f>
        <v>#DIV/0!</v>
      </c>
      <c r="BJ3" s="26"/>
      <c r="BK3" s="25">
        <f>AVERAGE(BK8:BK108)</f>
        <v>105.13333333333334</v>
      </c>
      <c r="BL3" s="26"/>
      <c r="BM3" s="29">
        <f>BM4/BN4</f>
        <v>1</v>
      </c>
      <c r="BN3" s="26"/>
      <c r="BO3" s="26">
        <f>IF(BM4&gt;0,AVERAGE(BO8:BO108),"N/A")</f>
        <v>104.76666666666667</v>
      </c>
      <c r="BP3" s="26">
        <f>IF(BM4&gt;0,AVERAGE(BP8:BP108),"N/A")</f>
        <v>4981914.666666667</v>
      </c>
      <c r="BQ3" s="26">
        <f>IF(BM4&gt;0,AVERAGE(BQ8:BQ108),"N/A")</f>
        <v>47088.524176077917</v>
      </c>
      <c r="BR3" s="26" t="str">
        <f>IF(BN4&gt;BM4,AVERAGE(BR8:BR108),"N/A")</f>
        <v>N/A</v>
      </c>
      <c r="BS3" s="26">
        <f>IF(BN4&gt;0,AVERAGE(BS8:BS108),"N/A")</f>
        <v>47323.401155615451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>
        <f>AVERAGE(BX8:BX108)</f>
        <v>3278091.7333333334</v>
      </c>
      <c r="BY3" s="34">
        <f>AVERAGE(BY8:BY108)</f>
        <v>120.96666666666667</v>
      </c>
      <c r="BZ3" s="41">
        <f>AVERAGE(BZ8:BZ108)</f>
        <v>3278091.7333333334</v>
      </c>
      <c r="CA3" s="42" t="e">
        <f>AVERAGE(CA8:CA108)</f>
        <v>#DIV/0!</v>
      </c>
      <c r="CB3" s="40"/>
      <c r="CC3" s="34">
        <f>AVERAGE(CC8:CC108)</f>
        <v>121.46666666666667</v>
      </c>
      <c r="CD3" s="40"/>
      <c r="CE3" s="43">
        <f>CE4/CF4</f>
        <v>1</v>
      </c>
      <c r="CF3" s="40"/>
      <c r="CG3" s="40">
        <f>IF(CE4&gt;0,AVERAGE(CG8:CG108),"N/A")</f>
        <v>120.96666666666667</v>
      </c>
      <c r="CH3" s="40">
        <f>IF(CE4&gt;0,AVERAGE(CH8:CH108),"N/A")</f>
        <v>3278091.7333333334</v>
      </c>
      <c r="CI3" s="40">
        <f>IF(CE4&gt;0,AVERAGE(CI8:CI108),"N/A")</f>
        <v>26593.263914679344</v>
      </c>
      <c r="CJ3" s="40" t="str">
        <f>IF(CF4&gt;CE4,AVERAGE(CJ8:CJ108),"N/A")</f>
        <v>N/A</v>
      </c>
      <c r="CK3" s="40">
        <f>IF(CF4&gt;0,AVERAGE(CK8:CK108),"N/A")</f>
        <v>26719.081104197117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6223907.5836080015</v>
      </c>
      <c r="E4" s="4">
        <f>STDEV(E8:E108)</f>
        <v>141.56816318504033</v>
      </c>
      <c r="F4" s="6">
        <f>STDEV(F8:F108)</f>
        <v>6223907.5836080015</v>
      </c>
      <c r="G4" s="7" t="e">
        <f>STDEV(G8:G108)</f>
        <v>#DIV/0!</v>
      </c>
      <c r="H4" s="5"/>
      <c r="I4" s="4">
        <f>STDEV(I8:I108)</f>
        <v>141.66538606588205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141.56816318504033</v>
      </c>
      <c r="N4" s="5">
        <f>IF(K4&gt;1,STDEV(N8:N108),"N/A")</f>
        <v>6223907.5836080015</v>
      </c>
      <c r="O4" s="5">
        <f>IF(K4&gt;1,STDEV(O8:O108),"N/A")</f>
        <v>2000.3361356644089</v>
      </c>
      <c r="P4" s="5" t="str">
        <f>IF(L4&gt;K4+1,STDEV(P8:P108),"N/A")</f>
        <v>N/A</v>
      </c>
      <c r="Q4" s="5">
        <f>IF(L4&gt;0,STDEV(Q8:Q108),"N/A")</f>
        <v>1989.2474115995935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94437643.668302909</v>
      </c>
      <c r="W4" s="11">
        <f>STDEV(W8:W108)</f>
        <v>2852.0597509499175</v>
      </c>
      <c r="X4" s="13">
        <f>STDEV(X8:X108)</f>
        <v>198211991.59232581</v>
      </c>
      <c r="Y4" s="14" t="e">
        <f>STDEV(Y8:Y108)</f>
        <v>#DIV/0!</v>
      </c>
      <c r="Z4" s="12"/>
      <c r="AA4" s="11">
        <f>STDEV(AA8:AA108)</f>
        <v>7608.270530440398</v>
      </c>
      <c r="AB4" s="12"/>
      <c r="AC4" s="12">
        <f>SUM(AC8:AC108)</f>
        <v>28</v>
      </c>
      <c r="AD4" s="12">
        <f>SUM(AD8:AD108)</f>
        <v>30</v>
      </c>
      <c r="AE4" s="11">
        <f>IF(AC4&gt;1,STDEV(AE8:AE108),"N/A")</f>
        <v>2923.9057906764579</v>
      </c>
      <c r="AF4" s="11">
        <f>IF(AC4&gt;1,STDEV(AF8:AF108),"N/A")</f>
        <v>96261803.365492001</v>
      </c>
      <c r="AG4" s="11">
        <f>IF(AC4&gt;1,STDEV(AG8:AG108),"N/A")</f>
        <v>2751.0385910000159</v>
      </c>
      <c r="AH4" s="11">
        <f>IF(AD4&gt;AC4+1,STDEV(AH8:AH108),"N/A")</f>
        <v>1444.0986635427118</v>
      </c>
      <c r="AI4" s="11">
        <f>IF(AD4&gt;0,STDEV(AI8:AI108),"N/A")</f>
        <v>2644.9366967034794</v>
      </c>
      <c r="AJ4" s="11">
        <f>IF(AD4&gt;AC4+1,STDEV(AJ8:AJ108),"N/A")</f>
        <v>306.31544120826942</v>
      </c>
      <c r="AK4" s="11">
        <f>IF(AD4&gt;AC4+1,STDEV(AK8:AK108),"N/A")</f>
        <v>2221.0223997069456</v>
      </c>
      <c r="AL4" s="18" t="e">
        <f>STDEV(AL8:AL108)</f>
        <v>#DIV/0!</v>
      </c>
      <c r="AM4" s="19"/>
      <c r="AN4" s="20">
        <f>STDEV(AN8:AN108)</f>
        <v>22461521.119738873</v>
      </c>
      <c r="AO4" s="18">
        <f>STDEV(AO8:AO108)</f>
        <v>946.07192808128934</v>
      </c>
      <c r="AP4" s="20">
        <f>STDEV(AP8:AP108)</f>
        <v>22461521.119738873</v>
      </c>
      <c r="AQ4" s="21" t="e">
        <f>STDEV(AQ8:AQ108)</f>
        <v>#DIV/0!</v>
      </c>
      <c r="AR4" s="19"/>
      <c r="AS4" s="18">
        <f>STDEV(AS8:AS108)</f>
        <v>946.06906991903679</v>
      </c>
      <c r="AT4" s="19"/>
      <c r="AU4" s="19">
        <f>SUM(AU8:AU108)</f>
        <v>30</v>
      </c>
      <c r="AV4" s="19">
        <f>SUM(AV8:AV108)</f>
        <v>30</v>
      </c>
      <c r="AW4" s="19">
        <f>IF(AU4&gt;1,STDEV(AW8:AW108),"N/A")</f>
        <v>946.07192808128934</v>
      </c>
      <c r="AX4" s="19">
        <f>IF(AU4&gt;1,STDEV(AX8:AX108),"N/A")</f>
        <v>22461521.119738873</v>
      </c>
      <c r="AY4" s="19">
        <f>IF(AU4&gt;1,STDEV(AY8:AY108),"N/A")</f>
        <v>1616.8602493718224</v>
      </c>
      <c r="AZ4" s="19" t="str">
        <f>IF(AV4&gt;AU4+1,STDEV(AZ8:AZ108),"N/A")</f>
        <v>N/A</v>
      </c>
      <c r="BA4" s="19">
        <f>IF(AV4&gt;0,STDEV(BA8:BA108),"N/A")</f>
        <v>1612.012348055853</v>
      </c>
      <c r="BB4" s="19" t="str">
        <f>IF(AV4&gt;AU4+1,STDEV(BB8:BB108),"N/A")</f>
        <v>N/A</v>
      </c>
      <c r="BC4" s="19" t="str">
        <f>IF(AV4&gt;AU4+1,STDEV(BC8:BC108),"N/A")</f>
        <v>N/A</v>
      </c>
      <c r="BD4" s="25" t="e">
        <f>STDEV(BD8:BD108)</f>
        <v>#DIV/0!</v>
      </c>
      <c r="BE4" s="26"/>
      <c r="BF4" s="27">
        <f>STDEV(BF8:BF108)</f>
        <v>4502764.0106011536</v>
      </c>
      <c r="BG4" s="25">
        <f>STDEV(BG8:BG108)</f>
        <v>93.829883973267172</v>
      </c>
      <c r="BH4" s="27">
        <f>STDEV(BH8:BH108)</f>
        <v>4502764.0106011536</v>
      </c>
      <c r="BI4" s="28" t="e">
        <f>STDEV(BI8:BI108)</f>
        <v>#DIV/0!</v>
      </c>
      <c r="BJ4" s="26"/>
      <c r="BK4" s="25">
        <f>STDEV(BK8:BK108)</f>
        <v>93.788732994862499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93.829883973267172</v>
      </c>
      <c r="BP4" s="26">
        <f>IF(BM4&gt;1,STDEV(BP8:BP108),"N/A")</f>
        <v>4502764.0106011536</v>
      </c>
      <c r="BQ4" s="26">
        <f>IF(BM4&gt;1,STDEV(BQ8:BQ108),"N/A")</f>
        <v>1245.9798574668696</v>
      </c>
      <c r="BR4" s="26" t="str">
        <f>IF(BN4&gt;BM4+1,STDEV(BR8:BR108),"N/A")</f>
        <v>N/A</v>
      </c>
      <c r="BS4" s="26">
        <f>IF(BN4&gt;0,STDEV(BS8:BS108),"N/A")</f>
        <v>1336.1258194757636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1687324.7841998788</v>
      </c>
      <c r="BY4" s="34">
        <f>STDEV(BY8:BY108)</f>
        <v>51.402725899363141</v>
      </c>
      <c r="BZ4" s="41">
        <f>STDEV(BZ8:BZ108)</f>
        <v>1687324.7841998788</v>
      </c>
      <c r="CA4" s="42" t="e">
        <f>STDEV(CA8:CA108)</f>
        <v>#DIV/0!</v>
      </c>
      <c r="CB4" s="40"/>
      <c r="CC4" s="34">
        <f>STDEV(CC8:CC108)</f>
        <v>51.318970971846227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51.402725899363141</v>
      </c>
      <c r="CH4" s="40">
        <f>IF(CE4&gt;1,STDEV(CH8:CH108),"N/A")</f>
        <v>1687324.7841998788</v>
      </c>
      <c r="CI4" s="40">
        <f>IF(CE4&gt;1,STDEV(CI8:CI108),"N/A")</f>
        <v>1825.2773408421349</v>
      </c>
      <c r="CJ4" s="40" t="str">
        <f>IF(CF4&gt;CE4+1,STDEV(CJ8:CJ108),"N/A")</f>
        <v>N/A</v>
      </c>
      <c r="CK4" s="40">
        <f>IF(CF4&gt;0,STDEV(CK8:CK108),"N/A")</f>
        <v>1862.4534304397582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28071770</v>
      </c>
      <c r="E5" s="4">
        <f>MAX(E8:E108)</f>
        <v>653</v>
      </c>
      <c r="F5" s="6">
        <f>MAX(F8:F108)</f>
        <v>28071770</v>
      </c>
      <c r="G5" s="4">
        <f>MAX(G8:G108)</f>
        <v>0</v>
      </c>
      <c r="H5" s="5"/>
      <c r="I5" s="4">
        <f>MAX(I8:I108)</f>
        <v>653</v>
      </c>
      <c r="J5" s="5"/>
      <c r="K5" s="5"/>
      <c r="L5" s="5"/>
      <c r="M5" s="5">
        <f>IF(K4&gt;0,MAX(M8:M108),"N/A")</f>
        <v>653</v>
      </c>
      <c r="N5" s="5">
        <f>IF(K4&gt;0,MAX(N8:N108),"N/A")</f>
        <v>28071770</v>
      </c>
      <c r="O5" s="5">
        <f>IF(K4&gt;0,MAX(O8:O108),"N/A")</f>
        <v>44321.072649572649</v>
      </c>
      <c r="P5" s="5" t="str">
        <f>IF(L4&gt;K4,MAX(P8:P108),"N/A")</f>
        <v>N/A</v>
      </c>
      <c r="Q5" s="5">
        <f>IF(L4&gt;0,MAX(Q8:Q108),"N/A")</f>
        <v>44321.072649572649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480972603</v>
      </c>
      <c r="W5" s="11">
        <f>MAX(W8:W108)</f>
        <v>15020</v>
      </c>
      <c r="X5" s="13">
        <f>MAX(X8:X108)</f>
        <v>762306372</v>
      </c>
      <c r="Y5" s="11">
        <f>MAX(Y8:Y108)</f>
        <v>0</v>
      </c>
      <c r="Z5" s="12"/>
      <c r="AA5" s="11">
        <f>MAX(AA8:AA108)</f>
        <v>29130</v>
      </c>
      <c r="AB5" s="12"/>
      <c r="AC5" s="12"/>
      <c r="AD5" s="12"/>
      <c r="AE5" s="11">
        <f>IF(AC4&gt;0,MAX(AE8:AE108),"N/A")</f>
        <v>15020</v>
      </c>
      <c r="AF5" s="11">
        <f>IF(AC4&gt;0,MAX(AF8:AF108),"N/A")</f>
        <v>480972603</v>
      </c>
      <c r="AG5" s="11">
        <f>IF(AC4&gt;0,MAX(AG8:AG108),"N/A")</f>
        <v>42176.582910321486</v>
      </c>
      <c r="AH5" s="11">
        <f>IF(AD4&gt;AC4,MAX(AH8:AH108),"N/A")</f>
        <v>26277.365460186142</v>
      </c>
      <c r="AI5" s="11">
        <f>IF(AD4&gt;0,MAX(AI8:AI108),"N/A")</f>
        <v>42212.295512277728</v>
      </c>
      <c r="AJ5" s="11">
        <f>IF(AD4&gt;AC4,MAX(AJ8:AJ108),"N/A")</f>
        <v>24557.299627358123</v>
      </c>
      <c r="AK5" s="11">
        <f>IF(AD4&gt;AC4,MAX(AK8:AK108),"N/A")</f>
        <v>28903</v>
      </c>
      <c r="AL5" s="18">
        <f>MAX(AL8:AL108)</f>
        <v>0</v>
      </c>
      <c r="AM5" s="19"/>
      <c r="AN5" s="20">
        <f>MAX(AN8:AN108)</f>
        <v>94920155</v>
      </c>
      <c r="AO5" s="18">
        <f>MAX(AO8:AO108)</f>
        <v>3698</v>
      </c>
      <c r="AP5" s="20">
        <f>MAX(AP8:AP108)</f>
        <v>94920155</v>
      </c>
      <c r="AQ5" s="18">
        <f>MAX(AQ8:AQ108)</f>
        <v>0</v>
      </c>
      <c r="AR5" s="19"/>
      <c r="AS5" s="18">
        <f>MAX(AS8:AS108)</f>
        <v>3698</v>
      </c>
      <c r="AT5" s="19"/>
      <c r="AU5" s="19"/>
      <c r="AV5" s="19"/>
      <c r="AW5" s="19">
        <f>IF(AU4&gt;0,MAX(AW8:AW108),"N/A")</f>
        <v>3698</v>
      </c>
      <c r="AX5" s="19">
        <f>IF(AU4&gt;0,MAX(AX8:AX108),"N/A")</f>
        <v>94920155</v>
      </c>
      <c r="AY5" s="19">
        <f>IF(AU4&gt;0,MAX(AY8:AY108),"N/A")</f>
        <v>25667.970524607896</v>
      </c>
      <c r="AZ5" s="19" t="str">
        <f>IF(AV4&gt;AU4,MAX(AZ8:AZ108),"N/A")</f>
        <v>N/A</v>
      </c>
      <c r="BA5" s="19">
        <f>IF(AV4&gt;0,MAX(BA8:BA108),"N/A")</f>
        <v>25667.970524607896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0</v>
      </c>
      <c r="BE5" s="26"/>
      <c r="BF5" s="27">
        <f>MAX(BF8:BF108)</f>
        <v>21359020</v>
      </c>
      <c r="BG5" s="25">
        <f>MAX(BG8:BG108)</f>
        <v>448</v>
      </c>
      <c r="BH5" s="27">
        <f>MAX(BH8:BH108)</f>
        <v>21359020</v>
      </c>
      <c r="BI5" s="25">
        <f>MAX(BI8:BI108)</f>
        <v>0</v>
      </c>
      <c r="BJ5" s="26"/>
      <c r="BK5" s="25">
        <f>MAX(BK8:BK108)</f>
        <v>448</v>
      </c>
      <c r="BL5" s="26"/>
      <c r="BM5" s="26"/>
      <c r="BN5" s="26"/>
      <c r="BO5" s="26">
        <f>IF(BM4&gt;0,MAX(BO8:BO108),"N/A")</f>
        <v>448</v>
      </c>
      <c r="BP5" s="26">
        <f>IF(BM4&gt;0,MAX(BP8:BP108),"N/A")</f>
        <v>21359020</v>
      </c>
      <c r="BQ5" s="26">
        <f>IF(BM4&gt;0,MAX(BQ8:BQ108),"N/A")</f>
        <v>49956.947368421053</v>
      </c>
      <c r="BR5" s="26" t="str">
        <f>IF(BN4&gt;BM4,MAX(BR8:BR108),"N/A")</f>
        <v>N/A</v>
      </c>
      <c r="BS5" s="26">
        <f>IF(BN4&gt;0,MAX(BS8:BS108),"N/A")</f>
        <v>50849.035714285717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10976060</v>
      </c>
      <c r="BY5" s="34">
        <f>MAX(BY8:BY108)</f>
        <v>337</v>
      </c>
      <c r="BZ5" s="41">
        <f>MAX(BZ8:BZ108)</f>
        <v>10976060</v>
      </c>
      <c r="CA5" s="34">
        <f>MAX(CA8:CA108)</f>
        <v>0</v>
      </c>
      <c r="CB5" s="40"/>
      <c r="CC5" s="34">
        <f>MAX(CC8:CC108)</f>
        <v>337</v>
      </c>
      <c r="CD5" s="40"/>
      <c r="CE5" s="40"/>
      <c r="CF5" s="40"/>
      <c r="CG5" s="40">
        <f>IF(CE4&gt;0,MAX(CG8:CG108),"N/A")</f>
        <v>337</v>
      </c>
      <c r="CH5" s="40">
        <f>IF(CE4&gt;0,MAX(CH8:CH108),"N/A")</f>
        <v>10976060</v>
      </c>
      <c r="CI5" s="40">
        <f>IF(CE4&gt;0,MAX(CI8:CI108),"N/A")</f>
        <v>32569.910979228487</v>
      </c>
      <c r="CJ5" s="40" t="str">
        <f>IF(CF4&gt;CE4,MAX(CJ8:CJ108),"N/A")</f>
        <v>N/A</v>
      </c>
      <c r="CK5" s="40">
        <f>IF(CF4&gt;0,MAX(CK8:CK108),"N/A")</f>
        <v>32569.910979228487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4283965</v>
      </c>
      <c r="E6" s="4">
        <f>MIN(E8:E108)</f>
        <v>106</v>
      </c>
      <c r="F6" s="6">
        <f>MIN(F8:F108)</f>
        <v>4283965</v>
      </c>
      <c r="G6" s="4">
        <f>MIN(G8:G108)</f>
        <v>0</v>
      </c>
      <c r="H6" s="5"/>
      <c r="I6" s="4">
        <f>MIN(I8:I108)</f>
        <v>106</v>
      </c>
      <c r="J6" s="5"/>
      <c r="K6" s="5"/>
      <c r="L6" s="5"/>
      <c r="M6" s="5">
        <f>IF(K4&gt;0,MIN(M8:M108),"N/A")</f>
        <v>106</v>
      </c>
      <c r="N6" s="5">
        <f>IF(K4&gt;0,MIN(N8:N108),"N/A")</f>
        <v>4283965</v>
      </c>
      <c r="O6" s="5">
        <f>IF(K4&gt;0,MIN(O8:O108),"N/A")</f>
        <v>36162.59375</v>
      </c>
      <c r="P6" s="5" t="str">
        <f>IF(L4&gt;K4,MIN(P8:P108),"N/A")</f>
        <v>N/A</v>
      </c>
      <c r="Q6" s="5">
        <f>IF(L4&gt;0,MIN(Q8:Q108),"N/A")</f>
        <v>36162.59375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4139951</v>
      </c>
      <c r="W6" s="11">
        <f>MIN(W8:W108)</f>
        <v>119</v>
      </c>
      <c r="X6" s="13">
        <f>MIN(X8:X108)</f>
        <v>4139951</v>
      </c>
      <c r="Y6" s="11">
        <f>MIN(Y8:Y108)</f>
        <v>0</v>
      </c>
      <c r="Z6" s="12"/>
      <c r="AA6" s="11">
        <f>MIN(AA8:AA108)</f>
        <v>119</v>
      </c>
      <c r="AB6" s="12"/>
      <c r="AC6" s="12"/>
      <c r="AD6" s="12"/>
      <c r="AE6" s="11">
        <f>IF(AC4&gt;0,MIN(AE8:AE108),"N/A")</f>
        <v>119</v>
      </c>
      <c r="AF6" s="11">
        <f>IF(AC4&gt;0,MIN(AF8:AF108),"N/A")</f>
        <v>4139951</v>
      </c>
      <c r="AG6" s="11">
        <f>IF(AC4&gt;0,MIN(AG8:AG108),"N/A")</f>
        <v>32022.144007989347</v>
      </c>
      <c r="AH6" s="11">
        <f>IF(AD4&gt;AC4,MIN(AH8:AH108),"N/A")</f>
        <v>24235.101544799178</v>
      </c>
      <c r="AI6" s="11">
        <f>IF(AD4&gt;0,MIN(AI8:AI108),"N/A")</f>
        <v>32022.144007989347</v>
      </c>
      <c r="AJ6" s="11">
        <f>IF(AD4&gt;AC4,MIN(AJ8:AJ108),"N/A")</f>
        <v>24124.10417603709</v>
      </c>
      <c r="AK6" s="11">
        <f>IF(AD4&gt;AC4,MIN(AK8:AK108),"N/A")</f>
        <v>25762</v>
      </c>
      <c r="AL6" s="18">
        <f>MIN(AL8:AL108)</f>
        <v>0</v>
      </c>
      <c r="AM6" s="19"/>
      <c r="AN6" s="20">
        <f>MIN(AN8:AN108)</f>
        <v>2709992</v>
      </c>
      <c r="AO6" s="18">
        <f>MIN(AO8:AO108)</f>
        <v>126</v>
      </c>
      <c r="AP6" s="20">
        <f>MIN(AP8:AP108)</f>
        <v>2709992</v>
      </c>
      <c r="AQ6" s="18">
        <f>MIN(AQ8:AQ108)</f>
        <v>0</v>
      </c>
      <c r="AR6" s="19"/>
      <c r="AS6" s="18">
        <f>MIN(AS8:AS108)</f>
        <v>127</v>
      </c>
      <c r="AT6" s="19"/>
      <c r="AU6" s="19"/>
      <c r="AV6" s="19"/>
      <c r="AW6" s="19">
        <f>IF(AU4&gt;0,MIN(AW8:AW108),"N/A")</f>
        <v>126</v>
      </c>
      <c r="AX6" s="19">
        <f>IF(AU4&gt;0,MIN(AX8:AX108),"N/A")</f>
        <v>2709992</v>
      </c>
      <c r="AY6" s="19">
        <f>IF(AU4&gt;0,MIN(AY8:AY108),"N/A")</f>
        <v>18086.418772563178</v>
      </c>
      <c r="AZ6" s="19" t="str">
        <f>IF(AV4&gt;AU4,MIN(AZ8:AZ108),"N/A")</f>
        <v>N/A</v>
      </c>
      <c r="BA6" s="19">
        <f>IF(AV4&gt;0,MIN(BA8:BA108),"N/A")</f>
        <v>18086.418772563178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0</v>
      </c>
      <c r="BE6" s="26"/>
      <c r="BF6" s="27">
        <f>MIN(BF8:BF108)</f>
        <v>1710019</v>
      </c>
      <c r="BG6" s="25">
        <f>MIN(BG8:BG108)</f>
        <v>38</v>
      </c>
      <c r="BH6" s="27">
        <f>MIN(BH8:BH108)</f>
        <v>1710019</v>
      </c>
      <c r="BI6" s="25">
        <f>MIN(BI8:BI108)</f>
        <v>0</v>
      </c>
      <c r="BJ6" s="26"/>
      <c r="BK6" s="25">
        <f>MIN(BK8:BK108)</f>
        <v>38</v>
      </c>
      <c r="BL6" s="26"/>
      <c r="BM6" s="26"/>
      <c r="BN6" s="26"/>
      <c r="BO6" s="26">
        <f>IF(BM4&gt;0,MIN(BO8:BO108),"N/A")</f>
        <v>38</v>
      </c>
      <c r="BP6" s="26">
        <f>IF(BM4&gt;0,MIN(BP8:BP108),"N/A")</f>
        <v>1710019</v>
      </c>
      <c r="BQ6" s="26">
        <f>IF(BM4&gt;0,MIN(BQ8:BQ108),"N/A")</f>
        <v>43989.131147540982</v>
      </c>
      <c r="BR6" s="26" t="str">
        <f>IF(BN4&gt;BM4,MIN(BR8:BR108),"N/A")</f>
        <v>N/A</v>
      </c>
      <c r="BS6" s="26">
        <f>IF(BN4&gt;0,MIN(BS8:BS108),"N/A")</f>
        <v>43989.131147540982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1934448</v>
      </c>
      <c r="BY6" s="34">
        <f>MIN(BY8:BY108)</f>
        <v>72</v>
      </c>
      <c r="BZ6" s="41">
        <f>MIN(BZ8:BZ108)</f>
        <v>1934448</v>
      </c>
      <c r="CA6" s="34">
        <f>MIN(CA8:CA108)</f>
        <v>0</v>
      </c>
      <c r="CB6" s="40"/>
      <c r="CC6" s="34">
        <f>MIN(CC8:CC108)</f>
        <v>73</v>
      </c>
      <c r="CD6" s="40"/>
      <c r="CE6" s="40"/>
      <c r="CF6" s="40"/>
      <c r="CG6" s="40">
        <f>IF(CE4&gt;0,MIN(CG8:CG108),"N/A")</f>
        <v>72</v>
      </c>
      <c r="CH6" s="40">
        <f>IF(CE4&gt;0,MIN(CH8:CH108),"N/A")</f>
        <v>1934448</v>
      </c>
      <c r="CI6" s="40">
        <f>IF(CE4&gt;0,MIN(CI8:CI108),"N/A")</f>
        <v>25143.115942028984</v>
      </c>
      <c r="CJ6" s="40" t="str">
        <f>IF(CF4&gt;CE4,MIN(CJ8:CJ108),"N/A")</f>
        <v>N/A</v>
      </c>
      <c r="CK6" s="40">
        <f>IF(CF4&gt;0,MIN(CK8:CK108),"N/A")</f>
        <v>25161.927710843374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62</v>
      </c>
      <c r="C8" s="10" t="s">
        <v>62</v>
      </c>
      <c r="D8" s="10">
        <v>23256656</v>
      </c>
      <c r="E8" s="10">
        <v>534</v>
      </c>
      <c r="F8" s="10">
        <v>23256656</v>
      </c>
      <c r="G8" s="10" t="s">
        <v>884</v>
      </c>
      <c r="H8" s="10" t="s">
        <v>885</v>
      </c>
      <c r="I8" s="10">
        <v>534</v>
      </c>
      <c r="J8" s="10">
        <v>1543868329</v>
      </c>
      <c r="K8" s="10">
        <f t="shared" ref="K8:K39" si="0">IF(AND(B8=C8,L8=1),1,0)</f>
        <v>1</v>
      </c>
      <c r="L8" s="10">
        <f t="shared" ref="L8:L39" si="1">IF(C8&gt;0,1,0)</f>
        <v>1</v>
      </c>
      <c r="M8" s="10">
        <f t="shared" ref="M8:M39" si="2">IF(K8=1,E8,"")</f>
        <v>534</v>
      </c>
      <c r="N8" s="10">
        <f t="shared" ref="N8:N39" si="3">IF(K8=1,D8,"")</f>
        <v>23256656</v>
      </c>
      <c r="O8" s="10">
        <f t="shared" ref="O8:O39" si="4">IF(AND(L8&gt;0,K8=1),F8/I8,"")</f>
        <v>43551.790262172282</v>
      </c>
      <c r="P8" s="10" t="str">
        <f t="shared" ref="P8:P39" si="5">IF(AND(L8&gt;0,K8=0),F8/I8,"")</f>
        <v/>
      </c>
      <c r="Q8" s="10">
        <f t="shared" ref="Q8:Q39" si="6">IF(L8&gt;0,D8/E8,"")</f>
        <v>43551.790262172282</v>
      </c>
      <c r="R8" s="10" t="str">
        <f t="shared" ref="R8:R39" si="7">IF(AND(L8&gt;0,K8=0),(F8-D8)/(I8-E8),"")</f>
        <v/>
      </c>
      <c r="S8" s="10" t="str">
        <f t="shared" ref="S8:S39" si="8">IF(AND(L8&gt;0,K8=0),I8-E8,"")</f>
        <v/>
      </c>
      <c r="T8" s="17" t="s">
        <v>62</v>
      </c>
      <c r="U8" s="17" t="s">
        <v>62</v>
      </c>
      <c r="V8" s="17">
        <v>4139951</v>
      </c>
      <c r="W8" s="17">
        <v>119</v>
      </c>
      <c r="X8" s="17">
        <v>4139951</v>
      </c>
      <c r="Y8" s="17" t="s">
        <v>884</v>
      </c>
      <c r="Z8" s="17" t="s">
        <v>885</v>
      </c>
      <c r="AA8" s="17">
        <v>119</v>
      </c>
      <c r="AB8" s="17">
        <v>1545078036</v>
      </c>
      <c r="AC8" s="17">
        <f t="shared" ref="AC8:AC39" si="9">IF(AND(T8=U8,AD8=1),1,0)</f>
        <v>1</v>
      </c>
      <c r="AD8" s="17">
        <f t="shared" ref="AD8:AD39" si="10">IF(U8&gt;0,1,0)</f>
        <v>1</v>
      </c>
      <c r="AE8" s="32">
        <f t="shared" ref="AE8:AE39" si="11">IF(AC8=1,W8,"")</f>
        <v>119</v>
      </c>
      <c r="AF8" s="32">
        <f t="shared" ref="AF8:AF39" si="12">IF(AC8=1,V8,"")</f>
        <v>4139951</v>
      </c>
      <c r="AG8" s="32">
        <f t="shared" ref="AG8:AG39" si="13">IF(AND(AD8&gt;0,AC8=1),X8/AA8,"")</f>
        <v>34789.504201680669</v>
      </c>
      <c r="AH8" s="32" t="str">
        <f t="shared" ref="AH8:AH39" si="14">IF(AND(AD8&gt;0,AC8=0),X8/AA8,"")</f>
        <v/>
      </c>
      <c r="AI8" s="32">
        <f t="shared" ref="AI8:AI39" si="15">IF(AD8&gt;0,V8/W8,"")</f>
        <v>34789.504201680669</v>
      </c>
      <c r="AJ8" s="32" t="str">
        <f t="shared" ref="AJ8:AJ39" si="16">IF(AND(AD8&gt;0,AC8=0),(X8-V8)/(AA8-W8),"")</f>
        <v/>
      </c>
      <c r="AK8" s="32" t="str">
        <f t="shared" ref="AK8:AK39" si="17">IF(AND(AD8&gt;0,AC8=0),AA8-W8,"")</f>
        <v/>
      </c>
      <c r="AL8" s="24" t="s">
        <v>62</v>
      </c>
      <c r="AM8" s="24" t="s">
        <v>62</v>
      </c>
      <c r="AN8" s="24">
        <v>10278226</v>
      </c>
      <c r="AO8" s="24">
        <v>467</v>
      </c>
      <c r="AP8" s="24">
        <v>10278226</v>
      </c>
      <c r="AQ8" s="24" t="s">
        <v>884</v>
      </c>
      <c r="AR8" s="24" t="s">
        <v>885</v>
      </c>
      <c r="AS8" s="24">
        <v>467</v>
      </c>
      <c r="AT8" s="24">
        <v>1545242249</v>
      </c>
      <c r="AU8" s="24">
        <f t="shared" ref="AU8:AU39" si="18">IF(AND(AL8=AM8,AV8=1),1,0)</f>
        <v>1</v>
      </c>
      <c r="AV8" s="24">
        <f t="shared" ref="AV8:AV39" si="19">IF(AM8&gt;0,1,0)</f>
        <v>1</v>
      </c>
      <c r="AW8" s="24">
        <f t="shared" ref="AW8:AW39" si="20">IF(AU8=1,AO8,"")</f>
        <v>467</v>
      </c>
      <c r="AX8" s="24">
        <f t="shared" ref="AX8:AX39" si="21">IF(AU8=1,AN8,"")</f>
        <v>10278226</v>
      </c>
      <c r="AY8" s="24">
        <f t="shared" ref="AY8:AY39" si="22">IF(AND(AV8&gt;0,AU8=1),AP8/AS8,"")</f>
        <v>22009.049250535332</v>
      </c>
      <c r="AZ8" s="24" t="str">
        <f t="shared" ref="AZ8:AZ39" si="23">IF(AND(AV8&gt;0,AU8=0),AP8/AS8,"")</f>
        <v/>
      </c>
      <c r="BA8" s="24">
        <f t="shared" ref="BA8:BA39" si="24">IF(AV8&gt;0,AN8/AO8,"")</f>
        <v>22009.049250535332</v>
      </c>
      <c r="BB8" s="24" t="str">
        <f t="shared" ref="BB8:BB39" si="25">IF(AND(AV8&gt;0,AU8=0),(AP8-AN8)/(AS8-AO8),"")</f>
        <v/>
      </c>
      <c r="BC8" s="24" t="str">
        <f t="shared" ref="BC8:BC39" si="26">IF(AND(AV8&gt;0,AU8=0),AS8-AO8,"")</f>
        <v/>
      </c>
      <c r="BD8" s="31" t="s">
        <v>62</v>
      </c>
      <c r="BE8" s="31" t="s">
        <v>62</v>
      </c>
      <c r="BF8" s="31">
        <v>5606381</v>
      </c>
      <c r="BG8" s="31">
        <v>118</v>
      </c>
      <c r="BH8" s="31">
        <v>5606381</v>
      </c>
      <c r="BI8" s="31" t="s">
        <v>884</v>
      </c>
      <c r="BJ8" s="31" t="s">
        <v>885</v>
      </c>
      <c r="BK8" s="31">
        <v>118</v>
      </c>
      <c r="BL8" s="31">
        <v>1545172375</v>
      </c>
      <c r="BM8" s="31">
        <f t="shared" ref="BM8:BM39" si="27">IF(AND(BD8=BE8,BN8=1),1,0)</f>
        <v>1</v>
      </c>
      <c r="BN8" s="31">
        <f t="shared" ref="BN8:BN39" si="28">IF(BE8&gt;0,1,0)</f>
        <v>1</v>
      </c>
      <c r="BO8" s="31">
        <f t="shared" ref="BO8:BO39" si="29">IF(BM8=1,BG8,"")</f>
        <v>118</v>
      </c>
      <c r="BP8" s="31">
        <f t="shared" ref="BP8:BP39" si="30">IF(BM8=1,BF8,"")</f>
        <v>5606381</v>
      </c>
      <c r="BQ8" s="31">
        <f t="shared" ref="BQ8:BQ39" si="31">IF(AND(BN8&gt;0,BM8=1),BH8/BK8,"")</f>
        <v>47511.703389830509</v>
      </c>
      <c r="BR8" s="31" t="str">
        <f t="shared" ref="BR8:BR39" si="32">IF(AND(BN8&gt;0,BM8=0),BH8/BK8,"")</f>
        <v/>
      </c>
      <c r="BS8" s="31">
        <f t="shared" ref="BS8:BS39" si="33">IF(BN8&gt;0,BF8/BG8,"")</f>
        <v>47511.703389830509</v>
      </c>
      <c r="BT8" s="31" t="str">
        <f t="shared" ref="BT8:BT39" si="34">IF(AND(BN8&gt;0,BM8=0),(BH8-BF8)/(BK8-BG8),"")</f>
        <v/>
      </c>
      <c r="BU8" s="31" t="str">
        <f t="shared" ref="BU8:BU39" si="35">IF(AND(BN8&gt;0,BM8=0),BK8-BG8,"")</f>
        <v/>
      </c>
      <c r="BV8" s="45" t="s">
        <v>62</v>
      </c>
      <c r="BW8" s="45" t="s">
        <v>62</v>
      </c>
      <c r="BX8" s="45">
        <v>2049549</v>
      </c>
      <c r="BY8" s="45">
        <v>72</v>
      </c>
      <c r="BZ8" s="45">
        <v>2049549</v>
      </c>
      <c r="CA8" s="45" t="s">
        <v>884</v>
      </c>
      <c r="CB8" s="45" t="s">
        <v>885</v>
      </c>
      <c r="CC8" s="45">
        <v>73</v>
      </c>
      <c r="CD8" s="45">
        <v>1543785446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72</v>
      </c>
      <c r="CH8" s="45">
        <f t="shared" ref="CH8:CH37" si="39">IF(CE8=1,BX8,"")</f>
        <v>2049549</v>
      </c>
      <c r="CI8" s="45">
        <f t="shared" ref="CI8:CI37" si="40">IF(AND(CF8&gt;0,CE8=1),BZ8/CC8,"")</f>
        <v>28076.013698630137</v>
      </c>
      <c r="CJ8" s="45" t="str">
        <f t="shared" ref="CJ8:CJ37" si="41">IF(AND(CF8&gt;0,CE8=0),BZ8/CC8,"")</f>
        <v/>
      </c>
      <c r="CK8" s="45">
        <f t="shared" ref="CK8:CK37" si="42">IF(CF8&gt;0,BX8/BY8,"")</f>
        <v>28465.958333333332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62</v>
      </c>
      <c r="C9" s="10" t="s">
        <v>62</v>
      </c>
      <c r="D9" s="10">
        <v>10946529</v>
      </c>
      <c r="E9" s="10">
        <v>251</v>
      </c>
      <c r="F9" s="10">
        <v>10946529</v>
      </c>
      <c r="G9" s="10" t="s">
        <v>878</v>
      </c>
      <c r="H9" s="10" t="s">
        <v>886</v>
      </c>
      <c r="I9" s="10">
        <v>251</v>
      </c>
      <c r="J9" s="10">
        <v>1543868334</v>
      </c>
      <c r="K9" s="10">
        <f t="shared" si="0"/>
        <v>1</v>
      </c>
      <c r="L9" s="10">
        <f t="shared" si="1"/>
        <v>1</v>
      </c>
      <c r="M9" s="10">
        <f t="shared" si="2"/>
        <v>251</v>
      </c>
      <c r="N9" s="10">
        <f t="shared" si="3"/>
        <v>10946529</v>
      </c>
      <c r="O9" s="10">
        <f t="shared" si="4"/>
        <v>43611.66932270916</v>
      </c>
      <c r="P9" s="10" t="str">
        <f t="shared" si="5"/>
        <v/>
      </c>
      <c r="Q9" s="10">
        <f t="shared" si="6"/>
        <v>43611.66932270916</v>
      </c>
      <c r="R9" s="10" t="str">
        <f t="shared" si="7"/>
        <v/>
      </c>
      <c r="S9" s="10" t="str">
        <f t="shared" si="8"/>
        <v/>
      </c>
      <c r="T9" s="17" t="s">
        <v>62</v>
      </c>
      <c r="U9" s="17" t="s">
        <v>62</v>
      </c>
      <c r="V9" s="17">
        <v>11578011</v>
      </c>
      <c r="W9" s="17">
        <v>306</v>
      </c>
      <c r="X9" s="17">
        <v>11578011</v>
      </c>
      <c r="Y9" s="17" t="s">
        <v>878</v>
      </c>
      <c r="Z9" s="17" t="s">
        <v>886</v>
      </c>
      <c r="AA9" s="17">
        <v>307</v>
      </c>
      <c r="AB9" s="17">
        <v>1545078155</v>
      </c>
      <c r="AC9" s="17">
        <f t="shared" si="9"/>
        <v>1</v>
      </c>
      <c r="AD9" s="17">
        <f t="shared" si="10"/>
        <v>1</v>
      </c>
      <c r="AE9" s="32">
        <f t="shared" si="11"/>
        <v>306</v>
      </c>
      <c r="AF9" s="32">
        <f t="shared" si="12"/>
        <v>11578011</v>
      </c>
      <c r="AG9" s="32">
        <f t="shared" si="13"/>
        <v>37713.390879478829</v>
      </c>
      <c r="AH9" s="32" t="str">
        <f t="shared" si="14"/>
        <v/>
      </c>
      <c r="AI9" s="32">
        <f t="shared" si="15"/>
        <v>37836.637254901958</v>
      </c>
      <c r="AJ9" s="32" t="str">
        <f t="shared" si="16"/>
        <v/>
      </c>
      <c r="AK9" s="32" t="str">
        <f t="shared" si="17"/>
        <v/>
      </c>
      <c r="AL9" s="24" t="s">
        <v>62</v>
      </c>
      <c r="AM9" s="24" t="s">
        <v>62</v>
      </c>
      <c r="AN9" s="24">
        <v>7145304</v>
      </c>
      <c r="AO9" s="24">
        <v>299</v>
      </c>
      <c r="AP9" s="24">
        <v>7145304</v>
      </c>
      <c r="AQ9" s="24" t="s">
        <v>878</v>
      </c>
      <c r="AR9" s="24" t="s">
        <v>886</v>
      </c>
      <c r="AS9" s="24">
        <v>299</v>
      </c>
      <c r="AT9" s="24">
        <v>1545242254</v>
      </c>
      <c r="AU9" s="24">
        <f t="shared" si="18"/>
        <v>1</v>
      </c>
      <c r="AV9" s="24">
        <f t="shared" si="19"/>
        <v>1</v>
      </c>
      <c r="AW9" s="24">
        <f t="shared" si="20"/>
        <v>299</v>
      </c>
      <c r="AX9" s="24">
        <f t="shared" si="21"/>
        <v>7145304</v>
      </c>
      <c r="AY9" s="24">
        <f t="shared" si="22"/>
        <v>23897.337792642142</v>
      </c>
      <c r="AZ9" s="24" t="str">
        <f t="shared" si="23"/>
        <v/>
      </c>
      <c r="BA9" s="24">
        <f t="shared" si="24"/>
        <v>23897.337792642142</v>
      </c>
      <c r="BB9" s="24" t="str">
        <f t="shared" si="25"/>
        <v/>
      </c>
      <c r="BC9" s="24" t="str">
        <f t="shared" si="26"/>
        <v/>
      </c>
      <c r="BD9" s="31" t="s">
        <v>62</v>
      </c>
      <c r="BE9" s="31" t="s">
        <v>62</v>
      </c>
      <c r="BF9" s="31">
        <v>2456788</v>
      </c>
      <c r="BG9" s="31">
        <v>54</v>
      </c>
      <c r="BH9" s="31">
        <v>2456788</v>
      </c>
      <c r="BI9" s="31" t="s">
        <v>878</v>
      </c>
      <c r="BJ9" s="31" t="s">
        <v>886</v>
      </c>
      <c r="BK9" s="31">
        <v>54</v>
      </c>
      <c r="BL9" s="31">
        <v>1545172494</v>
      </c>
      <c r="BM9" s="31">
        <f t="shared" si="27"/>
        <v>1</v>
      </c>
      <c r="BN9" s="31">
        <f t="shared" si="28"/>
        <v>1</v>
      </c>
      <c r="BO9" s="31">
        <f t="shared" si="29"/>
        <v>54</v>
      </c>
      <c r="BP9" s="31">
        <f t="shared" si="30"/>
        <v>2456788</v>
      </c>
      <c r="BQ9" s="31">
        <f t="shared" si="31"/>
        <v>45496.074074074073</v>
      </c>
      <c r="BR9" s="31" t="str">
        <f t="shared" si="32"/>
        <v/>
      </c>
      <c r="BS9" s="31">
        <f t="shared" si="33"/>
        <v>45496.074074074073</v>
      </c>
      <c r="BT9" s="31" t="str">
        <f t="shared" si="34"/>
        <v/>
      </c>
      <c r="BU9" s="31" t="str">
        <f t="shared" si="35"/>
        <v/>
      </c>
      <c r="BV9" s="45" t="s">
        <v>62</v>
      </c>
      <c r="BW9" s="45" t="s">
        <v>62</v>
      </c>
      <c r="BX9" s="45">
        <v>2840431</v>
      </c>
      <c r="BY9" s="45">
        <v>103</v>
      </c>
      <c r="BZ9" s="45">
        <v>2840431</v>
      </c>
      <c r="CA9" s="45" t="s">
        <v>878</v>
      </c>
      <c r="CB9" s="45" t="s">
        <v>886</v>
      </c>
      <c r="CC9" s="45">
        <v>104</v>
      </c>
      <c r="CD9" s="45">
        <v>1543785451</v>
      </c>
      <c r="CE9" s="45">
        <f t="shared" si="36"/>
        <v>1</v>
      </c>
      <c r="CF9" s="45">
        <f t="shared" si="37"/>
        <v>1</v>
      </c>
      <c r="CG9" s="45">
        <f t="shared" si="38"/>
        <v>103</v>
      </c>
      <c r="CH9" s="45">
        <f t="shared" si="39"/>
        <v>2840431</v>
      </c>
      <c r="CI9" s="45">
        <f t="shared" si="40"/>
        <v>27311.836538461539</v>
      </c>
      <c r="CJ9" s="45" t="str">
        <f t="shared" si="41"/>
        <v/>
      </c>
      <c r="CK9" s="45">
        <f t="shared" si="42"/>
        <v>27577</v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62</v>
      </c>
      <c r="C10" s="10" t="s">
        <v>62</v>
      </c>
      <c r="D10" s="10">
        <v>11099556</v>
      </c>
      <c r="E10" s="10">
        <v>256</v>
      </c>
      <c r="F10" s="10">
        <v>11099556</v>
      </c>
      <c r="G10" s="10" t="s">
        <v>882</v>
      </c>
      <c r="H10" s="10" t="s">
        <v>887</v>
      </c>
      <c r="I10" s="10">
        <v>256</v>
      </c>
      <c r="J10" s="10">
        <v>1543868339</v>
      </c>
      <c r="K10" s="10">
        <f t="shared" si="0"/>
        <v>1</v>
      </c>
      <c r="L10" s="10">
        <f t="shared" si="1"/>
        <v>1</v>
      </c>
      <c r="M10" s="10">
        <f t="shared" si="2"/>
        <v>256</v>
      </c>
      <c r="N10" s="10">
        <f t="shared" si="3"/>
        <v>11099556</v>
      </c>
      <c r="O10" s="10">
        <f t="shared" si="4"/>
        <v>43357.640625</v>
      </c>
      <c r="P10" s="10" t="str">
        <f t="shared" si="5"/>
        <v/>
      </c>
      <c r="Q10" s="10">
        <f t="shared" si="6"/>
        <v>43357.640625</v>
      </c>
      <c r="R10" s="10" t="str">
        <f t="shared" si="7"/>
        <v/>
      </c>
      <c r="S10" s="10" t="str">
        <f t="shared" si="8"/>
        <v/>
      </c>
      <c r="T10" s="17" t="s">
        <v>62</v>
      </c>
      <c r="U10" s="17" t="s">
        <v>62</v>
      </c>
      <c r="V10" s="17">
        <v>64107072</v>
      </c>
      <c r="W10" s="17">
        <v>1558</v>
      </c>
      <c r="X10" s="17">
        <v>64107072</v>
      </c>
      <c r="Y10" s="17" t="s">
        <v>882</v>
      </c>
      <c r="Z10" s="17" t="s">
        <v>887</v>
      </c>
      <c r="AA10" s="17">
        <v>1558</v>
      </c>
      <c r="AB10" s="17">
        <v>1545078362</v>
      </c>
      <c r="AC10" s="17">
        <f t="shared" si="9"/>
        <v>1</v>
      </c>
      <c r="AD10" s="17">
        <f t="shared" si="10"/>
        <v>1</v>
      </c>
      <c r="AE10" s="32">
        <f t="shared" si="11"/>
        <v>1558</v>
      </c>
      <c r="AF10" s="32">
        <f t="shared" si="12"/>
        <v>64107072</v>
      </c>
      <c r="AG10" s="32">
        <f t="shared" si="13"/>
        <v>41147.029525032092</v>
      </c>
      <c r="AH10" s="32" t="str">
        <f t="shared" si="14"/>
        <v/>
      </c>
      <c r="AI10" s="32">
        <f t="shared" si="15"/>
        <v>41147.029525032092</v>
      </c>
      <c r="AJ10" s="32" t="str">
        <f t="shared" si="16"/>
        <v/>
      </c>
      <c r="AK10" s="32" t="str">
        <f t="shared" si="17"/>
        <v/>
      </c>
      <c r="AL10" s="24" t="s">
        <v>62</v>
      </c>
      <c r="AM10" s="24" t="s">
        <v>62</v>
      </c>
      <c r="AN10" s="24">
        <v>8749252</v>
      </c>
      <c r="AO10" s="24">
        <v>404</v>
      </c>
      <c r="AP10" s="24">
        <v>8749252</v>
      </c>
      <c r="AQ10" s="24" t="s">
        <v>882</v>
      </c>
      <c r="AR10" s="24" t="s">
        <v>887</v>
      </c>
      <c r="AS10" s="24">
        <v>404</v>
      </c>
      <c r="AT10" s="24">
        <v>1545242259</v>
      </c>
      <c r="AU10" s="24">
        <f t="shared" si="18"/>
        <v>1</v>
      </c>
      <c r="AV10" s="24">
        <f t="shared" si="19"/>
        <v>1</v>
      </c>
      <c r="AW10" s="24">
        <f t="shared" si="20"/>
        <v>404</v>
      </c>
      <c r="AX10" s="24">
        <f t="shared" si="21"/>
        <v>8749252</v>
      </c>
      <c r="AY10" s="24">
        <f t="shared" si="22"/>
        <v>21656.564356435643</v>
      </c>
      <c r="AZ10" s="24" t="str">
        <f t="shared" si="23"/>
        <v/>
      </c>
      <c r="BA10" s="24">
        <f t="shared" si="24"/>
        <v>21656.564356435643</v>
      </c>
      <c r="BB10" s="24" t="str">
        <f t="shared" si="25"/>
        <v/>
      </c>
      <c r="BC10" s="24" t="str">
        <f t="shared" si="26"/>
        <v/>
      </c>
      <c r="BD10" s="31" t="s">
        <v>62</v>
      </c>
      <c r="BE10" s="31" t="s">
        <v>62</v>
      </c>
      <c r="BF10" s="31">
        <v>2987238</v>
      </c>
      <c r="BG10" s="31">
        <v>61</v>
      </c>
      <c r="BH10" s="31">
        <v>2987238</v>
      </c>
      <c r="BI10" s="31" t="s">
        <v>882</v>
      </c>
      <c r="BJ10" s="31" t="s">
        <v>887</v>
      </c>
      <c r="BK10" s="31">
        <v>62</v>
      </c>
      <c r="BL10" s="31">
        <v>1545172550</v>
      </c>
      <c r="BM10" s="31">
        <f t="shared" si="27"/>
        <v>1</v>
      </c>
      <c r="BN10" s="31">
        <f t="shared" si="28"/>
        <v>1</v>
      </c>
      <c r="BO10" s="31">
        <f t="shared" si="29"/>
        <v>61</v>
      </c>
      <c r="BP10" s="31">
        <f t="shared" si="30"/>
        <v>2987238</v>
      </c>
      <c r="BQ10" s="31">
        <f t="shared" si="31"/>
        <v>48181.258064516129</v>
      </c>
      <c r="BR10" s="31" t="str">
        <f t="shared" si="32"/>
        <v/>
      </c>
      <c r="BS10" s="31">
        <f t="shared" si="33"/>
        <v>48971.114754098358</v>
      </c>
      <c r="BT10" s="31" t="str">
        <f t="shared" si="34"/>
        <v/>
      </c>
      <c r="BU10" s="31" t="str">
        <f t="shared" si="35"/>
        <v/>
      </c>
      <c r="BV10" s="45" t="s">
        <v>62</v>
      </c>
      <c r="BW10" s="45" t="s">
        <v>62</v>
      </c>
      <c r="BX10" s="45">
        <v>3673012</v>
      </c>
      <c r="BY10" s="45">
        <v>138</v>
      </c>
      <c r="BZ10" s="45">
        <v>3673012</v>
      </c>
      <c r="CA10" s="45" t="s">
        <v>882</v>
      </c>
      <c r="CB10" s="45" t="s">
        <v>887</v>
      </c>
      <c r="CC10" s="45">
        <v>139</v>
      </c>
      <c r="CD10" s="45">
        <v>1543785456</v>
      </c>
      <c r="CE10" s="45">
        <f t="shared" si="36"/>
        <v>1</v>
      </c>
      <c r="CF10" s="45">
        <f t="shared" si="37"/>
        <v>1</v>
      </c>
      <c r="CG10" s="45">
        <f t="shared" si="38"/>
        <v>138</v>
      </c>
      <c r="CH10" s="45">
        <f t="shared" si="39"/>
        <v>3673012</v>
      </c>
      <c r="CI10" s="45">
        <f t="shared" si="40"/>
        <v>26424.546762589929</v>
      </c>
      <c r="CJ10" s="45" t="str">
        <f t="shared" si="41"/>
        <v/>
      </c>
      <c r="CK10" s="45">
        <f t="shared" si="42"/>
        <v>26616.028985507248</v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62</v>
      </c>
      <c r="C11" s="10" t="s">
        <v>62</v>
      </c>
      <c r="D11" s="10">
        <v>10413205</v>
      </c>
      <c r="E11" s="10">
        <v>241</v>
      </c>
      <c r="F11" s="10">
        <v>10413205</v>
      </c>
      <c r="G11" s="10" t="s">
        <v>888</v>
      </c>
      <c r="H11" s="10" t="s">
        <v>889</v>
      </c>
      <c r="I11" s="10">
        <v>241</v>
      </c>
      <c r="J11" s="10">
        <v>1543868344</v>
      </c>
      <c r="K11" s="10">
        <f t="shared" si="0"/>
        <v>1</v>
      </c>
      <c r="L11" s="10">
        <f t="shared" si="1"/>
        <v>1</v>
      </c>
      <c r="M11" s="10">
        <f t="shared" si="2"/>
        <v>241</v>
      </c>
      <c r="N11" s="10">
        <f t="shared" si="3"/>
        <v>10413205</v>
      </c>
      <c r="O11" s="10">
        <f t="shared" si="4"/>
        <v>43208.319502074686</v>
      </c>
      <c r="P11" s="10" t="str">
        <f t="shared" si="5"/>
        <v/>
      </c>
      <c r="Q11" s="10">
        <f t="shared" si="6"/>
        <v>43208.319502074686</v>
      </c>
      <c r="R11" s="10" t="str">
        <f t="shared" si="7"/>
        <v/>
      </c>
      <c r="S11" s="10" t="str">
        <f t="shared" si="8"/>
        <v/>
      </c>
      <c r="T11" s="17" t="s">
        <v>62</v>
      </c>
      <c r="U11" s="17" t="s">
        <v>62</v>
      </c>
      <c r="V11" s="17">
        <v>49852721</v>
      </c>
      <c r="W11" s="17">
        <v>1181</v>
      </c>
      <c r="X11" s="17">
        <v>49852721</v>
      </c>
      <c r="Y11" s="17" t="s">
        <v>888</v>
      </c>
      <c r="Z11" s="17" t="s">
        <v>889</v>
      </c>
      <c r="AA11" s="17">
        <v>1182</v>
      </c>
      <c r="AB11" s="17">
        <v>1545078463</v>
      </c>
      <c r="AC11" s="17">
        <f t="shared" si="9"/>
        <v>1</v>
      </c>
      <c r="AD11" s="17">
        <f t="shared" si="10"/>
        <v>1</v>
      </c>
      <c r="AE11" s="32">
        <f t="shared" si="11"/>
        <v>1181</v>
      </c>
      <c r="AF11" s="32">
        <f t="shared" si="12"/>
        <v>49852721</v>
      </c>
      <c r="AG11" s="32">
        <f t="shared" si="13"/>
        <v>42176.582910321486</v>
      </c>
      <c r="AH11" s="32" t="str">
        <f t="shared" si="14"/>
        <v/>
      </c>
      <c r="AI11" s="32">
        <f t="shared" si="15"/>
        <v>42212.295512277728</v>
      </c>
      <c r="AJ11" s="32" t="str">
        <f t="shared" si="16"/>
        <v/>
      </c>
      <c r="AK11" s="32" t="str">
        <f t="shared" si="17"/>
        <v/>
      </c>
      <c r="AL11" s="24" t="s">
        <v>62</v>
      </c>
      <c r="AM11" s="24" t="s">
        <v>62</v>
      </c>
      <c r="AN11" s="24">
        <v>49335149</v>
      </c>
      <c r="AO11" s="24">
        <v>2078</v>
      </c>
      <c r="AP11" s="24">
        <v>49335149</v>
      </c>
      <c r="AQ11" s="24" t="s">
        <v>888</v>
      </c>
      <c r="AR11" s="24" t="s">
        <v>889</v>
      </c>
      <c r="AS11" s="24">
        <v>2078</v>
      </c>
      <c r="AT11" s="24">
        <v>1545242267</v>
      </c>
      <c r="AU11" s="24">
        <f t="shared" si="18"/>
        <v>1</v>
      </c>
      <c r="AV11" s="24">
        <f t="shared" si="19"/>
        <v>1</v>
      </c>
      <c r="AW11" s="24">
        <f t="shared" si="20"/>
        <v>2078</v>
      </c>
      <c r="AX11" s="24">
        <f t="shared" si="21"/>
        <v>49335149</v>
      </c>
      <c r="AY11" s="24">
        <f t="shared" si="22"/>
        <v>23741.650144369585</v>
      </c>
      <c r="AZ11" s="24" t="str">
        <f t="shared" si="23"/>
        <v/>
      </c>
      <c r="BA11" s="24">
        <f t="shared" si="24"/>
        <v>23741.650144369585</v>
      </c>
      <c r="BB11" s="24" t="str">
        <f t="shared" si="25"/>
        <v/>
      </c>
      <c r="BC11" s="24" t="str">
        <f t="shared" si="26"/>
        <v/>
      </c>
      <c r="BD11" s="31" t="s">
        <v>62</v>
      </c>
      <c r="BE11" s="31" t="s">
        <v>62</v>
      </c>
      <c r="BF11" s="31">
        <v>16856338</v>
      </c>
      <c r="BG11" s="31">
        <v>349</v>
      </c>
      <c r="BH11" s="31">
        <v>16856338</v>
      </c>
      <c r="BI11" s="31" t="s">
        <v>888</v>
      </c>
      <c r="BJ11" s="31" t="s">
        <v>889</v>
      </c>
      <c r="BK11" s="31">
        <v>349</v>
      </c>
      <c r="BL11" s="31">
        <v>1545172613</v>
      </c>
      <c r="BM11" s="31">
        <f t="shared" si="27"/>
        <v>1</v>
      </c>
      <c r="BN11" s="31">
        <f t="shared" si="28"/>
        <v>1</v>
      </c>
      <c r="BO11" s="31">
        <f t="shared" si="29"/>
        <v>349</v>
      </c>
      <c r="BP11" s="31">
        <f t="shared" si="30"/>
        <v>16856338</v>
      </c>
      <c r="BQ11" s="31">
        <f t="shared" si="31"/>
        <v>48298.962750716331</v>
      </c>
      <c r="BR11" s="31" t="str">
        <f t="shared" si="32"/>
        <v/>
      </c>
      <c r="BS11" s="31">
        <f t="shared" si="33"/>
        <v>48298.962750716331</v>
      </c>
      <c r="BT11" s="31" t="str">
        <f t="shared" si="34"/>
        <v/>
      </c>
      <c r="BU11" s="31" t="str">
        <f t="shared" si="35"/>
        <v/>
      </c>
      <c r="BV11" s="45" t="s">
        <v>62</v>
      </c>
      <c r="BW11" s="45" t="s">
        <v>62</v>
      </c>
      <c r="BX11" s="45">
        <v>2634075</v>
      </c>
      <c r="BY11" s="45">
        <v>97</v>
      </c>
      <c r="BZ11" s="45">
        <v>2634075</v>
      </c>
      <c r="CA11" s="45" t="s">
        <v>888</v>
      </c>
      <c r="CB11" s="45" t="s">
        <v>889</v>
      </c>
      <c r="CC11" s="45">
        <v>98</v>
      </c>
      <c r="CD11" s="45">
        <v>1543785461</v>
      </c>
      <c r="CE11" s="45">
        <f t="shared" si="36"/>
        <v>1</v>
      </c>
      <c r="CF11" s="45">
        <f t="shared" si="37"/>
        <v>1</v>
      </c>
      <c r="CG11" s="45">
        <f t="shared" si="38"/>
        <v>97</v>
      </c>
      <c r="CH11" s="45">
        <f t="shared" si="39"/>
        <v>2634075</v>
      </c>
      <c r="CI11" s="45">
        <f t="shared" si="40"/>
        <v>26878.316326530614</v>
      </c>
      <c r="CJ11" s="45" t="str">
        <f t="shared" si="41"/>
        <v/>
      </c>
      <c r="CK11" s="45">
        <f t="shared" si="42"/>
        <v>27155.412371134022</v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62</v>
      </c>
      <c r="C12" s="10" t="s">
        <v>62</v>
      </c>
      <c r="D12" s="10">
        <v>6202004</v>
      </c>
      <c r="E12" s="10">
        <v>146</v>
      </c>
      <c r="F12" s="10">
        <v>6202004</v>
      </c>
      <c r="G12" s="10" t="s">
        <v>890</v>
      </c>
      <c r="H12" s="10" t="s">
        <v>891</v>
      </c>
      <c r="I12" s="10">
        <v>146</v>
      </c>
      <c r="J12" s="10">
        <v>1543868349</v>
      </c>
      <c r="K12" s="10">
        <f t="shared" si="0"/>
        <v>1</v>
      </c>
      <c r="L12" s="10">
        <f t="shared" si="1"/>
        <v>1</v>
      </c>
      <c r="M12" s="10">
        <f t="shared" si="2"/>
        <v>146</v>
      </c>
      <c r="N12" s="10">
        <f t="shared" si="3"/>
        <v>6202004</v>
      </c>
      <c r="O12" s="10">
        <f t="shared" si="4"/>
        <v>42479.479452054795</v>
      </c>
      <c r="P12" s="10" t="str">
        <f t="shared" si="5"/>
        <v/>
      </c>
      <c r="Q12" s="10">
        <f t="shared" si="6"/>
        <v>42479.479452054795</v>
      </c>
      <c r="R12" s="10" t="str">
        <f t="shared" si="7"/>
        <v/>
      </c>
      <c r="S12" s="10" t="str">
        <f t="shared" si="8"/>
        <v/>
      </c>
      <c r="T12" s="17" t="s">
        <v>62</v>
      </c>
      <c r="U12" s="17" t="s">
        <v>62</v>
      </c>
      <c r="V12" s="17">
        <v>32928881</v>
      </c>
      <c r="W12" s="17">
        <v>804</v>
      </c>
      <c r="X12" s="17">
        <v>32928881</v>
      </c>
      <c r="Y12" s="17" t="s">
        <v>890</v>
      </c>
      <c r="Z12" s="17" t="s">
        <v>891</v>
      </c>
      <c r="AA12" s="17">
        <v>804</v>
      </c>
      <c r="AB12" s="17">
        <v>1545079648</v>
      </c>
      <c r="AC12" s="17">
        <f t="shared" si="9"/>
        <v>1</v>
      </c>
      <c r="AD12" s="17">
        <f t="shared" si="10"/>
        <v>1</v>
      </c>
      <c r="AE12" s="32">
        <f t="shared" si="11"/>
        <v>804</v>
      </c>
      <c r="AF12" s="32">
        <f t="shared" si="12"/>
        <v>32928881</v>
      </c>
      <c r="AG12" s="32">
        <f t="shared" si="13"/>
        <v>40956.319651741294</v>
      </c>
      <c r="AH12" s="32" t="str">
        <f t="shared" si="14"/>
        <v/>
      </c>
      <c r="AI12" s="32">
        <f t="shared" si="15"/>
        <v>40956.319651741294</v>
      </c>
      <c r="AJ12" s="32" t="str">
        <f t="shared" si="16"/>
        <v/>
      </c>
      <c r="AK12" s="32" t="str">
        <f t="shared" si="17"/>
        <v/>
      </c>
      <c r="AL12" s="24" t="s">
        <v>62</v>
      </c>
      <c r="AM12" s="24" t="s">
        <v>62</v>
      </c>
      <c r="AN12" s="24">
        <v>8949728</v>
      </c>
      <c r="AO12" s="24">
        <v>412</v>
      </c>
      <c r="AP12" s="24">
        <v>8949728</v>
      </c>
      <c r="AQ12" s="24" t="s">
        <v>890</v>
      </c>
      <c r="AR12" s="24" t="s">
        <v>891</v>
      </c>
      <c r="AS12" s="24">
        <v>412</v>
      </c>
      <c r="AT12" s="24">
        <v>1545242272</v>
      </c>
      <c r="AU12" s="24">
        <f t="shared" si="18"/>
        <v>1</v>
      </c>
      <c r="AV12" s="24">
        <f t="shared" si="19"/>
        <v>1</v>
      </c>
      <c r="AW12" s="24">
        <f t="shared" si="20"/>
        <v>412</v>
      </c>
      <c r="AX12" s="24">
        <f t="shared" si="21"/>
        <v>8949728</v>
      </c>
      <c r="AY12" s="24">
        <f t="shared" si="22"/>
        <v>21722.640776699031</v>
      </c>
      <c r="AZ12" s="24" t="str">
        <f t="shared" si="23"/>
        <v/>
      </c>
      <c r="BA12" s="24">
        <f t="shared" si="24"/>
        <v>21722.640776699031</v>
      </c>
      <c r="BB12" s="24" t="str">
        <f t="shared" si="25"/>
        <v/>
      </c>
      <c r="BC12" s="24" t="str">
        <f t="shared" si="26"/>
        <v/>
      </c>
      <c r="BD12" s="31" t="s">
        <v>62</v>
      </c>
      <c r="BE12" s="31" t="s">
        <v>62</v>
      </c>
      <c r="BF12" s="31">
        <v>3129267</v>
      </c>
      <c r="BG12" s="31">
        <v>66</v>
      </c>
      <c r="BH12" s="31">
        <v>3129267</v>
      </c>
      <c r="BI12" s="31" t="s">
        <v>890</v>
      </c>
      <c r="BJ12" s="31" t="s">
        <v>891</v>
      </c>
      <c r="BK12" s="31">
        <v>66</v>
      </c>
      <c r="BL12" s="31">
        <v>1545172964</v>
      </c>
      <c r="BM12" s="31">
        <f t="shared" si="27"/>
        <v>1</v>
      </c>
      <c r="BN12" s="31">
        <f t="shared" si="28"/>
        <v>1</v>
      </c>
      <c r="BO12" s="31">
        <f t="shared" si="29"/>
        <v>66</v>
      </c>
      <c r="BP12" s="31">
        <f t="shared" si="30"/>
        <v>3129267</v>
      </c>
      <c r="BQ12" s="31">
        <f t="shared" si="31"/>
        <v>47413.13636363636</v>
      </c>
      <c r="BR12" s="31" t="str">
        <f t="shared" si="32"/>
        <v/>
      </c>
      <c r="BS12" s="31">
        <f t="shared" si="33"/>
        <v>47413.13636363636</v>
      </c>
      <c r="BT12" s="31" t="str">
        <f t="shared" si="34"/>
        <v/>
      </c>
      <c r="BU12" s="31" t="str">
        <f t="shared" si="35"/>
        <v/>
      </c>
      <c r="BV12" s="45" t="s">
        <v>62</v>
      </c>
      <c r="BW12" s="45" t="s">
        <v>62</v>
      </c>
      <c r="BX12" s="45">
        <v>3469750</v>
      </c>
      <c r="BY12" s="45">
        <v>137</v>
      </c>
      <c r="BZ12" s="45">
        <v>3469750</v>
      </c>
      <c r="CA12" s="45" t="s">
        <v>890</v>
      </c>
      <c r="CB12" s="45" t="s">
        <v>891</v>
      </c>
      <c r="CC12" s="45">
        <v>138</v>
      </c>
      <c r="CD12" s="45">
        <v>1543785466</v>
      </c>
      <c r="CE12" s="45">
        <f t="shared" si="36"/>
        <v>1</v>
      </c>
      <c r="CF12" s="45">
        <f t="shared" si="37"/>
        <v>1</v>
      </c>
      <c r="CG12" s="45">
        <f t="shared" si="38"/>
        <v>137</v>
      </c>
      <c r="CH12" s="45">
        <f t="shared" si="39"/>
        <v>3469750</v>
      </c>
      <c r="CI12" s="45">
        <f t="shared" si="40"/>
        <v>25143.115942028984</v>
      </c>
      <c r="CJ12" s="45" t="str">
        <f t="shared" si="41"/>
        <v/>
      </c>
      <c r="CK12" s="45">
        <f t="shared" si="42"/>
        <v>25326.642335766424</v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62</v>
      </c>
      <c r="C13" s="10" t="s">
        <v>62</v>
      </c>
      <c r="D13" s="10">
        <v>4283965</v>
      </c>
      <c r="E13" s="10">
        <v>107</v>
      </c>
      <c r="F13" s="10">
        <v>4283965</v>
      </c>
      <c r="G13" s="10" t="s">
        <v>892</v>
      </c>
      <c r="H13" s="10" t="s">
        <v>893</v>
      </c>
      <c r="I13" s="10">
        <v>107</v>
      </c>
      <c r="J13" s="10">
        <v>1543868354</v>
      </c>
      <c r="K13" s="10">
        <f t="shared" si="0"/>
        <v>1</v>
      </c>
      <c r="L13" s="10">
        <f t="shared" si="1"/>
        <v>1</v>
      </c>
      <c r="M13" s="10">
        <f t="shared" si="2"/>
        <v>107</v>
      </c>
      <c r="N13" s="10">
        <f t="shared" si="3"/>
        <v>4283965</v>
      </c>
      <c r="O13" s="10">
        <f t="shared" si="4"/>
        <v>40037.056074766355</v>
      </c>
      <c r="P13" s="10" t="str">
        <f t="shared" si="5"/>
        <v/>
      </c>
      <c r="Q13" s="10">
        <f t="shared" si="6"/>
        <v>40037.056074766355</v>
      </c>
      <c r="R13" s="10" t="str">
        <f t="shared" si="7"/>
        <v/>
      </c>
      <c r="S13" s="10" t="str">
        <f t="shared" si="8"/>
        <v/>
      </c>
      <c r="T13" s="17" t="s">
        <v>62</v>
      </c>
      <c r="U13" s="17" t="s">
        <v>62</v>
      </c>
      <c r="V13" s="17">
        <v>4793971</v>
      </c>
      <c r="W13" s="17">
        <v>144</v>
      </c>
      <c r="X13" s="17">
        <v>4793971</v>
      </c>
      <c r="Y13" s="17" t="s">
        <v>892</v>
      </c>
      <c r="Z13" s="17" t="s">
        <v>893</v>
      </c>
      <c r="AA13" s="17">
        <v>144</v>
      </c>
      <c r="AB13" s="17">
        <v>1545079921</v>
      </c>
      <c r="AC13" s="17">
        <f t="shared" si="9"/>
        <v>1</v>
      </c>
      <c r="AD13" s="17">
        <f t="shared" si="10"/>
        <v>1</v>
      </c>
      <c r="AE13" s="32">
        <f t="shared" si="11"/>
        <v>144</v>
      </c>
      <c r="AF13" s="32">
        <f t="shared" si="12"/>
        <v>4793971</v>
      </c>
      <c r="AG13" s="32">
        <f t="shared" si="13"/>
        <v>33291.465277777781</v>
      </c>
      <c r="AH13" s="32" t="str">
        <f t="shared" si="14"/>
        <v/>
      </c>
      <c r="AI13" s="32">
        <f t="shared" si="15"/>
        <v>33291.465277777781</v>
      </c>
      <c r="AJ13" s="32" t="str">
        <f t="shared" si="16"/>
        <v/>
      </c>
      <c r="AK13" s="32" t="str">
        <f t="shared" si="17"/>
        <v/>
      </c>
      <c r="AL13" s="24" t="s">
        <v>62</v>
      </c>
      <c r="AM13" s="24" t="s">
        <v>62</v>
      </c>
      <c r="AN13" s="24">
        <v>2911619</v>
      </c>
      <c r="AO13" s="24">
        <v>147</v>
      </c>
      <c r="AP13" s="24">
        <v>2911619</v>
      </c>
      <c r="AQ13" s="24" t="s">
        <v>892</v>
      </c>
      <c r="AR13" s="24" t="s">
        <v>893</v>
      </c>
      <c r="AS13" s="24">
        <v>147</v>
      </c>
      <c r="AT13" s="24">
        <v>1545242280</v>
      </c>
      <c r="AU13" s="24">
        <f t="shared" si="18"/>
        <v>1</v>
      </c>
      <c r="AV13" s="24">
        <f t="shared" si="19"/>
        <v>1</v>
      </c>
      <c r="AW13" s="24">
        <f t="shared" si="20"/>
        <v>147</v>
      </c>
      <c r="AX13" s="24">
        <f t="shared" si="21"/>
        <v>2911619</v>
      </c>
      <c r="AY13" s="24">
        <f t="shared" si="22"/>
        <v>19806.931972789116</v>
      </c>
      <c r="AZ13" s="24" t="str">
        <f t="shared" si="23"/>
        <v/>
      </c>
      <c r="BA13" s="24">
        <f t="shared" si="24"/>
        <v>19806.931972789116</v>
      </c>
      <c r="BB13" s="24" t="str">
        <f t="shared" si="25"/>
        <v/>
      </c>
      <c r="BC13" s="24" t="str">
        <f t="shared" si="26"/>
        <v/>
      </c>
      <c r="BD13" s="31" t="s">
        <v>62</v>
      </c>
      <c r="BE13" s="31" t="s">
        <v>62</v>
      </c>
      <c r="BF13" s="31">
        <v>2857949</v>
      </c>
      <c r="BG13" s="31">
        <v>61</v>
      </c>
      <c r="BH13" s="31">
        <v>2857949</v>
      </c>
      <c r="BI13" s="31" t="s">
        <v>892</v>
      </c>
      <c r="BJ13" s="31" t="s">
        <v>893</v>
      </c>
      <c r="BK13" s="31">
        <v>61</v>
      </c>
      <c r="BL13" s="31">
        <v>1545173032</v>
      </c>
      <c r="BM13" s="31">
        <f t="shared" si="27"/>
        <v>1</v>
      </c>
      <c r="BN13" s="31">
        <f t="shared" si="28"/>
        <v>1</v>
      </c>
      <c r="BO13" s="31">
        <f t="shared" si="29"/>
        <v>61</v>
      </c>
      <c r="BP13" s="31">
        <f t="shared" si="30"/>
        <v>2857949</v>
      </c>
      <c r="BQ13" s="31">
        <f t="shared" si="31"/>
        <v>46851.62295081967</v>
      </c>
      <c r="BR13" s="31" t="str">
        <f t="shared" si="32"/>
        <v/>
      </c>
      <c r="BS13" s="31">
        <f t="shared" si="33"/>
        <v>46851.62295081967</v>
      </c>
      <c r="BT13" s="31" t="str">
        <f t="shared" si="34"/>
        <v/>
      </c>
      <c r="BU13" s="31" t="str">
        <f t="shared" si="35"/>
        <v/>
      </c>
      <c r="BV13" s="45" t="s">
        <v>62</v>
      </c>
      <c r="BW13" s="45" t="s">
        <v>62</v>
      </c>
      <c r="BX13" s="45">
        <v>2165173</v>
      </c>
      <c r="BY13" s="45">
        <v>84</v>
      </c>
      <c r="BZ13" s="45">
        <v>2165173</v>
      </c>
      <c r="CA13" s="45" t="s">
        <v>892</v>
      </c>
      <c r="CB13" s="45" t="s">
        <v>893</v>
      </c>
      <c r="CC13" s="45">
        <v>85</v>
      </c>
      <c r="CD13" s="45">
        <v>1543785471</v>
      </c>
      <c r="CE13" s="45">
        <f t="shared" si="36"/>
        <v>1</v>
      </c>
      <c r="CF13" s="45">
        <f t="shared" si="37"/>
        <v>1</v>
      </c>
      <c r="CG13" s="45">
        <f t="shared" si="38"/>
        <v>84</v>
      </c>
      <c r="CH13" s="45">
        <f t="shared" si="39"/>
        <v>2165173</v>
      </c>
      <c r="CI13" s="45">
        <f t="shared" si="40"/>
        <v>25472.623529411765</v>
      </c>
      <c r="CJ13" s="45" t="str">
        <f t="shared" si="41"/>
        <v/>
      </c>
      <c r="CK13" s="45">
        <f t="shared" si="42"/>
        <v>25775.869047619046</v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62</v>
      </c>
      <c r="C14" s="10" t="s">
        <v>62</v>
      </c>
      <c r="D14" s="10">
        <v>4726311</v>
      </c>
      <c r="E14" s="10">
        <v>110</v>
      </c>
      <c r="F14" s="10">
        <v>4726311</v>
      </c>
      <c r="G14" s="10" t="s">
        <v>892</v>
      </c>
      <c r="H14" s="10" t="s">
        <v>894</v>
      </c>
      <c r="I14" s="10">
        <v>110</v>
      </c>
      <c r="J14" s="10">
        <v>1543868464</v>
      </c>
      <c r="K14" s="10">
        <f t="shared" si="0"/>
        <v>1</v>
      </c>
      <c r="L14" s="10">
        <f t="shared" si="1"/>
        <v>1</v>
      </c>
      <c r="M14" s="10">
        <f t="shared" si="2"/>
        <v>110</v>
      </c>
      <c r="N14" s="10">
        <f t="shared" si="3"/>
        <v>4726311</v>
      </c>
      <c r="O14" s="10">
        <f t="shared" si="4"/>
        <v>42966.463636363638</v>
      </c>
      <c r="P14" s="10" t="str">
        <f t="shared" si="5"/>
        <v/>
      </c>
      <c r="Q14" s="10">
        <f t="shared" si="6"/>
        <v>42966.463636363638</v>
      </c>
      <c r="R14" s="10" t="str">
        <f t="shared" si="7"/>
        <v/>
      </c>
      <c r="S14" s="10" t="str">
        <f t="shared" si="8"/>
        <v/>
      </c>
      <c r="T14" s="17" t="s">
        <v>62</v>
      </c>
      <c r="U14" s="17" t="s">
        <v>62</v>
      </c>
      <c r="V14" s="17">
        <v>235482665</v>
      </c>
      <c r="W14" s="17">
        <v>5969</v>
      </c>
      <c r="X14" s="17">
        <v>235482665</v>
      </c>
      <c r="Y14" s="17" t="s">
        <v>892</v>
      </c>
      <c r="Z14" s="17" t="s">
        <v>894</v>
      </c>
      <c r="AA14" s="17">
        <v>5970</v>
      </c>
      <c r="AB14" s="17">
        <v>1545080067</v>
      </c>
      <c r="AC14" s="17">
        <f t="shared" si="9"/>
        <v>1</v>
      </c>
      <c r="AD14" s="17">
        <f t="shared" si="10"/>
        <v>1</v>
      </c>
      <c r="AE14" s="32">
        <f t="shared" si="11"/>
        <v>5969</v>
      </c>
      <c r="AF14" s="32">
        <f t="shared" si="12"/>
        <v>235482665</v>
      </c>
      <c r="AG14" s="32">
        <f t="shared" si="13"/>
        <v>39444.332495812392</v>
      </c>
      <c r="AH14" s="32" t="str">
        <f t="shared" si="14"/>
        <v/>
      </c>
      <c r="AI14" s="32">
        <f t="shared" si="15"/>
        <v>39450.940693583514</v>
      </c>
      <c r="AJ14" s="32" t="str">
        <f t="shared" si="16"/>
        <v/>
      </c>
      <c r="AK14" s="32" t="str">
        <f t="shared" si="17"/>
        <v/>
      </c>
      <c r="AL14" s="24" t="s">
        <v>62</v>
      </c>
      <c r="AM14" s="24" t="s">
        <v>62</v>
      </c>
      <c r="AN14" s="24">
        <v>51633520</v>
      </c>
      <c r="AO14" s="24">
        <v>2254</v>
      </c>
      <c r="AP14" s="24">
        <v>51633520</v>
      </c>
      <c r="AQ14" s="24" t="s">
        <v>892</v>
      </c>
      <c r="AR14" s="24" t="s">
        <v>894</v>
      </c>
      <c r="AS14" s="24">
        <v>2254</v>
      </c>
      <c r="AT14" s="24">
        <v>1545242288</v>
      </c>
      <c r="AU14" s="24">
        <f t="shared" si="18"/>
        <v>1</v>
      </c>
      <c r="AV14" s="24">
        <f t="shared" si="19"/>
        <v>1</v>
      </c>
      <c r="AW14" s="24">
        <f t="shared" si="20"/>
        <v>2254</v>
      </c>
      <c r="AX14" s="24">
        <f t="shared" si="21"/>
        <v>51633520</v>
      </c>
      <c r="AY14" s="24">
        <f t="shared" si="22"/>
        <v>22907.506654835848</v>
      </c>
      <c r="AZ14" s="24" t="str">
        <f t="shared" si="23"/>
        <v/>
      </c>
      <c r="BA14" s="24">
        <f t="shared" si="24"/>
        <v>22907.506654835848</v>
      </c>
      <c r="BB14" s="24" t="str">
        <f t="shared" si="25"/>
        <v/>
      </c>
      <c r="BC14" s="24" t="str">
        <f t="shared" si="26"/>
        <v/>
      </c>
      <c r="BD14" s="31" t="s">
        <v>62</v>
      </c>
      <c r="BE14" s="31" t="s">
        <v>62</v>
      </c>
      <c r="BF14" s="31">
        <v>10645035</v>
      </c>
      <c r="BG14" s="31">
        <v>223</v>
      </c>
      <c r="BH14" s="31">
        <v>10645035</v>
      </c>
      <c r="BI14" s="31" t="s">
        <v>892</v>
      </c>
      <c r="BJ14" s="31" t="s">
        <v>894</v>
      </c>
      <c r="BK14" s="31">
        <v>224</v>
      </c>
      <c r="BL14" s="31">
        <v>1545173094</v>
      </c>
      <c r="BM14" s="31">
        <f t="shared" si="27"/>
        <v>1</v>
      </c>
      <c r="BN14" s="31">
        <f t="shared" si="28"/>
        <v>1</v>
      </c>
      <c r="BO14" s="31">
        <f t="shared" si="29"/>
        <v>223</v>
      </c>
      <c r="BP14" s="31">
        <f t="shared" si="30"/>
        <v>10645035</v>
      </c>
      <c r="BQ14" s="31">
        <f t="shared" si="31"/>
        <v>47522.477678571428</v>
      </c>
      <c r="BR14" s="31" t="str">
        <f t="shared" si="32"/>
        <v/>
      </c>
      <c r="BS14" s="31">
        <f t="shared" si="33"/>
        <v>47735.582959641259</v>
      </c>
      <c r="BT14" s="31" t="str">
        <f t="shared" si="34"/>
        <v/>
      </c>
      <c r="BU14" s="31" t="str">
        <f t="shared" si="35"/>
        <v/>
      </c>
      <c r="BV14" s="45" t="s">
        <v>62</v>
      </c>
      <c r="BW14" s="45" t="s">
        <v>62</v>
      </c>
      <c r="BX14" s="45">
        <v>3575257</v>
      </c>
      <c r="BY14" s="45">
        <v>141</v>
      </c>
      <c r="BZ14" s="45">
        <v>3575257</v>
      </c>
      <c r="CA14" s="45" t="s">
        <v>892</v>
      </c>
      <c r="CB14" s="45" t="s">
        <v>894</v>
      </c>
      <c r="CC14" s="45">
        <v>142</v>
      </c>
      <c r="CD14" s="45">
        <v>1543785476</v>
      </c>
      <c r="CE14" s="45">
        <f t="shared" si="36"/>
        <v>1</v>
      </c>
      <c r="CF14" s="45">
        <f t="shared" si="37"/>
        <v>1</v>
      </c>
      <c r="CG14" s="45">
        <f t="shared" si="38"/>
        <v>141</v>
      </c>
      <c r="CH14" s="45">
        <f t="shared" si="39"/>
        <v>3575257</v>
      </c>
      <c r="CI14" s="45">
        <f t="shared" si="40"/>
        <v>25177.866197183099</v>
      </c>
      <c r="CJ14" s="45" t="str">
        <f t="shared" si="41"/>
        <v/>
      </c>
      <c r="CK14" s="45">
        <f t="shared" si="42"/>
        <v>25356.432624113477</v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62</v>
      </c>
      <c r="C15" s="10" t="s">
        <v>62</v>
      </c>
      <c r="D15" s="10">
        <v>4628812</v>
      </c>
      <c r="E15" s="10">
        <v>128</v>
      </c>
      <c r="F15" s="10">
        <v>4628812</v>
      </c>
      <c r="G15" s="10" t="s">
        <v>581</v>
      </c>
      <c r="H15" s="10" t="s">
        <v>895</v>
      </c>
      <c r="I15" s="10">
        <v>128</v>
      </c>
      <c r="J15" s="10">
        <v>1543868497</v>
      </c>
      <c r="K15" s="10">
        <f t="shared" si="0"/>
        <v>1</v>
      </c>
      <c r="L15" s="10">
        <f t="shared" si="1"/>
        <v>1</v>
      </c>
      <c r="M15" s="10">
        <f t="shared" si="2"/>
        <v>128</v>
      </c>
      <c r="N15" s="10">
        <f t="shared" si="3"/>
        <v>4628812</v>
      </c>
      <c r="O15" s="10">
        <f t="shared" si="4"/>
        <v>36162.59375</v>
      </c>
      <c r="P15" s="10" t="str">
        <f t="shared" si="5"/>
        <v/>
      </c>
      <c r="Q15" s="10">
        <f t="shared" si="6"/>
        <v>36162.59375</v>
      </c>
      <c r="R15" s="10" t="str">
        <f t="shared" si="7"/>
        <v/>
      </c>
      <c r="S15" s="10" t="str">
        <f t="shared" si="8"/>
        <v/>
      </c>
      <c r="T15" s="17" t="s">
        <v>62</v>
      </c>
      <c r="U15" s="17" t="s">
        <v>62</v>
      </c>
      <c r="V15" s="17">
        <v>49932748</v>
      </c>
      <c r="W15" s="17">
        <v>1189</v>
      </c>
      <c r="X15" s="17">
        <v>49932748</v>
      </c>
      <c r="Y15" s="17" t="s">
        <v>581</v>
      </c>
      <c r="Z15" s="17" t="s">
        <v>895</v>
      </c>
      <c r="AA15" s="17">
        <v>1189</v>
      </c>
      <c r="AB15" s="17">
        <v>1545080455</v>
      </c>
      <c r="AC15" s="17">
        <f t="shared" si="9"/>
        <v>1</v>
      </c>
      <c r="AD15" s="17">
        <f t="shared" si="10"/>
        <v>1</v>
      </c>
      <c r="AE15" s="32">
        <f t="shared" si="11"/>
        <v>1189</v>
      </c>
      <c r="AF15" s="32">
        <f t="shared" si="12"/>
        <v>49932748</v>
      </c>
      <c r="AG15" s="32">
        <f t="shared" si="13"/>
        <v>41995.58284272498</v>
      </c>
      <c r="AH15" s="32" t="str">
        <f t="shared" si="14"/>
        <v/>
      </c>
      <c r="AI15" s="32">
        <f t="shared" si="15"/>
        <v>41995.58284272498</v>
      </c>
      <c r="AJ15" s="32" t="str">
        <f t="shared" si="16"/>
        <v/>
      </c>
      <c r="AK15" s="32" t="str">
        <f t="shared" si="17"/>
        <v/>
      </c>
      <c r="AL15" s="24" t="s">
        <v>62</v>
      </c>
      <c r="AM15" s="24" t="s">
        <v>62</v>
      </c>
      <c r="AN15" s="24">
        <v>3385740</v>
      </c>
      <c r="AO15" s="24">
        <v>159</v>
      </c>
      <c r="AP15" s="24">
        <v>3385740</v>
      </c>
      <c r="AQ15" s="24" t="s">
        <v>581</v>
      </c>
      <c r="AR15" s="24" t="s">
        <v>895</v>
      </c>
      <c r="AS15" s="24">
        <v>159</v>
      </c>
      <c r="AT15" s="24">
        <v>1545242429</v>
      </c>
      <c r="AU15" s="24">
        <f t="shared" si="18"/>
        <v>1</v>
      </c>
      <c r="AV15" s="24">
        <f t="shared" si="19"/>
        <v>1</v>
      </c>
      <c r="AW15" s="24">
        <f t="shared" si="20"/>
        <v>159</v>
      </c>
      <c r="AX15" s="24">
        <f t="shared" si="21"/>
        <v>3385740</v>
      </c>
      <c r="AY15" s="24">
        <f t="shared" si="22"/>
        <v>21293.962264150945</v>
      </c>
      <c r="AZ15" s="24" t="str">
        <f t="shared" si="23"/>
        <v/>
      </c>
      <c r="BA15" s="24">
        <f t="shared" si="24"/>
        <v>21293.962264150945</v>
      </c>
      <c r="BB15" s="24" t="str">
        <f t="shared" si="25"/>
        <v/>
      </c>
      <c r="BC15" s="24" t="str">
        <f t="shared" si="26"/>
        <v/>
      </c>
      <c r="BD15" s="31" t="s">
        <v>62</v>
      </c>
      <c r="BE15" s="31" t="s">
        <v>62</v>
      </c>
      <c r="BF15" s="31">
        <v>2971996</v>
      </c>
      <c r="BG15" s="31">
        <v>64</v>
      </c>
      <c r="BH15" s="31">
        <v>2971996</v>
      </c>
      <c r="BI15" s="31" t="s">
        <v>581</v>
      </c>
      <c r="BJ15" s="31" t="s">
        <v>895</v>
      </c>
      <c r="BK15" s="31">
        <v>64</v>
      </c>
      <c r="BL15" s="31">
        <v>1545173319</v>
      </c>
      <c r="BM15" s="31">
        <f t="shared" si="27"/>
        <v>1</v>
      </c>
      <c r="BN15" s="31">
        <f t="shared" si="28"/>
        <v>1</v>
      </c>
      <c r="BO15" s="31">
        <f t="shared" si="29"/>
        <v>64</v>
      </c>
      <c r="BP15" s="31">
        <f t="shared" si="30"/>
        <v>2971996</v>
      </c>
      <c r="BQ15" s="31">
        <f t="shared" si="31"/>
        <v>46437.4375</v>
      </c>
      <c r="BR15" s="31" t="str">
        <f t="shared" si="32"/>
        <v/>
      </c>
      <c r="BS15" s="31">
        <f t="shared" si="33"/>
        <v>46437.4375</v>
      </c>
      <c r="BT15" s="31" t="str">
        <f t="shared" si="34"/>
        <v/>
      </c>
      <c r="BU15" s="31" t="str">
        <f t="shared" si="35"/>
        <v/>
      </c>
      <c r="BV15" s="45" t="s">
        <v>62</v>
      </c>
      <c r="BW15" s="45" t="s">
        <v>62</v>
      </c>
      <c r="BX15" s="45">
        <v>2594992</v>
      </c>
      <c r="BY15" s="45">
        <v>100</v>
      </c>
      <c r="BZ15" s="45">
        <v>2594992</v>
      </c>
      <c r="CA15" s="45" t="s">
        <v>581</v>
      </c>
      <c r="CB15" s="45" t="s">
        <v>895</v>
      </c>
      <c r="CC15" s="45">
        <v>100</v>
      </c>
      <c r="CD15" s="45">
        <v>1543785521</v>
      </c>
      <c r="CE15" s="45">
        <f t="shared" si="36"/>
        <v>1</v>
      </c>
      <c r="CF15" s="45">
        <f t="shared" si="37"/>
        <v>1</v>
      </c>
      <c r="CG15" s="45">
        <f t="shared" si="38"/>
        <v>100</v>
      </c>
      <c r="CH15" s="45">
        <f t="shared" si="39"/>
        <v>2594992</v>
      </c>
      <c r="CI15" s="45">
        <f t="shared" si="40"/>
        <v>25949.919999999998</v>
      </c>
      <c r="CJ15" s="45" t="str">
        <f t="shared" si="41"/>
        <v/>
      </c>
      <c r="CK15" s="45">
        <f t="shared" si="42"/>
        <v>25949.919999999998</v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62</v>
      </c>
      <c r="C16" s="10" t="s">
        <v>62</v>
      </c>
      <c r="D16" s="10">
        <v>9946736</v>
      </c>
      <c r="E16" s="10">
        <v>240</v>
      </c>
      <c r="F16" s="10">
        <v>9946736</v>
      </c>
      <c r="G16" s="10" t="s">
        <v>892</v>
      </c>
      <c r="H16" s="10" t="s">
        <v>896</v>
      </c>
      <c r="I16" s="10">
        <v>240</v>
      </c>
      <c r="J16" s="10">
        <v>1543868577</v>
      </c>
      <c r="K16" s="10">
        <f t="shared" si="0"/>
        <v>1</v>
      </c>
      <c r="L16" s="10">
        <f t="shared" si="1"/>
        <v>1</v>
      </c>
      <c r="M16" s="10">
        <f t="shared" si="2"/>
        <v>240</v>
      </c>
      <c r="N16" s="10">
        <f t="shared" si="3"/>
        <v>9946736</v>
      </c>
      <c r="O16" s="10">
        <f t="shared" si="4"/>
        <v>41444.73333333333</v>
      </c>
      <c r="P16" s="10" t="str">
        <f t="shared" si="5"/>
        <v/>
      </c>
      <c r="Q16" s="10">
        <f t="shared" si="6"/>
        <v>41444.73333333333</v>
      </c>
      <c r="R16" s="10" t="str">
        <f t="shared" si="7"/>
        <v/>
      </c>
      <c r="S16" s="10" t="str">
        <f t="shared" si="8"/>
        <v/>
      </c>
      <c r="T16" s="17" t="s">
        <v>62</v>
      </c>
      <c r="U16" s="17" t="s">
        <v>62</v>
      </c>
      <c r="V16" s="17">
        <v>13489333</v>
      </c>
      <c r="W16" s="17">
        <v>343</v>
      </c>
      <c r="X16" s="17">
        <v>13489333</v>
      </c>
      <c r="Y16" s="17" t="s">
        <v>892</v>
      </c>
      <c r="Z16" s="17" t="s">
        <v>896</v>
      </c>
      <c r="AA16" s="17">
        <v>344</v>
      </c>
      <c r="AB16" s="17">
        <v>1545081107</v>
      </c>
      <c r="AC16" s="17">
        <f t="shared" si="9"/>
        <v>1</v>
      </c>
      <c r="AD16" s="17">
        <f t="shared" si="10"/>
        <v>1</v>
      </c>
      <c r="AE16" s="32">
        <f t="shared" si="11"/>
        <v>343</v>
      </c>
      <c r="AF16" s="32">
        <f t="shared" si="12"/>
        <v>13489333</v>
      </c>
      <c r="AG16" s="32">
        <f t="shared" si="13"/>
        <v>39213.177325581397</v>
      </c>
      <c r="AH16" s="32" t="str">
        <f t="shared" si="14"/>
        <v/>
      </c>
      <c r="AI16" s="32">
        <f t="shared" si="15"/>
        <v>39327.50145772595</v>
      </c>
      <c r="AJ16" s="32" t="str">
        <f t="shared" si="16"/>
        <v/>
      </c>
      <c r="AK16" s="32" t="str">
        <f t="shared" si="17"/>
        <v/>
      </c>
      <c r="AL16" s="24" t="s">
        <v>62</v>
      </c>
      <c r="AM16" s="24" t="s">
        <v>62</v>
      </c>
      <c r="AN16" s="24">
        <v>8578069</v>
      </c>
      <c r="AO16" s="24">
        <v>376</v>
      </c>
      <c r="AP16" s="24">
        <v>8578069</v>
      </c>
      <c r="AQ16" s="24" t="s">
        <v>892</v>
      </c>
      <c r="AR16" s="24" t="s">
        <v>896</v>
      </c>
      <c r="AS16" s="24">
        <v>376</v>
      </c>
      <c r="AT16" s="24">
        <v>1545242554</v>
      </c>
      <c r="AU16" s="24">
        <f t="shared" si="18"/>
        <v>1</v>
      </c>
      <c r="AV16" s="24">
        <f t="shared" si="19"/>
        <v>1</v>
      </c>
      <c r="AW16" s="24">
        <f t="shared" si="20"/>
        <v>376</v>
      </c>
      <c r="AX16" s="24">
        <f t="shared" si="21"/>
        <v>8578069</v>
      </c>
      <c r="AY16" s="24">
        <f t="shared" si="22"/>
        <v>22814.013297872341</v>
      </c>
      <c r="AZ16" s="24" t="str">
        <f t="shared" si="23"/>
        <v/>
      </c>
      <c r="BA16" s="24">
        <f t="shared" si="24"/>
        <v>22814.013297872341</v>
      </c>
      <c r="BB16" s="24" t="str">
        <f t="shared" si="25"/>
        <v/>
      </c>
      <c r="BC16" s="24" t="str">
        <f t="shared" si="26"/>
        <v/>
      </c>
      <c r="BD16" s="31" t="s">
        <v>62</v>
      </c>
      <c r="BE16" s="31" t="s">
        <v>62</v>
      </c>
      <c r="BF16" s="31">
        <v>2847546</v>
      </c>
      <c r="BG16" s="31">
        <v>56</v>
      </c>
      <c r="BH16" s="31">
        <v>2847546</v>
      </c>
      <c r="BI16" s="31" t="s">
        <v>892</v>
      </c>
      <c r="BJ16" s="31" t="s">
        <v>896</v>
      </c>
      <c r="BK16" s="31">
        <v>57</v>
      </c>
      <c r="BL16" s="31">
        <v>1545173384</v>
      </c>
      <c r="BM16" s="31">
        <f t="shared" si="27"/>
        <v>1</v>
      </c>
      <c r="BN16" s="31">
        <f t="shared" si="28"/>
        <v>1</v>
      </c>
      <c r="BO16" s="31">
        <f t="shared" si="29"/>
        <v>56</v>
      </c>
      <c r="BP16" s="31">
        <f t="shared" si="30"/>
        <v>2847546</v>
      </c>
      <c r="BQ16" s="31">
        <f t="shared" si="31"/>
        <v>49956.947368421053</v>
      </c>
      <c r="BR16" s="31" t="str">
        <f t="shared" si="32"/>
        <v/>
      </c>
      <c r="BS16" s="31">
        <f t="shared" si="33"/>
        <v>50849.035714285717</v>
      </c>
      <c r="BT16" s="31" t="str">
        <f t="shared" si="34"/>
        <v/>
      </c>
      <c r="BU16" s="31" t="str">
        <f t="shared" si="35"/>
        <v/>
      </c>
      <c r="BV16" s="45" t="s">
        <v>62</v>
      </c>
      <c r="BW16" s="45" t="s">
        <v>62</v>
      </c>
      <c r="BX16" s="45">
        <v>2284026</v>
      </c>
      <c r="BY16" s="45">
        <v>85</v>
      </c>
      <c r="BZ16" s="45">
        <v>2284026</v>
      </c>
      <c r="CA16" s="45" t="s">
        <v>892</v>
      </c>
      <c r="CB16" s="45" t="s">
        <v>896</v>
      </c>
      <c r="CC16" s="45">
        <v>86</v>
      </c>
      <c r="CD16" s="45">
        <v>1543785556</v>
      </c>
      <c r="CE16" s="45">
        <f t="shared" si="36"/>
        <v>1</v>
      </c>
      <c r="CF16" s="45">
        <f t="shared" si="37"/>
        <v>1</v>
      </c>
      <c r="CG16" s="45">
        <f t="shared" si="38"/>
        <v>85</v>
      </c>
      <c r="CH16" s="45">
        <f t="shared" si="39"/>
        <v>2284026</v>
      </c>
      <c r="CI16" s="45">
        <f t="shared" si="40"/>
        <v>26558.441860465115</v>
      </c>
      <c r="CJ16" s="45" t="str">
        <f t="shared" si="41"/>
        <v/>
      </c>
      <c r="CK16" s="45">
        <f t="shared" si="42"/>
        <v>26870.894117647058</v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62</v>
      </c>
      <c r="C17" s="10" t="s">
        <v>62</v>
      </c>
      <c r="D17" s="10">
        <v>9783685</v>
      </c>
      <c r="E17" s="10">
        <v>239</v>
      </c>
      <c r="F17" s="10">
        <v>9783685</v>
      </c>
      <c r="G17" s="10" t="s">
        <v>874</v>
      </c>
      <c r="H17" s="10" t="s">
        <v>897</v>
      </c>
      <c r="I17" s="10">
        <v>239</v>
      </c>
      <c r="J17" s="10">
        <v>1543868585</v>
      </c>
      <c r="K17" s="10">
        <f t="shared" si="0"/>
        <v>1</v>
      </c>
      <c r="L17" s="10">
        <f t="shared" si="1"/>
        <v>1</v>
      </c>
      <c r="M17" s="10">
        <f t="shared" si="2"/>
        <v>239</v>
      </c>
      <c r="N17" s="10">
        <f t="shared" si="3"/>
        <v>9783685</v>
      </c>
      <c r="O17" s="10">
        <f t="shared" si="4"/>
        <v>40935.920502092049</v>
      </c>
      <c r="P17" s="10" t="str">
        <f t="shared" si="5"/>
        <v/>
      </c>
      <c r="Q17" s="10">
        <f t="shared" si="6"/>
        <v>40935.920502092049</v>
      </c>
      <c r="R17" s="10" t="str">
        <f t="shared" si="7"/>
        <v/>
      </c>
      <c r="S17" s="10" t="str">
        <f t="shared" si="8"/>
        <v/>
      </c>
      <c r="T17" s="17" t="s">
        <v>62</v>
      </c>
      <c r="U17" s="17" t="s">
        <v>62</v>
      </c>
      <c r="V17" s="17">
        <v>7040634</v>
      </c>
      <c r="W17" s="17">
        <v>184</v>
      </c>
      <c r="X17" s="17">
        <v>7040634</v>
      </c>
      <c r="Y17" s="17" t="s">
        <v>874</v>
      </c>
      <c r="Z17" s="17" t="s">
        <v>897</v>
      </c>
      <c r="AA17" s="17">
        <v>185</v>
      </c>
      <c r="AB17" s="17">
        <v>1545081453</v>
      </c>
      <c r="AC17" s="17">
        <f t="shared" si="9"/>
        <v>1</v>
      </c>
      <c r="AD17" s="17">
        <f t="shared" si="10"/>
        <v>1</v>
      </c>
      <c r="AE17" s="32">
        <f t="shared" si="11"/>
        <v>184</v>
      </c>
      <c r="AF17" s="32">
        <f t="shared" si="12"/>
        <v>7040634</v>
      </c>
      <c r="AG17" s="32">
        <f t="shared" si="13"/>
        <v>38057.481081081081</v>
      </c>
      <c r="AH17" s="32" t="str">
        <f t="shared" si="14"/>
        <v/>
      </c>
      <c r="AI17" s="32">
        <f t="shared" si="15"/>
        <v>38264.315217391304</v>
      </c>
      <c r="AJ17" s="32" t="str">
        <f t="shared" si="16"/>
        <v/>
      </c>
      <c r="AK17" s="32" t="str">
        <f t="shared" si="17"/>
        <v/>
      </c>
      <c r="AL17" s="24" t="s">
        <v>62</v>
      </c>
      <c r="AM17" s="24" t="s">
        <v>62</v>
      </c>
      <c r="AN17" s="24">
        <v>2709992</v>
      </c>
      <c r="AO17" s="24">
        <v>126</v>
      </c>
      <c r="AP17" s="24">
        <v>2709992</v>
      </c>
      <c r="AQ17" s="24" t="s">
        <v>874</v>
      </c>
      <c r="AR17" s="24" t="s">
        <v>897</v>
      </c>
      <c r="AS17" s="24">
        <v>127</v>
      </c>
      <c r="AT17" s="24">
        <v>1545242589</v>
      </c>
      <c r="AU17" s="24">
        <f t="shared" si="18"/>
        <v>1</v>
      </c>
      <c r="AV17" s="24">
        <f t="shared" si="19"/>
        <v>1</v>
      </c>
      <c r="AW17" s="24">
        <f t="shared" si="20"/>
        <v>126</v>
      </c>
      <c r="AX17" s="24">
        <f t="shared" si="21"/>
        <v>2709992</v>
      </c>
      <c r="AY17" s="24">
        <f t="shared" si="22"/>
        <v>21338.51968503937</v>
      </c>
      <c r="AZ17" s="24" t="str">
        <f t="shared" si="23"/>
        <v/>
      </c>
      <c r="BA17" s="24">
        <f t="shared" si="24"/>
        <v>21507.873015873014</v>
      </c>
      <c r="BB17" s="24" t="str">
        <f t="shared" si="25"/>
        <v/>
      </c>
      <c r="BC17" s="24" t="str">
        <f t="shared" si="26"/>
        <v/>
      </c>
      <c r="BD17" s="31" t="s">
        <v>62</v>
      </c>
      <c r="BE17" s="31" t="s">
        <v>62</v>
      </c>
      <c r="BF17" s="31">
        <v>2311183</v>
      </c>
      <c r="BG17" s="31">
        <v>49</v>
      </c>
      <c r="BH17" s="31">
        <v>2311183</v>
      </c>
      <c r="BI17" s="31" t="s">
        <v>874</v>
      </c>
      <c r="BJ17" s="31" t="s">
        <v>897</v>
      </c>
      <c r="BK17" s="31">
        <v>49</v>
      </c>
      <c r="BL17" s="31">
        <v>1545173444</v>
      </c>
      <c r="BM17" s="31">
        <f t="shared" si="27"/>
        <v>1</v>
      </c>
      <c r="BN17" s="31">
        <f t="shared" si="28"/>
        <v>1</v>
      </c>
      <c r="BO17" s="31">
        <f t="shared" si="29"/>
        <v>49</v>
      </c>
      <c r="BP17" s="31">
        <f t="shared" si="30"/>
        <v>2311183</v>
      </c>
      <c r="BQ17" s="31">
        <f t="shared" si="31"/>
        <v>47167</v>
      </c>
      <c r="BR17" s="31" t="str">
        <f t="shared" si="32"/>
        <v/>
      </c>
      <c r="BS17" s="31">
        <f t="shared" si="33"/>
        <v>47167</v>
      </c>
      <c r="BT17" s="31" t="str">
        <f t="shared" si="34"/>
        <v/>
      </c>
      <c r="BU17" s="31" t="str">
        <f t="shared" si="35"/>
        <v/>
      </c>
      <c r="BV17" s="45" t="s">
        <v>62</v>
      </c>
      <c r="BW17" s="45" t="s">
        <v>62</v>
      </c>
      <c r="BX17" s="45">
        <v>2075310</v>
      </c>
      <c r="BY17" s="45">
        <v>81</v>
      </c>
      <c r="BZ17" s="45">
        <v>2075310</v>
      </c>
      <c r="CA17" s="45" t="s">
        <v>874</v>
      </c>
      <c r="CB17" s="45" t="s">
        <v>897</v>
      </c>
      <c r="CC17" s="45">
        <v>81</v>
      </c>
      <c r="CD17" s="45">
        <v>1543785564</v>
      </c>
      <c r="CE17" s="45">
        <f t="shared" si="36"/>
        <v>1</v>
      </c>
      <c r="CF17" s="45">
        <f t="shared" si="37"/>
        <v>1</v>
      </c>
      <c r="CG17" s="45">
        <f t="shared" si="38"/>
        <v>81</v>
      </c>
      <c r="CH17" s="45">
        <f t="shared" si="39"/>
        <v>2075310</v>
      </c>
      <c r="CI17" s="45">
        <f t="shared" si="40"/>
        <v>25621.111111111109</v>
      </c>
      <c r="CJ17" s="45" t="str">
        <f t="shared" si="41"/>
        <v/>
      </c>
      <c r="CK17" s="45">
        <f t="shared" si="42"/>
        <v>25621.111111111109</v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62</v>
      </c>
      <c r="C18" s="10" t="s">
        <v>62</v>
      </c>
      <c r="D18" s="10">
        <v>10181125</v>
      </c>
      <c r="E18" s="10">
        <v>240</v>
      </c>
      <c r="F18" s="10">
        <v>10181125</v>
      </c>
      <c r="G18" s="10" t="s">
        <v>898</v>
      </c>
      <c r="H18" s="10" t="s">
        <v>899</v>
      </c>
      <c r="I18" s="10">
        <v>241</v>
      </c>
      <c r="J18" s="10">
        <v>1543868590</v>
      </c>
      <c r="K18" s="10">
        <f t="shared" si="0"/>
        <v>1</v>
      </c>
      <c r="L18" s="10">
        <f t="shared" si="1"/>
        <v>1</v>
      </c>
      <c r="M18" s="10">
        <f t="shared" si="2"/>
        <v>240</v>
      </c>
      <c r="N18" s="10">
        <f t="shared" si="3"/>
        <v>10181125</v>
      </c>
      <c r="O18" s="10">
        <f t="shared" si="4"/>
        <v>42245.331950207466</v>
      </c>
      <c r="P18" s="10" t="str">
        <f t="shared" si="5"/>
        <v/>
      </c>
      <c r="Q18" s="10">
        <f t="shared" si="6"/>
        <v>42421.354166666664</v>
      </c>
      <c r="R18" s="10" t="str">
        <f t="shared" si="7"/>
        <v/>
      </c>
      <c r="S18" s="10" t="str">
        <f t="shared" si="8"/>
        <v/>
      </c>
      <c r="T18" s="17" t="s">
        <v>62</v>
      </c>
      <c r="U18" s="17" t="s">
        <v>62</v>
      </c>
      <c r="V18" s="17">
        <v>55190909</v>
      </c>
      <c r="W18" s="17">
        <v>1340</v>
      </c>
      <c r="X18" s="17">
        <v>55190909</v>
      </c>
      <c r="Y18" s="17" t="s">
        <v>898</v>
      </c>
      <c r="Z18" s="17" t="s">
        <v>899</v>
      </c>
      <c r="AA18" s="17">
        <v>1340</v>
      </c>
      <c r="AB18" s="17">
        <v>1545081639</v>
      </c>
      <c r="AC18" s="17">
        <f t="shared" si="9"/>
        <v>1</v>
      </c>
      <c r="AD18" s="17">
        <f t="shared" si="10"/>
        <v>1</v>
      </c>
      <c r="AE18" s="32">
        <f t="shared" si="11"/>
        <v>1340</v>
      </c>
      <c r="AF18" s="32">
        <f t="shared" si="12"/>
        <v>55190909</v>
      </c>
      <c r="AG18" s="32">
        <f t="shared" si="13"/>
        <v>41187.245522388061</v>
      </c>
      <c r="AH18" s="32" t="str">
        <f t="shared" si="14"/>
        <v/>
      </c>
      <c r="AI18" s="32">
        <f t="shared" si="15"/>
        <v>41187.245522388061</v>
      </c>
      <c r="AJ18" s="32" t="str">
        <f t="shared" si="16"/>
        <v/>
      </c>
      <c r="AK18" s="32" t="str">
        <f t="shared" si="17"/>
        <v/>
      </c>
      <c r="AL18" s="24" t="s">
        <v>62</v>
      </c>
      <c r="AM18" s="24" t="s">
        <v>62</v>
      </c>
      <c r="AN18" s="24">
        <v>24704314</v>
      </c>
      <c r="AO18" s="24">
        <v>1159</v>
      </c>
      <c r="AP18" s="24">
        <v>24704314</v>
      </c>
      <c r="AQ18" s="24" t="s">
        <v>898</v>
      </c>
      <c r="AR18" s="24" t="s">
        <v>899</v>
      </c>
      <c r="AS18" s="24">
        <v>1159</v>
      </c>
      <c r="AT18" s="24">
        <v>1545242664</v>
      </c>
      <c r="AU18" s="24">
        <f t="shared" si="18"/>
        <v>1</v>
      </c>
      <c r="AV18" s="24">
        <f t="shared" si="19"/>
        <v>1</v>
      </c>
      <c r="AW18" s="24">
        <f t="shared" si="20"/>
        <v>1159</v>
      </c>
      <c r="AX18" s="24">
        <f t="shared" si="21"/>
        <v>24704314</v>
      </c>
      <c r="AY18" s="24">
        <f t="shared" si="22"/>
        <v>21315.197584124246</v>
      </c>
      <c r="AZ18" s="24" t="str">
        <f t="shared" si="23"/>
        <v/>
      </c>
      <c r="BA18" s="24">
        <f t="shared" si="24"/>
        <v>21315.197584124246</v>
      </c>
      <c r="BB18" s="24" t="str">
        <f t="shared" si="25"/>
        <v/>
      </c>
      <c r="BC18" s="24" t="str">
        <f t="shared" si="26"/>
        <v/>
      </c>
      <c r="BD18" s="31" t="s">
        <v>62</v>
      </c>
      <c r="BE18" s="31" t="s">
        <v>62</v>
      </c>
      <c r="BF18" s="31">
        <v>5524593</v>
      </c>
      <c r="BG18" s="31">
        <v>115</v>
      </c>
      <c r="BH18" s="31">
        <v>5524593</v>
      </c>
      <c r="BI18" s="31" t="s">
        <v>898</v>
      </c>
      <c r="BJ18" s="31" t="s">
        <v>899</v>
      </c>
      <c r="BK18" s="31">
        <v>115</v>
      </c>
      <c r="BL18" s="31">
        <v>1545173494</v>
      </c>
      <c r="BM18" s="31">
        <f t="shared" si="27"/>
        <v>1</v>
      </c>
      <c r="BN18" s="31">
        <f t="shared" si="28"/>
        <v>1</v>
      </c>
      <c r="BO18" s="31">
        <f t="shared" si="29"/>
        <v>115</v>
      </c>
      <c r="BP18" s="31">
        <f t="shared" si="30"/>
        <v>5524593</v>
      </c>
      <c r="BQ18" s="31">
        <f t="shared" si="31"/>
        <v>48039.939130434781</v>
      </c>
      <c r="BR18" s="31" t="str">
        <f t="shared" si="32"/>
        <v/>
      </c>
      <c r="BS18" s="31">
        <f t="shared" si="33"/>
        <v>48039.939130434781</v>
      </c>
      <c r="BT18" s="31" t="str">
        <f t="shared" si="34"/>
        <v/>
      </c>
      <c r="BU18" s="31" t="str">
        <f t="shared" si="35"/>
        <v/>
      </c>
      <c r="BV18" s="45" t="s">
        <v>62</v>
      </c>
      <c r="BW18" s="45" t="s">
        <v>62</v>
      </c>
      <c r="BX18" s="45">
        <v>2884251</v>
      </c>
      <c r="BY18" s="45">
        <v>112</v>
      </c>
      <c r="BZ18" s="45">
        <v>2884251</v>
      </c>
      <c r="CA18" s="45" t="s">
        <v>898</v>
      </c>
      <c r="CB18" s="45" t="s">
        <v>899</v>
      </c>
      <c r="CC18" s="45">
        <v>112</v>
      </c>
      <c r="CD18" s="45">
        <v>1543785569</v>
      </c>
      <c r="CE18" s="45">
        <f t="shared" si="36"/>
        <v>1</v>
      </c>
      <c r="CF18" s="45">
        <f t="shared" si="37"/>
        <v>1</v>
      </c>
      <c r="CG18" s="45">
        <f t="shared" si="38"/>
        <v>112</v>
      </c>
      <c r="CH18" s="45">
        <f t="shared" si="39"/>
        <v>2884251</v>
      </c>
      <c r="CI18" s="45">
        <f t="shared" si="40"/>
        <v>25752.241071428572</v>
      </c>
      <c r="CJ18" s="45" t="str">
        <f t="shared" si="41"/>
        <v/>
      </c>
      <c r="CK18" s="45">
        <f t="shared" si="42"/>
        <v>25752.241071428572</v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62</v>
      </c>
      <c r="C19" s="10" t="s">
        <v>62</v>
      </c>
      <c r="D19" s="10">
        <v>4295279</v>
      </c>
      <c r="E19" s="10">
        <v>108</v>
      </c>
      <c r="F19" s="10">
        <v>4295279</v>
      </c>
      <c r="G19" s="10" t="s">
        <v>235</v>
      </c>
      <c r="H19" s="10" t="s">
        <v>900</v>
      </c>
      <c r="I19" s="10">
        <v>108</v>
      </c>
      <c r="J19" s="10">
        <v>1543868599</v>
      </c>
      <c r="K19" s="10">
        <f t="shared" si="0"/>
        <v>1</v>
      </c>
      <c r="L19" s="10">
        <f t="shared" si="1"/>
        <v>1</v>
      </c>
      <c r="M19" s="10">
        <f t="shared" si="2"/>
        <v>108</v>
      </c>
      <c r="N19" s="10">
        <f t="shared" si="3"/>
        <v>4295279</v>
      </c>
      <c r="O19" s="10">
        <f t="shared" si="4"/>
        <v>39771.101851851854</v>
      </c>
      <c r="P19" s="10" t="str">
        <f t="shared" si="5"/>
        <v/>
      </c>
      <c r="Q19" s="10">
        <f t="shared" si="6"/>
        <v>39771.101851851854</v>
      </c>
      <c r="R19" s="10" t="str">
        <f t="shared" si="7"/>
        <v/>
      </c>
      <c r="S19" s="10" t="str">
        <f t="shared" si="8"/>
        <v/>
      </c>
      <c r="T19" s="17" t="s">
        <v>62</v>
      </c>
      <c r="U19" s="17" t="s">
        <v>62</v>
      </c>
      <c r="V19" s="17">
        <v>8797555</v>
      </c>
      <c r="W19" s="17">
        <v>232</v>
      </c>
      <c r="X19" s="17">
        <v>8797555</v>
      </c>
      <c r="Y19" s="17" t="s">
        <v>235</v>
      </c>
      <c r="Z19" s="17" t="s">
        <v>900</v>
      </c>
      <c r="AA19" s="17">
        <v>232</v>
      </c>
      <c r="AB19" s="17">
        <v>1545081647</v>
      </c>
      <c r="AC19" s="17">
        <f t="shared" si="9"/>
        <v>1</v>
      </c>
      <c r="AD19" s="17">
        <f t="shared" si="10"/>
        <v>1</v>
      </c>
      <c r="AE19" s="32">
        <f t="shared" si="11"/>
        <v>232</v>
      </c>
      <c r="AF19" s="32">
        <f t="shared" si="12"/>
        <v>8797555</v>
      </c>
      <c r="AG19" s="32">
        <f t="shared" si="13"/>
        <v>37920.495689655174</v>
      </c>
      <c r="AH19" s="32" t="str">
        <f t="shared" si="14"/>
        <v/>
      </c>
      <c r="AI19" s="32">
        <f t="shared" si="15"/>
        <v>37920.495689655174</v>
      </c>
      <c r="AJ19" s="32" t="str">
        <f t="shared" si="16"/>
        <v/>
      </c>
      <c r="AK19" s="32" t="str">
        <f t="shared" si="17"/>
        <v/>
      </c>
      <c r="AL19" s="24" t="s">
        <v>62</v>
      </c>
      <c r="AM19" s="24" t="s">
        <v>62</v>
      </c>
      <c r="AN19" s="24">
        <v>5009938</v>
      </c>
      <c r="AO19" s="24">
        <v>277</v>
      </c>
      <c r="AP19" s="24">
        <v>5009938</v>
      </c>
      <c r="AQ19" s="24" t="s">
        <v>878</v>
      </c>
      <c r="AR19" s="24" t="s">
        <v>886</v>
      </c>
      <c r="AS19" s="24">
        <v>277</v>
      </c>
      <c r="AT19" s="24">
        <v>1545242687</v>
      </c>
      <c r="AU19" s="24">
        <f t="shared" si="18"/>
        <v>1</v>
      </c>
      <c r="AV19" s="24">
        <f t="shared" si="19"/>
        <v>1</v>
      </c>
      <c r="AW19" s="24">
        <f t="shared" si="20"/>
        <v>277</v>
      </c>
      <c r="AX19" s="24">
        <f t="shared" si="21"/>
        <v>5009938</v>
      </c>
      <c r="AY19" s="24">
        <f t="shared" si="22"/>
        <v>18086.418772563178</v>
      </c>
      <c r="AZ19" s="24" t="str">
        <f t="shared" si="23"/>
        <v/>
      </c>
      <c r="BA19" s="24">
        <f t="shared" si="24"/>
        <v>18086.418772563178</v>
      </c>
      <c r="BB19" s="24" t="str">
        <f t="shared" si="25"/>
        <v/>
      </c>
      <c r="BC19" s="24" t="str">
        <f t="shared" si="26"/>
        <v/>
      </c>
      <c r="BD19" s="31" t="s">
        <v>62</v>
      </c>
      <c r="BE19" s="31" t="s">
        <v>62</v>
      </c>
      <c r="BF19" s="31">
        <v>2815543</v>
      </c>
      <c r="BG19" s="31">
        <v>59</v>
      </c>
      <c r="BH19" s="31">
        <v>2815543</v>
      </c>
      <c r="BI19" s="31" t="s">
        <v>235</v>
      </c>
      <c r="BJ19" s="31" t="s">
        <v>900</v>
      </c>
      <c r="BK19" s="31">
        <v>60</v>
      </c>
      <c r="BL19" s="31">
        <v>1545173610</v>
      </c>
      <c r="BM19" s="31">
        <f t="shared" si="27"/>
        <v>1</v>
      </c>
      <c r="BN19" s="31">
        <f t="shared" si="28"/>
        <v>1</v>
      </c>
      <c r="BO19" s="31">
        <f t="shared" si="29"/>
        <v>59</v>
      </c>
      <c r="BP19" s="31">
        <f t="shared" si="30"/>
        <v>2815543</v>
      </c>
      <c r="BQ19" s="31">
        <f t="shared" si="31"/>
        <v>46925.716666666667</v>
      </c>
      <c r="BR19" s="31" t="str">
        <f t="shared" si="32"/>
        <v/>
      </c>
      <c r="BS19" s="31">
        <f t="shared" si="33"/>
        <v>47721.067796610172</v>
      </c>
      <c r="BT19" s="31" t="str">
        <f t="shared" si="34"/>
        <v/>
      </c>
      <c r="BU19" s="31" t="str">
        <f t="shared" si="35"/>
        <v/>
      </c>
      <c r="BV19" s="45" t="s">
        <v>62</v>
      </c>
      <c r="BW19" s="45" t="s">
        <v>62</v>
      </c>
      <c r="BX19" s="45">
        <v>2040151</v>
      </c>
      <c r="BY19" s="45">
        <v>81</v>
      </c>
      <c r="BZ19" s="45">
        <v>2040151</v>
      </c>
      <c r="CA19" s="45" t="s">
        <v>235</v>
      </c>
      <c r="CB19" s="45" t="s">
        <v>900</v>
      </c>
      <c r="CC19" s="45">
        <v>81</v>
      </c>
      <c r="CD19" s="45">
        <v>1543785598</v>
      </c>
      <c r="CE19" s="45">
        <f t="shared" si="36"/>
        <v>1</v>
      </c>
      <c r="CF19" s="45">
        <f t="shared" si="37"/>
        <v>1</v>
      </c>
      <c r="CG19" s="45">
        <f t="shared" si="38"/>
        <v>81</v>
      </c>
      <c r="CH19" s="45">
        <f t="shared" si="39"/>
        <v>2040151</v>
      </c>
      <c r="CI19" s="45">
        <f t="shared" si="40"/>
        <v>25187.04938271605</v>
      </c>
      <c r="CJ19" s="45" t="str">
        <f t="shared" si="41"/>
        <v/>
      </c>
      <c r="CK19" s="45">
        <f t="shared" si="42"/>
        <v>25187.04938271605</v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62</v>
      </c>
      <c r="C20" s="10" t="s">
        <v>62</v>
      </c>
      <c r="D20" s="10">
        <v>4950268</v>
      </c>
      <c r="E20" s="10">
        <v>127</v>
      </c>
      <c r="F20" s="10">
        <v>4950268</v>
      </c>
      <c r="G20" s="10" t="s">
        <v>140</v>
      </c>
      <c r="H20" s="10" t="s">
        <v>901</v>
      </c>
      <c r="I20" s="10">
        <v>128</v>
      </c>
      <c r="J20" s="10">
        <v>1543868627</v>
      </c>
      <c r="K20" s="10">
        <f t="shared" si="0"/>
        <v>1</v>
      </c>
      <c r="L20" s="10">
        <f t="shared" si="1"/>
        <v>1</v>
      </c>
      <c r="M20" s="10">
        <f t="shared" si="2"/>
        <v>127</v>
      </c>
      <c r="N20" s="10">
        <f t="shared" si="3"/>
        <v>4950268</v>
      </c>
      <c r="O20" s="10">
        <f t="shared" si="4"/>
        <v>38673.96875</v>
      </c>
      <c r="P20" s="10" t="str">
        <f t="shared" si="5"/>
        <v/>
      </c>
      <c r="Q20" s="10">
        <f t="shared" si="6"/>
        <v>38978.488188976378</v>
      </c>
      <c r="R20" s="10" t="str">
        <f t="shared" si="7"/>
        <v/>
      </c>
      <c r="S20" s="10" t="str">
        <f t="shared" si="8"/>
        <v/>
      </c>
      <c r="T20" s="17" t="s">
        <v>62</v>
      </c>
      <c r="U20" s="17" t="s">
        <v>62</v>
      </c>
      <c r="V20" s="17">
        <v>6916259</v>
      </c>
      <c r="W20" s="17">
        <v>179</v>
      </c>
      <c r="X20" s="17">
        <v>6916259</v>
      </c>
      <c r="Y20" s="17" t="s">
        <v>140</v>
      </c>
      <c r="Z20" s="17" t="s">
        <v>901</v>
      </c>
      <c r="AA20" s="17">
        <v>179</v>
      </c>
      <c r="AB20" s="17">
        <v>1545081881</v>
      </c>
      <c r="AC20" s="17">
        <f t="shared" si="9"/>
        <v>1</v>
      </c>
      <c r="AD20" s="17">
        <f t="shared" si="10"/>
        <v>1</v>
      </c>
      <c r="AE20" s="32">
        <f t="shared" si="11"/>
        <v>179</v>
      </c>
      <c r="AF20" s="32">
        <f t="shared" si="12"/>
        <v>6916259</v>
      </c>
      <c r="AG20" s="32">
        <f t="shared" si="13"/>
        <v>38638.31843575419</v>
      </c>
      <c r="AH20" s="32" t="str">
        <f t="shared" si="14"/>
        <v/>
      </c>
      <c r="AI20" s="32">
        <f t="shared" si="15"/>
        <v>38638.31843575419</v>
      </c>
      <c r="AJ20" s="32" t="str">
        <f t="shared" si="16"/>
        <v/>
      </c>
      <c r="AK20" s="32" t="str">
        <f t="shared" si="17"/>
        <v/>
      </c>
      <c r="AL20" s="24" t="s">
        <v>62</v>
      </c>
      <c r="AM20" s="24" t="s">
        <v>62</v>
      </c>
      <c r="AN20" s="24">
        <v>6995117</v>
      </c>
      <c r="AO20" s="24">
        <v>306</v>
      </c>
      <c r="AP20" s="24">
        <v>6995117</v>
      </c>
      <c r="AQ20" s="24" t="s">
        <v>140</v>
      </c>
      <c r="AR20" s="24" t="s">
        <v>901</v>
      </c>
      <c r="AS20" s="24">
        <v>306</v>
      </c>
      <c r="AT20" s="24">
        <v>1545242716</v>
      </c>
      <c r="AU20" s="24">
        <f t="shared" si="18"/>
        <v>1</v>
      </c>
      <c r="AV20" s="24">
        <f t="shared" si="19"/>
        <v>1</v>
      </c>
      <c r="AW20" s="24">
        <f t="shared" si="20"/>
        <v>306</v>
      </c>
      <c r="AX20" s="24">
        <f t="shared" si="21"/>
        <v>6995117</v>
      </c>
      <c r="AY20" s="24">
        <f t="shared" si="22"/>
        <v>22859.859477124184</v>
      </c>
      <c r="AZ20" s="24" t="str">
        <f t="shared" si="23"/>
        <v/>
      </c>
      <c r="BA20" s="24">
        <f t="shared" si="24"/>
        <v>22859.859477124184</v>
      </c>
      <c r="BB20" s="24" t="str">
        <f t="shared" si="25"/>
        <v/>
      </c>
      <c r="BC20" s="24" t="str">
        <f t="shared" si="26"/>
        <v/>
      </c>
      <c r="BD20" s="31" t="s">
        <v>62</v>
      </c>
      <c r="BE20" s="31" t="s">
        <v>62</v>
      </c>
      <c r="BF20" s="31">
        <v>2312247</v>
      </c>
      <c r="BG20" s="31">
        <v>48</v>
      </c>
      <c r="BH20" s="31">
        <v>2312247</v>
      </c>
      <c r="BI20" s="31" t="s">
        <v>140</v>
      </c>
      <c r="BJ20" s="31" t="s">
        <v>901</v>
      </c>
      <c r="BK20" s="31">
        <v>49</v>
      </c>
      <c r="BL20" s="31">
        <v>1545173672</v>
      </c>
      <c r="BM20" s="31">
        <f t="shared" si="27"/>
        <v>1</v>
      </c>
      <c r="BN20" s="31">
        <f t="shared" si="28"/>
        <v>1</v>
      </c>
      <c r="BO20" s="31">
        <f t="shared" si="29"/>
        <v>48</v>
      </c>
      <c r="BP20" s="31">
        <f t="shared" si="30"/>
        <v>2312247</v>
      </c>
      <c r="BQ20" s="31">
        <f t="shared" si="31"/>
        <v>47188.714285714283</v>
      </c>
      <c r="BR20" s="31" t="str">
        <f t="shared" si="32"/>
        <v/>
      </c>
      <c r="BS20" s="31">
        <f t="shared" si="33"/>
        <v>48171.8125</v>
      </c>
      <c r="BT20" s="31" t="str">
        <f t="shared" si="34"/>
        <v/>
      </c>
      <c r="BU20" s="31" t="str">
        <f t="shared" si="35"/>
        <v/>
      </c>
      <c r="BV20" s="45" t="s">
        <v>62</v>
      </c>
      <c r="BW20" s="45" t="s">
        <v>62</v>
      </c>
      <c r="BX20" s="45">
        <v>1934448</v>
      </c>
      <c r="BY20" s="45">
        <v>75</v>
      </c>
      <c r="BZ20" s="45">
        <v>1934448</v>
      </c>
      <c r="CA20" s="45" t="s">
        <v>140</v>
      </c>
      <c r="CB20" s="45" t="s">
        <v>901</v>
      </c>
      <c r="CC20" s="45">
        <v>75</v>
      </c>
      <c r="CD20" s="45">
        <v>1543785606</v>
      </c>
      <c r="CE20" s="45">
        <f t="shared" si="36"/>
        <v>1</v>
      </c>
      <c r="CF20" s="45">
        <f t="shared" si="37"/>
        <v>1</v>
      </c>
      <c r="CG20" s="45">
        <f t="shared" si="38"/>
        <v>75</v>
      </c>
      <c r="CH20" s="45">
        <f t="shared" si="39"/>
        <v>1934448</v>
      </c>
      <c r="CI20" s="45">
        <f t="shared" si="40"/>
        <v>25792.639999999999</v>
      </c>
      <c r="CJ20" s="45" t="str">
        <f t="shared" si="41"/>
        <v/>
      </c>
      <c r="CK20" s="45">
        <f t="shared" si="42"/>
        <v>25792.639999999999</v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62</v>
      </c>
      <c r="C21" s="10" t="s">
        <v>62</v>
      </c>
      <c r="D21" s="10">
        <v>10869065</v>
      </c>
      <c r="E21" s="10">
        <v>256</v>
      </c>
      <c r="F21" s="10">
        <v>10869065</v>
      </c>
      <c r="G21" s="10" t="s">
        <v>898</v>
      </c>
      <c r="H21" s="10" t="s">
        <v>902</v>
      </c>
      <c r="I21" s="10">
        <v>256</v>
      </c>
      <c r="J21" s="10">
        <v>1543868708</v>
      </c>
      <c r="K21" s="10">
        <f t="shared" si="0"/>
        <v>1</v>
      </c>
      <c r="L21" s="10">
        <f t="shared" si="1"/>
        <v>1</v>
      </c>
      <c r="M21" s="10">
        <f t="shared" si="2"/>
        <v>256</v>
      </c>
      <c r="N21" s="10">
        <f t="shared" si="3"/>
        <v>10869065</v>
      </c>
      <c r="O21" s="10">
        <f t="shared" si="4"/>
        <v>42457.28515625</v>
      </c>
      <c r="P21" s="10" t="str">
        <f t="shared" si="5"/>
        <v/>
      </c>
      <c r="Q21" s="10">
        <f t="shared" si="6"/>
        <v>42457.28515625</v>
      </c>
      <c r="R21" s="10" t="str">
        <f t="shared" si="7"/>
        <v/>
      </c>
      <c r="S21" s="10" t="str">
        <f t="shared" si="8"/>
        <v/>
      </c>
      <c r="T21" s="17" t="s">
        <v>62</v>
      </c>
      <c r="U21" s="17" t="s">
        <v>62</v>
      </c>
      <c r="V21" s="17">
        <v>21113361</v>
      </c>
      <c r="W21" s="17">
        <v>516</v>
      </c>
      <c r="X21" s="17">
        <v>21113361</v>
      </c>
      <c r="Y21" s="17" t="s">
        <v>898</v>
      </c>
      <c r="Z21" s="17" t="s">
        <v>902</v>
      </c>
      <c r="AA21" s="17">
        <v>516</v>
      </c>
      <c r="AB21" s="17">
        <v>1545082061</v>
      </c>
      <c r="AC21" s="17">
        <f t="shared" si="9"/>
        <v>1</v>
      </c>
      <c r="AD21" s="17">
        <f t="shared" si="10"/>
        <v>1</v>
      </c>
      <c r="AE21" s="32">
        <f t="shared" si="11"/>
        <v>516</v>
      </c>
      <c r="AF21" s="32">
        <f t="shared" si="12"/>
        <v>21113361</v>
      </c>
      <c r="AG21" s="32">
        <f t="shared" si="13"/>
        <v>40917.366279069771</v>
      </c>
      <c r="AH21" s="32" t="str">
        <f t="shared" si="14"/>
        <v/>
      </c>
      <c r="AI21" s="32">
        <f t="shared" si="15"/>
        <v>40917.366279069771</v>
      </c>
      <c r="AJ21" s="32" t="str">
        <f t="shared" si="16"/>
        <v/>
      </c>
      <c r="AK21" s="32" t="str">
        <f t="shared" si="17"/>
        <v/>
      </c>
      <c r="AL21" s="24" t="s">
        <v>62</v>
      </c>
      <c r="AM21" s="24" t="s">
        <v>62</v>
      </c>
      <c r="AN21" s="24">
        <v>8519620</v>
      </c>
      <c r="AO21" s="24">
        <v>374</v>
      </c>
      <c r="AP21" s="24">
        <v>8519620</v>
      </c>
      <c r="AQ21" s="24" t="s">
        <v>898</v>
      </c>
      <c r="AR21" s="24" t="s">
        <v>902</v>
      </c>
      <c r="AS21" s="24">
        <v>374</v>
      </c>
      <c r="AT21" s="24">
        <v>1545242724</v>
      </c>
      <c r="AU21" s="24">
        <f t="shared" si="18"/>
        <v>1</v>
      </c>
      <c r="AV21" s="24">
        <f t="shared" si="19"/>
        <v>1</v>
      </c>
      <c r="AW21" s="24">
        <f t="shared" si="20"/>
        <v>374</v>
      </c>
      <c r="AX21" s="24">
        <f t="shared" si="21"/>
        <v>8519620</v>
      </c>
      <c r="AY21" s="24">
        <f t="shared" si="22"/>
        <v>22779.732620320854</v>
      </c>
      <c r="AZ21" s="24" t="str">
        <f t="shared" si="23"/>
        <v/>
      </c>
      <c r="BA21" s="24">
        <f t="shared" si="24"/>
        <v>22779.732620320854</v>
      </c>
      <c r="BB21" s="24" t="str">
        <f t="shared" si="25"/>
        <v/>
      </c>
      <c r="BC21" s="24" t="str">
        <f t="shared" si="26"/>
        <v/>
      </c>
      <c r="BD21" s="31" t="s">
        <v>62</v>
      </c>
      <c r="BE21" s="31" t="s">
        <v>62</v>
      </c>
      <c r="BF21" s="31">
        <v>2717894</v>
      </c>
      <c r="BG21" s="31">
        <v>58</v>
      </c>
      <c r="BH21" s="31">
        <v>2717894</v>
      </c>
      <c r="BI21" s="31" t="s">
        <v>898</v>
      </c>
      <c r="BJ21" s="31" t="s">
        <v>902</v>
      </c>
      <c r="BK21" s="31">
        <v>58</v>
      </c>
      <c r="BL21" s="31">
        <v>1545173723</v>
      </c>
      <c r="BM21" s="31">
        <f t="shared" si="27"/>
        <v>1</v>
      </c>
      <c r="BN21" s="31">
        <f t="shared" si="28"/>
        <v>1</v>
      </c>
      <c r="BO21" s="31">
        <f t="shared" si="29"/>
        <v>58</v>
      </c>
      <c r="BP21" s="31">
        <f t="shared" si="30"/>
        <v>2717894</v>
      </c>
      <c r="BQ21" s="31">
        <f t="shared" si="31"/>
        <v>46860.241379310348</v>
      </c>
      <c r="BR21" s="31" t="str">
        <f t="shared" si="32"/>
        <v/>
      </c>
      <c r="BS21" s="31">
        <f t="shared" si="33"/>
        <v>46860.241379310348</v>
      </c>
      <c r="BT21" s="31" t="str">
        <f t="shared" si="34"/>
        <v/>
      </c>
      <c r="BU21" s="31" t="str">
        <f t="shared" si="35"/>
        <v/>
      </c>
      <c r="BV21" s="45" t="s">
        <v>62</v>
      </c>
      <c r="BW21" s="45" t="s">
        <v>62</v>
      </c>
      <c r="BX21" s="45">
        <v>3455132</v>
      </c>
      <c r="BY21" s="45">
        <v>136</v>
      </c>
      <c r="BZ21" s="45">
        <v>3455132</v>
      </c>
      <c r="CA21" s="45" t="s">
        <v>898</v>
      </c>
      <c r="CB21" s="45" t="s">
        <v>902</v>
      </c>
      <c r="CC21" s="45">
        <v>136</v>
      </c>
      <c r="CD21" s="45">
        <v>1543785620</v>
      </c>
      <c r="CE21" s="45">
        <f t="shared" si="36"/>
        <v>1</v>
      </c>
      <c r="CF21" s="45">
        <f t="shared" si="37"/>
        <v>1</v>
      </c>
      <c r="CG21" s="45">
        <f t="shared" si="38"/>
        <v>136</v>
      </c>
      <c r="CH21" s="45">
        <f t="shared" si="39"/>
        <v>3455132</v>
      </c>
      <c r="CI21" s="45">
        <f t="shared" si="40"/>
        <v>25405.382352941175</v>
      </c>
      <c r="CJ21" s="45" t="str">
        <f t="shared" si="41"/>
        <v/>
      </c>
      <c r="CK21" s="45">
        <f t="shared" si="42"/>
        <v>25405.382352941175</v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62</v>
      </c>
      <c r="C22" s="10" t="s">
        <v>62</v>
      </c>
      <c r="D22" s="10">
        <v>4486240</v>
      </c>
      <c r="E22" s="10">
        <v>109</v>
      </c>
      <c r="F22" s="10">
        <v>4486240</v>
      </c>
      <c r="G22" s="10" t="s">
        <v>888</v>
      </c>
      <c r="H22" s="10" t="s">
        <v>903</v>
      </c>
      <c r="I22" s="10">
        <v>109</v>
      </c>
      <c r="J22" s="10">
        <v>1543868756</v>
      </c>
      <c r="K22" s="10">
        <f t="shared" si="0"/>
        <v>1</v>
      </c>
      <c r="L22" s="10">
        <f t="shared" si="1"/>
        <v>1</v>
      </c>
      <c r="M22" s="10">
        <f t="shared" si="2"/>
        <v>109</v>
      </c>
      <c r="N22" s="10">
        <f t="shared" si="3"/>
        <v>4486240</v>
      </c>
      <c r="O22" s="10">
        <f t="shared" si="4"/>
        <v>41158.165137614676</v>
      </c>
      <c r="P22" s="10" t="str">
        <f t="shared" si="5"/>
        <v/>
      </c>
      <c r="Q22" s="10">
        <f t="shared" si="6"/>
        <v>41158.165137614676</v>
      </c>
      <c r="R22" s="10" t="str">
        <f t="shared" si="7"/>
        <v/>
      </c>
      <c r="S22" s="10" t="str">
        <f t="shared" si="8"/>
        <v/>
      </c>
      <c r="T22" s="17" t="s">
        <v>62</v>
      </c>
      <c r="U22" s="17" t="s">
        <v>62</v>
      </c>
      <c r="V22" s="17">
        <v>11225883</v>
      </c>
      <c r="W22" s="17">
        <v>280</v>
      </c>
      <c r="X22" s="17">
        <v>11225883</v>
      </c>
      <c r="Y22" s="17" t="s">
        <v>888</v>
      </c>
      <c r="Z22" s="17" t="s">
        <v>903</v>
      </c>
      <c r="AA22" s="17">
        <v>280</v>
      </c>
      <c r="AB22" s="17">
        <v>1545082581</v>
      </c>
      <c r="AC22" s="17">
        <f t="shared" si="9"/>
        <v>1</v>
      </c>
      <c r="AD22" s="17">
        <f t="shared" si="10"/>
        <v>1</v>
      </c>
      <c r="AE22" s="32">
        <f t="shared" si="11"/>
        <v>280</v>
      </c>
      <c r="AF22" s="32">
        <f t="shared" si="12"/>
        <v>11225883</v>
      </c>
      <c r="AG22" s="32">
        <f t="shared" si="13"/>
        <v>40092.439285714288</v>
      </c>
      <c r="AH22" s="32" t="str">
        <f t="shared" si="14"/>
        <v/>
      </c>
      <c r="AI22" s="32">
        <f t="shared" si="15"/>
        <v>40092.439285714288</v>
      </c>
      <c r="AJ22" s="32" t="str">
        <f t="shared" si="16"/>
        <v/>
      </c>
      <c r="AK22" s="32" t="str">
        <f t="shared" si="17"/>
        <v/>
      </c>
      <c r="AL22" s="24" t="s">
        <v>62</v>
      </c>
      <c r="AM22" s="24" t="s">
        <v>62</v>
      </c>
      <c r="AN22" s="24">
        <v>2904570</v>
      </c>
      <c r="AO22" s="24">
        <v>140</v>
      </c>
      <c r="AP22" s="24">
        <v>2904570</v>
      </c>
      <c r="AQ22" s="24" t="s">
        <v>888</v>
      </c>
      <c r="AR22" s="24" t="s">
        <v>903</v>
      </c>
      <c r="AS22" s="24">
        <v>140</v>
      </c>
      <c r="AT22" s="24">
        <v>1545242931</v>
      </c>
      <c r="AU22" s="24">
        <f t="shared" si="18"/>
        <v>1</v>
      </c>
      <c r="AV22" s="24">
        <f t="shared" si="19"/>
        <v>1</v>
      </c>
      <c r="AW22" s="24">
        <f t="shared" si="20"/>
        <v>140</v>
      </c>
      <c r="AX22" s="24">
        <f t="shared" si="21"/>
        <v>2904570</v>
      </c>
      <c r="AY22" s="24">
        <f t="shared" si="22"/>
        <v>20746.928571428572</v>
      </c>
      <c r="AZ22" s="24" t="str">
        <f t="shared" si="23"/>
        <v/>
      </c>
      <c r="BA22" s="24">
        <f t="shared" si="24"/>
        <v>20746.928571428572</v>
      </c>
      <c r="BB22" s="24" t="str">
        <f t="shared" si="25"/>
        <v/>
      </c>
      <c r="BC22" s="24" t="str">
        <f t="shared" si="26"/>
        <v/>
      </c>
      <c r="BD22" s="31" t="s">
        <v>62</v>
      </c>
      <c r="BE22" s="31" t="s">
        <v>62</v>
      </c>
      <c r="BF22" s="31">
        <v>5543155</v>
      </c>
      <c r="BG22" s="31">
        <v>117</v>
      </c>
      <c r="BH22" s="31">
        <v>5543155</v>
      </c>
      <c r="BI22" s="31" t="s">
        <v>888</v>
      </c>
      <c r="BJ22" s="31" t="s">
        <v>903</v>
      </c>
      <c r="BK22" s="31">
        <v>117</v>
      </c>
      <c r="BL22" s="31">
        <v>1545173782</v>
      </c>
      <c r="BM22" s="31">
        <f t="shared" si="27"/>
        <v>1</v>
      </c>
      <c r="BN22" s="31">
        <f t="shared" si="28"/>
        <v>1</v>
      </c>
      <c r="BO22" s="31">
        <f t="shared" si="29"/>
        <v>117</v>
      </c>
      <c r="BP22" s="31">
        <f t="shared" si="30"/>
        <v>5543155</v>
      </c>
      <c r="BQ22" s="31">
        <f t="shared" si="31"/>
        <v>47377.393162393164</v>
      </c>
      <c r="BR22" s="31" t="str">
        <f t="shared" si="32"/>
        <v/>
      </c>
      <c r="BS22" s="31">
        <f t="shared" si="33"/>
        <v>47377.393162393164</v>
      </c>
      <c r="BT22" s="31" t="str">
        <f t="shared" si="34"/>
        <v/>
      </c>
      <c r="BU22" s="31" t="str">
        <f t="shared" si="35"/>
        <v/>
      </c>
      <c r="BV22" s="45" t="s">
        <v>62</v>
      </c>
      <c r="BW22" s="45" t="s">
        <v>62</v>
      </c>
      <c r="BX22" s="45">
        <v>3259311</v>
      </c>
      <c r="BY22" s="45">
        <v>127</v>
      </c>
      <c r="BZ22" s="45">
        <v>3259311</v>
      </c>
      <c r="CA22" s="45" t="s">
        <v>888</v>
      </c>
      <c r="CB22" s="45" t="s">
        <v>903</v>
      </c>
      <c r="CC22" s="45">
        <v>127</v>
      </c>
      <c r="CD22" s="45">
        <v>1543785628</v>
      </c>
      <c r="CE22" s="45">
        <f t="shared" si="36"/>
        <v>1</v>
      </c>
      <c r="CF22" s="45">
        <f t="shared" si="37"/>
        <v>1</v>
      </c>
      <c r="CG22" s="45">
        <f t="shared" si="38"/>
        <v>127</v>
      </c>
      <c r="CH22" s="45">
        <f t="shared" si="39"/>
        <v>3259311</v>
      </c>
      <c r="CI22" s="45">
        <f t="shared" si="40"/>
        <v>25663.866141732284</v>
      </c>
      <c r="CJ22" s="45" t="str">
        <f t="shared" si="41"/>
        <v/>
      </c>
      <c r="CK22" s="45">
        <f t="shared" si="42"/>
        <v>25663.866141732284</v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62</v>
      </c>
      <c r="C23" s="10" t="s">
        <v>62</v>
      </c>
      <c r="D23" s="10">
        <v>5630274</v>
      </c>
      <c r="E23" s="10">
        <v>146</v>
      </c>
      <c r="F23" s="10">
        <v>5630274</v>
      </c>
      <c r="G23" s="10" t="s">
        <v>888</v>
      </c>
      <c r="H23" s="10" t="s">
        <v>904</v>
      </c>
      <c r="I23" s="10">
        <v>146</v>
      </c>
      <c r="J23" s="10">
        <v>1543868818</v>
      </c>
      <c r="K23" s="10">
        <f t="shared" si="0"/>
        <v>1</v>
      </c>
      <c r="L23" s="10">
        <f t="shared" si="1"/>
        <v>1</v>
      </c>
      <c r="M23" s="10">
        <f t="shared" si="2"/>
        <v>146</v>
      </c>
      <c r="N23" s="10">
        <f t="shared" si="3"/>
        <v>5630274</v>
      </c>
      <c r="O23" s="10">
        <f t="shared" si="4"/>
        <v>38563.520547945205</v>
      </c>
      <c r="P23" s="10" t="str">
        <f t="shared" si="5"/>
        <v/>
      </c>
      <c r="Q23" s="10">
        <f t="shared" si="6"/>
        <v>38563.520547945205</v>
      </c>
      <c r="R23" s="10" t="str">
        <f t="shared" si="7"/>
        <v/>
      </c>
      <c r="S23" s="10" t="str">
        <f t="shared" si="8"/>
        <v/>
      </c>
      <c r="T23" s="17" t="s">
        <v>62</v>
      </c>
      <c r="U23" s="17" t="s">
        <v>62</v>
      </c>
      <c r="V23" s="17">
        <v>8762764</v>
      </c>
      <c r="W23" s="17">
        <v>229</v>
      </c>
      <c r="X23" s="17">
        <v>8762764</v>
      </c>
      <c r="Y23" s="17" t="s">
        <v>888</v>
      </c>
      <c r="Z23" s="17" t="s">
        <v>904</v>
      </c>
      <c r="AA23" s="17">
        <v>229</v>
      </c>
      <c r="AB23" s="17">
        <v>1545082863</v>
      </c>
      <c r="AC23" s="17">
        <f t="shared" si="9"/>
        <v>1</v>
      </c>
      <c r="AD23" s="17">
        <f t="shared" si="10"/>
        <v>1</v>
      </c>
      <c r="AE23" s="32">
        <f t="shared" si="11"/>
        <v>229</v>
      </c>
      <c r="AF23" s="32">
        <f t="shared" si="12"/>
        <v>8762764</v>
      </c>
      <c r="AG23" s="32">
        <f t="shared" si="13"/>
        <v>38265.344978165936</v>
      </c>
      <c r="AH23" s="32" t="str">
        <f t="shared" si="14"/>
        <v/>
      </c>
      <c r="AI23" s="32">
        <f t="shared" si="15"/>
        <v>38265.344978165936</v>
      </c>
      <c r="AJ23" s="32" t="str">
        <f t="shared" si="16"/>
        <v/>
      </c>
      <c r="AK23" s="32" t="str">
        <f t="shared" si="17"/>
        <v/>
      </c>
      <c r="AL23" s="24" t="s">
        <v>62</v>
      </c>
      <c r="AM23" s="24" t="s">
        <v>62</v>
      </c>
      <c r="AN23" s="24">
        <v>9438318</v>
      </c>
      <c r="AO23" s="24">
        <v>478</v>
      </c>
      <c r="AP23" s="24">
        <v>9438318</v>
      </c>
      <c r="AQ23" s="24" t="s">
        <v>888</v>
      </c>
      <c r="AR23" s="24" t="s">
        <v>904</v>
      </c>
      <c r="AS23" s="24">
        <v>478</v>
      </c>
      <c r="AT23" s="24">
        <v>1545242966</v>
      </c>
      <c r="AU23" s="24">
        <f t="shared" si="18"/>
        <v>1</v>
      </c>
      <c r="AV23" s="24">
        <f t="shared" si="19"/>
        <v>1</v>
      </c>
      <c r="AW23" s="24">
        <f t="shared" si="20"/>
        <v>478</v>
      </c>
      <c r="AX23" s="24">
        <f t="shared" si="21"/>
        <v>9438318</v>
      </c>
      <c r="AY23" s="24">
        <f t="shared" si="22"/>
        <v>19745.435146443513</v>
      </c>
      <c r="AZ23" s="24" t="str">
        <f t="shared" si="23"/>
        <v/>
      </c>
      <c r="BA23" s="24">
        <f t="shared" si="24"/>
        <v>19745.435146443513</v>
      </c>
      <c r="BB23" s="24" t="str">
        <f t="shared" si="25"/>
        <v/>
      </c>
      <c r="BC23" s="24" t="str">
        <f t="shared" si="26"/>
        <v/>
      </c>
      <c r="BD23" s="31" t="s">
        <v>62</v>
      </c>
      <c r="BE23" s="31" t="s">
        <v>62</v>
      </c>
      <c r="BF23" s="31">
        <v>2855378</v>
      </c>
      <c r="BG23" s="31">
        <v>59</v>
      </c>
      <c r="BH23" s="31">
        <v>2855378</v>
      </c>
      <c r="BI23" s="31" t="s">
        <v>888</v>
      </c>
      <c r="BJ23" s="31" t="s">
        <v>904</v>
      </c>
      <c r="BK23" s="31">
        <v>59</v>
      </c>
      <c r="BL23" s="31">
        <v>1545173889</v>
      </c>
      <c r="BM23" s="31">
        <f t="shared" si="27"/>
        <v>1</v>
      </c>
      <c r="BN23" s="31">
        <f t="shared" si="28"/>
        <v>1</v>
      </c>
      <c r="BO23" s="31">
        <f t="shared" si="29"/>
        <v>59</v>
      </c>
      <c r="BP23" s="31">
        <f t="shared" si="30"/>
        <v>2855378</v>
      </c>
      <c r="BQ23" s="31">
        <f t="shared" si="31"/>
        <v>48396.237288135591</v>
      </c>
      <c r="BR23" s="31" t="str">
        <f t="shared" si="32"/>
        <v/>
      </c>
      <c r="BS23" s="31">
        <f t="shared" si="33"/>
        <v>48396.237288135591</v>
      </c>
      <c r="BT23" s="31" t="str">
        <f t="shared" si="34"/>
        <v/>
      </c>
      <c r="BU23" s="31" t="str">
        <f t="shared" si="35"/>
        <v/>
      </c>
      <c r="BV23" s="45" t="s">
        <v>62</v>
      </c>
      <c r="BW23" s="45" t="s">
        <v>62</v>
      </c>
      <c r="BX23" s="45">
        <v>5814652</v>
      </c>
      <c r="BY23" s="45">
        <v>223</v>
      </c>
      <c r="BZ23" s="45">
        <v>5814652</v>
      </c>
      <c r="CA23" s="45" t="s">
        <v>888</v>
      </c>
      <c r="CB23" s="45" t="s">
        <v>904</v>
      </c>
      <c r="CC23" s="45">
        <v>223</v>
      </c>
      <c r="CD23" s="45">
        <v>1543785642</v>
      </c>
      <c r="CE23" s="45">
        <f t="shared" si="36"/>
        <v>1</v>
      </c>
      <c r="CF23" s="45">
        <f t="shared" si="37"/>
        <v>1</v>
      </c>
      <c r="CG23" s="45">
        <f t="shared" si="38"/>
        <v>223</v>
      </c>
      <c r="CH23" s="45">
        <f t="shared" si="39"/>
        <v>5814652</v>
      </c>
      <c r="CI23" s="45">
        <f t="shared" si="40"/>
        <v>26074.672645739909</v>
      </c>
      <c r="CJ23" s="45" t="str">
        <f t="shared" si="41"/>
        <v/>
      </c>
      <c r="CK23" s="45">
        <f t="shared" si="42"/>
        <v>26074.672645739909</v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62</v>
      </c>
      <c r="C24" s="10" t="s">
        <v>62</v>
      </c>
      <c r="D24" s="10">
        <v>4516266</v>
      </c>
      <c r="E24" s="10">
        <v>106</v>
      </c>
      <c r="F24" s="10">
        <v>4516266</v>
      </c>
      <c r="G24" s="10" t="s">
        <v>880</v>
      </c>
      <c r="H24" s="10" t="s">
        <v>905</v>
      </c>
      <c r="I24" s="10">
        <v>106</v>
      </c>
      <c r="J24" s="10">
        <v>1543868826</v>
      </c>
      <c r="K24" s="10">
        <f t="shared" si="0"/>
        <v>1</v>
      </c>
      <c r="L24" s="10">
        <f t="shared" si="1"/>
        <v>1</v>
      </c>
      <c r="M24" s="10">
        <f t="shared" si="2"/>
        <v>106</v>
      </c>
      <c r="N24" s="10">
        <f t="shared" si="3"/>
        <v>4516266</v>
      </c>
      <c r="O24" s="10">
        <f t="shared" si="4"/>
        <v>42606.283018867922</v>
      </c>
      <c r="P24" s="10" t="str">
        <f t="shared" si="5"/>
        <v/>
      </c>
      <c r="Q24" s="10">
        <f t="shared" si="6"/>
        <v>42606.283018867922</v>
      </c>
      <c r="R24" s="10" t="str">
        <f t="shared" si="7"/>
        <v/>
      </c>
      <c r="S24" s="10" t="str">
        <f t="shared" si="8"/>
        <v/>
      </c>
      <c r="T24" s="17" t="s">
        <v>62</v>
      </c>
      <c r="U24" s="17" t="s">
        <v>62</v>
      </c>
      <c r="V24" s="17">
        <v>8399677</v>
      </c>
      <c r="W24" s="17">
        <v>209</v>
      </c>
      <c r="X24" s="17">
        <v>8399677</v>
      </c>
      <c r="Y24" s="17" t="s">
        <v>880</v>
      </c>
      <c r="Z24" s="17" t="s">
        <v>905</v>
      </c>
      <c r="AA24" s="17">
        <v>209</v>
      </c>
      <c r="AB24" s="17">
        <v>1545082979</v>
      </c>
      <c r="AC24" s="17">
        <f t="shared" si="9"/>
        <v>1</v>
      </c>
      <c r="AD24" s="17">
        <f t="shared" si="10"/>
        <v>1</v>
      </c>
      <c r="AE24" s="32">
        <f t="shared" si="11"/>
        <v>209</v>
      </c>
      <c r="AF24" s="32">
        <f t="shared" si="12"/>
        <v>8399677</v>
      </c>
      <c r="AG24" s="32">
        <f t="shared" si="13"/>
        <v>40189.84210526316</v>
      </c>
      <c r="AH24" s="32" t="str">
        <f t="shared" si="14"/>
        <v/>
      </c>
      <c r="AI24" s="32">
        <f t="shared" si="15"/>
        <v>40189.84210526316</v>
      </c>
      <c r="AJ24" s="32" t="str">
        <f t="shared" si="16"/>
        <v/>
      </c>
      <c r="AK24" s="32" t="str">
        <f t="shared" si="17"/>
        <v/>
      </c>
      <c r="AL24" s="24" t="s">
        <v>62</v>
      </c>
      <c r="AM24" s="24" t="s">
        <v>62</v>
      </c>
      <c r="AN24" s="24">
        <v>9296931</v>
      </c>
      <c r="AO24" s="24">
        <v>424</v>
      </c>
      <c r="AP24" s="24">
        <v>9296931</v>
      </c>
      <c r="AQ24" s="24" t="s">
        <v>880</v>
      </c>
      <c r="AR24" s="24" t="s">
        <v>905</v>
      </c>
      <c r="AS24" s="24">
        <v>424</v>
      </c>
      <c r="AT24" s="24">
        <v>1545243025</v>
      </c>
      <c r="AU24" s="24">
        <f t="shared" si="18"/>
        <v>1</v>
      </c>
      <c r="AV24" s="24">
        <f t="shared" si="19"/>
        <v>1</v>
      </c>
      <c r="AW24" s="24">
        <f t="shared" si="20"/>
        <v>424</v>
      </c>
      <c r="AX24" s="24">
        <f t="shared" si="21"/>
        <v>9296931</v>
      </c>
      <c r="AY24" s="24">
        <f t="shared" si="22"/>
        <v>21926.724056603773</v>
      </c>
      <c r="AZ24" s="24" t="str">
        <f t="shared" si="23"/>
        <v/>
      </c>
      <c r="BA24" s="24">
        <f t="shared" si="24"/>
        <v>21926.724056603773</v>
      </c>
      <c r="BB24" s="24" t="str">
        <f t="shared" si="25"/>
        <v/>
      </c>
      <c r="BC24" s="24" t="str">
        <f t="shared" si="26"/>
        <v/>
      </c>
      <c r="BD24" s="31" t="s">
        <v>62</v>
      </c>
      <c r="BE24" s="31" t="s">
        <v>62</v>
      </c>
      <c r="BF24" s="31">
        <v>2425853</v>
      </c>
      <c r="BG24" s="31">
        <v>52</v>
      </c>
      <c r="BH24" s="31">
        <v>2425853</v>
      </c>
      <c r="BI24" s="31" t="s">
        <v>880</v>
      </c>
      <c r="BJ24" s="31" t="s">
        <v>905</v>
      </c>
      <c r="BK24" s="31">
        <v>53</v>
      </c>
      <c r="BL24" s="31">
        <v>1545173900</v>
      </c>
      <c r="BM24" s="31">
        <f t="shared" si="27"/>
        <v>1</v>
      </c>
      <c r="BN24" s="31">
        <f t="shared" si="28"/>
        <v>1</v>
      </c>
      <c r="BO24" s="31">
        <f t="shared" si="29"/>
        <v>52</v>
      </c>
      <c r="BP24" s="31">
        <f t="shared" si="30"/>
        <v>2425853</v>
      </c>
      <c r="BQ24" s="31">
        <f t="shared" si="31"/>
        <v>45770.811320754714</v>
      </c>
      <c r="BR24" s="31" t="str">
        <f t="shared" si="32"/>
        <v/>
      </c>
      <c r="BS24" s="31">
        <f t="shared" si="33"/>
        <v>46651.019230769234</v>
      </c>
      <c r="BT24" s="31" t="str">
        <f t="shared" si="34"/>
        <v/>
      </c>
      <c r="BU24" s="31" t="str">
        <f t="shared" si="35"/>
        <v/>
      </c>
      <c r="BV24" s="45" t="s">
        <v>62</v>
      </c>
      <c r="BW24" s="45" t="s">
        <v>62</v>
      </c>
      <c r="BX24" s="45">
        <v>2088440</v>
      </c>
      <c r="BY24" s="45">
        <v>83</v>
      </c>
      <c r="BZ24" s="45">
        <v>2088440</v>
      </c>
      <c r="CA24" s="45" t="s">
        <v>880</v>
      </c>
      <c r="CB24" s="45" t="s">
        <v>905</v>
      </c>
      <c r="CC24" s="45">
        <v>83</v>
      </c>
      <c r="CD24" s="45">
        <v>1543785650</v>
      </c>
      <c r="CE24" s="45">
        <f t="shared" si="36"/>
        <v>1</v>
      </c>
      <c r="CF24" s="45">
        <f t="shared" si="37"/>
        <v>1</v>
      </c>
      <c r="CG24" s="45">
        <f t="shared" si="38"/>
        <v>83</v>
      </c>
      <c r="CH24" s="45">
        <f t="shared" si="39"/>
        <v>2088440</v>
      </c>
      <c r="CI24" s="45">
        <f t="shared" si="40"/>
        <v>25161.927710843374</v>
      </c>
      <c r="CJ24" s="45" t="str">
        <f t="shared" si="41"/>
        <v/>
      </c>
      <c r="CK24" s="45">
        <f t="shared" si="42"/>
        <v>25161.927710843374</v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62</v>
      </c>
      <c r="C25" s="10" t="s">
        <v>62</v>
      </c>
      <c r="D25" s="10">
        <v>5666344</v>
      </c>
      <c r="E25" s="10">
        <v>151</v>
      </c>
      <c r="F25" s="10">
        <v>5666344</v>
      </c>
      <c r="G25" s="10" t="s">
        <v>882</v>
      </c>
      <c r="H25" s="10" t="s">
        <v>906</v>
      </c>
      <c r="I25" s="10">
        <v>151</v>
      </c>
      <c r="J25" s="10">
        <v>1543868834</v>
      </c>
      <c r="K25" s="10">
        <f t="shared" si="0"/>
        <v>1</v>
      </c>
      <c r="L25" s="10">
        <f t="shared" si="1"/>
        <v>1</v>
      </c>
      <c r="M25" s="10">
        <f t="shared" si="2"/>
        <v>151</v>
      </c>
      <c r="N25" s="10">
        <f t="shared" si="3"/>
        <v>5666344</v>
      </c>
      <c r="O25" s="10">
        <f t="shared" si="4"/>
        <v>37525.456953642381</v>
      </c>
      <c r="P25" s="10" t="str">
        <f t="shared" si="5"/>
        <v/>
      </c>
      <c r="Q25" s="10">
        <f t="shared" si="6"/>
        <v>37525.456953642381</v>
      </c>
      <c r="R25" s="10" t="str">
        <f t="shared" si="7"/>
        <v/>
      </c>
      <c r="S25" s="10" t="str">
        <f t="shared" si="8"/>
        <v/>
      </c>
      <c r="T25" s="17" t="s">
        <v>62</v>
      </c>
      <c r="U25" s="17" t="s">
        <v>62</v>
      </c>
      <c r="V25" s="17">
        <v>25229000</v>
      </c>
      <c r="W25" s="17">
        <v>622</v>
      </c>
      <c r="X25" s="17">
        <v>25229000</v>
      </c>
      <c r="Y25" s="17" t="s">
        <v>882</v>
      </c>
      <c r="Z25" s="17" t="s">
        <v>906</v>
      </c>
      <c r="AA25" s="17">
        <v>623</v>
      </c>
      <c r="AB25" s="17">
        <v>1545083092</v>
      </c>
      <c r="AC25" s="17">
        <f t="shared" si="9"/>
        <v>1</v>
      </c>
      <c r="AD25" s="17">
        <f t="shared" si="10"/>
        <v>1</v>
      </c>
      <c r="AE25" s="32">
        <f t="shared" si="11"/>
        <v>622</v>
      </c>
      <c r="AF25" s="32">
        <f t="shared" si="12"/>
        <v>25229000</v>
      </c>
      <c r="AG25" s="32">
        <f t="shared" si="13"/>
        <v>40495.987158908509</v>
      </c>
      <c r="AH25" s="32" t="str">
        <f t="shared" si="14"/>
        <v/>
      </c>
      <c r="AI25" s="32">
        <f t="shared" si="15"/>
        <v>40561.093247588426</v>
      </c>
      <c r="AJ25" s="32" t="str">
        <f t="shared" si="16"/>
        <v/>
      </c>
      <c r="AK25" s="32" t="str">
        <f t="shared" si="17"/>
        <v/>
      </c>
      <c r="AL25" s="24" t="s">
        <v>62</v>
      </c>
      <c r="AM25" s="24" t="s">
        <v>62</v>
      </c>
      <c r="AN25" s="24">
        <v>12348752</v>
      </c>
      <c r="AO25" s="24">
        <v>569</v>
      </c>
      <c r="AP25" s="24">
        <v>12348752</v>
      </c>
      <c r="AQ25" s="24" t="s">
        <v>882</v>
      </c>
      <c r="AR25" s="24" t="s">
        <v>906</v>
      </c>
      <c r="AS25" s="24">
        <v>569</v>
      </c>
      <c r="AT25" s="24">
        <v>1545243072</v>
      </c>
      <c r="AU25" s="24">
        <f t="shared" si="18"/>
        <v>1</v>
      </c>
      <c r="AV25" s="24">
        <f t="shared" si="19"/>
        <v>1</v>
      </c>
      <c r="AW25" s="24">
        <f t="shared" si="20"/>
        <v>569</v>
      </c>
      <c r="AX25" s="24">
        <f t="shared" si="21"/>
        <v>12348752</v>
      </c>
      <c r="AY25" s="24">
        <f t="shared" si="22"/>
        <v>21702.551845342707</v>
      </c>
      <c r="AZ25" s="24" t="str">
        <f t="shared" si="23"/>
        <v/>
      </c>
      <c r="BA25" s="24">
        <f t="shared" si="24"/>
        <v>21702.551845342707</v>
      </c>
      <c r="BB25" s="24" t="str">
        <f t="shared" si="25"/>
        <v/>
      </c>
      <c r="BC25" s="24" t="str">
        <f t="shared" si="26"/>
        <v/>
      </c>
      <c r="BD25" s="31" t="s">
        <v>62</v>
      </c>
      <c r="BE25" s="31" t="s">
        <v>62</v>
      </c>
      <c r="BF25" s="31">
        <v>5689611</v>
      </c>
      <c r="BG25" s="31">
        <v>119</v>
      </c>
      <c r="BH25" s="31">
        <v>5689611</v>
      </c>
      <c r="BI25" s="31" t="s">
        <v>882</v>
      </c>
      <c r="BJ25" s="31" t="s">
        <v>906</v>
      </c>
      <c r="BK25" s="31">
        <v>120</v>
      </c>
      <c r="BL25" s="31">
        <v>1545173950</v>
      </c>
      <c r="BM25" s="31">
        <f t="shared" si="27"/>
        <v>1</v>
      </c>
      <c r="BN25" s="31">
        <f t="shared" si="28"/>
        <v>1</v>
      </c>
      <c r="BO25" s="31">
        <f t="shared" si="29"/>
        <v>119</v>
      </c>
      <c r="BP25" s="31">
        <f t="shared" si="30"/>
        <v>5689611</v>
      </c>
      <c r="BQ25" s="31">
        <f t="shared" si="31"/>
        <v>47413.425000000003</v>
      </c>
      <c r="BR25" s="31" t="str">
        <f t="shared" si="32"/>
        <v/>
      </c>
      <c r="BS25" s="31">
        <f t="shared" si="33"/>
        <v>47811.857142857145</v>
      </c>
      <c r="BT25" s="31" t="str">
        <f t="shared" si="34"/>
        <v/>
      </c>
      <c r="BU25" s="31" t="str">
        <f t="shared" si="35"/>
        <v/>
      </c>
      <c r="BV25" s="45" t="s">
        <v>62</v>
      </c>
      <c r="BW25" s="45" t="s">
        <v>62</v>
      </c>
      <c r="BX25" s="45">
        <v>2820712</v>
      </c>
      <c r="BY25" s="45">
        <v>108</v>
      </c>
      <c r="BZ25" s="45">
        <v>2820712</v>
      </c>
      <c r="CA25" s="45" t="s">
        <v>882</v>
      </c>
      <c r="CB25" s="45" t="s">
        <v>906</v>
      </c>
      <c r="CC25" s="45">
        <v>109</v>
      </c>
      <c r="CD25" s="45">
        <v>1543785682</v>
      </c>
      <c r="CE25" s="45">
        <f t="shared" si="36"/>
        <v>1</v>
      </c>
      <c r="CF25" s="45">
        <f t="shared" si="37"/>
        <v>1</v>
      </c>
      <c r="CG25" s="45">
        <f t="shared" si="38"/>
        <v>108</v>
      </c>
      <c r="CH25" s="45">
        <f t="shared" si="39"/>
        <v>2820712</v>
      </c>
      <c r="CI25" s="45">
        <f t="shared" si="40"/>
        <v>25878.091743119265</v>
      </c>
      <c r="CJ25" s="45" t="str">
        <f t="shared" si="41"/>
        <v/>
      </c>
      <c r="CK25" s="45">
        <f t="shared" si="42"/>
        <v>26117.703703703704</v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62</v>
      </c>
      <c r="C26" s="10" t="s">
        <v>62</v>
      </c>
      <c r="D26" s="10">
        <v>12679410</v>
      </c>
      <c r="E26" s="10">
        <v>295</v>
      </c>
      <c r="F26" s="10">
        <v>12679410</v>
      </c>
      <c r="G26" s="10" t="s">
        <v>128</v>
      </c>
      <c r="H26" s="10" t="s">
        <v>907</v>
      </c>
      <c r="I26" s="10">
        <v>296</v>
      </c>
      <c r="J26" s="10">
        <v>1543868863</v>
      </c>
      <c r="K26" s="10">
        <f t="shared" si="0"/>
        <v>1</v>
      </c>
      <c r="L26" s="10">
        <f t="shared" si="1"/>
        <v>1</v>
      </c>
      <c r="M26" s="10">
        <f t="shared" si="2"/>
        <v>295</v>
      </c>
      <c r="N26" s="10">
        <f t="shared" si="3"/>
        <v>12679410</v>
      </c>
      <c r="O26" s="10">
        <f t="shared" si="4"/>
        <v>42835.844594594593</v>
      </c>
      <c r="P26" s="10" t="str">
        <f t="shared" si="5"/>
        <v/>
      </c>
      <c r="Q26" s="10">
        <f t="shared" si="6"/>
        <v>42981.050847457627</v>
      </c>
      <c r="R26" s="10" t="str">
        <f t="shared" si="7"/>
        <v/>
      </c>
      <c r="S26" s="10" t="str">
        <f t="shared" si="8"/>
        <v/>
      </c>
      <c r="T26" s="17" t="s">
        <v>938</v>
      </c>
      <c r="U26" s="17" t="s">
        <v>62</v>
      </c>
      <c r="V26" s="17">
        <v>8709525</v>
      </c>
      <c r="W26" s="17">
        <v>227</v>
      </c>
      <c r="X26" s="17">
        <v>705968508</v>
      </c>
      <c r="Y26" s="17" t="s">
        <v>882</v>
      </c>
      <c r="Z26" s="17" t="s">
        <v>939</v>
      </c>
      <c r="AA26" s="17">
        <v>29130</v>
      </c>
      <c r="AB26" s="17">
        <v>1545083191</v>
      </c>
      <c r="AC26" s="17">
        <f t="shared" si="9"/>
        <v>0</v>
      </c>
      <c r="AD26" s="17">
        <f t="shared" si="10"/>
        <v>1</v>
      </c>
      <c r="AE26" s="32" t="str">
        <f t="shared" si="11"/>
        <v/>
      </c>
      <c r="AF26" s="32" t="str">
        <f t="shared" si="12"/>
        <v/>
      </c>
      <c r="AG26" s="32" t="str">
        <f t="shared" si="13"/>
        <v/>
      </c>
      <c r="AH26" s="32">
        <f t="shared" si="14"/>
        <v>24235.101544799178</v>
      </c>
      <c r="AI26" s="32">
        <f t="shared" si="15"/>
        <v>38367.95154185022</v>
      </c>
      <c r="AJ26" s="32">
        <f t="shared" si="16"/>
        <v>24124.10417603709</v>
      </c>
      <c r="AK26" s="32">
        <f t="shared" si="17"/>
        <v>28903</v>
      </c>
      <c r="AL26" s="24" t="s">
        <v>62</v>
      </c>
      <c r="AM26" s="24" t="s">
        <v>62</v>
      </c>
      <c r="AN26" s="24">
        <v>94920155</v>
      </c>
      <c r="AO26" s="24">
        <v>3698</v>
      </c>
      <c r="AP26" s="24">
        <v>94920155</v>
      </c>
      <c r="AQ26" s="24" t="s">
        <v>128</v>
      </c>
      <c r="AR26" s="24" t="s">
        <v>907</v>
      </c>
      <c r="AS26" s="24">
        <v>3698</v>
      </c>
      <c r="AT26" s="24">
        <v>1545243101</v>
      </c>
      <c r="AU26" s="24">
        <f t="shared" si="18"/>
        <v>1</v>
      </c>
      <c r="AV26" s="24">
        <f t="shared" si="19"/>
        <v>1</v>
      </c>
      <c r="AW26" s="24">
        <f t="shared" si="20"/>
        <v>3698</v>
      </c>
      <c r="AX26" s="24">
        <f t="shared" si="21"/>
        <v>94920155</v>
      </c>
      <c r="AY26" s="24">
        <f t="shared" si="22"/>
        <v>25667.970524607896</v>
      </c>
      <c r="AZ26" s="24" t="str">
        <f t="shared" si="23"/>
        <v/>
      </c>
      <c r="BA26" s="24">
        <f t="shared" si="24"/>
        <v>25667.970524607896</v>
      </c>
      <c r="BB26" s="24" t="str">
        <f t="shared" si="25"/>
        <v/>
      </c>
      <c r="BC26" s="24" t="str">
        <f t="shared" si="26"/>
        <v/>
      </c>
      <c r="BD26" s="31" t="s">
        <v>62</v>
      </c>
      <c r="BE26" s="31" t="s">
        <v>62</v>
      </c>
      <c r="BF26" s="31">
        <v>3166573</v>
      </c>
      <c r="BG26" s="31">
        <v>68</v>
      </c>
      <c r="BH26" s="31">
        <v>3166573</v>
      </c>
      <c r="BI26" s="31" t="s">
        <v>128</v>
      </c>
      <c r="BJ26" s="31" t="s">
        <v>907</v>
      </c>
      <c r="BK26" s="31">
        <v>69</v>
      </c>
      <c r="BL26" s="31">
        <v>1545173958</v>
      </c>
      <c r="BM26" s="31">
        <f t="shared" si="27"/>
        <v>1</v>
      </c>
      <c r="BN26" s="31">
        <f t="shared" si="28"/>
        <v>1</v>
      </c>
      <c r="BO26" s="31">
        <f t="shared" si="29"/>
        <v>68</v>
      </c>
      <c r="BP26" s="31">
        <f t="shared" si="30"/>
        <v>3166573</v>
      </c>
      <c r="BQ26" s="31">
        <f t="shared" si="31"/>
        <v>45892.362318840576</v>
      </c>
      <c r="BR26" s="31" t="str">
        <f t="shared" si="32"/>
        <v/>
      </c>
      <c r="BS26" s="31">
        <f t="shared" si="33"/>
        <v>46567.25</v>
      </c>
      <c r="BT26" s="31" t="str">
        <f t="shared" si="34"/>
        <v/>
      </c>
      <c r="BU26" s="31" t="str">
        <f t="shared" si="35"/>
        <v/>
      </c>
      <c r="BV26" s="45" t="s">
        <v>62</v>
      </c>
      <c r="BW26" s="45" t="s">
        <v>62</v>
      </c>
      <c r="BX26" s="45">
        <v>3143130</v>
      </c>
      <c r="BY26" s="45">
        <v>121</v>
      </c>
      <c r="BZ26" s="45">
        <v>3143130</v>
      </c>
      <c r="CA26" s="45" t="s">
        <v>128</v>
      </c>
      <c r="CB26" s="45" t="s">
        <v>907</v>
      </c>
      <c r="CC26" s="45">
        <v>122</v>
      </c>
      <c r="CD26" s="45">
        <v>1543785687</v>
      </c>
      <c r="CE26" s="45">
        <f t="shared" si="36"/>
        <v>1</v>
      </c>
      <c r="CF26" s="45">
        <f t="shared" si="37"/>
        <v>1</v>
      </c>
      <c r="CG26" s="45">
        <f t="shared" si="38"/>
        <v>121</v>
      </c>
      <c r="CH26" s="45">
        <f t="shared" si="39"/>
        <v>3143130</v>
      </c>
      <c r="CI26" s="45">
        <f t="shared" si="40"/>
        <v>25763.360655737706</v>
      </c>
      <c r="CJ26" s="45" t="str">
        <f t="shared" si="41"/>
        <v/>
      </c>
      <c r="CK26" s="45">
        <f t="shared" si="42"/>
        <v>25976.280991735537</v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62</v>
      </c>
      <c r="C27" s="10" t="s">
        <v>62</v>
      </c>
      <c r="D27" s="10">
        <v>11542331</v>
      </c>
      <c r="E27" s="10">
        <v>279</v>
      </c>
      <c r="F27" s="10">
        <v>11542331</v>
      </c>
      <c r="G27" s="10" t="s">
        <v>878</v>
      </c>
      <c r="H27" s="10" t="s">
        <v>908</v>
      </c>
      <c r="I27" s="10">
        <v>280</v>
      </c>
      <c r="J27" s="10">
        <v>1543868871</v>
      </c>
      <c r="K27" s="10">
        <f t="shared" si="0"/>
        <v>1</v>
      </c>
      <c r="L27" s="10">
        <f t="shared" si="1"/>
        <v>1</v>
      </c>
      <c r="M27" s="10">
        <f t="shared" si="2"/>
        <v>279</v>
      </c>
      <c r="N27" s="10">
        <f t="shared" si="3"/>
        <v>11542331</v>
      </c>
      <c r="O27" s="10">
        <f t="shared" si="4"/>
        <v>41222.610714285714</v>
      </c>
      <c r="P27" s="10" t="str">
        <f t="shared" si="5"/>
        <v/>
      </c>
      <c r="Q27" s="10">
        <f t="shared" si="6"/>
        <v>41370.362007168456</v>
      </c>
      <c r="R27" s="10" t="str">
        <f t="shared" si="7"/>
        <v/>
      </c>
      <c r="S27" s="10" t="str">
        <f t="shared" si="8"/>
        <v/>
      </c>
      <c r="T27" s="17" t="s">
        <v>62</v>
      </c>
      <c r="U27" s="17" t="s">
        <v>62</v>
      </c>
      <c r="V27" s="17">
        <v>45574896</v>
      </c>
      <c r="W27" s="17">
        <v>1089</v>
      </c>
      <c r="X27" s="17">
        <v>45574896</v>
      </c>
      <c r="Y27" s="17" t="s">
        <v>878</v>
      </c>
      <c r="Z27" s="17" t="s">
        <v>908</v>
      </c>
      <c r="AA27" s="17">
        <v>1089</v>
      </c>
      <c r="AB27" s="17">
        <v>1545083717</v>
      </c>
      <c r="AC27" s="17">
        <f t="shared" si="9"/>
        <v>1</v>
      </c>
      <c r="AD27" s="17">
        <f t="shared" si="10"/>
        <v>1</v>
      </c>
      <c r="AE27" s="32">
        <f t="shared" si="11"/>
        <v>1089</v>
      </c>
      <c r="AF27" s="32">
        <f t="shared" si="12"/>
        <v>45574896</v>
      </c>
      <c r="AG27" s="32">
        <f t="shared" si="13"/>
        <v>41850.225895316806</v>
      </c>
      <c r="AH27" s="32" t="str">
        <f t="shared" si="14"/>
        <v/>
      </c>
      <c r="AI27" s="32">
        <f t="shared" si="15"/>
        <v>41850.225895316806</v>
      </c>
      <c r="AJ27" s="32" t="str">
        <f t="shared" si="16"/>
        <v/>
      </c>
      <c r="AK27" s="32" t="str">
        <f t="shared" si="17"/>
        <v/>
      </c>
      <c r="AL27" s="24" t="s">
        <v>62</v>
      </c>
      <c r="AM27" s="24" t="s">
        <v>62</v>
      </c>
      <c r="AN27" s="24">
        <v>49842932</v>
      </c>
      <c r="AO27" s="24">
        <v>2178</v>
      </c>
      <c r="AP27" s="24">
        <v>49842932</v>
      </c>
      <c r="AQ27" s="24" t="s">
        <v>878</v>
      </c>
      <c r="AR27" s="24" t="s">
        <v>908</v>
      </c>
      <c r="AS27" s="24">
        <v>2178</v>
      </c>
      <c r="AT27" s="24">
        <v>1545243447</v>
      </c>
      <c r="AU27" s="24">
        <f t="shared" si="18"/>
        <v>1</v>
      </c>
      <c r="AV27" s="24">
        <f t="shared" si="19"/>
        <v>1</v>
      </c>
      <c r="AW27" s="24">
        <f t="shared" si="20"/>
        <v>2178</v>
      </c>
      <c r="AX27" s="24">
        <f t="shared" si="21"/>
        <v>49842932</v>
      </c>
      <c r="AY27" s="24">
        <f t="shared" si="22"/>
        <v>22884.725436179982</v>
      </c>
      <c r="AZ27" s="24" t="str">
        <f t="shared" si="23"/>
        <v/>
      </c>
      <c r="BA27" s="24">
        <f t="shared" si="24"/>
        <v>22884.725436179982</v>
      </c>
      <c r="BB27" s="24" t="str">
        <f t="shared" si="25"/>
        <v/>
      </c>
      <c r="BC27" s="24" t="str">
        <f t="shared" si="26"/>
        <v/>
      </c>
      <c r="BD27" s="31" t="s">
        <v>62</v>
      </c>
      <c r="BE27" s="31" t="s">
        <v>62</v>
      </c>
      <c r="BF27" s="31">
        <v>2683337</v>
      </c>
      <c r="BG27" s="31">
        <v>61</v>
      </c>
      <c r="BH27" s="31">
        <v>2683337</v>
      </c>
      <c r="BI27" s="31" t="s">
        <v>878</v>
      </c>
      <c r="BJ27" s="31" t="s">
        <v>908</v>
      </c>
      <c r="BK27" s="31">
        <v>61</v>
      </c>
      <c r="BL27" s="31">
        <v>1545174030</v>
      </c>
      <c r="BM27" s="31">
        <f t="shared" si="27"/>
        <v>1</v>
      </c>
      <c r="BN27" s="31">
        <f t="shared" si="28"/>
        <v>1</v>
      </c>
      <c r="BO27" s="31">
        <f t="shared" si="29"/>
        <v>61</v>
      </c>
      <c r="BP27" s="31">
        <f t="shared" si="30"/>
        <v>2683337</v>
      </c>
      <c r="BQ27" s="31">
        <f t="shared" si="31"/>
        <v>43989.131147540982</v>
      </c>
      <c r="BR27" s="31" t="str">
        <f t="shared" si="32"/>
        <v/>
      </c>
      <c r="BS27" s="31">
        <f t="shared" si="33"/>
        <v>43989.131147540982</v>
      </c>
      <c r="BT27" s="31" t="str">
        <f t="shared" si="34"/>
        <v/>
      </c>
      <c r="BU27" s="31" t="str">
        <f t="shared" si="35"/>
        <v/>
      </c>
      <c r="BV27" s="45" t="s">
        <v>62</v>
      </c>
      <c r="BW27" s="45" t="s">
        <v>62</v>
      </c>
      <c r="BX27" s="45">
        <v>2386042</v>
      </c>
      <c r="BY27" s="45">
        <v>89</v>
      </c>
      <c r="BZ27" s="45">
        <v>2386042</v>
      </c>
      <c r="CA27" s="45" t="s">
        <v>878</v>
      </c>
      <c r="CB27" s="45" t="s">
        <v>908</v>
      </c>
      <c r="CC27" s="45">
        <v>90</v>
      </c>
      <c r="CD27" s="45">
        <v>1543785695</v>
      </c>
      <c r="CE27" s="45">
        <f t="shared" si="36"/>
        <v>1</v>
      </c>
      <c r="CF27" s="45">
        <f t="shared" si="37"/>
        <v>1</v>
      </c>
      <c r="CG27" s="45">
        <f t="shared" si="38"/>
        <v>89</v>
      </c>
      <c r="CH27" s="45">
        <f t="shared" si="39"/>
        <v>2386042</v>
      </c>
      <c r="CI27" s="45">
        <f t="shared" si="40"/>
        <v>26511.577777777777</v>
      </c>
      <c r="CJ27" s="45" t="str">
        <f t="shared" si="41"/>
        <v/>
      </c>
      <c r="CK27" s="45">
        <f t="shared" si="42"/>
        <v>26809.460674157304</v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62</v>
      </c>
      <c r="C28" s="10" t="s">
        <v>62</v>
      </c>
      <c r="D28" s="10">
        <v>4817767</v>
      </c>
      <c r="E28" s="10">
        <v>115</v>
      </c>
      <c r="F28" s="10">
        <v>4817767</v>
      </c>
      <c r="G28" s="10" t="s">
        <v>875</v>
      </c>
      <c r="H28" s="10" t="s">
        <v>909</v>
      </c>
      <c r="I28" s="10">
        <v>116</v>
      </c>
      <c r="J28" s="10">
        <v>1543868934</v>
      </c>
      <c r="K28" s="10">
        <f t="shared" si="0"/>
        <v>1</v>
      </c>
      <c r="L28" s="10">
        <f t="shared" si="1"/>
        <v>1</v>
      </c>
      <c r="M28" s="10">
        <f t="shared" si="2"/>
        <v>115</v>
      </c>
      <c r="N28" s="10">
        <f t="shared" si="3"/>
        <v>4817767</v>
      </c>
      <c r="O28" s="10">
        <f t="shared" si="4"/>
        <v>41532.474137931036</v>
      </c>
      <c r="P28" s="10" t="str">
        <f t="shared" si="5"/>
        <v/>
      </c>
      <c r="Q28" s="10">
        <f t="shared" si="6"/>
        <v>41893.626086956523</v>
      </c>
      <c r="R28" s="10" t="str">
        <f t="shared" si="7"/>
        <v/>
      </c>
      <c r="S28" s="10" t="str">
        <f t="shared" si="8"/>
        <v/>
      </c>
      <c r="T28" s="17" t="s">
        <v>62</v>
      </c>
      <c r="U28" s="17" t="s">
        <v>62</v>
      </c>
      <c r="V28" s="17">
        <v>7432768</v>
      </c>
      <c r="W28" s="17">
        <v>192</v>
      </c>
      <c r="X28" s="17">
        <v>7432768</v>
      </c>
      <c r="Y28" s="17" t="s">
        <v>875</v>
      </c>
      <c r="Z28" s="17" t="s">
        <v>909</v>
      </c>
      <c r="AA28" s="17">
        <v>192</v>
      </c>
      <c r="AB28" s="17">
        <v>1545084809</v>
      </c>
      <c r="AC28" s="17">
        <f t="shared" si="9"/>
        <v>1</v>
      </c>
      <c r="AD28" s="17">
        <f t="shared" si="10"/>
        <v>1</v>
      </c>
      <c r="AE28" s="32">
        <f t="shared" si="11"/>
        <v>192</v>
      </c>
      <c r="AF28" s="32">
        <f t="shared" si="12"/>
        <v>7432768</v>
      </c>
      <c r="AG28" s="32">
        <f t="shared" si="13"/>
        <v>38712.333333333336</v>
      </c>
      <c r="AH28" s="32" t="str">
        <f t="shared" si="14"/>
        <v/>
      </c>
      <c r="AI28" s="32">
        <f t="shared" si="15"/>
        <v>38712.333333333336</v>
      </c>
      <c r="AJ28" s="32" t="str">
        <f t="shared" si="16"/>
        <v/>
      </c>
      <c r="AK28" s="32" t="str">
        <f t="shared" si="17"/>
        <v/>
      </c>
      <c r="AL28" s="24" t="s">
        <v>62</v>
      </c>
      <c r="AM28" s="24" t="s">
        <v>62</v>
      </c>
      <c r="AN28" s="24">
        <v>4194352</v>
      </c>
      <c r="AO28" s="24">
        <v>213</v>
      </c>
      <c r="AP28" s="24">
        <v>4194352</v>
      </c>
      <c r="AQ28" s="24" t="s">
        <v>875</v>
      </c>
      <c r="AR28" s="24" t="s">
        <v>909</v>
      </c>
      <c r="AS28" s="24">
        <v>213</v>
      </c>
      <c r="AT28" s="24">
        <v>1545243455</v>
      </c>
      <c r="AU28" s="24">
        <f t="shared" si="18"/>
        <v>1</v>
      </c>
      <c r="AV28" s="24">
        <f t="shared" si="19"/>
        <v>1</v>
      </c>
      <c r="AW28" s="24">
        <f t="shared" si="20"/>
        <v>213</v>
      </c>
      <c r="AX28" s="24">
        <f t="shared" si="21"/>
        <v>4194352</v>
      </c>
      <c r="AY28" s="24">
        <f t="shared" si="22"/>
        <v>19691.793427230048</v>
      </c>
      <c r="AZ28" s="24" t="str">
        <f t="shared" si="23"/>
        <v/>
      </c>
      <c r="BA28" s="24">
        <f t="shared" si="24"/>
        <v>19691.793427230048</v>
      </c>
      <c r="BB28" s="24" t="str">
        <f t="shared" si="25"/>
        <v/>
      </c>
      <c r="BC28" s="24" t="str">
        <f t="shared" si="26"/>
        <v/>
      </c>
      <c r="BD28" s="31" t="s">
        <v>62</v>
      </c>
      <c r="BE28" s="31" t="s">
        <v>62</v>
      </c>
      <c r="BF28" s="31">
        <v>2644200</v>
      </c>
      <c r="BG28" s="31">
        <v>58</v>
      </c>
      <c r="BH28" s="31">
        <v>2644200</v>
      </c>
      <c r="BI28" s="31" t="s">
        <v>875</v>
      </c>
      <c r="BJ28" s="31" t="s">
        <v>909</v>
      </c>
      <c r="BK28" s="31">
        <v>58</v>
      </c>
      <c r="BL28" s="31">
        <v>1545174072</v>
      </c>
      <c r="BM28" s="31">
        <f t="shared" si="27"/>
        <v>1</v>
      </c>
      <c r="BN28" s="31">
        <f t="shared" si="28"/>
        <v>1</v>
      </c>
      <c r="BO28" s="31">
        <f t="shared" si="29"/>
        <v>58</v>
      </c>
      <c r="BP28" s="31">
        <f t="shared" si="30"/>
        <v>2644200</v>
      </c>
      <c r="BQ28" s="31">
        <f t="shared" si="31"/>
        <v>45589.65517241379</v>
      </c>
      <c r="BR28" s="31" t="str">
        <f t="shared" si="32"/>
        <v/>
      </c>
      <c r="BS28" s="31">
        <f t="shared" si="33"/>
        <v>45589.65517241379</v>
      </c>
      <c r="BT28" s="31" t="str">
        <f t="shared" si="34"/>
        <v/>
      </c>
      <c r="BU28" s="31" t="str">
        <f t="shared" si="35"/>
        <v/>
      </c>
      <c r="BV28" s="45" t="s">
        <v>62</v>
      </c>
      <c r="BW28" s="45" t="s">
        <v>62</v>
      </c>
      <c r="BX28" s="45">
        <v>3622789</v>
      </c>
      <c r="BY28" s="45">
        <v>139</v>
      </c>
      <c r="BZ28" s="45">
        <v>3622789</v>
      </c>
      <c r="CA28" s="45" t="s">
        <v>875</v>
      </c>
      <c r="CB28" s="45" t="s">
        <v>909</v>
      </c>
      <c r="CC28" s="45">
        <v>140</v>
      </c>
      <c r="CD28" s="45">
        <v>1543785734</v>
      </c>
      <c r="CE28" s="45">
        <f t="shared" si="36"/>
        <v>1</v>
      </c>
      <c r="CF28" s="45">
        <f t="shared" si="37"/>
        <v>1</v>
      </c>
      <c r="CG28" s="45">
        <f t="shared" si="38"/>
        <v>139</v>
      </c>
      <c r="CH28" s="45">
        <f t="shared" si="39"/>
        <v>3622789</v>
      </c>
      <c r="CI28" s="45">
        <f t="shared" si="40"/>
        <v>25877.064285714285</v>
      </c>
      <c r="CJ28" s="45" t="str">
        <f t="shared" si="41"/>
        <v/>
      </c>
      <c r="CK28" s="45">
        <f t="shared" si="42"/>
        <v>26063.230215827338</v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62</v>
      </c>
      <c r="C29" s="10" t="s">
        <v>62</v>
      </c>
      <c r="D29" s="10">
        <v>10769484</v>
      </c>
      <c r="E29" s="10">
        <v>250</v>
      </c>
      <c r="F29" s="10">
        <v>10769484</v>
      </c>
      <c r="G29" s="10" t="s">
        <v>910</v>
      </c>
      <c r="H29" s="10" t="s">
        <v>911</v>
      </c>
      <c r="I29" s="10">
        <v>250</v>
      </c>
      <c r="J29" s="10">
        <v>1543868967</v>
      </c>
      <c r="K29" s="10">
        <f t="shared" si="0"/>
        <v>1</v>
      </c>
      <c r="L29" s="10">
        <f t="shared" si="1"/>
        <v>1</v>
      </c>
      <c r="M29" s="10">
        <f t="shared" si="2"/>
        <v>250</v>
      </c>
      <c r="N29" s="10">
        <f t="shared" si="3"/>
        <v>10769484</v>
      </c>
      <c r="O29" s="10">
        <f t="shared" si="4"/>
        <v>43077.936000000002</v>
      </c>
      <c r="P29" s="10" t="str">
        <f t="shared" si="5"/>
        <v/>
      </c>
      <c r="Q29" s="10">
        <f t="shared" si="6"/>
        <v>43077.936000000002</v>
      </c>
      <c r="R29" s="10" t="str">
        <f t="shared" si="7"/>
        <v/>
      </c>
      <c r="S29" s="10" t="str">
        <f t="shared" si="8"/>
        <v/>
      </c>
      <c r="T29" s="17" t="s">
        <v>62</v>
      </c>
      <c r="U29" s="17" t="s">
        <v>62</v>
      </c>
      <c r="V29" s="17">
        <v>4411484</v>
      </c>
      <c r="W29" s="17">
        <v>134</v>
      </c>
      <c r="X29" s="17">
        <v>4411484</v>
      </c>
      <c r="Y29" s="17" t="s">
        <v>910</v>
      </c>
      <c r="Z29" s="17" t="s">
        <v>911</v>
      </c>
      <c r="AA29" s="17">
        <v>135</v>
      </c>
      <c r="AB29" s="17">
        <v>1545085003</v>
      </c>
      <c r="AC29" s="17">
        <f t="shared" si="9"/>
        <v>1</v>
      </c>
      <c r="AD29" s="17">
        <f t="shared" si="10"/>
        <v>1</v>
      </c>
      <c r="AE29" s="32">
        <f t="shared" si="11"/>
        <v>134</v>
      </c>
      <c r="AF29" s="32">
        <f t="shared" si="12"/>
        <v>4411484</v>
      </c>
      <c r="AG29" s="32">
        <f t="shared" si="13"/>
        <v>32677.659259259261</v>
      </c>
      <c r="AH29" s="32" t="str">
        <f t="shared" si="14"/>
        <v/>
      </c>
      <c r="AI29" s="32">
        <f t="shared" si="15"/>
        <v>32921.522388059704</v>
      </c>
      <c r="AJ29" s="32" t="str">
        <f t="shared" si="16"/>
        <v/>
      </c>
      <c r="AK29" s="32" t="str">
        <f t="shared" si="17"/>
        <v/>
      </c>
      <c r="AL29" s="24" t="s">
        <v>62</v>
      </c>
      <c r="AM29" s="24" t="s">
        <v>62</v>
      </c>
      <c r="AN29" s="24">
        <v>3463659</v>
      </c>
      <c r="AO29" s="24">
        <v>160</v>
      </c>
      <c r="AP29" s="24">
        <v>3463659</v>
      </c>
      <c r="AQ29" s="24" t="s">
        <v>910</v>
      </c>
      <c r="AR29" s="24" t="s">
        <v>911</v>
      </c>
      <c r="AS29" s="24">
        <v>161</v>
      </c>
      <c r="AT29" s="24">
        <v>1545243643</v>
      </c>
      <c r="AU29" s="24">
        <f t="shared" si="18"/>
        <v>1</v>
      </c>
      <c r="AV29" s="24">
        <f t="shared" si="19"/>
        <v>1</v>
      </c>
      <c r="AW29" s="24">
        <f t="shared" si="20"/>
        <v>160</v>
      </c>
      <c r="AX29" s="24">
        <f t="shared" si="21"/>
        <v>3463659</v>
      </c>
      <c r="AY29" s="24">
        <f t="shared" si="22"/>
        <v>21513.409937888198</v>
      </c>
      <c r="AZ29" s="24" t="str">
        <f t="shared" si="23"/>
        <v/>
      </c>
      <c r="BA29" s="24">
        <f t="shared" si="24"/>
        <v>21647.868750000001</v>
      </c>
      <c r="BB29" s="24" t="str">
        <f t="shared" si="25"/>
        <v/>
      </c>
      <c r="BC29" s="24" t="str">
        <f t="shared" si="26"/>
        <v/>
      </c>
      <c r="BD29" s="31" t="s">
        <v>62</v>
      </c>
      <c r="BE29" s="31" t="s">
        <v>62</v>
      </c>
      <c r="BF29" s="31">
        <v>2532426</v>
      </c>
      <c r="BG29" s="31">
        <v>55</v>
      </c>
      <c r="BH29" s="31">
        <v>2532426</v>
      </c>
      <c r="BI29" s="31" t="s">
        <v>910</v>
      </c>
      <c r="BJ29" s="31" t="s">
        <v>911</v>
      </c>
      <c r="BK29" s="31">
        <v>55</v>
      </c>
      <c r="BL29" s="31">
        <v>1545174092</v>
      </c>
      <c r="BM29" s="31">
        <f t="shared" si="27"/>
        <v>1</v>
      </c>
      <c r="BN29" s="31">
        <f t="shared" si="28"/>
        <v>1</v>
      </c>
      <c r="BO29" s="31">
        <f t="shared" si="29"/>
        <v>55</v>
      </c>
      <c r="BP29" s="31">
        <f t="shared" si="30"/>
        <v>2532426</v>
      </c>
      <c r="BQ29" s="31">
        <f t="shared" si="31"/>
        <v>46044.109090909093</v>
      </c>
      <c r="BR29" s="31" t="str">
        <f t="shared" si="32"/>
        <v/>
      </c>
      <c r="BS29" s="31">
        <f t="shared" si="33"/>
        <v>46044.109090909093</v>
      </c>
      <c r="BT29" s="31" t="str">
        <f t="shared" si="34"/>
        <v/>
      </c>
      <c r="BU29" s="31" t="str">
        <f t="shared" si="35"/>
        <v/>
      </c>
      <c r="BV29" s="45" t="s">
        <v>62</v>
      </c>
      <c r="BW29" s="45" t="s">
        <v>62</v>
      </c>
      <c r="BX29" s="45">
        <v>2702250</v>
      </c>
      <c r="BY29" s="45">
        <v>103</v>
      </c>
      <c r="BZ29" s="45">
        <v>2702250</v>
      </c>
      <c r="CA29" s="45" t="s">
        <v>910</v>
      </c>
      <c r="CB29" s="45" t="s">
        <v>911</v>
      </c>
      <c r="CC29" s="45">
        <v>103</v>
      </c>
      <c r="CD29" s="45">
        <v>1543785757</v>
      </c>
      <c r="CE29" s="45">
        <f t="shared" si="36"/>
        <v>1</v>
      </c>
      <c r="CF29" s="45">
        <f t="shared" si="37"/>
        <v>1</v>
      </c>
      <c r="CG29" s="45">
        <f t="shared" si="38"/>
        <v>103</v>
      </c>
      <c r="CH29" s="45">
        <f t="shared" si="39"/>
        <v>2702250</v>
      </c>
      <c r="CI29" s="45">
        <f t="shared" si="40"/>
        <v>26235.436893203885</v>
      </c>
      <c r="CJ29" s="45" t="str">
        <f t="shared" si="41"/>
        <v/>
      </c>
      <c r="CK29" s="45">
        <f t="shared" si="42"/>
        <v>26235.436893203885</v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62</v>
      </c>
      <c r="C30" s="10" t="s">
        <v>62</v>
      </c>
      <c r="D30" s="10">
        <v>10644427</v>
      </c>
      <c r="E30" s="10">
        <v>245</v>
      </c>
      <c r="F30" s="10">
        <v>10644427</v>
      </c>
      <c r="G30" s="10" t="s">
        <v>912</v>
      </c>
      <c r="H30" s="10" t="s">
        <v>913</v>
      </c>
      <c r="I30" s="10">
        <v>245</v>
      </c>
      <c r="J30" s="10">
        <v>1543868975</v>
      </c>
      <c r="K30" s="10">
        <f t="shared" si="0"/>
        <v>1</v>
      </c>
      <c r="L30" s="10">
        <f t="shared" si="1"/>
        <v>1</v>
      </c>
      <c r="M30" s="10">
        <f t="shared" si="2"/>
        <v>245</v>
      </c>
      <c r="N30" s="10">
        <f t="shared" si="3"/>
        <v>10644427</v>
      </c>
      <c r="O30" s="10">
        <f t="shared" si="4"/>
        <v>43446.64081632653</v>
      </c>
      <c r="P30" s="10" t="str">
        <f t="shared" si="5"/>
        <v/>
      </c>
      <c r="Q30" s="10">
        <f t="shared" si="6"/>
        <v>43446.64081632653</v>
      </c>
      <c r="R30" s="10" t="str">
        <f t="shared" si="7"/>
        <v/>
      </c>
      <c r="S30" s="10" t="str">
        <f t="shared" si="8"/>
        <v/>
      </c>
      <c r="T30" s="17" t="s">
        <v>62</v>
      </c>
      <c r="U30" s="17" t="s">
        <v>62</v>
      </c>
      <c r="V30" s="17">
        <v>10355409</v>
      </c>
      <c r="W30" s="17">
        <v>276</v>
      </c>
      <c r="X30" s="17">
        <v>10355409</v>
      </c>
      <c r="Y30" s="17" t="s">
        <v>912</v>
      </c>
      <c r="Z30" s="17" t="s">
        <v>913</v>
      </c>
      <c r="AA30" s="17">
        <v>276</v>
      </c>
      <c r="AB30" s="17">
        <v>1545085141</v>
      </c>
      <c r="AC30" s="17">
        <f t="shared" si="9"/>
        <v>1</v>
      </c>
      <c r="AD30" s="17">
        <f t="shared" si="10"/>
        <v>1</v>
      </c>
      <c r="AE30" s="32">
        <f t="shared" si="11"/>
        <v>276</v>
      </c>
      <c r="AF30" s="32">
        <f t="shared" si="12"/>
        <v>10355409</v>
      </c>
      <c r="AG30" s="32">
        <f t="shared" si="13"/>
        <v>37519.59782608696</v>
      </c>
      <c r="AH30" s="32" t="str">
        <f t="shared" si="14"/>
        <v/>
      </c>
      <c r="AI30" s="32">
        <f t="shared" si="15"/>
        <v>37519.59782608696</v>
      </c>
      <c r="AJ30" s="32" t="str">
        <f t="shared" si="16"/>
        <v/>
      </c>
      <c r="AK30" s="32" t="str">
        <f t="shared" si="17"/>
        <v/>
      </c>
      <c r="AL30" s="24" t="s">
        <v>62</v>
      </c>
      <c r="AM30" s="24" t="s">
        <v>62</v>
      </c>
      <c r="AN30" s="24">
        <v>10267542</v>
      </c>
      <c r="AO30" s="24">
        <v>462</v>
      </c>
      <c r="AP30" s="24">
        <v>10267542</v>
      </c>
      <c r="AQ30" s="24" t="s">
        <v>912</v>
      </c>
      <c r="AR30" s="24" t="s">
        <v>913</v>
      </c>
      <c r="AS30" s="24">
        <v>462</v>
      </c>
      <c r="AT30" s="24">
        <v>1545243670</v>
      </c>
      <c r="AU30" s="24">
        <f t="shared" si="18"/>
        <v>1</v>
      </c>
      <c r="AV30" s="24">
        <f t="shared" si="19"/>
        <v>1</v>
      </c>
      <c r="AW30" s="24">
        <f t="shared" si="20"/>
        <v>462</v>
      </c>
      <c r="AX30" s="24">
        <f t="shared" si="21"/>
        <v>10267542</v>
      </c>
      <c r="AY30" s="24">
        <f t="shared" si="22"/>
        <v>22224.116883116883</v>
      </c>
      <c r="AZ30" s="24" t="str">
        <f t="shared" si="23"/>
        <v/>
      </c>
      <c r="BA30" s="24">
        <f t="shared" si="24"/>
        <v>22224.116883116883</v>
      </c>
      <c r="BB30" s="24" t="str">
        <f t="shared" si="25"/>
        <v/>
      </c>
      <c r="BC30" s="24" t="str">
        <f t="shared" si="26"/>
        <v/>
      </c>
      <c r="BD30" s="31" t="s">
        <v>62</v>
      </c>
      <c r="BE30" s="31" t="s">
        <v>62</v>
      </c>
      <c r="BF30" s="31">
        <v>3001518</v>
      </c>
      <c r="BG30" s="31">
        <v>64</v>
      </c>
      <c r="BH30" s="31">
        <v>3001518</v>
      </c>
      <c r="BI30" s="31" t="s">
        <v>912</v>
      </c>
      <c r="BJ30" s="31" t="s">
        <v>913</v>
      </c>
      <c r="BK30" s="31">
        <v>65</v>
      </c>
      <c r="BL30" s="31">
        <v>1545174130</v>
      </c>
      <c r="BM30" s="31">
        <f t="shared" si="27"/>
        <v>1</v>
      </c>
      <c r="BN30" s="31">
        <f t="shared" si="28"/>
        <v>1</v>
      </c>
      <c r="BO30" s="31">
        <f t="shared" si="29"/>
        <v>64</v>
      </c>
      <c r="BP30" s="31">
        <f t="shared" si="30"/>
        <v>3001518</v>
      </c>
      <c r="BQ30" s="31">
        <f t="shared" si="31"/>
        <v>46177.2</v>
      </c>
      <c r="BR30" s="31" t="str">
        <f t="shared" si="32"/>
        <v/>
      </c>
      <c r="BS30" s="31">
        <f t="shared" si="33"/>
        <v>46898.71875</v>
      </c>
      <c r="BT30" s="31" t="str">
        <f t="shared" si="34"/>
        <v/>
      </c>
      <c r="BU30" s="31" t="str">
        <f t="shared" si="35"/>
        <v/>
      </c>
      <c r="BV30" s="45" t="s">
        <v>62</v>
      </c>
      <c r="BW30" s="45" t="s">
        <v>62</v>
      </c>
      <c r="BX30" s="45">
        <v>3234519</v>
      </c>
      <c r="BY30" s="45">
        <v>125</v>
      </c>
      <c r="BZ30" s="45">
        <v>3234519</v>
      </c>
      <c r="CA30" s="45" t="s">
        <v>912</v>
      </c>
      <c r="CB30" s="45" t="s">
        <v>913</v>
      </c>
      <c r="CC30" s="45">
        <v>125</v>
      </c>
      <c r="CD30" s="45">
        <v>1543785765</v>
      </c>
      <c r="CE30" s="45">
        <f t="shared" si="36"/>
        <v>1</v>
      </c>
      <c r="CF30" s="45">
        <f t="shared" si="37"/>
        <v>1</v>
      </c>
      <c r="CG30" s="45">
        <f t="shared" si="38"/>
        <v>125</v>
      </c>
      <c r="CH30" s="45">
        <f t="shared" si="39"/>
        <v>3234519</v>
      </c>
      <c r="CI30" s="45">
        <f t="shared" si="40"/>
        <v>25876.151999999998</v>
      </c>
      <c r="CJ30" s="45" t="str">
        <f t="shared" si="41"/>
        <v/>
      </c>
      <c r="CK30" s="45">
        <f t="shared" si="42"/>
        <v>25876.151999999998</v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62</v>
      </c>
      <c r="C31" s="10" t="s">
        <v>62</v>
      </c>
      <c r="D31" s="10">
        <v>28071770</v>
      </c>
      <c r="E31" s="10">
        <v>653</v>
      </c>
      <c r="F31" s="10">
        <v>28071770</v>
      </c>
      <c r="G31" s="10" t="s">
        <v>914</v>
      </c>
      <c r="H31" s="10" t="s">
        <v>915</v>
      </c>
      <c r="I31" s="10">
        <v>653</v>
      </c>
      <c r="J31" s="10">
        <v>1543868986</v>
      </c>
      <c r="K31" s="10">
        <f t="shared" si="0"/>
        <v>1</v>
      </c>
      <c r="L31" s="10">
        <f t="shared" si="1"/>
        <v>1</v>
      </c>
      <c r="M31" s="10">
        <f t="shared" si="2"/>
        <v>653</v>
      </c>
      <c r="N31" s="10">
        <f t="shared" si="3"/>
        <v>28071770</v>
      </c>
      <c r="O31" s="10">
        <f t="shared" si="4"/>
        <v>42988.928024502296</v>
      </c>
      <c r="P31" s="10" t="str">
        <f t="shared" si="5"/>
        <v/>
      </c>
      <c r="Q31" s="10">
        <f t="shared" si="6"/>
        <v>42988.928024502296</v>
      </c>
      <c r="R31" s="10" t="str">
        <f t="shared" si="7"/>
        <v/>
      </c>
      <c r="S31" s="10" t="str">
        <f t="shared" si="8"/>
        <v/>
      </c>
      <c r="T31" s="17" t="s">
        <v>62</v>
      </c>
      <c r="U31" s="17" t="s">
        <v>62</v>
      </c>
      <c r="V31" s="17">
        <v>30799405</v>
      </c>
      <c r="W31" s="17">
        <v>751</v>
      </c>
      <c r="X31" s="17">
        <v>30799405</v>
      </c>
      <c r="Y31" s="17" t="s">
        <v>914</v>
      </c>
      <c r="Z31" s="17" t="s">
        <v>940</v>
      </c>
      <c r="AA31" s="17">
        <v>751</v>
      </c>
      <c r="AB31" s="17">
        <v>1545085420</v>
      </c>
      <c r="AC31" s="17">
        <f t="shared" si="9"/>
        <v>1</v>
      </c>
      <c r="AD31" s="17">
        <f t="shared" si="10"/>
        <v>1</v>
      </c>
      <c r="AE31" s="32">
        <f t="shared" si="11"/>
        <v>751</v>
      </c>
      <c r="AF31" s="32">
        <f t="shared" si="12"/>
        <v>30799405</v>
      </c>
      <c r="AG31" s="32">
        <f t="shared" si="13"/>
        <v>41011.191744340882</v>
      </c>
      <c r="AH31" s="32" t="str">
        <f t="shared" si="14"/>
        <v/>
      </c>
      <c r="AI31" s="32">
        <f t="shared" si="15"/>
        <v>41011.191744340882</v>
      </c>
      <c r="AJ31" s="32" t="str">
        <f t="shared" si="16"/>
        <v/>
      </c>
      <c r="AK31" s="32" t="str">
        <f t="shared" si="17"/>
        <v/>
      </c>
      <c r="AL31" s="24" t="s">
        <v>62</v>
      </c>
      <c r="AM31" s="24" t="s">
        <v>62</v>
      </c>
      <c r="AN31" s="24">
        <v>3139553</v>
      </c>
      <c r="AO31" s="24">
        <v>157</v>
      </c>
      <c r="AP31" s="24">
        <v>3139553</v>
      </c>
      <c r="AQ31" s="24" t="s">
        <v>914</v>
      </c>
      <c r="AR31" s="24" t="s">
        <v>915</v>
      </c>
      <c r="AS31" s="24">
        <v>157</v>
      </c>
      <c r="AT31" s="24">
        <v>1545243807</v>
      </c>
      <c r="AU31" s="24">
        <f t="shared" si="18"/>
        <v>1</v>
      </c>
      <c r="AV31" s="24">
        <f t="shared" si="19"/>
        <v>1</v>
      </c>
      <c r="AW31" s="24">
        <f t="shared" si="20"/>
        <v>157</v>
      </c>
      <c r="AX31" s="24">
        <f t="shared" si="21"/>
        <v>3139553</v>
      </c>
      <c r="AY31" s="24">
        <f t="shared" si="22"/>
        <v>19997.152866242039</v>
      </c>
      <c r="AZ31" s="24" t="str">
        <f t="shared" si="23"/>
        <v/>
      </c>
      <c r="BA31" s="24">
        <f t="shared" si="24"/>
        <v>19997.152866242039</v>
      </c>
      <c r="BB31" s="24" t="str">
        <f t="shared" si="25"/>
        <v/>
      </c>
      <c r="BC31" s="24" t="str">
        <f t="shared" si="26"/>
        <v/>
      </c>
      <c r="BD31" s="31" t="s">
        <v>62</v>
      </c>
      <c r="BE31" s="31" t="s">
        <v>62</v>
      </c>
      <c r="BF31" s="31">
        <v>5526767</v>
      </c>
      <c r="BG31" s="31">
        <v>114</v>
      </c>
      <c r="BH31" s="31">
        <v>5526767</v>
      </c>
      <c r="BI31" s="31" t="s">
        <v>914</v>
      </c>
      <c r="BJ31" s="31" t="s">
        <v>940</v>
      </c>
      <c r="BK31" s="31">
        <v>115</v>
      </c>
      <c r="BL31" s="31">
        <v>1545174147</v>
      </c>
      <c r="BM31" s="31">
        <f t="shared" si="27"/>
        <v>1</v>
      </c>
      <c r="BN31" s="31">
        <f t="shared" si="28"/>
        <v>1</v>
      </c>
      <c r="BO31" s="31">
        <f t="shared" si="29"/>
        <v>114</v>
      </c>
      <c r="BP31" s="31">
        <f t="shared" si="30"/>
        <v>5526767</v>
      </c>
      <c r="BQ31" s="31">
        <f t="shared" si="31"/>
        <v>48058.843478260867</v>
      </c>
      <c r="BR31" s="31" t="str">
        <f t="shared" si="32"/>
        <v/>
      </c>
      <c r="BS31" s="31">
        <f t="shared" si="33"/>
        <v>48480.412280701756</v>
      </c>
      <c r="BT31" s="31" t="str">
        <f t="shared" si="34"/>
        <v/>
      </c>
      <c r="BU31" s="31" t="str">
        <f t="shared" si="35"/>
        <v/>
      </c>
      <c r="BV31" s="45" t="s">
        <v>62</v>
      </c>
      <c r="BW31" s="45" t="s">
        <v>62</v>
      </c>
      <c r="BX31" s="45">
        <v>10976060</v>
      </c>
      <c r="BY31" s="45">
        <v>337</v>
      </c>
      <c r="BZ31" s="45">
        <v>10976060</v>
      </c>
      <c r="CA31" s="45" t="s">
        <v>914</v>
      </c>
      <c r="CB31" s="45" t="s">
        <v>940</v>
      </c>
      <c r="CC31" s="45">
        <v>337</v>
      </c>
      <c r="CD31" s="45">
        <v>1543785788</v>
      </c>
      <c r="CE31" s="45">
        <f t="shared" si="36"/>
        <v>1</v>
      </c>
      <c r="CF31" s="45">
        <f t="shared" si="37"/>
        <v>1</v>
      </c>
      <c r="CG31" s="45">
        <f t="shared" si="38"/>
        <v>337</v>
      </c>
      <c r="CH31" s="45">
        <f t="shared" si="39"/>
        <v>10976060</v>
      </c>
      <c r="CI31" s="45">
        <f t="shared" si="40"/>
        <v>32569.910979228487</v>
      </c>
      <c r="CJ31" s="45" t="str">
        <f t="shared" si="41"/>
        <v/>
      </c>
      <c r="CK31" s="45">
        <f t="shared" si="42"/>
        <v>32569.910979228487</v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62</v>
      </c>
      <c r="C32" s="10" t="s">
        <v>62</v>
      </c>
      <c r="D32" s="10">
        <v>23037069</v>
      </c>
      <c r="E32" s="10">
        <v>537</v>
      </c>
      <c r="F32" s="10">
        <v>23037069</v>
      </c>
      <c r="G32" s="10" t="s">
        <v>898</v>
      </c>
      <c r="H32" s="10" t="s">
        <v>916</v>
      </c>
      <c r="I32" s="10">
        <v>538</v>
      </c>
      <c r="J32" s="10">
        <v>1543869052</v>
      </c>
      <c r="K32" s="10">
        <f t="shared" si="0"/>
        <v>1</v>
      </c>
      <c r="L32" s="10">
        <f t="shared" si="1"/>
        <v>1</v>
      </c>
      <c r="M32" s="10">
        <f t="shared" si="2"/>
        <v>537</v>
      </c>
      <c r="N32" s="10">
        <f t="shared" si="3"/>
        <v>23037069</v>
      </c>
      <c r="O32" s="10">
        <f t="shared" si="4"/>
        <v>42819.83085501859</v>
      </c>
      <c r="P32" s="10" t="str">
        <f t="shared" si="5"/>
        <v/>
      </c>
      <c r="Q32" s="10">
        <f t="shared" si="6"/>
        <v>42899.569832402238</v>
      </c>
      <c r="R32" s="10" t="str">
        <f t="shared" si="7"/>
        <v/>
      </c>
      <c r="S32" s="10" t="str">
        <f t="shared" si="8"/>
        <v/>
      </c>
      <c r="T32" s="17" t="s">
        <v>62</v>
      </c>
      <c r="U32" s="17" t="s">
        <v>62</v>
      </c>
      <c r="V32" s="17">
        <v>21455838</v>
      </c>
      <c r="W32" s="17">
        <v>545</v>
      </c>
      <c r="X32" s="17">
        <v>21455838</v>
      </c>
      <c r="Y32" s="17" t="s">
        <v>898</v>
      </c>
      <c r="Z32" s="17" t="s">
        <v>916</v>
      </c>
      <c r="AA32" s="17">
        <v>545</v>
      </c>
      <c r="AB32" s="17">
        <v>1545086039</v>
      </c>
      <c r="AC32" s="17">
        <f t="shared" si="9"/>
        <v>1</v>
      </c>
      <c r="AD32" s="17">
        <f t="shared" si="10"/>
        <v>1</v>
      </c>
      <c r="AE32" s="32">
        <f t="shared" si="11"/>
        <v>545</v>
      </c>
      <c r="AF32" s="32">
        <f t="shared" si="12"/>
        <v>21455838</v>
      </c>
      <c r="AG32" s="32">
        <f t="shared" si="13"/>
        <v>39368.510091743119</v>
      </c>
      <c r="AH32" s="32" t="str">
        <f t="shared" si="14"/>
        <v/>
      </c>
      <c r="AI32" s="32">
        <f t="shared" si="15"/>
        <v>39368.510091743119</v>
      </c>
      <c r="AJ32" s="32" t="str">
        <f t="shared" si="16"/>
        <v/>
      </c>
      <c r="AK32" s="32" t="str">
        <f t="shared" si="17"/>
        <v/>
      </c>
      <c r="AL32" s="24" t="s">
        <v>62</v>
      </c>
      <c r="AM32" s="24" t="s">
        <v>62</v>
      </c>
      <c r="AN32" s="24">
        <v>48122843</v>
      </c>
      <c r="AO32" s="24">
        <v>2192</v>
      </c>
      <c r="AP32" s="24">
        <v>48122843</v>
      </c>
      <c r="AQ32" s="24" t="s">
        <v>898</v>
      </c>
      <c r="AR32" s="24" t="s">
        <v>916</v>
      </c>
      <c r="AS32" s="24">
        <v>2192</v>
      </c>
      <c r="AT32" s="24">
        <v>1545243824</v>
      </c>
      <c r="AU32" s="24">
        <f t="shared" si="18"/>
        <v>1</v>
      </c>
      <c r="AV32" s="24">
        <f t="shared" si="19"/>
        <v>1</v>
      </c>
      <c r="AW32" s="24">
        <f t="shared" si="20"/>
        <v>2192</v>
      </c>
      <c r="AX32" s="24">
        <f t="shared" si="21"/>
        <v>48122843</v>
      </c>
      <c r="AY32" s="24">
        <f t="shared" si="22"/>
        <v>21953.851733576641</v>
      </c>
      <c r="AZ32" s="24" t="str">
        <f t="shared" si="23"/>
        <v/>
      </c>
      <c r="BA32" s="24">
        <f t="shared" si="24"/>
        <v>21953.851733576641</v>
      </c>
      <c r="BB32" s="24" t="str">
        <f t="shared" si="25"/>
        <v/>
      </c>
      <c r="BC32" s="24" t="str">
        <f t="shared" si="26"/>
        <v/>
      </c>
      <c r="BD32" s="31" t="s">
        <v>62</v>
      </c>
      <c r="BE32" s="31" t="s">
        <v>62</v>
      </c>
      <c r="BF32" s="31">
        <v>10270691</v>
      </c>
      <c r="BG32" s="31">
        <v>218</v>
      </c>
      <c r="BH32" s="31">
        <v>10270691</v>
      </c>
      <c r="BI32" s="31" t="s">
        <v>898</v>
      </c>
      <c r="BJ32" s="31" t="s">
        <v>916</v>
      </c>
      <c r="BK32" s="31">
        <v>218</v>
      </c>
      <c r="BL32" s="31">
        <v>1545174198</v>
      </c>
      <c r="BM32" s="31">
        <f t="shared" si="27"/>
        <v>1</v>
      </c>
      <c r="BN32" s="31">
        <f t="shared" si="28"/>
        <v>1</v>
      </c>
      <c r="BO32" s="31">
        <f t="shared" si="29"/>
        <v>218</v>
      </c>
      <c r="BP32" s="31">
        <f t="shared" si="30"/>
        <v>10270691</v>
      </c>
      <c r="BQ32" s="31">
        <f t="shared" si="31"/>
        <v>47113.261467889912</v>
      </c>
      <c r="BR32" s="31" t="str">
        <f t="shared" si="32"/>
        <v/>
      </c>
      <c r="BS32" s="31">
        <f t="shared" si="33"/>
        <v>47113.261467889912</v>
      </c>
      <c r="BT32" s="31" t="str">
        <f t="shared" si="34"/>
        <v/>
      </c>
      <c r="BU32" s="31" t="str">
        <f t="shared" si="35"/>
        <v/>
      </c>
      <c r="BV32" s="45" t="s">
        <v>62</v>
      </c>
      <c r="BW32" s="45" t="s">
        <v>62</v>
      </c>
      <c r="BX32" s="45">
        <v>3435631</v>
      </c>
      <c r="BY32" s="45">
        <v>135</v>
      </c>
      <c r="BZ32" s="45">
        <v>3435631</v>
      </c>
      <c r="CA32" s="45" t="s">
        <v>898</v>
      </c>
      <c r="CB32" s="45" t="s">
        <v>916</v>
      </c>
      <c r="CC32" s="45">
        <v>135</v>
      </c>
      <c r="CD32" s="45">
        <v>1543785796</v>
      </c>
      <c r="CE32" s="45">
        <f t="shared" si="36"/>
        <v>1</v>
      </c>
      <c r="CF32" s="45">
        <f t="shared" si="37"/>
        <v>1</v>
      </c>
      <c r="CG32" s="45">
        <f t="shared" si="38"/>
        <v>135</v>
      </c>
      <c r="CH32" s="45">
        <f t="shared" si="39"/>
        <v>3435631</v>
      </c>
      <c r="CI32" s="45">
        <f t="shared" si="40"/>
        <v>25449.118518518517</v>
      </c>
      <c r="CJ32" s="45" t="str">
        <f t="shared" si="41"/>
        <v/>
      </c>
      <c r="CK32" s="45">
        <f t="shared" si="42"/>
        <v>25449.118518518517</v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62</v>
      </c>
      <c r="C33" s="10" t="s">
        <v>62</v>
      </c>
      <c r="D33" s="10">
        <v>4807495</v>
      </c>
      <c r="E33" s="10">
        <v>114</v>
      </c>
      <c r="F33" s="10">
        <v>4807495</v>
      </c>
      <c r="G33" s="10" t="s">
        <v>917</v>
      </c>
      <c r="H33" s="10" t="s">
        <v>918</v>
      </c>
      <c r="I33" s="10">
        <v>114</v>
      </c>
      <c r="J33" s="10">
        <v>1543869154</v>
      </c>
      <c r="K33" s="10">
        <f t="shared" si="0"/>
        <v>1</v>
      </c>
      <c r="L33" s="10">
        <f t="shared" si="1"/>
        <v>1</v>
      </c>
      <c r="M33" s="10">
        <f t="shared" si="2"/>
        <v>114</v>
      </c>
      <c r="N33" s="10">
        <f t="shared" si="3"/>
        <v>4807495</v>
      </c>
      <c r="O33" s="10">
        <f t="shared" si="4"/>
        <v>42171.008771929824</v>
      </c>
      <c r="P33" s="10" t="str">
        <f t="shared" si="5"/>
        <v/>
      </c>
      <c r="Q33" s="10">
        <f t="shared" si="6"/>
        <v>42171.008771929824</v>
      </c>
      <c r="R33" s="10" t="str">
        <f t="shared" si="7"/>
        <v/>
      </c>
      <c r="S33" s="10" t="str">
        <f t="shared" si="8"/>
        <v/>
      </c>
      <c r="T33" s="17" t="s">
        <v>62</v>
      </c>
      <c r="U33" s="17" t="s">
        <v>62</v>
      </c>
      <c r="V33" s="17">
        <v>10480625</v>
      </c>
      <c r="W33" s="17">
        <v>282</v>
      </c>
      <c r="X33" s="17">
        <v>10480625</v>
      </c>
      <c r="Y33" s="17" t="s">
        <v>917</v>
      </c>
      <c r="Z33" s="17" t="s">
        <v>918</v>
      </c>
      <c r="AA33" s="17">
        <v>282</v>
      </c>
      <c r="AB33" s="17">
        <v>1545086174</v>
      </c>
      <c r="AC33" s="17">
        <f t="shared" si="9"/>
        <v>1</v>
      </c>
      <c r="AD33" s="17">
        <f t="shared" si="10"/>
        <v>1</v>
      </c>
      <c r="AE33" s="32">
        <f t="shared" si="11"/>
        <v>282</v>
      </c>
      <c r="AF33" s="32">
        <f t="shared" si="12"/>
        <v>10480625</v>
      </c>
      <c r="AG33" s="32">
        <f t="shared" si="13"/>
        <v>37165.336879432623</v>
      </c>
      <c r="AH33" s="32" t="str">
        <f t="shared" si="14"/>
        <v/>
      </c>
      <c r="AI33" s="32">
        <f t="shared" si="15"/>
        <v>37165.336879432623</v>
      </c>
      <c r="AJ33" s="32" t="str">
        <f t="shared" si="16"/>
        <v/>
      </c>
      <c r="AK33" s="32" t="str">
        <f t="shared" si="17"/>
        <v/>
      </c>
      <c r="AL33" s="24" t="s">
        <v>62</v>
      </c>
      <c r="AM33" s="24" t="s">
        <v>62</v>
      </c>
      <c r="AN33" s="24">
        <v>3305333</v>
      </c>
      <c r="AO33" s="24">
        <v>157</v>
      </c>
      <c r="AP33" s="24">
        <v>3305333</v>
      </c>
      <c r="AQ33" s="24" t="s">
        <v>917</v>
      </c>
      <c r="AR33" s="24" t="s">
        <v>918</v>
      </c>
      <c r="AS33" s="24">
        <v>157</v>
      </c>
      <c r="AT33" s="24">
        <v>1545243965</v>
      </c>
      <c r="AU33" s="24">
        <f t="shared" si="18"/>
        <v>1</v>
      </c>
      <c r="AV33" s="24">
        <f t="shared" si="19"/>
        <v>1</v>
      </c>
      <c r="AW33" s="24">
        <f t="shared" si="20"/>
        <v>157</v>
      </c>
      <c r="AX33" s="24">
        <f t="shared" si="21"/>
        <v>3305333</v>
      </c>
      <c r="AY33" s="24">
        <f t="shared" si="22"/>
        <v>21053.076433121019</v>
      </c>
      <c r="AZ33" s="24" t="str">
        <f t="shared" si="23"/>
        <v/>
      </c>
      <c r="BA33" s="24">
        <f t="shared" si="24"/>
        <v>21053.076433121019</v>
      </c>
      <c r="BB33" s="24" t="str">
        <f t="shared" si="25"/>
        <v/>
      </c>
      <c r="BC33" s="24" t="str">
        <f t="shared" si="26"/>
        <v/>
      </c>
      <c r="BD33" s="31" t="s">
        <v>62</v>
      </c>
      <c r="BE33" s="31" t="s">
        <v>62</v>
      </c>
      <c r="BF33" s="31">
        <v>2789572</v>
      </c>
      <c r="BG33" s="31">
        <v>59</v>
      </c>
      <c r="BH33" s="31">
        <v>2789572</v>
      </c>
      <c r="BI33" s="31" t="s">
        <v>917</v>
      </c>
      <c r="BJ33" s="31" t="s">
        <v>918</v>
      </c>
      <c r="BK33" s="31">
        <v>59</v>
      </c>
      <c r="BL33" s="31">
        <v>1545174263</v>
      </c>
      <c r="BM33" s="31">
        <f t="shared" si="27"/>
        <v>1</v>
      </c>
      <c r="BN33" s="31">
        <f t="shared" si="28"/>
        <v>1</v>
      </c>
      <c r="BO33" s="31">
        <f t="shared" si="29"/>
        <v>59</v>
      </c>
      <c r="BP33" s="31">
        <f t="shared" si="30"/>
        <v>2789572</v>
      </c>
      <c r="BQ33" s="31">
        <f t="shared" si="31"/>
        <v>47280.881355932201</v>
      </c>
      <c r="BR33" s="31" t="str">
        <f t="shared" si="32"/>
        <v/>
      </c>
      <c r="BS33" s="31">
        <f t="shared" si="33"/>
        <v>47280.881355932201</v>
      </c>
      <c r="BT33" s="31" t="str">
        <f t="shared" si="34"/>
        <v/>
      </c>
      <c r="BU33" s="31" t="str">
        <f t="shared" si="35"/>
        <v/>
      </c>
      <c r="BV33" s="45" t="s">
        <v>62</v>
      </c>
      <c r="BW33" s="45" t="s">
        <v>62</v>
      </c>
      <c r="BX33" s="45">
        <v>3725237</v>
      </c>
      <c r="BY33" s="45">
        <v>140</v>
      </c>
      <c r="BZ33" s="45">
        <v>3725237</v>
      </c>
      <c r="CA33" s="45" t="s">
        <v>917</v>
      </c>
      <c r="CB33" s="45" t="s">
        <v>918</v>
      </c>
      <c r="CC33" s="45">
        <v>140</v>
      </c>
      <c r="CD33" s="45">
        <v>1543785810</v>
      </c>
      <c r="CE33" s="45">
        <f t="shared" si="36"/>
        <v>1</v>
      </c>
      <c r="CF33" s="45">
        <f t="shared" si="37"/>
        <v>1</v>
      </c>
      <c r="CG33" s="45">
        <f t="shared" si="38"/>
        <v>140</v>
      </c>
      <c r="CH33" s="45">
        <f t="shared" si="39"/>
        <v>3725237</v>
      </c>
      <c r="CI33" s="45">
        <f t="shared" si="40"/>
        <v>26608.835714285713</v>
      </c>
      <c r="CJ33" s="45" t="str">
        <f t="shared" si="41"/>
        <v/>
      </c>
      <c r="CK33" s="45">
        <f t="shared" si="42"/>
        <v>26608.835714285713</v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62</v>
      </c>
      <c r="C34" s="10" t="s">
        <v>62</v>
      </c>
      <c r="D34" s="10">
        <v>10159128</v>
      </c>
      <c r="E34" s="10">
        <v>232</v>
      </c>
      <c r="F34" s="10">
        <v>10159128</v>
      </c>
      <c r="G34" s="10" t="s">
        <v>878</v>
      </c>
      <c r="H34" s="10" t="s">
        <v>919</v>
      </c>
      <c r="I34" s="10">
        <v>232</v>
      </c>
      <c r="J34" s="10">
        <v>1543869162</v>
      </c>
      <c r="K34" s="10">
        <f t="shared" si="0"/>
        <v>1</v>
      </c>
      <c r="L34" s="10">
        <f t="shared" si="1"/>
        <v>1</v>
      </c>
      <c r="M34" s="10">
        <f t="shared" si="2"/>
        <v>232</v>
      </c>
      <c r="N34" s="10">
        <f t="shared" si="3"/>
        <v>10159128</v>
      </c>
      <c r="O34" s="10">
        <f t="shared" si="4"/>
        <v>43789.34482758621</v>
      </c>
      <c r="P34" s="10" t="str">
        <f t="shared" si="5"/>
        <v/>
      </c>
      <c r="Q34" s="10">
        <f t="shared" si="6"/>
        <v>43789.34482758621</v>
      </c>
      <c r="R34" s="10" t="str">
        <f t="shared" si="7"/>
        <v/>
      </c>
      <c r="S34" s="10" t="str">
        <f t="shared" si="8"/>
        <v/>
      </c>
      <c r="T34" s="17" t="s">
        <v>62</v>
      </c>
      <c r="U34" s="17" t="s">
        <v>62</v>
      </c>
      <c r="V34" s="17">
        <v>11653607</v>
      </c>
      <c r="W34" s="17">
        <v>302</v>
      </c>
      <c r="X34" s="17">
        <v>11653607</v>
      </c>
      <c r="Y34" s="17" t="s">
        <v>878</v>
      </c>
      <c r="Z34" s="17" t="s">
        <v>919</v>
      </c>
      <c r="AA34" s="17">
        <v>302</v>
      </c>
      <c r="AB34" s="17">
        <v>1545086459</v>
      </c>
      <c r="AC34" s="17">
        <f t="shared" si="9"/>
        <v>1</v>
      </c>
      <c r="AD34" s="17">
        <f t="shared" si="10"/>
        <v>1</v>
      </c>
      <c r="AE34" s="32">
        <f t="shared" si="11"/>
        <v>302</v>
      </c>
      <c r="AF34" s="32">
        <f t="shared" si="12"/>
        <v>11653607</v>
      </c>
      <c r="AG34" s="32">
        <f t="shared" si="13"/>
        <v>38588.102649006622</v>
      </c>
      <c r="AH34" s="32" t="str">
        <f t="shared" si="14"/>
        <v/>
      </c>
      <c r="AI34" s="32">
        <f t="shared" si="15"/>
        <v>38588.102649006622</v>
      </c>
      <c r="AJ34" s="32" t="str">
        <f t="shared" si="16"/>
        <v/>
      </c>
      <c r="AK34" s="32" t="str">
        <f t="shared" si="17"/>
        <v/>
      </c>
      <c r="AL34" s="24" t="s">
        <v>62</v>
      </c>
      <c r="AM34" s="24" t="s">
        <v>62</v>
      </c>
      <c r="AN34" s="24">
        <v>11196749</v>
      </c>
      <c r="AO34" s="24">
        <v>542</v>
      </c>
      <c r="AP34" s="24">
        <v>11196749</v>
      </c>
      <c r="AQ34" s="24" t="s">
        <v>878</v>
      </c>
      <c r="AR34" s="24" t="s">
        <v>919</v>
      </c>
      <c r="AS34" s="24">
        <v>543</v>
      </c>
      <c r="AT34" s="24">
        <v>1545244123</v>
      </c>
      <c r="AU34" s="24">
        <f t="shared" si="18"/>
        <v>1</v>
      </c>
      <c r="AV34" s="24">
        <f t="shared" si="19"/>
        <v>1</v>
      </c>
      <c r="AW34" s="24">
        <f t="shared" si="20"/>
        <v>542</v>
      </c>
      <c r="AX34" s="24">
        <f t="shared" si="21"/>
        <v>11196749</v>
      </c>
      <c r="AY34" s="24">
        <f t="shared" si="22"/>
        <v>20620.163904235727</v>
      </c>
      <c r="AZ34" s="24" t="str">
        <f t="shared" si="23"/>
        <v/>
      </c>
      <c r="BA34" s="24">
        <f t="shared" si="24"/>
        <v>20658.20848708487</v>
      </c>
      <c r="BB34" s="24" t="str">
        <f t="shared" si="25"/>
        <v/>
      </c>
      <c r="BC34" s="24" t="str">
        <f t="shared" si="26"/>
        <v/>
      </c>
      <c r="BD34" s="31" t="s">
        <v>62</v>
      </c>
      <c r="BE34" s="31" t="s">
        <v>62</v>
      </c>
      <c r="BF34" s="31">
        <v>8314005</v>
      </c>
      <c r="BG34" s="31">
        <v>173</v>
      </c>
      <c r="BH34" s="31">
        <v>8314005</v>
      </c>
      <c r="BI34" s="31" t="s">
        <v>878</v>
      </c>
      <c r="BJ34" s="31" t="s">
        <v>919</v>
      </c>
      <c r="BK34" s="31">
        <v>174</v>
      </c>
      <c r="BL34" s="31">
        <v>1545174322</v>
      </c>
      <c r="BM34" s="31">
        <f t="shared" si="27"/>
        <v>1</v>
      </c>
      <c r="BN34" s="31">
        <f t="shared" si="28"/>
        <v>1</v>
      </c>
      <c r="BO34" s="31">
        <f t="shared" si="29"/>
        <v>173</v>
      </c>
      <c r="BP34" s="31">
        <f t="shared" si="30"/>
        <v>8314005</v>
      </c>
      <c r="BQ34" s="31">
        <f t="shared" si="31"/>
        <v>47781.637931034486</v>
      </c>
      <c r="BR34" s="31" t="str">
        <f t="shared" si="32"/>
        <v/>
      </c>
      <c r="BS34" s="31">
        <f t="shared" si="33"/>
        <v>48057.832369942196</v>
      </c>
      <c r="BT34" s="31" t="str">
        <f t="shared" si="34"/>
        <v/>
      </c>
      <c r="BU34" s="31" t="str">
        <f t="shared" si="35"/>
        <v/>
      </c>
      <c r="BV34" s="45" t="s">
        <v>62</v>
      </c>
      <c r="BW34" s="45" t="s">
        <v>62</v>
      </c>
      <c r="BX34" s="45">
        <v>2207729</v>
      </c>
      <c r="BY34" s="45">
        <v>85</v>
      </c>
      <c r="BZ34" s="45">
        <v>2207729</v>
      </c>
      <c r="CA34" s="45" t="s">
        <v>878</v>
      </c>
      <c r="CB34" s="45" t="s">
        <v>919</v>
      </c>
      <c r="CC34" s="45">
        <v>85</v>
      </c>
      <c r="CD34" s="45">
        <v>1543785863</v>
      </c>
      <c r="CE34" s="45">
        <f t="shared" si="36"/>
        <v>1</v>
      </c>
      <c r="CF34" s="45">
        <f t="shared" si="37"/>
        <v>1</v>
      </c>
      <c r="CG34" s="45">
        <f t="shared" si="38"/>
        <v>85</v>
      </c>
      <c r="CH34" s="45">
        <f t="shared" si="39"/>
        <v>2207729</v>
      </c>
      <c r="CI34" s="45">
        <f t="shared" si="40"/>
        <v>25973.282352941176</v>
      </c>
      <c r="CJ34" s="45" t="str">
        <f t="shared" si="41"/>
        <v/>
      </c>
      <c r="CK34" s="45">
        <f t="shared" si="42"/>
        <v>25973.282352941176</v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62</v>
      </c>
      <c r="C35" s="10" t="s">
        <v>62</v>
      </c>
      <c r="D35" s="10">
        <v>10371131</v>
      </c>
      <c r="E35" s="10">
        <v>234</v>
      </c>
      <c r="F35" s="10">
        <v>10371131</v>
      </c>
      <c r="G35" s="10" t="s">
        <v>912</v>
      </c>
      <c r="H35" s="10" t="s">
        <v>920</v>
      </c>
      <c r="I35" s="10">
        <v>234</v>
      </c>
      <c r="J35" s="10">
        <v>1543869218</v>
      </c>
      <c r="K35" s="10">
        <f t="shared" si="0"/>
        <v>1</v>
      </c>
      <c r="L35" s="10">
        <f t="shared" si="1"/>
        <v>1</v>
      </c>
      <c r="M35" s="10">
        <f t="shared" si="2"/>
        <v>234</v>
      </c>
      <c r="N35" s="10">
        <f t="shared" si="3"/>
        <v>10371131</v>
      </c>
      <c r="O35" s="10">
        <f t="shared" si="4"/>
        <v>44321.072649572649</v>
      </c>
      <c r="P35" s="10" t="str">
        <f t="shared" si="5"/>
        <v/>
      </c>
      <c r="Q35" s="10">
        <f t="shared" si="6"/>
        <v>44321.072649572649</v>
      </c>
      <c r="R35" s="10" t="str">
        <f t="shared" si="7"/>
        <v/>
      </c>
      <c r="S35" s="10" t="str">
        <f t="shared" si="8"/>
        <v/>
      </c>
      <c r="T35" s="17" t="s">
        <v>62</v>
      </c>
      <c r="U35" s="17" t="s">
        <v>62</v>
      </c>
      <c r="V35" s="17">
        <v>480972603</v>
      </c>
      <c r="W35" s="17">
        <v>15020</v>
      </c>
      <c r="X35" s="17">
        <v>480972603</v>
      </c>
      <c r="Y35" s="17" t="s">
        <v>912</v>
      </c>
      <c r="Z35" s="17" t="s">
        <v>920</v>
      </c>
      <c r="AA35" s="17">
        <v>15020</v>
      </c>
      <c r="AB35" s="17">
        <v>1545086584</v>
      </c>
      <c r="AC35" s="17">
        <f t="shared" si="9"/>
        <v>1</v>
      </c>
      <c r="AD35" s="17">
        <f t="shared" si="10"/>
        <v>1</v>
      </c>
      <c r="AE35" s="32">
        <f t="shared" si="11"/>
        <v>15020</v>
      </c>
      <c r="AF35" s="32">
        <f t="shared" si="12"/>
        <v>480972603</v>
      </c>
      <c r="AG35" s="32">
        <f t="shared" si="13"/>
        <v>32022.144007989347</v>
      </c>
      <c r="AH35" s="32" t="str">
        <f t="shared" si="14"/>
        <v/>
      </c>
      <c r="AI35" s="32">
        <f t="shared" si="15"/>
        <v>32022.144007989347</v>
      </c>
      <c r="AJ35" s="32" t="str">
        <f t="shared" si="16"/>
        <v/>
      </c>
      <c r="AK35" s="32" t="str">
        <f t="shared" si="17"/>
        <v/>
      </c>
      <c r="AL35" s="24" t="s">
        <v>62</v>
      </c>
      <c r="AM35" s="24" t="s">
        <v>62</v>
      </c>
      <c r="AN35" s="24">
        <v>57930037</v>
      </c>
      <c r="AO35" s="24">
        <v>2847</v>
      </c>
      <c r="AP35" s="24">
        <v>57930037</v>
      </c>
      <c r="AQ35" s="24" t="s">
        <v>912</v>
      </c>
      <c r="AR35" s="24" t="s">
        <v>920</v>
      </c>
      <c r="AS35" s="24">
        <v>2848</v>
      </c>
      <c r="AT35" s="24">
        <v>1545244134</v>
      </c>
      <c r="AU35" s="24">
        <f t="shared" si="18"/>
        <v>1</v>
      </c>
      <c r="AV35" s="24">
        <f t="shared" si="19"/>
        <v>1</v>
      </c>
      <c r="AW35" s="24">
        <f t="shared" si="20"/>
        <v>2847</v>
      </c>
      <c r="AX35" s="24">
        <f t="shared" si="21"/>
        <v>57930037</v>
      </c>
      <c r="AY35" s="24">
        <f t="shared" si="22"/>
        <v>20340.602879213482</v>
      </c>
      <c r="AZ35" s="24" t="str">
        <f t="shared" si="23"/>
        <v/>
      </c>
      <c r="BA35" s="24">
        <f t="shared" si="24"/>
        <v>20347.747453459782</v>
      </c>
      <c r="BB35" s="24" t="str">
        <f t="shared" si="25"/>
        <v/>
      </c>
      <c r="BC35" s="24" t="str">
        <f t="shared" si="26"/>
        <v/>
      </c>
      <c r="BD35" s="31" t="s">
        <v>62</v>
      </c>
      <c r="BE35" s="31" t="s">
        <v>62</v>
      </c>
      <c r="BF35" s="31">
        <v>2905317</v>
      </c>
      <c r="BG35" s="31">
        <v>59</v>
      </c>
      <c r="BH35" s="31">
        <v>2905317</v>
      </c>
      <c r="BI35" s="31" t="s">
        <v>912</v>
      </c>
      <c r="BJ35" s="31" t="s">
        <v>920</v>
      </c>
      <c r="BK35" s="31">
        <v>59</v>
      </c>
      <c r="BL35" s="31">
        <v>1545174418</v>
      </c>
      <c r="BM35" s="31">
        <f t="shared" si="27"/>
        <v>1</v>
      </c>
      <c r="BN35" s="31">
        <f t="shared" si="28"/>
        <v>1</v>
      </c>
      <c r="BO35" s="31">
        <f t="shared" si="29"/>
        <v>59</v>
      </c>
      <c r="BP35" s="31">
        <f t="shared" si="30"/>
        <v>2905317</v>
      </c>
      <c r="BQ35" s="31">
        <f t="shared" si="31"/>
        <v>49242.661016949154</v>
      </c>
      <c r="BR35" s="31" t="str">
        <f t="shared" si="32"/>
        <v/>
      </c>
      <c r="BS35" s="31">
        <f t="shared" si="33"/>
        <v>49242.661016949154</v>
      </c>
      <c r="BT35" s="31" t="str">
        <f t="shared" si="34"/>
        <v/>
      </c>
      <c r="BU35" s="31" t="str">
        <f t="shared" si="35"/>
        <v/>
      </c>
      <c r="BV35" s="45" t="s">
        <v>62</v>
      </c>
      <c r="BW35" s="45" t="s">
        <v>62</v>
      </c>
      <c r="BX35" s="45">
        <v>2824506</v>
      </c>
      <c r="BY35" s="45">
        <v>102</v>
      </c>
      <c r="BZ35" s="45">
        <v>2824506</v>
      </c>
      <c r="CA35" s="45" t="s">
        <v>912</v>
      </c>
      <c r="CB35" s="45" t="s">
        <v>920</v>
      </c>
      <c r="CC35" s="45">
        <v>103</v>
      </c>
      <c r="CD35" s="45">
        <v>1543785871</v>
      </c>
      <c r="CE35" s="45">
        <f t="shared" si="36"/>
        <v>1</v>
      </c>
      <c r="CF35" s="45">
        <f t="shared" si="37"/>
        <v>1</v>
      </c>
      <c r="CG35" s="45">
        <f t="shared" si="38"/>
        <v>102</v>
      </c>
      <c r="CH35" s="45">
        <f t="shared" si="39"/>
        <v>2824506</v>
      </c>
      <c r="CI35" s="45">
        <f t="shared" si="40"/>
        <v>27422.388349514564</v>
      </c>
      <c r="CJ35" s="45" t="str">
        <f t="shared" si="41"/>
        <v/>
      </c>
      <c r="CK35" s="45">
        <f t="shared" si="42"/>
        <v>27691.235294117647</v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62</v>
      </c>
      <c r="C36" s="10" t="s">
        <v>62</v>
      </c>
      <c r="D36" s="10">
        <v>11819830</v>
      </c>
      <c r="E36" s="10">
        <v>272</v>
      </c>
      <c r="F36" s="10">
        <v>11819830</v>
      </c>
      <c r="G36" s="10" t="s">
        <v>140</v>
      </c>
      <c r="H36" s="10" t="s">
        <v>921</v>
      </c>
      <c r="I36" s="10">
        <v>272</v>
      </c>
      <c r="J36" s="10">
        <v>1543869226</v>
      </c>
      <c r="K36" s="10">
        <f t="shared" si="0"/>
        <v>1</v>
      </c>
      <c r="L36" s="10">
        <f t="shared" si="1"/>
        <v>1</v>
      </c>
      <c r="M36" s="10">
        <f t="shared" si="2"/>
        <v>272</v>
      </c>
      <c r="N36" s="10">
        <f t="shared" si="3"/>
        <v>11819830</v>
      </c>
      <c r="O36" s="10">
        <f t="shared" si="4"/>
        <v>43455.257352941175</v>
      </c>
      <c r="P36" s="10" t="str">
        <f t="shared" si="5"/>
        <v/>
      </c>
      <c r="Q36" s="10">
        <f t="shared" si="6"/>
        <v>43455.257352941175</v>
      </c>
      <c r="R36" s="10" t="str">
        <f t="shared" si="7"/>
        <v/>
      </c>
      <c r="S36" s="10" t="str">
        <f t="shared" si="8"/>
        <v/>
      </c>
      <c r="T36" s="17" t="s">
        <v>941</v>
      </c>
      <c r="U36" s="17" t="s">
        <v>62</v>
      </c>
      <c r="V36" s="17">
        <v>129661219</v>
      </c>
      <c r="W36" s="17">
        <v>3248</v>
      </c>
      <c r="X36" s="17">
        <v>762306372</v>
      </c>
      <c r="Y36" s="17" t="s">
        <v>890</v>
      </c>
      <c r="Z36" s="17" t="s">
        <v>942</v>
      </c>
      <c r="AA36" s="17">
        <v>29010</v>
      </c>
      <c r="AB36" s="17">
        <v>1545086764</v>
      </c>
      <c r="AC36" s="17">
        <f t="shared" si="9"/>
        <v>0</v>
      </c>
      <c r="AD36" s="17">
        <f t="shared" si="10"/>
        <v>1</v>
      </c>
      <c r="AE36" s="32" t="str">
        <f t="shared" si="11"/>
        <v/>
      </c>
      <c r="AF36" s="32" t="str">
        <f t="shared" si="12"/>
        <v/>
      </c>
      <c r="AG36" s="32" t="str">
        <f t="shared" si="13"/>
        <v/>
      </c>
      <c r="AH36" s="32">
        <f t="shared" si="14"/>
        <v>26277.365460186142</v>
      </c>
      <c r="AI36" s="32">
        <f t="shared" si="15"/>
        <v>39920.326046798029</v>
      </c>
      <c r="AJ36" s="32">
        <f t="shared" si="16"/>
        <v>24557.299627358123</v>
      </c>
      <c r="AK36" s="32">
        <f t="shared" si="17"/>
        <v>25762</v>
      </c>
      <c r="AL36" s="24" t="s">
        <v>62</v>
      </c>
      <c r="AM36" s="24" t="s">
        <v>62</v>
      </c>
      <c r="AN36" s="24">
        <v>13405998</v>
      </c>
      <c r="AO36" s="24">
        <v>698</v>
      </c>
      <c r="AP36" s="24">
        <v>13405998</v>
      </c>
      <c r="AQ36" s="24" t="s">
        <v>884</v>
      </c>
      <c r="AR36" s="24" t="s">
        <v>885</v>
      </c>
      <c r="AS36" s="24">
        <v>698</v>
      </c>
      <c r="AT36" s="24">
        <v>1545244347</v>
      </c>
      <c r="AU36" s="24">
        <f t="shared" si="18"/>
        <v>1</v>
      </c>
      <c r="AV36" s="24">
        <f t="shared" si="19"/>
        <v>1</v>
      </c>
      <c r="AW36" s="24">
        <f t="shared" si="20"/>
        <v>698</v>
      </c>
      <c r="AX36" s="24">
        <f t="shared" si="21"/>
        <v>13405998</v>
      </c>
      <c r="AY36" s="24">
        <f t="shared" si="22"/>
        <v>19206.300859598854</v>
      </c>
      <c r="AZ36" s="24" t="str">
        <f t="shared" si="23"/>
        <v/>
      </c>
      <c r="BA36" s="24">
        <f t="shared" si="24"/>
        <v>19206.300859598854</v>
      </c>
      <c r="BB36" s="24" t="str">
        <f t="shared" si="25"/>
        <v/>
      </c>
      <c r="BC36" s="24" t="str">
        <f t="shared" si="26"/>
        <v/>
      </c>
      <c r="BD36" s="31" t="s">
        <v>62</v>
      </c>
      <c r="BE36" s="31" t="s">
        <v>62</v>
      </c>
      <c r="BF36" s="31">
        <v>21359020</v>
      </c>
      <c r="BG36" s="31">
        <v>448</v>
      </c>
      <c r="BH36" s="31">
        <v>21359020</v>
      </c>
      <c r="BI36" s="31" t="s">
        <v>140</v>
      </c>
      <c r="BJ36" s="31" t="s">
        <v>921</v>
      </c>
      <c r="BK36" s="31">
        <v>448</v>
      </c>
      <c r="BL36" s="31">
        <v>1545174480</v>
      </c>
      <c r="BM36" s="31">
        <f t="shared" si="27"/>
        <v>1</v>
      </c>
      <c r="BN36" s="31">
        <f t="shared" si="28"/>
        <v>1</v>
      </c>
      <c r="BO36" s="31">
        <f t="shared" si="29"/>
        <v>448</v>
      </c>
      <c r="BP36" s="31">
        <f t="shared" si="30"/>
        <v>21359020</v>
      </c>
      <c r="BQ36" s="31">
        <f t="shared" si="31"/>
        <v>47676.383928571428</v>
      </c>
      <c r="BR36" s="31" t="str">
        <f t="shared" si="32"/>
        <v/>
      </c>
      <c r="BS36" s="31">
        <f t="shared" si="33"/>
        <v>47676.383928571428</v>
      </c>
      <c r="BT36" s="31" t="str">
        <f t="shared" si="34"/>
        <v/>
      </c>
      <c r="BU36" s="31" t="str">
        <f t="shared" si="35"/>
        <v/>
      </c>
      <c r="BV36" s="45" t="s">
        <v>62</v>
      </c>
      <c r="BW36" s="45" t="s">
        <v>62</v>
      </c>
      <c r="BX36" s="45">
        <v>4758660</v>
      </c>
      <c r="BY36" s="45">
        <v>153</v>
      </c>
      <c r="BZ36" s="45">
        <v>4758660</v>
      </c>
      <c r="CA36" s="45" t="s">
        <v>140</v>
      </c>
      <c r="CB36" s="45" t="s">
        <v>921</v>
      </c>
      <c r="CC36" s="45">
        <v>154</v>
      </c>
      <c r="CD36" s="45">
        <v>1543785879</v>
      </c>
      <c r="CE36" s="45">
        <f t="shared" si="36"/>
        <v>1</v>
      </c>
      <c r="CF36" s="45">
        <f t="shared" si="37"/>
        <v>1</v>
      </c>
      <c r="CG36" s="45">
        <f t="shared" si="38"/>
        <v>153</v>
      </c>
      <c r="CH36" s="45">
        <f t="shared" si="39"/>
        <v>4758660</v>
      </c>
      <c r="CI36" s="45">
        <f t="shared" si="40"/>
        <v>30900.389610389611</v>
      </c>
      <c r="CJ36" s="45" t="str">
        <f t="shared" si="41"/>
        <v/>
      </c>
      <c r="CK36" s="45">
        <f t="shared" si="42"/>
        <v>31102.352941176472</v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62</v>
      </c>
      <c r="C37" s="10" t="s">
        <v>62</v>
      </c>
      <c r="D37" s="10">
        <v>21000219</v>
      </c>
      <c r="E37" s="10">
        <v>485</v>
      </c>
      <c r="F37" s="10">
        <v>21000219</v>
      </c>
      <c r="G37" s="10" t="s">
        <v>581</v>
      </c>
      <c r="H37" s="10" t="s">
        <v>922</v>
      </c>
      <c r="I37" s="10">
        <v>486</v>
      </c>
      <c r="J37" s="10">
        <v>1543869270</v>
      </c>
      <c r="K37" s="10">
        <f t="shared" si="0"/>
        <v>1</v>
      </c>
      <c r="L37" s="10">
        <f t="shared" si="1"/>
        <v>1</v>
      </c>
      <c r="M37" s="10">
        <f t="shared" si="2"/>
        <v>485</v>
      </c>
      <c r="N37" s="10">
        <f t="shared" si="3"/>
        <v>21000219</v>
      </c>
      <c r="O37" s="10">
        <f t="shared" si="4"/>
        <v>43210.327160493827</v>
      </c>
      <c r="P37" s="10" t="str">
        <f t="shared" si="5"/>
        <v/>
      </c>
      <c r="Q37" s="10">
        <f t="shared" si="6"/>
        <v>43299.420618556702</v>
      </c>
      <c r="R37" s="10" t="str">
        <f t="shared" si="7"/>
        <v/>
      </c>
      <c r="S37" s="10" t="str">
        <f t="shared" si="8"/>
        <v/>
      </c>
      <c r="T37" s="17" t="s">
        <v>62</v>
      </c>
      <c r="U37" s="17" t="s">
        <v>62</v>
      </c>
      <c r="V37" s="17">
        <v>6193027</v>
      </c>
      <c r="W37" s="17">
        <v>152</v>
      </c>
      <c r="X37" s="17">
        <v>6193027</v>
      </c>
      <c r="Y37" s="17" t="s">
        <v>581</v>
      </c>
      <c r="Z37" s="17" t="s">
        <v>922</v>
      </c>
      <c r="AA37" s="17">
        <v>152</v>
      </c>
      <c r="AB37" s="17">
        <v>1545098080</v>
      </c>
      <c r="AC37" s="17">
        <f t="shared" si="9"/>
        <v>1</v>
      </c>
      <c r="AD37" s="17">
        <f t="shared" si="10"/>
        <v>1</v>
      </c>
      <c r="AE37" s="32">
        <f t="shared" si="11"/>
        <v>152</v>
      </c>
      <c r="AF37" s="32">
        <f t="shared" si="12"/>
        <v>6193027</v>
      </c>
      <c r="AG37" s="32">
        <f t="shared" si="13"/>
        <v>40743.598684210527</v>
      </c>
      <c r="AH37" s="32" t="str">
        <f t="shared" si="14"/>
        <v/>
      </c>
      <c r="AI37" s="32">
        <f t="shared" si="15"/>
        <v>40743.598684210527</v>
      </c>
      <c r="AJ37" s="32" t="str">
        <f t="shared" si="16"/>
        <v/>
      </c>
      <c r="AK37" s="32" t="str">
        <f t="shared" si="17"/>
        <v/>
      </c>
      <c r="AL37" s="24" t="s">
        <v>62</v>
      </c>
      <c r="AM37" s="24" t="s">
        <v>62</v>
      </c>
      <c r="AN37" s="24">
        <v>4672338</v>
      </c>
      <c r="AO37" s="24">
        <v>244</v>
      </c>
      <c r="AP37" s="24">
        <v>4672338</v>
      </c>
      <c r="AQ37" s="24" t="s">
        <v>581</v>
      </c>
      <c r="AR37" s="24" t="s">
        <v>922</v>
      </c>
      <c r="AS37" s="24">
        <v>245</v>
      </c>
      <c r="AT37" s="24">
        <v>1545244542</v>
      </c>
      <c r="AU37" s="24">
        <f t="shared" si="18"/>
        <v>1</v>
      </c>
      <c r="AV37" s="24">
        <f t="shared" si="19"/>
        <v>1</v>
      </c>
      <c r="AW37" s="24">
        <f t="shared" si="20"/>
        <v>244</v>
      </c>
      <c r="AX37" s="24">
        <f t="shared" si="21"/>
        <v>4672338</v>
      </c>
      <c r="AY37" s="24">
        <f t="shared" si="22"/>
        <v>19070.767346938774</v>
      </c>
      <c r="AZ37" s="24" t="str">
        <f t="shared" si="23"/>
        <v/>
      </c>
      <c r="BA37" s="24">
        <f t="shared" si="24"/>
        <v>19148.926229508197</v>
      </c>
      <c r="BB37" s="24" t="str">
        <f t="shared" si="25"/>
        <v/>
      </c>
      <c r="BC37" s="24" t="str">
        <f t="shared" si="26"/>
        <v/>
      </c>
      <c r="BD37" s="31" t="s">
        <v>62</v>
      </c>
      <c r="BE37" s="31" t="s">
        <v>62</v>
      </c>
      <c r="BF37" s="31">
        <v>1710019</v>
      </c>
      <c r="BG37" s="31">
        <v>38</v>
      </c>
      <c r="BH37" s="31">
        <v>1710019</v>
      </c>
      <c r="BI37" s="31" t="s">
        <v>581</v>
      </c>
      <c r="BJ37" s="31" t="s">
        <v>922</v>
      </c>
      <c r="BK37" s="31">
        <v>38</v>
      </c>
      <c r="BL37" s="31">
        <v>1545174497</v>
      </c>
      <c r="BM37" s="31">
        <f t="shared" si="27"/>
        <v>1</v>
      </c>
      <c r="BN37" s="31">
        <f t="shared" si="28"/>
        <v>1</v>
      </c>
      <c r="BO37" s="31">
        <f t="shared" si="29"/>
        <v>38</v>
      </c>
      <c r="BP37" s="31">
        <f t="shared" si="30"/>
        <v>1710019</v>
      </c>
      <c r="BQ37" s="31">
        <f t="shared" si="31"/>
        <v>45000.5</v>
      </c>
      <c r="BR37" s="31" t="str">
        <f t="shared" si="32"/>
        <v/>
      </c>
      <c r="BS37" s="31">
        <f t="shared" si="33"/>
        <v>45000.5</v>
      </c>
      <c r="BT37" s="31" t="str">
        <f t="shared" si="34"/>
        <v/>
      </c>
      <c r="BU37" s="31" t="str">
        <f t="shared" si="35"/>
        <v/>
      </c>
      <c r="BV37" s="45" t="s">
        <v>62</v>
      </c>
      <c r="BW37" s="45" t="s">
        <v>62</v>
      </c>
      <c r="BX37" s="45">
        <v>3667527</v>
      </c>
      <c r="BY37" s="45">
        <v>117</v>
      </c>
      <c r="BZ37" s="45">
        <v>3667527</v>
      </c>
      <c r="CA37" s="45" t="s">
        <v>581</v>
      </c>
      <c r="CB37" s="45" t="s">
        <v>922</v>
      </c>
      <c r="CC37" s="45">
        <v>118</v>
      </c>
      <c r="CD37" s="45">
        <v>1543785890</v>
      </c>
      <c r="CE37" s="45">
        <f t="shared" si="36"/>
        <v>1</v>
      </c>
      <c r="CF37" s="45">
        <f t="shared" si="37"/>
        <v>1</v>
      </c>
      <c r="CG37" s="45">
        <f t="shared" si="38"/>
        <v>117</v>
      </c>
      <c r="CH37" s="45">
        <f t="shared" si="39"/>
        <v>3667527</v>
      </c>
      <c r="CI37" s="45">
        <f t="shared" si="40"/>
        <v>31080.737288135595</v>
      </c>
      <c r="CJ37" s="45" t="str">
        <f t="shared" si="41"/>
        <v/>
      </c>
      <c r="CK37" s="45">
        <f t="shared" si="42"/>
        <v>31346.384615384617</v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ref="K40:K71" si="45">IF(AND(B40=C40,L40=1),1,0)</f>
        <v>0</v>
      </c>
      <c r="L40" s="10">
        <f t="shared" ref="L40:L71" si="46">IF(C40&gt;0,1,0)</f>
        <v>0</v>
      </c>
      <c r="M40" s="10" t="str">
        <f t="shared" ref="M40:M71" si="47">IF(K40=1,E40,"")</f>
        <v/>
      </c>
      <c r="N40" s="10" t="str">
        <f t="shared" ref="N40:N71" si="48">IF(K40=1,D40,"")</f>
        <v/>
      </c>
      <c r="O40" s="10" t="str">
        <f t="shared" ref="O40:O71" si="49">IF(AND(L40&gt;0,K40=1),F40/I40,"")</f>
        <v/>
      </c>
      <c r="P40" s="10" t="str">
        <f t="shared" ref="P40:P71" si="50">IF(AND(L40&gt;0,K40=0),F40/I40,"")</f>
        <v/>
      </c>
      <c r="Q40" s="10" t="str">
        <f t="shared" ref="Q40:Q71" si="51">IF(L40&gt;0,D40/E40,"")</f>
        <v/>
      </c>
      <c r="R40" s="10" t="str">
        <f t="shared" ref="R40:R71" si="52">IF(AND(L40&gt;0,K40=0),(F40-D40)/(I40-E40),"")</f>
        <v/>
      </c>
      <c r="S40" s="10" t="str">
        <f t="shared" ref="S40:S71" si="53">IF(AND(L40&gt;0,K40=0),I40-E40,"")</f>
        <v/>
      </c>
      <c r="AC40" s="17">
        <f t="shared" ref="AC40:AC71" si="54">IF(AND(T40=U40,AD40=1),1,0)</f>
        <v>0</v>
      </c>
      <c r="AD40" s="17">
        <f t="shared" ref="AD40:AD71" si="55">IF(U40&gt;0,1,0)</f>
        <v>0</v>
      </c>
      <c r="AE40" s="32" t="str">
        <f t="shared" ref="AE40:AE71" si="56">IF(AC40=1,W40,"")</f>
        <v/>
      </c>
      <c r="AF40" s="32" t="str">
        <f t="shared" ref="AF40:AF71" si="57">IF(AC40=1,V40,"")</f>
        <v/>
      </c>
      <c r="AG40" s="32" t="str">
        <f t="shared" ref="AG40:AG71" si="58">IF(AND(AD40&gt;0,AC40=1),X40/AA40,"")</f>
        <v/>
      </c>
      <c r="AH40" s="32" t="str">
        <f t="shared" ref="AH40:AH71" si="59">IF(AND(AD40&gt;0,AC40=0),X40/AA40,"")</f>
        <v/>
      </c>
      <c r="AI40" s="32" t="str">
        <f t="shared" ref="AI40:AI71" si="60">IF(AD40&gt;0,V40/W40,"")</f>
        <v/>
      </c>
      <c r="AJ40" s="32" t="str">
        <f t="shared" ref="AJ40:AJ71" si="61">IF(AND(AD40&gt;0,AC40=0),(X40-V40)/(AA40-W40),"")</f>
        <v/>
      </c>
      <c r="AK40" s="32" t="str">
        <f t="shared" ref="AK40:AK71" si="62">IF(AND(AD40&gt;0,AC40=0),AA40-W40,"")</f>
        <v/>
      </c>
      <c r="AU40" s="24">
        <f t="shared" ref="AU40:AU71" si="63">IF(AND(AL40=AM40,AV40=1),1,0)</f>
        <v>0</v>
      </c>
      <c r="AV40" s="24">
        <f t="shared" ref="AV40:AV71" si="64">IF(AM40&gt;0,1,0)</f>
        <v>0</v>
      </c>
      <c r="AW40" s="24" t="str">
        <f t="shared" ref="AW40:AW71" si="65">IF(AU40=1,AO40,"")</f>
        <v/>
      </c>
      <c r="AX40" s="24" t="str">
        <f t="shared" ref="AX40:AX71" si="66">IF(AU40=1,AN40,"")</f>
        <v/>
      </c>
      <c r="AY40" s="24" t="str">
        <f t="shared" ref="AY40:AY71" si="67">IF(AND(AV40&gt;0,AU40=1),AP40/AS40,"")</f>
        <v/>
      </c>
      <c r="AZ40" s="24" t="str">
        <f t="shared" ref="AZ40:AZ71" si="68">IF(AND(AV40&gt;0,AU40=0),AP40/AS40,"")</f>
        <v/>
      </c>
      <c r="BA40" s="24" t="str">
        <f t="shared" ref="BA40:BA71" si="69">IF(AV40&gt;0,AN40/AO40,"")</f>
        <v/>
      </c>
      <c r="BB40" s="24" t="str">
        <f t="shared" ref="BB40:BB71" si="70">IF(AND(AV40&gt;0,AU40=0),(AP40-AN40)/(AS40-AO40),"")</f>
        <v/>
      </c>
      <c r="BC40" s="24" t="str">
        <f t="shared" ref="BC40:BC71" si="71">IF(AND(AV40&gt;0,AU40=0),AS40-AO40,"")</f>
        <v/>
      </c>
      <c r="BM40" s="31">
        <f t="shared" ref="BM40:BM71" si="72">IF(AND(BD40=BE40,BN40=1),1,0)</f>
        <v>0</v>
      </c>
      <c r="BN40" s="31">
        <f t="shared" ref="BN40:BN71" si="73">IF(BE40&gt;0,1,0)</f>
        <v>0</v>
      </c>
      <c r="BO40" s="31" t="str">
        <f t="shared" ref="BO40:BO71" si="74">IF(BM40=1,BG40,"")</f>
        <v/>
      </c>
      <c r="BP40" s="31" t="str">
        <f t="shared" ref="BP40:BP71" si="75">IF(BM40=1,BF40,"")</f>
        <v/>
      </c>
      <c r="BQ40" s="31" t="str">
        <f t="shared" ref="BQ40:BQ71" si="76">IF(AND(BN40&gt;0,BM40=1),BH40/BK40,"")</f>
        <v/>
      </c>
      <c r="BR40" s="31" t="str">
        <f t="shared" ref="BR40:BR71" si="77">IF(AND(BN40&gt;0,BM40=0),BH40/BK40,"")</f>
        <v/>
      </c>
      <c r="BS40" s="31" t="str">
        <f t="shared" ref="BS40:BS71" si="78">IF(BN40&gt;0,BF40/BG40,"")</f>
        <v/>
      </c>
      <c r="BT40" s="31" t="str">
        <f t="shared" ref="BT40:BT71" si="79">IF(AND(BN40&gt;0,BM40=0),(BH40-BF40)/(BK40-BG40),"")</f>
        <v/>
      </c>
      <c r="BU40" s="31" t="str">
        <f t="shared" ref="BU40:BU71" si="80">IF(AND(BN40&gt;0,BM40=0),BK40-BG40,"")</f>
        <v/>
      </c>
    </row>
    <row r="41" spans="2:91" x14ac:dyDescent="0.3">
      <c r="K41" s="10">
        <f t="shared" si="45"/>
        <v>0</v>
      </c>
      <c r="L41" s="10">
        <f t="shared" si="46"/>
        <v>0</v>
      </c>
      <c r="M41" s="10" t="str">
        <f t="shared" si="47"/>
        <v/>
      </c>
      <c r="N41" s="10" t="str">
        <f t="shared" si="48"/>
        <v/>
      </c>
      <c r="O41" s="10" t="str">
        <f t="shared" si="49"/>
        <v/>
      </c>
      <c r="P41" s="10" t="str">
        <f t="shared" si="50"/>
        <v/>
      </c>
      <c r="Q41" s="10" t="str">
        <f t="shared" si="51"/>
        <v/>
      </c>
      <c r="R41" s="10" t="str">
        <f t="shared" si="52"/>
        <v/>
      </c>
      <c r="S41" s="10" t="str">
        <f t="shared" si="53"/>
        <v/>
      </c>
      <c r="AC41" s="17">
        <f t="shared" si="54"/>
        <v>0</v>
      </c>
      <c r="AD41" s="17">
        <f t="shared" si="55"/>
        <v>0</v>
      </c>
      <c r="AE41" s="32" t="str">
        <f t="shared" si="56"/>
        <v/>
      </c>
      <c r="AF41" s="32" t="str">
        <f t="shared" si="57"/>
        <v/>
      </c>
      <c r="AG41" s="32" t="str">
        <f t="shared" si="58"/>
        <v/>
      </c>
      <c r="AH41" s="32" t="str">
        <f t="shared" si="59"/>
        <v/>
      </c>
      <c r="AI41" s="32" t="str">
        <f t="shared" si="60"/>
        <v/>
      </c>
      <c r="AJ41" s="32" t="str">
        <f t="shared" si="61"/>
        <v/>
      </c>
      <c r="AK41" s="32" t="str">
        <f t="shared" si="62"/>
        <v/>
      </c>
      <c r="AU41" s="24">
        <f t="shared" si="63"/>
        <v>0</v>
      </c>
      <c r="AV41" s="24">
        <f t="shared" si="64"/>
        <v>0</v>
      </c>
      <c r="AW41" s="24" t="str">
        <f t="shared" si="65"/>
        <v/>
      </c>
      <c r="AX41" s="24" t="str">
        <f t="shared" si="66"/>
        <v/>
      </c>
      <c r="AY41" s="24" t="str">
        <f t="shared" si="67"/>
        <v/>
      </c>
      <c r="AZ41" s="24" t="str">
        <f t="shared" si="68"/>
        <v/>
      </c>
      <c r="BA41" s="24" t="str">
        <f t="shared" si="69"/>
        <v/>
      </c>
      <c r="BB41" s="24" t="str">
        <f t="shared" si="70"/>
        <v/>
      </c>
      <c r="BC41" s="24" t="str">
        <f t="shared" si="71"/>
        <v/>
      </c>
      <c r="BM41" s="31">
        <f t="shared" si="72"/>
        <v>0</v>
      </c>
      <c r="BN41" s="31">
        <f t="shared" si="73"/>
        <v>0</v>
      </c>
      <c r="BO41" s="31" t="str">
        <f t="shared" si="74"/>
        <v/>
      </c>
      <c r="BP41" s="31" t="str">
        <f t="shared" si="75"/>
        <v/>
      </c>
      <c r="BQ41" s="31" t="str">
        <f t="shared" si="76"/>
        <v/>
      </c>
      <c r="BR41" s="31" t="str">
        <f t="shared" si="77"/>
        <v/>
      </c>
      <c r="BS41" s="31" t="str">
        <f t="shared" si="78"/>
        <v/>
      </c>
      <c r="BT41" s="31" t="str">
        <f t="shared" si="79"/>
        <v/>
      </c>
      <c r="BU41" s="31" t="str">
        <f t="shared" si="80"/>
        <v/>
      </c>
    </row>
    <row r="42" spans="2:91" x14ac:dyDescent="0.3">
      <c r="K42" s="10">
        <f t="shared" si="45"/>
        <v>0</v>
      </c>
      <c r="L42" s="10">
        <f t="shared" si="46"/>
        <v>0</v>
      </c>
      <c r="M42" s="10" t="str">
        <f t="shared" si="47"/>
        <v/>
      </c>
      <c r="N42" s="10" t="str">
        <f t="shared" si="48"/>
        <v/>
      </c>
      <c r="O42" s="10" t="str">
        <f t="shared" si="49"/>
        <v/>
      </c>
      <c r="P42" s="10" t="str">
        <f t="shared" si="50"/>
        <v/>
      </c>
      <c r="Q42" s="10" t="str">
        <f t="shared" si="51"/>
        <v/>
      </c>
      <c r="R42" s="10" t="str">
        <f t="shared" si="52"/>
        <v/>
      </c>
      <c r="S42" s="10" t="str">
        <f t="shared" si="53"/>
        <v/>
      </c>
      <c r="AC42" s="17">
        <f t="shared" si="54"/>
        <v>0</v>
      </c>
      <c r="AD42" s="17">
        <f t="shared" si="55"/>
        <v>0</v>
      </c>
      <c r="AE42" s="32" t="str">
        <f t="shared" si="56"/>
        <v/>
      </c>
      <c r="AF42" s="32" t="str">
        <f t="shared" si="57"/>
        <v/>
      </c>
      <c r="AG42" s="32" t="str">
        <f t="shared" si="58"/>
        <v/>
      </c>
      <c r="AH42" s="32" t="str">
        <f t="shared" si="59"/>
        <v/>
      </c>
      <c r="AI42" s="32" t="str">
        <f t="shared" si="60"/>
        <v/>
      </c>
      <c r="AJ42" s="32" t="str">
        <f t="shared" si="61"/>
        <v/>
      </c>
      <c r="AK42" s="32" t="str">
        <f t="shared" si="62"/>
        <v/>
      </c>
      <c r="AU42" s="24">
        <f t="shared" si="63"/>
        <v>0</v>
      </c>
      <c r="AV42" s="24">
        <f t="shared" si="64"/>
        <v>0</v>
      </c>
      <c r="AW42" s="24" t="str">
        <f t="shared" si="65"/>
        <v/>
      </c>
      <c r="AX42" s="24" t="str">
        <f t="shared" si="66"/>
        <v/>
      </c>
      <c r="AY42" s="24" t="str">
        <f t="shared" si="67"/>
        <v/>
      </c>
      <c r="AZ42" s="24" t="str">
        <f t="shared" si="68"/>
        <v/>
      </c>
      <c r="BA42" s="24" t="str">
        <f t="shared" si="69"/>
        <v/>
      </c>
      <c r="BB42" s="24" t="str">
        <f t="shared" si="70"/>
        <v/>
      </c>
      <c r="BC42" s="24" t="str">
        <f t="shared" si="71"/>
        <v/>
      </c>
      <c r="BM42" s="31">
        <f t="shared" si="72"/>
        <v>0</v>
      </c>
      <c r="BN42" s="31">
        <f t="shared" si="73"/>
        <v>0</v>
      </c>
      <c r="BO42" s="31" t="str">
        <f t="shared" si="74"/>
        <v/>
      </c>
      <c r="BP42" s="31" t="str">
        <f t="shared" si="75"/>
        <v/>
      </c>
      <c r="BQ42" s="31" t="str">
        <f t="shared" si="76"/>
        <v/>
      </c>
      <c r="BR42" s="31" t="str">
        <f t="shared" si="77"/>
        <v/>
      </c>
      <c r="BS42" s="31" t="str">
        <f t="shared" si="78"/>
        <v/>
      </c>
      <c r="BT42" s="31" t="str">
        <f t="shared" si="79"/>
        <v/>
      </c>
      <c r="BU42" s="31" t="str">
        <f t="shared" si="80"/>
        <v/>
      </c>
    </row>
    <row r="43" spans="2:91" x14ac:dyDescent="0.3">
      <c r="K43" s="10">
        <f t="shared" si="45"/>
        <v>0</v>
      </c>
      <c r="L43" s="10">
        <f t="shared" si="46"/>
        <v>0</v>
      </c>
      <c r="M43" s="10" t="str">
        <f t="shared" si="47"/>
        <v/>
      </c>
      <c r="N43" s="10" t="str">
        <f t="shared" si="48"/>
        <v/>
      </c>
      <c r="O43" s="10" t="str">
        <f t="shared" si="49"/>
        <v/>
      </c>
      <c r="P43" s="10" t="str">
        <f t="shared" si="50"/>
        <v/>
      </c>
      <c r="Q43" s="10" t="str">
        <f t="shared" si="51"/>
        <v/>
      </c>
      <c r="R43" s="10" t="str">
        <f t="shared" si="52"/>
        <v/>
      </c>
      <c r="S43" s="10" t="str">
        <f t="shared" si="53"/>
        <v/>
      </c>
      <c r="AC43" s="17">
        <f t="shared" si="54"/>
        <v>0</v>
      </c>
      <c r="AD43" s="17">
        <f t="shared" si="55"/>
        <v>0</v>
      </c>
      <c r="AE43" s="32" t="str">
        <f t="shared" si="56"/>
        <v/>
      </c>
      <c r="AF43" s="32" t="str">
        <f t="shared" si="57"/>
        <v/>
      </c>
      <c r="AG43" s="32" t="str">
        <f t="shared" si="58"/>
        <v/>
      </c>
      <c r="AH43" s="32" t="str">
        <f t="shared" si="59"/>
        <v/>
      </c>
      <c r="AI43" s="32" t="str">
        <f t="shared" si="60"/>
        <v/>
      </c>
      <c r="AJ43" s="32" t="str">
        <f t="shared" si="61"/>
        <v/>
      </c>
      <c r="AK43" s="32" t="str">
        <f t="shared" si="62"/>
        <v/>
      </c>
      <c r="AU43" s="24">
        <f t="shared" si="63"/>
        <v>0</v>
      </c>
      <c r="AV43" s="24">
        <f t="shared" si="64"/>
        <v>0</v>
      </c>
      <c r="AW43" s="24" t="str">
        <f t="shared" si="65"/>
        <v/>
      </c>
      <c r="AX43" s="24" t="str">
        <f t="shared" si="66"/>
        <v/>
      </c>
      <c r="AY43" s="24" t="str">
        <f t="shared" si="67"/>
        <v/>
      </c>
      <c r="AZ43" s="24" t="str">
        <f t="shared" si="68"/>
        <v/>
      </c>
      <c r="BA43" s="24" t="str">
        <f t="shared" si="69"/>
        <v/>
      </c>
      <c r="BB43" s="24" t="str">
        <f t="shared" si="70"/>
        <v/>
      </c>
      <c r="BC43" s="24" t="str">
        <f t="shared" si="71"/>
        <v/>
      </c>
      <c r="BM43" s="31">
        <f t="shared" si="72"/>
        <v>0</v>
      </c>
      <c r="BN43" s="31">
        <f t="shared" si="73"/>
        <v>0</v>
      </c>
      <c r="BO43" s="31" t="str">
        <f t="shared" si="74"/>
        <v/>
      </c>
      <c r="BP43" s="31" t="str">
        <f t="shared" si="75"/>
        <v/>
      </c>
      <c r="BQ43" s="31" t="str">
        <f t="shared" si="76"/>
        <v/>
      </c>
      <c r="BR43" s="31" t="str">
        <f t="shared" si="77"/>
        <v/>
      </c>
      <c r="BS43" s="31" t="str">
        <f t="shared" si="78"/>
        <v/>
      </c>
      <c r="BT43" s="31" t="str">
        <f t="shared" si="79"/>
        <v/>
      </c>
      <c r="BU43" s="31" t="str">
        <f t="shared" si="80"/>
        <v/>
      </c>
    </row>
    <row r="44" spans="2:91" x14ac:dyDescent="0.3">
      <c r="K44" s="10">
        <f t="shared" si="45"/>
        <v>0</v>
      </c>
      <c r="L44" s="10">
        <f t="shared" si="46"/>
        <v>0</v>
      </c>
      <c r="M44" s="10" t="str">
        <f t="shared" si="47"/>
        <v/>
      </c>
      <c r="N44" s="10" t="str">
        <f t="shared" si="48"/>
        <v/>
      </c>
      <c r="O44" s="10" t="str">
        <f t="shared" si="49"/>
        <v/>
      </c>
      <c r="P44" s="10" t="str">
        <f t="shared" si="50"/>
        <v/>
      </c>
      <c r="Q44" s="10" t="str">
        <f t="shared" si="51"/>
        <v/>
      </c>
      <c r="R44" s="10" t="str">
        <f t="shared" si="52"/>
        <v/>
      </c>
      <c r="S44" s="10" t="str">
        <f t="shared" si="53"/>
        <v/>
      </c>
      <c r="AC44" s="17">
        <f t="shared" si="54"/>
        <v>0</v>
      </c>
      <c r="AD44" s="17">
        <f t="shared" si="55"/>
        <v>0</v>
      </c>
      <c r="AE44" s="32" t="str">
        <f t="shared" si="56"/>
        <v/>
      </c>
      <c r="AF44" s="32" t="str">
        <f t="shared" si="57"/>
        <v/>
      </c>
      <c r="AG44" s="32" t="str">
        <f t="shared" si="58"/>
        <v/>
      </c>
      <c r="AH44" s="32" t="str">
        <f t="shared" si="59"/>
        <v/>
      </c>
      <c r="AI44" s="32" t="str">
        <f t="shared" si="60"/>
        <v/>
      </c>
      <c r="AJ44" s="32" t="str">
        <f t="shared" si="61"/>
        <v/>
      </c>
      <c r="AK44" s="32" t="str">
        <f t="shared" si="62"/>
        <v/>
      </c>
      <c r="AU44" s="24">
        <f t="shared" si="63"/>
        <v>0</v>
      </c>
      <c r="AV44" s="24">
        <f t="shared" si="64"/>
        <v>0</v>
      </c>
      <c r="AW44" s="24" t="str">
        <f t="shared" si="65"/>
        <v/>
      </c>
      <c r="AX44" s="24" t="str">
        <f t="shared" si="66"/>
        <v/>
      </c>
      <c r="AY44" s="24" t="str">
        <f t="shared" si="67"/>
        <v/>
      </c>
      <c r="AZ44" s="24" t="str">
        <f t="shared" si="68"/>
        <v/>
      </c>
      <c r="BA44" s="24" t="str">
        <f t="shared" si="69"/>
        <v/>
      </c>
      <c r="BB44" s="24" t="str">
        <f t="shared" si="70"/>
        <v/>
      </c>
      <c r="BC44" s="24" t="str">
        <f t="shared" si="71"/>
        <v/>
      </c>
      <c r="BM44" s="31">
        <f t="shared" si="72"/>
        <v>0</v>
      </c>
      <c r="BN44" s="31">
        <f t="shared" si="73"/>
        <v>0</v>
      </c>
      <c r="BO44" s="31" t="str">
        <f t="shared" si="74"/>
        <v/>
      </c>
      <c r="BP44" s="31" t="str">
        <f t="shared" si="75"/>
        <v/>
      </c>
      <c r="BQ44" s="31" t="str">
        <f t="shared" si="76"/>
        <v/>
      </c>
      <c r="BR44" s="31" t="str">
        <f t="shared" si="77"/>
        <v/>
      </c>
      <c r="BS44" s="31" t="str">
        <f t="shared" si="78"/>
        <v/>
      </c>
      <c r="BT44" s="31" t="str">
        <f t="shared" si="79"/>
        <v/>
      </c>
      <c r="BU44" s="31" t="str">
        <f t="shared" si="80"/>
        <v/>
      </c>
    </row>
    <row r="45" spans="2:91" x14ac:dyDescent="0.3">
      <c r="K45" s="10">
        <f t="shared" si="45"/>
        <v>0</v>
      </c>
      <c r="L45" s="10">
        <f t="shared" si="46"/>
        <v>0</v>
      </c>
      <c r="M45" s="10" t="str">
        <f t="shared" si="47"/>
        <v/>
      </c>
      <c r="N45" s="10" t="str">
        <f t="shared" si="48"/>
        <v/>
      </c>
      <c r="O45" s="10" t="str">
        <f t="shared" si="49"/>
        <v/>
      </c>
      <c r="P45" s="10" t="str">
        <f t="shared" si="50"/>
        <v/>
      </c>
      <c r="Q45" s="10" t="str">
        <f t="shared" si="51"/>
        <v/>
      </c>
      <c r="R45" s="10" t="str">
        <f t="shared" si="52"/>
        <v/>
      </c>
      <c r="S45" s="10" t="str">
        <f t="shared" si="53"/>
        <v/>
      </c>
      <c r="AC45" s="17">
        <f t="shared" si="54"/>
        <v>0</v>
      </c>
      <c r="AD45" s="17">
        <f t="shared" si="55"/>
        <v>0</v>
      </c>
      <c r="AE45" s="32" t="str">
        <f t="shared" si="56"/>
        <v/>
      </c>
      <c r="AF45" s="32" t="str">
        <f t="shared" si="57"/>
        <v/>
      </c>
      <c r="AG45" s="32" t="str">
        <f t="shared" si="58"/>
        <v/>
      </c>
      <c r="AH45" s="32" t="str">
        <f t="shared" si="59"/>
        <v/>
      </c>
      <c r="AI45" s="32" t="str">
        <f t="shared" si="60"/>
        <v/>
      </c>
      <c r="AJ45" s="32" t="str">
        <f t="shared" si="61"/>
        <v/>
      </c>
      <c r="AK45" s="32" t="str">
        <f t="shared" si="62"/>
        <v/>
      </c>
      <c r="AU45" s="24">
        <f t="shared" si="63"/>
        <v>0</v>
      </c>
      <c r="AV45" s="24">
        <f t="shared" si="64"/>
        <v>0</v>
      </c>
      <c r="AW45" s="24" t="str">
        <f t="shared" si="65"/>
        <v/>
      </c>
      <c r="AX45" s="24" t="str">
        <f t="shared" si="66"/>
        <v/>
      </c>
      <c r="AY45" s="24" t="str">
        <f t="shared" si="67"/>
        <v/>
      </c>
      <c r="AZ45" s="24" t="str">
        <f t="shared" si="68"/>
        <v/>
      </c>
      <c r="BA45" s="24" t="str">
        <f t="shared" si="69"/>
        <v/>
      </c>
      <c r="BB45" s="24" t="str">
        <f t="shared" si="70"/>
        <v/>
      </c>
      <c r="BC45" s="24" t="str">
        <f t="shared" si="71"/>
        <v/>
      </c>
      <c r="BM45" s="31">
        <f t="shared" si="72"/>
        <v>0</v>
      </c>
      <c r="BN45" s="31">
        <f t="shared" si="73"/>
        <v>0</v>
      </c>
      <c r="BO45" s="31" t="str">
        <f t="shared" si="74"/>
        <v/>
      </c>
      <c r="BP45" s="31" t="str">
        <f t="shared" si="75"/>
        <v/>
      </c>
      <c r="BQ45" s="31" t="str">
        <f t="shared" si="76"/>
        <v/>
      </c>
      <c r="BR45" s="31" t="str">
        <f t="shared" si="77"/>
        <v/>
      </c>
      <c r="BS45" s="31" t="str">
        <f t="shared" si="78"/>
        <v/>
      </c>
      <c r="BT45" s="31" t="str">
        <f t="shared" si="79"/>
        <v/>
      </c>
      <c r="BU45" s="31" t="str">
        <f t="shared" si="80"/>
        <v/>
      </c>
    </row>
    <row r="46" spans="2:91" x14ac:dyDescent="0.3">
      <c r="K46" s="10">
        <f t="shared" si="45"/>
        <v>0</v>
      </c>
      <c r="L46" s="10">
        <f t="shared" si="46"/>
        <v>0</v>
      </c>
      <c r="M46" s="10" t="str">
        <f t="shared" si="47"/>
        <v/>
      </c>
      <c r="N46" s="10" t="str">
        <f t="shared" si="48"/>
        <v/>
      </c>
      <c r="O46" s="10" t="str">
        <f t="shared" si="49"/>
        <v/>
      </c>
      <c r="P46" s="10" t="str">
        <f t="shared" si="50"/>
        <v/>
      </c>
      <c r="Q46" s="10" t="str">
        <f t="shared" si="51"/>
        <v/>
      </c>
      <c r="R46" s="10" t="str">
        <f t="shared" si="52"/>
        <v/>
      </c>
      <c r="S46" s="10" t="str">
        <f t="shared" si="53"/>
        <v/>
      </c>
      <c r="AC46" s="17">
        <f t="shared" si="54"/>
        <v>0</v>
      </c>
      <c r="AD46" s="17">
        <f t="shared" si="55"/>
        <v>0</v>
      </c>
      <c r="AE46" s="32" t="str">
        <f t="shared" si="56"/>
        <v/>
      </c>
      <c r="AF46" s="32" t="str">
        <f t="shared" si="57"/>
        <v/>
      </c>
      <c r="AG46" s="32" t="str">
        <f t="shared" si="58"/>
        <v/>
      </c>
      <c r="AH46" s="32" t="str">
        <f t="shared" si="59"/>
        <v/>
      </c>
      <c r="AI46" s="32" t="str">
        <f t="shared" si="60"/>
        <v/>
      </c>
      <c r="AJ46" s="32" t="str">
        <f t="shared" si="61"/>
        <v/>
      </c>
      <c r="AK46" s="32" t="str">
        <f t="shared" si="62"/>
        <v/>
      </c>
      <c r="AU46" s="24">
        <f t="shared" si="63"/>
        <v>0</v>
      </c>
      <c r="AV46" s="24">
        <f t="shared" si="64"/>
        <v>0</v>
      </c>
      <c r="AW46" s="24" t="str">
        <f t="shared" si="65"/>
        <v/>
      </c>
      <c r="AX46" s="24" t="str">
        <f t="shared" si="66"/>
        <v/>
      </c>
      <c r="AY46" s="24" t="str">
        <f t="shared" si="67"/>
        <v/>
      </c>
      <c r="AZ46" s="24" t="str">
        <f t="shared" si="68"/>
        <v/>
      </c>
      <c r="BA46" s="24" t="str">
        <f t="shared" si="69"/>
        <v/>
      </c>
      <c r="BB46" s="24" t="str">
        <f t="shared" si="70"/>
        <v/>
      </c>
      <c r="BC46" s="24" t="str">
        <f t="shared" si="71"/>
        <v/>
      </c>
      <c r="BM46" s="31">
        <f t="shared" si="72"/>
        <v>0</v>
      </c>
      <c r="BN46" s="31">
        <f t="shared" si="73"/>
        <v>0</v>
      </c>
      <c r="BO46" s="31" t="str">
        <f t="shared" si="74"/>
        <v/>
      </c>
      <c r="BP46" s="31" t="str">
        <f t="shared" si="75"/>
        <v/>
      </c>
      <c r="BQ46" s="31" t="str">
        <f t="shared" si="76"/>
        <v/>
      </c>
      <c r="BR46" s="31" t="str">
        <f t="shared" si="77"/>
        <v/>
      </c>
      <c r="BS46" s="31" t="str">
        <f t="shared" si="78"/>
        <v/>
      </c>
      <c r="BT46" s="31" t="str">
        <f t="shared" si="79"/>
        <v/>
      </c>
      <c r="BU46" s="31" t="str">
        <f t="shared" si="80"/>
        <v/>
      </c>
    </row>
    <row r="47" spans="2:91" x14ac:dyDescent="0.3">
      <c r="K47" s="10">
        <f t="shared" si="45"/>
        <v>0</v>
      </c>
      <c r="L47" s="10">
        <f t="shared" si="46"/>
        <v>0</v>
      </c>
      <c r="M47" s="10" t="str">
        <f t="shared" si="47"/>
        <v/>
      </c>
      <c r="N47" s="10" t="str">
        <f t="shared" si="48"/>
        <v/>
      </c>
      <c r="O47" s="10" t="str">
        <f t="shared" si="49"/>
        <v/>
      </c>
      <c r="P47" s="10" t="str">
        <f t="shared" si="50"/>
        <v/>
      </c>
      <c r="Q47" s="10" t="str">
        <f t="shared" si="51"/>
        <v/>
      </c>
      <c r="R47" s="10" t="str">
        <f t="shared" si="52"/>
        <v/>
      </c>
      <c r="S47" s="10" t="str">
        <f t="shared" si="53"/>
        <v/>
      </c>
      <c r="AC47" s="17">
        <f t="shared" si="54"/>
        <v>0</v>
      </c>
      <c r="AD47" s="17">
        <f t="shared" si="55"/>
        <v>0</v>
      </c>
      <c r="AE47" s="32" t="str">
        <f t="shared" si="56"/>
        <v/>
      </c>
      <c r="AF47" s="32" t="str">
        <f t="shared" si="57"/>
        <v/>
      </c>
      <c r="AG47" s="32" t="str">
        <f t="shared" si="58"/>
        <v/>
      </c>
      <c r="AH47" s="32" t="str">
        <f t="shared" si="59"/>
        <v/>
      </c>
      <c r="AI47" s="32" t="str">
        <f t="shared" si="60"/>
        <v/>
      </c>
      <c r="AJ47" s="32" t="str">
        <f t="shared" si="61"/>
        <v/>
      </c>
      <c r="AK47" s="32" t="str">
        <f t="shared" si="62"/>
        <v/>
      </c>
      <c r="AU47" s="24">
        <f t="shared" si="63"/>
        <v>0</v>
      </c>
      <c r="AV47" s="24">
        <f t="shared" si="64"/>
        <v>0</v>
      </c>
      <c r="AW47" s="24" t="str">
        <f t="shared" si="65"/>
        <v/>
      </c>
      <c r="AX47" s="24" t="str">
        <f t="shared" si="66"/>
        <v/>
      </c>
      <c r="AY47" s="24" t="str">
        <f t="shared" si="67"/>
        <v/>
      </c>
      <c r="AZ47" s="24" t="str">
        <f t="shared" si="68"/>
        <v/>
      </c>
      <c r="BA47" s="24" t="str">
        <f t="shared" si="69"/>
        <v/>
      </c>
      <c r="BB47" s="24" t="str">
        <f t="shared" si="70"/>
        <v/>
      </c>
      <c r="BC47" s="24" t="str">
        <f t="shared" si="71"/>
        <v/>
      </c>
      <c r="BM47" s="31">
        <f t="shared" si="72"/>
        <v>0</v>
      </c>
      <c r="BN47" s="31">
        <f t="shared" si="73"/>
        <v>0</v>
      </c>
      <c r="BO47" s="31" t="str">
        <f t="shared" si="74"/>
        <v/>
      </c>
      <c r="BP47" s="31" t="str">
        <f t="shared" si="75"/>
        <v/>
      </c>
      <c r="BQ47" s="31" t="str">
        <f t="shared" si="76"/>
        <v/>
      </c>
      <c r="BR47" s="31" t="str">
        <f t="shared" si="77"/>
        <v/>
      </c>
      <c r="BS47" s="31" t="str">
        <f t="shared" si="78"/>
        <v/>
      </c>
      <c r="BT47" s="31" t="str">
        <f t="shared" si="79"/>
        <v/>
      </c>
      <c r="BU47" s="31" t="str">
        <f t="shared" si="80"/>
        <v/>
      </c>
    </row>
    <row r="48" spans="2:91" x14ac:dyDescent="0.3">
      <c r="K48" s="10">
        <f t="shared" si="45"/>
        <v>0</v>
      </c>
      <c r="L48" s="10">
        <f t="shared" si="46"/>
        <v>0</v>
      </c>
      <c r="M48" s="10" t="str">
        <f t="shared" si="47"/>
        <v/>
      </c>
      <c r="N48" s="10" t="str">
        <f t="shared" si="48"/>
        <v/>
      </c>
      <c r="O48" s="10" t="str">
        <f t="shared" si="49"/>
        <v/>
      </c>
      <c r="P48" s="10" t="str">
        <f t="shared" si="50"/>
        <v/>
      </c>
      <c r="Q48" s="10" t="str">
        <f t="shared" si="51"/>
        <v/>
      </c>
      <c r="R48" s="10" t="str">
        <f t="shared" si="52"/>
        <v/>
      </c>
      <c r="S48" s="10" t="str">
        <f t="shared" si="53"/>
        <v/>
      </c>
      <c r="AC48" s="17">
        <f t="shared" si="54"/>
        <v>0</v>
      </c>
      <c r="AD48" s="17">
        <f t="shared" si="55"/>
        <v>0</v>
      </c>
      <c r="AE48" s="32" t="str">
        <f t="shared" si="56"/>
        <v/>
      </c>
      <c r="AF48" s="32" t="str">
        <f t="shared" si="57"/>
        <v/>
      </c>
      <c r="AG48" s="32" t="str">
        <f t="shared" si="58"/>
        <v/>
      </c>
      <c r="AH48" s="32" t="str">
        <f t="shared" si="59"/>
        <v/>
      </c>
      <c r="AI48" s="32" t="str">
        <f t="shared" si="60"/>
        <v/>
      </c>
      <c r="AJ48" s="32" t="str">
        <f t="shared" si="61"/>
        <v/>
      </c>
      <c r="AK48" s="32" t="str">
        <f t="shared" si="62"/>
        <v/>
      </c>
      <c r="AU48" s="24">
        <f t="shared" si="63"/>
        <v>0</v>
      </c>
      <c r="AV48" s="24">
        <f t="shared" si="64"/>
        <v>0</v>
      </c>
      <c r="AW48" s="24" t="str">
        <f t="shared" si="65"/>
        <v/>
      </c>
      <c r="AX48" s="24" t="str">
        <f t="shared" si="66"/>
        <v/>
      </c>
      <c r="AY48" s="24" t="str">
        <f t="shared" si="67"/>
        <v/>
      </c>
      <c r="AZ48" s="24" t="str">
        <f t="shared" si="68"/>
        <v/>
      </c>
      <c r="BA48" s="24" t="str">
        <f t="shared" si="69"/>
        <v/>
      </c>
      <c r="BB48" s="24" t="str">
        <f t="shared" si="70"/>
        <v/>
      </c>
      <c r="BC48" s="24" t="str">
        <f t="shared" si="71"/>
        <v/>
      </c>
      <c r="BM48" s="31">
        <f t="shared" si="72"/>
        <v>0</v>
      </c>
      <c r="BN48" s="31">
        <f t="shared" si="73"/>
        <v>0</v>
      </c>
      <c r="BO48" s="31" t="str">
        <f t="shared" si="74"/>
        <v/>
      </c>
      <c r="BP48" s="31" t="str">
        <f t="shared" si="75"/>
        <v/>
      </c>
      <c r="BQ48" s="31" t="str">
        <f t="shared" si="76"/>
        <v/>
      </c>
      <c r="BR48" s="31" t="str">
        <f t="shared" si="77"/>
        <v/>
      </c>
      <c r="BS48" s="31" t="str">
        <f t="shared" si="78"/>
        <v/>
      </c>
      <c r="BT48" s="31" t="str">
        <f t="shared" si="79"/>
        <v/>
      </c>
      <c r="BU48" s="31" t="str">
        <f t="shared" si="80"/>
        <v/>
      </c>
    </row>
    <row r="49" spans="11:73" x14ac:dyDescent="0.3">
      <c r="K49" s="10">
        <f t="shared" si="45"/>
        <v>0</v>
      </c>
      <c r="L49" s="10">
        <f t="shared" si="46"/>
        <v>0</v>
      </c>
      <c r="M49" s="10" t="str">
        <f t="shared" si="47"/>
        <v/>
      </c>
      <c r="N49" s="10" t="str">
        <f t="shared" si="48"/>
        <v/>
      </c>
      <c r="O49" s="10" t="str">
        <f t="shared" si="49"/>
        <v/>
      </c>
      <c r="P49" s="10" t="str">
        <f t="shared" si="50"/>
        <v/>
      </c>
      <c r="Q49" s="10" t="str">
        <f t="shared" si="51"/>
        <v/>
      </c>
      <c r="R49" s="10" t="str">
        <f t="shared" si="52"/>
        <v/>
      </c>
      <c r="S49" s="10" t="str">
        <f t="shared" si="53"/>
        <v/>
      </c>
      <c r="AC49" s="17">
        <f t="shared" si="54"/>
        <v>0</v>
      </c>
      <c r="AD49" s="17">
        <f t="shared" si="55"/>
        <v>0</v>
      </c>
      <c r="AE49" s="32" t="str">
        <f t="shared" si="56"/>
        <v/>
      </c>
      <c r="AF49" s="32" t="str">
        <f t="shared" si="57"/>
        <v/>
      </c>
      <c r="AG49" s="32" t="str">
        <f t="shared" si="58"/>
        <v/>
      </c>
      <c r="AH49" s="32" t="str">
        <f t="shared" si="59"/>
        <v/>
      </c>
      <c r="AI49" s="32" t="str">
        <f t="shared" si="60"/>
        <v/>
      </c>
      <c r="AJ49" s="32" t="str">
        <f t="shared" si="61"/>
        <v/>
      </c>
      <c r="AK49" s="32" t="str">
        <f t="shared" si="62"/>
        <v/>
      </c>
      <c r="AU49" s="24">
        <f t="shared" si="63"/>
        <v>0</v>
      </c>
      <c r="AV49" s="24">
        <f t="shared" si="64"/>
        <v>0</v>
      </c>
      <c r="AW49" s="24" t="str">
        <f t="shared" si="65"/>
        <v/>
      </c>
      <c r="AX49" s="24" t="str">
        <f t="shared" si="66"/>
        <v/>
      </c>
      <c r="AY49" s="24" t="str">
        <f t="shared" si="67"/>
        <v/>
      </c>
      <c r="AZ49" s="24" t="str">
        <f t="shared" si="68"/>
        <v/>
      </c>
      <c r="BA49" s="24" t="str">
        <f t="shared" si="69"/>
        <v/>
      </c>
      <c r="BB49" s="24" t="str">
        <f t="shared" si="70"/>
        <v/>
      </c>
      <c r="BC49" s="24" t="str">
        <f t="shared" si="71"/>
        <v/>
      </c>
      <c r="BM49" s="31">
        <f t="shared" si="72"/>
        <v>0</v>
      </c>
      <c r="BN49" s="31">
        <f t="shared" si="73"/>
        <v>0</v>
      </c>
      <c r="BO49" s="31" t="str">
        <f t="shared" si="74"/>
        <v/>
      </c>
      <c r="BP49" s="31" t="str">
        <f t="shared" si="75"/>
        <v/>
      </c>
      <c r="BQ49" s="31" t="str">
        <f t="shared" si="76"/>
        <v/>
      </c>
      <c r="BR49" s="31" t="str">
        <f t="shared" si="77"/>
        <v/>
      </c>
      <c r="BS49" s="31" t="str">
        <f t="shared" si="78"/>
        <v/>
      </c>
      <c r="BT49" s="31" t="str">
        <f t="shared" si="79"/>
        <v/>
      </c>
      <c r="BU49" s="31" t="str">
        <f t="shared" si="80"/>
        <v/>
      </c>
    </row>
    <row r="50" spans="11:73" x14ac:dyDescent="0.3">
      <c r="K50" s="10">
        <f t="shared" si="45"/>
        <v>0</v>
      </c>
      <c r="L50" s="10">
        <f t="shared" si="46"/>
        <v>0</v>
      </c>
      <c r="M50" s="10" t="str">
        <f t="shared" si="47"/>
        <v/>
      </c>
      <c r="N50" s="10" t="str">
        <f t="shared" si="48"/>
        <v/>
      </c>
      <c r="O50" s="10" t="str">
        <f t="shared" si="49"/>
        <v/>
      </c>
      <c r="P50" s="10" t="str">
        <f t="shared" si="50"/>
        <v/>
      </c>
      <c r="Q50" s="10" t="str">
        <f t="shared" si="51"/>
        <v/>
      </c>
      <c r="R50" s="10" t="str">
        <f t="shared" si="52"/>
        <v/>
      </c>
      <c r="S50" s="10" t="str">
        <f t="shared" si="53"/>
        <v/>
      </c>
      <c r="AC50" s="17">
        <f t="shared" si="54"/>
        <v>0</v>
      </c>
      <c r="AD50" s="17">
        <f t="shared" si="55"/>
        <v>0</v>
      </c>
      <c r="AE50" s="32" t="str">
        <f t="shared" si="56"/>
        <v/>
      </c>
      <c r="AF50" s="32" t="str">
        <f t="shared" si="57"/>
        <v/>
      </c>
      <c r="AG50" s="32" t="str">
        <f t="shared" si="58"/>
        <v/>
      </c>
      <c r="AH50" s="32" t="str">
        <f t="shared" si="59"/>
        <v/>
      </c>
      <c r="AI50" s="32" t="str">
        <f t="shared" si="60"/>
        <v/>
      </c>
      <c r="AJ50" s="32" t="str">
        <f t="shared" si="61"/>
        <v/>
      </c>
      <c r="AK50" s="32" t="str">
        <f t="shared" si="62"/>
        <v/>
      </c>
      <c r="AU50" s="24">
        <f t="shared" si="63"/>
        <v>0</v>
      </c>
      <c r="AV50" s="24">
        <f t="shared" si="64"/>
        <v>0</v>
      </c>
      <c r="AW50" s="24" t="str">
        <f t="shared" si="65"/>
        <v/>
      </c>
      <c r="AX50" s="24" t="str">
        <f t="shared" si="66"/>
        <v/>
      </c>
      <c r="AY50" s="24" t="str">
        <f t="shared" si="67"/>
        <v/>
      </c>
      <c r="AZ50" s="24" t="str">
        <f t="shared" si="68"/>
        <v/>
      </c>
      <c r="BA50" s="24" t="str">
        <f t="shared" si="69"/>
        <v/>
      </c>
      <c r="BB50" s="24" t="str">
        <f t="shared" si="70"/>
        <v/>
      </c>
      <c r="BC50" s="24" t="str">
        <f t="shared" si="71"/>
        <v/>
      </c>
      <c r="BM50" s="31">
        <f t="shared" si="72"/>
        <v>0</v>
      </c>
      <c r="BN50" s="31">
        <f t="shared" si="73"/>
        <v>0</v>
      </c>
      <c r="BO50" s="31" t="str">
        <f t="shared" si="74"/>
        <v/>
      </c>
      <c r="BP50" s="31" t="str">
        <f t="shared" si="75"/>
        <v/>
      </c>
      <c r="BQ50" s="31" t="str">
        <f t="shared" si="76"/>
        <v/>
      </c>
      <c r="BR50" s="31" t="str">
        <f t="shared" si="77"/>
        <v/>
      </c>
      <c r="BS50" s="31" t="str">
        <f t="shared" si="78"/>
        <v/>
      </c>
      <c r="BT50" s="31" t="str">
        <f t="shared" si="79"/>
        <v/>
      </c>
      <c r="BU50" s="31" t="str">
        <f t="shared" si="80"/>
        <v/>
      </c>
    </row>
    <row r="51" spans="11:73" x14ac:dyDescent="0.3">
      <c r="K51" s="10">
        <f t="shared" si="45"/>
        <v>0</v>
      </c>
      <c r="L51" s="10">
        <f t="shared" si="46"/>
        <v>0</v>
      </c>
      <c r="M51" s="10" t="str">
        <f t="shared" si="47"/>
        <v/>
      </c>
      <c r="N51" s="10" t="str">
        <f t="shared" si="48"/>
        <v/>
      </c>
      <c r="O51" s="10" t="str">
        <f t="shared" si="49"/>
        <v/>
      </c>
      <c r="P51" s="10" t="str">
        <f t="shared" si="50"/>
        <v/>
      </c>
      <c r="Q51" s="10" t="str">
        <f t="shared" si="51"/>
        <v/>
      </c>
      <c r="R51" s="10" t="str">
        <f t="shared" si="52"/>
        <v/>
      </c>
      <c r="S51" s="10" t="str">
        <f t="shared" si="53"/>
        <v/>
      </c>
      <c r="AC51" s="17">
        <f t="shared" si="54"/>
        <v>0</v>
      </c>
      <c r="AD51" s="17">
        <f t="shared" si="55"/>
        <v>0</v>
      </c>
      <c r="AE51" s="32" t="str">
        <f t="shared" si="56"/>
        <v/>
      </c>
      <c r="AF51" s="32" t="str">
        <f t="shared" si="57"/>
        <v/>
      </c>
      <c r="AG51" s="32" t="str">
        <f t="shared" si="58"/>
        <v/>
      </c>
      <c r="AH51" s="32" t="str">
        <f t="shared" si="59"/>
        <v/>
      </c>
      <c r="AI51" s="32" t="str">
        <f t="shared" si="60"/>
        <v/>
      </c>
      <c r="AJ51" s="32" t="str">
        <f t="shared" si="61"/>
        <v/>
      </c>
      <c r="AK51" s="32" t="str">
        <f t="shared" si="62"/>
        <v/>
      </c>
      <c r="AU51" s="24">
        <f t="shared" si="63"/>
        <v>0</v>
      </c>
      <c r="AV51" s="24">
        <f t="shared" si="64"/>
        <v>0</v>
      </c>
      <c r="AW51" s="24" t="str">
        <f t="shared" si="65"/>
        <v/>
      </c>
      <c r="AX51" s="24" t="str">
        <f t="shared" si="66"/>
        <v/>
      </c>
      <c r="AY51" s="24" t="str">
        <f t="shared" si="67"/>
        <v/>
      </c>
      <c r="AZ51" s="24" t="str">
        <f t="shared" si="68"/>
        <v/>
      </c>
      <c r="BA51" s="24" t="str">
        <f t="shared" si="69"/>
        <v/>
      </c>
      <c r="BB51" s="24" t="str">
        <f t="shared" si="70"/>
        <v/>
      </c>
      <c r="BC51" s="24" t="str">
        <f t="shared" si="71"/>
        <v/>
      </c>
      <c r="BM51" s="31">
        <f t="shared" si="72"/>
        <v>0</v>
      </c>
      <c r="BN51" s="31">
        <f t="shared" si="73"/>
        <v>0</v>
      </c>
      <c r="BO51" s="31" t="str">
        <f t="shared" si="74"/>
        <v/>
      </c>
      <c r="BP51" s="31" t="str">
        <f t="shared" si="75"/>
        <v/>
      </c>
      <c r="BQ51" s="31" t="str">
        <f t="shared" si="76"/>
        <v/>
      </c>
      <c r="BR51" s="31" t="str">
        <f t="shared" si="77"/>
        <v/>
      </c>
      <c r="BS51" s="31" t="str">
        <f t="shared" si="78"/>
        <v/>
      </c>
      <c r="BT51" s="31" t="str">
        <f t="shared" si="79"/>
        <v/>
      </c>
      <c r="BU51" s="31" t="str">
        <f t="shared" si="80"/>
        <v/>
      </c>
    </row>
    <row r="52" spans="11:73" x14ac:dyDescent="0.3">
      <c r="K52" s="10">
        <f t="shared" si="45"/>
        <v>0</v>
      </c>
      <c r="L52" s="10">
        <f t="shared" si="46"/>
        <v>0</v>
      </c>
      <c r="M52" s="10" t="str">
        <f t="shared" si="47"/>
        <v/>
      </c>
      <c r="N52" s="10" t="str">
        <f t="shared" si="48"/>
        <v/>
      </c>
      <c r="O52" s="10" t="str">
        <f t="shared" si="49"/>
        <v/>
      </c>
      <c r="P52" s="10" t="str">
        <f t="shared" si="50"/>
        <v/>
      </c>
      <c r="Q52" s="10" t="str">
        <f t="shared" si="51"/>
        <v/>
      </c>
      <c r="R52" s="10" t="str">
        <f t="shared" si="52"/>
        <v/>
      </c>
      <c r="S52" s="10" t="str">
        <f t="shared" si="53"/>
        <v/>
      </c>
      <c r="AC52" s="17">
        <f t="shared" si="54"/>
        <v>0</v>
      </c>
      <c r="AD52" s="17">
        <f t="shared" si="55"/>
        <v>0</v>
      </c>
      <c r="AE52" s="32" t="str">
        <f t="shared" si="56"/>
        <v/>
      </c>
      <c r="AF52" s="32" t="str">
        <f t="shared" si="57"/>
        <v/>
      </c>
      <c r="AG52" s="32" t="str">
        <f t="shared" si="58"/>
        <v/>
      </c>
      <c r="AH52" s="32" t="str">
        <f t="shared" si="59"/>
        <v/>
      </c>
      <c r="AI52" s="32" t="str">
        <f t="shared" si="60"/>
        <v/>
      </c>
      <c r="AJ52" s="32" t="str">
        <f t="shared" si="61"/>
        <v/>
      </c>
      <c r="AK52" s="32" t="str">
        <f t="shared" si="62"/>
        <v/>
      </c>
      <c r="AU52" s="24">
        <f t="shared" si="63"/>
        <v>0</v>
      </c>
      <c r="AV52" s="24">
        <f t="shared" si="64"/>
        <v>0</v>
      </c>
      <c r="AW52" s="24" t="str">
        <f t="shared" si="65"/>
        <v/>
      </c>
      <c r="AX52" s="24" t="str">
        <f t="shared" si="66"/>
        <v/>
      </c>
      <c r="AY52" s="24" t="str">
        <f t="shared" si="67"/>
        <v/>
      </c>
      <c r="AZ52" s="24" t="str">
        <f t="shared" si="68"/>
        <v/>
      </c>
      <c r="BA52" s="24" t="str">
        <f t="shared" si="69"/>
        <v/>
      </c>
      <c r="BB52" s="24" t="str">
        <f t="shared" si="70"/>
        <v/>
      </c>
      <c r="BC52" s="24" t="str">
        <f t="shared" si="71"/>
        <v/>
      </c>
      <c r="BM52" s="31">
        <f t="shared" si="72"/>
        <v>0</v>
      </c>
      <c r="BN52" s="31">
        <f t="shared" si="73"/>
        <v>0</v>
      </c>
      <c r="BO52" s="31" t="str">
        <f t="shared" si="74"/>
        <v/>
      </c>
      <c r="BP52" s="31" t="str">
        <f t="shared" si="75"/>
        <v/>
      </c>
      <c r="BQ52" s="31" t="str">
        <f t="shared" si="76"/>
        <v/>
      </c>
      <c r="BR52" s="31" t="str">
        <f t="shared" si="77"/>
        <v/>
      </c>
      <c r="BS52" s="31" t="str">
        <f t="shared" si="78"/>
        <v/>
      </c>
      <c r="BT52" s="31" t="str">
        <f t="shared" si="79"/>
        <v/>
      </c>
      <c r="BU52" s="31" t="str">
        <f t="shared" si="80"/>
        <v/>
      </c>
    </row>
    <row r="53" spans="11:73" x14ac:dyDescent="0.3">
      <c r="K53" s="10">
        <f t="shared" si="45"/>
        <v>0</v>
      </c>
      <c r="L53" s="10">
        <f t="shared" si="46"/>
        <v>0</v>
      </c>
      <c r="M53" s="10" t="str">
        <f t="shared" si="47"/>
        <v/>
      </c>
      <c r="N53" s="10" t="str">
        <f t="shared" si="48"/>
        <v/>
      </c>
      <c r="O53" s="10" t="str">
        <f t="shared" si="49"/>
        <v/>
      </c>
      <c r="P53" s="10" t="str">
        <f t="shared" si="50"/>
        <v/>
      </c>
      <c r="Q53" s="10" t="str">
        <f t="shared" si="51"/>
        <v/>
      </c>
      <c r="R53" s="10" t="str">
        <f t="shared" si="52"/>
        <v/>
      </c>
      <c r="S53" s="10" t="str">
        <f t="shared" si="53"/>
        <v/>
      </c>
      <c r="AC53" s="17">
        <f t="shared" si="54"/>
        <v>0</v>
      </c>
      <c r="AD53" s="17">
        <f t="shared" si="55"/>
        <v>0</v>
      </c>
      <c r="AE53" s="32" t="str">
        <f t="shared" si="56"/>
        <v/>
      </c>
      <c r="AF53" s="32" t="str">
        <f t="shared" si="57"/>
        <v/>
      </c>
      <c r="AG53" s="32" t="str">
        <f t="shared" si="58"/>
        <v/>
      </c>
      <c r="AH53" s="32" t="str">
        <f t="shared" si="59"/>
        <v/>
      </c>
      <c r="AI53" s="32" t="str">
        <f t="shared" si="60"/>
        <v/>
      </c>
      <c r="AJ53" s="32" t="str">
        <f t="shared" si="61"/>
        <v/>
      </c>
      <c r="AK53" s="32" t="str">
        <f t="shared" si="62"/>
        <v/>
      </c>
      <c r="AU53" s="24">
        <f t="shared" si="63"/>
        <v>0</v>
      </c>
      <c r="AV53" s="24">
        <f t="shared" si="64"/>
        <v>0</v>
      </c>
      <c r="AW53" s="24" t="str">
        <f t="shared" si="65"/>
        <v/>
      </c>
      <c r="AX53" s="24" t="str">
        <f t="shared" si="66"/>
        <v/>
      </c>
      <c r="AY53" s="24" t="str">
        <f t="shared" si="67"/>
        <v/>
      </c>
      <c r="AZ53" s="24" t="str">
        <f t="shared" si="68"/>
        <v/>
      </c>
      <c r="BA53" s="24" t="str">
        <f t="shared" si="69"/>
        <v/>
      </c>
      <c r="BB53" s="24" t="str">
        <f t="shared" si="70"/>
        <v/>
      </c>
      <c r="BC53" s="24" t="str">
        <f t="shared" si="71"/>
        <v/>
      </c>
      <c r="BM53" s="31">
        <f t="shared" si="72"/>
        <v>0</v>
      </c>
      <c r="BN53" s="31">
        <f t="shared" si="73"/>
        <v>0</v>
      </c>
      <c r="BO53" s="31" t="str">
        <f t="shared" si="74"/>
        <v/>
      </c>
      <c r="BP53" s="31" t="str">
        <f t="shared" si="75"/>
        <v/>
      </c>
      <c r="BQ53" s="31" t="str">
        <f t="shared" si="76"/>
        <v/>
      </c>
      <c r="BR53" s="31" t="str">
        <f t="shared" si="77"/>
        <v/>
      </c>
      <c r="BS53" s="31" t="str">
        <f t="shared" si="78"/>
        <v/>
      </c>
      <c r="BT53" s="31" t="str">
        <f t="shared" si="79"/>
        <v/>
      </c>
      <c r="BU53" s="31" t="str">
        <f t="shared" si="80"/>
        <v/>
      </c>
    </row>
    <row r="54" spans="11:73" x14ac:dyDescent="0.3">
      <c r="K54" s="10">
        <f t="shared" si="45"/>
        <v>0</v>
      </c>
      <c r="L54" s="10">
        <f t="shared" si="46"/>
        <v>0</v>
      </c>
      <c r="M54" s="10" t="str">
        <f t="shared" si="47"/>
        <v/>
      </c>
      <c r="N54" s="10" t="str">
        <f t="shared" si="48"/>
        <v/>
      </c>
      <c r="O54" s="10" t="str">
        <f t="shared" si="49"/>
        <v/>
      </c>
      <c r="P54" s="10" t="str">
        <f t="shared" si="50"/>
        <v/>
      </c>
      <c r="Q54" s="10" t="str">
        <f t="shared" si="51"/>
        <v/>
      </c>
      <c r="R54" s="10" t="str">
        <f t="shared" si="52"/>
        <v/>
      </c>
      <c r="S54" s="10" t="str">
        <f t="shared" si="53"/>
        <v/>
      </c>
      <c r="AC54" s="17">
        <f t="shared" si="54"/>
        <v>0</v>
      </c>
      <c r="AD54" s="17">
        <f t="shared" si="55"/>
        <v>0</v>
      </c>
      <c r="AE54" s="32" t="str">
        <f t="shared" si="56"/>
        <v/>
      </c>
      <c r="AF54" s="32" t="str">
        <f t="shared" si="57"/>
        <v/>
      </c>
      <c r="AG54" s="32" t="str">
        <f t="shared" si="58"/>
        <v/>
      </c>
      <c r="AH54" s="32" t="str">
        <f t="shared" si="59"/>
        <v/>
      </c>
      <c r="AI54" s="32" t="str">
        <f t="shared" si="60"/>
        <v/>
      </c>
      <c r="AJ54" s="32" t="str">
        <f t="shared" si="61"/>
        <v/>
      </c>
      <c r="AK54" s="32" t="str">
        <f t="shared" si="62"/>
        <v/>
      </c>
      <c r="AU54" s="24">
        <f t="shared" si="63"/>
        <v>0</v>
      </c>
      <c r="AV54" s="24">
        <f t="shared" si="64"/>
        <v>0</v>
      </c>
      <c r="AW54" s="24" t="str">
        <f t="shared" si="65"/>
        <v/>
      </c>
      <c r="AX54" s="24" t="str">
        <f t="shared" si="66"/>
        <v/>
      </c>
      <c r="AY54" s="24" t="str">
        <f t="shared" si="67"/>
        <v/>
      </c>
      <c r="AZ54" s="24" t="str">
        <f t="shared" si="68"/>
        <v/>
      </c>
      <c r="BA54" s="24" t="str">
        <f t="shared" si="69"/>
        <v/>
      </c>
      <c r="BB54" s="24" t="str">
        <f t="shared" si="70"/>
        <v/>
      </c>
      <c r="BC54" s="24" t="str">
        <f t="shared" si="71"/>
        <v/>
      </c>
      <c r="BM54" s="31">
        <f t="shared" si="72"/>
        <v>0</v>
      </c>
      <c r="BN54" s="31">
        <f t="shared" si="73"/>
        <v>0</v>
      </c>
      <c r="BO54" s="31" t="str">
        <f t="shared" si="74"/>
        <v/>
      </c>
      <c r="BP54" s="31" t="str">
        <f t="shared" si="75"/>
        <v/>
      </c>
      <c r="BQ54" s="31" t="str">
        <f t="shared" si="76"/>
        <v/>
      </c>
      <c r="BR54" s="31" t="str">
        <f t="shared" si="77"/>
        <v/>
      </c>
      <c r="BS54" s="31" t="str">
        <f t="shared" si="78"/>
        <v/>
      </c>
      <c r="BT54" s="31" t="str">
        <f t="shared" si="79"/>
        <v/>
      </c>
      <c r="BU54" s="31" t="str">
        <f t="shared" si="80"/>
        <v/>
      </c>
    </row>
    <row r="55" spans="11:73" x14ac:dyDescent="0.3">
      <c r="K55" s="10">
        <f t="shared" si="45"/>
        <v>0</v>
      </c>
      <c r="L55" s="10">
        <f t="shared" si="46"/>
        <v>0</v>
      </c>
      <c r="M55" s="10" t="str">
        <f t="shared" si="47"/>
        <v/>
      </c>
      <c r="N55" s="10" t="str">
        <f t="shared" si="48"/>
        <v/>
      </c>
      <c r="O55" s="10" t="str">
        <f t="shared" si="49"/>
        <v/>
      </c>
      <c r="P55" s="10" t="str">
        <f t="shared" si="50"/>
        <v/>
      </c>
      <c r="Q55" s="10" t="str">
        <f t="shared" si="51"/>
        <v/>
      </c>
      <c r="R55" s="10" t="str">
        <f t="shared" si="52"/>
        <v/>
      </c>
      <c r="S55" s="10" t="str">
        <f t="shared" si="53"/>
        <v/>
      </c>
      <c r="AC55" s="17">
        <f t="shared" si="54"/>
        <v>0</v>
      </c>
      <c r="AD55" s="17">
        <f t="shared" si="55"/>
        <v>0</v>
      </c>
      <c r="AE55" s="32" t="str">
        <f t="shared" si="56"/>
        <v/>
      </c>
      <c r="AF55" s="32" t="str">
        <f t="shared" si="57"/>
        <v/>
      </c>
      <c r="AG55" s="32" t="str">
        <f t="shared" si="58"/>
        <v/>
      </c>
      <c r="AH55" s="32" t="str">
        <f t="shared" si="59"/>
        <v/>
      </c>
      <c r="AI55" s="32" t="str">
        <f t="shared" si="60"/>
        <v/>
      </c>
      <c r="AJ55" s="32" t="str">
        <f t="shared" si="61"/>
        <v/>
      </c>
      <c r="AK55" s="32" t="str">
        <f t="shared" si="62"/>
        <v/>
      </c>
      <c r="AU55" s="24">
        <f t="shared" si="63"/>
        <v>0</v>
      </c>
      <c r="AV55" s="24">
        <f t="shared" si="64"/>
        <v>0</v>
      </c>
      <c r="AW55" s="24" t="str">
        <f t="shared" si="65"/>
        <v/>
      </c>
      <c r="AX55" s="24" t="str">
        <f t="shared" si="66"/>
        <v/>
      </c>
      <c r="AY55" s="24" t="str">
        <f t="shared" si="67"/>
        <v/>
      </c>
      <c r="AZ55" s="24" t="str">
        <f t="shared" si="68"/>
        <v/>
      </c>
      <c r="BA55" s="24" t="str">
        <f t="shared" si="69"/>
        <v/>
      </c>
      <c r="BB55" s="24" t="str">
        <f t="shared" si="70"/>
        <v/>
      </c>
      <c r="BC55" s="24" t="str">
        <f t="shared" si="71"/>
        <v/>
      </c>
      <c r="BM55" s="31">
        <f t="shared" si="72"/>
        <v>0</v>
      </c>
      <c r="BN55" s="31">
        <f t="shared" si="73"/>
        <v>0</v>
      </c>
      <c r="BO55" s="31" t="str">
        <f t="shared" si="74"/>
        <v/>
      </c>
      <c r="BP55" s="31" t="str">
        <f t="shared" si="75"/>
        <v/>
      </c>
      <c r="BQ55" s="31" t="str">
        <f t="shared" si="76"/>
        <v/>
      </c>
      <c r="BR55" s="31" t="str">
        <f t="shared" si="77"/>
        <v/>
      </c>
      <c r="BS55" s="31" t="str">
        <f t="shared" si="78"/>
        <v/>
      </c>
      <c r="BT55" s="31" t="str">
        <f t="shared" si="79"/>
        <v/>
      </c>
      <c r="BU55" s="31" t="str">
        <f t="shared" si="80"/>
        <v/>
      </c>
    </row>
    <row r="56" spans="11:73" x14ac:dyDescent="0.3">
      <c r="K56" s="10">
        <f t="shared" si="45"/>
        <v>0</v>
      </c>
      <c r="L56" s="10">
        <f t="shared" si="46"/>
        <v>0</v>
      </c>
      <c r="M56" s="10" t="str">
        <f t="shared" si="47"/>
        <v/>
      </c>
      <c r="N56" s="10" t="str">
        <f t="shared" si="48"/>
        <v/>
      </c>
      <c r="O56" s="10" t="str">
        <f t="shared" si="49"/>
        <v/>
      </c>
      <c r="P56" s="10" t="str">
        <f t="shared" si="50"/>
        <v/>
      </c>
      <c r="Q56" s="10" t="str">
        <f t="shared" si="51"/>
        <v/>
      </c>
      <c r="R56" s="10" t="str">
        <f t="shared" si="52"/>
        <v/>
      </c>
      <c r="S56" s="10" t="str">
        <f t="shared" si="53"/>
        <v/>
      </c>
      <c r="AC56" s="17">
        <f t="shared" si="54"/>
        <v>0</v>
      </c>
      <c r="AD56" s="17">
        <f t="shared" si="55"/>
        <v>0</v>
      </c>
      <c r="AE56" s="32" t="str">
        <f t="shared" si="56"/>
        <v/>
      </c>
      <c r="AF56" s="32" t="str">
        <f t="shared" si="57"/>
        <v/>
      </c>
      <c r="AG56" s="32" t="str">
        <f t="shared" si="58"/>
        <v/>
      </c>
      <c r="AH56" s="32" t="str">
        <f t="shared" si="59"/>
        <v/>
      </c>
      <c r="AI56" s="32" t="str">
        <f t="shared" si="60"/>
        <v/>
      </c>
      <c r="AJ56" s="32" t="str">
        <f t="shared" si="61"/>
        <v/>
      </c>
      <c r="AK56" s="32" t="str">
        <f t="shared" si="62"/>
        <v/>
      </c>
      <c r="AU56" s="24">
        <f t="shared" si="63"/>
        <v>0</v>
      </c>
      <c r="AV56" s="24">
        <f t="shared" si="64"/>
        <v>0</v>
      </c>
      <c r="AW56" s="24" t="str">
        <f t="shared" si="65"/>
        <v/>
      </c>
      <c r="AX56" s="24" t="str">
        <f t="shared" si="66"/>
        <v/>
      </c>
      <c r="AY56" s="24" t="str">
        <f t="shared" si="67"/>
        <v/>
      </c>
      <c r="AZ56" s="24" t="str">
        <f t="shared" si="68"/>
        <v/>
      </c>
      <c r="BA56" s="24" t="str">
        <f t="shared" si="69"/>
        <v/>
      </c>
      <c r="BB56" s="24" t="str">
        <f t="shared" si="70"/>
        <v/>
      </c>
      <c r="BC56" s="24" t="str">
        <f t="shared" si="71"/>
        <v/>
      </c>
      <c r="BM56" s="31">
        <f t="shared" si="72"/>
        <v>0</v>
      </c>
      <c r="BN56" s="31">
        <f t="shared" si="73"/>
        <v>0</v>
      </c>
      <c r="BO56" s="31" t="str">
        <f t="shared" si="74"/>
        <v/>
      </c>
      <c r="BP56" s="31" t="str">
        <f t="shared" si="75"/>
        <v/>
      </c>
      <c r="BQ56" s="31" t="str">
        <f t="shared" si="76"/>
        <v/>
      </c>
      <c r="BR56" s="31" t="str">
        <f t="shared" si="77"/>
        <v/>
      </c>
      <c r="BS56" s="31" t="str">
        <f t="shared" si="78"/>
        <v/>
      </c>
      <c r="BT56" s="31" t="str">
        <f t="shared" si="79"/>
        <v/>
      </c>
      <c r="BU56" s="31" t="str">
        <f t="shared" si="80"/>
        <v/>
      </c>
    </row>
    <row r="57" spans="11:73" x14ac:dyDescent="0.3">
      <c r="K57" s="10">
        <f t="shared" si="45"/>
        <v>0</v>
      </c>
      <c r="L57" s="10">
        <f t="shared" si="46"/>
        <v>0</v>
      </c>
      <c r="M57" s="10" t="str">
        <f t="shared" si="47"/>
        <v/>
      </c>
      <c r="N57" s="10" t="str">
        <f t="shared" si="48"/>
        <v/>
      </c>
      <c r="O57" s="10" t="str">
        <f t="shared" si="49"/>
        <v/>
      </c>
      <c r="P57" s="10" t="str">
        <f t="shared" si="50"/>
        <v/>
      </c>
      <c r="Q57" s="10" t="str">
        <f t="shared" si="51"/>
        <v/>
      </c>
      <c r="R57" s="10" t="str">
        <f t="shared" si="52"/>
        <v/>
      </c>
      <c r="S57" s="10" t="str">
        <f t="shared" si="53"/>
        <v/>
      </c>
      <c r="AC57" s="17">
        <f t="shared" si="54"/>
        <v>0</v>
      </c>
      <c r="AD57" s="17">
        <f t="shared" si="55"/>
        <v>0</v>
      </c>
      <c r="AE57" s="32" t="str">
        <f t="shared" si="56"/>
        <v/>
      </c>
      <c r="AF57" s="32" t="str">
        <f t="shared" si="57"/>
        <v/>
      </c>
      <c r="AG57" s="32" t="str">
        <f t="shared" si="58"/>
        <v/>
      </c>
      <c r="AH57" s="32" t="str">
        <f t="shared" si="59"/>
        <v/>
      </c>
      <c r="AI57" s="32" t="str">
        <f t="shared" si="60"/>
        <v/>
      </c>
      <c r="AJ57" s="32" t="str">
        <f t="shared" si="61"/>
        <v/>
      </c>
      <c r="AK57" s="32" t="str">
        <f t="shared" si="62"/>
        <v/>
      </c>
      <c r="AU57" s="24">
        <f t="shared" si="63"/>
        <v>0</v>
      </c>
      <c r="AV57" s="24">
        <f t="shared" si="64"/>
        <v>0</v>
      </c>
      <c r="AW57" s="24" t="str">
        <f t="shared" si="65"/>
        <v/>
      </c>
      <c r="AX57" s="24" t="str">
        <f t="shared" si="66"/>
        <v/>
      </c>
      <c r="AY57" s="24" t="str">
        <f t="shared" si="67"/>
        <v/>
      </c>
      <c r="AZ57" s="24" t="str">
        <f t="shared" si="68"/>
        <v/>
      </c>
      <c r="BA57" s="24" t="str">
        <f t="shared" si="69"/>
        <v/>
      </c>
      <c r="BB57" s="24" t="str">
        <f t="shared" si="70"/>
        <v/>
      </c>
      <c r="BC57" s="24" t="str">
        <f t="shared" si="71"/>
        <v/>
      </c>
      <c r="BM57" s="31">
        <f t="shared" si="72"/>
        <v>0</v>
      </c>
      <c r="BN57" s="31">
        <f t="shared" si="73"/>
        <v>0</v>
      </c>
      <c r="BO57" s="31" t="str">
        <f t="shared" si="74"/>
        <v/>
      </c>
      <c r="BP57" s="31" t="str">
        <f t="shared" si="75"/>
        <v/>
      </c>
      <c r="BQ57" s="31" t="str">
        <f t="shared" si="76"/>
        <v/>
      </c>
      <c r="BR57" s="31" t="str">
        <f t="shared" si="77"/>
        <v/>
      </c>
      <c r="BS57" s="31" t="str">
        <f t="shared" si="78"/>
        <v/>
      </c>
      <c r="BT57" s="31" t="str">
        <f t="shared" si="79"/>
        <v/>
      </c>
      <c r="BU57" s="31" t="str">
        <f t="shared" si="80"/>
        <v/>
      </c>
    </row>
    <row r="58" spans="11:73" x14ac:dyDescent="0.3">
      <c r="K58" s="10">
        <f t="shared" si="45"/>
        <v>0</v>
      </c>
      <c r="L58" s="10">
        <f t="shared" si="46"/>
        <v>0</v>
      </c>
      <c r="M58" s="10" t="str">
        <f t="shared" si="47"/>
        <v/>
      </c>
      <c r="N58" s="10" t="str">
        <f t="shared" si="48"/>
        <v/>
      </c>
      <c r="O58" s="10" t="str">
        <f t="shared" si="49"/>
        <v/>
      </c>
      <c r="P58" s="10" t="str">
        <f t="shared" si="50"/>
        <v/>
      </c>
      <c r="Q58" s="10" t="str">
        <f t="shared" si="51"/>
        <v/>
      </c>
      <c r="R58" s="10" t="str">
        <f t="shared" si="52"/>
        <v/>
      </c>
      <c r="S58" s="10" t="str">
        <f t="shared" si="53"/>
        <v/>
      </c>
      <c r="AC58" s="17">
        <f t="shared" si="54"/>
        <v>0</v>
      </c>
      <c r="AD58" s="17">
        <f t="shared" si="55"/>
        <v>0</v>
      </c>
      <c r="AE58" s="32" t="str">
        <f t="shared" si="56"/>
        <v/>
      </c>
      <c r="AF58" s="32" t="str">
        <f t="shared" si="57"/>
        <v/>
      </c>
      <c r="AG58" s="32" t="str">
        <f t="shared" si="58"/>
        <v/>
      </c>
      <c r="AH58" s="32" t="str">
        <f t="shared" si="59"/>
        <v/>
      </c>
      <c r="AI58" s="32" t="str">
        <f t="shared" si="60"/>
        <v/>
      </c>
      <c r="AJ58" s="32" t="str">
        <f t="shared" si="61"/>
        <v/>
      </c>
      <c r="AK58" s="32" t="str">
        <f t="shared" si="62"/>
        <v/>
      </c>
      <c r="AU58" s="24">
        <f t="shared" si="63"/>
        <v>0</v>
      </c>
      <c r="AV58" s="24">
        <f t="shared" si="64"/>
        <v>0</v>
      </c>
      <c r="AW58" s="24" t="str">
        <f t="shared" si="65"/>
        <v/>
      </c>
      <c r="AX58" s="24" t="str">
        <f t="shared" si="66"/>
        <v/>
      </c>
      <c r="AY58" s="24" t="str">
        <f t="shared" si="67"/>
        <v/>
      </c>
      <c r="AZ58" s="24" t="str">
        <f t="shared" si="68"/>
        <v/>
      </c>
      <c r="BA58" s="24" t="str">
        <f t="shared" si="69"/>
        <v/>
      </c>
      <c r="BB58" s="24" t="str">
        <f t="shared" si="70"/>
        <v/>
      </c>
      <c r="BC58" s="24" t="str">
        <f t="shared" si="71"/>
        <v/>
      </c>
      <c r="BM58" s="31">
        <f t="shared" si="72"/>
        <v>0</v>
      </c>
      <c r="BN58" s="31">
        <f t="shared" si="73"/>
        <v>0</v>
      </c>
      <c r="BO58" s="31" t="str">
        <f t="shared" si="74"/>
        <v/>
      </c>
      <c r="BP58" s="31" t="str">
        <f t="shared" si="75"/>
        <v/>
      </c>
      <c r="BQ58" s="31" t="str">
        <f t="shared" si="76"/>
        <v/>
      </c>
      <c r="BR58" s="31" t="str">
        <f t="shared" si="77"/>
        <v/>
      </c>
      <c r="BS58" s="31" t="str">
        <f t="shared" si="78"/>
        <v/>
      </c>
      <c r="BT58" s="31" t="str">
        <f t="shared" si="79"/>
        <v/>
      </c>
      <c r="BU58" s="31" t="str">
        <f t="shared" si="80"/>
        <v/>
      </c>
    </row>
    <row r="59" spans="11:73" x14ac:dyDescent="0.3">
      <c r="K59" s="10">
        <f t="shared" si="45"/>
        <v>0</v>
      </c>
      <c r="L59" s="10">
        <f t="shared" si="46"/>
        <v>0</v>
      </c>
      <c r="M59" s="10" t="str">
        <f t="shared" si="47"/>
        <v/>
      </c>
      <c r="N59" s="10" t="str">
        <f t="shared" si="48"/>
        <v/>
      </c>
      <c r="O59" s="10" t="str">
        <f t="shared" si="49"/>
        <v/>
      </c>
      <c r="P59" s="10" t="str">
        <f t="shared" si="50"/>
        <v/>
      </c>
      <c r="Q59" s="10" t="str">
        <f t="shared" si="51"/>
        <v/>
      </c>
      <c r="R59" s="10" t="str">
        <f t="shared" si="52"/>
        <v/>
      </c>
      <c r="S59" s="10" t="str">
        <f t="shared" si="53"/>
        <v/>
      </c>
      <c r="AC59" s="17">
        <f t="shared" si="54"/>
        <v>0</v>
      </c>
      <c r="AD59" s="17">
        <f t="shared" si="55"/>
        <v>0</v>
      </c>
      <c r="AE59" s="32" t="str">
        <f t="shared" si="56"/>
        <v/>
      </c>
      <c r="AF59" s="32" t="str">
        <f t="shared" si="57"/>
        <v/>
      </c>
      <c r="AG59" s="32" t="str">
        <f t="shared" si="58"/>
        <v/>
      </c>
      <c r="AH59" s="32" t="str">
        <f t="shared" si="59"/>
        <v/>
      </c>
      <c r="AI59" s="32" t="str">
        <f t="shared" si="60"/>
        <v/>
      </c>
      <c r="AJ59" s="32" t="str">
        <f t="shared" si="61"/>
        <v/>
      </c>
      <c r="AK59" s="32" t="str">
        <f t="shared" si="62"/>
        <v/>
      </c>
      <c r="AU59" s="24">
        <f t="shared" si="63"/>
        <v>0</v>
      </c>
      <c r="AV59" s="24">
        <f t="shared" si="64"/>
        <v>0</v>
      </c>
      <c r="AW59" s="24" t="str">
        <f t="shared" si="65"/>
        <v/>
      </c>
      <c r="AX59" s="24" t="str">
        <f t="shared" si="66"/>
        <v/>
      </c>
      <c r="AY59" s="24" t="str">
        <f t="shared" si="67"/>
        <v/>
      </c>
      <c r="AZ59" s="24" t="str">
        <f t="shared" si="68"/>
        <v/>
      </c>
      <c r="BA59" s="24" t="str">
        <f t="shared" si="69"/>
        <v/>
      </c>
      <c r="BB59" s="24" t="str">
        <f t="shared" si="70"/>
        <v/>
      </c>
      <c r="BC59" s="24" t="str">
        <f t="shared" si="71"/>
        <v/>
      </c>
      <c r="BM59" s="31">
        <f t="shared" si="72"/>
        <v>0</v>
      </c>
      <c r="BN59" s="31">
        <f t="shared" si="73"/>
        <v>0</v>
      </c>
      <c r="BO59" s="31" t="str">
        <f t="shared" si="74"/>
        <v/>
      </c>
      <c r="BP59" s="31" t="str">
        <f t="shared" si="75"/>
        <v/>
      </c>
      <c r="BQ59" s="31" t="str">
        <f t="shared" si="76"/>
        <v/>
      </c>
      <c r="BR59" s="31" t="str">
        <f t="shared" si="77"/>
        <v/>
      </c>
      <c r="BS59" s="31" t="str">
        <f t="shared" si="78"/>
        <v/>
      </c>
      <c r="BT59" s="31" t="str">
        <f t="shared" si="79"/>
        <v/>
      </c>
      <c r="BU59" s="31" t="str">
        <f t="shared" si="80"/>
        <v/>
      </c>
    </row>
    <row r="60" spans="11:73" x14ac:dyDescent="0.3">
      <c r="K60" s="10">
        <f t="shared" si="45"/>
        <v>0</v>
      </c>
      <c r="L60" s="10">
        <f t="shared" si="46"/>
        <v>0</v>
      </c>
      <c r="M60" s="10" t="str">
        <f t="shared" si="47"/>
        <v/>
      </c>
      <c r="N60" s="10" t="str">
        <f t="shared" si="48"/>
        <v/>
      </c>
      <c r="O60" s="10" t="str">
        <f t="shared" si="49"/>
        <v/>
      </c>
      <c r="P60" s="10" t="str">
        <f t="shared" si="50"/>
        <v/>
      </c>
      <c r="Q60" s="10" t="str">
        <f t="shared" si="51"/>
        <v/>
      </c>
      <c r="R60" s="10" t="str">
        <f t="shared" si="52"/>
        <v/>
      </c>
      <c r="S60" s="10" t="str">
        <f t="shared" si="53"/>
        <v/>
      </c>
      <c r="AC60" s="17">
        <f t="shared" si="54"/>
        <v>0</v>
      </c>
      <c r="AD60" s="17">
        <f t="shared" si="55"/>
        <v>0</v>
      </c>
      <c r="AE60" s="32" t="str">
        <f t="shared" si="56"/>
        <v/>
      </c>
      <c r="AF60" s="32" t="str">
        <f t="shared" si="57"/>
        <v/>
      </c>
      <c r="AG60" s="32" t="str">
        <f t="shared" si="58"/>
        <v/>
      </c>
      <c r="AH60" s="32" t="str">
        <f t="shared" si="59"/>
        <v/>
      </c>
      <c r="AI60" s="32" t="str">
        <f t="shared" si="60"/>
        <v/>
      </c>
      <c r="AJ60" s="32" t="str">
        <f t="shared" si="61"/>
        <v/>
      </c>
      <c r="AK60" s="32" t="str">
        <f t="shared" si="62"/>
        <v/>
      </c>
      <c r="AU60" s="24">
        <f t="shared" si="63"/>
        <v>0</v>
      </c>
      <c r="AV60" s="24">
        <f t="shared" si="64"/>
        <v>0</v>
      </c>
      <c r="AW60" s="24" t="str">
        <f t="shared" si="65"/>
        <v/>
      </c>
      <c r="AX60" s="24" t="str">
        <f t="shared" si="66"/>
        <v/>
      </c>
      <c r="AY60" s="24" t="str">
        <f t="shared" si="67"/>
        <v/>
      </c>
      <c r="AZ60" s="24" t="str">
        <f t="shared" si="68"/>
        <v/>
      </c>
      <c r="BA60" s="24" t="str">
        <f t="shared" si="69"/>
        <v/>
      </c>
      <c r="BB60" s="24" t="str">
        <f t="shared" si="70"/>
        <v/>
      </c>
      <c r="BC60" s="24" t="str">
        <f t="shared" si="71"/>
        <v/>
      </c>
      <c r="BM60" s="31">
        <f t="shared" si="72"/>
        <v>0</v>
      </c>
      <c r="BN60" s="31">
        <f t="shared" si="73"/>
        <v>0</v>
      </c>
      <c r="BO60" s="31" t="str">
        <f t="shared" si="74"/>
        <v/>
      </c>
      <c r="BP60" s="31" t="str">
        <f t="shared" si="75"/>
        <v/>
      </c>
      <c r="BQ60" s="31" t="str">
        <f t="shared" si="76"/>
        <v/>
      </c>
      <c r="BR60" s="31" t="str">
        <f t="shared" si="77"/>
        <v/>
      </c>
      <c r="BS60" s="31" t="str">
        <f t="shared" si="78"/>
        <v/>
      </c>
      <c r="BT60" s="31" t="str">
        <f t="shared" si="79"/>
        <v/>
      </c>
      <c r="BU60" s="31" t="str">
        <f t="shared" si="80"/>
        <v/>
      </c>
    </row>
    <row r="61" spans="11:73" x14ac:dyDescent="0.3">
      <c r="K61" s="10">
        <f t="shared" si="45"/>
        <v>0</v>
      </c>
      <c r="L61" s="10">
        <f t="shared" si="46"/>
        <v>0</v>
      </c>
      <c r="M61" s="10" t="str">
        <f t="shared" si="47"/>
        <v/>
      </c>
      <c r="N61" s="10" t="str">
        <f t="shared" si="48"/>
        <v/>
      </c>
      <c r="O61" s="10" t="str">
        <f t="shared" si="49"/>
        <v/>
      </c>
      <c r="P61" s="10" t="str">
        <f t="shared" si="50"/>
        <v/>
      </c>
      <c r="Q61" s="10" t="str">
        <f t="shared" si="51"/>
        <v/>
      </c>
      <c r="R61" s="10" t="str">
        <f t="shared" si="52"/>
        <v/>
      </c>
      <c r="S61" s="10" t="str">
        <f t="shared" si="53"/>
        <v/>
      </c>
      <c r="AC61" s="17">
        <f t="shared" si="54"/>
        <v>0</v>
      </c>
      <c r="AD61" s="17">
        <f t="shared" si="55"/>
        <v>0</v>
      </c>
      <c r="AE61" s="32" t="str">
        <f t="shared" si="56"/>
        <v/>
      </c>
      <c r="AF61" s="32" t="str">
        <f t="shared" si="57"/>
        <v/>
      </c>
      <c r="AG61" s="32" t="str">
        <f t="shared" si="58"/>
        <v/>
      </c>
      <c r="AH61" s="32" t="str">
        <f t="shared" si="59"/>
        <v/>
      </c>
      <c r="AI61" s="32" t="str">
        <f t="shared" si="60"/>
        <v/>
      </c>
      <c r="AJ61" s="32" t="str">
        <f t="shared" si="61"/>
        <v/>
      </c>
      <c r="AK61" s="32" t="str">
        <f t="shared" si="62"/>
        <v/>
      </c>
      <c r="AU61" s="24">
        <f t="shared" si="63"/>
        <v>0</v>
      </c>
      <c r="AV61" s="24">
        <f t="shared" si="64"/>
        <v>0</v>
      </c>
      <c r="AW61" s="24" t="str">
        <f t="shared" si="65"/>
        <v/>
      </c>
      <c r="AX61" s="24" t="str">
        <f t="shared" si="66"/>
        <v/>
      </c>
      <c r="AY61" s="24" t="str">
        <f t="shared" si="67"/>
        <v/>
      </c>
      <c r="AZ61" s="24" t="str">
        <f t="shared" si="68"/>
        <v/>
      </c>
      <c r="BA61" s="24" t="str">
        <f t="shared" si="69"/>
        <v/>
      </c>
      <c r="BB61" s="24" t="str">
        <f t="shared" si="70"/>
        <v/>
      </c>
      <c r="BC61" s="24" t="str">
        <f t="shared" si="71"/>
        <v/>
      </c>
      <c r="BM61" s="31">
        <f t="shared" si="72"/>
        <v>0</v>
      </c>
      <c r="BN61" s="31">
        <f t="shared" si="73"/>
        <v>0</v>
      </c>
      <c r="BO61" s="31" t="str">
        <f t="shared" si="74"/>
        <v/>
      </c>
      <c r="BP61" s="31" t="str">
        <f t="shared" si="75"/>
        <v/>
      </c>
      <c r="BQ61" s="31" t="str">
        <f t="shared" si="76"/>
        <v/>
      </c>
      <c r="BR61" s="31" t="str">
        <f t="shared" si="77"/>
        <v/>
      </c>
      <c r="BS61" s="31" t="str">
        <f t="shared" si="78"/>
        <v/>
      </c>
      <c r="BT61" s="31" t="str">
        <f t="shared" si="79"/>
        <v/>
      </c>
      <c r="BU61" s="31" t="str">
        <f t="shared" si="80"/>
        <v/>
      </c>
    </row>
    <row r="62" spans="11:73" x14ac:dyDescent="0.3">
      <c r="K62" s="10">
        <f t="shared" si="45"/>
        <v>0</v>
      </c>
      <c r="L62" s="10">
        <f t="shared" si="46"/>
        <v>0</v>
      </c>
      <c r="M62" s="10" t="str">
        <f t="shared" si="47"/>
        <v/>
      </c>
      <c r="N62" s="10" t="str">
        <f t="shared" si="48"/>
        <v/>
      </c>
      <c r="O62" s="10" t="str">
        <f t="shared" si="49"/>
        <v/>
      </c>
      <c r="P62" s="10" t="str">
        <f t="shared" si="50"/>
        <v/>
      </c>
      <c r="Q62" s="10" t="str">
        <f t="shared" si="51"/>
        <v/>
      </c>
      <c r="R62" s="10" t="str">
        <f t="shared" si="52"/>
        <v/>
      </c>
      <c r="S62" s="10" t="str">
        <f t="shared" si="53"/>
        <v/>
      </c>
      <c r="AC62" s="17">
        <f t="shared" si="54"/>
        <v>0</v>
      </c>
      <c r="AD62" s="17">
        <f t="shared" si="55"/>
        <v>0</v>
      </c>
      <c r="AE62" s="32" t="str">
        <f t="shared" si="56"/>
        <v/>
      </c>
      <c r="AF62" s="32" t="str">
        <f t="shared" si="57"/>
        <v/>
      </c>
      <c r="AG62" s="32" t="str">
        <f t="shared" si="58"/>
        <v/>
      </c>
      <c r="AH62" s="32" t="str">
        <f t="shared" si="59"/>
        <v/>
      </c>
      <c r="AI62" s="32" t="str">
        <f t="shared" si="60"/>
        <v/>
      </c>
      <c r="AJ62" s="32" t="str">
        <f t="shared" si="61"/>
        <v/>
      </c>
      <c r="AK62" s="32" t="str">
        <f t="shared" si="62"/>
        <v/>
      </c>
      <c r="AU62" s="24">
        <f t="shared" si="63"/>
        <v>0</v>
      </c>
      <c r="AV62" s="24">
        <f t="shared" si="64"/>
        <v>0</v>
      </c>
      <c r="AW62" s="24" t="str">
        <f t="shared" si="65"/>
        <v/>
      </c>
      <c r="AX62" s="24" t="str">
        <f t="shared" si="66"/>
        <v/>
      </c>
      <c r="AY62" s="24" t="str">
        <f t="shared" si="67"/>
        <v/>
      </c>
      <c r="AZ62" s="24" t="str">
        <f t="shared" si="68"/>
        <v/>
      </c>
      <c r="BA62" s="24" t="str">
        <f t="shared" si="69"/>
        <v/>
      </c>
      <c r="BB62" s="24" t="str">
        <f t="shared" si="70"/>
        <v/>
      </c>
      <c r="BC62" s="24" t="str">
        <f t="shared" si="71"/>
        <v/>
      </c>
      <c r="BM62" s="31">
        <f t="shared" si="72"/>
        <v>0</v>
      </c>
      <c r="BN62" s="31">
        <f t="shared" si="73"/>
        <v>0</v>
      </c>
      <c r="BO62" s="31" t="str">
        <f t="shared" si="74"/>
        <v/>
      </c>
      <c r="BP62" s="31" t="str">
        <f t="shared" si="75"/>
        <v/>
      </c>
      <c r="BQ62" s="31" t="str">
        <f t="shared" si="76"/>
        <v/>
      </c>
      <c r="BR62" s="31" t="str">
        <f t="shared" si="77"/>
        <v/>
      </c>
      <c r="BS62" s="31" t="str">
        <f t="shared" si="78"/>
        <v/>
      </c>
      <c r="BT62" s="31" t="str">
        <f t="shared" si="79"/>
        <v/>
      </c>
      <c r="BU62" s="31" t="str">
        <f t="shared" si="80"/>
        <v/>
      </c>
    </row>
    <row r="63" spans="11:73" x14ac:dyDescent="0.3">
      <c r="K63" s="10">
        <f t="shared" si="45"/>
        <v>0</v>
      </c>
      <c r="L63" s="10">
        <f t="shared" si="46"/>
        <v>0</v>
      </c>
      <c r="M63" s="10" t="str">
        <f t="shared" si="47"/>
        <v/>
      </c>
      <c r="N63" s="10" t="str">
        <f t="shared" si="48"/>
        <v/>
      </c>
      <c r="O63" s="10" t="str">
        <f t="shared" si="49"/>
        <v/>
      </c>
      <c r="P63" s="10" t="str">
        <f t="shared" si="50"/>
        <v/>
      </c>
      <c r="Q63" s="10" t="str">
        <f t="shared" si="51"/>
        <v/>
      </c>
      <c r="R63" s="10" t="str">
        <f t="shared" si="52"/>
        <v/>
      </c>
      <c r="S63" s="10" t="str">
        <f t="shared" si="53"/>
        <v/>
      </c>
      <c r="AC63" s="17">
        <f t="shared" si="54"/>
        <v>0</v>
      </c>
      <c r="AD63" s="17">
        <f t="shared" si="55"/>
        <v>0</v>
      </c>
      <c r="AE63" s="32" t="str">
        <f t="shared" si="56"/>
        <v/>
      </c>
      <c r="AF63" s="32" t="str">
        <f t="shared" si="57"/>
        <v/>
      </c>
      <c r="AG63" s="32" t="str">
        <f t="shared" si="58"/>
        <v/>
      </c>
      <c r="AH63" s="32" t="str">
        <f t="shared" si="59"/>
        <v/>
      </c>
      <c r="AI63" s="32" t="str">
        <f t="shared" si="60"/>
        <v/>
      </c>
      <c r="AJ63" s="32" t="str">
        <f t="shared" si="61"/>
        <v/>
      </c>
      <c r="AK63" s="32" t="str">
        <f t="shared" si="62"/>
        <v/>
      </c>
      <c r="AU63" s="24">
        <f t="shared" si="63"/>
        <v>0</v>
      </c>
      <c r="AV63" s="24">
        <f t="shared" si="64"/>
        <v>0</v>
      </c>
      <c r="AW63" s="24" t="str">
        <f t="shared" si="65"/>
        <v/>
      </c>
      <c r="AX63" s="24" t="str">
        <f t="shared" si="66"/>
        <v/>
      </c>
      <c r="AY63" s="24" t="str">
        <f t="shared" si="67"/>
        <v/>
      </c>
      <c r="AZ63" s="24" t="str">
        <f t="shared" si="68"/>
        <v/>
      </c>
      <c r="BA63" s="24" t="str">
        <f t="shared" si="69"/>
        <v/>
      </c>
      <c r="BB63" s="24" t="str">
        <f t="shared" si="70"/>
        <v/>
      </c>
      <c r="BC63" s="24" t="str">
        <f t="shared" si="71"/>
        <v/>
      </c>
      <c r="BM63" s="31">
        <f t="shared" si="72"/>
        <v>0</v>
      </c>
      <c r="BN63" s="31">
        <f t="shared" si="73"/>
        <v>0</v>
      </c>
      <c r="BO63" s="31" t="str">
        <f t="shared" si="74"/>
        <v/>
      </c>
      <c r="BP63" s="31" t="str">
        <f t="shared" si="75"/>
        <v/>
      </c>
      <c r="BQ63" s="31" t="str">
        <f t="shared" si="76"/>
        <v/>
      </c>
      <c r="BR63" s="31" t="str">
        <f t="shared" si="77"/>
        <v/>
      </c>
      <c r="BS63" s="31" t="str">
        <f t="shared" si="78"/>
        <v/>
      </c>
      <c r="BT63" s="31" t="str">
        <f t="shared" si="79"/>
        <v/>
      </c>
      <c r="BU63" s="31" t="str">
        <f t="shared" si="80"/>
        <v/>
      </c>
    </row>
    <row r="64" spans="11:73" x14ac:dyDescent="0.3">
      <c r="K64" s="10">
        <f t="shared" si="45"/>
        <v>0</v>
      </c>
      <c r="L64" s="10">
        <f t="shared" si="46"/>
        <v>0</v>
      </c>
      <c r="M64" s="10" t="str">
        <f t="shared" si="47"/>
        <v/>
      </c>
      <c r="N64" s="10" t="str">
        <f t="shared" si="48"/>
        <v/>
      </c>
      <c r="O64" s="10" t="str">
        <f t="shared" si="49"/>
        <v/>
      </c>
      <c r="P64" s="10" t="str">
        <f t="shared" si="50"/>
        <v/>
      </c>
      <c r="Q64" s="10" t="str">
        <f t="shared" si="51"/>
        <v/>
      </c>
      <c r="R64" s="10" t="str">
        <f t="shared" si="52"/>
        <v/>
      </c>
      <c r="S64" s="10" t="str">
        <f t="shared" si="53"/>
        <v/>
      </c>
      <c r="AC64" s="17">
        <f t="shared" si="54"/>
        <v>0</v>
      </c>
      <c r="AD64" s="17">
        <f t="shared" si="55"/>
        <v>0</v>
      </c>
      <c r="AE64" s="32" t="str">
        <f t="shared" si="56"/>
        <v/>
      </c>
      <c r="AF64" s="32" t="str">
        <f t="shared" si="57"/>
        <v/>
      </c>
      <c r="AG64" s="32" t="str">
        <f t="shared" si="58"/>
        <v/>
      </c>
      <c r="AH64" s="32" t="str">
        <f t="shared" si="59"/>
        <v/>
      </c>
      <c r="AI64" s="32" t="str">
        <f t="shared" si="60"/>
        <v/>
      </c>
      <c r="AJ64" s="32" t="str">
        <f t="shared" si="61"/>
        <v/>
      </c>
      <c r="AK64" s="32" t="str">
        <f t="shared" si="62"/>
        <v/>
      </c>
      <c r="AU64" s="24">
        <f t="shared" si="63"/>
        <v>0</v>
      </c>
      <c r="AV64" s="24">
        <f t="shared" si="64"/>
        <v>0</v>
      </c>
      <c r="AW64" s="24" t="str">
        <f t="shared" si="65"/>
        <v/>
      </c>
      <c r="AX64" s="24" t="str">
        <f t="shared" si="66"/>
        <v/>
      </c>
      <c r="AY64" s="24" t="str">
        <f t="shared" si="67"/>
        <v/>
      </c>
      <c r="AZ64" s="24" t="str">
        <f t="shared" si="68"/>
        <v/>
      </c>
      <c r="BA64" s="24" t="str">
        <f t="shared" si="69"/>
        <v/>
      </c>
      <c r="BB64" s="24" t="str">
        <f t="shared" si="70"/>
        <v/>
      </c>
      <c r="BC64" s="24" t="str">
        <f t="shared" si="71"/>
        <v/>
      </c>
      <c r="BM64" s="31">
        <f t="shared" si="72"/>
        <v>0</v>
      </c>
      <c r="BN64" s="31">
        <f t="shared" si="73"/>
        <v>0</v>
      </c>
      <c r="BO64" s="31" t="str">
        <f t="shared" si="74"/>
        <v/>
      </c>
      <c r="BP64" s="31" t="str">
        <f t="shared" si="75"/>
        <v/>
      </c>
      <c r="BQ64" s="31" t="str">
        <f t="shared" si="76"/>
        <v/>
      </c>
      <c r="BR64" s="31" t="str">
        <f t="shared" si="77"/>
        <v/>
      </c>
      <c r="BS64" s="31" t="str">
        <f t="shared" si="78"/>
        <v/>
      </c>
      <c r="BT64" s="31" t="str">
        <f t="shared" si="79"/>
        <v/>
      </c>
      <c r="BU64" s="31" t="str">
        <f t="shared" si="80"/>
        <v/>
      </c>
    </row>
    <row r="65" spans="11:73" x14ac:dyDescent="0.3">
      <c r="K65" s="10">
        <f t="shared" si="45"/>
        <v>0</v>
      </c>
      <c r="L65" s="10">
        <f t="shared" si="46"/>
        <v>0</v>
      </c>
      <c r="M65" s="10" t="str">
        <f t="shared" si="47"/>
        <v/>
      </c>
      <c r="N65" s="10" t="str">
        <f t="shared" si="48"/>
        <v/>
      </c>
      <c r="O65" s="10" t="str">
        <f t="shared" si="49"/>
        <v/>
      </c>
      <c r="P65" s="10" t="str">
        <f t="shared" si="50"/>
        <v/>
      </c>
      <c r="Q65" s="10" t="str">
        <f t="shared" si="51"/>
        <v/>
      </c>
      <c r="R65" s="10" t="str">
        <f t="shared" si="52"/>
        <v/>
      </c>
      <c r="S65" s="10" t="str">
        <f t="shared" si="53"/>
        <v/>
      </c>
      <c r="AC65" s="17">
        <f t="shared" si="54"/>
        <v>0</v>
      </c>
      <c r="AD65" s="17">
        <f t="shared" si="55"/>
        <v>0</v>
      </c>
      <c r="AE65" s="32" t="str">
        <f t="shared" si="56"/>
        <v/>
      </c>
      <c r="AF65" s="32" t="str">
        <f t="shared" si="57"/>
        <v/>
      </c>
      <c r="AG65" s="32" t="str">
        <f t="shared" si="58"/>
        <v/>
      </c>
      <c r="AH65" s="32" t="str">
        <f t="shared" si="59"/>
        <v/>
      </c>
      <c r="AI65" s="32" t="str">
        <f t="shared" si="60"/>
        <v/>
      </c>
      <c r="AJ65" s="32" t="str">
        <f t="shared" si="61"/>
        <v/>
      </c>
      <c r="AK65" s="32" t="str">
        <f t="shared" si="62"/>
        <v/>
      </c>
      <c r="AU65" s="24">
        <f t="shared" si="63"/>
        <v>0</v>
      </c>
      <c r="AV65" s="24">
        <f t="shared" si="64"/>
        <v>0</v>
      </c>
      <c r="AW65" s="24" t="str">
        <f t="shared" si="65"/>
        <v/>
      </c>
      <c r="AX65" s="24" t="str">
        <f t="shared" si="66"/>
        <v/>
      </c>
      <c r="AY65" s="24" t="str">
        <f t="shared" si="67"/>
        <v/>
      </c>
      <c r="AZ65" s="24" t="str">
        <f t="shared" si="68"/>
        <v/>
      </c>
      <c r="BA65" s="24" t="str">
        <f t="shared" si="69"/>
        <v/>
      </c>
      <c r="BB65" s="24" t="str">
        <f t="shared" si="70"/>
        <v/>
      </c>
      <c r="BC65" s="24" t="str">
        <f t="shared" si="71"/>
        <v/>
      </c>
      <c r="BM65" s="31">
        <f t="shared" si="72"/>
        <v>0</v>
      </c>
      <c r="BN65" s="31">
        <f t="shared" si="73"/>
        <v>0</v>
      </c>
      <c r="BO65" s="31" t="str">
        <f t="shared" si="74"/>
        <v/>
      </c>
      <c r="BP65" s="31" t="str">
        <f t="shared" si="75"/>
        <v/>
      </c>
      <c r="BQ65" s="31" t="str">
        <f t="shared" si="76"/>
        <v/>
      </c>
      <c r="BR65" s="31" t="str">
        <f t="shared" si="77"/>
        <v/>
      </c>
      <c r="BS65" s="31" t="str">
        <f t="shared" si="78"/>
        <v/>
      </c>
      <c r="BT65" s="31" t="str">
        <f t="shared" si="79"/>
        <v/>
      </c>
      <c r="BU65" s="31" t="str">
        <f t="shared" si="80"/>
        <v/>
      </c>
    </row>
    <row r="66" spans="11:73" x14ac:dyDescent="0.3">
      <c r="K66" s="10">
        <f t="shared" si="45"/>
        <v>0</v>
      </c>
      <c r="L66" s="10">
        <f t="shared" si="46"/>
        <v>0</v>
      </c>
      <c r="M66" s="10" t="str">
        <f t="shared" si="47"/>
        <v/>
      </c>
      <c r="N66" s="10" t="str">
        <f t="shared" si="48"/>
        <v/>
      </c>
      <c r="O66" s="10" t="str">
        <f t="shared" si="49"/>
        <v/>
      </c>
      <c r="P66" s="10" t="str">
        <f t="shared" si="50"/>
        <v/>
      </c>
      <c r="Q66" s="10" t="str">
        <f t="shared" si="51"/>
        <v/>
      </c>
      <c r="R66" s="10" t="str">
        <f t="shared" si="52"/>
        <v/>
      </c>
      <c r="S66" s="10" t="str">
        <f t="shared" si="53"/>
        <v/>
      </c>
      <c r="AC66" s="17">
        <f t="shared" si="54"/>
        <v>0</v>
      </c>
      <c r="AD66" s="17">
        <f t="shared" si="55"/>
        <v>0</v>
      </c>
      <c r="AE66" s="32" t="str">
        <f t="shared" si="56"/>
        <v/>
      </c>
      <c r="AF66" s="32" t="str">
        <f t="shared" si="57"/>
        <v/>
      </c>
      <c r="AG66" s="32" t="str">
        <f t="shared" si="58"/>
        <v/>
      </c>
      <c r="AH66" s="32" t="str">
        <f t="shared" si="59"/>
        <v/>
      </c>
      <c r="AI66" s="32" t="str">
        <f t="shared" si="60"/>
        <v/>
      </c>
      <c r="AJ66" s="32" t="str">
        <f t="shared" si="61"/>
        <v/>
      </c>
      <c r="AK66" s="32" t="str">
        <f t="shared" si="62"/>
        <v/>
      </c>
      <c r="AU66" s="24">
        <f t="shared" si="63"/>
        <v>0</v>
      </c>
      <c r="AV66" s="24">
        <f t="shared" si="64"/>
        <v>0</v>
      </c>
      <c r="AW66" s="24" t="str">
        <f t="shared" si="65"/>
        <v/>
      </c>
      <c r="AX66" s="24" t="str">
        <f t="shared" si="66"/>
        <v/>
      </c>
      <c r="AY66" s="24" t="str">
        <f t="shared" si="67"/>
        <v/>
      </c>
      <c r="AZ66" s="24" t="str">
        <f t="shared" si="68"/>
        <v/>
      </c>
      <c r="BA66" s="24" t="str">
        <f t="shared" si="69"/>
        <v/>
      </c>
      <c r="BB66" s="24" t="str">
        <f t="shared" si="70"/>
        <v/>
      </c>
      <c r="BC66" s="24" t="str">
        <f t="shared" si="71"/>
        <v/>
      </c>
      <c r="BM66" s="31">
        <f t="shared" si="72"/>
        <v>0</v>
      </c>
      <c r="BN66" s="31">
        <f t="shared" si="73"/>
        <v>0</v>
      </c>
      <c r="BO66" s="31" t="str">
        <f t="shared" si="74"/>
        <v/>
      </c>
      <c r="BP66" s="31" t="str">
        <f t="shared" si="75"/>
        <v/>
      </c>
      <c r="BQ66" s="31" t="str">
        <f t="shared" si="76"/>
        <v/>
      </c>
      <c r="BR66" s="31" t="str">
        <f t="shared" si="77"/>
        <v/>
      </c>
      <c r="BS66" s="31" t="str">
        <f t="shared" si="78"/>
        <v/>
      </c>
      <c r="BT66" s="31" t="str">
        <f t="shared" si="79"/>
        <v/>
      </c>
      <c r="BU66" s="31" t="str">
        <f t="shared" si="80"/>
        <v/>
      </c>
    </row>
    <row r="67" spans="11:73" x14ac:dyDescent="0.3">
      <c r="K67" s="10">
        <f t="shared" si="45"/>
        <v>0</v>
      </c>
      <c r="L67" s="10">
        <f t="shared" si="46"/>
        <v>0</v>
      </c>
      <c r="M67" s="10" t="str">
        <f t="shared" si="47"/>
        <v/>
      </c>
      <c r="N67" s="10" t="str">
        <f t="shared" si="48"/>
        <v/>
      </c>
      <c r="O67" s="10" t="str">
        <f t="shared" si="49"/>
        <v/>
      </c>
      <c r="P67" s="10" t="str">
        <f t="shared" si="50"/>
        <v/>
      </c>
      <c r="Q67" s="10" t="str">
        <f t="shared" si="51"/>
        <v/>
      </c>
      <c r="R67" s="10" t="str">
        <f t="shared" si="52"/>
        <v/>
      </c>
      <c r="S67" s="10" t="str">
        <f t="shared" si="53"/>
        <v/>
      </c>
      <c r="AC67" s="17">
        <f t="shared" si="54"/>
        <v>0</v>
      </c>
      <c r="AD67" s="17">
        <f t="shared" si="55"/>
        <v>0</v>
      </c>
      <c r="AE67" s="32" t="str">
        <f t="shared" si="56"/>
        <v/>
      </c>
      <c r="AF67" s="32" t="str">
        <f t="shared" si="57"/>
        <v/>
      </c>
      <c r="AG67" s="32" t="str">
        <f t="shared" si="58"/>
        <v/>
      </c>
      <c r="AH67" s="32" t="str">
        <f t="shared" si="59"/>
        <v/>
      </c>
      <c r="AI67" s="32" t="str">
        <f t="shared" si="60"/>
        <v/>
      </c>
      <c r="AJ67" s="32" t="str">
        <f t="shared" si="61"/>
        <v/>
      </c>
      <c r="AK67" s="32" t="str">
        <f t="shared" si="62"/>
        <v/>
      </c>
      <c r="AU67" s="24">
        <f t="shared" si="63"/>
        <v>0</v>
      </c>
      <c r="AV67" s="24">
        <f t="shared" si="64"/>
        <v>0</v>
      </c>
      <c r="AW67" s="24" t="str">
        <f t="shared" si="65"/>
        <v/>
      </c>
      <c r="AX67" s="24" t="str">
        <f t="shared" si="66"/>
        <v/>
      </c>
      <c r="AY67" s="24" t="str">
        <f t="shared" si="67"/>
        <v/>
      </c>
      <c r="AZ67" s="24" t="str">
        <f t="shared" si="68"/>
        <v/>
      </c>
      <c r="BA67" s="24" t="str">
        <f t="shared" si="69"/>
        <v/>
      </c>
      <c r="BB67" s="24" t="str">
        <f t="shared" si="70"/>
        <v/>
      </c>
      <c r="BC67" s="24" t="str">
        <f t="shared" si="71"/>
        <v/>
      </c>
      <c r="BM67" s="31">
        <f t="shared" si="72"/>
        <v>0</v>
      </c>
      <c r="BN67" s="31">
        <f t="shared" si="73"/>
        <v>0</v>
      </c>
      <c r="BO67" s="31" t="str">
        <f t="shared" si="74"/>
        <v/>
      </c>
      <c r="BP67" s="31" t="str">
        <f t="shared" si="75"/>
        <v/>
      </c>
      <c r="BQ67" s="31" t="str">
        <f t="shared" si="76"/>
        <v/>
      </c>
      <c r="BR67" s="31" t="str">
        <f t="shared" si="77"/>
        <v/>
      </c>
      <c r="BS67" s="31" t="str">
        <f t="shared" si="78"/>
        <v/>
      </c>
      <c r="BT67" s="31" t="str">
        <f t="shared" si="79"/>
        <v/>
      </c>
      <c r="BU67" s="31" t="str">
        <f t="shared" si="80"/>
        <v/>
      </c>
    </row>
    <row r="68" spans="11:73" x14ac:dyDescent="0.3">
      <c r="K68" s="10">
        <f t="shared" si="45"/>
        <v>0</v>
      </c>
      <c r="L68" s="10">
        <f t="shared" si="46"/>
        <v>0</v>
      </c>
      <c r="M68" s="10" t="str">
        <f t="shared" si="47"/>
        <v/>
      </c>
      <c r="N68" s="10" t="str">
        <f t="shared" si="48"/>
        <v/>
      </c>
      <c r="O68" s="10" t="str">
        <f t="shared" si="49"/>
        <v/>
      </c>
      <c r="P68" s="10" t="str">
        <f t="shared" si="50"/>
        <v/>
      </c>
      <c r="Q68" s="10" t="str">
        <f t="shared" si="51"/>
        <v/>
      </c>
      <c r="R68" s="10" t="str">
        <f t="shared" si="52"/>
        <v/>
      </c>
      <c r="S68" s="10" t="str">
        <f t="shared" si="53"/>
        <v/>
      </c>
      <c r="AC68" s="17">
        <f t="shared" si="54"/>
        <v>0</v>
      </c>
      <c r="AD68" s="17">
        <f t="shared" si="55"/>
        <v>0</v>
      </c>
      <c r="AE68" s="32" t="str">
        <f t="shared" si="56"/>
        <v/>
      </c>
      <c r="AF68" s="32" t="str">
        <f t="shared" si="57"/>
        <v/>
      </c>
      <c r="AG68" s="32" t="str">
        <f t="shared" si="58"/>
        <v/>
      </c>
      <c r="AH68" s="32" t="str">
        <f t="shared" si="59"/>
        <v/>
      </c>
      <c r="AI68" s="32" t="str">
        <f t="shared" si="60"/>
        <v/>
      </c>
      <c r="AJ68" s="32" t="str">
        <f t="shared" si="61"/>
        <v/>
      </c>
      <c r="AK68" s="32" t="str">
        <f t="shared" si="62"/>
        <v/>
      </c>
      <c r="AU68" s="24">
        <f t="shared" si="63"/>
        <v>0</v>
      </c>
      <c r="AV68" s="24">
        <f t="shared" si="64"/>
        <v>0</v>
      </c>
      <c r="AW68" s="24" t="str">
        <f t="shared" si="65"/>
        <v/>
      </c>
      <c r="AX68" s="24" t="str">
        <f t="shared" si="66"/>
        <v/>
      </c>
      <c r="AY68" s="24" t="str">
        <f t="shared" si="67"/>
        <v/>
      </c>
      <c r="AZ68" s="24" t="str">
        <f t="shared" si="68"/>
        <v/>
      </c>
      <c r="BA68" s="24" t="str">
        <f t="shared" si="69"/>
        <v/>
      </c>
      <c r="BB68" s="24" t="str">
        <f t="shared" si="70"/>
        <v/>
      </c>
      <c r="BC68" s="24" t="str">
        <f t="shared" si="71"/>
        <v/>
      </c>
      <c r="BM68" s="31">
        <f t="shared" si="72"/>
        <v>0</v>
      </c>
      <c r="BN68" s="31">
        <f t="shared" si="73"/>
        <v>0</v>
      </c>
      <c r="BO68" s="31" t="str">
        <f t="shared" si="74"/>
        <v/>
      </c>
      <c r="BP68" s="31" t="str">
        <f t="shared" si="75"/>
        <v/>
      </c>
      <c r="BQ68" s="31" t="str">
        <f t="shared" si="76"/>
        <v/>
      </c>
      <c r="BR68" s="31" t="str">
        <f t="shared" si="77"/>
        <v/>
      </c>
      <c r="BS68" s="31" t="str">
        <f t="shared" si="78"/>
        <v/>
      </c>
      <c r="BT68" s="31" t="str">
        <f t="shared" si="79"/>
        <v/>
      </c>
      <c r="BU68" s="31" t="str">
        <f t="shared" si="80"/>
        <v/>
      </c>
    </row>
    <row r="69" spans="11:73" x14ac:dyDescent="0.3">
      <c r="K69" s="10">
        <f t="shared" si="45"/>
        <v>0</v>
      </c>
      <c r="L69" s="10">
        <f t="shared" si="46"/>
        <v>0</v>
      </c>
      <c r="M69" s="10" t="str">
        <f t="shared" si="47"/>
        <v/>
      </c>
      <c r="N69" s="10" t="str">
        <f t="shared" si="48"/>
        <v/>
      </c>
      <c r="O69" s="10" t="str">
        <f t="shared" si="49"/>
        <v/>
      </c>
      <c r="P69" s="10" t="str">
        <f t="shared" si="50"/>
        <v/>
      </c>
      <c r="Q69" s="10" t="str">
        <f t="shared" si="51"/>
        <v/>
      </c>
      <c r="R69" s="10" t="str">
        <f t="shared" si="52"/>
        <v/>
      </c>
      <c r="S69" s="10" t="str">
        <f t="shared" si="53"/>
        <v/>
      </c>
      <c r="AC69" s="17">
        <f t="shared" si="54"/>
        <v>0</v>
      </c>
      <c r="AD69" s="17">
        <f t="shared" si="55"/>
        <v>0</v>
      </c>
      <c r="AE69" s="32" t="str">
        <f t="shared" si="56"/>
        <v/>
      </c>
      <c r="AF69" s="32" t="str">
        <f t="shared" si="57"/>
        <v/>
      </c>
      <c r="AG69" s="32" t="str">
        <f t="shared" si="58"/>
        <v/>
      </c>
      <c r="AH69" s="32" t="str">
        <f t="shared" si="59"/>
        <v/>
      </c>
      <c r="AI69" s="32" t="str">
        <f t="shared" si="60"/>
        <v/>
      </c>
      <c r="AJ69" s="32" t="str">
        <f t="shared" si="61"/>
        <v/>
      </c>
      <c r="AK69" s="32" t="str">
        <f t="shared" si="62"/>
        <v/>
      </c>
      <c r="AU69" s="24">
        <f t="shared" si="63"/>
        <v>0</v>
      </c>
      <c r="AV69" s="24">
        <f t="shared" si="64"/>
        <v>0</v>
      </c>
      <c r="AW69" s="24" t="str">
        <f t="shared" si="65"/>
        <v/>
      </c>
      <c r="AX69" s="24" t="str">
        <f t="shared" si="66"/>
        <v/>
      </c>
      <c r="AY69" s="24" t="str">
        <f t="shared" si="67"/>
        <v/>
      </c>
      <c r="AZ69" s="24" t="str">
        <f t="shared" si="68"/>
        <v/>
      </c>
      <c r="BA69" s="24" t="str">
        <f t="shared" si="69"/>
        <v/>
      </c>
      <c r="BB69" s="24" t="str">
        <f t="shared" si="70"/>
        <v/>
      </c>
      <c r="BC69" s="24" t="str">
        <f t="shared" si="71"/>
        <v/>
      </c>
      <c r="BM69" s="31">
        <f t="shared" si="72"/>
        <v>0</v>
      </c>
      <c r="BN69" s="31">
        <f t="shared" si="73"/>
        <v>0</v>
      </c>
      <c r="BO69" s="31" t="str">
        <f t="shared" si="74"/>
        <v/>
      </c>
      <c r="BP69" s="31" t="str">
        <f t="shared" si="75"/>
        <v/>
      </c>
      <c r="BQ69" s="31" t="str">
        <f t="shared" si="76"/>
        <v/>
      </c>
      <c r="BR69" s="31" t="str">
        <f t="shared" si="77"/>
        <v/>
      </c>
      <c r="BS69" s="31" t="str">
        <f t="shared" si="78"/>
        <v/>
      </c>
      <c r="BT69" s="31" t="str">
        <f t="shared" si="79"/>
        <v/>
      </c>
      <c r="BU69" s="31" t="str">
        <f t="shared" si="80"/>
        <v/>
      </c>
    </row>
    <row r="70" spans="11:73" x14ac:dyDescent="0.3">
      <c r="K70" s="10">
        <f t="shared" si="45"/>
        <v>0</v>
      </c>
      <c r="L70" s="10">
        <f t="shared" si="46"/>
        <v>0</v>
      </c>
      <c r="M70" s="10" t="str">
        <f t="shared" si="47"/>
        <v/>
      </c>
      <c r="N70" s="10" t="str">
        <f t="shared" si="48"/>
        <v/>
      </c>
      <c r="O70" s="10" t="str">
        <f t="shared" si="49"/>
        <v/>
      </c>
      <c r="P70" s="10" t="str">
        <f t="shared" si="50"/>
        <v/>
      </c>
      <c r="Q70" s="10" t="str">
        <f t="shared" si="51"/>
        <v/>
      </c>
      <c r="R70" s="10" t="str">
        <f t="shared" si="52"/>
        <v/>
      </c>
      <c r="S70" s="10" t="str">
        <f t="shared" si="53"/>
        <v/>
      </c>
      <c r="AC70" s="17">
        <f t="shared" si="54"/>
        <v>0</v>
      </c>
      <c r="AD70" s="17">
        <f t="shared" si="55"/>
        <v>0</v>
      </c>
      <c r="AE70" s="32" t="str">
        <f t="shared" si="56"/>
        <v/>
      </c>
      <c r="AF70" s="32" t="str">
        <f t="shared" si="57"/>
        <v/>
      </c>
      <c r="AG70" s="32" t="str">
        <f t="shared" si="58"/>
        <v/>
      </c>
      <c r="AH70" s="32" t="str">
        <f t="shared" si="59"/>
        <v/>
      </c>
      <c r="AI70" s="32" t="str">
        <f t="shared" si="60"/>
        <v/>
      </c>
      <c r="AJ70" s="32" t="str">
        <f t="shared" si="61"/>
        <v/>
      </c>
      <c r="AK70" s="32" t="str">
        <f t="shared" si="62"/>
        <v/>
      </c>
      <c r="AU70" s="24">
        <f t="shared" si="63"/>
        <v>0</v>
      </c>
      <c r="AV70" s="24">
        <f t="shared" si="64"/>
        <v>0</v>
      </c>
      <c r="AW70" s="24" t="str">
        <f t="shared" si="65"/>
        <v/>
      </c>
      <c r="AX70" s="24" t="str">
        <f t="shared" si="66"/>
        <v/>
      </c>
      <c r="AY70" s="24" t="str">
        <f t="shared" si="67"/>
        <v/>
      </c>
      <c r="AZ70" s="24" t="str">
        <f t="shared" si="68"/>
        <v/>
      </c>
      <c r="BA70" s="24" t="str">
        <f t="shared" si="69"/>
        <v/>
      </c>
      <c r="BB70" s="24" t="str">
        <f t="shared" si="70"/>
        <v/>
      </c>
      <c r="BC70" s="24" t="str">
        <f t="shared" si="71"/>
        <v/>
      </c>
      <c r="BM70" s="31">
        <f t="shared" si="72"/>
        <v>0</v>
      </c>
      <c r="BN70" s="31">
        <f t="shared" si="73"/>
        <v>0</v>
      </c>
      <c r="BO70" s="31" t="str">
        <f t="shared" si="74"/>
        <v/>
      </c>
      <c r="BP70" s="31" t="str">
        <f t="shared" si="75"/>
        <v/>
      </c>
      <c r="BQ70" s="31" t="str">
        <f t="shared" si="76"/>
        <v/>
      </c>
      <c r="BR70" s="31" t="str">
        <f t="shared" si="77"/>
        <v/>
      </c>
      <c r="BS70" s="31" t="str">
        <f t="shared" si="78"/>
        <v/>
      </c>
      <c r="BT70" s="31" t="str">
        <f t="shared" si="79"/>
        <v/>
      </c>
      <c r="BU70" s="31" t="str">
        <f t="shared" si="80"/>
        <v/>
      </c>
    </row>
    <row r="71" spans="11:73" x14ac:dyDescent="0.3">
      <c r="K71" s="10">
        <f t="shared" si="45"/>
        <v>0</v>
      </c>
      <c r="L71" s="10">
        <f t="shared" si="46"/>
        <v>0</v>
      </c>
      <c r="M71" s="10" t="str">
        <f t="shared" si="47"/>
        <v/>
      </c>
      <c r="N71" s="10" t="str">
        <f t="shared" si="48"/>
        <v/>
      </c>
      <c r="O71" s="10" t="str">
        <f t="shared" si="49"/>
        <v/>
      </c>
      <c r="P71" s="10" t="str">
        <f t="shared" si="50"/>
        <v/>
      </c>
      <c r="Q71" s="10" t="str">
        <f t="shared" si="51"/>
        <v/>
      </c>
      <c r="R71" s="10" t="str">
        <f t="shared" si="52"/>
        <v/>
      </c>
      <c r="S71" s="10" t="str">
        <f t="shared" si="53"/>
        <v/>
      </c>
      <c r="AC71" s="17">
        <f t="shared" si="54"/>
        <v>0</v>
      </c>
      <c r="AD71" s="17">
        <f t="shared" si="55"/>
        <v>0</v>
      </c>
      <c r="AE71" s="32" t="str">
        <f t="shared" si="56"/>
        <v/>
      </c>
      <c r="AF71" s="32" t="str">
        <f t="shared" si="57"/>
        <v/>
      </c>
      <c r="AG71" s="32" t="str">
        <f t="shared" si="58"/>
        <v/>
      </c>
      <c r="AH71" s="32" t="str">
        <f t="shared" si="59"/>
        <v/>
      </c>
      <c r="AI71" s="32" t="str">
        <f t="shared" si="60"/>
        <v/>
      </c>
      <c r="AJ71" s="32" t="str">
        <f t="shared" si="61"/>
        <v/>
      </c>
      <c r="AK71" s="32" t="str">
        <f t="shared" si="62"/>
        <v/>
      </c>
      <c r="AU71" s="24">
        <f t="shared" si="63"/>
        <v>0</v>
      </c>
      <c r="AV71" s="24">
        <f t="shared" si="64"/>
        <v>0</v>
      </c>
      <c r="AW71" s="24" t="str">
        <f t="shared" si="65"/>
        <v/>
      </c>
      <c r="AX71" s="24" t="str">
        <f t="shared" si="66"/>
        <v/>
      </c>
      <c r="AY71" s="24" t="str">
        <f t="shared" si="67"/>
        <v/>
      </c>
      <c r="AZ71" s="24" t="str">
        <f t="shared" si="68"/>
        <v/>
      </c>
      <c r="BA71" s="24" t="str">
        <f t="shared" si="69"/>
        <v/>
      </c>
      <c r="BB71" s="24" t="str">
        <f t="shared" si="70"/>
        <v/>
      </c>
      <c r="BC71" s="24" t="str">
        <f t="shared" si="71"/>
        <v/>
      </c>
      <c r="BM71" s="31">
        <f t="shared" si="72"/>
        <v>0</v>
      </c>
      <c r="BN71" s="31">
        <f t="shared" si="73"/>
        <v>0</v>
      </c>
      <c r="BO71" s="31" t="str">
        <f t="shared" si="74"/>
        <v/>
      </c>
      <c r="BP71" s="31" t="str">
        <f t="shared" si="75"/>
        <v/>
      </c>
      <c r="BQ71" s="31" t="str">
        <f t="shared" si="76"/>
        <v/>
      </c>
      <c r="BR71" s="31" t="str">
        <f t="shared" si="77"/>
        <v/>
      </c>
      <c r="BS71" s="31" t="str">
        <f t="shared" si="78"/>
        <v/>
      </c>
      <c r="BT71" s="31" t="str">
        <f t="shared" si="79"/>
        <v/>
      </c>
      <c r="BU71" s="31" t="str">
        <f t="shared" si="80"/>
        <v/>
      </c>
    </row>
    <row r="72" spans="11:73" x14ac:dyDescent="0.3">
      <c r="K72" s="10">
        <f t="shared" ref="K72:K100" si="81">IF(AND(B72=C72,L72=1),1,0)</f>
        <v>0</v>
      </c>
      <c r="L72" s="10">
        <f t="shared" ref="L72:L100" si="82">IF(C72&gt;0,1,0)</f>
        <v>0</v>
      </c>
      <c r="M72" s="10" t="str">
        <f t="shared" ref="M72:M100" si="83">IF(K72=1,E72,"")</f>
        <v/>
      </c>
      <c r="N72" s="10" t="str">
        <f t="shared" ref="N72:N100" si="84">IF(K72=1,D72,"")</f>
        <v/>
      </c>
      <c r="O72" s="10" t="str">
        <f t="shared" ref="O72:O100" si="85">IF(AND(L72&gt;0,K72=1),F72/I72,"")</f>
        <v/>
      </c>
      <c r="P72" s="10" t="str">
        <f t="shared" ref="P72:P100" si="86">IF(AND(L72&gt;0,K72=0),F72/I72,"")</f>
        <v/>
      </c>
      <c r="Q72" s="10" t="str">
        <f t="shared" ref="Q72:Q100" si="87">IF(L72&gt;0,D72/E72,"")</f>
        <v/>
      </c>
      <c r="R72" s="10" t="str">
        <f t="shared" ref="R72:R100" si="88">IF(AND(L72&gt;0,K72=0),(F72-D72)/(I72-E72),"")</f>
        <v/>
      </c>
      <c r="S72" s="10" t="str">
        <f t="shared" ref="S72:S100" si="89">IF(AND(L72&gt;0,K72=0),I72-E72,"")</f>
        <v/>
      </c>
      <c r="AC72" s="17">
        <f t="shared" ref="AC72:AC100" si="90">IF(AND(T72=U72,AD72=1),1,0)</f>
        <v>0</v>
      </c>
      <c r="AD72" s="17">
        <f t="shared" ref="AD72:AD100" si="91">IF(U72&gt;0,1,0)</f>
        <v>0</v>
      </c>
      <c r="AE72" s="32" t="str">
        <f t="shared" ref="AE72:AE100" si="92">IF(AC72=1,W72,"")</f>
        <v/>
      </c>
      <c r="AF72" s="32" t="str">
        <f t="shared" ref="AF72:AF100" si="93">IF(AC72=1,V72,"")</f>
        <v/>
      </c>
      <c r="AG72" s="32" t="str">
        <f t="shared" ref="AG72:AG100" si="94">IF(AND(AD72&gt;0,AC72=1),X72/AA72,"")</f>
        <v/>
      </c>
      <c r="AH72" s="32" t="str">
        <f t="shared" ref="AH72:AH100" si="95">IF(AND(AD72&gt;0,AC72=0),X72/AA72,"")</f>
        <v/>
      </c>
      <c r="AI72" s="32" t="str">
        <f t="shared" ref="AI72:AI100" si="96">IF(AD72&gt;0,V72/W72,"")</f>
        <v/>
      </c>
      <c r="AJ72" s="32" t="str">
        <f t="shared" ref="AJ72:AJ100" si="97">IF(AND(AD72&gt;0,AC72=0),(X72-V72)/(AA72-W72),"")</f>
        <v/>
      </c>
      <c r="AK72" s="32" t="str">
        <f t="shared" ref="AK72:AK100" si="98">IF(AND(AD72&gt;0,AC72=0),AA72-W72,"")</f>
        <v/>
      </c>
      <c r="AU72" s="24">
        <f t="shared" ref="AU72:AU100" si="99">IF(AND(AL72=AM72,AV72=1),1,0)</f>
        <v>0</v>
      </c>
      <c r="AV72" s="24">
        <f t="shared" ref="AV72:AV100" si="100">IF(AM72&gt;0,1,0)</f>
        <v>0</v>
      </c>
      <c r="AW72" s="24" t="str">
        <f t="shared" ref="AW72:AW100" si="101">IF(AU72=1,AO72,"")</f>
        <v/>
      </c>
      <c r="AX72" s="24" t="str">
        <f t="shared" ref="AX72:AX100" si="102">IF(AU72=1,AN72,"")</f>
        <v/>
      </c>
      <c r="AY72" s="24" t="str">
        <f t="shared" ref="AY72:AY100" si="103">IF(AND(AV72&gt;0,AU72=1),AP72/AS72,"")</f>
        <v/>
      </c>
      <c r="AZ72" s="24" t="str">
        <f t="shared" ref="AZ72:AZ100" si="104">IF(AND(AV72&gt;0,AU72=0),AP72/AS72,"")</f>
        <v/>
      </c>
      <c r="BA72" s="24" t="str">
        <f t="shared" ref="BA72:BA100" si="105">IF(AV72&gt;0,AN72/AO72,"")</f>
        <v/>
      </c>
      <c r="BB72" s="24" t="str">
        <f t="shared" ref="BB72:BB100" si="106">IF(AND(AV72&gt;0,AU72=0),(AP72-AN72)/(AS72-AO72),"")</f>
        <v/>
      </c>
      <c r="BC72" s="24" t="str">
        <f t="shared" ref="BC72:BC100" si="107">IF(AND(AV72&gt;0,AU72=0),AS72-AO72,"")</f>
        <v/>
      </c>
      <c r="BM72" s="31">
        <f t="shared" ref="BM72:BM100" si="108">IF(AND(BD72=BE72,BN72=1),1,0)</f>
        <v>0</v>
      </c>
      <c r="BN72" s="31">
        <f t="shared" ref="BN72:BN100" si="109">IF(BE72&gt;0,1,0)</f>
        <v>0</v>
      </c>
      <c r="BO72" s="31" t="str">
        <f t="shared" ref="BO72:BO100" si="110">IF(BM72=1,BG72,"")</f>
        <v/>
      </c>
      <c r="BP72" s="31" t="str">
        <f t="shared" ref="BP72:BP100" si="111">IF(BM72=1,BF72,"")</f>
        <v/>
      </c>
      <c r="BQ72" s="31" t="str">
        <f t="shared" ref="BQ72:BQ100" si="112">IF(AND(BN72&gt;0,BM72=1),BH72/BK72,"")</f>
        <v/>
      </c>
      <c r="BR72" s="31" t="str">
        <f t="shared" ref="BR72:BR100" si="113">IF(AND(BN72&gt;0,BM72=0),BH72/BK72,"")</f>
        <v/>
      </c>
      <c r="BS72" s="31" t="str">
        <f t="shared" ref="BS72:BS100" si="114">IF(BN72&gt;0,BF72/BG72,"")</f>
        <v/>
      </c>
      <c r="BT72" s="31" t="str">
        <f t="shared" ref="BT72:BT100" si="115">IF(AND(BN72&gt;0,BM72=0),(BH72-BF72)/(BK72-BG72),"")</f>
        <v/>
      </c>
      <c r="BU72" s="31" t="str">
        <f t="shared" ref="BU72:BU100" si="116">IF(AND(BN72&gt;0,BM72=0),BK72-BG72,"")</f>
        <v/>
      </c>
    </row>
    <row r="73" spans="11:73" x14ac:dyDescent="0.3">
      <c r="K73" s="10">
        <f t="shared" si="81"/>
        <v>0</v>
      </c>
      <c r="L73" s="10">
        <f t="shared" si="82"/>
        <v>0</v>
      </c>
      <c r="M73" s="10" t="str">
        <f t="shared" si="83"/>
        <v/>
      </c>
      <c r="N73" s="10" t="str">
        <f t="shared" si="84"/>
        <v/>
      </c>
      <c r="O73" s="10" t="str">
        <f t="shared" si="85"/>
        <v/>
      </c>
      <c r="P73" s="10" t="str">
        <f t="shared" si="86"/>
        <v/>
      </c>
      <c r="Q73" s="10" t="str">
        <f t="shared" si="87"/>
        <v/>
      </c>
      <c r="R73" s="10" t="str">
        <f t="shared" si="88"/>
        <v/>
      </c>
      <c r="S73" s="10" t="str">
        <f t="shared" si="89"/>
        <v/>
      </c>
      <c r="AC73" s="17">
        <f t="shared" si="90"/>
        <v>0</v>
      </c>
      <c r="AD73" s="17">
        <f t="shared" si="91"/>
        <v>0</v>
      </c>
      <c r="AE73" s="32" t="str">
        <f t="shared" si="92"/>
        <v/>
      </c>
      <c r="AF73" s="32" t="str">
        <f t="shared" si="93"/>
        <v/>
      </c>
      <c r="AG73" s="32" t="str">
        <f t="shared" si="94"/>
        <v/>
      </c>
      <c r="AH73" s="32" t="str">
        <f t="shared" si="95"/>
        <v/>
      </c>
      <c r="AI73" s="32" t="str">
        <f t="shared" si="96"/>
        <v/>
      </c>
      <c r="AJ73" s="32" t="str">
        <f t="shared" si="97"/>
        <v/>
      </c>
      <c r="AK73" s="32" t="str">
        <f t="shared" si="98"/>
        <v/>
      </c>
      <c r="AU73" s="24">
        <f t="shared" si="99"/>
        <v>0</v>
      </c>
      <c r="AV73" s="24">
        <f t="shared" si="100"/>
        <v>0</v>
      </c>
      <c r="AW73" s="24" t="str">
        <f t="shared" si="101"/>
        <v/>
      </c>
      <c r="AX73" s="24" t="str">
        <f t="shared" si="102"/>
        <v/>
      </c>
      <c r="AY73" s="24" t="str">
        <f t="shared" si="103"/>
        <v/>
      </c>
      <c r="AZ73" s="24" t="str">
        <f t="shared" si="104"/>
        <v/>
      </c>
      <c r="BA73" s="24" t="str">
        <f t="shared" si="105"/>
        <v/>
      </c>
      <c r="BB73" s="24" t="str">
        <f t="shared" si="106"/>
        <v/>
      </c>
      <c r="BC73" s="24" t="str">
        <f t="shared" si="107"/>
        <v/>
      </c>
      <c r="BM73" s="31">
        <f t="shared" si="108"/>
        <v>0</v>
      </c>
      <c r="BN73" s="31">
        <f t="shared" si="109"/>
        <v>0</v>
      </c>
      <c r="BO73" s="31" t="str">
        <f t="shared" si="110"/>
        <v/>
      </c>
      <c r="BP73" s="31" t="str">
        <f t="shared" si="111"/>
        <v/>
      </c>
      <c r="BQ73" s="31" t="str">
        <f t="shared" si="112"/>
        <v/>
      </c>
      <c r="BR73" s="31" t="str">
        <f t="shared" si="113"/>
        <v/>
      </c>
      <c r="BS73" s="31" t="str">
        <f t="shared" si="114"/>
        <v/>
      </c>
      <c r="BT73" s="31" t="str">
        <f t="shared" si="115"/>
        <v/>
      </c>
      <c r="BU73" s="31" t="str">
        <f t="shared" si="116"/>
        <v/>
      </c>
    </row>
    <row r="74" spans="11:73" x14ac:dyDescent="0.3">
      <c r="K74" s="10">
        <f t="shared" si="81"/>
        <v>0</v>
      </c>
      <c r="L74" s="10">
        <f t="shared" si="82"/>
        <v>0</v>
      </c>
      <c r="M74" s="10" t="str">
        <f t="shared" si="83"/>
        <v/>
      </c>
      <c r="N74" s="10" t="str">
        <f t="shared" si="84"/>
        <v/>
      </c>
      <c r="O74" s="10" t="str">
        <f t="shared" si="85"/>
        <v/>
      </c>
      <c r="P74" s="10" t="str">
        <f t="shared" si="86"/>
        <v/>
      </c>
      <c r="Q74" s="10" t="str">
        <f t="shared" si="87"/>
        <v/>
      </c>
      <c r="R74" s="10" t="str">
        <f t="shared" si="88"/>
        <v/>
      </c>
      <c r="S74" s="10" t="str">
        <f t="shared" si="89"/>
        <v/>
      </c>
      <c r="AC74" s="17">
        <f t="shared" si="90"/>
        <v>0</v>
      </c>
      <c r="AD74" s="17">
        <f t="shared" si="91"/>
        <v>0</v>
      </c>
      <c r="AE74" s="32" t="str">
        <f t="shared" si="92"/>
        <v/>
      </c>
      <c r="AF74" s="32" t="str">
        <f t="shared" si="93"/>
        <v/>
      </c>
      <c r="AG74" s="32" t="str">
        <f t="shared" si="94"/>
        <v/>
      </c>
      <c r="AH74" s="32" t="str">
        <f t="shared" si="95"/>
        <v/>
      </c>
      <c r="AI74" s="32" t="str">
        <f t="shared" si="96"/>
        <v/>
      </c>
      <c r="AJ74" s="32" t="str">
        <f t="shared" si="97"/>
        <v/>
      </c>
      <c r="AK74" s="32" t="str">
        <f t="shared" si="98"/>
        <v/>
      </c>
      <c r="AU74" s="24">
        <f t="shared" si="99"/>
        <v>0</v>
      </c>
      <c r="AV74" s="24">
        <f t="shared" si="100"/>
        <v>0</v>
      </c>
      <c r="AW74" s="24" t="str">
        <f t="shared" si="101"/>
        <v/>
      </c>
      <c r="AX74" s="24" t="str">
        <f t="shared" si="102"/>
        <v/>
      </c>
      <c r="AY74" s="24" t="str">
        <f t="shared" si="103"/>
        <v/>
      </c>
      <c r="AZ74" s="24" t="str">
        <f t="shared" si="104"/>
        <v/>
      </c>
      <c r="BA74" s="24" t="str">
        <f t="shared" si="105"/>
        <v/>
      </c>
      <c r="BB74" s="24" t="str">
        <f t="shared" si="106"/>
        <v/>
      </c>
      <c r="BC74" s="24" t="str">
        <f t="shared" si="107"/>
        <v/>
      </c>
      <c r="BM74" s="31">
        <f t="shared" si="108"/>
        <v>0</v>
      </c>
      <c r="BN74" s="31">
        <f t="shared" si="109"/>
        <v>0</v>
      </c>
      <c r="BO74" s="31" t="str">
        <f t="shared" si="110"/>
        <v/>
      </c>
      <c r="BP74" s="31" t="str">
        <f t="shared" si="111"/>
        <v/>
      </c>
      <c r="BQ74" s="31" t="str">
        <f t="shared" si="112"/>
        <v/>
      </c>
      <c r="BR74" s="31" t="str">
        <f t="shared" si="113"/>
        <v/>
      </c>
      <c r="BS74" s="31" t="str">
        <f t="shared" si="114"/>
        <v/>
      </c>
      <c r="BT74" s="31" t="str">
        <f t="shared" si="115"/>
        <v/>
      </c>
      <c r="BU74" s="31" t="str">
        <f t="shared" si="116"/>
        <v/>
      </c>
    </row>
    <row r="75" spans="11:73" x14ac:dyDescent="0.3">
      <c r="K75" s="10">
        <f t="shared" si="81"/>
        <v>0</v>
      </c>
      <c r="L75" s="10">
        <f t="shared" si="82"/>
        <v>0</v>
      </c>
      <c r="M75" s="10" t="str">
        <f t="shared" si="83"/>
        <v/>
      </c>
      <c r="N75" s="10" t="str">
        <f t="shared" si="84"/>
        <v/>
      </c>
      <c r="O75" s="10" t="str">
        <f t="shared" si="85"/>
        <v/>
      </c>
      <c r="P75" s="10" t="str">
        <f t="shared" si="86"/>
        <v/>
      </c>
      <c r="Q75" s="10" t="str">
        <f t="shared" si="87"/>
        <v/>
      </c>
      <c r="R75" s="10" t="str">
        <f t="shared" si="88"/>
        <v/>
      </c>
      <c r="S75" s="10" t="str">
        <f t="shared" si="89"/>
        <v/>
      </c>
      <c r="AC75" s="17">
        <f t="shared" si="90"/>
        <v>0</v>
      </c>
      <c r="AD75" s="17">
        <f t="shared" si="91"/>
        <v>0</v>
      </c>
      <c r="AE75" s="32" t="str">
        <f t="shared" si="92"/>
        <v/>
      </c>
      <c r="AF75" s="32" t="str">
        <f t="shared" si="93"/>
        <v/>
      </c>
      <c r="AG75" s="32" t="str">
        <f t="shared" si="94"/>
        <v/>
      </c>
      <c r="AH75" s="32" t="str">
        <f t="shared" si="95"/>
        <v/>
      </c>
      <c r="AI75" s="32" t="str">
        <f t="shared" si="96"/>
        <v/>
      </c>
      <c r="AJ75" s="32" t="str">
        <f t="shared" si="97"/>
        <v/>
      </c>
      <c r="AK75" s="32" t="str">
        <f t="shared" si="98"/>
        <v/>
      </c>
      <c r="AU75" s="24">
        <f t="shared" si="99"/>
        <v>0</v>
      </c>
      <c r="AV75" s="24">
        <f t="shared" si="100"/>
        <v>0</v>
      </c>
      <c r="AW75" s="24" t="str">
        <f t="shared" si="101"/>
        <v/>
      </c>
      <c r="AX75" s="24" t="str">
        <f t="shared" si="102"/>
        <v/>
      </c>
      <c r="AY75" s="24" t="str">
        <f t="shared" si="103"/>
        <v/>
      </c>
      <c r="AZ75" s="24" t="str">
        <f t="shared" si="104"/>
        <v/>
      </c>
      <c r="BA75" s="24" t="str">
        <f t="shared" si="105"/>
        <v/>
      </c>
      <c r="BB75" s="24" t="str">
        <f t="shared" si="106"/>
        <v/>
      </c>
      <c r="BC75" s="24" t="str">
        <f t="shared" si="107"/>
        <v/>
      </c>
      <c r="BM75" s="31">
        <f t="shared" si="108"/>
        <v>0</v>
      </c>
      <c r="BN75" s="31">
        <f t="shared" si="109"/>
        <v>0</v>
      </c>
      <c r="BO75" s="31" t="str">
        <f t="shared" si="110"/>
        <v/>
      </c>
      <c r="BP75" s="31" t="str">
        <f t="shared" si="111"/>
        <v/>
      </c>
      <c r="BQ75" s="31" t="str">
        <f t="shared" si="112"/>
        <v/>
      </c>
      <c r="BR75" s="31" t="str">
        <f t="shared" si="113"/>
        <v/>
      </c>
      <c r="BS75" s="31" t="str">
        <f t="shared" si="114"/>
        <v/>
      </c>
      <c r="BT75" s="31" t="str">
        <f t="shared" si="115"/>
        <v/>
      </c>
      <c r="BU75" s="31" t="str">
        <f t="shared" si="116"/>
        <v/>
      </c>
    </row>
    <row r="76" spans="11:73" x14ac:dyDescent="0.3">
      <c r="K76" s="10">
        <f t="shared" si="81"/>
        <v>0</v>
      </c>
      <c r="L76" s="10">
        <f t="shared" si="82"/>
        <v>0</v>
      </c>
      <c r="M76" s="10" t="str">
        <f t="shared" si="83"/>
        <v/>
      </c>
      <c r="N76" s="10" t="str">
        <f t="shared" si="84"/>
        <v/>
      </c>
      <c r="O76" s="10" t="str">
        <f t="shared" si="85"/>
        <v/>
      </c>
      <c r="P76" s="10" t="str">
        <f t="shared" si="86"/>
        <v/>
      </c>
      <c r="Q76" s="10" t="str">
        <f t="shared" si="87"/>
        <v/>
      </c>
      <c r="R76" s="10" t="str">
        <f t="shared" si="88"/>
        <v/>
      </c>
      <c r="S76" s="10" t="str">
        <f t="shared" si="89"/>
        <v/>
      </c>
      <c r="AC76" s="17">
        <f t="shared" si="90"/>
        <v>0</v>
      </c>
      <c r="AD76" s="17">
        <f t="shared" si="91"/>
        <v>0</v>
      </c>
      <c r="AE76" s="32" t="str">
        <f t="shared" si="92"/>
        <v/>
      </c>
      <c r="AF76" s="32" t="str">
        <f t="shared" si="93"/>
        <v/>
      </c>
      <c r="AG76" s="32" t="str">
        <f t="shared" si="94"/>
        <v/>
      </c>
      <c r="AH76" s="32" t="str">
        <f t="shared" si="95"/>
        <v/>
      </c>
      <c r="AI76" s="32" t="str">
        <f t="shared" si="96"/>
        <v/>
      </c>
      <c r="AJ76" s="32" t="str">
        <f t="shared" si="97"/>
        <v/>
      </c>
      <c r="AK76" s="32" t="str">
        <f t="shared" si="98"/>
        <v/>
      </c>
      <c r="AU76" s="24">
        <f t="shared" si="99"/>
        <v>0</v>
      </c>
      <c r="AV76" s="24">
        <f t="shared" si="100"/>
        <v>0</v>
      </c>
      <c r="AW76" s="24" t="str">
        <f t="shared" si="101"/>
        <v/>
      </c>
      <c r="AX76" s="24" t="str">
        <f t="shared" si="102"/>
        <v/>
      </c>
      <c r="AY76" s="24" t="str">
        <f t="shared" si="103"/>
        <v/>
      </c>
      <c r="AZ76" s="24" t="str">
        <f t="shared" si="104"/>
        <v/>
      </c>
      <c r="BA76" s="24" t="str">
        <f t="shared" si="105"/>
        <v/>
      </c>
      <c r="BB76" s="24" t="str">
        <f t="shared" si="106"/>
        <v/>
      </c>
      <c r="BC76" s="24" t="str">
        <f t="shared" si="107"/>
        <v/>
      </c>
      <c r="BM76" s="31">
        <f t="shared" si="108"/>
        <v>0</v>
      </c>
      <c r="BN76" s="31">
        <f t="shared" si="109"/>
        <v>0</v>
      </c>
      <c r="BO76" s="31" t="str">
        <f t="shared" si="110"/>
        <v/>
      </c>
      <c r="BP76" s="31" t="str">
        <f t="shared" si="111"/>
        <v/>
      </c>
      <c r="BQ76" s="31" t="str">
        <f t="shared" si="112"/>
        <v/>
      </c>
      <c r="BR76" s="31" t="str">
        <f t="shared" si="113"/>
        <v/>
      </c>
      <c r="BS76" s="31" t="str">
        <f t="shared" si="114"/>
        <v/>
      </c>
      <c r="BT76" s="31" t="str">
        <f t="shared" si="115"/>
        <v/>
      </c>
      <c r="BU76" s="31" t="str">
        <f t="shared" si="116"/>
        <v/>
      </c>
    </row>
    <row r="77" spans="11:73" x14ac:dyDescent="0.3">
      <c r="K77" s="10">
        <f t="shared" si="81"/>
        <v>0</v>
      </c>
      <c r="L77" s="10">
        <f t="shared" si="82"/>
        <v>0</v>
      </c>
      <c r="M77" s="10" t="str">
        <f t="shared" si="83"/>
        <v/>
      </c>
      <c r="N77" s="10" t="str">
        <f t="shared" si="84"/>
        <v/>
      </c>
      <c r="O77" s="10" t="str">
        <f t="shared" si="85"/>
        <v/>
      </c>
      <c r="P77" s="10" t="str">
        <f t="shared" si="86"/>
        <v/>
      </c>
      <c r="Q77" s="10" t="str">
        <f t="shared" si="87"/>
        <v/>
      </c>
      <c r="R77" s="10" t="str">
        <f t="shared" si="88"/>
        <v/>
      </c>
      <c r="S77" s="10" t="str">
        <f t="shared" si="89"/>
        <v/>
      </c>
      <c r="AC77" s="17">
        <f t="shared" si="90"/>
        <v>0</v>
      </c>
      <c r="AD77" s="17">
        <f t="shared" si="91"/>
        <v>0</v>
      </c>
      <c r="AE77" s="32" t="str">
        <f t="shared" si="92"/>
        <v/>
      </c>
      <c r="AF77" s="32" t="str">
        <f t="shared" si="93"/>
        <v/>
      </c>
      <c r="AG77" s="32" t="str">
        <f t="shared" si="94"/>
        <v/>
      </c>
      <c r="AH77" s="32" t="str">
        <f t="shared" si="95"/>
        <v/>
      </c>
      <c r="AI77" s="32" t="str">
        <f t="shared" si="96"/>
        <v/>
      </c>
      <c r="AJ77" s="32" t="str">
        <f t="shared" si="97"/>
        <v/>
      </c>
      <c r="AK77" s="32" t="str">
        <f t="shared" si="98"/>
        <v/>
      </c>
      <c r="AU77" s="24">
        <f t="shared" si="99"/>
        <v>0</v>
      </c>
      <c r="AV77" s="24">
        <f t="shared" si="100"/>
        <v>0</v>
      </c>
      <c r="AW77" s="24" t="str">
        <f t="shared" si="101"/>
        <v/>
      </c>
      <c r="AX77" s="24" t="str">
        <f t="shared" si="102"/>
        <v/>
      </c>
      <c r="AY77" s="24" t="str">
        <f t="shared" si="103"/>
        <v/>
      </c>
      <c r="AZ77" s="24" t="str">
        <f t="shared" si="104"/>
        <v/>
      </c>
      <c r="BA77" s="24" t="str">
        <f t="shared" si="105"/>
        <v/>
      </c>
      <c r="BB77" s="24" t="str">
        <f t="shared" si="106"/>
        <v/>
      </c>
      <c r="BC77" s="24" t="str">
        <f t="shared" si="107"/>
        <v/>
      </c>
      <c r="BM77" s="31">
        <f t="shared" si="108"/>
        <v>0</v>
      </c>
      <c r="BN77" s="31">
        <f t="shared" si="109"/>
        <v>0</v>
      </c>
      <c r="BO77" s="31" t="str">
        <f t="shared" si="110"/>
        <v/>
      </c>
      <c r="BP77" s="31" t="str">
        <f t="shared" si="111"/>
        <v/>
      </c>
      <c r="BQ77" s="31" t="str">
        <f t="shared" si="112"/>
        <v/>
      </c>
      <c r="BR77" s="31" t="str">
        <f t="shared" si="113"/>
        <v/>
      </c>
      <c r="BS77" s="31" t="str">
        <f t="shared" si="114"/>
        <v/>
      </c>
      <c r="BT77" s="31" t="str">
        <f t="shared" si="115"/>
        <v/>
      </c>
      <c r="BU77" s="31" t="str">
        <f t="shared" si="116"/>
        <v/>
      </c>
    </row>
    <row r="78" spans="11:73" x14ac:dyDescent="0.3">
      <c r="K78" s="10">
        <f t="shared" si="81"/>
        <v>0</v>
      </c>
      <c r="L78" s="10">
        <f t="shared" si="82"/>
        <v>0</v>
      </c>
      <c r="M78" s="10" t="str">
        <f t="shared" si="83"/>
        <v/>
      </c>
      <c r="N78" s="10" t="str">
        <f t="shared" si="84"/>
        <v/>
      </c>
      <c r="O78" s="10" t="str">
        <f t="shared" si="85"/>
        <v/>
      </c>
      <c r="P78" s="10" t="str">
        <f t="shared" si="86"/>
        <v/>
      </c>
      <c r="Q78" s="10" t="str">
        <f t="shared" si="87"/>
        <v/>
      </c>
      <c r="R78" s="10" t="str">
        <f t="shared" si="88"/>
        <v/>
      </c>
      <c r="S78" s="10" t="str">
        <f t="shared" si="89"/>
        <v/>
      </c>
      <c r="AC78" s="17">
        <f t="shared" si="90"/>
        <v>0</v>
      </c>
      <c r="AD78" s="17">
        <f t="shared" si="91"/>
        <v>0</v>
      </c>
      <c r="AE78" s="32" t="str">
        <f t="shared" si="92"/>
        <v/>
      </c>
      <c r="AF78" s="32" t="str">
        <f t="shared" si="93"/>
        <v/>
      </c>
      <c r="AG78" s="32" t="str">
        <f t="shared" si="94"/>
        <v/>
      </c>
      <c r="AH78" s="32" t="str">
        <f t="shared" si="95"/>
        <v/>
      </c>
      <c r="AI78" s="32" t="str">
        <f t="shared" si="96"/>
        <v/>
      </c>
      <c r="AJ78" s="32" t="str">
        <f t="shared" si="97"/>
        <v/>
      </c>
      <c r="AK78" s="32" t="str">
        <f t="shared" si="98"/>
        <v/>
      </c>
      <c r="AU78" s="24">
        <f t="shared" si="99"/>
        <v>0</v>
      </c>
      <c r="AV78" s="24">
        <f t="shared" si="100"/>
        <v>0</v>
      </c>
      <c r="AW78" s="24" t="str">
        <f t="shared" si="101"/>
        <v/>
      </c>
      <c r="AX78" s="24" t="str">
        <f t="shared" si="102"/>
        <v/>
      </c>
      <c r="AY78" s="24" t="str">
        <f t="shared" si="103"/>
        <v/>
      </c>
      <c r="AZ78" s="24" t="str">
        <f t="shared" si="104"/>
        <v/>
      </c>
      <c r="BA78" s="24" t="str">
        <f t="shared" si="105"/>
        <v/>
      </c>
      <c r="BB78" s="24" t="str">
        <f t="shared" si="106"/>
        <v/>
      </c>
      <c r="BC78" s="24" t="str">
        <f t="shared" si="107"/>
        <v/>
      </c>
      <c r="BM78" s="31">
        <f t="shared" si="108"/>
        <v>0</v>
      </c>
      <c r="BN78" s="31">
        <f t="shared" si="109"/>
        <v>0</v>
      </c>
      <c r="BO78" s="31" t="str">
        <f t="shared" si="110"/>
        <v/>
      </c>
      <c r="BP78" s="31" t="str">
        <f t="shared" si="111"/>
        <v/>
      </c>
      <c r="BQ78" s="31" t="str">
        <f t="shared" si="112"/>
        <v/>
      </c>
      <c r="BR78" s="31" t="str">
        <f t="shared" si="113"/>
        <v/>
      </c>
      <c r="BS78" s="31" t="str">
        <f t="shared" si="114"/>
        <v/>
      </c>
      <c r="BT78" s="31" t="str">
        <f t="shared" si="115"/>
        <v/>
      </c>
      <c r="BU78" s="31" t="str">
        <f t="shared" si="116"/>
        <v/>
      </c>
    </row>
    <row r="79" spans="11:73" x14ac:dyDescent="0.3">
      <c r="K79" s="10">
        <f t="shared" si="81"/>
        <v>0</v>
      </c>
      <c r="L79" s="10">
        <f t="shared" si="82"/>
        <v>0</v>
      </c>
      <c r="M79" s="10" t="str">
        <f t="shared" si="83"/>
        <v/>
      </c>
      <c r="N79" s="10" t="str">
        <f t="shared" si="84"/>
        <v/>
      </c>
      <c r="O79" s="10" t="str">
        <f t="shared" si="85"/>
        <v/>
      </c>
      <c r="P79" s="10" t="str">
        <f t="shared" si="86"/>
        <v/>
      </c>
      <c r="Q79" s="10" t="str">
        <f t="shared" si="87"/>
        <v/>
      </c>
      <c r="R79" s="10" t="str">
        <f t="shared" si="88"/>
        <v/>
      </c>
      <c r="S79" s="10" t="str">
        <f t="shared" si="89"/>
        <v/>
      </c>
      <c r="AC79" s="17">
        <f t="shared" si="90"/>
        <v>0</v>
      </c>
      <c r="AD79" s="17">
        <f t="shared" si="91"/>
        <v>0</v>
      </c>
      <c r="AE79" s="32" t="str">
        <f t="shared" si="92"/>
        <v/>
      </c>
      <c r="AF79" s="32" t="str">
        <f t="shared" si="93"/>
        <v/>
      </c>
      <c r="AG79" s="32" t="str">
        <f t="shared" si="94"/>
        <v/>
      </c>
      <c r="AH79" s="32" t="str">
        <f t="shared" si="95"/>
        <v/>
      </c>
      <c r="AI79" s="32" t="str">
        <f t="shared" si="96"/>
        <v/>
      </c>
      <c r="AJ79" s="32" t="str">
        <f t="shared" si="97"/>
        <v/>
      </c>
      <c r="AK79" s="32" t="str">
        <f t="shared" si="98"/>
        <v/>
      </c>
      <c r="AU79" s="24">
        <f t="shared" si="99"/>
        <v>0</v>
      </c>
      <c r="AV79" s="24">
        <f t="shared" si="100"/>
        <v>0</v>
      </c>
      <c r="AW79" s="24" t="str">
        <f t="shared" si="101"/>
        <v/>
      </c>
      <c r="AX79" s="24" t="str">
        <f t="shared" si="102"/>
        <v/>
      </c>
      <c r="AY79" s="24" t="str">
        <f t="shared" si="103"/>
        <v/>
      </c>
      <c r="AZ79" s="24" t="str">
        <f t="shared" si="104"/>
        <v/>
      </c>
      <c r="BA79" s="24" t="str">
        <f t="shared" si="105"/>
        <v/>
      </c>
      <c r="BB79" s="24" t="str">
        <f t="shared" si="106"/>
        <v/>
      </c>
      <c r="BC79" s="24" t="str">
        <f t="shared" si="107"/>
        <v/>
      </c>
      <c r="BM79" s="31">
        <f t="shared" si="108"/>
        <v>0</v>
      </c>
      <c r="BN79" s="31">
        <f t="shared" si="109"/>
        <v>0</v>
      </c>
      <c r="BO79" s="31" t="str">
        <f t="shared" si="110"/>
        <v/>
      </c>
      <c r="BP79" s="31" t="str">
        <f t="shared" si="111"/>
        <v/>
      </c>
      <c r="BQ79" s="31" t="str">
        <f t="shared" si="112"/>
        <v/>
      </c>
      <c r="BR79" s="31" t="str">
        <f t="shared" si="113"/>
        <v/>
      </c>
      <c r="BS79" s="31" t="str">
        <f t="shared" si="114"/>
        <v/>
      </c>
      <c r="BT79" s="31" t="str">
        <f t="shared" si="115"/>
        <v/>
      </c>
      <c r="BU79" s="31" t="str">
        <f t="shared" si="116"/>
        <v/>
      </c>
    </row>
    <row r="80" spans="11:73" x14ac:dyDescent="0.3">
      <c r="K80" s="10">
        <f t="shared" si="81"/>
        <v>0</v>
      </c>
      <c r="L80" s="10">
        <f t="shared" si="82"/>
        <v>0</v>
      </c>
      <c r="M80" s="10" t="str">
        <f t="shared" si="83"/>
        <v/>
      </c>
      <c r="N80" s="10" t="str">
        <f t="shared" si="84"/>
        <v/>
      </c>
      <c r="O80" s="10" t="str">
        <f t="shared" si="85"/>
        <v/>
      </c>
      <c r="P80" s="10" t="str">
        <f t="shared" si="86"/>
        <v/>
      </c>
      <c r="Q80" s="10" t="str">
        <f t="shared" si="87"/>
        <v/>
      </c>
      <c r="R80" s="10" t="str">
        <f t="shared" si="88"/>
        <v/>
      </c>
      <c r="S80" s="10" t="str">
        <f t="shared" si="89"/>
        <v/>
      </c>
      <c r="AC80" s="17">
        <f t="shared" si="90"/>
        <v>0</v>
      </c>
      <c r="AD80" s="17">
        <f t="shared" si="91"/>
        <v>0</v>
      </c>
      <c r="AE80" s="32" t="str">
        <f t="shared" si="92"/>
        <v/>
      </c>
      <c r="AF80" s="32" t="str">
        <f t="shared" si="93"/>
        <v/>
      </c>
      <c r="AG80" s="32" t="str">
        <f t="shared" si="94"/>
        <v/>
      </c>
      <c r="AH80" s="32" t="str">
        <f t="shared" si="95"/>
        <v/>
      </c>
      <c r="AI80" s="32" t="str">
        <f t="shared" si="96"/>
        <v/>
      </c>
      <c r="AJ80" s="32" t="str">
        <f t="shared" si="97"/>
        <v/>
      </c>
      <c r="AK80" s="32" t="str">
        <f t="shared" si="98"/>
        <v/>
      </c>
      <c r="AU80" s="24">
        <f t="shared" si="99"/>
        <v>0</v>
      </c>
      <c r="AV80" s="24">
        <f t="shared" si="100"/>
        <v>0</v>
      </c>
      <c r="AW80" s="24" t="str">
        <f t="shared" si="101"/>
        <v/>
      </c>
      <c r="AX80" s="24" t="str">
        <f t="shared" si="102"/>
        <v/>
      </c>
      <c r="AY80" s="24" t="str">
        <f t="shared" si="103"/>
        <v/>
      </c>
      <c r="AZ80" s="24" t="str">
        <f t="shared" si="104"/>
        <v/>
      </c>
      <c r="BA80" s="24" t="str">
        <f t="shared" si="105"/>
        <v/>
      </c>
      <c r="BB80" s="24" t="str">
        <f t="shared" si="106"/>
        <v/>
      </c>
      <c r="BC80" s="24" t="str">
        <f t="shared" si="107"/>
        <v/>
      </c>
      <c r="BM80" s="31">
        <f t="shared" si="108"/>
        <v>0</v>
      </c>
      <c r="BN80" s="31">
        <f t="shared" si="109"/>
        <v>0</v>
      </c>
      <c r="BO80" s="31" t="str">
        <f t="shared" si="110"/>
        <v/>
      </c>
      <c r="BP80" s="31" t="str">
        <f t="shared" si="111"/>
        <v/>
      </c>
      <c r="BQ80" s="31" t="str">
        <f t="shared" si="112"/>
        <v/>
      </c>
      <c r="BR80" s="31" t="str">
        <f t="shared" si="113"/>
        <v/>
      </c>
      <c r="BS80" s="31" t="str">
        <f t="shared" si="114"/>
        <v/>
      </c>
      <c r="BT80" s="31" t="str">
        <f t="shared" si="115"/>
        <v/>
      </c>
      <c r="BU80" s="31" t="str">
        <f t="shared" si="116"/>
        <v/>
      </c>
    </row>
    <row r="81" spans="11:73" x14ac:dyDescent="0.3">
      <c r="K81" s="10">
        <f t="shared" si="81"/>
        <v>0</v>
      </c>
      <c r="L81" s="10">
        <f t="shared" si="82"/>
        <v>0</v>
      </c>
      <c r="M81" s="10" t="str">
        <f t="shared" si="83"/>
        <v/>
      </c>
      <c r="N81" s="10" t="str">
        <f t="shared" si="84"/>
        <v/>
      </c>
      <c r="O81" s="10" t="str">
        <f t="shared" si="85"/>
        <v/>
      </c>
      <c r="P81" s="10" t="str">
        <f t="shared" si="86"/>
        <v/>
      </c>
      <c r="Q81" s="10" t="str">
        <f t="shared" si="87"/>
        <v/>
      </c>
      <c r="R81" s="10" t="str">
        <f t="shared" si="88"/>
        <v/>
      </c>
      <c r="S81" s="10" t="str">
        <f t="shared" si="89"/>
        <v/>
      </c>
      <c r="AC81" s="17">
        <f t="shared" si="90"/>
        <v>0</v>
      </c>
      <c r="AD81" s="17">
        <f t="shared" si="91"/>
        <v>0</v>
      </c>
      <c r="AE81" s="32" t="str">
        <f t="shared" si="92"/>
        <v/>
      </c>
      <c r="AF81" s="32" t="str">
        <f t="shared" si="93"/>
        <v/>
      </c>
      <c r="AG81" s="32" t="str">
        <f t="shared" si="94"/>
        <v/>
      </c>
      <c r="AH81" s="32" t="str">
        <f t="shared" si="95"/>
        <v/>
      </c>
      <c r="AI81" s="32" t="str">
        <f t="shared" si="96"/>
        <v/>
      </c>
      <c r="AJ81" s="32" t="str">
        <f t="shared" si="97"/>
        <v/>
      </c>
      <c r="AK81" s="32" t="str">
        <f t="shared" si="98"/>
        <v/>
      </c>
      <c r="AU81" s="24">
        <f t="shared" si="99"/>
        <v>0</v>
      </c>
      <c r="AV81" s="24">
        <f t="shared" si="100"/>
        <v>0</v>
      </c>
      <c r="AW81" s="24" t="str">
        <f t="shared" si="101"/>
        <v/>
      </c>
      <c r="AX81" s="24" t="str">
        <f t="shared" si="102"/>
        <v/>
      </c>
      <c r="AY81" s="24" t="str">
        <f t="shared" si="103"/>
        <v/>
      </c>
      <c r="AZ81" s="24" t="str">
        <f t="shared" si="104"/>
        <v/>
      </c>
      <c r="BA81" s="24" t="str">
        <f t="shared" si="105"/>
        <v/>
      </c>
      <c r="BB81" s="24" t="str">
        <f t="shared" si="106"/>
        <v/>
      </c>
      <c r="BC81" s="24" t="str">
        <f t="shared" si="107"/>
        <v/>
      </c>
      <c r="BM81" s="31">
        <f t="shared" si="108"/>
        <v>0</v>
      </c>
      <c r="BN81" s="31">
        <f t="shared" si="109"/>
        <v>0</v>
      </c>
      <c r="BO81" s="31" t="str">
        <f t="shared" si="110"/>
        <v/>
      </c>
      <c r="BP81" s="31" t="str">
        <f t="shared" si="111"/>
        <v/>
      </c>
      <c r="BQ81" s="31" t="str">
        <f t="shared" si="112"/>
        <v/>
      </c>
      <c r="BR81" s="31" t="str">
        <f t="shared" si="113"/>
        <v/>
      </c>
      <c r="BS81" s="31" t="str">
        <f t="shared" si="114"/>
        <v/>
      </c>
      <c r="BT81" s="31" t="str">
        <f t="shared" si="115"/>
        <v/>
      </c>
      <c r="BU81" s="31" t="str">
        <f t="shared" si="116"/>
        <v/>
      </c>
    </row>
    <row r="82" spans="11:73" x14ac:dyDescent="0.3">
      <c r="K82" s="10">
        <f t="shared" si="81"/>
        <v>0</v>
      </c>
      <c r="L82" s="10">
        <f t="shared" si="82"/>
        <v>0</v>
      </c>
      <c r="M82" s="10" t="str">
        <f t="shared" si="83"/>
        <v/>
      </c>
      <c r="N82" s="10" t="str">
        <f t="shared" si="84"/>
        <v/>
      </c>
      <c r="O82" s="10" t="str">
        <f t="shared" si="85"/>
        <v/>
      </c>
      <c r="P82" s="10" t="str">
        <f t="shared" si="86"/>
        <v/>
      </c>
      <c r="Q82" s="10" t="str">
        <f t="shared" si="87"/>
        <v/>
      </c>
      <c r="R82" s="10" t="str">
        <f t="shared" si="88"/>
        <v/>
      </c>
      <c r="S82" s="10" t="str">
        <f t="shared" si="89"/>
        <v/>
      </c>
      <c r="AC82" s="17">
        <f t="shared" si="90"/>
        <v>0</v>
      </c>
      <c r="AD82" s="17">
        <f t="shared" si="91"/>
        <v>0</v>
      </c>
      <c r="AE82" s="32" t="str">
        <f t="shared" si="92"/>
        <v/>
      </c>
      <c r="AF82" s="32" t="str">
        <f t="shared" si="93"/>
        <v/>
      </c>
      <c r="AG82" s="32" t="str">
        <f t="shared" si="94"/>
        <v/>
      </c>
      <c r="AH82" s="32" t="str">
        <f t="shared" si="95"/>
        <v/>
      </c>
      <c r="AI82" s="32" t="str">
        <f t="shared" si="96"/>
        <v/>
      </c>
      <c r="AJ82" s="32" t="str">
        <f t="shared" si="97"/>
        <v/>
      </c>
      <c r="AK82" s="32" t="str">
        <f t="shared" si="98"/>
        <v/>
      </c>
      <c r="AU82" s="24">
        <f t="shared" si="99"/>
        <v>0</v>
      </c>
      <c r="AV82" s="24">
        <f t="shared" si="100"/>
        <v>0</v>
      </c>
      <c r="AW82" s="24" t="str">
        <f t="shared" si="101"/>
        <v/>
      </c>
      <c r="AX82" s="24" t="str">
        <f t="shared" si="102"/>
        <v/>
      </c>
      <c r="AY82" s="24" t="str">
        <f t="shared" si="103"/>
        <v/>
      </c>
      <c r="AZ82" s="24" t="str">
        <f t="shared" si="104"/>
        <v/>
      </c>
      <c r="BA82" s="24" t="str">
        <f t="shared" si="105"/>
        <v/>
      </c>
      <c r="BB82" s="24" t="str">
        <f t="shared" si="106"/>
        <v/>
      </c>
      <c r="BC82" s="24" t="str">
        <f t="shared" si="107"/>
        <v/>
      </c>
      <c r="BM82" s="31">
        <f t="shared" si="108"/>
        <v>0</v>
      </c>
      <c r="BN82" s="31">
        <f t="shared" si="109"/>
        <v>0</v>
      </c>
      <c r="BO82" s="31" t="str">
        <f t="shared" si="110"/>
        <v/>
      </c>
      <c r="BP82" s="31" t="str">
        <f t="shared" si="111"/>
        <v/>
      </c>
      <c r="BQ82" s="31" t="str">
        <f t="shared" si="112"/>
        <v/>
      </c>
      <c r="BR82" s="31" t="str">
        <f t="shared" si="113"/>
        <v/>
      </c>
      <c r="BS82" s="31" t="str">
        <f t="shared" si="114"/>
        <v/>
      </c>
      <c r="BT82" s="31" t="str">
        <f t="shared" si="115"/>
        <v/>
      </c>
      <c r="BU82" s="31" t="str">
        <f t="shared" si="116"/>
        <v/>
      </c>
    </row>
    <row r="83" spans="11:73" x14ac:dyDescent="0.3">
      <c r="K83" s="10">
        <f t="shared" si="81"/>
        <v>0</v>
      </c>
      <c r="L83" s="10">
        <f t="shared" si="82"/>
        <v>0</v>
      </c>
      <c r="M83" s="10" t="str">
        <f t="shared" si="83"/>
        <v/>
      </c>
      <c r="N83" s="10" t="str">
        <f t="shared" si="84"/>
        <v/>
      </c>
      <c r="O83" s="10" t="str">
        <f t="shared" si="85"/>
        <v/>
      </c>
      <c r="P83" s="10" t="str">
        <f t="shared" si="86"/>
        <v/>
      </c>
      <c r="Q83" s="10" t="str">
        <f t="shared" si="87"/>
        <v/>
      </c>
      <c r="R83" s="10" t="str">
        <f t="shared" si="88"/>
        <v/>
      </c>
      <c r="S83" s="10" t="str">
        <f t="shared" si="89"/>
        <v/>
      </c>
      <c r="AC83" s="17">
        <f t="shared" si="90"/>
        <v>0</v>
      </c>
      <c r="AD83" s="17">
        <f t="shared" si="91"/>
        <v>0</v>
      </c>
      <c r="AE83" s="32" t="str">
        <f t="shared" si="92"/>
        <v/>
      </c>
      <c r="AF83" s="32" t="str">
        <f t="shared" si="93"/>
        <v/>
      </c>
      <c r="AG83" s="32" t="str">
        <f t="shared" si="94"/>
        <v/>
      </c>
      <c r="AH83" s="32" t="str">
        <f t="shared" si="95"/>
        <v/>
      </c>
      <c r="AI83" s="32" t="str">
        <f t="shared" si="96"/>
        <v/>
      </c>
      <c r="AJ83" s="32" t="str">
        <f t="shared" si="97"/>
        <v/>
      </c>
      <c r="AK83" s="32" t="str">
        <f t="shared" si="98"/>
        <v/>
      </c>
      <c r="AU83" s="24">
        <f t="shared" si="99"/>
        <v>0</v>
      </c>
      <c r="AV83" s="24">
        <f t="shared" si="100"/>
        <v>0</v>
      </c>
      <c r="AW83" s="24" t="str">
        <f t="shared" si="101"/>
        <v/>
      </c>
      <c r="AX83" s="24" t="str">
        <f t="shared" si="102"/>
        <v/>
      </c>
      <c r="AY83" s="24" t="str">
        <f t="shared" si="103"/>
        <v/>
      </c>
      <c r="AZ83" s="24" t="str">
        <f t="shared" si="104"/>
        <v/>
      </c>
      <c r="BA83" s="24" t="str">
        <f t="shared" si="105"/>
        <v/>
      </c>
      <c r="BB83" s="24" t="str">
        <f t="shared" si="106"/>
        <v/>
      </c>
      <c r="BC83" s="24" t="str">
        <f t="shared" si="107"/>
        <v/>
      </c>
      <c r="BM83" s="31">
        <f t="shared" si="108"/>
        <v>0</v>
      </c>
      <c r="BN83" s="31">
        <f t="shared" si="109"/>
        <v>0</v>
      </c>
      <c r="BO83" s="31" t="str">
        <f t="shared" si="110"/>
        <v/>
      </c>
      <c r="BP83" s="31" t="str">
        <f t="shared" si="111"/>
        <v/>
      </c>
      <c r="BQ83" s="31" t="str">
        <f t="shared" si="112"/>
        <v/>
      </c>
      <c r="BR83" s="31" t="str">
        <f t="shared" si="113"/>
        <v/>
      </c>
      <c r="BS83" s="31" t="str">
        <f t="shared" si="114"/>
        <v/>
      </c>
      <c r="BT83" s="31" t="str">
        <f t="shared" si="115"/>
        <v/>
      </c>
      <c r="BU83" s="31" t="str">
        <f t="shared" si="116"/>
        <v/>
      </c>
    </row>
    <row r="84" spans="11:73" x14ac:dyDescent="0.3">
      <c r="K84" s="10">
        <f t="shared" si="81"/>
        <v>0</v>
      </c>
      <c r="L84" s="10">
        <f t="shared" si="82"/>
        <v>0</v>
      </c>
      <c r="M84" s="10" t="str">
        <f t="shared" si="83"/>
        <v/>
      </c>
      <c r="N84" s="10" t="str">
        <f t="shared" si="84"/>
        <v/>
      </c>
      <c r="O84" s="10" t="str">
        <f t="shared" si="85"/>
        <v/>
      </c>
      <c r="P84" s="10" t="str">
        <f t="shared" si="86"/>
        <v/>
      </c>
      <c r="Q84" s="10" t="str">
        <f t="shared" si="87"/>
        <v/>
      </c>
      <c r="R84" s="10" t="str">
        <f t="shared" si="88"/>
        <v/>
      </c>
      <c r="S84" s="10" t="str">
        <f t="shared" si="89"/>
        <v/>
      </c>
      <c r="AC84" s="17">
        <f t="shared" si="90"/>
        <v>0</v>
      </c>
      <c r="AD84" s="17">
        <f t="shared" si="91"/>
        <v>0</v>
      </c>
      <c r="AE84" s="32" t="str">
        <f t="shared" si="92"/>
        <v/>
      </c>
      <c r="AF84" s="32" t="str">
        <f t="shared" si="93"/>
        <v/>
      </c>
      <c r="AG84" s="32" t="str">
        <f t="shared" si="94"/>
        <v/>
      </c>
      <c r="AH84" s="32" t="str">
        <f t="shared" si="95"/>
        <v/>
      </c>
      <c r="AI84" s="32" t="str">
        <f t="shared" si="96"/>
        <v/>
      </c>
      <c r="AJ84" s="32" t="str">
        <f t="shared" si="97"/>
        <v/>
      </c>
      <c r="AK84" s="32" t="str">
        <f t="shared" si="98"/>
        <v/>
      </c>
      <c r="AU84" s="24">
        <f t="shared" si="99"/>
        <v>0</v>
      </c>
      <c r="AV84" s="24">
        <f t="shared" si="100"/>
        <v>0</v>
      </c>
      <c r="AW84" s="24" t="str">
        <f t="shared" si="101"/>
        <v/>
      </c>
      <c r="AX84" s="24" t="str">
        <f t="shared" si="102"/>
        <v/>
      </c>
      <c r="AY84" s="24" t="str">
        <f t="shared" si="103"/>
        <v/>
      </c>
      <c r="AZ84" s="24" t="str">
        <f t="shared" si="104"/>
        <v/>
      </c>
      <c r="BA84" s="24" t="str">
        <f t="shared" si="105"/>
        <v/>
      </c>
      <c r="BB84" s="24" t="str">
        <f t="shared" si="106"/>
        <v/>
      </c>
      <c r="BC84" s="24" t="str">
        <f t="shared" si="107"/>
        <v/>
      </c>
      <c r="BM84" s="31">
        <f t="shared" si="108"/>
        <v>0</v>
      </c>
      <c r="BN84" s="31">
        <f t="shared" si="109"/>
        <v>0</v>
      </c>
      <c r="BO84" s="31" t="str">
        <f t="shared" si="110"/>
        <v/>
      </c>
      <c r="BP84" s="31" t="str">
        <f t="shared" si="111"/>
        <v/>
      </c>
      <c r="BQ84" s="31" t="str">
        <f t="shared" si="112"/>
        <v/>
      </c>
      <c r="BR84" s="31" t="str">
        <f t="shared" si="113"/>
        <v/>
      </c>
      <c r="BS84" s="31" t="str">
        <f t="shared" si="114"/>
        <v/>
      </c>
      <c r="BT84" s="31" t="str">
        <f t="shared" si="115"/>
        <v/>
      </c>
      <c r="BU84" s="31" t="str">
        <f t="shared" si="116"/>
        <v/>
      </c>
    </row>
    <row r="85" spans="11:73" x14ac:dyDescent="0.3">
      <c r="K85" s="10">
        <f t="shared" si="81"/>
        <v>0</v>
      </c>
      <c r="L85" s="10">
        <f t="shared" si="82"/>
        <v>0</v>
      </c>
      <c r="M85" s="10" t="str">
        <f t="shared" si="83"/>
        <v/>
      </c>
      <c r="N85" s="10" t="str">
        <f t="shared" si="84"/>
        <v/>
      </c>
      <c r="O85" s="10" t="str">
        <f t="shared" si="85"/>
        <v/>
      </c>
      <c r="P85" s="10" t="str">
        <f t="shared" si="86"/>
        <v/>
      </c>
      <c r="Q85" s="10" t="str">
        <f t="shared" si="87"/>
        <v/>
      </c>
      <c r="R85" s="10" t="str">
        <f t="shared" si="88"/>
        <v/>
      </c>
      <c r="S85" s="10" t="str">
        <f t="shared" si="89"/>
        <v/>
      </c>
      <c r="AC85" s="17">
        <f t="shared" si="90"/>
        <v>0</v>
      </c>
      <c r="AD85" s="17">
        <f t="shared" si="91"/>
        <v>0</v>
      </c>
      <c r="AE85" s="32" t="str">
        <f t="shared" si="92"/>
        <v/>
      </c>
      <c r="AF85" s="32" t="str">
        <f t="shared" si="93"/>
        <v/>
      </c>
      <c r="AG85" s="32" t="str">
        <f t="shared" si="94"/>
        <v/>
      </c>
      <c r="AH85" s="32" t="str">
        <f t="shared" si="95"/>
        <v/>
      </c>
      <c r="AI85" s="32" t="str">
        <f t="shared" si="96"/>
        <v/>
      </c>
      <c r="AJ85" s="32" t="str">
        <f t="shared" si="97"/>
        <v/>
      </c>
      <c r="AK85" s="32" t="str">
        <f t="shared" si="98"/>
        <v/>
      </c>
      <c r="AU85" s="24">
        <f t="shared" si="99"/>
        <v>0</v>
      </c>
      <c r="AV85" s="24">
        <f t="shared" si="100"/>
        <v>0</v>
      </c>
      <c r="AW85" s="24" t="str">
        <f t="shared" si="101"/>
        <v/>
      </c>
      <c r="AX85" s="24" t="str">
        <f t="shared" si="102"/>
        <v/>
      </c>
      <c r="AY85" s="24" t="str">
        <f t="shared" si="103"/>
        <v/>
      </c>
      <c r="AZ85" s="24" t="str">
        <f t="shared" si="104"/>
        <v/>
      </c>
      <c r="BA85" s="24" t="str">
        <f t="shared" si="105"/>
        <v/>
      </c>
      <c r="BB85" s="24" t="str">
        <f t="shared" si="106"/>
        <v/>
      </c>
      <c r="BC85" s="24" t="str">
        <f t="shared" si="107"/>
        <v/>
      </c>
      <c r="BM85" s="31">
        <f t="shared" si="108"/>
        <v>0</v>
      </c>
      <c r="BN85" s="31">
        <f t="shared" si="109"/>
        <v>0</v>
      </c>
      <c r="BO85" s="31" t="str">
        <f t="shared" si="110"/>
        <v/>
      </c>
      <c r="BP85" s="31" t="str">
        <f t="shared" si="111"/>
        <v/>
      </c>
      <c r="BQ85" s="31" t="str">
        <f t="shared" si="112"/>
        <v/>
      </c>
      <c r="BR85" s="31" t="str">
        <f t="shared" si="113"/>
        <v/>
      </c>
      <c r="BS85" s="31" t="str">
        <f t="shared" si="114"/>
        <v/>
      </c>
      <c r="BT85" s="31" t="str">
        <f t="shared" si="115"/>
        <v/>
      </c>
      <c r="BU85" s="31" t="str">
        <f t="shared" si="116"/>
        <v/>
      </c>
    </row>
    <row r="86" spans="11:73" x14ac:dyDescent="0.3">
      <c r="K86" s="10">
        <f t="shared" si="81"/>
        <v>0</v>
      </c>
      <c r="L86" s="10">
        <f t="shared" si="82"/>
        <v>0</v>
      </c>
      <c r="M86" s="10" t="str">
        <f t="shared" si="83"/>
        <v/>
      </c>
      <c r="N86" s="10" t="str">
        <f t="shared" si="84"/>
        <v/>
      </c>
      <c r="O86" s="10" t="str">
        <f t="shared" si="85"/>
        <v/>
      </c>
      <c r="P86" s="10" t="str">
        <f t="shared" si="86"/>
        <v/>
      </c>
      <c r="Q86" s="10" t="str">
        <f t="shared" si="87"/>
        <v/>
      </c>
      <c r="R86" s="10" t="str">
        <f t="shared" si="88"/>
        <v/>
      </c>
      <c r="S86" s="10" t="str">
        <f t="shared" si="89"/>
        <v/>
      </c>
      <c r="AC86" s="17">
        <f t="shared" si="90"/>
        <v>0</v>
      </c>
      <c r="AD86" s="17">
        <f t="shared" si="91"/>
        <v>0</v>
      </c>
      <c r="AE86" s="32" t="str">
        <f t="shared" si="92"/>
        <v/>
      </c>
      <c r="AF86" s="32" t="str">
        <f t="shared" si="93"/>
        <v/>
      </c>
      <c r="AG86" s="32" t="str">
        <f t="shared" si="94"/>
        <v/>
      </c>
      <c r="AH86" s="32" t="str">
        <f t="shared" si="95"/>
        <v/>
      </c>
      <c r="AI86" s="32" t="str">
        <f t="shared" si="96"/>
        <v/>
      </c>
      <c r="AJ86" s="32" t="str">
        <f t="shared" si="97"/>
        <v/>
      </c>
      <c r="AK86" s="32" t="str">
        <f t="shared" si="98"/>
        <v/>
      </c>
      <c r="AU86" s="24">
        <f t="shared" si="99"/>
        <v>0</v>
      </c>
      <c r="AV86" s="24">
        <f t="shared" si="100"/>
        <v>0</v>
      </c>
      <c r="AW86" s="24" t="str">
        <f t="shared" si="101"/>
        <v/>
      </c>
      <c r="AX86" s="24" t="str">
        <f t="shared" si="102"/>
        <v/>
      </c>
      <c r="AY86" s="24" t="str">
        <f t="shared" si="103"/>
        <v/>
      </c>
      <c r="AZ86" s="24" t="str">
        <f t="shared" si="104"/>
        <v/>
      </c>
      <c r="BA86" s="24" t="str">
        <f t="shared" si="105"/>
        <v/>
      </c>
      <c r="BB86" s="24" t="str">
        <f t="shared" si="106"/>
        <v/>
      </c>
      <c r="BC86" s="24" t="str">
        <f t="shared" si="107"/>
        <v/>
      </c>
      <c r="BM86" s="31">
        <f t="shared" si="108"/>
        <v>0</v>
      </c>
      <c r="BN86" s="31">
        <f t="shared" si="109"/>
        <v>0</v>
      </c>
      <c r="BO86" s="31" t="str">
        <f t="shared" si="110"/>
        <v/>
      </c>
      <c r="BP86" s="31" t="str">
        <f t="shared" si="111"/>
        <v/>
      </c>
      <c r="BQ86" s="31" t="str">
        <f t="shared" si="112"/>
        <v/>
      </c>
      <c r="BR86" s="31" t="str">
        <f t="shared" si="113"/>
        <v/>
      </c>
      <c r="BS86" s="31" t="str">
        <f t="shared" si="114"/>
        <v/>
      </c>
      <c r="BT86" s="31" t="str">
        <f t="shared" si="115"/>
        <v/>
      </c>
      <c r="BU86" s="31" t="str">
        <f t="shared" si="116"/>
        <v/>
      </c>
    </row>
    <row r="87" spans="11:73" x14ac:dyDescent="0.3">
      <c r="K87" s="10">
        <f t="shared" si="81"/>
        <v>0</v>
      </c>
      <c r="L87" s="10">
        <f t="shared" si="82"/>
        <v>0</v>
      </c>
      <c r="M87" s="10" t="str">
        <f t="shared" si="83"/>
        <v/>
      </c>
      <c r="N87" s="10" t="str">
        <f t="shared" si="84"/>
        <v/>
      </c>
      <c r="O87" s="10" t="str">
        <f t="shared" si="85"/>
        <v/>
      </c>
      <c r="P87" s="10" t="str">
        <f t="shared" si="86"/>
        <v/>
      </c>
      <c r="Q87" s="10" t="str">
        <f t="shared" si="87"/>
        <v/>
      </c>
      <c r="R87" s="10" t="str">
        <f t="shared" si="88"/>
        <v/>
      </c>
      <c r="S87" s="10" t="str">
        <f t="shared" si="89"/>
        <v/>
      </c>
      <c r="AC87" s="17">
        <f t="shared" si="90"/>
        <v>0</v>
      </c>
      <c r="AD87" s="17">
        <f t="shared" si="91"/>
        <v>0</v>
      </c>
      <c r="AE87" s="32" t="str">
        <f t="shared" si="92"/>
        <v/>
      </c>
      <c r="AF87" s="32" t="str">
        <f t="shared" si="93"/>
        <v/>
      </c>
      <c r="AG87" s="32" t="str">
        <f t="shared" si="94"/>
        <v/>
      </c>
      <c r="AH87" s="32" t="str">
        <f t="shared" si="95"/>
        <v/>
      </c>
      <c r="AI87" s="32" t="str">
        <f t="shared" si="96"/>
        <v/>
      </c>
      <c r="AJ87" s="32" t="str">
        <f t="shared" si="97"/>
        <v/>
      </c>
      <c r="AK87" s="32" t="str">
        <f t="shared" si="98"/>
        <v/>
      </c>
      <c r="AU87" s="24">
        <f t="shared" si="99"/>
        <v>0</v>
      </c>
      <c r="AV87" s="24">
        <f t="shared" si="100"/>
        <v>0</v>
      </c>
      <c r="AW87" s="24" t="str">
        <f t="shared" si="101"/>
        <v/>
      </c>
      <c r="AX87" s="24" t="str">
        <f t="shared" si="102"/>
        <v/>
      </c>
      <c r="AY87" s="24" t="str">
        <f t="shared" si="103"/>
        <v/>
      </c>
      <c r="AZ87" s="24" t="str">
        <f t="shared" si="104"/>
        <v/>
      </c>
      <c r="BA87" s="24" t="str">
        <f t="shared" si="105"/>
        <v/>
      </c>
      <c r="BB87" s="24" t="str">
        <f t="shared" si="106"/>
        <v/>
      </c>
      <c r="BC87" s="24" t="str">
        <f t="shared" si="107"/>
        <v/>
      </c>
      <c r="BM87" s="31">
        <f t="shared" si="108"/>
        <v>0</v>
      </c>
      <c r="BN87" s="31">
        <f t="shared" si="109"/>
        <v>0</v>
      </c>
      <c r="BO87" s="31" t="str">
        <f t="shared" si="110"/>
        <v/>
      </c>
      <c r="BP87" s="31" t="str">
        <f t="shared" si="111"/>
        <v/>
      </c>
      <c r="BQ87" s="31" t="str">
        <f t="shared" si="112"/>
        <v/>
      </c>
      <c r="BR87" s="31" t="str">
        <f t="shared" si="113"/>
        <v/>
      </c>
      <c r="BS87" s="31" t="str">
        <f t="shared" si="114"/>
        <v/>
      </c>
      <c r="BT87" s="31" t="str">
        <f t="shared" si="115"/>
        <v/>
      </c>
      <c r="BU87" s="31" t="str">
        <f t="shared" si="116"/>
        <v/>
      </c>
    </row>
    <row r="88" spans="11:73" x14ac:dyDescent="0.3">
      <c r="K88" s="10">
        <f t="shared" si="81"/>
        <v>0</v>
      </c>
      <c r="L88" s="10">
        <f t="shared" si="82"/>
        <v>0</v>
      </c>
      <c r="M88" s="10" t="str">
        <f t="shared" si="83"/>
        <v/>
      </c>
      <c r="N88" s="10" t="str">
        <f t="shared" si="84"/>
        <v/>
      </c>
      <c r="O88" s="10" t="str">
        <f t="shared" si="85"/>
        <v/>
      </c>
      <c r="P88" s="10" t="str">
        <f t="shared" si="86"/>
        <v/>
      </c>
      <c r="Q88" s="10" t="str">
        <f t="shared" si="87"/>
        <v/>
      </c>
      <c r="R88" s="10" t="str">
        <f t="shared" si="88"/>
        <v/>
      </c>
      <c r="S88" s="10" t="str">
        <f t="shared" si="89"/>
        <v/>
      </c>
      <c r="AC88" s="17">
        <f t="shared" si="90"/>
        <v>0</v>
      </c>
      <c r="AD88" s="17">
        <f t="shared" si="91"/>
        <v>0</v>
      </c>
      <c r="AE88" s="32" t="str">
        <f t="shared" si="92"/>
        <v/>
      </c>
      <c r="AF88" s="32" t="str">
        <f t="shared" si="93"/>
        <v/>
      </c>
      <c r="AG88" s="32" t="str">
        <f t="shared" si="94"/>
        <v/>
      </c>
      <c r="AH88" s="32" t="str">
        <f t="shared" si="95"/>
        <v/>
      </c>
      <c r="AI88" s="32" t="str">
        <f t="shared" si="96"/>
        <v/>
      </c>
      <c r="AJ88" s="32" t="str">
        <f t="shared" si="97"/>
        <v/>
      </c>
      <c r="AK88" s="32" t="str">
        <f t="shared" si="98"/>
        <v/>
      </c>
      <c r="AU88" s="24">
        <f t="shared" si="99"/>
        <v>0</v>
      </c>
      <c r="AV88" s="24">
        <f t="shared" si="100"/>
        <v>0</v>
      </c>
      <c r="AW88" s="24" t="str">
        <f t="shared" si="101"/>
        <v/>
      </c>
      <c r="AX88" s="24" t="str">
        <f t="shared" si="102"/>
        <v/>
      </c>
      <c r="AY88" s="24" t="str">
        <f t="shared" si="103"/>
        <v/>
      </c>
      <c r="AZ88" s="24" t="str">
        <f t="shared" si="104"/>
        <v/>
      </c>
      <c r="BA88" s="24" t="str">
        <f t="shared" si="105"/>
        <v/>
      </c>
      <c r="BB88" s="24" t="str">
        <f t="shared" si="106"/>
        <v/>
      </c>
      <c r="BC88" s="24" t="str">
        <f t="shared" si="107"/>
        <v/>
      </c>
      <c r="BM88" s="31">
        <f t="shared" si="108"/>
        <v>0</v>
      </c>
      <c r="BN88" s="31">
        <f t="shared" si="109"/>
        <v>0</v>
      </c>
      <c r="BO88" s="31" t="str">
        <f t="shared" si="110"/>
        <v/>
      </c>
      <c r="BP88" s="31" t="str">
        <f t="shared" si="111"/>
        <v/>
      </c>
      <c r="BQ88" s="31" t="str">
        <f t="shared" si="112"/>
        <v/>
      </c>
      <c r="BR88" s="31" t="str">
        <f t="shared" si="113"/>
        <v/>
      </c>
      <c r="BS88" s="31" t="str">
        <f t="shared" si="114"/>
        <v/>
      </c>
      <c r="BT88" s="31" t="str">
        <f t="shared" si="115"/>
        <v/>
      </c>
      <c r="BU88" s="31" t="str">
        <f t="shared" si="116"/>
        <v/>
      </c>
    </row>
    <row r="89" spans="11:73" x14ac:dyDescent="0.3">
      <c r="K89" s="10">
        <f t="shared" si="81"/>
        <v>0</v>
      </c>
      <c r="L89" s="10">
        <f t="shared" si="82"/>
        <v>0</v>
      </c>
      <c r="M89" s="10" t="str">
        <f t="shared" si="83"/>
        <v/>
      </c>
      <c r="N89" s="10" t="str">
        <f t="shared" si="84"/>
        <v/>
      </c>
      <c r="O89" s="10" t="str">
        <f t="shared" si="85"/>
        <v/>
      </c>
      <c r="P89" s="10" t="str">
        <f t="shared" si="86"/>
        <v/>
      </c>
      <c r="Q89" s="10" t="str">
        <f t="shared" si="87"/>
        <v/>
      </c>
      <c r="R89" s="10" t="str">
        <f t="shared" si="88"/>
        <v/>
      </c>
      <c r="S89" s="10" t="str">
        <f t="shared" si="89"/>
        <v/>
      </c>
      <c r="AC89" s="17">
        <f t="shared" si="90"/>
        <v>0</v>
      </c>
      <c r="AD89" s="17">
        <f t="shared" si="91"/>
        <v>0</v>
      </c>
      <c r="AE89" s="32" t="str">
        <f t="shared" si="92"/>
        <v/>
      </c>
      <c r="AF89" s="32" t="str">
        <f t="shared" si="93"/>
        <v/>
      </c>
      <c r="AG89" s="32" t="str">
        <f t="shared" si="94"/>
        <v/>
      </c>
      <c r="AH89" s="32" t="str">
        <f t="shared" si="95"/>
        <v/>
      </c>
      <c r="AI89" s="32" t="str">
        <f t="shared" si="96"/>
        <v/>
      </c>
      <c r="AJ89" s="32" t="str">
        <f t="shared" si="97"/>
        <v/>
      </c>
      <c r="AK89" s="32" t="str">
        <f t="shared" si="98"/>
        <v/>
      </c>
      <c r="AU89" s="24">
        <f t="shared" si="99"/>
        <v>0</v>
      </c>
      <c r="AV89" s="24">
        <f t="shared" si="100"/>
        <v>0</v>
      </c>
      <c r="AW89" s="24" t="str">
        <f t="shared" si="101"/>
        <v/>
      </c>
      <c r="AX89" s="24" t="str">
        <f t="shared" si="102"/>
        <v/>
      </c>
      <c r="AY89" s="24" t="str">
        <f t="shared" si="103"/>
        <v/>
      </c>
      <c r="AZ89" s="24" t="str">
        <f t="shared" si="104"/>
        <v/>
      </c>
      <c r="BA89" s="24" t="str">
        <f t="shared" si="105"/>
        <v/>
      </c>
      <c r="BB89" s="24" t="str">
        <f t="shared" si="106"/>
        <v/>
      </c>
      <c r="BC89" s="24" t="str">
        <f t="shared" si="107"/>
        <v/>
      </c>
      <c r="BM89" s="31">
        <f t="shared" si="108"/>
        <v>0</v>
      </c>
      <c r="BN89" s="31">
        <f t="shared" si="109"/>
        <v>0</v>
      </c>
      <c r="BO89" s="31" t="str">
        <f t="shared" si="110"/>
        <v/>
      </c>
      <c r="BP89" s="31" t="str">
        <f t="shared" si="111"/>
        <v/>
      </c>
      <c r="BQ89" s="31" t="str">
        <f t="shared" si="112"/>
        <v/>
      </c>
      <c r="BR89" s="31" t="str">
        <f t="shared" si="113"/>
        <v/>
      </c>
      <c r="BS89" s="31" t="str">
        <f t="shared" si="114"/>
        <v/>
      </c>
      <c r="BT89" s="31" t="str">
        <f t="shared" si="115"/>
        <v/>
      </c>
      <c r="BU89" s="31" t="str">
        <f t="shared" si="116"/>
        <v/>
      </c>
    </row>
    <row r="90" spans="11:73" x14ac:dyDescent="0.3">
      <c r="K90" s="10">
        <f t="shared" si="81"/>
        <v>0</v>
      </c>
      <c r="L90" s="10">
        <f t="shared" si="82"/>
        <v>0</v>
      </c>
      <c r="M90" s="10" t="str">
        <f t="shared" si="83"/>
        <v/>
      </c>
      <c r="N90" s="10" t="str">
        <f t="shared" si="84"/>
        <v/>
      </c>
      <c r="O90" s="10" t="str">
        <f t="shared" si="85"/>
        <v/>
      </c>
      <c r="P90" s="10" t="str">
        <f t="shared" si="86"/>
        <v/>
      </c>
      <c r="Q90" s="10" t="str">
        <f t="shared" si="87"/>
        <v/>
      </c>
      <c r="R90" s="10" t="str">
        <f t="shared" si="88"/>
        <v/>
      </c>
      <c r="S90" s="10" t="str">
        <f t="shared" si="89"/>
        <v/>
      </c>
      <c r="AC90" s="17">
        <f t="shared" si="90"/>
        <v>0</v>
      </c>
      <c r="AD90" s="17">
        <f t="shared" si="91"/>
        <v>0</v>
      </c>
      <c r="AE90" s="32" t="str">
        <f t="shared" si="92"/>
        <v/>
      </c>
      <c r="AF90" s="32" t="str">
        <f t="shared" si="93"/>
        <v/>
      </c>
      <c r="AG90" s="32" t="str">
        <f t="shared" si="94"/>
        <v/>
      </c>
      <c r="AH90" s="32" t="str">
        <f t="shared" si="95"/>
        <v/>
      </c>
      <c r="AI90" s="32" t="str">
        <f t="shared" si="96"/>
        <v/>
      </c>
      <c r="AJ90" s="32" t="str">
        <f t="shared" si="97"/>
        <v/>
      </c>
      <c r="AK90" s="32" t="str">
        <f t="shared" si="98"/>
        <v/>
      </c>
      <c r="AU90" s="24">
        <f t="shared" si="99"/>
        <v>0</v>
      </c>
      <c r="AV90" s="24">
        <f t="shared" si="100"/>
        <v>0</v>
      </c>
      <c r="AW90" s="24" t="str">
        <f t="shared" si="101"/>
        <v/>
      </c>
      <c r="AX90" s="24" t="str">
        <f t="shared" si="102"/>
        <v/>
      </c>
      <c r="AY90" s="24" t="str">
        <f t="shared" si="103"/>
        <v/>
      </c>
      <c r="AZ90" s="24" t="str">
        <f t="shared" si="104"/>
        <v/>
      </c>
      <c r="BA90" s="24" t="str">
        <f t="shared" si="105"/>
        <v/>
      </c>
      <c r="BB90" s="24" t="str">
        <f t="shared" si="106"/>
        <v/>
      </c>
      <c r="BC90" s="24" t="str">
        <f t="shared" si="107"/>
        <v/>
      </c>
      <c r="BM90" s="31">
        <f t="shared" si="108"/>
        <v>0</v>
      </c>
      <c r="BN90" s="31">
        <f t="shared" si="109"/>
        <v>0</v>
      </c>
      <c r="BO90" s="31" t="str">
        <f t="shared" si="110"/>
        <v/>
      </c>
      <c r="BP90" s="31" t="str">
        <f t="shared" si="111"/>
        <v/>
      </c>
      <c r="BQ90" s="31" t="str">
        <f t="shared" si="112"/>
        <v/>
      </c>
      <c r="BR90" s="31" t="str">
        <f t="shared" si="113"/>
        <v/>
      </c>
      <c r="BS90" s="31" t="str">
        <f t="shared" si="114"/>
        <v/>
      </c>
      <c r="BT90" s="31" t="str">
        <f t="shared" si="115"/>
        <v/>
      </c>
      <c r="BU90" s="31" t="str">
        <f t="shared" si="116"/>
        <v/>
      </c>
    </row>
    <row r="91" spans="11:73" x14ac:dyDescent="0.3">
      <c r="K91" s="10">
        <f t="shared" si="81"/>
        <v>0</v>
      </c>
      <c r="L91" s="10">
        <f t="shared" si="82"/>
        <v>0</v>
      </c>
      <c r="M91" s="10" t="str">
        <f t="shared" si="83"/>
        <v/>
      </c>
      <c r="N91" s="10" t="str">
        <f t="shared" si="84"/>
        <v/>
      </c>
      <c r="O91" s="10" t="str">
        <f t="shared" si="85"/>
        <v/>
      </c>
      <c r="P91" s="10" t="str">
        <f t="shared" si="86"/>
        <v/>
      </c>
      <c r="Q91" s="10" t="str">
        <f t="shared" si="87"/>
        <v/>
      </c>
      <c r="R91" s="10" t="str">
        <f t="shared" si="88"/>
        <v/>
      </c>
      <c r="S91" s="10" t="str">
        <f t="shared" si="89"/>
        <v/>
      </c>
      <c r="AC91" s="17">
        <f t="shared" si="90"/>
        <v>0</v>
      </c>
      <c r="AD91" s="17">
        <f t="shared" si="91"/>
        <v>0</v>
      </c>
      <c r="AE91" s="32" t="str">
        <f t="shared" si="92"/>
        <v/>
      </c>
      <c r="AF91" s="32" t="str">
        <f t="shared" si="93"/>
        <v/>
      </c>
      <c r="AG91" s="32" t="str">
        <f t="shared" si="94"/>
        <v/>
      </c>
      <c r="AH91" s="32" t="str">
        <f t="shared" si="95"/>
        <v/>
      </c>
      <c r="AI91" s="32" t="str">
        <f t="shared" si="96"/>
        <v/>
      </c>
      <c r="AJ91" s="32" t="str">
        <f t="shared" si="97"/>
        <v/>
      </c>
      <c r="AK91" s="32" t="str">
        <f t="shared" si="98"/>
        <v/>
      </c>
      <c r="AU91" s="24">
        <f t="shared" si="99"/>
        <v>0</v>
      </c>
      <c r="AV91" s="24">
        <f t="shared" si="100"/>
        <v>0</v>
      </c>
      <c r="AW91" s="24" t="str">
        <f t="shared" si="101"/>
        <v/>
      </c>
      <c r="AX91" s="24" t="str">
        <f t="shared" si="102"/>
        <v/>
      </c>
      <c r="AY91" s="24" t="str">
        <f t="shared" si="103"/>
        <v/>
      </c>
      <c r="AZ91" s="24" t="str">
        <f t="shared" si="104"/>
        <v/>
      </c>
      <c r="BA91" s="24" t="str">
        <f t="shared" si="105"/>
        <v/>
      </c>
      <c r="BB91" s="24" t="str">
        <f t="shared" si="106"/>
        <v/>
      </c>
      <c r="BC91" s="24" t="str">
        <f t="shared" si="107"/>
        <v/>
      </c>
      <c r="BM91" s="31">
        <f t="shared" si="108"/>
        <v>0</v>
      </c>
      <c r="BN91" s="31">
        <f t="shared" si="109"/>
        <v>0</v>
      </c>
      <c r="BO91" s="31" t="str">
        <f t="shared" si="110"/>
        <v/>
      </c>
      <c r="BP91" s="31" t="str">
        <f t="shared" si="111"/>
        <v/>
      </c>
      <c r="BQ91" s="31" t="str">
        <f t="shared" si="112"/>
        <v/>
      </c>
      <c r="BR91" s="31" t="str">
        <f t="shared" si="113"/>
        <v/>
      </c>
      <c r="BS91" s="31" t="str">
        <f t="shared" si="114"/>
        <v/>
      </c>
      <c r="BT91" s="31" t="str">
        <f t="shared" si="115"/>
        <v/>
      </c>
      <c r="BU91" s="31" t="str">
        <f t="shared" si="116"/>
        <v/>
      </c>
    </row>
    <row r="92" spans="11:73" x14ac:dyDescent="0.3">
      <c r="K92" s="10">
        <f t="shared" si="81"/>
        <v>0</v>
      </c>
      <c r="L92" s="10">
        <f t="shared" si="82"/>
        <v>0</v>
      </c>
      <c r="M92" s="10" t="str">
        <f t="shared" si="83"/>
        <v/>
      </c>
      <c r="N92" s="10" t="str">
        <f t="shared" si="84"/>
        <v/>
      </c>
      <c r="O92" s="10" t="str">
        <f t="shared" si="85"/>
        <v/>
      </c>
      <c r="P92" s="10" t="str">
        <f t="shared" si="86"/>
        <v/>
      </c>
      <c r="Q92" s="10" t="str">
        <f t="shared" si="87"/>
        <v/>
      </c>
      <c r="R92" s="10" t="str">
        <f t="shared" si="88"/>
        <v/>
      </c>
      <c r="S92" s="10" t="str">
        <f t="shared" si="89"/>
        <v/>
      </c>
      <c r="AC92" s="17">
        <f t="shared" si="90"/>
        <v>0</v>
      </c>
      <c r="AD92" s="17">
        <f t="shared" si="91"/>
        <v>0</v>
      </c>
      <c r="AE92" s="32" t="str">
        <f t="shared" si="92"/>
        <v/>
      </c>
      <c r="AF92" s="32" t="str">
        <f t="shared" si="93"/>
        <v/>
      </c>
      <c r="AG92" s="32" t="str">
        <f t="shared" si="94"/>
        <v/>
      </c>
      <c r="AH92" s="32" t="str">
        <f t="shared" si="95"/>
        <v/>
      </c>
      <c r="AI92" s="32" t="str">
        <f t="shared" si="96"/>
        <v/>
      </c>
      <c r="AJ92" s="32" t="str">
        <f t="shared" si="97"/>
        <v/>
      </c>
      <c r="AK92" s="32" t="str">
        <f t="shared" si="98"/>
        <v/>
      </c>
      <c r="AU92" s="24">
        <f t="shared" si="99"/>
        <v>0</v>
      </c>
      <c r="AV92" s="24">
        <f t="shared" si="100"/>
        <v>0</v>
      </c>
      <c r="AW92" s="24" t="str">
        <f t="shared" si="101"/>
        <v/>
      </c>
      <c r="AX92" s="24" t="str">
        <f t="shared" si="102"/>
        <v/>
      </c>
      <c r="AY92" s="24" t="str">
        <f t="shared" si="103"/>
        <v/>
      </c>
      <c r="AZ92" s="24" t="str">
        <f t="shared" si="104"/>
        <v/>
      </c>
      <c r="BA92" s="24" t="str">
        <f t="shared" si="105"/>
        <v/>
      </c>
      <c r="BB92" s="24" t="str">
        <f t="shared" si="106"/>
        <v/>
      </c>
      <c r="BC92" s="24" t="str">
        <f t="shared" si="107"/>
        <v/>
      </c>
      <c r="BM92" s="31">
        <f t="shared" si="108"/>
        <v>0</v>
      </c>
      <c r="BN92" s="31">
        <f t="shared" si="109"/>
        <v>0</v>
      </c>
      <c r="BO92" s="31" t="str">
        <f t="shared" si="110"/>
        <v/>
      </c>
      <c r="BP92" s="31" t="str">
        <f t="shared" si="111"/>
        <v/>
      </c>
      <c r="BQ92" s="31" t="str">
        <f t="shared" si="112"/>
        <v/>
      </c>
      <c r="BR92" s="31" t="str">
        <f t="shared" si="113"/>
        <v/>
      </c>
      <c r="BS92" s="31" t="str">
        <f t="shared" si="114"/>
        <v/>
      </c>
      <c r="BT92" s="31" t="str">
        <f t="shared" si="115"/>
        <v/>
      </c>
      <c r="BU92" s="31" t="str">
        <f t="shared" si="116"/>
        <v/>
      </c>
    </row>
    <row r="93" spans="11:73" x14ac:dyDescent="0.3">
      <c r="K93" s="10">
        <f t="shared" si="81"/>
        <v>0</v>
      </c>
      <c r="L93" s="10">
        <f t="shared" si="82"/>
        <v>0</v>
      </c>
      <c r="M93" s="10" t="str">
        <f t="shared" si="83"/>
        <v/>
      </c>
      <c r="N93" s="10" t="str">
        <f t="shared" si="84"/>
        <v/>
      </c>
      <c r="O93" s="10" t="str">
        <f t="shared" si="85"/>
        <v/>
      </c>
      <c r="P93" s="10" t="str">
        <f t="shared" si="86"/>
        <v/>
      </c>
      <c r="Q93" s="10" t="str">
        <f t="shared" si="87"/>
        <v/>
      </c>
      <c r="R93" s="10" t="str">
        <f t="shared" si="88"/>
        <v/>
      </c>
      <c r="S93" s="10" t="str">
        <f t="shared" si="89"/>
        <v/>
      </c>
      <c r="AC93" s="17">
        <f t="shared" si="90"/>
        <v>0</v>
      </c>
      <c r="AD93" s="17">
        <f t="shared" si="91"/>
        <v>0</v>
      </c>
      <c r="AE93" s="32" t="str">
        <f t="shared" si="92"/>
        <v/>
      </c>
      <c r="AF93" s="32" t="str">
        <f t="shared" si="93"/>
        <v/>
      </c>
      <c r="AG93" s="32" t="str">
        <f t="shared" si="94"/>
        <v/>
      </c>
      <c r="AH93" s="32" t="str">
        <f t="shared" si="95"/>
        <v/>
      </c>
      <c r="AI93" s="32" t="str">
        <f t="shared" si="96"/>
        <v/>
      </c>
      <c r="AJ93" s="32" t="str">
        <f t="shared" si="97"/>
        <v/>
      </c>
      <c r="AK93" s="32" t="str">
        <f t="shared" si="98"/>
        <v/>
      </c>
      <c r="AU93" s="24">
        <f t="shared" si="99"/>
        <v>0</v>
      </c>
      <c r="AV93" s="24">
        <f t="shared" si="100"/>
        <v>0</v>
      </c>
      <c r="AW93" s="24" t="str">
        <f t="shared" si="101"/>
        <v/>
      </c>
      <c r="AX93" s="24" t="str">
        <f t="shared" si="102"/>
        <v/>
      </c>
      <c r="AY93" s="24" t="str">
        <f t="shared" si="103"/>
        <v/>
      </c>
      <c r="AZ93" s="24" t="str">
        <f t="shared" si="104"/>
        <v/>
      </c>
      <c r="BA93" s="24" t="str">
        <f t="shared" si="105"/>
        <v/>
      </c>
      <c r="BB93" s="24" t="str">
        <f t="shared" si="106"/>
        <v/>
      </c>
      <c r="BC93" s="24" t="str">
        <f t="shared" si="107"/>
        <v/>
      </c>
      <c r="BM93" s="31">
        <f t="shared" si="108"/>
        <v>0</v>
      </c>
      <c r="BN93" s="31">
        <f t="shared" si="109"/>
        <v>0</v>
      </c>
      <c r="BO93" s="31" t="str">
        <f t="shared" si="110"/>
        <v/>
      </c>
      <c r="BP93" s="31" t="str">
        <f t="shared" si="111"/>
        <v/>
      </c>
      <c r="BQ93" s="31" t="str">
        <f t="shared" si="112"/>
        <v/>
      </c>
      <c r="BR93" s="31" t="str">
        <f t="shared" si="113"/>
        <v/>
      </c>
      <c r="BS93" s="31" t="str">
        <f t="shared" si="114"/>
        <v/>
      </c>
      <c r="BT93" s="31" t="str">
        <f t="shared" si="115"/>
        <v/>
      </c>
      <c r="BU93" s="31" t="str">
        <f t="shared" si="116"/>
        <v/>
      </c>
    </row>
    <row r="94" spans="11:73" x14ac:dyDescent="0.3">
      <c r="K94" s="10">
        <f t="shared" si="81"/>
        <v>0</v>
      </c>
      <c r="L94" s="10">
        <f t="shared" si="82"/>
        <v>0</v>
      </c>
      <c r="M94" s="10" t="str">
        <f t="shared" si="83"/>
        <v/>
      </c>
      <c r="N94" s="10" t="str">
        <f t="shared" si="84"/>
        <v/>
      </c>
      <c r="O94" s="10" t="str">
        <f t="shared" si="85"/>
        <v/>
      </c>
      <c r="P94" s="10" t="str">
        <f t="shared" si="86"/>
        <v/>
      </c>
      <c r="Q94" s="10" t="str">
        <f t="shared" si="87"/>
        <v/>
      </c>
      <c r="R94" s="10" t="str">
        <f t="shared" si="88"/>
        <v/>
      </c>
      <c r="S94" s="10" t="str">
        <f t="shared" si="89"/>
        <v/>
      </c>
      <c r="AC94" s="17">
        <f t="shared" si="90"/>
        <v>0</v>
      </c>
      <c r="AD94" s="17">
        <f t="shared" si="91"/>
        <v>0</v>
      </c>
      <c r="AE94" s="32" t="str">
        <f t="shared" si="92"/>
        <v/>
      </c>
      <c r="AF94" s="32" t="str">
        <f t="shared" si="93"/>
        <v/>
      </c>
      <c r="AG94" s="32" t="str">
        <f t="shared" si="94"/>
        <v/>
      </c>
      <c r="AH94" s="32" t="str">
        <f t="shared" si="95"/>
        <v/>
      </c>
      <c r="AI94" s="32" t="str">
        <f t="shared" si="96"/>
        <v/>
      </c>
      <c r="AJ94" s="32" t="str">
        <f t="shared" si="97"/>
        <v/>
      </c>
      <c r="AK94" s="32" t="str">
        <f t="shared" si="98"/>
        <v/>
      </c>
      <c r="AU94" s="24">
        <f t="shared" si="99"/>
        <v>0</v>
      </c>
      <c r="AV94" s="24">
        <f t="shared" si="100"/>
        <v>0</v>
      </c>
      <c r="AW94" s="24" t="str">
        <f t="shared" si="101"/>
        <v/>
      </c>
      <c r="AX94" s="24" t="str">
        <f t="shared" si="102"/>
        <v/>
      </c>
      <c r="AY94" s="24" t="str">
        <f t="shared" si="103"/>
        <v/>
      </c>
      <c r="AZ94" s="24" t="str">
        <f t="shared" si="104"/>
        <v/>
      </c>
      <c r="BA94" s="24" t="str">
        <f t="shared" si="105"/>
        <v/>
      </c>
      <c r="BB94" s="24" t="str">
        <f t="shared" si="106"/>
        <v/>
      </c>
      <c r="BC94" s="24" t="str">
        <f t="shared" si="107"/>
        <v/>
      </c>
      <c r="BM94" s="31">
        <f t="shared" si="108"/>
        <v>0</v>
      </c>
      <c r="BN94" s="31">
        <f t="shared" si="109"/>
        <v>0</v>
      </c>
      <c r="BO94" s="31" t="str">
        <f t="shared" si="110"/>
        <v/>
      </c>
      <c r="BP94" s="31" t="str">
        <f t="shared" si="111"/>
        <v/>
      </c>
      <c r="BQ94" s="31" t="str">
        <f t="shared" si="112"/>
        <v/>
      </c>
      <c r="BR94" s="31" t="str">
        <f t="shared" si="113"/>
        <v/>
      </c>
      <c r="BS94" s="31" t="str">
        <f t="shared" si="114"/>
        <v/>
      </c>
      <c r="BT94" s="31" t="str">
        <f t="shared" si="115"/>
        <v/>
      </c>
      <c r="BU94" s="31" t="str">
        <f t="shared" si="116"/>
        <v/>
      </c>
    </row>
    <row r="95" spans="11:73" x14ac:dyDescent="0.3">
      <c r="K95" s="10">
        <f t="shared" si="81"/>
        <v>0</v>
      </c>
      <c r="L95" s="10">
        <f t="shared" si="82"/>
        <v>0</v>
      </c>
      <c r="M95" s="10" t="str">
        <f t="shared" si="83"/>
        <v/>
      </c>
      <c r="N95" s="10" t="str">
        <f t="shared" si="84"/>
        <v/>
      </c>
      <c r="O95" s="10" t="str">
        <f t="shared" si="85"/>
        <v/>
      </c>
      <c r="P95" s="10" t="str">
        <f t="shared" si="86"/>
        <v/>
      </c>
      <c r="Q95" s="10" t="str">
        <f t="shared" si="87"/>
        <v/>
      </c>
      <c r="R95" s="10" t="str">
        <f t="shared" si="88"/>
        <v/>
      </c>
      <c r="S95" s="10" t="str">
        <f t="shared" si="89"/>
        <v/>
      </c>
      <c r="AC95" s="17">
        <f t="shared" si="90"/>
        <v>0</v>
      </c>
      <c r="AD95" s="17">
        <f t="shared" si="91"/>
        <v>0</v>
      </c>
      <c r="AE95" s="32" t="str">
        <f t="shared" si="92"/>
        <v/>
      </c>
      <c r="AF95" s="32" t="str">
        <f t="shared" si="93"/>
        <v/>
      </c>
      <c r="AG95" s="32" t="str">
        <f t="shared" si="94"/>
        <v/>
      </c>
      <c r="AH95" s="32" t="str">
        <f t="shared" si="95"/>
        <v/>
      </c>
      <c r="AI95" s="32" t="str">
        <f t="shared" si="96"/>
        <v/>
      </c>
      <c r="AJ95" s="32" t="str">
        <f t="shared" si="97"/>
        <v/>
      </c>
      <c r="AK95" s="32" t="str">
        <f t="shared" si="98"/>
        <v/>
      </c>
      <c r="AU95" s="24">
        <f t="shared" si="99"/>
        <v>0</v>
      </c>
      <c r="AV95" s="24">
        <f t="shared" si="100"/>
        <v>0</v>
      </c>
      <c r="AW95" s="24" t="str">
        <f t="shared" si="101"/>
        <v/>
      </c>
      <c r="AX95" s="24" t="str">
        <f t="shared" si="102"/>
        <v/>
      </c>
      <c r="AY95" s="24" t="str">
        <f t="shared" si="103"/>
        <v/>
      </c>
      <c r="AZ95" s="24" t="str">
        <f t="shared" si="104"/>
        <v/>
      </c>
      <c r="BA95" s="24" t="str">
        <f t="shared" si="105"/>
        <v/>
      </c>
      <c r="BB95" s="24" t="str">
        <f t="shared" si="106"/>
        <v/>
      </c>
      <c r="BC95" s="24" t="str">
        <f t="shared" si="107"/>
        <v/>
      </c>
      <c r="BM95" s="31">
        <f t="shared" si="108"/>
        <v>0</v>
      </c>
      <c r="BN95" s="31">
        <f t="shared" si="109"/>
        <v>0</v>
      </c>
      <c r="BO95" s="31" t="str">
        <f t="shared" si="110"/>
        <v/>
      </c>
      <c r="BP95" s="31" t="str">
        <f t="shared" si="111"/>
        <v/>
      </c>
      <c r="BQ95" s="31" t="str">
        <f t="shared" si="112"/>
        <v/>
      </c>
      <c r="BR95" s="31" t="str">
        <f t="shared" si="113"/>
        <v/>
      </c>
      <c r="BS95" s="31" t="str">
        <f t="shared" si="114"/>
        <v/>
      </c>
      <c r="BT95" s="31" t="str">
        <f t="shared" si="115"/>
        <v/>
      </c>
      <c r="BU95" s="31" t="str">
        <f t="shared" si="116"/>
        <v/>
      </c>
    </row>
    <row r="96" spans="11:73" x14ac:dyDescent="0.3">
      <c r="K96" s="10">
        <f t="shared" si="81"/>
        <v>0</v>
      </c>
      <c r="L96" s="10">
        <f t="shared" si="82"/>
        <v>0</v>
      </c>
      <c r="M96" s="10" t="str">
        <f t="shared" si="83"/>
        <v/>
      </c>
      <c r="N96" s="10" t="str">
        <f t="shared" si="84"/>
        <v/>
      </c>
      <c r="O96" s="10" t="str">
        <f t="shared" si="85"/>
        <v/>
      </c>
      <c r="P96" s="10" t="str">
        <f t="shared" si="86"/>
        <v/>
      </c>
      <c r="Q96" s="10" t="str">
        <f t="shared" si="87"/>
        <v/>
      </c>
      <c r="R96" s="10" t="str">
        <f t="shared" si="88"/>
        <v/>
      </c>
      <c r="S96" s="10" t="str">
        <f t="shared" si="89"/>
        <v/>
      </c>
      <c r="AC96" s="17">
        <f t="shared" si="90"/>
        <v>0</v>
      </c>
      <c r="AD96" s="17">
        <f t="shared" si="91"/>
        <v>0</v>
      </c>
      <c r="AE96" s="32" t="str">
        <f t="shared" si="92"/>
        <v/>
      </c>
      <c r="AF96" s="32" t="str">
        <f t="shared" si="93"/>
        <v/>
      </c>
      <c r="AG96" s="32" t="str">
        <f t="shared" si="94"/>
        <v/>
      </c>
      <c r="AH96" s="32" t="str">
        <f t="shared" si="95"/>
        <v/>
      </c>
      <c r="AI96" s="32" t="str">
        <f t="shared" si="96"/>
        <v/>
      </c>
      <c r="AJ96" s="32" t="str">
        <f t="shared" si="97"/>
        <v/>
      </c>
      <c r="AK96" s="32" t="str">
        <f t="shared" si="98"/>
        <v/>
      </c>
      <c r="AU96" s="24">
        <f t="shared" si="99"/>
        <v>0</v>
      </c>
      <c r="AV96" s="24">
        <f t="shared" si="100"/>
        <v>0</v>
      </c>
      <c r="AW96" s="24" t="str">
        <f t="shared" si="101"/>
        <v/>
      </c>
      <c r="AX96" s="24" t="str">
        <f t="shared" si="102"/>
        <v/>
      </c>
      <c r="AY96" s="24" t="str">
        <f t="shared" si="103"/>
        <v/>
      </c>
      <c r="AZ96" s="24" t="str">
        <f t="shared" si="104"/>
        <v/>
      </c>
      <c r="BA96" s="24" t="str">
        <f t="shared" si="105"/>
        <v/>
      </c>
      <c r="BB96" s="24" t="str">
        <f t="shared" si="106"/>
        <v/>
      </c>
      <c r="BC96" s="24" t="str">
        <f t="shared" si="107"/>
        <v/>
      </c>
      <c r="BM96" s="31">
        <f t="shared" si="108"/>
        <v>0</v>
      </c>
      <c r="BN96" s="31">
        <f t="shared" si="109"/>
        <v>0</v>
      </c>
      <c r="BO96" s="31" t="str">
        <f t="shared" si="110"/>
        <v/>
      </c>
      <c r="BP96" s="31" t="str">
        <f t="shared" si="111"/>
        <v/>
      </c>
      <c r="BQ96" s="31" t="str">
        <f t="shared" si="112"/>
        <v/>
      </c>
      <c r="BR96" s="31" t="str">
        <f t="shared" si="113"/>
        <v/>
      </c>
      <c r="BS96" s="31" t="str">
        <f t="shared" si="114"/>
        <v/>
      </c>
      <c r="BT96" s="31" t="str">
        <f t="shared" si="115"/>
        <v/>
      </c>
      <c r="BU96" s="31" t="str">
        <f t="shared" si="116"/>
        <v/>
      </c>
    </row>
    <row r="97" spans="11:73" x14ac:dyDescent="0.3">
      <c r="K97" s="10">
        <f t="shared" si="81"/>
        <v>0</v>
      </c>
      <c r="L97" s="10">
        <f t="shared" si="82"/>
        <v>0</v>
      </c>
      <c r="M97" s="10" t="str">
        <f t="shared" si="83"/>
        <v/>
      </c>
      <c r="N97" s="10" t="str">
        <f t="shared" si="84"/>
        <v/>
      </c>
      <c r="O97" s="10" t="str">
        <f t="shared" si="85"/>
        <v/>
      </c>
      <c r="P97" s="10" t="str">
        <f t="shared" si="86"/>
        <v/>
      </c>
      <c r="Q97" s="10" t="str">
        <f t="shared" si="87"/>
        <v/>
      </c>
      <c r="R97" s="10" t="str">
        <f t="shared" si="88"/>
        <v/>
      </c>
      <c r="S97" s="10" t="str">
        <f t="shared" si="89"/>
        <v/>
      </c>
      <c r="AC97" s="17">
        <f t="shared" si="90"/>
        <v>0</v>
      </c>
      <c r="AD97" s="17">
        <f t="shared" si="91"/>
        <v>0</v>
      </c>
      <c r="AE97" s="32" t="str">
        <f t="shared" si="92"/>
        <v/>
      </c>
      <c r="AF97" s="32" t="str">
        <f t="shared" si="93"/>
        <v/>
      </c>
      <c r="AG97" s="32" t="str">
        <f t="shared" si="94"/>
        <v/>
      </c>
      <c r="AH97" s="32" t="str">
        <f t="shared" si="95"/>
        <v/>
      </c>
      <c r="AI97" s="32" t="str">
        <f t="shared" si="96"/>
        <v/>
      </c>
      <c r="AJ97" s="32" t="str">
        <f t="shared" si="97"/>
        <v/>
      </c>
      <c r="AK97" s="32" t="str">
        <f t="shared" si="98"/>
        <v/>
      </c>
      <c r="AU97" s="24">
        <f t="shared" si="99"/>
        <v>0</v>
      </c>
      <c r="AV97" s="24">
        <f t="shared" si="100"/>
        <v>0</v>
      </c>
      <c r="AW97" s="24" t="str">
        <f t="shared" si="101"/>
        <v/>
      </c>
      <c r="AX97" s="24" t="str">
        <f t="shared" si="102"/>
        <v/>
      </c>
      <c r="AY97" s="24" t="str">
        <f t="shared" si="103"/>
        <v/>
      </c>
      <c r="AZ97" s="24" t="str">
        <f t="shared" si="104"/>
        <v/>
      </c>
      <c r="BA97" s="24" t="str">
        <f t="shared" si="105"/>
        <v/>
      </c>
      <c r="BB97" s="24" t="str">
        <f t="shared" si="106"/>
        <v/>
      </c>
      <c r="BC97" s="24" t="str">
        <f t="shared" si="107"/>
        <v/>
      </c>
      <c r="BM97" s="31">
        <f t="shared" si="108"/>
        <v>0</v>
      </c>
      <c r="BN97" s="31">
        <f t="shared" si="109"/>
        <v>0</v>
      </c>
      <c r="BO97" s="31" t="str">
        <f t="shared" si="110"/>
        <v/>
      </c>
      <c r="BP97" s="31" t="str">
        <f t="shared" si="111"/>
        <v/>
      </c>
      <c r="BQ97" s="31" t="str">
        <f t="shared" si="112"/>
        <v/>
      </c>
      <c r="BR97" s="31" t="str">
        <f t="shared" si="113"/>
        <v/>
      </c>
      <c r="BS97" s="31" t="str">
        <f t="shared" si="114"/>
        <v/>
      </c>
      <c r="BT97" s="31" t="str">
        <f t="shared" si="115"/>
        <v/>
      </c>
      <c r="BU97" s="31" t="str">
        <f t="shared" si="116"/>
        <v/>
      </c>
    </row>
    <row r="98" spans="11:73" x14ac:dyDescent="0.3">
      <c r="K98" s="10">
        <f t="shared" si="81"/>
        <v>0</v>
      </c>
      <c r="L98" s="10">
        <f t="shared" si="82"/>
        <v>0</v>
      </c>
      <c r="M98" s="10" t="str">
        <f t="shared" si="83"/>
        <v/>
      </c>
      <c r="N98" s="10" t="str">
        <f t="shared" si="84"/>
        <v/>
      </c>
      <c r="O98" s="10" t="str">
        <f t="shared" si="85"/>
        <v/>
      </c>
      <c r="P98" s="10" t="str">
        <f t="shared" si="86"/>
        <v/>
      </c>
      <c r="Q98" s="10" t="str">
        <f t="shared" si="87"/>
        <v/>
      </c>
      <c r="R98" s="10" t="str">
        <f t="shared" si="88"/>
        <v/>
      </c>
      <c r="S98" s="10" t="str">
        <f t="shared" si="89"/>
        <v/>
      </c>
      <c r="AC98" s="17">
        <f t="shared" si="90"/>
        <v>0</v>
      </c>
      <c r="AD98" s="17">
        <f t="shared" si="91"/>
        <v>0</v>
      </c>
      <c r="AE98" s="32" t="str">
        <f t="shared" si="92"/>
        <v/>
      </c>
      <c r="AF98" s="32" t="str">
        <f t="shared" si="93"/>
        <v/>
      </c>
      <c r="AG98" s="32" t="str">
        <f t="shared" si="94"/>
        <v/>
      </c>
      <c r="AH98" s="32" t="str">
        <f t="shared" si="95"/>
        <v/>
      </c>
      <c r="AI98" s="32" t="str">
        <f t="shared" si="96"/>
        <v/>
      </c>
      <c r="AJ98" s="32" t="str">
        <f t="shared" si="97"/>
        <v/>
      </c>
      <c r="AK98" s="32" t="str">
        <f t="shared" si="98"/>
        <v/>
      </c>
      <c r="AU98" s="24">
        <f t="shared" si="99"/>
        <v>0</v>
      </c>
      <c r="AV98" s="24">
        <f t="shared" si="100"/>
        <v>0</v>
      </c>
      <c r="AW98" s="24" t="str">
        <f t="shared" si="101"/>
        <v/>
      </c>
      <c r="AX98" s="24" t="str">
        <f t="shared" si="102"/>
        <v/>
      </c>
      <c r="AY98" s="24" t="str">
        <f t="shared" si="103"/>
        <v/>
      </c>
      <c r="AZ98" s="24" t="str">
        <f t="shared" si="104"/>
        <v/>
      </c>
      <c r="BA98" s="24" t="str">
        <f t="shared" si="105"/>
        <v/>
      </c>
      <c r="BB98" s="24" t="str">
        <f t="shared" si="106"/>
        <v/>
      </c>
      <c r="BC98" s="24" t="str">
        <f t="shared" si="107"/>
        <v/>
      </c>
      <c r="BM98" s="31">
        <f t="shared" si="108"/>
        <v>0</v>
      </c>
      <c r="BN98" s="31">
        <f t="shared" si="109"/>
        <v>0</v>
      </c>
      <c r="BO98" s="31" t="str">
        <f t="shared" si="110"/>
        <v/>
      </c>
      <c r="BP98" s="31" t="str">
        <f t="shared" si="111"/>
        <v/>
      </c>
      <c r="BQ98" s="31" t="str">
        <f t="shared" si="112"/>
        <v/>
      </c>
      <c r="BR98" s="31" t="str">
        <f t="shared" si="113"/>
        <v/>
      </c>
      <c r="BS98" s="31" t="str">
        <f t="shared" si="114"/>
        <v/>
      </c>
      <c r="BT98" s="31" t="str">
        <f t="shared" si="115"/>
        <v/>
      </c>
      <c r="BU98" s="31" t="str">
        <f t="shared" si="116"/>
        <v/>
      </c>
    </row>
    <row r="99" spans="11:73" x14ac:dyDescent="0.3">
      <c r="K99" s="10">
        <f t="shared" si="81"/>
        <v>0</v>
      </c>
      <c r="L99" s="10">
        <f t="shared" si="82"/>
        <v>0</v>
      </c>
      <c r="M99" s="10" t="str">
        <f t="shared" si="83"/>
        <v/>
      </c>
      <c r="N99" s="10" t="str">
        <f t="shared" si="84"/>
        <v/>
      </c>
      <c r="O99" s="10" t="str">
        <f t="shared" si="85"/>
        <v/>
      </c>
      <c r="P99" s="10" t="str">
        <f t="shared" si="86"/>
        <v/>
      </c>
      <c r="Q99" s="10" t="str">
        <f t="shared" si="87"/>
        <v/>
      </c>
      <c r="R99" s="10" t="str">
        <f t="shared" si="88"/>
        <v/>
      </c>
      <c r="S99" s="10" t="str">
        <f t="shared" si="89"/>
        <v/>
      </c>
      <c r="AC99" s="17">
        <f t="shared" si="90"/>
        <v>0</v>
      </c>
      <c r="AD99" s="17">
        <f t="shared" si="91"/>
        <v>0</v>
      </c>
      <c r="AE99" s="32" t="str">
        <f t="shared" si="92"/>
        <v/>
      </c>
      <c r="AF99" s="32" t="str">
        <f t="shared" si="93"/>
        <v/>
      </c>
      <c r="AG99" s="32" t="str">
        <f t="shared" si="94"/>
        <v/>
      </c>
      <c r="AH99" s="32" t="str">
        <f t="shared" si="95"/>
        <v/>
      </c>
      <c r="AI99" s="32" t="str">
        <f t="shared" si="96"/>
        <v/>
      </c>
      <c r="AJ99" s="32" t="str">
        <f t="shared" si="97"/>
        <v/>
      </c>
      <c r="AK99" s="32" t="str">
        <f t="shared" si="98"/>
        <v/>
      </c>
      <c r="AU99" s="24">
        <f t="shared" si="99"/>
        <v>0</v>
      </c>
      <c r="AV99" s="24">
        <f t="shared" si="100"/>
        <v>0</v>
      </c>
      <c r="AW99" s="24" t="str">
        <f t="shared" si="101"/>
        <v/>
      </c>
      <c r="AX99" s="24" t="str">
        <f t="shared" si="102"/>
        <v/>
      </c>
      <c r="AY99" s="24" t="str">
        <f t="shared" si="103"/>
        <v/>
      </c>
      <c r="AZ99" s="24" t="str">
        <f t="shared" si="104"/>
        <v/>
      </c>
      <c r="BA99" s="24" t="str">
        <f t="shared" si="105"/>
        <v/>
      </c>
      <c r="BB99" s="24" t="str">
        <f t="shared" si="106"/>
        <v/>
      </c>
      <c r="BC99" s="24" t="str">
        <f t="shared" si="107"/>
        <v/>
      </c>
      <c r="BM99" s="31">
        <f t="shared" si="108"/>
        <v>0</v>
      </c>
      <c r="BN99" s="31">
        <f t="shared" si="109"/>
        <v>0</v>
      </c>
      <c r="BO99" s="31" t="str">
        <f t="shared" si="110"/>
        <v/>
      </c>
      <c r="BP99" s="31" t="str">
        <f t="shared" si="111"/>
        <v/>
      </c>
      <c r="BQ99" s="31" t="str">
        <f t="shared" si="112"/>
        <v/>
      </c>
      <c r="BR99" s="31" t="str">
        <f t="shared" si="113"/>
        <v/>
      </c>
      <c r="BS99" s="31" t="str">
        <f t="shared" si="114"/>
        <v/>
      </c>
      <c r="BT99" s="31" t="str">
        <f t="shared" si="115"/>
        <v/>
      </c>
      <c r="BU99" s="31" t="str">
        <f t="shared" si="116"/>
        <v/>
      </c>
    </row>
    <row r="100" spans="11:73" x14ac:dyDescent="0.3">
      <c r="K100" s="10">
        <f t="shared" si="81"/>
        <v>0</v>
      </c>
      <c r="L100" s="10">
        <f t="shared" si="82"/>
        <v>0</v>
      </c>
      <c r="M100" s="10" t="str">
        <f t="shared" si="83"/>
        <v/>
      </c>
      <c r="N100" s="10" t="str">
        <f t="shared" si="84"/>
        <v/>
      </c>
      <c r="O100" s="10" t="str">
        <f t="shared" si="85"/>
        <v/>
      </c>
      <c r="P100" s="10" t="str">
        <f t="shared" si="86"/>
        <v/>
      </c>
      <c r="Q100" s="10" t="str">
        <f t="shared" si="87"/>
        <v/>
      </c>
      <c r="R100" s="10" t="str">
        <f t="shared" si="88"/>
        <v/>
      </c>
      <c r="S100" s="10" t="str">
        <f t="shared" si="89"/>
        <v/>
      </c>
      <c r="AC100" s="17">
        <f t="shared" si="90"/>
        <v>0</v>
      </c>
      <c r="AD100" s="17">
        <f t="shared" si="91"/>
        <v>0</v>
      </c>
      <c r="AE100" s="32" t="str">
        <f t="shared" si="92"/>
        <v/>
      </c>
      <c r="AF100" s="32" t="str">
        <f t="shared" si="93"/>
        <v/>
      </c>
      <c r="AG100" s="32" t="str">
        <f t="shared" si="94"/>
        <v/>
      </c>
      <c r="AH100" s="32" t="str">
        <f t="shared" si="95"/>
        <v/>
      </c>
      <c r="AI100" s="32" t="str">
        <f t="shared" si="96"/>
        <v/>
      </c>
      <c r="AJ100" s="32" t="str">
        <f t="shared" si="97"/>
        <v/>
      </c>
      <c r="AK100" s="32" t="str">
        <f t="shared" si="98"/>
        <v/>
      </c>
      <c r="AU100" s="24">
        <f t="shared" si="99"/>
        <v>0</v>
      </c>
      <c r="AV100" s="24">
        <f t="shared" si="100"/>
        <v>0</v>
      </c>
      <c r="AW100" s="24" t="str">
        <f t="shared" si="101"/>
        <v/>
      </c>
      <c r="AX100" s="24" t="str">
        <f t="shared" si="102"/>
        <v/>
      </c>
      <c r="AY100" s="24" t="str">
        <f t="shared" si="103"/>
        <v/>
      </c>
      <c r="AZ100" s="24" t="str">
        <f t="shared" si="104"/>
        <v/>
      </c>
      <c r="BA100" s="24" t="str">
        <f t="shared" si="105"/>
        <v/>
      </c>
      <c r="BB100" s="24" t="str">
        <f t="shared" si="106"/>
        <v/>
      </c>
      <c r="BC100" s="24" t="str">
        <f t="shared" si="107"/>
        <v/>
      </c>
      <c r="BM100" s="31">
        <f t="shared" si="108"/>
        <v>0</v>
      </c>
      <c r="BN100" s="31">
        <f t="shared" si="109"/>
        <v>0</v>
      </c>
      <c r="BO100" s="31" t="str">
        <f t="shared" si="110"/>
        <v/>
      </c>
      <c r="BP100" s="31" t="str">
        <f t="shared" si="111"/>
        <v/>
      </c>
      <c r="BQ100" s="31" t="str">
        <f t="shared" si="112"/>
        <v/>
      </c>
      <c r="BR100" s="31" t="str">
        <f t="shared" si="113"/>
        <v/>
      </c>
      <c r="BS100" s="31" t="str">
        <f t="shared" si="114"/>
        <v/>
      </c>
      <c r="BT100" s="31" t="str">
        <f t="shared" si="115"/>
        <v/>
      </c>
      <c r="BU100" s="31" t="str">
        <f t="shared" si="116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BE8EF-8510-44B8-A549-4EB8977005B9}">
  <dimension ref="A1:CM100"/>
  <sheetViews>
    <sheetView topLeftCell="K1" workbookViewId="0">
      <selection activeCell="K9" sqref="K9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47312609.5</v>
      </c>
      <c r="E2" s="4">
        <f>MEDIAN(E8:E108)</f>
        <v>2148.5</v>
      </c>
      <c r="F2" s="6">
        <f>MEDIAN(F8:F108)</f>
        <v>47312609.5</v>
      </c>
      <c r="G2" s="7" t="e">
        <f>MEDIAN(G8:G108)</f>
        <v>#NUM!</v>
      </c>
      <c r="H2" s="5"/>
      <c r="I2" s="4">
        <f>MEDIAN(I8:I108)</f>
        <v>2149</v>
      </c>
      <c r="J2" s="5"/>
      <c r="K2" s="5"/>
      <c r="L2" s="5"/>
      <c r="M2" s="5">
        <f>IF(K4&gt;0,MEDIAN(M8:M108),"N/A")</f>
        <v>2148.5</v>
      </c>
      <c r="N2" s="38">
        <f>IF(K4&gt;0,MEDIAN(N8:N108),"N/A")</f>
        <v>47312609.5</v>
      </c>
      <c r="O2" s="5">
        <f>IF(K4&gt;0,MEDIAN(O8:O108),"N/A")</f>
        <v>22006.596817695616</v>
      </c>
      <c r="P2" s="5" t="str">
        <f>IF(L4&gt;K4,MEDIAN(P8:P108),"N/A")</f>
        <v>N/A</v>
      </c>
      <c r="Q2" s="5">
        <f>IF(L4&gt;0,MEDIAN(Q8:Q108),"N/A")</f>
        <v>22012.910652509905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64675574</v>
      </c>
      <c r="W2" s="11">
        <f>MEDIAN(W8:W108)</f>
        <v>3569</v>
      </c>
      <c r="X2" s="13">
        <f>MEDIAN(X8:X108)</f>
        <v>432075677.5</v>
      </c>
      <c r="Y2" s="14" t="e">
        <f>MEDIAN(Y8:Y108)</f>
        <v>#NUM!</v>
      </c>
      <c r="Z2" s="12"/>
      <c r="AA2" s="11">
        <f>MEDIAN(AA8:AA108)</f>
        <v>20467.5</v>
      </c>
      <c r="AB2" s="12"/>
      <c r="AC2" s="12"/>
      <c r="AD2" s="12"/>
      <c r="AE2" s="11">
        <f>IF(AC4&gt;0,MEDIAN(AE8:AE108),"N/A")</f>
        <v>4775.5</v>
      </c>
      <c r="AF2" s="38">
        <f>IF(AC4&gt;0,MEDIAN(AF8:AF108),"N/A")</f>
        <v>90893833.5</v>
      </c>
      <c r="AG2" s="11">
        <f>IF(AC4&gt;0,MEDIAN(AG8:AG108),"N/A")</f>
        <v>18886.931898396615</v>
      </c>
      <c r="AH2" s="11">
        <f>IF(AD4&gt;AC4,MEDIAN(AH8:AH108),"N/A")</f>
        <v>20603.598745903961</v>
      </c>
      <c r="AI2" s="11">
        <f>IF(AD4&gt;0,MEDIAN(AI8:AI108),"N/A")</f>
        <v>18623.689491953781</v>
      </c>
      <c r="AJ2" s="11">
        <f>IF(AD4&gt;AC4,MEDIAN(AJ8:AJ108),"N/A")</f>
        <v>20792.106154582376</v>
      </c>
      <c r="AK2" s="11">
        <f>IF(AD4&gt;AC4,MEDIAN(AK8:AK108),"N/A")</f>
        <v>25653</v>
      </c>
      <c r="AL2" s="18" t="e">
        <f>MEDIAN(AL8:AL108)</f>
        <v>#NUM!</v>
      </c>
      <c r="AM2" s="19"/>
      <c r="AN2" s="20">
        <f>MEDIAN(AN8:AN108)</f>
        <v>50992599.5</v>
      </c>
      <c r="AO2" s="18">
        <f>MEDIAN(AO8:AO108)</f>
        <v>10225.5</v>
      </c>
      <c r="AP2" s="20">
        <f>MEDIAN(AP8:AP108)</f>
        <v>50992599.5</v>
      </c>
      <c r="AQ2" s="21" t="e">
        <f>MEDIAN(AQ8:AQ108)</f>
        <v>#NUM!</v>
      </c>
      <c r="AR2" s="19"/>
      <c r="AS2" s="18">
        <f>MEDIAN(AS8:AS108)</f>
        <v>10226</v>
      </c>
      <c r="AT2" s="19"/>
      <c r="AU2" s="19"/>
      <c r="AV2" s="19"/>
      <c r="AW2" s="19">
        <f>IF(AU4&gt;0,MEDIAN(AW8:AW108),"N/A")</f>
        <v>9456.5</v>
      </c>
      <c r="AX2" s="38">
        <f>IF(AU4&gt;0,MEDIAN(AX8:AX108),"N/A")</f>
        <v>48771172</v>
      </c>
      <c r="AY2" s="19">
        <f>IF(AU4&gt;0,MEDIAN(AY8:AY108),"N/A")</f>
        <v>4910.2911555463597</v>
      </c>
      <c r="AZ2" s="19">
        <f>IF(AV4&gt;AU4,MEDIAN(AZ8:AZ108),"N/A")</f>
        <v>5311.7079235795281</v>
      </c>
      <c r="BA2" s="19">
        <f>IF(AV4&gt;0,MEDIAN(BA8:BA108),"N/A")</f>
        <v>4935.9749670553101</v>
      </c>
      <c r="BB2" s="19">
        <f>IF(AV4&gt;AU4,MEDIAN(BB8:BB108),"N/A")</f>
        <v>4127.4561437963112</v>
      </c>
      <c r="BC2" s="19">
        <f>IF(AV4&gt;AU4,MEDIAN(BC8:BC108),"N/A")</f>
        <v>5758</v>
      </c>
      <c r="BD2" s="25" t="e">
        <f>MEDIAN(BD8:BD108)</f>
        <v>#NUM!</v>
      </c>
      <c r="BE2" s="26"/>
      <c r="BF2" s="27">
        <f>MEDIAN(BF8:BF108)</f>
        <v>11320882.5</v>
      </c>
      <c r="BG2" s="25">
        <f>MEDIAN(BG8:BG108)</f>
        <v>480</v>
      </c>
      <c r="BH2" s="27">
        <f>MEDIAN(BH8:BH108)</f>
        <v>11320882.5</v>
      </c>
      <c r="BI2" s="28" t="e">
        <f>MEDIAN(BI8:BI108)</f>
        <v>#NUM!</v>
      </c>
      <c r="BJ2" s="26"/>
      <c r="BK2" s="25">
        <f>MEDIAN(BK8:BK108)</f>
        <v>481</v>
      </c>
      <c r="BL2" s="26"/>
      <c r="BM2" s="26"/>
      <c r="BN2" s="26"/>
      <c r="BO2" s="26">
        <f>IF(BM4&gt;0,MEDIAN(BO8:BO108),"N/A")</f>
        <v>480</v>
      </c>
      <c r="BP2" s="38">
        <f>IF(BM4&gt;0,MEDIAN(BP8:BP108),"N/A")</f>
        <v>11320882.5</v>
      </c>
      <c r="BQ2" s="26">
        <f>IF(BM4&gt;0,MEDIAN(BQ8:BQ108),"N/A")</f>
        <v>23529.283501692145</v>
      </c>
      <c r="BR2" s="26" t="str">
        <f>IF(BN4&gt;BM4,MEDIAN(BR8:BR108),"N/A")</f>
        <v>N/A</v>
      </c>
      <c r="BS2" s="26">
        <f>IF(BN4&gt;0,MEDIAN(BS8:BS108),"N/A")</f>
        <v>23529.283501692145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>
        <f>MEDIAN(BX8:BX108)</f>
        <v>9550331</v>
      </c>
      <c r="BY2" s="34">
        <f>MEDIAN(BY8:BY108)</f>
        <v>798.5</v>
      </c>
      <c r="BZ2" s="41">
        <f>MEDIAN(BZ8:BZ108)</f>
        <v>9550331</v>
      </c>
      <c r="CA2" s="42" t="e">
        <f>MEDIAN(CA8:CA108)</f>
        <v>#NUM!</v>
      </c>
      <c r="CB2" s="40"/>
      <c r="CC2" s="34">
        <f>MEDIAN(CC8:CC108)</f>
        <v>799.5</v>
      </c>
      <c r="CD2" s="40"/>
      <c r="CE2" s="40"/>
      <c r="CF2" s="40"/>
      <c r="CG2" s="40">
        <f>IF(CE4&gt;0,MEDIAN(CG8:CG108),"N/A")</f>
        <v>798.5</v>
      </c>
      <c r="CH2" s="38">
        <f>IF(CE4&gt;0,MEDIAN(CH8:CH108),"N/A")</f>
        <v>9550331</v>
      </c>
      <c r="CI2" s="40">
        <f>IF(CE4&gt;0,MEDIAN(CI8:CI108),"N/A")</f>
        <v>12054.302992766727</v>
      </c>
      <c r="CJ2" s="40" t="str">
        <f>IF(CF4&gt;CE4,MEDIAN(CJ8:CJ108),"N/A")</f>
        <v>N/A</v>
      </c>
      <c r="CK2" s="40">
        <f>IF(CF4&gt;0,MEDIAN(CK8:CK108),"N/A")</f>
        <v>12066.013352846505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54782649.93333333</v>
      </c>
      <c r="E3" s="4">
        <f>AVERAGE(E8:E108)</f>
        <v>2483.9</v>
      </c>
      <c r="F3" s="6">
        <f>AVERAGE(F8:F108)</f>
        <v>54782649.93333333</v>
      </c>
      <c r="G3" s="7" t="e">
        <f>AVERAGE(G8:G108)</f>
        <v>#DIV/0!</v>
      </c>
      <c r="H3" s="5"/>
      <c r="I3" s="4">
        <f>AVERAGE(I8:I108)</f>
        <v>2484.5</v>
      </c>
      <c r="J3" s="5"/>
      <c r="K3" s="8">
        <f>K4/L4</f>
        <v>1</v>
      </c>
      <c r="L3" s="5"/>
      <c r="M3" s="5">
        <f>IF(K4&gt;0,AVERAGE(M8:M108),"N/A")</f>
        <v>2483.9</v>
      </c>
      <c r="N3" s="5">
        <f>IF(K4&gt;0,AVERAGE(N8:N108),"N/A")</f>
        <v>54782649.93333333</v>
      </c>
      <c r="O3" s="5">
        <f>IF(K4&gt;0,AVERAGE(O8:O108),"N/A")</f>
        <v>21955.543810943909</v>
      </c>
      <c r="P3" s="5" t="str">
        <f>IF(L4&gt;K4,AVERAGE(P8:P108),"N/A")</f>
        <v>N/A</v>
      </c>
      <c r="Q3" s="5">
        <f>IF(L4&gt;0,AVERAGE(Q8:Q108),"N/A")</f>
        <v>21963.426022089665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135285755.80000001</v>
      </c>
      <c r="W3" s="11">
        <f>AVERAGE(W8:W108)</f>
        <v>6756.5333333333338</v>
      </c>
      <c r="X3" s="13">
        <f>AVERAGE(X8:X108)</f>
        <v>365271184.56666666</v>
      </c>
      <c r="Y3" s="14" t="e">
        <f>AVERAGE(Y8:Y108)</f>
        <v>#DIV/0!</v>
      </c>
      <c r="Z3" s="12"/>
      <c r="AA3" s="11">
        <f>AVERAGE(AA8:AA108)</f>
        <v>17797.033333333333</v>
      </c>
      <c r="AB3" s="12"/>
      <c r="AC3" s="15">
        <f>AC4/AD4</f>
        <v>0.53333333333333333</v>
      </c>
      <c r="AD3" s="12"/>
      <c r="AE3" s="11">
        <f>IF(AC4&gt;0,AVERAGE(AE8:AE108),"N/A")</f>
        <v>7573.6875</v>
      </c>
      <c r="AF3" s="11">
        <f>IF(AC4&gt;0,AVERAGE(AF8:AF108),"N/A")</f>
        <v>152845400.0625</v>
      </c>
      <c r="AG3" s="11">
        <f>IF(AC4&gt;0,AVERAGE(AG8:AG108),"N/A")</f>
        <v>19031.303364310534</v>
      </c>
      <c r="AH3" s="11">
        <f>IF(AD4&gt;AC4,AVERAGE(AH8:AH108),"N/A")</f>
        <v>20625.802714163259</v>
      </c>
      <c r="AI3" s="11">
        <f>IF(AD4&gt;0,AVERAGE(AI8:AI108),"N/A")</f>
        <v>18865.658633453178</v>
      </c>
      <c r="AJ3" s="11">
        <f>IF(AD4&gt;AC4,AVERAGE(AJ8:AJ108),"N/A")</f>
        <v>20792.869232578323</v>
      </c>
      <c r="AK3" s="11">
        <f>IF(AD4&gt;AC4,AVERAGE(AK8:AK108),"N/A")</f>
        <v>23657.571428571428</v>
      </c>
      <c r="AL3" s="18" t="e">
        <f>AVERAGE(AL8:AL108)</f>
        <v>#DIV/0!</v>
      </c>
      <c r="AM3" s="19"/>
      <c r="AN3" s="20">
        <f>AVERAGE(AN8:AN108)</f>
        <v>57159429.100000001</v>
      </c>
      <c r="AO3" s="18">
        <f>AVERAGE(AO8:AO108)</f>
        <v>11083.966666666667</v>
      </c>
      <c r="AP3" s="20">
        <f>AVERAGE(AP8:AP108)</f>
        <v>58844907.833333336</v>
      </c>
      <c r="AQ3" s="21" t="e">
        <f>AVERAGE(AQ8:AQ108)</f>
        <v>#DIV/0!</v>
      </c>
      <c r="AR3" s="19"/>
      <c r="AS3" s="18">
        <f>AVERAGE(AS8:AS108)</f>
        <v>11468.333333333334</v>
      </c>
      <c r="AT3" s="19"/>
      <c r="AU3" s="22">
        <f>AU4/AV4</f>
        <v>0.93333333333333335</v>
      </c>
      <c r="AV3" s="19"/>
      <c r="AW3" s="19">
        <f>IF(AU4&gt;0,AVERAGE(AW8:AW108),"N/A")</f>
        <v>10222.535714285714</v>
      </c>
      <c r="AX3" s="19">
        <f>IF(AU4&gt;0,AVERAGE(AX8:AX108),"N/A")</f>
        <v>52082195.392857142</v>
      </c>
      <c r="AY3" s="19">
        <f>IF(AU4&gt;0,AVERAGE(AY8:AY108),"N/A")</f>
        <v>4999.5131866641159</v>
      </c>
      <c r="AZ3" s="19">
        <f>IF(AV4&gt;AU4,AVERAGE(AZ8:AZ108),"N/A")</f>
        <v>5311.7079235795281</v>
      </c>
      <c r="BA3" s="19">
        <f>IF(AV4&gt;0,AVERAGE(BA8:BA108),"N/A")</f>
        <v>5038.3367743304034</v>
      </c>
      <c r="BB3" s="19">
        <f>IF(AV4&gt;AU4,AVERAGE(BB8:BB108),"N/A")</f>
        <v>4127.4561437963112</v>
      </c>
      <c r="BC3" s="19">
        <f>IF(AV4&gt;AU4,AVERAGE(BC8:BC108),"N/A")</f>
        <v>5758</v>
      </c>
      <c r="BD3" s="25" t="e">
        <f>AVERAGE(BD8:BD108)</f>
        <v>#DIV/0!</v>
      </c>
      <c r="BE3" s="26"/>
      <c r="BF3" s="27">
        <f>AVERAGE(BF8:BF108)</f>
        <v>12113770.866666667</v>
      </c>
      <c r="BG3" s="25">
        <f>AVERAGE(BG8:BG108)</f>
        <v>512.26666666666665</v>
      </c>
      <c r="BH3" s="27">
        <f>AVERAGE(BH8:BH108)</f>
        <v>12113770.866666667</v>
      </c>
      <c r="BI3" s="28" t="e">
        <f>AVERAGE(BI8:BI108)</f>
        <v>#DIV/0!</v>
      </c>
      <c r="BJ3" s="26"/>
      <c r="BK3" s="25">
        <f>AVERAGE(BK8:BK108)</f>
        <v>512.66666666666663</v>
      </c>
      <c r="BL3" s="26"/>
      <c r="BM3" s="29">
        <f>BM4/BN4</f>
        <v>1</v>
      </c>
      <c r="BN3" s="26"/>
      <c r="BO3" s="26">
        <f>IF(BM4&gt;0,AVERAGE(BO8:BO108),"N/A")</f>
        <v>512.26666666666665</v>
      </c>
      <c r="BP3" s="26">
        <f>IF(BM4&gt;0,AVERAGE(BP8:BP108),"N/A")</f>
        <v>12113770.866666667</v>
      </c>
      <c r="BQ3" s="26">
        <f>IF(BM4&gt;0,AVERAGE(BQ8:BQ108),"N/A")</f>
        <v>23577.417366574191</v>
      </c>
      <c r="BR3" s="26" t="str">
        <f>IF(BN4&gt;BM4,AVERAGE(BR8:BR108),"N/A")</f>
        <v>N/A</v>
      </c>
      <c r="BS3" s="26">
        <f>IF(BN4&gt;0,AVERAGE(BS8:BS108),"N/A")</f>
        <v>23595.747933441842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>
        <f>AVERAGE(BX8:BX108)</f>
        <v>14294599.066666666</v>
      </c>
      <c r="BY3" s="34">
        <f>AVERAGE(BY8:BY108)</f>
        <v>1151.9666666666667</v>
      </c>
      <c r="BZ3" s="41">
        <f>AVERAGE(BZ8:BZ108)</f>
        <v>14294599.066666666</v>
      </c>
      <c r="CA3" s="42" t="e">
        <f>AVERAGE(CA8:CA108)</f>
        <v>#DIV/0!</v>
      </c>
      <c r="CB3" s="40"/>
      <c r="CC3" s="34">
        <f>AVERAGE(CC8:CC108)</f>
        <v>1152.7666666666667</v>
      </c>
      <c r="CD3" s="40"/>
      <c r="CE3" s="43">
        <f>CE4/CF4</f>
        <v>1</v>
      </c>
      <c r="CF3" s="40"/>
      <c r="CG3" s="40">
        <f>IF(CE4&gt;0,AVERAGE(CG8:CG108),"N/A")</f>
        <v>1151.9666666666667</v>
      </c>
      <c r="CH3" s="40">
        <f>IF(CE4&gt;0,AVERAGE(CH8:CH108),"N/A")</f>
        <v>14294599.066666666</v>
      </c>
      <c r="CI3" s="40">
        <f>IF(CE4&gt;0,AVERAGE(CI8:CI108),"N/A")</f>
        <v>12121.560244584407</v>
      </c>
      <c r="CJ3" s="40" t="str">
        <f>IF(CF4&gt;CE4,AVERAGE(CJ8:CJ108),"N/A")</f>
        <v>N/A</v>
      </c>
      <c r="CK3" s="40">
        <f>IF(CF4&gt;0,AVERAGE(CK8:CK108),"N/A")</f>
        <v>12133.568442619066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48866139.38988521</v>
      </c>
      <c r="E4" s="4">
        <f>STDEV(E8:E108)</f>
        <v>2217.2212393304217</v>
      </c>
      <c r="F4" s="6">
        <f>STDEV(F8:F108)</f>
        <v>48866139.38988521</v>
      </c>
      <c r="G4" s="7" t="e">
        <f>STDEV(G8:G108)</f>
        <v>#DIV/0!</v>
      </c>
      <c r="H4" s="5"/>
      <c r="I4" s="4">
        <f>STDEV(I8:I108)</f>
        <v>2217.1900008794914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2217.2212393304217</v>
      </c>
      <c r="N4" s="5">
        <f>IF(K4&gt;1,STDEV(N8:N108),"N/A")</f>
        <v>48866139.38988521</v>
      </c>
      <c r="O4" s="5">
        <f>IF(K4&gt;1,STDEV(O8:O108),"N/A")</f>
        <v>361.47099248872422</v>
      </c>
      <c r="P4" s="5" t="str">
        <f>IF(L4&gt;K4+1,STDEV(P8:P108),"N/A")</f>
        <v>N/A</v>
      </c>
      <c r="Q4" s="5">
        <f>IF(L4&gt;0,STDEV(Q8:Q108),"N/A")</f>
        <v>360.2895717763729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139983125.04431066</v>
      </c>
      <c r="W4" s="11">
        <f>STDEV(W8:W108)</f>
        <v>6498.3767030476656</v>
      </c>
      <c r="X4" s="13">
        <f>STDEV(X8:X108)</f>
        <v>254006940.68156031</v>
      </c>
      <c r="Y4" s="14" t="e">
        <f>STDEV(Y8:Y108)</f>
        <v>#DIV/0!</v>
      </c>
      <c r="Z4" s="12"/>
      <c r="AA4" s="11">
        <f>STDEV(AA8:AA108)</f>
        <v>12147.273533974421</v>
      </c>
      <c r="AB4" s="12"/>
      <c r="AC4" s="12">
        <f>SUM(AC8:AC108)</f>
        <v>16</v>
      </c>
      <c r="AD4" s="12">
        <f>SUM(AD8:AD108)</f>
        <v>30</v>
      </c>
      <c r="AE4" s="11">
        <f>IF(AC4&gt;1,STDEV(AE8:AE108),"N/A")</f>
        <v>6759.8768895964367</v>
      </c>
      <c r="AF4" s="11">
        <f>IF(AC4&gt;1,STDEV(AF8:AF108),"N/A")</f>
        <v>145757236.93774983</v>
      </c>
      <c r="AG4" s="11">
        <f>IF(AC4&gt;1,STDEV(AG8:AG108),"N/A")</f>
        <v>1548.1240495486454</v>
      </c>
      <c r="AH4" s="11">
        <f>IF(AD4&gt;AC4+1,STDEV(AH8:AH108),"N/A")</f>
        <v>284.02234402717158</v>
      </c>
      <c r="AI4" s="11">
        <f>IF(AD4&gt;0,STDEV(AI8:AI108),"N/A")</f>
        <v>1391.5194634789852</v>
      </c>
      <c r="AJ4" s="11">
        <f>IF(AD4&gt;AC4+1,STDEV(AJ8:AJ108),"N/A")</f>
        <v>517.79878039180903</v>
      </c>
      <c r="AK4" s="11">
        <f>IF(AD4&gt;AC4+1,STDEV(AK8:AK108),"N/A")</f>
        <v>6250.458638117143</v>
      </c>
      <c r="AL4" s="18" t="e">
        <f>STDEV(AL8:AL108)</f>
        <v>#DIV/0!</v>
      </c>
      <c r="AM4" s="19"/>
      <c r="AN4" s="20">
        <f>STDEV(AN8:AN108)</f>
        <v>39161465.595602177</v>
      </c>
      <c r="AO4" s="18">
        <f>STDEV(AO8:AO108)</f>
        <v>7167.2673169035652</v>
      </c>
      <c r="AP4" s="20">
        <f>STDEV(AP8:AP108)</f>
        <v>42206563.819286056</v>
      </c>
      <c r="AQ4" s="21" t="e">
        <f>STDEV(AQ8:AQ108)</f>
        <v>#DIV/0!</v>
      </c>
      <c r="AR4" s="19"/>
      <c r="AS4" s="18">
        <f>STDEV(AS8:AS108)</f>
        <v>7829.4804219795396</v>
      </c>
      <c r="AT4" s="19"/>
      <c r="AU4" s="19">
        <f>SUM(AU8:AU108)</f>
        <v>28</v>
      </c>
      <c r="AV4" s="19">
        <f>SUM(AV8:AV108)</f>
        <v>30</v>
      </c>
      <c r="AW4" s="19">
        <f>IF(AU4&gt;1,STDEV(AW8:AW108),"N/A")</f>
        <v>6459.1093382231657</v>
      </c>
      <c r="AX4" s="19">
        <f>IF(AU4&gt;1,STDEV(AX8:AX108),"N/A")</f>
        <v>34664103.109865703</v>
      </c>
      <c r="AY4" s="19">
        <f>IF(AU4&gt;1,STDEV(AY8:AY108),"N/A")</f>
        <v>501.31837932471194</v>
      </c>
      <c r="AZ4" s="19">
        <f>IF(AV4&gt;AU4+1,STDEV(AZ8:AZ108),"N/A")</f>
        <v>86.169638912711392</v>
      </c>
      <c r="BA4" s="19">
        <f>IF(AV4&gt;0,STDEV(BA8:BA108),"N/A")</f>
        <v>507.14671391770844</v>
      </c>
      <c r="BB4" s="19">
        <f>IF(AV4&gt;AU4+1,STDEV(BB8:BB108),"N/A")</f>
        <v>427.50314895154594</v>
      </c>
      <c r="BC4" s="19">
        <f>IF(AV4&gt;AU4+1,STDEV(BC8:BC108),"N/A")</f>
        <v>7093.6952288634448</v>
      </c>
      <c r="BD4" s="25" t="e">
        <f>STDEV(BD8:BD108)</f>
        <v>#DIV/0!</v>
      </c>
      <c r="BE4" s="26"/>
      <c r="BF4" s="27">
        <f>STDEV(BF8:BF108)</f>
        <v>4768116.8189641144</v>
      </c>
      <c r="BG4" s="25">
        <f>STDEV(BG8:BG108)</f>
        <v>198.98898485080525</v>
      </c>
      <c r="BH4" s="27">
        <f>STDEV(BH8:BH108)</f>
        <v>4768116.8189641144</v>
      </c>
      <c r="BI4" s="28" t="e">
        <f>STDEV(BI8:BI108)</f>
        <v>#DIV/0!</v>
      </c>
      <c r="BJ4" s="26"/>
      <c r="BK4" s="25">
        <f>STDEV(BK8:BK108)</f>
        <v>199.17923540392448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198.98898485080525</v>
      </c>
      <c r="BP4" s="26">
        <f>IF(BM4&gt;1,STDEV(BP8:BP108),"N/A")</f>
        <v>4768116.8189641144</v>
      </c>
      <c r="BQ4" s="26">
        <f>IF(BM4&gt;1,STDEV(BQ8:BQ108),"N/A")</f>
        <v>359.50002388086659</v>
      </c>
      <c r="BR4" s="26" t="str">
        <f>IF(BN4&gt;BM4+1,STDEV(BR8:BR108),"N/A")</f>
        <v>N/A</v>
      </c>
      <c r="BS4" s="26">
        <f>IF(BN4&gt;0,STDEV(BS8:BS108),"N/A")</f>
        <v>357.40638419759006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15463977.828533705</v>
      </c>
      <c r="BY4" s="34">
        <f>STDEV(BY8:BY108)</f>
        <v>1175.4675513887298</v>
      </c>
      <c r="BZ4" s="41">
        <f>STDEV(BZ8:BZ108)</f>
        <v>15463977.828533705</v>
      </c>
      <c r="CA4" s="42" t="e">
        <f>STDEV(CA8:CA108)</f>
        <v>#DIV/0!</v>
      </c>
      <c r="CB4" s="40"/>
      <c r="CC4" s="34">
        <f>STDEV(CC8:CC108)</f>
        <v>1175.5227064303494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1175.4675513887298</v>
      </c>
      <c r="CH4" s="40">
        <f>IF(CE4&gt;1,STDEV(CH8:CH108),"N/A")</f>
        <v>15463977.828533705</v>
      </c>
      <c r="CI4" s="40">
        <f>IF(CE4&gt;1,STDEV(CI8:CI108),"N/A")</f>
        <v>316.50096814336757</v>
      </c>
      <c r="CJ4" s="40" t="str">
        <f>IF(CF4&gt;CE4+1,STDEV(CJ8:CJ108),"N/A")</f>
        <v>N/A</v>
      </c>
      <c r="CK4" s="40">
        <f>IF(CF4&gt;0,STDEV(CK8:CK108),"N/A")</f>
        <v>313.01520510731171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225210070</v>
      </c>
      <c r="E5" s="4">
        <f>MAX(E8:E108)</f>
        <v>10229</v>
      </c>
      <c r="F5" s="6">
        <f>MAX(F8:F108)</f>
        <v>225210070</v>
      </c>
      <c r="G5" s="4">
        <f>MAX(G8:G108)</f>
        <v>0</v>
      </c>
      <c r="H5" s="5"/>
      <c r="I5" s="4">
        <f>MAX(I8:I108)</f>
        <v>10230</v>
      </c>
      <c r="J5" s="5"/>
      <c r="K5" s="5"/>
      <c r="L5" s="5"/>
      <c r="M5" s="5">
        <f>IF(K4&gt;0,MAX(M8:M108),"N/A")</f>
        <v>10229</v>
      </c>
      <c r="N5" s="5">
        <f>IF(K4&gt;0,MAX(N8:N108),"N/A")</f>
        <v>225210070</v>
      </c>
      <c r="O5" s="5">
        <f>IF(K4&gt;0,MAX(O8:O108),"N/A")</f>
        <v>22563.626126126128</v>
      </c>
      <c r="P5" s="5" t="str">
        <f>IF(L4&gt;K4,MAX(P8:P108),"N/A")</f>
        <v>N/A</v>
      </c>
      <c r="Q5" s="5">
        <f>IF(L4&gt;0,MAX(Q8:Q108),"N/A")</f>
        <v>22568.709168731697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490253532</v>
      </c>
      <c r="W5" s="11">
        <f>MAX(W8:W108)</f>
        <v>22934</v>
      </c>
      <c r="X5" s="13">
        <f>MAX(X8:X108)</f>
        <v>640277843</v>
      </c>
      <c r="Y5" s="11">
        <f>MAX(Y8:Y108)</f>
        <v>0</v>
      </c>
      <c r="Z5" s="12"/>
      <c r="AA5" s="11">
        <f>MAX(AA8:AA108)</f>
        <v>30915</v>
      </c>
      <c r="AB5" s="12"/>
      <c r="AC5" s="12"/>
      <c r="AD5" s="12"/>
      <c r="AE5" s="11">
        <f>IF(AC4&gt;0,MAX(AE8:AE108),"N/A")</f>
        <v>22934</v>
      </c>
      <c r="AF5" s="11">
        <f>IF(AC4&gt;0,MAX(AF8:AF108),"N/A")</f>
        <v>490253532</v>
      </c>
      <c r="AG5" s="11">
        <f>IF(AC4&gt;0,MAX(AG8:AG108),"N/A")</f>
        <v>21376.712828115462</v>
      </c>
      <c r="AH5" s="11">
        <f>IF(AD4&gt;AC4,MAX(AH8:AH108),"N/A")</f>
        <v>21411.374055545974</v>
      </c>
      <c r="AI5" s="11">
        <f>IF(AD4&gt;0,MAX(AI8:AI108),"N/A")</f>
        <v>21376.712828115462</v>
      </c>
      <c r="AJ5" s="11">
        <f>IF(AD4&gt;AC4,MAX(AJ8:AJ108),"N/A")</f>
        <v>21863.029302400777</v>
      </c>
      <c r="AK5" s="11">
        <f>IF(AD4&gt;AC4,MAX(AK8:AK108),"N/A")</f>
        <v>28696</v>
      </c>
      <c r="AL5" s="18">
        <f>MAX(AL8:AL108)</f>
        <v>0</v>
      </c>
      <c r="AM5" s="19"/>
      <c r="AN5" s="20">
        <f>MAX(AN8:AN108)</f>
        <v>152785590</v>
      </c>
      <c r="AO5" s="18">
        <f>MAX(AO8:AO108)</f>
        <v>28224</v>
      </c>
      <c r="AP5" s="20">
        <f>MAX(AP8:AP108)</f>
        <v>155623863</v>
      </c>
      <c r="AQ5" s="18">
        <f>MAX(AQ8:AQ108)</f>
        <v>0</v>
      </c>
      <c r="AR5" s="19"/>
      <c r="AS5" s="18">
        <f>MAX(AS8:AS108)</f>
        <v>28966</v>
      </c>
      <c r="AT5" s="19"/>
      <c r="AU5" s="19"/>
      <c r="AV5" s="19"/>
      <c r="AW5" s="19">
        <f>IF(AU4&gt;0,MAX(AW8:AW108),"N/A")</f>
        <v>26592</v>
      </c>
      <c r="AX5" s="19">
        <f>IF(AU4&gt;0,MAX(AX8:AX108),"N/A")</f>
        <v>145060786</v>
      </c>
      <c r="AY5" s="19">
        <f>IF(AU4&gt;0,MAX(AY8:AY108),"N/A")</f>
        <v>6149.987940089477</v>
      </c>
      <c r="AZ5" s="19">
        <f>IF(AV4&gt;AU4,MAX(AZ8:AZ108),"N/A")</f>
        <v>5372.6390595871026</v>
      </c>
      <c r="BA5" s="19">
        <f>IF(AV4&gt;0,MAX(BA8:BA108),"N/A")</f>
        <v>6150.3867202697447</v>
      </c>
      <c r="BB5" s="19">
        <f>IF(AV4&gt;AU4,MAX(BB8:BB108),"N/A")</f>
        <v>4429.7465193985518</v>
      </c>
      <c r="BC5" s="19">
        <f>IF(AV4&gt;AU4,MAX(BC8:BC108),"N/A")</f>
        <v>10774</v>
      </c>
      <c r="BD5" s="25">
        <f>MAX(BD8:BD108)</f>
        <v>0</v>
      </c>
      <c r="BE5" s="26"/>
      <c r="BF5" s="27">
        <f>MAX(BF8:BF108)</f>
        <v>21735784</v>
      </c>
      <c r="BG5" s="25">
        <f>MAX(BG8:BG108)</f>
        <v>927</v>
      </c>
      <c r="BH5" s="27">
        <f>MAX(BH8:BH108)</f>
        <v>21735784</v>
      </c>
      <c r="BI5" s="25">
        <f>MAX(BI8:BI108)</f>
        <v>0</v>
      </c>
      <c r="BJ5" s="26"/>
      <c r="BK5" s="25">
        <f>MAX(BK8:BK108)</f>
        <v>928</v>
      </c>
      <c r="BL5" s="26"/>
      <c r="BM5" s="26"/>
      <c r="BN5" s="26"/>
      <c r="BO5" s="26">
        <f>IF(BM4&gt;0,MAX(BO8:BO108),"N/A")</f>
        <v>927</v>
      </c>
      <c r="BP5" s="26">
        <f>IF(BM4&gt;0,MAX(BP8:BP108),"N/A")</f>
        <v>21735784</v>
      </c>
      <c r="BQ5" s="26">
        <f>IF(BM4&gt;0,MAX(BQ8:BQ108),"N/A")</f>
        <v>24473.291764705882</v>
      </c>
      <c r="BR5" s="26" t="str">
        <f>IF(BN4&gt;BM4,MAX(BR8:BR108),"N/A")</f>
        <v>N/A</v>
      </c>
      <c r="BS5" s="26">
        <f>IF(BN4&gt;0,MAX(BS8:BS108),"N/A")</f>
        <v>24502.117785630155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68834293</v>
      </c>
      <c r="BY5" s="34">
        <f>MAX(BY8:BY108)</f>
        <v>5385</v>
      </c>
      <c r="BZ5" s="41">
        <f>MAX(BZ8:BZ108)</f>
        <v>68834293</v>
      </c>
      <c r="CA5" s="34">
        <f>MAX(CA8:CA108)</f>
        <v>0</v>
      </c>
      <c r="CB5" s="40"/>
      <c r="CC5" s="34">
        <f>MAX(CC8:CC108)</f>
        <v>5387</v>
      </c>
      <c r="CD5" s="40"/>
      <c r="CE5" s="40"/>
      <c r="CF5" s="40"/>
      <c r="CG5" s="40">
        <f>IF(CE4&gt;0,MAX(CG8:CG108),"N/A")</f>
        <v>5385</v>
      </c>
      <c r="CH5" s="40">
        <f>IF(CE4&gt;0,MAX(CH8:CH108),"N/A")</f>
        <v>68834293</v>
      </c>
      <c r="CI5" s="40">
        <f>IF(CE4&gt;0,MAX(CI8:CI108),"N/A")</f>
        <v>13347.832860040568</v>
      </c>
      <c r="CJ5" s="40" t="str">
        <f>IF(CF4&gt;CE4,MAX(CJ8:CJ108),"N/A")</f>
        <v>N/A</v>
      </c>
      <c r="CK5" s="40">
        <f>IF(CF4&gt;0,MAX(CK8:CK108),"N/A")</f>
        <v>13347.832860040568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19806825</v>
      </c>
      <c r="E6" s="4">
        <f>MIN(E8:E108)</f>
        <v>914</v>
      </c>
      <c r="F6" s="6">
        <f>MIN(F8:F108)</f>
        <v>19806825</v>
      </c>
      <c r="G6" s="4">
        <f>MIN(G8:G108)</f>
        <v>0</v>
      </c>
      <c r="H6" s="5"/>
      <c r="I6" s="4">
        <f>MIN(I8:I108)</f>
        <v>914</v>
      </c>
      <c r="J6" s="5"/>
      <c r="K6" s="5"/>
      <c r="L6" s="5"/>
      <c r="M6" s="5">
        <f>IF(K4&gt;0,MIN(M8:M108),"N/A")</f>
        <v>914</v>
      </c>
      <c r="N6" s="5">
        <f>IF(K4&gt;0,MIN(N8:N108),"N/A")</f>
        <v>19806825</v>
      </c>
      <c r="O6" s="5">
        <f>IF(K4&gt;0,MIN(O8:O108),"N/A")</f>
        <v>21065.539915966387</v>
      </c>
      <c r="P6" s="5" t="str">
        <f>IF(L4&gt;K4,MIN(P8:P108),"N/A")</f>
        <v>N/A</v>
      </c>
      <c r="Q6" s="5">
        <f>IF(L4&gt;0,MIN(Q8:Q108),"N/A")</f>
        <v>21065.539915966387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19578395</v>
      </c>
      <c r="W6" s="11">
        <f>MIN(W8:W108)</f>
        <v>1216</v>
      </c>
      <c r="X6" s="13">
        <f>MIN(X8:X108)</f>
        <v>19578395</v>
      </c>
      <c r="Y6" s="11">
        <f>MIN(Y8:Y108)</f>
        <v>0</v>
      </c>
      <c r="Z6" s="12"/>
      <c r="AA6" s="11">
        <f>MIN(AA8:AA108)</f>
        <v>1217</v>
      </c>
      <c r="AB6" s="12"/>
      <c r="AC6" s="12"/>
      <c r="AD6" s="12"/>
      <c r="AE6" s="11">
        <f>IF(AC4&gt;0,MIN(AE8:AE108),"N/A")</f>
        <v>1216</v>
      </c>
      <c r="AF6" s="11">
        <f>IF(AC4&gt;0,MIN(AF8:AF108),"N/A")</f>
        <v>19578395</v>
      </c>
      <c r="AG6" s="11">
        <f>IF(AC4&gt;0,MIN(AG8:AG108),"N/A")</f>
        <v>16087.423993426459</v>
      </c>
      <c r="AH6" s="11">
        <f>IF(AD4&gt;AC4,MIN(AH8:AH108),"N/A")</f>
        <v>20265.531497964534</v>
      </c>
      <c r="AI6" s="11">
        <f>IF(AD4&gt;0,MIN(AI8:AI108),"N/A")</f>
        <v>16100.653782894737</v>
      </c>
      <c r="AJ6" s="11">
        <f>IF(AD4&gt;AC4,MIN(AJ8:AJ108),"N/A")</f>
        <v>19455.704519516094</v>
      </c>
      <c r="AK6" s="11">
        <f>IF(AD4&gt;AC4,MIN(AK8:AK108),"N/A")</f>
        <v>8762</v>
      </c>
      <c r="AL6" s="18">
        <f>MIN(AL8:AL108)</f>
        <v>0</v>
      </c>
      <c r="AM6" s="19"/>
      <c r="AN6" s="20">
        <f>MIN(AN8:AN108)</f>
        <v>6506114</v>
      </c>
      <c r="AO6" s="18">
        <f>MIN(AO8:AO108)</f>
        <v>1582</v>
      </c>
      <c r="AP6" s="20">
        <f>MIN(AP8:AP108)</f>
        <v>6506114</v>
      </c>
      <c r="AQ6" s="18">
        <f>MIN(AQ8:AQ108)</f>
        <v>0</v>
      </c>
      <c r="AR6" s="19"/>
      <c r="AS6" s="18">
        <f>MIN(AS8:AS108)</f>
        <v>1582</v>
      </c>
      <c r="AT6" s="19"/>
      <c r="AU6" s="19"/>
      <c r="AV6" s="19"/>
      <c r="AW6" s="19">
        <f>IF(AU4&gt;0,MIN(AW8:AW108),"N/A")</f>
        <v>1582</v>
      </c>
      <c r="AX6" s="19">
        <f>IF(AU4&gt;0,MIN(AX8:AX108),"N/A")</f>
        <v>6506114</v>
      </c>
      <c r="AY6" s="19">
        <f>IF(AU4&gt;0,MIN(AY8:AY108),"N/A")</f>
        <v>4112.5878634639694</v>
      </c>
      <c r="AZ6" s="19">
        <f>IF(AV4&gt;AU4,MIN(AZ8:AZ108),"N/A")</f>
        <v>5250.7767875719537</v>
      </c>
      <c r="BA6" s="19">
        <f>IF(AV4&gt;0,MIN(BA8:BA108),"N/A")</f>
        <v>4112.5878634639694</v>
      </c>
      <c r="BB6" s="19">
        <f>IF(AV4&gt;AU4,MIN(BB8:BB108),"N/A")</f>
        <v>3825.1657681940701</v>
      </c>
      <c r="BC6" s="19">
        <f>IF(AV4&gt;AU4,MIN(BC8:BC108),"N/A")</f>
        <v>742</v>
      </c>
      <c r="BD6" s="25">
        <f>MIN(BD8:BD108)</f>
        <v>0</v>
      </c>
      <c r="BE6" s="26"/>
      <c r="BF6" s="27">
        <f>MIN(BF8:BF108)</f>
        <v>4446031</v>
      </c>
      <c r="BG6" s="25">
        <f>MIN(BG8:BG108)</f>
        <v>193</v>
      </c>
      <c r="BH6" s="27">
        <f>MIN(BH8:BH108)</f>
        <v>4446031</v>
      </c>
      <c r="BI6" s="25">
        <f>MIN(BI8:BI108)</f>
        <v>0</v>
      </c>
      <c r="BJ6" s="26"/>
      <c r="BK6" s="25">
        <f>MIN(BK8:BK108)</f>
        <v>193</v>
      </c>
      <c r="BL6" s="26"/>
      <c r="BM6" s="26"/>
      <c r="BN6" s="26"/>
      <c r="BO6" s="26">
        <f>IF(BM4&gt;0,MIN(BO8:BO108),"N/A")</f>
        <v>193</v>
      </c>
      <c r="BP6" s="26">
        <f>IF(BM4&gt;0,MIN(BP8:BP108),"N/A")</f>
        <v>4446031</v>
      </c>
      <c r="BQ6" s="26">
        <f>IF(BM4&gt;0,MIN(BQ8:BQ108),"N/A")</f>
        <v>22859.088028169015</v>
      </c>
      <c r="BR6" s="26" t="str">
        <f>IF(BN4&gt;BM4,MIN(BR8:BR108),"N/A")</f>
        <v>N/A</v>
      </c>
      <c r="BS6" s="26">
        <f>IF(BN4&gt;0,MIN(BS8:BS108),"N/A")</f>
        <v>22877.742957746479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4776622</v>
      </c>
      <c r="BY6" s="34">
        <f>MIN(BY8:BY108)</f>
        <v>391</v>
      </c>
      <c r="BZ6" s="41">
        <f>MIN(BZ8:BZ108)</f>
        <v>4776622</v>
      </c>
      <c r="CA6" s="34">
        <f>MIN(CA8:CA108)</f>
        <v>0</v>
      </c>
      <c r="CB6" s="40"/>
      <c r="CC6" s="34">
        <f>MIN(CC8:CC108)</f>
        <v>392</v>
      </c>
      <c r="CD6" s="40"/>
      <c r="CE6" s="40"/>
      <c r="CF6" s="40"/>
      <c r="CG6" s="40">
        <f>IF(CE4&gt;0,MIN(CG8:CG108),"N/A")</f>
        <v>391</v>
      </c>
      <c r="CH6" s="40">
        <f>IF(CE4&gt;0,MIN(CH8:CH108),"N/A")</f>
        <v>4776622</v>
      </c>
      <c r="CI6" s="40">
        <f>IF(CE4&gt;0,MIN(CI8:CI108),"N/A")</f>
        <v>11799.061757719715</v>
      </c>
      <c r="CJ6" s="40" t="str">
        <f>IF(CF4&gt;CE4,MIN(CJ8:CJ108),"N/A")</f>
        <v>N/A</v>
      </c>
      <c r="CK6" s="40">
        <f>IF(CF4&gt;0,MIN(CK8:CK108),"N/A")</f>
        <v>11813.091557669441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62</v>
      </c>
      <c r="C8" s="10" t="s">
        <v>62</v>
      </c>
      <c r="D8" s="10">
        <v>49535116</v>
      </c>
      <c r="E8" s="10">
        <v>2212</v>
      </c>
      <c r="F8" s="10">
        <v>49535116</v>
      </c>
      <c r="G8" s="10" t="s">
        <v>581</v>
      </c>
      <c r="H8" s="10" t="s">
        <v>22</v>
      </c>
      <c r="I8" s="10">
        <v>2213</v>
      </c>
      <c r="J8" s="10">
        <v>1542691260</v>
      </c>
      <c r="K8" s="10">
        <f t="shared" ref="K8:K39" si="0">IF(AND(B8=C8,L8=1),1,0)</f>
        <v>1</v>
      </c>
      <c r="L8" s="10">
        <f t="shared" ref="L8:L39" si="1">IF(C8&gt;0,1,0)</f>
        <v>1</v>
      </c>
      <c r="M8" s="10">
        <f t="shared" ref="M8:M39" si="2">IF(K8=1,E8,"")</f>
        <v>2212</v>
      </c>
      <c r="N8" s="10">
        <f t="shared" ref="N8:N39" si="3">IF(K8=1,D8,"")</f>
        <v>49535116</v>
      </c>
      <c r="O8" s="10">
        <f t="shared" ref="O8:O39" si="4">IF(AND(L8&gt;0,K8=1),F8/I8,"")</f>
        <v>22383.694532309084</v>
      </c>
      <c r="P8" s="10" t="str">
        <f t="shared" ref="P8:P39" si="5">IF(AND(L8&gt;0,K8=0),F8/I8,"")</f>
        <v/>
      </c>
      <c r="Q8" s="10">
        <f t="shared" ref="Q8:Q39" si="6">IF(L8&gt;0,D8/E8,"")</f>
        <v>22393.813743218805</v>
      </c>
      <c r="R8" s="10" t="str">
        <f t="shared" ref="R8:R39" si="7">IF(AND(L8&gt;0,K8=0),(F8-D8)/(I8-E8),"")</f>
        <v/>
      </c>
      <c r="S8" s="10" t="str">
        <f t="shared" ref="S8:S39" si="8">IF(AND(L8&gt;0,K8=0),I8-E8,"")</f>
        <v/>
      </c>
      <c r="T8" s="17" t="s">
        <v>943</v>
      </c>
      <c r="U8" s="17" t="s">
        <v>62</v>
      </c>
      <c r="V8" s="17">
        <v>67272743</v>
      </c>
      <c r="W8" s="17">
        <v>3645</v>
      </c>
      <c r="X8" s="17">
        <v>587416696</v>
      </c>
      <c r="Y8" s="17" t="s">
        <v>944</v>
      </c>
      <c r="Z8" s="17" t="s">
        <v>945</v>
      </c>
      <c r="AA8" s="17">
        <v>28986</v>
      </c>
      <c r="AB8" s="17">
        <v>1542623313</v>
      </c>
      <c r="AC8" s="17">
        <f t="shared" ref="AC8:AC39" si="9">IF(AND(T8=U8,AD8=1),1,0)</f>
        <v>0</v>
      </c>
      <c r="AD8" s="17">
        <f t="shared" ref="AD8:AD39" si="10">IF(U8&gt;0,1,0)</f>
        <v>1</v>
      </c>
      <c r="AE8" s="32" t="str">
        <f t="shared" ref="AE8:AE39" si="11">IF(AC8=1,W8,"")</f>
        <v/>
      </c>
      <c r="AF8" s="32" t="str">
        <f t="shared" ref="AF8:AF39" si="12">IF(AC8=1,V8,"")</f>
        <v/>
      </c>
      <c r="AG8" s="32" t="str">
        <f t="shared" ref="AG8:AG39" si="13">IF(AND(AD8&gt;0,AC8=1),X8/AA8,"")</f>
        <v/>
      </c>
      <c r="AH8" s="32">
        <f t="shared" ref="AH8:AH39" si="14">IF(AND(AD8&gt;0,AC8=0),X8/AA8,"")</f>
        <v>20265.531497964534</v>
      </c>
      <c r="AI8" s="32">
        <f t="shared" ref="AI8:AI39" si="15">IF(AD8&gt;0,V8/W8,"")</f>
        <v>18456.170919067215</v>
      </c>
      <c r="AJ8" s="32">
        <f t="shared" ref="AJ8:AJ39" si="16">IF(AND(AD8&gt;0,AC8=0),(X8-V8)/(AA8-W8),"")</f>
        <v>20525.786393591414</v>
      </c>
      <c r="AK8" s="32">
        <f t="shared" ref="AK8:AK39" si="17">IF(AND(AD8&gt;0,AC8=0),AA8-W8,"")</f>
        <v>25341</v>
      </c>
      <c r="AL8" s="24" t="s">
        <v>62</v>
      </c>
      <c r="AM8" s="24" t="s">
        <v>62</v>
      </c>
      <c r="AN8" s="24">
        <v>32190988</v>
      </c>
      <c r="AO8" s="24">
        <v>6562</v>
      </c>
      <c r="AP8" s="24">
        <v>32190988</v>
      </c>
      <c r="AQ8" s="24" t="s">
        <v>581</v>
      </c>
      <c r="AR8" s="24" t="s">
        <v>22</v>
      </c>
      <c r="AS8" s="24">
        <v>6563</v>
      </c>
      <c r="AT8" s="24">
        <v>1542707719</v>
      </c>
      <c r="AU8" s="24">
        <f t="shared" ref="AU8:AU39" si="18">IF(AND(AL8=AM8,AV8=1),1,0)</f>
        <v>1</v>
      </c>
      <c r="AV8" s="24">
        <f t="shared" ref="AV8:AV39" si="19">IF(AM8&gt;0,1,0)</f>
        <v>1</v>
      </c>
      <c r="AW8" s="24">
        <f t="shared" ref="AW8:AW39" si="20">IF(AU8=1,AO8,"")</f>
        <v>6562</v>
      </c>
      <c r="AX8" s="24">
        <f t="shared" ref="AX8:AX39" si="21">IF(AU8=1,AN8,"")</f>
        <v>32190988</v>
      </c>
      <c r="AY8" s="24">
        <f t="shared" ref="AY8:AY39" si="22">IF(AND(AV8&gt;0,AU8=1),AP8/AS8,"")</f>
        <v>4904.919701356087</v>
      </c>
      <c r="AZ8" s="24" t="str">
        <f t="shared" ref="AZ8:AZ39" si="23">IF(AND(AV8&gt;0,AU8=0),AP8/AS8,"")</f>
        <v/>
      </c>
      <c r="BA8" s="24">
        <f t="shared" ref="BA8:BA39" si="24">IF(AV8&gt;0,AN8/AO8,"")</f>
        <v>4905.6671746418779</v>
      </c>
      <c r="BB8" s="24" t="str">
        <f t="shared" ref="BB8:BB39" si="25">IF(AND(AV8&gt;0,AU8=0),(AP8-AN8)/(AS8-AO8),"")</f>
        <v/>
      </c>
      <c r="BC8" s="24" t="str">
        <f t="shared" ref="BC8:BC39" si="26">IF(AND(AV8&gt;0,AU8=0),AS8-AO8,"")</f>
        <v/>
      </c>
      <c r="BD8" s="31" t="s">
        <v>62</v>
      </c>
      <c r="BE8" s="31" t="s">
        <v>62</v>
      </c>
      <c r="BF8" s="31">
        <v>12494384</v>
      </c>
      <c r="BG8" s="31">
        <v>517</v>
      </c>
      <c r="BH8" s="31">
        <v>12494384</v>
      </c>
      <c r="BI8" s="31" t="s">
        <v>581</v>
      </c>
      <c r="BJ8" s="31" t="s">
        <v>22</v>
      </c>
      <c r="BK8" s="31">
        <v>517</v>
      </c>
      <c r="BL8" s="31">
        <v>1544534486</v>
      </c>
      <c r="BM8" s="31">
        <f t="shared" ref="BM8:BM39" si="27">IF(AND(BD8=BE8,BN8=1),1,0)</f>
        <v>1</v>
      </c>
      <c r="BN8" s="31">
        <f t="shared" ref="BN8:BN39" si="28">IF(BE8&gt;0,1,0)</f>
        <v>1</v>
      </c>
      <c r="BO8" s="31">
        <f t="shared" ref="BO8:BO39" si="29">IF(BM8=1,BG8,"")</f>
        <v>517</v>
      </c>
      <c r="BP8" s="31">
        <f t="shared" ref="BP8:BP39" si="30">IF(BM8=1,BF8,"")</f>
        <v>12494384</v>
      </c>
      <c r="BQ8" s="31">
        <f t="shared" ref="BQ8:BQ39" si="31">IF(AND(BN8&gt;0,BM8=1),BH8/BK8,"")</f>
        <v>24167.087040618957</v>
      </c>
      <c r="BR8" s="31" t="str">
        <f t="shared" ref="BR8:BR39" si="32">IF(AND(BN8&gt;0,BM8=0),BH8/BK8,"")</f>
        <v/>
      </c>
      <c r="BS8" s="31">
        <f t="shared" ref="BS8:BS39" si="33">IF(BN8&gt;0,BF8/BG8,"")</f>
        <v>24167.087040618957</v>
      </c>
      <c r="BT8" s="31" t="str">
        <f t="shared" ref="BT8:BT39" si="34">IF(AND(BN8&gt;0,BM8=0),(BH8-BF8)/(BK8-BG8),"")</f>
        <v/>
      </c>
      <c r="BU8" s="31" t="str">
        <f t="shared" ref="BU8:BU39" si="35">IF(AND(BN8&gt;0,BM8=0),BK8-BG8,"")</f>
        <v/>
      </c>
      <c r="BV8" s="45" t="s">
        <v>62</v>
      </c>
      <c r="BW8" s="45" t="s">
        <v>62</v>
      </c>
      <c r="BX8" s="45">
        <v>10204020</v>
      </c>
      <c r="BY8" s="45">
        <v>851</v>
      </c>
      <c r="BZ8" s="45">
        <v>10204020</v>
      </c>
      <c r="CA8" s="45" t="s">
        <v>581</v>
      </c>
      <c r="CB8" s="45" t="s">
        <v>22</v>
      </c>
      <c r="CC8" s="45">
        <v>852</v>
      </c>
      <c r="CD8" s="45">
        <v>1542619641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851</v>
      </c>
      <c r="CH8" s="45">
        <f t="shared" ref="CH8:CH37" si="39">IF(CE8=1,BX8,"")</f>
        <v>10204020</v>
      </c>
      <c r="CI8" s="45">
        <f t="shared" ref="CI8:CI37" si="40">IF(AND(CF8&gt;0,CE8=1),BZ8/CC8,"")</f>
        <v>11976.549295774648</v>
      </c>
      <c r="CJ8" s="45" t="str">
        <f t="shared" ref="CJ8:CJ37" si="41">IF(AND(CF8&gt;0,CE8=0),BZ8/CC8,"")</f>
        <v/>
      </c>
      <c r="CK8" s="45">
        <f t="shared" ref="CK8:CK37" si="42">IF(CF8&gt;0,BX8/BY8,"")</f>
        <v>11990.622796709753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62</v>
      </c>
      <c r="C9" s="10" t="s">
        <v>62</v>
      </c>
      <c r="D9" s="10">
        <v>54040380</v>
      </c>
      <c r="E9" s="10">
        <v>2403</v>
      </c>
      <c r="F9" s="10">
        <v>54040380</v>
      </c>
      <c r="G9" s="10" t="s">
        <v>923</v>
      </c>
      <c r="H9" s="10" t="s">
        <v>23</v>
      </c>
      <c r="I9" s="10">
        <v>2404</v>
      </c>
      <c r="J9" s="10">
        <v>1542691476</v>
      </c>
      <c r="K9" s="10">
        <f t="shared" si="0"/>
        <v>1</v>
      </c>
      <c r="L9" s="10">
        <f t="shared" si="1"/>
        <v>1</v>
      </c>
      <c r="M9" s="10">
        <f t="shared" si="2"/>
        <v>2403</v>
      </c>
      <c r="N9" s="10">
        <f t="shared" si="3"/>
        <v>54040380</v>
      </c>
      <c r="O9" s="10">
        <f t="shared" si="4"/>
        <v>22479.359400998335</v>
      </c>
      <c r="P9" s="10" t="str">
        <f t="shared" si="5"/>
        <v/>
      </c>
      <c r="Q9" s="10">
        <f t="shared" si="6"/>
        <v>22488.714107365791</v>
      </c>
      <c r="R9" s="10" t="str">
        <f t="shared" si="7"/>
        <v/>
      </c>
      <c r="S9" s="10" t="str">
        <f t="shared" si="8"/>
        <v/>
      </c>
      <c r="T9" s="17" t="s">
        <v>62</v>
      </c>
      <c r="U9" s="17" t="s">
        <v>62</v>
      </c>
      <c r="V9" s="17">
        <v>108760720</v>
      </c>
      <c r="W9" s="17">
        <v>5692</v>
      </c>
      <c r="X9" s="17">
        <v>108760720</v>
      </c>
      <c r="Y9" s="17" t="s">
        <v>923</v>
      </c>
      <c r="Z9" s="17" t="s">
        <v>23</v>
      </c>
      <c r="AA9" s="17">
        <v>5692</v>
      </c>
      <c r="AB9" s="17">
        <v>1542623430</v>
      </c>
      <c r="AC9" s="17">
        <f t="shared" si="9"/>
        <v>1</v>
      </c>
      <c r="AD9" s="17">
        <f t="shared" si="10"/>
        <v>1</v>
      </c>
      <c r="AE9" s="32">
        <f t="shared" si="11"/>
        <v>5692</v>
      </c>
      <c r="AF9" s="32">
        <f t="shared" si="12"/>
        <v>108760720</v>
      </c>
      <c r="AG9" s="32">
        <f t="shared" si="13"/>
        <v>19107.645818692901</v>
      </c>
      <c r="AH9" s="32" t="str">
        <f t="shared" si="14"/>
        <v/>
      </c>
      <c r="AI9" s="32">
        <f t="shared" si="15"/>
        <v>19107.645818692901</v>
      </c>
      <c r="AJ9" s="32" t="str">
        <f t="shared" si="16"/>
        <v/>
      </c>
      <c r="AK9" s="32" t="str">
        <f t="shared" si="17"/>
        <v/>
      </c>
      <c r="AL9" s="24" t="s">
        <v>62</v>
      </c>
      <c r="AM9" s="24" t="s">
        <v>62</v>
      </c>
      <c r="AN9" s="24">
        <v>55703157</v>
      </c>
      <c r="AO9" s="24">
        <v>11240</v>
      </c>
      <c r="AP9" s="24">
        <v>55703157</v>
      </c>
      <c r="AQ9" s="24" t="s">
        <v>923</v>
      </c>
      <c r="AR9" s="24" t="s">
        <v>23</v>
      </c>
      <c r="AS9" s="24">
        <v>11240</v>
      </c>
      <c r="AT9" s="24">
        <v>1542708008</v>
      </c>
      <c r="AU9" s="24">
        <f t="shared" si="18"/>
        <v>1</v>
      </c>
      <c r="AV9" s="24">
        <f t="shared" si="19"/>
        <v>1</v>
      </c>
      <c r="AW9" s="24">
        <f t="shared" si="20"/>
        <v>11240</v>
      </c>
      <c r="AX9" s="24">
        <f t="shared" si="21"/>
        <v>55703157</v>
      </c>
      <c r="AY9" s="24">
        <f t="shared" si="22"/>
        <v>4955.7968861209965</v>
      </c>
      <c r="AZ9" s="24" t="str">
        <f t="shared" si="23"/>
        <v/>
      </c>
      <c r="BA9" s="24">
        <f t="shared" si="24"/>
        <v>4955.7968861209965</v>
      </c>
      <c r="BB9" s="24" t="str">
        <f t="shared" si="25"/>
        <v/>
      </c>
      <c r="BC9" s="24" t="str">
        <f t="shared" si="26"/>
        <v/>
      </c>
      <c r="BD9" s="31" t="s">
        <v>62</v>
      </c>
      <c r="BE9" s="31" t="s">
        <v>62</v>
      </c>
      <c r="BF9" s="31">
        <v>6880108</v>
      </c>
      <c r="BG9" s="31">
        <v>289</v>
      </c>
      <c r="BH9" s="31">
        <v>6880108</v>
      </c>
      <c r="BI9" s="31" t="s">
        <v>923</v>
      </c>
      <c r="BJ9" s="31" t="s">
        <v>23</v>
      </c>
      <c r="BK9" s="31">
        <v>289</v>
      </c>
      <c r="BL9" s="31">
        <v>1544534491</v>
      </c>
      <c r="BM9" s="31">
        <f t="shared" si="27"/>
        <v>1</v>
      </c>
      <c r="BN9" s="31">
        <f t="shared" si="28"/>
        <v>1</v>
      </c>
      <c r="BO9" s="31">
        <f t="shared" si="29"/>
        <v>289</v>
      </c>
      <c r="BP9" s="31">
        <f t="shared" si="30"/>
        <v>6880108</v>
      </c>
      <c r="BQ9" s="31">
        <f t="shared" si="31"/>
        <v>23806.602076124567</v>
      </c>
      <c r="BR9" s="31" t="str">
        <f t="shared" si="32"/>
        <v/>
      </c>
      <c r="BS9" s="31">
        <f t="shared" si="33"/>
        <v>23806.602076124567</v>
      </c>
      <c r="BT9" s="31" t="str">
        <f t="shared" si="34"/>
        <v/>
      </c>
      <c r="BU9" s="31" t="str">
        <f t="shared" si="35"/>
        <v/>
      </c>
      <c r="BV9" s="45" t="s">
        <v>62</v>
      </c>
      <c r="BW9" s="45" t="s">
        <v>62</v>
      </c>
      <c r="BX9" s="45">
        <v>12987356</v>
      </c>
      <c r="BY9" s="45">
        <v>1065</v>
      </c>
      <c r="BZ9" s="45">
        <v>12987356</v>
      </c>
      <c r="CA9" s="45" t="s">
        <v>923</v>
      </c>
      <c r="CB9" s="45" t="s">
        <v>23</v>
      </c>
      <c r="CC9" s="45">
        <v>1065</v>
      </c>
      <c r="CD9" s="45">
        <v>1542619646</v>
      </c>
      <c r="CE9" s="45">
        <f t="shared" si="36"/>
        <v>1</v>
      </c>
      <c r="CF9" s="45">
        <f t="shared" si="37"/>
        <v>1</v>
      </c>
      <c r="CG9" s="45">
        <f t="shared" si="38"/>
        <v>1065</v>
      </c>
      <c r="CH9" s="45">
        <f t="shared" si="39"/>
        <v>12987356</v>
      </c>
      <c r="CI9" s="45">
        <f t="shared" si="40"/>
        <v>12194.700469483569</v>
      </c>
      <c r="CJ9" s="45" t="str">
        <f t="shared" si="41"/>
        <v/>
      </c>
      <c r="CK9" s="45">
        <f t="shared" si="42"/>
        <v>12194.700469483569</v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62</v>
      </c>
      <c r="C10" s="10" t="s">
        <v>62</v>
      </c>
      <c r="D10" s="10">
        <v>22411075</v>
      </c>
      <c r="E10" s="10">
        <v>1029</v>
      </c>
      <c r="F10" s="10">
        <v>22411075</v>
      </c>
      <c r="G10" s="10" t="s">
        <v>924</v>
      </c>
      <c r="H10" s="10" t="s">
        <v>24</v>
      </c>
      <c r="I10" s="10">
        <v>1030</v>
      </c>
      <c r="J10" s="10">
        <v>1542692851</v>
      </c>
      <c r="K10" s="10">
        <f t="shared" si="0"/>
        <v>1</v>
      </c>
      <c r="L10" s="10">
        <f t="shared" si="1"/>
        <v>1</v>
      </c>
      <c r="M10" s="10">
        <f t="shared" si="2"/>
        <v>1029</v>
      </c>
      <c r="N10" s="10">
        <f t="shared" si="3"/>
        <v>22411075</v>
      </c>
      <c r="O10" s="10">
        <f t="shared" si="4"/>
        <v>21758.325242718445</v>
      </c>
      <c r="P10" s="10" t="str">
        <f t="shared" si="5"/>
        <v/>
      </c>
      <c r="Q10" s="10">
        <f t="shared" si="6"/>
        <v>21779.470359572399</v>
      </c>
      <c r="R10" s="10" t="str">
        <f t="shared" si="7"/>
        <v/>
      </c>
      <c r="S10" s="10" t="str">
        <f t="shared" si="8"/>
        <v/>
      </c>
      <c r="T10" s="17" t="s">
        <v>62</v>
      </c>
      <c r="U10" s="17" t="s">
        <v>62</v>
      </c>
      <c r="V10" s="17">
        <v>109209270</v>
      </c>
      <c r="W10" s="17">
        <v>5681</v>
      </c>
      <c r="X10" s="17">
        <v>109209270</v>
      </c>
      <c r="Y10" s="17" t="s">
        <v>924</v>
      </c>
      <c r="Z10" s="17" t="s">
        <v>24</v>
      </c>
      <c r="AA10" s="17">
        <v>5681</v>
      </c>
      <c r="AB10" s="17">
        <v>1542623435</v>
      </c>
      <c r="AC10" s="17">
        <f t="shared" si="9"/>
        <v>1</v>
      </c>
      <c r="AD10" s="17">
        <f t="shared" si="10"/>
        <v>1</v>
      </c>
      <c r="AE10" s="32">
        <f t="shared" si="11"/>
        <v>5681</v>
      </c>
      <c r="AF10" s="32">
        <f t="shared" si="12"/>
        <v>109209270</v>
      </c>
      <c r="AG10" s="32">
        <f t="shared" si="13"/>
        <v>19223.599718359445</v>
      </c>
      <c r="AH10" s="32" t="str">
        <f t="shared" si="14"/>
        <v/>
      </c>
      <c r="AI10" s="32">
        <f t="shared" si="15"/>
        <v>19223.599718359445</v>
      </c>
      <c r="AJ10" s="32" t="str">
        <f t="shared" si="16"/>
        <v/>
      </c>
      <c r="AK10" s="32" t="str">
        <f t="shared" si="17"/>
        <v/>
      </c>
      <c r="AL10" s="24" t="s">
        <v>62</v>
      </c>
      <c r="AM10" s="24" t="s">
        <v>62</v>
      </c>
      <c r="AN10" s="24">
        <v>16302742</v>
      </c>
      <c r="AO10" s="24">
        <v>2911</v>
      </c>
      <c r="AP10" s="24">
        <v>16302742</v>
      </c>
      <c r="AQ10" s="24" t="s">
        <v>924</v>
      </c>
      <c r="AR10" s="24" t="s">
        <v>24</v>
      </c>
      <c r="AS10" s="24">
        <v>2911</v>
      </c>
      <c r="AT10" s="24">
        <v>1542708013</v>
      </c>
      <c r="AU10" s="24">
        <f t="shared" si="18"/>
        <v>1</v>
      </c>
      <c r="AV10" s="24">
        <f t="shared" si="19"/>
        <v>1</v>
      </c>
      <c r="AW10" s="24">
        <f t="shared" si="20"/>
        <v>2911</v>
      </c>
      <c r="AX10" s="24">
        <f t="shared" si="21"/>
        <v>16302742</v>
      </c>
      <c r="AY10" s="24">
        <f t="shared" si="22"/>
        <v>5600.3923050498115</v>
      </c>
      <c r="AZ10" s="24" t="str">
        <f t="shared" si="23"/>
        <v/>
      </c>
      <c r="BA10" s="24">
        <f t="shared" si="24"/>
        <v>5600.3923050498115</v>
      </c>
      <c r="BB10" s="24" t="str">
        <f t="shared" si="25"/>
        <v/>
      </c>
      <c r="BC10" s="24" t="str">
        <f t="shared" si="26"/>
        <v/>
      </c>
      <c r="BD10" s="31" t="s">
        <v>62</v>
      </c>
      <c r="BE10" s="31" t="s">
        <v>62</v>
      </c>
      <c r="BF10" s="31">
        <v>11163005</v>
      </c>
      <c r="BG10" s="31">
        <v>474</v>
      </c>
      <c r="BH10" s="31">
        <v>11163005</v>
      </c>
      <c r="BI10" s="31" t="s">
        <v>924</v>
      </c>
      <c r="BJ10" s="31" t="s">
        <v>24</v>
      </c>
      <c r="BK10" s="31">
        <v>474</v>
      </c>
      <c r="BL10" s="31">
        <v>1544534496</v>
      </c>
      <c r="BM10" s="31">
        <f t="shared" si="27"/>
        <v>1</v>
      </c>
      <c r="BN10" s="31">
        <f t="shared" si="28"/>
        <v>1</v>
      </c>
      <c r="BO10" s="31">
        <f t="shared" si="29"/>
        <v>474</v>
      </c>
      <c r="BP10" s="31">
        <f t="shared" si="30"/>
        <v>11163005</v>
      </c>
      <c r="BQ10" s="31">
        <f t="shared" si="31"/>
        <v>23550.643459915613</v>
      </c>
      <c r="BR10" s="31" t="str">
        <f t="shared" si="32"/>
        <v/>
      </c>
      <c r="BS10" s="31">
        <f t="shared" si="33"/>
        <v>23550.643459915613</v>
      </c>
      <c r="BT10" s="31" t="str">
        <f t="shared" si="34"/>
        <v/>
      </c>
      <c r="BU10" s="31" t="str">
        <f t="shared" si="35"/>
        <v/>
      </c>
      <c r="BV10" s="45" t="s">
        <v>62</v>
      </c>
      <c r="BW10" s="45" t="s">
        <v>62</v>
      </c>
      <c r="BX10" s="45">
        <v>6561969</v>
      </c>
      <c r="BY10" s="45">
        <v>544</v>
      </c>
      <c r="BZ10" s="45">
        <v>6561969</v>
      </c>
      <c r="CA10" s="45" t="s">
        <v>924</v>
      </c>
      <c r="CB10" s="45" t="s">
        <v>24</v>
      </c>
      <c r="CC10" s="45">
        <v>544</v>
      </c>
      <c r="CD10" s="45">
        <v>1542619651</v>
      </c>
      <c r="CE10" s="45">
        <f t="shared" si="36"/>
        <v>1</v>
      </c>
      <c r="CF10" s="45">
        <f t="shared" si="37"/>
        <v>1</v>
      </c>
      <c r="CG10" s="45">
        <f t="shared" si="38"/>
        <v>544</v>
      </c>
      <c r="CH10" s="45">
        <f t="shared" si="39"/>
        <v>6561969</v>
      </c>
      <c r="CI10" s="45">
        <f t="shared" si="40"/>
        <v>12062.443014705883</v>
      </c>
      <c r="CJ10" s="45" t="str">
        <f t="shared" si="41"/>
        <v/>
      </c>
      <c r="CK10" s="45">
        <f t="shared" si="42"/>
        <v>12062.443014705883</v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62</v>
      </c>
      <c r="C11" s="10" t="s">
        <v>62</v>
      </c>
      <c r="D11" s="10">
        <v>49773979</v>
      </c>
      <c r="E11" s="10">
        <v>2259</v>
      </c>
      <c r="F11" s="10">
        <v>49773979</v>
      </c>
      <c r="G11" s="10" t="s">
        <v>875</v>
      </c>
      <c r="H11" s="10" t="s">
        <v>25</v>
      </c>
      <c r="I11" s="10">
        <v>2259</v>
      </c>
      <c r="J11" s="10">
        <v>1542693474</v>
      </c>
      <c r="K11" s="10">
        <f t="shared" si="0"/>
        <v>1</v>
      </c>
      <c r="L11" s="10">
        <f t="shared" si="1"/>
        <v>1</v>
      </c>
      <c r="M11" s="10">
        <f t="shared" si="2"/>
        <v>2259</v>
      </c>
      <c r="N11" s="10">
        <f t="shared" si="3"/>
        <v>49773979</v>
      </c>
      <c r="O11" s="10">
        <f t="shared" si="4"/>
        <v>22033.633908809206</v>
      </c>
      <c r="P11" s="10" t="str">
        <f t="shared" si="5"/>
        <v/>
      </c>
      <c r="Q11" s="10">
        <f t="shared" si="6"/>
        <v>22033.633908809206</v>
      </c>
      <c r="R11" s="10" t="str">
        <f t="shared" si="7"/>
        <v/>
      </c>
      <c r="S11" s="10" t="str">
        <f t="shared" si="8"/>
        <v/>
      </c>
      <c r="T11" s="17" t="s">
        <v>62</v>
      </c>
      <c r="U11" s="17" t="s">
        <v>62</v>
      </c>
      <c r="V11" s="17">
        <v>276517813</v>
      </c>
      <c r="W11" s="17">
        <v>13624</v>
      </c>
      <c r="X11" s="17">
        <v>276517813</v>
      </c>
      <c r="Y11" s="17" t="s">
        <v>875</v>
      </c>
      <c r="Z11" s="17" t="s">
        <v>25</v>
      </c>
      <c r="AA11" s="17">
        <v>13625</v>
      </c>
      <c r="AB11" s="17">
        <v>1542623575</v>
      </c>
      <c r="AC11" s="17">
        <f t="shared" si="9"/>
        <v>1</v>
      </c>
      <c r="AD11" s="17">
        <f t="shared" si="10"/>
        <v>1</v>
      </c>
      <c r="AE11" s="32">
        <f t="shared" si="11"/>
        <v>13624</v>
      </c>
      <c r="AF11" s="32">
        <f t="shared" si="12"/>
        <v>276517813</v>
      </c>
      <c r="AG11" s="32">
        <f t="shared" si="13"/>
        <v>20294.885357798164</v>
      </c>
      <c r="AH11" s="32" t="str">
        <f t="shared" si="14"/>
        <v/>
      </c>
      <c r="AI11" s="32">
        <f t="shared" si="15"/>
        <v>20296.375</v>
      </c>
      <c r="AJ11" s="32" t="str">
        <f t="shared" si="16"/>
        <v/>
      </c>
      <c r="AK11" s="32" t="str">
        <f t="shared" si="17"/>
        <v/>
      </c>
      <c r="AL11" s="24" t="s">
        <v>62</v>
      </c>
      <c r="AM11" s="24" t="s">
        <v>62</v>
      </c>
      <c r="AN11" s="24">
        <v>67966605</v>
      </c>
      <c r="AO11" s="24">
        <v>15191</v>
      </c>
      <c r="AP11" s="24">
        <v>67966605</v>
      </c>
      <c r="AQ11" s="24" t="s">
        <v>875</v>
      </c>
      <c r="AR11" s="24" t="s">
        <v>25</v>
      </c>
      <c r="AS11" s="24">
        <v>15191</v>
      </c>
      <c r="AT11" s="24">
        <v>1542708521</v>
      </c>
      <c r="AU11" s="24">
        <f t="shared" si="18"/>
        <v>1</v>
      </c>
      <c r="AV11" s="24">
        <f t="shared" si="19"/>
        <v>1</v>
      </c>
      <c r="AW11" s="24">
        <f t="shared" si="20"/>
        <v>15191</v>
      </c>
      <c r="AX11" s="24">
        <f t="shared" si="21"/>
        <v>67966605</v>
      </c>
      <c r="AY11" s="24">
        <f t="shared" si="22"/>
        <v>4474.1363307221382</v>
      </c>
      <c r="AZ11" s="24" t="str">
        <f t="shared" si="23"/>
        <v/>
      </c>
      <c r="BA11" s="24">
        <f t="shared" si="24"/>
        <v>4474.1363307221382</v>
      </c>
      <c r="BB11" s="24" t="str">
        <f t="shared" si="25"/>
        <v/>
      </c>
      <c r="BC11" s="24" t="str">
        <f t="shared" si="26"/>
        <v/>
      </c>
      <c r="BD11" s="31" t="s">
        <v>62</v>
      </c>
      <c r="BE11" s="31" t="s">
        <v>62</v>
      </c>
      <c r="BF11" s="31">
        <v>20720490</v>
      </c>
      <c r="BG11" s="31">
        <v>884</v>
      </c>
      <c r="BH11" s="31">
        <v>20720490</v>
      </c>
      <c r="BI11" s="31" t="s">
        <v>875</v>
      </c>
      <c r="BJ11" s="31" t="s">
        <v>25</v>
      </c>
      <c r="BK11" s="31">
        <v>884</v>
      </c>
      <c r="BL11" s="31">
        <v>1544534501</v>
      </c>
      <c r="BM11" s="31">
        <f t="shared" si="27"/>
        <v>1</v>
      </c>
      <c r="BN11" s="31">
        <f t="shared" si="28"/>
        <v>1</v>
      </c>
      <c r="BO11" s="31">
        <f t="shared" si="29"/>
        <v>884</v>
      </c>
      <c r="BP11" s="31">
        <f t="shared" si="30"/>
        <v>20720490</v>
      </c>
      <c r="BQ11" s="31">
        <f t="shared" si="31"/>
        <v>23439.468325791855</v>
      </c>
      <c r="BR11" s="31" t="str">
        <f t="shared" si="32"/>
        <v/>
      </c>
      <c r="BS11" s="31">
        <f t="shared" si="33"/>
        <v>23439.468325791855</v>
      </c>
      <c r="BT11" s="31" t="str">
        <f t="shared" si="34"/>
        <v/>
      </c>
      <c r="BU11" s="31" t="str">
        <f t="shared" si="35"/>
        <v/>
      </c>
      <c r="BV11" s="45" t="s">
        <v>62</v>
      </c>
      <c r="BW11" s="45" t="s">
        <v>62</v>
      </c>
      <c r="BX11" s="45">
        <v>20366533</v>
      </c>
      <c r="BY11" s="45">
        <v>1661</v>
      </c>
      <c r="BZ11" s="45">
        <v>20366533</v>
      </c>
      <c r="CA11" s="45" t="s">
        <v>875</v>
      </c>
      <c r="CB11" s="45" t="s">
        <v>25</v>
      </c>
      <c r="CC11" s="45">
        <v>1661</v>
      </c>
      <c r="CD11" s="45">
        <v>1542619656</v>
      </c>
      <c r="CE11" s="45">
        <f t="shared" si="36"/>
        <v>1</v>
      </c>
      <c r="CF11" s="45">
        <f t="shared" si="37"/>
        <v>1</v>
      </c>
      <c r="CG11" s="45">
        <f t="shared" si="38"/>
        <v>1661</v>
      </c>
      <c r="CH11" s="45">
        <f t="shared" si="39"/>
        <v>20366533</v>
      </c>
      <c r="CI11" s="45">
        <f t="shared" si="40"/>
        <v>12261.609271523179</v>
      </c>
      <c r="CJ11" s="45" t="str">
        <f t="shared" si="41"/>
        <v/>
      </c>
      <c r="CK11" s="45">
        <f t="shared" si="42"/>
        <v>12261.609271523179</v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62</v>
      </c>
      <c r="C12" s="10" t="s">
        <v>62</v>
      </c>
      <c r="D12" s="10">
        <v>21256832</v>
      </c>
      <c r="E12" s="10">
        <v>974</v>
      </c>
      <c r="F12" s="10">
        <v>21256832</v>
      </c>
      <c r="G12" s="10" t="s">
        <v>912</v>
      </c>
      <c r="H12" s="10" t="s">
        <v>925</v>
      </c>
      <c r="I12" s="10">
        <v>975</v>
      </c>
      <c r="J12" s="10">
        <v>1542693882</v>
      </c>
      <c r="K12" s="10">
        <f t="shared" si="0"/>
        <v>1</v>
      </c>
      <c r="L12" s="10">
        <f t="shared" si="1"/>
        <v>1</v>
      </c>
      <c r="M12" s="10">
        <f t="shared" si="2"/>
        <v>974</v>
      </c>
      <c r="N12" s="10">
        <f t="shared" si="3"/>
        <v>21256832</v>
      </c>
      <c r="O12" s="10">
        <f t="shared" si="4"/>
        <v>21801.878974358973</v>
      </c>
      <c r="P12" s="10" t="str">
        <f t="shared" si="5"/>
        <v/>
      </c>
      <c r="Q12" s="10">
        <f t="shared" si="6"/>
        <v>21824.262833675566</v>
      </c>
      <c r="R12" s="10" t="str">
        <f t="shared" si="7"/>
        <v/>
      </c>
      <c r="S12" s="10" t="str">
        <f t="shared" si="8"/>
        <v/>
      </c>
      <c r="T12" s="17" t="s">
        <v>62</v>
      </c>
      <c r="U12" s="17" t="s">
        <v>62</v>
      </c>
      <c r="V12" s="17">
        <v>51720839</v>
      </c>
      <c r="W12" s="17">
        <v>2778</v>
      </c>
      <c r="X12" s="17">
        <v>51720839</v>
      </c>
      <c r="Y12" s="17" t="s">
        <v>927</v>
      </c>
      <c r="Z12" s="17" t="s">
        <v>26</v>
      </c>
      <c r="AA12" s="17">
        <v>2779</v>
      </c>
      <c r="AB12" s="17">
        <v>1542624077</v>
      </c>
      <c r="AC12" s="17">
        <f t="shared" si="9"/>
        <v>1</v>
      </c>
      <c r="AD12" s="17">
        <f t="shared" si="10"/>
        <v>1</v>
      </c>
      <c r="AE12" s="32">
        <f t="shared" si="11"/>
        <v>2778</v>
      </c>
      <c r="AF12" s="32">
        <f t="shared" si="12"/>
        <v>51720839</v>
      </c>
      <c r="AG12" s="32">
        <f t="shared" si="13"/>
        <v>18611.313062252608</v>
      </c>
      <c r="AH12" s="32" t="str">
        <f t="shared" si="14"/>
        <v/>
      </c>
      <c r="AI12" s="32">
        <f t="shared" si="15"/>
        <v>18618.012598992082</v>
      </c>
      <c r="AJ12" s="32" t="str">
        <f t="shared" si="16"/>
        <v/>
      </c>
      <c r="AK12" s="32" t="str">
        <f t="shared" si="17"/>
        <v/>
      </c>
      <c r="AL12" s="24" t="s">
        <v>62</v>
      </c>
      <c r="AM12" s="24" t="s">
        <v>62</v>
      </c>
      <c r="AN12" s="24">
        <v>8467385</v>
      </c>
      <c r="AO12" s="24">
        <v>1840</v>
      </c>
      <c r="AP12" s="24">
        <v>8467385</v>
      </c>
      <c r="AQ12" s="24" t="s">
        <v>912</v>
      </c>
      <c r="AR12" s="24" t="s">
        <v>925</v>
      </c>
      <c r="AS12" s="24">
        <v>1840</v>
      </c>
      <c r="AT12" s="24">
        <v>1542710926</v>
      </c>
      <c r="AU12" s="24">
        <f t="shared" si="18"/>
        <v>1</v>
      </c>
      <c r="AV12" s="24">
        <f t="shared" si="19"/>
        <v>1</v>
      </c>
      <c r="AW12" s="24">
        <f t="shared" si="20"/>
        <v>1840</v>
      </c>
      <c r="AX12" s="24">
        <f t="shared" si="21"/>
        <v>8467385</v>
      </c>
      <c r="AY12" s="24">
        <f t="shared" si="22"/>
        <v>4601.839673913043</v>
      </c>
      <c r="AZ12" s="24" t="str">
        <f t="shared" si="23"/>
        <v/>
      </c>
      <c r="BA12" s="24">
        <f t="shared" si="24"/>
        <v>4601.839673913043</v>
      </c>
      <c r="BB12" s="24" t="str">
        <f t="shared" si="25"/>
        <v/>
      </c>
      <c r="BC12" s="24" t="str">
        <f t="shared" si="26"/>
        <v/>
      </c>
      <c r="BD12" s="31" t="s">
        <v>62</v>
      </c>
      <c r="BE12" s="31" t="s">
        <v>62</v>
      </c>
      <c r="BF12" s="31">
        <v>11558604</v>
      </c>
      <c r="BG12" s="31">
        <v>485</v>
      </c>
      <c r="BH12" s="31">
        <v>11558604</v>
      </c>
      <c r="BI12" s="31" t="s">
        <v>888</v>
      </c>
      <c r="BJ12" s="31" t="s">
        <v>30</v>
      </c>
      <c r="BK12" s="31">
        <v>485</v>
      </c>
      <c r="BL12" s="31">
        <v>1544534506</v>
      </c>
      <c r="BM12" s="31">
        <f t="shared" si="27"/>
        <v>1</v>
      </c>
      <c r="BN12" s="31">
        <f t="shared" si="28"/>
        <v>1</v>
      </c>
      <c r="BO12" s="31">
        <f t="shared" si="29"/>
        <v>485</v>
      </c>
      <c r="BP12" s="31">
        <f t="shared" si="30"/>
        <v>11558604</v>
      </c>
      <c r="BQ12" s="31">
        <f t="shared" si="31"/>
        <v>23832.17319587629</v>
      </c>
      <c r="BR12" s="31" t="str">
        <f t="shared" si="32"/>
        <v/>
      </c>
      <c r="BS12" s="31">
        <f t="shared" si="33"/>
        <v>23832.17319587629</v>
      </c>
      <c r="BT12" s="31" t="str">
        <f t="shared" si="34"/>
        <v/>
      </c>
      <c r="BU12" s="31" t="str">
        <f t="shared" si="35"/>
        <v/>
      </c>
      <c r="BV12" s="45" t="s">
        <v>62</v>
      </c>
      <c r="BW12" s="45" t="s">
        <v>62</v>
      </c>
      <c r="BX12" s="45">
        <v>7692682</v>
      </c>
      <c r="BY12" s="45">
        <v>641</v>
      </c>
      <c r="BZ12" s="45">
        <v>7692682</v>
      </c>
      <c r="CA12" s="45" t="s">
        <v>912</v>
      </c>
      <c r="CB12" s="45" t="s">
        <v>925</v>
      </c>
      <c r="CC12" s="45">
        <v>642</v>
      </c>
      <c r="CD12" s="45">
        <v>1542619661</v>
      </c>
      <c r="CE12" s="45">
        <f t="shared" si="36"/>
        <v>1</v>
      </c>
      <c r="CF12" s="45">
        <f t="shared" si="37"/>
        <v>1</v>
      </c>
      <c r="CG12" s="45">
        <f t="shared" si="38"/>
        <v>641</v>
      </c>
      <c r="CH12" s="45">
        <f t="shared" si="39"/>
        <v>7692682</v>
      </c>
      <c r="CI12" s="45">
        <f t="shared" si="40"/>
        <v>11982.370716510903</v>
      </c>
      <c r="CJ12" s="45" t="str">
        <f t="shared" si="41"/>
        <v/>
      </c>
      <c r="CK12" s="45">
        <f t="shared" si="42"/>
        <v>12001.063962558503</v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62</v>
      </c>
      <c r="C13" s="10" t="s">
        <v>62</v>
      </c>
      <c r="D13" s="10">
        <v>20980837</v>
      </c>
      <c r="E13" s="10">
        <v>966</v>
      </c>
      <c r="F13" s="10">
        <v>20980837</v>
      </c>
      <c r="G13" s="10" t="s">
        <v>923</v>
      </c>
      <c r="H13" s="10" t="s">
        <v>33</v>
      </c>
      <c r="I13" s="10">
        <v>967</v>
      </c>
      <c r="J13" s="10">
        <v>1542693890</v>
      </c>
      <c r="K13" s="10">
        <f t="shared" si="0"/>
        <v>1</v>
      </c>
      <c r="L13" s="10">
        <f t="shared" si="1"/>
        <v>1</v>
      </c>
      <c r="M13" s="10">
        <f t="shared" si="2"/>
        <v>966</v>
      </c>
      <c r="N13" s="10">
        <f t="shared" si="3"/>
        <v>20980837</v>
      </c>
      <c r="O13" s="10">
        <f t="shared" si="4"/>
        <v>21696.832471561531</v>
      </c>
      <c r="P13" s="10" t="str">
        <f t="shared" si="5"/>
        <v/>
      </c>
      <c r="Q13" s="10">
        <f t="shared" si="6"/>
        <v>21719.292960662526</v>
      </c>
      <c r="R13" s="10" t="str">
        <f t="shared" si="7"/>
        <v/>
      </c>
      <c r="S13" s="10" t="str">
        <f t="shared" si="8"/>
        <v/>
      </c>
      <c r="T13" s="17" t="s">
        <v>62</v>
      </c>
      <c r="U13" s="17" t="s">
        <v>62</v>
      </c>
      <c r="V13" s="17">
        <v>54878364</v>
      </c>
      <c r="W13" s="17">
        <v>3053</v>
      </c>
      <c r="X13" s="17">
        <v>54878364</v>
      </c>
      <c r="Y13" s="17" t="s">
        <v>923</v>
      </c>
      <c r="Z13" s="17" t="s">
        <v>33</v>
      </c>
      <c r="AA13" s="17">
        <v>3053</v>
      </c>
      <c r="AB13" s="17">
        <v>1542626284</v>
      </c>
      <c r="AC13" s="17">
        <f t="shared" si="9"/>
        <v>1</v>
      </c>
      <c r="AD13" s="17">
        <f t="shared" si="10"/>
        <v>1</v>
      </c>
      <c r="AE13" s="32">
        <f t="shared" si="11"/>
        <v>3053</v>
      </c>
      <c r="AF13" s="32">
        <f t="shared" si="12"/>
        <v>54878364</v>
      </c>
      <c r="AG13" s="32">
        <f t="shared" si="13"/>
        <v>17975.22567965935</v>
      </c>
      <c r="AH13" s="32" t="str">
        <f t="shared" si="14"/>
        <v/>
      </c>
      <c r="AI13" s="32">
        <f t="shared" si="15"/>
        <v>17975.22567965935</v>
      </c>
      <c r="AJ13" s="32" t="str">
        <f t="shared" si="16"/>
        <v/>
      </c>
      <c r="AK13" s="32" t="str">
        <f t="shared" si="17"/>
        <v/>
      </c>
      <c r="AL13" s="24" t="s">
        <v>62</v>
      </c>
      <c r="AM13" s="24" t="s">
        <v>62</v>
      </c>
      <c r="AN13" s="24">
        <v>27537589</v>
      </c>
      <c r="AO13" s="24">
        <v>6095</v>
      </c>
      <c r="AP13" s="24">
        <v>27537589</v>
      </c>
      <c r="AQ13" s="24" t="s">
        <v>923</v>
      </c>
      <c r="AR13" s="24" t="s">
        <v>33</v>
      </c>
      <c r="AS13" s="24">
        <v>6095</v>
      </c>
      <c r="AT13" s="24">
        <v>1542711202</v>
      </c>
      <c r="AU13" s="24">
        <f t="shared" si="18"/>
        <v>1</v>
      </c>
      <c r="AV13" s="24">
        <f t="shared" si="19"/>
        <v>1</v>
      </c>
      <c r="AW13" s="24">
        <f t="shared" si="20"/>
        <v>6095</v>
      </c>
      <c r="AX13" s="24">
        <f t="shared" si="21"/>
        <v>27537589</v>
      </c>
      <c r="AY13" s="24">
        <f t="shared" si="22"/>
        <v>4518.0621821164887</v>
      </c>
      <c r="AZ13" s="24" t="str">
        <f t="shared" si="23"/>
        <v/>
      </c>
      <c r="BA13" s="24">
        <f t="shared" si="24"/>
        <v>4518.0621821164887</v>
      </c>
      <c r="BB13" s="24" t="str">
        <f t="shared" si="25"/>
        <v/>
      </c>
      <c r="BC13" s="24" t="str">
        <f t="shared" si="26"/>
        <v/>
      </c>
      <c r="BD13" s="31" t="s">
        <v>62</v>
      </c>
      <c r="BE13" s="31" t="s">
        <v>62</v>
      </c>
      <c r="BF13" s="31">
        <v>16835901</v>
      </c>
      <c r="BG13" s="31">
        <v>718</v>
      </c>
      <c r="BH13" s="31">
        <v>16835901</v>
      </c>
      <c r="BI13" s="31" t="s">
        <v>923</v>
      </c>
      <c r="BJ13" s="31" t="s">
        <v>33</v>
      </c>
      <c r="BK13" s="31">
        <v>719</v>
      </c>
      <c r="BL13" s="31">
        <v>1544534511</v>
      </c>
      <c r="BM13" s="31">
        <f t="shared" si="27"/>
        <v>1</v>
      </c>
      <c r="BN13" s="31">
        <f t="shared" si="28"/>
        <v>1</v>
      </c>
      <c r="BO13" s="31">
        <f t="shared" si="29"/>
        <v>718</v>
      </c>
      <c r="BP13" s="31">
        <f t="shared" si="30"/>
        <v>16835901</v>
      </c>
      <c r="BQ13" s="31">
        <f t="shared" si="31"/>
        <v>23415.717663421419</v>
      </c>
      <c r="BR13" s="31" t="str">
        <f t="shared" si="32"/>
        <v/>
      </c>
      <c r="BS13" s="31">
        <f t="shared" si="33"/>
        <v>23448.330083565459</v>
      </c>
      <c r="BT13" s="31" t="str">
        <f t="shared" si="34"/>
        <v/>
      </c>
      <c r="BU13" s="31" t="str">
        <f t="shared" si="35"/>
        <v/>
      </c>
      <c r="BV13" s="45" t="s">
        <v>62</v>
      </c>
      <c r="BW13" s="45" t="s">
        <v>62</v>
      </c>
      <c r="BX13" s="45">
        <v>8141713</v>
      </c>
      <c r="BY13" s="45">
        <v>675</v>
      </c>
      <c r="BZ13" s="45">
        <v>8141713</v>
      </c>
      <c r="CA13" s="45" t="s">
        <v>923</v>
      </c>
      <c r="CB13" s="45" t="s">
        <v>33</v>
      </c>
      <c r="CC13" s="45">
        <v>677</v>
      </c>
      <c r="CD13" s="45">
        <v>1542619666</v>
      </c>
      <c r="CE13" s="45">
        <f t="shared" si="36"/>
        <v>1</v>
      </c>
      <c r="CF13" s="45">
        <f t="shared" si="37"/>
        <v>1</v>
      </c>
      <c r="CG13" s="45">
        <f t="shared" si="38"/>
        <v>675</v>
      </c>
      <c r="CH13" s="45">
        <f t="shared" si="39"/>
        <v>8141713</v>
      </c>
      <c r="CI13" s="45">
        <f t="shared" si="40"/>
        <v>12026.163958641064</v>
      </c>
      <c r="CJ13" s="45" t="str">
        <f t="shared" si="41"/>
        <v/>
      </c>
      <c r="CK13" s="45">
        <f t="shared" si="42"/>
        <v>12061.797037037037</v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62</v>
      </c>
      <c r="C14" s="10" t="s">
        <v>62</v>
      </c>
      <c r="D14" s="10">
        <v>53694907</v>
      </c>
      <c r="E14" s="10">
        <v>2433</v>
      </c>
      <c r="F14" s="10">
        <v>53694907</v>
      </c>
      <c r="G14" s="10" t="s">
        <v>924</v>
      </c>
      <c r="H14" s="10" t="s">
        <v>58</v>
      </c>
      <c r="I14" s="10">
        <v>2433</v>
      </c>
      <c r="J14" s="10">
        <v>1542694859</v>
      </c>
      <c r="K14" s="10">
        <f t="shared" si="0"/>
        <v>1</v>
      </c>
      <c r="L14" s="10">
        <f t="shared" si="1"/>
        <v>1</v>
      </c>
      <c r="M14" s="10">
        <f t="shared" si="2"/>
        <v>2433</v>
      </c>
      <c r="N14" s="10">
        <f t="shared" si="3"/>
        <v>53694907</v>
      </c>
      <c r="O14" s="10">
        <f t="shared" si="4"/>
        <v>22069.423345663788</v>
      </c>
      <c r="P14" s="10" t="str">
        <f t="shared" si="5"/>
        <v/>
      </c>
      <c r="Q14" s="10">
        <f t="shared" si="6"/>
        <v>22069.423345663788</v>
      </c>
      <c r="R14" s="10" t="str">
        <f t="shared" si="7"/>
        <v/>
      </c>
      <c r="S14" s="10" t="str">
        <f t="shared" si="8"/>
        <v/>
      </c>
      <c r="T14" s="17" t="s">
        <v>946</v>
      </c>
      <c r="U14" s="17" t="s">
        <v>62</v>
      </c>
      <c r="V14" s="17">
        <v>79673606</v>
      </c>
      <c r="W14" s="17">
        <v>4243</v>
      </c>
      <c r="X14" s="17">
        <v>620608677</v>
      </c>
      <c r="Y14" s="17" t="s">
        <v>882</v>
      </c>
      <c r="Z14" s="17" t="s">
        <v>947</v>
      </c>
      <c r="AA14" s="17">
        <v>28985</v>
      </c>
      <c r="AB14" s="17">
        <v>1542626858</v>
      </c>
      <c r="AC14" s="17">
        <f t="shared" si="9"/>
        <v>0</v>
      </c>
      <c r="AD14" s="17">
        <f t="shared" si="10"/>
        <v>1</v>
      </c>
      <c r="AE14" s="32" t="str">
        <f t="shared" si="11"/>
        <v/>
      </c>
      <c r="AF14" s="32" t="str">
        <f t="shared" si="12"/>
        <v/>
      </c>
      <c r="AG14" s="32" t="str">
        <f t="shared" si="13"/>
        <v/>
      </c>
      <c r="AH14" s="32">
        <f t="shared" si="14"/>
        <v>21411.374055545974</v>
      </c>
      <c r="AI14" s="32">
        <f t="shared" si="15"/>
        <v>18777.658732029224</v>
      </c>
      <c r="AJ14" s="32">
        <f t="shared" si="16"/>
        <v>21863.029302400777</v>
      </c>
      <c r="AK14" s="32">
        <f t="shared" si="17"/>
        <v>24742</v>
      </c>
      <c r="AL14" s="24" t="s">
        <v>62</v>
      </c>
      <c r="AM14" s="24" t="s">
        <v>62</v>
      </c>
      <c r="AN14" s="24">
        <v>58525728</v>
      </c>
      <c r="AO14" s="24">
        <v>11318</v>
      </c>
      <c r="AP14" s="24">
        <v>58525728</v>
      </c>
      <c r="AQ14" s="24" t="s">
        <v>958</v>
      </c>
      <c r="AR14" s="24" t="s">
        <v>34</v>
      </c>
      <c r="AS14" s="24">
        <v>11318</v>
      </c>
      <c r="AT14" s="24">
        <v>1542712768</v>
      </c>
      <c r="AU14" s="24">
        <f t="shared" si="18"/>
        <v>1</v>
      </c>
      <c r="AV14" s="24">
        <f t="shared" si="19"/>
        <v>1</v>
      </c>
      <c r="AW14" s="24">
        <f t="shared" si="20"/>
        <v>11318</v>
      </c>
      <c r="AX14" s="24">
        <f t="shared" si="21"/>
        <v>58525728</v>
      </c>
      <c r="AY14" s="24">
        <f t="shared" si="22"/>
        <v>5171.0309241915529</v>
      </c>
      <c r="AZ14" s="24" t="str">
        <f t="shared" si="23"/>
        <v/>
      </c>
      <c r="BA14" s="24">
        <f t="shared" si="24"/>
        <v>5171.0309241915529</v>
      </c>
      <c r="BB14" s="24" t="str">
        <f t="shared" si="25"/>
        <v/>
      </c>
      <c r="BC14" s="24" t="str">
        <f t="shared" si="26"/>
        <v/>
      </c>
      <c r="BD14" s="31" t="s">
        <v>62</v>
      </c>
      <c r="BE14" s="31" t="s">
        <v>62</v>
      </c>
      <c r="BF14" s="31">
        <v>9763569</v>
      </c>
      <c r="BG14" s="31">
        <v>416</v>
      </c>
      <c r="BH14" s="31">
        <v>9763569</v>
      </c>
      <c r="BI14" s="31" t="s">
        <v>924</v>
      </c>
      <c r="BJ14" s="31" t="s">
        <v>58</v>
      </c>
      <c r="BK14" s="31">
        <v>417</v>
      </c>
      <c r="BL14" s="31">
        <v>1544534781</v>
      </c>
      <c r="BM14" s="31">
        <f t="shared" si="27"/>
        <v>1</v>
      </c>
      <c r="BN14" s="31">
        <f t="shared" si="28"/>
        <v>1</v>
      </c>
      <c r="BO14" s="31">
        <f t="shared" si="29"/>
        <v>416</v>
      </c>
      <c r="BP14" s="31">
        <f t="shared" si="30"/>
        <v>9763569</v>
      </c>
      <c r="BQ14" s="31">
        <f t="shared" si="31"/>
        <v>23413.834532374101</v>
      </c>
      <c r="BR14" s="31" t="str">
        <f t="shared" si="32"/>
        <v/>
      </c>
      <c r="BS14" s="31">
        <f t="shared" si="33"/>
        <v>23470.117788461539</v>
      </c>
      <c r="BT14" s="31" t="str">
        <f t="shared" si="34"/>
        <v/>
      </c>
      <c r="BU14" s="31" t="str">
        <f t="shared" si="35"/>
        <v/>
      </c>
      <c r="BV14" s="45" t="s">
        <v>62</v>
      </c>
      <c r="BW14" s="45" t="s">
        <v>62</v>
      </c>
      <c r="BX14" s="45">
        <v>9998407</v>
      </c>
      <c r="BY14" s="45">
        <v>839</v>
      </c>
      <c r="BZ14" s="45">
        <v>9998407</v>
      </c>
      <c r="CA14" s="45" t="s">
        <v>924</v>
      </c>
      <c r="CB14" s="45" t="s">
        <v>58</v>
      </c>
      <c r="CC14" s="45">
        <v>840</v>
      </c>
      <c r="CD14" s="45">
        <v>1542619671</v>
      </c>
      <c r="CE14" s="45">
        <f t="shared" si="36"/>
        <v>1</v>
      </c>
      <c r="CF14" s="45">
        <f t="shared" si="37"/>
        <v>1</v>
      </c>
      <c r="CG14" s="45">
        <f t="shared" si="38"/>
        <v>839</v>
      </c>
      <c r="CH14" s="45">
        <f t="shared" si="39"/>
        <v>9998407</v>
      </c>
      <c r="CI14" s="45">
        <f t="shared" si="40"/>
        <v>11902.865476190476</v>
      </c>
      <c r="CJ14" s="45" t="str">
        <f t="shared" si="41"/>
        <v/>
      </c>
      <c r="CK14" s="45">
        <f t="shared" si="42"/>
        <v>11917.052443384982</v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62</v>
      </c>
      <c r="C15" s="10" t="s">
        <v>62</v>
      </c>
      <c r="D15" s="10">
        <v>20054394</v>
      </c>
      <c r="E15" s="10">
        <v>952</v>
      </c>
      <c r="F15" s="10">
        <v>20054394</v>
      </c>
      <c r="G15" s="10" t="s">
        <v>926</v>
      </c>
      <c r="H15" s="10" t="s">
        <v>35</v>
      </c>
      <c r="I15" s="10">
        <v>952</v>
      </c>
      <c r="J15" s="10">
        <v>1542694867</v>
      </c>
      <c r="K15" s="10">
        <f t="shared" si="0"/>
        <v>1</v>
      </c>
      <c r="L15" s="10">
        <f t="shared" si="1"/>
        <v>1</v>
      </c>
      <c r="M15" s="10">
        <f t="shared" si="2"/>
        <v>952</v>
      </c>
      <c r="N15" s="10">
        <f t="shared" si="3"/>
        <v>20054394</v>
      </c>
      <c r="O15" s="10">
        <f t="shared" si="4"/>
        <v>21065.539915966387</v>
      </c>
      <c r="P15" s="10" t="str">
        <f t="shared" si="5"/>
        <v/>
      </c>
      <c r="Q15" s="10">
        <f t="shared" si="6"/>
        <v>21065.539915966387</v>
      </c>
      <c r="R15" s="10" t="str">
        <f t="shared" si="7"/>
        <v/>
      </c>
      <c r="S15" s="10" t="str">
        <f t="shared" si="8"/>
        <v/>
      </c>
      <c r="T15" s="17" t="s">
        <v>62</v>
      </c>
      <c r="U15" s="17" t="s">
        <v>62</v>
      </c>
      <c r="V15" s="17">
        <v>57597537</v>
      </c>
      <c r="W15" s="17">
        <v>3133</v>
      </c>
      <c r="X15" s="17">
        <v>57597537</v>
      </c>
      <c r="Y15" s="17" t="s">
        <v>926</v>
      </c>
      <c r="Z15" s="17" t="s">
        <v>35</v>
      </c>
      <c r="AA15" s="17">
        <v>3133</v>
      </c>
      <c r="AB15" s="17">
        <v>1542628131</v>
      </c>
      <c r="AC15" s="17">
        <f t="shared" si="9"/>
        <v>1</v>
      </c>
      <c r="AD15" s="17">
        <f t="shared" si="10"/>
        <v>1</v>
      </c>
      <c r="AE15" s="32">
        <f t="shared" si="11"/>
        <v>3133</v>
      </c>
      <c r="AF15" s="32">
        <f t="shared" si="12"/>
        <v>57597537</v>
      </c>
      <c r="AG15" s="32">
        <f t="shared" si="13"/>
        <v>18384.148420044687</v>
      </c>
      <c r="AH15" s="32" t="str">
        <f t="shared" si="14"/>
        <v/>
      </c>
      <c r="AI15" s="32">
        <f t="shared" si="15"/>
        <v>18384.148420044687</v>
      </c>
      <c r="AJ15" s="32" t="str">
        <f t="shared" si="16"/>
        <v/>
      </c>
      <c r="AK15" s="32" t="str">
        <f t="shared" si="17"/>
        <v/>
      </c>
      <c r="AL15" s="24" t="s">
        <v>62</v>
      </c>
      <c r="AM15" s="24" t="s">
        <v>62</v>
      </c>
      <c r="AN15" s="24">
        <v>19878870</v>
      </c>
      <c r="AO15" s="24">
        <v>4689</v>
      </c>
      <c r="AP15" s="24">
        <v>19878870</v>
      </c>
      <c r="AQ15" s="24" t="s">
        <v>926</v>
      </c>
      <c r="AR15" s="24" t="s">
        <v>35</v>
      </c>
      <c r="AS15" s="24">
        <v>4690</v>
      </c>
      <c r="AT15" s="24">
        <v>1542714282</v>
      </c>
      <c r="AU15" s="24">
        <f t="shared" si="18"/>
        <v>1</v>
      </c>
      <c r="AV15" s="24">
        <f t="shared" si="19"/>
        <v>1</v>
      </c>
      <c r="AW15" s="24">
        <f t="shared" si="20"/>
        <v>4689</v>
      </c>
      <c r="AX15" s="24">
        <f t="shared" si="21"/>
        <v>19878870</v>
      </c>
      <c r="AY15" s="24">
        <f t="shared" si="22"/>
        <v>4238.5650319829429</v>
      </c>
      <c r="AZ15" s="24" t="str">
        <f t="shared" si="23"/>
        <v/>
      </c>
      <c r="BA15" s="24">
        <f t="shared" si="24"/>
        <v>4239.4689699296223</v>
      </c>
      <c r="BB15" s="24" t="str">
        <f t="shared" si="25"/>
        <v/>
      </c>
      <c r="BC15" s="24" t="str">
        <f t="shared" si="26"/>
        <v/>
      </c>
      <c r="BD15" s="31" t="s">
        <v>62</v>
      </c>
      <c r="BE15" s="31" t="s">
        <v>62</v>
      </c>
      <c r="BF15" s="31">
        <v>6497279</v>
      </c>
      <c r="BG15" s="31">
        <v>284</v>
      </c>
      <c r="BH15" s="31">
        <v>6497279</v>
      </c>
      <c r="BI15" s="31" t="s">
        <v>926</v>
      </c>
      <c r="BJ15" s="31" t="s">
        <v>35</v>
      </c>
      <c r="BK15" s="31">
        <v>284</v>
      </c>
      <c r="BL15" s="31">
        <v>1544534973</v>
      </c>
      <c r="BM15" s="31">
        <f t="shared" si="27"/>
        <v>1</v>
      </c>
      <c r="BN15" s="31">
        <f t="shared" si="28"/>
        <v>1</v>
      </c>
      <c r="BO15" s="31">
        <f t="shared" si="29"/>
        <v>284</v>
      </c>
      <c r="BP15" s="31">
        <f t="shared" si="30"/>
        <v>6497279</v>
      </c>
      <c r="BQ15" s="31">
        <f t="shared" si="31"/>
        <v>22877.742957746479</v>
      </c>
      <c r="BR15" s="31" t="str">
        <f t="shared" si="32"/>
        <v/>
      </c>
      <c r="BS15" s="31">
        <f t="shared" si="33"/>
        <v>22877.742957746479</v>
      </c>
      <c r="BT15" s="31" t="str">
        <f t="shared" si="34"/>
        <v/>
      </c>
      <c r="BU15" s="31" t="str">
        <f t="shared" si="35"/>
        <v/>
      </c>
      <c r="BV15" s="45" t="s">
        <v>62</v>
      </c>
      <c r="BW15" s="45" t="s">
        <v>62</v>
      </c>
      <c r="BX15" s="45">
        <v>6196763</v>
      </c>
      <c r="BY15" s="45">
        <v>511</v>
      </c>
      <c r="BZ15" s="45">
        <v>6196763</v>
      </c>
      <c r="CA15" s="45" t="s">
        <v>926</v>
      </c>
      <c r="CB15" s="45" t="s">
        <v>35</v>
      </c>
      <c r="CC15" s="45">
        <v>512</v>
      </c>
      <c r="CD15" s="45">
        <v>1542620198</v>
      </c>
      <c r="CE15" s="45">
        <f t="shared" si="36"/>
        <v>1</v>
      </c>
      <c r="CF15" s="45">
        <f t="shared" si="37"/>
        <v>1</v>
      </c>
      <c r="CG15" s="45">
        <f t="shared" si="38"/>
        <v>511</v>
      </c>
      <c r="CH15" s="45">
        <f t="shared" si="39"/>
        <v>6196763</v>
      </c>
      <c r="CI15" s="45">
        <f t="shared" si="40"/>
        <v>12103.052734375</v>
      </c>
      <c r="CJ15" s="45" t="str">
        <f t="shared" si="41"/>
        <v/>
      </c>
      <c r="CK15" s="45">
        <f t="shared" si="42"/>
        <v>12126.737769080235</v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62</v>
      </c>
      <c r="C16" s="10" t="s">
        <v>62</v>
      </c>
      <c r="D16" s="10">
        <v>23226903</v>
      </c>
      <c r="E16" s="10">
        <v>1080</v>
      </c>
      <c r="F16" s="10">
        <v>23226903</v>
      </c>
      <c r="G16" s="10" t="s">
        <v>927</v>
      </c>
      <c r="H16" s="10" t="s">
        <v>36</v>
      </c>
      <c r="I16" s="10">
        <v>1080</v>
      </c>
      <c r="J16" s="10">
        <v>1542694884</v>
      </c>
      <c r="K16" s="10">
        <f t="shared" si="0"/>
        <v>1</v>
      </c>
      <c r="L16" s="10">
        <f t="shared" si="1"/>
        <v>1</v>
      </c>
      <c r="M16" s="10">
        <f t="shared" si="2"/>
        <v>1080</v>
      </c>
      <c r="N16" s="10">
        <f t="shared" si="3"/>
        <v>23226903</v>
      </c>
      <c r="O16" s="10">
        <f t="shared" si="4"/>
        <v>21506.391666666666</v>
      </c>
      <c r="P16" s="10" t="str">
        <f t="shared" si="5"/>
        <v/>
      </c>
      <c r="Q16" s="10">
        <f t="shared" si="6"/>
        <v>21506.391666666666</v>
      </c>
      <c r="R16" s="10" t="str">
        <f t="shared" si="7"/>
        <v/>
      </c>
      <c r="S16" s="10" t="str">
        <f t="shared" si="8"/>
        <v/>
      </c>
      <c r="T16" s="17" t="s">
        <v>948</v>
      </c>
      <c r="U16" s="17" t="s">
        <v>62</v>
      </c>
      <c r="V16" s="17">
        <v>38937355</v>
      </c>
      <c r="W16" s="17">
        <v>2219</v>
      </c>
      <c r="X16" s="17">
        <v>638948614</v>
      </c>
      <c r="Y16" s="17" t="s">
        <v>949</v>
      </c>
      <c r="Z16" s="17" t="s">
        <v>950</v>
      </c>
      <c r="AA16" s="17">
        <v>30915</v>
      </c>
      <c r="AB16" s="17">
        <v>1542629117</v>
      </c>
      <c r="AC16" s="17">
        <f t="shared" si="9"/>
        <v>0</v>
      </c>
      <c r="AD16" s="17">
        <f t="shared" si="10"/>
        <v>1</v>
      </c>
      <c r="AE16" s="32" t="str">
        <f t="shared" si="11"/>
        <v/>
      </c>
      <c r="AF16" s="32" t="str">
        <f t="shared" si="12"/>
        <v/>
      </c>
      <c r="AG16" s="32" t="str">
        <f t="shared" si="13"/>
        <v/>
      </c>
      <c r="AH16" s="32">
        <f t="shared" si="14"/>
        <v>20667.915704350638</v>
      </c>
      <c r="AI16" s="32">
        <f t="shared" si="15"/>
        <v>17547.253267237495</v>
      </c>
      <c r="AJ16" s="32">
        <f t="shared" si="16"/>
        <v>20909.229822971844</v>
      </c>
      <c r="AK16" s="32">
        <f t="shared" si="17"/>
        <v>28696</v>
      </c>
      <c r="AL16" s="24" t="s">
        <v>62</v>
      </c>
      <c r="AM16" s="24" t="s">
        <v>62</v>
      </c>
      <c r="AN16" s="24">
        <v>21067670</v>
      </c>
      <c r="AO16" s="24">
        <v>4400</v>
      </c>
      <c r="AP16" s="24">
        <v>21067670</v>
      </c>
      <c r="AQ16" s="24" t="s">
        <v>927</v>
      </c>
      <c r="AR16" s="24" t="s">
        <v>36</v>
      </c>
      <c r="AS16" s="24">
        <v>4401</v>
      </c>
      <c r="AT16" s="24">
        <v>1542717298</v>
      </c>
      <c r="AU16" s="24">
        <f t="shared" si="18"/>
        <v>1</v>
      </c>
      <c r="AV16" s="24">
        <f t="shared" si="19"/>
        <v>1</v>
      </c>
      <c r="AW16" s="24">
        <f t="shared" si="20"/>
        <v>4400</v>
      </c>
      <c r="AX16" s="24">
        <f t="shared" si="21"/>
        <v>21067670</v>
      </c>
      <c r="AY16" s="24">
        <f t="shared" si="22"/>
        <v>4787.018859350148</v>
      </c>
      <c r="AZ16" s="24" t="str">
        <f t="shared" si="23"/>
        <v/>
      </c>
      <c r="BA16" s="24">
        <f t="shared" si="24"/>
        <v>4788.1068181818182</v>
      </c>
      <c r="BB16" s="24" t="str">
        <f t="shared" si="25"/>
        <v/>
      </c>
      <c r="BC16" s="24" t="str">
        <f t="shared" si="26"/>
        <v/>
      </c>
      <c r="BD16" s="31" t="s">
        <v>62</v>
      </c>
      <c r="BE16" s="31" t="s">
        <v>62</v>
      </c>
      <c r="BF16" s="31">
        <v>11732464</v>
      </c>
      <c r="BG16" s="31">
        <v>492</v>
      </c>
      <c r="BH16" s="31">
        <v>11732464</v>
      </c>
      <c r="BI16" s="31" t="s">
        <v>927</v>
      </c>
      <c r="BJ16" s="31" t="s">
        <v>36</v>
      </c>
      <c r="BK16" s="31">
        <v>492</v>
      </c>
      <c r="BL16" s="31">
        <v>1544534993</v>
      </c>
      <c r="BM16" s="31">
        <f t="shared" si="27"/>
        <v>1</v>
      </c>
      <c r="BN16" s="31">
        <f t="shared" si="28"/>
        <v>1</v>
      </c>
      <c r="BO16" s="31">
        <f t="shared" si="29"/>
        <v>492</v>
      </c>
      <c r="BP16" s="31">
        <f t="shared" si="30"/>
        <v>11732464</v>
      </c>
      <c r="BQ16" s="31">
        <f t="shared" si="31"/>
        <v>23846.471544715449</v>
      </c>
      <c r="BR16" s="31" t="str">
        <f t="shared" si="32"/>
        <v/>
      </c>
      <c r="BS16" s="31">
        <f t="shared" si="33"/>
        <v>23846.471544715449</v>
      </c>
      <c r="BT16" s="31" t="str">
        <f t="shared" si="34"/>
        <v/>
      </c>
      <c r="BU16" s="31" t="str">
        <f t="shared" si="35"/>
        <v/>
      </c>
      <c r="BV16" s="45" t="s">
        <v>62</v>
      </c>
      <c r="BW16" s="45" t="s">
        <v>62</v>
      </c>
      <c r="BX16" s="45">
        <v>8436639</v>
      </c>
      <c r="BY16" s="45">
        <v>699</v>
      </c>
      <c r="BZ16" s="45">
        <v>8436639</v>
      </c>
      <c r="CA16" s="45" t="s">
        <v>927</v>
      </c>
      <c r="CB16" s="45" t="s">
        <v>36</v>
      </c>
      <c r="CC16" s="45">
        <v>700</v>
      </c>
      <c r="CD16" s="45">
        <v>1542620305</v>
      </c>
      <c r="CE16" s="45">
        <f t="shared" si="36"/>
        <v>1</v>
      </c>
      <c r="CF16" s="45">
        <f t="shared" si="37"/>
        <v>1</v>
      </c>
      <c r="CG16" s="45">
        <f t="shared" si="38"/>
        <v>699</v>
      </c>
      <c r="CH16" s="45">
        <f t="shared" si="39"/>
        <v>8436639</v>
      </c>
      <c r="CI16" s="45">
        <f t="shared" si="40"/>
        <v>12052.341428571428</v>
      </c>
      <c r="CJ16" s="45" t="str">
        <f t="shared" si="41"/>
        <v/>
      </c>
      <c r="CK16" s="45">
        <f t="shared" si="42"/>
        <v>12069.583690987125</v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62</v>
      </c>
      <c r="C17" s="10" t="s">
        <v>62</v>
      </c>
      <c r="D17" s="10">
        <v>45363286</v>
      </c>
      <c r="E17" s="10">
        <v>2041</v>
      </c>
      <c r="F17" s="10">
        <v>45363286</v>
      </c>
      <c r="G17" s="10" t="s">
        <v>928</v>
      </c>
      <c r="H17" s="10" t="s">
        <v>37</v>
      </c>
      <c r="I17" s="10">
        <v>2041</v>
      </c>
      <c r="J17" s="10">
        <v>1542695735</v>
      </c>
      <c r="K17" s="10">
        <f t="shared" si="0"/>
        <v>1</v>
      </c>
      <c r="L17" s="10">
        <f t="shared" si="1"/>
        <v>1</v>
      </c>
      <c r="M17" s="10">
        <f t="shared" si="2"/>
        <v>2041</v>
      </c>
      <c r="N17" s="10">
        <f t="shared" si="3"/>
        <v>45363286</v>
      </c>
      <c r="O17" s="10">
        <f t="shared" si="4"/>
        <v>22226.009799118081</v>
      </c>
      <c r="P17" s="10" t="str">
        <f t="shared" si="5"/>
        <v/>
      </c>
      <c r="Q17" s="10">
        <f t="shared" si="6"/>
        <v>22226.009799118081</v>
      </c>
      <c r="R17" s="10" t="str">
        <f t="shared" si="7"/>
        <v/>
      </c>
      <c r="S17" s="10" t="str">
        <f t="shared" si="8"/>
        <v/>
      </c>
      <c r="T17" s="17" t="s">
        <v>62</v>
      </c>
      <c r="U17" s="17" t="s">
        <v>62</v>
      </c>
      <c r="V17" s="17">
        <v>19578395</v>
      </c>
      <c r="W17" s="17">
        <v>1216</v>
      </c>
      <c r="X17" s="17">
        <v>19578395</v>
      </c>
      <c r="Y17" s="17" t="s">
        <v>928</v>
      </c>
      <c r="Z17" s="17" t="s">
        <v>37</v>
      </c>
      <c r="AA17" s="17">
        <v>1217</v>
      </c>
      <c r="AB17" s="17">
        <v>1542629125</v>
      </c>
      <c r="AC17" s="17">
        <f t="shared" si="9"/>
        <v>1</v>
      </c>
      <c r="AD17" s="17">
        <f t="shared" si="10"/>
        <v>1</v>
      </c>
      <c r="AE17" s="32">
        <f t="shared" si="11"/>
        <v>1216</v>
      </c>
      <c r="AF17" s="32">
        <f t="shared" si="12"/>
        <v>19578395</v>
      </c>
      <c r="AG17" s="32">
        <f t="shared" si="13"/>
        <v>16087.423993426459</v>
      </c>
      <c r="AH17" s="32" t="str">
        <f t="shared" si="14"/>
        <v/>
      </c>
      <c r="AI17" s="32">
        <f t="shared" si="15"/>
        <v>16100.653782894737</v>
      </c>
      <c r="AJ17" s="32" t="str">
        <f t="shared" si="16"/>
        <v/>
      </c>
      <c r="AK17" s="32" t="str">
        <f t="shared" si="17"/>
        <v/>
      </c>
      <c r="AL17" s="24" t="s">
        <v>62</v>
      </c>
      <c r="AM17" s="24" t="s">
        <v>62</v>
      </c>
      <c r="AN17" s="24">
        <v>18251901</v>
      </c>
      <c r="AO17" s="24">
        <v>3955</v>
      </c>
      <c r="AP17" s="24">
        <v>18251901</v>
      </c>
      <c r="AQ17" s="24" t="s">
        <v>928</v>
      </c>
      <c r="AR17" s="24" t="s">
        <v>37</v>
      </c>
      <c r="AS17" s="24">
        <v>3956</v>
      </c>
      <c r="AT17" s="24">
        <v>1542718438</v>
      </c>
      <c r="AU17" s="24">
        <f t="shared" si="18"/>
        <v>1</v>
      </c>
      <c r="AV17" s="24">
        <f t="shared" si="19"/>
        <v>1</v>
      </c>
      <c r="AW17" s="24">
        <f t="shared" si="20"/>
        <v>3955</v>
      </c>
      <c r="AX17" s="24">
        <f t="shared" si="21"/>
        <v>18251901</v>
      </c>
      <c r="AY17" s="24">
        <f t="shared" si="22"/>
        <v>4613.726238624874</v>
      </c>
      <c r="AZ17" s="24" t="str">
        <f t="shared" si="23"/>
        <v/>
      </c>
      <c r="BA17" s="24">
        <f t="shared" si="24"/>
        <v>4614.8927939317318</v>
      </c>
      <c r="BB17" s="24" t="str">
        <f t="shared" si="25"/>
        <v/>
      </c>
      <c r="BC17" s="24" t="str">
        <f t="shared" si="26"/>
        <v/>
      </c>
      <c r="BD17" s="31" t="s">
        <v>62</v>
      </c>
      <c r="BE17" s="31" t="s">
        <v>62</v>
      </c>
      <c r="BF17" s="31">
        <v>4446031</v>
      </c>
      <c r="BG17" s="31">
        <v>193</v>
      </c>
      <c r="BH17" s="31">
        <v>4446031</v>
      </c>
      <c r="BI17" s="31" t="s">
        <v>928</v>
      </c>
      <c r="BJ17" s="31" t="s">
        <v>37</v>
      </c>
      <c r="BK17" s="31">
        <v>193</v>
      </c>
      <c r="BL17" s="31">
        <v>1544535004</v>
      </c>
      <c r="BM17" s="31">
        <f t="shared" si="27"/>
        <v>1</v>
      </c>
      <c r="BN17" s="31">
        <f t="shared" si="28"/>
        <v>1</v>
      </c>
      <c r="BO17" s="31">
        <f t="shared" si="29"/>
        <v>193</v>
      </c>
      <c r="BP17" s="31">
        <f t="shared" si="30"/>
        <v>4446031</v>
      </c>
      <c r="BQ17" s="31">
        <f t="shared" si="31"/>
        <v>23036.430051813473</v>
      </c>
      <c r="BR17" s="31" t="str">
        <f t="shared" si="32"/>
        <v/>
      </c>
      <c r="BS17" s="31">
        <f t="shared" si="33"/>
        <v>23036.430051813473</v>
      </c>
      <c r="BT17" s="31" t="str">
        <f t="shared" si="34"/>
        <v/>
      </c>
      <c r="BU17" s="31" t="str">
        <f t="shared" si="35"/>
        <v/>
      </c>
      <c r="BV17" s="45" t="s">
        <v>62</v>
      </c>
      <c r="BW17" s="45" t="s">
        <v>62</v>
      </c>
      <c r="BX17" s="45">
        <v>6547878</v>
      </c>
      <c r="BY17" s="45">
        <v>551</v>
      </c>
      <c r="BZ17" s="45">
        <v>6547878</v>
      </c>
      <c r="CA17" s="45" t="s">
        <v>928</v>
      </c>
      <c r="CB17" s="45" t="s">
        <v>37</v>
      </c>
      <c r="CC17" s="45">
        <v>551</v>
      </c>
      <c r="CD17" s="45">
        <v>1542620344</v>
      </c>
      <c r="CE17" s="45">
        <f t="shared" si="36"/>
        <v>1</v>
      </c>
      <c r="CF17" s="45">
        <f t="shared" si="37"/>
        <v>1</v>
      </c>
      <c r="CG17" s="45">
        <f t="shared" si="38"/>
        <v>551</v>
      </c>
      <c r="CH17" s="45">
        <f t="shared" si="39"/>
        <v>6547878</v>
      </c>
      <c r="CI17" s="45">
        <f t="shared" si="40"/>
        <v>11883.62613430127</v>
      </c>
      <c r="CJ17" s="45" t="str">
        <f t="shared" si="41"/>
        <v/>
      </c>
      <c r="CK17" s="45">
        <f t="shared" si="42"/>
        <v>11883.62613430127</v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62</v>
      </c>
      <c r="C18" s="10" t="s">
        <v>62</v>
      </c>
      <c r="D18" s="10">
        <v>49437015</v>
      </c>
      <c r="E18" s="10">
        <v>2220</v>
      </c>
      <c r="F18" s="10">
        <v>49437015</v>
      </c>
      <c r="G18" s="10" t="s">
        <v>878</v>
      </c>
      <c r="H18" s="10" t="s">
        <v>38</v>
      </c>
      <c r="I18" s="10">
        <v>2221</v>
      </c>
      <c r="J18" s="10">
        <v>1542695821</v>
      </c>
      <c r="K18" s="10">
        <f t="shared" si="0"/>
        <v>1</v>
      </c>
      <c r="L18" s="10">
        <f t="shared" si="1"/>
        <v>1</v>
      </c>
      <c r="M18" s="10">
        <f t="shared" si="2"/>
        <v>2220</v>
      </c>
      <c r="N18" s="10">
        <f t="shared" si="3"/>
        <v>49437015</v>
      </c>
      <c r="O18" s="10">
        <f t="shared" si="4"/>
        <v>22258.899144529492</v>
      </c>
      <c r="P18" s="10" t="str">
        <f t="shared" si="5"/>
        <v/>
      </c>
      <c r="Q18" s="10">
        <f t="shared" si="6"/>
        <v>22268.925675675677</v>
      </c>
      <c r="R18" s="10" t="str">
        <f t="shared" si="7"/>
        <v/>
      </c>
      <c r="S18" s="10" t="str">
        <f t="shared" si="8"/>
        <v/>
      </c>
      <c r="T18" s="17" t="s">
        <v>951</v>
      </c>
      <c r="U18" s="17" t="s">
        <v>62</v>
      </c>
      <c r="V18" s="17">
        <v>64285883</v>
      </c>
      <c r="W18" s="17">
        <v>3565</v>
      </c>
      <c r="X18" s="17">
        <v>585358161</v>
      </c>
      <c r="Y18" s="17" t="s">
        <v>581</v>
      </c>
      <c r="Z18" s="17" t="s">
        <v>952</v>
      </c>
      <c r="AA18" s="17">
        <v>28837</v>
      </c>
      <c r="AB18" s="17">
        <v>1542629338</v>
      </c>
      <c r="AC18" s="17">
        <f t="shared" si="9"/>
        <v>0</v>
      </c>
      <c r="AD18" s="17">
        <f t="shared" si="10"/>
        <v>1</v>
      </c>
      <c r="AE18" s="32" t="str">
        <f t="shared" si="11"/>
        <v/>
      </c>
      <c r="AF18" s="32" t="str">
        <f t="shared" si="12"/>
        <v/>
      </c>
      <c r="AG18" s="32" t="str">
        <f t="shared" si="13"/>
        <v/>
      </c>
      <c r="AH18" s="32">
        <f t="shared" si="14"/>
        <v>20298.857752193362</v>
      </c>
      <c r="AI18" s="32">
        <f t="shared" si="15"/>
        <v>18032.505750350632</v>
      </c>
      <c r="AJ18" s="32">
        <f t="shared" si="16"/>
        <v>20618.561174422284</v>
      </c>
      <c r="AK18" s="32">
        <f t="shared" si="17"/>
        <v>25272</v>
      </c>
      <c r="AL18" s="24" t="s">
        <v>62</v>
      </c>
      <c r="AM18" s="24" t="s">
        <v>62</v>
      </c>
      <c r="AN18" s="24">
        <v>47340307</v>
      </c>
      <c r="AO18" s="24">
        <v>8890</v>
      </c>
      <c r="AP18" s="24">
        <v>47340307</v>
      </c>
      <c r="AQ18" s="24" t="s">
        <v>878</v>
      </c>
      <c r="AR18" s="24" t="s">
        <v>38</v>
      </c>
      <c r="AS18" s="24">
        <v>8890</v>
      </c>
      <c r="AT18" s="24">
        <v>1542718914</v>
      </c>
      <c r="AU18" s="24">
        <f t="shared" si="18"/>
        <v>1</v>
      </c>
      <c r="AV18" s="24">
        <f t="shared" si="19"/>
        <v>1</v>
      </c>
      <c r="AW18" s="24">
        <f t="shared" si="20"/>
        <v>8890</v>
      </c>
      <c r="AX18" s="24">
        <f t="shared" si="21"/>
        <v>47340307</v>
      </c>
      <c r="AY18" s="24">
        <f t="shared" si="22"/>
        <v>5325.1188976377953</v>
      </c>
      <c r="AZ18" s="24" t="str">
        <f t="shared" si="23"/>
        <v/>
      </c>
      <c r="BA18" s="24">
        <f t="shared" si="24"/>
        <v>5325.1188976377953</v>
      </c>
      <c r="BB18" s="24" t="str">
        <f t="shared" si="25"/>
        <v/>
      </c>
      <c r="BC18" s="24" t="str">
        <f t="shared" si="26"/>
        <v/>
      </c>
      <c r="BD18" s="31" t="s">
        <v>62</v>
      </c>
      <c r="BE18" s="31" t="s">
        <v>62</v>
      </c>
      <c r="BF18" s="31">
        <v>13420022</v>
      </c>
      <c r="BG18" s="31">
        <v>571</v>
      </c>
      <c r="BH18" s="31">
        <v>13420022</v>
      </c>
      <c r="BI18" s="31" t="s">
        <v>878</v>
      </c>
      <c r="BJ18" s="31" t="s">
        <v>38</v>
      </c>
      <c r="BK18" s="31">
        <v>572</v>
      </c>
      <c r="BL18" s="31">
        <v>1544535198</v>
      </c>
      <c r="BM18" s="31">
        <f t="shared" si="27"/>
        <v>1</v>
      </c>
      <c r="BN18" s="31">
        <f t="shared" si="28"/>
        <v>1</v>
      </c>
      <c r="BO18" s="31">
        <f t="shared" si="29"/>
        <v>571</v>
      </c>
      <c r="BP18" s="31">
        <f t="shared" si="30"/>
        <v>13420022</v>
      </c>
      <c r="BQ18" s="31">
        <f t="shared" si="31"/>
        <v>23461.576923076922</v>
      </c>
      <c r="BR18" s="31" t="str">
        <f t="shared" si="32"/>
        <v/>
      </c>
      <c r="BS18" s="31">
        <f t="shared" si="33"/>
        <v>23502.665499124345</v>
      </c>
      <c r="BT18" s="31" t="str">
        <f t="shared" si="34"/>
        <v/>
      </c>
      <c r="BU18" s="31" t="str">
        <f t="shared" si="35"/>
        <v/>
      </c>
      <c r="BV18" s="45" t="s">
        <v>62</v>
      </c>
      <c r="BW18" s="45" t="s">
        <v>62</v>
      </c>
      <c r="BX18" s="45">
        <v>13126118</v>
      </c>
      <c r="BY18" s="45">
        <v>1086</v>
      </c>
      <c r="BZ18" s="45">
        <v>13126118</v>
      </c>
      <c r="CA18" s="45" t="s">
        <v>878</v>
      </c>
      <c r="CB18" s="45" t="s">
        <v>38</v>
      </c>
      <c r="CC18" s="45">
        <v>1088</v>
      </c>
      <c r="CD18" s="45">
        <v>1542620493</v>
      </c>
      <c r="CE18" s="45">
        <f t="shared" si="36"/>
        <v>1</v>
      </c>
      <c r="CF18" s="45">
        <f t="shared" si="37"/>
        <v>1</v>
      </c>
      <c r="CG18" s="45">
        <f t="shared" si="38"/>
        <v>1086</v>
      </c>
      <c r="CH18" s="45">
        <f t="shared" si="39"/>
        <v>13126118</v>
      </c>
      <c r="CI18" s="45">
        <f t="shared" si="40"/>
        <v>12064.44669117647</v>
      </c>
      <c r="CJ18" s="45" t="str">
        <f t="shared" si="41"/>
        <v/>
      </c>
      <c r="CK18" s="45">
        <f t="shared" si="42"/>
        <v>12086.66482504604</v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62</v>
      </c>
      <c r="C19" s="10" t="s">
        <v>62</v>
      </c>
      <c r="D19" s="10">
        <v>47113071</v>
      </c>
      <c r="E19" s="10">
        <v>2142</v>
      </c>
      <c r="F19" s="10">
        <v>47113071</v>
      </c>
      <c r="G19" s="10" t="s">
        <v>923</v>
      </c>
      <c r="H19" s="10" t="s">
        <v>929</v>
      </c>
      <c r="I19" s="10">
        <v>2142</v>
      </c>
      <c r="J19" s="10">
        <v>1542695965</v>
      </c>
      <c r="K19" s="10">
        <f t="shared" si="0"/>
        <v>1</v>
      </c>
      <c r="L19" s="10">
        <f t="shared" si="1"/>
        <v>1</v>
      </c>
      <c r="M19" s="10">
        <f t="shared" si="2"/>
        <v>2142</v>
      </c>
      <c r="N19" s="10">
        <f t="shared" si="3"/>
        <v>47113071</v>
      </c>
      <c r="O19" s="10">
        <f t="shared" si="4"/>
        <v>21994.897759103642</v>
      </c>
      <c r="P19" s="10" t="str">
        <f t="shared" si="5"/>
        <v/>
      </c>
      <c r="Q19" s="10">
        <f t="shared" si="6"/>
        <v>21994.897759103642</v>
      </c>
      <c r="R19" s="10" t="str">
        <f t="shared" si="7"/>
        <v/>
      </c>
      <c r="S19" s="10" t="str">
        <f t="shared" si="8"/>
        <v/>
      </c>
      <c r="T19" s="17" t="s">
        <v>62</v>
      </c>
      <c r="U19" s="17" t="s">
        <v>62</v>
      </c>
      <c r="V19" s="17">
        <v>490253532</v>
      </c>
      <c r="W19" s="17">
        <v>22934</v>
      </c>
      <c r="X19" s="17">
        <v>490253532</v>
      </c>
      <c r="Y19" s="17" t="s">
        <v>128</v>
      </c>
      <c r="Z19" s="17" t="s">
        <v>39</v>
      </c>
      <c r="AA19" s="17">
        <v>22934</v>
      </c>
      <c r="AB19" s="17">
        <v>1542630343</v>
      </c>
      <c r="AC19" s="17">
        <f t="shared" si="9"/>
        <v>1</v>
      </c>
      <c r="AD19" s="17">
        <f t="shared" si="10"/>
        <v>1</v>
      </c>
      <c r="AE19" s="32">
        <f t="shared" si="11"/>
        <v>22934</v>
      </c>
      <c r="AF19" s="32">
        <f t="shared" si="12"/>
        <v>490253532</v>
      </c>
      <c r="AG19" s="32">
        <f t="shared" si="13"/>
        <v>21376.712828115462</v>
      </c>
      <c r="AH19" s="32" t="str">
        <f t="shared" si="14"/>
        <v/>
      </c>
      <c r="AI19" s="32">
        <f t="shared" si="15"/>
        <v>21376.712828115462</v>
      </c>
      <c r="AJ19" s="32" t="str">
        <f t="shared" si="16"/>
        <v/>
      </c>
      <c r="AK19" s="32" t="str">
        <f t="shared" si="17"/>
        <v/>
      </c>
      <c r="AL19" s="24" t="s">
        <v>62</v>
      </c>
      <c r="AM19" s="24" t="s">
        <v>62</v>
      </c>
      <c r="AN19" s="24">
        <v>127640547</v>
      </c>
      <c r="AO19" s="24">
        <v>24864</v>
      </c>
      <c r="AP19" s="24">
        <v>127640547</v>
      </c>
      <c r="AQ19" s="24" t="s">
        <v>923</v>
      </c>
      <c r="AR19" s="24" t="s">
        <v>23</v>
      </c>
      <c r="AS19" s="24">
        <v>24864</v>
      </c>
      <c r="AT19" s="24">
        <v>1542718973</v>
      </c>
      <c r="AU19" s="24">
        <f t="shared" si="18"/>
        <v>1</v>
      </c>
      <c r="AV19" s="24">
        <f t="shared" si="19"/>
        <v>1</v>
      </c>
      <c r="AW19" s="24">
        <f t="shared" si="20"/>
        <v>24864</v>
      </c>
      <c r="AX19" s="24">
        <f t="shared" si="21"/>
        <v>127640547</v>
      </c>
      <c r="AY19" s="24">
        <f t="shared" si="22"/>
        <v>5133.548383204633</v>
      </c>
      <c r="AZ19" s="24" t="str">
        <f t="shared" si="23"/>
        <v/>
      </c>
      <c r="BA19" s="24">
        <f t="shared" si="24"/>
        <v>5133.548383204633</v>
      </c>
      <c r="BB19" s="24" t="str">
        <f t="shared" si="25"/>
        <v/>
      </c>
      <c r="BC19" s="24" t="str">
        <f t="shared" si="26"/>
        <v/>
      </c>
      <c r="BD19" s="31" t="s">
        <v>62</v>
      </c>
      <c r="BE19" s="31" t="s">
        <v>62</v>
      </c>
      <c r="BF19" s="31">
        <v>11312210</v>
      </c>
      <c r="BG19" s="31">
        <v>479</v>
      </c>
      <c r="BH19" s="31">
        <v>11312210</v>
      </c>
      <c r="BI19" s="31" t="s">
        <v>128</v>
      </c>
      <c r="BJ19" s="31" t="s">
        <v>39</v>
      </c>
      <c r="BK19" s="31">
        <v>480</v>
      </c>
      <c r="BL19" s="31">
        <v>1544535203</v>
      </c>
      <c r="BM19" s="31">
        <f t="shared" si="27"/>
        <v>1</v>
      </c>
      <c r="BN19" s="31">
        <f t="shared" si="28"/>
        <v>1</v>
      </c>
      <c r="BO19" s="31">
        <f t="shared" si="29"/>
        <v>479</v>
      </c>
      <c r="BP19" s="31">
        <f t="shared" si="30"/>
        <v>11312210</v>
      </c>
      <c r="BQ19" s="31">
        <f t="shared" si="31"/>
        <v>23567.104166666668</v>
      </c>
      <c r="BR19" s="31" t="str">
        <f t="shared" si="32"/>
        <v/>
      </c>
      <c r="BS19" s="31">
        <f t="shared" si="33"/>
        <v>23616.304801670147</v>
      </c>
      <c r="BT19" s="31" t="str">
        <f t="shared" si="34"/>
        <v/>
      </c>
      <c r="BU19" s="31" t="str">
        <f t="shared" si="35"/>
        <v/>
      </c>
      <c r="BV19" s="45" t="s">
        <v>62</v>
      </c>
      <c r="BW19" s="45" t="s">
        <v>62</v>
      </c>
      <c r="BX19" s="45">
        <v>6921201</v>
      </c>
      <c r="BY19" s="45">
        <v>578</v>
      </c>
      <c r="BZ19" s="45">
        <v>6921201</v>
      </c>
      <c r="CA19" s="45" t="s">
        <v>128</v>
      </c>
      <c r="CB19" s="45" t="s">
        <v>39</v>
      </c>
      <c r="CC19" s="45">
        <v>579</v>
      </c>
      <c r="CD19" s="45">
        <v>1542620513</v>
      </c>
      <c r="CE19" s="45">
        <f t="shared" si="36"/>
        <v>1</v>
      </c>
      <c r="CF19" s="45">
        <f t="shared" si="37"/>
        <v>1</v>
      </c>
      <c r="CG19" s="45">
        <f t="shared" si="38"/>
        <v>578</v>
      </c>
      <c r="CH19" s="45">
        <f t="shared" si="39"/>
        <v>6921201</v>
      </c>
      <c r="CI19" s="45">
        <f t="shared" si="40"/>
        <v>11953.715025906737</v>
      </c>
      <c r="CJ19" s="45" t="str">
        <f t="shared" si="41"/>
        <v/>
      </c>
      <c r="CK19" s="45">
        <f t="shared" si="42"/>
        <v>11974.396193771627</v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62</v>
      </c>
      <c r="C20" s="10" t="s">
        <v>62</v>
      </c>
      <c r="D20" s="10">
        <v>100182500</v>
      </c>
      <c r="E20" s="10">
        <v>4439</v>
      </c>
      <c r="F20" s="10">
        <v>100182500</v>
      </c>
      <c r="G20" s="10" t="s">
        <v>930</v>
      </c>
      <c r="H20" s="10" t="s">
        <v>40</v>
      </c>
      <c r="I20" s="10">
        <v>4440</v>
      </c>
      <c r="J20" s="10">
        <v>1542697295</v>
      </c>
      <c r="K20" s="10">
        <f t="shared" si="0"/>
        <v>1</v>
      </c>
      <c r="L20" s="10">
        <f t="shared" si="1"/>
        <v>1</v>
      </c>
      <c r="M20" s="10">
        <f t="shared" si="2"/>
        <v>4439</v>
      </c>
      <c r="N20" s="10">
        <f t="shared" si="3"/>
        <v>100182500</v>
      </c>
      <c r="O20" s="10">
        <f t="shared" si="4"/>
        <v>22563.626126126128</v>
      </c>
      <c r="P20" s="10" t="str">
        <f t="shared" si="5"/>
        <v/>
      </c>
      <c r="Q20" s="10">
        <f t="shared" si="6"/>
        <v>22568.709168731697</v>
      </c>
      <c r="R20" s="10" t="str">
        <f t="shared" si="7"/>
        <v/>
      </c>
      <c r="S20" s="10" t="str">
        <f t="shared" si="8"/>
        <v/>
      </c>
      <c r="T20" s="17" t="s">
        <v>953</v>
      </c>
      <c r="U20" s="17" t="s">
        <v>62</v>
      </c>
      <c r="V20" s="17">
        <v>168848308</v>
      </c>
      <c r="W20" s="17">
        <v>8393</v>
      </c>
      <c r="X20" s="17">
        <v>594078446</v>
      </c>
      <c r="Y20" s="17" t="s">
        <v>924</v>
      </c>
      <c r="Z20" s="17" t="s">
        <v>954</v>
      </c>
      <c r="AA20" s="17">
        <v>28824</v>
      </c>
      <c r="AB20" s="17">
        <v>1542631266</v>
      </c>
      <c r="AC20" s="17">
        <f t="shared" si="9"/>
        <v>0</v>
      </c>
      <c r="AD20" s="17">
        <f t="shared" si="10"/>
        <v>1</v>
      </c>
      <c r="AE20" s="32" t="str">
        <f t="shared" si="11"/>
        <v/>
      </c>
      <c r="AF20" s="32" t="str">
        <f t="shared" si="12"/>
        <v/>
      </c>
      <c r="AG20" s="32" t="str">
        <f t="shared" si="13"/>
        <v/>
      </c>
      <c r="AH20" s="32">
        <f t="shared" si="14"/>
        <v>20610.548362475714</v>
      </c>
      <c r="AI20" s="32">
        <f t="shared" si="15"/>
        <v>20117.753842487786</v>
      </c>
      <c r="AJ20" s="32">
        <f t="shared" si="16"/>
        <v>20812.987029513974</v>
      </c>
      <c r="AK20" s="32">
        <f t="shared" si="17"/>
        <v>20431</v>
      </c>
      <c r="AL20" s="24" t="s">
        <v>62</v>
      </c>
      <c r="AM20" s="24" t="s">
        <v>62</v>
      </c>
      <c r="AN20" s="24">
        <v>66541199</v>
      </c>
      <c r="AO20" s="24">
        <v>14525</v>
      </c>
      <c r="AP20" s="24">
        <v>66541199</v>
      </c>
      <c r="AQ20" s="24" t="s">
        <v>930</v>
      </c>
      <c r="AR20" s="24" t="s">
        <v>40</v>
      </c>
      <c r="AS20" s="24">
        <v>14526</v>
      </c>
      <c r="AT20" s="24">
        <v>1542719249</v>
      </c>
      <c r="AU20" s="24">
        <f t="shared" si="18"/>
        <v>1</v>
      </c>
      <c r="AV20" s="24">
        <f t="shared" si="19"/>
        <v>1</v>
      </c>
      <c r="AW20" s="24">
        <f t="shared" si="20"/>
        <v>14525</v>
      </c>
      <c r="AX20" s="24">
        <f t="shared" si="21"/>
        <v>66541199</v>
      </c>
      <c r="AY20" s="24">
        <f t="shared" si="22"/>
        <v>4580.834297122401</v>
      </c>
      <c r="AZ20" s="24" t="str">
        <f t="shared" si="23"/>
        <v/>
      </c>
      <c r="BA20" s="24">
        <f t="shared" si="24"/>
        <v>4581.1496729776245</v>
      </c>
      <c r="BB20" s="24" t="str">
        <f t="shared" si="25"/>
        <v/>
      </c>
      <c r="BC20" s="24" t="str">
        <f t="shared" si="26"/>
        <v/>
      </c>
      <c r="BD20" s="31" t="s">
        <v>62</v>
      </c>
      <c r="BE20" s="31" t="s">
        <v>62</v>
      </c>
      <c r="BF20" s="31">
        <v>11329555</v>
      </c>
      <c r="BG20" s="31">
        <v>483</v>
      </c>
      <c r="BH20" s="31">
        <v>11329555</v>
      </c>
      <c r="BI20" s="31" t="s">
        <v>930</v>
      </c>
      <c r="BJ20" s="31" t="s">
        <v>40</v>
      </c>
      <c r="BK20" s="31">
        <v>483</v>
      </c>
      <c r="BL20" s="31">
        <v>1544535233</v>
      </c>
      <c r="BM20" s="31">
        <f t="shared" si="27"/>
        <v>1</v>
      </c>
      <c r="BN20" s="31">
        <f t="shared" si="28"/>
        <v>1</v>
      </c>
      <c r="BO20" s="31">
        <f t="shared" si="29"/>
        <v>483</v>
      </c>
      <c r="BP20" s="31">
        <f t="shared" si="30"/>
        <v>11329555</v>
      </c>
      <c r="BQ20" s="31">
        <f t="shared" si="31"/>
        <v>23456.635610766047</v>
      </c>
      <c r="BR20" s="31" t="str">
        <f t="shared" si="32"/>
        <v/>
      </c>
      <c r="BS20" s="31">
        <f t="shared" si="33"/>
        <v>23456.635610766047</v>
      </c>
      <c r="BT20" s="31" t="str">
        <f t="shared" si="34"/>
        <v/>
      </c>
      <c r="BU20" s="31" t="str">
        <f t="shared" si="35"/>
        <v/>
      </c>
      <c r="BV20" s="45" t="s">
        <v>62</v>
      </c>
      <c r="BW20" s="45" t="s">
        <v>62</v>
      </c>
      <c r="BX20" s="45">
        <v>34418518</v>
      </c>
      <c r="BY20" s="45">
        <v>2714</v>
      </c>
      <c r="BZ20" s="45">
        <v>34418518</v>
      </c>
      <c r="CA20" s="45" t="s">
        <v>930</v>
      </c>
      <c r="CB20" s="45" t="s">
        <v>40</v>
      </c>
      <c r="CC20" s="45">
        <v>2715</v>
      </c>
      <c r="CD20" s="45">
        <v>1542620711</v>
      </c>
      <c r="CE20" s="45">
        <f t="shared" si="36"/>
        <v>1</v>
      </c>
      <c r="CF20" s="45">
        <f t="shared" si="37"/>
        <v>1</v>
      </c>
      <c r="CG20" s="45">
        <f t="shared" si="38"/>
        <v>2714</v>
      </c>
      <c r="CH20" s="45">
        <f t="shared" si="39"/>
        <v>34418518</v>
      </c>
      <c r="CI20" s="45">
        <f t="shared" si="40"/>
        <v>12677.170534069981</v>
      </c>
      <c r="CJ20" s="45" t="str">
        <f t="shared" si="41"/>
        <v/>
      </c>
      <c r="CK20" s="45">
        <f t="shared" si="42"/>
        <v>12681.841562269712</v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62</v>
      </c>
      <c r="C21" s="10" t="s">
        <v>62</v>
      </c>
      <c r="D21" s="10">
        <v>225210070</v>
      </c>
      <c r="E21" s="10">
        <v>10229</v>
      </c>
      <c r="F21" s="10">
        <v>225210070</v>
      </c>
      <c r="G21" s="10" t="s">
        <v>931</v>
      </c>
      <c r="H21" s="10" t="s">
        <v>41</v>
      </c>
      <c r="I21" s="10">
        <v>10230</v>
      </c>
      <c r="J21" s="10">
        <v>1542697777</v>
      </c>
      <c r="K21" s="10">
        <f t="shared" si="0"/>
        <v>1</v>
      </c>
      <c r="L21" s="10">
        <f t="shared" si="1"/>
        <v>1</v>
      </c>
      <c r="M21" s="10">
        <f t="shared" si="2"/>
        <v>10229</v>
      </c>
      <c r="N21" s="10">
        <f t="shared" si="3"/>
        <v>225210070</v>
      </c>
      <c r="O21" s="10">
        <f t="shared" si="4"/>
        <v>22014.669599217985</v>
      </c>
      <c r="P21" s="10" t="str">
        <f t="shared" si="5"/>
        <v/>
      </c>
      <c r="Q21" s="10">
        <f t="shared" si="6"/>
        <v>22016.821781210285</v>
      </c>
      <c r="R21" s="10" t="str">
        <f t="shared" si="7"/>
        <v/>
      </c>
      <c r="S21" s="10" t="str">
        <f t="shared" si="8"/>
        <v/>
      </c>
      <c r="T21" s="17" t="s">
        <v>955</v>
      </c>
      <c r="U21" s="17" t="s">
        <v>62</v>
      </c>
      <c r="V21" s="17">
        <v>59198153</v>
      </c>
      <c r="W21" s="17">
        <v>3206</v>
      </c>
      <c r="X21" s="17">
        <v>596638508</v>
      </c>
      <c r="Y21" s="17" t="s">
        <v>949</v>
      </c>
      <c r="Z21" s="17" t="s">
        <v>956</v>
      </c>
      <c r="AA21" s="17">
        <v>28855</v>
      </c>
      <c r="AB21" s="17">
        <v>1542637201</v>
      </c>
      <c r="AC21" s="17">
        <f t="shared" si="9"/>
        <v>0</v>
      </c>
      <c r="AD21" s="17">
        <f t="shared" si="10"/>
        <v>1</v>
      </c>
      <c r="AE21" s="32" t="str">
        <f t="shared" si="11"/>
        <v/>
      </c>
      <c r="AF21" s="32" t="str">
        <f t="shared" si="12"/>
        <v/>
      </c>
      <c r="AG21" s="32" t="str">
        <f t="shared" si="13"/>
        <v/>
      </c>
      <c r="AH21" s="32">
        <f t="shared" si="14"/>
        <v>20677.127291630568</v>
      </c>
      <c r="AI21" s="32">
        <f t="shared" si="15"/>
        <v>18464.801310043669</v>
      </c>
      <c r="AJ21" s="32">
        <f t="shared" si="16"/>
        <v>20953.657257592888</v>
      </c>
      <c r="AK21" s="32">
        <f t="shared" si="17"/>
        <v>25649</v>
      </c>
      <c r="AL21" s="24" t="s">
        <v>62</v>
      </c>
      <c r="AM21" s="24" t="s">
        <v>62</v>
      </c>
      <c r="AN21" s="24">
        <v>62974806</v>
      </c>
      <c r="AO21" s="24">
        <v>12854</v>
      </c>
      <c r="AP21" s="24">
        <v>62974806</v>
      </c>
      <c r="AQ21" s="24" t="s">
        <v>931</v>
      </c>
      <c r="AR21" s="24" t="s">
        <v>41</v>
      </c>
      <c r="AS21" s="24">
        <v>12855</v>
      </c>
      <c r="AT21" s="24">
        <v>1542721700</v>
      </c>
      <c r="AU21" s="24">
        <f t="shared" si="18"/>
        <v>1</v>
      </c>
      <c r="AV21" s="24">
        <f t="shared" si="19"/>
        <v>1</v>
      </c>
      <c r="AW21" s="24">
        <f t="shared" si="20"/>
        <v>12854</v>
      </c>
      <c r="AX21" s="24">
        <f t="shared" si="21"/>
        <v>62974806</v>
      </c>
      <c r="AY21" s="24">
        <f t="shared" si="22"/>
        <v>4898.8569428238043</v>
      </c>
      <c r="AZ21" s="24" t="str">
        <f t="shared" si="23"/>
        <v/>
      </c>
      <c r="BA21" s="24">
        <f t="shared" si="24"/>
        <v>4899.2380581920024</v>
      </c>
      <c r="BB21" s="24" t="str">
        <f t="shared" si="25"/>
        <v/>
      </c>
      <c r="BC21" s="24" t="str">
        <f t="shared" si="26"/>
        <v/>
      </c>
      <c r="BD21" s="31" t="s">
        <v>62</v>
      </c>
      <c r="BE21" s="31" t="s">
        <v>62</v>
      </c>
      <c r="BF21" s="31">
        <v>7580986</v>
      </c>
      <c r="BG21" s="31">
        <v>325</v>
      </c>
      <c r="BH21" s="31">
        <v>7580986</v>
      </c>
      <c r="BI21" s="31" t="s">
        <v>931</v>
      </c>
      <c r="BJ21" s="31" t="s">
        <v>41</v>
      </c>
      <c r="BK21" s="31">
        <v>325</v>
      </c>
      <c r="BL21" s="31">
        <v>1544535259</v>
      </c>
      <c r="BM21" s="31">
        <f t="shared" si="27"/>
        <v>1</v>
      </c>
      <c r="BN21" s="31">
        <f t="shared" si="28"/>
        <v>1</v>
      </c>
      <c r="BO21" s="31">
        <f t="shared" si="29"/>
        <v>325</v>
      </c>
      <c r="BP21" s="31">
        <f t="shared" si="30"/>
        <v>7580986</v>
      </c>
      <c r="BQ21" s="31">
        <f t="shared" si="31"/>
        <v>23326.110769230771</v>
      </c>
      <c r="BR21" s="31" t="str">
        <f t="shared" si="32"/>
        <v/>
      </c>
      <c r="BS21" s="31">
        <f t="shared" si="33"/>
        <v>23326.110769230771</v>
      </c>
      <c r="BT21" s="31" t="str">
        <f t="shared" si="34"/>
        <v/>
      </c>
      <c r="BU21" s="31" t="str">
        <f t="shared" si="35"/>
        <v/>
      </c>
      <c r="BV21" s="45" t="s">
        <v>62</v>
      </c>
      <c r="BW21" s="45" t="s">
        <v>62</v>
      </c>
      <c r="BX21" s="45">
        <v>7147676</v>
      </c>
      <c r="BY21" s="45">
        <v>595</v>
      </c>
      <c r="BZ21" s="45">
        <v>7147676</v>
      </c>
      <c r="CA21" s="45" t="s">
        <v>931</v>
      </c>
      <c r="CB21" s="45" t="s">
        <v>41</v>
      </c>
      <c r="CC21" s="45">
        <v>596</v>
      </c>
      <c r="CD21" s="45">
        <v>1542620719</v>
      </c>
      <c r="CE21" s="45">
        <f t="shared" si="36"/>
        <v>1</v>
      </c>
      <c r="CF21" s="45">
        <f t="shared" si="37"/>
        <v>1</v>
      </c>
      <c r="CG21" s="45">
        <f t="shared" si="38"/>
        <v>595</v>
      </c>
      <c r="CH21" s="45">
        <f t="shared" si="39"/>
        <v>7147676</v>
      </c>
      <c r="CI21" s="45">
        <f t="shared" si="40"/>
        <v>11992.744966442953</v>
      </c>
      <c r="CJ21" s="45" t="str">
        <f t="shared" si="41"/>
        <v/>
      </c>
      <c r="CK21" s="45">
        <f t="shared" si="42"/>
        <v>12012.900840336135</v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62</v>
      </c>
      <c r="C22" s="10" t="s">
        <v>62</v>
      </c>
      <c r="D22" s="10">
        <v>52202251</v>
      </c>
      <c r="E22" s="10">
        <v>2374</v>
      </c>
      <c r="F22" s="10">
        <v>52202251</v>
      </c>
      <c r="G22" s="10" t="s">
        <v>882</v>
      </c>
      <c r="H22" s="10" t="s">
        <v>42</v>
      </c>
      <c r="I22" s="10">
        <v>2375</v>
      </c>
      <c r="J22" s="10">
        <v>1542698044</v>
      </c>
      <c r="K22" s="10">
        <f t="shared" si="0"/>
        <v>1</v>
      </c>
      <c r="L22" s="10">
        <f t="shared" si="1"/>
        <v>1</v>
      </c>
      <c r="M22" s="10">
        <f t="shared" si="2"/>
        <v>2374</v>
      </c>
      <c r="N22" s="10">
        <f t="shared" si="3"/>
        <v>52202251</v>
      </c>
      <c r="O22" s="10">
        <f t="shared" si="4"/>
        <v>21979.895157894738</v>
      </c>
      <c r="P22" s="10" t="str">
        <f t="shared" si="5"/>
        <v/>
      </c>
      <c r="Q22" s="10">
        <f t="shared" si="6"/>
        <v>21989.153748946926</v>
      </c>
      <c r="R22" s="10" t="str">
        <f t="shared" si="7"/>
        <v/>
      </c>
      <c r="S22" s="10" t="str">
        <f t="shared" si="8"/>
        <v/>
      </c>
      <c r="T22" s="17" t="s">
        <v>957</v>
      </c>
      <c r="U22" s="17" t="s">
        <v>62</v>
      </c>
      <c r="V22" s="17">
        <v>57303931</v>
      </c>
      <c r="W22" s="17">
        <v>3076</v>
      </c>
      <c r="X22" s="17">
        <v>632341239</v>
      </c>
      <c r="Y22" s="17" t="s">
        <v>958</v>
      </c>
      <c r="Z22" s="17" t="s">
        <v>959</v>
      </c>
      <c r="AA22" s="17">
        <v>30839</v>
      </c>
      <c r="AB22" s="17">
        <v>1542652302</v>
      </c>
      <c r="AC22" s="17">
        <f t="shared" si="9"/>
        <v>0</v>
      </c>
      <c r="AD22" s="17">
        <f t="shared" si="10"/>
        <v>1</v>
      </c>
      <c r="AE22" s="32" t="str">
        <f t="shared" si="11"/>
        <v/>
      </c>
      <c r="AF22" s="32" t="str">
        <f t="shared" si="12"/>
        <v/>
      </c>
      <c r="AG22" s="32" t="str">
        <f t="shared" si="13"/>
        <v/>
      </c>
      <c r="AH22" s="32">
        <f t="shared" si="14"/>
        <v>20504.596095852656</v>
      </c>
      <c r="AI22" s="32">
        <f t="shared" si="15"/>
        <v>18629.366384915476</v>
      </c>
      <c r="AJ22" s="32">
        <f t="shared" si="16"/>
        <v>20712.362064618377</v>
      </c>
      <c r="AK22" s="32">
        <f t="shared" si="17"/>
        <v>27763</v>
      </c>
      <c r="AL22" s="24" t="s">
        <v>953</v>
      </c>
      <c r="AM22" s="24" t="s">
        <v>62</v>
      </c>
      <c r="AN22" s="24">
        <v>103695812</v>
      </c>
      <c r="AO22" s="24">
        <v>18064</v>
      </c>
      <c r="AP22" s="24">
        <v>151421901</v>
      </c>
      <c r="AQ22" s="24" t="s">
        <v>949</v>
      </c>
      <c r="AR22" s="24" t="s">
        <v>975</v>
      </c>
      <c r="AS22" s="24">
        <v>28838</v>
      </c>
      <c r="AT22" s="24">
        <v>1542722398</v>
      </c>
      <c r="AU22" s="24">
        <f t="shared" si="18"/>
        <v>0</v>
      </c>
      <c r="AV22" s="24">
        <f t="shared" si="19"/>
        <v>1</v>
      </c>
      <c r="AW22" s="24" t="str">
        <f t="shared" si="20"/>
        <v/>
      </c>
      <c r="AX22" s="24" t="str">
        <f t="shared" si="21"/>
        <v/>
      </c>
      <c r="AY22" s="24" t="str">
        <f t="shared" si="22"/>
        <v/>
      </c>
      <c r="AZ22" s="24">
        <f t="shared" si="23"/>
        <v>5250.7767875719537</v>
      </c>
      <c r="BA22" s="24">
        <f t="shared" si="24"/>
        <v>5740.4678919397693</v>
      </c>
      <c r="BB22" s="24">
        <f t="shared" si="25"/>
        <v>4429.7465193985518</v>
      </c>
      <c r="BC22" s="24">
        <f t="shared" si="26"/>
        <v>10774</v>
      </c>
      <c r="BD22" s="31" t="s">
        <v>62</v>
      </c>
      <c r="BE22" s="31" t="s">
        <v>62</v>
      </c>
      <c r="BF22" s="31">
        <v>11927821</v>
      </c>
      <c r="BG22" s="31">
        <v>507</v>
      </c>
      <c r="BH22" s="31">
        <v>11927821</v>
      </c>
      <c r="BI22" s="31" t="s">
        <v>882</v>
      </c>
      <c r="BJ22" s="31" t="s">
        <v>42</v>
      </c>
      <c r="BK22" s="31">
        <v>507</v>
      </c>
      <c r="BL22" s="31">
        <v>1544535291</v>
      </c>
      <c r="BM22" s="31">
        <f t="shared" si="27"/>
        <v>1</v>
      </c>
      <c r="BN22" s="31">
        <f t="shared" si="28"/>
        <v>1</v>
      </c>
      <c r="BO22" s="31">
        <f t="shared" si="29"/>
        <v>507</v>
      </c>
      <c r="BP22" s="31">
        <f t="shared" si="30"/>
        <v>11927821</v>
      </c>
      <c r="BQ22" s="31">
        <f t="shared" si="31"/>
        <v>23526.274161735699</v>
      </c>
      <c r="BR22" s="31" t="str">
        <f t="shared" si="32"/>
        <v/>
      </c>
      <c r="BS22" s="31">
        <f t="shared" si="33"/>
        <v>23526.274161735699</v>
      </c>
      <c r="BT22" s="31" t="str">
        <f t="shared" si="34"/>
        <v/>
      </c>
      <c r="BU22" s="31" t="str">
        <f t="shared" si="35"/>
        <v/>
      </c>
      <c r="BV22" s="45" t="s">
        <v>62</v>
      </c>
      <c r="BW22" s="45" t="s">
        <v>62</v>
      </c>
      <c r="BX22" s="45">
        <v>68834293</v>
      </c>
      <c r="BY22" s="45">
        <v>5385</v>
      </c>
      <c r="BZ22" s="45">
        <v>68834293</v>
      </c>
      <c r="CA22" s="45" t="s">
        <v>882</v>
      </c>
      <c r="CB22" s="45" t="s">
        <v>42</v>
      </c>
      <c r="CC22" s="45">
        <v>5387</v>
      </c>
      <c r="CD22" s="45">
        <v>1542620896</v>
      </c>
      <c r="CE22" s="45">
        <f t="shared" si="36"/>
        <v>1</v>
      </c>
      <c r="CF22" s="45">
        <f t="shared" si="37"/>
        <v>1</v>
      </c>
      <c r="CG22" s="45">
        <f t="shared" si="38"/>
        <v>5385</v>
      </c>
      <c r="CH22" s="45">
        <f t="shared" si="39"/>
        <v>68834293</v>
      </c>
      <c r="CI22" s="45">
        <f t="shared" si="40"/>
        <v>12777.852793762762</v>
      </c>
      <c r="CJ22" s="45" t="str">
        <f t="shared" si="41"/>
        <v/>
      </c>
      <c r="CK22" s="45">
        <f t="shared" si="42"/>
        <v>12782.59851439183</v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62</v>
      </c>
      <c r="C23" s="10" t="s">
        <v>62</v>
      </c>
      <c r="D23" s="10">
        <v>46218899</v>
      </c>
      <c r="E23" s="10">
        <v>2100</v>
      </c>
      <c r="F23" s="10">
        <v>46218899</v>
      </c>
      <c r="G23" s="10" t="s">
        <v>932</v>
      </c>
      <c r="H23" s="10" t="s">
        <v>43</v>
      </c>
      <c r="I23" s="10">
        <v>2101</v>
      </c>
      <c r="J23" s="10">
        <v>1542698109</v>
      </c>
      <c r="K23" s="10">
        <f t="shared" si="0"/>
        <v>1</v>
      </c>
      <c r="L23" s="10">
        <f t="shared" si="1"/>
        <v>1</v>
      </c>
      <c r="M23" s="10">
        <f t="shared" si="2"/>
        <v>2100</v>
      </c>
      <c r="N23" s="10">
        <f t="shared" si="3"/>
        <v>46218899</v>
      </c>
      <c r="O23" s="10">
        <f t="shared" si="4"/>
        <v>21998.52403617325</v>
      </c>
      <c r="P23" s="10" t="str">
        <f t="shared" si="5"/>
        <v/>
      </c>
      <c r="Q23" s="10">
        <f t="shared" si="6"/>
        <v>22008.999523809525</v>
      </c>
      <c r="R23" s="10" t="str">
        <f t="shared" si="7"/>
        <v/>
      </c>
      <c r="S23" s="10" t="str">
        <f t="shared" si="8"/>
        <v/>
      </c>
      <c r="T23" s="17" t="s">
        <v>960</v>
      </c>
      <c r="U23" s="17" t="s">
        <v>62</v>
      </c>
      <c r="V23" s="17">
        <v>42735929</v>
      </c>
      <c r="W23" s="17">
        <v>2478</v>
      </c>
      <c r="X23" s="17">
        <v>595560239</v>
      </c>
      <c r="Y23" s="17" t="s">
        <v>930</v>
      </c>
      <c r="Z23" s="17" t="s">
        <v>961</v>
      </c>
      <c r="AA23" s="17">
        <v>28868</v>
      </c>
      <c r="AB23" s="17">
        <v>1542653279</v>
      </c>
      <c r="AC23" s="17">
        <f t="shared" si="9"/>
        <v>0</v>
      </c>
      <c r="AD23" s="17">
        <f t="shared" si="10"/>
        <v>1</v>
      </c>
      <c r="AE23" s="32" t="str">
        <f t="shared" si="11"/>
        <v/>
      </c>
      <c r="AF23" s="32" t="str">
        <f t="shared" si="12"/>
        <v/>
      </c>
      <c r="AG23" s="32" t="str">
        <f t="shared" si="13"/>
        <v/>
      </c>
      <c r="AH23" s="32">
        <f t="shared" si="14"/>
        <v>20630.464147152557</v>
      </c>
      <c r="AI23" s="32">
        <f t="shared" si="15"/>
        <v>17246.137610976595</v>
      </c>
      <c r="AJ23" s="32">
        <f t="shared" si="16"/>
        <v>20948.249715801441</v>
      </c>
      <c r="AK23" s="32">
        <f t="shared" si="17"/>
        <v>26390</v>
      </c>
      <c r="AL23" s="24" t="s">
        <v>62</v>
      </c>
      <c r="AM23" s="24" t="s">
        <v>62</v>
      </c>
      <c r="AN23" s="24">
        <v>70124204</v>
      </c>
      <c r="AO23" s="24">
        <v>15373</v>
      </c>
      <c r="AP23" s="24">
        <v>70124204</v>
      </c>
      <c r="AQ23" s="24" t="s">
        <v>932</v>
      </c>
      <c r="AR23" s="24" t="s">
        <v>43</v>
      </c>
      <c r="AS23" s="24">
        <v>15374</v>
      </c>
      <c r="AT23" s="24">
        <v>1542723712</v>
      </c>
      <c r="AU23" s="24">
        <f t="shared" si="18"/>
        <v>1</v>
      </c>
      <c r="AV23" s="24">
        <f t="shared" si="19"/>
        <v>1</v>
      </c>
      <c r="AW23" s="24">
        <f t="shared" si="20"/>
        <v>15373</v>
      </c>
      <c r="AX23" s="24">
        <f t="shared" si="21"/>
        <v>70124204</v>
      </c>
      <c r="AY23" s="24">
        <f t="shared" si="22"/>
        <v>4561.2205021464815</v>
      </c>
      <c r="AZ23" s="24" t="str">
        <f t="shared" si="23"/>
        <v/>
      </c>
      <c r="BA23" s="24">
        <f t="shared" si="24"/>
        <v>4561.517205490145</v>
      </c>
      <c r="BB23" s="24" t="str">
        <f t="shared" si="25"/>
        <v/>
      </c>
      <c r="BC23" s="24" t="str">
        <f t="shared" si="26"/>
        <v/>
      </c>
      <c r="BD23" s="31" t="s">
        <v>62</v>
      </c>
      <c r="BE23" s="31" t="s">
        <v>62</v>
      </c>
      <c r="BF23" s="31">
        <v>11272735</v>
      </c>
      <c r="BG23" s="31">
        <v>474</v>
      </c>
      <c r="BH23" s="31">
        <v>11272735</v>
      </c>
      <c r="BI23" s="31" t="s">
        <v>932</v>
      </c>
      <c r="BJ23" s="31" t="s">
        <v>43</v>
      </c>
      <c r="BK23" s="31">
        <v>475</v>
      </c>
      <c r="BL23" s="31">
        <v>1544535386</v>
      </c>
      <c r="BM23" s="31">
        <f t="shared" si="27"/>
        <v>1</v>
      </c>
      <c r="BN23" s="31">
        <f t="shared" si="28"/>
        <v>1</v>
      </c>
      <c r="BO23" s="31">
        <f t="shared" si="29"/>
        <v>474</v>
      </c>
      <c r="BP23" s="31">
        <f t="shared" si="30"/>
        <v>11272735</v>
      </c>
      <c r="BQ23" s="31">
        <f t="shared" si="31"/>
        <v>23732.073684210525</v>
      </c>
      <c r="BR23" s="31" t="str">
        <f t="shared" si="32"/>
        <v/>
      </c>
      <c r="BS23" s="31">
        <f t="shared" si="33"/>
        <v>23782.141350210972</v>
      </c>
      <c r="BT23" s="31" t="str">
        <f t="shared" si="34"/>
        <v/>
      </c>
      <c r="BU23" s="31" t="str">
        <f t="shared" si="35"/>
        <v/>
      </c>
      <c r="BV23" s="45" t="s">
        <v>62</v>
      </c>
      <c r="BW23" s="45" t="s">
        <v>62</v>
      </c>
      <c r="BX23" s="45">
        <v>7742345</v>
      </c>
      <c r="BY23" s="45">
        <v>648</v>
      </c>
      <c r="BZ23" s="45">
        <v>7742345</v>
      </c>
      <c r="CA23" s="45" t="s">
        <v>932</v>
      </c>
      <c r="CB23" s="45" t="s">
        <v>43</v>
      </c>
      <c r="CC23" s="45">
        <v>649</v>
      </c>
      <c r="CD23" s="45">
        <v>1542621006</v>
      </c>
      <c r="CE23" s="45">
        <f t="shared" si="36"/>
        <v>1</v>
      </c>
      <c r="CF23" s="45">
        <f t="shared" si="37"/>
        <v>1</v>
      </c>
      <c r="CG23" s="45">
        <f t="shared" si="38"/>
        <v>648</v>
      </c>
      <c r="CH23" s="45">
        <f t="shared" si="39"/>
        <v>7742345</v>
      </c>
      <c r="CI23" s="45">
        <f t="shared" si="40"/>
        <v>11929.653312788905</v>
      </c>
      <c r="CJ23" s="45" t="str">
        <f t="shared" si="41"/>
        <v/>
      </c>
      <c r="CK23" s="45">
        <f t="shared" si="42"/>
        <v>11948.063271604939</v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62</v>
      </c>
      <c r="C24" s="10" t="s">
        <v>62</v>
      </c>
      <c r="D24" s="10">
        <v>19806825</v>
      </c>
      <c r="E24" s="10">
        <v>914</v>
      </c>
      <c r="F24" s="10">
        <v>19806825</v>
      </c>
      <c r="G24" s="10" t="s">
        <v>926</v>
      </c>
      <c r="H24" s="10" t="s">
        <v>44</v>
      </c>
      <c r="I24" s="10">
        <v>914</v>
      </c>
      <c r="J24" s="10">
        <v>1542698383</v>
      </c>
      <c r="K24" s="10">
        <f t="shared" si="0"/>
        <v>1</v>
      </c>
      <c r="L24" s="10">
        <f t="shared" si="1"/>
        <v>1</v>
      </c>
      <c r="M24" s="10">
        <f t="shared" si="2"/>
        <v>914</v>
      </c>
      <c r="N24" s="10">
        <f t="shared" si="3"/>
        <v>19806825</v>
      </c>
      <c r="O24" s="10">
        <f t="shared" si="4"/>
        <v>21670.486870897155</v>
      </c>
      <c r="P24" s="10" t="str">
        <f t="shared" si="5"/>
        <v/>
      </c>
      <c r="Q24" s="10">
        <f t="shared" si="6"/>
        <v>21670.486870897155</v>
      </c>
      <c r="R24" s="10" t="str">
        <f t="shared" si="7"/>
        <v/>
      </c>
      <c r="S24" s="10" t="str">
        <f t="shared" si="8"/>
        <v/>
      </c>
      <c r="T24" s="17" t="s">
        <v>62</v>
      </c>
      <c r="U24" s="17" t="s">
        <v>62</v>
      </c>
      <c r="V24" s="17">
        <v>373897823</v>
      </c>
      <c r="W24" s="17">
        <v>18001</v>
      </c>
      <c r="X24" s="17">
        <v>373897823</v>
      </c>
      <c r="Y24" s="17" t="s">
        <v>926</v>
      </c>
      <c r="Z24" s="17" t="s">
        <v>44</v>
      </c>
      <c r="AA24" s="17">
        <v>18001</v>
      </c>
      <c r="AB24" s="17">
        <v>1542655844</v>
      </c>
      <c r="AC24" s="17">
        <f t="shared" si="9"/>
        <v>1</v>
      </c>
      <c r="AD24" s="17">
        <f t="shared" si="10"/>
        <v>1</v>
      </c>
      <c r="AE24" s="32">
        <f t="shared" si="11"/>
        <v>18001</v>
      </c>
      <c r="AF24" s="32">
        <f t="shared" si="12"/>
        <v>373897823</v>
      </c>
      <c r="AG24" s="32">
        <f t="shared" si="13"/>
        <v>20770.947336259098</v>
      </c>
      <c r="AH24" s="32" t="str">
        <f t="shared" si="14"/>
        <v/>
      </c>
      <c r="AI24" s="32">
        <f t="shared" si="15"/>
        <v>20770.947336259098</v>
      </c>
      <c r="AJ24" s="32" t="str">
        <f t="shared" si="16"/>
        <v/>
      </c>
      <c r="AK24" s="32" t="str">
        <f t="shared" si="17"/>
        <v/>
      </c>
      <c r="AL24" s="24" t="s">
        <v>62</v>
      </c>
      <c r="AM24" s="24" t="s">
        <v>62</v>
      </c>
      <c r="AN24" s="24">
        <v>6506114</v>
      </c>
      <c r="AO24" s="24">
        <v>1582</v>
      </c>
      <c r="AP24" s="24">
        <v>6506114</v>
      </c>
      <c r="AQ24" s="24" t="s">
        <v>926</v>
      </c>
      <c r="AR24" s="24" t="s">
        <v>44</v>
      </c>
      <c r="AS24" s="24">
        <v>1582</v>
      </c>
      <c r="AT24" s="24">
        <v>1542724088</v>
      </c>
      <c r="AU24" s="24">
        <f t="shared" si="18"/>
        <v>1</v>
      </c>
      <c r="AV24" s="24">
        <f t="shared" si="19"/>
        <v>1</v>
      </c>
      <c r="AW24" s="24">
        <f t="shared" si="20"/>
        <v>1582</v>
      </c>
      <c r="AX24" s="24">
        <f t="shared" si="21"/>
        <v>6506114</v>
      </c>
      <c r="AY24" s="24">
        <f t="shared" si="22"/>
        <v>4112.5878634639694</v>
      </c>
      <c r="AZ24" s="24" t="str">
        <f t="shared" si="23"/>
        <v/>
      </c>
      <c r="BA24" s="24">
        <f t="shared" si="24"/>
        <v>4112.5878634639694</v>
      </c>
      <c r="BB24" s="24" t="str">
        <f t="shared" si="25"/>
        <v/>
      </c>
      <c r="BC24" s="24" t="str">
        <f t="shared" si="26"/>
        <v/>
      </c>
      <c r="BD24" s="31" t="s">
        <v>62</v>
      </c>
      <c r="BE24" s="31" t="s">
        <v>62</v>
      </c>
      <c r="BF24" s="31">
        <v>10848387</v>
      </c>
      <c r="BG24" s="31">
        <v>461</v>
      </c>
      <c r="BH24" s="31">
        <v>10848387</v>
      </c>
      <c r="BI24" s="31" t="s">
        <v>926</v>
      </c>
      <c r="BJ24" s="31" t="s">
        <v>44</v>
      </c>
      <c r="BK24" s="31">
        <v>461</v>
      </c>
      <c r="BL24" s="31">
        <v>1544535488</v>
      </c>
      <c r="BM24" s="31">
        <f t="shared" si="27"/>
        <v>1</v>
      </c>
      <c r="BN24" s="31">
        <f t="shared" si="28"/>
        <v>1</v>
      </c>
      <c r="BO24" s="31">
        <f t="shared" si="29"/>
        <v>461</v>
      </c>
      <c r="BP24" s="31">
        <f t="shared" si="30"/>
        <v>10848387</v>
      </c>
      <c r="BQ24" s="31">
        <f t="shared" si="31"/>
        <v>23532.292841648588</v>
      </c>
      <c r="BR24" s="31" t="str">
        <f t="shared" si="32"/>
        <v/>
      </c>
      <c r="BS24" s="31">
        <f t="shared" si="33"/>
        <v>23532.292841648588</v>
      </c>
      <c r="BT24" s="31" t="str">
        <f t="shared" si="34"/>
        <v/>
      </c>
      <c r="BU24" s="31" t="str">
        <f t="shared" si="35"/>
        <v/>
      </c>
      <c r="BV24" s="45" t="s">
        <v>62</v>
      </c>
      <c r="BW24" s="45" t="s">
        <v>62</v>
      </c>
      <c r="BX24" s="45">
        <v>4776622</v>
      </c>
      <c r="BY24" s="45">
        <v>391</v>
      </c>
      <c r="BZ24" s="45">
        <v>4776622</v>
      </c>
      <c r="CA24" s="45" t="s">
        <v>926</v>
      </c>
      <c r="CB24" s="45" t="s">
        <v>44</v>
      </c>
      <c r="CC24" s="45">
        <v>392</v>
      </c>
      <c r="CD24" s="45">
        <v>1542621093</v>
      </c>
      <c r="CE24" s="45">
        <f t="shared" si="36"/>
        <v>1</v>
      </c>
      <c r="CF24" s="45">
        <f t="shared" si="37"/>
        <v>1</v>
      </c>
      <c r="CG24" s="45">
        <f t="shared" si="38"/>
        <v>391</v>
      </c>
      <c r="CH24" s="45">
        <f t="shared" si="39"/>
        <v>4776622</v>
      </c>
      <c r="CI24" s="45">
        <f t="shared" si="40"/>
        <v>12185.260204081633</v>
      </c>
      <c r="CJ24" s="45" t="str">
        <f t="shared" si="41"/>
        <v/>
      </c>
      <c r="CK24" s="45">
        <f t="shared" si="42"/>
        <v>12216.424552429668</v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62</v>
      </c>
      <c r="C25" s="10" t="s">
        <v>62</v>
      </c>
      <c r="D25" s="10">
        <v>48052049</v>
      </c>
      <c r="E25" s="10">
        <v>2155</v>
      </c>
      <c r="F25" s="10">
        <v>48052049</v>
      </c>
      <c r="G25" s="10" t="s">
        <v>933</v>
      </c>
      <c r="H25" s="10" t="s">
        <v>45</v>
      </c>
      <c r="I25" s="10">
        <v>2156</v>
      </c>
      <c r="J25" s="10">
        <v>1542699297</v>
      </c>
      <c r="K25" s="10">
        <f t="shared" si="0"/>
        <v>1</v>
      </c>
      <c r="L25" s="10">
        <f t="shared" si="1"/>
        <v>1</v>
      </c>
      <c r="M25" s="10">
        <f t="shared" si="2"/>
        <v>2155</v>
      </c>
      <c r="N25" s="10">
        <f t="shared" si="3"/>
        <v>48052049</v>
      </c>
      <c r="O25" s="10">
        <f t="shared" si="4"/>
        <v>22287.592300556586</v>
      </c>
      <c r="P25" s="10" t="str">
        <f t="shared" si="5"/>
        <v/>
      </c>
      <c r="Q25" s="10">
        <f t="shared" si="6"/>
        <v>22297.934570765661</v>
      </c>
      <c r="R25" s="10" t="str">
        <f t="shared" si="7"/>
        <v/>
      </c>
      <c r="S25" s="10" t="str">
        <f t="shared" si="8"/>
        <v/>
      </c>
      <c r="T25" s="17" t="s">
        <v>962</v>
      </c>
      <c r="U25" s="17" t="s">
        <v>62</v>
      </c>
      <c r="V25" s="17">
        <v>54451649</v>
      </c>
      <c r="W25" s="17">
        <v>2942</v>
      </c>
      <c r="X25" s="17">
        <v>629017856</v>
      </c>
      <c r="Y25" s="17" t="s">
        <v>229</v>
      </c>
      <c r="Z25" s="17" t="s">
        <v>963</v>
      </c>
      <c r="AA25" s="17">
        <v>30772</v>
      </c>
      <c r="AB25" s="17">
        <v>1542658178</v>
      </c>
      <c r="AC25" s="17">
        <f t="shared" si="9"/>
        <v>0</v>
      </c>
      <c r="AD25" s="17">
        <f t="shared" si="10"/>
        <v>1</v>
      </c>
      <c r="AE25" s="32" t="str">
        <f t="shared" si="11"/>
        <v/>
      </c>
      <c r="AF25" s="32" t="str">
        <f t="shared" si="12"/>
        <v/>
      </c>
      <c r="AG25" s="32" t="str">
        <f t="shared" si="13"/>
        <v/>
      </c>
      <c r="AH25" s="32">
        <f t="shared" si="14"/>
        <v>20441.240608345248</v>
      </c>
      <c r="AI25" s="32">
        <f t="shared" si="15"/>
        <v>18508.378314072059</v>
      </c>
      <c r="AJ25" s="32">
        <f t="shared" si="16"/>
        <v>20645.569780812075</v>
      </c>
      <c r="AK25" s="32">
        <f t="shared" si="17"/>
        <v>27830</v>
      </c>
      <c r="AL25" s="24" t="s">
        <v>62</v>
      </c>
      <c r="AM25" s="24" t="s">
        <v>62</v>
      </c>
      <c r="AN25" s="24">
        <v>52710597</v>
      </c>
      <c r="AO25" s="24">
        <v>10992</v>
      </c>
      <c r="AP25" s="24">
        <v>52710597</v>
      </c>
      <c r="AQ25" s="24" t="s">
        <v>933</v>
      </c>
      <c r="AR25" s="24" t="s">
        <v>45</v>
      </c>
      <c r="AS25" s="24">
        <v>10992</v>
      </c>
      <c r="AT25" s="24">
        <v>1542725671</v>
      </c>
      <c r="AU25" s="24">
        <f t="shared" si="18"/>
        <v>1</v>
      </c>
      <c r="AV25" s="24">
        <f t="shared" si="19"/>
        <v>1</v>
      </c>
      <c r="AW25" s="24">
        <f t="shared" si="20"/>
        <v>10992</v>
      </c>
      <c r="AX25" s="24">
        <f t="shared" si="21"/>
        <v>52710597</v>
      </c>
      <c r="AY25" s="24">
        <f t="shared" si="22"/>
        <v>4795.3599890829692</v>
      </c>
      <c r="AZ25" s="24" t="str">
        <f t="shared" si="23"/>
        <v/>
      </c>
      <c r="BA25" s="24">
        <f t="shared" si="24"/>
        <v>4795.3599890829692</v>
      </c>
      <c r="BB25" s="24" t="str">
        <f t="shared" si="25"/>
        <v/>
      </c>
      <c r="BC25" s="24" t="str">
        <f t="shared" si="26"/>
        <v/>
      </c>
      <c r="BD25" s="31" t="s">
        <v>62</v>
      </c>
      <c r="BE25" s="31" t="s">
        <v>62</v>
      </c>
      <c r="BF25" s="31">
        <v>7243524</v>
      </c>
      <c r="BG25" s="31">
        <v>308</v>
      </c>
      <c r="BH25" s="31">
        <v>7243524</v>
      </c>
      <c r="BI25" s="31" t="s">
        <v>933</v>
      </c>
      <c r="BJ25" s="31" t="s">
        <v>45</v>
      </c>
      <c r="BK25" s="31">
        <v>308</v>
      </c>
      <c r="BL25" s="31">
        <v>1544535587</v>
      </c>
      <c r="BM25" s="31">
        <f t="shared" si="27"/>
        <v>1</v>
      </c>
      <c r="BN25" s="31">
        <f t="shared" si="28"/>
        <v>1</v>
      </c>
      <c r="BO25" s="31">
        <f t="shared" si="29"/>
        <v>308</v>
      </c>
      <c r="BP25" s="31">
        <f t="shared" si="30"/>
        <v>7243524</v>
      </c>
      <c r="BQ25" s="31">
        <f t="shared" si="31"/>
        <v>23517.935064935064</v>
      </c>
      <c r="BR25" s="31" t="str">
        <f t="shared" si="32"/>
        <v/>
      </c>
      <c r="BS25" s="31">
        <f t="shared" si="33"/>
        <v>23517.935064935064</v>
      </c>
      <c r="BT25" s="31" t="str">
        <f t="shared" si="34"/>
        <v/>
      </c>
      <c r="BU25" s="31" t="str">
        <f t="shared" si="35"/>
        <v/>
      </c>
      <c r="BV25" s="45" t="s">
        <v>62</v>
      </c>
      <c r="BW25" s="45" t="s">
        <v>62</v>
      </c>
      <c r="BX25" s="45">
        <v>7106536</v>
      </c>
      <c r="BY25" s="45">
        <v>588</v>
      </c>
      <c r="BZ25" s="45">
        <v>7106536</v>
      </c>
      <c r="CA25" s="45" t="s">
        <v>933</v>
      </c>
      <c r="CB25" s="45" t="s">
        <v>45</v>
      </c>
      <c r="CC25" s="45">
        <v>588</v>
      </c>
      <c r="CD25" s="45">
        <v>1542621318</v>
      </c>
      <c r="CE25" s="45">
        <f t="shared" si="36"/>
        <v>1</v>
      </c>
      <c r="CF25" s="45">
        <f t="shared" si="37"/>
        <v>1</v>
      </c>
      <c r="CG25" s="45">
        <f t="shared" si="38"/>
        <v>588</v>
      </c>
      <c r="CH25" s="45">
        <f t="shared" si="39"/>
        <v>7106536</v>
      </c>
      <c r="CI25" s="45">
        <f t="shared" si="40"/>
        <v>12085.945578231293</v>
      </c>
      <c r="CJ25" s="45" t="str">
        <f t="shared" si="41"/>
        <v/>
      </c>
      <c r="CK25" s="45">
        <f t="shared" si="42"/>
        <v>12085.945578231293</v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62</v>
      </c>
      <c r="C26" s="10" t="s">
        <v>62</v>
      </c>
      <c r="D26" s="10">
        <v>21933369</v>
      </c>
      <c r="E26" s="10">
        <v>1018</v>
      </c>
      <c r="F26" s="10">
        <v>21933369</v>
      </c>
      <c r="G26" s="10" t="s">
        <v>890</v>
      </c>
      <c r="H26" s="10" t="s">
        <v>46</v>
      </c>
      <c r="I26" s="10">
        <v>1019</v>
      </c>
      <c r="J26" s="10">
        <v>1542700211</v>
      </c>
      <c r="K26" s="10">
        <f t="shared" si="0"/>
        <v>1</v>
      </c>
      <c r="L26" s="10">
        <f t="shared" si="1"/>
        <v>1</v>
      </c>
      <c r="M26" s="10">
        <f t="shared" si="2"/>
        <v>1018</v>
      </c>
      <c r="N26" s="10">
        <f t="shared" si="3"/>
        <v>21933369</v>
      </c>
      <c r="O26" s="10">
        <f t="shared" si="4"/>
        <v>21524.405299313054</v>
      </c>
      <c r="P26" s="10" t="str">
        <f t="shared" si="5"/>
        <v/>
      </c>
      <c r="Q26" s="10">
        <f t="shared" si="6"/>
        <v>21545.549115913556</v>
      </c>
      <c r="R26" s="10" t="str">
        <f t="shared" si="7"/>
        <v/>
      </c>
      <c r="S26" s="10" t="str">
        <f t="shared" si="8"/>
        <v/>
      </c>
      <c r="T26" s="17" t="s">
        <v>953</v>
      </c>
      <c r="U26" s="17" t="s">
        <v>62</v>
      </c>
      <c r="V26" s="17">
        <v>38047032</v>
      </c>
      <c r="W26" s="17">
        <v>2155</v>
      </c>
      <c r="X26" s="17">
        <v>589152289</v>
      </c>
      <c r="Y26" s="17" t="s">
        <v>930</v>
      </c>
      <c r="Z26" s="17" t="s">
        <v>964</v>
      </c>
      <c r="AA26" s="17">
        <v>28827</v>
      </c>
      <c r="AB26" s="17">
        <v>1542660034</v>
      </c>
      <c r="AC26" s="17">
        <f t="shared" si="9"/>
        <v>0</v>
      </c>
      <c r="AD26" s="17">
        <f t="shared" si="10"/>
        <v>1</v>
      </c>
      <c r="AE26" s="32" t="str">
        <f t="shared" si="11"/>
        <v/>
      </c>
      <c r="AF26" s="32" t="str">
        <f t="shared" si="12"/>
        <v/>
      </c>
      <c r="AG26" s="32" t="str">
        <f t="shared" si="13"/>
        <v/>
      </c>
      <c r="AH26" s="32">
        <f t="shared" si="14"/>
        <v>20437.516529642347</v>
      </c>
      <c r="AI26" s="32">
        <f t="shared" si="15"/>
        <v>17655.235266821346</v>
      </c>
      <c r="AJ26" s="32">
        <f t="shared" si="16"/>
        <v>20662.314674565088</v>
      </c>
      <c r="AK26" s="32">
        <f t="shared" si="17"/>
        <v>26672</v>
      </c>
      <c r="AL26" s="24" t="s">
        <v>62</v>
      </c>
      <c r="AM26" s="24" t="s">
        <v>62</v>
      </c>
      <c r="AN26" s="24">
        <v>60693694</v>
      </c>
      <c r="AO26" s="24">
        <v>12215</v>
      </c>
      <c r="AP26" s="24">
        <v>60693694</v>
      </c>
      <c r="AQ26" s="24" t="s">
        <v>890</v>
      </c>
      <c r="AR26" s="24" t="s">
        <v>46</v>
      </c>
      <c r="AS26" s="24">
        <v>12216</v>
      </c>
      <c r="AT26" s="24">
        <v>1542727804</v>
      </c>
      <c r="AU26" s="24">
        <f t="shared" si="18"/>
        <v>1</v>
      </c>
      <c r="AV26" s="24">
        <f t="shared" si="19"/>
        <v>1</v>
      </c>
      <c r="AW26" s="24">
        <f t="shared" si="20"/>
        <v>12215</v>
      </c>
      <c r="AX26" s="24">
        <f t="shared" si="21"/>
        <v>60693694</v>
      </c>
      <c r="AY26" s="24">
        <f t="shared" si="22"/>
        <v>4968.3770464963982</v>
      </c>
      <c r="AZ26" s="24" t="str">
        <f t="shared" si="23"/>
        <v/>
      </c>
      <c r="BA26" s="24">
        <f t="shared" si="24"/>
        <v>4968.783790421613</v>
      </c>
      <c r="BB26" s="24" t="str">
        <f t="shared" si="25"/>
        <v/>
      </c>
      <c r="BC26" s="24" t="str">
        <f t="shared" si="26"/>
        <v/>
      </c>
      <c r="BD26" s="31" t="s">
        <v>62</v>
      </c>
      <c r="BE26" s="31" t="s">
        <v>62</v>
      </c>
      <c r="BF26" s="31">
        <v>12001706</v>
      </c>
      <c r="BG26" s="31">
        <v>513</v>
      </c>
      <c r="BH26" s="31">
        <v>12001706</v>
      </c>
      <c r="BI26" s="31" t="s">
        <v>890</v>
      </c>
      <c r="BJ26" s="31" t="s">
        <v>46</v>
      </c>
      <c r="BK26" s="31">
        <v>513</v>
      </c>
      <c r="BL26" s="31">
        <v>1544535685</v>
      </c>
      <c r="BM26" s="31">
        <f t="shared" si="27"/>
        <v>1</v>
      </c>
      <c r="BN26" s="31">
        <f t="shared" si="28"/>
        <v>1</v>
      </c>
      <c r="BO26" s="31">
        <f t="shared" si="29"/>
        <v>513</v>
      </c>
      <c r="BP26" s="31">
        <f t="shared" si="30"/>
        <v>12001706</v>
      </c>
      <c r="BQ26" s="31">
        <f t="shared" si="31"/>
        <v>23395.138401559456</v>
      </c>
      <c r="BR26" s="31" t="str">
        <f t="shared" si="32"/>
        <v/>
      </c>
      <c r="BS26" s="31">
        <f t="shared" si="33"/>
        <v>23395.138401559456</v>
      </c>
      <c r="BT26" s="31" t="str">
        <f t="shared" si="34"/>
        <v/>
      </c>
      <c r="BU26" s="31" t="str">
        <f t="shared" si="35"/>
        <v/>
      </c>
      <c r="BV26" s="45" t="s">
        <v>62</v>
      </c>
      <c r="BW26" s="45" t="s">
        <v>62</v>
      </c>
      <c r="BX26" s="45">
        <v>15322522</v>
      </c>
      <c r="BY26" s="45">
        <v>1251</v>
      </c>
      <c r="BZ26" s="45">
        <v>15322522</v>
      </c>
      <c r="CA26" s="45" t="s">
        <v>890</v>
      </c>
      <c r="CB26" s="45" t="s">
        <v>46</v>
      </c>
      <c r="CC26" s="45">
        <v>1251</v>
      </c>
      <c r="CD26" s="45">
        <v>1542621323</v>
      </c>
      <c r="CE26" s="45">
        <f t="shared" si="36"/>
        <v>1</v>
      </c>
      <c r="CF26" s="45">
        <f t="shared" si="37"/>
        <v>1</v>
      </c>
      <c r="CG26" s="45">
        <f t="shared" si="38"/>
        <v>1251</v>
      </c>
      <c r="CH26" s="45">
        <f t="shared" si="39"/>
        <v>15322522</v>
      </c>
      <c r="CI26" s="45">
        <f t="shared" si="40"/>
        <v>12248.219024780175</v>
      </c>
      <c r="CJ26" s="45" t="str">
        <f t="shared" si="41"/>
        <v/>
      </c>
      <c r="CK26" s="45">
        <f t="shared" si="42"/>
        <v>12248.219024780175</v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62</v>
      </c>
      <c r="C27" s="10" t="s">
        <v>62</v>
      </c>
      <c r="D27" s="10">
        <v>24749100</v>
      </c>
      <c r="E27" s="10">
        <v>1157</v>
      </c>
      <c r="F27" s="10">
        <v>24749100</v>
      </c>
      <c r="G27" s="10" t="s">
        <v>875</v>
      </c>
      <c r="H27" s="10" t="s">
        <v>47</v>
      </c>
      <c r="I27" s="10">
        <v>1158</v>
      </c>
      <c r="J27" s="10">
        <v>1542700421</v>
      </c>
      <c r="K27" s="10">
        <f t="shared" si="0"/>
        <v>1</v>
      </c>
      <c r="L27" s="10">
        <f t="shared" si="1"/>
        <v>1</v>
      </c>
      <c r="M27" s="10">
        <f t="shared" si="2"/>
        <v>1157</v>
      </c>
      <c r="N27" s="10">
        <f t="shared" si="3"/>
        <v>24749100</v>
      </c>
      <c r="O27" s="10">
        <f t="shared" si="4"/>
        <v>21372.279792746114</v>
      </c>
      <c r="P27" s="10" t="str">
        <f t="shared" si="5"/>
        <v/>
      </c>
      <c r="Q27" s="10">
        <f t="shared" si="6"/>
        <v>21390.751944684529</v>
      </c>
      <c r="R27" s="10" t="str">
        <f t="shared" si="7"/>
        <v/>
      </c>
      <c r="S27" s="10" t="str">
        <f t="shared" si="8"/>
        <v/>
      </c>
      <c r="T27" s="17" t="s">
        <v>62</v>
      </c>
      <c r="U27" s="17" t="s">
        <v>62</v>
      </c>
      <c r="V27" s="17">
        <v>73302238</v>
      </c>
      <c r="W27" s="17">
        <v>3926</v>
      </c>
      <c r="X27" s="17">
        <v>73302238</v>
      </c>
      <c r="Y27" s="17" t="s">
        <v>875</v>
      </c>
      <c r="Z27" s="17" t="s">
        <v>47</v>
      </c>
      <c r="AA27" s="17">
        <v>3927</v>
      </c>
      <c r="AB27" s="17">
        <v>1542660094</v>
      </c>
      <c r="AC27" s="17">
        <f t="shared" si="9"/>
        <v>1</v>
      </c>
      <c r="AD27" s="17">
        <f t="shared" si="10"/>
        <v>1</v>
      </c>
      <c r="AE27" s="32">
        <f t="shared" si="11"/>
        <v>3926</v>
      </c>
      <c r="AF27" s="32">
        <f t="shared" si="12"/>
        <v>73302238</v>
      </c>
      <c r="AG27" s="32">
        <f t="shared" si="13"/>
        <v>18666.217978100332</v>
      </c>
      <c r="AH27" s="32" t="str">
        <f t="shared" si="14"/>
        <v/>
      </c>
      <c r="AI27" s="32">
        <f t="shared" si="15"/>
        <v>18670.972491085075</v>
      </c>
      <c r="AJ27" s="32" t="str">
        <f t="shared" si="16"/>
        <v/>
      </c>
      <c r="AK27" s="32" t="str">
        <f t="shared" si="17"/>
        <v/>
      </c>
      <c r="AL27" s="24" t="s">
        <v>976</v>
      </c>
      <c r="AM27" s="24" t="s">
        <v>62</v>
      </c>
      <c r="AN27" s="24">
        <v>152785590</v>
      </c>
      <c r="AO27" s="24">
        <v>28224</v>
      </c>
      <c r="AP27" s="24">
        <v>155623863</v>
      </c>
      <c r="AQ27" s="24" t="s">
        <v>932</v>
      </c>
      <c r="AR27" s="24" t="s">
        <v>977</v>
      </c>
      <c r="AS27" s="24">
        <v>28966</v>
      </c>
      <c r="AT27" s="24">
        <v>1542733777</v>
      </c>
      <c r="AU27" s="24">
        <f t="shared" si="18"/>
        <v>0</v>
      </c>
      <c r="AV27" s="24">
        <f t="shared" si="19"/>
        <v>1</v>
      </c>
      <c r="AW27" s="24" t="str">
        <f t="shared" si="20"/>
        <v/>
      </c>
      <c r="AX27" s="24" t="str">
        <f t="shared" si="21"/>
        <v/>
      </c>
      <c r="AY27" s="24" t="str">
        <f t="shared" si="22"/>
        <v/>
      </c>
      <c r="AZ27" s="24">
        <f t="shared" si="23"/>
        <v>5372.6390595871026</v>
      </c>
      <c r="BA27" s="24">
        <f t="shared" si="24"/>
        <v>5413.3216411564626</v>
      </c>
      <c r="BB27" s="24">
        <f t="shared" si="25"/>
        <v>3825.1657681940701</v>
      </c>
      <c r="BC27" s="24">
        <f t="shared" si="26"/>
        <v>742</v>
      </c>
      <c r="BD27" s="31" t="s">
        <v>62</v>
      </c>
      <c r="BE27" s="31" t="s">
        <v>62</v>
      </c>
      <c r="BF27" s="31">
        <v>21735784</v>
      </c>
      <c r="BG27" s="31">
        <v>927</v>
      </c>
      <c r="BH27" s="31">
        <v>21735784</v>
      </c>
      <c r="BI27" s="31" t="s">
        <v>875</v>
      </c>
      <c r="BJ27" s="31" t="s">
        <v>47</v>
      </c>
      <c r="BK27" s="31">
        <v>928</v>
      </c>
      <c r="BL27" s="31">
        <v>1544535717</v>
      </c>
      <c r="BM27" s="31">
        <f t="shared" si="27"/>
        <v>1</v>
      </c>
      <c r="BN27" s="31">
        <f t="shared" si="28"/>
        <v>1</v>
      </c>
      <c r="BO27" s="31">
        <f t="shared" si="29"/>
        <v>927</v>
      </c>
      <c r="BP27" s="31">
        <f t="shared" si="30"/>
        <v>21735784</v>
      </c>
      <c r="BQ27" s="31">
        <f t="shared" si="31"/>
        <v>23422.181034482757</v>
      </c>
      <c r="BR27" s="31" t="str">
        <f t="shared" si="32"/>
        <v/>
      </c>
      <c r="BS27" s="31">
        <f t="shared" si="33"/>
        <v>23447.447680690399</v>
      </c>
      <c r="BT27" s="31" t="str">
        <f t="shared" si="34"/>
        <v/>
      </c>
      <c r="BU27" s="31" t="str">
        <f t="shared" si="35"/>
        <v/>
      </c>
      <c r="BV27" s="45" t="s">
        <v>62</v>
      </c>
      <c r="BW27" s="45" t="s">
        <v>62</v>
      </c>
      <c r="BX27" s="45">
        <v>10295505</v>
      </c>
      <c r="BY27" s="45">
        <v>854</v>
      </c>
      <c r="BZ27" s="45">
        <v>10295505</v>
      </c>
      <c r="CA27" s="45" t="s">
        <v>875</v>
      </c>
      <c r="CB27" s="45" t="s">
        <v>47</v>
      </c>
      <c r="CC27" s="45">
        <v>856</v>
      </c>
      <c r="CD27" s="45">
        <v>1542621487</v>
      </c>
      <c r="CE27" s="45">
        <f t="shared" si="36"/>
        <v>1</v>
      </c>
      <c r="CF27" s="45">
        <f t="shared" si="37"/>
        <v>1</v>
      </c>
      <c r="CG27" s="45">
        <f t="shared" si="38"/>
        <v>854</v>
      </c>
      <c r="CH27" s="45">
        <f t="shared" si="39"/>
        <v>10295505</v>
      </c>
      <c r="CI27" s="45">
        <f t="shared" si="40"/>
        <v>12027.459112149532</v>
      </c>
      <c r="CJ27" s="45" t="str">
        <f t="shared" si="41"/>
        <v/>
      </c>
      <c r="CK27" s="45">
        <f t="shared" si="42"/>
        <v>12055.626463700235</v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62</v>
      </c>
      <c r="C28" s="10" t="s">
        <v>62</v>
      </c>
      <c r="D28" s="10">
        <v>47512148</v>
      </c>
      <c r="E28" s="10">
        <v>2166</v>
      </c>
      <c r="F28" s="10">
        <v>47512148</v>
      </c>
      <c r="G28" s="10" t="s">
        <v>880</v>
      </c>
      <c r="H28" s="10" t="s">
        <v>48</v>
      </c>
      <c r="I28" s="10">
        <v>2167</v>
      </c>
      <c r="J28" s="10">
        <v>1542701230</v>
      </c>
      <c r="K28" s="10">
        <f t="shared" si="0"/>
        <v>1</v>
      </c>
      <c r="L28" s="10">
        <f t="shared" si="1"/>
        <v>1</v>
      </c>
      <c r="M28" s="10">
        <f t="shared" si="2"/>
        <v>2166</v>
      </c>
      <c r="N28" s="10">
        <f t="shared" si="3"/>
        <v>47512148</v>
      </c>
      <c r="O28" s="10">
        <f t="shared" si="4"/>
        <v>21925.310567604985</v>
      </c>
      <c r="P28" s="10" t="str">
        <f t="shared" si="5"/>
        <v/>
      </c>
      <c r="Q28" s="10">
        <f t="shared" si="6"/>
        <v>21935.433056325022</v>
      </c>
      <c r="R28" s="10" t="str">
        <f t="shared" si="7"/>
        <v/>
      </c>
      <c r="S28" s="10" t="str">
        <f t="shared" si="8"/>
        <v/>
      </c>
      <c r="T28" s="17" t="s">
        <v>965</v>
      </c>
      <c r="U28" s="17" t="s">
        <v>62</v>
      </c>
      <c r="V28" s="17">
        <v>375740162</v>
      </c>
      <c r="W28" s="17">
        <v>18238</v>
      </c>
      <c r="X28" s="17">
        <v>602114261</v>
      </c>
      <c r="Y28" s="17" t="s">
        <v>880</v>
      </c>
      <c r="Z28" s="17" t="s">
        <v>966</v>
      </c>
      <c r="AA28" s="17">
        <v>28829</v>
      </c>
      <c r="AB28" s="17">
        <v>1542664021</v>
      </c>
      <c r="AC28" s="17">
        <f t="shared" si="9"/>
        <v>0</v>
      </c>
      <c r="AD28" s="17">
        <f t="shared" si="10"/>
        <v>1</v>
      </c>
      <c r="AE28" s="32" t="str">
        <f t="shared" si="11"/>
        <v/>
      </c>
      <c r="AF28" s="32" t="str">
        <f t="shared" si="12"/>
        <v/>
      </c>
      <c r="AG28" s="32" t="str">
        <f t="shared" si="13"/>
        <v/>
      </c>
      <c r="AH28" s="32">
        <f t="shared" si="14"/>
        <v>20885.714419508135</v>
      </c>
      <c r="AI28" s="32">
        <f t="shared" si="15"/>
        <v>20602.048579888145</v>
      </c>
      <c r="AJ28" s="32">
        <f t="shared" si="16"/>
        <v>21374.194976867151</v>
      </c>
      <c r="AK28" s="32">
        <f t="shared" si="17"/>
        <v>10591</v>
      </c>
      <c r="AL28" s="24" t="s">
        <v>62</v>
      </c>
      <c r="AM28" s="24" t="s">
        <v>62</v>
      </c>
      <c r="AN28" s="24">
        <v>113041002</v>
      </c>
      <c r="AO28" s="24">
        <v>21035</v>
      </c>
      <c r="AP28" s="24">
        <v>113041002</v>
      </c>
      <c r="AQ28" s="24" t="s">
        <v>880</v>
      </c>
      <c r="AR28" s="24" t="s">
        <v>48</v>
      </c>
      <c r="AS28" s="24">
        <v>21036</v>
      </c>
      <c r="AT28" s="24">
        <v>1542734556</v>
      </c>
      <c r="AU28" s="24">
        <f t="shared" si="18"/>
        <v>1</v>
      </c>
      <c r="AV28" s="24">
        <f t="shared" si="19"/>
        <v>1</v>
      </c>
      <c r="AW28" s="24">
        <f t="shared" si="20"/>
        <v>21035</v>
      </c>
      <c r="AX28" s="24">
        <f t="shared" si="21"/>
        <v>113041002</v>
      </c>
      <c r="AY28" s="24">
        <f t="shared" si="22"/>
        <v>5373.692812321734</v>
      </c>
      <c r="AZ28" s="24" t="str">
        <f t="shared" si="23"/>
        <v/>
      </c>
      <c r="BA28" s="24">
        <f t="shared" si="24"/>
        <v>5373.9482766817209</v>
      </c>
      <c r="BB28" s="24" t="str">
        <f t="shared" si="25"/>
        <v/>
      </c>
      <c r="BC28" s="24" t="str">
        <f t="shared" si="26"/>
        <v/>
      </c>
      <c r="BD28" s="31" t="s">
        <v>62</v>
      </c>
      <c r="BE28" s="31" t="s">
        <v>62</v>
      </c>
      <c r="BF28" s="31">
        <v>6780835</v>
      </c>
      <c r="BG28" s="31">
        <v>286</v>
      </c>
      <c r="BH28" s="31">
        <v>6780835</v>
      </c>
      <c r="BI28" s="31" t="s">
        <v>880</v>
      </c>
      <c r="BJ28" s="31" t="s">
        <v>48</v>
      </c>
      <c r="BK28" s="31">
        <v>287</v>
      </c>
      <c r="BL28" s="31">
        <v>1544535770</v>
      </c>
      <c r="BM28" s="31">
        <f t="shared" si="27"/>
        <v>1</v>
      </c>
      <c r="BN28" s="31">
        <f t="shared" si="28"/>
        <v>1</v>
      </c>
      <c r="BO28" s="31">
        <f t="shared" si="29"/>
        <v>286</v>
      </c>
      <c r="BP28" s="31">
        <f t="shared" si="30"/>
        <v>6780835</v>
      </c>
      <c r="BQ28" s="31">
        <f t="shared" si="31"/>
        <v>23626.602787456446</v>
      </c>
      <c r="BR28" s="31" t="str">
        <f t="shared" si="32"/>
        <v/>
      </c>
      <c r="BS28" s="31">
        <f t="shared" si="33"/>
        <v>23709.213286713286</v>
      </c>
      <c r="BT28" s="31" t="str">
        <f t="shared" si="34"/>
        <v/>
      </c>
      <c r="BU28" s="31" t="str">
        <f t="shared" si="35"/>
        <v/>
      </c>
      <c r="BV28" s="45" t="s">
        <v>62</v>
      </c>
      <c r="BW28" s="45" t="s">
        <v>62</v>
      </c>
      <c r="BX28" s="45">
        <v>6448420</v>
      </c>
      <c r="BY28" s="45">
        <v>544</v>
      </c>
      <c r="BZ28" s="45">
        <v>6448420</v>
      </c>
      <c r="CA28" s="45" t="s">
        <v>888</v>
      </c>
      <c r="CB28" s="45" t="s">
        <v>1262</v>
      </c>
      <c r="CC28" s="45">
        <v>544</v>
      </c>
      <c r="CD28" s="45">
        <v>1542621583</v>
      </c>
      <c r="CE28" s="45">
        <f t="shared" si="36"/>
        <v>1</v>
      </c>
      <c r="CF28" s="45">
        <f t="shared" si="37"/>
        <v>1</v>
      </c>
      <c r="CG28" s="45">
        <f t="shared" si="38"/>
        <v>544</v>
      </c>
      <c r="CH28" s="45">
        <f t="shared" si="39"/>
        <v>6448420</v>
      </c>
      <c r="CI28" s="45">
        <f t="shared" si="40"/>
        <v>11853.713235294117</v>
      </c>
      <c r="CJ28" s="45" t="str">
        <f t="shared" si="41"/>
        <v/>
      </c>
      <c r="CK28" s="45">
        <f t="shared" si="42"/>
        <v>11853.713235294117</v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62</v>
      </c>
      <c r="C29" s="10" t="s">
        <v>62</v>
      </c>
      <c r="D29" s="10">
        <v>21260117</v>
      </c>
      <c r="E29" s="10">
        <v>983</v>
      </c>
      <c r="F29" s="10">
        <v>21260117</v>
      </c>
      <c r="G29" s="10" t="s">
        <v>934</v>
      </c>
      <c r="H29" s="10" t="s">
        <v>49</v>
      </c>
      <c r="I29" s="10">
        <v>984</v>
      </c>
      <c r="J29" s="10">
        <v>1542701455</v>
      </c>
      <c r="K29" s="10">
        <f t="shared" si="0"/>
        <v>1</v>
      </c>
      <c r="L29" s="10">
        <f t="shared" si="1"/>
        <v>1</v>
      </c>
      <c r="M29" s="10">
        <f t="shared" si="2"/>
        <v>983</v>
      </c>
      <c r="N29" s="10">
        <f t="shared" si="3"/>
        <v>21260117</v>
      </c>
      <c r="O29" s="10">
        <f t="shared" si="4"/>
        <v>21605.809959349594</v>
      </c>
      <c r="P29" s="10" t="str">
        <f t="shared" si="5"/>
        <v/>
      </c>
      <c r="Q29" s="10">
        <f t="shared" si="6"/>
        <v>21627.789420142421</v>
      </c>
      <c r="R29" s="10" t="str">
        <f t="shared" si="7"/>
        <v/>
      </c>
      <c r="S29" s="10" t="str">
        <f t="shared" si="8"/>
        <v/>
      </c>
      <c r="T29" s="17" t="s">
        <v>967</v>
      </c>
      <c r="U29" s="17" t="s">
        <v>62</v>
      </c>
      <c r="V29" s="17">
        <v>59023082</v>
      </c>
      <c r="W29" s="17">
        <v>3168</v>
      </c>
      <c r="X29" s="17">
        <v>591950409</v>
      </c>
      <c r="Y29" s="17" t="s">
        <v>914</v>
      </c>
      <c r="Z29" s="17" t="s">
        <v>968</v>
      </c>
      <c r="AA29" s="17">
        <v>28825</v>
      </c>
      <c r="AB29" s="17">
        <v>1542666056</v>
      </c>
      <c r="AC29" s="17">
        <f t="shared" si="9"/>
        <v>0</v>
      </c>
      <c r="AD29" s="17">
        <f t="shared" si="10"/>
        <v>1</v>
      </c>
      <c r="AE29" s="32" t="str">
        <f t="shared" si="11"/>
        <v/>
      </c>
      <c r="AF29" s="32" t="str">
        <f t="shared" si="12"/>
        <v/>
      </c>
      <c r="AG29" s="32" t="str">
        <f t="shared" si="13"/>
        <v/>
      </c>
      <c r="AH29" s="32">
        <f t="shared" si="14"/>
        <v>20536.007250650477</v>
      </c>
      <c r="AI29" s="32">
        <f t="shared" si="15"/>
        <v>18631.023358585859</v>
      </c>
      <c r="AJ29" s="32">
        <f t="shared" si="16"/>
        <v>20771.225279650778</v>
      </c>
      <c r="AK29" s="32">
        <f t="shared" si="17"/>
        <v>25657</v>
      </c>
      <c r="AL29" s="24" t="s">
        <v>62</v>
      </c>
      <c r="AM29" s="24" t="s">
        <v>62</v>
      </c>
      <c r="AN29" s="24">
        <v>20363973</v>
      </c>
      <c r="AO29" s="24">
        <v>4233</v>
      </c>
      <c r="AP29" s="24">
        <v>20363973</v>
      </c>
      <c r="AQ29" s="24" t="s">
        <v>934</v>
      </c>
      <c r="AR29" s="24" t="s">
        <v>49</v>
      </c>
      <c r="AS29" s="24">
        <v>4234</v>
      </c>
      <c r="AT29" s="24">
        <v>1542736663</v>
      </c>
      <c r="AU29" s="24">
        <f t="shared" si="18"/>
        <v>1</v>
      </c>
      <c r="AV29" s="24">
        <f t="shared" si="19"/>
        <v>1</v>
      </c>
      <c r="AW29" s="24">
        <f t="shared" si="20"/>
        <v>4233</v>
      </c>
      <c r="AX29" s="24">
        <f t="shared" si="21"/>
        <v>20363973</v>
      </c>
      <c r="AY29" s="24">
        <f t="shared" si="22"/>
        <v>4809.6299008030228</v>
      </c>
      <c r="AZ29" s="24" t="str">
        <f t="shared" si="23"/>
        <v/>
      </c>
      <c r="BA29" s="24">
        <f t="shared" si="24"/>
        <v>4810.7661233167964</v>
      </c>
      <c r="BB29" s="24" t="str">
        <f t="shared" si="25"/>
        <v/>
      </c>
      <c r="BC29" s="24" t="str">
        <f t="shared" si="26"/>
        <v/>
      </c>
      <c r="BD29" s="31" t="s">
        <v>62</v>
      </c>
      <c r="BE29" s="31" t="s">
        <v>62</v>
      </c>
      <c r="BF29" s="31">
        <v>6491981</v>
      </c>
      <c r="BG29" s="31">
        <v>283</v>
      </c>
      <c r="BH29" s="31">
        <v>6491981</v>
      </c>
      <c r="BI29" s="31" t="s">
        <v>934</v>
      </c>
      <c r="BJ29" s="31" t="s">
        <v>49</v>
      </c>
      <c r="BK29" s="31">
        <v>284</v>
      </c>
      <c r="BL29" s="31">
        <v>1544535799</v>
      </c>
      <c r="BM29" s="31">
        <f t="shared" si="27"/>
        <v>1</v>
      </c>
      <c r="BN29" s="31">
        <f t="shared" si="28"/>
        <v>1</v>
      </c>
      <c r="BO29" s="31">
        <f t="shared" si="29"/>
        <v>283</v>
      </c>
      <c r="BP29" s="31">
        <f t="shared" si="30"/>
        <v>6491981</v>
      </c>
      <c r="BQ29" s="31">
        <f t="shared" si="31"/>
        <v>22859.088028169015</v>
      </c>
      <c r="BR29" s="31" t="str">
        <f t="shared" si="32"/>
        <v/>
      </c>
      <c r="BS29" s="31">
        <f t="shared" si="33"/>
        <v>22939.862190812721</v>
      </c>
      <c r="BT29" s="31" t="str">
        <f t="shared" si="34"/>
        <v/>
      </c>
      <c r="BU29" s="31" t="str">
        <f t="shared" si="35"/>
        <v/>
      </c>
      <c r="BV29" s="45" t="s">
        <v>62</v>
      </c>
      <c r="BW29" s="45" t="s">
        <v>62</v>
      </c>
      <c r="BX29" s="45">
        <v>9576213</v>
      </c>
      <c r="BY29" s="45">
        <v>808</v>
      </c>
      <c r="BZ29" s="45">
        <v>9576213</v>
      </c>
      <c r="CA29" s="45" t="s">
        <v>934</v>
      </c>
      <c r="CB29" s="45" t="s">
        <v>49</v>
      </c>
      <c r="CC29" s="45">
        <v>809</v>
      </c>
      <c r="CD29" s="45">
        <v>1542621657</v>
      </c>
      <c r="CE29" s="45">
        <f t="shared" si="36"/>
        <v>1</v>
      </c>
      <c r="CF29" s="45">
        <f t="shared" si="37"/>
        <v>1</v>
      </c>
      <c r="CG29" s="45">
        <f t="shared" si="38"/>
        <v>808</v>
      </c>
      <c r="CH29" s="45">
        <f t="shared" si="39"/>
        <v>9576213</v>
      </c>
      <c r="CI29" s="45">
        <f t="shared" si="40"/>
        <v>11837.098887515451</v>
      </c>
      <c r="CJ29" s="45" t="str">
        <f t="shared" si="41"/>
        <v/>
      </c>
      <c r="CK29" s="45">
        <f t="shared" si="42"/>
        <v>11851.748762376237</v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62</v>
      </c>
      <c r="C30" s="10" t="s">
        <v>62</v>
      </c>
      <c r="D30" s="10">
        <v>210372515</v>
      </c>
      <c r="E30" s="10">
        <v>9618</v>
      </c>
      <c r="F30" s="10">
        <v>210372515</v>
      </c>
      <c r="G30" s="10" t="s">
        <v>935</v>
      </c>
      <c r="H30" s="10" t="s">
        <v>50</v>
      </c>
      <c r="I30" s="10">
        <v>9618</v>
      </c>
      <c r="J30" s="10">
        <v>1542701581</v>
      </c>
      <c r="K30" s="10">
        <f t="shared" si="0"/>
        <v>1</v>
      </c>
      <c r="L30" s="10">
        <f t="shared" si="1"/>
        <v>1</v>
      </c>
      <c r="M30" s="10">
        <f t="shared" si="2"/>
        <v>9618</v>
      </c>
      <c r="N30" s="10">
        <f t="shared" si="3"/>
        <v>210372515</v>
      </c>
      <c r="O30" s="10">
        <f t="shared" si="4"/>
        <v>21872.792160532335</v>
      </c>
      <c r="P30" s="10" t="str">
        <f t="shared" si="5"/>
        <v/>
      </c>
      <c r="Q30" s="10">
        <f t="shared" si="6"/>
        <v>21872.792160532335</v>
      </c>
      <c r="R30" s="10" t="str">
        <f t="shared" si="7"/>
        <v/>
      </c>
      <c r="S30" s="10" t="str">
        <f t="shared" si="8"/>
        <v/>
      </c>
      <c r="T30" s="17" t="s">
        <v>62</v>
      </c>
      <c r="U30" s="17" t="s">
        <v>62</v>
      </c>
      <c r="V30" s="17">
        <v>248641149</v>
      </c>
      <c r="W30" s="17">
        <v>12000</v>
      </c>
      <c r="X30" s="17">
        <v>248641149</v>
      </c>
      <c r="Y30" s="17" t="s">
        <v>935</v>
      </c>
      <c r="Z30" s="17" t="s">
        <v>50</v>
      </c>
      <c r="AA30" s="17">
        <v>12001</v>
      </c>
      <c r="AB30" s="17">
        <v>1542673846</v>
      </c>
      <c r="AC30" s="17">
        <f t="shared" si="9"/>
        <v>1</v>
      </c>
      <c r="AD30" s="17">
        <f t="shared" si="10"/>
        <v>1</v>
      </c>
      <c r="AE30" s="32">
        <f t="shared" si="11"/>
        <v>12000</v>
      </c>
      <c r="AF30" s="32">
        <f t="shared" si="12"/>
        <v>248641149</v>
      </c>
      <c r="AG30" s="32">
        <f t="shared" si="13"/>
        <v>20718.369219231732</v>
      </c>
      <c r="AH30" s="32" t="str">
        <f t="shared" si="14"/>
        <v/>
      </c>
      <c r="AI30" s="32">
        <f t="shared" si="15"/>
        <v>20720.09575</v>
      </c>
      <c r="AJ30" s="32" t="str">
        <f t="shared" si="16"/>
        <v/>
      </c>
      <c r="AK30" s="32" t="str">
        <f t="shared" si="17"/>
        <v/>
      </c>
      <c r="AL30" s="24" t="s">
        <v>62</v>
      </c>
      <c r="AM30" s="24" t="s">
        <v>62</v>
      </c>
      <c r="AN30" s="24">
        <v>145060786</v>
      </c>
      <c r="AO30" s="24">
        <v>26592</v>
      </c>
      <c r="AP30" s="24">
        <v>145060786</v>
      </c>
      <c r="AQ30" s="24" t="s">
        <v>935</v>
      </c>
      <c r="AR30" s="24" t="s">
        <v>50</v>
      </c>
      <c r="AS30" s="24">
        <v>26592</v>
      </c>
      <c r="AT30" s="24">
        <v>1542739087</v>
      </c>
      <c r="AU30" s="24">
        <f t="shared" si="18"/>
        <v>1</v>
      </c>
      <c r="AV30" s="24">
        <f t="shared" si="19"/>
        <v>1</v>
      </c>
      <c r="AW30" s="24">
        <f t="shared" si="20"/>
        <v>26592</v>
      </c>
      <c r="AX30" s="24">
        <f t="shared" si="21"/>
        <v>145060786</v>
      </c>
      <c r="AY30" s="24">
        <f t="shared" si="22"/>
        <v>5455.0536251504209</v>
      </c>
      <c r="AZ30" s="24" t="str">
        <f t="shared" si="23"/>
        <v/>
      </c>
      <c r="BA30" s="24">
        <f t="shared" si="24"/>
        <v>5455.0536251504209</v>
      </c>
      <c r="BB30" s="24" t="str">
        <f t="shared" si="25"/>
        <v/>
      </c>
      <c r="BC30" s="24" t="str">
        <f t="shared" si="26"/>
        <v/>
      </c>
      <c r="BD30" s="31" t="s">
        <v>62</v>
      </c>
      <c r="BE30" s="31" t="s">
        <v>62</v>
      </c>
      <c r="BF30" s="31">
        <v>11139160</v>
      </c>
      <c r="BG30" s="31">
        <v>475</v>
      </c>
      <c r="BH30" s="31">
        <v>11139160</v>
      </c>
      <c r="BI30" s="31" t="s">
        <v>935</v>
      </c>
      <c r="BJ30" s="31" t="s">
        <v>50</v>
      </c>
      <c r="BK30" s="31">
        <v>475</v>
      </c>
      <c r="BL30" s="31">
        <v>1544535862</v>
      </c>
      <c r="BM30" s="31">
        <f t="shared" si="27"/>
        <v>1</v>
      </c>
      <c r="BN30" s="31">
        <f t="shared" si="28"/>
        <v>1</v>
      </c>
      <c r="BO30" s="31">
        <f t="shared" si="29"/>
        <v>475</v>
      </c>
      <c r="BP30" s="31">
        <f t="shared" si="30"/>
        <v>11139160</v>
      </c>
      <c r="BQ30" s="31">
        <f t="shared" si="31"/>
        <v>23450.863157894735</v>
      </c>
      <c r="BR30" s="31" t="str">
        <f t="shared" si="32"/>
        <v/>
      </c>
      <c r="BS30" s="31">
        <f t="shared" si="33"/>
        <v>23450.863157894735</v>
      </c>
      <c r="BT30" s="31" t="str">
        <f t="shared" si="34"/>
        <v/>
      </c>
      <c r="BU30" s="31" t="str">
        <f t="shared" si="35"/>
        <v/>
      </c>
      <c r="BV30" s="45" t="s">
        <v>62</v>
      </c>
      <c r="BW30" s="45" t="s">
        <v>62</v>
      </c>
      <c r="BX30" s="45">
        <v>8268001</v>
      </c>
      <c r="BY30" s="45">
        <v>696</v>
      </c>
      <c r="BZ30" s="45">
        <v>8268001</v>
      </c>
      <c r="CA30" s="45" t="s">
        <v>935</v>
      </c>
      <c r="CB30" s="45" t="s">
        <v>50</v>
      </c>
      <c r="CC30" s="45">
        <v>697</v>
      </c>
      <c r="CD30" s="45">
        <v>1542621909</v>
      </c>
      <c r="CE30" s="45">
        <f t="shared" si="36"/>
        <v>1</v>
      </c>
      <c r="CF30" s="45">
        <f t="shared" si="37"/>
        <v>1</v>
      </c>
      <c r="CG30" s="45">
        <f t="shared" si="38"/>
        <v>696</v>
      </c>
      <c r="CH30" s="45">
        <f t="shared" si="39"/>
        <v>8268001</v>
      </c>
      <c r="CI30" s="45">
        <f t="shared" si="40"/>
        <v>11862.268292682927</v>
      </c>
      <c r="CJ30" s="45" t="str">
        <f t="shared" si="41"/>
        <v/>
      </c>
      <c r="CK30" s="45">
        <f t="shared" si="42"/>
        <v>11879.311781609196</v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62</v>
      </c>
      <c r="C31" s="10" t="s">
        <v>62</v>
      </c>
      <c r="D31" s="10">
        <v>57041814</v>
      </c>
      <c r="E31" s="10">
        <v>2568</v>
      </c>
      <c r="F31" s="10">
        <v>57041814</v>
      </c>
      <c r="G31" s="10" t="s">
        <v>235</v>
      </c>
      <c r="H31" s="10" t="s">
        <v>936</v>
      </c>
      <c r="I31" s="10">
        <v>2568</v>
      </c>
      <c r="J31" s="10">
        <v>1542701737</v>
      </c>
      <c r="K31" s="10">
        <f t="shared" si="0"/>
        <v>1</v>
      </c>
      <c r="L31" s="10">
        <f t="shared" si="1"/>
        <v>1</v>
      </c>
      <c r="M31" s="10">
        <f t="shared" si="2"/>
        <v>2568</v>
      </c>
      <c r="N31" s="10">
        <f t="shared" si="3"/>
        <v>57041814</v>
      </c>
      <c r="O31" s="10">
        <f t="shared" si="4"/>
        <v>22212.544392523363</v>
      </c>
      <c r="P31" s="10" t="str">
        <f t="shared" si="5"/>
        <v/>
      </c>
      <c r="Q31" s="10">
        <f t="shared" si="6"/>
        <v>22212.544392523363</v>
      </c>
      <c r="R31" s="10" t="str">
        <f t="shared" si="7"/>
        <v/>
      </c>
      <c r="S31" s="10" t="str">
        <f t="shared" si="8"/>
        <v/>
      </c>
      <c r="T31" s="17" t="s">
        <v>62</v>
      </c>
      <c r="U31" s="17" t="s">
        <v>62</v>
      </c>
      <c r="V31" s="17">
        <v>342344614</v>
      </c>
      <c r="W31" s="17">
        <v>16232</v>
      </c>
      <c r="X31" s="17">
        <v>342344614</v>
      </c>
      <c r="Y31" s="17" t="s">
        <v>235</v>
      </c>
      <c r="Z31" s="17" t="s">
        <v>969</v>
      </c>
      <c r="AA31" s="17">
        <v>16233</v>
      </c>
      <c r="AB31" s="17">
        <v>1542682149</v>
      </c>
      <c r="AC31" s="17">
        <f t="shared" si="9"/>
        <v>1</v>
      </c>
      <c r="AD31" s="17">
        <f t="shared" si="10"/>
        <v>1</v>
      </c>
      <c r="AE31" s="32">
        <f t="shared" si="11"/>
        <v>16232</v>
      </c>
      <c r="AF31" s="32">
        <f t="shared" si="12"/>
        <v>342344614</v>
      </c>
      <c r="AG31" s="32">
        <f t="shared" si="13"/>
        <v>21089.423643195958</v>
      </c>
      <c r="AH31" s="32" t="str">
        <f t="shared" si="14"/>
        <v/>
      </c>
      <c r="AI31" s="32">
        <f t="shared" si="15"/>
        <v>21090.722893050763</v>
      </c>
      <c r="AJ31" s="32" t="str">
        <f t="shared" si="16"/>
        <v/>
      </c>
      <c r="AK31" s="32" t="str">
        <f t="shared" si="17"/>
        <v/>
      </c>
      <c r="AL31" s="24" t="s">
        <v>62</v>
      </c>
      <c r="AM31" s="24" t="s">
        <v>62</v>
      </c>
      <c r="AN31" s="24">
        <v>53908032</v>
      </c>
      <c r="AO31" s="24">
        <v>10428</v>
      </c>
      <c r="AP31" s="24">
        <v>53908032</v>
      </c>
      <c r="AQ31" s="24" t="s">
        <v>235</v>
      </c>
      <c r="AR31" s="24" t="s">
        <v>969</v>
      </c>
      <c r="AS31" s="24">
        <v>10428</v>
      </c>
      <c r="AT31" s="24">
        <v>1542740022</v>
      </c>
      <c r="AU31" s="24">
        <f t="shared" si="18"/>
        <v>1</v>
      </c>
      <c r="AV31" s="24">
        <f t="shared" si="19"/>
        <v>1</v>
      </c>
      <c r="AW31" s="24">
        <f t="shared" si="20"/>
        <v>10428</v>
      </c>
      <c r="AX31" s="24">
        <f t="shared" si="21"/>
        <v>53908032</v>
      </c>
      <c r="AY31" s="24">
        <f t="shared" si="22"/>
        <v>5169.5466052934407</v>
      </c>
      <c r="AZ31" s="24" t="str">
        <f t="shared" si="23"/>
        <v/>
      </c>
      <c r="BA31" s="24">
        <f t="shared" si="24"/>
        <v>5169.5466052934407</v>
      </c>
      <c r="BB31" s="24" t="str">
        <f t="shared" si="25"/>
        <v/>
      </c>
      <c r="BC31" s="24" t="str">
        <f t="shared" si="26"/>
        <v/>
      </c>
      <c r="BD31" s="31" t="s">
        <v>62</v>
      </c>
      <c r="BE31" s="31" t="s">
        <v>62</v>
      </c>
      <c r="BF31" s="31">
        <v>12029190</v>
      </c>
      <c r="BG31" s="31">
        <v>513</v>
      </c>
      <c r="BH31" s="31">
        <v>12029190</v>
      </c>
      <c r="BI31" s="31" t="s">
        <v>235</v>
      </c>
      <c r="BJ31" s="31" t="s">
        <v>51</v>
      </c>
      <c r="BK31" s="31">
        <v>513</v>
      </c>
      <c r="BL31" s="31">
        <v>1544535897</v>
      </c>
      <c r="BM31" s="31">
        <f t="shared" si="27"/>
        <v>1</v>
      </c>
      <c r="BN31" s="31">
        <f t="shared" si="28"/>
        <v>1</v>
      </c>
      <c r="BO31" s="31">
        <f t="shared" si="29"/>
        <v>513</v>
      </c>
      <c r="BP31" s="31">
        <f t="shared" si="30"/>
        <v>12029190</v>
      </c>
      <c r="BQ31" s="31">
        <f t="shared" si="31"/>
        <v>23448.713450292398</v>
      </c>
      <c r="BR31" s="31" t="str">
        <f t="shared" si="32"/>
        <v/>
      </c>
      <c r="BS31" s="31">
        <f t="shared" si="33"/>
        <v>23448.713450292398</v>
      </c>
      <c r="BT31" s="31" t="str">
        <f t="shared" si="34"/>
        <v/>
      </c>
      <c r="BU31" s="31" t="str">
        <f t="shared" si="35"/>
        <v/>
      </c>
      <c r="BV31" s="45" t="s">
        <v>62</v>
      </c>
      <c r="BW31" s="45" t="s">
        <v>62</v>
      </c>
      <c r="BX31" s="45">
        <v>12928795</v>
      </c>
      <c r="BY31" s="45">
        <v>1068</v>
      </c>
      <c r="BZ31" s="45">
        <v>12928795</v>
      </c>
      <c r="CA31" s="45" t="s">
        <v>235</v>
      </c>
      <c r="CB31" s="45" t="s">
        <v>969</v>
      </c>
      <c r="CC31" s="45">
        <v>1069</v>
      </c>
      <c r="CD31" s="45">
        <v>1542622128</v>
      </c>
      <c r="CE31" s="45">
        <f t="shared" si="36"/>
        <v>1</v>
      </c>
      <c r="CF31" s="45">
        <f t="shared" si="37"/>
        <v>1</v>
      </c>
      <c r="CG31" s="45">
        <f t="shared" si="38"/>
        <v>1068</v>
      </c>
      <c r="CH31" s="45">
        <f t="shared" si="39"/>
        <v>12928795</v>
      </c>
      <c r="CI31" s="45">
        <f t="shared" si="40"/>
        <v>12094.289055191768</v>
      </c>
      <c r="CJ31" s="45" t="str">
        <f t="shared" si="41"/>
        <v/>
      </c>
      <c r="CK31" s="45">
        <f t="shared" si="42"/>
        <v>12105.61329588015</v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62</v>
      </c>
      <c r="C32" s="10" t="s">
        <v>62</v>
      </c>
      <c r="D32" s="10">
        <v>20922066</v>
      </c>
      <c r="E32" s="10">
        <v>980</v>
      </c>
      <c r="F32" s="10">
        <v>20922066</v>
      </c>
      <c r="G32" s="10" t="s">
        <v>428</v>
      </c>
      <c r="H32" s="10" t="s">
        <v>52</v>
      </c>
      <c r="I32" s="10">
        <v>980</v>
      </c>
      <c r="J32" s="10">
        <v>1542702441</v>
      </c>
      <c r="K32" s="10">
        <f t="shared" si="0"/>
        <v>1</v>
      </c>
      <c r="L32" s="10">
        <f t="shared" si="1"/>
        <v>1</v>
      </c>
      <c r="M32" s="10">
        <f t="shared" si="2"/>
        <v>980</v>
      </c>
      <c r="N32" s="10">
        <f t="shared" si="3"/>
        <v>20922066</v>
      </c>
      <c r="O32" s="10">
        <f t="shared" si="4"/>
        <v>21349.046938775511</v>
      </c>
      <c r="P32" s="10" t="str">
        <f t="shared" si="5"/>
        <v/>
      </c>
      <c r="Q32" s="10">
        <f t="shared" si="6"/>
        <v>21349.046938775511</v>
      </c>
      <c r="R32" s="10" t="str">
        <f t="shared" si="7"/>
        <v/>
      </c>
      <c r="S32" s="10" t="str">
        <f t="shared" si="8"/>
        <v/>
      </c>
      <c r="T32" s="17" t="s">
        <v>62</v>
      </c>
      <c r="U32" s="17" t="s">
        <v>62</v>
      </c>
      <c r="V32" s="17">
        <v>65065265</v>
      </c>
      <c r="W32" s="17">
        <v>3573</v>
      </c>
      <c r="X32" s="17">
        <v>65065265</v>
      </c>
      <c r="Y32" s="17" t="s">
        <v>428</v>
      </c>
      <c r="Z32" s="17" t="s">
        <v>52</v>
      </c>
      <c r="AA32" s="17">
        <v>3574</v>
      </c>
      <c r="AB32" s="17">
        <v>1542683142</v>
      </c>
      <c r="AC32" s="17">
        <f t="shared" si="9"/>
        <v>1</v>
      </c>
      <c r="AD32" s="17">
        <f t="shared" si="10"/>
        <v>1</v>
      </c>
      <c r="AE32" s="32">
        <f t="shared" si="11"/>
        <v>3573</v>
      </c>
      <c r="AF32" s="32">
        <f t="shared" si="12"/>
        <v>65065265</v>
      </c>
      <c r="AG32" s="32">
        <f t="shared" si="13"/>
        <v>18205.166480134303</v>
      </c>
      <c r="AH32" s="32" t="str">
        <f t="shared" si="14"/>
        <v/>
      </c>
      <c r="AI32" s="32">
        <f t="shared" si="15"/>
        <v>18210.261684858662</v>
      </c>
      <c r="AJ32" s="32" t="str">
        <f t="shared" si="16"/>
        <v/>
      </c>
      <c r="AK32" s="32" t="str">
        <f t="shared" si="17"/>
        <v/>
      </c>
      <c r="AL32" s="24" t="s">
        <v>62</v>
      </c>
      <c r="AM32" s="24" t="s">
        <v>62</v>
      </c>
      <c r="AN32" s="24">
        <v>49274602</v>
      </c>
      <c r="AO32" s="24">
        <v>10023</v>
      </c>
      <c r="AP32" s="24">
        <v>49274602</v>
      </c>
      <c r="AQ32" s="24" t="s">
        <v>428</v>
      </c>
      <c r="AR32" s="24" t="s">
        <v>52</v>
      </c>
      <c r="AS32" s="24">
        <v>10024</v>
      </c>
      <c r="AT32" s="24">
        <v>1542740897</v>
      </c>
      <c r="AU32" s="24">
        <f t="shared" si="18"/>
        <v>1</v>
      </c>
      <c r="AV32" s="24">
        <f t="shared" si="19"/>
        <v>1</v>
      </c>
      <c r="AW32" s="24">
        <f t="shared" si="20"/>
        <v>10023</v>
      </c>
      <c r="AX32" s="24">
        <f t="shared" si="21"/>
        <v>49274602</v>
      </c>
      <c r="AY32" s="24">
        <f t="shared" si="22"/>
        <v>4915.6626097366325</v>
      </c>
      <c r="AZ32" s="24" t="str">
        <f t="shared" si="23"/>
        <v/>
      </c>
      <c r="BA32" s="24">
        <f t="shared" si="24"/>
        <v>4916.1530479896237</v>
      </c>
      <c r="BB32" s="24" t="str">
        <f t="shared" si="25"/>
        <v/>
      </c>
      <c r="BC32" s="24" t="str">
        <f t="shared" si="26"/>
        <v/>
      </c>
      <c r="BD32" s="31" t="s">
        <v>62</v>
      </c>
      <c r="BE32" s="31" t="s">
        <v>62</v>
      </c>
      <c r="BF32" s="31">
        <v>20831756</v>
      </c>
      <c r="BG32" s="31">
        <v>881</v>
      </c>
      <c r="BH32" s="31">
        <v>20831756</v>
      </c>
      <c r="BI32" s="31" t="s">
        <v>428</v>
      </c>
      <c r="BJ32" s="31" t="s">
        <v>52</v>
      </c>
      <c r="BK32" s="31">
        <v>882</v>
      </c>
      <c r="BL32" s="31">
        <v>1544535950</v>
      </c>
      <c r="BM32" s="31">
        <f t="shared" si="27"/>
        <v>1</v>
      </c>
      <c r="BN32" s="31">
        <f t="shared" si="28"/>
        <v>1</v>
      </c>
      <c r="BO32" s="31">
        <f t="shared" si="29"/>
        <v>881</v>
      </c>
      <c r="BP32" s="31">
        <f t="shared" si="30"/>
        <v>20831756</v>
      </c>
      <c r="BQ32" s="31">
        <f t="shared" si="31"/>
        <v>23618.77097505669</v>
      </c>
      <c r="BR32" s="31" t="str">
        <f t="shared" si="32"/>
        <v/>
      </c>
      <c r="BS32" s="31">
        <f t="shared" si="33"/>
        <v>23645.580022701477</v>
      </c>
      <c r="BT32" s="31" t="str">
        <f t="shared" si="34"/>
        <v/>
      </c>
      <c r="BU32" s="31" t="str">
        <f t="shared" si="35"/>
        <v/>
      </c>
      <c r="BV32" s="45" t="s">
        <v>62</v>
      </c>
      <c r="BW32" s="45" t="s">
        <v>62</v>
      </c>
      <c r="BX32" s="45">
        <v>15072656</v>
      </c>
      <c r="BY32" s="45">
        <v>1228</v>
      </c>
      <c r="BZ32" s="45">
        <v>15072656</v>
      </c>
      <c r="CA32" s="45" t="s">
        <v>428</v>
      </c>
      <c r="CB32" s="45" t="s">
        <v>52</v>
      </c>
      <c r="CC32" s="45">
        <v>1228</v>
      </c>
      <c r="CD32" s="45">
        <v>1542622344</v>
      </c>
      <c r="CE32" s="45">
        <f t="shared" si="36"/>
        <v>1</v>
      </c>
      <c r="CF32" s="45">
        <f t="shared" si="37"/>
        <v>1</v>
      </c>
      <c r="CG32" s="45">
        <f t="shared" si="38"/>
        <v>1228</v>
      </c>
      <c r="CH32" s="45">
        <f t="shared" si="39"/>
        <v>15072656</v>
      </c>
      <c r="CI32" s="45">
        <f t="shared" si="40"/>
        <v>12274.149837133551</v>
      </c>
      <c r="CJ32" s="45" t="str">
        <f t="shared" si="41"/>
        <v/>
      </c>
      <c r="CK32" s="45">
        <f t="shared" si="42"/>
        <v>12274.149837133551</v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62</v>
      </c>
      <c r="C33" s="10" t="s">
        <v>62</v>
      </c>
      <c r="D33" s="10">
        <v>102524462</v>
      </c>
      <c r="E33" s="10">
        <v>4606</v>
      </c>
      <c r="F33" s="10">
        <v>102524462</v>
      </c>
      <c r="G33" s="10" t="s">
        <v>882</v>
      </c>
      <c r="H33" s="10" t="s">
        <v>53</v>
      </c>
      <c r="I33" s="10">
        <v>4606</v>
      </c>
      <c r="J33" s="10">
        <v>1542703400</v>
      </c>
      <c r="K33" s="10">
        <f t="shared" si="0"/>
        <v>1</v>
      </c>
      <c r="L33" s="10">
        <f t="shared" si="1"/>
        <v>1</v>
      </c>
      <c r="M33" s="10">
        <f t="shared" si="2"/>
        <v>4606</v>
      </c>
      <c r="N33" s="10">
        <f t="shared" si="3"/>
        <v>102524462</v>
      </c>
      <c r="O33" s="10">
        <f t="shared" si="4"/>
        <v>22258.893182805037</v>
      </c>
      <c r="P33" s="10" t="str">
        <f t="shared" si="5"/>
        <v/>
      </c>
      <c r="Q33" s="10">
        <f t="shared" si="6"/>
        <v>22258.893182805037</v>
      </c>
      <c r="R33" s="10" t="str">
        <f t="shared" si="7"/>
        <v/>
      </c>
      <c r="S33" s="10" t="str">
        <f t="shared" si="8"/>
        <v/>
      </c>
      <c r="T33" s="17" t="s">
        <v>62</v>
      </c>
      <c r="U33" s="17" t="s">
        <v>62</v>
      </c>
      <c r="V33" s="17">
        <v>108485429</v>
      </c>
      <c r="W33" s="17">
        <v>5625</v>
      </c>
      <c r="X33" s="17">
        <v>108485429</v>
      </c>
      <c r="Y33" s="17" t="s">
        <v>882</v>
      </c>
      <c r="Z33" s="17" t="s">
        <v>53</v>
      </c>
      <c r="AA33" s="17">
        <v>5626</v>
      </c>
      <c r="AB33" s="17">
        <v>1542685848</v>
      </c>
      <c r="AC33" s="17">
        <f t="shared" si="9"/>
        <v>1</v>
      </c>
      <c r="AD33" s="17">
        <f t="shared" si="10"/>
        <v>1</v>
      </c>
      <c r="AE33" s="32">
        <f t="shared" si="11"/>
        <v>5625</v>
      </c>
      <c r="AF33" s="32">
        <f t="shared" si="12"/>
        <v>108485429</v>
      </c>
      <c r="AG33" s="32">
        <f t="shared" si="13"/>
        <v>19282.870423035904</v>
      </c>
      <c r="AH33" s="32" t="str">
        <f t="shared" si="14"/>
        <v/>
      </c>
      <c r="AI33" s="32">
        <f t="shared" si="15"/>
        <v>19286.29848888889</v>
      </c>
      <c r="AJ33" s="32" t="str">
        <f t="shared" si="16"/>
        <v/>
      </c>
      <c r="AK33" s="32" t="str">
        <f t="shared" si="17"/>
        <v/>
      </c>
      <c r="AL33" s="24" t="s">
        <v>62</v>
      </c>
      <c r="AM33" s="24" t="s">
        <v>62</v>
      </c>
      <c r="AN33" s="24">
        <v>94851264</v>
      </c>
      <c r="AO33" s="24">
        <v>15422</v>
      </c>
      <c r="AP33" s="24">
        <v>94851264</v>
      </c>
      <c r="AQ33" s="24" t="s">
        <v>882</v>
      </c>
      <c r="AR33" s="24" t="s">
        <v>53</v>
      </c>
      <c r="AS33" s="24">
        <v>15423</v>
      </c>
      <c r="AT33" s="24">
        <v>1542743838</v>
      </c>
      <c r="AU33" s="24">
        <f t="shared" si="18"/>
        <v>1</v>
      </c>
      <c r="AV33" s="24">
        <f t="shared" si="19"/>
        <v>1</v>
      </c>
      <c r="AW33" s="24">
        <f t="shared" si="20"/>
        <v>15422</v>
      </c>
      <c r="AX33" s="24">
        <f t="shared" si="21"/>
        <v>94851264</v>
      </c>
      <c r="AY33" s="24">
        <f t="shared" si="22"/>
        <v>6149.987940089477</v>
      </c>
      <c r="AZ33" s="24" t="str">
        <f t="shared" si="23"/>
        <v/>
      </c>
      <c r="BA33" s="24">
        <f t="shared" si="24"/>
        <v>6150.3867202697447</v>
      </c>
      <c r="BB33" s="24" t="str">
        <f t="shared" si="25"/>
        <v/>
      </c>
      <c r="BC33" s="24" t="str">
        <f t="shared" si="26"/>
        <v/>
      </c>
      <c r="BD33" s="31" t="s">
        <v>62</v>
      </c>
      <c r="BE33" s="31" t="s">
        <v>62</v>
      </c>
      <c r="BF33" s="31">
        <v>21094528</v>
      </c>
      <c r="BG33" s="31">
        <v>877</v>
      </c>
      <c r="BH33" s="31">
        <v>21094528</v>
      </c>
      <c r="BI33" s="31" t="s">
        <v>882</v>
      </c>
      <c r="BJ33" s="31" t="s">
        <v>53</v>
      </c>
      <c r="BK33" s="31">
        <v>878</v>
      </c>
      <c r="BL33" s="31">
        <v>1544536057</v>
      </c>
      <c r="BM33" s="31">
        <f t="shared" si="27"/>
        <v>1</v>
      </c>
      <c r="BN33" s="31">
        <f t="shared" si="28"/>
        <v>1</v>
      </c>
      <c r="BO33" s="31">
        <f t="shared" si="29"/>
        <v>877</v>
      </c>
      <c r="BP33" s="31">
        <f t="shared" si="30"/>
        <v>21094528</v>
      </c>
      <c r="BQ33" s="31">
        <f t="shared" si="31"/>
        <v>24025.658314350796</v>
      </c>
      <c r="BR33" s="31" t="str">
        <f t="shared" si="32"/>
        <v/>
      </c>
      <c r="BS33" s="31">
        <f t="shared" si="33"/>
        <v>24053.053591790194</v>
      </c>
      <c r="BT33" s="31" t="str">
        <f t="shared" si="34"/>
        <v/>
      </c>
      <c r="BU33" s="31" t="str">
        <f t="shared" si="35"/>
        <v/>
      </c>
      <c r="BV33" s="45" t="s">
        <v>62</v>
      </c>
      <c r="BW33" s="45" t="s">
        <v>62</v>
      </c>
      <c r="BX33" s="45">
        <v>9934810</v>
      </c>
      <c r="BY33" s="45">
        <v>841</v>
      </c>
      <c r="BZ33" s="45">
        <v>9934810</v>
      </c>
      <c r="CA33" s="45" t="s">
        <v>882</v>
      </c>
      <c r="CB33" s="45" t="s">
        <v>53</v>
      </c>
      <c r="CC33" s="45">
        <v>842</v>
      </c>
      <c r="CD33" s="45">
        <v>1542622469</v>
      </c>
      <c r="CE33" s="45">
        <f t="shared" si="36"/>
        <v>1</v>
      </c>
      <c r="CF33" s="45">
        <f t="shared" si="37"/>
        <v>1</v>
      </c>
      <c r="CG33" s="45">
        <f t="shared" si="38"/>
        <v>841</v>
      </c>
      <c r="CH33" s="45">
        <f t="shared" si="39"/>
        <v>9934810</v>
      </c>
      <c r="CI33" s="45">
        <f t="shared" si="40"/>
        <v>11799.061757719715</v>
      </c>
      <c r="CJ33" s="45" t="str">
        <f t="shared" si="41"/>
        <v/>
      </c>
      <c r="CK33" s="45">
        <f t="shared" si="42"/>
        <v>11813.091557669441</v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62</v>
      </c>
      <c r="C34" s="10" t="s">
        <v>62</v>
      </c>
      <c r="D34" s="10">
        <v>46155292</v>
      </c>
      <c r="E34" s="10">
        <v>2071</v>
      </c>
      <c r="F34" s="10">
        <v>46155292</v>
      </c>
      <c r="G34" s="10" t="s">
        <v>882</v>
      </c>
      <c r="H34" s="10" t="s">
        <v>54</v>
      </c>
      <c r="I34" s="10">
        <v>2072</v>
      </c>
      <c r="J34" s="10">
        <v>1542703423</v>
      </c>
      <c r="K34" s="10">
        <f t="shared" si="0"/>
        <v>1</v>
      </c>
      <c r="L34" s="10">
        <f t="shared" si="1"/>
        <v>1</v>
      </c>
      <c r="M34" s="10">
        <f t="shared" si="2"/>
        <v>2071</v>
      </c>
      <c r="N34" s="10">
        <f t="shared" si="3"/>
        <v>46155292</v>
      </c>
      <c r="O34" s="10">
        <f t="shared" si="4"/>
        <v>22275.720077220078</v>
      </c>
      <c r="P34" s="10" t="str">
        <f t="shared" si="5"/>
        <v/>
      </c>
      <c r="Q34" s="10">
        <f t="shared" si="6"/>
        <v>22286.476098503139</v>
      </c>
      <c r="R34" s="10" t="str">
        <f t="shared" si="7"/>
        <v/>
      </c>
      <c r="S34" s="10" t="str">
        <f t="shared" si="8"/>
        <v/>
      </c>
      <c r="T34" s="17" t="s">
        <v>62</v>
      </c>
      <c r="U34" s="17" t="s">
        <v>62</v>
      </c>
      <c r="V34" s="17">
        <v>23059505</v>
      </c>
      <c r="W34" s="17">
        <v>1406</v>
      </c>
      <c r="X34" s="17">
        <v>23059505</v>
      </c>
      <c r="Y34" s="17" t="s">
        <v>882</v>
      </c>
      <c r="Z34" s="17" t="s">
        <v>54</v>
      </c>
      <c r="AA34" s="17">
        <v>1406</v>
      </c>
      <c r="AB34" s="17">
        <v>1542686718</v>
      </c>
      <c r="AC34" s="17">
        <f t="shared" si="9"/>
        <v>1</v>
      </c>
      <c r="AD34" s="17">
        <f t="shared" si="10"/>
        <v>1</v>
      </c>
      <c r="AE34" s="32">
        <f t="shared" si="11"/>
        <v>1406</v>
      </c>
      <c r="AF34" s="32">
        <f t="shared" si="12"/>
        <v>23059505</v>
      </c>
      <c r="AG34" s="32">
        <f t="shared" si="13"/>
        <v>16400.785917496443</v>
      </c>
      <c r="AH34" s="32" t="str">
        <f t="shared" si="14"/>
        <v/>
      </c>
      <c r="AI34" s="32">
        <f t="shared" si="15"/>
        <v>16400.785917496443</v>
      </c>
      <c r="AJ34" s="32" t="str">
        <f t="shared" si="16"/>
        <v/>
      </c>
      <c r="AK34" s="32" t="str">
        <f t="shared" si="17"/>
        <v/>
      </c>
      <c r="AL34" s="24" t="s">
        <v>62</v>
      </c>
      <c r="AM34" s="24" t="s">
        <v>62</v>
      </c>
      <c r="AN34" s="24">
        <v>48267742</v>
      </c>
      <c r="AO34" s="24">
        <v>8712</v>
      </c>
      <c r="AP34" s="24">
        <v>48267742</v>
      </c>
      <c r="AQ34" s="24" t="s">
        <v>882</v>
      </c>
      <c r="AR34" s="24" t="s">
        <v>54</v>
      </c>
      <c r="AS34" s="24">
        <v>8713</v>
      </c>
      <c r="AT34" s="24">
        <v>1542750450</v>
      </c>
      <c r="AU34" s="24">
        <f t="shared" si="18"/>
        <v>1</v>
      </c>
      <c r="AV34" s="24">
        <f t="shared" si="19"/>
        <v>1</v>
      </c>
      <c r="AW34" s="24">
        <f t="shared" si="20"/>
        <v>8712</v>
      </c>
      <c r="AX34" s="24">
        <f t="shared" si="21"/>
        <v>48267742</v>
      </c>
      <c r="AY34" s="24">
        <f t="shared" si="22"/>
        <v>5539.7385515895785</v>
      </c>
      <c r="AZ34" s="24" t="str">
        <f t="shared" si="23"/>
        <v/>
      </c>
      <c r="BA34" s="24">
        <f t="shared" si="24"/>
        <v>5540.3744260789717</v>
      </c>
      <c r="BB34" s="24" t="str">
        <f t="shared" si="25"/>
        <v/>
      </c>
      <c r="BC34" s="24" t="str">
        <f t="shared" si="26"/>
        <v/>
      </c>
      <c r="BD34" s="31" t="s">
        <v>62</v>
      </c>
      <c r="BE34" s="31" t="s">
        <v>62</v>
      </c>
      <c r="BF34" s="31">
        <v>11356270</v>
      </c>
      <c r="BG34" s="31">
        <v>481</v>
      </c>
      <c r="BH34" s="31">
        <v>11356270</v>
      </c>
      <c r="BI34" s="31" t="s">
        <v>882</v>
      </c>
      <c r="BJ34" s="31" t="s">
        <v>54</v>
      </c>
      <c r="BK34" s="31">
        <v>482</v>
      </c>
      <c r="BL34" s="31">
        <v>1544536083</v>
      </c>
      <c r="BM34" s="31">
        <f t="shared" si="27"/>
        <v>1</v>
      </c>
      <c r="BN34" s="31">
        <f t="shared" si="28"/>
        <v>1</v>
      </c>
      <c r="BO34" s="31">
        <f t="shared" si="29"/>
        <v>481</v>
      </c>
      <c r="BP34" s="31">
        <f t="shared" si="30"/>
        <v>11356270</v>
      </c>
      <c r="BQ34" s="31">
        <f t="shared" si="31"/>
        <v>23560.726141078838</v>
      </c>
      <c r="BR34" s="31" t="str">
        <f t="shared" si="32"/>
        <v/>
      </c>
      <c r="BS34" s="31">
        <f t="shared" si="33"/>
        <v>23609.70893970894</v>
      </c>
      <c r="BT34" s="31" t="str">
        <f t="shared" si="34"/>
        <v/>
      </c>
      <c r="BU34" s="31" t="str">
        <f t="shared" si="35"/>
        <v/>
      </c>
      <c r="BV34" s="45" t="s">
        <v>62</v>
      </c>
      <c r="BW34" s="45" t="s">
        <v>62</v>
      </c>
      <c r="BX34" s="45">
        <v>10312978</v>
      </c>
      <c r="BY34" s="45">
        <v>852</v>
      </c>
      <c r="BZ34" s="45">
        <v>10312978</v>
      </c>
      <c r="CA34" s="45" t="s">
        <v>882</v>
      </c>
      <c r="CB34" s="45" t="s">
        <v>54</v>
      </c>
      <c r="CC34" s="45">
        <v>853</v>
      </c>
      <c r="CD34" s="45">
        <v>1542622576</v>
      </c>
      <c r="CE34" s="45">
        <f t="shared" si="36"/>
        <v>1</v>
      </c>
      <c r="CF34" s="45">
        <f t="shared" si="37"/>
        <v>1</v>
      </c>
      <c r="CG34" s="45">
        <f t="shared" si="38"/>
        <v>852</v>
      </c>
      <c r="CH34" s="45">
        <f t="shared" si="39"/>
        <v>10312978</v>
      </c>
      <c r="CI34" s="45">
        <f t="shared" si="40"/>
        <v>12090.243845252051</v>
      </c>
      <c r="CJ34" s="45" t="str">
        <f t="shared" si="41"/>
        <v/>
      </c>
      <c r="CK34" s="45">
        <f t="shared" si="42"/>
        <v>12104.43427230047</v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62</v>
      </c>
      <c r="C35" s="10" t="s">
        <v>62</v>
      </c>
      <c r="D35" s="10">
        <v>49244295</v>
      </c>
      <c r="E35" s="10">
        <v>2226</v>
      </c>
      <c r="F35" s="10">
        <v>49244295</v>
      </c>
      <c r="G35" s="10" t="s">
        <v>229</v>
      </c>
      <c r="H35" s="10" t="s">
        <v>55</v>
      </c>
      <c r="I35" s="10">
        <v>2226</v>
      </c>
      <c r="J35" s="10">
        <v>1542704308</v>
      </c>
      <c r="K35" s="10">
        <f t="shared" si="0"/>
        <v>1</v>
      </c>
      <c r="L35" s="10">
        <f t="shared" si="1"/>
        <v>1</v>
      </c>
      <c r="M35" s="10">
        <f t="shared" si="2"/>
        <v>2226</v>
      </c>
      <c r="N35" s="10">
        <f t="shared" si="3"/>
        <v>49244295</v>
      </c>
      <c r="O35" s="10">
        <f t="shared" si="4"/>
        <v>22122.324797843667</v>
      </c>
      <c r="P35" s="10" t="str">
        <f t="shared" si="5"/>
        <v/>
      </c>
      <c r="Q35" s="10">
        <f t="shared" si="6"/>
        <v>22122.324797843667</v>
      </c>
      <c r="R35" s="10" t="str">
        <f t="shared" si="7"/>
        <v/>
      </c>
      <c r="S35" s="10" t="str">
        <f t="shared" si="8"/>
        <v/>
      </c>
      <c r="T35" s="17" t="s">
        <v>970</v>
      </c>
      <c r="U35" s="17" t="s">
        <v>62</v>
      </c>
      <c r="V35" s="17">
        <v>469806960</v>
      </c>
      <c r="W35" s="17">
        <v>22024</v>
      </c>
      <c r="X35" s="17">
        <v>640277843</v>
      </c>
      <c r="Y35" s="17" t="s">
        <v>882</v>
      </c>
      <c r="Z35" s="17" t="s">
        <v>971</v>
      </c>
      <c r="AA35" s="17">
        <v>30786</v>
      </c>
      <c r="AB35" s="17">
        <v>1542688126</v>
      </c>
      <c r="AC35" s="17">
        <f t="shared" si="9"/>
        <v>0</v>
      </c>
      <c r="AD35" s="17">
        <f t="shared" si="10"/>
        <v>1</v>
      </c>
      <c r="AE35" s="32" t="str">
        <f t="shared" si="11"/>
        <v/>
      </c>
      <c r="AF35" s="32" t="str">
        <f t="shared" si="12"/>
        <v/>
      </c>
      <c r="AG35" s="32" t="str">
        <f t="shared" si="13"/>
        <v/>
      </c>
      <c r="AH35" s="32">
        <f t="shared" si="14"/>
        <v>20797.695153641267</v>
      </c>
      <c r="AI35" s="32">
        <f t="shared" si="15"/>
        <v>21331.590991645477</v>
      </c>
      <c r="AJ35" s="32">
        <f t="shared" si="16"/>
        <v>19455.704519516094</v>
      </c>
      <c r="AK35" s="32">
        <f t="shared" si="17"/>
        <v>8762</v>
      </c>
      <c r="AL35" s="24" t="s">
        <v>62</v>
      </c>
      <c r="AM35" s="24" t="s">
        <v>62</v>
      </c>
      <c r="AN35" s="24">
        <v>20828886</v>
      </c>
      <c r="AO35" s="24">
        <v>4486</v>
      </c>
      <c r="AP35" s="24">
        <v>20828886</v>
      </c>
      <c r="AQ35" s="24" t="s">
        <v>229</v>
      </c>
      <c r="AR35" s="24" t="s">
        <v>55</v>
      </c>
      <c r="AS35" s="24">
        <v>4487</v>
      </c>
      <c r="AT35" s="24">
        <v>1542750922</v>
      </c>
      <c r="AU35" s="24">
        <f t="shared" si="18"/>
        <v>1</v>
      </c>
      <c r="AV35" s="24">
        <f t="shared" si="19"/>
        <v>1</v>
      </c>
      <c r="AW35" s="24">
        <f t="shared" si="20"/>
        <v>4486</v>
      </c>
      <c r="AX35" s="24">
        <f t="shared" si="21"/>
        <v>20828886</v>
      </c>
      <c r="AY35" s="24">
        <f t="shared" si="22"/>
        <v>4642.0517049253394</v>
      </c>
      <c r="AZ35" s="24" t="str">
        <f t="shared" si="23"/>
        <v/>
      </c>
      <c r="BA35" s="24">
        <f t="shared" si="24"/>
        <v>4643.086491306286</v>
      </c>
      <c r="BB35" s="24" t="str">
        <f t="shared" si="25"/>
        <v/>
      </c>
      <c r="BC35" s="24" t="str">
        <f t="shared" si="26"/>
        <v/>
      </c>
      <c r="BD35" s="31" t="s">
        <v>62</v>
      </c>
      <c r="BE35" s="31" t="s">
        <v>62</v>
      </c>
      <c r="BF35" s="31">
        <v>10866483</v>
      </c>
      <c r="BG35" s="31">
        <v>461</v>
      </c>
      <c r="BH35" s="31">
        <v>10866483</v>
      </c>
      <c r="BI35" s="31" t="s">
        <v>229</v>
      </c>
      <c r="BJ35" s="31" t="s">
        <v>55</v>
      </c>
      <c r="BK35" s="31">
        <v>461</v>
      </c>
      <c r="BL35" s="31">
        <v>1544536200</v>
      </c>
      <c r="BM35" s="31">
        <f t="shared" si="27"/>
        <v>1</v>
      </c>
      <c r="BN35" s="31">
        <f t="shared" si="28"/>
        <v>1</v>
      </c>
      <c r="BO35" s="31">
        <f t="shared" si="29"/>
        <v>461</v>
      </c>
      <c r="BP35" s="31">
        <f t="shared" si="30"/>
        <v>10866483</v>
      </c>
      <c r="BQ35" s="31">
        <f t="shared" si="31"/>
        <v>23571.546637744035</v>
      </c>
      <c r="BR35" s="31" t="str">
        <f t="shared" si="32"/>
        <v/>
      </c>
      <c r="BS35" s="31">
        <f t="shared" si="33"/>
        <v>23571.546637744035</v>
      </c>
      <c r="BT35" s="31" t="str">
        <f t="shared" si="34"/>
        <v/>
      </c>
      <c r="BU35" s="31" t="str">
        <f t="shared" si="35"/>
        <v/>
      </c>
      <c r="BV35" s="45" t="s">
        <v>62</v>
      </c>
      <c r="BW35" s="45" t="s">
        <v>62</v>
      </c>
      <c r="BX35" s="45">
        <v>8141538</v>
      </c>
      <c r="BY35" s="45">
        <v>676</v>
      </c>
      <c r="BZ35" s="45">
        <v>8141538</v>
      </c>
      <c r="CA35" s="45" t="s">
        <v>229</v>
      </c>
      <c r="CB35" s="45" t="s">
        <v>55</v>
      </c>
      <c r="CC35" s="45">
        <v>676</v>
      </c>
      <c r="CD35" s="45">
        <v>1542622609</v>
      </c>
      <c r="CE35" s="45">
        <f t="shared" si="36"/>
        <v>1</v>
      </c>
      <c r="CF35" s="45">
        <f t="shared" si="37"/>
        <v>1</v>
      </c>
      <c r="CG35" s="45">
        <f t="shared" si="38"/>
        <v>676</v>
      </c>
      <c r="CH35" s="45">
        <f t="shared" si="39"/>
        <v>8141538</v>
      </c>
      <c r="CI35" s="45">
        <f t="shared" si="40"/>
        <v>12043.695266272189</v>
      </c>
      <c r="CJ35" s="45" t="str">
        <f t="shared" si="41"/>
        <v/>
      </c>
      <c r="CK35" s="45">
        <f t="shared" si="42"/>
        <v>12043.695266272189</v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62</v>
      </c>
      <c r="C36" s="10" t="s">
        <v>62</v>
      </c>
      <c r="D36" s="10">
        <v>48976822</v>
      </c>
      <c r="E36" s="10">
        <v>2222</v>
      </c>
      <c r="F36" s="10">
        <v>48976822</v>
      </c>
      <c r="G36" s="10" t="s">
        <v>888</v>
      </c>
      <c r="H36" s="10" t="s">
        <v>56</v>
      </c>
      <c r="I36" s="10">
        <v>2223</v>
      </c>
      <c r="J36" s="10">
        <v>1542705496</v>
      </c>
      <c r="K36" s="10">
        <f t="shared" si="0"/>
        <v>1</v>
      </c>
      <c r="L36" s="10">
        <f t="shared" si="1"/>
        <v>1</v>
      </c>
      <c r="M36" s="10">
        <f t="shared" si="2"/>
        <v>2222</v>
      </c>
      <c r="N36" s="10">
        <f t="shared" si="3"/>
        <v>48976822</v>
      </c>
      <c r="O36" s="10">
        <f t="shared" si="4"/>
        <v>22031.858749437695</v>
      </c>
      <c r="P36" s="10" t="str">
        <f t="shared" si="5"/>
        <v/>
      </c>
      <c r="Q36" s="10">
        <f t="shared" si="6"/>
        <v>22041.774077407739</v>
      </c>
      <c r="R36" s="10" t="str">
        <f t="shared" si="7"/>
        <v/>
      </c>
      <c r="S36" s="10" t="str">
        <f t="shared" si="8"/>
        <v/>
      </c>
      <c r="T36" s="17" t="s">
        <v>972</v>
      </c>
      <c r="U36" s="17" t="s">
        <v>62</v>
      </c>
      <c r="V36" s="17">
        <v>37721480</v>
      </c>
      <c r="W36" s="17">
        <v>2165</v>
      </c>
      <c r="X36" s="17">
        <v>609145898</v>
      </c>
      <c r="Y36" s="17" t="s">
        <v>973</v>
      </c>
      <c r="Z36" s="17" t="s">
        <v>974</v>
      </c>
      <c r="AA36" s="17">
        <v>29575</v>
      </c>
      <c r="AB36" s="17">
        <v>1542688863</v>
      </c>
      <c r="AC36" s="17">
        <f t="shared" si="9"/>
        <v>0</v>
      </c>
      <c r="AD36" s="17">
        <f t="shared" si="10"/>
        <v>1</v>
      </c>
      <c r="AE36" s="32" t="str">
        <f t="shared" si="11"/>
        <v/>
      </c>
      <c r="AF36" s="32" t="str">
        <f t="shared" si="12"/>
        <v/>
      </c>
      <c r="AG36" s="32" t="str">
        <f t="shared" si="13"/>
        <v/>
      </c>
      <c r="AH36" s="32">
        <f t="shared" si="14"/>
        <v>20596.649129332207</v>
      </c>
      <c r="AI36" s="32">
        <f t="shared" si="15"/>
        <v>17423.316397228638</v>
      </c>
      <c r="AJ36" s="32">
        <f t="shared" si="16"/>
        <v>20847.297263772347</v>
      </c>
      <c r="AK36" s="32">
        <f t="shared" si="17"/>
        <v>27410</v>
      </c>
      <c r="AL36" s="24" t="s">
        <v>62</v>
      </c>
      <c r="AM36" s="24" t="s">
        <v>62</v>
      </c>
      <c r="AN36" s="24">
        <v>47930847</v>
      </c>
      <c r="AO36" s="24">
        <v>8352</v>
      </c>
      <c r="AP36" s="24">
        <v>47930847</v>
      </c>
      <c r="AQ36" s="24" t="s">
        <v>581</v>
      </c>
      <c r="AR36" s="24" t="s">
        <v>22</v>
      </c>
      <c r="AS36" s="24">
        <v>8353</v>
      </c>
      <c r="AT36" s="24">
        <v>1542751237</v>
      </c>
      <c r="AU36" s="24">
        <f t="shared" si="18"/>
        <v>1</v>
      </c>
      <c r="AV36" s="24">
        <f t="shared" si="19"/>
        <v>1</v>
      </c>
      <c r="AW36" s="24">
        <f t="shared" si="20"/>
        <v>8352</v>
      </c>
      <c r="AX36" s="24">
        <f t="shared" si="21"/>
        <v>47930847</v>
      </c>
      <c r="AY36" s="24">
        <f t="shared" si="22"/>
        <v>5738.1595833832152</v>
      </c>
      <c r="AZ36" s="24" t="str">
        <f t="shared" si="23"/>
        <v/>
      </c>
      <c r="BA36" s="24">
        <f t="shared" si="24"/>
        <v>5738.8466235632186</v>
      </c>
      <c r="BB36" s="24" t="str">
        <f t="shared" si="25"/>
        <v/>
      </c>
      <c r="BC36" s="24" t="str">
        <f t="shared" si="26"/>
        <v/>
      </c>
      <c r="BD36" s="31" t="s">
        <v>62</v>
      </c>
      <c r="BE36" s="31" t="s">
        <v>62</v>
      </c>
      <c r="BF36" s="31">
        <v>20802298</v>
      </c>
      <c r="BG36" s="31">
        <v>849</v>
      </c>
      <c r="BH36" s="31">
        <v>20802298</v>
      </c>
      <c r="BI36" s="31" t="s">
        <v>888</v>
      </c>
      <c r="BJ36" s="31" t="s">
        <v>56</v>
      </c>
      <c r="BK36" s="31">
        <v>850</v>
      </c>
      <c r="BL36" s="31">
        <v>1544536337</v>
      </c>
      <c r="BM36" s="31">
        <f t="shared" si="27"/>
        <v>1</v>
      </c>
      <c r="BN36" s="31">
        <f t="shared" si="28"/>
        <v>1</v>
      </c>
      <c r="BO36" s="31">
        <f t="shared" si="29"/>
        <v>849</v>
      </c>
      <c r="BP36" s="31">
        <f t="shared" si="30"/>
        <v>20802298</v>
      </c>
      <c r="BQ36" s="31">
        <f t="shared" si="31"/>
        <v>24473.291764705882</v>
      </c>
      <c r="BR36" s="31" t="str">
        <f t="shared" si="32"/>
        <v/>
      </c>
      <c r="BS36" s="31">
        <f t="shared" si="33"/>
        <v>24502.117785630155</v>
      </c>
      <c r="BT36" s="31" t="str">
        <f t="shared" si="34"/>
        <v/>
      </c>
      <c r="BU36" s="31" t="str">
        <f t="shared" si="35"/>
        <v/>
      </c>
      <c r="BV36" s="45" t="s">
        <v>62</v>
      </c>
      <c r="BW36" s="45" t="s">
        <v>62</v>
      </c>
      <c r="BX36" s="45">
        <v>65804816</v>
      </c>
      <c r="BY36" s="45">
        <v>4930</v>
      </c>
      <c r="BZ36" s="45">
        <v>65804816</v>
      </c>
      <c r="CA36" s="45" t="s">
        <v>888</v>
      </c>
      <c r="CB36" s="45" t="s">
        <v>56</v>
      </c>
      <c r="CC36" s="45">
        <v>4930</v>
      </c>
      <c r="CD36" s="45">
        <v>1542623198</v>
      </c>
      <c r="CE36" s="45">
        <f t="shared" si="36"/>
        <v>1</v>
      </c>
      <c r="CF36" s="45">
        <f t="shared" si="37"/>
        <v>1</v>
      </c>
      <c r="CG36" s="45">
        <f t="shared" si="38"/>
        <v>4930</v>
      </c>
      <c r="CH36" s="45">
        <f t="shared" si="39"/>
        <v>65804816</v>
      </c>
      <c r="CI36" s="45">
        <f t="shared" si="40"/>
        <v>13347.832860040568</v>
      </c>
      <c r="CJ36" s="45" t="str">
        <f t="shared" si="41"/>
        <v/>
      </c>
      <c r="CK36" s="45">
        <f t="shared" si="42"/>
        <v>13347.832860040568</v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62</v>
      </c>
      <c r="C37" s="10" t="s">
        <v>62</v>
      </c>
      <c r="D37" s="10">
        <v>44227109</v>
      </c>
      <c r="E37" s="10">
        <v>1980</v>
      </c>
      <c r="F37" s="10">
        <v>44227109</v>
      </c>
      <c r="G37" s="10" t="s">
        <v>928</v>
      </c>
      <c r="H37" s="10" t="s">
        <v>57</v>
      </c>
      <c r="I37" s="10">
        <v>1981</v>
      </c>
      <c r="J37" s="10">
        <v>1542706537</v>
      </c>
      <c r="K37" s="10">
        <f t="shared" si="0"/>
        <v>1</v>
      </c>
      <c r="L37" s="10">
        <f t="shared" si="1"/>
        <v>1</v>
      </c>
      <c r="M37" s="10">
        <f t="shared" si="2"/>
        <v>1980</v>
      </c>
      <c r="N37" s="10">
        <f t="shared" si="3"/>
        <v>44227109</v>
      </c>
      <c r="O37" s="10">
        <f t="shared" si="4"/>
        <v>22325.648157496213</v>
      </c>
      <c r="P37" s="10" t="str">
        <f t="shared" si="5"/>
        <v/>
      </c>
      <c r="Q37" s="10">
        <f t="shared" si="6"/>
        <v>22336.923737373738</v>
      </c>
      <c r="R37" s="10" t="str">
        <f t="shared" si="7"/>
        <v/>
      </c>
      <c r="S37" s="10" t="str">
        <f t="shared" si="8"/>
        <v/>
      </c>
      <c r="T37" s="17" t="s">
        <v>62</v>
      </c>
      <c r="U37" s="17" t="s">
        <v>62</v>
      </c>
      <c r="V37" s="17">
        <v>42213908</v>
      </c>
      <c r="W37" s="17">
        <v>2305</v>
      </c>
      <c r="X37" s="17">
        <v>42213908</v>
      </c>
      <c r="Y37" s="17" t="s">
        <v>928</v>
      </c>
      <c r="Z37" s="17" t="s">
        <v>57</v>
      </c>
      <c r="AA37" s="17">
        <v>2306</v>
      </c>
      <c r="AB37" s="17">
        <v>1542688952</v>
      </c>
      <c r="AC37" s="17">
        <f t="shared" si="9"/>
        <v>1</v>
      </c>
      <c r="AD37" s="17">
        <f t="shared" si="10"/>
        <v>1</v>
      </c>
      <c r="AE37" s="32">
        <f t="shared" si="11"/>
        <v>2305</v>
      </c>
      <c r="AF37" s="32">
        <f t="shared" si="12"/>
        <v>42213908</v>
      </c>
      <c r="AG37" s="32">
        <f t="shared" si="13"/>
        <v>18306.117953165656</v>
      </c>
      <c r="AH37" s="32" t="str">
        <f t="shared" si="14"/>
        <v/>
      </c>
      <c r="AI37" s="32">
        <f t="shared" si="15"/>
        <v>18314.059869848155</v>
      </c>
      <c r="AJ37" s="32" t="str">
        <f t="shared" si="16"/>
        <v/>
      </c>
      <c r="AK37" s="32" t="str">
        <f t="shared" si="17"/>
        <v/>
      </c>
      <c r="AL37" s="24" t="s">
        <v>62</v>
      </c>
      <c r="AM37" s="24" t="s">
        <v>62</v>
      </c>
      <c r="AN37" s="24">
        <v>44350234</v>
      </c>
      <c r="AO37" s="24">
        <v>7452</v>
      </c>
      <c r="AP37" s="24">
        <v>44350234</v>
      </c>
      <c r="AQ37" s="24" t="s">
        <v>928</v>
      </c>
      <c r="AR37" s="24" t="s">
        <v>57</v>
      </c>
      <c r="AS37" s="24">
        <v>7452</v>
      </c>
      <c r="AT37" s="24">
        <v>1542755410</v>
      </c>
      <c r="AU37" s="24">
        <f t="shared" si="18"/>
        <v>1</v>
      </c>
      <c r="AV37" s="24">
        <f t="shared" si="19"/>
        <v>1</v>
      </c>
      <c r="AW37" s="24">
        <f t="shared" si="20"/>
        <v>7452</v>
      </c>
      <c r="AX37" s="24">
        <f t="shared" si="21"/>
        <v>44350234</v>
      </c>
      <c r="AY37" s="24">
        <f t="shared" si="22"/>
        <v>5951.4538378958669</v>
      </c>
      <c r="AZ37" s="24" t="str">
        <f t="shared" si="23"/>
        <v/>
      </c>
      <c r="BA37" s="24">
        <f t="shared" si="24"/>
        <v>5951.4538378958669</v>
      </c>
      <c r="BB37" s="24" t="str">
        <f t="shared" si="25"/>
        <v/>
      </c>
      <c r="BC37" s="24" t="str">
        <f t="shared" si="26"/>
        <v/>
      </c>
      <c r="BD37" s="31" t="s">
        <v>62</v>
      </c>
      <c r="BE37" s="31" t="s">
        <v>62</v>
      </c>
      <c r="BF37" s="31">
        <v>11256060</v>
      </c>
      <c r="BG37" s="31">
        <v>462</v>
      </c>
      <c r="BH37" s="31">
        <v>11256060</v>
      </c>
      <c r="BI37" s="31" t="s">
        <v>928</v>
      </c>
      <c r="BJ37" s="31" t="s">
        <v>57</v>
      </c>
      <c r="BK37" s="31">
        <v>462</v>
      </c>
      <c r="BL37" s="31">
        <v>1544536412</v>
      </c>
      <c r="BM37" s="31">
        <f t="shared" si="27"/>
        <v>1</v>
      </c>
      <c r="BN37" s="31">
        <f t="shared" si="28"/>
        <v>1</v>
      </c>
      <c r="BO37" s="31">
        <f t="shared" si="29"/>
        <v>462</v>
      </c>
      <c r="BP37" s="31">
        <f t="shared" si="30"/>
        <v>11256060</v>
      </c>
      <c r="BQ37" s="31">
        <f t="shared" si="31"/>
        <v>24363.766233766233</v>
      </c>
      <c r="BR37" s="31" t="str">
        <f t="shared" si="32"/>
        <v/>
      </c>
      <c r="BS37" s="31">
        <f t="shared" si="33"/>
        <v>24363.766233766233</v>
      </c>
      <c r="BT37" s="31" t="str">
        <f t="shared" si="34"/>
        <v/>
      </c>
      <c r="BU37" s="31" t="str">
        <f t="shared" si="35"/>
        <v/>
      </c>
      <c r="BV37" s="45" t="s">
        <v>62</v>
      </c>
      <c r="BW37" s="45" t="s">
        <v>62</v>
      </c>
      <c r="BX37" s="45">
        <v>9524449</v>
      </c>
      <c r="BY37" s="45">
        <v>789</v>
      </c>
      <c r="BZ37" s="45">
        <v>9524449</v>
      </c>
      <c r="CA37" s="45" t="s">
        <v>928</v>
      </c>
      <c r="CB37" s="45" t="s">
        <v>57</v>
      </c>
      <c r="CC37" s="45">
        <v>790</v>
      </c>
      <c r="CD37" s="45">
        <v>1542623287</v>
      </c>
      <c r="CE37" s="45">
        <f t="shared" si="36"/>
        <v>1</v>
      </c>
      <c r="CF37" s="45">
        <f t="shared" si="37"/>
        <v>1</v>
      </c>
      <c r="CG37" s="45">
        <f t="shared" si="38"/>
        <v>789</v>
      </c>
      <c r="CH37" s="45">
        <f t="shared" si="39"/>
        <v>9524449</v>
      </c>
      <c r="CI37" s="45">
        <f t="shared" si="40"/>
        <v>12056.264556962025</v>
      </c>
      <c r="CJ37" s="45" t="str">
        <f t="shared" si="41"/>
        <v/>
      </c>
      <c r="CK37" s="45">
        <f t="shared" si="42"/>
        <v>12071.544993662865</v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ref="K40:K71" si="45">IF(AND(B40=C40,L40=1),1,0)</f>
        <v>0</v>
      </c>
      <c r="L40" s="10">
        <f t="shared" ref="L40:L71" si="46">IF(C40&gt;0,1,0)</f>
        <v>0</v>
      </c>
      <c r="M40" s="10" t="str">
        <f t="shared" ref="M40:M71" si="47">IF(K40=1,E40,"")</f>
        <v/>
      </c>
      <c r="N40" s="10" t="str">
        <f t="shared" ref="N40:N71" si="48">IF(K40=1,D40,"")</f>
        <v/>
      </c>
      <c r="O40" s="10" t="str">
        <f t="shared" ref="O40:O71" si="49">IF(AND(L40&gt;0,K40=1),F40/I40,"")</f>
        <v/>
      </c>
      <c r="P40" s="10" t="str">
        <f t="shared" ref="P40:P71" si="50">IF(AND(L40&gt;0,K40=0),F40/I40,"")</f>
        <v/>
      </c>
      <c r="Q40" s="10" t="str">
        <f t="shared" ref="Q40:Q71" si="51">IF(L40&gt;0,D40/E40,"")</f>
        <v/>
      </c>
      <c r="R40" s="10" t="str">
        <f t="shared" ref="R40:R71" si="52">IF(AND(L40&gt;0,K40=0),(F40-D40)/(I40-E40),"")</f>
        <v/>
      </c>
      <c r="S40" s="10" t="str">
        <f t="shared" ref="S40:S71" si="53">IF(AND(L40&gt;0,K40=0),I40-E40,"")</f>
        <v/>
      </c>
      <c r="AC40" s="17">
        <f t="shared" ref="AC40:AC71" si="54">IF(AND(T40=U40,AD40=1),1,0)</f>
        <v>0</v>
      </c>
      <c r="AD40" s="17">
        <f t="shared" ref="AD40:AD71" si="55">IF(U40&gt;0,1,0)</f>
        <v>0</v>
      </c>
      <c r="AE40" s="32" t="str">
        <f t="shared" ref="AE40:AE71" si="56">IF(AC40=1,W40,"")</f>
        <v/>
      </c>
      <c r="AF40" s="32" t="str">
        <f t="shared" ref="AF40:AF71" si="57">IF(AC40=1,V40,"")</f>
        <v/>
      </c>
      <c r="AG40" s="32" t="str">
        <f t="shared" ref="AG40:AG71" si="58">IF(AND(AD40&gt;0,AC40=1),X40/AA40,"")</f>
        <v/>
      </c>
      <c r="AH40" s="32" t="str">
        <f t="shared" ref="AH40:AH71" si="59">IF(AND(AD40&gt;0,AC40=0),X40/AA40,"")</f>
        <v/>
      </c>
      <c r="AI40" s="32" t="str">
        <f t="shared" ref="AI40:AI71" si="60">IF(AD40&gt;0,V40/W40,"")</f>
        <v/>
      </c>
      <c r="AJ40" s="32" t="str">
        <f t="shared" ref="AJ40:AJ71" si="61">IF(AND(AD40&gt;0,AC40=0),(X40-V40)/(AA40-W40),"")</f>
        <v/>
      </c>
      <c r="AK40" s="32" t="str">
        <f t="shared" ref="AK40:AK71" si="62">IF(AND(AD40&gt;0,AC40=0),AA40-W40,"")</f>
        <v/>
      </c>
      <c r="AU40" s="24">
        <f t="shared" ref="AU40:AU71" si="63">IF(AND(AL40=AM40,AV40=1),1,0)</f>
        <v>0</v>
      </c>
      <c r="AV40" s="24">
        <f t="shared" ref="AV40:AV71" si="64">IF(AM40&gt;0,1,0)</f>
        <v>0</v>
      </c>
      <c r="AW40" s="24" t="str">
        <f t="shared" ref="AW40:AW71" si="65">IF(AU40=1,AO40,"")</f>
        <v/>
      </c>
      <c r="AX40" s="24" t="str">
        <f t="shared" ref="AX40:AX71" si="66">IF(AU40=1,AN40,"")</f>
        <v/>
      </c>
      <c r="AY40" s="24" t="str">
        <f t="shared" ref="AY40:AY71" si="67">IF(AND(AV40&gt;0,AU40=1),AP40/AS40,"")</f>
        <v/>
      </c>
      <c r="AZ40" s="24" t="str">
        <f t="shared" ref="AZ40:AZ71" si="68">IF(AND(AV40&gt;0,AU40=0),AP40/AS40,"")</f>
        <v/>
      </c>
      <c r="BA40" s="24" t="str">
        <f t="shared" ref="BA40:BA71" si="69">IF(AV40&gt;0,AN40/AO40,"")</f>
        <v/>
      </c>
      <c r="BB40" s="24" t="str">
        <f t="shared" ref="BB40:BB71" si="70">IF(AND(AV40&gt;0,AU40=0),(AP40-AN40)/(AS40-AO40),"")</f>
        <v/>
      </c>
      <c r="BC40" s="24" t="str">
        <f t="shared" ref="BC40:BC71" si="71">IF(AND(AV40&gt;0,AU40=0),AS40-AO40,"")</f>
        <v/>
      </c>
      <c r="BM40" s="31">
        <f t="shared" ref="BM40:BM71" si="72">IF(AND(BD40=BE40,BN40=1),1,0)</f>
        <v>0</v>
      </c>
      <c r="BN40" s="31">
        <f t="shared" ref="BN40:BN71" si="73">IF(BE40&gt;0,1,0)</f>
        <v>0</v>
      </c>
      <c r="BO40" s="31" t="str">
        <f t="shared" ref="BO40:BO71" si="74">IF(BM40=1,BG40,"")</f>
        <v/>
      </c>
      <c r="BP40" s="31" t="str">
        <f t="shared" ref="BP40:BP71" si="75">IF(BM40=1,BF40,"")</f>
        <v/>
      </c>
      <c r="BQ40" s="31" t="str">
        <f t="shared" ref="BQ40:BQ71" si="76">IF(AND(BN40&gt;0,BM40=1),BH40/BK40,"")</f>
        <v/>
      </c>
      <c r="BR40" s="31" t="str">
        <f t="shared" ref="BR40:BR71" si="77">IF(AND(BN40&gt;0,BM40=0),BH40/BK40,"")</f>
        <v/>
      </c>
      <c r="BS40" s="31" t="str">
        <f t="shared" ref="BS40:BS71" si="78">IF(BN40&gt;0,BF40/BG40,"")</f>
        <v/>
      </c>
      <c r="BT40" s="31" t="str">
        <f t="shared" ref="BT40:BT71" si="79">IF(AND(BN40&gt;0,BM40=0),(BH40-BF40)/(BK40-BG40),"")</f>
        <v/>
      </c>
      <c r="BU40" s="31" t="str">
        <f t="shared" ref="BU40:BU71" si="80">IF(AND(BN40&gt;0,BM40=0),BK40-BG40,"")</f>
        <v/>
      </c>
    </row>
    <row r="41" spans="2:91" x14ac:dyDescent="0.3">
      <c r="K41" s="10">
        <f t="shared" si="45"/>
        <v>0</v>
      </c>
      <c r="L41" s="10">
        <f t="shared" si="46"/>
        <v>0</v>
      </c>
      <c r="M41" s="10" t="str">
        <f t="shared" si="47"/>
        <v/>
      </c>
      <c r="N41" s="10" t="str">
        <f t="shared" si="48"/>
        <v/>
      </c>
      <c r="O41" s="10" t="str">
        <f t="shared" si="49"/>
        <v/>
      </c>
      <c r="P41" s="10" t="str">
        <f t="shared" si="50"/>
        <v/>
      </c>
      <c r="Q41" s="10" t="str">
        <f t="shared" si="51"/>
        <v/>
      </c>
      <c r="R41" s="10" t="str">
        <f t="shared" si="52"/>
        <v/>
      </c>
      <c r="S41" s="10" t="str">
        <f t="shared" si="53"/>
        <v/>
      </c>
      <c r="AC41" s="17">
        <f t="shared" si="54"/>
        <v>0</v>
      </c>
      <c r="AD41" s="17">
        <f t="shared" si="55"/>
        <v>0</v>
      </c>
      <c r="AE41" s="32" t="str">
        <f t="shared" si="56"/>
        <v/>
      </c>
      <c r="AF41" s="32" t="str">
        <f t="shared" si="57"/>
        <v/>
      </c>
      <c r="AG41" s="32" t="str">
        <f t="shared" si="58"/>
        <v/>
      </c>
      <c r="AH41" s="32" t="str">
        <f t="shared" si="59"/>
        <v/>
      </c>
      <c r="AI41" s="32" t="str">
        <f t="shared" si="60"/>
        <v/>
      </c>
      <c r="AJ41" s="32" t="str">
        <f t="shared" si="61"/>
        <v/>
      </c>
      <c r="AK41" s="32" t="str">
        <f t="shared" si="62"/>
        <v/>
      </c>
      <c r="AU41" s="24">
        <f t="shared" si="63"/>
        <v>0</v>
      </c>
      <c r="AV41" s="24">
        <f t="shared" si="64"/>
        <v>0</v>
      </c>
      <c r="AW41" s="24" t="str">
        <f t="shared" si="65"/>
        <v/>
      </c>
      <c r="AX41" s="24" t="str">
        <f t="shared" si="66"/>
        <v/>
      </c>
      <c r="AY41" s="24" t="str">
        <f t="shared" si="67"/>
        <v/>
      </c>
      <c r="AZ41" s="24" t="str">
        <f t="shared" si="68"/>
        <v/>
      </c>
      <c r="BA41" s="24" t="str">
        <f t="shared" si="69"/>
        <v/>
      </c>
      <c r="BB41" s="24" t="str">
        <f t="shared" si="70"/>
        <v/>
      </c>
      <c r="BC41" s="24" t="str">
        <f t="shared" si="71"/>
        <v/>
      </c>
      <c r="BM41" s="31">
        <f t="shared" si="72"/>
        <v>0</v>
      </c>
      <c r="BN41" s="31">
        <f t="shared" si="73"/>
        <v>0</v>
      </c>
      <c r="BO41" s="31" t="str">
        <f t="shared" si="74"/>
        <v/>
      </c>
      <c r="BP41" s="31" t="str">
        <f t="shared" si="75"/>
        <v/>
      </c>
      <c r="BQ41" s="31" t="str">
        <f t="shared" si="76"/>
        <v/>
      </c>
      <c r="BR41" s="31" t="str">
        <f t="shared" si="77"/>
        <v/>
      </c>
      <c r="BS41" s="31" t="str">
        <f t="shared" si="78"/>
        <v/>
      </c>
      <c r="BT41" s="31" t="str">
        <f t="shared" si="79"/>
        <v/>
      </c>
      <c r="BU41" s="31" t="str">
        <f t="shared" si="80"/>
        <v/>
      </c>
    </row>
    <row r="42" spans="2:91" x14ac:dyDescent="0.3">
      <c r="K42" s="10">
        <f t="shared" si="45"/>
        <v>0</v>
      </c>
      <c r="L42" s="10">
        <f t="shared" si="46"/>
        <v>0</v>
      </c>
      <c r="M42" s="10" t="str">
        <f t="shared" si="47"/>
        <v/>
      </c>
      <c r="N42" s="10" t="str">
        <f t="shared" si="48"/>
        <v/>
      </c>
      <c r="O42" s="10" t="str">
        <f t="shared" si="49"/>
        <v/>
      </c>
      <c r="P42" s="10" t="str">
        <f t="shared" si="50"/>
        <v/>
      </c>
      <c r="Q42" s="10" t="str">
        <f t="shared" si="51"/>
        <v/>
      </c>
      <c r="R42" s="10" t="str">
        <f t="shared" si="52"/>
        <v/>
      </c>
      <c r="S42" s="10" t="str">
        <f t="shared" si="53"/>
        <v/>
      </c>
      <c r="AC42" s="17">
        <f t="shared" si="54"/>
        <v>0</v>
      </c>
      <c r="AD42" s="17">
        <f t="shared" si="55"/>
        <v>0</v>
      </c>
      <c r="AE42" s="32" t="str">
        <f t="shared" si="56"/>
        <v/>
      </c>
      <c r="AF42" s="32" t="str">
        <f t="shared" si="57"/>
        <v/>
      </c>
      <c r="AG42" s="32" t="str">
        <f t="shared" si="58"/>
        <v/>
      </c>
      <c r="AH42" s="32" t="str">
        <f t="shared" si="59"/>
        <v/>
      </c>
      <c r="AI42" s="32" t="str">
        <f t="shared" si="60"/>
        <v/>
      </c>
      <c r="AJ42" s="32" t="str">
        <f t="shared" si="61"/>
        <v/>
      </c>
      <c r="AK42" s="32" t="str">
        <f t="shared" si="62"/>
        <v/>
      </c>
      <c r="AU42" s="24">
        <f t="shared" si="63"/>
        <v>0</v>
      </c>
      <c r="AV42" s="24">
        <f t="shared" si="64"/>
        <v>0</v>
      </c>
      <c r="AW42" s="24" t="str">
        <f t="shared" si="65"/>
        <v/>
      </c>
      <c r="AX42" s="24" t="str">
        <f t="shared" si="66"/>
        <v/>
      </c>
      <c r="AY42" s="24" t="str">
        <f t="shared" si="67"/>
        <v/>
      </c>
      <c r="AZ42" s="24" t="str">
        <f t="shared" si="68"/>
        <v/>
      </c>
      <c r="BA42" s="24" t="str">
        <f t="shared" si="69"/>
        <v/>
      </c>
      <c r="BB42" s="24" t="str">
        <f t="shared" si="70"/>
        <v/>
      </c>
      <c r="BC42" s="24" t="str">
        <f t="shared" si="71"/>
        <v/>
      </c>
      <c r="BM42" s="31">
        <f t="shared" si="72"/>
        <v>0</v>
      </c>
      <c r="BN42" s="31">
        <f t="shared" si="73"/>
        <v>0</v>
      </c>
      <c r="BO42" s="31" t="str">
        <f t="shared" si="74"/>
        <v/>
      </c>
      <c r="BP42" s="31" t="str">
        <f t="shared" si="75"/>
        <v/>
      </c>
      <c r="BQ42" s="31" t="str">
        <f t="shared" si="76"/>
        <v/>
      </c>
      <c r="BR42" s="31" t="str">
        <f t="shared" si="77"/>
        <v/>
      </c>
      <c r="BS42" s="31" t="str">
        <f t="shared" si="78"/>
        <v/>
      </c>
      <c r="BT42" s="31" t="str">
        <f t="shared" si="79"/>
        <v/>
      </c>
      <c r="BU42" s="31" t="str">
        <f t="shared" si="80"/>
        <v/>
      </c>
    </row>
    <row r="43" spans="2:91" x14ac:dyDescent="0.3">
      <c r="K43" s="10">
        <f t="shared" si="45"/>
        <v>0</v>
      </c>
      <c r="L43" s="10">
        <f t="shared" si="46"/>
        <v>0</v>
      </c>
      <c r="M43" s="10" t="str">
        <f t="shared" si="47"/>
        <v/>
      </c>
      <c r="N43" s="10" t="str">
        <f t="shared" si="48"/>
        <v/>
      </c>
      <c r="O43" s="10" t="str">
        <f t="shared" si="49"/>
        <v/>
      </c>
      <c r="P43" s="10" t="str">
        <f t="shared" si="50"/>
        <v/>
      </c>
      <c r="Q43" s="10" t="str">
        <f t="shared" si="51"/>
        <v/>
      </c>
      <c r="R43" s="10" t="str">
        <f t="shared" si="52"/>
        <v/>
      </c>
      <c r="S43" s="10" t="str">
        <f t="shared" si="53"/>
        <v/>
      </c>
      <c r="AC43" s="17">
        <f t="shared" si="54"/>
        <v>0</v>
      </c>
      <c r="AD43" s="17">
        <f t="shared" si="55"/>
        <v>0</v>
      </c>
      <c r="AE43" s="32" t="str">
        <f t="shared" si="56"/>
        <v/>
      </c>
      <c r="AF43" s="32" t="str">
        <f t="shared" si="57"/>
        <v/>
      </c>
      <c r="AG43" s="32" t="str">
        <f t="shared" si="58"/>
        <v/>
      </c>
      <c r="AH43" s="32" t="str">
        <f t="shared" si="59"/>
        <v/>
      </c>
      <c r="AI43" s="32" t="str">
        <f t="shared" si="60"/>
        <v/>
      </c>
      <c r="AJ43" s="32" t="str">
        <f t="shared" si="61"/>
        <v/>
      </c>
      <c r="AK43" s="32" t="str">
        <f t="shared" si="62"/>
        <v/>
      </c>
      <c r="AU43" s="24">
        <f t="shared" si="63"/>
        <v>0</v>
      </c>
      <c r="AV43" s="24">
        <f t="shared" si="64"/>
        <v>0</v>
      </c>
      <c r="AW43" s="24" t="str">
        <f t="shared" si="65"/>
        <v/>
      </c>
      <c r="AX43" s="24" t="str">
        <f t="shared" si="66"/>
        <v/>
      </c>
      <c r="AY43" s="24" t="str">
        <f t="shared" si="67"/>
        <v/>
      </c>
      <c r="AZ43" s="24" t="str">
        <f t="shared" si="68"/>
        <v/>
      </c>
      <c r="BA43" s="24" t="str">
        <f t="shared" si="69"/>
        <v/>
      </c>
      <c r="BB43" s="24" t="str">
        <f t="shared" si="70"/>
        <v/>
      </c>
      <c r="BC43" s="24" t="str">
        <f t="shared" si="71"/>
        <v/>
      </c>
      <c r="BM43" s="31">
        <f t="shared" si="72"/>
        <v>0</v>
      </c>
      <c r="BN43" s="31">
        <f t="shared" si="73"/>
        <v>0</v>
      </c>
      <c r="BO43" s="31" t="str">
        <f t="shared" si="74"/>
        <v/>
      </c>
      <c r="BP43" s="31" t="str">
        <f t="shared" si="75"/>
        <v/>
      </c>
      <c r="BQ43" s="31" t="str">
        <f t="shared" si="76"/>
        <v/>
      </c>
      <c r="BR43" s="31" t="str">
        <f t="shared" si="77"/>
        <v/>
      </c>
      <c r="BS43" s="31" t="str">
        <f t="shared" si="78"/>
        <v/>
      </c>
      <c r="BT43" s="31" t="str">
        <f t="shared" si="79"/>
        <v/>
      </c>
      <c r="BU43" s="31" t="str">
        <f t="shared" si="80"/>
        <v/>
      </c>
    </row>
    <row r="44" spans="2:91" x14ac:dyDescent="0.3">
      <c r="K44" s="10">
        <f t="shared" si="45"/>
        <v>0</v>
      </c>
      <c r="L44" s="10">
        <f t="shared" si="46"/>
        <v>0</v>
      </c>
      <c r="M44" s="10" t="str">
        <f t="shared" si="47"/>
        <v/>
      </c>
      <c r="N44" s="10" t="str">
        <f t="shared" si="48"/>
        <v/>
      </c>
      <c r="O44" s="10" t="str">
        <f t="shared" si="49"/>
        <v/>
      </c>
      <c r="P44" s="10" t="str">
        <f t="shared" si="50"/>
        <v/>
      </c>
      <c r="Q44" s="10" t="str">
        <f t="shared" si="51"/>
        <v/>
      </c>
      <c r="R44" s="10" t="str">
        <f t="shared" si="52"/>
        <v/>
      </c>
      <c r="S44" s="10" t="str">
        <f t="shared" si="53"/>
        <v/>
      </c>
      <c r="AC44" s="17">
        <f t="shared" si="54"/>
        <v>0</v>
      </c>
      <c r="AD44" s="17">
        <f t="shared" si="55"/>
        <v>0</v>
      </c>
      <c r="AE44" s="32" t="str">
        <f t="shared" si="56"/>
        <v/>
      </c>
      <c r="AF44" s="32" t="str">
        <f t="shared" si="57"/>
        <v/>
      </c>
      <c r="AG44" s="32" t="str">
        <f t="shared" si="58"/>
        <v/>
      </c>
      <c r="AH44" s="32" t="str">
        <f t="shared" si="59"/>
        <v/>
      </c>
      <c r="AI44" s="32" t="str">
        <f t="shared" si="60"/>
        <v/>
      </c>
      <c r="AJ44" s="32" t="str">
        <f t="shared" si="61"/>
        <v/>
      </c>
      <c r="AK44" s="32" t="str">
        <f t="shared" si="62"/>
        <v/>
      </c>
      <c r="AU44" s="24">
        <f t="shared" si="63"/>
        <v>0</v>
      </c>
      <c r="AV44" s="24">
        <f t="shared" si="64"/>
        <v>0</v>
      </c>
      <c r="AW44" s="24" t="str">
        <f t="shared" si="65"/>
        <v/>
      </c>
      <c r="AX44" s="24" t="str">
        <f t="shared" si="66"/>
        <v/>
      </c>
      <c r="AY44" s="24" t="str">
        <f t="shared" si="67"/>
        <v/>
      </c>
      <c r="AZ44" s="24" t="str">
        <f t="shared" si="68"/>
        <v/>
      </c>
      <c r="BA44" s="24" t="str">
        <f t="shared" si="69"/>
        <v/>
      </c>
      <c r="BB44" s="24" t="str">
        <f t="shared" si="70"/>
        <v/>
      </c>
      <c r="BC44" s="24" t="str">
        <f t="shared" si="71"/>
        <v/>
      </c>
      <c r="BM44" s="31">
        <f t="shared" si="72"/>
        <v>0</v>
      </c>
      <c r="BN44" s="31">
        <f t="shared" si="73"/>
        <v>0</v>
      </c>
      <c r="BO44" s="31" t="str">
        <f t="shared" si="74"/>
        <v/>
      </c>
      <c r="BP44" s="31" t="str">
        <f t="shared" si="75"/>
        <v/>
      </c>
      <c r="BQ44" s="31" t="str">
        <f t="shared" si="76"/>
        <v/>
      </c>
      <c r="BR44" s="31" t="str">
        <f t="shared" si="77"/>
        <v/>
      </c>
      <c r="BS44" s="31" t="str">
        <f t="shared" si="78"/>
        <v/>
      </c>
      <c r="BT44" s="31" t="str">
        <f t="shared" si="79"/>
        <v/>
      </c>
      <c r="BU44" s="31" t="str">
        <f t="shared" si="80"/>
        <v/>
      </c>
    </row>
    <row r="45" spans="2:91" x14ac:dyDescent="0.3">
      <c r="K45" s="10">
        <f t="shared" si="45"/>
        <v>0</v>
      </c>
      <c r="L45" s="10">
        <f t="shared" si="46"/>
        <v>0</v>
      </c>
      <c r="M45" s="10" t="str">
        <f t="shared" si="47"/>
        <v/>
      </c>
      <c r="N45" s="10" t="str">
        <f t="shared" si="48"/>
        <v/>
      </c>
      <c r="O45" s="10" t="str">
        <f t="shared" si="49"/>
        <v/>
      </c>
      <c r="P45" s="10" t="str">
        <f t="shared" si="50"/>
        <v/>
      </c>
      <c r="Q45" s="10" t="str">
        <f t="shared" si="51"/>
        <v/>
      </c>
      <c r="R45" s="10" t="str">
        <f t="shared" si="52"/>
        <v/>
      </c>
      <c r="S45" s="10" t="str">
        <f t="shared" si="53"/>
        <v/>
      </c>
      <c r="AC45" s="17">
        <f t="shared" si="54"/>
        <v>0</v>
      </c>
      <c r="AD45" s="17">
        <f t="shared" si="55"/>
        <v>0</v>
      </c>
      <c r="AE45" s="32" t="str">
        <f t="shared" si="56"/>
        <v/>
      </c>
      <c r="AF45" s="32" t="str">
        <f t="shared" si="57"/>
        <v/>
      </c>
      <c r="AG45" s="32" t="str">
        <f t="shared" si="58"/>
        <v/>
      </c>
      <c r="AH45" s="32" t="str">
        <f t="shared" si="59"/>
        <v/>
      </c>
      <c r="AI45" s="32" t="str">
        <f t="shared" si="60"/>
        <v/>
      </c>
      <c r="AJ45" s="32" t="str">
        <f t="shared" si="61"/>
        <v/>
      </c>
      <c r="AK45" s="32" t="str">
        <f t="shared" si="62"/>
        <v/>
      </c>
      <c r="AU45" s="24">
        <f t="shared" si="63"/>
        <v>0</v>
      </c>
      <c r="AV45" s="24">
        <f t="shared" si="64"/>
        <v>0</v>
      </c>
      <c r="AW45" s="24" t="str">
        <f t="shared" si="65"/>
        <v/>
      </c>
      <c r="AX45" s="24" t="str">
        <f t="shared" si="66"/>
        <v/>
      </c>
      <c r="AY45" s="24" t="str">
        <f t="shared" si="67"/>
        <v/>
      </c>
      <c r="AZ45" s="24" t="str">
        <f t="shared" si="68"/>
        <v/>
      </c>
      <c r="BA45" s="24" t="str">
        <f t="shared" si="69"/>
        <v/>
      </c>
      <c r="BB45" s="24" t="str">
        <f t="shared" si="70"/>
        <v/>
      </c>
      <c r="BC45" s="24" t="str">
        <f t="shared" si="71"/>
        <v/>
      </c>
      <c r="BM45" s="31">
        <f t="shared" si="72"/>
        <v>0</v>
      </c>
      <c r="BN45" s="31">
        <f t="shared" si="73"/>
        <v>0</v>
      </c>
      <c r="BO45" s="31" t="str">
        <f t="shared" si="74"/>
        <v/>
      </c>
      <c r="BP45" s="31" t="str">
        <f t="shared" si="75"/>
        <v/>
      </c>
      <c r="BQ45" s="31" t="str">
        <f t="shared" si="76"/>
        <v/>
      </c>
      <c r="BR45" s="31" t="str">
        <f t="shared" si="77"/>
        <v/>
      </c>
      <c r="BS45" s="31" t="str">
        <f t="shared" si="78"/>
        <v/>
      </c>
      <c r="BT45" s="31" t="str">
        <f t="shared" si="79"/>
        <v/>
      </c>
      <c r="BU45" s="31" t="str">
        <f t="shared" si="80"/>
        <v/>
      </c>
    </row>
    <row r="46" spans="2:91" x14ac:dyDescent="0.3">
      <c r="K46" s="10">
        <f t="shared" si="45"/>
        <v>0</v>
      </c>
      <c r="L46" s="10">
        <f t="shared" si="46"/>
        <v>0</v>
      </c>
      <c r="M46" s="10" t="str">
        <f t="shared" si="47"/>
        <v/>
      </c>
      <c r="N46" s="10" t="str">
        <f t="shared" si="48"/>
        <v/>
      </c>
      <c r="O46" s="10" t="str">
        <f t="shared" si="49"/>
        <v/>
      </c>
      <c r="P46" s="10" t="str">
        <f t="shared" si="50"/>
        <v/>
      </c>
      <c r="Q46" s="10" t="str">
        <f t="shared" si="51"/>
        <v/>
      </c>
      <c r="R46" s="10" t="str">
        <f t="shared" si="52"/>
        <v/>
      </c>
      <c r="S46" s="10" t="str">
        <f t="shared" si="53"/>
        <v/>
      </c>
      <c r="AC46" s="17">
        <f t="shared" si="54"/>
        <v>0</v>
      </c>
      <c r="AD46" s="17">
        <f t="shared" si="55"/>
        <v>0</v>
      </c>
      <c r="AE46" s="32" t="str">
        <f t="shared" si="56"/>
        <v/>
      </c>
      <c r="AF46" s="32" t="str">
        <f t="shared" si="57"/>
        <v/>
      </c>
      <c r="AG46" s="32" t="str">
        <f t="shared" si="58"/>
        <v/>
      </c>
      <c r="AH46" s="32" t="str">
        <f t="shared" si="59"/>
        <v/>
      </c>
      <c r="AI46" s="32" t="str">
        <f t="shared" si="60"/>
        <v/>
      </c>
      <c r="AJ46" s="32" t="str">
        <f t="shared" si="61"/>
        <v/>
      </c>
      <c r="AK46" s="32" t="str">
        <f t="shared" si="62"/>
        <v/>
      </c>
      <c r="AU46" s="24">
        <f t="shared" si="63"/>
        <v>0</v>
      </c>
      <c r="AV46" s="24">
        <f t="shared" si="64"/>
        <v>0</v>
      </c>
      <c r="AW46" s="24" t="str">
        <f t="shared" si="65"/>
        <v/>
      </c>
      <c r="AX46" s="24" t="str">
        <f t="shared" si="66"/>
        <v/>
      </c>
      <c r="AY46" s="24" t="str">
        <f t="shared" si="67"/>
        <v/>
      </c>
      <c r="AZ46" s="24" t="str">
        <f t="shared" si="68"/>
        <v/>
      </c>
      <c r="BA46" s="24" t="str">
        <f t="shared" si="69"/>
        <v/>
      </c>
      <c r="BB46" s="24" t="str">
        <f t="shared" si="70"/>
        <v/>
      </c>
      <c r="BC46" s="24" t="str">
        <f t="shared" si="71"/>
        <v/>
      </c>
      <c r="BM46" s="31">
        <f t="shared" si="72"/>
        <v>0</v>
      </c>
      <c r="BN46" s="31">
        <f t="shared" si="73"/>
        <v>0</v>
      </c>
      <c r="BO46" s="31" t="str">
        <f t="shared" si="74"/>
        <v/>
      </c>
      <c r="BP46" s="31" t="str">
        <f t="shared" si="75"/>
        <v/>
      </c>
      <c r="BQ46" s="31" t="str">
        <f t="shared" si="76"/>
        <v/>
      </c>
      <c r="BR46" s="31" t="str">
        <f t="shared" si="77"/>
        <v/>
      </c>
      <c r="BS46" s="31" t="str">
        <f t="shared" si="78"/>
        <v/>
      </c>
      <c r="BT46" s="31" t="str">
        <f t="shared" si="79"/>
        <v/>
      </c>
      <c r="BU46" s="31" t="str">
        <f t="shared" si="80"/>
        <v/>
      </c>
    </row>
    <row r="47" spans="2:91" x14ac:dyDescent="0.3">
      <c r="K47" s="10">
        <f t="shared" si="45"/>
        <v>0</v>
      </c>
      <c r="L47" s="10">
        <f t="shared" si="46"/>
        <v>0</v>
      </c>
      <c r="M47" s="10" t="str">
        <f t="shared" si="47"/>
        <v/>
      </c>
      <c r="N47" s="10" t="str">
        <f t="shared" si="48"/>
        <v/>
      </c>
      <c r="O47" s="10" t="str">
        <f t="shared" si="49"/>
        <v/>
      </c>
      <c r="P47" s="10" t="str">
        <f t="shared" si="50"/>
        <v/>
      </c>
      <c r="Q47" s="10" t="str">
        <f t="shared" si="51"/>
        <v/>
      </c>
      <c r="R47" s="10" t="str">
        <f t="shared" si="52"/>
        <v/>
      </c>
      <c r="S47" s="10" t="str">
        <f t="shared" si="53"/>
        <v/>
      </c>
      <c r="AC47" s="17">
        <f t="shared" si="54"/>
        <v>0</v>
      </c>
      <c r="AD47" s="17">
        <f t="shared" si="55"/>
        <v>0</v>
      </c>
      <c r="AE47" s="32" t="str">
        <f t="shared" si="56"/>
        <v/>
      </c>
      <c r="AF47" s="32" t="str">
        <f t="shared" si="57"/>
        <v/>
      </c>
      <c r="AG47" s="32" t="str">
        <f t="shared" si="58"/>
        <v/>
      </c>
      <c r="AH47" s="32" t="str">
        <f t="shared" si="59"/>
        <v/>
      </c>
      <c r="AI47" s="32" t="str">
        <f t="shared" si="60"/>
        <v/>
      </c>
      <c r="AJ47" s="32" t="str">
        <f t="shared" si="61"/>
        <v/>
      </c>
      <c r="AK47" s="32" t="str">
        <f t="shared" si="62"/>
        <v/>
      </c>
      <c r="AU47" s="24">
        <f t="shared" si="63"/>
        <v>0</v>
      </c>
      <c r="AV47" s="24">
        <f t="shared" si="64"/>
        <v>0</v>
      </c>
      <c r="AW47" s="24" t="str">
        <f t="shared" si="65"/>
        <v/>
      </c>
      <c r="AX47" s="24" t="str">
        <f t="shared" si="66"/>
        <v/>
      </c>
      <c r="AY47" s="24" t="str">
        <f t="shared" si="67"/>
        <v/>
      </c>
      <c r="AZ47" s="24" t="str">
        <f t="shared" si="68"/>
        <v/>
      </c>
      <c r="BA47" s="24" t="str">
        <f t="shared" si="69"/>
        <v/>
      </c>
      <c r="BB47" s="24" t="str">
        <f t="shared" si="70"/>
        <v/>
      </c>
      <c r="BC47" s="24" t="str">
        <f t="shared" si="71"/>
        <v/>
      </c>
      <c r="BM47" s="31">
        <f t="shared" si="72"/>
        <v>0</v>
      </c>
      <c r="BN47" s="31">
        <f t="shared" si="73"/>
        <v>0</v>
      </c>
      <c r="BO47" s="31" t="str">
        <f t="shared" si="74"/>
        <v/>
      </c>
      <c r="BP47" s="31" t="str">
        <f t="shared" si="75"/>
        <v/>
      </c>
      <c r="BQ47" s="31" t="str">
        <f t="shared" si="76"/>
        <v/>
      </c>
      <c r="BR47" s="31" t="str">
        <f t="shared" si="77"/>
        <v/>
      </c>
      <c r="BS47" s="31" t="str">
        <f t="shared" si="78"/>
        <v/>
      </c>
      <c r="BT47" s="31" t="str">
        <f t="shared" si="79"/>
        <v/>
      </c>
      <c r="BU47" s="31" t="str">
        <f t="shared" si="80"/>
        <v/>
      </c>
    </row>
    <row r="48" spans="2:91" x14ac:dyDescent="0.3">
      <c r="K48" s="10">
        <f t="shared" si="45"/>
        <v>0</v>
      </c>
      <c r="L48" s="10">
        <f t="shared" si="46"/>
        <v>0</v>
      </c>
      <c r="M48" s="10" t="str">
        <f t="shared" si="47"/>
        <v/>
      </c>
      <c r="N48" s="10" t="str">
        <f t="shared" si="48"/>
        <v/>
      </c>
      <c r="O48" s="10" t="str">
        <f t="shared" si="49"/>
        <v/>
      </c>
      <c r="P48" s="10" t="str">
        <f t="shared" si="50"/>
        <v/>
      </c>
      <c r="Q48" s="10" t="str">
        <f t="shared" si="51"/>
        <v/>
      </c>
      <c r="R48" s="10" t="str">
        <f t="shared" si="52"/>
        <v/>
      </c>
      <c r="S48" s="10" t="str">
        <f t="shared" si="53"/>
        <v/>
      </c>
      <c r="AC48" s="17">
        <f t="shared" si="54"/>
        <v>0</v>
      </c>
      <c r="AD48" s="17">
        <f t="shared" si="55"/>
        <v>0</v>
      </c>
      <c r="AE48" s="32" t="str">
        <f t="shared" si="56"/>
        <v/>
      </c>
      <c r="AF48" s="32" t="str">
        <f t="shared" si="57"/>
        <v/>
      </c>
      <c r="AG48" s="32" t="str">
        <f t="shared" si="58"/>
        <v/>
      </c>
      <c r="AH48" s="32" t="str">
        <f t="shared" si="59"/>
        <v/>
      </c>
      <c r="AI48" s="32" t="str">
        <f t="shared" si="60"/>
        <v/>
      </c>
      <c r="AJ48" s="32" t="str">
        <f t="shared" si="61"/>
        <v/>
      </c>
      <c r="AK48" s="32" t="str">
        <f t="shared" si="62"/>
        <v/>
      </c>
      <c r="AU48" s="24">
        <f t="shared" si="63"/>
        <v>0</v>
      </c>
      <c r="AV48" s="24">
        <f t="shared" si="64"/>
        <v>0</v>
      </c>
      <c r="AW48" s="24" t="str">
        <f t="shared" si="65"/>
        <v/>
      </c>
      <c r="AX48" s="24" t="str">
        <f t="shared" si="66"/>
        <v/>
      </c>
      <c r="AY48" s="24" t="str">
        <f t="shared" si="67"/>
        <v/>
      </c>
      <c r="AZ48" s="24" t="str">
        <f t="shared" si="68"/>
        <v/>
      </c>
      <c r="BA48" s="24" t="str">
        <f t="shared" si="69"/>
        <v/>
      </c>
      <c r="BB48" s="24" t="str">
        <f t="shared" si="70"/>
        <v/>
      </c>
      <c r="BC48" s="24" t="str">
        <f t="shared" si="71"/>
        <v/>
      </c>
      <c r="BM48" s="31">
        <f t="shared" si="72"/>
        <v>0</v>
      </c>
      <c r="BN48" s="31">
        <f t="shared" si="73"/>
        <v>0</v>
      </c>
      <c r="BO48" s="31" t="str">
        <f t="shared" si="74"/>
        <v/>
      </c>
      <c r="BP48" s="31" t="str">
        <f t="shared" si="75"/>
        <v/>
      </c>
      <c r="BQ48" s="31" t="str">
        <f t="shared" si="76"/>
        <v/>
      </c>
      <c r="BR48" s="31" t="str">
        <f t="shared" si="77"/>
        <v/>
      </c>
      <c r="BS48" s="31" t="str">
        <f t="shared" si="78"/>
        <v/>
      </c>
      <c r="BT48" s="31" t="str">
        <f t="shared" si="79"/>
        <v/>
      </c>
      <c r="BU48" s="31" t="str">
        <f t="shared" si="80"/>
        <v/>
      </c>
    </row>
    <row r="49" spans="11:73" x14ac:dyDescent="0.3">
      <c r="K49" s="10">
        <f t="shared" si="45"/>
        <v>0</v>
      </c>
      <c r="L49" s="10">
        <f t="shared" si="46"/>
        <v>0</v>
      </c>
      <c r="M49" s="10" t="str">
        <f t="shared" si="47"/>
        <v/>
      </c>
      <c r="N49" s="10" t="str">
        <f t="shared" si="48"/>
        <v/>
      </c>
      <c r="O49" s="10" t="str">
        <f t="shared" si="49"/>
        <v/>
      </c>
      <c r="P49" s="10" t="str">
        <f t="shared" si="50"/>
        <v/>
      </c>
      <c r="Q49" s="10" t="str">
        <f t="shared" si="51"/>
        <v/>
      </c>
      <c r="R49" s="10" t="str">
        <f t="shared" si="52"/>
        <v/>
      </c>
      <c r="S49" s="10" t="str">
        <f t="shared" si="53"/>
        <v/>
      </c>
      <c r="AC49" s="17">
        <f t="shared" si="54"/>
        <v>0</v>
      </c>
      <c r="AD49" s="17">
        <f t="shared" si="55"/>
        <v>0</v>
      </c>
      <c r="AE49" s="32" t="str">
        <f t="shared" si="56"/>
        <v/>
      </c>
      <c r="AF49" s="32" t="str">
        <f t="shared" si="57"/>
        <v/>
      </c>
      <c r="AG49" s="32" t="str">
        <f t="shared" si="58"/>
        <v/>
      </c>
      <c r="AH49" s="32" t="str">
        <f t="shared" si="59"/>
        <v/>
      </c>
      <c r="AI49" s="32" t="str">
        <f t="shared" si="60"/>
        <v/>
      </c>
      <c r="AJ49" s="32" t="str">
        <f t="shared" si="61"/>
        <v/>
      </c>
      <c r="AK49" s="32" t="str">
        <f t="shared" si="62"/>
        <v/>
      </c>
      <c r="AU49" s="24">
        <f t="shared" si="63"/>
        <v>0</v>
      </c>
      <c r="AV49" s="24">
        <f t="shared" si="64"/>
        <v>0</v>
      </c>
      <c r="AW49" s="24" t="str">
        <f t="shared" si="65"/>
        <v/>
      </c>
      <c r="AX49" s="24" t="str">
        <f t="shared" si="66"/>
        <v/>
      </c>
      <c r="AY49" s="24" t="str">
        <f t="shared" si="67"/>
        <v/>
      </c>
      <c r="AZ49" s="24" t="str">
        <f t="shared" si="68"/>
        <v/>
      </c>
      <c r="BA49" s="24" t="str">
        <f t="shared" si="69"/>
        <v/>
      </c>
      <c r="BB49" s="24" t="str">
        <f t="shared" si="70"/>
        <v/>
      </c>
      <c r="BC49" s="24" t="str">
        <f t="shared" si="71"/>
        <v/>
      </c>
      <c r="BM49" s="31">
        <f t="shared" si="72"/>
        <v>0</v>
      </c>
      <c r="BN49" s="31">
        <f t="shared" si="73"/>
        <v>0</v>
      </c>
      <c r="BO49" s="31" t="str">
        <f t="shared" si="74"/>
        <v/>
      </c>
      <c r="BP49" s="31" t="str">
        <f t="shared" si="75"/>
        <v/>
      </c>
      <c r="BQ49" s="31" t="str">
        <f t="shared" si="76"/>
        <v/>
      </c>
      <c r="BR49" s="31" t="str">
        <f t="shared" si="77"/>
        <v/>
      </c>
      <c r="BS49" s="31" t="str">
        <f t="shared" si="78"/>
        <v/>
      </c>
      <c r="BT49" s="31" t="str">
        <f t="shared" si="79"/>
        <v/>
      </c>
      <c r="BU49" s="31" t="str">
        <f t="shared" si="80"/>
        <v/>
      </c>
    </row>
    <row r="50" spans="11:73" x14ac:dyDescent="0.3">
      <c r="K50" s="10">
        <f t="shared" si="45"/>
        <v>0</v>
      </c>
      <c r="L50" s="10">
        <f t="shared" si="46"/>
        <v>0</v>
      </c>
      <c r="M50" s="10" t="str">
        <f t="shared" si="47"/>
        <v/>
      </c>
      <c r="N50" s="10" t="str">
        <f t="shared" si="48"/>
        <v/>
      </c>
      <c r="O50" s="10" t="str">
        <f t="shared" si="49"/>
        <v/>
      </c>
      <c r="P50" s="10" t="str">
        <f t="shared" si="50"/>
        <v/>
      </c>
      <c r="Q50" s="10" t="str">
        <f t="shared" si="51"/>
        <v/>
      </c>
      <c r="R50" s="10" t="str">
        <f t="shared" si="52"/>
        <v/>
      </c>
      <c r="S50" s="10" t="str">
        <f t="shared" si="53"/>
        <v/>
      </c>
      <c r="AC50" s="17">
        <f t="shared" si="54"/>
        <v>0</v>
      </c>
      <c r="AD50" s="17">
        <f t="shared" si="55"/>
        <v>0</v>
      </c>
      <c r="AE50" s="32" t="str">
        <f t="shared" si="56"/>
        <v/>
      </c>
      <c r="AF50" s="32" t="str">
        <f t="shared" si="57"/>
        <v/>
      </c>
      <c r="AG50" s="32" t="str">
        <f t="shared" si="58"/>
        <v/>
      </c>
      <c r="AH50" s="32" t="str">
        <f t="shared" si="59"/>
        <v/>
      </c>
      <c r="AI50" s="32" t="str">
        <f t="shared" si="60"/>
        <v/>
      </c>
      <c r="AJ50" s="32" t="str">
        <f t="shared" si="61"/>
        <v/>
      </c>
      <c r="AK50" s="32" t="str">
        <f t="shared" si="62"/>
        <v/>
      </c>
      <c r="AU50" s="24">
        <f t="shared" si="63"/>
        <v>0</v>
      </c>
      <c r="AV50" s="24">
        <f t="shared" si="64"/>
        <v>0</v>
      </c>
      <c r="AW50" s="24" t="str">
        <f t="shared" si="65"/>
        <v/>
      </c>
      <c r="AX50" s="24" t="str">
        <f t="shared" si="66"/>
        <v/>
      </c>
      <c r="AY50" s="24" t="str">
        <f t="shared" si="67"/>
        <v/>
      </c>
      <c r="AZ50" s="24" t="str">
        <f t="shared" si="68"/>
        <v/>
      </c>
      <c r="BA50" s="24" t="str">
        <f t="shared" si="69"/>
        <v/>
      </c>
      <c r="BB50" s="24" t="str">
        <f t="shared" si="70"/>
        <v/>
      </c>
      <c r="BC50" s="24" t="str">
        <f t="shared" si="71"/>
        <v/>
      </c>
      <c r="BM50" s="31">
        <f t="shared" si="72"/>
        <v>0</v>
      </c>
      <c r="BN50" s="31">
        <f t="shared" si="73"/>
        <v>0</v>
      </c>
      <c r="BO50" s="31" t="str">
        <f t="shared" si="74"/>
        <v/>
      </c>
      <c r="BP50" s="31" t="str">
        <f t="shared" si="75"/>
        <v/>
      </c>
      <c r="BQ50" s="31" t="str">
        <f t="shared" si="76"/>
        <v/>
      </c>
      <c r="BR50" s="31" t="str">
        <f t="shared" si="77"/>
        <v/>
      </c>
      <c r="BS50" s="31" t="str">
        <f t="shared" si="78"/>
        <v/>
      </c>
      <c r="BT50" s="31" t="str">
        <f t="shared" si="79"/>
        <v/>
      </c>
      <c r="BU50" s="31" t="str">
        <f t="shared" si="80"/>
        <v/>
      </c>
    </row>
    <row r="51" spans="11:73" x14ac:dyDescent="0.3">
      <c r="K51" s="10">
        <f t="shared" si="45"/>
        <v>0</v>
      </c>
      <c r="L51" s="10">
        <f t="shared" si="46"/>
        <v>0</v>
      </c>
      <c r="M51" s="10" t="str">
        <f t="shared" si="47"/>
        <v/>
      </c>
      <c r="N51" s="10" t="str">
        <f t="shared" si="48"/>
        <v/>
      </c>
      <c r="O51" s="10" t="str">
        <f t="shared" si="49"/>
        <v/>
      </c>
      <c r="P51" s="10" t="str">
        <f t="shared" si="50"/>
        <v/>
      </c>
      <c r="Q51" s="10" t="str">
        <f t="shared" si="51"/>
        <v/>
      </c>
      <c r="R51" s="10" t="str">
        <f t="shared" si="52"/>
        <v/>
      </c>
      <c r="S51" s="10" t="str">
        <f t="shared" si="53"/>
        <v/>
      </c>
      <c r="AC51" s="17">
        <f t="shared" si="54"/>
        <v>0</v>
      </c>
      <c r="AD51" s="17">
        <f t="shared" si="55"/>
        <v>0</v>
      </c>
      <c r="AE51" s="32" t="str">
        <f t="shared" si="56"/>
        <v/>
      </c>
      <c r="AF51" s="32" t="str">
        <f t="shared" si="57"/>
        <v/>
      </c>
      <c r="AG51" s="32" t="str">
        <f t="shared" si="58"/>
        <v/>
      </c>
      <c r="AH51" s="32" t="str">
        <f t="shared" si="59"/>
        <v/>
      </c>
      <c r="AI51" s="32" t="str">
        <f t="shared" si="60"/>
        <v/>
      </c>
      <c r="AJ51" s="32" t="str">
        <f t="shared" si="61"/>
        <v/>
      </c>
      <c r="AK51" s="32" t="str">
        <f t="shared" si="62"/>
        <v/>
      </c>
      <c r="AU51" s="24">
        <f t="shared" si="63"/>
        <v>0</v>
      </c>
      <c r="AV51" s="24">
        <f t="shared" si="64"/>
        <v>0</v>
      </c>
      <c r="AW51" s="24" t="str">
        <f t="shared" si="65"/>
        <v/>
      </c>
      <c r="AX51" s="24" t="str">
        <f t="shared" si="66"/>
        <v/>
      </c>
      <c r="AY51" s="24" t="str">
        <f t="shared" si="67"/>
        <v/>
      </c>
      <c r="AZ51" s="24" t="str">
        <f t="shared" si="68"/>
        <v/>
      </c>
      <c r="BA51" s="24" t="str">
        <f t="shared" si="69"/>
        <v/>
      </c>
      <c r="BB51" s="24" t="str">
        <f t="shared" si="70"/>
        <v/>
      </c>
      <c r="BC51" s="24" t="str">
        <f t="shared" si="71"/>
        <v/>
      </c>
      <c r="BM51" s="31">
        <f t="shared" si="72"/>
        <v>0</v>
      </c>
      <c r="BN51" s="31">
        <f t="shared" si="73"/>
        <v>0</v>
      </c>
      <c r="BO51" s="31" t="str">
        <f t="shared" si="74"/>
        <v/>
      </c>
      <c r="BP51" s="31" t="str">
        <f t="shared" si="75"/>
        <v/>
      </c>
      <c r="BQ51" s="31" t="str">
        <f t="shared" si="76"/>
        <v/>
      </c>
      <c r="BR51" s="31" t="str">
        <f t="shared" si="77"/>
        <v/>
      </c>
      <c r="BS51" s="31" t="str">
        <f t="shared" si="78"/>
        <v/>
      </c>
      <c r="BT51" s="31" t="str">
        <f t="shared" si="79"/>
        <v/>
      </c>
      <c r="BU51" s="31" t="str">
        <f t="shared" si="80"/>
        <v/>
      </c>
    </row>
    <row r="52" spans="11:73" x14ac:dyDescent="0.3">
      <c r="K52" s="10">
        <f t="shared" si="45"/>
        <v>0</v>
      </c>
      <c r="L52" s="10">
        <f t="shared" si="46"/>
        <v>0</v>
      </c>
      <c r="M52" s="10" t="str">
        <f t="shared" si="47"/>
        <v/>
      </c>
      <c r="N52" s="10" t="str">
        <f t="shared" si="48"/>
        <v/>
      </c>
      <c r="O52" s="10" t="str">
        <f t="shared" si="49"/>
        <v/>
      </c>
      <c r="P52" s="10" t="str">
        <f t="shared" si="50"/>
        <v/>
      </c>
      <c r="Q52" s="10" t="str">
        <f t="shared" si="51"/>
        <v/>
      </c>
      <c r="R52" s="10" t="str">
        <f t="shared" si="52"/>
        <v/>
      </c>
      <c r="S52" s="10" t="str">
        <f t="shared" si="53"/>
        <v/>
      </c>
      <c r="AC52" s="17">
        <f t="shared" si="54"/>
        <v>0</v>
      </c>
      <c r="AD52" s="17">
        <f t="shared" si="55"/>
        <v>0</v>
      </c>
      <c r="AE52" s="32" t="str">
        <f t="shared" si="56"/>
        <v/>
      </c>
      <c r="AF52" s="32" t="str">
        <f t="shared" si="57"/>
        <v/>
      </c>
      <c r="AG52" s="32" t="str">
        <f t="shared" si="58"/>
        <v/>
      </c>
      <c r="AH52" s="32" t="str">
        <f t="shared" si="59"/>
        <v/>
      </c>
      <c r="AI52" s="32" t="str">
        <f t="shared" si="60"/>
        <v/>
      </c>
      <c r="AJ52" s="32" t="str">
        <f t="shared" si="61"/>
        <v/>
      </c>
      <c r="AK52" s="32" t="str">
        <f t="shared" si="62"/>
        <v/>
      </c>
      <c r="AU52" s="24">
        <f t="shared" si="63"/>
        <v>0</v>
      </c>
      <c r="AV52" s="24">
        <f t="shared" si="64"/>
        <v>0</v>
      </c>
      <c r="AW52" s="24" t="str">
        <f t="shared" si="65"/>
        <v/>
      </c>
      <c r="AX52" s="24" t="str">
        <f t="shared" si="66"/>
        <v/>
      </c>
      <c r="AY52" s="24" t="str">
        <f t="shared" si="67"/>
        <v/>
      </c>
      <c r="AZ52" s="24" t="str">
        <f t="shared" si="68"/>
        <v/>
      </c>
      <c r="BA52" s="24" t="str">
        <f t="shared" si="69"/>
        <v/>
      </c>
      <c r="BB52" s="24" t="str">
        <f t="shared" si="70"/>
        <v/>
      </c>
      <c r="BC52" s="24" t="str">
        <f t="shared" si="71"/>
        <v/>
      </c>
      <c r="BM52" s="31">
        <f t="shared" si="72"/>
        <v>0</v>
      </c>
      <c r="BN52" s="31">
        <f t="shared" si="73"/>
        <v>0</v>
      </c>
      <c r="BO52" s="31" t="str">
        <f t="shared" si="74"/>
        <v/>
      </c>
      <c r="BP52" s="31" t="str">
        <f t="shared" si="75"/>
        <v/>
      </c>
      <c r="BQ52" s="31" t="str">
        <f t="shared" si="76"/>
        <v/>
      </c>
      <c r="BR52" s="31" t="str">
        <f t="shared" si="77"/>
        <v/>
      </c>
      <c r="BS52" s="31" t="str">
        <f t="shared" si="78"/>
        <v/>
      </c>
      <c r="BT52" s="31" t="str">
        <f t="shared" si="79"/>
        <v/>
      </c>
      <c r="BU52" s="31" t="str">
        <f t="shared" si="80"/>
        <v/>
      </c>
    </row>
    <row r="53" spans="11:73" x14ac:dyDescent="0.3">
      <c r="K53" s="10">
        <f t="shared" si="45"/>
        <v>0</v>
      </c>
      <c r="L53" s="10">
        <f t="shared" si="46"/>
        <v>0</v>
      </c>
      <c r="M53" s="10" t="str">
        <f t="shared" si="47"/>
        <v/>
      </c>
      <c r="N53" s="10" t="str">
        <f t="shared" si="48"/>
        <v/>
      </c>
      <c r="O53" s="10" t="str">
        <f t="shared" si="49"/>
        <v/>
      </c>
      <c r="P53" s="10" t="str">
        <f t="shared" si="50"/>
        <v/>
      </c>
      <c r="Q53" s="10" t="str">
        <f t="shared" si="51"/>
        <v/>
      </c>
      <c r="R53" s="10" t="str">
        <f t="shared" si="52"/>
        <v/>
      </c>
      <c r="S53" s="10" t="str">
        <f t="shared" si="53"/>
        <v/>
      </c>
      <c r="AC53" s="17">
        <f t="shared" si="54"/>
        <v>0</v>
      </c>
      <c r="AD53" s="17">
        <f t="shared" si="55"/>
        <v>0</v>
      </c>
      <c r="AE53" s="32" t="str">
        <f t="shared" si="56"/>
        <v/>
      </c>
      <c r="AF53" s="32" t="str">
        <f t="shared" si="57"/>
        <v/>
      </c>
      <c r="AG53" s="32" t="str">
        <f t="shared" si="58"/>
        <v/>
      </c>
      <c r="AH53" s="32" t="str">
        <f t="shared" si="59"/>
        <v/>
      </c>
      <c r="AI53" s="32" t="str">
        <f t="shared" si="60"/>
        <v/>
      </c>
      <c r="AJ53" s="32" t="str">
        <f t="shared" si="61"/>
        <v/>
      </c>
      <c r="AK53" s="32" t="str">
        <f t="shared" si="62"/>
        <v/>
      </c>
      <c r="AU53" s="24">
        <f t="shared" si="63"/>
        <v>0</v>
      </c>
      <c r="AV53" s="24">
        <f t="shared" si="64"/>
        <v>0</v>
      </c>
      <c r="AW53" s="24" t="str">
        <f t="shared" si="65"/>
        <v/>
      </c>
      <c r="AX53" s="24" t="str">
        <f t="shared" si="66"/>
        <v/>
      </c>
      <c r="AY53" s="24" t="str">
        <f t="shared" si="67"/>
        <v/>
      </c>
      <c r="AZ53" s="24" t="str">
        <f t="shared" si="68"/>
        <v/>
      </c>
      <c r="BA53" s="24" t="str">
        <f t="shared" si="69"/>
        <v/>
      </c>
      <c r="BB53" s="24" t="str">
        <f t="shared" si="70"/>
        <v/>
      </c>
      <c r="BC53" s="24" t="str">
        <f t="shared" si="71"/>
        <v/>
      </c>
      <c r="BM53" s="31">
        <f t="shared" si="72"/>
        <v>0</v>
      </c>
      <c r="BN53" s="31">
        <f t="shared" si="73"/>
        <v>0</v>
      </c>
      <c r="BO53" s="31" t="str">
        <f t="shared" si="74"/>
        <v/>
      </c>
      <c r="BP53" s="31" t="str">
        <f t="shared" si="75"/>
        <v/>
      </c>
      <c r="BQ53" s="31" t="str">
        <f t="shared" si="76"/>
        <v/>
      </c>
      <c r="BR53" s="31" t="str">
        <f t="shared" si="77"/>
        <v/>
      </c>
      <c r="BS53" s="31" t="str">
        <f t="shared" si="78"/>
        <v/>
      </c>
      <c r="BT53" s="31" t="str">
        <f t="shared" si="79"/>
        <v/>
      </c>
      <c r="BU53" s="31" t="str">
        <f t="shared" si="80"/>
        <v/>
      </c>
    </row>
    <row r="54" spans="11:73" x14ac:dyDescent="0.3">
      <c r="K54" s="10">
        <f t="shared" si="45"/>
        <v>0</v>
      </c>
      <c r="L54" s="10">
        <f t="shared" si="46"/>
        <v>0</v>
      </c>
      <c r="M54" s="10" t="str">
        <f t="shared" si="47"/>
        <v/>
      </c>
      <c r="N54" s="10" t="str">
        <f t="shared" si="48"/>
        <v/>
      </c>
      <c r="O54" s="10" t="str">
        <f t="shared" si="49"/>
        <v/>
      </c>
      <c r="P54" s="10" t="str">
        <f t="shared" si="50"/>
        <v/>
      </c>
      <c r="Q54" s="10" t="str">
        <f t="shared" si="51"/>
        <v/>
      </c>
      <c r="R54" s="10" t="str">
        <f t="shared" si="52"/>
        <v/>
      </c>
      <c r="S54" s="10" t="str">
        <f t="shared" si="53"/>
        <v/>
      </c>
      <c r="AC54" s="17">
        <f t="shared" si="54"/>
        <v>0</v>
      </c>
      <c r="AD54" s="17">
        <f t="shared" si="55"/>
        <v>0</v>
      </c>
      <c r="AE54" s="32" t="str">
        <f t="shared" si="56"/>
        <v/>
      </c>
      <c r="AF54" s="32" t="str">
        <f t="shared" si="57"/>
        <v/>
      </c>
      <c r="AG54" s="32" t="str">
        <f t="shared" si="58"/>
        <v/>
      </c>
      <c r="AH54" s="32" t="str">
        <f t="shared" si="59"/>
        <v/>
      </c>
      <c r="AI54" s="32" t="str">
        <f t="shared" si="60"/>
        <v/>
      </c>
      <c r="AJ54" s="32" t="str">
        <f t="shared" si="61"/>
        <v/>
      </c>
      <c r="AK54" s="32" t="str">
        <f t="shared" si="62"/>
        <v/>
      </c>
      <c r="AU54" s="24">
        <f t="shared" si="63"/>
        <v>0</v>
      </c>
      <c r="AV54" s="24">
        <f t="shared" si="64"/>
        <v>0</v>
      </c>
      <c r="AW54" s="24" t="str">
        <f t="shared" si="65"/>
        <v/>
      </c>
      <c r="AX54" s="24" t="str">
        <f t="shared" si="66"/>
        <v/>
      </c>
      <c r="AY54" s="24" t="str">
        <f t="shared" si="67"/>
        <v/>
      </c>
      <c r="AZ54" s="24" t="str">
        <f t="shared" si="68"/>
        <v/>
      </c>
      <c r="BA54" s="24" t="str">
        <f t="shared" si="69"/>
        <v/>
      </c>
      <c r="BB54" s="24" t="str">
        <f t="shared" si="70"/>
        <v/>
      </c>
      <c r="BC54" s="24" t="str">
        <f t="shared" si="71"/>
        <v/>
      </c>
      <c r="BM54" s="31">
        <f t="shared" si="72"/>
        <v>0</v>
      </c>
      <c r="BN54" s="31">
        <f t="shared" si="73"/>
        <v>0</v>
      </c>
      <c r="BO54" s="31" t="str">
        <f t="shared" si="74"/>
        <v/>
      </c>
      <c r="BP54" s="31" t="str">
        <f t="shared" si="75"/>
        <v/>
      </c>
      <c r="BQ54" s="31" t="str">
        <f t="shared" si="76"/>
        <v/>
      </c>
      <c r="BR54" s="31" t="str">
        <f t="shared" si="77"/>
        <v/>
      </c>
      <c r="BS54" s="31" t="str">
        <f t="shared" si="78"/>
        <v/>
      </c>
      <c r="BT54" s="31" t="str">
        <f t="shared" si="79"/>
        <v/>
      </c>
      <c r="BU54" s="31" t="str">
        <f t="shared" si="80"/>
        <v/>
      </c>
    </row>
    <row r="55" spans="11:73" x14ac:dyDescent="0.3">
      <c r="K55" s="10">
        <f t="shared" si="45"/>
        <v>0</v>
      </c>
      <c r="L55" s="10">
        <f t="shared" si="46"/>
        <v>0</v>
      </c>
      <c r="M55" s="10" t="str">
        <f t="shared" si="47"/>
        <v/>
      </c>
      <c r="N55" s="10" t="str">
        <f t="shared" si="48"/>
        <v/>
      </c>
      <c r="O55" s="10" t="str">
        <f t="shared" si="49"/>
        <v/>
      </c>
      <c r="P55" s="10" t="str">
        <f t="shared" si="50"/>
        <v/>
      </c>
      <c r="Q55" s="10" t="str">
        <f t="shared" si="51"/>
        <v/>
      </c>
      <c r="R55" s="10" t="str">
        <f t="shared" si="52"/>
        <v/>
      </c>
      <c r="S55" s="10" t="str">
        <f t="shared" si="53"/>
        <v/>
      </c>
      <c r="AC55" s="17">
        <f t="shared" si="54"/>
        <v>0</v>
      </c>
      <c r="AD55" s="17">
        <f t="shared" si="55"/>
        <v>0</v>
      </c>
      <c r="AE55" s="32" t="str">
        <f t="shared" si="56"/>
        <v/>
      </c>
      <c r="AF55" s="32" t="str">
        <f t="shared" si="57"/>
        <v/>
      </c>
      <c r="AG55" s="32" t="str">
        <f t="shared" si="58"/>
        <v/>
      </c>
      <c r="AH55" s="32" t="str">
        <f t="shared" si="59"/>
        <v/>
      </c>
      <c r="AI55" s="32" t="str">
        <f t="shared" si="60"/>
        <v/>
      </c>
      <c r="AJ55" s="32" t="str">
        <f t="shared" si="61"/>
        <v/>
      </c>
      <c r="AK55" s="32" t="str">
        <f t="shared" si="62"/>
        <v/>
      </c>
      <c r="AU55" s="24">
        <f t="shared" si="63"/>
        <v>0</v>
      </c>
      <c r="AV55" s="24">
        <f t="shared" si="64"/>
        <v>0</v>
      </c>
      <c r="AW55" s="24" t="str">
        <f t="shared" si="65"/>
        <v/>
      </c>
      <c r="AX55" s="24" t="str">
        <f t="shared" si="66"/>
        <v/>
      </c>
      <c r="AY55" s="24" t="str">
        <f t="shared" si="67"/>
        <v/>
      </c>
      <c r="AZ55" s="24" t="str">
        <f t="shared" si="68"/>
        <v/>
      </c>
      <c r="BA55" s="24" t="str">
        <f t="shared" si="69"/>
        <v/>
      </c>
      <c r="BB55" s="24" t="str">
        <f t="shared" si="70"/>
        <v/>
      </c>
      <c r="BC55" s="24" t="str">
        <f t="shared" si="71"/>
        <v/>
      </c>
      <c r="BM55" s="31">
        <f t="shared" si="72"/>
        <v>0</v>
      </c>
      <c r="BN55" s="31">
        <f t="shared" si="73"/>
        <v>0</v>
      </c>
      <c r="BO55" s="31" t="str">
        <f t="shared" si="74"/>
        <v/>
      </c>
      <c r="BP55" s="31" t="str">
        <f t="shared" si="75"/>
        <v/>
      </c>
      <c r="BQ55" s="31" t="str">
        <f t="shared" si="76"/>
        <v/>
      </c>
      <c r="BR55" s="31" t="str">
        <f t="shared" si="77"/>
        <v/>
      </c>
      <c r="BS55" s="31" t="str">
        <f t="shared" si="78"/>
        <v/>
      </c>
      <c r="BT55" s="31" t="str">
        <f t="shared" si="79"/>
        <v/>
      </c>
      <c r="BU55" s="31" t="str">
        <f t="shared" si="80"/>
        <v/>
      </c>
    </row>
    <row r="56" spans="11:73" x14ac:dyDescent="0.3">
      <c r="K56" s="10">
        <f t="shared" si="45"/>
        <v>0</v>
      </c>
      <c r="L56" s="10">
        <f t="shared" si="46"/>
        <v>0</v>
      </c>
      <c r="M56" s="10" t="str">
        <f t="shared" si="47"/>
        <v/>
      </c>
      <c r="N56" s="10" t="str">
        <f t="shared" si="48"/>
        <v/>
      </c>
      <c r="O56" s="10" t="str">
        <f t="shared" si="49"/>
        <v/>
      </c>
      <c r="P56" s="10" t="str">
        <f t="shared" si="50"/>
        <v/>
      </c>
      <c r="Q56" s="10" t="str">
        <f t="shared" si="51"/>
        <v/>
      </c>
      <c r="R56" s="10" t="str">
        <f t="shared" si="52"/>
        <v/>
      </c>
      <c r="S56" s="10" t="str">
        <f t="shared" si="53"/>
        <v/>
      </c>
      <c r="AC56" s="17">
        <f t="shared" si="54"/>
        <v>0</v>
      </c>
      <c r="AD56" s="17">
        <f t="shared" si="55"/>
        <v>0</v>
      </c>
      <c r="AE56" s="32" t="str">
        <f t="shared" si="56"/>
        <v/>
      </c>
      <c r="AF56" s="32" t="str">
        <f t="shared" si="57"/>
        <v/>
      </c>
      <c r="AG56" s="32" t="str">
        <f t="shared" si="58"/>
        <v/>
      </c>
      <c r="AH56" s="32" t="str">
        <f t="shared" si="59"/>
        <v/>
      </c>
      <c r="AI56" s="32" t="str">
        <f t="shared" si="60"/>
        <v/>
      </c>
      <c r="AJ56" s="32" t="str">
        <f t="shared" si="61"/>
        <v/>
      </c>
      <c r="AK56" s="32" t="str">
        <f t="shared" si="62"/>
        <v/>
      </c>
      <c r="AU56" s="24">
        <f t="shared" si="63"/>
        <v>0</v>
      </c>
      <c r="AV56" s="24">
        <f t="shared" si="64"/>
        <v>0</v>
      </c>
      <c r="AW56" s="24" t="str">
        <f t="shared" si="65"/>
        <v/>
      </c>
      <c r="AX56" s="24" t="str">
        <f t="shared" si="66"/>
        <v/>
      </c>
      <c r="AY56" s="24" t="str">
        <f t="shared" si="67"/>
        <v/>
      </c>
      <c r="AZ56" s="24" t="str">
        <f t="shared" si="68"/>
        <v/>
      </c>
      <c r="BA56" s="24" t="str">
        <f t="shared" si="69"/>
        <v/>
      </c>
      <c r="BB56" s="24" t="str">
        <f t="shared" si="70"/>
        <v/>
      </c>
      <c r="BC56" s="24" t="str">
        <f t="shared" si="71"/>
        <v/>
      </c>
      <c r="BM56" s="31">
        <f t="shared" si="72"/>
        <v>0</v>
      </c>
      <c r="BN56" s="31">
        <f t="shared" si="73"/>
        <v>0</v>
      </c>
      <c r="BO56" s="31" t="str">
        <f t="shared" si="74"/>
        <v/>
      </c>
      <c r="BP56" s="31" t="str">
        <f t="shared" si="75"/>
        <v/>
      </c>
      <c r="BQ56" s="31" t="str">
        <f t="shared" si="76"/>
        <v/>
      </c>
      <c r="BR56" s="31" t="str">
        <f t="shared" si="77"/>
        <v/>
      </c>
      <c r="BS56" s="31" t="str">
        <f t="shared" si="78"/>
        <v/>
      </c>
      <c r="BT56" s="31" t="str">
        <f t="shared" si="79"/>
        <v/>
      </c>
      <c r="BU56" s="31" t="str">
        <f t="shared" si="80"/>
        <v/>
      </c>
    </row>
    <row r="57" spans="11:73" x14ac:dyDescent="0.3">
      <c r="K57" s="10">
        <f t="shared" si="45"/>
        <v>0</v>
      </c>
      <c r="L57" s="10">
        <f t="shared" si="46"/>
        <v>0</v>
      </c>
      <c r="M57" s="10" t="str">
        <f t="shared" si="47"/>
        <v/>
      </c>
      <c r="N57" s="10" t="str">
        <f t="shared" si="48"/>
        <v/>
      </c>
      <c r="O57" s="10" t="str">
        <f t="shared" si="49"/>
        <v/>
      </c>
      <c r="P57" s="10" t="str">
        <f t="shared" si="50"/>
        <v/>
      </c>
      <c r="Q57" s="10" t="str">
        <f t="shared" si="51"/>
        <v/>
      </c>
      <c r="R57" s="10" t="str">
        <f t="shared" si="52"/>
        <v/>
      </c>
      <c r="S57" s="10" t="str">
        <f t="shared" si="53"/>
        <v/>
      </c>
      <c r="AC57" s="17">
        <f t="shared" si="54"/>
        <v>0</v>
      </c>
      <c r="AD57" s="17">
        <f t="shared" si="55"/>
        <v>0</v>
      </c>
      <c r="AE57" s="32" t="str">
        <f t="shared" si="56"/>
        <v/>
      </c>
      <c r="AF57" s="32" t="str">
        <f t="shared" si="57"/>
        <v/>
      </c>
      <c r="AG57" s="32" t="str">
        <f t="shared" si="58"/>
        <v/>
      </c>
      <c r="AH57" s="32" t="str">
        <f t="shared" si="59"/>
        <v/>
      </c>
      <c r="AI57" s="32" t="str">
        <f t="shared" si="60"/>
        <v/>
      </c>
      <c r="AJ57" s="32" t="str">
        <f t="shared" si="61"/>
        <v/>
      </c>
      <c r="AK57" s="32" t="str">
        <f t="shared" si="62"/>
        <v/>
      </c>
      <c r="AU57" s="24">
        <f t="shared" si="63"/>
        <v>0</v>
      </c>
      <c r="AV57" s="24">
        <f t="shared" si="64"/>
        <v>0</v>
      </c>
      <c r="AW57" s="24" t="str">
        <f t="shared" si="65"/>
        <v/>
      </c>
      <c r="AX57" s="24" t="str">
        <f t="shared" si="66"/>
        <v/>
      </c>
      <c r="AY57" s="24" t="str">
        <f t="shared" si="67"/>
        <v/>
      </c>
      <c r="AZ57" s="24" t="str">
        <f t="shared" si="68"/>
        <v/>
      </c>
      <c r="BA57" s="24" t="str">
        <f t="shared" si="69"/>
        <v/>
      </c>
      <c r="BB57" s="24" t="str">
        <f t="shared" si="70"/>
        <v/>
      </c>
      <c r="BC57" s="24" t="str">
        <f t="shared" si="71"/>
        <v/>
      </c>
      <c r="BM57" s="31">
        <f t="shared" si="72"/>
        <v>0</v>
      </c>
      <c r="BN57" s="31">
        <f t="shared" si="73"/>
        <v>0</v>
      </c>
      <c r="BO57" s="31" t="str">
        <f t="shared" si="74"/>
        <v/>
      </c>
      <c r="BP57" s="31" t="str">
        <f t="shared" si="75"/>
        <v/>
      </c>
      <c r="BQ57" s="31" t="str">
        <f t="shared" si="76"/>
        <v/>
      </c>
      <c r="BR57" s="31" t="str">
        <f t="shared" si="77"/>
        <v/>
      </c>
      <c r="BS57" s="31" t="str">
        <f t="shared" si="78"/>
        <v/>
      </c>
      <c r="BT57" s="31" t="str">
        <f t="shared" si="79"/>
        <v/>
      </c>
      <c r="BU57" s="31" t="str">
        <f t="shared" si="80"/>
        <v/>
      </c>
    </row>
    <row r="58" spans="11:73" x14ac:dyDescent="0.3">
      <c r="K58" s="10">
        <f t="shared" si="45"/>
        <v>0</v>
      </c>
      <c r="L58" s="10">
        <f t="shared" si="46"/>
        <v>0</v>
      </c>
      <c r="M58" s="10" t="str">
        <f t="shared" si="47"/>
        <v/>
      </c>
      <c r="N58" s="10" t="str">
        <f t="shared" si="48"/>
        <v/>
      </c>
      <c r="O58" s="10" t="str">
        <f t="shared" si="49"/>
        <v/>
      </c>
      <c r="P58" s="10" t="str">
        <f t="shared" si="50"/>
        <v/>
      </c>
      <c r="Q58" s="10" t="str">
        <f t="shared" si="51"/>
        <v/>
      </c>
      <c r="R58" s="10" t="str">
        <f t="shared" si="52"/>
        <v/>
      </c>
      <c r="S58" s="10" t="str">
        <f t="shared" si="53"/>
        <v/>
      </c>
      <c r="AC58" s="17">
        <f t="shared" si="54"/>
        <v>0</v>
      </c>
      <c r="AD58" s="17">
        <f t="shared" si="55"/>
        <v>0</v>
      </c>
      <c r="AE58" s="32" t="str">
        <f t="shared" si="56"/>
        <v/>
      </c>
      <c r="AF58" s="32" t="str">
        <f t="shared" si="57"/>
        <v/>
      </c>
      <c r="AG58" s="32" t="str">
        <f t="shared" si="58"/>
        <v/>
      </c>
      <c r="AH58" s="32" t="str">
        <f t="shared" si="59"/>
        <v/>
      </c>
      <c r="AI58" s="32" t="str">
        <f t="shared" si="60"/>
        <v/>
      </c>
      <c r="AJ58" s="32" t="str">
        <f t="shared" si="61"/>
        <v/>
      </c>
      <c r="AK58" s="32" t="str">
        <f t="shared" si="62"/>
        <v/>
      </c>
      <c r="AU58" s="24">
        <f t="shared" si="63"/>
        <v>0</v>
      </c>
      <c r="AV58" s="24">
        <f t="shared" si="64"/>
        <v>0</v>
      </c>
      <c r="AW58" s="24" t="str">
        <f t="shared" si="65"/>
        <v/>
      </c>
      <c r="AX58" s="24" t="str">
        <f t="shared" si="66"/>
        <v/>
      </c>
      <c r="AY58" s="24" t="str">
        <f t="shared" si="67"/>
        <v/>
      </c>
      <c r="AZ58" s="24" t="str">
        <f t="shared" si="68"/>
        <v/>
      </c>
      <c r="BA58" s="24" t="str">
        <f t="shared" si="69"/>
        <v/>
      </c>
      <c r="BB58" s="24" t="str">
        <f t="shared" si="70"/>
        <v/>
      </c>
      <c r="BC58" s="24" t="str">
        <f t="shared" si="71"/>
        <v/>
      </c>
      <c r="BM58" s="31">
        <f t="shared" si="72"/>
        <v>0</v>
      </c>
      <c r="BN58" s="31">
        <f t="shared" si="73"/>
        <v>0</v>
      </c>
      <c r="BO58" s="31" t="str">
        <f t="shared" si="74"/>
        <v/>
      </c>
      <c r="BP58" s="31" t="str">
        <f t="shared" si="75"/>
        <v/>
      </c>
      <c r="BQ58" s="31" t="str">
        <f t="shared" si="76"/>
        <v/>
      </c>
      <c r="BR58" s="31" t="str">
        <f t="shared" si="77"/>
        <v/>
      </c>
      <c r="BS58" s="31" t="str">
        <f t="shared" si="78"/>
        <v/>
      </c>
      <c r="BT58" s="31" t="str">
        <f t="shared" si="79"/>
        <v/>
      </c>
      <c r="BU58" s="31" t="str">
        <f t="shared" si="80"/>
        <v/>
      </c>
    </row>
    <row r="59" spans="11:73" x14ac:dyDescent="0.3">
      <c r="K59" s="10">
        <f t="shared" si="45"/>
        <v>0</v>
      </c>
      <c r="L59" s="10">
        <f t="shared" si="46"/>
        <v>0</v>
      </c>
      <c r="M59" s="10" t="str">
        <f t="shared" si="47"/>
        <v/>
      </c>
      <c r="N59" s="10" t="str">
        <f t="shared" si="48"/>
        <v/>
      </c>
      <c r="O59" s="10" t="str">
        <f t="shared" si="49"/>
        <v/>
      </c>
      <c r="P59" s="10" t="str">
        <f t="shared" si="50"/>
        <v/>
      </c>
      <c r="Q59" s="10" t="str">
        <f t="shared" si="51"/>
        <v/>
      </c>
      <c r="R59" s="10" t="str">
        <f t="shared" si="52"/>
        <v/>
      </c>
      <c r="S59" s="10" t="str">
        <f t="shared" si="53"/>
        <v/>
      </c>
      <c r="AC59" s="17">
        <f t="shared" si="54"/>
        <v>0</v>
      </c>
      <c r="AD59" s="17">
        <f t="shared" si="55"/>
        <v>0</v>
      </c>
      <c r="AE59" s="32" t="str">
        <f t="shared" si="56"/>
        <v/>
      </c>
      <c r="AF59" s="32" t="str">
        <f t="shared" si="57"/>
        <v/>
      </c>
      <c r="AG59" s="32" t="str">
        <f t="shared" si="58"/>
        <v/>
      </c>
      <c r="AH59" s="32" t="str">
        <f t="shared" si="59"/>
        <v/>
      </c>
      <c r="AI59" s="32" t="str">
        <f t="shared" si="60"/>
        <v/>
      </c>
      <c r="AJ59" s="32" t="str">
        <f t="shared" si="61"/>
        <v/>
      </c>
      <c r="AK59" s="32" t="str">
        <f t="shared" si="62"/>
        <v/>
      </c>
      <c r="AU59" s="24">
        <f t="shared" si="63"/>
        <v>0</v>
      </c>
      <c r="AV59" s="24">
        <f t="shared" si="64"/>
        <v>0</v>
      </c>
      <c r="AW59" s="24" t="str">
        <f t="shared" si="65"/>
        <v/>
      </c>
      <c r="AX59" s="24" t="str">
        <f t="shared" si="66"/>
        <v/>
      </c>
      <c r="AY59" s="24" t="str">
        <f t="shared" si="67"/>
        <v/>
      </c>
      <c r="AZ59" s="24" t="str">
        <f t="shared" si="68"/>
        <v/>
      </c>
      <c r="BA59" s="24" t="str">
        <f t="shared" si="69"/>
        <v/>
      </c>
      <c r="BB59" s="24" t="str">
        <f t="shared" si="70"/>
        <v/>
      </c>
      <c r="BC59" s="24" t="str">
        <f t="shared" si="71"/>
        <v/>
      </c>
      <c r="BM59" s="31">
        <f t="shared" si="72"/>
        <v>0</v>
      </c>
      <c r="BN59" s="31">
        <f t="shared" si="73"/>
        <v>0</v>
      </c>
      <c r="BO59" s="31" t="str">
        <f t="shared" si="74"/>
        <v/>
      </c>
      <c r="BP59" s="31" t="str">
        <f t="shared" si="75"/>
        <v/>
      </c>
      <c r="BQ59" s="31" t="str">
        <f t="shared" si="76"/>
        <v/>
      </c>
      <c r="BR59" s="31" t="str">
        <f t="shared" si="77"/>
        <v/>
      </c>
      <c r="BS59" s="31" t="str">
        <f t="shared" si="78"/>
        <v/>
      </c>
      <c r="BT59" s="31" t="str">
        <f t="shared" si="79"/>
        <v/>
      </c>
      <c r="BU59" s="31" t="str">
        <f t="shared" si="80"/>
        <v/>
      </c>
    </row>
    <row r="60" spans="11:73" x14ac:dyDescent="0.3">
      <c r="K60" s="10">
        <f t="shared" si="45"/>
        <v>0</v>
      </c>
      <c r="L60" s="10">
        <f t="shared" si="46"/>
        <v>0</v>
      </c>
      <c r="M60" s="10" t="str">
        <f t="shared" si="47"/>
        <v/>
      </c>
      <c r="N60" s="10" t="str">
        <f t="shared" si="48"/>
        <v/>
      </c>
      <c r="O60" s="10" t="str">
        <f t="shared" si="49"/>
        <v/>
      </c>
      <c r="P60" s="10" t="str">
        <f t="shared" si="50"/>
        <v/>
      </c>
      <c r="Q60" s="10" t="str">
        <f t="shared" si="51"/>
        <v/>
      </c>
      <c r="R60" s="10" t="str">
        <f t="shared" si="52"/>
        <v/>
      </c>
      <c r="S60" s="10" t="str">
        <f t="shared" si="53"/>
        <v/>
      </c>
      <c r="AC60" s="17">
        <f t="shared" si="54"/>
        <v>0</v>
      </c>
      <c r="AD60" s="17">
        <f t="shared" si="55"/>
        <v>0</v>
      </c>
      <c r="AE60" s="32" t="str">
        <f t="shared" si="56"/>
        <v/>
      </c>
      <c r="AF60" s="32" t="str">
        <f t="shared" si="57"/>
        <v/>
      </c>
      <c r="AG60" s="32" t="str">
        <f t="shared" si="58"/>
        <v/>
      </c>
      <c r="AH60" s="32" t="str">
        <f t="shared" si="59"/>
        <v/>
      </c>
      <c r="AI60" s="32" t="str">
        <f t="shared" si="60"/>
        <v/>
      </c>
      <c r="AJ60" s="32" t="str">
        <f t="shared" si="61"/>
        <v/>
      </c>
      <c r="AK60" s="32" t="str">
        <f t="shared" si="62"/>
        <v/>
      </c>
      <c r="AU60" s="24">
        <f t="shared" si="63"/>
        <v>0</v>
      </c>
      <c r="AV60" s="24">
        <f t="shared" si="64"/>
        <v>0</v>
      </c>
      <c r="AW60" s="24" t="str">
        <f t="shared" si="65"/>
        <v/>
      </c>
      <c r="AX60" s="24" t="str">
        <f t="shared" si="66"/>
        <v/>
      </c>
      <c r="AY60" s="24" t="str">
        <f t="shared" si="67"/>
        <v/>
      </c>
      <c r="AZ60" s="24" t="str">
        <f t="shared" si="68"/>
        <v/>
      </c>
      <c r="BA60" s="24" t="str">
        <f t="shared" si="69"/>
        <v/>
      </c>
      <c r="BB60" s="24" t="str">
        <f t="shared" si="70"/>
        <v/>
      </c>
      <c r="BC60" s="24" t="str">
        <f t="shared" si="71"/>
        <v/>
      </c>
      <c r="BM60" s="31">
        <f t="shared" si="72"/>
        <v>0</v>
      </c>
      <c r="BN60" s="31">
        <f t="shared" si="73"/>
        <v>0</v>
      </c>
      <c r="BO60" s="31" t="str">
        <f t="shared" si="74"/>
        <v/>
      </c>
      <c r="BP60" s="31" t="str">
        <f t="shared" si="75"/>
        <v/>
      </c>
      <c r="BQ60" s="31" t="str">
        <f t="shared" si="76"/>
        <v/>
      </c>
      <c r="BR60" s="31" t="str">
        <f t="shared" si="77"/>
        <v/>
      </c>
      <c r="BS60" s="31" t="str">
        <f t="shared" si="78"/>
        <v/>
      </c>
      <c r="BT60" s="31" t="str">
        <f t="shared" si="79"/>
        <v/>
      </c>
      <c r="BU60" s="31" t="str">
        <f t="shared" si="80"/>
        <v/>
      </c>
    </row>
    <row r="61" spans="11:73" x14ac:dyDescent="0.3">
      <c r="K61" s="10">
        <f t="shared" si="45"/>
        <v>0</v>
      </c>
      <c r="L61" s="10">
        <f t="shared" si="46"/>
        <v>0</v>
      </c>
      <c r="M61" s="10" t="str">
        <f t="shared" si="47"/>
        <v/>
      </c>
      <c r="N61" s="10" t="str">
        <f t="shared" si="48"/>
        <v/>
      </c>
      <c r="O61" s="10" t="str">
        <f t="shared" si="49"/>
        <v/>
      </c>
      <c r="P61" s="10" t="str">
        <f t="shared" si="50"/>
        <v/>
      </c>
      <c r="Q61" s="10" t="str">
        <f t="shared" si="51"/>
        <v/>
      </c>
      <c r="R61" s="10" t="str">
        <f t="shared" si="52"/>
        <v/>
      </c>
      <c r="S61" s="10" t="str">
        <f t="shared" si="53"/>
        <v/>
      </c>
      <c r="AC61" s="17">
        <f t="shared" si="54"/>
        <v>0</v>
      </c>
      <c r="AD61" s="17">
        <f t="shared" si="55"/>
        <v>0</v>
      </c>
      <c r="AE61" s="32" t="str">
        <f t="shared" si="56"/>
        <v/>
      </c>
      <c r="AF61" s="32" t="str">
        <f t="shared" si="57"/>
        <v/>
      </c>
      <c r="AG61" s="32" t="str">
        <f t="shared" si="58"/>
        <v/>
      </c>
      <c r="AH61" s="32" t="str">
        <f t="shared" si="59"/>
        <v/>
      </c>
      <c r="AI61" s="32" t="str">
        <f t="shared" si="60"/>
        <v/>
      </c>
      <c r="AJ61" s="32" t="str">
        <f t="shared" si="61"/>
        <v/>
      </c>
      <c r="AK61" s="32" t="str">
        <f t="shared" si="62"/>
        <v/>
      </c>
      <c r="AU61" s="24">
        <f t="shared" si="63"/>
        <v>0</v>
      </c>
      <c r="AV61" s="24">
        <f t="shared" si="64"/>
        <v>0</v>
      </c>
      <c r="AW61" s="24" t="str">
        <f t="shared" si="65"/>
        <v/>
      </c>
      <c r="AX61" s="24" t="str">
        <f t="shared" si="66"/>
        <v/>
      </c>
      <c r="AY61" s="24" t="str">
        <f t="shared" si="67"/>
        <v/>
      </c>
      <c r="AZ61" s="24" t="str">
        <f t="shared" si="68"/>
        <v/>
      </c>
      <c r="BA61" s="24" t="str">
        <f t="shared" si="69"/>
        <v/>
      </c>
      <c r="BB61" s="24" t="str">
        <f t="shared" si="70"/>
        <v/>
      </c>
      <c r="BC61" s="24" t="str">
        <f t="shared" si="71"/>
        <v/>
      </c>
      <c r="BM61" s="31">
        <f t="shared" si="72"/>
        <v>0</v>
      </c>
      <c r="BN61" s="31">
        <f t="shared" si="73"/>
        <v>0</v>
      </c>
      <c r="BO61" s="31" t="str">
        <f t="shared" si="74"/>
        <v/>
      </c>
      <c r="BP61" s="31" t="str">
        <f t="shared" si="75"/>
        <v/>
      </c>
      <c r="BQ61" s="31" t="str">
        <f t="shared" si="76"/>
        <v/>
      </c>
      <c r="BR61" s="31" t="str">
        <f t="shared" si="77"/>
        <v/>
      </c>
      <c r="BS61" s="31" t="str">
        <f t="shared" si="78"/>
        <v/>
      </c>
      <c r="BT61" s="31" t="str">
        <f t="shared" si="79"/>
        <v/>
      </c>
      <c r="BU61" s="31" t="str">
        <f t="shared" si="80"/>
        <v/>
      </c>
    </row>
    <row r="62" spans="11:73" x14ac:dyDescent="0.3">
      <c r="K62" s="10">
        <f t="shared" si="45"/>
        <v>0</v>
      </c>
      <c r="L62" s="10">
        <f t="shared" si="46"/>
        <v>0</v>
      </c>
      <c r="M62" s="10" t="str">
        <f t="shared" si="47"/>
        <v/>
      </c>
      <c r="N62" s="10" t="str">
        <f t="shared" si="48"/>
        <v/>
      </c>
      <c r="O62" s="10" t="str">
        <f t="shared" si="49"/>
        <v/>
      </c>
      <c r="P62" s="10" t="str">
        <f t="shared" si="50"/>
        <v/>
      </c>
      <c r="Q62" s="10" t="str">
        <f t="shared" si="51"/>
        <v/>
      </c>
      <c r="R62" s="10" t="str">
        <f t="shared" si="52"/>
        <v/>
      </c>
      <c r="S62" s="10" t="str">
        <f t="shared" si="53"/>
        <v/>
      </c>
      <c r="AC62" s="17">
        <f t="shared" si="54"/>
        <v>0</v>
      </c>
      <c r="AD62" s="17">
        <f t="shared" si="55"/>
        <v>0</v>
      </c>
      <c r="AE62" s="32" t="str">
        <f t="shared" si="56"/>
        <v/>
      </c>
      <c r="AF62" s="32" t="str">
        <f t="shared" si="57"/>
        <v/>
      </c>
      <c r="AG62" s="32" t="str">
        <f t="shared" si="58"/>
        <v/>
      </c>
      <c r="AH62" s="32" t="str">
        <f t="shared" si="59"/>
        <v/>
      </c>
      <c r="AI62" s="32" t="str">
        <f t="shared" si="60"/>
        <v/>
      </c>
      <c r="AJ62" s="32" t="str">
        <f t="shared" si="61"/>
        <v/>
      </c>
      <c r="AK62" s="32" t="str">
        <f t="shared" si="62"/>
        <v/>
      </c>
      <c r="AU62" s="24">
        <f t="shared" si="63"/>
        <v>0</v>
      </c>
      <c r="AV62" s="24">
        <f t="shared" si="64"/>
        <v>0</v>
      </c>
      <c r="AW62" s="24" t="str">
        <f t="shared" si="65"/>
        <v/>
      </c>
      <c r="AX62" s="24" t="str">
        <f t="shared" si="66"/>
        <v/>
      </c>
      <c r="AY62" s="24" t="str">
        <f t="shared" si="67"/>
        <v/>
      </c>
      <c r="AZ62" s="24" t="str">
        <f t="shared" si="68"/>
        <v/>
      </c>
      <c r="BA62" s="24" t="str">
        <f t="shared" si="69"/>
        <v/>
      </c>
      <c r="BB62" s="24" t="str">
        <f t="shared" si="70"/>
        <v/>
      </c>
      <c r="BC62" s="24" t="str">
        <f t="shared" si="71"/>
        <v/>
      </c>
      <c r="BM62" s="31">
        <f t="shared" si="72"/>
        <v>0</v>
      </c>
      <c r="BN62" s="31">
        <f t="shared" si="73"/>
        <v>0</v>
      </c>
      <c r="BO62" s="31" t="str">
        <f t="shared" si="74"/>
        <v/>
      </c>
      <c r="BP62" s="31" t="str">
        <f t="shared" si="75"/>
        <v/>
      </c>
      <c r="BQ62" s="31" t="str">
        <f t="shared" si="76"/>
        <v/>
      </c>
      <c r="BR62" s="31" t="str">
        <f t="shared" si="77"/>
        <v/>
      </c>
      <c r="BS62" s="31" t="str">
        <f t="shared" si="78"/>
        <v/>
      </c>
      <c r="BT62" s="31" t="str">
        <f t="shared" si="79"/>
        <v/>
      </c>
      <c r="BU62" s="31" t="str">
        <f t="shared" si="80"/>
        <v/>
      </c>
    </row>
    <row r="63" spans="11:73" x14ac:dyDescent="0.3">
      <c r="K63" s="10">
        <f t="shared" si="45"/>
        <v>0</v>
      </c>
      <c r="L63" s="10">
        <f t="shared" si="46"/>
        <v>0</v>
      </c>
      <c r="M63" s="10" t="str">
        <f t="shared" si="47"/>
        <v/>
      </c>
      <c r="N63" s="10" t="str">
        <f t="shared" si="48"/>
        <v/>
      </c>
      <c r="O63" s="10" t="str">
        <f t="shared" si="49"/>
        <v/>
      </c>
      <c r="P63" s="10" t="str">
        <f t="shared" si="50"/>
        <v/>
      </c>
      <c r="Q63" s="10" t="str">
        <f t="shared" si="51"/>
        <v/>
      </c>
      <c r="R63" s="10" t="str">
        <f t="shared" si="52"/>
        <v/>
      </c>
      <c r="S63" s="10" t="str">
        <f t="shared" si="53"/>
        <v/>
      </c>
      <c r="AC63" s="17">
        <f t="shared" si="54"/>
        <v>0</v>
      </c>
      <c r="AD63" s="17">
        <f t="shared" si="55"/>
        <v>0</v>
      </c>
      <c r="AE63" s="32" t="str">
        <f t="shared" si="56"/>
        <v/>
      </c>
      <c r="AF63" s="32" t="str">
        <f t="shared" si="57"/>
        <v/>
      </c>
      <c r="AG63" s="32" t="str">
        <f t="shared" si="58"/>
        <v/>
      </c>
      <c r="AH63" s="32" t="str">
        <f t="shared" si="59"/>
        <v/>
      </c>
      <c r="AI63" s="32" t="str">
        <f t="shared" si="60"/>
        <v/>
      </c>
      <c r="AJ63" s="32" t="str">
        <f t="shared" si="61"/>
        <v/>
      </c>
      <c r="AK63" s="32" t="str">
        <f t="shared" si="62"/>
        <v/>
      </c>
      <c r="AU63" s="24">
        <f t="shared" si="63"/>
        <v>0</v>
      </c>
      <c r="AV63" s="24">
        <f t="shared" si="64"/>
        <v>0</v>
      </c>
      <c r="AW63" s="24" t="str">
        <f t="shared" si="65"/>
        <v/>
      </c>
      <c r="AX63" s="24" t="str">
        <f t="shared" si="66"/>
        <v/>
      </c>
      <c r="AY63" s="24" t="str">
        <f t="shared" si="67"/>
        <v/>
      </c>
      <c r="AZ63" s="24" t="str">
        <f t="shared" si="68"/>
        <v/>
      </c>
      <c r="BA63" s="24" t="str">
        <f t="shared" si="69"/>
        <v/>
      </c>
      <c r="BB63" s="24" t="str">
        <f t="shared" si="70"/>
        <v/>
      </c>
      <c r="BC63" s="24" t="str">
        <f t="shared" si="71"/>
        <v/>
      </c>
      <c r="BM63" s="31">
        <f t="shared" si="72"/>
        <v>0</v>
      </c>
      <c r="BN63" s="31">
        <f t="shared" si="73"/>
        <v>0</v>
      </c>
      <c r="BO63" s="31" t="str">
        <f t="shared" si="74"/>
        <v/>
      </c>
      <c r="BP63" s="31" t="str">
        <f t="shared" si="75"/>
        <v/>
      </c>
      <c r="BQ63" s="31" t="str">
        <f t="shared" si="76"/>
        <v/>
      </c>
      <c r="BR63" s="31" t="str">
        <f t="shared" si="77"/>
        <v/>
      </c>
      <c r="BS63" s="31" t="str">
        <f t="shared" si="78"/>
        <v/>
      </c>
      <c r="BT63" s="31" t="str">
        <f t="shared" si="79"/>
        <v/>
      </c>
      <c r="BU63" s="31" t="str">
        <f t="shared" si="80"/>
        <v/>
      </c>
    </row>
    <row r="64" spans="11:73" x14ac:dyDescent="0.3">
      <c r="K64" s="10">
        <f t="shared" si="45"/>
        <v>0</v>
      </c>
      <c r="L64" s="10">
        <f t="shared" si="46"/>
        <v>0</v>
      </c>
      <c r="M64" s="10" t="str">
        <f t="shared" si="47"/>
        <v/>
      </c>
      <c r="N64" s="10" t="str">
        <f t="shared" si="48"/>
        <v/>
      </c>
      <c r="O64" s="10" t="str">
        <f t="shared" si="49"/>
        <v/>
      </c>
      <c r="P64" s="10" t="str">
        <f t="shared" si="50"/>
        <v/>
      </c>
      <c r="Q64" s="10" t="str">
        <f t="shared" si="51"/>
        <v/>
      </c>
      <c r="R64" s="10" t="str">
        <f t="shared" si="52"/>
        <v/>
      </c>
      <c r="S64" s="10" t="str">
        <f t="shared" si="53"/>
        <v/>
      </c>
      <c r="AC64" s="17">
        <f t="shared" si="54"/>
        <v>0</v>
      </c>
      <c r="AD64" s="17">
        <f t="shared" si="55"/>
        <v>0</v>
      </c>
      <c r="AE64" s="32" t="str">
        <f t="shared" si="56"/>
        <v/>
      </c>
      <c r="AF64" s="32" t="str">
        <f t="shared" si="57"/>
        <v/>
      </c>
      <c r="AG64" s="32" t="str">
        <f t="shared" si="58"/>
        <v/>
      </c>
      <c r="AH64" s="32" t="str">
        <f t="shared" si="59"/>
        <v/>
      </c>
      <c r="AI64" s="32" t="str">
        <f t="shared" si="60"/>
        <v/>
      </c>
      <c r="AJ64" s="32" t="str">
        <f t="shared" si="61"/>
        <v/>
      </c>
      <c r="AK64" s="32" t="str">
        <f t="shared" si="62"/>
        <v/>
      </c>
      <c r="AU64" s="24">
        <f t="shared" si="63"/>
        <v>0</v>
      </c>
      <c r="AV64" s="24">
        <f t="shared" si="64"/>
        <v>0</v>
      </c>
      <c r="AW64" s="24" t="str">
        <f t="shared" si="65"/>
        <v/>
      </c>
      <c r="AX64" s="24" t="str">
        <f t="shared" si="66"/>
        <v/>
      </c>
      <c r="AY64" s="24" t="str">
        <f t="shared" si="67"/>
        <v/>
      </c>
      <c r="AZ64" s="24" t="str">
        <f t="shared" si="68"/>
        <v/>
      </c>
      <c r="BA64" s="24" t="str">
        <f t="shared" si="69"/>
        <v/>
      </c>
      <c r="BB64" s="24" t="str">
        <f t="shared" si="70"/>
        <v/>
      </c>
      <c r="BC64" s="24" t="str">
        <f t="shared" si="71"/>
        <v/>
      </c>
      <c r="BM64" s="31">
        <f t="shared" si="72"/>
        <v>0</v>
      </c>
      <c r="BN64" s="31">
        <f t="shared" si="73"/>
        <v>0</v>
      </c>
      <c r="BO64" s="31" t="str">
        <f t="shared" si="74"/>
        <v/>
      </c>
      <c r="BP64" s="31" t="str">
        <f t="shared" si="75"/>
        <v/>
      </c>
      <c r="BQ64" s="31" t="str">
        <f t="shared" si="76"/>
        <v/>
      </c>
      <c r="BR64" s="31" t="str">
        <f t="shared" si="77"/>
        <v/>
      </c>
      <c r="BS64" s="31" t="str">
        <f t="shared" si="78"/>
        <v/>
      </c>
      <c r="BT64" s="31" t="str">
        <f t="shared" si="79"/>
        <v/>
      </c>
      <c r="BU64" s="31" t="str">
        <f t="shared" si="80"/>
        <v/>
      </c>
    </row>
    <row r="65" spans="11:73" x14ac:dyDescent="0.3">
      <c r="K65" s="10">
        <f t="shared" si="45"/>
        <v>0</v>
      </c>
      <c r="L65" s="10">
        <f t="shared" si="46"/>
        <v>0</v>
      </c>
      <c r="M65" s="10" t="str">
        <f t="shared" si="47"/>
        <v/>
      </c>
      <c r="N65" s="10" t="str">
        <f t="shared" si="48"/>
        <v/>
      </c>
      <c r="O65" s="10" t="str">
        <f t="shared" si="49"/>
        <v/>
      </c>
      <c r="P65" s="10" t="str">
        <f t="shared" si="50"/>
        <v/>
      </c>
      <c r="Q65" s="10" t="str">
        <f t="shared" si="51"/>
        <v/>
      </c>
      <c r="R65" s="10" t="str">
        <f t="shared" si="52"/>
        <v/>
      </c>
      <c r="S65" s="10" t="str">
        <f t="shared" si="53"/>
        <v/>
      </c>
      <c r="AC65" s="17">
        <f t="shared" si="54"/>
        <v>0</v>
      </c>
      <c r="AD65" s="17">
        <f t="shared" si="55"/>
        <v>0</v>
      </c>
      <c r="AE65" s="32" t="str">
        <f t="shared" si="56"/>
        <v/>
      </c>
      <c r="AF65" s="32" t="str">
        <f t="shared" si="57"/>
        <v/>
      </c>
      <c r="AG65" s="32" t="str">
        <f t="shared" si="58"/>
        <v/>
      </c>
      <c r="AH65" s="32" t="str">
        <f t="shared" si="59"/>
        <v/>
      </c>
      <c r="AI65" s="32" t="str">
        <f t="shared" si="60"/>
        <v/>
      </c>
      <c r="AJ65" s="32" t="str">
        <f t="shared" si="61"/>
        <v/>
      </c>
      <c r="AK65" s="32" t="str">
        <f t="shared" si="62"/>
        <v/>
      </c>
      <c r="AU65" s="24">
        <f t="shared" si="63"/>
        <v>0</v>
      </c>
      <c r="AV65" s="24">
        <f t="shared" si="64"/>
        <v>0</v>
      </c>
      <c r="AW65" s="24" t="str">
        <f t="shared" si="65"/>
        <v/>
      </c>
      <c r="AX65" s="24" t="str">
        <f t="shared" si="66"/>
        <v/>
      </c>
      <c r="AY65" s="24" t="str">
        <f t="shared" si="67"/>
        <v/>
      </c>
      <c r="AZ65" s="24" t="str">
        <f t="shared" si="68"/>
        <v/>
      </c>
      <c r="BA65" s="24" t="str">
        <f t="shared" si="69"/>
        <v/>
      </c>
      <c r="BB65" s="24" t="str">
        <f t="shared" si="70"/>
        <v/>
      </c>
      <c r="BC65" s="24" t="str">
        <f t="shared" si="71"/>
        <v/>
      </c>
      <c r="BM65" s="31">
        <f t="shared" si="72"/>
        <v>0</v>
      </c>
      <c r="BN65" s="31">
        <f t="shared" si="73"/>
        <v>0</v>
      </c>
      <c r="BO65" s="31" t="str">
        <f t="shared" si="74"/>
        <v/>
      </c>
      <c r="BP65" s="31" t="str">
        <f t="shared" si="75"/>
        <v/>
      </c>
      <c r="BQ65" s="31" t="str">
        <f t="shared" si="76"/>
        <v/>
      </c>
      <c r="BR65" s="31" t="str">
        <f t="shared" si="77"/>
        <v/>
      </c>
      <c r="BS65" s="31" t="str">
        <f t="shared" si="78"/>
        <v/>
      </c>
      <c r="BT65" s="31" t="str">
        <f t="shared" si="79"/>
        <v/>
      </c>
      <c r="BU65" s="31" t="str">
        <f t="shared" si="80"/>
        <v/>
      </c>
    </row>
    <row r="66" spans="11:73" x14ac:dyDescent="0.3">
      <c r="K66" s="10">
        <f t="shared" si="45"/>
        <v>0</v>
      </c>
      <c r="L66" s="10">
        <f t="shared" si="46"/>
        <v>0</v>
      </c>
      <c r="M66" s="10" t="str">
        <f t="shared" si="47"/>
        <v/>
      </c>
      <c r="N66" s="10" t="str">
        <f t="shared" si="48"/>
        <v/>
      </c>
      <c r="O66" s="10" t="str">
        <f t="shared" si="49"/>
        <v/>
      </c>
      <c r="P66" s="10" t="str">
        <f t="shared" si="50"/>
        <v/>
      </c>
      <c r="Q66" s="10" t="str">
        <f t="shared" si="51"/>
        <v/>
      </c>
      <c r="R66" s="10" t="str">
        <f t="shared" si="52"/>
        <v/>
      </c>
      <c r="S66" s="10" t="str">
        <f t="shared" si="53"/>
        <v/>
      </c>
      <c r="AC66" s="17">
        <f t="shared" si="54"/>
        <v>0</v>
      </c>
      <c r="AD66" s="17">
        <f t="shared" si="55"/>
        <v>0</v>
      </c>
      <c r="AE66" s="32" t="str">
        <f t="shared" si="56"/>
        <v/>
      </c>
      <c r="AF66" s="32" t="str">
        <f t="shared" si="57"/>
        <v/>
      </c>
      <c r="AG66" s="32" t="str">
        <f t="shared" si="58"/>
        <v/>
      </c>
      <c r="AH66" s="32" t="str">
        <f t="shared" si="59"/>
        <v/>
      </c>
      <c r="AI66" s="32" t="str">
        <f t="shared" si="60"/>
        <v/>
      </c>
      <c r="AJ66" s="32" t="str">
        <f t="shared" si="61"/>
        <v/>
      </c>
      <c r="AK66" s="32" t="str">
        <f t="shared" si="62"/>
        <v/>
      </c>
      <c r="AU66" s="24">
        <f t="shared" si="63"/>
        <v>0</v>
      </c>
      <c r="AV66" s="24">
        <f t="shared" si="64"/>
        <v>0</v>
      </c>
      <c r="AW66" s="24" t="str">
        <f t="shared" si="65"/>
        <v/>
      </c>
      <c r="AX66" s="24" t="str">
        <f t="shared" si="66"/>
        <v/>
      </c>
      <c r="AY66" s="24" t="str">
        <f t="shared" si="67"/>
        <v/>
      </c>
      <c r="AZ66" s="24" t="str">
        <f t="shared" si="68"/>
        <v/>
      </c>
      <c r="BA66" s="24" t="str">
        <f t="shared" si="69"/>
        <v/>
      </c>
      <c r="BB66" s="24" t="str">
        <f t="shared" si="70"/>
        <v/>
      </c>
      <c r="BC66" s="24" t="str">
        <f t="shared" si="71"/>
        <v/>
      </c>
      <c r="BM66" s="31">
        <f t="shared" si="72"/>
        <v>0</v>
      </c>
      <c r="BN66" s="31">
        <f t="shared" si="73"/>
        <v>0</v>
      </c>
      <c r="BO66" s="31" t="str">
        <f t="shared" si="74"/>
        <v/>
      </c>
      <c r="BP66" s="31" t="str">
        <f t="shared" si="75"/>
        <v/>
      </c>
      <c r="BQ66" s="31" t="str">
        <f t="shared" si="76"/>
        <v/>
      </c>
      <c r="BR66" s="31" t="str">
        <f t="shared" si="77"/>
        <v/>
      </c>
      <c r="BS66" s="31" t="str">
        <f t="shared" si="78"/>
        <v/>
      </c>
      <c r="BT66" s="31" t="str">
        <f t="shared" si="79"/>
        <v/>
      </c>
      <c r="BU66" s="31" t="str">
        <f t="shared" si="80"/>
        <v/>
      </c>
    </row>
    <row r="67" spans="11:73" x14ac:dyDescent="0.3">
      <c r="K67" s="10">
        <f t="shared" si="45"/>
        <v>0</v>
      </c>
      <c r="L67" s="10">
        <f t="shared" si="46"/>
        <v>0</v>
      </c>
      <c r="M67" s="10" t="str">
        <f t="shared" si="47"/>
        <v/>
      </c>
      <c r="N67" s="10" t="str">
        <f t="shared" si="48"/>
        <v/>
      </c>
      <c r="O67" s="10" t="str">
        <f t="shared" si="49"/>
        <v/>
      </c>
      <c r="P67" s="10" t="str">
        <f t="shared" si="50"/>
        <v/>
      </c>
      <c r="Q67" s="10" t="str">
        <f t="shared" si="51"/>
        <v/>
      </c>
      <c r="R67" s="10" t="str">
        <f t="shared" si="52"/>
        <v/>
      </c>
      <c r="S67" s="10" t="str">
        <f t="shared" si="53"/>
        <v/>
      </c>
      <c r="AC67" s="17">
        <f t="shared" si="54"/>
        <v>0</v>
      </c>
      <c r="AD67" s="17">
        <f t="shared" si="55"/>
        <v>0</v>
      </c>
      <c r="AE67" s="32" t="str">
        <f t="shared" si="56"/>
        <v/>
      </c>
      <c r="AF67" s="32" t="str">
        <f t="shared" si="57"/>
        <v/>
      </c>
      <c r="AG67" s="32" t="str">
        <f t="shared" si="58"/>
        <v/>
      </c>
      <c r="AH67" s="32" t="str">
        <f t="shared" si="59"/>
        <v/>
      </c>
      <c r="AI67" s="32" t="str">
        <f t="shared" si="60"/>
        <v/>
      </c>
      <c r="AJ67" s="32" t="str">
        <f t="shared" si="61"/>
        <v/>
      </c>
      <c r="AK67" s="32" t="str">
        <f t="shared" si="62"/>
        <v/>
      </c>
      <c r="AU67" s="24">
        <f t="shared" si="63"/>
        <v>0</v>
      </c>
      <c r="AV67" s="24">
        <f t="shared" si="64"/>
        <v>0</v>
      </c>
      <c r="AW67" s="24" t="str">
        <f t="shared" si="65"/>
        <v/>
      </c>
      <c r="AX67" s="24" t="str">
        <f t="shared" si="66"/>
        <v/>
      </c>
      <c r="AY67" s="24" t="str">
        <f t="shared" si="67"/>
        <v/>
      </c>
      <c r="AZ67" s="24" t="str">
        <f t="shared" si="68"/>
        <v/>
      </c>
      <c r="BA67" s="24" t="str">
        <f t="shared" si="69"/>
        <v/>
      </c>
      <c r="BB67" s="24" t="str">
        <f t="shared" si="70"/>
        <v/>
      </c>
      <c r="BC67" s="24" t="str">
        <f t="shared" si="71"/>
        <v/>
      </c>
      <c r="BM67" s="31">
        <f t="shared" si="72"/>
        <v>0</v>
      </c>
      <c r="BN67" s="31">
        <f t="shared" si="73"/>
        <v>0</v>
      </c>
      <c r="BO67" s="31" t="str">
        <f t="shared" si="74"/>
        <v/>
      </c>
      <c r="BP67" s="31" t="str">
        <f t="shared" si="75"/>
        <v/>
      </c>
      <c r="BQ67" s="31" t="str">
        <f t="shared" si="76"/>
        <v/>
      </c>
      <c r="BR67" s="31" t="str">
        <f t="shared" si="77"/>
        <v/>
      </c>
      <c r="BS67" s="31" t="str">
        <f t="shared" si="78"/>
        <v/>
      </c>
      <c r="BT67" s="31" t="str">
        <f t="shared" si="79"/>
        <v/>
      </c>
      <c r="BU67" s="31" t="str">
        <f t="shared" si="80"/>
        <v/>
      </c>
    </row>
    <row r="68" spans="11:73" x14ac:dyDescent="0.3">
      <c r="K68" s="10">
        <f t="shared" si="45"/>
        <v>0</v>
      </c>
      <c r="L68" s="10">
        <f t="shared" si="46"/>
        <v>0</v>
      </c>
      <c r="M68" s="10" t="str">
        <f t="shared" si="47"/>
        <v/>
      </c>
      <c r="N68" s="10" t="str">
        <f t="shared" si="48"/>
        <v/>
      </c>
      <c r="O68" s="10" t="str">
        <f t="shared" si="49"/>
        <v/>
      </c>
      <c r="P68" s="10" t="str">
        <f t="shared" si="50"/>
        <v/>
      </c>
      <c r="Q68" s="10" t="str">
        <f t="shared" si="51"/>
        <v/>
      </c>
      <c r="R68" s="10" t="str">
        <f t="shared" si="52"/>
        <v/>
      </c>
      <c r="S68" s="10" t="str">
        <f t="shared" si="53"/>
        <v/>
      </c>
      <c r="AC68" s="17">
        <f t="shared" si="54"/>
        <v>0</v>
      </c>
      <c r="AD68" s="17">
        <f t="shared" si="55"/>
        <v>0</v>
      </c>
      <c r="AE68" s="32" t="str">
        <f t="shared" si="56"/>
        <v/>
      </c>
      <c r="AF68" s="32" t="str">
        <f t="shared" si="57"/>
        <v/>
      </c>
      <c r="AG68" s="32" t="str">
        <f t="shared" si="58"/>
        <v/>
      </c>
      <c r="AH68" s="32" t="str">
        <f t="shared" si="59"/>
        <v/>
      </c>
      <c r="AI68" s="32" t="str">
        <f t="shared" si="60"/>
        <v/>
      </c>
      <c r="AJ68" s="32" t="str">
        <f t="shared" si="61"/>
        <v/>
      </c>
      <c r="AK68" s="32" t="str">
        <f t="shared" si="62"/>
        <v/>
      </c>
      <c r="AU68" s="24">
        <f t="shared" si="63"/>
        <v>0</v>
      </c>
      <c r="AV68" s="24">
        <f t="shared" si="64"/>
        <v>0</v>
      </c>
      <c r="AW68" s="24" t="str">
        <f t="shared" si="65"/>
        <v/>
      </c>
      <c r="AX68" s="24" t="str">
        <f t="shared" si="66"/>
        <v/>
      </c>
      <c r="AY68" s="24" t="str">
        <f t="shared" si="67"/>
        <v/>
      </c>
      <c r="AZ68" s="24" t="str">
        <f t="shared" si="68"/>
        <v/>
      </c>
      <c r="BA68" s="24" t="str">
        <f t="shared" si="69"/>
        <v/>
      </c>
      <c r="BB68" s="24" t="str">
        <f t="shared" si="70"/>
        <v/>
      </c>
      <c r="BC68" s="24" t="str">
        <f t="shared" si="71"/>
        <v/>
      </c>
      <c r="BM68" s="31">
        <f t="shared" si="72"/>
        <v>0</v>
      </c>
      <c r="BN68" s="31">
        <f t="shared" si="73"/>
        <v>0</v>
      </c>
      <c r="BO68" s="31" t="str">
        <f t="shared" si="74"/>
        <v/>
      </c>
      <c r="BP68" s="31" t="str">
        <f t="shared" si="75"/>
        <v/>
      </c>
      <c r="BQ68" s="31" t="str">
        <f t="shared" si="76"/>
        <v/>
      </c>
      <c r="BR68" s="31" t="str">
        <f t="shared" si="77"/>
        <v/>
      </c>
      <c r="BS68" s="31" t="str">
        <f t="shared" si="78"/>
        <v/>
      </c>
      <c r="BT68" s="31" t="str">
        <f t="shared" si="79"/>
        <v/>
      </c>
      <c r="BU68" s="31" t="str">
        <f t="shared" si="80"/>
        <v/>
      </c>
    </row>
    <row r="69" spans="11:73" x14ac:dyDescent="0.3">
      <c r="K69" s="10">
        <f t="shared" si="45"/>
        <v>0</v>
      </c>
      <c r="L69" s="10">
        <f t="shared" si="46"/>
        <v>0</v>
      </c>
      <c r="M69" s="10" t="str">
        <f t="shared" si="47"/>
        <v/>
      </c>
      <c r="N69" s="10" t="str">
        <f t="shared" si="48"/>
        <v/>
      </c>
      <c r="O69" s="10" t="str">
        <f t="shared" si="49"/>
        <v/>
      </c>
      <c r="P69" s="10" t="str">
        <f t="shared" si="50"/>
        <v/>
      </c>
      <c r="Q69" s="10" t="str">
        <f t="shared" si="51"/>
        <v/>
      </c>
      <c r="R69" s="10" t="str">
        <f t="shared" si="52"/>
        <v/>
      </c>
      <c r="S69" s="10" t="str">
        <f t="shared" si="53"/>
        <v/>
      </c>
      <c r="AC69" s="17">
        <f t="shared" si="54"/>
        <v>0</v>
      </c>
      <c r="AD69" s="17">
        <f t="shared" si="55"/>
        <v>0</v>
      </c>
      <c r="AE69" s="32" t="str">
        <f t="shared" si="56"/>
        <v/>
      </c>
      <c r="AF69" s="32" t="str">
        <f t="shared" si="57"/>
        <v/>
      </c>
      <c r="AG69" s="32" t="str">
        <f t="shared" si="58"/>
        <v/>
      </c>
      <c r="AH69" s="32" t="str">
        <f t="shared" si="59"/>
        <v/>
      </c>
      <c r="AI69" s="32" t="str">
        <f t="shared" si="60"/>
        <v/>
      </c>
      <c r="AJ69" s="32" t="str">
        <f t="shared" si="61"/>
        <v/>
      </c>
      <c r="AK69" s="32" t="str">
        <f t="shared" si="62"/>
        <v/>
      </c>
      <c r="AU69" s="24">
        <f t="shared" si="63"/>
        <v>0</v>
      </c>
      <c r="AV69" s="24">
        <f t="shared" si="64"/>
        <v>0</v>
      </c>
      <c r="AW69" s="24" t="str">
        <f t="shared" si="65"/>
        <v/>
      </c>
      <c r="AX69" s="24" t="str">
        <f t="shared" si="66"/>
        <v/>
      </c>
      <c r="AY69" s="24" t="str">
        <f t="shared" si="67"/>
        <v/>
      </c>
      <c r="AZ69" s="24" t="str">
        <f t="shared" si="68"/>
        <v/>
      </c>
      <c r="BA69" s="24" t="str">
        <f t="shared" si="69"/>
        <v/>
      </c>
      <c r="BB69" s="24" t="str">
        <f t="shared" si="70"/>
        <v/>
      </c>
      <c r="BC69" s="24" t="str">
        <f t="shared" si="71"/>
        <v/>
      </c>
      <c r="BM69" s="31">
        <f t="shared" si="72"/>
        <v>0</v>
      </c>
      <c r="BN69" s="31">
        <f t="shared" si="73"/>
        <v>0</v>
      </c>
      <c r="BO69" s="31" t="str">
        <f t="shared" si="74"/>
        <v/>
      </c>
      <c r="BP69" s="31" t="str">
        <f t="shared" si="75"/>
        <v/>
      </c>
      <c r="BQ69" s="31" t="str">
        <f t="shared" si="76"/>
        <v/>
      </c>
      <c r="BR69" s="31" t="str">
        <f t="shared" si="77"/>
        <v/>
      </c>
      <c r="BS69" s="31" t="str">
        <f t="shared" si="78"/>
        <v/>
      </c>
      <c r="BT69" s="31" t="str">
        <f t="shared" si="79"/>
        <v/>
      </c>
      <c r="BU69" s="31" t="str">
        <f t="shared" si="80"/>
        <v/>
      </c>
    </row>
    <row r="70" spans="11:73" x14ac:dyDescent="0.3">
      <c r="K70" s="10">
        <f t="shared" si="45"/>
        <v>0</v>
      </c>
      <c r="L70" s="10">
        <f t="shared" si="46"/>
        <v>0</v>
      </c>
      <c r="M70" s="10" t="str">
        <f t="shared" si="47"/>
        <v/>
      </c>
      <c r="N70" s="10" t="str">
        <f t="shared" si="48"/>
        <v/>
      </c>
      <c r="O70" s="10" t="str">
        <f t="shared" si="49"/>
        <v/>
      </c>
      <c r="P70" s="10" t="str">
        <f t="shared" si="50"/>
        <v/>
      </c>
      <c r="Q70" s="10" t="str">
        <f t="shared" si="51"/>
        <v/>
      </c>
      <c r="R70" s="10" t="str">
        <f t="shared" si="52"/>
        <v/>
      </c>
      <c r="S70" s="10" t="str">
        <f t="shared" si="53"/>
        <v/>
      </c>
      <c r="AC70" s="17">
        <f t="shared" si="54"/>
        <v>0</v>
      </c>
      <c r="AD70" s="17">
        <f t="shared" si="55"/>
        <v>0</v>
      </c>
      <c r="AE70" s="32" t="str">
        <f t="shared" si="56"/>
        <v/>
      </c>
      <c r="AF70" s="32" t="str">
        <f t="shared" si="57"/>
        <v/>
      </c>
      <c r="AG70" s="32" t="str">
        <f t="shared" si="58"/>
        <v/>
      </c>
      <c r="AH70" s="32" t="str">
        <f t="shared" si="59"/>
        <v/>
      </c>
      <c r="AI70" s="32" t="str">
        <f t="shared" si="60"/>
        <v/>
      </c>
      <c r="AJ70" s="32" t="str">
        <f t="shared" si="61"/>
        <v/>
      </c>
      <c r="AK70" s="32" t="str">
        <f t="shared" si="62"/>
        <v/>
      </c>
      <c r="AU70" s="24">
        <f t="shared" si="63"/>
        <v>0</v>
      </c>
      <c r="AV70" s="24">
        <f t="shared" si="64"/>
        <v>0</v>
      </c>
      <c r="AW70" s="24" t="str">
        <f t="shared" si="65"/>
        <v/>
      </c>
      <c r="AX70" s="24" t="str">
        <f t="shared" si="66"/>
        <v/>
      </c>
      <c r="AY70" s="24" t="str">
        <f t="shared" si="67"/>
        <v/>
      </c>
      <c r="AZ70" s="24" t="str">
        <f t="shared" si="68"/>
        <v/>
      </c>
      <c r="BA70" s="24" t="str">
        <f t="shared" si="69"/>
        <v/>
      </c>
      <c r="BB70" s="24" t="str">
        <f t="shared" si="70"/>
        <v/>
      </c>
      <c r="BC70" s="24" t="str">
        <f t="shared" si="71"/>
        <v/>
      </c>
      <c r="BM70" s="31">
        <f t="shared" si="72"/>
        <v>0</v>
      </c>
      <c r="BN70" s="31">
        <f t="shared" si="73"/>
        <v>0</v>
      </c>
      <c r="BO70" s="31" t="str">
        <f t="shared" si="74"/>
        <v/>
      </c>
      <c r="BP70" s="31" t="str">
        <f t="shared" si="75"/>
        <v/>
      </c>
      <c r="BQ70" s="31" t="str">
        <f t="shared" si="76"/>
        <v/>
      </c>
      <c r="BR70" s="31" t="str">
        <f t="shared" si="77"/>
        <v/>
      </c>
      <c r="BS70" s="31" t="str">
        <f t="shared" si="78"/>
        <v/>
      </c>
      <c r="BT70" s="31" t="str">
        <f t="shared" si="79"/>
        <v/>
      </c>
      <c r="BU70" s="31" t="str">
        <f t="shared" si="80"/>
        <v/>
      </c>
    </row>
    <row r="71" spans="11:73" x14ac:dyDescent="0.3">
      <c r="K71" s="10">
        <f t="shared" si="45"/>
        <v>0</v>
      </c>
      <c r="L71" s="10">
        <f t="shared" si="46"/>
        <v>0</v>
      </c>
      <c r="M71" s="10" t="str">
        <f t="shared" si="47"/>
        <v/>
      </c>
      <c r="N71" s="10" t="str">
        <f t="shared" si="48"/>
        <v/>
      </c>
      <c r="O71" s="10" t="str">
        <f t="shared" si="49"/>
        <v/>
      </c>
      <c r="P71" s="10" t="str">
        <f t="shared" si="50"/>
        <v/>
      </c>
      <c r="Q71" s="10" t="str">
        <f t="shared" si="51"/>
        <v/>
      </c>
      <c r="R71" s="10" t="str">
        <f t="shared" si="52"/>
        <v/>
      </c>
      <c r="S71" s="10" t="str">
        <f t="shared" si="53"/>
        <v/>
      </c>
      <c r="AC71" s="17">
        <f t="shared" si="54"/>
        <v>0</v>
      </c>
      <c r="AD71" s="17">
        <f t="shared" si="55"/>
        <v>0</v>
      </c>
      <c r="AE71" s="32" t="str">
        <f t="shared" si="56"/>
        <v/>
      </c>
      <c r="AF71" s="32" t="str">
        <f t="shared" si="57"/>
        <v/>
      </c>
      <c r="AG71" s="32" t="str">
        <f t="shared" si="58"/>
        <v/>
      </c>
      <c r="AH71" s="32" t="str">
        <f t="shared" si="59"/>
        <v/>
      </c>
      <c r="AI71" s="32" t="str">
        <f t="shared" si="60"/>
        <v/>
      </c>
      <c r="AJ71" s="32" t="str">
        <f t="shared" si="61"/>
        <v/>
      </c>
      <c r="AK71" s="32" t="str">
        <f t="shared" si="62"/>
        <v/>
      </c>
      <c r="AU71" s="24">
        <f t="shared" si="63"/>
        <v>0</v>
      </c>
      <c r="AV71" s="24">
        <f t="shared" si="64"/>
        <v>0</v>
      </c>
      <c r="AW71" s="24" t="str">
        <f t="shared" si="65"/>
        <v/>
      </c>
      <c r="AX71" s="24" t="str">
        <f t="shared" si="66"/>
        <v/>
      </c>
      <c r="AY71" s="24" t="str">
        <f t="shared" si="67"/>
        <v/>
      </c>
      <c r="AZ71" s="24" t="str">
        <f t="shared" si="68"/>
        <v/>
      </c>
      <c r="BA71" s="24" t="str">
        <f t="shared" si="69"/>
        <v/>
      </c>
      <c r="BB71" s="24" t="str">
        <f t="shared" si="70"/>
        <v/>
      </c>
      <c r="BC71" s="24" t="str">
        <f t="shared" si="71"/>
        <v/>
      </c>
      <c r="BM71" s="31">
        <f t="shared" si="72"/>
        <v>0</v>
      </c>
      <c r="BN71" s="31">
        <f t="shared" si="73"/>
        <v>0</v>
      </c>
      <c r="BO71" s="31" t="str">
        <f t="shared" si="74"/>
        <v/>
      </c>
      <c r="BP71" s="31" t="str">
        <f t="shared" si="75"/>
        <v/>
      </c>
      <c r="BQ71" s="31" t="str">
        <f t="shared" si="76"/>
        <v/>
      </c>
      <c r="BR71" s="31" t="str">
        <f t="shared" si="77"/>
        <v/>
      </c>
      <c r="BS71" s="31" t="str">
        <f t="shared" si="78"/>
        <v/>
      </c>
      <c r="BT71" s="31" t="str">
        <f t="shared" si="79"/>
        <v/>
      </c>
      <c r="BU71" s="31" t="str">
        <f t="shared" si="80"/>
        <v/>
      </c>
    </row>
    <row r="72" spans="11:73" x14ac:dyDescent="0.3">
      <c r="K72" s="10">
        <f t="shared" ref="K72:K100" si="81">IF(AND(B72=C72,L72=1),1,0)</f>
        <v>0</v>
      </c>
      <c r="L72" s="10">
        <f t="shared" ref="L72:L100" si="82">IF(C72&gt;0,1,0)</f>
        <v>0</v>
      </c>
      <c r="M72" s="10" t="str">
        <f t="shared" ref="M72:M100" si="83">IF(K72=1,E72,"")</f>
        <v/>
      </c>
      <c r="N72" s="10" t="str">
        <f t="shared" ref="N72:N100" si="84">IF(K72=1,D72,"")</f>
        <v/>
      </c>
      <c r="O72" s="10" t="str">
        <f t="shared" ref="O72:O100" si="85">IF(AND(L72&gt;0,K72=1),F72/I72,"")</f>
        <v/>
      </c>
      <c r="P72" s="10" t="str">
        <f t="shared" ref="P72:P100" si="86">IF(AND(L72&gt;0,K72=0),F72/I72,"")</f>
        <v/>
      </c>
      <c r="Q72" s="10" t="str">
        <f t="shared" ref="Q72:Q100" si="87">IF(L72&gt;0,D72/E72,"")</f>
        <v/>
      </c>
      <c r="R72" s="10" t="str">
        <f t="shared" ref="R72:R100" si="88">IF(AND(L72&gt;0,K72=0),(F72-D72)/(I72-E72),"")</f>
        <v/>
      </c>
      <c r="S72" s="10" t="str">
        <f t="shared" ref="S72:S100" si="89">IF(AND(L72&gt;0,K72=0),I72-E72,"")</f>
        <v/>
      </c>
      <c r="AC72" s="17">
        <f t="shared" ref="AC72:AC100" si="90">IF(AND(T72=U72,AD72=1),1,0)</f>
        <v>0</v>
      </c>
      <c r="AD72" s="17">
        <f t="shared" ref="AD72:AD100" si="91">IF(U72&gt;0,1,0)</f>
        <v>0</v>
      </c>
      <c r="AE72" s="32" t="str">
        <f t="shared" ref="AE72:AE100" si="92">IF(AC72=1,W72,"")</f>
        <v/>
      </c>
      <c r="AF72" s="32" t="str">
        <f t="shared" ref="AF72:AF100" si="93">IF(AC72=1,V72,"")</f>
        <v/>
      </c>
      <c r="AG72" s="32" t="str">
        <f t="shared" ref="AG72:AG100" si="94">IF(AND(AD72&gt;0,AC72=1),X72/AA72,"")</f>
        <v/>
      </c>
      <c r="AH72" s="32" t="str">
        <f t="shared" ref="AH72:AH100" si="95">IF(AND(AD72&gt;0,AC72=0),X72/AA72,"")</f>
        <v/>
      </c>
      <c r="AI72" s="32" t="str">
        <f t="shared" ref="AI72:AI100" si="96">IF(AD72&gt;0,V72/W72,"")</f>
        <v/>
      </c>
      <c r="AJ72" s="32" t="str">
        <f t="shared" ref="AJ72:AJ100" si="97">IF(AND(AD72&gt;0,AC72=0),(X72-V72)/(AA72-W72),"")</f>
        <v/>
      </c>
      <c r="AK72" s="32" t="str">
        <f t="shared" ref="AK72:AK100" si="98">IF(AND(AD72&gt;0,AC72=0),AA72-W72,"")</f>
        <v/>
      </c>
      <c r="AU72" s="24">
        <f t="shared" ref="AU72:AU100" si="99">IF(AND(AL72=AM72,AV72=1),1,0)</f>
        <v>0</v>
      </c>
      <c r="AV72" s="24">
        <f t="shared" ref="AV72:AV100" si="100">IF(AM72&gt;0,1,0)</f>
        <v>0</v>
      </c>
      <c r="AW72" s="24" t="str">
        <f t="shared" ref="AW72:AW100" si="101">IF(AU72=1,AO72,"")</f>
        <v/>
      </c>
      <c r="AX72" s="24" t="str">
        <f t="shared" ref="AX72:AX100" si="102">IF(AU72=1,AN72,"")</f>
        <v/>
      </c>
      <c r="AY72" s="24" t="str">
        <f t="shared" ref="AY72:AY100" si="103">IF(AND(AV72&gt;0,AU72=1),AP72/AS72,"")</f>
        <v/>
      </c>
      <c r="AZ72" s="24" t="str">
        <f t="shared" ref="AZ72:AZ100" si="104">IF(AND(AV72&gt;0,AU72=0),AP72/AS72,"")</f>
        <v/>
      </c>
      <c r="BA72" s="24" t="str">
        <f t="shared" ref="BA72:BA100" si="105">IF(AV72&gt;0,AN72/AO72,"")</f>
        <v/>
      </c>
      <c r="BB72" s="24" t="str">
        <f t="shared" ref="BB72:BB100" si="106">IF(AND(AV72&gt;0,AU72=0),(AP72-AN72)/(AS72-AO72),"")</f>
        <v/>
      </c>
      <c r="BC72" s="24" t="str">
        <f t="shared" ref="BC72:BC100" si="107">IF(AND(AV72&gt;0,AU72=0),AS72-AO72,"")</f>
        <v/>
      </c>
      <c r="BM72" s="31">
        <f t="shared" ref="BM72:BM100" si="108">IF(AND(BD72=BE72,BN72=1),1,0)</f>
        <v>0</v>
      </c>
      <c r="BN72" s="31">
        <f t="shared" ref="BN72:BN100" si="109">IF(BE72&gt;0,1,0)</f>
        <v>0</v>
      </c>
      <c r="BO72" s="31" t="str">
        <f t="shared" ref="BO72:BO100" si="110">IF(BM72=1,BG72,"")</f>
        <v/>
      </c>
      <c r="BP72" s="31" t="str">
        <f t="shared" ref="BP72:BP100" si="111">IF(BM72=1,BF72,"")</f>
        <v/>
      </c>
      <c r="BQ72" s="31" t="str">
        <f t="shared" ref="BQ72:BQ100" si="112">IF(AND(BN72&gt;0,BM72=1),BH72/BK72,"")</f>
        <v/>
      </c>
      <c r="BR72" s="31" t="str">
        <f t="shared" ref="BR72:BR100" si="113">IF(AND(BN72&gt;0,BM72=0),BH72/BK72,"")</f>
        <v/>
      </c>
      <c r="BS72" s="31" t="str">
        <f t="shared" ref="BS72:BS100" si="114">IF(BN72&gt;0,BF72/BG72,"")</f>
        <v/>
      </c>
      <c r="BT72" s="31" t="str">
        <f t="shared" ref="BT72:BT100" si="115">IF(AND(BN72&gt;0,BM72=0),(BH72-BF72)/(BK72-BG72),"")</f>
        <v/>
      </c>
      <c r="BU72" s="31" t="str">
        <f t="shared" ref="BU72:BU100" si="116">IF(AND(BN72&gt;0,BM72=0),BK72-BG72,"")</f>
        <v/>
      </c>
    </row>
    <row r="73" spans="11:73" x14ac:dyDescent="0.3">
      <c r="K73" s="10">
        <f t="shared" si="81"/>
        <v>0</v>
      </c>
      <c r="L73" s="10">
        <f t="shared" si="82"/>
        <v>0</v>
      </c>
      <c r="M73" s="10" t="str">
        <f t="shared" si="83"/>
        <v/>
      </c>
      <c r="N73" s="10" t="str">
        <f t="shared" si="84"/>
        <v/>
      </c>
      <c r="O73" s="10" t="str">
        <f t="shared" si="85"/>
        <v/>
      </c>
      <c r="P73" s="10" t="str">
        <f t="shared" si="86"/>
        <v/>
      </c>
      <c r="Q73" s="10" t="str">
        <f t="shared" si="87"/>
        <v/>
      </c>
      <c r="R73" s="10" t="str">
        <f t="shared" si="88"/>
        <v/>
      </c>
      <c r="S73" s="10" t="str">
        <f t="shared" si="89"/>
        <v/>
      </c>
      <c r="AC73" s="17">
        <f t="shared" si="90"/>
        <v>0</v>
      </c>
      <c r="AD73" s="17">
        <f t="shared" si="91"/>
        <v>0</v>
      </c>
      <c r="AE73" s="32" t="str">
        <f t="shared" si="92"/>
        <v/>
      </c>
      <c r="AF73" s="32" t="str">
        <f t="shared" si="93"/>
        <v/>
      </c>
      <c r="AG73" s="32" t="str">
        <f t="shared" si="94"/>
        <v/>
      </c>
      <c r="AH73" s="32" t="str">
        <f t="shared" si="95"/>
        <v/>
      </c>
      <c r="AI73" s="32" t="str">
        <f t="shared" si="96"/>
        <v/>
      </c>
      <c r="AJ73" s="32" t="str">
        <f t="shared" si="97"/>
        <v/>
      </c>
      <c r="AK73" s="32" t="str">
        <f t="shared" si="98"/>
        <v/>
      </c>
      <c r="AU73" s="24">
        <f t="shared" si="99"/>
        <v>0</v>
      </c>
      <c r="AV73" s="24">
        <f t="shared" si="100"/>
        <v>0</v>
      </c>
      <c r="AW73" s="24" t="str">
        <f t="shared" si="101"/>
        <v/>
      </c>
      <c r="AX73" s="24" t="str">
        <f t="shared" si="102"/>
        <v/>
      </c>
      <c r="AY73" s="24" t="str">
        <f t="shared" si="103"/>
        <v/>
      </c>
      <c r="AZ73" s="24" t="str">
        <f t="shared" si="104"/>
        <v/>
      </c>
      <c r="BA73" s="24" t="str">
        <f t="shared" si="105"/>
        <v/>
      </c>
      <c r="BB73" s="24" t="str">
        <f t="shared" si="106"/>
        <v/>
      </c>
      <c r="BC73" s="24" t="str">
        <f t="shared" si="107"/>
        <v/>
      </c>
      <c r="BM73" s="31">
        <f t="shared" si="108"/>
        <v>0</v>
      </c>
      <c r="BN73" s="31">
        <f t="shared" si="109"/>
        <v>0</v>
      </c>
      <c r="BO73" s="31" t="str">
        <f t="shared" si="110"/>
        <v/>
      </c>
      <c r="BP73" s="31" t="str">
        <f t="shared" si="111"/>
        <v/>
      </c>
      <c r="BQ73" s="31" t="str">
        <f t="shared" si="112"/>
        <v/>
      </c>
      <c r="BR73" s="31" t="str">
        <f t="shared" si="113"/>
        <v/>
      </c>
      <c r="BS73" s="31" t="str">
        <f t="shared" si="114"/>
        <v/>
      </c>
      <c r="BT73" s="31" t="str">
        <f t="shared" si="115"/>
        <v/>
      </c>
      <c r="BU73" s="31" t="str">
        <f t="shared" si="116"/>
        <v/>
      </c>
    </row>
    <row r="74" spans="11:73" x14ac:dyDescent="0.3">
      <c r="K74" s="10">
        <f t="shared" si="81"/>
        <v>0</v>
      </c>
      <c r="L74" s="10">
        <f t="shared" si="82"/>
        <v>0</v>
      </c>
      <c r="M74" s="10" t="str">
        <f t="shared" si="83"/>
        <v/>
      </c>
      <c r="N74" s="10" t="str">
        <f t="shared" si="84"/>
        <v/>
      </c>
      <c r="O74" s="10" t="str">
        <f t="shared" si="85"/>
        <v/>
      </c>
      <c r="P74" s="10" t="str">
        <f t="shared" si="86"/>
        <v/>
      </c>
      <c r="Q74" s="10" t="str">
        <f t="shared" si="87"/>
        <v/>
      </c>
      <c r="R74" s="10" t="str">
        <f t="shared" si="88"/>
        <v/>
      </c>
      <c r="S74" s="10" t="str">
        <f t="shared" si="89"/>
        <v/>
      </c>
      <c r="AC74" s="17">
        <f t="shared" si="90"/>
        <v>0</v>
      </c>
      <c r="AD74" s="17">
        <f t="shared" si="91"/>
        <v>0</v>
      </c>
      <c r="AE74" s="32" t="str">
        <f t="shared" si="92"/>
        <v/>
      </c>
      <c r="AF74" s="32" t="str">
        <f t="shared" si="93"/>
        <v/>
      </c>
      <c r="AG74" s="32" t="str">
        <f t="shared" si="94"/>
        <v/>
      </c>
      <c r="AH74" s="32" t="str">
        <f t="shared" si="95"/>
        <v/>
      </c>
      <c r="AI74" s="32" t="str">
        <f t="shared" si="96"/>
        <v/>
      </c>
      <c r="AJ74" s="32" t="str">
        <f t="shared" si="97"/>
        <v/>
      </c>
      <c r="AK74" s="32" t="str">
        <f t="shared" si="98"/>
        <v/>
      </c>
      <c r="AU74" s="24">
        <f t="shared" si="99"/>
        <v>0</v>
      </c>
      <c r="AV74" s="24">
        <f t="shared" si="100"/>
        <v>0</v>
      </c>
      <c r="AW74" s="24" t="str">
        <f t="shared" si="101"/>
        <v/>
      </c>
      <c r="AX74" s="24" t="str">
        <f t="shared" si="102"/>
        <v/>
      </c>
      <c r="AY74" s="24" t="str">
        <f t="shared" si="103"/>
        <v/>
      </c>
      <c r="AZ74" s="24" t="str">
        <f t="shared" si="104"/>
        <v/>
      </c>
      <c r="BA74" s="24" t="str">
        <f t="shared" si="105"/>
        <v/>
      </c>
      <c r="BB74" s="24" t="str">
        <f t="shared" si="106"/>
        <v/>
      </c>
      <c r="BC74" s="24" t="str">
        <f t="shared" si="107"/>
        <v/>
      </c>
      <c r="BM74" s="31">
        <f t="shared" si="108"/>
        <v>0</v>
      </c>
      <c r="BN74" s="31">
        <f t="shared" si="109"/>
        <v>0</v>
      </c>
      <c r="BO74" s="31" t="str">
        <f t="shared" si="110"/>
        <v/>
      </c>
      <c r="BP74" s="31" t="str">
        <f t="shared" si="111"/>
        <v/>
      </c>
      <c r="BQ74" s="31" t="str">
        <f t="shared" si="112"/>
        <v/>
      </c>
      <c r="BR74" s="31" t="str">
        <f t="shared" si="113"/>
        <v/>
      </c>
      <c r="BS74" s="31" t="str">
        <f t="shared" si="114"/>
        <v/>
      </c>
      <c r="BT74" s="31" t="str">
        <f t="shared" si="115"/>
        <v/>
      </c>
      <c r="BU74" s="31" t="str">
        <f t="shared" si="116"/>
        <v/>
      </c>
    </row>
    <row r="75" spans="11:73" x14ac:dyDescent="0.3">
      <c r="K75" s="10">
        <f t="shared" si="81"/>
        <v>0</v>
      </c>
      <c r="L75" s="10">
        <f t="shared" si="82"/>
        <v>0</v>
      </c>
      <c r="M75" s="10" t="str">
        <f t="shared" si="83"/>
        <v/>
      </c>
      <c r="N75" s="10" t="str">
        <f t="shared" si="84"/>
        <v/>
      </c>
      <c r="O75" s="10" t="str">
        <f t="shared" si="85"/>
        <v/>
      </c>
      <c r="P75" s="10" t="str">
        <f t="shared" si="86"/>
        <v/>
      </c>
      <c r="Q75" s="10" t="str">
        <f t="shared" si="87"/>
        <v/>
      </c>
      <c r="R75" s="10" t="str">
        <f t="shared" si="88"/>
        <v/>
      </c>
      <c r="S75" s="10" t="str">
        <f t="shared" si="89"/>
        <v/>
      </c>
      <c r="AC75" s="17">
        <f t="shared" si="90"/>
        <v>0</v>
      </c>
      <c r="AD75" s="17">
        <f t="shared" si="91"/>
        <v>0</v>
      </c>
      <c r="AE75" s="32" t="str">
        <f t="shared" si="92"/>
        <v/>
      </c>
      <c r="AF75" s="32" t="str">
        <f t="shared" si="93"/>
        <v/>
      </c>
      <c r="AG75" s="32" t="str">
        <f t="shared" si="94"/>
        <v/>
      </c>
      <c r="AH75" s="32" t="str">
        <f t="shared" si="95"/>
        <v/>
      </c>
      <c r="AI75" s="32" t="str">
        <f t="shared" si="96"/>
        <v/>
      </c>
      <c r="AJ75" s="32" t="str">
        <f t="shared" si="97"/>
        <v/>
      </c>
      <c r="AK75" s="32" t="str">
        <f t="shared" si="98"/>
        <v/>
      </c>
      <c r="AU75" s="24">
        <f t="shared" si="99"/>
        <v>0</v>
      </c>
      <c r="AV75" s="24">
        <f t="shared" si="100"/>
        <v>0</v>
      </c>
      <c r="AW75" s="24" t="str">
        <f t="shared" si="101"/>
        <v/>
      </c>
      <c r="AX75" s="24" t="str">
        <f t="shared" si="102"/>
        <v/>
      </c>
      <c r="AY75" s="24" t="str">
        <f t="shared" si="103"/>
        <v/>
      </c>
      <c r="AZ75" s="24" t="str">
        <f t="shared" si="104"/>
        <v/>
      </c>
      <c r="BA75" s="24" t="str">
        <f t="shared" si="105"/>
        <v/>
      </c>
      <c r="BB75" s="24" t="str">
        <f t="shared" si="106"/>
        <v/>
      </c>
      <c r="BC75" s="24" t="str">
        <f t="shared" si="107"/>
        <v/>
      </c>
      <c r="BM75" s="31">
        <f t="shared" si="108"/>
        <v>0</v>
      </c>
      <c r="BN75" s="31">
        <f t="shared" si="109"/>
        <v>0</v>
      </c>
      <c r="BO75" s="31" t="str">
        <f t="shared" si="110"/>
        <v/>
      </c>
      <c r="BP75" s="31" t="str">
        <f t="shared" si="111"/>
        <v/>
      </c>
      <c r="BQ75" s="31" t="str">
        <f t="shared" si="112"/>
        <v/>
      </c>
      <c r="BR75" s="31" t="str">
        <f t="shared" si="113"/>
        <v/>
      </c>
      <c r="BS75" s="31" t="str">
        <f t="shared" si="114"/>
        <v/>
      </c>
      <c r="BT75" s="31" t="str">
        <f t="shared" si="115"/>
        <v/>
      </c>
      <c r="BU75" s="31" t="str">
        <f t="shared" si="116"/>
        <v/>
      </c>
    </row>
    <row r="76" spans="11:73" x14ac:dyDescent="0.3">
      <c r="K76" s="10">
        <f t="shared" si="81"/>
        <v>0</v>
      </c>
      <c r="L76" s="10">
        <f t="shared" si="82"/>
        <v>0</v>
      </c>
      <c r="M76" s="10" t="str">
        <f t="shared" si="83"/>
        <v/>
      </c>
      <c r="N76" s="10" t="str">
        <f t="shared" si="84"/>
        <v/>
      </c>
      <c r="O76" s="10" t="str">
        <f t="shared" si="85"/>
        <v/>
      </c>
      <c r="P76" s="10" t="str">
        <f t="shared" si="86"/>
        <v/>
      </c>
      <c r="Q76" s="10" t="str">
        <f t="shared" si="87"/>
        <v/>
      </c>
      <c r="R76" s="10" t="str">
        <f t="shared" si="88"/>
        <v/>
      </c>
      <c r="S76" s="10" t="str">
        <f t="shared" si="89"/>
        <v/>
      </c>
      <c r="AC76" s="17">
        <f t="shared" si="90"/>
        <v>0</v>
      </c>
      <c r="AD76" s="17">
        <f t="shared" si="91"/>
        <v>0</v>
      </c>
      <c r="AE76" s="32" t="str">
        <f t="shared" si="92"/>
        <v/>
      </c>
      <c r="AF76" s="32" t="str">
        <f t="shared" si="93"/>
        <v/>
      </c>
      <c r="AG76" s="32" t="str">
        <f t="shared" si="94"/>
        <v/>
      </c>
      <c r="AH76" s="32" t="str">
        <f t="shared" si="95"/>
        <v/>
      </c>
      <c r="AI76" s="32" t="str">
        <f t="shared" si="96"/>
        <v/>
      </c>
      <c r="AJ76" s="32" t="str">
        <f t="shared" si="97"/>
        <v/>
      </c>
      <c r="AK76" s="32" t="str">
        <f t="shared" si="98"/>
        <v/>
      </c>
      <c r="AU76" s="24">
        <f t="shared" si="99"/>
        <v>0</v>
      </c>
      <c r="AV76" s="24">
        <f t="shared" si="100"/>
        <v>0</v>
      </c>
      <c r="AW76" s="24" t="str">
        <f t="shared" si="101"/>
        <v/>
      </c>
      <c r="AX76" s="24" t="str">
        <f t="shared" si="102"/>
        <v/>
      </c>
      <c r="AY76" s="24" t="str">
        <f t="shared" si="103"/>
        <v/>
      </c>
      <c r="AZ76" s="24" t="str">
        <f t="shared" si="104"/>
        <v/>
      </c>
      <c r="BA76" s="24" t="str">
        <f t="shared" si="105"/>
        <v/>
      </c>
      <c r="BB76" s="24" t="str">
        <f t="shared" si="106"/>
        <v/>
      </c>
      <c r="BC76" s="24" t="str">
        <f t="shared" si="107"/>
        <v/>
      </c>
      <c r="BM76" s="31">
        <f t="shared" si="108"/>
        <v>0</v>
      </c>
      <c r="BN76" s="31">
        <f t="shared" si="109"/>
        <v>0</v>
      </c>
      <c r="BO76" s="31" t="str">
        <f t="shared" si="110"/>
        <v/>
      </c>
      <c r="BP76" s="31" t="str">
        <f t="shared" si="111"/>
        <v/>
      </c>
      <c r="BQ76" s="31" t="str">
        <f t="shared" si="112"/>
        <v/>
      </c>
      <c r="BR76" s="31" t="str">
        <f t="shared" si="113"/>
        <v/>
      </c>
      <c r="BS76" s="31" t="str">
        <f t="shared" si="114"/>
        <v/>
      </c>
      <c r="BT76" s="31" t="str">
        <f t="shared" si="115"/>
        <v/>
      </c>
      <c r="BU76" s="31" t="str">
        <f t="shared" si="116"/>
        <v/>
      </c>
    </row>
    <row r="77" spans="11:73" x14ac:dyDescent="0.3">
      <c r="K77" s="10">
        <f t="shared" si="81"/>
        <v>0</v>
      </c>
      <c r="L77" s="10">
        <f t="shared" si="82"/>
        <v>0</v>
      </c>
      <c r="M77" s="10" t="str">
        <f t="shared" si="83"/>
        <v/>
      </c>
      <c r="N77" s="10" t="str">
        <f t="shared" si="84"/>
        <v/>
      </c>
      <c r="O77" s="10" t="str">
        <f t="shared" si="85"/>
        <v/>
      </c>
      <c r="P77" s="10" t="str">
        <f t="shared" si="86"/>
        <v/>
      </c>
      <c r="Q77" s="10" t="str">
        <f t="shared" si="87"/>
        <v/>
      </c>
      <c r="R77" s="10" t="str">
        <f t="shared" si="88"/>
        <v/>
      </c>
      <c r="S77" s="10" t="str">
        <f t="shared" si="89"/>
        <v/>
      </c>
      <c r="AC77" s="17">
        <f t="shared" si="90"/>
        <v>0</v>
      </c>
      <c r="AD77" s="17">
        <f t="shared" si="91"/>
        <v>0</v>
      </c>
      <c r="AE77" s="32" t="str">
        <f t="shared" si="92"/>
        <v/>
      </c>
      <c r="AF77" s="32" t="str">
        <f t="shared" si="93"/>
        <v/>
      </c>
      <c r="AG77" s="32" t="str">
        <f t="shared" si="94"/>
        <v/>
      </c>
      <c r="AH77" s="32" t="str">
        <f t="shared" si="95"/>
        <v/>
      </c>
      <c r="AI77" s="32" t="str">
        <f t="shared" si="96"/>
        <v/>
      </c>
      <c r="AJ77" s="32" t="str">
        <f t="shared" si="97"/>
        <v/>
      </c>
      <c r="AK77" s="32" t="str">
        <f t="shared" si="98"/>
        <v/>
      </c>
      <c r="AU77" s="24">
        <f t="shared" si="99"/>
        <v>0</v>
      </c>
      <c r="AV77" s="24">
        <f t="shared" si="100"/>
        <v>0</v>
      </c>
      <c r="AW77" s="24" t="str">
        <f t="shared" si="101"/>
        <v/>
      </c>
      <c r="AX77" s="24" t="str">
        <f t="shared" si="102"/>
        <v/>
      </c>
      <c r="AY77" s="24" t="str">
        <f t="shared" si="103"/>
        <v/>
      </c>
      <c r="AZ77" s="24" t="str">
        <f t="shared" si="104"/>
        <v/>
      </c>
      <c r="BA77" s="24" t="str">
        <f t="shared" si="105"/>
        <v/>
      </c>
      <c r="BB77" s="24" t="str">
        <f t="shared" si="106"/>
        <v/>
      </c>
      <c r="BC77" s="24" t="str">
        <f t="shared" si="107"/>
        <v/>
      </c>
      <c r="BM77" s="31">
        <f t="shared" si="108"/>
        <v>0</v>
      </c>
      <c r="BN77" s="31">
        <f t="shared" si="109"/>
        <v>0</v>
      </c>
      <c r="BO77" s="31" t="str">
        <f t="shared" si="110"/>
        <v/>
      </c>
      <c r="BP77" s="31" t="str">
        <f t="shared" si="111"/>
        <v/>
      </c>
      <c r="BQ77" s="31" t="str">
        <f t="shared" si="112"/>
        <v/>
      </c>
      <c r="BR77" s="31" t="str">
        <f t="shared" si="113"/>
        <v/>
      </c>
      <c r="BS77" s="31" t="str">
        <f t="shared" si="114"/>
        <v/>
      </c>
      <c r="BT77" s="31" t="str">
        <f t="shared" si="115"/>
        <v/>
      </c>
      <c r="BU77" s="31" t="str">
        <f t="shared" si="116"/>
        <v/>
      </c>
    </row>
    <row r="78" spans="11:73" x14ac:dyDescent="0.3">
      <c r="K78" s="10">
        <f t="shared" si="81"/>
        <v>0</v>
      </c>
      <c r="L78" s="10">
        <f t="shared" si="82"/>
        <v>0</v>
      </c>
      <c r="M78" s="10" t="str">
        <f t="shared" si="83"/>
        <v/>
      </c>
      <c r="N78" s="10" t="str">
        <f t="shared" si="84"/>
        <v/>
      </c>
      <c r="O78" s="10" t="str">
        <f t="shared" si="85"/>
        <v/>
      </c>
      <c r="P78" s="10" t="str">
        <f t="shared" si="86"/>
        <v/>
      </c>
      <c r="Q78" s="10" t="str">
        <f t="shared" si="87"/>
        <v/>
      </c>
      <c r="R78" s="10" t="str">
        <f t="shared" si="88"/>
        <v/>
      </c>
      <c r="S78" s="10" t="str">
        <f t="shared" si="89"/>
        <v/>
      </c>
      <c r="AC78" s="17">
        <f t="shared" si="90"/>
        <v>0</v>
      </c>
      <c r="AD78" s="17">
        <f t="shared" si="91"/>
        <v>0</v>
      </c>
      <c r="AE78" s="32" t="str">
        <f t="shared" si="92"/>
        <v/>
      </c>
      <c r="AF78" s="32" t="str">
        <f t="shared" si="93"/>
        <v/>
      </c>
      <c r="AG78" s="32" t="str">
        <f t="shared" si="94"/>
        <v/>
      </c>
      <c r="AH78" s="32" t="str">
        <f t="shared" si="95"/>
        <v/>
      </c>
      <c r="AI78" s="32" t="str">
        <f t="shared" si="96"/>
        <v/>
      </c>
      <c r="AJ78" s="32" t="str">
        <f t="shared" si="97"/>
        <v/>
      </c>
      <c r="AK78" s="32" t="str">
        <f t="shared" si="98"/>
        <v/>
      </c>
      <c r="AU78" s="24">
        <f t="shared" si="99"/>
        <v>0</v>
      </c>
      <c r="AV78" s="24">
        <f t="shared" si="100"/>
        <v>0</v>
      </c>
      <c r="AW78" s="24" t="str">
        <f t="shared" si="101"/>
        <v/>
      </c>
      <c r="AX78" s="24" t="str">
        <f t="shared" si="102"/>
        <v/>
      </c>
      <c r="AY78" s="24" t="str">
        <f t="shared" si="103"/>
        <v/>
      </c>
      <c r="AZ78" s="24" t="str">
        <f t="shared" si="104"/>
        <v/>
      </c>
      <c r="BA78" s="24" t="str">
        <f t="shared" si="105"/>
        <v/>
      </c>
      <c r="BB78" s="24" t="str">
        <f t="shared" si="106"/>
        <v/>
      </c>
      <c r="BC78" s="24" t="str">
        <f t="shared" si="107"/>
        <v/>
      </c>
      <c r="BM78" s="31">
        <f t="shared" si="108"/>
        <v>0</v>
      </c>
      <c r="BN78" s="31">
        <f t="shared" si="109"/>
        <v>0</v>
      </c>
      <c r="BO78" s="31" t="str">
        <f t="shared" si="110"/>
        <v/>
      </c>
      <c r="BP78" s="31" t="str">
        <f t="shared" si="111"/>
        <v/>
      </c>
      <c r="BQ78" s="31" t="str">
        <f t="shared" si="112"/>
        <v/>
      </c>
      <c r="BR78" s="31" t="str">
        <f t="shared" si="113"/>
        <v/>
      </c>
      <c r="BS78" s="31" t="str">
        <f t="shared" si="114"/>
        <v/>
      </c>
      <c r="BT78" s="31" t="str">
        <f t="shared" si="115"/>
        <v/>
      </c>
      <c r="BU78" s="31" t="str">
        <f t="shared" si="116"/>
        <v/>
      </c>
    </row>
    <row r="79" spans="11:73" x14ac:dyDescent="0.3">
      <c r="K79" s="10">
        <f t="shared" si="81"/>
        <v>0</v>
      </c>
      <c r="L79" s="10">
        <f t="shared" si="82"/>
        <v>0</v>
      </c>
      <c r="M79" s="10" t="str">
        <f t="shared" si="83"/>
        <v/>
      </c>
      <c r="N79" s="10" t="str">
        <f t="shared" si="84"/>
        <v/>
      </c>
      <c r="O79" s="10" t="str">
        <f t="shared" si="85"/>
        <v/>
      </c>
      <c r="P79" s="10" t="str">
        <f t="shared" si="86"/>
        <v/>
      </c>
      <c r="Q79" s="10" t="str">
        <f t="shared" si="87"/>
        <v/>
      </c>
      <c r="R79" s="10" t="str">
        <f t="shared" si="88"/>
        <v/>
      </c>
      <c r="S79" s="10" t="str">
        <f t="shared" si="89"/>
        <v/>
      </c>
      <c r="AC79" s="17">
        <f t="shared" si="90"/>
        <v>0</v>
      </c>
      <c r="AD79" s="17">
        <f t="shared" si="91"/>
        <v>0</v>
      </c>
      <c r="AE79" s="32" t="str">
        <f t="shared" si="92"/>
        <v/>
      </c>
      <c r="AF79" s="32" t="str">
        <f t="shared" si="93"/>
        <v/>
      </c>
      <c r="AG79" s="32" t="str">
        <f t="shared" si="94"/>
        <v/>
      </c>
      <c r="AH79" s="32" t="str">
        <f t="shared" si="95"/>
        <v/>
      </c>
      <c r="AI79" s="32" t="str">
        <f t="shared" si="96"/>
        <v/>
      </c>
      <c r="AJ79" s="32" t="str">
        <f t="shared" si="97"/>
        <v/>
      </c>
      <c r="AK79" s="32" t="str">
        <f t="shared" si="98"/>
        <v/>
      </c>
      <c r="AU79" s="24">
        <f t="shared" si="99"/>
        <v>0</v>
      </c>
      <c r="AV79" s="24">
        <f t="shared" si="100"/>
        <v>0</v>
      </c>
      <c r="AW79" s="24" t="str">
        <f t="shared" si="101"/>
        <v/>
      </c>
      <c r="AX79" s="24" t="str">
        <f t="shared" si="102"/>
        <v/>
      </c>
      <c r="AY79" s="24" t="str">
        <f t="shared" si="103"/>
        <v/>
      </c>
      <c r="AZ79" s="24" t="str">
        <f t="shared" si="104"/>
        <v/>
      </c>
      <c r="BA79" s="24" t="str">
        <f t="shared" si="105"/>
        <v/>
      </c>
      <c r="BB79" s="24" t="str">
        <f t="shared" si="106"/>
        <v/>
      </c>
      <c r="BC79" s="24" t="str">
        <f t="shared" si="107"/>
        <v/>
      </c>
      <c r="BM79" s="31">
        <f t="shared" si="108"/>
        <v>0</v>
      </c>
      <c r="BN79" s="31">
        <f t="shared" si="109"/>
        <v>0</v>
      </c>
      <c r="BO79" s="31" t="str">
        <f t="shared" si="110"/>
        <v/>
      </c>
      <c r="BP79" s="31" t="str">
        <f t="shared" si="111"/>
        <v/>
      </c>
      <c r="BQ79" s="31" t="str">
        <f t="shared" si="112"/>
        <v/>
      </c>
      <c r="BR79" s="31" t="str">
        <f t="shared" si="113"/>
        <v/>
      </c>
      <c r="BS79" s="31" t="str">
        <f t="shared" si="114"/>
        <v/>
      </c>
      <c r="BT79" s="31" t="str">
        <f t="shared" si="115"/>
        <v/>
      </c>
      <c r="BU79" s="31" t="str">
        <f t="shared" si="116"/>
        <v/>
      </c>
    </row>
    <row r="80" spans="11:73" x14ac:dyDescent="0.3">
      <c r="K80" s="10">
        <f t="shared" si="81"/>
        <v>0</v>
      </c>
      <c r="L80" s="10">
        <f t="shared" si="82"/>
        <v>0</v>
      </c>
      <c r="M80" s="10" t="str">
        <f t="shared" si="83"/>
        <v/>
      </c>
      <c r="N80" s="10" t="str">
        <f t="shared" si="84"/>
        <v/>
      </c>
      <c r="O80" s="10" t="str">
        <f t="shared" si="85"/>
        <v/>
      </c>
      <c r="P80" s="10" t="str">
        <f t="shared" si="86"/>
        <v/>
      </c>
      <c r="Q80" s="10" t="str">
        <f t="shared" si="87"/>
        <v/>
      </c>
      <c r="R80" s="10" t="str">
        <f t="shared" si="88"/>
        <v/>
      </c>
      <c r="S80" s="10" t="str">
        <f t="shared" si="89"/>
        <v/>
      </c>
      <c r="AC80" s="17">
        <f t="shared" si="90"/>
        <v>0</v>
      </c>
      <c r="AD80" s="17">
        <f t="shared" si="91"/>
        <v>0</v>
      </c>
      <c r="AE80" s="32" t="str">
        <f t="shared" si="92"/>
        <v/>
      </c>
      <c r="AF80" s="32" t="str">
        <f t="shared" si="93"/>
        <v/>
      </c>
      <c r="AG80" s="32" t="str">
        <f t="shared" si="94"/>
        <v/>
      </c>
      <c r="AH80" s="32" t="str">
        <f t="shared" si="95"/>
        <v/>
      </c>
      <c r="AI80" s="32" t="str">
        <f t="shared" si="96"/>
        <v/>
      </c>
      <c r="AJ80" s="32" t="str">
        <f t="shared" si="97"/>
        <v/>
      </c>
      <c r="AK80" s="32" t="str">
        <f t="shared" si="98"/>
        <v/>
      </c>
      <c r="AU80" s="24">
        <f t="shared" si="99"/>
        <v>0</v>
      </c>
      <c r="AV80" s="24">
        <f t="shared" si="100"/>
        <v>0</v>
      </c>
      <c r="AW80" s="24" t="str">
        <f t="shared" si="101"/>
        <v/>
      </c>
      <c r="AX80" s="24" t="str">
        <f t="shared" si="102"/>
        <v/>
      </c>
      <c r="AY80" s="24" t="str">
        <f t="shared" si="103"/>
        <v/>
      </c>
      <c r="AZ80" s="24" t="str">
        <f t="shared" si="104"/>
        <v/>
      </c>
      <c r="BA80" s="24" t="str">
        <f t="shared" si="105"/>
        <v/>
      </c>
      <c r="BB80" s="24" t="str">
        <f t="shared" si="106"/>
        <v/>
      </c>
      <c r="BC80" s="24" t="str">
        <f t="shared" si="107"/>
        <v/>
      </c>
      <c r="BM80" s="31">
        <f t="shared" si="108"/>
        <v>0</v>
      </c>
      <c r="BN80" s="31">
        <f t="shared" si="109"/>
        <v>0</v>
      </c>
      <c r="BO80" s="31" t="str">
        <f t="shared" si="110"/>
        <v/>
      </c>
      <c r="BP80" s="31" t="str">
        <f t="shared" si="111"/>
        <v/>
      </c>
      <c r="BQ80" s="31" t="str">
        <f t="shared" si="112"/>
        <v/>
      </c>
      <c r="BR80" s="31" t="str">
        <f t="shared" si="113"/>
        <v/>
      </c>
      <c r="BS80" s="31" t="str">
        <f t="shared" si="114"/>
        <v/>
      </c>
      <c r="BT80" s="31" t="str">
        <f t="shared" si="115"/>
        <v/>
      </c>
      <c r="BU80" s="31" t="str">
        <f t="shared" si="116"/>
        <v/>
      </c>
    </row>
    <row r="81" spans="11:73" x14ac:dyDescent="0.3">
      <c r="K81" s="10">
        <f t="shared" si="81"/>
        <v>0</v>
      </c>
      <c r="L81" s="10">
        <f t="shared" si="82"/>
        <v>0</v>
      </c>
      <c r="M81" s="10" t="str">
        <f t="shared" si="83"/>
        <v/>
      </c>
      <c r="N81" s="10" t="str">
        <f t="shared" si="84"/>
        <v/>
      </c>
      <c r="O81" s="10" t="str">
        <f t="shared" si="85"/>
        <v/>
      </c>
      <c r="P81" s="10" t="str">
        <f t="shared" si="86"/>
        <v/>
      </c>
      <c r="Q81" s="10" t="str">
        <f t="shared" si="87"/>
        <v/>
      </c>
      <c r="R81" s="10" t="str">
        <f t="shared" si="88"/>
        <v/>
      </c>
      <c r="S81" s="10" t="str">
        <f t="shared" si="89"/>
        <v/>
      </c>
      <c r="AC81" s="17">
        <f t="shared" si="90"/>
        <v>0</v>
      </c>
      <c r="AD81" s="17">
        <f t="shared" si="91"/>
        <v>0</v>
      </c>
      <c r="AE81" s="32" t="str">
        <f t="shared" si="92"/>
        <v/>
      </c>
      <c r="AF81" s="32" t="str">
        <f t="shared" si="93"/>
        <v/>
      </c>
      <c r="AG81" s="32" t="str">
        <f t="shared" si="94"/>
        <v/>
      </c>
      <c r="AH81" s="32" t="str">
        <f t="shared" si="95"/>
        <v/>
      </c>
      <c r="AI81" s="32" t="str">
        <f t="shared" si="96"/>
        <v/>
      </c>
      <c r="AJ81" s="32" t="str">
        <f t="shared" si="97"/>
        <v/>
      </c>
      <c r="AK81" s="32" t="str">
        <f t="shared" si="98"/>
        <v/>
      </c>
      <c r="AU81" s="24">
        <f t="shared" si="99"/>
        <v>0</v>
      </c>
      <c r="AV81" s="24">
        <f t="shared" si="100"/>
        <v>0</v>
      </c>
      <c r="AW81" s="24" t="str">
        <f t="shared" si="101"/>
        <v/>
      </c>
      <c r="AX81" s="24" t="str">
        <f t="shared" si="102"/>
        <v/>
      </c>
      <c r="AY81" s="24" t="str">
        <f t="shared" si="103"/>
        <v/>
      </c>
      <c r="AZ81" s="24" t="str">
        <f t="shared" si="104"/>
        <v/>
      </c>
      <c r="BA81" s="24" t="str">
        <f t="shared" si="105"/>
        <v/>
      </c>
      <c r="BB81" s="24" t="str">
        <f t="shared" si="106"/>
        <v/>
      </c>
      <c r="BC81" s="24" t="str">
        <f t="shared" si="107"/>
        <v/>
      </c>
      <c r="BM81" s="31">
        <f t="shared" si="108"/>
        <v>0</v>
      </c>
      <c r="BN81" s="31">
        <f t="shared" si="109"/>
        <v>0</v>
      </c>
      <c r="BO81" s="31" t="str">
        <f t="shared" si="110"/>
        <v/>
      </c>
      <c r="BP81" s="31" t="str">
        <f t="shared" si="111"/>
        <v/>
      </c>
      <c r="BQ81" s="31" t="str">
        <f t="shared" si="112"/>
        <v/>
      </c>
      <c r="BR81" s="31" t="str">
        <f t="shared" si="113"/>
        <v/>
      </c>
      <c r="BS81" s="31" t="str">
        <f t="shared" si="114"/>
        <v/>
      </c>
      <c r="BT81" s="31" t="str">
        <f t="shared" si="115"/>
        <v/>
      </c>
      <c r="BU81" s="31" t="str">
        <f t="shared" si="116"/>
        <v/>
      </c>
    </row>
    <row r="82" spans="11:73" x14ac:dyDescent="0.3">
      <c r="K82" s="10">
        <f t="shared" si="81"/>
        <v>0</v>
      </c>
      <c r="L82" s="10">
        <f t="shared" si="82"/>
        <v>0</v>
      </c>
      <c r="M82" s="10" t="str">
        <f t="shared" si="83"/>
        <v/>
      </c>
      <c r="N82" s="10" t="str">
        <f t="shared" si="84"/>
        <v/>
      </c>
      <c r="O82" s="10" t="str">
        <f t="shared" si="85"/>
        <v/>
      </c>
      <c r="P82" s="10" t="str">
        <f t="shared" si="86"/>
        <v/>
      </c>
      <c r="Q82" s="10" t="str">
        <f t="shared" si="87"/>
        <v/>
      </c>
      <c r="R82" s="10" t="str">
        <f t="shared" si="88"/>
        <v/>
      </c>
      <c r="S82" s="10" t="str">
        <f t="shared" si="89"/>
        <v/>
      </c>
      <c r="AC82" s="17">
        <f t="shared" si="90"/>
        <v>0</v>
      </c>
      <c r="AD82" s="17">
        <f t="shared" si="91"/>
        <v>0</v>
      </c>
      <c r="AE82" s="32" t="str">
        <f t="shared" si="92"/>
        <v/>
      </c>
      <c r="AF82" s="32" t="str">
        <f t="shared" si="93"/>
        <v/>
      </c>
      <c r="AG82" s="32" t="str">
        <f t="shared" si="94"/>
        <v/>
      </c>
      <c r="AH82" s="32" t="str">
        <f t="shared" si="95"/>
        <v/>
      </c>
      <c r="AI82" s="32" t="str">
        <f t="shared" si="96"/>
        <v/>
      </c>
      <c r="AJ82" s="32" t="str">
        <f t="shared" si="97"/>
        <v/>
      </c>
      <c r="AK82" s="32" t="str">
        <f t="shared" si="98"/>
        <v/>
      </c>
      <c r="AU82" s="24">
        <f t="shared" si="99"/>
        <v>0</v>
      </c>
      <c r="AV82" s="24">
        <f t="shared" si="100"/>
        <v>0</v>
      </c>
      <c r="AW82" s="24" t="str">
        <f t="shared" si="101"/>
        <v/>
      </c>
      <c r="AX82" s="24" t="str">
        <f t="shared" si="102"/>
        <v/>
      </c>
      <c r="AY82" s="24" t="str">
        <f t="shared" si="103"/>
        <v/>
      </c>
      <c r="AZ82" s="24" t="str">
        <f t="shared" si="104"/>
        <v/>
      </c>
      <c r="BA82" s="24" t="str">
        <f t="shared" si="105"/>
        <v/>
      </c>
      <c r="BB82" s="24" t="str">
        <f t="shared" si="106"/>
        <v/>
      </c>
      <c r="BC82" s="24" t="str">
        <f t="shared" si="107"/>
        <v/>
      </c>
      <c r="BM82" s="31">
        <f t="shared" si="108"/>
        <v>0</v>
      </c>
      <c r="BN82" s="31">
        <f t="shared" si="109"/>
        <v>0</v>
      </c>
      <c r="BO82" s="31" t="str">
        <f t="shared" si="110"/>
        <v/>
      </c>
      <c r="BP82" s="31" t="str">
        <f t="shared" si="111"/>
        <v/>
      </c>
      <c r="BQ82" s="31" t="str">
        <f t="shared" si="112"/>
        <v/>
      </c>
      <c r="BR82" s="31" t="str">
        <f t="shared" si="113"/>
        <v/>
      </c>
      <c r="BS82" s="31" t="str">
        <f t="shared" si="114"/>
        <v/>
      </c>
      <c r="BT82" s="31" t="str">
        <f t="shared" si="115"/>
        <v/>
      </c>
      <c r="BU82" s="31" t="str">
        <f t="shared" si="116"/>
        <v/>
      </c>
    </row>
    <row r="83" spans="11:73" x14ac:dyDescent="0.3">
      <c r="K83" s="10">
        <f t="shared" si="81"/>
        <v>0</v>
      </c>
      <c r="L83" s="10">
        <f t="shared" si="82"/>
        <v>0</v>
      </c>
      <c r="M83" s="10" t="str">
        <f t="shared" si="83"/>
        <v/>
      </c>
      <c r="N83" s="10" t="str">
        <f t="shared" si="84"/>
        <v/>
      </c>
      <c r="O83" s="10" t="str">
        <f t="shared" si="85"/>
        <v/>
      </c>
      <c r="P83" s="10" t="str">
        <f t="shared" si="86"/>
        <v/>
      </c>
      <c r="Q83" s="10" t="str">
        <f t="shared" si="87"/>
        <v/>
      </c>
      <c r="R83" s="10" t="str">
        <f t="shared" si="88"/>
        <v/>
      </c>
      <c r="S83" s="10" t="str">
        <f t="shared" si="89"/>
        <v/>
      </c>
      <c r="AC83" s="17">
        <f t="shared" si="90"/>
        <v>0</v>
      </c>
      <c r="AD83" s="17">
        <f t="shared" si="91"/>
        <v>0</v>
      </c>
      <c r="AE83" s="32" t="str">
        <f t="shared" si="92"/>
        <v/>
      </c>
      <c r="AF83" s="32" t="str">
        <f t="shared" si="93"/>
        <v/>
      </c>
      <c r="AG83" s="32" t="str">
        <f t="shared" si="94"/>
        <v/>
      </c>
      <c r="AH83" s="32" t="str">
        <f t="shared" si="95"/>
        <v/>
      </c>
      <c r="AI83" s="32" t="str">
        <f t="shared" si="96"/>
        <v/>
      </c>
      <c r="AJ83" s="32" t="str">
        <f t="shared" si="97"/>
        <v/>
      </c>
      <c r="AK83" s="32" t="str">
        <f t="shared" si="98"/>
        <v/>
      </c>
      <c r="AU83" s="24">
        <f t="shared" si="99"/>
        <v>0</v>
      </c>
      <c r="AV83" s="24">
        <f t="shared" si="100"/>
        <v>0</v>
      </c>
      <c r="AW83" s="24" t="str">
        <f t="shared" si="101"/>
        <v/>
      </c>
      <c r="AX83" s="24" t="str">
        <f t="shared" si="102"/>
        <v/>
      </c>
      <c r="AY83" s="24" t="str">
        <f t="shared" si="103"/>
        <v/>
      </c>
      <c r="AZ83" s="24" t="str">
        <f t="shared" si="104"/>
        <v/>
      </c>
      <c r="BA83" s="24" t="str">
        <f t="shared" si="105"/>
        <v/>
      </c>
      <c r="BB83" s="24" t="str">
        <f t="shared" si="106"/>
        <v/>
      </c>
      <c r="BC83" s="24" t="str">
        <f t="shared" si="107"/>
        <v/>
      </c>
      <c r="BM83" s="31">
        <f t="shared" si="108"/>
        <v>0</v>
      </c>
      <c r="BN83" s="31">
        <f t="shared" si="109"/>
        <v>0</v>
      </c>
      <c r="BO83" s="31" t="str">
        <f t="shared" si="110"/>
        <v/>
      </c>
      <c r="BP83" s="31" t="str">
        <f t="shared" si="111"/>
        <v/>
      </c>
      <c r="BQ83" s="31" t="str">
        <f t="shared" si="112"/>
        <v/>
      </c>
      <c r="BR83" s="31" t="str">
        <f t="shared" si="113"/>
        <v/>
      </c>
      <c r="BS83" s="31" t="str">
        <f t="shared" si="114"/>
        <v/>
      </c>
      <c r="BT83" s="31" t="str">
        <f t="shared" si="115"/>
        <v/>
      </c>
      <c r="BU83" s="31" t="str">
        <f t="shared" si="116"/>
        <v/>
      </c>
    </row>
    <row r="84" spans="11:73" x14ac:dyDescent="0.3">
      <c r="K84" s="10">
        <f t="shared" si="81"/>
        <v>0</v>
      </c>
      <c r="L84" s="10">
        <f t="shared" si="82"/>
        <v>0</v>
      </c>
      <c r="M84" s="10" t="str">
        <f t="shared" si="83"/>
        <v/>
      </c>
      <c r="N84" s="10" t="str">
        <f t="shared" si="84"/>
        <v/>
      </c>
      <c r="O84" s="10" t="str">
        <f t="shared" si="85"/>
        <v/>
      </c>
      <c r="P84" s="10" t="str">
        <f t="shared" si="86"/>
        <v/>
      </c>
      <c r="Q84" s="10" t="str">
        <f t="shared" si="87"/>
        <v/>
      </c>
      <c r="R84" s="10" t="str">
        <f t="shared" si="88"/>
        <v/>
      </c>
      <c r="S84" s="10" t="str">
        <f t="shared" si="89"/>
        <v/>
      </c>
      <c r="AC84" s="17">
        <f t="shared" si="90"/>
        <v>0</v>
      </c>
      <c r="AD84" s="17">
        <f t="shared" si="91"/>
        <v>0</v>
      </c>
      <c r="AE84" s="32" t="str">
        <f t="shared" si="92"/>
        <v/>
      </c>
      <c r="AF84" s="32" t="str">
        <f t="shared" si="93"/>
        <v/>
      </c>
      <c r="AG84" s="32" t="str">
        <f t="shared" si="94"/>
        <v/>
      </c>
      <c r="AH84" s="32" t="str">
        <f t="shared" si="95"/>
        <v/>
      </c>
      <c r="AI84" s="32" t="str">
        <f t="shared" si="96"/>
        <v/>
      </c>
      <c r="AJ84" s="32" t="str">
        <f t="shared" si="97"/>
        <v/>
      </c>
      <c r="AK84" s="32" t="str">
        <f t="shared" si="98"/>
        <v/>
      </c>
      <c r="AU84" s="24">
        <f t="shared" si="99"/>
        <v>0</v>
      </c>
      <c r="AV84" s="24">
        <f t="shared" si="100"/>
        <v>0</v>
      </c>
      <c r="AW84" s="24" t="str">
        <f t="shared" si="101"/>
        <v/>
      </c>
      <c r="AX84" s="24" t="str">
        <f t="shared" si="102"/>
        <v/>
      </c>
      <c r="AY84" s="24" t="str">
        <f t="shared" si="103"/>
        <v/>
      </c>
      <c r="AZ84" s="24" t="str">
        <f t="shared" si="104"/>
        <v/>
      </c>
      <c r="BA84" s="24" t="str">
        <f t="shared" si="105"/>
        <v/>
      </c>
      <c r="BB84" s="24" t="str">
        <f t="shared" si="106"/>
        <v/>
      </c>
      <c r="BC84" s="24" t="str">
        <f t="shared" si="107"/>
        <v/>
      </c>
      <c r="BM84" s="31">
        <f t="shared" si="108"/>
        <v>0</v>
      </c>
      <c r="BN84" s="31">
        <f t="shared" si="109"/>
        <v>0</v>
      </c>
      <c r="BO84" s="31" t="str">
        <f t="shared" si="110"/>
        <v/>
      </c>
      <c r="BP84" s="31" t="str">
        <f t="shared" si="111"/>
        <v/>
      </c>
      <c r="BQ84" s="31" t="str">
        <f t="shared" si="112"/>
        <v/>
      </c>
      <c r="BR84" s="31" t="str">
        <f t="shared" si="113"/>
        <v/>
      </c>
      <c r="BS84" s="31" t="str">
        <f t="shared" si="114"/>
        <v/>
      </c>
      <c r="BT84" s="31" t="str">
        <f t="shared" si="115"/>
        <v/>
      </c>
      <c r="BU84" s="31" t="str">
        <f t="shared" si="116"/>
        <v/>
      </c>
    </row>
    <row r="85" spans="11:73" x14ac:dyDescent="0.3">
      <c r="K85" s="10">
        <f t="shared" si="81"/>
        <v>0</v>
      </c>
      <c r="L85" s="10">
        <f t="shared" si="82"/>
        <v>0</v>
      </c>
      <c r="M85" s="10" t="str">
        <f t="shared" si="83"/>
        <v/>
      </c>
      <c r="N85" s="10" t="str">
        <f t="shared" si="84"/>
        <v/>
      </c>
      <c r="O85" s="10" t="str">
        <f t="shared" si="85"/>
        <v/>
      </c>
      <c r="P85" s="10" t="str">
        <f t="shared" si="86"/>
        <v/>
      </c>
      <c r="Q85" s="10" t="str">
        <f t="shared" si="87"/>
        <v/>
      </c>
      <c r="R85" s="10" t="str">
        <f t="shared" si="88"/>
        <v/>
      </c>
      <c r="S85" s="10" t="str">
        <f t="shared" si="89"/>
        <v/>
      </c>
      <c r="AC85" s="17">
        <f t="shared" si="90"/>
        <v>0</v>
      </c>
      <c r="AD85" s="17">
        <f t="shared" si="91"/>
        <v>0</v>
      </c>
      <c r="AE85" s="32" t="str">
        <f t="shared" si="92"/>
        <v/>
      </c>
      <c r="AF85" s="32" t="str">
        <f t="shared" si="93"/>
        <v/>
      </c>
      <c r="AG85" s="32" t="str">
        <f t="shared" si="94"/>
        <v/>
      </c>
      <c r="AH85" s="32" t="str">
        <f t="shared" si="95"/>
        <v/>
      </c>
      <c r="AI85" s="32" t="str">
        <f t="shared" si="96"/>
        <v/>
      </c>
      <c r="AJ85" s="32" t="str">
        <f t="shared" si="97"/>
        <v/>
      </c>
      <c r="AK85" s="32" t="str">
        <f t="shared" si="98"/>
        <v/>
      </c>
      <c r="AU85" s="24">
        <f t="shared" si="99"/>
        <v>0</v>
      </c>
      <c r="AV85" s="24">
        <f t="shared" si="100"/>
        <v>0</v>
      </c>
      <c r="AW85" s="24" t="str">
        <f t="shared" si="101"/>
        <v/>
      </c>
      <c r="AX85" s="24" t="str">
        <f t="shared" si="102"/>
        <v/>
      </c>
      <c r="AY85" s="24" t="str">
        <f t="shared" si="103"/>
        <v/>
      </c>
      <c r="AZ85" s="24" t="str">
        <f t="shared" si="104"/>
        <v/>
      </c>
      <c r="BA85" s="24" t="str">
        <f t="shared" si="105"/>
        <v/>
      </c>
      <c r="BB85" s="24" t="str">
        <f t="shared" si="106"/>
        <v/>
      </c>
      <c r="BC85" s="24" t="str">
        <f t="shared" si="107"/>
        <v/>
      </c>
      <c r="BM85" s="31">
        <f t="shared" si="108"/>
        <v>0</v>
      </c>
      <c r="BN85" s="31">
        <f t="shared" si="109"/>
        <v>0</v>
      </c>
      <c r="BO85" s="31" t="str">
        <f t="shared" si="110"/>
        <v/>
      </c>
      <c r="BP85" s="31" t="str">
        <f t="shared" si="111"/>
        <v/>
      </c>
      <c r="BQ85" s="31" t="str">
        <f t="shared" si="112"/>
        <v/>
      </c>
      <c r="BR85" s="31" t="str">
        <f t="shared" si="113"/>
        <v/>
      </c>
      <c r="BS85" s="31" t="str">
        <f t="shared" si="114"/>
        <v/>
      </c>
      <c r="BT85" s="31" t="str">
        <f t="shared" si="115"/>
        <v/>
      </c>
      <c r="BU85" s="31" t="str">
        <f t="shared" si="116"/>
        <v/>
      </c>
    </row>
    <row r="86" spans="11:73" x14ac:dyDescent="0.3">
      <c r="K86" s="10">
        <f t="shared" si="81"/>
        <v>0</v>
      </c>
      <c r="L86" s="10">
        <f t="shared" si="82"/>
        <v>0</v>
      </c>
      <c r="M86" s="10" t="str">
        <f t="shared" si="83"/>
        <v/>
      </c>
      <c r="N86" s="10" t="str">
        <f t="shared" si="84"/>
        <v/>
      </c>
      <c r="O86" s="10" t="str">
        <f t="shared" si="85"/>
        <v/>
      </c>
      <c r="P86" s="10" t="str">
        <f t="shared" si="86"/>
        <v/>
      </c>
      <c r="Q86" s="10" t="str">
        <f t="shared" si="87"/>
        <v/>
      </c>
      <c r="R86" s="10" t="str">
        <f t="shared" si="88"/>
        <v/>
      </c>
      <c r="S86" s="10" t="str">
        <f t="shared" si="89"/>
        <v/>
      </c>
      <c r="AC86" s="17">
        <f t="shared" si="90"/>
        <v>0</v>
      </c>
      <c r="AD86" s="17">
        <f t="shared" si="91"/>
        <v>0</v>
      </c>
      <c r="AE86" s="32" t="str">
        <f t="shared" si="92"/>
        <v/>
      </c>
      <c r="AF86" s="32" t="str">
        <f t="shared" si="93"/>
        <v/>
      </c>
      <c r="AG86" s="32" t="str">
        <f t="shared" si="94"/>
        <v/>
      </c>
      <c r="AH86" s="32" t="str">
        <f t="shared" si="95"/>
        <v/>
      </c>
      <c r="AI86" s="32" t="str">
        <f t="shared" si="96"/>
        <v/>
      </c>
      <c r="AJ86" s="32" t="str">
        <f t="shared" si="97"/>
        <v/>
      </c>
      <c r="AK86" s="32" t="str">
        <f t="shared" si="98"/>
        <v/>
      </c>
      <c r="AU86" s="24">
        <f t="shared" si="99"/>
        <v>0</v>
      </c>
      <c r="AV86" s="24">
        <f t="shared" si="100"/>
        <v>0</v>
      </c>
      <c r="AW86" s="24" t="str">
        <f t="shared" si="101"/>
        <v/>
      </c>
      <c r="AX86" s="24" t="str">
        <f t="shared" si="102"/>
        <v/>
      </c>
      <c r="AY86" s="24" t="str">
        <f t="shared" si="103"/>
        <v/>
      </c>
      <c r="AZ86" s="24" t="str">
        <f t="shared" si="104"/>
        <v/>
      </c>
      <c r="BA86" s="24" t="str">
        <f t="shared" si="105"/>
        <v/>
      </c>
      <c r="BB86" s="24" t="str">
        <f t="shared" si="106"/>
        <v/>
      </c>
      <c r="BC86" s="24" t="str">
        <f t="shared" si="107"/>
        <v/>
      </c>
      <c r="BM86" s="31">
        <f t="shared" si="108"/>
        <v>0</v>
      </c>
      <c r="BN86" s="31">
        <f t="shared" si="109"/>
        <v>0</v>
      </c>
      <c r="BO86" s="31" t="str">
        <f t="shared" si="110"/>
        <v/>
      </c>
      <c r="BP86" s="31" t="str">
        <f t="shared" si="111"/>
        <v/>
      </c>
      <c r="BQ86" s="31" t="str">
        <f t="shared" si="112"/>
        <v/>
      </c>
      <c r="BR86" s="31" t="str">
        <f t="shared" si="113"/>
        <v/>
      </c>
      <c r="BS86" s="31" t="str">
        <f t="shared" si="114"/>
        <v/>
      </c>
      <c r="BT86" s="31" t="str">
        <f t="shared" si="115"/>
        <v/>
      </c>
      <c r="BU86" s="31" t="str">
        <f t="shared" si="116"/>
        <v/>
      </c>
    </row>
    <row r="87" spans="11:73" x14ac:dyDescent="0.3">
      <c r="K87" s="10">
        <f t="shared" si="81"/>
        <v>0</v>
      </c>
      <c r="L87" s="10">
        <f t="shared" si="82"/>
        <v>0</v>
      </c>
      <c r="M87" s="10" t="str">
        <f t="shared" si="83"/>
        <v/>
      </c>
      <c r="N87" s="10" t="str">
        <f t="shared" si="84"/>
        <v/>
      </c>
      <c r="O87" s="10" t="str">
        <f t="shared" si="85"/>
        <v/>
      </c>
      <c r="P87" s="10" t="str">
        <f t="shared" si="86"/>
        <v/>
      </c>
      <c r="Q87" s="10" t="str">
        <f t="shared" si="87"/>
        <v/>
      </c>
      <c r="R87" s="10" t="str">
        <f t="shared" si="88"/>
        <v/>
      </c>
      <c r="S87" s="10" t="str">
        <f t="shared" si="89"/>
        <v/>
      </c>
      <c r="AC87" s="17">
        <f t="shared" si="90"/>
        <v>0</v>
      </c>
      <c r="AD87" s="17">
        <f t="shared" si="91"/>
        <v>0</v>
      </c>
      <c r="AE87" s="32" t="str">
        <f t="shared" si="92"/>
        <v/>
      </c>
      <c r="AF87" s="32" t="str">
        <f t="shared" si="93"/>
        <v/>
      </c>
      <c r="AG87" s="32" t="str">
        <f t="shared" si="94"/>
        <v/>
      </c>
      <c r="AH87" s="32" t="str">
        <f t="shared" si="95"/>
        <v/>
      </c>
      <c r="AI87" s="32" t="str">
        <f t="shared" si="96"/>
        <v/>
      </c>
      <c r="AJ87" s="32" t="str">
        <f t="shared" si="97"/>
        <v/>
      </c>
      <c r="AK87" s="32" t="str">
        <f t="shared" si="98"/>
        <v/>
      </c>
      <c r="AU87" s="24">
        <f t="shared" si="99"/>
        <v>0</v>
      </c>
      <c r="AV87" s="24">
        <f t="shared" si="100"/>
        <v>0</v>
      </c>
      <c r="AW87" s="24" t="str">
        <f t="shared" si="101"/>
        <v/>
      </c>
      <c r="AX87" s="24" t="str">
        <f t="shared" si="102"/>
        <v/>
      </c>
      <c r="AY87" s="24" t="str">
        <f t="shared" si="103"/>
        <v/>
      </c>
      <c r="AZ87" s="24" t="str">
        <f t="shared" si="104"/>
        <v/>
      </c>
      <c r="BA87" s="24" t="str">
        <f t="shared" si="105"/>
        <v/>
      </c>
      <c r="BB87" s="24" t="str">
        <f t="shared" si="106"/>
        <v/>
      </c>
      <c r="BC87" s="24" t="str">
        <f t="shared" si="107"/>
        <v/>
      </c>
      <c r="BM87" s="31">
        <f t="shared" si="108"/>
        <v>0</v>
      </c>
      <c r="BN87" s="31">
        <f t="shared" si="109"/>
        <v>0</v>
      </c>
      <c r="BO87" s="31" t="str">
        <f t="shared" si="110"/>
        <v/>
      </c>
      <c r="BP87" s="31" t="str">
        <f t="shared" si="111"/>
        <v/>
      </c>
      <c r="BQ87" s="31" t="str">
        <f t="shared" si="112"/>
        <v/>
      </c>
      <c r="BR87" s="31" t="str">
        <f t="shared" si="113"/>
        <v/>
      </c>
      <c r="BS87" s="31" t="str">
        <f t="shared" si="114"/>
        <v/>
      </c>
      <c r="BT87" s="31" t="str">
        <f t="shared" si="115"/>
        <v/>
      </c>
      <c r="BU87" s="31" t="str">
        <f t="shared" si="116"/>
        <v/>
      </c>
    </row>
    <row r="88" spans="11:73" x14ac:dyDescent="0.3">
      <c r="K88" s="10">
        <f t="shared" si="81"/>
        <v>0</v>
      </c>
      <c r="L88" s="10">
        <f t="shared" si="82"/>
        <v>0</v>
      </c>
      <c r="M88" s="10" t="str">
        <f t="shared" si="83"/>
        <v/>
      </c>
      <c r="N88" s="10" t="str">
        <f t="shared" si="84"/>
        <v/>
      </c>
      <c r="O88" s="10" t="str">
        <f t="shared" si="85"/>
        <v/>
      </c>
      <c r="P88" s="10" t="str">
        <f t="shared" si="86"/>
        <v/>
      </c>
      <c r="Q88" s="10" t="str">
        <f t="shared" si="87"/>
        <v/>
      </c>
      <c r="R88" s="10" t="str">
        <f t="shared" si="88"/>
        <v/>
      </c>
      <c r="S88" s="10" t="str">
        <f t="shared" si="89"/>
        <v/>
      </c>
      <c r="AC88" s="17">
        <f t="shared" si="90"/>
        <v>0</v>
      </c>
      <c r="AD88" s="17">
        <f t="shared" si="91"/>
        <v>0</v>
      </c>
      <c r="AE88" s="32" t="str">
        <f t="shared" si="92"/>
        <v/>
      </c>
      <c r="AF88" s="32" t="str">
        <f t="shared" si="93"/>
        <v/>
      </c>
      <c r="AG88" s="32" t="str">
        <f t="shared" si="94"/>
        <v/>
      </c>
      <c r="AH88" s="32" t="str">
        <f t="shared" si="95"/>
        <v/>
      </c>
      <c r="AI88" s="32" t="str">
        <f t="shared" si="96"/>
        <v/>
      </c>
      <c r="AJ88" s="32" t="str">
        <f t="shared" si="97"/>
        <v/>
      </c>
      <c r="AK88" s="32" t="str">
        <f t="shared" si="98"/>
        <v/>
      </c>
      <c r="AU88" s="24">
        <f t="shared" si="99"/>
        <v>0</v>
      </c>
      <c r="AV88" s="24">
        <f t="shared" si="100"/>
        <v>0</v>
      </c>
      <c r="AW88" s="24" t="str">
        <f t="shared" si="101"/>
        <v/>
      </c>
      <c r="AX88" s="24" t="str">
        <f t="shared" si="102"/>
        <v/>
      </c>
      <c r="AY88" s="24" t="str">
        <f t="shared" si="103"/>
        <v/>
      </c>
      <c r="AZ88" s="24" t="str">
        <f t="shared" si="104"/>
        <v/>
      </c>
      <c r="BA88" s="24" t="str">
        <f t="shared" si="105"/>
        <v/>
      </c>
      <c r="BB88" s="24" t="str">
        <f t="shared" si="106"/>
        <v/>
      </c>
      <c r="BC88" s="24" t="str">
        <f t="shared" si="107"/>
        <v/>
      </c>
      <c r="BM88" s="31">
        <f t="shared" si="108"/>
        <v>0</v>
      </c>
      <c r="BN88" s="31">
        <f t="shared" si="109"/>
        <v>0</v>
      </c>
      <c r="BO88" s="31" t="str">
        <f t="shared" si="110"/>
        <v/>
      </c>
      <c r="BP88" s="31" t="str">
        <f t="shared" si="111"/>
        <v/>
      </c>
      <c r="BQ88" s="31" t="str">
        <f t="shared" si="112"/>
        <v/>
      </c>
      <c r="BR88" s="31" t="str">
        <f t="shared" si="113"/>
        <v/>
      </c>
      <c r="BS88" s="31" t="str">
        <f t="shared" si="114"/>
        <v/>
      </c>
      <c r="BT88" s="31" t="str">
        <f t="shared" si="115"/>
        <v/>
      </c>
      <c r="BU88" s="31" t="str">
        <f t="shared" si="116"/>
        <v/>
      </c>
    </row>
    <row r="89" spans="11:73" x14ac:dyDescent="0.3">
      <c r="K89" s="10">
        <f t="shared" si="81"/>
        <v>0</v>
      </c>
      <c r="L89" s="10">
        <f t="shared" si="82"/>
        <v>0</v>
      </c>
      <c r="M89" s="10" t="str">
        <f t="shared" si="83"/>
        <v/>
      </c>
      <c r="N89" s="10" t="str">
        <f t="shared" si="84"/>
        <v/>
      </c>
      <c r="O89" s="10" t="str">
        <f t="shared" si="85"/>
        <v/>
      </c>
      <c r="P89" s="10" t="str">
        <f t="shared" si="86"/>
        <v/>
      </c>
      <c r="Q89" s="10" t="str">
        <f t="shared" si="87"/>
        <v/>
      </c>
      <c r="R89" s="10" t="str">
        <f t="shared" si="88"/>
        <v/>
      </c>
      <c r="S89" s="10" t="str">
        <f t="shared" si="89"/>
        <v/>
      </c>
      <c r="AC89" s="17">
        <f t="shared" si="90"/>
        <v>0</v>
      </c>
      <c r="AD89" s="17">
        <f t="shared" si="91"/>
        <v>0</v>
      </c>
      <c r="AE89" s="32" t="str">
        <f t="shared" si="92"/>
        <v/>
      </c>
      <c r="AF89" s="32" t="str">
        <f t="shared" si="93"/>
        <v/>
      </c>
      <c r="AG89" s="32" t="str">
        <f t="shared" si="94"/>
        <v/>
      </c>
      <c r="AH89" s="32" t="str">
        <f t="shared" si="95"/>
        <v/>
      </c>
      <c r="AI89" s="32" t="str">
        <f t="shared" si="96"/>
        <v/>
      </c>
      <c r="AJ89" s="32" t="str">
        <f t="shared" si="97"/>
        <v/>
      </c>
      <c r="AK89" s="32" t="str">
        <f t="shared" si="98"/>
        <v/>
      </c>
      <c r="AU89" s="24">
        <f t="shared" si="99"/>
        <v>0</v>
      </c>
      <c r="AV89" s="24">
        <f t="shared" si="100"/>
        <v>0</v>
      </c>
      <c r="AW89" s="24" t="str">
        <f t="shared" si="101"/>
        <v/>
      </c>
      <c r="AX89" s="24" t="str">
        <f t="shared" si="102"/>
        <v/>
      </c>
      <c r="AY89" s="24" t="str">
        <f t="shared" si="103"/>
        <v/>
      </c>
      <c r="AZ89" s="24" t="str">
        <f t="shared" si="104"/>
        <v/>
      </c>
      <c r="BA89" s="24" t="str">
        <f t="shared" si="105"/>
        <v/>
      </c>
      <c r="BB89" s="24" t="str">
        <f t="shared" si="106"/>
        <v/>
      </c>
      <c r="BC89" s="24" t="str">
        <f t="shared" si="107"/>
        <v/>
      </c>
      <c r="BM89" s="31">
        <f t="shared" si="108"/>
        <v>0</v>
      </c>
      <c r="BN89" s="31">
        <f t="shared" si="109"/>
        <v>0</v>
      </c>
      <c r="BO89" s="31" t="str">
        <f t="shared" si="110"/>
        <v/>
      </c>
      <c r="BP89" s="31" t="str">
        <f t="shared" si="111"/>
        <v/>
      </c>
      <c r="BQ89" s="31" t="str">
        <f t="shared" si="112"/>
        <v/>
      </c>
      <c r="BR89" s="31" t="str">
        <f t="shared" si="113"/>
        <v/>
      </c>
      <c r="BS89" s="31" t="str">
        <f t="shared" si="114"/>
        <v/>
      </c>
      <c r="BT89" s="31" t="str">
        <f t="shared" si="115"/>
        <v/>
      </c>
      <c r="BU89" s="31" t="str">
        <f t="shared" si="116"/>
        <v/>
      </c>
    </row>
    <row r="90" spans="11:73" x14ac:dyDescent="0.3">
      <c r="K90" s="10">
        <f t="shared" si="81"/>
        <v>0</v>
      </c>
      <c r="L90" s="10">
        <f t="shared" si="82"/>
        <v>0</v>
      </c>
      <c r="M90" s="10" t="str">
        <f t="shared" si="83"/>
        <v/>
      </c>
      <c r="N90" s="10" t="str">
        <f t="shared" si="84"/>
        <v/>
      </c>
      <c r="O90" s="10" t="str">
        <f t="shared" si="85"/>
        <v/>
      </c>
      <c r="P90" s="10" t="str">
        <f t="shared" si="86"/>
        <v/>
      </c>
      <c r="Q90" s="10" t="str">
        <f t="shared" si="87"/>
        <v/>
      </c>
      <c r="R90" s="10" t="str">
        <f t="shared" si="88"/>
        <v/>
      </c>
      <c r="S90" s="10" t="str">
        <f t="shared" si="89"/>
        <v/>
      </c>
      <c r="AC90" s="17">
        <f t="shared" si="90"/>
        <v>0</v>
      </c>
      <c r="AD90" s="17">
        <f t="shared" si="91"/>
        <v>0</v>
      </c>
      <c r="AE90" s="32" t="str">
        <f t="shared" si="92"/>
        <v/>
      </c>
      <c r="AF90" s="32" t="str">
        <f t="shared" si="93"/>
        <v/>
      </c>
      <c r="AG90" s="32" t="str">
        <f t="shared" si="94"/>
        <v/>
      </c>
      <c r="AH90" s="32" t="str">
        <f t="shared" si="95"/>
        <v/>
      </c>
      <c r="AI90" s="32" t="str">
        <f t="shared" si="96"/>
        <v/>
      </c>
      <c r="AJ90" s="32" t="str">
        <f t="shared" si="97"/>
        <v/>
      </c>
      <c r="AK90" s="32" t="str">
        <f t="shared" si="98"/>
        <v/>
      </c>
      <c r="AU90" s="24">
        <f t="shared" si="99"/>
        <v>0</v>
      </c>
      <c r="AV90" s="24">
        <f t="shared" si="100"/>
        <v>0</v>
      </c>
      <c r="AW90" s="24" t="str">
        <f t="shared" si="101"/>
        <v/>
      </c>
      <c r="AX90" s="24" t="str">
        <f t="shared" si="102"/>
        <v/>
      </c>
      <c r="AY90" s="24" t="str">
        <f t="shared" si="103"/>
        <v/>
      </c>
      <c r="AZ90" s="24" t="str">
        <f t="shared" si="104"/>
        <v/>
      </c>
      <c r="BA90" s="24" t="str">
        <f t="shared" si="105"/>
        <v/>
      </c>
      <c r="BB90" s="24" t="str">
        <f t="shared" si="106"/>
        <v/>
      </c>
      <c r="BC90" s="24" t="str">
        <f t="shared" si="107"/>
        <v/>
      </c>
      <c r="BM90" s="31">
        <f t="shared" si="108"/>
        <v>0</v>
      </c>
      <c r="BN90" s="31">
        <f t="shared" si="109"/>
        <v>0</v>
      </c>
      <c r="BO90" s="31" t="str">
        <f t="shared" si="110"/>
        <v/>
      </c>
      <c r="BP90" s="31" t="str">
        <f t="shared" si="111"/>
        <v/>
      </c>
      <c r="BQ90" s="31" t="str">
        <f t="shared" si="112"/>
        <v/>
      </c>
      <c r="BR90" s="31" t="str">
        <f t="shared" si="113"/>
        <v/>
      </c>
      <c r="BS90" s="31" t="str">
        <f t="shared" si="114"/>
        <v/>
      </c>
      <c r="BT90" s="31" t="str">
        <f t="shared" si="115"/>
        <v/>
      </c>
      <c r="BU90" s="31" t="str">
        <f t="shared" si="116"/>
        <v/>
      </c>
    </row>
    <row r="91" spans="11:73" x14ac:dyDescent="0.3">
      <c r="K91" s="10">
        <f t="shared" si="81"/>
        <v>0</v>
      </c>
      <c r="L91" s="10">
        <f t="shared" si="82"/>
        <v>0</v>
      </c>
      <c r="M91" s="10" t="str">
        <f t="shared" si="83"/>
        <v/>
      </c>
      <c r="N91" s="10" t="str">
        <f t="shared" si="84"/>
        <v/>
      </c>
      <c r="O91" s="10" t="str">
        <f t="shared" si="85"/>
        <v/>
      </c>
      <c r="P91" s="10" t="str">
        <f t="shared" si="86"/>
        <v/>
      </c>
      <c r="Q91" s="10" t="str">
        <f t="shared" si="87"/>
        <v/>
      </c>
      <c r="R91" s="10" t="str">
        <f t="shared" si="88"/>
        <v/>
      </c>
      <c r="S91" s="10" t="str">
        <f t="shared" si="89"/>
        <v/>
      </c>
      <c r="AC91" s="17">
        <f t="shared" si="90"/>
        <v>0</v>
      </c>
      <c r="AD91" s="17">
        <f t="shared" si="91"/>
        <v>0</v>
      </c>
      <c r="AE91" s="32" t="str">
        <f t="shared" si="92"/>
        <v/>
      </c>
      <c r="AF91" s="32" t="str">
        <f t="shared" si="93"/>
        <v/>
      </c>
      <c r="AG91" s="32" t="str">
        <f t="shared" si="94"/>
        <v/>
      </c>
      <c r="AH91" s="32" t="str">
        <f t="shared" si="95"/>
        <v/>
      </c>
      <c r="AI91" s="32" t="str">
        <f t="shared" si="96"/>
        <v/>
      </c>
      <c r="AJ91" s="32" t="str">
        <f t="shared" si="97"/>
        <v/>
      </c>
      <c r="AK91" s="32" t="str">
        <f t="shared" si="98"/>
        <v/>
      </c>
      <c r="AU91" s="24">
        <f t="shared" si="99"/>
        <v>0</v>
      </c>
      <c r="AV91" s="24">
        <f t="shared" si="100"/>
        <v>0</v>
      </c>
      <c r="AW91" s="24" t="str">
        <f t="shared" si="101"/>
        <v/>
      </c>
      <c r="AX91" s="24" t="str">
        <f t="shared" si="102"/>
        <v/>
      </c>
      <c r="AY91" s="24" t="str">
        <f t="shared" si="103"/>
        <v/>
      </c>
      <c r="AZ91" s="24" t="str">
        <f t="shared" si="104"/>
        <v/>
      </c>
      <c r="BA91" s="24" t="str">
        <f t="shared" si="105"/>
        <v/>
      </c>
      <c r="BB91" s="24" t="str">
        <f t="shared" si="106"/>
        <v/>
      </c>
      <c r="BC91" s="24" t="str">
        <f t="shared" si="107"/>
        <v/>
      </c>
      <c r="BM91" s="31">
        <f t="shared" si="108"/>
        <v>0</v>
      </c>
      <c r="BN91" s="31">
        <f t="shared" si="109"/>
        <v>0</v>
      </c>
      <c r="BO91" s="31" t="str">
        <f t="shared" si="110"/>
        <v/>
      </c>
      <c r="BP91" s="31" t="str">
        <f t="shared" si="111"/>
        <v/>
      </c>
      <c r="BQ91" s="31" t="str">
        <f t="shared" si="112"/>
        <v/>
      </c>
      <c r="BR91" s="31" t="str">
        <f t="shared" si="113"/>
        <v/>
      </c>
      <c r="BS91" s="31" t="str">
        <f t="shared" si="114"/>
        <v/>
      </c>
      <c r="BT91" s="31" t="str">
        <f t="shared" si="115"/>
        <v/>
      </c>
      <c r="BU91" s="31" t="str">
        <f t="shared" si="116"/>
        <v/>
      </c>
    </row>
    <row r="92" spans="11:73" x14ac:dyDescent="0.3">
      <c r="K92" s="10">
        <f t="shared" si="81"/>
        <v>0</v>
      </c>
      <c r="L92" s="10">
        <f t="shared" si="82"/>
        <v>0</v>
      </c>
      <c r="M92" s="10" t="str">
        <f t="shared" si="83"/>
        <v/>
      </c>
      <c r="N92" s="10" t="str">
        <f t="shared" si="84"/>
        <v/>
      </c>
      <c r="O92" s="10" t="str">
        <f t="shared" si="85"/>
        <v/>
      </c>
      <c r="P92" s="10" t="str">
        <f t="shared" si="86"/>
        <v/>
      </c>
      <c r="Q92" s="10" t="str">
        <f t="shared" si="87"/>
        <v/>
      </c>
      <c r="R92" s="10" t="str">
        <f t="shared" si="88"/>
        <v/>
      </c>
      <c r="S92" s="10" t="str">
        <f t="shared" si="89"/>
        <v/>
      </c>
      <c r="AC92" s="17">
        <f t="shared" si="90"/>
        <v>0</v>
      </c>
      <c r="AD92" s="17">
        <f t="shared" si="91"/>
        <v>0</v>
      </c>
      <c r="AE92" s="32" t="str">
        <f t="shared" si="92"/>
        <v/>
      </c>
      <c r="AF92" s="32" t="str">
        <f t="shared" si="93"/>
        <v/>
      </c>
      <c r="AG92" s="32" t="str">
        <f t="shared" si="94"/>
        <v/>
      </c>
      <c r="AH92" s="32" t="str">
        <f t="shared" si="95"/>
        <v/>
      </c>
      <c r="AI92" s="32" t="str">
        <f t="shared" si="96"/>
        <v/>
      </c>
      <c r="AJ92" s="32" t="str">
        <f t="shared" si="97"/>
        <v/>
      </c>
      <c r="AK92" s="32" t="str">
        <f t="shared" si="98"/>
        <v/>
      </c>
      <c r="AU92" s="24">
        <f t="shared" si="99"/>
        <v>0</v>
      </c>
      <c r="AV92" s="24">
        <f t="shared" si="100"/>
        <v>0</v>
      </c>
      <c r="AW92" s="24" t="str">
        <f t="shared" si="101"/>
        <v/>
      </c>
      <c r="AX92" s="24" t="str">
        <f t="shared" si="102"/>
        <v/>
      </c>
      <c r="AY92" s="24" t="str">
        <f t="shared" si="103"/>
        <v/>
      </c>
      <c r="AZ92" s="24" t="str">
        <f t="shared" si="104"/>
        <v/>
      </c>
      <c r="BA92" s="24" t="str">
        <f t="shared" si="105"/>
        <v/>
      </c>
      <c r="BB92" s="24" t="str">
        <f t="shared" si="106"/>
        <v/>
      </c>
      <c r="BC92" s="24" t="str">
        <f t="shared" si="107"/>
        <v/>
      </c>
      <c r="BM92" s="31">
        <f t="shared" si="108"/>
        <v>0</v>
      </c>
      <c r="BN92" s="31">
        <f t="shared" si="109"/>
        <v>0</v>
      </c>
      <c r="BO92" s="31" t="str">
        <f t="shared" si="110"/>
        <v/>
      </c>
      <c r="BP92" s="31" t="str">
        <f t="shared" si="111"/>
        <v/>
      </c>
      <c r="BQ92" s="31" t="str">
        <f t="shared" si="112"/>
        <v/>
      </c>
      <c r="BR92" s="31" t="str">
        <f t="shared" si="113"/>
        <v/>
      </c>
      <c r="BS92" s="31" t="str">
        <f t="shared" si="114"/>
        <v/>
      </c>
      <c r="BT92" s="31" t="str">
        <f t="shared" si="115"/>
        <v/>
      </c>
      <c r="BU92" s="31" t="str">
        <f t="shared" si="116"/>
        <v/>
      </c>
    </row>
    <row r="93" spans="11:73" x14ac:dyDescent="0.3">
      <c r="K93" s="10">
        <f t="shared" si="81"/>
        <v>0</v>
      </c>
      <c r="L93" s="10">
        <f t="shared" si="82"/>
        <v>0</v>
      </c>
      <c r="M93" s="10" t="str">
        <f t="shared" si="83"/>
        <v/>
      </c>
      <c r="N93" s="10" t="str">
        <f t="shared" si="84"/>
        <v/>
      </c>
      <c r="O93" s="10" t="str">
        <f t="shared" si="85"/>
        <v/>
      </c>
      <c r="P93" s="10" t="str">
        <f t="shared" si="86"/>
        <v/>
      </c>
      <c r="Q93" s="10" t="str">
        <f t="shared" si="87"/>
        <v/>
      </c>
      <c r="R93" s="10" t="str">
        <f t="shared" si="88"/>
        <v/>
      </c>
      <c r="S93" s="10" t="str">
        <f t="shared" si="89"/>
        <v/>
      </c>
      <c r="AC93" s="17">
        <f t="shared" si="90"/>
        <v>0</v>
      </c>
      <c r="AD93" s="17">
        <f t="shared" si="91"/>
        <v>0</v>
      </c>
      <c r="AE93" s="32" t="str">
        <f t="shared" si="92"/>
        <v/>
      </c>
      <c r="AF93" s="32" t="str">
        <f t="shared" si="93"/>
        <v/>
      </c>
      <c r="AG93" s="32" t="str">
        <f t="shared" si="94"/>
        <v/>
      </c>
      <c r="AH93" s="32" t="str">
        <f t="shared" si="95"/>
        <v/>
      </c>
      <c r="AI93" s="32" t="str">
        <f t="shared" si="96"/>
        <v/>
      </c>
      <c r="AJ93" s="32" t="str">
        <f t="shared" si="97"/>
        <v/>
      </c>
      <c r="AK93" s="32" t="str">
        <f t="shared" si="98"/>
        <v/>
      </c>
      <c r="AU93" s="24">
        <f t="shared" si="99"/>
        <v>0</v>
      </c>
      <c r="AV93" s="24">
        <f t="shared" si="100"/>
        <v>0</v>
      </c>
      <c r="AW93" s="24" t="str">
        <f t="shared" si="101"/>
        <v/>
      </c>
      <c r="AX93" s="24" t="str">
        <f t="shared" si="102"/>
        <v/>
      </c>
      <c r="AY93" s="24" t="str">
        <f t="shared" si="103"/>
        <v/>
      </c>
      <c r="AZ93" s="24" t="str">
        <f t="shared" si="104"/>
        <v/>
      </c>
      <c r="BA93" s="24" t="str">
        <f t="shared" si="105"/>
        <v/>
      </c>
      <c r="BB93" s="24" t="str">
        <f t="shared" si="106"/>
        <v/>
      </c>
      <c r="BC93" s="24" t="str">
        <f t="shared" si="107"/>
        <v/>
      </c>
      <c r="BM93" s="31">
        <f t="shared" si="108"/>
        <v>0</v>
      </c>
      <c r="BN93" s="31">
        <f t="shared" si="109"/>
        <v>0</v>
      </c>
      <c r="BO93" s="31" t="str">
        <f t="shared" si="110"/>
        <v/>
      </c>
      <c r="BP93" s="31" t="str">
        <f t="shared" si="111"/>
        <v/>
      </c>
      <c r="BQ93" s="31" t="str">
        <f t="shared" si="112"/>
        <v/>
      </c>
      <c r="BR93" s="31" t="str">
        <f t="shared" si="113"/>
        <v/>
      </c>
      <c r="BS93" s="31" t="str">
        <f t="shared" si="114"/>
        <v/>
      </c>
      <c r="BT93" s="31" t="str">
        <f t="shared" si="115"/>
        <v/>
      </c>
      <c r="BU93" s="31" t="str">
        <f t="shared" si="116"/>
        <v/>
      </c>
    </row>
    <row r="94" spans="11:73" x14ac:dyDescent="0.3">
      <c r="K94" s="10">
        <f t="shared" si="81"/>
        <v>0</v>
      </c>
      <c r="L94" s="10">
        <f t="shared" si="82"/>
        <v>0</v>
      </c>
      <c r="M94" s="10" t="str">
        <f t="shared" si="83"/>
        <v/>
      </c>
      <c r="N94" s="10" t="str">
        <f t="shared" si="84"/>
        <v/>
      </c>
      <c r="O94" s="10" t="str">
        <f t="shared" si="85"/>
        <v/>
      </c>
      <c r="P94" s="10" t="str">
        <f t="shared" si="86"/>
        <v/>
      </c>
      <c r="Q94" s="10" t="str">
        <f t="shared" si="87"/>
        <v/>
      </c>
      <c r="R94" s="10" t="str">
        <f t="shared" si="88"/>
        <v/>
      </c>
      <c r="S94" s="10" t="str">
        <f t="shared" si="89"/>
        <v/>
      </c>
      <c r="AC94" s="17">
        <f t="shared" si="90"/>
        <v>0</v>
      </c>
      <c r="AD94" s="17">
        <f t="shared" si="91"/>
        <v>0</v>
      </c>
      <c r="AE94" s="32" t="str">
        <f t="shared" si="92"/>
        <v/>
      </c>
      <c r="AF94" s="32" t="str">
        <f t="shared" si="93"/>
        <v/>
      </c>
      <c r="AG94" s="32" t="str">
        <f t="shared" si="94"/>
        <v/>
      </c>
      <c r="AH94" s="32" t="str">
        <f t="shared" si="95"/>
        <v/>
      </c>
      <c r="AI94" s="32" t="str">
        <f t="shared" si="96"/>
        <v/>
      </c>
      <c r="AJ94" s="32" t="str">
        <f t="shared" si="97"/>
        <v/>
      </c>
      <c r="AK94" s="32" t="str">
        <f t="shared" si="98"/>
        <v/>
      </c>
      <c r="AU94" s="24">
        <f t="shared" si="99"/>
        <v>0</v>
      </c>
      <c r="AV94" s="24">
        <f t="shared" si="100"/>
        <v>0</v>
      </c>
      <c r="AW94" s="24" t="str">
        <f t="shared" si="101"/>
        <v/>
      </c>
      <c r="AX94" s="24" t="str">
        <f t="shared" si="102"/>
        <v/>
      </c>
      <c r="AY94" s="24" t="str">
        <f t="shared" si="103"/>
        <v/>
      </c>
      <c r="AZ94" s="24" t="str">
        <f t="shared" si="104"/>
        <v/>
      </c>
      <c r="BA94" s="24" t="str">
        <f t="shared" si="105"/>
        <v/>
      </c>
      <c r="BB94" s="24" t="str">
        <f t="shared" si="106"/>
        <v/>
      </c>
      <c r="BC94" s="24" t="str">
        <f t="shared" si="107"/>
        <v/>
      </c>
      <c r="BM94" s="31">
        <f t="shared" si="108"/>
        <v>0</v>
      </c>
      <c r="BN94" s="31">
        <f t="shared" si="109"/>
        <v>0</v>
      </c>
      <c r="BO94" s="31" t="str">
        <f t="shared" si="110"/>
        <v/>
      </c>
      <c r="BP94" s="31" t="str">
        <f t="shared" si="111"/>
        <v/>
      </c>
      <c r="BQ94" s="31" t="str">
        <f t="shared" si="112"/>
        <v/>
      </c>
      <c r="BR94" s="31" t="str">
        <f t="shared" si="113"/>
        <v/>
      </c>
      <c r="BS94" s="31" t="str">
        <f t="shared" si="114"/>
        <v/>
      </c>
      <c r="BT94" s="31" t="str">
        <f t="shared" si="115"/>
        <v/>
      </c>
      <c r="BU94" s="31" t="str">
        <f t="shared" si="116"/>
        <v/>
      </c>
    </row>
    <row r="95" spans="11:73" x14ac:dyDescent="0.3">
      <c r="K95" s="10">
        <f t="shared" si="81"/>
        <v>0</v>
      </c>
      <c r="L95" s="10">
        <f t="shared" si="82"/>
        <v>0</v>
      </c>
      <c r="M95" s="10" t="str">
        <f t="shared" si="83"/>
        <v/>
      </c>
      <c r="N95" s="10" t="str">
        <f t="shared" si="84"/>
        <v/>
      </c>
      <c r="O95" s="10" t="str">
        <f t="shared" si="85"/>
        <v/>
      </c>
      <c r="P95" s="10" t="str">
        <f t="shared" si="86"/>
        <v/>
      </c>
      <c r="Q95" s="10" t="str">
        <f t="shared" si="87"/>
        <v/>
      </c>
      <c r="R95" s="10" t="str">
        <f t="shared" si="88"/>
        <v/>
      </c>
      <c r="S95" s="10" t="str">
        <f t="shared" si="89"/>
        <v/>
      </c>
      <c r="AC95" s="17">
        <f t="shared" si="90"/>
        <v>0</v>
      </c>
      <c r="AD95" s="17">
        <f t="shared" si="91"/>
        <v>0</v>
      </c>
      <c r="AE95" s="32" t="str">
        <f t="shared" si="92"/>
        <v/>
      </c>
      <c r="AF95" s="32" t="str">
        <f t="shared" si="93"/>
        <v/>
      </c>
      <c r="AG95" s="32" t="str">
        <f t="shared" si="94"/>
        <v/>
      </c>
      <c r="AH95" s="32" t="str">
        <f t="shared" si="95"/>
        <v/>
      </c>
      <c r="AI95" s="32" t="str">
        <f t="shared" si="96"/>
        <v/>
      </c>
      <c r="AJ95" s="32" t="str">
        <f t="shared" si="97"/>
        <v/>
      </c>
      <c r="AK95" s="32" t="str">
        <f t="shared" si="98"/>
        <v/>
      </c>
      <c r="AU95" s="24">
        <f t="shared" si="99"/>
        <v>0</v>
      </c>
      <c r="AV95" s="24">
        <f t="shared" si="100"/>
        <v>0</v>
      </c>
      <c r="AW95" s="24" t="str">
        <f t="shared" si="101"/>
        <v/>
      </c>
      <c r="AX95" s="24" t="str">
        <f t="shared" si="102"/>
        <v/>
      </c>
      <c r="AY95" s="24" t="str">
        <f t="shared" si="103"/>
        <v/>
      </c>
      <c r="AZ95" s="24" t="str">
        <f t="shared" si="104"/>
        <v/>
      </c>
      <c r="BA95" s="24" t="str">
        <f t="shared" si="105"/>
        <v/>
      </c>
      <c r="BB95" s="24" t="str">
        <f t="shared" si="106"/>
        <v/>
      </c>
      <c r="BC95" s="24" t="str">
        <f t="shared" si="107"/>
        <v/>
      </c>
      <c r="BM95" s="31">
        <f t="shared" si="108"/>
        <v>0</v>
      </c>
      <c r="BN95" s="31">
        <f t="shared" si="109"/>
        <v>0</v>
      </c>
      <c r="BO95" s="31" t="str">
        <f t="shared" si="110"/>
        <v/>
      </c>
      <c r="BP95" s="31" t="str">
        <f t="shared" si="111"/>
        <v/>
      </c>
      <c r="BQ95" s="31" t="str">
        <f t="shared" si="112"/>
        <v/>
      </c>
      <c r="BR95" s="31" t="str">
        <f t="shared" si="113"/>
        <v/>
      </c>
      <c r="BS95" s="31" t="str">
        <f t="shared" si="114"/>
        <v/>
      </c>
      <c r="BT95" s="31" t="str">
        <f t="shared" si="115"/>
        <v/>
      </c>
      <c r="BU95" s="31" t="str">
        <f t="shared" si="116"/>
        <v/>
      </c>
    </row>
    <row r="96" spans="11:73" x14ac:dyDescent="0.3">
      <c r="K96" s="10">
        <f t="shared" si="81"/>
        <v>0</v>
      </c>
      <c r="L96" s="10">
        <f t="shared" si="82"/>
        <v>0</v>
      </c>
      <c r="M96" s="10" t="str">
        <f t="shared" si="83"/>
        <v/>
      </c>
      <c r="N96" s="10" t="str">
        <f t="shared" si="84"/>
        <v/>
      </c>
      <c r="O96" s="10" t="str">
        <f t="shared" si="85"/>
        <v/>
      </c>
      <c r="P96" s="10" t="str">
        <f t="shared" si="86"/>
        <v/>
      </c>
      <c r="Q96" s="10" t="str">
        <f t="shared" si="87"/>
        <v/>
      </c>
      <c r="R96" s="10" t="str">
        <f t="shared" si="88"/>
        <v/>
      </c>
      <c r="S96" s="10" t="str">
        <f t="shared" si="89"/>
        <v/>
      </c>
      <c r="AC96" s="17">
        <f t="shared" si="90"/>
        <v>0</v>
      </c>
      <c r="AD96" s="17">
        <f t="shared" si="91"/>
        <v>0</v>
      </c>
      <c r="AE96" s="32" t="str">
        <f t="shared" si="92"/>
        <v/>
      </c>
      <c r="AF96" s="32" t="str">
        <f t="shared" si="93"/>
        <v/>
      </c>
      <c r="AG96" s="32" t="str">
        <f t="shared" si="94"/>
        <v/>
      </c>
      <c r="AH96" s="32" t="str">
        <f t="shared" si="95"/>
        <v/>
      </c>
      <c r="AI96" s="32" t="str">
        <f t="shared" si="96"/>
        <v/>
      </c>
      <c r="AJ96" s="32" t="str">
        <f t="shared" si="97"/>
        <v/>
      </c>
      <c r="AK96" s="32" t="str">
        <f t="shared" si="98"/>
        <v/>
      </c>
      <c r="AU96" s="24">
        <f t="shared" si="99"/>
        <v>0</v>
      </c>
      <c r="AV96" s="24">
        <f t="shared" si="100"/>
        <v>0</v>
      </c>
      <c r="AW96" s="24" t="str">
        <f t="shared" si="101"/>
        <v/>
      </c>
      <c r="AX96" s="24" t="str">
        <f t="shared" si="102"/>
        <v/>
      </c>
      <c r="AY96" s="24" t="str">
        <f t="shared" si="103"/>
        <v/>
      </c>
      <c r="AZ96" s="24" t="str">
        <f t="shared" si="104"/>
        <v/>
      </c>
      <c r="BA96" s="24" t="str">
        <f t="shared" si="105"/>
        <v/>
      </c>
      <c r="BB96" s="24" t="str">
        <f t="shared" si="106"/>
        <v/>
      </c>
      <c r="BC96" s="24" t="str">
        <f t="shared" si="107"/>
        <v/>
      </c>
      <c r="BM96" s="31">
        <f t="shared" si="108"/>
        <v>0</v>
      </c>
      <c r="BN96" s="31">
        <f t="shared" si="109"/>
        <v>0</v>
      </c>
      <c r="BO96" s="31" t="str">
        <f t="shared" si="110"/>
        <v/>
      </c>
      <c r="BP96" s="31" t="str">
        <f t="shared" si="111"/>
        <v/>
      </c>
      <c r="BQ96" s="31" t="str">
        <f t="shared" si="112"/>
        <v/>
      </c>
      <c r="BR96" s="31" t="str">
        <f t="shared" si="113"/>
        <v/>
      </c>
      <c r="BS96" s="31" t="str">
        <f t="shared" si="114"/>
        <v/>
      </c>
      <c r="BT96" s="31" t="str">
        <f t="shared" si="115"/>
        <v/>
      </c>
      <c r="BU96" s="31" t="str">
        <f t="shared" si="116"/>
        <v/>
      </c>
    </row>
    <row r="97" spans="11:73" x14ac:dyDescent="0.3">
      <c r="K97" s="10">
        <f t="shared" si="81"/>
        <v>0</v>
      </c>
      <c r="L97" s="10">
        <f t="shared" si="82"/>
        <v>0</v>
      </c>
      <c r="M97" s="10" t="str">
        <f t="shared" si="83"/>
        <v/>
      </c>
      <c r="N97" s="10" t="str">
        <f t="shared" si="84"/>
        <v/>
      </c>
      <c r="O97" s="10" t="str">
        <f t="shared" si="85"/>
        <v/>
      </c>
      <c r="P97" s="10" t="str">
        <f t="shared" si="86"/>
        <v/>
      </c>
      <c r="Q97" s="10" t="str">
        <f t="shared" si="87"/>
        <v/>
      </c>
      <c r="R97" s="10" t="str">
        <f t="shared" si="88"/>
        <v/>
      </c>
      <c r="S97" s="10" t="str">
        <f t="shared" si="89"/>
        <v/>
      </c>
      <c r="AC97" s="17">
        <f t="shared" si="90"/>
        <v>0</v>
      </c>
      <c r="AD97" s="17">
        <f t="shared" si="91"/>
        <v>0</v>
      </c>
      <c r="AE97" s="32" t="str">
        <f t="shared" si="92"/>
        <v/>
      </c>
      <c r="AF97" s="32" t="str">
        <f t="shared" si="93"/>
        <v/>
      </c>
      <c r="AG97" s="32" t="str">
        <f t="shared" si="94"/>
        <v/>
      </c>
      <c r="AH97" s="32" t="str">
        <f t="shared" si="95"/>
        <v/>
      </c>
      <c r="AI97" s="32" t="str">
        <f t="shared" si="96"/>
        <v/>
      </c>
      <c r="AJ97" s="32" t="str">
        <f t="shared" si="97"/>
        <v/>
      </c>
      <c r="AK97" s="32" t="str">
        <f t="shared" si="98"/>
        <v/>
      </c>
      <c r="AU97" s="24">
        <f t="shared" si="99"/>
        <v>0</v>
      </c>
      <c r="AV97" s="24">
        <f t="shared" si="100"/>
        <v>0</v>
      </c>
      <c r="AW97" s="24" t="str">
        <f t="shared" si="101"/>
        <v/>
      </c>
      <c r="AX97" s="24" t="str">
        <f t="shared" si="102"/>
        <v/>
      </c>
      <c r="AY97" s="24" t="str">
        <f t="shared" si="103"/>
        <v/>
      </c>
      <c r="AZ97" s="24" t="str">
        <f t="shared" si="104"/>
        <v/>
      </c>
      <c r="BA97" s="24" t="str">
        <f t="shared" si="105"/>
        <v/>
      </c>
      <c r="BB97" s="24" t="str">
        <f t="shared" si="106"/>
        <v/>
      </c>
      <c r="BC97" s="24" t="str">
        <f t="shared" si="107"/>
        <v/>
      </c>
      <c r="BM97" s="31">
        <f t="shared" si="108"/>
        <v>0</v>
      </c>
      <c r="BN97" s="31">
        <f t="shared" si="109"/>
        <v>0</v>
      </c>
      <c r="BO97" s="31" t="str">
        <f t="shared" si="110"/>
        <v/>
      </c>
      <c r="BP97" s="31" t="str">
        <f t="shared" si="111"/>
        <v/>
      </c>
      <c r="BQ97" s="31" t="str">
        <f t="shared" si="112"/>
        <v/>
      </c>
      <c r="BR97" s="31" t="str">
        <f t="shared" si="113"/>
        <v/>
      </c>
      <c r="BS97" s="31" t="str">
        <f t="shared" si="114"/>
        <v/>
      </c>
      <c r="BT97" s="31" t="str">
        <f t="shared" si="115"/>
        <v/>
      </c>
      <c r="BU97" s="31" t="str">
        <f t="shared" si="116"/>
        <v/>
      </c>
    </row>
    <row r="98" spans="11:73" x14ac:dyDescent="0.3">
      <c r="K98" s="10">
        <f t="shared" si="81"/>
        <v>0</v>
      </c>
      <c r="L98" s="10">
        <f t="shared" si="82"/>
        <v>0</v>
      </c>
      <c r="M98" s="10" t="str">
        <f t="shared" si="83"/>
        <v/>
      </c>
      <c r="N98" s="10" t="str">
        <f t="shared" si="84"/>
        <v/>
      </c>
      <c r="O98" s="10" t="str">
        <f t="shared" si="85"/>
        <v/>
      </c>
      <c r="P98" s="10" t="str">
        <f t="shared" si="86"/>
        <v/>
      </c>
      <c r="Q98" s="10" t="str">
        <f t="shared" si="87"/>
        <v/>
      </c>
      <c r="R98" s="10" t="str">
        <f t="shared" si="88"/>
        <v/>
      </c>
      <c r="S98" s="10" t="str">
        <f t="shared" si="89"/>
        <v/>
      </c>
      <c r="AC98" s="17">
        <f t="shared" si="90"/>
        <v>0</v>
      </c>
      <c r="AD98" s="17">
        <f t="shared" si="91"/>
        <v>0</v>
      </c>
      <c r="AE98" s="32" t="str">
        <f t="shared" si="92"/>
        <v/>
      </c>
      <c r="AF98" s="32" t="str">
        <f t="shared" si="93"/>
        <v/>
      </c>
      <c r="AG98" s="32" t="str">
        <f t="shared" si="94"/>
        <v/>
      </c>
      <c r="AH98" s="32" t="str">
        <f t="shared" si="95"/>
        <v/>
      </c>
      <c r="AI98" s="32" t="str">
        <f t="shared" si="96"/>
        <v/>
      </c>
      <c r="AJ98" s="32" t="str">
        <f t="shared" si="97"/>
        <v/>
      </c>
      <c r="AK98" s="32" t="str">
        <f t="shared" si="98"/>
        <v/>
      </c>
      <c r="AU98" s="24">
        <f t="shared" si="99"/>
        <v>0</v>
      </c>
      <c r="AV98" s="24">
        <f t="shared" si="100"/>
        <v>0</v>
      </c>
      <c r="AW98" s="24" t="str">
        <f t="shared" si="101"/>
        <v/>
      </c>
      <c r="AX98" s="24" t="str">
        <f t="shared" si="102"/>
        <v/>
      </c>
      <c r="AY98" s="24" t="str">
        <f t="shared" si="103"/>
        <v/>
      </c>
      <c r="AZ98" s="24" t="str">
        <f t="shared" si="104"/>
        <v/>
      </c>
      <c r="BA98" s="24" t="str">
        <f t="shared" si="105"/>
        <v/>
      </c>
      <c r="BB98" s="24" t="str">
        <f t="shared" si="106"/>
        <v/>
      </c>
      <c r="BC98" s="24" t="str">
        <f t="shared" si="107"/>
        <v/>
      </c>
      <c r="BM98" s="31">
        <f t="shared" si="108"/>
        <v>0</v>
      </c>
      <c r="BN98" s="31">
        <f t="shared" si="109"/>
        <v>0</v>
      </c>
      <c r="BO98" s="31" t="str">
        <f t="shared" si="110"/>
        <v/>
      </c>
      <c r="BP98" s="31" t="str">
        <f t="shared" si="111"/>
        <v/>
      </c>
      <c r="BQ98" s="31" t="str">
        <f t="shared" si="112"/>
        <v/>
      </c>
      <c r="BR98" s="31" t="str">
        <f t="shared" si="113"/>
        <v/>
      </c>
      <c r="BS98" s="31" t="str">
        <f t="shared" si="114"/>
        <v/>
      </c>
      <c r="BT98" s="31" t="str">
        <f t="shared" si="115"/>
        <v/>
      </c>
      <c r="BU98" s="31" t="str">
        <f t="shared" si="116"/>
        <v/>
      </c>
    </row>
    <row r="99" spans="11:73" x14ac:dyDescent="0.3">
      <c r="K99" s="10">
        <f t="shared" si="81"/>
        <v>0</v>
      </c>
      <c r="L99" s="10">
        <f t="shared" si="82"/>
        <v>0</v>
      </c>
      <c r="M99" s="10" t="str">
        <f t="shared" si="83"/>
        <v/>
      </c>
      <c r="N99" s="10" t="str">
        <f t="shared" si="84"/>
        <v/>
      </c>
      <c r="O99" s="10" t="str">
        <f t="shared" si="85"/>
        <v/>
      </c>
      <c r="P99" s="10" t="str">
        <f t="shared" si="86"/>
        <v/>
      </c>
      <c r="Q99" s="10" t="str">
        <f t="shared" si="87"/>
        <v/>
      </c>
      <c r="R99" s="10" t="str">
        <f t="shared" si="88"/>
        <v/>
      </c>
      <c r="S99" s="10" t="str">
        <f t="shared" si="89"/>
        <v/>
      </c>
      <c r="AC99" s="17">
        <f t="shared" si="90"/>
        <v>0</v>
      </c>
      <c r="AD99" s="17">
        <f t="shared" si="91"/>
        <v>0</v>
      </c>
      <c r="AE99" s="32" t="str">
        <f t="shared" si="92"/>
        <v/>
      </c>
      <c r="AF99" s="32" t="str">
        <f t="shared" si="93"/>
        <v/>
      </c>
      <c r="AG99" s="32" t="str">
        <f t="shared" si="94"/>
        <v/>
      </c>
      <c r="AH99" s="32" t="str">
        <f t="shared" si="95"/>
        <v/>
      </c>
      <c r="AI99" s="32" t="str">
        <f t="shared" si="96"/>
        <v/>
      </c>
      <c r="AJ99" s="32" t="str">
        <f t="shared" si="97"/>
        <v/>
      </c>
      <c r="AK99" s="32" t="str">
        <f t="shared" si="98"/>
        <v/>
      </c>
      <c r="AU99" s="24">
        <f t="shared" si="99"/>
        <v>0</v>
      </c>
      <c r="AV99" s="24">
        <f t="shared" si="100"/>
        <v>0</v>
      </c>
      <c r="AW99" s="24" t="str">
        <f t="shared" si="101"/>
        <v/>
      </c>
      <c r="AX99" s="24" t="str">
        <f t="shared" si="102"/>
        <v/>
      </c>
      <c r="AY99" s="24" t="str">
        <f t="shared" si="103"/>
        <v/>
      </c>
      <c r="AZ99" s="24" t="str">
        <f t="shared" si="104"/>
        <v/>
      </c>
      <c r="BA99" s="24" t="str">
        <f t="shared" si="105"/>
        <v/>
      </c>
      <c r="BB99" s="24" t="str">
        <f t="shared" si="106"/>
        <v/>
      </c>
      <c r="BC99" s="24" t="str">
        <f t="shared" si="107"/>
        <v/>
      </c>
      <c r="BM99" s="31">
        <f t="shared" si="108"/>
        <v>0</v>
      </c>
      <c r="BN99" s="31">
        <f t="shared" si="109"/>
        <v>0</v>
      </c>
      <c r="BO99" s="31" t="str">
        <f t="shared" si="110"/>
        <v/>
      </c>
      <c r="BP99" s="31" t="str">
        <f t="shared" si="111"/>
        <v/>
      </c>
      <c r="BQ99" s="31" t="str">
        <f t="shared" si="112"/>
        <v/>
      </c>
      <c r="BR99" s="31" t="str">
        <f t="shared" si="113"/>
        <v/>
      </c>
      <c r="BS99" s="31" t="str">
        <f t="shared" si="114"/>
        <v/>
      </c>
      <c r="BT99" s="31" t="str">
        <f t="shared" si="115"/>
        <v/>
      </c>
      <c r="BU99" s="31" t="str">
        <f t="shared" si="116"/>
        <v/>
      </c>
    </row>
    <row r="100" spans="11:73" x14ac:dyDescent="0.3">
      <c r="K100" s="10">
        <f t="shared" si="81"/>
        <v>0</v>
      </c>
      <c r="L100" s="10">
        <f t="shared" si="82"/>
        <v>0</v>
      </c>
      <c r="M100" s="10" t="str">
        <f t="shared" si="83"/>
        <v/>
      </c>
      <c r="N100" s="10" t="str">
        <f t="shared" si="84"/>
        <v/>
      </c>
      <c r="O100" s="10" t="str">
        <f t="shared" si="85"/>
        <v/>
      </c>
      <c r="P100" s="10" t="str">
        <f t="shared" si="86"/>
        <v/>
      </c>
      <c r="Q100" s="10" t="str">
        <f t="shared" si="87"/>
        <v/>
      </c>
      <c r="R100" s="10" t="str">
        <f t="shared" si="88"/>
        <v/>
      </c>
      <c r="S100" s="10" t="str">
        <f t="shared" si="89"/>
        <v/>
      </c>
      <c r="AC100" s="17">
        <f t="shared" si="90"/>
        <v>0</v>
      </c>
      <c r="AD100" s="17">
        <f t="shared" si="91"/>
        <v>0</v>
      </c>
      <c r="AE100" s="32" t="str">
        <f t="shared" si="92"/>
        <v/>
      </c>
      <c r="AF100" s="32" t="str">
        <f t="shared" si="93"/>
        <v/>
      </c>
      <c r="AG100" s="32" t="str">
        <f t="shared" si="94"/>
        <v/>
      </c>
      <c r="AH100" s="32" t="str">
        <f t="shared" si="95"/>
        <v/>
      </c>
      <c r="AI100" s="32" t="str">
        <f t="shared" si="96"/>
        <v/>
      </c>
      <c r="AJ100" s="32" t="str">
        <f t="shared" si="97"/>
        <v/>
      </c>
      <c r="AK100" s="32" t="str">
        <f t="shared" si="98"/>
        <v/>
      </c>
      <c r="AU100" s="24">
        <f t="shared" si="99"/>
        <v>0</v>
      </c>
      <c r="AV100" s="24">
        <f t="shared" si="100"/>
        <v>0</v>
      </c>
      <c r="AW100" s="24" t="str">
        <f t="shared" si="101"/>
        <v/>
      </c>
      <c r="AX100" s="24" t="str">
        <f t="shared" si="102"/>
        <v/>
      </c>
      <c r="AY100" s="24" t="str">
        <f t="shared" si="103"/>
        <v/>
      </c>
      <c r="AZ100" s="24" t="str">
        <f t="shared" si="104"/>
        <v/>
      </c>
      <c r="BA100" s="24" t="str">
        <f t="shared" si="105"/>
        <v/>
      </c>
      <c r="BB100" s="24" t="str">
        <f t="shared" si="106"/>
        <v/>
      </c>
      <c r="BC100" s="24" t="str">
        <f t="shared" si="107"/>
        <v/>
      </c>
      <c r="BM100" s="31">
        <f t="shared" si="108"/>
        <v>0</v>
      </c>
      <c r="BN100" s="31">
        <f t="shared" si="109"/>
        <v>0</v>
      </c>
      <c r="BO100" s="31" t="str">
        <f t="shared" si="110"/>
        <v/>
      </c>
      <c r="BP100" s="31" t="str">
        <f t="shared" si="111"/>
        <v/>
      </c>
      <c r="BQ100" s="31" t="str">
        <f t="shared" si="112"/>
        <v/>
      </c>
      <c r="BR100" s="31" t="str">
        <f t="shared" si="113"/>
        <v/>
      </c>
      <c r="BS100" s="31" t="str">
        <f t="shared" si="114"/>
        <v/>
      </c>
      <c r="BT100" s="31" t="str">
        <f t="shared" si="115"/>
        <v/>
      </c>
      <c r="BU100" s="31" t="str">
        <f t="shared" si="116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47658-4CCA-45F6-993B-7DFF50A17047}">
  <dimension ref="A1:CM100"/>
  <sheetViews>
    <sheetView topLeftCell="CA1" workbookViewId="0">
      <selection activeCell="CH8" sqref="CH8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8151988.5</v>
      </c>
      <c r="E2" s="4">
        <f>MEDIAN(E8:E108)</f>
        <v>113</v>
      </c>
      <c r="F2" s="6">
        <f>MEDIAN(F8:F108)</f>
        <v>8151988.5</v>
      </c>
      <c r="G2" s="7" t="e">
        <f>MEDIAN(G8:G108)</f>
        <v>#NUM!</v>
      </c>
      <c r="H2" s="5"/>
      <c r="I2" s="4">
        <f>MEDIAN(I8:I108)</f>
        <v>113.5</v>
      </c>
      <c r="J2" s="5"/>
      <c r="K2" s="5"/>
      <c r="L2" s="5"/>
      <c r="M2" s="5">
        <f>IF(K4&gt;0,MEDIAN(M8:M108),"N/A")</f>
        <v>113</v>
      </c>
      <c r="N2" s="5">
        <f>IF(K4&gt;0,MEDIAN(N8:N108),"N/A")</f>
        <v>8151988.5</v>
      </c>
      <c r="O2" s="5">
        <f>IF(K4&gt;0,MEDIAN(O8:O108),"N/A")</f>
        <v>70876.3516025641</v>
      </c>
      <c r="P2" s="5" t="str">
        <f>IF(L4&gt;K4,MEDIAN(P8:P108),"N/A")</f>
        <v>N/A</v>
      </c>
      <c r="Q2" s="5">
        <f>IF(L4&gt;0,MEDIAN(Q8:Q108),"N/A")</f>
        <v>71211.461671335201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65677602</v>
      </c>
      <c r="W2" s="11">
        <f>MEDIAN(W8:W108)</f>
        <v>1026.5</v>
      </c>
      <c r="X2" s="13">
        <f>MEDIAN(X8:X108)</f>
        <v>749260612.5</v>
      </c>
      <c r="Y2" s="14" t="e">
        <f>MEDIAN(Y8:Y108)</f>
        <v>#NUM!</v>
      </c>
      <c r="Z2" s="12"/>
      <c r="AA2" s="11">
        <f>MEDIAN(AA8:AA108)</f>
        <v>25841</v>
      </c>
      <c r="AB2" s="12"/>
      <c r="AC2" s="12"/>
      <c r="AD2" s="12"/>
      <c r="AE2" s="11">
        <f>IF(AC4&gt;0,MEDIAN(AE8:AE108),"N/A")</f>
        <v>864</v>
      </c>
      <c r="AF2" s="11">
        <f>IF(AC4&gt;0,MEDIAN(AF8:AF108),"N/A")</f>
        <v>58567058</v>
      </c>
      <c r="AG2" s="11">
        <f>IF(AC4&gt;0,MEDIAN(AG8:AG108),"N/A")</f>
        <v>67070.391089108918</v>
      </c>
      <c r="AH2" s="11">
        <f>IF(AD4&gt;AC4,MEDIAN(AH8:AH108),"N/A")</f>
        <v>26806.681347231352</v>
      </c>
      <c r="AI2" s="11">
        <f>IF(AD4&gt;0,MEDIAN(AI8:AI108),"N/A")</f>
        <v>64199.798212282942</v>
      </c>
      <c r="AJ2" s="11">
        <f>IF(AD4&gt;AC4,MEDIAN(AJ8:AJ108),"N/A")</f>
        <v>24756.115136226035</v>
      </c>
      <c r="AK2" s="11">
        <f>IF(AD4&gt;AC4,MEDIAN(AK8:AK108),"N/A")</f>
        <v>27982</v>
      </c>
      <c r="AL2" s="18" t="e">
        <f>MEDIAN(AL8:AL108)</f>
        <v>#NUM!</v>
      </c>
      <c r="AM2" s="19"/>
      <c r="AN2" s="20">
        <f>MEDIAN(AN8:AN108)</f>
        <v>15611533</v>
      </c>
      <c r="AO2" s="18">
        <f>MEDIAN(AO8:AO108)</f>
        <v>306.5</v>
      </c>
      <c r="AP2" s="20">
        <f>MEDIAN(AP8:AP108)</f>
        <v>16325943</v>
      </c>
      <c r="AQ2" s="21" t="e">
        <f>MEDIAN(AQ8:AQ108)</f>
        <v>#NUM!</v>
      </c>
      <c r="AR2" s="19"/>
      <c r="AS2" s="18">
        <f>MEDIAN(AS8:AS108)</f>
        <v>329</v>
      </c>
      <c r="AT2" s="19"/>
      <c r="AU2" s="19"/>
      <c r="AV2" s="19"/>
      <c r="AW2" s="19">
        <f>IF(AU4&gt;0,MEDIAN(AW8:AW108),"N/A")</f>
        <v>306.5</v>
      </c>
      <c r="AX2" s="19">
        <f>IF(AU4&gt;0,MEDIAN(AX8:AX108),"N/A")</f>
        <v>15611533</v>
      </c>
      <c r="AY2" s="19">
        <f>IF(AU4&gt;0,MEDIAN(AY8:AY108),"N/A")</f>
        <v>49691.957866334582</v>
      </c>
      <c r="AZ2" s="19">
        <f>IF(AV4&gt;AU4,MEDIAN(AZ8:AZ108),"N/A")</f>
        <v>26859.777690757914</v>
      </c>
      <c r="BA2" s="19">
        <f>IF(AV4&gt;0,MEDIAN(BA8:BA108),"N/A")</f>
        <v>49037.359847377345</v>
      </c>
      <c r="BB2" s="19">
        <f>IF(AV4&gt;AU4,MEDIAN(BB8:BB108),"N/A")</f>
        <v>25374.273245788216</v>
      </c>
      <c r="BC2" s="19">
        <f>IF(AV4&gt;AU4,MEDIAN(BC8:BC108),"N/A")</f>
        <v>21753</v>
      </c>
      <c r="BD2" s="25" t="e">
        <f>MEDIAN(BD8:BD108)</f>
        <v>#NUM!</v>
      </c>
      <c r="BE2" s="26"/>
      <c r="BF2" s="27">
        <f>MEDIAN(BF8:BF108)</f>
        <v>3444521.5</v>
      </c>
      <c r="BG2" s="25">
        <f>MEDIAN(BG8:BG108)</f>
        <v>42</v>
      </c>
      <c r="BH2" s="27">
        <f>MEDIAN(BH8:BH108)</f>
        <v>3444521.5</v>
      </c>
      <c r="BI2" s="28" t="e">
        <f>MEDIAN(BI8:BI108)</f>
        <v>#NUM!</v>
      </c>
      <c r="BJ2" s="26"/>
      <c r="BK2" s="25">
        <f>MEDIAN(BK8:BK108)</f>
        <v>42.5</v>
      </c>
      <c r="BL2" s="26"/>
      <c r="BM2" s="26"/>
      <c r="BN2" s="26"/>
      <c r="BO2" s="26">
        <f>IF(BM4&gt;0,MEDIAN(BO8:BO108),"N/A")</f>
        <v>42</v>
      </c>
      <c r="BP2" s="26">
        <f>IF(BM4&gt;0,MEDIAN(BP8:BP108),"N/A")</f>
        <v>3444521.5</v>
      </c>
      <c r="BQ2" s="26">
        <f>IF(BM4&gt;0,MEDIAN(BQ8:BQ108),"N/A")</f>
        <v>83374.680832119149</v>
      </c>
      <c r="BR2" s="26" t="str">
        <f>IF(BN4&gt;BM4,MEDIAN(BR8:BR108),"N/A")</f>
        <v>N/A</v>
      </c>
      <c r="BS2" s="26">
        <f>IF(BN4&gt;0,MEDIAN(BS8:BS108),"N/A")</f>
        <v>83374.680832119149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>
        <f>MEDIAN(BX8:BX108)</f>
        <v>2963341.5</v>
      </c>
      <c r="BY2" s="34">
        <f>MEDIAN(BY8:BY108)</f>
        <v>53.5</v>
      </c>
      <c r="BZ2" s="41">
        <f>MEDIAN(BZ8:BZ108)</f>
        <v>2963341.5</v>
      </c>
      <c r="CA2" s="42" t="e">
        <f>MEDIAN(CA8:CA108)</f>
        <v>#NUM!</v>
      </c>
      <c r="CB2" s="40"/>
      <c r="CC2" s="34">
        <f>MEDIAN(CC8:CC108)</f>
        <v>54</v>
      </c>
      <c r="CD2" s="40"/>
      <c r="CE2" s="40"/>
      <c r="CF2" s="40"/>
      <c r="CG2" s="40">
        <f>IF(CE4&gt;0,MEDIAN(CG8:CG108),"N/A")</f>
        <v>53.5</v>
      </c>
      <c r="CH2" s="40">
        <f>IF(CE4&gt;0,MEDIAN(CH8:CH108),"N/A")</f>
        <v>2963341.5</v>
      </c>
      <c r="CI2" s="40">
        <f>IF(CE4&gt;0,MEDIAN(CI8:CI108),"N/A")</f>
        <v>53491.669404186796</v>
      </c>
      <c r="CJ2" s="40" t="str">
        <f>IF(CF4&gt;CE4,MEDIAN(CJ8:CJ108),"N/A")</f>
        <v>N/A</v>
      </c>
      <c r="CK2" s="40">
        <f>IF(CF4&gt;0,MEDIAN(CK8:CK108),"N/A")</f>
        <v>54093.411111111112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16198609.533333333</v>
      </c>
      <c r="E3" s="4">
        <f>AVERAGE(E8:E108)</f>
        <v>230.16666666666666</v>
      </c>
      <c r="F3" s="6">
        <f>AVERAGE(F8:F108)</f>
        <v>16198609.533333333</v>
      </c>
      <c r="G3" s="7" t="e">
        <f>AVERAGE(G8:G108)</f>
        <v>#DIV/0!</v>
      </c>
      <c r="H3" s="5"/>
      <c r="I3" s="4">
        <f>AVERAGE(I8:I108)</f>
        <v>230.5</v>
      </c>
      <c r="J3" s="5"/>
      <c r="K3" s="8">
        <f>K4/L4</f>
        <v>1</v>
      </c>
      <c r="L3" s="5"/>
      <c r="M3" s="5">
        <f>IF(K4&gt;0,AVERAGE(M8:M108),"N/A")</f>
        <v>230.16666666666666</v>
      </c>
      <c r="N3" s="5">
        <f>IF(K4&gt;0,AVERAGE(N8:N108),"N/A")</f>
        <v>16198609.533333333</v>
      </c>
      <c r="O3" s="5">
        <f>IF(K4&gt;0,AVERAGE(O8:O108),"N/A")</f>
        <v>70683.000304727262</v>
      </c>
      <c r="P3" s="5" t="str">
        <f>IF(L4&gt;K4,AVERAGE(P8:P108),"N/A")</f>
        <v>N/A</v>
      </c>
      <c r="Q3" s="5">
        <f>IF(L4&gt;0,AVERAGE(Q8:Q108),"N/A")</f>
        <v>70878.411142904311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171198136.36666667</v>
      </c>
      <c r="W3" s="11">
        <f>AVERAGE(W8:W108)</f>
        <v>4258.0333333333338</v>
      </c>
      <c r="X3" s="13">
        <f>AVERAGE(X8:X108)</f>
        <v>473783785.53333336</v>
      </c>
      <c r="Y3" s="14" t="e">
        <f>AVERAGE(Y8:Y108)</f>
        <v>#DIV/0!</v>
      </c>
      <c r="Z3" s="12"/>
      <c r="AA3" s="11">
        <f>AVERAGE(AA8:AA108)</f>
        <v>16734.8</v>
      </c>
      <c r="AB3" s="12"/>
      <c r="AC3" s="15">
        <f>AC4/AD4</f>
        <v>0.5</v>
      </c>
      <c r="AD3" s="12"/>
      <c r="AE3" s="11">
        <f>IF(AC4&gt;0,AVERAGE(AE8:AE108),"N/A")</f>
        <v>3317.9333333333334</v>
      </c>
      <c r="AF3" s="11">
        <f>IF(AC4&gt;0,AVERAGE(AF8:AF108),"N/A")</f>
        <v>136392870.33333334</v>
      </c>
      <c r="AG3" s="11">
        <f>IF(AC4&gt;0,AVERAGE(AG8:AG108),"N/A")</f>
        <v>60550.796412731135</v>
      </c>
      <c r="AH3" s="11">
        <f>IF(AD4&gt;AC4,AVERAGE(AH8:AH108),"N/A")</f>
        <v>26915.190205956358</v>
      </c>
      <c r="AI3" s="11">
        <f>IF(AD4&gt;0,AVERAGE(AI8:AI108),"N/A")</f>
        <v>58099.673386758615</v>
      </c>
      <c r="AJ3" s="11">
        <f>IF(AD4&gt;AC4,AVERAGE(AJ8:AJ108),"N/A")</f>
        <v>23155.878853183753</v>
      </c>
      <c r="AK3" s="11">
        <f>IF(AD4&gt;AC4,AVERAGE(AK8:AK108),"N/A")</f>
        <v>24953.466666666667</v>
      </c>
      <c r="AL3" s="18" t="e">
        <f>AVERAGE(AL8:AL108)</f>
        <v>#DIV/0!</v>
      </c>
      <c r="AM3" s="19"/>
      <c r="AN3" s="20">
        <f>AVERAGE(AN8:AN108)</f>
        <v>59208956.733333334</v>
      </c>
      <c r="AO3" s="18">
        <f>AVERAGE(AO8:AO108)</f>
        <v>1514.5</v>
      </c>
      <c r="AP3" s="20">
        <f>AVERAGE(AP8:AP108)</f>
        <v>96732444.166666672</v>
      </c>
      <c r="AQ3" s="21" t="e">
        <f>AVERAGE(AQ8:AQ108)</f>
        <v>#DIV/0!</v>
      </c>
      <c r="AR3" s="19"/>
      <c r="AS3" s="18">
        <f>AVERAGE(AS8:AS108)</f>
        <v>2965.0333333333333</v>
      </c>
      <c r="AT3" s="19"/>
      <c r="AU3" s="22">
        <f>AU4/AV4</f>
        <v>0.93333333333333335</v>
      </c>
      <c r="AV3" s="19"/>
      <c r="AW3" s="19">
        <f>IF(AU4&gt;0,AVERAGE(AW8:AW108),"N/A")</f>
        <v>1010.25</v>
      </c>
      <c r="AX3" s="19">
        <f>IF(AU4&gt;0,AVERAGE(AX8:AX108),"N/A")</f>
        <v>45471706.678571425</v>
      </c>
      <c r="AY3" s="19">
        <f>IF(AU4&gt;0,AVERAGE(AY8:AY108),"N/A")</f>
        <v>48426.222211938359</v>
      </c>
      <c r="AZ3" s="19">
        <f>IF(AV4&gt;AU4,AVERAGE(AZ8:AZ108),"N/A")</f>
        <v>26859.777690757914</v>
      </c>
      <c r="BA3" s="19">
        <f>IF(AV4&gt;0,AVERAGE(BA8:BA108),"N/A")</f>
        <v>47890.60651902821</v>
      </c>
      <c r="BB3" s="19">
        <f>IF(AV4&gt;AU4,AVERAGE(BB8:BB108),"N/A")</f>
        <v>25374.273245788216</v>
      </c>
      <c r="BC3" s="19">
        <f>IF(AV4&gt;AU4,AVERAGE(BC8:BC108),"N/A")</f>
        <v>21753</v>
      </c>
      <c r="BD3" s="25" t="e">
        <f>AVERAGE(BD8:BD108)</f>
        <v>#DIV/0!</v>
      </c>
      <c r="BE3" s="26"/>
      <c r="BF3" s="27">
        <f>AVERAGE(BF8:BF108)</f>
        <v>7194345.5</v>
      </c>
      <c r="BG3" s="25">
        <f>AVERAGE(BG8:BG108)</f>
        <v>85.7</v>
      </c>
      <c r="BH3" s="27">
        <f>AVERAGE(BH8:BH108)</f>
        <v>7194345.5</v>
      </c>
      <c r="BI3" s="28" t="e">
        <f>AVERAGE(BI8:BI108)</f>
        <v>#DIV/0!</v>
      </c>
      <c r="BJ3" s="26"/>
      <c r="BK3" s="25">
        <f>AVERAGE(BK8:BK108)</f>
        <v>85.9</v>
      </c>
      <c r="BL3" s="26"/>
      <c r="BM3" s="29">
        <f>BM4/BN4</f>
        <v>1</v>
      </c>
      <c r="BN3" s="26"/>
      <c r="BO3" s="26">
        <f>IF(BM4&gt;0,AVERAGE(BO8:BO108),"N/A")</f>
        <v>85.7</v>
      </c>
      <c r="BP3" s="26">
        <f>IF(BM4&gt;0,AVERAGE(BP8:BP108),"N/A")</f>
        <v>7194345.5</v>
      </c>
      <c r="BQ3" s="26">
        <f>IF(BM4&gt;0,AVERAGE(BQ8:BQ108),"N/A")</f>
        <v>83278.770999765184</v>
      </c>
      <c r="BR3" s="26" t="str">
        <f>IF(BN4&gt;BM4,AVERAGE(BR8:BR108),"N/A")</f>
        <v>N/A</v>
      </c>
      <c r="BS3" s="26">
        <f>IF(BN4&gt;0,AVERAGE(BS8:BS108),"N/A")</f>
        <v>83623.833476114087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>
        <f>AVERAGE(BX8:BX108)</f>
        <v>3867579.6</v>
      </c>
      <c r="BY3" s="34">
        <f>AVERAGE(BY8:BY108)</f>
        <v>72.36666666666666</v>
      </c>
      <c r="BZ3" s="41">
        <f>AVERAGE(BZ8:BZ108)</f>
        <v>3867579.6</v>
      </c>
      <c r="CA3" s="42" t="e">
        <f>AVERAGE(CA8:CA108)</f>
        <v>#DIV/0!</v>
      </c>
      <c r="CB3" s="40"/>
      <c r="CC3" s="34">
        <f>AVERAGE(CC8:CC108)</f>
        <v>72.533333333333331</v>
      </c>
      <c r="CD3" s="40"/>
      <c r="CE3" s="43">
        <f>CE4/CF4</f>
        <v>1</v>
      </c>
      <c r="CF3" s="40"/>
      <c r="CG3" s="40">
        <f>IF(CE4&gt;0,AVERAGE(CG8:CG108),"N/A")</f>
        <v>72.36666666666666</v>
      </c>
      <c r="CH3" s="40">
        <f>IF(CE4&gt;0,AVERAGE(CH8:CH108),"N/A")</f>
        <v>3867579.6</v>
      </c>
      <c r="CI3" s="40">
        <f>IF(CE4&gt;0,AVERAGE(CI8:CI108),"N/A")</f>
        <v>54308.29438410767</v>
      </c>
      <c r="CJ3" s="40" t="str">
        <f>IF(CF4&gt;CE4,AVERAGE(CJ8:CJ108),"N/A")</f>
        <v>N/A</v>
      </c>
      <c r="CK3" s="40">
        <f>IF(CF4&gt;0,AVERAGE(CK8:CK108),"N/A")</f>
        <v>54430.335209112345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19301490.531776302</v>
      </c>
      <c r="E4" s="4">
        <f>STDEV(E8:E108)</f>
        <v>279.50955610501586</v>
      </c>
      <c r="F4" s="6">
        <f>STDEV(F8:F108)</f>
        <v>19301490.531776302</v>
      </c>
      <c r="G4" s="7" t="e">
        <f>STDEV(G8:G108)</f>
        <v>#DIV/0!</v>
      </c>
      <c r="H4" s="5"/>
      <c r="I4" s="4">
        <f>STDEV(I8:I108)</f>
        <v>279.62348453491575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279.50955610501586</v>
      </c>
      <c r="N4" s="5">
        <f>IF(K4&gt;1,STDEV(N8:N108),"N/A")</f>
        <v>19301490.531776302</v>
      </c>
      <c r="O4" s="5">
        <f>IF(K4&gt;1,STDEV(O8:O108),"N/A")</f>
        <v>2592.1171070474852</v>
      </c>
      <c r="P4" s="5" t="str">
        <f>IF(L4&gt;K4+1,STDEV(P8:P108),"N/A")</f>
        <v>N/A</v>
      </c>
      <c r="Q4" s="5">
        <f>IF(L4&gt;0,STDEV(Q8:Q108),"N/A")</f>
        <v>2727.8751750260612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214471141.41612008</v>
      </c>
      <c r="W4" s="11">
        <f>STDEV(W8:W108)</f>
        <v>6458.8913614907806</v>
      </c>
      <c r="X4" s="13">
        <f>STDEV(X8:X108)</f>
        <v>374833522.14052296</v>
      </c>
      <c r="Y4" s="14" t="e">
        <f>STDEV(Y8:Y108)</f>
        <v>#DIV/0!</v>
      </c>
      <c r="Z4" s="12"/>
      <c r="AA4" s="11">
        <f>STDEV(AA8:AA108)</f>
        <v>14320.040994932651</v>
      </c>
      <c r="AB4" s="12"/>
      <c r="AC4" s="12">
        <f>SUM(AC8:AC108)</f>
        <v>15</v>
      </c>
      <c r="AD4" s="12">
        <f>SUM(AD8:AD108)</f>
        <v>30</v>
      </c>
      <c r="AE4" s="11">
        <f>IF(AC4&gt;1,STDEV(AE8:AE108),"N/A")</f>
        <v>6139.184211355152</v>
      </c>
      <c r="AF4" s="11">
        <f>IF(AC4&gt;1,STDEV(AF8:AF108),"N/A")</f>
        <v>212922203.86633751</v>
      </c>
      <c r="AG4" s="11">
        <f>IF(AC4&gt;1,STDEV(AG8:AG108),"N/A")</f>
        <v>12794.430342992811</v>
      </c>
      <c r="AH4" s="11">
        <f>IF(AD4&gt;AC4+1,STDEV(AH8:AH108),"N/A")</f>
        <v>1275.1534863455686</v>
      </c>
      <c r="AI4" s="11">
        <f>IF(AD4&gt;0,STDEV(AI8:AI108),"N/A")</f>
        <v>13585.753770861356</v>
      </c>
      <c r="AJ4" s="11">
        <f>IF(AD4&gt;AC4+1,STDEV(AJ8:AJ108),"N/A")</f>
        <v>4625.0914527576606</v>
      </c>
      <c r="AK4" s="11">
        <f>IF(AD4&gt;AC4+1,STDEV(AK8:AK108),"N/A")</f>
        <v>6899.6231974410521</v>
      </c>
      <c r="AL4" s="18" t="e">
        <f>STDEV(AL8:AL108)</f>
        <v>#DIV/0!</v>
      </c>
      <c r="AM4" s="19"/>
      <c r="AN4" s="20">
        <f>STDEV(AN8:AN108)</f>
        <v>114137452.5807177</v>
      </c>
      <c r="AO4" s="18">
        <f>STDEV(AO8:AO108)</f>
        <v>3478.9222939850506</v>
      </c>
      <c r="AP4" s="20">
        <f>STDEV(AP8:AP108)</f>
        <v>210361708.350279</v>
      </c>
      <c r="AQ4" s="21" t="e">
        <f>STDEV(AQ8:AQ108)</f>
        <v>#DIV/0!</v>
      </c>
      <c r="AR4" s="19"/>
      <c r="AS4" s="18">
        <f>STDEV(AS8:AS108)</f>
        <v>7677.5233052266831</v>
      </c>
      <c r="AT4" s="19"/>
      <c r="AU4" s="19">
        <f>SUM(AU8:AU108)</f>
        <v>28</v>
      </c>
      <c r="AV4" s="19">
        <f>SUM(AV8:AV108)</f>
        <v>30</v>
      </c>
      <c r="AW4" s="19">
        <f>IF(AU4&gt;1,STDEV(AW8:AW108),"N/A")</f>
        <v>1935.5334727340869</v>
      </c>
      <c r="AX4" s="19">
        <f>IF(AU4&gt;1,STDEV(AX8:AX108),"N/A")</f>
        <v>81068499.788894713</v>
      </c>
      <c r="AY4" s="19">
        <f>IF(AU4&gt;1,STDEV(AY8:AY108),"N/A")</f>
        <v>5447.3201899178466</v>
      </c>
      <c r="AZ4" s="19">
        <f>IF(AV4&gt;AU4+1,STDEV(AZ8:AZ108),"N/A")</f>
        <v>195.25725873667997</v>
      </c>
      <c r="BA4" s="19">
        <f>IF(AV4&gt;0,STDEV(BA8:BA108),"N/A")</f>
        <v>6273.4982287158618</v>
      </c>
      <c r="BB4" s="19">
        <f>IF(AV4&gt;AU4+1,STDEV(BB8:BB108),"N/A")</f>
        <v>2182.416932514534</v>
      </c>
      <c r="BC4" s="19">
        <f>IF(AV4&gt;AU4+1,STDEV(BC8:BC108),"N/A")</f>
        <v>9975.8624689798125</v>
      </c>
      <c r="BD4" s="25" t="e">
        <f>STDEV(BD8:BD108)</f>
        <v>#DIV/0!</v>
      </c>
      <c r="BE4" s="26"/>
      <c r="BF4" s="27">
        <f>STDEV(BF8:BF108)</f>
        <v>9719490.8992721979</v>
      </c>
      <c r="BG4" s="25">
        <f>STDEV(BG8:BG108)</f>
        <v>115.99082900726722</v>
      </c>
      <c r="BH4" s="27">
        <f>STDEV(BH8:BH108)</f>
        <v>9719490.8992721979</v>
      </c>
      <c r="BI4" s="28" t="e">
        <f>STDEV(BI8:BI108)</f>
        <v>#DIV/0!</v>
      </c>
      <c r="BJ4" s="26"/>
      <c r="BK4" s="25">
        <f>STDEV(BK8:BK108)</f>
        <v>116.12221564161288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115.99082900726722</v>
      </c>
      <c r="BP4" s="26">
        <f>IF(BM4&gt;1,STDEV(BP8:BP108),"N/A")</f>
        <v>9719490.8992721979</v>
      </c>
      <c r="BQ4" s="26">
        <f>IF(BM4&gt;1,STDEV(BQ8:BQ108),"N/A")</f>
        <v>2600.6828554015424</v>
      </c>
      <c r="BR4" s="26" t="str">
        <f>IF(BN4&gt;BM4+1,STDEV(BR8:BR108),"N/A")</f>
        <v>N/A</v>
      </c>
      <c r="BS4" s="26">
        <f>IF(BN4&gt;0,STDEV(BS8:BS108),"N/A")</f>
        <v>2485.086060806746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2671943.4188268618</v>
      </c>
      <c r="BY4" s="34">
        <f>STDEV(BY8:BY108)</f>
        <v>54.40175157761599</v>
      </c>
      <c r="BZ4" s="41">
        <f>STDEV(BZ8:BZ108)</f>
        <v>2671943.4188268618</v>
      </c>
      <c r="CA4" s="42" t="e">
        <f>STDEV(CA8:CA108)</f>
        <v>#DIV/0!</v>
      </c>
      <c r="CB4" s="40"/>
      <c r="CC4" s="34">
        <f>STDEV(CC8:CC108)</f>
        <v>54.527900693342197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54.40175157761599</v>
      </c>
      <c r="CH4" s="40">
        <f>IF(CE4&gt;1,STDEV(CH8:CH108),"N/A")</f>
        <v>2671943.4188268618</v>
      </c>
      <c r="CI4" s="40">
        <f>IF(CE4&gt;1,STDEV(CI8:CI108),"N/A")</f>
        <v>3071.3689237127865</v>
      </c>
      <c r="CJ4" s="40" t="str">
        <f>IF(CF4&gt;CE4+1,STDEV(CJ8:CJ108),"N/A")</f>
        <v>N/A</v>
      </c>
      <c r="CK4" s="40">
        <f>IF(CF4&gt;0,STDEV(CK8:CK108),"N/A")</f>
        <v>3008.5158104794523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85911020</v>
      </c>
      <c r="E5" s="4">
        <f>MAX(E8:E108)</f>
        <v>1271</v>
      </c>
      <c r="F5" s="6">
        <f>MAX(F8:F108)</f>
        <v>85911020</v>
      </c>
      <c r="G5" s="4">
        <f>MAX(G8:G108)</f>
        <v>0</v>
      </c>
      <c r="H5" s="5"/>
      <c r="I5" s="4">
        <f>MAX(I8:I108)</f>
        <v>1272</v>
      </c>
      <c r="J5" s="5"/>
      <c r="K5" s="5"/>
      <c r="L5" s="5"/>
      <c r="M5" s="5">
        <f>IF(K4&gt;0,MAX(M8:M108),"N/A")</f>
        <v>1271</v>
      </c>
      <c r="N5" s="5">
        <f>IF(K4&gt;0,MAX(N8:N108),"N/A")</f>
        <v>85911020</v>
      </c>
      <c r="O5" s="5">
        <f>IF(K4&gt;0,MAX(O8:O108),"N/A")</f>
        <v>76582.644194756547</v>
      </c>
      <c r="P5" s="5" t="str">
        <f>IF(L4&gt;K4,MAX(P8:P108),"N/A")</f>
        <v>N/A</v>
      </c>
      <c r="Q5" s="5">
        <f>IF(L4&gt;0,MAX(Q8:Q108),"N/A")</f>
        <v>76870.548872180458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779116976</v>
      </c>
      <c r="W5" s="11">
        <f>MAX(W8:W108)</f>
        <v>22753</v>
      </c>
      <c r="X5" s="13">
        <f>MAX(X8:X108)</f>
        <v>876631214</v>
      </c>
      <c r="Y5" s="11">
        <f>MAX(Y8:Y108)</f>
        <v>0</v>
      </c>
      <c r="Z5" s="12"/>
      <c r="AA5" s="11">
        <f>MAX(AA8:AA108)</f>
        <v>32304</v>
      </c>
      <c r="AB5" s="12"/>
      <c r="AC5" s="12"/>
      <c r="AD5" s="12"/>
      <c r="AE5" s="11">
        <f>IF(AC4&gt;0,MAX(AE8:AE108),"N/A")</f>
        <v>22753</v>
      </c>
      <c r="AF5" s="11">
        <f>IF(AC4&gt;0,MAX(AF8:AF108),"N/A")</f>
        <v>779116976</v>
      </c>
      <c r="AG5" s="11">
        <f>IF(AC4&gt;0,MAX(AG8:AG108),"N/A")</f>
        <v>71058.355882352946</v>
      </c>
      <c r="AH5" s="11">
        <f>IF(AD4&gt;AC4,MAX(AH8:AH108),"N/A")</f>
        <v>29436.713443233548</v>
      </c>
      <c r="AI5" s="11">
        <f>IF(AD4&gt;0,MAX(AI8:AI108),"N/A")</f>
        <v>74173.107999999993</v>
      </c>
      <c r="AJ5" s="11">
        <f>IF(AD4&gt;AC4,MAX(AJ8:AJ108),"N/A")</f>
        <v>28399.049084124832</v>
      </c>
      <c r="AK5" s="11">
        <f>IF(AD4&gt;AC4,MAX(AK8:AK108),"N/A")</f>
        <v>31697</v>
      </c>
      <c r="AL5" s="18">
        <f>MAX(AL8:AL108)</f>
        <v>0</v>
      </c>
      <c r="AM5" s="19"/>
      <c r="AN5" s="20">
        <f>MAX(AN8:AN108)</f>
        <v>497586938</v>
      </c>
      <c r="AO5" s="18">
        <f>MAX(AO8:AO108)</f>
        <v>17031</v>
      </c>
      <c r="AP5" s="20">
        <f>MAX(AP8:AP108)</f>
        <v>847879857</v>
      </c>
      <c r="AQ5" s="18">
        <f>MAX(AQ8:AQ108)</f>
        <v>0</v>
      </c>
      <c r="AR5" s="19"/>
      <c r="AS5" s="18">
        <f>MAX(AS8:AS108)</f>
        <v>31730</v>
      </c>
      <c r="AT5" s="19"/>
      <c r="AU5" s="19"/>
      <c r="AV5" s="19"/>
      <c r="AW5" s="19">
        <f>IF(AU4&gt;0,MAX(AW8:AW108),"N/A")</f>
        <v>8794</v>
      </c>
      <c r="AX5" s="19">
        <f>IF(AU4&gt;0,MAX(AX8:AX108),"N/A")</f>
        <v>336260082</v>
      </c>
      <c r="AY5" s="19">
        <f>IF(AU4&gt;0,MAX(AY8:AY108),"N/A")</f>
        <v>57331.498589562761</v>
      </c>
      <c r="AZ5" s="19">
        <f>IF(AV4&gt;AU4,MAX(AZ8:AZ108),"N/A")</f>
        <v>26997.845422486516</v>
      </c>
      <c r="BA5" s="19">
        <f>IF(AV4&gt;0,MAX(BA8:BA108),"N/A")</f>
        <v>57331.498589562761</v>
      </c>
      <c r="BB5" s="19">
        <f>IF(AV4&gt;AU4,MAX(BB8:BB108),"N/A")</f>
        <v>26917.475058145588</v>
      </c>
      <c r="BC5" s="19">
        <f>IF(AV4&gt;AU4,MAX(BC8:BC108),"N/A")</f>
        <v>28807</v>
      </c>
      <c r="BD5" s="25">
        <f>MAX(BD8:BD108)</f>
        <v>0</v>
      </c>
      <c r="BE5" s="26"/>
      <c r="BF5" s="27">
        <f>MAX(BF8:BF108)</f>
        <v>53451985</v>
      </c>
      <c r="BG5" s="25">
        <f>MAX(BG8:BG108)</f>
        <v>639</v>
      </c>
      <c r="BH5" s="27">
        <f>MAX(BH8:BH108)</f>
        <v>53451985</v>
      </c>
      <c r="BI5" s="25">
        <f>MAX(BI8:BI108)</f>
        <v>0</v>
      </c>
      <c r="BJ5" s="26"/>
      <c r="BK5" s="25">
        <f>MAX(BK8:BK108)</f>
        <v>640</v>
      </c>
      <c r="BL5" s="26"/>
      <c r="BM5" s="26"/>
      <c r="BN5" s="26"/>
      <c r="BO5" s="26">
        <f>IF(BM4&gt;0,MAX(BO8:BO108),"N/A")</f>
        <v>639</v>
      </c>
      <c r="BP5" s="26">
        <f>IF(BM4&gt;0,MAX(BP8:BP108),"N/A")</f>
        <v>53451985</v>
      </c>
      <c r="BQ5" s="26">
        <f>IF(BM4&gt;0,MAX(BQ8:BQ108),"N/A")</f>
        <v>88995.23529411765</v>
      </c>
      <c r="BR5" s="26" t="str">
        <f>IF(BN4&gt;BM4,MAX(BR8:BR108),"N/A")</f>
        <v>N/A</v>
      </c>
      <c r="BS5" s="26">
        <f>IF(BN4&gt;0,MAX(BS8:BS108),"N/A")</f>
        <v>88995.23529411765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14701830</v>
      </c>
      <c r="BY5" s="34">
        <f>MAX(BY8:BY108)</f>
        <v>303</v>
      </c>
      <c r="BZ5" s="41">
        <f>MAX(BZ8:BZ108)</f>
        <v>14701830</v>
      </c>
      <c r="CA5" s="34">
        <f>MAX(CA8:CA108)</f>
        <v>0</v>
      </c>
      <c r="CB5" s="40"/>
      <c r="CC5" s="34">
        <f>MAX(CC8:CC108)</f>
        <v>304</v>
      </c>
      <c r="CD5" s="40"/>
      <c r="CE5" s="40"/>
      <c r="CF5" s="40"/>
      <c r="CG5" s="40">
        <f>IF(CE4&gt;0,MAX(CG8:CG108),"N/A")</f>
        <v>303</v>
      </c>
      <c r="CH5" s="40">
        <f>IF(CE4&gt;0,MAX(CH8:CH108),"N/A")</f>
        <v>14701830</v>
      </c>
      <c r="CI5" s="40">
        <f>IF(CE4&gt;0,MAX(CI8:CI108),"N/A")</f>
        <v>60999.102564102563</v>
      </c>
      <c r="CJ5" s="40" t="str">
        <f>IF(CF4&gt;CE4,MAX(CJ8:CJ108),"N/A")</f>
        <v>N/A</v>
      </c>
      <c r="CK5" s="40">
        <f>IF(CF4&gt;0,MAX(CK8:CK108),"N/A")</f>
        <v>60999.102564102563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2925452</v>
      </c>
      <c r="E6" s="4">
        <f>MIN(E8:E108)</f>
        <v>45</v>
      </c>
      <c r="F6" s="6">
        <f>MIN(F8:F108)</f>
        <v>2925452</v>
      </c>
      <c r="G6" s="4">
        <f>MIN(G8:G108)</f>
        <v>0</v>
      </c>
      <c r="H6" s="5"/>
      <c r="I6" s="4">
        <f>MIN(I8:I108)</f>
        <v>45</v>
      </c>
      <c r="J6" s="5"/>
      <c r="K6" s="5"/>
      <c r="L6" s="5"/>
      <c r="M6" s="5">
        <f>IF(K4&gt;0,MIN(M8:M108),"N/A")</f>
        <v>45</v>
      </c>
      <c r="N6" s="5">
        <f>IF(K4&gt;0,MIN(N8:N108),"N/A")</f>
        <v>2925452</v>
      </c>
      <c r="O6" s="5">
        <f>IF(K4&gt;0,MIN(O8:O108),"N/A")</f>
        <v>65010.044444444444</v>
      </c>
      <c r="P6" s="5" t="str">
        <f>IF(L4&gt;K4,MIN(P8:P108),"N/A")</f>
        <v>N/A</v>
      </c>
      <c r="Q6" s="5">
        <f>IF(L4&gt;0,MIN(Q8:Q108),"N/A")</f>
        <v>65010.044444444444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2090480</v>
      </c>
      <c r="W6" s="11">
        <f>MIN(W8:W108)</f>
        <v>33</v>
      </c>
      <c r="X6" s="13">
        <f>MIN(X8:X108)</f>
        <v>2090480</v>
      </c>
      <c r="Y6" s="11">
        <f>MIN(Y8:Y108)</f>
        <v>0</v>
      </c>
      <c r="Z6" s="12"/>
      <c r="AA6" s="11">
        <f>MIN(AA8:AA108)</f>
        <v>33</v>
      </c>
      <c r="AB6" s="12"/>
      <c r="AC6" s="12"/>
      <c r="AD6" s="12"/>
      <c r="AE6" s="11">
        <f>IF(AC4&gt;0,MIN(AE8:AE108),"N/A")</f>
        <v>33</v>
      </c>
      <c r="AF6" s="11">
        <f>IF(AC4&gt;0,MIN(AF8:AF108),"N/A")</f>
        <v>2090480</v>
      </c>
      <c r="AG6" s="11">
        <f>IF(AC4&gt;0,MIN(AG8:AG108),"N/A")</f>
        <v>34242.384564672793</v>
      </c>
      <c r="AH6" s="11">
        <f>IF(AD4&gt;AC4,MIN(AH8:AH108),"N/A")</f>
        <v>25321.439738862769</v>
      </c>
      <c r="AI6" s="11">
        <f>IF(AD4&gt;0,MIN(AI8:AI108),"N/A")</f>
        <v>29041.605032129606</v>
      </c>
      <c r="AJ6" s="11">
        <f>IF(AD4&gt;AC4,MIN(AJ8:AJ108),"N/A")</f>
        <v>12762.297109342271</v>
      </c>
      <c r="AK6" s="11">
        <f>IF(AD4&gt;AC4,MIN(AK8:AK108),"N/A")</f>
        <v>7429</v>
      </c>
      <c r="AL6" s="18">
        <f>MIN(AL8:AL108)</f>
        <v>0</v>
      </c>
      <c r="AM6" s="19"/>
      <c r="AN6" s="20">
        <f>MIN(AN8:AN108)</f>
        <v>1540891</v>
      </c>
      <c r="AO6" s="18">
        <f>MIN(AO8:AO108)</f>
        <v>33</v>
      </c>
      <c r="AP6" s="20">
        <f>MIN(AP8:AP108)</f>
        <v>1540891</v>
      </c>
      <c r="AQ6" s="18">
        <f>MIN(AQ8:AQ108)</f>
        <v>0</v>
      </c>
      <c r="AR6" s="19"/>
      <c r="AS6" s="18">
        <f>MIN(AS8:AS108)</f>
        <v>34</v>
      </c>
      <c r="AT6" s="19"/>
      <c r="AU6" s="19"/>
      <c r="AV6" s="19"/>
      <c r="AW6" s="19">
        <f>IF(AU4&gt;0,MIN(AW8:AW108),"N/A")</f>
        <v>33</v>
      </c>
      <c r="AX6" s="19">
        <f>IF(AU4&gt;0,MIN(AX8:AX108),"N/A")</f>
        <v>1540891</v>
      </c>
      <c r="AY6" s="19">
        <f>IF(AU4&gt;0,MIN(AY8:AY108),"N/A")</f>
        <v>38237.44393904935</v>
      </c>
      <c r="AZ6" s="19">
        <f>IF(AV4&gt;AU4,MIN(AZ8:AZ108),"N/A")</f>
        <v>26721.709959029311</v>
      </c>
      <c r="BA6" s="19">
        <f>IF(AV4&gt;0,MIN(BA8:BA108),"N/A")</f>
        <v>29216.5426575069</v>
      </c>
      <c r="BB6" s="19">
        <f>IF(AV4&gt;AU4,MIN(BB8:BB108),"N/A")</f>
        <v>23831.071433430847</v>
      </c>
      <c r="BC6" s="19">
        <f>IF(AV4&gt;AU4,MIN(BC8:BC108),"N/A")</f>
        <v>14699</v>
      </c>
      <c r="BD6" s="25">
        <f>MIN(BD8:BD108)</f>
        <v>0</v>
      </c>
      <c r="BE6" s="26"/>
      <c r="BF6" s="27">
        <f>MIN(BF8:BF108)</f>
        <v>1481276</v>
      </c>
      <c r="BG6" s="25">
        <f>MIN(BG8:BG108)</f>
        <v>17</v>
      </c>
      <c r="BH6" s="27">
        <f>MIN(BH8:BH108)</f>
        <v>1481276</v>
      </c>
      <c r="BI6" s="25">
        <f>MIN(BI8:BI108)</f>
        <v>0</v>
      </c>
      <c r="BJ6" s="26"/>
      <c r="BK6" s="25">
        <f>MIN(BK8:BK108)</f>
        <v>17</v>
      </c>
      <c r="BL6" s="26"/>
      <c r="BM6" s="26"/>
      <c r="BN6" s="26"/>
      <c r="BO6" s="26">
        <f>IF(BM4&gt;0,MIN(BO8:BO108),"N/A")</f>
        <v>17</v>
      </c>
      <c r="BP6" s="26">
        <f>IF(BM4&gt;0,MIN(BP8:BP108),"N/A")</f>
        <v>1481276</v>
      </c>
      <c r="BQ6" s="26">
        <f>IF(BM4&gt;0,MIN(BQ8:BQ108),"N/A")</f>
        <v>77756.954545454544</v>
      </c>
      <c r="BR6" s="26" t="str">
        <f>IF(BN4&gt;BM4,MIN(BR8:BR108),"N/A")</f>
        <v>N/A</v>
      </c>
      <c r="BS6" s="26">
        <f>IF(BN4&gt;0,MIN(BS8:BS108),"N/A")</f>
        <v>77756.954545454544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1662282</v>
      </c>
      <c r="BY6" s="34">
        <f>MIN(BY8:BY108)</f>
        <v>32</v>
      </c>
      <c r="BZ6" s="41">
        <f>MIN(BZ8:BZ108)</f>
        <v>1662282</v>
      </c>
      <c r="CA6" s="34">
        <f>MIN(CA8:CA108)</f>
        <v>0</v>
      </c>
      <c r="CB6" s="40"/>
      <c r="CC6" s="34">
        <f>MIN(CC8:CC108)</f>
        <v>32</v>
      </c>
      <c r="CD6" s="40"/>
      <c r="CE6" s="40"/>
      <c r="CF6" s="40"/>
      <c r="CG6" s="40">
        <f>IF(CE4&gt;0,MIN(CG8:CG108),"N/A")</f>
        <v>32</v>
      </c>
      <c r="CH6" s="40">
        <f>IF(CE4&gt;0,MIN(CH8:CH108),"N/A")</f>
        <v>1662282</v>
      </c>
      <c r="CI6" s="40">
        <f>IF(CE4&gt;0,MIN(CI8:CI108),"N/A")</f>
        <v>48361.28289473684</v>
      </c>
      <c r="CJ6" s="40" t="str">
        <f>IF(CF4&gt;CE4,MIN(CJ8:CJ108),"N/A")</f>
        <v>N/A</v>
      </c>
      <c r="CK6" s="40">
        <f>IF(CF4&gt;0,MIN(CK8:CK108),"N/A")</f>
        <v>48520.891089108911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62</v>
      </c>
      <c r="C8" s="10" t="s">
        <v>62</v>
      </c>
      <c r="D8" s="10">
        <v>2925452</v>
      </c>
      <c r="E8" s="10">
        <v>45</v>
      </c>
      <c r="F8" s="10">
        <v>2925452</v>
      </c>
      <c r="G8" s="10" t="s">
        <v>989</v>
      </c>
      <c r="H8" s="10">
        <v>1.1011101000001001E+146</v>
      </c>
      <c r="I8" s="10">
        <v>45</v>
      </c>
      <c r="J8" s="10">
        <v>1546776820</v>
      </c>
      <c r="K8" s="10">
        <f t="shared" ref="K8:K71" si="0">IF(AND(B8=C8,L8=1),1,0)</f>
        <v>1</v>
      </c>
      <c r="L8" s="10">
        <f t="shared" ref="L8:L71" si="1">IF(C8&gt;0,1,0)</f>
        <v>1</v>
      </c>
      <c r="M8" s="10">
        <f t="shared" ref="M8:M71" si="2">IF(K8=1,E8,"")</f>
        <v>45</v>
      </c>
      <c r="N8" s="10">
        <f t="shared" ref="N8:N71" si="3">IF(K8=1,D8,"")</f>
        <v>2925452</v>
      </c>
      <c r="O8" s="10">
        <f t="shared" ref="O8:O71" si="4">IF(AND(L8&gt;0,K8=1),F8/I8,"")</f>
        <v>65010.044444444444</v>
      </c>
      <c r="P8" s="10" t="str">
        <f t="shared" ref="P8:P71" si="5">IF(AND(L8&gt;0,K8=0),F8/I8,"")</f>
        <v/>
      </c>
      <c r="Q8" s="10">
        <f t="shared" ref="Q8:Q71" si="6">IF(L8&gt;0,D8/E8,"")</f>
        <v>65010.044444444444</v>
      </c>
      <c r="R8" s="10" t="str">
        <f t="shared" ref="R8:R71" si="7">IF(AND(L8&gt;0,K8=0),(F8-D8)/(I8-E8),"")</f>
        <v/>
      </c>
      <c r="S8" s="10" t="str">
        <f t="shared" ref="S8:S71" si="8">IF(AND(L8&gt;0,K8=0),I8-E8,"")</f>
        <v/>
      </c>
      <c r="T8" s="17" t="s">
        <v>62</v>
      </c>
      <c r="U8" s="17" t="s">
        <v>62</v>
      </c>
      <c r="V8" s="17">
        <v>366445218</v>
      </c>
      <c r="W8" s="17">
        <v>9040</v>
      </c>
      <c r="X8" s="17">
        <v>366445218</v>
      </c>
      <c r="Y8" s="17" t="s">
        <v>989</v>
      </c>
      <c r="Z8" s="17">
        <v>1.1011101000001001E+146</v>
      </c>
      <c r="AA8" s="17">
        <v>9040</v>
      </c>
      <c r="AB8" s="17">
        <v>1546698001</v>
      </c>
      <c r="AC8" s="17">
        <f t="shared" ref="AC8:AC71" si="9">IF(AND(T8=U8,AD8=1),1,0)</f>
        <v>1</v>
      </c>
      <c r="AD8" s="17">
        <f t="shared" ref="AD8:AD71" si="10">IF(U8&gt;0,1,0)</f>
        <v>1</v>
      </c>
      <c r="AE8" s="32">
        <f t="shared" ref="AE8:AE71" si="11">IF(AC8=1,W8,"")</f>
        <v>9040</v>
      </c>
      <c r="AF8" s="32">
        <f t="shared" ref="AF8:AF71" si="12">IF(AC8=1,V8,"")</f>
        <v>366445218</v>
      </c>
      <c r="AG8" s="32">
        <f t="shared" ref="AG8:AG71" si="13">IF(AND(AD8&gt;0,AC8=1),X8/AA8,"")</f>
        <v>40535.975442477873</v>
      </c>
      <c r="AH8" s="32" t="str">
        <f t="shared" ref="AH8:AH71" si="14">IF(AND(AD8&gt;0,AC8=0),X8/AA8,"")</f>
        <v/>
      </c>
      <c r="AI8" s="32">
        <f t="shared" ref="AI8:AI71" si="15">IF(AD8&gt;0,V8/W8,"")</f>
        <v>40535.975442477873</v>
      </c>
      <c r="AJ8" s="32" t="str">
        <f t="shared" ref="AJ8:AJ71" si="16">IF(AND(AD8&gt;0,AC8=0),(X8-V8)/(AA8-W8),"")</f>
        <v/>
      </c>
      <c r="AK8" s="32" t="str">
        <f t="shared" ref="AK8:AK71" si="17">IF(AND(AD8&gt;0,AC8=0),AA8-W8,"")</f>
        <v/>
      </c>
      <c r="AL8" s="24" t="s">
        <v>62</v>
      </c>
      <c r="AM8" s="24" t="s">
        <v>62</v>
      </c>
      <c r="AN8" s="24">
        <v>16814683</v>
      </c>
      <c r="AO8" s="24">
        <v>349</v>
      </c>
      <c r="AP8" s="24">
        <v>16814683</v>
      </c>
      <c r="AQ8" s="24" t="s">
        <v>989</v>
      </c>
      <c r="AR8" s="24">
        <v>1.1011101000001001E+146</v>
      </c>
      <c r="AS8" s="24">
        <v>349</v>
      </c>
      <c r="AT8" s="24">
        <v>1546790001</v>
      </c>
      <c r="AU8" s="24">
        <f t="shared" ref="AU8:AU71" si="18">IF(AND(AL8=AM8,AV8=1),1,0)</f>
        <v>1</v>
      </c>
      <c r="AV8" s="24">
        <f t="shared" ref="AV8:AV71" si="19">IF(AM8&gt;0,1,0)</f>
        <v>1</v>
      </c>
      <c r="AW8" s="24">
        <f t="shared" ref="AW8:AW71" si="20">IF(AU8=1,AO8,"")</f>
        <v>349</v>
      </c>
      <c r="AX8" s="24">
        <f t="shared" ref="AX8:AX71" si="21">IF(AU8=1,AN8,"")</f>
        <v>16814683</v>
      </c>
      <c r="AY8" s="24">
        <f t="shared" ref="AY8:AY71" si="22">IF(AND(AV8&gt;0,AU8=1),AP8/AS8,"")</f>
        <v>48179.607449856732</v>
      </c>
      <c r="AZ8" s="24" t="str">
        <f t="shared" ref="AZ8:AZ71" si="23">IF(AND(AV8&gt;0,AU8=0),AP8/AS8,"")</f>
        <v/>
      </c>
      <c r="BA8" s="24">
        <f t="shared" ref="BA8:BA71" si="24">IF(AV8&gt;0,AN8/AO8,"")</f>
        <v>48179.607449856732</v>
      </c>
      <c r="BB8" s="24" t="str">
        <f t="shared" ref="BB8:BB71" si="25">IF(AND(AV8&gt;0,AU8=0),(AP8-AN8)/(AS8-AO8),"")</f>
        <v/>
      </c>
      <c r="BC8" s="24" t="str">
        <f t="shared" ref="BC8:BC71" si="26">IF(AND(AV8&gt;0,AU8=0),AS8-AO8,"")</f>
        <v/>
      </c>
      <c r="BD8" s="31" t="s">
        <v>62</v>
      </c>
      <c r="BE8" s="31" t="s">
        <v>62</v>
      </c>
      <c r="BF8" s="31">
        <v>5945793</v>
      </c>
      <c r="BG8" s="31">
        <v>69</v>
      </c>
      <c r="BH8" s="31">
        <v>5945793</v>
      </c>
      <c r="BI8" s="31" t="s">
        <v>989</v>
      </c>
      <c r="BJ8" s="31">
        <v>1.1011101000001001E+146</v>
      </c>
      <c r="BK8" s="31">
        <v>69</v>
      </c>
      <c r="BL8" s="31">
        <v>1546560573</v>
      </c>
      <c r="BM8" s="31">
        <f t="shared" ref="BM8:BM71" si="27">IF(AND(BD8=BE8,BN8=1),1,0)</f>
        <v>1</v>
      </c>
      <c r="BN8" s="31">
        <f t="shared" ref="BN8:BN71" si="28">IF(BE8&gt;0,1,0)</f>
        <v>1</v>
      </c>
      <c r="BO8" s="31">
        <f t="shared" ref="BO8:BO71" si="29">IF(BM8=1,BG8,"")</f>
        <v>69</v>
      </c>
      <c r="BP8" s="31">
        <f t="shared" ref="BP8:BP71" si="30">IF(BM8=1,BF8,"")</f>
        <v>5945793</v>
      </c>
      <c r="BQ8" s="31">
        <f t="shared" ref="BQ8:BQ71" si="31">IF(AND(BN8&gt;0,BM8=1),BH8/BK8,"")</f>
        <v>86170.913043478256</v>
      </c>
      <c r="BR8" s="31" t="str">
        <f t="shared" ref="BR8:BR71" si="32">IF(AND(BN8&gt;0,BM8=0),BH8/BK8,"")</f>
        <v/>
      </c>
      <c r="BS8" s="31">
        <f t="shared" ref="BS8:BS71" si="33">IF(BN8&gt;0,BF8/BG8,"")</f>
        <v>86170.913043478256</v>
      </c>
      <c r="BT8" s="31" t="str">
        <f t="shared" ref="BT8:BT71" si="34">IF(AND(BN8&gt;0,BM8=0),(BH8-BF8)/(BK8-BG8),"")</f>
        <v/>
      </c>
      <c r="BU8" s="31" t="str">
        <f t="shared" ref="BU8:BU71" si="35">IF(AND(BN8&gt;0,BM8=0),BK8-BG8,"")</f>
        <v/>
      </c>
      <c r="BV8" s="45" t="s">
        <v>62</v>
      </c>
      <c r="BW8" s="45" t="s">
        <v>62</v>
      </c>
      <c r="BX8" s="45">
        <v>3240017</v>
      </c>
      <c r="BY8" s="45">
        <v>55</v>
      </c>
      <c r="BZ8" s="45">
        <v>3240017</v>
      </c>
      <c r="CA8" s="45" t="s">
        <v>989</v>
      </c>
      <c r="CB8" s="45">
        <v>1.1011101000001001E+146</v>
      </c>
      <c r="CC8" s="45">
        <v>55</v>
      </c>
      <c r="CD8" s="45">
        <v>1580676621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55</v>
      </c>
      <c r="CH8" s="45">
        <f t="shared" ref="CH8:CH37" si="39">IF(CE8=1,BX8,"")</f>
        <v>3240017</v>
      </c>
      <c r="CI8" s="45">
        <f t="shared" ref="CI8:CI37" si="40">IF(AND(CF8&gt;0,CE8=1),BZ8/CC8,"")</f>
        <v>58909.4</v>
      </c>
      <c r="CJ8" s="45" t="str">
        <f t="shared" ref="CJ8:CJ37" si="41">IF(AND(CF8&gt;0,CE8=0),BZ8/CC8,"")</f>
        <v/>
      </c>
      <c r="CK8" s="45">
        <f t="shared" ref="CK8:CK37" si="42">IF(CF8&gt;0,BX8/BY8,"")</f>
        <v>58909.4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62</v>
      </c>
      <c r="C9" s="10" t="s">
        <v>62</v>
      </c>
      <c r="D9" s="10">
        <v>20447566</v>
      </c>
      <c r="E9" s="10">
        <v>266</v>
      </c>
      <c r="F9" s="10">
        <v>20447566</v>
      </c>
      <c r="G9" s="10" t="s">
        <v>879</v>
      </c>
      <c r="H9" s="10">
        <v>1.0111010101110999E+149</v>
      </c>
      <c r="I9" s="10">
        <v>267</v>
      </c>
      <c r="J9" s="10">
        <v>1546776867</v>
      </c>
      <c r="K9" s="10">
        <f t="shared" si="0"/>
        <v>1</v>
      </c>
      <c r="L9" s="10">
        <f t="shared" si="1"/>
        <v>1</v>
      </c>
      <c r="M9" s="10">
        <f t="shared" si="2"/>
        <v>266</v>
      </c>
      <c r="N9" s="10">
        <f t="shared" si="3"/>
        <v>20447566</v>
      </c>
      <c r="O9" s="10">
        <f t="shared" si="4"/>
        <v>76582.644194756547</v>
      </c>
      <c r="P9" s="10" t="str">
        <f t="shared" si="5"/>
        <v/>
      </c>
      <c r="Q9" s="10">
        <f t="shared" si="6"/>
        <v>76870.548872180458</v>
      </c>
      <c r="R9" s="10" t="str">
        <f t="shared" si="7"/>
        <v/>
      </c>
      <c r="S9" s="10" t="str">
        <f t="shared" si="8"/>
        <v/>
      </c>
      <c r="T9" s="17" t="s">
        <v>938</v>
      </c>
      <c r="U9" s="17" t="s">
        <v>62</v>
      </c>
      <c r="V9" s="17">
        <v>374974098</v>
      </c>
      <c r="W9" s="17">
        <v>9692</v>
      </c>
      <c r="X9" s="17">
        <v>822797069</v>
      </c>
      <c r="Y9" s="17" t="s">
        <v>937</v>
      </c>
      <c r="Z9" s="17">
        <v>1.10010001010101E+147</v>
      </c>
      <c r="AA9" s="17">
        <v>32304</v>
      </c>
      <c r="AB9" s="17">
        <v>1546705799</v>
      </c>
      <c r="AC9" s="17">
        <f t="shared" si="9"/>
        <v>0</v>
      </c>
      <c r="AD9" s="17">
        <f t="shared" si="10"/>
        <v>1</v>
      </c>
      <c r="AE9" s="32" t="str">
        <f t="shared" si="11"/>
        <v/>
      </c>
      <c r="AF9" s="32" t="str">
        <f t="shared" si="12"/>
        <v/>
      </c>
      <c r="AG9" s="32" t="str">
        <f t="shared" si="13"/>
        <v/>
      </c>
      <c r="AH9" s="32">
        <f t="shared" si="14"/>
        <v>25470.439233531451</v>
      </c>
      <c r="AI9" s="32">
        <f t="shared" si="15"/>
        <v>38689.031985142385</v>
      </c>
      <c r="AJ9" s="32">
        <f t="shared" si="16"/>
        <v>19804.659959313638</v>
      </c>
      <c r="AK9" s="32">
        <f t="shared" si="17"/>
        <v>22612</v>
      </c>
      <c r="AL9" s="24" t="s">
        <v>62</v>
      </c>
      <c r="AM9" s="24" t="s">
        <v>62</v>
      </c>
      <c r="AN9" s="24">
        <v>150667598</v>
      </c>
      <c r="AO9" s="24">
        <v>3529</v>
      </c>
      <c r="AP9" s="24">
        <v>150667598</v>
      </c>
      <c r="AQ9" s="24" t="s">
        <v>879</v>
      </c>
      <c r="AR9" s="24">
        <v>1.0111010101110999E+149</v>
      </c>
      <c r="AS9" s="24">
        <v>3529</v>
      </c>
      <c r="AT9" s="24">
        <v>1546790353</v>
      </c>
      <c r="AU9" s="24">
        <f t="shared" si="18"/>
        <v>1</v>
      </c>
      <c r="AV9" s="24">
        <f t="shared" si="19"/>
        <v>1</v>
      </c>
      <c r="AW9" s="24">
        <f t="shared" si="20"/>
        <v>3529</v>
      </c>
      <c r="AX9" s="24">
        <f t="shared" si="21"/>
        <v>150667598</v>
      </c>
      <c r="AY9" s="24">
        <f t="shared" si="22"/>
        <v>42694.133748937376</v>
      </c>
      <c r="AZ9" s="24" t="str">
        <f t="shared" si="23"/>
        <v/>
      </c>
      <c r="BA9" s="24">
        <f t="shared" si="24"/>
        <v>42694.133748937376</v>
      </c>
      <c r="BB9" s="24" t="str">
        <f t="shared" si="25"/>
        <v/>
      </c>
      <c r="BC9" s="24" t="str">
        <f t="shared" si="26"/>
        <v/>
      </c>
      <c r="BD9" s="31" t="s">
        <v>62</v>
      </c>
      <c r="BE9" s="31" t="s">
        <v>62</v>
      </c>
      <c r="BF9" s="31">
        <v>1585480</v>
      </c>
      <c r="BG9" s="31">
        <v>20</v>
      </c>
      <c r="BH9" s="31">
        <v>1585480</v>
      </c>
      <c r="BI9" s="31" t="s">
        <v>879</v>
      </c>
      <c r="BJ9" s="31">
        <v>1.0111010101110999E+149</v>
      </c>
      <c r="BK9" s="31">
        <v>20</v>
      </c>
      <c r="BL9" s="31">
        <v>1546560581</v>
      </c>
      <c r="BM9" s="31">
        <f t="shared" si="27"/>
        <v>1</v>
      </c>
      <c r="BN9" s="31">
        <f t="shared" si="28"/>
        <v>1</v>
      </c>
      <c r="BO9" s="31">
        <f t="shared" si="29"/>
        <v>20</v>
      </c>
      <c r="BP9" s="31">
        <f t="shared" si="30"/>
        <v>1585480</v>
      </c>
      <c r="BQ9" s="31">
        <f t="shared" si="31"/>
        <v>79274</v>
      </c>
      <c r="BR9" s="31" t="str">
        <f t="shared" si="32"/>
        <v/>
      </c>
      <c r="BS9" s="31">
        <f t="shared" si="33"/>
        <v>79274</v>
      </c>
      <c r="BT9" s="31" t="str">
        <f t="shared" si="34"/>
        <v/>
      </c>
      <c r="BU9" s="31" t="str">
        <f t="shared" si="35"/>
        <v/>
      </c>
      <c r="BV9" s="45" t="s">
        <v>62</v>
      </c>
      <c r="BW9" s="45" t="s">
        <v>62</v>
      </c>
      <c r="BX9" s="45">
        <v>2342706</v>
      </c>
      <c r="BY9" s="45">
        <v>39</v>
      </c>
      <c r="BZ9" s="45">
        <v>2342706</v>
      </c>
      <c r="CA9" s="45" t="s">
        <v>879</v>
      </c>
      <c r="CB9" s="45">
        <v>1.0111010101110999E+149</v>
      </c>
      <c r="CC9" s="45">
        <v>39</v>
      </c>
      <c r="CD9" s="45">
        <v>1580676626</v>
      </c>
      <c r="CE9" s="45">
        <f t="shared" si="36"/>
        <v>1</v>
      </c>
      <c r="CF9" s="45">
        <f t="shared" si="37"/>
        <v>1</v>
      </c>
      <c r="CG9" s="45">
        <f t="shared" si="38"/>
        <v>39</v>
      </c>
      <c r="CH9" s="45">
        <f t="shared" si="39"/>
        <v>2342706</v>
      </c>
      <c r="CI9" s="45">
        <f t="shared" si="40"/>
        <v>60069.384615384617</v>
      </c>
      <c r="CJ9" s="45" t="str">
        <f t="shared" si="41"/>
        <v/>
      </c>
      <c r="CK9" s="45">
        <f t="shared" si="42"/>
        <v>60069.384615384617</v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62</v>
      </c>
      <c r="C10" s="10" t="s">
        <v>62</v>
      </c>
      <c r="D10" s="10">
        <v>8745269</v>
      </c>
      <c r="E10" s="10">
        <v>130</v>
      </c>
      <c r="F10" s="10">
        <v>8745269</v>
      </c>
      <c r="G10" s="10" t="s">
        <v>878</v>
      </c>
      <c r="H10" s="10">
        <v>1.1001101010010001E+148</v>
      </c>
      <c r="I10" s="10">
        <v>130</v>
      </c>
      <c r="J10" s="10">
        <v>1546777135</v>
      </c>
      <c r="K10" s="10">
        <f t="shared" si="0"/>
        <v>1</v>
      </c>
      <c r="L10" s="10">
        <f t="shared" si="1"/>
        <v>1</v>
      </c>
      <c r="M10" s="10">
        <f t="shared" si="2"/>
        <v>130</v>
      </c>
      <c r="N10" s="10">
        <f t="shared" si="3"/>
        <v>8745269</v>
      </c>
      <c r="O10" s="10">
        <f t="shared" si="4"/>
        <v>67271.3</v>
      </c>
      <c r="P10" s="10" t="str">
        <f t="shared" si="5"/>
        <v/>
      </c>
      <c r="Q10" s="10">
        <f t="shared" si="6"/>
        <v>67271.3</v>
      </c>
      <c r="R10" s="10" t="str">
        <f t="shared" si="7"/>
        <v/>
      </c>
      <c r="S10" s="10" t="str">
        <f t="shared" si="8"/>
        <v/>
      </c>
      <c r="T10" s="17" t="s">
        <v>1333</v>
      </c>
      <c r="U10" s="17" t="s">
        <v>62</v>
      </c>
      <c r="V10" s="17">
        <v>191906030</v>
      </c>
      <c r="W10" s="17">
        <v>3809</v>
      </c>
      <c r="X10" s="17">
        <v>876631214</v>
      </c>
      <c r="Y10" s="17" t="s">
        <v>229</v>
      </c>
      <c r="Z10" s="17">
        <v>1.01101000011E+149</v>
      </c>
      <c r="AA10" s="17">
        <v>32172</v>
      </c>
      <c r="AB10" s="17">
        <v>1546707043</v>
      </c>
      <c r="AC10" s="17">
        <f t="shared" si="9"/>
        <v>0</v>
      </c>
      <c r="AD10" s="17">
        <f t="shared" si="10"/>
        <v>1</v>
      </c>
      <c r="AE10" s="32" t="str">
        <f t="shared" si="11"/>
        <v/>
      </c>
      <c r="AF10" s="32" t="str">
        <f t="shared" si="12"/>
        <v/>
      </c>
      <c r="AG10" s="32" t="str">
        <f t="shared" si="13"/>
        <v/>
      </c>
      <c r="AH10" s="32">
        <f t="shared" si="14"/>
        <v>27248.266007708567</v>
      </c>
      <c r="AI10" s="32">
        <f t="shared" si="15"/>
        <v>50382.260435809927</v>
      </c>
      <c r="AJ10" s="32">
        <f t="shared" si="16"/>
        <v>24141.493636075167</v>
      </c>
      <c r="AK10" s="32">
        <f t="shared" si="17"/>
        <v>28363</v>
      </c>
      <c r="AL10" s="24" t="s">
        <v>62</v>
      </c>
      <c r="AM10" s="24" t="s">
        <v>62</v>
      </c>
      <c r="AN10" s="24">
        <v>44842212</v>
      </c>
      <c r="AO10" s="24">
        <v>1066</v>
      </c>
      <c r="AP10" s="24">
        <v>44842212</v>
      </c>
      <c r="AQ10" s="24" t="s">
        <v>878</v>
      </c>
      <c r="AR10" s="24">
        <v>1.1001101010010001E+148</v>
      </c>
      <c r="AS10" s="24">
        <v>1066</v>
      </c>
      <c r="AT10" s="24">
        <v>1546793883</v>
      </c>
      <c r="AU10" s="24">
        <f t="shared" si="18"/>
        <v>1</v>
      </c>
      <c r="AV10" s="24">
        <f t="shared" si="19"/>
        <v>1</v>
      </c>
      <c r="AW10" s="24">
        <f t="shared" si="20"/>
        <v>1066</v>
      </c>
      <c r="AX10" s="24">
        <f t="shared" si="21"/>
        <v>44842212</v>
      </c>
      <c r="AY10" s="24">
        <f t="shared" si="22"/>
        <v>42065.864915572231</v>
      </c>
      <c r="AZ10" s="24" t="str">
        <f t="shared" si="23"/>
        <v/>
      </c>
      <c r="BA10" s="24">
        <f t="shared" si="24"/>
        <v>42065.864915572231</v>
      </c>
      <c r="BB10" s="24" t="str">
        <f t="shared" si="25"/>
        <v/>
      </c>
      <c r="BC10" s="24" t="str">
        <f t="shared" si="26"/>
        <v/>
      </c>
      <c r="BD10" s="31" t="s">
        <v>62</v>
      </c>
      <c r="BE10" s="31" t="s">
        <v>62</v>
      </c>
      <c r="BF10" s="31">
        <v>3211959</v>
      </c>
      <c r="BG10" s="31">
        <v>37</v>
      </c>
      <c r="BH10" s="31">
        <v>3211959</v>
      </c>
      <c r="BI10" s="31" t="s">
        <v>878</v>
      </c>
      <c r="BJ10" s="31">
        <v>1.1001101010010001E+148</v>
      </c>
      <c r="BK10" s="31">
        <v>37</v>
      </c>
      <c r="BL10" s="31">
        <v>1546560592</v>
      </c>
      <c r="BM10" s="31">
        <f t="shared" si="27"/>
        <v>1</v>
      </c>
      <c r="BN10" s="31">
        <f t="shared" si="28"/>
        <v>1</v>
      </c>
      <c r="BO10" s="31">
        <f t="shared" si="29"/>
        <v>37</v>
      </c>
      <c r="BP10" s="31">
        <f t="shared" si="30"/>
        <v>3211959</v>
      </c>
      <c r="BQ10" s="31">
        <f t="shared" si="31"/>
        <v>86809.702702702707</v>
      </c>
      <c r="BR10" s="31" t="str">
        <f t="shared" si="32"/>
        <v/>
      </c>
      <c r="BS10" s="31">
        <f t="shared" si="33"/>
        <v>86809.702702702707</v>
      </c>
      <c r="BT10" s="31" t="str">
        <f t="shared" si="34"/>
        <v/>
      </c>
      <c r="BU10" s="31" t="str">
        <f t="shared" si="35"/>
        <v/>
      </c>
      <c r="BV10" s="45" t="s">
        <v>62</v>
      </c>
      <c r="BW10" s="45" t="s">
        <v>62</v>
      </c>
      <c r="BX10" s="45">
        <v>2618009</v>
      </c>
      <c r="BY10" s="45">
        <v>45</v>
      </c>
      <c r="BZ10" s="45">
        <v>2618009</v>
      </c>
      <c r="CA10" s="45" t="s">
        <v>878</v>
      </c>
      <c r="CB10" s="45">
        <v>1.1001101010010001E+148</v>
      </c>
      <c r="CC10" s="45">
        <v>45</v>
      </c>
      <c r="CD10" s="45">
        <v>1580676631</v>
      </c>
      <c r="CE10" s="45">
        <f t="shared" si="36"/>
        <v>1</v>
      </c>
      <c r="CF10" s="45">
        <f t="shared" si="37"/>
        <v>1</v>
      </c>
      <c r="CG10" s="45">
        <f t="shared" si="38"/>
        <v>45</v>
      </c>
      <c r="CH10" s="45">
        <f t="shared" si="39"/>
        <v>2618009</v>
      </c>
      <c r="CI10" s="45">
        <f t="shared" si="40"/>
        <v>58177.977777777778</v>
      </c>
      <c r="CJ10" s="45" t="str">
        <f t="shared" si="41"/>
        <v/>
      </c>
      <c r="CK10" s="45">
        <f t="shared" si="42"/>
        <v>58177.977777777778</v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62</v>
      </c>
      <c r="C11" s="10" t="s">
        <v>62</v>
      </c>
      <c r="D11" s="10">
        <v>6387821</v>
      </c>
      <c r="E11" s="10">
        <v>90</v>
      </c>
      <c r="F11" s="10">
        <v>6387821</v>
      </c>
      <c r="G11" s="10" t="s">
        <v>989</v>
      </c>
      <c r="H11" s="10">
        <v>1.0011101001109999E+149</v>
      </c>
      <c r="I11" s="10">
        <v>90</v>
      </c>
      <c r="J11" s="10">
        <v>1546777143</v>
      </c>
      <c r="K11" s="10">
        <f t="shared" si="0"/>
        <v>1</v>
      </c>
      <c r="L11" s="10">
        <f t="shared" si="1"/>
        <v>1</v>
      </c>
      <c r="M11" s="10">
        <f t="shared" si="2"/>
        <v>90</v>
      </c>
      <c r="N11" s="10">
        <f t="shared" si="3"/>
        <v>6387821</v>
      </c>
      <c r="O11" s="10">
        <f t="shared" si="4"/>
        <v>70975.788888888885</v>
      </c>
      <c r="P11" s="10" t="str">
        <f t="shared" si="5"/>
        <v/>
      </c>
      <c r="Q11" s="10">
        <f t="shared" si="6"/>
        <v>70975.788888888885</v>
      </c>
      <c r="R11" s="10" t="str">
        <f t="shared" si="7"/>
        <v/>
      </c>
      <c r="S11" s="10" t="str">
        <f t="shared" si="8"/>
        <v/>
      </c>
      <c r="T11" s="17" t="s">
        <v>62</v>
      </c>
      <c r="U11" s="17" t="s">
        <v>62</v>
      </c>
      <c r="V11" s="17">
        <v>68374879</v>
      </c>
      <c r="W11" s="17">
        <v>1058</v>
      </c>
      <c r="X11" s="17">
        <v>68374879</v>
      </c>
      <c r="Y11" s="17" t="s">
        <v>989</v>
      </c>
      <c r="Z11" s="17">
        <v>1.0011101001109999E+149</v>
      </c>
      <c r="AA11" s="17">
        <v>1058</v>
      </c>
      <c r="AB11" s="17">
        <v>1546715086</v>
      </c>
      <c r="AC11" s="17">
        <f t="shared" si="9"/>
        <v>1</v>
      </c>
      <c r="AD11" s="17">
        <f t="shared" si="10"/>
        <v>1</v>
      </c>
      <c r="AE11" s="32">
        <f t="shared" si="11"/>
        <v>1058</v>
      </c>
      <c r="AF11" s="32">
        <f t="shared" si="12"/>
        <v>68374879</v>
      </c>
      <c r="AG11" s="32">
        <f t="shared" si="13"/>
        <v>64626.539697542532</v>
      </c>
      <c r="AH11" s="32" t="str">
        <f t="shared" si="14"/>
        <v/>
      </c>
      <c r="AI11" s="32">
        <f t="shared" si="15"/>
        <v>64626.539697542532</v>
      </c>
      <c r="AJ11" s="32" t="str">
        <f t="shared" si="16"/>
        <v/>
      </c>
      <c r="AK11" s="32" t="str">
        <f t="shared" si="17"/>
        <v/>
      </c>
      <c r="AL11" s="24" t="s">
        <v>62</v>
      </c>
      <c r="AM11" s="24" t="s">
        <v>62</v>
      </c>
      <c r="AN11" s="24">
        <v>6740738</v>
      </c>
      <c r="AO11" s="24">
        <v>143</v>
      </c>
      <c r="AP11" s="24">
        <v>6740738</v>
      </c>
      <c r="AQ11" s="24" t="s">
        <v>989</v>
      </c>
      <c r="AR11" s="24">
        <v>1.0011101001109999E+149</v>
      </c>
      <c r="AS11" s="24">
        <v>144</v>
      </c>
      <c r="AT11" s="24">
        <v>1546794315</v>
      </c>
      <c r="AU11" s="24">
        <f t="shared" si="18"/>
        <v>1</v>
      </c>
      <c r="AV11" s="24">
        <f t="shared" si="19"/>
        <v>1</v>
      </c>
      <c r="AW11" s="24">
        <f t="shared" si="20"/>
        <v>143</v>
      </c>
      <c r="AX11" s="24">
        <f t="shared" si="21"/>
        <v>6740738</v>
      </c>
      <c r="AY11" s="24">
        <f t="shared" si="22"/>
        <v>46810.680555555555</v>
      </c>
      <c r="AZ11" s="24" t="str">
        <f t="shared" si="23"/>
        <v/>
      </c>
      <c r="BA11" s="24">
        <f t="shared" si="24"/>
        <v>47138.027972027972</v>
      </c>
      <c r="BB11" s="24" t="str">
        <f t="shared" si="25"/>
        <v/>
      </c>
      <c r="BC11" s="24" t="str">
        <f t="shared" si="26"/>
        <v/>
      </c>
      <c r="BD11" s="31" t="s">
        <v>62</v>
      </c>
      <c r="BE11" s="31" t="s">
        <v>62</v>
      </c>
      <c r="BF11" s="31">
        <v>1572797</v>
      </c>
      <c r="BG11" s="31">
        <v>19</v>
      </c>
      <c r="BH11" s="31">
        <v>1572797</v>
      </c>
      <c r="BI11" s="31" t="s">
        <v>989</v>
      </c>
      <c r="BJ11" s="31">
        <v>1.0011101001109999E+149</v>
      </c>
      <c r="BK11" s="31">
        <v>20</v>
      </c>
      <c r="BL11" s="31">
        <v>1546560603</v>
      </c>
      <c r="BM11" s="31">
        <f t="shared" si="27"/>
        <v>1</v>
      </c>
      <c r="BN11" s="31">
        <f t="shared" si="28"/>
        <v>1</v>
      </c>
      <c r="BO11" s="31">
        <f t="shared" si="29"/>
        <v>19</v>
      </c>
      <c r="BP11" s="31">
        <f t="shared" si="30"/>
        <v>1572797</v>
      </c>
      <c r="BQ11" s="31">
        <f t="shared" si="31"/>
        <v>78639.850000000006</v>
      </c>
      <c r="BR11" s="31" t="str">
        <f t="shared" si="32"/>
        <v/>
      </c>
      <c r="BS11" s="31">
        <f t="shared" si="33"/>
        <v>82778.789473684214</v>
      </c>
      <c r="BT11" s="31" t="str">
        <f t="shared" si="34"/>
        <v/>
      </c>
      <c r="BU11" s="31" t="str">
        <f t="shared" si="35"/>
        <v/>
      </c>
      <c r="BV11" s="45" t="s">
        <v>62</v>
      </c>
      <c r="BW11" s="45" t="s">
        <v>62</v>
      </c>
      <c r="BX11" s="45">
        <v>2271872</v>
      </c>
      <c r="BY11" s="45">
        <v>39</v>
      </c>
      <c r="BZ11" s="45">
        <v>2271872</v>
      </c>
      <c r="CA11" s="45" t="s">
        <v>989</v>
      </c>
      <c r="CB11" s="45">
        <v>1.0011101001109999E+149</v>
      </c>
      <c r="CC11" s="45">
        <v>39</v>
      </c>
      <c r="CD11" s="45">
        <v>1580676636</v>
      </c>
      <c r="CE11" s="45">
        <f t="shared" si="36"/>
        <v>1</v>
      </c>
      <c r="CF11" s="45">
        <f t="shared" si="37"/>
        <v>1</v>
      </c>
      <c r="CG11" s="45">
        <f t="shared" si="38"/>
        <v>39</v>
      </c>
      <c r="CH11" s="45">
        <f t="shared" si="39"/>
        <v>2271872</v>
      </c>
      <c r="CI11" s="45">
        <f t="shared" si="40"/>
        <v>58253.128205128203</v>
      </c>
      <c r="CJ11" s="45" t="str">
        <f t="shared" si="41"/>
        <v/>
      </c>
      <c r="CK11" s="45">
        <f t="shared" si="42"/>
        <v>58253.128205128203</v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62</v>
      </c>
      <c r="C12" s="10" t="s">
        <v>62</v>
      </c>
      <c r="D12" s="10">
        <v>9582461</v>
      </c>
      <c r="E12" s="10">
        <v>134</v>
      </c>
      <c r="F12" s="10">
        <v>9582461</v>
      </c>
      <c r="G12" s="10" t="s">
        <v>428</v>
      </c>
      <c r="H12" s="10">
        <v>1.11000011000001E+148</v>
      </c>
      <c r="I12" s="10">
        <v>134</v>
      </c>
      <c r="J12" s="10">
        <v>1546777235</v>
      </c>
      <c r="K12" s="10">
        <f t="shared" si="0"/>
        <v>1</v>
      </c>
      <c r="L12" s="10">
        <f t="shared" si="1"/>
        <v>1</v>
      </c>
      <c r="M12" s="10">
        <f t="shared" si="2"/>
        <v>134</v>
      </c>
      <c r="N12" s="10">
        <f t="shared" si="3"/>
        <v>9582461</v>
      </c>
      <c r="O12" s="10">
        <f t="shared" si="4"/>
        <v>71510.90298507463</v>
      </c>
      <c r="P12" s="10" t="str">
        <f t="shared" si="5"/>
        <v/>
      </c>
      <c r="Q12" s="10">
        <f t="shared" si="6"/>
        <v>71510.90298507463</v>
      </c>
      <c r="R12" s="10" t="str">
        <f t="shared" si="7"/>
        <v/>
      </c>
      <c r="S12" s="10" t="str">
        <f t="shared" si="8"/>
        <v/>
      </c>
      <c r="T12" s="17" t="s">
        <v>62</v>
      </c>
      <c r="U12" s="17" t="s">
        <v>62</v>
      </c>
      <c r="V12" s="17">
        <v>11565781</v>
      </c>
      <c r="W12" s="17">
        <v>167</v>
      </c>
      <c r="X12" s="17">
        <v>11565781</v>
      </c>
      <c r="Y12" s="17" t="s">
        <v>428</v>
      </c>
      <c r="Z12" s="17">
        <v>1.11000011000001E+148</v>
      </c>
      <c r="AA12" s="17">
        <v>167</v>
      </c>
      <c r="AB12" s="17">
        <v>1546716145</v>
      </c>
      <c r="AC12" s="17">
        <f t="shared" si="9"/>
        <v>1</v>
      </c>
      <c r="AD12" s="17">
        <f t="shared" si="10"/>
        <v>1</v>
      </c>
      <c r="AE12" s="32">
        <f t="shared" si="11"/>
        <v>167</v>
      </c>
      <c r="AF12" s="32">
        <f t="shared" si="12"/>
        <v>11565781</v>
      </c>
      <c r="AG12" s="32">
        <f t="shared" si="13"/>
        <v>69256.173652694604</v>
      </c>
      <c r="AH12" s="32" t="str">
        <f t="shared" si="14"/>
        <v/>
      </c>
      <c r="AI12" s="32">
        <f t="shared" si="15"/>
        <v>69256.173652694604</v>
      </c>
      <c r="AJ12" s="32" t="str">
        <f t="shared" si="16"/>
        <v/>
      </c>
      <c r="AK12" s="32" t="str">
        <f t="shared" si="17"/>
        <v/>
      </c>
      <c r="AL12" s="24" t="s">
        <v>62</v>
      </c>
      <c r="AM12" s="24" t="s">
        <v>62</v>
      </c>
      <c r="AN12" s="24">
        <v>3208400</v>
      </c>
      <c r="AO12" s="24">
        <v>81</v>
      </c>
      <c r="AP12" s="24">
        <v>3208400</v>
      </c>
      <c r="AQ12" s="24" t="s">
        <v>428</v>
      </c>
      <c r="AR12" s="24">
        <v>1.11000011000001E+148</v>
      </c>
      <c r="AS12" s="24">
        <v>82</v>
      </c>
      <c r="AT12" s="24">
        <v>1546794461</v>
      </c>
      <c r="AU12" s="24">
        <f t="shared" si="18"/>
        <v>1</v>
      </c>
      <c r="AV12" s="24">
        <f t="shared" si="19"/>
        <v>1</v>
      </c>
      <c r="AW12" s="24">
        <f t="shared" si="20"/>
        <v>81</v>
      </c>
      <c r="AX12" s="24">
        <f t="shared" si="21"/>
        <v>3208400</v>
      </c>
      <c r="AY12" s="24">
        <f t="shared" si="22"/>
        <v>39126.829268292684</v>
      </c>
      <c r="AZ12" s="24" t="str">
        <f t="shared" si="23"/>
        <v/>
      </c>
      <c r="BA12" s="24">
        <f t="shared" si="24"/>
        <v>39609.876543209873</v>
      </c>
      <c r="BB12" s="24" t="str">
        <f t="shared" si="25"/>
        <v/>
      </c>
      <c r="BC12" s="24" t="str">
        <f t="shared" si="26"/>
        <v/>
      </c>
      <c r="BD12" s="31" t="s">
        <v>62</v>
      </c>
      <c r="BE12" s="31" t="s">
        <v>62</v>
      </c>
      <c r="BF12" s="31">
        <v>3284476</v>
      </c>
      <c r="BG12" s="31">
        <v>37</v>
      </c>
      <c r="BH12" s="31">
        <v>3284476</v>
      </c>
      <c r="BI12" s="31" t="s">
        <v>428</v>
      </c>
      <c r="BJ12" s="31">
        <v>1.11000011000001E+148</v>
      </c>
      <c r="BK12" s="31">
        <v>38</v>
      </c>
      <c r="BL12" s="31">
        <v>1546560608</v>
      </c>
      <c r="BM12" s="31">
        <f t="shared" si="27"/>
        <v>1</v>
      </c>
      <c r="BN12" s="31">
        <f t="shared" si="28"/>
        <v>1</v>
      </c>
      <c r="BO12" s="31">
        <f t="shared" si="29"/>
        <v>37</v>
      </c>
      <c r="BP12" s="31">
        <f t="shared" si="30"/>
        <v>3284476</v>
      </c>
      <c r="BQ12" s="31">
        <f t="shared" si="31"/>
        <v>86433.578947368427</v>
      </c>
      <c r="BR12" s="31" t="str">
        <f t="shared" si="32"/>
        <v/>
      </c>
      <c r="BS12" s="31">
        <f t="shared" si="33"/>
        <v>88769.621621621627</v>
      </c>
      <c r="BT12" s="31" t="str">
        <f t="shared" si="34"/>
        <v/>
      </c>
      <c r="BU12" s="31" t="str">
        <f t="shared" si="35"/>
        <v/>
      </c>
      <c r="BV12" s="45" t="s">
        <v>62</v>
      </c>
      <c r="BW12" s="45" t="s">
        <v>62</v>
      </c>
      <c r="BX12" s="45">
        <v>3183924</v>
      </c>
      <c r="BY12" s="45">
        <v>55</v>
      </c>
      <c r="BZ12" s="45">
        <v>3183924</v>
      </c>
      <c r="CA12" s="45" t="s">
        <v>428</v>
      </c>
      <c r="CB12" s="45">
        <v>1.11000011000001E+148</v>
      </c>
      <c r="CC12" s="45">
        <v>55</v>
      </c>
      <c r="CD12" s="45">
        <v>1580676641</v>
      </c>
      <c r="CE12" s="45">
        <f t="shared" si="36"/>
        <v>1</v>
      </c>
      <c r="CF12" s="45">
        <f t="shared" si="37"/>
        <v>1</v>
      </c>
      <c r="CG12" s="45">
        <f t="shared" si="38"/>
        <v>55</v>
      </c>
      <c r="CH12" s="45">
        <f t="shared" si="39"/>
        <v>3183924</v>
      </c>
      <c r="CI12" s="45">
        <f t="shared" si="40"/>
        <v>57889.527272727275</v>
      </c>
      <c r="CJ12" s="45" t="str">
        <f t="shared" si="41"/>
        <v/>
      </c>
      <c r="CK12" s="45">
        <f t="shared" si="42"/>
        <v>57889.527272727275</v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62</v>
      </c>
      <c r="C13" s="10" t="s">
        <v>62</v>
      </c>
      <c r="D13" s="10">
        <v>3816196</v>
      </c>
      <c r="E13" s="10">
        <v>54</v>
      </c>
      <c r="F13" s="10">
        <v>3816196</v>
      </c>
      <c r="G13" s="10" t="s">
        <v>881</v>
      </c>
      <c r="H13" s="10">
        <v>1.01001000001111E+149</v>
      </c>
      <c r="I13" s="10">
        <v>54</v>
      </c>
      <c r="J13" s="10">
        <v>1546777267</v>
      </c>
      <c r="K13" s="10">
        <f t="shared" si="0"/>
        <v>1</v>
      </c>
      <c r="L13" s="10">
        <f t="shared" si="1"/>
        <v>1</v>
      </c>
      <c r="M13" s="10">
        <f t="shared" si="2"/>
        <v>54</v>
      </c>
      <c r="N13" s="10">
        <f t="shared" si="3"/>
        <v>3816196</v>
      </c>
      <c r="O13" s="10">
        <f t="shared" si="4"/>
        <v>70670.296296296292</v>
      </c>
      <c r="P13" s="10" t="str">
        <f t="shared" si="5"/>
        <v/>
      </c>
      <c r="Q13" s="10">
        <f t="shared" si="6"/>
        <v>70670.296296296292</v>
      </c>
      <c r="R13" s="10" t="str">
        <f t="shared" si="7"/>
        <v/>
      </c>
      <c r="S13" s="10" t="str">
        <f t="shared" si="8"/>
        <v/>
      </c>
      <c r="T13" s="17" t="s">
        <v>62</v>
      </c>
      <c r="U13" s="17" t="s">
        <v>62</v>
      </c>
      <c r="V13" s="17">
        <v>779116976</v>
      </c>
      <c r="W13" s="17">
        <v>22753</v>
      </c>
      <c r="X13" s="17">
        <v>779116976</v>
      </c>
      <c r="Y13" s="17" t="s">
        <v>881</v>
      </c>
      <c r="Z13" s="17">
        <v>1.01001000001111E+149</v>
      </c>
      <c r="AA13" s="17">
        <v>22753</v>
      </c>
      <c r="AB13" s="17">
        <v>1546716313</v>
      </c>
      <c r="AC13" s="17">
        <f t="shared" si="9"/>
        <v>1</v>
      </c>
      <c r="AD13" s="17">
        <f t="shared" si="10"/>
        <v>1</v>
      </c>
      <c r="AE13" s="32">
        <f t="shared" si="11"/>
        <v>22753</v>
      </c>
      <c r="AF13" s="32">
        <f t="shared" si="12"/>
        <v>779116976</v>
      </c>
      <c r="AG13" s="32">
        <f t="shared" si="13"/>
        <v>34242.384564672793</v>
      </c>
      <c r="AH13" s="32" t="str">
        <f t="shared" si="14"/>
        <v/>
      </c>
      <c r="AI13" s="32">
        <f t="shared" si="15"/>
        <v>34242.384564672793</v>
      </c>
      <c r="AJ13" s="32" t="str">
        <f t="shared" si="16"/>
        <v/>
      </c>
      <c r="AK13" s="32" t="str">
        <f t="shared" si="17"/>
        <v/>
      </c>
      <c r="AL13" s="24" t="s">
        <v>62</v>
      </c>
      <c r="AM13" s="24" t="s">
        <v>62</v>
      </c>
      <c r="AN13" s="24">
        <v>3649474</v>
      </c>
      <c r="AO13" s="24">
        <v>73</v>
      </c>
      <c r="AP13" s="24">
        <v>3649474</v>
      </c>
      <c r="AQ13" s="24" t="s">
        <v>881</v>
      </c>
      <c r="AR13" s="24">
        <v>1.01001000001111E+149</v>
      </c>
      <c r="AS13" s="24">
        <v>73</v>
      </c>
      <c r="AT13" s="24">
        <v>1546794545</v>
      </c>
      <c r="AU13" s="24">
        <f t="shared" si="18"/>
        <v>1</v>
      </c>
      <c r="AV13" s="24">
        <f t="shared" si="19"/>
        <v>1</v>
      </c>
      <c r="AW13" s="24">
        <f t="shared" si="20"/>
        <v>73</v>
      </c>
      <c r="AX13" s="24">
        <f t="shared" si="21"/>
        <v>3649474</v>
      </c>
      <c r="AY13" s="24">
        <f t="shared" si="22"/>
        <v>49992.794520547948</v>
      </c>
      <c r="AZ13" s="24" t="str">
        <f t="shared" si="23"/>
        <v/>
      </c>
      <c r="BA13" s="24">
        <f t="shared" si="24"/>
        <v>49992.794520547948</v>
      </c>
      <c r="BB13" s="24" t="str">
        <f t="shared" si="25"/>
        <v/>
      </c>
      <c r="BC13" s="24" t="str">
        <f t="shared" si="26"/>
        <v/>
      </c>
      <c r="BD13" s="31" t="s">
        <v>62</v>
      </c>
      <c r="BE13" s="31" t="s">
        <v>62</v>
      </c>
      <c r="BF13" s="31">
        <v>1889513</v>
      </c>
      <c r="BG13" s="31">
        <v>23</v>
      </c>
      <c r="BH13" s="31">
        <v>1889513</v>
      </c>
      <c r="BI13" s="31" t="s">
        <v>881</v>
      </c>
      <c r="BJ13" s="31">
        <v>1.01001000001111E+149</v>
      </c>
      <c r="BK13" s="31">
        <v>23</v>
      </c>
      <c r="BL13" s="31">
        <v>1546560626</v>
      </c>
      <c r="BM13" s="31">
        <f t="shared" si="27"/>
        <v>1</v>
      </c>
      <c r="BN13" s="31">
        <f t="shared" si="28"/>
        <v>1</v>
      </c>
      <c r="BO13" s="31">
        <f t="shared" si="29"/>
        <v>23</v>
      </c>
      <c r="BP13" s="31">
        <f t="shared" si="30"/>
        <v>1889513</v>
      </c>
      <c r="BQ13" s="31">
        <f t="shared" si="31"/>
        <v>82152.739130434784</v>
      </c>
      <c r="BR13" s="31" t="str">
        <f t="shared" si="32"/>
        <v/>
      </c>
      <c r="BS13" s="31">
        <f t="shared" si="33"/>
        <v>82152.739130434784</v>
      </c>
      <c r="BT13" s="31" t="str">
        <f t="shared" si="34"/>
        <v/>
      </c>
      <c r="BU13" s="31" t="str">
        <f t="shared" si="35"/>
        <v/>
      </c>
      <c r="BV13" s="45" t="s">
        <v>62</v>
      </c>
      <c r="BW13" s="45" t="s">
        <v>62</v>
      </c>
      <c r="BX13" s="45">
        <v>2380679</v>
      </c>
      <c r="BY13" s="45">
        <v>43</v>
      </c>
      <c r="BZ13" s="45">
        <v>2380679</v>
      </c>
      <c r="CA13" s="45" t="s">
        <v>881</v>
      </c>
      <c r="CB13" s="45">
        <v>1.01001000001111E+149</v>
      </c>
      <c r="CC13" s="45">
        <v>43</v>
      </c>
      <c r="CD13" s="45">
        <v>1580676646</v>
      </c>
      <c r="CE13" s="45">
        <f t="shared" si="36"/>
        <v>1</v>
      </c>
      <c r="CF13" s="45">
        <f t="shared" si="37"/>
        <v>1</v>
      </c>
      <c r="CG13" s="45">
        <f t="shared" si="38"/>
        <v>43</v>
      </c>
      <c r="CH13" s="45">
        <f t="shared" si="39"/>
        <v>2380679</v>
      </c>
      <c r="CI13" s="45">
        <f t="shared" si="40"/>
        <v>55364.627906976741</v>
      </c>
      <c r="CJ13" s="45" t="str">
        <f t="shared" si="41"/>
        <v/>
      </c>
      <c r="CK13" s="45">
        <f t="shared" si="42"/>
        <v>55364.627906976741</v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62</v>
      </c>
      <c r="C14" s="10" t="s">
        <v>62</v>
      </c>
      <c r="D14" s="10">
        <v>7801768</v>
      </c>
      <c r="E14" s="10">
        <v>108</v>
      </c>
      <c r="F14" s="10">
        <v>7801768</v>
      </c>
      <c r="G14" s="10" t="s">
        <v>140</v>
      </c>
      <c r="H14" s="10">
        <v>1.01110011010011E+149</v>
      </c>
      <c r="I14" s="10">
        <v>109</v>
      </c>
      <c r="J14" s="10">
        <v>1546777323</v>
      </c>
      <c r="K14" s="10">
        <f t="shared" si="0"/>
        <v>1</v>
      </c>
      <c r="L14" s="10">
        <f t="shared" si="1"/>
        <v>1</v>
      </c>
      <c r="M14" s="10">
        <f t="shared" si="2"/>
        <v>108</v>
      </c>
      <c r="N14" s="10">
        <f t="shared" si="3"/>
        <v>7801768</v>
      </c>
      <c r="O14" s="10">
        <f t="shared" si="4"/>
        <v>71575.853211009176</v>
      </c>
      <c r="P14" s="10" t="str">
        <f t="shared" si="5"/>
        <v/>
      </c>
      <c r="Q14" s="10">
        <f t="shared" si="6"/>
        <v>72238.592592592599</v>
      </c>
      <c r="R14" s="10" t="str">
        <f t="shared" si="7"/>
        <v/>
      </c>
      <c r="S14" s="10" t="str">
        <f t="shared" si="8"/>
        <v/>
      </c>
      <c r="T14" s="17" t="s">
        <v>62</v>
      </c>
      <c r="U14" s="17" t="s">
        <v>62</v>
      </c>
      <c r="V14" s="17">
        <v>28513590</v>
      </c>
      <c r="W14" s="17">
        <v>411</v>
      </c>
      <c r="X14" s="17">
        <v>28513590</v>
      </c>
      <c r="Y14" s="17" t="s">
        <v>140</v>
      </c>
      <c r="Z14" s="17">
        <v>1.01110011010011E+149</v>
      </c>
      <c r="AA14" s="17">
        <v>411</v>
      </c>
      <c r="AB14" s="17">
        <v>1546717680</v>
      </c>
      <c r="AC14" s="17">
        <f t="shared" si="9"/>
        <v>1</v>
      </c>
      <c r="AD14" s="17">
        <f t="shared" si="10"/>
        <v>1</v>
      </c>
      <c r="AE14" s="32">
        <f t="shared" si="11"/>
        <v>411</v>
      </c>
      <c r="AF14" s="32">
        <f t="shared" si="12"/>
        <v>28513590</v>
      </c>
      <c r="AG14" s="32">
        <f t="shared" si="13"/>
        <v>69376.131386861307</v>
      </c>
      <c r="AH14" s="32" t="str">
        <f t="shared" si="14"/>
        <v/>
      </c>
      <c r="AI14" s="32">
        <f t="shared" si="15"/>
        <v>69376.131386861307</v>
      </c>
      <c r="AJ14" s="32" t="str">
        <f t="shared" si="16"/>
        <v/>
      </c>
      <c r="AK14" s="32" t="str">
        <f t="shared" si="17"/>
        <v/>
      </c>
      <c r="AL14" s="24" t="s">
        <v>62</v>
      </c>
      <c r="AM14" s="24" t="s">
        <v>62</v>
      </c>
      <c r="AN14" s="24">
        <v>1700162</v>
      </c>
      <c r="AO14" s="24">
        <v>40</v>
      </c>
      <c r="AP14" s="24">
        <v>1700162</v>
      </c>
      <c r="AQ14" s="24" t="s">
        <v>140</v>
      </c>
      <c r="AR14" s="24">
        <v>1.01110011010011E+149</v>
      </c>
      <c r="AS14" s="24">
        <v>40</v>
      </c>
      <c r="AT14" s="24">
        <v>1546794619</v>
      </c>
      <c r="AU14" s="24">
        <f t="shared" si="18"/>
        <v>1</v>
      </c>
      <c r="AV14" s="24">
        <f t="shared" si="19"/>
        <v>1</v>
      </c>
      <c r="AW14" s="24">
        <f t="shared" si="20"/>
        <v>40</v>
      </c>
      <c r="AX14" s="24">
        <f t="shared" si="21"/>
        <v>1700162</v>
      </c>
      <c r="AY14" s="24">
        <f t="shared" si="22"/>
        <v>42504.05</v>
      </c>
      <c r="AZ14" s="24" t="str">
        <f t="shared" si="23"/>
        <v/>
      </c>
      <c r="BA14" s="24">
        <f t="shared" si="24"/>
        <v>42504.05</v>
      </c>
      <c r="BB14" s="24" t="str">
        <f t="shared" si="25"/>
        <v/>
      </c>
      <c r="BC14" s="24" t="str">
        <f t="shared" si="26"/>
        <v/>
      </c>
      <c r="BD14" s="31" t="s">
        <v>62</v>
      </c>
      <c r="BE14" s="31" t="s">
        <v>62</v>
      </c>
      <c r="BF14" s="31">
        <v>3074615</v>
      </c>
      <c r="BG14" s="31">
        <v>36</v>
      </c>
      <c r="BH14" s="31">
        <v>3074615</v>
      </c>
      <c r="BI14" s="31" t="s">
        <v>140</v>
      </c>
      <c r="BJ14" s="31">
        <v>1.01110011010011E+149</v>
      </c>
      <c r="BK14" s="31">
        <v>36</v>
      </c>
      <c r="BL14" s="31">
        <v>1546560634</v>
      </c>
      <c r="BM14" s="31">
        <f t="shared" si="27"/>
        <v>1</v>
      </c>
      <c r="BN14" s="31">
        <f t="shared" si="28"/>
        <v>1</v>
      </c>
      <c r="BO14" s="31">
        <f t="shared" si="29"/>
        <v>36</v>
      </c>
      <c r="BP14" s="31">
        <f t="shared" si="30"/>
        <v>3074615</v>
      </c>
      <c r="BQ14" s="31">
        <f t="shared" si="31"/>
        <v>85405.972222222219</v>
      </c>
      <c r="BR14" s="31" t="str">
        <f t="shared" si="32"/>
        <v/>
      </c>
      <c r="BS14" s="31">
        <f t="shared" si="33"/>
        <v>85405.972222222219</v>
      </c>
      <c r="BT14" s="31" t="str">
        <f t="shared" si="34"/>
        <v/>
      </c>
      <c r="BU14" s="31" t="str">
        <f t="shared" si="35"/>
        <v/>
      </c>
      <c r="BV14" s="45" t="s">
        <v>62</v>
      </c>
      <c r="BW14" s="45" t="s">
        <v>62</v>
      </c>
      <c r="BX14" s="45">
        <v>2136403</v>
      </c>
      <c r="BY14" s="45">
        <v>38</v>
      </c>
      <c r="BZ14" s="45">
        <v>2136403</v>
      </c>
      <c r="CA14" s="45" t="s">
        <v>140</v>
      </c>
      <c r="CB14" s="45">
        <v>1.01110011010011E+149</v>
      </c>
      <c r="CC14" s="45">
        <v>38</v>
      </c>
      <c r="CD14" s="45">
        <v>1580676651</v>
      </c>
      <c r="CE14" s="45">
        <f t="shared" si="36"/>
        <v>1</v>
      </c>
      <c r="CF14" s="45">
        <f t="shared" si="37"/>
        <v>1</v>
      </c>
      <c r="CG14" s="45">
        <f t="shared" si="38"/>
        <v>38</v>
      </c>
      <c r="CH14" s="45">
        <f t="shared" si="39"/>
        <v>2136403</v>
      </c>
      <c r="CI14" s="45">
        <f t="shared" si="40"/>
        <v>56221.131578947367</v>
      </c>
      <c r="CJ14" s="45" t="str">
        <f t="shared" si="41"/>
        <v/>
      </c>
      <c r="CK14" s="45">
        <f t="shared" si="42"/>
        <v>56221.131578947367</v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62</v>
      </c>
      <c r="C15" s="10" t="s">
        <v>62</v>
      </c>
      <c r="D15" s="10">
        <v>3605053</v>
      </c>
      <c r="E15" s="10">
        <v>52</v>
      </c>
      <c r="F15" s="10">
        <v>3605053</v>
      </c>
      <c r="G15" s="10" t="s">
        <v>1009</v>
      </c>
      <c r="H15" s="10">
        <v>1.01001111110001E+149</v>
      </c>
      <c r="I15" s="10">
        <v>52</v>
      </c>
      <c r="J15" s="10">
        <v>1546777371</v>
      </c>
      <c r="K15" s="10">
        <f t="shared" si="0"/>
        <v>1</v>
      </c>
      <c r="L15" s="10">
        <f t="shared" si="1"/>
        <v>1</v>
      </c>
      <c r="M15" s="10">
        <f t="shared" si="2"/>
        <v>52</v>
      </c>
      <c r="N15" s="10">
        <f t="shared" si="3"/>
        <v>3605053</v>
      </c>
      <c r="O15" s="10">
        <f t="shared" si="4"/>
        <v>69327.942307692312</v>
      </c>
      <c r="P15" s="10" t="str">
        <f t="shared" si="5"/>
        <v/>
      </c>
      <c r="Q15" s="10">
        <f t="shared" si="6"/>
        <v>69327.942307692312</v>
      </c>
      <c r="R15" s="10" t="str">
        <f t="shared" si="7"/>
        <v/>
      </c>
      <c r="S15" s="10" t="str">
        <f t="shared" si="8"/>
        <v/>
      </c>
      <c r="T15" s="17" t="s">
        <v>1334</v>
      </c>
      <c r="U15" s="17" t="s">
        <v>62</v>
      </c>
      <c r="V15" s="17">
        <v>171198624</v>
      </c>
      <c r="W15" s="17">
        <v>2940</v>
      </c>
      <c r="X15" s="17">
        <v>852529735</v>
      </c>
      <c r="Y15" s="17" t="s">
        <v>428</v>
      </c>
      <c r="Z15" s="17">
        <v>1.11011101010011E+148</v>
      </c>
      <c r="AA15" s="17">
        <v>29519</v>
      </c>
      <c r="AB15" s="17">
        <v>1546718095</v>
      </c>
      <c r="AC15" s="17">
        <f t="shared" si="9"/>
        <v>0</v>
      </c>
      <c r="AD15" s="17">
        <f t="shared" si="10"/>
        <v>1</v>
      </c>
      <c r="AE15" s="32" t="str">
        <f t="shared" si="11"/>
        <v/>
      </c>
      <c r="AF15" s="32" t="str">
        <f t="shared" si="12"/>
        <v/>
      </c>
      <c r="AG15" s="32" t="str">
        <f t="shared" si="13"/>
        <v/>
      </c>
      <c r="AH15" s="32">
        <f t="shared" si="14"/>
        <v>28880.711914360243</v>
      </c>
      <c r="AI15" s="32">
        <f t="shared" si="15"/>
        <v>58230.824489795916</v>
      </c>
      <c r="AJ15" s="32">
        <f t="shared" si="16"/>
        <v>25634.189059031567</v>
      </c>
      <c r="AK15" s="32">
        <f t="shared" si="17"/>
        <v>26579</v>
      </c>
      <c r="AL15" s="24" t="s">
        <v>62</v>
      </c>
      <c r="AM15" s="24" t="s">
        <v>62</v>
      </c>
      <c r="AN15" s="24">
        <v>336260082</v>
      </c>
      <c r="AO15" s="24">
        <v>8794</v>
      </c>
      <c r="AP15" s="24">
        <v>336260082</v>
      </c>
      <c r="AQ15" s="24" t="s">
        <v>1009</v>
      </c>
      <c r="AR15" s="24">
        <v>1.01001111110001E+149</v>
      </c>
      <c r="AS15" s="24">
        <v>8794</v>
      </c>
      <c r="AT15" s="24">
        <v>1546794660</v>
      </c>
      <c r="AU15" s="24">
        <f t="shared" si="18"/>
        <v>1</v>
      </c>
      <c r="AV15" s="24">
        <f t="shared" si="19"/>
        <v>1</v>
      </c>
      <c r="AW15" s="24">
        <f t="shared" si="20"/>
        <v>8794</v>
      </c>
      <c r="AX15" s="24">
        <f t="shared" si="21"/>
        <v>336260082</v>
      </c>
      <c r="AY15" s="24">
        <f t="shared" si="22"/>
        <v>38237.44393904935</v>
      </c>
      <c r="AZ15" s="24" t="str">
        <f t="shared" si="23"/>
        <v/>
      </c>
      <c r="BA15" s="24">
        <f t="shared" si="24"/>
        <v>38237.44393904935</v>
      </c>
      <c r="BB15" s="24" t="str">
        <f t="shared" si="25"/>
        <v/>
      </c>
      <c r="BC15" s="24" t="str">
        <f t="shared" si="26"/>
        <v/>
      </c>
      <c r="BD15" s="31" t="s">
        <v>62</v>
      </c>
      <c r="BE15" s="31" t="s">
        <v>62</v>
      </c>
      <c r="BF15" s="31">
        <v>12227059</v>
      </c>
      <c r="BG15" s="31">
        <v>146</v>
      </c>
      <c r="BH15" s="31">
        <v>12227059</v>
      </c>
      <c r="BI15" s="31" t="s">
        <v>1009</v>
      </c>
      <c r="BJ15" s="31">
        <v>1.01001111110001E+149</v>
      </c>
      <c r="BK15" s="31">
        <v>146</v>
      </c>
      <c r="BL15" s="31">
        <v>1546560639</v>
      </c>
      <c r="BM15" s="31">
        <f t="shared" si="27"/>
        <v>1</v>
      </c>
      <c r="BN15" s="31">
        <f t="shared" si="28"/>
        <v>1</v>
      </c>
      <c r="BO15" s="31">
        <f t="shared" si="29"/>
        <v>146</v>
      </c>
      <c r="BP15" s="31">
        <f t="shared" si="30"/>
        <v>12227059</v>
      </c>
      <c r="BQ15" s="31">
        <f t="shared" si="31"/>
        <v>83746.979452054788</v>
      </c>
      <c r="BR15" s="31" t="str">
        <f t="shared" si="32"/>
        <v/>
      </c>
      <c r="BS15" s="31">
        <f t="shared" si="33"/>
        <v>83746.979452054788</v>
      </c>
      <c r="BT15" s="31" t="str">
        <f t="shared" si="34"/>
        <v/>
      </c>
      <c r="BU15" s="31" t="str">
        <f t="shared" si="35"/>
        <v/>
      </c>
      <c r="BV15" s="45" t="s">
        <v>62</v>
      </c>
      <c r="BW15" s="45" t="s">
        <v>62</v>
      </c>
      <c r="BX15" s="45">
        <v>4067388</v>
      </c>
      <c r="BY15" s="45">
        <v>71</v>
      </c>
      <c r="BZ15" s="45">
        <v>4067388</v>
      </c>
      <c r="CA15" s="45" t="s">
        <v>1009</v>
      </c>
      <c r="CB15" s="45">
        <v>1.01001111110001E+149</v>
      </c>
      <c r="CC15" s="45">
        <v>71</v>
      </c>
      <c r="CD15" s="45">
        <v>1580676668</v>
      </c>
      <c r="CE15" s="45">
        <f t="shared" si="36"/>
        <v>1</v>
      </c>
      <c r="CF15" s="45">
        <f t="shared" si="37"/>
        <v>1</v>
      </c>
      <c r="CG15" s="45">
        <f t="shared" si="38"/>
        <v>71</v>
      </c>
      <c r="CH15" s="45">
        <f t="shared" si="39"/>
        <v>4067388</v>
      </c>
      <c r="CI15" s="45">
        <f t="shared" si="40"/>
        <v>57287.154929577468</v>
      </c>
      <c r="CJ15" s="45" t="str">
        <f t="shared" si="41"/>
        <v/>
      </c>
      <c r="CK15" s="45">
        <f t="shared" si="42"/>
        <v>57287.154929577468</v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62</v>
      </c>
      <c r="C16" s="10" t="s">
        <v>62</v>
      </c>
      <c r="D16" s="10">
        <v>8714885</v>
      </c>
      <c r="E16" s="10">
        <v>118</v>
      </c>
      <c r="F16" s="10">
        <v>8714885</v>
      </c>
      <c r="G16" s="10" t="s">
        <v>875</v>
      </c>
      <c r="H16" s="10">
        <v>1.0101001000110101E+148</v>
      </c>
      <c r="I16" s="10">
        <v>118</v>
      </c>
      <c r="J16" s="10">
        <v>1546777424</v>
      </c>
      <c r="K16" s="10">
        <f t="shared" si="0"/>
        <v>1</v>
      </c>
      <c r="L16" s="10">
        <f t="shared" si="1"/>
        <v>1</v>
      </c>
      <c r="M16" s="10">
        <f t="shared" si="2"/>
        <v>118</v>
      </c>
      <c r="N16" s="10">
        <f t="shared" si="3"/>
        <v>8714885</v>
      </c>
      <c r="O16" s="10">
        <f t="shared" si="4"/>
        <v>73854.957627118638</v>
      </c>
      <c r="P16" s="10" t="str">
        <f t="shared" si="5"/>
        <v/>
      </c>
      <c r="Q16" s="10">
        <f t="shared" si="6"/>
        <v>73854.957627118638</v>
      </c>
      <c r="R16" s="10" t="str">
        <f t="shared" si="7"/>
        <v/>
      </c>
      <c r="S16" s="10" t="str">
        <f t="shared" si="8"/>
        <v/>
      </c>
      <c r="T16" s="17" t="s">
        <v>62</v>
      </c>
      <c r="U16" s="17" t="s">
        <v>62</v>
      </c>
      <c r="V16" s="17">
        <v>188330742</v>
      </c>
      <c r="W16" s="17">
        <v>3863</v>
      </c>
      <c r="X16" s="17">
        <v>188330742</v>
      </c>
      <c r="Y16" s="17" t="s">
        <v>875</v>
      </c>
      <c r="Z16" s="17">
        <v>1.0101001000110101E+148</v>
      </c>
      <c r="AA16" s="17">
        <v>3863</v>
      </c>
      <c r="AB16" s="17">
        <v>1546719781</v>
      </c>
      <c r="AC16" s="17">
        <f t="shared" si="9"/>
        <v>1</v>
      </c>
      <c r="AD16" s="17">
        <f t="shared" si="10"/>
        <v>1</v>
      </c>
      <c r="AE16" s="32">
        <f t="shared" si="11"/>
        <v>3863</v>
      </c>
      <c r="AF16" s="32">
        <f t="shared" si="12"/>
        <v>188330742</v>
      </c>
      <c r="AG16" s="32">
        <f t="shared" si="13"/>
        <v>48752.457157649493</v>
      </c>
      <c r="AH16" s="32" t="str">
        <f t="shared" si="14"/>
        <v/>
      </c>
      <c r="AI16" s="32">
        <f t="shared" si="15"/>
        <v>48752.457157649493</v>
      </c>
      <c r="AJ16" s="32" t="str">
        <f t="shared" si="16"/>
        <v/>
      </c>
      <c r="AK16" s="32" t="str">
        <f t="shared" si="17"/>
        <v/>
      </c>
      <c r="AL16" s="24" t="s">
        <v>62</v>
      </c>
      <c r="AM16" s="24" t="s">
        <v>62</v>
      </c>
      <c r="AN16" s="24">
        <v>11146022</v>
      </c>
      <c r="AO16" s="24">
        <v>210</v>
      </c>
      <c r="AP16" s="24">
        <v>11146022</v>
      </c>
      <c r="AQ16" s="24" t="s">
        <v>875</v>
      </c>
      <c r="AR16" s="24">
        <v>1.0101001000110101E+148</v>
      </c>
      <c r="AS16" s="24">
        <v>210</v>
      </c>
      <c r="AT16" s="24">
        <v>1546794951</v>
      </c>
      <c r="AU16" s="24">
        <f t="shared" si="18"/>
        <v>1</v>
      </c>
      <c r="AV16" s="24">
        <f t="shared" si="19"/>
        <v>1</v>
      </c>
      <c r="AW16" s="24">
        <f t="shared" si="20"/>
        <v>210</v>
      </c>
      <c r="AX16" s="24">
        <f t="shared" si="21"/>
        <v>11146022</v>
      </c>
      <c r="AY16" s="24">
        <f t="shared" si="22"/>
        <v>53076.295238095241</v>
      </c>
      <c r="AZ16" s="24" t="str">
        <f t="shared" si="23"/>
        <v/>
      </c>
      <c r="BA16" s="24">
        <f t="shared" si="24"/>
        <v>53076.295238095241</v>
      </c>
      <c r="BB16" s="24" t="str">
        <f t="shared" si="25"/>
        <v/>
      </c>
      <c r="BC16" s="24" t="str">
        <f t="shared" si="26"/>
        <v/>
      </c>
      <c r="BD16" s="31" t="s">
        <v>62</v>
      </c>
      <c r="BE16" s="31" t="s">
        <v>62</v>
      </c>
      <c r="BF16" s="31">
        <v>12662045</v>
      </c>
      <c r="BG16" s="31">
        <v>147</v>
      </c>
      <c r="BH16" s="31">
        <v>12662045</v>
      </c>
      <c r="BI16" s="31" t="s">
        <v>875</v>
      </c>
      <c r="BJ16" s="31">
        <v>1.0101001000110101E+148</v>
      </c>
      <c r="BK16" s="31">
        <v>147</v>
      </c>
      <c r="BL16" s="31">
        <v>1546560647</v>
      </c>
      <c r="BM16" s="31">
        <f t="shared" si="27"/>
        <v>1</v>
      </c>
      <c r="BN16" s="31">
        <f t="shared" si="28"/>
        <v>1</v>
      </c>
      <c r="BO16" s="31">
        <f t="shared" si="29"/>
        <v>147</v>
      </c>
      <c r="BP16" s="31">
        <f t="shared" si="30"/>
        <v>12662045</v>
      </c>
      <c r="BQ16" s="31">
        <f t="shared" si="31"/>
        <v>86136.360544217692</v>
      </c>
      <c r="BR16" s="31" t="str">
        <f t="shared" si="32"/>
        <v/>
      </c>
      <c r="BS16" s="31">
        <f t="shared" si="33"/>
        <v>86136.360544217692</v>
      </c>
      <c r="BT16" s="31" t="str">
        <f t="shared" si="34"/>
        <v/>
      </c>
      <c r="BU16" s="31" t="str">
        <f t="shared" si="35"/>
        <v/>
      </c>
      <c r="BV16" s="45" t="s">
        <v>62</v>
      </c>
      <c r="BW16" s="45" t="s">
        <v>62</v>
      </c>
      <c r="BX16" s="45">
        <v>2378965</v>
      </c>
      <c r="BY16" s="45">
        <v>39</v>
      </c>
      <c r="BZ16" s="45">
        <v>2378965</v>
      </c>
      <c r="CA16" s="45" t="s">
        <v>875</v>
      </c>
      <c r="CB16" s="45">
        <v>1.0101001000110101E+148</v>
      </c>
      <c r="CC16" s="45">
        <v>39</v>
      </c>
      <c r="CD16" s="45">
        <v>1580676676</v>
      </c>
      <c r="CE16" s="45">
        <f t="shared" si="36"/>
        <v>1</v>
      </c>
      <c r="CF16" s="45">
        <f t="shared" si="37"/>
        <v>1</v>
      </c>
      <c r="CG16" s="45">
        <f t="shared" si="38"/>
        <v>39</v>
      </c>
      <c r="CH16" s="45">
        <f t="shared" si="39"/>
        <v>2378965</v>
      </c>
      <c r="CI16" s="45">
        <f t="shared" si="40"/>
        <v>60999.102564102563</v>
      </c>
      <c r="CJ16" s="45" t="str">
        <f t="shared" si="41"/>
        <v/>
      </c>
      <c r="CK16" s="45">
        <f t="shared" si="42"/>
        <v>60999.102564102563</v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62</v>
      </c>
      <c r="C17" s="10" t="s">
        <v>62</v>
      </c>
      <c r="D17" s="10">
        <v>7254148</v>
      </c>
      <c r="E17" s="10">
        <v>104</v>
      </c>
      <c r="F17" s="10">
        <v>7254148</v>
      </c>
      <c r="G17" s="10" t="s">
        <v>875</v>
      </c>
      <c r="H17" s="10">
        <v>1.01100110101011E+149</v>
      </c>
      <c r="I17" s="10">
        <v>104</v>
      </c>
      <c r="J17" s="10">
        <v>1546777432</v>
      </c>
      <c r="K17" s="10">
        <f t="shared" si="0"/>
        <v>1</v>
      </c>
      <c r="L17" s="10">
        <f t="shared" si="1"/>
        <v>1</v>
      </c>
      <c r="M17" s="10">
        <f t="shared" si="2"/>
        <v>104</v>
      </c>
      <c r="N17" s="10">
        <f t="shared" si="3"/>
        <v>7254148</v>
      </c>
      <c r="O17" s="10">
        <f t="shared" si="4"/>
        <v>69751.423076923078</v>
      </c>
      <c r="P17" s="10" t="str">
        <f t="shared" si="5"/>
        <v/>
      </c>
      <c r="Q17" s="10">
        <f t="shared" si="6"/>
        <v>69751.423076923078</v>
      </c>
      <c r="R17" s="10" t="str">
        <f t="shared" si="7"/>
        <v/>
      </c>
      <c r="S17" s="10" t="str">
        <f t="shared" si="8"/>
        <v/>
      </c>
      <c r="T17" s="17" t="s">
        <v>62</v>
      </c>
      <c r="U17" s="17" t="s">
        <v>62</v>
      </c>
      <c r="V17" s="17">
        <v>9680554</v>
      </c>
      <c r="W17" s="17">
        <v>138</v>
      </c>
      <c r="X17" s="17">
        <v>9680554</v>
      </c>
      <c r="Y17" s="17" t="s">
        <v>875</v>
      </c>
      <c r="Z17" s="17">
        <v>1.01100110101011E+149</v>
      </c>
      <c r="AA17" s="17">
        <v>138</v>
      </c>
      <c r="AB17" s="17">
        <v>1546723645</v>
      </c>
      <c r="AC17" s="17">
        <f t="shared" si="9"/>
        <v>1</v>
      </c>
      <c r="AD17" s="17">
        <f t="shared" si="10"/>
        <v>1</v>
      </c>
      <c r="AE17" s="32">
        <f t="shared" si="11"/>
        <v>138</v>
      </c>
      <c r="AF17" s="32">
        <f t="shared" si="12"/>
        <v>9680554</v>
      </c>
      <c r="AG17" s="32">
        <f t="shared" si="13"/>
        <v>70148.942028985504</v>
      </c>
      <c r="AH17" s="32" t="str">
        <f t="shared" si="14"/>
        <v/>
      </c>
      <c r="AI17" s="32">
        <f t="shared" si="15"/>
        <v>70148.942028985504</v>
      </c>
      <c r="AJ17" s="32" t="str">
        <f t="shared" si="16"/>
        <v/>
      </c>
      <c r="AK17" s="32" t="str">
        <f t="shared" si="17"/>
        <v/>
      </c>
      <c r="AL17" s="24" t="s">
        <v>62</v>
      </c>
      <c r="AM17" s="24" t="s">
        <v>62</v>
      </c>
      <c r="AN17" s="24">
        <v>20334898</v>
      </c>
      <c r="AO17" s="24">
        <v>365</v>
      </c>
      <c r="AP17" s="24">
        <v>20334898</v>
      </c>
      <c r="AQ17" s="24" t="s">
        <v>875</v>
      </c>
      <c r="AR17" s="24">
        <v>1.01100110101011E+149</v>
      </c>
      <c r="AS17" s="24">
        <v>366</v>
      </c>
      <c r="AT17" s="24">
        <v>1546795163</v>
      </c>
      <c r="AU17" s="24">
        <f t="shared" si="18"/>
        <v>1</v>
      </c>
      <c r="AV17" s="24">
        <f t="shared" si="19"/>
        <v>1</v>
      </c>
      <c r="AW17" s="24">
        <f t="shared" si="20"/>
        <v>365</v>
      </c>
      <c r="AX17" s="24">
        <f t="shared" si="21"/>
        <v>20334898</v>
      </c>
      <c r="AY17" s="24">
        <f t="shared" si="22"/>
        <v>55559.830601092894</v>
      </c>
      <c r="AZ17" s="24" t="str">
        <f t="shared" si="23"/>
        <v/>
      </c>
      <c r="BA17" s="24">
        <f t="shared" si="24"/>
        <v>55712.049315068492</v>
      </c>
      <c r="BB17" s="24" t="str">
        <f t="shared" si="25"/>
        <v/>
      </c>
      <c r="BC17" s="24" t="str">
        <f t="shared" si="26"/>
        <v/>
      </c>
      <c r="BD17" s="31" t="s">
        <v>62</v>
      </c>
      <c r="BE17" s="31" t="s">
        <v>62</v>
      </c>
      <c r="BF17" s="31">
        <v>1512919</v>
      </c>
      <c r="BG17" s="31">
        <v>17</v>
      </c>
      <c r="BH17" s="31">
        <v>1512919</v>
      </c>
      <c r="BI17" s="31" t="s">
        <v>875</v>
      </c>
      <c r="BJ17" s="31">
        <v>1.01100110101011E+149</v>
      </c>
      <c r="BK17" s="31">
        <v>17</v>
      </c>
      <c r="BL17" s="31">
        <v>1546560655</v>
      </c>
      <c r="BM17" s="31">
        <f t="shared" si="27"/>
        <v>1</v>
      </c>
      <c r="BN17" s="31">
        <f t="shared" si="28"/>
        <v>1</v>
      </c>
      <c r="BO17" s="31">
        <f t="shared" si="29"/>
        <v>17</v>
      </c>
      <c r="BP17" s="31">
        <f t="shared" si="30"/>
        <v>1512919</v>
      </c>
      <c r="BQ17" s="31">
        <f t="shared" si="31"/>
        <v>88995.23529411765</v>
      </c>
      <c r="BR17" s="31" t="str">
        <f t="shared" si="32"/>
        <v/>
      </c>
      <c r="BS17" s="31">
        <f t="shared" si="33"/>
        <v>88995.23529411765</v>
      </c>
      <c r="BT17" s="31" t="str">
        <f t="shared" si="34"/>
        <v/>
      </c>
      <c r="BU17" s="31" t="str">
        <f t="shared" si="35"/>
        <v/>
      </c>
      <c r="BV17" s="45" t="s">
        <v>62</v>
      </c>
      <c r="BW17" s="45" t="s">
        <v>62</v>
      </c>
      <c r="BX17" s="45">
        <v>2665199</v>
      </c>
      <c r="BY17" s="45">
        <v>48</v>
      </c>
      <c r="BZ17" s="45">
        <v>2665199</v>
      </c>
      <c r="CA17" s="45" t="s">
        <v>875</v>
      </c>
      <c r="CB17" s="45">
        <v>1.01100110101011E+149</v>
      </c>
      <c r="CC17" s="45">
        <v>48</v>
      </c>
      <c r="CD17" s="45">
        <v>1580676684</v>
      </c>
      <c r="CE17" s="45">
        <f t="shared" si="36"/>
        <v>1</v>
      </c>
      <c r="CF17" s="45">
        <f t="shared" si="37"/>
        <v>1</v>
      </c>
      <c r="CG17" s="45">
        <f t="shared" si="38"/>
        <v>48</v>
      </c>
      <c r="CH17" s="45">
        <f t="shared" si="39"/>
        <v>2665199</v>
      </c>
      <c r="CI17" s="45">
        <f t="shared" si="40"/>
        <v>55524.979166666664</v>
      </c>
      <c r="CJ17" s="45" t="str">
        <f t="shared" si="41"/>
        <v/>
      </c>
      <c r="CK17" s="45">
        <f t="shared" si="42"/>
        <v>55524.979166666664</v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62</v>
      </c>
      <c r="C18" s="10" t="s">
        <v>62</v>
      </c>
      <c r="D18" s="10">
        <v>3686850</v>
      </c>
      <c r="E18" s="10">
        <v>51</v>
      </c>
      <c r="F18" s="10">
        <v>3686850</v>
      </c>
      <c r="G18" s="10" t="s">
        <v>880</v>
      </c>
      <c r="H18" s="10">
        <v>1.1000101101110001E+149</v>
      </c>
      <c r="I18" s="10">
        <v>52</v>
      </c>
      <c r="J18" s="10">
        <v>1546777536</v>
      </c>
      <c r="K18" s="10">
        <f t="shared" si="0"/>
        <v>1</v>
      </c>
      <c r="L18" s="10">
        <f t="shared" si="1"/>
        <v>1</v>
      </c>
      <c r="M18" s="10">
        <f t="shared" si="2"/>
        <v>51</v>
      </c>
      <c r="N18" s="10">
        <f t="shared" si="3"/>
        <v>3686850</v>
      </c>
      <c r="O18" s="10">
        <f t="shared" si="4"/>
        <v>70900.961538461532</v>
      </c>
      <c r="P18" s="10" t="str">
        <f t="shared" si="5"/>
        <v/>
      </c>
      <c r="Q18" s="10">
        <f t="shared" si="6"/>
        <v>72291.176470588238</v>
      </c>
      <c r="R18" s="10" t="str">
        <f t="shared" si="7"/>
        <v/>
      </c>
      <c r="S18" s="10" t="str">
        <f t="shared" si="8"/>
        <v/>
      </c>
      <c r="T18" s="17" t="s">
        <v>1335</v>
      </c>
      <c r="U18" s="17" t="s">
        <v>62</v>
      </c>
      <c r="V18" s="17">
        <v>14953391</v>
      </c>
      <c r="W18" s="17">
        <v>217</v>
      </c>
      <c r="X18" s="17">
        <v>852157358</v>
      </c>
      <c r="Y18" s="17" t="s">
        <v>879</v>
      </c>
      <c r="Z18" s="17">
        <v>1.1000101101110001E+149</v>
      </c>
      <c r="AA18" s="17">
        <v>29697</v>
      </c>
      <c r="AB18" s="17">
        <v>1546723785</v>
      </c>
      <c r="AC18" s="17">
        <f t="shared" si="9"/>
        <v>0</v>
      </c>
      <c r="AD18" s="17">
        <f t="shared" si="10"/>
        <v>1</v>
      </c>
      <c r="AE18" s="32" t="str">
        <f t="shared" si="11"/>
        <v/>
      </c>
      <c r="AF18" s="32" t="str">
        <f t="shared" si="12"/>
        <v/>
      </c>
      <c r="AG18" s="32" t="str">
        <f t="shared" si="13"/>
        <v/>
      </c>
      <c r="AH18" s="32">
        <f t="shared" si="14"/>
        <v>28695.065427484256</v>
      </c>
      <c r="AI18" s="32">
        <f t="shared" si="15"/>
        <v>68909.635944700465</v>
      </c>
      <c r="AJ18" s="32">
        <f t="shared" si="16"/>
        <v>28399.049084124832</v>
      </c>
      <c r="AK18" s="32">
        <f t="shared" si="17"/>
        <v>29480</v>
      </c>
      <c r="AL18" s="24" t="s">
        <v>62</v>
      </c>
      <c r="AM18" s="24" t="s">
        <v>62</v>
      </c>
      <c r="AN18" s="24">
        <v>13350943</v>
      </c>
      <c r="AO18" s="24">
        <v>265</v>
      </c>
      <c r="AP18" s="24">
        <v>13350943</v>
      </c>
      <c r="AQ18" s="24" t="s">
        <v>880</v>
      </c>
      <c r="AR18" s="24">
        <v>1.1000101101110001E+149</v>
      </c>
      <c r="AS18" s="24">
        <v>265</v>
      </c>
      <c r="AT18" s="24">
        <v>1546795530</v>
      </c>
      <c r="AU18" s="24">
        <f t="shared" si="18"/>
        <v>1</v>
      </c>
      <c r="AV18" s="24">
        <f t="shared" si="19"/>
        <v>1</v>
      </c>
      <c r="AW18" s="24">
        <f t="shared" si="20"/>
        <v>265</v>
      </c>
      <c r="AX18" s="24">
        <f t="shared" si="21"/>
        <v>13350943</v>
      </c>
      <c r="AY18" s="24">
        <f t="shared" si="22"/>
        <v>50380.916981132075</v>
      </c>
      <c r="AZ18" s="24" t="str">
        <f t="shared" si="23"/>
        <v/>
      </c>
      <c r="BA18" s="24">
        <f t="shared" si="24"/>
        <v>50380.916981132075</v>
      </c>
      <c r="BB18" s="24" t="str">
        <f t="shared" si="25"/>
        <v/>
      </c>
      <c r="BC18" s="24" t="str">
        <f t="shared" si="26"/>
        <v/>
      </c>
      <c r="BD18" s="31" t="s">
        <v>62</v>
      </c>
      <c r="BE18" s="31" t="s">
        <v>62</v>
      </c>
      <c r="BF18" s="31">
        <v>5918957</v>
      </c>
      <c r="BG18" s="31">
        <v>71</v>
      </c>
      <c r="BH18" s="31">
        <v>5918957</v>
      </c>
      <c r="BI18" s="31" t="s">
        <v>880</v>
      </c>
      <c r="BJ18" s="31">
        <v>1.1000101101110001E+149</v>
      </c>
      <c r="BK18" s="31">
        <v>71</v>
      </c>
      <c r="BL18" s="31">
        <v>1546560663</v>
      </c>
      <c r="BM18" s="31">
        <f t="shared" si="27"/>
        <v>1</v>
      </c>
      <c r="BN18" s="31">
        <f t="shared" si="28"/>
        <v>1</v>
      </c>
      <c r="BO18" s="31">
        <f t="shared" si="29"/>
        <v>71</v>
      </c>
      <c r="BP18" s="31">
        <f t="shared" si="30"/>
        <v>5918957</v>
      </c>
      <c r="BQ18" s="31">
        <f t="shared" si="31"/>
        <v>83365.591549295772</v>
      </c>
      <c r="BR18" s="31" t="str">
        <f t="shared" si="32"/>
        <v/>
      </c>
      <c r="BS18" s="31">
        <f t="shared" si="33"/>
        <v>83365.591549295772</v>
      </c>
      <c r="BT18" s="31" t="str">
        <f t="shared" si="34"/>
        <v/>
      </c>
      <c r="BU18" s="31" t="str">
        <f t="shared" si="35"/>
        <v/>
      </c>
      <c r="BV18" s="45" t="s">
        <v>62</v>
      </c>
      <c r="BW18" s="45" t="s">
        <v>62</v>
      </c>
      <c r="BX18" s="45">
        <v>9542015</v>
      </c>
      <c r="BY18" s="45">
        <v>173</v>
      </c>
      <c r="BZ18" s="45">
        <v>9542015</v>
      </c>
      <c r="CA18" s="45" t="s">
        <v>880</v>
      </c>
      <c r="CB18" s="45">
        <v>1.1000101101110001E+149</v>
      </c>
      <c r="CC18" s="45">
        <v>173</v>
      </c>
      <c r="CD18" s="45">
        <v>1580676692</v>
      </c>
      <c r="CE18" s="45">
        <f t="shared" si="36"/>
        <v>1</v>
      </c>
      <c r="CF18" s="45">
        <f t="shared" si="37"/>
        <v>1</v>
      </c>
      <c r="CG18" s="45">
        <f t="shared" si="38"/>
        <v>173</v>
      </c>
      <c r="CH18" s="45">
        <f t="shared" si="39"/>
        <v>9542015</v>
      </c>
      <c r="CI18" s="45">
        <f t="shared" si="40"/>
        <v>55156.156069364159</v>
      </c>
      <c r="CJ18" s="45" t="str">
        <f t="shared" si="41"/>
        <v/>
      </c>
      <c r="CK18" s="45">
        <f t="shared" si="42"/>
        <v>55156.156069364159</v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62</v>
      </c>
      <c r="C19" s="10" t="s">
        <v>62</v>
      </c>
      <c r="D19" s="10">
        <v>7630940</v>
      </c>
      <c r="E19" s="10">
        <v>104</v>
      </c>
      <c r="F19" s="10">
        <v>7630940</v>
      </c>
      <c r="G19" s="10" t="s">
        <v>882</v>
      </c>
      <c r="H19" s="10">
        <v>1.1101011010100999E+145</v>
      </c>
      <c r="I19" s="10">
        <v>105</v>
      </c>
      <c r="J19" s="10">
        <v>1546777544</v>
      </c>
      <c r="K19" s="10">
        <f t="shared" si="0"/>
        <v>1</v>
      </c>
      <c r="L19" s="10">
        <f t="shared" si="1"/>
        <v>1</v>
      </c>
      <c r="M19" s="10">
        <f t="shared" si="2"/>
        <v>104</v>
      </c>
      <c r="N19" s="10">
        <f t="shared" si="3"/>
        <v>7630940</v>
      </c>
      <c r="O19" s="10">
        <f t="shared" si="4"/>
        <v>72675.619047619053</v>
      </c>
      <c r="P19" s="10" t="str">
        <f t="shared" si="5"/>
        <v/>
      </c>
      <c r="Q19" s="10">
        <f t="shared" si="6"/>
        <v>73374.423076923078</v>
      </c>
      <c r="R19" s="10" t="str">
        <f t="shared" si="7"/>
        <v/>
      </c>
      <c r="S19" s="10" t="str">
        <f t="shared" si="8"/>
        <v/>
      </c>
      <c r="T19" s="17" t="s">
        <v>62</v>
      </c>
      <c r="U19" s="17" t="s">
        <v>62</v>
      </c>
      <c r="V19" s="17">
        <v>12526224</v>
      </c>
      <c r="W19" s="17">
        <v>178</v>
      </c>
      <c r="X19" s="17">
        <v>12526224</v>
      </c>
      <c r="Y19" s="17" t="s">
        <v>882</v>
      </c>
      <c r="Z19" s="17">
        <v>1.1101011010100999E+145</v>
      </c>
      <c r="AA19" s="17">
        <v>178</v>
      </c>
      <c r="AB19" s="17">
        <v>1546727042</v>
      </c>
      <c r="AC19" s="17">
        <f t="shared" si="9"/>
        <v>1</v>
      </c>
      <c r="AD19" s="17">
        <f t="shared" si="10"/>
        <v>1</v>
      </c>
      <c r="AE19" s="32">
        <f t="shared" si="11"/>
        <v>178</v>
      </c>
      <c r="AF19" s="32">
        <f t="shared" si="12"/>
        <v>12526224</v>
      </c>
      <c r="AG19" s="32">
        <f t="shared" si="13"/>
        <v>70372.044943820219</v>
      </c>
      <c r="AH19" s="32" t="str">
        <f t="shared" si="14"/>
        <v/>
      </c>
      <c r="AI19" s="32">
        <f t="shared" si="15"/>
        <v>70372.044943820219</v>
      </c>
      <c r="AJ19" s="32" t="str">
        <f t="shared" si="16"/>
        <v/>
      </c>
      <c r="AK19" s="32" t="str">
        <f t="shared" si="17"/>
        <v/>
      </c>
      <c r="AL19" s="24" t="s">
        <v>62</v>
      </c>
      <c r="AM19" s="24" t="s">
        <v>62</v>
      </c>
      <c r="AN19" s="24">
        <v>4902620</v>
      </c>
      <c r="AO19" s="24">
        <v>102</v>
      </c>
      <c r="AP19" s="24">
        <v>4902620</v>
      </c>
      <c r="AQ19" s="24" t="s">
        <v>882</v>
      </c>
      <c r="AR19" s="24">
        <v>1.1101011010100999E+145</v>
      </c>
      <c r="AS19" s="24">
        <v>103</v>
      </c>
      <c r="AT19" s="24">
        <v>1546795797</v>
      </c>
      <c r="AU19" s="24">
        <f t="shared" si="18"/>
        <v>1</v>
      </c>
      <c r="AV19" s="24">
        <f t="shared" si="19"/>
        <v>1</v>
      </c>
      <c r="AW19" s="24">
        <f t="shared" si="20"/>
        <v>102</v>
      </c>
      <c r="AX19" s="24">
        <f t="shared" si="21"/>
        <v>4902620</v>
      </c>
      <c r="AY19" s="24">
        <f t="shared" si="22"/>
        <v>47598.252427184467</v>
      </c>
      <c r="AZ19" s="24" t="str">
        <f t="shared" si="23"/>
        <v/>
      </c>
      <c r="BA19" s="24">
        <f t="shared" si="24"/>
        <v>48064.901960784315</v>
      </c>
      <c r="BB19" s="24" t="str">
        <f t="shared" si="25"/>
        <v/>
      </c>
      <c r="BC19" s="24" t="str">
        <f t="shared" si="26"/>
        <v/>
      </c>
      <c r="BD19" s="31" t="s">
        <v>62</v>
      </c>
      <c r="BE19" s="31" t="s">
        <v>62</v>
      </c>
      <c r="BF19" s="31">
        <v>6064214</v>
      </c>
      <c r="BG19" s="31">
        <v>73</v>
      </c>
      <c r="BH19" s="31">
        <v>6064214</v>
      </c>
      <c r="BI19" s="31" t="s">
        <v>882</v>
      </c>
      <c r="BJ19" s="31">
        <v>1.1101011010100999E+145</v>
      </c>
      <c r="BK19" s="31">
        <v>73</v>
      </c>
      <c r="BL19" s="31">
        <v>1546560671</v>
      </c>
      <c r="BM19" s="31">
        <f t="shared" si="27"/>
        <v>1</v>
      </c>
      <c r="BN19" s="31">
        <f t="shared" si="28"/>
        <v>1</v>
      </c>
      <c r="BO19" s="31">
        <f t="shared" si="29"/>
        <v>73</v>
      </c>
      <c r="BP19" s="31">
        <f t="shared" si="30"/>
        <v>6064214</v>
      </c>
      <c r="BQ19" s="31">
        <f t="shared" si="31"/>
        <v>83071.42465753424</v>
      </c>
      <c r="BR19" s="31" t="str">
        <f t="shared" si="32"/>
        <v/>
      </c>
      <c r="BS19" s="31">
        <f t="shared" si="33"/>
        <v>83071.42465753424</v>
      </c>
      <c r="BT19" s="31" t="str">
        <f t="shared" si="34"/>
        <v/>
      </c>
      <c r="BU19" s="31" t="str">
        <f t="shared" si="35"/>
        <v/>
      </c>
      <c r="BV19" s="45" t="s">
        <v>62</v>
      </c>
      <c r="BW19" s="45" t="s">
        <v>62</v>
      </c>
      <c r="BX19" s="45">
        <v>4238666</v>
      </c>
      <c r="BY19" s="45">
        <v>81</v>
      </c>
      <c r="BZ19" s="45">
        <v>4238666</v>
      </c>
      <c r="CA19" s="45" t="s">
        <v>882</v>
      </c>
      <c r="CB19" s="45">
        <v>1.1101011010100999E+145</v>
      </c>
      <c r="CC19" s="45">
        <v>81</v>
      </c>
      <c r="CD19" s="45">
        <v>1580676697</v>
      </c>
      <c r="CE19" s="45">
        <f t="shared" si="36"/>
        <v>1</v>
      </c>
      <c r="CF19" s="45">
        <f t="shared" si="37"/>
        <v>1</v>
      </c>
      <c r="CG19" s="45">
        <f t="shared" si="38"/>
        <v>81</v>
      </c>
      <c r="CH19" s="45">
        <f t="shared" si="39"/>
        <v>4238666</v>
      </c>
      <c r="CI19" s="45">
        <f t="shared" si="40"/>
        <v>52329.209876543209</v>
      </c>
      <c r="CJ19" s="45" t="str">
        <f t="shared" si="41"/>
        <v/>
      </c>
      <c r="CK19" s="45">
        <f t="shared" si="42"/>
        <v>52329.209876543209</v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62</v>
      </c>
      <c r="C20" s="10" t="s">
        <v>62</v>
      </c>
      <c r="D20" s="10">
        <v>19477169</v>
      </c>
      <c r="E20" s="10">
        <v>265</v>
      </c>
      <c r="F20" s="10">
        <v>19477169</v>
      </c>
      <c r="G20" s="10" t="s">
        <v>928</v>
      </c>
      <c r="H20" s="10">
        <v>1.0011101111111E+149</v>
      </c>
      <c r="I20" s="10">
        <v>266</v>
      </c>
      <c r="J20" s="10">
        <v>1546777588</v>
      </c>
      <c r="K20" s="10">
        <f t="shared" si="0"/>
        <v>1</v>
      </c>
      <c r="L20" s="10">
        <f t="shared" si="1"/>
        <v>1</v>
      </c>
      <c r="M20" s="10">
        <f t="shared" si="2"/>
        <v>265</v>
      </c>
      <c r="N20" s="10">
        <f t="shared" si="3"/>
        <v>19477169</v>
      </c>
      <c r="O20" s="10">
        <f t="shared" si="4"/>
        <v>73222.439849624061</v>
      </c>
      <c r="P20" s="10" t="str">
        <f t="shared" si="5"/>
        <v/>
      </c>
      <c r="Q20" s="10">
        <f t="shared" si="6"/>
        <v>73498.750943396226</v>
      </c>
      <c r="R20" s="10" t="str">
        <f t="shared" si="7"/>
        <v/>
      </c>
      <c r="S20" s="10" t="str">
        <f t="shared" si="8"/>
        <v/>
      </c>
      <c r="T20" s="17" t="s">
        <v>1336</v>
      </c>
      <c r="U20" s="17" t="s">
        <v>62</v>
      </c>
      <c r="V20" s="17">
        <v>118572163</v>
      </c>
      <c r="W20" s="17">
        <v>1946</v>
      </c>
      <c r="X20" s="17">
        <v>748577723</v>
      </c>
      <c r="Y20" s="17" t="s">
        <v>928</v>
      </c>
      <c r="Z20" s="17">
        <v>1.0001111111000001E+146</v>
      </c>
      <c r="AA20" s="17">
        <v>29563</v>
      </c>
      <c r="AB20" s="17">
        <v>1546727221</v>
      </c>
      <c r="AC20" s="17">
        <f t="shared" si="9"/>
        <v>0</v>
      </c>
      <c r="AD20" s="17">
        <f t="shared" si="10"/>
        <v>1</v>
      </c>
      <c r="AE20" s="32" t="str">
        <f t="shared" si="11"/>
        <v/>
      </c>
      <c r="AF20" s="32" t="str">
        <f t="shared" si="12"/>
        <v/>
      </c>
      <c r="AG20" s="32" t="str">
        <f t="shared" si="13"/>
        <v/>
      </c>
      <c r="AH20" s="32">
        <f t="shared" si="14"/>
        <v>25321.439738862769</v>
      </c>
      <c r="AI20" s="32">
        <f t="shared" si="15"/>
        <v>60931.224563206575</v>
      </c>
      <c r="AJ20" s="32">
        <f t="shared" si="16"/>
        <v>22812.237390013397</v>
      </c>
      <c r="AK20" s="32">
        <f t="shared" si="17"/>
        <v>27617</v>
      </c>
      <c r="AL20" s="24" t="s">
        <v>62</v>
      </c>
      <c r="AM20" s="24" t="s">
        <v>62</v>
      </c>
      <c r="AN20" s="24">
        <v>28958835</v>
      </c>
      <c r="AO20" s="24">
        <v>603</v>
      </c>
      <c r="AP20" s="24">
        <v>28958835</v>
      </c>
      <c r="AQ20" s="24" t="s">
        <v>928</v>
      </c>
      <c r="AR20" s="24">
        <v>1.0011101111111E+149</v>
      </c>
      <c r="AS20" s="24">
        <v>603</v>
      </c>
      <c r="AT20" s="24">
        <v>1546795902</v>
      </c>
      <c r="AU20" s="24">
        <f t="shared" si="18"/>
        <v>1</v>
      </c>
      <c r="AV20" s="24">
        <f t="shared" si="19"/>
        <v>1</v>
      </c>
      <c r="AW20" s="24">
        <f t="shared" si="20"/>
        <v>603</v>
      </c>
      <c r="AX20" s="24">
        <f t="shared" si="21"/>
        <v>28958835</v>
      </c>
      <c r="AY20" s="24">
        <f t="shared" si="22"/>
        <v>48024.601990049749</v>
      </c>
      <c r="AZ20" s="24" t="str">
        <f t="shared" si="23"/>
        <v/>
      </c>
      <c r="BA20" s="24">
        <f t="shared" si="24"/>
        <v>48024.601990049749</v>
      </c>
      <c r="BB20" s="24" t="str">
        <f t="shared" si="25"/>
        <v/>
      </c>
      <c r="BC20" s="24" t="str">
        <f t="shared" si="26"/>
        <v/>
      </c>
      <c r="BD20" s="31" t="s">
        <v>62</v>
      </c>
      <c r="BE20" s="31" t="s">
        <v>62</v>
      </c>
      <c r="BF20" s="31">
        <v>7254388</v>
      </c>
      <c r="BG20" s="31">
        <v>87</v>
      </c>
      <c r="BH20" s="31">
        <v>7254388</v>
      </c>
      <c r="BI20" s="31" t="s">
        <v>928</v>
      </c>
      <c r="BJ20" s="31">
        <v>1.0011101111111E+149</v>
      </c>
      <c r="BK20" s="31">
        <v>87</v>
      </c>
      <c r="BL20" s="31">
        <v>1546560679</v>
      </c>
      <c r="BM20" s="31">
        <f t="shared" si="27"/>
        <v>1</v>
      </c>
      <c r="BN20" s="31">
        <f t="shared" si="28"/>
        <v>1</v>
      </c>
      <c r="BO20" s="31">
        <f t="shared" si="29"/>
        <v>87</v>
      </c>
      <c r="BP20" s="31">
        <f t="shared" si="30"/>
        <v>7254388</v>
      </c>
      <c r="BQ20" s="31">
        <f t="shared" si="31"/>
        <v>83383.770114942527</v>
      </c>
      <c r="BR20" s="31" t="str">
        <f t="shared" si="32"/>
        <v/>
      </c>
      <c r="BS20" s="31">
        <f t="shared" si="33"/>
        <v>83383.770114942527</v>
      </c>
      <c r="BT20" s="31" t="str">
        <f t="shared" si="34"/>
        <v/>
      </c>
      <c r="BU20" s="31" t="str">
        <f t="shared" si="35"/>
        <v/>
      </c>
      <c r="BV20" s="45" t="s">
        <v>62</v>
      </c>
      <c r="BW20" s="45" t="s">
        <v>62</v>
      </c>
      <c r="BX20" s="45">
        <v>6160951</v>
      </c>
      <c r="BY20" s="45">
        <v>115</v>
      </c>
      <c r="BZ20" s="45">
        <v>6160951</v>
      </c>
      <c r="CA20" s="45" t="s">
        <v>928</v>
      </c>
      <c r="CB20" s="45">
        <v>1.0011101111111E+149</v>
      </c>
      <c r="CC20" s="45">
        <v>115</v>
      </c>
      <c r="CD20" s="45">
        <v>1580676705</v>
      </c>
      <c r="CE20" s="45">
        <f t="shared" si="36"/>
        <v>1</v>
      </c>
      <c r="CF20" s="45">
        <f t="shared" si="37"/>
        <v>1</v>
      </c>
      <c r="CG20" s="45">
        <f t="shared" si="38"/>
        <v>115</v>
      </c>
      <c r="CH20" s="45">
        <f t="shared" si="39"/>
        <v>6160951</v>
      </c>
      <c r="CI20" s="45">
        <f t="shared" si="40"/>
        <v>53573.486956521738</v>
      </c>
      <c r="CJ20" s="45" t="str">
        <f t="shared" si="41"/>
        <v/>
      </c>
      <c r="CK20" s="45">
        <f t="shared" si="42"/>
        <v>53573.486956521738</v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62</v>
      </c>
      <c r="C21" s="10" t="s">
        <v>62</v>
      </c>
      <c r="D21" s="10">
        <v>3223662</v>
      </c>
      <c r="E21" s="10">
        <v>47</v>
      </c>
      <c r="F21" s="10">
        <v>3223662</v>
      </c>
      <c r="G21" s="10" t="s">
        <v>878</v>
      </c>
      <c r="H21" s="10">
        <v>1.0101100110111E+144</v>
      </c>
      <c r="I21" s="10">
        <v>47</v>
      </c>
      <c r="J21" s="10">
        <v>1546777651</v>
      </c>
      <c r="K21" s="10">
        <f t="shared" si="0"/>
        <v>1</v>
      </c>
      <c r="L21" s="10">
        <f t="shared" si="1"/>
        <v>1</v>
      </c>
      <c r="M21" s="10">
        <f t="shared" si="2"/>
        <v>47</v>
      </c>
      <c r="N21" s="10">
        <f t="shared" si="3"/>
        <v>3223662</v>
      </c>
      <c r="O21" s="10">
        <f t="shared" si="4"/>
        <v>68588.553191489365</v>
      </c>
      <c r="P21" s="10" t="str">
        <f t="shared" si="5"/>
        <v/>
      </c>
      <c r="Q21" s="10">
        <f t="shared" si="6"/>
        <v>68588.553191489365</v>
      </c>
      <c r="R21" s="10" t="str">
        <f t="shared" si="7"/>
        <v/>
      </c>
      <c r="S21" s="10" t="str">
        <f t="shared" si="8"/>
        <v/>
      </c>
      <c r="T21" s="17" t="s">
        <v>62</v>
      </c>
      <c r="U21" s="17" t="s">
        <v>62</v>
      </c>
      <c r="V21" s="17">
        <v>58746659</v>
      </c>
      <c r="W21" s="17">
        <v>866</v>
      </c>
      <c r="X21" s="17">
        <v>58746659</v>
      </c>
      <c r="Y21" s="17" t="s">
        <v>878</v>
      </c>
      <c r="Z21" s="17">
        <v>1.0101100110111E+144</v>
      </c>
      <c r="AA21" s="17">
        <v>867</v>
      </c>
      <c r="AB21" s="17">
        <v>1546733502</v>
      </c>
      <c r="AC21" s="17">
        <f t="shared" si="9"/>
        <v>1</v>
      </c>
      <c r="AD21" s="17">
        <f t="shared" si="10"/>
        <v>1</v>
      </c>
      <c r="AE21" s="32">
        <f t="shared" si="11"/>
        <v>866</v>
      </c>
      <c r="AF21" s="32">
        <f t="shared" si="12"/>
        <v>58746659</v>
      </c>
      <c r="AG21" s="32">
        <f t="shared" si="13"/>
        <v>67758.545559400227</v>
      </c>
      <c r="AH21" s="32" t="str">
        <f t="shared" si="14"/>
        <v/>
      </c>
      <c r="AI21" s="32">
        <f t="shared" si="15"/>
        <v>67836.788683602776</v>
      </c>
      <c r="AJ21" s="32" t="str">
        <f t="shared" si="16"/>
        <v/>
      </c>
      <c r="AK21" s="32" t="str">
        <f t="shared" si="17"/>
        <v/>
      </c>
      <c r="AL21" s="24" t="s">
        <v>62</v>
      </c>
      <c r="AM21" s="24" t="s">
        <v>62</v>
      </c>
      <c r="AN21" s="24">
        <v>1601806</v>
      </c>
      <c r="AO21" s="24">
        <v>37</v>
      </c>
      <c r="AP21" s="24">
        <v>1601806</v>
      </c>
      <c r="AQ21" s="24" t="s">
        <v>878</v>
      </c>
      <c r="AR21" s="24">
        <v>1.0101100110111E+144</v>
      </c>
      <c r="AS21" s="24">
        <v>38</v>
      </c>
      <c r="AT21" s="24">
        <v>1546796506</v>
      </c>
      <c r="AU21" s="24">
        <f t="shared" si="18"/>
        <v>1</v>
      </c>
      <c r="AV21" s="24">
        <f t="shared" si="19"/>
        <v>1</v>
      </c>
      <c r="AW21" s="24">
        <f t="shared" si="20"/>
        <v>37</v>
      </c>
      <c r="AX21" s="24">
        <f t="shared" si="21"/>
        <v>1601806</v>
      </c>
      <c r="AY21" s="24">
        <f t="shared" si="22"/>
        <v>42152.789473684214</v>
      </c>
      <c r="AZ21" s="24" t="str">
        <f t="shared" si="23"/>
        <v/>
      </c>
      <c r="BA21" s="24">
        <f t="shared" si="24"/>
        <v>43292.054054054053</v>
      </c>
      <c r="BB21" s="24" t="str">
        <f t="shared" si="25"/>
        <v/>
      </c>
      <c r="BC21" s="24" t="str">
        <f t="shared" si="26"/>
        <v/>
      </c>
      <c r="BD21" s="31" t="s">
        <v>62</v>
      </c>
      <c r="BE21" s="31" t="s">
        <v>62</v>
      </c>
      <c r="BF21" s="31">
        <v>1481276</v>
      </c>
      <c r="BG21" s="31">
        <v>18</v>
      </c>
      <c r="BH21" s="31">
        <v>1481276</v>
      </c>
      <c r="BI21" s="31" t="s">
        <v>878</v>
      </c>
      <c r="BJ21" s="31">
        <v>1.0101100110111E+144</v>
      </c>
      <c r="BK21" s="31">
        <v>18</v>
      </c>
      <c r="BL21" s="31">
        <v>1546560736</v>
      </c>
      <c r="BM21" s="31">
        <f t="shared" si="27"/>
        <v>1</v>
      </c>
      <c r="BN21" s="31">
        <f t="shared" si="28"/>
        <v>1</v>
      </c>
      <c r="BO21" s="31">
        <f t="shared" si="29"/>
        <v>18</v>
      </c>
      <c r="BP21" s="31">
        <f t="shared" si="30"/>
        <v>1481276</v>
      </c>
      <c r="BQ21" s="31">
        <f t="shared" si="31"/>
        <v>82293.111111111109</v>
      </c>
      <c r="BR21" s="31" t="str">
        <f t="shared" si="32"/>
        <v/>
      </c>
      <c r="BS21" s="31">
        <f t="shared" si="33"/>
        <v>82293.111111111109</v>
      </c>
      <c r="BT21" s="31" t="str">
        <f t="shared" si="34"/>
        <v/>
      </c>
      <c r="BU21" s="31" t="str">
        <f t="shared" si="35"/>
        <v/>
      </c>
      <c r="BV21" s="45" t="s">
        <v>62</v>
      </c>
      <c r="BW21" s="45" t="s">
        <v>62</v>
      </c>
      <c r="BX21" s="45">
        <v>2033475</v>
      </c>
      <c r="BY21" s="45">
        <v>39</v>
      </c>
      <c r="BZ21" s="45">
        <v>2033475</v>
      </c>
      <c r="CA21" s="45" t="s">
        <v>878</v>
      </c>
      <c r="CB21" s="45">
        <v>1.0101100110111E+144</v>
      </c>
      <c r="CC21" s="45">
        <v>39</v>
      </c>
      <c r="CD21" s="45">
        <v>1580676713</v>
      </c>
      <c r="CE21" s="45">
        <f t="shared" si="36"/>
        <v>1</v>
      </c>
      <c r="CF21" s="45">
        <f t="shared" si="37"/>
        <v>1</v>
      </c>
      <c r="CG21" s="45">
        <f t="shared" si="38"/>
        <v>39</v>
      </c>
      <c r="CH21" s="45">
        <f t="shared" si="39"/>
        <v>2033475</v>
      </c>
      <c r="CI21" s="45">
        <f t="shared" si="40"/>
        <v>52140.384615384617</v>
      </c>
      <c r="CJ21" s="45" t="str">
        <f t="shared" si="41"/>
        <v/>
      </c>
      <c r="CK21" s="45">
        <f t="shared" si="42"/>
        <v>52140.384615384617</v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62</v>
      </c>
      <c r="C22" s="10" t="s">
        <v>62</v>
      </c>
      <c r="D22" s="10">
        <v>7168478</v>
      </c>
      <c r="E22" s="10">
        <v>100</v>
      </c>
      <c r="F22" s="10">
        <v>7168478</v>
      </c>
      <c r="G22" s="10" t="s">
        <v>985</v>
      </c>
      <c r="H22" s="10">
        <v>1.1111111101101101E+149</v>
      </c>
      <c r="I22" s="10">
        <v>100</v>
      </c>
      <c r="J22" s="10">
        <v>1546777701</v>
      </c>
      <c r="K22" s="10">
        <f t="shared" si="0"/>
        <v>1</v>
      </c>
      <c r="L22" s="10">
        <f t="shared" si="1"/>
        <v>1</v>
      </c>
      <c r="M22" s="10">
        <f t="shared" si="2"/>
        <v>100</v>
      </c>
      <c r="N22" s="10">
        <f t="shared" si="3"/>
        <v>7168478</v>
      </c>
      <c r="O22" s="10">
        <f t="shared" si="4"/>
        <v>71684.78</v>
      </c>
      <c r="P22" s="10" t="str">
        <f t="shared" si="5"/>
        <v/>
      </c>
      <c r="Q22" s="10">
        <f t="shared" si="6"/>
        <v>71684.78</v>
      </c>
      <c r="R22" s="10" t="str">
        <f t="shared" si="7"/>
        <v/>
      </c>
      <c r="S22" s="10" t="str">
        <f t="shared" si="8"/>
        <v/>
      </c>
      <c r="T22" s="17" t="s">
        <v>62</v>
      </c>
      <c r="U22" s="17" t="s">
        <v>62</v>
      </c>
      <c r="V22" s="17">
        <v>344207866</v>
      </c>
      <c r="W22" s="17">
        <v>8615</v>
      </c>
      <c r="X22" s="17">
        <v>344207866</v>
      </c>
      <c r="Y22" s="17" t="s">
        <v>985</v>
      </c>
      <c r="Z22" s="17">
        <v>1.1111111101101101E+149</v>
      </c>
      <c r="AA22" s="17">
        <v>8615</v>
      </c>
      <c r="AB22" s="17">
        <v>1546734372</v>
      </c>
      <c r="AC22" s="17">
        <f t="shared" si="9"/>
        <v>1</v>
      </c>
      <c r="AD22" s="17">
        <f t="shared" si="10"/>
        <v>1</v>
      </c>
      <c r="AE22" s="32">
        <f t="shared" si="11"/>
        <v>8615</v>
      </c>
      <c r="AF22" s="32">
        <f t="shared" si="12"/>
        <v>344207866</v>
      </c>
      <c r="AG22" s="32">
        <f t="shared" si="13"/>
        <v>39954.482414393497</v>
      </c>
      <c r="AH22" s="32" t="str">
        <f t="shared" si="14"/>
        <v/>
      </c>
      <c r="AI22" s="32">
        <f t="shared" si="15"/>
        <v>39954.482414393497</v>
      </c>
      <c r="AJ22" s="32" t="str">
        <f t="shared" si="16"/>
        <v/>
      </c>
      <c r="AK22" s="32" t="str">
        <f t="shared" si="17"/>
        <v/>
      </c>
      <c r="AL22" s="24" t="s">
        <v>62</v>
      </c>
      <c r="AM22" s="24" t="s">
        <v>62</v>
      </c>
      <c r="AN22" s="24">
        <v>22457012</v>
      </c>
      <c r="AO22" s="24">
        <v>414</v>
      </c>
      <c r="AP22" s="24">
        <v>22457012</v>
      </c>
      <c r="AQ22" s="24" t="s">
        <v>985</v>
      </c>
      <c r="AR22" s="24">
        <v>1.1111111101101101E+149</v>
      </c>
      <c r="AS22" s="24">
        <v>414</v>
      </c>
      <c r="AT22" s="24">
        <v>1546796545</v>
      </c>
      <c r="AU22" s="24">
        <f t="shared" si="18"/>
        <v>1</v>
      </c>
      <c r="AV22" s="24">
        <f t="shared" si="19"/>
        <v>1</v>
      </c>
      <c r="AW22" s="24">
        <f t="shared" si="20"/>
        <v>414</v>
      </c>
      <c r="AX22" s="24">
        <f t="shared" si="21"/>
        <v>22457012</v>
      </c>
      <c r="AY22" s="24">
        <f t="shared" si="22"/>
        <v>54243.990338164251</v>
      </c>
      <c r="AZ22" s="24" t="str">
        <f t="shared" si="23"/>
        <v/>
      </c>
      <c r="BA22" s="24">
        <f t="shared" si="24"/>
        <v>54243.990338164251</v>
      </c>
      <c r="BB22" s="24" t="str">
        <f t="shared" si="25"/>
        <v/>
      </c>
      <c r="BC22" s="24" t="str">
        <f t="shared" si="26"/>
        <v/>
      </c>
      <c r="BD22" s="31" t="s">
        <v>62</v>
      </c>
      <c r="BE22" s="31" t="s">
        <v>62</v>
      </c>
      <c r="BF22" s="31">
        <v>1559234</v>
      </c>
      <c r="BG22" s="31">
        <v>19</v>
      </c>
      <c r="BH22" s="31">
        <v>1559234</v>
      </c>
      <c r="BI22" s="31" t="s">
        <v>985</v>
      </c>
      <c r="BJ22" s="31">
        <v>1.1111111101101101E+149</v>
      </c>
      <c r="BK22" s="31">
        <v>19</v>
      </c>
      <c r="BL22" s="31">
        <v>1546560747</v>
      </c>
      <c r="BM22" s="31">
        <f t="shared" si="27"/>
        <v>1</v>
      </c>
      <c r="BN22" s="31">
        <f t="shared" si="28"/>
        <v>1</v>
      </c>
      <c r="BO22" s="31">
        <f t="shared" si="29"/>
        <v>19</v>
      </c>
      <c r="BP22" s="31">
        <f t="shared" si="30"/>
        <v>1559234</v>
      </c>
      <c r="BQ22" s="31">
        <f t="shared" si="31"/>
        <v>82064.947368421053</v>
      </c>
      <c r="BR22" s="31" t="str">
        <f t="shared" si="32"/>
        <v/>
      </c>
      <c r="BS22" s="31">
        <f t="shared" si="33"/>
        <v>82064.947368421053</v>
      </c>
      <c r="BT22" s="31" t="str">
        <f t="shared" si="34"/>
        <v/>
      </c>
      <c r="BU22" s="31" t="str">
        <f t="shared" si="35"/>
        <v/>
      </c>
      <c r="BV22" s="45" t="s">
        <v>62</v>
      </c>
      <c r="BW22" s="45" t="s">
        <v>62</v>
      </c>
      <c r="BX22" s="45">
        <v>1987556</v>
      </c>
      <c r="BY22" s="45">
        <v>38</v>
      </c>
      <c r="BZ22" s="45">
        <v>1987556</v>
      </c>
      <c r="CA22" s="45" t="s">
        <v>985</v>
      </c>
      <c r="CB22" s="45">
        <v>1.1111111101101101E+149</v>
      </c>
      <c r="CC22" s="45">
        <v>38</v>
      </c>
      <c r="CD22" s="45">
        <v>1580676721</v>
      </c>
      <c r="CE22" s="45">
        <f t="shared" si="36"/>
        <v>1</v>
      </c>
      <c r="CF22" s="45">
        <f t="shared" si="37"/>
        <v>1</v>
      </c>
      <c r="CG22" s="45">
        <f t="shared" si="38"/>
        <v>38</v>
      </c>
      <c r="CH22" s="45">
        <f t="shared" si="39"/>
        <v>1987556</v>
      </c>
      <c r="CI22" s="45">
        <f t="shared" si="40"/>
        <v>52304.105263157893</v>
      </c>
      <c r="CJ22" s="45" t="str">
        <f t="shared" si="41"/>
        <v/>
      </c>
      <c r="CK22" s="45">
        <f t="shared" si="42"/>
        <v>52304.105263157893</v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62</v>
      </c>
      <c r="C23" s="10" t="s">
        <v>62</v>
      </c>
      <c r="D23" s="10">
        <v>46357225</v>
      </c>
      <c r="E23" s="10">
        <v>647</v>
      </c>
      <c r="F23" s="10">
        <v>46357225</v>
      </c>
      <c r="G23" s="10" t="s">
        <v>229</v>
      </c>
      <c r="H23" s="10">
        <v>1.0011010001101E+149</v>
      </c>
      <c r="I23" s="10">
        <v>648</v>
      </c>
      <c r="J23" s="10">
        <v>1546777802</v>
      </c>
      <c r="K23" s="10">
        <f t="shared" si="0"/>
        <v>1</v>
      </c>
      <c r="L23" s="10">
        <f t="shared" si="1"/>
        <v>1</v>
      </c>
      <c r="M23" s="10">
        <f t="shared" si="2"/>
        <v>647</v>
      </c>
      <c r="N23" s="10">
        <f t="shared" si="3"/>
        <v>46357225</v>
      </c>
      <c r="O23" s="10">
        <f t="shared" si="4"/>
        <v>71538.9274691358</v>
      </c>
      <c r="P23" s="10" t="str">
        <f t="shared" si="5"/>
        <v/>
      </c>
      <c r="Q23" s="10">
        <f t="shared" si="6"/>
        <v>71649.49768160742</v>
      </c>
      <c r="R23" s="10" t="str">
        <f t="shared" si="7"/>
        <v/>
      </c>
      <c r="S23" s="10" t="str">
        <f t="shared" si="8"/>
        <v/>
      </c>
      <c r="T23" s="17" t="s">
        <v>1337</v>
      </c>
      <c r="U23" s="17" t="s">
        <v>62</v>
      </c>
      <c r="V23" s="17">
        <v>18543277</v>
      </c>
      <c r="W23" s="17">
        <v>250</v>
      </c>
      <c r="X23" s="17">
        <v>856393049</v>
      </c>
      <c r="Y23" s="17" t="s">
        <v>880</v>
      </c>
      <c r="Z23" s="17">
        <v>1.10100001000001E+147</v>
      </c>
      <c r="AA23" s="17">
        <v>31947</v>
      </c>
      <c r="AB23" s="17">
        <v>1546738105</v>
      </c>
      <c r="AC23" s="17">
        <f t="shared" si="9"/>
        <v>0</v>
      </c>
      <c r="AD23" s="17">
        <f t="shared" si="10"/>
        <v>1</v>
      </c>
      <c r="AE23" s="32" t="str">
        <f t="shared" si="11"/>
        <v/>
      </c>
      <c r="AF23" s="32" t="str">
        <f t="shared" si="12"/>
        <v/>
      </c>
      <c r="AG23" s="32" t="str">
        <f t="shared" si="13"/>
        <v/>
      </c>
      <c r="AH23" s="32">
        <f t="shared" si="14"/>
        <v>26806.681347231352</v>
      </c>
      <c r="AI23" s="32">
        <f t="shared" si="15"/>
        <v>74173.107999999993</v>
      </c>
      <c r="AJ23" s="32">
        <f t="shared" si="16"/>
        <v>26433.093731267942</v>
      </c>
      <c r="AK23" s="32">
        <f t="shared" si="17"/>
        <v>31697</v>
      </c>
      <c r="AL23" s="24" t="s">
        <v>1337</v>
      </c>
      <c r="AM23" s="24" t="s">
        <v>62</v>
      </c>
      <c r="AN23" s="24">
        <v>5473977</v>
      </c>
      <c r="AO23" s="24">
        <v>117</v>
      </c>
      <c r="AP23" s="24">
        <v>780885681</v>
      </c>
      <c r="AQ23" s="24" t="s">
        <v>880</v>
      </c>
      <c r="AR23" s="24">
        <v>1.10100001000001E+147</v>
      </c>
      <c r="AS23" s="24">
        <v>28924</v>
      </c>
      <c r="AT23" s="24">
        <v>1546796959</v>
      </c>
      <c r="AU23" s="24">
        <f t="shared" si="18"/>
        <v>0</v>
      </c>
      <c r="AV23" s="24">
        <f t="shared" si="19"/>
        <v>1</v>
      </c>
      <c r="AW23" s="24" t="str">
        <f t="shared" si="20"/>
        <v/>
      </c>
      <c r="AX23" s="24" t="str">
        <f t="shared" si="21"/>
        <v/>
      </c>
      <c r="AY23" s="24" t="str">
        <f t="shared" si="22"/>
        <v/>
      </c>
      <c r="AZ23" s="24">
        <f t="shared" si="23"/>
        <v>26997.845422486516</v>
      </c>
      <c r="BA23" s="24">
        <f t="shared" si="24"/>
        <v>46786.128205128203</v>
      </c>
      <c r="BB23" s="24">
        <f t="shared" si="25"/>
        <v>26917.475058145588</v>
      </c>
      <c r="BC23" s="24">
        <f t="shared" si="26"/>
        <v>28807</v>
      </c>
      <c r="BD23" s="31" t="s">
        <v>62</v>
      </c>
      <c r="BE23" s="31" t="s">
        <v>62</v>
      </c>
      <c r="BF23" s="31">
        <v>11955059</v>
      </c>
      <c r="BG23" s="31">
        <v>143</v>
      </c>
      <c r="BH23" s="31">
        <v>11955059</v>
      </c>
      <c r="BI23" s="31" t="s">
        <v>229</v>
      </c>
      <c r="BJ23" s="31">
        <v>1.0011010001101E+149</v>
      </c>
      <c r="BK23" s="31">
        <v>143</v>
      </c>
      <c r="BL23" s="31">
        <v>1546560755</v>
      </c>
      <c r="BM23" s="31">
        <f t="shared" si="27"/>
        <v>1</v>
      </c>
      <c r="BN23" s="31">
        <f t="shared" si="28"/>
        <v>1</v>
      </c>
      <c r="BO23" s="31">
        <f t="shared" si="29"/>
        <v>143</v>
      </c>
      <c r="BP23" s="31">
        <f t="shared" si="30"/>
        <v>11955059</v>
      </c>
      <c r="BQ23" s="31">
        <f t="shared" si="31"/>
        <v>83601.811188811189</v>
      </c>
      <c r="BR23" s="31" t="str">
        <f t="shared" si="32"/>
        <v/>
      </c>
      <c r="BS23" s="31">
        <f t="shared" si="33"/>
        <v>83601.811188811189</v>
      </c>
      <c r="BT23" s="31" t="str">
        <f t="shared" si="34"/>
        <v/>
      </c>
      <c r="BU23" s="31" t="str">
        <f t="shared" si="35"/>
        <v/>
      </c>
      <c r="BV23" s="45" t="s">
        <v>62</v>
      </c>
      <c r="BW23" s="45" t="s">
        <v>62</v>
      </c>
      <c r="BX23" s="45">
        <v>2087620</v>
      </c>
      <c r="BY23" s="45">
        <v>40</v>
      </c>
      <c r="BZ23" s="45">
        <v>2087620</v>
      </c>
      <c r="CA23" s="45" t="s">
        <v>229</v>
      </c>
      <c r="CB23" s="45">
        <v>1.0011010001101E+149</v>
      </c>
      <c r="CC23" s="45">
        <v>40</v>
      </c>
      <c r="CD23" s="45">
        <v>1580676732</v>
      </c>
      <c r="CE23" s="45">
        <f t="shared" si="36"/>
        <v>1</v>
      </c>
      <c r="CF23" s="45">
        <f t="shared" si="37"/>
        <v>1</v>
      </c>
      <c r="CG23" s="45">
        <f t="shared" si="38"/>
        <v>40</v>
      </c>
      <c r="CH23" s="45">
        <f t="shared" si="39"/>
        <v>2087620</v>
      </c>
      <c r="CI23" s="45">
        <f t="shared" si="40"/>
        <v>52190.5</v>
      </c>
      <c r="CJ23" s="45" t="str">
        <f t="shared" si="41"/>
        <v/>
      </c>
      <c r="CK23" s="45">
        <f t="shared" si="42"/>
        <v>52190.5</v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62</v>
      </c>
      <c r="C24" s="10" t="s">
        <v>62</v>
      </c>
      <c r="D24" s="10">
        <v>3571395</v>
      </c>
      <c r="E24" s="10">
        <v>49</v>
      </c>
      <c r="F24" s="10">
        <v>3571395</v>
      </c>
      <c r="G24" s="10" t="s">
        <v>235</v>
      </c>
      <c r="H24" s="10">
        <v>1.011100100101E+149</v>
      </c>
      <c r="I24" s="10">
        <v>49</v>
      </c>
      <c r="J24" s="10">
        <v>1546777856</v>
      </c>
      <c r="K24" s="10">
        <f t="shared" si="0"/>
        <v>1</v>
      </c>
      <c r="L24" s="10">
        <f t="shared" si="1"/>
        <v>1</v>
      </c>
      <c r="M24" s="10">
        <f t="shared" si="2"/>
        <v>49</v>
      </c>
      <c r="N24" s="10">
        <f t="shared" si="3"/>
        <v>3571395</v>
      </c>
      <c r="O24" s="10">
        <f t="shared" si="4"/>
        <v>72885.612244897959</v>
      </c>
      <c r="P24" s="10" t="str">
        <f t="shared" si="5"/>
        <v/>
      </c>
      <c r="Q24" s="10">
        <f t="shared" si="6"/>
        <v>72885.612244897959</v>
      </c>
      <c r="R24" s="10" t="str">
        <f t="shared" si="7"/>
        <v/>
      </c>
      <c r="S24" s="10" t="str">
        <f t="shared" si="8"/>
        <v/>
      </c>
      <c r="T24" s="17" t="s">
        <v>62</v>
      </c>
      <c r="U24" s="17" t="s">
        <v>62</v>
      </c>
      <c r="V24" s="17">
        <v>66470749</v>
      </c>
      <c r="W24" s="17">
        <v>1039</v>
      </c>
      <c r="X24" s="17">
        <v>66470749</v>
      </c>
      <c r="Y24" s="17" t="s">
        <v>235</v>
      </c>
      <c r="Z24" s="17">
        <v>1.011100100101E+149</v>
      </c>
      <c r="AA24" s="17">
        <v>1039</v>
      </c>
      <c r="AB24" s="17">
        <v>1546739068</v>
      </c>
      <c r="AC24" s="17">
        <f t="shared" si="9"/>
        <v>1</v>
      </c>
      <c r="AD24" s="17">
        <f t="shared" si="10"/>
        <v>1</v>
      </c>
      <c r="AE24" s="32">
        <f t="shared" si="11"/>
        <v>1039</v>
      </c>
      <c r="AF24" s="32">
        <f t="shared" si="12"/>
        <v>66470749</v>
      </c>
      <c r="AG24" s="32">
        <f t="shared" si="13"/>
        <v>63975.696823869104</v>
      </c>
      <c r="AH24" s="32" t="str">
        <f t="shared" si="14"/>
        <v/>
      </c>
      <c r="AI24" s="32">
        <f t="shared" si="15"/>
        <v>63975.696823869104</v>
      </c>
      <c r="AJ24" s="32" t="str">
        <f t="shared" si="16"/>
        <v/>
      </c>
      <c r="AK24" s="32" t="str">
        <f t="shared" si="17"/>
        <v/>
      </c>
      <c r="AL24" s="24" t="s">
        <v>62</v>
      </c>
      <c r="AM24" s="24" t="s">
        <v>62</v>
      </c>
      <c r="AN24" s="24">
        <v>22694720</v>
      </c>
      <c r="AO24" s="24">
        <v>429</v>
      </c>
      <c r="AP24" s="24">
        <v>22694720</v>
      </c>
      <c r="AQ24" s="24" t="s">
        <v>235</v>
      </c>
      <c r="AR24" s="24">
        <v>1.011100100101E+149</v>
      </c>
      <c r="AS24" s="24">
        <v>429</v>
      </c>
      <c r="AT24" s="24">
        <v>1546798469</v>
      </c>
      <c r="AU24" s="24">
        <f t="shared" si="18"/>
        <v>1</v>
      </c>
      <c r="AV24" s="24">
        <f t="shared" si="19"/>
        <v>1</v>
      </c>
      <c r="AW24" s="24">
        <f t="shared" si="20"/>
        <v>429</v>
      </c>
      <c r="AX24" s="24">
        <f t="shared" si="21"/>
        <v>22694720</v>
      </c>
      <c r="AY24" s="24">
        <f t="shared" si="22"/>
        <v>52901.445221445225</v>
      </c>
      <c r="AZ24" s="24" t="str">
        <f t="shared" si="23"/>
        <v/>
      </c>
      <c r="BA24" s="24">
        <f t="shared" si="24"/>
        <v>52901.445221445225</v>
      </c>
      <c r="BB24" s="24" t="str">
        <f t="shared" si="25"/>
        <v/>
      </c>
      <c r="BC24" s="24" t="str">
        <f t="shared" si="26"/>
        <v/>
      </c>
      <c r="BD24" s="31" t="s">
        <v>62</v>
      </c>
      <c r="BE24" s="31" t="s">
        <v>62</v>
      </c>
      <c r="BF24" s="31">
        <v>2955197</v>
      </c>
      <c r="BG24" s="31">
        <v>36</v>
      </c>
      <c r="BH24" s="31">
        <v>2955197</v>
      </c>
      <c r="BI24" s="31" t="s">
        <v>235</v>
      </c>
      <c r="BJ24" s="31">
        <v>1.011100100101E+149</v>
      </c>
      <c r="BK24" s="31">
        <v>36</v>
      </c>
      <c r="BL24" s="31">
        <v>1546560766</v>
      </c>
      <c r="BM24" s="31">
        <f t="shared" si="27"/>
        <v>1</v>
      </c>
      <c r="BN24" s="31">
        <f t="shared" si="28"/>
        <v>1</v>
      </c>
      <c r="BO24" s="31">
        <f t="shared" si="29"/>
        <v>36</v>
      </c>
      <c r="BP24" s="31">
        <f t="shared" si="30"/>
        <v>2955197</v>
      </c>
      <c r="BQ24" s="31">
        <f t="shared" si="31"/>
        <v>82088.805555555562</v>
      </c>
      <c r="BR24" s="31" t="str">
        <f t="shared" si="32"/>
        <v/>
      </c>
      <c r="BS24" s="31">
        <f t="shared" si="33"/>
        <v>82088.805555555562</v>
      </c>
      <c r="BT24" s="31" t="str">
        <f t="shared" si="34"/>
        <v/>
      </c>
      <c r="BU24" s="31" t="str">
        <f t="shared" si="35"/>
        <v/>
      </c>
      <c r="BV24" s="45" t="s">
        <v>62</v>
      </c>
      <c r="BW24" s="45" t="s">
        <v>62</v>
      </c>
      <c r="BX24" s="45">
        <v>3216020</v>
      </c>
      <c r="BY24" s="45">
        <v>62</v>
      </c>
      <c r="BZ24" s="45">
        <v>3216020</v>
      </c>
      <c r="CA24" s="45" t="s">
        <v>235</v>
      </c>
      <c r="CB24" s="45">
        <v>1.011100100101E+149</v>
      </c>
      <c r="CC24" s="45">
        <v>62</v>
      </c>
      <c r="CD24" s="45">
        <v>1580676740</v>
      </c>
      <c r="CE24" s="45">
        <f t="shared" si="36"/>
        <v>1</v>
      </c>
      <c r="CF24" s="45">
        <f t="shared" si="37"/>
        <v>1</v>
      </c>
      <c r="CG24" s="45">
        <f t="shared" si="38"/>
        <v>62</v>
      </c>
      <c r="CH24" s="45">
        <f t="shared" si="39"/>
        <v>3216020</v>
      </c>
      <c r="CI24" s="45">
        <f t="shared" si="40"/>
        <v>51871.290322580644</v>
      </c>
      <c r="CJ24" s="45" t="str">
        <f t="shared" si="41"/>
        <v/>
      </c>
      <c r="CK24" s="45">
        <f t="shared" si="42"/>
        <v>51871.290322580644</v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62</v>
      </c>
      <c r="C25" s="10" t="s">
        <v>62</v>
      </c>
      <c r="D25" s="10">
        <v>17166465</v>
      </c>
      <c r="E25" s="10">
        <v>254</v>
      </c>
      <c r="F25" s="10">
        <v>17166465</v>
      </c>
      <c r="G25" s="10" t="s">
        <v>1009</v>
      </c>
      <c r="H25" s="10">
        <v>1.1111001000100099E+149</v>
      </c>
      <c r="I25" s="10">
        <v>254</v>
      </c>
      <c r="J25" s="10">
        <v>1546777906</v>
      </c>
      <c r="K25" s="10">
        <f t="shared" si="0"/>
        <v>1</v>
      </c>
      <c r="L25" s="10">
        <f t="shared" si="1"/>
        <v>1</v>
      </c>
      <c r="M25" s="10">
        <f t="shared" si="2"/>
        <v>254</v>
      </c>
      <c r="N25" s="10">
        <f t="shared" si="3"/>
        <v>17166465</v>
      </c>
      <c r="O25" s="10">
        <f t="shared" si="4"/>
        <v>67584.507874015748</v>
      </c>
      <c r="P25" s="10" t="str">
        <f t="shared" si="5"/>
        <v/>
      </c>
      <c r="Q25" s="10">
        <f t="shared" si="6"/>
        <v>67584.507874015748</v>
      </c>
      <c r="R25" s="10" t="str">
        <f t="shared" si="7"/>
        <v/>
      </c>
      <c r="S25" s="10" t="str">
        <f t="shared" si="8"/>
        <v/>
      </c>
      <c r="T25" s="17" t="s">
        <v>1338</v>
      </c>
      <c r="U25" s="17" t="s">
        <v>62</v>
      </c>
      <c r="V25" s="17">
        <v>78839042</v>
      </c>
      <c r="W25" s="17">
        <v>1224</v>
      </c>
      <c r="X25" s="17">
        <v>816864508</v>
      </c>
      <c r="Y25" s="17" t="s">
        <v>874</v>
      </c>
      <c r="Z25" s="17">
        <v>1.1111001000100099E+149</v>
      </c>
      <c r="AA25" s="17">
        <v>30636</v>
      </c>
      <c r="AB25" s="17">
        <v>1546739218</v>
      </c>
      <c r="AC25" s="17">
        <f t="shared" si="9"/>
        <v>0</v>
      </c>
      <c r="AD25" s="17">
        <f t="shared" si="10"/>
        <v>1</v>
      </c>
      <c r="AE25" s="32" t="str">
        <f t="shared" si="11"/>
        <v/>
      </c>
      <c r="AF25" s="32" t="str">
        <f t="shared" si="12"/>
        <v/>
      </c>
      <c r="AG25" s="32" t="str">
        <f t="shared" si="13"/>
        <v/>
      </c>
      <c r="AH25" s="32">
        <f t="shared" si="14"/>
        <v>26663.549680114898</v>
      </c>
      <c r="AI25" s="32">
        <f t="shared" si="15"/>
        <v>64410.982026143793</v>
      </c>
      <c r="AJ25" s="32">
        <f t="shared" si="16"/>
        <v>25092.665102679177</v>
      </c>
      <c r="AK25" s="32">
        <f t="shared" si="17"/>
        <v>29412</v>
      </c>
      <c r="AL25" s="24" t="s">
        <v>62</v>
      </c>
      <c r="AM25" s="24" t="s">
        <v>62</v>
      </c>
      <c r="AN25" s="24">
        <v>243888195</v>
      </c>
      <c r="AO25" s="24">
        <v>4254</v>
      </c>
      <c r="AP25" s="24">
        <v>243888195</v>
      </c>
      <c r="AQ25" s="24" t="s">
        <v>1009</v>
      </c>
      <c r="AR25" s="24">
        <v>1.1111001000100099E+149</v>
      </c>
      <c r="AS25" s="24">
        <v>4254</v>
      </c>
      <c r="AT25" s="24">
        <v>1546798899</v>
      </c>
      <c r="AU25" s="24">
        <f t="shared" si="18"/>
        <v>1</v>
      </c>
      <c r="AV25" s="24">
        <f t="shared" si="19"/>
        <v>1</v>
      </c>
      <c r="AW25" s="24">
        <f t="shared" si="20"/>
        <v>4254</v>
      </c>
      <c r="AX25" s="24">
        <f t="shared" si="21"/>
        <v>243888195</v>
      </c>
      <c r="AY25" s="24">
        <f t="shared" si="22"/>
        <v>57331.498589562761</v>
      </c>
      <c r="AZ25" s="24" t="str">
        <f t="shared" si="23"/>
        <v/>
      </c>
      <c r="BA25" s="24">
        <f t="shared" si="24"/>
        <v>57331.498589562761</v>
      </c>
      <c r="BB25" s="24" t="str">
        <f t="shared" si="25"/>
        <v/>
      </c>
      <c r="BC25" s="24" t="str">
        <f t="shared" si="26"/>
        <v/>
      </c>
      <c r="BD25" s="31" t="s">
        <v>62</v>
      </c>
      <c r="BE25" s="31" t="s">
        <v>62</v>
      </c>
      <c r="BF25" s="31">
        <v>1710653</v>
      </c>
      <c r="BG25" s="31">
        <v>22</v>
      </c>
      <c r="BH25" s="31">
        <v>1710653</v>
      </c>
      <c r="BI25" s="31" t="s">
        <v>1009</v>
      </c>
      <c r="BJ25" s="31">
        <v>1.1111001000100099E+149</v>
      </c>
      <c r="BK25" s="31">
        <v>22</v>
      </c>
      <c r="BL25" s="31">
        <v>1546560774</v>
      </c>
      <c r="BM25" s="31">
        <f t="shared" si="27"/>
        <v>1</v>
      </c>
      <c r="BN25" s="31">
        <f t="shared" si="28"/>
        <v>1</v>
      </c>
      <c r="BO25" s="31">
        <f t="shared" si="29"/>
        <v>22</v>
      </c>
      <c r="BP25" s="31">
        <f t="shared" si="30"/>
        <v>1710653</v>
      </c>
      <c r="BQ25" s="31">
        <f t="shared" si="31"/>
        <v>77756.954545454544</v>
      </c>
      <c r="BR25" s="31" t="str">
        <f t="shared" si="32"/>
        <v/>
      </c>
      <c r="BS25" s="31">
        <f t="shared" si="33"/>
        <v>77756.954545454544</v>
      </c>
      <c r="BT25" s="31" t="str">
        <f t="shared" si="34"/>
        <v/>
      </c>
      <c r="BU25" s="31" t="str">
        <f t="shared" si="35"/>
        <v/>
      </c>
      <c r="BV25" s="45" t="s">
        <v>62</v>
      </c>
      <c r="BW25" s="45" t="s">
        <v>62</v>
      </c>
      <c r="BX25" s="45">
        <v>5300584</v>
      </c>
      <c r="BY25" s="45">
        <v>100</v>
      </c>
      <c r="BZ25" s="45">
        <v>5300584</v>
      </c>
      <c r="CA25" s="45" t="s">
        <v>1009</v>
      </c>
      <c r="CB25" s="45">
        <v>1.1111001000100099E+149</v>
      </c>
      <c r="CC25" s="45">
        <v>100</v>
      </c>
      <c r="CD25" s="45">
        <v>1580676754</v>
      </c>
      <c r="CE25" s="45">
        <f t="shared" si="36"/>
        <v>1</v>
      </c>
      <c r="CF25" s="45">
        <f t="shared" si="37"/>
        <v>1</v>
      </c>
      <c r="CG25" s="45">
        <f t="shared" si="38"/>
        <v>100</v>
      </c>
      <c r="CH25" s="45">
        <f t="shared" si="39"/>
        <v>5300584</v>
      </c>
      <c r="CI25" s="45">
        <f t="shared" si="40"/>
        <v>53005.84</v>
      </c>
      <c r="CJ25" s="45" t="str">
        <f t="shared" si="41"/>
        <v/>
      </c>
      <c r="CK25" s="45">
        <f t="shared" si="42"/>
        <v>53005.84</v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62</v>
      </c>
      <c r="C26" s="10" t="s">
        <v>62</v>
      </c>
      <c r="D26" s="10">
        <v>85911020</v>
      </c>
      <c r="E26" s="10">
        <v>1271</v>
      </c>
      <c r="F26" s="10">
        <v>85911020</v>
      </c>
      <c r="G26" s="10" t="s">
        <v>937</v>
      </c>
      <c r="H26" s="10">
        <v>1.00001111111011E+149</v>
      </c>
      <c r="I26" s="10">
        <v>1272</v>
      </c>
      <c r="J26" s="10">
        <v>1546778161</v>
      </c>
      <c r="K26" s="10">
        <f t="shared" si="0"/>
        <v>1</v>
      </c>
      <c r="L26" s="10">
        <f t="shared" si="1"/>
        <v>1</v>
      </c>
      <c r="M26" s="10">
        <f t="shared" si="2"/>
        <v>1271</v>
      </c>
      <c r="N26" s="10">
        <f t="shared" si="3"/>
        <v>85911020</v>
      </c>
      <c r="O26" s="10">
        <f t="shared" si="4"/>
        <v>67540.110062893087</v>
      </c>
      <c r="P26" s="10" t="str">
        <f t="shared" si="5"/>
        <v/>
      </c>
      <c r="Q26" s="10">
        <f t="shared" si="6"/>
        <v>67593.249409913449</v>
      </c>
      <c r="R26" s="10" t="str">
        <f t="shared" si="7"/>
        <v/>
      </c>
      <c r="S26" s="10" t="str">
        <f t="shared" si="8"/>
        <v/>
      </c>
      <c r="T26" s="17" t="s">
        <v>1339</v>
      </c>
      <c r="U26" s="17" t="s">
        <v>62</v>
      </c>
      <c r="V26" s="17">
        <v>27851983</v>
      </c>
      <c r="W26" s="17">
        <v>397</v>
      </c>
      <c r="X26" s="17">
        <v>786872962</v>
      </c>
      <c r="Y26" s="17" t="s">
        <v>229</v>
      </c>
      <c r="Z26" s="17">
        <v>1.00001111111011E+149</v>
      </c>
      <c r="AA26" s="17">
        <v>28929</v>
      </c>
      <c r="AB26" s="17">
        <v>1546740108</v>
      </c>
      <c r="AC26" s="17">
        <f t="shared" si="9"/>
        <v>0</v>
      </c>
      <c r="AD26" s="17">
        <f t="shared" si="10"/>
        <v>1</v>
      </c>
      <c r="AE26" s="32" t="str">
        <f t="shared" si="11"/>
        <v/>
      </c>
      <c r="AF26" s="32" t="str">
        <f t="shared" si="12"/>
        <v/>
      </c>
      <c r="AG26" s="32" t="str">
        <f t="shared" si="13"/>
        <v/>
      </c>
      <c r="AH26" s="32">
        <f t="shared" si="14"/>
        <v>27200.143869473537</v>
      </c>
      <c r="AI26" s="32">
        <f t="shared" si="15"/>
        <v>70156.128463476067</v>
      </c>
      <c r="AJ26" s="32">
        <f t="shared" si="16"/>
        <v>26602.445639983176</v>
      </c>
      <c r="AK26" s="32">
        <f t="shared" si="17"/>
        <v>28532</v>
      </c>
      <c r="AL26" s="24" t="s">
        <v>62</v>
      </c>
      <c r="AM26" s="24" t="s">
        <v>62</v>
      </c>
      <c r="AN26" s="24">
        <v>15385863</v>
      </c>
      <c r="AO26" s="24">
        <v>304</v>
      </c>
      <c r="AP26" s="24">
        <v>15385863</v>
      </c>
      <c r="AQ26" s="24" t="s">
        <v>937</v>
      </c>
      <c r="AR26" s="24">
        <v>1.00001111111011E+149</v>
      </c>
      <c r="AS26" s="24">
        <v>304</v>
      </c>
      <c r="AT26" s="24">
        <v>1546800062</v>
      </c>
      <c r="AU26" s="24">
        <f t="shared" si="18"/>
        <v>1</v>
      </c>
      <c r="AV26" s="24">
        <f t="shared" si="19"/>
        <v>1</v>
      </c>
      <c r="AW26" s="24">
        <f t="shared" si="20"/>
        <v>304</v>
      </c>
      <c r="AX26" s="24">
        <f t="shared" si="21"/>
        <v>15385863</v>
      </c>
      <c r="AY26" s="24">
        <f t="shared" si="22"/>
        <v>50611.39144736842</v>
      </c>
      <c r="AZ26" s="24" t="str">
        <f t="shared" si="23"/>
        <v/>
      </c>
      <c r="BA26" s="24">
        <f t="shared" si="24"/>
        <v>50611.39144736842</v>
      </c>
      <c r="BB26" s="24" t="str">
        <f t="shared" si="25"/>
        <v/>
      </c>
      <c r="BC26" s="24" t="str">
        <f t="shared" si="26"/>
        <v/>
      </c>
      <c r="BD26" s="31" t="s">
        <v>62</v>
      </c>
      <c r="BE26" s="31" t="s">
        <v>62</v>
      </c>
      <c r="BF26" s="31">
        <v>3314433</v>
      </c>
      <c r="BG26" s="31">
        <v>40</v>
      </c>
      <c r="BH26" s="31">
        <v>3314433</v>
      </c>
      <c r="BI26" s="31" t="s">
        <v>937</v>
      </c>
      <c r="BJ26" s="31">
        <v>1.00001111111011E+149</v>
      </c>
      <c r="BK26" s="31">
        <v>40</v>
      </c>
      <c r="BL26" s="31">
        <v>1546560785</v>
      </c>
      <c r="BM26" s="31">
        <f t="shared" si="27"/>
        <v>1</v>
      </c>
      <c r="BN26" s="31">
        <f t="shared" si="28"/>
        <v>1</v>
      </c>
      <c r="BO26" s="31">
        <f t="shared" si="29"/>
        <v>40</v>
      </c>
      <c r="BP26" s="31">
        <f t="shared" si="30"/>
        <v>3314433</v>
      </c>
      <c r="BQ26" s="31">
        <f t="shared" si="31"/>
        <v>82860.824999999997</v>
      </c>
      <c r="BR26" s="31" t="str">
        <f t="shared" si="32"/>
        <v/>
      </c>
      <c r="BS26" s="31">
        <f t="shared" si="33"/>
        <v>82860.824999999997</v>
      </c>
      <c r="BT26" s="31" t="str">
        <f t="shared" si="34"/>
        <v/>
      </c>
      <c r="BU26" s="31" t="str">
        <f t="shared" si="35"/>
        <v/>
      </c>
      <c r="BV26" s="45" t="s">
        <v>62</v>
      </c>
      <c r="BW26" s="45" t="s">
        <v>62</v>
      </c>
      <c r="BX26" s="45">
        <v>2423143</v>
      </c>
      <c r="BY26" s="45">
        <v>45</v>
      </c>
      <c r="BZ26" s="45">
        <v>2423143</v>
      </c>
      <c r="CA26" s="45" t="s">
        <v>937</v>
      </c>
      <c r="CB26" s="45">
        <v>1.00001111111011E+149</v>
      </c>
      <c r="CC26" s="45">
        <v>46</v>
      </c>
      <c r="CD26" s="45">
        <v>1580676762</v>
      </c>
      <c r="CE26" s="45">
        <f t="shared" si="36"/>
        <v>1</v>
      </c>
      <c r="CF26" s="45">
        <f t="shared" si="37"/>
        <v>1</v>
      </c>
      <c r="CG26" s="45">
        <f t="shared" si="38"/>
        <v>45</v>
      </c>
      <c r="CH26" s="45">
        <f t="shared" si="39"/>
        <v>2423143</v>
      </c>
      <c r="CI26" s="45">
        <f t="shared" si="40"/>
        <v>52677.021739130432</v>
      </c>
      <c r="CJ26" s="45" t="str">
        <f t="shared" si="41"/>
        <v/>
      </c>
      <c r="CK26" s="45">
        <f t="shared" si="42"/>
        <v>53847.62222222222</v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62</v>
      </c>
      <c r="C27" s="10" t="s">
        <v>62</v>
      </c>
      <c r="D27" s="10">
        <v>6395955</v>
      </c>
      <c r="E27" s="10">
        <v>88</v>
      </c>
      <c r="F27" s="10">
        <v>6395955</v>
      </c>
      <c r="G27" s="10" t="s">
        <v>128</v>
      </c>
      <c r="H27" s="10">
        <v>1.10110110010001E+149</v>
      </c>
      <c r="I27" s="10">
        <v>88</v>
      </c>
      <c r="J27" s="10">
        <v>1546778453</v>
      </c>
      <c r="K27" s="10">
        <f t="shared" si="0"/>
        <v>1</v>
      </c>
      <c r="L27" s="10">
        <f t="shared" si="1"/>
        <v>1</v>
      </c>
      <c r="M27" s="10">
        <f t="shared" si="2"/>
        <v>88</v>
      </c>
      <c r="N27" s="10">
        <f t="shared" si="3"/>
        <v>6395955</v>
      </c>
      <c r="O27" s="10">
        <f t="shared" si="4"/>
        <v>72681.306818181823</v>
      </c>
      <c r="P27" s="10" t="str">
        <f t="shared" si="5"/>
        <v/>
      </c>
      <c r="Q27" s="10">
        <f t="shared" si="6"/>
        <v>72681.306818181823</v>
      </c>
      <c r="R27" s="10" t="str">
        <f t="shared" si="7"/>
        <v/>
      </c>
      <c r="S27" s="10" t="str">
        <f t="shared" si="8"/>
        <v/>
      </c>
      <c r="T27" s="17" t="s">
        <v>62</v>
      </c>
      <c r="U27" s="17" t="s">
        <v>62</v>
      </c>
      <c r="V27" s="17">
        <v>2090480</v>
      </c>
      <c r="W27" s="17">
        <v>33</v>
      </c>
      <c r="X27" s="17">
        <v>2090480</v>
      </c>
      <c r="Y27" s="17" t="s">
        <v>128</v>
      </c>
      <c r="Z27" s="17">
        <v>1.10110110010001E+149</v>
      </c>
      <c r="AA27" s="17">
        <v>33</v>
      </c>
      <c r="AB27" s="17">
        <v>1546742990</v>
      </c>
      <c r="AC27" s="17">
        <f t="shared" si="9"/>
        <v>1</v>
      </c>
      <c r="AD27" s="17">
        <f t="shared" si="10"/>
        <v>1</v>
      </c>
      <c r="AE27" s="32">
        <f t="shared" si="11"/>
        <v>33</v>
      </c>
      <c r="AF27" s="32">
        <f t="shared" si="12"/>
        <v>2090480</v>
      </c>
      <c r="AG27" s="32">
        <f t="shared" si="13"/>
        <v>63347.878787878784</v>
      </c>
      <c r="AH27" s="32" t="str">
        <f t="shared" si="14"/>
        <v/>
      </c>
      <c r="AI27" s="32">
        <f t="shared" si="15"/>
        <v>63347.878787878784</v>
      </c>
      <c r="AJ27" s="32" t="str">
        <f t="shared" si="16"/>
        <v/>
      </c>
      <c r="AK27" s="32" t="str">
        <f t="shared" si="17"/>
        <v/>
      </c>
      <c r="AL27" s="24" t="s">
        <v>62</v>
      </c>
      <c r="AM27" s="24" t="s">
        <v>62</v>
      </c>
      <c r="AN27" s="24">
        <v>12027651</v>
      </c>
      <c r="AO27" s="24">
        <v>228</v>
      </c>
      <c r="AP27" s="24">
        <v>12027651</v>
      </c>
      <c r="AQ27" s="24" t="s">
        <v>128</v>
      </c>
      <c r="AR27" s="24">
        <v>1.10110110010001E+149</v>
      </c>
      <c r="AS27" s="24">
        <v>228</v>
      </c>
      <c r="AT27" s="24">
        <v>1546800368</v>
      </c>
      <c r="AU27" s="24">
        <f t="shared" si="18"/>
        <v>1</v>
      </c>
      <c r="AV27" s="24">
        <f t="shared" si="19"/>
        <v>1</v>
      </c>
      <c r="AW27" s="24">
        <f t="shared" si="20"/>
        <v>228</v>
      </c>
      <c r="AX27" s="24">
        <f t="shared" si="21"/>
        <v>12027651</v>
      </c>
      <c r="AY27" s="24">
        <f t="shared" si="22"/>
        <v>52752.855263157893</v>
      </c>
      <c r="AZ27" s="24" t="str">
        <f t="shared" si="23"/>
        <v/>
      </c>
      <c r="BA27" s="24">
        <f t="shared" si="24"/>
        <v>52752.855263157893</v>
      </c>
      <c r="BB27" s="24" t="str">
        <f t="shared" si="25"/>
        <v/>
      </c>
      <c r="BC27" s="24" t="str">
        <f t="shared" si="26"/>
        <v/>
      </c>
      <c r="BD27" s="31" t="s">
        <v>62</v>
      </c>
      <c r="BE27" s="31" t="s">
        <v>62</v>
      </c>
      <c r="BF27" s="31">
        <v>5310084</v>
      </c>
      <c r="BG27" s="31">
        <v>63</v>
      </c>
      <c r="BH27" s="31">
        <v>5310084</v>
      </c>
      <c r="BI27" s="31" t="s">
        <v>128</v>
      </c>
      <c r="BJ27" s="31">
        <v>1.10110110010001E+149</v>
      </c>
      <c r="BK27" s="31">
        <v>63</v>
      </c>
      <c r="BL27" s="31">
        <v>1546560796</v>
      </c>
      <c r="BM27" s="31">
        <f t="shared" si="27"/>
        <v>1</v>
      </c>
      <c r="BN27" s="31">
        <f t="shared" si="28"/>
        <v>1</v>
      </c>
      <c r="BO27" s="31">
        <f t="shared" si="29"/>
        <v>63</v>
      </c>
      <c r="BP27" s="31">
        <f t="shared" si="30"/>
        <v>5310084</v>
      </c>
      <c r="BQ27" s="31">
        <f t="shared" si="31"/>
        <v>84287.047619047618</v>
      </c>
      <c r="BR27" s="31" t="str">
        <f t="shared" si="32"/>
        <v/>
      </c>
      <c r="BS27" s="31">
        <f t="shared" si="33"/>
        <v>84287.047619047618</v>
      </c>
      <c r="BT27" s="31" t="str">
        <f t="shared" si="34"/>
        <v/>
      </c>
      <c r="BU27" s="31" t="str">
        <f t="shared" si="35"/>
        <v/>
      </c>
      <c r="BV27" s="45" t="s">
        <v>62</v>
      </c>
      <c r="BW27" s="45" t="s">
        <v>62</v>
      </c>
      <c r="BX27" s="45">
        <v>2697760</v>
      </c>
      <c r="BY27" s="45">
        <v>52</v>
      </c>
      <c r="BZ27" s="45">
        <v>2697760</v>
      </c>
      <c r="CA27" s="45" t="s">
        <v>128</v>
      </c>
      <c r="CB27" s="45">
        <v>1.10110110010001E+149</v>
      </c>
      <c r="CC27" s="45">
        <v>53</v>
      </c>
      <c r="CD27" s="45">
        <v>1580676773</v>
      </c>
      <c r="CE27" s="45">
        <f t="shared" si="36"/>
        <v>1</v>
      </c>
      <c r="CF27" s="45">
        <f t="shared" si="37"/>
        <v>1</v>
      </c>
      <c r="CG27" s="45">
        <f t="shared" si="38"/>
        <v>52</v>
      </c>
      <c r="CH27" s="45">
        <f t="shared" si="39"/>
        <v>2697760</v>
      </c>
      <c r="CI27" s="45">
        <f t="shared" si="40"/>
        <v>50901.132075471702</v>
      </c>
      <c r="CJ27" s="45" t="str">
        <f t="shared" si="41"/>
        <v/>
      </c>
      <c r="CK27" s="45">
        <f t="shared" si="42"/>
        <v>51880</v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62</v>
      </c>
      <c r="C28" s="10" t="s">
        <v>62</v>
      </c>
      <c r="D28" s="10">
        <v>40032476</v>
      </c>
      <c r="E28" s="10">
        <v>568</v>
      </c>
      <c r="F28" s="10">
        <v>40032476</v>
      </c>
      <c r="G28" s="10" t="s">
        <v>229</v>
      </c>
      <c r="H28" s="10">
        <v>1.001111110001E+146</v>
      </c>
      <c r="I28" s="10">
        <v>568</v>
      </c>
      <c r="J28" s="10">
        <v>1546778543</v>
      </c>
      <c r="K28" s="10">
        <f t="shared" si="0"/>
        <v>1</v>
      </c>
      <c r="L28" s="10">
        <f t="shared" si="1"/>
        <v>1</v>
      </c>
      <c r="M28" s="10">
        <f t="shared" si="2"/>
        <v>568</v>
      </c>
      <c r="N28" s="10">
        <f t="shared" si="3"/>
        <v>40032476</v>
      </c>
      <c r="O28" s="10">
        <f t="shared" si="4"/>
        <v>70479.711267605628</v>
      </c>
      <c r="P28" s="10" t="str">
        <f t="shared" si="5"/>
        <v/>
      </c>
      <c r="Q28" s="10">
        <f t="shared" si="6"/>
        <v>70479.711267605628</v>
      </c>
      <c r="R28" s="10" t="str">
        <f t="shared" si="7"/>
        <v/>
      </c>
      <c r="S28" s="10" t="str">
        <f t="shared" si="8"/>
        <v/>
      </c>
      <c r="T28" s="17" t="s">
        <v>1340</v>
      </c>
      <c r="U28" s="17" t="s">
        <v>62</v>
      </c>
      <c r="V28" s="17">
        <v>63144472</v>
      </c>
      <c r="W28" s="17">
        <v>977</v>
      </c>
      <c r="X28" s="17">
        <v>799143775</v>
      </c>
      <c r="Y28" s="17" t="s">
        <v>880</v>
      </c>
      <c r="Z28" s="17">
        <v>1.001111110001E+146</v>
      </c>
      <c r="AA28" s="17">
        <v>30707</v>
      </c>
      <c r="AB28" s="17">
        <v>1546743025</v>
      </c>
      <c r="AC28" s="17">
        <f t="shared" si="9"/>
        <v>0</v>
      </c>
      <c r="AD28" s="17">
        <f t="shared" si="10"/>
        <v>1</v>
      </c>
      <c r="AE28" s="32" t="str">
        <f t="shared" si="11"/>
        <v/>
      </c>
      <c r="AF28" s="32" t="str">
        <f t="shared" si="12"/>
        <v/>
      </c>
      <c r="AG28" s="32" t="str">
        <f t="shared" si="13"/>
        <v/>
      </c>
      <c r="AH28" s="32">
        <f t="shared" si="14"/>
        <v>26024.80786139968</v>
      </c>
      <c r="AI28" s="32">
        <f t="shared" si="15"/>
        <v>64630.984646878198</v>
      </c>
      <c r="AJ28" s="32">
        <f t="shared" si="16"/>
        <v>24756.115136226035</v>
      </c>
      <c r="AK28" s="32">
        <f t="shared" si="17"/>
        <v>29730</v>
      </c>
      <c r="AL28" s="24" t="s">
        <v>62</v>
      </c>
      <c r="AM28" s="24" t="s">
        <v>62</v>
      </c>
      <c r="AN28" s="24">
        <v>4889721</v>
      </c>
      <c r="AO28" s="24">
        <v>98</v>
      </c>
      <c r="AP28" s="24">
        <v>4889721</v>
      </c>
      <c r="AQ28" s="24" t="s">
        <v>229</v>
      </c>
      <c r="AR28" s="24">
        <v>1.001111110001E+146</v>
      </c>
      <c r="AS28" s="24">
        <v>99</v>
      </c>
      <c r="AT28" s="24">
        <v>1546800389</v>
      </c>
      <c r="AU28" s="24">
        <f t="shared" si="18"/>
        <v>1</v>
      </c>
      <c r="AV28" s="24">
        <f t="shared" si="19"/>
        <v>1</v>
      </c>
      <c r="AW28" s="24">
        <f t="shared" si="20"/>
        <v>98</v>
      </c>
      <c r="AX28" s="24">
        <f t="shared" si="21"/>
        <v>4889721</v>
      </c>
      <c r="AY28" s="24">
        <f t="shared" si="22"/>
        <v>49391.121212121216</v>
      </c>
      <c r="AZ28" s="24" t="str">
        <f t="shared" si="23"/>
        <v/>
      </c>
      <c r="BA28" s="24">
        <f t="shared" si="24"/>
        <v>49895.112244897959</v>
      </c>
      <c r="BB28" s="24" t="str">
        <f t="shared" si="25"/>
        <v/>
      </c>
      <c r="BC28" s="24" t="str">
        <f t="shared" si="26"/>
        <v/>
      </c>
      <c r="BD28" s="31" t="s">
        <v>62</v>
      </c>
      <c r="BE28" s="31" t="s">
        <v>62</v>
      </c>
      <c r="BF28" s="31">
        <v>12470978</v>
      </c>
      <c r="BG28" s="31">
        <v>149</v>
      </c>
      <c r="BH28" s="31">
        <v>12470978</v>
      </c>
      <c r="BI28" s="31" t="s">
        <v>229</v>
      </c>
      <c r="BJ28" s="31">
        <v>1.001111110001E+146</v>
      </c>
      <c r="BK28" s="31">
        <v>149</v>
      </c>
      <c r="BL28" s="31">
        <v>1546560801</v>
      </c>
      <c r="BM28" s="31">
        <f t="shared" si="27"/>
        <v>1</v>
      </c>
      <c r="BN28" s="31">
        <f t="shared" si="28"/>
        <v>1</v>
      </c>
      <c r="BO28" s="31">
        <f t="shared" si="29"/>
        <v>149</v>
      </c>
      <c r="BP28" s="31">
        <f t="shared" si="30"/>
        <v>12470978</v>
      </c>
      <c r="BQ28" s="31">
        <f t="shared" si="31"/>
        <v>83697.838926174503</v>
      </c>
      <c r="BR28" s="31" t="str">
        <f t="shared" si="32"/>
        <v/>
      </c>
      <c r="BS28" s="31">
        <f t="shared" si="33"/>
        <v>83697.838926174503</v>
      </c>
      <c r="BT28" s="31" t="str">
        <f t="shared" si="34"/>
        <v/>
      </c>
      <c r="BU28" s="31" t="str">
        <f t="shared" si="35"/>
        <v/>
      </c>
      <c r="BV28" s="45" t="s">
        <v>62</v>
      </c>
      <c r="BW28" s="45" t="s">
        <v>62</v>
      </c>
      <c r="BX28" s="45">
        <v>4326198</v>
      </c>
      <c r="BY28" s="45">
        <v>79</v>
      </c>
      <c r="BZ28" s="45">
        <v>4326198</v>
      </c>
      <c r="CA28" s="45" t="s">
        <v>229</v>
      </c>
      <c r="CB28" s="45">
        <v>1.001111110001E+146</v>
      </c>
      <c r="CC28" s="45">
        <v>81</v>
      </c>
      <c r="CD28" s="45">
        <v>1580676781</v>
      </c>
      <c r="CE28" s="45">
        <f t="shared" si="36"/>
        <v>1</v>
      </c>
      <c r="CF28" s="45">
        <f t="shared" si="37"/>
        <v>1</v>
      </c>
      <c r="CG28" s="45">
        <f t="shared" si="38"/>
        <v>79</v>
      </c>
      <c r="CH28" s="45">
        <f t="shared" si="39"/>
        <v>4326198</v>
      </c>
      <c r="CI28" s="45">
        <f t="shared" si="40"/>
        <v>53409.851851851854</v>
      </c>
      <c r="CJ28" s="45" t="str">
        <f t="shared" si="41"/>
        <v/>
      </c>
      <c r="CK28" s="45">
        <f t="shared" si="42"/>
        <v>54762</v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62</v>
      </c>
      <c r="C29" s="10" t="s">
        <v>62</v>
      </c>
      <c r="D29" s="10">
        <v>4003829</v>
      </c>
      <c r="E29" s="10">
        <v>59</v>
      </c>
      <c r="F29" s="10">
        <v>4003829</v>
      </c>
      <c r="G29" s="10" t="s">
        <v>989</v>
      </c>
      <c r="H29" s="10">
        <v>1.1010000100101101E+149</v>
      </c>
      <c r="I29" s="10">
        <v>59</v>
      </c>
      <c r="J29" s="10">
        <v>1546779114</v>
      </c>
      <c r="K29" s="10">
        <f t="shared" si="0"/>
        <v>1</v>
      </c>
      <c r="L29" s="10">
        <f t="shared" si="1"/>
        <v>1</v>
      </c>
      <c r="M29" s="10">
        <f t="shared" si="2"/>
        <v>59</v>
      </c>
      <c r="N29" s="10">
        <f t="shared" si="3"/>
        <v>4003829</v>
      </c>
      <c r="O29" s="10">
        <f t="shared" si="4"/>
        <v>67861.508474576272</v>
      </c>
      <c r="P29" s="10" t="str">
        <f t="shared" si="5"/>
        <v/>
      </c>
      <c r="Q29" s="10">
        <f t="shared" si="6"/>
        <v>67861.508474576272</v>
      </c>
      <c r="R29" s="10" t="str">
        <f t="shared" si="7"/>
        <v/>
      </c>
      <c r="S29" s="10" t="str">
        <f t="shared" si="8"/>
        <v/>
      </c>
      <c r="T29" s="17" t="s">
        <v>1341</v>
      </c>
      <c r="U29" s="17" t="s">
        <v>62</v>
      </c>
      <c r="V29" s="17">
        <v>641761388</v>
      </c>
      <c r="W29" s="17">
        <v>22098</v>
      </c>
      <c r="X29" s="17">
        <v>749943502</v>
      </c>
      <c r="Y29" s="17" t="s">
        <v>882</v>
      </c>
      <c r="Z29" s="17">
        <v>1.1010000100101101E+149</v>
      </c>
      <c r="AA29" s="17">
        <v>29527</v>
      </c>
      <c r="AB29" s="17">
        <v>1546747615</v>
      </c>
      <c r="AC29" s="17">
        <f t="shared" si="9"/>
        <v>0</v>
      </c>
      <c r="AD29" s="17">
        <f t="shared" si="10"/>
        <v>1</v>
      </c>
      <c r="AE29" s="32" t="str">
        <f t="shared" si="11"/>
        <v/>
      </c>
      <c r="AF29" s="32" t="str">
        <f t="shared" si="12"/>
        <v/>
      </c>
      <c r="AG29" s="32" t="str">
        <f t="shared" si="13"/>
        <v/>
      </c>
      <c r="AH29" s="32">
        <f t="shared" si="14"/>
        <v>25398.567480610967</v>
      </c>
      <c r="AI29" s="32">
        <f t="shared" si="15"/>
        <v>29041.605032129606</v>
      </c>
      <c r="AJ29" s="32">
        <f t="shared" si="16"/>
        <v>14562.136761340691</v>
      </c>
      <c r="AK29" s="32">
        <f t="shared" si="17"/>
        <v>7429</v>
      </c>
      <c r="AL29" s="24" t="s">
        <v>62</v>
      </c>
      <c r="AM29" s="24" t="s">
        <v>62</v>
      </c>
      <c r="AN29" s="24">
        <v>15837203</v>
      </c>
      <c r="AO29" s="24">
        <v>309</v>
      </c>
      <c r="AP29" s="24">
        <v>15837203</v>
      </c>
      <c r="AQ29" s="24" t="s">
        <v>989</v>
      </c>
      <c r="AR29" s="24">
        <v>1.1010000100101101E+149</v>
      </c>
      <c r="AS29" s="24">
        <v>309</v>
      </c>
      <c r="AT29" s="24">
        <v>1546800491</v>
      </c>
      <c r="AU29" s="24">
        <f t="shared" si="18"/>
        <v>1</v>
      </c>
      <c r="AV29" s="24">
        <f t="shared" si="19"/>
        <v>1</v>
      </c>
      <c r="AW29" s="24">
        <f t="shared" si="20"/>
        <v>309</v>
      </c>
      <c r="AX29" s="24">
        <f t="shared" si="21"/>
        <v>15837203</v>
      </c>
      <c r="AY29" s="24">
        <f t="shared" si="22"/>
        <v>51253.084142394822</v>
      </c>
      <c r="AZ29" s="24" t="str">
        <f t="shared" si="23"/>
        <v/>
      </c>
      <c r="BA29" s="24">
        <f t="shared" si="24"/>
        <v>51253.084142394822</v>
      </c>
      <c r="BB29" s="24" t="str">
        <f t="shared" si="25"/>
        <v/>
      </c>
      <c r="BC29" s="24" t="str">
        <f t="shared" si="26"/>
        <v/>
      </c>
      <c r="BD29" s="31" t="s">
        <v>62</v>
      </c>
      <c r="BE29" s="31" t="s">
        <v>62</v>
      </c>
      <c r="BF29" s="31">
        <v>1607996</v>
      </c>
      <c r="BG29" s="31">
        <v>20</v>
      </c>
      <c r="BH29" s="31">
        <v>1607996</v>
      </c>
      <c r="BI29" s="31" t="s">
        <v>989</v>
      </c>
      <c r="BJ29" s="31">
        <v>1.1010000100101101E+149</v>
      </c>
      <c r="BK29" s="31">
        <v>20</v>
      </c>
      <c r="BL29" s="31">
        <v>1546560809</v>
      </c>
      <c r="BM29" s="31">
        <f t="shared" si="27"/>
        <v>1</v>
      </c>
      <c r="BN29" s="31">
        <f t="shared" si="28"/>
        <v>1</v>
      </c>
      <c r="BO29" s="31">
        <f t="shared" si="29"/>
        <v>20</v>
      </c>
      <c r="BP29" s="31">
        <f t="shared" si="30"/>
        <v>1607996</v>
      </c>
      <c r="BQ29" s="31">
        <f t="shared" si="31"/>
        <v>80399.8</v>
      </c>
      <c r="BR29" s="31" t="str">
        <f t="shared" si="32"/>
        <v/>
      </c>
      <c r="BS29" s="31">
        <f t="shared" si="33"/>
        <v>80399.8</v>
      </c>
      <c r="BT29" s="31" t="str">
        <f t="shared" si="34"/>
        <v/>
      </c>
      <c r="BU29" s="31" t="str">
        <f t="shared" si="35"/>
        <v/>
      </c>
      <c r="BV29" s="45" t="s">
        <v>62</v>
      </c>
      <c r="BW29" s="45" t="s">
        <v>62</v>
      </c>
      <c r="BX29" s="45">
        <v>3260352</v>
      </c>
      <c r="BY29" s="45">
        <v>60</v>
      </c>
      <c r="BZ29" s="45">
        <v>3260352</v>
      </c>
      <c r="CA29" s="45" t="s">
        <v>989</v>
      </c>
      <c r="CB29" s="45">
        <v>1.1010000100101101E+149</v>
      </c>
      <c r="CC29" s="45">
        <v>60</v>
      </c>
      <c r="CD29" s="45">
        <v>1580676805</v>
      </c>
      <c r="CE29" s="45">
        <f t="shared" si="36"/>
        <v>1</v>
      </c>
      <c r="CF29" s="45">
        <f t="shared" si="37"/>
        <v>1</v>
      </c>
      <c r="CG29" s="45">
        <f t="shared" si="38"/>
        <v>60</v>
      </c>
      <c r="CH29" s="45">
        <f t="shared" si="39"/>
        <v>3260352</v>
      </c>
      <c r="CI29" s="45">
        <f t="shared" si="40"/>
        <v>54339.199999999997</v>
      </c>
      <c r="CJ29" s="45" t="str">
        <f t="shared" si="41"/>
        <v/>
      </c>
      <c r="CK29" s="45">
        <f t="shared" si="42"/>
        <v>54339.199999999997</v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62</v>
      </c>
      <c r="C30" s="10" t="s">
        <v>62</v>
      </c>
      <c r="D30" s="10">
        <v>8502209</v>
      </c>
      <c r="E30" s="10">
        <v>119</v>
      </c>
      <c r="F30" s="10">
        <v>8502209</v>
      </c>
      <c r="G30" s="10" t="s">
        <v>877</v>
      </c>
      <c r="H30" s="10">
        <v>1.1000110100011E+148</v>
      </c>
      <c r="I30" s="10">
        <v>120</v>
      </c>
      <c r="J30" s="10">
        <v>1546779173</v>
      </c>
      <c r="K30" s="10">
        <f t="shared" si="0"/>
        <v>1</v>
      </c>
      <c r="L30" s="10">
        <f t="shared" si="1"/>
        <v>1</v>
      </c>
      <c r="M30" s="10">
        <f t="shared" si="2"/>
        <v>119</v>
      </c>
      <c r="N30" s="10">
        <f t="shared" si="3"/>
        <v>8502209</v>
      </c>
      <c r="O30" s="10">
        <f t="shared" si="4"/>
        <v>70851.741666666669</v>
      </c>
      <c r="P30" s="10" t="str">
        <f t="shared" si="5"/>
        <v/>
      </c>
      <c r="Q30" s="10">
        <f t="shared" si="6"/>
        <v>71447.134453781517</v>
      </c>
      <c r="R30" s="10" t="str">
        <f t="shared" si="7"/>
        <v/>
      </c>
      <c r="S30" s="10" t="str">
        <f t="shared" si="8"/>
        <v/>
      </c>
      <c r="T30" s="17" t="s">
        <v>1342</v>
      </c>
      <c r="U30" s="17" t="s">
        <v>62</v>
      </c>
      <c r="V30" s="17">
        <v>287830295</v>
      </c>
      <c r="W30" s="17">
        <v>6167</v>
      </c>
      <c r="X30" s="17">
        <v>761644796</v>
      </c>
      <c r="Y30" s="17" t="s">
        <v>874</v>
      </c>
      <c r="Z30" s="17">
        <v>1.1000110100000099E+148</v>
      </c>
      <c r="AA30" s="17">
        <v>29440</v>
      </c>
      <c r="AB30" s="17">
        <v>1546753484</v>
      </c>
      <c r="AC30" s="17">
        <f t="shared" si="9"/>
        <v>0</v>
      </c>
      <c r="AD30" s="17">
        <f t="shared" si="10"/>
        <v>1</v>
      </c>
      <c r="AE30" s="32" t="str">
        <f t="shared" si="11"/>
        <v/>
      </c>
      <c r="AF30" s="32" t="str">
        <f t="shared" si="12"/>
        <v/>
      </c>
      <c r="AG30" s="32" t="str">
        <f t="shared" si="13"/>
        <v/>
      </c>
      <c r="AH30" s="32">
        <f t="shared" si="14"/>
        <v>25871.086820652174</v>
      </c>
      <c r="AI30" s="32">
        <f t="shared" si="15"/>
        <v>46672.660126479648</v>
      </c>
      <c r="AJ30" s="32">
        <f t="shared" si="16"/>
        <v>20358.978258067287</v>
      </c>
      <c r="AK30" s="32">
        <f t="shared" si="17"/>
        <v>23273</v>
      </c>
      <c r="AL30" s="24" t="s">
        <v>62</v>
      </c>
      <c r="AM30" s="24" t="s">
        <v>62</v>
      </c>
      <c r="AN30" s="24">
        <v>35772433</v>
      </c>
      <c r="AO30" s="24">
        <v>883</v>
      </c>
      <c r="AP30" s="24">
        <v>35772433</v>
      </c>
      <c r="AQ30" s="24" t="s">
        <v>877</v>
      </c>
      <c r="AR30" s="24">
        <v>1.1000110100011E+148</v>
      </c>
      <c r="AS30" s="24">
        <v>883</v>
      </c>
      <c r="AT30" s="24">
        <v>1546800598</v>
      </c>
      <c r="AU30" s="24">
        <f t="shared" si="18"/>
        <v>1</v>
      </c>
      <c r="AV30" s="24">
        <f t="shared" si="19"/>
        <v>1</v>
      </c>
      <c r="AW30" s="24">
        <f t="shared" si="20"/>
        <v>883</v>
      </c>
      <c r="AX30" s="24">
        <f t="shared" si="21"/>
        <v>35772433</v>
      </c>
      <c r="AY30" s="24">
        <f t="shared" si="22"/>
        <v>40512.381653454133</v>
      </c>
      <c r="AZ30" s="24" t="str">
        <f t="shared" si="23"/>
        <v/>
      </c>
      <c r="BA30" s="24">
        <f t="shared" si="24"/>
        <v>40512.381653454133</v>
      </c>
      <c r="BB30" s="24" t="str">
        <f t="shared" si="25"/>
        <v/>
      </c>
      <c r="BC30" s="24" t="str">
        <f t="shared" si="26"/>
        <v/>
      </c>
      <c r="BD30" s="31" t="s">
        <v>62</v>
      </c>
      <c r="BE30" s="31" t="s">
        <v>62</v>
      </c>
      <c r="BF30" s="31">
        <v>12795013</v>
      </c>
      <c r="BG30" s="31">
        <v>149</v>
      </c>
      <c r="BH30" s="31">
        <v>12795013</v>
      </c>
      <c r="BI30" s="31" t="s">
        <v>877</v>
      </c>
      <c r="BJ30" s="31">
        <v>1.1000110100011E+148</v>
      </c>
      <c r="BK30" s="31">
        <v>149</v>
      </c>
      <c r="BL30" s="31">
        <v>1546560826</v>
      </c>
      <c r="BM30" s="31">
        <f t="shared" si="27"/>
        <v>1</v>
      </c>
      <c r="BN30" s="31">
        <f t="shared" si="28"/>
        <v>1</v>
      </c>
      <c r="BO30" s="31">
        <f t="shared" si="29"/>
        <v>149</v>
      </c>
      <c r="BP30" s="31">
        <f t="shared" si="30"/>
        <v>12795013</v>
      </c>
      <c r="BQ30" s="31">
        <f t="shared" si="31"/>
        <v>85872.570469798651</v>
      </c>
      <c r="BR30" s="31" t="str">
        <f t="shared" si="32"/>
        <v/>
      </c>
      <c r="BS30" s="31">
        <f t="shared" si="33"/>
        <v>85872.570469798651</v>
      </c>
      <c r="BT30" s="31" t="str">
        <f t="shared" si="34"/>
        <v/>
      </c>
      <c r="BU30" s="31" t="str">
        <f t="shared" si="35"/>
        <v/>
      </c>
      <c r="BV30" s="45" t="s">
        <v>62</v>
      </c>
      <c r="BW30" s="45" t="s">
        <v>62</v>
      </c>
      <c r="BX30" s="45">
        <v>2506746</v>
      </c>
      <c r="BY30" s="45">
        <v>47</v>
      </c>
      <c r="BZ30" s="45">
        <v>2506746</v>
      </c>
      <c r="CA30" s="45" t="s">
        <v>877</v>
      </c>
      <c r="CB30" s="45">
        <v>1.1000110100011E+148</v>
      </c>
      <c r="CC30" s="45">
        <v>47</v>
      </c>
      <c r="CD30" s="45">
        <v>1580676813</v>
      </c>
      <c r="CE30" s="45">
        <f t="shared" si="36"/>
        <v>1</v>
      </c>
      <c r="CF30" s="45">
        <f t="shared" si="37"/>
        <v>1</v>
      </c>
      <c r="CG30" s="45">
        <f t="shared" si="38"/>
        <v>47</v>
      </c>
      <c r="CH30" s="45">
        <f t="shared" si="39"/>
        <v>2506746</v>
      </c>
      <c r="CI30" s="45">
        <f t="shared" si="40"/>
        <v>53335.021276595748</v>
      </c>
      <c r="CJ30" s="45" t="str">
        <f t="shared" si="41"/>
        <v/>
      </c>
      <c r="CK30" s="45">
        <f t="shared" si="42"/>
        <v>53335.021276595748</v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62</v>
      </c>
      <c r="C31" s="10" t="s">
        <v>62</v>
      </c>
      <c r="D31" s="10">
        <v>16216587</v>
      </c>
      <c r="E31" s="10">
        <v>230</v>
      </c>
      <c r="F31" s="10">
        <v>16216587</v>
      </c>
      <c r="G31" s="10" t="s">
        <v>128</v>
      </c>
      <c r="H31" s="10">
        <v>1.1010111011000101E+146</v>
      </c>
      <c r="I31" s="10">
        <v>230</v>
      </c>
      <c r="J31" s="10">
        <v>1546779296</v>
      </c>
      <c r="K31" s="10">
        <f t="shared" si="0"/>
        <v>1</v>
      </c>
      <c r="L31" s="10">
        <f t="shared" si="1"/>
        <v>1</v>
      </c>
      <c r="M31" s="10">
        <f t="shared" si="2"/>
        <v>230</v>
      </c>
      <c r="N31" s="10">
        <f t="shared" si="3"/>
        <v>16216587</v>
      </c>
      <c r="O31" s="10">
        <f t="shared" si="4"/>
        <v>70506.899999999994</v>
      </c>
      <c r="P31" s="10" t="str">
        <f t="shared" si="5"/>
        <v/>
      </c>
      <c r="Q31" s="10">
        <f t="shared" si="6"/>
        <v>70506.899999999994</v>
      </c>
      <c r="R31" s="10" t="str">
        <f t="shared" si="7"/>
        <v/>
      </c>
      <c r="S31" s="10" t="str">
        <f t="shared" si="8"/>
        <v/>
      </c>
      <c r="T31" s="17" t="s">
        <v>62</v>
      </c>
      <c r="U31" s="17" t="s">
        <v>62</v>
      </c>
      <c r="V31" s="17">
        <v>27096438</v>
      </c>
      <c r="W31" s="17">
        <v>404</v>
      </c>
      <c r="X31" s="17">
        <v>27096438</v>
      </c>
      <c r="Y31" s="17" t="s">
        <v>128</v>
      </c>
      <c r="Z31" s="17">
        <v>1.1010111011000101E+146</v>
      </c>
      <c r="AA31" s="17">
        <v>404</v>
      </c>
      <c r="AB31" s="17">
        <v>1546756785</v>
      </c>
      <c r="AC31" s="17">
        <f t="shared" si="9"/>
        <v>1</v>
      </c>
      <c r="AD31" s="17">
        <f t="shared" si="10"/>
        <v>1</v>
      </c>
      <c r="AE31" s="32">
        <f t="shared" si="11"/>
        <v>404</v>
      </c>
      <c r="AF31" s="32">
        <f t="shared" si="12"/>
        <v>27096438</v>
      </c>
      <c r="AG31" s="32">
        <f t="shared" si="13"/>
        <v>67070.391089108918</v>
      </c>
      <c r="AH31" s="32" t="str">
        <f t="shared" si="14"/>
        <v/>
      </c>
      <c r="AI31" s="32">
        <f t="shared" si="15"/>
        <v>67070.391089108918</v>
      </c>
      <c r="AJ31" s="32" t="str">
        <f t="shared" si="16"/>
        <v/>
      </c>
      <c r="AK31" s="32" t="str">
        <f t="shared" si="17"/>
        <v/>
      </c>
      <c r="AL31" s="24" t="s">
        <v>62</v>
      </c>
      <c r="AM31" s="24" t="s">
        <v>62</v>
      </c>
      <c r="AN31" s="24">
        <v>12669841</v>
      </c>
      <c r="AO31" s="24">
        <v>233</v>
      </c>
      <c r="AP31" s="24">
        <v>12669841</v>
      </c>
      <c r="AQ31" s="24" t="s">
        <v>128</v>
      </c>
      <c r="AR31" s="24">
        <v>1.1010111011000101E+146</v>
      </c>
      <c r="AS31" s="24">
        <v>234</v>
      </c>
      <c r="AT31" s="24">
        <v>1546800802</v>
      </c>
      <c r="AU31" s="24">
        <f t="shared" si="18"/>
        <v>1</v>
      </c>
      <c r="AV31" s="24">
        <f t="shared" si="19"/>
        <v>1</v>
      </c>
      <c r="AW31" s="24">
        <f t="shared" si="20"/>
        <v>233</v>
      </c>
      <c r="AX31" s="24">
        <f t="shared" si="21"/>
        <v>12669841</v>
      </c>
      <c r="AY31" s="24">
        <f t="shared" si="22"/>
        <v>54144.619658119656</v>
      </c>
      <c r="AZ31" s="24" t="str">
        <f t="shared" si="23"/>
        <v/>
      </c>
      <c r="BA31" s="24">
        <f t="shared" si="24"/>
        <v>54377</v>
      </c>
      <c r="BB31" s="24" t="str">
        <f t="shared" si="25"/>
        <v/>
      </c>
      <c r="BC31" s="24" t="str">
        <f t="shared" si="26"/>
        <v/>
      </c>
      <c r="BD31" s="31" t="s">
        <v>62</v>
      </c>
      <c r="BE31" s="31" t="s">
        <v>62</v>
      </c>
      <c r="BF31" s="31">
        <v>3109822</v>
      </c>
      <c r="BG31" s="31">
        <v>36</v>
      </c>
      <c r="BH31" s="31">
        <v>3109822</v>
      </c>
      <c r="BI31" s="31" t="s">
        <v>128</v>
      </c>
      <c r="BJ31" s="31">
        <v>1.1010111011000101E+146</v>
      </c>
      <c r="BK31" s="31">
        <v>36</v>
      </c>
      <c r="BL31" s="31">
        <v>1546560834</v>
      </c>
      <c r="BM31" s="31">
        <f t="shared" si="27"/>
        <v>1</v>
      </c>
      <c r="BN31" s="31">
        <f t="shared" si="28"/>
        <v>1</v>
      </c>
      <c r="BO31" s="31">
        <f t="shared" si="29"/>
        <v>36</v>
      </c>
      <c r="BP31" s="31">
        <f t="shared" si="30"/>
        <v>3109822</v>
      </c>
      <c r="BQ31" s="31">
        <f t="shared" si="31"/>
        <v>86383.944444444438</v>
      </c>
      <c r="BR31" s="31" t="str">
        <f t="shared" si="32"/>
        <v/>
      </c>
      <c r="BS31" s="31">
        <f t="shared" si="33"/>
        <v>86383.944444444438</v>
      </c>
      <c r="BT31" s="31" t="str">
        <f t="shared" si="34"/>
        <v/>
      </c>
      <c r="BU31" s="31" t="str">
        <f t="shared" si="35"/>
        <v/>
      </c>
      <c r="BV31" s="45" t="s">
        <v>62</v>
      </c>
      <c r="BW31" s="45" t="s">
        <v>62</v>
      </c>
      <c r="BX31" s="45">
        <v>3716923</v>
      </c>
      <c r="BY31" s="45">
        <v>68</v>
      </c>
      <c r="BZ31" s="45">
        <v>3716923</v>
      </c>
      <c r="CA31" s="45" t="s">
        <v>128</v>
      </c>
      <c r="CB31" s="45">
        <v>1.1010111011000101E+146</v>
      </c>
      <c r="CC31" s="45">
        <v>68</v>
      </c>
      <c r="CD31" s="45">
        <v>1580676821</v>
      </c>
      <c r="CE31" s="45">
        <f t="shared" si="36"/>
        <v>1</v>
      </c>
      <c r="CF31" s="45">
        <f t="shared" si="37"/>
        <v>1</v>
      </c>
      <c r="CG31" s="45">
        <f t="shared" si="38"/>
        <v>68</v>
      </c>
      <c r="CH31" s="45">
        <f t="shared" si="39"/>
        <v>3716923</v>
      </c>
      <c r="CI31" s="45">
        <f t="shared" si="40"/>
        <v>54660.632352941175</v>
      </c>
      <c r="CJ31" s="45" t="str">
        <f t="shared" si="41"/>
        <v/>
      </c>
      <c r="CK31" s="45">
        <f t="shared" si="42"/>
        <v>54660.632352941175</v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62</v>
      </c>
      <c r="C32" s="10" t="s">
        <v>62</v>
      </c>
      <c r="D32" s="10">
        <v>43568556</v>
      </c>
      <c r="E32" s="10">
        <v>662</v>
      </c>
      <c r="F32" s="10">
        <v>43568556</v>
      </c>
      <c r="G32" s="10" t="s">
        <v>140</v>
      </c>
      <c r="H32" s="10">
        <v>1.0010000001009999E+147</v>
      </c>
      <c r="I32" s="10">
        <v>662</v>
      </c>
      <c r="J32" s="10">
        <v>1546779434</v>
      </c>
      <c r="K32" s="10">
        <f t="shared" si="0"/>
        <v>1</v>
      </c>
      <c r="L32" s="10">
        <f t="shared" si="1"/>
        <v>1</v>
      </c>
      <c r="M32" s="10">
        <f t="shared" si="2"/>
        <v>662</v>
      </c>
      <c r="N32" s="10">
        <f t="shared" si="3"/>
        <v>43568556</v>
      </c>
      <c r="O32" s="10">
        <f t="shared" si="4"/>
        <v>65813.528700906347</v>
      </c>
      <c r="P32" s="10" t="str">
        <f t="shared" si="5"/>
        <v/>
      </c>
      <c r="Q32" s="10">
        <f t="shared" si="6"/>
        <v>65813.528700906347</v>
      </c>
      <c r="R32" s="10" t="str">
        <f t="shared" si="7"/>
        <v/>
      </c>
      <c r="S32" s="10" t="str">
        <f t="shared" si="8"/>
        <v/>
      </c>
      <c r="T32" s="17" t="s">
        <v>1343</v>
      </c>
      <c r="U32" s="17" t="s">
        <v>62</v>
      </c>
      <c r="V32" s="17">
        <v>27265135</v>
      </c>
      <c r="W32" s="17">
        <v>399</v>
      </c>
      <c r="X32" s="17">
        <v>771630781</v>
      </c>
      <c r="Y32" s="17" t="s">
        <v>875</v>
      </c>
      <c r="Z32" s="17">
        <v>1.0010000001009999E+147</v>
      </c>
      <c r="AA32" s="17">
        <v>29073</v>
      </c>
      <c r="AB32" s="17">
        <v>1546757191</v>
      </c>
      <c r="AC32" s="17">
        <f t="shared" si="9"/>
        <v>0</v>
      </c>
      <c r="AD32" s="17">
        <f t="shared" si="10"/>
        <v>1</v>
      </c>
      <c r="AE32" s="32" t="str">
        <f t="shared" si="11"/>
        <v/>
      </c>
      <c r="AF32" s="32" t="str">
        <f t="shared" si="12"/>
        <v/>
      </c>
      <c r="AG32" s="32" t="str">
        <f t="shared" si="13"/>
        <v/>
      </c>
      <c r="AH32" s="32">
        <f t="shared" si="14"/>
        <v>26541.147490799023</v>
      </c>
      <c r="AI32" s="32">
        <f t="shared" si="15"/>
        <v>68333.671679198</v>
      </c>
      <c r="AJ32" s="32">
        <f t="shared" si="16"/>
        <v>25959.602636534841</v>
      </c>
      <c r="AK32" s="32">
        <f t="shared" si="17"/>
        <v>28674</v>
      </c>
      <c r="AL32" s="24" t="s">
        <v>62</v>
      </c>
      <c r="AM32" s="24" t="s">
        <v>62</v>
      </c>
      <c r="AN32" s="24">
        <v>176699338</v>
      </c>
      <c r="AO32" s="24">
        <v>4226</v>
      </c>
      <c r="AP32" s="24">
        <v>176699338</v>
      </c>
      <c r="AQ32" s="24" t="s">
        <v>140</v>
      </c>
      <c r="AR32" s="24">
        <v>1.0010000001009999E+147</v>
      </c>
      <c r="AS32" s="24">
        <v>4227</v>
      </c>
      <c r="AT32" s="24">
        <v>1546801036</v>
      </c>
      <c r="AU32" s="24">
        <f t="shared" si="18"/>
        <v>1</v>
      </c>
      <c r="AV32" s="24">
        <f t="shared" si="19"/>
        <v>1</v>
      </c>
      <c r="AW32" s="24">
        <f t="shared" si="20"/>
        <v>4226</v>
      </c>
      <c r="AX32" s="24">
        <f t="shared" si="21"/>
        <v>176699338</v>
      </c>
      <c r="AY32" s="24">
        <f t="shared" si="22"/>
        <v>41802.54033593565</v>
      </c>
      <c r="AZ32" s="24" t="str">
        <f t="shared" si="23"/>
        <v/>
      </c>
      <c r="BA32" s="24">
        <f t="shared" si="24"/>
        <v>41812.432087079978</v>
      </c>
      <c r="BB32" s="24" t="str">
        <f t="shared" si="25"/>
        <v/>
      </c>
      <c r="BC32" s="24" t="str">
        <f t="shared" si="26"/>
        <v/>
      </c>
      <c r="BD32" s="31" t="s">
        <v>62</v>
      </c>
      <c r="BE32" s="31" t="s">
        <v>62</v>
      </c>
      <c r="BF32" s="31">
        <v>13264032</v>
      </c>
      <c r="BG32" s="31">
        <v>157</v>
      </c>
      <c r="BH32" s="31">
        <v>13264032</v>
      </c>
      <c r="BI32" s="31" t="s">
        <v>140</v>
      </c>
      <c r="BJ32" s="31">
        <v>1.0010000001009999E+147</v>
      </c>
      <c r="BK32" s="31">
        <v>158</v>
      </c>
      <c r="BL32" s="31">
        <v>1546560860</v>
      </c>
      <c r="BM32" s="31">
        <f t="shared" si="27"/>
        <v>1</v>
      </c>
      <c r="BN32" s="31">
        <f t="shared" si="28"/>
        <v>1</v>
      </c>
      <c r="BO32" s="31">
        <f t="shared" si="29"/>
        <v>157</v>
      </c>
      <c r="BP32" s="31">
        <f t="shared" si="30"/>
        <v>13264032</v>
      </c>
      <c r="BQ32" s="31">
        <f t="shared" si="31"/>
        <v>83949.569620253169</v>
      </c>
      <c r="BR32" s="31" t="str">
        <f t="shared" si="32"/>
        <v/>
      </c>
      <c r="BS32" s="31">
        <f t="shared" si="33"/>
        <v>84484.28025477707</v>
      </c>
      <c r="BT32" s="31" t="str">
        <f t="shared" si="34"/>
        <v/>
      </c>
      <c r="BU32" s="31" t="str">
        <f t="shared" si="35"/>
        <v/>
      </c>
      <c r="BV32" s="45" t="s">
        <v>62</v>
      </c>
      <c r="BW32" s="45" t="s">
        <v>62</v>
      </c>
      <c r="BX32" s="45">
        <v>7009969</v>
      </c>
      <c r="BY32" s="45">
        <v>137</v>
      </c>
      <c r="BZ32" s="45">
        <v>7009969</v>
      </c>
      <c r="CA32" s="45" t="s">
        <v>140</v>
      </c>
      <c r="CB32" s="45">
        <v>1.0010000001009999E+147</v>
      </c>
      <c r="CC32" s="45">
        <v>137</v>
      </c>
      <c r="CD32" s="45">
        <v>1580676829</v>
      </c>
      <c r="CE32" s="45">
        <f t="shared" si="36"/>
        <v>1</v>
      </c>
      <c r="CF32" s="45">
        <f t="shared" si="37"/>
        <v>1</v>
      </c>
      <c r="CG32" s="45">
        <f t="shared" si="38"/>
        <v>137</v>
      </c>
      <c r="CH32" s="45">
        <f t="shared" si="39"/>
        <v>7009969</v>
      </c>
      <c r="CI32" s="45">
        <f t="shared" si="40"/>
        <v>51167.656934306571</v>
      </c>
      <c r="CJ32" s="45" t="str">
        <f t="shared" si="41"/>
        <v/>
      </c>
      <c r="CK32" s="45">
        <f t="shared" si="42"/>
        <v>51167.656934306571</v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62</v>
      </c>
      <c r="C33" s="10" t="s">
        <v>62</v>
      </c>
      <c r="D33" s="10">
        <v>8974372</v>
      </c>
      <c r="E33" s="10">
        <v>128</v>
      </c>
      <c r="F33" s="10">
        <v>8974372</v>
      </c>
      <c r="G33" s="10" t="s">
        <v>989</v>
      </c>
      <c r="H33" s="10">
        <v>1.11111101010001E+141</v>
      </c>
      <c r="I33" s="10">
        <v>128</v>
      </c>
      <c r="J33" s="10">
        <v>1546779526</v>
      </c>
      <c r="K33" s="10">
        <f t="shared" si="0"/>
        <v>1</v>
      </c>
      <c r="L33" s="10">
        <f t="shared" si="1"/>
        <v>1</v>
      </c>
      <c r="M33" s="10">
        <f t="shared" si="2"/>
        <v>128</v>
      </c>
      <c r="N33" s="10">
        <f t="shared" si="3"/>
        <v>8974372</v>
      </c>
      <c r="O33" s="10">
        <f t="shared" si="4"/>
        <v>70112.28125</v>
      </c>
      <c r="P33" s="10" t="str">
        <f t="shared" si="5"/>
        <v/>
      </c>
      <c r="Q33" s="10">
        <f t="shared" si="6"/>
        <v>70112.28125</v>
      </c>
      <c r="R33" s="10" t="str">
        <f t="shared" si="7"/>
        <v/>
      </c>
      <c r="S33" s="10" t="str">
        <f t="shared" si="8"/>
        <v/>
      </c>
      <c r="T33" s="17" t="s">
        <v>943</v>
      </c>
      <c r="U33" s="17" t="s">
        <v>62</v>
      </c>
      <c r="V33" s="17">
        <v>332279013</v>
      </c>
      <c r="W33" s="17">
        <v>8443</v>
      </c>
      <c r="X33" s="17">
        <v>790521410</v>
      </c>
      <c r="Y33" s="17" t="s">
        <v>928</v>
      </c>
      <c r="Z33" s="17">
        <v>1.11001001100001E+142</v>
      </c>
      <c r="AA33" s="17">
        <v>29430</v>
      </c>
      <c r="AB33" s="17">
        <v>1546769038</v>
      </c>
      <c r="AC33" s="17">
        <f t="shared" si="9"/>
        <v>0</v>
      </c>
      <c r="AD33" s="17">
        <f t="shared" si="10"/>
        <v>1</v>
      </c>
      <c r="AE33" s="32" t="str">
        <f t="shared" si="11"/>
        <v/>
      </c>
      <c r="AF33" s="32" t="str">
        <f t="shared" si="12"/>
        <v/>
      </c>
      <c r="AG33" s="32" t="str">
        <f t="shared" si="13"/>
        <v/>
      </c>
      <c r="AH33" s="32">
        <f t="shared" si="14"/>
        <v>26861.074074074073</v>
      </c>
      <c r="AI33" s="32">
        <f t="shared" si="15"/>
        <v>39355.562359350944</v>
      </c>
      <c r="AJ33" s="32">
        <f t="shared" si="16"/>
        <v>21834.583170534141</v>
      </c>
      <c r="AK33" s="32">
        <f t="shared" si="17"/>
        <v>20987</v>
      </c>
      <c r="AL33" s="24" t="s">
        <v>62</v>
      </c>
      <c r="AM33" s="24" t="s">
        <v>62</v>
      </c>
      <c r="AN33" s="24">
        <v>30857570</v>
      </c>
      <c r="AO33" s="24">
        <v>575</v>
      </c>
      <c r="AP33" s="24">
        <v>30857570</v>
      </c>
      <c r="AQ33" s="24" t="s">
        <v>989</v>
      </c>
      <c r="AR33" s="24">
        <v>1.11111101010001E+141</v>
      </c>
      <c r="AS33" s="24">
        <v>576</v>
      </c>
      <c r="AT33" s="24">
        <v>1546801482</v>
      </c>
      <c r="AU33" s="24">
        <f t="shared" si="18"/>
        <v>1</v>
      </c>
      <c r="AV33" s="24">
        <f t="shared" si="19"/>
        <v>1</v>
      </c>
      <c r="AW33" s="24">
        <f t="shared" si="20"/>
        <v>575</v>
      </c>
      <c r="AX33" s="24">
        <f t="shared" si="21"/>
        <v>30857570</v>
      </c>
      <c r="AY33" s="24">
        <f t="shared" si="22"/>
        <v>53572.170138888891</v>
      </c>
      <c r="AZ33" s="24" t="str">
        <f t="shared" si="23"/>
        <v/>
      </c>
      <c r="BA33" s="24">
        <f t="shared" si="24"/>
        <v>53665.339130434782</v>
      </c>
      <c r="BB33" s="24" t="str">
        <f t="shared" si="25"/>
        <v/>
      </c>
      <c r="BC33" s="24" t="str">
        <f t="shared" si="26"/>
        <v/>
      </c>
      <c r="BD33" s="31" t="s">
        <v>62</v>
      </c>
      <c r="BE33" s="31" t="s">
        <v>62</v>
      </c>
      <c r="BF33" s="31">
        <v>3574610</v>
      </c>
      <c r="BG33" s="31">
        <v>44</v>
      </c>
      <c r="BH33" s="31">
        <v>3574610</v>
      </c>
      <c r="BI33" s="31" t="s">
        <v>989</v>
      </c>
      <c r="BJ33" s="31">
        <v>1.11111101010001E+141</v>
      </c>
      <c r="BK33" s="31">
        <v>45</v>
      </c>
      <c r="BL33" s="31">
        <v>1546560871</v>
      </c>
      <c r="BM33" s="31">
        <f t="shared" si="27"/>
        <v>1</v>
      </c>
      <c r="BN33" s="31">
        <f t="shared" si="28"/>
        <v>1</v>
      </c>
      <c r="BO33" s="31">
        <f t="shared" si="29"/>
        <v>44</v>
      </c>
      <c r="BP33" s="31">
        <f t="shared" si="30"/>
        <v>3574610</v>
      </c>
      <c r="BQ33" s="31">
        <f t="shared" si="31"/>
        <v>79435.777777777781</v>
      </c>
      <c r="BR33" s="31" t="str">
        <f t="shared" si="32"/>
        <v/>
      </c>
      <c r="BS33" s="31">
        <f t="shared" si="33"/>
        <v>81241.136363636368</v>
      </c>
      <c r="BT33" s="31" t="str">
        <f t="shared" si="34"/>
        <v/>
      </c>
      <c r="BU33" s="31" t="str">
        <f t="shared" si="35"/>
        <v/>
      </c>
      <c r="BV33" s="45" t="s">
        <v>62</v>
      </c>
      <c r="BW33" s="45" t="s">
        <v>62</v>
      </c>
      <c r="BX33" s="45">
        <v>2742759</v>
      </c>
      <c r="BY33" s="45">
        <v>52</v>
      </c>
      <c r="BZ33" s="45">
        <v>2742759</v>
      </c>
      <c r="CA33" s="45" t="s">
        <v>989</v>
      </c>
      <c r="CB33" s="45">
        <v>1.11111101010001E+141</v>
      </c>
      <c r="CC33" s="45">
        <v>52</v>
      </c>
      <c r="CD33" s="45">
        <v>1580676855</v>
      </c>
      <c r="CE33" s="45">
        <f t="shared" si="36"/>
        <v>1</v>
      </c>
      <c r="CF33" s="45">
        <f t="shared" si="37"/>
        <v>1</v>
      </c>
      <c r="CG33" s="45">
        <f t="shared" si="38"/>
        <v>52</v>
      </c>
      <c r="CH33" s="45">
        <f t="shared" si="39"/>
        <v>2742759</v>
      </c>
      <c r="CI33" s="45">
        <f t="shared" si="40"/>
        <v>52745.365384615383</v>
      </c>
      <c r="CJ33" s="45" t="str">
        <f t="shared" si="41"/>
        <v/>
      </c>
      <c r="CK33" s="45">
        <f t="shared" si="42"/>
        <v>52745.365384615383</v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62</v>
      </c>
      <c r="C34" s="10" t="s">
        <v>62</v>
      </c>
      <c r="D34" s="10">
        <v>3429987</v>
      </c>
      <c r="E34" s="10">
        <v>46</v>
      </c>
      <c r="F34" s="10">
        <v>3429987</v>
      </c>
      <c r="G34" s="10" t="s">
        <v>928</v>
      </c>
      <c r="H34" s="10">
        <v>1.0011110101110099E+148</v>
      </c>
      <c r="I34" s="10">
        <v>47</v>
      </c>
      <c r="J34" s="10">
        <v>1546779654</v>
      </c>
      <c r="K34" s="10">
        <f t="shared" si="0"/>
        <v>1</v>
      </c>
      <c r="L34" s="10">
        <f t="shared" si="1"/>
        <v>1</v>
      </c>
      <c r="M34" s="10">
        <f t="shared" si="2"/>
        <v>46</v>
      </c>
      <c r="N34" s="10">
        <f t="shared" si="3"/>
        <v>3429987</v>
      </c>
      <c r="O34" s="10">
        <f t="shared" si="4"/>
        <v>72978.446808510635</v>
      </c>
      <c r="P34" s="10" t="str">
        <f t="shared" si="5"/>
        <v/>
      </c>
      <c r="Q34" s="10">
        <f t="shared" si="6"/>
        <v>74564.934782608689</v>
      </c>
      <c r="R34" s="10" t="str">
        <f t="shared" si="7"/>
        <v/>
      </c>
      <c r="S34" s="10" t="str">
        <f t="shared" si="8"/>
        <v/>
      </c>
      <c r="T34" s="17" t="s">
        <v>62</v>
      </c>
      <c r="U34" s="17" t="s">
        <v>62</v>
      </c>
      <c r="V34" s="17">
        <v>24159841</v>
      </c>
      <c r="W34" s="17">
        <v>340</v>
      </c>
      <c r="X34" s="17">
        <v>24159841</v>
      </c>
      <c r="Y34" s="17" t="s">
        <v>928</v>
      </c>
      <c r="Z34" s="17">
        <v>1.0011110101110099E+148</v>
      </c>
      <c r="AA34" s="17">
        <v>340</v>
      </c>
      <c r="AB34" s="17">
        <v>1546769855</v>
      </c>
      <c r="AC34" s="17">
        <f t="shared" si="9"/>
        <v>1</v>
      </c>
      <c r="AD34" s="17">
        <f t="shared" si="10"/>
        <v>1</v>
      </c>
      <c r="AE34" s="32">
        <f t="shared" si="11"/>
        <v>340</v>
      </c>
      <c r="AF34" s="32">
        <f t="shared" si="12"/>
        <v>24159841</v>
      </c>
      <c r="AG34" s="32">
        <f t="shared" si="13"/>
        <v>71058.355882352946</v>
      </c>
      <c r="AH34" s="32" t="str">
        <f t="shared" si="14"/>
        <v/>
      </c>
      <c r="AI34" s="32">
        <f t="shared" si="15"/>
        <v>71058.355882352946</v>
      </c>
      <c r="AJ34" s="32" t="str">
        <f t="shared" si="16"/>
        <v/>
      </c>
      <c r="AK34" s="32" t="str">
        <f t="shared" si="17"/>
        <v/>
      </c>
      <c r="AL34" s="24" t="s">
        <v>62</v>
      </c>
      <c r="AM34" s="24" t="s">
        <v>62</v>
      </c>
      <c r="AN34" s="24">
        <v>1540891</v>
      </c>
      <c r="AO34" s="24">
        <v>33</v>
      </c>
      <c r="AP34" s="24">
        <v>1540891</v>
      </c>
      <c r="AQ34" s="24" t="s">
        <v>928</v>
      </c>
      <c r="AR34" s="24">
        <v>1.0011110101110099E+148</v>
      </c>
      <c r="AS34" s="24">
        <v>34</v>
      </c>
      <c r="AT34" s="24">
        <v>1546801523</v>
      </c>
      <c r="AU34" s="24">
        <f t="shared" si="18"/>
        <v>1</v>
      </c>
      <c r="AV34" s="24">
        <f t="shared" si="19"/>
        <v>1</v>
      </c>
      <c r="AW34" s="24">
        <f t="shared" si="20"/>
        <v>33</v>
      </c>
      <c r="AX34" s="24">
        <f t="shared" si="21"/>
        <v>1540891</v>
      </c>
      <c r="AY34" s="24">
        <f t="shared" si="22"/>
        <v>45320.323529411762</v>
      </c>
      <c r="AZ34" s="24" t="str">
        <f t="shared" si="23"/>
        <v/>
      </c>
      <c r="BA34" s="24">
        <f t="shared" si="24"/>
        <v>46693.666666666664</v>
      </c>
      <c r="BB34" s="24" t="str">
        <f t="shared" si="25"/>
        <v/>
      </c>
      <c r="BC34" s="24" t="str">
        <f t="shared" si="26"/>
        <v/>
      </c>
      <c r="BD34" s="31" t="s">
        <v>62</v>
      </c>
      <c r="BE34" s="31" t="s">
        <v>62</v>
      </c>
      <c r="BF34" s="31">
        <v>4811745</v>
      </c>
      <c r="BG34" s="31">
        <v>58</v>
      </c>
      <c r="BH34" s="31">
        <v>4811745</v>
      </c>
      <c r="BI34" s="31" t="s">
        <v>928</v>
      </c>
      <c r="BJ34" s="31">
        <v>1.0011110101110099E+148</v>
      </c>
      <c r="BK34" s="31">
        <v>59</v>
      </c>
      <c r="BL34" s="31">
        <v>1546560900</v>
      </c>
      <c r="BM34" s="31">
        <f t="shared" si="27"/>
        <v>1</v>
      </c>
      <c r="BN34" s="31">
        <f t="shared" si="28"/>
        <v>1</v>
      </c>
      <c r="BO34" s="31">
        <f t="shared" si="29"/>
        <v>58</v>
      </c>
      <c r="BP34" s="31">
        <f t="shared" si="30"/>
        <v>4811745</v>
      </c>
      <c r="BQ34" s="31">
        <f t="shared" si="31"/>
        <v>81555</v>
      </c>
      <c r="BR34" s="31" t="str">
        <f t="shared" si="32"/>
        <v/>
      </c>
      <c r="BS34" s="31">
        <f t="shared" si="33"/>
        <v>82961.120689655174</v>
      </c>
      <c r="BT34" s="31" t="str">
        <f t="shared" si="34"/>
        <v/>
      </c>
      <c r="BU34" s="31" t="str">
        <f t="shared" si="35"/>
        <v/>
      </c>
      <c r="BV34" s="45" t="s">
        <v>62</v>
      </c>
      <c r="BW34" s="45" t="s">
        <v>62</v>
      </c>
      <c r="BX34" s="45">
        <v>4098628</v>
      </c>
      <c r="BY34" s="45">
        <v>75</v>
      </c>
      <c r="BZ34" s="45">
        <v>4098628</v>
      </c>
      <c r="CA34" s="45" t="s">
        <v>928</v>
      </c>
      <c r="CB34" s="45">
        <v>1.0011110101110099E+148</v>
      </c>
      <c r="CC34" s="45">
        <v>75</v>
      </c>
      <c r="CD34" s="45">
        <v>1580676863</v>
      </c>
      <c r="CE34" s="45">
        <f t="shared" si="36"/>
        <v>1</v>
      </c>
      <c r="CF34" s="45">
        <f t="shared" si="37"/>
        <v>1</v>
      </c>
      <c r="CG34" s="45">
        <f t="shared" si="38"/>
        <v>75</v>
      </c>
      <c r="CH34" s="45">
        <f t="shared" si="39"/>
        <v>4098628</v>
      </c>
      <c r="CI34" s="45">
        <f t="shared" si="40"/>
        <v>54648.373333333337</v>
      </c>
      <c r="CJ34" s="45" t="str">
        <f t="shared" si="41"/>
        <v/>
      </c>
      <c r="CK34" s="45">
        <f t="shared" si="42"/>
        <v>54648.373333333337</v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62</v>
      </c>
      <c r="C35" s="10" t="s">
        <v>62</v>
      </c>
      <c r="D35" s="10">
        <v>53858198</v>
      </c>
      <c r="E35" s="10">
        <v>722</v>
      </c>
      <c r="F35" s="10">
        <v>53858198</v>
      </c>
      <c r="G35" s="10" t="s">
        <v>878</v>
      </c>
      <c r="H35" s="10">
        <v>1.11100011010101E+148</v>
      </c>
      <c r="I35" s="10">
        <v>722</v>
      </c>
      <c r="J35" s="10">
        <v>1546779702</v>
      </c>
      <c r="K35" s="10">
        <f t="shared" si="0"/>
        <v>1</v>
      </c>
      <c r="L35" s="10">
        <f t="shared" si="1"/>
        <v>1</v>
      </c>
      <c r="M35" s="10">
        <f t="shared" si="2"/>
        <v>722</v>
      </c>
      <c r="N35" s="10">
        <f t="shared" si="3"/>
        <v>53858198</v>
      </c>
      <c r="O35" s="10">
        <f t="shared" si="4"/>
        <v>74595.84210526316</v>
      </c>
      <c r="P35" s="10" t="str">
        <f t="shared" si="5"/>
        <v/>
      </c>
      <c r="Q35" s="10">
        <f t="shared" si="6"/>
        <v>74595.84210526316</v>
      </c>
      <c r="R35" s="10" t="str">
        <f t="shared" si="7"/>
        <v/>
      </c>
      <c r="S35" s="10" t="str">
        <f t="shared" si="8"/>
        <v/>
      </c>
      <c r="T35" s="17" t="s">
        <v>1344</v>
      </c>
      <c r="U35" s="17" t="s">
        <v>62</v>
      </c>
      <c r="V35" s="17">
        <v>676047670</v>
      </c>
      <c r="W35" s="17">
        <v>18399</v>
      </c>
      <c r="X35" s="17">
        <v>828365686</v>
      </c>
      <c r="Y35" s="17" t="s">
        <v>140</v>
      </c>
      <c r="Z35" s="17">
        <v>1.10101010110011E+148</v>
      </c>
      <c r="AA35" s="17">
        <v>30334</v>
      </c>
      <c r="AB35" s="17">
        <v>1546770053</v>
      </c>
      <c r="AC35" s="17">
        <f t="shared" si="9"/>
        <v>0</v>
      </c>
      <c r="AD35" s="17">
        <f t="shared" si="10"/>
        <v>1</v>
      </c>
      <c r="AE35" s="32" t="str">
        <f t="shared" si="11"/>
        <v/>
      </c>
      <c r="AF35" s="32" t="str">
        <f t="shared" si="12"/>
        <v/>
      </c>
      <c r="AG35" s="32" t="str">
        <f t="shared" si="13"/>
        <v/>
      </c>
      <c r="AH35" s="32">
        <f t="shared" si="14"/>
        <v>27308.158699808795</v>
      </c>
      <c r="AI35" s="32">
        <f t="shared" si="15"/>
        <v>36743.718136855263</v>
      </c>
      <c r="AJ35" s="32">
        <f t="shared" si="16"/>
        <v>12762.297109342271</v>
      </c>
      <c r="AK35" s="32">
        <f t="shared" si="17"/>
        <v>11935</v>
      </c>
      <c r="AL35" s="24" t="s">
        <v>953</v>
      </c>
      <c r="AM35" s="24" t="s">
        <v>62</v>
      </c>
      <c r="AN35" s="24">
        <v>497586938</v>
      </c>
      <c r="AO35" s="24">
        <v>17031</v>
      </c>
      <c r="AP35" s="24">
        <v>847879857</v>
      </c>
      <c r="AQ35" s="24" t="s">
        <v>140</v>
      </c>
      <c r="AR35" s="24">
        <v>1.10101010110011E+148</v>
      </c>
      <c r="AS35" s="24">
        <v>31730</v>
      </c>
      <c r="AT35" s="24">
        <v>1546801559</v>
      </c>
      <c r="AU35" s="24">
        <f t="shared" si="18"/>
        <v>0</v>
      </c>
      <c r="AV35" s="24">
        <f t="shared" si="19"/>
        <v>1</v>
      </c>
      <c r="AW35" s="24" t="str">
        <f t="shared" si="20"/>
        <v/>
      </c>
      <c r="AX35" s="24" t="str">
        <f t="shared" si="21"/>
        <v/>
      </c>
      <c r="AY35" s="24" t="str">
        <f t="shared" si="22"/>
        <v/>
      </c>
      <c r="AZ35" s="24">
        <f t="shared" si="23"/>
        <v>26721.709959029311</v>
      </c>
      <c r="BA35" s="24">
        <f t="shared" si="24"/>
        <v>29216.5426575069</v>
      </c>
      <c r="BB35" s="24">
        <f t="shared" si="25"/>
        <v>23831.071433430847</v>
      </c>
      <c r="BC35" s="24">
        <f t="shared" si="26"/>
        <v>14699</v>
      </c>
      <c r="BD35" s="31" t="s">
        <v>62</v>
      </c>
      <c r="BE35" s="31" t="s">
        <v>62</v>
      </c>
      <c r="BF35" s="31">
        <v>53451985</v>
      </c>
      <c r="BG35" s="31">
        <v>639</v>
      </c>
      <c r="BH35" s="31">
        <v>53451985</v>
      </c>
      <c r="BI35" s="31" t="s">
        <v>878</v>
      </c>
      <c r="BJ35" s="31">
        <v>1.11100011010101E+148</v>
      </c>
      <c r="BK35" s="31">
        <v>640</v>
      </c>
      <c r="BL35" s="31">
        <v>1546560917</v>
      </c>
      <c r="BM35" s="31">
        <f t="shared" si="27"/>
        <v>1</v>
      </c>
      <c r="BN35" s="31">
        <f t="shared" si="28"/>
        <v>1</v>
      </c>
      <c r="BO35" s="31">
        <f t="shared" si="29"/>
        <v>639</v>
      </c>
      <c r="BP35" s="31">
        <f t="shared" si="30"/>
        <v>53451985</v>
      </c>
      <c r="BQ35" s="31">
        <f t="shared" si="31"/>
        <v>83518.7265625</v>
      </c>
      <c r="BR35" s="31" t="str">
        <f t="shared" si="32"/>
        <v/>
      </c>
      <c r="BS35" s="31">
        <f t="shared" si="33"/>
        <v>83649.428794992171</v>
      </c>
      <c r="BT35" s="31" t="str">
        <f t="shared" si="34"/>
        <v/>
      </c>
      <c r="BU35" s="31" t="str">
        <f t="shared" si="35"/>
        <v/>
      </c>
      <c r="BV35" s="45" t="s">
        <v>62</v>
      </c>
      <c r="BW35" s="45" t="s">
        <v>62</v>
      </c>
      <c r="BX35" s="45">
        <v>14701830</v>
      </c>
      <c r="BY35" s="45">
        <v>303</v>
      </c>
      <c r="BZ35" s="45">
        <v>14701830</v>
      </c>
      <c r="CA35" s="45" t="s">
        <v>878</v>
      </c>
      <c r="CB35" s="45">
        <v>1.11100011010101E+148</v>
      </c>
      <c r="CC35" s="45">
        <v>304</v>
      </c>
      <c r="CD35" s="45">
        <v>1580676868</v>
      </c>
      <c r="CE35" s="45">
        <f t="shared" si="36"/>
        <v>1</v>
      </c>
      <c r="CF35" s="45">
        <f t="shared" si="37"/>
        <v>1</v>
      </c>
      <c r="CG35" s="45">
        <f t="shared" si="38"/>
        <v>303</v>
      </c>
      <c r="CH35" s="45">
        <f t="shared" si="39"/>
        <v>14701830</v>
      </c>
      <c r="CI35" s="45">
        <f t="shared" si="40"/>
        <v>48361.28289473684</v>
      </c>
      <c r="CJ35" s="45" t="str">
        <f t="shared" si="41"/>
        <v/>
      </c>
      <c r="CK35" s="45">
        <f t="shared" si="42"/>
        <v>48520.891089108911</v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62</v>
      </c>
      <c r="C36" s="10" t="s">
        <v>62</v>
      </c>
      <c r="D36" s="10">
        <v>3537488</v>
      </c>
      <c r="E36" s="10">
        <v>49</v>
      </c>
      <c r="F36" s="10">
        <v>3537488</v>
      </c>
      <c r="G36" s="10" t="s">
        <v>1263</v>
      </c>
      <c r="H36" s="10">
        <v>1.100101011111E+149</v>
      </c>
      <c r="I36" s="10">
        <v>49</v>
      </c>
      <c r="J36" s="10">
        <v>1546780098</v>
      </c>
      <c r="K36" s="10">
        <f t="shared" si="0"/>
        <v>1</v>
      </c>
      <c r="L36" s="10">
        <f t="shared" si="1"/>
        <v>1</v>
      </c>
      <c r="M36" s="10">
        <f t="shared" si="2"/>
        <v>49</v>
      </c>
      <c r="N36" s="10">
        <f t="shared" si="3"/>
        <v>3537488</v>
      </c>
      <c r="O36" s="10">
        <f t="shared" si="4"/>
        <v>72193.632653061228</v>
      </c>
      <c r="P36" s="10" t="str">
        <f t="shared" si="5"/>
        <v/>
      </c>
      <c r="Q36" s="10">
        <f t="shared" si="6"/>
        <v>72193.632653061228</v>
      </c>
      <c r="R36" s="10" t="str">
        <f t="shared" si="7"/>
        <v/>
      </c>
      <c r="S36" s="10" t="str">
        <f t="shared" si="8"/>
        <v/>
      </c>
      <c r="T36" s="17" t="s">
        <v>62</v>
      </c>
      <c r="U36" s="17" t="s">
        <v>62</v>
      </c>
      <c r="V36" s="17">
        <v>58567058</v>
      </c>
      <c r="W36" s="17">
        <v>864</v>
      </c>
      <c r="X36" s="17">
        <v>58567058</v>
      </c>
      <c r="Y36" s="17" t="s">
        <v>1263</v>
      </c>
      <c r="Z36" s="17">
        <v>1.100101011111E+149</v>
      </c>
      <c r="AA36" s="17">
        <v>864</v>
      </c>
      <c r="AB36" s="17">
        <v>1546770197</v>
      </c>
      <c r="AC36" s="17">
        <f t="shared" si="9"/>
        <v>1</v>
      </c>
      <c r="AD36" s="17">
        <f t="shared" si="10"/>
        <v>1</v>
      </c>
      <c r="AE36" s="32">
        <f t="shared" si="11"/>
        <v>864</v>
      </c>
      <c r="AF36" s="32">
        <f t="shared" si="12"/>
        <v>58567058</v>
      </c>
      <c r="AG36" s="32">
        <f t="shared" si="13"/>
        <v>67785.946759259255</v>
      </c>
      <c r="AH36" s="32" t="str">
        <f t="shared" si="14"/>
        <v/>
      </c>
      <c r="AI36" s="32">
        <f t="shared" si="15"/>
        <v>67785.946759259255</v>
      </c>
      <c r="AJ36" s="32" t="str">
        <f t="shared" si="16"/>
        <v/>
      </c>
      <c r="AK36" s="32" t="str">
        <f t="shared" si="17"/>
        <v/>
      </c>
      <c r="AL36" s="24" t="s">
        <v>62</v>
      </c>
      <c r="AM36" s="24" t="s">
        <v>62</v>
      </c>
      <c r="AN36" s="24">
        <v>5741541</v>
      </c>
      <c r="AO36" s="24">
        <v>110</v>
      </c>
      <c r="AP36" s="24">
        <v>5741541</v>
      </c>
      <c r="AQ36" s="24" t="s">
        <v>1263</v>
      </c>
      <c r="AR36" s="24">
        <v>1.100101011111E+149</v>
      </c>
      <c r="AS36" s="24">
        <v>110</v>
      </c>
      <c r="AT36" s="24">
        <v>1546802059</v>
      </c>
      <c r="AU36" s="24">
        <f t="shared" si="18"/>
        <v>1</v>
      </c>
      <c r="AV36" s="24">
        <f t="shared" si="19"/>
        <v>1</v>
      </c>
      <c r="AW36" s="24">
        <f t="shared" si="20"/>
        <v>110</v>
      </c>
      <c r="AX36" s="24">
        <f t="shared" si="21"/>
        <v>5741541</v>
      </c>
      <c r="AY36" s="24">
        <f t="shared" si="22"/>
        <v>52195.827272727271</v>
      </c>
      <c r="AZ36" s="24" t="str">
        <f t="shared" si="23"/>
        <v/>
      </c>
      <c r="BA36" s="24">
        <f t="shared" si="24"/>
        <v>52195.827272727271</v>
      </c>
      <c r="BB36" s="24" t="str">
        <f t="shared" si="25"/>
        <v/>
      </c>
      <c r="BC36" s="24" t="str">
        <f t="shared" si="26"/>
        <v/>
      </c>
      <c r="BD36" s="31" t="s">
        <v>62</v>
      </c>
      <c r="BE36" s="31" t="s">
        <v>62</v>
      </c>
      <c r="BF36" s="31">
        <v>3108904</v>
      </c>
      <c r="BG36" s="31">
        <v>38</v>
      </c>
      <c r="BH36" s="31">
        <v>3108904</v>
      </c>
      <c r="BI36" s="31" t="s">
        <v>1263</v>
      </c>
      <c r="BJ36" s="31">
        <v>1.100101011111E+149</v>
      </c>
      <c r="BK36" s="31">
        <v>38</v>
      </c>
      <c r="BL36" s="31">
        <v>1546560953</v>
      </c>
      <c r="BM36" s="31">
        <f t="shared" si="27"/>
        <v>1</v>
      </c>
      <c r="BN36" s="31">
        <f t="shared" si="28"/>
        <v>1</v>
      </c>
      <c r="BO36" s="31">
        <f t="shared" si="29"/>
        <v>38</v>
      </c>
      <c r="BP36" s="31">
        <f t="shared" si="30"/>
        <v>3108904</v>
      </c>
      <c r="BQ36" s="31">
        <f t="shared" si="31"/>
        <v>81813.263157894733</v>
      </c>
      <c r="BR36" s="31" t="str">
        <f t="shared" si="32"/>
        <v/>
      </c>
      <c r="BS36" s="31">
        <f t="shared" si="33"/>
        <v>81813.263157894733</v>
      </c>
      <c r="BT36" s="31" t="str">
        <f t="shared" si="34"/>
        <v/>
      </c>
      <c r="BU36" s="31" t="str">
        <f t="shared" si="35"/>
        <v/>
      </c>
      <c r="BV36" s="45" t="s">
        <v>62</v>
      </c>
      <c r="BW36" s="45" t="s">
        <v>62</v>
      </c>
      <c r="BX36" s="45">
        <v>1662282</v>
      </c>
      <c r="BY36" s="45">
        <v>32</v>
      </c>
      <c r="BZ36" s="45">
        <v>1662282</v>
      </c>
      <c r="CA36" s="45" t="s">
        <v>1263</v>
      </c>
      <c r="CB36" s="45">
        <v>1.100101011111E+149</v>
      </c>
      <c r="CC36" s="45">
        <v>32</v>
      </c>
      <c r="CD36" s="45">
        <v>1580676876</v>
      </c>
      <c r="CE36" s="45">
        <f t="shared" si="36"/>
        <v>1</v>
      </c>
      <c r="CF36" s="45">
        <f t="shared" si="37"/>
        <v>1</v>
      </c>
      <c r="CG36" s="45">
        <f t="shared" si="38"/>
        <v>32</v>
      </c>
      <c r="CH36" s="45">
        <f t="shared" si="39"/>
        <v>1662282</v>
      </c>
      <c r="CI36" s="45">
        <f t="shared" si="40"/>
        <v>51946.3125</v>
      </c>
      <c r="CJ36" s="45" t="str">
        <f t="shared" si="41"/>
        <v/>
      </c>
      <c r="CK36" s="45">
        <f t="shared" si="42"/>
        <v>51946.3125</v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62</v>
      </c>
      <c r="C37" s="10" t="s">
        <v>62</v>
      </c>
      <c r="D37" s="10">
        <v>23964806</v>
      </c>
      <c r="E37" s="10">
        <v>345</v>
      </c>
      <c r="F37" s="10">
        <v>23964806</v>
      </c>
      <c r="G37" s="10" t="s">
        <v>128</v>
      </c>
      <c r="H37" s="10">
        <v>1.00111010001111E+149</v>
      </c>
      <c r="I37" s="10">
        <v>346</v>
      </c>
      <c r="J37" s="10">
        <v>1546780148</v>
      </c>
      <c r="K37" s="10">
        <f t="shared" si="0"/>
        <v>1</v>
      </c>
      <c r="L37" s="10">
        <f t="shared" si="1"/>
        <v>1</v>
      </c>
      <c r="M37" s="10">
        <f t="shared" si="2"/>
        <v>345</v>
      </c>
      <c r="N37" s="10">
        <f t="shared" si="3"/>
        <v>23964806</v>
      </c>
      <c r="O37" s="10">
        <f t="shared" si="4"/>
        <v>69262.445086705207</v>
      </c>
      <c r="P37" s="10" t="str">
        <f t="shared" si="5"/>
        <v/>
      </c>
      <c r="Q37" s="10">
        <f t="shared" si="6"/>
        <v>69463.205797101444</v>
      </c>
      <c r="R37" s="10" t="str">
        <f t="shared" si="7"/>
        <v/>
      </c>
      <c r="S37" s="10" t="str">
        <f t="shared" si="8"/>
        <v/>
      </c>
      <c r="T37" s="17" t="s">
        <v>1345</v>
      </c>
      <c r="U37" s="17" t="s">
        <v>62</v>
      </c>
      <c r="V37" s="17">
        <v>64884455</v>
      </c>
      <c r="W37" s="17">
        <v>1014</v>
      </c>
      <c r="X37" s="17">
        <v>853546943</v>
      </c>
      <c r="Y37" s="17" t="s">
        <v>128</v>
      </c>
      <c r="Z37" s="17">
        <v>1.00111010001111E+149</v>
      </c>
      <c r="AA37" s="17">
        <v>28996</v>
      </c>
      <c r="AB37" s="17">
        <v>1546771064</v>
      </c>
      <c r="AC37" s="17">
        <f t="shared" si="9"/>
        <v>0</v>
      </c>
      <c r="AD37" s="17">
        <f t="shared" si="10"/>
        <v>1</v>
      </c>
      <c r="AE37" s="32" t="str">
        <f t="shared" si="11"/>
        <v/>
      </c>
      <c r="AF37" s="32" t="str">
        <f t="shared" si="12"/>
        <v/>
      </c>
      <c r="AG37" s="32" t="str">
        <f t="shared" si="13"/>
        <v/>
      </c>
      <c r="AH37" s="32">
        <f t="shared" si="14"/>
        <v>29436.713443233548</v>
      </c>
      <c r="AI37" s="32">
        <f t="shared" si="15"/>
        <v>63988.614398422091</v>
      </c>
      <c r="AJ37" s="32">
        <f t="shared" si="16"/>
        <v>28184.63612322207</v>
      </c>
      <c r="AK37" s="32">
        <f t="shared" si="17"/>
        <v>27982</v>
      </c>
      <c r="AL37" s="24" t="s">
        <v>62</v>
      </c>
      <c r="AM37" s="24" t="s">
        <v>62</v>
      </c>
      <c r="AN37" s="24">
        <v>28567335</v>
      </c>
      <c r="AO37" s="24">
        <v>534</v>
      </c>
      <c r="AP37" s="24">
        <v>28567335</v>
      </c>
      <c r="AQ37" s="24" t="s">
        <v>128</v>
      </c>
      <c r="AR37" s="24">
        <v>1.00111010001111E+149</v>
      </c>
      <c r="AS37" s="24">
        <v>534</v>
      </c>
      <c r="AT37" s="24">
        <v>1546802172</v>
      </c>
      <c r="AU37" s="24">
        <f t="shared" si="18"/>
        <v>1</v>
      </c>
      <c r="AV37" s="24">
        <f t="shared" si="19"/>
        <v>1</v>
      </c>
      <c r="AW37" s="24">
        <f t="shared" si="20"/>
        <v>534</v>
      </c>
      <c r="AX37" s="24">
        <f t="shared" si="21"/>
        <v>28567335</v>
      </c>
      <c r="AY37" s="24">
        <f t="shared" si="22"/>
        <v>53496.882022471909</v>
      </c>
      <c r="AZ37" s="24" t="str">
        <f t="shared" si="23"/>
        <v/>
      </c>
      <c r="BA37" s="24">
        <f t="shared" si="24"/>
        <v>53496.882022471909</v>
      </c>
      <c r="BB37" s="24" t="str">
        <f t="shared" si="25"/>
        <v/>
      </c>
      <c r="BC37" s="24" t="str">
        <f t="shared" si="26"/>
        <v/>
      </c>
      <c r="BD37" s="31" t="s">
        <v>62</v>
      </c>
      <c r="BE37" s="31" t="s">
        <v>62</v>
      </c>
      <c r="BF37" s="31">
        <v>13145129</v>
      </c>
      <c r="BG37" s="31">
        <v>158</v>
      </c>
      <c r="BH37" s="31">
        <v>13145129</v>
      </c>
      <c r="BI37" s="31" t="s">
        <v>128</v>
      </c>
      <c r="BJ37" s="31">
        <v>1.00111010001111E+149</v>
      </c>
      <c r="BK37" s="31">
        <v>158</v>
      </c>
      <c r="BL37" s="31">
        <v>1546560961</v>
      </c>
      <c r="BM37" s="31">
        <f t="shared" si="27"/>
        <v>1</v>
      </c>
      <c r="BN37" s="31">
        <f t="shared" si="28"/>
        <v>1</v>
      </c>
      <c r="BO37" s="31">
        <f t="shared" si="29"/>
        <v>158</v>
      </c>
      <c r="BP37" s="31">
        <f t="shared" si="30"/>
        <v>13145129</v>
      </c>
      <c r="BQ37" s="31">
        <f t="shared" si="31"/>
        <v>83197.018987341769</v>
      </c>
      <c r="BR37" s="31" t="str">
        <f t="shared" si="32"/>
        <v/>
      </c>
      <c r="BS37" s="31">
        <f t="shared" si="33"/>
        <v>83197.018987341769</v>
      </c>
      <c r="BT37" s="31" t="str">
        <f t="shared" si="34"/>
        <v/>
      </c>
      <c r="BU37" s="31" t="str">
        <f t="shared" si="35"/>
        <v/>
      </c>
      <c r="BV37" s="45" t="s">
        <v>62</v>
      </c>
      <c r="BW37" s="45" t="s">
        <v>62</v>
      </c>
      <c r="BX37" s="45">
        <v>5028749</v>
      </c>
      <c r="BY37" s="45">
        <v>101</v>
      </c>
      <c r="BZ37" s="45">
        <v>5028749</v>
      </c>
      <c r="CA37" s="45" t="s">
        <v>128</v>
      </c>
      <c r="CB37" s="45">
        <v>1.00111010001111E+149</v>
      </c>
      <c r="CC37" s="45">
        <v>101</v>
      </c>
      <c r="CD37" s="45">
        <v>1580676884</v>
      </c>
      <c r="CE37" s="45">
        <f t="shared" si="36"/>
        <v>1</v>
      </c>
      <c r="CF37" s="45">
        <f t="shared" si="37"/>
        <v>1</v>
      </c>
      <c r="CG37" s="45">
        <f t="shared" si="38"/>
        <v>101</v>
      </c>
      <c r="CH37" s="45">
        <f t="shared" si="39"/>
        <v>5028749</v>
      </c>
      <c r="CI37" s="45">
        <f t="shared" si="40"/>
        <v>49789.594059405943</v>
      </c>
      <c r="CJ37" s="45" t="str">
        <f t="shared" si="41"/>
        <v/>
      </c>
      <c r="CK37" s="45">
        <f t="shared" si="42"/>
        <v>49789.594059405943</v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si="0"/>
        <v>0</v>
      </c>
      <c r="L40" s="10">
        <f t="shared" si="1"/>
        <v>0</v>
      </c>
      <c r="M40" s="10" t="str">
        <f t="shared" si="2"/>
        <v/>
      </c>
      <c r="N40" s="10" t="str">
        <f t="shared" si="3"/>
        <v/>
      </c>
      <c r="O40" s="10" t="str">
        <f t="shared" si="4"/>
        <v/>
      </c>
      <c r="P40" s="10" t="str">
        <f t="shared" si="5"/>
        <v/>
      </c>
      <c r="Q40" s="10" t="str">
        <f t="shared" si="6"/>
        <v/>
      </c>
      <c r="R40" s="10" t="str">
        <f t="shared" si="7"/>
        <v/>
      </c>
      <c r="S40" s="10" t="str">
        <f t="shared" si="8"/>
        <v/>
      </c>
      <c r="AC40" s="17">
        <f t="shared" si="9"/>
        <v>0</v>
      </c>
      <c r="AD40" s="17">
        <f t="shared" si="10"/>
        <v>0</v>
      </c>
      <c r="AE40" s="32" t="str">
        <f t="shared" si="11"/>
        <v/>
      </c>
      <c r="AF40" s="32" t="str">
        <f t="shared" si="12"/>
        <v/>
      </c>
      <c r="AG40" s="32" t="str">
        <f t="shared" si="13"/>
        <v/>
      </c>
      <c r="AH40" s="32" t="str">
        <f t="shared" si="14"/>
        <v/>
      </c>
      <c r="AI40" s="32" t="str">
        <f t="shared" si="15"/>
        <v/>
      </c>
      <c r="AJ40" s="32" t="str">
        <f t="shared" si="16"/>
        <v/>
      </c>
      <c r="AK40" s="32" t="str">
        <f t="shared" si="17"/>
        <v/>
      </c>
      <c r="AU40" s="24">
        <f t="shared" si="18"/>
        <v>0</v>
      </c>
      <c r="AV40" s="24">
        <f t="shared" si="19"/>
        <v>0</v>
      </c>
      <c r="AW40" s="24" t="str">
        <f t="shared" si="20"/>
        <v/>
      </c>
      <c r="AX40" s="24" t="str">
        <f t="shared" si="21"/>
        <v/>
      </c>
      <c r="AY40" s="24" t="str">
        <f t="shared" si="22"/>
        <v/>
      </c>
      <c r="AZ40" s="24" t="str">
        <f t="shared" si="23"/>
        <v/>
      </c>
      <c r="BA40" s="24" t="str">
        <f t="shared" si="24"/>
        <v/>
      </c>
      <c r="BB40" s="24" t="str">
        <f t="shared" si="25"/>
        <v/>
      </c>
      <c r="BC40" s="24" t="str">
        <f t="shared" si="26"/>
        <v/>
      </c>
      <c r="BM40" s="31">
        <f t="shared" si="27"/>
        <v>0</v>
      </c>
      <c r="BN40" s="31">
        <f t="shared" si="28"/>
        <v>0</v>
      </c>
      <c r="BO40" s="31" t="str">
        <f t="shared" si="29"/>
        <v/>
      </c>
      <c r="BP40" s="31" t="str">
        <f t="shared" si="30"/>
        <v/>
      </c>
      <c r="BQ40" s="31" t="str">
        <f t="shared" si="31"/>
        <v/>
      </c>
      <c r="BR40" s="31" t="str">
        <f t="shared" si="32"/>
        <v/>
      </c>
      <c r="BS40" s="31" t="str">
        <f t="shared" si="33"/>
        <v/>
      </c>
      <c r="BT40" s="31" t="str">
        <f t="shared" si="34"/>
        <v/>
      </c>
      <c r="BU40" s="31" t="str">
        <f t="shared" si="35"/>
        <v/>
      </c>
    </row>
    <row r="41" spans="2:91" x14ac:dyDescent="0.3">
      <c r="K41" s="10">
        <f t="shared" si="0"/>
        <v>0</v>
      </c>
      <c r="L41" s="10">
        <f t="shared" si="1"/>
        <v>0</v>
      </c>
      <c r="M41" s="10" t="str">
        <f t="shared" si="2"/>
        <v/>
      </c>
      <c r="N41" s="10" t="str">
        <f t="shared" si="3"/>
        <v/>
      </c>
      <c r="O41" s="10" t="str">
        <f t="shared" si="4"/>
        <v/>
      </c>
      <c r="P41" s="10" t="str">
        <f t="shared" si="5"/>
        <v/>
      </c>
      <c r="Q41" s="10" t="str">
        <f t="shared" si="6"/>
        <v/>
      </c>
      <c r="R41" s="10" t="str">
        <f t="shared" si="7"/>
        <v/>
      </c>
      <c r="S41" s="10" t="str">
        <f t="shared" si="8"/>
        <v/>
      </c>
      <c r="AC41" s="17">
        <f t="shared" si="9"/>
        <v>0</v>
      </c>
      <c r="AD41" s="17">
        <f t="shared" si="10"/>
        <v>0</v>
      </c>
      <c r="AE41" s="32" t="str">
        <f t="shared" si="11"/>
        <v/>
      </c>
      <c r="AF41" s="32" t="str">
        <f t="shared" si="12"/>
        <v/>
      </c>
      <c r="AG41" s="32" t="str">
        <f t="shared" si="13"/>
        <v/>
      </c>
      <c r="AH41" s="32" t="str">
        <f t="shared" si="14"/>
        <v/>
      </c>
      <c r="AI41" s="32" t="str">
        <f t="shared" si="15"/>
        <v/>
      </c>
      <c r="AJ41" s="32" t="str">
        <f t="shared" si="16"/>
        <v/>
      </c>
      <c r="AK41" s="32" t="str">
        <f t="shared" si="17"/>
        <v/>
      </c>
      <c r="AU41" s="24">
        <f t="shared" si="18"/>
        <v>0</v>
      </c>
      <c r="AV41" s="24">
        <f t="shared" si="19"/>
        <v>0</v>
      </c>
      <c r="AW41" s="24" t="str">
        <f t="shared" si="20"/>
        <v/>
      </c>
      <c r="AX41" s="24" t="str">
        <f t="shared" si="21"/>
        <v/>
      </c>
      <c r="AY41" s="24" t="str">
        <f t="shared" si="22"/>
        <v/>
      </c>
      <c r="AZ41" s="24" t="str">
        <f t="shared" si="23"/>
        <v/>
      </c>
      <c r="BA41" s="24" t="str">
        <f t="shared" si="24"/>
        <v/>
      </c>
      <c r="BB41" s="24" t="str">
        <f t="shared" si="25"/>
        <v/>
      </c>
      <c r="BC41" s="24" t="str">
        <f t="shared" si="26"/>
        <v/>
      </c>
      <c r="BM41" s="31">
        <f t="shared" si="27"/>
        <v>0</v>
      </c>
      <c r="BN41" s="31">
        <f t="shared" si="28"/>
        <v>0</v>
      </c>
      <c r="BO41" s="31" t="str">
        <f t="shared" si="29"/>
        <v/>
      </c>
      <c r="BP41" s="31" t="str">
        <f t="shared" si="30"/>
        <v/>
      </c>
      <c r="BQ41" s="31" t="str">
        <f t="shared" si="31"/>
        <v/>
      </c>
      <c r="BR41" s="31" t="str">
        <f t="shared" si="32"/>
        <v/>
      </c>
      <c r="BS41" s="31" t="str">
        <f t="shared" si="33"/>
        <v/>
      </c>
      <c r="BT41" s="31" t="str">
        <f t="shared" si="34"/>
        <v/>
      </c>
      <c r="BU41" s="31" t="str">
        <f t="shared" si="35"/>
        <v/>
      </c>
    </row>
    <row r="42" spans="2:91" x14ac:dyDescent="0.3">
      <c r="K42" s="10">
        <f t="shared" si="0"/>
        <v>0</v>
      </c>
      <c r="L42" s="10">
        <f t="shared" si="1"/>
        <v>0</v>
      </c>
      <c r="M42" s="10" t="str">
        <f t="shared" si="2"/>
        <v/>
      </c>
      <c r="N42" s="10" t="str">
        <f t="shared" si="3"/>
        <v/>
      </c>
      <c r="O42" s="10" t="str">
        <f t="shared" si="4"/>
        <v/>
      </c>
      <c r="P42" s="10" t="str">
        <f t="shared" si="5"/>
        <v/>
      </c>
      <c r="Q42" s="10" t="str">
        <f t="shared" si="6"/>
        <v/>
      </c>
      <c r="R42" s="10" t="str">
        <f t="shared" si="7"/>
        <v/>
      </c>
      <c r="S42" s="10" t="str">
        <f t="shared" si="8"/>
        <v/>
      </c>
      <c r="AC42" s="17">
        <f t="shared" si="9"/>
        <v>0</v>
      </c>
      <c r="AD42" s="17">
        <f t="shared" si="10"/>
        <v>0</v>
      </c>
      <c r="AE42" s="32" t="str">
        <f t="shared" si="11"/>
        <v/>
      </c>
      <c r="AF42" s="32" t="str">
        <f t="shared" si="12"/>
        <v/>
      </c>
      <c r="AG42" s="32" t="str">
        <f t="shared" si="13"/>
        <v/>
      </c>
      <c r="AH42" s="32" t="str">
        <f t="shared" si="14"/>
        <v/>
      </c>
      <c r="AI42" s="32" t="str">
        <f t="shared" si="15"/>
        <v/>
      </c>
      <c r="AJ42" s="32" t="str">
        <f t="shared" si="16"/>
        <v/>
      </c>
      <c r="AK42" s="32" t="str">
        <f t="shared" si="17"/>
        <v/>
      </c>
      <c r="AU42" s="24">
        <f t="shared" si="18"/>
        <v>0</v>
      </c>
      <c r="AV42" s="24">
        <f t="shared" si="19"/>
        <v>0</v>
      </c>
      <c r="AW42" s="24" t="str">
        <f t="shared" si="20"/>
        <v/>
      </c>
      <c r="AX42" s="24" t="str">
        <f t="shared" si="21"/>
        <v/>
      </c>
      <c r="AY42" s="24" t="str">
        <f t="shared" si="22"/>
        <v/>
      </c>
      <c r="AZ42" s="24" t="str">
        <f t="shared" si="23"/>
        <v/>
      </c>
      <c r="BA42" s="24" t="str">
        <f t="shared" si="24"/>
        <v/>
      </c>
      <c r="BB42" s="24" t="str">
        <f t="shared" si="25"/>
        <v/>
      </c>
      <c r="BC42" s="24" t="str">
        <f t="shared" si="26"/>
        <v/>
      </c>
      <c r="BM42" s="31">
        <f t="shared" si="27"/>
        <v>0</v>
      </c>
      <c r="BN42" s="31">
        <f t="shared" si="28"/>
        <v>0</v>
      </c>
      <c r="BO42" s="31" t="str">
        <f t="shared" si="29"/>
        <v/>
      </c>
      <c r="BP42" s="31" t="str">
        <f t="shared" si="30"/>
        <v/>
      </c>
      <c r="BQ42" s="31" t="str">
        <f t="shared" si="31"/>
        <v/>
      </c>
      <c r="BR42" s="31" t="str">
        <f t="shared" si="32"/>
        <v/>
      </c>
      <c r="BS42" s="31" t="str">
        <f t="shared" si="33"/>
        <v/>
      </c>
      <c r="BT42" s="31" t="str">
        <f t="shared" si="34"/>
        <v/>
      </c>
      <c r="BU42" s="31" t="str">
        <f t="shared" si="35"/>
        <v/>
      </c>
    </row>
    <row r="43" spans="2:91" x14ac:dyDescent="0.3">
      <c r="K43" s="10">
        <f t="shared" si="0"/>
        <v>0</v>
      </c>
      <c r="L43" s="10">
        <f t="shared" si="1"/>
        <v>0</v>
      </c>
      <c r="M43" s="10" t="str">
        <f t="shared" si="2"/>
        <v/>
      </c>
      <c r="N43" s="10" t="str">
        <f t="shared" si="3"/>
        <v/>
      </c>
      <c r="O43" s="10" t="str">
        <f t="shared" si="4"/>
        <v/>
      </c>
      <c r="P43" s="10" t="str">
        <f t="shared" si="5"/>
        <v/>
      </c>
      <c r="Q43" s="10" t="str">
        <f t="shared" si="6"/>
        <v/>
      </c>
      <c r="R43" s="10" t="str">
        <f t="shared" si="7"/>
        <v/>
      </c>
      <c r="S43" s="10" t="str">
        <f t="shared" si="8"/>
        <v/>
      </c>
      <c r="AC43" s="17">
        <f t="shared" si="9"/>
        <v>0</v>
      </c>
      <c r="AD43" s="17">
        <f t="shared" si="10"/>
        <v>0</v>
      </c>
      <c r="AE43" s="32" t="str">
        <f t="shared" si="11"/>
        <v/>
      </c>
      <c r="AF43" s="32" t="str">
        <f t="shared" si="12"/>
        <v/>
      </c>
      <c r="AG43" s="32" t="str">
        <f t="shared" si="13"/>
        <v/>
      </c>
      <c r="AH43" s="32" t="str">
        <f t="shared" si="14"/>
        <v/>
      </c>
      <c r="AI43" s="32" t="str">
        <f t="shared" si="15"/>
        <v/>
      </c>
      <c r="AJ43" s="32" t="str">
        <f t="shared" si="16"/>
        <v/>
      </c>
      <c r="AK43" s="32" t="str">
        <f t="shared" si="17"/>
        <v/>
      </c>
      <c r="AU43" s="24">
        <f t="shared" si="18"/>
        <v>0</v>
      </c>
      <c r="AV43" s="24">
        <f t="shared" si="19"/>
        <v>0</v>
      </c>
      <c r="AW43" s="24" t="str">
        <f t="shared" si="20"/>
        <v/>
      </c>
      <c r="AX43" s="24" t="str">
        <f t="shared" si="21"/>
        <v/>
      </c>
      <c r="AY43" s="24" t="str">
        <f t="shared" si="22"/>
        <v/>
      </c>
      <c r="AZ43" s="24" t="str">
        <f t="shared" si="23"/>
        <v/>
      </c>
      <c r="BA43" s="24" t="str">
        <f t="shared" si="24"/>
        <v/>
      </c>
      <c r="BB43" s="24" t="str">
        <f t="shared" si="25"/>
        <v/>
      </c>
      <c r="BC43" s="24" t="str">
        <f t="shared" si="26"/>
        <v/>
      </c>
      <c r="BM43" s="31">
        <f t="shared" si="27"/>
        <v>0</v>
      </c>
      <c r="BN43" s="31">
        <f t="shared" si="28"/>
        <v>0</v>
      </c>
      <c r="BO43" s="31" t="str">
        <f t="shared" si="29"/>
        <v/>
      </c>
      <c r="BP43" s="31" t="str">
        <f t="shared" si="30"/>
        <v/>
      </c>
      <c r="BQ43" s="31" t="str">
        <f t="shared" si="31"/>
        <v/>
      </c>
      <c r="BR43" s="31" t="str">
        <f t="shared" si="32"/>
        <v/>
      </c>
      <c r="BS43" s="31" t="str">
        <f t="shared" si="33"/>
        <v/>
      </c>
      <c r="BT43" s="31" t="str">
        <f t="shared" si="34"/>
        <v/>
      </c>
      <c r="BU43" s="31" t="str">
        <f t="shared" si="35"/>
        <v/>
      </c>
    </row>
    <row r="44" spans="2:91" x14ac:dyDescent="0.3">
      <c r="K44" s="10">
        <f t="shared" si="0"/>
        <v>0</v>
      </c>
      <c r="L44" s="10">
        <f t="shared" si="1"/>
        <v>0</v>
      </c>
      <c r="M44" s="10" t="str">
        <f t="shared" si="2"/>
        <v/>
      </c>
      <c r="N44" s="10" t="str">
        <f t="shared" si="3"/>
        <v/>
      </c>
      <c r="O44" s="10" t="str">
        <f t="shared" si="4"/>
        <v/>
      </c>
      <c r="P44" s="10" t="str">
        <f t="shared" si="5"/>
        <v/>
      </c>
      <c r="Q44" s="10" t="str">
        <f t="shared" si="6"/>
        <v/>
      </c>
      <c r="R44" s="10" t="str">
        <f t="shared" si="7"/>
        <v/>
      </c>
      <c r="S44" s="10" t="str">
        <f t="shared" si="8"/>
        <v/>
      </c>
      <c r="AC44" s="17">
        <f t="shared" si="9"/>
        <v>0</v>
      </c>
      <c r="AD44" s="17">
        <f t="shared" si="10"/>
        <v>0</v>
      </c>
      <c r="AE44" s="32" t="str">
        <f t="shared" si="11"/>
        <v/>
      </c>
      <c r="AF44" s="32" t="str">
        <f t="shared" si="12"/>
        <v/>
      </c>
      <c r="AG44" s="32" t="str">
        <f t="shared" si="13"/>
        <v/>
      </c>
      <c r="AH44" s="32" t="str">
        <f t="shared" si="14"/>
        <v/>
      </c>
      <c r="AI44" s="32" t="str">
        <f t="shared" si="15"/>
        <v/>
      </c>
      <c r="AJ44" s="32" t="str">
        <f t="shared" si="16"/>
        <v/>
      </c>
      <c r="AK44" s="32" t="str">
        <f t="shared" si="17"/>
        <v/>
      </c>
      <c r="AU44" s="24">
        <f t="shared" si="18"/>
        <v>0</v>
      </c>
      <c r="AV44" s="24">
        <f t="shared" si="19"/>
        <v>0</v>
      </c>
      <c r="AW44" s="24" t="str">
        <f t="shared" si="20"/>
        <v/>
      </c>
      <c r="AX44" s="24" t="str">
        <f t="shared" si="21"/>
        <v/>
      </c>
      <c r="AY44" s="24" t="str">
        <f t="shared" si="22"/>
        <v/>
      </c>
      <c r="AZ44" s="24" t="str">
        <f t="shared" si="23"/>
        <v/>
      </c>
      <c r="BA44" s="24" t="str">
        <f t="shared" si="24"/>
        <v/>
      </c>
      <c r="BB44" s="24" t="str">
        <f t="shared" si="25"/>
        <v/>
      </c>
      <c r="BC44" s="24" t="str">
        <f t="shared" si="26"/>
        <v/>
      </c>
      <c r="BM44" s="31">
        <f t="shared" si="27"/>
        <v>0</v>
      </c>
      <c r="BN44" s="31">
        <f t="shared" si="28"/>
        <v>0</v>
      </c>
      <c r="BO44" s="31" t="str">
        <f t="shared" si="29"/>
        <v/>
      </c>
      <c r="BP44" s="31" t="str">
        <f t="shared" si="30"/>
        <v/>
      </c>
      <c r="BQ44" s="31" t="str">
        <f t="shared" si="31"/>
        <v/>
      </c>
      <c r="BR44" s="31" t="str">
        <f t="shared" si="32"/>
        <v/>
      </c>
      <c r="BS44" s="31" t="str">
        <f t="shared" si="33"/>
        <v/>
      </c>
      <c r="BT44" s="31" t="str">
        <f t="shared" si="34"/>
        <v/>
      </c>
      <c r="BU44" s="31" t="str">
        <f t="shared" si="35"/>
        <v/>
      </c>
    </row>
    <row r="45" spans="2:91" x14ac:dyDescent="0.3">
      <c r="K45" s="10">
        <f t="shared" si="0"/>
        <v>0</v>
      </c>
      <c r="L45" s="10">
        <f t="shared" si="1"/>
        <v>0</v>
      </c>
      <c r="M45" s="10" t="str">
        <f t="shared" si="2"/>
        <v/>
      </c>
      <c r="N45" s="10" t="str">
        <f t="shared" si="3"/>
        <v/>
      </c>
      <c r="O45" s="10" t="str">
        <f t="shared" si="4"/>
        <v/>
      </c>
      <c r="P45" s="10" t="str">
        <f t="shared" si="5"/>
        <v/>
      </c>
      <c r="Q45" s="10" t="str">
        <f t="shared" si="6"/>
        <v/>
      </c>
      <c r="R45" s="10" t="str">
        <f t="shared" si="7"/>
        <v/>
      </c>
      <c r="S45" s="10" t="str">
        <f t="shared" si="8"/>
        <v/>
      </c>
      <c r="AC45" s="17">
        <f t="shared" si="9"/>
        <v>0</v>
      </c>
      <c r="AD45" s="17">
        <f t="shared" si="10"/>
        <v>0</v>
      </c>
      <c r="AE45" s="32" t="str">
        <f t="shared" si="11"/>
        <v/>
      </c>
      <c r="AF45" s="32" t="str">
        <f t="shared" si="12"/>
        <v/>
      </c>
      <c r="AG45" s="32" t="str">
        <f t="shared" si="13"/>
        <v/>
      </c>
      <c r="AH45" s="32" t="str">
        <f t="shared" si="14"/>
        <v/>
      </c>
      <c r="AI45" s="32" t="str">
        <f t="shared" si="15"/>
        <v/>
      </c>
      <c r="AJ45" s="32" t="str">
        <f t="shared" si="16"/>
        <v/>
      </c>
      <c r="AK45" s="32" t="str">
        <f t="shared" si="17"/>
        <v/>
      </c>
      <c r="AU45" s="24">
        <f t="shared" si="18"/>
        <v>0</v>
      </c>
      <c r="AV45" s="24">
        <f t="shared" si="19"/>
        <v>0</v>
      </c>
      <c r="AW45" s="24" t="str">
        <f t="shared" si="20"/>
        <v/>
      </c>
      <c r="AX45" s="24" t="str">
        <f t="shared" si="21"/>
        <v/>
      </c>
      <c r="AY45" s="24" t="str">
        <f t="shared" si="22"/>
        <v/>
      </c>
      <c r="AZ45" s="24" t="str">
        <f t="shared" si="23"/>
        <v/>
      </c>
      <c r="BA45" s="24" t="str">
        <f t="shared" si="24"/>
        <v/>
      </c>
      <c r="BB45" s="24" t="str">
        <f t="shared" si="25"/>
        <v/>
      </c>
      <c r="BC45" s="24" t="str">
        <f t="shared" si="26"/>
        <v/>
      </c>
      <c r="BM45" s="31">
        <f t="shared" si="27"/>
        <v>0</v>
      </c>
      <c r="BN45" s="31">
        <f t="shared" si="28"/>
        <v>0</v>
      </c>
      <c r="BO45" s="31" t="str">
        <f t="shared" si="29"/>
        <v/>
      </c>
      <c r="BP45" s="31" t="str">
        <f t="shared" si="30"/>
        <v/>
      </c>
      <c r="BQ45" s="31" t="str">
        <f t="shared" si="31"/>
        <v/>
      </c>
      <c r="BR45" s="31" t="str">
        <f t="shared" si="32"/>
        <v/>
      </c>
      <c r="BS45" s="31" t="str">
        <f t="shared" si="33"/>
        <v/>
      </c>
      <c r="BT45" s="31" t="str">
        <f t="shared" si="34"/>
        <v/>
      </c>
      <c r="BU45" s="31" t="str">
        <f t="shared" si="35"/>
        <v/>
      </c>
    </row>
    <row r="46" spans="2:91" x14ac:dyDescent="0.3">
      <c r="K46" s="10">
        <f t="shared" si="0"/>
        <v>0</v>
      </c>
      <c r="L46" s="10">
        <f t="shared" si="1"/>
        <v>0</v>
      </c>
      <c r="M46" s="10" t="str">
        <f t="shared" si="2"/>
        <v/>
      </c>
      <c r="N46" s="10" t="str">
        <f t="shared" si="3"/>
        <v/>
      </c>
      <c r="O46" s="10" t="str">
        <f t="shared" si="4"/>
        <v/>
      </c>
      <c r="P46" s="10" t="str">
        <f t="shared" si="5"/>
        <v/>
      </c>
      <c r="Q46" s="10" t="str">
        <f t="shared" si="6"/>
        <v/>
      </c>
      <c r="R46" s="10" t="str">
        <f t="shared" si="7"/>
        <v/>
      </c>
      <c r="S46" s="10" t="str">
        <f t="shared" si="8"/>
        <v/>
      </c>
      <c r="AC46" s="17">
        <f t="shared" si="9"/>
        <v>0</v>
      </c>
      <c r="AD46" s="17">
        <f t="shared" si="10"/>
        <v>0</v>
      </c>
      <c r="AE46" s="32" t="str">
        <f t="shared" si="11"/>
        <v/>
      </c>
      <c r="AF46" s="32" t="str">
        <f t="shared" si="12"/>
        <v/>
      </c>
      <c r="AG46" s="32" t="str">
        <f t="shared" si="13"/>
        <v/>
      </c>
      <c r="AH46" s="32" t="str">
        <f t="shared" si="14"/>
        <v/>
      </c>
      <c r="AI46" s="32" t="str">
        <f t="shared" si="15"/>
        <v/>
      </c>
      <c r="AJ46" s="32" t="str">
        <f t="shared" si="16"/>
        <v/>
      </c>
      <c r="AK46" s="32" t="str">
        <f t="shared" si="17"/>
        <v/>
      </c>
      <c r="AU46" s="24">
        <f t="shared" si="18"/>
        <v>0</v>
      </c>
      <c r="AV46" s="24">
        <f t="shared" si="19"/>
        <v>0</v>
      </c>
      <c r="AW46" s="24" t="str">
        <f t="shared" si="20"/>
        <v/>
      </c>
      <c r="AX46" s="24" t="str">
        <f t="shared" si="21"/>
        <v/>
      </c>
      <c r="AY46" s="24" t="str">
        <f t="shared" si="22"/>
        <v/>
      </c>
      <c r="AZ46" s="24" t="str">
        <f t="shared" si="23"/>
        <v/>
      </c>
      <c r="BA46" s="24" t="str">
        <f t="shared" si="24"/>
        <v/>
      </c>
      <c r="BB46" s="24" t="str">
        <f t="shared" si="25"/>
        <v/>
      </c>
      <c r="BC46" s="24" t="str">
        <f t="shared" si="26"/>
        <v/>
      </c>
      <c r="BM46" s="31">
        <f t="shared" si="27"/>
        <v>0</v>
      </c>
      <c r="BN46" s="31">
        <f t="shared" si="28"/>
        <v>0</v>
      </c>
      <c r="BO46" s="31" t="str">
        <f t="shared" si="29"/>
        <v/>
      </c>
      <c r="BP46" s="31" t="str">
        <f t="shared" si="30"/>
        <v/>
      </c>
      <c r="BQ46" s="31" t="str">
        <f t="shared" si="31"/>
        <v/>
      </c>
      <c r="BR46" s="31" t="str">
        <f t="shared" si="32"/>
        <v/>
      </c>
      <c r="BS46" s="31" t="str">
        <f t="shared" si="33"/>
        <v/>
      </c>
      <c r="BT46" s="31" t="str">
        <f t="shared" si="34"/>
        <v/>
      </c>
      <c r="BU46" s="31" t="str">
        <f t="shared" si="35"/>
        <v/>
      </c>
    </row>
    <row r="47" spans="2:91" x14ac:dyDescent="0.3">
      <c r="K47" s="10">
        <f t="shared" si="0"/>
        <v>0</v>
      </c>
      <c r="L47" s="10">
        <f t="shared" si="1"/>
        <v>0</v>
      </c>
      <c r="M47" s="10" t="str">
        <f t="shared" si="2"/>
        <v/>
      </c>
      <c r="N47" s="10" t="str">
        <f t="shared" si="3"/>
        <v/>
      </c>
      <c r="O47" s="10" t="str">
        <f t="shared" si="4"/>
        <v/>
      </c>
      <c r="P47" s="10" t="str">
        <f t="shared" si="5"/>
        <v/>
      </c>
      <c r="Q47" s="10" t="str">
        <f t="shared" si="6"/>
        <v/>
      </c>
      <c r="R47" s="10" t="str">
        <f t="shared" si="7"/>
        <v/>
      </c>
      <c r="S47" s="10" t="str">
        <f t="shared" si="8"/>
        <v/>
      </c>
      <c r="AC47" s="17">
        <f t="shared" si="9"/>
        <v>0</v>
      </c>
      <c r="AD47" s="17">
        <f t="shared" si="10"/>
        <v>0</v>
      </c>
      <c r="AE47" s="32" t="str">
        <f t="shared" si="11"/>
        <v/>
      </c>
      <c r="AF47" s="32" t="str">
        <f t="shared" si="12"/>
        <v/>
      </c>
      <c r="AG47" s="32" t="str">
        <f t="shared" si="13"/>
        <v/>
      </c>
      <c r="AH47" s="32" t="str">
        <f t="shared" si="14"/>
        <v/>
      </c>
      <c r="AI47" s="32" t="str">
        <f t="shared" si="15"/>
        <v/>
      </c>
      <c r="AJ47" s="32" t="str">
        <f t="shared" si="16"/>
        <v/>
      </c>
      <c r="AK47" s="32" t="str">
        <f t="shared" si="17"/>
        <v/>
      </c>
      <c r="AU47" s="24">
        <f t="shared" si="18"/>
        <v>0</v>
      </c>
      <c r="AV47" s="24">
        <f t="shared" si="19"/>
        <v>0</v>
      </c>
      <c r="AW47" s="24" t="str">
        <f t="shared" si="20"/>
        <v/>
      </c>
      <c r="AX47" s="24" t="str">
        <f t="shared" si="21"/>
        <v/>
      </c>
      <c r="AY47" s="24" t="str">
        <f t="shared" si="22"/>
        <v/>
      </c>
      <c r="AZ47" s="24" t="str">
        <f t="shared" si="23"/>
        <v/>
      </c>
      <c r="BA47" s="24" t="str">
        <f t="shared" si="24"/>
        <v/>
      </c>
      <c r="BB47" s="24" t="str">
        <f t="shared" si="25"/>
        <v/>
      </c>
      <c r="BC47" s="24" t="str">
        <f t="shared" si="26"/>
        <v/>
      </c>
      <c r="BM47" s="31">
        <f t="shared" si="27"/>
        <v>0</v>
      </c>
      <c r="BN47" s="31">
        <f t="shared" si="28"/>
        <v>0</v>
      </c>
      <c r="BO47" s="31" t="str">
        <f t="shared" si="29"/>
        <v/>
      </c>
      <c r="BP47" s="31" t="str">
        <f t="shared" si="30"/>
        <v/>
      </c>
      <c r="BQ47" s="31" t="str">
        <f t="shared" si="31"/>
        <v/>
      </c>
      <c r="BR47" s="31" t="str">
        <f t="shared" si="32"/>
        <v/>
      </c>
      <c r="BS47" s="31" t="str">
        <f t="shared" si="33"/>
        <v/>
      </c>
      <c r="BT47" s="31" t="str">
        <f t="shared" si="34"/>
        <v/>
      </c>
      <c r="BU47" s="31" t="str">
        <f t="shared" si="35"/>
        <v/>
      </c>
    </row>
    <row r="48" spans="2:91" x14ac:dyDescent="0.3">
      <c r="K48" s="10">
        <f t="shared" si="0"/>
        <v>0</v>
      </c>
      <c r="L48" s="10">
        <f t="shared" si="1"/>
        <v>0</v>
      </c>
      <c r="M48" s="10" t="str">
        <f t="shared" si="2"/>
        <v/>
      </c>
      <c r="N48" s="10" t="str">
        <f t="shared" si="3"/>
        <v/>
      </c>
      <c r="O48" s="10" t="str">
        <f t="shared" si="4"/>
        <v/>
      </c>
      <c r="P48" s="10" t="str">
        <f t="shared" si="5"/>
        <v/>
      </c>
      <c r="Q48" s="10" t="str">
        <f t="shared" si="6"/>
        <v/>
      </c>
      <c r="R48" s="10" t="str">
        <f t="shared" si="7"/>
        <v/>
      </c>
      <c r="S48" s="10" t="str">
        <f t="shared" si="8"/>
        <v/>
      </c>
      <c r="AC48" s="17">
        <f t="shared" si="9"/>
        <v>0</v>
      </c>
      <c r="AD48" s="17">
        <f t="shared" si="10"/>
        <v>0</v>
      </c>
      <c r="AE48" s="32" t="str">
        <f t="shared" si="11"/>
        <v/>
      </c>
      <c r="AF48" s="32" t="str">
        <f t="shared" si="12"/>
        <v/>
      </c>
      <c r="AG48" s="32" t="str">
        <f t="shared" si="13"/>
        <v/>
      </c>
      <c r="AH48" s="32" t="str">
        <f t="shared" si="14"/>
        <v/>
      </c>
      <c r="AI48" s="32" t="str">
        <f t="shared" si="15"/>
        <v/>
      </c>
      <c r="AJ48" s="32" t="str">
        <f t="shared" si="16"/>
        <v/>
      </c>
      <c r="AK48" s="32" t="str">
        <f t="shared" si="17"/>
        <v/>
      </c>
      <c r="AU48" s="24">
        <f t="shared" si="18"/>
        <v>0</v>
      </c>
      <c r="AV48" s="24">
        <f t="shared" si="19"/>
        <v>0</v>
      </c>
      <c r="AW48" s="24" t="str">
        <f t="shared" si="20"/>
        <v/>
      </c>
      <c r="AX48" s="24" t="str">
        <f t="shared" si="21"/>
        <v/>
      </c>
      <c r="AY48" s="24" t="str">
        <f t="shared" si="22"/>
        <v/>
      </c>
      <c r="AZ48" s="24" t="str">
        <f t="shared" si="23"/>
        <v/>
      </c>
      <c r="BA48" s="24" t="str">
        <f t="shared" si="24"/>
        <v/>
      </c>
      <c r="BB48" s="24" t="str">
        <f t="shared" si="25"/>
        <v/>
      </c>
      <c r="BC48" s="24" t="str">
        <f t="shared" si="26"/>
        <v/>
      </c>
      <c r="BM48" s="31">
        <f t="shared" si="27"/>
        <v>0</v>
      </c>
      <c r="BN48" s="31">
        <f t="shared" si="28"/>
        <v>0</v>
      </c>
      <c r="BO48" s="31" t="str">
        <f t="shared" si="29"/>
        <v/>
      </c>
      <c r="BP48" s="31" t="str">
        <f t="shared" si="30"/>
        <v/>
      </c>
      <c r="BQ48" s="31" t="str">
        <f t="shared" si="31"/>
        <v/>
      </c>
      <c r="BR48" s="31" t="str">
        <f t="shared" si="32"/>
        <v/>
      </c>
      <c r="BS48" s="31" t="str">
        <f t="shared" si="33"/>
        <v/>
      </c>
      <c r="BT48" s="31" t="str">
        <f t="shared" si="34"/>
        <v/>
      </c>
      <c r="BU48" s="31" t="str">
        <f t="shared" si="35"/>
        <v/>
      </c>
    </row>
    <row r="49" spans="11:73" x14ac:dyDescent="0.3">
      <c r="K49" s="10">
        <f t="shared" si="0"/>
        <v>0</v>
      </c>
      <c r="L49" s="10">
        <f t="shared" si="1"/>
        <v>0</v>
      </c>
      <c r="M49" s="10" t="str">
        <f t="shared" si="2"/>
        <v/>
      </c>
      <c r="N49" s="10" t="str">
        <f t="shared" si="3"/>
        <v/>
      </c>
      <c r="O49" s="10" t="str">
        <f t="shared" si="4"/>
        <v/>
      </c>
      <c r="P49" s="10" t="str">
        <f t="shared" si="5"/>
        <v/>
      </c>
      <c r="Q49" s="10" t="str">
        <f t="shared" si="6"/>
        <v/>
      </c>
      <c r="R49" s="10" t="str">
        <f t="shared" si="7"/>
        <v/>
      </c>
      <c r="S49" s="10" t="str">
        <f t="shared" si="8"/>
        <v/>
      </c>
      <c r="AC49" s="17">
        <f t="shared" si="9"/>
        <v>0</v>
      </c>
      <c r="AD49" s="17">
        <f t="shared" si="10"/>
        <v>0</v>
      </c>
      <c r="AE49" s="32" t="str">
        <f t="shared" si="11"/>
        <v/>
      </c>
      <c r="AF49" s="32" t="str">
        <f t="shared" si="12"/>
        <v/>
      </c>
      <c r="AG49" s="32" t="str">
        <f t="shared" si="13"/>
        <v/>
      </c>
      <c r="AH49" s="32" t="str">
        <f t="shared" si="14"/>
        <v/>
      </c>
      <c r="AI49" s="32" t="str">
        <f t="shared" si="15"/>
        <v/>
      </c>
      <c r="AJ49" s="32" t="str">
        <f t="shared" si="16"/>
        <v/>
      </c>
      <c r="AK49" s="32" t="str">
        <f t="shared" si="17"/>
        <v/>
      </c>
      <c r="AU49" s="24">
        <f t="shared" si="18"/>
        <v>0</v>
      </c>
      <c r="AV49" s="24">
        <f t="shared" si="19"/>
        <v>0</v>
      </c>
      <c r="AW49" s="24" t="str">
        <f t="shared" si="20"/>
        <v/>
      </c>
      <c r="AX49" s="24" t="str">
        <f t="shared" si="21"/>
        <v/>
      </c>
      <c r="AY49" s="24" t="str">
        <f t="shared" si="22"/>
        <v/>
      </c>
      <c r="AZ49" s="24" t="str">
        <f t="shared" si="23"/>
        <v/>
      </c>
      <c r="BA49" s="24" t="str">
        <f t="shared" si="24"/>
        <v/>
      </c>
      <c r="BB49" s="24" t="str">
        <f t="shared" si="25"/>
        <v/>
      </c>
      <c r="BC49" s="24" t="str">
        <f t="shared" si="26"/>
        <v/>
      </c>
      <c r="BM49" s="31">
        <f t="shared" si="27"/>
        <v>0</v>
      </c>
      <c r="BN49" s="31">
        <f t="shared" si="28"/>
        <v>0</v>
      </c>
      <c r="BO49" s="31" t="str">
        <f t="shared" si="29"/>
        <v/>
      </c>
      <c r="BP49" s="31" t="str">
        <f t="shared" si="30"/>
        <v/>
      </c>
      <c r="BQ49" s="31" t="str">
        <f t="shared" si="31"/>
        <v/>
      </c>
      <c r="BR49" s="31" t="str">
        <f t="shared" si="32"/>
        <v/>
      </c>
      <c r="BS49" s="31" t="str">
        <f t="shared" si="33"/>
        <v/>
      </c>
      <c r="BT49" s="31" t="str">
        <f t="shared" si="34"/>
        <v/>
      </c>
      <c r="BU49" s="31" t="str">
        <f t="shared" si="35"/>
        <v/>
      </c>
    </row>
    <row r="50" spans="11:73" x14ac:dyDescent="0.3">
      <c r="K50" s="10">
        <f t="shared" si="0"/>
        <v>0</v>
      </c>
      <c r="L50" s="10">
        <f t="shared" si="1"/>
        <v>0</v>
      </c>
      <c r="M50" s="10" t="str">
        <f t="shared" si="2"/>
        <v/>
      </c>
      <c r="N50" s="10" t="str">
        <f t="shared" si="3"/>
        <v/>
      </c>
      <c r="O50" s="10" t="str">
        <f t="shared" si="4"/>
        <v/>
      </c>
      <c r="P50" s="10" t="str">
        <f t="shared" si="5"/>
        <v/>
      </c>
      <c r="Q50" s="10" t="str">
        <f t="shared" si="6"/>
        <v/>
      </c>
      <c r="R50" s="10" t="str">
        <f t="shared" si="7"/>
        <v/>
      </c>
      <c r="S50" s="10" t="str">
        <f t="shared" si="8"/>
        <v/>
      </c>
      <c r="AC50" s="17">
        <f t="shared" si="9"/>
        <v>0</v>
      </c>
      <c r="AD50" s="17">
        <f t="shared" si="10"/>
        <v>0</v>
      </c>
      <c r="AE50" s="32" t="str">
        <f t="shared" si="11"/>
        <v/>
      </c>
      <c r="AF50" s="32" t="str">
        <f t="shared" si="12"/>
        <v/>
      </c>
      <c r="AG50" s="32" t="str">
        <f t="shared" si="13"/>
        <v/>
      </c>
      <c r="AH50" s="32" t="str">
        <f t="shared" si="14"/>
        <v/>
      </c>
      <c r="AI50" s="32" t="str">
        <f t="shared" si="15"/>
        <v/>
      </c>
      <c r="AJ50" s="32" t="str">
        <f t="shared" si="16"/>
        <v/>
      </c>
      <c r="AK50" s="32" t="str">
        <f t="shared" si="17"/>
        <v/>
      </c>
      <c r="AU50" s="24">
        <f t="shared" si="18"/>
        <v>0</v>
      </c>
      <c r="AV50" s="24">
        <f t="shared" si="19"/>
        <v>0</v>
      </c>
      <c r="AW50" s="24" t="str">
        <f t="shared" si="20"/>
        <v/>
      </c>
      <c r="AX50" s="24" t="str">
        <f t="shared" si="21"/>
        <v/>
      </c>
      <c r="AY50" s="24" t="str">
        <f t="shared" si="22"/>
        <v/>
      </c>
      <c r="AZ50" s="24" t="str">
        <f t="shared" si="23"/>
        <v/>
      </c>
      <c r="BA50" s="24" t="str">
        <f t="shared" si="24"/>
        <v/>
      </c>
      <c r="BB50" s="24" t="str">
        <f t="shared" si="25"/>
        <v/>
      </c>
      <c r="BC50" s="24" t="str">
        <f t="shared" si="26"/>
        <v/>
      </c>
      <c r="BM50" s="31">
        <f t="shared" si="27"/>
        <v>0</v>
      </c>
      <c r="BN50" s="31">
        <f t="shared" si="28"/>
        <v>0</v>
      </c>
      <c r="BO50" s="31" t="str">
        <f t="shared" si="29"/>
        <v/>
      </c>
      <c r="BP50" s="31" t="str">
        <f t="shared" si="30"/>
        <v/>
      </c>
      <c r="BQ50" s="31" t="str">
        <f t="shared" si="31"/>
        <v/>
      </c>
      <c r="BR50" s="31" t="str">
        <f t="shared" si="32"/>
        <v/>
      </c>
      <c r="BS50" s="31" t="str">
        <f t="shared" si="33"/>
        <v/>
      </c>
      <c r="BT50" s="31" t="str">
        <f t="shared" si="34"/>
        <v/>
      </c>
      <c r="BU50" s="31" t="str">
        <f t="shared" si="35"/>
        <v/>
      </c>
    </row>
    <row r="51" spans="11:73" x14ac:dyDescent="0.3">
      <c r="K51" s="10">
        <f t="shared" si="0"/>
        <v>0</v>
      </c>
      <c r="L51" s="10">
        <f t="shared" si="1"/>
        <v>0</v>
      </c>
      <c r="M51" s="10" t="str">
        <f t="shared" si="2"/>
        <v/>
      </c>
      <c r="N51" s="10" t="str">
        <f t="shared" si="3"/>
        <v/>
      </c>
      <c r="O51" s="10" t="str">
        <f t="shared" si="4"/>
        <v/>
      </c>
      <c r="P51" s="10" t="str">
        <f t="shared" si="5"/>
        <v/>
      </c>
      <c r="Q51" s="10" t="str">
        <f t="shared" si="6"/>
        <v/>
      </c>
      <c r="R51" s="10" t="str">
        <f t="shared" si="7"/>
        <v/>
      </c>
      <c r="S51" s="10" t="str">
        <f t="shared" si="8"/>
        <v/>
      </c>
      <c r="AC51" s="17">
        <f t="shared" si="9"/>
        <v>0</v>
      </c>
      <c r="AD51" s="17">
        <f t="shared" si="10"/>
        <v>0</v>
      </c>
      <c r="AE51" s="32" t="str">
        <f t="shared" si="11"/>
        <v/>
      </c>
      <c r="AF51" s="32" t="str">
        <f t="shared" si="12"/>
        <v/>
      </c>
      <c r="AG51" s="32" t="str">
        <f t="shared" si="13"/>
        <v/>
      </c>
      <c r="AH51" s="32" t="str">
        <f t="shared" si="14"/>
        <v/>
      </c>
      <c r="AI51" s="32" t="str">
        <f t="shared" si="15"/>
        <v/>
      </c>
      <c r="AJ51" s="32" t="str">
        <f t="shared" si="16"/>
        <v/>
      </c>
      <c r="AK51" s="32" t="str">
        <f t="shared" si="17"/>
        <v/>
      </c>
      <c r="AU51" s="24">
        <f t="shared" si="18"/>
        <v>0</v>
      </c>
      <c r="AV51" s="24">
        <f t="shared" si="19"/>
        <v>0</v>
      </c>
      <c r="AW51" s="24" t="str">
        <f t="shared" si="20"/>
        <v/>
      </c>
      <c r="AX51" s="24" t="str">
        <f t="shared" si="21"/>
        <v/>
      </c>
      <c r="AY51" s="24" t="str">
        <f t="shared" si="22"/>
        <v/>
      </c>
      <c r="AZ51" s="24" t="str">
        <f t="shared" si="23"/>
        <v/>
      </c>
      <c r="BA51" s="24" t="str">
        <f t="shared" si="24"/>
        <v/>
      </c>
      <c r="BB51" s="24" t="str">
        <f t="shared" si="25"/>
        <v/>
      </c>
      <c r="BC51" s="24" t="str">
        <f t="shared" si="26"/>
        <v/>
      </c>
      <c r="BM51" s="31">
        <f t="shared" si="27"/>
        <v>0</v>
      </c>
      <c r="BN51" s="31">
        <f t="shared" si="28"/>
        <v>0</v>
      </c>
      <c r="BO51" s="31" t="str">
        <f t="shared" si="29"/>
        <v/>
      </c>
      <c r="BP51" s="31" t="str">
        <f t="shared" si="30"/>
        <v/>
      </c>
      <c r="BQ51" s="31" t="str">
        <f t="shared" si="31"/>
        <v/>
      </c>
      <c r="BR51" s="31" t="str">
        <f t="shared" si="32"/>
        <v/>
      </c>
      <c r="BS51" s="31" t="str">
        <f t="shared" si="33"/>
        <v/>
      </c>
      <c r="BT51" s="31" t="str">
        <f t="shared" si="34"/>
        <v/>
      </c>
      <c r="BU51" s="31" t="str">
        <f t="shared" si="35"/>
        <v/>
      </c>
    </row>
    <row r="52" spans="11:73" x14ac:dyDescent="0.3">
      <c r="K52" s="10">
        <f t="shared" si="0"/>
        <v>0</v>
      </c>
      <c r="L52" s="10">
        <f t="shared" si="1"/>
        <v>0</v>
      </c>
      <c r="M52" s="10" t="str">
        <f t="shared" si="2"/>
        <v/>
      </c>
      <c r="N52" s="10" t="str">
        <f t="shared" si="3"/>
        <v/>
      </c>
      <c r="O52" s="10" t="str">
        <f t="shared" si="4"/>
        <v/>
      </c>
      <c r="P52" s="10" t="str">
        <f t="shared" si="5"/>
        <v/>
      </c>
      <c r="Q52" s="10" t="str">
        <f t="shared" si="6"/>
        <v/>
      </c>
      <c r="R52" s="10" t="str">
        <f t="shared" si="7"/>
        <v/>
      </c>
      <c r="S52" s="10" t="str">
        <f t="shared" si="8"/>
        <v/>
      </c>
      <c r="AC52" s="17">
        <f t="shared" si="9"/>
        <v>0</v>
      </c>
      <c r="AD52" s="17">
        <f t="shared" si="10"/>
        <v>0</v>
      </c>
      <c r="AE52" s="32" t="str">
        <f t="shared" si="11"/>
        <v/>
      </c>
      <c r="AF52" s="32" t="str">
        <f t="shared" si="12"/>
        <v/>
      </c>
      <c r="AG52" s="32" t="str">
        <f t="shared" si="13"/>
        <v/>
      </c>
      <c r="AH52" s="32" t="str">
        <f t="shared" si="14"/>
        <v/>
      </c>
      <c r="AI52" s="32" t="str">
        <f t="shared" si="15"/>
        <v/>
      </c>
      <c r="AJ52" s="32" t="str">
        <f t="shared" si="16"/>
        <v/>
      </c>
      <c r="AK52" s="32" t="str">
        <f t="shared" si="17"/>
        <v/>
      </c>
      <c r="AU52" s="24">
        <f t="shared" si="18"/>
        <v>0</v>
      </c>
      <c r="AV52" s="24">
        <f t="shared" si="19"/>
        <v>0</v>
      </c>
      <c r="AW52" s="24" t="str">
        <f t="shared" si="20"/>
        <v/>
      </c>
      <c r="AX52" s="24" t="str">
        <f t="shared" si="21"/>
        <v/>
      </c>
      <c r="AY52" s="24" t="str">
        <f t="shared" si="22"/>
        <v/>
      </c>
      <c r="AZ52" s="24" t="str">
        <f t="shared" si="23"/>
        <v/>
      </c>
      <c r="BA52" s="24" t="str">
        <f t="shared" si="24"/>
        <v/>
      </c>
      <c r="BB52" s="24" t="str">
        <f t="shared" si="25"/>
        <v/>
      </c>
      <c r="BC52" s="24" t="str">
        <f t="shared" si="26"/>
        <v/>
      </c>
      <c r="BM52" s="31">
        <f t="shared" si="27"/>
        <v>0</v>
      </c>
      <c r="BN52" s="31">
        <f t="shared" si="28"/>
        <v>0</v>
      </c>
      <c r="BO52" s="31" t="str">
        <f t="shared" si="29"/>
        <v/>
      </c>
      <c r="BP52" s="31" t="str">
        <f t="shared" si="30"/>
        <v/>
      </c>
      <c r="BQ52" s="31" t="str">
        <f t="shared" si="31"/>
        <v/>
      </c>
      <c r="BR52" s="31" t="str">
        <f t="shared" si="32"/>
        <v/>
      </c>
      <c r="BS52" s="31" t="str">
        <f t="shared" si="33"/>
        <v/>
      </c>
      <c r="BT52" s="31" t="str">
        <f t="shared" si="34"/>
        <v/>
      </c>
      <c r="BU52" s="31" t="str">
        <f t="shared" si="35"/>
        <v/>
      </c>
    </row>
    <row r="53" spans="11:73" x14ac:dyDescent="0.3">
      <c r="K53" s="10">
        <f t="shared" si="0"/>
        <v>0</v>
      </c>
      <c r="L53" s="10">
        <f t="shared" si="1"/>
        <v>0</v>
      </c>
      <c r="M53" s="10" t="str">
        <f t="shared" si="2"/>
        <v/>
      </c>
      <c r="N53" s="10" t="str">
        <f t="shared" si="3"/>
        <v/>
      </c>
      <c r="O53" s="10" t="str">
        <f t="shared" si="4"/>
        <v/>
      </c>
      <c r="P53" s="10" t="str">
        <f t="shared" si="5"/>
        <v/>
      </c>
      <c r="Q53" s="10" t="str">
        <f t="shared" si="6"/>
        <v/>
      </c>
      <c r="R53" s="10" t="str">
        <f t="shared" si="7"/>
        <v/>
      </c>
      <c r="S53" s="10" t="str">
        <f t="shared" si="8"/>
        <v/>
      </c>
      <c r="AC53" s="17">
        <f t="shared" si="9"/>
        <v>0</v>
      </c>
      <c r="AD53" s="17">
        <f t="shared" si="10"/>
        <v>0</v>
      </c>
      <c r="AE53" s="32" t="str">
        <f t="shared" si="11"/>
        <v/>
      </c>
      <c r="AF53" s="32" t="str">
        <f t="shared" si="12"/>
        <v/>
      </c>
      <c r="AG53" s="32" t="str">
        <f t="shared" si="13"/>
        <v/>
      </c>
      <c r="AH53" s="32" t="str">
        <f t="shared" si="14"/>
        <v/>
      </c>
      <c r="AI53" s="32" t="str">
        <f t="shared" si="15"/>
        <v/>
      </c>
      <c r="AJ53" s="32" t="str">
        <f t="shared" si="16"/>
        <v/>
      </c>
      <c r="AK53" s="32" t="str">
        <f t="shared" si="17"/>
        <v/>
      </c>
      <c r="AU53" s="24">
        <f t="shared" si="18"/>
        <v>0</v>
      </c>
      <c r="AV53" s="24">
        <f t="shared" si="19"/>
        <v>0</v>
      </c>
      <c r="AW53" s="24" t="str">
        <f t="shared" si="20"/>
        <v/>
      </c>
      <c r="AX53" s="24" t="str">
        <f t="shared" si="21"/>
        <v/>
      </c>
      <c r="AY53" s="24" t="str">
        <f t="shared" si="22"/>
        <v/>
      </c>
      <c r="AZ53" s="24" t="str">
        <f t="shared" si="23"/>
        <v/>
      </c>
      <c r="BA53" s="24" t="str">
        <f t="shared" si="24"/>
        <v/>
      </c>
      <c r="BB53" s="24" t="str">
        <f t="shared" si="25"/>
        <v/>
      </c>
      <c r="BC53" s="24" t="str">
        <f t="shared" si="26"/>
        <v/>
      </c>
      <c r="BM53" s="31">
        <f t="shared" si="27"/>
        <v>0</v>
      </c>
      <c r="BN53" s="31">
        <f t="shared" si="28"/>
        <v>0</v>
      </c>
      <c r="BO53" s="31" t="str">
        <f t="shared" si="29"/>
        <v/>
      </c>
      <c r="BP53" s="31" t="str">
        <f t="shared" si="30"/>
        <v/>
      </c>
      <c r="BQ53" s="31" t="str">
        <f t="shared" si="31"/>
        <v/>
      </c>
      <c r="BR53" s="31" t="str">
        <f t="shared" si="32"/>
        <v/>
      </c>
      <c r="BS53" s="31" t="str">
        <f t="shared" si="33"/>
        <v/>
      </c>
      <c r="BT53" s="31" t="str">
        <f t="shared" si="34"/>
        <v/>
      </c>
      <c r="BU53" s="31" t="str">
        <f t="shared" si="35"/>
        <v/>
      </c>
    </row>
    <row r="54" spans="11:73" x14ac:dyDescent="0.3">
      <c r="K54" s="10">
        <f t="shared" si="0"/>
        <v>0</v>
      </c>
      <c r="L54" s="10">
        <f t="shared" si="1"/>
        <v>0</v>
      </c>
      <c r="M54" s="10" t="str">
        <f t="shared" si="2"/>
        <v/>
      </c>
      <c r="N54" s="10" t="str">
        <f t="shared" si="3"/>
        <v/>
      </c>
      <c r="O54" s="10" t="str">
        <f t="shared" si="4"/>
        <v/>
      </c>
      <c r="P54" s="10" t="str">
        <f t="shared" si="5"/>
        <v/>
      </c>
      <c r="Q54" s="10" t="str">
        <f t="shared" si="6"/>
        <v/>
      </c>
      <c r="R54" s="10" t="str">
        <f t="shared" si="7"/>
        <v/>
      </c>
      <c r="S54" s="10" t="str">
        <f t="shared" si="8"/>
        <v/>
      </c>
      <c r="AC54" s="17">
        <f t="shared" si="9"/>
        <v>0</v>
      </c>
      <c r="AD54" s="17">
        <f t="shared" si="10"/>
        <v>0</v>
      </c>
      <c r="AE54" s="32" t="str">
        <f t="shared" si="11"/>
        <v/>
      </c>
      <c r="AF54" s="32" t="str">
        <f t="shared" si="12"/>
        <v/>
      </c>
      <c r="AG54" s="32" t="str">
        <f t="shared" si="13"/>
        <v/>
      </c>
      <c r="AH54" s="32" t="str">
        <f t="shared" si="14"/>
        <v/>
      </c>
      <c r="AI54" s="32" t="str">
        <f t="shared" si="15"/>
        <v/>
      </c>
      <c r="AJ54" s="32" t="str">
        <f t="shared" si="16"/>
        <v/>
      </c>
      <c r="AK54" s="32" t="str">
        <f t="shared" si="17"/>
        <v/>
      </c>
      <c r="AU54" s="24">
        <f t="shared" si="18"/>
        <v>0</v>
      </c>
      <c r="AV54" s="24">
        <f t="shared" si="19"/>
        <v>0</v>
      </c>
      <c r="AW54" s="24" t="str">
        <f t="shared" si="20"/>
        <v/>
      </c>
      <c r="AX54" s="24" t="str">
        <f t="shared" si="21"/>
        <v/>
      </c>
      <c r="AY54" s="24" t="str">
        <f t="shared" si="22"/>
        <v/>
      </c>
      <c r="AZ54" s="24" t="str">
        <f t="shared" si="23"/>
        <v/>
      </c>
      <c r="BA54" s="24" t="str">
        <f t="shared" si="24"/>
        <v/>
      </c>
      <c r="BB54" s="24" t="str">
        <f t="shared" si="25"/>
        <v/>
      </c>
      <c r="BC54" s="24" t="str">
        <f t="shared" si="26"/>
        <v/>
      </c>
      <c r="BM54" s="31">
        <f t="shared" si="27"/>
        <v>0</v>
      </c>
      <c r="BN54" s="31">
        <f t="shared" si="28"/>
        <v>0</v>
      </c>
      <c r="BO54" s="31" t="str">
        <f t="shared" si="29"/>
        <v/>
      </c>
      <c r="BP54" s="31" t="str">
        <f t="shared" si="30"/>
        <v/>
      </c>
      <c r="BQ54" s="31" t="str">
        <f t="shared" si="31"/>
        <v/>
      </c>
      <c r="BR54" s="31" t="str">
        <f t="shared" si="32"/>
        <v/>
      </c>
      <c r="BS54" s="31" t="str">
        <f t="shared" si="33"/>
        <v/>
      </c>
      <c r="BT54" s="31" t="str">
        <f t="shared" si="34"/>
        <v/>
      </c>
      <c r="BU54" s="31" t="str">
        <f t="shared" si="35"/>
        <v/>
      </c>
    </row>
    <row r="55" spans="11:73" x14ac:dyDescent="0.3">
      <c r="K55" s="10">
        <f t="shared" si="0"/>
        <v>0</v>
      </c>
      <c r="L55" s="10">
        <f t="shared" si="1"/>
        <v>0</v>
      </c>
      <c r="M55" s="10" t="str">
        <f t="shared" si="2"/>
        <v/>
      </c>
      <c r="N55" s="10" t="str">
        <f t="shared" si="3"/>
        <v/>
      </c>
      <c r="O55" s="10" t="str">
        <f t="shared" si="4"/>
        <v/>
      </c>
      <c r="P55" s="10" t="str">
        <f t="shared" si="5"/>
        <v/>
      </c>
      <c r="Q55" s="10" t="str">
        <f t="shared" si="6"/>
        <v/>
      </c>
      <c r="R55" s="10" t="str">
        <f t="shared" si="7"/>
        <v/>
      </c>
      <c r="S55" s="10" t="str">
        <f t="shared" si="8"/>
        <v/>
      </c>
      <c r="AC55" s="17">
        <f t="shared" si="9"/>
        <v>0</v>
      </c>
      <c r="AD55" s="17">
        <f t="shared" si="10"/>
        <v>0</v>
      </c>
      <c r="AE55" s="32" t="str">
        <f t="shared" si="11"/>
        <v/>
      </c>
      <c r="AF55" s="32" t="str">
        <f t="shared" si="12"/>
        <v/>
      </c>
      <c r="AG55" s="32" t="str">
        <f t="shared" si="13"/>
        <v/>
      </c>
      <c r="AH55" s="32" t="str">
        <f t="shared" si="14"/>
        <v/>
      </c>
      <c r="AI55" s="32" t="str">
        <f t="shared" si="15"/>
        <v/>
      </c>
      <c r="AJ55" s="32" t="str">
        <f t="shared" si="16"/>
        <v/>
      </c>
      <c r="AK55" s="32" t="str">
        <f t="shared" si="17"/>
        <v/>
      </c>
      <c r="AU55" s="24">
        <f t="shared" si="18"/>
        <v>0</v>
      </c>
      <c r="AV55" s="24">
        <f t="shared" si="19"/>
        <v>0</v>
      </c>
      <c r="AW55" s="24" t="str">
        <f t="shared" si="20"/>
        <v/>
      </c>
      <c r="AX55" s="24" t="str">
        <f t="shared" si="21"/>
        <v/>
      </c>
      <c r="AY55" s="24" t="str">
        <f t="shared" si="22"/>
        <v/>
      </c>
      <c r="AZ55" s="24" t="str">
        <f t="shared" si="23"/>
        <v/>
      </c>
      <c r="BA55" s="24" t="str">
        <f t="shared" si="24"/>
        <v/>
      </c>
      <c r="BB55" s="24" t="str">
        <f t="shared" si="25"/>
        <v/>
      </c>
      <c r="BC55" s="24" t="str">
        <f t="shared" si="26"/>
        <v/>
      </c>
      <c r="BM55" s="31">
        <f t="shared" si="27"/>
        <v>0</v>
      </c>
      <c r="BN55" s="31">
        <f t="shared" si="28"/>
        <v>0</v>
      </c>
      <c r="BO55" s="31" t="str">
        <f t="shared" si="29"/>
        <v/>
      </c>
      <c r="BP55" s="31" t="str">
        <f t="shared" si="30"/>
        <v/>
      </c>
      <c r="BQ55" s="31" t="str">
        <f t="shared" si="31"/>
        <v/>
      </c>
      <c r="BR55" s="31" t="str">
        <f t="shared" si="32"/>
        <v/>
      </c>
      <c r="BS55" s="31" t="str">
        <f t="shared" si="33"/>
        <v/>
      </c>
      <c r="BT55" s="31" t="str">
        <f t="shared" si="34"/>
        <v/>
      </c>
      <c r="BU55" s="31" t="str">
        <f t="shared" si="35"/>
        <v/>
      </c>
    </row>
    <row r="56" spans="11:73" x14ac:dyDescent="0.3">
      <c r="K56" s="10">
        <f t="shared" si="0"/>
        <v>0</v>
      </c>
      <c r="L56" s="10">
        <f t="shared" si="1"/>
        <v>0</v>
      </c>
      <c r="M56" s="10" t="str">
        <f t="shared" si="2"/>
        <v/>
      </c>
      <c r="N56" s="10" t="str">
        <f t="shared" si="3"/>
        <v/>
      </c>
      <c r="O56" s="10" t="str">
        <f t="shared" si="4"/>
        <v/>
      </c>
      <c r="P56" s="10" t="str">
        <f t="shared" si="5"/>
        <v/>
      </c>
      <c r="Q56" s="10" t="str">
        <f t="shared" si="6"/>
        <v/>
      </c>
      <c r="R56" s="10" t="str">
        <f t="shared" si="7"/>
        <v/>
      </c>
      <c r="S56" s="10" t="str">
        <f t="shared" si="8"/>
        <v/>
      </c>
      <c r="AC56" s="17">
        <f t="shared" si="9"/>
        <v>0</v>
      </c>
      <c r="AD56" s="17">
        <f t="shared" si="10"/>
        <v>0</v>
      </c>
      <c r="AE56" s="32" t="str">
        <f t="shared" si="11"/>
        <v/>
      </c>
      <c r="AF56" s="32" t="str">
        <f t="shared" si="12"/>
        <v/>
      </c>
      <c r="AG56" s="32" t="str">
        <f t="shared" si="13"/>
        <v/>
      </c>
      <c r="AH56" s="32" t="str">
        <f t="shared" si="14"/>
        <v/>
      </c>
      <c r="AI56" s="32" t="str">
        <f t="shared" si="15"/>
        <v/>
      </c>
      <c r="AJ56" s="32" t="str">
        <f t="shared" si="16"/>
        <v/>
      </c>
      <c r="AK56" s="32" t="str">
        <f t="shared" si="17"/>
        <v/>
      </c>
      <c r="AU56" s="24">
        <f t="shared" si="18"/>
        <v>0</v>
      </c>
      <c r="AV56" s="24">
        <f t="shared" si="19"/>
        <v>0</v>
      </c>
      <c r="AW56" s="24" t="str">
        <f t="shared" si="20"/>
        <v/>
      </c>
      <c r="AX56" s="24" t="str">
        <f t="shared" si="21"/>
        <v/>
      </c>
      <c r="AY56" s="24" t="str">
        <f t="shared" si="22"/>
        <v/>
      </c>
      <c r="AZ56" s="24" t="str">
        <f t="shared" si="23"/>
        <v/>
      </c>
      <c r="BA56" s="24" t="str">
        <f t="shared" si="24"/>
        <v/>
      </c>
      <c r="BB56" s="24" t="str">
        <f t="shared" si="25"/>
        <v/>
      </c>
      <c r="BC56" s="24" t="str">
        <f t="shared" si="26"/>
        <v/>
      </c>
      <c r="BM56" s="31">
        <f t="shared" si="27"/>
        <v>0</v>
      </c>
      <c r="BN56" s="31">
        <f t="shared" si="28"/>
        <v>0</v>
      </c>
      <c r="BO56" s="31" t="str">
        <f t="shared" si="29"/>
        <v/>
      </c>
      <c r="BP56" s="31" t="str">
        <f t="shared" si="30"/>
        <v/>
      </c>
      <c r="BQ56" s="31" t="str">
        <f t="shared" si="31"/>
        <v/>
      </c>
      <c r="BR56" s="31" t="str">
        <f t="shared" si="32"/>
        <v/>
      </c>
      <c r="BS56" s="31" t="str">
        <f t="shared" si="33"/>
        <v/>
      </c>
      <c r="BT56" s="31" t="str">
        <f t="shared" si="34"/>
        <v/>
      </c>
      <c r="BU56" s="31" t="str">
        <f t="shared" si="35"/>
        <v/>
      </c>
    </row>
    <row r="57" spans="11:73" x14ac:dyDescent="0.3">
      <c r="K57" s="10">
        <f t="shared" si="0"/>
        <v>0</v>
      </c>
      <c r="L57" s="10">
        <f t="shared" si="1"/>
        <v>0</v>
      </c>
      <c r="M57" s="10" t="str">
        <f t="shared" si="2"/>
        <v/>
      </c>
      <c r="N57" s="10" t="str">
        <f t="shared" si="3"/>
        <v/>
      </c>
      <c r="O57" s="10" t="str">
        <f t="shared" si="4"/>
        <v/>
      </c>
      <c r="P57" s="10" t="str">
        <f t="shared" si="5"/>
        <v/>
      </c>
      <c r="Q57" s="10" t="str">
        <f t="shared" si="6"/>
        <v/>
      </c>
      <c r="R57" s="10" t="str">
        <f t="shared" si="7"/>
        <v/>
      </c>
      <c r="S57" s="10" t="str">
        <f t="shared" si="8"/>
        <v/>
      </c>
      <c r="AC57" s="17">
        <f t="shared" si="9"/>
        <v>0</v>
      </c>
      <c r="AD57" s="17">
        <f t="shared" si="10"/>
        <v>0</v>
      </c>
      <c r="AE57" s="32" t="str">
        <f t="shared" si="11"/>
        <v/>
      </c>
      <c r="AF57" s="32" t="str">
        <f t="shared" si="12"/>
        <v/>
      </c>
      <c r="AG57" s="32" t="str">
        <f t="shared" si="13"/>
        <v/>
      </c>
      <c r="AH57" s="32" t="str">
        <f t="shared" si="14"/>
        <v/>
      </c>
      <c r="AI57" s="32" t="str">
        <f t="shared" si="15"/>
        <v/>
      </c>
      <c r="AJ57" s="32" t="str">
        <f t="shared" si="16"/>
        <v/>
      </c>
      <c r="AK57" s="32" t="str">
        <f t="shared" si="17"/>
        <v/>
      </c>
      <c r="AU57" s="24">
        <f t="shared" si="18"/>
        <v>0</v>
      </c>
      <c r="AV57" s="24">
        <f t="shared" si="19"/>
        <v>0</v>
      </c>
      <c r="AW57" s="24" t="str">
        <f t="shared" si="20"/>
        <v/>
      </c>
      <c r="AX57" s="24" t="str">
        <f t="shared" si="21"/>
        <v/>
      </c>
      <c r="AY57" s="24" t="str">
        <f t="shared" si="22"/>
        <v/>
      </c>
      <c r="AZ57" s="24" t="str">
        <f t="shared" si="23"/>
        <v/>
      </c>
      <c r="BA57" s="24" t="str">
        <f t="shared" si="24"/>
        <v/>
      </c>
      <c r="BB57" s="24" t="str">
        <f t="shared" si="25"/>
        <v/>
      </c>
      <c r="BC57" s="24" t="str">
        <f t="shared" si="26"/>
        <v/>
      </c>
      <c r="BM57" s="31">
        <f t="shared" si="27"/>
        <v>0</v>
      </c>
      <c r="BN57" s="31">
        <f t="shared" si="28"/>
        <v>0</v>
      </c>
      <c r="BO57" s="31" t="str">
        <f t="shared" si="29"/>
        <v/>
      </c>
      <c r="BP57" s="31" t="str">
        <f t="shared" si="30"/>
        <v/>
      </c>
      <c r="BQ57" s="31" t="str">
        <f t="shared" si="31"/>
        <v/>
      </c>
      <c r="BR57" s="31" t="str">
        <f t="shared" si="32"/>
        <v/>
      </c>
      <c r="BS57" s="31" t="str">
        <f t="shared" si="33"/>
        <v/>
      </c>
      <c r="BT57" s="31" t="str">
        <f t="shared" si="34"/>
        <v/>
      </c>
      <c r="BU57" s="31" t="str">
        <f t="shared" si="35"/>
        <v/>
      </c>
    </row>
    <row r="58" spans="11:73" x14ac:dyDescent="0.3">
      <c r="K58" s="10">
        <f t="shared" si="0"/>
        <v>0</v>
      </c>
      <c r="L58" s="10">
        <f t="shared" si="1"/>
        <v>0</v>
      </c>
      <c r="M58" s="10" t="str">
        <f t="shared" si="2"/>
        <v/>
      </c>
      <c r="N58" s="10" t="str">
        <f t="shared" si="3"/>
        <v/>
      </c>
      <c r="O58" s="10" t="str">
        <f t="shared" si="4"/>
        <v/>
      </c>
      <c r="P58" s="10" t="str">
        <f t="shared" si="5"/>
        <v/>
      </c>
      <c r="Q58" s="10" t="str">
        <f t="shared" si="6"/>
        <v/>
      </c>
      <c r="R58" s="10" t="str">
        <f t="shared" si="7"/>
        <v/>
      </c>
      <c r="S58" s="10" t="str">
        <f t="shared" si="8"/>
        <v/>
      </c>
      <c r="AC58" s="17">
        <f t="shared" si="9"/>
        <v>0</v>
      </c>
      <c r="AD58" s="17">
        <f t="shared" si="10"/>
        <v>0</v>
      </c>
      <c r="AE58" s="32" t="str">
        <f t="shared" si="11"/>
        <v/>
      </c>
      <c r="AF58" s="32" t="str">
        <f t="shared" si="12"/>
        <v/>
      </c>
      <c r="AG58" s="32" t="str">
        <f t="shared" si="13"/>
        <v/>
      </c>
      <c r="AH58" s="32" t="str">
        <f t="shared" si="14"/>
        <v/>
      </c>
      <c r="AI58" s="32" t="str">
        <f t="shared" si="15"/>
        <v/>
      </c>
      <c r="AJ58" s="32" t="str">
        <f t="shared" si="16"/>
        <v/>
      </c>
      <c r="AK58" s="32" t="str">
        <f t="shared" si="17"/>
        <v/>
      </c>
      <c r="AU58" s="24">
        <f t="shared" si="18"/>
        <v>0</v>
      </c>
      <c r="AV58" s="24">
        <f t="shared" si="19"/>
        <v>0</v>
      </c>
      <c r="AW58" s="24" t="str">
        <f t="shared" si="20"/>
        <v/>
      </c>
      <c r="AX58" s="24" t="str">
        <f t="shared" si="21"/>
        <v/>
      </c>
      <c r="AY58" s="24" t="str">
        <f t="shared" si="22"/>
        <v/>
      </c>
      <c r="AZ58" s="24" t="str">
        <f t="shared" si="23"/>
        <v/>
      </c>
      <c r="BA58" s="24" t="str">
        <f t="shared" si="24"/>
        <v/>
      </c>
      <c r="BB58" s="24" t="str">
        <f t="shared" si="25"/>
        <v/>
      </c>
      <c r="BC58" s="24" t="str">
        <f t="shared" si="26"/>
        <v/>
      </c>
      <c r="BM58" s="31">
        <f t="shared" si="27"/>
        <v>0</v>
      </c>
      <c r="BN58" s="31">
        <f t="shared" si="28"/>
        <v>0</v>
      </c>
      <c r="BO58" s="31" t="str">
        <f t="shared" si="29"/>
        <v/>
      </c>
      <c r="BP58" s="31" t="str">
        <f t="shared" si="30"/>
        <v/>
      </c>
      <c r="BQ58" s="31" t="str">
        <f t="shared" si="31"/>
        <v/>
      </c>
      <c r="BR58" s="31" t="str">
        <f t="shared" si="32"/>
        <v/>
      </c>
      <c r="BS58" s="31" t="str">
        <f t="shared" si="33"/>
        <v/>
      </c>
      <c r="BT58" s="31" t="str">
        <f t="shared" si="34"/>
        <v/>
      </c>
      <c r="BU58" s="31" t="str">
        <f t="shared" si="35"/>
        <v/>
      </c>
    </row>
    <row r="59" spans="11:73" x14ac:dyDescent="0.3">
      <c r="K59" s="10">
        <f t="shared" si="0"/>
        <v>0</v>
      </c>
      <c r="L59" s="10">
        <f t="shared" si="1"/>
        <v>0</v>
      </c>
      <c r="M59" s="10" t="str">
        <f t="shared" si="2"/>
        <v/>
      </c>
      <c r="N59" s="10" t="str">
        <f t="shared" si="3"/>
        <v/>
      </c>
      <c r="O59" s="10" t="str">
        <f t="shared" si="4"/>
        <v/>
      </c>
      <c r="P59" s="10" t="str">
        <f t="shared" si="5"/>
        <v/>
      </c>
      <c r="Q59" s="10" t="str">
        <f t="shared" si="6"/>
        <v/>
      </c>
      <c r="R59" s="10" t="str">
        <f t="shared" si="7"/>
        <v/>
      </c>
      <c r="S59" s="10" t="str">
        <f t="shared" si="8"/>
        <v/>
      </c>
      <c r="AC59" s="17">
        <f t="shared" si="9"/>
        <v>0</v>
      </c>
      <c r="AD59" s="17">
        <f t="shared" si="10"/>
        <v>0</v>
      </c>
      <c r="AE59" s="32" t="str">
        <f t="shared" si="11"/>
        <v/>
      </c>
      <c r="AF59" s="32" t="str">
        <f t="shared" si="12"/>
        <v/>
      </c>
      <c r="AG59" s="32" t="str">
        <f t="shared" si="13"/>
        <v/>
      </c>
      <c r="AH59" s="32" t="str">
        <f t="shared" si="14"/>
        <v/>
      </c>
      <c r="AI59" s="32" t="str">
        <f t="shared" si="15"/>
        <v/>
      </c>
      <c r="AJ59" s="32" t="str">
        <f t="shared" si="16"/>
        <v/>
      </c>
      <c r="AK59" s="32" t="str">
        <f t="shared" si="17"/>
        <v/>
      </c>
      <c r="AU59" s="24">
        <f t="shared" si="18"/>
        <v>0</v>
      </c>
      <c r="AV59" s="24">
        <f t="shared" si="19"/>
        <v>0</v>
      </c>
      <c r="AW59" s="24" t="str">
        <f t="shared" si="20"/>
        <v/>
      </c>
      <c r="AX59" s="24" t="str">
        <f t="shared" si="21"/>
        <v/>
      </c>
      <c r="AY59" s="24" t="str">
        <f t="shared" si="22"/>
        <v/>
      </c>
      <c r="AZ59" s="24" t="str">
        <f t="shared" si="23"/>
        <v/>
      </c>
      <c r="BA59" s="24" t="str">
        <f t="shared" si="24"/>
        <v/>
      </c>
      <c r="BB59" s="24" t="str">
        <f t="shared" si="25"/>
        <v/>
      </c>
      <c r="BC59" s="24" t="str">
        <f t="shared" si="26"/>
        <v/>
      </c>
      <c r="BM59" s="31">
        <f t="shared" si="27"/>
        <v>0</v>
      </c>
      <c r="BN59" s="31">
        <f t="shared" si="28"/>
        <v>0</v>
      </c>
      <c r="BO59" s="31" t="str">
        <f t="shared" si="29"/>
        <v/>
      </c>
      <c r="BP59" s="31" t="str">
        <f t="shared" si="30"/>
        <v/>
      </c>
      <c r="BQ59" s="31" t="str">
        <f t="shared" si="31"/>
        <v/>
      </c>
      <c r="BR59" s="31" t="str">
        <f t="shared" si="32"/>
        <v/>
      </c>
      <c r="BS59" s="31" t="str">
        <f t="shared" si="33"/>
        <v/>
      </c>
      <c r="BT59" s="31" t="str">
        <f t="shared" si="34"/>
        <v/>
      </c>
      <c r="BU59" s="31" t="str">
        <f t="shared" si="35"/>
        <v/>
      </c>
    </row>
    <row r="60" spans="11:73" x14ac:dyDescent="0.3">
      <c r="K60" s="10">
        <f t="shared" si="0"/>
        <v>0</v>
      </c>
      <c r="L60" s="10">
        <f t="shared" si="1"/>
        <v>0</v>
      </c>
      <c r="M60" s="10" t="str">
        <f t="shared" si="2"/>
        <v/>
      </c>
      <c r="N60" s="10" t="str">
        <f t="shared" si="3"/>
        <v/>
      </c>
      <c r="O60" s="10" t="str">
        <f t="shared" si="4"/>
        <v/>
      </c>
      <c r="P60" s="10" t="str">
        <f t="shared" si="5"/>
        <v/>
      </c>
      <c r="Q60" s="10" t="str">
        <f t="shared" si="6"/>
        <v/>
      </c>
      <c r="R60" s="10" t="str">
        <f t="shared" si="7"/>
        <v/>
      </c>
      <c r="S60" s="10" t="str">
        <f t="shared" si="8"/>
        <v/>
      </c>
      <c r="AC60" s="17">
        <f t="shared" si="9"/>
        <v>0</v>
      </c>
      <c r="AD60" s="17">
        <f t="shared" si="10"/>
        <v>0</v>
      </c>
      <c r="AE60" s="32" t="str">
        <f t="shared" si="11"/>
        <v/>
      </c>
      <c r="AF60" s="32" t="str">
        <f t="shared" si="12"/>
        <v/>
      </c>
      <c r="AG60" s="32" t="str">
        <f t="shared" si="13"/>
        <v/>
      </c>
      <c r="AH60" s="32" t="str">
        <f t="shared" si="14"/>
        <v/>
      </c>
      <c r="AI60" s="32" t="str">
        <f t="shared" si="15"/>
        <v/>
      </c>
      <c r="AJ60" s="32" t="str">
        <f t="shared" si="16"/>
        <v/>
      </c>
      <c r="AK60" s="32" t="str">
        <f t="shared" si="17"/>
        <v/>
      </c>
      <c r="AU60" s="24">
        <f t="shared" si="18"/>
        <v>0</v>
      </c>
      <c r="AV60" s="24">
        <f t="shared" si="19"/>
        <v>0</v>
      </c>
      <c r="AW60" s="24" t="str">
        <f t="shared" si="20"/>
        <v/>
      </c>
      <c r="AX60" s="24" t="str">
        <f t="shared" si="21"/>
        <v/>
      </c>
      <c r="AY60" s="24" t="str">
        <f t="shared" si="22"/>
        <v/>
      </c>
      <c r="AZ60" s="24" t="str">
        <f t="shared" si="23"/>
        <v/>
      </c>
      <c r="BA60" s="24" t="str">
        <f t="shared" si="24"/>
        <v/>
      </c>
      <c r="BB60" s="24" t="str">
        <f t="shared" si="25"/>
        <v/>
      </c>
      <c r="BC60" s="24" t="str">
        <f t="shared" si="26"/>
        <v/>
      </c>
      <c r="BM60" s="31">
        <f t="shared" si="27"/>
        <v>0</v>
      </c>
      <c r="BN60" s="31">
        <f t="shared" si="28"/>
        <v>0</v>
      </c>
      <c r="BO60" s="31" t="str">
        <f t="shared" si="29"/>
        <v/>
      </c>
      <c r="BP60" s="31" t="str">
        <f t="shared" si="30"/>
        <v/>
      </c>
      <c r="BQ60" s="31" t="str">
        <f t="shared" si="31"/>
        <v/>
      </c>
      <c r="BR60" s="31" t="str">
        <f t="shared" si="32"/>
        <v/>
      </c>
      <c r="BS60" s="31" t="str">
        <f t="shared" si="33"/>
        <v/>
      </c>
      <c r="BT60" s="31" t="str">
        <f t="shared" si="34"/>
        <v/>
      </c>
      <c r="BU60" s="31" t="str">
        <f t="shared" si="35"/>
        <v/>
      </c>
    </row>
    <row r="61" spans="11:73" x14ac:dyDescent="0.3">
      <c r="K61" s="10">
        <f t="shared" si="0"/>
        <v>0</v>
      </c>
      <c r="L61" s="10">
        <f t="shared" si="1"/>
        <v>0</v>
      </c>
      <c r="M61" s="10" t="str">
        <f t="shared" si="2"/>
        <v/>
      </c>
      <c r="N61" s="10" t="str">
        <f t="shared" si="3"/>
        <v/>
      </c>
      <c r="O61" s="10" t="str">
        <f t="shared" si="4"/>
        <v/>
      </c>
      <c r="P61" s="10" t="str">
        <f t="shared" si="5"/>
        <v/>
      </c>
      <c r="Q61" s="10" t="str">
        <f t="shared" si="6"/>
        <v/>
      </c>
      <c r="R61" s="10" t="str">
        <f t="shared" si="7"/>
        <v/>
      </c>
      <c r="S61" s="10" t="str">
        <f t="shared" si="8"/>
        <v/>
      </c>
      <c r="AC61" s="17">
        <f t="shared" si="9"/>
        <v>0</v>
      </c>
      <c r="AD61" s="17">
        <f t="shared" si="10"/>
        <v>0</v>
      </c>
      <c r="AE61" s="32" t="str">
        <f t="shared" si="11"/>
        <v/>
      </c>
      <c r="AF61" s="32" t="str">
        <f t="shared" si="12"/>
        <v/>
      </c>
      <c r="AG61" s="32" t="str">
        <f t="shared" si="13"/>
        <v/>
      </c>
      <c r="AH61" s="32" t="str">
        <f t="shared" si="14"/>
        <v/>
      </c>
      <c r="AI61" s="32" t="str">
        <f t="shared" si="15"/>
        <v/>
      </c>
      <c r="AJ61" s="32" t="str">
        <f t="shared" si="16"/>
        <v/>
      </c>
      <c r="AK61" s="32" t="str">
        <f t="shared" si="17"/>
        <v/>
      </c>
      <c r="AU61" s="24">
        <f t="shared" si="18"/>
        <v>0</v>
      </c>
      <c r="AV61" s="24">
        <f t="shared" si="19"/>
        <v>0</v>
      </c>
      <c r="AW61" s="24" t="str">
        <f t="shared" si="20"/>
        <v/>
      </c>
      <c r="AX61" s="24" t="str">
        <f t="shared" si="21"/>
        <v/>
      </c>
      <c r="AY61" s="24" t="str">
        <f t="shared" si="22"/>
        <v/>
      </c>
      <c r="AZ61" s="24" t="str">
        <f t="shared" si="23"/>
        <v/>
      </c>
      <c r="BA61" s="24" t="str">
        <f t="shared" si="24"/>
        <v/>
      </c>
      <c r="BB61" s="24" t="str">
        <f t="shared" si="25"/>
        <v/>
      </c>
      <c r="BC61" s="24" t="str">
        <f t="shared" si="26"/>
        <v/>
      </c>
      <c r="BM61" s="31">
        <f t="shared" si="27"/>
        <v>0</v>
      </c>
      <c r="BN61" s="31">
        <f t="shared" si="28"/>
        <v>0</v>
      </c>
      <c r="BO61" s="31" t="str">
        <f t="shared" si="29"/>
        <v/>
      </c>
      <c r="BP61" s="31" t="str">
        <f t="shared" si="30"/>
        <v/>
      </c>
      <c r="BQ61" s="31" t="str">
        <f t="shared" si="31"/>
        <v/>
      </c>
      <c r="BR61" s="31" t="str">
        <f t="shared" si="32"/>
        <v/>
      </c>
      <c r="BS61" s="31" t="str">
        <f t="shared" si="33"/>
        <v/>
      </c>
      <c r="BT61" s="31" t="str">
        <f t="shared" si="34"/>
        <v/>
      </c>
      <c r="BU61" s="31" t="str">
        <f t="shared" si="35"/>
        <v/>
      </c>
    </row>
    <row r="62" spans="11:73" x14ac:dyDescent="0.3">
      <c r="K62" s="10">
        <f t="shared" si="0"/>
        <v>0</v>
      </c>
      <c r="L62" s="10">
        <f t="shared" si="1"/>
        <v>0</v>
      </c>
      <c r="M62" s="10" t="str">
        <f t="shared" si="2"/>
        <v/>
      </c>
      <c r="N62" s="10" t="str">
        <f t="shared" si="3"/>
        <v/>
      </c>
      <c r="O62" s="10" t="str">
        <f t="shared" si="4"/>
        <v/>
      </c>
      <c r="P62" s="10" t="str">
        <f t="shared" si="5"/>
        <v/>
      </c>
      <c r="Q62" s="10" t="str">
        <f t="shared" si="6"/>
        <v/>
      </c>
      <c r="R62" s="10" t="str">
        <f t="shared" si="7"/>
        <v/>
      </c>
      <c r="S62" s="10" t="str">
        <f t="shared" si="8"/>
        <v/>
      </c>
      <c r="AC62" s="17">
        <f t="shared" si="9"/>
        <v>0</v>
      </c>
      <c r="AD62" s="17">
        <f t="shared" si="10"/>
        <v>0</v>
      </c>
      <c r="AE62" s="32" t="str">
        <f t="shared" si="11"/>
        <v/>
      </c>
      <c r="AF62" s="32" t="str">
        <f t="shared" si="12"/>
        <v/>
      </c>
      <c r="AG62" s="32" t="str">
        <f t="shared" si="13"/>
        <v/>
      </c>
      <c r="AH62" s="32" t="str">
        <f t="shared" si="14"/>
        <v/>
      </c>
      <c r="AI62" s="32" t="str">
        <f t="shared" si="15"/>
        <v/>
      </c>
      <c r="AJ62" s="32" t="str">
        <f t="shared" si="16"/>
        <v/>
      </c>
      <c r="AK62" s="32" t="str">
        <f t="shared" si="17"/>
        <v/>
      </c>
      <c r="AU62" s="24">
        <f t="shared" si="18"/>
        <v>0</v>
      </c>
      <c r="AV62" s="24">
        <f t="shared" si="19"/>
        <v>0</v>
      </c>
      <c r="AW62" s="24" t="str">
        <f t="shared" si="20"/>
        <v/>
      </c>
      <c r="AX62" s="24" t="str">
        <f t="shared" si="21"/>
        <v/>
      </c>
      <c r="AY62" s="24" t="str">
        <f t="shared" si="22"/>
        <v/>
      </c>
      <c r="AZ62" s="24" t="str">
        <f t="shared" si="23"/>
        <v/>
      </c>
      <c r="BA62" s="24" t="str">
        <f t="shared" si="24"/>
        <v/>
      </c>
      <c r="BB62" s="24" t="str">
        <f t="shared" si="25"/>
        <v/>
      </c>
      <c r="BC62" s="24" t="str">
        <f t="shared" si="26"/>
        <v/>
      </c>
      <c r="BM62" s="31">
        <f t="shared" si="27"/>
        <v>0</v>
      </c>
      <c r="BN62" s="31">
        <f t="shared" si="28"/>
        <v>0</v>
      </c>
      <c r="BO62" s="31" t="str">
        <f t="shared" si="29"/>
        <v/>
      </c>
      <c r="BP62" s="31" t="str">
        <f t="shared" si="30"/>
        <v/>
      </c>
      <c r="BQ62" s="31" t="str">
        <f t="shared" si="31"/>
        <v/>
      </c>
      <c r="BR62" s="31" t="str">
        <f t="shared" si="32"/>
        <v/>
      </c>
      <c r="BS62" s="31" t="str">
        <f t="shared" si="33"/>
        <v/>
      </c>
      <c r="BT62" s="31" t="str">
        <f t="shared" si="34"/>
        <v/>
      </c>
      <c r="BU62" s="31" t="str">
        <f t="shared" si="35"/>
        <v/>
      </c>
    </row>
    <row r="63" spans="11:73" x14ac:dyDescent="0.3">
      <c r="K63" s="10">
        <f t="shared" si="0"/>
        <v>0</v>
      </c>
      <c r="L63" s="10">
        <f t="shared" si="1"/>
        <v>0</v>
      </c>
      <c r="M63" s="10" t="str">
        <f t="shared" si="2"/>
        <v/>
      </c>
      <c r="N63" s="10" t="str">
        <f t="shared" si="3"/>
        <v/>
      </c>
      <c r="O63" s="10" t="str">
        <f t="shared" si="4"/>
        <v/>
      </c>
      <c r="P63" s="10" t="str">
        <f t="shared" si="5"/>
        <v/>
      </c>
      <c r="Q63" s="10" t="str">
        <f t="shared" si="6"/>
        <v/>
      </c>
      <c r="R63" s="10" t="str">
        <f t="shared" si="7"/>
        <v/>
      </c>
      <c r="S63" s="10" t="str">
        <f t="shared" si="8"/>
        <v/>
      </c>
      <c r="AC63" s="17">
        <f t="shared" si="9"/>
        <v>0</v>
      </c>
      <c r="AD63" s="17">
        <f t="shared" si="10"/>
        <v>0</v>
      </c>
      <c r="AE63" s="32" t="str">
        <f t="shared" si="11"/>
        <v/>
      </c>
      <c r="AF63" s="32" t="str">
        <f t="shared" si="12"/>
        <v/>
      </c>
      <c r="AG63" s="32" t="str">
        <f t="shared" si="13"/>
        <v/>
      </c>
      <c r="AH63" s="32" t="str">
        <f t="shared" si="14"/>
        <v/>
      </c>
      <c r="AI63" s="32" t="str">
        <f t="shared" si="15"/>
        <v/>
      </c>
      <c r="AJ63" s="32" t="str">
        <f t="shared" si="16"/>
        <v/>
      </c>
      <c r="AK63" s="32" t="str">
        <f t="shared" si="17"/>
        <v/>
      </c>
      <c r="AU63" s="24">
        <f t="shared" si="18"/>
        <v>0</v>
      </c>
      <c r="AV63" s="24">
        <f t="shared" si="19"/>
        <v>0</v>
      </c>
      <c r="AW63" s="24" t="str">
        <f t="shared" si="20"/>
        <v/>
      </c>
      <c r="AX63" s="24" t="str">
        <f t="shared" si="21"/>
        <v/>
      </c>
      <c r="AY63" s="24" t="str">
        <f t="shared" si="22"/>
        <v/>
      </c>
      <c r="AZ63" s="24" t="str">
        <f t="shared" si="23"/>
        <v/>
      </c>
      <c r="BA63" s="24" t="str">
        <f t="shared" si="24"/>
        <v/>
      </c>
      <c r="BB63" s="24" t="str">
        <f t="shared" si="25"/>
        <v/>
      </c>
      <c r="BC63" s="24" t="str">
        <f t="shared" si="26"/>
        <v/>
      </c>
      <c r="BM63" s="31">
        <f t="shared" si="27"/>
        <v>0</v>
      </c>
      <c r="BN63" s="31">
        <f t="shared" si="28"/>
        <v>0</v>
      </c>
      <c r="BO63" s="31" t="str">
        <f t="shared" si="29"/>
        <v/>
      </c>
      <c r="BP63" s="31" t="str">
        <f t="shared" si="30"/>
        <v/>
      </c>
      <c r="BQ63" s="31" t="str">
        <f t="shared" si="31"/>
        <v/>
      </c>
      <c r="BR63" s="31" t="str">
        <f t="shared" si="32"/>
        <v/>
      </c>
      <c r="BS63" s="31" t="str">
        <f t="shared" si="33"/>
        <v/>
      </c>
      <c r="BT63" s="31" t="str">
        <f t="shared" si="34"/>
        <v/>
      </c>
      <c r="BU63" s="31" t="str">
        <f t="shared" si="35"/>
        <v/>
      </c>
    </row>
    <row r="64" spans="11:73" x14ac:dyDescent="0.3">
      <c r="K64" s="10">
        <f t="shared" si="0"/>
        <v>0</v>
      </c>
      <c r="L64" s="10">
        <f t="shared" si="1"/>
        <v>0</v>
      </c>
      <c r="M64" s="10" t="str">
        <f t="shared" si="2"/>
        <v/>
      </c>
      <c r="N64" s="10" t="str">
        <f t="shared" si="3"/>
        <v/>
      </c>
      <c r="O64" s="10" t="str">
        <f t="shared" si="4"/>
        <v/>
      </c>
      <c r="P64" s="10" t="str">
        <f t="shared" si="5"/>
        <v/>
      </c>
      <c r="Q64" s="10" t="str">
        <f t="shared" si="6"/>
        <v/>
      </c>
      <c r="R64" s="10" t="str">
        <f t="shared" si="7"/>
        <v/>
      </c>
      <c r="S64" s="10" t="str">
        <f t="shared" si="8"/>
        <v/>
      </c>
      <c r="AC64" s="17">
        <f t="shared" si="9"/>
        <v>0</v>
      </c>
      <c r="AD64" s="17">
        <f t="shared" si="10"/>
        <v>0</v>
      </c>
      <c r="AE64" s="32" t="str">
        <f t="shared" si="11"/>
        <v/>
      </c>
      <c r="AF64" s="32" t="str">
        <f t="shared" si="12"/>
        <v/>
      </c>
      <c r="AG64" s="32" t="str">
        <f t="shared" si="13"/>
        <v/>
      </c>
      <c r="AH64" s="32" t="str">
        <f t="shared" si="14"/>
        <v/>
      </c>
      <c r="AI64" s="32" t="str">
        <f t="shared" si="15"/>
        <v/>
      </c>
      <c r="AJ64" s="32" t="str">
        <f t="shared" si="16"/>
        <v/>
      </c>
      <c r="AK64" s="32" t="str">
        <f t="shared" si="17"/>
        <v/>
      </c>
      <c r="AU64" s="24">
        <f t="shared" si="18"/>
        <v>0</v>
      </c>
      <c r="AV64" s="24">
        <f t="shared" si="19"/>
        <v>0</v>
      </c>
      <c r="AW64" s="24" t="str">
        <f t="shared" si="20"/>
        <v/>
      </c>
      <c r="AX64" s="24" t="str">
        <f t="shared" si="21"/>
        <v/>
      </c>
      <c r="AY64" s="24" t="str">
        <f t="shared" si="22"/>
        <v/>
      </c>
      <c r="AZ64" s="24" t="str">
        <f t="shared" si="23"/>
        <v/>
      </c>
      <c r="BA64" s="24" t="str">
        <f t="shared" si="24"/>
        <v/>
      </c>
      <c r="BB64" s="24" t="str">
        <f t="shared" si="25"/>
        <v/>
      </c>
      <c r="BC64" s="24" t="str">
        <f t="shared" si="26"/>
        <v/>
      </c>
      <c r="BM64" s="31">
        <f t="shared" si="27"/>
        <v>0</v>
      </c>
      <c r="BN64" s="31">
        <f t="shared" si="28"/>
        <v>0</v>
      </c>
      <c r="BO64" s="31" t="str">
        <f t="shared" si="29"/>
        <v/>
      </c>
      <c r="BP64" s="31" t="str">
        <f t="shared" si="30"/>
        <v/>
      </c>
      <c r="BQ64" s="31" t="str">
        <f t="shared" si="31"/>
        <v/>
      </c>
      <c r="BR64" s="31" t="str">
        <f t="shared" si="32"/>
        <v/>
      </c>
      <c r="BS64" s="31" t="str">
        <f t="shared" si="33"/>
        <v/>
      </c>
      <c r="BT64" s="31" t="str">
        <f t="shared" si="34"/>
        <v/>
      </c>
      <c r="BU64" s="31" t="str">
        <f t="shared" si="35"/>
        <v/>
      </c>
    </row>
    <row r="65" spans="11:73" x14ac:dyDescent="0.3">
      <c r="K65" s="10">
        <f t="shared" si="0"/>
        <v>0</v>
      </c>
      <c r="L65" s="10">
        <f t="shared" si="1"/>
        <v>0</v>
      </c>
      <c r="M65" s="10" t="str">
        <f t="shared" si="2"/>
        <v/>
      </c>
      <c r="N65" s="10" t="str">
        <f t="shared" si="3"/>
        <v/>
      </c>
      <c r="O65" s="10" t="str">
        <f t="shared" si="4"/>
        <v/>
      </c>
      <c r="P65" s="10" t="str">
        <f t="shared" si="5"/>
        <v/>
      </c>
      <c r="Q65" s="10" t="str">
        <f t="shared" si="6"/>
        <v/>
      </c>
      <c r="R65" s="10" t="str">
        <f t="shared" si="7"/>
        <v/>
      </c>
      <c r="S65" s="10" t="str">
        <f t="shared" si="8"/>
        <v/>
      </c>
      <c r="AC65" s="17">
        <f t="shared" si="9"/>
        <v>0</v>
      </c>
      <c r="AD65" s="17">
        <f t="shared" si="10"/>
        <v>0</v>
      </c>
      <c r="AE65" s="32" t="str">
        <f t="shared" si="11"/>
        <v/>
      </c>
      <c r="AF65" s="32" t="str">
        <f t="shared" si="12"/>
        <v/>
      </c>
      <c r="AG65" s="32" t="str">
        <f t="shared" si="13"/>
        <v/>
      </c>
      <c r="AH65" s="32" t="str">
        <f t="shared" si="14"/>
        <v/>
      </c>
      <c r="AI65" s="32" t="str">
        <f t="shared" si="15"/>
        <v/>
      </c>
      <c r="AJ65" s="32" t="str">
        <f t="shared" si="16"/>
        <v/>
      </c>
      <c r="AK65" s="32" t="str">
        <f t="shared" si="17"/>
        <v/>
      </c>
      <c r="AU65" s="24">
        <f t="shared" si="18"/>
        <v>0</v>
      </c>
      <c r="AV65" s="24">
        <f t="shared" si="19"/>
        <v>0</v>
      </c>
      <c r="AW65" s="24" t="str">
        <f t="shared" si="20"/>
        <v/>
      </c>
      <c r="AX65" s="24" t="str">
        <f t="shared" si="21"/>
        <v/>
      </c>
      <c r="AY65" s="24" t="str">
        <f t="shared" si="22"/>
        <v/>
      </c>
      <c r="AZ65" s="24" t="str">
        <f t="shared" si="23"/>
        <v/>
      </c>
      <c r="BA65" s="24" t="str">
        <f t="shared" si="24"/>
        <v/>
      </c>
      <c r="BB65" s="24" t="str">
        <f t="shared" si="25"/>
        <v/>
      </c>
      <c r="BC65" s="24" t="str">
        <f t="shared" si="26"/>
        <v/>
      </c>
      <c r="BM65" s="31">
        <f t="shared" si="27"/>
        <v>0</v>
      </c>
      <c r="BN65" s="31">
        <f t="shared" si="28"/>
        <v>0</v>
      </c>
      <c r="BO65" s="31" t="str">
        <f t="shared" si="29"/>
        <v/>
      </c>
      <c r="BP65" s="31" t="str">
        <f t="shared" si="30"/>
        <v/>
      </c>
      <c r="BQ65" s="31" t="str">
        <f t="shared" si="31"/>
        <v/>
      </c>
      <c r="BR65" s="31" t="str">
        <f t="shared" si="32"/>
        <v/>
      </c>
      <c r="BS65" s="31" t="str">
        <f t="shared" si="33"/>
        <v/>
      </c>
      <c r="BT65" s="31" t="str">
        <f t="shared" si="34"/>
        <v/>
      </c>
      <c r="BU65" s="31" t="str">
        <f t="shared" si="35"/>
        <v/>
      </c>
    </row>
    <row r="66" spans="11:73" x14ac:dyDescent="0.3">
      <c r="K66" s="10">
        <f t="shared" si="0"/>
        <v>0</v>
      </c>
      <c r="L66" s="10">
        <f t="shared" si="1"/>
        <v>0</v>
      </c>
      <c r="M66" s="10" t="str">
        <f t="shared" si="2"/>
        <v/>
      </c>
      <c r="N66" s="10" t="str">
        <f t="shared" si="3"/>
        <v/>
      </c>
      <c r="O66" s="10" t="str">
        <f t="shared" si="4"/>
        <v/>
      </c>
      <c r="P66" s="10" t="str">
        <f t="shared" si="5"/>
        <v/>
      </c>
      <c r="Q66" s="10" t="str">
        <f t="shared" si="6"/>
        <v/>
      </c>
      <c r="R66" s="10" t="str">
        <f t="shared" si="7"/>
        <v/>
      </c>
      <c r="S66" s="10" t="str">
        <f t="shared" si="8"/>
        <v/>
      </c>
      <c r="AC66" s="17">
        <f t="shared" si="9"/>
        <v>0</v>
      </c>
      <c r="AD66" s="17">
        <f t="shared" si="10"/>
        <v>0</v>
      </c>
      <c r="AE66" s="32" t="str">
        <f t="shared" si="11"/>
        <v/>
      </c>
      <c r="AF66" s="32" t="str">
        <f t="shared" si="12"/>
        <v/>
      </c>
      <c r="AG66" s="32" t="str">
        <f t="shared" si="13"/>
        <v/>
      </c>
      <c r="AH66" s="32" t="str">
        <f t="shared" si="14"/>
        <v/>
      </c>
      <c r="AI66" s="32" t="str">
        <f t="shared" si="15"/>
        <v/>
      </c>
      <c r="AJ66" s="32" t="str">
        <f t="shared" si="16"/>
        <v/>
      </c>
      <c r="AK66" s="32" t="str">
        <f t="shared" si="17"/>
        <v/>
      </c>
      <c r="AU66" s="24">
        <f t="shared" si="18"/>
        <v>0</v>
      </c>
      <c r="AV66" s="24">
        <f t="shared" si="19"/>
        <v>0</v>
      </c>
      <c r="AW66" s="24" t="str">
        <f t="shared" si="20"/>
        <v/>
      </c>
      <c r="AX66" s="24" t="str">
        <f t="shared" si="21"/>
        <v/>
      </c>
      <c r="AY66" s="24" t="str">
        <f t="shared" si="22"/>
        <v/>
      </c>
      <c r="AZ66" s="24" t="str">
        <f t="shared" si="23"/>
        <v/>
      </c>
      <c r="BA66" s="24" t="str">
        <f t="shared" si="24"/>
        <v/>
      </c>
      <c r="BB66" s="24" t="str">
        <f t="shared" si="25"/>
        <v/>
      </c>
      <c r="BC66" s="24" t="str">
        <f t="shared" si="26"/>
        <v/>
      </c>
      <c r="BM66" s="31">
        <f t="shared" si="27"/>
        <v>0</v>
      </c>
      <c r="BN66" s="31">
        <f t="shared" si="28"/>
        <v>0</v>
      </c>
      <c r="BO66" s="31" t="str">
        <f t="shared" si="29"/>
        <v/>
      </c>
      <c r="BP66" s="31" t="str">
        <f t="shared" si="30"/>
        <v/>
      </c>
      <c r="BQ66" s="31" t="str">
        <f t="shared" si="31"/>
        <v/>
      </c>
      <c r="BR66" s="31" t="str">
        <f t="shared" si="32"/>
        <v/>
      </c>
      <c r="BS66" s="31" t="str">
        <f t="shared" si="33"/>
        <v/>
      </c>
      <c r="BT66" s="31" t="str">
        <f t="shared" si="34"/>
        <v/>
      </c>
      <c r="BU66" s="31" t="str">
        <f t="shared" si="35"/>
        <v/>
      </c>
    </row>
    <row r="67" spans="11:73" x14ac:dyDescent="0.3">
      <c r="K67" s="10">
        <f t="shared" si="0"/>
        <v>0</v>
      </c>
      <c r="L67" s="10">
        <f t="shared" si="1"/>
        <v>0</v>
      </c>
      <c r="M67" s="10" t="str">
        <f t="shared" si="2"/>
        <v/>
      </c>
      <c r="N67" s="10" t="str">
        <f t="shared" si="3"/>
        <v/>
      </c>
      <c r="O67" s="10" t="str">
        <f t="shared" si="4"/>
        <v/>
      </c>
      <c r="P67" s="10" t="str">
        <f t="shared" si="5"/>
        <v/>
      </c>
      <c r="Q67" s="10" t="str">
        <f t="shared" si="6"/>
        <v/>
      </c>
      <c r="R67" s="10" t="str">
        <f t="shared" si="7"/>
        <v/>
      </c>
      <c r="S67" s="10" t="str">
        <f t="shared" si="8"/>
        <v/>
      </c>
      <c r="AC67" s="17">
        <f t="shared" si="9"/>
        <v>0</v>
      </c>
      <c r="AD67" s="17">
        <f t="shared" si="10"/>
        <v>0</v>
      </c>
      <c r="AE67" s="32" t="str">
        <f t="shared" si="11"/>
        <v/>
      </c>
      <c r="AF67" s="32" t="str">
        <f t="shared" si="12"/>
        <v/>
      </c>
      <c r="AG67" s="32" t="str">
        <f t="shared" si="13"/>
        <v/>
      </c>
      <c r="AH67" s="32" t="str">
        <f t="shared" si="14"/>
        <v/>
      </c>
      <c r="AI67" s="32" t="str">
        <f t="shared" si="15"/>
        <v/>
      </c>
      <c r="AJ67" s="32" t="str">
        <f t="shared" si="16"/>
        <v/>
      </c>
      <c r="AK67" s="32" t="str">
        <f t="shared" si="17"/>
        <v/>
      </c>
      <c r="AU67" s="24">
        <f t="shared" si="18"/>
        <v>0</v>
      </c>
      <c r="AV67" s="24">
        <f t="shared" si="19"/>
        <v>0</v>
      </c>
      <c r="AW67" s="24" t="str">
        <f t="shared" si="20"/>
        <v/>
      </c>
      <c r="AX67" s="24" t="str">
        <f t="shared" si="21"/>
        <v/>
      </c>
      <c r="AY67" s="24" t="str">
        <f t="shared" si="22"/>
        <v/>
      </c>
      <c r="AZ67" s="24" t="str">
        <f t="shared" si="23"/>
        <v/>
      </c>
      <c r="BA67" s="24" t="str">
        <f t="shared" si="24"/>
        <v/>
      </c>
      <c r="BB67" s="24" t="str">
        <f t="shared" si="25"/>
        <v/>
      </c>
      <c r="BC67" s="24" t="str">
        <f t="shared" si="26"/>
        <v/>
      </c>
      <c r="BM67" s="31">
        <f t="shared" si="27"/>
        <v>0</v>
      </c>
      <c r="BN67" s="31">
        <f t="shared" si="28"/>
        <v>0</v>
      </c>
      <c r="BO67" s="31" t="str">
        <f t="shared" si="29"/>
        <v/>
      </c>
      <c r="BP67" s="31" t="str">
        <f t="shared" si="30"/>
        <v/>
      </c>
      <c r="BQ67" s="31" t="str">
        <f t="shared" si="31"/>
        <v/>
      </c>
      <c r="BR67" s="31" t="str">
        <f t="shared" si="32"/>
        <v/>
      </c>
      <c r="BS67" s="31" t="str">
        <f t="shared" si="33"/>
        <v/>
      </c>
      <c r="BT67" s="31" t="str">
        <f t="shared" si="34"/>
        <v/>
      </c>
      <c r="BU67" s="31" t="str">
        <f t="shared" si="35"/>
        <v/>
      </c>
    </row>
    <row r="68" spans="11:73" x14ac:dyDescent="0.3">
      <c r="K68" s="10">
        <f t="shared" si="0"/>
        <v>0</v>
      </c>
      <c r="L68" s="10">
        <f t="shared" si="1"/>
        <v>0</v>
      </c>
      <c r="M68" s="10" t="str">
        <f t="shared" si="2"/>
        <v/>
      </c>
      <c r="N68" s="10" t="str">
        <f t="shared" si="3"/>
        <v/>
      </c>
      <c r="O68" s="10" t="str">
        <f t="shared" si="4"/>
        <v/>
      </c>
      <c r="P68" s="10" t="str">
        <f t="shared" si="5"/>
        <v/>
      </c>
      <c r="Q68" s="10" t="str">
        <f t="shared" si="6"/>
        <v/>
      </c>
      <c r="R68" s="10" t="str">
        <f t="shared" si="7"/>
        <v/>
      </c>
      <c r="S68" s="10" t="str">
        <f t="shared" si="8"/>
        <v/>
      </c>
      <c r="AC68" s="17">
        <f t="shared" si="9"/>
        <v>0</v>
      </c>
      <c r="AD68" s="17">
        <f t="shared" si="10"/>
        <v>0</v>
      </c>
      <c r="AE68" s="32" t="str">
        <f t="shared" si="11"/>
        <v/>
      </c>
      <c r="AF68" s="32" t="str">
        <f t="shared" si="12"/>
        <v/>
      </c>
      <c r="AG68" s="32" t="str">
        <f t="shared" si="13"/>
        <v/>
      </c>
      <c r="AH68" s="32" t="str">
        <f t="shared" si="14"/>
        <v/>
      </c>
      <c r="AI68" s="32" t="str">
        <f t="shared" si="15"/>
        <v/>
      </c>
      <c r="AJ68" s="32" t="str">
        <f t="shared" si="16"/>
        <v/>
      </c>
      <c r="AK68" s="32" t="str">
        <f t="shared" si="17"/>
        <v/>
      </c>
      <c r="AU68" s="24">
        <f t="shared" si="18"/>
        <v>0</v>
      </c>
      <c r="AV68" s="24">
        <f t="shared" si="19"/>
        <v>0</v>
      </c>
      <c r="AW68" s="24" t="str">
        <f t="shared" si="20"/>
        <v/>
      </c>
      <c r="AX68" s="24" t="str">
        <f t="shared" si="21"/>
        <v/>
      </c>
      <c r="AY68" s="24" t="str">
        <f t="shared" si="22"/>
        <v/>
      </c>
      <c r="AZ68" s="24" t="str">
        <f t="shared" si="23"/>
        <v/>
      </c>
      <c r="BA68" s="24" t="str">
        <f t="shared" si="24"/>
        <v/>
      </c>
      <c r="BB68" s="24" t="str">
        <f t="shared" si="25"/>
        <v/>
      </c>
      <c r="BC68" s="24" t="str">
        <f t="shared" si="26"/>
        <v/>
      </c>
      <c r="BM68" s="31">
        <f t="shared" si="27"/>
        <v>0</v>
      </c>
      <c r="BN68" s="31">
        <f t="shared" si="28"/>
        <v>0</v>
      </c>
      <c r="BO68" s="31" t="str">
        <f t="shared" si="29"/>
        <v/>
      </c>
      <c r="BP68" s="31" t="str">
        <f t="shared" si="30"/>
        <v/>
      </c>
      <c r="BQ68" s="31" t="str">
        <f t="shared" si="31"/>
        <v/>
      </c>
      <c r="BR68" s="31" t="str">
        <f t="shared" si="32"/>
        <v/>
      </c>
      <c r="BS68" s="31" t="str">
        <f t="shared" si="33"/>
        <v/>
      </c>
      <c r="BT68" s="31" t="str">
        <f t="shared" si="34"/>
        <v/>
      </c>
      <c r="BU68" s="31" t="str">
        <f t="shared" si="35"/>
        <v/>
      </c>
    </row>
    <row r="69" spans="11:73" x14ac:dyDescent="0.3">
      <c r="K69" s="10">
        <f t="shared" si="0"/>
        <v>0</v>
      </c>
      <c r="L69" s="10">
        <f t="shared" si="1"/>
        <v>0</v>
      </c>
      <c r="M69" s="10" t="str">
        <f t="shared" si="2"/>
        <v/>
      </c>
      <c r="N69" s="10" t="str">
        <f t="shared" si="3"/>
        <v/>
      </c>
      <c r="O69" s="10" t="str">
        <f t="shared" si="4"/>
        <v/>
      </c>
      <c r="P69" s="10" t="str">
        <f t="shared" si="5"/>
        <v/>
      </c>
      <c r="Q69" s="10" t="str">
        <f t="shared" si="6"/>
        <v/>
      </c>
      <c r="R69" s="10" t="str">
        <f t="shared" si="7"/>
        <v/>
      </c>
      <c r="S69" s="10" t="str">
        <f t="shared" si="8"/>
        <v/>
      </c>
      <c r="AC69" s="17">
        <f t="shared" si="9"/>
        <v>0</v>
      </c>
      <c r="AD69" s="17">
        <f t="shared" si="10"/>
        <v>0</v>
      </c>
      <c r="AE69" s="32" t="str">
        <f t="shared" si="11"/>
        <v/>
      </c>
      <c r="AF69" s="32" t="str">
        <f t="shared" si="12"/>
        <v/>
      </c>
      <c r="AG69" s="32" t="str">
        <f t="shared" si="13"/>
        <v/>
      </c>
      <c r="AH69" s="32" t="str">
        <f t="shared" si="14"/>
        <v/>
      </c>
      <c r="AI69" s="32" t="str">
        <f t="shared" si="15"/>
        <v/>
      </c>
      <c r="AJ69" s="32" t="str">
        <f t="shared" si="16"/>
        <v/>
      </c>
      <c r="AK69" s="32" t="str">
        <f t="shared" si="17"/>
        <v/>
      </c>
      <c r="AU69" s="24">
        <f t="shared" si="18"/>
        <v>0</v>
      </c>
      <c r="AV69" s="24">
        <f t="shared" si="19"/>
        <v>0</v>
      </c>
      <c r="AW69" s="24" t="str">
        <f t="shared" si="20"/>
        <v/>
      </c>
      <c r="AX69" s="24" t="str">
        <f t="shared" si="21"/>
        <v/>
      </c>
      <c r="AY69" s="24" t="str">
        <f t="shared" si="22"/>
        <v/>
      </c>
      <c r="AZ69" s="24" t="str">
        <f t="shared" si="23"/>
        <v/>
      </c>
      <c r="BA69" s="24" t="str">
        <f t="shared" si="24"/>
        <v/>
      </c>
      <c r="BB69" s="24" t="str">
        <f t="shared" si="25"/>
        <v/>
      </c>
      <c r="BC69" s="24" t="str">
        <f t="shared" si="26"/>
        <v/>
      </c>
      <c r="BM69" s="31">
        <f t="shared" si="27"/>
        <v>0</v>
      </c>
      <c r="BN69" s="31">
        <f t="shared" si="28"/>
        <v>0</v>
      </c>
      <c r="BO69" s="31" t="str">
        <f t="shared" si="29"/>
        <v/>
      </c>
      <c r="BP69" s="31" t="str">
        <f t="shared" si="30"/>
        <v/>
      </c>
      <c r="BQ69" s="31" t="str">
        <f t="shared" si="31"/>
        <v/>
      </c>
      <c r="BR69" s="31" t="str">
        <f t="shared" si="32"/>
        <v/>
      </c>
      <c r="BS69" s="31" t="str">
        <f t="shared" si="33"/>
        <v/>
      </c>
      <c r="BT69" s="31" t="str">
        <f t="shared" si="34"/>
        <v/>
      </c>
      <c r="BU69" s="31" t="str">
        <f t="shared" si="35"/>
        <v/>
      </c>
    </row>
    <row r="70" spans="11:73" x14ac:dyDescent="0.3">
      <c r="K70" s="10">
        <f t="shared" si="0"/>
        <v>0</v>
      </c>
      <c r="L70" s="10">
        <f t="shared" si="1"/>
        <v>0</v>
      </c>
      <c r="M70" s="10" t="str">
        <f t="shared" si="2"/>
        <v/>
      </c>
      <c r="N70" s="10" t="str">
        <f t="shared" si="3"/>
        <v/>
      </c>
      <c r="O70" s="10" t="str">
        <f t="shared" si="4"/>
        <v/>
      </c>
      <c r="P70" s="10" t="str">
        <f t="shared" si="5"/>
        <v/>
      </c>
      <c r="Q70" s="10" t="str">
        <f t="shared" si="6"/>
        <v/>
      </c>
      <c r="R70" s="10" t="str">
        <f t="shared" si="7"/>
        <v/>
      </c>
      <c r="S70" s="10" t="str">
        <f t="shared" si="8"/>
        <v/>
      </c>
      <c r="AC70" s="17">
        <f t="shared" si="9"/>
        <v>0</v>
      </c>
      <c r="AD70" s="17">
        <f t="shared" si="10"/>
        <v>0</v>
      </c>
      <c r="AE70" s="32" t="str">
        <f t="shared" si="11"/>
        <v/>
      </c>
      <c r="AF70" s="32" t="str">
        <f t="shared" si="12"/>
        <v/>
      </c>
      <c r="AG70" s="32" t="str">
        <f t="shared" si="13"/>
        <v/>
      </c>
      <c r="AH70" s="32" t="str">
        <f t="shared" si="14"/>
        <v/>
      </c>
      <c r="AI70" s="32" t="str">
        <f t="shared" si="15"/>
        <v/>
      </c>
      <c r="AJ70" s="32" t="str">
        <f t="shared" si="16"/>
        <v/>
      </c>
      <c r="AK70" s="32" t="str">
        <f t="shared" si="17"/>
        <v/>
      </c>
      <c r="AU70" s="24">
        <f t="shared" si="18"/>
        <v>0</v>
      </c>
      <c r="AV70" s="24">
        <f t="shared" si="19"/>
        <v>0</v>
      </c>
      <c r="AW70" s="24" t="str">
        <f t="shared" si="20"/>
        <v/>
      </c>
      <c r="AX70" s="24" t="str">
        <f t="shared" si="21"/>
        <v/>
      </c>
      <c r="AY70" s="24" t="str">
        <f t="shared" si="22"/>
        <v/>
      </c>
      <c r="AZ70" s="24" t="str">
        <f t="shared" si="23"/>
        <v/>
      </c>
      <c r="BA70" s="24" t="str">
        <f t="shared" si="24"/>
        <v/>
      </c>
      <c r="BB70" s="24" t="str">
        <f t="shared" si="25"/>
        <v/>
      </c>
      <c r="BC70" s="24" t="str">
        <f t="shared" si="26"/>
        <v/>
      </c>
      <c r="BM70" s="31">
        <f t="shared" si="27"/>
        <v>0</v>
      </c>
      <c r="BN70" s="31">
        <f t="shared" si="28"/>
        <v>0</v>
      </c>
      <c r="BO70" s="31" t="str">
        <f t="shared" si="29"/>
        <v/>
      </c>
      <c r="BP70" s="31" t="str">
        <f t="shared" si="30"/>
        <v/>
      </c>
      <c r="BQ70" s="31" t="str">
        <f t="shared" si="31"/>
        <v/>
      </c>
      <c r="BR70" s="31" t="str">
        <f t="shared" si="32"/>
        <v/>
      </c>
      <c r="BS70" s="31" t="str">
        <f t="shared" si="33"/>
        <v/>
      </c>
      <c r="BT70" s="31" t="str">
        <f t="shared" si="34"/>
        <v/>
      </c>
      <c r="BU70" s="31" t="str">
        <f t="shared" si="35"/>
        <v/>
      </c>
    </row>
    <row r="71" spans="11:73" x14ac:dyDescent="0.3">
      <c r="K71" s="10">
        <f t="shared" si="0"/>
        <v>0</v>
      </c>
      <c r="L71" s="10">
        <f t="shared" si="1"/>
        <v>0</v>
      </c>
      <c r="M71" s="10" t="str">
        <f t="shared" si="2"/>
        <v/>
      </c>
      <c r="N71" s="10" t="str">
        <f t="shared" si="3"/>
        <v/>
      </c>
      <c r="O71" s="10" t="str">
        <f t="shared" si="4"/>
        <v/>
      </c>
      <c r="P71" s="10" t="str">
        <f t="shared" si="5"/>
        <v/>
      </c>
      <c r="Q71" s="10" t="str">
        <f t="shared" si="6"/>
        <v/>
      </c>
      <c r="R71" s="10" t="str">
        <f t="shared" si="7"/>
        <v/>
      </c>
      <c r="S71" s="10" t="str">
        <f t="shared" si="8"/>
        <v/>
      </c>
      <c r="AC71" s="17">
        <f t="shared" si="9"/>
        <v>0</v>
      </c>
      <c r="AD71" s="17">
        <f t="shared" si="10"/>
        <v>0</v>
      </c>
      <c r="AE71" s="32" t="str">
        <f t="shared" si="11"/>
        <v/>
      </c>
      <c r="AF71" s="32" t="str">
        <f t="shared" si="12"/>
        <v/>
      </c>
      <c r="AG71" s="32" t="str">
        <f t="shared" si="13"/>
        <v/>
      </c>
      <c r="AH71" s="32" t="str">
        <f t="shared" si="14"/>
        <v/>
      </c>
      <c r="AI71" s="32" t="str">
        <f t="shared" si="15"/>
        <v/>
      </c>
      <c r="AJ71" s="32" t="str">
        <f t="shared" si="16"/>
        <v/>
      </c>
      <c r="AK71" s="32" t="str">
        <f t="shared" si="17"/>
        <v/>
      </c>
      <c r="AU71" s="24">
        <f t="shared" si="18"/>
        <v>0</v>
      </c>
      <c r="AV71" s="24">
        <f t="shared" si="19"/>
        <v>0</v>
      </c>
      <c r="AW71" s="24" t="str">
        <f t="shared" si="20"/>
        <v/>
      </c>
      <c r="AX71" s="24" t="str">
        <f t="shared" si="21"/>
        <v/>
      </c>
      <c r="AY71" s="24" t="str">
        <f t="shared" si="22"/>
        <v/>
      </c>
      <c r="AZ71" s="24" t="str">
        <f t="shared" si="23"/>
        <v/>
      </c>
      <c r="BA71" s="24" t="str">
        <f t="shared" si="24"/>
        <v/>
      </c>
      <c r="BB71" s="24" t="str">
        <f t="shared" si="25"/>
        <v/>
      </c>
      <c r="BC71" s="24" t="str">
        <f t="shared" si="26"/>
        <v/>
      </c>
      <c r="BM71" s="31">
        <f t="shared" si="27"/>
        <v>0</v>
      </c>
      <c r="BN71" s="31">
        <f t="shared" si="28"/>
        <v>0</v>
      </c>
      <c r="BO71" s="31" t="str">
        <f t="shared" si="29"/>
        <v/>
      </c>
      <c r="BP71" s="31" t="str">
        <f t="shared" si="30"/>
        <v/>
      </c>
      <c r="BQ71" s="31" t="str">
        <f t="shared" si="31"/>
        <v/>
      </c>
      <c r="BR71" s="31" t="str">
        <f t="shared" si="32"/>
        <v/>
      </c>
      <c r="BS71" s="31" t="str">
        <f t="shared" si="33"/>
        <v/>
      </c>
      <c r="BT71" s="31" t="str">
        <f t="shared" si="34"/>
        <v/>
      </c>
      <c r="BU71" s="31" t="str">
        <f t="shared" si="35"/>
        <v/>
      </c>
    </row>
    <row r="72" spans="11:73" x14ac:dyDescent="0.3">
      <c r="K72" s="10">
        <f t="shared" ref="K72:K100" si="45">IF(AND(B72=C72,L72=1),1,0)</f>
        <v>0</v>
      </c>
      <c r="L72" s="10">
        <f t="shared" ref="L72:L100" si="46">IF(C72&gt;0,1,0)</f>
        <v>0</v>
      </c>
      <c r="M72" s="10" t="str">
        <f t="shared" ref="M72:M100" si="47">IF(K72=1,E72,"")</f>
        <v/>
      </c>
      <c r="N72" s="10" t="str">
        <f t="shared" ref="N72:N100" si="48">IF(K72=1,D72,"")</f>
        <v/>
      </c>
      <c r="O72" s="10" t="str">
        <f t="shared" ref="O72:O100" si="49">IF(AND(L72&gt;0,K72=1),F72/I72,"")</f>
        <v/>
      </c>
      <c r="P72" s="10" t="str">
        <f t="shared" ref="P72:P100" si="50">IF(AND(L72&gt;0,K72=0),F72/I72,"")</f>
        <v/>
      </c>
      <c r="Q72" s="10" t="str">
        <f t="shared" ref="Q72:Q100" si="51">IF(L72&gt;0,D72/E72,"")</f>
        <v/>
      </c>
      <c r="R72" s="10" t="str">
        <f t="shared" ref="R72:R100" si="52">IF(AND(L72&gt;0,K72=0),(F72-D72)/(I72-E72),"")</f>
        <v/>
      </c>
      <c r="S72" s="10" t="str">
        <f t="shared" ref="S72:S100" si="53">IF(AND(L72&gt;0,K72=0),I72-E72,"")</f>
        <v/>
      </c>
      <c r="AC72" s="17">
        <f t="shared" ref="AC72:AC100" si="54">IF(AND(T72=U72,AD72=1),1,0)</f>
        <v>0</v>
      </c>
      <c r="AD72" s="17">
        <f t="shared" ref="AD72:AD100" si="55">IF(U72&gt;0,1,0)</f>
        <v>0</v>
      </c>
      <c r="AE72" s="32" t="str">
        <f t="shared" ref="AE72:AE100" si="56">IF(AC72=1,W72,"")</f>
        <v/>
      </c>
      <c r="AF72" s="32" t="str">
        <f t="shared" ref="AF72:AF100" si="57">IF(AC72=1,V72,"")</f>
        <v/>
      </c>
      <c r="AG72" s="32" t="str">
        <f t="shared" ref="AG72:AG100" si="58">IF(AND(AD72&gt;0,AC72=1),X72/AA72,"")</f>
        <v/>
      </c>
      <c r="AH72" s="32" t="str">
        <f t="shared" ref="AH72:AH100" si="59">IF(AND(AD72&gt;0,AC72=0),X72/AA72,"")</f>
        <v/>
      </c>
      <c r="AI72" s="32" t="str">
        <f t="shared" ref="AI72:AI100" si="60">IF(AD72&gt;0,V72/W72,"")</f>
        <v/>
      </c>
      <c r="AJ72" s="32" t="str">
        <f t="shared" ref="AJ72:AJ100" si="61">IF(AND(AD72&gt;0,AC72=0),(X72-V72)/(AA72-W72),"")</f>
        <v/>
      </c>
      <c r="AK72" s="32" t="str">
        <f t="shared" ref="AK72:AK100" si="62">IF(AND(AD72&gt;0,AC72=0),AA72-W72,"")</f>
        <v/>
      </c>
      <c r="AU72" s="24">
        <f t="shared" ref="AU72:AU100" si="63">IF(AND(AL72=AM72,AV72=1),1,0)</f>
        <v>0</v>
      </c>
      <c r="AV72" s="24">
        <f t="shared" ref="AV72:AV100" si="64">IF(AM72&gt;0,1,0)</f>
        <v>0</v>
      </c>
      <c r="AW72" s="24" t="str">
        <f t="shared" ref="AW72:AW100" si="65">IF(AU72=1,AO72,"")</f>
        <v/>
      </c>
      <c r="AX72" s="24" t="str">
        <f t="shared" ref="AX72:AX100" si="66">IF(AU72=1,AN72,"")</f>
        <v/>
      </c>
      <c r="AY72" s="24" t="str">
        <f t="shared" ref="AY72:AY100" si="67">IF(AND(AV72&gt;0,AU72=1),AP72/AS72,"")</f>
        <v/>
      </c>
      <c r="AZ72" s="24" t="str">
        <f t="shared" ref="AZ72:AZ100" si="68">IF(AND(AV72&gt;0,AU72=0),AP72/AS72,"")</f>
        <v/>
      </c>
      <c r="BA72" s="24" t="str">
        <f t="shared" ref="BA72:BA100" si="69">IF(AV72&gt;0,AN72/AO72,"")</f>
        <v/>
      </c>
      <c r="BB72" s="24" t="str">
        <f t="shared" ref="BB72:BB100" si="70">IF(AND(AV72&gt;0,AU72=0),(AP72-AN72)/(AS72-AO72),"")</f>
        <v/>
      </c>
      <c r="BC72" s="24" t="str">
        <f t="shared" ref="BC72:BC100" si="71">IF(AND(AV72&gt;0,AU72=0),AS72-AO72,"")</f>
        <v/>
      </c>
      <c r="BM72" s="31">
        <f t="shared" ref="BM72:BM100" si="72">IF(AND(BD72=BE72,BN72=1),1,0)</f>
        <v>0</v>
      </c>
      <c r="BN72" s="31">
        <f t="shared" ref="BN72:BN100" si="73">IF(BE72&gt;0,1,0)</f>
        <v>0</v>
      </c>
      <c r="BO72" s="31" t="str">
        <f t="shared" ref="BO72:BO100" si="74">IF(BM72=1,BG72,"")</f>
        <v/>
      </c>
      <c r="BP72" s="31" t="str">
        <f t="shared" ref="BP72:BP100" si="75">IF(BM72=1,BF72,"")</f>
        <v/>
      </c>
      <c r="BQ72" s="31" t="str">
        <f t="shared" ref="BQ72:BQ100" si="76">IF(AND(BN72&gt;0,BM72=1),BH72/BK72,"")</f>
        <v/>
      </c>
      <c r="BR72" s="31" t="str">
        <f t="shared" ref="BR72:BR100" si="77">IF(AND(BN72&gt;0,BM72=0),BH72/BK72,"")</f>
        <v/>
      </c>
      <c r="BS72" s="31" t="str">
        <f t="shared" ref="BS72:BS100" si="78">IF(BN72&gt;0,BF72/BG72,"")</f>
        <v/>
      </c>
      <c r="BT72" s="31" t="str">
        <f t="shared" ref="BT72:BT100" si="79">IF(AND(BN72&gt;0,BM72=0),(BH72-BF72)/(BK72-BG72),"")</f>
        <v/>
      </c>
      <c r="BU72" s="31" t="str">
        <f t="shared" ref="BU72:BU100" si="80">IF(AND(BN72&gt;0,BM72=0),BK72-BG72,"")</f>
        <v/>
      </c>
    </row>
    <row r="73" spans="11:73" x14ac:dyDescent="0.3">
      <c r="K73" s="10">
        <f t="shared" si="45"/>
        <v>0</v>
      </c>
      <c r="L73" s="10">
        <f t="shared" si="46"/>
        <v>0</v>
      </c>
      <c r="M73" s="10" t="str">
        <f t="shared" si="47"/>
        <v/>
      </c>
      <c r="N73" s="10" t="str">
        <f t="shared" si="48"/>
        <v/>
      </c>
      <c r="O73" s="10" t="str">
        <f t="shared" si="49"/>
        <v/>
      </c>
      <c r="P73" s="10" t="str">
        <f t="shared" si="50"/>
        <v/>
      </c>
      <c r="Q73" s="10" t="str">
        <f t="shared" si="51"/>
        <v/>
      </c>
      <c r="R73" s="10" t="str">
        <f t="shared" si="52"/>
        <v/>
      </c>
      <c r="S73" s="10" t="str">
        <f t="shared" si="53"/>
        <v/>
      </c>
      <c r="AC73" s="17">
        <f t="shared" si="54"/>
        <v>0</v>
      </c>
      <c r="AD73" s="17">
        <f t="shared" si="55"/>
        <v>0</v>
      </c>
      <c r="AE73" s="32" t="str">
        <f t="shared" si="56"/>
        <v/>
      </c>
      <c r="AF73" s="32" t="str">
        <f t="shared" si="57"/>
        <v/>
      </c>
      <c r="AG73" s="32" t="str">
        <f t="shared" si="58"/>
        <v/>
      </c>
      <c r="AH73" s="32" t="str">
        <f t="shared" si="59"/>
        <v/>
      </c>
      <c r="AI73" s="32" t="str">
        <f t="shared" si="60"/>
        <v/>
      </c>
      <c r="AJ73" s="32" t="str">
        <f t="shared" si="61"/>
        <v/>
      </c>
      <c r="AK73" s="32" t="str">
        <f t="shared" si="62"/>
        <v/>
      </c>
      <c r="AU73" s="24">
        <f t="shared" si="63"/>
        <v>0</v>
      </c>
      <c r="AV73" s="24">
        <f t="shared" si="64"/>
        <v>0</v>
      </c>
      <c r="AW73" s="24" t="str">
        <f t="shared" si="65"/>
        <v/>
      </c>
      <c r="AX73" s="24" t="str">
        <f t="shared" si="66"/>
        <v/>
      </c>
      <c r="AY73" s="24" t="str">
        <f t="shared" si="67"/>
        <v/>
      </c>
      <c r="AZ73" s="24" t="str">
        <f t="shared" si="68"/>
        <v/>
      </c>
      <c r="BA73" s="24" t="str">
        <f t="shared" si="69"/>
        <v/>
      </c>
      <c r="BB73" s="24" t="str">
        <f t="shared" si="70"/>
        <v/>
      </c>
      <c r="BC73" s="24" t="str">
        <f t="shared" si="71"/>
        <v/>
      </c>
      <c r="BM73" s="31">
        <f t="shared" si="72"/>
        <v>0</v>
      </c>
      <c r="BN73" s="31">
        <f t="shared" si="73"/>
        <v>0</v>
      </c>
      <c r="BO73" s="31" t="str">
        <f t="shared" si="74"/>
        <v/>
      </c>
      <c r="BP73" s="31" t="str">
        <f t="shared" si="75"/>
        <v/>
      </c>
      <c r="BQ73" s="31" t="str">
        <f t="shared" si="76"/>
        <v/>
      </c>
      <c r="BR73" s="31" t="str">
        <f t="shared" si="77"/>
        <v/>
      </c>
      <c r="BS73" s="31" t="str">
        <f t="shared" si="78"/>
        <v/>
      </c>
      <c r="BT73" s="31" t="str">
        <f t="shared" si="79"/>
        <v/>
      </c>
      <c r="BU73" s="31" t="str">
        <f t="shared" si="80"/>
        <v/>
      </c>
    </row>
    <row r="74" spans="11:73" x14ac:dyDescent="0.3">
      <c r="K74" s="10">
        <f t="shared" si="45"/>
        <v>0</v>
      </c>
      <c r="L74" s="10">
        <f t="shared" si="46"/>
        <v>0</v>
      </c>
      <c r="M74" s="10" t="str">
        <f t="shared" si="47"/>
        <v/>
      </c>
      <c r="N74" s="10" t="str">
        <f t="shared" si="48"/>
        <v/>
      </c>
      <c r="O74" s="10" t="str">
        <f t="shared" si="49"/>
        <v/>
      </c>
      <c r="P74" s="10" t="str">
        <f t="shared" si="50"/>
        <v/>
      </c>
      <c r="Q74" s="10" t="str">
        <f t="shared" si="51"/>
        <v/>
      </c>
      <c r="R74" s="10" t="str">
        <f t="shared" si="52"/>
        <v/>
      </c>
      <c r="S74" s="10" t="str">
        <f t="shared" si="53"/>
        <v/>
      </c>
      <c r="AC74" s="17">
        <f t="shared" si="54"/>
        <v>0</v>
      </c>
      <c r="AD74" s="17">
        <f t="shared" si="55"/>
        <v>0</v>
      </c>
      <c r="AE74" s="32" t="str">
        <f t="shared" si="56"/>
        <v/>
      </c>
      <c r="AF74" s="32" t="str">
        <f t="shared" si="57"/>
        <v/>
      </c>
      <c r="AG74" s="32" t="str">
        <f t="shared" si="58"/>
        <v/>
      </c>
      <c r="AH74" s="32" t="str">
        <f t="shared" si="59"/>
        <v/>
      </c>
      <c r="AI74" s="32" t="str">
        <f t="shared" si="60"/>
        <v/>
      </c>
      <c r="AJ74" s="32" t="str">
        <f t="shared" si="61"/>
        <v/>
      </c>
      <c r="AK74" s="32" t="str">
        <f t="shared" si="62"/>
        <v/>
      </c>
      <c r="AU74" s="24">
        <f t="shared" si="63"/>
        <v>0</v>
      </c>
      <c r="AV74" s="24">
        <f t="shared" si="64"/>
        <v>0</v>
      </c>
      <c r="AW74" s="24" t="str">
        <f t="shared" si="65"/>
        <v/>
      </c>
      <c r="AX74" s="24" t="str">
        <f t="shared" si="66"/>
        <v/>
      </c>
      <c r="AY74" s="24" t="str">
        <f t="shared" si="67"/>
        <v/>
      </c>
      <c r="AZ74" s="24" t="str">
        <f t="shared" si="68"/>
        <v/>
      </c>
      <c r="BA74" s="24" t="str">
        <f t="shared" si="69"/>
        <v/>
      </c>
      <c r="BB74" s="24" t="str">
        <f t="shared" si="70"/>
        <v/>
      </c>
      <c r="BC74" s="24" t="str">
        <f t="shared" si="71"/>
        <v/>
      </c>
      <c r="BM74" s="31">
        <f t="shared" si="72"/>
        <v>0</v>
      </c>
      <c r="BN74" s="31">
        <f t="shared" si="73"/>
        <v>0</v>
      </c>
      <c r="BO74" s="31" t="str">
        <f t="shared" si="74"/>
        <v/>
      </c>
      <c r="BP74" s="31" t="str">
        <f t="shared" si="75"/>
        <v/>
      </c>
      <c r="BQ74" s="31" t="str">
        <f t="shared" si="76"/>
        <v/>
      </c>
      <c r="BR74" s="31" t="str">
        <f t="shared" si="77"/>
        <v/>
      </c>
      <c r="BS74" s="31" t="str">
        <f t="shared" si="78"/>
        <v/>
      </c>
      <c r="BT74" s="31" t="str">
        <f t="shared" si="79"/>
        <v/>
      </c>
      <c r="BU74" s="31" t="str">
        <f t="shared" si="80"/>
        <v/>
      </c>
    </row>
    <row r="75" spans="11:73" x14ac:dyDescent="0.3">
      <c r="K75" s="10">
        <f t="shared" si="45"/>
        <v>0</v>
      </c>
      <c r="L75" s="10">
        <f t="shared" si="46"/>
        <v>0</v>
      </c>
      <c r="M75" s="10" t="str">
        <f t="shared" si="47"/>
        <v/>
      </c>
      <c r="N75" s="10" t="str">
        <f t="shared" si="48"/>
        <v/>
      </c>
      <c r="O75" s="10" t="str">
        <f t="shared" si="49"/>
        <v/>
      </c>
      <c r="P75" s="10" t="str">
        <f t="shared" si="50"/>
        <v/>
      </c>
      <c r="Q75" s="10" t="str">
        <f t="shared" si="51"/>
        <v/>
      </c>
      <c r="R75" s="10" t="str">
        <f t="shared" si="52"/>
        <v/>
      </c>
      <c r="S75" s="10" t="str">
        <f t="shared" si="53"/>
        <v/>
      </c>
      <c r="AC75" s="17">
        <f t="shared" si="54"/>
        <v>0</v>
      </c>
      <c r="AD75" s="17">
        <f t="shared" si="55"/>
        <v>0</v>
      </c>
      <c r="AE75" s="32" t="str">
        <f t="shared" si="56"/>
        <v/>
      </c>
      <c r="AF75" s="32" t="str">
        <f t="shared" si="57"/>
        <v/>
      </c>
      <c r="AG75" s="32" t="str">
        <f t="shared" si="58"/>
        <v/>
      </c>
      <c r="AH75" s="32" t="str">
        <f t="shared" si="59"/>
        <v/>
      </c>
      <c r="AI75" s="32" t="str">
        <f t="shared" si="60"/>
        <v/>
      </c>
      <c r="AJ75" s="32" t="str">
        <f t="shared" si="61"/>
        <v/>
      </c>
      <c r="AK75" s="32" t="str">
        <f t="shared" si="62"/>
        <v/>
      </c>
      <c r="AU75" s="24">
        <f t="shared" si="63"/>
        <v>0</v>
      </c>
      <c r="AV75" s="24">
        <f t="shared" si="64"/>
        <v>0</v>
      </c>
      <c r="AW75" s="24" t="str">
        <f t="shared" si="65"/>
        <v/>
      </c>
      <c r="AX75" s="24" t="str">
        <f t="shared" si="66"/>
        <v/>
      </c>
      <c r="AY75" s="24" t="str">
        <f t="shared" si="67"/>
        <v/>
      </c>
      <c r="AZ75" s="24" t="str">
        <f t="shared" si="68"/>
        <v/>
      </c>
      <c r="BA75" s="24" t="str">
        <f t="shared" si="69"/>
        <v/>
      </c>
      <c r="BB75" s="24" t="str">
        <f t="shared" si="70"/>
        <v/>
      </c>
      <c r="BC75" s="24" t="str">
        <f t="shared" si="71"/>
        <v/>
      </c>
      <c r="BM75" s="31">
        <f t="shared" si="72"/>
        <v>0</v>
      </c>
      <c r="BN75" s="31">
        <f t="shared" si="73"/>
        <v>0</v>
      </c>
      <c r="BO75" s="31" t="str">
        <f t="shared" si="74"/>
        <v/>
      </c>
      <c r="BP75" s="31" t="str">
        <f t="shared" si="75"/>
        <v/>
      </c>
      <c r="BQ75" s="31" t="str">
        <f t="shared" si="76"/>
        <v/>
      </c>
      <c r="BR75" s="31" t="str">
        <f t="shared" si="77"/>
        <v/>
      </c>
      <c r="BS75" s="31" t="str">
        <f t="shared" si="78"/>
        <v/>
      </c>
      <c r="BT75" s="31" t="str">
        <f t="shared" si="79"/>
        <v/>
      </c>
      <c r="BU75" s="31" t="str">
        <f t="shared" si="80"/>
        <v/>
      </c>
    </row>
    <row r="76" spans="11:73" x14ac:dyDescent="0.3">
      <c r="K76" s="10">
        <f t="shared" si="45"/>
        <v>0</v>
      </c>
      <c r="L76" s="10">
        <f t="shared" si="46"/>
        <v>0</v>
      </c>
      <c r="M76" s="10" t="str">
        <f t="shared" si="47"/>
        <v/>
      </c>
      <c r="N76" s="10" t="str">
        <f t="shared" si="48"/>
        <v/>
      </c>
      <c r="O76" s="10" t="str">
        <f t="shared" si="49"/>
        <v/>
      </c>
      <c r="P76" s="10" t="str">
        <f t="shared" si="50"/>
        <v/>
      </c>
      <c r="Q76" s="10" t="str">
        <f t="shared" si="51"/>
        <v/>
      </c>
      <c r="R76" s="10" t="str">
        <f t="shared" si="52"/>
        <v/>
      </c>
      <c r="S76" s="10" t="str">
        <f t="shared" si="53"/>
        <v/>
      </c>
      <c r="AC76" s="17">
        <f t="shared" si="54"/>
        <v>0</v>
      </c>
      <c r="AD76" s="17">
        <f t="shared" si="55"/>
        <v>0</v>
      </c>
      <c r="AE76" s="32" t="str">
        <f t="shared" si="56"/>
        <v/>
      </c>
      <c r="AF76" s="32" t="str">
        <f t="shared" si="57"/>
        <v/>
      </c>
      <c r="AG76" s="32" t="str">
        <f t="shared" si="58"/>
        <v/>
      </c>
      <c r="AH76" s="32" t="str">
        <f t="shared" si="59"/>
        <v/>
      </c>
      <c r="AI76" s="32" t="str">
        <f t="shared" si="60"/>
        <v/>
      </c>
      <c r="AJ76" s="32" t="str">
        <f t="shared" si="61"/>
        <v/>
      </c>
      <c r="AK76" s="32" t="str">
        <f t="shared" si="62"/>
        <v/>
      </c>
      <c r="AU76" s="24">
        <f t="shared" si="63"/>
        <v>0</v>
      </c>
      <c r="AV76" s="24">
        <f t="shared" si="64"/>
        <v>0</v>
      </c>
      <c r="AW76" s="24" t="str">
        <f t="shared" si="65"/>
        <v/>
      </c>
      <c r="AX76" s="24" t="str">
        <f t="shared" si="66"/>
        <v/>
      </c>
      <c r="AY76" s="24" t="str">
        <f t="shared" si="67"/>
        <v/>
      </c>
      <c r="AZ76" s="24" t="str">
        <f t="shared" si="68"/>
        <v/>
      </c>
      <c r="BA76" s="24" t="str">
        <f t="shared" si="69"/>
        <v/>
      </c>
      <c r="BB76" s="24" t="str">
        <f t="shared" si="70"/>
        <v/>
      </c>
      <c r="BC76" s="24" t="str">
        <f t="shared" si="71"/>
        <v/>
      </c>
      <c r="BM76" s="31">
        <f t="shared" si="72"/>
        <v>0</v>
      </c>
      <c r="BN76" s="31">
        <f t="shared" si="73"/>
        <v>0</v>
      </c>
      <c r="BO76" s="31" t="str">
        <f t="shared" si="74"/>
        <v/>
      </c>
      <c r="BP76" s="31" t="str">
        <f t="shared" si="75"/>
        <v/>
      </c>
      <c r="BQ76" s="31" t="str">
        <f t="shared" si="76"/>
        <v/>
      </c>
      <c r="BR76" s="31" t="str">
        <f t="shared" si="77"/>
        <v/>
      </c>
      <c r="BS76" s="31" t="str">
        <f t="shared" si="78"/>
        <v/>
      </c>
      <c r="BT76" s="31" t="str">
        <f t="shared" si="79"/>
        <v/>
      </c>
      <c r="BU76" s="31" t="str">
        <f t="shared" si="80"/>
        <v/>
      </c>
    </row>
    <row r="77" spans="11:73" x14ac:dyDescent="0.3">
      <c r="K77" s="10">
        <f t="shared" si="45"/>
        <v>0</v>
      </c>
      <c r="L77" s="10">
        <f t="shared" si="46"/>
        <v>0</v>
      </c>
      <c r="M77" s="10" t="str">
        <f t="shared" si="47"/>
        <v/>
      </c>
      <c r="N77" s="10" t="str">
        <f t="shared" si="48"/>
        <v/>
      </c>
      <c r="O77" s="10" t="str">
        <f t="shared" si="49"/>
        <v/>
      </c>
      <c r="P77" s="10" t="str">
        <f t="shared" si="50"/>
        <v/>
      </c>
      <c r="Q77" s="10" t="str">
        <f t="shared" si="51"/>
        <v/>
      </c>
      <c r="R77" s="10" t="str">
        <f t="shared" si="52"/>
        <v/>
      </c>
      <c r="S77" s="10" t="str">
        <f t="shared" si="53"/>
        <v/>
      </c>
      <c r="AC77" s="17">
        <f t="shared" si="54"/>
        <v>0</v>
      </c>
      <c r="AD77" s="17">
        <f t="shared" si="55"/>
        <v>0</v>
      </c>
      <c r="AE77" s="32" t="str">
        <f t="shared" si="56"/>
        <v/>
      </c>
      <c r="AF77" s="32" t="str">
        <f t="shared" si="57"/>
        <v/>
      </c>
      <c r="AG77" s="32" t="str">
        <f t="shared" si="58"/>
        <v/>
      </c>
      <c r="AH77" s="32" t="str">
        <f t="shared" si="59"/>
        <v/>
      </c>
      <c r="AI77" s="32" t="str">
        <f t="shared" si="60"/>
        <v/>
      </c>
      <c r="AJ77" s="32" t="str">
        <f t="shared" si="61"/>
        <v/>
      </c>
      <c r="AK77" s="32" t="str">
        <f t="shared" si="62"/>
        <v/>
      </c>
      <c r="AU77" s="24">
        <f t="shared" si="63"/>
        <v>0</v>
      </c>
      <c r="AV77" s="24">
        <f t="shared" si="64"/>
        <v>0</v>
      </c>
      <c r="AW77" s="24" t="str">
        <f t="shared" si="65"/>
        <v/>
      </c>
      <c r="AX77" s="24" t="str">
        <f t="shared" si="66"/>
        <v/>
      </c>
      <c r="AY77" s="24" t="str">
        <f t="shared" si="67"/>
        <v/>
      </c>
      <c r="AZ77" s="24" t="str">
        <f t="shared" si="68"/>
        <v/>
      </c>
      <c r="BA77" s="24" t="str">
        <f t="shared" si="69"/>
        <v/>
      </c>
      <c r="BB77" s="24" t="str">
        <f t="shared" si="70"/>
        <v/>
      </c>
      <c r="BC77" s="24" t="str">
        <f t="shared" si="71"/>
        <v/>
      </c>
      <c r="BM77" s="31">
        <f t="shared" si="72"/>
        <v>0</v>
      </c>
      <c r="BN77" s="31">
        <f t="shared" si="73"/>
        <v>0</v>
      </c>
      <c r="BO77" s="31" t="str">
        <f t="shared" si="74"/>
        <v/>
      </c>
      <c r="BP77" s="31" t="str">
        <f t="shared" si="75"/>
        <v/>
      </c>
      <c r="BQ77" s="31" t="str">
        <f t="shared" si="76"/>
        <v/>
      </c>
      <c r="BR77" s="31" t="str">
        <f t="shared" si="77"/>
        <v/>
      </c>
      <c r="BS77" s="31" t="str">
        <f t="shared" si="78"/>
        <v/>
      </c>
      <c r="BT77" s="31" t="str">
        <f t="shared" si="79"/>
        <v/>
      </c>
      <c r="BU77" s="31" t="str">
        <f t="shared" si="80"/>
        <v/>
      </c>
    </row>
    <row r="78" spans="11:73" x14ac:dyDescent="0.3">
      <c r="K78" s="10">
        <f t="shared" si="45"/>
        <v>0</v>
      </c>
      <c r="L78" s="10">
        <f t="shared" si="46"/>
        <v>0</v>
      </c>
      <c r="M78" s="10" t="str">
        <f t="shared" si="47"/>
        <v/>
      </c>
      <c r="N78" s="10" t="str">
        <f t="shared" si="48"/>
        <v/>
      </c>
      <c r="O78" s="10" t="str">
        <f t="shared" si="49"/>
        <v/>
      </c>
      <c r="P78" s="10" t="str">
        <f t="shared" si="50"/>
        <v/>
      </c>
      <c r="Q78" s="10" t="str">
        <f t="shared" si="51"/>
        <v/>
      </c>
      <c r="R78" s="10" t="str">
        <f t="shared" si="52"/>
        <v/>
      </c>
      <c r="S78" s="10" t="str">
        <f t="shared" si="53"/>
        <v/>
      </c>
      <c r="AC78" s="17">
        <f t="shared" si="54"/>
        <v>0</v>
      </c>
      <c r="AD78" s="17">
        <f t="shared" si="55"/>
        <v>0</v>
      </c>
      <c r="AE78" s="32" t="str">
        <f t="shared" si="56"/>
        <v/>
      </c>
      <c r="AF78" s="32" t="str">
        <f t="shared" si="57"/>
        <v/>
      </c>
      <c r="AG78" s="32" t="str">
        <f t="shared" si="58"/>
        <v/>
      </c>
      <c r="AH78" s="32" t="str">
        <f t="shared" si="59"/>
        <v/>
      </c>
      <c r="AI78" s="32" t="str">
        <f t="shared" si="60"/>
        <v/>
      </c>
      <c r="AJ78" s="32" t="str">
        <f t="shared" si="61"/>
        <v/>
      </c>
      <c r="AK78" s="32" t="str">
        <f t="shared" si="62"/>
        <v/>
      </c>
      <c r="AU78" s="24">
        <f t="shared" si="63"/>
        <v>0</v>
      </c>
      <c r="AV78" s="24">
        <f t="shared" si="64"/>
        <v>0</v>
      </c>
      <c r="AW78" s="24" t="str">
        <f t="shared" si="65"/>
        <v/>
      </c>
      <c r="AX78" s="24" t="str">
        <f t="shared" si="66"/>
        <v/>
      </c>
      <c r="AY78" s="24" t="str">
        <f t="shared" si="67"/>
        <v/>
      </c>
      <c r="AZ78" s="24" t="str">
        <f t="shared" si="68"/>
        <v/>
      </c>
      <c r="BA78" s="24" t="str">
        <f t="shared" si="69"/>
        <v/>
      </c>
      <c r="BB78" s="24" t="str">
        <f t="shared" si="70"/>
        <v/>
      </c>
      <c r="BC78" s="24" t="str">
        <f t="shared" si="71"/>
        <v/>
      </c>
      <c r="BM78" s="31">
        <f t="shared" si="72"/>
        <v>0</v>
      </c>
      <c r="BN78" s="31">
        <f t="shared" si="73"/>
        <v>0</v>
      </c>
      <c r="BO78" s="31" t="str">
        <f t="shared" si="74"/>
        <v/>
      </c>
      <c r="BP78" s="31" t="str">
        <f t="shared" si="75"/>
        <v/>
      </c>
      <c r="BQ78" s="31" t="str">
        <f t="shared" si="76"/>
        <v/>
      </c>
      <c r="BR78" s="31" t="str">
        <f t="shared" si="77"/>
        <v/>
      </c>
      <c r="BS78" s="31" t="str">
        <f t="shared" si="78"/>
        <v/>
      </c>
      <c r="BT78" s="31" t="str">
        <f t="shared" si="79"/>
        <v/>
      </c>
      <c r="BU78" s="31" t="str">
        <f t="shared" si="80"/>
        <v/>
      </c>
    </row>
    <row r="79" spans="11:73" x14ac:dyDescent="0.3">
      <c r="K79" s="10">
        <f t="shared" si="45"/>
        <v>0</v>
      </c>
      <c r="L79" s="10">
        <f t="shared" si="46"/>
        <v>0</v>
      </c>
      <c r="M79" s="10" t="str">
        <f t="shared" si="47"/>
        <v/>
      </c>
      <c r="N79" s="10" t="str">
        <f t="shared" si="48"/>
        <v/>
      </c>
      <c r="O79" s="10" t="str">
        <f t="shared" si="49"/>
        <v/>
      </c>
      <c r="P79" s="10" t="str">
        <f t="shared" si="50"/>
        <v/>
      </c>
      <c r="Q79" s="10" t="str">
        <f t="shared" si="51"/>
        <v/>
      </c>
      <c r="R79" s="10" t="str">
        <f t="shared" si="52"/>
        <v/>
      </c>
      <c r="S79" s="10" t="str">
        <f t="shared" si="53"/>
        <v/>
      </c>
      <c r="AC79" s="17">
        <f t="shared" si="54"/>
        <v>0</v>
      </c>
      <c r="AD79" s="17">
        <f t="shared" si="55"/>
        <v>0</v>
      </c>
      <c r="AE79" s="32" t="str">
        <f t="shared" si="56"/>
        <v/>
      </c>
      <c r="AF79" s="32" t="str">
        <f t="shared" si="57"/>
        <v/>
      </c>
      <c r="AG79" s="32" t="str">
        <f t="shared" si="58"/>
        <v/>
      </c>
      <c r="AH79" s="32" t="str">
        <f t="shared" si="59"/>
        <v/>
      </c>
      <c r="AI79" s="32" t="str">
        <f t="shared" si="60"/>
        <v/>
      </c>
      <c r="AJ79" s="32" t="str">
        <f t="shared" si="61"/>
        <v/>
      </c>
      <c r="AK79" s="32" t="str">
        <f t="shared" si="62"/>
        <v/>
      </c>
      <c r="AU79" s="24">
        <f t="shared" si="63"/>
        <v>0</v>
      </c>
      <c r="AV79" s="24">
        <f t="shared" si="64"/>
        <v>0</v>
      </c>
      <c r="AW79" s="24" t="str">
        <f t="shared" si="65"/>
        <v/>
      </c>
      <c r="AX79" s="24" t="str">
        <f t="shared" si="66"/>
        <v/>
      </c>
      <c r="AY79" s="24" t="str">
        <f t="shared" si="67"/>
        <v/>
      </c>
      <c r="AZ79" s="24" t="str">
        <f t="shared" si="68"/>
        <v/>
      </c>
      <c r="BA79" s="24" t="str">
        <f t="shared" si="69"/>
        <v/>
      </c>
      <c r="BB79" s="24" t="str">
        <f t="shared" si="70"/>
        <v/>
      </c>
      <c r="BC79" s="24" t="str">
        <f t="shared" si="71"/>
        <v/>
      </c>
      <c r="BM79" s="31">
        <f t="shared" si="72"/>
        <v>0</v>
      </c>
      <c r="BN79" s="31">
        <f t="shared" si="73"/>
        <v>0</v>
      </c>
      <c r="BO79" s="31" t="str">
        <f t="shared" si="74"/>
        <v/>
      </c>
      <c r="BP79" s="31" t="str">
        <f t="shared" si="75"/>
        <v/>
      </c>
      <c r="BQ79" s="31" t="str">
        <f t="shared" si="76"/>
        <v/>
      </c>
      <c r="BR79" s="31" t="str">
        <f t="shared" si="77"/>
        <v/>
      </c>
      <c r="BS79" s="31" t="str">
        <f t="shared" si="78"/>
        <v/>
      </c>
      <c r="BT79" s="31" t="str">
        <f t="shared" si="79"/>
        <v/>
      </c>
      <c r="BU79" s="31" t="str">
        <f t="shared" si="80"/>
        <v/>
      </c>
    </row>
    <row r="80" spans="11:73" x14ac:dyDescent="0.3">
      <c r="K80" s="10">
        <f t="shared" si="45"/>
        <v>0</v>
      </c>
      <c r="L80" s="10">
        <f t="shared" si="46"/>
        <v>0</v>
      </c>
      <c r="M80" s="10" t="str">
        <f t="shared" si="47"/>
        <v/>
      </c>
      <c r="N80" s="10" t="str">
        <f t="shared" si="48"/>
        <v/>
      </c>
      <c r="O80" s="10" t="str">
        <f t="shared" si="49"/>
        <v/>
      </c>
      <c r="P80" s="10" t="str">
        <f t="shared" si="50"/>
        <v/>
      </c>
      <c r="Q80" s="10" t="str">
        <f t="shared" si="51"/>
        <v/>
      </c>
      <c r="R80" s="10" t="str">
        <f t="shared" si="52"/>
        <v/>
      </c>
      <c r="S80" s="10" t="str">
        <f t="shared" si="53"/>
        <v/>
      </c>
      <c r="AC80" s="17">
        <f t="shared" si="54"/>
        <v>0</v>
      </c>
      <c r="AD80" s="17">
        <f t="shared" si="55"/>
        <v>0</v>
      </c>
      <c r="AE80" s="32" t="str">
        <f t="shared" si="56"/>
        <v/>
      </c>
      <c r="AF80" s="32" t="str">
        <f t="shared" si="57"/>
        <v/>
      </c>
      <c r="AG80" s="32" t="str">
        <f t="shared" si="58"/>
        <v/>
      </c>
      <c r="AH80" s="32" t="str">
        <f t="shared" si="59"/>
        <v/>
      </c>
      <c r="AI80" s="32" t="str">
        <f t="shared" si="60"/>
        <v/>
      </c>
      <c r="AJ80" s="32" t="str">
        <f t="shared" si="61"/>
        <v/>
      </c>
      <c r="AK80" s="32" t="str">
        <f t="shared" si="62"/>
        <v/>
      </c>
      <c r="AU80" s="24">
        <f t="shared" si="63"/>
        <v>0</v>
      </c>
      <c r="AV80" s="24">
        <f t="shared" si="64"/>
        <v>0</v>
      </c>
      <c r="AW80" s="24" t="str">
        <f t="shared" si="65"/>
        <v/>
      </c>
      <c r="AX80" s="24" t="str">
        <f t="shared" si="66"/>
        <v/>
      </c>
      <c r="AY80" s="24" t="str">
        <f t="shared" si="67"/>
        <v/>
      </c>
      <c r="AZ80" s="24" t="str">
        <f t="shared" si="68"/>
        <v/>
      </c>
      <c r="BA80" s="24" t="str">
        <f t="shared" si="69"/>
        <v/>
      </c>
      <c r="BB80" s="24" t="str">
        <f t="shared" si="70"/>
        <v/>
      </c>
      <c r="BC80" s="24" t="str">
        <f t="shared" si="71"/>
        <v/>
      </c>
      <c r="BM80" s="31">
        <f t="shared" si="72"/>
        <v>0</v>
      </c>
      <c r="BN80" s="31">
        <f t="shared" si="73"/>
        <v>0</v>
      </c>
      <c r="BO80" s="31" t="str">
        <f t="shared" si="74"/>
        <v/>
      </c>
      <c r="BP80" s="31" t="str">
        <f t="shared" si="75"/>
        <v/>
      </c>
      <c r="BQ80" s="31" t="str">
        <f t="shared" si="76"/>
        <v/>
      </c>
      <c r="BR80" s="31" t="str">
        <f t="shared" si="77"/>
        <v/>
      </c>
      <c r="BS80" s="31" t="str">
        <f t="shared" si="78"/>
        <v/>
      </c>
      <c r="BT80" s="31" t="str">
        <f t="shared" si="79"/>
        <v/>
      </c>
      <c r="BU80" s="31" t="str">
        <f t="shared" si="80"/>
        <v/>
      </c>
    </row>
    <row r="81" spans="11:73" x14ac:dyDescent="0.3">
      <c r="K81" s="10">
        <f t="shared" si="45"/>
        <v>0</v>
      </c>
      <c r="L81" s="10">
        <f t="shared" si="46"/>
        <v>0</v>
      </c>
      <c r="M81" s="10" t="str">
        <f t="shared" si="47"/>
        <v/>
      </c>
      <c r="N81" s="10" t="str">
        <f t="shared" si="48"/>
        <v/>
      </c>
      <c r="O81" s="10" t="str">
        <f t="shared" si="49"/>
        <v/>
      </c>
      <c r="P81" s="10" t="str">
        <f t="shared" si="50"/>
        <v/>
      </c>
      <c r="Q81" s="10" t="str">
        <f t="shared" si="51"/>
        <v/>
      </c>
      <c r="R81" s="10" t="str">
        <f t="shared" si="52"/>
        <v/>
      </c>
      <c r="S81" s="10" t="str">
        <f t="shared" si="53"/>
        <v/>
      </c>
      <c r="AC81" s="17">
        <f t="shared" si="54"/>
        <v>0</v>
      </c>
      <c r="AD81" s="17">
        <f t="shared" si="55"/>
        <v>0</v>
      </c>
      <c r="AE81" s="32" t="str">
        <f t="shared" si="56"/>
        <v/>
      </c>
      <c r="AF81" s="32" t="str">
        <f t="shared" si="57"/>
        <v/>
      </c>
      <c r="AG81" s="32" t="str">
        <f t="shared" si="58"/>
        <v/>
      </c>
      <c r="AH81" s="32" t="str">
        <f t="shared" si="59"/>
        <v/>
      </c>
      <c r="AI81" s="32" t="str">
        <f t="shared" si="60"/>
        <v/>
      </c>
      <c r="AJ81" s="32" t="str">
        <f t="shared" si="61"/>
        <v/>
      </c>
      <c r="AK81" s="32" t="str">
        <f t="shared" si="62"/>
        <v/>
      </c>
      <c r="AU81" s="24">
        <f t="shared" si="63"/>
        <v>0</v>
      </c>
      <c r="AV81" s="24">
        <f t="shared" si="64"/>
        <v>0</v>
      </c>
      <c r="AW81" s="24" t="str">
        <f t="shared" si="65"/>
        <v/>
      </c>
      <c r="AX81" s="24" t="str">
        <f t="shared" si="66"/>
        <v/>
      </c>
      <c r="AY81" s="24" t="str">
        <f t="shared" si="67"/>
        <v/>
      </c>
      <c r="AZ81" s="24" t="str">
        <f t="shared" si="68"/>
        <v/>
      </c>
      <c r="BA81" s="24" t="str">
        <f t="shared" si="69"/>
        <v/>
      </c>
      <c r="BB81" s="24" t="str">
        <f t="shared" si="70"/>
        <v/>
      </c>
      <c r="BC81" s="24" t="str">
        <f t="shared" si="71"/>
        <v/>
      </c>
      <c r="BM81" s="31">
        <f t="shared" si="72"/>
        <v>0</v>
      </c>
      <c r="BN81" s="31">
        <f t="shared" si="73"/>
        <v>0</v>
      </c>
      <c r="BO81" s="31" t="str">
        <f t="shared" si="74"/>
        <v/>
      </c>
      <c r="BP81" s="31" t="str">
        <f t="shared" si="75"/>
        <v/>
      </c>
      <c r="BQ81" s="31" t="str">
        <f t="shared" si="76"/>
        <v/>
      </c>
      <c r="BR81" s="31" t="str">
        <f t="shared" si="77"/>
        <v/>
      </c>
      <c r="BS81" s="31" t="str">
        <f t="shared" si="78"/>
        <v/>
      </c>
      <c r="BT81" s="31" t="str">
        <f t="shared" si="79"/>
        <v/>
      </c>
      <c r="BU81" s="31" t="str">
        <f t="shared" si="80"/>
        <v/>
      </c>
    </row>
    <row r="82" spans="11:73" x14ac:dyDescent="0.3">
      <c r="K82" s="10">
        <f t="shared" si="45"/>
        <v>0</v>
      </c>
      <c r="L82" s="10">
        <f t="shared" si="46"/>
        <v>0</v>
      </c>
      <c r="M82" s="10" t="str">
        <f t="shared" si="47"/>
        <v/>
      </c>
      <c r="N82" s="10" t="str">
        <f t="shared" si="48"/>
        <v/>
      </c>
      <c r="O82" s="10" t="str">
        <f t="shared" si="49"/>
        <v/>
      </c>
      <c r="P82" s="10" t="str">
        <f t="shared" si="50"/>
        <v/>
      </c>
      <c r="Q82" s="10" t="str">
        <f t="shared" si="51"/>
        <v/>
      </c>
      <c r="R82" s="10" t="str">
        <f t="shared" si="52"/>
        <v/>
      </c>
      <c r="S82" s="10" t="str">
        <f t="shared" si="53"/>
        <v/>
      </c>
      <c r="AC82" s="17">
        <f t="shared" si="54"/>
        <v>0</v>
      </c>
      <c r="AD82" s="17">
        <f t="shared" si="55"/>
        <v>0</v>
      </c>
      <c r="AE82" s="32" t="str">
        <f t="shared" si="56"/>
        <v/>
      </c>
      <c r="AF82" s="32" t="str">
        <f t="shared" si="57"/>
        <v/>
      </c>
      <c r="AG82" s="32" t="str">
        <f t="shared" si="58"/>
        <v/>
      </c>
      <c r="AH82" s="32" t="str">
        <f t="shared" si="59"/>
        <v/>
      </c>
      <c r="AI82" s="32" t="str">
        <f t="shared" si="60"/>
        <v/>
      </c>
      <c r="AJ82" s="32" t="str">
        <f t="shared" si="61"/>
        <v/>
      </c>
      <c r="AK82" s="32" t="str">
        <f t="shared" si="62"/>
        <v/>
      </c>
      <c r="AU82" s="24">
        <f t="shared" si="63"/>
        <v>0</v>
      </c>
      <c r="AV82" s="24">
        <f t="shared" si="64"/>
        <v>0</v>
      </c>
      <c r="AW82" s="24" t="str">
        <f t="shared" si="65"/>
        <v/>
      </c>
      <c r="AX82" s="24" t="str">
        <f t="shared" si="66"/>
        <v/>
      </c>
      <c r="AY82" s="24" t="str">
        <f t="shared" si="67"/>
        <v/>
      </c>
      <c r="AZ82" s="24" t="str">
        <f t="shared" si="68"/>
        <v/>
      </c>
      <c r="BA82" s="24" t="str">
        <f t="shared" si="69"/>
        <v/>
      </c>
      <c r="BB82" s="24" t="str">
        <f t="shared" si="70"/>
        <v/>
      </c>
      <c r="BC82" s="24" t="str">
        <f t="shared" si="71"/>
        <v/>
      </c>
      <c r="BM82" s="31">
        <f t="shared" si="72"/>
        <v>0</v>
      </c>
      <c r="BN82" s="31">
        <f t="shared" si="73"/>
        <v>0</v>
      </c>
      <c r="BO82" s="31" t="str">
        <f t="shared" si="74"/>
        <v/>
      </c>
      <c r="BP82" s="31" t="str">
        <f t="shared" si="75"/>
        <v/>
      </c>
      <c r="BQ82" s="31" t="str">
        <f t="shared" si="76"/>
        <v/>
      </c>
      <c r="BR82" s="31" t="str">
        <f t="shared" si="77"/>
        <v/>
      </c>
      <c r="BS82" s="31" t="str">
        <f t="shared" si="78"/>
        <v/>
      </c>
      <c r="BT82" s="31" t="str">
        <f t="shared" si="79"/>
        <v/>
      </c>
      <c r="BU82" s="31" t="str">
        <f t="shared" si="80"/>
        <v/>
      </c>
    </row>
    <row r="83" spans="11:73" x14ac:dyDescent="0.3">
      <c r="K83" s="10">
        <f t="shared" si="45"/>
        <v>0</v>
      </c>
      <c r="L83" s="10">
        <f t="shared" si="46"/>
        <v>0</v>
      </c>
      <c r="M83" s="10" t="str">
        <f t="shared" si="47"/>
        <v/>
      </c>
      <c r="N83" s="10" t="str">
        <f t="shared" si="48"/>
        <v/>
      </c>
      <c r="O83" s="10" t="str">
        <f t="shared" si="49"/>
        <v/>
      </c>
      <c r="P83" s="10" t="str">
        <f t="shared" si="50"/>
        <v/>
      </c>
      <c r="Q83" s="10" t="str">
        <f t="shared" si="51"/>
        <v/>
      </c>
      <c r="R83" s="10" t="str">
        <f t="shared" si="52"/>
        <v/>
      </c>
      <c r="S83" s="10" t="str">
        <f t="shared" si="53"/>
        <v/>
      </c>
      <c r="AC83" s="17">
        <f t="shared" si="54"/>
        <v>0</v>
      </c>
      <c r="AD83" s="17">
        <f t="shared" si="55"/>
        <v>0</v>
      </c>
      <c r="AE83" s="32" t="str">
        <f t="shared" si="56"/>
        <v/>
      </c>
      <c r="AF83" s="32" t="str">
        <f t="shared" si="57"/>
        <v/>
      </c>
      <c r="AG83" s="32" t="str">
        <f t="shared" si="58"/>
        <v/>
      </c>
      <c r="AH83" s="32" t="str">
        <f t="shared" si="59"/>
        <v/>
      </c>
      <c r="AI83" s="32" t="str">
        <f t="shared" si="60"/>
        <v/>
      </c>
      <c r="AJ83" s="32" t="str">
        <f t="shared" si="61"/>
        <v/>
      </c>
      <c r="AK83" s="32" t="str">
        <f t="shared" si="62"/>
        <v/>
      </c>
      <c r="AU83" s="24">
        <f t="shared" si="63"/>
        <v>0</v>
      </c>
      <c r="AV83" s="24">
        <f t="shared" si="64"/>
        <v>0</v>
      </c>
      <c r="AW83" s="24" t="str">
        <f t="shared" si="65"/>
        <v/>
      </c>
      <c r="AX83" s="24" t="str">
        <f t="shared" si="66"/>
        <v/>
      </c>
      <c r="AY83" s="24" t="str">
        <f t="shared" si="67"/>
        <v/>
      </c>
      <c r="AZ83" s="24" t="str">
        <f t="shared" si="68"/>
        <v/>
      </c>
      <c r="BA83" s="24" t="str">
        <f t="shared" si="69"/>
        <v/>
      </c>
      <c r="BB83" s="24" t="str">
        <f t="shared" si="70"/>
        <v/>
      </c>
      <c r="BC83" s="24" t="str">
        <f t="shared" si="71"/>
        <v/>
      </c>
      <c r="BM83" s="31">
        <f t="shared" si="72"/>
        <v>0</v>
      </c>
      <c r="BN83" s="31">
        <f t="shared" si="73"/>
        <v>0</v>
      </c>
      <c r="BO83" s="31" t="str">
        <f t="shared" si="74"/>
        <v/>
      </c>
      <c r="BP83" s="31" t="str">
        <f t="shared" si="75"/>
        <v/>
      </c>
      <c r="BQ83" s="31" t="str">
        <f t="shared" si="76"/>
        <v/>
      </c>
      <c r="BR83" s="31" t="str">
        <f t="shared" si="77"/>
        <v/>
      </c>
      <c r="BS83" s="31" t="str">
        <f t="shared" si="78"/>
        <v/>
      </c>
      <c r="BT83" s="31" t="str">
        <f t="shared" si="79"/>
        <v/>
      </c>
      <c r="BU83" s="31" t="str">
        <f t="shared" si="80"/>
        <v/>
      </c>
    </row>
    <row r="84" spans="11:73" x14ac:dyDescent="0.3">
      <c r="K84" s="10">
        <f t="shared" si="45"/>
        <v>0</v>
      </c>
      <c r="L84" s="10">
        <f t="shared" si="46"/>
        <v>0</v>
      </c>
      <c r="M84" s="10" t="str">
        <f t="shared" si="47"/>
        <v/>
      </c>
      <c r="N84" s="10" t="str">
        <f t="shared" si="48"/>
        <v/>
      </c>
      <c r="O84" s="10" t="str">
        <f t="shared" si="49"/>
        <v/>
      </c>
      <c r="P84" s="10" t="str">
        <f t="shared" si="50"/>
        <v/>
      </c>
      <c r="Q84" s="10" t="str">
        <f t="shared" si="51"/>
        <v/>
      </c>
      <c r="R84" s="10" t="str">
        <f t="shared" si="52"/>
        <v/>
      </c>
      <c r="S84" s="10" t="str">
        <f t="shared" si="53"/>
        <v/>
      </c>
      <c r="AC84" s="17">
        <f t="shared" si="54"/>
        <v>0</v>
      </c>
      <c r="AD84" s="17">
        <f t="shared" si="55"/>
        <v>0</v>
      </c>
      <c r="AE84" s="32" t="str">
        <f t="shared" si="56"/>
        <v/>
      </c>
      <c r="AF84" s="32" t="str">
        <f t="shared" si="57"/>
        <v/>
      </c>
      <c r="AG84" s="32" t="str">
        <f t="shared" si="58"/>
        <v/>
      </c>
      <c r="AH84" s="32" t="str">
        <f t="shared" si="59"/>
        <v/>
      </c>
      <c r="AI84" s="32" t="str">
        <f t="shared" si="60"/>
        <v/>
      </c>
      <c r="AJ84" s="32" t="str">
        <f t="shared" si="61"/>
        <v/>
      </c>
      <c r="AK84" s="32" t="str">
        <f t="shared" si="62"/>
        <v/>
      </c>
      <c r="AU84" s="24">
        <f t="shared" si="63"/>
        <v>0</v>
      </c>
      <c r="AV84" s="24">
        <f t="shared" si="64"/>
        <v>0</v>
      </c>
      <c r="AW84" s="24" t="str">
        <f t="shared" si="65"/>
        <v/>
      </c>
      <c r="AX84" s="24" t="str">
        <f t="shared" si="66"/>
        <v/>
      </c>
      <c r="AY84" s="24" t="str">
        <f t="shared" si="67"/>
        <v/>
      </c>
      <c r="AZ84" s="24" t="str">
        <f t="shared" si="68"/>
        <v/>
      </c>
      <c r="BA84" s="24" t="str">
        <f t="shared" si="69"/>
        <v/>
      </c>
      <c r="BB84" s="24" t="str">
        <f t="shared" si="70"/>
        <v/>
      </c>
      <c r="BC84" s="24" t="str">
        <f t="shared" si="71"/>
        <v/>
      </c>
      <c r="BM84" s="31">
        <f t="shared" si="72"/>
        <v>0</v>
      </c>
      <c r="BN84" s="31">
        <f t="shared" si="73"/>
        <v>0</v>
      </c>
      <c r="BO84" s="31" t="str">
        <f t="shared" si="74"/>
        <v/>
      </c>
      <c r="BP84" s="31" t="str">
        <f t="shared" si="75"/>
        <v/>
      </c>
      <c r="BQ84" s="31" t="str">
        <f t="shared" si="76"/>
        <v/>
      </c>
      <c r="BR84" s="31" t="str">
        <f t="shared" si="77"/>
        <v/>
      </c>
      <c r="BS84" s="31" t="str">
        <f t="shared" si="78"/>
        <v/>
      </c>
      <c r="BT84" s="31" t="str">
        <f t="shared" si="79"/>
        <v/>
      </c>
      <c r="BU84" s="31" t="str">
        <f t="shared" si="80"/>
        <v/>
      </c>
    </row>
    <row r="85" spans="11:73" x14ac:dyDescent="0.3">
      <c r="K85" s="10">
        <f t="shared" si="45"/>
        <v>0</v>
      </c>
      <c r="L85" s="10">
        <f t="shared" si="46"/>
        <v>0</v>
      </c>
      <c r="M85" s="10" t="str">
        <f t="shared" si="47"/>
        <v/>
      </c>
      <c r="N85" s="10" t="str">
        <f t="shared" si="48"/>
        <v/>
      </c>
      <c r="O85" s="10" t="str">
        <f t="shared" si="49"/>
        <v/>
      </c>
      <c r="P85" s="10" t="str">
        <f t="shared" si="50"/>
        <v/>
      </c>
      <c r="Q85" s="10" t="str">
        <f t="shared" si="51"/>
        <v/>
      </c>
      <c r="R85" s="10" t="str">
        <f t="shared" si="52"/>
        <v/>
      </c>
      <c r="S85" s="10" t="str">
        <f t="shared" si="53"/>
        <v/>
      </c>
      <c r="AC85" s="17">
        <f t="shared" si="54"/>
        <v>0</v>
      </c>
      <c r="AD85" s="17">
        <f t="shared" si="55"/>
        <v>0</v>
      </c>
      <c r="AE85" s="32" t="str">
        <f t="shared" si="56"/>
        <v/>
      </c>
      <c r="AF85" s="32" t="str">
        <f t="shared" si="57"/>
        <v/>
      </c>
      <c r="AG85" s="32" t="str">
        <f t="shared" si="58"/>
        <v/>
      </c>
      <c r="AH85" s="32" t="str">
        <f t="shared" si="59"/>
        <v/>
      </c>
      <c r="AI85" s="32" t="str">
        <f t="shared" si="60"/>
        <v/>
      </c>
      <c r="AJ85" s="32" t="str">
        <f t="shared" si="61"/>
        <v/>
      </c>
      <c r="AK85" s="32" t="str">
        <f t="shared" si="62"/>
        <v/>
      </c>
      <c r="AU85" s="24">
        <f t="shared" si="63"/>
        <v>0</v>
      </c>
      <c r="AV85" s="24">
        <f t="shared" si="64"/>
        <v>0</v>
      </c>
      <c r="AW85" s="24" t="str">
        <f t="shared" si="65"/>
        <v/>
      </c>
      <c r="AX85" s="24" t="str">
        <f t="shared" si="66"/>
        <v/>
      </c>
      <c r="AY85" s="24" t="str">
        <f t="shared" si="67"/>
        <v/>
      </c>
      <c r="AZ85" s="24" t="str">
        <f t="shared" si="68"/>
        <v/>
      </c>
      <c r="BA85" s="24" t="str">
        <f t="shared" si="69"/>
        <v/>
      </c>
      <c r="BB85" s="24" t="str">
        <f t="shared" si="70"/>
        <v/>
      </c>
      <c r="BC85" s="24" t="str">
        <f t="shared" si="71"/>
        <v/>
      </c>
      <c r="BM85" s="31">
        <f t="shared" si="72"/>
        <v>0</v>
      </c>
      <c r="BN85" s="31">
        <f t="shared" si="73"/>
        <v>0</v>
      </c>
      <c r="BO85" s="31" t="str">
        <f t="shared" si="74"/>
        <v/>
      </c>
      <c r="BP85" s="31" t="str">
        <f t="shared" si="75"/>
        <v/>
      </c>
      <c r="BQ85" s="31" t="str">
        <f t="shared" si="76"/>
        <v/>
      </c>
      <c r="BR85" s="31" t="str">
        <f t="shared" si="77"/>
        <v/>
      </c>
      <c r="BS85" s="31" t="str">
        <f t="shared" si="78"/>
        <v/>
      </c>
      <c r="BT85" s="31" t="str">
        <f t="shared" si="79"/>
        <v/>
      </c>
      <c r="BU85" s="31" t="str">
        <f t="shared" si="80"/>
        <v/>
      </c>
    </row>
    <row r="86" spans="11:73" x14ac:dyDescent="0.3">
      <c r="K86" s="10">
        <f t="shared" si="45"/>
        <v>0</v>
      </c>
      <c r="L86" s="10">
        <f t="shared" si="46"/>
        <v>0</v>
      </c>
      <c r="M86" s="10" t="str">
        <f t="shared" si="47"/>
        <v/>
      </c>
      <c r="N86" s="10" t="str">
        <f t="shared" si="48"/>
        <v/>
      </c>
      <c r="O86" s="10" t="str">
        <f t="shared" si="49"/>
        <v/>
      </c>
      <c r="P86" s="10" t="str">
        <f t="shared" si="50"/>
        <v/>
      </c>
      <c r="Q86" s="10" t="str">
        <f t="shared" si="51"/>
        <v/>
      </c>
      <c r="R86" s="10" t="str">
        <f t="shared" si="52"/>
        <v/>
      </c>
      <c r="S86" s="10" t="str">
        <f t="shared" si="53"/>
        <v/>
      </c>
      <c r="AC86" s="17">
        <f t="shared" si="54"/>
        <v>0</v>
      </c>
      <c r="AD86" s="17">
        <f t="shared" si="55"/>
        <v>0</v>
      </c>
      <c r="AE86" s="32" t="str">
        <f t="shared" si="56"/>
        <v/>
      </c>
      <c r="AF86" s="32" t="str">
        <f t="shared" si="57"/>
        <v/>
      </c>
      <c r="AG86" s="32" t="str">
        <f t="shared" si="58"/>
        <v/>
      </c>
      <c r="AH86" s="32" t="str">
        <f t="shared" si="59"/>
        <v/>
      </c>
      <c r="AI86" s="32" t="str">
        <f t="shared" si="60"/>
        <v/>
      </c>
      <c r="AJ86" s="32" t="str">
        <f t="shared" si="61"/>
        <v/>
      </c>
      <c r="AK86" s="32" t="str">
        <f t="shared" si="62"/>
        <v/>
      </c>
      <c r="AU86" s="24">
        <f t="shared" si="63"/>
        <v>0</v>
      </c>
      <c r="AV86" s="24">
        <f t="shared" si="64"/>
        <v>0</v>
      </c>
      <c r="AW86" s="24" t="str">
        <f t="shared" si="65"/>
        <v/>
      </c>
      <c r="AX86" s="24" t="str">
        <f t="shared" si="66"/>
        <v/>
      </c>
      <c r="AY86" s="24" t="str">
        <f t="shared" si="67"/>
        <v/>
      </c>
      <c r="AZ86" s="24" t="str">
        <f t="shared" si="68"/>
        <v/>
      </c>
      <c r="BA86" s="24" t="str">
        <f t="shared" si="69"/>
        <v/>
      </c>
      <c r="BB86" s="24" t="str">
        <f t="shared" si="70"/>
        <v/>
      </c>
      <c r="BC86" s="24" t="str">
        <f t="shared" si="71"/>
        <v/>
      </c>
      <c r="BM86" s="31">
        <f t="shared" si="72"/>
        <v>0</v>
      </c>
      <c r="BN86" s="31">
        <f t="shared" si="73"/>
        <v>0</v>
      </c>
      <c r="BO86" s="31" t="str">
        <f t="shared" si="74"/>
        <v/>
      </c>
      <c r="BP86" s="31" t="str">
        <f t="shared" si="75"/>
        <v/>
      </c>
      <c r="BQ86" s="31" t="str">
        <f t="shared" si="76"/>
        <v/>
      </c>
      <c r="BR86" s="31" t="str">
        <f t="shared" si="77"/>
        <v/>
      </c>
      <c r="BS86" s="31" t="str">
        <f t="shared" si="78"/>
        <v/>
      </c>
      <c r="BT86" s="31" t="str">
        <f t="shared" si="79"/>
        <v/>
      </c>
      <c r="BU86" s="31" t="str">
        <f t="shared" si="80"/>
        <v/>
      </c>
    </row>
    <row r="87" spans="11:73" x14ac:dyDescent="0.3">
      <c r="K87" s="10">
        <f t="shared" si="45"/>
        <v>0</v>
      </c>
      <c r="L87" s="10">
        <f t="shared" si="46"/>
        <v>0</v>
      </c>
      <c r="M87" s="10" t="str">
        <f t="shared" si="47"/>
        <v/>
      </c>
      <c r="N87" s="10" t="str">
        <f t="shared" si="48"/>
        <v/>
      </c>
      <c r="O87" s="10" t="str">
        <f t="shared" si="49"/>
        <v/>
      </c>
      <c r="P87" s="10" t="str">
        <f t="shared" si="50"/>
        <v/>
      </c>
      <c r="Q87" s="10" t="str">
        <f t="shared" si="51"/>
        <v/>
      </c>
      <c r="R87" s="10" t="str">
        <f t="shared" si="52"/>
        <v/>
      </c>
      <c r="S87" s="10" t="str">
        <f t="shared" si="53"/>
        <v/>
      </c>
      <c r="AC87" s="17">
        <f t="shared" si="54"/>
        <v>0</v>
      </c>
      <c r="AD87" s="17">
        <f t="shared" si="55"/>
        <v>0</v>
      </c>
      <c r="AE87" s="32" t="str">
        <f t="shared" si="56"/>
        <v/>
      </c>
      <c r="AF87" s="32" t="str">
        <f t="shared" si="57"/>
        <v/>
      </c>
      <c r="AG87" s="32" t="str">
        <f t="shared" si="58"/>
        <v/>
      </c>
      <c r="AH87" s="32" t="str">
        <f t="shared" si="59"/>
        <v/>
      </c>
      <c r="AI87" s="32" t="str">
        <f t="shared" si="60"/>
        <v/>
      </c>
      <c r="AJ87" s="32" t="str">
        <f t="shared" si="61"/>
        <v/>
      </c>
      <c r="AK87" s="32" t="str">
        <f t="shared" si="62"/>
        <v/>
      </c>
      <c r="AU87" s="24">
        <f t="shared" si="63"/>
        <v>0</v>
      </c>
      <c r="AV87" s="24">
        <f t="shared" si="64"/>
        <v>0</v>
      </c>
      <c r="AW87" s="24" t="str">
        <f t="shared" si="65"/>
        <v/>
      </c>
      <c r="AX87" s="24" t="str">
        <f t="shared" si="66"/>
        <v/>
      </c>
      <c r="AY87" s="24" t="str">
        <f t="shared" si="67"/>
        <v/>
      </c>
      <c r="AZ87" s="24" t="str">
        <f t="shared" si="68"/>
        <v/>
      </c>
      <c r="BA87" s="24" t="str">
        <f t="shared" si="69"/>
        <v/>
      </c>
      <c r="BB87" s="24" t="str">
        <f t="shared" si="70"/>
        <v/>
      </c>
      <c r="BC87" s="24" t="str">
        <f t="shared" si="71"/>
        <v/>
      </c>
      <c r="BM87" s="31">
        <f t="shared" si="72"/>
        <v>0</v>
      </c>
      <c r="BN87" s="31">
        <f t="shared" si="73"/>
        <v>0</v>
      </c>
      <c r="BO87" s="31" t="str">
        <f t="shared" si="74"/>
        <v/>
      </c>
      <c r="BP87" s="31" t="str">
        <f t="shared" si="75"/>
        <v/>
      </c>
      <c r="BQ87" s="31" t="str">
        <f t="shared" si="76"/>
        <v/>
      </c>
      <c r="BR87" s="31" t="str">
        <f t="shared" si="77"/>
        <v/>
      </c>
      <c r="BS87" s="31" t="str">
        <f t="shared" si="78"/>
        <v/>
      </c>
      <c r="BT87" s="31" t="str">
        <f t="shared" si="79"/>
        <v/>
      </c>
      <c r="BU87" s="31" t="str">
        <f t="shared" si="80"/>
        <v/>
      </c>
    </row>
    <row r="88" spans="11:73" x14ac:dyDescent="0.3">
      <c r="K88" s="10">
        <f t="shared" si="45"/>
        <v>0</v>
      </c>
      <c r="L88" s="10">
        <f t="shared" si="46"/>
        <v>0</v>
      </c>
      <c r="M88" s="10" t="str">
        <f t="shared" si="47"/>
        <v/>
      </c>
      <c r="N88" s="10" t="str">
        <f t="shared" si="48"/>
        <v/>
      </c>
      <c r="O88" s="10" t="str">
        <f t="shared" si="49"/>
        <v/>
      </c>
      <c r="P88" s="10" t="str">
        <f t="shared" si="50"/>
        <v/>
      </c>
      <c r="Q88" s="10" t="str">
        <f t="shared" si="51"/>
        <v/>
      </c>
      <c r="R88" s="10" t="str">
        <f t="shared" si="52"/>
        <v/>
      </c>
      <c r="S88" s="10" t="str">
        <f t="shared" si="53"/>
        <v/>
      </c>
      <c r="AC88" s="17">
        <f t="shared" si="54"/>
        <v>0</v>
      </c>
      <c r="AD88" s="17">
        <f t="shared" si="55"/>
        <v>0</v>
      </c>
      <c r="AE88" s="32" t="str">
        <f t="shared" si="56"/>
        <v/>
      </c>
      <c r="AF88" s="32" t="str">
        <f t="shared" si="57"/>
        <v/>
      </c>
      <c r="AG88" s="32" t="str">
        <f t="shared" si="58"/>
        <v/>
      </c>
      <c r="AH88" s="32" t="str">
        <f t="shared" si="59"/>
        <v/>
      </c>
      <c r="AI88" s="32" t="str">
        <f t="shared" si="60"/>
        <v/>
      </c>
      <c r="AJ88" s="32" t="str">
        <f t="shared" si="61"/>
        <v/>
      </c>
      <c r="AK88" s="32" t="str">
        <f t="shared" si="62"/>
        <v/>
      </c>
      <c r="AU88" s="24">
        <f t="shared" si="63"/>
        <v>0</v>
      </c>
      <c r="AV88" s="24">
        <f t="shared" si="64"/>
        <v>0</v>
      </c>
      <c r="AW88" s="24" t="str">
        <f t="shared" si="65"/>
        <v/>
      </c>
      <c r="AX88" s="24" t="str">
        <f t="shared" si="66"/>
        <v/>
      </c>
      <c r="AY88" s="24" t="str">
        <f t="shared" si="67"/>
        <v/>
      </c>
      <c r="AZ88" s="24" t="str">
        <f t="shared" si="68"/>
        <v/>
      </c>
      <c r="BA88" s="24" t="str">
        <f t="shared" si="69"/>
        <v/>
      </c>
      <c r="BB88" s="24" t="str">
        <f t="shared" si="70"/>
        <v/>
      </c>
      <c r="BC88" s="24" t="str">
        <f t="shared" si="71"/>
        <v/>
      </c>
      <c r="BM88" s="31">
        <f t="shared" si="72"/>
        <v>0</v>
      </c>
      <c r="BN88" s="31">
        <f t="shared" si="73"/>
        <v>0</v>
      </c>
      <c r="BO88" s="31" t="str">
        <f t="shared" si="74"/>
        <v/>
      </c>
      <c r="BP88" s="31" t="str">
        <f t="shared" si="75"/>
        <v/>
      </c>
      <c r="BQ88" s="31" t="str">
        <f t="shared" si="76"/>
        <v/>
      </c>
      <c r="BR88" s="31" t="str">
        <f t="shared" si="77"/>
        <v/>
      </c>
      <c r="BS88" s="31" t="str">
        <f t="shared" si="78"/>
        <v/>
      </c>
      <c r="BT88" s="31" t="str">
        <f t="shared" si="79"/>
        <v/>
      </c>
      <c r="BU88" s="31" t="str">
        <f t="shared" si="80"/>
        <v/>
      </c>
    </row>
    <row r="89" spans="11:73" x14ac:dyDescent="0.3">
      <c r="K89" s="10">
        <f t="shared" si="45"/>
        <v>0</v>
      </c>
      <c r="L89" s="10">
        <f t="shared" si="46"/>
        <v>0</v>
      </c>
      <c r="M89" s="10" t="str">
        <f t="shared" si="47"/>
        <v/>
      </c>
      <c r="N89" s="10" t="str">
        <f t="shared" si="48"/>
        <v/>
      </c>
      <c r="O89" s="10" t="str">
        <f t="shared" si="49"/>
        <v/>
      </c>
      <c r="P89" s="10" t="str">
        <f t="shared" si="50"/>
        <v/>
      </c>
      <c r="Q89" s="10" t="str">
        <f t="shared" si="51"/>
        <v/>
      </c>
      <c r="R89" s="10" t="str">
        <f t="shared" si="52"/>
        <v/>
      </c>
      <c r="S89" s="10" t="str">
        <f t="shared" si="53"/>
        <v/>
      </c>
      <c r="AC89" s="17">
        <f t="shared" si="54"/>
        <v>0</v>
      </c>
      <c r="AD89" s="17">
        <f t="shared" si="55"/>
        <v>0</v>
      </c>
      <c r="AE89" s="32" t="str">
        <f t="shared" si="56"/>
        <v/>
      </c>
      <c r="AF89" s="32" t="str">
        <f t="shared" si="57"/>
        <v/>
      </c>
      <c r="AG89" s="32" t="str">
        <f t="shared" si="58"/>
        <v/>
      </c>
      <c r="AH89" s="32" t="str">
        <f t="shared" si="59"/>
        <v/>
      </c>
      <c r="AI89" s="32" t="str">
        <f t="shared" si="60"/>
        <v/>
      </c>
      <c r="AJ89" s="32" t="str">
        <f t="shared" si="61"/>
        <v/>
      </c>
      <c r="AK89" s="32" t="str">
        <f t="shared" si="62"/>
        <v/>
      </c>
      <c r="AU89" s="24">
        <f t="shared" si="63"/>
        <v>0</v>
      </c>
      <c r="AV89" s="24">
        <f t="shared" si="64"/>
        <v>0</v>
      </c>
      <c r="AW89" s="24" t="str">
        <f t="shared" si="65"/>
        <v/>
      </c>
      <c r="AX89" s="24" t="str">
        <f t="shared" si="66"/>
        <v/>
      </c>
      <c r="AY89" s="24" t="str">
        <f t="shared" si="67"/>
        <v/>
      </c>
      <c r="AZ89" s="24" t="str">
        <f t="shared" si="68"/>
        <v/>
      </c>
      <c r="BA89" s="24" t="str">
        <f t="shared" si="69"/>
        <v/>
      </c>
      <c r="BB89" s="24" t="str">
        <f t="shared" si="70"/>
        <v/>
      </c>
      <c r="BC89" s="24" t="str">
        <f t="shared" si="71"/>
        <v/>
      </c>
      <c r="BM89" s="31">
        <f t="shared" si="72"/>
        <v>0</v>
      </c>
      <c r="BN89" s="31">
        <f t="shared" si="73"/>
        <v>0</v>
      </c>
      <c r="BO89" s="31" t="str">
        <f t="shared" si="74"/>
        <v/>
      </c>
      <c r="BP89" s="31" t="str">
        <f t="shared" si="75"/>
        <v/>
      </c>
      <c r="BQ89" s="31" t="str">
        <f t="shared" si="76"/>
        <v/>
      </c>
      <c r="BR89" s="31" t="str">
        <f t="shared" si="77"/>
        <v/>
      </c>
      <c r="BS89" s="31" t="str">
        <f t="shared" si="78"/>
        <v/>
      </c>
      <c r="BT89" s="31" t="str">
        <f t="shared" si="79"/>
        <v/>
      </c>
      <c r="BU89" s="31" t="str">
        <f t="shared" si="80"/>
        <v/>
      </c>
    </row>
    <row r="90" spans="11:73" x14ac:dyDescent="0.3">
      <c r="K90" s="10">
        <f t="shared" si="45"/>
        <v>0</v>
      </c>
      <c r="L90" s="10">
        <f t="shared" si="46"/>
        <v>0</v>
      </c>
      <c r="M90" s="10" t="str">
        <f t="shared" si="47"/>
        <v/>
      </c>
      <c r="N90" s="10" t="str">
        <f t="shared" si="48"/>
        <v/>
      </c>
      <c r="O90" s="10" t="str">
        <f t="shared" si="49"/>
        <v/>
      </c>
      <c r="P90" s="10" t="str">
        <f t="shared" si="50"/>
        <v/>
      </c>
      <c r="Q90" s="10" t="str">
        <f t="shared" si="51"/>
        <v/>
      </c>
      <c r="R90" s="10" t="str">
        <f t="shared" si="52"/>
        <v/>
      </c>
      <c r="S90" s="10" t="str">
        <f t="shared" si="53"/>
        <v/>
      </c>
      <c r="AC90" s="17">
        <f t="shared" si="54"/>
        <v>0</v>
      </c>
      <c r="AD90" s="17">
        <f t="shared" si="55"/>
        <v>0</v>
      </c>
      <c r="AE90" s="32" t="str">
        <f t="shared" si="56"/>
        <v/>
      </c>
      <c r="AF90" s="32" t="str">
        <f t="shared" si="57"/>
        <v/>
      </c>
      <c r="AG90" s="32" t="str">
        <f t="shared" si="58"/>
        <v/>
      </c>
      <c r="AH90" s="32" t="str">
        <f t="shared" si="59"/>
        <v/>
      </c>
      <c r="AI90" s="32" t="str">
        <f t="shared" si="60"/>
        <v/>
      </c>
      <c r="AJ90" s="32" t="str">
        <f t="shared" si="61"/>
        <v/>
      </c>
      <c r="AK90" s="32" t="str">
        <f t="shared" si="62"/>
        <v/>
      </c>
      <c r="AU90" s="24">
        <f t="shared" si="63"/>
        <v>0</v>
      </c>
      <c r="AV90" s="24">
        <f t="shared" si="64"/>
        <v>0</v>
      </c>
      <c r="AW90" s="24" t="str">
        <f t="shared" si="65"/>
        <v/>
      </c>
      <c r="AX90" s="24" t="str">
        <f t="shared" si="66"/>
        <v/>
      </c>
      <c r="AY90" s="24" t="str">
        <f t="shared" si="67"/>
        <v/>
      </c>
      <c r="AZ90" s="24" t="str">
        <f t="shared" si="68"/>
        <v/>
      </c>
      <c r="BA90" s="24" t="str">
        <f t="shared" si="69"/>
        <v/>
      </c>
      <c r="BB90" s="24" t="str">
        <f t="shared" si="70"/>
        <v/>
      </c>
      <c r="BC90" s="24" t="str">
        <f t="shared" si="71"/>
        <v/>
      </c>
      <c r="BM90" s="31">
        <f t="shared" si="72"/>
        <v>0</v>
      </c>
      <c r="BN90" s="31">
        <f t="shared" si="73"/>
        <v>0</v>
      </c>
      <c r="BO90" s="31" t="str">
        <f t="shared" si="74"/>
        <v/>
      </c>
      <c r="BP90" s="31" t="str">
        <f t="shared" si="75"/>
        <v/>
      </c>
      <c r="BQ90" s="31" t="str">
        <f t="shared" si="76"/>
        <v/>
      </c>
      <c r="BR90" s="31" t="str">
        <f t="shared" si="77"/>
        <v/>
      </c>
      <c r="BS90" s="31" t="str">
        <f t="shared" si="78"/>
        <v/>
      </c>
      <c r="BT90" s="31" t="str">
        <f t="shared" si="79"/>
        <v/>
      </c>
      <c r="BU90" s="31" t="str">
        <f t="shared" si="80"/>
        <v/>
      </c>
    </row>
    <row r="91" spans="11:73" x14ac:dyDescent="0.3">
      <c r="K91" s="10">
        <f t="shared" si="45"/>
        <v>0</v>
      </c>
      <c r="L91" s="10">
        <f t="shared" si="46"/>
        <v>0</v>
      </c>
      <c r="M91" s="10" t="str">
        <f t="shared" si="47"/>
        <v/>
      </c>
      <c r="N91" s="10" t="str">
        <f t="shared" si="48"/>
        <v/>
      </c>
      <c r="O91" s="10" t="str">
        <f t="shared" si="49"/>
        <v/>
      </c>
      <c r="P91" s="10" t="str">
        <f t="shared" si="50"/>
        <v/>
      </c>
      <c r="Q91" s="10" t="str">
        <f t="shared" si="51"/>
        <v/>
      </c>
      <c r="R91" s="10" t="str">
        <f t="shared" si="52"/>
        <v/>
      </c>
      <c r="S91" s="10" t="str">
        <f t="shared" si="53"/>
        <v/>
      </c>
      <c r="AC91" s="17">
        <f t="shared" si="54"/>
        <v>0</v>
      </c>
      <c r="AD91" s="17">
        <f t="shared" si="55"/>
        <v>0</v>
      </c>
      <c r="AE91" s="32" t="str">
        <f t="shared" si="56"/>
        <v/>
      </c>
      <c r="AF91" s="32" t="str">
        <f t="shared" si="57"/>
        <v/>
      </c>
      <c r="AG91" s="32" t="str">
        <f t="shared" si="58"/>
        <v/>
      </c>
      <c r="AH91" s="32" t="str">
        <f t="shared" si="59"/>
        <v/>
      </c>
      <c r="AI91" s="32" t="str">
        <f t="shared" si="60"/>
        <v/>
      </c>
      <c r="AJ91" s="32" t="str">
        <f t="shared" si="61"/>
        <v/>
      </c>
      <c r="AK91" s="32" t="str">
        <f t="shared" si="62"/>
        <v/>
      </c>
      <c r="AU91" s="24">
        <f t="shared" si="63"/>
        <v>0</v>
      </c>
      <c r="AV91" s="24">
        <f t="shared" si="64"/>
        <v>0</v>
      </c>
      <c r="AW91" s="24" t="str">
        <f t="shared" si="65"/>
        <v/>
      </c>
      <c r="AX91" s="24" t="str">
        <f t="shared" si="66"/>
        <v/>
      </c>
      <c r="AY91" s="24" t="str">
        <f t="shared" si="67"/>
        <v/>
      </c>
      <c r="AZ91" s="24" t="str">
        <f t="shared" si="68"/>
        <v/>
      </c>
      <c r="BA91" s="24" t="str">
        <f t="shared" si="69"/>
        <v/>
      </c>
      <c r="BB91" s="24" t="str">
        <f t="shared" si="70"/>
        <v/>
      </c>
      <c r="BC91" s="24" t="str">
        <f t="shared" si="71"/>
        <v/>
      </c>
      <c r="BM91" s="31">
        <f t="shared" si="72"/>
        <v>0</v>
      </c>
      <c r="BN91" s="31">
        <f t="shared" si="73"/>
        <v>0</v>
      </c>
      <c r="BO91" s="31" t="str">
        <f t="shared" si="74"/>
        <v/>
      </c>
      <c r="BP91" s="31" t="str">
        <f t="shared" si="75"/>
        <v/>
      </c>
      <c r="BQ91" s="31" t="str">
        <f t="shared" si="76"/>
        <v/>
      </c>
      <c r="BR91" s="31" t="str">
        <f t="shared" si="77"/>
        <v/>
      </c>
      <c r="BS91" s="31" t="str">
        <f t="shared" si="78"/>
        <v/>
      </c>
      <c r="BT91" s="31" t="str">
        <f t="shared" si="79"/>
        <v/>
      </c>
      <c r="BU91" s="31" t="str">
        <f t="shared" si="80"/>
        <v/>
      </c>
    </row>
    <row r="92" spans="11:73" x14ac:dyDescent="0.3">
      <c r="K92" s="10">
        <f t="shared" si="45"/>
        <v>0</v>
      </c>
      <c r="L92" s="10">
        <f t="shared" si="46"/>
        <v>0</v>
      </c>
      <c r="M92" s="10" t="str">
        <f t="shared" si="47"/>
        <v/>
      </c>
      <c r="N92" s="10" t="str">
        <f t="shared" si="48"/>
        <v/>
      </c>
      <c r="O92" s="10" t="str">
        <f t="shared" si="49"/>
        <v/>
      </c>
      <c r="P92" s="10" t="str">
        <f t="shared" si="50"/>
        <v/>
      </c>
      <c r="Q92" s="10" t="str">
        <f t="shared" si="51"/>
        <v/>
      </c>
      <c r="R92" s="10" t="str">
        <f t="shared" si="52"/>
        <v/>
      </c>
      <c r="S92" s="10" t="str">
        <f t="shared" si="53"/>
        <v/>
      </c>
      <c r="AC92" s="17">
        <f t="shared" si="54"/>
        <v>0</v>
      </c>
      <c r="AD92" s="17">
        <f t="shared" si="55"/>
        <v>0</v>
      </c>
      <c r="AE92" s="32" t="str">
        <f t="shared" si="56"/>
        <v/>
      </c>
      <c r="AF92" s="32" t="str">
        <f t="shared" si="57"/>
        <v/>
      </c>
      <c r="AG92" s="32" t="str">
        <f t="shared" si="58"/>
        <v/>
      </c>
      <c r="AH92" s="32" t="str">
        <f t="shared" si="59"/>
        <v/>
      </c>
      <c r="AI92" s="32" t="str">
        <f t="shared" si="60"/>
        <v/>
      </c>
      <c r="AJ92" s="32" t="str">
        <f t="shared" si="61"/>
        <v/>
      </c>
      <c r="AK92" s="32" t="str">
        <f t="shared" si="62"/>
        <v/>
      </c>
      <c r="AU92" s="24">
        <f t="shared" si="63"/>
        <v>0</v>
      </c>
      <c r="AV92" s="24">
        <f t="shared" si="64"/>
        <v>0</v>
      </c>
      <c r="AW92" s="24" t="str">
        <f t="shared" si="65"/>
        <v/>
      </c>
      <c r="AX92" s="24" t="str">
        <f t="shared" si="66"/>
        <v/>
      </c>
      <c r="AY92" s="24" t="str">
        <f t="shared" si="67"/>
        <v/>
      </c>
      <c r="AZ92" s="24" t="str">
        <f t="shared" si="68"/>
        <v/>
      </c>
      <c r="BA92" s="24" t="str">
        <f t="shared" si="69"/>
        <v/>
      </c>
      <c r="BB92" s="24" t="str">
        <f t="shared" si="70"/>
        <v/>
      </c>
      <c r="BC92" s="24" t="str">
        <f t="shared" si="71"/>
        <v/>
      </c>
      <c r="BM92" s="31">
        <f t="shared" si="72"/>
        <v>0</v>
      </c>
      <c r="BN92" s="31">
        <f t="shared" si="73"/>
        <v>0</v>
      </c>
      <c r="BO92" s="31" t="str">
        <f t="shared" si="74"/>
        <v/>
      </c>
      <c r="BP92" s="31" t="str">
        <f t="shared" si="75"/>
        <v/>
      </c>
      <c r="BQ92" s="31" t="str">
        <f t="shared" si="76"/>
        <v/>
      </c>
      <c r="BR92" s="31" t="str">
        <f t="shared" si="77"/>
        <v/>
      </c>
      <c r="BS92" s="31" t="str">
        <f t="shared" si="78"/>
        <v/>
      </c>
      <c r="BT92" s="31" t="str">
        <f t="shared" si="79"/>
        <v/>
      </c>
      <c r="BU92" s="31" t="str">
        <f t="shared" si="80"/>
        <v/>
      </c>
    </row>
    <row r="93" spans="11:73" x14ac:dyDescent="0.3">
      <c r="K93" s="10">
        <f t="shared" si="45"/>
        <v>0</v>
      </c>
      <c r="L93" s="10">
        <f t="shared" si="46"/>
        <v>0</v>
      </c>
      <c r="M93" s="10" t="str">
        <f t="shared" si="47"/>
        <v/>
      </c>
      <c r="N93" s="10" t="str">
        <f t="shared" si="48"/>
        <v/>
      </c>
      <c r="O93" s="10" t="str">
        <f t="shared" si="49"/>
        <v/>
      </c>
      <c r="P93" s="10" t="str">
        <f t="shared" si="50"/>
        <v/>
      </c>
      <c r="Q93" s="10" t="str">
        <f t="shared" si="51"/>
        <v/>
      </c>
      <c r="R93" s="10" t="str">
        <f t="shared" si="52"/>
        <v/>
      </c>
      <c r="S93" s="10" t="str">
        <f t="shared" si="53"/>
        <v/>
      </c>
      <c r="AC93" s="17">
        <f t="shared" si="54"/>
        <v>0</v>
      </c>
      <c r="AD93" s="17">
        <f t="shared" si="55"/>
        <v>0</v>
      </c>
      <c r="AE93" s="32" t="str">
        <f t="shared" si="56"/>
        <v/>
      </c>
      <c r="AF93" s="32" t="str">
        <f t="shared" si="57"/>
        <v/>
      </c>
      <c r="AG93" s="32" t="str">
        <f t="shared" si="58"/>
        <v/>
      </c>
      <c r="AH93" s="32" t="str">
        <f t="shared" si="59"/>
        <v/>
      </c>
      <c r="AI93" s="32" t="str">
        <f t="shared" si="60"/>
        <v/>
      </c>
      <c r="AJ93" s="32" t="str">
        <f t="shared" si="61"/>
        <v/>
      </c>
      <c r="AK93" s="32" t="str">
        <f t="shared" si="62"/>
        <v/>
      </c>
      <c r="AU93" s="24">
        <f t="shared" si="63"/>
        <v>0</v>
      </c>
      <c r="AV93" s="24">
        <f t="shared" si="64"/>
        <v>0</v>
      </c>
      <c r="AW93" s="24" t="str">
        <f t="shared" si="65"/>
        <v/>
      </c>
      <c r="AX93" s="24" t="str">
        <f t="shared" si="66"/>
        <v/>
      </c>
      <c r="AY93" s="24" t="str">
        <f t="shared" si="67"/>
        <v/>
      </c>
      <c r="AZ93" s="24" t="str">
        <f t="shared" si="68"/>
        <v/>
      </c>
      <c r="BA93" s="24" t="str">
        <f t="shared" si="69"/>
        <v/>
      </c>
      <c r="BB93" s="24" t="str">
        <f t="shared" si="70"/>
        <v/>
      </c>
      <c r="BC93" s="24" t="str">
        <f t="shared" si="71"/>
        <v/>
      </c>
      <c r="BM93" s="31">
        <f t="shared" si="72"/>
        <v>0</v>
      </c>
      <c r="BN93" s="31">
        <f t="shared" si="73"/>
        <v>0</v>
      </c>
      <c r="BO93" s="31" t="str">
        <f t="shared" si="74"/>
        <v/>
      </c>
      <c r="BP93" s="31" t="str">
        <f t="shared" si="75"/>
        <v/>
      </c>
      <c r="BQ93" s="31" t="str">
        <f t="shared" si="76"/>
        <v/>
      </c>
      <c r="BR93" s="31" t="str">
        <f t="shared" si="77"/>
        <v/>
      </c>
      <c r="BS93" s="31" t="str">
        <f t="shared" si="78"/>
        <v/>
      </c>
      <c r="BT93" s="31" t="str">
        <f t="shared" si="79"/>
        <v/>
      </c>
      <c r="BU93" s="31" t="str">
        <f t="shared" si="80"/>
        <v/>
      </c>
    </row>
    <row r="94" spans="11:73" x14ac:dyDescent="0.3">
      <c r="K94" s="10">
        <f t="shared" si="45"/>
        <v>0</v>
      </c>
      <c r="L94" s="10">
        <f t="shared" si="46"/>
        <v>0</v>
      </c>
      <c r="M94" s="10" t="str">
        <f t="shared" si="47"/>
        <v/>
      </c>
      <c r="N94" s="10" t="str">
        <f t="shared" si="48"/>
        <v/>
      </c>
      <c r="O94" s="10" t="str">
        <f t="shared" si="49"/>
        <v/>
      </c>
      <c r="P94" s="10" t="str">
        <f t="shared" si="50"/>
        <v/>
      </c>
      <c r="Q94" s="10" t="str">
        <f t="shared" si="51"/>
        <v/>
      </c>
      <c r="R94" s="10" t="str">
        <f t="shared" si="52"/>
        <v/>
      </c>
      <c r="S94" s="10" t="str">
        <f t="shared" si="53"/>
        <v/>
      </c>
      <c r="AC94" s="17">
        <f t="shared" si="54"/>
        <v>0</v>
      </c>
      <c r="AD94" s="17">
        <f t="shared" si="55"/>
        <v>0</v>
      </c>
      <c r="AE94" s="32" t="str">
        <f t="shared" si="56"/>
        <v/>
      </c>
      <c r="AF94" s="32" t="str">
        <f t="shared" si="57"/>
        <v/>
      </c>
      <c r="AG94" s="32" t="str">
        <f t="shared" si="58"/>
        <v/>
      </c>
      <c r="AH94" s="32" t="str">
        <f t="shared" si="59"/>
        <v/>
      </c>
      <c r="AI94" s="32" t="str">
        <f t="shared" si="60"/>
        <v/>
      </c>
      <c r="AJ94" s="32" t="str">
        <f t="shared" si="61"/>
        <v/>
      </c>
      <c r="AK94" s="32" t="str">
        <f t="shared" si="62"/>
        <v/>
      </c>
      <c r="AU94" s="24">
        <f t="shared" si="63"/>
        <v>0</v>
      </c>
      <c r="AV94" s="24">
        <f t="shared" si="64"/>
        <v>0</v>
      </c>
      <c r="AW94" s="24" t="str">
        <f t="shared" si="65"/>
        <v/>
      </c>
      <c r="AX94" s="24" t="str">
        <f t="shared" si="66"/>
        <v/>
      </c>
      <c r="AY94" s="24" t="str">
        <f t="shared" si="67"/>
        <v/>
      </c>
      <c r="AZ94" s="24" t="str">
        <f t="shared" si="68"/>
        <v/>
      </c>
      <c r="BA94" s="24" t="str">
        <f t="shared" si="69"/>
        <v/>
      </c>
      <c r="BB94" s="24" t="str">
        <f t="shared" si="70"/>
        <v/>
      </c>
      <c r="BC94" s="24" t="str">
        <f t="shared" si="71"/>
        <v/>
      </c>
      <c r="BM94" s="31">
        <f t="shared" si="72"/>
        <v>0</v>
      </c>
      <c r="BN94" s="31">
        <f t="shared" si="73"/>
        <v>0</v>
      </c>
      <c r="BO94" s="31" t="str">
        <f t="shared" si="74"/>
        <v/>
      </c>
      <c r="BP94" s="31" t="str">
        <f t="shared" si="75"/>
        <v/>
      </c>
      <c r="BQ94" s="31" t="str">
        <f t="shared" si="76"/>
        <v/>
      </c>
      <c r="BR94" s="31" t="str">
        <f t="shared" si="77"/>
        <v/>
      </c>
      <c r="BS94" s="31" t="str">
        <f t="shared" si="78"/>
        <v/>
      </c>
      <c r="BT94" s="31" t="str">
        <f t="shared" si="79"/>
        <v/>
      </c>
      <c r="BU94" s="31" t="str">
        <f t="shared" si="80"/>
        <v/>
      </c>
    </row>
    <row r="95" spans="11:73" x14ac:dyDescent="0.3">
      <c r="K95" s="10">
        <f t="shared" si="45"/>
        <v>0</v>
      </c>
      <c r="L95" s="10">
        <f t="shared" si="46"/>
        <v>0</v>
      </c>
      <c r="M95" s="10" t="str">
        <f t="shared" si="47"/>
        <v/>
      </c>
      <c r="N95" s="10" t="str">
        <f t="shared" si="48"/>
        <v/>
      </c>
      <c r="O95" s="10" t="str">
        <f t="shared" si="49"/>
        <v/>
      </c>
      <c r="P95" s="10" t="str">
        <f t="shared" si="50"/>
        <v/>
      </c>
      <c r="Q95" s="10" t="str">
        <f t="shared" si="51"/>
        <v/>
      </c>
      <c r="R95" s="10" t="str">
        <f t="shared" si="52"/>
        <v/>
      </c>
      <c r="S95" s="10" t="str">
        <f t="shared" si="53"/>
        <v/>
      </c>
      <c r="AC95" s="17">
        <f t="shared" si="54"/>
        <v>0</v>
      </c>
      <c r="AD95" s="17">
        <f t="shared" si="55"/>
        <v>0</v>
      </c>
      <c r="AE95" s="32" t="str">
        <f t="shared" si="56"/>
        <v/>
      </c>
      <c r="AF95" s="32" t="str">
        <f t="shared" si="57"/>
        <v/>
      </c>
      <c r="AG95" s="32" t="str">
        <f t="shared" si="58"/>
        <v/>
      </c>
      <c r="AH95" s="32" t="str">
        <f t="shared" si="59"/>
        <v/>
      </c>
      <c r="AI95" s="32" t="str">
        <f t="shared" si="60"/>
        <v/>
      </c>
      <c r="AJ95" s="32" t="str">
        <f t="shared" si="61"/>
        <v/>
      </c>
      <c r="AK95" s="32" t="str">
        <f t="shared" si="62"/>
        <v/>
      </c>
      <c r="AU95" s="24">
        <f t="shared" si="63"/>
        <v>0</v>
      </c>
      <c r="AV95" s="24">
        <f t="shared" si="64"/>
        <v>0</v>
      </c>
      <c r="AW95" s="24" t="str">
        <f t="shared" si="65"/>
        <v/>
      </c>
      <c r="AX95" s="24" t="str">
        <f t="shared" si="66"/>
        <v/>
      </c>
      <c r="AY95" s="24" t="str">
        <f t="shared" si="67"/>
        <v/>
      </c>
      <c r="AZ95" s="24" t="str">
        <f t="shared" si="68"/>
        <v/>
      </c>
      <c r="BA95" s="24" t="str">
        <f t="shared" si="69"/>
        <v/>
      </c>
      <c r="BB95" s="24" t="str">
        <f t="shared" si="70"/>
        <v/>
      </c>
      <c r="BC95" s="24" t="str">
        <f t="shared" si="71"/>
        <v/>
      </c>
      <c r="BM95" s="31">
        <f t="shared" si="72"/>
        <v>0</v>
      </c>
      <c r="BN95" s="31">
        <f t="shared" si="73"/>
        <v>0</v>
      </c>
      <c r="BO95" s="31" t="str">
        <f t="shared" si="74"/>
        <v/>
      </c>
      <c r="BP95" s="31" t="str">
        <f t="shared" si="75"/>
        <v/>
      </c>
      <c r="BQ95" s="31" t="str">
        <f t="shared" si="76"/>
        <v/>
      </c>
      <c r="BR95" s="31" t="str">
        <f t="shared" si="77"/>
        <v/>
      </c>
      <c r="BS95" s="31" t="str">
        <f t="shared" si="78"/>
        <v/>
      </c>
      <c r="BT95" s="31" t="str">
        <f t="shared" si="79"/>
        <v/>
      </c>
      <c r="BU95" s="31" t="str">
        <f t="shared" si="80"/>
        <v/>
      </c>
    </row>
    <row r="96" spans="11:73" x14ac:dyDescent="0.3">
      <c r="K96" s="10">
        <f t="shared" si="45"/>
        <v>0</v>
      </c>
      <c r="L96" s="10">
        <f t="shared" si="46"/>
        <v>0</v>
      </c>
      <c r="M96" s="10" t="str">
        <f t="shared" si="47"/>
        <v/>
      </c>
      <c r="N96" s="10" t="str">
        <f t="shared" si="48"/>
        <v/>
      </c>
      <c r="O96" s="10" t="str">
        <f t="shared" si="49"/>
        <v/>
      </c>
      <c r="P96" s="10" t="str">
        <f t="shared" si="50"/>
        <v/>
      </c>
      <c r="Q96" s="10" t="str">
        <f t="shared" si="51"/>
        <v/>
      </c>
      <c r="R96" s="10" t="str">
        <f t="shared" si="52"/>
        <v/>
      </c>
      <c r="S96" s="10" t="str">
        <f t="shared" si="53"/>
        <v/>
      </c>
      <c r="AC96" s="17">
        <f t="shared" si="54"/>
        <v>0</v>
      </c>
      <c r="AD96" s="17">
        <f t="shared" si="55"/>
        <v>0</v>
      </c>
      <c r="AE96" s="32" t="str">
        <f t="shared" si="56"/>
        <v/>
      </c>
      <c r="AF96" s="32" t="str">
        <f t="shared" si="57"/>
        <v/>
      </c>
      <c r="AG96" s="32" t="str">
        <f t="shared" si="58"/>
        <v/>
      </c>
      <c r="AH96" s="32" t="str">
        <f t="shared" si="59"/>
        <v/>
      </c>
      <c r="AI96" s="32" t="str">
        <f t="shared" si="60"/>
        <v/>
      </c>
      <c r="AJ96" s="32" t="str">
        <f t="shared" si="61"/>
        <v/>
      </c>
      <c r="AK96" s="32" t="str">
        <f t="shared" si="62"/>
        <v/>
      </c>
      <c r="AU96" s="24">
        <f t="shared" si="63"/>
        <v>0</v>
      </c>
      <c r="AV96" s="24">
        <f t="shared" si="64"/>
        <v>0</v>
      </c>
      <c r="AW96" s="24" t="str">
        <f t="shared" si="65"/>
        <v/>
      </c>
      <c r="AX96" s="24" t="str">
        <f t="shared" si="66"/>
        <v/>
      </c>
      <c r="AY96" s="24" t="str">
        <f t="shared" si="67"/>
        <v/>
      </c>
      <c r="AZ96" s="24" t="str">
        <f t="shared" si="68"/>
        <v/>
      </c>
      <c r="BA96" s="24" t="str">
        <f t="shared" si="69"/>
        <v/>
      </c>
      <c r="BB96" s="24" t="str">
        <f t="shared" si="70"/>
        <v/>
      </c>
      <c r="BC96" s="24" t="str">
        <f t="shared" si="71"/>
        <v/>
      </c>
      <c r="BM96" s="31">
        <f t="shared" si="72"/>
        <v>0</v>
      </c>
      <c r="BN96" s="31">
        <f t="shared" si="73"/>
        <v>0</v>
      </c>
      <c r="BO96" s="31" t="str">
        <f t="shared" si="74"/>
        <v/>
      </c>
      <c r="BP96" s="31" t="str">
        <f t="shared" si="75"/>
        <v/>
      </c>
      <c r="BQ96" s="31" t="str">
        <f t="shared" si="76"/>
        <v/>
      </c>
      <c r="BR96" s="31" t="str">
        <f t="shared" si="77"/>
        <v/>
      </c>
      <c r="BS96" s="31" t="str">
        <f t="shared" si="78"/>
        <v/>
      </c>
      <c r="BT96" s="31" t="str">
        <f t="shared" si="79"/>
        <v/>
      </c>
      <c r="BU96" s="31" t="str">
        <f t="shared" si="80"/>
        <v/>
      </c>
    </row>
    <row r="97" spans="11:73" x14ac:dyDescent="0.3">
      <c r="K97" s="10">
        <f t="shared" si="45"/>
        <v>0</v>
      </c>
      <c r="L97" s="10">
        <f t="shared" si="46"/>
        <v>0</v>
      </c>
      <c r="M97" s="10" t="str">
        <f t="shared" si="47"/>
        <v/>
      </c>
      <c r="N97" s="10" t="str">
        <f t="shared" si="48"/>
        <v/>
      </c>
      <c r="O97" s="10" t="str">
        <f t="shared" si="49"/>
        <v/>
      </c>
      <c r="P97" s="10" t="str">
        <f t="shared" si="50"/>
        <v/>
      </c>
      <c r="Q97" s="10" t="str">
        <f t="shared" si="51"/>
        <v/>
      </c>
      <c r="R97" s="10" t="str">
        <f t="shared" si="52"/>
        <v/>
      </c>
      <c r="S97" s="10" t="str">
        <f t="shared" si="53"/>
        <v/>
      </c>
      <c r="AC97" s="17">
        <f t="shared" si="54"/>
        <v>0</v>
      </c>
      <c r="AD97" s="17">
        <f t="shared" si="55"/>
        <v>0</v>
      </c>
      <c r="AE97" s="32" t="str">
        <f t="shared" si="56"/>
        <v/>
      </c>
      <c r="AF97" s="32" t="str">
        <f t="shared" si="57"/>
        <v/>
      </c>
      <c r="AG97" s="32" t="str">
        <f t="shared" si="58"/>
        <v/>
      </c>
      <c r="AH97" s="32" t="str">
        <f t="shared" si="59"/>
        <v/>
      </c>
      <c r="AI97" s="32" t="str">
        <f t="shared" si="60"/>
        <v/>
      </c>
      <c r="AJ97" s="32" t="str">
        <f t="shared" si="61"/>
        <v/>
      </c>
      <c r="AK97" s="32" t="str">
        <f t="shared" si="62"/>
        <v/>
      </c>
      <c r="AU97" s="24">
        <f t="shared" si="63"/>
        <v>0</v>
      </c>
      <c r="AV97" s="24">
        <f t="shared" si="64"/>
        <v>0</v>
      </c>
      <c r="AW97" s="24" t="str">
        <f t="shared" si="65"/>
        <v/>
      </c>
      <c r="AX97" s="24" t="str">
        <f t="shared" si="66"/>
        <v/>
      </c>
      <c r="AY97" s="24" t="str">
        <f t="shared" si="67"/>
        <v/>
      </c>
      <c r="AZ97" s="24" t="str">
        <f t="shared" si="68"/>
        <v/>
      </c>
      <c r="BA97" s="24" t="str">
        <f t="shared" si="69"/>
        <v/>
      </c>
      <c r="BB97" s="24" t="str">
        <f t="shared" si="70"/>
        <v/>
      </c>
      <c r="BC97" s="24" t="str">
        <f t="shared" si="71"/>
        <v/>
      </c>
      <c r="BM97" s="31">
        <f t="shared" si="72"/>
        <v>0</v>
      </c>
      <c r="BN97" s="31">
        <f t="shared" si="73"/>
        <v>0</v>
      </c>
      <c r="BO97" s="31" t="str">
        <f t="shared" si="74"/>
        <v/>
      </c>
      <c r="BP97" s="31" t="str">
        <f t="shared" si="75"/>
        <v/>
      </c>
      <c r="BQ97" s="31" t="str">
        <f t="shared" si="76"/>
        <v/>
      </c>
      <c r="BR97" s="31" t="str">
        <f t="shared" si="77"/>
        <v/>
      </c>
      <c r="BS97" s="31" t="str">
        <f t="shared" si="78"/>
        <v/>
      </c>
      <c r="BT97" s="31" t="str">
        <f t="shared" si="79"/>
        <v/>
      </c>
      <c r="BU97" s="31" t="str">
        <f t="shared" si="80"/>
        <v/>
      </c>
    </row>
    <row r="98" spans="11:73" x14ac:dyDescent="0.3">
      <c r="K98" s="10">
        <f t="shared" si="45"/>
        <v>0</v>
      </c>
      <c r="L98" s="10">
        <f t="shared" si="46"/>
        <v>0</v>
      </c>
      <c r="M98" s="10" t="str">
        <f t="shared" si="47"/>
        <v/>
      </c>
      <c r="N98" s="10" t="str">
        <f t="shared" si="48"/>
        <v/>
      </c>
      <c r="O98" s="10" t="str">
        <f t="shared" si="49"/>
        <v/>
      </c>
      <c r="P98" s="10" t="str">
        <f t="shared" si="50"/>
        <v/>
      </c>
      <c r="Q98" s="10" t="str">
        <f t="shared" si="51"/>
        <v/>
      </c>
      <c r="R98" s="10" t="str">
        <f t="shared" si="52"/>
        <v/>
      </c>
      <c r="S98" s="10" t="str">
        <f t="shared" si="53"/>
        <v/>
      </c>
      <c r="AC98" s="17">
        <f t="shared" si="54"/>
        <v>0</v>
      </c>
      <c r="AD98" s="17">
        <f t="shared" si="55"/>
        <v>0</v>
      </c>
      <c r="AE98" s="32" t="str">
        <f t="shared" si="56"/>
        <v/>
      </c>
      <c r="AF98" s="32" t="str">
        <f t="shared" si="57"/>
        <v/>
      </c>
      <c r="AG98" s="32" t="str">
        <f t="shared" si="58"/>
        <v/>
      </c>
      <c r="AH98" s="32" t="str">
        <f t="shared" si="59"/>
        <v/>
      </c>
      <c r="AI98" s="32" t="str">
        <f t="shared" si="60"/>
        <v/>
      </c>
      <c r="AJ98" s="32" t="str">
        <f t="shared" si="61"/>
        <v/>
      </c>
      <c r="AK98" s="32" t="str">
        <f t="shared" si="62"/>
        <v/>
      </c>
      <c r="AU98" s="24">
        <f t="shared" si="63"/>
        <v>0</v>
      </c>
      <c r="AV98" s="24">
        <f t="shared" si="64"/>
        <v>0</v>
      </c>
      <c r="AW98" s="24" t="str">
        <f t="shared" si="65"/>
        <v/>
      </c>
      <c r="AX98" s="24" t="str">
        <f t="shared" si="66"/>
        <v/>
      </c>
      <c r="AY98" s="24" t="str">
        <f t="shared" si="67"/>
        <v/>
      </c>
      <c r="AZ98" s="24" t="str">
        <f t="shared" si="68"/>
        <v/>
      </c>
      <c r="BA98" s="24" t="str">
        <f t="shared" si="69"/>
        <v/>
      </c>
      <c r="BB98" s="24" t="str">
        <f t="shared" si="70"/>
        <v/>
      </c>
      <c r="BC98" s="24" t="str">
        <f t="shared" si="71"/>
        <v/>
      </c>
      <c r="BM98" s="31">
        <f t="shared" si="72"/>
        <v>0</v>
      </c>
      <c r="BN98" s="31">
        <f t="shared" si="73"/>
        <v>0</v>
      </c>
      <c r="BO98" s="31" t="str">
        <f t="shared" si="74"/>
        <v/>
      </c>
      <c r="BP98" s="31" t="str">
        <f t="shared" si="75"/>
        <v/>
      </c>
      <c r="BQ98" s="31" t="str">
        <f t="shared" si="76"/>
        <v/>
      </c>
      <c r="BR98" s="31" t="str">
        <f t="shared" si="77"/>
        <v/>
      </c>
      <c r="BS98" s="31" t="str">
        <f t="shared" si="78"/>
        <v/>
      </c>
      <c r="BT98" s="31" t="str">
        <f t="shared" si="79"/>
        <v/>
      </c>
      <c r="BU98" s="31" t="str">
        <f t="shared" si="80"/>
        <v/>
      </c>
    </row>
    <row r="99" spans="11:73" x14ac:dyDescent="0.3">
      <c r="K99" s="10">
        <f t="shared" si="45"/>
        <v>0</v>
      </c>
      <c r="L99" s="10">
        <f t="shared" si="46"/>
        <v>0</v>
      </c>
      <c r="M99" s="10" t="str">
        <f t="shared" si="47"/>
        <v/>
      </c>
      <c r="N99" s="10" t="str">
        <f t="shared" si="48"/>
        <v/>
      </c>
      <c r="O99" s="10" t="str">
        <f t="shared" si="49"/>
        <v/>
      </c>
      <c r="P99" s="10" t="str">
        <f t="shared" si="50"/>
        <v/>
      </c>
      <c r="Q99" s="10" t="str">
        <f t="shared" si="51"/>
        <v/>
      </c>
      <c r="R99" s="10" t="str">
        <f t="shared" si="52"/>
        <v/>
      </c>
      <c r="S99" s="10" t="str">
        <f t="shared" si="53"/>
        <v/>
      </c>
      <c r="AC99" s="17">
        <f t="shared" si="54"/>
        <v>0</v>
      </c>
      <c r="AD99" s="17">
        <f t="shared" si="55"/>
        <v>0</v>
      </c>
      <c r="AE99" s="32" t="str">
        <f t="shared" si="56"/>
        <v/>
      </c>
      <c r="AF99" s="32" t="str">
        <f t="shared" si="57"/>
        <v/>
      </c>
      <c r="AG99" s="32" t="str">
        <f t="shared" si="58"/>
        <v/>
      </c>
      <c r="AH99" s="32" t="str">
        <f t="shared" si="59"/>
        <v/>
      </c>
      <c r="AI99" s="32" t="str">
        <f t="shared" si="60"/>
        <v/>
      </c>
      <c r="AJ99" s="32" t="str">
        <f t="shared" si="61"/>
        <v/>
      </c>
      <c r="AK99" s="32" t="str">
        <f t="shared" si="62"/>
        <v/>
      </c>
      <c r="AU99" s="24">
        <f t="shared" si="63"/>
        <v>0</v>
      </c>
      <c r="AV99" s="24">
        <f t="shared" si="64"/>
        <v>0</v>
      </c>
      <c r="AW99" s="24" t="str">
        <f t="shared" si="65"/>
        <v/>
      </c>
      <c r="AX99" s="24" t="str">
        <f t="shared" si="66"/>
        <v/>
      </c>
      <c r="AY99" s="24" t="str">
        <f t="shared" si="67"/>
        <v/>
      </c>
      <c r="AZ99" s="24" t="str">
        <f t="shared" si="68"/>
        <v/>
      </c>
      <c r="BA99" s="24" t="str">
        <f t="shared" si="69"/>
        <v/>
      </c>
      <c r="BB99" s="24" t="str">
        <f t="shared" si="70"/>
        <v/>
      </c>
      <c r="BC99" s="24" t="str">
        <f t="shared" si="71"/>
        <v/>
      </c>
      <c r="BM99" s="31">
        <f t="shared" si="72"/>
        <v>0</v>
      </c>
      <c r="BN99" s="31">
        <f t="shared" si="73"/>
        <v>0</v>
      </c>
      <c r="BO99" s="31" t="str">
        <f t="shared" si="74"/>
        <v/>
      </c>
      <c r="BP99" s="31" t="str">
        <f t="shared" si="75"/>
        <v/>
      </c>
      <c r="BQ99" s="31" t="str">
        <f t="shared" si="76"/>
        <v/>
      </c>
      <c r="BR99" s="31" t="str">
        <f t="shared" si="77"/>
        <v/>
      </c>
      <c r="BS99" s="31" t="str">
        <f t="shared" si="78"/>
        <v/>
      </c>
      <c r="BT99" s="31" t="str">
        <f t="shared" si="79"/>
        <v/>
      </c>
      <c r="BU99" s="31" t="str">
        <f t="shared" si="80"/>
        <v/>
      </c>
    </row>
    <row r="100" spans="11:73" x14ac:dyDescent="0.3">
      <c r="K100" s="10">
        <f t="shared" si="45"/>
        <v>0</v>
      </c>
      <c r="L100" s="10">
        <f t="shared" si="46"/>
        <v>0</v>
      </c>
      <c r="M100" s="10" t="str">
        <f t="shared" si="47"/>
        <v/>
      </c>
      <c r="N100" s="10" t="str">
        <f t="shared" si="48"/>
        <v/>
      </c>
      <c r="O100" s="10" t="str">
        <f t="shared" si="49"/>
        <v/>
      </c>
      <c r="P100" s="10" t="str">
        <f t="shared" si="50"/>
        <v/>
      </c>
      <c r="Q100" s="10" t="str">
        <f t="shared" si="51"/>
        <v/>
      </c>
      <c r="R100" s="10" t="str">
        <f t="shared" si="52"/>
        <v/>
      </c>
      <c r="S100" s="10" t="str">
        <f t="shared" si="53"/>
        <v/>
      </c>
      <c r="AC100" s="17">
        <f t="shared" si="54"/>
        <v>0</v>
      </c>
      <c r="AD100" s="17">
        <f t="shared" si="55"/>
        <v>0</v>
      </c>
      <c r="AE100" s="32" t="str">
        <f t="shared" si="56"/>
        <v/>
      </c>
      <c r="AF100" s="32" t="str">
        <f t="shared" si="57"/>
        <v/>
      </c>
      <c r="AG100" s="32" t="str">
        <f t="shared" si="58"/>
        <v/>
      </c>
      <c r="AH100" s="32" t="str">
        <f t="shared" si="59"/>
        <v/>
      </c>
      <c r="AI100" s="32" t="str">
        <f t="shared" si="60"/>
        <v/>
      </c>
      <c r="AJ100" s="32" t="str">
        <f t="shared" si="61"/>
        <v/>
      </c>
      <c r="AK100" s="32" t="str">
        <f t="shared" si="62"/>
        <v/>
      </c>
      <c r="AU100" s="24">
        <f t="shared" si="63"/>
        <v>0</v>
      </c>
      <c r="AV100" s="24">
        <f t="shared" si="64"/>
        <v>0</v>
      </c>
      <c r="AW100" s="24" t="str">
        <f t="shared" si="65"/>
        <v/>
      </c>
      <c r="AX100" s="24" t="str">
        <f t="shared" si="66"/>
        <v/>
      </c>
      <c r="AY100" s="24" t="str">
        <f t="shared" si="67"/>
        <v/>
      </c>
      <c r="AZ100" s="24" t="str">
        <f t="shared" si="68"/>
        <v/>
      </c>
      <c r="BA100" s="24" t="str">
        <f t="shared" si="69"/>
        <v/>
      </c>
      <c r="BB100" s="24" t="str">
        <f t="shared" si="70"/>
        <v/>
      </c>
      <c r="BC100" s="24" t="str">
        <f t="shared" si="71"/>
        <v/>
      </c>
      <c r="BM100" s="31">
        <f t="shared" si="72"/>
        <v>0</v>
      </c>
      <c r="BN100" s="31">
        <f t="shared" si="73"/>
        <v>0</v>
      </c>
      <c r="BO100" s="31" t="str">
        <f t="shared" si="74"/>
        <v/>
      </c>
      <c r="BP100" s="31" t="str">
        <f t="shared" si="75"/>
        <v/>
      </c>
      <c r="BQ100" s="31" t="str">
        <f t="shared" si="76"/>
        <v/>
      </c>
      <c r="BR100" s="31" t="str">
        <f t="shared" si="77"/>
        <v/>
      </c>
      <c r="BS100" s="31" t="str">
        <f t="shared" si="78"/>
        <v/>
      </c>
      <c r="BT100" s="31" t="str">
        <f t="shared" si="79"/>
        <v/>
      </c>
      <c r="BU100" s="31" t="str">
        <f t="shared" si="80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05BFE-5BA4-488C-AD83-CEAD9BB1FCFC}">
  <dimension ref="A1:CM100"/>
  <sheetViews>
    <sheetView topLeftCell="H1" workbookViewId="0">
      <selection activeCell="N11" sqref="N11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43393127.5</v>
      </c>
      <c r="E2" s="4">
        <f>MEDIAN(E8:E108)</f>
        <v>1129</v>
      </c>
      <c r="F2" s="6">
        <f>MEDIAN(F8:F108)</f>
        <v>43393127.5</v>
      </c>
      <c r="G2" s="7" t="e">
        <f>MEDIAN(G8:G108)</f>
        <v>#NUM!</v>
      </c>
      <c r="H2" s="5"/>
      <c r="I2" s="4">
        <f>MEDIAN(I8:I108)</f>
        <v>1130</v>
      </c>
      <c r="J2" s="5"/>
      <c r="K2" s="5"/>
      <c r="L2" s="5"/>
      <c r="M2" s="5">
        <f>IF(K4&gt;0,MEDIAN(M8:M108),"N/A")</f>
        <v>1129</v>
      </c>
      <c r="N2" s="5">
        <f>IF(K4&gt;0,MEDIAN(N8:N108),"N/A")</f>
        <v>43393127.5</v>
      </c>
      <c r="O2" s="5">
        <f>IF(K4&gt;0,MEDIAN(O8:O108),"N/A")</f>
        <v>38620.435166486641</v>
      </c>
      <c r="P2" s="5" t="str">
        <f>IF(L4&gt;K4,MEDIAN(P8:P108),"N/A")</f>
        <v>N/A</v>
      </c>
      <c r="Q2" s="5">
        <f>IF(L4&gt;0,MEDIAN(Q8:Q108),"N/A")</f>
        <v>38653.208040234233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301857689</v>
      </c>
      <c r="W2" s="11">
        <f>MEDIAN(W8:W108)</f>
        <v>9085</v>
      </c>
      <c r="X2" s="13">
        <f>MEDIAN(X8:X108)</f>
        <v>788433760.5</v>
      </c>
      <c r="Y2" s="14" t="e">
        <f>MEDIAN(Y8:Y108)</f>
        <v>#NUM!</v>
      </c>
      <c r="Z2" s="12"/>
      <c r="AA2" s="11">
        <f>MEDIAN(AA8:AA108)</f>
        <v>29826.5</v>
      </c>
      <c r="AB2" s="12"/>
      <c r="AC2" s="12"/>
      <c r="AD2" s="12"/>
      <c r="AE2" s="11" t="str">
        <f>IF(AC4&gt;0,MEDIAN(AE8:AE108),"N/A")</f>
        <v>N/A</v>
      </c>
      <c r="AF2" s="11" t="str">
        <f>IF(AC4&gt;0,MEDIAN(AF8:AF108),"N/A")</f>
        <v>N/A</v>
      </c>
      <c r="AG2" s="11" t="str">
        <f>IF(AC4&gt;0,MEDIAN(AG8:AG108),"N/A")</f>
        <v>N/A</v>
      </c>
      <c r="AH2" s="11">
        <f>IF(AD4&gt;AC4,MEDIAN(AH8:AH108),"N/A")</f>
        <v>26261.281230195866</v>
      </c>
      <c r="AI2" s="11">
        <f>IF(AD4&gt;0,MEDIAN(AI8:AI108),"N/A")</f>
        <v>33249.231267957308</v>
      </c>
      <c r="AJ2" s="11">
        <f>IF(AD4&gt;AC4,MEDIAN(AJ8:AJ108),"N/A")</f>
        <v>23594.422482213529</v>
      </c>
      <c r="AK2" s="11">
        <f>IF(AD4&gt;AC4,MEDIAN(AK8:AK108),"N/A")</f>
        <v>21056</v>
      </c>
      <c r="AL2" s="18" t="e">
        <f>MEDIAN(AL8:AL108)</f>
        <v>#NUM!</v>
      </c>
      <c r="AM2" s="19"/>
      <c r="AN2" s="20">
        <f>MEDIAN(AN8:AN108)</f>
        <v>120727561.5</v>
      </c>
      <c r="AO2" s="18">
        <f>MEDIAN(AO8:AO108)</f>
        <v>5530.5</v>
      </c>
      <c r="AP2" s="20">
        <f>MEDIAN(AP8:AP108)</f>
        <v>253576229</v>
      </c>
      <c r="AQ2" s="21" t="e">
        <f>MEDIAN(AQ8:AQ108)</f>
        <v>#NUM!</v>
      </c>
      <c r="AR2" s="19"/>
      <c r="AS2" s="18">
        <f>MEDIAN(AS8:AS108)</f>
        <v>12461.5</v>
      </c>
      <c r="AT2" s="19"/>
      <c r="AU2" s="19"/>
      <c r="AV2" s="19"/>
      <c r="AW2" s="19">
        <f>IF(AU4&gt;0,MEDIAN(AW8:AW108),"N/A")</f>
        <v>5530.5</v>
      </c>
      <c r="AX2" s="19">
        <f>IF(AU4&gt;0,MEDIAN(AX8:AX108),"N/A")</f>
        <v>120727561.5</v>
      </c>
      <c r="AY2" s="19">
        <f>IF(AU4&gt;0,MEDIAN(AY8:AY108),"N/A")</f>
        <v>20564.299055610991</v>
      </c>
      <c r="AZ2" s="19">
        <f>IF(AV4&gt;AU4,MEDIAN(AZ8:AZ108),"N/A")</f>
        <v>19364.166203303204</v>
      </c>
      <c r="BA2" s="19">
        <f>IF(AV4&gt;0,MEDIAN(BA8:BA108),"N/A")</f>
        <v>20492.123623581483</v>
      </c>
      <c r="BB2" s="19">
        <f>IF(AV4&gt;AU4,MEDIAN(BB8:BB108),"N/A")</f>
        <v>18940.974912003094</v>
      </c>
      <c r="BC2" s="19">
        <f>IF(AV4&gt;AU4,MEDIAN(BC8:BC108),"N/A")</f>
        <v>25679.5</v>
      </c>
      <c r="BD2" s="25" t="e">
        <f>MEDIAN(BD8:BD108)</f>
        <v>#NUM!</v>
      </c>
      <c r="BE2" s="26"/>
      <c r="BF2" s="27">
        <f>MEDIAN(BF8:BF108)</f>
        <v>12401814</v>
      </c>
      <c r="BG2" s="25">
        <f>MEDIAN(BG8:BG108)</f>
        <v>297</v>
      </c>
      <c r="BH2" s="27">
        <f>MEDIAN(BH8:BH108)</f>
        <v>12401814</v>
      </c>
      <c r="BI2" s="28" t="e">
        <f>MEDIAN(BI8:BI108)</f>
        <v>#NUM!</v>
      </c>
      <c r="BJ2" s="26"/>
      <c r="BK2" s="25">
        <f>MEDIAN(BK8:BK108)</f>
        <v>297</v>
      </c>
      <c r="BL2" s="26"/>
      <c r="BM2" s="26"/>
      <c r="BN2" s="26"/>
      <c r="BO2" s="26">
        <f>IF(BM4&gt;0,MEDIAN(BO8:BO108),"N/A")</f>
        <v>297</v>
      </c>
      <c r="BP2" s="26">
        <f>IF(BM4&gt;0,MEDIAN(BP8:BP108),"N/A")</f>
        <v>12401814</v>
      </c>
      <c r="BQ2" s="26">
        <f>IF(BM4&gt;0,MEDIAN(BQ8:BQ108),"N/A")</f>
        <v>40677.342279108176</v>
      </c>
      <c r="BR2" s="26" t="str">
        <f>IF(BN4&gt;BM4,MEDIAN(BR8:BR108),"N/A")</f>
        <v>N/A</v>
      </c>
      <c r="BS2" s="26">
        <f>IF(BN4&gt;0,MEDIAN(BS8:BS108),"N/A")</f>
        <v>40754.426869313582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>
        <f>MEDIAN(BX8:BX108)</f>
        <v>8882472</v>
      </c>
      <c r="BY2" s="34">
        <f>MEDIAN(BY8:BY108)</f>
        <v>367.5</v>
      </c>
      <c r="BZ2" s="41">
        <f>MEDIAN(BZ8:BZ108)</f>
        <v>8882472</v>
      </c>
      <c r="CA2" s="42" t="e">
        <f>MEDIAN(CA8:CA108)</f>
        <v>#NUM!</v>
      </c>
      <c r="CB2" s="40"/>
      <c r="CC2" s="34">
        <f>MEDIAN(CC8:CC108)</f>
        <v>368.5</v>
      </c>
      <c r="CD2" s="40"/>
      <c r="CE2" s="40"/>
      <c r="CF2" s="40"/>
      <c r="CG2" s="40">
        <f>IF(CE4&gt;0,MEDIAN(CG8:CG108),"N/A")</f>
        <v>367.5</v>
      </c>
      <c r="CH2" s="40">
        <f>IF(CE4&gt;0,MEDIAN(CH8:CH108),"N/A")</f>
        <v>8882472</v>
      </c>
      <c r="CI2" s="40">
        <f>IF(CE4&gt;0,MEDIAN(CI8:CI108),"N/A")</f>
        <v>24590.967728092008</v>
      </c>
      <c r="CJ2" s="40" t="str">
        <f>IF(CF4&gt;CE4,MEDIAN(CJ8:CJ108),"N/A")</f>
        <v>N/A</v>
      </c>
      <c r="CK2" s="40">
        <f>IF(CF4&gt;0,MEDIAN(CK8:CK108),"N/A")</f>
        <v>24672.108154344307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87812219</v>
      </c>
      <c r="E3" s="4">
        <f>AVERAGE(E8:E108)</f>
        <v>2310.8000000000002</v>
      </c>
      <c r="F3" s="6">
        <f>AVERAGE(F8:F108)</f>
        <v>87812219</v>
      </c>
      <c r="G3" s="7" t="e">
        <f>AVERAGE(G8:G108)</f>
        <v>#DIV/0!</v>
      </c>
      <c r="H3" s="5"/>
      <c r="I3" s="4">
        <f>AVERAGE(I8:I108)</f>
        <v>2311.8000000000002</v>
      </c>
      <c r="J3" s="5"/>
      <c r="K3" s="8">
        <f>K4/L4</f>
        <v>1</v>
      </c>
      <c r="L3" s="5"/>
      <c r="M3" s="5">
        <f>IF(K4&gt;0,AVERAGE(M8:M108),"N/A")</f>
        <v>2310.8000000000002</v>
      </c>
      <c r="N3" s="5">
        <f>IF(K4&gt;0,AVERAGE(N8:N108),"N/A")</f>
        <v>87812219</v>
      </c>
      <c r="O3" s="5">
        <f>IF(K4&gt;0,AVERAGE(O8:O108),"N/A")</f>
        <v>38374.323513664298</v>
      </c>
      <c r="P3" s="5" t="str">
        <f>IF(L4&gt;K4,AVERAGE(P8:P108),"N/A")</f>
        <v>N/A</v>
      </c>
      <c r="Q3" s="5">
        <f>IF(L4&gt;0,AVERAGE(Q8:Q108),"N/A")</f>
        <v>38401.553724862737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375313342.46666664</v>
      </c>
      <c r="W3" s="11">
        <f>AVERAGE(W8:W108)</f>
        <v>12505.433333333332</v>
      </c>
      <c r="X3" s="13">
        <f>AVERAGE(X8:X108)</f>
        <v>792255198.73333335</v>
      </c>
      <c r="Y3" s="14" t="e">
        <f>AVERAGE(Y8:Y108)</f>
        <v>#DIV/0!</v>
      </c>
      <c r="Z3" s="12"/>
      <c r="AA3" s="11">
        <f>AVERAGE(AA8:AA108)</f>
        <v>30038.933333333334</v>
      </c>
      <c r="AB3" s="12"/>
      <c r="AC3" s="15">
        <f>AC4/AD4</f>
        <v>0</v>
      </c>
      <c r="AD3" s="12"/>
      <c r="AE3" s="11" t="str">
        <f>IF(AC4&gt;0,AVERAGE(AE8:AE108),"N/A")</f>
        <v>N/A</v>
      </c>
      <c r="AF3" s="11" t="str">
        <f>IF(AC4&gt;0,AVERAGE(AF8:AF108),"N/A")</f>
        <v>N/A</v>
      </c>
      <c r="AG3" s="11" t="str">
        <f>IF(AC4&gt;0,AVERAGE(AG8:AG108),"N/A")</f>
        <v>N/A</v>
      </c>
      <c r="AH3" s="11">
        <f>IF(AD4&gt;AC4,AVERAGE(AH8:AH108),"N/A")</f>
        <v>26390.588487213648</v>
      </c>
      <c r="AI3" s="11">
        <f>IF(AD4&gt;0,AVERAGE(AI8:AI108),"N/A")</f>
        <v>32312.717316450831</v>
      </c>
      <c r="AJ3" s="11">
        <f>IF(AD4&gt;AC4,AVERAGE(AJ8:AJ108),"N/A")</f>
        <v>21534.066376109644</v>
      </c>
      <c r="AK3" s="11">
        <f>IF(AD4&gt;AC4,AVERAGE(AK8:AK108),"N/A")</f>
        <v>17533.5</v>
      </c>
      <c r="AL3" s="18" t="e">
        <f>AVERAGE(AL8:AL108)</f>
        <v>#DIV/0!</v>
      </c>
      <c r="AM3" s="19"/>
      <c r="AN3" s="20">
        <f>AVERAGE(AN8:AN108)</f>
        <v>166137415.09999999</v>
      </c>
      <c r="AO3" s="18">
        <f>AVERAGE(AO8:AO108)</f>
        <v>8207.7999999999993</v>
      </c>
      <c r="AP3" s="20">
        <f>AVERAGE(AP8:AP108)</f>
        <v>302700120.93333334</v>
      </c>
      <c r="AQ3" s="21" t="e">
        <f>AVERAGE(AQ8:AQ108)</f>
        <v>#DIV/0!</v>
      </c>
      <c r="AR3" s="19"/>
      <c r="AS3" s="18">
        <f>AVERAGE(AS8:AS108)</f>
        <v>15618.733333333334</v>
      </c>
      <c r="AT3" s="19"/>
      <c r="AU3" s="22">
        <f>AU4/AV4</f>
        <v>0.66666666666666663</v>
      </c>
      <c r="AV3" s="19"/>
      <c r="AW3" s="19">
        <f>IF(AU4&gt;0,AVERAGE(AW8:AW108),"N/A")</f>
        <v>7758.3</v>
      </c>
      <c r="AX3" s="19">
        <f>IF(AU4&gt;0,AVERAGE(AX8:AX108),"N/A")</f>
        <v>157710289.15000001</v>
      </c>
      <c r="AY3" s="19">
        <f>IF(AU4&gt;0,AVERAGE(AY8:AY108),"N/A")</f>
        <v>20713.898313090212</v>
      </c>
      <c r="AZ3" s="19">
        <f>IF(AV4&gt;AU4,AVERAGE(AZ8:AZ108),"N/A")</f>
        <v>18853.81896615561</v>
      </c>
      <c r="BA3" s="19">
        <f>IF(AV4&gt;0,AVERAGE(BA8:BA108),"N/A")</f>
        <v>20699.966565158695</v>
      </c>
      <c r="BB3" s="19">
        <f>IF(AV4&gt;AU4,AVERAGE(BB8:BB108),"N/A")</f>
        <v>18630.096530906492</v>
      </c>
      <c r="BC3" s="19">
        <f>IF(AV4&gt;AU4,AVERAGE(BC8:BC108),"N/A")</f>
        <v>22231.5</v>
      </c>
      <c r="BD3" s="25" t="e">
        <f>AVERAGE(BD8:BD108)</f>
        <v>#DIV/0!</v>
      </c>
      <c r="BE3" s="26"/>
      <c r="BF3" s="27">
        <f>AVERAGE(BF8:BF108)</f>
        <v>18250444.199999999</v>
      </c>
      <c r="BG3" s="25">
        <f>AVERAGE(BG8:BG108)</f>
        <v>449.36666666666667</v>
      </c>
      <c r="BH3" s="27">
        <f>AVERAGE(BH8:BH108)</f>
        <v>18250444.199999999</v>
      </c>
      <c r="BI3" s="28" t="e">
        <f>AVERAGE(BI8:BI108)</f>
        <v>#DIV/0!</v>
      </c>
      <c r="BJ3" s="26"/>
      <c r="BK3" s="25">
        <f>AVERAGE(BK8:BK108)</f>
        <v>450</v>
      </c>
      <c r="BL3" s="26"/>
      <c r="BM3" s="29">
        <f>BM4/BN4</f>
        <v>1</v>
      </c>
      <c r="BN3" s="26"/>
      <c r="BO3" s="26">
        <f>IF(BM4&gt;0,AVERAGE(BO8:BO108),"N/A")</f>
        <v>449.36666666666667</v>
      </c>
      <c r="BP3" s="26">
        <f>IF(BM4&gt;0,AVERAGE(BP8:BP108),"N/A")</f>
        <v>18250444.199999999</v>
      </c>
      <c r="BQ3" s="26">
        <f>IF(BM4&gt;0,AVERAGE(BQ8:BQ108),"N/A")</f>
        <v>40797.480964172944</v>
      </c>
      <c r="BR3" s="26" t="str">
        <f>IF(BN4&gt;BM4,AVERAGE(BR8:BR108),"N/A")</f>
        <v>N/A</v>
      </c>
      <c r="BS3" s="26">
        <f>IF(BN4&gt;0,AVERAGE(BS8:BS108),"N/A")</f>
        <v>40906.800246502229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>
        <f>AVERAGE(BX8:BX108)</f>
        <v>12521415.033333333</v>
      </c>
      <c r="BY3" s="34">
        <f>AVERAGE(BY8:BY108)</f>
        <v>486.46666666666664</v>
      </c>
      <c r="BZ3" s="41">
        <f>AVERAGE(BZ8:BZ108)</f>
        <v>12521415.033333333</v>
      </c>
      <c r="CA3" s="42" t="e">
        <f>AVERAGE(CA8:CA108)</f>
        <v>#DIV/0!</v>
      </c>
      <c r="CB3" s="40"/>
      <c r="CC3" s="34">
        <f>AVERAGE(CC8:CC108)</f>
        <v>487.3</v>
      </c>
      <c r="CD3" s="40"/>
      <c r="CE3" s="43">
        <f>CE4/CF4</f>
        <v>1</v>
      </c>
      <c r="CF3" s="40"/>
      <c r="CG3" s="40">
        <f>IF(CE4&gt;0,AVERAGE(CG8:CG108),"N/A")</f>
        <v>486.46666666666664</v>
      </c>
      <c r="CH3" s="40">
        <f>IF(CE4&gt;0,AVERAGE(CH8:CH108),"N/A")</f>
        <v>12521415.033333333</v>
      </c>
      <c r="CI3" s="40">
        <f>IF(CE4&gt;0,AVERAGE(CI8:CI108),"N/A")</f>
        <v>25136.568695973572</v>
      </c>
      <c r="CJ3" s="40" t="str">
        <f>IF(CF4&gt;CE4,AVERAGE(CJ8:CJ108),"N/A")</f>
        <v>N/A</v>
      </c>
      <c r="CK3" s="40">
        <f>IF(CF4&gt;0,AVERAGE(CK8:CK108),"N/A")</f>
        <v>25194.717693255065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158847001.88737732</v>
      </c>
      <c r="E4" s="4">
        <f>STDEV(E8:E108)</f>
        <v>4235.9039616608152</v>
      </c>
      <c r="F4" s="6">
        <f>STDEV(F8:F108)</f>
        <v>158847001.88737732</v>
      </c>
      <c r="G4" s="7" t="e">
        <f>STDEV(G8:G108)</f>
        <v>#DIV/0!</v>
      </c>
      <c r="H4" s="5"/>
      <c r="I4" s="4">
        <f>STDEV(I8:I108)</f>
        <v>4237.2831682902506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4235.9039616608152</v>
      </c>
      <c r="N4" s="5">
        <f>IF(K4&gt;1,STDEV(N8:N108),"N/A")</f>
        <v>158847001.88737732</v>
      </c>
      <c r="O4" s="5">
        <f>IF(K4&gt;1,STDEV(O8:O108),"N/A")</f>
        <v>894.86435079290106</v>
      </c>
      <c r="P4" s="5" t="str">
        <f>IF(L4&gt;K4+1,STDEV(P8:P108),"N/A")</f>
        <v>N/A</v>
      </c>
      <c r="Q4" s="5">
        <f>IF(L4&gt;0,STDEV(Q8:Q108),"N/A")</f>
        <v>893.61867364124407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251875374.82519424</v>
      </c>
      <c r="W4" s="11">
        <f>STDEV(W8:W108)</f>
        <v>9522.8796669166586</v>
      </c>
      <c r="X4" s="13">
        <f>STDEV(X8:X108)</f>
        <v>26314050.736668948</v>
      </c>
      <c r="Y4" s="14" t="e">
        <f>STDEV(Y8:Y108)</f>
        <v>#DIV/0!</v>
      </c>
      <c r="Z4" s="12"/>
      <c r="AA4" s="11">
        <f>STDEV(AA8:AA108)</f>
        <v>1038.1041384653324</v>
      </c>
      <c r="AB4" s="12"/>
      <c r="AC4" s="12">
        <f>SUM(AC8:AC108)</f>
        <v>0</v>
      </c>
      <c r="AD4" s="12">
        <f>SUM(AD8:AD108)</f>
        <v>30</v>
      </c>
      <c r="AE4" s="11" t="str">
        <f>IF(AC4&gt;1,STDEV(AE8:AE108),"N/A")</f>
        <v>N/A</v>
      </c>
      <c r="AF4" s="11" t="str">
        <f>IF(AC4&gt;1,STDEV(AF8:AF108),"N/A")</f>
        <v>N/A</v>
      </c>
      <c r="AG4" s="11" t="str">
        <f>IF(AC4&gt;1,STDEV(AG8:AG108),"N/A")</f>
        <v>N/A</v>
      </c>
      <c r="AH4" s="11">
        <f>IF(AD4&gt;AC4+1,STDEV(AH8:AH108),"N/A")</f>
        <v>909.0215851674875</v>
      </c>
      <c r="AI4" s="11">
        <f>IF(AD4&gt;0,STDEV(AI8:AI108),"N/A")</f>
        <v>3301.7951415136185</v>
      </c>
      <c r="AJ4" s="11">
        <f>IF(AD4&gt;AC4+1,STDEV(AJ8:AJ108),"N/A")</f>
        <v>5292.662931369895</v>
      </c>
      <c r="AK4" s="11">
        <f>IF(AD4&gt;AC4+1,STDEV(AK8:AK108),"N/A")</f>
        <v>9467.2995048109206</v>
      </c>
      <c r="AL4" s="18" t="e">
        <f>STDEV(AL8:AL108)</f>
        <v>#DIV/0!</v>
      </c>
      <c r="AM4" s="19"/>
      <c r="AN4" s="20">
        <f>STDEV(AN8:AN108)</f>
        <v>139016378.00336426</v>
      </c>
      <c r="AO4" s="18">
        <f>STDEV(AO8:AO108)</f>
        <v>7156.7565876710105</v>
      </c>
      <c r="AP4" s="20">
        <f>STDEV(AP8:AP108)</f>
        <v>238712344.62390709</v>
      </c>
      <c r="AQ4" s="21" t="e">
        <f>STDEV(AQ8:AQ108)</f>
        <v>#DIV/0!</v>
      </c>
      <c r="AR4" s="19"/>
      <c r="AS4" s="18">
        <f>STDEV(AS8:AS108)</f>
        <v>12646.018732727931</v>
      </c>
      <c r="AT4" s="19"/>
      <c r="AU4" s="19">
        <f>SUM(AU8:AU108)</f>
        <v>20</v>
      </c>
      <c r="AV4" s="19">
        <f>SUM(AV8:AV108)</f>
        <v>30</v>
      </c>
      <c r="AW4" s="19">
        <f>IF(AU4&gt;1,STDEV(AW8:AW108),"N/A")</f>
        <v>6674.1163270779471</v>
      </c>
      <c r="AX4" s="19">
        <f>IF(AU4&gt;1,STDEV(AX8:AX108),"N/A")</f>
        <v>130733639.2351494</v>
      </c>
      <c r="AY4" s="19">
        <f>IF(AU4&gt;1,STDEV(AY8:AY108),"N/A")</f>
        <v>1689.6446046523315</v>
      </c>
      <c r="AZ4" s="19">
        <f>IF(AV4&gt;AU4+1,STDEV(AZ8:AZ108),"N/A")</f>
        <v>1346.7528955711207</v>
      </c>
      <c r="BA4" s="19">
        <f>IF(AV4&gt;0,STDEV(BA8:BA108),"N/A")</f>
        <v>1663.1676534895093</v>
      </c>
      <c r="BB4" s="19">
        <f>IF(AV4&gt;AU4+1,STDEV(BB8:BB108),"N/A")</f>
        <v>2066.7095484540655</v>
      </c>
      <c r="BC4" s="19">
        <f>IF(AV4&gt;AU4+1,STDEV(BC8:BC108),"N/A")</f>
        <v>6701.7977231651976</v>
      </c>
      <c r="BD4" s="25" t="e">
        <f>STDEV(BD8:BD108)</f>
        <v>#DIV/0!</v>
      </c>
      <c r="BE4" s="26"/>
      <c r="BF4" s="27">
        <f>STDEV(BF8:BF108)</f>
        <v>21270520.883747712</v>
      </c>
      <c r="BG4" s="25">
        <f>STDEV(BG8:BG108)</f>
        <v>530.89082476163776</v>
      </c>
      <c r="BH4" s="27">
        <f>STDEV(BH8:BH108)</f>
        <v>21270520.883747712</v>
      </c>
      <c r="BI4" s="28" t="e">
        <f>STDEV(BI8:BI108)</f>
        <v>#DIV/0!</v>
      </c>
      <c r="BJ4" s="26"/>
      <c r="BK4" s="25">
        <f>STDEV(BK8:BK108)</f>
        <v>530.90164034794418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530.89082476163776</v>
      </c>
      <c r="BP4" s="26">
        <f>IF(BM4&gt;1,STDEV(BP8:BP108),"N/A")</f>
        <v>21270520.883747712</v>
      </c>
      <c r="BQ4" s="26">
        <f>IF(BM4&gt;1,STDEV(BQ8:BQ108),"N/A")</f>
        <v>1026.2733723743142</v>
      </c>
      <c r="BR4" s="26" t="str">
        <f>IF(BN4&gt;BM4+1,STDEV(BR8:BR108),"N/A")</f>
        <v>N/A</v>
      </c>
      <c r="BS4" s="26">
        <f>IF(BN4&gt;0,STDEV(BS8:BS108),"N/A")</f>
        <v>1033.1434080905901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9393465.3268372957</v>
      </c>
      <c r="BY4" s="34">
        <f>STDEV(BY8:BY108)</f>
        <v>342.55789677611892</v>
      </c>
      <c r="BZ4" s="41">
        <f>STDEV(BZ8:BZ108)</f>
        <v>9393465.3268372957</v>
      </c>
      <c r="CA4" s="42" t="e">
        <f>STDEV(CA8:CA108)</f>
        <v>#DIV/0!</v>
      </c>
      <c r="CB4" s="40"/>
      <c r="CC4" s="34">
        <f>STDEV(CC8:CC108)</f>
        <v>342.47921155134014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342.55789677611892</v>
      </c>
      <c r="CH4" s="40">
        <f>IF(CE4&gt;1,STDEV(CH8:CH108),"N/A")</f>
        <v>9393465.3268372957</v>
      </c>
      <c r="CI4" s="40">
        <f>IF(CE4&gt;1,STDEV(CI8:CI108),"N/A")</f>
        <v>1691.8060990403512</v>
      </c>
      <c r="CJ4" s="40" t="str">
        <f>IF(CF4&gt;CE4+1,STDEV(CJ8:CJ108),"N/A")</f>
        <v>N/A</v>
      </c>
      <c r="CK4" s="40">
        <f>IF(CF4&gt;0,STDEV(CK8:CK108),"N/A")</f>
        <v>1675.9279341886988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902340222</v>
      </c>
      <c r="E5" s="4">
        <f>MAX(E8:E108)</f>
        <v>24027</v>
      </c>
      <c r="F5" s="6">
        <f>MAX(F8:F108)</f>
        <v>902340222</v>
      </c>
      <c r="G5" s="4">
        <f>MAX(G8:G108)</f>
        <v>0</v>
      </c>
      <c r="H5" s="5"/>
      <c r="I5" s="4">
        <f>MAX(I8:I108)</f>
        <v>24035</v>
      </c>
      <c r="J5" s="5"/>
      <c r="K5" s="5"/>
      <c r="L5" s="5"/>
      <c r="M5" s="5">
        <f>IF(K4&gt;0,MAX(M8:M108),"N/A")</f>
        <v>24027</v>
      </c>
      <c r="N5" s="5">
        <f>IF(K4&gt;0,MAX(N8:N108),"N/A")</f>
        <v>902340222</v>
      </c>
      <c r="O5" s="5">
        <f>IF(K4&gt;0,MAX(O8:O108),"N/A")</f>
        <v>39331.620728929382</v>
      </c>
      <c r="P5" s="5" t="str">
        <f>IF(L4&gt;K4,MAX(P8:P108),"N/A")</f>
        <v>N/A</v>
      </c>
      <c r="Q5" s="5">
        <f>IF(L4&gt;0,MAX(Q8:Q108),"N/A")</f>
        <v>39361.617715617715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792344638</v>
      </c>
      <c r="W5" s="11">
        <f>MAX(W8:W108)</f>
        <v>31610</v>
      </c>
      <c r="X5" s="13">
        <f>MAX(X8:X108)</f>
        <v>858734570</v>
      </c>
      <c r="Y5" s="11">
        <f>MAX(Y8:Y108)</f>
        <v>0</v>
      </c>
      <c r="Z5" s="12"/>
      <c r="AA5" s="11">
        <f>MAX(AA8:AA108)</f>
        <v>32178</v>
      </c>
      <c r="AB5" s="12"/>
      <c r="AC5" s="12"/>
      <c r="AD5" s="12"/>
      <c r="AE5" s="11" t="str">
        <f>IF(AC4&gt;0,MAX(AE8:AE108),"N/A")</f>
        <v>N/A</v>
      </c>
      <c r="AF5" s="11" t="str">
        <f>IF(AC4&gt;0,MAX(AF8:AF108),"N/A")</f>
        <v>N/A</v>
      </c>
      <c r="AG5" s="11" t="str">
        <f>IF(AC4&gt;0,MAX(AG8:AG108),"N/A")</f>
        <v>N/A</v>
      </c>
      <c r="AH5" s="11">
        <f>IF(AD4&gt;AC4,MAX(AH8:AH108),"N/A")</f>
        <v>28099.134586032629</v>
      </c>
      <c r="AI5" s="11">
        <f>IF(AD4&gt;0,MAX(AI8:AI108),"N/A")</f>
        <v>37142.073994638071</v>
      </c>
      <c r="AJ5" s="11">
        <f>IF(AD4&gt;AC4,MAX(AJ8:AJ108),"N/A")</f>
        <v>27488.479144036497</v>
      </c>
      <c r="AK5" s="11">
        <f>IF(AD4&gt;AC4,MAX(AK8:AK108),"N/A")</f>
        <v>29407</v>
      </c>
      <c r="AL5" s="18">
        <f>MAX(AL8:AL108)</f>
        <v>0</v>
      </c>
      <c r="AM5" s="19"/>
      <c r="AN5" s="20">
        <f>MAX(AN8:AN108)</f>
        <v>417384080</v>
      </c>
      <c r="AO5" s="18">
        <f>MAX(AO8:AO108)</f>
        <v>21941</v>
      </c>
      <c r="AP5" s="20">
        <f>MAX(AP8:AP108)</f>
        <v>714818148</v>
      </c>
      <c r="AQ5" s="18">
        <f>MAX(AQ8:AQ108)</f>
        <v>0</v>
      </c>
      <c r="AR5" s="19"/>
      <c r="AS5" s="18">
        <f>MAX(AS8:AS108)</f>
        <v>36764</v>
      </c>
      <c r="AT5" s="19"/>
      <c r="AU5" s="19"/>
      <c r="AV5" s="19"/>
      <c r="AW5" s="19">
        <f>IF(AU4&gt;0,MAX(AW8:AW108),"N/A")</f>
        <v>21646</v>
      </c>
      <c r="AX5" s="19">
        <f>IF(AU4&gt;0,MAX(AX8:AX108),"N/A")</f>
        <v>411211212</v>
      </c>
      <c r="AY5" s="19">
        <f>IF(AU4&gt;0,MAX(AY8:AY108),"N/A")</f>
        <v>24116.878761822871</v>
      </c>
      <c r="AZ5" s="19">
        <f>IF(AV4&gt;AU4,MAX(AZ8:AZ108),"N/A")</f>
        <v>20471.651965811965</v>
      </c>
      <c r="BA5" s="19">
        <f>IF(AV4&gt;0,MAX(BA8:BA108),"N/A")</f>
        <v>24127.251612903226</v>
      </c>
      <c r="BB5" s="19">
        <f>IF(AV4&gt;AU4,MAX(BB8:BB108),"N/A")</f>
        <v>22184.576141128076</v>
      </c>
      <c r="BC5" s="19">
        <f>IF(AV4&gt;AU4,MAX(BC8:BC108),"N/A")</f>
        <v>28855</v>
      </c>
      <c r="BD5" s="25">
        <f>MAX(BD8:BD108)</f>
        <v>0</v>
      </c>
      <c r="BE5" s="26"/>
      <c r="BF5" s="27">
        <f>MAX(BF8:BF108)</f>
        <v>113978071</v>
      </c>
      <c r="BG5" s="25">
        <f>MAX(BG8:BG108)</f>
        <v>2843</v>
      </c>
      <c r="BH5" s="27">
        <f>MAX(BH8:BH108)</f>
        <v>113978071</v>
      </c>
      <c r="BI5" s="25">
        <f>MAX(BI8:BI108)</f>
        <v>0</v>
      </c>
      <c r="BJ5" s="26"/>
      <c r="BK5" s="25">
        <f>MAX(BK8:BK108)</f>
        <v>2844</v>
      </c>
      <c r="BL5" s="26"/>
      <c r="BM5" s="26"/>
      <c r="BN5" s="26"/>
      <c r="BO5" s="26">
        <f>IF(BM4&gt;0,MAX(BO8:BO108),"N/A")</f>
        <v>2843</v>
      </c>
      <c r="BP5" s="26">
        <f>IF(BM4&gt;0,MAX(BP8:BP108),"N/A")</f>
        <v>113978071</v>
      </c>
      <c r="BQ5" s="26">
        <f>IF(BM4&gt;0,MAX(BQ8:BQ108),"N/A")</f>
        <v>44292.987500000003</v>
      </c>
      <c r="BR5" s="26" t="str">
        <f>IF(BN4&gt;BM4,MAX(BR8:BR108),"N/A")</f>
        <v>N/A</v>
      </c>
      <c r="BS5" s="26">
        <f>IF(BN4&gt;0,MAX(BS8:BS108),"N/A")</f>
        <v>44571.559748427673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34605579</v>
      </c>
      <c r="BY5" s="34">
        <f>MAX(BY8:BY108)</f>
        <v>1331</v>
      </c>
      <c r="BZ5" s="41">
        <f>MAX(BZ8:BZ108)</f>
        <v>34605579</v>
      </c>
      <c r="CA5" s="34">
        <f>MAX(CA8:CA108)</f>
        <v>0</v>
      </c>
      <c r="CB5" s="40"/>
      <c r="CC5" s="34">
        <f>MAX(CC8:CC108)</f>
        <v>1332</v>
      </c>
      <c r="CD5" s="40"/>
      <c r="CE5" s="40"/>
      <c r="CF5" s="40"/>
      <c r="CG5" s="40">
        <f>IF(CE4&gt;0,MAX(CG8:CG108),"N/A")</f>
        <v>1331</v>
      </c>
      <c r="CH5" s="40">
        <f>IF(CE4&gt;0,MAX(CH8:CH108),"N/A")</f>
        <v>34605579</v>
      </c>
      <c r="CI5" s="40">
        <f>IF(CE4&gt;0,MAX(CI8:CI108),"N/A")</f>
        <v>30245.331471135942</v>
      </c>
      <c r="CJ5" s="40" t="str">
        <f>IF(CF4&gt;CE4,MAX(CJ8:CJ108),"N/A")</f>
        <v>N/A</v>
      </c>
      <c r="CK5" s="40">
        <f>IF(CF4&gt;0,MAX(CK8:CK108),"N/A")</f>
        <v>30245.331471135942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14647228</v>
      </c>
      <c r="E6" s="4">
        <f>MIN(E8:E108)</f>
        <v>385</v>
      </c>
      <c r="F6" s="6">
        <f>MIN(F8:F108)</f>
        <v>14647228</v>
      </c>
      <c r="G6" s="4">
        <f>MIN(G8:G108)</f>
        <v>0</v>
      </c>
      <c r="H6" s="5"/>
      <c r="I6" s="4">
        <f>MIN(I8:I108)</f>
        <v>386</v>
      </c>
      <c r="J6" s="5"/>
      <c r="K6" s="5"/>
      <c r="L6" s="5"/>
      <c r="M6" s="5">
        <f>IF(K4&gt;0,MIN(M8:M108),"N/A")</f>
        <v>385</v>
      </c>
      <c r="N6" s="5">
        <f>IF(K4&gt;0,MIN(N8:N108),"N/A")</f>
        <v>14647228</v>
      </c>
      <c r="O6" s="5">
        <f>IF(K4&gt;0,MIN(O8:O108),"N/A")</f>
        <v>35497.961524500904</v>
      </c>
      <c r="P6" s="5" t="str">
        <f>IF(L4&gt;K4,MIN(P8:P108),"N/A")</f>
        <v>N/A</v>
      </c>
      <c r="Q6" s="5">
        <f>IF(L4&gt;0,MIN(Q8:Q108),"N/A")</f>
        <v>35497.961524500904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30184129</v>
      </c>
      <c r="W6" s="11">
        <f>MIN(W8:W108)</f>
        <v>890</v>
      </c>
      <c r="X6" s="13">
        <f>MIN(X8:X108)</f>
        <v>750256855</v>
      </c>
      <c r="Y6" s="11">
        <f>MIN(Y8:Y108)</f>
        <v>0</v>
      </c>
      <c r="Z6" s="12"/>
      <c r="AA6" s="11">
        <f>MIN(AA8:AA108)</f>
        <v>28807</v>
      </c>
      <c r="AB6" s="12"/>
      <c r="AC6" s="12"/>
      <c r="AD6" s="12"/>
      <c r="AE6" s="11" t="str">
        <f>IF(AC4&gt;0,MIN(AE8:AE108),"N/A")</f>
        <v>N/A</v>
      </c>
      <c r="AF6" s="11" t="str">
        <f>IF(AC4&gt;0,MIN(AF8:AF108),"N/A")</f>
        <v>N/A</v>
      </c>
      <c r="AG6" s="11" t="str">
        <f>IF(AC4&gt;0,MIN(AG8:AG108),"N/A")</f>
        <v>N/A</v>
      </c>
      <c r="AH6" s="11">
        <f>IF(AD4&gt;AC4,MIN(AH8:AH108),"N/A")</f>
        <v>24994.004474344943</v>
      </c>
      <c r="AI6" s="11">
        <f>IF(AD4&gt;0,MIN(AI8:AI108),"N/A")</f>
        <v>25066.265042708004</v>
      </c>
      <c r="AJ6" s="11">
        <f>IF(AD4&gt;AC4,MIN(AJ8:AJ108),"N/A")</f>
        <v>0</v>
      </c>
      <c r="AK6" s="11">
        <f>IF(AD4&gt;AC4,MIN(AK8:AK108),"N/A")</f>
        <v>1</v>
      </c>
      <c r="AL6" s="18">
        <f>MIN(AL8:AL108)</f>
        <v>0</v>
      </c>
      <c r="AM6" s="19"/>
      <c r="AN6" s="20">
        <f>MIN(AN8:AN108)</f>
        <v>12354998</v>
      </c>
      <c r="AO6" s="18">
        <f>MIN(AO8:AO108)</f>
        <v>611</v>
      </c>
      <c r="AP6" s="20">
        <f>MIN(AP8:AP108)</f>
        <v>25755113</v>
      </c>
      <c r="AQ6" s="18">
        <f>MIN(AQ8:AQ108)</f>
        <v>0</v>
      </c>
      <c r="AR6" s="19"/>
      <c r="AS6" s="18">
        <f>MIN(AS8:AS108)</f>
        <v>1475</v>
      </c>
      <c r="AT6" s="19"/>
      <c r="AU6" s="19"/>
      <c r="AV6" s="19"/>
      <c r="AW6" s="19">
        <f>IF(AU4&gt;0,MIN(AW8:AW108),"N/A")</f>
        <v>1475</v>
      </c>
      <c r="AX6" s="19">
        <f>IF(AU4&gt;0,MIN(AX8:AX108),"N/A")</f>
        <v>25755113</v>
      </c>
      <c r="AY6" s="19">
        <f>IF(AU4&gt;0,MIN(AY8:AY108),"N/A")</f>
        <v>17250.578030810448</v>
      </c>
      <c r="AZ6" s="19">
        <f>IF(AV4&gt;AU4,MIN(AZ8:AZ108),"N/A")</f>
        <v>16497.229821211597</v>
      </c>
      <c r="BA6" s="19">
        <f>IF(AV4&gt;0,MIN(BA8:BA108),"N/A")</f>
        <v>17250.578030810448</v>
      </c>
      <c r="BB6" s="19">
        <f>IF(AV4&gt;AU4,MIN(BB8:BB108),"N/A")</f>
        <v>15279.959341825903</v>
      </c>
      <c r="BC6" s="19">
        <f>IF(AV4&gt;AU4,MIN(BC8:BC108),"N/A")</f>
        <v>12641</v>
      </c>
      <c r="BD6" s="25">
        <f>MIN(BD8:BD108)</f>
        <v>0</v>
      </c>
      <c r="BE6" s="26"/>
      <c r="BF6" s="27">
        <f>MIN(BF8:BF108)</f>
        <v>3648663</v>
      </c>
      <c r="BG6" s="25">
        <f>MIN(BG8:BG108)</f>
        <v>91</v>
      </c>
      <c r="BH6" s="27">
        <f>MIN(BH8:BH108)</f>
        <v>3648663</v>
      </c>
      <c r="BI6" s="25">
        <f>MIN(BI8:BI108)</f>
        <v>0</v>
      </c>
      <c r="BJ6" s="26"/>
      <c r="BK6" s="25">
        <f>MIN(BK8:BK108)</f>
        <v>92</v>
      </c>
      <c r="BL6" s="26"/>
      <c r="BM6" s="26"/>
      <c r="BN6" s="26"/>
      <c r="BO6" s="26">
        <f>IF(BM4&gt;0,MIN(BO8:BO108),"N/A")</f>
        <v>91</v>
      </c>
      <c r="BP6" s="26">
        <f>IF(BM4&gt;0,MIN(BP8:BP108),"N/A")</f>
        <v>3648663</v>
      </c>
      <c r="BQ6" s="26">
        <f>IF(BM4&gt;0,MIN(BQ8:BQ108),"N/A")</f>
        <v>39471.1797752809</v>
      </c>
      <c r="BR6" s="26" t="str">
        <f>IF(BN4&gt;BM4,MIN(BR8:BR108),"N/A")</f>
        <v>N/A</v>
      </c>
      <c r="BS6" s="26">
        <f>IF(BN4&gt;0,MIN(BS8:BS108),"N/A")</f>
        <v>39694.180790960454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3983303</v>
      </c>
      <c r="BY6" s="34">
        <f>MIN(BY8:BY108)</f>
        <v>158</v>
      </c>
      <c r="BZ6" s="41">
        <f>MIN(BZ8:BZ108)</f>
        <v>3983303</v>
      </c>
      <c r="CA6" s="34">
        <f>MIN(CA8:CA108)</f>
        <v>0</v>
      </c>
      <c r="CB6" s="40"/>
      <c r="CC6" s="34">
        <f>MIN(CC8:CC108)</f>
        <v>158</v>
      </c>
      <c r="CD6" s="40"/>
      <c r="CE6" s="40"/>
      <c r="CF6" s="40"/>
      <c r="CG6" s="40">
        <f>IF(CE4&gt;0,MIN(CG8:CG108),"N/A")</f>
        <v>158</v>
      </c>
      <c r="CH6" s="40">
        <f>IF(CE4&gt;0,MIN(CH8:CH108),"N/A")</f>
        <v>3983303</v>
      </c>
      <c r="CI6" s="40">
        <f>IF(CE4&gt;0,MIN(CI8:CI108),"N/A")</f>
        <v>23659.227467811157</v>
      </c>
      <c r="CJ6" s="40" t="str">
        <f>IF(CF4&gt;CE4,MIN(CJ8:CJ108),"N/A")</f>
        <v>N/A</v>
      </c>
      <c r="CK6" s="40">
        <f>IF(CF4&gt;0,MIN(CK8:CK108),"N/A")</f>
        <v>23710.107526881722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62</v>
      </c>
      <c r="C8" s="10" t="s">
        <v>62</v>
      </c>
      <c r="D8" s="10">
        <v>17296411</v>
      </c>
      <c r="E8" s="10">
        <v>450</v>
      </c>
      <c r="F8" s="10">
        <v>17296411</v>
      </c>
      <c r="G8" s="10" t="s">
        <v>882</v>
      </c>
      <c r="H8" s="10" t="s">
        <v>1264</v>
      </c>
      <c r="I8" s="10">
        <v>451</v>
      </c>
      <c r="J8" s="10">
        <v>1543869396</v>
      </c>
      <c r="K8" s="10">
        <f t="shared" ref="K8:K71" si="0">IF(AND(B8=C8,L8=1),1,0)</f>
        <v>1</v>
      </c>
      <c r="L8" s="10">
        <f t="shared" ref="L8:L71" si="1">IF(C8&gt;0,1,0)</f>
        <v>1</v>
      </c>
      <c r="M8" s="10">
        <f t="shared" ref="M8:M71" si="2">IF(K8=1,E8,"")</f>
        <v>450</v>
      </c>
      <c r="N8" s="10">
        <f t="shared" ref="N8:N71" si="3">IF(K8=1,D8,"")</f>
        <v>17296411</v>
      </c>
      <c r="O8" s="10">
        <f t="shared" ref="O8:O71" si="4">IF(AND(L8&gt;0,K8=1),F8/I8,"")</f>
        <v>38351.243902439026</v>
      </c>
      <c r="P8" s="10" t="str">
        <f t="shared" ref="P8:P71" si="5">IF(AND(L8&gt;0,K8=0),F8/I8,"")</f>
        <v/>
      </c>
      <c r="Q8" s="10">
        <f t="shared" ref="Q8:Q71" si="6">IF(L8&gt;0,D8/E8,"")</f>
        <v>38436.468888888892</v>
      </c>
      <c r="R8" s="10" t="str">
        <f t="shared" ref="R8:R71" si="7">IF(AND(L8&gt;0,K8=0),(F8-D8)/(I8-E8),"")</f>
        <v/>
      </c>
      <c r="S8" s="10" t="str">
        <f t="shared" ref="S8:S71" si="8">IF(AND(L8&gt;0,K8=0),I8-E8,"")</f>
        <v/>
      </c>
      <c r="T8" s="17" t="s">
        <v>1346</v>
      </c>
      <c r="U8" s="17" t="s">
        <v>62</v>
      </c>
      <c r="V8" s="17">
        <v>687199451</v>
      </c>
      <c r="W8" s="17">
        <v>23747</v>
      </c>
      <c r="X8" s="17">
        <v>806001004</v>
      </c>
      <c r="Y8" s="17" t="s">
        <v>917</v>
      </c>
      <c r="Z8" s="17" t="s">
        <v>1347</v>
      </c>
      <c r="AA8" s="17">
        <v>31232</v>
      </c>
      <c r="AB8" s="17">
        <v>1544954455</v>
      </c>
      <c r="AC8" s="17">
        <f t="shared" ref="AC8:AC71" si="9">IF(AND(T8=U8,AD8=1),1,0)</f>
        <v>0</v>
      </c>
      <c r="AD8" s="17">
        <f t="shared" ref="AD8:AD71" si="10">IF(U8&gt;0,1,0)</f>
        <v>1</v>
      </c>
      <c r="AE8" s="32" t="str">
        <f t="shared" ref="AE8:AE71" si="11">IF(AC8=1,W8,"")</f>
        <v/>
      </c>
      <c r="AF8" s="32" t="str">
        <f t="shared" ref="AF8:AF71" si="12">IF(AC8=1,V8,"")</f>
        <v/>
      </c>
      <c r="AG8" s="32" t="str">
        <f t="shared" ref="AG8:AG71" si="13">IF(AND(AD8&gt;0,AC8=1),X8/AA8,"")</f>
        <v/>
      </c>
      <c r="AH8" s="32">
        <f t="shared" ref="AH8:AH71" si="14">IF(AND(AD8&gt;0,AC8=0),X8/AA8,"")</f>
        <v>25806.896900614753</v>
      </c>
      <c r="AI8" s="32">
        <f t="shared" ref="AI8:AI71" si="15">IF(AD8&gt;0,V8/W8,"")</f>
        <v>28938.369099254644</v>
      </c>
      <c r="AJ8" s="32">
        <f t="shared" ref="AJ8:AJ71" si="16">IF(AND(AD8&gt;0,AC8=0),(X8-V8)/(AA8-W8),"")</f>
        <v>15871.950968603875</v>
      </c>
      <c r="AK8" s="32">
        <f t="shared" ref="AK8:AK71" si="17">IF(AND(AD8&gt;0,AC8=0),AA8-W8,"")</f>
        <v>7485</v>
      </c>
      <c r="AL8" s="24" t="s">
        <v>62</v>
      </c>
      <c r="AM8" s="24" t="s">
        <v>62</v>
      </c>
      <c r="AN8" s="24">
        <v>380008070</v>
      </c>
      <c r="AO8" s="24">
        <v>17600</v>
      </c>
      <c r="AP8" s="24">
        <v>380008070</v>
      </c>
      <c r="AQ8" s="24" t="s">
        <v>882</v>
      </c>
      <c r="AR8" s="24" t="s">
        <v>1264</v>
      </c>
      <c r="AS8" s="24">
        <v>17600</v>
      </c>
      <c r="AT8" s="24">
        <v>1545244668</v>
      </c>
      <c r="AU8" s="24">
        <f t="shared" ref="AU8:AU71" si="18">IF(AND(AL8=AM8,AV8=1),1,0)</f>
        <v>1</v>
      </c>
      <c r="AV8" s="24">
        <f t="shared" ref="AV8:AV71" si="19">IF(AM8&gt;0,1,0)</f>
        <v>1</v>
      </c>
      <c r="AW8" s="24">
        <f t="shared" ref="AW8:AW71" si="20">IF(AU8=1,AO8,"")</f>
        <v>17600</v>
      </c>
      <c r="AX8" s="24">
        <f t="shared" ref="AX8:AX71" si="21">IF(AU8=1,AN8,"")</f>
        <v>380008070</v>
      </c>
      <c r="AY8" s="24">
        <f t="shared" ref="AY8:AY71" si="22">IF(AND(AV8&gt;0,AU8=1),AP8/AS8,"")</f>
        <v>21591.367613636365</v>
      </c>
      <c r="AZ8" s="24" t="str">
        <f t="shared" ref="AZ8:AZ71" si="23">IF(AND(AV8&gt;0,AU8=0),AP8/AS8,"")</f>
        <v/>
      </c>
      <c r="BA8" s="24">
        <f t="shared" ref="BA8:BA71" si="24">IF(AV8&gt;0,AN8/AO8,"")</f>
        <v>21591.367613636365</v>
      </c>
      <c r="BB8" s="24" t="str">
        <f t="shared" ref="BB8:BB71" si="25">IF(AND(AV8&gt;0,AU8=0),(AP8-AN8)/(AS8-AO8),"")</f>
        <v/>
      </c>
      <c r="BC8" s="24" t="str">
        <f t="shared" ref="BC8:BC71" si="26">IF(AND(AV8&gt;0,AU8=0),AS8-AO8,"")</f>
        <v/>
      </c>
      <c r="BD8" s="31" t="s">
        <v>62</v>
      </c>
      <c r="BE8" s="31" t="s">
        <v>62</v>
      </c>
      <c r="BF8" s="31">
        <v>24756338</v>
      </c>
      <c r="BG8" s="31">
        <v>604</v>
      </c>
      <c r="BH8" s="31">
        <v>24756338</v>
      </c>
      <c r="BI8" s="31" t="s">
        <v>882</v>
      </c>
      <c r="BJ8" s="31" t="s">
        <v>1264</v>
      </c>
      <c r="BK8" s="31">
        <v>604</v>
      </c>
      <c r="BL8" s="31">
        <v>1545098383</v>
      </c>
      <c r="BM8" s="31">
        <f t="shared" ref="BM8:BM71" si="27">IF(AND(BD8=BE8,BN8=1),1,0)</f>
        <v>1</v>
      </c>
      <c r="BN8" s="31">
        <f t="shared" ref="BN8:BN71" si="28">IF(BE8&gt;0,1,0)</f>
        <v>1</v>
      </c>
      <c r="BO8" s="31">
        <f t="shared" ref="BO8:BO71" si="29">IF(BM8=1,BG8,"")</f>
        <v>604</v>
      </c>
      <c r="BP8" s="31">
        <f t="shared" ref="BP8:BP71" si="30">IF(BM8=1,BF8,"")</f>
        <v>24756338</v>
      </c>
      <c r="BQ8" s="31">
        <f t="shared" ref="BQ8:BQ71" si="31">IF(AND(BN8&gt;0,BM8=1),BH8/BK8,"")</f>
        <v>40987.314569536422</v>
      </c>
      <c r="BR8" s="31" t="str">
        <f t="shared" ref="BR8:BR71" si="32">IF(AND(BN8&gt;0,BM8=0),BH8/BK8,"")</f>
        <v/>
      </c>
      <c r="BS8" s="31">
        <f t="shared" ref="BS8:BS71" si="33">IF(BN8&gt;0,BF8/BG8,"")</f>
        <v>40987.314569536422</v>
      </c>
      <c r="BT8" s="31" t="str">
        <f t="shared" ref="BT8:BT71" si="34">IF(AND(BN8&gt;0,BM8=0),(BH8-BF8)/(BK8-BG8),"")</f>
        <v/>
      </c>
      <c r="BU8" s="31" t="str">
        <f t="shared" ref="BU8:BU71" si="35">IF(AND(BN8&gt;0,BM8=0),BK8-BG8,"")</f>
        <v/>
      </c>
      <c r="BV8" s="45" t="s">
        <v>62</v>
      </c>
      <c r="BW8" s="45" t="s">
        <v>62</v>
      </c>
      <c r="BX8" s="45">
        <v>32966454</v>
      </c>
      <c r="BY8" s="45">
        <v>1331</v>
      </c>
      <c r="BZ8" s="45">
        <v>32966454</v>
      </c>
      <c r="CA8" s="45" t="s">
        <v>882</v>
      </c>
      <c r="CB8" s="45" t="s">
        <v>1264</v>
      </c>
      <c r="CC8" s="45">
        <v>1332</v>
      </c>
      <c r="CD8" s="45">
        <v>1543790255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1331</v>
      </c>
      <c r="CH8" s="45">
        <f t="shared" ref="CH8:CH37" si="39">IF(CE8=1,BX8,"")</f>
        <v>32966454</v>
      </c>
      <c r="CI8" s="45">
        <f t="shared" ref="CI8:CI37" si="40">IF(AND(CF8&gt;0,CE8=1),BZ8/CC8,"")</f>
        <v>24749.590090090089</v>
      </c>
      <c r="CJ8" s="45" t="str">
        <f t="shared" ref="CJ8:CJ37" si="41">IF(AND(CF8&gt;0,CE8=0),BZ8/CC8,"")</f>
        <v/>
      </c>
      <c r="CK8" s="45">
        <f t="shared" ref="CK8:CK37" si="42">IF(CF8&gt;0,BX8/BY8,"")</f>
        <v>24768.184823441021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62</v>
      </c>
      <c r="C9" s="10" t="s">
        <v>62</v>
      </c>
      <c r="D9" s="10">
        <v>41313970</v>
      </c>
      <c r="E9" s="10">
        <v>1069</v>
      </c>
      <c r="F9" s="10">
        <v>41313970</v>
      </c>
      <c r="G9" s="10" t="s">
        <v>1265</v>
      </c>
      <c r="H9" s="10" t="s">
        <v>1266</v>
      </c>
      <c r="I9" s="10">
        <v>1070</v>
      </c>
      <c r="J9" s="10">
        <v>1543869455</v>
      </c>
      <c r="K9" s="10">
        <f t="shared" si="0"/>
        <v>1</v>
      </c>
      <c r="L9" s="10">
        <f t="shared" si="1"/>
        <v>1</v>
      </c>
      <c r="M9" s="10">
        <f t="shared" si="2"/>
        <v>1069</v>
      </c>
      <c r="N9" s="10">
        <f t="shared" si="3"/>
        <v>41313970</v>
      </c>
      <c r="O9" s="10">
        <f t="shared" si="4"/>
        <v>38611.186915887847</v>
      </c>
      <c r="P9" s="10" t="str">
        <f t="shared" si="5"/>
        <v/>
      </c>
      <c r="Q9" s="10">
        <f t="shared" si="6"/>
        <v>38647.30589335828</v>
      </c>
      <c r="R9" s="10" t="str">
        <f t="shared" si="7"/>
        <v/>
      </c>
      <c r="S9" s="10" t="str">
        <f t="shared" si="8"/>
        <v/>
      </c>
      <c r="T9" s="17" t="s">
        <v>1348</v>
      </c>
      <c r="U9" s="17" t="s">
        <v>62</v>
      </c>
      <c r="V9" s="17">
        <v>59260226</v>
      </c>
      <c r="W9" s="17">
        <v>1645</v>
      </c>
      <c r="X9" s="17">
        <v>792781843</v>
      </c>
      <c r="Y9" s="17" t="s">
        <v>878</v>
      </c>
      <c r="Z9" s="17" t="s">
        <v>1349</v>
      </c>
      <c r="AA9" s="17">
        <v>31052</v>
      </c>
      <c r="AB9" s="17">
        <v>1544956971</v>
      </c>
      <c r="AC9" s="17">
        <f t="shared" si="9"/>
        <v>0</v>
      </c>
      <c r="AD9" s="17">
        <f t="shared" si="10"/>
        <v>1</v>
      </c>
      <c r="AE9" s="32" t="str">
        <f t="shared" si="11"/>
        <v/>
      </c>
      <c r="AF9" s="32" t="str">
        <f t="shared" si="12"/>
        <v/>
      </c>
      <c r="AG9" s="32" t="str">
        <f t="shared" si="13"/>
        <v/>
      </c>
      <c r="AH9" s="32">
        <f t="shared" si="14"/>
        <v>25530.78201082056</v>
      </c>
      <c r="AI9" s="32">
        <f t="shared" si="15"/>
        <v>36024.453495440728</v>
      </c>
      <c r="AJ9" s="32">
        <f t="shared" si="16"/>
        <v>24943.77586969089</v>
      </c>
      <c r="AK9" s="32">
        <f t="shared" si="17"/>
        <v>29407</v>
      </c>
      <c r="AL9" s="24" t="s">
        <v>62</v>
      </c>
      <c r="AM9" s="24" t="s">
        <v>62</v>
      </c>
      <c r="AN9" s="24">
        <v>182962372</v>
      </c>
      <c r="AO9" s="24">
        <v>9064</v>
      </c>
      <c r="AP9" s="24">
        <v>182962372</v>
      </c>
      <c r="AQ9" s="24" t="s">
        <v>1265</v>
      </c>
      <c r="AR9" s="24" t="s">
        <v>1266</v>
      </c>
      <c r="AS9" s="24">
        <v>9065</v>
      </c>
      <c r="AT9" s="24">
        <v>1545244790</v>
      </c>
      <c r="AU9" s="24">
        <f t="shared" si="18"/>
        <v>1</v>
      </c>
      <c r="AV9" s="24">
        <f t="shared" si="19"/>
        <v>1</v>
      </c>
      <c r="AW9" s="24">
        <f t="shared" si="20"/>
        <v>9064</v>
      </c>
      <c r="AX9" s="24">
        <f t="shared" si="21"/>
        <v>182962372</v>
      </c>
      <c r="AY9" s="24">
        <f t="shared" si="22"/>
        <v>20183.383563154992</v>
      </c>
      <c r="AZ9" s="24" t="str">
        <f t="shared" si="23"/>
        <v/>
      </c>
      <c r="BA9" s="24">
        <f t="shared" si="24"/>
        <v>20185.610326566639</v>
      </c>
      <c r="BB9" s="24" t="str">
        <f t="shared" si="25"/>
        <v/>
      </c>
      <c r="BC9" s="24" t="str">
        <f t="shared" si="26"/>
        <v/>
      </c>
      <c r="BD9" s="31" t="s">
        <v>62</v>
      </c>
      <c r="BE9" s="31" t="s">
        <v>62</v>
      </c>
      <c r="BF9" s="31">
        <v>7025870</v>
      </c>
      <c r="BG9" s="31">
        <v>177</v>
      </c>
      <c r="BH9" s="31">
        <v>7025870</v>
      </c>
      <c r="BI9" s="31" t="s">
        <v>1265</v>
      </c>
      <c r="BJ9" s="31" t="s">
        <v>1266</v>
      </c>
      <c r="BK9" s="31">
        <v>178</v>
      </c>
      <c r="BL9" s="31">
        <v>1545098987</v>
      </c>
      <c r="BM9" s="31">
        <f t="shared" si="27"/>
        <v>1</v>
      </c>
      <c r="BN9" s="31">
        <f t="shared" si="28"/>
        <v>1</v>
      </c>
      <c r="BO9" s="31">
        <f t="shared" si="29"/>
        <v>177</v>
      </c>
      <c r="BP9" s="31">
        <f t="shared" si="30"/>
        <v>7025870</v>
      </c>
      <c r="BQ9" s="31">
        <f t="shared" si="31"/>
        <v>39471.1797752809</v>
      </c>
      <c r="BR9" s="31" t="str">
        <f t="shared" si="32"/>
        <v/>
      </c>
      <c r="BS9" s="31">
        <f t="shared" si="33"/>
        <v>39694.180790960454</v>
      </c>
      <c r="BT9" s="31" t="str">
        <f t="shared" si="34"/>
        <v/>
      </c>
      <c r="BU9" s="31" t="str">
        <f t="shared" si="35"/>
        <v/>
      </c>
      <c r="BV9" s="45" t="s">
        <v>62</v>
      </c>
      <c r="BW9" s="45" t="s">
        <v>62</v>
      </c>
      <c r="BX9" s="45">
        <v>9395342</v>
      </c>
      <c r="BY9" s="45">
        <v>379</v>
      </c>
      <c r="BZ9" s="45">
        <v>9395342</v>
      </c>
      <c r="CA9" s="45" t="s">
        <v>1265</v>
      </c>
      <c r="CB9" s="45" t="s">
        <v>1266</v>
      </c>
      <c r="CC9" s="45">
        <v>380</v>
      </c>
      <c r="CD9" s="45">
        <v>1543790260</v>
      </c>
      <c r="CE9" s="45">
        <f t="shared" si="36"/>
        <v>1</v>
      </c>
      <c r="CF9" s="45">
        <f t="shared" si="37"/>
        <v>1</v>
      </c>
      <c r="CG9" s="45">
        <f t="shared" si="38"/>
        <v>379</v>
      </c>
      <c r="CH9" s="45">
        <f t="shared" si="39"/>
        <v>9395342</v>
      </c>
      <c r="CI9" s="45">
        <f t="shared" si="40"/>
        <v>24724.584210526315</v>
      </c>
      <c r="CJ9" s="45" t="str">
        <f t="shared" si="41"/>
        <v/>
      </c>
      <c r="CK9" s="45">
        <f t="shared" si="42"/>
        <v>24789.820580474934</v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62</v>
      </c>
      <c r="C10" s="10" t="s">
        <v>62</v>
      </c>
      <c r="D10" s="10">
        <v>94372924</v>
      </c>
      <c r="E10" s="10">
        <v>2503</v>
      </c>
      <c r="F10" s="10">
        <v>94372924</v>
      </c>
      <c r="G10" s="10" t="s">
        <v>880</v>
      </c>
      <c r="H10" s="10" t="s">
        <v>1267</v>
      </c>
      <c r="I10" s="10">
        <v>2504</v>
      </c>
      <c r="J10" s="10">
        <v>1543869499</v>
      </c>
      <c r="K10" s="10">
        <f t="shared" si="0"/>
        <v>1</v>
      </c>
      <c r="L10" s="10">
        <f t="shared" si="1"/>
        <v>1</v>
      </c>
      <c r="M10" s="10">
        <f t="shared" si="2"/>
        <v>2503</v>
      </c>
      <c r="N10" s="10">
        <f t="shared" si="3"/>
        <v>94372924</v>
      </c>
      <c r="O10" s="10">
        <f t="shared" si="4"/>
        <v>37688.867412140578</v>
      </c>
      <c r="P10" s="10" t="str">
        <f t="shared" si="5"/>
        <v/>
      </c>
      <c r="Q10" s="10">
        <f t="shared" si="6"/>
        <v>37703.924890131842</v>
      </c>
      <c r="R10" s="10" t="str">
        <f t="shared" si="7"/>
        <v/>
      </c>
      <c r="S10" s="10" t="str">
        <f t="shared" si="8"/>
        <v/>
      </c>
      <c r="T10" s="17" t="s">
        <v>1350</v>
      </c>
      <c r="U10" s="17" t="s">
        <v>62</v>
      </c>
      <c r="V10" s="17">
        <v>136270005</v>
      </c>
      <c r="W10" s="17">
        <v>3778</v>
      </c>
      <c r="X10" s="17">
        <v>805724763</v>
      </c>
      <c r="Y10" s="17" t="s">
        <v>128</v>
      </c>
      <c r="Z10" s="17" t="s">
        <v>1351</v>
      </c>
      <c r="AA10" s="17">
        <v>31412</v>
      </c>
      <c r="AB10" s="17">
        <v>1544957040</v>
      </c>
      <c r="AC10" s="17">
        <f t="shared" si="9"/>
        <v>0</v>
      </c>
      <c r="AD10" s="17">
        <f t="shared" si="10"/>
        <v>1</v>
      </c>
      <c r="AE10" s="32" t="str">
        <f t="shared" si="11"/>
        <v/>
      </c>
      <c r="AF10" s="32" t="str">
        <f t="shared" si="12"/>
        <v/>
      </c>
      <c r="AG10" s="32" t="str">
        <f t="shared" si="13"/>
        <v/>
      </c>
      <c r="AH10" s="32">
        <f t="shared" si="14"/>
        <v>25650.221666878901</v>
      </c>
      <c r="AI10" s="32">
        <f t="shared" si="15"/>
        <v>36069.35018528322</v>
      </c>
      <c r="AJ10" s="32">
        <f t="shared" si="16"/>
        <v>24225.763841644351</v>
      </c>
      <c r="AK10" s="32">
        <f t="shared" si="17"/>
        <v>27634</v>
      </c>
      <c r="AL10" s="24" t="s">
        <v>62</v>
      </c>
      <c r="AM10" s="24" t="s">
        <v>62</v>
      </c>
      <c r="AN10" s="24">
        <v>56095860</v>
      </c>
      <c r="AO10" s="24">
        <v>2325</v>
      </c>
      <c r="AP10" s="24">
        <v>56095860</v>
      </c>
      <c r="AQ10" s="24" t="s">
        <v>880</v>
      </c>
      <c r="AR10" s="24" t="s">
        <v>1267</v>
      </c>
      <c r="AS10" s="24">
        <v>2326</v>
      </c>
      <c r="AT10" s="24">
        <v>1545245048</v>
      </c>
      <c r="AU10" s="24">
        <f t="shared" si="18"/>
        <v>1</v>
      </c>
      <c r="AV10" s="24">
        <f t="shared" si="19"/>
        <v>1</v>
      </c>
      <c r="AW10" s="24">
        <f t="shared" si="20"/>
        <v>2325</v>
      </c>
      <c r="AX10" s="24">
        <f t="shared" si="21"/>
        <v>56095860</v>
      </c>
      <c r="AY10" s="24">
        <f t="shared" si="22"/>
        <v>24116.878761822871</v>
      </c>
      <c r="AZ10" s="24" t="str">
        <f t="shared" si="23"/>
        <v/>
      </c>
      <c r="BA10" s="24">
        <f t="shared" si="24"/>
        <v>24127.251612903226</v>
      </c>
      <c r="BB10" s="24" t="str">
        <f t="shared" si="25"/>
        <v/>
      </c>
      <c r="BC10" s="24" t="str">
        <f t="shared" si="26"/>
        <v/>
      </c>
      <c r="BD10" s="31" t="s">
        <v>62</v>
      </c>
      <c r="BE10" s="31" t="s">
        <v>62</v>
      </c>
      <c r="BF10" s="31">
        <v>6966947</v>
      </c>
      <c r="BG10" s="31">
        <v>175</v>
      </c>
      <c r="BH10" s="31">
        <v>6966947</v>
      </c>
      <c r="BI10" s="31" t="s">
        <v>880</v>
      </c>
      <c r="BJ10" s="31" t="s">
        <v>1267</v>
      </c>
      <c r="BK10" s="31">
        <v>176</v>
      </c>
      <c r="BL10" s="31">
        <v>1545099167</v>
      </c>
      <c r="BM10" s="31">
        <f t="shared" si="27"/>
        <v>1</v>
      </c>
      <c r="BN10" s="31">
        <f t="shared" si="28"/>
        <v>1</v>
      </c>
      <c r="BO10" s="31">
        <f t="shared" si="29"/>
        <v>175</v>
      </c>
      <c r="BP10" s="31">
        <f t="shared" si="30"/>
        <v>6966947</v>
      </c>
      <c r="BQ10" s="31">
        <f t="shared" si="31"/>
        <v>39584.92613636364</v>
      </c>
      <c r="BR10" s="31" t="str">
        <f t="shared" si="32"/>
        <v/>
      </c>
      <c r="BS10" s="31">
        <f t="shared" si="33"/>
        <v>39811.125714285714</v>
      </c>
      <c r="BT10" s="31" t="str">
        <f t="shared" si="34"/>
        <v/>
      </c>
      <c r="BU10" s="31" t="str">
        <f t="shared" si="35"/>
        <v/>
      </c>
      <c r="BV10" s="45" t="s">
        <v>62</v>
      </c>
      <c r="BW10" s="45" t="s">
        <v>62</v>
      </c>
      <c r="BX10" s="45">
        <v>5378101</v>
      </c>
      <c r="BY10" s="45">
        <v>218</v>
      </c>
      <c r="BZ10" s="45">
        <v>5378101</v>
      </c>
      <c r="CA10" s="45" t="s">
        <v>880</v>
      </c>
      <c r="CB10" s="45" t="s">
        <v>1267</v>
      </c>
      <c r="CC10" s="45">
        <v>219</v>
      </c>
      <c r="CD10" s="45">
        <v>1543790265</v>
      </c>
      <c r="CE10" s="45">
        <f t="shared" si="36"/>
        <v>1</v>
      </c>
      <c r="CF10" s="45">
        <f t="shared" si="37"/>
        <v>1</v>
      </c>
      <c r="CG10" s="45">
        <f t="shared" si="38"/>
        <v>218</v>
      </c>
      <c r="CH10" s="45">
        <f t="shared" si="39"/>
        <v>5378101</v>
      </c>
      <c r="CI10" s="45">
        <f t="shared" si="40"/>
        <v>24557.538812785388</v>
      </c>
      <c r="CJ10" s="45" t="str">
        <f t="shared" si="41"/>
        <v/>
      </c>
      <c r="CK10" s="45">
        <f t="shared" si="42"/>
        <v>24670.188073394496</v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62</v>
      </c>
      <c r="C11" s="10" t="s">
        <v>62</v>
      </c>
      <c r="D11" s="10">
        <v>38410602</v>
      </c>
      <c r="E11" s="10">
        <v>1004</v>
      </c>
      <c r="F11" s="10">
        <v>38410602</v>
      </c>
      <c r="G11" s="10" t="s">
        <v>884</v>
      </c>
      <c r="H11" s="10" t="s">
        <v>1268</v>
      </c>
      <c r="I11" s="10">
        <v>1004</v>
      </c>
      <c r="J11" s="10">
        <v>1543869592</v>
      </c>
      <c r="K11" s="10">
        <f t="shared" si="0"/>
        <v>1</v>
      </c>
      <c r="L11" s="10">
        <f t="shared" si="1"/>
        <v>1</v>
      </c>
      <c r="M11" s="10">
        <f t="shared" si="2"/>
        <v>1004</v>
      </c>
      <c r="N11" s="10">
        <f t="shared" si="3"/>
        <v>38410602</v>
      </c>
      <c r="O11" s="10">
        <f t="shared" si="4"/>
        <v>38257.571713147408</v>
      </c>
      <c r="P11" s="10" t="str">
        <f t="shared" si="5"/>
        <v/>
      </c>
      <c r="Q11" s="10">
        <f t="shared" si="6"/>
        <v>38257.571713147408</v>
      </c>
      <c r="R11" s="10" t="str">
        <f t="shared" si="7"/>
        <v/>
      </c>
      <c r="S11" s="10" t="str">
        <f t="shared" si="8"/>
        <v/>
      </c>
      <c r="T11" s="17" t="s">
        <v>1352</v>
      </c>
      <c r="U11" s="17" t="s">
        <v>62</v>
      </c>
      <c r="V11" s="17">
        <v>337580450</v>
      </c>
      <c r="W11" s="17">
        <v>10115</v>
      </c>
      <c r="X11" s="17">
        <v>779848113</v>
      </c>
      <c r="Y11" s="17" t="s">
        <v>949</v>
      </c>
      <c r="Z11" s="17" t="s">
        <v>1353</v>
      </c>
      <c r="AA11" s="17">
        <v>28807</v>
      </c>
      <c r="AB11" s="17">
        <v>1544960168</v>
      </c>
      <c r="AC11" s="17">
        <f t="shared" si="9"/>
        <v>0</v>
      </c>
      <c r="AD11" s="17">
        <f t="shared" si="10"/>
        <v>1</v>
      </c>
      <c r="AE11" s="32" t="str">
        <f t="shared" si="11"/>
        <v/>
      </c>
      <c r="AF11" s="32" t="str">
        <f t="shared" si="12"/>
        <v/>
      </c>
      <c r="AG11" s="32" t="str">
        <f t="shared" si="13"/>
        <v/>
      </c>
      <c r="AH11" s="32">
        <f t="shared" si="14"/>
        <v>27071.479605651402</v>
      </c>
      <c r="AI11" s="32">
        <f t="shared" si="15"/>
        <v>33374.241225902122</v>
      </c>
      <c r="AJ11" s="32">
        <f t="shared" si="16"/>
        <v>23660.799432912478</v>
      </c>
      <c r="AK11" s="32">
        <f t="shared" si="17"/>
        <v>18692</v>
      </c>
      <c r="AL11" s="24" t="s">
        <v>62</v>
      </c>
      <c r="AM11" s="24" t="s">
        <v>62</v>
      </c>
      <c r="AN11" s="24">
        <v>33832183</v>
      </c>
      <c r="AO11" s="24">
        <v>1620</v>
      </c>
      <c r="AP11" s="24">
        <v>33832183</v>
      </c>
      <c r="AQ11" s="24" t="s">
        <v>884</v>
      </c>
      <c r="AR11" s="24" t="s">
        <v>1268</v>
      </c>
      <c r="AS11" s="24">
        <v>1621</v>
      </c>
      <c r="AT11" s="24">
        <v>1545245628</v>
      </c>
      <c r="AU11" s="24">
        <f t="shared" si="18"/>
        <v>1</v>
      </c>
      <c r="AV11" s="24">
        <f t="shared" si="19"/>
        <v>1</v>
      </c>
      <c r="AW11" s="24">
        <f t="shared" si="20"/>
        <v>1620</v>
      </c>
      <c r="AX11" s="24">
        <f t="shared" si="21"/>
        <v>33832183</v>
      </c>
      <c r="AY11" s="24">
        <f t="shared" si="22"/>
        <v>20871.180135718692</v>
      </c>
      <c r="AZ11" s="24" t="str">
        <f t="shared" si="23"/>
        <v/>
      </c>
      <c r="BA11" s="24">
        <f t="shared" si="24"/>
        <v>20884.063580246915</v>
      </c>
      <c r="BB11" s="24" t="str">
        <f t="shared" si="25"/>
        <v/>
      </c>
      <c r="BC11" s="24" t="str">
        <f t="shared" si="26"/>
        <v/>
      </c>
      <c r="BD11" s="31" t="s">
        <v>62</v>
      </c>
      <c r="BE11" s="31" t="s">
        <v>62</v>
      </c>
      <c r="BF11" s="31">
        <v>48493138</v>
      </c>
      <c r="BG11" s="31">
        <v>1213</v>
      </c>
      <c r="BH11" s="31">
        <v>48493138</v>
      </c>
      <c r="BI11" s="31" t="s">
        <v>884</v>
      </c>
      <c r="BJ11" s="31" t="s">
        <v>1268</v>
      </c>
      <c r="BK11" s="31">
        <v>1213</v>
      </c>
      <c r="BL11" s="31">
        <v>1545099344</v>
      </c>
      <c r="BM11" s="31">
        <f t="shared" si="27"/>
        <v>1</v>
      </c>
      <c r="BN11" s="31">
        <f t="shared" si="28"/>
        <v>1</v>
      </c>
      <c r="BO11" s="31">
        <f t="shared" si="29"/>
        <v>1213</v>
      </c>
      <c r="BP11" s="31">
        <f t="shared" si="30"/>
        <v>48493138</v>
      </c>
      <c r="BQ11" s="31">
        <f t="shared" si="31"/>
        <v>39977.854905193737</v>
      </c>
      <c r="BR11" s="31" t="str">
        <f t="shared" si="32"/>
        <v/>
      </c>
      <c r="BS11" s="31">
        <f t="shared" si="33"/>
        <v>39977.854905193737</v>
      </c>
      <c r="BT11" s="31" t="str">
        <f t="shared" si="34"/>
        <v/>
      </c>
      <c r="BU11" s="31" t="str">
        <f t="shared" si="35"/>
        <v/>
      </c>
      <c r="BV11" s="45" t="s">
        <v>62</v>
      </c>
      <c r="BW11" s="45" t="s">
        <v>62</v>
      </c>
      <c r="BX11" s="45">
        <v>8747609</v>
      </c>
      <c r="BY11" s="45">
        <v>361</v>
      </c>
      <c r="BZ11" s="45">
        <v>8747609</v>
      </c>
      <c r="CA11" s="45" t="s">
        <v>884</v>
      </c>
      <c r="CB11" s="45" t="s">
        <v>1268</v>
      </c>
      <c r="CC11" s="45">
        <v>362</v>
      </c>
      <c r="CD11" s="45">
        <v>1543790270</v>
      </c>
      <c r="CE11" s="45">
        <f t="shared" si="36"/>
        <v>1</v>
      </c>
      <c r="CF11" s="45">
        <f t="shared" si="37"/>
        <v>1</v>
      </c>
      <c r="CG11" s="45">
        <f t="shared" si="38"/>
        <v>361</v>
      </c>
      <c r="CH11" s="45">
        <f t="shared" si="39"/>
        <v>8747609</v>
      </c>
      <c r="CI11" s="45">
        <f t="shared" si="40"/>
        <v>24164.665745856353</v>
      </c>
      <c r="CJ11" s="45" t="str">
        <f t="shared" si="41"/>
        <v/>
      </c>
      <c r="CK11" s="45">
        <f t="shared" si="42"/>
        <v>24231.603878116344</v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62</v>
      </c>
      <c r="C12" s="10" t="s">
        <v>62</v>
      </c>
      <c r="D12" s="10">
        <v>41140102</v>
      </c>
      <c r="E12" s="10">
        <v>1050</v>
      </c>
      <c r="F12" s="10">
        <v>41140102</v>
      </c>
      <c r="G12" s="10" t="s">
        <v>880</v>
      </c>
      <c r="H12" s="10" t="s">
        <v>1269</v>
      </c>
      <c r="I12" s="10">
        <v>1050</v>
      </c>
      <c r="J12" s="10">
        <v>1543869642</v>
      </c>
      <c r="K12" s="10">
        <f t="shared" si="0"/>
        <v>1</v>
      </c>
      <c r="L12" s="10">
        <f t="shared" si="1"/>
        <v>1</v>
      </c>
      <c r="M12" s="10">
        <f t="shared" si="2"/>
        <v>1050</v>
      </c>
      <c r="N12" s="10">
        <f t="shared" si="3"/>
        <v>41140102</v>
      </c>
      <c r="O12" s="10">
        <f t="shared" si="4"/>
        <v>39181.049523809525</v>
      </c>
      <c r="P12" s="10" t="str">
        <f t="shared" si="5"/>
        <v/>
      </c>
      <c r="Q12" s="10">
        <f t="shared" si="6"/>
        <v>39181.049523809525</v>
      </c>
      <c r="R12" s="10" t="str">
        <f t="shared" si="7"/>
        <v/>
      </c>
      <c r="S12" s="10" t="str">
        <f t="shared" si="8"/>
        <v/>
      </c>
      <c r="T12" s="17" t="s">
        <v>1354</v>
      </c>
      <c r="U12" s="17" t="s">
        <v>62</v>
      </c>
      <c r="V12" s="17">
        <v>336424865</v>
      </c>
      <c r="W12" s="17">
        <v>10026</v>
      </c>
      <c r="X12" s="17">
        <v>808543844</v>
      </c>
      <c r="Y12" s="17" t="s">
        <v>912</v>
      </c>
      <c r="Z12" s="17" t="s">
        <v>1355</v>
      </c>
      <c r="AA12" s="17">
        <v>29137</v>
      </c>
      <c r="AB12" s="17">
        <v>1544963425</v>
      </c>
      <c r="AC12" s="17">
        <f t="shared" si="9"/>
        <v>0</v>
      </c>
      <c r="AD12" s="17">
        <f t="shared" si="10"/>
        <v>1</v>
      </c>
      <c r="AE12" s="32" t="str">
        <f t="shared" si="11"/>
        <v/>
      </c>
      <c r="AF12" s="32" t="str">
        <f t="shared" si="12"/>
        <v/>
      </c>
      <c r="AG12" s="32" t="str">
        <f t="shared" si="13"/>
        <v/>
      </c>
      <c r="AH12" s="32">
        <f t="shared" si="14"/>
        <v>27749.728661152487</v>
      </c>
      <c r="AI12" s="32">
        <f t="shared" si="15"/>
        <v>33555.242868541791</v>
      </c>
      <c r="AJ12" s="32">
        <f t="shared" si="16"/>
        <v>24704.04369211449</v>
      </c>
      <c r="AK12" s="32">
        <f t="shared" si="17"/>
        <v>19111</v>
      </c>
      <c r="AL12" s="24" t="s">
        <v>1466</v>
      </c>
      <c r="AM12" s="24" t="s">
        <v>62</v>
      </c>
      <c r="AN12" s="24">
        <v>59218396</v>
      </c>
      <c r="AO12" s="24">
        <v>2458</v>
      </c>
      <c r="AP12" s="24">
        <v>604570119</v>
      </c>
      <c r="AQ12" s="24" t="s">
        <v>875</v>
      </c>
      <c r="AR12" s="24" t="s">
        <v>1467</v>
      </c>
      <c r="AS12" s="24">
        <v>29876</v>
      </c>
      <c r="AT12" s="24">
        <v>1545246019</v>
      </c>
      <c r="AU12" s="24">
        <f t="shared" si="18"/>
        <v>0</v>
      </c>
      <c r="AV12" s="24">
        <f t="shared" si="19"/>
        <v>1</v>
      </c>
      <c r="AW12" s="24" t="str">
        <f t="shared" si="20"/>
        <v/>
      </c>
      <c r="AX12" s="24" t="str">
        <f t="shared" si="21"/>
        <v/>
      </c>
      <c r="AY12" s="24" t="str">
        <f t="shared" si="22"/>
        <v/>
      </c>
      <c r="AZ12" s="24">
        <f t="shared" si="23"/>
        <v>20235.979347971617</v>
      </c>
      <c r="BA12" s="24">
        <f t="shared" si="24"/>
        <v>24092.105777054516</v>
      </c>
      <c r="BB12" s="24">
        <f t="shared" si="25"/>
        <v>19890.280946823255</v>
      </c>
      <c r="BC12" s="24">
        <f t="shared" si="26"/>
        <v>27418</v>
      </c>
      <c r="BD12" s="31" t="s">
        <v>62</v>
      </c>
      <c r="BE12" s="31" t="s">
        <v>62</v>
      </c>
      <c r="BF12" s="31">
        <v>6879816</v>
      </c>
      <c r="BG12" s="31">
        <v>167</v>
      </c>
      <c r="BH12" s="31">
        <v>6879816</v>
      </c>
      <c r="BI12" s="31" t="s">
        <v>880</v>
      </c>
      <c r="BJ12" s="31" t="s">
        <v>1269</v>
      </c>
      <c r="BK12" s="31">
        <v>168</v>
      </c>
      <c r="BL12" s="31">
        <v>1545100559</v>
      </c>
      <c r="BM12" s="31">
        <f t="shared" si="27"/>
        <v>1</v>
      </c>
      <c r="BN12" s="31">
        <f t="shared" si="28"/>
        <v>1</v>
      </c>
      <c r="BO12" s="31">
        <f t="shared" si="29"/>
        <v>167</v>
      </c>
      <c r="BP12" s="31">
        <f t="shared" si="30"/>
        <v>6879816</v>
      </c>
      <c r="BQ12" s="31">
        <f t="shared" si="31"/>
        <v>40951.285714285717</v>
      </c>
      <c r="BR12" s="31" t="str">
        <f t="shared" si="32"/>
        <v/>
      </c>
      <c r="BS12" s="31">
        <f t="shared" si="33"/>
        <v>41196.502994011978</v>
      </c>
      <c r="BT12" s="31" t="str">
        <f t="shared" si="34"/>
        <v/>
      </c>
      <c r="BU12" s="31" t="str">
        <f t="shared" si="35"/>
        <v/>
      </c>
      <c r="BV12" s="45" t="s">
        <v>62</v>
      </c>
      <c r="BW12" s="45" t="s">
        <v>62</v>
      </c>
      <c r="BX12" s="45">
        <v>23205297</v>
      </c>
      <c r="BY12" s="45">
        <v>952</v>
      </c>
      <c r="BZ12" s="45">
        <v>23205297</v>
      </c>
      <c r="CA12" s="45" t="s">
        <v>880</v>
      </c>
      <c r="CB12" s="45" t="s">
        <v>1269</v>
      </c>
      <c r="CC12" s="45">
        <v>953</v>
      </c>
      <c r="CD12" s="45">
        <v>1543790275</v>
      </c>
      <c r="CE12" s="45">
        <f t="shared" si="36"/>
        <v>1</v>
      </c>
      <c r="CF12" s="45">
        <f t="shared" si="37"/>
        <v>1</v>
      </c>
      <c r="CG12" s="45">
        <f t="shared" si="38"/>
        <v>952</v>
      </c>
      <c r="CH12" s="45">
        <f t="shared" si="39"/>
        <v>23205297</v>
      </c>
      <c r="CI12" s="45">
        <f t="shared" si="40"/>
        <v>24349.734522560335</v>
      </c>
      <c r="CJ12" s="45" t="str">
        <f t="shared" si="41"/>
        <v/>
      </c>
      <c r="CK12" s="45">
        <f t="shared" si="42"/>
        <v>24375.311974789915</v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62</v>
      </c>
      <c r="C13" s="10" t="s">
        <v>62</v>
      </c>
      <c r="D13" s="10">
        <v>50658402</v>
      </c>
      <c r="E13" s="10">
        <v>1287</v>
      </c>
      <c r="F13" s="10">
        <v>50658402</v>
      </c>
      <c r="G13" s="10" t="s">
        <v>890</v>
      </c>
      <c r="H13" s="10" t="s">
        <v>1270</v>
      </c>
      <c r="I13" s="10">
        <v>1288</v>
      </c>
      <c r="J13" s="10">
        <v>1543869758</v>
      </c>
      <c r="K13" s="10">
        <f t="shared" si="0"/>
        <v>1</v>
      </c>
      <c r="L13" s="10">
        <f t="shared" si="1"/>
        <v>1</v>
      </c>
      <c r="M13" s="10">
        <f t="shared" si="2"/>
        <v>1287</v>
      </c>
      <c r="N13" s="10">
        <f t="shared" si="3"/>
        <v>50658402</v>
      </c>
      <c r="O13" s="10">
        <f t="shared" si="4"/>
        <v>39331.05745341615</v>
      </c>
      <c r="P13" s="10" t="str">
        <f t="shared" si="5"/>
        <v/>
      </c>
      <c r="Q13" s="10">
        <f t="shared" si="6"/>
        <v>39361.617715617715</v>
      </c>
      <c r="R13" s="10" t="str">
        <f t="shared" si="7"/>
        <v/>
      </c>
      <c r="S13" s="10" t="str">
        <f t="shared" si="8"/>
        <v/>
      </c>
      <c r="T13" s="17" t="s">
        <v>1356</v>
      </c>
      <c r="U13" s="17" t="s">
        <v>62</v>
      </c>
      <c r="V13" s="17">
        <v>286661497</v>
      </c>
      <c r="W13" s="17">
        <v>8687</v>
      </c>
      <c r="X13" s="17">
        <v>858734570</v>
      </c>
      <c r="Y13" s="17" t="s">
        <v>880</v>
      </c>
      <c r="Z13" s="17" t="s">
        <v>1357</v>
      </c>
      <c r="AA13" s="17">
        <v>31911</v>
      </c>
      <c r="AB13" s="17">
        <v>1544978855</v>
      </c>
      <c r="AC13" s="17">
        <f t="shared" si="9"/>
        <v>0</v>
      </c>
      <c r="AD13" s="17">
        <f t="shared" si="10"/>
        <v>1</v>
      </c>
      <c r="AE13" s="32" t="str">
        <f t="shared" si="11"/>
        <v/>
      </c>
      <c r="AF13" s="32" t="str">
        <f t="shared" si="12"/>
        <v/>
      </c>
      <c r="AG13" s="32" t="str">
        <f t="shared" si="13"/>
        <v/>
      </c>
      <c r="AH13" s="32">
        <f t="shared" si="14"/>
        <v>26910.299583215819</v>
      </c>
      <c r="AI13" s="32">
        <f t="shared" si="15"/>
        <v>32998.906066536205</v>
      </c>
      <c r="AJ13" s="32">
        <f t="shared" si="16"/>
        <v>24632.839863933863</v>
      </c>
      <c r="AK13" s="32">
        <f t="shared" si="17"/>
        <v>23224</v>
      </c>
      <c r="AL13" s="24" t="s">
        <v>62</v>
      </c>
      <c r="AM13" s="24" t="s">
        <v>62</v>
      </c>
      <c r="AN13" s="24">
        <v>64542252</v>
      </c>
      <c r="AO13" s="24">
        <v>2799</v>
      </c>
      <c r="AP13" s="24">
        <v>64542252</v>
      </c>
      <c r="AQ13" s="24" t="s">
        <v>890</v>
      </c>
      <c r="AR13" s="24" t="s">
        <v>1270</v>
      </c>
      <c r="AS13" s="24">
        <v>2800</v>
      </c>
      <c r="AT13" s="24">
        <v>1545246801</v>
      </c>
      <c r="AU13" s="24">
        <f t="shared" si="18"/>
        <v>1</v>
      </c>
      <c r="AV13" s="24">
        <f t="shared" si="19"/>
        <v>1</v>
      </c>
      <c r="AW13" s="24">
        <f t="shared" si="20"/>
        <v>2799</v>
      </c>
      <c r="AX13" s="24">
        <f t="shared" si="21"/>
        <v>64542252</v>
      </c>
      <c r="AY13" s="24">
        <f t="shared" si="22"/>
        <v>23050.804285714286</v>
      </c>
      <c r="AZ13" s="24" t="str">
        <f t="shared" si="23"/>
        <v/>
      </c>
      <c r="BA13" s="24">
        <f t="shared" si="24"/>
        <v>23059.039657020363</v>
      </c>
      <c r="BB13" s="24" t="str">
        <f t="shared" si="25"/>
        <v/>
      </c>
      <c r="BC13" s="24" t="str">
        <f t="shared" si="26"/>
        <v/>
      </c>
      <c r="BD13" s="31" t="s">
        <v>62</v>
      </c>
      <c r="BE13" s="31" t="s">
        <v>62</v>
      </c>
      <c r="BF13" s="31">
        <v>25367953</v>
      </c>
      <c r="BG13" s="31">
        <v>628</v>
      </c>
      <c r="BH13" s="31">
        <v>25367953</v>
      </c>
      <c r="BI13" s="31" t="s">
        <v>890</v>
      </c>
      <c r="BJ13" s="31" t="s">
        <v>1270</v>
      </c>
      <c r="BK13" s="31">
        <v>628</v>
      </c>
      <c r="BL13" s="31">
        <v>1545100730</v>
      </c>
      <c r="BM13" s="31">
        <f t="shared" si="27"/>
        <v>1</v>
      </c>
      <c r="BN13" s="31">
        <f t="shared" si="28"/>
        <v>1</v>
      </c>
      <c r="BO13" s="31">
        <f t="shared" si="29"/>
        <v>628</v>
      </c>
      <c r="BP13" s="31">
        <f t="shared" si="30"/>
        <v>25367953</v>
      </c>
      <c r="BQ13" s="31">
        <f t="shared" si="31"/>
        <v>40394.829617834395</v>
      </c>
      <c r="BR13" s="31" t="str">
        <f t="shared" si="32"/>
        <v/>
      </c>
      <c r="BS13" s="31">
        <f t="shared" si="33"/>
        <v>40394.829617834395</v>
      </c>
      <c r="BT13" s="31" t="str">
        <f t="shared" si="34"/>
        <v/>
      </c>
      <c r="BU13" s="31" t="str">
        <f t="shared" si="35"/>
        <v/>
      </c>
      <c r="BV13" s="45" t="s">
        <v>62</v>
      </c>
      <c r="BW13" s="45" t="s">
        <v>62</v>
      </c>
      <c r="BX13" s="45">
        <v>11176715</v>
      </c>
      <c r="BY13" s="45">
        <v>463</v>
      </c>
      <c r="BZ13" s="45">
        <v>11176715</v>
      </c>
      <c r="CA13" s="45" t="s">
        <v>890</v>
      </c>
      <c r="CB13" s="45" t="s">
        <v>1270</v>
      </c>
      <c r="CC13" s="45">
        <v>464</v>
      </c>
      <c r="CD13" s="45">
        <v>1543790280</v>
      </c>
      <c r="CE13" s="45">
        <f t="shared" si="36"/>
        <v>1</v>
      </c>
      <c r="CF13" s="45">
        <f t="shared" si="37"/>
        <v>1</v>
      </c>
      <c r="CG13" s="45">
        <f t="shared" si="38"/>
        <v>463</v>
      </c>
      <c r="CH13" s="45">
        <f t="shared" si="39"/>
        <v>11176715</v>
      </c>
      <c r="CI13" s="45">
        <f t="shared" si="40"/>
        <v>24087.747844827587</v>
      </c>
      <c r="CJ13" s="45" t="str">
        <f t="shared" si="41"/>
        <v/>
      </c>
      <c r="CK13" s="45">
        <f t="shared" si="42"/>
        <v>24139.773218142549</v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62</v>
      </c>
      <c r="C14" s="10" t="s">
        <v>62</v>
      </c>
      <c r="D14" s="10">
        <v>18595032</v>
      </c>
      <c r="E14" s="10">
        <v>481</v>
      </c>
      <c r="F14" s="10">
        <v>18595032</v>
      </c>
      <c r="G14" s="10" t="s">
        <v>949</v>
      </c>
      <c r="H14" s="10" t="s">
        <v>1271</v>
      </c>
      <c r="I14" s="10">
        <v>481</v>
      </c>
      <c r="J14" s="10">
        <v>1543869848</v>
      </c>
      <c r="K14" s="10">
        <f t="shared" si="0"/>
        <v>1</v>
      </c>
      <c r="L14" s="10">
        <f t="shared" si="1"/>
        <v>1</v>
      </c>
      <c r="M14" s="10">
        <f t="shared" si="2"/>
        <v>481</v>
      </c>
      <c r="N14" s="10">
        <f t="shared" si="3"/>
        <v>18595032</v>
      </c>
      <c r="O14" s="10">
        <f t="shared" si="4"/>
        <v>38659.110187110186</v>
      </c>
      <c r="P14" s="10" t="str">
        <f t="shared" si="5"/>
        <v/>
      </c>
      <c r="Q14" s="10">
        <f t="shared" si="6"/>
        <v>38659.110187110186</v>
      </c>
      <c r="R14" s="10" t="str">
        <f t="shared" si="7"/>
        <v/>
      </c>
      <c r="S14" s="10" t="str">
        <f t="shared" si="8"/>
        <v/>
      </c>
      <c r="T14" s="17" t="s">
        <v>1358</v>
      </c>
      <c r="U14" s="17" t="s">
        <v>62</v>
      </c>
      <c r="V14" s="17">
        <v>244070318</v>
      </c>
      <c r="W14" s="17">
        <v>7529</v>
      </c>
      <c r="X14" s="17">
        <v>757491812</v>
      </c>
      <c r="Y14" s="17" t="s">
        <v>888</v>
      </c>
      <c r="Z14" s="17" t="s">
        <v>1359</v>
      </c>
      <c r="AA14" s="17">
        <v>29411</v>
      </c>
      <c r="AB14" s="17">
        <v>1544980012</v>
      </c>
      <c r="AC14" s="17">
        <f t="shared" si="9"/>
        <v>0</v>
      </c>
      <c r="AD14" s="17">
        <f t="shared" si="10"/>
        <v>1</v>
      </c>
      <c r="AE14" s="32" t="str">
        <f t="shared" si="11"/>
        <v/>
      </c>
      <c r="AF14" s="32" t="str">
        <f t="shared" si="12"/>
        <v/>
      </c>
      <c r="AG14" s="32" t="str">
        <f t="shared" si="13"/>
        <v/>
      </c>
      <c r="AH14" s="32">
        <f t="shared" si="14"/>
        <v>25755.391248172451</v>
      </c>
      <c r="AI14" s="32">
        <f t="shared" si="15"/>
        <v>32417.361933855758</v>
      </c>
      <c r="AJ14" s="32">
        <f t="shared" si="16"/>
        <v>23463.188648204003</v>
      </c>
      <c r="AK14" s="32">
        <f t="shared" si="17"/>
        <v>21882</v>
      </c>
      <c r="AL14" s="24" t="s">
        <v>62</v>
      </c>
      <c r="AM14" s="24" t="s">
        <v>62</v>
      </c>
      <c r="AN14" s="24">
        <v>115890990</v>
      </c>
      <c r="AO14" s="24">
        <v>4881</v>
      </c>
      <c r="AP14" s="24">
        <v>115890990</v>
      </c>
      <c r="AQ14" s="24" t="s">
        <v>949</v>
      </c>
      <c r="AR14" s="24" t="s">
        <v>1271</v>
      </c>
      <c r="AS14" s="24">
        <v>4882</v>
      </c>
      <c r="AT14" s="24">
        <v>1545246984</v>
      </c>
      <c r="AU14" s="24">
        <f t="shared" si="18"/>
        <v>1</v>
      </c>
      <c r="AV14" s="24">
        <f t="shared" si="19"/>
        <v>1</v>
      </c>
      <c r="AW14" s="24">
        <f t="shared" si="20"/>
        <v>4881</v>
      </c>
      <c r="AX14" s="24">
        <f t="shared" si="21"/>
        <v>115890990</v>
      </c>
      <c r="AY14" s="24">
        <f t="shared" si="22"/>
        <v>23738.424825891027</v>
      </c>
      <c r="AZ14" s="24" t="str">
        <f t="shared" si="23"/>
        <v/>
      </c>
      <c r="BA14" s="24">
        <f t="shared" si="24"/>
        <v>23743.288260602334</v>
      </c>
      <c r="BB14" s="24" t="str">
        <f t="shared" si="25"/>
        <v/>
      </c>
      <c r="BC14" s="24" t="str">
        <f t="shared" si="26"/>
        <v/>
      </c>
      <c r="BD14" s="31" t="s">
        <v>62</v>
      </c>
      <c r="BE14" s="31" t="s">
        <v>62</v>
      </c>
      <c r="BF14" s="31">
        <v>6576668</v>
      </c>
      <c r="BG14" s="31">
        <v>164</v>
      </c>
      <c r="BH14" s="31">
        <v>6576668</v>
      </c>
      <c r="BI14" s="31" t="s">
        <v>949</v>
      </c>
      <c r="BJ14" s="31" t="s">
        <v>1271</v>
      </c>
      <c r="BK14" s="31">
        <v>165</v>
      </c>
      <c r="BL14" s="31">
        <v>1545101358</v>
      </c>
      <c r="BM14" s="31">
        <f t="shared" si="27"/>
        <v>1</v>
      </c>
      <c r="BN14" s="31">
        <f t="shared" si="28"/>
        <v>1</v>
      </c>
      <c r="BO14" s="31">
        <f t="shared" si="29"/>
        <v>164</v>
      </c>
      <c r="BP14" s="31">
        <f t="shared" si="30"/>
        <v>6576668</v>
      </c>
      <c r="BQ14" s="31">
        <f t="shared" si="31"/>
        <v>39858.593939393941</v>
      </c>
      <c r="BR14" s="31" t="str">
        <f t="shared" si="32"/>
        <v/>
      </c>
      <c r="BS14" s="31">
        <f t="shared" si="33"/>
        <v>40101.634146341465</v>
      </c>
      <c r="BT14" s="31" t="str">
        <f t="shared" si="34"/>
        <v/>
      </c>
      <c r="BU14" s="31" t="str">
        <f t="shared" si="35"/>
        <v/>
      </c>
      <c r="BV14" s="45" t="s">
        <v>62</v>
      </c>
      <c r="BW14" s="45" t="s">
        <v>62</v>
      </c>
      <c r="BX14" s="45">
        <v>5854632</v>
      </c>
      <c r="BY14" s="45">
        <v>244</v>
      </c>
      <c r="BZ14" s="45">
        <v>5854632</v>
      </c>
      <c r="CA14" s="45" t="s">
        <v>949</v>
      </c>
      <c r="CB14" s="45" t="s">
        <v>1271</v>
      </c>
      <c r="CC14" s="45">
        <v>245</v>
      </c>
      <c r="CD14" s="45">
        <v>1543790285</v>
      </c>
      <c r="CE14" s="45">
        <f t="shared" si="36"/>
        <v>1</v>
      </c>
      <c r="CF14" s="45">
        <f t="shared" si="37"/>
        <v>1</v>
      </c>
      <c r="CG14" s="45">
        <f t="shared" si="38"/>
        <v>244</v>
      </c>
      <c r="CH14" s="45">
        <f t="shared" si="39"/>
        <v>5854632</v>
      </c>
      <c r="CI14" s="45">
        <f t="shared" si="40"/>
        <v>23896.457142857143</v>
      </c>
      <c r="CJ14" s="45" t="str">
        <f t="shared" si="41"/>
        <v/>
      </c>
      <c r="CK14" s="45">
        <f t="shared" si="42"/>
        <v>23994.39344262295</v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62</v>
      </c>
      <c r="C15" s="10" t="s">
        <v>62</v>
      </c>
      <c r="D15" s="10">
        <v>88919447</v>
      </c>
      <c r="E15" s="10">
        <v>2276</v>
      </c>
      <c r="F15" s="10">
        <v>88919447</v>
      </c>
      <c r="G15" s="10" t="s">
        <v>878</v>
      </c>
      <c r="H15" s="10" t="s">
        <v>1272</v>
      </c>
      <c r="I15" s="10">
        <v>2277</v>
      </c>
      <c r="J15" s="10">
        <v>1543870331</v>
      </c>
      <c r="K15" s="10">
        <f t="shared" si="0"/>
        <v>1</v>
      </c>
      <c r="L15" s="10">
        <f t="shared" si="1"/>
        <v>1</v>
      </c>
      <c r="M15" s="10">
        <f t="shared" si="2"/>
        <v>2276</v>
      </c>
      <c r="N15" s="10">
        <f t="shared" si="3"/>
        <v>88919447</v>
      </c>
      <c r="O15" s="10">
        <f t="shared" si="4"/>
        <v>39051.140535792707</v>
      </c>
      <c r="P15" s="10" t="str">
        <f t="shared" si="5"/>
        <v/>
      </c>
      <c r="Q15" s="10">
        <f t="shared" si="6"/>
        <v>39068.298330404221</v>
      </c>
      <c r="R15" s="10" t="str">
        <f t="shared" si="7"/>
        <v/>
      </c>
      <c r="S15" s="10" t="str">
        <f t="shared" si="8"/>
        <v/>
      </c>
      <c r="T15" s="17" t="s">
        <v>1360</v>
      </c>
      <c r="U15" s="17" t="s">
        <v>62</v>
      </c>
      <c r="V15" s="17">
        <v>687781551</v>
      </c>
      <c r="W15" s="17">
        <v>24291</v>
      </c>
      <c r="X15" s="17">
        <v>763900996</v>
      </c>
      <c r="Y15" s="17" t="s">
        <v>880</v>
      </c>
      <c r="Z15" s="17" t="s">
        <v>1361</v>
      </c>
      <c r="AA15" s="17">
        <v>28958</v>
      </c>
      <c r="AB15" s="17">
        <v>1544985690</v>
      </c>
      <c r="AC15" s="17">
        <f t="shared" si="9"/>
        <v>0</v>
      </c>
      <c r="AD15" s="17">
        <f t="shared" si="10"/>
        <v>1</v>
      </c>
      <c r="AE15" s="32" t="str">
        <f t="shared" si="11"/>
        <v/>
      </c>
      <c r="AF15" s="32" t="str">
        <f t="shared" si="12"/>
        <v/>
      </c>
      <c r="AG15" s="32" t="str">
        <f t="shared" si="13"/>
        <v/>
      </c>
      <c r="AH15" s="32">
        <f t="shared" si="14"/>
        <v>26379.618620070447</v>
      </c>
      <c r="AI15" s="32">
        <f t="shared" si="15"/>
        <v>28314.254291712979</v>
      </c>
      <c r="AJ15" s="32">
        <f t="shared" si="16"/>
        <v>16310.144632526248</v>
      </c>
      <c r="AK15" s="32">
        <f t="shared" si="17"/>
        <v>4667</v>
      </c>
      <c r="AL15" s="24" t="s">
        <v>1468</v>
      </c>
      <c r="AM15" s="24" t="s">
        <v>62</v>
      </c>
      <c r="AN15" s="24">
        <v>12354998</v>
      </c>
      <c r="AO15" s="24">
        <v>611</v>
      </c>
      <c r="AP15" s="24">
        <v>501748510</v>
      </c>
      <c r="AQ15" s="24" t="s">
        <v>888</v>
      </c>
      <c r="AR15" s="24" t="s">
        <v>1469</v>
      </c>
      <c r="AS15" s="24">
        <v>28831</v>
      </c>
      <c r="AT15" s="24">
        <v>1545247251</v>
      </c>
      <c r="AU15" s="24">
        <f t="shared" si="18"/>
        <v>0</v>
      </c>
      <c r="AV15" s="24">
        <f t="shared" si="19"/>
        <v>1</v>
      </c>
      <c r="AW15" s="24" t="str">
        <f t="shared" si="20"/>
        <v/>
      </c>
      <c r="AX15" s="24" t="str">
        <f t="shared" si="21"/>
        <v/>
      </c>
      <c r="AY15" s="24" t="str">
        <f t="shared" si="22"/>
        <v/>
      </c>
      <c r="AZ15" s="24">
        <f t="shared" si="23"/>
        <v>17403.090770351359</v>
      </c>
      <c r="BA15" s="24">
        <f t="shared" si="24"/>
        <v>20220.945990180033</v>
      </c>
      <c r="BB15" s="24">
        <f t="shared" si="25"/>
        <v>17342.080510276399</v>
      </c>
      <c r="BC15" s="24">
        <f t="shared" si="26"/>
        <v>28220</v>
      </c>
      <c r="BD15" s="31" t="s">
        <v>62</v>
      </c>
      <c r="BE15" s="31" t="s">
        <v>62</v>
      </c>
      <c r="BF15" s="31">
        <v>13423969</v>
      </c>
      <c r="BG15" s="31">
        <v>333</v>
      </c>
      <c r="BH15" s="31">
        <v>13423969</v>
      </c>
      <c r="BI15" s="31" t="s">
        <v>878</v>
      </c>
      <c r="BJ15" s="31" t="s">
        <v>1272</v>
      </c>
      <c r="BK15" s="31">
        <v>333</v>
      </c>
      <c r="BL15" s="31">
        <v>1545101526</v>
      </c>
      <c r="BM15" s="31">
        <f t="shared" si="27"/>
        <v>1</v>
      </c>
      <c r="BN15" s="31">
        <f t="shared" si="28"/>
        <v>1</v>
      </c>
      <c r="BO15" s="31">
        <f t="shared" si="29"/>
        <v>333</v>
      </c>
      <c r="BP15" s="31">
        <f t="shared" si="30"/>
        <v>13423969</v>
      </c>
      <c r="BQ15" s="31">
        <f t="shared" si="31"/>
        <v>40312.219219219216</v>
      </c>
      <c r="BR15" s="31" t="str">
        <f t="shared" si="32"/>
        <v/>
      </c>
      <c r="BS15" s="31">
        <f t="shared" si="33"/>
        <v>40312.219219219216</v>
      </c>
      <c r="BT15" s="31" t="str">
        <f t="shared" si="34"/>
        <v/>
      </c>
      <c r="BU15" s="31" t="str">
        <f t="shared" si="35"/>
        <v/>
      </c>
      <c r="BV15" s="45" t="s">
        <v>62</v>
      </c>
      <c r="BW15" s="45" t="s">
        <v>62</v>
      </c>
      <c r="BX15" s="45">
        <v>7075020</v>
      </c>
      <c r="BY15" s="45">
        <v>294</v>
      </c>
      <c r="BZ15" s="45">
        <v>7075020</v>
      </c>
      <c r="CA15" s="45" t="s">
        <v>878</v>
      </c>
      <c r="CB15" s="45" t="s">
        <v>1272</v>
      </c>
      <c r="CC15" s="45">
        <v>295</v>
      </c>
      <c r="CD15" s="45">
        <v>1543790486</v>
      </c>
      <c r="CE15" s="45">
        <f t="shared" si="36"/>
        <v>1</v>
      </c>
      <c r="CF15" s="45">
        <f t="shared" si="37"/>
        <v>1</v>
      </c>
      <c r="CG15" s="45">
        <f t="shared" si="38"/>
        <v>294</v>
      </c>
      <c r="CH15" s="45">
        <f t="shared" si="39"/>
        <v>7075020</v>
      </c>
      <c r="CI15" s="45">
        <f t="shared" si="40"/>
        <v>23983.118644067796</v>
      </c>
      <c r="CJ15" s="45" t="str">
        <f t="shared" si="41"/>
        <v/>
      </c>
      <c r="CK15" s="45">
        <f t="shared" si="42"/>
        <v>24064.693877551021</v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62</v>
      </c>
      <c r="C16" s="10" t="s">
        <v>62</v>
      </c>
      <c r="D16" s="10">
        <v>102438554</v>
      </c>
      <c r="E16" s="10">
        <v>2610</v>
      </c>
      <c r="F16" s="10">
        <v>102438554</v>
      </c>
      <c r="G16" s="10" t="s">
        <v>140</v>
      </c>
      <c r="H16" s="10" t="s">
        <v>1273</v>
      </c>
      <c r="I16" s="10">
        <v>2611</v>
      </c>
      <c r="J16" s="10">
        <v>1543870526</v>
      </c>
      <c r="K16" s="10">
        <f t="shared" si="0"/>
        <v>1</v>
      </c>
      <c r="L16" s="10">
        <f t="shared" si="1"/>
        <v>1</v>
      </c>
      <c r="M16" s="10">
        <f t="shared" si="2"/>
        <v>2610</v>
      </c>
      <c r="N16" s="10">
        <f t="shared" si="3"/>
        <v>102438554</v>
      </c>
      <c r="O16" s="10">
        <f t="shared" si="4"/>
        <v>39233.456147070086</v>
      </c>
      <c r="P16" s="10" t="str">
        <f t="shared" si="5"/>
        <v/>
      </c>
      <c r="Q16" s="10">
        <f t="shared" si="6"/>
        <v>39248.488122605362</v>
      </c>
      <c r="R16" s="10" t="str">
        <f t="shared" si="7"/>
        <v/>
      </c>
      <c r="S16" s="10" t="str">
        <f t="shared" si="8"/>
        <v/>
      </c>
      <c r="T16" s="17" t="s">
        <v>1362</v>
      </c>
      <c r="U16" s="17" t="s">
        <v>62</v>
      </c>
      <c r="V16" s="17">
        <v>317053881</v>
      </c>
      <c r="W16" s="17">
        <v>9483</v>
      </c>
      <c r="X16" s="17">
        <v>809526059</v>
      </c>
      <c r="Y16" s="17" t="s">
        <v>917</v>
      </c>
      <c r="Z16" s="17" t="s">
        <v>1363</v>
      </c>
      <c r="AA16" s="17">
        <v>29837</v>
      </c>
      <c r="AB16" s="17">
        <v>1544988025</v>
      </c>
      <c r="AC16" s="17">
        <f t="shared" si="9"/>
        <v>0</v>
      </c>
      <c r="AD16" s="17">
        <f t="shared" si="10"/>
        <v>1</v>
      </c>
      <c r="AE16" s="32" t="str">
        <f t="shared" si="11"/>
        <v/>
      </c>
      <c r="AF16" s="32" t="str">
        <f t="shared" si="12"/>
        <v/>
      </c>
      <c r="AG16" s="32" t="str">
        <f t="shared" si="13"/>
        <v/>
      </c>
      <c r="AH16" s="32">
        <f t="shared" si="14"/>
        <v>27131.617086168182</v>
      </c>
      <c r="AI16" s="32">
        <f t="shared" si="15"/>
        <v>33433.921860170834</v>
      </c>
      <c r="AJ16" s="32">
        <f t="shared" si="16"/>
        <v>24195.351184042447</v>
      </c>
      <c r="AK16" s="32">
        <f t="shared" si="17"/>
        <v>20354</v>
      </c>
      <c r="AL16" s="24" t="s">
        <v>62</v>
      </c>
      <c r="AM16" s="24" t="s">
        <v>62</v>
      </c>
      <c r="AN16" s="24">
        <v>68788433</v>
      </c>
      <c r="AO16" s="24">
        <v>3121</v>
      </c>
      <c r="AP16" s="24">
        <v>68788433</v>
      </c>
      <c r="AQ16" s="24" t="s">
        <v>140</v>
      </c>
      <c r="AR16" s="24" t="s">
        <v>1273</v>
      </c>
      <c r="AS16" s="24">
        <v>3121</v>
      </c>
      <c r="AT16" s="24">
        <v>1545247377</v>
      </c>
      <c r="AU16" s="24">
        <f t="shared" si="18"/>
        <v>1</v>
      </c>
      <c r="AV16" s="24">
        <f t="shared" si="19"/>
        <v>1</v>
      </c>
      <c r="AW16" s="24">
        <f t="shared" si="20"/>
        <v>3121</v>
      </c>
      <c r="AX16" s="24">
        <f t="shared" si="21"/>
        <v>68788433</v>
      </c>
      <c r="AY16" s="24">
        <f t="shared" si="22"/>
        <v>22040.510413329062</v>
      </c>
      <c r="AZ16" s="24" t="str">
        <f t="shared" si="23"/>
        <v/>
      </c>
      <c r="BA16" s="24">
        <f t="shared" si="24"/>
        <v>22040.510413329062</v>
      </c>
      <c r="BB16" s="24" t="str">
        <f t="shared" si="25"/>
        <v/>
      </c>
      <c r="BC16" s="24" t="str">
        <f t="shared" si="26"/>
        <v/>
      </c>
      <c r="BD16" s="31" t="s">
        <v>62</v>
      </c>
      <c r="BE16" s="31" t="s">
        <v>62</v>
      </c>
      <c r="BF16" s="31">
        <v>13724828</v>
      </c>
      <c r="BG16" s="31">
        <v>337</v>
      </c>
      <c r="BH16" s="31">
        <v>13724828</v>
      </c>
      <c r="BI16" s="31" t="s">
        <v>140</v>
      </c>
      <c r="BJ16" s="31" t="s">
        <v>1273</v>
      </c>
      <c r="BK16" s="31">
        <v>338</v>
      </c>
      <c r="BL16" s="31">
        <v>1545101606</v>
      </c>
      <c r="BM16" s="31">
        <f t="shared" si="27"/>
        <v>1</v>
      </c>
      <c r="BN16" s="31">
        <f t="shared" si="28"/>
        <v>1</v>
      </c>
      <c r="BO16" s="31">
        <f t="shared" si="29"/>
        <v>337</v>
      </c>
      <c r="BP16" s="31">
        <f t="shared" si="30"/>
        <v>13724828</v>
      </c>
      <c r="BQ16" s="31">
        <f t="shared" si="31"/>
        <v>40606</v>
      </c>
      <c r="BR16" s="31" t="str">
        <f t="shared" si="32"/>
        <v/>
      </c>
      <c r="BS16" s="31">
        <f t="shared" si="33"/>
        <v>40726.492581602375</v>
      </c>
      <c r="BT16" s="31" t="str">
        <f t="shared" si="34"/>
        <v/>
      </c>
      <c r="BU16" s="31" t="str">
        <f t="shared" si="35"/>
        <v/>
      </c>
      <c r="BV16" s="45" t="s">
        <v>62</v>
      </c>
      <c r="BW16" s="45" t="s">
        <v>62</v>
      </c>
      <c r="BX16" s="45">
        <v>8440478</v>
      </c>
      <c r="BY16" s="45">
        <v>344</v>
      </c>
      <c r="BZ16" s="45">
        <v>8440478</v>
      </c>
      <c r="CA16" s="45" t="s">
        <v>140</v>
      </c>
      <c r="CB16" s="45" t="s">
        <v>1273</v>
      </c>
      <c r="CC16" s="45">
        <v>345</v>
      </c>
      <c r="CD16" s="45">
        <v>1543790530</v>
      </c>
      <c r="CE16" s="45">
        <f t="shared" si="36"/>
        <v>1</v>
      </c>
      <c r="CF16" s="45">
        <f t="shared" si="37"/>
        <v>1</v>
      </c>
      <c r="CG16" s="45">
        <f t="shared" si="38"/>
        <v>344</v>
      </c>
      <c r="CH16" s="45">
        <f t="shared" si="39"/>
        <v>8440478</v>
      </c>
      <c r="CI16" s="45">
        <f t="shared" si="40"/>
        <v>24465.153623188406</v>
      </c>
      <c r="CJ16" s="45" t="str">
        <f t="shared" si="41"/>
        <v/>
      </c>
      <c r="CK16" s="45">
        <f t="shared" si="42"/>
        <v>24536.273255813954</v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62</v>
      </c>
      <c r="C17" s="10" t="s">
        <v>62</v>
      </c>
      <c r="D17" s="10">
        <v>14685508</v>
      </c>
      <c r="E17" s="10">
        <v>389</v>
      </c>
      <c r="F17" s="10">
        <v>14685508</v>
      </c>
      <c r="G17" s="10" t="s">
        <v>928</v>
      </c>
      <c r="H17" s="10" t="s">
        <v>1274</v>
      </c>
      <c r="I17" s="10">
        <v>390</v>
      </c>
      <c r="J17" s="10">
        <v>1543870597</v>
      </c>
      <c r="K17" s="10">
        <f t="shared" si="0"/>
        <v>1</v>
      </c>
      <c r="L17" s="10">
        <f t="shared" si="1"/>
        <v>1</v>
      </c>
      <c r="M17" s="10">
        <f t="shared" si="2"/>
        <v>389</v>
      </c>
      <c r="N17" s="10">
        <f t="shared" si="3"/>
        <v>14685508</v>
      </c>
      <c r="O17" s="10">
        <f t="shared" si="4"/>
        <v>37655.148717948716</v>
      </c>
      <c r="P17" s="10" t="str">
        <f t="shared" si="5"/>
        <v/>
      </c>
      <c r="Q17" s="10">
        <f t="shared" si="6"/>
        <v>37751.948586118255</v>
      </c>
      <c r="R17" s="10" t="str">
        <f t="shared" si="7"/>
        <v/>
      </c>
      <c r="S17" s="10" t="str">
        <f t="shared" si="8"/>
        <v/>
      </c>
      <c r="T17" s="17" t="s">
        <v>1364</v>
      </c>
      <c r="U17" s="17" t="s">
        <v>62</v>
      </c>
      <c r="V17" s="17">
        <v>670127322</v>
      </c>
      <c r="W17" s="17">
        <v>23751</v>
      </c>
      <c r="X17" s="17">
        <v>799870039</v>
      </c>
      <c r="Y17" s="17" t="s">
        <v>878</v>
      </c>
      <c r="Z17" s="17" t="s">
        <v>1365</v>
      </c>
      <c r="AA17" s="17">
        <v>30925</v>
      </c>
      <c r="AB17" s="17">
        <v>1544988455</v>
      </c>
      <c r="AC17" s="17">
        <f t="shared" si="9"/>
        <v>0</v>
      </c>
      <c r="AD17" s="17">
        <f t="shared" si="10"/>
        <v>1</v>
      </c>
      <c r="AE17" s="32" t="str">
        <f t="shared" si="11"/>
        <v/>
      </c>
      <c r="AF17" s="32" t="str">
        <f t="shared" si="12"/>
        <v/>
      </c>
      <c r="AG17" s="32" t="str">
        <f t="shared" si="13"/>
        <v/>
      </c>
      <c r="AH17" s="32">
        <f t="shared" si="14"/>
        <v>25864.835537590945</v>
      </c>
      <c r="AI17" s="32">
        <f t="shared" si="15"/>
        <v>28214.69925476822</v>
      </c>
      <c r="AJ17" s="32">
        <f t="shared" si="16"/>
        <v>18085.129216615554</v>
      </c>
      <c r="AK17" s="32">
        <f t="shared" si="17"/>
        <v>7174</v>
      </c>
      <c r="AL17" s="24" t="s">
        <v>62</v>
      </c>
      <c r="AM17" s="24" t="s">
        <v>62</v>
      </c>
      <c r="AN17" s="24">
        <v>331469027</v>
      </c>
      <c r="AO17" s="24">
        <v>16137</v>
      </c>
      <c r="AP17" s="24">
        <v>331469027</v>
      </c>
      <c r="AQ17" s="24" t="s">
        <v>928</v>
      </c>
      <c r="AR17" s="24" t="s">
        <v>1274</v>
      </c>
      <c r="AS17" s="24">
        <v>16138</v>
      </c>
      <c r="AT17" s="24">
        <v>1545249601</v>
      </c>
      <c r="AU17" s="24">
        <f t="shared" si="18"/>
        <v>1</v>
      </c>
      <c r="AV17" s="24">
        <f t="shared" si="19"/>
        <v>1</v>
      </c>
      <c r="AW17" s="24">
        <f t="shared" si="20"/>
        <v>16137</v>
      </c>
      <c r="AX17" s="24">
        <f t="shared" si="21"/>
        <v>331469027</v>
      </c>
      <c r="AY17" s="24">
        <f t="shared" si="22"/>
        <v>20539.659623249474</v>
      </c>
      <c r="AZ17" s="24" t="str">
        <f t="shared" si="23"/>
        <v/>
      </c>
      <c r="BA17" s="24">
        <f t="shared" si="24"/>
        <v>20540.932453368037</v>
      </c>
      <c r="BB17" s="24" t="str">
        <f t="shared" si="25"/>
        <v/>
      </c>
      <c r="BC17" s="24" t="str">
        <f t="shared" si="26"/>
        <v/>
      </c>
      <c r="BD17" s="31" t="s">
        <v>62</v>
      </c>
      <c r="BE17" s="31" t="s">
        <v>62</v>
      </c>
      <c r="BF17" s="31">
        <v>12318227</v>
      </c>
      <c r="BG17" s="31">
        <v>297</v>
      </c>
      <c r="BH17" s="31">
        <v>12318227</v>
      </c>
      <c r="BI17" s="31" t="s">
        <v>928</v>
      </c>
      <c r="BJ17" s="31" t="s">
        <v>1274</v>
      </c>
      <c r="BK17" s="31">
        <v>297</v>
      </c>
      <c r="BL17" s="31">
        <v>1545101861</v>
      </c>
      <c r="BM17" s="31">
        <f t="shared" si="27"/>
        <v>1</v>
      </c>
      <c r="BN17" s="31">
        <f t="shared" si="28"/>
        <v>1</v>
      </c>
      <c r="BO17" s="31">
        <f t="shared" si="29"/>
        <v>297</v>
      </c>
      <c r="BP17" s="31">
        <f t="shared" si="30"/>
        <v>12318227</v>
      </c>
      <c r="BQ17" s="31">
        <f t="shared" si="31"/>
        <v>41475.511784511786</v>
      </c>
      <c r="BR17" s="31" t="str">
        <f t="shared" si="32"/>
        <v/>
      </c>
      <c r="BS17" s="31">
        <f t="shared" si="33"/>
        <v>41475.511784511786</v>
      </c>
      <c r="BT17" s="31" t="str">
        <f t="shared" si="34"/>
        <v/>
      </c>
      <c r="BU17" s="31" t="str">
        <f t="shared" si="35"/>
        <v/>
      </c>
      <c r="BV17" s="45" t="s">
        <v>62</v>
      </c>
      <c r="BW17" s="45" t="s">
        <v>62</v>
      </c>
      <c r="BX17" s="45">
        <v>6237877</v>
      </c>
      <c r="BY17" s="45">
        <v>250</v>
      </c>
      <c r="BZ17" s="45">
        <v>6237877</v>
      </c>
      <c r="CA17" s="45" t="s">
        <v>928</v>
      </c>
      <c r="CB17" s="45" t="s">
        <v>1274</v>
      </c>
      <c r="CC17" s="45">
        <v>250</v>
      </c>
      <c r="CD17" s="45">
        <v>1543790635</v>
      </c>
      <c r="CE17" s="45">
        <f t="shared" si="36"/>
        <v>1</v>
      </c>
      <c r="CF17" s="45">
        <f t="shared" si="37"/>
        <v>1</v>
      </c>
      <c r="CG17" s="45">
        <f t="shared" si="38"/>
        <v>250</v>
      </c>
      <c r="CH17" s="45">
        <f t="shared" si="39"/>
        <v>6237877</v>
      </c>
      <c r="CI17" s="45">
        <f t="shared" si="40"/>
        <v>24951.508000000002</v>
      </c>
      <c r="CJ17" s="45" t="str">
        <f t="shared" si="41"/>
        <v/>
      </c>
      <c r="CK17" s="45">
        <f t="shared" si="42"/>
        <v>24951.508000000002</v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62</v>
      </c>
      <c r="C18" s="10" t="s">
        <v>62</v>
      </c>
      <c r="D18" s="10">
        <v>34533163</v>
      </c>
      <c r="E18" s="10">
        <v>878</v>
      </c>
      <c r="F18" s="10">
        <v>34533163</v>
      </c>
      <c r="G18" s="10" t="s">
        <v>989</v>
      </c>
      <c r="H18" s="10" t="s">
        <v>1275</v>
      </c>
      <c r="I18" s="10">
        <v>878</v>
      </c>
      <c r="J18" s="10">
        <v>1543870693</v>
      </c>
      <c r="K18" s="10">
        <f t="shared" si="0"/>
        <v>1</v>
      </c>
      <c r="L18" s="10">
        <f t="shared" si="1"/>
        <v>1</v>
      </c>
      <c r="M18" s="10">
        <f t="shared" si="2"/>
        <v>878</v>
      </c>
      <c r="N18" s="10">
        <f t="shared" si="3"/>
        <v>34533163</v>
      </c>
      <c r="O18" s="10">
        <f t="shared" si="4"/>
        <v>39331.620728929382</v>
      </c>
      <c r="P18" s="10" t="str">
        <f t="shared" si="5"/>
        <v/>
      </c>
      <c r="Q18" s="10">
        <f t="shared" si="6"/>
        <v>39331.620728929382</v>
      </c>
      <c r="R18" s="10" t="str">
        <f t="shared" si="7"/>
        <v/>
      </c>
      <c r="S18" s="10" t="str">
        <f t="shared" si="8"/>
        <v/>
      </c>
      <c r="T18" s="17" t="s">
        <v>1366</v>
      </c>
      <c r="U18" s="17" t="s">
        <v>62</v>
      </c>
      <c r="V18" s="17">
        <v>135010313</v>
      </c>
      <c r="W18" s="17">
        <v>3740</v>
      </c>
      <c r="X18" s="17">
        <v>780647645</v>
      </c>
      <c r="Y18" s="17" t="s">
        <v>599</v>
      </c>
      <c r="Z18" s="17" t="s">
        <v>1367</v>
      </c>
      <c r="AA18" s="17">
        <v>29093</v>
      </c>
      <c r="AB18" s="17">
        <v>1544988976</v>
      </c>
      <c r="AC18" s="17">
        <f t="shared" si="9"/>
        <v>0</v>
      </c>
      <c r="AD18" s="17">
        <f t="shared" si="10"/>
        <v>1</v>
      </c>
      <c r="AE18" s="32" t="str">
        <f t="shared" si="11"/>
        <v/>
      </c>
      <c r="AF18" s="32" t="str">
        <f t="shared" si="12"/>
        <v/>
      </c>
      <c r="AG18" s="32" t="str">
        <f t="shared" si="13"/>
        <v/>
      </c>
      <c r="AH18" s="32">
        <f t="shared" si="14"/>
        <v>26832.834186917815</v>
      </c>
      <c r="AI18" s="32">
        <f t="shared" si="15"/>
        <v>36099.014171122995</v>
      </c>
      <c r="AJ18" s="32">
        <f t="shared" si="16"/>
        <v>25465.91456632351</v>
      </c>
      <c r="AK18" s="32">
        <f t="shared" si="17"/>
        <v>25353</v>
      </c>
      <c r="AL18" s="24" t="s">
        <v>62</v>
      </c>
      <c r="AM18" s="24" t="s">
        <v>62</v>
      </c>
      <c r="AN18" s="24">
        <v>165360645</v>
      </c>
      <c r="AO18" s="24">
        <v>7873</v>
      </c>
      <c r="AP18" s="24">
        <v>165360645</v>
      </c>
      <c r="AQ18" s="24" t="s">
        <v>989</v>
      </c>
      <c r="AR18" s="24" t="s">
        <v>1275</v>
      </c>
      <c r="AS18" s="24">
        <v>7873</v>
      </c>
      <c r="AT18" s="24">
        <v>1545250501</v>
      </c>
      <c r="AU18" s="24">
        <f t="shared" si="18"/>
        <v>1</v>
      </c>
      <c r="AV18" s="24">
        <f t="shared" si="19"/>
        <v>1</v>
      </c>
      <c r="AW18" s="24">
        <f t="shared" si="20"/>
        <v>7873</v>
      </c>
      <c r="AX18" s="24">
        <f t="shared" si="21"/>
        <v>165360645</v>
      </c>
      <c r="AY18" s="24">
        <f t="shared" si="22"/>
        <v>21003.511367966468</v>
      </c>
      <c r="AZ18" s="24" t="str">
        <f t="shared" si="23"/>
        <v/>
      </c>
      <c r="BA18" s="24">
        <f t="shared" si="24"/>
        <v>21003.511367966468</v>
      </c>
      <c r="BB18" s="24" t="str">
        <f t="shared" si="25"/>
        <v/>
      </c>
      <c r="BC18" s="24" t="str">
        <f t="shared" si="26"/>
        <v/>
      </c>
      <c r="BD18" s="31" t="s">
        <v>62</v>
      </c>
      <c r="BE18" s="31" t="s">
        <v>62</v>
      </c>
      <c r="BF18" s="31">
        <v>23834227</v>
      </c>
      <c r="BG18" s="31">
        <v>591</v>
      </c>
      <c r="BH18" s="31">
        <v>23834227</v>
      </c>
      <c r="BI18" s="31" t="s">
        <v>989</v>
      </c>
      <c r="BJ18" s="31" t="s">
        <v>1275</v>
      </c>
      <c r="BK18" s="31">
        <v>592</v>
      </c>
      <c r="BL18" s="31">
        <v>1545101944</v>
      </c>
      <c r="BM18" s="31">
        <f t="shared" si="27"/>
        <v>1</v>
      </c>
      <c r="BN18" s="31">
        <f t="shared" si="28"/>
        <v>1</v>
      </c>
      <c r="BO18" s="31">
        <f t="shared" si="29"/>
        <v>591</v>
      </c>
      <c r="BP18" s="31">
        <f t="shared" si="30"/>
        <v>23834227</v>
      </c>
      <c r="BQ18" s="31">
        <f t="shared" si="31"/>
        <v>40260.51858108108</v>
      </c>
      <c r="BR18" s="31" t="str">
        <f t="shared" si="32"/>
        <v/>
      </c>
      <c r="BS18" s="31">
        <f t="shared" si="33"/>
        <v>40328.641285956008</v>
      </c>
      <c r="BT18" s="31" t="str">
        <f t="shared" si="34"/>
        <v/>
      </c>
      <c r="BU18" s="31" t="str">
        <f t="shared" si="35"/>
        <v/>
      </c>
      <c r="BV18" s="45" t="s">
        <v>62</v>
      </c>
      <c r="BW18" s="45" t="s">
        <v>62</v>
      </c>
      <c r="BX18" s="45">
        <v>4703084</v>
      </c>
      <c r="BY18" s="45">
        <v>191</v>
      </c>
      <c r="BZ18" s="45">
        <v>4703084</v>
      </c>
      <c r="CA18" s="45" t="s">
        <v>989</v>
      </c>
      <c r="CB18" s="45" t="s">
        <v>1275</v>
      </c>
      <c r="CC18" s="45">
        <v>191</v>
      </c>
      <c r="CD18" s="45">
        <v>1543790643</v>
      </c>
      <c r="CE18" s="45">
        <f t="shared" si="36"/>
        <v>1</v>
      </c>
      <c r="CF18" s="45">
        <f t="shared" si="37"/>
        <v>1</v>
      </c>
      <c r="CG18" s="45">
        <f t="shared" si="38"/>
        <v>191</v>
      </c>
      <c r="CH18" s="45">
        <f t="shared" si="39"/>
        <v>4703084</v>
      </c>
      <c r="CI18" s="45">
        <f t="shared" si="40"/>
        <v>24623.476439790575</v>
      </c>
      <c r="CJ18" s="45" t="str">
        <f t="shared" si="41"/>
        <v/>
      </c>
      <c r="CK18" s="45">
        <f t="shared" si="42"/>
        <v>24623.476439790575</v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62</v>
      </c>
      <c r="C19" s="10" t="s">
        <v>62</v>
      </c>
      <c r="D19" s="10">
        <v>91793920</v>
      </c>
      <c r="E19" s="10">
        <v>2344</v>
      </c>
      <c r="F19" s="10">
        <v>91793920</v>
      </c>
      <c r="G19" s="10" t="s">
        <v>128</v>
      </c>
      <c r="H19" s="10" t="s">
        <v>1276</v>
      </c>
      <c r="I19" s="10">
        <v>2345</v>
      </c>
      <c r="J19" s="10">
        <v>1543870701</v>
      </c>
      <c r="K19" s="10">
        <f t="shared" si="0"/>
        <v>1</v>
      </c>
      <c r="L19" s="10">
        <f t="shared" si="1"/>
        <v>1</v>
      </c>
      <c r="M19" s="10">
        <f t="shared" si="2"/>
        <v>2344</v>
      </c>
      <c r="N19" s="10">
        <f t="shared" si="3"/>
        <v>91793920</v>
      </c>
      <c r="O19" s="10">
        <f t="shared" si="4"/>
        <v>39144.528784648188</v>
      </c>
      <c r="P19" s="10" t="str">
        <f t="shared" si="5"/>
        <v/>
      </c>
      <c r="Q19" s="10">
        <f t="shared" si="6"/>
        <v>39161.228668941978</v>
      </c>
      <c r="R19" s="10" t="str">
        <f t="shared" si="7"/>
        <v/>
      </c>
      <c r="S19" s="10" t="str">
        <f t="shared" si="8"/>
        <v/>
      </c>
      <c r="T19" s="17" t="s">
        <v>1368</v>
      </c>
      <c r="U19" s="17" t="s">
        <v>62</v>
      </c>
      <c r="V19" s="17">
        <v>252455745</v>
      </c>
      <c r="W19" s="17">
        <v>7276</v>
      </c>
      <c r="X19" s="17">
        <v>779858705</v>
      </c>
      <c r="Y19" s="17" t="s">
        <v>229</v>
      </c>
      <c r="Z19" s="17" t="s">
        <v>1369</v>
      </c>
      <c r="AA19" s="17">
        <v>29034</v>
      </c>
      <c r="AB19" s="17">
        <v>1544992562</v>
      </c>
      <c r="AC19" s="17">
        <f t="shared" si="9"/>
        <v>0</v>
      </c>
      <c r="AD19" s="17">
        <f t="shared" si="10"/>
        <v>1</v>
      </c>
      <c r="AE19" s="32" t="str">
        <f t="shared" si="11"/>
        <v/>
      </c>
      <c r="AF19" s="32" t="str">
        <f t="shared" si="12"/>
        <v/>
      </c>
      <c r="AG19" s="32" t="str">
        <f t="shared" si="13"/>
        <v/>
      </c>
      <c r="AH19" s="32">
        <f t="shared" si="14"/>
        <v>26860.188227595234</v>
      </c>
      <c r="AI19" s="32">
        <f t="shared" si="15"/>
        <v>34697.051264431007</v>
      </c>
      <c r="AJ19" s="32">
        <f t="shared" si="16"/>
        <v>24239.496277231363</v>
      </c>
      <c r="AK19" s="32">
        <f t="shared" si="17"/>
        <v>21758</v>
      </c>
      <c r="AL19" s="24" t="s">
        <v>1470</v>
      </c>
      <c r="AM19" s="24" t="s">
        <v>62</v>
      </c>
      <c r="AN19" s="24">
        <v>30757793</v>
      </c>
      <c r="AO19" s="24">
        <v>1553</v>
      </c>
      <c r="AP19" s="24">
        <v>518295619</v>
      </c>
      <c r="AQ19" s="24" t="s">
        <v>1265</v>
      </c>
      <c r="AR19" s="24" t="s">
        <v>1471</v>
      </c>
      <c r="AS19" s="24">
        <v>28977</v>
      </c>
      <c r="AT19" s="24">
        <v>1545251867</v>
      </c>
      <c r="AU19" s="24">
        <f t="shared" si="18"/>
        <v>0</v>
      </c>
      <c r="AV19" s="24">
        <f t="shared" si="19"/>
        <v>1</v>
      </c>
      <c r="AW19" s="24" t="str">
        <f t="shared" si="20"/>
        <v/>
      </c>
      <c r="AX19" s="24" t="str">
        <f t="shared" si="21"/>
        <v/>
      </c>
      <c r="AY19" s="24" t="str">
        <f t="shared" si="22"/>
        <v/>
      </c>
      <c r="AZ19" s="24">
        <f t="shared" si="23"/>
        <v>17886.44852814301</v>
      </c>
      <c r="BA19" s="24">
        <f t="shared" si="24"/>
        <v>19805.404378622021</v>
      </c>
      <c r="BB19" s="24">
        <f t="shared" si="25"/>
        <v>17777.779536172697</v>
      </c>
      <c r="BC19" s="24">
        <f t="shared" si="26"/>
        <v>27424</v>
      </c>
      <c r="BD19" s="31" t="s">
        <v>62</v>
      </c>
      <c r="BE19" s="31" t="s">
        <v>62</v>
      </c>
      <c r="BF19" s="31">
        <v>3648663</v>
      </c>
      <c r="BG19" s="31">
        <v>91</v>
      </c>
      <c r="BH19" s="31">
        <v>3648663</v>
      </c>
      <c r="BI19" s="31" t="s">
        <v>128</v>
      </c>
      <c r="BJ19" s="31" t="s">
        <v>1276</v>
      </c>
      <c r="BK19" s="31">
        <v>92</v>
      </c>
      <c r="BL19" s="31">
        <v>1545102160</v>
      </c>
      <c r="BM19" s="31">
        <f t="shared" si="27"/>
        <v>1</v>
      </c>
      <c r="BN19" s="31">
        <f t="shared" si="28"/>
        <v>1</v>
      </c>
      <c r="BO19" s="31">
        <f t="shared" si="29"/>
        <v>91</v>
      </c>
      <c r="BP19" s="31">
        <f t="shared" si="30"/>
        <v>3648663</v>
      </c>
      <c r="BQ19" s="31">
        <f t="shared" si="31"/>
        <v>39659.380434782608</v>
      </c>
      <c r="BR19" s="31" t="str">
        <f t="shared" si="32"/>
        <v/>
      </c>
      <c r="BS19" s="31">
        <f t="shared" si="33"/>
        <v>40095.197802197799</v>
      </c>
      <c r="BT19" s="31" t="str">
        <f t="shared" si="34"/>
        <v/>
      </c>
      <c r="BU19" s="31" t="str">
        <f t="shared" si="35"/>
        <v/>
      </c>
      <c r="BV19" s="45" t="s">
        <v>62</v>
      </c>
      <c r="BW19" s="45" t="s">
        <v>62</v>
      </c>
      <c r="BX19" s="45">
        <v>6719435</v>
      </c>
      <c r="BY19" s="45">
        <v>279</v>
      </c>
      <c r="BZ19" s="45">
        <v>6719435</v>
      </c>
      <c r="CA19" s="45" t="s">
        <v>128</v>
      </c>
      <c r="CB19" s="45" t="s">
        <v>1276</v>
      </c>
      <c r="CC19" s="45">
        <v>281</v>
      </c>
      <c r="CD19" s="45">
        <v>1543790747</v>
      </c>
      <c r="CE19" s="45">
        <f t="shared" si="36"/>
        <v>1</v>
      </c>
      <c r="CF19" s="45">
        <f t="shared" si="37"/>
        <v>1</v>
      </c>
      <c r="CG19" s="45">
        <f t="shared" si="38"/>
        <v>279</v>
      </c>
      <c r="CH19" s="45">
        <f t="shared" si="39"/>
        <v>6719435</v>
      </c>
      <c r="CI19" s="45">
        <f t="shared" si="40"/>
        <v>23912.580071174376</v>
      </c>
      <c r="CJ19" s="45" t="str">
        <f t="shared" si="41"/>
        <v/>
      </c>
      <c r="CK19" s="45">
        <f t="shared" si="42"/>
        <v>24083.996415770609</v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62</v>
      </c>
      <c r="C20" s="10" t="s">
        <v>62</v>
      </c>
      <c r="D20" s="10">
        <v>37559546</v>
      </c>
      <c r="E20" s="10">
        <v>955</v>
      </c>
      <c r="F20" s="10">
        <v>37559546</v>
      </c>
      <c r="G20" s="10" t="s">
        <v>140</v>
      </c>
      <c r="H20" s="10" t="s">
        <v>1277</v>
      </c>
      <c r="I20" s="10">
        <v>956</v>
      </c>
      <c r="J20" s="10">
        <v>1543870988</v>
      </c>
      <c r="K20" s="10">
        <f t="shared" si="0"/>
        <v>1</v>
      </c>
      <c r="L20" s="10">
        <f t="shared" si="1"/>
        <v>1</v>
      </c>
      <c r="M20" s="10">
        <f t="shared" si="2"/>
        <v>955</v>
      </c>
      <c r="N20" s="10">
        <f t="shared" si="3"/>
        <v>37559546</v>
      </c>
      <c r="O20" s="10">
        <f t="shared" si="4"/>
        <v>39288.228033472806</v>
      </c>
      <c r="P20" s="10" t="str">
        <f t="shared" si="5"/>
        <v/>
      </c>
      <c r="Q20" s="10">
        <f t="shared" si="6"/>
        <v>39329.367539267019</v>
      </c>
      <c r="R20" s="10" t="str">
        <f t="shared" si="7"/>
        <v/>
      </c>
      <c r="S20" s="10" t="str">
        <f t="shared" si="8"/>
        <v/>
      </c>
      <c r="T20" s="17" t="s">
        <v>1370</v>
      </c>
      <c r="U20" s="17" t="s">
        <v>62</v>
      </c>
      <c r="V20" s="17">
        <v>30184129</v>
      </c>
      <c r="W20" s="17">
        <v>890</v>
      </c>
      <c r="X20" s="17">
        <v>770139815</v>
      </c>
      <c r="Y20" s="17" t="s">
        <v>881</v>
      </c>
      <c r="Z20" s="17" t="s">
        <v>1371</v>
      </c>
      <c r="AA20" s="17">
        <v>29748</v>
      </c>
      <c r="AB20" s="17">
        <v>1545009424</v>
      </c>
      <c r="AC20" s="17">
        <f t="shared" si="9"/>
        <v>0</v>
      </c>
      <c r="AD20" s="17">
        <f t="shared" si="10"/>
        <v>1</v>
      </c>
      <c r="AE20" s="32" t="str">
        <f t="shared" si="11"/>
        <v/>
      </c>
      <c r="AF20" s="32" t="str">
        <f t="shared" si="12"/>
        <v/>
      </c>
      <c r="AG20" s="32" t="str">
        <f t="shared" si="13"/>
        <v/>
      </c>
      <c r="AH20" s="32">
        <f t="shared" si="14"/>
        <v>25888.793028102729</v>
      </c>
      <c r="AI20" s="32">
        <f t="shared" si="15"/>
        <v>33914.751685393261</v>
      </c>
      <c r="AJ20" s="32">
        <f t="shared" si="16"/>
        <v>25641.267100977198</v>
      </c>
      <c r="AK20" s="32">
        <f t="shared" si="17"/>
        <v>28858</v>
      </c>
      <c r="AL20" s="24" t="s">
        <v>62</v>
      </c>
      <c r="AM20" s="24" t="s">
        <v>62</v>
      </c>
      <c r="AN20" s="24">
        <v>31390549</v>
      </c>
      <c r="AO20" s="24">
        <v>1475</v>
      </c>
      <c r="AP20" s="24">
        <v>31390549</v>
      </c>
      <c r="AQ20" s="24" t="s">
        <v>140</v>
      </c>
      <c r="AR20" s="24" t="s">
        <v>1277</v>
      </c>
      <c r="AS20" s="24">
        <v>1475</v>
      </c>
      <c r="AT20" s="24">
        <v>1545253857</v>
      </c>
      <c r="AU20" s="24">
        <f t="shared" si="18"/>
        <v>1</v>
      </c>
      <c r="AV20" s="24">
        <f t="shared" si="19"/>
        <v>1</v>
      </c>
      <c r="AW20" s="24">
        <f t="shared" si="20"/>
        <v>1475</v>
      </c>
      <c r="AX20" s="24">
        <f t="shared" si="21"/>
        <v>31390549</v>
      </c>
      <c r="AY20" s="24">
        <f t="shared" si="22"/>
        <v>21281.728135593221</v>
      </c>
      <c r="AZ20" s="24" t="str">
        <f t="shared" si="23"/>
        <v/>
      </c>
      <c r="BA20" s="24">
        <f t="shared" si="24"/>
        <v>21281.728135593221</v>
      </c>
      <c r="BB20" s="24" t="str">
        <f t="shared" si="25"/>
        <v/>
      </c>
      <c r="BC20" s="24" t="str">
        <f t="shared" si="26"/>
        <v/>
      </c>
      <c r="BD20" s="31" t="s">
        <v>62</v>
      </c>
      <c r="BE20" s="31" t="s">
        <v>62</v>
      </c>
      <c r="BF20" s="31">
        <v>7086878</v>
      </c>
      <c r="BG20" s="31">
        <v>159</v>
      </c>
      <c r="BH20" s="31">
        <v>7086878</v>
      </c>
      <c r="BI20" s="31" t="s">
        <v>140</v>
      </c>
      <c r="BJ20" s="31" t="s">
        <v>1277</v>
      </c>
      <c r="BK20" s="31">
        <v>160</v>
      </c>
      <c r="BL20" s="31">
        <v>1545102252</v>
      </c>
      <c r="BM20" s="31">
        <f t="shared" si="27"/>
        <v>1</v>
      </c>
      <c r="BN20" s="31">
        <f t="shared" si="28"/>
        <v>1</v>
      </c>
      <c r="BO20" s="31">
        <f t="shared" si="29"/>
        <v>159</v>
      </c>
      <c r="BP20" s="31">
        <f t="shared" si="30"/>
        <v>7086878</v>
      </c>
      <c r="BQ20" s="31">
        <f t="shared" si="31"/>
        <v>44292.987500000003</v>
      </c>
      <c r="BR20" s="31" t="str">
        <f t="shared" si="32"/>
        <v/>
      </c>
      <c r="BS20" s="31">
        <f t="shared" si="33"/>
        <v>44571.559748427673</v>
      </c>
      <c r="BT20" s="31" t="str">
        <f t="shared" si="34"/>
        <v/>
      </c>
      <c r="BU20" s="31" t="str">
        <f t="shared" si="35"/>
        <v/>
      </c>
      <c r="BV20" s="45" t="s">
        <v>62</v>
      </c>
      <c r="BW20" s="45" t="s">
        <v>62</v>
      </c>
      <c r="BX20" s="45">
        <v>7649250</v>
      </c>
      <c r="BY20" s="45">
        <v>306</v>
      </c>
      <c r="BZ20" s="45">
        <v>7649250</v>
      </c>
      <c r="CA20" s="45" t="s">
        <v>140</v>
      </c>
      <c r="CB20" s="45" t="s">
        <v>1277</v>
      </c>
      <c r="CC20" s="45">
        <v>307</v>
      </c>
      <c r="CD20" s="45">
        <v>1543790782</v>
      </c>
      <c r="CE20" s="45">
        <f t="shared" si="36"/>
        <v>1</v>
      </c>
      <c r="CF20" s="45">
        <f t="shared" si="37"/>
        <v>1</v>
      </c>
      <c r="CG20" s="45">
        <f t="shared" si="38"/>
        <v>306</v>
      </c>
      <c r="CH20" s="45">
        <f t="shared" si="39"/>
        <v>7649250</v>
      </c>
      <c r="CI20" s="45">
        <f t="shared" si="40"/>
        <v>24916.123778501627</v>
      </c>
      <c r="CJ20" s="45" t="str">
        <f t="shared" si="41"/>
        <v/>
      </c>
      <c r="CK20" s="45">
        <f t="shared" si="42"/>
        <v>24997.549019607843</v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62</v>
      </c>
      <c r="C21" s="10" t="s">
        <v>62</v>
      </c>
      <c r="D21" s="10">
        <v>36139336</v>
      </c>
      <c r="E21" s="10">
        <v>919</v>
      </c>
      <c r="F21" s="10">
        <v>36139336</v>
      </c>
      <c r="G21" s="10" t="s">
        <v>882</v>
      </c>
      <c r="H21" s="10" t="s">
        <v>1278</v>
      </c>
      <c r="I21" s="10">
        <v>919</v>
      </c>
      <c r="J21" s="10">
        <v>1543871047</v>
      </c>
      <c r="K21" s="10">
        <f t="shared" si="0"/>
        <v>1</v>
      </c>
      <c r="L21" s="10">
        <f t="shared" si="1"/>
        <v>1</v>
      </c>
      <c r="M21" s="10">
        <f t="shared" si="2"/>
        <v>919</v>
      </c>
      <c r="N21" s="10">
        <f t="shared" si="3"/>
        <v>36139336</v>
      </c>
      <c r="O21" s="10">
        <f t="shared" si="4"/>
        <v>39324.631120783459</v>
      </c>
      <c r="P21" s="10" t="str">
        <f t="shared" si="5"/>
        <v/>
      </c>
      <c r="Q21" s="10">
        <f t="shared" si="6"/>
        <v>39324.631120783459</v>
      </c>
      <c r="R21" s="10" t="str">
        <f t="shared" si="7"/>
        <v/>
      </c>
      <c r="S21" s="10" t="str">
        <f t="shared" si="8"/>
        <v/>
      </c>
      <c r="T21" s="17" t="s">
        <v>1372</v>
      </c>
      <c r="U21" s="17" t="s">
        <v>62</v>
      </c>
      <c r="V21" s="17">
        <v>712806611</v>
      </c>
      <c r="W21" s="17">
        <v>23301</v>
      </c>
      <c r="X21" s="17">
        <v>855351427</v>
      </c>
      <c r="Y21" s="17" t="s">
        <v>428</v>
      </c>
      <c r="Z21" s="17" t="s">
        <v>1373</v>
      </c>
      <c r="AA21" s="17">
        <v>30643</v>
      </c>
      <c r="AB21" s="17">
        <v>1545010769</v>
      </c>
      <c r="AC21" s="17">
        <f t="shared" si="9"/>
        <v>0</v>
      </c>
      <c r="AD21" s="17">
        <f t="shared" si="10"/>
        <v>1</v>
      </c>
      <c r="AE21" s="32" t="str">
        <f t="shared" si="11"/>
        <v/>
      </c>
      <c r="AF21" s="32" t="str">
        <f t="shared" si="12"/>
        <v/>
      </c>
      <c r="AG21" s="32" t="str">
        <f t="shared" si="13"/>
        <v/>
      </c>
      <c r="AH21" s="32">
        <f t="shared" si="14"/>
        <v>27913.436249714454</v>
      </c>
      <c r="AI21" s="32">
        <f t="shared" si="15"/>
        <v>30591.24548302648</v>
      </c>
      <c r="AJ21" s="32">
        <f t="shared" si="16"/>
        <v>19414.98447289567</v>
      </c>
      <c r="AK21" s="32">
        <f t="shared" si="17"/>
        <v>7342</v>
      </c>
      <c r="AL21" s="24" t="s">
        <v>62</v>
      </c>
      <c r="AM21" s="24" t="s">
        <v>62</v>
      </c>
      <c r="AN21" s="24">
        <v>172076461</v>
      </c>
      <c r="AO21" s="24">
        <v>8536</v>
      </c>
      <c r="AP21" s="24">
        <v>172076461</v>
      </c>
      <c r="AQ21" s="24" t="s">
        <v>882</v>
      </c>
      <c r="AR21" s="24" t="s">
        <v>1278</v>
      </c>
      <c r="AS21" s="24">
        <v>8537</v>
      </c>
      <c r="AT21" s="24">
        <v>1545255334</v>
      </c>
      <c r="AU21" s="24">
        <f t="shared" si="18"/>
        <v>1</v>
      </c>
      <c r="AV21" s="24">
        <f t="shared" si="19"/>
        <v>1</v>
      </c>
      <c r="AW21" s="24">
        <f t="shared" si="20"/>
        <v>8536</v>
      </c>
      <c r="AX21" s="24">
        <f t="shared" si="21"/>
        <v>172076461</v>
      </c>
      <c r="AY21" s="24">
        <f t="shared" si="22"/>
        <v>20156.549256178987</v>
      </c>
      <c r="AZ21" s="24" t="str">
        <f t="shared" si="23"/>
        <v/>
      </c>
      <c r="BA21" s="24">
        <f t="shared" si="24"/>
        <v>20158.910613870667</v>
      </c>
      <c r="BB21" s="24" t="str">
        <f t="shared" si="25"/>
        <v/>
      </c>
      <c r="BC21" s="24" t="str">
        <f t="shared" si="26"/>
        <v/>
      </c>
      <c r="BD21" s="31" t="s">
        <v>62</v>
      </c>
      <c r="BE21" s="31" t="s">
        <v>62</v>
      </c>
      <c r="BF21" s="31">
        <v>12191163</v>
      </c>
      <c r="BG21" s="31">
        <v>296</v>
      </c>
      <c r="BH21" s="31">
        <v>12191163</v>
      </c>
      <c r="BI21" s="31" t="s">
        <v>882</v>
      </c>
      <c r="BJ21" s="31" t="s">
        <v>1278</v>
      </c>
      <c r="BK21" s="31">
        <v>296</v>
      </c>
      <c r="BL21" s="31">
        <v>1545102414</v>
      </c>
      <c r="BM21" s="31">
        <f t="shared" si="27"/>
        <v>1</v>
      </c>
      <c r="BN21" s="31">
        <f t="shared" si="28"/>
        <v>1</v>
      </c>
      <c r="BO21" s="31">
        <f t="shared" si="29"/>
        <v>296</v>
      </c>
      <c r="BP21" s="31">
        <f t="shared" si="30"/>
        <v>12191163</v>
      </c>
      <c r="BQ21" s="31">
        <f t="shared" si="31"/>
        <v>41186.361486486487</v>
      </c>
      <c r="BR21" s="31" t="str">
        <f t="shared" si="32"/>
        <v/>
      </c>
      <c r="BS21" s="31">
        <f t="shared" si="33"/>
        <v>41186.361486486487</v>
      </c>
      <c r="BT21" s="31" t="str">
        <f t="shared" si="34"/>
        <v/>
      </c>
      <c r="BU21" s="31" t="str">
        <f t="shared" si="35"/>
        <v/>
      </c>
      <c r="BV21" s="45" t="s">
        <v>62</v>
      </c>
      <c r="BW21" s="45" t="s">
        <v>62</v>
      </c>
      <c r="BX21" s="45">
        <v>11025200</v>
      </c>
      <c r="BY21" s="45">
        <v>465</v>
      </c>
      <c r="BZ21" s="45">
        <v>11025200</v>
      </c>
      <c r="CA21" s="45" t="s">
        <v>882</v>
      </c>
      <c r="CB21" s="45" t="s">
        <v>1278</v>
      </c>
      <c r="CC21" s="45">
        <v>466</v>
      </c>
      <c r="CD21" s="45">
        <v>1543790835</v>
      </c>
      <c r="CE21" s="45">
        <f t="shared" si="36"/>
        <v>1</v>
      </c>
      <c r="CF21" s="45">
        <f t="shared" si="37"/>
        <v>1</v>
      </c>
      <c r="CG21" s="45">
        <f t="shared" si="38"/>
        <v>465</v>
      </c>
      <c r="CH21" s="45">
        <f t="shared" si="39"/>
        <v>11025200</v>
      </c>
      <c r="CI21" s="45">
        <f t="shared" si="40"/>
        <v>23659.227467811157</v>
      </c>
      <c r="CJ21" s="45" t="str">
        <f t="shared" si="41"/>
        <v/>
      </c>
      <c r="CK21" s="45">
        <f t="shared" si="42"/>
        <v>23710.107526881722</v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62</v>
      </c>
      <c r="C22" s="10" t="s">
        <v>62</v>
      </c>
      <c r="D22" s="10">
        <v>902340222</v>
      </c>
      <c r="E22" s="10">
        <v>24027</v>
      </c>
      <c r="F22" s="10">
        <v>902340222</v>
      </c>
      <c r="G22" s="10" t="s">
        <v>898</v>
      </c>
      <c r="H22" s="10" t="s">
        <v>1279</v>
      </c>
      <c r="I22" s="10">
        <v>24035</v>
      </c>
      <c r="J22" s="10">
        <v>1543871573</v>
      </c>
      <c r="K22" s="10">
        <f t="shared" si="0"/>
        <v>1</v>
      </c>
      <c r="L22" s="10">
        <f t="shared" si="1"/>
        <v>1</v>
      </c>
      <c r="M22" s="10">
        <f t="shared" si="2"/>
        <v>24027</v>
      </c>
      <c r="N22" s="10">
        <f t="shared" si="3"/>
        <v>902340222</v>
      </c>
      <c r="O22" s="10">
        <f t="shared" si="4"/>
        <v>37542.759392552529</v>
      </c>
      <c r="P22" s="10" t="str">
        <f t="shared" si="5"/>
        <v/>
      </c>
      <c r="Q22" s="10">
        <f t="shared" si="6"/>
        <v>37555.259582969156</v>
      </c>
      <c r="R22" s="10" t="str">
        <f t="shared" si="7"/>
        <v/>
      </c>
      <c r="S22" s="10" t="str">
        <f t="shared" si="8"/>
        <v/>
      </c>
      <c r="T22" s="17" t="s">
        <v>1374</v>
      </c>
      <c r="U22" s="17" t="s">
        <v>62</v>
      </c>
      <c r="V22" s="17">
        <v>118085457</v>
      </c>
      <c r="W22" s="17">
        <v>3378</v>
      </c>
      <c r="X22" s="17">
        <v>759958627</v>
      </c>
      <c r="Y22" s="17" t="s">
        <v>229</v>
      </c>
      <c r="Z22" s="17" t="s">
        <v>1375</v>
      </c>
      <c r="AA22" s="17">
        <v>29931</v>
      </c>
      <c r="AB22" s="17">
        <v>1545014649</v>
      </c>
      <c r="AC22" s="17">
        <f t="shared" si="9"/>
        <v>0</v>
      </c>
      <c r="AD22" s="17">
        <f t="shared" si="10"/>
        <v>1</v>
      </c>
      <c r="AE22" s="32" t="str">
        <f t="shared" si="11"/>
        <v/>
      </c>
      <c r="AF22" s="32" t="str">
        <f t="shared" si="12"/>
        <v/>
      </c>
      <c r="AG22" s="32" t="str">
        <f t="shared" si="13"/>
        <v/>
      </c>
      <c r="AH22" s="32">
        <f t="shared" si="14"/>
        <v>25390.352043032308</v>
      </c>
      <c r="AI22" s="32">
        <f t="shared" si="15"/>
        <v>34957.21047957371</v>
      </c>
      <c r="AJ22" s="32">
        <f t="shared" si="16"/>
        <v>24173.282491620532</v>
      </c>
      <c r="AK22" s="32">
        <f t="shared" si="17"/>
        <v>26553</v>
      </c>
      <c r="AL22" s="24" t="s">
        <v>62</v>
      </c>
      <c r="AM22" s="24" t="s">
        <v>62</v>
      </c>
      <c r="AN22" s="24">
        <v>362372524</v>
      </c>
      <c r="AO22" s="24">
        <v>19597</v>
      </c>
      <c r="AP22" s="24">
        <v>362372524</v>
      </c>
      <c r="AQ22" s="24" t="s">
        <v>898</v>
      </c>
      <c r="AR22" s="24" t="s">
        <v>1279</v>
      </c>
      <c r="AS22" s="24">
        <v>19597</v>
      </c>
      <c r="AT22" s="24">
        <v>1545258375</v>
      </c>
      <c r="AU22" s="24">
        <f t="shared" si="18"/>
        <v>1</v>
      </c>
      <c r="AV22" s="24">
        <f t="shared" si="19"/>
        <v>1</v>
      </c>
      <c r="AW22" s="24">
        <f t="shared" si="20"/>
        <v>19597</v>
      </c>
      <c r="AX22" s="24">
        <f t="shared" si="21"/>
        <v>362372524</v>
      </c>
      <c r="AY22" s="24">
        <f t="shared" si="22"/>
        <v>18491.224371077205</v>
      </c>
      <c r="AZ22" s="24" t="str">
        <f t="shared" si="23"/>
        <v/>
      </c>
      <c r="BA22" s="24">
        <f t="shared" si="24"/>
        <v>18491.224371077205</v>
      </c>
      <c r="BB22" s="24" t="str">
        <f t="shared" si="25"/>
        <v/>
      </c>
      <c r="BC22" s="24" t="str">
        <f t="shared" si="26"/>
        <v/>
      </c>
      <c r="BD22" s="31" t="s">
        <v>62</v>
      </c>
      <c r="BE22" s="31" t="s">
        <v>62</v>
      </c>
      <c r="BF22" s="31">
        <v>49346657</v>
      </c>
      <c r="BG22" s="31">
        <v>1210</v>
      </c>
      <c r="BH22" s="31">
        <v>49346657</v>
      </c>
      <c r="BI22" s="31" t="s">
        <v>898</v>
      </c>
      <c r="BJ22" s="31" t="s">
        <v>1279</v>
      </c>
      <c r="BK22" s="31">
        <v>1211</v>
      </c>
      <c r="BL22" s="31">
        <v>1545102536</v>
      </c>
      <c r="BM22" s="31">
        <f t="shared" si="27"/>
        <v>1</v>
      </c>
      <c r="BN22" s="31">
        <f t="shared" si="28"/>
        <v>1</v>
      </c>
      <c r="BO22" s="31">
        <f t="shared" si="29"/>
        <v>1210</v>
      </c>
      <c r="BP22" s="31">
        <f t="shared" si="30"/>
        <v>49346657</v>
      </c>
      <c r="BQ22" s="31">
        <f t="shared" si="31"/>
        <v>40748.684558216351</v>
      </c>
      <c r="BR22" s="31" t="str">
        <f t="shared" si="32"/>
        <v/>
      </c>
      <c r="BS22" s="31">
        <f t="shared" si="33"/>
        <v>40782.361157024796</v>
      </c>
      <c r="BT22" s="31" t="str">
        <f t="shared" si="34"/>
        <v/>
      </c>
      <c r="BU22" s="31" t="str">
        <f t="shared" si="35"/>
        <v/>
      </c>
      <c r="BV22" s="45" t="s">
        <v>62</v>
      </c>
      <c r="BW22" s="45" t="s">
        <v>62</v>
      </c>
      <c r="BX22" s="45">
        <v>29337690</v>
      </c>
      <c r="BY22" s="45">
        <v>1189</v>
      </c>
      <c r="BZ22" s="45">
        <v>29337690</v>
      </c>
      <c r="CA22" s="45" t="s">
        <v>898</v>
      </c>
      <c r="CB22" s="45" t="s">
        <v>1279</v>
      </c>
      <c r="CC22" s="45">
        <v>1189</v>
      </c>
      <c r="CD22" s="45">
        <v>1543790877</v>
      </c>
      <c r="CE22" s="45">
        <f t="shared" si="36"/>
        <v>1</v>
      </c>
      <c r="CF22" s="45">
        <f t="shared" si="37"/>
        <v>1</v>
      </c>
      <c r="CG22" s="45">
        <f t="shared" si="38"/>
        <v>1189</v>
      </c>
      <c r="CH22" s="45">
        <f t="shared" si="39"/>
        <v>29337690</v>
      </c>
      <c r="CI22" s="45">
        <f t="shared" si="40"/>
        <v>24674.255677039528</v>
      </c>
      <c r="CJ22" s="45" t="str">
        <f t="shared" si="41"/>
        <v/>
      </c>
      <c r="CK22" s="45">
        <f t="shared" si="42"/>
        <v>24674.255677039528</v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62</v>
      </c>
      <c r="C23" s="10" t="s">
        <v>62</v>
      </c>
      <c r="D23" s="10">
        <v>14647228</v>
      </c>
      <c r="E23" s="10">
        <v>385</v>
      </c>
      <c r="F23" s="10">
        <v>14647228</v>
      </c>
      <c r="G23" s="10" t="s">
        <v>984</v>
      </c>
      <c r="H23" s="10" t="s">
        <v>1280</v>
      </c>
      <c r="I23" s="10">
        <v>386</v>
      </c>
      <c r="J23" s="10">
        <v>1543871945</v>
      </c>
      <c r="K23" s="10">
        <f t="shared" si="0"/>
        <v>1</v>
      </c>
      <c r="L23" s="10">
        <f t="shared" si="1"/>
        <v>1</v>
      </c>
      <c r="M23" s="10">
        <f t="shared" si="2"/>
        <v>385</v>
      </c>
      <c r="N23" s="10">
        <f t="shared" si="3"/>
        <v>14647228</v>
      </c>
      <c r="O23" s="10">
        <f t="shared" si="4"/>
        <v>37946.186528497412</v>
      </c>
      <c r="P23" s="10" t="str">
        <f t="shared" si="5"/>
        <v/>
      </c>
      <c r="Q23" s="10">
        <f t="shared" si="6"/>
        <v>38044.748051948052</v>
      </c>
      <c r="R23" s="10" t="str">
        <f t="shared" si="7"/>
        <v/>
      </c>
      <c r="S23" s="10" t="str">
        <f t="shared" si="8"/>
        <v/>
      </c>
      <c r="T23" s="17" t="s">
        <v>1376</v>
      </c>
      <c r="U23" s="17" t="s">
        <v>62</v>
      </c>
      <c r="V23" s="17">
        <v>669370822</v>
      </c>
      <c r="W23" s="17">
        <v>22014</v>
      </c>
      <c r="X23" s="17">
        <v>803959562</v>
      </c>
      <c r="Y23" s="17" t="s">
        <v>984</v>
      </c>
      <c r="Z23" s="17" t="s">
        <v>1377</v>
      </c>
      <c r="AA23" s="17">
        <v>28884</v>
      </c>
      <c r="AB23" s="17">
        <v>1545017864</v>
      </c>
      <c r="AC23" s="17">
        <f t="shared" si="9"/>
        <v>0</v>
      </c>
      <c r="AD23" s="17">
        <f t="shared" si="10"/>
        <v>1</v>
      </c>
      <c r="AE23" s="32" t="str">
        <f t="shared" si="11"/>
        <v/>
      </c>
      <c r="AF23" s="32" t="str">
        <f t="shared" si="12"/>
        <v/>
      </c>
      <c r="AG23" s="32" t="str">
        <f t="shared" si="13"/>
        <v/>
      </c>
      <c r="AH23" s="32">
        <f t="shared" si="14"/>
        <v>27834.079836587731</v>
      </c>
      <c r="AI23" s="32">
        <f t="shared" si="15"/>
        <v>30406.59680203507</v>
      </c>
      <c r="AJ23" s="32">
        <f t="shared" si="16"/>
        <v>19590.791848617177</v>
      </c>
      <c r="AK23" s="32">
        <f t="shared" si="17"/>
        <v>6870</v>
      </c>
      <c r="AL23" s="24" t="s">
        <v>62</v>
      </c>
      <c r="AM23" s="24" t="s">
        <v>62</v>
      </c>
      <c r="AN23" s="24">
        <v>34314031</v>
      </c>
      <c r="AO23" s="24">
        <v>1752</v>
      </c>
      <c r="AP23" s="24">
        <v>34314031</v>
      </c>
      <c r="AQ23" s="24" t="s">
        <v>984</v>
      </c>
      <c r="AR23" s="24" t="s">
        <v>1280</v>
      </c>
      <c r="AS23" s="24">
        <v>1753</v>
      </c>
      <c r="AT23" s="24">
        <v>1545262270</v>
      </c>
      <c r="AU23" s="24">
        <f t="shared" si="18"/>
        <v>1</v>
      </c>
      <c r="AV23" s="24">
        <f t="shared" si="19"/>
        <v>1</v>
      </c>
      <c r="AW23" s="24">
        <f t="shared" si="20"/>
        <v>1752</v>
      </c>
      <c r="AX23" s="24">
        <f t="shared" si="21"/>
        <v>34314031</v>
      </c>
      <c r="AY23" s="24">
        <f t="shared" si="22"/>
        <v>19574.461494580719</v>
      </c>
      <c r="AZ23" s="24" t="str">
        <f t="shared" si="23"/>
        <v/>
      </c>
      <c r="BA23" s="24">
        <f t="shared" si="24"/>
        <v>19585.634132420091</v>
      </c>
      <c r="BB23" s="24" t="str">
        <f t="shared" si="25"/>
        <v/>
      </c>
      <c r="BC23" s="24" t="str">
        <f t="shared" si="26"/>
        <v/>
      </c>
      <c r="BD23" s="31" t="s">
        <v>62</v>
      </c>
      <c r="BE23" s="31" t="s">
        <v>62</v>
      </c>
      <c r="BF23" s="31">
        <v>6786680</v>
      </c>
      <c r="BG23" s="31">
        <v>168</v>
      </c>
      <c r="BH23" s="31">
        <v>6786680</v>
      </c>
      <c r="BI23" s="31" t="s">
        <v>984</v>
      </c>
      <c r="BJ23" s="31" t="s">
        <v>1280</v>
      </c>
      <c r="BK23" s="31">
        <v>168</v>
      </c>
      <c r="BL23" s="31">
        <v>1545102641</v>
      </c>
      <c r="BM23" s="31">
        <f t="shared" si="27"/>
        <v>1</v>
      </c>
      <c r="BN23" s="31">
        <f t="shared" si="28"/>
        <v>1</v>
      </c>
      <c r="BO23" s="31">
        <f t="shared" si="29"/>
        <v>168</v>
      </c>
      <c r="BP23" s="31">
        <f t="shared" si="30"/>
        <v>6786680</v>
      </c>
      <c r="BQ23" s="31">
        <f t="shared" si="31"/>
        <v>40396.904761904763</v>
      </c>
      <c r="BR23" s="31" t="str">
        <f t="shared" si="32"/>
        <v/>
      </c>
      <c r="BS23" s="31">
        <f t="shared" si="33"/>
        <v>40396.904761904763</v>
      </c>
      <c r="BT23" s="31" t="str">
        <f t="shared" si="34"/>
        <v/>
      </c>
      <c r="BU23" s="31" t="str">
        <f t="shared" si="35"/>
        <v/>
      </c>
      <c r="BV23" s="45" t="s">
        <v>62</v>
      </c>
      <c r="BW23" s="45" t="s">
        <v>62</v>
      </c>
      <c r="BX23" s="45">
        <v>4606885</v>
      </c>
      <c r="BY23" s="45">
        <v>184</v>
      </c>
      <c r="BZ23" s="45">
        <v>4606885</v>
      </c>
      <c r="CA23" s="45" t="s">
        <v>879</v>
      </c>
      <c r="CB23" s="45" t="s">
        <v>1538</v>
      </c>
      <c r="CC23" s="45">
        <v>185</v>
      </c>
      <c r="CD23" s="45">
        <v>1543790888</v>
      </c>
      <c r="CE23" s="45">
        <f t="shared" si="36"/>
        <v>1</v>
      </c>
      <c r="CF23" s="45">
        <f t="shared" si="37"/>
        <v>1</v>
      </c>
      <c r="CG23" s="45">
        <f t="shared" si="38"/>
        <v>184</v>
      </c>
      <c r="CH23" s="45">
        <f t="shared" si="39"/>
        <v>4606885</v>
      </c>
      <c r="CI23" s="45">
        <f t="shared" si="40"/>
        <v>24902.08108108108</v>
      </c>
      <c r="CJ23" s="45" t="str">
        <f t="shared" si="41"/>
        <v/>
      </c>
      <c r="CK23" s="45">
        <f t="shared" si="42"/>
        <v>25037.418478260868</v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62</v>
      </c>
      <c r="C24" s="10" t="s">
        <v>62</v>
      </c>
      <c r="D24" s="10">
        <v>41521502</v>
      </c>
      <c r="E24" s="10">
        <v>1070</v>
      </c>
      <c r="F24" s="10">
        <v>41521502</v>
      </c>
      <c r="G24" s="10" t="s">
        <v>888</v>
      </c>
      <c r="H24" s="10" t="s">
        <v>1281</v>
      </c>
      <c r="I24" s="10">
        <v>1071</v>
      </c>
      <c r="J24" s="10">
        <v>1543871968</v>
      </c>
      <c r="K24" s="10">
        <f t="shared" si="0"/>
        <v>1</v>
      </c>
      <c r="L24" s="10">
        <f t="shared" si="1"/>
        <v>1</v>
      </c>
      <c r="M24" s="10">
        <f t="shared" si="2"/>
        <v>1070</v>
      </c>
      <c r="N24" s="10">
        <f t="shared" si="3"/>
        <v>41521502</v>
      </c>
      <c r="O24" s="10">
        <f t="shared" si="4"/>
        <v>38768.909430438842</v>
      </c>
      <c r="P24" s="10" t="str">
        <f t="shared" si="5"/>
        <v/>
      </c>
      <c r="Q24" s="10">
        <f t="shared" si="6"/>
        <v>38805.142056074765</v>
      </c>
      <c r="R24" s="10" t="str">
        <f t="shared" si="7"/>
        <v/>
      </c>
      <c r="S24" s="10" t="str">
        <f t="shared" si="8"/>
        <v/>
      </c>
      <c r="T24" s="17" t="s">
        <v>1378</v>
      </c>
      <c r="U24" s="17" t="s">
        <v>62</v>
      </c>
      <c r="V24" s="17">
        <v>704346441</v>
      </c>
      <c r="W24" s="17">
        <v>24500</v>
      </c>
      <c r="X24" s="17">
        <v>782802682</v>
      </c>
      <c r="Y24" s="17" t="s">
        <v>912</v>
      </c>
      <c r="Z24" s="17" t="s">
        <v>1379</v>
      </c>
      <c r="AA24" s="17">
        <v>28824</v>
      </c>
      <c r="AB24" s="17">
        <v>1545018071</v>
      </c>
      <c r="AC24" s="17">
        <f t="shared" si="9"/>
        <v>0</v>
      </c>
      <c r="AD24" s="17">
        <f t="shared" si="10"/>
        <v>1</v>
      </c>
      <c r="AE24" s="32" t="str">
        <f t="shared" si="11"/>
        <v/>
      </c>
      <c r="AF24" s="32" t="str">
        <f t="shared" si="12"/>
        <v/>
      </c>
      <c r="AG24" s="32" t="str">
        <f t="shared" si="13"/>
        <v/>
      </c>
      <c r="AH24" s="32">
        <f t="shared" si="14"/>
        <v>27158.016999722455</v>
      </c>
      <c r="AI24" s="32">
        <f t="shared" si="15"/>
        <v>28748.834326530614</v>
      </c>
      <c r="AJ24" s="32">
        <f t="shared" si="16"/>
        <v>18144.366558741905</v>
      </c>
      <c r="AK24" s="32">
        <f t="shared" si="17"/>
        <v>4324</v>
      </c>
      <c r="AL24" s="24" t="s">
        <v>1472</v>
      </c>
      <c r="AM24" s="24" t="s">
        <v>62</v>
      </c>
      <c r="AN24" s="24">
        <v>227161641</v>
      </c>
      <c r="AO24" s="24">
        <v>9996</v>
      </c>
      <c r="AP24" s="24">
        <v>515036075</v>
      </c>
      <c r="AQ24" s="24" t="s">
        <v>140</v>
      </c>
      <c r="AR24" s="24" t="s">
        <v>1473</v>
      </c>
      <c r="AS24" s="24">
        <v>28836</v>
      </c>
      <c r="AT24" s="24">
        <v>1545263872</v>
      </c>
      <c r="AU24" s="24">
        <f t="shared" si="18"/>
        <v>0</v>
      </c>
      <c r="AV24" s="24">
        <f t="shared" si="19"/>
        <v>1</v>
      </c>
      <c r="AW24" s="24" t="str">
        <f t="shared" si="20"/>
        <v/>
      </c>
      <c r="AX24" s="24" t="str">
        <f t="shared" si="21"/>
        <v/>
      </c>
      <c r="AY24" s="24" t="str">
        <f t="shared" si="22"/>
        <v/>
      </c>
      <c r="AZ24" s="24">
        <f t="shared" si="23"/>
        <v>17860.870959911223</v>
      </c>
      <c r="BA24" s="24">
        <f t="shared" si="24"/>
        <v>22725.254201680673</v>
      </c>
      <c r="BB24" s="24">
        <f t="shared" si="25"/>
        <v>15279.959341825903</v>
      </c>
      <c r="BC24" s="24">
        <f t="shared" si="26"/>
        <v>18840</v>
      </c>
      <c r="BD24" s="31" t="s">
        <v>62</v>
      </c>
      <c r="BE24" s="31" t="s">
        <v>62</v>
      </c>
      <c r="BF24" s="31">
        <v>13213196</v>
      </c>
      <c r="BG24" s="31">
        <v>323</v>
      </c>
      <c r="BH24" s="31">
        <v>13213196</v>
      </c>
      <c r="BI24" s="31" t="s">
        <v>888</v>
      </c>
      <c r="BJ24" s="31" t="s">
        <v>1281</v>
      </c>
      <c r="BK24" s="31">
        <v>324</v>
      </c>
      <c r="BL24" s="31">
        <v>1545102712</v>
      </c>
      <c r="BM24" s="31">
        <f t="shared" si="27"/>
        <v>1</v>
      </c>
      <c r="BN24" s="31">
        <f t="shared" si="28"/>
        <v>1</v>
      </c>
      <c r="BO24" s="31">
        <f t="shared" si="29"/>
        <v>323</v>
      </c>
      <c r="BP24" s="31">
        <f t="shared" si="30"/>
        <v>13213196</v>
      </c>
      <c r="BQ24" s="31">
        <f t="shared" si="31"/>
        <v>40781.469135802472</v>
      </c>
      <c r="BR24" s="31" t="str">
        <f t="shared" si="32"/>
        <v/>
      </c>
      <c r="BS24" s="31">
        <f t="shared" si="33"/>
        <v>40907.727554179568</v>
      </c>
      <c r="BT24" s="31" t="str">
        <f t="shared" si="34"/>
        <v/>
      </c>
      <c r="BU24" s="31" t="str">
        <f t="shared" si="35"/>
        <v/>
      </c>
      <c r="BV24" s="45" t="s">
        <v>62</v>
      </c>
      <c r="BW24" s="45" t="s">
        <v>62</v>
      </c>
      <c r="BX24" s="45">
        <v>15539723</v>
      </c>
      <c r="BY24" s="45">
        <v>636</v>
      </c>
      <c r="BZ24" s="45">
        <v>15539723</v>
      </c>
      <c r="CA24" s="45" t="s">
        <v>888</v>
      </c>
      <c r="CB24" s="45" t="s">
        <v>1281</v>
      </c>
      <c r="CC24" s="45">
        <v>637</v>
      </c>
      <c r="CD24" s="45">
        <v>1543791028</v>
      </c>
      <c r="CE24" s="45">
        <f t="shared" si="36"/>
        <v>1</v>
      </c>
      <c r="CF24" s="45">
        <f t="shared" si="37"/>
        <v>1</v>
      </c>
      <c r="CG24" s="45">
        <f t="shared" si="38"/>
        <v>636</v>
      </c>
      <c r="CH24" s="45">
        <f t="shared" si="39"/>
        <v>15539723</v>
      </c>
      <c r="CI24" s="45">
        <f t="shared" si="40"/>
        <v>24395.169544740973</v>
      </c>
      <c r="CJ24" s="45" t="str">
        <f t="shared" si="41"/>
        <v/>
      </c>
      <c r="CK24" s="45">
        <f t="shared" si="42"/>
        <v>24433.526729559748</v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62</v>
      </c>
      <c r="C25" s="10" t="s">
        <v>62</v>
      </c>
      <c r="D25" s="10">
        <v>86530325</v>
      </c>
      <c r="E25" s="10">
        <v>2235</v>
      </c>
      <c r="F25" s="10">
        <v>86530325</v>
      </c>
      <c r="G25" s="10" t="s">
        <v>874</v>
      </c>
      <c r="H25" s="10" t="s">
        <v>1282</v>
      </c>
      <c r="I25" s="10">
        <v>2235</v>
      </c>
      <c r="J25" s="10">
        <v>1543872004</v>
      </c>
      <c r="K25" s="10">
        <f t="shared" si="0"/>
        <v>1</v>
      </c>
      <c r="L25" s="10">
        <f t="shared" si="1"/>
        <v>1</v>
      </c>
      <c r="M25" s="10">
        <f t="shared" si="2"/>
        <v>2235</v>
      </c>
      <c r="N25" s="10">
        <f t="shared" si="3"/>
        <v>86530325</v>
      </c>
      <c r="O25" s="10">
        <f t="shared" si="4"/>
        <v>38716.029082774046</v>
      </c>
      <c r="P25" s="10" t="str">
        <f t="shared" si="5"/>
        <v/>
      </c>
      <c r="Q25" s="10">
        <f t="shared" si="6"/>
        <v>38716.029082774046</v>
      </c>
      <c r="R25" s="10" t="str">
        <f t="shared" si="7"/>
        <v/>
      </c>
      <c r="S25" s="10" t="str">
        <f t="shared" si="8"/>
        <v/>
      </c>
      <c r="T25" s="17" t="s">
        <v>1380</v>
      </c>
      <c r="U25" s="17" t="s">
        <v>62</v>
      </c>
      <c r="V25" s="17">
        <v>69269968</v>
      </c>
      <c r="W25" s="17">
        <v>1865</v>
      </c>
      <c r="X25" s="17">
        <v>828446785</v>
      </c>
      <c r="Y25" s="17" t="s">
        <v>428</v>
      </c>
      <c r="Z25" s="17" t="s">
        <v>1381</v>
      </c>
      <c r="AA25" s="17">
        <v>29483</v>
      </c>
      <c r="AB25" s="17">
        <v>1545019383</v>
      </c>
      <c r="AC25" s="17">
        <f t="shared" si="9"/>
        <v>0</v>
      </c>
      <c r="AD25" s="17">
        <f t="shared" si="10"/>
        <v>1</v>
      </c>
      <c r="AE25" s="32" t="str">
        <f t="shared" si="11"/>
        <v/>
      </c>
      <c r="AF25" s="32" t="str">
        <f t="shared" si="12"/>
        <v/>
      </c>
      <c r="AG25" s="32" t="str">
        <f t="shared" si="13"/>
        <v/>
      </c>
      <c r="AH25" s="32">
        <f t="shared" si="14"/>
        <v>28099.134586032629</v>
      </c>
      <c r="AI25" s="32">
        <f t="shared" si="15"/>
        <v>37142.073994638071</v>
      </c>
      <c r="AJ25" s="32">
        <f t="shared" si="16"/>
        <v>27488.479144036497</v>
      </c>
      <c r="AK25" s="32">
        <f t="shared" si="17"/>
        <v>27618</v>
      </c>
      <c r="AL25" s="24" t="s">
        <v>1316</v>
      </c>
      <c r="AM25" s="24" t="s">
        <v>62</v>
      </c>
      <c r="AN25" s="24">
        <v>170884038</v>
      </c>
      <c r="AO25" s="24">
        <v>7909</v>
      </c>
      <c r="AP25" s="24">
        <v>714818148</v>
      </c>
      <c r="AQ25" s="24" t="s">
        <v>428</v>
      </c>
      <c r="AR25" s="24" t="s">
        <v>1474</v>
      </c>
      <c r="AS25" s="24">
        <v>36764</v>
      </c>
      <c r="AT25" s="24">
        <v>1545264025</v>
      </c>
      <c r="AU25" s="24">
        <f t="shared" si="18"/>
        <v>0</v>
      </c>
      <c r="AV25" s="24">
        <f t="shared" si="19"/>
        <v>1</v>
      </c>
      <c r="AW25" s="24" t="str">
        <f t="shared" si="20"/>
        <v/>
      </c>
      <c r="AX25" s="24" t="str">
        <f t="shared" si="21"/>
        <v/>
      </c>
      <c r="AY25" s="24" t="str">
        <f t="shared" si="22"/>
        <v/>
      </c>
      <c r="AZ25" s="24">
        <f t="shared" si="23"/>
        <v>19443.426939397235</v>
      </c>
      <c r="BA25" s="24">
        <f t="shared" si="24"/>
        <v>21606.276141105071</v>
      </c>
      <c r="BB25" s="24">
        <f t="shared" si="25"/>
        <v>18850.601628833825</v>
      </c>
      <c r="BC25" s="24">
        <f t="shared" si="26"/>
        <v>28855</v>
      </c>
      <c r="BD25" s="31" t="s">
        <v>62</v>
      </c>
      <c r="BE25" s="31" t="s">
        <v>62</v>
      </c>
      <c r="BF25" s="31">
        <v>12835191</v>
      </c>
      <c r="BG25" s="31">
        <v>318</v>
      </c>
      <c r="BH25" s="31">
        <v>12835191</v>
      </c>
      <c r="BI25" s="31" t="s">
        <v>874</v>
      </c>
      <c r="BJ25" s="31" t="s">
        <v>1282</v>
      </c>
      <c r="BK25" s="31">
        <v>319</v>
      </c>
      <c r="BL25" s="31">
        <v>1545102810</v>
      </c>
      <c r="BM25" s="31">
        <f t="shared" si="27"/>
        <v>1</v>
      </c>
      <c r="BN25" s="31">
        <f t="shared" si="28"/>
        <v>1</v>
      </c>
      <c r="BO25" s="31">
        <f t="shared" si="29"/>
        <v>318</v>
      </c>
      <c r="BP25" s="31">
        <f t="shared" si="30"/>
        <v>12835191</v>
      </c>
      <c r="BQ25" s="31">
        <f t="shared" si="31"/>
        <v>40235.708463949843</v>
      </c>
      <c r="BR25" s="31" t="str">
        <f t="shared" si="32"/>
        <v/>
      </c>
      <c r="BS25" s="31">
        <f t="shared" si="33"/>
        <v>40362.235849056604</v>
      </c>
      <c r="BT25" s="31" t="str">
        <f t="shared" si="34"/>
        <v/>
      </c>
      <c r="BU25" s="31" t="str">
        <f t="shared" si="35"/>
        <v/>
      </c>
      <c r="BV25" s="45" t="s">
        <v>62</v>
      </c>
      <c r="BW25" s="45" t="s">
        <v>62</v>
      </c>
      <c r="BX25" s="45">
        <v>10486462</v>
      </c>
      <c r="BY25" s="45">
        <v>425</v>
      </c>
      <c r="BZ25" s="45">
        <v>10486462</v>
      </c>
      <c r="CA25" s="45" t="s">
        <v>874</v>
      </c>
      <c r="CB25" s="45" t="s">
        <v>1282</v>
      </c>
      <c r="CC25" s="45">
        <v>427</v>
      </c>
      <c r="CD25" s="45">
        <v>1543791075</v>
      </c>
      <c r="CE25" s="45">
        <f t="shared" si="36"/>
        <v>1</v>
      </c>
      <c r="CF25" s="45">
        <f t="shared" si="37"/>
        <v>1</v>
      </c>
      <c r="CG25" s="45">
        <f t="shared" si="38"/>
        <v>425</v>
      </c>
      <c r="CH25" s="45">
        <f t="shared" si="39"/>
        <v>10486462</v>
      </c>
      <c r="CI25" s="45">
        <f t="shared" si="40"/>
        <v>24558.459016393441</v>
      </c>
      <c r="CJ25" s="45" t="str">
        <f t="shared" si="41"/>
        <v/>
      </c>
      <c r="CK25" s="45">
        <f t="shared" si="42"/>
        <v>24674.028235294118</v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62</v>
      </c>
      <c r="C26" s="10" t="s">
        <v>62</v>
      </c>
      <c r="D26" s="10">
        <v>95763946</v>
      </c>
      <c r="E26" s="10">
        <v>2510</v>
      </c>
      <c r="F26" s="10">
        <v>95763946</v>
      </c>
      <c r="G26" s="10" t="s">
        <v>357</v>
      </c>
      <c r="H26" s="10" t="s">
        <v>1283</v>
      </c>
      <c r="I26" s="10">
        <v>2510</v>
      </c>
      <c r="J26" s="10">
        <v>1543872334</v>
      </c>
      <c r="K26" s="10">
        <f t="shared" si="0"/>
        <v>1</v>
      </c>
      <c r="L26" s="10">
        <f t="shared" si="1"/>
        <v>1</v>
      </c>
      <c r="M26" s="10">
        <f t="shared" si="2"/>
        <v>2510</v>
      </c>
      <c r="N26" s="10">
        <f t="shared" si="3"/>
        <v>95763946</v>
      </c>
      <c r="O26" s="10">
        <f t="shared" si="4"/>
        <v>38152.966533864543</v>
      </c>
      <c r="P26" s="10" t="str">
        <f t="shared" si="5"/>
        <v/>
      </c>
      <c r="Q26" s="10">
        <f t="shared" si="6"/>
        <v>38152.966533864543</v>
      </c>
      <c r="R26" s="10" t="str">
        <f t="shared" si="7"/>
        <v/>
      </c>
      <c r="S26" s="10" t="str">
        <f t="shared" si="8"/>
        <v/>
      </c>
      <c r="T26" s="17" t="s">
        <v>1382</v>
      </c>
      <c r="U26" s="17" t="s">
        <v>62</v>
      </c>
      <c r="V26" s="17">
        <v>246517271</v>
      </c>
      <c r="W26" s="17">
        <v>6912</v>
      </c>
      <c r="X26" s="17">
        <v>786097461</v>
      </c>
      <c r="Y26" s="17" t="s">
        <v>914</v>
      </c>
      <c r="Z26" s="17" t="s">
        <v>1383</v>
      </c>
      <c r="AA26" s="17">
        <v>29054</v>
      </c>
      <c r="AB26" s="17">
        <v>1545021598</v>
      </c>
      <c r="AC26" s="17">
        <f t="shared" si="9"/>
        <v>0</v>
      </c>
      <c r="AD26" s="17">
        <f t="shared" si="10"/>
        <v>1</v>
      </c>
      <c r="AE26" s="32" t="str">
        <f t="shared" si="11"/>
        <v/>
      </c>
      <c r="AF26" s="32" t="str">
        <f t="shared" si="12"/>
        <v/>
      </c>
      <c r="AG26" s="32" t="str">
        <f t="shared" si="13"/>
        <v/>
      </c>
      <c r="AH26" s="32">
        <f t="shared" si="14"/>
        <v>27056.428064982447</v>
      </c>
      <c r="AI26" s="32">
        <f t="shared" si="15"/>
        <v>35665.114438657409</v>
      </c>
      <c r="AJ26" s="32">
        <f t="shared" si="16"/>
        <v>24369.080932165118</v>
      </c>
      <c r="AK26" s="32">
        <f t="shared" si="17"/>
        <v>22142</v>
      </c>
      <c r="AL26" s="24" t="s">
        <v>62</v>
      </c>
      <c r="AM26" s="24" t="s">
        <v>62</v>
      </c>
      <c r="AN26" s="24">
        <v>59913811</v>
      </c>
      <c r="AO26" s="24">
        <v>2909</v>
      </c>
      <c r="AP26" s="24">
        <v>59913811</v>
      </c>
      <c r="AQ26" s="24" t="s">
        <v>357</v>
      </c>
      <c r="AR26" s="24" t="s">
        <v>1283</v>
      </c>
      <c r="AS26" s="24">
        <v>2910</v>
      </c>
      <c r="AT26" s="24">
        <v>1545265740</v>
      </c>
      <c r="AU26" s="24">
        <f t="shared" si="18"/>
        <v>1</v>
      </c>
      <c r="AV26" s="24">
        <f t="shared" si="19"/>
        <v>1</v>
      </c>
      <c r="AW26" s="24">
        <f t="shared" si="20"/>
        <v>2909</v>
      </c>
      <c r="AX26" s="24">
        <f t="shared" si="21"/>
        <v>59913811</v>
      </c>
      <c r="AY26" s="24">
        <f t="shared" si="22"/>
        <v>20588.938487972508</v>
      </c>
      <c r="AZ26" s="24" t="str">
        <f t="shared" si="23"/>
        <v/>
      </c>
      <c r="BA26" s="24">
        <f t="shared" si="24"/>
        <v>20596.0161567549</v>
      </c>
      <c r="BB26" s="24" t="str">
        <f t="shared" si="25"/>
        <v/>
      </c>
      <c r="BC26" s="24" t="str">
        <f t="shared" si="26"/>
        <v/>
      </c>
      <c r="BD26" s="31" t="s">
        <v>62</v>
      </c>
      <c r="BE26" s="31" t="s">
        <v>62</v>
      </c>
      <c r="BF26" s="31">
        <v>12485401</v>
      </c>
      <c r="BG26" s="31">
        <v>294</v>
      </c>
      <c r="BH26" s="31">
        <v>12485401</v>
      </c>
      <c r="BI26" s="31" t="s">
        <v>357</v>
      </c>
      <c r="BJ26" s="31" t="s">
        <v>1283</v>
      </c>
      <c r="BK26" s="31">
        <v>295</v>
      </c>
      <c r="BL26" s="31">
        <v>1545103038</v>
      </c>
      <c r="BM26" s="31">
        <f t="shared" si="27"/>
        <v>1</v>
      </c>
      <c r="BN26" s="31">
        <f t="shared" si="28"/>
        <v>1</v>
      </c>
      <c r="BO26" s="31">
        <f t="shared" si="29"/>
        <v>294</v>
      </c>
      <c r="BP26" s="31">
        <f t="shared" si="30"/>
        <v>12485401</v>
      </c>
      <c r="BQ26" s="31">
        <f t="shared" si="31"/>
        <v>42323.393220338985</v>
      </c>
      <c r="BR26" s="31" t="str">
        <f t="shared" si="32"/>
        <v/>
      </c>
      <c r="BS26" s="31">
        <f t="shared" si="33"/>
        <v>42467.350340136058</v>
      </c>
      <c r="BT26" s="31" t="str">
        <f t="shared" si="34"/>
        <v/>
      </c>
      <c r="BU26" s="31" t="str">
        <f t="shared" si="35"/>
        <v/>
      </c>
      <c r="BV26" s="45" t="s">
        <v>62</v>
      </c>
      <c r="BW26" s="45" t="s">
        <v>62</v>
      </c>
      <c r="BX26" s="45">
        <v>6045098</v>
      </c>
      <c r="BY26" s="45">
        <v>247</v>
      </c>
      <c r="BZ26" s="45">
        <v>6045098</v>
      </c>
      <c r="CA26" s="45" t="s">
        <v>357</v>
      </c>
      <c r="CB26" s="45" t="s">
        <v>1283</v>
      </c>
      <c r="CC26" s="45">
        <v>248</v>
      </c>
      <c r="CD26" s="45">
        <v>1543791089</v>
      </c>
      <c r="CE26" s="45">
        <f t="shared" si="36"/>
        <v>1</v>
      </c>
      <c r="CF26" s="45">
        <f t="shared" si="37"/>
        <v>1</v>
      </c>
      <c r="CG26" s="45">
        <f t="shared" si="38"/>
        <v>247</v>
      </c>
      <c r="CH26" s="45">
        <f t="shared" si="39"/>
        <v>6045098</v>
      </c>
      <c r="CI26" s="45">
        <f t="shared" si="40"/>
        <v>24375.395161290322</v>
      </c>
      <c r="CJ26" s="45" t="str">
        <f t="shared" si="41"/>
        <v/>
      </c>
      <c r="CK26" s="45">
        <f t="shared" si="42"/>
        <v>24474.080971659918</v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62</v>
      </c>
      <c r="C27" s="10" t="s">
        <v>62</v>
      </c>
      <c r="D27" s="10">
        <v>97796884</v>
      </c>
      <c r="E27" s="10">
        <v>2755</v>
      </c>
      <c r="F27" s="10">
        <v>97796884</v>
      </c>
      <c r="G27" s="10" t="s">
        <v>892</v>
      </c>
      <c r="H27" s="10" t="s">
        <v>1284</v>
      </c>
      <c r="I27" s="10">
        <v>2755</v>
      </c>
      <c r="J27" s="10">
        <v>1543872610</v>
      </c>
      <c r="K27" s="10">
        <f t="shared" si="0"/>
        <v>1</v>
      </c>
      <c r="L27" s="10">
        <f t="shared" si="1"/>
        <v>1</v>
      </c>
      <c r="M27" s="10">
        <f t="shared" si="2"/>
        <v>2755</v>
      </c>
      <c r="N27" s="10">
        <f t="shared" si="3"/>
        <v>97796884</v>
      </c>
      <c r="O27" s="10">
        <f t="shared" si="4"/>
        <v>35497.961524500904</v>
      </c>
      <c r="P27" s="10" t="str">
        <f t="shared" si="5"/>
        <v/>
      </c>
      <c r="Q27" s="10">
        <f t="shared" si="6"/>
        <v>35497.961524500904</v>
      </c>
      <c r="R27" s="10" t="str">
        <f t="shared" si="7"/>
        <v/>
      </c>
      <c r="S27" s="10" t="str">
        <f t="shared" si="8"/>
        <v/>
      </c>
      <c r="T27" s="17" t="s">
        <v>1384</v>
      </c>
      <c r="U27" s="17" t="s">
        <v>62</v>
      </c>
      <c r="V27" s="17">
        <v>633350483</v>
      </c>
      <c r="W27" s="17">
        <v>20617</v>
      </c>
      <c r="X27" s="17">
        <v>790770060</v>
      </c>
      <c r="Y27" s="17" t="s">
        <v>581</v>
      </c>
      <c r="Z27" s="17" t="s">
        <v>1385</v>
      </c>
      <c r="AA27" s="17">
        <v>29088</v>
      </c>
      <c r="AB27" s="17">
        <v>1545039173</v>
      </c>
      <c r="AC27" s="17">
        <f t="shared" si="9"/>
        <v>0</v>
      </c>
      <c r="AD27" s="17">
        <f t="shared" si="10"/>
        <v>1</v>
      </c>
      <c r="AE27" s="32" t="str">
        <f t="shared" si="11"/>
        <v/>
      </c>
      <c r="AF27" s="32" t="str">
        <f t="shared" si="12"/>
        <v/>
      </c>
      <c r="AG27" s="32" t="str">
        <f t="shared" si="13"/>
        <v/>
      </c>
      <c r="AH27" s="32">
        <f t="shared" si="14"/>
        <v>27185.439356435643</v>
      </c>
      <c r="AI27" s="32">
        <f t="shared" si="15"/>
        <v>30719.817771741768</v>
      </c>
      <c r="AJ27" s="32">
        <f t="shared" si="16"/>
        <v>18583.352260653995</v>
      </c>
      <c r="AK27" s="32">
        <f t="shared" si="17"/>
        <v>8471</v>
      </c>
      <c r="AL27" s="24" t="s">
        <v>951</v>
      </c>
      <c r="AM27" s="24" t="s">
        <v>62</v>
      </c>
      <c r="AN27" s="24">
        <v>86112568</v>
      </c>
      <c r="AO27" s="24">
        <v>4518</v>
      </c>
      <c r="AP27" s="24">
        <v>595592123</v>
      </c>
      <c r="AQ27" s="24" t="s">
        <v>589</v>
      </c>
      <c r="AR27" s="24" t="s">
        <v>1475</v>
      </c>
      <c r="AS27" s="24">
        <v>29763</v>
      </c>
      <c r="AT27" s="24">
        <v>1545268651</v>
      </c>
      <c r="AU27" s="24">
        <f t="shared" si="18"/>
        <v>0</v>
      </c>
      <c r="AV27" s="24">
        <f t="shared" si="19"/>
        <v>1</v>
      </c>
      <c r="AW27" s="24" t="str">
        <f t="shared" si="20"/>
        <v/>
      </c>
      <c r="AX27" s="24" t="str">
        <f t="shared" si="21"/>
        <v/>
      </c>
      <c r="AY27" s="24" t="str">
        <f t="shared" si="22"/>
        <v/>
      </c>
      <c r="AZ27" s="24">
        <f t="shared" si="23"/>
        <v>20011.158922151666</v>
      </c>
      <c r="BA27" s="24">
        <f t="shared" si="24"/>
        <v>19059.886675520142</v>
      </c>
      <c r="BB27" s="24">
        <f t="shared" si="25"/>
        <v>20181.404436522083</v>
      </c>
      <c r="BC27" s="24">
        <f t="shared" si="26"/>
        <v>25245</v>
      </c>
      <c r="BD27" s="31" t="s">
        <v>62</v>
      </c>
      <c r="BE27" s="31" t="s">
        <v>62</v>
      </c>
      <c r="BF27" s="31">
        <v>12152715</v>
      </c>
      <c r="BG27" s="31">
        <v>297</v>
      </c>
      <c r="BH27" s="31">
        <v>12152715</v>
      </c>
      <c r="BI27" s="31" t="s">
        <v>892</v>
      </c>
      <c r="BJ27" s="31" t="s">
        <v>1284</v>
      </c>
      <c r="BK27" s="31">
        <v>297</v>
      </c>
      <c r="BL27" s="31">
        <v>1545103131</v>
      </c>
      <c r="BM27" s="31">
        <f t="shared" si="27"/>
        <v>1</v>
      </c>
      <c r="BN27" s="31">
        <f t="shared" si="28"/>
        <v>1</v>
      </c>
      <c r="BO27" s="31">
        <f t="shared" si="29"/>
        <v>297</v>
      </c>
      <c r="BP27" s="31">
        <f t="shared" si="30"/>
        <v>12152715</v>
      </c>
      <c r="BQ27" s="31">
        <f t="shared" si="31"/>
        <v>40918.232323232325</v>
      </c>
      <c r="BR27" s="31" t="str">
        <f t="shared" si="32"/>
        <v/>
      </c>
      <c r="BS27" s="31">
        <f t="shared" si="33"/>
        <v>40918.232323232325</v>
      </c>
      <c r="BT27" s="31" t="str">
        <f t="shared" si="34"/>
        <v/>
      </c>
      <c r="BU27" s="31" t="str">
        <f t="shared" si="35"/>
        <v/>
      </c>
      <c r="BV27" s="45" t="s">
        <v>62</v>
      </c>
      <c r="BW27" s="45" t="s">
        <v>62</v>
      </c>
      <c r="BX27" s="45">
        <v>3983303</v>
      </c>
      <c r="BY27" s="45">
        <v>158</v>
      </c>
      <c r="BZ27" s="45">
        <v>3983303</v>
      </c>
      <c r="CA27" s="45" t="s">
        <v>892</v>
      </c>
      <c r="CB27" s="45" t="s">
        <v>1284</v>
      </c>
      <c r="CC27" s="45">
        <v>158</v>
      </c>
      <c r="CD27" s="45">
        <v>1543791230</v>
      </c>
      <c r="CE27" s="45">
        <f t="shared" si="36"/>
        <v>1</v>
      </c>
      <c r="CF27" s="45">
        <f t="shared" si="37"/>
        <v>1</v>
      </c>
      <c r="CG27" s="45">
        <f t="shared" si="38"/>
        <v>158</v>
      </c>
      <c r="CH27" s="45">
        <f t="shared" si="39"/>
        <v>3983303</v>
      </c>
      <c r="CI27" s="45">
        <f t="shared" si="40"/>
        <v>25210.778481012658</v>
      </c>
      <c r="CJ27" s="45" t="str">
        <f t="shared" si="41"/>
        <v/>
      </c>
      <c r="CK27" s="45">
        <f t="shared" si="42"/>
        <v>25210.778481012658</v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62</v>
      </c>
      <c r="C28" s="10" t="s">
        <v>62</v>
      </c>
      <c r="D28" s="10">
        <v>44631376</v>
      </c>
      <c r="E28" s="10">
        <v>1177</v>
      </c>
      <c r="F28" s="10">
        <v>44631376</v>
      </c>
      <c r="G28" s="10" t="s">
        <v>949</v>
      </c>
      <c r="H28" s="10" t="s">
        <v>1285</v>
      </c>
      <c r="I28" s="10">
        <v>1178</v>
      </c>
      <c r="J28" s="10">
        <v>1543873042</v>
      </c>
      <c r="K28" s="10">
        <f t="shared" si="0"/>
        <v>1</v>
      </c>
      <c r="L28" s="10">
        <f t="shared" si="1"/>
        <v>1</v>
      </c>
      <c r="M28" s="10">
        <f t="shared" si="2"/>
        <v>1177</v>
      </c>
      <c r="N28" s="10">
        <f t="shared" si="3"/>
        <v>44631376</v>
      </c>
      <c r="O28" s="10">
        <f t="shared" si="4"/>
        <v>37887.415959252969</v>
      </c>
      <c r="P28" s="10" t="str">
        <f t="shared" si="5"/>
        <v/>
      </c>
      <c r="Q28" s="10">
        <f t="shared" si="6"/>
        <v>37919.605777400167</v>
      </c>
      <c r="R28" s="10" t="str">
        <f t="shared" si="7"/>
        <v/>
      </c>
      <c r="S28" s="10" t="str">
        <f t="shared" si="8"/>
        <v/>
      </c>
      <c r="T28" s="17" t="s">
        <v>1386</v>
      </c>
      <c r="U28" s="17" t="s">
        <v>62</v>
      </c>
      <c r="V28" s="17">
        <v>240338925</v>
      </c>
      <c r="W28" s="17">
        <v>7030</v>
      </c>
      <c r="X28" s="17">
        <v>776463743</v>
      </c>
      <c r="Y28" s="17" t="s">
        <v>928</v>
      </c>
      <c r="Z28" s="17" t="s">
        <v>1387</v>
      </c>
      <c r="AA28" s="17">
        <v>31066</v>
      </c>
      <c r="AB28" s="17">
        <v>1545041412</v>
      </c>
      <c r="AC28" s="17">
        <f t="shared" si="9"/>
        <v>0</v>
      </c>
      <c r="AD28" s="17">
        <f t="shared" si="10"/>
        <v>1</v>
      </c>
      <c r="AE28" s="32" t="str">
        <f t="shared" si="11"/>
        <v/>
      </c>
      <c r="AF28" s="32" t="str">
        <f t="shared" si="12"/>
        <v/>
      </c>
      <c r="AG28" s="32" t="str">
        <f t="shared" si="13"/>
        <v/>
      </c>
      <c r="AH28" s="32">
        <f t="shared" si="14"/>
        <v>24994.004474344943</v>
      </c>
      <c r="AI28" s="32">
        <f t="shared" si="15"/>
        <v>34187.613798008533</v>
      </c>
      <c r="AJ28" s="32">
        <f t="shared" si="16"/>
        <v>22305.076468630388</v>
      </c>
      <c r="AK28" s="32">
        <f t="shared" si="17"/>
        <v>24036</v>
      </c>
      <c r="AL28" s="24" t="s">
        <v>1476</v>
      </c>
      <c r="AM28" s="24" t="s">
        <v>62</v>
      </c>
      <c r="AN28" s="24">
        <v>417384080</v>
      </c>
      <c r="AO28" s="24">
        <v>21941</v>
      </c>
      <c r="AP28" s="24">
        <v>693895164</v>
      </c>
      <c r="AQ28" s="24" t="s">
        <v>229</v>
      </c>
      <c r="AR28" s="24" t="s">
        <v>1477</v>
      </c>
      <c r="AS28" s="24">
        <v>35952</v>
      </c>
      <c r="AT28" s="24">
        <v>1545275897</v>
      </c>
      <c r="AU28" s="24">
        <f t="shared" si="18"/>
        <v>0</v>
      </c>
      <c r="AV28" s="24">
        <f t="shared" si="19"/>
        <v>1</v>
      </c>
      <c r="AW28" s="24" t="str">
        <f t="shared" si="20"/>
        <v/>
      </c>
      <c r="AX28" s="24" t="str">
        <f t="shared" si="21"/>
        <v/>
      </c>
      <c r="AY28" s="24" t="str">
        <f t="shared" si="22"/>
        <v/>
      </c>
      <c r="AZ28" s="24">
        <f t="shared" si="23"/>
        <v>19300.599799732976</v>
      </c>
      <c r="BA28" s="24">
        <f t="shared" si="24"/>
        <v>19023.019917050271</v>
      </c>
      <c r="BB28" s="24">
        <f t="shared" si="25"/>
        <v>19735.285418599673</v>
      </c>
      <c r="BC28" s="24">
        <f t="shared" si="26"/>
        <v>14011</v>
      </c>
      <c r="BD28" s="31" t="s">
        <v>62</v>
      </c>
      <c r="BE28" s="31" t="s">
        <v>62</v>
      </c>
      <c r="BF28" s="31">
        <v>13305316</v>
      </c>
      <c r="BG28" s="31">
        <v>321</v>
      </c>
      <c r="BH28" s="31">
        <v>13305316</v>
      </c>
      <c r="BI28" s="31" t="s">
        <v>949</v>
      </c>
      <c r="BJ28" s="31" t="s">
        <v>1285</v>
      </c>
      <c r="BK28" s="31">
        <v>322</v>
      </c>
      <c r="BL28" s="31">
        <v>1545103334</v>
      </c>
      <c r="BM28" s="31">
        <f t="shared" si="27"/>
        <v>1</v>
      </c>
      <c r="BN28" s="31">
        <f t="shared" si="28"/>
        <v>1</v>
      </c>
      <c r="BO28" s="31">
        <f t="shared" si="29"/>
        <v>321</v>
      </c>
      <c r="BP28" s="31">
        <f t="shared" si="30"/>
        <v>13305316</v>
      </c>
      <c r="BQ28" s="31">
        <f t="shared" si="31"/>
        <v>41320.857142857145</v>
      </c>
      <c r="BR28" s="31" t="str">
        <f t="shared" si="32"/>
        <v/>
      </c>
      <c r="BS28" s="31">
        <f t="shared" si="33"/>
        <v>41449.582554517132</v>
      </c>
      <c r="BT28" s="31" t="str">
        <f t="shared" si="34"/>
        <v/>
      </c>
      <c r="BU28" s="31" t="str">
        <f t="shared" si="35"/>
        <v/>
      </c>
      <c r="BV28" s="45" t="s">
        <v>62</v>
      </c>
      <c r="BW28" s="45" t="s">
        <v>62</v>
      </c>
      <c r="BX28" s="45">
        <v>8420679</v>
      </c>
      <c r="BY28" s="45">
        <v>336</v>
      </c>
      <c r="BZ28" s="45">
        <v>8420679</v>
      </c>
      <c r="CA28" s="45" t="s">
        <v>949</v>
      </c>
      <c r="CB28" s="45" t="s">
        <v>1285</v>
      </c>
      <c r="CC28" s="45">
        <v>337</v>
      </c>
      <c r="CD28" s="45">
        <v>1543791304</v>
      </c>
      <c r="CE28" s="45">
        <f t="shared" si="36"/>
        <v>1</v>
      </c>
      <c r="CF28" s="45">
        <f t="shared" si="37"/>
        <v>1</v>
      </c>
      <c r="CG28" s="45">
        <f t="shared" si="38"/>
        <v>336</v>
      </c>
      <c r="CH28" s="45">
        <f t="shared" si="39"/>
        <v>8420679</v>
      </c>
      <c r="CI28" s="45">
        <f t="shared" si="40"/>
        <v>24987.178041543026</v>
      </c>
      <c r="CJ28" s="45" t="str">
        <f t="shared" si="41"/>
        <v/>
      </c>
      <c r="CK28" s="45">
        <f t="shared" si="42"/>
        <v>25061.544642857141</v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62</v>
      </c>
      <c r="C29" s="10" t="s">
        <v>62</v>
      </c>
      <c r="D29" s="10">
        <v>45769745</v>
      </c>
      <c r="E29" s="10">
        <v>1239</v>
      </c>
      <c r="F29" s="10">
        <v>45769745</v>
      </c>
      <c r="G29" s="10" t="s">
        <v>912</v>
      </c>
      <c r="H29" s="10" t="s">
        <v>1286</v>
      </c>
      <c r="I29" s="10">
        <v>1239</v>
      </c>
      <c r="J29" s="10">
        <v>1543873051</v>
      </c>
      <c r="K29" s="10">
        <f t="shared" si="0"/>
        <v>1</v>
      </c>
      <c r="L29" s="10">
        <f t="shared" si="1"/>
        <v>1</v>
      </c>
      <c r="M29" s="10">
        <f t="shared" si="2"/>
        <v>1239</v>
      </c>
      <c r="N29" s="10">
        <f t="shared" si="3"/>
        <v>45769745</v>
      </c>
      <c r="O29" s="10">
        <f t="shared" si="4"/>
        <v>36940.875706214691</v>
      </c>
      <c r="P29" s="10" t="str">
        <f t="shared" si="5"/>
        <v/>
      </c>
      <c r="Q29" s="10">
        <f t="shared" si="6"/>
        <v>36940.875706214691</v>
      </c>
      <c r="R29" s="10" t="str">
        <f t="shared" si="7"/>
        <v/>
      </c>
      <c r="S29" s="10" t="str">
        <f t="shared" si="8"/>
        <v/>
      </c>
      <c r="T29" s="17" t="s">
        <v>1388</v>
      </c>
      <c r="U29" s="17" t="s">
        <v>62</v>
      </c>
      <c r="V29" s="17">
        <v>185595012</v>
      </c>
      <c r="W29" s="17">
        <v>5603</v>
      </c>
      <c r="X29" s="17">
        <v>810852822</v>
      </c>
      <c r="Y29" s="17" t="s">
        <v>912</v>
      </c>
      <c r="Z29" s="17" t="s">
        <v>1389</v>
      </c>
      <c r="AA29" s="17">
        <v>32178</v>
      </c>
      <c r="AB29" s="17">
        <v>1545044583</v>
      </c>
      <c r="AC29" s="17">
        <f t="shared" si="9"/>
        <v>0</v>
      </c>
      <c r="AD29" s="17">
        <f t="shared" si="10"/>
        <v>1</v>
      </c>
      <c r="AE29" s="32" t="str">
        <f t="shared" si="11"/>
        <v/>
      </c>
      <c r="AF29" s="32" t="str">
        <f t="shared" si="12"/>
        <v/>
      </c>
      <c r="AG29" s="32" t="str">
        <f t="shared" si="13"/>
        <v/>
      </c>
      <c r="AH29" s="32">
        <f t="shared" si="14"/>
        <v>25198.981353719933</v>
      </c>
      <c r="AI29" s="32">
        <f t="shared" si="15"/>
        <v>33124.221310012494</v>
      </c>
      <c r="AJ29" s="32">
        <f t="shared" si="16"/>
        <v>23528.045531514581</v>
      </c>
      <c r="AK29" s="32">
        <f t="shared" si="17"/>
        <v>26575</v>
      </c>
      <c r="AL29" s="24" t="s">
        <v>62</v>
      </c>
      <c r="AM29" s="24" t="s">
        <v>62</v>
      </c>
      <c r="AN29" s="24">
        <v>77414196</v>
      </c>
      <c r="AO29" s="24">
        <v>4073</v>
      </c>
      <c r="AP29" s="24">
        <v>77414196</v>
      </c>
      <c r="AQ29" s="24" t="s">
        <v>912</v>
      </c>
      <c r="AR29" s="24" t="s">
        <v>1286</v>
      </c>
      <c r="AS29" s="24">
        <v>4074</v>
      </c>
      <c r="AT29" s="24">
        <v>1545276085</v>
      </c>
      <c r="AU29" s="24">
        <f t="shared" si="18"/>
        <v>1</v>
      </c>
      <c r="AV29" s="24">
        <f t="shared" si="19"/>
        <v>1</v>
      </c>
      <c r="AW29" s="24">
        <f t="shared" si="20"/>
        <v>4073</v>
      </c>
      <c r="AX29" s="24">
        <f t="shared" si="21"/>
        <v>77414196</v>
      </c>
      <c r="AY29" s="24">
        <f t="shared" si="22"/>
        <v>19002.011782032401</v>
      </c>
      <c r="AZ29" s="24" t="str">
        <f t="shared" si="23"/>
        <v/>
      </c>
      <c r="BA29" s="24">
        <f t="shared" si="24"/>
        <v>19006.677142155659</v>
      </c>
      <c r="BB29" s="24" t="str">
        <f t="shared" si="25"/>
        <v/>
      </c>
      <c r="BC29" s="24" t="str">
        <f t="shared" si="26"/>
        <v/>
      </c>
      <c r="BD29" s="31" t="s">
        <v>62</v>
      </c>
      <c r="BE29" s="31" t="s">
        <v>62</v>
      </c>
      <c r="BF29" s="31">
        <v>7203490</v>
      </c>
      <c r="BG29" s="31">
        <v>180</v>
      </c>
      <c r="BH29" s="31">
        <v>7203490</v>
      </c>
      <c r="BI29" s="31" t="s">
        <v>912</v>
      </c>
      <c r="BJ29" s="31" t="s">
        <v>1286</v>
      </c>
      <c r="BK29" s="31">
        <v>180</v>
      </c>
      <c r="BL29" s="31">
        <v>1545103430</v>
      </c>
      <c r="BM29" s="31">
        <f t="shared" si="27"/>
        <v>1</v>
      </c>
      <c r="BN29" s="31">
        <f t="shared" si="28"/>
        <v>1</v>
      </c>
      <c r="BO29" s="31">
        <f t="shared" si="29"/>
        <v>180</v>
      </c>
      <c r="BP29" s="31">
        <f t="shared" si="30"/>
        <v>7203490</v>
      </c>
      <c r="BQ29" s="31">
        <f t="shared" si="31"/>
        <v>40019.388888888891</v>
      </c>
      <c r="BR29" s="31" t="str">
        <f t="shared" si="32"/>
        <v/>
      </c>
      <c r="BS29" s="31">
        <f t="shared" si="33"/>
        <v>40019.388888888891</v>
      </c>
      <c r="BT29" s="31" t="str">
        <f t="shared" si="34"/>
        <v/>
      </c>
      <c r="BU29" s="31" t="str">
        <f t="shared" si="35"/>
        <v/>
      </c>
      <c r="BV29" s="45" t="s">
        <v>62</v>
      </c>
      <c r="BW29" s="45" t="s">
        <v>62</v>
      </c>
      <c r="BX29" s="45">
        <v>9017335</v>
      </c>
      <c r="BY29" s="45">
        <v>374</v>
      </c>
      <c r="BZ29" s="45">
        <v>9017335</v>
      </c>
      <c r="CA29" s="45" t="s">
        <v>912</v>
      </c>
      <c r="CB29" s="45" t="s">
        <v>1286</v>
      </c>
      <c r="CC29" s="45">
        <v>375</v>
      </c>
      <c r="CD29" s="45">
        <v>1543791339</v>
      </c>
      <c r="CE29" s="45">
        <f t="shared" si="36"/>
        <v>1</v>
      </c>
      <c r="CF29" s="45">
        <f t="shared" si="37"/>
        <v>1</v>
      </c>
      <c r="CG29" s="45">
        <f t="shared" si="38"/>
        <v>374</v>
      </c>
      <c r="CH29" s="45">
        <f t="shared" si="39"/>
        <v>9017335</v>
      </c>
      <c r="CI29" s="45">
        <f t="shared" si="40"/>
        <v>24046.226666666666</v>
      </c>
      <c r="CJ29" s="45" t="str">
        <f t="shared" si="41"/>
        <v/>
      </c>
      <c r="CK29" s="45">
        <f t="shared" si="42"/>
        <v>24110.521390374332</v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62</v>
      </c>
      <c r="C30" s="10" t="s">
        <v>62</v>
      </c>
      <c r="D30" s="10">
        <v>112464732</v>
      </c>
      <c r="E30" s="10">
        <v>3003</v>
      </c>
      <c r="F30" s="10">
        <v>112464732</v>
      </c>
      <c r="G30" s="10" t="s">
        <v>1009</v>
      </c>
      <c r="H30" s="10" t="s">
        <v>1287</v>
      </c>
      <c r="I30" s="10">
        <v>3004</v>
      </c>
      <c r="J30" s="10">
        <v>1543873140</v>
      </c>
      <c r="K30" s="10">
        <f t="shared" si="0"/>
        <v>1</v>
      </c>
      <c r="L30" s="10">
        <f t="shared" si="1"/>
        <v>1</v>
      </c>
      <c r="M30" s="10">
        <f t="shared" si="2"/>
        <v>3003</v>
      </c>
      <c r="N30" s="10">
        <f t="shared" si="3"/>
        <v>112464732</v>
      </c>
      <c r="O30" s="10">
        <f t="shared" si="4"/>
        <v>37438.326231691077</v>
      </c>
      <c r="P30" s="10" t="str">
        <f t="shared" si="5"/>
        <v/>
      </c>
      <c r="Q30" s="10">
        <f t="shared" si="6"/>
        <v>37450.793206793205</v>
      </c>
      <c r="R30" s="10" t="str">
        <f t="shared" si="7"/>
        <v/>
      </c>
      <c r="S30" s="10" t="str">
        <f t="shared" si="8"/>
        <v/>
      </c>
      <c r="T30" s="17" t="s">
        <v>1390</v>
      </c>
      <c r="U30" s="17" t="s">
        <v>62</v>
      </c>
      <c r="V30" s="17">
        <v>792344638</v>
      </c>
      <c r="W30" s="17">
        <v>31610</v>
      </c>
      <c r="X30" s="17">
        <v>792344638</v>
      </c>
      <c r="Y30" s="17" t="s">
        <v>874</v>
      </c>
      <c r="Z30" s="17" t="s">
        <v>1391</v>
      </c>
      <c r="AA30" s="17">
        <v>31611</v>
      </c>
      <c r="AB30" s="17">
        <v>1545046750</v>
      </c>
      <c r="AC30" s="17">
        <f t="shared" si="9"/>
        <v>0</v>
      </c>
      <c r="AD30" s="17">
        <f t="shared" si="10"/>
        <v>1</v>
      </c>
      <c r="AE30" s="32" t="str">
        <f t="shared" si="11"/>
        <v/>
      </c>
      <c r="AF30" s="32" t="str">
        <f t="shared" si="12"/>
        <v/>
      </c>
      <c r="AG30" s="32" t="str">
        <f t="shared" si="13"/>
        <v/>
      </c>
      <c r="AH30" s="32">
        <f t="shared" si="14"/>
        <v>25065.472082502925</v>
      </c>
      <c r="AI30" s="32">
        <f t="shared" si="15"/>
        <v>25066.265042708004</v>
      </c>
      <c r="AJ30" s="32">
        <f t="shared" si="16"/>
        <v>0</v>
      </c>
      <c r="AK30" s="32">
        <f t="shared" si="17"/>
        <v>1</v>
      </c>
      <c r="AL30" s="24" t="s">
        <v>1478</v>
      </c>
      <c r="AM30" s="24" t="s">
        <v>62</v>
      </c>
      <c r="AN30" s="24">
        <v>391146306</v>
      </c>
      <c r="AO30" s="24">
        <v>19857</v>
      </c>
      <c r="AP30" s="24">
        <v>648963980</v>
      </c>
      <c r="AQ30" s="24" t="s">
        <v>928</v>
      </c>
      <c r="AR30" s="24" t="s">
        <v>1479</v>
      </c>
      <c r="AS30" s="24">
        <v>33404</v>
      </c>
      <c r="AT30" s="24">
        <v>1545277972</v>
      </c>
      <c r="AU30" s="24">
        <f t="shared" si="18"/>
        <v>0</v>
      </c>
      <c r="AV30" s="24">
        <f t="shared" si="19"/>
        <v>1</v>
      </c>
      <c r="AW30" s="24" t="str">
        <f t="shared" si="20"/>
        <v/>
      </c>
      <c r="AX30" s="24" t="str">
        <f t="shared" si="21"/>
        <v/>
      </c>
      <c r="AY30" s="24" t="str">
        <f t="shared" si="22"/>
        <v/>
      </c>
      <c r="AZ30" s="24">
        <f t="shared" si="23"/>
        <v>19427.732606873429</v>
      </c>
      <c r="BA30" s="24">
        <f t="shared" si="24"/>
        <v>19698.157123432542</v>
      </c>
      <c r="BB30" s="24">
        <f t="shared" si="25"/>
        <v>19031.348195172362</v>
      </c>
      <c r="BC30" s="24">
        <f t="shared" si="26"/>
        <v>13547</v>
      </c>
      <c r="BD30" s="31" t="s">
        <v>62</v>
      </c>
      <c r="BE30" s="31" t="s">
        <v>62</v>
      </c>
      <c r="BF30" s="31">
        <v>15632193</v>
      </c>
      <c r="BG30" s="31">
        <v>381</v>
      </c>
      <c r="BH30" s="31">
        <v>15632193</v>
      </c>
      <c r="BI30" s="31" t="s">
        <v>1009</v>
      </c>
      <c r="BJ30" s="31" t="s">
        <v>1287</v>
      </c>
      <c r="BK30" s="31">
        <v>382</v>
      </c>
      <c r="BL30" s="31">
        <v>1545103612</v>
      </c>
      <c r="BM30" s="31">
        <f t="shared" si="27"/>
        <v>1</v>
      </c>
      <c r="BN30" s="31">
        <f t="shared" si="28"/>
        <v>1</v>
      </c>
      <c r="BO30" s="31">
        <f t="shared" si="29"/>
        <v>381</v>
      </c>
      <c r="BP30" s="31">
        <f t="shared" si="30"/>
        <v>15632193</v>
      </c>
      <c r="BQ30" s="31">
        <f t="shared" si="31"/>
        <v>40921.971204188485</v>
      </c>
      <c r="BR30" s="31" t="str">
        <f t="shared" si="32"/>
        <v/>
      </c>
      <c r="BS30" s="31">
        <f t="shared" si="33"/>
        <v>41029.377952755909</v>
      </c>
      <c r="BT30" s="31" t="str">
        <f t="shared" si="34"/>
        <v/>
      </c>
      <c r="BU30" s="31" t="str">
        <f t="shared" si="35"/>
        <v/>
      </c>
      <c r="BV30" s="45" t="s">
        <v>62</v>
      </c>
      <c r="BW30" s="45" t="s">
        <v>62</v>
      </c>
      <c r="BX30" s="45">
        <v>34605579</v>
      </c>
      <c r="BY30" s="45">
        <v>1220</v>
      </c>
      <c r="BZ30" s="45">
        <v>34605579</v>
      </c>
      <c r="CA30" s="45" t="s">
        <v>1009</v>
      </c>
      <c r="CB30" s="45" t="s">
        <v>1287</v>
      </c>
      <c r="CC30" s="45">
        <v>1221</v>
      </c>
      <c r="CD30" s="45">
        <v>1543791389</v>
      </c>
      <c r="CE30" s="45">
        <f t="shared" si="36"/>
        <v>1</v>
      </c>
      <c r="CF30" s="45">
        <f t="shared" si="37"/>
        <v>1</v>
      </c>
      <c r="CG30" s="45">
        <f t="shared" si="38"/>
        <v>1220</v>
      </c>
      <c r="CH30" s="45">
        <f t="shared" si="39"/>
        <v>34605579</v>
      </c>
      <c r="CI30" s="45">
        <f t="shared" si="40"/>
        <v>28341.997542997542</v>
      </c>
      <c r="CJ30" s="45" t="str">
        <f t="shared" si="41"/>
        <v/>
      </c>
      <c r="CK30" s="45">
        <f t="shared" si="42"/>
        <v>28365.228688524589</v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62</v>
      </c>
      <c r="C31" s="10" t="s">
        <v>62</v>
      </c>
      <c r="D31" s="10">
        <v>15928754</v>
      </c>
      <c r="E31" s="10">
        <v>412</v>
      </c>
      <c r="F31" s="10">
        <v>15928754</v>
      </c>
      <c r="G31" s="10" t="s">
        <v>949</v>
      </c>
      <c r="H31" s="10" t="s">
        <v>1288</v>
      </c>
      <c r="I31" s="10">
        <v>413</v>
      </c>
      <c r="J31" s="10">
        <v>1543874221</v>
      </c>
      <c r="K31" s="10">
        <f t="shared" si="0"/>
        <v>1</v>
      </c>
      <c r="L31" s="10">
        <f t="shared" si="1"/>
        <v>1</v>
      </c>
      <c r="M31" s="10">
        <f t="shared" si="2"/>
        <v>412</v>
      </c>
      <c r="N31" s="10">
        <f t="shared" si="3"/>
        <v>15928754</v>
      </c>
      <c r="O31" s="10">
        <f t="shared" si="4"/>
        <v>38568.411622276028</v>
      </c>
      <c r="P31" s="10" t="str">
        <f t="shared" si="5"/>
        <v/>
      </c>
      <c r="Q31" s="10">
        <f t="shared" si="6"/>
        <v>38662.024271844661</v>
      </c>
      <c r="R31" s="10" t="str">
        <f t="shared" si="7"/>
        <v/>
      </c>
      <c r="S31" s="10" t="str">
        <f t="shared" si="8"/>
        <v/>
      </c>
      <c r="T31" s="17" t="s">
        <v>1392</v>
      </c>
      <c r="U31" s="17" t="s">
        <v>62</v>
      </c>
      <c r="V31" s="17">
        <v>127048423</v>
      </c>
      <c r="W31" s="17">
        <v>3527</v>
      </c>
      <c r="X31" s="17">
        <v>757986240</v>
      </c>
      <c r="Y31" s="17" t="s">
        <v>875</v>
      </c>
      <c r="Z31" s="17" t="s">
        <v>1393</v>
      </c>
      <c r="AA31" s="17">
        <v>28871</v>
      </c>
      <c r="AB31" s="17">
        <v>1545046897</v>
      </c>
      <c r="AC31" s="17">
        <f t="shared" si="9"/>
        <v>0</v>
      </c>
      <c r="AD31" s="17">
        <f t="shared" si="10"/>
        <v>1</v>
      </c>
      <c r="AE31" s="32" t="str">
        <f t="shared" si="11"/>
        <v/>
      </c>
      <c r="AF31" s="32" t="str">
        <f t="shared" si="12"/>
        <v/>
      </c>
      <c r="AG31" s="32" t="str">
        <f t="shared" si="13"/>
        <v/>
      </c>
      <c r="AH31" s="32">
        <f t="shared" si="14"/>
        <v>26254.242665650654</v>
      </c>
      <c r="AI31" s="32">
        <f t="shared" si="15"/>
        <v>36021.667989793023</v>
      </c>
      <c r="AJ31" s="32">
        <f t="shared" si="16"/>
        <v>24894.958057133837</v>
      </c>
      <c r="AK31" s="32">
        <f t="shared" si="17"/>
        <v>25344</v>
      </c>
      <c r="AL31" s="24" t="s">
        <v>62</v>
      </c>
      <c r="AM31" s="24" t="s">
        <v>62</v>
      </c>
      <c r="AN31" s="24">
        <v>125564133</v>
      </c>
      <c r="AO31" s="24">
        <v>6180</v>
      </c>
      <c r="AP31" s="24">
        <v>125564133</v>
      </c>
      <c r="AQ31" s="24" t="s">
        <v>949</v>
      </c>
      <c r="AR31" s="24" t="s">
        <v>1288</v>
      </c>
      <c r="AS31" s="24">
        <v>6181</v>
      </c>
      <c r="AT31" s="24">
        <v>1545280160</v>
      </c>
      <c r="AU31" s="24">
        <f t="shared" si="18"/>
        <v>1</v>
      </c>
      <c r="AV31" s="24">
        <f t="shared" si="19"/>
        <v>1</v>
      </c>
      <c r="AW31" s="24">
        <f t="shared" si="20"/>
        <v>6180</v>
      </c>
      <c r="AX31" s="24">
        <f t="shared" si="21"/>
        <v>125564133</v>
      </c>
      <c r="AY31" s="24">
        <f t="shared" si="22"/>
        <v>20314.533732405758</v>
      </c>
      <c r="AZ31" s="24" t="str">
        <f t="shared" si="23"/>
        <v/>
      </c>
      <c r="BA31" s="24">
        <f t="shared" si="24"/>
        <v>20317.820873786408</v>
      </c>
      <c r="BB31" s="24" t="str">
        <f t="shared" si="25"/>
        <v/>
      </c>
      <c r="BC31" s="24" t="str">
        <f t="shared" si="26"/>
        <v/>
      </c>
      <c r="BD31" s="31" t="s">
        <v>62</v>
      </c>
      <c r="BE31" s="31" t="s">
        <v>62</v>
      </c>
      <c r="BF31" s="31">
        <v>6698506</v>
      </c>
      <c r="BG31" s="31">
        <v>161</v>
      </c>
      <c r="BH31" s="31">
        <v>6698506</v>
      </c>
      <c r="BI31" s="31" t="s">
        <v>949</v>
      </c>
      <c r="BJ31" s="31" t="s">
        <v>1288</v>
      </c>
      <c r="BK31" s="31">
        <v>162</v>
      </c>
      <c r="BL31" s="31">
        <v>1545103656</v>
      </c>
      <c r="BM31" s="31">
        <f t="shared" si="27"/>
        <v>1</v>
      </c>
      <c r="BN31" s="31">
        <f t="shared" si="28"/>
        <v>1</v>
      </c>
      <c r="BO31" s="31">
        <f t="shared" si="29"/>
        <v>161</v>
      </c>
      <c r="BP31" s="31">
        <f t="shared" si="30"/>
        <v>6698506</v>
      </c>
      <c r="BQ31" s="31">
        <f t="shared" si="31"/>
        <v>41348.8024691358</v>
      </c>
      <c r="BR31" s="31" t="str">
        <f t="shared" si="32"/>
        <v/>
      </c>
      <c r="BS31" s="31">
        <f t="shared" si="33"/>
        <v>41605.627329192546</v>
      </c>
      <c r="BT31" s="31" t="str">
        <f t="shared" si="34"/>
        <v/>
      </c>
      <c r="BU31" s="31" t="str">
        <f t="shared" si="35"/>
        <v/>
      </c>
      <c r="BV31" s="45" t="s">
        <v>62</v>
      </c>
      <c r="BW31" s="45" t="s">
        <v>62</v>
      </c>
      <c r="BX31" s="45">
        <v>9334024</v>
      </c>
      <c r="BY31" s="45">
        <v>385</v>
      </c>
      <c r="BZ31" s="45">
        <v>9334024</v>
      </c>
      <c r="CA31" s="45" t="s">
        <v>949</v>
      </c>
      <c r="CB31" s="45" t="s">
        <v>1288</v>
      </c>
      <c r="CC31" s="45">
        <v>386</v>
      </c>
      <c r="CD31" s="45">
        <v>1543791503</v>
      </c>
      <c r="CE31" s="45">
        <f t="shared" si="36"/>
        <v>1</v>
      </c>
      <c r="CF31" s="45">
        <f t="shared" si="37"/>
        <v>1</v>
      </c>
      <c r="CG31" s="45">
        <f t="shared" si="38"/>
        <v>385</v>
      </c>
      <c r="CH31" s="45">
        <f t="shared" si="39"/>
        <v>9334024</v>
      </c>
      <c r="CI31" s="45">
        <f t="shared" si="40"/>
        <v>24181.40932642487</v>
      </c>
      <c r="CJ31" s="45" t="str">
        <f t="shared" si="41"/>
        <v/>
      </c>
      <c r="CK31" s="45">
        <f t="shared" si="42"/>
        <v>24244.218181818182</v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62</v>
      </c>
      <c r="C32" s="10" t="s">
        <v>62</v>
      </c>
      <c r="D32" s="10">
        <v>85576196</v>
      </c>
      <c r="E32" s="10">
        <v>2188</v>
      </c>
      <c r="F32" s="10">
        <v>85576196</v>
      </c>
      <c r="G32" s="10" t="s">
        <v>878</v>
      </c>
      <c r="H32" s="10" t="s">
        <v>1289</v>
      </c>
      <c r="I32" s="10">
        <v>2189</v>
      </c>
      <c r="J32" s="10">
        <v>1543874241</v>
      </c>
      <c r="K32" s="10">
        <f t="shared" si="0"/>
        <v>1</v>
      </c>
      <c r="L32" s="10">
        <f t="shared" si="1"/>
        <v>1</v>
      </c>
      <c r="M32" s="10">
        <f t="shared" si="2"/>
        <v>2188</v>
      </c>
      <c r="N32" s="10">
        <f t="shared" si="3"/>
        <v>85576196</v>
      </c>
      <c r="O32" s="10">
        <f t="shared" si="4"/>
        <v>39093.739607126539</v>
      </c>
      <c r="P32" s="10" t="str">
        <f t="shared" si="5"/>
        <v/>
      </c>
      <c r="Q32" s="10">
        <f t="shared" si="6"/>
        <v>39111.606946983549</v>
      </c>
      <c r="R32" s="10" t="str">
        <f t="shared" si="7"/>
        <v/>
      </c>
      <c r="S32" s="10" t="str">
        <f t="shared" si="8"/>
        <v/>
      </c>
      <c r="T32" s="17" t="s">
        <v>1394</v>
      </c>
      <c r="U32" s="17" t="s">
        <v>62</v>
      </c>
      <c r="V32" s="17">
        <v>324669143</v>
      </c>
      <c r="W32" s="17">
        <v>9987</v>
      </c>
      <c r="X32" s="17">
        <v>750256855</v>
      </c>
      <c r="Y32" s="17" t="s">
        <v>880</v>
      </c>
      <c r="Z32" s="17" t="s">
        <v>1395</v>
      </c>
      <c r="AA32" s="17">
        <v>29165</v>
      </c>
      <c r="AB32" s="17">
        <v>1545048869</v>
      </c>
      <c r="AC32" s="17">
        <f t="shared" si="9"/>
        <v>0</v>
      </c>
      <c r="AD32" s="17">
        <f t="shared" si="10"/>
        <v>1</v>
      </c>
      <c r="AE32" s="32" t="str">
        <f t="shared" si="11"/>
        <v/>
      </c>
      <c r="AF32" s="32" t="str">
        <f t="shared" si="12"/>
        <v/>
      </c>
      <c r="AG32" s="32" t="str">
        <f t="shared" si="13"/>
        <v/>
      </c>
      <c r="AH32" s="32">
        <f t="shared" si="14"/>
        <v>25724.562146408367</v>
      </c>
      <c r="AI32" s="32">
        <f t="shared" si="15"/>
        <v>32509.176229097826</v>
      </c>
      <c r="AJ32" s="32">
        <f t="shared" si="16"/>
        <v>22191.454374804463</v>
      </c>
      <c r="AK32" s="32">
        <f t="shared" si="17"/>
        <v>19178</v>
      </c>
      <c r="AL32" s="24" t="s">
        <v>62</v>
      </c>
      <c r="AM32" s="24" t="s">
        <v>62</v>
      </c>
      <c r="AN32" s="24">
        <v>131053835</v>
      </c>
      <c r="AO32" s="24">
        <v>6227</v>
      </c>
      <c r="AP32" s="24">
        <v>131053835</v>
      </c>
      <c r="AQ32" s="24" t="s">
        <v>878</v>
      </c>
      <c r="AR32" s="24" t="s">
        <v>1289</v>
      </c>
      <c r="AS32" s="24">
        <v>6228</v>
      </c>
      <c r="AT32" s="24">
        <v>1545280846</v>
      </c>
      <c r="AU32" s="24">
        <f t="shared" si="18"/>
        <v>1</v>
      </c>
      <c r="AV32" s="24">
        <f t="shared" si="19"/>
        <v>1</v>
      </c>
      <c r="AW32" s="24">
        <f t="shared" si="20"/>
        <v>6227</v>
      </c>
      <c r="AX32" s="24">
        <f t="shared" si="21"/>
        <v>131053835</v>
      </c>
      <c r="AY32" s="24">
        <f t="shared" si="22"/>
        <v>21042.68384714194</v>
      </c>
      <c r="AZ32" s="24" t="str">
        <f t="shared" si="23"/>
        <v/>
      </c>
      <c r="BA32" s="24">
        <f t="shared" si="24"/>
        <v>21046.06311225309</v>
      </c>
      <c r="BB32" s="24" t="str">
        <f t="shared" si="25"/>
        <v/>
      </c>
      <c r="BC32" s="24" t="str">
        <f t="shared" si="26"/>
        <v/>
      </c>
      <c r="BD32" s="31" t="s">
        <v>62</v>
      </c>
      <c r="BE32" s="31" t="s">
        <v>62</v>
      </c>
      <c r="BF32" s="31">
        <v>24797974</v>
      </c>
      <c r="BG32" s="31">
        <v>611</v>
      </c>
      <c r="BH32" s="31">
        <v>24797974</v>
      </c>
      <c r="BI32" s="31" t="s">
        <v>878</v>
      </c>
      <c r="BJ32" s="31" t="s">
        <v>1289</v>
      </c>
      <c r="BK32" s="31">
        <v>611</v>
      </c>
      <c r="BL32" s="31">
        <v>1545103749</v>
      </c>
      <c r="BM32" s="31">
        <f t="shared" si="27"/>
        <v>1</v>
      </c>
      <c r="BN32" s="31">
        <f t="shared" si="28"/>
        <v>1</v>
      </c>
      <c r="BO32" s="31">
        <f t="shared" si="29"/>
        <v>611</v>
      </c>
      <c r="BP32" s="31">
        <f t="shared" si="30"/>
        <v>24797974</v>
      </c>
      <c r="BQ32" s="31">
        <f t="shared" si="31"/>
        <v>40585.882160392801</v>
      </c>
      <c r="BR32" s="31" t="str">
        <f t="shared" si="32"/>
        <v/>
      </c>
      <c r="BS32" s="31">
        <f t="shared" si="33"/>
        <v>40585.882160392801</v>
      </c>
      <c r="BT32" s="31" t="str">
        <f t="shared" si="34"/>
        <v/>
      </c>
      <c r="BU32" s="31" t="str">
        <f t="shared" si="35"/>
        <v/>
      </c>
      <c r="BV32" s="45" t="s">
        <v>62</v>
      </c>
      <c r="BW32" s="45" t="s">
        <v>62</v>
      </c>
      <c r="BX32" s="45">
        <v>10899571</v>
      </c>
      <c r="BY32" s="45">
        <v>432</v>
      </c>
      <c r="BZ32" s="45">
        <v>10899571</v>
      </c>
      <c r="CA32" s="45" t="s">
        <v>878</v>
      </c>
      <c r="CB32" s="45" t="s">
        <v>1289</v>
      </c>
      <c r="CC32" s="45">
        <v>433</v>
      </c>
      <c r="CD32" s="45">
        <v>1543791589</v>
      </c>
      <c r="CE32" s="45">
        <f t="shared" si="36"/>
        <v>1</v>
      </c>
      <c r="CF32" s="45">
        <f t="shared" si="37"/>
        <v>1</v>
      </c>
      <c r="CG32" s="45">
        <f t="shared" si="38"/>
        <v>432</v>
      </c>
      <c r="CH32" s="45">
        <f t="shared" si="39"/>
        <v>10899571</v>
      </c>
      <c r="CI32" s="45">
        <f t="shared" si="40"/>
        <v>25172.219399538106</v>
      </c>
      <c r="CJ32" s="45" t="str">
        <f t="shared" si="41"/>
        <v/>
      </c>
      <c r="CK32" s="45">
        <f t="shared" si="42"/>
        <v>25230.488425925927</v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62</v>
      </c>
      <c r="C33" s="10" t="s">
        <v>62</v>
      </c>
      <c r="D33" s="10">
        <v>188879181</v>
      </c>
      <c r="E33" s="10">
        <v>5098</v>
      </c>
      <c r="F33" s="10">
        <v>188879181</v>
      </c>
      <c r="G33" s="10" t="s">
        <v>599</v>
      </c>
      <c r="H33" s="10" t="s">
        <v>1290</v>
      </c>
      <c r="I33" s="10">
        <v>5102</v>
      </c>
      <c r="J33" s="10">
        <v>1543874292</v>
      </c>
      <c r="K33" s="10">
        <f t="shared" si="0"/>
        <v>1</v>
      </c>
      <c r="L33" s="10">
        <f t="shared" si="1"/>
        <v>1</v>
      </c>
      <c r="M33" s="10">
        <f t="shared" si="2"/>
        <v>5098</v>
      </c>
      <c r="N33" s="10">
        <f t="shared" si="3"/>
        <v>188879181</v>
      </c>
      <c r="O33" s="10">
        <f t="shared" si="4"/>
        <v>37020.615640925127</v>
      </c>
      <c r="P33" s="10" t="str">
        <f t="shared" si="5"/>
        <v/>
      </c>
      <c r="Q33" s="10">
        <f t="shared" si="6"/>
        <v>37049.662808944682</v>
      </c>
      <c r="R33" s="10" t="str">
        <f t="shared" si="7"/>
        <v/>
      </c>
      <c r="S33" s="10" t="str">
        <f t="shared" si="8"/>
        <v/>
      </c>
      <c r="T33" s="17" t="s">
        <v>1396</v>
      </c>
      <c r="U33" s="17" t="s">
        <v>62</v>
      </c>
      <c r="V33" s="17">
        <v>740875324</v>
      </c>
      <c r="W33" s="17">
        <v>28270</v>
      </c>
      <c r="X33" s="17">
        <v>783850191</v>
      </c>
      <c r="Y33" s="17" t="s">
        <v>1265</v>
      </c>
      <c r="Z33" s="17" t="s">
        <v>1397</v>
      </c>
      <c r="AA33" s="17">
        <v>30453</v>
      </c>
      <c r="AB33" s="17">
        <v>1545050653</v>
      </c>
      <c r="AC33" s="17">
        <f t="shared" si="9"/>
        <v>0</v>
      </c>
      <c r="AD33" s="17">
        <f t="shared" si="10"/>
        <v>1</v>
      </c>
      <c r="AE33" s="32" t="str">
        <f t="shared" si="11"/>
        <v/>
      </c>
      <c r="AF33" s="32" t="str">
        <f t="shared" si="12"/>
        <v/>
      </c>
      <c r="AG33" s="32" t="str">
        <f t="shared" si="13"/>
        <v/>
      </c>
      <c r="AH33" s="32">
        <f t="shared" si="14"/>
        <v>25739.670672840115</v>
      </c>
      <c r="AI33" s="32">
        <f t="shared" si="15"/>
        <v>26207.121471524584</v>
      </c>
      <c r="AJ33" s="32">
        <f t="shared" si="16"/>
        <v>19686.150710032067</v>
      </c>
      <c r="AK33" s="32">
        <f t="shared" si="17"/>
        <v>2183</v>
      </c>
      <c r="AL33" s="24" t="s">
        <v>1480</v>
      </c>
      <c r="AM33" s="24" t="s">
        <v>62</v>
      </c>
      <c r="AN33" s="24">
        <v>56656675</v>
      </c>
      <c r="AO33" s="24">
        <v>2691</v>
      </c>
      <c r="AP33" s="24">
        <v>475202705</v>
      </c>
      <c r="AQ33" s="24" t="s">
        <v>128</v>
      </c>
      <c r="AR33" s="24" t="s">
        <v>1481</v>
      </c>
      <c r="AS33" s="24">
        <v>28805</v>
      </c>
      <c r="AT33" s="24">
        <v>1545286342</v>
      </c>
      <c r="AU33" s="24">
        <f t="shared" si="18"/>
        <v>0</v>
      </c>
      <c r="AV33" s="24">
        <f t="shared" si="19"/>
        <v>1</v>
      </c>
      <c r="AW33" s="24" t="str">
        <f t="shared" si="20"/>
        <v/>
      </c>
      <c r="AX33" s="24" t="str">
        <f t="shared" si="21"/>
        <v/>
      </c>
      <c r="AY33" s="24" t="str">
        <f t="shared" si="22"/>
        <v/>
      </c>
      <c r="AZ33" s="24">
        <f t="shared" si="23"/>
        <v>16497.229821211597</v>
      </c>
      <c r="BA33" s="24">
        <f t="shared" si="24"/>
        <v>21054.13415087328</v>
      </c>
      <c r="BB33" s="24">
        <f t="shared" si="25"/>
        <v>16027.649153710654</v>
      </c>
      <c r="BC33" s="24">
        <f t="shared" si="26"/>
        <v>26114</v>
      </c>
      <c r="BD33" s="31" t="s">
        <v>62</v>
      </c>
      <c r="BE33" s="31" t="s">
        <v>62</v>
      </c>
      <c r="BF33" s="31">
        <v>24465875</v>
      </c>
      <c r="BG33" s="31">
        <v>607</v>
      </c>
      <c r="BH33" s="31">
        <v>24465875</v>
      </c>
      <c r="BI33" s="31" t="s">
        <v>599</v>
      </c>
      <c r="BJ33" s="31" t="s">
        <v>1290</v>
      </c>
      <c r="BK33" s="31">
        <v>608</v>
      </c>
      <c r="BL33" s="31">
        <v>1545103820</v>
      </c>
      <c r="BM33" s="31">
        <f t="shared" si="27"/>
        <v>1</v>
      </c>
      <c r="BN33" s="31">
        <f t="shared" si="28"/>
        <v>1</v>
      </c>
      <c r="BO33" s="31">
        <f t="shared" si="29"/>
        <v>607</v>
      </c>
      <c r="BP33" s="31">
        <f t="shared" si="30"/>
        <v>24465875</v>
      </c>
      <c r="BQ33" s="31">
        <f t="shared" si="31"/>
        <v>40239.925986842107</v>
      </c>
      <c r="BR33" s="31" t="str">
        <f t="shared" si="32"/>
        <v/>
      </c>
      <c r="BS33" s="31">
        <f t="shared" si="33"/>
        <v>40306.219110378916</v>
      </c>
      <c r="BT33" s="31" t="str">
        <f t="shared" si="34"/>
        <v/>
      </c>
      <c r="BU33" s="31" t="str">
        <f t="shared" si="35"/>
        <v/>
      </c>
      <c r="BV33" s="45" t="s">
        <v>62</v>
      </c>
      <c r="BW33" s="45" t="s">
        <v>62</v>
      </c>
      <c r="BX33" s="45">
        <v>24893820</v>
      </c>
      <c r="BY33" s="45">
        <v>869</v>
      </c>
      <c r="BZ33" s="45">
        <v>24893820</v>
      </c>
      <c r="CA33" s="45" t="s">
        <v>599</v>
      </c>
      <c r="CB33" s="45" t="s">
        <v>1290</v>
      </c>
      <c r="CC33" s="45">
        <v>869</v>
      </c>
      <c r="CD33" s="45">
        <v>1543791643</v>
      </c>
      <c r="CE33" s="45">
        <f t="shared" si="36"/>
        <v>1</v>
      </c>
      <c r="CF33" s="45">
        <f t="shared" si="37"/>
        <v>1</v>
      </c>
      <c r="CG33" s="45">
        <f t="shared" si="38"/>
        <v>869</v>
      </c>
      <c r="CH33" s="45">
        <f t="shared" si="39"/>
        <v>24893820</v>
      </c>
      <c r="CI33" s="45">
        <f t="shared" si="40"/>
        <v>28646.51323360184</v>
      </c>
      <c r="CJ33" s="45" t="str">
        <f t="shared" si="41"/>
        <v/>
      </c>
      <c r="CK33" s="45">
        <f t="shared" si="42"/>
        <v>28646.51323360184</v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62</v>
      </c>
      <c r="C34" s="10" t="s">
        <v>62</v>
      </c>
      <c r="D34" s="10">
        <v>38436535</v>
      </c>
      <c r="E34" s="10">
        <v>995</v>
      </c>
      <c r="F34" s="10">
        <v>38436535</v>
      </c>
      <c r="G34" s="10" t="s">
        <v>581</v>
      </c>
      <c r="H34" s="10" t="s">
        <v>1291</v>
      </c>
      <c r="I34" s="10">
        <v>995</v>
      </c>
      <c r="J34" s="10">
        <v>1543874637</v>
      </c>
      <c r="K34" s="10">
        <f t="shared" si="0"/>
        <v>1</v>
      </c>
      <c r="L34" s="10">
        <f t="shared" si="1"/>
        <v>1</v>
      </c>
      <c r="M34" s="10">
        <f t="shared" si="2"/>
        <v>995</v>
      </c>
      <c r="N34" s="10">
        <f t="shared" si="3"/>
        <v>38436535</v>
      </c>
      <c r="O34" s="10">
        <f t="shared" si="4"/>
        <v>38629.683417085427</v>
      </c>
      <c r="P34" s="10" t="str">
        <f t="shared" si="5"/>
        <v/>
      </c>
      <c r="Q34" s="10">
        <f t="shared" si="6"/>
        <v>38629.683417085427</v>
      </c>
      <c r="R34" s="10" t="str">
        <f t="shared" si="7"/>
        <v/>
      </c>
      <c r="S34" s="10" t="str">
        <f t="shared" si="8"/>
        <v/>
      </c>
      <c r="T34" s="17" t="s">
        <v>1398</v>
      </c>
      <c r="U34" s="17" t="s">
        <v>62</v>
      </c>
      <c r="V34" s="17">
        <v>124643914</v>
      </c>
      <c r="W34" s="17">
        <v>3705</v>
      </c>
      <c r="X34" s="17">
        <v>783216223</v>
      </c>
      <c r="Y34" s="17" t="s">
        <v>1265</v>
      </c>
      <c r="Z34" s="17" t="s">
        <v>1399</v>
      </c>
      <c r="AA34" s="17">
        <v>29816</v>
      </c>
      <c r="AB34" s="17">
        <v>1545068263</v>
      </c>
      <c r="AC34" s="17">
        <f t="shared" si="9"/>
        <v>0</v>
      </c>
      <c r="AD34" s="17">
        <f t="shared" si="10"/>
        <v>1</v>
      </c>
      <c r="AE34" s="32" t="str">
        <f t="shared" si="11"/>
        <v/>
      </c>
      <c r="AF34" s="32" t="str">
        <f t="shared" si="12"/>
        <v/>
      </c>
      <c r="AG34" s="32" t="str">
        <f t="shared" si="13"/>
        <v/>
      </c>
      <c r="AH34" s="32">
        <f t="shared" si="14"/>
        <v>26268.319794741077</v>
      </c>
      <c r="AI34" s="32">
        <f t="shared" si="15"/>
        <v>33642.08205128205</v>
      </c>
      <c r="AJ34" s="32">
        <f t="shared" si="16"/>
        <v>25222.025544789551</v>
      </c>
      <c r="AK34" s="32">
        <f t="shared" si="17"/>
        <v>26111</v>
      </c>
      <c r="AL34" s="24" t="s">
        <v>62</v>
      </c>
      <c r="AM34" s="24" t="s">
        <v>62</v>
      </c>
      <c r="AN34" s="24">
        <v>25755113</v>
      </c>
      <c r="AO34" s="24">
        <v>1493</v>
      </c>
      <c r="AP34" s="24">
        <v>25755113</v>
      </c>
      <c r="AQ34" s="24" t="s">
        <v>581</v>
      </c>
      <c r="AR34" s="24" t="s">
        <v>1291</v>
      </c>
      <c r="AS34" s="24">
        <v>1493</v>
      </c>
      <c r="AT34" s="24">
        <v>1545287076</v>
      </c>
      <c r="AU34" s="24">
        <f t="shared" si="18"/>
        <v>1</v>
      </c>
      <c r="AV34" s="24">
        <f t="shared" si="19"/>
        <v>1</v>
      </c>
      <c r="AW34" s="24">
        <f t="shared" si="20"/>
        <v>1493</v>
      </c>
      <c r="AX34" s="24">
        <f t="shared" si="21"/>
        <v>25755113</v>
      </c>
      <c r="AY34" s="24">
        <f t="shared" si="22"/>
        <v>17250.578030810448</v>
      </c>
      <c r="AZ34" s="24" t="str">
        <f t="shared" si="23"/>
        <v/>
      </c>
      <c r="BA34" s="24">
        <f t="shared" si="24"/>
        <v>17250.578030810448</v>
      </c>
      <c r="BB34" s="24" t="str">
        <f t="shared" si="25"/>
        <v/>
      </c>
      <c r="BC34" s="24" t="str">
        <f t="shared" si="26"/>
        <v/>
      </c>
      <c r="BD34" s="31" t="s">
        <v>62</v>
      </c>
      <c r="BE34" s="31" t="s">
        <v>62</v>
      </c>
      <c r="BF34" s="31">
        <v>6614244</v>
      </c>
      <c r="BG34" s="31">
        <v>153</v>
      </c>
      <c r="BH34" s="31">
        <v>6614244</v>
      </c>
      <c r="BI34" s="31" t="s">
        <v>581</v>
      </c>
      <c r="BJ34" s="31" t="s">
        <v>1291</v>
      </c>
      <c r="BK34" s="31">
        <v>153</v>
      </c>
      <c r="BL34" s="31">
        <v>1545103994</v>
      </c>
      <c r="BM34" s="31">
        <f t="shared" si="27"/>
        <v>1</v>
      </c>
      <c r="BN34" s="31">
        <f t="shared" si="28"/>
        <v>1</v>
      </c>
      <c r="BO34" s="31">
        <f t="shared" si="29"/>
        <v>153</v>
      </c>
      <c r="BP34" s="31">
        <f t="shared" si="30"/>
        <v>6614244</v>
      </c>
      <c r="BQ34" s="31">
        <f t="shared" si="31"/>
        <v>43230.352941176468</v>
      </c>
      <c r="BR34" s="31" t="str">
        <f t="shared" si="32"/>
        <v/>
      </c>
      <c r="BS34" s="31">
        <f t="shared" si="33"/>
        <v>43230.352941176468</v>
      </c>
      <c r="BT34" s="31" t="str">
        <f t="shared" si="34"/>
        <v/>
      </c>
      <c r="BU34" s="31" t="str">
        <f t="shared" si="35"/>
        <v/>
      </c>
      <c r="BV34" s="45" t="s">
        <v>62</v>
      </c>
      <c r="BW34" s="45" t="s">
        <v>62</v>
      </c>
      <c r="BX34" s="45">
        <v>4641232</v>
      </c>
      <c r="BY34" s="45">
        <v>191</v>
      </c>
      <c r="BZ34" s="45">
        <v>4641232</v>
      </c>
      <c r="CA34" s="45" t="s">
        <v>581</v>
      </c>
      <c r="CB34" s="45" t="s">
        <v>1291</v>
      </c>
      <c r="CC34" s="45">
        <v>191</v>
      </c>
      <c r="CD34" s="45">
        <v>1543791666</v>
      </c>
      <c r="CE34" s="45">
        <f t="shared" si="36"/>
        <v>1</v>
      </c>
      <c r="CF34" s="45">
        <f t="shared" si="37"/>
        <v>1</v>
      </c>
      <c r="CG34" s="45">
        <f t="shared" si="38"/>
        <v>191</v>
      </c>
      <c r="CH34" s="45">
        <f t="shared" si="39"/>
        <v>4641232</v>
      </c>
      <c r="CI34" s="45">
        <f t="shared" si="40"/>
        <v>24299.643979057593</v>
      </c>
      <c r="CJ34" s="45" t="str">
        <f t="shared" si="41"/>
        <v/>
      </c>
      <c r="CK34" s="45">
        <f t="shared" si="42"/>
        <v>24299.643979057593</v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62</v>
      </c>
      <c r="C35" s="10" t="s">
        <v>62</v>
      </c>
      <c r="D35" s="10">
        <v>95751667</v>
      </c>
      <c r="E35" s="10">
        <v>2452</v>
      </c>
      <c r="F35" s="10">
        <v>95751667</v>
      </c>
      <c r="G35" s="10" t="s">
        <v>880</v>
      </c>
      <c r="H35" s="10" t="s">
        <v>1292</v>
      </c>
      <c r="I35" s="10">
        <v>2453</v>
      </c>
      <c r="J35" s="10">
        <v>1543874847</v>
      </c>
      <c r="K35" s="10">
        <f t="shared" si="0"/>
        <v>1</v>
      </c>
      <c r="L35" s="10">
        <f t="shared" si="1"/>
        <v>1</v>
      </c>
      <c r="M35" s="10">
        <f t="shared" si="2"/>
        <v>2452</v>
      </c>
      <c r="N35" s="10">
        <f t="shared" si="3"/>
        <v>95751667</v>
      </c>
      <c r="O35" s="10">
        <f t="shared" si="4"/>
        <v>39034.515695067268</v>
      </c>
      <c r="P35" s="10" t="str">
        <f t="shared" si="5"/>
        <v/>
      </c>
      <c r="Q35" s="10">
        <f t="shared" si="6"/>
        <v>39050.43515497553</v>
      </c>
      <c r="R35" s="10" t="str">
        <f t="shared" si="7"/>
        <v/>
      </c>
      <c r="S35" s="10" t="str">
        <f t="shared" si="8"/>
        <v/>
      </c>
      <c r="T35" s="17" t="s">
        <v>1400</v>
      </c>
      <c r="U35" s="17" t="s">
        <v>62</v>
      </c>
      <c r="V35" s="17">
        <v>399808578</v>
      </c>
      <c r="W35" s="17">
        <v>13130</v>
      </c>
      <c r="X35" s="17">
        <v>791346918</v>
      </c>
      <c r="Y35" s="17" t="s">
        <v>888</v>
      </c>
      <c r="Z35" s="17" t="s">
        <v>1401</v>
      </c>
      <c r="AA35" s="17">
        <v>30159</v>
      </c>
      <c r="AB35" s="17">
        <v>1545072479</v>
      </c>
      <c r="AC35" s="17">
        <f t="shared" si="9"/>
        <v>0</v>
      </c>
      <c r="AD35" s="17">
        <f t="shared" si="10"/>
        <v>1</v>
      </c>
      <c r="AE35" s="32" t="str">
        <f t="shared" si="11"/>
        <v/>
      </c>
      <c r="AF35" s="32" t="str">
        <f t="shared" si="12"/>
        <v/>
      </c>
      <c r="AG35" s="32" t="str">
        <f t="shared" si="13"/>
        <v/>
      </c>
      <c r="AH35" s="32">
        <f t="shared" si="14"/>
        <v>26239.163035909678</v>
      </c>
      <c r="AI35" s="32">
        <f t="shared" si="15"/>
        <v>30450.005940594059</v>
      </c>
      <c r="AJ35" s="32">
        <f t="shared" si="16"/>
        <v>22992.444653238592</v>
      </c>
      <c r="AK35" s="32">
        <f t="shared" si="17"/>
        <v>17029</v>
      </c>
      <c r="AL35" s="24" t="s">
        <v>62</v>
      </c>
      <c r="AM35" s="24" t="s">
        <v>62</v>
      </c>
      <c r="AN35" s="24">
        <v>324190086</v>
      </c>
      <c r="AO35" s="24">
        <v>15858</v>
      </c>
      <c r="AP35" s="24">
        <v>324190086</v>
      </c>
      <c r="AQ35" s="24" t="s">
        <v>880</v>
      </c>
      <c r="AR35" s="24" t="s">
        <v>1292</v>
      </c>
      <c r="AS35" s="24">
        <v>15858</v>
      </c>
      <c r="AT35" s="24">
        <v>1545288572</v>
      </c>
      <c r="AU35" s="24">
        <f t="shared" si="18"/>
        <v>1</v>
      </c>
      <c r="AV35" s="24">
        <f t="shared" si="19"/>
        <v>1</v>
      </c>
      <c r="AW35" s="24">
        <f t="shared" si="20"/>
        <v>15858</v>
      </c>
      <c r="AX35" s="24">
        <f t="shared" si="21"/>
        <v>324190086</v>
      </c>
      <c r="AY35" s="24">
        <f t="shared" si="22"/>
        <v>20443.314793794929</v>
      </c>
      <c r="AZ35" s="24" t="str">
        <f t="shared" si="23"/>
        <v/>
      </c>
      <c r="BA35" s="24">
        <f t="shared" si="24"/>
        <v>20443.314793794929</v>
      </c>
      <c r="BB35" s="24" t="str">
        <f t="shared" si="25"/>
        <v/>
      </c>
      <c r="BC35" s="24" t="str">
        <f t="shared" si="26"/>
        <v/>
      </c>
      <c r="BD35" s="31" t="s">
        <v>62</v>
      </c>
      <c r="BE35" s="31" t="s">
        <v>62</v>
      </c>
      <c r="BF35" s="31">
        <v>113978071</v>
      </c>
      <c r="BG35" s="31">
        <v>2843</v>
      </c>
      <c r="BH35" s="31">
        <v>113978071</v>
      </c>
      <c r="BI35" s="31" t="s">
        <v>880</v>
      </c>
      <c r="BJ35" s="31" t="s">
        <v>1292</v>
      </c>
      <c r="BK35" s="31">
        <v>2844</v>
      </c>
      <c r="BL35" s="31">
        <v>1545104149</v>
      </c>
      <c r="BM35" s="31">
        <f t="shared" si="27"/>
        <v>1</v>
      </c>
      <c r="BN35" s="31">
        <f t="shared" si="28"/>
        <v>1</v>
      </c>
      <c r="BO35" s="31">
        <f t="shared" si="29"/>
        <v>2843</v>
      </c>
      <c r="BP35" s="31">
        <f t="shared" si="30"/>
        <v>113978071</v>
      </c>
      <c r="BQ35" s="31">
        <f t="shared" si="31"/>
        <v>40076.677566807317</v>
      </c>
      <c r="BR35" s="31" t="str">
        <f t="shared" si="32"/>
        <v/>
      </c>
      <c r="BS35" s="31">
        <f t="shared" si="33"/>
        <v>40090.774182201902</v>
      </c>
      <c r="BT35" s="31" t="str">
        <f t="shared" si="34"/>
        <v/>
      </c>
      <c r="BU35" s="31" t="str">
        <f t="shared" si="35"/>
        <v/>
      </c>
      <c r="BV35" s="45" t="s">
        <v>62</v>
      </c>
      <c r="BW35" s="45" t="s">
        <v>62</v>
      </c>
      <c r="BX35" s="45">
        <v>32483486</v>
      </c>
      <c r="BY35" s="45">
        <v>1074</v>
      </c>
      <c r="BZ35" s="45">
        <v>32483486</v>
      </c>
      <c r="CA35" s="45" t="s">
        <v>880</v>
      </c>
      <c r="CB35" s="45" t="s">
        <v>1292</v>
      </c>
      <c r="CC35" s="45">
        <v>1074</v>
      </c>
      <c r="CD35" s="45">
        <v>1543791716</v>
      </c>
      <c r="CE35" s="45">
        <f t="shared" si="36"/>
        <v>1</v>
      </c>
      <c r="CF35" s="45">
        <f t="shared" si="37"/>
        <v>1</v>
      </c>
      <c r="CG35" s="45">
        <f t="shared" si="38"/>
        <v>1074</v>
      </c>
      <c r="CH35" s="45">
        <f t="shared" si="39"/>
        <v>32483486</v>
      </c>
      <c r="CI35" s="45">
        <f t="shared" si="40"/>
        <v>30245.331471135942</v>
      </c>
      <c r="CJ35" s="45" t="str">
        <f t="shared" si="41"/>
        <v/>
      </c>
      <c r="CK35" s="45">
        <f t="shared" si="42"/>
        <v>30245.331471135942</v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62</v>
      </c>
      <c r="C36" s="10" t="s">
        <v>62</v>
      </c>
      <c r="D36" s="10">
        <v>42154879</v>
      </c>
      <c r="E36" s="10">
        <v>1081</v>
      </c>
      <c r="F36" s="10">
        <v>42154879</v>
      </c>
      <c r="G36" s="10" t="s">
        <v>1293</v>
      </c>
      <c r="H36" s="10" t="s">
        <v>1294</v>
      </c>
      <c r="I36" s="10">
        <v>1082</v>
      </c>
      <c r="J36" s="10">
        <v>1543875367</v>
      </c>
      <c r="K36" s="10">
        <f t="shared" si="0"/>
        <v>1</v>
      </c>
      <c r="L36" s="10">
        <f t="shared" si="1"/>
        <v>1</v>
      </c>
      <c r="M36" s="10">
        <f t="shared" si="2"/>
        <v>1081</v>
      </c>
      <c r="N36" s="10">
        <f t="shared" si="3"/>
        <v>42154879</v>
      </c>
      <c r="O36" s="10">
        <f t="shared" si="4"/>
        <v>38960.146950092421</v>
      </c>
      <c r="P36" s="10" t="str">
        <f t="shared" si="5"/>
        <v/>
      </c>
      <c r="Q36" s="10">
        <f t="shared" si="6"/>
        <v>38996.187789084179</v>
      </c>
      <c r="R36" s="10" t="str">
        <f t="shared" si="7"/>
        <v/>
      </c>
      <c r="S36" s="10" t="str">
        <f t="shared" si="8"/>
        <v/>
      </c>
      <c r="T36" s="17" t="s">
        <v>1402</v>
      </c>
      <c r="U36" s="17" t="s">
        <v>62</v>
      </c>
      <c r="V36" s="17">
        <v>262928996</v>
      </c>
      <c r="W36" s="17">
        <v>7460</v>
      </c>
      <c r="X36" s="17">
        <v>825972076</v>
      </c>
      <c r="Y36" s="17" t="s">
        <v>892</v>
      </c>
      <c r="Z36" s="17" t="s">
        <v>1403</v>
      </c>
      <c r="AA36" s="17">
        <v>30609</v>
      </c>
      <c r="AB36" s="17">
        <v>1545075771</v>
      </c>
      <c r="AC36" s="17">
        <f t="shared" si="9"/>
        <v>0</v>
      </c>
      <c r="AD36" s="17">
        <f t="shared" si="10"/>
        <v>1</v>
      </c>
      <c r="AE36" s="32" t="str">
        <f t="shared" si="11"/>
        <v/>
      </c>
      <c r="AF36" s="32" t="str">
        <f t="shared" si="12"/>
        <v/>
      </c>
      <c r="AG36" s="32" t="str">
        <f t="shared" si="13"/>
        <v/>
      </c>
      <c r="AH36" s="32">
        <f t="shared" si="14"/>
        <v>26984.614851840961</v>
      </c>
      <c r="AI36" s="32">
        <f t="shared" si="15"/>
        <v>35245.173726541558</v>
      </c>
      <c r="AJ36" s="32">
        <f t="shared" si="16"/>
        <v>24322.565985571731</v>
      </c>
      <c r="AK36" s="32">
        <f t="shared" si="17"/>
        <v>23149</v>
      </c>
      <c r="AL36" s="24" t="s">
        <v>955</v>
      </c>
      <c r="AM36" s="24" t="s">
        <v>62</v>
      </c>
      <c r="AN36" s="24">
        <v>378240175</v>
      </c>
      <c r="AO36" s="24">
        <v>19534</v>
      </c>
      <c r="AP36" s="24">
        <v>658675402</v>
      </c>
      <c r="AQ36" s="24" t="s">
        <v>882</v>
      </c>
      <c r="AR36" s="24" t="s">
        <v>1482</v>
      </c>
      <c r="AS36" s="24">
        <v>32175</v>
      </c>
      <c r="AT36" s="24">
        <v>1545292711</v>
      </c>
      <c r="AU36" s="24">
        <f t="shared" si="18"/>
        <v>0</v>
      </c>
      <c r="AV36" s="24">
        <f t="shared" si="19"/>
        <v>1</v>
      </c>
      <c r="AW36" s="24" t="str">
        <f t="shared" si="20"/>
        <v/>
      </c>
      <c r="AX36" s="24" t="str">
        <f t="shared" si="21"/>
        <v/>
      </c>
      <c r="AY36" s="24" t="str">
        <f t="shared" si="22"/>
        <v/>
      </c>
      <c r="AZ36" s="24">
        <f t="shared" si="23"/>
        <v>20471.651965811965</v>
      </c>
      <c r="BA36" s="24">
        <f t="shared" si="24"/>
        <v>19363.17062557592</v>
      </c>
      <c r="BB36" s="24">
        <f t="shared" si="25"/>
        <v>22184.576141128076</v>
      </c>
      <c r="BC36" s="24">
        <f t="shared" si="26"/>
        <v>12641</v>
      </c>
      <c r="BD36" s="31" t="s">
        <v>62</v>
      </c>
      <c r="BE36" s="31" t="s">
        <v>62</v>
      </c>
      <c r="BF36" s="31">
        <v>6807533</v>
      </c>
      <c r="BG36" s="31">
        <v>166</v>
      </c>
      <c r="BH36" s="31">
        <v>6807533</v>
      </c>
      <c r="BI36" s="31" t="s">
        <v>1293</v>
      </c>
      <c r="BJ36" s="31" t="s">
        <v>1294</v>
      </c>
      <c r="BK36" s="31">
        <v>167</v>
      </c>
      <c r="BL36" s="31">
        <v>1545104362</v>
      </c>
      <c r="BM36" s="31">
        <f t="shared" si="27"/>
        <v>1</v>
      </c>
      <c r="BN36" s="31">
        <f t="shared" si="28"/>
        <v>1</v>
      </c>
      <c r="BO36" s="31">
        <f t="shared" si="29"/>
        <v>166</v>
      </c>
      <c r="BP36" s="31">
        <f t="shared" si="30"/>
        <v>6807533</v>
      </c>
      <c r="BQ36" s="31">
        <f t="shared" si="31"/>
        <v>40763.670658682633</v>
      </c>
      <c r="BR36" s="31" t="str">
        <f t="shared" si="32"/>
        <v/>
      </c>
      <c r="BS36" s="31">
        <f t="shared" si="33"/>
        <v>41009.234939759037</v>
      </c>
      <c r="BT36" s="31" t="str">
        <f t="shared" si="34"/>
        <v/>
      </c>
      <c r="BU36" s="31" t="str">
        <f t="shared" si="35"/>
        <v/>
      </c>
      <c r="BV36" s="45" t="s">
        <v>62</v>
      </c>
      <c r="BW36" s="45" t="s">
        <v>62</v>
      </c>
      <c r="BX36" s="45">
        <v>5080836</v>
      </c>
      <c r="BY36" s="45">
        <v>198</v>
      </c>
      <c r="BZ36" s="45">
        <v>5080836</v>
      </c>
      <c r="CA36" s="45" t="s">
        <v>1293</v>
      </c>
      <c r="CB36" s="45" t="s">
        <v>1294</v>
      </c>
      <c r="CC36" s="45">
        <v>199</v>
      </c>
      <c r="CD36" s="45">
        <v>1543791859</v>
      </c>
      <c r="CE36" s="45">
        <f t="shared" si="36"/>
        <v>1</v>
      </c>
      <c r="CF36" s="45">
        <f t="shared" si="37"/>
        <v>1</v>
      </c>
      <c r="CG36" s="45">
        <f t="shared" si="38"/>
        <v>198</v>
      </c>
      <c r="CH36" s="45">
        <f t="shared" si="39"/>
        <v>5080836</v>
      </c>
      <c r="CI36" s="45">
        <f t="shared" si="40"/>
        <v>25531.839195979901</v>
      </c>
      <c r="CJ36" s="45" t="str">
        <f t="shared" si="41"/>
        <v/>
      </c>
      <c r="CK36" s="45">
        <f t="shared" si="42"/>
        <v>25660.78787878788</v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62</v>
      </c>
      <c r="C37" s="10" t="s">
        <v>62</v>
      </c>
      <c r="D37" s="10">
        <v>18316481</v>
      </c>
      <c r="E37" s="10">
        <v>482</v>
      </c>
      <c r="F37" s="10">
        <v>18316481</v>
      </c>
      <c r="G37" s="10" t="s">
        <v>1295</v>
      </c>
      <c r="H37" s="10" t="s">
        <v>1296</v>
      </c>
      <c r="I37" s="10">
        <v>483</v>
      </c>
      <c r="J37" s="10">
        <v>1543875634</v>
      </c>
      <c r="K37" s="10">
        <f t="shared" si="0"/>
        <v>1</v>
      </c>
      <c r="L37" s="10">
        <f t="shared" si="1"/>
        <v>1</v>
      </c>
      <c r="M37" s="10">
        <f t="shared" si="2"/>
        <v>482</v>
      </c>
      <c r="N37" s="10">
        <f t="shared" si="3"/>
        <v>18316481</v>
      </c>
      <c r="O37" s="10">
        <f t="shared" si="4"/>
        <v>37922.320910973081</v>
      </c>
      <c r="P37" s="10" t="str">
        <f t="shared" si="5"/>
        <v/>
      </c>
      <c r="Q37" s="10">
        <f t="shared" si="6"/>
        <v>38000.997925311203</v>
      </c>
      <c r="R37" s="10" t="str">
        <f t="shared" si="7"/>
        <v/>
      </c>
      <c r="S37" s="10" t="str">
        <f t="shared" si="8"/>
        <v/>
      </c>
      <c r="T37" s="17" t="s">
        <v>1404</v>
      </c>
      <c r="U37" s="17" t="s">
        <v>62</v>
      </c>
      <c r="V37" s="17">
        <v>727320515</v>
      </c>
      <c r="W37" s="17">
        <v>27296</v>
      </c>
      <c r="X37" s="17">
        <v>774910444</v>
      </c>
      <c r="Y37" s="17" t="s">
        <v>1293</v>
      </c>
      <c r="Z37" s="17" t="s">
        <v>1405</v>
      </c>
      <c r="AA37" s="17">
        <v>30776</v>
      </c>
      <c r="AB37" s="17">
        <v>1545076763</v>
      </c>
      <c r="AC37" s="17">
        <f t="shared" si="9"/>
        <v>0</v>
      </c>
      <c r="AD37" s="17">
        <f t="shared" si="10"/>
        <v>1</v>
      </c>
      <c r="AE37" s="32" t="str">
        <f t="shared" si="11"/>
        <v/>
      </c>
      <c r="AF37" s="32" t="str">
        <f t="shared" si="12"/>
        <v/>
      </c>
      <c r="AG37" s="32" t="str">
        <f t="shared" si="13"/>
        <v/>
      </c>
      <c r="AH37" s="32">
        <f t="shared" si="14"/>
        <v>25179.050038991423</v>
      </c>
      <c r="AI37" s="32">
        <f t="shared" si="15"/>
        <v>26645.681235345837</v>
      </c>
      <c r="AJ37" s="32">
        <f t="shared" si="16"/>
        <v>13675.266954022989</v>
      </c>
      <c r="AK37" s="32">
        <f t="shared" si="17"/>
        <v>3480</v>
      </c>
      <c r="AL37" s="24" t="s">
        <v>62</v>
      </c>
      <c r="AM37" s="24" t="s">
        <v>62</v>
      </c>
      <c r="AN37" s="24">
        <v>411211212</v>
      </c>
      <c r="AO37" s="24">
        <v>21646</v>
      </c>
      <c r="AP37" s="24">
        <v>411211212</v>
      </c>
      <c r="AQ37" s="24" t="s">
        <v>1295</v>
      </c>
      <c r="AR37" s="24" t="s">
        <v>1296</v>
      </c>
      <c r="AS37" s="24">
        <v>21647</v>
      </c>
      <c r="AT37" s="24">
        <v>1545298415</v>
      </c>
      <c r="AU37" s="24">
        <f t="shared" si="18"/>
        <v>1</v>
      </c>
      <c r="AV37" s="24">
        <f t="shared" si="19"/>
        <v>1</v>
      </c>
      <c r="AW37" s="24">
        <f t="shared" si="20"/>
        <v>21646</v>
      </c>
      <c r="AX37" s="24">
        <f t="shared" si="21"/>
        <v>411211212</v>
      </c>
      <c r="AY37" s="24">
        <f t="shared" si="22"/>
        <v>18996.221739732988</v>
      </c>
      <c r="AZ37" s="24" t="str">
        <f t="shared" si="23"/>
        <v/>
      </c>
      <c r="BA37" s="24">
        <f t="shared" si="24"/>
        <v>18997.099325510488</v>
      </c>
      <c r="BB37" s="24" t="str">
        <f t="shared" si="25"/>
        <v/>
      </c>
      <c r="BC37" s="24" t="str">
        <f t="shared" si="26"/>
        <v/>
      </c>
      <c r="BD37" s="31" t="s">
        <v>62</v>
      </c>
      <c r="BE37" s="31" t="s">
        <v>62</v>
      </c>
      <c r="BF37" s="31">
        <v>8895599</v>
      </c>
      <c r="BG37" s="31">
        <v>216</v>
      </c>
      <c r="BH37" s="31">
        <v>8895599</v>
      </c>
      <c r="BI37" s="31" t="s">
        <v>1295</v>
      </c>
      <c r="BJ37" s="31" t="s">
        <v>1296</v>
      </c>
      <c r="BK37" s="31">
        <v>217</v>
      </c>
      <c r="BL37" s="31">
        <v>1545104430</v>
      </c>
      <c r="BM37" s="31">
        <f t="shared" si="27"/>
        <v>1</v>
      </c>
      <c r="BN37" s="31">
        <f t="shared" si="28"/>
        <v>1</v>
      </c>
      <c r="BO37" s="31">
        <f t="shared" si="29"/>
        <v>216</v>
      </c>
      <c r="BP37" s="31">
        <f t="shared" si="30"/>
        <v>8895599</v>
      </c>
      <c r="BQ37" s="31">
        <f t="shared" si="31"/>
        <v>40993.543778801846</v>
      </c>
      <c r="BR37" s="31" t="str">
        <f t="shared" si="32"/>
        <v/>
      </c>
      <c r="BS37" s="31">
        <f t="shared" si="33"/>
        <v>41183.328703703701</v>
      </c>
      <c r="BT37" s="31" t="str">
        <f t="shared" si="34"/>
        <v/>
      </c>
      <c r="BU37" s="31" t="str">
        <f t="shared" si="35"/>
        <v/>
      </c>
      <c r="BV37" s="45" t="s">
        <v>62</v>
      </c>
      <c r="BW37" s="45" t="s">
        <v>62</v>
      </c>
      <c r="BX37" s="45">
        <v>17692234</v>
      </c>
      <c r="BY37" s="45">
        <v>599</v>
      </c>
      <c r="BZ37" s="45">
        <v>17692234</v>
      </c>
      <c r="CA37" s="45" t="s">
        <v>1295</v>
      </c>
      <c r="CB37" s="45" t="s">
        <v>1296</v>
      </c>
      <c r="CC37" s="45">
        <v>600</v>
      </c>
      <c r="CD37" s="45">
        <v>1543791891</v>
      </c>
      <c r="CE37" s="45">
        <f t="shared" si="36"/>
        <v>1</v>
      </c>
      <c r="CF37" s="45">
        <f t="shared" si="37"/>
        <v>1</v>
      </c>
      <c r="CG37" s="45">
        <f t="shared" si="38"/>
        <v>599</v>
      </c>
      <c r="CH37" s="45">
        <f t="shared" si="39"/>
        <v>17692234</v>
      </c>
      <c r="CI37" s="45">
        <f t="shared" si="40"/>
        <v>29487.056666666667</v>
      </c>
      <c r="CJ37" s="45" t="str">
        <f t="shared" si="41"/>
        <v/>
      </c>
      <c r="CK37" s="45">
        <f t="shared" si="42"/>
        <v>29536.283806343905</v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si="0"/>
        <v>0</v>
      </c>
      <c r="L40" s="10">
        <f t="shared" si="1"/>
        <v>0</v>
      </c>
      <c r="M40" s="10" t="str">
        <f t="shared" si="2"/>
        <v/>
      </c>
      <c r="N40" s="10" t="str">
        <f t="shared" si="3"/>
        <v/>
      </c>
      <c r="O40" s="10" t="str">
        <f t="shared" si="4"/>
        <v/>
      </c>
      <c r="P40" s="10" t="str">
        <f t="shared" si="5"/>
        <v/>
      </c>
      <c r="Q40" s="10" t="str">
        <f t="shared" si="6"/>
        <v/>
      </c>
      <c r="R40" s="10" t="str">
        <f t="shared" si="7"/>
        <v/>
      </c>
      <c r="S40" s="10" t="str">
        <f t="shared" si="8"/>
        <v/>
      </c>
      <c r="AC40" s="17">
        <f t="shared" si="9"/>
        <v>0</v>
      </c>
      <c r="AD40" s="17">
        <f t="shared" si="10"/>
        <v>0</v>
      </c>
      <c r="AE40" s="32" t="str">
        <f t="shared" si="11"/>
        <v/>
      </c>
      <c r="AF40" s="32" t="str">
        <f t="shared" si="12"/>
        <v/>
      </c>
      <c r="AG40" s="32" t="str">
        <f t="shared" si="13"/>
        <v/>
      </c>
      <c r="AH40" s="32" t="str">
        <f t="shared" si="14"/>
        <v/>
      </c>
      <c r="AI40" s="32" t="str">
        <f t="shared" si="15"/>
        <v/>
      </c>
      <c r="AJ40" s="32" t="str">
        <f t="shared" si="16"/>
        <v/>
      </c>
      <c r="AK40" s="32" t="str">
        <f t="shared" si="17"/>
        <v/>
      </c>
      <c r="AU40" s="24">
        <f t="shared" si="18"/>
        <v>0</v>
      </c>
      <c r="AV40" s="24">
        <f t="shared" si="19"/>
        <v>0</v>
      </c>
      <c r="AW40" s="24" t="str">
        <f t="shared" si="20"/>
        <v/>
      </c>
      <c r="AX40" s="24" t="str">
        <f t="shared" si="21"/>
        <v/>
      </c>
      <c r="AY40" s="24" t="str">
        <f t="shared" si="22"/>
        <v/>
      </c>
      <c r="AZ40" s="24" t="str">
        <f t="shared" si="23"/>
        <v/>
      </c>
      <c r="BA40" s="24" t="str">
        <f t="shared" si="24"/>
        <v/>
      </c>
      <c r="BB40" s="24" t="str">
        <f t="shared" si="25"/>
        <v/>
      </c>
      <c r="BC40" s="24" t="str">
        <f t="shared" si="26"/>
        <v/>
      </c>
      <c r="BM40" s="31">
        <f t="shared" si="27"/>
        <v>0</v>
      </c>
      <c r="BN40" s="31">
        <f t="shared" si="28"/>
        <v>0</v>
      </c>
      <c r="BO40" s="31" t="str">
        <f t="shared" si="29"/>
        <v/>
      </c>
      <c r="BP40" s="31" t="str">
        <f t="shared" si="30"/>
        <v/>
      </c>
      <c r="BQ40" s="31" t="str">
        <f t="shared" si="31"/>
        <v/>
      </c>
      <c r="BR40" s="31" t="str">
        <f t="shared" si="32"/>
        <v/>
      </c>
      <c r="BS40" s="31" t="str">
        <f t="shared" si="33"/>
        <v/>
      </c>
      <c r="BT40" s="31" t="str">
        <f t="shared" si="34"/>
        <v/>
      </c>
      <c r="BU40" s="31" t="str">
        <f t="shared" si="35"/>
        <v/>
      </c>
    </row>
    <row r="41" spans="2:91" x14ac:dyDescent="0.3">
      <c r="K41" s="10">
        <f t="shared" si="0"/>
        <v>0</v>
      </c>
      <c r="L41" s="10">
        <f t="shared" si="1"/>
        <v>0</v>
      </c>
      <c r="M41" s="10" t="str">
        <f t="shared" si="2"/>
        <v/>
      </c>
      <c r="N41" s="10" t="str">
        <f t="shared" si="3"/>
        <v/>
      </c>
      <c r="O41" s="10" t="str">
        <f t="shared" si="4"/>
        <v/>
      </c>
      <c r="P41" s="10" t="str">
        <f t="shared" si="5"/>
        <v/>
      </c>
      <c r="Q41" s="10" t="str">
        <f t="shared" si="6"/>
        <v/>
      </c>
      <c r="R41" s="10" t="str">
        <f t="shared" si="7"/>
        <v/>
      </c>
      <c r="S41" s="10" t="str">
        <f t="shared" si="8"/>
        <v/>
      </c>
      <c r="AC41" s="17">
        <f t="shared" si="9"/>
        <v>0</v>
      </c>
      <c r="AD41" s="17">
        <f t="shared" si="10"/>
        <v>0</v>
      </c>
      <c r="AE41" s="32" t="str">
        <f t="shared" si="11"/>
        <v/>
      </c>
      <c r="AF41" s="32" t="str">
        <f t="shared" si="12"/>
        <v/>
      </c>
      <c r="AG41" s="32" t="str">
        <f t="shared" si="13"/>
        <v/>
      </c>
      <c r="AH41" s="32" t="str">
        <f t="shared" si="14"/>
        <v/>
      </c>
      <c r="AI41" s="32" t="str">
        <f t="shared" si="15"/>
        <v/>
      </c>
      <c r="AJ41" s="32" t="str">
        <f t="shared" si="16"/>
        <v/>
      </c>
      <c r="AK41" s="32" t="str">
        <f t="shared" si="17"/>
        <v/>
      </c>
      <c r="AU41" s="24">
        <f t="shared" si="18"/>
        <v>0</v>
      </c>
      <c r="AV41" s="24">
        <f t="shared" si="19"/>
        <v>0</v>
      </c>
      <c r="AW41" s="24" t="str">
        <f t="shared" si="20"/>
        <v/>
      </c>
      <c r="AX41" s="24" t="str">
        <f t="shared" si="21"/>
        <v/>
      </c>
      <c r="AY41" s="24" t="str">
        <f t="shared" si="22"/>
        <v/>
      </c>
      <c r="AZ41" s="24" t="str">
        <f t="shared" si="23"/>
        <v/>
      </c>
      <c r="BA41" s="24" t="str">
        <f t="shared" si="24"/>
        <v/>
      </c>
      <c r="BB41" s="24" t="str">
        <f t="shared" si="25"/>
        <v/>
      </c>
      <c r="BC41" s="24" t="str">
        <f t="shared" si="26"/>
        <v/>
      </c>
      <c r="BM41" s="31">
        <f t="shared" si="27"/>
        <v>0</v>
      </c>
      <c r="BN41" s="31">
        <f t="shared" si="28"/>
        <v>0</v>
      </c>
      <c r="BO41" s="31" t="str">
        <f t="shared" si="29"/>
        <v/>
      </c>
      <c r="BP41" s="31" t="str">
        <f t="shared" si="30"/>
        <v/>
      </c>
      <c r="BQ41" s="31" t="str">
        <f t="shared" si="31"/>
        <v/>
      </c>
      <c r="BR41" s="31" t="str">
        <f t="shared" si="32"/>
        <v/>
      </c>
      <c r="BS41" s="31" t="str">
        <f t="shared" si="33"/>
        <v/>
      </c>
      <c r="BT41" s="31" t="str">
        <f t="shared" si="34"/>
        <v/>
      </c>
      <c r="BU41" s="31" t="str">
        <f t="shared" si="35"/>
        <v/>
      </c>
    </row>
    <row r="42" spans="2:91" x14ac:dyDescent="0.3">
      <c r="K42" s="10">
        <f t="shared" si="0"/>
        <v>0</v>
      </c>
      <c r="L42" s="10">
        <f t="shared" si="1"/>
        <v>0</v>
      </c>
      <c r="M42" s="10" t="str">
        <f t="shared" si="2"/>
        <v/>
      </c>
      <c r="N42" s="10" t="str">
        <f t="shared" si="3"/>
        <v/>
      </c>
      <c r="O42" s="10" t="str">
        <f t="shared" si="4"/>
        <v/>
      </c>
      <c r="P42" s="10" t="str">
        <f t="shared" si="5"/>
        <v/>
      </c>
      <c r="Q42" s="10" t="str">
        <f t="shared" si="6"/>
        <v/>
      </c>
      <c r="R42" s="10" t="str">
        <f t="shared" si="7"/>
        <v/>
      </c>
      <c r="S42" s="10" t="str">
        <f t="shared" si="8"/>
        <v/>
      </c>
      <c r="AC42" s="17">
        <f t="shared" si="9"/>
        <v>0</v>
      </c>
      <c r="AD42" s="17">
        <f t="shared" si="10"/>
        <v>0</v>
      </c>
      <c r="AE42" s="32" t="str">
        <f t="shared" si="11"/>
        <v/>
      </c>
      <c r="AF42" s="32" t="str">
        <f t="shared" si="12"/>
        <v/>
      </c>
      <c r="AG42" s="32" t="str">
        <f t="shared" si="13"/>
        <v/>
      </c>
      <c r="AH42" s="32" t="str">
        <f t="shared" si="14"/>
        <v/>
      </c>
      <c r="AI42" s="32" t="str">
        <f t="shared" si="15"/>
        <v/>
      </c>
      <c r="AJ42" s="32" t="str">
        <f t="shared" si="16"/>
        <v/>
      </c>
      <c r="AK42" s="32" t="str">
        <f t="shared" si="17"/>
        <v/>
      </c>
      <c r="AU42" s="24">
        <f t="shared" si="18"/>
        <v>0</v>
      </c>
      <c r="AV42" s="24">
        <f t="shared" si="19"/>
        <v>0</v>
      </c>
      <c r="AW42" s="24" t="str">
        <f t="shared" si="20"/>
        <v/>
      </c>
      <c r="AX42" s="24" t="str">
        <f t="shared" si="21"/>
        <v/>
      </c>
      <c r="AY42" s="24" t="str">
        <f t="shared" si="22"/>
        <v/>
      </c>
      <c r="AZ42" s="24" t="str">
        <f t="shared" si="23"/>
        <v/>
      </c>
      <c r="BA42" s="24" t="str">
        <f t="shared" si="24"/>
        <v/>
      </c>
      <c r="BB42" s="24" t="str">
        <f t="shared" si="25"/>
        <v/>
      </c>
      <c r="BC42" s="24" t="str">
        <f t="shared" si="26"/>
        <v/>
      </c>
      <c r="BM42" s="31">
        <f t="shared" si="27"/>
        <v>0</v>
      </c>
      <c r="BN42" s="31">
        <f t="shared" si="28"/>
        <v>0</v>
      </c>
      <c r="BO42" s="31" t="str">
        <f t="shared" si="29"/>
        <v/>
      </c>
      <c r="BP42" s="31" t="str">
        <f t="shared" si="30"/>
        <v/>
      </c>
      <c r="BQ42" s="31" t="str">
        <f t="shared" si="31"/>
        <v/>
      </c>
      <c r="BR42" s="31" t="str">
        <f t="shared" si="32"/>
        <v/>
      </c>
      <c r="BS42" s="31" t="str">
        <f t="shared" si="33"/>
        <v/>
      </c>
      <c r="BT42" s="31" t="str">
        <f t="shared" si="34"/>
        <v/>
      </c>
      <c r="BU42" s="31" t="str">
        <f t="shared" si="35"/>
        <v/>
      </c>
    </row>
    <row r="43" spans="2:91" x14ac:dyDescent="0.3">
      <c r="K43" s="10">
        <f t="shared" si="0"/>
        <v>0</v>
      </c>
      <c r="L43" s="10">
        <f t="shared" si="1"/>
        <v>0</v>
      </c>
      <c r="M43" s="10" t="str">
        <f t="shared" si="2"/>
        <v/>
      </c>
      <c r="N43" s="10" t="str">
        <f t="shared" si="3"/>
        <v/>
      </c>
      <c r="O43" s="10" t="str">
        <f t="shared" si="4"/>
        <v/>
      </c>
      <c r="P43" s="10" t="str">
        <f t="shared" si="5"/>
        <v/>
      </c>
      <c r="Q43" s="10" t="str">
        <f t="shared" si="6"/>
        <v/>
      </c>
      <c r="R43" s="10" t="str">
        <f t="shared" si="7"/>
        <v/>
      </c>
      <c r="S43" s="10" t="str">
        <f t="shared" si="8"/>
        <v/>
      </c>
      <c r="AC43" s="17">
        <f t="shared" si="9"/>
        <v>0</v>
      </c>
      <c r="AD43" s="17">
        <f t="shared" si="10"/>
        <v>0</v>
      </c>
      <c r="AE43" s="32" t="str">
        <f t="shared" si="11"/>
        <v/>
      </c>
      <c r="AF43" s="32" t="str">
        <f t="shared" si="12"/>
        <v/>
      </c>
      <c r="AG43" s="32" t="str">
        <f t="shared" si="13"/>
        <v/>
      </c>
      <c r="AH43" s="32" t="str">
        <f t="shared" si="14"/>
        <v/>
      </c>
      <c r="AI43" s="32" t="str">
        <f t="shared" si="15"/>
        <v/>
      </c>
      <c r="AJ43" s="32" t="str">
        <f t="shared" si="16"/>
        <v/>
      </c>
      <c r="AK43" s="32" t="str">
        <f t="shared" si="17"/>
        <v/>
      </c>
      <c r="AU43" s="24">
        <f t="shared" si="18"/>
        <v>0</v>
      </c>
      <c r="AV43" s="24">
        <f t="shared" si="19"/>
        <v>0</v>
      </c>
      <c r="AW43" s="24" t="str">
        <f t="shared" si="20"/>
        <v/>
      </c>
      <c r="AX43" s="24" t="str">
        <f t="shared" si="21"/>
        <v/>
      </c>
      <c r="AY43" s="24" t="str">
        <f t="shared" si="22"/>
        <v/>
      </c>
      <c r="AZ43" s="24" t="str">
        <f t="shared" si="23"/>
        <v/>
      </c>
      <c r="BA43" s="24" t="str">
        <f t="shared" si="24"/>
        <v/>
      </c>
      <c r="BB43" s="24" t="str">
        <f t="shared" si="25"/>
        <v/>
      </c>
      <c r="BC43" s="24" t="str">
        <f t="shared" si="26"/>
        <v/>
      </c>
      <c r="BM43" s="31">
        <f t="shared" si="27"/>
        <v>0</v>
      </c>
      <c r="BN43" s="31">
        <f t="shared" si="28"/>
        <v>0</v>
      </c>
      <c r="BO43" s="31" t="str">
        <f t="shared" si="29"/>
        <v/>
      </c>
      <c r="BP43" s="31" t="str">
        <f t="shared" si="30"/>
        <v/>
      </c>
      <c r="BQ43" s="31" t="str">
        <f t="shared" si="31"/>
        <v/>
      </c>
      <c r="BR43" s="31" t="str">
        <f t="shared" si="32"/>
        <v/>
      </c>
      <c r="BS43" s="31" t="str">
        <f t="shared" si="33"/>
        <v/>
      </c>
      <c r="BT43" s="31" t="str">
        <f t="shared" si="34"/>
        <v/>
      </c>
      <c r="BU43" s="31" t="str">
        <f t="shared" si="35"/>
        <v/>
      </c>
    </row>
    <row r="44" spans="2:91" x14ac:dyDescent="0.3">
      <c r="K44" s="10">
        <f t="shared" si="0"/>
        <v>0</v>
      </c>
      <c r="L44" s="10">
        <f t="shared" si="1"/>
        <v>0</v>
      </c>
      <c r="M44" s="10" t="str">
        <f t="shared" si="2"/>
        <v/>
      </c>
      <c r="N44" s="10" t="str">
        <f t="shared" si="3"/>
        <v/>
      </c>
      <c r="O44" s="10" t="str">
        <f t="shared" si="4"/>
        <v/>
      </c>
      <c r="P44" s="10" t="str">
        <f t="shared" si="5"/>
        <v/>
      </c>
      <c r="Q44" s="10" t="str">
        <f t="shared" si="6"/>
        <v/>
      </c>
      <c r="R44" s="10" t="str">
        <f t="shared" si="7"/>
        <v/>
      </c>
      <c r="S44" s="10" t="str">
        <f t="shared" si="8"/>
        <v/>
      </c>
      <c r="AC44" s="17">
        <f t="shared" si="9"/>
        <v>0</v>
      </c>
      <c r="AD44" s="17">
        <f t="shared" si="10"/>
        <v>0</v>
      </c>
      <c r="AE44" s="32" t="str">
        <f t="shared" si="11"/>
        <v/>
      </c>
      <c r="AF44" s="32" t="str">
        <f t="shared" si="12"/>
        <v/>
      </c>
      <c r="AG44" s="32" t="str">
        <f t="shared" si="13"/>
        <v/>
      </c>
      <c r="AH44" s="32" t="str">
        <f t="shared" si="14"/>
        <v/>
      </c>
      <c r="AI44" s="32" t="str">
        <f t="shared" si="15"/>
        <v/>
      </c>
      <c r="AJ44" s="32" t="str">
        <f t="shared" si="16"/>
        <v/>
      </c>
      <c r="AK44" s="32" t="str">
        <f t="shared" si="17"/>
        <v/>
      </c>
      <c r="AU44" s="24">
        <f t="shared" si="18"/>
        <v>0</v>
      </c>
      <c r="AV44" s="24">
        <f t="shared" si="19"/>
        <v>0</v>
      </c>
      <c r="AW44" s="24" t="str">
        <f t="shared" si="20"/>
        <v/>
      </c>
      <c r="AX44" s="24" t="str">
        <f t="shared" si="21"/>
        <v/>
      </c>
      <c r="AY44" s="24" t="str">
        <f t="shared" si="22"/>
        <v/>
      </c>
      <c r="AZ44" s="24" t="str">
        <f t="shared" si="23"/>
        <v/>
      </c>
      <c r="BA44" s="24" t="str">
        <f t="shared" si="24"/>
        <v/>
      </c>
      <c r="BB44" s="24" t="str">
        <f t="shared" si="25"/>
        <v/>
      </c>
      <c r="BC44" s="24" t="str">
        <f t="shared" si="26"/>
        <v/>
      </c>
      <c r="BM44" s="31">
        <f t="shared" si="27"/>
        <v>0</v>
      </c>
      <c r="BN44" s="31">
        <f t="shared" si="28"/>
        <v>0</v>
      </c>
      <c r="BO44" s="31" t="str">
        <f t="shared" si="29"/>
        <v/>
      </c>
      <c r="BP44" s="31" t="str">
        <f t="shared" si="30"/>
        <v/>
      </c>
      <c r="BQ44" s="31" t="str">
        <f t="shared" si="31"/>
        <v/>
      </c>
      <c r="BR44" s="31" t="str">
        <f t="shared" si="32"/>
        <v/>
      </c>
      <c r="BS44" s="31" t="str">
        <f t="shared" si="33"/>
        <v/>
      </c>
      <c r="BT44" s="31" t="str">
        <f t="shared" si="34"/>
        <v/>
      </c>
      <c r="BU44" s="31" t="str">
        <f t="shared" si="35"/>
        <v/>
      </c>
    </row>
    <row r="45" spans="2:91" x14ac:dyDescent="0.3">
      <c r="K45" s="10">
        <f t="shared" si="0"/>
        <v>0</v>
      </c>
      <c r="L45" s="10">
        <f t="shared" si="1"/>
        <v>0</v>
      </c>
      <c r="M45" s="10" t="str">
        <f t="shared" si="2"/>
        <v/>
      </c>
      <c r="N45" s="10" t="str">
        <f t="shared" si="3"/>
        <v/>
      </c>
      <c r="O45" s="10" t="str">
        <f t="shared" si="4"/>
        <v/>
      </c>
      <c r="P45" s="10" t="str">
        <f t="shared" si="5"/>
        <v/>
      </c>
      <c r="Q45" s="10" t="str">
        <f t="shared" si="6"/>
        <v/>
      </c>
      <c r="R45" s="10" t="str">
        <f t="shared" si="7"/>
        <v/>
      </c>
      <c r="S45" s="10" t="str">
        <f t="shared" si="8"/>
        <v/>
      </c>
      <c r="AC45" s="17">
        <f t="shared" si="9"/>
        <v>0</v>
      </c>
      <c r="AD45" s="17">
        <f t="shared" si="10"/>
        <v>0</v>
      </c>
      <c r="AE45" s="32" t="str">
        <f t="shared" si="11"/>
        <v/>
      </c>
      <c r="AF45" s="32" t="str">
        <f t="shared" si="12"/>
        <v/>
      </c>
      <c r="AG45" s="32" t="str">
        <f t="shared" si="13"/>
        <v/>
      </c>
      <c r="AH45" s="32" t="str">
        <f t="shared" si="14"/>
        <v/>
      </c>
      <c r="AI45" s="32" t="str">
        <f t="shared" si="15"/>
        <v/>
      </c>
      <c r="AJ45" s="32" t="str">
        <f t="shared" si="16"/>
        <v/>
      </c>
      <c r="AK45" s="32" t="str">
        <f t="shared" si="17"/>
        <v/>
      </c>
      <c r="AU45" s="24">
        <f t="shared" si="18"/>
        <v>0</v>
      </c>
      <c r="AV45" s="24">
        <f t="shared" si="19"/>
        <v>0</v>
      </c>
      <c r="AW45" s="24" t="str">
        <f t="shared" si="20"/>
        <v/>
      </c>
      <c r="AX45" s="24" t="str">
        <f t="shared" si="21"/>
        <v/>
      </c>
      <c r="AY45" s="24" t="str">
        <f t="shared" si="22"/>
        <v/>
      </c>
      <c r="AZ45" s="24" t="str">
        <f t="shared" si="23"/>
        <v/>
      </c>
      <c r="BA45" s="24" t="str">
        <f t="shared" si="24"/>
        <v/>
      </c>
      <c r="BB45" s="24" t="str">
        <f t="shared" si="25"/>
        <v/>
      </c>
      <c r="BC45" s="24" t="str">
        <f t="shared" si="26"/>
        <v/>
      </c>
      <c r="BM45" s="31">
        <f t="shared" si="27"/>
        <v>0</v>
      </c>
      <c r="BN45" s="31">
        <f t="shared" si="28"/>
        <v>0</v>
      </c>
      <c r="BO45" s="31" t="str">
        <f t="shared" si="29"/>
        <v/>
      </c>
      <c r="BP45" s="31" t="str">
        <f t="shared" si="30"/>
        <v/>
      </c>
      <c r="BQ45" s="31" t="str">
        <f t="shared" si="31"/>
        <v/>
      </c>
      <c r="BR45" s="31" t="str">
        <f t="shared" si="32"/>
        <v/>
      </c>
      <c r="BS45" s="31" t="str">
        <f t="shared" si="33"/>
        <v/>
      </c>
      <c r="BT45" s="31" t="str">
        <f t="shared" si="34"/>
        <v/>
      </c>
      <c r="BU45" s="31" t="str">
        <f t="shared" si="35"/>
        <v/>
      </c>
    </row>
    <row r="46" spans="2:91" x14ac:dyDescent="0.3">
      <c r="K46" s="10">
        <f t="shared" si="0"/>
        <v>0</v>
      </c>
      <c r="L46" s="10">
        <f t="shared" si="1"/>
        <v>0</v>
      </c>
      <c r="M46" s="10" t="str">
        <f t="shared" si="2"/>
        <v/>
      </c>
      <c r="N46" s="10" t="str">
        <f t="shared" si="3"/>
        <v/>
      </c>
      <c r="O46" s="10" t="str">
        <f t="shared" si="4"/>
        <v/>
      </c>
      <c r="P46" s="10" t="str">
        <f t="shared" si="5"/>
        <v/>
      </c>
      <c r="Q46" s="10" t="str">
        <f t="shared" si="6"/>
        <v/>
      </c>
      <c r="R46" s="10" t="str">
        <f t="shared" si="7"/>
        <v/>
      </c>
      <c r="S46" s="10" t="str">
        <f t="shared" si="8"/>
        <v/>
      </c>
      <c r="AC46" s="17">
        <f t="shared" si="9"/>
        <v>0</v>
      </c>
      <c r="AD46" s="17">
        <f t="shared" si="10"/>
        <v>0</v>
      </c>
      <c r="AE46" s="32" t="str">
        <f t="shared" si="11"/>
        <v/>
      </c>
      <c r="AF46" s="32" t="str">
        <f t="shared" si="12"/>
        <v/>
      </c>
      <c r="AG46" s="32" t="str">
        <f t="shared" si="13"/>
        <v/>
      </c>
      <c r="AH46" s="32" t="str">
        <f t="shared" si="14"/>
        <v/>
      </c>
      <c r="AI46" s="32" t="str">
        <f t="shared" si="15"/>
        <v/>
      </c>
      <c r="AJ46" s="32" t="str">
        <f t="shared" si="16"/>
        <v/>
      </c>
      <c r="AK46" s="32" t="str">
        <f t="shared" si="17"/>
        <v/>
      </c>
      <c r="AU46" s="24">
        <f t="shared" si="18"/>
        <v>0</v>
      </c>
      <c r="AV46" s="24">
        <f t="shared" si="19"/>
        <v>0</v>
      </c>
      <c r="AW46" s="24" t="str">
        <f t="shared" si="20"/>
        <v/>
      </c>
      <c r="AX46" s="24" t="str">
        <f t="shared" si="21"/>
        <v/>
      </c>
      <c r="AY46" s="24" t="str">
        <f t="shared" si="22"/>
        <v/>
      </c>
      <c r="AZ46" s="24" t="str">
        <f t="shared" si="23"/>
        <v/>
      </c>
      <c r="BA46" s="24" t="str">
        <f t="shared" si="24"/>
        <v/>
      </c>
      <c r="BB46" s="24" t="str">
        <f t="shared" si="25"/>
        <v/>
      </c>
      <c r="BC46" s="24" t="str">
        <f t="shared" si="26"/>
        <v/>
      </c>
      <c r="BM46" s="31">
        <f t="shared" si="27"/>
        <v>0</v>
      </c>
      <c r="BN46" s="31">
        <f t="shared" si="28"/>
        <v>0</v>
      </c>
      <c r="BO46" s="31" t="str">
        <f t="shared" si="29"/>
        <v/>
      </c>
      <c r="BP46" s="31" t="str">
        <f t="shared" si="30"/>
        <v/>
      </c>
      <c r="BQ46" s="31" t="str">
        <f t="shared" si="31"/>
        <v/>
      </c>
      <c r="BR46" s="31" t="str">
        <f t="shared" si="32"/>
        <v/>
      </c>
      <c r="BS46" s="31" t="str">
        <f t="shared" si="33"/>
        <v/>
      </c>
      <c r="BT46" s="31" t="str">
        <f t="shared" si="34"/>
        <v/>
      </c>
      <c r="BU46" s="31" t="str">
        <f t="shared" si="35"/>
        <v/>
      </c>
    </row>
    <row r="47" spans="2:91" x14ac:dyDescent="0.3">
      <c r="K47" s="10">
        <f t="shared" si="0"/>
        <v>0</v>
      </c>
      <c r="L47" s="10">
        <f t="shared" si="1"/>
        <v>0</v>
      </c>
      <c r="M47" s="10" t="str">
        <f t="shared" si="2"/>
        <v/>
      </c>
      <c r="N47" s="10" t="str">
        <f t="shared" si="3"/>
        <v/>
      </c>
      <c r="O47" s="10" t="str">
        <f t="shared" si="4"/>
        <v/>
      </c>
      <c r="P47" s="10" t="str">
        <f t="shared" si="5"/>
        <v/>
      </c>
      <c r="Q47" s="10" t="str">
        <f t="shared" si="6"/>
        <v/>
      </c>
      <c r="R47" s="10" t="str">
        <f t="shared" si="7"/>
        <v/>
      </c>
      <c r="S47" s="10" t="str">
        <f t="shared" si="8"/>
        <v/>
      </c>
      <c r="AC47" s="17">
        <f t="shared" si="9"/>
        <v>0</v>
      </c>
      <c r="AD47" s="17">
        <f t="shared" si="10"/>
        <v>0</v>
      </c>
      <c r="AE47" s="32" t="str">
        <f t="shared" si="11"/>
        <v/>
      </c>
      <c r="AF47" s="32" t="str">
        <f t="shared" si="12"/>
        <v/>
      </c>
      <c r="AG47" s="32" t="str">
        <f t="shared" si="13"/>
        <v/>
      </c>
      <c r="AH47" s="32" t="str">
        <f t="shared" si="14"/>
        <v/>
      </c>
      <c r="AI47" s="32" t="str">
        <f t="shared" si="15"/>
        <v/>
      </c>
      <c r="AJ47" s="32" t="str">
        <f t="shared" si="16"/>
        <v/>
      </c>
      <c r="AK47" s="32" t="str">
        <f t="shared" si="17"/>
        <v/>
      </c>
      <c r="AU47" s="24">
        <f t="shared" si="18"/>
        <v>0</v>
      </c>
      <c r="AV47" s="24">
        <f t="shared" si="19"/>
        <v>0</v>
      </c>
      <c r="AW47" s="24" t="str">
        <f t="shared" si="20"/>
        <v/>
      </c>
      <c r="AX47" s="24" t="str">
        <f t="shared" si="21"/>
        <v/>
      </c>
      <c r="AY47" s="24" t="str">
        <f t="shared" si="22"/>
        <v/>
      </c>
      <c r="AZ47" s="24" t="str">
        <f t="shared" si="23"/>
        <v/>
      </c>
      <c r="BA47" s="24" t="str">
        <f t="shared" si="24"/>
        <v/>
      </c>
      <c r="BB47" s="24" t="str">
        <f t="shared" si="25"/>
        <v/>
      </c>
      <c r="BC47" s="24" t="str">
        <f t="shared" si="26"/>
        <v/>
      </c>
      <c r="BM47" s="31">
        <f t="shared" si="27"/>
        <v>0</v>
      </c>
      <c r="BN47" s="31">
        <f t="shared" si="28"/>
        <v>0</v>
      </c>
      <c r="BO47" s="31" t="str">
        <f t="shared" si="29"/>
        <v/>
      </c>
      <c r="BP47" s="31" t="str">
        <f t="shared" si="30"/>
        <v/>
      </c>
      <c r="BQ47" s="31" t="str">
        <f t="shared" si="31"/>
        <v/>
      </c>
      <c r="BR47" s="31" t="str">
        <f t="shared" si="32"/>
        <v/>
      </c>
      <c r="BS47" s="31" t="str">
        <f t="shared" si="33"/>
        <v/>
      </c>
      <c r="BT47" s="31" t="str">
        <f t="shared" si="34"/>
        <v/>
      </c>
      <c r="BU47" s="31" t="str">
        <f t="shared" si="35"/>
        <v/>
      </c>
    </row>
    <row r="48" spans="2:91" x14ac:dyDescent="0.3">
      <c r="K48" s="10">
        <f t="shared" si="0"/>
        <v>0</v>
      </c>
      <c r="L48" s="10">
        <f t="shared" si="1"/>
        <v>0</v>
      </c>
      <c r="M48" s="10" t="str">
        <f t="shared" si="2"/>
        <v/>
      </c>
      <c r="N48" s="10" t="str">
        <f t="shared" si="3"/>
        <v/>
      </c>
      <c r="O48" s="10" t="str">
        <f t="shared" si="4"/>
        <v/>
      </c>
      <c r="P48" s="10" t="str">
        <f t="shared" si="5"/>
        <v/>
      </c>
      <c r="Q48" s="10" t="str">
        <f t="shared" si="6"/>
        <v/>
      </c>
      <c r="R48" s="10" t="str">
        <f t="shared" si="7"/>
        <v/>
      </c>
      <c r="S48" s="10" t="str">
        <f t="shared" si="8"/>
        <v/>
      </c>
      <c r="AC48" s="17">
        <f t="shared" si="9"/>
        <v>0</v>
      </c>
      <c r="AD48" s="17">
        <f t="shared" si="10"/>
        <v>0</v>
      </c>
      <c r="AE48" s="32" t="str">
        <f t="shared" si="11"/>
        <v/>
      </c>
      <c r="AF48" s="32" t="str">
        <f t="shared" si="12"/>
        <v/>
      </c>
      <c r="AG48" s="32" t="str">
        <f t="shared" si="13"/>
        <v/>
      </c>
      <c r="AH48" s="32" t="str">
        <f t="shared" si="14"/>
        <v/>
      </c>
      <c r="AI48" s="32" t="str">
        <f t="shared" si="15"/>
        <v/>
      </c>
      <c r="AJ48" s="32" t="str">
        <f t="shared" si="16"/>
        <v/>
      </c>
      <c r="AK48" s="32" t="str">
        <f t="shared" si="17"/>
        <v/>
      </c>
      <c r="AU48" s="24">
        <f t="shared" si="18"/>
        <v>0</v>
      </c>
      <c r="AV48" s="24">
        <f t="shared" si="19"/>
        <v>0</v>
      </c>
      <c r="AW48" s="24" t="str">
        <f t="shared" si="20"/>
        <v/>
      </c>
      <c r="AX48" s="24" t="str">
        <f t="shared" si="21"/>
        <v/>
      </c>
      <c r="AY48" s="24" t="str">
        <f t="shared" si="22"/>
        <v/>
      </c>
      <c r="AZ48" s="24" t="str">
        <f t="shared" si="23"/>
        <v/>
      </c>
      <c r="BA48" s="24" t="str">
        <f t="shared" si="24"/>
        <v/>
      </c>
      <c r="BB48" s="24" t="str">
        <f t="shared" si="25"/>
        <v/>
      </c>
      <c r="BC48" s="24" t="str">
        <f t="shared" si="26"/>
        <v/>
      </c>
      <c r="BM48" s="31">
        <f t="shared" si="27"/>
        <v>0</v>
      </c>
      <c r="BN48" s="31">
        <f t="shared" si="28"/>
        <v>0</v>
      </c>
      <c r="BO48" s="31" t="str">
        <f t="shared" si="29"/>
        <v/>
      </c>
      <c r="BP48" s="31" t="str">
        <f t="shared" si="30"/>
        <v/>
      </c>
      <c r="BQ48" s="31" t="str">
        <f t="shared" si="31"/>
        <v/>
      </c>
      <c r="BR48" s="31" t="str">
        <f t="shared" si="32"/>
        <v/>
      </c>
      <c r="BS48" s="31" t="str">
        <f t="shared" si="33"/>
        <v/>
      </c>
      <c r="BT48" s="31" t="str">
        <f t="shared" si="34"/>
        <v/>
      </c>
      <c r="BU48" s="31" t="str">
        <f t="shared" si="35"/>
        <v/>
      </c>
    </row>
    <row r="49" spans="11:73" x14ac:dyDescent="0.3">
      <c r="K49" s="10">
        <f t="shared" si="0"/>
        <v>0</v>
      </c>
      <c r="L49" s="10">
        <f t="shared" si="1"/>
        <v>0</v>
      </c>
      <c r="M49" s="10" t="str">
        <f t="shared" si="2"/>
        <v/>
      </c>
      <c r="N49" s="10" t="str">
        <f t="shared" si="3"/>
        <v/>
      </c>
      <c r="O49" s="10" t="str">
        <f t="shared" si="4"/>
        <v/>
      </c>
      <c r="P49" s="10" t="str">
        <f t="shared" si="5"/>
        <v/>
      </c>
      <c r="Q49" s="10" t="str">
        <f t="shared" si="6"/>
        <v/>
      </c>
      <c r="R49" s="10" t="str">
        <f t="shared" si="7"/>
        <v/>
      </c>
      <c r="S49" s="10" t="str">
        <f t="shared" si="8"/>
        <v/>
      </c>
      <c r="AC49" s="17">
        <f t="shared" si="9"/>
        <v>0</v>
      </c>
      <c r="AD49" s="17">
        <f t="shared" si="10"/>
        <v>0</v>
      </c>
      <c r="AE49" s="32" t="str">
        <f t="shared" si="11"/>
        <v/>
      </c>
      <c r="AF49" s="32" t="str">
        <f t="shared" si="12"/>
        <v/>
      </c>
      <c r="AG49" s="32" t="str">
        <f t="shared" si="13"/>
        <v/>
      </c>
      <c r="AH49" s="32" t="str">
        <f t="shared" si="14"/>
        <v/>
      </c>
      <c r="AI49" s="32" t="str">
        <f t="shared" si="15"/>
        <v/>
      </c>
      <c r="AJ49" s="32" t="str">
        <f t="shared" si="16"/>
        <v/>
      </c>
      <c r="AK49" s="32" t="str">
        <f t="shared" si="17"/>
        <v/>
      </c>
      <c r="AU49" s="24">
        <f t="shared" si="18"/>
        <v>0</v>
      </c>
      <c r="AV49" s="24">
        <f t="shared" si="19"/>
        <v>0</v>
      </c>
      <c r="AW49" s="24" t="str">
        <f t="shared" si="20"/>
        <v/>
      </c>
      <c r="AX49" s="24" t="str">
        <f t="shared" si="21"/>
        <v/>
      </c>
      <c r="AY49" s="24" t="str">
        <f t="shared" si="22"/>
        <v/>
      </c>
      <c r="AZ49" s="24" t="str">
        <f t="shared" si="23"/>
        <v/>
      </c>
      <c r="BA49" s="24" t="str">
        <f t="shared" si="24"/>
        <v/>
      </c>
      <c r="BB49" s="24" t="str">
        <f t="shared" si="25"/>
        <v/>
      </c>
      <c r="BC49" s="24" t="str">
        <f t="shared" si="26"/>
        <v/>
      </c>
      <c r="BM49" s="31">
        <f t="shared" si="27"/>
        <v>0</v>
      </c>
      <c r="BN49" s="31">
        <f t="shared" si="28"/>
        <v>0</v>
      </c>
      <c r="BO49" s="31" t="str">
        <f t="shared" si="29"/>
        <v/>
      </c>
      <c r="BP49" s="31" t="str">
        <f t="shared" si="30"/>
        <v/>
      </c>
      <c r="BQ49" s="31" t="str">
        <f t="shared" si="31"/>
        <v/>
      </c>
      <c r="BR49" s="31" t="str">
        <f t="shared" si="32"/>
        <v/>
      </c>
      <c r="BS49" s="31" t="str">
        <f t="shared" si="33"/>
        <v/>
      </c>
      <c r="BT49" s="31" t="str">
        <f t="shared" si="34"/>
        <v/>
      </c>
      <c r="BU49" s="31" t="str">
        <f t="shared" si="35"/>
        <v/>
      </c>
    </row>
    <row r="50" spans="11:73" x14ac:dyDescent="0.3">
      <c r="K50" s="10">
        <f t="shared" si="0"/>
        <v>0</v>
      </c>
      <c r="L50" s="10">
        <f t="shared" si="1"/>
        <v>0</v>
      </c>
      <c r="M50" s="10" t="str">
        <f t="shared" si="2"/>
        <v/>
      </c>
      <c r="N50" s="10" t="str">
        <f t="shared" si="3"/>
        <v/>
      </c>
      <c r="O50" s="10" t="str">
        <f t="shared" si="4"/>
        <v/>
      </c>
      <c r="P50" s="10" t="str">
        <f t="shared" si="5"/>
        <v/>
      </c>
      <c r="Q50" s="10" t="str">
        <f t="shared" si="6"/>
        <v/>
      </c>
      <c r="R50" s="10" t="str">
        <f t="shared" si="7"/>
        <v/>
      </c>
      <c r="S50" s="10" t="str">
        <f t="shared" si="8"/>
        <v/>
      </c>
      <c r="AC50" s="17">
        <f t="shared" si="9"/>
        <v>0</v>
      </c>
      <c r="AD50" s="17">
        <f t="shared" si="10"/>
        <v>0</v>
      </c>
      <c r="AE50" s="32" t="str">
        <f t="shared" si="11"/>
        <v/>
      </c>
      <c r="AF50" s="32" t="str">
        <f t="shared" si="12"/>
        <v/>
      </c>
      <c r="AG50" s="32" t="str">
        <f t="shared" si="13"/>
        <v/>
      </c>
      <c r="AH50" s="32" t="str">
        <f t="shared" si="14"/>
        <v/>
      </c>
      <c r="AI50" s="32" t="str">
        <f t="shared" si="15"/>
        <v/>
      </c>
      <c r="AJ50" s="32" t="str">
        <f t="shared" si="16"/>
        <v/>
      </c>
      <c r="AK50" s="32" t="str">
        <f t="shared" si="17"/>
        <v/>
      </c>
      <c r="AU50" s="24">
        <f t="shared" si="18"/>
        <v>0</v>
      </c>
      <c r="AV50" s="24">
        <f t="shared" si="19"/>
        <v>0</v>
      </c>
      <c r="AW50" s="24" t="str">
        <f t="shared" si="20"/>
        <v/>
      </c>
      <c r="AX50" s="24" t="str">
        <f t="shared" si="21"/>
        <v/>
      </c>
      <c r="AY50" s="24" t="str">
        <f t="shared" si="22"/>
        <v/>
      </c>
      <c r="AZ50" s="24" t="str">
        <f t="shared" si="23"/>
        <v/>
      </c>
      <c r="BA50" s="24" t="str">
        <f t="shared" si="24"/>
        <v/>
      </c>
      <c r="BB50" s="24" t="str">
        <f t="shared" si="25"/>
        <v/>
      </c>
      <c r="BC50" s="24" t="str">
        <f t="shared" si="26"/>
        <v/>
      </c>
      <c r="BM50" s="31">
        <f t="shared" si="27"/>
        <v>0</v>
      </c>
      <c r="BN50" s="31">
        <f t="shared" si="28"/>
        <v>0</v>
      </c>
      <c r="BO50" s="31" t="str">
        <f t="shared" si="29"/>
        <v/>
      </c>
      <c r="BP50" s="31" t="str">
        <f t="shared" si="30"/>
        <v/>
      </c>
      <c r="BQ50" s="31" t="str">
        <f t="shared" si="31"/>
        <v/>
      </c>
      <c r="BR50" s="31" t="str">
        <f t="shared" si="32"/>
        <v/>
      </c>
      <c r="BS50" s="31" t="str">
        <f t="shared" si="33"/>
        <v/>
      </c>
      <c r="BT50" s="31" t="str">
        <f t="shared" si="34"/>
        <v/>
      </c>
      <c r="BU50" s="31" t="str">
        <f t="shared" si="35"/>
        <v/>
      </c>
    </row>
    <row r="51" spans="11:73" x14ac:dyDescent="0.3">
      <c r="K51" s="10">
        <f t="shared" si="0"/>
        <v>0</v>
      </c>
      <c r="L51" s="10">
        <f t="shared" si="1"/>
        <v>0</v>
      </c>
      <c r="M51" s="10" t="str">
        <f t="shared" si="2"/>
        <v/>
      </c>
      <c r="N51" s="10" t="str">
        <f t="shared" si="3"/>
        <v/>
      </c>
      <c r="O51" s="10" t="str">
        <f t="shared" si="4"/>
        <v/>
      </c>
      <c r="P51" s="10" t="str">
        <f t="shared" si="5"/>
        <v/>
      </c>
      <c r="Q51" s="10" t="str">
        <f t="shared" si="6"/>
        <v/>
      </c>
      <c r="R51" s="10" t="str">
        <f t="shared" si="7"/>
        <v/>
      </c>
      <c r="S51" s="10" t="str">
        <f t="shared" si="8"/>
        <v/>
      </c>
      <c r="AC51" s="17">
        <f t="shared" si="9"/>
        <v>0</v>
      </c>
      <c r="AD51" s="17">
        <f t="shared" si="10"/>
        <v>0</v>
      </c>
      <c r="AE51" s="32" t="str">
        <f t="shared" si="11"/>
        <v/>
      </c>
      <c r="AF51" s="32" t="str">
        <f t="shared" si="12"/>
        <v/>
      </c>
      <c r="AG51" s="32" t="str">
        <f t="shared" si="13"/>
        <v/>
      </c>
      <c r="AH51" s="32" t="str">
        <f t="shared" si="14"/>
        <v/>
      </c>
      <c r="AI51" s="32" t="str">
        <f t="shared" si="15"/>
        <v/>
      </c>
      <c r="AJ51" s="32" t="str">
        <f t="shared" si="16"/>
        <v/>
      </c>
      <c r="AK51" s="32" t="str">
        <f t="shared" si="17"/>
        <v/>
      </c>
      <c r="AU51" s="24">
        <f t="shared" si="18"/>
        <v>0</v>
      </c>
      <c r="AV51" s="24">
        <f t="shared" si="19"/>
        <v>0</v>
      </c>
      <c r="AW51" s="24" t="str">
        <f t="shared" si="20"/>
        <v/>
      </c>
      <c r="AX51" s="24" t="str">
        <f t="shared" si="21"/>
        <v/>
      </c>
      <c r="AY51" s="24" t="str">
        <f t="shared" si="22"/>
        <v/>
      </c>
      <c r="AZ51" s="24" t="str">
        <f t="shared" si="23"/>
        <v/>
      </c>
      <c r="BA51" s="24" t="str">
        <f t="shared" si="24"/>
        <v/>
      </c>
      <c r="BB51" s="24" t="str">
        <f t="shared" si="25"/>
        <v/>
      </c>
      <c r="BC51" s="24" t="str">
        <f t="shared" si="26"/>
        <v/>
      </c>
      <c r="BM51" s="31">
        <f t="shared" si="27"/>
        <v>0</v>
      </c>
      <c r="BN51" s="31">
        <f t="shared" si="28"/>
        <v>0</v>
      </c>
      <c r="BO51" s="31" t="str">
        <f t="shared" si="29"/>
        <v/>
      </c>
      <c r="BP51" s="31" t="str">
        <f t="shared" si="30"/>
        <v/>
      </c>
      <c r="BQ51" s="31" t="str">
        <f t="shared" si="31"/>
        <v/>
      </c>
      <c r="BR51" s="31" t="str">
        <f t="shared" si="32"/>
        <v/>
      </c>
      <c r="BS51" s="31" t="str">
        <f t="shared" si="33"/>
        <v/>
      </c>
      <c r="BT51" s="31" t="str">
        <f t="shared" si="34"/>
        <v/>
      </c>
      <c r="BU51" s="31" t="str">
        <f t="shared" si="35"/>
        <v/>
      </c>
    </row>
    <row r="52" spans="11:73" x14ac:dyDescent="0.3">
      <c r="K52" s="10">
        <f t="shared" si="0"/>
        <v>0</v>
      </c>
      <c r="L52" s="10">
        <f t="shared" si="1"/>
        <v>0</v>
      </c>
      <c r="M52" s="10" t="str">
        <f t="shared" si="2"/>
        <v/>
      </c>
      <c r="N52" s="10" t="str">
        <f t="shared" si="3"/>
        <v/>
      </c>
      <c r="O52" s="10" t="str">
        <f t="shared" si="4"/>
        <v/>
      </c>
      <c r="P52" s="10" t="str">
        <f t="shared" si="5"/>
        <v/>
      </c>
      <c r="Q52" s="10" t="str">
        <f t="shared" si="6"/>
        <v/>
      </c>
      <c r="R52" s="10" t="str">
        <f t="shared" si="7"/>
        <v/>
      </c>
      <c r="S52" s="10" t="str">
        <f t="shared" si="8"/>
        <v/>
      </c>
      <c r="AC52" s="17">
        <f t="shared" si="9"/>
        <v>0</v>
      </c>
      <c r="AD52" s="17">
        <f t="shared" si="10"/>
        <v>0</v>
      </c>
      <c r="AE52" s="32" t="str">
        <f t="shared" si="11"/>
        <v/>
      </c>
      <c r="AF52" s="32" t="str">
        <f t="shared" si="12"/>
        <v/>
      </c>
      <c r="AG52" s="32" t="str">
        <f t="shared" si="13"/>
        <v/>
      </c>
      <c r="AH52" s="32" t="str">
        <f t="shared" si="14"/>
        <v/>
      </c>
      <c r="AI52" s="32" t="str">
        <f t="shared" si="15"/>
        <v/>
      </c>
      <c r="AJ52" s="32" t="str">
        <f t="shared" si="16"/>
        <v/>
      </c>
      <c r="AK52" s="32" t="str">
        <f t="shared" si="17"/>
        <v/>
      </c>
      <c r="AU52" s="24">
        <f t="shared" si="18"/>
        <v>0</v>
      </c>
      <c r="AV52" s="24">
        <f t="shared" si="19"/>
        <v>0</v>
      </c>
      <c r="AW52" s="24" t="str">
        <f t="shared" si="20"/>
        <v/>
      </c>
      <c r="AX52" s="24" t="str">
        <f t="shared" si="21"/>
        <v/>
      </c>
      <c r="AY52" s="24" t="str">
        <f t="shared" si="22"/>
        <v/>
      </c>
      <c r="AZ52" s="24" t="str">
        <f t="shared" si="23"/>
        <v/>
      </c>
      <c r="BA52" s="24" t="str">
        <f t="shared" si="24"/>
        <v/>
      </c>
      <c r="BB52" s="24" t="str">
        <f t="shared" si="25"/>
        <v/>
      </c>
      <c r="BC52" s="24" t="str">
        <f t="shared" si="26"/>
        <v/>
      </c>
      <c r="BM52" s="31">
        <f t="shared" si="27"/>
        <v>0</v>
      </c>
      <c r="BN52" s="31">
        <f t="shared" si="28"/>
        <v>0</v>
      </c>
      <c r="BO52" s="31" t="str">
        <f t="shared" si="29"/>
        <v/>
      </c>
      <c r="BP52" s="31" t="str">
        <f t="shared" si="30"/>
        <v/>
      </c>
      <c r="BQ52" s="31" t="str">
        <f t="shared" si="31"/>
        <v/>
      </c>
      <c r="BR52" s="31" t="str">
        <f t="shared" si="32"/>
        <v/>
      </c>
      <c r="BS52" s="31" t="str">
        <f t="shared" si="33"/>
        <v/>
      </c>
      <c r="BT52" s="31" t="str">
        <f t="shared" si="34"/>
        <v/>
      </c>
      <c r="BU52" s="31" t="str">
        <f t="shared" si="35"/>
        <v/>
      </c>
    </row>
    <row r="53" spans="11:73" x14ac:dyDescent="0.3">
      <c r="K53" s="10">
        <f t="shared" si="0"/>
        <v>0</v>
      </c>
      <c r="L53" s="10">
        <f t="shared" si="1"/>
        <v>0</v>
      </c>
      <c r="M53" s="10" t="str">
        <f t="shared" si="2"/>
        <v/>
      </c>
      <c r="N53" s="10" t="str">
        <f t="shared" si="3"/>
        <v/>
      </c>
      <c r="O53" s="10" t="str">
        <f t="shared" si="4"/>
        <v/>
      </c>
      <c r="P53" s="10" t="str">
        <f t="shared" si="5"/>
        <v/>
      </c>
      <c r="Q53" s="10" t="str">
        <f t="shared" si="6"/>
        <v/>
      </c>
      <c r="R53" s="10" t="str">
        <f t="shared" si="7"/>
        <v/>
      </c>
      <c r="S53" s="10" t="str">
        <f t="shared" si="8"/>
        <v/>
      </c>
      <c r="AC53" s="17">
        <f t="shared" si="9"/>
        <v>0</v>
      </c>
      <c r="AD53" s="17">
        <f t="shared" si="10"/>
        <v>0</v>
      </c>
      <c r="AE53" s="32" t="str">
        <f t="shared" si="11"/>
        <v/>
      </c>
      <c r="AF53" s="32" t="str">
        <f t="shared" si="12"/>
        <v/>
      </c>
      <c r="AG53" s="32" t="str">
        <f t="shared" si="13"/>
        <v/>
      </c>
      <c r="AH53" s="32" t="str">
        <f t="shared" si="14"/>
        <v/>
      </c>
      <c r="AI53" s="32" t="str">
        <f t="shared" si="15"/>
        <v/>
      </c>
      <c r="AJ53" s="32" t="str">
        <f t="shared" si="16"/>
        <v/>
      </c>
      <c r="AK53" s="32" t="str">
        <f t="shared" si="17"/>
        <v/>
      </c>
      <c r="AU53" s="24">
        <f t="shared" si="18"/>
        <v>0</v>
      </c>
      <c r="AV53" s="24">
        <f t="shared" si="19"/>
        <v>0</v>
      </c>
      <c r="AW53" s="24" t="str">
        <f t="shared" si="20"/>
        <v/>
      </c>
      <c r="AX53" s="24" t="str">
        <f t="shared" si="21"/>
        <v/>
      </c>
      <c r="AY53" s="24" t="str">
        <f t="shared" si="22"/>
        <v/>
      </c>
      <c r="AZ53" s="24" t="str">
        <f t="shared" si="23"/>
        <v/>
      </c>
      <c r="BA53" s="24" t="str">
        <f t="shared" si="24"/>
        <v/>
      </c>
      <c r="BB53" s="24" t="str">
        <f t="shared" si="25"/>
        <v/>
      </c>
      <c r="BC53" s="24" t="str">
        <f t="shared" si="26"/>
        <v/>
      </c>
      <c r="BM53" s="31">
        <f t="shared" si="27"/>
        <v>0</v>
      </c>
      <c r="BN53" s="31">
        <f t="shared" si="28"/>
        <v>0</v>
      </c>
      <c r="BO53" s="31" t="str">
        <f t="shared" si="29"/>
        <v/>
      </c>
      <c r="BP53" s="31" t="str">
        <f t="shared" si="30"/>
        <v/>
      </c>
      <c r="BQ53" s="31" t="str">
        <f t="shared" si="31"/>
        <v/>
      </c>
      <c r="BR53" s="31" t="str">
        <f t="shared" si="32"/>
        <v/>
      </c>
      <c r="BS53" s="31" t="str">
        <f t="shared" si="33"/>
        <v/>
      </c>
      <c r="BT53" s="31" t="str">
        <f t="shared" si="34"/>
        <v/>
      </c>
      <c r="BU53" s="31" t="str">
        <f t="shared" si="35"/>
        <v/>
      </c>
    </row>
    <row r="54" spans="11:73" x14ac:dyDescent="0.3">
      <c r="K54" s="10">
        <f t="shared" si="0"/>
        <v>0</v>
      </c>
      <c r="L54" s="10">
        <f t="shared" si="1"/>
        <v>0</v>
      </c>
      <c r="M54" s="10" t="str">
        <f t="shared" si="2"/>
        <v/>
      </c>
      <c r="N54" s="10" t="str">
        <f t="shared" si="3"/>
        <v/>
      </c>
      <c r="O54" s="10" t="str">
        <f t="shared" si="4"/>
        <v/>
      </c>
      <c r="P54" s="10" t="str">
        <f t="shared" si="5"/>
        <v/>
      </c>
      <c r="Q54" s="10" t="str">
        <f t="shared" si="6"/>
        <v/>
      </c>
      <c r="R54" s="10" t="str">
        <f t="shared" si="7"/>
        <v/>
      </c>
      <c r="S54" s="10" t="str">
        <f t="shared" si="8"/>
        <v/>
      </c>
      <c r="AC54" s="17">
        <f t="shared" si="9"/>
        <v>0</v>
      </c>
      <c r="AD54" s="17">
        <f t="shared" si="10"/>
        <v>0</v>
      </c>
      <c r="AE54" s="32" t="str">
        <f t="shared" si="11"/>
        <v/>
      </c>
      <c r="AF54" s="32" t="str">
        <f t="shared" si="12"/>
        <v/>
      </c>
      <c r="AG54" s="32" t="str">
        <f t="shared" si="13"/>
        <v/>
      </c>
      <c r="AH54" s="32" t="str">
        <f t="shared" si="14"/>
        <v/>
      </c>
      <c r="AI54" s="32" t="str">
        <f t="shared" si="15"/>
        <v/>
      </c>
      <c r="AJ54" s="32" t="str">
        <f t="shared" si="16"/>
        <v/>
      </c>
      <c r="AK54" s="32" t="str">
        <f t="shared" si="17"/>
        <v/>
      </c>
      <c r="AU54" s="24">
        <f t="shared" si="18"/>
        <v>0</v>
      </c>
      <c r="AV54" s="24">
        <f t="shared" si="19"/>
        <v>0</v>
      </c>
      <c r="AW54" s="24" t="str">
        <f t="shared" si="20"/>
        <v/>
      </c>
      <c r="AX54" s="24" t="str">
        <f t="shared" si="21"/>
        <v/>
      </c>
      <c r="AY54" s="24" t="str">
        <f t="shared" si="22"/>
        <v/>
      </c>
      <c r="AZ54" s="24" t="str">
        <f t="shared" si="23"/>
        <v/>
      </c>
      <c r="BA54" s="24" t="str">
        <f t="shared" si="24"/>
        <v/>
      </c>
      <c r="BB54" s="24" t="str">
        <f t="shared" si="25"/>
        <v/>
      </c>
      <c r="BC54" s="24" t="str">
        <f t="shared" si="26"/>
        <v/>
      </c>
      <c r="BM54" s="31">
        <f t="shared" si="27"/>
        <v>0</v>
      </c>
      <c r="BN54" s="31">
        <f t="shared" si="28"/>
        <v>0</v>
      </c>
      <c r="BO54" s="31" t="str">
        <f t="shared" si="29"/>
        <v/>
      </c>
      <c r="BP54" s="31" t="str">
        <f t="shared" si="30"/>
        <v/>
      </c>
      <c r="BQ54" s="31" t="str">
        <f t="shared" si="31"/>
        <v/>
      </c>
      <c r="BR54" s="31" t="str">
        <f t="shared" si="32"/>
        <v/>
      </c>
      <c r="BS54" s="31" t="str">
        <f t="shared" si="33"/>
        <v/>
      </c>
      <c r="BT54" s="31" t="str">
        <f t="shared" si="34"/>
        <v/>
      </c>
      <c r="BU54" s="31" t="str">
        <f t="shared" si="35"/>
        <v/>
      </c>
    </row>
    <row r="55" spans="11:73" x14ac:dyDescent="0.3">
      <c r="K55" s="10">
        <f t="shared" si="0"/>
        <v>0</v>
      </c>
      <c r="L55" s="10">
        <f t="shared" si="1"/>
        <v>0</v>
      </c>
      <c r="M55" s="10" t="str">
        <f t="shared" si="2"/>
        <v/>
      </c>
      <c r="N55" s="10" t="str">
        <f t="shared" si="3"/>
        <v/>
      </c>
      <c r="O55" s="10" t="str">
        <f t="shared" si="4"/>
        <v/>
      </c>
      <c r="P55" s="10" t="str">
        <f t="shared" si="5"/>
        <v/>
      </c>
      <c r="Q55" s="10" t="str">
        <f t="shared" si="6"/>
        <v/>
      </c>
      <c r="R55" s="10" t="str">
        <f t="shared" si="7"/>
        <v/>
      </c>
      <c r="S55" s="10" t="str">
        <f t="shared" si="8"/>
        <v/>
      </c>
      <c r="AC55" s="17">
        <f t="shared" si="9"/>
        <v>0</v>
      </c>
      <c r="AD55" s="17">
        <f t="shared" si="10"/>
        <v>0</v>
      </c>
      <c r="AE55" s="32" t="str">
        <f t="shared" si="11"/>
        <v/>
      </c>
      <c r="AF55" s="32" t="str">
        <f t="shared" si="12"/>
        <v/>
      </c>
      <c r="AG55" s="32" t="str">
        <f t="shared" si="13"/>
        <v/>
      </c>
      <c r="AH55" s="32" t="str">
        <f t="shared" si="14"/>
        <v/>
      </c>
      <c r="AI55" s="32" t="str">
        <f t="shared" si="15"/>
        <v/>
      </c>
      <c r="AJ55" s="32" t="str">
        <f t="shared" si="16"/>
        <v/>
      </c>
      <c r="AK55" s="32" t="str">
        <f t="shared" si="17"/>
        <v/>
      </c>
      <c r="AU55" s="24">
        <f t="shared" si="18"/>
        <v>0</v>
      </c>
      <c r="AV55" s="24">
        <f t="shared" si="19"/>
        <v>0</v>
      </c>
      <c r="AW55" s="24" t="str">
        <f t="shared" si="20"/>
        <v/>
      </c>
      <c r="AX55" s="24" t="str">
        <f t="shared" si="21"/>
        <v/>
      </c>
      <c r="AY55" s="24" t="str">
        <f t="shared" si="22"/>
        <v/>
      </c>
      <c r="AZ55" s="24" t="str">
        <f t="shared" si="23"/>
        <v/>
      </c>
      <c r="BA55" s="24" t="str">
        <f t="shared" si="24"/>
        <v/>
      </c>
      <c r="BB55" s="24" t="str">
        <f t="shared" si="25"/>
        <v/>
      </c>
      <c r="BC55" s="24" t="str">
        <f t="shared" si="26"/>
        <v/>
      </c>
      <c r="BM55" s="31">
        <f t="shared" si="27"/>
        <v>0</v>
      </c>
      <c r="BN55" s="31">
        <f t="shared" si="28"/>
        <v>0</v>
      </c>
      <c r="BO55" s="31" t="str">
        <f t="shared" si="29"/>
        <v/>
      </c>
      <c r="BP55" s="31" t="str">
        <f t="shared" si="30"/>
        <v/>
      </c>
      <c r="BQ55" s="31" t="str">
        <f t="shared" si="31"/>
        <v/>
      </c>
      <c r="BR55" s="31" t="str">
        <f t="shared" si="32"/>
        <v/>
      </c>
      <c r="BS55" s="31" t="str">
        <f t="shared" si="33"/>
        <v/>
      </c>
      <c r="BT55" s="31" t="str">
        <f t="shared" si="34"/>
        <v/>
      </c>
      <c r="BU55" s="31" t="str">
        <f t="shared" si="35"/>
        <v/>
      </c>
    </row>
    <row r="56" spans="11:73" x14ac:dyDescent="0.3">
      <c r="K56" s="10">
        <f t="shared" si="0"/>
        <v>0</v>
      </c>
      <c r="L56" s="10">
        <f t="shared" si="1"/>
        <v>0</v>
      </c>
      <c r="M56" s="10" t="str">
        <f t="shared" si="2"/>
        <v/>
      </c>
      <c r="N56" s="10" t="str">
        <f t="shared" si="3"/>
        <v/>
      </c>
      <c r="O56" s="10" t="str">
        <f t="shared" si="4"/>
        <v/>
      </c>
      <c r="P56" s="10" t="str">
        <f t="shared" si="5"/>
        <v/>
      </c>
      <c r="Q56" s="10" t="str">
        <f t="shared" si="6"/>
        <v/>
      </c>
      <c r="R56" s="10" t="str">
        <f t="shared" si="7"/>
        <v/>
      </c>
      <c r="S56" s="10" t="str">
        <f t="shared" si="8"/>
        <v/>
      </c>
      <c r="AC56" s="17">
        <f t="shared" si="9"/>
        <v>0</v>
      </c>
      <c r="AD56" s="17">
        <f t="shared" si="10"/>
        <v>0</v>
      </c>
      <c r="AE56" s="32" t="str">
        <f t="shared" si="11"/>
        <v/>
      </c>
      <c r="AF56" s="32" t="str">
        <f t="shared" si="12"/>
        <v/>
      </c>
      <c r="AG56" s="32" t="str">
        <f t="shared" si="13"/>
        <v/>
      </c>
      <c r="AH56" s="32" t="str">
        <f t="shared" si="14"/>
        <v/>
      </c>
      <c r="AI56" s="32" t="str">
        <f t="shared" si="15"/>
        <v/>
      </c>
      <c r="AJ56" s="32" t="str">
        <f t="shared" si="16"/>
        <v/>
      </c>
      <c r="AK56" s="32" t="str">
        <f t="shared" si="17"/>
        <v/>
      </c>
      <c r="AU56" s="24">
        <f t="shared" si="18"/>
        <v>0</v>
      </c>
      <c r="AV56" s="24">
        <f t="shared" si="19"/>
        <v>0</v>
      </c>
      <c r="AW56" s="24" t="str">
        <f t="shared" si="20"/>
        <v/>
      </c>
      <c r="AX56" s="24" t="str">
        <f t="shared" si="21"/>
        <v/>
      </c>
      <c r="AY56" s="24" t="str">
        <f t="shared" si="22"/>
        <v/>
      </c>
      <c r="AZ56" s="24" t="str">
        <f t="shared" si="23"/>
        <v/>
      </c>
      <c r="BA56" s="24" t="str">
        <f t="shared" si="24"/>
        <v/>
      </c>
      <c r="BB56" s="24" t="str">
        <f t="shared" si="25"/>
        <v/>
      </c>
      <c r="BC56" s="24" t="str">
        <f t="shared" si="26"/>
        <v/>
      </c>
      <c r="BM56" s="31">
        <f t="shared" si="27"/>
        <v>0</v>
      </c>
      <c r="BN56" s="31">
        <f t="shared" si="28"/>
        <v>0</v>
      </c>
      <c r="BO56" s="31" t="str">
        <f t="shared" si="29"/>
        <v/>
      </c>
      <c r="BP56" s="31" t="str">
        <f t="shared" si="30"/>
        <v/>
      </c>
      <c r="BQ56" s="31" t="str">
        <f t="shared" si="31"/>
        <v/>
      </c>
      <c r="BR56" s="31" t="str">
        <f t="shared" si="32"/>
        <v/>
      </c>
      <c r="BS56" s="31" t="str">
        <f t="shared" si="33"/>
        <v/>
      </c>
      <c r="BT56" s="31" t="str">
        <f t="shared" si="34"/>
        <v/>
      </c>
      <c r="BU56" s="31" t="str">
        <f t="shared" si="35"/>
        <v/>
      </c>
    </row>
    <row r="57" spans="11:73" x14ac:dyDescent="0.3">
      <c r="K57" s="10">
        <f t="shared" si="0"/>
        <v>0</v>
      </c>
      <c r="L57" s="10">
        <f t="shared" si="1"/>
        <v>0</v>
      </c>
      <c r="M57" s="10" t="str">
        <f t="shared" si="2"/>
        <v/>
      </c>
      <c r="N57" s="10" t="str">
        <f t="shared" si="3"/>
        <v/>
      </c>
      <c r="O57" s="10" t="str">
        <f t="shared" si="4"/>
        <v/>
      </c>
      <c r="P57" s="10" t="str">
        <f t="shared" si="5"/>
        <v/>
      </c>
      <c r="Q57" s="10" t="str">
        <f t="shared" si="6"/>
        <v/>
      </c>
      <c r="R57" s="10" t="str">
        <f t="shared" si="7"/>
        <v/>
      </c>
      <c r="S57" s="10" t="str">
        <f t="shared" si="8"/>
        <v/>
      </c>
      <c r="AC57" s="17">
        <f t="shared" si="9"/>
        <v>0</v>
      </c>
      <c r="AD57" s="17">
        <f t="shared" si="10"/>
        <v>0</v>
      </c>
      <c r="AE57" s="32" t="str">
        <f t="shared" si="11"/>
        <v/>
      </c>
      <c r="AF57" s="32" t="str">
        <f t="shared" si="12"/>
        <v/>
      </c>
      <c r="AG57" s="32" t="str">
        <f t="shared" si="13"/>
        <v/>
      </c>
      <c r="AH57" s="32" t="str">
        <f t="shared" si="14"/>
        <v/>
      </c>
      <c r="AI57" s="32" t="str">
        <f t="shared" si="15"/>
        <v/>
      </c>
      <c r="AJ57" s="32" t="str">
        <f t="shared" si="16"/>
        <v/>
      </c>
      <c r="AK57" s="32" t="str">
        <f t="shared" si="17"/>
        <v/>
      </c>
      <c r="AU57" s="24">
        <f t="shared" si="18"/>
        <v>0</v>
      </c>
      <c r="AV57" s="24">
        <f t="shared" si="19"/>
        <v>0</v>
      </c>
      <c r="AW57" s="24" t="str">
        <f t="shared" si="20"/>
        <v/>
      </c>
      <c r="AX57" s="24" t="str">
        <f t="shared" si="21"/>
        <v/>
      </c>
      <c r="AY57" s="24" t="str">
        <f t="shared" si="22"/>
        <v/>
      </c>
      <c r="AZ57" s="24" t="str">
        <f t="shared" si="23"/>
        <v/>
      </c>
      <c r="BA57" s="24" t="str">
        <f t="shared" si="24"/>
        <v/>
      </c>
      <c r="BB57" s="24" t="str">
        <f t="shared" si="25"/>
        <v/>
      </c>
      <c r="BC57" s="24" t="str">
        <f t="shared" si="26"/>
        <v/>
      </c>
      <c r="BM57" s="31">
        <f t="shared" si="27"/>
        <v>0</v>
      </c>
      <c r="BN57" s="31">
        <f t="shared" si="28"/>
        <v>0</v>
      </c>
      <c r="BO57" s="31" t="str">
        <f t="shared" si="29"/>
        <v/>
      </c>
      <c r="BP57" s="31" t="str">
        <f t="shared" si="30"/>
        <v/>
      </c>
      <c r="BQ57" s="31" t="str">
        <f t="shared" si="31"/>
        <v/>
      </c>
      <c r="BR57" s="31" t="str">
        <f t="shared" si="32"/>
        <v/>
      </c>
      <c r="BS57" s="31" t="str">
        <f t="shared" si="33"/>
        <v/>
      </c>
      <c r="BT57" s="31" t="str">
        <f t="shared" si="34"/>
        <v/>
      </c>
      <c r="BU57" s="31" t="str">
        <f t="shared" si="35"/>
        <v/>
      </c>
    </row>
    <row r="58" spans="11:73" x14ac:dyDescent="0.3">
      <c r="K58" s="10">
        <f t="shared" si="0"/>
        <v>0</v>
      </c>
      <c r="L58" s="10">
        <f t="shared" si="1"/>
        <v>0</v>
      </c>
      <c r="M58" s="10" t="str">
        <f t="shared" si="2"/>
        <v/>
      </c>
      <c r="N58" s="10" t="str">
        <f t="shared" si="3"/>
        <v/>
      </c>
      <c r="O58" s="10" t="str">
        <f t="shared" si="4"/>
        <v/>
      </c>
      <c r="P58" s="10" t="str">
        <f t="shared" si="5"/>
        <v/>
      </c>
      <c r="Q58" s="10" t="str">
        <f t="shared" si="6"/>
        <v/>
      </c>
      <c r="R58" s="10" t="str">
        <f t="shared" si="7"/>
        <v/>
      </c>
      <c r="S58" s="10" t="str">
        <f t="shared" si="8"/>
        <v/>
      </c>
      <c r="AC58" s="17">
        <f t="shared" si="9"/>
        <v>0</v>
      </c>
      <c r="AD58" s="17">
        <f t="shared" si="10"/>
        <v>0</v>
      </c>
      <c r="AE58" s="32" t="str">
        <f t="shared" si="11"/>
        <v/>
      </c>
      <c r="AF58" s="32" t="str">
        <f t="shared" si="12"/>
        <v/>
      </c>
      <c r="AG58" s="32" t="str">
        <f t="shared" si="13"/>
        <v/>
      </c>
      <c r="AH58" s="32" t="str">
        <f t="shared" si="14"/>
        <v/>
      </c>
      <c r="AI58" s="32" t="str">
        <f t="shared" si="15"/>
        <v/>
      </c>
      <c r="AJ58" s="32" t="str">
        <f t="shared" si="16"/>
        <v/>
      </c>
      <c r="AK58" s="32" t="str">
        <f t="shared" si="17"/>
        <v/>
      </c>
      <c r="AU58" s="24">
        <f t="shared" si="18"/>
        <v>0</v>
      </c>
      <c r="AV58" s="24">
        <f t="shared" si="19"/>
        <v>0</v>
      </c>
      <c r="AW58" s="24" t="str">
        <f t="shared" si="20"/>
        <v/>
      </c>
      <c r="AX58" s="24" t="str">
        <f t="shared" si="21"/>
        <v/>
      </c>
      <c r="AY58" s="24" t="str">
        <f t="shared" si="22"/>
        <v/>
      </c>
      <c r="AZ58" s="24" t="str">
        <f t="shared" si="23"/>
        <v/>
      </c>
      <c r="BA58" s="24" t="str">
        <f t="shared" si="24"/>
        <v/>
      </c>
      <c r="BB58" s="24" t="str">
        <f t="shared" si="25"/>
        <v/>
      </c>
      <c r="BC58" s="24" t="str">
        <f t="shared" si="26"/>
        <v/>
      </c>
      <c r="BM58" s="31">
        <f t="shared" si="27"/>
        <v>0</v>
      </c>
      <c r="BN58" s="31">
        <f t="shared" si="28"/>
        <v>0</v>
      </c>
      <c r="BO58" s="31" t="str">
        <f t="shared" si="29"/>
        <v/>
      </c>
      <c r="BP58" s="31" t="str">
        <f t="shared" si="30"/>
        <v/>
      </c>
      <c r="BQ58" s="31" t="str">
        <f t="shared" si="31"/>
        <v/>
      </c>
      <c r="BR58" s="31" t="str">
        <f t="shared" si="32"/>
        <v/>
      </c>
      <c r="BS58" s="31" t="str">
        <f t="shared" si="33"/>
        <v/>
      </c>
      <c r="BT58" s="31" t="str">
        <f t="shared" si="34"/>
        <v/>
      </c>
      <c r="BU58" s="31" t="str">
        <f t="shared" si="35"/>
        <v/>
      </c>
    </row>
    <row r="59" spans="11:73" x14ac:dyDescent="0.3">
      <c r="K59" s="10">
        <f t="shared" si="0"/>
        <v>0</v>
      </c>
      <c r="L59" s="10">
        <f t="shared" si="1"/>
        <v>0</v>
      </c>
      <c r="M59" s="10" t="str">
        <f t="shared" si="2"/>
        <v/>
      </c>
      <c r="N59" s="10" t="str">
        <f t="shared" si="3"/>
        <v/>
      </c>
      <c r="O59" s="10" t="str">
        <f t="shared" si="4"/>
        <v/>
      </c>
      <c r="P59" s="10" t="str">
        <f t="shared" si="5"/>
        <v/>
      </c>
      <c r="Q59" s="10" t="str">
        <f t="shared" si="6"/>
        <v/>
      </c>
      <c r="R59" s="10" t="str">
        <f t="shared" si="7"/>
        <v/>
      </c>
      <c r="S59" s="10" t="str">
        <f t="shared" si="8"/>
        <v/>
      </c>
      <c r="AC59" s="17">
        <f t="shared" si="9"/>
        <v>0</v>
      </c>
      <c r="AD59" s="17">
        <f t="shared" si="10"/>
        <v>0</v>
      </c>
      <c r="AE59" s="32" t="str">
        <f t="shared" si="11"/>
        <v/>
      </c>
      <c r="AF59" s="32" t="str">
        <f t="shared" si="12"/>
        <v/>
      </c>
      <c r="AG59" s="32" t="str">
        <f t="shared" si="13"/>
        <v/>
      </c>
      <c r="AH59" s="32" t="str">
        <f t="shared" si="14"/>
        <v/>
      </c>
      <c r="AI59" s="32" t="str">
        <f t="shared" si="15"/>
        <v/>
      </c>
      <c r="AJ59" s="32" t="str">
        <f t="shared" si="16"/>
        <v/>
      </c>
      <c r="AK59" s="32" t="str">
        <f t="shared" si="17"/>
        <v/>
      </c>
      <c r="AU59" s="24">
        <f t="shared" si="18"/>
        <v>0</v>
      </c>
      <c r="AV59" s="24">
        <f t="shared" si="19"/>
        <v>0</v>
      </c>
      <c r="AW59" s="24" t="str">
        <f t="shared" si="20"/>
        <v/>
      </c>
      <c r="AX59" s="24" t="str">
        <f t="shared" si="21"/>
        <v/>
      </c>
      <c r="AY59" s="24" t="str">
        <f t="shared" si="22"/>
        <v/>
      </c>
      <c r="AZ59" s="24" t="str">
        <f t="shared" si="23"/>
        <v/>
      </c>
      <c r="BA59" s="24" t="str">
        <f t="shared" si="24"/>
        <v/>
      </c>
      <c r="BB59" s="24" t="str">
        <f t="shared" si="25"/>
        <v/>
      </c>
      <c r="BC59" s="24" t="str">
        <f t="shared" si="26"/>
        <v/>
      </c>
      <c r="BM59" s="31">
        <f t="shared" si="27"/>
        <v>0</v>
      </c>
      <c r="BN59" s="31">
        <f t="shared" si="28"/>
        <v>0</v>
      </c>
      <c r="BO59" s="31" t="str">
        <f t="shared" si="29"/>
        <v/>
      </c>
      <c r="BP59" s="31" t="str">
        <f t="shared" si="30"/>
        <v/>
      </c>
      <c r="BQ59" s="31" t="str">
        <f t="shared" si="31"/>
        <v/>
      </c>
      <c r="BR59" s="31" t="str">
        <f t="shared" si="32"/>
        <v/>
      </c>
      <c r="BS59" s="31" t="str">
        <f t="shared" si="33"/>
        <v/>
      </c>
      <c r="BT59" s="31" t="str">
        <f t="shared" si="34"/>
        <v/>
      </c>
      <c r="BU59" s="31" t="str">
        <f t="shared" si="35"/>
        <v/>
      </c>
    </row>
    <row r="60" spans="11:73" x14ac:dyDescent="0.3">
      <c r="K60" s="10">
        <f t="shared" si="0"/>
        <v>0</v>
      </c>
      <c r="L60" s="10">
        <f t="shared" si="1"/>
        <v>0</v>
      </c>
      <c r="M60" s="10" t="str">
        <f t="shared" si="2"/>
        <v/>
      </c>
      <c r="N60" s="10" t="str">
        <f t="shared" si="3"/>
        <v/>
      </c>
      <c r="O60" s="10" t="str">
        <f t="shared" si="4"/>
        <v/>
      </c>
      <c r="P60" s="10" t="str">
        <f t="shared" si="5"/>
        <v/>
      </c>
      <c r="Q60" s="10" t="str">
        <f t="shared" si="6"/>
        <v/>
      </c>
      <c r="R60" s="10" t="str">
        <f t="shared" si="7"/>
        <v/>
      </c>
      <c r="S60" s="10" t="str">
        <f t="shared" si="8"/>
        <v/>
      </c>
      <c r="AC60" s="17">
        <f t="shared" si="9"/>
        <v>0</v>
      </c>
      <c r="AD60" s="17">
        <f t="shared" si="10"/>
        <v>0</v>
      </c>
      <c r="AE60" s="32" t="str">
        <f t="shared" si="11"/>
        <v/>
      </c>
      <c r="AF60" s="32" t="str">
        <f t="shared" si="12"/>
        <v/>
      </c>
      <c r="AG60" s="32" t="str">
        <f t="shared" si="13"/>
        <v/>
      </c>
      <c r="AH60" s="32" t="str">
        <f t="shared" si="14"/>
        <v/>
      </c>
      <c r="AI60" s="32" t="str">
        <f t="shared" si="15"/>
        <v/>
      </c>
      <c r="AJ60" s="32" t="str">
        <f t="shared" si="16"/>
        <v/>
      </c>
      <c r="AK60" s="32" t="str">
        <f t="shared" si="17"/>
        <v/>
      </c>
      <c r="AU60" s="24">
        <f t="shared" si="18"/>
        <v>0</v>
      </c>
      <c r="AV60" s="24">
        <f t="shared" si="19"/>
        <v>0</v>
      </c>
      <c r="AW60" s="24" t="str">
        <f t="shared" si="20"/>
        <v/>
      </c>
      <c r="AX60" s="24" t="str">
        <f t="shared" si="21"/>
        <v/>
      </c>
      <c r="AY60" s="24" t="str">
        <f t="shared" si="22"/>
        <v/>
      </c>
      <c r="AZ60" s="24" t="str">
        <f t="shared" si="23"/>
        <v/>
      </c>
      <c r="BA60" s="24" t="str">
        <f t="shared" si="24"/>
        <v/>
      </c>
      <c r="BB60" s="24" t="str">
        <f t="shared" si="25"/>
        <v/>
      </c>
      <c r="BC60" s="24" t="str">
        <f t="shared" si="26"/>
        <v/>
      </c>
      <c r="BM60" s="31">
        <f t="shared" si="27"/>
        <v>0</v>
      </c>
      <c r="BN60" s="31">
        <f t="shared" si="28"/>
        <v>0</v>
      </c>
      <c r="BO60" s="31" t="str">
        <f t="shared" si="29"/>
        <v/>
      </c>
      <c r="BP60" s="31" t="str">
        <f t="shared" si="30"/>
        <v/>
      </c>
      <c r="BQ60" s="31" t="str">
        <f t="shared" si="31"/>
        <v/>
      </c>
      <c r="BR60" s="31" t="str">
        <f t="shared" si="32"/>
        <v/>
      </c>
      <c r="BS60" s="31" t="str">
        <f t="shared" si="33"/>
        <v/>
      </c>
      <c r="BT60" s="31" t="str">
        <f t="shared" si="34"/>
        <v/>
      </c>
      <c r="BU60" s="31" t="str">
        <f t="shared" si="35"/>
        <v/>
      </c>
    </row>
    <row r="61" spans="11:73" x14ac:dyDescent="0.3">
      <c r="K61" s="10">
        <f t="shared" si="0"/>
        <v>0</v>
      </c>
      <c r="L61" s="10">
        <f t="shared" si="1"/>
        <v>0</v>
      </c>
      <c r="M61" s="10" t="str">
        <f t="shared" si="2"/>
        <v/>
      </c>
      <c r="N61" s="10" t="str">
        <f t="shared" si="3"/>
        <v/>
      </c>
      <c r="O61" s="10" t="str">
        <f t="shared" si="4"/>
        <v/>
      </c>
      <c r="P61" s="10" t="str">
        <f t="shared" si="5"/>
        <v/>
      </c>
      <c r="Q61" s="10" t="str">
        <f t="shared" si="6"/>
        <v/>
      </c>
      <c r="R61" s="10" t="str">
        <f t="shared" si="7"/>
        <v/>
      </c>
      <c r="S61" s="10" t="str">
        <f t="shared" si="8"/>
        <v/>
      </c>
      <c r="AC61" s="17">
        <f t="shared" si="9"/>
        <v>0</v>
      </c>
      <c r="AD61" s="17">
        <f t="shared" si="10"/>
        <v>0</v>
      </c>
      <c r="AE61" s="32" t="str">
        <f t="shared" si="11"/>
        <v/>
      </c>
      <c r="AF61" s="32" t="str">
        <f t="shared" si="12"/>
        <v/>
      </c>
      <c r="AG61" s="32" t="str">
        <f t="shared" si="13"/>
        <v/>
      </c>
      <c r="AH61" s="32" t="str">
        <f t="shared" si="14"/>
        <v/>
      </c>
      <c r="AI61" s="32" t="str">
        <f t="shared" si="15"/>
        <v/>
      </c>
      <c r="AJ61" s="32" t="str">
        <f t="shared" si="16"/>
        <v/>
      </c>
      <c r="AK61" s="32" t="str">
        <f t="shared" si="17"/>
        <v/>
      </c>
      <c r="AU61" s="24">
        <f t="shared" si="18"/>
        <v>0</v>
      </c>
      <c r="AV61" s="24">
        <f t="shared" si="19"/>
        <v>0</v>
      </c>
      <c r="AW61" s="24" t="str">
        <f t="shared" si="20"/>
        <v/>
      </c>
      <c r="AX61" s="24" t="str">
        <f t="shared" si="21"/>
        <v/>
      </c>
      <c r="AY61" s="24" t="str">
        <f t="shared" si="22"/>
        <v/>
      </c>
      <c r="AZ61" s="24" t="str">
        <f t="shared" si="23"/>
        <v/>
      </c>
      <c r="BA61" s="24" t="str">
        <f t="shared" si="24"/>
        <v/>
      </c>
      <c r="BB61" s="24" t="str">
        <f t="shared" si="25"/>
        <v/>
      </c>
      <c r="BC61" s="24" t="str">
        <f t="shared" si="26"/>
        <v/>
      </c>
      <c r="BM61" s="31">
        <f t="shared" si="27"/>
        <v>0</v>
      </c>
      <c r="BN61" s="31">
        <f t="shared" si="28"/>
        <v>0</v>
      </c>
      <c r="BO61" s="31" t="str">
        <f t="shared" si="29"/>
        <v/>
      </c>
      <c r="BP61" s="31" t="str">
        <f t="shared" si="30"/>
        <v/>
      </c>
      <c r="BQ61" s="31" t="str">
        <f t="shared" si="31"/>
        <v/>
      </c>
      <c r="BR61" s="31" t="str">
        <f t="shared" si="32"/>
        <v/>
      </c>
      <c r="BS61" s="31" t="str">
        <f t="shared" si="33"/>
        <v/>
      </c>
      <c r="BT61" s="31" t="str">
        <f t="shared" si="34"/>
        <v/>
      </c>
      <c r="BU61" s="31" t="str">
        <f t="shared" si="35"/>
        <v/>
      </c>
    </row>
    <row r="62" spans="11:73" x14ac:dyDescent="0.3">
      <c r="K62" s="10">
        <f t="shared" si="0"/>
        <v>0</v>
      </c>
      <c r="L62" s="10">
        <f t="shared" si="1"/>
        <v>0</v>
      </c>
      <c r="M62" s="10" t="str">
        <f t="shared" si="2"/>
        <v/>
      </c>
      <c r="N62" s="10" t="str">
        <f t="shared" si="3"/>
        <v/>
      </c>
      <c r="O62" s="10" t="str">
        <f t="shared" si="4"/>
        <v/>
      </c>
      <c r="P62" s="10" t="str">
        <f t="shared" si="5"/>
        <v/>
      </c>
      <c r="Q62" s="10" t="str">
        <f t="shared" si="6"/>
        <v/>
      </c>
      <c r="R62" s="10" t="str">
        <f t="shared" si="7"/>
        <v/>
      </c>
      <c r="S62" s="10" t="str">
        <f t="shared" si="8"/>
        <v/>
      </c>
      <c r="AC62" s="17">
        <f t="shared" si="9"/>
        <v>0</v>
      </c>
      <c r="AD62" s="17">
        <f t="shared" si="10"/>
        <v>0</v>
      </c>
      <c r="AE62" s="32" t="str">
        <f t="shared" si="11"/>
        <v/>
      </c>
      <c r="AF62" s="32" t="str">
        <f t="shared" si="12"/>
        <v/>
      </c>
      <c r="AG62" s="32" t="str">
        <f t="shared" si="13"/>
        <v/>
      </c>
      <c r="AH62" s="32" t="str">
        <f t="shared" si="14"/>
        <v/>
      </c>
      <c r="AI62" s="32" t="str">
        <f t="shared" si="15"/>
        <v/>
      </c>
      <c r="AJ62" s="32" t="str">
        <f t="shared" si="16"/>
        <v/>
      </c>
      <c r="AK62" s="32" t="str">
        <f t="shared" si="17"/>
        <v/>
      </c>
      <c r="AU62" s="24">
        <f t="shared" si="18"/>
        <v>0</v>
      </c>
      <c r="AV62" s="24">
        <f t="shared" si="19"/>
        <v>0</v>
      </c>
      <c r="AW62" s="24" t="str">
        <f t="shared" si="20"/>
        <v/>
      </c>
      <c r="AX62" s="24" t="str">
        <f t="shared" si="21"/>
        <v/>
      </c>
      <c r="AY62" s="24" t="str">
        <f t="shared" si="22"/>
        <v/>
      </c>
      <c r="AZ62" s="24" t="str">
        <f t="shared" si="23"/>
        <v/>
      </c>
      <c r="BA62" s="24" t="str">
        <f t="shared" si="24"/>
        <v/>
      </c>
      <c r="BB62" s="24" t="str">
        <f t="shared" si="25"/>
        <v/>
      </c>
      <c r="BC62" s="24" t="str">
        <f t="shared" si="26"/>
        <v/>
      </c>
      <c r="BM62" s="31">
        <f t="shared" si="27"/>
        <v>0</v>
      </c>
      <c r="BN62" s="31">
        <f t="shared" si="28"/>
        <v>0</v>
      </c>
      <c r="BO62" s="31" t="str">
        <f t="shared" si="29"/>
        <v/>
      </c>
      <c r="BP62" s="31" t="str">
        <f t="shared" si="30"/>
        <v/>
      </c>
      <c r="BQ62" s="31" t="str">
        <f t="shared" si="31"/>
        <v/>
      </c>
      <c r="BR62" s="31" t="str">
        <f t="shared" si="32"/>
        <v/>
      </c>
      <c r="BS62" s="31" t="str">
        <f t="shared" si="33"/>
        <v/>
      </c>
      <c r="BT62" s="31" t="str">
        <f t="shared" si="34"/>
        <v/>
      </c>
      <c r="BU62" s="31" t="str">
        <f t="shared" si="35"/>
        <v/>
      </c>
    </row>
    <row r="63" spans="11:73" x14ac:dyDescent="0.3">
      <c r="K63" s="10">
        <f t="shared" si="0"/>
        <v>0</v>
      </c>
      <c r="L63" s="10">
        <f t="shared" si="1"/>
        <v>0</v>
      </c>
      <c r="M63" s="10" t="str">
        <f t="shared" si="2"/>
        <v/>
      </c>
      <c r="N63" s="10" t="str">
        <f t="shared" si="3"/>
        <v/>
      </c>
      <c r="O63" s="10" t="str">
        <f t="shared" si="4"/>
        <v/>
      </c>
      <c r="P63" s="10" t="str">
        <f t="shared" si="5"/>
        <v/>
      </c>
      <c r="Q63" s="10" t="str">
        <f t="shared" si="6"/>
        <v/>
      </c>
      <c r="R63" s="10" t="str">
        <f t="shared" si="7"/>
        <v/>
      </c>
      <c r="S63" s="10" t="str">
        <f t="shared" si="8"/>
        <v/>
      </c>
      <c r="AC63" s="17">
        <f t="shared" si="9"/>
        <v>0</v>
      </c>
      <c r="AD63" s="17">
        <f t="shared" si="10"/>
        <v>0</v>
      </c>
      <c r="AE63" s="32" t="str">
        <f t="shared" si="11"/>
        <v/>
      </c>
      <c r="AF63" s="32" t="str">
        <f t="shared" si="12"/>
        <v/>
      </c>
      <c r="AG63" s="32" t="str">
        <f t="shared" si="13"/>
        <v/>
      </c>
      <c r="AH63" s="32" t="str">
        <f t="shared" si="14"/>
        <v/>
      </c>
      <c r="AI63" s="32" t="str">
        <f t="shared" si="15"/>
        <v/>
      </c>
      <c r="AJ63" s="32" t="str">
        <f t="shared" si="16"/>
        <v/>
      </c>
      <c r="AK63" s="32" t="str">
        <f t="shared" si="17"/>
        <v/>
      </c>
      <c r="AU63" s="24">
        <f t="shared" si="18"/>
        <v>0</v>
      </c>
      <c r="AV63" s="24">
        <f t="shared" si="19"/>
        <v>0</v>
      </c>
      <c r="AW63" s="24" t="str">
        <f t="shared" si="20"/>
        <v/>
      </c>
      <c r="AX63" s="24" t="str">
        <f t="shared" si="21"/>
        <v/>
      </c>
      <c r="AY63" s="24" t="str">
        <f t="shared" si="22"/>
        <v/>
      </c>
      <c r="AZ63" s="24" t="str">
        <f t="shared" si="23"/>
        <v/>
      </c>
      <c r="BA63" s="24" t="str">
        <f t="shared" si="24"/>
        <v/>
      </c>
      <c r="BB63" s="24" t="str">
        <f t="shared" si="25"/>
        <v/>
      </c>
      <c r="BC63" s="24" t="str">
        <f t="shared" si="26"/>
        <v/>
      </c>
      <c r="BM63" s="31">
        <f t="shared" si="27"/>
        <v>0</v>
      </c>
      <c r="BN63" s="31">
        <f t="shared" si="28"/>
        <v>0</v>
      </c>
      <c r="BO63" s="31" t="str">
        <f t="shared" si="29"/>
        <v/>
      </c>
      <c r="BP63" s="31" t="str">
        <f t="shared" si="30"/>
        <v/>
      </c>
      <c r="BQ63" s="31" t="str">
        <f t="shared" si="31"/>
        <v/>
      </c>
      <c r="BR63" s="31" t="str">
        <f t="shared" si="32"/>
        <v/>
      </c>
      <c r="BS63" s="31" t="str">
        <f t="shared" si="33"/>
        <v/>
      </c>
      <c r="BT63" s="31" t="str">
        <f t="shared" si="34"/>
        <v/>
      </c>
      <c r="BU63" s="31" t="str">
        <f t="shared" si="35"/>
        <v/>
      </c>
    </row>
    <row r="64" spans="11:73" x14ac:dyDescent="0.3">
      <c r="K64" s="10">
        <f t="shared" si="0"/>
        <v>0</v>
      </c>
      <c r="L64" s="10">
        <f t="shared" si="1"/>
        <v>0</v>
      </c>
      <c r="M64" s="10" t="str">
        <f t="shared" si="2"/>
        <v/>
      </c>
      <c r="N64" s="10" t="str">
        <f t="shared" si="3"/>
        <v/>
      </c>
      <c r="O64" s="10" t="str">
        <f t="shared" si="4"/>
        <v/>
      </c>
      <c r="P64" s="10" t="str">
        <f t="shared" si="5"/>
        <v/>
      </c>
      <c r="Q64" s="10" t="str">
        <f t="shared" si="6"/>
        <v/>
      </c>
      <c r="R64" s="10" t="str">
        <f t="shared" si="7"/>
        <v/>
      </c>
      <c r="S64" s="10" t="str">
        <f t="shared" si="8"/>
        <v/>
      </c>
      <c r="AC64" s="17">
        <f t="shared" si="9"/>
        <v>0</v>
      </c>
      <c r="AD64" s="17">
        <f t="shared" si="10"/>
        <v>0</v>
      </c>
      <c r="AE64" s="32" t="str">
        <f t="shared" si="11"/>
        <v/>
      </c>
      <c r="AF64" s="32" t="str">
        <f t="shared" si="12"/>
        <v/>
      </c>
      <c r="AG64" s="32" t="str">
        <f t="shared" si="13"/>
        <v/>
      </c>
      <c r="AH64" s="32" t="str">
        <f t="shared" si="14"/>
        <v/>
      </c>
      <c r="AI64" s="32" t="str">
        <f t="shared" si="15"/>
        <v/>
      </c>
      <c r="AJ64" s="32" t="str">
        <f t="shared" si="16"/>
        <v/>
      </c>
      <c r="AK64" s="32" t="str">
        <f t="shared" si="17"/>
        <v/>
      </c>
      <c r="AU64" s="24">
        <f t="shared" si="18"/>
        <v>0</v>
      </c>
      <c r="AV64" s="24">
        <f t="shared" si="19"/>
        <v>0</v>
      </c>
      <c r="AW64" s="24" t="str">
        <f t="shared" si="20"/>
        <v/>
      </c>
      <c r="AX64" s="24" t="str">
        <f t="shared" si="21"/>
        <v/>
      </c>
      <c r="AY64" s="24" t="str">
        <f t="shared" si="22"/>
        <v/>
      </c>
      <c r="AZ64" s="24" t="str">
        <f t="shared" si="23"/>
        <v/>
      </c>
      <c r="BA64" s="24" t="str">
        <f t="shared" si="24"/>
        <v/>
      </c>
      <c r="BB64" s="24" t="str">
        <f t="shared" si="25"/>
        <v/>
      </c>
      <c r="BC64" s="24" t="str">
        <f t="shared" si="26"/>
        <v/>
      </c>
      <c r="BM64" s="31">
        <f t="shared" si="27"/>
        <v>0</v>
      </c>
      <c r="BN64" s="31">
        <f t="shared" si="28"/>
        <v>0</v>
      </c>
      <c r="BO64" s="31" t="str">
        <f t="shared" si="29"/>
        <v/>
      </c>
      <c r="BP64" s="31" t="str">
        <f t="shared" si="30"/>
        <v/>
      </c>
      <c r="BQ64" s="31" t="str">
        <f t="shared" si="31"/>
        <v/>
      </c>
      <c r="BR64" s="31" t="str">
        <f t="shared" si="32"/>
        <v/>
      </c>
      <c r="BS64" s="31" t="str">
        <f t="shared" si="33"/>
        <v/>
      </c>
      <c r="BT64" s="31" t="str">
        <f t="shared" si="34"/>
        <v/>
      </c>
      <c r="BU64" s="31" t="str">
        <f t="shared" si="35"/>
        <v/>
      </c>
    </row>
    <row r="65" spans="11:73" x14ac:dyDescent="0.3">
      <c r="K65" s="10">
        <f t="shared" si="0"/>
        <v>0</v>
      </c>
      <c r="L65" s="10">
        <f t="shared" si="1"/>
        <v>0</v>
      </c>
      <c r="M65" s="10" t="str">
        <f t="shared" si="2"/>
        <v/>
      </c>
      <c r="N65" s="10" t="str">
        <f t="shared" si="3"/>
        <v/>
      </c>
      <c r="O65" s="10" t="str">
        <f t="shared" si="4"/>
        <v/>
      </c>
      <c r="P65" s="10" t="str">
        <f t="shared" si="5"/>
        <v/>
      </c>
      <c r="Q65" s="10" t="str">
        <f t="shared" si="6"/>
        <v/>
      </c>
      <c r="R65" s="10" t="str">
        <f t="shared" si="7"/>
        <v/>
      </c>
      <c r="S65" s="10" t="str">
        <f t="shared" si="8"/>
        <v/>
      </c>
      <c r="AC65" s="17">
        <f t="shared" si="9"/>
        <v>0</v>
      </c>
      <c r="AD65" s="17">
        <f t="shared" si="10"/>
        <v>0</v>
      </c>
      <c r="AE65" s="32" t="str">
        <f t="shared" si="11"/>
        <v/>
      </c>
      <c r="AF65" s="32" t="str">
        <f t="shared" si="12"/>
        <v/>
      </c>
      <c r="AG65" s="32" t="str">
        <f t="shared" si="13"/>
        <v/>
      </c>
      <c r="AH65" s="32" t="str">
        <f t="shared" si="14"/>
        <v/>
      </c>
      <c r="AI65" s="32" t="str">
        <f t="shared" si="15"/>
        <v/>
      </c>
      <c r="AJ65" s="32" t="str">
        <f t="shared" si="16"/>
        <v/>
      </c>
      <c r="AK65" s="32" t="str">
        <f t="shared" si="17"/>
        <v/>
      </c>
      <c r="AU65" s="24">
        <f t="shared" si="18"/>
        <v>0</v>
      </c>
      <c r="AV65" s="24">
        <f t="shared" si="19"/>
        <v>0</v>
      </c>
      <c r="AW65" s="24" t="str">
        <f t="shared" si="20"/>
        <v/>
      </c>
      <c r="AX65" s="24" t="str">
        <f t="shared" si="21"/>
        <v/>
      </c>
      <c r="AY65" s="24" t="str">
        <f t="shared" si="22"/>
        <v/>
      </c>
      <c r="AZ65" s="24" t="str">
        <f t="shared" si="23"/>
        <v/>
      </c>
      <c r="BA65" s="24" t="str">
        <f t="shared" si="24"/>
        <v/>
      </c>
      <c r="BB65" s="24" t="str">
        <f t="shared" si="25"/>
        <v/>
      </c>
      <c r="BC65" s="24" t="str">
        <f t="shared" si="26"/>
        <v/>
      </c>
      <c r="BM65" s="31">
        <f t="shared" si="27"/>
        <v>0</v>
      </c>
      <c r="BN65" s="31">
        <f t="shared" si="28"/>
        <v>0</v>
      </c>
      <c r="BO65" s="31" t="str">
        <f t="shared" si="29"/>
        <v/>
      </c>
      <c r="BP65" s="31" t="str">
        <f t="shared" si="30"/>
        <v/>
      </c>
      <c r="BQ65" s="31" t="str">
        <f t="shared" si="31"/>
        <v/>
      </c>
      <c r="BR65" s="31" t="str">
        <f t="shared" si="32"/>
        <v/>
      </c>
      <c r="BS65" s="31" t="str">
        <f t="shared" si="33"/>
        <v/>
      </c>
      <c r="BT65" s="31" t="str">
        <f t="shared" si="34"/>
        <v/>
      </c>
      <c r="BU65" s="31" t="str">
        <f t="shared" si="35"/>
        <v/>
      </c>
    </row>
    <row r="66" spans="11:73" x14ac:dyDescent="0.3">
      <c r="K66" s="10">
        <f t="shared" si="0"/>
        <v>0</v>
      </c>
      <c r="L66" s="10">
        <f t="shared" si="1"/>
        <v>0</v>
      </c>
      <c r="M66" s="10" t="str">
        <f t="shared" si="2"/>
        <v/>
      </c>
      <c r="N66" s="10" t="str">
        <f t="shared" si="3"/>
        <v/>
      </c>
      <c r="O66" s="10" t="str">
        <f t="shared" si="4"/>
        <v/>
      </c>
      <c r="P66" s="10" t="str">
        <f t="shared" si="5"/>
        <v/>
      </c>
      <c r="Q66" s="10" t="str">
        <f t="shared" si="6"/>
        <v/>
      </c>
      <c r="R66" s="10" t="str">
        <f t="shared" si="7"/>
        <v/>
      </c>
      <c r="S66" s="10" t="str">
        <f t="shared" si="8"/>
        <v/>
      </c>
      <c r="AC66" s="17">
        <f t="shared" si="9"/>
        <v>0</v>
      </c>
      <c r="AD66" s="17">
        <f t="shared" si="10"/>
        <v>0</v>
      </c>
      <c r="AE66" s="32" t="str">
        <f t="shared" si="11"/>
        <v/>
      </c>
      <c r="AF66" s="32" t="str">
        <f t="shared" si="12"/>
        <v/>
      </c>
      <c r="AG66" s="32" t="str">
        <f t="shared" si="13"/>
        <v/>
      </c>
      <c r="AH66" s="32" t="str">
        <f t="shared" si="14"/>
        <v/>
      </c>
      <c r="AI66" s="32" t="str">
        <f t="shared" si="15"/>
        <v/>
      </c>
      <c r="AJ66" s="32" t="str">
        <f t="shared" si="16"/>
        <v/>
      </c>
      <c r="AK66" s="32" t="str">
        <f t="shared" si="17"/>
        <v/>
      </c>
      <c r="AU66" s="24">
        <f t="shared" si="18"/>
        <v>0</v>
      </c>
      <c r="AV66" s="24">
        <f t="shared" si="19"/>
        <v>0</v>
      </c>
      <c r="AW66" s="24" t="str">
        <f t="shared" si="20"/>
        <v/>
      </c>
      <c r="AX66" s="24" t="str">
        <f t="shared" si="21"/>
        <v/>
      </c>
      <c r="AY66" s="24" t="str">
        <f t="shared" si="22"/>
        <v/>
      </c>
      <c r="AZ66" s="24" t="str">
        <f t="shared" si="23"/>
        <v/>
      </c>
      <c r="BA66" s="24" t="str">
        <f t="shared" si="24"/>
        <v/>
      </c>
      <c r="BB66" s="24" t="str">
        <f t="shared" si="25"/>
        <v/>
      </c>
      <c r="BC66" s="24" t="str">
        <f t="shared" si="26"/>
        <v/>
      </c>
      <c r="BM66" s="31">
        <f t="shared" si="27"/>
        <v>0</v>
      </c>
      <c r="BN66" s="31">
        <f t="shared" si="28"/>
        <v>0</v>
      </c>
      <c r="BO66" s="31" t="str">
        <f t="shared" si="29"/>
        <v/>
      </c>
      <c r="BP66" s="31" t="str">
        <f t="shared" si="30"/>
        <v/>
      </c>
      <c r="BQ66" s="31" t="str">
        <f t="shared" si="31"/>
        <v/>
      </c>
      <c r="BR66" s="31" t="str">
        <f t="shared" si="32"/>
        <v/>
      </c>
      <c r="BS66" s="31" t="str">
        <f t="shared" si="33"/>
        <v/>
      </c>
      <c r="BT66" s="31" t="str">
        <f t="shared" si="34"/>
        <v/>
      </c>
      <c r="BU66" s="31" t="str">
        <f t="shared" si="35"/>
        <v/>
      </c>
    </row>
    <row r="67" spans="11:73" x14ac:dyDescent="0.3">
      <c r="K67" s="10">
        <f t="shared" si="0"/>
        <v>0</v>
      </c>
      <c r="L67" s="10">
        <f t="shared" si="1"/>
        <v>0</v>
      </c>
      <c r="M67" s="10" t="str">
        <f t="shared" si="2"/>
        <v/>
      </c>
      <c r="N67" s="10" t="str">
        <f t="shared" si="3"/>
        <v/>
      </c>
      <c r="O67" s="10" t="str">
        <f t="shared" si="4"/>
        <v/>
      </c>
      <c r="P67" s="10" t="str">
        <f t="shared" si="5"/>
        <v/>
      </c>
      <c r="Q67" s="10" t="str">
        <f t="shared" si="6"/>
        <v/>
      </c>
      <c r="R67" s="10" t="str">
        <f t="shared" si="7"/>
        <v/>
      </c>
      <c r="S67" s="10" t="str">
        <f t="shared" si="8"/>
        <v/>
      </c>
      <c r="AC67" s="17">
        <f t="shared" si="9"/>
        <v>0</v>
      </c>
      <c r="AD67" s="17">
        <f t="shared" si="10"/>
        <v>0</v>
      </c>
      <c r="AE67" s="32" t="str">
        <f t="shared" si="11"/>
        <v/>
      </c>
      <c r="AF67" s="32" t="str">
        <f t="shared" si="12"/>
        <v/>
      </c>
      <c r="AG67" s="32" t="str">
        <f t="shared" si="13"/>
        <v/>
      </c>
      <c r="AH67" s="32" t="str">
        <f t="shared" si="14"/>
        <v/>
      </c>
      <c r="AI67" s="32" t="str">
        <f t="shared" si="15"/>
        <v/>
      </c>
      <c r="AJ67" s="32" t="str">
        <f t="shared" si="16"/>
        <v/>
      </c>
      <c r="AK67" s="32" t="str">
        <f t="shared" si="17"/>
        <v/>
      </c>
      <c r="AU67" s="24">
        <f t="shared" si="18"/>
        <v>0</v>
      </c>
      <c r="AV67" s="24">
        <f t="shared" si="19"/>
        <v>0</v>
      </c>
      <c r="AW67" s="24" t="str">
        <f t="shared" si="20"/>
        <v/>
      </c>
      <c r="AX67" s="24" t="str">
        <f t="shared" si="21"/>
        <v/>
      </c>
      <c r="AY67" s="24" t="str">
        <f t="shared" si="22"/>
        <v/>
      </c>
      <c r="AZ67" s="24" t="str">
        <f t="shared" si="23"/>
        <v/>
      </c>
      <c r="BA67" s="24" t="str">
        <f t="shared" si="24"/>
        <v/>
      </c>
      <c r="BB67" s="24" t="str">
        <f t="shared" si="25"/>
        <v/>
      </c>
      <c r="BC67" s="24" t="str">
        <f t="shared" si="26"/>
        <v/>
      </c>
      <c r="BM67" s="31">
        <f t="shared" si="27"/>
        <v>0</v>
      </c>
      <c r="BN67" s="31">
        <f t="shared" si="28"/>
        <v>0</v>
      </c>
      <c r="BO67" s="31" t="str">
        <f t="shared" si="29"/>
        <v/>
      </c>
      <c r="BP67" s="31" t="str">
        <f t="shared" si="30"/>
        <v/>
      </c>
      <c r="BQ67" s="31" t="str">
        <f t="shared" si="31"/>
        <v/>
      </c>
      <c r="BR67" s="31" t="str">
        <f t="shared" si="32"/>
        <v/>
      </c>
      <c r="BS67" s="31" t="str">
        <f t="shared" si="33"/>
        <v/>
      </c>
      <c r="BT67" s="31" t="str">
        <f t="shared" si="34"/>
        <v/>
      </c>
      <c r="BU67" s="31" t="str">
        <f t="shared" si="35"/>
        <v/>
      </c>
    </row>
    <row r="68" spans="11:73" x14ac:dyDescent="0.3">
      <c r="K68" s="10">
        <f t="shared" si="0"/>
        <v>0</v>
      </c>
      <c r="L68" s="10">
        <f t="shared" si="1"/>
        <v>0</v>
      </c>
      <c r="M68" s="10" t="str">
        <f t="shared" si="2"/>
        <v/>
      </c>
      <c r="N68" s="10" t="str">
        <f t="shared" si="3"/>
        <v/>
      </c>
      <c r="O68" s="10" t="str">
        <f t="shared" si="4"/>
        <v/>
      </c>
      <c r="P68" s="10" t="str">
        <f t="shared" si="5"/>
        <v/>
      </c>
      <c r="Q68" s="10" t="str">
        <f t="shared" si="6"/>
        <v/>
      </c>
      <c r="R68" s="10" t="str">
        <f t="shared" si="7"/>
        <v/>
      </c>
      <c r="S68" s="10" t="str">
        <f t="shared" si="8"/>
        <v/>
      </c>
      <c r="AC68" s="17">
        <f t="shared" si="9"/>
        <v>0</v>
      </c>
      <c r="AD68" s="17">
        <f t="shared" si="10"/>
        <v>0</v>
      </c>
      <c r="AE68" s="32" t="str">
        <f t="shared" si="11"/>
        <v/>
      </c>
      <c r="AF68" s="32" t="str">
        <f t="shared" si="12"/>
        <v/>
      </c>
      <c r="AG68" s="32" t="str">
        <f t="shared" si="13"/>
        <v/>
      </c>
      <c r="AH68" s="32" t="str">
        <f t="shared" si="14"/>
        <v/>
      </c>
      <c r="AI68" s="32" t="str">
        <f t="shared" si="15"/>
        <v/>
      </c>
      <c r="AJ68" s="32" t="str">
        <f t="shared" si="16"/>
        <v/>
      </c>
      <c r="AK68" s="32" t="str">
        <f t="shared" si="17"/>
        <v/>
      </c>
      <c r="AU68" s="24">
        <f t="shared" si="18"/>
        <v>0</v>
      </c>
      <c r="AV68" s="24">
        <f t="shared" si="19"/>
        <v>0</v>
      </c>
      <c r="AW68" s="24" t="str">
        <f t="shared" si="20"/>
        <v/>
      </c>
      <c r="AX68" s="24" t="str">
        <f t="shared" si="21"/>
        <v/>
      </c>
      <c r="AY68" s="24" t="str">
        <f t="shared" si="22"/>
        <v/>
      </c>
      <c r="AZ68" s="24" t="str">
        <f t="shared" si="23"/>
        <v/>
      </c>
      <c r="BA68" s="24" t="str">
        <f t="shared" si="24"/>
        <v/>
      </c>
      <c r="BB68" s="24" t="str">
        <f t="shared" si="25"/>
        <v/>
      </c>
      <c r="BC68" s="24" t="str">
        <f t="shared" si="26"/>
        <v/>
      </c>
      <c r="BM68" s="31">
        <f t="shared" si="27"/>
        <v>0</v>
      </c>
      <c r="BN68" s="31">
        <f t="shared" si="28"/>
        <v>0</v>
      </c>
      <c r="BO68" s="31" t="str">
        <f t="shared" si="29"/>
        <v/>
      </c>
      <c r="BP68" s="31" t="str">
        <f t="shared" si="30"/>
        <v/>
      </c>
      <c r="BQ68" s="31" t="str">
        <f t="shared" si="31"/>
        <v/>
      </c>
      <c r="BR68" s="31" t="str">
        <f t="shared" si="32"/>
        <v/>
      </c>
      <c r="BS68" s="31" t="str">
        <f t="shared" si="33"/>
        <v/>
      </c>
      <c r="BT68" s="31" t="str">
        <f t="shared" si="34"/>
        <v/>
      </c>
      <c r="BU68" s="31" t="str">
        <f t="shared" si="35"/>
        <v/>
      </c>
    </row>
    <row r="69" spans="11:73" x14ac:dyDescent="0.3">
      <c r="K69" s="10">
        <f t="shared" si="0"/>
        <v>0</v>
      </c>
      <c r="L69" s="10">
        <f t="shared" si="1"/>
        <v>0</v>
      </c>
      <c r="M69" s="10" t="str">
        <f t="shared" si="2"/>
        <v/>
      </c>
      <c r="N69" s="10" t="str">
        <f t="shared" si="3"/>
        <v/>
      </c>
      <c r="O69" s="10" t="str">
        <f t="shared" si="4"/>
        <v/>
      </c>
      <c r="P69" s="10" t="str">
        <f t="shared" si="5"/>
        <v/>
      </c>
      <c r="Q69" s="10" t="str">
        <f t="shared" si="6"/>
        <v/>
      </c>
      <c r="R69" s="10" t="str">
        <f t="shared" si="7"/>
        <v/>
      </c>
      <c r="S69" s="10" t="str">
        <f t="shared" si="8"/>
        <v/>
      </c>
      <c r="AC69" s="17">
        <f t="shared" si="9"/>
        <v>0</v>
      </c>
      <c r="AD69" s="17">
        <f t="shared" si="10"/>
        <v>0</v>
      </c>
      <c r="AE69" s="32" t="str">
        <f t="shared" si="11"/>
        <v/>
      </c>
      <c r="AF69" s="32" t="str">
        <f t="shared" si="12"/>
        <v/>
      </c>
      <c r="AG69" s="32" t="str">
        <f t="shared" si="13"/>
        <v/>
      </c>
      <c r="AH69" s="32" t="str">
        <f t="shared" si="14"/>
        <v/>
      </c>
      <c r="AI69" s="32" t="str">
        <f t="shared" si="15"/>
        <v/>
      </c>
      <c r="AJ69" s="32" t="str">
        <f t="shared" si="16"/>
        <v/>
      </c>
      <c r="AK69" s="32" t="str">
        <f t="shared" si="17"/>
        <v/>
      </c>
      <c r="AU69" s="24">
        <f t="shared" si="18"/>
        <v>0</v>
      </c>
      <c r="AV69" s="24">
        <f t="shared" si="19"/>
        <v>0</v>
      </c>
      <c r="AW69" s="24" t="str">
        <f t="shared" si="20"/>
        <v/>
      </c>
      <c r="AX69" s="24" t="str">
        <f t="shared" si="21"/>
        <v/>
      </c>
      <c r="AY69" s="24" t="str">
        <f t="shared" si="22"/>
        <v/>
      </c>
      <c r="AZ69" s="24" t="str">
        <f t="shared" si="23"/>
        <v/>
      </c>
      <c r="BA69" s="24" t="str">
        <f t="shared" si="24"/>
        <v/>
      </c>
      <c r="BB69" s="24" t="str">
        <f t="shared" si="25"/>
        <v/>
      </c>
      <c r="BC69" s="24" t="str">
        <f t="shared" si="26"/>
        <v/>
      </c>
      <c r="BM69" s="31">
        <f t="shared" si="27"/>
        <v>0</v>
      </c>
      <c r="BN69" s="31">
        <f t="shared" si="28"/>
        <v>0</v>
      </c>
      <c r="BO69" s="31" t="str">
        <f t="shared" si="29"/>
        <v/>
      </c>
      <c r="BP69" s="31" t="str">
        <f t="shared" si="30"/>
        <v/>
      </c>
      <c r="BQ69" s="31" t="str">
        <f t="shared" si="31"/>
        <v/>
      </c>
      <c r="BR69" s="31" t="str">
        <f t="shared" si="32"/>
        <v/>
      </c>
      <c r="BS69" s="31" t="str">
        <f t="shared" si="33"/>
        <v/>
      </c>
      <c r="BT69" s="31" t="str">
        <f t="shared" si="34"/>
        <v/>
      </c>
      <c r="BU69" s="31" t="str">
        <f t="shared" si="35"/>
        <v/>
      </c>
    </row>
    <row r="70" spans="11:73" x14ac:dyDescent="0.3">
      <c r="K70" s="10">
        <f t="shared" si="0"/>
        <v>0</v>
      </c>
      <c r="L70" s="10">
        <f t="shared" si="1"/>
        <v>0</v>
      </c>
      <c r="M70" s="10" t="str">
        <f t="shared" si="2"/>
        <v/>
      </c>
      <c r="N70" s="10" t="str">
        <f t="shared" si="3"/>
        <v/>
      </c>
      <c r="O70" s="10" t="str">
        <f t="shared" si="4"/>
        <v/>
      </c>
      <c r="P70" s="10" t="str">
        <f t="shared" si="5"/>
        <v/>
      </c>
      <c r="Q70" s="10" t="str">
        <f t="shared" si="6"/>
        <v/>
      </c>
      <c r="R70" s="10" t="str">
        <f t="shared" si="7"/>
        <v/>
      </c>
      <c r="S70" s="10" t="str">
        <f t="shared" si="8"/>
        <v/>
      </c>
      <c r="AC70" s="17">
        <f t="shared" si="9"/>
        <v>0</v>
      </c>
      <c r="AD70" s="17">
        <f t="shared" si="10"/>
        <v>0</v>
      </c>
      <c r="AE70" s="32" t="str">
        <f t="shared" si="11"/>
        <v/>
      </c>
      <c r="AF70" s="32" t="str">
        <f t="shared" si="12"/>
        <v/>
      </c>
      <c r="AG70" s="32" t="str">
        <f t="shared" si="13"/>
        <v/>
      </c>
      <c r="AH70" s="32" t="str">
        <f t="shared" si="14"/>
        <v/>
      </c>
      <c r="AI70" s="32" t="str">
        <f t="shared" si="15"/>
        <v/>
      </c>
      <c r="AJ70" s="32" t="str">
        <f t="shared" si="16"/>
        <v/>
      </c>
      <c r="AK70" s="32" t="str">
        <f t="shared" si="17"/>
        <v/>
      </c>
      <c r="AU70" s="24">
        <f t="shared" si="18"/>
        <v>0</v>
      </c>
      <c r="AV70" s="24">
        <f t="shared" si="19"/>
        <v>0</v>
      </c>
      <c r="AW70" s="24" t="str">
        <f t="shared" si="20"/>
        <v/>
      </c>
      <c r="AX70" s="24" t="str">
        <f t="shared" si="21"/>
        <v/>
      </c>
      <c r="AY70" s="24" t="str">
        <f t="shared" si="22"/>
        <v/>
      </c>
      <c r="AZ70" s="24" t="str">
        <f t="shared" si="23"/>
        <v/>
      </c>
      <c r="BA70" s="24" t="str">
        <f t="shared" si="24"/>
        <v/>
      </c>
      <c r="BB70" s="24" t="str">
        <f t="shared" si="25"/>
        <v/>
      </c>
      <c r="BC70" s="24" t="str">
        <f t="shared" si="26"/>
        <v/>
      </c>
      <c r="BM70" s="31">
        <f t="shared" si="27"/>
        <v>0</v>
      </c>
      <c r="BN70" s="31">
        <f t="shared" si="28"/>
        <v>0</v>
      </c>
      <c r="BO70" s="31" t="str">
        <f t="shared" si="29"/>
        <v/>
      </c>
      <c r="BP70" s="31" t="str">
        <f t="shared" si="30"/>
        <v/>
      </c>
      <c r="BQ70" s="31" t="str">
        <f t="shared" si="31"/>
        <v/>
      </c>
      <c r="BR70" s="31" t="str">
        <f t="shared" si="32"/>
        <v/>
      </c>
      <c r="BS70" s="31" t="str">
        <f t="shared" si="33"/>
        <v/>
      </c>
      <c r="BT70" s="31" t="str">
        <f t="shared" si="34"/>
        <v/>
      </c>
      <c r="BU70" s="31" t="str">
        <f t="shared" si="35"/>
        <v/>
      </c>
    </row>
    <row r="71" spans="11:73" x14ac:dyDescent="0.3">
      <c r="K71" s="10">
        <f t="shared" si="0"/>
        <v>0</v>
      </c>
      <c r="L71" s="10">
        <f t="shared" si="1"/>
        <v>0</v>
      </c>
      <c r="M71" s="10" t="str">
        <f t="shared" si="2"/>
        <v/>
      </c>
      <c r="N71" s="10" t="str">
        <f t="shared" si="3"/>
        <v/>
      </c>
      <c r="O71" s="10" t="str">
        <f t="shared" si="4"/>
        <v/>
      </c>
      <c r="P71" s="10" t="str">
        <f t="shared" si="5"/>
        <v/>
      </c>
      <c r="Q71" s="10" t="str">
        <f t="shared" si="6"/>
        <v/>
      </c>
      <c r="R71" s="10" t="str">
        <f t="shared" si="7"/>
        <v/>
      </c>
      <c r="S71" s="10" t="str">
        <f t="shared" si="8"/>
        <v/>
      </c>
      <c r="AC71" s="17">
        <f t="shared" si="9"/>
        <v>0</v>
      </c>
      <c r="AD71" s="17">
        <f t="shared" si="10"/>
        <v>0</v>
      </c>
      <c r="AE71" s="32" t="str">
        <f t="shared" si="11"/>
        <v/>
      </c>
      <c r="AF71" s="32" t="str">
        <f t="shared" si="12"/>
        <v/>
      </c>
      <c r="AG71" s="32" t="str">
        <f t="shared" si="13"/>
        <v/>
      </c>
      <c r="AH71" s="32" t="str">
        <f t="shared" si="14"/>
        <v/>
      </c>
      <c r="AI71" s="32" t="str">
        <f t="shared" si="15"/>
        <v/>
      </c>
      <c r="AJ71" s="32" t="str">
        <f t="shared" si="16"/>
        <v/>
      </c>
      <c r="AK71" s="32" t="str">
        <f t="shared" si="17"/>
        <v/>
      </c>
      <c r="AU71" s="24">
        <f t="shared" si="18"/>
        <v>0</v>
      </c>
      <c r="AV71" s="24">
        <f t="shared" si="19"/>
        <v>0</v>
      </c>
      <c r="AW71" s="24" t="str">
        <f t="shared" si="20"/>
        <v/>
      </c>
      <c r="AX71" s="24" t="str">
        <f t="shared" si="21"/>
        <v/>
      </c>
      <c r="AY71" s="24" t="str">
        <f t="shared" si="22"/>
        <v/>
      </c>
      <c r="AZ71" s="24" t="str">
        <f t="shared" si="23"/>
        <v/>
      </c>
      <c r="BA71" s="24" t="str">
        <f t="shared" si="24"/>
        <v/>
      </c>
      <c r="BB71" s="24" t="str">
        <f t="shared" si="25"/>
        <v/>
      </c>
      <c r="BC71" s="24" t="str">
        <f t="shared" si="26"/>
        <v/>
      </c>
      <c r="BM71" s="31">
        <f t="shared" si="27"/>
        <v>0</v>
      </c>
      <c r="BN71" s="31">
        <f t="shared" si="28"/>
        <v>0</v>
      </c>
      <c r="BO71" s="31" t="str">
        <f t="shared" si="29"/>
        <v/>
      </c>
      <c r="BP71" s="31" t="str">
        <f t="shared" si="30"/>
        <v/>
      </c>
      <c r="BQ71" s="31" t="str">
        <f t="shared" si="31"/>
        <v/>
      </c>
      <c r="BR71" s="31" t="str">
        <f t="shared" si="32"/>
        <v/>
      </c>
      <c r="BS71" s="31" t="str">
        <f t="shared" si="33"/>
        <v/>
      </c>
      <c r="BT71" s="31" t="str">
        <f t="shared" si="34"/>
        <v/>
      </c>
      <c r="BU71" s="31" t="str">
        <f t="shared" si="35"/>
        <v/>
      </c>
    </row>
    <row r="72" spans="11:73" x14ac:dyDescent="0.3">
      <c r="K72" s="10">
        <f t="shared" ref="K72:K100" si="45">IF(AND(B72=C72,L72=1),1,0)</f>
        <v>0</v>
      </c>
      <c r="L72" s="10">
        <f t="shared" ref="L72:L100" si="46">IF(C72&gt;0,1,0)</f>
        <v>0</v>
      </c>
      <c r="M72" s="10" t="str">
        <f t="shared" ref="M72:M100" si="47">IF(K72=1,E72,"")</f>
        <v/>
      </c>
      <c r="N72" s="10" t="str">
        <f t="shared" ref="N72:N100" si="48">IF(K72=1,D72,"")</f>
        <v/>
      </c>
      <c r="O72" s="10" t="str">
        <f t="shared" ref="O72:O100" si="49">IF(AND(L72&gt;0,K72=1),F72/I72,"")</f>
        <v/>
      </c>
      <c r="P72" s="10" t="str">
        <f t="shared" ref="P72:P100" si="50">IF(AND(L72&gt;0,K72=0),F72/I72,"")</f>
        <v/>
      </c>
      <c r="Q72" s="10" t="str">
        <f t="shared" ref="Q72:Q100" si="51">IF(L72&gt;0,D72/E72,"")</f>
        <v/>
      </c>
      <c r="R72" s="10" t="str">
        <f t="shared" ref="R72:R100" si="52">IF(AND(L72&gt;0,K72=0),(F72-D72)/(I72-E72),"")</f>
        <v/>
      </c>
      <c r="S72" s="10" t="str">
        <f t="shared" ref="S72:S100" si="53">IF(AND(L72&gt;0,K72=0),I72-E72,"")</f>
        <v/>
      </c>
      <c r="AC72" s="17">
        <f t="shared" ref="AC72:AC100" si="54">IF(AND(T72=U72,AD72=1),1,0)</f>
        <v>0</v>
      </c>
      <c r="AD72" s="17">
        <f t="shared" ref="AD72:AD100" si="55">IF(U72&gt;0,1,0)</f>
        <v>0</v>
      </c>
      <c r="AE72" s="32" t="str">
        <f t="shared" ref="AE72:AE100" si="56">IF(AC72=1,W72,"")</f>
        <v/>
      </c>
      <c r="AF72" s="32" t="str">
        <f t="shared" ref="AF72:AF100" si="57">IF(AC72=1,V72,"")</f>
        <v/>
      </c>
      <c r="AG72" s="32" t="str">
        <f t="shared" ref="AG72:AG100" si="58">IF(AND(AD72&gt;0,AC72=1),X72/AA72,"")</f>
        <v/>
      </c>
      <c r="AH72" s="32" t="str">
        <f t="shared" ref="AH72:AH100" si="59">IF(AND(AD72&gt;0,AC72=0),X72/AA72,"")</f>
        <v/>
      </c>
      <c r="AI72" s="32" t="str">
        <f t="shared" ref="AI72:AI100" si="60">IF(AD72&gt;0,V72/W72,"")</f>
        <v/>
      </c>
      <c r="AJ72" s="32" t="str">
        <f t="shared" ref="AJ72:AJ100" si="61">IF(AND(AD72&gt;0,AC72=0),(X72-V72)/(AA72-W72),"")</f>
        <v/>
      </c>
      <c r="AK72" s="32" t="str">
        <f t="shared" ref="AK72:AK100" si="62">IF(AND(AD72&gt;0,AC72=0),AA72-W72,"")</f>
        <v/>
      </c>
      <c r="AU72" s="24">
        <f t="shared" ref="AU72:AU100" si="63">IF(AND(AL72=AM72,AV72=1),1,0)</f>
        <v>0</v>
      </c>
      <c r="AV72" s="24">
        <f t="shared" ref="AV72:AV100" si="64">IF(AM72&gt;0,1,0)</f>
        <v>0</v>
      </c>
      <c r="AW72" s="24" t="str">
        <f t="shared" ref="AW72:AW100" si="65">IF(AU72=1,AO72,"")</f>
        <v/>
      </c>
      <c r="AX72" s="24" t="str">
        <f t="shared" ref="AX72:AX100" si="66">IF(AU72=1,AN72,"")</f>
        <v/>
      </c>
      <c r="AY72" s="24" t="str">
        <f t="shared" ref="AY72:AY100" si="67">IF(AND(AV72&gt;0,AU72=1),AP72/AS72,"")</f>
        <v/>
      </c>
      <c r="AZ72" s="24" t="str">
        <f t="shared" ref="AZ72:AZ100" si="68">IF(AND(AV72&gt;0,AU72=0),AP72/AS72,"")</f>
        <v/>
      </c>
      <c r="BA72" s="24" t="str">
        <f t="shared" ref="BA72:BA100" si="69">IF(AV72&gt;0,AN72/AO72,"")</f>
        <v/>
      </c>
      <c r="BB72" s="24" t="str">
        <f t="shared" ref="BB72:BB100" si="70">IF(AND(AV72&gt;0,AU72=0),(AP72-AN72)/(AS72-AO72),"")</f>
        <v/>
      </c>
      <c r="BC72" s="24" t="str">
        <f t="shared" ref="BC72:BC100" si="71">IF(AND(AV72&gt;0,AU72=0),AS72-AO72,"")</f>
        <v/>
      </c>
      <c r="BM72" s="31">
        <f t="shared" ref="BM72:BM100" si="72">IF(AND(BD72=BE72,BN72=1),1,0)</f>
        <v>0</v>
      </c>
      <c r="BN72" s="31">
        <f t="shared" ref="BN72:BN100" si="73">IF(BE72&gt;0,1,0)</f>
        <v>0</v>
      </c>
      <c r="BO72" s="31" t="str">
        <f t="shared" ref="BO72:BO100" si="74">IF(BM72=1,BG72,"")</f>
        <v/>
      </c>
      <c r="BP72" s="31" t="str">
        <f t="shared" ref="BP72:BP100" si="75">IF(BM72=1,BF72,"")</f>
        <v/>
      </c>
      <c r="BQ72" s="31" t="str">
        <f t="shared" ref="BQ72:BQ100" si="76">IF(AND(BN72&gt;0,BM72=1),BH72/BK72,"")</f>
        <v/>
      </c>
      <c r="BR72" s="31" t="str">
        <f t="shared" ref="BR72:BR100" si="77">IF(AND(BN72&gt;0,BM72=0),BH72/BK72,"")</f>
        <v/>
      </c>
      <c r="BS72" s="31" t="str">
        <f t="shared" ref="BS72:BS100" si="78">IF(BN72&gt;0,BF72/BG72,"")</f>
        <v/>
      </c>
      <c r="BT72" s="31" t="str">
        <f t="shared" ref="BT72:BT100" si="79">IF(AND(BN72&gt;0,BM72=0),(BH72-BF72)/(BK72-BG72),"")</f>
        <v/>
      </c>
      <c r="BU72" s="31" t="str">
        <f t="shared" ref="BU72:BU100" si="80">IF(AND(BN72&gt;0,BM72=0),BK72-BG72,"")</f>
        <v/>
      </c>
    </row>
    <row r="73" spans="11:73" x14ac:dyDescent="0.3">
      <c r="K73" s="10">
        <f t="shared" si="45"/>
        <v>0</v>
      </c>
      <c r="L73" s="10">
        <f t="shared" si="46"/>
        <v>0</v>
      </c>
      <c r="M73" s="10" t="str">
        <f t="shared" si="47"/>
        <v/>
      </c>
      <c r="N73" s="10" t="str">
        <f t="shared" si="48"/>
        <v/>
      </c>
      <c r="O73" s="10" t="str">
        <f t="shared" si="49"/>
        <v/>
      </c>
      <c r="P73" s="10" t="str">
        <f t="shared" si="50"/>
        <v/>
      </c>
      <c r="Q73" s="10" t="str">
        <f t="shared" si="51"/>
        <v/>
      </c>
      <c r="R73" s="10" t="str">
        <f t="shared" si="52"/>
        <v/>
      </c>
      <c r="S73" s="10" t="str">
        <f t="shared" si="53"/>
        <v/>
      </c>
      <c r="AC73" s="17">
        <f t="shared" si="54"/>
        <v>0</v>
      </c>
      <c r="AD73" s="17">
        <f t="shared" si="55"/>
        <v>0</v>
      </c>
      <c r="AE73" s="32" t="str">
        <f t="shared" si="56"/>
        <v/>
      </c>
      <c r="AF73" s="32" t="str">
        <f t="shared" si="57"/>
        <v/>
      </c>
      <c r="AG73" s="32" t="str">
        <f t="shared" si="58"/>
        <v/>
      </c>
      <c r="AH73" s="32" t="str">
        <f t="shared" si="59"/>
        <v/>
      </c>
      <c r="AI73" s="32" t="str">
        <f t="shared" si="60"/>
        <v/>
      </c>
      <c r="AJ73" s="32" t="str">
        <f t="shared" si="61"/>
        <v/>
      </c>
      <c r="AK73" s="32" t="str">
        <f t="shared" si="62"/>
        <v/>
      </c>
      <c r="AU73" s="24">
        <f t="shared" si="63"/>
        <v>0</v>
      </c>
      <c r="AV73" s="24">
        <f t="shared" si="64"/>
        <v>0</v>
      </c>
      <c r="AW73" s="24" t="str">
        <f t="shared" si="65"/>
        <v/>
      </c>
      <c r="AX73" s="24" t="str">
        <f t="shared" si="66"/>
        <v/>
      </c>
      <c r="AY73" s="24" t="str">
        <f t="shared" si="67"/>
        <v/>
      </c>
      <c r="AZ73" s="24" t="str">
        <f t="shared" si="68"/>
        <v/>
      </c>
      <c r="BA73" s="24" t="str">
        <f t="shared" si="69"/>
        <v/>
      </c>
      <c r="BB73" s="24" t="str">
        <f t="shared" si="70"/>
        <v/>
      </c>
      <c r="BC73" s="24" t="str">
        <f t="shared" si="71"/>
        <v/>
      </c>
      <c r="BM73" s="31">
        <f t="shared" si="72"/>
        <v>0</v>
      </c>
      <c r="BN73" s="31">
        <f t="shared" si="73"/>
        <v>0</v>
      </c>
      <c r="BO73" s="31" t="str">
        <f t="shared" si="74"/>
        <v/>
      </c>
      <c r="BP73" s="31" t="str">
        <f t="shared" si="75"/>
        <v/>
      </c>
      <c r="BQ73" s="31" t="str">
        <f t="shared" si="76"/>
        <v/>
      </c>
      <c r="BR73" s="31" t="str">
        <f t="shared" si="77"/>
        <v/>
      </c>
      <c r="BS73" s="31" t="str">
        <f t="shared" si="78"/>
        <v/>
      </c>
      <c r="BT73" s="31" t="str">
        <f t="shared" si="79"/>
        <v/>
      </c>
      <c r="BU73" s="31" t="str">
        <f t="shared" si="80"/>
        <v/>
      </c>
    </row>
    <row r="74" spans="11:73" x14ac:dyDescent="0.3">
      <c r="K74" s="10">
        <f t="shared" si="45"/>
        <v>0</v>
      </c>
      <c r="L74" s="10">
        <f t="shared" si="46"/>
        <v>0</v>
      </c>
      <c r="M74" s="10" t="str">
        <f t="shared" si="47"/>
        <v/>
      </c>
      <c r="N74" s="10" t="str">
        <f t="shared" si="48"/>
        <v/>
      </c>
      <c r="O74" s="10" t="str">
        <f t="shared" si="49"/>
        <v/>
      </c>
      <c r="P74" s="10" t="str">
        <f t="shared" si="50"/>
        <v/>
      </c>
      <c r="Q74" s="10" t="str">
        <f t="shared" si="51"/>
        <v/>
      </c>
      <c r="R74" s="10" t="str">
        <f t="shared" si="52"/>
        <v/>
      </c>
      <c r="S74" s="10" t="str">
        <f t="shared" si="53"/>
        <v/>
      </c>
      <c r="AC74" s="17">
        <f t="shared" si="54"/>
        <v>0</v>
      </c>
      <c r="AD74" s="17">
        <f t="shared" si="55"/>
        <v>0</v>
      </c>
      <c r="AE74" s="32" t="str">
        <f t="shared" si="56"/>
        <v/>
      </c>
      <c r="AF74" s="32" t="str">
        <f t="shared" si="57"/>
        <v/>
      </c>
      <c r="AG74" s="32" t="str">
        <f t="shared" si="58"/>
        <v/>
      </c>
      <c r="AH74" s="32" t="str">
        <f t="shared" si="59"/>
        <v/>
      </c>
      <c r="AI74" s="32" t="str">
        <f t="shared" si="60"/>
        <v/>
      </c>
      <c r="AJ74" s="32" t="str">
        <f t="shared" si="61"/>
        <v/>
      </c>
      <c r="AK74" s="32" t="str">
        <f t="shared" si="62"/>
        <v/>
      </c>
      <c r="AU74" s="24">
        <f t="shared" si="63"/>
        <v>0</v>
      </c>
      <c r="AV74" s="24">
        <f t="shared" si="64"/>
        <v>0</v>
      </c>
      <c r="AW74" s="24" t="str">
        <f t="shared" si="65"/>
        <v/>
      </c>
      <c r="AX74" s="24" t="str">
        <f t="shared" si="66"/>
        <v/>
      </c>
      <c r="AY74" s="24" t="str">
        <f t="shared" si="67"/>
        <v/>
      </c>
      <c r="AZ74" s="24" t="str">
        <f t="shared" si="68"/>
        <v/>
      </c>
      <c r="BA74" s="24" t="str">
        <f t="shared" si="69"/>
        <v/>
      </c>
      <c r="BB74" s="24" t="str">
        <f t="shared" si="70"/>
        <v/>
      </c>
      <c r="BC74" s="24" t="str">
        <f t="shared" si="71"/>
        <v/>
      </c>
      <c r="BM74" s="31">
        <f t="shared" si="72"/>
        <v>0</v>
      </c>
      <c r="BN74" s="31">
        <f t="shared" si="73"/>
        <v>0</v>
      </c>
      <c r="BO74" s="31" t="str">
        <f t="shared" si="74"/>
        <v/>
      </c>
      <c r="BP74" s="31" t="str">
        <f t="shared" si="75"/>
        <v/>
      </c>
      <c r="BQ74" s="31" t="str">
        <f t="shared" si="76"/>
        <v/>
      </c>
      <c r="BR74" s="31" t="str">
        <f t="shared" si="77"/>
        <v/>
      </c>
      <c r="BS74" s="31" t="str">
        <f t="shared" si="78"/>
        <v/>
      </c>
      <c r="BT74" s="31" t="str">
        <f t="shared" si="79"/>
        <v/>
      </c>
      <c r="BU74" s="31" t="str">
        <f t="shared" si="80"/>
        <v/>
      </c>
    </row>
    <row r="75" spans="11:73" x14ac:dyDescent="0.3">
      <c r="K75" s="10">
        <f t="shared" si="45"/>
        <v>0</v>
      </c>
      <c r="L75" s="10">
        <f t="shared" si="46"/>
        <v>0</v>
      </c>
      <c r="M75" s="10" t="str">
        <f t="shared" si="47"/>
        <v/>
      </c>
      <c r="N75" s="10" t="str">
        <f t="shared" si="48"/>
        <v/>
      </c>
      <c r="O75" s="10" t="str">
        <f t="shared" si="49"/>
        <v/>
      </c>
      <c r="P75" s="10" t="str">
        <f t="shared" si="50"/>
        <v/>
      </c>
      <c r="Q75" s="10" t="str">
        <f t="shared" si="51"/>
        <v/>
      </c>
      <c r="R75" s="10" t="str">
        <f t="shared" si="52"/>
        <v/>
      </c>
      <c r="S75" s="10" t="str">
        <f t="shared" si="53"/>
        <v/>
      </c>
      <c r="AC75" s="17">
        <f t="shared" si="54"/>
        <v>0</v>
      </c>
      <c r="AD75" s="17">
        <f t="shared" si="55"/>
        <v>0</v>
      </c>
      <c r="AE75" s="32" t="str">
        <f t="shared" si="56"/>
        <v/>
      </c>
      <c r="AF75" s="32" t="str">
        <f t="shared" si="57"/>
        <v/>
      </c>
      <c r="AG75" s="32" t="str">
        <f t="shared" si="58"/>
        <v/>
      </c>
      <c r="AH75" s="32" t="str">
        <f t="shared" si="59"/>
        <v/>
      </c>
      <c r="AI75" s="32" t="str">
        <f t="shared" si="60"/>
        <v/>
      </c>
      <c r="AJ75" s="32" t="str">
        <f t="shared" si="61"/>
        <v/>
      </c>
      <c r="AK75" s="32" t="str">
        <f t="shared" si="62"/>
        <v/>
      </c>
      <c r="AU75" s="24">
        <f t="shared" si="63"/>
        <v>0</v>
      </c>
      <c r="AV75" s="24">
        <f t="shared" si="64"/>
        <v>0</v>
      </c>
      <c r="AW75" s="24" t="str">
        <f t="shared" si="65"/>
        <v/>
      </c>
      <c r="AX75" s="24" t="str">
        <f t="shared" si="66"/>
        <v/>
      </c>
      <c r="AY75" s="24" t="str">
        <f t="shared" si="67"/>
        <v/>
      </c>
      <c r="AZ75" s="24" t="str">
        <f t="shared" si="68"/>
        <v/>
      </c>
      <c r="BA75" s="24" t="str">
        <f t="shared" si="69"/>
        <v/>
      </c>
      <c r="BB75" s="24" t="str">
        <f t="shared" si="70"/>
        <v/>
      </c>
      <c r="BC75" s="24" t="str">
        <f t="shared" si="71"/>
        <v/>
      </c>
      <c r="BM75" s="31">
        <f t="shared" si="72"/>
        <v>0</v>
      </c>
      <c r="BN75" s="31">
        <f t="shared" si="73"/>
        <v>0</v>
      </c>
      <c r="BO75" s="31" t="str">
        <f t="shared" si="74"/>
        <v/>
      </c>
      <c r="BP75" s="31" t="str">
        <f t="shared" si="75"/>
        <v/>
      </c>
      <c r="BQ75" s="31" t="str">
        <f t="shared" si="76"/>
        <v/>
      </c>
      <c r="BR75" s="31" t="str">
        <f t="shared" si="77"/>
        <v/>
      </c>
      <c r="BS75" s="31" t="str">
        <f t="shared" si="78"/>
        <v/>
      </c>
      <c r="BT75" s="31" t="str">
        <f t="shared" si="79"/>
        <v/>
      </c>
      <c r="BU75" s="31" t="str">
        <f t="shared" si="80"/>
        <v/>
      </c>
    </row>
    <row r="76" spans="11:73" x14ac:dyDescent="0.3">
      <c r="K76" s="10">
        <f t="shared" si="45"/>
        <v>0</v>
      </c>
      <c r="L76" s="10">
        <f t="shared" si="46"/>
        <v>0</v>
      </c>
      <c r="M76" s="10" t="str">
        <f t="shared" si="47"/>
        <v/>
      </c>
      <c r="N76" s="10" t="str">
        <f t="shared" si="48"/>
        <v/>
      </c>
      <c r="O76" s="10" t="str">
        <f t="shared" si="49"/>
        <v/>
      </c>
      <c r="P76" s="10" t="str">
        <f t="shared" si="50"/>
        <v/>
      </c>
      <c r="Q76" s="10" t="str">
        <f t="shared" si="51"/>
        <v/>
      </c>
      <c r="R76" s="10" t="str">
        <f t="shared" si="52"/>
        <v/>
      </c>
      <c r="S76" s="10" t="str">
        <f t="shared" si="53"/>
        <v/>
      </c>
      <c r="AC76" s="17">
        <f t="shared" si="54"/>
        <v>0</v>
      </c>
      <c r="AD76" s="17">
        <f t="shared" si="55"/>
        <v>0</v>
      </c>
      <c r="AE76" s="32" t="str">
        <f t="shared" si="56"/>
        <v/>
      </c>
      <c r="AF76" s="32" t="str">
        <f t="shared" si="57"/>
        <v/>
      </c>
      <c r="AG76" s="32" t="str">
        <f t="shared" si="58"/>
        <v/>
      </c>
      <c r="AH76" s="32" t="str">
        <f t="shared" si="59"/>
        <v/>
      </c>
      <c r="AI76" s="32" t="str">
        <f t="shared" si="60"/>
        <v/>
      </c>
      <c r="AJ76" s="32" t="str">
        <f t="shared" si="61"/>
        <v/>
      </c>
      <c r="AK76" s="32" t="str">
        <f t="shared" si="62"/>
        <v/>
      </c>
      <c r="AU76" s="24">
        <f t="shared" si="63"/>
        <v>0</v>
      </c>
      <c r="AV76" s="24">
        <f t="shared" si="64"/>
        <v>0</v>
      </c>
      <c r="AW76" s="24" t="str">
        <f t="shared" si="65"/>
        <v/>
      </c>
      <c r="AX76" s="24" t="str">
        <f t="shared" si="66"/>
        <v/>
      </c>
      <c r="AY76" s="24" t="str">
        <f t="shared" si="67"/>
        <v/>
      </c>
      <c r="AZ76" s="24" t="str">
        <f t="shared" si="68"/>
        <v/>
      </c>
      <c r="BA76" s="24" t="str">
        <f t="shared" si="69"/>
        <v/>
      </c>
      <c r="BB76" s="24" t="str">
        <f t="shared" si="70"/>
        <v/>
      </c>
      <c r="BC76" s="24" t="str">
        <f t="shared" si="71"/>
        <v/>
      </c>
      <c r="BM76" s="31">
        <f t="shared" si="72"/>
        <v>0</v>
      </c>
      <c r="BN76" s="31">
        <f t="shared" si="73"/>
        <v>0</v>
      </c>
      <c r="BO76" s="31" t="str">
        <f t="shared" si="74"/>
        <v/>
      </c>
      <c r="BP76" s="31" t="str">
        <f t="shared" si="75"/>
        <v/>
      </c>
      <c r="BQ76" s="31" t="str">
        <f t="shared" si="76"/>
        <v/>
      </c>
      <c r="BR76" s="31" t="str">
        <f t="shared" si="77"/>
        <v/>
      </c>
      <c r="BS76" s="31" t="str">
        <f t="shared" si="78"/>
        <v/>
      </c>
      <c r="BT76" s="31" t="str">
        <f t="shared" si="79"/>
        <v/>
      </c>
      <c r="BU76" s="31" t="str">
        <f t="shared" si="80"/>
        <v/>
      </c>
    </row>
    <row r="77" spans="11:73" x14ac:dyDescent="0.3">
      <c r="K77" s="10">
        <f t="shared" si="45"/>
        <v>0</v>
      </c>
      <c r="L77" s="10">
        <f t="shared" si="46"/>
        <v>0</v>
      </c>
      <c r="M77" s="10" t="str">
        <f t="shared" si="47"/>
        <v/>
      </c>
      <c r="N77" s="10" t="str">
        <f t="shared" si="48"/>
        <v/>
      </c>
      <c r="O77" s="10" t="str">
        <f t="shared" si="49"/>
        <v/>
      </c>
      <c r="P77" s="10" t="str">
        <f t="shared" si="50"/>
        <v/>
      </c>
      <c r="Q77" s="10" t="str">
        <f t="shared" si="51"/>
        <v/>
      </c>
      <c r="R77" s="10" t="str">
        <f t="shared" si="52"/>
        <v/>
      </c>
      <c r="S77" s="10" t="str">
        <f t="shared" si="53"/>
        <v/>
      </c>
      <c r="AC77" s="17">
        <f t="shared" si="54"/>
        <v>0</v>
      </c>
      <c r="AD77" s="17">
        <f t="shared" si="55"/>
        <v>0</v>
      </c>
      <c r="AE77" s="32" t="str">
        <f t="shared" si="56"/>
        <v/>
      </c>
      <c r="AF77" s="32" t="str">
        <f t="shared" si="57"/>
        <v/>
      </c>
      <c r="AG77" s="32" t="str">
        <f t="shared" si="58"/>
        <v/>
      </c>
      <c r="AH77" s="32" t="str">
        <f t="shared" si="59"/>
        <v/>
      </c>
      <c r="AI77" s="32" t="str">
        <f t="shared" si="60"/>
        <v/>
      </c>
      <c r="AJ77" s="32" t="str">
        <f t="shared" si="61"/>
        <v/>
      </c>
      <c r="AK77" s="32" t="str">
        <f t="shared" si="62"/>
        <v/>
      </c>
      <c r="AU77" s="24">
        <f t="shared" si="63"/>
        <v>0</v>
      </c>
      <c r="AV77" s="24">
        <f t="shared" si="64"/>
        <v>0</v>
      </c>
      <c r="AW77" s="24" t="str">
        <f t="shared" si="65"/>
        <v/>
      </c>
      <c r="AX77" s="24" t="str">
        <f t="shared" si="66"/>
        <v/>
      </c>
      <c r="AY77" s="24" t="str">
        <f t="shared" si="67"/>
        <v/>
      </c>
      <c r="AZ77" s="24" t="str">
        <f t="shared" si="68"/>
        <v/>
      </c>
      <c r="BA77" s="24" t="str">
        <f t="shared" si="69"/>
        <v/>
      </c>
      <c r="BB77" s="24" t="str">
        <f t="shared" si="70"/>
        <v/>
      </c>
      <c r="BC77" s="24" t="str">
        <f t="shared" si="71"/>
        <v/>
      </c>
      <c r="BM77" s="31">
        <f t="shared" si="72"/>
        <v>0</v>
      </c>
      <c r="BN77" s="31">
        <f t="shared" si="73"/>
        <v>0</v>
      </c>
      <c r="BO77" s="31" t="str">
        <f t="shared" si="74"/>
        <v/>
      </c>
      <c r="BP77" s="31" t="str">
        <f t="shared" si="75"/>
        <v/>
      </c>
      <c r="BQ77" s="31" t="str">
        <f t="shared" si="76"/>
        <v/>
      </c>
      <c r="BR77" s="31" t="str">
        <f t="shared" si="77"/>
        <v/>
      </c>
      <c r="BS77" s="31" t="str">
        <f t="shared" si="78"/>
        <v/>
      </c>
      <c r="BT77" s="31" t="str">
        <f t="shared" si="79"/>
        <v/>
      </c>
      <c r="BU77" s="31" t="str">
        <f t="shared" si="80"/>
        <v/>
      </c>
    </row>
    <row r="78" spans="11:73" x14ac:dyDescent="0.3">
      <c r="K78" s="10">
        <f t="shared" si="45"/>
        <v>0</v>
      </c>
      <c r="L78" s="10">
        <f t="shared" si="46"/>
        <v>0</v>
      </c>
      <c r="M78" s="10" t="str">
        <f t="shared" si="47"/>
        <v/>
      </c>
      <c r="N78" s="10" t="str">
        <f t="shared" si="48"/>
        <v/>
      </c>
      <c r="O78" s="10" t="str">
        <f t="shared" si="49"/>
        <v/>
      </c>
      <c r="P78" s="10" t="str">
        <f t="shared" si="50"/>
        <v/>
      </c>
      <c r="Q78" s="10" t="str">
        <f t="shared" si="51"/>
        <v/>
      </c>
      <c r="R78" s="10" t="str">
        <f t="shared" si="52"/>
        <v/>
      </c>
      <c r="S78" s="10" t="str">
        <f t="shared" si="53"/>
        <v/>
      </c>
      <c r="AC78" s="17">
        <f t="shared" si="54"/>
        <v>0</v>
      </c>
      <c r="AD78" s="17">
        <f t="shared" si="55"/>
        <v>0</v>
      </c>
      <c r="AE78" s="32" t="str">
        <f t="shared" si="56"/>
        <v/>
      </c>
      <c r="AF78" s="32" t="str">
        <f t="shared" si="57"/>
        <v/>
      </c>
      <c r="AG78" s="32" t="str">
        <f t="shared" si="58"/>
        <v/>
      </c>
      <c r="AH78" s="32" t="str">
        <f t="shared" si="59"/>
        <v/>
      </c>
      <c r="AI78" s="32" t="str">
        <f t="shared" si="60"/>
        <v/>
      </c>
      <c r="AJ78" s="32" t="str">
        <f t="shared" si="61"/>
        <v/>
      </c>
      <c r="AK78" s="32" t="str">
        <f t="shared" si="62"/>
        <v/>
      </c>
      <c r="AU78" s="24">
        <f t="shared" si="63"/>
        <v>0</v>
      </c>
      <c r="AV78" s="24">
        <f t="shared" si="64"/>
        <v>0</v>
      </c>
      <c r="AW78" s="24" t="str">
        <f t="shared" si="65"/>
        <v/>
      </c>
      <c r="AX78" s="24" t="str">
        <f t="shared" si="66"/>
        <v/>
      </c>
      <c r="AY78" s="24" t="str">
        <f t="shared" si="67"/>
        <v/>
      </c>
      <c r="AZ78" s="24" t="str">
        <f t="shared" si="68"/>
        <v/>
      </c>
      <c r="BA78" s="24" t="str">
        <f t="shared" si="69"/>
        <v/>
      </c>
      <c r="BB78" s="24" t="str">
        <f t="shared" si="70"/>
        <v/>
      </c>
      <c r="BC78" s="24" t="str">
        <f t="shared" si="71"/>
        <v/>
      </c>
      <c r="BM78" s="31">
        <f t="shared" si="72"/>
        <v>0</v>
      </c>
      <c r="BN78" s="31">
        <f t="shared" si="73"/>
        <v>0</v>
      </c>
      <c r="BO78" s="31" t="str">
        <f t="shared" si="74"/>
        <v/>
      </c>
      <c r="BP78" s="31" t="str">
        <f t="shared" si="75"/>
        <v/>
      </c>
      <c r="BQ78" s="31" t="str">
        <f t="shared" si="76"/>
        <v/>
      </c>
      <c r="BR78" s="31" t="str">
        <f t="shared" si="77"/>
        <v/>
      </c>
      <c r="BS78" s="31" t="str">
        <f t="shared" si="78"/>
        <v/>
      </c>
      <c r="BT78" s="31" t="str">
        <f t="shared" si="79"/>
        <v/>
      </c>
      <c r="BU78" s="31" t="str">
        <f t="shared" si="80"/>
        <v/>
      </c>
    </row>
    <row r="79" spans="11:73" x14ac:dyDescent="0.3">
      <c r="K79" s="10">
        <f t="shared" si="45"/>
        <v>0</v>
      </c>
      <c r="L79" s="10">
        <f t="shared" si="46"/>
        <v>0</v>
      </c>
      <c r="M79" s="10" t="str">
        <f t="shared" si="47"/>
        <v/>
      </c>
      <c r="N79" s="10" t="str">
        <f t="shared" si="48"/>
        <v/>
      </c>
      <c r="O79" s="10" t="str">
        <f t="shared" si="49"/>
        <v/>
      </c>
      <c r="P79" s="10" t="str">
        <f t="shared" si="50"/>
        <v/>
      </c>
      <c r="Q79" s="10" t="str">
        <f t="shared" si="51"/>
        <v/>
      </c>
      <c r="R79" s="10" t="str">
        <f t="shared" si="52"/>
        <v/>
      </c>
      <c r="S79" s="10" t="str">
        <f t="shared" si="53"/>
        <v/>
      </c>
      <c r="AC79" s="17">
        <f t="shared" si="54"/>
        <v>0</v>
      </c>
      <c r="AD79" s="17">
        <f t="shared" si="55"/>
        <v>0</v>
      </c>
      <c r="AE79" s="32" t="str">
        <f t="shared" si="56"/>
        <v/>
      </c>
      <c r="AF79" s="32" t="str">
        <f t="shared" si="57"/>
        <v/>
      </c>
      <c r="AG79" s="32" t="str">
        <f t="shared" si="58"/>
        <v/>
      </c>
      <c r="AH79" s="32" t="str">
        <f t="shared" si="59"/>
        <v/>
      </c>
      <c r="AI79" s="32" t="str">
        <f t="shared" si="60"/>
        <v/>
      </c>
      <c r="AJ79" s="32" t="str">
        <f t="shared" si="61"/>
        <v/>
      </c>
      <c r="AK79" s="32" t="str">
        <f t="shared" si="62"/>
        <v/>
      </c>
      <c r="AU79" s="24">
        <f t="shared" si="63"/>
        <v>0</v>
      </c>
      <c r="AV79" s="24">
        <f t="shared" si="64"/>
        <v>0</v>
      </c>
      <c r="AW79" s="24" t="str">
        <f t="shared" si="65"/>
        <v/>
      </c>
      <c r="AX79" s="24" t="str">
        <f t="shared" si="66"/>
        <v/>
      </c>
      <c r="AY79" s="24" t="str">
        <f t="shared" si="67"/>
        <v/>
      </c>
      <c r="AZ79" s="24" t="str">
        <f t="shared" si="68"/>
        <v/>
      </c>
      <c r="BA79" s="24" t="str">
        <f t="shared" si="69"/>
        <v/>
      </c>
      <c r="BB79" s="24" t="str">
        <f t="shared" si="70"/>
        <v/>
      </c>
      <c r="BC79" s="24" t="str">
        <f t="shared" si="71"/>
        <v/>
      </c>
      <c r="BM79" s="31">
        <f t="shared" si="72"/>
        <v>0</v>
      </c>
      <c r="BN79" s="31">
        <f t="shared" si="73"/>
        <v>0</v>
      </c>
      <c r="BO79" s="31" t="str">
        <f t="shared" si="74"/>
        <v/>
      </c>
      <c r="BP79" s="31" t="str">
        <f t="shared" si="75"/>
        <v/>
      </c>
      <c r="BQ79" s="31" t="str">
        <f t="shared" si="76"/>
        <v/>
      </c>
      <c r="BR79" s="31" t="str">
        <f t="shared" si="77"/>
        <v/>
      </c>
      <c r="BS79" s="31" t="str">
        <f t="shared" si="78"/>
        <v/>
      </c>
      <c r="BT79" s="31" t="str">
        <f t="shared" si="79"/>
        <v/>
      </c>
      <c r="BU79" s="31" t="str">
        <f t="shared" si="80"/>
        <v/>
      </c>
    </row>
    <row r="80" spans="11:73" x14ac:dyDescent="0.3">
      <c r="K80" s="10">
        <f t="shared" si="45"/>
        <v>0</v>
      </c>
      <c r="L80" s="10">
        <f t="shared" si="46"/>
        <v>0</v>
      </c>
      <c r="M80" s="10" t="str">
        <f t="shared" si="47"/>
        <v/>
      </c>
      <c r="N80" s="10" t="str">
        <f t="shared" si="48"/>
        <v/>
      </c>
      <c r="O80" s="10" t="str">
        <f t="shared" si="49"/>
        <v/>
      </c>
      <c r="P80" s="10" t="str">
        <f t="shared" si="50"/>
        <v/>
      </c>
      <c r="Q80" s="10" t="str">
        <f t="shared" si="51"/>
        <v/>
      </c>
      <c r="R80" s="10" t="str">
        <f t="shared" si="52"/>
        <v/>
      </c>
      <c r="S80" s="10" t="str">
        <f t="shared" si="53"/>
        <v/>
      </c>
      <c r="AC80" s="17">
        <f t="shared" si="54"/>
        <v>0</v>
      </c>
      <c r="AD80" s="17">
        <f t="shared" si="55"/>
        <v>0</v>
      </c>
      <c r="AE80" s="32" t="str">
        <f t="shared" si="56"/>
        <v/>
      </c>
      <c r="AF80" s="32" t="str">
        <f t="shared" si="57"/>
        <v/>
      </c>
      <c r="AG80" s="32" t="str">
        <f t="shared" si="58"/>
        <v/>
      </c>
      <c r="AH80" s="32" t="str">
        <f t="shared" si="59"/>
        <v/>
      </c>
      <c r="AI80" s="32" t="str">
        <f t="shared" si="60"/>
        <v/>
      </c>
      <c r="AJ80" s="32" t="str">
        <f t="shared" si="61"/>
        <v/>
      </c>
      <c r="AK80" s="32" t="str">
        <f t="shared" si="62"/>
        <v/>
      </c>
      <c r="AU80" s="24">
        <f t="shared" si="63"/>
        <v>0</v>
      </c>
      <c r="AV80" s="24">
        <f t="shared" si="64"/>
        <v>0</v>
      </c>
      <c r="AW80" s="24" t="str">
        <f t="shared" si="65"/>
        <v/>
      </c>
      <c r="AX80" s="24" t="str">
        <f t="shared" si="66"/>
        <v/>
      </c>
      <c r="AY80" s="24" t="str">
        <f t="shared" si="67"/>
        <v/>
      </c>
      <c r="AZ80" s="24" t="str">
        <f t="shared" si="68"/>
        <v/>
      </c>
      <c r="BA80" s="24" t="str">
        <f t="shared" si="69"/>
        <v/>
      </c>
      <c r="BB80" s="24" t="str">
        <f t="shared" si="70"/>
        <v/>
      </c>
      <c r="BC80" s="24" t="str">
        <f t="shared" si="71"/>
        <v/>
      </c>
      <c r="BM80" s="31">
        <f t="shared" si="72"/>
        <v>0</v>
      </c>
      <c r="BN80" s="31">
        <f t="shared" si="73"/>
        <v>0</v>
      </c>
      <c r="BO80" s="31" t="str">
        <f t="shared" si="74"/>
        <v/>
      </c>
      <c r="BP80" s="31" t="str">
        <f t="shared" si="75"/>
        <v/>
      </c>
      <c r="BQ80" s="31" t="str">
        <f t="shared" si="76"/>
        <v/>
      </c>
      <c r="BR80" s="31" t="str">
        <f t="shared" si="77"/>
        <v/>
      </c>
      <c r="BS80" s="31" t="str">
        <f t="shared" si="78"/>
        <v/>
      </c>
      <c r="BT80" s="31" t="str">
        <f t="shared" si="79"/>
        <v/>
      </c>
      <c r="BU80" s="31" t="str">
        <f t="shared" si="80"/>
        <v/>
      </c>
    </row>
    <row r="81" spans="11:73" x14ac:dyDescent="0.3">
      <c r="K81" s="10">
        <f t="shared" si="45"/>
        <v>0</v>
      </c>
      <c r="L81" s="10">
        <f t="shared" si="46"/>
        <v>0</v>
      </c>
      <c r="M81" s="10" t="str">
        <f t="shared" si="47"/>
        <v/>
      </c>
      <c r="N81" s="10" t="str">
        <f t="shared" si="48"/>
        <v/>
      </c>
      <c r="O81" s="10" t="str">
        <f t="shared" si="49"/>
        <v/>
      </c>
      <c r="P81" s="10" t="str">
        <f t="shared" si="50"/>
        <v/>
      </c>
      <c r="Q81" s="10" t="str">
        <f t="shared" si="51"/>
        <v/>
      </c>
      <c r="R81" s="10" t="str">
        <f t="shared" si="52"/>
        <v/>
      </c>
      <c r="S81" s="10" t="str">
        <f t="shared" si="53"/>
        <v/>
      </c>
      <c r="AC81" s="17">
        <f t="shared" si="54"/>
        <v>0</v>
      </c>
      <c r="AD81" s="17">
        <f t="shared" si="55"/>
        <v>0</v>
      </c>
      <c r="AE81" s="32" t="str">
        <f t="shared" si="56"/>
        <v/>
      </c>
      <c r="AF81" s="32" t="str">
        <f t="shared" si="57"/>
        <v/>
      </c>
      <c r="AG81" s="32" t="str">
        <f t="shared" si="58"/>
        <v/>
      </c>
      <c r="AH81" s="32" t="str">
        <f t="shared" si="59"/>
        <v/>
      </c>
      <c r="AI81" s="32" t="str">
        <f t="shared" si="60"/>
        <v/>
      </c>
      <c r="AJ81" s="32" t="str">
        <f t="shared" si="61"/>
        <v/>
      </c>
      <c r="AK81" s="32" t="str">
        <f t="shared" si="62"/>
        <v/>
      </c>
      <c r="AU81" s="24">
        <f t="shared" si="63"/>
        <v>0</v>
      </c>
      <c r="AV81" s="24">
        <f t="shared" si="64"/>
        <v>0</v>
      </c>
      <c r="AW81" s="24" t="str">
        <f t="shared" si="65"/>
        <v/>
      </c>
      <c r="AX81" s="24" t="str">
        <f t="shared" si="66"/>
        <v/>
      </c>
      <c r="AY81" s="24" t="str">
        <f t="shared" si="67"/>
        <v/>
      </c>
      <c r="AZ81" s="24" t="str">
        <f t="shared" si="68"/>
        <v/>
      </c>
      <c r="BA81" s="24" t="str">
        <f t="shared" si="69"/>
        <v/>
      </c>
      <c r="BB81" s="24" t="str">
        <f t="shared" si="70"/>
        <v/>
      </c>
      <c r="BC81" s="24" t="str">
        <f t="shared" si="71"/>
        <v/>
      </c>
      <c r="BM81" s="31">
        <f t="shared" si="72"/>
        <v>0</v>
      </c>
      <c r="BN81" s="31">
        <f t="shared" si="73"/>
        <v>0</v>
      </c>
      <c r="BO81" s="31" t="str">
        <f t="shared" si="74"/>
        <v/>
      </c>
      <c r="BP81" s="31" t="str">
        <f t="shared" si="75"/>
        <v/>
      </c>
      <c r="BQ81" s="31" t="str">
        <f t="shared" si="76"/>
        <v/>
      </c>
      <c r="BR81" s="31" t="str">
        <f t="shared" si="77"/>
        <v/>
      </c>
      <c r="BS81" s="31" t="str">
        <f t="shared" si="78"/>
        <v/>
      </c>
      <c r="BT81" s="31" t="str">
        <f t="shared" si="79"/>
        <v/>
      </c>
      <c r="BU81" s="31" t="str">
        <f t="shared" si="80"/>
        <v/>
      </c>
    </row>
    <row r="82" spans="11:73" x14ac:dyDescent="0.3">
      <c r="K82" s="10">
        <f t="shared" si="45"/>
        <v>0</v>
      </c>
      <c r="L82" s="10">
        <f t="shared" si="46"/>
        <v>0</v>
      </c>
      <c r="M82" s="10" t="str">
        <f t="shared" si="47"/>
        <v/>
      </c>
      <c r="N82" s="10" t="str">
        <f t="shared" si="48"/>
        <v/>
      </c>
      <c r="O82" s="10" t="str">
        <f t="shared" si="49"/>
        <v/>
      </c>
      <c r="P82" s="10" t="str">
        <f t="shared" si="50"/>
        <v/>
      </c>
      <c r="Q82" s="10" t="str">
        <f t="shared" si="51"/>
        <v/>
      </c>
      <c r="R82" s="10" t="str">
        <f t="shared" si="52"/>
        <v/>
      </c>
      <c r="S82" s="10" t="str">
        <f t="shared" si="53"/>
        <v/>
      </c>
      <c r="AC82" s="17">
        <f t="shared" si="54"/>
        <v>0</v>
      </c>
      <c r="AD82" s="17">
        <f t="shared" si="55"/>
        <v>0</v>
      </c>
      <c r="AE82" s="32" t="str">
        <f t="shared" si="56"/>
        <v/>
      </c>
      <c r="AF82" s="32" t="str">
        <f t="shared" si="57"/>
        <v/>
      </c>
      <c r="AG82" s="32" t="str">
        <f t="shared" si="58"/>
        <v/>
      </c>
      <c r="AH82" s="32" t="str">
        <f t="shared" si="59"/>
        <v/>
      </c>
      <c r="AI82" s="32" t="str">
        <f t="shared" si="60"/>
        <v/>
      </c>
      <c r="AJ82" s="32" t="str">
        <f t="shared" si="61"/>
        <v/>
      </c>
      <c r="AK82" s="32" t="str">
        <f t="shared" si="62"/>
        <v/>
      </c>
      <c r="AU82" s="24">
        <f t="shared" si="63"/>
        <v>0</v>
      </c>
      <c r="AV82" s="24">
        <f t="shared" si="64"/>
        <v>0</v>
      </c>
      <c r="AW82" s="24" t="str">
        <f t="shared" si="65"/>
        <v/>
      </c>
      <c r="AX82" s="24" t="str">
        <f t="shared" si="66"/>
        <v/>
      </c>
      <c r="AY82" s="24" t="str">
        <f t="shared" si="67"/>
        <v/>
      </c>
      <c r="AZ82" s="24" t="str">
        <f t="shared" si="68"/>
        <v/>
      </c>
      <c r="BA82" s="24" t="str">
        <f t="shared" si="69"/>
        <v/>
      </c>
      <c r="BB82" s="24" t="str">
        <f t="shared" si="70"/>
        <v/>
      </c>
      <c r="BC82" s="24" t="str">
        <f t="shared" si="71"/>
        <v/>
      </c>
      <c r="BM82" s="31">
        <f t="shared" si="72"/>
        <v>0</v>
      </c>
      <c r="BN82" s="31">
        <f t="shared" si="73"/>
        <v>0</v>
      </c>
      <c r="BO82" s="31" t="str">
        <f t="shared" si="74"/>
        <v/>
      </c>
      <c r="BP82" s="31" t="str">
        <f t="shared" si="75"/>
        <v/>
      </c>
      <c r="BQ82" s="31" t="str">
        <f t="shared" si="76"/>
        <v/>
      </c>
      <c r="BR82" s="31" t="str">
        <f t="shared" si="77"/>
        <v/>
      </c>
      <c r="BS82" s="31" t="str">
        <f t="shared" si="78"/>
        <v/>
      </c>
      <c r="BT82" s="31" t="str">
        <f t="shared" si="79"/>
        <v/>
      </c>
      <c r="BU82" s="31" t="str">
        <f t="shared" si="80"/>
        <v/>
      </c>
    </row>
    <row r="83" spans="11:73" x14ac:dyDescent="0.3">
      <c r="K83" s="10">
        <f t="shared" si="45"/>
        <v>0</v>
      </c>
      <c r="L83" s="10">
        <f t="shared" si="46"/>
        <v>0</v>
      </c>
      <c r="M83" s="10" t="str">
        <f t="shared" si="47"/>
        <v/>
      </c>
      <c r="N83" s="10" t="str">
        <f t="shared" si="48"/>
        <v/>
      </c>
      <c r="O83" s="10" t="str">
        <f t="shared" si="49"/>
        <v/>
      </c>
      <c r="P83" s="10" t="str">
        <f t="shared" si="50"/>
        <v/>
      </c>
      <c r="Q83" s="10" t="str">
        <f t="shared" si="51"/>
        <v/>
      </c>
      <c r="R83" s="10" t="str">
        <f t="shared" si="52"/>
        <v/>
      </c>
      <c r="S83" s="10" t="str">
        <f t="shared" si="53"/>
        <v/>
      </c>
      <c r="AC83" s="17">
        <f t="shared" si="54"/>
        <v>0</v>
      </c>
      <c r="AD83" s="17">
        <f t="shared" si="55"/>
        <v>0</v>
      </c>
      <c r="AE83" s="32" t="str">
        <f t="shared" si="56"/>
        <v/>
      </c>
      <c r="AF83" s="32" t="str">
        <f t="shared" si="57"/>
        <v/>
      </c>
      <c r="AG83" s="32" t="str">
        <f t="shared" si="58"/>
        <v/>
      </c>
      <c r="AH83" s="32" t="str">
        <f t="shared" si="59"/>
        <v/>
      </c>
      <c r="AI83" s="32" t="str">
        <f t="shared" si="60"/>
        <v/>
      </c>
      <c r="AJ83" s="32" t="str">
        <f t="shared" si="61"/>
        <v/>
      </c>
      <c r="AK83" s="32" t="str">
        <f t="shared" si="62"/>
        <v/>
      </c>
      <c r="AU83" s="24">
        <f t="shared" si="63"/>
        <v>0</v>
      </c>
      <c r="AV83" s="24">
        <f t="shared" si="64"/>
        <v>0</v>
      </c>
      <c r="AW83" s="24" t="str">
        <f t="shared" si="65"/>
        <v/>
      </c>
      <c r="AX83" s="24" t="str">
        <f t="shared" si="66"/>
        <v/>
      </c>
      <c r="AY83" s="24" t="str">
        <f t="shared" si="67"/>
        <v/>
      </c>
      <c r="AZ83" s="24" t="str">
        <f t="shared" si="68"/>
        <v/>
      </c>
      <c r="BA83" s="24" t="str">
        <f t="shared" si="69"/>
        <v/>
      </c>
      <c r="BB83" s="24" t="str">
        <f t="shared" si="70"/>
        <v/>
      </c>
      <c r="BC83" s="24" t="str">
        <f t="shared" si="71"/>
        <v/>
      </c>
      <c r="BM83" s="31">
        <f t="shared" si="72"/>
        <v>0</v>
      </c>
      <c r="BN83" s="31">
        <f t="shared" si="73"/>
        <v>0</v>
      </c>
      <c r="BO83" s="31" t="str">
        <f t="shared" si="74"/>
        <v/>
      </c>
      <c r="BP83" s="31" t="str">
        <f t="shared" si="75"/>
        <v/>
      </c>
      <c r="BQ83" s="31" t="str">
        <f t="shared" si="76"/>
        <v/>
      </c>
      <c r="BR83" s="31" t="str">
        <f t="shared" si="77"/>
        <v/>
      </c>
      <c r="BS83" s="31" t="str">
        <f t="shared" si="78"/>
        <v/>
      </c>
      <c r="BT83" s="31" t="str">
        <f t="shared" si="79"/>
        <v/>
      </c>
      <c r="BU83" s="31" t="str">
        <f t="shared" si="80"/>
        <v/>
      </c>
    </row>
    <row r="84" spans="11:73" x14ac:dyDescent="0.3">
      <c r="K84" s="10">
        <f t="shared" si="45"/>
        <v>0</v>
      </c>
      <c r="L84" s="10">
        <f t="shared" si="46"/>
        <v>0</v>
      </c>
      <c r="M84" s="10" t="str">
        <f t="shared" si="47"/>
        <v/>
      </c>
      <c r="N84" s="10" t="str">
        <f t="shared" si="48"/>
        <v/>
      </c>
      <c r="O84" s="10" t="str">
        <f t="shared" si="49"/>
        <v/>
      </c>
      <c r="P84" s="10" t="str">
        <f t="shared" si="50"/>
        <v/>
      </c>
      <c r="Q84" s="10" t="str">
        <f t="shared" si="51"/>
        <v/>
      </c>
      <c r="R84" s="10" t="str">
        <f t="shared" si="52"/>
        <v/>
      </c>
      <c r="S84" s="10" t="str">
        <f t="shared" si="53"/>
        <v/>
      </c>
      <c r="AC84" s="17">
        <f t="shared" si="54"/>
        <v>0</v>
      </c>
      <c r="AD84" s="17">
        <f t="shared" si="55"/>
        <v>0</v>
      </c>
      <c r="AE84" s="32" t="str">
        <f t="shared" si="56"/>
        <v/>
      </c>
      <c r="AF84" s="32" t="str">
        <f t="shared" si="57"/>
        <v/>
      </c>
      <c r="AG84" s="32" t="str">
        <f t="shared" si="58"/>
        <v/>
      </c>
      <c r="AH84" s="32" t="str">
        <f t="shared" si="59"/>
        <v/>
      </c>
      <c r="AI84" s="32" t="str">
        <f t="shared" si="60"/>
        <v/>
      </c>
      <c r="AJ84" s="32" t="str">
        <f t="shared" si="61"/>
        <v/>
      </c>
      <c r="AK84" s="32" t="str">
        <f t="shared" si="62"/>
        <v/>
      </c>
      <c r="AU84" s="24">
        <f t="shared" si="63"/>
        <v>0</v>
      </c>
      <c r="AV84" s="24">
        <f t="shared" si="64"/>
        <v>0</v>
      </c>
      <c r="AW84" s="24" t="str">
        <f t="shared" si="65"/>
        <v/>
      </c>
      <c r="AX84" s="24" t="str">
        <f t="shared" si="66"/>
        <v/>
      </c>
      <c r="AY84" s="24" t="str">
        <f t="shared" si="67"/>
        <v/>
      </c>
      <c r="AZ84" s="24" t="str">
        <f t="shared" si="68"/>
        <v/>
      </c>
      <c r="BA84" s="24" t="str">
        <f t="shared" si="69"/>
        <v/>
      </c>
      <c r="BB84" s="24" t="str">
        <f t="shared" si="70"/>
        <v/>
      </c>
      <c r="BC84" s="24" t="str">
        <f t="shared" si="71"/>
        <v/>
      </c>
      <c r="BM84" s="31">
        <f t="shared" si="72"/>
        <v>0</v>
      </c>
      <c r="BN84" s="31">
        <f t="shared" si="73"/>
        <v>0</v>
      </c>
      <c r="BO84" s="31" t="str">
        <f t="shared" si="74"/>
        <v/>
      </c>
      <c r="BP84" s="31" t="str">
        <f t="shared" si="75"/>
        <v/>
      </c>
      <c r="BQ84" s="31" t="str">
        <f t="shared" si="76"/>
        <v/>
      </c>
      <c r="BR84" s="31" t="str">
        <f t="shared" si="77"/>
        <v/>
      </c>
      <c r="BS84" s="31" t="str">
        <f t="shared" si="78"/>
        <v/>
      </c>
      <c r="BT84" s="31" t="str">
        <f t="shared" si="79"/>
        <v/>
      </c>
      <c r="BU84" s="31" t="str">
        <f t="shared" si="80"/>
        <v/>
      </c>
    </row>
    <row r="85" spans="11:73" x14ac:dyDescent="0.3">
      <c r="K85" s="10">
        <f t="shared" si="45"/>
        <v>0</v>
      </c>
      <c r="L85" s="10">
        <f t="shared" si="46"/>
        <v>0</v>
      </c>
      <c r="M85" s="10" t="str">
        <f t="shared" si="47"/>
        <v/>
      </c>
      <c r="N85" s="10" t="str">
        <f t="shared" si="48"/>
        <v/>
      </c>
      <c r="O85" s="10" t="str">
        <f t="shared" si="49"/>
        <v/>
      </c>
      <c r="P85" s="10" t="str">
        <f t="shared" si="50"/>
        <v/>
      </c>
      <c r="Q85" s="10" t="str">
        <f t="shared" si="51"/>
        <v/>
      </c>
      <c r="R85" s="10" t="str">
        <f t="shared" si="52"/>
        <v/>
      </c>
      <c r="S85" s="10" t="str">
        <f t="shared" si="53"/>
        <v/>
      </c>
      <c r="AC85" s="17">
        <f t="shared" si="54"/>
        <v>0</v>
      </c>
      <c r="AD85" s="17">
        <f t="shared" si="55"/>
        <v>0</v>
      </c>
      <c r="AE85" s="32" t="str">
        <f t="shared" si="56"/>
        <v/>
      </c>
      <c r="AF85" s="32" t="str">
        <f t="shared" si="57"/>
        <v/>
      </c>
      <c r="AG85" s="32" t="str">
        <f t="shared" si="58"/>
        <v/>
      </c>
      <c r="AH85" s="32" t="str">
        <f t="shared" si="59"/>
        <v/>
      </c>
      <c r="AI85" s="32" t="str">
        <f t="shared" si="60"/>
        <v/>
      </c>
      <c r="AJ85" s="32" t="str">
        <f t="shared" si="61"/>
        <v/>
      </c>
      <c r="AK85" s="32" t="str">
        <f t="shared" si="62"/>
        <v/>
      </c>
      <c r="AU85" s="24">
        <f t="shared" si="63"/>
        <v>0</v>
      </c>
      <c r="AV85" s="24">
        <f t="shared" si="64"/>
        <v>0</v>
      </c>
      <c r="AW85" s="24" t="str">
        <f t="shared" si="65"/>
        <v/>
      </c>
      <c r="AX85" s="24" t="str">
        <f t="shared" si="66"/>
        <v/>
      </c>
      <c r="AY85" s="24" t="str">
        <f t="shared" si="67"/>
        <v/>
      </c>
      <c r="AZ85" s="24" t="str">
        <f t="shared" si="68"/>
        <v/>
      </c>
      <c r="BA85" s="24" t="str">
        <f t="shared" si="69"/>
        <v/>
      </c>
      <c r="BB85" s="24" t="str">
        <f t="shared" si="70"/>
        <v/>
      </c>
      <c r="BC85" s="24" t="str">
        <f t="shared" si="71"/>
        <v/>
      </c>
      <c r="BM85" s="31">
        <f t="shared" si="72"/>
        <v>0</v>
      </c>
      <c r="BN85" s="31">
        <f t="shared" si="73"/>
        <v>0</v>
      </c>
      <c r="BO85" s="31" t="str">
        <f t="shared" si="74"/>
        <v/>
      </c>
      <c r="BP85" s="31" t="str">
        <f t="shared" si="75"/>
        <v/>
      </c>
      <c r="BQ85" s="31" t="str">
        <f t="shared" si="76"/>
        <v/>
      </c>
      <c r="BR85" s="31" t="str">
        <f t="shared" si="77"/>
        <v/>
      </c>
      <c r="BS85" s="31" t="str">
        <f t="shared" si="78"/>
        <v/>
      </c>
      <c r="BT85" s="31" t="str">
        <f t="shared" si="79"/>
        <v/>
      </c>
      <c r="BU85" s="31" t="str">
        <f t="shared" si="80"/>
        <v/>
      </c>
    </row>
    <row r="86" spans="11:73" x14ac:dyDescent="0.3">
      <c r="K86" s="10">
        <f t="shared" si="45"/>
        <v>0</v>
      </c>
      <c r="L86" s="10">
        <f t="shared" si="46"/>
        <v>0</v>
      </c>
      <c r="M86" s="10" t="str">
        <f t="shared" si="47"/>
        <v/>
      </c>
      <c r="N86" s="10" t="str">
        <f t="shared" si="48"/>
        <v/>
      </c>
      <c r="O86" s="10" t="str">
        <f t="shared" si="49"/>
        <v/>
      </c>
      <c r="P86" s="10" t="str">
        <f t="shared" si="50"/>
        <v/>
      </c>
      <c r="Q86" s="10" t="str">
        <f t="shared" si="51"/>
        <v/>
      </c>
      <c r="R86" s="10" t="str">
        <f t="shared" si="52"/>
        <v/>
      </c>
      <c r="S86" s="10" t="str">
        <f t="shared" si="53"/>
        <v/>
      </c>
      <c r="AC86" s="17">
        <f t="shared" si="54"/>
        <v>0</v>
      </c>
      <c r="AD86" s="17">
        <f t="shared" si="55"/>
        <v>0</v>
      </c>
      <c r="AE86" s="32" t="str">
        <f t="shared" si="56"/>
        <v/>
      </c>
      <c r="AF86" s="32" t="str">
        <f t="shared" si="57"/>
        <v/>
      </c>
      <c r="AG86" s="32" t="str">
        <f t="shared" si="58"/>
        <v/>
      </c>
      <c r="AH86" s="32" t="str">
        <f t="shared" si="59"/>
        <v/>
      </c>
      <c r="AI86" s="32" t="str">
        <f t="shared" si="60"/>
        <v/>
      </c>
      <c r="AJ86" s="32" t="str">
        <f t="shared" si="61"/>
        <v/>
      </c>
      <c r="AK86" s="32" t="str">
        <f t="shared" si="62"/>
        <v/>
      </c>
      <c r="AU86" s="24">
        <f t="shared" si="63"/>
        <v>0</v>
      </c>
      <c r="AV86" s="24">
        <f t="shared" si="64"/>
        <v>0</v>
      </c>
      <c r="AW86" s="24" t="str">
        <f t="shared" si="65"/>
        <v/>
      </c>
      <c r="AX86" s="24" t="str">
        <f t="shared" si="66"/>
        <v/>
      </c>
      <c r="AY86" s="24" t="str">
        <f t="shared" si="67"/>
        <v/>
      </c>
      <c r="AZ86" s="24" t="str">
        <f t="shared" si="68"/>
        <v/>
      </c>
      <c r="BA86" s="24" t="str">
        <f t="shared" si="69"/>
        <v/>
      </c>
      <c r="BB86" s="24" t="str">
        <f t="shared" si="70"/>
        <v/>
      </c>
      <c r="BC86" s="24" t="str">
        <f t="shared" si="71"/>
        <v/>
      </c>
      <c r="BM86" s="31">
        <f t="shared" si="72"/>
        <v>0</v>
      </c>
      <c r="BN86" s="31">
        <f t="shared" si="73"/>
        <v>0</v>
      </c>
      <c r="BO86" s="31" t="str">
        <f t="shared" si="74"/>
        <v/>
      </c>
      <c r="BP86" s="31" t="str">
        <f t="shared" si="75"/>
        <v/>
      </c>
      <c r="BQ86" s="31" t="str">
        <f t="shared" si="76"/>
        <v/>
      </c>
      <c r="BR86" s="31" t="str">
        <f t="shared" si="77"/>
        <v/>
      </c>
      <c r="BS86" s="31" t="str">
        <f t="shared" si="78"/>
        <v/>
      </c>
      <c r="BT86" s="31" t="str">
        <f t="shared" si="79"/>
        <v/>
      </c>
      <c r="BU86" s="31" t="str">
        <f t="shared" si="80"/>
        <v/>
      </c>
    </row>
    <row r="87" spans="11:73" x14ac:dyDescent="0.3">
      <c r="K87" s="10">
        <f t="shared" si="45"/>
        <v>0</v>
      </c>
      <c r="L87" s="10">
        <f t="shared" si="46"/>
        <v>0</v>
      </c>
      <c r="M87" s="10" t="str">
        <f t="shared" si="47"/>
        <v/>
      </c>
      <c r="N87" s="10" t="str">
        <f t="shared" si="48"/>
        <v/>
      </c>
      <c r="O87" s="10" t="str">
        <f t="shared" si="49"/>
        <v/>
      </c>
      <c r="P87" s="10" t="str">
        <f t="shared" si="50"/>
        <v/>
      </c>
      <c r="Q87" s="10" t="str">
        <f t="shared" si="51"/>
        <v/>
      </c>
      <c r="R87" s="10" t="str">
        <f t="shared" si="52"/>
        <v/>
      </c>
      <c r="S87" s="10" t="str">
        <f t="shared" si="53"/>
        <v/>
      </c>
      <c r="AC87" s="17">
        <f t="shared" si="54"/>
        <v>0</v>
      </c>
      <c r="AD87" s="17">
        <f t="shared" si="55"/>
        <v>0</v>
      </c>
      <c r="AE87" s="32" t="str">
        <f t="shared" si="56"/>
        <v/>
      </c>
      <c r="AF87" s="32" t="str">
        <f t="shared" si="57"/>
        <v/>
      </c>
      <c r="AG87" s="32" t="str">
        <f t="shared" si="58"/>
        <v/>
      </c>
      <c r="AH87" s="32" t="str">
        <f t="shared" si="59"/>
        <v/>
      </c>
      <c r="AI87" s="32" t="str">
        <f t="shared" si="60"/>
        <v/>
      </c>
      <c r="AJ87" s="32" t="str">
        <f t="shared" si="61"/>
        <v/>
      </c>
      <c r="AK87" s="32" t="str">
        <f t="shared" si="62"/>
        <v/>
      </c>
      <c r="AU87" s="24">
        <f t="shared" si="63"/>
        <v>0</v>
      </c>
      <c r="AV87" s="24">
        <f t="shared" si="64"/>
        <v>0</v>
      </c>
      <c r="AW87" s="24" t="str">
        <f t="shared" si="65"/>
        <v/>
      </c>
      <c r="AX87" s="24" t="str">
        <f t="shared" si="66"/>
        <v/>
      </c>
      <c r="AY87" s="24" t="str">
        <f t="shared" si="67"/>
        <v/>
      </c>
      <c r="AZ87" s="24" t="str">
        <f t="shared" si="68"/>
        <v/>
      </c>
      <c r="BA87" s="24" t="str">
        <f t="shared" si="69"/>
        <v/>
      </c>
      <c r="BB87" s="24" t="str">
        <f t="shared" si="70"/>
        <v/>
      </c>
      <c r="BC87" s="24" t="str">
        <f t="shared" si="71"/>
        <v/>
      </c>
      <c r="BM87" s="31">
        <f t="shared" si="72"/>
        <v>0</v>
      </c>
      <c r="BN87" s="31">
        <f t="shared" si="73"/>
        <v>0</v>
      </c>
      <c r="BO87" s="31" t="str">
        <f t="shared" si="74"/>
        <v/>
      </c>
      <c r="BP87" s="31" t="str">
        <f t="shared" si="75"/>
        <v/>
      </c>
      <c r="BQ87" s="31" t="str">
        <f t="shared" si="76"/>
        <v/>
      </c>
      <c r="BR87" s="31" t="str">
        <f t="shared" si="77"/>
        <v/>
      </c>
      <c r="BS87" s="31" t="str">
        <f t="shared" si="78"/>
        <v/>
      </c>
      <c r="BT87" s="31" t="str">
        <f t="shared" si="79"/>
        <v/>
      </c>
      <c r="BU87" s="31" t="str">
        <f t="shared" si="80"/>
        <v/>
      </c>
    </row>
    <row r="88" spans="11:73" x14ac:dyDescent="0.3">
      <c r="K88" s="10">
        <f t="shared" si="45"/>
        <v>0</v>
      </c>
      <c r="L88" s="10">
        <f t="shared" si="46"/>
        <v>0</v>
      </c>
      <c r="M88" s="10" t="str">
        <f t="shared" si="47"/>
        <v/>
      </c>
      <c r="N88" s="10" t="str">
        <f t="shared" si="48"/>
        <v/>
      </c>
      <c r="O88" s="10" t="str">
        <f t="shared" si="49"/>
        <v/>
      </c>
      <c r="P88" s="10" t="str">
        <f t="shared" si="50"/>
        <v/>
      </c>
      <c r="Q88" s="10" t="str">
        <f t="shared" si="51"/>
        <v/>
      </c>
      <c r="R88" s="10" t="str">
        <f t="shared" si="52"/>
        <v/>
      </c>
      <c r="S88" s="10" t="str">
        <f t="shared" si="53"/>
        <v/>
      </c>
      <c r="AC88" s="17">
        <f t="shared" si="54"/>
        <v>0</v>
      </c>
      <c r="AD88" s="17">
        <f t="shared" si="55"/>
        <v>0</v>
      </c>
      <c r="AE88" s="32" t="str">
        <f t="shared" si="56"/>
        <v/>
      </c>
      <c r="AF88" s="32" t="str">
        <f t="shared" si="57"/>
        <v/>
      </c>
      <c r="AG88" s="32" t="str">
        <f t="shared" si="58"/>
        <v/>
      </c>
      <c r="AH88" s="32" t="str">
        <f t="shared" si="59"/>
        <v/>
      </c>
      <c r="AI88" s="32" t="str">
        <f t="shared" si="60"/>
        <v/>
      </c>
      <c r="AJ88" s="32" t="str">
        <f t="shared" si="61"/>
        <v/>
      </c>
      <c r="AK88" s="32" t="str">
        <f t="shared" si="62"/>
        <v/>
      </c>
      <c r="AU88" s="24">
        <f t="shared" si="63"/>
        <v>0</v>
      </c>
      <c r="AV88" s="24">
        <f t="shared" si="64"/>
        <v>0</v>
      </c>
      <c r="AW88" s="24" t="str">
        <f t="shared" si="65"/>
        <v/>
      </c>
      <c r="AX88" s="24" t="str">
        <f t="shared" si="66"/>
        <v/>
      </c>
      <c r="AY88" s="24" t="str">
        <f t="shared" si="67"/>
        <v/>
      </c>
      <c r="AZ88" s="24" t="str">
        <f t="shared" si="68"/>
        <v/>
      </c>
      <c r="BA88" s="24" t="str">
        <f t="shared" si="69"/>
        <v/>
      </c>
      <c r="BB88" s="24" t="str">
        <f t="shared" si="70"/>
        <v/>
      </c>
      <c r="BC88" s="24" t="str">
        <f t="shared" si="71"/>
        <v/>
      </c>
      <c r="BM88" s="31">
        <f t="shared" si="72"/>
        <v>0</v>
      </c>
      <c r="BN88" s="31">
        <f t="shared" si="73"/>
        <v>0</v>
      </c>
      <c r="BO88" s="31" t="str">
        <f t="shared" si="74"/>
        <v/>
      </c>
      <c r="BP88" s="31" t="str">
        <f t="shared" si="75"/>
        <v/>
      </c>
      <c r="BQ88" s="31" t="str">
        <f t="shared" si="76"/>
        <v/>
      </c>
      <c r="BR88" s="31" t="str">
        <f t="shared" si="77"/>
        <v/>
      </c>
      <c r="BS88" s="31" t="str">
        <f t="shared" si="78"/>
        <v/>
      </c>
      <c r="BT88" s="31" t="str">
        <f t="shared" si="79"/>
        <v/>
      </c>
      <c r="BU88" s="31" t="str">
        <f t="shared" si="80"/>
        <v/>
      </c>
    </row>
    <row r="89" spans="11:73" x14ac:dyDescent="0.3">
      <c r="K89" s="10">
        <f t="shared" si="45"/>
        <v>0</v>
      </c>
      <c r="L89" s="10">
        <f t="shared" si="46"/>
        <v>0</v>
      </c>
      <c r="M89" s="10" t="str">
        <f t="shared" si="47"/>
        <v/>
      </c>
      <c r="N89" s="10" t="str">
        <f t="shared" si="48"/>
        <v/>
      </c>
      <c r="O89" s="10" t="str">
        <f t="shared" si="49"/>
        <v/>
      </c>
      <c r="P89" s="10" t="str">
        <f t="shared" si="50"/>
        <v/>
      </c>
      <c r="Q89" s="10" t="str">
        <f t="shared" si="51"/>
        <v/>
      </c>
      <c r="R89" s="10" t="str">
        <f t="shared" si="52"/>
        <v/>
      </c>
      <c r="S89" s="10" t="str">
        <f t="shared" si="53"/>
        <v/>
      </c>
      <c r="AC89" s="17">
        <f t="shared" si="54"/>
        <v>0</v>
      </c>
      <c r="AD89" s="17">
        <f t="shared" si="55"/>
        <v>0</v>
      </c>
      <c r="AE89" s="32" t="str">
        <f t="shared" si="56"/>
        <v/>
      </c>
      <c r="AF89" s="32" t="str">
        <f t="shared" si="57"/>
        <v/>
      </c>
      <c r="AG89" s="32" t="str">
        <f t="shared" si="58"/>
        <v/>
      </c>
      <c r="AH89" s="32" t="str">
        <f t="shared" si="59"/>
        <v/>
      </c>
      <c r="AI89" s="32" t="str">
        <f t="shared" si="60"/>
        <v/>
      </c>
      <c r="AJ89" s="32" t="str">
        <f t="shared" si="61"/>
        <v/>
      </c>
      <c r="AK89" s="32" t="str">
        <f t="shared" si="62"/>
        <v/>
      </c>
      <c r="AU89" s="24">
        <f t="shared" si="63"/>
        <v>0</v>
      </c>
      <c r="AV89" s="24">
        <f t="shared" si="64"/>
        <v>0</v>
      </c>
      <c r="AW89" s="24" t="str">
        <f t="shared" si="65"/>
        <v/>
      </c>
      <c r="AX89" s="24" t="str">
        <f t="shared" si="66"/>
        <v/>
      </c>
      <c r="AY89" s="24" t="str">
        <f t="shared" si="67"/>
        <v/>
      </c>
      <c r="AZ89" s="24" t="str">
        <f t="shared" si="68"/>
        <v/>
      </c>
      <c r="BA89" s="24" t="str">
        <f t="shared" si="69"/>
        <v/>
      </c>
      <c r="BB89" s="24" t="str">
        <f t="shared" si="70"/>
        <v/>
      </c>
      <c r="BC89" s="24" t="str">
        <f t="shared" si="71"/>
        <v/>
      </c>
      <c r="BM89" s="31">
        <f t="shared" si="72"/>
        <v>0</v>
      </c>
      <c r="BN89" s="31">
        <f t="shared" si="73"/>
        <v>0</v>
      </c>
      <c r="BO89" s="31" t="str">
        <f t="shared" si="74"/>
        <v/>
      </c>
      <c r="BP89" s="31" t="str">
        <f t="shared" si="75"/>
        <v/>
      </c>
      <c r="BQ89" s="31" t="str">
        <f t="shared" si="76"/>
        <v/>
      </c>
      <c r="BR89" s="31" t="str">
        <f t="shared" si="77"/>
        <v/>
      </c>
      <c r="BS89" s="31" t="str">
        <f t="shared" si="78"/>
        <v/>
      </c>
      <c r="BT89" s="31" t="str">
        <f t="shared" si="79"/>
        <v/>
      </c>
      <c r="BU89" s="31" t="str">
        <f t="shared" si="80"/>
        <v/>
      </c>
    </row>
    <row r="90" spans="11:73" x14ac:dyDescent="0.3">
      <c r="K90" s="10">
        <f t="shared" si="45"/>
        <v>0</v>
      </c>
      <c r="L90" s="10">
        <f t="shared" si="46"/>
        <v>0</v>
      </c>
      <c r="M90" s="10" t="str">
        <f t="shared" si="47"/>
        <v/>
      </c>
      <c r="N90" s="10" t="str">
        <f t="shared" si="48"/>
        <v/>
      </c>
      <c r="O90" s="10" t="str">
        <f t="shared" si="49"/>
        <v/>
      </c>
      <c r="P90" s="10" t="str">
        <f t="shared" si="50"/>
        <v/>
      </c>
      <c r="Q90" s="10" t="str">
        <f t="shared" si="51"/>
        <v/>
      </c>
      <c r="R90" s="10" t="str">
        <f t="shared" si="52"/>
        <v/>
      </c>
      <c r="S90" s="10" t="str">
        <f t="shared" si="53"/>
        <v/>
      </c>
      <c r="AC90" s="17">
        <f t="shared" si="54"/>
        <v>0</v>
      </c>
      <c r="AD90" s="17">
        <f t="shared" si="55"/>
        <v>0</v>
      </c>
      <c r="AE90" s="32" t="str">
        <f t="shared" si="56"/>
        <v/>
      </c>
      <c r="AF90" s="32" t="str">
        <f t="shared" si="57"/>
        <v/>
      </c>
      <c r="AG90" s="32" t="str">
        <f t="shared" si="58"/>
        <v/>
      </c>
      <c r="AH90" s="32" t="str">
        <f t="shared" si="59"/>
        <v/>
      </c>
      <c r="AI90" s="32" t="str">
        <f t="shared" si="60"/>
        <v/>
      </c>
      <c r="AJ90" s="32" t="str">
        <f t="shared" si="61"/>
        <v/>
      </c>
      <c r="AK90" s="32" t="str">
        <f t="shared" si="62"/>
        <v/>
      </c>
      <c r="AU90" s="24">
        <f t="shared" si="63"/>
        <v>0</v>
      </c>
      <c r="AV90" s="24">
        <f t="shared" si="64"/>
        <v>0</v>
      </c>
      <c r="AW90" s="24" t="str">
        <f t="shared" si="65"/>
        <v/>
      </c>
      <c r="AX90" s="24" t="str">
        <f t="shared" si="66"/>
        <v/>
      </c>
      <c r="AY90" s="24" t="str">
        <f t="shared" si="67"/>
        <v/>
      </c>
      <c r="AZ90" s="24" t="str">
        <f t="shared" si="68"/>
        <v/>
      </c>
      <c r="BA90" s="24" t="str">
        <f t="shared" si="69"/>
        <v/>
      </c>
      <c r="BB90" s="24" t="str">
        <f t="shared" si="70"/>
        <v/>
      </c>
      <c r="BC90" s="24" t="str">
        <f t="shared" si="71"/>
        <v/>
      </c>
      <c r="BM90" s="31">
        <f t="shared" si="72"/>
        <v>0</v>
      </c>
      <c r="BN90" s="31">
        <f t="shared" si="73"/>
        <v>0</v>
      </c>
      <c r="BO90" s="31" t="str">
        <f t="shared" si="74"/>
        <v/>
      </c>
      <c r="BP90" s="31" t="str">
        <f t="shared" si="75"/>
        <v/>
      </c>
      <c r="BQ90" s="31" t="str">
        <f t="shared" si="76"/>
        <v/>
      </c>
      <c r="BR90" s="31" t="str">
        <f t="shared" si="77"/>
        <v/>
      </c>
      <c r="BS90" s="31" t="str">
        <f t="shared" si="78"/>
        <v/>
      </c>
      <c r="BT90" s="31" t="str">
        <f t="shared" si="79"/>
        <v/>
      </c>
      <c r="BU90" s="31" t="str">
        <f t="shared" si="80"/>
        <v/>
      </c>
    </row>
    <row r="91" spans="11:73" x14ac:dyDescent="0.3">
      <c r="K91" s="10">
        <f t="shared" si="45"/>
        <v>0</v>
      </c>
      <c r="L91" s="10">
        <f t="shared" si="46"/>
        <v>0</v>
      </c>
      <c r="M91" s="10" t="str">
        <f t="shared" si="47"/>
        <v/>
      </c>
      <c r="N91" s="10" t="str">
        <f t="shared" si="48"/>
        <v/>
      </c>
      <c r="O91" s="10" t="str">
        <f t="shared" si="49"/>
        <v/>
      </c>
      <c r="P91" s="10" t="str">
        <f t="shared" si="50"/>
        <v/>
      </c>
      <c r="Q91" s="10" t="str">
        <f t="shared" si="51"/>
        <v/>
      </c>
      <c r="R91" s="10" t="str">
        <f t="shared" si="52"/>
        <v/>
      </c>
      <c r="S91" s="10" t="str">
        <f t="shared" si="53"/>
        <v/>
      </c>
      <c r="AC91" s="17">
        <f t="shared" si="54"/>
        <v>0</v>
      </c>
      <c r="AD91" s="17">
        <f t="shared" si="55"/>
        <v>0</v>
      </c>
      <c r="AE91" s="32" t="str">
        <f t="shared" si="56"/>
        <v/>
      </c>
      <c r="AF91" s="32" t="str">
        <f t="shared" si="57"/>
        <v/>
      </c>
      <c r="AG91" s="32" t="str">
        <f t="shared" si="58"/>
        <v/>
      </c>
      <c r="AH91" s="32" t="str">
        <f t="shared" si="59"/>
        <v/>
      </c>
      <c r="AI91" s="32" t="str">
        <f t="shared" si="60"/>
        <v/>
      </c>
      <c r="AJ91" s="32" t="str">
        <f t="shared" si="61"/>
        <v/>
      </c>
      <c r="AK91" s="32" t="str">
        <f t="shared" si="62"/>
        <v/>
      </c>
      <c r="AU91" s="24">
        <f t="shared" si="63"/>
        <v>0</v>
      </c>
      <c r="AV91" s="24">
        <f t="shared" si="64"/>
        <v>0</v>
      </c>
      <c r="AW91" s="24" t="str">
        <f t="shared" si="65"/>
        <v/>
      </c>
      <c r="AX91" s="24" t="str">
        <f t="shared" si="66"/>
        <v/>
      </c>
      <c r="AY91" s="24" t="str">
        <f t="shared" si="67"/>
        <v/>
      </c>
      <c r="AZ91" s="24" t="str">
        <f t="shared" si="68"/>
        <v/>
      </c>
      <c r="BA91" s="24" t="str">
        <f t="shared" si="69"/>
        <v/>
      </c>
      <c r="BB91" s="24" t="str">
        <f t="shared" si="70"/>
        <v/>
      </c>
      <c r="BC91" s="24" t="str">
        <f t="shared" si="71"/>
        <v/>
      </c>
      <c r="BM91" s="31">
        <f t="shared" si="72"/>
        <v>0</v>
      </c>
      <c r="BN91" s="31">
        <f t="shared" si="73"/>
        <v>0</v>
      </c>
      <c r="BO91" s="31" t="str">
        <f t="shared" si="74"/>
        <v/>
      </c>
      <c r="BP91" s="31" t="str">
        <f t="shared" si="75"/>
        <v/>
      </c>
      <c r="BQ91" s="31" t="str">
        <f t="shared" si="76"/>
        <v/>
      </c>
      <c r="BR91" s="31" t="str">
        <f t="shared" si="77"/>
        <v/>
      </c>
      <c r="BS91" s="31" t="str">
        <f t="shared" si="78"/>
        <v/>
      </c>
      <c r="BT91" s="31" t="str">
        <f t="shared" si="79"/>
        <v/>
      </c>
      <c r="BU91" s="31" t="str">
        <f t="shared" si="80"/>
        <v/>
      </c>
    </row>
    <row r="92" spans="11:73" x14ac:dyDescent="0.3">
      <c r="K92" s="10">
        <f t="shared" si="45"/>
        <v>0</v>
      </c>
      <c r="L92" s="10">
        <f t="shared" si="46"/>
        <v>0</v>
      </c>
      <c r="M92" s="10" t="str">
        <f t="shared" si="47"/>
        <v/>
      </c>
      <c r="N92" s="10" t="str">
        <f t="shared" si="48"/>
        <v/>
      </c>
      <c r="O92" s="10" t="str">
        <f t="shared" si="49"/>
        <v/>
      </c>
      <c r="P92" s="10" t="str">
        <f t="shared" si="50"/>
        <v/>
      </c>
      <c r="Q92" s="10" t="str">
        <f t="shared" si="51"/>
        <v/>
      </c>
      <c r="R92" s="10" t="str">
        <f t="shared" si="52"/>
        <v/>
      </c>
      <c r="S92" s="10" t="str">
        <f t="shared" si="53"/>
        <v/>
      </c>
      <c r="AC92" s="17">
        <f t="shared" si="54"/>
        <v>0</v>
      </c>
      <c r="AD92" s="17">
        <f t="shared" si="55"/>
        <v>0</v>
      </c>
      <c r="AE92" s="32" t="str">
        <f t="shared" si="56"/>
        <v/>
      </c>
      <c r="AF92" s="32" t="str">
        <f t="shared" si="57"/>
        <v/>
      </c>
      <c r="AG92" s="32" t="str">
        <f t="shared" si="58"/>
        <v/>
      </c>
      <c r="AH92" s="32" t="str">
        <f t="shared" si="59"/>
        <v/>
      </c>
      <c r="AI92" s="32" t="str">
        <f t="shared" si="60"/>
        <v/>
      </c>
      <c r="AJ92" s="32" t="str">
        <f t="shared" si="61"/>
        <v/>
      </c>
      <c r="AK92" s="32" t="str">
        <f t="shared" si="62"/>
        <v/>
      </c>
      <c r="AU92" s="24">
        <f t="shared" si="63"/>
        <v>0</v>
      </c>
      <c r="AV92" s="24">
        <f t="shared" si="64"/>
        <v>0</v>
      </c>
      <c r="AW92" s="24" t="str">
        <f t="shared" si="65"/>
        <v/>
      </c>
      <c r="AX92" s="24" t="str">
        <f t="shared" si="66"/>
        <v/>
      </c>
      <c r="AY92" s="24" t="str">
        <f t="shared" si="67"/>
        <v/>
      </c>
      <c r="AZ92" s="24" t="str">
        <f t="shared" si="68"/>
        <v/>
      </c>
      <c r="BA92" s="24" t="str">
        <f t="shared" si="69"/>
        <v/>
      </c>
      <c r="BB92" s="24" t="str">
        <f t="shared" si="70"/>
        <v/>
      </c>
      <c r="BC92" s="24" t="str">
        <f t="shared" si="71"/>
        <v/>
      </c>
      <c r="BM92" s="31">
        <f t="shared" si="72"/>
        <v>0</v>
      </c>
      <c r="BN92" s="31">
        <f t="shared" si="73"/>
        <v>0</v>
      </c>
      <c r="BO92" s="31" t="str">
        <f t="shared" si="74"/>
        <v/>
      </c>
      <c r="BP92" s="31" t="str">
        <f t="shared" si="75"/>
        <v/>
      </c>
      <c r="BQ92" s="31" t="str">
        <f t="shared" si="76"/>
        <v/>
      </c>
      <c r="BR92" s="31" t="str">
        <f t="shared" si="77"/>
        <v/>
      </c>
      <c r="BS92" s="31" t="str">
        <f t="shared" si="78"/>
        <v/>
      </c>
      <c r="BT92" s="31" t="str">
        <f t="shared" si="79"/>
        <v/>
      </c>
      <c r="BU92" s="31" t="str">
        <f t="shared" si="80"/>
        <v/>
      </c>
    </row>
    <row r="93" spans="11:73" x14ac:dyDescent="0.3">
      <c r="K93" s="10">
        <f t="shared" si="45"/>
        <v>0</v>
      </c>
      <c r="L93" s="10">
        <f t="shared" si="46"/>
        <v>0</v>
      </c>
      <c r="M93" s="10" t="str">
        <f t="shared" si="47"/>
        <v/>
      </c>
      <c r="N93" s="10" t="str">
        <f t="shared" si="48"/>
        <v/>
      </c>
      <c r="O93" s="10" t="str">
        <f t="shared" si="49"/>
        <v/>
      </c>
      <c r="P93" s="10" t="str">
        <f t="shared" si="50"/>
        <v/>
      </c>
      <c r="Q93" s="10" t="str">
        <f t="shared" si="51"/>
        <v/>
      </c>
      <c r="R93" s="10" t="str">
        <f t="shared" si="52"/>
        <v/>
      </c>
      <c r="S93" s="10" t="str">
        <f t="shared" si="53"/>
        <v/>
      </c>
      <c r="AC93" s="17">
        <f t="shared" si="54"/>
        <v>0</v>
      </c>
      <c r="AD93" s="17">
        <f t="shared" si="55"/>
        <v>0</v>
      </c>
      <c r="AE93" s="32" t="str">
        <f t="shared" si="56"/>
        <v/>
      </c>
      <c r="AF93" s="32" t="str">
        <f t="shared" si="57"/>
        <v/>
      </c>
      <c r="AG93" s="32" t="str">
        <f t="shared" si="58"/>
        <v/>
      </c>
      <c r="AH93" s="32" t="str">
        <f t="shared" si="59"/>
        <v/>
      </c>
      <c r="AI93" s="32" t="str">
        <f t="shared" si="60"/>
        <v/>
      </c>
      <c r="AJ93" s="32" t="str">
        <f t="shared" si="61"/>
        <v/>
      </c>
      <c r="AK93" s="32" t="str">
        <f t="shared" si="62"/>
        <v/>
      </c>
      <c r="AU93" s="24">
        <f t="shared" si="63"/>
        <v>0</v>
      </c>
      <c r="AV93" s="24">
        <f t="shared" si="64"/>
        <v>0</v>
      </c>
      <c r="AW93" s="24" t="str">
        <f t="shared" si="65"/>
        <v/>
      </c>
      <c r="AX93" s="24" t="str">
        <f t="shared" si="66"/>
        <v/>
      </c>
      <c r="AY93" s="24" t="str">
        <f t="shared" si="67"/>
        <v/>
      </c>
      <c r="AZ93" s="24" t="str">
        <f t="shared" si="68"/>
        <v/>
      </c>
      <c r="BA93" s="24" t="str">
        <f t="shared" si="69"/>
        <v/>
      </c>
      <c r="BB93" s="24" t="str">
        <f t="shared" si="70"/>
        <v/>
      </c>
      <c r="BC93" s="24" t="str">
        <f t="shared" si="71"/>
        <v/>
      </c>
      <c r="BM93" s="31">
        <f t="shared" si="72"/>
        <v>0</v>
      </c>
      <c r="BN93" s="31">
        <f t="shared" si="73"/>
        <v>0</v>
      </c>
      <c r="BO93" s="31" t="str">
        <f t="shared" si="74"/>
        <v/>
      </c>
      <c r="BP93" s="31" t="str">
        <f t="shared" si="75"/>
        <v/>
      </c>
      <c r="BQ93" s="31" t="str">
        <f t="shared" si="76"/>
        <v/>
      </c>
      <c r="BR93" s="31" t="str">
        <f t="shared" si="77"/>
        <v/>
      </c>
      <c r="BS93" s="31" t="str">
        <f t="shared" si="78"/>
        <v/>
      </c>
      <c r="BT93" s="31" t="str">
        <f t="shared" si="79"/>
        <v/>
      </c>
      <c r="BU93" s="31" t="str">
        <f t="shared" si="80"/>
        <v/>
      </c>
    </row>
    <row r="94" spans="11:73" x14ac:dyDescent="0.3">
      <c r="K94" s="10">
        <f t="shared" si="45"/>
        <v>0</v>
      </c>
      <c r="L94" s="10">
        <f t="shared" si="46"/>
        <v>0</v>
      </c>
      <c r="M94" s="10" t="str">
        <f t="shared" si="47"/>
        <v/>
      </c>
      <c r="N94" s="10" t="str">
        <f t="shared" si="48"/>
        <v/>
      </c>
      <c r="O94" s="10" t="str">
        <f t="shared" si="49"/>
        <v/>
      </c>
      <c r="P94" s="10" t="str">
        <f t="shared" si="50"/>
        <v/>
      </c>
      <c r="Q94" s="10" t="str">
        <f t="shared" si="51"/>
        <v/>
      </c>
      <c r="R94" s="10" t="str">
        <f t="shared" si="52"/>
        <v/>
      </c>
      <c r="S94" s="10" t="str">
        <f t="shared" si="53"/>
        <v/>
      </c>
      <c r="AC94" s="17">
        <f t="shared" si="54"/>
        <v>0</v>
      </c>
      <c r="AD94" s="17">
        <f t="shared" si="55"/>
        <v>0</v>
      </c>
      <c r="AE94" s="32" t="str">
        <f t="shared" si="56"/>
        <v/>
      </c>
      <c r="AF94" s="32" t="str">
        <f t="shared" si="57"/>
        <v/>
      </c>
      <c r="AG94" s="32" t="str">
        <f t="shared" si="58"/>
        <v/>
      </c>
      <c r="AH94" s="32" t="str">
        <f t="shared" si="59"/>
        <v/>
      </c>
      <c r="AI94" s="32" t="str">
        <f t="shared" si="60"/>
        <v/>
      </c>
      <c r="AJ94" s="32" t="str">
        <f t="shared" si="61"/>
        <v/>
      </c>
      <c r="AK94" s="32" t="str">
        <f t="shared" si="62"/>
        <v/>
      </c>
      <c r="AU94" s="24">
        <f t="shared" si="63"/>
        <v>0</v>
      </c>
      <c r="AV94" s="24">
        <f t="shared" si="64"/>
        <v>0</v>
      </c>
      <c r="AW94" s="24" t="str">
        <f t="shared" si="65"/>
        <v/>
      </c>
      <c r="AX94" s="24" t="str">
        <f t="shared" si="66"/>
        <v/>
      </c>
      <c r="AY94" s="24" t="str">
        <f t="shared" si="67"/>
        <v/>
      </c>
      <c r="AZ94" s="24" t="str">
        <f t="shared" si="68"/>
        <v/>
      </c>
      <c r="BA94" s="24" t="str">
        <f t="shared" si="69"/>
        <v/>
      </c>
      <c r="BB94" s="24" t="str">
        <f t="shared" si="70"/>
        <v/>
      </c>
      <c r="BC94" s="24" t="str">
        <f t="shared" si="71"/>
        <v/>
      </c>
      <c r="BM94" s="31">
        <f t="shared" si="72"/>
        <v>0</v>
      </c>
      <c r="BN94" s="31">
        <f t="shared" si="73"/>
        <v>0</v>
      </c>
      <c r="BO94" s="31" t="str">
        <f t="shared" si="74"/>
        <v/>
      </c>
      <c r="BP94" s="31" t="str">
        <f t="shared" si="75"/>
        <v/>
      </c>
      <c r="BQ94" s="31" t="str">
        <f t="shared" si="76"/>
        <v/>
      </c>
      <c r="BR94" s="31" t="str">
        <f t="shared" si="77"/>
        <v/>
      </c>
      <c r="BS94" s="31" t="str">
        <f t="shared" si="78"/>
        <v/>
      </c>
      <c r="BT94" s="31" t="str">
        <f t="shared" si="79"/>
        <v/>
      </c>
      <c r="BU94" s="31" t="str">
        <f t="shared" si="80"/>
        <v/>
      </c>
    </row>
    <row r="95" spans="11:73" x14ac:dyDescent="0.3">
      <c r="K95" s="10">
        <f t="shared" si="45"/>
        <v>0</v>
      </c>
      <c r="L95" s="10">
        <f t="shared" si="46"/>
        <v>0</v>
      </c>
      <c r="M95" s="10" t="str">
        <f t="shared" si="47"/>
        <v/>
      </c>
      <c r="N95" s="10" t="str">
        <f t="shared" si="48"/>
        <v/>
      </c>
      <c r="O95" s="10" t="str">
        <f t="shared" si="49"/>
        <v/>
      </c>
      <c r="P95" s="10" t="str">
        <f t="shared" si="50"/>
        <v/>
      </c>
      <c r="Q95" s="10" t="str">
        <f t="shared" si="51"/>
        <v/>
      </c>
      <c r="R95" s="10" t="str">
        <f t="shared" si="52"/>
        <v/>
      </c>
      <c r="S95" s="10" t="str">
        <f t="shared" si="53"/>
        <v/>
      </c>
      <c r="AC95" s="17">
        <f t="shared" si="54"/>
        <v>0</v>
      </c>
      <c r="AD95" s="17">
        <f t="shared" si="55"/>
        <v>0</v>
      </c>
      <c r="AE95" s="32" t="str">
        <f t="shared" si="56"/>
        <v/>
      </c>
      <c r="AF95" s="32" t="str">
        <f t="shared" si="57"/>
        <v/>
      </c>
      <c r="AG95" s="32" t="str">
        <f t="shared" si="58"/>
        <v/>
      </c>
      <c r="AH95" s="32" t="str">
        <f t="shared" si="59"/>
        <v/>
      </c>
      <c r="AI95" s="32" t="str">
        <f t="shared" si="60"/>
        <v/>
      </c>
      <c r="AJ95" s="32" t="str">
        <f t="shared" si="61"/>
        <v/>
      </c>
      <c r="AK95" s="32" t="str">
        <f t="shared" si="62"/>
        <v/>
      </c>
      <c r="AU95" s="24">
        <f t="shared" si="63"/>
        <v>0</v>
      </c>
      <c r="AV95" s="24">
        <f t="shared" si="64"/>
        <v>0</v>
      </c>
      <c r="AW95" s="24" t="str">
        <f t="shared" si="65"/>
        <v/>
      </c>
      <c r="AX95" s="24" t="str">
        <f t="shared" si="66"/>
        <v/>
      </c>
      <c r="AY95" s="24" t="str">
        <f t="shared" si="67"/>
        <v/>
      </c>
      <c r="AZ95" s="24" t="str">
        <f t="shared" si="68"/>
        <v/>
      </c>
      <c r="BA95" s="24" t="str">
        <f t="shared" si="69"/>
        <v/>
      </c>
      <c r="BB95" s="24" t="str">
        <f t="shared" si="70"/>
        <v/>
      </c>
      <c r="BC95" s="24" t="str">
        <f t="shared" si="71"/>
        <v/>
      </c>
      <c r="BM95" s="31">
        <f t="shared" si="72"/>
        <v>0</v>
      </c>
      <c r="BN95" s="31">
        <f t="shared" si="73"/>
        <v>0</v>
      </c>
      <c r="BO95" s="31" t="str">
        <f t="shared" si="74"/>
        <v/>
      </c>
      <c r="BP95" s="31" t="str">
        <f t="shared" si="75"/>
        <v/>
      </c>
      <c r="BQ95" s="31" t="str">
        <f t="shared" si="76"/>
        <v/>
      </c>
      <c r="BR95" s="31" t="str">
        <f t="shared" si="77"/>
        <v/>
      </c>
      <c r="BS95" s="31" t="str">
        <f t="shared" si="78"/>
        <v/>
      </c>
      <c r="BT95" s="31" t="str">
        <f t="shared" si="79"/>
        <v/>
      </c>
      <c r="BU95" s="31" t="str">
        <f t="shared" si="80"/>
        <v/>
      </c>
    </row>
    <row r="96" spans="11:73" x14ac:dyDescent="0.3">
      <c r="K96" s="10">
        <f t="shared" si="45"/>
        <v>0</v>
      </c>
      <c r="L96" s="10">
        <f t="shared" si="46"/>
        <v>0</v>
      </c>
      <c r="M96" s="10" t="str">
        <f t="shared" si="47"/>
        <v/>
      </c>
      <c r="N96" s="10" t="str">
        <f t="shared" si="48"/>
        <v/>
      </c>
      <c r="O96" s="10" t="str">
        <f t="shared" si="49"/>
        <v/>
      </c>
      <c r="P96" s="10" t="str">
        <f t="shared" si="50"/>
        <v/>
      </c>
      <c r="Q96" s="10" t="str">
        <f t="shared" si="51"/>
        <v/>
      </c>
      <c r="R96" s="10" t="str">
        <f t="shared" si="52"/>
        <v/>
      </c>
      <c r="S96" s="10" t="str">
        <f t="shared" si="53"/>
        <v/>
      </c>
      <c r="AC96" s="17">
        <f t="shared" si="54"/>
        <v>0</v>
      </c>
      <c r="AD96" s="17">
        <f t="shared" si="55"/>
        <v>0</v>
      </c>
      <c r="AE96" s="32" t="str">
        <f t="shared" si="56"/>
        <v/>
      </c>
      <c r="AF96" s="32" t="str">
        <f t="shared" si="57"/>
        <v/>
      </c>
      <c r="AG96" s="32" t="str">
        <f t="shared" si="58"/>
        <v/>
      </c>
      <c r="AH96" s="32" t="str">
        <f t="shared" si="59"/>
        <v/>
      </c>
      <c r="AI96" s="32" t="str">
        <f t="shared" si="60"/>
        <v/>
      </c>
      <c r="AJ96" s="32" t="str">
        <f t="shared" si="61"/>
        <v/>
      </c>
      <c r="AK96" s="32" t="str">
        <f t="shared" si="62"/>
        <v/>
      </c>
      <c r="AU96" s="24">
        <f t="shared" si="63"/>
        <v>0</v>
      </c>
      <c r="AV96" s="24">
        <f t="shared" si="64"/>
        <v>0</v>
      </c>
      <c r="AW96" s="24" t="str">
        <f t="shared" si="65"/>
        <v/>
      </c>
      <c r="AX96" s="24" t="str">
        <f t="shared" si="66"/>
        <v/>
      </c>
      <c r="AY96" s="24" t="str">
        <f t="shared" si="67"/>
        <v/>
      </c>
      <c r="AZ96" s="24" t="str">
        <f t="shared" si="68"/>
        <v/>
      </c>
      <c r="BA96" s="24" t="str">
        <f t="shared" si="69"/>
        <v/>
      </c>
      <c r="BB96" s="24" t="str">
        <f t="shared" si="70"/>
        <v/>
      </c>
      <c r="BC96" s="24" t="str">
        <f t="shared" si="71"/>
        <v/>
      </c>
      <c r="BM96" s="31">
        <f t="shared" si="72"/>
        <v>0</v>
      </c>
      <c r="BN96" s="31">
        <f t="shared" si="73"/>
        <v>0</v>
      </c>
      <c r="BO96" s="31" t="str">
        <f t="shared" si="74"/>
        <v/>
      </c>
      <c r="BP96" s="31" t="str">
        <f t="shared" si="75"/>
        <v/>
      </c>
      <c r="BQ96" s="31" t="str">
        <f t="shared" si="76"/>
        <v/>
      </c>
      <c r="BR96" s="31" t="str">
        <f t="shared" si="77"/>
        <v/>
      </c>
      <c r="BS96" s="31" t="str">
        <f t="shared" si="78"/>
        <v/>
      </c>
      <c r="BT96" s="31" t="str">
        <f t="shared" si="79"/>
        <v/>
      </c>
      <c r="BU96" s="31" t="str">
        <f t="shared" si="80"/>
        <v/>
      </c>
    </row>
    <row r="97" spans="11:73" x14ac:dyDescent="0.3">
      <c r="K97" s="10">
        <f t="shared" si="45"/>
        <v>0</v>
      </c>
      <c r="L97" s="10">
        <f t="shared" si="46"/>
        <v>0</v>
      </c>
      <c r="M97" s="10" t="str">
        <f t="shared" si="47"/>
        <v/>
      </c>
      <c r="N97" s="10" t="str">
        <f t="shared" si="48"/>
        <v/>
      </c>
      <c r="O97" s="10" t="str">
        <f t="shared" si="49"/>
        <v/>
      </c>
      <c r="P97" s="10" t="str">
        <f t="shared" si="50"/>
        <v/>
      </c>
      <c r="Q97" s="10" t="str">
        <f t="shared" si="51"/>
        <v/>
      </c>
      <c r="R97" s="10" t="str">
        <f t="shared" si="52"/>
        <v/>
      </c>
      <c r="S97" s="10" t="str">
        <f t="shared" si="53"/>
        <v/>
      </c>
      <c r="AC97" s="17">
        <f t="shared" si="54"/>
        <v>0</v>
      </c>
      <c r="AD97" s="17">
        <f t="shared" si="55"/>
        <v>0</v>
      </c>
      <c r="AE97" s="32" t="str">
        <f t="shared" si="56"/>
        <v/>
      </c>
      <c r="AF97" s="32" t="str">
        <f t="shared" si="57"/>
        <v/>
      </c>
      <c r="AG97" s="32" t="str">
        <f t="shared" si="58"/>
        <v/>
      </c>
      <c r="AH97" s="32" t="str">
        <f t="shared" si="59"/>
        <v/>
      </c>
      <c r="AI97" s="32" t="str">
        <f t="shared" si="60"/>
        <v/>
      </c>
      <c r="AJ97" s="32" t="str">
        <f t="shared" si="61"/>
        <v/>
      </c>
      <c r="AK97" s="32" t="str">
        <f t="shared" si="62"/>
        <v/>
      </c>
      <c r="AU97" s="24">
        <f t="shared" si="63"/>
        <v>0</v>
      </c>
      <c r="AV97" s="24">
        <f t="shared" si="64"/>
        <v>0</v>
      </c>
      <c r="AW97" s="24" t="str">
        <f t="shared" si="65"/>
        <v/>
      </c>
      <c r="AX97" s="24" t="str">
        <f t="shared" si="66"/>
        <v/>
      </c>
      <c r="AY97" s="24" t="str">
        <f t="shared" si="67"/>
        <v/>
      </c>
      <c r="AZ97" s="24" t="str">
        <f t="shared" si="68"/>
        <v/>
      </c>
      <c r="BA97" s="24" t="str">
        <f t="shared" si="69"/>
        <v/>
      </c>
      <c r="BB97" s="24" t="str">
        <f t="shared" si="70"/>
        <v/>
      </c>
      <c r="BC97" s="24" t="str">
        <f t="shared" si="71"/>
        <v/>
      </c>
      <c r="BM97" s="31">
        <f t="shared" si="72"/>
        <v>0</v>
      </c>
      <c r="BN97" s="31">
        <f t="shared" si="73"/>
        <v>0</v>
      </c>
      <c r="BO97" s="31" t="str">
        <f t="shared" si="74"/>
        <v/>
      </c>
      <c r="BP97" s="31" t="str">
        <f t="shared" si="75"/>
        <v/>
      </c>
      <c r="BQ97" s="31" t="str">
        <f t="shared" si="76"/>
        <v/>
      </c>
      <c r="BR97" s="31" t="str">
        <f t="shared" si="77"/>
        <v/>
      </c>
      <c r="BS97" s="31" t="str">
        <f t="shared" si="78"/>
        <v/>
      </c>
      <c r="BT97" s="31" t="str">
        <f t="shared" si="79"/>
        <v/>
      </c>
      <c r="BU97" s="31" t="str">
        <f t="shared" si="80"/>
        <v/>
      </c>
    </row>
    <row r="98" spans="11:73" x14ac:dyDescent="0.3">
      <c r="K98" s="10">
        <f t="shared" si="45"/>
        <v>0</v>
      </c>
      <c r="L98" s="10">
        <f t="shared" si="46"/>
        <v>0</v>
      </c>
      <c r="M98" s="10" t="str">
        <f t="shared" si="47"/>
        <v/>
      </c>
      <c r="N98" s="10" t="str">
        <f t="shared" si="48"/>
        <v/>
      </c>
      <c r="O98" s="10" t="str">
        <f t="shared" si="49"/>
        <v/>
      </c>
      <c r="P98" s="10" t="str">
        <f t="shared" si="50"/>
        <v/>
      </c>
      <c r="Q98" s="10" t="str">
        <f t="shared" si="51"/>
        <v/>
      </c>
      <c r="R98" s="10" t="str">
        <f t="shared" si="52"/>
        <v/>
      </c>
      <c r="S98" s="10" t="str">
        <f t="shared" si="53"/>
        <v/>
      </c>
      <c r="AC98" s="17">
        <f t="shared" si="54"/>
        <v>0</v>
      </c>
      <c r="AD98" s="17">
        <f t="shared" si="55"/>
        <v>0</v>
      </c>
      <c r="AE98" s="32" t="str">
        <f t="shared" si="56"/>
        <v/>
      </c>
      <c r="AF98" s="32" t="str">
        <f t="shared" si="57"/>
        <v/>
      </c>
      <c r="AG98" s="32" t="str">
        <f t="shared" si="58"/>
        <v/>
      </c>
      <c r="AH98" s="32" t="str">
        <f t="shared" si="59"/>
        <v/>
      </c>
      <c r="AI98" s="32" t="str">
        <f t="shared" si="60"/>
        <v/>
      </c>
      <c r="AJ98" s="32" t="str">
        <f t="shared" si="61"/>
        <v/>
      </c>
      <c r="AK98" s="32" t="str">
        <f t="shared" si="62"/>
        <v/>
      </c>
      <c r="AU98" s="24">
        <f t="shared" si="63"/>
        <v>0</v>
      </c>
      <c r="AV98" s="24">
        <f t="shared" si="64"/>
        <v>0</v>
      </c>
      <c r="AW98" s="24" t="str">
        <f t="shared" si="65"/>
        <v/>
      </c>
      <c r="AX98" s="24" t="str">
        <f t="shared" si="66"/>
        <v/>
      </c>
      <c r="AY98" s="24" t="str">
        <f t="shared" si="67"/>
        <v/>
      </c>
      <c r="AZ98" s="24" t="str">
        <f t="shared" si="68"/>
        <v/>
      </c>
      <c r="BA98" s="24" t="str">
        <f t="shared" si="69"/>
        <v/>
      </c>
      <c r="BB98" s="24" t="str">
        <f t="shared" si="70"/>
        <v/>
      </c>
      <c r="BC98" s="24" t="str">
        <f t="shared" si="71"/>
        <v/>
      </c>
      <c r="BM98" s="31">
        <f t="shared" si="72"/>
        <v>0</v>
      </c>
      <c r="BN98" s="31">
        <f t="shared" si="73"/>
        <v>0</v>
      </c>
      <c r="BO98" s="31" t="str">
        <f t="shared" si="74"/>
        <v/>
      </c>
      <c r="BP98" s="31" t="str">
        <f t="shared" si="75"/>
        <v/>
      </c>
      <c r="BQ98" s="31" t="str">
        <f t="shared" si="76"/>
        <v/>
      </c>
      <c r="BR98" s="31" t="str">
        <f t="shared" si="77"/>
        <v/>
      </c>
      <c r="BS98" s="31" t="str">
        <f t="shared" si="78"/>
        <v/>
      </c>
      <c r="BT98" s="31" t="str">
        <f t="shared" si="79"/>
        <v/>
      </c>
      <c r="BU98" s="31" t="str">
        <f t="shared" si="80"/>
        <v/>
      </c>
    </row>
    <row r="99" spans="11:73" x14ac:dyDescent="0.3">
      <c r="K99" s="10">
        <f t="shared" si="45"/>
        <v>0</v>
      </c>
      <c r="L99" s="10">
        <f t="shared" si="46"/>
        <v>0</v>
      </c>
      <c r="M99" s="10" t="str">
        <f t="shared" si="47"/>
        <v/>
      </c>
      <c r="N99" s="10" t="str">
        <f t="shared" si="48"/>
        <v/>
      </c>
      <c r="O99" s="10" t="str">
        <f t="shared" si="49"/>
        <v/>
      </c>
      <c r="P99" s="10" t="str">
        <f t="shared" si="50"/>
        <v/>
      </c>
      <c r="Q99" s="10" t="str">
        <f t="shared" si="51"/>
        <v/>
      </c>
      <c r="R99" s="10" t="str">
        <f t="shared" si="52"/>
        <v/>
      </c>
      <c r="S99" s="10" t="str">
        <f t="shared" si="53"/>
        <v/>
      </c>
      <c r="AC99" s="17">
        <f t="shared" si="54"/>
        <v>0</v>
      </c>
      <c r="AD99" s="17">
        <f t="shared" si="55"/>
        <v>0</v>
      </c>
      <c r="AE99" s="32" t="str">
        <f t="shared" si="56"/>
        <v/>
      </c>
      <c r="AF99" s="32" t="str">
        <f t="shared" si="57"/>
        <v/>
      </c>
      <c r="AG99" s="32" t="str">
        <f t="shared" si="58"/>
        <v/>
      </c>
      <c r="AH99" s="32" t="str">
        <f t="shared" si="59"/>
        <v/>
      </c>
      <c r="AI99" s="32" t="str">
        <f t="shared" si="60"/>
        <v/>
      </c>
      <c r="AJ99" s="32" t="str">
        <f t="shared" si="61"/>
        <v/>
      </c>
      <c r="AK99" s="32" t="str">
        <f t="shared" si="62"/>
        <v/>
      </c>
      <c r="AU99" s="24">
        <f t="shared" si="63"/>
        <v>0</v>
      </c>
      <c r="AV99" s="24">
        <f t="shared" si="64"/>
        <v>0</v>
      </c>
      <c r="AW99" s="24" t="str">
        <f t="shared" si="65"/>
        <v/>
      </c>
      <c r="AX99" s="24" t="str">
        <f t="shared" si="66"/>
        <v/>
      </c>
      <c r="AY99" s="24" t="str">
        <f t="shared" si="67"/>
        <v/>
      </c>
      <c r="AZ99" s="24" t="str">
        <f t="shared" si="68"/>
        <v/>
      </c>
      <c r="BA99" s="24" t="str">
        <f t="shared" si="69"/>
        <v/>
      </c>
      <c r="BB99" s="24" t="str">
        <f t="shared" si="70"/>
        <v/>
      </c>
      <c r="BC99" s="24" t="str">
        <f t="shared" si="71"/>
        <v/>
      </c>
      <c r="BM99" s="31">
        <f t="shared" si="72"/>
        <v>0</v>
      </c>
      <c r="BN99" s="31">
        <f t="shared" si="73"/>
        <v>0</v>
      </c>
      <c r="BO99" s="31" t="str">
        <f t="shared" si="74"/>
        <v/>
      </c>
      <c r="BP99" s="31" t="str">
        <f t="shared" si="75"/>
        <v/>
      </c>
      <c r="BQ99" s="31" t="str">
        <f t="shared" si="76"/>
        <v/>
      </c>
      <c r="BR99" s="31" t="str">
        <f t="shared" si="77"/>
        <v/>
      </c>
      <c r="BS99" s="31" t="str">
        <f t="shared" si="78"/>
        <v/>
      </c>
      <c r="BT99" s="31" t="str">
        <f t="shared" si="79"/>
        <v/>
      </c>
      <c r="BU99" s="31" t="str">
        <f t="shared" si="80"/>
        <v/>
      </c>
    </row>
    <row r="100" spans="11:73" x14ac:dyDescent="0.3">
      <c r="K100" s="10">
        <f t="shared" si="45"/>
        <v>0</v>
      </c>
      <c r="L100" s="10">
        <f t="shared" si="46"/>
        <v>0</v>
      </c>
      <c r="M100" s="10" t="str">
        <f t="shared" si="47"/>
        <v/>
      </c>
      <c r="N100" s="10" t="str">
        <f t="shared" si="48"/>
        <v/>
      </c>
      <c r="O100" s="10" t="str">
        <f t="shared" si="49"/>
        <v/>
      </c>
      <c r="P100" s="10" t="str">
        <f t="shared" si="50"/>
        <v/>
      </c>
      <c r="Q100" s="10" t="str">
        <f t="shared" si="51"/>
        <v/>
      </c>
      <c r="R100" s="10" t="str">
        <f t="shared" si="52"/>
        <v/>
      </c>
      <c r="S100" s="10" t="str">
        <f t="shared" si="53"/>
        <v/>
      </c>
      <c r="AC100" s="17">
        <f t="shared" si="54"/>
        <v>0</v>
      </c>
      <c r="AD100" s="17">
        <f t="shared" si="55"/>
        <v>0</v>
      </c>
      <c r="AE100" s="32" t="str">
        <f t="shared" si="56"/>
        <v/>
      </c>
      <c r="AF100" s="32" t="str">
        <f t="shared" si="57"/>
        <v/>
      </c>
      <c r="AG100" s="32" t="str">
        <f t="shared" si="58"/>
        <v/>
      </c>
      <c r="AH100" s="32" t="str">
        <f t="shared" si="59"/>
        <v/>
      </c>
      <c r="AI100" s="32" t="str">
        <f t="shared" si="60"/>
        <v/>
      </c>
      <c r="AJ100" s="32" t="str">
        <f t="shared" si="61"/>
        <v/>
      </c>
      <c r="AK100" s="32" t="str">
        <f t="shared" si="62"/>
        <v/>
      </c>
      <c r="AU100" s="24">
        <f t="shared" si="63"/>
        <v>0</v>
      </c>
      <c r="AV100" s="24">
        <f t="shared" si="64"/>
        <v>0</v>
      </c>
      <c r="AW100" s="24" t="str">
        <f t="shared" si="65"/>
        <v/>
      </c>
      <c r="AX100" s="24" t="str">
        <f t="shared" si="66"/>
        <v/>
      </c>
      <c r="AY100" s="24" t="str">
        <f t="shared" si="67"/>
        <v/>
      </c>
      <c r="AZ100" s="24" t="str">
        <f t="shared" si="68"/>
        <v/>
      </c>
      <c r="BA100" s="24" t="str">
        <f t="shared" si="69"/>
        <v/>
      </c>
      <c r="BB100" s="24" t="str">
        <f t="shared" si="70"/>
        <v/>
      </c>
      <c r="BC100" s="24" t="str">
        <f t="shared" si="71"/>
        <v/>
      </c>
      <c r="BM100" s="31">
        <f t="shared" si="72"/>
        <v>0</v>
      </c>
      <c r="BN100" s="31">
        <f t="shared" si="73"/>
        <v>0</v>
      </c>
      <c r="BO100" s="31" t="str">
        <f t="shared" si="74"/>
        <v/>
      </c>
      <c r="BP100" s="31" t="str">
        <f t="shared" si="75"/>
        <v/>
      </c>
      <c r="BQ100" s="31" t="str">
        <f t="shared" si="76"/>
        <v/>
      </c>
      <c r="BR100" s="31" t="str">
        <f t="shared" si="77"/>
        <v/>
      </c>
      <c r="BS100" s="31" t="str">
        <f t="shared" si="78"/>
        <v/>
      </c>
      <c r="BT100" s="31" t="str">
        <f t="shared" si="79"/>
        <v/>
      </c>
      <c r="BU100" s="31" t="str">
        <f t="shared" si="80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20B26-B514-4315-8FBA-C1B91F5FEE3B}">
  <dimension ref="A1:CM100"/>
  <sheetViews>
    <sheetView topLeftCell="F1" workbookViewId="0">
      <selection activeCell="F2" sqref="F2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193078098</v>
      </c>
      <c r="E2" s="4">
        <f>MEDIAN(E8:E108)</f>
        <v>9819.5</v>
      </c>
      <c r="F2" s="6">
        <f>MEDIAN(F8:F108)</f>
        <v>193078098</v>
      </c>
      <c r="G2" s="7" t="e">
        <f>MEDIAN(G8:G108)</f>
        <v>#NUM!</v>
      </c>
      <c r="H2" s="5"/>
      <c r="I2" s="4">
        <f>MEDIAN(I8:I108)</f>
        <v>9820.5</v>
      </c>
      <c r="J2" s="5"/>
      <c r="K2" s="5"/>
      <c r="L2" s="5"/>
      <c r="M2" s="5">
        <f>IF(K4&gt;0,MEDIAN(M8:M108),"N/A")</f>
        <v>8548</v>
      </c>
      <c r="N2" s="38">
        <f>IF(K4&gt;0,MEDIAN(N8:N108),"N/A")</f>
        <v>170066747</v>
      </c>
      <c r="O2" s="5">
        <f>IF(K4&gt;0,MEDIAN(O8:O108),"N/A")</f>
        <v>19590.925969327967</v>
      </c>
      <c r="P2" s="5">
        <f>IF(L4&gt;K4,MEDIAN(P8:P108),"N/A")</f>
        <v>18970.66872637099</v>
      </c>
      <c r="Q2" s="5">
        <f>IF(L4&gt;0,MEDIAN(Q8:Q108),"N/A")</f>
        <v>19579.075537286437</v>
      </c>
      <c r="R2" s="5">
        <f>IF(L4&gt;K4,MEDIAN(R8:R108),"N/A")</f>
        <v>18572.065394526082</v>
      </c>
      <c r="S2" s="5">
        <f>IF(L4&gt;K4,MEDIAN(S8:S108),"N/A")</f>
        <v>17628</v>
      </c>
      <c r="T2" s="11" t="e">
        <f>MEDIAN(T8:T108)</f>
        <v>#NUM!</v>
      </c>
      <c r="U2" s="12"/>
      <c r="V2" s="13">
        <f>MEDIAN(V8:V108)</f>
        <v>334987351.5</v>
      </c>
      <c r="W2" s="11">
        <f>MEDIAN(W8:W108)</f>
        <v>18412</v>
      </c>
      <c r="X2" s="13">
        <f>MEDIAN(X8:X108)</f>
        <v>620715924</v>
      </c>
      <c r="Y2" s="14" t="e">
        <f>MEDIAN(Y8:Y108)</f>
        <v>#NUM!</v>
      </c>
      <c r="Z2" s="12"/>
      <c r="AA2" s="11">
        <f>MEDIAN(AA8:AA108)</f>
        <v>33427.5</v>
      </c>
      <c r="AB2" s="12"/>
      <c r="AC2" s="12"/>
      <c r="AD2" s="12"/>
      <c r="AE2" s="11" t="str">
        <f>IF(AC4&gt;0,MEDIAN(AE8:AE108),"N/A")</f>
        <v>N/A</v>
      </c>
      <c r="AF2" s="11" t="str">
        <f>IF(AC4&gt;0,MEDIAN(AF8:AF108),"N/A")</f>
        <v>N/A</v>
      </c>
      <c r="AG2" s="11" t="str">
        <f>IF(AC4&gt;0,MEDIAN(AG8:AG108),"N/A")</f>
        <v>N/A</v>
      </c>
      <c r="AH2" s="11">
        <f>IF(AD4&gt;AC4,MEDIAN(AH8:AH108),"N/A")</f>
        <v>18678.489852913302</v>
      </c>
      <c r="AI2" s="11">
        <f>IF(AD4&gt;0,MEDIAN(AI8:AI108),"N/A")</f>
        <v>18233.775149769623</v>
      </c>
      <c r="AJ2" s="11">
        <f>IF(AD4&gt;AC4,MEDIAN(AJ8:AJ108),"N/A")</f>
        <v>19076.912174997451</v>
      </c>
      <c r="AK2" s="11">
        <f>IF(AD4&gt;AC4,MEDIAN(AK8:AK108),"N/A")</f>
        <v>14251</v>
      </c>
      <c r="AL2" s="18" t="e">
        <f>MEDIAN(AL8:AL108)</f>
        <v>#NUM!</v>
      </c>
      <c r="AM2" s="19"/>
      <c r="AN2" s="20">
        <f>MEDIAN(AN8:AN108)</f>
        <v>114040263.5</v>
      </c>
      <c r="AO2" s="18">
        <f>MEDIAN(AO8:AO108)</f>
        <v>18512.5</v>
      </c>
      <c r="AP2" s="20">
        <f>MEDIAN(AP8:AP108)</f>
        <v>178893558</v>
      </c>
      <c r="AQ2" s="21" t="e">
        <f>MEDIAN(AQ8:AQ108)</f>
        <v>#NUM!</v>
      </c>
      <c r="AR2" s="19"/>
      <c r="AS2" s="18">
        <f>MEDIAN(AS8:AS108)</f>
        <v>28892</v>
      </c>
      <c r="AT2" s="19"/>
      <c r="AU2" s="19"/>
      <c r="AV2" s="19"/>
      <c r="AW2" s="19">
        <f>IF(AU4&gt;0,MEDIAN(AW8:AW108),"N/A")</f>
        <v>10176</v>
      </c>
      <c r="AX2" s="38">
        <f>IF(AU4&gt;0,MEDIAN(AX8:AX108),"N/A")</f>
        <v>51581880</v>
      </c>
      <c r="AY2" s="19">
        <f>IF(AU4&gt;0,MEDIAN(AY8:AY108),"N/A")</f>
        <v>5068.4759752382824</v>
      </c>
      <c r="AZ2" s="19">
        <f>IF(AV4&gt;AU4,MEDIAN(AZ8:AZ108),"N/A")</f>
        <v>6140.1242412680795</v>
      </c>
      <c r="BA2" s="19">
        <f>IF(AV4&gt;0,MEDIAN(BA8:BA108),"N/A")</f>
        <v>6058.8616681663325</v>
      </c>
      <c r="BB2" s="19">
        <f>IF(AV4&gt;AU4,MEDIAN(BB8:BB108),"N/A")</f>
        <v>6431.6868785338274</v>
      </c>
      <c r="BC2" s="19">
        <f>IF(AV4&gt;AU4,MEDIAN(BC8:BC108),"N/A")</f>
        <v>10195</v>
      </c>
      <c r="BD2" s="25" t="e">
        <f>MEDIAN(BD8:BD108)</f>
        <v>#NUM!</v>
      </c>
      <c r="BE2" s="26"/>
      <c r="BF2" s="27">
        <f>MEDIAN(BF8:BF108)</f>
        <v>49417744</v>
      </c>
      <c r="BG2" s="25">
        <f>MEDIAN(BG8:BG108)</f>
        <v>2387.5</v>
      </c>
      <c r="BH2" s="27">
        <f>MEDIAN(BH8:BH108)</f>
        <v>49417744</v>
      </c>
      <c r="BI2" s="28" t="e">
        <f>MEDIAN(BI8:BI108)</f>
        <v>#NUM!</v>
      </c>
      <c r="BJ2" s="26"/>
      <c r="BK2" s="25">
        <f>MEDIAN(BK8:BK108)</f>
        <v>2389</v>
      </c>
      <c r="BL2" s="26"/>
      <c r="BM2" s="26"/>
      <c r="BN2" s="26"/>
      <c r="BO2" s="26">
        <f>IF(BM4&gt;0,MEDIAN(BO8:BO108),"N/A")</f>
        <v>1479</v>
      </c>
      <c r="BP2" s="38">
        <f>IF(BM4&gt;0,MEDIAN(BP8:BP108),"N/A")</f>
        <v>31504591</v>
      </c>
      <c r="BQ2" s="26">
        <f>IF(BM4&gt;0,MEDIAN(BQ8:BQ108),"N/A")</f>
        <v>20675.222477064221</v>
      </c>
      <c r="BR2" s="26">
        <f>IF(BN4&gt;BM4,MEDIAN(BR8:BR108),"N/A")</f>
        <v>19894.308522825897</v>
      </c>
      <c r="BS2" s="26">
        <f>IF(BN4&gt;0,MEDIAN(BS8:BS108),"N/A")</f>
        <v>20663.278630854475</v>
      </c>
      <c r="BT2" s="26">
        <f>IF(BN4&gt;BM4,MEDIAN(BT8:BT108),"N/A")</f>
        <v>19775.54073604061</v>
      </c>
      <c r="BU2" s="26">
        <f>IF(BN4&gt;BM4,MEDIAN(BU8:BU108),"N/A")</f>
        <v>24115</v>
      </c>
      <c r="BV2" s="34" t="e">
        <f>MEDIAN(BV8:BV108)</f>
        <v>#NUM!</v>
      </c>
      <c r="BW2" s="40"/>
      <c r="BX2" s="41">
        <f>MEDIAN(BX8:BX108)</f>
        <v>47654285.5</v>
      </c>
      <c r="BY2" s="34">
        <f>MEDIAN(BY8:BY108)</f>
        <v>4237</v>
      </c>
      <c r="BZ2" s="41">
        <f>MEDIAN(BZ8:BZ108)</f>
        <v>60222950</v>
      </c>
      <c r="CA2" s="42" t="e">
        <f>MEDIAN(CA8:CA108)</f>
        <v>#NUM!</v>
      </c>
      <c r="CB2" s="40"/>
      <c r="CC2" s="34">
        <f>MEDIAN(CC8:CC108)</f>
        <v>5281.5</v>
      </c>
      <c r="CD2" s="40"/>
      <c r="CE2" s="40"/>
      <c r="CF2" s="40"/>
      <c r="CG2" s="40">
        <f>IF(CE4&gt;0,MEDIAN(CG8:CG108),"N/A")</f>
        <v>4423</v>
      </c>
      <c r="CH2" s="38">
        <f>IF(CE4&gt;0,MEDIAN(CH8:CH108),"N/A")</f>
        <v>49775757</v>
      </c>
      <c r="CI2" s="40">
        <f>IF(CE4&gt;0,MEDIAN(CI8:CI108),"N/A")</f>
        <v>11431.206228636536</v>
      </c>
      <c r="CJ2" s="40">
        <f>IF(CF4&gt;CE4,MEDIAN(CJ8:CJ108),"N/A")</f>
        <v>12149.052077908551</v>
      </c>
      <c r="CK2" s="40">
        <f>IF(CF4&gt;0,MEDIAN(CK8:CK108),"N/A")</f>
        <v>11435.726337973958</v>
      </c>
      <c r="CL2" s="40">
        <f>IF(CF4&gt;CE4,MEDIAN(CL8:CL108),"N/A")</f>
        <v>12276.658924582081</v>
      </c>
      <c r="CM2" s="40">
        <f>IF(CF4&gt;CE4,MEDIAN(CM8:CM108),"N/A")</f>
        <v>24859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293084978.53333336</v>
      </c>
      <c r="E3" s="4">
        <f>AVERAGE(E8:E108)</f>
        <v>15051.4</v>
      </c>
      <c r="F3" s="6">
        <f>AVERAGE(F8:F108)</f>
        <v>343723925.30000001</v>
      </c>
      <c r="G3" s="7" t="e">
        <f>AVERAGE(G8:G108)</f>
        <v>#DIV/0!</v>
      </c>
      <c r="H3" s="5"/>
      <c r="I3" s="4">
        <f>AVERAGE(I8:I108)</f>
        <v>17762.7</v>
      </c>
      <c r="J3" s="5"/>
      <c r="K3" s="8">
        <f>K4/L4</f>
        <v>0.83333333333333337</v>
      </c>
      <c r="L3" s="5"/>
      <c r="M3" s="5">
        <f>IF(K4&gt;0,AVERAGE(M8:M108),"N/A")</f>
        <v>12721.52</v>
      </c>
      <c r="N3" s="5">
        <f>IF(K4&gt;0,AVERAGE(N8:N108),"N/A")</f>
        <v>249436881.72</v>
      </c>
      <c r="O3" s="5">
        <f>IF(K4&gt;0,AVERAGE(O8:O108),"N/A")</f>
        <v>19631.604550109158</v>
      </c>
      <c r="P3" s="5">
        <f>IF(L4&gt;K4,AVERAGE(P8:P108),"N/A")</f>
        <v>18984.608787133828</v>
      </c>
      <c r="Q3" s="5">
        <f>IF(L4&gt;0,AVERAGE(Q8:Q108),"N/A")</f>
        <v>19579.06065631238</v>
      </c>
      <c r="R3" s="5">
        <f>IF(L4&gt;K4,AVERAGE(R8:R108),"N/A")</f>
        <v>14569.403002220653</v>
      </c>
      <c r="S3" s="5">
        <f>IF(L4&gt;K4,AVERAGE(S8:S108),"N/A")</f>
        <v>16262.6</v>
      </c>
      <c r="T3" s="11" t="e">
        <f>AVERAGE(T8:T108)</f>
        <v>#DIV/0!</v>
      </c>
      <c r="U3" s="12"/>
      <c r="V3" s="13">
        <f>AVERAGE(V8:V108)</f>
        <v>348385229.66666669</v>
      </c>
      <c r="W3" s="11">
        <f>AVERAGE(W8:W108)</f>
        <v>18979.966666666667</v>
      </c>
      <c r="X3" s="13">
        <f>AVERAGE(X8:X108)</f>
        <v>612572181.06666672</v>
      </c>
      <c r="Y3" s="14" t="e">
        <f>AVERAGE(Y8:Y108)</f>
        <v>#DIV/0!</v>
      </c>
      <c r="Z3" s="12"/>
      <c r="AA3" s="11">
        <f>AVERAGE(AA8:AA108)</f>
        <v>32830.033333333333</v>
      </c>
      <c r="AB3" s="12"/>
      <c r="AC3" s="15">
        <f>AC4/AD4</f>
        <v>0</v>
      </c>
      <c r="AD3" s="12"/>
      <c r="AE3" s="11" t="str">
        <f>IF(AC4&gt;0,AVERAGE(AE8:AE108),"N/A")</f>
        <v>N/A</v>
      </c>
      <c r="AF3" s="11" t="str">
        <f>IF(AC4&gt;0,AVERAGE(AF8:AF108),"N/A")</f>
        <v>N/A</v>
      </c>
      <c r="AG3" s="11" t="str">
        <f>IF(AC4&gt;0,AVERAGE(AG8:AG108),"N/A")</f>
        <v>N/A</v>
      </c>
      <c r="AH3" s="11">
        <f>IF(AD4&gt;AC4,AVERAGE(AH8:AH108),"N/A")</f>
        <v>18663.61662139777</v>
      </c>
      <c r="AI3" s="11">
        <f>IF(AD4&gt;0,AVERAGE(AI8:AI108),"N/A")</f>
        <v>18292.961987394363</v>
      </c>
      <c r="AJ3" s="11">
        <f>IF(AD4&gt;AC4,AVERAGE(AJ8:AJ108),"N/A")</f>
        <v>18779.860837090477</v>
      </c>
      <c r="AK3" s="11">
        <f>IF(AD4&gt;AC4,AVERAGE(AK8:AK108),"N/A")</f>
        <v>13850.066666666668</v>
      </c>
      <c r="AL3" s="18" t="e">
        <f>AVERAGE(AL8:AL108)</f>
        <v>#DIV/0!</v>
      </c>
      <c r="AM3" s="19"/>
      <c r="AN3" s="20">
        <f>AVERAGE(AN8:AN108)</f>
        <v>109304056.56666666</v>
      </c>
      <c r="AO3" s="18">
        <f>AVERAGE(AO8:AO108)</f>
        <v>16929.633333333335</v>
      </c>
      <c r="AP3" s="20">
        <f>AVERAGE(AP8:AP108)</f>
        <v>195569685.40000001</v>
      </c>
      <c r="AQ3" s="21" t="e">
        <f>AVERAGE(AQ8:AQ108)</f>
        <v>#DIV/0!</v>
      </c>
      <c r="AR3" s="19"/>
      <c r="AS3" s="18">
        <f>AVERAGE(AS8:AS108)</f>
        <v>28971.033333333333</v>
      </c>
      <c r="AT3" s="19"/>
      <c r="AU3" s="22">
        <f>AU4/AV4</f>
        <v>3.3333333333333333E-2</v>
      </c>
      <c r="AV3" s="19"/>
      <c r="AW3" s="19">
        <f>IF(AU4&gt;0,AVERAGE(AW8:AW108),"N/A")</f>
        <v>10176</v>
      </c>
      <c r="AX3" s="19">
        <f>IF(AU4&gt;0,AVERAGE(AX8:AX108),"N/A")</f>
        <v>51581880</v>
      </c>
      <c r="AY3" s="19">
        <f>IF(AU4&gt;0,AVERAGE(AY8:AY108),"N/A")</f>
        <v>5068.4759752382824</v>
      </c>
      <c r="AZ3" s="19">
        <f>IF(AV4&gt;AU4,AVERAGE(AZ8:AZ108),"N/A")</f>
        <v>6749.9417377080554</v>
      </c>
      <c r="BA3" s="19">
        <f>IF(AV4&gt;0,AVERAGE(BA8:BA108),"N/A")</f>
        <v>6277.9442885278577</v>
      </c>
      <c r="BB3" s="19">
        <f>IF(AV4&gt;AU4,AVERAGE(BB8:BB108),"N/A")</f>
        <v>7056.8999583595587</v>
      </c>
      <c r="BC3" s="19">
        <f>IF(AV4&gt;AU4,AVERAGE(BC8:BC108),"N/A")</f>
        <v>12456.586206896553</v>
      </c>
      <c r="BD3" s="25" t="e">
        <f>AVERAGE(BD8:BD108)</f>
        <v>#DIV/0!</v>
      </c>
      <c r="BE3" s="26"/>
      <c r="BF3" s="27">
        <f>AVERAGE(BF8:BF108)</f>
        <v>75793502.099999994</v>
      </c>
      <c r="BG3" s="25">
        <f>AVERAGE(BG8:BG108)</f>
        <v>3657.0333333333333</v>
      </c>
      <c r="BH3" s="27">
        <f>AVERAGE(BH8:BH108)</f>
        <v>126833660.93333334</v>
      </c>
      <c r="BI3" s="28" t="e">
        <f>AVERAGE(BI8:BI108)</f>
        <v>#DIV/0!</v>
      </c>
      <c r="BJ3" s="26"/>
      <c r="BK3" s="25">
        <f>AVERAGE(BK8:BK108)</f>
        <v>6175.1</v>
      </c>
      <c r="BL3" s="26"/>
      <c r="BM3" s="29">
        <f>BM4/BN4</f>
        <v>0.9</v>
      </c>
      <c r="BN3" s="26"/>
      <c r="BO3" s="26">
        <f>IF(BM4&gt;0,AVERAGE(BO8:BO108),"N/A")</f>
        <v>3420.5185185185187</v>
      </c>
      <c r="BP3" s="26">
        <f>IF(BM4&gt;0,AVERAGE(BP8:BP108),"N/A")</f>
        <v>70967367.703703701</v>
      </c>
      <c r="BQ3" s="26">
        <f>IF(BM4&gt;0,AVERAGE(BQ8:BQ108),"N/A")</f>
        <v>20763.318894294771</v>
      </c>
      <c r="BR3" s="26">
        <f>IF(BN4&gt;BM4,AVERAGE(BR8:BR108),"N/A")</f>
        <v>20269.118190214231</v>
      </c>
      <c r="BS3" s="26">
        <f>IF(BN4&gt;0,AVERAGE(BS8:BS108),"N/A")</f>
        <v>20755.22569123311</v>
      </c>
      <c r="BT3" s="26">
        <f>IF(BN4&gt;BM4,AVERAGE(BT8:BT108),"N/A")</f>
        <v>20345.605566813992</v>
      </c>
      <c r="BU3" s="26">
        <f>IF(BN4&gt;BM4,AVERAGE(BU8:BU108),"N/A")</f>
        <v>25170.333333333332</v>
      </c>
      <c r="BV3" s="34" t="e">
        <f>AVERAGE(BV8:BV108)</f>
        <v>#DIV/0!</v>
      </c>
      <c r="BW3" s="40"/>
      <c r="BX3" s="41">
        <f>AVERAGE(BX8:BX108)</f>
        <v>69653137.166666672</v>
      </c>
      <c r="BY3" s="34">
        <f>AVERAGE(BY8:BY108)</f>
        <v>5977.8</v>
      </c>
      <c r="BZ3" s="41">
        <f>AVERAGE(BZ8:BZ108)</f>
        <v>96084793.966666669</v>
      </c>
      <c r="CA3" s="42" t="e">
        <f>AVERAGE(CA8:CA108)</f>
        <v>#DIV/0!</v>
      </c>
      <c r="CB3" s="40"/>
      <c r="CC3" s="34">
        <f>AVERAGE(CC8:CC108)</f>
        <v>8150.0666666666666</v>
      </c>
      <c r="CD3" s="40"/>
      <c r="CE3" s="43">
        <f>CE4/CF4</f>
        <v>0.9</v>
      </c>
      <c r="CF3" s="40"/>
      <c r="CG3" s="40">
        <f>IF(CE4&gt;0,AVERAGE(CG8:CG108),"N/A")</f>
        <v>5853.9259259259261</v>
      </c>
      <c r="CH3" s="40">
        <f>IF(CE4&gt;0,AVERAGE(CH8:CH108),"N/A")</f>
        <v>68151750.629629627</v>
      </c>
      <c r="CI3" s="40">
        <f>IF(CE4&gt;0,AVERAGE(CI8:CI108),"N/A")</f>
        <v>11470.523135914131</v>
      </c>
      <c r="CJ3" s="40">
        <f>IF(CF4&gt;CE4,AVERAGE(CJ8:CJ108),"N/A")</f>
        <v>12064.512417219041</v>
      </c>
      <c r="CK3" s="40">
        <f>IF(CF4&gt;0,AVERAGE(CK8:CK108),"N/A")</f>
        <v>11478.574587958412</v>
      </c>
      <c r="CL3" s="40">
        <f>IF(CF4&gt;CE4,AVERAGE(CL8:CL108),"N/A")</f>
        <v>12201.131345373919</v>
      </c>
      <c r="CM3" s="40">
        <f>IF(CF4&gt;CE4,AVERAGE(CM8:CM108),"N/A")</f>
        <v>21709.333333333332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265527455.05938253</v>
      </c>
      <c r="E4" s="4">
        <f>STDEV(E8:E108)</f>
        <v>13825.053738375324</v>
      </c>
      <c r="F4" s="6">
        <f>STDEV(F8:F108)</f>
        <v>323495440.63140547</v>
      </c>
      <c r="G4" s="7" t="e">
        <f>STDEV(G8:G108)</f>
        <v>#DIV/0!</v>
      </c>
      <c r="H4" s="5"/>
      <c r="I4" s="4">
        <f>STDEV(I8:I108)</f>
        <v>16954.58731974207</v>
      </c>
      <c r="J4" s="5"/>
      <c r="K4" s="5">
        <f>SUM(K8:K108)</f>
        <v>25</v>
      </c>
      <c r="L4" s="5">
        <f>SUM(L8:L108)</f>
        <v>30</v>
      </c>
      <c r="M4" s="5">
        <f>IF(K4&gt;1,STDEV(M8:M108),"N/A")</f>
        <v>12753.014856365009</v>
      </c>
      <c r="N4" s="5">
        <f>IF(K4&gt;1,STDEV(N8:N108),"N/A")</f>
        <v>248280562.14559641</v>
      </c>
      <c r="O4" s="5">
        <f>IF(K4&gt;1,STDEV(O8:O108),"N/A")</f>
        <v>225.24619576451931</v>
      </c>
      <c r="P4" s="5">
        <f>IF(L4&gt;K4+1,STDEV(P8:P108),"N/A")</f>
        <v>151.26443262725468</v>
      </c>
      <c r="Q4" s="5">
        <f>IF(L4&gt;0,STDEV(Q8:Q108),"N/A")</f>
        <v>283.42800740484955</v>
      </c>
      <c r="R4" s="5">
        <f>IF(L4&gt;K4+1,STDEV(R8:R108),"N/A")</f>
        <v>8224.5255947187252</v>
      </c>
      <c r="S4" s="5">
        <f>IF(L4&gt;K4+1,STDEV(S8:S108),"N/A")</f>
        <v>13235.570172833508</v>
      </c>
      <c r="T4" s="11" t="e">
        <f>STDEV(T8:T108)</f>
        <v>#DIV/0!</v>
      </c>
      <c r="U4" s="12"/>
      <c r="V4" s="13">
        <f>STDEV(V8:V108)</f>
        <v>142213554.80958316</v>
      </c>
      <c r="W4" s="11">
        <f>STDEV(W8:W108)</f>
        <v>7628.8010739851388</v>
      </c>
      <c r="X4" s="13">
        <f>STDEV(X8:X108)</f>
        <v>51978730.312193051</v>
      </c>
      <c r="Y4" s="14" t="e">
        <f>STDEV(Y8:Y108)</f>
        <v>#DIV/0!</v>
      </c>
      <c r="Z4" s="12"/>
      <c r="AA4" s="11">
        <f>STDEV(AA8:AA108)</f>
        <v>2864.497036953022</v>
      </c>
      <c r="AB4" s="12"/>
      <c r="AC4" s="12">
        <f>SUM(AC8:AC108)</f>
        <v>0</v>
      </c>
      <c r="AD4" s="12">
        <f>SUM(AD8:AD108)</f>
        <v>30</v>
      </c>
      <c r="AE4" s="11" t="str">
        <f>IF(AC4&gt;1,STDEV(AE8:AE108),"N/A")</f>
        <v>N/A</v>
      </c>
      <c r="AF4" s="11" t="str">
        <f>IF(AC4&gt;1,STDEV(AF8:AF108),"N/A")</f>
        <v>N/A</v>
      </c>
      <c r="AG4" s="11" t="str">
        <f>IF(AC4&gt;1,STDEV(AG8:AG108),"N/A")</f>
        <v>N/A</v>
      </c>
      <c r="AH4" s="11">
        <f>IF(AD4&gt;AC4+1,STDEV(AH8:AH108),"N/A")</f>
        <v>187.53934064018546</v>
      </c>
      <c r="AI4" s="11">
        <f>IF(AD4&gt;0,STDEV(AI8:AI108),"N/A")</f>
        <v>335.29983819779483</v>
      </c>
      <c r="AJ4" s="11">
        <f>IF(AD4&gt;AC4+1,STDEV(AJ8:AJ108),"N/A")</f>
        <v>1055.0217181431065</v>
      </c>
      <c r="AK4" s="11">
        <f>IF(AD4&gt;AC4+1,STDEV(AK8:AK108),"N/A")</f>
        <v>8165.5832865261627</v>
      </c>
      <c r="AL4" s="18" t="e">
        <f>STDEV(AL8:AL108)</f>
        <v>#DIV/0!</v>
      </c>
      <c r="AM4" s="19"/>
      <c r="AN4" s="20">
        <f>STDEV(AN8:AN108)</f>
        <v>55214888.233405374</v>
      </c>
      <c r="AO4" s="18">
        <f>STDEV(AO8:AO108)</f>
        <v>6373.2090302827955</v>
      </c>
      <c r="AP4" s="20">
        <f>STDEV(AP8:AP108)</f>
        <v>51588146.799366288</v>
      </c>
      <c r="AQ4" s="21" t="e">
        <f>STDEV(AQ8:AQ108)</f>
        <v>#DIV/0!</v>
      </c>
      <c r="AR4" s="19"/>
      <c r="AS4" s="18">
        <f>STDEV(AS8:AS108)</f>
        <v>3824.9445385506601</v>
      </c>
      <c r="AT4" s="19"/>
      <c r="AU4" s="19">
        <f>SUM(AU8:AU108)</f>
        <v>1</v>
      </c>
      <c r="AV4" s="19">
        <f>SUM(AV8:AV108)</f>
        <v>30</v>
      </c>
      <c r="AW4" s="19" t="str">
        <f>IF(AU4&gt;1,STDEV(AW8:AW108),"N/A")</f>
        <v>N/A</v>
      </c>
      <c r="AX4" s="19" t="str">
        <f>IF(AU4&gt;1,STDEV(AX8:AX108),"N/A")</f>
        <v>N/A</v>
      </c>
      <c r="AY4" s="19" t="str">
        <f>IF(AU4&gt;1,STDEV(AY8:AY108),"N/A")</f>
        <v>N/A</v>
      </c>
      <c r="AZ4" s="19">
        <f>IF(AV4&gt;AU4+1,STDEV(AZ8:AZ108),"N/A")</f>
        <v>1369.4444981654228</v>
      </c>
      <c r="BA4" s="19">
        <f>IF(AV4&gt;0,STDEV(BA8:BA108),"N/A")</f>
        <v>1298.2714004209276</v>
      </c>
      <c r="BB4" s="19">
        <f>IF(AV4&gt;AU4+1,STDEV(BB8:BB108),"N/A")</f>
        <v>2203.2233973483872</v>
      </c>
      <c r="BC4" s="19">
        <f>IF(AV4&gt;AU4+1,STDEV(BC8:BC108),"N/A")</f>
        <v>6922.2978044930051</v>
      </c>
      <c r="BD4" s="25" t="e">
        <f>STDEV(BD8:BD108)</f>
        <v>#DIV/0!</v>
      </c>
      <c r="BE4" s="26"/>
      <c r="BF4" s="27">
        <f>STDEV(BF8:BF108)</f>
        <v>90743249.090279683</v>
      </c>
      <c r="BG4" s="25">
        <f>STDEV(BG8:BG108)</f>
        <v>4373.8907282074224</v>
      </c>
      <c r="BH4" s="27">
        <f>STDEV(BH8:BH108)</f>
        <v>193188008.25377616</v>
      </c>
      <c r="BI4" s="28" t="e">
        <f>STDEV(BI8:BI108)</f>
        <v>#DIV/0!</v>
      </c>
      <c r="BJ4" s="26"/>
      <c r="BK4" s="25">
        <f>STDEV(BK8:BK108)</f>
        <v>9419.5086933522143</v>
      </c>
      <c r="BL4" s="26"/>
      <c r="BM4" s="26">
        <f>SUM(BM8:BM108)</f>
        <v>27</v>
      </c>
      <c r="BN4" s="26">
        <f>SUM(BN8:BN108)</f>
        <v>30</v>
      </c>
      <c r="BO4" s="26">
        <f>IF(BM4&gt;1,STDEV(BO8:BO108),"N/A")</f>
        <v>4439.7653902878383</v>
      </c>
      <c r="BP4" s="26">
        <f>IF(BM4&gt;1,STDEV(BP8:BP108),"N/A")</f>
        <v>92133404.085563987</v>
      </c>
      <c r="BQ4" s="26">
        <f>IF(BM4&gt;1,STDEV(BQ8:BQ108),"N/A")</f>
        <v>600.73945516115816</v>
      </c>
      <c r="BR4" s="26">
        <f>IF(BN4&gt;BM4+1,STDEV(BR8:BR108),"N/A")</f>
        <v>1493.7269737804725</v>
      </c>
      <c r="BS4" s="26">
        <f>IF(BN4&gt;0,STDEV(BS8:BS108),"N/A")</f>
        <v>572.51069730937616</v>
      </c>
      <c r="BT4" s="26">
        <f>IF(BN4&gt;BM4+1,STDEV(BT8:BT108),"N/A")</f>
        <v>1831.2842276460719</v>
      </c>
      <c r="BU4" s="26">
        <f>IF(BN4&gt;BM4+1,STDEV(BU8:BU108),"N/A")</f>
        <v>2251.8126772299097</v>
      </c>
      <c r="BV4" s="34" t="e">
        <f>STDEV(BV8:BV108)</f>
        <v>#DIV/0!</v>
      </c>
      <c r="BW4" s="40"/>
      <c r="BX4" s="41">
        <f>STDEV(BX8:BX108)</f>
        <v>65973499.489454567</v>
      </c>
      <c r="BY4" s="34">
        <f>STDEV(BY8:BY108)</f>
        <v>5491.1562591196553</v>
      </c>
      <c r="BZ4" s="41">
        <f>STDEV(BZ8:BZ108)</f>
        <v>105727199.65087171</v>
      </c>
      <c r="CA4" s="42" t="e">
        <f>STDEV(CA8:CA108)</f>
        <v>#DIV/0!</v>
      </c>
      <c r="CB4" s="40"/>
      <c r="CC4" s="34">
        <f>STDEV(CC8:CC108)</f>
        <v>8728.0233095446092</v>
      </c>
      <c r="CD4" s="40"/>
      <c r="CE4" s="40">
        <f>SUM(CE8:CE108)</f>
        <v>27</v>
      </c>
      <c r="CF4" s="40">
        <f>SUM(CF8:CF108)</f>
        <v>30</v>
      </c>
      <c r="CG4" s="40">
        <f>IF(CE4&gt;1,STDEV(CG8:CG108),"N/A")</f>
        <v>5503.3793948384809</v>
      </c>
      <c r="CH4" s="40">
        <f>IF(CE4&gt;1,STDEV(CH8:CH108),"N/A")</f>
        <v>66055263.936987668</v>
      </c>
      <c r="CI4" s="40">
        <f>IF(CE4&gt;1,STDEV(CI8:CI108),"N/A")</f>
        <v>276.07656430087559</v>
      </c>
      <c r="CJ4" s="40">
        <f>IF(CF4&gt;CE4+1,STDEV(CJ8:CJ108),"N/A")</f>
        <v>180.75901135845578</v>
      </c>
      <c r="CK4" s="40">
        <f>IF(CF4&gt;0,STDEV(CK8:CK108),"N/A")</f>
        <v>278.20315962190222</v>
      </c>
      <c r="CL4" s="40">
        <f>IF(CF4&gt;CE4+1,STDEV(CL8:CL108),"N/A")</f>
        <v>215.56205587861538</v>
      </c>
      <c r="CM4" s="40">
        <f>IF(CF4&gt;CE4+1,STDEV(CM8:CM108),"N/A")</f>
        <v>6434.2875544486951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1008593782</v>
      </c>
      <c r="E5" s="4">
        <f>MAX(E8:E108)</f>
        <v>51788</v>
      </c>
      <c r="F5" s="6">
        <f>MAX(F8:F108)</f>
        <v>1073100035</v>
      </c>
      <c r="G5" s="4">
        <f>MAX(G8:G108)</f>
        <v>0</v>
      </c>
      <c r="H5" s="5"/>
      <c r="I5" s="4">
        <f>MAX(I8:I108)</f>
        <v>56231</v>
      </c>
      <c r="J5" s="5"/>
      <c r="K5" s="5"/>
      <c r="L5" s="5"/>
      <c r="M5" s="5">
        <f>IF(K4&gt;0,MAX(M8:M108),"N/A")</f>
        <v>51788</v>
      </c>
      <c r="N5" s="5">
        <f>IF(K4&gt;0,MAX(N8:N108),"N/A")</f>
        <v>1008593782</v>
      </c>
      <c r="O5" s="5">
        <f>IF(K4&gt;0,MAX(O8:O108),"N/A")</f>
        <v>19993.194144965997</v>
      </c>
      <c r="P5" s="5">
        <f>IF(L4&gt;K4,MAX(P8:P108),"N/A")</f>
        <v>19154.036378640441</v>
      </c>
      <c r="Q5" s="5">
        <f>IF(L4&gt;0,MAX(Q8:Q108),"N/A")</f>
        <v>19994.023222060958</v>
      </c>
      <c r="R5" s="5">
        <f>IF(L4&gt;K4,MAX(R8:R108),"N/A")</f>
        <v>19175.557615350412</v>
      </c>
      <c r="S5" s="5">
        <f>IF(L4&gt;K4,MAX(S8:S108),"N/A")</f>
        <v>29237</v>
      </c>
      <c r="T5" s="11">
        <f>MAX(T8:T108)</f>
        <v>0</v>
      </c>
      <c r="U5" s="12"/>
      <c r="V5" s="13">
        <f>MAX(V8:V108)</f>
        <v>539402783</v>
      </c>
      <c r="W5" s="11">
        <f>MAX(W8:W108)</f>
        <v>28731</v>
      </c>
      <c r="X5" s="13">
        <f>MAX(X8:X108)</f>
        <v>701002533</v>
      </c>
      <c r="Y5" s="11">
        <f>MAX(Y8:Y108)</f>
        <v>0</v>
      </c>
      <c r="Z5" s="12"/>
      <c r="AA5" s="11">
        <f>MAX(AA8:AA108)</f>
        <v>37414</v>
      </c>
      <c r="AB5" s="12"/>
      <c r="AC5" s="12"/>
      <c r="AD5" s="12"/>
      <c r="AE5" s="11" t="str">
        <f>IF(AC4&gt;0,MAX(AE8:AE108),"N/A")</f>
        <v>N/A</v>
      </c>
      <c r="AF5" s="11" t="str">
        <f>IF(AC4&gt;0,MAX(AF8:AF108),"N/A")</f>
        <v>N/A</v>
      </c>
      <c r="AG5" s="11" t="str">
        <f>IF(AC4&gt;0,MAX(AG8:AG108),"N/A")</f>
        <v>N/A</v>
      </c>
      <c r="AH5" s="11">
        <f>IF(AD4&gt;AC4,MAX(AH8:AH108),"N/A")</f>
        <v>19014.753363384189</v>
      </c>
      <c r="AI5" s="11">
        <f>IF(AD4&gt;0,MAX(AI8:AI108),"N/A")</f>
        <v>19020.670298185421</v>
      </c>
      <c r="AJ5" s="11">
        <f>IF(AD4&gt;AC4,MAX(AJ8:AJ108),"N/A")</f>
        <v>20070.742084585163</v>
      </c>
      <c r="AK5" s="11">
        <f>IF(AD4&gt;AC4,MAX(AK8:AK108),"N/A")</f>
        <v>29632</v>
      </c>
      <c r="AL5" s="18">
        <f>MAX(AL8:AL108)</f>
        <v>0</v>
      </c>
      <c r="AM5" s="19"/>
      <c r="AN5" s="20">
        <f>MAX(AN8:AN108)</f>
        <v>287249082</v>
      </c>
      <c r="AO5" s="18">
        <f>MAX(AO8:AO108)</f>
        <v>26908</v>
      </c>
      <c r="AP5" s="20">
        <f>MAX(AP8:AP108)</f>
        <v>315280952</v>
      </c>
      <c r="AQ5" s="18">
        <f>MAX(AQ8:AQ108)</f>
        <v>0</v>
      </c>
      <c r="AR5" s="19"/>
      <c r="AS5" s="18">
        <f>MAX(AS8:AS108)</f>
        <v>33777</v>
      </c>
      <c r="AT5" s="19"/>
      <c r="AU5" s="19"/>
      <c r="AV5" s="19"/>
      <c r="AW5" s="19">
        <f>IF(AU4&gt;0,MAX(AW8:AW108),"N/A")</f>
        <v>10176</v>
      </c>
      <c r="AX5" s="19">
        <f>IF(AU4&gt;0,MAX(AX8:AX108),"N/A")</f>
        <v>51581880</v>
      </c>
      <c r="AY5" s="19">
        <f>IF(AU4&gt;0,MAX(AY8:AY108),"N/A")</f>
        <v>5068.4759752382824</v>
      </c>
      <c r="AZ5" s="19">
        <f>IF(AV4&gt;AU4,MAX(AZ8:AZ108),"N/A")</f>
        <v>10937.381253035453</v>
      </c>
      <c r="BA5" s="19">
        <f>IF(AV4&gt;0,MAX(BA8:BA108),"N/A")</f>
        <v>11111.720320297087</v>
      </c>
      <c r="BB5" s="19">
        <f>IF(AV4&gt;AU4,MAX(BB8:BB108),"N/A")</f>
        <v>13714.496965452849</v>
      </c>
      <c r="BC5" s="19">
        <f>IF(AV4&gt;AU4,MAX(BC8:BC108),"N/A")</f>
        <v>24658</v>
      </c>
      <c r="BD5" s="25">
        <f>MAX(BD8:BD108)</f>
        <v>0</v>
      </c>
      <c r="BE5" s="26"/>
      <c r="BF5" s="27">
        <f>MAX(BF8:BF108)</f>
        <v>448659099</v>
      </c>
      <c r="BG5" s="25">
        <f>MAX(BG8:BG108)</f>
        <v>21821</v>
      </c>
      <c r="BH5" s="27">
        <f>MAX(BH8:BH108)</f>
        <v>742004933</v>
      </c>
      <c r="BI5" s="25">
        <f>MAX(BI8:BI108)</f>
        <v>0</v>
      </c>
      <c r="BJ5" s="26"/>
      <c r="BK5" s="25">
        <f>MAX(BK8:BK108)</f>
        <v>33859</v>
      </c>
      <c r="BL5" s="26"/>
      <c r="BM5" s="26"/>
      <c r="BN5" s="26"/>
      <c r="BO5" s="26">
        <f>IF(BM4&gt;0,MAX(BO8:BO108),"N/A")</f>
        <v>21821</v>
      </c>
      <c r="BP5" s="26">
        <f>IF(BM4&gt;0,MAX(BP8:BP108),"N/A")</f>
        <v>448659099</v>
      </c>
      <c r="BQ5" s="26">
        <f>IF(BM4&gt;0,MAX(BQ8:BQ108),"N/A")</f>
        <v>22962.273209549072</v>
      </c>
      <c r="BR5" s="26">
        <f>IF(BN4&gt;BM4,MAX(BR8:BR108),"N/A")</f>
        <v>21914.555450544907</v>
      </c>
      <c r="BS5" s="26">
        <f>IF(BN4&gt;0,MAX(BS8:BS108),"N/A")</f>
        <v>22962.273209549072</v>
      </c>
      <c r="BT5" s="26">
        <f>IF(BN4&gt;BM4,MAX(BT8:BT108),"N/A")</f>
        <v>22394.12075471698</v>
      </c>
      <c r="BU5" s="26">
        <f>IF(BN4&gt;BM4,MAX(BU8:BU108),"N/A")</f>
        <v>27756</v>
      </c>
      <c r="BV5" s="34">
        <f>MAX(BV8:BV108)</f>
        <v>0</v>
      </c>
      <c r="BW5" s="40"/>
      <c r="BX5" s="41">
        <f>MAX(BX8:BX108)</f>
        <v>276954381</v>
      </c>
      <c r="BY5" s="34">
        <f>MAX(BY8:BY108)</f>
        <v>23728</v>
      </c>
      <c r="BZ5" s="41">
        <f>MAX(BZ8:BZ108)</f>
        <v>351024688</v>
      </c>
      <c r="CA5" s="34">
        <f>MAX(CA8:CA108)</f>
        <v>0</v>
      </c>
      <c r="CB5" s="40"/>
      <c r="CC5" s="34">
        <f>MAX(CC8:CC108)</f>
        <v>28803</v>
      </c>
      <c r="CD5" s="40"/>
      <c r="CE5" s="40"/>
      <c r="CF5" s="40"/>
      <c r="CG5" s="40">
        <f>IF(CE4&gt;0,MAX(CG8:CG108),"N/A")</f>
        <v>23728</v>
      </c>
      <c r="CH5" s="40">
        <f>IF(CE4&gt;0,MAX(CH8:CH108),"N/A")</f>
        <v>276954381</v>
      </c>
      <c r="CI5" s="40">
        <f>IF(CE4&gt;0,MAX(CI8:CI108),"N/A")</f>
        <v>12262.001271282634</v>
      </c>
      <c r="CJ5" s="40">
        <f>IF(CF4&gt;CE4,MAX(CJ8:CJ108),"N/A")</f>
        <v>12187.510867300882</v>
      </c>
      <c r="CK5" s="40">
        <f>IF(CF4&gt;0,MAX(CK8:CK108),"N/A")</f>
        <v>12263.114834491214</v>
      </c>
      <c r="CL5" s="40">
        <f>IF(CF4&gt;CE4,MAX(CL8:CL108),"N/A")</f>
        <v>12368.766408052003</v>
      </c>
      <c r="CM5" s="40">
        <f>IF(CF4&gt;CE4,MAX(CM8:CM108),"N/A")</f>
        <v>25962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70040509</v>
      </c>
      <c r="E6" s="4">
        <f>MIN(E8:E108)</f>
        <v>3563</v>
      </c>
      <c r="F6" s="6">
        <f>MIN(F8:F108)</f>
        <v>70040509</v>
      </c>
      <c r="G6" s="4">
        <f>MIN(G8:G108)</f>
        <v>0</v>
      </c>
      <c r="H6" s="5"/>
      <c r="I6" s="4">
        <f>MIN(I8:I108)</f>
        <v>3564</v>
      </c>
      <c r="J6" s="5"/>
      <c r="K6" s="5"/>
      <c r="L6" s="5"/>
      <c r="M6" s="5">
        <f>IF(K4&gt;0,MIN(M8:M108),"N/A")</f>
        <v>3563</v>
      </c>
      <c r="N6" s="5">
        <f>IF(K4&gt;0,MIN(N8:N108),"N/A")</f>
        <v>70040509</v>
      </c>
      <c r="O6" s="5">
        <f>IF(K4&gt;0,MIN(O8:O108),"N/A")</f>
        <v>19214.851656025538</v>
      </c>
      <c r="P6" s="5">
        <f>IF(L4&gt;K4,MIN(P8:P108),"N/A")</f>
        <v>18756.375488709808</v>
      </c>
      <c r="Q6" s="5">
        <f>IF(L4&gt;0,MIN(Q8:Q108),"N/A")</f>
        <v>18757.123798124874</v>
      </c>
      <c r="R6" s="5">
        <f>IF(L4&gt;K4,MIN(R8:R108),"N/A")</f>
        <v>0</v>
      </c>
      <c r="S6" s="5">
        <f>IF(L4&gt;K4,MIN(S8:S108),"N/A")</f>
        <v>2</v>
      </c>
      <c r="T6" s="11">
        <f>MIN(T8:T108)</f>
        <v>0</v>
      </c>
      <c r="U6" s="12"/>
      <c r="V6" s="13">
        <f>MIN(V8:V108)</f>
        <v>98863649</v>
      </c>
      <c r="W6" s="11">
        <f>MIN(W8:W108)</f>
        <v>5497</v>
      </c>
      <c r="X6" s="13">
        <f>MIN(X8:X108)</f>
        <v>526400279</v>
      </c>
      <c r="Y6" s="11">
        <f>MIN(Y8:Y108)</f>
        <v>0</v>
      </c>
      <c r="Z6" s="12"/>
      <c r="AA6" s="11">
        <f>MIN(AA8:AA108)</f>
        <v>28840</v>
      </c>
      <c r="AB6" s="12"/>
      <c r="AC6" s="12"/>
      <c r="AD6" s="12"/>
      <c r="AE6" s="11" t="str">
        <f>IF(AC4&gt;0,MIN(AE8:AE108),"N/A")</f>
        <v>N/A</v>
      </c>
      <c r="AF6" s="11" t="str">
        <f>IF(AC4&gt;0,MIN(AF8:AF108),"N/A")</f>
        <v>N/A</v>
      </c>
      <c r="AG6" s="11" t="str">
        <f>IF(AC4&gt;0,MIN(AG8:AG108),"N/A")</f>
        <v>N/A</v>
      </c>
      <c r="AH6" s="11">
        <f>IF(AD4&gt;AC4,MIN(AH8:AH108),"N/A")</f>
        <v>18093.709105283058</v>
      </c>
      <c r="AI6" s="11">
        <f>IF(AD4&gt;0,MIN(AI8:AI108),"N/A")</f>
        <v>17593.14867439276</v>
      </c>
      <c r="AJ6" s="11">
        <f>IF(AD4&gt;AC4,MIN(AJ8:AJ108),"N/A")</f>
        <v>15887.520884520885</v>
      </c>
      <c r="AK6" s="11">
        <f>IF(AD4&gt;AC4,MIN(AK8:AK108),"N/A")</f>
        <v>160</v>
      </c>
      <c r="AL6" s="18">
        <f>MIN(AL8:AL108)</f>
        <v>0</v>
      </c>
      <c r="AM6" s="19"/>
      <c r="AN6" s="20">
        <f>MIN(AN8:AN108)</f>
        <v>37643658</v>
      </c>
      <c r="AO6" s="18">
        <f>MIN(AO8:AO108)</f>
        <v>6876</v>
      </c>
      <c r="AP6" s="20">
        <f>MIN(AP8:AP108)</f>
        <v>51581880</v>
      </c>
      <c r="AQ6" s="18">
        <f>MIN(AQ8:AQ108)</f>
        <v>0</v>
      </c>
      <c r="AR6" s="19"/>
      <c r="AS6" s="18">
        <f>MIN(AS8:AS108)</f>
        <v>10177</v>
      </c>
      <c r="AT6" s="19"/>
      <c r="AU6" s="19"/>
      <c r="AV6" s="19"/>
      <c r="AW6" s="19">
        <f>IF(AU4&gt;0,MIN(AW8:AW108),"N/A")</f>
        <v>10176</v>
      </c>
      <c r="AX6" s="19">
        <f>IF(AU4&gt;0,MIN(AX8:AX108),"N/A")</f>
        <v>51581880</v>
      </c>
      <c r="AY6" s="19">
        <f>IF(AU4&gt;0,MIN(AY8:AY108),"N/A")</f>
        <v>5068.4759752382824</v>
      </c>
      <c r="AZ6" s="19">
        <f>IF(AV4&gt;AU4,MIN(AZ8:AZ108),"N/A")</f>
        <v>5301.3610214773953</v>
      </c>
      <c r="BA6" s="19">
        <f>IF(AV4&gt;0,MIN(BA8:BA108),"N/A")</f>
        <v>4404.82775567517</v>
      </c>
      <c r="BB6" s="19">
        <f>IF(AV4&gt;AU4,MIN(BB8:BB108),"N/A")</f>
        <v>3715.2526260504201</v>
      </c>
      <c r="BC6" s="19">
        <f>IF(AV4&gt;AU4,MIN(BC8:BC108),"N/A")</f>
        <v>1904</v>
      </c>
      <c r="BD6" s="25">
        <f>MIN(BD8:BD108)</f>
        <v>0</v>
      </c>
      <c r="BE6" s="26"/>
      <c r="BF6" s="27">
        <f>MIN(BF8:BF108)</f>
        <v>14538171</v>
      </c>
      <c r="BG6" s="25">
        <f>MIN(BG8:BG108)</f>
        <v>700</v>
      </c>
      <c r="BH6" s="27">
        <f>MIN(BH8:BH108)</f>
        <v>14538171</v>
      </c>
      <c r="BI6" s="25">
        <f>MIN(BI8:BI108)</f>
        <v>0</v>
      </c>
      <c r="BJ6" s="26"/>
      <c r="BK6" s="25">
        <f>MIN(BK8:BK108)</f>
        <v>701</v>
      </c>
      <c r="BL6" s="26"/>
      <c r="BM6" s="26"/>
      <c r="BN6" s="26"/>
      <c r="BO6" s="26">
        <f>IF(BM4&gt;0,MIN(BO8:BO108),"N/A")</f>
        <v>700</v>
      </c>
      <c r="BP6" s="26">
        <f>IF(BM4&gt;0,MIN(BP8:BP108),"N/A")</f>
        <v>14538171</v>
      </c>
      <c r="BQ6" s="26">
        <f>IF(BM4&gt;0,MIN(BQ8:BQ108),"N/A")</f>
        <v>20134.922656003368</v>
      </c>
      <c r="BR6" s="26">
        <f>IF(BN4&gt;BM4,MIN(BR8:BR108),"N/A")</f>
        <v>18998.490597271884</v>
      </c>
      <c r="BS6" s="26">
        <f>IF(BN4&gt;0,MIN(BS8:BS108),"N/A")</f>
        <v>20137.041675436751</v>
      </c>
      <c r="BT6" s="26">
        <f>IF(BN4&gt;BM4,MIN(BT8:BT108),"N/A")</f>
        <v>18867.155209684392</v>
      </c>
      <c r="BU6" s="26">
        <f>IF(BN4&gt;BM4,MIN(BU8:BU108),"N/A")</f>
        <v>23640</v>
      </c>
      <c r="BV6" s="34">
        <f>MIN(BV8:BV108)</f>
        <v>0</v>
      </c>
      <c r="BW6" s="40"/>
      <c r="BX6" s="41">
        <f>MIN(BX8:BX108)</f>
        <v>14574210</v>
      </c>
      <c r="BY6" s="34">
        <f>MIN(BY8:BY108)</f>
        <v>1270</v>
      </c>
      <c r="BZ6" s="41">
        <f>MIN(BZ8:BZ108)</f>
        <v>14574210</v>
      </c>
      <c r="CA6" s="34">
        <f>MIN(CA8:CA108)</f>
        <v>0</v>
      </c>
      <c r="CB6" s="40"/>
      <c r="CC6" s="34">
        <f>MIN(CC8:CC108)</f>
        <v>1271</v>
      </c>
      <c r="CD6" s="40"/>
      <c r="CE6" s="40"/>
      <c r="CF6" s="40"/>
      <c r="CG6" s="40">
        <f>IF(CE4&gt;0,MIN(CG8:CG108),"N/A")</f>
        <v>1270</v>
      </c>
      <c r="CH6" s="40">
        <f>IF(CE4&gt;0,MIN(CH8:CH108),"N/A")</f>
        <v>14574210</v>
      </c>
      <c r="CI6" s="40">
        <f>IF(CE4&gt;0,MIN(CI8:CI108),"N/A")</f>
        <v>11072.344027640671</v>
      </c>
      <c r="CJ6" s="40">
        <f>IF(CF4&gt;CE4,MIN(CJ8:CJ108),"N/A")</f>
        <v>11856.974306447693</v>
      </c>
      <c r="CK6" s="40">
        <f>IF(CF4&gt;0,MIN(CK8:CK108),"N/A")</f>
        <v>11075.077264872871</v>
      </c>
      <c r="CL6" s="40">
        <f>IF(CF4&gt;CE4,MIN(CL8:CL108),"N/A")</f>
        <v>11957.96870348767</v>
      </c>
      <c r="CM6" s="40">
        <f>IF(CF4&gt;CE4,MIN(CM8:CM108),"N/A")</f>
        <v>14307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62</v>
      </c>
      <c r="C8" s="10" t="s">
        <v>62</v>
      </c>
      <c r="D8" s="10">
        <v>71615947</v>
      </c>
      <c r="E8" s="10">
        <v>3700</v>
      </c>
      <c r="F8" s="10">
        <v>71615947</v>
      </c>
      <c r="G8" s="10" t="s">
        <v>875</v>
      </c>
      <c r="H8" s="10" t="s">
        <v>1297</v>
      </c>
      <c r="I8" s="10">
        <v>3701</v>
      </c>
      <c r="J8" s="10">
        <v>1542760564</v>
      </c>
      <c r="K8" s="10">
        <f t="shared" ref="K8:K71" si="0">IF(AND(B8=C8,L8=1),1,0)</f>
        <v>1</v>
      </c>
      <c r="L8" s="10">
        <f t="shared" ref="L8:L71" si="1">IF(C8&gt;0,1,0)</f>
        <v>1</v>
      </c>
      <c r="M8" s="10">
        <f t="shared" ref="M8:M71" si="2">IF(K8=1,E8,"")</f>
        <v>3700</v>
      </c>
      <c r="N8" s="10">
        <f t="shared" ref="N8:N71" si="3">IF(K8=1,D8,"")</f>
        <v>71615947</v>
      </c>
      <c r="O8" s="10">
        <f t="shared" ref="O8:O71" si="4">IF(AND(L8&gt;0,K8=1),F8/I8,"")</f>
        <v>19350.431504998651</v>
      </c>
      <c r="P8" s="10" t="str">
        <f t="shared" ref="P8:P71" si="5">IF(AND(L8&gt;0,K8=0),F8/I8,"")</f>
        <v/>
      </c>
      <c r="Q8" s="10">
        <f t="shared" ref="Q8:Q71" si="6">IF(L8&gt;0,D8/E8,"")</f>
        <v>19355.661351351351</v>
      </c>
      <c r="R8" s="10" t="str">
        <f t="shared" ref="R8:R71" si="7">IF(AND(L8&gt;0,K8=0),(F8-D8)/(I8-E8),"")</f>
        <v/>
      </c>
      <c r="S8" s="10" t="str">
        <f t="shared" ref="S8:S71" si="8">IF(AND(L8&gt;0,K8=0),I8-E8,"")</f>
        <v/>
      </c>
      <c r="T8" s="17" t="s">
        <v>1406</v>
      </c>
      <c r="U8" s="17" t="s">
        <v>62</v>
      </c>
      <c r="V8" s="17">
        <v>163000441</v>
      </c>
      <c r="W8" s="17">
        <v>8966</v>
      </c>
      <c r="X8" s="17">
        <v>548385487</v>
      </c>
      <c r="Y8" s="17" t="s">
        <v>890</v>
      </c>
      <c r="Z8" s="17" t="s">
        <v>1407</v>
      </c>
      <c r="AA8" s="17">
        <v>28840</v>
      </c>
      <c r="AB8" s="17">
        <v>1542827980</v>
      </c>
      <c r="AC8" s="17">
        <f t="shared" ref="AC8:AC71" si="9">IF(AND(T8=U8,AD8=1),1,0)</f>
        <v>0</v>
      </c>
      <c r="AD8" s="17">
        <f t="shared" ref="AD8:AD71" si="10">IF(U8&gt;0,1,0)</f>
        <v>1</v>
      </c>
      <c r="AE8" s="32" t="str">
        <f t="shared" ref="AE8:AE71" si="11">IF(AC8=1,W8,"")</f>
        <v/>
      </c>
      <c r="AF8" s="32" t="str">
        <f t="shared" ref="AF8:AF71" si="12">IF(AC8=1,V8,"")</f>
        <v/>
      </c>
      <c r="AG8" s="32" t="str">
        <f t="shared" ref="AG8:AG71" si="13">IF(AND(AD8&gt;0,AC8=1),X8/AA8,"")</f>
        <v/>
      </c>
      <c r="AH8" s="32">
        <f t="shared" ref="AH8:AH71" si="14">IF(AND(AD8&gt;0,AC8=0),X8/AA8,"")</f>
        <v>19014.753363384189</v>
      </c>
      <c r="AI8" s="32">
        <f t="shared" ref="AI8:AI71" si="15">IF(AD8&gt;0,V8/W8,"")</f>
        <v>18179.839504795895</v>
      </c>
      <c r="AJ8" s="32">
        <f t="shared" ref="AJ8:AJ71" si="16">IF(AND(AD8&gt;0,AC8=0),(X8-V8)/(AA8-W8),"")</f>
        <v>19391.418234879744</v>
      </c>
      <c r="AK8" s="32">
        <f t="shared" ref="AK8:AK71" si="17">IF(AND(AD8&gt;0,AC8=0),AA8-W8,"")</f>
        <v>19874</v>
      </c>
      <c r="AL8" s="24" t="s">
        <v>1483</v>
      </c>
      <c r="AM8" s="24" t="s">
        <v>62</v>
      </c>
      <c r="AN8" s="24">
        <v>60812356</v>
      </c>
      <c r="AO8" s="24">
        <v>8865</v>
      </c>
      <c r="AP8" s="24">
        <v>262501433</v>
      </c>
      <c r="AQ8" s="24" t="s">
        <v>932</v>
      </c>
      <c r="AR8" s="24" t="s">
        <v>1484</v>
      </c>
      <c r="AS8" s="24">
        <v>33109</v>
      </c>
      <c r="AT8" s="24">
        <v>1542967121</v>
      </c>
      <c r="AU8" s="24">
        <f t="shared" ref="AU8:AU71" si="18">IF(AND(AL8=AM8,AV8=1),1,0)</f>
        <v>0</v>
      </c>
      <c r="AV8" s="24">
        <f t="shared" ref="AV8:AV71" si="19">IF(AM8&gt;0,1,0)</f>
        <v>1</v>
      </c>
      <c r="AW8" s="24" t="str">
        <f t="shared" ref="AW8:AW71" si="20">IF(AU8=1,AO8,"")</f>
        <v/>
      </c>
      <c r="AX8" s="24" t="str">
        <f t="shared" ref="AX8:AX71" si="21">IF(AU8=1,AN8,"")</f>
        <v/>
      </c>
      <c r="AY8" s="24" t="str">
        <f t="shared" ref="AY8:AY71" si="22">IF(AND(AV8&gt;0,AU8=1),AP8/AS8,"")</f>
        <v/>
      </c>
      <c r="AZ8" s="24">
        <f t="shared" ref="AZ8:AZ71" si="23">IF(AND(AV8&gt;0,AU8=0),AP8/AS8,"")</f>
        <v>7928.4011296022227</v>
      </c>
      <c r="BA8" s="24">
        <f t="shared" ref="BA8:BA71" si="24">IF(AV8&gt;0,AN8/AO8,"")</f>
        <v>6859.8258319232937</v>
      </c>
      <c r="BB8" s="24">
        <f t="shared" ref="BB8:BB71" si="25">IF(AND(AV8&gt;0,AU8=0),(AP8-AN8)/(AS8-AO8),"")</f>
        <v>8319.133682560634</v>
      </c>
      <c r="BC8" s="24">
        <f t="shared" ref="BC8:BC71" si="26">IF(AND(AV8&gt;0,AU8=0),AS8-AO8,"")</f>
        <v>24244</v>
      </c>
      <c r="BD8" s="31" t="s">
        <v>62</v>
      </c>
      <c r="BE8" s="31" t="s">
        <v>62</v>
      </c>
      <c r="BF8" s="31">
        <v>50063179</v>
      </c>
      <c r="BG8" s="31">
        <v>2427</v>
      </c>
      <c r="BH8" s="31">
        <v>50063179</v>
      </c>
      <c r="BI8" s="31" t="s">
        <v>875</v>
      </c>
      <c r="BJ8" s="31" t="s">
        <v>1297</v>
      </c>
      <c r="BK8" s="31">
        <v>2429</v>
      </c>
      <c r="BL8" s="31">
        <v>1544468724</v>
      </c>
      <c r="BM8" s="31">
        <f t="shared" ref="BM8:BM71" si="27">IF(AND(BD8=BE8,BN8=1),1,0)</f>
        <v>1</v>
      </c>
      <c r="BN8" s="31">
        <f t="shared" ref="BN8:BN71" si="28">IF(BE8&gt;0,1,0)</f>
        <v>1</v>
      </c>
      <c r="BO8" s="31">
        <f t="shared" ref="BO8:BO71" si="29">IF(BM8=1,BG8,"")</f>
        <v>2427</v>
      </c>
      <c r="BP8" s="31">
        <f t="shared" ref="BP8:BP71" si="30">IF(BM8=1,BF8,"")</f>
        <v>50063179</v>
      </c>
      <c r="BQ8" s="31">
        <f t="shared" ref="BQ8:BQ71" si="31">IF(AND(BN8&gt;0,BM8=1),BH8/BK8,"")</f>
        <v>20610.613009468918</v>
      </c>
      <c r="BR8" s="31" t="str">
        <f t="shared" ref="BR8:BR71" si="32">IF(AND(BN8&gt;0,BM8=0),BH8/BK8,"")</f>
        <v/>
      </c>
      <c r="BS8" s="31">
        <f t="shared" ref="BS8:BS71" si="33">IF(BN8&gt;0,BF8/BG8,"")</f>
        <v>20627.597445405852</v>
      </c>
      <c r="BT8" s="31" t="str">
        <f t="shared" ref="BT8:BT71" si="34">IF(AND(BN8&gt;0,BM8=0),(BH8-BF8)/(BK8-BG8),"")</f>
        <v/>
      </c>
      <c r="BU8" s="31" t="str">
        <f t="shared" ref="BU8:BU71" si="35">IF(AND(BN8&gt;0,BM8=0),BK8-BG8,"")</f>
        <v/>
      </c>
      <c r="BV8" s="45" t="s">
        <v>62</v>
      </c>
      <c r="BW8" s="45" t="s">
        <v>62</v>
      </c>
      <c r="BX8" s="45">
        <v>37040377</v>
      </c>
      <c r="BY8" s="45">
        <v>3323</v>
      </c>
      <c r="BZ8" s="45">
        <v>37040377</v>
      </c>
      <c r="CA8" s="45" t="s">
        <v>875</v>
      </c>
      <c r="CB8" s="45" t="s">
        <v>1297</v>
      </c>
      <c r="CC8" s="45">
        <v>3325</v>
      </c>
      <c r="CD8" s="45">
        <v>1543618545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3323</v>
      </c>
      <c r="CH8" s="45">
        <f t="shared" ref="CH8:CH37" si="39">IF(CE8=1,BX8,"")</f>
        <v>37040377</v>
      </c>
      <c r="CI8" s="45">
        <f t="shared" ref="CI8:CI37" si="40">IF(AND(CF8&gt;0,CE8=1),BZ8/CC8,"")</f>
        <v>11139.963007518798</v>
      </c>
      <c r="CJ8" s="45" t="str">
        <f t="shared" ref="CJ8:CJ37" si="41">IF(AND(CF8&gt;0,CE8=0),BZ8/CC8,"")</f>
        <v/>
      </c>
      <c r="CK8" s="45">
        <f t="shared" ref="CK8:CK37" si="42">IF(CF8&gt;0,BX8/BY8,"")</f>
        <v>11146.66777008727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62</v>
      </c>
      <c r="C9" s="10" t="s">
        <v>62</v>
      </c>
      <c r="D9" s="10">
        <v>78495985</v>
      </c>
      <c r="E9" s="10">
        <v>4041</v>
      </c>
      <c r="F9" s="10">
        <v>78495985</v>
      </c>
      <c r="G9" s="10" t="s">
        <v>898</v>
      </c>
      <c r="H9" s="10" t="s">
        <v>1298</v>
      </c>
      <c r="I9" s="10">
        <v>4042</v>
      </c>
      <c r="J9" s="10">
        <v>1542760569</v>
      </c>
      <c r="K9" s="10">
        <f t="shared" si="0"/>
        <v>1</v>
      </c>
      <c r="L9" s="10">
        <f t="shared" si="1"/>
        <v>1</v>
      </c>
      <c r="M9" s="10">
        <f t="shared" si="2"/>
        <v>4041</v>
      </c>
      <c r="N9" s="10">
        <f t="shared" si="3"/>
        <v>78495985</v>
      </c>
      <c r="O9" s="10">
        <f t="shared" si="4"/>
        <v>19420.085353785256</v>
      </c>
      <c r="P9" s="10" t="str">
        <f t="shared" si="5"/>
        <v/>
      </c>
      <c r="Q9" s="10">
        <f t="shared" si="6"/>
        <v>19424.891116060382</v>
      </c>
      <c r="R9" s="10" t="str">
        <f t="shared" si="7"/>
        <v/>
      </c>
      <c r="S9" s="10" t="str">
        <f t="shared" si="8"/>
        <v/>
      </c>
      <c r="T9" s="17" t="s">
        <v>1408</v>
      </c>
      <c r="U9" s="17" t="s">
        <v>62</v>
      </c>
      <c r="V9" s="17">
        <v>537733370</v>
      </c>
      <c r="W9" s="17">
        <v>28271</v>
      </c>
      <c r="X9" s="17">
        <v>552561488</v>
      </c>
      <c r="Y9" s="17" t="s">
        <v>933</v>
      </c>
      <c r="Z9" s="17" t="s">
        <v>1409</v>
      </c>
      <c r="AA9" s="17">
        <v>29146</v>
      </c>
      <c r="AB9" s="17">
        <v>1542828539</v>
      </c>
      <c r="AC9" s="17">
        <f t="shared" si="9"/>
        <v>0</v>
      </c>
      <c r="AD9" s="17">
        <f t="shared" si="10"/>
        <v>1</v>
      </c>
      <c r="AE9" s="32" t="str">
        <f t="shared" si="11"/>
        <v/>
      </c>
      <c r="AF9" s="32" t="str">
        <f t="shared" si="12"/>
        <v/>
      </c>
      <c r="AG9" s="32" t="str">
        <f t="shared" si="13"/>
        <v/>
      </c>
      <c r="AH9" s="32">
        <f t="shared" si="14"/>
        <v>18958.398682495026</v>
      </c>
      <c r="AI9" s="32">
        <f t="shared" si="15"/>
        <v>19020.670298185421</v>
      </c>
      <c r="AJ9" s="32">
        <f t="shared" si="16"/>
        <v>16946.420571428571</v>
      </c>
      <c r="AK9" s="32">
        <f t="shared" si="17"/>
        <v>875</v>
      </c>
      <c r="AL9" s="24" t="s">
        <v>1337</v>
      </c>
      <c r="AM9" s="24" t="s">
        <v>62</v>
      </c>
      <c r="AN9" s="24">
        <v>108075276</v>
      </c>
      <c r="AO9" s="24">
        <v>20575</v>
      </c>
      <c r="AP9" s="24">
        <v>168239733</v>
      </c>
      <c r="AQ9" s="24" t="s">
        <v>1309</v>
      </c>
      <c r="AR9" s="24" t="s">
        <v>1485</v>
      </c>
      <c r="AS9" s="24">
        <v>28852</v>
      </c>
      <c r="AT9" s="24">
        <v>1542972243</v>
      </c>
      <c r="AU9" s="24">
        <f t="shared" si="18"/>
        <v>0</v>
      </c>
      <c r="AV9" s="24">
        <f t="shared" si="19"/>
        <v>1</v>
      </c>
      <c r="AW9" s="24" t="str">
        <f t="shared" si="20"/>
        <v/>
      </c>
      <c r="AX9" s="24" t="str">
        <f t="shared" si="21"/>
        <v/>
      </c>
      <c r="AY9" s="24" t="str">
        <f t="shared" si="22"/>
        <v/>
      </c>
      <c r="AZ9" s="24">
        <f t="shared" si="23"/>
        <v>5831.1289685290449</v>
      </c>
      <c r="BA9" s="24">
        <f t="shared" si="24"/>
        <v>5252.7473147023084</v>
      </c>
      <c r="BB9" s="24">
        <f t="shared" si="25"/>
        <v>7268.8724175425878</v>
      </c>
      <c r="BC9" s="24">
        <f t="shared" si="26"/>
        <v>8277</v>
      </c>
      <c r="BD9" s="31" t="s">
        <v>62</v>
      </c>
      <c r="BE9" s="31" t="s">
        <v>62</v>
      </c>
      <c r="BF9" s="31">
        <v>25970331</v>
      </c>
      <c r="BG9" s="31">
        <v>1131</v>
      </c>
      <c r="BH9" s="31">
        <v>25970331</v>
      </c>
      <c r="BI9" s="31" t="s">
        <v>898</v>
      </c>
      <c r="BJ9" s="31" t="s">
        <v>1298</v>
      </c>
      <c r="BK9" s="31">
        <v>1131</v>
      </c>
      <c r="BL9" s="31">
        <v>1544534159</v>
      </c>
      <c r="BM9" s="31">
        <f t="shared" si="27"/>
        <v>1</v>
      </c>
      <c r="BN9" s="31">
        <f t="shared" si="28"/>
        <v>1</v>
      </c>
      <c r="BO9" s="31">
        <f t="shared" si="29"/>
        <v>1131</v>
      </c>
      <c r="BP9" s="31">
        <f t="shared" si="30"/>
        <v>25970331</v>
      </c>
      <c r="BQ9" s="31">
        <f t="shared" si="31"/>
        <v>22962.273209549072</v>
      </c>
      <c r="BR9" s="31" t="str">
        <f t="shared" si="32"/>
        <v/>
      </c>
      <c r="BS9" s="31">
        <f t="shared" si="33"/>
        <v>22962.273209549072</v>
      </c>
      <c r="BT9" s="31" t="str">
        <f t="shared" si="34"/>
        <v/>
      </c>
      <c r="BU9" s="31" t="str">
        <f t="shared" si="35"/>
        <v/>
      </c>
      <c r="BV9" s="45" t="s">
        <v>62</v>
      </c>
      <c r="BW9" s="45" t="s">
        <v>62</v>
      </c>
      <c r="BX9" s="45">
        <v>31281321</v>
      </c>
      <c r="BY9" s="45">
        <v>2781</v>
      </c>
      <c r="BZ9" s="45">
        <v>31281321</v>
      </c>
      <c r="CA9" s="45" t="s">
        <v>898</v>
      </c>
      <c r="CB9" s="45" t="s">
        <v>1298</v>
      </c>
      <c r="CC9" s="45">
        <v>2784</v>
      </c>
      <c r="CD9" s="45">
        <v>1543621871</v>
      </c>
      <c r="CE9" s="45">
        <f t="shared" si="36"/>
        <v>1</v>
      </c>
      <c r="CF9" s="45">
        <f t="shared" si="37"/>
        <v>1</v>
      </c>
      <c r="CG9" s="45">
        <f t="shared" si="38"/>
        <v>2781</v>
      </c>
      <c r="CH9" s="45">
        <f t="shared" si="39"/>
        <v>31281321</v>
      </c>
      <c r="CI9" s="45">
        <f t="shared" si="40"/>
        <v>11236.106681034482</v>
      </c>
      <c r="CJ9" s="45" t="str">
        <f t="shared" si="41"/>
        <v/>
      </c>
      <c r="CK9" s="45">
        <f t="shared" si="42"/>
        <v>11248.227615965479</v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62</v>
      </c>
      <c r="C10" s="10" t="s">
        <v>62</v>
      </c>
      <c r="D10" s="10">
        <v>192609673</v>
      </c>
      <c r="E10" s="10">
        <v>10023</v>
      </c>
      <c r="F10" s="10">
        <v>192609673</v>
      </c>
      <c r="G10" s="10" t="s">
        <v>880</v>
      </c>
      <c r="H10" s="10" t="s">
        <v>1299</v>
      </c>
      <c r="I10" s="10">
        <v>10024</v>
      </c>
      <c r="J10" s="10">
        <v>1542760574</v>
      </c>
      <c r="K10" s="10">
        <f t="shared" si="0"/>
        <v>1</v>
      </c>
      <c r="L10" s="10">
        <f t="shared" si="1"/>
        <v>1</v>
      </c>
      <c r="M10" s="10">
        <f t="shared" si="2"/>
        <v>10023</v>
      </c>
      <c r="N10" s="10">
        <f t="shared" si="3"/>
        <v>192609673</v>
      </c>
      <c r="O10" s="10">
        <f t="shared" si="4"/>
        <v>19214.851656025538</v>
      </c>
      <c r="P10" s="10" t="str">
        <f t="shared" si="5"/>
        <v/>
      </c>
      <c r="Q10" s="10">
        <f t="shared" si="6"/>
        <v>19216.768731916593</v>
      </c>
      <c r="R10" s="10" t="str">
        <f t="shared" si="7"/>
        <v/>
      </c>
      <c r="S10" s="10" t="str">
        <f t="shared" si="8"/>
        <v/>
      </c>
      <c r="T10" s="17" t="s">
        <v>1410</v>
      </c>
      <c r="U10" s="17" t="s">
        <v>62</v>
      </c>
      <c r="V10" s="17">
        <v>279333569</v>
      </c>
      <c r="W10" s="17">
        <v>15024</v>
      </c>
      <c r="X10" s="17">
        <v>661366432</v>
      </c>
      <c r="Y10" s="17" t="s">
        <v>880</v>
      </c>
      <c r="Z10" s="17" t="s">
        <v>1411</v>
      </c>
      <c r="AA10" s="17">
        <v>35469</v>
      </c>
      <c r="AB10" s="17">
        <v>1542833519</v>
      </c>
      <c r="AC10" s="17">
        <f t="shared" si="9"/>
        <v>0</v>
      </c>
      <c r="AD10" s="17">
        <f t="shared" si="10"/>
        <v>1</v>
      </c>
      <c r="AE10" s="32" t="str">
        <f t="shared" si="11"/>
        <v/>
      </c>
      <c r="AF10" s="32" t="str">
        <f t="shared" si="12"/>
        <v/>
      </c>
      <c r="AG10" s="32" t="str">
        <f t="shared" si="13"/>
        <v/>
      </c>
      <c r="AH10" s="32">
        <f t="shared" si="14"/>
        <v>18646.323042656968</v>
      </c>
      <c r="AI10" s="32">
        <f t="shared" si="15"/>
        <v>18592.48994941427</v>
      </c>
      <c r="AJ10" s="32">
        <f t="shared" si="16"/>
        <v>18685.882269503545</v>
      </c>
      <c r="AK10" s="32">
        <f t="shared" si="17"/>
        <v>20445</v>
      </c>
      <c r="AL10" s="24" t="s">
        <v>1486</v>
      </c>
      <c r="AM10" s="24" t="s">
        <v>62</v>
      </c>
      <c r="AN10" s="24">
        <v>45138914</v>
      </c>
      <c r="AO10" s="24">
        <v>6876</v>
      </c>
      <c r="AP10" s="24">
        <v>177025922</v>
      </c>
      <c r="AQ10" s="24" t="s">
        <v>930</v>
      </c>
      <c r="AR10" s="24" t="s">
        <v>1487</v>
      </c>
      <c r="AS10" s="24">
        <v>28831</v>
      </c>
      <c r="AT10" s="24">
        <v>1542972628</v>
      </c>
      <c r="AU10" s="24">
        <f t="shared" si="18"/>
        <v>0</v>
      </c>
      <c r="AV10" s="24">
        <f t="shared" si="19"/>
        <v>1</v>
      </c>
      <c r="AW10" s="24" t="str">
        <f t="shared" si="20"/>
        <v/>
      </c>
      <c r="AX10" s="24" t="str">
        <f t="shared" si="21"/>
        <v/>
      </c>
      <c r="AY10" s="24" t="str">
        <f t="shared" si="22"/>
        <v/>
      </c>
      <c r="AZ10" s="24">
        <f t="shared" si="23"/>
        <v>6140.1242412680795</v>
      </c>
      <c r="BA10" s="24">
        <f t="shared" si="24"/>
        <v>6564.7053519488072</v>
      </c>
      <c r="BB10" s="24">
        <f t="shared" si="25"/>
        <v>6007.1513550444088</v>
      </c>
      <c r="BC10" s="24">
        <f t="shared" si="26"/>
        <v>21955</v>
      </c>
      <c r="BD10" s="31" t="s">
        <v>62</v>
      </c>
      <c r="BE10" s="31" t="s">
        <v>62</v>
      </c>
      <c r="BF10" s="31">
        <v>27216686</v>
      </c>
      <c r="BG10" s="31">
        <v>1308</v>
      </c>
      <c r="BH10" s="31">
        <v>27216686</v>
      </c>
      <c r="BI10" s="31" t="s">
        <v>880</v>
      </c>
      <c r="BJ10" s="31" t="s">
        <v>1299</v>
      </c>
      <c r="BK10" s="31">
        <v>1309</v>
      </c>
      <c r="BL10" s="31">
        <v>1544473547</v>
      </c>
      <c r="BM10" s="31">
        <f t="shared" si="27"/>
        <v>1</v>
      </c>
      <c r="BN10" s="31">
        <f t="shared" si="28"/>
        <v>1</v>
      </c>
      <c r="BO10" s="31">
        <f t="shared" si="29"/>
        <v>1308</v>
      </c>
      <c r="BP10" s="31">
        <f t="shared" si="30"/>
        <v>27216686</v>
      </c>
      <c r="BQ10" s="31">
        <f t="shared" si="31"/>
        <v>20791.967914438501</v>
      </c>
      <c r="BR10" s="31" t="str">
        <f t="shared" si="32"/>
        <v/>
      </c>
      <c r="BS10" s="31">
        <f t="shared" si="33"/>
        <v>20807.863914373087</v>
      </c>
      <c r="BT10" s="31" t="str">
        <f t="shared" si="34"/>
        <v/>
      </c>
      <c r="BU10" s="31" t="str">
        <f t="shared" si="35"/>
        <v/>
      </c>
      <c r="BV10" s="45" t="s">
        <v>62</v>
      </c>
      <c r="BW10" s="45" t="s">
        <v>62</v>
      </c>
      <c r="BX10" s="45">
        <v>49775757</v>
      </c>
      <c r="BY10" s="45">
        <v>4423</v>
      </c>
      <c r="BZ10" s="45">
        <v>49775757</v>
      </c>
      <c r="CA10" s="45" t="s">
        <v>880</v>
      </c>
      <c r="CB10" s="45" t="s">
        <v>1299</v>
      </c>
      <c r="CC10" s="45">
        <v>4424</v>
      </c>
      <c r="CD10" s="45">
        <v>1543622385</v>
      </c>
      <c r="CE10" s="45">
        <f t="shared" si="36"/>
        <v>1</v>
      </c>
      <c r="CF10" s="45">
        <f t="shared" si="37"/>
        <v>1</v>
      </c>
      <c r="CG10" s="45">
        <f t="shared" si="38"/>
        <v>4423</v>
      </c>
      <c r="CH10" s="45">
        <f t="shared" si="39"/>
        <v>49775757</v>
      </c>
      <c r="CI10" s="45">
        <f t="shared" si="40"/>
        <v>11251.301311030742</v>
      </c>
      <c r="CJ10" s="45" t="str">
        <f t="shared" si="41"/>
        <v/>
      </c>
      <c r="CK10" s="45">
        <f t="shared" si="42"/>
        <v>11253.845127741351</v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955</v>
      </c>
      <c r="C11" s="10" t="s">
        <v>62</v>
      </c>
      <c r="D11" s="10">
        <v>478860052</v>
      </c>
      <c r="E11" s="10">
        <v>24445</v>
      </c>
      <c r="F11" s="10">
        <v>572025265</v>
      </c>
      <c r="G11" s="10" t="s">
        <v>1300</v>
      </c>
      <c r="H11" s="10" t="s">
        <v>1301</v>
      </c>
      <c r="I11" s="10">
        <v>30173</v>
      </c>
      <c r="J11" s="10">
        <v>1542760579</v>
      </c>
      <c r="K11" s="10">
        <f t="shared" si="0"/>
        <v>0</v>
      </c>
      <c r="L11" s="10">
        <f t="shared" si="1"/>
        <v>1</v>
      </c>
      <c r="M11" s="10" t="str">
        <f t="shared" si="2"/>
        <v/>
      </c>
      <c r="N11" s="10" t="str">
        <f t="shared" si="3"/>
        <v/>
      </c>
      <c r="O11" s="10" t="str">
        <f t="shared" si="4"/>
        <v/>
      </c>
      <c r="P11" s="10">
        <f t="shared" si="5"/>
        <v>18958.183309581415</v>
      </c>
      <c r="Q11" s="10">
        <f t="shared" si="6"/>
        <v>19589.284188995705</v>
      </c>
      <c r="R11" s="10">
        <f t="shared" si="7"/>
        <v>16264.87657122905</v>
      </c>
      <c r="S11" s="10">
        <f t="shared" si="8"/>
        <v>5728</v>
      </c>
      <c r="T11" s="17" t="s">
        <v>1412</v>
      </c>
      <c r="U11" s="17" t="s">
        <v>62</v>
      </c>
      <c r="V11" s="17">
        <v>308037391</v>
      </c>
      <c r="W11" s="17">
        <v>16755</v>
      </c>
      <c r="X11" s="17">
        <v>678424543</v>
      </c>
      <c r="Y11" s="17" t="s">
        <v>958</v>
      </c>
      <c r="Z11" s="17" t="s">
        <v>1413</v>
      </c>
      <c r="AA11" s="17">
        <v>36408</v>
      </c>
      <c r="AB11" s="17">
        <v>1542834286</v>
      </c>
      <c r="AC11" s="17">
        <f t="shared" si="9"/>
        <v>0</v>
      </c>
      <c r="AD11" s="17">
        <f t="shared" si="10"/>
        <v>1</v>
      </c>
      <c r="AE11" s="32" t="str">
        <f t="shared" si="11"/>
        <v/>
      </c>
      <c r="AF11" s="32" t="str">
        <f t="shared" si="12"/>
        <v/>
      </c>
      <c r="AG11" s="32" t="str">
        <f t="shared" si="13"/>
        <v/>
      </c>
      <c r="AH11" s="32">
        <f t="shared" si="14"/>
        <v>18633.941523840913</v>
      </c>
      <c r="AI11" s="32">
        <f t="shared" si="15"/>
        <v>18384.803998806325</v>
      </c>
      <c r="AJ11" s="32">
        <f t="shared" si="16"/>
        <v>18846.341627232483</v>
      </c>
      <c r="AK11" s="32">
        <f t="shared" si="17"/>
        <v>19653</v>
      </c>
      <c r="AL11" s="24" t="s">
        <v>1488</v>
      </c>
      <c r="AM11" s="24" t="s">
        <v>62</v>
      </c>
      <c r="AN11" s="24">
        <v>76973397</v>
      </c>
      <c r="AO11" s="24">
        <v>13468</v>
      </c>
      <c r="AP11" s="24">
        <v>175937763</v>
      </c>
      <c r="AQ11" s="24" t="s">
        <v>1309</v>
      </c>
      <c r="AR11" s="24" t="s">
        <v>1489</v>
      </c>
      <c r="AS11" s="24">
        <v>28855</v>
      </c>
      <c r="AT11" s="24">
        <v>1542973280</v>
      </c>
      <c r="AU11" s="24">
        <f t="shared" si="18"/>
        <v>0</v>
      </c>
      <c r="AV11" s="24">
        <f t="shared" si="19"/>
        <v>1</v>
      </c>
      <c r="AW11" s="24" t="str">
        <f t="shared" si="20"/>
        <v/>
      </c>
      <c r="AX11" s="24" t="str">
        <f t="shared" si="21"/>
        <v/>
      </c>
      <c r="AY11" s="24" t="str">
        <f t="shared" si="22"/>
        <v/>
      </c>
      <c r="AZ11" s="24">
        <f t="shared" si="23"/>
        <v>6097.305943510657</v>
      </c>
      <c r="BA11" s="24">
        <f t="shared" si="24"/>
        <v>5715.2804425304421</v>
      </c>
      <c r="BB11" s="24">
        <f t="shared" si="25"/>
        <v>6431.6868785338274</v>
      </c>
      <c r="BC11" s="24">
        <f t="shared" si="26"/>
        <v>15387</v>
      </c>
      <c r="BD11" s="31" t="s">
        <v>967</v>
      </c>
      <c r="BE11" s="31" t="s">
        <v>62</v>
      </c>
      <c r="BF11" s="31">
        <v>50153650</v>
      </c>
      <c r="BG11" s="31">
        <v>2448</v>
      </c>
      <c r="BH11" s="31">
        <v>573830410</v>
      </c>
      <c r="BI11" s="31" t="s">
        <v>581</v>
      </c>
      <c r="BJ11" s="31" t="s">
        <v>1530</v>
      </c>
      <c r="BK11" s="31">
        <v>30204</v>
      </c>
      <c r="BL11" s="31">
        <v>1544474452</v>
      </c>
      <c r="BM11" s="31">
        <f t="shared" si="27"/>
        <v>0</v>
      </c>
      <c r="BN11" s="31">
        <f t="shared" si="28"/>
        <v>1</v>
      </c>
      <c r="BO11" s="31" t="str">
        <f t="shared" si="29"/>
        <v/>
      </c>
      <c r="BP11" s="31" t="str">
        <f t="shared" si="30"/>
        <v/>
      </c>
      <c r="BQ11" s="31" t="str">
        <f t="shared" si="31"/>
        <v/>
      </c>
      <c r="BR11" s="31">
        <f t="shared" si="32"/>
        <v>18998.490597271884</v>
      </c>
      <c r="BS11" s="31">
        <f t="shared" si="33"/>
        <v>20487.602124183006</v>
      </c>
      <c r="BT11" s="31">
        <f t="shared" si="34"/>
        <v>18867.155209684392</v>
      </c>
      <c r="BU11" s="31">
        <f t="shared" si="35"/>
        <v>27756</v>
      </c>
      <c r="BV11" s="45" t="s">
        <v>967</v>
      </c>
      <c r="BW11" s="45" t="s">
        <v>62</v>
      </c>
      <c r="BX11" s="45">
        <v>44229573</v>
      </c>
      <c r="BY11" s="45">
        <v>3942</v>
      </c>
      <c r="BZ11" s="45">
        <v>341492717</v>
      </c>
      <c r="CA11" s="45" t="s">
        <v>581</v>
      </c>
      <c r="CB11" s="45" t="s">
        <v>1530</v>
      </c>
      <c r="CC11" s="45">
        <v>28801</v>
      </c>
      <c r="CD11" s="45">
        <v>1543622393</v>
      </c>
      <c r="CE11" s="45">
        <f t="shared" si="36"/>
        <v>0</v>
      </c>
      <c r="CF11" s="45">
        <f t="shared" si="37"/>
        <v>1</v>
      </c>
      <c r="CG11" s="45" t="str">
        <f t="shared" si="38"/>
        <v/>
      </c>
      <c r="CH11" s="45" t="str">
        <f t="shared" si="39"/>
        <v/>
      </c>
      <c r="CI11" s="45" t="str">
        <f t="shared" si="40"/>
        <v/>
      </c>
      <c r="CJ11" s="45">
        <f t="shared" si="41"/>
        <v>11856.974306447693</v>
      </c>
      <c r="CK11" s="45">
        <f t="shared" si="42"/>
        <v>11220.084474885845</v>
      </c>
      <c r="CL11" s="45">
        <f t="shared" si="43"/>
        <v>11957.96870348767</v>
      </c>
      <c r="CM11" s="45">
        <f t="shared" si="44"/>
        <v>24859</v>
      </c>
    </row>
    <row r="12" spans="1:91" x14ac:dyDescent="0.3">
      <c r="B12" s="10" t="s">
        <v>62</v>
      </c>
      <c r="C12" s="10" t="s">
        <v>62</v>
      </c>
      <c r="D12" s="10">
        <v>203405009</v>
      </c>
      <c r="E12" s="10">
        <v>10432</v>
      </c>
      <c r="F12" s="10">
        <v>203405009</v>
      </c>
      <c r="G12" s="10" t="s">
        <v>912</v>
      </c>
      <c r="H12" s="10" t="s">
        <v>1302</v>
      </c>
      <c r="I12" s="10">
        <v>10433</v>
      </c>
      <c r="J12" s="10">
        <v>1542762744</v>
      </c>
      <c r="K12" s="10">
        <f t="shared" si="0"/>
        <v>1</v>
      </c>
      <c r="L12" s="10">
        <f t="shared" si="1"/>
        <v>1</v>
      </c>
      <c r="M12" s="10">
        <f t="shared" si="2"/>
        <v>10432</v>
      </c>
      <c r="N12" s="10">
        <f t="shared" si="3"/>
        <v>203405009</v>
      </c>
      <c r="O12" s="10">
        <f t="shared" si="4"/>
        <v>19496.310648902519</v>
      </c>
      <c r="P12" s="10" t="str">
        <f t="shared" si="5"/>
        <v/>
      </c>
      <c r="Q12" s="10">
        <f t="shared" si="6"/>
        <v>19498.179543711656</v>
      </c>
      <c r="R12" s="10" t="str">
        <f t="shared" si="7"/>
        <v/>
      </c>
      <c r="S12" s="10" t="str">
        <f t="shared" si="8"/>
        <v/>
      </c>
      <c r="T12" s="17" t="s">
        <v>1414</v>
      </c>
      <c r="U12" s="17" t="s">
        <v>62</v>
      </c>
      <c r="V12" s="17">
        <v>173569662</v>
      </c>
      <c r="W12" s="17">
        <v>9541</v>
      </c>
      <c r="X12" s="17">
        <v>701002533</v>
      </c>
      <c r="Y12" s="17" t="s">
        <v>999</v>
      </c>
      <c r="Z12" s="17" t="s">
        <v>1415</v>
      </c>
      <c r="AA12" s="17">
        <v>37211</v>
      </c>
      <c r="AB12" s="17">
        <v>1542835950</v>
      </c>
      <c r="AC12" s="17">
        <f t="shared" si="9"/>
        <v>0</v>
      </c>
      <c r="AD12" s="17">
        <f t="shared" si="10"/>
        <v>1</v>
      </c>
      <c r="AE12" s="32" t="str">
        <f t="shared" si="11"/>
        <v/>
      </c>
      <c r="AF12" s="32" t="str">
        <f t="shared" si="12"/>
        <v/>
      </c>
      <c r="AG12" s="32" t="str">
        <f t="shared" si="13"/>
        <v/>
      </c>
      <c r="AH12" s="32">
        <f t="shared" si="14"/>
        <v>18838.583563999891</v>
      </c>
      <c r="AI12" s="32">
        <f t="shared" si="15"/>
        <v>18191.977989728541</v>
      </c>
      <c r="AJ12" s="32">
        <f t="shared" si="16"/>
        <v>19061.542139501264</v>
      </c>
      <c r="AK12" s="32">
        <f t="shared" si="17"/>
        <v>27670</v>
      </c>
      <c r="AL12" s="24" t="s">
        <v>1490</v>
      </c>
      <c r="AM12" s="24" t="s">
        <v>62</v>
      </c>
      <c r="AN12" s="24">
        <v>141985231</v>
      </c>
      <c r="AO12" s="24">
        <v>21860</v>
      </c>
      <c r="AP12" s="24">
        <v>182352325</v>
      </c>
      <c r="AQ12" s="24" t="s">
        <v>140</v>
      </c>
      <c r="AR12" s="24" t="s">
        <v>1491</v>
      </c>
      <c r="AS12" s="24">
        <v>28853</v>
      </c>
      <c r="AT12" s="24">
        <v>1542982800</v>
      </c>
      <c r="AU12" s="24">
        <f t="shared" si="18"/>
        <v>0</v>
      </c>
      <c r="AV12" s="24">
        <f t="shared" si="19"/>
        <v>1</v>
      </c>
      <c r="AW12" s="24" t="str">
        <f t="shared" si="20"/>
        <v/>
      </c>
      <c r="AX12" s="24" t="str">
        <f t="shared" si="21"/>
        <v/>
      </c>
      <c r="AY12" s="24" t="str">
        <f t="shared" si="22"/>
        <v/>
      </c>
      <c r="AZ12" s="24">
        <f t="shared" si="23"/>
        <v>6320.0473087720511</v>
      </c>
      <c r="BA12" s="24">
        <f t="shared" si="24"/>
        <v>6495.2072735590118</v>
      </c>
      <c r="BB12" s="24">
        <f t="shared" si="25"/>
        <v>5772.5002145002145</v>
      </c>
      <c r="BC12" s="24">
        <f t="shared" si="26"/>
        <v>6993</v>
      </c>
      <c r="BD12" s="31" t="s">
        <v>62</v>
      </c>
      <c r="BE12" s="31" t="s">
        <v>62</v>
      </c>
      <c r="BF12" s="31">
        <v>29016033</v>
      </c>
      <c r="BG12" s="31">
        <v>1394</v>
      </c>
      <c r="BH12" s="31">
        <v>29016033</v>
      </c>
      <c r="BI12" s="31" t="s">
        <v>912</v>
      </c>
      <c r="BJ12" s="31" t="s">
        <v>1302</v>
      </c>
      <c r="BK12" s="31">
        <v>1395</v>
      </c>
      <c r="BL12" s="31">
        <v>1544474858</v>
      </c>
      <c r="BM12" s="31">
        <f t="shared" si="27"/>
        <v>1</v>
      </c>
      <c r="BN12" s="31">
        <f t="shared" si="28"/>
        <v>1</v>
      </c>
      <c r="BO12" s="31">
        <f t="shared" si="29"/>
        <v>1394</v>
      </c>
      <c r="BP12" s="31">
        <f t="shared" si="30"/>
        <v>29016033</v>
      </c>
      <c r="BQ12" s="31">
        <f t="shared" si="31"/>
        <v>20800.023655913978</v>
      </c>
      <c r="BR12" s="31" t="str">
        <f t="shared" si="32"/>
        <v/>
      </c>
      <c r="BS12" s="31">
        <f t="shared" si="33"/>
        <v>20814.944763271164</v>
      </c>
      <c r="BT12" s="31" t="str">
        <f t="shared" si="34"/>
        <v/>
      </c>
      <c r="BU12" s="31" t="str">
        <f t="shared" si="35"/>
        <v/>
      </c>
      <c r="BV12" s="45" t="s">
        <v>62</v>
      </c>
      <c r="BW12" s="45" t="s">
        <v>62</v>
      </c>
      <c r="BX12" s="45">
        <v>44865138</v>
      </c>
      <c r="BY12" s="45">
        <v>4051</v>
      </c>
      <c r="BZ12" s="45">
        <v>44865138</v>
      </c>
      <c r="CA12" s="45" t="s">
        <v>912</v>
      </c>
      <c r="CB12" s="45" t="s">
        <v>1302</v>
      </c>
      <c r="CC12" s="45">
        <v>4052</v>
      </c>
      <c r="CD12" s="45">
        <v>1543624657</v>
      </c>
      <c r="CE12" s="45">
        <f t="shared" si="36"/>
        <v>1</v>
      </c>
      <c r="CF12" s="45">
        <f t="shared" si="37"/>
        <v>1</v>
      </c>
      <c r="CG12" s="45">
        <f t="shared" si="38"/>
        <v>4051</v>
      </c>
      <c r="CH12" s="45">
        <f t="shared" si="39"/>
        <v>44865138</v>
      </c>
      <c r="CI12" s="45">
        <f t="shared" si="40"/>
        <v>11072.344027640671</v>
      </c>
      <c r="CJ12" s="45" t="str">
        <f t="shared" si="41"/>
        <v/>
      </c>
      <c r="CK12" s="45">
        <f t="shared" si="42"/>
        <v>11075.077264872871</v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62</v>
      </c>
      <c r="C13" s="10" t="s">
        <v>62</v>
      </c>
      <c r="D13" s="10">
        <v>79191645</v>
      </c>
      <c r="E13" s="10">
        <v>4017</v>
      </c>
      <c r="F13" s="10">
        <v>79191645</v>
      </c>
      <c r="G13" s="10" t="s">
        <v>930</v>
      </c>
      <c r="H13" s="10" t="s">
        <v>1303</v>
      </c>
      <c r="I13" s="10">
        <v>4018</v>
      </c>
      <c r="J13" s="10">
        <v>1542762863</v>
      </c>
      <c r="K13" s="10">
        <f t="shared" si="0"/>
        <v>1</v>
      </c>
      <c r="L13" s="10">
        <f t="shared" si="1"/>
        <v>1</v>
      </c>
      <c r="M13" s="10">
        <f t="shared" si="2"/>
        <v>4017</v>
      </c>
      <c r="N13" s="10">
        <f t="shared" si="3"/>
        <v>79191645</v>
      </c>
      <c r="O13" s="10">
        <f t="shared" si="4"/>
        <v>19709.219761075161</v>
      </c>
      <c r="P13" s="10" t="str">
        <f t="shared" si="5"/>
        <v/>
      </c>
      <c r="Q13" s="10">
        <f t="shared" si="6"/>
        <v>19714.126213592233</v>
      </c>
      <c r="R13" s="10" t="str">
        <f t="shared" si="7"/>
        <v/>
      </c>
      <c r="S13" s="10" t="str">
        <f t="shared" si="8"/>
        <v/>
      </c>
      <c r="T13" s="17" t="s">
        <v>1416</v>
      </c>
      <c r="U13" s="17" t="s">
        <v>62</v>
      </c>
      <c r="V13" s="17">
        <v>483416344</v>
      </c>
      <c r="W13" s="17">
        <v>26500</v>
      </c>
      <c r="X13" s="17">
        <v>668357666</v>
      </c>
      <c r="Y13" s="17" t="s">
        <v>882</v>
      </c>
      <c r="Z13" s="17" t="s">
        <v>1417</v>
      </c>
      <c r="AA13" s="17">
        <v>35757</v>
      </c>
      <c r="AB13" s="17">
        <v>1542841850</v>
      </c>
      <c r="AC13" s="17">
        <f t="shared" si="9"/>
        <v>0</v>
      </c>
      <c r="AD13" s="17">
        <f t="shared" si="10"/>
        <v>1</v>
      </c>
      <c r="AE13" s="32" t="str">
        <f t="shared" si="11"/>
        <v/>
      </c>
      <c r="AF13" s="32" t="str">
        <f t="shared" si="12"/>
        <v/>
      </c>
      <c r="AG13" s="32" t="str">
        <f t="shared" si="13"/>
        <v/>
      </c>
      <c r="AH13" s="32">
        <f t="shared" si="14"/>
        <v>18691.659423329696</v>
      </c>
      <c r="AI13" s="32">
        <f t="shared" si="15"/>
        <v>18242.126188679245</v>
      </c>
      <c r="AJ13" s="32">
        <f t="shared" si="16"/>
        <v>19978.537539159555</v>
      </c>
      <c r="AK13" s="32">
        <f t="shared" si="17"/>
        <v>9257</v>
      </c>
      <c r="AL13" s="24" t="s">
        <v>1492</v>
      </c>
      <c r="AM13" s="24" t="s">
        <v>62</v>
      </c>
      <c r="AN13" s="24">
        <v>138336440</v>
      </c>
      <c r="AO13" s="24">
        <v>22388</v>
      </c>
      <c r="AP13" s="24">
        <v>180665603</v>
      </c>
      <c r="AQ13" s="24" t="s">
        <v>973</v>
      </c>
      <c r="AR13" s="24" t="s">
        <v>1493</v>
      </c>
      <c r="AS13" s="24">
        <v>29565</v>
      </c>
      <c r="AT13" s="24">
        <v>1542990862</v>
      </c>
      <c r="AU13" s="24">
        <f t="shared" si="18"/>
        <v>0</v>
      </c>
      <c r="AV13" s="24">
        <f t="shared" si="19"/>
        <v>1</v>
      </c>
      <c r="AW13" s="24" t="str">
        <f t="shared" si="20"/>
        <v/>
      </c>
      <c r="AX13" s="24" t="str">
        <f t="shared" si="21"/>
        <v/>
      </c>
      <c r="AY13" s="24" t="str">
        <f t="shared" si="22"/>
        <v/>
      </c>
      <c r="AZ13" s="24">
        <f t="shared" si="23"/>
        <v>6110.7932690681546</v>
      </c>
      <c r="BA13" s="24">
        <f t="shared" si="24"/>
        <v>6179.0441307843485</v>
      </c>
      <c r="BB13" s="24">
        <f t="shared" si="25"/>
        <v>5897.8909014908741</v>
      </c>
      <c r="BC13" s="24">
        <f t="shared" si="26"/>
        <v>7177</v>
      </c>
      <c r="BD13" s="31" t="s">
        <v>62</v>
      </c>
      <c r="BE13" s="31" t="s">
        <v>62</v>
      </c>
      <c r="BF13" s="31">
        <v>27057420</v>
      </c>
      <c r="BG13" s="31">
        <v>1301</v>
      </c>
      <c r="BH13" s="31">
        <v>27057420</v>
      </c>
      <c r="BI13" s="31" t="s">
        <v>930</v>
      </c>
      <c r="BJ13" s="31" t="s">
        <v>1303</v>
      </c>
      <c r="BK13" s="31">
        <v>1302</v>
      </c>
      <c r="BL13" s="31">
        <v>1544476254</v>
      </c>
      <c r="BM13" s="31">
        <f t="shared" si="27"/>
        <v>1</v>
      </c>
      <c r="BN13" s="31">
        <f t="shared" si="28"/>
        <v>1</v>
      </c>
      <c r="BO13" s="31">
        <f t="shared" si="29"/>
        <v>1301</v>
      </c>
      <c r="BP13" s="31">
        <f t="shared" si="30"/>
        <v>27057420</v>
      </c>
      <c r="BQ13" s="31">
        <f t="shared" si="31"/>
        <v>20781.428571428572</v>
      </c>
      <c r="BR13" s="31" t="str">
        <f t="shared" si="32"/>
        <v/>
      </c>
      <c r="BS13" s="31">
        <f t="shared" si="33"/>
        <v>20797.401998462719</v>
      </c>
      <c r="BT13" s="31" t="str">
        <f t="shared" si="34"/>
        <v/>
      </c>
      <c r="BU13" s="31" t="str">
        <f t="shared" si="35"/>
        <v/>
      </c>
      <c r="BV13" s="45" t="s">
        <v>62</v>
      </c>
      <c r="BW13" s="45" t="s">
        <v>62</v>
      </c>
      <c r="BX13" s="45">
        <v>18195978</v>
      </c>
      <c r="BY13" s="45">
        <v>1623</v>
      </c>
      <c r="BZ13" s="45">
        <v>18195978</v>
      </c>
      <c r="CA13" s="45" t="s">
        <v>930</v>
      </c>
      <c r="CB13" s="45" t="s">
        <v>1303</v>
      </c>
      <c r="CC13" s="45">
        <v>1624</v>
      </c>
      <c r="CD13" s="45">
        <v>1543626812</v>
      </c>
      <c r="CE13" s="45">
        <f t="shared" si="36"/>
        <v>1</v>
      </c>
      <c r="CF13" s="45">
        <f t="shared" si="37"/>
        <v>1</v>
      </c>
      <c r="CG13" s="45">
        <f t="shared" si="38"/>
        <v>1623</v>
      </c>
      <c r="CH13" s="45">
        <f t="shared" si="39"/>
        <v>18195978</v>
      </c>
      <c r="CI13" s="45">
        <f t="shared" si="40"/>
        <v>11204.419950738917</v>
      </c>
      <c r="CJ13" s="45" t="str">
        <f t="shared" si="41"/>
        <v/>
      </c>
      <c r="CK13" s="45">
        <f t="shared" si="42"/>
        <v>11211.323475046211</v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62</v>
      </c>
      <c r="C14" s="10" t="s">
        <v>62</v>
      </c>
      <c r="D14" s="10">
        <v>75144399</v>
      </c>
      <c r="E14" s="10">
        <v>3859</v>
      </c>
      <c r="F14" s="10">
        <v>75144399</v>
      </c>
      <c r="G14" s="10" t="s">
        <v>932</v>
      </c>
      <c r="H14" s="10" t="s">
        <v>1304</v>
      </c>
      <c r="I14" s="10">
        <v>3860</v>
      </c>
      <c r="J14" s="10">
        <v>1542764265</v>
      </c>
      <c r="K14" s="10">
        <f t="shared" si="0"/>
        <v>1</v>
      </c>
      <c r="L14" s="10">
        <f t="shared" si="1"/>
        <v>1</v>
      </c>
      <c r="M14" s="10">
        <f t="shared" si="2"/>
        <v>3859</v>
      </c>
      <c r="N14" s="10">
        <f t="shared" si="3"/>
        <v>75144399</v>
      </c>
      <c r="O14" s="10">
        <f t="shared" si="4"/>
        <v>19467.460880829014</v>
      </c>
      <c r="P14" s="10" t="str">
        <f t="shared" si="5"/>
        <v/>
      </c>
      <c r="Q14" s="10">
        <f t="shared" si="6"/>
        <v>19472.505571391554</v>
      </c>
      <c r="R14" s="10" t="str">
        <f t="shared" si="7"/>
        <v/>
      </c>
      <c r="S14" s="10" t="str">
        <f t="shared" si="8"/>
        <v/>
      </c>
      <c r="T14" s="17" t="s">
        <v>1418</v>
      </c>
      <c r="U14" s="17" t="s">
        <v>62</v>
      </c>
      <c r="V14" s="17">
        <v>268437538</v>
      </c>
      <c r="W14" s="17">
        <v>14600</v>
      </c>
      <c r="X14" s="17">
        <v>611991267</v>
      </c>
      <c r="Y14" s="17" t="s">
        <v>999</v>
      </c>
      <c r="Z14" s="17" t="s">
        <v>1419</v>
      </c>
      <c r="AA14" s="17">
        <v>32896</v>
      </c>
      <c r="AB14" s="17">
        <v>1542856821</v>
      </c>
      <c r="AC14" s="17">
        <f t="shared" si="9"/>
        <v>0</v>
      </c>
      <c r="AD14" s="17">
        <f t="shared" si="10"/>
        <v>1</v>
      </c>
      <c r="AE14" s="32" t="str">
        <f t="shared" si="11"/>
        <v/>
      </c>
      <c r="AF14" s="32" t="str">
        <f t="shared" si="12"/>
        <v/>
      </c>
      <c r="AG14" s="32" t="str">
        <f t="shared" si="13"/>
        <v/>
      </c>
      <c r="AH14" s="32">
        <f t="shared" si="14"/>
        <v>18603.820130107004</v>
      </c>
      <c r="AI14" s="32">
        <f t="shared" si="15"/>
        <v>18386.132739726028</v>
      </c>
      <c r="AJ14" s="32">
        <f t="shared" si="16"/>
        <v>18777.532192829032</v>
      </c>
      <c r="AK14" s="32">
        <f t="shared" si="17"/>
        <v>18296</v>
      </c>
      <c r="AL14" s="24" t="s">
        <v>62</v>
      </c>
      <c r="AM14" s="24" t="s">
        <v>62</v>
      </c>
      <c r="AN14" s="24">
        <v>51581880</v>
      </c>
      <c r="AO14" s="24">
        <v>10176</v>
      </c>
      <c r="AP14" s="24">
        <v>51581880</v>
      </c>
      <c r="AQ14" s="24" t="s">
        <v>932</v>
      </c>
      <c r="AR14" s="24" t="s">
        <v>1304</v>
      </c>
      <c r="AS14" s="24">
        <v>10177</v>
      </c>
      <c r="AT14" s="24">
        <v>1542992520</v>
      </c>
      <c r="AU14" s="24">
        <f t="shared" si="18"/>
        <v>1</v>
      </c>
      <c r="AV14" s="24">
        <f t="shared" si="19"/>
        <v>1</v>
      </c>
      <c r="AW14" s="24">
        <f t="shared" si="20"/>
        <v>10176</v>
      </c>
      <c r="AX14" s="24">
        <f t="shared" si="21"/>
        <v>51581880</v>
      </c>
      <c r="AY14" s="24">
        <f t="shared" si="22"/>
        <v>5068.4759752382824</v>
      </c>
      <c r="AZ14" s="24" t="str">
        <f t="shared" si="23"/>
        <v/>
      </c>
      <c r="BA14" s="24">
        <f t="shared" si="24"/>
        <v>5068.9740566037735</v>
      </c>
      <c r="BB14" s="24" t="str">
        <f t="shared" si="25"/>
        <v/>
      </c>
      <c r="BC14" s="24" t="str">
        <f t="shared" si="26"/>
        <v/>
      </c>
      <c r="BD14" s="31" t="s">
        <v>62</v>
      </c>
      <c r="BE14" s="31" t="s">
        <v>62</v>
      </c>
      <c r="BF14" s="31">
        <v>15539941</v>
      </c>
      <c r="BG14" s="31">
        <v>745</v>
      </c>
      <c r="BH14" s="31">
        <v>15539941</v>
      </c>
      <c r="BI14" s="31" t="s">
        <v>932</v>
      </c>
      <c r="BJ14" s="31" t="s">
        <v>1304</v>
      </c>
      <c r="BK14" s="31">
        <v>746</v>
      </c>
      <c r="BL14" s="31">
        <v>1544477557</v>
      </c>
      <c r="BM14" s="31">
        <f t="shared" si="27"/>
        <v>1</v>
      </c>
      <c r="BN14" s="31">
        <f t="shared" si="28"/>
        <v>1</v>
      </c>
      <c r="BO14" s="31">
        <f t="shared" si="29"/>
        <v>745</v>
      </c>
      <c r="BP14" s="31">
        <f t="shared" si="30"/>
        <v>15539941</v>
      </c>
      <c r="BQ14" s="31">
        <f t="shared" si="31"/>
        <v>20831.020107238604</v>
      </c>
      <c r="BR14" s="31" t="str">
        <f t="shared" si="32"/>
        <v/>
      </c>
      <c r="BS14" s="31">
        <f t="shared" si="33"/>
        <v>20858.98120805369</v>
      </c>
      <c r="BT14" s="31" t="str">
        <f t="shared" si="34"/>
        <v/>
      </c>
      <c r="BU14" s="31" t="str">
        <f t="shared" si="35"/>
        <v/>
      </c>
      <c r="BV14" s="45" t="s">
        <v>62</v>
      </c>
      <c r="BW14" s="45" t="s">
        <v>62</v>
      </c>
      <c r="BX14" s="45">
        <v>23180499</v>
      </c>
      <c r="BY14" s="45">
        <v>2055</v>
      </c>
      <c r="BZ14" s="45">
        <v>23180499</v>
      </c>
      <c r="CA14" s="45" t="s">
        <v>932</v>
      </c>
      <c r="CB14" s="45" t="s">
        <v>1304</v>
      </c>
      <c r="CC14" s="45">
        <v>2056</v>
      </c>
      <c r="CD14" s="45">
        <v>1543627784</v>
      </c>
      <c r="CE14" s="45">
        <f t="shared" si="36"/>
        <v>1</v>
      </c>
      <c r="CF14" s="45">
        <f t="shared" si="37"/>
        <v>1</v>
      </c>
      <c r="CG14" s="45">
        <f t="shared" si="38"/>
        <v>2055</v>
      </c>
      <c r="CH14" s="45">
        <f t="shared" si="39"/>
        <v>23180499</v>
      </c>
      <c r="CI14" s="45">
        <f t="shared" si="40"/>
        <v>11274.561770428016</v>
      </c>
      <c r="CJ14" s="45" t="str">
        <f t="shared" si="41"/>
        <v/>
      </c>
      <c r="CK14" s="45">
        <f t="shared" si="42"/>
        <v>11280.048175182481</v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62</v>
      </c>
      <c r="C15" s="10" t="s">
        <v>62</v>
      </c>
      <c r="D15" s="10">
        <v>78727277</v>
      </c>
      <c r="E15" s="10">
        <v>4044</v>
      </c>
      <c r="F15" s="10">
        <v>78727277</v>
      </c>
      <c r="G15" s="10" t="s">
        <v>923</v>
      </c>
      <c r="H15" s="10" t="s">
        <v>1305</v>
      </c>
      <c r="I15" s="10">
        <v>4045</v>
      </c>
      <c r="J15" s="10">
        <v>1542764614</v>
      </c>
      <c r="K15" s="10">
        <f t="shared" si="0"/>
        <v>1</v>
      </c>
      <c r="L15" s="10">
        <f t="shared" si="1"/>
        <v>1</v>
      </c>
      <c r="M15" s="10">
        <f t="shared" si="2"/>
        <v>4044</v>
      </c>
      <c r="N15" s="10">
        <f t="shared" si="3"/>
        <v>78727277</v>
      </c>
      <c r="O15" s="10">
        <f t="shared" si="4"/>
        <v>19462.862051915945</v>
      </c>
      <c r="P15" s="10" t="str">
        <f t="shared" si="5"/>
        <v/>
      </c>
      <c r="Q15" s="10">
        <f t="shared" si="6"/>
        <v>19467.674826904054</v>
      </c>
      <c r="R15" s="10" t="str">
        <f t="shared" si="7"/>
        <v/>
      </c>
      <c r="S15" s="10" t="str">
        <f t="shared" si="8"/>
        <v/>
      </c>
      <c r="T15" s="17" t="s">
        <v>1420</v>
      </c>
      <c r="U15" s="17" t="s">
        <v>62</v>
      </c>
      <c r="V15" s="17">
        <v>535473599</v>
      </c>
      <c r="W15" s="17">
        <v>28437</v>
      </c>
      <c r="X15" s="17">
        <v>541939820</v>
      </c>
      <c r="Y15" s="17" t="s">
        <v>958</v>
      </c>
      <c r="Z15" s="17" t="s">
        <v>1421</v>
      </c>
      <c r="AA15" s="17">
        <v>28844</v>
      </c>
      <c r="AB15" s="17">
        <v>1542857687</v>
      </c>
      <c r="AC15" s="17">
        <f t="shared" si="9"/>
        <v>0</v>
      </c>
      <c r="AD15" s="17">
        <f t="shared" si="10"/>
        <v>1</v>
      </c>
      <c r="AE15" s="32" t="str">
        <f t="shared" si="11"/>
        <v/>
      </c>
      <c r="AF15" s="32" t="str">
        <f t="shared" si="12"/>
        <v/>
      </c>
      <c r="AG15" s="32" t="str">
        <f t="shared" si="13"/>
        <v/>
      </c>
      <c r="AH15" s="32">
        <f t="shared" si="14"/>
        <v>18788.649979198446</v>
      </c>
      <c r="AI15" s="32">
        <f t="shared" si="15"/>
        <v>18830.171923901959</v>
      </c>
      <c r="AJ15" s="32">
        <f t="shared" si="16"/>
        <v>15887.520884520885</v>
      </c>
      <c r="AK15" s="32">
        <f t="shared" si="17"/>
        <v>407</v>
      </c>
      <c r="AL15" s="24" t="s">
        <v>1494</v>
      </c>
      <c r="AM15" s="24" t="s">
        <v>62</v>
      </c>
      <c r="AN15" s="24">
        <v>122027375</v>
      </c>
      <c r="AO15" s="24">
        <v>18377</v>
      </c>
      <c r="AP15" s="24">
        <v>257147808</v>
      </c>
      <c r="AQ15" s="24" t="s">
        <v>973</v>
      </c>
      <c r="AR15" s="24" t="s">
        <v>1495</v>
      </c>
      <c r="AS15" s="24">
        <v>32909</v>
      </c>
      <c r="AT15" s="24">
        <v>1543000231</v>
      </c>
      <c r="AU15" s="24">
        <f t="shared" si="18"/>
        <v>0</v>
      </c>
      <c r="AV15" s="24">
        <f t="shared" si="19"/>
        <v>1</v>
      </c>
      <c r="AW15" s="24" t="str">
        <f t="shared" si="20"/>
        <v/>
      </c>
      <c r="AX15" s="24" t="str">
        <f t="shared" si="21"/>
        <v/>
      </c>
      <c r="AY15" s="24" t="str">
        <f t="shared" si="22"/>
        <v/>
      </c>
      <c r="AZ15" s="24">
        <f t="shared" si="23"/>
        <v>7813.9052538819169</v>
      </c>
      <c r="BA15" s="24">
        <f t="shared" si="24"/>
        <v>6640.2228328889369</v>
      </c>
      <c r="BB15" s="24">
        <f t="shared" si="25"/>
        <v>9298.1305394990359</v>
      </c>
      <c r="BC15" s="24">
        <f t="shared" si="26"/>
        <v>14532</v>
      </c>
      <c r="BD15" s="31" t="s">
        <v>62</v>
      </c>
      <c r="BE15" s="31" t="s">
        <v>62</v>
      </c>
      <c r="BF15" s="31">
        <v>53984670</v>
      </c>
      <c r="BG15" s="31">
        <v>2607</v>
      </c>
      <c r="BH15" s="31">
        <v>53984670</v>
      </c>
      <c r="BI15" s="31" t="s">
        <v>923</v>
      </c>
      <c r="BJ15" s="31" t="s">
        <v>1305</v>
      </c>
      <c r="BK15" s="31">
        <v>2607</v>
      </c>
      <c r="BL15" s="31">
        <v>1544478306</v>
      </c>
      <c r="BM15" s="31">
        <f t="shared" si="27"/>
        <v>1</v>
      </c>
      <c r="BN15" s="31">
        <f t="shared" si="28"/>
        <v>1</v>
      </c>
      <c r="BO15" s="31">
        <f t="shared" si="29"/>
        <v>2607</v>
      </c>
      <c r="BP15" s="31">
        <f t="shared" si="30"/>
        <v>53984670</v>
      </c>
      <c r="BQ15" s="31">
        <f t="shared" si="31"/>
        <v>20707.583429228998</v>
      </c>
      <c r="BR15" s="31" t="str">
        <f t="shared" si="32"/>
        <v/>
      </c>
      <c r="BS15" s="31">
        <f t="shared" si="33"/>
        <v>20707.583429228998</v>
      </c>
      <c r="BT15" s="31" t="str">
        <f t="shared" si="34"/>
        <v/>
      </c>
      <c r="BU15" s="31" t="str">
        <f t="shared" si="35"/>
        <v/>
      </c>
      <c r="BV15" s="45" t="s">
        <v>62</v>
      </c>
      <c r="BW15" s="45" t="s">
        <v>62</v>
      </c>
      <c r="BX15" s="45">
        <v>16970011</v>
      </c>
      <c r="BY15" s="45">
        <v>1505</v>
      </c>
      <c r="BZ15" s="45">
        <v>16970011</v>
      </c>
      <c r="CA15" s="45" t="s">
        <v>923</v>
      </c>
      <c r="CB15" s="45" t="s">
        <v>1305</v>
      </c>
      <c r="CC15" s="45">
        <v>1506</v>
      </c>
      <c r="CD15" s="45">
        <v>1543628439</v>
      </c>
      <c r="CE15" s="45">
        <f t="shared" si="36"/>
        <v>1</v>
      </c>
      <c r="CF15" s="45">
        <f t="shared" si="37"/>
        <v>1</v>
      </c>
      <c r="CG15" s="45">
        <f t="shared" si="38"/>
        <v>1505</v>
      </c>
      <c r="CH15" s="45">
        <f t="shared" si="39"/>
        <v>16970011</v>
      </c>
      <c r="CI15" s="45">
        <f t="shared" si="40"/>
        <v>11268.267596281541</v>
      </c>
      <c r="CJ15" s="45" t="str">
        <f t="shared" si="41"/>
        <v/>
      </c>
      <c r="CK15" s="45">
        <f t="shared" si="42"/>
        <v>11275.754817275747</v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1306</v>
      </c>
      <c r="C16" s="10" t="s">
        <v>62</v>
      </c>
      <c r="D16" s="10">
        <v>225042002</v>
      </c>
      <c r="E16" s="10">
        <v>11455</v>
      </c>
      <c r="F16" s="10">
        <v>557056840</v>
      </c>
      <c r="G16" s="10" t="s">
        <v>992</v>
      </c>
      <c r="H16" s="10" t="s">
        <v>1307</v>
      </c>
      <c r="I16" s="10">
        <v>29083</v>
      </c>
      <c r="J16" s="10">
        <v>1542765682</v>
      </c>
      <c r="K16" s="10">
        <f t="shared" si="0"/>
        <v>0</v>
      </c>
      <c r="L16" s="10">
        <f t="shared" si="1"/>
        <v>1</v>
      </c>
      <c r="M16" s="10" t="str">
        <f t="shared" si="2"/>
        <v/>
      </c>
      <c r="N16" s="10" t="str">
        <f t="shared" si="3"/>
        <v/>
      </c>
      <c r="O16" s="10" t="str">
        <f t="shared" si="4"/>
        <v/>
      </c>
      <c r="P16" s="10">
        <f t="shared" si="5"/>
        <v>19154.036378640441</v>
      </c>
      <c r="Q16" s="10">
        <f t="shared" si="6"/>
        <v>19645.744391095592</v>
      </c>
      <c r="R16" s="10">
        <f t="shared" si="7"/>
        <v>18834.515429997729</v>
      </c>
      <c r="S16" s="10">
        <f t="shared" si="8"/>
        <v>17628</v>
      </c>
      <c r="T16" s="17" t="s">
        <v>1422</v>
      </c>
      <c r="U16" s="17" t="s">
        <v>62</v>
      </c>
      <c r="V16" s="17">
        <v>144943888</v>
      </c>
      <c r="W16" s="17">
        <v>8087</v>
      </c>
      <c r="X16" s="17">
        <v>555535590</v>
      </c>
      <c r="Y16" s="17" t="s">
        <v>984</v>
      </c>
      <c r="Z16" s="17" t="s">
        <v>1423</v>
      </c>
      <c r="AA16" s="17">
        <v>29550</v>
      </c>
      <c r="AB16" s="17">
        <v>1542864374</v>
      </c>
      <c r="AC16" s="17">
        <f t="shared" si="9"/>
        <v>0</v>
      </c>
      <c r="AD16" s="17">
        <f t="shared" si="10"/>
        <v>1</v>
      </c>
      <c r="AE16" s="32" t="str">
        <f t="shared" si="11"/>
        <v/>
      </c>
      <c r="AF16" s="32" t="str">
        <f t="shared" si="12"/>
        <v/>
      </c>
      <c r="AG16" s="32" t="str">
        <f t="shared" si="13"/>
        <v/>
      </c>
      <c r="AH16" s="32">
        <f t="shared" si="14"/>
        <v>18799.850761421319</v>
      </c>
      <c r="AI16" s="32">
        <f t="shared" si="15"/>
        <v>17923.07258563126</v>
      </c>
      <c r="AJ16" s="32">
        <f t="shared" si="16"/>
        <v>19130.210222242931</v>
      </c>
      <c r="AK16" s="32">
        <f t="shared" si="17"/>
        <v>21463</v>
      </c>
      <c r="AL16" s="24" t="s">
        <v>1496</v>
      </c>
      <c r="AM16" s="24" t="s">
        <v>62</v>
      </c>
      <c r="AN16" s="24">
        <v>74711042</v>
      </c>
      <c r="AO16" s="24">
        <v>12973</v>
      </c>
      <c r="AP16" s="24">
        <v>267807283</v>
      </c>
      <c r="AQ16" s="24" t="s">
        <v>932</v>
      </c>
      <c r="AR16" s="24" t="s">
        <v>1497</v>
      </c>
      <c r="AS16" s="24">
        <v>33777</v>
      </c>
      <c r="AT16" s="24">
        <v>1543001097</v>
      </c>
      <c r="AU16" s="24">
        <f t="shared" si="18"/>
        <v>0</v>
      </c>
      <c r="AV16" s="24">
        <f t="shared" si="19"/>
        <v>1</v>
      </c>
      <c r="AW16" s="24" t="str">
        <f t="shared" si="20"/>
        <v/>
      </c>
      <c r="AX16" s="24" t="str">
        <f t="shared" si="21"/>
        <v/>
      </c>
      <c r="AY16" s="24" t="str">
        <f t="shared" si="22"/>
        <v/>
      </c>
      <c r="AZ16" s="24">
        <f t="shared" si="23"/>
        <v>7928.6876572815818</v>
      </c>
      <c r="BA16" s="24">
        <f t="shared" si="24"/>
        <v>5758.9641563246741</v>
      </c>
      <c r="BB16" s="24">
        <f t="shared" si="25"/>
        <v>9281.6881849644305</v>
      </c>
      <c r="BC16" s="24">
        <f t="shared" si="26"/>
        <v>20804</v>
      </c>
      <c r="BD16" s="31" t="s">
        <v>1306</v>
      </c>
      <c r="BE16" s="31" t="s">
        <v>62</v>
      </c>
      <c r="BF16" s="31">
        <v>105561774</v>
      </c>
      <c r="BG16" s="31">
        <v>5165</v>
      </c>
      <c r="BH16" s="31">
        <v>573055557</v>
      </c>
      <c r="BI16" s="31" t="s">
        <v>992</v>
      </c>
      <c r="BJ16" s="31" t="s">
        <v>1307</v>
      </c>
      <c r="BK16" s="31">
        <v>28805</v>
      </c>
      <c r="BL16" s="31">
        <v>1544480545</v>
      </c>
      <c r="BM16" s="31">
        <f t="shared" si="27"/>
        <v>0</v>
      </c>
      <c r="BN16" s="31">
        <f t="shared" si="28"/>
        <v>1</v>
      </c>
      <c r="BO16" s="31" t="str">
        <f t="shared" si="29"/>
        <v/>
      </c>
      <c r="BP16" s="31" t="str">
        <f t="shared" si="30"/>
        <v/>
      </c>
      <c r="BQ16" s="31" t="str">
        <f t="shared" si="31"/>
        <v/>
      </c>
      <c r="BR16" s="31">
        <f t="shared" si="32"/>
        <v>19894.308522825897</v>
      </c>
      <c r="BS16" s="31">
        <f t="shared" si="33"/>
        <v>20437.903969022263</v>
      </c>
      <c r="BT16" s="31">
        <f t="shared" si="34"/>
        <v>19775.54073604061</v>
      </c>
      <c r="BU16" s="31">
        <f t="shared" si="35"/>
        <v>23640</v>
      </c>
      <c r="BV16" s="45" t="s">
        <v>62</v>
      </c>
      <c r="BW16" s="45" t="s">
        <v>62</v>
      </c>
      <c r="BX16" s="45">
        <v>276954381</v>
      </c>
      <c r="BY16" s="45">
        <v>23728</v>
      </c>
      <c r="BZ16" s="45">
        <v>276954381</v>
      </c>
      <c r="CA16" s="45" t="s">
        <v>924</v>
      </c>
      <c r="CB16" s="45" t="s">
        <v>1539</v>
      </c>
      <c r="CC16" s="45">
        <v>23730</v>
      </c>
      <c r="CD16" s="45">
        <v>1543628712</v>
      </c>
      <c r="CE16" s="45">
        <f t="shared" si="36"/>
        <v>1</v>
      </c>
      <c r="CF16" s="45">
        <f t="shared" si="37"/>
        <v>1</v>
      </c>
      <c r="CG16" s="45">
        <f t="shared" si="38"/>
        <v>23728</v>
      </c>
      <c r="CH16" s="45">
        <f t="shared" si="39"/>
        <v>276954381</v>
      </c>
      <c r="CI16" s="45">
        <f t="shared" si="40"/>
        <v>11671.065360303413</v>
      </c>
      <c r="CJ16" s="45" t="str">
        <f t="shared" si="41"/>
        <v/>
      </c>
      <c r="CK16" s="45">
        <f t="shared" si="42"/>
        <v>11672.049098111935</v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62</v>
      </c>
      <c r="C17" s="10" t="s">
        <v>62</v>
      </c>
      <c r="D17" s="10">
        <v>174189038</v>
      </c>
      <c r="E17" s="10">
        <v>8772</v>
      </c>
      <c r="F17" s="10">
        <v>174189038</v>
      </c>
      <c r="G17" s="10" t="s">
        <v>973</v>
      </c>
      <c r="H17" s="10" t="s">
        <v>1308</v>
      </c>
      <c r="I17" s="10">
        <v>8774</v>
      </c>
      <c r="J17" s="10">
        <v>1542766882</v>
      </c>
      <c r="K17" s="10">
        <f t="shared" si="0"/>
        <v>1</v>
      </c>
      <c r="L17" s="10">
        <f t="shared" si="1"/>
        <v>1</v>
      </c>
      <c r="M17" s="10">
        <f t="shared" si="2"/>
        <v>8772</v>
      </c>
      <c r="N17" s="10">
        <f t="shared" si="3"/>
        <v>174189038</v>
      </c>
      <c r="O17" s="10">
        <f t="shared" si="4"/>
        <v>19852.865055846822</v>
      </c>
      <c r="P17" s="10" t="str">
        <f t="shared" si="5"/>
        <v/>
      </c>
      <c r="Q17" s="10">
        <f t="shared" si="6"/>
        <v>19857.391472868218</v>
      </c>
      <c r="R17" s="10" t="str">
        <f t="shared" si="7"/>
        <v/>
      </c>
      <c r="S17" s="10" t="str">
        <f t="shared" si="8"/>
        <v/>
      </c>
      <c r="T17" s="17" t="s">
        <v>1424</v>
      </c>
      <c r="U17" s="17" t="s">
        <v>62</v>
      </c>
      <c r="V17" s="17">
        <v>499127054</v>
      </c>
      <c r="W17" s="17">
        <v>28049</v>
      </c>
      <c r="X17" s="17">
        <v>686593903</v>
      </c>
      <c r="Y17" s="17" t="s">
        <v>992</v>
      </c>
      <c r="Z17" s="17" t="s">
        <v>1425</v>
      </c>
      <c r="AA17" s="17">
        <v>37414</v>
      </c>
      <c r="AB17" s="17">
        <v>1542868989</v>
      </c>
      <c r="AC17" s="17">
        <f t="shared" si="9"/>
        <v>0</v>
      </c>
      <c r="AD17" s="17">
        <f t="shared" si="10"/>
        <v>1</v>
      </c>
      <c r="AE17" s="32" t="str">
        <f t="shared" si="11"/>
        <v/>
      </c>
      <c r="AF17" s="32" t="str">
        <f t="shared" si="12"/>
        <v/>
      </c>
      <c r="AG17" s="32" t="str">
        <f t="shared" si="13"/>
        <v/>
      </c>
      <c r="AH17" s="32">
        <f t="shared" si="14"/>
        <v>18351.256294435239</v>
      </c>
      <c r="AI17" s="32">
        <f t="shared" si="15"/>
        <v>17794.825270063106</v>
      </c>
      <c r="AJ17" s="32">
        <f t="shared" si="16"/>
        <v>20017.816230646022</v>
      </c>
      <c r="AK17" s="32">
        <f t="shared" si="17"/>
        <v>9365</v>
      </c>
      <c r="AL17" s="24" t="s">
        <v>948</v>
      </c>
      <c r="AM17" s="24" t="s">
        <v>62</v>
      </c>
      <c r="AN17" s="24">
        <v>120005251</v>
      </c>
      <c r="AO17" s="24">
        <v>18648</v>
      </c>
      <c r="AP17" s="24">
        <v>171848701</v>
      </c>
      <c r="AQ17" s="24" t="s">
        <v>229</v>
      </c>
      <c r="AR17" s="24" t="s">
        <v>1498</v>
      </c>
      <c r="AS17" s="24">
        <v>28843</v>
      </c>
      <c r="AT17" s="24">
        <v>1543001460</v>
      </c>
      <c r="AU17" s="24">
        <f t="shared" si="18"/>
        <v>0</v>
      </c>
      <c r="AV17" s="24">
        <f t="shared" si="19"/>
        <v>1</v>
      </c>
      <c r="AW17" s="24" t="str">
        <f t="shared" si="20"/>
        <v/>
      </c>
      <c r="AX17" s="24" t="str">
        <f t="shared" si="21"/>
        <v/>
      </c>
      <c r="AY17" s="24" t="str">
        <f t="shared" si="22"/>
        <v/>
      </c>
      <c r="AZ17" s="24">
        <f t="shared" si="23"/>
        <v>5958.0730506535383</v>
      </c>
      <c r="BA17" s="24">
        <f t="shared" si="24"/>
        <v>6435.2880201630205</v>
      </c>
      <c r="BB17" s="24">
        <f t="shared" si="25"/>
        <v>5085.1839136831777</v>
      </c>
      <c r="BC17" s="24">
        <f t="shared" si="26"/>
        <v>10195</v>
      </c>
      <c r="BD17" s="31" t="s">
        <v>62</v>
      </c>
      <c r="BE17" s="31" t="s">
        <v>62</v>
      </c>
      <c r="BF17" s="31">
        <v>27014022</v>
      </c>
      <c r="BG17" s="31">
        <v>1317</v>
      </c>
      <c r="BH17" s="31">
        <v>27014022</v>
      </c>
      <c r="BI17" s="31" t="s">
        <v>973</v>
      </c>
      <c r="BJ17" s="31" t="s">
        <v>1308</v>
      </c>
      <c r="BK17" s="31">
        <v>1318</v>
      </c>
      <c r="BL17" s="31">
        <v>1544480914</v>
      </c>
      <c r="BM17" s="31">
        <f t="shared" si="27"/>
        <v>1</v>
      </c>
      <c r="BN17" s="31">
        <f t="shared" si="28"/>
        <v>1</v>
      </c>
      <c r="BO17" s="31">
        <f t="shared" si="29"/>
        <v>1317</v>
      </c>
      <c r="BP17" s="31">
        <f t="shared" si="30"/>
        <v>27014022</v>
      </c>
      <c r="BQ17" s="31">
        <f t="shared" si="31"/>
        <v>20496.223065250379</v>
      </c>
      <c r="BR17" s="31" t="str">
        <f t="shared" si="32"/>
        <v/>
      </c>
      <c r="BS17" s="31">
        <f t="shared" si="33"/>
        <v>20511.785876993166</v>
      </c>
      <c r="BT17" s="31" t="str">
        <f t="shared" si="34"/>
        <v/>
      </c>
      <c r="BU17" s="31" t="str">
        <f t="shared" si="35"/>
        <v/>
      </c>
      <c r="BV17" s="45" t="s">
        <v>62</v>
      </c>
      <c r="BW17" s="45" t="s">
        <v>62</v>
      </c>
      <c r="BX17" s="45">
        <v>270070578</v>
      </c>
      <c r="BY17" s="45">
        <v>22023</v>
      </c>
      <c r="BZ17" s="45">
        <v>270070578</v>
      </c>
      <c r="CA17" s="45" t="s">
        <v>973</v>
      </c>
      <c r="CB17" s="45" t="s">
        <v>1308</v>
      </c>
      <c r="CC17" s="45">
        <v>22025</v>
      </c>
      <c r="CD17" s="45">
        <v>1543629353</v>
      </c>
      <c r="CE17" s="45">
        <f t="shared" si="36"/>
        <v>1</v>
      </c>
      <c r="CF17" s="45">
        <f t="shared" si="37"/>
        <v>1</v>
      </c>
      <c r="CG17" s="45">
        <f t="shared" si="38"/>
        <v>22023</v>
      </c>
      <c r="CH17" s="45">
        <f t="shared" si="39"/>
        <v>270070578</v>
      </c>
      <c r="CI17" s="45">
        <f t="shared" si="40"/>
        <v>12262.001271282634</v>
      </c>
      <c r="CJ17" s="45" t="str">
        <f t="shared" si="41"/>
        <v/>
      </c>
      <c r="CK17" s="45">
        <f t="shared" si="42"/>
        <v>12263.114834491214</v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62</v>
      </c>
      <c r="C18" s="10" t="s">
        <v>62</v>
      </c>
      <c r="D18" s="10">
        <v>197954654</v>
      </c>
      <c r="E18" s="10">
        <v>9924</v>
      </c>
      <c r="F18" s="10">
        <v>197954654</v>
      </c>
      <c r="G18" s="10" t="s">
        <v>1309</v>
      </c>
      <c r="H18" s="10" t="s">
        <v>1310</v>
      </c>
      <c r="I18" s="10">
        <v>9925</v>
      </c>
      <c r="J18" s="10">
        <v>1542768128</v>
      </c>
      <c r="K18" s="10">
        <f t="shared" si="0"/>
        <v>1</v>
      </c>
      <c r="L18" s="10">
        <f t="shared" si="1"/>
        <v>1</v>
      </c>
      <c r="M18" s="10">
        <f t="shared" si="2"/>
        <v>9924</v>
      </c>
      <c r="N18" s="10">
        <f t="shared" si="3"/>
        <v>197954654</v>
      </c>
      <c r="O18" s="10">
        <f t="shared" si="4"/>
        <v>19945.05329974811</v>
      </c>
      <c r="P18" s="10" t="str">
        <f t="shared" si="5"/>
        <v/>
      </c>
      <c r="Q18" s="10">
        <f t="shared" si="6"/>
        <v>19947.063079403466</v>
      </c>
      <c r="R18" s="10" t="str">
        <f t="shared" si="7"/>
        <v/>
      </c>
      <c r="S18" s="10" t="str">
        <f t="shared" si="8"/>
        <v/>
      </c>
      <c r="T18" s="17" t="s">
        <v>1426</v>
      </c>
      <c r="U18" s="17" t="s">
        <v>62</v>
      </c>
      <c r="V18" s="17">
        <v>517123032</v>
      </c>
      <c r="W18" s="17">
        <v>28558</v>
      </c>
      <c r="X18" s="17">
        <v>526400279</v>
      </c>
      <c r="Y18" s="17" t="s">
        <v>924</v>
      </c>
      <c r="Z18" s="17" t="s">
        <v>1427</v>
      </c>
      <c r="AA18" s="17">
        <v>29093</v>
      </c>
      <c r="AB18" s="17">
        <v>1542870695</v>
      </c>
      <c r="AC18" s="17">
        <f t="shared" si="9"/>
        <v>0</v>
      </c>
      <c r="AD18" s="17">
        <f t="shared" si="10"/>
        <v>1</v>
      </c>
      <c r="AE18" s="32" t="str">
        <f t="shared" si="11"/>
        <v/>
      </c>
      <c r="AF18" s="32" t="str">
        <f t="shared" si="12"/>
        <v/>
      </c>
      <c r="AG18" s="32" t="str">
        <f t="shared" si="13"/>
        <v/>
      </c>
      <c r="AH18" s="32">
        <f t="shared" si="14"/>
        <v>18093.709105283058</v>
      </c>
      <c r="AI18" s="32">
        <f t="shared" si="15"/>
        <v>18107.816793893129</v>
      </c>
      <c r="AJ18" s="32">
        <f t="shared" si="16"/>
        <v>17340.64859813084</v>
      </c>
      <c r="AK18" s="32">
        <f t="shared" si="17"/>
        <v>535</v>
      </c>
      <c r="AL18" s="24" t="s">
        <v>1466</v>
      </c>
      <c r="AM18" s="24" t="s">
        <v>62</v>
      </c>
      <c r="AN18" s="24">
        <v>157724531</v>
      </c>
      <c r="AO18" s="24">
        <v>26680</v>
      </c>
      <c r="AP18" s="24">
        <v>178470749</v>
      </c>
      <c r="AQ18" s="24" t="s">
        <v>924</v>
      </c>
      <c r="AR18" s="24" t="s">
        <v>1499</v>
      </c>
      <c r="AS18" s="24">
        <v>29050</v>
      </c>
      <c r="AT18" s="24">
        <v>1543002137</v>
      </c>
      <c r="AU18" s="24">
        <f t="shared" si="18"/>
        <v>0</v>
      </c>
      <c r="AV18" s="24">
        <f t="shared" si="19"/>
        <v>1</v>
      </c>
      <c r="AW18" s="24" t="str">
        <f t="shared" si="20"/>
        <v/>
      </c>
      <c r="AX18" s="24" t="str">
        <f t="shared" si="21"/>
        <v/>
      </c>
      <c r="AY18" s="24" t="str">
        <f t="shared" si="22"/>
        <v/>
      </c>
      <c r="AZ18" s="24">
        <f t="shared" si="23"/>
        <v>6143.5713941480208</v>
      </c>
      <c r="BA18" s="24">
        <f t="shared" si="24"/>
        <v>5911.7140554722637</v>
      </c>
      <c r="BB18" s="24">
        <f t="shared" si="25"/>
        <v>8753.6784810126574</v>
      </c>
      <c r="BC18" s="24">
        <f t="shared" si="26"/>
        <v>2370</v>
      </c>
      <c r="BD18" s="31" t="s">
        <v>62</v>
      </c>
      <c r="BE18" s="31" t="s">
        <v>62</v>
      </c>
      <c r="BF18" s="31">
        <v>51504233</v>
      </c>
      <c r="BG18" s="31">
        <v>2513</v>
      </c>
      <c r="BH18" s="31">
        <v>51504233</v>
      </c>
      <c r="BI18" s="31" t="s">
        <v>128</v>
      </c>
      <c r="BJ18" s="31" t="s">
        <v>1531</v>
      </c>
      <c r="BK18" s="31">
        <v>2514</v>
      </c>
      <c r="BL18" s="31">
        <v>1544481103</v>
      </c>
      <c r="BM18" s="31">
        <f t="shared" si="27"/>
        <v>1</v>
      </c>
      <c r="BN18" s="31">
        <f t="shared" si="28"/>
        <v>1</v>
      </c>
      <c r="BO18" s="31">
        <f t="shared" si="29"/>
        <v>2513</v>
      </c>
      <c r="BP18" s="31">
        <f t="shared" si="30"/>
        <v>51504233</v>
      </c>
      <c r="BQ18" s="31">
        <f t="shared" si="31"/>
        <v>20486.966189339699</v>
      </c>
      <c r="BR18" s="31" t="str">
        <f t="shared" si="32"/>
        <v/>
      </c>
      <c r="BS18" s="31">
        <f t="shared" si="33"/>
        <v>20495.118583366493</v>
      </c>
      <c r="BT18" s="31" t="str">
        <f t="shared" si="34"/>
        <v/>
      </c>
      <c r="BU18" s="31" t="str">
        <f t="shared" si="35"/>
        <v/>
      </c>
      <c r="BV18" s="45" t="s">
        <v>62</v>
      </c>
      <c r="BW18" s="45" t="s">
        <v>62</v>
      </c>
      <c r="BX18" s="45">
        <v>27152311</v>
      </c>
      <c r="BY18" s="45">
        <v>2434</v>
      </c>
      <c r="BZ18" s="45">
        <v>27152311</v>
      </c>
      <c r="CA18" s="45" t="s">
        <v>128</v>
      </c>
      <c r="CB18" s="45" t="s">
        <v>1531</v>
      </c>
      <c r="CC18" s="45">
        <v>2435</v>
      </c>
      <c r="CD18" s="45">
        <v>1543629843</v>
      </c>
      <c r="CE18" s="45">
        <f t="shared" si="36"/>
        <v>1</v>
      </c>
      <c r="CF18" s="45">
        <f t="shared" si="37"/>
        <v>1</v>
      </c>
      <c r="CG18" s="45">
        <f t="shared" si="38"/>
        <v>2434</v>
      </c>
      <c r="CH18" s="45">
        <f t="shared" si="39"/>
        <v>27152311</v>
      </c>
      <c r="CI18" s="45">
        <f t="shared" si="40"/>
        <v>11150.846406570841</v>
      </c>
      <c r="CJ18" s="45" t="str">
        <f t="shared" si="41"/>
        <v/>
      </c>
      <c r="CK18" s="45">
        <f t="shared" si="42"/>
        <v>11155.427691043549</v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62</v>
      </c>
      <c r="C19" s="10" t="s">
        <v>62</v>
      </c>
      <c r="D19" s="10">
        <v>167118449</v>
      </c>
      <c r="E19" s="10">
        <v>8369</v>
      </c>
      <c r="F19" s="10">
        <v>167118449</v>
      </c>
      <c r="G19" s="10" t="s">
        <v>944</v>
      </c>
      <c r="H19" s="10" t="s">
        <v>1311</v>
      </c>
      <c r="I19" s="10">
        <v>8370</v>
      </c>
      <c r="J19" s="10">
        <v>1542768660</v>
      </c>
      <c r="K19" s="10">
        <f t="shared" si="0"/>
        <v>1</v>
      </c>
      <c r="L19" s="10">
        <f t="shared" si="1"/>
        <v>1</v>
      </c>
      <c r="M19" s="10">
        <f t="shared" si="2"/>
        <v>8369</v>
      </c>
      <c r="N19" s="10">
        <f t="shared" si="3"/>
        <v>167118449</v>
      </c>
      <c r="O19" s="10">
        <f t="shared" si="4"/>
        <v>19966.361887694147</v>
      </c>
      <c r="P19" s="10" t="str">
        <f t="shared" si="5"/>
        <v/>
      </c>
      <c r="Q19" s="10">
        <f t="shared" si="6"/>
        <v>19968.74764010037</v>
      </c>
      <c r="R19" s="10" t="str">
        <f t="shared" si="7"/>
        <v/>
      </c>
      <c r="S19" s="10" t="str">
        <f t="shared" si="8"/>
        <v/>
      </c>
      <c r="T19" s="17" t="s">
        <v>1428</v>
      </c>
      <c r="U19" s="17" t="s">
        <v>62</v>
      </c>
      <c r="V19" s="17">
        <v>291855319</v>
      </c>
      <c r="W19" s="17">
        <v>15678</v>
      </c>
      <c r="X19" s="17">
        <v>657229140</v>
      </c>
      <c r="Y19" s="17" t="s">
        <v>997</v>
      </c>
      <c r="Z19" s="17" t="s">
        <v>1429</v>
      </c>
      <c r="AA19" s="17">
        <v>35062</v>
      </c>
      <c r="AB19" s="17">
        <v>1542873164</v>
      </c>
      <c r="AC19" s="17">
        <f t="shared" si="9"/>
        <v>0</v>
      </c>
      <c r="AD19" s="17">
        <f t="shared" si="10"/>
        <v>1</v>
      </c>
      <c r="AE19" s="32" t="str">
        <f t="shared" si="11"/>
        <v/>
      </c>
      <c r="AF19" s="32" t="str">
        <f t="shared" si="12"/>
        <v/>
      </c>
      <c r="AG19" s="32" t="str">
        <f t="shared" si="13"/>
        <v/>
      </c>
      <c r="AH19" s="32">
        <f t="shared" si="14"/>
        <v>18744.770406708118</v>
      </c>
      <c r="AI19" s="32">
        <f t="shared" si="15"/>
        <v>18615.596313305268</v>
      </c>
      <c r="AJ19" s="32">
        <f t="shared" si="16"/>
        <v>18849.247884853488</v>
      </c>
      <c r="AK19" s="32">
        <f t="shared" si="17"/>
        <v>19384</v>
      </c>
      <c r="AL19" s="24" t="s">
        <v>1478</v>
      </c>
      <c r="AM19" s="24" t="s">
        <v>62</v>
      </c>
      <c r="AN19" s="24">
        <v>63394439</v>
      </c>
      <c r="AO19" s="24">
        <v>11183</v>
      </c>
      <c r="AP19" s="24">
        <v>190295787</v>
      </c>
      <c r="AQ19" s="24" t="s">
        <v>1309</v>
      </c>
      <c r="AR19" s="24" t="s">
        <v>1500</v>
      </c>
      <c r="AS19" s="24">
        <v>28812</v>
      </c>
      <c r="AT19" s="24">
        <v>1543002699</v>
      </c>
      <c r="AU19" s="24">
        <f t="shared" si="18"/>
        <v>0</v>
      </c>
      <c r="AV19" s="24">
        <f t="shared" si="19"/>
        <v>1</v>
      </c>
      <c r="AW19" s="24" t="str">
        <f t="shared" si="20"/>
        <v/>
      </c>
      <c r="AX19" s="24" t="str">
        <f t="shared" si="21"/>
        <v/>
      </c>
      <c r="AY19" s="24" t="str">
        <f t="shared" si="22"/>
        <v/>
      </c>
      <c r="AZ19" s="24">
        <f t="shared" si="23"/>
        <v>6604.740628904623</v>
      </c>
      <c r="BA19" s="24">
        <f t="shared" si="24"/>
        <v>5668.8222301707947</v>
      </c>
      <c r="BB19" s="24">
        <f t="shared" si="25"/>
        <v>7198.4427931249647</v>
      </c>
      <c r="BC19" s="24">
        <f t="shared" si="26"/>
        <v>17629</v>
      </c>
      <c r="BD19" s="31" t="s">
        <v>62</v>
      </c>
      <c r="BE19" s="31" t="s">
        <v>62</v>
      </c>
      <c r="BF19" s="31">
        <v>26028213</v>
      </c>
      <c r="BG19" s="31">
        <v>1248</v>
      </c>
      <c r="BH19" s="31">
        <v>26028213</v>
      </c>
      <c r="BI19" s="31" t="s">
        <v>944</v>
      </c>
      <c r="BJ19" s="31" t="s">
        <v>1311</v>
      </c>
      <c r="BK19" s="31">
        <v>1250</v>
      </c>
      <c r="BL19" s="31">
        <v>1544481586</v>
      </c>
      <c r="BM19" s="31">
        <f t="shared" si="27"/>
        <v>1</v>
      </c>
      <c r="BN19" s="31">
        <f t="shared" si="28"/>
        <v>1</v>
      </c>
      <c r="BO19" s="31">
        <f t="shared" si="29"/>
        <v>1248</v>
      </c>
      <c r="BP19" s="31">
        <f t="shared" si="30"/>
        <v>26028213</v>
      </c>
      <c r="BQ19" s="31">
        <f t="shared" si="31"/>
        <v>20822.570400000001</v>
      </c>
      <c r="BR19" s="31" t="str">
        <f t="shared" si="32"/>
        <v/>
      </c>
      <c r="BS19" s="31">
        <f t="shared" si="33"/>
        <v>20855.939903846152</v>
      </c>
      <c r="BT19" s="31" t="str">
        <f t="shared" si="34"/>
        <v/>
      </c>
      <c r="BU19" s="31" t="str">
        <f t="shared" si="35"/>
        <v/>
      </c>
      <c r="BV19" s="45" t="s">
        <v>62</v>
      </c>
      <c r="BW19" s="45" t="s">
        <v>62</v>
      </c>
      <c r="BX19" s="45">
        <v>14574210</v>
      </c>
      <c r="BY19" s="45">
        <v>1270</v>
      </c>
      <c r="BZ19" s="45">
        <v>14574210</v>
      </c>
      <c r="CA19" s="45" t="s">
        <v>944</v>
      </c>
      <c r="CB19" s="45" t="s">
        <v>1311</v>
      </c>
      <c r="CC19" s="45">
        <v>1271</v>
      </c>
      <c r="CD19" s="45">
        <v>1543629947</v>
      </c>
      <c r="CE19" s="45">
        <f t="shared" si="36"/>
        <v>1</v>
      </c>
      <c r="CF19" s="45">
        <f t="shared" si="37"/>
        <v>1</v>
      </c>
      <c r="CG19" s="45">
        <f t="shared" si="38"/>
        <v>1270</v>
      </c>
      <c r="CH19" s="45">
        <f t="shared" si="39"/>
        <v>14574210</v>
      </c>
      <c r="CI19" s="45">
        <f t="shared" si="40"/>
        <v>11466.726986624704</v>
      </c>
      <c r="CJ19" s="45" t="str">
        <f t="shared" si="41"/>
        <v/>
      </c>
      <c r="CK19" s="45">
        <f t="shared" si="42"/>
        <v>11475.755905511811</v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62</v>
      </c>
      <c r="C20" s="10" t="s">
        <v>62</v>
      </c>
      <c r="D20" s="10">
        <v>77473144</v>
      </c>
      <c r="E20" s="10">
        <v>3959</v>
      </c>
      <c r="F20" s="10">
        <v>77473144</v>
      </c>
      <c r="G20" s="10" t="s">
        <v>880</v>
      </c>
      <c r="H20" s="10" t="s">
        <v>1312</v>
      </c>
      <c r="I20" s="10">
        <v>3960</v>
      </c>
      <c r="J20" s="10">
        <v>1542770601</v>
      </c>
      <c r="K20" s="10">
        <f t="shared" si="0"/>
        <v>1</v>
      </c>
      <c r="L20" s="10">
        <f t="shared" si="1"/>
        <v>1</v>
      </c>
      <c r="M20" s="10">
        <f t="shared" si="2"/>
        <v>3959</v>
      </c>
      <c r="N20" s="10">
        <f t="shared" si="3"/>
        <v>77473144</v>
      </c>
      <c r="O20" s="10">
        <f t="shared" si="4"/>
        <v>19563.925252525252</v>
      </c>
      <c r="P20" s="10" t="str">
        <f t="shared" si="5"/>
        <v/>
      </c>
      <c r="Q20" s="10">
        <f t="shared" si="6"/>
        <v>19568.866885577165</v>
      </c>
      <c r="R20" s="10" t="str">
        <f t="shared" si="7"/>
        <v/>
      </c>
      <c r="S20" s="10" t="str">
        <f t="shared" si="8"/>
        <v/>
      </c>
      <c r="T20" s="17" t="s">
        <v>1430</v>
      </c>
      <c r="U20" s="17" t="s">
        <v>62</v>
      </c>
      <c r="V20" s="17">
        <v>298223020</v>
      </c>
      <c r="W20" s="17">
        <v>16365</v>
      </c>
      <c r="X20" s="17">
        <v>653744631</v>
      </c>
      <c r="Y20" s="17" t="s">
        <v>932</v>
      </c>
      <c r="Z20" s="17" t="s">
        <v>1431</v>
      </c>
      <c r="AA20" s="17">
        <v>35451</v>
      </c>
      <c r="AB20" s="17">
        <v>1542877608</v>
      </c>
      <c r="AC20" s="17">
        <f t="shared" si="9"/>
        <v>0</v>
      </c>
      <c r="AD20" s="17">
        <f t="shared" si="10"/>
        <v>1</v>
      </c>
      <c r="AE20" s="32" t="str">
        <f t="shared" si="11"/>
        <v/>
      </c>
      <c r="AF20" s="32" t="str">
        <f t="shared" si="12"/>
        <v/>
      </c>
      <c r="AG20" s="32" t="str">
        <f t="shared" si="13"/>
        <v/>
      </c>
      <c r="AH20" s="32">
        <f t="shared" si="14"/>
        <v>18440.79521029026</v>
      </c>
      <c r="AI20" s="32">
        <f t="shared" si="15"/>
        <v>18223.221509318668</v>
      </c>
      <c r="AJ20" s="32">
        <f t="shared" si="16"/>
        <v>18627.350466310385</v>
      </c>
      <c r="AK20" s="32">
        <f t="shared" si="17"/>
        <v>19086</v>
      </c>
      <c r="AL20" s="24" t="s">
        <v>1492</v>
      </c>
      <c r="AM20" s="24" t="s">
        <v>62</v>
      </c>
      <c r="AN20" s="24">
        <v>143083601</v>
      </c>
      <c r="AO20" s="24">
        <v>25940</v>
      </c>
      <c r="AP20" s="24">
        <v>154845911</v>
      </c>
      <c r="AQ20" s="24" t="s">
        <v>933</v>
      </c>
      <c r="AR20" s="24" t="s">
        <v>1501</v>
      </c>
      <c r="AS20" s="24">
        <v>28823</v>
      </c>
      <c r="AT20" s="24">
        <v>1543011655</v>
      </c>
      <c r="AU20" s="24">
        <f t="shared" si="18"/>
        <v>0</v>
      </c>
      <c r="AV20" s="24">
        <f t="shared" si="19"/>
        <v>1</v>
      </c>
      <c r="AW20" s="24" t="str">
        <f t="shared" si="20"/>
        <v/>
      </c>
      <c r="AX20" s="24" t="str">
        <f t="shared" si="21"/>
        <v/>
      </c>
      <c r="AY20" s="24" t="str">
        <f t="shared" si="22"/>
        <v/>
      </c>
      <c r="AZ20" s="24">
        <f t="shared" si="23"/>
        <v>5372.30375047705</v>
      </c>
      <c r="BA20" s="24">
        <f t="shared" si="24"/>
        <v>5515.944525828836</v>
      </c>
      <c r="BB20" s="24">
        <f t="shared" si="25"/>
        <v>4079.8855359001041</v>
      </c>
      <c r="BC20" s="24">
        <f t="shared" si="26"/>
        <v>2883</v>
      </c>
      <c r="BD20" s="31" t="s">
        <v>62</v>
      </c>
      <c r="BE20" s="31" t="s">
        <v>62</v>
      </c>
      <c r="BF20" s="31">
        <v>191342170</v>
      </c>
      <c r="BG20" s="31">
        <v>9502</v>
      </c>
      <c r="BH20" s="31">
        <v>191342170</v>
      </c>
      <c r="BI20" s="31" t="s">
        <v>880</v>
      </c>
      <c r="BJ20" s="31" t="s">
        <v>1312</v>
      </c>
      <c r="BK20" s="31">
        <v>9503</v>
      </c>
      <c r="BL20" s="31">
        <v>1544482233</v>
      </c>
      <c r="BM20" s="31">
        <f t="shared" si="27"/>
        <v>1</v>
      </c>
      <c r="BN20" s="31">
        <f t="shared" si="28"/>
        <v>1</v>
      </c>
      <c r="BO20" s="31">
        <f t="shared" si="29"/>
        <v>9502</v>
      </c>
      <c r="BP20" s="31">
        <f t="shared" si="30"/>
        <v>191342170</v>
      </c>
      <c r="BQ20" s="31">
        <f t="shared" si="31"/>
        <v>20134.922656003368</v>
      </c>
      <c r="BR20" s="31" t="str">
        <f t="shared" si="32"/>
        <v/>
      </c>
      <c r="BS20" s="31">
        <f t="shared" si="33"/>
        <v>20137.041675436751</v>
      </c>
      <c r="BT20" s="31" t="str">
        <f t="shared" si="34"/>
        <v/>
      </c>
      <c r="BU20" s="31" t="str">
        <f t="shared" si="35"/>
        <v/>
      </c>
      <c r="BV20" s="45" t="s">
        <v>62</v>
      </c>
      <c r="BW20" s="45" t="s">
        <v>62</v>
      </c>
      <c r="BX20" s="45">
        <v>133571512</v>
      </c>
      <c r="BY20" s="45">
        <v>11388</v>
      </c>
      <c r="BZ20" s="45">
        <v>133571512</v>
      </c>
      <c r="CA20" s="45" t="s">
        <v>880</v>
      </c>
      <c r="CB20" s="45" t="s">
        <v>1312</v>
      </c>
      <c r="CC20" s="45">
        <v>11389</v>
      </c>
      <c r="CD20" s="45">
        <v>1543631220</v>
      </c>
      <c r="CE20" s="45">
        <f t="shared" si="36"/>
        <v>1</v>
      </c>
      <c r="CF20" s="45">
        <f t="shared" si="37"/>
        <v>1</v>
      </c>
      <c r="CG20" s="45">
        <f t="shared" si="38"/>
        <v>11388</v>
      </c>
      <c r="CH20" s="45">
        <f t="shared" si="39"/>
        <v>133571512</v>
      </c>
      <c r="CI20" s="45">
        <f t="shared" si="40"/>
        <v>11728.11590130828</v>
      </c>
      <c r="CJ20" s="45" t="str">
        <f t="shared" si="41"/>
        <v/>
      </c>
      <c r="CK20" s="45">
        <f t="shared" si="42"/>
        <v>11729.145767474534</v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62</v>
      </c>
      <c r="C21" s="10" t="s">
        <v>62</v>
      </c>
      <c r="D21" s="10">
        <v>170066747</v>
      </c>
      <c r="E21" s="10">
        <v>8548</v>
      </c>
      <c r="F21" s="10">
        <v>170066747</v>
      </c>
      <c r="G21" s="10" t="s">
        <v>932</v>
      </c>
      <c r="H21" s="10" t="s">
        <v>1313</v>
      </c>
      <c r="I21" s="10">
        <v>8549</v>
      </c>
      <c r="J21" s="10">
        <v>1542773177</v>
      </c>
      <c r="K21" s="10">
        <f t="shared" si="0"/>
        <v>1</v>
      </c>
      <c r="L21" s="10">
        <f t="shared" si="1"/>
        <v>1</v>
      </c>
      <c r="M21" s="10">
        <f t="shared" si="2"/>
        <v>8548</v>
      </c>
      <c r="N21" s="10">
        <f t="shared" si="3"/>
        <v>170066747</v>
      </c>
      <c r="O21" s="10">
        <f t="shared" si="4"/>
        <v>19893.174289390572</v>
      </c>
      <c r="P21" s="10" t="str">
        <f t="shared" si="5"/>
        <v/>
      </c>
      <c r="Q21" s="10">
        <f t="shared" si="6"/>
        <v>19895.501520823585</v>
      </c>
      <c r="R21" s="10" t="str">
        <f t="shared" si="7"/>
        <v/>
      </c>
      <c r="S21" s="10" t="str">
        <f t="shared" si="8"/>
        <v/>
      </c>
      <c r="T21" s="17" t="s">
        <v>1432</v>
      </c>
      <c r="U21" s="17" t="s">
        <v>62</v>
      </c>
      <c r="V21" s="17">
        <v>98863649</v>
      </c>
      <c r="W21" s="17">
        <v>5497</v>
      </c>
      <c r="X21" s="17">
        <v>653773645</v>
      </c>
      <c r="Y21" s="17" t="s">
        <v>933</v>
      </c>
      <c r="Z21" s="17" t="s">
        <v>1433</v>
      </c>
      <c r="AA21" s="17">
        <v>35129</v>
      </c>
      <c r="AB21" s="17">
        <v>1542886534</v>
      </c>
      <c r="AC21" s="17">
        <f t="shared" si="9"/>
        <v>0</v>
      </c>
      <c r="AD21" s="17">
        <f t="shared" si="10"/>
        <v>1</v>
      </c>
      <c r="AE21" s="32" t="str">
        <f t="shared" si="11"/>
        <v/>
      </c>
      <c r="AF21" s="32" t="str">
        <f t="shared" si="12"/>
        <v/>
      </c>
      <c r="AG21" s="32" t="str">
        <f t="shared" si="13"/>
        <v/>
      </c>
      <c r="AH21" s="32">
        <f t="shared" si="14"/>
        <v>18610.653448717585</v>
      </c>
      <c r="AI21" s="32">
        <f t="shared" si="15"/>
        <v>17985.018919410588</v>
      </c>
      <c r="AJ21" s="32">
        <f t="shared" si="16"/>
        <v>18726.714227861772</v>
      </c>
      <c r="AK21" s="32">
        <f t="shared" si="17"/>
        <v>29632</v>
      </c>
      <c r="AL21" s="24" t="s">
        <v>943</v>
      </c>
      <c r="AM21" s="24" t="s">
        <v>62</v>
      </c>
      <c r="AN21" s="24">
        <v>44038940</v>
      </c>
      <c r="AO21" s="24">
        <v>7451</v>
      </c>
      <c r="AP21" s="24">
        <v>241375473</v>
      </c>
      <c r="AQ21" s="24" t="s">
        <v>880</v>
      </c>
      <c r="AR21" s="24" t="s">
        <v>1502</v>
      </c>
      <c r="AS21" s="24">
        <v>32109</v>
      </c>
      <c r="AT21" s="24">
        <v>1543020430</v>
      </c>
      <c r="AU21" s="24">
        <f t="shared" si="18"/>
        <v>0</v>
      </c>
      <c r="AV21" s="24">
        <f t="shared" si="19"/>
        <v>1</v>
      </c>
      <c r="AW21" s="24" t="str">
        <f t="shared" si="20"/>
        <v/>
      </c>
      <c r="AX21" s="24" t="str">
        <f t="shared" si="21"/>
        <v/>
      </c>
      <c r="AY21" s="24" t="str">
        <f t="shared" si="22"/>
        <v/>
      </c>
      <c r="AZ21" s="24">
        <f t="shared" si="23"/>
        <v>7517.3774642623566</v>
      </c>
      <c r="BA21" s="24">
        <f t="shared" si="24"/>
        <v>5910.4737619111529</v>
      </c>
      <c r="BB21" s="24">
        <f t="shared" si="25"/>
        <v>8002.9415605483009</v>
      </c>
      <c r="BC21" s="24">
        <f t="shared" si="26"/>
        <v>24658</v>
      </c>
      <c r="BD21" s="31" t="s">
        <v>62</v>
      </c>
      <c r="BE21" s="31" t="s">
        <v>62</v>
      </c>
      <c r="BF21" s="31">
        <v>14538171</v>
      </c>
      <c r="BG21" s="31">
        <v>700</v>
      </c>
      <c r="BH21" s="31">
        <v>14538171</v>
      </c>
      <c r="BI21" s="31" t="s">
        <v>932</v>
      </c>
      <c r="BJ21" s="31" t="s">
        <v>1313</v>
      </c>
      <c r="BK21" s="31">
        <v>701</v>
      </c>
      <c r="BL21" s="31">
        <v>1544482837</v>
      </c>
      <c r="BM21" s="31">
        <f t="shared" si="27"/>
        <v>1</v>
      </c>
      <c r="BN21" s="31">
        <f t="shared" si="28"/>
        <v>1</v>
      </c>
      <c r="BO21" s="31">
        <f t="shared" si="29"/>
        <v>700</v>
      </c>
      <c r="BP21" s="31">
        <f t="shared" si="30"/>
        <v>14538171</v>
      </c>
      <c r="BQ21" s="31">
        <f t="shared" si="31"/>
        <v>20739.188302425107</v>
      </c>
      <c r="BR21" s="31" t="str">
        <f t="shared" si="32"/>
        <v/>
      </c>
      <c r="BS21" s="31">
        <f t="shared" si="33"/>
        <v>20768.815714285713</v>
      </c>
      <c r="BT21" s="31" t="str">
        <f t="shared" si="34"/>
        <v/>
      </c>
      <c r="BU21" s="31" t="str">
        <f t="shared" si="35"/>
        <v/>
      </c>
      <c r="BV21" s="45" t="s">
        <v>62</v>
      </c>
      <c r="BW21" s="45" t="s">
        <v>62</v>
      </c>
      <c r="BX21" s="45">
        <v>35652943</v>
      </c>
      <c r="BY21" s="45">
        <v>3171</v>
      </c>
      <c r="BZ21" s="45">
        <v>35652943</v>
      </c>
      <c r="CA21" s="45" t="s">
        <v>932</v>
      </c>
      <c r="CB21" s="45" t="s">
        <v>1313</v>
      </c>
      <c r="CC21" s="45">
        <v>3172</v>
      </c>
      <c r="CD21" s="45">
        <v>1543632280</v>
      </c>
      <c r="CE21" s="45">
        <f t="shared" si="36"/>
        <v>1</v>
      </c>
      <c r="CF21" s="45">
        <f t="shared" si="37"/>
        <v>1</v>
      </c>
      <c r="CG21" s="45">
        <f t="shared" si="38"/>
        <v>3171</v>
      </c>
      <c r="CH21" s="45">
        <f t="shared" si="39"/>
        <v>35652943</v>
      </c>
      <c r="CI21" s="45">
        <f t="shared" si="40"/>
        <v>11239.893757881462</v>
      </c>
      <c r="CJ21" s="45" t="str">
        <f t="shared" si="41"/>
        <v/>
      </c>
      <c r="CK21" s="45">
        <f t="shared" si="42"/>
        <v>11243.438347524439</v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62</v>
      </c>
      <c r="C22" s="10" t="s">
        <v>62</v>
      </c>
      <c r="D22" s="10">
        <v>876750231</v>
      </c>
      <c r="E22" s="10">
        <v>45379</v>
      </c>
      <c r="F22" s="10">
        <v>876750231</v>
      </c>
      <c r="G22" s="10" t="s">
        <v>984</v>
      </c>
      <c r="H22" s="10" t="s">
        <v>1314</v>
      </c>
      <c r="I22" s="10">
        <v>45380</v>
      </c>
      <c r="J22" s="10">
        <v>1542774561</v>
      </c>
      <c r="K22" s="10">
        <f t="shared" si="0"/>
        <v>1</v>
      </c>
      <c r="L22" s="10">
        <f t="shared" si="1"/>
        <v>1</v>
      </c>
      <c r="M22" s="10">
        <f t="shared" si="2"/>
        <v>45379</v>
      </c>
      <c r="N22" s="10">
        <f t="shared" si="3"/>
        <v>876750231</v>
      </c>
      <c r="O22" s="10">
        <f t="shared" si="4"/>
        <v>19320.190193918024</v>
      </c>
      <c r="P22" s="10" t="str">
        <f t="shared" si="5"/>
        <v/>
      </c>
      <c r="Q22" s="10">
        <f t="shared" si="6"/>
        <v>19320.615945701757</v>
      </c>
      <c r="R22" s="10" t="str">
        <f t="shared" si="7"/>
        <v/>
      </c>
      <c r="S22" s="10" t="str">
        <f t="shared" si="8"/>
        <v/>
      </c>
      <c r="T22" s="17" t="s">
        <v>1434</v>
      </c>
      <c r="U22" s="17" t="s">
        <v>62</v>
      </c>
      <c r="V22" s="17">
        <v>311391602</v>
      </c>
      <c r="W22" s="17">
        <v>17108</v>
      </c>
      <c r="X22" s="17">
        <v>600038701</v>
      </c>
      <c r="Y22" s="17" t="s">
        <v>933</v>
      </c>
      <c r="Z22" s="17" t="s">
        <v>1435</v>
      </c>
      <c r="AA22" s="17">
        <v>32214</v>
      </c>
      <c r="AB22" s="17">
        <v>1542889718</v>
      </c>
      <c r="AC22" s="17">
        <f t="shared" si="9"/>
        <v>0</v>
      </c>
      <c r="AD22" s="17">
        <f t="shared" si="10"/>
        <v>1</v>
      </c>
      <c r="AE22" s="32" t="str">
        <f t="shared" si="11"/>
        <v/>
      </c>
      <c r="AF22" s="32" t="str">
        <f t="shared" si="12"/>
        <v/>
      </c>
      <c r="AG22" s="32" t="str">
        <f t="shared" si="13"/>
        <v/>
      </c>
      <c r="AH22" s="32">
        <f t="shared" si="14"/>
        <v>18626.643726330167</v>
      </c>
      <c r="AI22" s="32">
        <f t="shared" si="15"/>
        <v>18201.519873743277</v>
      </c>
      <c r="AJ22" s="32">
        <f t="shared" si="16"/>
        <v>19108.109294320137</v>
      </c>
      <c r="AK22" s="32">
        <f t="shared" si="17"/>
        <v>15106</v>
      </c>
      <c r="AL22" s="24" t="s">
        <v>1503</v>
      </c>
      <c r="AM22" s="24" t="s">
        <v>62</v>
      </c>
      <c r="AN22" s="24">
        <v>56204803</v>
      </c>
      <c r="AO22" s="24">
        <v>9186</v>
      </c>
      <c r="AP22" s="24">
        <v>177227162</v>
      </c>
      <c r="AQ22" s="24" t="s">
        <v>128</v>
      </c>
      <c r="AR22" s="24" t="s">
        <v>1504</v>
      </c>
      <c r="AS22" s="24">
        <v>29428</v>
      </c>
      <c r="AT22" s="24">
        <v>1543030304</v>
      </c>
      <c r="AU22" s="24">
        <f t="shared" si="18"/>
        <v>0</v>
      </c>
      <c r="AV22" s="24">
        <f t="shared" si="19"/>
        <v>1</v>
      </c>
      <c r="AW22" s="24" t="str">
        <f t="shared" si="20"/>
        <v/>
      </c>
      <c r="AX22" s="24" t="str">
        <f t="shared" si="21"/>
        <v/>
      </c>
      <c r="AY22" s="24" t="str">
        <f t="shared" si="22"/>
        <v/>
      </c>
      <c r="AZ22" s="24">
        <f t="shared" si="23"/>
        <v>6022.3991436726928</v>
      </c>
      <c r="BA22" s="24">
        <f t="shared" si="24"/>
        <v>6118.5285216634011</v>
      </c>
      <c r="BB22" s="24">
        <f t="shared" si="25"/>
        <v>5978.7747752198402</v>
      </c>
      <c r="BC22" s="24">
        <f t="shared" si="26"/>
        <v>20242</v>
      </c>
      <c r="BD22" s="31" t="s">
        <v>62</v>
      </c>
      <c r="BE22" s="31" t="s">
        <v>62</v>
      </c>
      <c r="BF22" s="31">
        <v>101196660</v>
      </c>
      <c r="BG22" s="31">
        <v>5000</v>
      </c>
      <c r="BH22" s="31">
        <v>101196660</v>
      </c>
      <c r="BI22" s="31" t="s">
        <v>984</v>
      </c>
      <c r="BJ22" s="31" t="s">
        <v>1314</v>
      </c>
      <c r="BK22" s="31">
        <v>5001</v>
      </c>
      <c r="BL22" s="31">
        <v>1544483541</v>
      </c>
      <c r="BM22" s="31">
        <f t="shared" si="27"/>
        <v>1</v>
      </c>
      <c r="BN22" s="31">
        <f t="shared" si="28"/>
        <v>1</v>
      </c>
      <c r="BO22" s="31">
        <f t="shared" si="29"/>
        <v>5000</v>
      </c>
      <c r="BP22" s="31">
        <f t="shared" si="30"/>
        <v>101196660</v>
      </c>
      <c r="BQ22" s="31">
        <f t="shared" si="31"/>
        <v>20235.284943011397</v>
      </c>
      <c r="BR22" s="31" t="str">
        <f t="shared" si="32"/>
        <v/>
      </c>
      <c r="BS22" s="31">
        <f t="shared" si="33"/>
        <v>20239.331999999999</v>
      </c>
      <c r="BT22" s="31" t="str">
        <f t="shared" si="34"/>
        <v/>
      </c>
      <c r="BU22" s="31" t="str">
        <f t="shared" si="35"/>
        <v/>
      </c>
      <c r="BV22" s="45" t="s">
        <v>1540</v>
      </c>
      <c r="BW22" s="45" t="s">
        <v>62</v>
      </c>
      <c r="BX22" s="45">
        <v>172969206</v>
      </c>
      <c r="BY22" s="45">
        <v>14496</v>
      </c>
      <c r="BZ22" s="45">
        <v>349929147</v>
      </c>
      <c r="CA22" s="45" t="s">
        <v>140</v>
      </c>
      <c r="CB22" s="45" t="s">
        <v>1541</v>
      </c>
      <c r="CC22" s="45">
        <v>28803</v>
      </c>
      <c r="CD22" s="45">
        <v>1543635453</v>
      </c>
      <c r="CE22" s="45">
        <f t="shared" si="36"/>
        <v>0</v>
      </c>
      <c r="CF22" s="45">
        <f t="shared" si="37"/>
        <v>1</v>
      </c>
      <c r="CG22" s="45" t="str">
        <f t="shared" si="38"/>
        <v/>
      </c>
      <c r="CH22" s="45" t="str">
        <f t="shared" si="39"/>
        <v/>
      </c>
      <c r="CI22" s="45" t="str">
        <f t="shared" si="40"/>
        <v/>
      </c>
      <c r="CJ22" s="45">
        <f t="shared" si="41"/>
        <v>12149.052077908551</v>
      </c>
      <c r="CK22" s="45">
        <f t="shared" si="42"/>
        <v>11932.202400662252</v>
      </c>
      <c r="CL22" s="45">
        <f t="shared" si="43"/>
        <v>12368.766408052003</v>
      </c>
      <c r="CM22" s="45">
        <f t="shared" si="44"/>
        <v>14307</v>
      </c>
    </row>
    <row r="23" spans="2:91" x14ac:dyDescent="0.3">
      <c r="B23" s="10" t="s">
        <v>62</v>
      </c>
      <c r="C23" s="10" t="s">
        <v>62</v>
      </c>
      <c r="D23" s="10">
        <v>482155870</v>
      </c>
      <c r="E23" s="10">
        <v>24115</v>
      </c>
      <c r="F23" s="10">
        <v>482155870</v>
      </c>
      <c r="G23" s="10" t="s">
        <v>984</v>
      </c>
      <c r="H23" s="10" t="s">
        <v>1315</v>
      </c>
      <c r="I23" s="10">
        <v>24116</v>
      </c>
      <c r="J23" s="10">
        <v>1542775656</v>
      </c>
      <c r="K23" s="10">
        <f t="shared" si="0"/>
        <v>1</v>
      </c>
      <c r="L23" s="10">
        <f t="shared" si="1"/>
        <v>1</v>
      </c>
      <c r="M23" s="10">
        <f t="shared" si="2"/>
        <v>24115</v>
      </c>
      <c r="N23" s="10">
        <f t="shared" si="3"/>
        <v>482155870</v>
      </c>
      <c r="O23" s="10">
        <f t="shared" si="4"/>
        <v>19993.194144965997</v>
      </c>
      <c r="P23" s="10" t="str">
        <f t="shared" si="5"/>
        <v/>
      </c>
      <c r="Q23" s="10">
        <f t="shared" si="6"/>
        <v>19994.023222060958</v>
      </c>
      <c r="R23" s="10" t="str">
        <f t="shared" si="7"/>
        <v/>
      </c>
      <c r="S23" s="10" t="str">
        <f t="shared" si="8"/>
        <v/>
      </c>
      <c r="T23" s="17" t="s">
        <v>1436</v>
      </c>
      <c r="U23" s="17" t="s">
        <v>62</v>
      </c>
      <c r="V23" s="17">
        <v>524469652</v>
      </c>
      <c r="W23" s="17">
        <v>27863</v>
      </c>
      <c r="X23" s="17">
        <v>542137641</v>
      </c>
      <c r="Y23" s="17" t="s">
        <v>935</v>
      </c>
      <c r="Z23" s="17" t="s">
        <v>1437</v>
      </c>
      <c r="AA23" s="17">
        <v>28897</v>
      </c>
      <c r="AB23" s="17">
        <v>1542893926</v>
      </c>
      <c r="AC23" s="17">
        <f t="shared" si="9"/>
        <v>0</v>
      </c>
      <c r="AD23" s="17">
        <f t="shared" si="10"/>
        <v>1</v>
      </c>
      <c r="AE23" s="32" t="str">
        <f t="shared" si="11"/>
        <v/>
      </c>
      <c r="AF23" s="32" t="str">
        <f t="shared" si="12"/>
        <v/>
      </c>
      <c r="AG23" s="32" t="str">
        <f t="shared" si="13"/>
        <v/>
      </c>
      <c r="AH23" s="32">
        <f t="shared" si="14"/>
        <v>18761.035436204449</v>
      </c>
      <c r="AI23" s="32">
        <f t="shared" si="15"/>
        <v>18823.158023184867</v>
      </c>
      <c r="AJ23" s="32">
        <f t="shared" si="16"/>
        <v>17087.02998065764</v>
      </c>
      <c r="AK23" s="32">
        <f t="shared" si="17"/>
        <v>1034</v>
      </c>
      <c r="AL23" s="24" t="s">
        <v>1505</v>
      </c>
      <c r="AM23" s="24" t="s">
        <v>62</v>
      </c>
      <c r="AN23" s="24">
        <v>37643658</v>
      </c>
      <c r="AO23" s="24">
        <v>8546</v>
      </c>
      <c r="AP23" s="24">
        <v>152790526</v>
      </c>
      <c r="AQ23" s="24" t="s">
        <v>999</v>
      </c>
      <c r="AR23" s="24" t="s">
        <v>1506</v>
      </c>
      <c r="AS23" s="24">
        <v>28821</v>
      </c>
      <c r="AT23" s="24">
        <v>1543031188</v>
      </c>
      <c r="AU23" s="24">
        <f t="shared" si="18"/>
        <v>0</v>
      </c>
      <c r="AV23" s="24">
        <f t="shared" si="19"/>
        <v>1</v>
      </c>
      <c r="AW23" s="24" t="str">
        <f t="shared" si="20"/>
        <v/>
      </c>
      <c r="AX23" s="24" t="str">
        <f t="shared" si="21"/>
        <v/>
      </c>
      <c r="AY23" s="24" t="str">
        <f t="shared" si="22"/>
        <v/>
      </c>
      <c r="AZ23" s="24">
        <f t="shared" si="23"/>
        <v>5301.3610214773953</v>
      </c>
      <c r="BA23" s="24">
        <f t="shared" si="24"/>
        <v>4404.82775567517</v>
      </c>
      <c r="BB23" s="24">
        <f t="shared" si="25"/>
        <v>5679.2536621454992</v>
      </c>
      <c r="BC23" s="24">
        <f t="shared" si="26"/>
        <v>20275</v>
      </c>
      <c r="BD23" s="31" t="s">
        <v>62</v>
      </c>
      <c r="BE23" s="31" t="s">
        <v>62</v>
      </c>
      <c r="BF23" s="31">
        <v>25829936</v>
      </c>
      <c r="BG23" s="31">
        <v>1254</v>
      </c>
      <c r="BH23" s="31">
        <v>25829936</v>
      </c>
      <c r="BI23" s="31" t="s">
        <v>984</v>
      </c>
      <c r="BJ23" s="31" t="s">
        <v>1315</v>
      </c>
      <c r="BK23" s="31">
        <v>1255</v>
      </c>
      <c r="BL23" s="31">
        <v>1544483618</v>
      </c>
      <c r="BM23" s="31">
        <f t="shared" si="27"/>
        <v>1</v>
      </c>
      <c r="BN23" s="31">
        <f t="shared" si="28"/>
        <v>1</v>
      </c>
      <c r="BO23" s="31">
        <f t="shared" si="29"/>
        <v>1254</v>
      </c>
      <c r="BP23" s="31">
        <f t="shared" si="30"/>
        <v>25829936</v>
      </c>
      <c r="BQ23" s="31">
        <f t="shared" si="31"/>
        <v>20581.622310756971</v>
      </c>
      <c r="BR23" s="31" t="str">
        <f t="shared" si="32"/>
        <v/>
      </c>
      <c r="BS23" s="31">
        <f t="shared" si="33"/>
        <v>20598.035087719298</v>
      </c>
      <c r="BT23" s="31" t="str">
        <f t="shared" si="34"/>
        <v/>
      </c>
      <c r="BU23" s="31" t="str">
        <f t="shared" si="35"/>
        <v/>
      </c>
      <c r="BV23" s="45" t="s">
        <v>62</v>
      </c>
      <c r="BW23" s="45" t="s">
        <v>62</v>
      </c>
      <c r="BX23" s="45">
        <v>95362040</v>
      </c>
      <c r="BY23" s="45">
        <v>7915</v>
      </c>
      <c r="BZ23" s="45">
        <v>95362040</v>
      </c>
      <c r="CA23" s="45" t="s">
        <v>984</v>
      </c>
      <c r="CB23" s="45" t="s">
        <v>1315</v>
      </c>
      <c r="CC23" s="45">
        <v>7916</v>
      </c>
      <c r="CD23" s="45">
        <v>1543642419</v>
      </c>
      <c r="CE23" s="45">
        <f t="shared" si="36"/>
        <v>1</v>
      </c>
      <c r="CF23" s="45">
        <f t="shared" si="37"/>
        <v>1</v>
      </c>
      <c r="CG23" s="45">
        <f t="shared" si="38"/>
        <v>7915</v>
      </c>
      <c r="CH23" s="45">
        <f t="shared" si="39"/>
        <v>95362040</v>
      </c>
      <c r="CI23" s="45">
        <f t="shared" si="40"/>
        <v>12046.745831227892</v>
      </c>
      <c r="CJ23" s="45" t="str">
        <f t="shared" si="41"/>
        <v/>
      </c>
      <c r="CK23" s="45">
        <f t="shared" si="42"/>
        <v>12048.267845862287</v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1316</v>
      </c>
      <c r="C24" s="10" t="s">
        <v>62</v>
      </c>
      <c r="D24" s="10">
        <v>399966386</v>
      </c>
      <c r="E24" s="10">
        <v>20480</v>
      </c>
      <c r="F24" s="10">
        <v>933318960</v>
      </c>
      <c r="G24" s="10" t="s">
        <v>973</v>
      </c>
      <c r="H24" s="10" t="s">
        <v>1317</v>
      </c>
      <c r="I24" s="10">
        <v>49198</v>
      </c>
      <c r="J24" s="10">
        <v>1542777031</v>
      </c>
      <c r="K24" s="10">
        <f t="shared" si="0"/>
        <v>0</v>
      </c>
      <c r="L24" s="10">
        <f t="shared" si="1"/>
        <v>1</v>
      </c>
      <c r="M24" s="10" t="str">
        <f t="shared" si="2"/>
        <v/>
      </c>
      <c r="N24" s="10" t="str">
        <f t="shared" si="3"/>
        <v/>
      </c>
      <c r="O24" s="10" t="str">
        <f t="shared" si="4"/>
        <v/>
      </c>
      <c r="P24" s="10">
        <f t="shared" si="5"/>
        <v>18970.66872637099</v>
      </c>
      <c r="Q24" s="10">
        <f t="shared" si="6"/>
        <v>19529.608691406251</v>
      </c>
      <c r="R24" s="10">
        <f t="shared" si="7"/>
        <v>18572.065394526082</v>
      </c>
      <c r="S24" s="10">
        <f t="shared" si="8"/>
        <v>28718</v>
      </c>
      <c r="T24" s="17" t="s">
        <v>1438</v>
      </c>
      <c r="U24" s="17" t="s">
        <v>62</v>
      </c>
      <c r="V24" s="17">
        <v>221638487</v>
      </c>
      <c r="W24" s="17">
        <v>12598</v>
      </c>
      <c r="X24" s="17">
        <v>604660497</v>
      </c>
      <c r="Y24" s="17" t="s">
        <v>878</v>
      </c>
      <c r="Z24" s="17" t="s">
        <v>1439</v>
      </c>
      <c r="AA24" s="17">
        <v>32646</v>
      </c>
      <c r="AB24" s="17">
        <v>1542899791</v>
      </c>
      <c r="AC24" s="17">
        <f t="shared" si="9"/>
        <v>0</v>
      </c>
      <c r="AD24" s="17">
        <f t="shared" si="10"/>
        <v>1</v>
      </c>
      <c r="AE24" s="32" t="str">
        <f t="shared" si="11"/>
        <v/>
      </c>
      <c r="AF24" s="32" t="str">
        <f t="shared" si="12"/>
        <v/>
      </c>
      <c r="AG24" s="32" t="str">
        <f t="shared" si="13"/>
        <v/>
      </c>
      <c r="AH24" s="32">
        <f t="shared" si="14"/>
        <v>18521.733045396068</v>
      </c>
      <c r="AI24" s="32">
        <f t="shared" si="15"/>
        <v>17593.14867439276</v>
      </c>
      <c r="AJ24" s="32">
        <f t="shared" si="16"/>
        <v>19105.247905027933</v>
      </c>
      <c r="AK24" s="32">
        <f t="shared" si="17"/>
        <v>20048</v>
      </c>
      <c r="AL24" s="24" t="s">
        <v>1507</v>
      </c>
      <c r="AM24" s="24" t="s">
        <v>62</v>
      </c>
      <c r="AN24" s="24">
        <v>133578044</v>
      </c>
      <c r="AO24" s="24">
        <v>22451</v>
      </c>
      <c r="AP24" s="24">
        <v>166544165</v>
      </c>
      <c r="AQ24" s="24" t="s">
        <v>1309</v>
      </c>
      <c r="AR24" s="24" t="s">
        <v>1508</v>
      </c>
      <c r="AS24" s="24">
        <v>28856</v>
      </c>
      <c r="AT24" s="24">
        <v>1543031512</v>
      </c>
      <c r="AU24" s="24">
        <f t="shared" si="18"/>
        <v>0</v>
      </c>
      <c r="AV24" s="24">
        <f t="shared" si="19"/>
        <v>1</v>
      </c>
      <c r="AW24" s="24" t="str">
        <f t="shared" si="20"/>
        <v/>
      </c>
      <c r="AX24" s="24" t="str">
        <f t="shared" si="21"/>
        <v/>
      </c>
      <c r="AY24" s="24" t="str">
        <f t="shared" si="22"/>
        <v/>
      </c>
      <c r="AZ24" s="24">
        <f t="shared" si="23"/>
        <v>5771.5610271693931</v>
      </c>
      <c r="BA24" s="24">
        <f t="shared" si="24"/>
        <v>5949.7592089439222</v>
      </c>
      <c r="BB24" s="24">
        <f t="shared" si="25"/>
        <v>5146.9353629976576</v>
      </c>
      <c r="BC24" s="24">
        <f t="shared" si="26"/>
        <v>6405</v>
      </c>
      <c r="BD24" s="31" t="s">
        <v>62</v>
      </c>
      <c r="BE24" s="31" t="s">
        <v>62</v>
      </c>
      <c r="BF24" s="31">
        <v>99695998</v>
      </c>
      <c r="BG24" s="31">
        <v>4928</v>
      </c>
      <c r="BH24" s="31">
        <v>99695998</v>
      </c>
      <c r="BI24" s="31" t="s">
        <v>229</v>
      </c>
      <c r="BJ24" s="31" t="s">
        <v>1532</v>
      </c>
      <c r="BK24" s="31">
        <v>4929</v>
      </c>
      <c r="BL24" s="31">
        <v>1544484876</v>
      </c>
      <c r="BM24" s="31">
        <f t="shared" si="27"/>
        <v>1</v>
      </c>
      <c r="BN24" s="31">
        <f t="shared" si="28"/>
        <v>1</v>
      </c>
      <c r="BO24" s="31">
        <f t="shared" si="29"/>
        <v>4928</v>
      </c>
      <c r="BP24" s="31">
        <f t="shared" si="30"/>
        <v>99695998</v>
      </c>
      <c r="BQ24" s="31">
        <f t="shared" si="31"/>
        <v>20226.414688577806</v>
      </c>
      <c r="BR24" s="31" t="str">
        <f t="shared" si="32"/>
        <v/>
      </c>
      <c r="BS24" s="31">
        <f t="shared" si="33"/>
        <v>20230.519074675325</v>
      </c>
      <c r="BT24" s="31" t="str">
        <f t="shared" si="34"/>
        <v/>
      </c>
      <c r="BU24" s="31" t="str">
        <f t="shared" si="35"/>
        <v/>
      </c>
      <c r="BV24" s="45" t="s">
        <v>62</v>
      </c>
      <c r="BW24" s="45" t="s">
        <v>62</v>
      </c>
      <c r="BX24" s="45">
        <v>60249168</v>
      </c>
      <c r="BY24" s="45">
        <v>5295</v>
      </c>
      <c r="BZ24" s="45">
        <v>60249168</v>
      </c>
      <c r="CA24" s="45" t="s">
        <v>933</v>
      </c>
      <c r="CB24" s="45" t="s">
        <v>1542</v>
      </c>
      <c r="CC24" s="45">
        <v>5297</v>
      </c>
      <c r="CD24" s="45">
        <v>1543642610</v>
      </c>
      <c r="CE24" s="45">
        <f t="shared" si="36"/>
        <v>1</v>
      </c>
      <c r="CF24" s="45">
        <f t="shared" si="37"/>
        <v>1</v>
      </c>
      <c r="CG24" s="45">
        <f t="shared" si="38"/>
        <v>5295</v>
      </c>
      <c r="CH24" s="45">
        <f t="shared" si="39"/>
        <v>60249168</v>
      </c>
      <c r="CI24" s="45">
        <f t="shared" si="40"/>
        <v>11374.205776854824</v>
      </c>
      <c r="CJ24" s="45" t="str">
        <f t="shared" si="41"/>
        <v/>
      </c>
      <c r="CK24" s="45">
        <f t="shared" si="42"/>
        <v>11378.501983002832</v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1318</v>
      </c>
      <c r="C25" s="10" t="s">
        <v>62</v>
      </c>
      <c r="D25" s="10">
        <v>512464257</v>
      </c>
      <c r="E25" s="10">
        <v>26994</v>
      </c>
      <c r="F25" s="10">
        <v>1073100035</v>
      </c>
      <c r="G25" s="10" t="s">
        <v>229</v>
      </c>
      <c r="H25" s="10" t="s">
        <v>1319</v>
      </c>
      <c r="I25" s="10">
        <v>56231</v>
      </c>
      <c r="J25" s="10">
        <v>1542778054</v>
      </c>
      <c r="K25" s="10">
        <f t="shared" si="0"/>
        <v>0</v>
      </c>
      <c r="L25" s="10">
        <f t="shared" si="1"/>
        <v>1</v>
      </c>
      <c r="M25" s="10" t="str">
        <f t="shared" si="2"/>
        <v/>
      </c>
      <c r="N25" s="10" t="str">
        <f t="shared" si="3"/>
        <v/>
      </c>
      <c r="O25" s="10" t="str">
        <f t="shared" si="4"/>
        <v/>
      </c>
      <c r="P25" s="10">
        <f t="shared" si="5"/>
        <v>19083.780032366489</v>
      </c>
      <c r="Q25" s="10">
        <f t="shared" si="6"/>
        <v>18984.376416981551</v>
      </c>
      <c r="R25" s="10">
        <f t="shared" si="7"/>
        <v>19175.557615350412</v>
      </c>
      <c r="S25" s="10">
        <f t="shared" si="8"/>
        <v>29237</v>
      </c>
      <c r="T25" s="17" t="s">
        <v>1440</v>
      </c>
      <c r="U25" s="17" t="s">
        <v>62</v>
      </c>
      <c r="V25" s="17">
        <v>306442281</v>
      </c>
      <c r="W25" s="17">
        <v>16814</v>
      </c>
      <c r="X25" s="17">
        <v>573510631</v>
      </c>
      <c r="Y25" s="17" t="s">
        <v>880</v>
      </c>
      <c r="Z25" s="17" t="s">
        <v>1441</v>
      </c>
      <c r="AA25" s="17">
        <v>30726</v>
      </c>
      <c r="AB25" s="17">
        <v>1542906404</v>
      </c>
      <c r="AC25" s="17">
        <f t="shared" si="9"/>
        <v>0</v>
      </c>
      <c r="AD25" s="17">
        <f t="shared" si="10"/>
        <v>1</v>
      </c>
      <c r="AE25" s="32" t="str">
        <f t="shared" si="11"/>
        <v/>
      </c>
      <c r="AF25" s="32" t="str">
        <f t="shared" si="12"/>
        <v/>
      </c>
      <c r="AG25" s="32" t="str">
        <f t="shared" si="13"/>
        <v/>
      </c>
      <c r="AH25" s="32">
        <f t="shared" si="14"/>
        <v>18665.320282496908</v>
      </c>
      <c r="AI25" s="32">
        <f t="shared" si="15"/>
        <v>18225.424110859996</v>
      </c>
      <c r="AJ25" s="32">
        <f t="shared" si="16"/>
        <v>19196.977429557217</v>
      </c>
      <c r="AK25" s="32">
        <f t="shared" si="17"/>
        <v>13912</v>
      </c>
      <c r="AL25" s="24" t="s">
        <v>1509</v>
      </c>
      <c r="AM25" s="24" t="s">
        <v>62</v>
      </c>
      <c r="AN25" s="24">
        <v>133361118</v>
      </c>
      <c r="AO25" s="24">
        <v>19050</v>
      </c>
      <c r="AP25" s="24">
        <v>198651829</v>
      </c>
      <c r="AQ25" s="24" t="s">
        <v>933</v>
      </c>
      <c r="AR25" s="24" t="s">
        <v>1510</v>
      </c>
      <c r="AS25" s="24">
        <v>28892</v>
      </c>
      <c r="AT25" s="24">
        <v>1543033140</v>
      </c>
      <c r="AU25" s="24">
        <f t="shared" si="18"/>
        <v>0</v>
      </c>
      <c r="AV25" s="24">
        <f t="shared" si="19"/>
        <v>1</v>
      </c>
      <c r="AW25" s="24" t="str">
        <f t="shared" si="20"/>
        <v/>
      </c>
      <c r="AX25" s="24" t="str">
        <f t="shared" si="21"/>
        <v/>
      </c>
      <c r="AY25" s="24" t="str">
        <f t="shared" si="22"/>
        <v/>
      </c>
      <c r="AZ25" s="24">
        <f t="shared" si="23"/>
        <v>6875.6690087221377</v>
      </c>
      <c r="BA25" s="24">
        <f t="shared" si="24"/>
        <v>7000.5836220472438</v>
      </c>
      <c r="BB25" s="24">
        <f t="shared" si="25"/>
        <v>6633.8865068075593</v>
      </c>
      <c r="BC25" s="24">
        <f t="shared" si="26"/>
        <v>9842</v>
      </c>
      <c r="BD25" s="31" t="s">
        <v>62</v>
      </c>
      <c r="BE25" s="31" t="s">
        <v>62</v>
      </c>
      <c r="BF25" s="31">
        <v>448659099</v>
      </c>
      <c r="BG25" s="31">
        <v>21821</v>
      </c>
      <c r="BH25" s="31">
        <v>448659099</v>
      </c>
      <c r="BI25" s="31" t="s">
        <v>927</v>
      </c>
      <c r="BJ25" s="31" t="s">
        <v>1533</v>
      </c>
      <c r="BK25" s="31">
        <v>21822</v>
      </c>
      <c r="BL25" s="31">
        <v>1544487160</v>
      </c>
      <c r="BM25" s="31">
        <f t="shared" si="27"/>
        <v>1</v>
      </c>
      <c r="BN25" s="31">
        <f t="shared" si="28"/>
        <v>1</v>
      </c>
      <c r="BO25" s="31">
        <f t="shared" si="29"/>
        <v>21821</v>
      </c>
      <c r="BP25" s="31">
        <f t="shared" si="30"/>
        <v>448659099</v>
      </c>
      <c r="BQ25" s="31">
        <f t="shared" si="31"/>
        <v>20559.944047291723</v>
      </c>
      <c r="BR25" s="31" t="str">
        <f t="shared" si="32"/>
        <v/>
      </c>
      <c r="BS25" s="31">
        <f t="shared" si="33"/>
        <v>20560.886256358554</v>
      </c>
      <c r="BT25" s="31" t="str">
        <f t="shared" si="34"/>
        <v/>
      </c>
      <c r="BU25" s="31" t="str">
        <f t="shared" si="35"/>
        <v/>
      </c>
      <c r="BV25" s="45" t="s">
        <v>62</v>
      </c>
      <c r="BW25" s="45" t="s">
        <v>62</v>
      </c>
      <c r="BX25" s="45">
        <v>90559427</v>
      </c>
      <c r="BY25" s="45">
        <v>7834</v>
      </c>
      <c r="BZ25" s="45">
        <v>90559427</v>
      </c>
      <c r="CA25" s="45" t="s">
        <v>927</v>
      </c>
      <c r="CB25" s="45" t="s">
        <v>1533</v>
      </c>
      <c r="CC25" s="45">
        <v>7835</v>
      </c>
      <c r="CD25" s="45">
        <v>1543647910</v>
      </c>
      <c r="CE25" s="45">
        <f t="shared" si="36"/>
        <v>1</v>
      </c>
      <c r="CF25" s="45">
        <f t="shared" si="37"/>
        <v>1</v>
      </c>
      <c r="CG25" s="45">
        <f t="shared" si="38"/>
        <v>7834</v>
      </c>
      <c r="CH25" s="45">
        <f t="shared" si="39"/>
        <v>90559427</v>
      </c>
      <c r="CI25" s="45">
        <f t="shared" si="40"/>
        <v>11558.318698149329</v>
      </c>
      <c r="CJ25" s="45" t="str">
        <f t="shared" si="41"/>
        <v/>
      </c>
      <c r="CK25" s="45">
        <f t="shared" si="42"/>
        <v>11559.794102629563</v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62</v>
      </c>
      <c r="C26" s="10" t="s">
        <v>62</v>
      </c>
      <c r="D26" s="10">
        <v>1008593782</v>
      </c>
      <c r="E26" s="10">
        <v>51788</v>
      </c>
      <c r="F26" s="10">
        <v>1008593782</v>
      </c>
      <c r="G26" s="10" t="s">
        <v>912</v>
      </c>
      <c r="H26" s="10" t="s">
        <v>1320</v>
      </c>
      <c r="I26" s="10">
        <v>51788</v>
      </c>
      <c r="J26" s="10">
        <v>1542781729</v>
      </c>
      <c r="K26" s="10">
        <f t="shared" si="0"/>
        <v>1</v>
      </c>
      <c r="L26" s="10">
        <f t="shared" si="1"/>
        <v>1</v>
      </c>
      <c r="M26" s="10">
        <f t="shared" si="2"/>
        <v>51788</v>
      </c>
      <c r="N26" s="10">
        <f t="shared" si="3"/>
        <v>1008593782</v>
      </c>
      <c r="O26" s="10">
        <f t="shared" si="4"/>
        <v>19475.434116011431</v>
      </c>
      <c r="P26" s="10" t="str">
        <f t="shared" si="5"/>
        <v/>
      </c>
      <c r="Q26" s="10">
        <f t="shared" si="6"/>
        <v>19475.434116011431</v>
      </c>
      <c r="R26" s="10" t="str">
        <f t="shared" si="7"/>
        <v/>
      </c>
      <c r="S26" s="10" t="str">
        <f t="shared" si="8"/>
        <v/>
      </c>
      <c r="T26" s="17" t="s">
        <v>1442</v>
      </c>
      <c r="U26" s="17" t="s">
        <v>62</v>
      </c>
      <c r="V26" s="17">
        <v>103851622</v>
      </c>
      <c r="W26" s="17">
        <v>5799</v>
      </c>
      <c r="X26" s="17">
        <v>565236762</v>
      </c>
      <c r="Y26" s="17" t="s">
        <v>984</v>
      </c>
      <c r="Z26" s="17" t="s">
        <v>1443</v>
      </c>
      <c r="AA26" s="17">
        <v>30123</v>
      </c>
      <c r="AB26" s="17">
        <v>1542908228</v>
      </c>
      <c r="AC26" s="17">
        <f t="shared" si="9"/>
        <v>0</v>
      </c>
      <c r="AD26" s="17">
        <f t="shared" si="10"/>
        <v>1</v>
      </c>
      <c r="AE26" s="32" t="str">
        <f t="shared" si="11"/>
        <v/>
      </c>
      <c r="AF26" s="32" t="str">
        <f t="shared" si="12"/>
        <v/>
      </c>
      <c r="AG26" s="32" t="str">
        <f t="shared" si="13"/>
        <v/>
      </c>
      <c r="AH26" s="32">
        <f t="shared" si="14"/>
        <v>18764.291803605218</v>
      </c>
      <c r="AI26" s="32">
        <f t="shared" si="15"/>
        <v>17908.539748232455</v>
      </c>
      <c r="AJ26" s="32">
        <f t="shared" si="16"/>
        <v>18968.308666337773</v>
      </c>
      <c r="AK26" s="32">
        <f t="shared" si="17"/>
        <v>24324</v>
      </c>
      <c r="AL26" s="24" t="s">
        <v>1343</v>
      </c>
      <c r="AM26" s="24" t="s">
        <v>62</v>
      </c>
      <c r="AN26" s="24">
        <v>157281640</v>
      </c>
      <c r="AO26" s="24">
        <v>24915</v>
      </c>
      <c r="AP26" s="24">
        <v>179316367</v>
      </c>
      <c r="AQ26" s="24" t="s">
        <v>229</v>
      </c>
      <c r="AR26" s="24" t="s">
        <v>1511</v>
      </c>
      <c r="AS26" s="24">
        <v>29434</v>
      </c>
      <c r="AT26" s="24">
        <v>1543034877</v>
      </c>
      <c r="AU26" s="24">
        <f t="shared" si="18"/>
        <v>0</v>
      </c>
      <c r="AV26" s="24">
        <f t="shared" si="19"/>
        <v>1</v>
      </c>
      <c r="AW26" s="24" t="str">
        <f t="shared" si="20"/>
        <v/>
      </c>
      <c r="AX26" s="24" t="str">
        <f t="shared" si="21"/>
        <v/>
      </c>
      <c r="AY26" s="24" t="str">
        <f t="shared" si="22"/>
        <v/>
      </c>
      <c r="AZ26" s="24">
        <f t="shared" si="23"/>
        <v>6092.1508119861383</v>
      </c>
      <c r="BA26" s="24">
        <f t="shared" si="24"/>
        <v>6312.7288781858315</v>
      </c>
      <c r="BB26" s="24">
        <f t="shared" si="25"/>
        <v>4876.0183668953305</v>
      </c>
      <c r="BC26" s="24">
        <f t="shared" si="26"/>
        <v>4519</v>
      </c>
      <c r="BD26" s="31" t="s">
        <v>62</v>
      </c>
      <c r="BE26" s="31" t="s">
        <v>62</v>
      </c>
      <c r="BF26" s="31">
        <v>52050736</v>
      </c>
      <c r="BG26" s="31">
        <v>2531</v>
      </c>
      <c r="BH26" s="31">
        <v>52050736</v>
      </c>
      <c r="BI26" s="31" t="s">
        <v>912</v>
      </c>
      <c r="BJ26" s="31" t="s">
        <v>1320</v>
      </c>
      <c r="BK26" s="31">
        <v>2532</v>
      </c>
      <c r="BL26" s="31">
        <v>1544488544</v>
      </c>
      <c r="BM26" s="31">
        <f t="shared" si="27"/>
        <v>1</v>
      </c>
      <c r="BN26" s="31">
        <f t="shared" si="28"/>
        <v>1</v>
      </c>
      <c r="BO26" s="31">
        <f t="shared" si="29"/>
        <v>2531</v>
      </c>
      <c r="BP26" s="31">
        <f t="shared" si="30"/>
        <v>52050736</v>
      </c>
      <c r="BQ26" s="31">
        <f t="shared" si="31"/>
        <v>20557.162717219588</v>
      </c>
      <c r="BR26" s="31" t="str">
        <f t="shared" si="32"/>
        <v/>
      </c>
      <c r="BS26" s="31">
        <f t="shared" si="33"/>
        <v>20565.284867641247</v>
      </c>
      <c r="BT26" s="31" t="str">
        <f t="shared" si="34"/>
        <v/>
      </c>
      <c r="BU26" s="31" t="str">
        <f t="shared" si="35"/>
        <v/>
      </c>
      <c r="BV26" s="45" t="s">
        <v>62</v>
      </c>
      <c r="BW26" s="45" t="s">
        <v>62</v>
      </c>
      <c r="BX26" s="45">
        <v>65316880</v>
      </c>
      <c r="BY26" s="45">
        <v>5557</v>
      </c>
      <c r="BZ26" s="45">
        <v>65316880</v>
      </c>
      <c r="CA26" s="45" t="s">
        <v>912</v>
      </c>
      <c r="CB26" s="45" t="s">
        <v>1320</v>
      </c>
      <c r="CC26" s="45">
        <v>5559</v>
      </c>
      <c r="CD26" s="45">
        <v>1543649251</v>
      </c>
      <c r="CE26" s="45">
        <f t="shared" si="36"/>
        <v>1</v>
      </c>
      <c r="CF26" s="45">
        <f t="shared" si="37"/>
        <v>1</v>
      </c>
      <c r="CG26" s="45">
        <f t="shared" si="38"/>
        <v>5557</v>
      </c>
      <c r="CH26" s="45">
        <f t="shared" si="39"/>
        <v>65316880</v>
      </c>
      <c r="CI26" s="45">
        <f t="shared" si="40"/>
        <v>11749.753552797265</v>
      </c>
      <c r="CJ26" s="45" t="str">
        <f t="shared" si="41"/>
        <v/>
      </c>
      <c r="CK26" s="45">
        <f t="shared" si="42"/>
        <v>11753.982364585208</v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62</v>
      </c>
      <c r="C27" s="10" t="s">
        <v>62</v>
      </c>
      <c r="D27" s="10">
        <v>384511104</v>
      </c>
      <c r="E27" s="10">
        <v>19626</v>
      </c>
      <c r="F27" s="10">
        <v>384511104</v>
      </c>
      <c r="G27" s="10" t="s">
        <v>923</v>
      </c>
      <c r="H27" s="10" t="s">
        <v>1321</v>
      </c>
      <c r="I27" s="10">
        <v>19627</v>
      </c>
      <c r="J27" s="10">
        <v>1542790755</v>
      </c>
      <c r="K27" s="10">
        <f t="shared" si="0"/>
        <v>1</v>
      </c>
      <c r="L27" s="10">
        <f t="shared" si="1"/>
        <v>1</v>
      </c>
      <c r="M27" s="10">
        <f t="shared" si="2"/>
        <v>19626</v>
      </c>
      <c r="N27" s="10">
        <f t="shared" si="3"/>
        <v>384511104</v>
      </c>
      <c r="O27" s="10">
        <f t="shared" si="4"/>
        <v>19590.925969327967</v>
      </c>
      <c r="P27" s="10" t="str">
        <f t="shared" si="5"/>
        <v/>
      </c>
      <c r="Q27" s="10">
        <f t="shared" si="6"/>
        <v>19591.924182207276</v>
      </c>
      <c r="R27" s="10" t="str">
        <f t="shared" si="7"/>
        <v/>
      </c>
      <c r="S27" s="10" t="str">
        <f t="shared" si="8"/>
        <v/>
      </c>
      <c r="T27" s="17" t="s">
        <v>1444</v>
      </c>
      <c r="U27" s="17" t="s">
        <v>62</v>
      </c>
      <c r="V27" s="17">
        <v>358583101</v>
      </c>
      <c r="W27" s="17">
        <v>19716</v>
      </c>
      <c r="X27" s="17">
        <v>583404999</v>
      </c>
      <c r="Y27" s="17" t="s">
        <v>882</v>
      </c>
      <c r="Z27" s="17" t="s">
        <v>1445</v>
      </c>
      <c r="AA27" s="17">
        <v>31325</v>
      </c>
      <c r="AB27" s="17">
        <v>1542913060</v>
      </c>
      <c r="AC27" s="17">
        <f t="shared" si="9"/>
        <v>0</v>
      </c>
      <c r="AD27" s="17">
        <f t="shared" si="10"/>
        <v>1</v>
      </c>
      <c r="AE27" s="32" t="str">
        <f t="shared" si="11"/>
        <v/>
      </c>
      <c r="AF27" s="32" t="str">
        <f t="shared" si="12"/>
        <v/>
      </c>
      <c r="AG27" s="32" t="str">
        <f t="shared" si="13"/>
        <v/>
      </c>
      <c r="AH27" s="32">
        <f t="shared" si="14"/>
        <v>18624.261739824422</v>
      </c>
      <c r="AI27" s="32">
        <f t="shared" si="15"/>
        <v>18187.416362345302</v>
      </c>
      <c r="AJ27" s="32">
        <f t="shared" si="16"/>
        <v>19366.172624687741</v>
      </c>
      <c r="AK27" s="32">
        <f t="shared" si="17"/>
        <v>11609</v>
      </c>
      <c r="AL27" s="24" t="s">
        <v>1512</v>
      </c>
      <c r="AM27" s="24" t="s">
        <v>62</v>
      </c>
      <c r="AN27" s="24">
        <v>134382250</v>
      </c>
      <c r="AO27" s="24">
        <v>20058</v>
      </c>
      <c r="AP27" s="24">
        <v>176634048</v>
      </c>
      <c r="AQ27" s="24" t="s">
        <v>1309</v>
      </c>
      <c r="AR27" s="24" t="s">
        <v>1513</v>
      </c>
      <c r="AS27" s="24">
        <v>29260</v>
      </c>
      <c r="AT27" s="24">
        <v>1543040479</v>
      </c>
      <c r="AU27" s="24">
        <f t="shared" si="18"/>
        <v>0</v>
      </c>
      <c r="AV27" s="24">
        <f t="shared" si="19"/>
        <v>1</v>
      </c>
      <c r="AW27" s="24" t="str">
        <f t="shared" si="20"/>
        <v/>
      </c>
      <c r="AX27" s="24" t="str">
        <f t="shared" si="21"/>
        <v/>
      </c>
      <c r="AY27" s="24" t="str">
        <f t="shared" si="22"/>
        <v/>
      </c>
      <c r="AZ27" s="24">
        <f t="shared" si="23"/>
        <v>6036.7070403280932</v>
      </c>
      <c r="BA27" s="24">
        <f t="shared" si="24"/>
        <v>6699.6834180875458</v>
      </c>
      <c r="BB27" s="24">
        <f t="shared" si="25"/>
        <v>4591.5885677026736</v>
      </c>
      <c r="BC27" s="24">
        <f t="shared" si="26"/>
        <v>9202</v>
      </c>
      <c r="BD27" s="31" t="s">
        <v>62</v>
      </c>
      <c r="BE27" s="31" t="s">
        <v>62</v>
      </c>
      <c r="BF27" s="31">
        <v>15200138</v>
      </c>
      <c r="BG27" s="31">
        <v>742</v>
      </c>
      <c r="BH27" s="31">
        <v>15200138</v>
      </c>
      <c r="BI27" s="31" t="s">
        <v>923</v>
      </c>
      <c r="BJ27" s="31" t="s">
        <v>1321</v>
      </c>
      <c r="BK27" s="31">
        <v>744</v>
      </c>
      <c r="BL27" s="31">
        <v>1544489807</v>
      </c>
      <c r="BM27" s="31">
        <f t="shared" si="27"/>
        <v>1</v>
      </c>
      <c r="BN27" s="31">
        <f t="shared" si="28"/>
        <v>1</v>
      </c>
      <c r="BO27" s="31">
        <f t="shared" si="29"/>
        <v>742</v>
      </c>
      <c r="BP27" s="31">
        <f t="shared" si="30"/>
        <v>15200138</v>
      </c>
      <c r="BQ27" s="31">
        <f t="shared" si="31"/>
        <v>20430.293010752688</v>
      </c>
      <c r="BR27" s="31" t="str">
        <f t="shared" si="32"/>
        <v/>
      </c>
      <c r="BS27" s="31">
        <f t="shared" si="33"/>
        <v>20485.361185983827</v>
      </c>
      <c r="BT27" s="31" t="str">
        <f t="shared" si="34"/>
        <v/>
      </c>
      <c r="BU27" s="31" t="str">
        <f t="shared" si="35"/>
        <v/>
      </c>
      <c r="BV27" s="45" t="s">
        <v>62</v>
      </c>
      <c r="BW27" s="45" t="s">
        <v>62</v>
      </c>
      <c r="BX27" s="45">
        <v>45532814</v>
      </c>
      <c r="BY27" s="45">
        <v>3928</v>
      </c>
      <c r="BZ27" s="45">
        <v>45532814</v>
      </c>
      <c r="CA27" s="45" t="s">
        <v>923</v>
      </c>
      <c r="CB27" s="45" t="s">
        <v>1321</v>
      </c>
      <c r="CC27" s="45">
        <v>3930</v>
      </c>
      <c r="CD27" s="45">
        <v>1543650337</v>
      </c>
      <c r="CE27" s="45">
        <f t="shared" si="36"/>
        <v>1</v>
      </c>
      <c r="CF27" s="45">
        <f t="shared" si="37"/>
        <v>1</v>
      </c>
      <c r="CG27" s="45">
        <f t="shared" si="38"/>
        <v>3928</v>
      </c>
      <c r="CH27" s="45">
        <f t="shared" si="39"/>
        <v>45532814</v>
      </c>
      <c r="CI27" s="45">
        <f t="shared" si="40"/>
        <v>11585.95776081425</v>
      </c>
      <c r="CJ27" s="45" t="str">
        <f t="shared" si="41"/>
        <v/>
      </c>
      <c r="CK27" s="45">
        <f t="shared" si="42"/>
        <v>11591.856924643584</v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62</v>
      </c>
      <c r="C28" s="10" t="s">
        <v>62</v>
      </c>
      <c r="D28" s="10">
        <v>79595628</v>
      </c>
      <c r="E28" s="10">
        <v>4001</v>
      </c>
      <c r="F28" s="10">
        <v>79595628</v>
      </c>
      <c r="G28" s="10" t="s">
        <v>958</v>
      </c>
      <c r="H28" s="10" t="s">
        <v>1322</v>
      </c>
      <c r="I28" s="10">
        <v>4002</v>
      </c>
      <c r="J28" s="10">
        <v>1542794765</v>
      </c>
      <c r="K28" s="10">
        <f t="shared" si="0"/>
        <v>1</v>
      </c>
      <c r="L28" s="10">
        <f t="shared" si="1"/>
        <v>1</v>
      </c>
      <c r="M28" s="10">
        <f t="shared" si="2"/>
        <v>4001</v>
      </c>
      <c r="N28" s="10">
        <f t="shared" si="3"/>
        <v>79595628</v>
      </c>
      <c r="O28" s="10">
        <f t="shared" si="4"/>
        <v>19888.962518740631</v>
      </c>
      <c r="P28" s="10" t="str">
        <f t="shared" si="5"/>
        <v/>
      </c>
      <c r="Q28" s="10">
        <f t="shared" si="6"/>
        <v>19893.933516620844</v>
      </c>
      <c r="R28" s="10" t="str">
        <f t="shared" si="7"/>
        <v/>
      </c>
      <c r="S28" s="10" t="str">
        <f t="shared" si="8"/>
        <v/>
      </c>
      <c r="T28" s="17" t="s">
        <v>1446</v>
      </c>
      <c r="U28" s="17" t="s">
        <v>62</v>
      </c>
      <c r="V28" s="17">
        <v>279504571</v>
      </c>
      <c r="W28" s="17">
        <v>14925</v>
      </c>
      <c r="X28" s="17">
        <v>577759261</v>
      </c>
      <c r="Y28" s="17" t="s">
        <v>930</v>
      </c>
      <c r="Z28" s="17" t="s">
        <v>1447</v>
      </c>
      <c r="AA28" s="17">
        <v>30698</v>
      </c>
      <c r="AB28" s="17">
        <v>1542921666</v>
      </c>
      <c r="AC28" s="17">
        <f t="shared" si="9"/>
        <v>0</v>
      </c>
      <c r="AD28" s="17">
        <f t="shared" si="10"/>
        <v>1</v>
      </c>
      <c r="AE28" s="32" t="str">
        <f t="shared" si="11"/>
        <v/>
      </c>
      <c r="AF28" s="32" t="str">
        <f t="shared" si="12"/>
        <v/>
      </c>
      <c r="AG28" s="32" t="str">
        <f t="shared" si="13"/>
        <v/>
      </c>
      <c r="AH28" s="32">
        <f t="shared" si="14"/>
        <v>18820.746009512019</v>
      </c>
      <c r="AI28" s="32">
        <f t="shared" si="15"/>
        <v>18727.274438860972</v>
      </c>
      <c r="AJ28" s="32">
        <f t="shared" si="16"/>
        <v>18909.192290623218</v>
      </c>
      <c r="AK28" s="32">
        <f t="shared" si="17"/>
        <v>15773</v>
      </c>
      <c r="AL28" s="24" t="s">
        <v>1514</v>
      </c>
      <c r="AM28" s="24" t="s">
        <v>62</v>
      </c>
      <c r="AN28" s="24">
        <v>162137833</v>
      </c>
      <c r="AO28" s="24">
        <v>26908</v>
      </c>
      <c r="AP28" s="24">
        <v>169211674</v>
      </c>
      <c r="AQ28" s="24" t="s">
        <v>923</v>
      </c>
      <c r="AR28" s="24" t="s">
        <v>1515</v>
      </c>
      <c r="AS28" s="24">
        <v>28812</v>
      </c>
      <c r="AT28" s="24">
        <v>1543052540</v>
      </c>
      <c r="AU28" s="24">
        <f t="shared" si="18"/>
        <v>0</v>
      </c>
      <c r="AV28" s="24">
        <f t="shared" si="19"/>
        <v>1</v>
      </c>
      <c r="AW28" s="24" t="str">
        <f t="shared" si="20"/>
        <v/>
      </c>
      <c r="AX28" s="24" t="str">
        <f t="shared" si="21"/>
        <v/>
      </c>
      <c r="AY28" s="24" t="str">
        <f t="shared" si="22"/>
        <v/>
      </c>
      <c r="AZ28" s="24">
        <f t="shared" si="23"/>
        <v>5872.9582812716926</v>
      </c>
      <c r="BA28" s="24">
        <f t="shared" si="24"/>
        <v>6025.6367251375059</v>
      </c>
      <c r="BB28" s="24">
        <f t="shared" si="25"/>
        <v>3715.2526260504201</v>
      </c>
      <c r="BC28" s="24">
        <f t="shared" si="26"/>
        <v>1904</v>
      </c>
      <c r="BD28" s="31" t="s">
        <v>62</v>
      </c>
      <c r="BE28" s="31" t="s">
        <v>62</v>
      </c>
      <c r="BF28" s="31">
        <v>51286539</v>
      </c>
      <c r="BG28" s="31">
        <v>2475</v>
      </c>
      <c r="BH28" s="31">
        <v>51286539</v>
      </c>
      <c r="BI28" s="31" t="s">
        <v>958</v>
      </c>
      <c r="BJ28" s="31" t="s">
        <v>1322</v>
      </c>
      <c r="BK28" s="31">
        <v>2477</v>
      </c>
      <c r="BL28" s="31">
        <v>1544490553</v>
      </c>
      <c r="BM28" s="31">
        <f t="shared" si="27"/>
        <v>1</v>
      </c>
      <c r="BN28" s="31">
        <f t="shared" si="28"/>
        <v>1</v>
      </c>
      <c r="BO28" s="31">
        <f t="shared" si="29"/>
        <v>2475</v>
      </c>
      <c r="BP28" s="31">
        <f t="shared" si="30"/>
        <v>51286539</v>
      </c>
      <c r="BQ28" s="31">
        <f t="shared" si="31"/>
        <v>20705.102543399273</v>
      </c>
      <c r="BR28" s="31" t="str">
        <f t="shared" si="32"/>
        <v/>
      </c>
      <c r="BS28" s="31">
        <f t="shared" si="33"/>
        <v>20721.833939393939</v>
      </c>
      <c r="BT28" s="31" t="str">
        <f t="shared" si="34"/>
        <v/>
      </c>
      <c r="BU28" s="31" t="str">
        <f t="shared" si="35"/>
        <v/>
      </c>
      <c r="BV28" s="45" t="s">
        <v>62</v>
      </c>
      <c r="BW28" s="45" t="s">
        <v>62</v>
      </c>
      <c r="BX28" s="45">
        <v>16122302</v>
      </c>
      <c r="BY28" s="45">
        <v>1398</v>
      </c>
      <c r="BZ28" s="45">
        <v>16122302</v>
      </c>
      <c r="CA28" s="45" t="s">
        <v>958</v>
      </c>
      <c r="CB28" s="45" t="s">
        <v>1322</v>
      </c>
      <c r="CC28" s="45">
        <v>1399</v>
      </c>
      <c r="CD28" s="45">
        <v>1543651198</v>
      </c>
      <c r="CE28" s="45">
        <f t="shared" si="36"/>
        <v>1</v>
      </c>
      <c r="CF28" s="45">
        <f t="shared" si="37"/>
        <v>1</v>
      </c>
      <c r="CG28" s="45">
        <f t="shared" si="38"/>
        <v>1398</v>
      </c>
      <c r="CH28" s="45">
        <f t="shared" si="39"/>
        <v>16122302</v>
      </c>
      <c r="CI28" s="45">
        <f t="shared" si="40"/>
        <v>11524.161543959972</v>
      </c>
      <c r="CJ28" s="45" t="str">
        <f t="shared" si="41"/>
        <v/>
      </c>
      <c r="CK28" s="45">
        <f t="shared" si="42"/>
        <v>11532.404864091559</v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62</v>
      </c>
      <c r="C29" s="10" t="s">
        <v>62</v>
      </c>
      <c r="D29" s="10">
        <v>78383181</v>
      </c>
      <c r="E29" s="10">
        <v>4006</v>
      </c>
      <c r="F29" s="10">
        <v>78383181</v>
      </c>
      <c r="G29" s="10" t="s">
        <v>888</v>
      </c>
      <c r="H29" s="10" t="s">
        <v>1323</v>
      </c>
      <c r="I29" s="10">
        <v>4007</v>
      </c>
      <c r="J29" s="10">
        <v>1542798767</v>
      </c>
      <c r="K29" s="10">
        <f t="shared" si="0"/>
        <v>1</v>
      </c>
      <c r="L29" s="10">
        <f t="shared" si="1"/>
        <v>1</v>
      </c>
      <c r="M29" s="10">
        <f t="shared" si="2"/>
        <v>4006</v>
      </c>
      <c r="N29" s="10">
        <f t="shared" si="3"/>
        <v>78383181</v>
      </c>
      <c r="O29" s="10">
        <f t="shared" si="4"/>
        <v>19561.562515597703</v>
      </c>
      <c r="P29" s="10" t="str">
        <f t="shared" si="5"/>
        <v/>
      </c>
      <c r="Q29" s="10">
        <f t="shared" si="6"/>
        <v>19566.445581627559</v>
      </c>
      <c r="R29" s="10" t="str">
        <f t="shared" si="7"/>
        <v/>
      </c>
      <c r="S29" s="10" t="str">
        <f t="shared" si="8"/>
        <v/>
      </c>
      <c r="T29" s="17" t="s">
        <v>1448</v>
      </c>
      <c r="U29" s="17" t="s">
        <v>62</v>
      </c>
      <c r="V29" s="17">
        <v>453071946</v>
      </c>
      <c r="W29" s="17">
        <v>24834</v>
      </c>
      <c r="X29" s="17">
        <v>667765156</v>
      </c>
      <c r="Y29" s="17" t="s">
        <v>935</v>
      </c>
      <c r="Z29" s="17" t="s">
        <v>1449</v>
      </c>
      <c r="AA29" s="17">
        <v>35931</v>
      </c>
      <c r="AB29" s="17">
        <v>1542921933</v>
      </c>
      <c r="AC29" s="17">
        <f t="shared" si="9"/>
        <v>0</v>
      </c>
      <c r="AD29" s="17">
        <f t="shared" si="10"/>
        <v>1</v>
      </c>
      <c r="AE29" s="32" t="str">
        <f t="shared" si="11"/>
        <v/>
      </c>
      <c r="AF29" s="32" t="str">
        <f t="shared" si="12"/>
        <v/>
      </c>
      <c r="AG29" s="32" t="str">
        <f t="shared" si="13"/>
        <v/>
      </c>
      <c r="AH29" s="32">
        <f t="shared" si="14"/>
        <v>18584.652695444045</v>
      </c>
      <c r="AI29" s="32">
        <f t="shared" si="15"/>
        <v>18244.018120318917</v>
      </c>
      <c r="AJ29" s="32">
        <f t="shared" si="16"/>
        <v>19346.959538614039</v>
      </c>
      <c r="AK29" s="32">
        <f t="shared" si="17"/>
        <v>11097</v>
      </c>
      <c r="AL29" s="24" t="s">
        <v>1483</v>
      </c>
      <c r="AM29" s="24" t="s">
        <v>62</v>
      </c>
      <c r="AN29" s="24">
        <v>64429908</v>
      </c>
      <c r="AO29" s="24">
        <v>10576</v>
      </c>
      <c r="AP29" s="24">
        <v>180596747</v>
      </c>
      <c r="AQ29" s="24" t="s">
        <v>931</v>
      </c>
      <c r="AR29" s="24" t="s">
        <v>1516</v>
      </c>
      <c r="AS29" s="24">
        <v>29014</v>
      </c>
      <c r="AT29" s="24">
        <v>1543059733</v>
      </c>
      <c r="AU29" s="24">
        <f t="shared" si="18"/>
        <v>0</v>
      </c>
      <c r="AV29" s="24">
        <f t="shared" si="19"/>
        <v>1</v>
      </c>
      <c r="AW29" s="24" t="str">
        <f t="shared" si="20"/>
        <v/>
      </c>
      <c r="AX29" s="24" t="str">
        <f t="shared" si="21"/>
        <v/>
      </c>
      <c r="AY29" s="24" t="str">
        <f t="shared" si="22"/>
        <v/>
      </c>
      <c r="AZ29" s="24">
        <f t="shared" si="23"/>
        <v>6224.4691183566556</v>
      </c>
      <c r="BA29" s="24">
        <f t="shared" si="24"/>
        <v>6092.0866111951591</v>
      </c>
      <c r="BB29" s="24">
        <f t="shared" si="25"/>
        <v>6300.4034602451457</v>
      </c>
      <c r="BC29" s="24">
        <f t="shared" si="26"/>
        <v>18438</v>
      </c>
      <c r="BD29" s="31" t="s">
        <v>62</v>
      </c>
      <c r="BE29" s="31" t="s">
        <v>62</v>
      </c>
      <c r="BF29" s="31">
        <v>28189207</v>
      </c>
      <c r="BG29" s="31">
        <v>1359</v>
      </c>
      <c r="BH29" s="31">
        <v>28189207</v>
      </c>
      <c r="BI29" s="31" t="s">
        <v>880</v>
      </c>
      <c r="BJ29" s="31" t="s">
        <v>1534</v>
      </c>
      <c r="BK29" s="31">
        <v>1361</v>
      </c>
      <c r="BL29" s="31">
        <v>1544491076</v>
      </c>
      <c r="BM29" s="31">
        <f t="shared" si="27"/>
        <v>1</v>
      </c>
      <c r="BN29" s="31">
        <f t="shared" si="28"/>
        <v>1</v>
      </c>
      <c r="BO29" s="31">
        <f t="shared" si="29"/>
        <v>1359</v>
      </c>
      <c r="BP29" s="31">
        <f t="shared" si="30"/>
        <v>28189207</v>
      </c>
      <c r="BQ29" s="31">
        <f t="shared" si="31"/>
        <v>20712.128581925055</v>
      </c>
      <c r="BR29" s="31" t="str">
        <f t="shared" si="32"/>
        <v/>
      </c>
      <c r="BS29" s="31">
        <f t="shared" si="33"/>
        <v>20742.610007358351</v>
      </c>
      <c r="BT29" s="31" t="str">
        <f t="shared" si="34"/>
        <v/>
      </c>
      <c r="BU29" s="31" t="str">
        <f t="shared" si="35"/>
        <v/>
      </c>
      <c r="BV29" s="45" t="s">
        <v>62</v>
      </c>
      <c r="BW29" s="45" t="s">
        <v>62</v>
      </c>
      <c r="BX29" s="45">
        <v>25422013</v>
      </c>
      <c r="BY29" s="45">
        <v>2223</v>
      </c>
      <c r="BZ29" s="45">
        <v>25422013</v>
      </c>
      <c r="CA29" s="45" t="s">
        <v>880</v>
      </c>
      <c r="CB29" s="45" t="s">
        <v>1534</v>
      </c>
      <c r="CC29" s="45">
        <v>2225</v>
      </c>
      <c r="CD29" s="45">
        <v>1543651380</v>
      </c>
      <c r="CE29" s="45">
        <f t="shared" si="36"/>
        <v>1</v>
      </c>
      <c r="CF29" s="45">
        <f t="shared" si="37"/>
        <v>1</v>
      </c>
      <c r="CG29" s="45">
        <f t="shared" si="38"/>
        <v>2223</v>
      </c>
      <c r="CH29" s="45">
        <f t="shared" si="39"/>
        <v>25422013</v>
      </c>
      <c r="CI29" s="45">
        <f t="shared" si="40"/>
        <v>11425.623820224719</v>
      </c>
      <c r="CJ29" s="45" t="str">
        <f t="shared" si="41"/>
        <v/>
      </c>
      <c r="CK29" s="45">
        <f t="shared" si="42"/>
        <v>11435.903283850652</v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62</v>
      </c>
      <c r="C30" s="10" t="s">
        <v>62</v>
      </c>
      <c r="D30" s="10">
        <v>489407153</v>
      </c>
      <c r="E30" s="10">
        <v>24637</v>
      </c>
      <c r="F30" s="10">
        <v>489407153</v>
      </c>
      <c r="G30" s="10" t="s">
        <v>998</v>
      </c>
      <c r="H30" s="10" t="s">
        <v>1324</v>
      </c>
      <c r="I30" s="10">
        <v>24639</v>
      </c>
      <c r="J30" s="10">
        <v>1542799774</v>
      </c>
      <c r="K30" s="10">
        <f t="shared" si="0"/>
        <v>1</v>
      </c>
      <c r="L30" s="10">
        <f t="shared" si="1"/>
        <v>1</v>
      </c>
      <c r="M30" s="10">
        <f t="shared" si="2"/>
        <v>24637</v>
      </c>
      <c r="N30" s="10">
        <f t="shared" si="3"/>
        <v>489407153</v>
      </c>
      <c r="O30" s="10">
        <f t="shared" si="4"/>
        <v>19863.109420025165</v>
      </c>
      <c r="P30" s="10" t="str">
        <f t="shared" si="5"/>
        <v/>
      </c>
      <c r="Q30" s="10">
        <f t="shared" si="6"/>
        <v>19864.721881722613</v>
      </c>
      <c r="R30" s="10" t="str">
        <f t="shared" si="7"/>
        <v/>
      </c>
      <c r="S30" s="10" t="str">
        <f t="shared" si="8"/>
        <v/>
      </c>
      <c r="T30" s="17" t="s">
        <v>1426</v>
      </c>
      <c r="U30" s="17" t="s">
        <v>62</v>
      </c>
      <c r="V30" s="17">
        <v>423201126</v>
      </c>
      <c r="W30" s="17">
        <v>23137</v>
      </c>
      <c r="X30" s="17">
        <v>637788802</v>
      </c>
      <c r="Y30" s="17" t="s">
        <v>1000</v>
      </c>
      <c r="Z30" s="17" t="s">
        <v>1450</v>
      </c>
      <c r="AA30" s="17">
        <v>34076</v>
      </c>
      <c r="AB30" s="17">
        <v>1542922824</v>
      </c>
      <c r="AC30" s="17">
        <f t="shared" si="9"/>
        <v>0</v>
      </c>
      <c r="AD30" s="17">
        <f t="shared" si="10"/>
        <v>1</v>
      </c>
      <c r="AE30" s="32" t="str">
        <f t="shared" si="11"/>
        <v/>
      </c>
      <c r="AF30" s="32" t="str">
        <f t="shared" si="12"/>
        <v/>
      </c>
      <c r="AG30" s="32" t="str">
        <f t="shared" si="13"/>
        <v/>
      </c>
      <c r="AH30" s="32">
        <f t="shared" si="14"/>
        <v>18716.656943303205</v>
      </c>
      <c r="AI30" s="32">
        <f t="shared" si="15"/>
        <v>18291.09763582141</v>
      </c>
      <c r="AJ30" s="32">
        <f t="shared" si="16"/>
        <v>19616.754365115641</v>
      </c>
      <c r="AK30" s="32">
        <f t="shared" si="17"/>
        <v>10939</v>
      </c>
      <c r="AL30" s="24" t="s">
        <v>1517</v>
      </c>
      <c r="AM30" s="24" t="s">
        <v>62</v>
      </c>
      <c r="AN30" s="24">
        <v>92013839</v>
      </c>
      <c r="AO30" s="24">
        <v>17720</v>
      </c>
      <c r="AP30" s="24">
        <v>175476432</v>
      </c>
      <c r="AQ30" s="24" t="s">
        <v>1458</v>
      </c>
      <c r="AR30" s="24" t="s">
        <v>1518</v>
      </c>
      <c r="AS30" s="24">
        <v>28939</v>
      </c>
      <c r="AT30" s="24">
        <v>1543060012</v>
      </c>
      <c r="AU30" s="24">
        <f t="shared" si="18"/>
        <v>0</v>
      </c>
      <c r="AV30" s="24">
        <f t="shared" si="19"/>
        <v>1</v>
      </c>
      <c r="AW30" s="24" t="str">
        <f t="shared" si="20"/>
        <v/>
      </c>
      <c r="AX30" s="24" t="str">
        <f t="shared" si="21"/>
        <v/>
      </c>
      <c r="AY30" s="24" t="str">
        <f t="shared" si="22"/>
        <v/>
      </c>
      <c r="AZ30" s="24">
        <f t="shared" si="23"/>
        <v>6063.6660561871522</v>
      </c>
      <c r="BA30" s="24">
        <f t="shared" si="24"/>
        <v>5192.6545711060944</v>
      </c>
      <c r="BB30" s="24">
        <f t="shared" si="25"/>
        <v>7439.3968268116587</v>
      </c>
      <c r="BC30" s="24">
        <f t="shared" si="26"/>
        <v>11219</v>
      </c>
      <c r="BD30" s="31" t="s">
        <v>976</v>
      </c>
      <c r="BE30" s="31" t="s">
        <v>62</v>
      </c>
      <c r="BF30" s="31">
        <v>201970711</v>
      </c>
      <c r="BG30" s="31">
        <v>9744</v>
      </c>
      <c r="BH30" s="31">
        <v>742004933</v>
      </c>
      <c r="BI30" s="31" t="s">
        <v>892</v>
      </c>
      <c r="BJ30" s="31" t="s">
        <v>1535</v>
      </c>
      <c r="BK30" s="31">
        <v>33859</v>
      </c>
      <c r="BL30" s="31">
        <v>1544491738</v>
      </c>
      <c r="BM30" s="31">
        <f t="shared" si="27"/>
        <v>0</v>
      </c>
      <c r="BN30" s="31">
        <f t="shared" si="28"/>
        <v>1</v>
      </c>
      <c r="BO30" s="31" t="str">
        <f t="shared" si="29"/>
        <v/>
      </c>
      <c r="BP30" s="31" t="str">
        <f t="shared" si="30"/>
        <v/>
      </c>
      <c r="BQ30" s="31" t="str">
        <f t="shared" si="31"/>
        <v/>
      </c>
      <c r="BR30" s="31">
        <f t="shared" si="32"/>
        <v>21914.555450544907</v>
      </c>
      <c r="BS30" s="31">
        <f t="shared" si="33"/>
        <v>20727.700225779969</v>
      </c>
      <c r="BT30" s="31">
        <f t="shared" si="34"/>
        <v>22394.12075471698</v>
      </c>
      <c r="BU30" s="31">
        <f t="shared" si="35"/>
        <v>24115</v>
      </c>
      <c r="BV30" s="45" t="s">
        <v>62</v>
      </c>
      <c r="BW30" s="45" t="s">
        <v>62</v>
      </c>
      <c r="BX30" s="45">
        <v>75943552</v>
      </c>
      <c r="BY30" s="45">
        <v>6615</v>
      </c>
      <c r="BZ30" s="45">
        <v>75943552</v>
      </c>
      <c r="CA30" s="45" t="s">
        <v>998</v>
      </c>
      <c r="CB30" s="45" t="s">
        <v>1324</v>
      </c>
      <c r="CC30" s="45">
        <v>6618</v>
      </c>
      <c r="CD30" s="45">
        <v>1543652445</v>
      </c>
      <c r="CE30" s="45">
        <f t="shared" si="36"/>
        <v>1</v>
      </c>
      <c r="CF30" s="45">
        <f t="shared" si="37"/>
        <v>1</v>
      </c>
      <c r="CG30" s="45">
        <f t="shared" si="38"/>
        <v>6615</v>
      </c>
      <c r="CH30" s="45">
        <f t="shared" si="39"/>
        <v>75943552</v>
      </c>
      <c r="CI30" s="45">
        <f t="shared" si="40"/>
        <v>11475.302508310668</v>
      </c>
      <c r="CJ30" s="45" t="str">
        <f t="shared" si="41"/>
        <v/>
      </c>
      <c r="CK30" s="45">
        <f t="shared" si="42"/>
        <v>11480.506727135298</v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62</v>
      </c>
      <c r="C31" s="10" t="s">
        <v>62</v>
      </c>
      <c r="D31" s="10">
        <v>156619826</v>
      </c>
      <c r="E31" s="10">
        <v>7987</v>
      </c>
      <c r="F31" s="10">
        <v>156619826</v>
      </c>
      <c r="G31" s="10" t="s">
        <v>882</v>
      </c>
      <c r="H31" s="10" t="s">
        <v>1325</v>
      </c>
      <c r="I31" s="10">
        <v>7988</v>
      </c>
      <c r="J31" s="10">
        <v>1542802775</v>
      </c>
      <c r="K31" s="10">
        <f t="shared" si="0"/>
        <v>1</v>
      </c>
      <c r="L31" s="10">
        <f t="shared" si="1"/>
        <v>1</v>
      </c>
      <c r="M31" s="10">
        <f t="shared" si="2"/>
        <v>7987</v>
      </c>
      <c r="N31" s="10">
        <f t="shared" si="3"/>
        <v>156619826</v>
      </c>
      <c r="O31" s="10">
        <f t="shared" si="4"/>
        <v>19606.888582874311</v>
      </c>
      <c r="P31" s="10" t="str">
        <f t="shared" si="5"/>
        <v/>
      </c>
      <c r="Q31" s="10">
        <f t="shared" si="6"/>
        <v>19609.343433078753</v>
      </c>
      <c r="R31" s="10" t="str">
        <f t="shared" si="7"/>
        <v/>
      </c>
      <c r="S31" s="10" t="str">
        <f t="shared" si="8"/>
        <v/>
      </c>
      <c r="T31" s="17" t="s">
        <v>1451</v>
      </c>
      <c r="U31" s="17" t="s">
        <v>62</v>
      </c>
      <c r="V31" s="17">
        <v>480435987</v>
      </c>
      <c r="W31" s="17">
        <v>26025</v>
      </c>
      <c r="X31" s="17">
        <v>654128189</v>
      </c>
      <c r="Y31" s="17" t="s">
        <v>229</v>
      </c>
      <c r="Z31" s="17" t="s">
        <v>1452</v>
      </c>
      <c r="AA31" s="17">
        <v>34679</v>
      </c>
      <c r="AB31" s="17">
        <v>1542932440</v>
      </c>
      <c r="AC31" s="17">
        <f t="shared" si="9"/>
        <v>0</v>
      </c>
      <c r="AD31" s="17">
        <f t="shared" si="10"/>
        <v>1</v>
      </c>
      <c r="AE31" s="32" t="str">
        <f t="shared" si="11"/>
        <v/>
      </c>
      <c r="AF31" s="32" t="str">
        <f t="shared" si="12"/>
        <v/>
      </c>
      <c r="AG31" s="32" t="str">
        <f t="shared" si="13"/>
        <v/>
      </c>
      <c r="AH31" s="32">
        <f t="shared" si="14"/>
        <v>18862.371723521439</v>
      </c>
      <c r="AI31" s="32">
        <f t="shared" si="15"/>
        <v>18460.556657060519</v>
      </c>
      <c r="AJ31" s="32">
        <f t="shared" si="16"/>
        <v>20070.742084585163</v>
      </c>
      <c r="AK31" s="32">
        <f t="shared" si="17"/>
        <v>8654</v>
      </c>
      <c r="AL31" s="24" t="s">
        <v>1519</v>
      </c>
      <c r="AM31" s="24" t="s">
        <v>62</v>
      </c>
      <c r="AN31" s="24">
        <v>52999838</v>
      </c>
      <c r="AO31" s="24">
        <v>11052</v>
      </c>
      <c r="AP31" s="24">
        <v>163544518</v>
      </c>
      <c r="AQ31" s="24" t="s">
        <v>949</v>
      </c>
      <c r="AR31" s="24" t="s">
        <v>1520</v>
      </c>
      <c r="AS31" s="24">
        <v>29835</v>
      </c>
      <c r="AT31" s="24">
        <v>1543060369</v>
      </c>
      <c r="AU31" s="24">
        <f t="shared" si="18"/>
        <v>0</v>
      </c>
      <c r="AV31" s="24">
        <f t="shared" si="19"/>
        <v>1</v>
      </c>
      <c r="AW31" s="24" t="str">
        <f t="shared" si="20"/>
        <v/>
      </c>
      <c r="AX31" s="24" t="str">
        <f t="shared" si="21"/>
        <v/>
      </c>
      <c r="AY31" s="24" t="str">
        <f t="shared" si="22"/>
        <v/>
      </c>
      <c r="AZ31" s="24">
        <f t="shared" si="23"/>
        <v>5481.6329143623261</v>
      </c>
      <c r="BA31" s="24">
        <f t="shared" si="24"/>
        <v>4795.4974665218961</v>
      </c>
      <c r="BB31" s="24">
        <f t="shared" si="25"/>
        <v>5885.358036522387</v>
      </c>
      <c r="BC31" s="24">
        <f t="shared" si="26"/>
        <v>18783</v>
      </c>
      <c r="BD31" s="31" t="s">
        <v>62</v>
      </c>
      <c r="BE31" s="31" t="s">
        <v>62</v>
      </c>
      <c r="BF31" s="31">
        <v>94810904</v>
      </c>
      <c r="BG31" s="31">
        <v>4666</v>
      </c>
      <c r="BH31" s="31">
        <v>94810904</v>
      </c>
      <c r="BI31" s="31" t="s">
        <v>882</v>
      </c>
      <c r="BJ31" s="31" t="s">
        <v>1325</v>
      </c>
      <c r="BK31" s="31">
        <v>4667</v>
      </c>
      <c r="BL31" s="31">
        <v>1544492439</v>
      </c>
      <c r="BM31" s="31">
        <f t="shared" si="27"/>
        <v>1</v>
      </c>
      <c r="BN31" s="31">
        <f t="shared" si="28"/>
        <v>1</v>
      </c>
      <c r="BO31" s="31">
        <f t="shared" si="29"/>
        <v>4666</v>
      </c>
      <c r="BP31" s="31">
        <f t="shared" si="30"/>
        <v>94810904</v>
      </c>
      <c r="BQ31" s="31">
        <f t="shared" si="31"/>
        <v>20315.171202056998</v>
      </c>
      <c r="BR31" s="31" t="str">
        <f t="shared" si="32"/>
        <v/>
      </c>
      <c r="BS31" s="31">
        <f t="shared" si="33"/>
        <v>20319.525075010715</v>
      </c>
      <c r="BT31" s="31" t="str">
        <f t="shared" si="34"/>
        <v/>
      </c>
      <c r="BU31" s="31" t="str">
        <f t="shared" si="35"/>
        <v/>
      </c>
      <c r="BV31" s="45" t="s">
        <v>62</v>
      </c>
      <c r="BW31" s="45" t="s">
        <v>62</v>
      </c>
      <c r="BX31" s="45">
        <v>78360969</v>
      </c>
      <c r="BY31" s="45">
        <v>6726</v>
      </c>
      <c r="BZ31" s="45">
        <v>78360969</v>
      </c>
      <c r="CA31" s="45" t="s">
        <v>992</v>
      </c>
      <c r="CB31" s="45" t="s">
        <v>1543</v>
      </c>
      <c r="CC31" s="45">
        <v>6727</v>
      </c>
      <c r="CD31" s="45">
        <v>1543652598</v>
      </c>
      <c r="CE31" s="45">
        <f t="shared" si="36"/>
        <v>1</v>
      </c>
      <c r="CF31" s="45">
        <f t="shared" si="37"/>
        <v>1</v>
      </c>
      <c r="CG31" s="45">
        <f t="shared" si="38"/>
        <v>6726</v>
      </c>
      <c r="CH31" s="45">
        <f t="shared" si="39"/>
        <v>78360969</v>
      </c>
      <c r="CI31" s="45">
        <f t="shared" si="40"/>
        <v>11648.724394232198</v>
      </c>
      <c r="CJ31" s="45" t="str">
        <f t="shared" si="41"/>
        <v/>
      </c>
      <c r="CK31" s="45">
        <f t="shared" si="42"/>
        <v>11650.456289027654</v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62</v>
      </c>
      <c r="C32" s="10" t="s">
        <v>62</v>
      </c>
      <c r="D32" s="10">
        <v>75330811</v>
      </c>
      <c r="E32" s="10">
        <v>3857</v>
      </c>
      <c r="F32" s="10">
        <v>75330811</v>
      </c>
      <c r="G32" s="10" t="s">
        <v>1265</v>
      </c>
      <c r="H32" s="10" t="s">
        <v>1326</v>
      </c>
      <c r="I32" s="10">
        <v>3858</v>
      </c>
      <c r="J32" s="10">
        <v>1542810383</v>
      </c>
      <c r="K32" s="10">
        <f t="shared" si="0"/>
        <v>1</v>
      </c>
      <c r="L32" s="10">
        <f t="shared" si="1"/>
        <v>1</v>
      </c>
      <c r="M32" s="10">
        <f t="shared" si="2"/>
        <v>3857</v>
      </c>
      <c r="N32" s="10">
        <f t="shared" si="3"/>
        <v>75330811</v>
      </c>
      <c r="O32" s="10">
        <f t="shared" si="4"/>
        <v>19525.87117677553</v>
      </c>
      <c r="P32" s="10" t="str">
        <f t="shared" si="5"/>
        <v/>
      </c>
      <c r="Q32" s="10">
        <f t="shared" si="6"/>
        <v>19530.933627171376</v>
      </c>
      <c r="R32" s="10" t="str">
        <f t="shared" si="7"/>
        <v/>
      </c>
      <c r="S32" s="10" t="str">
        <f t="shared" si="8"/>
        <v/>
      </c>
      <c r="T32" s="17" t="s">
        <v>1453</v>
      </c>
      <c r="U32" s="17" t="s">
        <v>62</v>
      </c>
      <c r="V32" s="17">
        <v>468406799</v>
      </c>
      <c r="W32" s="17">
        <v>25822</v>
      </c>
      <c r="X32" s="17">
        <v>651528750</v>
      </c>
      <c r="Y32" s="17" t="s">
        <v>917</v>
      </c>
      <c r="Z32" s="17" t="s">
        <v>1454</v>
      </c>
      <c r="AA32" s="17">
        <v>35108</v>
      </c>
      <c r="AB32" s="17">
        <v>1542937133</v>
      </c>
      <c r="AC32" s="17">
        <f t="shared" si="9"/>
        <v>0</v>
      </c>
      <c r="AD32" s="17">
        <f t="shared" si="10"/>
        <v>1</v>
      </c>
      <c r="AE32" s="32" t="str">
        <f t="shared" si="11"/>
        <v/>
      </c>
      <c r="AF32" s="32" t="str">
        <f t="shared" si="12"/>
        <v/>
      </c>
      <c r="AG32" s="32" t="str">
        <f t="shared" si="13"/>
        <v/>
      </c>
      <c r="AH32" s="32">
        <f t="shared" si="14"/>
        <v>18557.842941779651</v>
      </c>
      <c r="AI32" s="32">
        <f t="shared" si="15"/>
        <v>18139.83421113779</v>
      </c>
      <c r="AJ32" s="32">
        <f t="shared" si="16"/>
        <v>19720.21871634719</v>
      </c>
      <c r="AK32" s="32">
        <f t="shared" si="17"/>
        <v>9286</v>
      </c>
      <c r="AL32" s="24" t="s">
        <v>1521</v>
      </c>
      <c r="AM32" s="24" t="s">
        <v>62</v>
      </c>
      <c r="AN32" s="24">
        <v>146776196</v>
      </c>
      <c r="AO32" s="24">
        <v>20971</v>
      </c>
      <c r="AP32" s="24">
        <v>254682756</v>
      </c>
      <c r="AQ32" s="24" t="s">
        <v>944</v>
      </c>
      <c r="AR32" s="24" t="s">
        <v>1522</v>
      </c>
      <c r="AS32" s="24">
        <v>30871</v>
      </c>
      <c r="AT32" s="24">
        <v>1543062033</v>
      </c>
      <c r="AU32" s="24">
        <f t="shared" si="18"/>
        <v>0</v>
      </c>
      <c r="AV32" s="24">
        <f t="shared" si="19"/>
        <v>1</v>
      </c>
      <c r="AW32" s="24" t="str">
        <f t="shared" si="20"/>
        <v/>
      </c>
      <c r="AX32" s="24" t="str">
        <f t="shared" si="21"/>
        <v/>
      </c>
      <c r="AY32" s="24" t="str">
        <f t="shared" si="22"/>
        <v/>
      </c>
      <c r="AZ32" s="24">
        <f t="shared" si="23"/>
        <v>8249.9030157753223</v>
      </c>
      <c r="BA32" s="24">
        <f t="shared" si="24"/>
        <v>6999.0079633779978</v>
      </c>
      <c r="BB32" s="24">
        <f t="shared" si="25"/>
        <v>10899.652525252524</v>
      </c>
      <c r="BC32" s="24">
        <f t="shared" si="26"/>
        <v>9900</v>
      </c>
      <c r="BD32" s="31" t="s">
        <v>62</v>
      </c>
      <c r="BE32" s="31" t="s">
        <v>62</v>
      </c>
      <c r="BF32" s="31">
        <v>18028794</v>
      </c>
      <c r="BG32" s="31">
        <v>871</v>
      </c>
      <c r="BH32" s="31">
        <v>18028794</v>
      </c>
      <c r="BI32" s="31" t="s">
        <v>1265</v>
      </c>
      <c r="BJ32" s="31" t="s">
        <v>1326</v>
      </c>
      <c r="BK32" s="31">
        <v>872</v>
      </c>
      <c r="BL32" s="31">
        <v>1544493031</v>
      </c>
      <c r="BM32" s="31">
        <f t="shared" si="27"/>
        <v>1</v>
      </c>
      <c r="BN32" s="31">
        <f t="shared" si="28"/>
        <v>1</v>
      </c>
      <c r="BO32" s="31">
        <f t="shared" si="29"/>
        <v>871</v>
      </c>
      <c r="BP32" s="31">
        <f t="shared" si="30"/>
        <v>18028794</v>
      </c>
      <c r="BQ32" s="31">
        <f t="shared" si="31"/>
        <v>20675.222477064221</v>
      </c>
      <c r="BR32" s="31" t="str">
        <f t="shared" si="32"/>
        <v/>
      </c>
      <c r="BS32" s="31">
        <f t="shared" si="33"/>
        <v>20698.959816303101</v>
      </c>
      <c r="BT32" s="31" t="str">
        <f t="shared" si="34"/>
        <v/>
      </c>
      <c r="BU32" s="31" t="str">
        <f t="shared" si="35"/>
        <v/>
      </c>
      <c r="BV32" s="45" t="s">
        <v>62</v>
      </c>
      <c r="BW32" s="45" t="s">
        <v>62</v>
      </c>
      <c r="BX32" s="45">
        <v>78202396</v>
      </c>
      <c r="BY32" s="45">
        <v>6903</v>
      </c>
      <c r="BZ32" s="45">
        <v>78202396</v>
      </c>
      <c r="CA32" s="45" t="s">
        <v>1265</v>
      </c>
      <c r="CB32" s="45" t="s">
        <v>1326</v>
      </c>
      <c r="CC32" s="45">
        <v>6904</v>
      </c>
      <c r="CD32" s="45">
        <v>1543653609</v>
      </c>
      <c r="CE32" s="45">
        <f t="shared" si="36"/>
        <v>1</v>
      </c>
      <c r="CF32" s="45">
        <f t="shared" si="37"/>
        <v>1</v>
      </c>
      <c r="CG32" s="45">
        <f t="shared" si="38"/>
        <v>6903</v>
      </c>
      <c r="CH32" s="45">
        <f t="shared" si="39"/>
        <v>78202396</v>
      </c>
      <c r="CI32" s="45">
        <f t="shared" si="40"/>
        <v>11327.114136732329</v>
      </c>
      <c r="CJ32" s="45" t="str">
        <f t="shared" si="41"/>
        <v/>
      </c>
      <c r="CK32" s="45">
        <f t="shared" si="42"/>
        <v>11328.75503404317</v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62</v>
      </c>
      <c r="C33" s="10" t="s">
        <v>62</v>
      </c>
      <c r="D33" s="10">
        <v>345704924</v>
      </c>
      <c r="E33" s="10">
        <v>17773</v>
      </c>
      <c r="F33" s="10">
        <v>345704924</v>
      </c>
      <c r="G33" s="10" t="s">
        <v>992</v>
      </c>
      <c r="H33" s="10" t="s">
        <v>1327</v>
      </c>
      <c r="I33" s="10">
        <v>17774</v>
      </c>
      <c r="J33" s="10">
        <v>1542810764</v>
      </c>
      <c r="K33" s="10">
        <f t="shared" si="0"/>
        <v>1</v>
      </c>
      <c r="L33" s="10">
        <f t="shared" si="1"/>
        <v>1</v>
      </c>
      <c r="M33" s="10">
        <f t="shared" si="2"/>
        <v>17773</v>
      </c>
      <c r="N33" s="10">
        <f t="shared" si="3"/>
        <v>345704924</v>
      </c>
      <c r="O33" s="10">
        <f t="shared" si="4"/>
        <v>19450.035107460335</v>
      </c>
      <c r="P33" s="10" t="str">
        <f t="shared" si="5"/>
        <v/>
      </c>
      <c r="Q33" s="10">
        <f t="shared" si="6"/>
        <v>19451.129466044</v>
      </c>
      <c r="R33" s="10" t="str">
        <f t="shared" si="7"/>
        <v/>
      </c>
      <c r="S33" s="10" t="str">
        <f t="shared" si="8"/>
        <v/>
      </c>
      <c r="T33" s="17" t="s">
        <v>1455</v>
      </c>
      <c r="U33" s="17" t="s">
        <v>62</v>
      </c>
      <c r="V33" s="17">
        <v>433206798</v>
      </c>
      <c r="W33" s="17">
        <v>23502</v>
      </c>
      <c r="X33" s="17">
        <v>643048428</v>
      </c>
      <c r="Y33" s="17" t="s">
        <v>912</v>
      </c>
      <c r="Z33" s="17" t="s">
        <v>1456</v>
      </c>
      <c r="AA33" s="17">
        <v>34273</v>
      </c>
      <c r="AB33" s="17">
        <v>1542938352</v>
      </c>
      <c r="AC33" s="17">
        <f t="shared" si="9"/>
        <v>0</v>
      </c>
      <c r="AD33" s="17">
        <f t="shared" si="10"/>
        <v>1</v>
      </c>
      <c r="AE33" s="32" t="str">
        <f t="shared" si="11"/>
        <v/>
      </c>
      <c r="AF33" s="32" t="str">
        <f t="shared" si="12"/>
        <v/>
      </c>
      <c r="AG33" s="32" t="str">
        <f t="shared" si="13"/>
        <v/>
      </c>
      <c r="AH33" s="32">
        <f t="shared" si="14"/>
        <v>18762.536924109358</v>
      </c>
      <c r="AI33" s="32">
        <f t="shared" si="15"/>
        <v>18432.763083992853</v>
      </c>
      <c r="AJ33" s="32">
        <f t="shared" si="16"/>
        <v>19482.093584625381</v>
      </c>
      <c r="AK33" s="32">
        <f t="shared" si="17"/>
        <v>10771</v>
      </c>
      <c r="AL33" s="24" t="s">
        <v>957</v>
      </c>
      <c r="AM33" s="24" t="s">
        <v>62</v>
      </c>
      <c r="AN33" s="24">
        <v>63435935</v>
      </c>
      <c r="AO33" s="24">
        <v>12131</v>
      </c>
      <c r="AP33" s="24">
        <v>162870877</v>
      </c>
      <c r="AQ33" s="24" t="s">
        <v>882</v>
      </c>
      <c r="AR33" s="24" t="s">
        <v>1523</v>
      </c>
      <c r="AS33" s="24">
        <v>28849</v>
      </c>
      <c r="AT33" s="24">
        <v>1543064312</v>
      </c>
      <c r="AU33" s="24">
        <f t="shared" si="18"/>
        <v>0</v>
      </c>
      <c r="AV33" s="24">
        <f t="shared" si="19"/>
        <v>1</v>
      </c>
      <c r="AW33" s="24" t="str">
        <f t="shared" si="20"/>
        <v/>
      </c>
      <c r="AX33" s="24" t="str">
        <f t="shared" si="21"/>
        <v/>
      </c>
      <c r="AY33" s="24" t="str">
        <f t="shared" si="22"/>
        <v/>
      </c>
      <c r="AZ33" s="24">
        <f t="shared" si="23"/>
        <v>5645.633366841138</v>
      </c>
      <c r="BA33" s="24">
        <f t="shared" si="24"/>
        <v>5229.2420245651638</v>
      </c>
      <c r="BB33" s="24">
        <f t="shared" si="25"/>
        <v>5947.7773657136022</v>
      </c>
      <c r="BC33" s="24">
        <f t="shared" si="26"/>
        <v>16718</v>
      </c>
      <c r="BD33" s="31" t="s">
        <v>62</v>
      </c>
      <c r="BE33" s="31" t="s">
        <v>62</v>
      </c>
      <c r="BF33" s="31">
        <v>48772309</v>
      </c>
      <c r="BG33" s="31">
        <v>2348</v>
      </c>
      <c r="BH33" s="31">
        <v>48772309</v>
      </c>
      <c r="BI33" s="31" t="s">
        <v>992</v>
      </c>
      <c r="BJ33" s="31" t="s">
        <v>1327</v>
      </c>
      <c r="BK33" s="31">
        <v>2349</v>
      </c>
      <c r="BL33" s="31">
        <v>1544493903</v>
      </c>
      <c r="BM33" s="31">
        <f t="shared" si="27"/>
        <v>1</v>
      </c>
      <c r="BN33" s="31">
        <f t="shared" si="28"/>
        <v>1</v>
      </c>
      <c r="BO33" s="31">
        <f t="shared" si="29"/>
        <v>2348</v>
      </c>
      <c r="BP33" s="31">
        <f t="shared" si="30"/>
        <v>48772309</v>
      </c>
      <c r="BQ33" s="31">
        <f t="shared" si="31"/>
        <v>20763.009365687525</v>
      </c>
      <c r="BR33" s="31" t="str">
        <f t="shared" si="32"/>
        <v/>
      </c>
      <c r="BS33" s="31">
        <f t="shared" si="33"/>
        <v>20771.852214650768</v>
      </c>
      <c r="BT33" s="31" t="str">
        <f t="shared" si="34"/>
        <v/>
      </c>
      <c r="BU33" s="31" t="str">
        <f t="shared" si="35"/>
        <v/>
      </c>
      <c r="BV33" s="45" t="s">
        <v>62</v>
      </c>
      <c r="BW33" s="45" t="s">
        <v>62</v>
      </c>
      <c r="BX33" s="45">
        <v>75391007</v>
      </c>
      <c r="BY33" s="45">
        <v>6472</v>
      </c>
      <c r="BZ33" s="45">
        <v>75391007</v>
      </c>
      <c r="CA33" s="45" t="s">
        <v>992</v>
      </c>
      <c r="CB33" s="45" t="s">
        <v>1327</v>
      </c>
      <c r="CC33" s="45">
        <v>6473</v>
      </c>
      <c r="CD33" s="45">
        <v>1543654270</v>
      </c>
      <c r="CE33" s="45">
        <f t="shared" si="36"/>
        <v>1</v>
      </c>
      <c r="CF33" s="45">
        <f t="shared" si="37"/>
        <v>1</v>
      </c>
      <c r="CG33" s="45">
        <f t="shared" si="38"/>
        <v>6472</v>
      </c>
      <c r="CH33" s="45">
        <f t="shared" si="39"/>
        <v>75391007</v>
      </c>
      <c r="CI33" s="45">
        <f t="shared" si="40"/>
        <v>11646.996292291054</v>
      </c>
      <c r="CJ33" s="45" t="str">
        <f t="shared" si="41"/>
        <v/>
      </c>
      <c r="CK33" s="45">
        <f t="shared" si="42"/>
        <v>11648.795889987639</v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1328</v>
      </c>
      <c r="C34" s="10" t="s">
        <v>62</v>
      </c>
      <c r="D34" s="10">
        <v>940294616</v>
      </c>
      <c r="E34" s="10">
        <v>50130</v>
      </c>
      <c r="F34" s="10">
        <v>940294616</v>
      </c>
      <c r="G34" s="10" t="s">
        <v>989</v>
      </c>
      <c r="H34" s="10" t="s">
        <v>1329</v>
      </c>
      <c r="I34" s="10">
        <v>50132</v>
      </c>
      <c r="J34" s="10">
        <v>1542814241</v>
      </c>
      <c r="K34" s="10">
        <f t="shared" si="0"/>
        <v>0</v>
      </c>
      <c r="L34" s="10">
        <f t="shared" si="1"/>
        <v>1</v>
      </c>
      <c r="M34" s="10" t="str">
        <f t="shared" si="2"/>
        <v/>
      </c>
      <c r="N34" s="10" t="str">
        <f t="shared" si="3"/>
        <v/>
      </c>
      <c r="O34" s="10" t="str">
        <f t="shared" si="4"/>
        <v/>
      </c>
      <c r="P34" s="10">
        <f t="shared" si="5"/>
        <v>18756.375488709808</v>
      </c>
      <c r="Q34" s="10">
        <f t="shared" si="6"/>
        <v>18757.123798124874</v>
      </c>
      <c r="R34" s="10">
        <f t="shared" si="7"/>
        <v>0</v>
      </c>
      <c r="S34" s="10">
        <f t="shared" si="8"/>
        <v>2</v>
      </c>
      <c r="T34" s="17" t="s">
        <v>1457</v>
      </c>
      <c r="U34" s="17" t="s">
        <v>62</v>
      </c>
      <c r="V34" s="17">
        <v>539402783</v>
      </c>
      <c r="W34" s="17">
        <v>28731</v>
      </c>
      <c r="X34" s="17">
        <v>541996517</v>
      </c>
      <c r="Y34" s="17" t="s">
        <v>1458</v>
      </c>
      <c r="Z34" s="17" t="s">
        <v>1459</v>
      </c>
      <c r="AA34" s="17">
        <v>28891</v>
      </c>
      <c r="AB34" s="17">
        <v>1542944388</v>
      </c>
      <c r="AC34" s="17">
        <f t="shared" si="9"/>
        <v>0</v>
      </c>
      <c r="AD34" s="17">
        <f t="shared" si="10"/>
        <v>1</v>
      </c>
      <c r="AE34" s="32" t="str">
        <f t="shared" si="11"/>
        <v/>
      </c>
      <c r="AF34" s="32" t="str">
        <f t="shared" si="12"/>
        <v/>
      </c>
      <c r="AG34" s="32" t="str">
        <f t="shared" si="13"/>
        <v/>
      </c>
      <c r="AH34" s="32">
        <f t="shared" si="14"/>
        <v>18760.046969644525</v>
      </c>
      <c r="AI34" s="32">
        <f t="shared" si="15"/>
        <v>18774.243256412934</v>
      </c>
      <c r="AJ34" s="32">
        <f t="shared" si="16"/>
        <v>16210.8375</v>
      </c>
      <c r="AK34" s="32">
        <f t="shared" si="17"/>
        <v>160</v>
      </c>
      <c r="AL34" s="24" t="s">
        <v>1335</v>
      </c>
      <c r="AM34" s="24" t="s">
        <v>62</v>
      </c>
      <c r="AN34" s="24">
        <v>71698553</v>
      </c>
      <c r="AO34" s="24">
        <v>13026</v>
      </c>
      <c r="AP34" s="24">
        <v>191233068</v>
      </c>
      <c r="AQ34" s="24" t="s">
        <v>1000</v>
      </c>
      <c r="AR34" s="24" t="s">
        <v>1524</v>
      </c>
      <c r="AS34" s="24">
        <v>29021</v>
      </c>
      <c r="AT34" s="24">
        <v>1543069740</v>
      </c>
      <c r="AU34" s="24">
        <f t="shared" si="18"/>
        <v>0</v>
      </c>
      <c r="AV34" s="24">
        <f t="shared" si="19"/>
        <v>1</v>
      </c>
      <c r="AW34" s="24" t="str">
        <f t="shared" si="20"/>
        <v/>
      </c>
      <c r="AX34" s="24" t="str">
        <f t="shared" si="21"/>
        <v/>
      </c>
      <c r="AY34" s="24" t="str">
        <f t="shared" si="22"/>
        <v/>
      </c>
      <c r="AZ34" s="24">
        <f t="shared" si="23"/>
        <v>6589.4720374900935</v>
      </c>
      <c r="BA34" s="24">
        <f t="shared" si="24"/>
        <v>5504.2647781360356</v>
      </c>
      <c r="BB34" s="24">
        <f t="shared" si="25"/>
        <v>7473.2425758049394</v>
      </c>
      <c r="BC34" s="24">
        <f t="shared" si="26"/>
        <v>15995</v>
      </c>
      <c r="BD34" s="31" t="s">
        <v>62</v>
      </c>
      <c r="BE34" s="31" t="s">
        <v>62</v>
      </c>
      <c r="BF34" s="31">
        <v>98961521</v>
      </c>
      <c r="BG34" s="31">
        <v>4838</v>
      </c>
      <c r="BH34" s="31">
        <v>98961521</v>
      </c>
      <c r="BI34" s="31" t="s">
        <v>989</v>
      </c>
      <c r="BJ34" s="31" t="s">
        <v>1536</v>
      </c>
      <c r="BK34" s="31">
        <v>4840</v>
      </c>
      <c r="BL34" s="31">
        <v>1544494272</v>
      </c>
      <c r="BM34" s="31">
        <f t="shared" si="27"/>
        <v>1</v>
      </c>
      <c r="BN34" s="31">
        <f t="shared" si="28"/>
        <v>1</v>
      </c>
      <c r="BO34" s="31">
        <f t="shared" si="29"/>
        <v>4838</v>
      </c>
      <c r="BP34" s="31">
        <f t="shared" si="30"/>
        <v>98961521</v>
      </c>
      <c r="BQ34" s="31">
        <f t="shared" si="31"/>
        <v>20446.595247933885</v>
      </c>
      <c r="BR34" s="31" t="str">
        <f t="shared" si="32"/>
        <v/>
      </c>
      <c r="BS34" s="31">
        <f t="shared" si="33"/>
        <v>20455.047747002893</v>
      </c>
      <c r="BT34" s="31" t="str">
        <f t="shared" si="34"/>
        <v/>
      </c>
      <c r="BU34" s="31" t="str">
        <f t="shared" si="35"/>
        <v/>
      </c>
      <c r="BV34" s="45" t="s">
        <v>1328</v>
      </c>
      <c r="BW34" s="45" t="s">
        <v>62</v>
      </c>
      <c r="BX34" s="45">
        <v>32298069</v>
      </c>
      <c r="BY34" s="45">
        <v>2840</v>
      </c>
      <c r="BZ34" s="45">
        <v>351024688</v>
      </c>
      <c r="CA34" s="45" t="s">
        <v>989</v>
      </c>
      <c r="CB34" s="45" t="s">
        <v>1329</v>
      </c>
      <c r="CC34" s="45">
        <v>28802</v>
      </c>
      <c r="CD34" s="45">
        <v>1543654811</v>
      </c>
      <c r="CE34" s="45">
        <f t="shared" si="36"/>
        <v>0</v>
      </c>
      <c r="CF34" s="45">
        <f t="shared" si="37"/>
        <v>1</v>
      </c>
      <c r="CG34" s="45" t="str">
        <f t="shared" si="38"/>
        <v/>
      </c>
      <c r="CH34" s="45" t="str">
        <f t="shared" si="39"/>
        <v/>
      </c>
      <c r="CI34" s="45" t="str">
        <f t="shared" si="40"/>
        <v/>
      </c>
      <c r="CJ34" s="45">
        <f t="shared" si="41"/>
        <v>12187.510867300882</v>
      </c>
      <c r="CK34" s="45">
        <f t="shared" si="42"/>
        <v>11372.559507042253</v>
      </c>
      <c r="CL34" s="45">
        <f t="shared" si="43"/>
        <v>12276.658924582081</v>
      </c>
      <c r="CM34" s="45">
        <f t="shared" si="44"/>
        <v>25962</v>
      </c>
    </row>
    <row r="35" spans="2:91" x14ac:dyDescent="0.3">
      <c r="B35" s="10" t="s">
        <v>62</v>
      </c>
      <c r="C35" s="10" t="s">
        <v>62</v>
      </c>
      <c r="D35" s="10">
        <v>429290534</v>
      </c>
      <c r="E35" s="10">
        <v>21903</v>
      </c>
      <c r="F35" s="10">
        <v>429290534</v>
      </c>
      <c r="G35" s="10" t="s">
        <v>1000</v>
      </c>
      <c r="H35" s="10" t="s">
        <v>1330</v>
      </c>
      <c r="I35" s="10">
        <v>21904</v>
      </c>
      <c r="J35" s="10">
        <v>1542819944</v>
      </c>
      <c r="K35" s="10">
        <f t="shared" si="0"/>
        <v>1</v>
      </c>
      <c r="L35" s="10">
        <f t="shared" si="1"/>
        <v>1</v>
      </c>
      <c r="M35" s="10">
        <f t="shared" si="2"/>
        <v>21903</v>
      </c>
      <c r="N35" s="10">
        <f t="shared" si="3"/>
        <v>429290534</v>
      </c>
      <c r="O35" s="10">
        <f t="shared" si="4"/>
        <v>19598.727812271733</v>
      </c>
      <c r="P35" s="10" t="str">
        <f t="shared" si="5"/>
        <v/>
      </c>
      <c r="Q35" s="10">
        <f t="shared" si="6"/>
        <v>19599.622608775055</v>
      </c>
      <c r="R35" s="10" t="str">
        <f t="shared" si="7"/>
        <v/>
      </c>
      <c r="S35" s="10" t="str">
        <f t="shared" si="8"/>
        <v/>
      </c>
      <c r="T35" s="17" t="s">
        <v>1460</v>
      </c>
      <c r="U35" s="17" t="s">
        <v>62</v>
      </c>
      <c r="V35" s="17">
        <v>140376591</v>
      </c>
      <c r="W35" s="17">
        <v>7885</v>
      </c>
      <c r="X35" s="17">
        <v>570850278</v>
      </c>
      <c r="Y35" s="17" t="s">
        <v>958</v>
      </c>
      <c r="Z35" s="17" t="s">
        <v>1461</v>
      </c>
      <c r="AA35" s="17">
        <v>30432</v>
      </c>
      <c r="AB35" s="17">
        <v>1542952366</v>
      </c>
      <c r="AC35" s="17">
        <f t="shared" si="9"/>
        <v>0</v>
      </c>
      <c r="AD35" s="17">
        <f t="shared" si="10"/>
        <v>1</v>
      </c>
      <c r="AE35" s="32" t="str">
        <f t="shared" si="11"/>
        <v/>
      </c>
      <c r="AF35" s="32" t="str">
        <f t="shared" si="12"/>
        <v/>
      </c>
      <c r="AG35" s="32" t="str">
        <f t="shared" si="13"/>
        <v/>
      </c>
      <c r="AH35" s="32">
        <f t="shared" si="14"/>
        <v>18758.224171924292</v>
      </c>
      <c r="AI35" s="32">
        <f t="shared" si="15"/>
        <v>17802.991883322764</v>
      </c>
      <c r="AJ35" s="32">
        <f t="shared" si="16"/>
        <v>19092.282210493635</v>
      </c>
      <c r="AK35" s="32">
        <f t="shared" si="17"/>
        <v>22547</v>
      </c>
      <c r="AL35" s="24" t="s">
        <v>1525</v>
      </c>
      <c r="AM35" s="24" t="s">
        <v>62</v>
      </c>
      <c r="AN35" s="24">
        <v>157158878</v>
      </c>
      <c r="AO35" s="24">
        <v>20248</v>
      </c>
      <c r="AP35" s="24">
        <v>274664688</v>
      </c>
      <c r="AQ35" s="24" t="s">
        <v>1000</v>
      </c>
      <c r="AR35" s="24" t="s">
        <v>1526</v>
      </c>
      <c r="AS35" s="24">
        <v>28816</v>
      </c>
      <c r="AT35" s="24">
        <v>1543081355</v>
      </c>
      <c r="AU35" s="24">
        <f t="shared" si="18"/>
        <v>0</v>
      </c>
      <c r="AV35" s="24">
        <f t="shared" si="19"/>
        <v>1</v>
      </c>
      <c r="AW35" s="24" t="str">
        <f t="shared" si="20"/>
        <v/>
      </c>
      <c r="AX35" s="24" t="str">
        <f t="shared" si="21"/>
        <v/>
      </c>
      <c r="AY35" s="24" t="str">
        <f t="shared" si="22"/>
        <v/>
      </c>
      <c r="AZ35" s="24">
        <f t="shared" si="23"/>
        <v>9531.6729594669632</v>
      </c>
      <c r="BA35" s="24">
        <f t="shared" si="24"/>
        <v>7761.6988344527854</v>
      </c>
      <c r="BB35" s="24">
        <f t="shared" si="25"/>
        <v>13714.496965452849</v>
      </c>
      <c r="BC35" s="24">
        <f t="shared" si="26"/>
        <v>8568</v>
      </c>
      <c r="BD35" s="31" t="s">
        <v>62</v>
      </c>
      <c r="BE35" s="31" t="s">
        <v>62</v>
      </c>
      <c r="BF35" s="31">
        <v>235418417</v>
      </c>
      <c r="BG35" s="31">
        <v>10527</v>
      </c>
      <c r="BH35" s="31">
        <v>235418417</v>
      </c>
      <c r="BI35" s="31" t="s">
        <v>1000</v>
      </c>
      <c r="BJ35" s="31" t="s">
        <v>1537</v>
      </c>
      <c r="BK35" s="31">
        <v>10528</v>
      </c>
      <c r="BL35" s="31">
        <v>1544496253</v>
      </c>
      <c r="BM35" s="31">
        <f t="shared" si="27"/>
        <v>1</v>
      </c>
      <c r="BN35" s="31">
        <f t="shared" si="28"/>
        <v>1</v>
      </c>
      <c r="BO35" s="31">
        <f t="shared" si="29"/>
        <v>10527</v>
      </c>
      <c r="BP35" s="31">
        <f t="shared" si="30"/>
        <v>235418417</v>
      </c>
      <c r="BQ35" s="31">
        <f t="shared" si="31"/>
        <v>22361.171827507598</v>
      </c>
      <c r="BR35" s="31" t="str">
        <f t="shared" si="32"/>
        <v/>
      </c>
      <c r="BS35" s="31">
        <f t="shared" si="33"/>
        <v>22363.29600075995</v>
      </c>
      <c r="BT35" s="31" t="str">
        <f t="shared" si="34"/>
        <v/>
      </c>
      <c r="BU35" s="31" t="str">
        <f t="shared" si="35"/>
        <v/>
      </c>
      <c r="BV35" s="45" t="s">
        <v>62</v>
      </c>
      <c r="BW35" s="45" t="s">
        <v>62</v>
      </c>
      <c r="BX35" s="45">
        <v>60196732</v>
      </c>
      <c r="BY35" s="45">
        <v>5264</v>
      </c>
      <c r="BZ35" s="45">
        <v>60196732</v>
      </c>
      <c r="CA35" s="45" t="s">
        <v>1000</v>
      </c>
      <c r="CB35" s="45" t="s">
        <v>1537</v>
      </c>
      <c r="CC35" s="45">
        <v>5266</v>
      </c>
      <c r="CD35" s="45">
        <v>1543655746</v>
      </c>
      <c r="CE35" s="45">
        <f t="shared" si="36"/>
        <v>1</v>
      </c>
      <c r="CF35" s="45">
        <f t="shared" si="37"/>
        <v>1</v>
      </c>
      <c r="CG35" s="45">
        <f t="shared" si="38"/>
        <v>5264</v>
      </c>
      <c r="CH35" s="45">
        <f t="shared" si="39"/>
        <v>60196732</v>
      </c>
      <c r="CI35" s="45">
        <f t="shared" si="40"/>
        <v>11431.206228636536</v>
      </c>
      <c r="CJ35" s="45" t="str">
        <f t="shared" si="41"/>
        <v/>
      </c>
      <c r="CK35" s="45">
        <f t="shared" si="42"/>
        <v>11435.549392097264</v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62</v>
      </c>
      <c r="C36" s="10" t="s">
        <v>62</v>
      </c>
      <c r="D36" s="10">
        <v>70040509</v>
      </c>
      <c r="E36" s="10">
        <v>3563</v>
      </c>
      <c r="F36" s="10">
        <v>70040509</v>
      </c>
      <c r="G36" s="10" t="s">
        <v>878</v>
      </c>
      <c r="H36" s="10" t="s">
        <v>1331</v>
      </c>
      <c r="I36" s="10">
        <v>3564</v>
      </c>
      <c r="J36" s="10">
        <v>1542824414</v>
      </c>
      <c r="K36" s="10">
        <f t="shared" si="0"/>
        <v>1</v>
      </c>
      <c r="L36" s="10">
        <f t="shared" si="1"/>
        <v>1</v>
      </c>
      <c r="M36" s="10">
        <f t="shared" si="2"/>
        <v>3563</v>
      </c>
      <c r="N36" s="10">
        <f t="shared" si="3"/>
        <v>70040509</v>
      </c>
      <c r="O36" s="10">
        <f t="shared" si="4"/>
        <v>19652.219135802468</v>
      </c>
      <c r="P36" s="10" t="str">
        <f t="shared" si="5"/>
        <v/>
      </c>
      <c r="Q36" s="10">
        <f t="shared" si="6"/>
        <v>19657.734774066797</v>
      </c>
      <c r="R36" s="10" t="str">
        <f t="shared" si="7"/>
        <v/>
      </c>
      <c r="S36" s="10" t="str">
        <f t="shared" si="8"/>
        <v/>
      </c>
      <c r="T36" s="17" t="s">
        <v>1462</v>
      </c>
      <c r="U36" s="17" t="s">
        <v>62</v>
      </c>
      <c r="V36" s="17">
        <v>441151253</v>
      </c>
      <c r="W36" s="17">
        <v>24249</v>
      </c>
      <c r="X36" s="17">
        <v>629440581</v>
      </c>
      <c r="Y36" s="17" t="s">
        <v>1309</v>
      </c>
      <c r="Z36" s="17" t="s">
        <v>1463</v>
      </c>
      <c r="AA36" s="17">
        <v>33959</v>
      </c>
      <c r="AB36" s="17">
        <v>1542956900</v>
      </c>
      <c r="AC36" s="17">
        <f t="shared" si="9"/>
        <v>0</v>
      </c>
      <c r="AD36" s="17">
        <f t="shared" si="10"/>
        <v>1</v>
      </c>
      <c r="AE36" s="32" t="str">
        <f t="shared" si="11"/>
        <v/>
      </c>
      <c r="AF36" s="32" t="str">
        <f t="shared" si="12"/>
        <v/>
      </c>
      <c r="AG36" s="32" t="str">
        <f t="shared" si="13"/>
        <v/>
      </c>
      <c r="AH36" s="32">
        <f t="shared" si="14"/>
        <v>18535.30966754027</v>
      </c>
      <c r="AI36" s="32">
        <f t="shared" si="15"/>
        <v>18192.55445585385</v>
      </c>
      <c r="AJ36" s="32">
        <f t="shared" si="16"/>
        <v>19391.279917610711</v>
      </c>
      <c r="AK36" s="32">
        <f t="shared" si="17"/>
        <v>9710</v>
      </c>
      <c r="AL36" s="24" t="s">
        <v>1512</v>
      </c>
      <c r="AM36" s="24" t="s">
        <v>62</v>
      </c>
      <c r="AN36" s="24">
        <v>287249082</v>
      </c>
      <c r="AO36" s="24">
        <v>25851</v>
      </c>
      <c r="AP36" s="24">
        <v>315280952</v>
      </c>
      <c r="AQ36" s="24" t="s">
        <v>890</v>
      </c>
      <c r="AR36" s="24" t="s">
        <v>1527</v>
      </c>
      <c r="AS36" s="24">
        <v>28826</v>
      </c>
      <c r="AT36" s="24">
        <v>1543088747</v>
      </c>
      <c r="AU36" s="24">
        <f t="shared" si="18"/>
        <v>0</v>
      </c>
      <c r="AV36" s="24">
        <f t="shared" si="19"/>
        <v>1</v>
      </c>
      <c r="AW36" s="24" t="str">
        <f t="shared" si="20"/>
        <v/>
      </c>
      <c r="AX36" s="24" t="str">
        <f t="shared" si="21"/>
        <v/>
      </c>
      <c r="AY36" s="24" t="str">
        <f t="shared" si="22"/>
        <v/>
      </c>
      <c r="AZ36" s="24">
        <f t="shared" si="23"/>
        <v>10937.381253035453</v>
      </c>
      <c r="BA36" s="24">
        <f t="shared" si="24"/>
        <v>11111.720320297087</v>
      </c>
      <c r="BB36" s="24">
        <f t="shared" si="25"/>
        <v>9422.4773109243706</v>
      </c>
      <c r="BC36" s="24">
        <f t="shared" si="26"/>
        <v>2975</v>
      </c>
      <c r="BD36" s="31" t="s">
        <v>62</v>
      </c>
      <c r="BE36" s="31" t="s">
        <v>62</v>
      </c>
      <c r="BF36" s="31">
        <v>27239010</v>
      </c>
      <c r="BG36" s="31">
        <v>1322</v>
      </c>
      <c r="BH36" s="31">
        <v>27239010</v>
      </c>
      <c r="BI36" s="31" t="s">
        <v>878</v>
      </c>
      <c r="BJ36" s="31" t="s">
        <v>1331</v>
      </c>
      <c r="BK36" s="31">
        <v>1323</v>
      </c>
      <c r="BL36" s="31">
        <v>1544497107</v>
      </c>
      <c r="BM36" s="31">
        <f t="shared" si="27"/>
        <v>1</v>
      </c>
      <c r="BN36" s="31">
        <f t="shared" si="28"/>
        <v>1</v>
      </c>
      <c r="BO36" s="31">
        <f t="shared" si="29"/>
        <v>1322</v>
      </c>
      <c r="BP36" s="31">
        <f t="shared" si="30"/>
        <v>27239010</v>
      </c>
      <c r="BQ36" s="31">
        <f t="shared" si="31"/>
        <v>20588.820861678003</v>
      </c>
      <c r="BR36" s="31" t="str">
        <f t="shared" si="32"/>
        <v/>
      </c>
      <c r="BS36" s="31">
        <f t="shared" si="33"/>
        <v>20604.394856278366</v>
      </c>
      <c r="BT36" s="31" t="str">
        <f t="shared" si="34"/>
        <v/>
      </c>
      <c r="BU36" s="31" t="str">
        <f t="shared" si="35"/>
        <v/>
      </c>
      <c r="BV36" s="45" t="s">
        <v>62</v>
      </c>
      <c r="BW36" s="45" t="s">
        <v>62</v>
      </c>
      <c r="BX36" s="45">
        <v>71736522</v>
      </c>
      <c r="BY36" s="45">
        <v>6174</v>
      </c>
      <c r="BZ36" s="45">
        <v>71736522</v>
      </c>
      <c r="CA36" s="45" t="s">
        <v>878</v>
      </c>
      <c r="CB36" s="45" t="s">
        <v>1331</v>
      </c>
      <c r="CC36" s="45">
        <v>6175</v>
      </c>
      <c r="CD36" s="45">
        <v>1543659064</v>
      </c>
      <c r="CE36" s="45">
        <f t="shared" si="36"/>
        <v>1</v>
      </c>
      <c r="CF36" s="45">
        <f t="shared" si="37"/>
        <v>1</v>
      </c>
      <c r="CG36" s="45">
        <f t="shared" si="38"/>
        <v>6174</v>
      </c>
      <c r="CH36" s="45">
        <f t="shared" si="39"/>
        <v>71736522</v>
      </c>
      <c r="CI36" s="45">
        <f t="shared" si="40"/>
        <v>11617.250526315789</v>
      </c>
      <c r="CJ36" s="45" t="str">
        <f t="shared" si="41"/>
        <v/>
      </c>
      <c r="CK36" s="45">
        <f t="shared" si="42"/>
        <v>11619.132167152575</v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62</v>
      </c>
      <c r="C37" s="10" t="s">
        <v>62</v>
      </c>
      <c r="D37" s="10">
        <v>193546523</v>
      </c>
      <c r="E37" s="10">
        <v>9715</v>
      </c>
      <c r="F37" s="10">
        <v>193546523</v>
      </c>
      <c r="G37" s="10" t="s">
        <v>878</v>
      </c>
      <c r="H37" s="10" t="s">
        <v>1332</v>
      </c>
      <c r="I37" s="10">
        <v>9716</v>
      </c>
      <c r="J37" s="10">
        <v>1542826232</v>
      </c>
      <c r="K37" s="10">
        <f t="shared" si="0"/>
        <v>1</v>
      </c>
      <c r="L37" s="10">
        <f t="shared" si="1"/>
        <v>1</v>
      </c>
      <c r="M37" s="10">
        <f t="shared" si="2"/>
        <v>9715</v>
      </c>
      <c r="N37" s="10">
        <f t="shared" si="3"/>
        <v>193546523</v>
      </c>
      <c r="O37" s="10">
        <f t="shared" si="4"/>
        <v>19920.391416220667</v>
      </c>
      <c r="P37" s="10" t="str">
        <f t="shared" si="5"/>
        <v/>
      </c>
      <c r="Q37" s="10">
        <f t="shared" si="6"/>
        <v>19922.441893978383</v>
      </c>
      <c r="R37" s="10" t="str">
        <f t="shared" si="7"/>
        <v/>
      </c>
      <c r="S37" s="10" t="str">
        <f t="shared" si="8"/>
        <v/>
      </c>
      <c r="T37" s="17" t="s">
        <v>1464</v>
      </c>
      <c r="U37" s="17" t="s">
        <v>62</v>
      </c>
      <c r="V37" s="17">
        <v>367284415</v>
      </c>
      <c r="W37" s="17">
        <v>20063</v>
      </c>
      <c r="X37" s="17">
        <v>636563815</v>
      </c>
      <c r="Y37" s="17" t="s">
        <v>884</v>
      </c>
      <c r="Z37" s="17" t="s">
        <v>1465</v>
      </c>
      <c r="AA37" s="17">
        <v>34653</v>
      </c>
      <c r="AB37" s="17">
        <v>1542957866</v>
      </c>
      <c r="AC37" s="17">
        <f t="shared" si="9"/>
        <v>0</v>
      </c>
      <c r="AD37" s="17">
        <f t="shared" si="10"/>
        <v>1</v>
      </c>
      <c r="AE37" s="32" t="str">
        <f t="shared" si="11"/>
        <v/>
      </c>
      <c r="AF37" s="32" t="str">
        <f t="shared" si="12"/>
        <v/>
      </c>
      <c r="AG37" s="32" t="str">
        <f t="shared" si="13"/>
        <v/>
      </c>
      <c r="AH37" s="32">
        <f t="shared" si="14"/>
        <v>18369.659625429256</v>
      </c>
      <c r="AI37" s="32">
        <f t="shared" si="15"/>
        <v>18306.555101430495</v>
      </c>
      <c r="AJ37" s="32">
        <f t="shared" si="16"/>
        <v>18456.435915010283</v>
      </c>
      <c r="AK37" s="32">
        <f t="shared" si="17"/>
        <v>14590</v>
      </c>
      <c r="AL37" s="24" t="s">
        <v>1528</v>
      </c>
      <c r="AM37" s="24" t="s">
        <v>62</v>
      </c>
      <c r="AN37" s="24">
        <v>180881449</v>
      </c>
      <c r="AO37" s="24">
        <v>19740</v>
      </c>
      <c r="AP37" s="24">
        <v>268268382</v>
      </c>
      <c r="AQ37" s="24" t="s">
        <v>882</v>
      </c>
      <c r="AR37" s="24" t="s">
        <v>1529</v>
      </c>
      <c r="AS37" s="24">
        <v>28892</v>
      </c>
      <c r="AT37" s="24">
        <v>1543088954</v>
      </c>
      <c r="AU37" s="24">
        <f t="shared" si="18"/>
        <v>0</v>
      </c>
      <c r="AV37" s="24">
        <f t="shared" si="19"/>
        <v>1</v>
      </c>
      <c r="AW37" s="24" t="str">
        <f t="shared" si="20"/>
        <v/>
      </c>
      <c r="AX37" s="24" t="str">
        <f t="shared" si="21"/>
        <v/>
      </c>
      <c r="AY37" s="24" t="str">
        <f t="shared" si="22"/>
        <v/>
      </c>
      <c r="AZ37" s="24">
        <f t="shared" si="23"/>
        <v>9285.2132770317039</v>
      </c>
      <c r="BA37" s="24">
        <f t="shared" si="24"/>
        <v>9163.1939716312063</v>
      </c>
      <c r="BB37" s="24">
        <f t="shared" si="25"/>
        <v>9548.3973994755252</v>
      </c>
      <c r="BC37" s="24">
        <f t="shared" si="26"/>
        <v>9152</v>
      </c>
      <c r="BD37" s="31" t="s">
        <v>62</v>
      </c>
      <c r="BE37" s="31" t="s">
        <v>62</v>
      </c>
      <c r="BF37" s="31">
        <v>31504591</v>
      </c>
      <c r="BG37" s="31">
        <v>1479</v>
      </c>
      <c r="BH37" s="31">
        <v>31504591</v>
      </c>
      <c r="BI37" s="31" t="s">
        <v>878</v>
      </c>
      <c r="BJ37" s="31" t="s">
        <v>1332</v>
      </c>
      <c r="BK37" s="31">
        <v>1480</v>
      </c>
      <c r="BL37" s="31">
        <v>1544498431</v>
      </c>
      <c r="BM37" s="31">
        <f t="shared" si="27"/>
        <v>1</v>
      </c>
      <c r="BN37" s="31">
        <f t="shared" si="28"/>
        <v>1</v>
      </c>
      <c r="BO37" s="31">
        <f t="shared" si="29"/>
        <v>1479</v>
      </c>
      <c r="BP37" s="31">
        <f t="shared" si="30"/>
        <v>31504591</v>
      </c>
      <c r="BQ37" s="31">
        <f t="shared" si="31"/>
        <v>21286.885810810811</v>
      </c>
      <c r="BR37" s="31" t="str">
        <f t="shared" si="32"/>
        <v/>
      </c>
      <c r="BS37" s="31">
        <f t="shared" si="33"/>
        <v>21301.278566599052</v>
      </c>
      <c r="BT37" s="31" t="str">
        <f t="shared" si="34"/>
        <v/>
      </c>
      <c r="BU37" s="31" t="str">
        <f t="shared" si="35"/>
        <v/>
      </c>
      <c r="BV37" s="45" t="s">
        <v>62</v>
      </c>
      <c r="BW37" s="45" t="s">
        <v>62</v>
      </c>
      <c r="BX37" s="45">
        <v>22416429</v>
      </c>
      <c r="BY37" s="45">
        <v>1977</v>
      </c>
      <c r="BZ37" s="45">
        <v>22416429</v>
      </c>
      <c r="CA37" s="45" t="s">
        <v>878</v>
      </c>
      <c r="CB37" s="45" t="s">
        <v>1332</v>
      </c>
      <c r="CC37" s="45">
        <v>1979</v>
      </c>
      <c r="CD37" s="45">
        <v>1543659328</v>
      </c>
      <c r="CE37" s="45">
        <f t="shared" si="36"/>
        <v>1</v>
      </c>
      <c r="CF37" s="45">
        <f t="shared" si="37"/>
        <v>1</v>
      </c>
      <c r="CG37" s="45">
        <f t="shared" si="38"/>
        <v>1977</v>
      </c>
      <c r="CH37" s="45">
        <f t="shared" si="39"/>
        <v>22416429</v>
      </c>
      <c r="CI37" s="45">
        <f t="shared" si="40"/>
        <v>11327.149570490146</v>
      </c>
      <c r="CJ37" s="45" t="str">
        <f t="shared" si="41"/>
        <v/>
      </c>
      <c r="CK37" s="45">
        <f t="shared" si="42"/>
        <v>11338.608497723824</v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si="0"/>
        <v>0</v>
      </c>
      <c r="L40" s="10">
        <f t="shared" si="1"/>
        <v>0</v>
      </c>
      <c r="M40" s="10" t="str">
        <f t="shared" si="2"/>
        <v/>
      </c>
      <c r="N40" s="10" t="str">
        <f t="shared" si="3"/>
        <v/>
      </c>
      <c r="O40" s="10" t="str">
        <f t="shared" si="4"/>
        <v/>
      </c>
      <c r="P40" s="10" t="str">
        <f t="shared" si="5"/>
        <v/>
      </c>
      <c r="Q40" s="10" t="str">
        <f t="shared" si="6"/>
        <v/>
      </c>
      <c r="R40" s="10" t="str">
        <f t="shared" si="7"/>
        <v/>
      </c>
      <c r="S40" s="10" t="str">
        <f t="shared" si="8"/>
        <v/>
      </c>
      <c r="AC40" s="17">
        <f t="shared" si="9"/>
        <v>0</v>
      </c>
      <c r="AD40" s="17">
        <f t="shared" si="10"/>
        <v>0</v>
      </c>
      <c r="AE40" s="32" t="str">
        <f t="shared" si="11"/>
        <v/>
      </c>
      <c r="AF40" s="32" t="str">
        <f t="shared" si="12"/>
        <v/>
      </c>
      <c r="AG40" s="32" t="str">
        <f t="shared" si="13"/>
        <v/>
      </c>
      <c r="AH40" s="32" t="str">
        <f t="shared" si="14"/>
        <v/>
      </c>
      <c r="AI40" s="32" t="str">
        <f t="shared" si="15"/>
        <v/>
      </c>
      <c r="AJ40" s="32" t="str">
        <f t="shared" si="16"/>
        <v/>
      </c>
      <c r="AK40" s="32" t="str">
        <f t="shared" si="17"/>
        <v/>
      </c>
      <c r="AU40" s="24">
        <f t="shared" si="18"/>
        <v>0</v>
      </c>
      <c r="AV40" s="24">
        <f t="shared" si="19"/>
        <v>0</v>
      </c>
      <c r="AW40" s="24" t="str">
        <f t="shared" si="20"/>
        <v/>
      </c>
      <c r="AX40" s="24" t="str">
        <f t="shared" si="21"/>
        <v/>
      </c>
      <c r="AY40" s="24" t="str">
        <f t="shared" si="22"/>
        <v/>
      </c>
      <c r="AZ40" s="24" t="str">
        <f t="shared" si="23"/>
        <v/>
      </c>
      <c r="BA40" s="24" t="str">
        <f t="shared" si="24"/>
        <v/>
      </c>
      <c r="BB40" s="24" t="str">
        <f t="shared" si="25"/>
        <v/>
      </c>
      <c r="BC40" s="24" t="str">
        <f t="shared" si="26"/>
        <v/>
      </c>
      <c r="BM40" s="31">
        <f t="shared" si="27"/>
        <v>0</v>
      </c>
      <c r="BN40" s="31">
        <f t="shared" si="28"/>
        <v>0</v>
      </c>
      <c r="BO40" s="31" t="str">
        <f t="shared" si="29"/>
        <v/>
      </c>
      <c r="BP40" s="31" t="str">
        <f t="shared" si="30"/>
        <v/>
      </c>
      <c r="BQ40" s="31" t="str">
        <f t="shared" si="31"/>
        <v/>
      </c>
      <c r="BR40" s="31" t="str">
        <f t="shared" si="32"/>
        <v/>
      </c>
      <c r="BS40" s="31" t="str">
        <f t="shared" si="33"/>
        <v/>
      </c>
      <c r="BT40" s="31" t="str">
        <f t="shared" si="34"/>
        <v/>
      </c>
      <c r="BU40" s="31" t="str">
        <f t="shared" si="35"/>
        <v/>
      </c>
    </row>
    <row r="41" spans="2:91" x14ac:dyDescent="0.3">
      <c r="K41" s="10">
        <f t="shared" si="0"/>
        <v>0</v>
      </c>
      <c r="L41" s="10">
        <f t="shared" si="1"/>
        <v>0</v>
      </c>
      <c r="M41" s="10" t="str">
        <f t="shared" si="2"/>
        <v/>
      </c>
      <c r="N41" s="10" t="str">
        <f t="shared" si="3"/>
        <v/>
      </c>
      <c r="O41" s="10" t="str">
        <f t="shared" si="4"/>
        <v/>
      </c>
      <c r="P41" s="10" t="str">
        <f t="shared" si="5"/>
        <v/>
      </c>
      <c r="Q41" s="10" t="str">
        <f t="shared" si="6"/>
        <v/>
      </c>
      <c r="R41" s="10" t="str">
        <f t="shared" si="7"/>
        <v/>
      </c>
      <c r="S41" s="10" t="str">
        <f t="shared" si="8"/>
        <v/>
      </c>
      <c r="AC41" s="17">
        <f t="shared" si="9"/>
        <v>0</v>
      </c>
      <c r="AD41" s="17">
        <f t="shared" si="10"/>
        <v>0</v>
      </c>
      <c r="AE41" s="32" t="str">
        <f t="shared" si="11"/>
        <v/>
      </c>
      <c r="AF41" s="32" t="str">
        <f t="shared" si="12"/>
        <v/>
      </c>
      <c r="AG41" s="32" t="str">
        <f t="shared" si="13"/>
        <v/>
      </c>
      <c r="AH41" s="32" t="str">
        <f t="shared" si="14"/>
        <v/>
      </c>
      <c r="AI41" s="32" t="str">
        <f t="shared" si="15"/>
        <v/>
      </c>
      <c r="AJ41" s="32" t="str">
        <f t="shared" si="16"/>
        <v/>
      </c>
      <c r="AK41" s="32" t="str">
        <f t="shared" si="17"/>
        <v/>
      </c>
      <c r="AU41" s="24">
        <f t="shared" si="18"/>
        <v>0</v>
      </c>
      <c r="AV41" s="24">
        <f t="shared" si="19"/>
        <v>0</v>
      </c>
      <c r="AW41" s="24" t="str">
        <f t="shared" si="20"/>
        <v/>
      </c>
      <c r="AX41" s="24" t="str">
        <f t="shared" si="21"/>
        <v/>
      </c>
      <c r="AY41" s="24" t="str">
        <f t="shared" si="22"/>
        <v/>
      </c>
      <c r="AZ41" s="24" t="str">
        <f t="shared" si="23"/>
        <v/>
      </c>
      <c r="BA41" s="24" t="str">
        <f t="shared" si="24"/>
        <v/>
      </c>
      <c r="BB41" s="24" t="str">
        <f t="shared" si="25"/>
        <v/>
      </c>
      <c r="BC41" s="24" t="str">
        <f t="shared" si="26"/>
        <v/>
      </c>
      <c r="BM41" s="31">
        <f t="shared" si="27"/>
        <v>0</v>
      </c>
      <c r="BN41" s="31">
        <f t="shared" si="28"/>
        <v>0</v>
      </c>
      <c r="BO41" s="31" t="str">
        <f t="shared" si="29"/>
        <v/>
      </c>
      <c r="BP41" s="31" t="str">
        <f t="shared" si="30"/>
        <v/>
      </c>
      <c r="BQ41" s="31" t="str">
        <f t="shared" si="31"/>
        <v/>
      </c>
      <c r="BR41" s="31" t="str">
        <f t="shared" si="32"/>
        <v/>
      </c>
      <c r="BS41" s="31" t="str">
        <f t="shared" si="33"/>
        <v/>
      </c>
      <c r="BT41" s="31" t="str">
        <f t="shared" si="34"/>
        <v/>
      </c>
      <c r="BU41" s="31" t="str">
        <f t="shared" si="35"/>
        <v/>
      </c>
    </row>
    <row r="42" spans="2:91" x14ac:dyDescent="0.3">
      <c r="K42" s="10">
        <f t="shared" si="0"/>
        <v>0</v>
      </c>
      <c r="L42" s="10">
        <f t="shared" si="1"/>
        <v>0</v>
      </c>
      <c r="M42" s="10" t="str">
        <f t="shared" si="2"/>
        <v/>
      </c>
      <c r="N42" s="10" t="str">
        <f t="shared" si="3"/>
        <v/>
      </c>
      <c r="O42" s="10" t="str">
        <f t="shared" si="4"/>
        <v/>
      </c>
      <c r="P42" s="10" t="str">
        <f t="shared" si="5"/>
        <v/>
      </c>
      <c r="Q42" s="10" t="str">
        <f t="shared" si="6"/>
        <v/>
      </c>
      <c r="R42" s="10" t="str">
        <f t="shared" si="7"/>
        <v/>
      </c>
      <c r="S42" s="10" t="str">
        <f t="shared" si="8"/>
        <v/>
      </c>
      <c r="AC42" s="17">
        <f t="shared" si="9"/>
        <v>0</v>
      </c>
      <c r="AD42" s="17">
        <f t="shared" si="10"/>
        <v>0</v>
      </c>
      <c r="AE42" s="32" t="str">
        <f t="shared" si="11"/>
        <v/>
      </c>
      <c r="AF42" s="32" t="str">
        <f t="shared" si="12"/>
        <v/>
      </c>
      <c r="AG42" s="32" t="str">
        <f t="shared" si="13"/>
        <v/>
      </c>
      <c r="AH42" s="32" t="str">
        <f t="shared" si="14"/>
        <v/>
      </c>
      <c r="AI42" s="32" t="str">
        <f t="shared" si="15"/>
        <v/>
      </c>
      <c r="AJ42" s="32" t="str">
        <f t="shared" si="16"/>
        <v/>
      </c>
      <c r="AK42" s="32" t="str">
        <f t="shared" si="17"/>
        <v/>
      </c>
      <c r="AU42" s="24">
        <f t="shared" si="18"/>
        <v>0</v>
      </c>
      <c r="AV42" s="24">
        <f t="shared" si="19"/>
        <v>0</v>
      </c>
      <c r="AW42" s="24" t="str">
        <f t="shared" si="20"/>
        <v/>
      </c>
      <c r="AX42" s="24" t="str">
        <f t="shared" si="21"/>
        <v/>
      </c>
      <c r="AY42" s="24" t="str">
        <f t="shared" si="22"/>
        <v/>
      </c>
      <c r="AZ42" s="24" t="str">
        <f t="shared" si="23"/>
        <v/>
      </c>
      <c r="BA42" s="24" t="str">
        <f t="shared" si="24"/>
        <v/>
      </c>
      <c r="BB42" s="24" t="str">
        <f t="shared" si="25"/>
        <v/>
      </c>
      <c r="BC42" s="24" t="str">
        <f t="shared" si="26"/>
        <v/>
      </c>
      <c r="BM42" s="31">
        <f t="shared" si="27"/>
        <v>0</v>
      </c>
      <c r="BN42" s="31">
        <f t="shared" si="28"/>
        <v>0</v>
      </c>
      <c r="BO42" s="31" t="str">
        <f t="shared" si="29"/>
        <v/>
      </c>
      <c r="BP42" s="31" t="str">
        <f t="shared" si="30"/>
        <v/>
      </c>
      <c r="BQ42" s="31" t="str">
        <f t="shared" si="31"/>
        <v/>
      </c>
      <c r="BR42" s="31" t="str">
        <f t="shared" si="32"/>
        <v/>
      </c>
      <c r="BS42" s="31" t="str">
        <f t="shared" si="33"/>
        <v/>
      </c>
      <c r="BT42" s="31" t="str">
        <f t="shared" si="34"/>
        <v/>
      </c>
      <c r="BU42" s="31" t="str">
        <f t="shared" si="35"/>
        <v/>
      </c>
    </row>
    <row r="43" spans="2:91" x14ac:dyDescent="0.3">
      <c r="K43" s="10">
        <f t="shared" si="0"/>
        <v>0</v>
      </c>
      <c r="L43" s="10">
        <f t="shared" si="1"/>
        <v>0</v>
      </c>
      <c r="M43" s="10" t="str">
        <f t="shared" si="2"/>
        <v/>
      </c>
      <c r="N43" s="10" t="str">
        <f t="shared" si="3"/>
        <v/>
      </c>
      <c r="O43" s="10" t="str">
        <f t="shared" si="4"/>
        <v/>
      </c>
      <c r="P43" s="10" t="str">
        <f t="shared" si="5"/>
        <v/>
      </c>
      <c r="Q43" s="10" t="str">
        <f t="shared" si="6"/>
        <v/>
      </c>
      <c r="R43" s="10" t="str">
        <f t="shared" si="7"/>
        <v/>
      </c>
      <c r="S43" s="10" t="str">
        <f t="shared" si="8"/>
        <v/>
      </c>
      <c r="AC43" s="17">
        <f t="shared" si="9"/>
        <v>0</v>
      </c>
      <c r="AD43" s="17">
        <f t="shared" si="10"/>
        <v>0</v>
      </c>
      <c r="AE43" s="32" t="str">
        <f t="shared" si="11"/>
        <v/>
      </c>
      <c r="AF43" s="32" t="str">
        <f t="shared" si="12"/>
        <v/>
      </c>
      <c r="AG43" s="32" t="str">
        <f t="shared" si="13"/>
        <v/>
      </c>
      <c r="AH43" s="32" t="str">
        <f t="shared" si="14"/>
        <v/>
      </c>
      <c r="AI43" s="32" t="str">
        <f t="shared" si="15"/>
        <v/>
      </c>
      <c r="AJ43" s="32" t="str">
        <f t="shared" si="16"/>
        <v/>
      </c>
      <c r="AK43" s="32" t="str">
        <f t="shared" si="17"/>
        <v/>
      </c>
      <c r="AU43" s="24">
        <f t="shared" si="18"/>
        <v>0</v>
      </c>
      <c r="AV43" s="24">
        <f t="shared" si="19"/>
        <v>0</v>
      </c>
      <c r="AW43" s="24" t="str">
        <f t="shared" si="20"/>
        <v/>
      </c>
      <c r="AX43" s="24" t="str">
        <f t="shared" si="21"/>
        <v/>
      </c>
      <c r="AY43" s="24" t="str">
        <f t="shared" si="22"/>
        <v/>
      </c>
      <c r="AZ43" s="24" t="str">
        <f t="shared" si="23"/>
        <v/>
      </c>
      <c r="BA43" s="24" t="str">
        <f t="shared" si="24"/>
        <v/>
      </c>
      <c r="BB43" s="24" t="str">
        <f t="shared" si="25"/>
        <v/>
      </c>
      <c r="BC43" s="24" t="str">
        <f t="shared" si="26"/>
        <v/>
      </c>
      <c r="BM43" s="31">
        <f t="shared" si="27"/>
        <v>0</v>
      </c>
      <c r="BN43" s="31">
        <f t="shared" si="28"/>
        <v>0</v>
      </c>
      <c r="BO43" s="31" t="str">
        <f t="shared" si="29"/>
        <v/>
      </c>
      <c r="BP43" s="31" t="str">
        <f t="shared" si="30"/>
        <v/>
      </c>
      <c r="BQ43" s="31" t="str">
        <f t="shared" si="31"/>
        <v/>
      </c>
      <c r="BR43" s="31" t="str">
        <f t="shared" si="32"/>
        <v/>
      </c>
      <c r="BS43" s="31" t="str">
        <f t="shared" si="33"/>
        <v/>
      </c>
      <c r="BT43" s="31" t="str">
        <f t="shared" si="34"/>
        <v/>
      </c>
      <c r="BU43" s="31" t="str">
        <f t="shared" si="35"/>
        <v/>
      </c>
    </row>
    <row r="44" spans="2:91" x14ac:dyDescent="0.3">
      <c r="K44" s="10">
        <f t="shared" si="0"/>
        <v>0</v>
      </c>
      <c r="L44" s="10">
        <f t="shared" si="1"/>
        <v>0</v>
      </c>
      <c r="M44" s="10" t="str">
        <f t="shared" si="2"/>
        <v/>
      </c>
      <c r="N44" s="10" t="str">
        <f t="shared" si="3"/>
        <v/>
      </c>
      <c r="O44" s="10" t="str">
        <f t="shared" si="4"/>
        <v/>
      </c>
      <c r="P44" s="10" t="str">
        <f t="shared" si="5"/>
        <v/>
      </c>
      <c r="Q44" s="10" t="str">
        <f t="shared" si="6"/>
        <v/>
      </c>
      <c r="R44" s="10" t="str">
        <f t="shared" si="7"/>
        <v/>
      </c>
      <c r="S44" s="10" t="str">
        <f t="shared" si="8"/>
        <v/>
      </c>
      <c r="AC44" s="17">
        <f t="shared" si="9"/>
        <v>0</v>
      </c>
      <c r="AD44" s="17">
        <f t="shared" si="10"/>
        <v>0</v>
      </c>
      <c r="AE44" s="32" t="str">
        <f t="shared" si="11"/>
        <v/>
      </c>
      <c r="AF44" s="32" t="str">
        <f t="shared" si="12"/>
        <v/>
      </c>
      <c r="AG44" s="32" t="str">
        <f t="shared" si="13"/>
        <v/>
      </c>
      <c r="AH44" s="32" t="str">
        <f t="shared" si="14"/>
        <v/>
      </c>
      <c r="AI44" s="32" t="str">
        <f t="shared" si="15"/>
        <v/>
      </c>
      <c r="AJ44" s="32" t="str">
        <f t="shared" si="16"/>
        <v/>
      </c>
      <c r="AK44" s="32" t="str">
        <f t="shared" si="17"/>
        <v/>
      </c>
      <c r="AU44" s="24">
        <f t="shared" si="18"/>
        <v>0</v>
      </c>
      <c r="AV44" s="24">
        <f t="shared" si="19"/>
        <v>0</v>
      </c>
      <c r="AW44" s="24" t="str">
        <f t="shared" si="20"/>
        <v/>
      </c>
      <c r="AX44" s="24" t="str">
        <f t="shared" si="21"/>
        <v/>
      </c>
      <c r="AY44" s="24" t="str">
        <f t="shared" si="22"/>
        <v/>
      </c>
      <c r="AZ44" s="24" t="str">
        <f t="shared" si="23"/>
        <v/>
      </c>
      <c r="BA44" s="24" t="str">
        <f t="shared" si="24"/>
        <v/>
      </c>
      <c r="BB44" s="24" t="str">
        <f t="shared" si="25"/>
        <v/>
      </c>
      <c r="BC44" s="24" t="str">
        <f t="shared" si="26"/>
        <v/>
      </c>
      <c r="BM44" s="31">
        <f t="shared" si="27"/>
        <v>0</v>
      </c>
      <c r="BN44" s="31">
        <f t="shared" si="28"/>
        <v>0</v>
      </c>
      <c r="BO44" s="31" t="str">
        <f t="shared" si="29"/>
        <v/>
      </c>
      <c r="BP44" s="31" t="str">
        <f t="shared" si="30"/>
        <v/>
      </c>
      <c r="BQ44" s="31" t="str">
        <f t="shared" si="31"/>
        <v/>
      </c>
      <c r="BR44" s="31" t="str">
        <f t="shared" si="32"/>
        <v/>
      </c>
      <c r="BS44" s="31" t="str">
        <f t="shared" si="33"/>
        <v/>
      </c>
      <c r="BT44" s="31" t="str">
        <f t="shared" si="34"/>
        <v/>
      </c>
      <c r="BU44" s="31" t="str">
        <f t="shared" si="35"/>
        <v/>
      </c>
    </row>
    <row r="45" spans="2:91" x14ac:dyDescent="0.3">
      <c r="K45" s="10">
        <f t="shared" si="0"/>
        <v>0</v>
      </c>
      <c r="L45" s="10">
        <f t="shared" si="1"/>
        <v>0</v>
      </c>
      <c r="M45" s="10" t="str">
        <f t="shared" si="2"/>
        <v/>
      </c>
      <c r="N45" s="10" t="str">
        <f t="shared" si="3"/>
        <v/>
      </c>
      <c r="O45" s="10" t="str">
        <f t="shared" si="4"/>
        <v/>
      </c>
      <c r="P45" s="10" t="str">
        <f t="shared" si="5"/>
        <v/>
      </c>
      <c r="Q45" s="10" t="str">
        <f t="shared" si="6"/>
        <v/>
      </c>
      <c r="R45" s="10" t="str">
        <f t="shared" si="7"/>
        <v/>
      </c>
      <c r="S45" s="10" t="str">
        <f t="shared" si="8"/>
        <v/>
      </c>
      <c r="AC45" s="17">
        <f t="shared" si="9"/>
        <v>0</v>
      </c>
      <c r="AD45" s="17">
        <f t="shared" si="10"/>
        <v>0</v>
      </c>
      <c r="AE45" s="32" t="str">
        <f t="shared" si="11"/>
        <v/>
      </c>
      <c r="AF45" s="32" t="str">
        <f t="shared" si="12"/>
        <v/>
      </c>
      <c r="AG45" s="32" t="str">
        <f t="shared" si="13"/>
        <v/>
      </c>
      <c r="AH45" s="32" t="str">
        <f t="shared" si="14"/>
        <v/>
      </c>
      <c r="AI45" s="32" t="str">
        <f t="shared" si="15"/>
        <v/>
      </c>
      <c r="AJ45" s="32" t="str">
        <f t="shared" si="16"/>
        <v/>
      </c>
      <c r="AK45" s="32" t="str">
        <f t="shared" si="17"/>
        <v/>
      </c>
      <c r="AU45" s="24">
        <f t="shared" si="18"/>
        <v>0</v>
      </c>
      <c r="AV45" s="24">
        <f t="shared" si="19"/>
        <v>0</v>
      </c>
      <c r="AW45" s="24" t="str">
        <f t="shared" si="20"/>
        <v/>
      </c>
      <c r="AX45" s="24" t="str">
        <f t="shared" si="21"/>
        <v/>
      </c>
      <c r="AY45" s="24" t="str">
        <f t="shared" si="22"/>
        <v/>
      </c>
      <c r="AZ45" s="24" t="str">
        <f t="shared" si="23"/>
        <v/>
      </c>
      <c r="BA45" s="24" t="str">
        <f t="shared" si="24"/>
        <v/>
      </c>
      <c r="BB45" s="24" t="str">
        <f t="shared" si="25"/>
        <v/>
      </c>
      <c r="BC45" s="24" t="str">
        <f t="shared" si="26"/>
        <v/>
      </c>
      <c r="BM45" s="31">
        <f t="shared" si="27"/>
        <v>0</v>
      </c>
      <c r="BN45" s="31">
        <f t="shared" si="28"/>
        <v>0</v>
      </c>
      <c r="BO45" s="31" t="str">
        <f t="shared" si="29"/>
        <v/>
      </c>
      <c r="BP45" s="31" t="str">
        <f t="shared" si="30"/>
        <v/>
      </c>
      <c r="BQ45" s="31" t="str">
        <f t="shared" si="31"/>
        <v/>
      </c>
      <c r="BR45" s="31" t="str">
        <f t="shared" si="32"/>
        <v/>
      </c>
      <c r="BS45" s="31" t="str">
        <f t="shared" si="33"/>
        <v/>
      </c>
      <c r="BT45" s="31" t="str">
        <f t="shared" si="34"/>
        <v/>
      </c>
      <c r="BU45" s="31" t="str">
        <f t="shared" si="35"/>
        <v/>
      </c>
    </row>
    <row r="46" spans="2:91" x14ac:dyDescent="0.3">
      <c r="K46" s="10">
        <f t="shared" si="0"/>
        <v>0</v>
      </c>
      <c r="L46" s="10">
        <f t="shared" si="1"/>
        <v>0</v>
      </c>
      <c r="M46" s="10" t="str">
        <f t="shared" si="2"/>
        <v/>
      </c>
      <c r="N46" s="10" t="str">
        <f t="shared" si="3"/>
        <v/>
      </c>
      <c r="O46" s="10" t="str">
        <f t="shared" si="4"/>
        <v/>
      </c>
      <c r="P46" s="10" t="str">
        <f t="shared" si="5"/>
        <v/>
      </c>
      <c r="Q46" s="10" t="str">
        <f t="shared" si="6"/>
        <v/>
      </c>
      <c r="R46" s="10" t="str">
        <f t="shared" si="7"/>
        <v/>
      </c>
      <c r="S46" s="10" t="str">
        <f t="shared" si="8"/>
        <v/>
      </c>
      <c r="AC46" s="17">
        <f t="shared" si="9"/>
        <v>0</v>
      </c>
      <c r="AD46" s="17">
        <f t="shared" si="10"/>
        <v>0</v>
      </c>
      <c r="AE46" s="32" t="str">
        <f t="shared" si="11"/>
        <v/>
      </c>
      <c r="AF46" s="32" t="str">
        <f t="shared" si="12"/>
        <v/>
      </c>
      <c r="AG46" s="32" t="str">
        <f t="shared" si="13"/>
        <v/>
      </c>
      <c r="AH46" s="32" t="str">
        <f t="shared" si="14"/>
        <v/>
      </c>
      <c r="AI46" s="32" t="str">
        <f t="shared" si="15"/>
        <v/>
      </c>
      <c r="AJ46" s="32" t="str">
        <f t="shared" si="16"/>
        <v/>
      </c>
      <c r="AK46" s="32" t="str">
        <f t="shared" si="17"/>
        <v/>
      </c>
      <c r="AU46" s="24">
        <f t="shared" si="18"/>
        <v>0</v>
      </c>
      <c r="AV46" s="24">
        <f t="shared" si="19"/>
        <v>0</v>
      </c>
      <c r="AW46" s="24" t="str">
        <f t="shared" si="20"/>
        <v/>
      </c>
      <c r="AX46" s="24" t="str">
        <f t="shared" si="21"/>
        <v/>
      </c>
      <c r="AY46" s="24" t="str">
        <f t="shared" si="22"/>
        <v/>
      </c>
      <c r="AZ46" s="24" t="str">
        <f t="shared" si="23"/>
        <v/>
      </c>
      <c r="BA46" s="24" t="str">
        <f t="shared" si="24"/>
        <v/>
      </c>
      <c r="BB46" s="24" t="str">
        <f t="shared" si="25"/>
        <v/>
      </c>
      <c r="BC46" s="24" t="str">
        <f t="shared" si="26"/>
        <v/>
      </c>
      <c r="BM46" s="31">
        <f t="shared" si="27"/>
        <v>0</v>
      </c>
      <c r="BN46" s="31">
        <f t="shared" si="28"/>
        <v>0</v>
      </c>
      <c r="BO46" s="31" t="str">
        <f t="shared" si="29"/>
        <v/>
      </c>
      <c r="BP46" s="31" t="str">
        <f t="shared" si="30"/>
        <v/>
      </c>
      <c r="BQ46" s="31" t="str">
        <f t="shared" si="31"/>
        <v/>
      </c>
      <c r="BR46" s="31" t="str">
        <f t="shared" si="32"/>
        <v/>
      </c>
      <c r="BS46" s="31" t="str">
        <f t="shared" si="33"/>
        <v/>
      </c>
      <c r="BT46" s="31" t="str">
        <f t="shared" si="34"/>
        <v/>
      </c>
      <c r="BU46" s="31" t="str">
        <f t="shared" si="35"/>
        <v/>
      </c>
    </row>
    <row r="47" spans="2:91" x14ac:dyDescent="0.3">
      <c r="K47" s="10">
        <f t="shared" si="0"/>
        <v>0</v>
      </c>
      <c r="L47" s="10">
        <f t="shared" si="1"/>
        <v>0</v>
      </c>
      <c r="M47" s="10" t="str">
        <f t="shared" si="2"/>
        <v/>
      </c>
      <c r="N47" s="10" t="str">
        <f t="shared" si="3"/>
        <v/>
      </c>
      <c r="O47" s="10" t="str">
        <f t="shared" si="4"/>
        <v/>
      </c>
      <c r="P47" s="10" t="str">
        <f t="shared" si="5"/>
        <v/>
      </c>
      <c r="Q47" s="10" t="str">
        <f t="shared" si="6"/>
        <v/>
      </c>
      <c r="R47" s="10" t="str">
        <f t="shared" si="7"/>
        <v/>
      </c>
      <c r="S47" s="10" t="str">
        <f t="shared" si="8"/>
        <v/>
      </c>
      <c r="AC47" s="17">
        <f t="shared" si="9"/>
        <v>0</v>
      </c>
      <c r="AD47" s="17">
        <f t="shared" si="10"/>
        <v>0</v>
      </c>
      <c r="AE47" s="32" t="str">
        <f t="shared" si="11"/>
        <v/>
      </c>
      <c r="AF47" s="32" t="str">
        <f t="shared" si="12"/>
        <v/>
      </c>
      <c r="AG47" s="32" t="str">
        <f t="shared" si="13"/>
        <v/>
      </c>
      <c r="AH47" s="32" t="str">
        <f t="shared" si="14"/>
        <v/>
      </c>
      <c r="AI47" s="32" t="str">
        <f t="shared" si="15"/>
        <v/>
      </c>
      <c r="AJ47" s="32" t="str">
        <f t="shared" si="16"/>
        <v/>
      </c>
      <c r="AK47" s="32" t="str">
        <f t="shared" si="17"/>
        <v/>
      </c>
      <c r="AU47" s="24">
        <f t="shared" si="18"/>
        <v>0</v>
      </c>
      <c r="AV47" s="24">
        <f t="shared" si="19"/>
        <v>0</v>
      </c>
      <c r="AW47" s="24" t="str">
        <f t="shared" si="20"/>
        <v/>
      </c>
      <c r="AX47" s="24" t="str">
        <f t="shared" si="21"/>
        <v/>
      </c>
      <c r="AY47" s="24" t="str">
        <f t="shared" si="22"/>
        <v/>
      </c>
      <c r="AZ47" s="24" t="str">
        <f t="shared" si="23"/>
        <v/>
      </c>
      <c r="BA47" s="24" t="str">
        <f t="shared" si="24"/>
        <v/>
      </c>
      <c r="BB47" s="24" t="str">
        <f t="shared" si="25"/>
        <v/>
      </c>
      <c r="BC47" s="24" t="str">
        <f t="shared" si="26"/>
        <v/>
      </c>
      <c r="BM47" s="31">
        <f t="shared" si="27"/>
        <v>0</v>
      </c>
      <c r="BN47" s="31">
        <f t="shared" si="28"/>
        <v>0</v>
      </c>
      <c r="BO47" s="31" t="str">
        <f t="shared" si="29"/>
        <v/>
      </c>
      <c r="BP47" s="31" t="str">
        <f t="shared" si="30"/>
        <v/>
      </c>
      <c r="BQ47" s="31" t="str">
        <f t="shared" si="31"/>
        <v/>
      </c>
      <c r="BR47" s="31" t="str">
        <f t="shared" si="32"/>
        <v/>
      </c>
      <c r="BS47" s="31" t="str">
        <f t="shared" si="33"/>
        <v/>
      </c>
      <c r="BT47" s="31" t="str">
        <f t="shared" si="34"/>
        <v/>
      </c>
      <c r="BU47" s="31" t="str">
        <f t="shared" si="35"/>
        <v/>
      </c>
    </row>
    <row r="48" spans="2:91" x14ac:dyDescent="0.3">
      <c r="K48" s="10">
        <f t="shared" si="0"/>
        <v>0</v>
      </c>
      <c r="L48" s="10">
        <f t="shared" si="1"/>
        <v>0</v>
      </c>
      <c r="M48" s="10" t="str">
        <f t="shared" si="2"/>
        <v/>
      </c>
      <c r="N48" s="10" t="str">
        <f t="shared" si="3"/>
        <v/>
      </c>
      <c r="O48" s="10" t="str">
        <f t="shared" si="4"/>
        <v/>
      </c>
      <c r="P48" s="10" t="str">
        <f t="shared" si="5"/>
        <v/>
      </c>
      <c r="Q48" s="10" t="str">
        <f t="shared" si="6"/>
        <v/>
      </c>
      <c r="R48" s="10" t="str">
        <f t="shared" si="7"/>
        <v/>
      </c>
      <c r="S48" s="10" t="str">
        <f t="shared" si="8"/>
        <v/>
      </c>
      <c r="AC48" s="17">
        <f t="shared" si="9"/>
        <v>0</v>
      </c>
      <c r="AD48" s="17">
        <f t="shared" si="10"/>
        <v>0</v>
      </c>
      <c r="AE48" s="32" t="str">
        <f t="shared" si="11"/>
        <v/>
      </c>
      <c r="AF48" s="32" t="str">
        <f t="shared" si="12"/>
        <v/>
      </c>
      <c r="AG48" s="32" t="str">
        <f t="shared" si="13"/>
        <v/>
      </c>
      <c r="AH48" s="32" t="str">
        <f t="shared" si="14"/>
        <v/>
      </c>
      <c r="AI48" s="32" t="str">
        <f t="shared" si="15"/>
        <v/>
      </c>
      <c r="AJ48" s="32" t="str">
        <f t="shared" si="16"/>
        <v/>
      </c>
      <c r="AK48" s="32" t="str">
        <f t="shared" si="17"/>
        <v/>
      </c>
      <c r="AU48" s="24">
        <f t="shared" si="18"/>
        <v>0</v>
      </c>
      <c r="AV48" s="24">
        <f t="shared" si="19"/>
        <v>0</v>
      </c>
      <c r="AW48" s="24" t="str">
        <f t="shared" si="20"/>
        <v/>
      </c>
      <c r="AX48" s="24" t="str">
        <f t="shared" si="21"/>
        <v/>
      </c>
      <c r="AY48" s="24" t="str">
        <f t="shared" si="22"/>
        <v/>
      </c>
      <c r="AZ48" s="24" t="str">
        <f t="shared" si="23"/>
        <v/>
      </c>
      <c r="BA48" s="24" t="str">
        <f t="shared" si="24"/>
        <v/>
      </c>
      <c r="BB48" s="24" t="str">
        <f t="shared" si="25"/>
        <v/>
      </c>
      <c r="BC48" s="24" t="str">
        <f t="shared" si="26"/>
        <v/>
      </c>
      <c r="BM48" s="31">
        <f t="shared" si="27"/>
        <v>0</v>
      </c>
      <c r="BN48" s="31">
        <f t="shared" si="28"/>
        <v>0</v>
      </c>
      <c r="BO48" s="31" t="str">
        <f t="shared" si="29"/>
        <v/>
      </c>
      <c r="BP48" s="31" t="str">
        <f t="shared" si="30"/>
        <v/>
      </c>
      <c r="BQ48" s="31" t="str">
        <f t="shared" si="31"/>
        <v/>
      </c>
      <c r="BR48" s="31" t="str">
        <f t="shared" si="32"/>
        <v/>
      </c>
      <c r="BS48" s="31" t="str">
        <f t="shared" si="33"/>
        <v/>
      </c>
      <c r="BT48" s="31" t="str">
        <f t="shared" si="34"/>
        <v/>
      </c>
      <c r="BU48" s="31" t="str">
        <f t="shared" si="35"/>
        <v/>
      </c>
    </row>
    <row r="49" spans="11:73" x14ac:dyDescent="0.3">
      <c r="K49" s="10">
        <f t="shared" si="0"/>
        <v>0</v>
      </c>
      <c r="L49" s="10">
        <f t="shared" si="1"/>
        <v>0</v>
      </c>
      <c r="M49" s="10" t="str">
        <f t="shared" si="2"/>
        <v/>
      </c>
      <c r="N49" s="10" t="str">
        <f t="shared" si="3"/>
        <v/>
      </c>
      <c r="O49" s="10" t="str">
        <f t="shared" si="4"/>
        <v/>
      </c>
      <c r="P49" s="10" t="str">
        <f t="shared" si="5"/>
        <v/>
      </c>
      <c r="Q49" s="10" t="str">
        <f t="shared" si="6"/>
        <v/>
      </c>
      <c r="R49" s="10" t="str">
        <f t="shared" si="7"/>
        <v/>
      </c>
      <c r="S49" s="10" t="str">
        <f t="shared" si="8"/>
        <v/>
      </c>
      <c r="AC49" s="17">
        <f t="shared" si="9"/>
        <v>0</v>
      </c>
      <c r="AD49" s="17">
        <f t="shared" si="10"/>
        <v>0</v>
      </c>
      <c r="AE49" s="32" t="str">
        <f t="shared" si="11"/>
        <v/>
      </c>
      <c r="AF49" s="32" t="str">
        <f t="shared" si="12"/>
        <v/>
      </c>
      <c r="AG49" s="32" t="str">
        <f t="shared" si="13"/>
        <v/>
      </c>
      <c r="AH49" s="32" t="str">
        <f t="shared" si="14"/>
        <v/>
      </c>
      <c r="AI49" s="32" t="str">
        <f t="shared" si="15"/>
        <v/>
      </c>
      <c r="AJ49" s="32" t="str">
        <f t="shared" si="16"/>
        <v/>
      </c>
      <c r="AK49" s="32" t="str">
        <f t="shared" si="17"/>
        <v/>
      </c>
      <c r="AU49" s="24">
        <f t="shared" si="18"/>
        <v>0</v>
      </c>
      <c r="AV49" s="24">
        <f t="shared" si="19"/>
        <v>0</v>
      </c>
      <c r="AW49" s="24" t="str">
        <f t="shared" si="20"/>
        <v/>
      </c>
      <c r="AX49" s="24" t="str">
        <f t="shared" si="21"/>
        <v/>
      </c>
      <c r="AY49" s="24" t="str">
        <f t="shared" si="22"/>
        <v/>
      </c>
      <c r="AZ49" s="24" t="str">
        <f t="shared" si="23"/>
        <v/>
      </c>
      <c r="BA49" s="24" t="str">
        <f t="shared" si="24"/>
        <v/>
      </c>
      <c r="BB49" s="24" t="str">
        <f t="shared" si="25"/>
        <v/>
      </c>
      <c r="BC49" s="24" t="str">
        <f t="shared" si="26"/>
        <v/>
      </c>
      <c r="BM49" s="31">
        <f t="shared" si="27"/>
        <v>0</v>
      </c>
      <c r="BN49" s="31">
        <f t="shared" si="28"/>
        <v>0</v>
      </c>
      <c r="BO49" s="31" t="str">
        <f t="shared" si="29"/>
        <v/>
      </c>
      <c r="BP49" s="31" t="str">
        <f t="shared" si="30"/>
        <v/>
      </c>
      <c r="BQ49" s="31" t="str">
        <f t="shared" si="31"/>
        <v/>
      </c>
      <c r="BR49" s="31" t="str">
        <f t="shared" si="32"/>
        <v/>
      </c>
      <c r="BS49" s="31" t="str">
        <f t="shared" si="33"/>
        <v/>
      </c>
      <c r="BT49" s="31" t="str">
        <f t="shared" si="34"/>
        <v/>
      </c>
      <c r="BU49" s="31" t="str">
        <f t="shared" si="35"/>
        <v/>
      </c>
    </row>
    <row r="50" spans="11:73" x14ac:dyDescent="0.3">
      <c r="K50" s="10">
        <f t="shared" si="0"/>
        <v>0</v>
      </c>
      <c r="L50" s="10">
        <f t="shared" si="1"/>
        <v>0</v>
      </c>
      <c r="M50" s="10" t="str">
        <f t="shared" si="2"/>
        <v/>
      </c>
      <c r="N50" s="10" t="str">
        <f t="shared" si="3"/>
        <v/>
      </c>
      <c r="O50" s="10" t="str">
        <f t="shared" si="4"/>
        <v/>
      </c>
      <c r="P50" s="10" t="str">
        <f t="shared" si="5"/>
        <v/>
      </c>
      <c r="Q50" s="10" t="str">
        <f t="shared" si="6"/>
        <v/>
      </c>
      <c r="R50" s="10" t="str">
        <f t="shared" si="7"/>
        <v/>
      </c>
      <c r="S50" s="10" t="str">
        <f t="shared" si="8"/>
        <v/>
      </c>
      <c r="AC50" s="17">
        <f t="shared" si="9"/>
        <v>0</v>
      </c>
      <c r="AD50" s="17">
        <f t="shared" si="10"/>
        <v>0</v>
      </c>
      <c r="AE50" s="32" t="str">
        <f t="shared" si="11"/>
        <v/>
      </c>
      <c r="AF50" s="32" t="str">
        <f t="shared" si="12"/>
        <v/>
      </c>
      <c r="AG50" s="32" t="str">
        <f t="shared" si="13"/>
        <v/>
      </c>
      <c r="AH50" s="32" t="str">
        <f t="shared" si="14"/>
        <v/>
      </c>
      <c r="AI50" s="32" t="str">
        <f t="shared" si="15"/>
        <v/>
      </c>
      <c r="AJ50" s="32" t="str">
        <f t="shared" si="16"/>
        <v/>
      </c>
      <c r="AK50" s="32" t="str">
        <f t="shared" si="17"/>
        <v/>
      </c>
      <c r="AU50" s="24">
        <f t="shared" si="18"/>
        <v>0</v>
      </c>
      <c r="AV50" s="24">
        <f t="shared" si="19"/>
        <v>0</v>
      </c>
      <c r="AW50" s="24" t="str">
        <f t="shared" si="20"/>
        <v/>
      </c>
      <c r="AX50" s="24" t="str">
        <f t="shared" si="21"/>
        <v/>
      </c>
      <c r="AY50" s="24" t="str">
        <f t="shared" si="22"/>
        <v/>
      </c>
      <c r="AZ50" s="24" t="str">
        <f t="shared" si="23"/>
        <v/>
      </c>
      <c r="BA50" s="24" t="str">
        <f t="shared" si="24"/>
        <v/>
      </c>
      <c r="BB50" s="24" t="str">
        <f t="shared" si="25"/>
        <v/>
      </c>
      <c r="BC50" s="24" t="str">
        <f t="shared" si="26"/>
        <v/>
      </c>
      <c r="BM50" s="31">
        <f t="shared" si="27"/>
        <v>0</v>
      </c>
      <c r="BN50" s="31">
        <f t="shared" si="28"/>
        <v>0</v>
      </c>
      <c r="BO50" s="31" t="str">
        <f t="shared" si="29"/>
        <v/>
      </c>
      <c r="BP50" s="31" t="str">
        <f t="shared" si="30"/>
        <v/>
      </c>
      <c r="BQ50" s="31" t="str">
        <f t="shared" si="31"/>
        <v/>
      </c>
      <c r="BR50" s="31" t="str">
        <f t="shared" si="32"/>
        <v/>
      </c>
      <c r="BS50" s="31" t="str">
        <f t="shared" si="33"/>
        <v/>
      </c>
      <c r="BT50" s="31" t="str">
        <f t="shared" si="34"/>
        <v/>
      </c>
      <c r="BU50" s="31" t="str">
        <f t="shared" si="35"/>
        <v/>
      </c>
    </row>
    <row r="51" spans="11:73" x14ac:dyDescent="0.3">
      <c r="K51" s="10">
        <f t="shared" si="0"/>
        <v>0</v>
      </c>
      <c r="L51" s="10">
        <f t="shared" si="1"/>
        <v>0</v>
      </c>
      <c r="M51" s="10" t="str">
        <f t="shared" si="2"/>
        <v/>
      </c>
      <c r="N51" s="10" t="str">
        <f t="shared" si="3"/>
        <v/>
      </c>
      <c r="O51" s="10" t="str">
        <f t="shared" si="4"/>
        <v/>
      </c>
      <c r="P51" s="10" t="str">
        <f t="shared" si="5"/>
        <v/>
      </c>
      <c r="Q51" s="10" t="str">
        <f t="shared" si="6"/>
        <v/>
      </c>
      <c r="R51" s="10" t="str">
        <f t="shared" si="7"/>
        <v/>
      </c>
      <c r="S51" s="10" t="str">
        <f t="shared" si="8"/>
        <v/>
      </c>
      <c r="AC51" s="17">
        <f t="shared" si="9"/>
        <v>0</v>
      </c>
      <c r="AD51" s="17">
        <f t="shared" si="10"/>
        <v>0</v>
      </c>
      <c r="AE51" s="32" t="str">
        <f t="shared" si="11"/>
        <v/>
      </c>
      <c r="AF51" s="32" t="str">
        <f t="shared" si="12"/>
        <v/>
      </c>
      <c r="AG51" s="32" t="str">
        <f t="shared" si="13"/>
        <v/>
      </c>
      <c r="AH51" s="32" t="str">
        <f t="shared" si="14"/>
        <v/>
      </c>
      <c r="AI51" s="32" t="str">
        <f t="shared" si="15"/>
        <v/>
      </c>
      <c r="AJ51" s="32" t="str">
        <f t="shared" si="16"/>
        <v/>
      </c>
      <c r="AK51" s="32" t="str">
        <f t="shared" si="17"/>
        <v/>
      </c>
      <c r="AU51" s="24">
        <f t="shared" si="18"/>
        <v>0</v>
      </c>
      <c r="AV51" s="24">
        <f t="shared" si="19"/>
        <v>0</v>
      </c>
      <c r="AW51" s="24" t="str">
        <f t="shared" si="20"/>
        <v/>
      </c>
      <c r="AX51" s="24" t="str">
        <f t="shared" si="21"/>
        <v/>
      </c>
      <c r="AY51" s="24" t="str">
        <f t="shared" si="22"/>
        <v/>
      </c>
      <c r="AZ51" s="24" t="str">
        <f t="shared" si="23"/>
        <v/>
      </c>
      <c r="BA51" s="24" t="str">
        <f t="shared" si="24"/>
        <v/>
      </c>
      <c r="BB51" s="24" t="str">
        <f t="shared" si="25"/>
        <v/>
      </c>
      <c r="BC51" s="24" t="str">
        <f t="shared" si="26"/>
        <v/>
      </c>
      <c r="BM51" s="31">
        <f t="shared" si="27"/>
        <v>0</v>
      </c>
      <c r="BN51" s="31">
        <f t="shared" si="28"/>
        <v>0</v>
      </c>
      <c r="BO51" s="31" t="str">
        <f t="shared" si="29"/>
        <v/>
      </c>
      <c r="BP51" s="31" t="str">
        <f t="shared" si="30"/>
        <v/>
      </c>
      <c r="BQ51" s="31" t="str">
        <f t="shared" si="31"/>
        <v/>
      </c>
      <c r="BR51" s="31" t="str">
        <f t="shared" si="32"/>
        <v/>
      </c>
      <c r="BS51" s="31" t="str">
        <f t="shared" si="33"/>
        <v/>
      </c>
      <c r="BT51" s="31" t="str">
        <f t="shared" si="34"/>
        <v/>
      </c>
      <c r="BU51" s="31" t="str">
        <f t="shared" si="35"/>
        <v/>
      </c>
    </row>
    <row r="52" spans="11:73" x14ac:dyDescent="0.3">
      <c r="K52" s="10">
        <f t="shared" si="0"/>
        <v>0</v>
      </c>
      <c r="L52" s="10">
        <f t="shared" si="1"/>
        <v>0</v>
      </c>
      <c r="M52" s="10" t="str">
        <f t="shared" si="2"/>
        <v/>
      </c>
      <c r="N52" s="10" t="str">
        <f t="shared" si="3"/>
        <v/>
      </c>
      <c r="O52" s="10" t="str">
        <f t="shared" si="4"/>
        <v/>
      </c>
      <c r="P52" s="10" t="str">
        <f t="shared" si="5"/>
        <v/>
      </c>
      <c r="Q52" s="10" t="str">
        <f t="shared" si="6"/>
        <v/>
      </c>
      <c r="R52" s="10" t="str">
        <f t="shared" si="7"/>
        <v/>
      </c>
      <c r="S52" s="10" t="str">
        <f t="shared" si="8"/>
        <v/>
      </c>
      <c r="AC52" s="17">
        <f t="shared" si="9"/>
        <v>0</v>
      </c>
      <c r="AD52" s="17">
        <f t="shared" si="10"/>
        <v>0</v>
      </c>
      <c r="AE52" s="32" t="str">
        <f t="shared" si="11"/>
        <v/>
      </c>
      <c r="AF52" s="32" t="str">
        <f t="shared" si="12"/>
        <v/>
      </c>
      <c r="AG52" s="32" t="str">
        <f t="shared" si="13"/>
        <v/>
      </c>
      <c r="AH52" s="32" t="str">
        <f t="shared" si="14"/>
        <v/>
      </c>
      <c r="AI52" s="32" t="str">
        <f t="shared" si="15"/>
        <v/>
      </c>
      <c r="AJ52" s="32" t="str">
        <f t="shared" si="16"/>
        <v/>
      </c>
      <c r="AK52" s="32" t="str">
        <f t="shared" si="17"/>
        <v/>
      </c>
      <c r="AU52" s="24">
        <f t="shared" si="18"/>
        <v>0</v>
      </c>
      <c r="AV52" s="24">
        <f t="shared" si="19"/>
        <v>0</v>
      </c>
      <c r="AW52" s="24" t="str">
        <f t="shared" si="20"/>
        <v/>
      </c>
      <c r="AX52" s="24" t="str">
        <f t="shared" si="21"/>
        <v/>
      </c>
      <c r="AY52" s="24" t="str">
        <f t="shared" si="22"/>
        <v/>
      </c>
      <c r="AZ52" s="24" t="str">
        <f t="shared" si="23"/>
        <v/>
      </c>
      <c r="BA52" s="24" t="str">
        <f t="shared" si="24"/>
        <v/>
      </c>
      <c r="BB52" s="24" t="str">
        <f t="shared" si="25"/>
        <v/>
      </c>
      <c r="BC52" s="24" t="str">
        <f t="shared" si="26"/>
        <v/>
      </c>
      <c r="BM52" s="31">
        <f t="shared" si="27"/>
        <v>0</v>
      </c>
      <c r="BN52" s="31">
        <f t="shared" si="28"/>
        <v>0</v>
      </c>
      <c r="BO52" s="31" t="str">
        <f t="shared" si="29"/>
        <v/>
      </c>
      <c r="BP52" s="31" t="str">
        <f t="shared" si="30"/>
        <v/>
      </c>
      <c r="BQ52" s="31" t="str">
        <f t="shared" si="31"/>
        <v/>
      </c>
      <c r="BR52" s="31" t="str">
        <f t="shared" si="32"/>
        <v/>
      </c>
      <c r="BS52" s="31" t="str">
        <f t="shared" si="33"/>
        <v/>
      </c>
      <c r="BT52" s="31" t="str">
        <f t="shared" si="34"/>
        <v/>
      </c>
      <c r="BU52" s="31" t="str">
        <f t="shared" si="35"/>
        <v/>
      </c>
    </row>
    <row r="53" spans="11:73" x14ac:dyDescent="0.3">
      <c r="K53" s="10">
        <f t="shared" si="0"/>
        <v>0</v>
      </c>
      <c r="L53" s="10">
        <f t="shared" si="1"/>
        <v>0</v>
      </c>
      <c r="M53" s="10" t="str">
        <f t="shared" si="2"/>
        <v/>
      </c>
      <c r="N53" s="10" t="str">
        <f t="shared" si="3"/>
        <v/>
      </c>
      <c r="O53" s="10" t="str">
        <f t="shared" si="4"/>
        <v/>
      </c>
      <c r="P53" s="10" t="str">
        <f t="shared" si="5"/>
        <v/>
      </c>
      <c r="Q53" s="10" t="str">
        <f t="shared" si="6"/>
        <v/>
      </c>
      <c r="R53" s="10" t="str">
        <f t="shared" si="7"/>
        <v/>
      </c>
      <c r="S53" s="10" t="str">
        <f t="shared" si="8"/>
        <v/>
      </c>
      <c r="AC53" s="17">
        <f t="shared" si="9"/>
        <v>0</v>
      </c>
      <c r="AD53" s="17">
        <f t="shared" si="10"/>
        <v>0</v>
      </c>
      <c r="AE53" s="32" t="str">
        <f t="shared" si="11"/>
        <v/>
      </c>
      <c r="AF53" s="32" t="str">
        <f t="shared" si="12"/>
        <v/>
      </c>
      <c r="AG53" s="32" t="str">
        <f t="shared" si="13"/>
        <v/>
      </c>
      <c r="AH53" s="32" t="str">
        <f t="shared" si="14"/>
        <v/>
      </c>
      <c r="AI53" s="32" t="str">
        <f t="shared" si="15"/>
        <v/>
      </c>
      <c r="AJ53" s="32" t="str">
        <f t="shared" si="16"/>
        <v/>
      </c>
      <c r="AK53" s="32" t="str">
        <f t="shared" si="17"/>
        <v/>
      </c>
      <c r="AU53" s="24">
        <f t="shared" si="18"/>
        <v>0</v>
      </c>
      <c r="AV53" s="24">
        <f t="shared" si="19"/>
        <v>0</v>
      </c>
      <c r="AW53" s="24" t="str">
        <f t="shared" si="20"/>
        <v/>
      </c>
      <c r="AX53" s="24" t="str">
        <f t="shared" si="21"/>
        <v/>
      </c>
      <c r="AY53" s="24" t="str">
        <f t="shared" si="22"/>
        <v/>
      </c>
      <c r="AZ53" s="24" t="str">
        <f t="shared" si="23"/>
        <v/>
      </c>
      <c r="BA53" s="24" t="str">
        <f t="shared" si="24"/>
        <v/>
      </c>
      <c r="BB53" s="24" t="str">
        <f t="shared" si="25"/>
        <v/>
      </c>
      <c r="BC53" s="24" t="str">
        <f t="shared" si="26"/>
        <v/>
      </c>
      <c r="BM53" s="31">
        <f t="shared" si="27"/>
        <v>0</v>
      </c>
      <c r="BN53" s="31">
        <f t="shared" si="28"/>
        <v>0</v>
      </c>
      <c r="BO53" s="31" t="str">
        <f t="shared" si="29"/>
        <v/>
      </c>
      <c r="BP53" s="31" t="str">
        <f t="shared" si="30"/>
        <v/>
      </c>
      <c r="BQ53" s="31" t="str">
        <f t="shared" si="31"/>
        <v/>
      </c>
      <c r="BR53" s="31" t="str">
        <f t="shared" si="32"/>
        <v/>
      </c>
      <c r="BS53" s="31" t="str">
        <f t="shared" si="33"/>
        <v/>
      </c>
      <c r="BT53" s="31" t="str">
        <f t="shared" si="34"/>
        <v/>
      </c>
      <c r="BU53" s="31" t="str">
        <f t="shared" si="35"/>
        <v/>
      </c>
    </row>
    <row r="54" spans="11:73" x14ac:dyDescent="0.3">
      <c r="K54" s="10">
        <f t="shared" si="0"/>
        <v>0</v>
      </c>
      <c r="L54" s="10">
        <f t="shared" si="1"/>
        <v>0</v>
      </c>
      <c r="M54" s="10" t="str">
        <f t="shared" si="2"/>
        <v/>
      </c>
      <c r="N54" s="10" t="str">
        <f t="shared" si="3"/>
        <v/>
      </c>
      <c r="O54" s="10" t="str">
        <f t="shared" si="4"/>
        <v/>
      </c>
      <c r="P54" s="10" t="str">
        <f t="shared" si="5"/>
        <v/>
      </c>
      <c r="Q54" s="10" t="str">
        <f t="shared" si="6"/>
        <v/>
      </c>
      <c r="R54" s="10" t="str">
        <f t="shared" si="7"/>
        <v/>
      </c>
      <c r="S54" s="10" t="str">
        <f t="shared" si="8"/>
        <v/>
      </c>
      <c r="AC54" s="17">
        <f t="shared" si="9"/>
        <v>0</v>
      </c>
      <c r="AD54" s="17">
        <f t="shared" si="10"/>
        <v>0</v>
      </c>
      <c r="AE54" s="32" t="str">
        <f t="shared" si="11"/>
        <v/>
      </c>
      <c r="AF54" s="32" t="str">
        <f t="shared" si="12"/>
        <v/>
      </c>
      <c r="AG54" s="32" t="str">
        <f t="shared" si="13"/>
        <v/>
      </c>
      <c r="AH54" s="32" t="str">
        <f t="shared" si="14"/>
        <v/>
      </c>
      <c r="AI54" s="32" t="str">
        <f t="shared" si="15"/>
        <v/>
      </c>
      <c r="AJ54" s="32" t="str">
        <f t="shared" si="16"/>
        <v/>
      </c>
      <c r="AK54" s="32" t="str">
        <f t="shared" si="17"/>
        <v/>
      </c>
      <c r="AU54" s="24">
        <f t="shared" si="18"/>
        <v>0</v>
      </c>
      <c r="AV54" s="24">
        <f t="shared" si="19"/>
        <v>0</v>
      </c>
      <c r="AW54" s="24" t="str">
        <f t="shared" si="20"/>
        <v/>
      </c>
      <c r="AX54" s="24" t="str">
        <f t="shared" si="21"/>
        <v/>
      </c>
      <c r="AY54" s="24" t="str">
        <f t="shared" si="22"/>
        <v/>
      </c>
      <c r="AZ54" s="24" t="str">
        <f t="shared" si="23"/>
        <v/>
      </c>
      <c r="BA54" s="24" t="str">
        <f t="shared" si="24"/>
        <v/>
      </c>
      <c r="BB54" s="24" t="str">
        <f t="shared" si="25"/>
        <v/>
      </c>
      <c r="BC54" s="24" t="str">
        <f t="shared" si="26"/>
        <v/>
      </c>
      <c r="BM54" s="31">
        <f t="shared" si="27"/>
        <v>0</v>
      </c>
      <c r="BN54" s="31">
        <f t="shared" si="28"/>
        <v>0</v>
      </c>
      <c r="BO54" s="31" t="str">
        <f t="shared" si="29"/>
        <v/>
      </c>
      <c r="BP54" s="31" t="str">
        <f t="shared" si="30"/>
        <v/>
      </c>
      <c r="BQ54" s="31" t="str">
        <f t="shared" si="31"/>
        <v/>
      </c>
      <c r="BR54" s="31" t="str">
        <f t="shared" si="32"/>
        <v/>
      </c>
      <c r="BS54" s="31" t="str">
        <f t="shared" si="33"/>
        <v/>
      </c>
      <c r="BT54" s="31" t="str">
        <f t="shared" si="34"/>
        <v/>
      </c>
      <c r="BU54" s="31" t="str">
        <f t="shared" si="35"/>
        <v/>
      </c>
    </row>
    <row r="55" spans="11:73" x14ac:dyDescent="0.3">
      <c r="K55" s="10">
        <f t="shared" si="0"/>
        <v>0</v>
      </c>
      <c r="L55" s="10">
        <f t="shared" si="1"/>
        <v>0</v>
      </c>
      <c r="M55" s="10" t="str">
        <f t="shared" si="2"/>
        <v/>
      </c>
      <c r="N55" s="10" t="str">
        <f t="shared" si="3"/>
        <v/>
      </c>
      <c r="O55" s="10" t="str">
        <f t="shared" si="4"/>
        <v/>
      </c>
      <c r="P55" s="10" t="str">
        <f t="shared" si="5"/>
        <v/>
      </c>
      <c r="Q55" s="10" t="str">
        <f t="shared" si="6"/>
        <v/>
      </c>
      <c r="R55" s="10" t="str">
        <f t="shared" si="7"/>
        <v/>
      </c>
      <c r="S55" s="10" t="str">
        <f t="shared" si="8"/>
        <v/>
      </c>
      <c r="AC55" s="17">
        <f t="shared" si="9"/>
        <v>0</v>
      </c>
      <c r="AD55" s="17">
        <f t="shared" si="10"/>
        <v>0</v>
      </c>
      <c r="AE55" s="32" t="str">
        <f t="shared" si="11"/>
        <v/>
      </c>
      <c r="AF55" s="32" t="str">
        <f t="shared" si="12"/>
        <v/>
      </c>
      <c r="AG55" s="32" t="str">
        <f t="shared" si="13"/>
        <v/>
      </c>
      <c r="AH55" s="32" t="str">
        <f t="shared" si="14"/>
        <v/>
      </c>
      <c r="AI55" s="32" t="str">
        <f t="shared" si="15"/>
        <v/>
      </c>
      <c r="AJ55" s="32" t="str">
        <f t="shared" si="16"/>
        <v/>
      </c>
      <c r="AK55" s="32" t="str">
        <f t="shared" si="17"/>
        <v/>
      </c>
      <c r="AU55" s="24">
        <f t="shared" si="18"/>
        <v>0</v>
      </c>
      <c r="AV55" s="24">
        <f t="shared" si="19"/>
        <v>0</v>
      </c>
      <c r="AW55" s="24" t="str">
        <f t="shared" si="20"/>
        <v/>
      </c>
      <c r="AX55" s="24" t="str">
        <f t="shared" si="21"/>
        <v/>
      </c>
      <c r="AY55" s="24" t="str">
        <f t="shared" si="22"/>
        <v/>
      </c>
      <c r="AZ55" s="24" t="str">
        <f t="shared" si="23"/>
        <v/>
      </c>
      <c r="BA55" s="24" t="str">
        <f t="shared" si="24"/>
        <v/>
      </c>
      <c r="BB55" s="24" t="str">
        <f t="shared" si="25"/>
        <v/>
      </c>
      <c r="BC55" s="24" t="str">
        <f t="shared" si="26"/>
        <v/>
      </c>
      <c r="BM55" s="31">
        <f t="shared" si="27"/>
        <v>0</v>
      </c>
      <c r="BN55" s="31">
        <f t="shared" si="28"/>
        <v>0</v>
      </c>
      <c r="BO55" s="31" t="str">
        <f t="shared" si="29"/>
        <v/>
      </c>
      <c r="BP55" s="31" t="str">
        <f t="shared" si="30"/>
        <v/>
      </c>
      <c r="BQ55" s="31" t="str">
        <f t="shared" si="31"/>
        <v/>
      </c>
      <c r="BR55" s="31" t="str">
        <f t="shared" si="32"/>
        <v/>
      </c>
      <c r="BS55" s="31" t="str">
        <f t="shared" si="33"/>
        <v/>
      </c>
      <c r="BT55" s="31" t="str">
        <f t="shared" si="34"/>
        <v/>
      </c>
      <c r="BU55" s="31" t="str">
        <f t="shared" si="35"/>
        <v/>
      </c>
    </row>
    <row r="56" spans="11:73" x14ac:dyDescent="0.3">
      <c r="K56" s="10">
        <f t="shared" si="0"/>
        <v>0</v>
      </c>
      <c r="L56" s="10">
        <f t="shared" si="1"/>
        <v>0</v>
      </c>
      <c r="M56" s="10" t="str">
        <f t="shared" si="2"/>
        <v/>
      </c>
      <c r="N56" s="10" t="str">
        <f t="shared" si="3"/>
        <v/>
      </c>
      <c r="O56" s="10" t="str">
        <f t="shared" si="4"/>
        <v/>
      </c>
      <c r="P56" s="10" t="str">
        <f t="shared" si="5"/>
        <v/>
      </c>
      <c r="Q56" s="10" t="str">
        <f t="shared" si="6"/>
        <v/>
      </c>
      <c r="R56" s="10" t="str">
        <f t="shared" si="7"/>
        <v/>
      </c>
      <c r="S56" s="10" t="str">
        <f t="shared" si="8"/>
        <v/>
      </c>
      <c r="AC56" s="17">
        <f t="shared" si="9"/>
        <v>0</v>
      </c>
      <c r="AD56" s="17">
        <f t="shared" si="10"/>
        <v>0</v>
      </c>
      <c r="AE56" s="32" t="str">
        <f t="shared" si="11"/>
        <v/>
      </c>
      <c r="AF56" s="32" t="str">
        <f t="shared" si="12"/>
        <v/>
      </c>
      <c r="AG56" s="32" t="str">
        <f t="shared" si="13"/>
        <v/>
      </c>
      <c r="AH56" s="32" t="str">
        <f t="shared" si="14"/>
        <v/>
      </c>
      <c r="AI56" s="32" t="str">
        <f t="shared" si="15"/>
        <v/>
      </c>
      <c r="AJ56" s="32" t="str">
        <f t="shared" si="16"/>
        <v/>
      </c>
      <c r="AK56" s="32" t="str">
        <f t="shared" si="17"/>
        <v/>
      </c>
      <c r="AU56" s="24">
        <f t="shared" si="18"/>
        <v>0</v>
      </c>
      <c r="AV56" s="24">
        <f t="shared" si="19"/>
        <v>0</v>
      </c>
      <c r="AW56" s="24" t="str">
        <f t="shared" si="20"/>
        <v/>
      </c>
      <c r="AX56" s="24" t="str">
        <f t="shared" si="21"/>
        <v/>
      </c>
      <c r="AY56" s="24" t="str">
        <f t="shared" si="22"/>
        <v/>
      </c>
      <c r="AZ56" s="24" t="str">
        <f t="shared" si="23"/>
        <v/>
      </c>
      <c r="BA56" s="24" t="str">
        <f t="shared" si="24"/>
        <v/>
      </c>
      <c r="BB56" s="24" t="str">
        <f t="shared" si="25"/>
        <v/>
      </c>
      <c r="BC56" s="24" t="str">
        <f t="shared" si="26"/>
        <v/>
      </c>
      <c r="BM56" s="31">
        <f t="shared" si="27"/>
        <v>0</v>
      </c>
      <c r="BN56" s="31">
        <f t="shared" si="28"/>
        <v>0</v>
      </c>
      <c r="BO56" s="31" t="str">
        <f t="shared" si="29"/>
        <v/>
      </c>
      <c r="BP56" s="31" t="str">
        <f t="shared" si="30"/>
        <v/>
      </c>
      <c r="BQ56" s="31" t="str">
        <f t="shared" si="31"/>
        <v/>
      </c>
      <c r="BR56" s="31" t="str">
        <f t="shared" si="32"/>
        <v/>
      </c>
      <c r="BS56" s="31" t="str">
        <f t="shared" si="33"/>
        <v/>
      </c>
      <c r="BT56" s="31" t="str">
        <f t="shared" si="34"/>
        <v/>
      </c>
      <c r="BU56" s="31" t="str">
        <f t="shared" si="35"/>
        <v/>
      </c>
    </row>
    <row r="57" spans="11:73" x14ac:dyDescent="0.3">
      <c r="K57" s="10">
        <f t="shared" si="0"/>
        <v>0</v>
      </c>
      <c r="L57" s="10">
        <f t="shared" si="1"/>
        <v>0</v>
      </c>
      <c r="M57" s="10" t="str">
        <f t="shared" si="2"/>
        <v/>
      </c>
      <c r="N57" s="10" t="str">
        <f t="shared" si="3"/>
        <v/>
      </c>
      <c r="O57" s="10" t="str">
        <f t="shared" si="4"/>
        <v/>
      </c>
      <c r="P57" s="10" t="str">
        <f t="shared" si="5"/>
        <v/>
      </c>
      <c r="Q57" s="10" t="str">
        <f t="shared" si="6"/>
        <v/>
      </c>
      <c r="R57" s="10" t="str">
        <f t="shared" si="7"/>
        <v/>
      </c>
      <c r="S57" s="10" t="str">
        <f t="shared" si="8"/>
        <v/>
      </c>
      <c r="AC57" s="17">
        <f t="shared" si="9"/>
        <v>0</v>
      </c>
      <c r="AD57" s="17">
        <f t="shared" si="10"/>
        <v>0</v>
      </c>
      <c r="AE57" s="32" t="str">
        <f t="shared" si="11"/>
        <v/>
      </c>
      <c r="AF57" s="32" t="str">
        <f t="shared" si="12"/>
        <v/>
      </c>
      <c r="AG57" s="32" t="str">
        <f t="shared" si="13"/>
        <v/>
      </c>
      <c r="AH57" s="32" t="str">
        <f t="shared" si="14"/>
        <v/>
      </c>
      <c r="AI57" s="32" t="str">
        <f t="shared" si="15"/>
        <v/>
      </c>
      <c r="AJ57" s="32" t="str">
        <f t="shared" si="16"/>
        <v/>
      </c>
      <c r="AK57" s="32" t="str">
        <f t="shared" si="17"/>
        <v/>
      </c>
      <c r="AU57" s="24">
        <f t="shared" si="18"/>
        <v>0</v>
      </c>
      <c r="AV57" s="24">
        <f t="shared" si="19"/>
        <v>0</v>
      </c>
      <c r="AW57" s="24" t="str">
        <f t="shared" si="20"/>
        <v/>
      </c>
      <c r="AX57" s="24" t="str">
        <f t="shared" si="21"/>
        <v/>
      </c>
      <c r="AY57" s="24" t="str">
        <f t="shared" si="22"/>
        <v/>
      </c>
      <c r="AZ57" s="24" t="str">
        <f t="shared" si="23"/>
        <v/>
      </c>
      <c r="BA57" s="24" t="str">
        <f t="shared" si="24"/>
        <v/>
      </c>
      <c r="BB57" s="24" t="str">
        <f t="shared" si="25"/>
        <v/>
      </c>
      <c r="BC57" s="24" t="str">
        <f t="shared" si="26"/>
        <v/>
      </c>
      <c r="BM57" s="31">
        <f t="shared" si="27"/>
        <v>0</v>
      </c>
      <c r="BN57" s="31">
        <f t="shared" si="28"/>
        <v>0</v>
      </c>
      <c r="BO57" s="31" t="str">
        <f t="shared" si="29"/>
        <v/>
      </c>
      <c r="BP57" s="31" t="str">
        <f t="shared" si="30"/>
        <v/>
      </c>
      <c r="BQ57" s="31" t="str">
        <f t="shared" si="31"/>
        <v/>
      </c>
      <c r="BR57" s="31" t="str">
        <f t="shared" si="32"/>
        <v/>
      </c>
      <c r="BS57" s="31" t="str">
        <f t="shared" si="33"/>
        <v/>
      </c>
      <c r="BT57" s="31" t="str">
        <f t="shared" si="34"/>
        <v/>
      </c>
      <c r="BU57" s="31" t="str">
        <f t="shared" si="35"/>
        <v/>
      </c>
    </row>
    <row r="58" spans="11:73" x14ac:dyDescent="0.3">
      <c r="K58" s="10">
        <f t="shared" si="0"/>
        <v>0</v>
      </c>
      <c r="L58" s="10">
        <f t="shared" si="1"/>
        <v>0</v>
      </c>
      <c r="M58" s="10" t="str">
        <f t="shared" si="2"/>
        <v/>
      </c>
      <c r="N58" s="10" t="str">
        <f t="shared" si="3"/>
        <v/>
      </c>
      <c r="O58" s="10" t="str">
        <f t="shared" si="4"/>
        <v/>
      </c>
      <c r="P58" s="10" t="str">
        <f t="shared" si="5"/>
        <v/>
      </c>
      <c r="Q58" s="10" t="str">
        <f t="shared" si="6"/>
        <v/>
      </c>
      <c r="R58" s="10" t="str">
        <f t="shared" si="7"/>
        <v/>
      </c>
      <c r="S58" s="10" t="str">
        <f t="shared" si="8"/>
        <v/>
      </c>
      <c r="AC58" s="17">
        <f t="shared" si="9"/>
        <v>0</v>
      </c>
      <c r="AD58" s="17">
        <f t="shared" si="10"/>
        <v>0</v>
      </c>
      <c r="AE58" s="32" t="str">
        <f t="shared" si="11"/>
        <v/>
      </c>
      <c r="AF58" s="32" t="str">
        <f t="shared" si="12"/>
        <v/>
      </c>
      <c r="AG58" s="32" t="str">
        <f t="shared" si="13"/>
        <v/>
      </c>
      <c r="AH58" s="32" t="str">
        <f t="shared" si="14"/>
        <v/>
      </c>
      <c r="AI58" s="32" t="str">
        <f t="shared" si="15"/>
        <v/>
      </c>
      <c r="AJ58" s="32" t="str">
        <f t="shared" si="16"/>
        <v/>
      </c>
      <c r="AK58" s="32" t="str">
        <f t="shared" si="17"/>
        <v/>
      </c>
      <c r="AU58" s="24">
        <f t="shared" si="18"/>
        <v>0</v>
      </c>
      <c r="AV58" s="24">
        <f t="shared" si="19"/>
        <v>0</v>
      </c>
      <c r="AW58" s="24" t="str">
        <f t="shared" si="20"/>
        <v/>
      </c>
      <c r="AX58" s="24" t="str">
        <f t="shared" si="21"/>
        <v/>
      </c>
      <c r="AY58" s="24" t="str">
        <f t="shared" si="22"/>
        <v/>
      </c>
      <c r="AZ58" s="24" t="str">
        <f t="shared" si="23"/>
        <v/>
      </c>
      <c r="BA58" s="24" t="str">
        <f t="shared" si="24"/>
        <v/>
      </c>
      <c r="BB58" s="24" t="str">
        <f t="shared" si="25"/>
        <v/>
      </c>
      <c r="BC58" s="24" t="str">
        <f t="shared" si="26"/>
        <v/>
      </c>
      <c r="BM58" s="31">
        <f t="shared" si="27"/>
        <v>0</v>
      </c>
      <c r="BN58" s="31">
        <f t="shared" si="28"/>
        <v>0</v>
      </c>
      <c r="BO58" s="31" t="str">
        <f t="shared" si="29"/>
        <v/>
      </c>
      <c r="BP58" s="31" t="str">
        <f t="shared" si="30"/>
        <v/>
      </c>
      <c r="BQ58" s="31" t="str">
        <f t="shared" si="31"/>
        <v/>
      </c>
      <c r="BR58" s="31" t="str">
        <f t="shared" si="32"/>
        <v/>
      </c>
      <c r="BS58" s="31" t="str">
        <f t="shared" si="33"/>
        <v/>
      </c>
      <c r="BT58" s="31" t="str">
        <f t="shared" si="34"/>
        <v/>
      </c>
      <c r="BU58" s="31" t="str">
        <f t="shared" si="35"/>
        <v/>
      </c>
    </row>
    <row r="59" spans="11:73" x14ac:dyDescent="0.3">
      <c r="K59" s="10">
        <f t="shared" si="0"/>
        <v>0</v>
      </c>
      <c r="L59" s="10">
        <f t="shared" si="1"/>
        <v>0</v>
      </c>
      <c r="M59" s="10" t="str">
        <f t="shared" si="2"/>
        <v/>
      </c>
      <c r="N59" s="10" t="str">
        <f t="shared" si="3"/>
        <v/>
      </c>
      <c r="O59" s="10" t="str">
        <f t="shared" si="4"/>
        <v/>
      </c>
      <c r="P59" s="10" t="str">
        <f t="shared" si="5"/>
        <v/>
      </c>
      <c r="Q59" s="10" t="str">
        <f t="shared" si="6"/>
        <v/>
      </c>
      <c r="R59" s="10" t="str">
        <f t="shared" si="7"/>
        <v/>
      </c>
      <c r="S59" s="10" t="str">
        <f t="shared" si="8"/>
        <v/>
      </c>
      <c r="AC59" s="17">
        <f t="shared" si="9"/>
        <v>0</v>
      </c>
      <c r="AD59" s="17">
        <f t="shared" si="10"/>
        <v>0</v>
      </c>
      <c r="AE59" s="32" t="str">
        <f t="shared" si="11"/>
        <v/>
      </c>
      <c r="AF59" s="32" t="str">
        <f t="shared" si="12"/>
        <v/>
      </c>
      <c r="AG59" s="32" t="str">
        <f t="shared" si="13"/>
        <v/>
      </c>
      <c r="AH59" s="32" t="str">
        <f t="shared" si="14"/>
        <v/>
      </c>
      <c r="AI59" s="32" t="str">
        <f t="shared" si="15"/>
        <v/>
      </c>
      <c r="AJ59" s="32" t="str">
        <f t="shared" si="16"/>
        <v/>
      </c>
      <c r="AK59" s="32" t="str">
        <f t="shared" si="17"/>
        <v/>
      </c>
      <c r="AU59" s="24">
        <f t="shared" si="18"/>
        <v>0</v>
      </c>
      <c r="AV59" s="24">
        <f t="shared" si="19"/>
        <v>0</v>
      </c>
      <c r="AW59" s="24" t="str">
        <f t="shared" si="20"/>
        <v/>
      </c>
      <c r="AX59" s="24" t="str">
        <f t="shared" si="21"/>
        <v/>
      </c>
      <c r="AY59" s="24" t="str">
        <f t="shared" si="22"/>
        <v/>
      </c>
      <c r="AZ59" s="24" t="str">
        <f t="shared" si="23"/>
        <v/>
      </c>
      <c r="BA59" s="24" t="str">
        <f t="shared" si="24"/>
        <v/>
      </c>
      <c r="BB59" s="24" t="str">
        <f t="shared" si="25"/>
        <v/>
      </c>
      <c r="BC59" s="24" t="str">
        <f t="shared" si="26"/>
        <v/>
      </c>
      <c r="BM59" s="31">
        <f t="shared" si="27"/>
        <v>0</v>
      </c>
      <c r="BN59" s="31">
        <f t="shared" si="28"/>
        <v>0</v>
      </c>
      <c r="BO59" s="31" t="str">
        <f t="shared" si="29"/>
        <v/>
      </c>
      <c r="BP59" s="31" t="str">
        <f t="shared" si="30"/>
        <v/>
      </c>
      <c r="BQ59" s="31" t="str">
        <f t="shared" si="31"/>
        <v/>
      </c>
      <c r="BR59" s="31" t="str">
        <f t="shared" si="32"/>
        <v/>
      </c>
      <c r="BS59" s="31" t="str">
        <f t="shared" si="33"/>
        <v/>
      </c>
      <c r="BT59" s="31" t="str">
        <f t="shared" si="34"/>
        <v/>
      </c>
      <c r="BU59" s="31" t="str">
        <f t="shared" si="35"/>
        <v/>
      </c>
    </row>
    <row r="60" spans="11:73" x14ac:dyDescent="0.3">
      <c r="K60" s="10">
        <f t="shared" si="0"/>
        <v>0</v>
      </c>
      <c r="L60" s="10">
        <f t="shared" si="1"/>
        <v>0</v>
      </c>
      <c r="M60" s="10" t="str">
        <f t="shared" si="2"/>
        <v/>
      </c>
      <c r="N60" s="10" t="str">
        <f t="shared" si="3"/>
        <v/>
      </c>
      <c r="O60" s="10" t="str">
        <f t="shared" si="4"/>
        <v/>
      </c>
      <c r="P60" s="10" t="str">
        <f t="shared" si="5"/>
        <v/>
      </c>
      <c r="Q60" s="10" t="str">
        <f t="shared" si="6"/>
        <v/>
      </c>
      <c r="R60" s="10" t="str">
        <f t="shared" si="7"/>
        <v/>
      </c>
      <c r="S60" s="10" t="str">
        <f t="shared" si="8"/>
        <v/>
      </c>
      <c r="AC60" s="17">
        <f t="shared" si="9"/>
        <v>0</v>
      </c>
      <c r="AD60" s="17">
        <f t="shared" si="10"/>
        <v>0</v>
      </c>
      <c r="AE60" s="32" t="str">
        <f t="shared" si="11"/>
        <v/>
      </c>
      <c r="AF60" s="32" t="str">
        <f t="shared" si="12"/>
        <v/>
      </c>
      <c r="AG60" s="32" t="str">
        <f t="shared" si="13"/>
        <v/>
      </c>
      <c r="AH60" s="32" t="str">
        <f t="shared" si="14"/>
        <v/>
      </c>
      <c r="AI60" s="32" t="str">
        <f t="shared" si="15"/>
        <v/>
      </c>
      <c r="AJ60" s="32" t="str">
        <f t="shared" si="16"/>
        <v/>
      </c>
      <c r="AK60" s="32" t="str">
        <f t="shared" si="17"/>
        <v/>
      </c>
      <c r="AU60" s="24">
        <f t="shared" si="18"/>
        <v>0</v>
      </c>
      <c r="AV60" s="24">
        <f t="shared" si="19"/>
        <v>0</v>
      </c>
      <c r="AW60" s="24" t="str">
        <f t="shared" si="20"/>
        <v/>
      </c>
      <c r="AX60" s="24" t="str">
        <f t="shared" si="21"/>
        <v/>
      </c>
      <c r="AY60" s="24" t="str">
        <f t="shared" si="22"/>
        <v/>
      </c>
      <c r="AZ60" s="24" t="str">
        <f t="shared" si="23"/>
        <v/>
      </c>
      <c r="BA60" s="24" t="str">
        <f t="shared" si="24"/>
        <v/>
      </c>
      <c r="BB60" s="24" t="str">
        <f t="shared" si="25"/>
        <v/>
      </c>
      <c r="BC60" s="24" t="str">
        <f t="shared" si="26"/>
        <v/>
      </c>
      <c r="BM60" s="31">
        <f t="shared" si="27"/>
        <v>0</v>
      </c>
      <c r="BN60" s="31">
        <f t="shared" si="28"/>
        <v>0</v>
      </c>
      <c r="BO60" s="31" t="str">
        <f t="shared" si="29"/>
        <v/>
      </c>
      <c r="BP60" s="31" t="str">
        <f t="shared" si="30"/>
        <v/>
      </c>
      <c r="BQ60" s="31" t="str">
        <f t="shared" si="31"/>
        <v/>
      </c>
      <c r="BR60" s="31" t="str">
        <f t="shared" si="32"/>
        <v/>
      </c>
      <c r="BS60" s="31" t="str">
        <f t="shared" si="33"/>
        <v/>
      </c>
      <c r="BT60" s="31" t="str">
        <f t="shared" si="34"/>
        <v/>
      </c>
      <c r="BU60" s="31" t="str">
        <f t="shared" si="35"/>
        <v/>
      </c>
    </row>
    <row r="61" spans="11:73" x14ac:dyDescent="0.3">
      <c r="K61" s="10">
        <f t="shared" si="0"/>
        <v>0</v>
      </c>
      <c r="L61" s="10">
        <f t="shared" si="1"/>
        <v>0</v>
      </c>
      <c r="M61" s="10" t="str">
        <f t="shared" si="2"/>
        <v/>
      </c>
      <c r="N61" s="10" t="str">
        <f t="shared" si="3"/>
        <v/>
      </c>
      <c r="O61" s="10" t="str">
        <f t="shared" si="4"/>
        <v/>
      </c>
      <c r="P61" s="10" t="str">
        <f t="shared" si="5"/>
        <v/>
      </c>
      <c r="Q61" s="10" t="str">
        <f t="shared" si="6"/>
        <v/>
      </c>
      <c r="R61" s="10" t="str">
        <f t="shared" si="7"/>
        <v/>
      </c>
      <c r="S61" s="10" t="str">
        <f t="shared" si="8"/>
        <v/>
      </c>
      <c r="AC61" s="17">
        <f t="shared" si="9"/>
        <v>0</v>
      </c>
      <c r="AD61" s="17">
        <f t="shared" si="10"/>
        <v>0</v>
      </c>
      <c r="AE61" s="32" t="str">
        <f t="shared" si="11"/>
        <v/>
      </c>
      <c r="AF61" s="32" t="str">
        <f t="shared" si="12"/>
        <v/>
      </c>
      <c r="AG61" s="32" t="str">
        <f t="shared" si="13"/>
        <v/>
      </c>
      <c r="AH61" s="32" t="str">
        <f t="shared" si="14"/>
        <v/>
      </c>
      <c r="AI61" s="32" t="str">
        <f t="shared" si="15"/>
        <v/>
      </c>
      <c r="AJ61" s="32" t="str">
        <f t="shared" si="16"/>
        <v/>
      </c>
      <c r="AK61" s="32" t="str">
        <f t="shared" si="17"/>
        <v/>
      </c>
      <c r="AU61" s="24">
        <f t="shared" si="18"/>
        <v>0</v>
      </c>
      <c r="AV61" s="24">
        <f t="shared" si="19"/>
        <v>0</v>
      </c>
      <c r="AW61" s="24" t="str">
        <f t="shared" si="20"/>
        <v/>
      </c>
      <c r="AX61" s="24" t="str">
        <f t="shared" si="21"/>
        <v/>
      </c>
      <c r="AY61" s="24" t="str">
        <f t="shared" si="22"/>
        <v/>
      </c>
      <c r="AZ61" s="24" t="str">
        <f t="shared" si="23"/>
        <v/>
      </c>
      <c r="BA61" s="24" t="str">
        <f t="shared" si="24"/>
        <v/>
      </c>
      <c r="BB61" s="24" t="str">
        <f t="shared" si="25"/>
        <v/>
      </c>
      <c r="BC61" s="24" t="str">
        <f t="shared" si="26"/>
        <v/>
      </c>
      <c r="BM61" s="31">
        <f t="shared" si="27"/>
        <v>0</v>
      </c>
      <c r="BN61" s="31">
        <f t="shared" si="28"/>
        <v>0</v>
      </c>
      <c r="BO61" s="31" t="str">
        <f t="shared" si="29"/>
        <v/>
      </c>
      <c r="BP61" s="31" t="str">
        <f t="shared" si="30"/>
        <v/>
      </c>
      <c r="BQ61" s="31" t="str">
        <f t="shared" si="31"/>
        <v/>
      </c>
      <c r="BR61" s="31" t="str">
        <f t="shared" si="32"/>
        <v/>
      </c>
      <c r="BS61" s="31" t="str">
        <f t="shared" si="33"/>
        <v/>
      </c>
      <c r="BT61" s="31" t="str">
        <f t="shared" si="34"/>
        <v/>
      </c>
      <c r="BU61" s="31" t="str">
        <f t="shared" si="35"/>
        <v/>
      </c>
    </row>
    <row r="62" spans="11:73" x14ac:dyDescent="0.3">
      <c r="K62" s="10">
        <f t="shared" si="0"/>
        <v>0</v>
      </c>
      <c r="L62" s="10">
        <f t="shared" si="1"/>
        <v>0</v>
      </c>
      <c r="M62" s="10" t="str">
        <f t="shared" si="2"/>
        <v/>
      </c>
      <c r="N62" s="10" t="str">
        <f t="shared" si="3"/>
        <v/>
      </c>
      <c r="O62" s="10" t="str">
        <f t="shared" si="4"/>
        <v/>
      </c>
      <c r="P62" s="10" t="str">
        <f t="shared" si="5"/>
        <v/>
      </c>
      <c r="Q62" s="10" t="str">
        <f t="shared" si="6"/>
        <v/>
      </c>
      <c r="R62" s="10" t="str">
        <f t="shared" si="7"/>
        <v/>
      </c>
      <c r="S62" s="10" t="str">
        <f t="shared" si="8"/>
        <v/>
      </c>
      <c r="AC62" s="17">
        <f t="shared" si="9"/>
        <v>0</v>
      </c>
      <c r="AD62" s="17">
        <f t="shared" si="10"/>
        <v>0</v>
      </c>
      <c r="AE62" s="32" t="str">
        <f t="shared" si="11"/>
        <v/>
      </c>
      <c r="AF62" s="32" t="str">
        <f t="shared" si="12"/>
        <v/>
      </c>
      <c r="AG62" s="32" t="str">
        <f t="shared" si="13"/>
        <v/>
      </c>
      <c r="AH62" s="32" t="str">
        <f t="shared" si="14"/>
        <v/>
      </c>
      <c r="AI62" s="32" t="str">
        <f t="shared" si="15"/>
        <v/>
      </c>
      <c r="AJ62" s="32" t="str">
        <f t="shared" si="16"/>
        <v/>
      </c>
      <c r="AK62" s="32" t="str">
        <f t="shared" si="17"/>
        <v/>
      </c>
      <c r="AU62" s="24">
        <f t="shared" si="18"/>
        <v>0</v>
      </c>
      <c r="AV62" s="24">
        <f t="shared" si="19"/>
        <v>0</v>
      </c>
      <c r="AW62" s="24" t="str">
        <f t="shared" si="20"/>
        <v/>
      </c>
      <c r="AX62" s="24" t="str">
        <f t="shared" si="21"/>
        <v/>
      </c>
      <c r="AY62" s="24" t="str">
        <f t="shared" si="22"/>
        <v/>
      </c>
      <c r="AZ62" s="24" t="str">
        <f t="shared" si="23"/>
        <v/>
      </c>
      <c r="BA62" s="24" t="str">
        <f t="shared" si="24"/>
        <v/>
      </c>
      <c r="BB62" s="24" t="str">
        <f t="shared" si="25"/>
        <v/>
      </c>
      <c r="BC62" s="24" t="str">
        <f t="shared" si="26"/>
        <v/>
      </c>
      <c r="BM62" s="31">
        <f t="shared" si="27"/>
        <v>0</v>
      </c>
      <c r="BN62" s="31">
        <f t="shared" si="28"/>
        <v>0</v>
      </c>
      <c r="BO62" s="31" t="str">
        <f t="shared" si="29"/>
        <v/>
      </c>
      <c r="BP62" s="31" t="str">
        <f t="shared" si="30"/>
        <v/>
      </c>
      <c r="BQ62" s="31" t="str">
        <f t="shared" si="31"/>
        <v/>
      </c>
      <c r="BR62" s="31" t="str">
        <f t="shared" si="32"/>
        <v/>
      </c>
      <c r="BS62" s="31" t="str">
        <f t="shared" si="33"/>
        <v/>
      </c>
      <c r="BT62" s="31" t="str">
        <f t="shared" si="34"/>
        <v/>
      </c>
      <c r="BU62" s="31" t="str">
        <f t="shared" si="35"/>
        <v/>
      </c>
    </row>
    <row r="63" spans="11:73" x14ac:dyDescent="0.3">
      <c r="K63" s="10">
        <f t="shared" si="0"/>
        <v>0</v>
      </c>
      <c r="L63" s="10">
        <f t="shared" si="1"/>
        <v>0</v>
      </c>
      <c r="M63" s="10" t="str">
        <f t="shared" si="2"/>
        <v/>
      </c>
      <c r="N63" s="10" t="str">
        <f t="shared" si="3"/>
        <v/>
      </c>
      <c r="O63" s="10" t="str">
        <f t="shared" si="4"/>
        <v/>
      </c>
      <c r="P63" s="10" t="str">
        <f t="shared" si="5"/>
        <v/>
      </c>
      <c r="Q63" s="10" t="str">
        <f t="shared" si="6"/>
        <v/>
      </c>
      <c r="R63" s="10" t="str">
        <f t="shared" si="7"/>
        <v/>
      </c>
      <c r="S63" s="10" t="str">
        <f t="shared" si="8"/>
        <v/>
      </c>
      <c r="AC63" s="17">
        <f t="shared" si="9"/>
        <v>0</v>
      </c>
      <c r="AD63" s="17">
        <f t="shared" si="10"/>
        <v>0</v>
      </c>
      <c r="AE63" s="32" t="str">
        <f t="shared" si="11"/>
        <v/>
      </c>
      <c r="AF63" s="32" t="str">
        <f t="shared" si="12"/>
        <v/>
      </c>
      <c r="AG63" s="32" t="str">
        <f t="shared" si="13"/>
        <v/>
      </c>
      <c r="AH63" s="32" t="str">
        <f t="shared" si="14"/>
        <v/>
      </c>
      <c r="AI63" s="32" t="str">
        <f t="shared" si="15"/>
        <v/>
      </c>
      <c r="AJ63" s="32" t="str">
        <f t="shared" si="16"/>
        <v/>
      </c>
      <c r="AK63" s="32" t="str">
        <f t="shared" si="17"/>
        <v/>
      </c>
      <c r="AU63" s="24">
        <f t="shared" si="18"/>
        <v>0</v>
      </c>
      <c r="AV63" s="24">
        <f t="shared" si="19"/>
        <v>0</v>
      </c>
      <c r="AW63" s="24" t="str">
        <f t="shared" si="20"/>
        <v/>
      </c>
      <c r="AX63" s="24" t="str">
        <f t="shared" si="21"/>
        <v/>
      </c>
      <c r="AY63" s="24" t="str">
        <f t="shared" si="22"/>
        <v/>
      </c>
      <c r="AZ63" s="24" t="str">
        <f t="shared" si="23"/>
        <v/>
      </c>
      <c r="BA63" s="24" t="str">
        <f t="shared" si="24"/>
        <v/>
      </c>
      <c r="BB63" s="24" t="str">
        <f t="shared" si="25"/>
        <v/>
      </c>
      <c r="BC63" s="24" t="str">
        <f t="shared" si="26"/>
        <v/>
      </c>
      <c r="BM63" s="31">
        <f t="shared" si="27"/>
        <v>0</v>
      </c>
      <c r="BN63" s="31">
        <f t="shared" si="28"/>
        <v>0</v>
      </c>
      <c r="BO63" s="31" t="str">
        <f t="shared" si="29"/>
        <v/>
      </c>
      <c r="BP63" s="31" t="str">
        <f t="shared" si="30"/>
        <v/>
      </c>
      <c r="BQ63" s="31" t="str">
        <f t="shared" si="31"/>
        <v/>
      </c>
      <c r="BR63" s="31" t="str">
        <f t="shared" si="32"/>
        <v/>
      </c>
      <c r="BS63" s="31" t="str">
        <f t="shared" si="33"/>
        <v/>
      </c>
      <c r="BT63" s="31" t="str">
        <f t="shared" si="34"/>
        <v/>
      </c>
      <c r="BU63" s="31" t="str">
        <f t="shared" si="35"/>
        <v/>
      </c>
    </row>
    <row r="64" spans="11:73" x14ac:dyDescent="0.3">
      <c r="K64" s="10">
        <f t="shared" si="0"/>
        <v>0</v>
      </c>
      <c r="L64" s="10">
        <f t="shared" si="1"/>
        <v>0</v>
      </c>
      <c r="M64" s="10" t="str">
        <f t="shared" si="2"/>
        <v/>
      </c>
      <c r="N64" s="10" t="str">
        <f t="shared" si="3"/>
        <v/>
      </c>
      <c r="O64" s="10" t="str">
        <f t="shared" si="4"/>
        <v/>
      </c>
      <c r="P64" s="10" t="str">
        <f t="shared" si="5"/>
        <v/>
      </c>
      <c r="Q64" s="10" t="str">
        <f t="shared" si="6"/>
        <v/>
      </c>
      <c r="R64" s="10" t="str">
        <f t="shared" si="7"/>
        <v/>
      </c>
      <c r="S64" s="10" t="str">
        <f t="shared" si="8"/>
        <v/>
      </c>
      <c r="AC64" s="17">
        <f t="shared" si="9"/>
        <v>0</v>
      </c>
      <c r="AD64" s="17">
        <f t="shared" si="10"/>
        <v>0</v>
      </c>
      <c r="AE64" s="32" t="str">
        <f t="shared" si="11"/>
        <v/>
      </c>
      <c r="AF64" s="32" t="str">
        <f t="shared" si="12"/>
        <v/>
      </c>
      <c r="AG64" s="32" t="str">
        <f t="shared" si="13"/>
        <v/>
      </c>
      <c r="AH64" s="32" t="str">
        <f t="shared" si="14"/>
        <v/>
      </c>
      <c r="AI64" s="32" t="str">
        <f t="shared" si="15"/>
        <v/>
      </c>
      <c r="AJ64" s="32" t="str">
        <f t="shared" si="16"/>
        <v/>
      </c>
      <c r="AK64" s="32" t="str">
        <f t="shared" si="17"/>
        <v/>
      </c>
      <c r="AU64" s="24">
        <f t="shared" si="18"/>
        <v>0</v>
      </c>
      <c r="AV64" s="24">
        <f t="shared" si="19"/>
        <v>0</v>
      </c>
      <c r="AW64" s="24" t="str">
        <f t="shared" si="20"/>
        <v/>
      </c>
      <c r="AX64" s="24" t="str">
        <f t="shared" si="21"/>
        <v/>
      </c>
      <c r="AY64" s="24" t="str">
        <f t="shared" si="22"/>
        <v/>
      </c>
      <c r="AZ64" s="24" t="str">
        <f t="shared" si="23"/>
        <v/>
      </c>
      <c r="BA64" s="24" t="str">
        <f t="shared" si="24"/>
        <v/>
      </c>
      <c r="BB64" s="24" t="str">
        <f t="shared" si="25"/>
        <v/>
      </c>
      <c r="BC64" s="24" t="str">
        <f t="shared" si="26"/>
        <v/>
      </c>
      <c r="BM64" s="31">
        <f t="shared" si="27"/>
        <v>0</v>
      </c>
      <c r="BN64" s="31">
        <f t="shared" si="28"/>
        <v>0</v>
      </c>
      <c r="BO64" s="31" t="str">
        <f t="shared" si="29"/>
        <v/>
      </c>
      <c r="BP64" s="31" t="str">
        <f t="shared" si="30"/>
        <v/>
      </c>
      <c r="BQ64" s="31" t="str">
        <f t="shared" si="31"/>
        <v/>
      </c>
      <c r="BR64" s="31" t="str">
        <f t="shared" si="32"/>
        <v/>
      </c>
      <c r="BS64" s="31" t="str">
        <f t="shared" si="33"/>
        <v/>
      </c>
      <c r="BT64" s="31" t="str">
        <f t="shared" si="34"/>
        <v/>
      </c>
      <c r="BU64" s="31" t="str">
        <f t="shared" si="35"/>
        <v/>
      </c>
    </row>
    <row r="65" spans="11:73" x14ac:dyDescent="0.3">
      <c r="K65" s="10">
        <f t="shared" si="0"/>
        <v>0</v>
      </c>
      <c r="L65" s="10">
        <f t="shared" si="1"/>
        <v>0</v>
      </c>
      <c r="M65" s="10" t="str">
        <f t="shared" si="2"/>
        <v/>
      </c>
      <c r="N65" s="10" t="str">
        <f t="shared" si="3"/>
        <v/>
      </c>
      <c r="O65" s="10" t="str">
        <f t="shared" si="4"/>
        <v/>
      </c>
      <c r="P65" s="10" t="str">
        <f t="shared" si="5"/>
        <v/>
      </c>
      <c r="Q65" s="10" t="str">
        <f t="shared" si="6"/>
        <v/>
      </c>
      <c r="R65" s="10" t="str">
        <f t="shared" si="7"/>
        <v/>
      </c>
      <c r="S65" s="10" t="str">
        <f t="shared" si="8"/>
        <v/>
      </c>
      <c r="AC65" s="17">
        <f t="shared" si="9"/>
        <v>0</v>
      </c>
      <c r="AD65" s="17">
        <f t="shared" si="10"/>
        <v>0</v>
      </c>
      <c r="AE65" s="32" t="str">
        <f t="shared" si="11"/>
        <v/>
      </c>
      <c r="AF65" s="32" t="str">
        <f t="shared" si="12"/>
        <v/>
      </c>
      <c r="AG65" s="32" t="str">
        <f t="shared" si="13"/>
        <v/>
      </c>
      <c r="AH65" s="32" t="str">
        <f t="shared" si="14"/>
        <v/>
      </c>
      <c r="AI65" s="32" t="str">
        <f t="shared" si="15"/>
        <v/>
      </c>
      <c r="AJ65" s="32" t="str">
        <f t="shared" si="16"/>
        <v/>
      </c>
      <c r="AK65" s="32" t="str">
        <f t="shared" si="17"/>
        <v/>
      </c>
      <c r="AU65" s="24">
        <f t="shared" si="18"/>
        <v>0</v>
      </c>
      <c r="AV65" s="24">
        <f t="shared" si="19"/>
        <v>0</v>
      </c>
      <c r="AW65" s="24" t="str">
        <f t="shared" si="20"/>
        <v/>
      </c>
      <c r="AX65" s="24" t="str">
        <f t="shared" si="21"/>
        <v/>
      </c>
      <c r="AY65" s="24" t="str">
        <f t="shared" si="22"/>
        <v/>
      </c>
      <c r="AZ65" s="24" t="str">
        <f t="shared" si="23"/>
        <v/>
      </c>
      <c r="BA65" s="24" t="str">
        <f t="shared" si="24"/>
        <v/>
      </c>
      <c r="BB65" s="24" t="str">
        <f t="shared" si="25"/>
        <v/>
      </c>
      <c r="BC65" s="24" t="str">
        <f t="shared" si="26"/>
        <v/>
      </c>
      <c r="BM65" s="31">
        <f t="shared" si="27"/>
        <v>0</v>
      </c>
      <c r="BN65" s="31">
        <f t="shared" si="28"/>
        <v>0</v>
      </c>
      <c r="BO65" s="31" t="str">
        <f t="shared" si="29"/>
        <v/>
      </c>
      <c r="BP65" s="31" t="str">
        <f t="shared" si="30"/>
        <v/>
      </c>
      <c r="BQ65" s="31" t="str">
        <f t="shared" si="31"/>
        <v/>
      </c>
      <c r="BR65" s="31" t="str">
        <f t="shared" si="32"/>
        <v/>
      </c>
      <c r="BS65" s="31" t="str">
        <f t="shared" si="33"/>
        <v/>
      </c>
      <c r="BT65" s="31" t="str">
        <f t="shared" si="34"/>
        <v/>
      </c>
      <c r="BU65" s="31" t="str">
        <f t="shared" si="35"/>
        <v/>
      </c>
    </row>
    <row r="66" spans="11:73" x14ac:dyDescent="0.3">
      <c r="K66" s="10">
        <f t="shared" si="0"/>
        <v>0</v>
      </c>
      <c r="L66" s="10">
        <f t="shared" si="1"/>
        <v>0</v>
      </c>
      <c r="M66" s="10" t="str">
        <f t="shared" si="2"/>
        <v/>
      </c>
      <c r="N66" s="10" t="str">
        <f t="shared" si="3"/>
        <v/>
      </c>
      <c r="O66" s="10" t="str">
        <f t="shared" si="4"/>
        <v/>
      </c>
      <c r="P66" s="10" t="str">
        <f t="shared" si="5"/>
        <v/>
      </c>
      <c r="Q66" s="10" t="str">
        <f t="shared" si="6"/>
        <v/>
      </c>
      <c r="R66" s="10" t="str">
        <f t="shared" si="7"/>
        <v/>
      </c>
      <c r="S66" s="10" t="str">
        <f t="shared" si="8"/>
        <v/>
      </c>
      <c r="AC66" s="17">
        <f t="shared" si="9"/>
        <v>0</v>
      </c>
      <c r="AD66" s="17">
        <f t="shared" si="10"/>
        <v>0</v>
      </c>
      <c r="AE66" s="32" t="str">
        <f t="shared" si="11"/>
        <v/>
      </c>
      <c r="AF66" s="32" t="str">
        <f t="shared" si="12"/>
        <v/>
      </c>
      <c r="AG66" s="32" t="str">
        <f t="shared" si="13"/>
        <v/>
      </c>
      <c r="AH66" s="32" t="str">
        <f t="shared" si="14"/>
        <v/>
      </c>
      <c r="AI66" s="32" t="str">
        <f t="shared" si="15"/>
        <v/>
      </c>
      <c r="AJ66" s="32" t="str">
        <f t="shared" si="16"/>
        <v/>
      </c>
      <c r="AK66" s="32" t="str">
        <f t="shared" si="17"/>
        <v/>
      </c>
      <c r="AU66" s="24">
        <f t="shared" si="18"/>
        <v>0</v>
      </c>
      <c r="AV66" s="24">
        <f t="shared" si="19"/>
        <v>0</v>
      </c>
      <c r="AW66" s="24" t="str">
        <f t="shared" si="20"/>
        <v/>
      </c>
      <c r="AX66" s="24" t="str">
        <f t="shared" si="21"/>
        <v/>
      </c>
      <c r="AY66" s="24" t="str">
        <f t="shared" si="22"/>
        <v/>
      </c>
      <c r="AZ66" s="24" t="str">
        <f t="shared" si="23"/>
        <v/>
      </c>
      <c r="BA66" s="24" t="str">
        <f t="shared" si="24"/>
        <v/>
      </c>
      <c r="BB66" s="24" t="str">
        <f t="shared" si="25"/>
        <v/>
      </c>
      <c r="BC66" s="24" t="str">
        <f t="shared" si="26"/>
        <v/>
      </c>
      <c r="BM66" s="31">
        <f t="shared" si="27"/>
        <v>0</v>
      </c>
      <c r="BN66" s="31">
        <f t="shared" si="28"/>
        <v>0</v>
      </c>
      <c r="BO66" s="31" t="str">
        <f t="shared" si="29"/>
        <v/>
      </c>
      <c r="BP66" s="31" t="str">
        <f t="shared" si="30"/>
        <v/>
      </c>
      <c r="BQ66" s="31" t="str">
        <f t="shared" si="31"/>
        <v/>
      </c>
      <c r="BR66" s="31" t="str">
        <f t="shared" si="32"/>
        <v/>
      </c>
      <c r="BS66" s="31" t="str">
        <f t="shared" si="33"/>
        <v/>
      </c>
      <c r="BT66" s="31" t="str">
        <f t="shared" si="34"/>
        <v/>
      </c>
      <c r="BU66" s="31" t="str">
        <f t="shared" si="35"/>
        <v/>
      </c>
    </row>
    <row r="67" spans="11:73" x14ac:dyDescent="0.3">
      <c r="K67" s="10">
        <f t="shared" si="0"/>
        <v>0</v>
      </c>
      <c r="L67" s="10">
        <f t="shared" si="1"/>
        <v>0</v>
      </c>
      <c r="M67" s="10" t="str">
        <f t="shared" si="2"/>
        <v/>
      </c>
      <c r="N67" s="10" t="str">
        <f t="shared" si="3"/>
        <v/>
      </c>
      <c r="O67" s="10" t="str">
        <f t="shared" si="4"/>
        <v/>
      </c>
      <c r="P67" s="10" t="str">
        <f t="shared" si="5"/>
        <v/>
      </c>
      <c r="Q67" s="10" t="str">
        <f t="shared" si="6"/>
        <v/>
      </c>
      <c r="R67" s="10" t="str">
        <f t="shared" si="7"/>
        <v/>
      </c>
      <c r="S67" s="10" t="str">
        <f t="shared" si="8"/>
        <v/>
      </c>
      <c r="AC67" s="17">
        <f t="shared" si="9"/>
        <v>0</v>
      </c>
      <c r="AD67" s="17">
        <f t="shared" si="10"/>
        <v>0</v>
      </c>
      <c r="AE67" s="32" t="str">
        <f t="shared" si="11"/>
        <v/>
      </c>
      <c r="AF67" s="32" t="str">
        <f t="shared" si="12"/>
        <v/>
      </c>
      <c r="AG67" s="32" t="str">
        <f t="shared" si="13"/>
        <v/>
      </c>
      <c r="AH67" s="32" t="str">
        <f t="shared" si="14"/>
        <v/>
      </c>
      <c r="AI67" s="32" t="str">
        <f t="shared" si="15"/>
        <v/>
      </c>
      <c r="AJ67" s="32" t="str">
        <f t="shared" si="16"/>
        <v/>
      </c>
      <c r="AK67" s="32" t="str">
        <f t="shared" si="17"/>
        <v/>
      </c>
      <c r="AU67" s="24">
        <f t="shared" si="18"/>
        <v>0</v>
      </c>
      <c r="AV67" s="24">
        <f t="shared" si="19"/>
        <v>0</v>
      </c>
      <c r="AW67" s="24" t="str">
        <f t="shared" si="20"/>
        <v/>
      </c>
      <c r="AX67" s="24" t="str">
        <f t="shared" si="21"/>
        <v/>
      </c>
      <c r="AY67" s="24" t="str">
        <f t="shared" si="22"/>
        <v/>
      </c>
      <c r="AZ67" s="24" t="str">
        <f t="shared" si="23"/>
        <v/>
      </c>
      <c r="BA67" s="24" t="str">
        <f t="shared" si="24"/>
        <v/>
      </c>
      <c r="BB67" s="24" t="str">
        <f t="shared" si="25"/>
        <v/>
      </c>
      <c r="BC67" s="24" t="str">
        <f t="shared" si="26"/>
        <v/>
      </c>
      <c r="BM67" s="31">
        <f t="shared" si="27"/>
        <v>0</v>
      </c>
      <c r="BN67" s="31">
        <f t="shared" si="28"/>
        <v>0</v>
      </c>
      <c r="BO67" s="31" t="str">
        <f t="shared" si="29"/>
        <v/>
      </c>
      <c r="BP67" s="31" t="str">
        <f t="shared" si="30"/>
        <v/>
      </c>
      <c r="BQ67" s="31" t="str">
        <f t="shared" si="31"/>
        <v/>
      </c>
      <c r="BR67" s="31" t="str">
        <f t="shared" si="32"/>
        <v/>
      </c>
      <c r="BS67" s="31" t="str">
        <f t="shared" si="33"/>
        <v/>
      </c>
      <c r="BT67" s="31" t="str">
        <f t="shared" si="34"/>
        <v/>
      </c>
      <c r="BU67" s="31" t="str">
        <f t="shared" si="35"/>
        <v/>
      </c>
    </row>
    <row r="68" spans="11:73" x14ac:dyDescent="0.3">
      <c r="K68" s="10">
        <f t="shared" si="0"/>
        <v>0</v>
      </c>
      <c r="L68" s="10">
        <f t="shared" si="1"/>
        <v>0</v>
      </c>
      <c r="M68" s="10" t="str">
        <f t="shared" si="2"/>
        <v/>
      </c>
      <c r="N68" s="10" t="str">
        <f t="shared" si="3"/>
        <v/>
      </c>
      <c r="O68" s="10" t="str">
        <f t="shared" si="4"/>
        <v/>
      </c>
      <c r="P68" s="10" t="str">
        <f t="shared" si="5"/>
        <v/>
      </c>
      <c r="Q68" s="10" t="str">
        <f t="shared" si="6"/>
        <v/>
      </c>
      <c r="R68" s="10" t="str">
        <f t="shared" si="7"/>
        <v/>
      </c>
      <c r="S68" s="10" t="str">
        <f t="shared" si="8"/>
        <v/>
      </c>
      <c r="AC68" s="17">
        <f t="shared" si="9"/>
        <v>0</v>
      </c>
      <c r="AD68" s="17">
        <f t="shared" si="10"/>
        <v>0</v>
      </c>
      <c r="AE68" s="32" t="str">
        <f t="shared" si="11"/>
        <v/>
      </c>
      <c r="AF68" s="32" t="str">
        <f t="shared" si="12"/>
        <v/>
      </c>
      <c r="AG68" s="32" t="str">
        <f t="shared" si="13"/>
        <v/>
      </c>
      <c r="AH68" s="32" t="str">
        <f t="shared" si="14"/>
        <v/>
      </c>
      <c r="AI68" s="32" t="str">
        <f t="shared" si="15"/>
        <v/>
      </c>
      <c r="AJ68" s="32" t="str">
        <f t="shared" si="16"/>
        <v/>
      </c>
      <c r="AK68" s="32" t="str">
        <f t="shared" si="17"/>
        <v/>
      </c>
      <c r="AU68" s="24">
        <f t="shared" si="18"/>
        <v>0</v>
      </c>
      <c r="AV68" s="24">
        <f t="shared" si="19"/>
        <v>0</v>
      </c>
      <c r="AW68" s="24" t="str">
        <f t="shared" si="20"/>
        <v/>
      </c>
      <c r="AX68" s="24" t="str">
        <f t="shared" si="21"/>
        <v/>
      </c>
      <c r="AY68" s="24" t="str">
        <f t="shared" si="22"/>
        <v/>
      </c>
      <c r="AZ68" s="24" t="str">
        <f t="shared" si="23"/>
        <v/>
      </c>
      <c r="BA68" s="24" t="str">
        <f t="shared" si="24"/>
        <v/>
      </c>
      <c r="BB68" s="24" t="str">
        <f t="shared" si="25"/>
        <v/>
      </c>
      <c r="BC68" s="24" t="str">
        <f t="shared" si="26"/>
        <v/>
      </c>
      <c r="BM68" s="31">
        <f t="shared" si="27"/>
        <v>0</v>
      </c>
      <c r="BN68" s="31">
        <f t="shared" si="28"/>
        <v>0</v>
      </c>
      <c r="BO68" s="31" t="str">
        <f t="shared" si="29"/>
        <v/>
      </c>
      <c r="BP68" s="31" t="str">
        <f t="shared" si="30"/>
        <v/>
      </c>
      <c r="BQ68" s="31" t="str">
        <f t="shared" si="31"/>
        <v/>
      </c>
      <c r="BR68" s="31" t="str">
        <f t="shared" si="32"/>
        <v/>
      </c>
      <c r="BS68" s="31" t="str">
        <f t="shared" si="33"/>
        <v/>
      </c>
      <c r="BT68" s="31" t="str">
        <f t="shared" si="34"/>
        <v/>
      </c>
      <c r="BU68" s="31" t="str">
        <f t="shared" si="35"/>
        <v/>
      </c>
    </row>
    <row r="69" spans="11:73" x14ac:dyDescent="0.3">
      <c r="K69" s="10">
        <f t="shared" si="0"/>
        <v>0</v>
      </c>
      <c r="L69" s="10">
        <f t="shared" si="1"/>
        <v>0</v>
      </c>
      <c r="M69" s="10" t="str">
        <f t="shared" si="2"/>
        <v/>
      </c>
      <c r="N69" s="10" t="str">
        <f t="shared" si="3"/>
        <v/>
      </c>
      <c r="O69" s="10" t="str">
        <f t="shared" si="4"/>
        <v/>
      </c>
      <c r="P69" s="10" t="str">
        <f t="shared" si="5"/>
        <v/>
      </c>
      <c r="Q69" s="10" t="str">
        <f t="shared" si="6"/>
        <v/>
      </c>
      <c r="R69" s="10" t="str">
        <f t="shared" si="7"/>
        <v/>
      </c>
      <c r="S69" s="10" t="str">
        <f t="shared" si="8"/>
        <v/>
      </c>
      <c r="AC69" s="17">
        <f t="shared" si="9"/>
        <v>0</v>
      </c>
      <c r="AD69" s="17">
        <f t="shared" si="10"/>
        <v>0</v>
      </c>
      <c r="AE69" s="32" t="str">
        <f t="shared" si="11"/>
        <v/>
      </c>
      <c r="AF69" s="32" t="str">
        <f t="shared" si="12"/>
        <v/>
      </c>
      <c r="AG69" s="32" t="str">
        <f t="shared" si="13"/>
        <v/>
      </c>
      <c r="AH69" s="32" t="str">
        <f t="shared" si="14"/>
        <v/>
      </c>
      <c r="AI69" s="32" t="str">
        <f t="shared" si="15"/>
        <v/>
      </c>
      <c r="AJ69" s="32" t="str">
        <f t="shared" si="16"/>
        <v/>
      </c>
      <c r="AK69" s="32" t="str">
        <f t="shared" si="17"/>
        <v/>
      </c>
      <c r="AU69" s="24">
        <f t="shared" si="18"/>
        <v>0</v>
      </c>
      <c r="AV69" s="24">
        <f t="shared" si="19"/>
        <v>0</v>
      </c>
      <c r="AW69" s="24" t="str">
        <f t="shared" si="20"/>
        <v/>
      </c>
      <c r="AX69" s="24" t="str">
        <f t="shared" si="21"/>
        <v/>
      </c>
      <c r="AY69" s="24" t="str">
        <f t="shared" si="22"/>
        <v/>
      </c>
      <c r="AZ69" s="24" t="str">
        <f t="shared" si="23"/>
        <v/>
      </c>
      <c r="BA69" s="24" t="str">
        <f t="shared" si="24"/>
        <v/>
      </c>
      <c r="BB69" s="24" t="str">
        <f t="shared" si="25"/>
        <v/>
      </c>
      <c r="BC69" s="24" t="str">
        <f t="shared" si="26"/>
        <v/>
      </c>
      <c r="BM69" s="31">
        <f t="shared" si="27"/>
        <v>0</v>
      </c>
      <c r="BN69" s="31">
        <f t="shared" si="28"/>
        <v>0</v>
      </c>
      <c r="BO69" s="31" t="str">
        <f t="shared" si="29"/>
        <v/>
      </c>
      <c r="BP69" s="31" t="str">
        <f t="shared" si="30"/>
        <v/>
      </c>
      <c r="BQ69" s="31" t="str">
        <f t="shared" si="31"/>
        <v/>
      </c>
      <c r="BR69" s="31" t="str">
        <f t="shared" si="32"/>
        <v/>
      </c>
      <c r="BS69" s="31" t="str">
        <f t="shared" si="33"/>
        <v/>
      </c>
      <c r="BT69" s="31" t="str">
        <f t="shared" si="34"/>
        <v/>
      </c>
      <c r="BU69" s="31" t="str">
        <f t="shared" si="35"/>
        <v/>
      </c>
    </row>
    <row r="70" spans="11:73" x14ac:dyDescent="0.3">
      <c r="K70" s="10">
        <f t="shared" si="0"/>
        <v>0</v>
      </c>
      <c r="L70" s="10">
        <f t="shared" si="1"/>
        <v>0</v>
      </c>
      <c r="M70" s="10" t="str">
        <f t="shared" si="2"/>
        <v/>
      </c>
      <c r="N70" s="10" t="str">
        <f t="shared" si="3"/>
        <v/>
      </c>
      <c r="O70" s="10" t="str">
        <f t="shared" si="4"/>
        <v/>
      </c>
      <c r="P70" s="10" t="str">
        <f t="shared" si="5"/>
        <v/>
      </c>
      <c r="Q70" s="10" t="str">
        <f t="shared" si="6"/>
        <v/>
      </c>
      <c r="R70" s="10" t="str">
        <f t="shared" si="7"/>
        <v/>
      </c>
      <c r="S70" s="10" t="str">
        <f t="shared" si="8"/>
        <v/>
      </c>
      <c r="AC70" s="17">
        <f t="shared" si="9"/>
        <v>0</v>
      </c>
      <c r="AD70" s="17">
        <f t="shared" si="10"/>
        <v>0</v>
      </c>
      <c r="AE70" s="32" t="str">
        <f t="shared" si="11"/>
        <v/>
      </c>
      <c r="AF70" s="32" t="str">
        <f t="shared" si="12"/>
        <v/>
      </c>
      <c r="AG70" s="32" t="str">
        <f t="shared" si="13"/>
        <v/>
      </c>
      <c r="AH70" s="32" t="str">
        <f t="shared" si="14"/>
        <v/>
      </c>
      <c r="AI70" s="32" t="str">
        <f t="shared" si="15"/>
        <v/>
      </c>
      <c r="AJ70" s="32" t="str">
        <f t="shared" si="16"/>
        <v/>
      </c>
      <c r="AK70" s="32" t="str">
        <f t="shared" si="17"/>
        <v/>
      </c>
      <c r="AU70" s="24">
        <f t="shared" si="18"/>
        <v>0</v>
      </c>
      <c r="AV70" s="24">
        <f t="shared" si="19"/>
        <v>0</v>
      </c>
      <c r="AW70" s="24" t="str">
        <f t="shared" si="20"/>
        <v/>
      </c>
      <c r="AX70" s="24" t="str">
        <f t="shared" si="21"/>
        <v/>
      </c>
      <c r="AY70" s="24" t="str">
        <f t="shared" si="22"/>
        <v/>
      </c>
      <c r="AZ70" s="24" t="str">
        <f t="shared" si="23"/>
        <v/>
      </c>
      <c r="BA70" s="24" t="str">
        <f t="shared" si="24"/>
        <v/>
      </c>
      <c r="BB70" s="24" t="str">
        <f t="shared" si="25"/>
        <v/>
      </c>
      <c r="BC70" s="24" t="str">
        <f t="shared" si="26"/>
        <v/>
      </c>
      <c r="BM70" s="31">
        <f t="shared" si="27"/>
        <v>0</v>
      </c>
      <c r="BN70" s="31">
        <f t="shared" si="28"/>
        <v>0</v>
      </c>
      <c r="BO70" s="31" t="str">
        <f t="shared" si="29"/>
        <v/>
      </c>
      <c r="BP70" s="31" t="str">
        <f t="shared" si="30"/>
        <v/>
      </c>
      <c r="BQ70" s="31" t="str">
        <f t="shared" si="31"/>
        <v/>
      </c>
      <c r="BR70" s="31" t="str">
        <f t="shared" si="32"/>
        <v/>
      </c>
      <c r="BS70" s="31" t="str">
        <f t="shared" si="33"/>
        <v/>
      </c>
      <c r="BT70" s="31" t="str">
        <f t="shared" si="34"/>
        <v/>
      </c>
      <c r="BU70" s="31" t="str">
        <f t="shared" si="35"/>
        <v/>
      </c>
    </row>
    <row r="71" spans="11:73" x14ac:dyDescent="0.3">
      <c r="K71" s="10">
        <f t="shared" si="0"/>
        <v>0</v>
      </c>
      <c r="L71" s="10">
        <f t="shared" si="1"/>
        <v>0</v>
      </c>
      <c r="M71" s="10" t="str">
        <f t="shared" si="2"/>
        <v/>
      </c>
      <c r="N71" s="10" t="str">
        <f t="shared" si="3"/>
        <v/>
      </c>
      <c r="O71" s="10" t="str">
        <f t="shared" si="4"/>
        <v/>
      </c>
      <c r="P71" s="10" t="str">
        <f t="shared" si="5"/>
        <v/>
      </c>
      <c r="Q71" s="10" t="str">
        <f t="shared" si="6"/>
        <v/>
      </c>
      <c r="R71" s="10" t="str">
        <f t="shared" si="7"/>
        <v/>
      </c>
      <c r="S71" s="10" t="str">
        <f t="shared" si="8"/>
        <v/>
      </c>
      <c r="AC71" s="17">
        <f t="shared" si="9"/>
        <v>0</v>
      </c>
      <c r="AD71" s="17">
        <f t="shared" si="10"/>
        <v>0</v>
      </c>
      <c r="AE71" s="32" t="str">
        <f t="shared" si="11"/>
        <v/>
      </c>
      <c r="AF71" s="32" t="str">
        <f t="shared" si="12"/>
        <v/>
      </c>
      <c r="AG71" s="32" t="str">
        <f t="shared" si="13"/>
        <v/>
      </c>
      <c r="AH71" s="32" t="str">
        <f t="shared" si="14"/>
        <v/>
      </c>
      <c r="AI71" s="32" t="str">
        <f t="shared" si="15"/>
        <v/>
      </c>
      <c r="AJ71" s="32" t="str">
        <f t="shared" si="16"/>
        <v/>
      </c>
      <c r="AK71" s="32" t="str">
        <f t="shared" si="17"/>
        <v/>
      </c>
      <c r="AU71" s="24">
        <f t="shared" si="18"/>
        <v>0</v>
      </c>
      <c r="AV71" s="24">
        <f t="shared" si="19"/>
        <v>0</v>
      </c>
      <c r="AW71" s="24" t="str">
        <f t="shared" si="20"/>
        <v/>
      </c>
      <c r="AX71" s="24" t="str">
        <f t="shared" si="21"/>
        <v/>
      </c>
      <c r="AY71" s="24" t="str">
        <f t="shared" si="22"/>
        <v/>
      </c>
      <c r="AZ71" s="24" t="str">
        <f t="shared" si="23"/>
        <v/>
      </c>
      <c r="BA71" s="24" t="str">
        <f t="shared" si="24"/>
        <v/>
      </c>
      <c r="BB71" s="24" t="str">
        <f t="shared" si="25"/>
        <v/>
      </c>
      <c r="BC71" s="24" t="str">
        <f t="shared" si="26"/>
        <v/>
      </c>
      <c r="BM71" s="31">
        <f t="shared" si="27"/>
        <v>0</v>
      </c>
      <c r="BN71" s="31">
        <f t="shared" si="28"/>
        <v>0</v>
      </c>
      <c r="BO71" s="31" t="str">
        <f t="shared" si="29"/>
        <v/>
      </c>
      <c r="BP71" s="31" t="str">
        <f t="shared" si="30"/>
        <v/>
      </c>
      <c r="BQ71" s="31" t="str">
        <f t="shared" si="31"/>
        <v/>
      </c>
      <c r="BR71" s="31" t="str">
        <f t="shared" si="32"/>
        <v/>
      </c>
      <c r="BS71" s="31" t="str">
        <f t="shared" si="33"/>
        <v/>
      </c>
      <c r="BT71" s="31" t="str">
        <f t="shared" si="34"/>
        <v/>
      </c>
      <c r="BU71" s="31" t="str">
        <f t="shared" si="35"/>
        <v/>
      </c>
    </row>
    <row r="72" spans="11:73" x14ac:dyDescent="0.3">
      <c r="K72" s="10">
        <f t="shared" ref="K72:K100" si="45">IF(AND(B72=C72,L72=1),1,0)</f>
        <v>0</v>
      </c>
      <c r="L72" s="10">
        <f t="shared" ref="L72:L100" si="46">IF(C72&gt;0,1,0)</f>
        <v>0</v>
      </c>
      <c r="M72" s="10" t="str">
        <f t="shared" ref="M72:M100" si="47">IF(K72=1,E72,"")</f>
        <v/>
      </c>
      <c r="N72" s="10" t="str">
        <f t="shared" ref="N72:N100" si="48">IF(K72=1,D72,"")</f>
        <v/>
      </c>
      <c r="O72" s="10" t="str">
        <f t="shared" ref="O72:O100" si="49">IF(AND(L72&gt;0,K72=1),F72/I72,"")</f>
        <v/>
      </c>
      <c r="P72" s="10" t="str">
        <f t="shared" ref="P72:P100" si="50">IF(AND(L72&gt;0,K72=0),F72/I72,"")</f>
        <v/>
      </c>
      <c r="Q72" s="10" t="str">
        <f t="shared" ref="Q72:Q100" si="51">IF(L72&gt;0,D72/E72,"")</f>
        <v/>
      </c>
      <c r="R72" s="10" t="str">
        <f t="shared" ref="R72:R100" si="52">IF(AND(L72&gt;0,K72=0),(F72-D72)/(I72-E72),"")</f>
        <v/>
      </c>
      <c r="S72" s="10" t="str">
        <f t="shared" ref="S72:S100" si="53">IF(AND(L72&gt;0,K72=0),I72-E72,"")</f>
        <v/>
      </c>
      <c r="AC72" s="17">
        <f t="shared" ref="AC72:AC100" si="54">IF(AND(T72=U72,AD72=1),1,0)</f>
        <v>0</v>
      </c>
      <c r="AD72" s="17">
        <f t="shared" ref="AD72:AD100" si="55">IF(U72&gt;0,1,0)</f>
        <v>0</v>
      </c>
      <c r="AE72" s="32" t="str">
        <f t="shared" ref="AE72:AE100" si="56">IF(AC72=1,W72,"")</f>
        <v/>
      </c>
      <c r="AF72" s="32" t="str">
        <f t="shared" ref="AF72:AF100" si="57">IF(AC72=1,V72,"")</f>
        <v/>
      </c>
      <c r="AG72" s="32" t="str">
        <f t="shared" ref="AG72:AG100" si="58">IF(AND(AD72&gt;0,AC72=1),X72/AA72,"")</f>
        <v/>
      </c>
      <c r="AH72" s="32" t="str">
        <f t="shared" ref="AH72:AH100" si="59">IF(AND(AD72&gt;0,AC72=0),X72/AA72,"")</f>
        <v/>
      </c>
      <c r="AI72" s="32" t="str">
        <f t="shared" ref="AI72:AI100" si="60">IF(AD72&gt;0,V72/W72,"")</f>
        <v/>
      </c>
      <c r="AJ72" s="32" t="str">
        <f t="shared" ref="AJ72:AJ100" si="61">IF(AND(AD72&gt;0,AC72=0),(X72-V72)/(AA72-W72),"")</f>
        <v/>
      </c>
      <c r="AK72" s="32" t="str">
        <f t="shared" ref="AK72:AK100" si="62">IF(AND(AD72&gt;0,AC72=0),AA72-W72,"")</f>
        <v/>
      </c>
      <c r="AU72" s="24">
        <f t="shared" ref="AU72:AU100" si="63">IF(AND(AL72=AM72,AV72=1),1,0)</f>
        <v>0</v>
      </c>
      <c r="AV72" s="24">
        <f t="shared" ref="AV72:AV100" si="64">IF(AM72&gt;0,1,0)</f>
        <v>0</v>
      </c>
      <c r="AW72" s="24" t="str">
        <f t="shared" ref="AW72:AW100" si="65">IF(AU72=1,AO72,"")</f>
        <v/>
      </c>
      <c r="AX72" s="24" t="str">
        <f t="shared" ref="AX72:AX100" si="66">IF(AU72=1,AN72,"")</f>
        <v/>
      </c>
      <c r="AY72" s="24" t="str">
        <f t="shared" ref="AY72:AY100" si="67">IF(AND(AV72&gt;0,AU72=1),AP72/AS72,"")</f>
        <v/>
      </c>
      <c r="AZ72" s="24" t="str">
        <f t="shared" ref="AZ72:AZ100" si="68">IF(AND(AV72&gt;0,AU72=0),AP72/AS72,"")</f>
        <v/>
      </c>
      <c r="BA72" s="24" t="str">
        <f t="shared" ref="BA72:BA100" si="69">IF(AV72&gt;0,AN72/AO72,"")</f>
        <v/>
      </c>
      <c r="BB72" s="24" t="str">
        <f t="shared" ref="BB72:BB100" si="70">IF(AND(AV72&gt;0,AU72=0),(AP72-AN72)/(AS72-AO72),"")</f>
        <v/>
      </c>
      <c r="BC72" s="24" t="str">
        <f t="shared" ref="BC72:BC100" si="71">IF(AND(AV72&gt;0,AU72=0),AS72-AO72,"")</f>
        <v/>
      </c>
      <c r="BM72" s="31">
        <f t="shared" ref="BM72:BM100" si="72">IF(AND(BD72=BE72,BN72=1),1,0)</f>
        <v>0</v>
      </c>
      <c r="BN72" s="31">
        <f t="shared" ref="BN72:BN100" si="73">IF(BE72&gt;0,1,0)</f>
        <v>0</v>
      </c>
      <c r="BO72" s="31" t="str">
        <f t="shared" ref="BO72:BO100" si="74">IF(BM72=1,BG72,"")</f>
        <v/>
      </c>
      <c r="BP72" s="31" t="str">
        <f t="shared" ref="BP72:BP100" si="75">IF(BM72=1,BF72,"")</f>
        <v/>
      </c>
      <c r="BQ72" s="31" t="str">
        <f t="shared" ref="BQ72:BQ100" si="76">IF(AND(BN72&gt;0,BM72=1),BH72/BK72,"")</f>
        <v/>
      </c>
      <c r="BR72" s="31" t="str">
        <f t="shared" ref="BR72:BR100" si="77">IF(AND(BN72&gt;0,BM72=0),BH72/BK72,"")</f>
        <v/>
      </c>
      <c r="BS72" s="31" t="str">
        <f t="shared" ref="BS72:BS100" si="78">IF(BN72&gt;0,BF72/BG72,"")</f>
        <v/>
      </c>
      <c r="BT72" s="31" t="str">
        <f t="shared" ref="BT72:BT100" si="79">IF(AND(BN72&gt;0,BM72=0),(BH72-BF72)/(BK72-BG72),"")</f>
        <v/>
      </c>
      <c r="BU72" s="31" t="str">
        <f t="shared" ref="BU72:BU100" si="80">IF(AND(BN72&gt;0,BM72=0),BK72-BG72,"")</f>
        <v/>
      </c>
    </row>
    <row r="73" spans="11:73" x14ac:dyDescent="0.3">
      <c r="K73" s="10">
        <f t="shared" si="45"/>
        <v>0</v>
      </c>
      <c r="L73" s="10">
        <f t="shared" si="46"/>
        <v>0</v>
      </c>
      <c r="M73" s="10" t="str">
        <f t="shared" si="47"/>
        <v/>
      </c>
      <c r="N73" s="10" t="str">
        <f t="shared" si="48"/>
        <v/>
      </c>
      <c r="O73" s="10" t="str">
        <f t="shared" si="49"/>
        <v/>
      </c>
      <c r="P73" s="10" t="str">
        <f t="shared" si="50"/>
        <v/>
      </c>
      <c r="Q73" s="10" t="str">
        <f t="shared" si="51"/>
        <v/>
      </c>
      <c r="R73" s="10" t="str">
        <f t="shared" si="52"/>
        <v/>
      </c>
      <c r="S73" s="10" t="str">
        <f t="shared" si="53"/>
        <v/>
      </c>
      <c r="AC73" s="17">
        <f t="shared" si="54"/>
        <v>0</v>
      </c>
      <c r="AD73" s="17">
        <f t="shared" si="55"/>
        <v>0</v>
      </c>
      <c r="AE73" s="32" t="str">
        <f t="shared" si="56"/>
        <v/>
      </c>
      <c r="AF73" s="32" t="str">
        <f t="shared" si="57"/>
        <v/>
      </c>
      <c r="AG73" s="32" t="str">
        <f t="shared" si="58"/>
        <v/>
      </c>
      <c r="AH73" s="32" t="str">
        <f t="shared" si="59"/>
        <v/>
      </c>
      <c r="AI73" s="32" t="str">
        <f t="shared" si="60"/>
        <v/>
      </c>
      <c r="AJ73" s="32" t="str">
        <f t="shared" si="61"/>
        <v/>
      </c>
      <c r="AK73" s="32" t="str">
        <f t="shared" si="62"/>
        <v/>
      </c>
      <c r="AU73" s="24">
        <f t="shared" si="63"/>
        <v>0</v>
      </c>
      <c r="AV73" s="24">
        <f t="shared" si="64"/>
        <v>0</v>
      </c>
      <c r="AW73" s="24" t="str">
        <f t="shared" si="65"/>
        <v/>
      </c>
      <c r="AX73" s="24" t="str">
        <f t="shared" si="66"/>
        <v/>
      </c>
      <c r="AY73" s="24" t="str">
        <f t="shared" si="67"/>
        <v/>
      </c>
      <c r="AZ73" s="24" t="str">
        <f t="shared" si="68"/>
        <v/>
      </c>
      <c r="BA73" s="24" t="str">
        <f t="shared" si="69"/>
        <v/>
      </c>
      <c r="BB73" s="24" t="str">
        <f t="shared" si="70"/>
        <v/>
      </c>
      <c r="BC73" s="24" t="str">
        <f t="shared" si="71"/>
        <v/>
      </c>
      <c r="BM73" s="31">
        <f t="shared" si="72"/>
        <v>0</v>
      </c>
      <c r="BN73" s="31">
        <f t="shared" si="73"/>
        <v>0</v>
      </c>
      <c r="BO73" s="31" t="str">
        <f t="shared" si="74"/>
        <v/>
      </c>
      <c r="BP73" s="31" t="str">
        <f t="shared" si="75"/>
        <v/>
      </c>
      <c r="BQ73" s="31" t="str">
        <f t="shared" si="76"/>
        <v/>
      </c>
      <c r="BR73" s="31" t="str">
        <f t="shared" si="77"/>
        <v/>
      </c>
      <c r="BS73" s="31" t="str">
        <f t="shared" si="78"/>
        <v/>
      </c>
      <c r="BT73" s="31" t="str">
        <f t="shared" si="79"/>
        <v/>
      </c>
      <c r="BU73" s="31" t="str">
        <f t="shared" si="80"/>
        <v/>
      </c>
    </row>
    <row r="74" spans="11:73" x14ac:dyDescent="0.3">
      <c r="K74" s="10">
        <f t="shared" si="45"/>
        <v>0</v>
      </c>
      <c r="L74" s="10">
        <f t="shared" si="46"/>
        <v>0</v>
      </c>
      <c r="M74" s="10" t="str">
        <f t="shared" si="47"/>
        <v/>
      </c>
      <c r="N74" s="10" t="str">
        <f t="shared" si="48"/>
        <v/>
      </c>
      <c r="O74" s="10" t="str">
        <f t="shared" si="49"/>
        <v/>
      </c>
      <c r="P74" s="10" t="str">
        <f t="shared" si="50"/>
        <v/>
      </c>
      <c r="Q74" s="10" t="str">
        <f t="shared" si="51"/>
        <v/>
      </c>
      <c r="R74" s="10" t="str">
        <f t="shared" si="52"/>
        <v/>
      </c>
      <c r="S74" s="10" t="str">
        <f t="shared" si="53"/>
        <v/>
      </c>
      <c r="AC74" s="17">
        <f t="shared" si="54"/>
        <v>0</v>
      </c>
      <c r="AD74" s="17">
        <f t="shared" si="55"/>
        <v>0</v>
      </c>
      <c r="AE74" s="32" t="str">
        <f t="shared" si="56"/>
        <v/>
      </c>
      <c r="AF74" s="32" t="str">
        <f t="shared" si="57"/>
        <v/>
      </c>
      <c r="AG74" s="32" t="str">
        <f t="shared" si="58"/>
        <v/>
      </c>
      <c r="AH74" s="32" t="str">
        <f t="shared" si="59"/>
        <v/>
      </c>
      <c r="AI74" s="32" t="str">
        <f t="shared" si="60"/>
        <v/>
      </c>
      <c r="AJ74" s="32" t="str">
        <f t="shared" si="61"/>
        <v/>
      </c>
      <c r="AK74" s="32" t="str">
        <f t="shared" si="62"/>
        <v/>
      </c>
      <c r="AU74" s="24">
        <f t="shared" si="63"/>
        <v>0</v>
      </c>
      <c r="AV74" s="24">
        <f t="shared" si="64"/>
        <v>0</v>
      </c>
      <c r="AW74" s="24" t="str">
        <f t="shared" si="65"/>
        <v/>
      </c>
      <c r="AX74" s="24" t="str">
        <f t="shared" si="66"/>
        <v/>
      </c>
      <c r="AY74" s="24" t="str">
        <f t="shared" si="67"/>
        <v/>
      </c>
      <c r="AZ74" s="24" t="str">
        <f t="shared" si="68"/>
        <v/>
      </c>
      <c r="BA74" s="24" t="str">
        <f t="shared" si="69"/>
        <v/>
      </c>
      <c r="BB74" s="24" t="str">
        <f t="shared" si="70"/>
        <v/>
      </c>
      <c r="BC74" s="24" t="str">
        <f t="shared" si="71"/>
        <v/>
      </c>
      <c r="BM74" s="31">
        <f t="shared" si="72"/>
        <v>0</v>
      </c>
      <c r="BN74" s="31">
        <f t="shared" si="73"/>
        <v>0</v>
      </c>
      <c r="BO74" s="31" t="str">
        <f t="shared" si="74"/>
        <v/>
      </c>
      <c r="BP74" s="31" t="str">
        <f t="shared" si="75"/>
        <v/>
      </c>
      <c r="BQ74" s="31" t="str">
        <f t="shared" si="76"/>
        <v/>
      </c>
      <c r="BR74" s="31" t="str">
        <f t="shared" si="77"/>
        <v/>
      </c>
      <c r="BS74" s="31" t="str">
        <f t="shared" si="78"/>
        <v/>
      </c>
      <c r="BT74" s="31" t="str">
        <f t="shared" si="79"/>
        <v/>
      </c>
      <c r="BU74" s="31" t="str">
        <f t="shared" si="80"/>
        <v/>
      </c>
    </row>
    <row r="75" spans="11:73" x14ac:dyDescent="0.3">
      <c r="K75" s="10">
        <f t="shared" si="45"/>
        <v>0</v>
      </c>
      <c r="L75" s="10">
        <f t="shared" si="46"/>
        <v>0</v>
      </c>
      <c r="M75" s="10" t="str">
        <f t="shared" si="47"/>
        <v/>
      </c>
      <c r="N75" s="10" t="str">
        <f t="shared" si="48"/>
        <v/>
      </c>
      <c r="O75" s="10" t="str">
        <f t="shared" si="49"/>
        <v/>
      </c>
      <c r="P75" s="10" t="str">
        <f t="shared" si="50"/>
        <v/>
      </c>
      <c r="Q75" s="10" t="str">
        <f t="shared" si="51"/>
        <v/>
      </c>
      <c r="R75" s="10" t="str">
        <f t="shared" si="52"/>
        <v/>
      </c>
      <c r="S75" s="10" t="str">
        <f t="shared" si="53"/>
        <v/>
      </c>
      <c r="AC75" s="17">
        <f t="shared" si="54"/>
        <v>0</v>
      </c>
      <c r="AD75" s="17">
        <f t="shared" si="55"/>
        <v>0</v>
      </c>
      <c r="AE75" s="32" t="str">
        <f t="shared" si="56"/>
        <v/>
      </c>
      <c r="AF75" s="32" t="str">
        <f t="shared" si="57"/>
        <v/>
      </c>
      <c r="AG75" s="32" t="str">
        <f t="shared" si="58"/>
        <v/>
      </c>
      <c r="AH75" s="32" t="str">
        <f t="shared" si="59"/>
        <v/>
      </c>
      <c r="AI75" s="32" t="str">
        <f t="shared" si="60"/>
        <v/>
      </c>
      <c r="AJ75" s="32" t="str">
        <f t="shared" si="61"/>
        <v/>
      </c>
      <c r="AK75" s="32" t="str">
        <f t="shared" si="62"/>
        <v/>
      </c>
      <c r="AU75" s="24">
        <f t="shared" si="63"/>
        <v>0</v>
      </c>
      <c r="AV75" s="24">
        <f t="shared" si="64"/>
        <v>0</v>
      </c>
      <c r="AW75" s="24" t="str">
        <f t="shared" si="65"/>
        <v/>
      </c>
      <c r="AX75" s="24" t="str">
        <f t="shared" si="66"/>
        <v/>
      </c>
      <c r="AY75" s="24" t="str">
        <f t="shared" si="67"/>
        <v/>
      </c>
      <c r="AZ75" s="24" t="str">
        <f t="shared" si="68"/>
        <v/>
      </c>
      <c r="BA75" s="24" t="str">
        <f t="shared" si="69"/>
        <v/>
      </c>
      <c r="BB75" s="24" t="str">
        <f t="shared" si="70"/>
        <v/>
      </c>
      <c r="BC75" s="24" t="str">
        <f t="shared" si="71"/>
        <v/>
      </c>
      <c r="BM75" s="31">
        <f t="shared" si="72"/>
        <v>0</v>
      </c>
      <c r="BN75" s="31">
        <f t="shared" si="73"/>
        <v>0</v>
      </c>
      <c r="BO75" s="31" t="str">
        <f t="shared" si="74"/>
        <v/>
      </c>
      <c r="BP75" s="31" t="str">
        <f t="shared" si="75"/>
        <v/>
      </c>
      <c r="BQ75" s="31" t="str">
        <f t="shared" si="76"/>
        <v/>
      </c>
      <c r="BR75" s="31" t="str">
        <f t="shared" si="77"/>
        <v/>
      </c>
      <c r="BS75" s="31" t="str">
        <f t="shared" si="78"/>
        <v/>
      </c>
      <c r="BT75" s="31" t="str">
        <f t="shared" si="79"/>
        <v/>
      </c>
      <c r="BU75" s="31" t="str">
        <f t="shared" si="80"/>
        <v/>
      </c>
    </row>
    <row r="76" spans="11:73" x14ac:dyDescent="0.3">
      <c r="K76" s="10">
        <f t="shared" si="45"/>
        <v>0</v>
      </c>
      <c r="L76" s="10">
        <f t="shared" si="46"/>
        <v>0</v>
      </c>
      <c r="M76" s="10" t="str">
        <f t="shared" si="47"/>
        <v/>
      </c>
      <c r="N76" s="10" t="str">
        <f t="shared" si="48"/>
        <v/>
      </c>
      <c r="O76" s="10" t="str">
        <f t="shared" si="49"/>
        <v/>
      </c>
      <c r="P76" s="10" t="str">
        <f t="shared" si="50"/>
        <v/>
      </c>
      <c r="Q76" s="10" t="str">
        <f t="shared" si="51"/>
        <v/>
      </c>
      <c r="R76" s="10" t="str">
        <f t="shared" si="52"/>
        <v/>
      </c>
      <c r="S76" s="10" t="str">
        <f t="shared" si="53"/>
        <v/>
      </c>
      <c r="AC76" s="17">
        <f t="shared" si="54"/>
        <v>0</v>
      </c>
      <c r="AD76" s="17">
        <f t="shared" si="55"/>
        <v>0</v>
      </c>
      <c r="AE76" s="32" t="str">
        <f t="shared" si="56"/>
        <v/>
      </c>
      <c r="AF76" s="32" t="str">
        <f t="shared" si="57"/>
        <v/>
      </c>
      <c r="AG76" s="32" t="str">
        <f t="shared" si="58"/>
        <v/>
      </c>
      <c r="AH76" s="32" t="str">
        <f t="shared" si="59"/>
        <v/>
      </c>
      <c r="AI76" s="32" t="str">
        <f t="shared" si="60"/>
        <v/>
      </c>
      <c r="AJ76" s="32" t="str">
        <f t="shared" si="61"/>
        <v/>
      </c>
      <c r="AK76" s="32" t="str">
        <f t="shared" si="62"/>
        <v/>
      </c>
      <c r="AU76" s="24">
        <f t="shared" si="63"/>
        <v>0</v>
      </c>
      <c r="AV76" s="24">
        <f t="shared" si="64"/>
        <v>0</v>
      </c>
      <c r="AW76" s="24" t="str">
        <f t="shared" si="65"/>
        <v/>
      </c>
      <c r="AX76" s="24" t="str">
        <f t="shared" si="66"/>
        <v/>
      </c>
      <c r="AY76" s="24" t="str">
        <f t="shared" si="67"/>
        <v/>
      </c>
      <c r="AZ76" s="24" t="str">
        <f t="shared" si="68"/>
        <v/>
      </c>
      <c r="BA76" s="24" t="str">
        <f t="shared" si="69"/>
        <v/>
      </c>
      <c r="BB76" s="24" t="str">
        <f t="shared" si="70"/>
        <v/>
      </c>
      <c r="BC76" s="24" t="str">
        <f t="shared" si="71"/>
        <v/>
      </c>
      <c r="BM76" s="31">
        <f t="shared" si="72"/>
        <v>0</v>
      </c>
      <c r="BN76" s="31">
        <f t="shared" si="73"/>
        <v>0</v>
      </c>
      <c r="BO76" s="31" t="str">
        <f t="shared" si="74"/>
        <v/>
      </c>
      <c r="BP76" s="31" t="str">
        <f t="shared" si="75"/>
        <v/>
      </c>
      <c r="BQ76" s="31" t="str">
        <f t="shared" si="76"/>
        <v/>
      </c>
      <c r="BR76" s="31" t="str">
        <f t="shared" si="77"/>
        <v/>
      </c>
      <c r="BS76" s="31" t="str">
        <f t="shared" si="78"/>
        <v/>
      </c>
      <c r="BT76" s="31" t="str">
        <f t="shared" si="79"/>
        <v/>
      </c>
      <c r="BU76" s="31" t="str">
        <f t="shared" si="80"/>
        <v/>
      </c>
    </row>
    <row r="77" spans="11:73" x14ac:dyDescent="0.3">
      <c r="K77" s="10">
        <f t="shared" si="45"/>
        <v>0</v>
      </c>
      <c r="L77" s="10">
        <f t="shared" si="46"/>
        <v>0</v>
      </c>
      <c r="M77" s="10" t="str">
        <f t="shared" si="47"/>
        <v/>
      </c>
      <c r="N77" s="10" t="str">
        <f t="shared" si="48"/>
        <v/>
      </c>
      <c r="O77" s="10" t="str">
        <f t="shared" si="49"/>
        <v/>
      </c>
      <c r="P77" s="10" t="str">
        <f t="shared" si="50"/>
        <v/>
      </c>
      <c r="Q77" s="10" t="str">
        <f t="shared" si="51"/>
        <v/>
      </c>
      <c r="R77" s="10" t="str">
        <f t="shared" si="52"/>
        <v/>
      </c>
      <c r="S77" s="10" t="str">
        <f t="shared" si="53"/>
        <v/>
      </c>
      <c r="AC77" s="17">
        <f t="shared" si="54"/>
        <v>0</v>
      </c>
      <c r="AD77" s="17">
        <f t="shared" si="55"/>
        <v>0</v>
      </c>
      <c r="AE77" s="32" t="str">
        <f t="shared" si="56"/>
        <v/>
      </c>
      <c r="AF77" s="32" t="str">
        <f t="shared" si="57"/>
        <v/>
      </c>
      <c r="AG77" s="32" t="str">
        <f t="shared" si="58"/>
        <v/>
      </c>
      <c r="AH77" s="32" t="str">
        <f t="shared" si="59"/>
        <v/>
      </c>
      <c r="AI77" s="32" t="str">
        <f t="shared" si="60"/>
        <v/>
      </c>
      <c r="AJ77" s="32" t="str">
        <f t="shared" si="61"/>
        <v/>
      </c>
      <c r="AK77" s="32" t="str">
        <f t="shared" si="62"/>
        <v/>
      </c>
      <c r="AU77" s="24">
        <f t="shared" si="63"/>
        <v>0</v>
      </c>
      <c r="AV77" s="24">
        <f t="shared" si="64"/>
        <v>0</v>
      </c>
      <c r="AW77" s="24" t="str">
        <f t="shared" si="65"/>
        <v/>
      </c>
      <c r="AX77" s="24" t="str">
        <f t="shared" si="66"/>
        <v/>
      </c>
      <c r="AY77" s="24" t="str">
        <f t="shared" si="67"/>
        <v/>
      </c>
      <c r="AZ77" s="24" t="str">
        <f t="shared" si="68"/>
        <v/>
      </c>
      <c r="BA77" s="24" t="str">
        <f t="shared" si="69"/>
        <v/>
      </c>
      <c r="BB77" s="24" t="str">
        <f t="shared" si="70"/>
        <v/>
      </c>
      <c r="BC77" s="24" t="str">
        <f t="shared" si="71"/>
        <v/>
      </c>
      <c r="BM77" s="31">
        <f t="shared" si="72"/>
        <v>0</v>
      </c>
      <c r="BN77" s="31">
        <f t="shared" si="73"/>
        <v>0</v>
      </c>
      <c r="BO77" s="31" t="str">
        <f t="shared" si="74"/>
        <v/>
      </c>
      <c r="BP77" s="31" t="str">
        <f t="shared" si="75"/>
        <v/>
      </c>
      <c r="BQ77" s="31" t="str">
        <f t="shared" si="76"/>
        <v/>
      </c>
      <c r="BR77" s="31" t="str">
        <f t="shared" si="77"/>
        <v/>
      </c>
      <c r="BS77" s="31" t="str">
        <f t="shared" si="78"/>
        <v/>
      </c>
      <c r="BT77" s="31" t="str">
        <f t="shared" si="79"/>
        <v/>
      </c>
      <c r="BU77" s="31" t="str">
        <f t="shared" si="80"/>
        <v/>
      </c>
    </row>
    <row r="78" spans="11:73" x14ac:dyDescent="0.3">
      <c r="K78" s="10">
        <f t="shared" si="45"/>
        <v>0</v>
      </c>
      <c r="L78" s="10">
        <f t="shared" si="46"/>
        <v>0</v>
      </c>
      <c r="M78" s="10" t="str">
        <f t="shared" si="47"/>
        <v/>
      </c>
      <c r="N78" s="10" t="str">
        <f t="shared" si="48"/>
        <v/>
      </c>
      <c r="O78" s="10" t="str">
        <f t="shared" si="49"/>
        <v/>
      </c>
      <c r="P78" s="10" t="str">
        <f t="shared" si="50"/>
        <v/>
      </c>
      <c r="Q78" s="10" t="str">
        <f t="shared" si="51"/>
        <v/>
      </c>
      <c r="R78" s="10" t="str">
        <f t="shared" si="52"/>
        <v/>
      </c>
      <c r="S78" s="10" t="str">
        <f t="shared" si="53"/>
        <v/>
      </c>
      <c r="AC78" s="17">
        <f t="shared" si="54"/>
        <v>0</v>
      </c>
      <c r="AD78" s="17">
        <f t="shared" si="55"/>
        <v>0</v>
      </c>
      <c r="AE78" s="32" t="str">
        <f t="shared" si="56"/>
        <v/>
      </c>
      <c r="AF78" s="32" t="str">
        <f t="shared" si="57"/>
        <v/>
      </c>
      <c r="AG78" s="32" t="str">
        <f t="shared" si="58"/>
        <v/>
      </c>
      <c r="AH78" s="32" t="str">
        <f t="shared" si="59"/>
        <v/>
      </c>
      <c r="AI78" s="32" t="str">
        <f t="shared" si="60"/>
        <v/>
      </c>
      <c r="AJ78" s="32" t="str">
        <f t="shared" si="61"/>
        <v/>
      </c>
      <c r="AK78" s="32" t="str">
        <f t="shared" si="62"/>
        <v/>
      </c>
      <c r="AU78" s="24">
        <f t="shared" si="63"/>
        <v>0</v>
      </c>
      <c r="AV78" s="24">
        <f t="shared" si="64"/>
        <v>0</v>
      </c>
      <c r="AW78" s="24" t="str">
        <f t="shared" si="65"/>
        <v/>
      </c>
      <c r="AX78" s="24" t="str">
        <f t="shared" si="66"/>
        <v/>
      </c>
      <c r="AY78" s="24" t="str">
        <f t="shared" si="67"/>
        <v/>
      </c>
      <c r="AZ78" s="24" t="str">
        <f t="shared" si="68"/>
        <v/>
      </c>
      <c r="BA78" s="24" t="str">
        <f t="shared" si="69"/>
        <v/>
      </c>
      <c r="BB78" s="24" t="str">
        <f t="shared" si="70"/>
        <v/>
      </c>
      <c r="BC78" s="24" t="str">
        <f t="shared" si="71"/>
        <v/>
      </c>
      <c r="BM78" s="31">
        <f t="shared" si="72"/>
        <v>0</v>
      </c>
      <c r="BN78" s="31">
        <f t="shared" si="73"/>
        <v>0</v>
      </c>
      <c r="BO78" s="31" t="str">
        <f t="shared" si="74"/>
        <v/>
      </c>
      <c r="BP78" s="31" t="str">
        <f t="shared" si="75"/>
        <v/>
      </c>
      <c r="BQ78" s="31" t="str">
        <f t="shared" si="76"/>
        <v/>
      </c>
      <c r="BR78" s="31" t="str">
        <f t="shared" si="77"/>
        <v/>
      </c>
      <c r="BS78" s="31" t="str">
        <f t="shared" si="78"/>
        <v/>
      </c>
      <c r="BT78" s="31" t="str">
        <f t="shared" si="79"/>
        <v/>
      </c>
      <c r="BU78" s="31" t="str">
        <f t="shared" si="80"/>
        <v/>
      </c>
    </row>
    <row r="79" spans="11:73" x14ac:dyDescent="0.3">
      <c r="K79" s="10">
        <f t="shared" si="45"/>
        <v>0</v>
      </c>
      <c r="L79" s="10">
        <f t="shared" si="46"/>
        <v>0</v>
      </c>
      <c r="M79" s="10" t="str">
        <f t="shared" si="47"/>
        <v/>
      </c>
      <c r="N79" s="10" t="str">
        <f t="shared" si="48"/>
        <v/>
      </c>
      <c r="O79" s="10" t="str">
        <f t="shared" si="49"/>
        <v/>
      </c>
      <c r="P79" s="10" t="str">
        <f t="shared" si="50"/>
        <v/>
      </c>
      <c r="Q79" s="10" t="str">
        <f t="shared" si="51"/>
        <v/>
      </c>
      <c r="R79" s="10" t="str">
        <f t="shared" si="52"/>
        <v/>
      </c>
      <c r="S79" s="10" t="str">
        <f t="shared" si="53"/>
        <v/>
      </c>
      <c r="AC79" s="17">
        <f t="shared" si="54"/>
        <v>0</v>
      </c>
      <c r="AD79" s="17">
        <f t="shared" si="55"/>
        <v>0</v>
      </c>
      <c r="AE79" s="32" t="str">
        <f t="shared" si="56"/>
        <v/>
      </c>
      <c r="AF79" s="32" t="str">
        <f t="shared" si="57"/>
        <v/>
      </c>
      <c r="AG79" s="32" t="str">
        <f t="shared" si="58"/>
        <v/>
      </c>
      <c r="AH79" s="32" t="str">
        <f t="shared" si="59"/>
        <v/>
      </c>
      <c r="AI79" s="32" t="str">
        <f t="shared" si="60"/>
        <v/>
      </c>
      <c r="AJ79" s="32" t="str">
        <f t="shared" si="61"/>
        <v/>
      </c>
      <c r="AK79" s="32" t="str">
        <f t="shared" si="62"/>
        <v/>
      </c>
      <c r="AU79" s="24">
        <f t="shared" si="63"/>
        <v>0</v>
      </c>
      <c r="AV79" s="24">
        <f t="shared" si="64"/>
        <v>0</v>
      </c>
      <c r="AW79" s="24" t="str">
        <f t="shared" si="65"/>
        <v/>
      </c>
      <c r="AX79" s="24" t="str">
        <f t="shared" si="66"/>
        <v/>
      </c>
      <c r="AY79" s="24" t="str">
        <f t="shared" si="67"/>
        <v/>
      </c>
      <c r="AZ79" s="24" t="str">
        <f t="shared" si="68"/>
        <v/>
      </c>
      <c r="BA79" s="24" t="str">
        <f t="shared" si="69"/>
        <v/>
      </c>
      <c r="BB79" s="24" t="str">
        <f t="shared" si="70"/>
        <v/>
      </c>
      <c r="BC79" s="24" t="str">
        <f t="shared" si="71"/>
        <v/>
      </c>
      <c r="BM79" s="31">
        <f t="shared" si="72"/>
        <v>0</v>
      </c>
      <c r="BN79" s="31">
        <f t="shared" si="73"/>
        <v>0</v>
      </c>
      <c r="BO79" s="31" t="str">
        <f t="shared" si="74"/>
        <v/>
      </c>
      <c r="BP79" s="31" t="str">
        <f t="shared" si="75"/>
        <v/>
      </c>
      <c r="BQ79" s="31" t="str">
        <f t="shared" si="76"/>
        <v/>
      </c>
      <c r="BR79" s="31" t="str">
        <f t="shared" si="77"/>
        <v/>
      </c>
      <c r="BS79" s="31" t="str">
        <f t="shared" si="78"/>
        <v/>
      </c>
      <c r="BT79" s="31" t="str">
        <f t="shared" si="79"/>
        <v/>
      </c>
      <c r="BU79" s="31" t="str">
        <f t="shared" si="80"/>
        <v/>
      </c>
    </row>
    <row r="80" spans="11:73" x14ac:dyDescent="0.3">
      <c r="K80" s="10">
        <f t="shared" si="45"/>
        <v>0</v>
      </c>
      <c r="L80" s="10">
        <f t="shared" si="46"/>
        <v>0</v>
      </c>
      <c r="M80" s="10" t="str">
        <f t="shared" si="47"/>
        <v/>
      </c>
      <c r="N80" s="10" t="str">
        <f t="shared" si="48"/>
        <v/>
      </c>
      <c r="O80" s="10" t="str">
        <f t="shared" si="49"/>
        <v/>
      </c>
      <c r="P80" s="10" t="str">
        <f t="shared" si="50"/>
        <v/>
      </c>
      <c r="Q80" s="10" t="str">
        <f t="shared" si="51"/>
        <v/>
      </c>
      <c r="R80" s="10" t="str">
        <f t="shared" si="52"/>
        <v/>
      </c>
      <c r="S80" s="10" t="str">
        <f t="shared" si="53"/>
        <v/>
      </c>
      <c r="AC80" s="17">
        <f t="shared" si="54"/>
        <v>0</v>
      </c>
      <c r="AD80" s="17">
        <f t="shared" si="55"/>
        <v>0</v>
      </c>
      <c r="AE80" s="32" t="str">
        <f t="shared" si="56"/>
        <v/>
      </c>
      <c r="AF80" s="32" t="str">
        <f t="shared" si="57"/>
        <v/>
      </c>
      <c r="AG80" s="32" t="str">
        <f t="shared" si="58"/>
        <v/>
      </c>
      <c r="AH80" s="32" t="str">
        <f t="shared" si="59"/>
        <v/>
      </c>
      <c r="AI80" s="32" t="str">
        <f t="shared" si="60"/>
        <v/>
      </c>
      <c r="AJ80" s="32" t="str">
        <f t="shared" si="61"/>
        <v/>
      </c>
      <c r="AK80" s="32" t="str">
        <f t="shared" si="62"/>
        <v/>
      </c>
      <c r="AU80" s="24">
        <f t="shared" si="63"/>
        <v>0</v>
      </c>
      <c r="AV80" s="24">
        <f t="shared" si="64"/>
        <v>0</v>
      </c>
      <c r="AW80" s="24" t="str">
        <f t="shared" si="65"/>
        <v/>
      </c>
      <c r="AX80" s="24" t="str">
        <f t="shared" si="66"/>
        <v/>
      </c>
      <c r="AY80" s="24" t="str">
        <f t="shared" si="67"/>
        <v/>
      </c>
      <c r="AZ80" s="24" t="str">
        <f t="shared" si="68"/>
        <v/>
      </c>
      <c r="BA80" s="24" t="str">
        <f t="shared" si="69"/>
        <v/>
      </c>
      <c r="BB80" s="24" t="str">
        <f t="shared" si="70"/>
        <v/>
      </c>
      <c r="BC80" s="24" t="str">
        <f t="shared" si="71"/>
        <v/>
      </c>
      <c r="BM80" s="31">
        <f t="shared" si="72"/>
        <v>0</v>
      </c>
      <c r="BN80" s="31">
        <f t="shared" si="73"/>
        <v>0</v>
      </c>
      <c r="BO80" s="31" t="str">
        <f t="shared" si="74"/>
        <v/>
      </c>
      <c r="BP80" s="31" t="str">
        <f t="shared" si="75"/>
        <v/>
      </c>
      <c r="BQ80" s="31" t="str">
        <f t="shared" si="76"/>
        <v/>
      </c>
      <c r="BR80" s="31" t="str">
        <f t="shared" si="77"/>
        <v/>
      </c>
      <c r="BS80" s="31" t="str">
        <f t="shared" si="78"/>
        <v/>
      </c>
      <c r="BT80" s="31" t="str">
        <f t="shared" si="79"/>
        <v/>
      </c>
      <c r="BU80" s="31" t="str">
        <f t="shared" si="80"/>
        <v/>
      </c>
    </row>
    <row r="81" spans="11:73" x14ac:dyDescent="0.3">
      <c r="K81" s="10">
        <f t="shared" si="45"/>
        <v>0</v>
      </c>
      <c r="L81" s="10">
        <f t="shared" si="46"/>
        <v>0</v>
      </c>
      <c r="M81" s="10" t="str">
        <f t="shared" si="47"/>
        <v/>
      </c>
      <c r="N81" s="10" t="str">
        <f t="shared" si="48"/>
        <v/>
      </c>
      <c r="O81" s="10" t="str">
        <f t="shared" si="49"/>
        <v/>
      </c>
      <c r="P81" s="10" t="str">
        <f t="shared" si="50"/>
        <v/>
      </c>
      <c r="Q81" s="10" t="str">
        <f t="shared" si="51"/>
        <v/>
      </c>
      <c r="R81" s="10" t="str">
        <f t="shared" si="52"/>
        <v/>
      </c>
      <c r="S81" s="10" t="str">
        <f t="shared" si="53"/>
        <v/>
      </c>
      <c r="AC81" s="17">
        <f t="shared" si="54"/>
        <v>0</v>
      </c>
      <c r="AD81" s="17">
        <f t="shared" si="55"/>
        <v>0</v>
      </c>
      <c r="AE81" s="32" t="str">
        <f t="shared" si="56"/>
        <v/>
      </c>
      <c r="AF81" s="32" t="str">
        <f t="shared" si="57"/>
        <v/>
      </c>
      <c r="AG81" s="32" t="str">
        <f t="shared" si="58"/>
        <v/>
      </c>
      <c r="AH81" s="32" t="str">
        <f t="shared" si="59"/>
        <v/>
      </c>
      <c r="AI81" s="32" t="str">
        <f t="shared" si="60"/>
        <v/>
      </c>
      <c r="AJ81" s="32" t="str">
        <f t="shared" si="61"/>
        <v/>
      </c>
      <c r="AK81" s="32" t="str">
        <f t="shared" si="62"/>
        <v/>
      </c>
      <c r="AU81" s="24">
        <f t="shared" si="63"/>
        <v>0</v>
      </c>
      <c r="AV81" s="24">
        <f t="shared" si="64"/>
        <v>0</v>
      </c>
      <c r="AW81" s="24" t="str">
        <f t="shared" si="65"/>
        <v/>
      </c>
      <c r="AX81" s="24" t="str">
        <f t="shared" si="66"/>
        <v/>
      </c>
      <c r="AY81" s="24" t="str">
        <f t="shared" si="67"/>
        <v/>
      </c>
      <c r="AZ81" s="24" t="str">
        <f t="shared" si="68"/>
        <v/>
      </c>
      <c r="BA81" s="24" t="str">
        <f t="shared" si="69"/>
        <v/>
      </c>
      <c r="BB81" s="24" t="str">
        <f t="shared" si="70"/>
        <v/>
      </c>
      <c r="BC81" s="24" t="str">
        <f t="shared" si="71"/>
        <v/>
      </c>
      <c r="BM81" s="31">
        <f t="shared" si="72"/>
        <v>0</v>
      </c>
      <c r="BN81" s="31">
        <f t="shared" si="73"/>
        <v>0</v>
      </c>
      <c r="BO81" s="31" t="str">
        <f t="shared" si="74"/>
        <v/>
      </c>
      <c r="BP81" s="31" t="str">
        <f t="shared" si="75"/>
        <v/>
      </c>
      <c r="BQ81" s="31" t="str">
        <f t="shared" si="76"/>
        <v/>
      </c>
      <c r="BR81" s="31" t="str">
        <f t="shared" si="77"/>
        <v/>
      </c>
      <c r="BS81" s="31" t="str">
        <f t="shared" si="78"/>
        <v/>
      </c>
      <c r="BT81" s="31" t="str">
        <f t="shared" si="79"/>
        <v/>
      </c>
      <c r="BU81" s="31" t="str">
        <f t="shared" si="80"/>
        <v/>
      </c>
    </row>
    <row r="82" spans="11:73" x14ac:dyDescent="0.3">
      <c r="K82" s="10">
        <f t="shared" si="45"/>
        <v>0</v>
      </c>
      <c r="L82" s="10">
        <f t="shared" si="46"/>
        <v>0</v>
      </c>
      <c r="M82" s="10" t="str">
        <f t="shared" si="47"/>
        <v/>
      </c>
      <c r="N82" s="10" t="str">
        <f t="shared" si="48"/>
        <v/>
      </c>
      <c r="O82" s="10" t="str">
        <f t="shared" si="49"/>
        <v/>
      </c>
      <c r="P82" s="10" t="str">
        <f t="shared" si="50"/>
        <v/>
      </c>
      <c r="Q82" s="10" t="str">
        <f t="shared" si="51"/>
        <v/>
      </c>
      <c r="R82" s="10" t="str">
        <f t="shared" si="52"/>
        <v/>
      </c>
      <c r="S82" s="10" t="str">
        <f t="shared" si="53"/>
        <v/>
      </c>
      <c r="AC82" s="17">
        <f t="shared" si="54"/>
        <v>0</v>
      </c>
      <c r="AD82" s="17">
        <f t="shared" si="55"/>
        <v>0</v>
      </c>
      <c r="AE82" s="32" t="str">
        <f t="shared" si="56"/>
        <v/>
      </c>
      <c r="AF82" s="32" t="str">
        <f t="shared" si="57"/>
        <v/>
      </c>
      <c r="AG82" s="32" t="str">
        <f t="shared" si="58"/>
        <v/>
      </c>
      <c r="AH82" s="32" t="str">
        <f t="shared" si="59"/>
        <v/>
      </c>
      <c r="AI82" s="32" t="str">
        <f t="shared" si="60"/>
        <v/>
      </c>
      <c r="AJ82" s="32" t="str">
        <f t="shared" si="61"/>
        <v/>
      </c>
      <c r="AK82" s="32" t="str">
        <f t="shared" si="62"/>
        <v/>
      </c>
      <c r="AU82" s="24">
        <f t="shared" si="63"/>
        <v>0</v>
      </c>
      <c r="AV82" s="24">
        <f t="shared" si="64"/>
        <v>0</v>
      </c>
      <c r="AW82" s="24" t="str">
        <f t="shared" si="65"/>
        <v/>
      </c>
      <c r="AX82" s="24" t="str">
        <f t="shared" si="66"/>
        <v/>
      </c>
      <c r="AY82" s="24" t="str">
        <f t="shared" si="67"/>
        <v/>
      </c>
      <c r="AZ82" s="24" t="str">
        <f t="shared" si="68"/>
        <v/>
      </c>
      <c r="BA82" s="24" t="str">
        <f t="shared" si="69"/>
        <v/>
      </c>
      <c r="BB82" s="24" t="str">
        <f t="shared" si="70"/>
        <v/>
      </c>
      <c r="BC82" s="24" t="str">
        <f t="shared" si="71"/>
        <v/>
      </c>
      <c r="BM82" s="31">
        <f t="shared" si="72"/>
        <v>0</v>
      </c>
      <c r="BN82" s="31">
        <f t="shared" si="73"/>
        <v>0</v>
      </c>
      <c r="BO82" s="31" t="str">
        <f t="shared" si="74"/>
        <v/>
      </c>
      <c r="BP82" s="31" t="str">
        <f t="shared" si="75"/>
        <v/>
      </c>
      <c r="BQ82" s="31" t="str">
        <f t="shared" si="76"/>
        <v/>
      </c>
      <c r="BR82" s="31" t="str">
        <f t="shared" si="77"/>
        <v/>
      </c>
      <c r="BS82" s="31" t="str">
        <f t="shared" si="78"/>
        <v/>
      </c>
      <c r="BT82" s="31" t="str">
        <f t="shared" si="79"/>
        <v/>
      </c>
      <c r="BU82" s="31" t="str">
        <f t="shared" si="80"/>
        <v/>
      </c>
    </row>
    <row r="83" spans="11:73" x14ac:dyDescent="0.3">
      <c r="K83" s="10">
        <f t="shared" si="45"/>
        <v>0</v>
      </c>
      <c r="L83" s="10">
        <f t="shared" si="46"/>
        <v>0</v>
      </c>
      <c r="M83" s="10" t="str">
        <f t="shared" si="47"/>
        <v/>
      </c>
      <c r="N83" s="10" t="str">
        <f t="shared" si="48"/>
        <v/>
      </c>
      <c r="O83" s="10" t="str">
        <f t="shared" si="49"/>
        <v/>
      </c>
      <c r="P83" s="10" t="str">
        <f t="shared" si="50"/>
        <v/>
      </c>
      <c r="Q83" s="10" t="str">
        <f t="shared" si="51"/>
        <v/>
      </c>
      <c r="R83" s="10" t="str">
        <f t="shared" si="52"/>
        <v/>
      </c>
      <c r="S83" s="10" t="str">
        <f t="shared" si="53"/>
        <v/>
      </c>
      <c r="AC83" s="17">
        <f t="shared" si="54"/>
        <v>0</v>
      </c>
      <c r="AD83" s="17">
        <f t="shared" si="55"/>
        <v>0</v>
      </c>
      <c r="AE83" s="32" t="str">
        <f t="shared" si="56"/>
        <v/>
      </c>
      <c r="AF83" s="32" t="str">
        <f t="shared" si="57"/>
        <v/>
      </c>
      <c r="AG83" s="32" t="str">
        <f t="shared" si="58"/>
        <v/>
      </c>
      <c r="AH83" s="32" t="str">
        <f t="shared" si="59"/>
        <v/>
      </c>
      <c r="AI83" s="32" t="str">
        <f t="shared" si="60"/>
        <v/>
      </c>
      <c r="AJ83" s="32" t="str">
        <f t="shared" si="61"/>
        <v/>
      </c>
      <c r="AK83" s="32" t="str">
        <f t="shared" si="62"/>
        <v/>
      </c>
      <c r="AU83" s="24">
        <f t="shared" si="63"/>
        <v>0</v>
      </c>
      <c r="AV83" s="24">
        <f t="shared" si="64"/>
        <v>0</v>
      </c>
      <c r="AW83" s="24" t="str">
        <f t="shared" si="65"/>
        <v/>
      </c>
      <c r="AX83" s="24" t="str">
        <f t="shared" si="66"/>
        <v/>
      </c>
      <c r="AY83" s="24" t="str">
        <f t="shared" si="67"/>
        <v/>
      </c>
      <c r="AZ83" s="24" t="str">
        <f t="shared" si="68"/>
        <v/>
      </c>
      <c r="BA83" s="24" t="str">
        <f t="shared" si="69"/>
        <v/>
      </c>
      <c r="BB83" s="24" t="str">
        <f t="shared" si="70"/>
        <v/>
      </c>
      <c r="BC83" s="24" t="str">
        <f t="shared" si="71"/>
        <v/>
      </c>
      <c r="BM83" s="31">
        <f t="shared" si="72"/>
        <v>0</v>
      </c>
      <c r="BN83" s="31">
        <f t="shared" si="73"/>
        <v>0</v>
      </c>
      <c r="BO83" s="31" t="str">
        <f t="shared" si="74"/>
        <v/>
      </c>
      <c r="BP83" s="31" t="str">
        <f t="shared" si="75"/>
        <v/>
      </c>
      <c r="BQ83" s="31" t="str">
        <f t="shared" si="76"/>
        <v/>
      </c>
      <c r="BR83" s="31" t="str">
        <f t="shared" si="77"/>
        <v/>
      </c>
      <c r="BS83" s="31" t="str">
        <f t="shared" si="78"/>
        <v/>
      </c>
      <c r="BT83" s="31" t="str">
        <f t="shared" si="79"/>
        <v/>
      </c>
      <c r="BU83" s="31" t="str">
        <f t="shared" si="80"/>
        <v/>
      </c>
    </row>
    <row r="84" spans="11:73" x14ac:dyDescent="0.3">
      <c r="K84" s="10">
        <f t="shared" si="45"/>
        <v>0</v>
      </c>
      <c r="L84" s="10">
        <f t="shared" si="46"/>
        <v>0</v>
      </c>
      <c r="M84" s="10" t="str">
        <f t="shared" si="47"/>
        <v/>
      </c>
      <c r="N84" s="10" t="str">
        <f t="shared" si="48"/>
        <v/>
      </c>
      <c r="O84" s="10" t="str">
        <f t="shared" si="49"/>
        <v/>
      </c>
      <c r="P84" s="10" t="str">
        <f t="shared" si="50"/>
        <v/>
      </c>
      <c r="Q84" s="10" t="str">
        <f t="shared" si="51"/>
        <v/>
      </c>
      <c r="R84" s="10" t="str">
        <f t="shared" si="52"/>
        <v/>
      </c>
      <c r="S84" s="10" t="str">
        <f t="shared" si="53"/>
        <v/>
      </c>
      <c r="AC84" s="17">
        <f t="shared" si="54"/>
        <v>0</v>
      </c>
      <c r="AD84" s="17">
        <f t="shared" si="55"/>
        <v>0</v>
      </c>
      <c r="AE84" s="32" t="str">
        <f t="shared" si="56"/>
        <v/>
      </c>
      <c r="AF84" s="32" t="str">
        <f t="shared" si="57"/>
        <v/>
      </c>
      <c r="AG84" s="32" t="str">
        <f t="shared" si="58"/>
        <v/>
      </c>
      <c r="AH84" s="32" t="str">
        <f t="shared" si="59"/>
        <v/>
      </c>
      <c r="AI84" s="32" t="str">
        <f t="shared" si="60"/>
        <v/>
      </c>
      <c r="AJ84" s="32" t="str">
        <f t="shared" si="61"/>
        <v/>
      </c>
      <c r="AK84" s="32" t="str">
        <f t="shared" si="62"/>
        <v/>
      </c>
      <c r="AU84" s="24">
        <f t="shared" si="63"/>
        <v>0</v>
      </c>
      <c r="AV84" s="24">
        <f t="shared" si="64"/>
        <v>0</v>
      </c>
      <c r="AW84" s="24" t="str">
        <f t="shared" si="65"/>
        <v/>
      </c>
      <c r="AX84" s="24" t="str">
        <f t="shared" si="66"/>
        <v/>
      </c>
      <c r="AY84" s="24" t="str">
        <f t="shared" si="67"/>
        <v/>
      </c>
      <c r="AZ84" s="24" t="str">
        <f t="shared" si="68"/>
        <v/>
      </c>
      <c r="BA84" s="24" t="str">
        <f t="shared" si="69"/>
        <v/>
      </c>
      <c r="BB84" s="24" t="str">
        <f t="shared" si="70"/>
        <v/>
      </c>
      <c r="BC84" s="24" t="str">
        <f t="shared" si="71"/>
        <v/>
      </c>
      <c r="BM84" s="31">
        <f t="shared" si="72"/>
        <v>0</v>
      </c>
      <c r="BN84" s="31">
        <f t="shared" si="73"/>
        <v>0</v>
      </c>
      <c r="BO84" s="31" t="str">
        <f t="shared" si="74"/>
        <v/>
      </c>
      <c r="BP84" s="31" t="str">
        <f t="shared" si="75"/>
        <v/>
      </c>
      <c r="BQ84" s="31" t="str">
        <f t="shared" si="76"/>
        <v/>
      </c>
      <c r="BR84" s="31" t="str">
        <f t="shared" si="77"/>
        <v/>
      </c>
      <c r="BS84" s="31" t="str">
        <f t="shared" si="78"/>
        <v/>
      </c>
      <c r="BT84" s="31" t="str">
        <f t="shared" si="79"/>
        <v/>
      </c>
      <c r="BU84" s="31" t="str">
        <f t="shared" si="80"/>
        <v/>
      </c>
    </row>
    <row r="85" spans="11:73" x14ac:dyDescent="0.3">
      <c r="K85" s="10">
        <f t="shared" si="45"/>
        <v>0</v>
      </c>
      <c r="L85" s="10">
        <f t="shared" si="46"/>
        <v>0</v>
      </c>
      <c r="M85" s="10" t="str">
        <f t="shared" si="47"/>
        <v/>
      </c>
      <c r="N85" s="10" t="str">
        <f t="shared" si="48"/>
        <v/>
      </c>
      <c r="O85" s="10" t="str">
        <f t="shared" si="49"/>
        <v/>
      </c>
      <c r="P85" s="10" t="str">
        <f t="shared" si="50"/>
        <v/>
      </c>
      <c r="Q85" s="10" t="str">
        <f t="shared" si="51"/>
        <v/>
      </c>
      <c r="R85" s="10" t="str">
        <f t="shared" si="52"/>
        <v/>
      </c>
      <c r="S85" s="10" t="str">
        <f t="shared" si="53"/>
        <v/>
      </c>
      <c r="AC85" s="17">
        <f t="shared" si="54"/>
        <v>0</v>
      </c>
      <c r="AD85" s="17">
        <f t="shared" si="55"/>
        <v>0</v>
      </c>
      <c r="AE85" s="32" t="str">
        <f t="shared" si="56"/>
        <v/>
      </c>
      <c r="AF85" s="32" t="str">
        <f t="shared" si="57"/>
        <v/>
      </c>
      <c r="AG85" s="32" t="str">
        <f t="shared" si="58"/>
        <v/>
      </c>
      <c r="AH85" s="32" t="str">
        <f t="shared" si="59"/>
        <v/>
      </c>
      <c r="AI85" s="32" t="str">
        <f t="shared" si="60"/>
        <v/>
      </c>
      <c r="AJ85" s="32" t="str">
        <f t="shared" si="61"/>
        <v/>
      </c>
      <c r="AK85" s="32" t="str">
        <f t="shared" si="62"/>
        <v/>
      </c>
      <c r="AU85" s="24">
        <f t="shared" si="63"/>
        <v>0</v>
      </c>
      <c r="AV85" s="24">
        <f t="shared" si="64"/>
        <v>0</v>
      </c>
      <c r="AW85" s="24" t="str">
        <f t="shared" si="65"/>
        <v/>
      </c>
      <c r="AX85" s="24" t="str">
        <f t="shared" si="66"/>
        <v/>
      </c>
      <c r="AY85" s="24" t="str">
        <f t="shared" si="67"/>
        <v/>
      </c>
      <c r="AZ85" s="24" t="str">
        <f t="shared" si="68"/>
        <v/>
      </c>
      <c r="BA85" s="24" t="str">
        <f t="shared" si="69"/>
        <v/>
      </c>
      <c r="BB85" s="24" t="str">
        <f t="shared" si="70"/>
        <v/>
      </c>
      <c r="BC85" s="24" t="str">
        <f t="shared" si="71"/>
        <v/>
      </c>
      <c r="BM85" s="31">
        <f t="shared" si="72"/>
        <v>0</v>
      </c>
      <c r="BN85" s="31">
        <f t="shared" si="73"/>
        <v>0</v>
      </c>
      <c r="BO85" s="31" t="str">
        <f t="shared" si="74"/>
        <v/>
      </c>
      <c r="BP85" s="31" t="str">
        <f t="shared" si="75"/>
        <v/>
      </c>
      <c r="BQ85" s="31" t="str">
        <f t="shared" si="76"/>
        <v/>
      </c>
      <c r="BR85" s="31" t="str">
        <f t="shared" si="77"/>
        <v/>
      </c>
      <c r="BS85" s="31" t="str">
        <f t="shared" si="78"/>
        <v/>
      </c>
      <c r="BT85" s="31" t="str">
        <f t="shared" si="79"/>
        <v/>
      </c>
      <c r="BU85" s="31" t="str">
        <f t="shared" si="80"/>
        <v/>
      </c>
    </row>
    <row r="86" spans="11:73" x14ac:dyDescent="0.3">
      <c r="K86" s="10">
        <f t="shared" si="45"/>
        <v>0</v>
      </c>
      <c r="L86" s="10">
        <f t="shared" si="46"/>
        <v>0</v>
      </c>
      <c r="M86" s="10" t="str">
        <f t="shared" si="47"/>
        <v/>
      </c>
      <c r="N86" s="10" t="str">
        <f t="shared" si="48"/>
        <v/>
      </c>
      <c r="O86" s="10" t="str">
        <f t="shared" si="49"/>
        <v/>
      </c>
      <c r="P86" s="10" t="str">
        <f t="shared" si="50"/>
        <v/>
      </c>
      <c r="Q86" s="10" t="str">
        <f t="shared" si="51"/>
        <v/>
      </c>
      <c r="R86" s="10" t="str">
        <f t="shared" si="52"/>
        <v/>
      </c>
      <c r="S86" s="10" t="str">
        <f t="shared" si="53"/>
        <v/>
      </c>
      <c r="AC86" s="17">
        <f t="shared" si="54"/>
        <v>0</v>
      </c>
      <c r="AD86" s="17">
        <f t="shared" si="55"/>
        <v>0</v>
      </c>
      <c r="AE86" s="32" t="str">
        <f t="shared" si="56"/>
        <v/>
      </c>
      <c r="AF86" s="32" t="str">
        <f t="shared" si="57"/>
        <v/>
      </c>
      <c r="AG86" s="32" t="str">
        <f t="shared" si="58"/>
        <v/>
      </c>
      <c r="AH86" s="32" t="str">
        <f t="shared" si="59"/>
        <v/>
      </c>
      <c r="AI86" s="32" t="str">
        <f t="shared" si="60"/>
        <v/>
      </c>
      <c r="AJ86" s="32" t="str">
        <f t="shared" si="61"/>
        <v/>
      </c>
      <c r="AK86" s="32" t="str">
        <f t="shared" si="62"/>
        <v/>
      </c>
      <c r="AU86" s="24">
        <f t="shared" si="63"/>
        <v>0</v>
      </c>
      <c r="AV86" s="24">
        <f t="shared" si="64"/>
        <v>0</v>
      </c>
      <c r="AW86" s="24" t="str">
        <f t="shared" si="65"/>
        <v/>
      </c>
      <c r="AX86" s="24" t="str">
        <f t="shared" si="66"/>
        <v/>
      </c>
      <c r="AY86" s="24" t="str">
        <f t="shared" si="67"/>
        <v/>
      </c>
      <c r="AZ86" s="24" t="str">
        <f t="shared" si="68"/>
        <v/>
      </c>
      <c r="BA86" s="24" t="str">
        <f t="shared" si="69"/>
        <v/>
      </c>
      <c r="BB86" s="24" t="str">
        <f t="shared" si="70"/>
        <v/>
      </c>
      <c r="BC86" s="24" t="str">
        <f t="shared" si="71"/>
        <v/>
      </c>
      <c r="BM86" s="31">
        <f t="shared" si="72"/>
        <v>0</v>
      </c>
      <c r="BN86" s="31">
        <f t="shared" si="73"/>
        <v>0</v>
      </c>
      <c r="BO86" s="31" t="str">
        <f t="shared" si="74"/>
        <v/>
      </c>
      <c r="BP86" s="31" t="str">
        <f t="shared" si="75"/>
        <v/>
      </c>
      <c r="BQ86" s="31" t="str">
        <f t="shared" si="76"/>
        <v/>
      </c>
      <c r="BR86" s="31" t="str">
        <f t="shared" si="77"/>
        <v/>
      </c>
      <c r="BS86" s="31" t="str">
        <f t="shared" si="78"/>
        <v/>
      </c>
      <c r="BT86" s="31" t="str">
        <f t="shared" si="79"/>
        <v/>
      </c>
      <c r="BU86" s="31" t="str">
        <f t="shared" si="80"/>
        <v/>
      </c>
    </row>
    <row r="87" spans="11:73" x14ac:dyDescent="0.3">
      <c r="K87" s="10">
        <f t="shared" si="45"/>
        <v>0</v>
      </c>
      <c r="L87" s="10">
        <f t="shared" si="46"/>
        <v>0</v>
      </c>
      <c r="M87" s="10" t="str">
        <f t="shared" si="47"/>
        <v/>
      </c>
      <c r="N87" s="10" t="str">
        <f t="shared" si="48"/>
        <v/>
      </c>
      <c r="O87" s="10" t="str">
        <f t="shared" si="49"/>
        <v/>
      </c>
      <c r="P87" s="10" t="str">
        <f t="shared" si="50"/>
        <v/>
      </c>
      <c r="Q87" s="10" t="str">
        <f t="shared" si="51"/>
        <v/>
      </c>
      <c r="R87" s="10" t="str">
        <f t="shared" si="52"/>
        <v/>
      </c>
      <c r="S87" s="10" t="str">
        <f t="shared" si="53"/>
        <v/>
      </c>
      <c r="AC87" s="17">
        <f t="shared" si="54"/>
        <v>0</v>
      </c>
      <c r="AD87" s="17">
        <f t="shared" si="55"/>
        <v>0</v>
      </c>
      <c r="AE87" s="32" t="str">
        <f t="shared" si="56"/>
        <v/>
      </c>
      <c r="AF87" s="32" t="str">
        <f t="shared" si="57"/>
        <v/>
      </c>
      <c r="AG87" s="32" t="str">
        <f t="shared" si="58"/>
        <v/>
      </c>
      <c r="AH87" s="32" t="str">
        <f t="shared" si="59"/>
        <v/>
      </c>
      <c r="AI87" s="32" t="str">
        <f t="shared" si="60"/>
        <v/>
      </c>
      <c r="AJ87" s="32" t="str">
        <f t="shared" si="61"/>
        <v/>
      </c>
      <c r="AK87" s="32" t="str">
        <f t="shared" si="62"/>
        <v/>
      </c>
      <c r="AU87" s="24">
        <f t="shared" si="63"/>
        <v>0</v>
      </c>
      <c r="AV87" s="24">
        <f t="shared" si="64"/>
        <v>0</v>
      </c>
      <c r="AW87" s="24" t="str">
        <f t="shared" si="65"/>
        <v/>
      </c>
      <c r="AX87" s="24" t="str">
        <f t="shared" si="66"/>
        <v/>
      </c>
      <c r="AY87" s="24" t="str">
        <f t="shared" si="67"/>
        <v/>
      </c>
      <c r="AZ87" s="24" t="str">
        <f t="shared" si="68"/>
        <v/>
      </c>
      <c r="BA87" s="24" t="str">
        <f t="shared" si="69"/>
        <v/>
      </c>
      <c r="BB87" s="24" t="str">
        <f t="shared" si="70"/>
        <v/>
      </c>
      <c r="BC87" s="24" t="str">
        <f t="shared" si="71"/>
        <v/>
      </c>
      <c r="BM87" s="31">
        <f t="shared" si="72"/>
        <v>0</v>
      </c>
      <c r="BN87" s="31">
        <f t="shared" si="73"/>
        <v>0</v>
      </c>
      <c r="BO87" s="31" t="str">
        <f t="shared" si="74"/>
        <v/>
      </c>
      <c r="BP87" s="31" t="str">
        <f t="shared" si="75"/>
        <v/>
      </c>
      <c r="BQ87" s="31" t="str">
        <f t="shared" si="76"/>
        <v/>
      </c>
      <c r="BR87" s="31" t="str">
        <f t="shared" si="77"/>
        <v/>
      </c>
      <c r="BS87" s="31" t="str">
        <f t="shared" si="78"/>
        <v/>
      </c>
      <c r="BT87" s="31" t="str">
        <f t="shared" si="79"/>
        <v/>
      </c>
      <c r="BU87" s="31" t="str">
        <f t="shared" si="80"/>
        <v/>
      </c>
    </row>
    <row r="88" spans="11:73" x14ac:dyDescent="0.3">
      <c r="K88" s="10">
        <f t="shared" si="45"/>
        <v>0</v>
      </c>
      <c r="L88" s="10">
        <f t="shared" si="46"/>
        <v>0</v>
      </c>
      <c r="M88" s="10" t="str">
        <f t="shared" si="47"/>
        <v/>
      </c>
      <c r="N88" s="10" t="str">
        <f t="shared" si="48"/>
        <v/>
      </c>
      <c r="O88" s="10" t="str">
        <f t="shared" si="49"/>
        <v/>
      </c>
      <c r="P88" s="10" t="str">
        <f t="shared" si="50"/>
        <v/>
      </c>
      <c r="Q88" s="10" t="str">
        <f t="shared" si="51"/>
        <v/>
      </c>
      <c r="R88" s="10" t="str">
        <f t="shared" si="52"/>
        <v/>
      </c>
      <c r="S88" s="10" t="str">
        <f t="shared" si="53"/>
        <v/>
      </c>
      <c r="AC88" s="17">
        <f t="shared" si="54"/>
        <v>0</v>
      </c>
      <c r="AD88" s="17">
        <f t="shared" si="55"/>
        <v>0</v>
      </c>
      <c r="AE88" s="32" t="str">
        <f t="shared" si="56"/>
        <v/>
      </c>
      <c r="AF88" s="32" t="str">
        <f t="shared" si="57"/>
        <v/>
      </c>
      <c r="AG88" s="32" t="str">
        <f t="shared" si="58"/>
        <v/>
      </c>
      <c r="AH88" s="32" t="str">
        <f t="shared" si="59"/>
        <v/>
      </c>
      <c r="AI88" s="32" t="str">
        <f t="shared" si="60"/>
        <v/>
      </c>
      <c r="AJ88" s="32" t="str">
        <f t="shared" si="61"/>
        <v/>
      </c>
      <c r="AK88" s="32" t="str">
        <f t="shared" si="62"/>
        <v/>
      </c>
      <c r="AU88" s="24">
        <f t="shared" si="63"/>
        <v>0</v>
      </c>
      <c r="AV88" s="24">
        <f t="shared" si="64"/>
        <v>0</v>
      </c>
      <c r="AW88" s="24" t="str">
        <f t="shared" si="65"/>
        <v/>
      </c>
      <c r="AX88" s="24" t="str">
        <f t="shared" si="66"/>
        <v/>
      </c>
      <c r="AY88" s="24" t="str">
        <f t="shared" si="67"/>
        <v/>
      </c>
      <c r="AZ88" s="24" t="str">
        <f t="shared" si="68"/>
        <v/>
      </c>
      <c r="BA88" s="24" t="str">
        <f t="shared" si="69"/>
        <v/>
      </c>
      <c r="BB88" s="24" t="str">
        <f t="shared" si="70"/>
        <v/>
      </c>
      <c r="BC88" s="24" t="str">
        <f t="shared" si="71"/>
        <v/>
      </c>
      <c r="BM88" s="31">
        <f t="shared" si="72"/>
        <v>0</v>
      </c>
      <c r="BN88" s="31">
        <f t="shared" si="73"/>
        <v>0</v>
      </c>
      <c r="BO88" s="31" t="str">
        <f t="shared" si="74"/>
        <v/>
      </c>
      <c r="BP88" s="31" t="str">
        <f t="shared" si="75"/>
        <v/>
      </c>
      <c r="BQ88" s="31" t="str">
        <f t="shared" si="76"/>
        <v/>
      </c>
      <c r="BR88" s="31" t="str">
        <f t="shared" si="77"/>
        <v/>
      </c>
      <c r="BS88" s="31" t="str">
        <f t="shared" si="78"/>
        <v/>
      </c>
      <c r="BT88" s="31" t="str">
        <f t="shared" si="79"/>
        <v/>
      </c>
      <c r="BU88" s="31" t="str">
        <f t="shared" si="80"/>
        <v/>
      </c>
    </row>
    <row r="89" spans="11:73" x14ac:dyDescent="0.3">
      <c r="K89" s="10">
        <f t="shared" si="45"/>
        <v>0</v>
      </c>
      <c r="L89" s="10">
        <f t="shared" si="46"/>
        <v>0</v>
      </c>
      <c r="M89" s="10" t="str">
        <f t="shared" si="47"/>
        <v/>
      </c>
      <c r="N89" s="10" t="str">
        <f t="shared" si="48"/>
        <v/>
      </c>
      <c r="O89" s="10" t="str">
        <f t="shared" si="49"/>
        <v/>
      </c>
      <c r="P89" s="10" t="str">
        <f t="shared" si="50"/>
        <v/>
      </c>
      <c r="Q89" s="10" t="str">
        <f t="shared" si="51"/>
        <v/>
      </c>
      <c r="R89" s="10" t="str">
        <f t="shared" si="52"/>
        <v/>
      </c>
      <c r="S89" s="10" t="str">
        <f t="shared" si="53"/>
        <v/>
      </c>
      <c r="AC89" s="17">
        <f t="shared" si="54"/>
        <v>0</v>
      </c>
      <c r="AD89" s="17">
        <f t="shared" si="55"/>
        <v>0</v>
      </c>
      <c r="AE89" s="32" t="str">
        <f t="shared" si="56"/>
        <v/>
      </c>
      <c r="AF89" s="32" t="str">
        <f t="shared" si="57"/>
        <v/>
      </c>
      <c r="AG89" s="32" t="str">
        <f t="shared" si="58"/>
        <v/>
      </c>
      <c r="AH89" s="32" t="str">
        <f t="shared" si="59"/>
        <v/>
      </c>
      <c r="AI89" s="32" t="str">
        <f t="shared" si="60"/>
        <v/>
      </c>
      <c r="AJ89" s="32" t="str">
        <f t="shared" si="61"/>
        <v/>
      </c>
      <c r="AK89" s="32" t="str">
        <f t="shared" si="62"/>
        <v/>
      </c>
      <c r="AU89" s="24">
        <f t="shared" si="63"/>
        <v>0</v>
      </c>
      <c r="AV89" s="24">
        <f t="shared" si="64"/>
        <v>0</v>
      </c>
      <c r="AW89" s="24" t="str">
        <f t="shared" si="65"/>
        <v/>
      </c>
      <c r="AX89" s="24" t="str">
        <f t="shared" si="66"/>
        <v/>
      </c>
      <c r="AY89" s="24" t="str">
        <f t="shared" si="67"/>
        <v/>
      </c>
      <c r="AZ89" s="24" t="str">
        <f t="shared" si="68"/>
        <v/>
      </c>
      <c r="BA89" s="24" t="str">
        <f t="shared" si="69"/>
        <v/>
      </c>
      <c r="BB89" s="24" t="str">
        <f t="shared" si="70"/>
        <v/>
      </c>
      <c r="BC89" s="24" t="str">
        <f t="shared" si="71"/>
        <v/>
      </c>
      <c r="BM89" s="31">
        <f t="shared" si="72"/>
        <v>0</v>
      </c>
      <c r="BN89" s="31">
        <f t="shared" si="73"/>
        <v>0</v>
      </c>
      <c r="BO89" s="31" t="str">
        <f t="shared" si="74"/>
        <v/>
      </c>
      <c r="BP89" s="31" t="str">
        <f t="shared" si="75"/>
        <v/>
      </c>
      <c r="BQ89" s="31" t="str">
        <f t="shared" si="76"/>
        <v/>
      </c>
      <c r="BR89" s="31" t="str">
        <f t="shared" si="77"/>
        <v/>
      </c>
      <c r="BS89" s="31" t="str">
        <f t="shared" si="78"/>
        <v/>
      </c>
      <c r="BT89" s="31" t="str">
        <f t="shared" si="79"/>
        <v/>
      </c>
      <c r="BU89" s="31" t="str">
        <f t="shared" si="80"/>
        <v/>
      </c>
    </row>
    <row r="90" spans="11:73" x14ac:dyDescent="0.3">
      <c r="K90" s="10">
        <f t="shared" si="45"/>
        <v>0</v>
      </c>
      <c r="L90" s="10">
        <f t="shared" si="46"/>
        <v>0</v>
      </c>
      <c r="M90" s="10" t="str">
        <f t="shared" si="47"/>
        <v/>
      </c>
      <c r="N90" s="10" t="str">
        <f t="shared" si="48"/>
        <v/>
      </c>
      <c r="O90" s="10" t="str">
        <f t="shared" si="49"/>
        <v/>
      </c>
      <c r="P90" s="10" t="str">
        <f t="shared" si="50"/>
        <v/>
      </c>
      <c r="Q90" s="10" t="str">
        <f t="shared" si="51"/>
        <v/>
      </c>
      <c r="R90" s="10" t="str">
        <f t="shared" si="52"/>
        <v/>
      </c>
      <c r="S90" s="10" t="str">
        <f t="shared" si="53"/>
        <v/>
      </c>
      <c r="AC90" s="17">
        <f t="shared" si="54"/>
        <v>0</v>
      </c>
      <c r="AD90" s="17">
        <f t="shared" si="55"/>
        <v>0</v>
      </c>
      <c r="AE90" s="32" t="str">
        <f t="shared" si="56"/>
        <v/>
      </c>
      <c r="AF90" s="32" t="str">
        <f t="shared" si="57"/>
        <v/>
      </c>
      <c r="AG90" s="32" t="str">
        <f t="shared" si="58"/>
        <v/>
      </c>
      <c r="AH90" s="32" t="str">
        <f t="shared" si="59"/>
        <v/>
      </c>
      <c r="AI90" s="32" t="str">
        <f t="shared" si="60"/>
        <v/>
      </c>
      <c r="AJ90" s="32" t="str">
        <f t="shared" si="61"/>
        <v/>
      </c>
      <c r="AK90" s="32" t="str">
        <f t="shared" si="62"/>
        <v/>
      </c>
      <c r="AU90" s="24">
        <f t="shared" si="63"/>
        <v>0</v>
      </c>
      <c r="AV90" s="24">
        <f t="shared" si="64"/>
        <v>0</v>
      </c>
      <c r="AW90" s="24" t="str">
        <f t="shared" si="65"/>
        <v/>
      </c>
      <c r="AX90" s="24" t="str">
        <f t="shared" si="66"/>
        <v/>
      </c>
      <c r="AY90" s="24" t="str">
        <f t="shared" si="67"/>
        <v/>
      </c>
      <c r="AZ90" s="24" t="str">
        <f t="shared" si="68"/>
        <v/>
      </c>
      <c r="BA90" s="24" t="str">
        <f t="shared" si="69"/>
        <v/>
      </c>
      <c r="BB90" s="24" t="str">
        <f t="shared" si="70"/>
        <v/>
      </c>
      <c r="BC90" s="24" t="str">
        <f t="shared" si="71"/>
        <v/>
      </c>
      <c r="BM90" s="31">
        <f t="shared" si="72"/>
        <v>0</v>
      </c>
      <c r="BN90" s="31">
        <f t="shared" si="73"/>
        <v>0</v>
      </c>
      <c r="BO90" s="31" t="str">
        <f t="shared" si="74"/>
        <v/>
      </c>
      <c r="BP90" s="31" t="str">
        <f t="shared" si="75"/>
        <v/>
      </c>
      <c r="BQ90" s="31" t="str">
        <f t="shared" si="76"/>
        <v/>
      </c>
      <c r="BR90" s="31" t="str">
        <f t="shared" si="77"/>
        <v/>
      </c>
      <c r="BS90" s="31" t="str">
        <f t="shared" si="78"/>
        <v/>
      </c>
      <c r="BT90" s="31" t="str">
        <f t="shared" si="79"/>
        <v/>
      </c>
      <c r="BU90" s="31" t="str">
        <f t="shared" si="80"/>
        <v/>
      </c>
    </row>
    <row r="91" spans="11:73" x14ac:dyDescent="0.3">
      <c r="K91" s="10">
        <f t="shared" si="45"/>
        <v>0</v>
      </c>
      <c r="L91" s="10">
        <f t="shared" si="46"/>
        <v>0</v>
      </c>
      <c r="M91" s="10" t="str">
        <f t="shared" si="47"/>
        <v/>
      </c>
      <c r="N91" s="10" t="str">
        <f t="shared" si="48"/>
        <v/>
      </c>
      <c r="O91" s="10" t="str">
        <f t="shared" si="49"/>
        <v/>
      </c>
      <c r="P91" s="10" t="str">
        <f t="shared" si="50"/>
        <v/>
      </c>
      <c r="Q91" s="10" t="str">
        <f t="shared" si="51"/>
        <v/>
      </c>
      <c r="R91" s="10" t="str">
        <f t="shared" si="52"/>
        <v/>
      </c>
      <c r="S91" s="10" t="str">
        <f t="shared" si="53"/>
        <v/>
      </c>
      <c r="AC91" s="17">
        <f t="shared" si="54"/>
        <v>0</v>
      </c>
      <c r="AD91" s="17">
        <f t="shared" si="55"/>
        <v>0</v>
      </c>
      <c r="AE91" s="32" t="str">
        <f t="shared" si="56"/>
        <v/>
      </c>
      <c r="AF91" s="32" t="str">
        <f t="shared" si="57"/>
        <v/>
      </c>
      <c r="AG91" s="32" t="str">
        <f t="shared" si="58"/>
        <v/>
      </c>
      <c r="AH91" s="32" t="str">
        <f t="shared" si="59"/>
        <v/>
      </c>
      <c r="AI91" s="32" t="str">
        <f t="shared" si="60"/>
        <v/>
      </c>
      <c r="AJ91" s="32" t="str">
        <f t="shared" si="61"/>
        <v/>
      </c>
      <c r="AK91" s="32" t="str">
        <f t="shared" si="62"/>
        <v/>
      </c>
      <c r="AU91" s="24">
        <f t="shared" si="63"/>
        <v>0</v>
      </c>
      <c r="AV91" s="24">
        <f t="shared" si="64"/>
        <v>0</v>
      </c>
      <c r="AW91" s="24" t="str">
        <f t="shared" si="65"/>
        <v/>
      </c>
      <c r="AX91" s="24" t="str">
        <f t="shared" si="66"/>
        <v/>
      </c>
      <c r="AY91" s="24" t="str">
        <f t="shared" si="67"/>
        <v/>
      </c>
      <c r="AZ91" s="24" t="str">
        <f t="shared" si="68"/>
        <v/>
      </c>
      <c r="BA91" s="24" t="str">
        <f t="shared" si="69"/>
        <v/>
      </c>
      <c r="BB91" s="24" t="str">
        <f t="shared" si="70"/>
        <v/>
      </c>
      <c r="BC91" s="24" t="str">
        <f t="shared" si="71"/>
        <v/>
      </c>
      <c r="BM91" s="31">
        <f t="shared" si="72"/>
        <v>0</v>
      </c>
      <c r="BN91" s="31">
        <f t="shared" si="73"/>
        <v>0</v>
      </c>
      <c r="BO91" s="31" t="str">
        <f t="shared" si="74"/>
        <v/>
      </c>
      <c r="BP91" s="31" t="str">
        <f t="shared" si="75"/>
        <v/>
      </c>
      <c r="BQ91" s="31" t="str">
        <f t="shared" si="76"/>
        <v/>
      </c>
      <c r="BR91" s="31" t="str">
        <f t="shared" si="77"/>
        <v/>
      </c>
      <c r="BS91" s="31" t="str">
        <f t="shared" si="78"/>
        <v/>
      </c>
      <c r="BT91" s="31" t="str">
        <f t="shared" si="79"/>
        <v/>
      </c>
      <c r="BU91" s="31" t="str">
        <f t="shared" si="80"/>
        <v/>
      </c>
    </row>
    <row r="92" spans="11:73" x14ac:dyDescent="0.3">
      <c r="K92" s="10">
        <f t="shared" si="45"/>
        <v>0</v>
      </c>
      <c r="L92" s="10">
        <f t="shared" si="46"/>
        <v>0</v>
      </c>
      <c r="M92" s="10" t="str">
        <f t="shared" si="47"/>
        <v/>
      </c>
      <c r="N92" s="10" t="str">
        <f t="shared" si="48"/>
        <v/>
      </c>
      <c r="O92" s="10" t="str">
        <f t="shared" si="49"/>
        <v/>
      </c>
      <c r="P92" s="10" t="str">
        <f t="shared" si="50"/>
        <v/>
      </c>
      <c r="Q92" s="10" t="str">
        <f t="shared" si="51"/>
        <v/>
      </c>
      <c r="R92" s="10" t="str">
        <f t="shared" si="52"/>
        <v/>
      </c>
      <c r="S92" s="10" t="str">
        <f t="shared" si="53"/>
        <v/>
      </c>
      <c r="AC92" s="17">
        <f t="shared" si="54"/>
        <v>0</v>
      </c>
      <c r="AD92" s="17">
        <f t="shared" si="55"/>
        <v>0</v>
      </c>
      <c r="AE92" s="32" t="str">
        <f t="shared" si="56"/>
        <v/>
      </c>
      <c r="AF92" s="32" t="str">
        <f t="shared" si="57"/>
        <v/>
      </c>
      <c r="AG92" s="32" t="str">
        <f t="shared" si="58"/>
        <v/>
      </c>
      <c r="AH92" s="32" t="str">
        <f t="shared" si="59"/>
        <v/>
      </c>
      <c r="AI92" s="32" t="str">
        <f t="shared" si="60"/>
        <v/>
      </c>
      <c r="AJ92" s="32" t="str">
        <f t="shared" si="61"/>
        <v/>
      </c>
      <c r="AK92" s="32" t="str">
        <f t="shared" si="62"/>
        <v/>
      </c>
      <c r="AU92" s="24">
        <f t="shared" si="63"/>
        <v>0</v>
      </c>
      <c r="AV92" s="24">
        <f t="shared" si="64"/>
        <v>0</v>
      </c>
      <c r="AW92" s="24" t="str">
        <f t="shared" si="65"/>
        <v/>
      </c>
      <c r="AX92" s="24" t="str">
        <f t="shared" si="66"/>
        <v/>
      </c>
      <c r="AY92" s="24" t="str">
        <f t="shared" si="67"/>
        <v/>
      </c>
      <c r="AZ92" s="24" t="str">
        <f t="shared" si="68"/>
        <v/>
      </c>
      <c r="BA92" s="24" t="str">
        <f t="shared" si="69"/>
        <v/>
      </c>
      <c r="BB92" s="24" t="str">
        <f t="shared" si="70"/>
        <v/>
      </c>
      <c r="BC92" s="24" t="str">
        <f t="shared" si="71"/>
        <v/>
      </c>
      <c r="BM92" s="31">
        <f t="shared" si="72"/>
        <v>0</v>
      </c>
      <c r="BN92" s="31">
        <f t="shared" si="73"/>
        <v>0</v>
      </c>
      <c r="BO92" s="31" t="str">
        <f t="shared" si="74"/>
        <v/>
      </c>
      <c r="BP92" s="31" t="str">
        <f t="shared" si="75"/>
        <v/>
      </c>
      <c r="BQ92" s="31" t="str">
        <f t="shared" si="76"/>
        <v/>
      </c>
      <c r="BR92" s="31" t="str">
        <f t="shared" si="77"/>
        <v/>
      </c>
      <c r="BS92" s="31" t="str">
        <f t="shared" si="78"/>
        <v/>
      </c>
      <c r="BT92" s="31" t="str">
        <f t="shared" si="79"/>
        <v/>
      </c>
      <c r="BU92" s="31" t="str">
        <f t="shared" si="80"/>
        <v/>
      </c>
    </row>
    <row r="93" spans="11:73" x14ac:dyDescent="0.3">
      <c r="K93" s="10">
        <f t="shared" si="45"/>
        <v>0</v>
      </c>
      <c r="L93" s="10">
        <f t="shared" si="46"/>
        <v>0</v>
      </c>
      <c r="M93" s="10" t="str">
        <f t="shared" si="47"/>
        <v/>
      </c>
      <c r="N93" s="10" t="str">
        <f t="shared" si="48"/>
        <v/>
      </c>
      <c r="O93" s="10" t="str">
        <f t="shared" si="49"/>
        <v/>
      </c>
      <c r="P93" s="10" t="str">
        <f t="shared" si="50"/>
        <v/>
      </c>
      <c r="Q93" s="10" t="str">
        <f t="shared" si="51"/>
        <v/>
      </c>
      <c r="R93" s="10" t="str">
        <f t="shared" si="52"/>
        <v/>
      </c>
      <c r="S93" s="10" t="str">
        <f t="shared" si="53"/>
        <v/>
      </c>
      <c r="AC93" s="17">
        <f t="shared" si="54"/>
        <v>0</v>
      </c>
      <c r="AD93" s="17">
        <f t="shared" si="55"/>
        <v>0</v>
      </c>
      <c r="AE93" s="32" t="str">
        <f t="shared" si="56"/>
        <v/>
      </c>
      <c r="AF93" s="32" t="str">
        <f t="shared" si="57"/>
        <v/>
      </c>
      <c r="AG93" s="32" t="str">
        <f t="shared" si="58"/>
        <v/>
      </c>
      <c r="AH93" s="32" t="str">
        <f t="shared" si="59"/>
        <v/>
      </c>
      <c r="AI93" s="32" t="str">
        <f t="shared" si="60"/>
        <v/>
      </c>
      <c r="AJ93" s="32" t="str">
        <f t="shared" si="61"/>
        <v/>
      </c>
      <c r="AK93" s="32" t="str">
        <f t="shared" si="62"/>
        <v/>
      </c>
      <c r="AU93" s="24">
        <f t="shared" si="63"/>
        <v>0</v>
      </c>
      <c r="AV93" s="24">
        <f t="shared" si="64"/>
        <v>0</v>
      </c>
      <c r="AW93" s="24" t="str">
        <f t="shared" si="65"/>
        <v/>
      </c>
      <c r="AX93" s="24" t="str">
        <f t="shared" si="66"/>
        <v/>
      </c>
      <c r="AY93" s="24" t="str">
        <f t="shared" si="67"/>
        <v/>
      </c>
      <c r="AZ93" s="24" t="str">
        <f t="shared" si="68"/>
        <v/>
      </c>
      <c r="BA93" s="24" t="str">
        <f t="shared" si="69"/>
        <v/>
      </c>
      <c r="BB93" s="24" t="str">
        <f t="shared" si="70"/>
        <v/>
      </c>
      <c r="BC93" s="24" t="str">
        <f t="shared" si="71"/>
        <v/>
      </c>
      <c r="BM93" s="31">
        <f t="shared" si="72"/>
        <v>0</v>
      </c>
      <c r="BN93" s="31">
        <f t="shared" si="73"/>
        <v>0</v>
      </c>
      <c r="BO93" s="31" t="str">
        <f t="shared" si="74"/>
        <v/>
      </c>
      <c r="BP93" s="31" t="str">
        <f t="shared" si="75"/>
        <v/>
      </c>
      <c r="BQ93" s="31" t="str">
        <f t="shared" si="76"/>
        <v/>
      </c>
      <c r="BR93" s="31" t="str">
        <f t="shared" si="77"/>
        <v/>
      </c>
      <c r="BS93" s="31" t="str">
        <f t="shared" si="78"/>
        <v/>
      </c>
      <c r="BT93" s="31" t="str">
        <f t="shared" si="79"/>
        <v/>
      </c>
      <c r="BU93" s="31" t="str">
        <f t="shared" si="80"/>
        <v/>
      </c>
    </row>
    <row r="94" spans="11:73" x14ac:dyDescent="0.3">
      <c r="K94" s="10">
        <f t="shared" si="45"/>
        <v>0</v>
      </c>
      <c r="L94" s="10">
        <f t="shared" si="46"/>
        <v>0</v>
      </c>
      <c r="M94" s="10" t="str">
        <f t="shared" si="47"/>
        <v/>
      </c>
      <c r="N94" s="10" t="str">
        <f t="shared" si="48"/>
        <v/>
      </c>
      <c r="O94" s="10" t="str">
        <f t="shared" si="49"/>
        <v/>
      </c>
      <c r="P94" s="10" t="str">
        <f t="shared" si="50"/>
        <v/>
      </c>
      <c r="Q94" s="10" t="str">
        <f t="shared" si="51"/>
        <v/>
      </c>
      <c r="R94" s="10" t="str">
        <f t="shared" si="52"/>
        <v/>
      </c>
      <c r="S94" s="10" t="str">
        <f t="shared" si="53"/>
        <v/>
      </c>
      <c r="AC94" s="17">
        <f t="shared" si="54"/>
        <v>0</v>
      </c>
      <c r="AD94" s="17">
        <f t="shared" si="55"/>
        <v>0</v>
      </c>
      <c r="AE94" s="32" t="str">
        <f t="shared" si="56"/>
        <v/>
      </c>
      <c r="AF94" s="32" t="str">
        <f t="shared" si="57"/>
        <v/>
      </c>
      <c r="AG94" s="32" t="str">
        <f t="shared" si="58"/>
        <v/>
      </c>
      <c r="AH94" s="32" t="str">
        <f t="shared" si="59"/>
        <v/>
      </c>
      <c r="AI94" s="32" t="str">
        <f t="shared" si="60"/>
        <v/>
      </c>
      <c r="AJ94" s="32" t="str">
        <f t="shared" si="61"/>
        <v/>
      </c>
      <c r="AK94" s="32" t="str">
        <f t="shared" si="62"/>
        <v/>
      </c>
      <c r="AU94" s="24">
        <f t="shared" si="63"/>
        <v>0</v>
      </c>
      <c r="AV94" s="24">
        <f t="shared" si="64"/>
        <v>0</v>
      </c>
      <c r="AW94" s="24" t="str">
        <f t="shared" si="65"/>
        <v/>
      </c>
      <c r="AX94" s="24" t="str">
        <f t="shared" si="66"/>
        <v/>
      </c>
      <c r="AY94" s="24" t="str">
        <f t="shared" si="67"/>
        <v/>
      </c>
      <c r="AZ94" s="24" t="str">
        <f t="shared" si="68"/>
        <v/>
      </c>
      <c r="BA94" s="24" t="str">
        <f t="shared" si="69"/>
        <v/>
      </c>
      <c r="BB94" s="24" t="str">
        <f t="shared" si="70"/>
        <v/>
      </c>
      <c r="BC94" s="24" t="str">
        <f t="shared" si="71"/>
        <v/>
      </c>
      <c r="BM94" s="31">
        <f t="shared" si="72"/>
        <v>0</v>
      </c>
      <c r="BN94" s="31">
        <f t="shared" si="73"/>
        <v>0</v>
      </c>
      <c r="BO94" s="31" t="str">
        <f t="shared" si="74"/>
        <v/>
      </c>
      <c r="BP94" s="31" t="str">
        <f t="shared" si="75"/>
        <v/>
      </c>
      <c r="BQ94" s="31" t="str">
        <f t="shared" si="76"/>
        <v/>
      </c>
      <c r="BR94" s="31" t="str">
        <f t="shared" si="77"/>
        <v/>
      </c>
      <c r="BS94" s="31" t="str">
        <f t="shared" si="78"/>
        <v/>
      </c>
      <c r="BT94" s="31" t="str">
        <f t="shared" si="79"/>
        <v/>
      </c>
      <c r="BU94" s="31" t="str">
        <f t="shared" si="80"/>
        <v/>
      </c>
    </row>
    <row r="95" spans="11:73" x14ac:dyDescent="0.3">
      <c r="K95" s="10">
        <f t="shared" si="45"/>
        <v>0</v>
      </c>
      <c r="L95" s="10">
        <f t="shared" si="46"/>
        <v>0</v>
      </c>
      <c r="M95" s="10" t="str">
        <f t="shared" si="47"/>
        <v/>
      </c>
      <c r="N95" s="10" t="str">
        <f t="shared" si="48"/>
        <v/>
      </c>
      <c r="O95" s="10" t="str">
        <f t="shared" si="49"/>
        <v/>
      </c>
      <c r="P95" s="10" t="str">
        <f t="shared" si="50"/>
        <v/>
      </c>
      <c r="Q95" s="10" t="str">
        <f t="shared" si="51"/>
        <v/>
      </c>
      <c r="R95" s="10" t="str">
        <f t="shared" si="52"/>
        <v/>
      </c>
      <c r="S95" s="10" t="str">
        <f t="shared" si="53"/>
        <v/>
      </c>
      <c r="AC95" s="17">
        <f t="shared" si="54"/>
        <v>0</v>
      </c>
      <c r="AD95" s="17">
        <f t="shared" si="55"/>
        <v>0</v>
      </c>
      <c r="AE95" s="32" t="str">
        <f t="shared" si="56"/>
        <v/>
      </c>
      <c r="AF95" s="32" t="str">
        <f t="shared" si="57"/>
        <v/>
      </c>
      <c r="AG95" s="32" t="str">
        <f t="shared" si="58"/>
        <v/>
      </c>
      <c r="AH95" s="32" t="str">
        <f t="shared" si="59"/>
        <v/>
      </c>
      <c r="AI95" s="32" t="str">
        <f t="shared" si="60"/>
        <v/>
      </c>
      <c r="AJ95" s="32" t="str">
        <f t="shared" si="61"/>
        <v/>
      </c>
      <c r="AK95" s="32" t="str">
        <f t="shared" si="62"/>
        <v/>
      </c>
      <c r="AU95" s="24">
        <f t="shared" si="63"/>
        <v>0</v>
      </c>
      <c r="AV95" s="24">
        <f t="shared" si="64"/>
        <v>0</v>
      </c>
      <c r="AW95" s="24" t="str">
        <f t="shared" si="65"/>
        <v/>
      </c>
      <c r="AX95" s="24" t="str">
        <f t="shared" si="66"/>
        <v/>
      </c>
      <c r="AY95" s="24" t="str">
        <f t="shared" si="67"/>
        <v/>
      </c>
      <c r="AZ95" s="24" t="str">
        <f t="shared" si="68"/>
        <v/>
      </c>
      <c r="BA95" s="24" t="str">
        <f t="shared" si="69"/>
        <v/>
      </c>
      <c r="BB95" s="24" t="str">
        <f t="shared" si="70"/>
        <v/>
      </c>
      <c r="BC95" s="24" t="str">
        <f t="shared" si="71"/>
        <v/>
      </c>
      <c r="BM95" s="31">
        <f t="shared" si="72"/>
        <v>0</v>
      </c>
      <c r="BN95" s="31">
        <f t="shared" si="73"/>
        <v>0</v>
      </c>
      <c r="BO95" s="31" t="str">
        <f t="shared" si="74"/>
        <v/>
      </c>
      <c r="BP95" s="31" t="str">
        <f t="shared" si="75"/>
        <v/>
      </c>
      <c r="BQ95" s="31" t="str">
        <f t="shared" si="76"/>
        <v/>
      </c>
      <c r="BR95" s="31" t="str">
        <f t="shared" si="77"/>
        <v/>
      </c>
      <c r="BS95" s="31" t="str">
        <f t="shared" si="78"/>
        <v/>
      </c>
      <c r="BT95" s="31" t="str">
        <f t="shared" si="79"/>
        <v/>
      </c>
      <c r="BU95" s="31" t="str">
        <f t="shared" si="80"/>
        <v/>
      </c>
    </row>
    <row r="96" spans="11:73" x14ac:dyDescent="0.3">
      <c r="K96" s="10">
        <f t="shared" si="45"/>
        <v>0</v>
      </c>
      <c r="L96" s="10">
        <f t="shared" si="46"/>
        <v>0</v>
      </c>
      <c r="M96" s="10" t="str">
        <f t="shared" si="47"/>
        <v/>
      </c>
      <c r="N96" s="10" t="str">
        <f t="shared" si="48"/>
        <v/>
      </c>
      <c r="O96" s="10" t="str">
        <f t="shared" si="49"/>
        <v/>
      </c>
      <c r="P96" s="10" t="str">
        <f t="shared" si="50"/>
        <v/>
      </c>
      <c r="Q96" s="10" t="str">
        <f t="shared" si="51"/>
        <v/>
      </c>
      <c r="R96" s="10" t="str">
        <f t="shared" si="52"/>
        <v/>
      </c>
      <c r="S96" s="10" t="str">
        <f t="shared" si="53"/>
        <v/>
      </c>
      <c r="AC96" s="17">
        <f t="shared" si="54"/>
        <v>0</v>
      </c>
      <c r="AD96" s="17">
        <f t="shared" si="55"/>
        <v>0</v>
      </c>
      <c r="AE96" s="32" t="str">
        <f t="shared" si="56"/>
        <v/>
      </c>
      <c r="AF96" s="32" t="str">
        <f t="shared" si="57"/>
        <v/>
      </c>
      <c r="AG96" s="32" t="str">
        <f t="shared" si="58"/>
        <v/>
      </c>
      <c r="AH96" s="32" t="str">
        <f t="shared" si="59"/>
        <v/>
      </c>
      <c r="AI96" s="32" t="str">
        <f t="shared" si="60"/>
        <v/>
      </c>
      <c r="AJ96" s="32" t="str">
        <f t="shared" si="61"/>
        <v/>
      </c>
      <c r="AK96" s="32" t="str">
        <f t="shared" si="62"/>
        <v/>
      </c>
      <c r="AU96" s="24">
        <f t="shared" si="63"/>
        <v>0</v>
      </c>
      <c r="AV96" s="24">
        <f t="shared" si="64"/>
        <v>0</v>
      </c>
      <c r="AW96" s="24" t="str">
        <f t="shared" si="65"/>
        <v/>
      </c>
      <c r="AX96" s="24" t="str">
        <f t="shared" si="66"/>
        <v/>
      </c>
      <c r="AY96" s="24" t="str">
        <f t="shared" si="67"/>
        <v/>
      </c>
      <c r="AZ96" s="24" t="str">
        <f t="shared" si="68"/>
        <v/>
      </c>
      <c r="BA96" s="24" t="str">
        <f t="shared" si="69"/>
        <v/>
      </c>
      <c r="BB96" s="24" t="str">
        <f t="shared" si="70"/>
        <v/>
      </c>
      <c r="BC96" s="24" t="str">
        <f t="shared" si="71"/>
        <v/>
      </c>
      <c r="BM96" s="31">
        <f t="shared" si="72"/>
        <v>0</v>
      </c>
      <c r="BN96" s="31">
        <f t="shared" si="73"/>
        <v>0</v>
      </c>
      <c r="BO96" s="31" t="str">
        <f t="shared" si="74"/>
        <v/>
      </c>
      <c r="BP96" s="31" t="str">
        <f t="shared" si="75"/>
        <v/>
      </c>
      <c r="BQ96" s="31" t="str">
        <f t="shared" si="76"/>
        <v/>
      </c>
      <c r="BR96" s="31" t="str">
        <f t="shared" si="77"/>
        <v/>
      </c>
      <c r="BS96" s="31" t="str">
        <f t="shared" si="78"/>
        <v/>
      </c>
      <c r="BT96" s="31" t="str">
        <f t="shared" si="79"/>
        <v/>
      </c>
      <c r="BU96" s="31" t="str">
        <f t="shared" si="80"/>
        <v/>
      </c>
    </row>
    <row r="97" spans="11:73" x14ac:dyDescent="0.3">
      <c r="K97" s="10">
        <f t="shared" si="45"/>
        <v>0</v>
      </c>
      <c r="L97" s="10">
        <f t="shared" si="46"/>
        <v>0</v>
      </c>
      <c r="M97" s="10" t="str">
        <f t="shared" si="47"/>
        <v/>
      </c>
      <c r="N97" s="10" t="str">
        <f t="shared" si="48"/>
        <v/>
      </c>
      <c r="O97" s="10" t="str">
        <f t="shared" si="49"/>
        <v/>
      </c>
      <c r="P97" s="10" t="str">
        <f t="shared" si="50"/>
        <v/>
      </c>
      <c r="Q97" s="10" t="str">
        <f t="shared" si="51"/>
        <v/>
      </c>
      <c r="R97" s="10" t="str">
        <f t="shared" si="52"/>
        <v/>
      </c>
      <c r="S97" s="10" t="str">
        <f t="shared" si="53"/>
        <v/>
      </c>
      <c r="AC97" s="17">
        <f t="shared" si="54"/>
        <v>0</v>
      </c>
      <c r="AD97" s="17">
        <f t="shared" si="55"/>
        <v>0</v>
      </c>
      <c r="AE97" s="32" t="str">
        <f t="shared" si="56"/>
        <v/>
      </c>
      <c r="AF97" s="32" t="str">
        <f t="shared" si="57"/>
        <v/>
      </c>
      <c r="AG97" s="32" t="str">
        <f t="shared" si="58"/>
        <v/>
      </c>
      <c r="AH97" s="32" t="str">
        <f t="shared" si="59"/>
        <v/>
      </c>
      <c r="AI97" s="32" t="str">
        <f t="shared" si="60"/>
        <v/>
      </c>
      <c r="AJ97" s="32" t="str">
        <f t="shared" si="61"/>
        <v/>
      </c>
      <c r="AK97" s="32" t="str">
        <f t="shared" si="62"/>
        <v/>
      </c>
      <c r="AU97" s="24">
        <f t="shared" si="63"/>
        <v>0</v>
      </c>
      <c r="AV97" s="24">
        <f t="shared" si="64"/>
        <v>0</v>
      </c>
      <c r="AW97" s="24" t="str">
        <f t="shared" si="65"/>
        <v/>
      </c>
      <c r="AX97" s="24" t="str">
        <f t="shared" si="66"/>
        <v/>
      </c>
      <c r="AY97" s="24" t="str">
        <f t="shared" si="67"/>
        <v/>
      </c>
      <c r="AZ97" s="24" t="str">
        <f t="shared" si="68"/>
        <v/>
      </c>
      <c r="BA97" s="24" t="str">
        <f t="shared" si="69"/>
        <v/>
      </c>
      <c r="BB97" s="24" t="str">
        <f t="shared" si="70"/>
        <v/>
      </c>
      <c r="BC97" s="24" t="str">
        <f t="shared" si="71"/>
        <v/>
      </c>
      <c r="BM97" s="31">
        <f t="shared" si="72"/>
        <v>0</v>
      </c>
      <c r="BN97" s="31">
        <f t="shared" si="73"/>
        <v>0</v>
      </c>
      <c r="BO97" s="31" t="str">
        <f t="shared" si="74"/>
        <v/>
      </c>
      <c r="BP97" s="31" t="str">
        <f t="shared" si="75"/>
        <v/>
      </c>
      <c r="BQ97" s="31" t="str">
        <f t="shared" si="76"/>
        <v/>
      </c>
      <c r="BR97" s="31" t="str">
        <f t="shared" si="77"/>
        <v/>
      </c>
      <c r="BS97" s="31" t="str">
        <f t="shared" si="78"/>
        <v/>
      </c>
      <c r="BT97" s="31" t="str">
        <f t="shared" si="79"/>
        <v/>
      </c>
      <c r="BU97" s="31" t="str">
        <f t="shared" si="80"/>
        <v/>
      </c>
    </row>
    <row r="98" spans="11:73" x14ac:dyDescent="0.3">
      <c r="K98" s="10">
        <f t="shared" si="45"/>
        <v>0</v>
      </c>
      <c r="L98" s="10">
        <f t="shared" si="46"/>
        <v>0</v>
      </c>
      <c r="M98" s="10" t="str">
        <f t="shared" si="47"/>
        <v/>
      </c>
      <c r="N98" s="10" t="str">
        <f t="shared" si="48"/>
        <v/>
      </c>
      <c r="O98" s="10" t="str">
        <f t="shared" si="49"/>
        <v/>
      </c>
      <c r="P98" s="10" t="str">
        <f t="shared" si="50"/>
        <v/>
      </c>
      <c r="Q98" s="10" t="str">
        <f t="shared" si="51"/>
        <v/>
      </c>
      <c r="R98" s="10" t="str">
        <f t="shared" si="52"/>
        <v/>
      </c>
      <c r="S98" s="10" t="str">
        <f t="shared" si="53"/>
        <v/>
      </c>
      <c r="AC98" s="17">
        <f t="shared" si="54"/>
        <v>0</v>
      </c>
      <c r="AD98" s="17">
        <f t="shared" si="55"/>
        <v>0</v>
      </c>
      <c r="AE98" s="32" t="str">
        <f t="shared" si="56"/>
        <v/>
      </c>
      <c r="AF98" s="32" t="str">
        <f t="shared" si="57"/>
        <v/>
      </c>
      <c r="AG98" s="32" t="str">
        <f t="shared" si="58"/>
        <v/>
      </c>
      <c r="AH98" s="32" t="str">
        <f t="shared" si="59"/>
        <v/>
      </c>
      <c r="AI98" s="32" t="str">
        <f t="shared" si="60"/>
        <v/>
      </c>
      <c r="AJ98" s="32" t="str">
        <f t="shared" si="61"/>
        <v/>
      </c>
      <c r="AK98" s="32" t="str">
        <f t="shared" si="62"/>
        <v/>
      </c>
      <c r="AU98" s="24">
        <f t="shared" si="63"/>
        <v>0</v>
      </c>
      <c r="AV98" s="24">
        <f t="shared" si="64"/>
        <v>0</v>
      </c>
      <c r="AW98" s="24" t="str">
        <f t="shared" si="65"/>
        <v/>
      </c>
      <c r="AX98" s="24" t="str">
        <f t="shared" si="66"/>
        <v/>
      </c>
      <c r="AY98" s="24" t="str">
        <f t="shared" si="67"/>
        <v/>
      </c>
      <c r="AZ98" s="24" t="str">
        <f t="shared" si="68"/>
        <v/>
      </c>
      <c r="BA98" s="24" t="str">
        <f t="shared" si="69"/>
        <v/>
      </c>
      <c r="BB98" s="24" t="str">
        <f t="shared" si="70"/>
        <v/>
      </c>
      <c r="BC98" s="24" t="str">
        <f t="shared" si="71"/>
        <v/>
      </c>
      <c r="BM98" s="31">
        <f t="shared" si="72"/>
        <v>0</v>
      </c>
      <c r="BN98" s="31">
        <f t="shared" si="73"/>
        <v>0</v>
      </c>
      <c r="BO98" s="31" t="str">
        <f t="shared" si="74"/>
        <v/>
      </c>
      <c r="BP98" s="31" t="str">
        <f t="shared" si="75"/>
        <v/>
      </c>
      <c r="BQ98" s="31" t="str">
        <f t="shared" si="76"/>
        <v/>
      </c>
      <c r="BR98" s="31" t="str">
        <f t="shared" si="77"/>
        <v/>
      </c>
      <c r="BS98" s="31" t="str">
        <f t="shared" si="78"/>
        <v/>
      </c>
      <c r="BT98" s="31" t="str">
        <f t="shared" si="79"/>
        <v/>
      </c>
      <c r="BU98" s="31" t="str">
        <f t="shared" si="80"/>
        <v/>
      </c>
    </row>
    <row r="99" spans="11:73" x14ac:dyDescent="0.3">
      <c r="K99" s="10">
        <f t="shared" si="45"/>
        <v>0</v>
      </c>
      <c r="L99" s="10">
        <f t="shared" si="46"/>
        <v>0</v>
      </c>
      <c r="M99" s="10" t="str">
        <f t="shared" si="47"/>
        <v/>
      </c>
      <c r="N99" s="10" t="str">
        <f t="shared" si="48"/>
        <v/>
      </c>
      <c r="O99" s="10" t="str">
        <f t="shared" si="49"/>
        <v/>
      </c>
      <c r="P99" s="10" t="str">
        <f t="shared" si="50"/>
        <v/>
      </c>
      <c r="Q99" s="10" t="str">
        <f t="shared" si="51"/>
        <v/>
      </c>
      <c r="R99" s="10" t="str">
        <f t="shared" si="52"/>
        <v/>
      </c>
      <c r="S99" s="10" t="str">
        <f t="shared" si="53"/>
        <v/>
      </c>
      <c r="AC99" s="17">
        <f t="shared" si="54"/>
        <v>0</v>
      </c>
      <c r="AD99" s="17">
        <f t="shared" si="55"/>
        <v>0</v>
      </c>
      <c r="AE99" s="32" t="str">
        <f t="shared" si="56"/>
        <v/>
      </c>
      <c r="AF99" s="32" t="str">
        <f t="shared" si="57"/>
        <v/>
      </c>
      <c r="AG99" s="32" t="str">
        <f t="shared" si="58"/>
        <v/>
      </c>
      <c r="AH99" s="32" t="str">
        <f t="shared" si="59"/>
        <v/>
      </c>
      <c r="AI99" s="32" t="str">
        <f t="shared" si="60"/>
        <v/>
      </c>
      <c r="AJ99" s="32" t="str">
        <f t="shared" si="61"/>
        <v/>
      </c>
      <c r="AK99" s="32" t="str">
        <f t="shared" si="62"/>
        <v/>
      </c>
      <c r="AU99" s="24">
        <f t="shared" si="63"/>
        <v>0</v>
      </c>
      <c r="AV99" s="24">
        <f t="shared" si="64"/>
        <v>0</v>
      </c>
      <c r="AW99" s="24" t="str">
        <f t="shared" si="65"/>
        <v/>
      </c>
      <c r="AX99" s="24" t="str">
        <f t="shared" si="66"/>
        <v/>
      </c>
      <c r="AY99" s="24" t="str">
        <f t="shared" si="67"/>
        <v/>
      </c>
      <c r="AZ99" s="24" t="str">
        <f t="shared" si="68"/>
        <v/>
      </c>
      <c r="BA99" s="24" t="str">
        <f t="shared" si="69"/>
        <v/>
      </c>
      <c r="BB99" s="24" t="str">
        <f t="shared" si="70"/>
        <v/>
      </c>
      <c r="BC99" s="24" t="str">
        <f t="shared" si="71"/>
        <v/>
      </c>
      <c r="BM99" s="31">
        <f t="shared" si="72"/>
        <v>0</v>
      </c>
      <c r="BN99" s="31">
        <f t="shared" si="73"/>
        <v>0</v>
      </c>
      <c r="BO99" s="31" t="str">
        <f t="shared" si="74"/>
        <v/>
      </c>
      <c r="BP99" s="31" t="str">
        <f t="shared" si="75"/>
        <v/>
      </c>
      <c r="BQ99" s="31" t="str">
        <f t="shared" si="76"/>
        <v/>
      </c>
      <c r="BR99" s="31" t="str">
        <f t="shared" si="77"/>
        <v/>
      </c>
      <c r="BS99" s="31" t="str">
        <f t="shared" si="78"/>
        <v/>
      </c>
      <c r="BT99" s="31" t="str">
        <f t="shared" si="79"/>
        <v/>
      </c>
      <c r="BU99" s="31" t="str">
        <f t="shared" si="80"/>
        <v/>
      </c>
    </row>
    <row r="100" spans="11:73" x14ac:dyDescent="0.3">
      <c r="K100" s="10">
        <f t="shared" si="45"/>
        <v>0</v>
      </c>
      <c r="L100" s="10">
        <f t="shared" si="46"/>
        <v>0</v>
      </c>
      <c r="M100" s="10" t="str">
        <f t="shared" si="47"/>
        <v/>
      </c>
      <c r="N100" s="10" t="str">
        <f t="shared" si="48"/>
        <v/>
      </c>
      <c r="O100" s="10" t="str">
        <f t="shared" si="49"/>
        <v/>
      </c>
      <c r="P100" s="10" t="str">
        <f t="shared" si="50"/>
        <v/>
      </c>
      <c r="Q100" s="10" t="str">
        <f t="shared" si="51"/>
        <v/>
      </c>
      <c r="R100" s="10" t="str">
        <f t="shared" si="52"/>
        <v/>
      </c>
      <c r="S100" s="10" t="str">
        <f t="shared" si="53"/>
        <v/>
      </c>
      <c r="AC100" s="17">
        <f t="shared" si="54"/>
        <v>0</v>
      </c>
      <c r="AD100" s="17">
        <f t="shared" si="55"/>
        <v>0</v>
      </c>
      <c r="AE100" s="32" t="str">
        <f t="shared" si="56"/>
        <v/>
      </c>
      <c r="AF100" s="32" t="str">
        <f t="shared" si="57"/>
        <v/>
      </c>
      <c r="AG100" s="32" t="str">
        <f t="shared" si="58"/>
        <v/>
      </c>
      <c r="AH100" s="32" t="str">
        <f t="shared" si="59"/>
        <v/>
      </c>
      <c r="AI100" s="32" t="str">
        <f t="shared" si="60"/>
        <v/>
      </c>
      <c r="AJ100" s="32" t="str">
        <f t="shared" si="61"/>
        <v/>
      </c>
      <c r="AK100" s="32" t="str">
        <f t="shared" si="62"/>
        <v/>
      </c>
      <c r="AU100" s="24">
        <f t="shared" si="63"/>
        <v>0</v>
      </c>
      <c r="AV100" s="24">
        <f t="shared" si="64"/>
        <v>0</v>
      </c>
      <c r="AW100" s="24" t="str">
        <f t="shared" si="65"/>
        <v/>
      </c>
      <c r="AX100" s="24" t="str">
        <f t="shared" si="66"/>
        <v/>
      </c>
      <c r="AY100" s="24" t="str">
        <f t="shared" si="67"/>
        <v/>
      </c>
      <c r="AZ100" s="24" t="str">
        <f t="shared" si="68"/>
        <v/>
      </c>
      <c r="BA100" s="24" t="str">
        <f t="shared" si="69"/>
        <v/>
      </c>
      <c r="BB100" s="24" t="str">
        <f t="shared" si="70"/>
        <v/>
      </c>
      <c r="BC100" s="24" t="str">
        <f t="shared" si="71"/>
        <v/>
      </c>
      <c r="BM100" s="31">
        <f t="shared" si="72"/>
        <v>0</v>
      </c>
      <c r="BN100" s="31">
        <f t="shared" si="73"/>
        <v>0</v>
      </c>
      <c r="BO100" s="31" t="str">
        <f t="shared" si="74"/>
        <v/>
      </c>
      <c r="BP100" s="31" t="str">
        <f t="shared" si="75"/>
        <v/>
      </c>
      <c r="BQ100" s="31" t="str">
        <f t="shared" si="76"/>
        <v/>
      </c>
      <c r="BR100" s="31" t="str">
        <f t="shared" si="77"/>
        <v/>
      </c>
      <c r="BS100" s="31" t="str">
        <f t="shared" si="78"/>
        <v/>
      </c>
      <c r="BT100" s="31" t="str">
        <f t="shared" si="79"/>
        <v/>
      </c>
      <c r="BU100" s="31" t="str">
        <f t="shared" si="80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8F664-E2A1-401B-8196-7EA8CE3EFE8B}">
  <dimension ref="A1:CM100"/>
  <sheetViews>
    <sheetView topLeftCell="BX1" workbookViewId="0">
      <selection activeCell="CE6" sqref="CE6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30206695.5</v>
      </c>
      <c r="E2" s="4">
        <f>MEDIAN(E8:E108)</f>
        <v>445.5</v>
      </c>
      <c r="F2" s="6">
        <f>MEDIAN(F8:F108)</f>
        <v>30206695.5</v>
      </c>
      <c r="G2" s="7" t="e">
        <f>MEDIAN(G8:G108)</f>
        <v>#NUM!</v>
      </c>
      <c r="H2" s="5"/>
      <c r="I2" s="4">
        <f>MEDIAN(I8:I108)</f>
        <v>445.5</v>
      </c>
      <c r="J2" s="5"/>
      <c r="K2" s="5"/>
      <c r="L2" s="5"/>
      <c r="M2" s="5">
        <f>IF(K4&gt;0,MEDIAN(M8:M108),"N/A")</f>
        <v>445.5</v>
      </c>
      <c r="N2" s="5">
        <f>IF(K4&gt;0,MEDIAN(N8:N108),"N/A")</f>
        <v>30206695.5</v>
      </c>
      <c r="O2" s="5">
        <f>IF(K4&gt;0,MEDIAN(O8:O108),"N/A")</f>
        <v>64747.576896443054</v>
      </c>
      <c r="P2" s="5" t="str">
        <f>IF(L4&gt;K4,MEDIAN(P8:P108),"N/A")</f>
        <v>N/A</v>
      </c>
      <c r="Q2" s="5">
        <f>IF(L4&gt;0,MEDIAN(Q8:Q108),"N/A")</f>
        <v>64770.817031067811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451366827.5</v>
      </c>
      <c r="W2" s="11">
        <f>MEDIAN(W8:W108)</f>
        <v>10607</v>
      </c>
      <c r="X2" s="13">
        <f>MEDIAN(X8:X108)</f>
        <v>948558228.5</v>
      </c>
      <c r="Y2" s="14" t="e">
        <f>MEDIAN(Y8:Y108)</f>
        <v>#NUM!</v>
      </c>
      <c r="Z2" s="12"/>
      <c r="AA2" s="11">
        <f>MEDIAN(AA8:AA108)</f>
        <v>30371</v>
      </c>
      <c r="AB2" s="12"/>
      <c r="AC2" s="12"/>
      <c r="AD2" s="12"/>
      <c r="AE2" s="11">
        <f>IF(AC4&gt;0,MEDIAN(AE8:AE108),"N/A")</f>
        <v>5480</v>
      </c>
      <c r="AF2" s="11">
        <f>IF(AC4&gt;0,MEDIAN(AF8:AF108),"N/A")</f>
        <v>301971665</v>
      </c>
      <c r="AG2" s="11">
        <f>IF(AC4&gt;0,MEDIAN(AG8:AG108),"N/A")</f>
        <v>55104.318430656931</v>
      </c>
      <c r="AH2" s="11">
        <f>IF(AD4&gt;AC4,MEDIAN(AH8:AH108),"N/A")</f>
        <v>31623.631251275772</v>
      </c>
      <c r="AI2" s="11">
        <f>IF(AD4&gt;0,MEDIAN(AI8:AI108),"N/A")</f>
        <v>46205.414072184081</v>
      </c>
      <c r="AJ2" s="11" t="e">
        <f>IF(AD4&gt;AC4,MEDIAN(AJ8:AJ108),"N/A")</f>
        <v>#DIV/0!</v>
      </c>
      <c r="AK2" s="11">
        <f>IF(AD4&gt;AC4,MEDIAN(AK8:AK108),"N/A")</f>
        <v>21469</v>
      </c>
      <c r="AL2" s="18" t="e">
        <f>MEDIAN(AL8:AL108)</f>
        <v>#NUM!</v>
      </c>
      <c r="AM2" s="19"/>
      <c r="AN2" s="20">
        <f>MEDIAN(AN8:AN108)</f>
        <v>95756370.5</v>
      </c>
      <c r="AO2" s="18">
        <f>MEDIAN(AO8:AO108)</f>
        <v>1967</v>
      </c>
      <c r="AP2" s="20">
        <f>MEDIAN(AP8:AP108)</f>
        <v>173526024.5</v>
      </c>
      <c r="AQ2" s="21" t="e">
        <f>MEDIAN(AQ8:AQ108)</f>
        <v>#NUM!</v>
      </c>
      <c r="AR2" s="19"/>
      <c r="AS2" s="18">
        <f>MEDIAN(AS8:AS108)</f>
        <v>3267.5</v>
      </c>
      <c r="AT2" s="19"/>
      <c r="AU2" s="19"/>
      <c r="AV2" s="19"/>
      <c r="AW2" s="19">
        <f>IF(AU4&gt;0,MEDIAN(AW8:AW108),"N/A")</f>
        <v>657</v>
      </c>
      <c r="AX2" s="19">
        <f>IF(AU4&gt;0,MEDIAN(AX8:AX108),"N/A")</f>
        <v>32135092</v>
      </c>
      <c r="AY2" s="19">
        <f>IF(AU4&gt;0,MEDIAN(AY8:AY108),"N/A")</f>
        <v>49706.938775510207</v>
      </c>
      <c r="AZ2" s="19">
        <f>IF(AV4&gt;AU4,MEDIAN(AZ8:AZ108),"N/A")</f>
        <v>32512.896315190788</v>
      </c>
      <c r="BA2" s="19">
        <f>IF(AV4&gt;0,MEDIAN(BA8:BA108),"N/A")</f>
        <v>48726.627697454445</v>
      </c>
      <c r="BB2" s="19">
        <f>IF(AV4&gt;AU4,MEDIAN(BB8:BB108),"N/A")</f>
        <v>30304.540456783834</v>
      </c>
      <c r="BC2" s="19">
        <f>IF(AV4&gt;AU4,MEDIAN(BC8:BC108),"N/A")</f>
        <v>24534</v>
      </c>
      <c r="BD2" s="25" t="e">
        <f>MEDIAN(BD8:BD108)</f>
        <v>#NUM!</v>
      </c>
      <c r="BE2" s="26"/>
      <c r="BF2" s="27">
        <f>MEDIAN(BF8:BF108)</f>
        <v>57418129</v>
      </c>
      <c r="BG2" s="25">
        <f>MEDIAN(BG8:BG108)</f>
        <v>750.5</v>
      </c>
      <c r="BH2" s="27">
        <f>MEDIAN(BH8:BH108)</f>
        <v>57418129</v>
      </c>
      <c r="BI2" s="28" t="e">
        <f>MEDIAN(BI8:BI108)</f>
        <v>#NUM!</v>
      </c>
      <c r="BJ2" s="26"/>
      <c r="BK2" s="25">
        <f>MEDIAN(BK8:BK108)</f>
        <v>750.5</v>
      </c>
      <c r="BL2" s="26"/>
      <c r="BM2" s="26"/>
      <c r="BN2" s="26"/>
      <c r="BO2" s="26">
        <f>IF(BM4&gt;0,MEDIAN(BO8:BO108),"N/A")</f>
        <v>741</v>
      </c>
      <c r="BP2" s="26">
        <f>IF(BM4&gt;0,MEDIAN(BP8:BP108),"N/A")</f>
        <v>56407513</v>
      </c>
      <c r="BQ2" s="26">
        <f>IF(BM4&gt;0,MEDIAN(BQ8:BQ108),"N/A")</f>
        <v>75613.912621359224</v>
      </c>
      <c r="BR2" s="26">
        <f>IF(BN4&gt;BM4,MEDIAN(BR8:BR108),"N/A")</f>
        <v>68148.091693783179</v>
      </c>
      <c r="BS2" s="26">
        <f>IF(BN4&gt;0,MEDIAN(BS8:BS108),"N/A")</f>
        <v>75675.876765225068</v>
      </c>
      <c r="BT2" s="26">
        <f>IF(BN4&gt;BM4,MEDIAN(BT8:BT108),"N/A")</f>
        <v>67727.533287402999</v>
      </c>
      <c r="BU2" s="26">
        <f>IF(BN4&gt;BM4,MEDIAN(BU8:BU108),"N/A")</f>
        <v>22492</v>
      </c>
      <c r="BV2" s="34" t="e">
        <f>MEDIAN(BV8:BV108)</f>
        <v>#NUM!</v>
      </c>
      <c r="BW2" s="40"/>
      <c r="BX2" s="41">
        <f>MEDIAN(BX8:BX108)</f>
        <v>12923949.5</v>
      </c>
      <c r="BY2" s="34">
        <f>MEDIAN(BY8:BY108)</f>
        <v>242.5</v>
      </c>
      <c r="BZ2" s="41">
        <f>MEDIAN(BZ8:BZ108)</f>
        <v>12923949.5</v>
      </c>
      <c r="CA2" s="42" t="e">
        <f>MEDIAN(CA8:CA108)</f>
        <v>#NUM!</v>
      </c>
      <c r="CB2" s="40"/>
      <c r="CC2" s="34">
        <f>MEDIAN(CC8:CC108)</f>
        <v>243</v>
      </c>
      <c r="CD2" s="40"/>
      <c r="CE2" s="40"/>
      <c r="CF2" s="40"/>
      <c r="CG2" s="40">
        <f>IF(CE4&gt;0,MEDIAN(CG8:CG108),"N/A")</f>
        <v>242.5</v>
      </c>
      <c r="CH2" s="40">
        <f>IF(CE4&gt;0,MEDIAN(CH8:CH108),"N/A")</f>
        <v>12923949.5</v>
      </c>
      <c r="CI2" s="40">
        <f>IF(CE4&gt;0,MEDIAN(CI8:CI108),"N/A")</f>
        <v>54090.118257051174</v>
      </c>
      <c r="CJ2" s="40" t="str">
        <f>IF(CF4&gt;CE4,MEDIAN(CJ8:CJ108),"N/A")</f>
        <v>N/A</v>
      </c>
      <c r="CK2" s="40">
        <f>IF(CF4&gt;0,MEDIAN(CK8:CK108),"N/A")</f>
        <v>54202.733828786455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164948930.06666666</v>
      </c>
      <c r="E3" s="4">
        <f>AVERAGE(E8:E108)</f>
        <v>2857.2</v>
      </c>
      <c r="F3" s="6">
        <f>AVERAGE(F8:F108)</f>
        <v>164948930.06666666</v>
      </c>
      <c r="G3" s="7" t="e">
        <f>AVERAGE(G8:G108)</f>
        <v>#DIV/0!</v>
      </c>
      <c r="H3" s="5"/>
      <c r="I3" s="4">
        <f>AVERAGE(I8:I108)</f>
        <v>2857.6</v>
      </c>
      <c r="J3" s="5"/>
      <c r="K3" s="8">
        <f>K4/L4</f>
        <v>1</v>
      </c>
      <c r="L3" s="5"/>
      <c r="M3" s="5">
        <f>IF(K4&gt;0,AVERAGE(M8:M108),"N/A")</f>
        <v>2857.2</v>
      </c>
      <c r="N3" s="5">
        <f>IF(K4&gt;0,AVERAGE(N8:N108),"N/A")</f>
        <v>164948930.06666666</v>
      </c>
      <c r="O3" s="5">
        <f>IF(K4&gt;0,AVERAGE(O8:O108),"N/A")</f>
        <v>63502.309151834277</v>
      </c>
      <c r="P3" s="5" t="str">
        <f>IF(L4&gt;K4,AVERAGE(P8:P108),"N/A")</f>
        <v>N/A</v>
      </c>
      <c r="Q3" s="5">
        <f>IF(L4&gt;0,AVERAGE(Q8:Q108),"N/A")</f>
        <v>63622.669276375003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556360164.39999998</v>
      </c>
      <c r="W3" s="11">
        <f>AVERAGE(W8:W108)</f>
        <v>14285.966666666667</v>
      </c>
      <c r="X3" s="13">
        <f>AVERAGE(X8:X108)</f>
        <v>1004844075.5333333</v>
      </c>
      <c r="Y3" s="14" t="e">
        <f>AVERAGE(Y8:Y108)</f>
        <v>#DIV/0!</v>
      </c>
      <c r="Z3" s="12"/>
      <c r="AA3" s="11">
        <f>AVERAGE(AA8:AA108)</f>
        <v>31155.5</v>
      </c>
      <c r="AB3" s="12"/>
      <c r="AC3" s="15">
        <f>AC4/AD4</f>
        <v>3.3333333333333333E-2</v>
      </c>
      <c r="AD3" s="12"/>
      <c r="AE3" s="11">
        <f>IF(AC4&gt;0,AVERAGE(AE8:AE108),"N/A")</f>
        <v>5480</v>
      </c>
      <c r="AF3" s="11">
        <f>IF(AC4&gt;0,AVERAGE(AF8:AF108),"N/A")</f>
        <v>301971665</v>
      </c>
      <c r="AG3" s="11">
        <f>IF(AC4&gt;0,AVERAGE(AG8:AG108),"N/A")</f>
        <v>55104.318430656931</v>
      </c>
      <c r="AH3" s="11">
        <f>IF(AD4&gt;AC4,AVERAGE(AH8:AH108),"N/A")</f>
        <v>32003.585638744735</v>
      </c>
      <c r="AI3" s="11">
        <f>IF(AD4&gt;0,AVERAGE(AI8:AI108),"N/A")</f>
        <v>44920.063476737821</v>
      </c>
      <c r="AJ3" s="11" t="e">
        <f>IF(AD4&gt;AC4,AVERAGE(AJ8:AJ108),"N/A")</f>
        <v>#DIV/0!</v>
      </c>
      <c r="AK3" s="11">
        <f>IF(AD4&gt;AC4,AVERAGE(AK8:AK108),"N/A")</f>
        <v>17451.241379310344</v>
      </c>
      <c r="AL3" s="18" t="e">
        <f>AVERAGE(AL8:AL108)</f>
        <v>#DIV/0!</v>
      </c>
      <c r="AM3" s="19"/>
      <c r="AN3" s="20">
        <f>AVERAGE(AN8:AN108)</f>
        <v>156897073.26666668</v>
      </c>
      <c r="AO3" s="18">
        <f>AVERAGE(AO8:AO108)</f>
        <v>3840.8333333333335</v>
      </c>
      <c r="AP3" s="20">
        <f>AVERAGE(AP8:AP108)</f>
        <v>450604786.86666667</v>
      </c>
      <c r="AQ3" s="21" t="e">
        <f>AVERAGE(AQ8:AQ108)</f>
        <v>#DIV/0!</v>
      </c>
      <c r="AR3" s="19"/>
      <c r="AS3" s="18">
        <f>AVERAGE(AS8:AS108)</f>
        <v>13147.033333333333</v>
      </c>
      <c r="AT3" s="19"/>
      <c r="AU3" s="22">
        <f>AU4/AV4</f>
        <v>0.6333333333333333</v>
      </c>
      <c r="AV3" s="19"/>
      <c r="AW3" s="19">
        <f>IF(AU4&gt;0,AVERAGE(AW8:AW108),"N/A")</f>
        <v>3259.0526315789475</v>
      </c>
      <c r="AX3" s="19">
        <f>IF(AU4&gt;0,AVERAGE(AX8:AX108),"N/A")</f>
        <v>129614057.52631579</v>
      </c>
      <c r="AY3" s="19">
        <f>IF(AU4&gt;0,AVERAGE(AY8:AY108),"N/A")</f>
        <v>48010.342466987298</v>
      </c>
      <c r="AZ3" s="19">
        <f>IF(AV4&gt;AU4,AVERAGE(AZ8:AZ108),"N/A")</f>
        <v>33436.392738304057</v>
      </c>
      <c r="BA3" s="19">
        <f>IF(AV4&gt;0,AVERAGE(BA8:BA108),"N/A")</f>
        <v>46888.747955444705</v>
      </c>
      <c r="BB3" s="19">
        <f>IF(AV4&gt;AU4,AVERAGE(BB8:BB108),"N/A")</f>
        <v>31467.083104488265</v>
      </c>
      <c r="BC3" s="19">
        <f>IF(AV4&gt;AU4,AVERAGE(BC8:BC108),"N/A")</f>
        <v>25380</v>
      </c>
      <c r="BD3" s="25" t="e">
        <f>AVERAGE(BD8:BD108)</f>
        <v>#DIV/0!</v>
      </c>
      <c r="BE3" s="26"/>
      <c r="BF3" s="27">
        <f>AVERAGE(BF8:BF108)</f>
        <v>198718781.63333333</v>
      </c>
      <c r="BG3" s="25">
        <f>AVERAGE(BG8:BG108)</f>
        <v>2767.3666666666668</v>
      </c>
      <c r="BH3" s="27">
        <f>AVERAGE(BH8:BH108)</f>
        <v>348919892.10000002</v>
      </c>
      <c r="BI3" s="28" t="e">
        <f>AVERAGE(BI8:BI108)</f>
        <v>#DIV/0!</v>
      </c>
      <c r="BJ3" s="26"/>
      <c r="BK3" s="25">
        <f>AVERAGE(BK8:BK108)</f>
        <v>4988.8999999999996</v>
      </c>
      <c r="BL3" s="26"/>
      <c r="BM3" s="29">
        <f>BM4/BN4</f>
        <v>0.9</v>
      </c>
      <c r="BN3" s="26"/>
      <c r="BO3" s="26">
        <f>IF(BM4&gt;0,AVERAGE(BO8:BO108),"N/A")</f>
        <v>2257.0740740740739</v>
      </c>
      <c r="BP3" s="26">
        <f>IF(BM4&gt;0,AVERAGE(BP8:BP108),"N/A")</f>
        <v>162391695.25925925</v>
      </c>
      <c r="BQ3" s="26">
        <f>IF(BM4&gt;0,AVERAGE(BQ8:BQ108),"N/A")</f>
        <v>75209.780788611853</v>
      </c>
      <c r="BR3" s="26">
        <f>IF(BN4&gt;BM4,AVERAGE(BR8:BR108),"N/A")</f>
        <v>68569.793711140286</v>
      </c>
      <c r="BS3" s="26">
        <f>IF(BN4&gt;0,AVERAGE(BS8:BS108),"N/A")</f>
        <v>75244.622247725914</v>
      </c>
      <c r="BT3" s="26">
        <f>IF(BN4&gt;BM4,AVERAGE(BT8:BT108),"N/A")</f>
        <v>67488.787487563342</v>
      </c>
      <c r="BU3" s="26">
        <f>IF(BN4&gt;BM4,AVERAGE(BU8:BU108),"N/A")</f>
        <v>22209.666666666668</v>
      </c>
      <c r="BV3" s="34" t="e">
        <f>AVERAGE(BV8:BV108)</f>
        <v>#DIV/0!</v>
      </c>
      <c r="BW3" s="40"/>
      <c r="BX3" s="41">
        <f>AVERAGE(BX8:BX108)</f>
        <v>29208465.233333334</v>
      </c>
      <c r="BY3" s="34">
        <f>AVERAGE(BY8:BY108)</f>
        <v>536.4666666666667</v>
      </c>
      <c r="BZ3" s="41">
        <f>AVERAGE(BZ8:BZ108)</f>
        <v>29208465.233333334</v>
      </c>
      <c r="CA3" s="42" t="e">
        <f>AVERAGE(CA8:CA108)</f>
        <v>#DIV/0!</v>
      </c>
      <c r="CB3" s="40"/>
      <c r="CC3" s="34">
        <f>AVERAGE(CC8:CC108)</f>
        <v>537.13333333333333</v>
      </c>
      <c r="CD3" s="40"/>
      <c r="CE3" s="43">
        <f>CE4/CF4</f>
        <v>1</v>
      </c>
      <c r="CF3" s="40"/>
      <c r="CG3" s="40">
        <f>IF(CE4&gt;0,AVERAGE(CG8:CG108),"N/A")</f>
        <v>536.4666666666667</v>
      </c>
      <c r="CH3" s="40">
        <f>IF(CE4&gt;0,AVERAGE(CH8:CH108),"N/A")</f>
        <v>29208465.233333334</v>
      </c>
      <c r="CI3" s="40">
        <f>IF(CE4&gt;0,AVERAGE(CI8:CI108),"N/A")</f>
        <v>53866.518896488444</v>
      </c>
      <c r="CJ3" s="40" t="str">
        <f>IF(CF4&gt;CE4,AVERAGE(CJ8:CJ108),"N/A")</f>
        <v>N/A</v>
      </c>
      <c r="CK3" s="40">
        <f>IF(CF4&gt;0,AVERAGE(CK8:CK108),"N/A")</f>
        <v>54037.360902150212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465955764.22743875</v>
      </c>
      <c r="E4" s="4">
        <f>STDEV(E8:E108)</f>
        <v>8480.2261127954571</v>
      </c>
      <c r="F4" s="6">
        <f>STDEV(F8:F108)</f>
        <v>465955764.22743875</v>
      </c>
      <c r="G4" s="7" t="e">
        <f>STDEV(G8:G108)</f>
        <v>#DIV/0!</v>
      </c>
      <c r="H4" s="5"/>
      <c r="I4" s="4">
        <f>STDEV(I8:I108)</f>
        <v>8480.1200731577155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8480.2261127954571</v>
      </c>
      <c r="N4" s="5">
        <f>IF(K4&gt;1,STDEV(N8:N108),"N/A")</f>
        <v>465955764.22743875</v>
      </c>
      <c r="O4" s="5">
        <f>IF(K4&gt;1,STDEV(O8:O108),"N/A")</f>
        <v>4234.7758521423666</v>
      </c>
      <c r="P4" s="5" t="str">
        <f>IF(L4&gt;K4+1,STDEV(P8:P108),"N/A")</f>
        <v>N/A</v>
      </c>
      <c r="Q4" s="5">
        <f>IF(L4&gt;0,STDEV(Q8:Q108),"N/A")</f>
        <v>4270.6575279328817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311111365.21292132</v>
      </c>
      <c r="W4" s="11">
        <f>STDEV(W8:W108)</f>
        <v>10101.004796326071</v>
      </c>
      <c r="X4" s="13">
        <f>STDEV(X8:X108)</f>
        <v>255159342.89053705</v>
      </c>
      <c r="Y4" s="14" t="e">
        <f>STDEV(Y8:Y108)</f>
        <v>#DIV/0!</v>
      </c>
      <c r="Z4" s="12"/>
      <c r="AA4" s="11">
        <f>STDEV(AA8:AA108)</f>
        <v>7287.1721716054362</v>
      </c>
      <c r="AB4" s="12"/>
      <c r="AC4" s="12">
        <f>SUM(AC8:AC108)</f>
        <v>1</v>
      </c>
      <c r="AD4" s="12">
        <f>SUM(AD8:AD108)</f>
        <v>30</v>
      </c>
      <c r="AE4" s="11" t="str">
        <f>IF(AC4&gt;1,STDEV(AE8:AE108),"N/A")</f>
        <v>N/A</v>
      </c>
      <c r="AF4" s="11" t="str">
        <f>IF(AC4&gt;1,STDEV(AF8:AF108),"N/A")</f>
        <v>N/A</v>
      </c>
      <c r="AG4" s="11" t="str">
        <f>IF(AC4&gt;1,STDEV(AG8:AG108),"N/A")</f>
        <v>N/A</v>
      </c>
      <c r="AH4" s="11">
        <f>IF(AD4&gt;AC4+1,STDEV(AH8:AH108),"N/A")</f>
        <v>2239.7272596486137</v>
      </c>
      <c r="AI4" s="11">
        <f>IF(AD4&gt;0,STDEV(AI8:AI108),"N/A")</f>
        <v>9340.8114830889608</v>
      </c>
      <c r="AJ4" s="11" t="e">
        <f>IF(AD4&gt;AC4+1,STDEV(AJ8:AJ108),"N/A")</f>
        <v>#DIV/0!</v>
      </c>
      <c r="AK4" s="11">
        <f>IF(AD4&gt;AC4+1,STDEV(AK8:AK108),"N/A")</f>
        <v>11833.681396925509</v>
      </c>
      <c r="AL4" s="18" t="e">
        <f>STDEV(AL8:AL108)</f>
        <v>#DIV/0!</v>
      </c>
      <c r="AM4" s="19"/>
      <c r="AN4" s="20">
        <f>STDEV(AN8:AN108)</f>
        <v>179177818.15654853</v>
      </c>
      <c r="AO4" s="18">
        <f>STDEV(AO8:AO108)</f>
        <v>5091.0170861296829</v>
      </c>
      <c r="AP4" s="20">
        <f>STDEV(AP8:AP108)</f>
        <v>462854034.62244183</v>
      </c>
      <c r="AQ4" s="21" t="e">
        <f>STDEV(AQ8:AQ108)</f>
        <v>#DIV/0!</v>
      </c>
      <c r="AR4" s="19"/>
      <c r="AS4" s="18">
        <f>STDEV(AS8:AS108)</f>
        <v>14067.754460132388</v>
      </c>
      <c r="AT4" s="19"/>
      <c r="AU4" s="19">
        <f>SUM(AU8:AU108)</f>
        <v>19</v>
      </c>
      <c r="AV4" s="19">
        <f>SUM(AV8:AV108)</f>
        <v>30</v>
      </c>
      <c r="AW4" s="19">
        <f>IF(AU4&gt;1,STDEV(AW8:AW108),"N/A")</f>
        <v>5847.4647732888307</v>
      </c>
      <c r="AX4" s="19">
        <f>IF(AU4&gt;1,STDEV(AX8:AX108),"N/A")</f>
        <v>199439993.38397861</v>
      </c>
      <c r="AY4" s="19">
        <f>IF(AU4&gt;1,STDEV(AY8:AY108),"N/A")</f>
        <v>5644.6502832497317</v>
      </c>
      <c r="AZ4" s="19">
        <f>IF(AV4&gt;AU4+1,STDEV(AZ8:AZ108),"N/A")</f>
        <v>4984.4979097849837</v>
      </c>
      <c r="BA4" s="19">
        <f>IF(AV4&gt;0,STDEV(BA8:BA108),"N/A")</f>
        <v>5619.4287780176501</v>
      </c>
      <c r="BB4" s="19">
        <f>IF(AV4&gt;AU4+1,STDEV(BB8:BB108),"N/A")</f>
        <v>6178.6166562779881</v>
      </c>
      <c r="BC4" s="19">
        <f>IF(AV4&gt;AU4+1,STDEV(BC8:BC108),"N/A")</f>
        <v>3952.6778264867476</v>
      </c>
      <c r="BD4" s="25" t="e">
        <f>STDEV(BD8:BD108)</f>
        <v>#DIV/0!</v>
      </c>
      <c r="BE4" s="26"/>
      <c r="BF4" s="27">
        <f>STDEV(BF8:BF108)</f>
        <v>370529996.06869274</v>
      </c>
      <c r="BG4" s="25">
        <f>STDEV(BG8:BG108)</f>
        <v>5322.9817511417896</v>
      </c>
      <c r="BH4" s="27">
        <f>STDEV(BH8:BH108)</f>
        <v>661737605.49520755</v>
      </c>
      <c r="BI4" s="28" t="e">
        <f>STDEV(BI8:BI108)</f>
        <v>#DIV/0!</v>
      </c>
      <c r="BJ4" s="26"/>
      <c r="BK4" s="25">
        <f>STDEV(BK8:BK108)</f>
        <v>9646.8139973775797</v>
      </c>
      <c r="BL4" s="26"/>
      <c r="BM4" s="26">
        <f>SUM(BM8:BM108)</f>
        <v>27</v>
      </c>
      <c r="BN4" s="26">
        <f>SUM(BN8:BN108)</f>
        <v>30</v>
      </c>
      <c r="BO4" s="26">
        <f>IF(BM4&gt;1,STDEV(BO8:BO108),"N/A")</f>
        <v>5130.9705554072161</v>
      </c>
      <c r="BP4" s="26">
        <f>IF(BM4&gt;1,STDEV(BP8:BP108),"N/A")</f>
        <v>356342853.05221933</v>
      </c>
      <c r="BQ4" s="26">
        <f>IF(BM4&gt;1,STDEV(BQ8:BQ108),"N/A")</f>
        <v>1928.8721226651919</v>
      </c>
      <c r="BR4" s="26">
        <f>IF(BN4&gt;BM4+1,STDEV(BR8:BR108),"N/A")</f>
        <v>895.48449385592346</v>
      </c>
      <c r="BS4" s="26">
        <f>IF(BN4&gt;0,STDEV(BS8:BS108),"N/A")</f>
        <v>2278.9642108812172</v>
      </c>
      <c r="BT4" s="26">
        <f>IF(BN4&gt;BM4+1,STDEV(BT8:BT108),"N/A")</f>
        <v>1264.3475268870707</v>
      </c>
      <c r="BU4" s="26">
        <f>IF(BN4&gt;BM4+1,STDEV(BU8:BU108),"N/A")</f>
        <v>5514.9228764628588</v>
      </c>
      <c r="BV4" s="34" t="e">
        <f>STDEV(BV8:BV108)</f>
        <v>#DIV/0!</v>
      </c>
      <c r="BW4" s="40"/>
      <c r="BX4" s="41">
        <f>STDEV(BX8:BX108)</f>
        <v>57858652.3999568</v>
      </c>
      <c r="BY4" s="34">
        <f>STDEV(BY8:BY108)</f>
        <v>1050.540640233213</v>
      </c>
      <c r="BZ4" s="41">
        <f>STDEV(BZ8:BZ108)</f>
        <v>57858652.3999568</v>
      </c>
      <c r="CA4" s="42" t="e">
        <f>STDEV(CA8:CA108)</f>
        <v>#DIV/0!</v>
      </c>
      <c r="CB4" s="40"/>
      <c r="CC4" s="34">
        <f>STDEV(CC8:CC108)</f>
        <v>1050.3854377399241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1050.540640233213</v>
      </c>
      <c r="CH4" s="40">
        <f>IF(CE4&gt;1,STDEV(CH8:CH108),"N/A")</f>
        <v>57858652.3999568</v>
      </c>
      <c r="CI4" s="40">
        <f>IF(CE4&gt;1,STDEV(CI8:CI108),"N/A")</f>
        <v>1127.5932105443553</v>
      </c>
      <c r="CJ4" s="40" t="str">
        <f>IF(CF4&gt;CE4+1,STDEV(CJ8:CJ108),"N/A")</f>
        <v>N/A</v>
      </c>
      <c r="CK4" s="40">
        <f>IF(CF4&gt;0,STDEV(CK8:CK108),"N/A")</f>
        <v>1123.7603961683192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2481120560</v>
      </c>
      <c r="E5" s="4">
        <f>MAX(E8:E108)</f>
        <v>45314</v>
      </c>
      <c r="F5" s="6">
        <f>MAX(F8:F108)</f>
        <v>2481120560</v>
      </c>
      <c r="G5" s="4">
        <f>MAX(G8:G108)</f>
        <v>0</v>
      </c>
      <c r="H5" s="5"/>
      <c r="I5" s="4">
        <f>MAX(I8:I108)</f>
        <v>45314</v>
      </c>
      <c r="J5" s="5"/>
      <c r="K5" s="5"/>
      <c r="L5" s="5"/>
      <c r="M5" s="5">
        <f>IF(K4&gt;0,MAX(M8:M108),"N/A")</f>
        <v>45314</v>
      </c>
      <c r="N5" s="5">
        <f>IF(K4&gt;0,MAX(N8:N108),"N/A")</f>
        <v>2481120560</v>
      </c>
      <c r="O5" s="5">
        <f>IF(K4&gt;0,MAX(O8:O108),"N/A")</f>
        <v>70095.66071428571</v>
      </c>
      <c r="P5" s="5" t="str">
        <f>IF(L4&gt;K4,MAX(P8:P108),"N/A")</f>
        <v>N/A</v>
      </c>
      <c r="Q5" s="5">
        <f>IF(L4&gt;0,MAX(Q8:Q108),"N/A")</f>
        <v>70095.66071428571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994784417</v>
      </c>
      <c r="W5" s="11">
        <f>MAX(W8:W108)</f>
        <v>31057</v>
      </c>
      <c r="X5" s="13">
        <f>MAX(X8:X108)</f>
        <v>1766207688</v>
      </c>
      <c r="Y5" s="11">
        <f>MAX(Y8:Y108)</f>
        <v>0</v>
      </c>
      <c r="Z5" s="12"/>
      <c r="AA5" s="11">
        <f>MAX(AA8:AA108)</f>
        <v>48374</v>
      </c>
      <c r="AB5" s="12"/>
      <c r="AC5" s="12"/>
      <c r="AD5" s="12"/>
      <c r="AE5" s="11">
        <f>IF(AC4&gt;0,MAX(AE8:AE108),"N/A")</f>
        <v>5480</v>
      </c>
      <c r="AF5" s="11">
        <f>IF(AC4&gt;0,MAX(AF8:AF108),"N/A")</f>
        <v>301971665</v>
      </c>
      <c r="AG5" s="11">
        <f>IF(AC4&gt;0,MAX(AG8:AG108),"N/A")</f>
        <v>55104.318430656931</v>
      </c>
      <c r="AH5" s="11">
        <f>IF(AD4&gt;AC4,MAX(AH8:AH108),"N/A")</f>
        <v>37209.170328860047</v>
      </c>
      <c r="AI5" s="11">
        <f>IF(AD4&gt;0,MAX(AI8:AI108),"N/A")</f>
        <v>65156.362962962965</v>
      </c>
      <c r="AJ5" s="11" t="e">
        <f>IF(AD4&gt;AC4,MAX(AJ8:AJ108),"N/A")</f>
        <v>#DIV/0!</v>
      </c>
      <c r="AK5" s="11">
        <f>IF(AD4&gt;AC4,MAX(AK8:AK108),"N/A")</f>
        <v>42746</v>
      </c>
      <c r="AL5" s="18">
        <f>MAX(AL8:AL108)</f>
        <v>0</v>
      </c>
      <c r="AM5" s="19"/>
      <c r="AN5" s="20">
        <f>MAX(AN8:AN108)</f>
        <v>765358015</v>
      </c>
      <c r="AO5" s="18">
        <f>MAX(AO8:AO108)</f>
        <v>23160</v>
      </c>
      <c r="AP5" s="20">
        <f>MAX(AP8:AP108)</f>
        <v>1298929398</v>
      </c>
      <c r="AQ5" s="18">
        <f>MAX(AQ8:AQ108)</f>
        <v>0</v>
      </c>
      <c r="AR5" s="19"/>
      <c r="AS5" s="18">
        <f>MAX(AS8:AS108)</f>
        <v>36316</v>
      </c>
      <c r="AT5" s="19"/>
      <c r="AU5" s="19"/>
      <c r="AV5" s="19"/>
      <c r="AW5" s="19">
        <f>IF(AU4&gt;0,MAX(AW8:AW108),"N/A")</f>
        <v>23160</v>
      </c>
      <c r="AX5" s="19">
        <f>IF(AU4&gt;0,MAX(AX8:AX108),"N/A")</f>
        <v>765358015</v>
      </c>
      <c r="AY5" s="19">
        <f>IF(AU4&gt;0,MAX(AY8:AY108),"N/A")</f>
        <v>54918.360873413985</v>
      </c>
      <c r="AZ5" s="19">
        <f>IF(AV4&gt;AU4,MAX(AZ8:AZ108),"N/A")</f>
        <v>44928.553076683616</v>
      </c>
      <c r="BA5" s="19">
        <f>IF(AV4&gt;0,MAX(BA8:BA108),"N/A")</f>
        <v>54918.360873413985</v>
      </c>
      <c r="BB5" s="19">
        <f>IF(AV4&gt;AU4,MAX(BB8:BB108),"N/A")</f>
        <v>43883.81873894624</v>
      </c>
      <c r="BC5" s="19">
        <f>IF(AV4&gt;AU4,MAX(BC8:BC108),"N/A")</f>
        <v>31600</v>
      </c>
      <c r="BD5" s="25">
        <f>MAX(BD8:BD108)</f>
        <v>0</v>
      </c>
      <c r="BE5" s="26"/>
      <c r="BF5" s="27">
        <f>MAX(BF8:BF108)</f>
        <v>1802372269</v>
      </c>
      <c r="BG5" s="25">
        <f>MAX(BG8:BG108)</f>
        <v>26050</v>
      </c>
      <c r="BH5" s="27">
        <f>MAX(BH8:BH108)</f>
        <v>2072149419</v>
      </c>
      <c r="BI5" s="25">
        <f>MAX(BI8:BI108)</f>
        <v>0</v>
      </c>
      <c r="BJ5" s="26"/>
      <c r="BK5" s="25">
        <f>MAX(BK8:BK108)</f>
        <v>29773</v>
      </c>
      <c r="BL5" s="26"/>
      <c r="BM5" s="26"/>
      <c r="BN5" s="26"/>
      <c r="BO5" s="26">
        <f>IF(BM4&gt;0,MAX(BO8:BO108),"N/A")</f>
        <v>26050</v>
      </c>
      <c r="BP5" s="26">
        <f>IF(BM4&gt;0,MAX(BP8:BP108),"N/A")</f>
        <v>1802372269</v>
      </c>
      <c r="BQ5" s="26">
        <f>IF(BM4&gt;0,MAX(BQ8:BQ108),"N/A")</f>
        <v>79783.759999999995</v>
      </c>
      <c r="BR5" s="26">
        <f>IF(BN4&gt;BM4,MAX(BR8:BR108),"N/A")</f>
        <v>69598.274241762672</v>
      </c>
      <c r="BS5" s="26">
        <f>IF(BN4&gt;0,MAX(BS8:BS108),"N/A")</f>
        <v>81412</v>
      </c>
      <c r="BT5" s="26">
        <f>IF(BN4&gt;BM4,MAX(BT8:BT108),"N/A")</f>
        <v>68616.741730393027</v>
      </c>
      <c r="BU5" s="26">
        <f>IF(BN4&gt;BM4,MAX(BU8:BU108),"N/A")</f>
        <v>27578</v>
      </c>
      <c r="BV5" s="34">
        <f>MAX(BV8:BV108)</f>
        <v>0</v>
      </c>
      <c r="BW5" s="40"/>
      <c r="BX5" s="41">
        <f>MAX(BX8:BX108)</f>
        <v>325966820</v>
      </c>
      <c r="BY5" s="34">
        <f>MAX(BY8:BY108)</f>
        <v>5922</v>
      </c>
      <c r="BZ5" s="41">
        <f>MAX(BZ8:BZ108)</f>
        <v>325966820</v>
      </c>
      <c r="CA5" s="34">
        <f>MAX(CA8:CA108)</f>
        <v>0</v>
      </c>
      <c r="CB5" s="40"/>
      <c r="CC5" s="34">
        <f>MAX(CC8:CC108)</f>
        <v>5922</v>
      </c>
      <c r="CD5" s="40"/>
      <c r="CE5" s="40"/>
      <c r="CF5" s="40"/>
      <c r="CG5" s="40">
        <f>IF(CE4&gt;0,MAX(CG8:CG108),"N/A")</f>
        <v>5922</v>
      </c>
      <c r="CH5" s="40">
        <f>IF(CE4&gt;0,MAX(CH8:CH108),"N/A")</f>
        <v>325966820</v>
      </c>
      <c r="CI5" s="40">
        <f>IF(CE4&gt;0,MAX(CI8:CI108),"N/A")</f>
        <v>55535.341968911918</v>
      </c>
      <c r="CJ5" s="40" t="str">
        <f>IF(CF4&gt;CE4,MAX(CJ8:CJ108),"N/A")</f>
        <v>N/A</v>
      </c>
      <c r="CK5" s="40">
        <f>IF(CF4&gt;0,MAX(CK8:CK108),"N/A")</f>
        <v>55535.341968911918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4674299</v>
      </c>
      <c r="E6" s="4">
        <f>MIN(E8:E108)</f>
        <v>74</v>
      </c>
      <c r="F6" s="6">
        <f>MIN(F8:F108)</f>
        <v>4674299</v>
      </c>
      <c r="G6" s="4">
        <f>MIN(G8:G108)</f>
        <v>0</v>
      </c>
      <c r="H6" s="5"/>
      <c r="I6" s="4">
        <f>MIN(I8:I108)</f>
        <v>75</v>
      </c>
      <c r="J6" s="5"/>
      <c r="K6" s="5"/>
      <c r="L6" s="5"/>
      <c r="M6" s="5">
        <f>IF(K4&gt;0,MIN(M8:M108),"N/A")</f>
        <v>74</v>
      </c>
      <c r="N6" s="5">
        <f>IF(K4&gt;0,MIN(N8:N108),"N/A")</f>
        <v>4674299</v>
      </c>
      <c r="O6" s="5">
        <f>IF(K4&gt;0,MIN(O8:O108),"N/A")</f>
        <v>50218.868719611019</v>
      </c>
      <c r="P6" s="5" t="str">
        <f>IF(L4&gt;K4,MIN(P8:P108),"N/A")</f>
        <v>N/A</v>
      </c>
      <c r="Q6" s="5">
        <f>IF(L4&gt;0,MIN(Q8:Q108),"N/A")</f>
        <v>50218.868719611019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8796109</v>
      </c>
      <c r="W6" s="11">
        <f>MIN(W8:W108)</f>
        <v>135</v>
      </c>
      <c r="X6" s="13">
        <f>MIN(X8:X108)</f>
        <v>301971665</v>
      </c>
      <c r="Y6" s="11">
        <f>MIN(Y8:Y108)</f>
        <v>0</v>
      </c>
      <c r="Z6" s="12"/>
      <c r="AA6" s="11">
        <f>MIN(AA8:AA108)</f>
        <v>5480</v>
      </c>
      <c r="AB6" s="12"/>
      <c r="AC6" s="12"/>
      <c r="AD6" s="12"/>
      <c r="AE6" s="11">
        <f>IF(AC4&gt;0,MIN(AE8:AE108),"N/A")</f>
        <v>5480</v>
      </c>
      <c r="AF6" s="11">
        <f>IF(AC4&gt;0,MIN(AF8:AF108),"N/A")</f>
        <v>301971665</v>
      </c>
      <c r="AG6" s="11">
        <f>IF(AC4&gt;0,MIN(AG8:AG108),"N/A")</f>
        <v>55104.318430656931</v>
      </c>
      <c r="AH6" s="11">
        <f>IF(AD4&gt;AC4,MIN(AH8:AH108),"N/A")</f>
        <v>28010.238099777565</v>
      </c>
      <c r="AI6" s="11">
        <f>IF(AD4&gt;0,MIN(AI8:AI108),"N/A")</f>
        <v>29780.799079112599</v>
      </c>
      <c r="AJ6" s="11" t="e">
        <f>IF(AD4&gt;AC4,MIN(AJ8:AJ108),"N/A")</f>
        <v>#DIV/0!</v>
      </c>
      <c r="AK6" s="11">
        <f>IF(AD4&gt;AC4,MIN(AK8:AK108),"N/A")</f>
        <v>0</v>
      </c>
      <c r="AL6" s="18">
        <f>MIN(AL8:AL108)</f>
        <v>0</v>
      </c>
      <c r="AM6" s="19"/>
      <c r="AN6" s="20">
        <f>MIN(AN8:AN108)</f>
        <v>5126100</v>
      </c>
      <c r="AO6" s="18">
        <f>MIN(AO8:AO108)</f>
        <v>97</v>
      </c>
      <c r="AP6" s="20">
        <f>MIN(AP8:AP108)</f>
        <v>5126100</v>
      </c>
      <c r="AQ6" s="18">
        <f>MIN(AQ8:AQ108)</f>
        <v>0</v>
      </c>
      <c r="AR6" s="19"/>
      <c r="AS6" s="18">
        <f>MIN(AS8:AS108)</f>
        <v>97</v>
      </c>
      <c r="AT6" s="19"/>
      <c r="AU6" s="19"/>
      <c r="AV6" s="19"/>
      <c r="AW6" s="19">
        <f>IF(AU4&gt;0,MIN(AW8:AW108),"N/A")</f>
        <v>97</v>
      </c>
      <c r="AX6" s="19">
        <f>IF(AU4&gt;0,MIN(AX8:AX108),"N/A")</f>
        <v>5126100</v>
      </c>
      <c r="AY6" s="19">
        <f>IF(AU4&gt;0,MIN(AY8:AY108),"N/A")</f>
        <v>33046.546416234887</v>
      </c>
      <c r="AZ6" s="19">
        <f>IF(AV4&gt;AU4,MIN(AZ8:AZ108),"N/A")</f>
        <v>25792.522634651392</v>
      </c>
      <c r="BA6" s="19">
        <f>IF(AV4&gt;0,MIN(BA8:BA108),"N/A")</f>
        <v>33046.546416234887</v>
      </c>
      <c r="BB6" s="19">
        <f>IF(AV4&gt;AU4,MIN(BB8:BB108),"N/A")</f>
        <v>21379.379672854255</v>
      </c>
      <c r="BC6" s="19">
        <f>IF(AV4&gt;AU4,MIN(BC8:BC108),"N/A")</f>
        <v>17202</v>
      </c>
      <c r="BD6" s="25">
        <f>MIN(BD8:BD108)</f>
        <v>0</v>
      </c>
      <c r="BE6" s="26"/>
      <c r="BF6" s="27">
        <f>MIN(BF8:BF108)</f>
        <v>3166077</v>
      </c>
      <c r="BG6" s="25">
        <f>MIN(BG8:BG108)</f>
        <v>41</v>
      </c>
      <c r="BH6" s="27">
        <f>MIN(BH8:BH108)</f>
        <v>3166077</v>
      </c>
      <c r="BI6" s="25">
        <f>MIN(BI8:BI108)</f>
        <v>0</v>
      </c>
      <c r="BJ6" s="26"/>
      <c r="BK6" s="25">
        <f>MIN(BK8:BK108)</f>
        <v>42</v>
      </c>
      <c r="BL6" s="26"/>
      <c r="BM6" s="26"/>
      <c r="BN6" s="26"/>
      <c r="BO6" s="26">
        <f>IF(BM4&gt;0,MIN(BO8:BO108),"N/A")</f>
        <v>41</v>
      </c>
      <c r="BP6" s="26">
        <f>IF(BM4&gt;0,MIN(BP8:BP108),"N/A")</f>
        <v>3166077</v>
      </c>
      <c r="BQ6" s="26">
        <f>IF(BM4&gt;0,MIN(BQ8:BQ108),"N/A")</f>
        <v>69186.298760124366</v>
      </c>
      <c r="BR6" s="26">
        <f>IF(BN4&gt;BM4,MIN(BR8:BR108),"N/A")</f>
        <v>67963.015197874993</v>
      </c>
      <c r="BS6" s="26">
        <f>IF(BN4&gt;0,MIN(BS8:BS108),"N/A")</f>
        <v>69188.954664107485</v>
      </c>
      <c r="BT6" s="26">
        <f>IF(BN4&gt;BM4,MIN(BT8:BT108),"N/A")</f>
        <v>66122.087444894016</v>
      </c>
      <c r="BU6" s="26">
        <f>IF(BN4&gt;BM4,MIN(BU8:BU108),"N/A")</f>
        <v>16559</v>
      </c>
      <c r="BV6" s="34">
        <f>MIN(BV8:BV108)</f>
        <v>0</v>
      </c>
      <c r="BW6" s="40"/>
      <c r="BX6" s="41">
        <f>MIN(BX8:BX108)</f>
        <v>4941613</v>
      </c>
      <c r="BY6" s="34">
        <f>MIN(BY8:BY108)</f>
        <v>89</v>
      </c>
      <c r="BZ6" s="41">
        <f>MIN(BZ8:BZ108)</f>
        <v>4941613</v>
      </c>
      <c r="CA6" s="34">
        <f>MIN(CA8:CA108)</f>
        <v>0</v>
      </c>
      <c r="CB6" s="40"/>
      <c r="CC6" s="34">
        <f>MIN(CC8:CC108)</f>
        <v>90</v>
      </c>
      <c r="CD6" s="40"/>
      <c r="CE6" s="40"/>
      <c r="CF6" s="40"/>
      <c r="CG6" s="40">
        <f>IF(CE4&gt;0,MIN(CG8:CG108),"N/A")</f>
        <v>89</v>
      </c>
      <c r="CH6" s="40">
        <f>IF(CE4&gt;0,MIN(CH8:CH108),"N/A")</f>
        <v>4941613</v>
      </c>
      <c r="CI6" s="40">
        <f>IF(CE4&gt;0,MIN(CI8:CI108),"N/A")</f>
        <v>51165.2</v>
      </c>
      <c r="CJ6" s="40" t="str">
        <f>IF(CF4&gt;CE4,MIN(CJ8:CJ108),"N/A")</f>
        <v>N/A</v>
      </c>
      <c r="CK6" s="40">
        <f>IF(CF4&gt;0,MIN(CK8:CK108),"N/A")</f>
        <v>51379.280334728035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62</v>
      </c>
      <c r="C8" s="10" t="s">
        <v>62</v>
      </c>
      <c r="D8" s="10">
        <v>34008671</v>
      </c>
      <c r="E8" s="10">
        <v>519</v>
      </c>
      <c r="F8" s="10">
        <v>34008671</v>
      </c>
      <c r="G8" s="10" t="s">
        <v>1544</v>
      </c>
      <c r="H8" s="10">
        <v>1.0101101011110999E+146</v>
      </c>
      <c r="I8" s="10">
        <v>519</v>
      </c>
      <c r="J8" s="10">
        <v>1546780425</v>
      </c>
      <c r="K8" s="10">
        <f t="shared" ref="K8:K71" si="0">IF(AND(B8=C8,L8=1),1,0)</f>
        <v>1</v>
      </c>
      <c r="L8" s="10">
        <f t="shared" ref="L8:L71" si="1">IF(C8&gt;0,1,0)</f>
        <v>1</v>
      </c>
      <c r="M8" s="10">
        <f t="shared" ref="M8:M71" si="2">IF(K8=1,E8,"")</f>
        <v>519</v>
      </c>
      <c r="N8" s="10">
        <f t="shared" ref="N8:N71" si="3">IF(K8=1,D8,"")</f>
        <v>34008671</v>
      </c>
      <c r="O8" s="10">
        <f t="shared" ref="O8:O71" si="4">IF(AND(L8&gt;0,K8=1),F8/I8,"")</f>
        <v>65527.30443159923</v>
      </c>
      <c r="P8" s="10" t="str">
        <f t="shared" ref="P8:P71" si="5">IF(AND(L8&gt;0,K8=0),F8/I8,"")</f>
        <v/>
      </c>
      <c r="Q8" s="10">
        <f t="shared" ref="Q8:Q71" si="6">IF(L8&gt;0,D8/E8,"")</f>
        <v>65527.30443159923</v>
      </c>
      <c r="R8" s="10" t="str">
        <f t="shared" ref="R8:R71" si="7">IF(AND(L8&gt;0,K8=0),(F8-D8)/(I8-E8),"")</f>
        <v/>
      </c>
      <c r="S8" s="10" t="str">
        <f t="shared" ref="S8:S71" si="8">IF(AND(L8&gt;0,K8=0),I8-E8,"")</f>
        <v/>
      </c>
      <c r="T8" s="17" t="s">
        <v>1657</v>
      </c>
      <c r="U8" s="17" t="s">
        <v>62</v>
      </c>
      <c r="V8" s="17">
        <v>971076279</v>
      </c>
      <c r="W8" s="17">
        <v>22142</v>
      </c>
      <c r="X8" s="17">
        <v>1149973144</v>
      </c>
      <c r="Y8" s="17" t="s">
        <v>1544</v>
      </c>
      <c r="Z8" s="17">
        <v>1.0101101011110999E+146</v>
      </c>
      <c r="AA8" s="17">
        <v>31133</v>
      </c>
      <c r="AB8" s="17">
        <v>1546567953</v>
      </c>
      <c r="AC8" s="17">
        <f t="shared" ref="AC8:AC71" si="9">IF(AND(T8=U8,AD8=1),1,0)</f>
        <v>0</v>
      </c>
      <c r="AD8" s="17">
        <f t="shared" ref="AD8:AD71" si="10">IF(U8&gt;0,1,0)</f>
        <v>1</v>
      </c>
      <c r="AE8" s="32" t="str">
        <f t="shared" ref="AE8:AE71" si="11">IF(AC8=1,W8,"")</f>
        <v/>
      </c>
      <c r="AF8" s="32" t="str">
        <f t="shared" ref="AF8:AF71" si="12">IF(AC8=1,V8,"")</f>
        <v/>
      </c>
      <c r="AG8" s="32" t="str">
        <f t="shared" ref="AG8:AG71" si="13">IF(AND(AD8&gt;0,AC8=1),X8/AA8,"")</f>
        <v/>
      </c>
      <c r="AH8" s="32">
        <f t="shared" ref="AH8:AH71" si="14">IF(AND(AD8&gt;0,AC8=0),X8/AA8,"")</f>
        <v>36937.434362252272</v>
      </c>
      <c r="AI8" s="32">
        <f t="shared" ref="AI8:AI71" si="15">IF(AD8&gt;0,V8/W8,"")</f>
        <v>43856.755442146146</v>
      </c>
      <c r="AJ8" s="32">
        <f t="shared" ref="AJ8:AJ71" si="16">IF(AND(AD8&gt;0,AC8=0),(X8-V8)/(AA8-W8),"")</f>
        <v>19897.326771215659</v>
      </c>
      <c r="AK8" s="32">
        <f t="shared" ref="AK8:AK71" si="17">IF(AND(AD8&gt;0,AC8=0),AA8-W8,"")</f>
        <v>8991</v>
      </c>
      <c r="AL8" s="24" t="s">
        <v>62</v>
      </c>
      <c r="AM8" s="24" t="s">
        <v>62</v>
      </c>
      <c r="AN8" s="24">
        <v>160933724</v>
      </c>
      <c r="AO8" s="24">
        <v>3145</v>
      </c>
      <c r="AP8" s="24">
        <v>160933724</v>
      </c>
      <c r="AQ8" s="24" t="s">
        <v>1544</v>
      </c>
      <c r="AR8" s="24">
        <v>1.0101101011110999E+146</v>
      </c>
      <c r="AS8" s="24">
        <v>3146</v>
      </c>
      <c r="AT8" s="24">
        <v>1546802707</v>
      </c>
      <c r="AU8" s="24">
        <f t="shared" ref="AU8:AU71" si="18">IF(AND(AL8=AM8,AV8=1),1,0)</f>
        <v>1</v>
      </c>
      <c r="AV8" s="24">
        <f t="shared" ref="AV8:AV71" si="19">IF(AM8&gt;0,1,0)</f>
        <v>1</v>
      </c>
      <c r="AW8" s="24">
        <f t="shared" ref="AW8:AW71" si="20">IF(AU8=1,AO8,"")</f>
        <v>3145</v>
      </c>
      <c r="AX8" s="24">
        <f t="shared" ref="AX8:AX71" si="21">IF(AU8=1,AN8,"")</f>
        <v>160933724</v>
      </c>
      <c r="AY8" s="24">
        <f t="shared" ref="AY8:AY71" si="22">IF(AND(AV8&gt;0,AU8=1),AP8/AS8,"")</f>
        <v>51155.029879211696</v>
      </c>
      <c r="AZ8" s="24" t="str">
        <f t="shared" ref="AZ8:AZ71" si="23">IF(AND(AV8&gt;0,AU8=0),AP8/AS8,"")</f>
        <v/>
      </c>
      <c r="BA8" s="24">
        <f t="shared" ref="BA8:BA71" si="24">IF(AV8&gt;0,AN8/AO8,"")</f>
        <v>51171.295389507155</v>
      </c>
      <c r="BB8" s="24" t="str">
        <f t="shared" ref="BB8:BB71" si="25">IF(AND(AV8&gt;0,AU8=0),(AP8-AN8)/(AS8-AO8),"")</f>
        <v/>
      </c>
      <c r="BC8" s="24" t="str">
        <f t="shared" ref="BC8:BC71" si="26">IF(AND(AV8&gt;0,AU8=0),AS8-AO8,"")</f>
        <v/>
      </c>
      <c r="BD8" s="31" t="s">
        <v>62</v>
      </c>
      <c r="BE8" s="31" t="s">
        <v>62</v>
      </c>
      <c r="BF8" s="31">
        <v>508981910</v>
      </c>
      <c r="BG8" s="31">
        <v>6999</v>
      </c>
      <c r="BH8" s="31">
        <v>508981910</v>
      </c>
      <c r="BI8" s="31" t="s">
        <v>1544</v>
      </c>
      <c r="BJ8" s="31">
        <v>1.0101101011110999E+146</v>
      </c>
      <c r="BK8" s="31">
        <v>6999</v>
      </c>
      <c r="BL8" s="31">
        <v>1546560978</v>
      </c>
      <c r="BM8" s="31">
        <f t="shared" ref="BM8:BM71" si="27">IF(AND(BD8=BE8,BN8=1),1,0)</f>
        <v>1</v>
      </c>
      <c r="BN8" s="31">
        <f t="shared" ref="BN8:BN71" si="28">IF(BE8&gt;0,1,0)</f>
        <v>1</v>
      </c>
      <c r="BO8" s="31">
        <f t="shared" ref="BO8:BO71" si="29">IF(BM8=1,BG8,"")</f>
        <v>6999</v>
      </c>
      <c r="BP8" s="31">
        <f t="shared" ref="BP8:BP71" si="30">IF(BM8=1,BF8,"")</f>
        <v>508981910</v>
      </c>
      <c r="BQ8" s="31">
        <f t="shared" ref="BQ8:BQ71" si="31">IF(AND(BN8&gt;0,BM8=1),BH8/BK8,"")</f>
        <v>72722.090298614086</v>
      </c>
      <c r="BR8" s="31" t="str">
        <f t="shared" ref="BR8:BR71" si="32">IF(AND(BN8&gt;0,BM8=0),BH8/BK8,"")</f>
        <v/>
      </c>
      <c r="BS8" s="31">
        <f t="shared" ref="BS8:BS71" si="33">IF(BN8&gt;0,BF8/BG8,"")</f>
        <v>72722.090298614086</v>
      </c>
      <c r="BT8" s="31" t="str">
        <f t="shared" ref="BT8:BT71" si="34">IF(AND(BN8&gt;0,BM8=0),(BH8-BF8)/(BK8-BG8),"")</f>
        <v/>
      </c>
      <c r="BU8" s="31" t="str">
        <f t="shared" ref="BU8:BU71" si="35">IF(AND(BN8&gt;0,BM8=0),BK8-BG8,"")</f>
        <v/>
      </c>
      <c r="BV8" s="45" t="s">
        <v>62</v>
      </c>
      <c r="BW8" s="45" t="s">
        <v>62</v>
      </c>
      <c r="BX8" s="45">
        <v>12948873</v>
      </c>
      <c r="BY8" s="45">
        <v>235</v>
      </c>
      <c r="BZ8" s="45">
        <v>12948873</v>
      </c>
      <c r="CA8" s="45" t="s">
        <v>1544</v>
      </c>
      <c r="CB8" s="45">
        <v>1.0101101011110999E+146</v>
      </c>
      <c r="CC8" s="45">
        <v>236</v>
      </c>
      <c r="CD8" s="45">
        <v>1546558981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235</v>
      </c>
      <c r="CH8" s="45">
        <f t="shared" ref="CH8:CH37" si="39">IF(CE8=1,BX8,"")</f>
        <v>12948873</v>
      </c>
      <c r="CI8" s="45">
        <f t="shared" ref="CI8:CI37" si="40">IF(AND(CF8&gt;0,CE8=1),BZ8/CC8,"")</f>
        <v>54868.105932203391</v>
      </c>
      <c r="CJ8" s="45" t="str">
        <f t="shared" ref="CJ8:CJ37" si="41">IF(AND(CF8&gt;0,CE8=0),BZ8/CC8,"")</f>
        <v/>
      </c>
      <c r="CK8" s="45">
        <f t="shared" ref="CK8:CK37" si="42">IF(CF8&gt;0,BX8/BY8,"")</f>
        <v>55101.587234042556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62</v>
      </c>
      <c r="C9" s="10" t="s">
        <v>62</v>
      </c>
      <c r="D9" s="10">
        <v>41041385</v>
      </c>
      <c r="E9" s="10">
        <v>624</v>
      </c>
      <c r="F9" s="10">
        <v>41041385</v>
      </c>
      <c r="G9" s="10" t="s">
        <v>1545</v>
      </c>
      <c r="H9" s="10">
        <v>1.1100010101011101E+146</v>
      </c>
      <c r="I9" s="10">
        <v>624</v>
      </c>
      <c r="J9" s="10">
        <v>1546780496</v>
      </c>
      <c r="K9" s="10">
        <f t="shared" si="0"/>
        <v>1</v>
      </c>
      <c r="L9" s="10">
        <f t="shared" si="1"/>
        <v>1</v>
      </c>
      <c r="M9" s="10">
        <f t="shared" si="2"/>
        <v>624</v>
      </c>
      <c r="N9" s="10">
        <f t="shared" si="3"/>
        <v>41041385</v>
      </c>
      <c r="O9" s="10">
        <f t="shared" si="4"/>
        <v>65771.450320512828</v>
      </c>
      <c r="P9" s="10" t="str">
        <f t="shared" si="5"/>
        <v/>
      </c>
      <c r="Q9" s="10">
        <f t="shared" si="6"/>
        <v>65771.450320512828</v>
      </c>
      <c r="R9" s="10" t="str">
        <f t="shared" si="7"/>
        <v/>
      </c>
      <c r="S9" s="10" t="str">
        <f t="shared" si="8"/>
        <v/>
      </c>
      <c r="T9" s="17" t="s">
        <v>1658</v>
      </c>
      <c r="U9" s="17" t="s">
        <v>62</v>
      </c>
      <c r="V9" s="17">
        <v>815660871</v>
      </c>
      <c r="W9" s="17">
        <v>17568</v>
      </c>
      <c r="X9" s="17">
        <v>1040398975</v>
      </c>
      <c r="Y9" s="17" t="s">
        <v>1551</v>
      </c>
      <c r="Z9" s="17">
        <v>1.11111001101101E+146</v>
      </c>
      <c r="AA9" s="17">
        <v>29230</v>
      </c>
      <c r="AB9" s="17">
        <v>1546567979</v>
      </c>
      <c r="AC9" s="17">
        <f t="shared" si="9"/>
        <v>0</v>
      </c>
      <c r="AD9" s="17">
        <f t="shared" si="10"/>
        <v>1</v>
      </c>
      <c r="AE9" s="32" t="str">
        <f t="shared" si="11"/>
        <v/>
      </c>
      <c r="AF9" s="32" t="str">
        <f t="shared" si="12"/>
        <v/>
      </c>
      <c r="AG9" s="32" t="str">
        <f t="shared" si="13"/>
        <v/>
      </c>
      <c r="AH9" s="32">
        <f t="shared" si="14"/>
        <v>35593.533185083819</v>
      </c>
      <c r="AI9" s="32">
        <f t="shared" si="15"/>
        <v>46428.783640710382</v>
      </c>
      <c r="AJ9" s="32">
        <f t="shared" si="16"/>
        <v>19270.974446921628</v>
      </c>
      <c r="AK9" s="32">
        <f t="shared" si="17"/>
        <v>11662</v>
      </c>
      <c r="AL9" s="24" t="s">
        <v>976</v>
      </c>
      <c r="AM9" s="24" t="s">
        <v>62</v>
      </c>
      <c r="AN9" s="24">
        <v>10972807</v>
      </c>
      <c r="AO9" s="24">
        <v>213</v>
      </c>
      <c r="AP9" s="24">
        <v>1049590934</v>
      </c>
      <c r="AQ9" s="24" t="s">
        <v>1551</v>
      </c>
      <c r="AR9" s="24">
        <v>1.1100010101011101E+146</v>
      </c>
      <c r="AS9" s="24">
        <v>31813</v>
      </c>
      <c r="AT9" s="24">
        <v>1546803155</v>
      </c>
      <c r="AU9" s="24">
        <f t="shared" si="18"/>
        <v>0</v>
      </c>
      <c r="AV9" s="24">
        <f t="shared" si="19"/>
        <v>1</v>
      </c>
      <c r="AW9" s="24" t="str">
        <f t="shared" si="20"/>
        <v/>
      </c>
      <c r="AX9" s="24" t="str">
        <f t="shared" si="21"/>
        <v/>
      </c>
      <c r="AY9" s="24" t="str">
        <f t="shared" si="22"/>
        <v/>
      </c>
      <c r="AZ9" s="24">
        <f t="shared" si="23"/>
        <v>32992.516707006573</v>
      </c>
      <c r="BA9" s="24">
        <f t="shared" si="24"/>
        <v>51515.525821596246</v>
      </c>
      <c r="BB9" s="24">
        <f t="shared" si="25"/>
        <v>32867.66224683544</v>
      </c>
      <c r="BC9" s="24">
        <f t="shared" si="26"/>
        <v>31600</v>
      </c>
      <c r="BD9" s="31" t="s">
        <v>62</v>
      </c>
      <c r="BE9" s="31" t="s">
        <v>62</v>
      </c>
      <c r="BF9" s="31">
        <v>56916937</v>
      </c>
      <c r="BG9" s="31">
        <v>744</v>
      </c>
      <c r="BH9" s="31">
        <v>56916937</v>
      </c>
      <c r="BI9" s="31" t="s">
        <v>1545</v>
      </c>
      <c r="BJ9" s="31">
        <v>1.1100010101011101E+146</v>
      </c>
      <c r="BK9" s="31">
        <v>744</v>
      </c>
      <c r="BL9" s="31">
        <v>1546560992</v>
      </c>
      <c r="BM9" s="31">
        <f t="shared" si="27"/>
        <v>1</v>
      </c>
      <c r="BN9" s="31">
        <f t="shared" si="28"/>
        <v>1</v>
      </c>
      <c r="BO9" s="31">
        <f t="shared" si="29"/>
        <v>744</v>
      </c>
      <c r="BP9" s="31">
        <f t="shared" si="30"/>
        <v>56916937</v>
      </c>
      <c r="BQ9" s="31">
        <f t="shared" si="31"/>
        <v>76501.259408602156</v>
      </c>
      <c r="BR9" s="31" t="str">
        <f t="shared" si="32"/>
        <v/>
      </c>
      <c r="BS9" s="31">
        <f t="shared" si="33"/>
        <v>76501.259408602156</v>
      </c>
      <c r="BT9" s="31" t="str">
        <f t="shared" si="34"/>
        <v/>
      </c>
      <c r="BU9" s="31" t="str">
        <f t="shared" si="35"/>
        <v/>
      </c>
      <c r="BV9" s="45" t="s">
        <v>62</v>
      </c>
      <c r="BW9" s="45" t="s">
        <v>62</v>
      </c>
      <c r="BX9" s="45">
        <v>57565944</v>
      </c>
      <c r="BY9" s="45">
        <v>1063</v>
      </c>
      <c r="BZ9" s="45">
        <v>57565944</v>
      </c>
      <c r="CA9" s="45" t="s">
        <v>1545</v>
      </c>
      <c r="CB9" s="45">
        <v>1.1100010101011101E+146</v>
      </c>
      <c r="CC9" s="45">
        <v>1064</v>
      </c>
      <c r="CD9" s="45">
        <v>1546558986</v>
      </c>
      <c r="CE9" s="45">
        <f t="shared" si="36"/>
        <v>1</v>
      </c>
      <c r="CF9" s="45">
        <f t="shared" si="37"/>
        <v>1</v>
      </c>
      <c r="CG9" s="45">
        <f t="shared" si="38"/>
        <v>1063</v>
      </c>
      <c r="CH9" s="45">
        <f t="shared" si="39"/>
        <v>57565944</v>
      </c>
      <c r="CI9" s="45">
        <f t="shared" si="40"/>
        <v>54103.330827067672</v>
      </c>
      <c r="CJ9" s="45" t="str">
        <f t="shared" si="41"/>
        <v/>
      </c>
      <c r="CK9" s="45">
        <f t="shared" si="42"/>
        <v>54154.227657572905</v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62</v>
      </c>
      <c r="C10" s="10" t="s">
        <v>62</v>
      </c>
      <c r="D10" s="10">
        <v>23805084</v>
      </c>
      <c r="E10" s="10">
        <v>374</v>
      </c>
      <c r="F10" s="10">
        <v>23805084</v>
      </c>
      <c r="G10" s="10" t="s">
        <v>1546</v>
      </c>
      <c r="H10" s="10">
        <v>1.0011010100101E+145</v>
      </c>
      <c r="I10" s="10">
        <v>374</v>
      </c>
      <c r="J10" s="10">
        <v>1546780945</v>
      </c>
      <c r="K10" s="10">
        <f t="shared" si="0"/>
        <v>1</v>
      </c>
      <c r="L10" s="10">
        <f t="shared" si="1"/>
        <v>1</v>
      </c>
      <c r="M10" s="10">
        <f t="shared" si="2"/>
        <v>374</v>
      </c>
      <c r="N10" s="10">
        <f t="shared" si="3"/>
        <v>23805084</v>
      </c>
      <c r="O10" s="10">
        <f t="shared" si="4"/>
        <v>63649.957219251337</v>
      </c>
      <c r="P10" s="10" t="str">
        <f t="shared" si="5"/>
        <v/>
      </c>
      <c r="Q10" s="10">
        <f t="shared" si="6"/>
        <v>63649.957219251337</v>
      </c>
      <c r="R10" s="10" t="str">
        <f t="shared" si="7"/>
        <v/>
      </c>
      <c r="S10" s="10" t="str">
        <f t="shared" si="8"/>
        <v/>
      </c>
      <c r="T10" s="17" t="s">
        <v>1659</v>
      </c>
      <c r="U10" s="17" t="s">
        <v>62</v>
      </c>
      <c r="V10" s="17">
        <v>392846420</v>
      </c>
      <c r="W10" s="17">
        <v>7736</v>
      </c>
      <c r="X10" s="17">
        <v>1766207688</v>
      </c>
      <c r="Y10" s="17" t="s">
        <v>1559</v>
      </c>
      <c r="Z10" s="17">
        <v>1.1011011110010101E+139</v>
      </c>
      <c r="AA10" s="17">
        <v>47467</v>
      </c>
      <c r="AB10" s="17">
        <v>1546570944</v>
      </c>
      <c r="AC10" s="17">
        <f t="shared" si="9"/>
        <v>0</v>
      </c>
      <c r="AD10" s="17">
        <f t="shared" si="10"/>
        <v>1</v>
      </c>
      <c r="AE10" s="32" t="str">
        <f t="shared" si="11"/>
        <v/>
      </c>
      <c r="AF10" s="32" t="str">
        <f t="shared" si="12"/>
        <v/>
      </c>
      <c r="AG10" s="32" t="str">
        <f t="shared" si="13"/>
        <v/>
      </c>
      <c r="AH10" s="32">
        <f t="shared" si="14"/>
        <v>37209.170328860047</v>
      </c>
      <c r="AI10" s="32">
        <f t="shared" si="15"/>
        <v>50781.59513960703</v>
      </c>
      <c r="AJ10" s="32">
        <f t="shared" si="16"/>
        <v>34566.491354358055</v>
      </c>
      <c r="AK10" s="32">
        <f t="shared" si="17"/>
        <v>39731</v>
      </c>
      <c r="AL10" s="24" t="s">
        <v>1366</v>
      </c>
      <c r="AM10" s="24" t="s">
        <v>62</v>
      </c>
      <c r="AN10" s="24">
        <v>202070894</v>
      </c>
      <c r="AO10" s="24">
        <v>4281</v>
      </c>
      <c r="AP10" s="24">
        <v>920527978</v>
      </c>
      <c r="AQ10" s="24" t="s">
        <v>1544</v>
      </c>
      <c r="AR10" s="24">
        <v>1.1011011110010101E+139</v>
      </c>
      <c r="AS10" s="24">
        <v>28815</v>
      </c>
      <c r="AT10" s="24">
        <v>1546803455</v>
      </c>
      <c r="AU10" s="24">
        <f t="shared" si="18"/>
        <v>0</v>
      </c>
      <c r="AV10" s="24">
        <f t="shared" si="19"/>
        <v>1</v>
      </c>
      <c r="AW10" s="24" t="str">
        <f t="shared" si="20"/>
        <v/>
      </c>
      <c r="AX10" s="24" t="str">
        <f t="shared" si="21"/>
        <v/>
      </c>
      <c r="AY10" s="24" t="str">
        <f t="shared" si="22"/>
        <v/>
      </c>
      <c r="AZ10" s="24">
        <f t="shared" si="23"/>
        <v>31946.138400138818</v>
      </c>
      <c r="BA10" s="24">
        <f t="shared" si="24"/>
        <v>47201.797243634668</v>
      </c>
      <c r="BB10" s="24">
        <f t="shared" si="25"/>
        <v>29284.13972446401</v>
      </c>
      <c r="BC10" s="24">
        <f t="shared" si="26"/>
        <v>24534</v>
      </c>
      <c r="BD10" s="31" t="s">
        <v>62</v>
      </c>
      <c r="BE10" s="31" t="s">
        <v>62</v>
      </c>
      <c r="BF10" s="31">
        <v>57919321</v>
      </c>
      <c r="BG10" s="31">
        <v>757</v>
      </c>
      <c r="BH10" s="31">
        <v>57919321</v>
      </c>
      <c r="BI10" s="31" t="s">
        <v>1546</v>
      </c>
      <c r="BJ10" s="31">
        <v>1.0011010100101E+145</v>
      </c>
      <c r="BK10" s="31">
        <v>757</v>
      </c>
      <c r="BL10" s="31">
        <v>1546561018</v>
      </c>
      <c r="BM10" s="31">
        <f t="shared" si="27"/>
        <v>1</v>
      </c>
      <c r="BN10" s="31">
        <f t="shared" si="28"/>
        <v>1</v>
      </c>
      <c r="BO10" s="31">
        <f t="shared" si="29"/>
        <v>757</v>
      </c>
      <c r="BP10" s="31">
        <f t="shared" si="30"/>
        <v>57919321</v>
      </c>
      <c r="BQ10" s="31">
        <f t="shared" si="31"/>
        <v>76511.652575957734</v>
      </c>
      <c r="BR10" s="31" t="str">
        <f t="shared" si="32"/>
        <v/>
      </c>
      <c r="BS10" s="31">
        <f t="shared" si="33"/>
        <v>76511.652575957734</v>
      </c>
      <c r="BT10" s="31" t="str">
        <f t="shared" si="34"/>
        <v/>
      </c>
      <c r="BU10" s="31" t="str">
        <f t="shared" si="35"/>
        <v/>
      </c>
      <c r="BV10" s="45" t="s">
        <v>62</v>
      </c>
      <c r="BW10" s="45" t="s">
        <v>62</v>
      </c>
      <c r="BX10" s="45">
        <v>29295264</v>
      </c>
      <c r="BY10" s="45">
        <v>530</v>
      </c>
      <c r="BZ10" s="45">
        <v>29295264</v>
      </c>
      <c r="CA10" s="45" t="s">
        <v>1546</v>
      </c>
      <c r="CB10" s="45">
        <v>1.0011010100101E+145</v>
      </c>
      <c r="CC10" s="45">
        <v>531</v>
      </c>
      <c r="CD10" s="45">
        <v>1546558991</v>
      </c>
      <c r="CE10" s="45">
        <f t="shared" si="36"/>
        <v>1</v>
      </c>
      <c r="CF10" s="45">
        <f t="shared" si="37"/>
        <v>1</v>
      </c>
      <c r="CG10" s="45">
        <f t="shared" si="38"/>
        <v>530</v>
      </c>
      <c r="CH10" s="45">
        <f t="shared" si="39"/>
        <v>29295264</v>
      </c>
      <c r="CI10" s="45">
        <f t="shared" si="40"/>
        <v>55169.988700564973</v>
      </c>
      <c r="CJ10" s="45" t="str">
        <f t="shared" si="41"/>
        <v/>
      </c>
      <c r="CK10" s="45">
        <f t="shared" si="42"/>
        <v>55274.083018867925</v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62</v>
      </c>
      <c r="C11" s="10" t="s">
        <v>62</v>
      </c>
      <c r="D11" s="10">
        <v>71070367</v>
      </c>
      <c r="E11" s="10">
        <v>1142</v>
      </c>
      <c r="F11" s="10">
        <v>71070367</v>
      </c>
      <c r="G11" s="10" t="s">
        <v>1547</v>
      </c>
      <c r="H11" s="10">
        <v>1.1100111010101099E+146</v>
      </c>
      <c r="I11" s="10">
        <v>1142</v>
      </c>
      <c r="J11" s="10">
        <v>1546781122</v>
      </c>
      <c r="K11" s="10">
        <f t="shared" si="0"/>
        <v>1</v>
      </c>
      <c r="L11" s="10">
        <f t="shared" si="1"/>
        <v>1</v>
      </c>
      <c r="M11" s="10">
        <f t="shared" si="2"/>
        <v>1142</v>
      </c>
      <c r="N11" s="10">
        <f t="shared" si="3"/>
        <v>71070367</v>
      </c>
      <c r="O11" s="10">
        <f t="shared" si="4"/>
        <v>62233.246059544661</v>
      </c>
      <c r="P11" s="10" t="str">
        <f t="shared" si="5"/>
        <v/>
      </c>
      <c r="Q11" s="10">
        <f t="shared" si="6"/>
        <v>62233.246059544661</v>
      </c>
      <c r="R11" s="10" t="str">
        <f t="shared" si="7"/>
        <v/>
      </c>
      <c r="S11" s="10" t="str">
        <f t="shared" si="8"/>
        <v/>
      </c>
      <c r="T11" s="17" t="s">
        <v>1660</v>
      </c>
      <c r="U11" s="17" t="s">
        <v>62</v>
      </c>
      <c r="V11" s="17">
        <v>825882319</v>
      </c>
      <c r="W11" s="17">
        <v>21958</v>
      </c>
      <c r="X11" s="17">
        <v>1612614578</v>
      </c>
      <c r="Y11" s="17" t="s">
        <v>1661</v>
      </c>
      <c r="Z11" s="17">
        <v>1.1100111010101099E+146</v>
      </c>
      <c r="AA11" s="17">
        <v>47531</v>
      </c>
      <c r="AB11" s="17">
        <v>1546589285</v>
      </c>
      <c r="AC11" s="17">
        <f t="shared" si="9"/>
        <v>0</v>
      </c>
      <c r="AD11" s="17">
        <f t="shared" si="10"/>
        <v>1</v>
      </c>
      <c r="AE11" s="32" t="str">
        <f t="shared" si="11"/>
        <v/>
      </c>
      <c r="AF11" s="32" t="str">
        <f t="shared" si="12"/>
        <v/>
      </c>
      <c r="AG11" s="32" t="str">
        <f t="shared" si="13"/>
        <v/>
      </c>
      <c r="AH11" s="32">
        <f t="shared" si="14"/>
        <v>33927.638341293052</v>
      </c>
      <c r="AI11" s="32">
        <f t="shared" si="15"/>
        <v>37611.909964477636</v>
      </c>
      <c r="AJ11" s="32">
        <f t="shared" si="16"/>
        <v>30764.175458491376</v>
      </c>
      <c r="AK11" s="32">
        <f t="shared" si="17"/>
        <v>25573</v>
      </c>
      <c r="AL11" s="24" t="s">
        <v>62</v>
      </c>
      <c r="AM11" s="24" t="s">
        <v>62</v>
      </c>
      <c r="AN11" s="24">
        <v>91528106</v>
      </c>
      <c r="AO11" s="24">
        <v>1790</v>
      </c>
      <c r="AP11" s="24">
        <v>91528106</v>
      </c>
      <c r="AQ11" s="24" t="s">
        <v>1547</v>
      </c>
      <c r="AR11" s="24">
        <v>1.1100111010101099E+146</v>
      </c>
      <c r="AS11" s="24">
        <v>1791</v>
      </c>
      <c r="AT11" s="24">
        <v>1546805265</v>
      </c>
      <c r="AU11" s="24">
        <f t="shared" si="18"/>
        <v>1</v>
      </c>
      <c r="AV11" s="24">
        <f t="shared" si="19"/>
        <v>1</v>
      </c>
      <c r="AW11" s="24">
        <f t="shared" si="20"/>
        <v>1790</v>
      </c>
      <c r="AX11" s="24">
        <f t="shared" si="21"/>
        <v>91528106</v>
      </c>
      <c r="AY11" s="24">
        <f t="shared" si="22"/>
        <v>51104.470128419875</v>
      </c>
      <c r="AZ11" s="24" t="str">
        <f t="shared" si="23"/>
        <v/>
      </c>
      <c r="BA11" s="24">
        <f t="shared" si="24"/>
        <v>51133.020111731843</v>
      </c>
      <c r="BB11" s="24" t="str">
        <f t="shared" si="25"/>
        <v/>
      </c>
      <c r="BC11" s="24" t="str">
        <f t="shared" si="26"/>
        <v/>
      </c>
      <c r="BD11" s="31" t="s">
        <v>62</v>
      </c>
      <c r="BE11" s="31" t="s">
        <v>62</v>
      </c>
      <c r="BF11" s="31">
        <v>66154609</v>
      </c>
      <c r="BG11" s="31">
        <v>873</v>
      </c>
      <c r="BH11" s="31">
        <v>66154609</v>
      </c>
      <c r="BI11" s="31" t="s">
        <v>1547</v>
      </c>
      <c r="BJ11" s="31">
        <v>1.1100111010101099E+146</v>
      </c>
      <c r="BK11" s="31">
        <v>874</v>
      </c>
      <c r="BL11" s="31">
        <v>1546561026</v>
      </c>
      <c r="BM11" s="31">
        <f t="shared" si="27"/>
        <v>1</v>
      </c>
      <c r="BN11" s="31">
        <f t="shared" si="28"/>
        <v>1</v>
      </c>
      <c r="BO11" s="31">
        <f t="shared" si="29"/>
        <v>873</v>
      </c>
      <c r="BP11" s="31">
        <f t="shared" si="30"/>
        <v>66154609</v>
      </c>
      <c r="BQ11" s="31">
        <f t="shared" si="31"/>
        <v>75691.772311212815</v>
      </c>
      <c r="BR11" s="31" t="str">
        <f t="shared" si="32"/>
        <v/>
      </c>
      <c r="BS11" s="31">
        <f t="shared" si="33"/>
        <v>75778.475372279499</v>
      </c>
      <c r="BT11" s="31" t="str">
        <f t="shared" si="34"/>
        <v/>
      </c>
      <c r="BU11" s="31" t="str">
        <f t="shared" si="35"/>
        <v/>
      </c>
      <c r="BV11" s="45" t="s">
        <v>62</v>
      </c>
      <c r="BW11" s="45" t="s">
        <v>62</v>
      </c>
      <c r="BX11" s="45">
        <v>10745775</v>
      </c>
      <c r="BY11" s="45">
        <v>194</v>
      </c>
      <c r="BZ11" s="45">
        <v>10745775</v>
      </c>
      <c r="CA11" s="45" t="s">
        <v>1547</v>
      </c>
      <c r="CB11" s="45">
        <v>1.1100111010101099E+146</v>
      </c>
      <c r="CC11" s="45">
        <v>195</v>
      </c>
      <c r="CD11" s="45">
        <v>1546558996</v>
      </c>
      <c r="CE11" s="45">
        <f t="shared" si="36"/>
        <v>1</v>
      </c>
      <c r="CF11" s="45">
        <f t="shared" si="37"/>
        <v>1</v>
      </c>
      <c r="CG11" s="45">
        <f t="shared" si="38"/>
        <v>194</v>
      </c>
      <c r="CH11" s="45">
        <f t="shared" si="39"/>
        <v>10745775</v>
      </c>
      <c r="CI11" s="45">
        <f t="shared" si="40"/>
        <v>55106.538461538461</v>
      </c>
      <c r="CJ11" s="45" t="str">
        <f t="shared" si="41"/>
        <v/>
      </c>
      <c r="CK11" s="45">
        <f t="shared" si="42"/>
        <v>55390.592783505155</v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62</v>
      </c>
      <c r="C12" s="10" t="s">
        <v>62</v>
      </c>
      <c r="D12" s="10">
        <v>21068084</v>
      </c>
      <c r="E12" s="10">
        <v>320</v>
      </c>
      <c r="F12" s="10">
        <v>21068084</v>
      </c>
      <c r="G12" s="10" t="s">
        <v>1548</v>
      </c>
      <c r="H12" s="10">
        <v>1.0000010100000101E+146</v>
      </c>
      <c r="I12" s="10">
        <v>320</v>
      </c>
      <c r="J12" s="10">
        <v>1546781320</v>
      </c>
      <c r="K12" s="10">
        <f t="shared" si="0"/>
        <v>1</v>
      </c>
      <c r="L12" s="10">
        <f t="shared" si="1"/>
        <v>1</v>
      </c>
      <c r="M12" s="10">
        <f t="shared" si="2"/>
        <v>320</v>
      </c>
      <c r="N12" s="10">
        <f t="shared" si="3"/>
        <v>21068084</v>
      </c>
      <c r="O12" s="10">
        <f t="shared" si="4"/>
        <v>65837.762499999997</v>
      </c>
      <c r="P12" s="10" t="str">
        <f t="shared" si="5"/>
        <v/>
      </c>
      <c r="Q12" s="10">
        <f t="shared" si="6"/>
        <v>65837.762499999997</v>
      </c>
      <c r="R12" s="10" t="str">
        <f t="shared" si="7"/>
        <v/>
      </c>
      <c r="S12" s="10" t="str">
        <f t="shared" si="8"/>
        <v/>
      </c>
      <c r="T12" s="17" t="s">
        <v>1662</v>
      </c>
      <c r="U12" s="17" t="s">
        <v>62</v>
      </c>
      <c r="V12" s="17">
        <v>509887235</v>
      </c>
      <c r="W12" s="17">
        <v>13021</v>
      </c>
      <c r="X12" s="17">
        <v>929380499</v>
      </c>
      <c r="Y12" s="17" t="s">
        <v>1548</v>
      </c>
      <c r="Z12" s="17">
        <v>1.0110100000011101E+143</v>
      </c>
      <c r="AA12" s="17">
        <v>29406</v>
      </c>
      <c r="AB12" s="17">
        <v>1546592215</v>
      </c>
      <c r="AC12" s="17">
        <f t="shared" si="9"/>
        <v>0</v>
      </c>
      <c r="AD12" s="17">
        <f t="shared" si="10"/>
        <v>1</v>
      </c>
      <c r="AE12" s="32" t="str">
        <f t="shared" si="11"/>
        <v/>
      </c>
      <c r="AF12" s="32" t="str">
        <f t="shared" si="12"/>
        <v/>
      </c>
      <c r="AG12" s="32" t="str">
        <f t="shared" si="13"/>
        <v/>
      </c>
      <c r="AH12" s="32">
        <f t="shared" si="14"/>
        <v>31605.131571788072</v>
      </c>
      <c r="AI12" s="32">
        <f t="shared" si="15"/>
        <v>39158.838414868289</v>
      </c>
      <c r="AJ12" s="32">
        <f t="shared" si="16"/>
        <v>25602.274275251755</v>
      </c>
      <c r="AK12" s="32">
        <f t="shared" si="17"/>
        <v>16385</v>
      </c>
      <c r="AL12" s="24" t="s">
        <v>62</v>
      </c>
      <c r="AM12" s="24" t="s">
        <v>62</v>
      </c>
      <c r="AN12" s="24">
        <v>5126100</v>
      </c>
      <c r="AO12" s="24">
        <v>97</v>
      </c>
      <c r="AP12" s="24">
        <v>5126100</v>
      </c>
      <c r="AQ12" s="24" t="s">
        <v>1548</v>
      </c>
      <c r="AR12" s="24">
        <v>1.0000010100000101E+146</v>
      </c>
      <c r="AS12" s="24">
        <v>97</v>
      </c>
      <c r="AT12" s="24">
        <v>1546805855</v>
      </c>
      <c r="AU12" s="24">
        <f t="shared" si="18"/>
        <v>1</v>
      </c>
      <c r="AV12" s="24">
        <f t="shared" si="19"/>
        <v>1</v>
      </c>
      <c r="AW12" s="24">
        <f t="shared" si="20"/>
        <v>97</v>
      </c>
      <c r="AX12" s="24">
        <f t="shared" si="21"/>
        <v>5126100</v>
      </c>
      <c r="AY12" s="24">
        <f t="shared" si="22"/>
        <v>52846.391752577321</v>
      </c>
      <c r="AZ12" s="24" t="str">
        <f t="shared" si="23"/>
        <v/>
      </c>
      <c r="BA12" s="24">
        <f t="shared" si="24"/>
        <v>52846.391752577321</v>
      </c>
      <c r="BB12" s="24" t="str">
        <f t="shared" si="25"/>
        <v/>
      </c>
      <c r="BC12" s="24" t="str">
        <f t="shared" si="26"/>
        <v/>
      </c>
      <c r="BD12" s="31" t="s">
        <v>62</v>
      </c>
      <c r="BE12" s="31" t="s">
        <v>62</v>
      </c>
      <c r="BF12" s="31">
        <v>127314429</v>
      </c>
      <c r="BG12" s="31">
        <v>1685</v>
      </c>
      <c r="BH12" s="31">
        <v>127314429</v>
      </c>
      <c r="BI12" s="31" t="s">
        <v>1548</v>
      </c>
      <c r="BJ12" s="31">
        <v>1.0000010100000101E+146</v>
      </c>
      <c r="BK12" s="31">
        <v>1686</v>
      </c>
      <c r="BL12" s="31">
        <v>1546561121</v>
      </c>
      <c r="BM12" s="31">
        <f t="shared" si="27"/>
        <v>1</v>
      </c>
      <c r="BN12" s="31">
        <f t="shared" si="28"/>
        <v>1</v>
      </c>
      <c r="BO12" s="31">
        <f t="shared" si="29"/>
        <v>1685</v>
      </c>
      <c r="BP12" s="31">
        <f t="shared" si="30"/>
        <v>127314429</v>
      </c>
      <c r="BQ12" s="31">
        <f t="shared" si="31"/>
        <v>75512.709964412817</v>
      </c>
      <c r="BR12" s="31" t="str">
        <f t="shared" si="32"/>
        <v/>
      </c>
      <c r="BS12" s="31">
        <f t="shared" si="33"/>
        <v>75557.524629080115</v>
      </c>
      <c r="BT12" s="31" t="str">
        <f t="shared" si="34"/>
        <v/>
      </c>
      <c r="BU12" s="31" t="str">
        <f t="shared" si="35"/>
        <v/>
      </c>
      <c r="BV12" s="45" t="s">
        <v>62</v>
      </c>
      <c r="BW12" s="45" t="s">
        <v>62</v>
      </c>
      <c r="BX12" s="45">
        <v>18818925</v>
      </c>
      <c r="BY12" s="45">
        <v>365</v>
      </c>
      <c r="BZ12" s="45">
        <v>18818925</v>
      </c>
      <c r="CA12" s="45" t="s">
        <v>1548</v>
      </c>
      <c r="CB12" s="45">
        <v>1.0000010100000101E+146</v>
      </c>
      <c r="CC12" s="45">
        <v>366</v>
      </c>
      <c r="CD12" s="45">
        <v>1546559001</v>
      </c>
      <c r="CE12" s="45">
        <f t="shared" si="36"/>
        <v>1</v>
      </c>
      <c r="CF12" s="45">
        <f t="shared" si="37"/>
        <v>1</v>
      </c>
      <c r="CG12" s="45">
        <f t="shared" si="38"/>
        <v>365</v>
      </c>
      <c r="CH12" s="45">
        <f t="shared" si="39"/>
        <v>18818925</v>
      </c>
      <c r="CI12" s="45">
        <f t="shared" si="40"/>
        <v>51417.827868852459</v>
      </c>
      <c r="CJ12" s="45" t="str">
        <f t="shared" si="41"/>
        <v/>
      </c>
      <c r="CK12" s="45">
        <f t="shared" si="42"/>
        <v>51558.698630136983</v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62</v>
      </c>
      <c r="C13" s="10" t="s">
        <v>62</v>
      </c>
      <c r="D13" s="10">
        <v>86185196</v>
      </c>
      <c r="E13" s="10">
        <v>1380</v>
      </c>
      <c r="F13" s="10">
        <v>86185196</v>
      </c>
      <c r="G13" s="10" t="s">
        <v>1549</v>
      </c>
      <c r="H13" s="10">
        <v>1.11010110011E+144</v>
      </c>
      <c r="I13" s="10">
        <v>1381</v>
      </c>
      <c r="J13" s="10">
        <v>1546781641</v>
      </c>
      <c r="K13" s="10">
        <f t="shared" si="0"/>
        <v>1</v>
      </c>
      <c r="L13" s="10">
        <f t="shared" si="1"/>
        <v>1</v>
      </c>
      <c r="M13" s="10">
        <f t="shared" si="2"/>
        <v>1380</v>
      </c>
      <c r="N13" s="10">
        <f t="shared" si="3"/>
        <v>86185196</v>
      </c>
      <c r="O13" s="10">
        <f t="shared" si="4"/>
        <v>62407.817523533675</v>
      </c>
      <c r="P13" s="10" t="str">
        <f t="shared" si="5"/>
        <v/>
      </c>
      <c r="Q13" s="10">
        <f t="shared" si="6"/>
        <v>62453.040579710148</v>
      </c>
      <c r="R13" s="10" t="str">
        <f t="shared" si="7"/>
        <v/>
      </c>
      <c r="S13" s="10" t="str">
        <f t="shared" si="8"/>
        <v/>
      </c>
      <c r="T13" s="17" t="s">
        <v>1663</v>
      </c>
      <c r="U13" s="17" t="s">
        <v>62</v>
      </c>
      <c r="V13" s="17">
        <v>282991835</v>
      </c>
      <c r="W13" s="17">
        <v>5006</v>
      </c>
      <c r="X13" s="17">
        <v>900623773</v>
      </c>
      <c r="Y13" s="17" t="s">
        <v>1556</v>
      </c>
      <c r="Z13" s="17">
        <v>1.11010110011E+144</v>
      </c>
      <c r="AA13" s="17">
        <v>30303</v>
      </c>
      <c r="AB13" s="17">
        <v>1546596784</v>
      </c>
      <c r="AC13" s="17">
        <f t="shared" si="9"/>
        <v>0</v>
      </c>
      <c r="AD13" s="17">
        <f t="shared" si="10"/>
        <v>1</v>
      </c>
      <c r="AE13" s="32" t="str">
        <f t="shared" si="11"/>
        <v/>
      </c>
      <c r="AF13" s="32" t="str">
        <f t="shared" si="12"/>
        <v/>
      </c>
      <c r="AG13" s="32" t="str">
        <f t="shared" si="13"/>
        <v/>
      </c>
      <c r="AH13" s="32">
        <f t="shared" si="14"/>
        <v>29720.614229614228</v>
      </c>
      <c r="AI13" s="32">
        <f t="shared" si="15"/>
        <v>56530.530363563725</v>
      </c>
      <c r="AJ13" s="32">
        <f t="shared" si="16"/>
        <v>24415.224651144403</v>
      </c>
      <c r="AK13" s="32">
        <f t="shared" si="17"/>
        <v>25297</v>
      </c>
      <c r="AL13" s="24" t="s">
        <v>62</v>
      </c>
      <c r="AM13" s="24" t="s">
        <v>62</v>
      </c>
      <c r="AN13" s="24">
        <v>469348502</v>
      </c>
      <c r="AO13" s="24">
        <v>12929</v>
      </c>
      <c r="AP13" s="24">
        <v>469348502</v>
      </c>
      <c r="AQ13" s="24" t="s">
        <v>1549</v>
      </c>
      <c r="AR13" s="24">
        <v>1.11010110011E+144</v>
      </c>
      <c r="AS13" s="24">
        <v>12930</v>
      </c>
      <c r="AT13" s="24">
        <v>1546805953</v>
      </c>
      <c r="AU13" s="24">
        <f t="shared" si="18"/>
        <v>1</v>
      </c>
      <c r="AV13" s="24">
        <f t="shared" si="19"/>
        <v>1</v>
      </c>
      <c r="AW13" s="24">
        <f t="shared" si="20"/>
        <v>12929</v>
      </c>
      <c r="AX13" s="24">
        <f t="shared" si="21"/>
        <v>469348502</v>
      </c>
      <c r="AY13" s="24">
        <f t="shared" si="22"/>
        <v>36299.188089713847</v>
      </c>
      <c r="AZ13" s="24" t="str">
        <f t="shared" si="23"/>
        <v/>
      </c>
      <c r="BA13" s="24">
        <f t="shared" si="24"/>
        <v>36301.995668651871</v>
      </c>
      <c r="BB13" s="24" t="str">
        <f t="shared" si="25"/>
        <v/>
      </c>
      <c r="BC13" s="24" t="str">
        <f t="shared" si="26"/>
        <v/>
      </c>
      <c r="BD13" s="31" t="s">
        <v>62</v>
      </c>
      <c r="BE13" s="31" t="s">
        <v>62</v>
      </c>
      <c r="BF13" s="31">
        <v>448457970</v>
      </c>
      <c r="BG13" s="31">
        <v>6166</v>
      </c>
      <c r="BH13" s="31">
        <v>448457970</v>
      </c>
      <c r="BI13" s="31" t="s">
        <v>1549</v>
      </c>
      <c r="BJ13" s="31">
        <v>1.11010110011E+144</v>
      </c>
      <c r="BK13" s="31">
        <v>6167</v>
      </c>
      <c r="BL13" s="31">
        <v>1546561557</v>
      </c>
      <c r="BM13" s="31">
        <f t="shared" si="27"/>
        <v>1</v>
      </c>
      <c r="BN13" s="31">
        <f t="shared" si="28"/>
        <v>1</v>
      </c>
      <c r="BO13" s="31">
        <f t="shared" si="29"/>
        <v>6166</v>
      </c>
      <c r="BP13" s="31">
        <f t="shared" si="30"/>
        <v>448457970</v>
      </c>
      <c r="BQ13" s="31">
        <f t="shared" si="31"/>
        <v>72718.983298200095</v>
      </c>
      <c r="BR13" s="31" t="str">
        <f t="shared" si="32"/>
        <v/>
      </c>
      <c r="BS13" s="31">
        <f t="shared" si="33"/>
        <v>72730.776840739534</v>
      </c>
      <c r="BT13" s="31" t="str">
        <f t="shared" si="34"/>
        <v/>
      </c>
      <c r="BU13" s="31" t="str">
        <f t="shared" si="35"/>
        <v/>
      </c>
      <c r="BV13" s="45" t="s">
        <v>62</v>
      </c>
      <c r="BW13" s="45" t="s">
        <v>62</v>
      </c>
      <c r="BX13" s="45">
        <v>9493967</v>
      </c>
      <c r="BY13" s="45">
        <v>175</v>
      </c>
      <c r="BZ13" s="45">
        <v>9493967</v>
      </c>
      <c r="CA13" s="45" t="s">
        <v>1549</v>
      </c>
      <c r="CB13" s="45">
        <v>1.11010110011E+144</v>
      </c>
      <c r="CC13" s="45">
        <v>176</v>
      </c>
      <c r="CD13" s="45">
        <v>1546559006</v>
      </c>
      <c r="CE13" s="45">
        <f t="shared" si="36"/>
        <v>1</v>
      </c>
      <c r="CF13" s="45">
        <f t="shared" si="37"/>
        <v>1</v>
      </c>
      <c r="CG13" s="45">
        <f t="shared" si="38"/>
        <v>175</v>
      </c>
      <c r="CH13" s="45">
        <f t="shared" si="39"/>
        <v>9493967</v>
      </c>
      <c r="CI13" s="45">
        <f t="shared" si="40"/>
        <v>53942.994318181816</v>
      </c>
      <c r="CJ13" s="45" t="str">
        <f t="shared" si="41"/>
        <v/>
      </c>
      <c r="CK13" s="45">
        <f t="shared" si="42"/>
        <v>54251.24</v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62</v>
      </c>
      <c r="C14" s="10" t="s">
        <v>62</v>
      </c>
      <c r="D14" s="10">
        <v>23336477</v>
      </c>
      <c r="E14" s="10">
        <v>389</v>
      </c>
      <c r="F14" s="10">
        <v>23336477</v>
      </c>
      <c r="G14" s="10" t="s">
        <v>1550</v>
      </c>
      <c r="H14" s="10">
        <v>1.0001011111110001E+145</v>
      </c>
      <c r="I14" s="10">
        <v>389</v>
      </c>
      <c r="J14" s="10">
        <v>1546782267</v>
      </c>
      <c r="K14" s="10">
        <f t="shared" si="0"/>
        <v>1</v>
      </c>
      <c r="L14" s="10">
        <f t="shared" si="1"/>
        <v>1</v>
      </c>
      <c r="M14" s="10">
        <f t="shared" si="2"/>
        <v>389</v>
      </c>
      <c r="N14" s="10">
        <f t="shared" si="3"/>
        <v>23336477</v>
      </c>
      <c r="O14" s="10">
        <f t="shared" si="4"/>
        <v>59990.943444730074</v>
      </c>
      <c r="P14" s="10" t="str">
        <f t="shared" si="5"/>
        <v/>
      </c>
      <c r="Q14" s="10">
        <f t="shared" si="6"/>
        <v>59990.943444730074</v>
      </c>
      <c r="R14" s="10" t="str">
        <f t="shared" si="7"/>
        <v/>
      </c>
      <c r="S14" s="10" t="str">
        <f t="shared" si="8"/>
        <v/>
      </c>
      <c r="T14" s="17" t="s">
        <v>1638</v>
      </c>
      <c r="U14" s="17" t="s">
        <v>62</v>
      </c>
      <c r="V14" s="17">
        <v>368913407</v>
      </c>
      <c r="W14" s="17">
        <v>8021</v>
      </c>
      <c r="X14" s="17">
        <v>881482193</v>
      </c>
      <c r="Y14" s="17" t="s">
        <v>1549</v>
      </c>
      <c r="Z14" s="17">
        <v>1.0100100110111001E+144</v>
      </c>
      <c r="AA14" s="17">
        <v>31470</v>
      </c>
      <c r="AB14" s="17">
        <v>1546597018</v>
      </c>
      <c r="AC14" s="17">
        <f t="shared" si="9"/>
        <v>0</v>
      </c>
      <c r="AD14" s="17">
        <f t="shared" si="10"/>
        <v>1</v>
      </c>
      <c r="AE14" s="32" t="str">
        <f t="shared" si="11"/>
        <v/>
      </c>
      <c r="AF14" s="32" t="str">
        <f t="shared" si="12"/>
        <v/>
      </c>
      <c r="AG14" s="32" t="str">
        <f t="shared" si="13"/>
        <v/>
      </c>
      <c r="AH14" s="32">
        <f t="shared" si="14"/>
        <v>28010.238099777565</v>
      </c>
      <c r="AI14" s="32">
        <f t="shared" si="15"/>
        <v>45993.443086896892</v>
      </c>
      <c r="AJ14" s="32">
        <f t="shared" si="16"/>
        <v>21858.876114120005</v>
      </c>
      <c r="AK14" s="32">
        <f t="shared" si="17"/>
        <v>23449</v>
      </c>
      <c r="AL14" s="24" t="s">
        <v>62</v>
      </c>
      <c r="AM14" s="24" t="s">
        <v>62</v>
      </c>
      <c r="AN14" s="24">
        <v>27828328</v>
      </c>
      <c r="AO14" s="24">
        <v>529</v>
      </c>
      <c r="AP14" s="24">
        <v>27828328</v>
      </c>
      <c r="AQ14" s="24" t="s">
        <v>1550</v>
      </c>
      <c r="AR14" s="24">
        <v>1.0001011111110001E+145</v>
      </c>
      <c r="AS14" s="24">
        <v>529</v>
      </c>
      <c r="AT14" s="24">
        <v>1546807058</v>
      </c>
      <c r="AU14" s="24">
        <f t="shared" si="18"/>
        <v>1</v>
      </c>
      <c r="AV14" s="24">
        <f t="shared" si="19"/>
        <v>1</v>
      </c>
      <c r="AW14" s="24">
        <f t="shared" si="20"/>
        <v>529</v>
      </c>
      <c r="AX14" s="24">
        <f t="shared" si="21"/>
        <v>27828328</v>
      </c>
      <c r="AY14" s="24">
        <f t="shared" si="22"/>
        <v>52605.534971644614</v>
      </c>
      <c r="AZ14" s="24" t="str">
        <f t="shared" si="23"/>
        <v/>
      </c>
      <c r="BA14" s="24">
        <f t="shared" si="24"/>
        <v>52605.534971644614</v>
      </c>
      <c r="BB14" s="24" t="str">
        <f t="shared" si="25"/>
        <v/>
      </c>
      <c r="BC14" s="24" t="str">
        <f t="shared" si="26"/>
        <v/>
      </c>
      <c r="BD14" s="31" t="s">
        <v>62</v>
      </c>
      <c r="BE14" s="31" t="s">
        <v>62</v>
      </c>
      <c r="BF14" s="31">
        <v>13670071</v>
      </c>
      <c r="BG14" s="31">
        <v>179</v>
      </c>
      <c r="BH14" s="31">
        <v>13670071</v>
      </c>
      <c r="BI14" s="31" t="s">
        <v>1550</v>
      </c>
      <c r="BJ14" s="31">
        <v>1.0001011111110001E+145</v>
      </c>
      <c r="BK14" s="31">
        <v>180</v>
      </c>
      <c r="BL14" s="31">
        <v>1546561737</v>
      </c>
      <c r="BM14" s="31">
        <f t="shared" si="27"/>
        <v>1</v>
      </c>
      <c r="BN14" s="31">
        <f t="shared" si="28"/>
        <v>1</v>
      </c>
      <c r="BO14" s="31">
        <f t="shared" si="29"/>
        <v>179</v>
      </c>
      <c r="BP14" s="31">
        <f t="shared" si="30"/>
        <v>13670071</v>
      </c>
      <c r="BQ14" s="31">
        <f t="shared" si="31"/>
        <v>75944.838888888888</v>
      </c>
      <c r="BR14" s="31" t="str">
        <f t="shared" si="32"/>
        <v/>
      </c>
      <c r="BS14" s="31">
        <f t="shared" si="33"/>
        <v>76369.111731843572</v>
      </c>
      <c r="BT14" s="31" t="str">
        <f t="shared" si="34"/>
        <v/>
      </c>
      <c r="BU14" s="31" t="str">
        <f t="shared" si="35"/>
        <v/>
      </c>
      <c r="BV14" s="45" t="s">
        <v>62</v>
      </c>
      <c r="BW14" s="45" t="s">
        <v>62</v>
      </c>
      <c r="BX14" s="45">
        <v>12079553</v>
      </c>
      <c r="BY14" s="45">
        <v>231</v>
      </c>
      <c r="BZ14" s="45">
        <v>12079553</v>
      </c>
      <c r="CA14" s="45" t="s">
        <v>1550</v>
      </c>
      <c r="CB14" s="45">
        <v>1.0001011111110001E+145</v>
      </c>
      <c r="CC14" s="45">
        <v>232</v>
      </c>
      <c r="CD14" s="45">
        <v>1546559011</v>
      </c>
      <c r="CE14" s="45">
        <f t="shared" si="36"/>
        <v>1</v>
      </c>
      <c r="CF14" s="45">
        <f t="shared" si="37"/>
        <v>1</v>
      </c>
      <c r="CG14" s="45">
        <f t="shared" si="38"/>
        <v>231</v>
      </c>
      <c r="CH14" s="45">
        <f t="shared" si="39"/>
        <v>12079553</v>
      </c>
      <c r="CI14" s="45">
        <f t="shared" si="40"/>
        <v>52067.038793103449</v>
      </c>
      <c r="CJ14" s="45" t="str">
        <f t="shared" si="41"/>
        <v/>
      </c>
      <c r="CK14" s="45">
        <f t="shared" si="42"/>
        <v>52292.43722943723</v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62</v>
      </c>
      <c r="C15" s="10" t="s">
        <v>62</v>
      </c>
      <c r="D15" s="10">
        <v>23419335</v>
      </c>
      <c r="E15" s="10">
        <v>362</v>
      </c>
      <c r="F15" s="10">
        <v>23419335</v>
      </c>
      <c r="G15" s="10" t="s">
        <v>1550</v>
      </c>
      <c r="H15" s="10">
        <v>1.1111001000100001E+145</v>
      </c>
      <c r="I15" s="10">
        <v>362</v>
      </c>
      <c r="J15" s="10">
        <v>1546782658</v>
      </c>
      <c r="K15" s="10">
        <f t="shared" si="0"/>
        <v>1</v>
      </c>
      <c r="L15" s="10">
        <f t="shared" si="1"/>
        <v>1</v>
      </c>
      <c r="M15" s="10">
        <f t="shared" si="2"/>
        <v>362</v>
      </c>
      <c r="N15" s="10">
        <f t="shared" si="3"/>
        <v>23419335</v>
      </c>
      <c r="O15" s="10">
        <f t="shared" si="4"/>
        <v>64694.295580110498</v>
      </c>
      <c r="P15" s="10" t="str">
        <f t="shared" si="5"/>
        <v/>
      </c>
      <c r="Q15" s="10">
        <f t="shared" si="6"/>
        <v>64694.295580110498</v>
      </c>
      <c r="R15" s="10" t="str">
        <f t="shared" si="7"/>
        <v/>
      </c>
      <c r="S15" s="10" t="str">
        <f t="shared" si="8"/>
        <v/>
      </c>
      <c r="T15" s="17" t="s">
        <v>1664</v>
      </c>
      <c r="U15" s="17" t="s">
        <v>62</v>
      </c>
      <c r="V15" s="17">
        <v>994784417</v>
      </c>
      <c r="W15" s="17">
        <v>30857</v>
      </c>
      <c r="X15" s="17">
        <v>994784417</v>
      </c>
      <c r="Y15" s="17" t="s">
        <v>1557</v>
      </c>
      <c r="Z15" s="17">
        <v>1.011001000001E+146</v>
      </c>
      <c r="AA15" s="17">
        <v>30858</v>
      </c>
      <c r="AB15" s="17">
        <v>1546597210</v>
      </c>
      <c r="AC15" s="17">
        <f t="shared" si="9"/>
        <v>0</v>
      </c>
      <c r="AD15" s="17">
        <f t="shared" si="10"/>
        <v>1</v>
      </c>
      <c r="AE15" s="32" t="str">
        <f t="shared" si="11"/>
        <v/>
      </c>
      <c r="AF15" s="32" t="str">
        <f t="shared" si="12"/>
        <v/>
      </c>
      <c r="AG15" s="32" t="str">
        <f t="shared" si="13"/>
        <v/>
      </c>
      <c r="AH15" s="32">
        <f t="shared" si="14"/>
        <v>32237.488398470414</v>
      </c>
      <c r="AI15" s="32">
        <f t="shared" si="15"/>
        <v>32238.533136727485</v>
      </c>
      <c r="AJ15" s="32">
        <f t="shared" si="16"/>
        <v>0</v>
      </c>
      <c r="AK15" s="32">
        <f t="shared" si="17"/>
        <v>1</v>
      </c>
      <c r="AL15" s="24" t="s">
        <v>1820</v>
      </c>
      <c r="AM15" s="24" t="s">
        <v>62</v>
      </c>
      <c r="AN15" s="24">
        <v>114459087</v>
      </c>
      <c r="AO15" s="24">
        <v>2529</v>
      </c>
      <c r="AP15" s="24">
        <v>1070274176</v>
      </c>
      <c r="AQ15" s="24" t="s">
        <v>1661</v>
      </c>
      <c r="AR15" s="24">
        <v>1.1111001000100001E+145</v>
      </c>
      <c r="AS15" s="24">
        <v>32533</v>
      </c>
      <c r="AT15" s="24">
        <v>1546807587</v>
      </c>
      <c r="AU15" s="24">
        <f t="shared" si="18"/>
        <v>0</v>
      </c>
      <c r="AV15" s="24">
        <f t="shared" si="19"/>
        <v>1</v>
      </c>
      <c r="AW15" s="24" t="str">
        <f t="shared" si="20"/>
        <v/>
      </c>
      <c r="AX15" s="24" t="str">
        <f t="shared" si="21"/>
        <v/>
      </c>
      <c r="AY15" s="24" t="str">
        <f t="shared" si="22"/>
        <v/>
      </c>
      <c r="AZ15" s="24">
        <f t="shared" si="23"/>
        <v>32898.108874066333</v>
      </c>
      <c r="BA15" s="24">
        <f t="shared" si="24"/>
        <v>45258.634638196912</v>
      </c>
      <c r="BB15" s="24">
        <f t="shared" si="25"/>
        <v>31856.255465937877</v>
      </c>
      <c r="BC15" s="24">
        <f t="shared" si="26"/>
        <v>30004</v>
      </c>
      <c r="BD15" s="31" t="s">
        <v>62</v>
      </c>
      <c r="BE15" s="31" t="s">
        <v>62</v>
      </c>
      <c r="BF15" s="31">
        <v>29156031</v>
      </c>
      <c r="BG15" s="31">
        <v>381</v>
      </c>
      <c r="BH15" s="31">
        <v>29156031</v>
      </c>
      <c r="BI15" s="31" t="s">
        <v>1550</v>
      </c>
      <c r="BJ15" s="31">
        <v>1.1111001000100001E+145</v>
      </c>
      <c r="BK15" s="31">
        <v>382</v>
      </c>
      <c r="BL15" s="31">
        <v>1546561775</v>
      </c>
      <c r="BM15" s="31">
        <f t="shared" si="27"/>
        <v>1</v>
      </c>
      <c r="BN15" s="31">
        <f t="shared" si="28"/>
        <v>1</v>
      </c>
      <c r="BO15" s="31">
        <f t="shared" si="29"/>
        <v>381</v>
      </c>
      <c r="BP15" s="31">
        <f t="shared" si="30"/>
        <v>29156031</v>
      </c>
      <c r="BQ15" s="31">
        <f t="shared" si="31"/>
        <v>76324.688481675388</v>
      </c>
      <c r="BR15" s="31" t="str">
        <f t="shared" si="32"/>
        <v/>
      </c>
      <c r="BS15" s="31">
        <f t="shared" si="33"/>
        <v>76525.015748031496</v>
      </c>
      <c r="BT15" s="31" t="str">
        <f t="shared" si="34"/>
        <v/>
      </c>
      <c r="BU15" s="31" t="str">
        <f t="shared" si="35"/>
        <v/>
      </c>
      <c r="BV15" s="45" t="s">
        <v>62</v>
      </c>
      <c r="BW15" s="45" t="s">
        <v>62</v>
      </c>
      <c r="BX15" s="45">
        <v>21398824</v>
      </c>
      <c r="BY15" s="45">
        <v>391</v>
      </c>
      <c r="BZ15" s="45">
        <v>21398824</v>
      </c>
      <c r="CA15" s="45" t="s">
        <v>1550</v>
      </c>
      <c r="CB15" s="45">
        <v>1.1111001000100001E+145</v>
      </c>
      <c r="CC15" s="45">
        <v>391</v>
      </c>
      <c r="CD15" s="45">
        <v>1546559182</v>
      </c>
      <c r="CE15" s="45">
        <f t="shared" si="36"/>
        <v>1</v>
      </c>
      <c r="CF15" s="45">
        <f t="shared" si="37"/>
        <v>1</v>
      </c>
      <c r="CG15" s="45">
        <f t="shared" si="38"/>
        <v>391</v>
      </c>
      <c r="CH15" s="45">
        <f t="shared" si="39"/>
        <v>21398824</v>
      </c>
      <c r="CI15" s="45">
        <f t="shared" si="40"/>
        <v>54728.450127877237</v>
      </c>
      <c r="CJ15" s="45" t="str">
        <f t="shared" si="41"/>
        <v/>
      </c>
      <c r="CK15" s="45">
        <f t="shared" si="42"/>
        <v>54728.450127877237</v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62</v>
      </c>
      <c r="C16" s="10" t="s">
        <v>62</v>
      </c>
      <c r="D16" s="10">
        <v>7006950</v>
      </c>
      <c r="E16" s="10">
        <v>106</v>
      </c>
      <c r="F16" s="10">
        <v>7006950</v>
      </c>
      <c r="G16" s="10" t="s">
        <v>1551</v>
      </c>
      <c r="H16" s="10">
        <v>1.01001111101E+145</v>
      </c>
      <c r="I16" s="10">
        <v>107</v>
      </c>
      <c r="J16" s="10">
        <v>1546782925</v>
      </c>
      <c r="K16" s="10">
        <f t="shared" si="0"/>
        <v>1</v>
      </c>
      <c r="L16" s="10">
        <f t="shared" si="1"/>
        <v>1</v>
      </c>
      <c r="M16" s="10">
        <f t="shared" si="2"/>
        <v>106</v>
      </c>
      <c r="N16" s="10">
        <f t="shared" si="3"/>
        <v>7006950</v>
      </c>
      <c r="O16" s="10">
        <f t="shared" si="4"/>
        <v>65485.514018691589</v>
      </c>
      <c r="P16" s="10" t="str">
        <f t="shared" si="5"/>
        <v/>
      </c>
      <c r="Q16" s="10">
        <f t="shared" si="6"/>
        <v>66103.301886792455</v>
      </c>
      <c r="R16" s="10" t="str">
        <f t="shared" si="7"/>
        <v/>
      </c>
      <c r="S16" s="10" t="str">
        <f t="shared" si="8"/>
        <v/>
      </c>
      <c r="T16" s="17" t="s">
        <v>1665</v>
      </c>
      <c r="U16" s="17" t="s">
        <v>62</v>
      </c>
      <c r="V16" s="17">
        <v>334937857</v>
      </c>
      <c r="W16" s="17">
        <v>7388</v>
      </c>
      <c r="X16" s="17">
        <v>854749024</v>
      </c>
      <c r="Y16" s="17" t="s">
        <v>1572</v>
      </c>
      <c r="Z16" s="17">
        <v>1.01001111101E+145</v>
      </c>
      <c r="AA16" s="17">
        <v>28857</v>
      </c>
      <c r="AB16" s="17">
        <v>1546599087</v>
      </c>
      <c r="AC16" s="17">
        <f t="shared" si="9"/>
        <v>0</v>
      </c>
      <c r="AD16" s="17">
        <f t="shared" si="10"/>
        <v>1</v>
      </c>
      <c r="AE16" s="32" t="str">
        <f t="shared" si="11"/>
        <v/>
      </c>
      <c r="AF16" s="32" t="str">
        <f t="shared" si="12"/>
        <v/>
      </c>
      <c r="AG16" s="32" t="str">
        <f t="shared" si="13"/>
        <v/>
      </c>
      <c r="AH16" s="32">
        <f t="shared" si="14"/>
        <v>29620.162317635237</v>
      </c>
      <c r="AI16" s="32">
        <f t="shared" si="15"/>
        <v>45335.389415268</v>
      </c>
      <c r="AJ16" s="32">
        <f t="shared" si="16"/>
        <v>24212.174158088408</v>
      </c>
      <c r="AK16" s="32">
        <f t="shared" si="17"/>
        <v>21469</v>
      </c>
      <c r="AL16" s="24" t="s">
        <v>62</v>
      </c>
      <c r="AM16" s="24" t="s">
        <v>62</v>
      </c>
      <c r="AN16" s="24">
        <v>9598404</v>
      </c>
      <c r="AO16" s="24">
        <v>190</v>
      </c>
      <c r="AP16" s="24">
        <v>9598404</v>
      </c>
      <c r="AQ16" s="24" t="s">
        <v>1551</v>
      </c>
      <c r="AR16" s="24">
        <v>1.01001111101E+145</v>
      </c>
      <c r="AS16" s="24">
        <v>190</v>
      </c>
      <c r="AT16" s="24">
        <v>1546818884</v>
      </c>
      <c r="AU16" s="24">
        <f t="shared" si="18"/>
        <v>1</v>
      </c>
      <c r="AV16" s="24">
        <f t="shared" si="19"/>
        <v>1</v>
      </c>
      <c r="AW16" s="24">
        <f t="shared" si="20"/>
        <v>190</v>
      </c>
      <c r="AX16" s="24">
        <f t="shared" si="21"/>
        <v>9598404</v>
      </c>
      <c r="AY16" s="24">
        <f t="shared" si="22"/>
        <v>50517.915789473685</v>
      </c>
      <c r="AZ16" s="24" t="str">
        <f t="shared" si="23"/>
        <v/>
      </c>
      <c r="BA16" s="24">
        <f t="shared" si="24"/>
        <v>50517.915789473685</v>
      </c>
      <c r="BB16" s="24" t="str">
        <f t="shared" si="25"/>
        <v/>
      </c>
      <c r="BC16" s="24" t="str">
        <f t="shared" si="26"/>
        <v/>
      </c>
      <c r="BD16" s="31" t="s">
        <v>62</v>
      </c>
      <c r="BE16" s="31" t="s">
        <v>62</v>
      </c>
      <c r="BF16" s="31">
        <v>6656474</v>
      </c>
      <c r="BG16" s="31">
        <v>90</v>
      </c>
      <c r="BH16" s="31">
        <v>6656474</v>
      </c>
      <c r="BI16" s="31" t="s">
        <v>1551</v>
      </c>
      <c r="BJ16" s="31">
        <v>1.01001111101E+145</v>
      </c>
      <c r="BK16" s="31">
        <v>91</v>
      </c>
      <c r="BL16" s="31">
        <v>1546561900</v>
      </c>
      <c r="BM16" s="31">
        <f t="shared" si="27"/>
        <v>1</v>
      </c>
      <c r="BN16" s="31">
        <f t="shared" si="28"/>
        <v>1</v>
      </c>
      <c r="BO16" s="31">
        <f t="shared" si="29"/>
        <v>90</v>
      </c>
      <c r="BP16" s="31">
        <f t="shared" si="30"/>
        <v>6656474</v>
      </c>
      <c r="BQ16" s="31">
        <f t="shared" si="31"/>
        <v>73148.065934065933</v>
      </c>
      <c r="BR16" s="31" t="str">
        <f t="shared" si="32"/>
        <v/>
      </c>
      <c r="BS16" s="31">
        <f t="shared" si="33"/>
        <v>73960.822222222225</v>
      </c>
      <c r="BT16" s="31" t="str">
        <f t="shared" si="34"/>
        <v/>
      </c>
      <c r="BU16" s="31" t="str">
        <f t="shared" si="35"/>
        <v/>
      </c>
      <c r="BV16" s="45" t="s">
        <v>62</v>
      </c>
      <c r="BW16" s="45" t="s">
        <v>62</v>
      </c>
      <c r="BX16" s="45">
        <v>4941613</v>
      </c>
      <c r="BY16" s="45">
        <v>89</v>
      </c>
      <c r="BZ16" s="45">
        <v>4941613</v>
      </c>
      <c r="CA16" s="45" t="s">
        <v>1551</v>
      </c>
      <c r="CB16" s="45">
        <v>1.01001111101E+145</v>
      </c>
      <c r="CC16" s="45">
        <v>90</v>
      </c>
      <c r="CD16" s="45">
        <v>1546559193</v>
      </c>
      <c r="CE16" s="45">
        <f t="shared" si="36"/>
        <v>1</v>
      </c>
      <c r="CF16" s="45">
        <f t="shared" si="37"/>
        <v>1</v>
      </c>
      <c r="CG16" s="45">
        <f t="shared" si="38"/>
        <v>89</v>
      </c>
      <c r="CH16" s="45">
        <f t="shared" si="39"/>
        <v>4941613</v>
      </c>
      <c r="CI16" s="45">
        <f t="shared" si="40"/>
        <v>54906.811111111114</v>
      </c>
      <c r="CJ16" s="45" t="str">
        <f t="shared" si="41"/>
        <v/>
      </c>
      <c r="CK16" s="45">
        <f t="shared" si="42"/>
        <v>55523.741573033709</v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62</v>
      </c>
      <c r="C17" s="10" t="s">
        <v>62</v>
      </c>
      <c r="D17" s="10">
        <v>22793954</v>
      </c>
      <c r="E17" s="10">
        <v>347</v>
      </c>
      <c r="F17" s="10">
        <v>22793954</v>
      </c>
      <c r="G17" s="10" t="s">
        <v>1550</v>
      </c>
      <c r="H17" s="10">
        <v>1.1001111111100101E+145</v>
      </c>
      <c r="I17" s="10">
        <v>348</v>
      </c>
      <c r="J17" s="10">
        <v>1546783020</v>
      </c>
      <c r="K17" s="10">
        <f t="shared" si="0"/>
        <v>1</v>
      </c>
      <c r="L17" s="10">
        <f t="shared" si="1"/>
        <v>1</v>
      </c>
      <c r="M17" s="10">
        <f t="shared" si="2"/>
        <v>347</v>
      </c>
      <c r="N17" s="10">
        <f t="shared" si="3"/>
        <v>22793954</v>
      </c>
      <c r="O17" s="10">
        <f t="shared" si="4"/>
        <v>65499.867816091952</v>
      </c>
      <c r="P17" s="10" t="str">
        <f t="shared" si="5"/>
        <v/>
      </c>
      <c r="Q17" s="10">
        <f t="shared" si="6"/>
        <v>65688.628242074934</v>
      </c>
      <c r="R17" s="10" t="str">
        <f t="shared" si="7"/>
        <v/>
      </c>
      <c r="S17" s="10" t="str">
        <f t="shared" si="8"/>
        <v/>
      </c>
      <c r="T17" s="17" t="s">
        <v>1602</v>
      </c>
      <c r="U17" s="17" t="s">
        <v>62</v>
      </c>
      <c r="V17" s="17">
        <v>880609377</v>
      </c>
      <c r="W17" s="17">
        <v>21907</v>
      </c>
      <c r="X17" s="17">
        <v>1027266178</v>
      </c>
      <c r="Y17" s="17" t="s">
        <v>1572</v>
      </c>
      <c r="Z17" s="17">
        <v>1.10011110111101E+145</v>
      </c>
      <c r="AA17" s="17">
        <v>29121</v>
      </c>
      <c r="AB17" s="17">
        <v>1546618414</v>
      </c>
      <c r="AC17" s="17">
        <f t="shared" si="9"/>
        <v>0</v>
      </c>
      <c r="AD17" s="17">
        <f t="shared" si="10"/>
        <v>1</v>
      </c>
      <c r="AE17" s="32" t="str">
        <f t="shared" si="11"/>
        <v/>
      </c>
      <c r="AF17" s="32" t="str">
        <f t="shared" si="12"/>
        <v/>
      </c>
      <c r="AG17" s="32" t="str">
        <f t="shared" si="13"/>
        <v/>
      </c>
      <c r="AH17" s="32">
        <f t="shared" si="14"/>
        <v>35275.786477112735</v>
      </c>
      <c r="AI17" s="32">
        <f t="shared" si="15"/>
        <v>40197.625279590997</v>
      </c>
      <c r="AJ17" s="32">
        <f t="shared" si="16"/>
        <v>20329.470612697532</v>
      </c>
      <c r="AK17" s="32">
        <f t="shared" si="17"/>
        <v>7214</v>
      </c>
      <c r="AL17" s="24" t="s">
        <v>62</v>
      </c>
      <c r="AM17" s="24" t="s">
        <v>62</v>
      </c>
      <c r="AN17" s="24">
        <v>9742560</v>
      </c>
      <c r="AO17" s="24">
        <v>196</v>
      </c>
      <c r="AP17" s="24">
        <v>9742560</v>
      </c>
      <c r="AQ17" s="24" t="s">
        <v>1550</v>
      </c>
      <c r="AR17" s="24">
        <v>1.1001111111100101E+145</v>
      </c>
      <c r="AS17" s="24">
        <v>196</v>
      </c>
      <c r="AT17" s="24">
        <v>1546819076</v>
      </c>
      <c r="AU17" s="24">
        <f t="shared" si="18"/>
        <v>1</v>
      </c>
      <c r="AV17" s="24">
        <f t="shared" si="19"/>
        <v>1</v>
      </c>
      <c r="AW17" s="24">
        <f t="shared" si="20"/>
        <v>196</v>
      </c>
      <c r="AX17" s="24">
        <f t="shared" si="21"/>
        <v>9742560</v>
      </c>
      <c r="AY17" s="24">
        <f t="shared" si="22"/>
        <v>49706.938775510207</v>
      </c>
      <c r="AZ17" s="24" t="str">
        <f t="shared" si="23"/>
        <v/>
      </c>
      <c r="BA17" s="24">
        <f t="shared" si="24"/>
        <v>49706.938775510207</v>
      </c>
      <c r="BB17" s="24" t="str">
        <f t="shared" si="25"/>
        <v/>
      </c>
      <c r="BC17" s="24" t="str">
        <f t="shared" si="26"/>
        <v/>
      </c>
      <c r="BD17" s="31" t="s">
        <v>62</v>
      </c>
      <c r="BE17" s="31" t="s">
        <v>62</v>
      </c>
      <c r="BF17" s="31">
        <v>7788233</v>
      </c>
      <c r="BG17" s="31">
        <v>103</v>
      </c>
      <c r="BH17" s="31">
        <v>7788233</v>
      </c>
      <c r="BI17" s="31" t="s">
        <v>1550</v>
      </c>
      <c r="BJ17" s="31">
        <v>1.1001111111100101E+145</v>
      </c>
      <c r="BK17" s="31">
        <v>103</v>
      </c>
      <c r="BL17" s="31">
        <v>1546561918</v>
      </c>
      <c r="BM17" s="31">
        <f t="shared" si="27"/>
        <v>1</v>
      </c>
      <c r="BN17" s="31">
        <f t="shared" si="28"/>
        <v>1</v>
      </c>
      <c r="BO17" s="31">
        <f t="shared" si="29"/>
        <v>103</v>
      </c>
      <c r="BP17" s="31">
        <f t="shared" si="30"/>
        <v>7788233</v>
      </c>
      <c r="BQ17" s="31">
        <f t="shared" si="31"/>
        <v>75613.912621359224</v>
      </c>
      <c r="BR17" s="31" t="str">
        <f t="shared" si="32"/>
        <v/>
      </c>
      <c r="BS17" s="31">
        <f t="shared" si="33"/>
        <v>75613.912621359224</v>
      </c>
      <c r="BT17" s="31" t="str">
        <f t="shared" si="34"/>
        <v/>
      </c>
      <c r="BU17" s="31" t="str">
        <f t="shared" si="35"/>
        <v/>
      </c>
      <c r="BV17" s="45" t="s">
        <v>62</v>
      </c>
      <c r="BW17" s="45" t="s">
        <v>62</v>
      </c>
      <c r="BX17" s="45">
        <v>11201589</v>
      </c>
      <c r="BY17" s="45">
        <v>209</v>
      </c>
      <c r="BZ17" s="45">
        <v>11201589</v>
      </c>
      <c r="CA17" s="45" t="s">
        <v>1550</v>
      </c>
      <c r="CB17" s="45">
        <v>1.1001111111100101E+145</v>
      </c>
      <c r="CC17" s="45">
        <v>210</v>
      </c>
      <c r="CD17" s="45">
        <v>1546559219</v>
      </c>
      <c r="CE17" s="45">
        <f t="shared" si="36"/>
        <v>1</v>
      </c>
      <c r="CF17" s="45">
        <f t="shared" si="37"/>
        <v>1</v>
      </c>
      <c r="CG17" s="45">
        <f t="shared" si="38"/>
        <v>209</v>
      </c>
      <c r="CH17" s="45">
        <f t="shared" si="39"/>
        <v>11201589</v>
      </c>
      <c r="CI17" s="45">
        <f t="shared" si="40"/>
        <v>53340.9</v>
      </c>
      <c r="CJ17" s="45" t="str">
        <f t="shared" si="41"/>
        <v/>
      </c>
      <c r="CK17" s="45">
        <f t="shared" si="42"/>
        <v>53596.119617224882</v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62</v>
      </c>
      <c r="C18" s="10" t="s">
        <v>62</v>
      </c>
      <c r="D18" s="10">
        <v>21646625</v>
      </c>
      <c r="E18" s="10">
        <v>321</v>
      </c>
      <c r="F18" s="10">
        <v>21646625</v>
      </c>
      <c r="G18" s="10" t="s">
        <v>1552</v>
      </c>
      <c r="H18" s="10">
        <v>1.1111001101010999E+146</v>
      </c>
      <c r="I18" s="10">
        <v>322</v>
      </c>
      <c r="J18" s="10">
        <v>1546783028</v>
      </c>
      <c r="K18" s="10">
        <f t="shared" si="0"/>
        <v>1</v>
      </c>
      <c r="L18" s="10">
        <f t="shared" si="1"/>
        <v>1</v>
      </c>
      <c r="M18" s="10">
        <f t="shared" si="2"/>
        <v>321</v>
      </c>
      <c r="N18" s="10">
        <f t="shared" si="3"/>
        <v>21646625</v>
      </c>
      <c r="O18" s="10">
        <f t="shared" si="4"/>
        <v>67225.543478260865</v>
      </c>
      <c r="P18" s="10" t="str">
        <f t="shared" si="5"/>
        <v/>
      </c>
      <c r="Q18" s="10">
        <f t="shared" si="6"/>
        <v>67434.968847352022</v>
      </c>
      <c r="R18" s="10" t="str">
        <f t="shared" si="7"/>
        <v/>
      </c>
      <c r="S18" s="10" t="str">
        <f t="shared" si="8"/>
        <v/>
      </c>
      <c r="T18" s="17" t="s">
        <v>1666</v>
      </c>
      <c r="U18" s="17" t="s">
        <v>62</v>
      </c>
      <c r="V18" s="17">
        <v>384021283</v>
      </c>
      <c r="W18" s="17">
        <v>8193</v>
      </c>
      <c r="X18" s="17">
        <v>973630141</v>
      </c>
      <c r="Y18" s="17" t="s">
        <v>1582</v>
      </c>
      <c r="Z18" s="17">
        <v>1.1111001101010999E+146</v>
      </c>
      <c r="AA18" s="17">
        <v>32041</v>
      </c>
      <c r="AB18" s="17">
        <v>1546621623</v>
      </c>
      <c r="AC18" s="17">
        <f t="shared" si="9"/>
        <v>0</v>
      </c>
      <c r="AD18" s="17">
        <f t="shared" si="10"/>
        <v>1</v>
      </c>
      <c r="AE18" s="32" t="str">
        <f t="shared" si="11"/>
        <v/>
      </c>
      <c r="AF18" s="32" t="str">
        <f t="shared" si="12"/>
        <v/>
      </c>
      <c r="AG18" s="32" t="str">
        <f t="shared" si="13"/>
        <v/>
      </c>
      <c r="AH18" s="32">
        <f t="shared" si="14"/>
        <v>30387.008551543335</v>
      </c>
      <c r="AI18" s="32">
        <f t="shared" si="15"/>
        <v>46871.876357866473</v>
      </c>
      <c r="AJ18" s="32">
        <f t="shared" si="16"/>
        <v>24723.618668232139</v>
      </c>
      <c r="AK18" s="32">
        <f t="shared" si="17"/>
        <v>23848</v>
      </c>
      <c r="AL18" s="24" t="s">
        <v>62</v>
      </c>
      <c r="AM18" s="24" t="s">
        <v>62</v>
      </c>
      <c r="AN18" s="24">
        <v>30892182</v>
      </c>
      <c r="AO18" s="24">
        <v>657</v>
      </c>
      <c r="AP18" s="24">
        <v>30892182</v>
      </c>
      <c r="AQ18" s="24" t="s">
        <v>1552</v>
      </c>
      <c r="AR18" s="24">
        <v>1.1111001101010999E+146</v>
      </c>
      <c r="AS18" s="24">
        <v>658</v>
      </c>
      <c r="AT18" s="24">
        <v>1546819273</v>
      </c>
      <c r="AU18" s="24">
        <f t="shared" si="18"/>
        <v>1</v>
      </c>
      <c r="AV18" s="24">
        <f t="shared" si="19"/>
        <v>1</v>
      </c>
      <c r="AW18" s="24">
        <f t="shared" si="20"/>
        <v>657</v>
      </c>
      <c r="AX18" s="24">
        <f t="shared" si="21"/>
        <v>30892182</v>
      </c>
      <c r="AY18" s="24">
        <f t="shared" si="22"/>
        <v>46948.604863221888</v>
      </c>
      <c r="AZ18" s="24" t="str">
        <f t="shared" si="23"/>
        <v/>
      </c>
      <c r="BA18" s="24">
        <f t="shared" si="24"/>
        <v>47020.063926940638</v>
      </c>
      <c r="BB18" s="24" t="str">
        <f t="shared" si="25"/>
        <v/>
      </c>
      <c r="BC18" s="24" t="str">
        <f t="shared" si="26"/>
        <v/>
      </c>
      <c r="BD18" s="31" t="s">
        <v>62</v>
      </c>
      <c r="BE18" s="31" t="s">
        <v>62</v>
      </c>
      <c r="BF18" s="31">
        <v>3332465</v>
      </c>
      <c r="BG18" s="31">
        <v>44</v>
      </c>
      <c r="BH18" s="31">
        <v>3332465</v>
      </c>
      <c r="BI18" s="31" t="s">
        <v>1552</v>
      </c>
      <c r="BJ18" s="31">
        <v>1.1111001101010999E+146</v>
      </c>
      <c r="BK18" s="31">
        <v>45</v>
      </c>
      <c r="BL18" s="31">
        <v>1546561992</v>
      </c>
      <c r="BM18" s="31">
        <f t="shared" si="27"/>
        <v>1</v>
      </c>
      <c r="BN18" s="31">
        <f t="shared" si="28"/>
        <v>1</v>
      </c>
      <c r="BO18" s="31">
        <f t="shared" si="29"/>
        <v>44</v>
      </c>
      <c r="BP18" s="31">
        <f t="shared" si="30"/>
        <v>3332465</v>
      </c>
      <c r="BQ18" s="31">
        <f t="shared" si="31"/>
        <v>74054.777777777781</v>
      </c>
      <c r="BR18" s="31" t="str">
        <f t="shared" si="32"/>
        <v/>
      </c>
      <c r="BS18" s="31">
        <f t="shared" si="33"/>
        <v>75737.840909090912</v>
      </c>
      <c r="BT18" s="31" t="str">
        <f t="shared" si="34"/>
        <v/>
      </c>
      <c r="BU18" s="31" t="str">
        <f t="shared" si="35"/>
        <v/>
      </c>
      <c r="BV18" s="45" t="s">
        <v>62</v>
      </c>
      <c r="BW18" s="45" t="s">
        <v>62</v>
      </c>
      <c r="BX18" s="45">
        <v>5857564</v>
      </c>
      <c r="BY18" s="45">
        <v>107</v>
      </c>
      <c r="BZ18" s="45">
        <v>5857564</v>
      </c>
      <c r="CA18" s="45" t="s">
        <v>1552</v>
      </c>
      <c r="CB18" s="45">
        <v>1.1111001101010999E+146</v>
      </c>
      <c r="CC18" s="45">
        <v>108</v>
      </c>
      <c r="CD18" s="45">
        <v>1546559245</v>
      </c>
      <c r="CE18" s="45">
        <f t="shared" si="36"/>
        <v>1</v>
      </c>
      <c r="CF18" s="45">
        <f t="shared" si="37"/>
        <v>1</v>
      </c>
      <c r="CG18" s="45">
        <f t="shared" si="38"/>
        <v>107</v>
      </c>
      <c r="CH18" s="45">
        <f t="shared" si="39"/>
        <v>5857564</v>
      </c>
      <c r="CI18" s="45">
        <f t="shared" si="40"/>
        <v>54236.703703703701</v>
      </c>
      <c r="CJ18" s="45" t="str">
        <f t="shared" si="41"/>
        <v/>
      </c>
      <c r="CK18" s="45">
        <f t="shared" si="42"/>
        <v>54743.588785046726</v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62</v>
      </c>
      <c r="C19" s="10" t="s">
        <v>62</v>
      </c>
      <c r="D19" s="10">
        <v>7581689</v>
      </c>
      <c r="E19" s="10">
        <v>113</v>
      </c>
      <c r="F19" s="10">
        <v>7581689</v>
      </c>
      <c r="G19" s="10" t="s">
        <v>1553</v>
      </c>
      <c r="H19" s="10">
        <v>1.1000110001001101E+144</v>
      </c>
      <c r="I19" s="10">
        <v>115</v>
      </c>
      <c r="J19" s="10">
        <v>1546783036</v>
      </c>
      <c r="K19" s="10">
        <f t="shared" si="0"/>
        <v>1</v>
      </c>
      <c r="L19" s="10">
        <f t="shared" si="1"/>
        <v>1</v>
      </c>
      <c r="M19" s="10">
        <f t="shared" si="2"/>
        <v>113</v>
      </c>
      <c r="N19" s="10">
        <f t="shared" si="3"/>
        <v>7581689</v>
      </c>
      <c r="O19" s="10">
        <f t="shared" si="4"/>
        <v>65927.730434782614</v>
      </c>
      <c r="P19" s="10" t="str">
        <f t="shared" si="5"/>
        <v/>
      </c>
      <c r="Q19" s="10">
        <f t="shared" si="6"/>
        <v>67094.592920353985</v>
      </c>
      <c r="R19" s="10" t="str">
        <f t="shared" si="7"/>
        <v/>
      </c>
      <c r="S19" s="10" t="str">
        <f t="shared" si="8"/>
        <v/>
      </c>
      <c r="T19" s="17" t="s">
        <v>1667</v>
      </c>
      <c r="U19" s="17" t="s">
        <v>62</v>
      </c>
      <c r="V19" s="17">
        <v>742081085</v>
      </c>
      <c r="W19" s="17">
        <v>19049</v>
      </c>
      <c r="X19" s="17">
        <v>949981788</v>
      </c>
      <c r="Y19" s="17" t="s">
        <v>1661</v>
      </c>
      <c r="Z19" s="17">
        <v>1.1000110001001101E+144</v>
      </c>
      <c r="AA19" s="17">
        <v>31868</v>
      </c>
      <c r="AB19" s="17">
        <v>1546627089</v>
      </c>
      <c r="AC19" s="17">
        <f t="shared" si="9"/>
        <v>0</v>
      </c>
      <c r="AD19" s="17">
        <f t="shared" si="10"/>
        <v>1</v>
      </c>
      <c r="AE19" s="32" t="str">
        <f t="shared" si="11"/>
        <v/>
      </c>
      <c r="AF19" s="32" t="str">
        <f t="shared" si="12"/>
        <v/>
      </c>
      <c r="AG19" s="32" t="str">
        <f t="shared" si="13"/>
        <v/>
      </c>
      <c r="AH19" s="32">
        <f t="shared" si="14"/>
        <v>29809.896698882891</v>
      </c>
      <c r="AI19" s="32">
        <f t="shared" si="15"/>
        <v>38956.432621134969</v>
      </c>
      <c r="AJ19" s="32">
        <f t="shared" si="16"/>
        <v>16218.168577892191</v>
      </c>
      <c r="AK19" s="32">
        <f t="shared" si="17"/>
        <v>12819</v>
      </c>
      <c r="AL19" s="24" t="s">
        <v>1821</v>
      </c>
      <c r="AM19" s="24" t="s">
        <v>62</v>
      </c>
      <c r="AN19" s="24">
        <v>229377880</v>
      </c>
      <c r="AO19" s="24">
        <v>5455</v>
      </c>
      <c r="AP19" s="24">
        <v>943231635</v>
      </c>
      <c r="AQ19" s="24" t="s">
        <v>1572</v>
      </c>
      <c r="AR19" s="24">
        <v>1.1000110001001101E+144</v>
      </c>
      <c r="AS19" s="24">
        <v>29011</v>
      </c>
      <c r="AT19" s="24">
        <v>1546819932</v>
      </c>
      <c r="AU19" s="24">
        <f t="shared" si="18"/>
        <v>0</v>
      </c>
      <c r="AV19" s="24">
        <f t="shared" si="19"/>
        <v>1</v>
      </c>
      <c r="AW19" s="24" t="str">
        <f t="shared" si="20"/>
        <v/>
      </c>
      <c r="AX19" s="24" t="str">
        <f t="shared" si="21"/>
        <v/>
      </c>
      <c r="AY19" s="24" t="str">
        <f t="shared" si="22"/>
        <v/>
      </c>
      <c r="AZ19" s="24">
        <f t="shared" si="23"/>
        <v>32512.896315190788</v>
      </c>
      <c r="BA19" s="24">
        <f t="shared" si="24"/>
        <v>42049.107241063248</v>
      </c>
      <c r="BB19" s="24">
        <f t="shared" si="25"/>
        <v>30304.540456783834</v>
      </c>
      <c r="BC19" s="24">
        <f t="shared" si="26"/>
        <v>23556</v>
      </c>
      <c r="BD19" s="31" t="s">
        <v>62</v>
      </c>
      <c r="BE19" s="31" t="s">
        <v>62</v>
      </c>
      <c r="BF19" s="31">
        <v>3989188</v>
      </c>
      <c r="BG19" s="31">
        <v>49</v>
      </c>
      <c r="BH19" s="31">
        <v>3989188</v>
      </c>
      <c r="BI19" s="31" t="s">
        <v>1553</v>
      </c>
      <c r="BJ19" s="31">
        <v>1.1000110001001101E+144</v>
      </c>
      <c r="BK19" s="31">
        <v>50</v>
      </c>
      <c r="BL19" s="31">
        <v>1546562024</v>
      </c>
      <c r="BM19" s="31">
        <f t="shared" si="27"/>
        <v>1</v>
      </c>
      <c r="BN19" s="31">
        <f t="shared" si="28"/>
        <v>1</v>
      </c>
      <c r="BO19" s="31">
        <f t="shared" si="29"/>
        <v>49</v>
      </c>
      <c r="BP19" s="31">
        <f t="shared" si="30"/>
        <v>3989188</v>
      </c>
      <c r="BQ19" s="31">
        <f t="shared" si="31"/>
        <v>79783.759999999995</v>
      </c>
      <c r="BR19" s="31" t="str">
        <f t="shared" si="32"/>
        <v/>
      </c>
      <c r="BS19" s="31">
        <f t="shared" si="33"/>
        <v>81412</v>
      </c>
      <c r="BT19" s="31" t="str">
        <f t="shared" si="34"/>
        <v/>
      </c>
      <c r="BU19" s="31" t="str">
        <f t="shared" si="35"/>
        <v/>
      </c>
      <c r="BV19" s="45" t="s">
        <v>62</v>
      </c>
      <c r="BW19" s="45" t="s">
        <v>62</v>
      </c>
      <c r="BX19" s="45">
        <v>6272127</v>
      </c>
      <c r="BY19" s="45">
        <v>116</v>
      </c>
      <c r="BZ19" s="45">
        <v>6272127</v>
      </c>
      <c r="CA19" s="45" t="s">
        <v>1553</v>
      </c>
      <c r="CB19" s="45">
        <v>1.1000110001001101E+144</v>
      </c>
      <c r="CC19" s="45">
        <v>117</v>
      </c>
      <c r="CD19" s="45">
        <v>1546559286</v>
      </c>
      <c r="CE19" s="45">
        <f t="shared" si="36"/>
        <v>1</v>
      </c>
      <c r="CF19" s="45">
        <f t="shared" si="37"/>
        <v>1</v>
      </c>
      <c r="CG19" s="45">
        <f t="shared" si="38"/>
        <v>116</v>
      </c>
      <c r="CH19" s="45">
        <f t="shared" si="39"/>
        <v>6272127</v>
      </c>
      <c r="CI19" s="45">
        <f t="shared" si="40"/>
        <v>53607.923076923078</v>
      </c>
      <c r="CJ19" s="45" t="str">
        <f t="shared" si="41"/>
        <v/>
      </c>
      <c r="CK19" s="45">
        <f t="shared" si="42"/>
        <v>54070.060344827587</v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62</v>
      </c>
      <c r="C20" s="10" t="s">
        <v>62</v>
      </c>
      <c r="D20" s="10">
        <v>11201428</v>
      </c>
      <c r="E20" s="10">
        <v>173</v>
      </c>
      <c r="F20" s="10">
        <v>11201428</v>
      </c>
      <c r="G20" s="10" t="s">
        <v>1548</v>
      </c>
      <c r="H20" s="10">
        <v>1.1100011101010001E+145</v>
      </c>
      <c r="I20" s="10">
        <v>173</v>
      </c>
      <c r="J20" s="10">
        <v>1546783153</v>
      </c>
      <c r="K20" s="10">
        <f t="shared" si="0"/>
        <v>1</v>
      </c>
      <c r="L20" s="10">
        <f t="shared" si="1"/>
        <v>1</v>
      </c>
      <c r="M20" s="10">
        <f t="shared" si="2"/>
        <v>173</v>
      </c>
      <c r="N20" s="10">
        <f t="shared" si="3"/>
        <v>11201428</v>
      </c>
      <c r="O20" s="10">
        <f t="shared" si="4"/>
        <v>64748.138728323698</v>
      </c>
      <c r="P20" s="10" t="str">
        <f t="shared" si="5"/>
        <v/>
      </c>
      <c r="Q20" s="10">
        <f t="shared" si="6"/>
        <v>64748.138728323698</v>
      </c>
      <c r="R20" s="10" t="str">
        <f t="shared" si="7"/>
        <v/>
      </c>
      <c r="S20" s="10" t="str">
        <f t="shared" si="8"/>
        <v/>
      </c>
      <c r="T20" s="17" t="s">
        <v>1668</v>
      </c>
      <c r="U20" s="17" t="s">
        <v>62</v>
      </c>
      <c r="V20" s="17">
        <v>169489922</v>
      </c>
      <c r="W20" s="17">
        <v>2978</v>
      </c>
      <c r="X20" s="17">
        <v>929545017</v>
      </c>
      <c r="Y20" s="17" t="s">
        <v>1556</v>
      </c>
      <c r="Z20" s="17">
        <v>1.1100011101010001E+145</v>
      </c>
      <c r="AA20" s="17">
        <v>29394</v>
      </c>
      <c r="AB20" s="17">
        <v>1546627946</v>
      </c>
      <c r="AC20" s="17">
        <f t="shared" si="9"/>
        <v>0</v>
      </c>
      <c r="AD20" s="17">
        <f t="shared" si="10"/>
        <v>1</v>
      </c>
      <c r="AE20" s="32" t="str">
        <f t="shared" si="11"/>
        <v/>
      </c>
      <c r="AF20" s="32" t="str">
        <f t="shared" si="12"/>
        <v/>
      </c>
      <c r="AG20" s="32" t="str">
        <f t="shared" si="13"/>
        <v/>
      </c>
      <c r="AH20" s="32">
        <f t="shared" si="14"/>
        <v>31623.631251275772</v>
      </c>
      <c r="AI20" s="32">
        <f t="shared" si="15"/>
        <v>56914.010073875084</v>
      </c>
      <c r="AJ20" s="32">
        <f t="shared" si="16"/>
        <v>28772.527824046032</v>
      </c>
      <c r="AK20" s="32">
        <f t="shared" si="17"/>
        <v>26416</v>
      </c>
      <c r="AL20" s="24" t="s">
        <v>62</v>
      </c>
      <c r="AM20" s="24" t="s">
        <v>62</v>
      </c>
      <c r="AN20" s="24">
        <v>13449906</v>
      </c>
      <c r="AO20" s="24">
        <v>266</v>
      </c>
      <c r="AP20" s="24">
        <v>13449906</v>
      </c>
      <c r="AQ20" s="24" t="s">
        <v>1548</v>
      </c>
      <c r="AR20" s="24">
        <v>1.1100011101010001E+145</v>
      </c>
      <c r="AS20" s="24">
        <v>267</v>
      </c>
      <c r="AT20" s="24">
        <v>1546825885</v>
      </c>
      <c r="AU20" s="24">
        <f t="shared" si="18"/>
        <v>1</v>
      </c>
      <c r="AV20" s="24">
        <f t="shared" si="19"/>
        <v>1</v>
      </c>
      <c r="AW20" s="24">
        <f t="shared" si="20"/>
        <v>266</v>
      </c>
      <c r="AX20" s="24">
        <f t="shared" si="21"/>
        <v>13449906</v>
      </c>
      <c r="AY20" s="24">
        <f t="shared" si="22"/>
        <v>50374.1797752809</v>
      </c>
      <c r="AZ20" s="24" t="str">
        <f t="shared" si="23"/>
        <v/>
      </c>
      <c r="BA20" s="24">
        <f t="shared" si="24"/>
        <v>50563.556390977443</v>
      </c>
      <c r="BB20" s="24" t="str">
        <f t="shared" si="25"/>
        <v/>
      </c>
      <c r="BC20" s="24" t="str">
        <f t="shared" si="26"/>
        <v/>
      </c>
      <c r="BD20" s="31" t="s">
        <v>62</v>
      </c>
      <c r="BE20" s="31" t="s">
        <v>62</v>
      </c>
      <c r="BF20" s="31">
        <v>3166077</v>
      </c>
      <c r="BG20" s="31">
        <v>41</v>
      </c>
      <c r="BH20" s="31">
        <v>3166077</v>
      </c>
      <c r="BI20" s="31" t="s">
        <v>1548</v>
      </c>
      <c r="BJ20" s="31">
        <v>1.1100011101010001E+145</v>
      </c>
      <c r="BK20" s="31">
        <v>42</v>
      </c>
      <c r="BL20" s="31">
        <v>1546562038</v>
      </c>
      <c r="BM20" s="31">
        <f t="shared" si="27"/>
        <v>1</v>
      </c>
      <c r="BN20" s="31">
        <f t="shared" si="28"/>
        <v>1</v>
      </c>
      <c r="BO20" s="31">
        <f t="shared" si="29"/>
        <v>41</v>
      </c>
      <c r="BP20" s="31">
        <f t="shared" si="30"/>
        <v>3166077</v>
      </c>
      <c r="BQ20" s="31">
        <f t="shared" si="31"/>
        <v>75382.78571428571</v>
      </c>
      <c r="BR20" s="31" t="str">
        <f t="shared" si="32"/>
        <v/>
      </c>
      <c r="BS20" s="31">
        <f t="shared" si="33"/>
        <v>77221.390243902439</v>
      </c>
      <c r="BT20" s="31" t="str">
        <f t="shared" si="34"/>
        <v/>
      </c>
      <c r="BU20" s="31" t="str">
        <f t="shared" si="35"/>
        <v/>
      </c>
      <c r="BV20" s="45" t="s">
        <v>62</v>
      </c>
      <c r="BW20" s="45" t="s">
        <v>62</v>
      </c>
      <c r="BX20" s="45">
        <v>9904827</v>
      </c>
      <c r="BY20" s="45">
        <v>183</v>
      </c>
      <c r="BZ20" s="45">
        <v>9904827</v>
      </c>
      <c r="CA20" s="45" t="s">
        <v>1548</v>
      </c>
      <c r="CB20" s="45">
        <v>1.1100011101010001E+145</v>
      </c>
      <c r="CC20" s="45">
        <v>183</v>
      </c>
      <c r="CD20" s="45">
        <v>1546559355</v>
      </c>
      <c r="CE20" s="45">
        <f t="shared" si="36"/>
        <v>1</v>
      </c>
      <c r="CF20" s="45">
        <f t="shared" si="37"/>
        <v>1</v>
      </c>
      <c r="CG20" s="45">
        <f t="shared" si="38"/>
        <v>183</v>
      </c>
      <c r="CH20" s="45">
        <f t="shared" si="39"/>
        <v>9904827</v>
      </c>
      <c r="CI20" s="45">
        <f t="shared" si="40"/>
        <v>54124.737704918036</v>
      </c>
      <c r="CJ20" s="45" t="str">
        <f t="shared" si="41"/>
        <v/>
      </c>
      <c r="CK20" s="45">
        <f t="shared" si="42"/>
        <v>54124.737704918036</v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62</v>
      </c>
      <c r="C21" s="10" t="s">
        <v>62</v>
      </c>
      <c r="D21" s="10">
        <v>151553213</v>
      </c>
      <c r="E21" s="10">
        <v>2384</v>
      </c>
      <c r="F21" s="10">
        <v>151553213</v>
      </c>
      <c r="G21" s="10" t="s">
        <v>1546</v>
      </c>
      <c r="H21" s="10">
        <v>1.01011111001101E+145</v>
      </c>
      <c r="I21" s="10">
        <v>2384</v>
      </c>
      <c r="J21" s="10">
        <v>1546783327</v>
      </c>
      <c r="K21" s="10">
        <f t="shared" si="0"/>
        <v>1</v>
      </c>
      <c r="L21" s="10">
        <f t="shared" si="1"/>
        <v>1</v>
      </c>
      <c r="M21" s="10">
        <f t="shared" si="2"/>
        <v>2384</v>
      </c>
      <c r="N21" s="10">
        <f t="shared" si="3"/>
        <v>151553213</v>
      </c>
      <c r="O21" s="10">
        <f t="shared" si="4"/>
        <v>63570.978607382553</v>
      </c>
      <c r="P21" s="10" t="str">
        <f t="shared" si="5"/>
        <v/>
      </c>
      <c r="Q21" s="10">
        <f t="shared" si="6"/>
        <v>63570.978607382553</v>
      </c>
      <c r="R21" s="10" t="str">
        <f t="shared" si="7"/>
        <v/>
      </c>
      <c r="S21" s="10" t="str">
        <f t="shared" si="8"/>
        <v/>
      </c>
      <c r="T21" s="17" t="s">
        <v>951</v>
      </c>
      <c r="U21" s="17" t="s">
        <v>62</v>
      </c>
      <c r="V21" s="17">
        <v>279687309</v>
      </c>
      <c r="W21" s="17">
        <v>5043</v>
      </c>
      <c r="X21" s="17">
        <v>916227742</v>
      </c>
      <c r="Y21" s="17" t="s">
        <v>1549</v>
      </c>
      <c r="Z21" s="17">
        <v>1.01011111001101E+145</v>
      </c>
      <c r="AA21" s="17">
        <v>29349</v>
      </c>
      <c r="AB21" s="17">
        <v>1546628069</v>
      </c>
      <c r="AC21" s="17">
        <f t="shared" si="9"/>
        <v>0</v>
      </c>
      <c r="AD21" s="17">
        <f t="shared" si="10"/>
        <v>1</v>
      </c>
      <c r="AE21" s="32" t="str">
        <f t="shared" si="11"/>
        <v/>
      </c>
      <c r="AF21" s="32" t="str">
        <f t="shared" si="12"/>
        <v/>
      </c>
      <c r="AG21" s="32" t="str">
        <f t="shared" si="13"/>
        <v/>
      </c>
      <c r="AH21" s="32">
        <f t="shared" si="14"/>
        <v>31218.363215101024</v>
      </c>
      <c r="AI21" s="32">
        <f t="shared" si="15"/>
        <v>55460.501487209993</v>
      </c>
      <c r="AJ21" s="32">
        <f t="shared" si="16"/>
        <v>26188.613223072491</v>
      </c>
      <c r="AK21" s="32">
        <f t="shared" si="17"/>
        <v>24306</v>
      </c>
      <c r="AL21" s="24" t="s">
        <v>951</v>
      </c>
      <c r="AM21" s="24" t="s">
        <v>62</v>
      </c>
      <c r="AN21" s="24">
        <v>355055228</v>
      </c>
      <c r="AO21" s="24">
        <v>9111</v>
      </c>
      <c r="AP21" s="24">
        <v>936681252</v>
      </c>
      <c r="AQ21" s="24" t="s">
        <v>1549</v>
      </c>
      <c r="AR21" s="24">
        <v>1.01011111001101E+145</v>
      </c>
      <c r="AS21" s="24">
        <v>36316</v>
      </c>
      <c r="AT21" s="24">
        <v>1546826152</v>
      </c>
      <c r="AU21" s="24">
        <f t="shared" si="18"/>
        <v>0</v>
      </c>
      <c r="AV21" s="24">
        <f t="shared" si="19"/>
        <v>1</v>
      </c>
      <c r="AW21" s="24" t="str">
        <f t="shared" si="20"/>
        <v/>
      </c>
      <c r="AX21" s="24" t="str">
        <f t="shared" si="21"/>
        <v/>
      </c>
      <c r="AY21" s="24" t="str">
        <f t="shared" si="22"/>
        <v/>
      </c>
      <c r="AZ21" s="24">
        <f t="shared" si="23"/>
        <v>25792.522634651392</v>
      </c>
      <c r="BA21" s="24">
        <f t="shared" si="24"/>
        <v>38969.951487213257</v>
      </c>
      <c r="BB21" s="24">
        <f t="shared" si="25"/>
        <v>21379.379672854255</v>
      </c>
      <c r="BC21" s="24">
        <f t="shared" si="26"/>
        <v>27205</v>
      </c>
      <c r="BD21" s="31" t="s">
        <v>62</v>
      </c>
      <c r="BE21" s="31" t="s">
        <v>62</v>
      </c>
      <c r="BF21" s="31">
        <v>27438558</v>
      </c>
      <c r="BG21" s="31">
        <v>360</v>
      </c>
      <c r="BH21" s="31">
        <v>27438558</v>
      </c>
      <c r="BI21" s="31" t="s">
        <v>1546</v>
      </c>
      <c r="BJ21" s="31">
        <v>1.01011111001101E+145</v>
      </c>
      <c r="BK21" s="31">
        <v>361</v>
      </c>
      <c r="BL21" s="31">
        <v>1546562076</v>
      </c>
      <c r="BM21" s="31">
        <f t="shared" si="27"/>
        <v>1</v>
      </c>
      <c r="BN21" s="31">
        <f t="shared" si="28"/>
        <v>1</v>
      </c>
      <c r="BO21" s="31">
        <f t="shared" si="29"/>
        <v>360</v>
      </c>
      <c r="BP21" s="31">
        <f t="shared" si="30"/>
        <v>27438558</v>
      </c>
      <c r="BQ21" s="31">
        <f t="shared" si="31"/>
        <v>76007.085872576179</v>
      </c>
      <c r="BR21" s="31" t="str">
        <f t="shared" si="32"/>
        <v/>
      </c>
      <c r="BS21" s="31">
        <f t="shared" si="33"/>
        <v>76218.21666666666</v>
      </c>
      <c r="BT21" s="31" t="str">
        <f t="shared" si="34"/>
        <v/>
      </c>
      <c r="BU21" s="31" t="str">
        <f t="shared" si="35"/>
        <v/>
      </c>
      <c r="BV21" s="45" t="s">
        <v>62</v>
      </c>
      <c r="BW21" s="45" t="s">
        <v>62</v>
      </c>
      <c r="BX21" s="45">
        <v>12899026</v>
      </c>
      <c r="BY21" s="45">
        <v>246</v>
      </c>
      <c r="BZ21" s="45">
        <v>12899026</v>
      </c>
      <c r="CA21" s="45" t="s">
        <v>1546</v>
      </c>
      <c r="CB21" s="45">
        <v>1.01011111001101E+145</v>
      </c>
      <c r="CC21" s="45">
        <v>246</v>
      </c>
      <c r="CD21" s="45">
        <v>1546559369</v>
      </c>
      <c r="CE21" s="45">
        <f t="shared" si="36"/>
        <v>1</v>
      </c>
      <c r="CF21" s="45">
        <f t="shared" si="37"/>
        <v>1</v>
      </c>
      <c r="CG21" s="45">
        <f t="shared" si="38"/>
        <v>246</v>
      </c>
      <c r="CH21" s="45">
        <f t="shared" si="39"/>
        <v>12899026</v>
      </c>
      <c r="CI21" s="45">
        <f t="shared" si="40"/>
        <v>52435.065040650406</v>
      </c>
      <c r="CJ21" s="45" t="str">
        <f t="shared" si="41"/>
        <v/>
      </c>
      <c r="CK21" s="45">
        <f t="shared" si="42"/>
        <v>52435.065040650406</v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62</v>
      </c>
      <c r="C22" s="10" t="s">
        <v>62</v>
      </c>
      <c r="D22" s="10">
        <v>23263766</v>
      </c>
      <c r="E22" s="10">
        <v>350</v>
      </c>
      <c r="F22" s="10">
        <v>23263766</v>
      </c>
      <c r="G22" s="10" t="s">
        <v>1549</v>
      </c>
      <c r="H22" s="10">
        <v>1.01110010000111E+143</v>
      </c>
      <c r="I22" s="10">
        <v>350</v>
      </c>
      <c r="J22" s="10">
        <v>1546783353</v>
      </c>
      <c r="K22" s="10">
        <f t="shared" si="0"/>
        <v>1</v>
      </c>
      <c r="L22" s="10">
        <f t="shared" si="1"/>
        <v>1</v>
      </c>
      <c r="M22" s="10">
        <f t="shared" si="2"/>
        <v>350</v>
      </c>
      <c r="N22" s="10">
        <f t="shared" si="3"/>
        <v>23263766</v>
      </c>
      <c r="O22" s="10">
        <f t="shared" si="4"/>
        <v>66467.902857142864</v>
      </c>
      <c r="P22" s="10" t="str">
        <f t="shared" si="5"/>
        <v/>
      </c>
      <c r="Q22" s="10">
        <f t="shared" si="6"/>
        <v>66467.902857142864</v>
      </c>
      <c r="R22" s="10" t="str">
        <f t="shared" si="7"/>
        <v/>
      </c>
      <c r="S22" s="10" t="str">
        <f t="shared" si="8"/>
        <v/>
      </c>
      <c r="T22" s="17" t="s">
        <v>1503</v>
      </c>
      <c r="U22" s="17" t="s">
        <v>62</v>
      </c>
      <c r="V22" s="17">
        <v>924902277</v>
      </c>
      <c r="W22" s="17">
        <v>31057</v>
      </c>
      <c r="X22" s="17">
        <v>924902277</v>
      </c>
      <c r="Y22" s="17" t="s">
        <v>1558</v>
      </c>
      <c r="Z22" s="17">
        <v>1.01011100000111E+146</v>
      </c>
      <c r="AA22" s="17">
        <v>31058</v>
      </c>
      <c r="AB22" s="17">
        <v>1546628490</v>
      </c>
      <c r="AC22" s="17">
        <f t="shared" si="9"/>
        <v>0</v>
      </c>
      <c r="AD22" s="17">
        <f t="shared" si="10"/>
        <v>1</v>
      </c>
      <c r="AE22" s="32" t="str">
        <f t="shared" si="11"/>
        <v/>
      </c>
      <c r="AF22" s="32" t="str">
        <f t="shared" si="12"/>
        <v/>
      </c>
      <c r="AG22" s="32" t="str">
        <f t="shared" si="13"/>
        <v/>
      </c>
      <c r="AH22" s="32">
        <f t="shared" si="14"/>
        <v>29779.840202202333</v>
      </c>
      <c r="AI22" s="32">
        <f t="shared" si="15"/>
        <v>29780.799079112599</v>
      </c>
      <c r="AJ22" s="32">
        <f t="shared" si="16"/>
        <v>0</v>
      </c>
      <c r="AK22" s="32">
        <f t="shared" si="17"/>
        <v>1</v>
      </c>
      <c r="AL22" s="24" t="s">
        <v>62</v>
      </c>
      <c r="AM22" s="24" t="s">
        <v>62</v>
      </c>
      <c r="AN22" s="24">
        <v>15859652</v>
      </c>
      <c r="AO22" s="24">
        <v>355</v>
      </c>
      <c r="AP22" s="24">
        <v>15859652</v>
      </c>
      <c r="AQ22" s="24" t="s">
        <v>1549</v>
      </c>
      <c r="AR22" s="24">
        <v>1.01110010000111E+143</v>
      </c>
      <c r="AS22" s="24">
        <v>355</v>
      </c>
      <c r="AT22" s="24">
        <v>1546831239</v>
      </c>
      <c r="AU22" s="24">
        <f t="shared" si="18"/>
        <v>1</v>
      </c>
      <c r="AV22" s="24">
        <f t="shared" si="19"/>
        <v>1</v>
      </c>
      <c r="AW22" s="24">
        <f t="shared" si="20"/>
        <v>355</v>
      </c>
      <c r="AX22" s="24">
        <f t="shared" si="21"/>
        <v>15859652</v>
      </c>
      <c r="AY22" s="24">
        <f t="shared" si="22"/>
        <v>44675.076056338032</v>
      </c>
      <c r="AZ22" s="24" t="str">
        <f t="shared" si="23"/>
        <v/>
      </c>
      <c r="BA22" s="24">
        <f t="shared" si="24"/>
        <v>44675.076056338032</v>
      </c>
      <c r="BB22" s="24" t="str">
        <f t="shared" si="25"/>
        <v/>
      </c>
      <c r="BC22" s="24" t="str">
        <f t="shared" si="26"/>
        <v/>
      </c>
      <c r="BD22" s="31" t="s">
        <v>62</v>
      </c>
      <c r="BE22" s="31" t="s">
        <v>62</v>
      </c>
      <c r="BF22" s="31">
        <v>6908327</v>
      </c>
      <c r="BG22" s="31">
        <v>90</v>
      </c>
      <c r="BH22" s="31">
        <v>6908327</v>
      </c>
      <c r="BI22" s="31" t="s">
        <v>1549</v>
      </c>
      <c r="BJ22" s="31">
        <v>1.01110010000111E+143</v>
      </c>
      <c r="BK22" s="31">
        <v>91</v>
      </c>
      <c r="BL22" s="31">
        <v>1546562084</v>
      </c>
      <c r="BM22" s="31">
        <f t="shared" si="27"/>
        <v>1</v>
      </c>
      <c r="BN22" s="31">
        <f t="shared" si="28"/>
        <v>1</v>
      </c>
      <c r="BO22" s="31">
        <f t="shared" si="29"/>
        <v>90</v>
      </c>
      <c r="BP22" s="31">
        <f t="shared" si="30"/>
        <v>6908327</v>
      </c>
      <c r="BQ22" s="31">
        <f t="shared" si="31"/>
        <v>75915.681318681323</v>
      </c>
      <c r="BR22" s="31" t="str">
        <f t="shared" si="32"/>
        <v/>
      </c>
      <c r="BS22" s="31">
        <f t="shared" si="33"/>
        <v>76759.188888888893</v>
      </c>
      <c r="BT22" s="31" t="str">
        <f t="shared" si="34"/>
        <v/>
      </c>
      <c r="BU22" s="31" t="str">
        <f t="shared" si="35"/>
        <v/>
      </c>
      <c r="BV22" s="45" t="s">
        <v>62</v>
      </c>
      <c r="BW22" s="45" t="s">
        <v>62</v>
      </c>
      <c r="BX22" s="45">
        <v>29085434</v>
      </c>
      <c r="BY22" s="45">
        <v>547</v>
      </c>
      <c r="BZ22" s="45">
        <v>29085434</v>
      </c>
      <c r="CA22" s="45" t="s">
        <v>1549</v>
      </c>
      <c r="CB22" s="45">
        <v>1.01110010000111E+143</v>
      </c>
      <c r="CC22" s="45">
        <v>547</v>
      </c>
      <c r="CD22" s="45">
        <v>1546559405</v>
      </c>
      <c r="CE22" s="45">
        <f t="shared" si="36"/>
        <v>1</v>
      </c>
      <c r="CF22" s="45">
        <f t="shared" si="37"/>
        <v>1</v>
      </c>
      <c r="CG22" s="45">
        <f t="shared" si="38"/>
        <v>547</v>
      </c>
      <c r="CH22" s="45">
        <f t="shared" si="39"/>
        <v>29085434</v>
      </c>
      <c r="CI22" s="45">
        <f t="shared" si="40"/>
        <v>53172.639853747714</v>
      </c>
      <c r="CJ22" s="45" t="str">
        <f t="shared" si="41"/>
        <v/>
      </c>
      <c r="CK22" s="45">
        <f t="shared" si="42"/>
        <v>53172.639853747714</v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62</v>
      </c>
      <c r="C23" s="10" t="s">
        <v>62</v>
      </c>
      <c r="D23" s="10">
        <v>29740971</v>
      </c>
      <c r="E23" s="10">
        <v>447</v>
      </c>
      <c r="F23" s="10">
        <v>29740971</v>
      </c>
      <c r="G23" s="10" t="s">
        <v>1550</v>
      </c>
      <c r="H23" s="10">
        <v>1.1010100000010001E+146</v>
      </c>
      <c r="I23" s="10">
        <v>447</v>
      </c>
      <c r="J23" s="10">
        <v>1546783370</v>
      </c>
      <c r="K23" s="10">
        <f t="shared" si="0"/>
        <v>1</v>
      </c>
      <c r="L23" s="10">
        <f t="shared" si="1"/>
        <v>1</v>
      </c>
      <c r="M23" s="10">
        <f t="shared" si="2"/>
        <v>447</v>
      </c>
      <c r="N23" s="10">
        <f t="shared" si="3"/>
        <v>29740971</v>
      </c>
      <c r="O23" s="10">
        <f t="shared" si="4"/>
        <v>66534.61073825504</v>
      </c>
      <c r="P23" s="10" t="str">
        <f t="shared" si="5"/>
        <v/>
      </c>
      <c r="Q23" s="10">
        <f t="shared" si="6"/>
        <v>66534.61073825504</v>
      </c>
      <c r="R23" s="10" t="str">
        <f t="shared" si="7"/>
        <v/>
      </c>
      <c r="S23" s="10" t="str">
        <f t="shared" si="8"/>
        <v/>
      </c>
      <c r="T23" s="17" t="s">
        <v>1669</v>
      </c>
      <c r="U23" s="17" t="s">
        <v>62</v>
      </c>
      <c r="V23" s="17">
        <v>734435934</v>
      </c>
      <c r="W23" s="17">
        <v>18506</v>
      </c>
      <c r="X23" s="17">
        <v>1013966241</v>
      </c>
      <c r="Y23" s="17" t="s">
        <v>1548</v>
      </c>
      <c r="Z23" s="17">
        <v>1.1010100000010001E+146</v>
      </c>
      <c r="AA23" s="17">
        <v>31096</v>
      </c>
      <c r="AB23" s="17">
        <v>1546636817</v>
      </c>
      <c r="AC23" s="17">
        <f t="shared" si="9"/>
        <v>0</v>
      </c>
      <c r="AD23" s="17">
        <f t="shared" si="10"/>
        <v>1</v>
      </c>
      <c r="AE23" s="32" t="str">
        <f t="shared" si="11"/>
        <v/>
      </c>
      <c r="AF23" s="32" t="str">
        <f t="shared" si="12"/>
        <v/>
      </c>
      <c r="AG23" s="32" t="str">
        <f t="shared" si="13"/>
        <v/>
      </c>
      <c r="AH23" s="32">
        <f t="shared" si="14"/>
        <v>32607.61001414973</v>
      </c>
      <c r="AI23" s="32">
        <f t="shared" si="15"/>
        <v>39686.368421052633</v>
      </c>
      <c r="AJ23" s="32">
        <f t="shared" si="16"/>
        <v>22202.566084193804</v>
      </c>
      <c r="AK23" s="32">
        <f t="shared" si="17"/>
        <v>12590</v>
      </c>
      <c r="AL23" s="24" t="s">
        <v>62</v>
      </c>
      <c r="AM23" s="24" t="s">
        <v>62</v>
      </c>
      <c r="AN23" s="24">
        <v>66871601</v>
      </c>
      <c r="AO23" s="24">
        <v>1382</v>
      </c>
      <c r="AP23" s="24">
        <v>66871601</v>
      </c>
      <c r="AQ23" s="24" t="s">
        <v>1550</v>
      </c>
      <c r="AR23" s="24">
        <v>1.1010100000010001E+146</v>
      </c>
      <c r="AS23" s="24">
        <v>1382</v>
      </c>
      <c r="AT23" s="24">
        <v>1546831596</v>
      </c>
      <c r="AU23" s="24">
        <f t="shared" si="18"/>
        <v>1</v>
      </c>
      <c r="AV23" s="24">
        <f t="shared" si="19"/>
        <v>1</v>
      </c>
      <c r="AW23" s="24">
        <f t="shared" si="20"/>
        <v>1382</v>
      </c>
      <c r="AX23" s="24">
        <f t="shared" si="21"/>
        <v>66871601</v>
      </c>
      <c r="AY23" s="24">
        <f t="shared" si="22"/>
        <v>48387.554992764111</v>
      </c>
      <c r="AZ23" s="24" t="str">
        <f t="shared" si="23"/>
        <v/>
      </c>
      <c r="BA23" s="24">
        <f t="shared" si="24"/>
        <v>48387.554992764111</v>
      </c>
      <c r="BB23" s="24" t="str">
        <f t="shared" si="25"/>
        <v/>
      </c>
      <c r="BC23" s="24" t="str">
        <f t="shared" si="26"/>
        <v/>
      </c>
      <c r="BD23" s="31" t="s">
        <v>62</v>
      </c>
      <c r="BE23" s="31" t="s">
        <v>62</v>
      </c>
      <c r="BF23" s="31">
        <v>116858073</v>
      </c>
      <c r="BG23" s="31">
        <v>1531</v>
      </c>
      <c r="BH23" s="31">
        <v>116858073</v>
      </c>
      <c r="BI23" s="31" t="s">
        <v>1550</v>
      </c>
      <c r="BJ23" s="31">
        <v>1.1010100000010001E+146</v>
      </c>
      <c r="BK23" s="31">
        <v>1531</v>
      </c>
      <c r="BL23" s="31">
        <v>1546562159</v>
      </c>
      <c r="BM23" s="31">
        <f t="shared" si="27"/>
        <v>1</v>
      </c>
      <c r="BN23" s="31">
        <f t="shared" si="28"/>
        <v>1</v>
      </c>
      <c r="BO23" s="31">
        <f t="shared" si="29"/>
        <v>1531</v>
      </c>
      <c r="BP23" s="31">
        <f t="shared" si="30"/>
        <v>116858073</v>
      </c>
      <c r="BQ23" s="31">
        <f t="shared" si="31"/>
        <v>76327.93794905291</v>
      </c>
      <c r="BR23" s="31" t="str">
        <f t="shared" si="32"/>
        <v/>
      </c>
      <c r="BS23" s="31">
        <f t="shared" si="33"/>
        <v>76327.93794905291</v>
      </c>
      <c r="BT23" s="31" t="str">
        <f t="shared" si="34"/>
        <v/>
      </c>
      <c r="BU23" s="31" t="str">
        <f t="shared" si="35"/>
        <v/>
      </c>
      <c r="BV23" s="45" t="s">
        <v>62</v>
      </c>
      <c r="BW23" s="45" t="s">
        <v>62</v>
      </c>
      <c r="BX23" s="45">
        <v>10332046</v>
      </c>
      <c r="BY23" s="45">
        <v>190</v>
      </c>
      <c r="BZ23" s="45">
        <v>10332046</v>
      </c>
      <c r="CA23" s="45" t="s">
        <v>1550</v>
      </c>
      <c r="CB23" s="45">
        <v>1.1010100000010001E+146</v>
      </c>
      <c r="CC23" s="45">
        <v>191</v>
      </c>
      <c r="CD23" s="45">
        <v>1546559431</v>
      </c>
      <c r="CE23" s="45">
        <f t="shared" si="36"/>
        <v>1</v>
      </c>
      <c r="CF23" s="45">
        <f t="shared" si="37"/>
        <v>1</v>
      </c>
      <c r="CG23" s="45">
        <f t="shared" si="38"/>
        <v>190</v>
      </c>
      <c r="CH23" s="45">
        <f t="shared" si="39"/>
        <v>10332046</v>
      </c>
      <c r="CI23" s="45">
        <f t="shared" si="40"/>
        <v>54094.481675392672</v>
      </c>
      <c r="CJ23" s="45" t="str">
        <f t="shared" si="41"/>
        <v/>
      </c>
      <c r="CK23" s="45">
        <f t="shared" si="42"/>
        <v>54379.189473684208</v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62</v>
      </c>
      <c r="C24" s="10" t="s">
        <v>62</v>
      </c>
      <c r="D24" s="10">
        <v>141162809</v>
      </c>
      <c r="E24" s="10">
        <v>2247</v>
      </c>
      <c r="F24" s="10">
        <v>141162809</v>
      </c>
      <c r="G24" s="10" t="s">
        <v>1550</v>
      </c>
      <c r="H24" s="10">
        <v>1.0101000001E+146</v>
      </c>
      <c r="I24" s="10">
        <v>2248</v>
      </c>
      <c r="J24" s="10">
        <v>1546783703</v>
      </c>
      <c r="K24" s="10">
        <f t="shared" si="0"/>
        <v>1</v>
      </c>
      <c r="L24" s="10">
        <f t="shared" si="1"/>
        <v>1</v>
      </c>
      <c r="M24" s="10">
        <f t="shared" si="2"/>
        <v>2247</v>
      </c>
      <c r="N24" s="10">
        <f t="shared" si="3"/>
        <v>141162809</v>
      </c>
      <c r="O24" s="10">
        <f t="shared" si="4"/>
        <v>62794.843861209964</v>
      </c>
      <c r="P24" s="10" t="str">
        <f t="shared" si="5"/>
        <v/>
      </c>
      <c r="Q24" s="10">
        <f t="shared" si="6"/>
        <v>62822.789942145086</v>
      </c>
      <c r="R24" s="10" t="str">
        <f t="shared" si="7"/>
        <v/>
      </c>
      <c r="S24" s="10" t="str">
        <f t="shared" si="8"/>
        <v/>
      </c>
      <c r="T24" s="17" t="s">
        <v>1350</v>
      </c>
      <c r="U24" s="17" t="s">
        <v>62</v>
      </c>
      <c r="V24" s="17">
        <v>8796109</v>
      </c>
      <c r="W24" s="17">
        <v>135</v>
      </c>
      <c r="X24" s="17">
        <v>916282068</v>
      </c>
      <c r="Y24" s="17" t="s">
        <v>1548</v>
      </c>
      <c r="Z24" s="17">
        <v>1.0101000001E+146</v>
      </c>
      <c r="AA24" s="17">
        <v>29373</v>
      </c>
      <c r="AB24" s="17">
        <v>1546647537</v>
      </c>
      <c r="AC24" s="17">
        <f t="shared" si="9"/>
        <v>0</v>
      </c>
      <c r="AD24" s="17">
        <f t="shared" si="10"/>
        <v>1</v>
      </c>
      <c r="AE24" s="32" t="str">
        <f t="shared" si="11"/>
        <v/>
      </c>
      <c r="AF24" s="32" t="str">
        <f t="shared" si="12"/>
        <v/>
      </c>
      <c r="AG24" s="32" t="str">
        <f t="shared" si="13"/>
        <v/>
      </c>
      <c r="AH24" s="32">
        <f t="shared" si="14"/>
        <v>31194.704933101828</v>
      </c>
      <c r="AI24" s="32">
        <f t="shared" si="15"/>
        <v>65156.362962962965</v>
      </c>
      <c r="AJ24" s="32">
        <f t="shared" si="16"/>
        <v>31037.894486626992</v>
      </c>
      <c r="AK24" s="32">
        <f t="shared" si="17"/>
        <v>29238</v>
      </c>
      <c r="AL24" s="24" t="s">
        <v>1822</v>
      </c>
      <c r="AM24" s="24" t="s">
        <v>62</v>
      </c>
      <c r="AN24" s="24">
        <v>9629529</v>
      </c>
      <c r="AO24" s="24">
        <v>179</v>
      </c>
      <c r="AP24" s="24">
        <v>876283390</v>
      </c>
      <c r="AQ24" s="24" t="s">
        <v>1559</v>
      </c>
      <c r="AR24" s="24">
        <v>1.11001011100011E+145</v>
      </c>
      <c r="AS24" s="24">
        <v>29051</v>
      </c>
      <c r="AT24" s="24">
        <v>1546832273</v>
      </c>
      <c r="AU24" s="24">
        <f t="shared" si="18"/>
        <v>0</v>
      </c>
      <c r="AV24" s="24">
        <f t="shared" si="19"/>
        <v>1</v>
      </c>
      <c r="AW24" s="24" t="str">
        <f t="shared" si="20"/>
        <v/>
      </c>
      <c r="AX24" s="24" t="str">
        <f t="shared" si="21"/>
        <v/>
      </c>
      <c r="AY24" s="24" t="str">
        <f t="shared" si="22"/>
        <v/>
      </c>
      <c r="AZ24" s="24">
        <f t="shared" si="23"/>
        <v>30163.622250524939</v>
      </c>
      <c r="BA24" s="24">
        <f t="shared" si="24"/>
        <v>53796.251396648047</v>
      </c>
      <c r="BB24" s="24">
        <f t="shared" si="25"/>
        <v>30017.105188417845</v>
      </c>
      <c r="BC24" s="24">
        <f t="shared" si="26"/>
        <v>28872</v>
      </c>
      <c r="BD24" s="31" t="s">
        <v>62</v>
      </c>
      <c r="BE24" s="31" t="s">
        <v>62</v>
      </c>
      <c r="BF24" s="31">
        <v>111832367</v>
      </c>
      <c r="BG24" s="31">
        <v>1488</v>
      </c>
      <c r="BH24" s="31">
        <v>111832367</v>
      </c>
      <c r="BI24" s="31" t="s">
        <v>1550</v>
      </c>
      <c r="BJ24" s="31">
        <v>1.0101000001E+146</v>
      </c>
      <c r="BK24" s="31">
        <v>1488</v>
      </c>
      <c r="BL24" s="31">
        <v>1546562176</v>
      </c>
      <c r="BM24" s="31">
        <f t="shared" si="27"/>
        <v>1</v>
      </c>
      <c r="BN24" s="31">
        <f t="shared" si="28"/>
        <v>1</v>
      </c>
      <c r="BO24" s="31">
        <f t="shared" si="29"/>
        <v>1488</v>
      </c>
      <c r="BP24" s="31">
        <f t="shared" si="30"/>
        <v>111832367</v>
      </c>
      <c r="BQ24" s="31">
        <f t="shared" si="31"/>
        <v>75156.160618279566</v>
      </c>
      <c r="BR24" s="31" t="str">
        <f t="shared" si="32"/>
        <v/>
      </c>
      <c r="BS24" s="31">
        <f t="shared" si="33"/>
        <v>75156.160618279566</v>
      </c>
      <c r="BT24" s="31" t="str">
        <f t="shared" si="34"/>
        <v/>
      </c>
      <c r="BU24" s="31" t="str">
        <f t="shared" si="35"/>
        <v/>
      </c>
      <c r="BV24" s="45" t="s">
        <v>62</v>
      </c>
      <c r="BW24" s="45" t="s">
        <v>62</v>
      </c>
      <c r="BX24" s="45">
        <v>7850766</v>
      </c>
      <c r="BY24" s="45">
        <v>148</v>
      </c>
      <c r="BZ24" s="45">
        <v>7850766</v>
      </c>
      <c r="CA24" s="45" t="s">
        <v>1550</v>
      </c>
      <c r="CB24" s="45">
        <v>1.0101000001E+146</v>
      </c>
      <c r="CC24" s="45">
        <v>149</v>
      </c>
      <c r="CD24" s="45">
        <v>1546559523</v>
      </c>
      <c r="CE24" s="45">
        <f t="shared" si="36"/>
        <v>1</v>
      </c>
      <c r="CF24" s="45">
        <f t="shared" si="37"/>
        <v>1</v>
      </c>
      <c r="CG24" s="45">
        <f t="shared" si="38"/>
        <v>148</v>
      </c>
      <c r="CH24" s="45">
        <f t="shared" si="39"/>
        <v>7850766</v>
      </c>
      <c r="CI24" s="45">
        <f t="shared" si="40"/>
        <v>52689.704697986577</v>
      </c>
      <c r="CJ24" s="45" t="str">
        <f t="shared" si="41"/>
        <v/>
      </c>
      <c r="CK24" s="45">
        <f t="shared" si="42"/>
        <v>53045.716216216213</v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62</v>
      </c>
      <c r="C25" s="10" t="s">
        <v>62</v>
      </c>
      <c r="D25" s="10">
        <v>187218391</v>
      </c>
      <c r="E25" s="10">
        <v>2870</v>
      </c>
      <c r="F25" s="10">
        <v>187218391</v>
      </c>
      <c r="G25" s="10" t="s">
        <v>1554</v>
      </c>
      <c r="H25" s="10">
        <v>1.110100000011E+145</v>
      </c>
      <c r="I25" s="10">
        <v>2870</v>
      </c>
      <c r="J25" s="10">
        <v>1546783820</v>
      </c>
      <c r="K25" s="10">
        <f t="shared" si="0"/>
        <v>1</v>
      </c>
      <c r="L25" s="10">
        <f t="shared" si="1"/>
        <v>1</v>
      </c>
      <c r="M25" s="10">
        <f t="shared" si="2"/>
        <v>2870</v>
      </c>
      <c r="N25" s="10">
        <f t="shared" si="3"/>
        <v>187218391</v>
      </c>
      <c r="O25" s="10">
        <f t="shared" si="4"/>
        <v>65232.888850174219</v>
      </c>
      <c r="P25" s="10" t="str">
        <f t="shared" si="5"/>
        <v/>
      </c>
      <c r="Q25" s="10">
        <f t="shared" si="6"/>
        <v>65232.888850174219</v>
      </c>
      <c r="R25" s="10" t="str">
        <f t="shared" si="7"/>
        <v/>
      </c>
      <c r="S25" s="10" t="str">
        <f t="shared" si="8"/>
        <v/>
      </c>
      <c r="T25" s="17" t="s">
        <v>1670</v>
      </c>
      <c r="U25" s="17" t="s">
        <v>62</v>
      </c>
      <c r="V25" s="17">
        <v>319188789</v>
      </c>
      <c r="W25" s="17">
        <v>6492</v>
      </c>
      <c r="X25" s="17">
        <v>1038978976</v>
      </c>
      <c r="Y25" s="17" t="s">
        <v>1553</v>
      </c>
      <c r="Z25" s="17">
        <v>1.1000011001000099E+146</v>
      </c>
      <c r="AA25" s="17">
        <v>31460</v>
      </c>
      <c r="AB25" s="17">
        <v>1546653664</v>
      </c>
      <c r="AC25" s="17">
        <f t="shared" si="9"/>
        <v>0</v>
      </c>
      <c r="AD25" s="17">
        <f t="shared" si="10"/>
        <v>1</v>
      </c>
      <c r="AE25" s="32" t="str">
        <f t="shared" si="11"/>
        <v/>
      </c>
      <c r="AF25" s="32" t="str">
        <f t="shared" si="12"/>
        <v/>
      </c>
      <c r="AG25" s="32" t="str">
        <f t="shared" si="13"/>
        <v/>
      </c>
      <c r="AH25" s="32">
        <f t="shared" si="14"/>
        <v>33025.396567069292</v>
      </c>
      <c r="AI25" s="32">
        <f t="shared" si="15"/>
        <v>49166.480129390016</v>
      </c>
      <c r="AJ25" s="32">
        <f t="shared" si="16"/>
        <v>28828.507970201859</v>
      </c>
      <c r="AK25" s="32">
        <f t="shared" si="17"/>
        <v>24968</v>
      </c>
      <c r="AL25" s="24" t="s">
        <v>946</v>
      </c>
      <c r="AM25" s="24" t="s">
        <v>62</v>
      </c>
      <c r="AN25" s="24">
        <v>459381205</v>
      </c>
      <c r="AO25" s="24">
        <v>11778</v>
      </c>
      <c r="AP25" s="24">
        <v>868547036</v>
      </c>
      <c r="AQ25" s="24" t="s">
        <v>1661</v>
      </c>
      <c r="AR25" s="24">
        <v>1.1000011001000099E+146</v>
      </c>
      <c r="AS25" s="24">
        <v>28980</v>
      </c>
      <c r="AT25" s="24">
        <v>1546832979</v>
      </c>
      <c r="AU25" s="24">
        <f t="shared" si="18"/>
        <v>0</v>
      </c>
      <c r="AV25" s="24">
        <f t="shared" si="19"/>
        <v>1</v>
      </c>
      <c r="AW25" s="24" t="str">
        <f t="shared" si="20"/>
        <v/>
      </c>
      <c r="AX25" s="24" t="str">
        <f t="shared" si="21"/>
        <v/>
      </c>
      <c r="AY25" s="24" t="str">
        <f t="shared" si="22"/>
        <v/>
      </c>
      <c r="AZ25" s="24">
        <f t="shared" si="23"/>
        <v>29970.567149758455</v>
      </c>
      <c r="BA25" s="24">
        <f t="shared" si="24"/>
        <v>39003.328663610118</v>
      </c>
      <c r="BB25" s="24">
        <f t="shared" si="25"/>
        <v>23785.945297058483</v>
      </c>
      <c r="BC25" s="24">
        <f t="shared" si="26"/>
        <v>17202</v>
      </c>
      <c r="BD25" s="31" t="s">
        <v>1660</v>
      </c>
      <c r="BE25" s="31" t="s">
        <v>62</v>
      </c>
      <c r="BF25" s="31">
        <v>528821664</v>
      </c>
      <c r="BG25" s="31">
        <v>7281</v>
      </c>
      <c r="BH25" s="31">
        <v>2072149419</v>
      </c>
      <c r="BI25" s="31" t="s">
        <v>1545</v>
      </c>
      <c r="BJ25" s="31">
        <v>1.110100000011E+145</v>
      </c>
      <c r="BK25" s="31">
        <v>29773</v>
      </c>
      <c r="BL25" s="31">
        <v>1546562440</v>
      </c>
      <c r="BM25" s="31">
        <f t="shared" si="27"/>
        <v>0</v>
      </c>
      <c r="BN25" s="31">
        <f t="shared" si="28"/>
        <v>1</v>
      </c>
      <c r="BO25" s="31" t="str">
        <f t="shared" si="29"/>
        <v/>
      </c>
      <c r="BP25" s="31" t="str">
        <f t="shared" si="30"/>
        <v/>
      </c>
      <c r="BQ25" s="31" t="str">
        <f t="shared" si="31"/>
        <v/>
      </c>
      <c r="BR25" s="31">
        <f t="shared" si="32"/>
        <v>69598.274241762672</v>
      </c>
      <c r="BS25" s="31">
        <f t="shared" si="33"/>
        <v>72630.361763494031</v>
      </c>
      <c r="BT25" s="31">
        <f t="shared" si="34"/>
        <v>68616.741730393027</v>
      </c>
      <c r="BU25" s="31">
        <f t="shared" si="35"/>
        <v>22492</v>
      </c>
      <c r="BV25" s="45" t="s">
        <v>62</v>
      </c>
      <c r="BW25" s="45" t="s">
        <v>62</v>
      </c>
      <c r="BX25" s="45">
        <v>57093976</v>
      </c>
      <c r="BY25" s="45">
        <v>1051</v>
      </c>
      <c r="BZ25" s="45">
        <v>57093976</v>
      </c>
      <c r="CA25" s="45" t="s">
        <v>1554</v>
      </c>
      <c r="CB25" s="45">
        <v>1.110100000011E+145</v>
      </c>
      <c r="CC25" s="45">
        <v>1051</v>
      </c>
      <c r="CD25" s="45">
        <v>1546559538</v>
      </c>
      <c r="CE25" s="45">
        <f t="shared" si="36"/>
        <v>1</v>
      </c>
      <c r="CF25" s="45">
        <f t="shared" si="37"/>
        <v>1</v>
      </c>
      <c r="CG25" s="45">
        <f t="shared" si="38"/>
        <v>1051</v>
      </c>
      <c r="CH25" s="45">
        <f t="shared" si="39"/>
        <v>57093976</v>
      </c>
      <c r="CI25" s="45">
        <f t="shared" si="40"/>
        <v>54323.478591817315</v>
      </c>
      <c r="CJ25" s="45" t="str">
        <f t="shared" si="41"/>
        <v/>
      </c>
      <c r="CK25" s="45">
        <f t="shared" si="42"/>
        <v>54323.478591817315</v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62</v>
      </c>
      <c r="C26" s="10" t="s">
        <v>62</v>
      </c>
      <c r="D26" s="10">
        <v>12644012</v>
      </c>
      <c r="E26" s="10">
        <v>208</v>
      </c>
      <c r="F26" s="10">
        <v>12644012</v>
      </c>
      <c r="G26" s="10" t="s">
        <v>1553</v>
      </c>
      <c r="H26" s="10">
        <v>1.0000001000101099E+144</v>
      </c>
      <c r="I26" s="10">
        <v>209</v>
      </c>
      <c r="J26" s="10">
        <v>1546785712</v>
      </c>
      <c r="K26" s="10">
        <f t="shared" si="0"/>
        <v>1</v>
      </c>
      <c r="L26" s="10">
        <f t="shared" si="1"/>
        <v>1</v>
      </c>
      <c r="M26" s="10">
        <f t="shared" si="2"/>
        <v>208</v>
      </c>
      <c r="N26" s="10">
        <f t="shared" si="3"/>
        <v>12644012</v>
      </c>
      <c r="O26" s="10">
        <f t="shared" si="4"/>
        <v>60497.665071770338</v>
      </c>
      <c r="P26" s="10" t="str">
        <f t="shared" si="5"/>
        <v/>
      </c>
      <c r="Q26" s="10">
        <f t="shared" si="6"/>
        <v>60788.519230769234</v>
      </c>
      <c r="R26" s="10" t="str">
        <f t="shared" si="7"/>
        <v/>
      </c>
      <c r="S26" s="10" t="str">
        <f t="shared" si="8"/>
        <v/>
      </c>
      <c r="T26" s="17" t="s">
        <v>1671</v>
      </c>
      <c r="U26" s="17" t="s">
        <v>62</v>
      </c>
      <c r="V26" s="17">
        <v>877854555</v>
      </c>
      <c r="W26" s="17">
        <v>25826</v>
      </c>
      <c r="X26" s="17">
        <v>947134669</v>
      </c>
      <c r="Y26" s="17" t="s">
        <v>1545</v>
      </c>
      <c r="Z26" s="17">
        <v>1.0000001000101099E+144</v>
      </c>
      <c r="AA26" s="17">
        <v>30651</v>
      </c>
      <c r="AB26" s="17">
        <v>1546657340</v>
      </c>
      <c r="AC26" s="17">
        <f t="shared" si="9"/>
        <v>0</v>
      </c>
      <c r="AD26" s="17">
        <f t="shared" si="10"/>
        <v>1</v>
      </c>
      <c r="AE26" s="32" t="str">
        <f t="shared" si="11"/>
        <v/>
      </c>
      <c r="AF26" s="32" t="str">
        <f t="shared" si="12"/>
        <v/>
      </c>
      <c r="AG26" s="32" t="str">
        <f t="shared" si="13"/>
        <v/>
      </c>
      <c r="AH26" s="32">
        <f t="shared" si="14"/>
        <v>30900.612345437345</v>
      </c>
      <c r="AI26" s="32">
        <f t="shared" si="15"/>
        <v>33991.115736079919</v>
      </c>
      <c r="AJ26" s="32">
        <f t="shared" si="16"/>
        <v>14358.572849740933</v>
      </c>
      <c r="AK26" s="32">
        <f t="shared" si="17"/>
        <v>4825</v>
      </c>
      <c r="AL26" s="24" t="s">
        <v>62</v>
      </c>
      <c r="AM26" s="24" t="s">
        <v>62</v>
      </c>
      <c r="AN26" s="24">
        <v>99984635</v>
      </c>
      <c r="AO26" s="24">
        <v>2144</v>
      </c>
      <c r="AP26" s="24">
        <v>99984635</v>
      </c>
      <c r="AQ26" s="24" t="s">
        <v>1553</v>
      </c>
      <c r="AR26" s="24">
        <v>1.0000001000101099E+144</v>
      </c>
      <c r="AS26" s="24">
        <v>2144</v>
      </c>
      <c r="AT26" s="24">
        <v>1546833292</v>
      </c>
      <c r="AU26" s="24">
        <f t="shared" si="18"/>
        <v>1</v>
      </c>
      <c r="AV26" s="24">
        <f t="shared" si="19"/>
        <v>1</v>
      </c>
      <c r="AW26" s="24">
        <f t="shared" si="20"/>
        <v>2144</v>
      </c>
      <c r="AX26" s="24">
        <f t="shared" si="21"/>
        <v>99984635</v>
      </c>
      <c r="AY26" s="24">
        <f t="shared" si="22"/>
        <v>46634.624533582093</v>
      </c>
      <c r="AZ26" s="24" t="str">
        <f t="shared" si="23"/>
        <v/>
      </c>
      <c r="BA26" s="24">
        <f t="shared" si="24"/>
        <v>46634.624533582093</v>
      </c>
      <c r="BB26" s="24" t="str">
        <f t="shared" si="25"/>
        <v/>
      </c>
      <c r="BC26" s="24" t="str">
        <f t="shared" si="26"/>
        <v/>
      </c>
      <c r="BD26" s="31" t="s">
        <v>62</v>
      </c>
      <c r="BE26" s="31" t="s">
        <v>62</v>
      </c>
      <c r="BF26" s="31">
        <v>31786552</v>
      </c>
      <c r="BG26" s="31">
        <v>422</v>
      </c>
      <c r="BH26" s="31">
        <v>31786552</v>
      </c>
      <c r="BI26" s="31" t="s">
        <v>1553</v>
      </c>
      <c r="BJ26" s="31">
        <v>1.0000001000101099E+144</v>
      </c>
      <c r="BK26" s="31">
        <v>422</v>
      </c>
      <c r="BL26" s="31">
        <v>1546562810</v>
      </c>
      <c r="BM26" s="31">
        <f t="shared" si="27"/>
        <v>1</v>
      </c>
      <c r="BN26" s="31">
        <f t="shared" si="28"/>
        <v>1</v>
      </c>
      <c r="BO26" s="31">
        <f t="shared" si="29"/>
        <v>422</v>
      </c>
      <c r="BP26" s="31">
        <f t="shared" si="30"/>
        <v>31786552</v>
      </c>
      <c r="BQ26" s="31">
        <f t="shared" si="31"/>
        <v>75323.58293838863</v>
      </c>
      <c r="BR26" s="31" t="str">
        <f t="shared" si="32"/>
        <v/>
      </c>
      <c r="BS26" s="31">
        <f t="shared" si="33"/>
        <v>75323.58293838863</v>
      </c>
      <c r="BT26" s="31" t="str">
        <f t="shared" si="34"/>
        <v/>
      </c>
      <c r="BU26" s="31" t="str">
        <f t="shared" si="35"/>
        <v/>
      </c>
      <c r="BV26" s="45" t="s">
        <v>62</v>
      </c>
      <c r="BW26" s="45" t="s">
        <v>62</v>
      </c>
      <c r="BX26" s="45">
        <v>20632939</v>
      </c>
      <c r="BY26" s="45">
        <v>377</v>
      </c>
      <c r="BZ26" s="45">
        <v>20632939</v>
      </c>
      <c r="CA26" s="45" t="s">
        <v>1553</v>
      </c>
      <c r="CB26" s="45">
        <v>1.0000001000101099E+144</v>
      </c>
      <c r="CC26" s="45">
        <v>378</v>
      </c>
      <c r="CD26" s="45">
        <v>1546559573</v>
      </c>
      <c r="CE26" s="45">
        <f t="shared" si="36"/>
        <v>1</v>
      </c>
      <c r="CF26" s="45">
        <f t="shared" si="37"/>
        <v>1</v>
      </c>
      <c r="CG26" s="45">
        <f t="shared" si="38"/>
        <v>377</v>
      </c>
      <c r="CH26" s="45">
        <f t="shared" si="39"/>
        <v>20632939</v>
      </c>
      <c r="CI26" s="45">
        <f t="shared" si="40"/>
        <v>54584.494708994709</v>
      </c>
      <c r="CJ26" s="45" t="str">
        <f t="shared" si="41"/>
        <v/>
      </c>
      <c r="CK26" s="45">
        <f t="shared" si="42"/>
        <v>54729.281167108755</v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62</v>
      </c>
      <c r="C27" s="10" t="s">
        <v>62</v>
      </c>
      <c r="D27" s="10">
        <v>2481120560</v>
      </c>
      <c r="E27" s="10">
        <v>45314</v>
      </c>
      <c r="F27" s="10">
        <v>2481120560</v>
      </c>
      <c r="G27" s="10" t="s">
        <v>1555</v>
      </c>
      <c r="H27" s="10">
        <v>1.00001011001001E+145</v>
      </c>
      <c r="I27" s="10">
        <v>45314</v>
      </c>
      <c r="J27" s="10">
        <v>1546785922</v>
      </c>
      <c r="K27" s="10">
        <f t="shared" si="0"/>
        <v>1</v>
      </c>
      <c r="L27" s="10">
        <f t="shared" si="1"/>
        <v>1</v>
      </c>
      <c r="M27" s="10">
        <f t="shared" si="2"/>
        <v>45314</v>
      </c>
      <c r="N27" s="10">
        <f t="shared" si="3"/>
        <v>2481120560</v>
      </c>
      <c r="O27" s="10">
        <f t="shared" si="4"/>
        <v>54753.951538155976</v>
      </c>
      <c r="P27" s="10" t="str">
        <f t="shared" si="5"/>
        <v/>
      </c>
      <c r="Q27" s="10">
        <f t="shared" si="6"/>
        <v>54753.951538155976</v>
      </c>
      <c r="R27" s="10" t="str">
        <f t="shared" si="7"/>
        <v/>
      </c>
      <c r="S27" s="10" t="str">
        <f t="shared" si="8"/>
        <v/>
      </c>
      <c r="T27" s="17" t="s">
        <v>1440</v>
      </c>
      <c r="U27" s="17" t="s">
        <v>62</v>
      </c>
      <c r="V27" s="17">
        <v>164936016</v>
      </c>
      <c r="W27" s="17">
        <v>3022</v>
      </c>
      <c r="X27" s="17">
        <v>956962994</v>
      </c>
      <c r="Y27" s="17" t="s">
        <v>1672</v>
      </c>
      <c r="Z27" s="17">
        <v>1.0011010111101E+145</v>
      </c>
      <c r="AA27" s="17">
        <v>28860</v>
      </c>
      <c r="AB27" s="17">
        <v>1546657421</v>
      </c>
      <c r="AC27" s="17">
        <f t="shared" si="9"/>
        <v>0</v>
      </c>
      <c r="AD27" s="17">
        <f t="shared" si="10"/>
        <v>1</v>
      </c>
      <c r="AE27" s="32" t="str">
        <f t="shared" si="11"/>
        <v/>
      </c>
      <c r="AF27" s="32" t="str">
        <f t="shared" si="12"/>
        <v/>
      </c>
      <c r="AG27" s="32" t="str">
        <f t="shared" si="13"/>
        <v/>
      </c>
      <c r="AH27" s="32">
        <f t="shared" si="14"/>
        <v>33158.800900900904</v>
      </c>
      <c r="AI27" s="32">
        <f t="shared" si="15"/>
        <v>54578.43017868961</v>
      </c>
      <c r="AJ27" s="32">
        <f t="shared" si="16"/>
        <v>30653.571406455609</v>
      </c>
      <c r="AK27" s="32">
        <f t="shared" si="17"/>
        <v>25838</v>
      </c>
      <c r="AL27" s="24" t="s">
        <v>1823</v>
      </c>
      <c r="AM27" s="24" t="s">
        <v>62</v>
      </c>
      <c r="AN27" s="24">
        <v>237823414</v>
      </c>
      <c r="AO27" s="24">
        <v>5601</v>
      </c>
      <c r="AP27" s="24">
        <v>950010955</v>
      </c>
      <c r="AQ27" s="24" t="s">
        <v>1556</v>
      </c>
      <c r="AR27" s="24">
        <v>1.0011010111101E+145</v>
      </c>
      <c r="AS27" s="24">
        <v>29372</v>
      </c>
      <c r="AT27" s="24">
        <v>1546834968</v>
      </c>
      <c r="AU27" s="24">
        <f t="shared" si="18"/>
        <v>0</v>
      </c>
      <c r="AV27" s="24">
        <f t="shared" si="19"/>
        <v>1</v>
      </c>
      <c r="AW27" s="24" t="str">
        <f t="shared" si="20"/>
        <v/>
      </c>
      <c r="AX27" s="24" t="str">
        <f t="shared" si="21"/>
        <v/>
      </c>
      <c r="AY27" s="24" t="str">
        <f t="shared" si="22"/>
        <v/>
      </c>
      <c r="AZ27" s="24">
        <f t="shared" si="23"/>
        <v>32344.101695492307</v>
      </c>
      <c r="BA27" s="24">
        <f t="shared" si="24"/>
        <v>42460.884484913411</v>
      </c>
      <c r="BB27" s="24">
        <f t="shared" si="25"/>
        <v>29960.352572462245</v>
      </c>
      <c r="BC27" s="24">
        <f t="shared" si="26"/>
        <v>23771</v>
      </c>
      <c r="BD27" s="31" t="s">
        <v>62</v>
      </c>
      <c r="BE27" s="31" t="s">
        <v>62</v>
      </c>
      <c r="BF27" s="31">
        <v>1802372269</v>
      </c>
      <c r="BG27" s="31">
        <v>26050</v>
      </c>
      <c r="BH27" s="31">
        <v>1802372269</v>
      </c>
      <c r="BI27" s="31" t="s">
        <v>1555</v>
      </c>
      <c r="BJ27" s="31">
        <v>1.00001011001001E+145</v>
      </c>
      <c r="BK27" s="31">
        <v>26051</v>
      </c>
      <c r="BL27" s="31">
        <v>1546563233</v>
      </c>
      <c r="BM27" s="31">
        <f t="shared" si="27"/>
        <v>1</v>
      </c>
      <c r="BN27" s="31">
        <f t="shared" si="28"/>
        <v>1</v>
      </c>
      <c r="BO27" s="31">
        <f t="shared" si="29"/>
        <v>26050</v>
      </c>
      <c r="BP27" s="31">
        <f t="shared" si="30"/>
        <v>1802372269</v>
      </c>
      <c r="BQ27" s="31">
        <f t="shared" si="31"/>
        <v>69186.298760124366</v>
      </c>
      <c r="BR27" s="31" t="str">
        <f t="shared" si="32"/>
        <v/>
      </c>
      <c r="BS27" s="31">
        <f t="shared" si="33"/>
        <v>69188.954664107485</v>
      </c>
      <c r="BT27" s="31" t="str">
        <f t="shared" si="34"/>
        <v/>
      </c>
      <c r="BU27" s="31" t="str">
        <f t="shared" si="35"/>
        <v/>
      </c>
      <c r="BV27" s="45" t="s">
        <v>62</v>
      </c>
      <c r="BW27" s="45" t="s">
        <v>62</v>
      </c>
      <c r="BX27" s="45">
        <v>325966820</v>
      </c>
      <c r="BY27" s="45">
        <v>5922</v>
      </c>
      <c r="BZ27" s="45">
        <v>325966820</v>
      </c>
      <c r="CA27" s="45" t="s">
        <v>1555</v>
      </c>
      <c r="CB27" s="45">
        <v>1.00001011001001E+145</v>
      </c>
      <c r="CC27" s="45">
        <v>5922</v>
      </c>
      <c r="CD27" s="45">
        <v>1546559618</v>
      </c>
      <c r="CE27" s="45">
        <f t="shared" si="36"/>
        <v>1</v>
      </c>
      <c r="CF27" s="45">
        <f t="shared" si="37"/>
        <v>1</v>
      </c>
      <c r="CG27" s="45">
        <f t="shared" si="38"/>
        <v>5922</v>
      </c>
      <c r="CH27" s="45">
        <f t="shared" si="39"/>
        <v>325966820</v>
      </c>
      <c r="CI27" s="45">
        <f t="shared" si="40"/>
        <v>55043.367105707533</v>
      </c>
      <c r="CJ27" s="45" t="str">
        <f t="shared" si="41"/>
        <v/>
      </c>
      <c r="CK27" s="45">
        <f t="shared" si="42"/>
        <v>55043.367105707533</v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62</v>
      </c>
      <c r="C28" s="10" t="s">
        <v>62</v>
      </c>
      <c r="D28" s="10">
        <v>22075642</v>
      </c>
      <c r="E28" s="10">
        <v>327</v>
      </c>
      <c r="F28" s="10">
        <v>22075642</v>
      </c>
      <c r="G28" s="10" t="s">
        <v>1556</v>
      </c>
      <c r="H28" s="10">
        <v>1.1111011011000001E+146</v>
      </c>
      <c r="I28" s="10">
        <v>327</v>
      </c>
      <c r="J28" s="10">
        <v>1546785954</v>
      </c>
      <c r="K28" s="10">
        <f t="shared" si="0"/>
        <v>1</v>
      </c>
      <c r="L28" s="10">
        <f t="shared" si="1"/>
        <v>1</v>
      </c>
      <c r="M28" s="10">
        <f t="shared" si="2"/>
        <v>327</v>
      </c>
      <c r="N28" s="10">
        <f t="shared" si="3"/>
        <v>22075642</v>
      </c>
      <c r="O28" s="10">
        <f t="shared" si="4"/>
        <v>67509.608562691137</v>
      </c>
      <c r="P28" s="10" t="str">
        <f t="shared" si="5"/>
        <v/>
      </c>
      <c r="Q28" s="10">
        <f t="shared" si="6"/>
        <v>67509.608562691137</v>
      </c>
      <c r="R28" s="10" t="str">
        <f t="shared" si="7"/>
        <v/>
      </c>
      <c r="S28" s="10" t="str">
        <f t="shared" si="8"/>
        <v/>
      </c>
      <c r="T28" s="17" t="s">
        <v>1673</v>
      </c>
      <c r="U28" s="17" t="s">
        <v>62</v>
      </c>
      <c r="V28" s="17">
        <v>173853829</v>
      </c>
      <c r="W28" s="17">
        <v>3160</v>
      </c>
      <c r="X28" s="17">
        <v>896967560</v>
      </c>
      <c r="Y28" s="17" t="s">
        <v>1557</v>
      </c>
      <c r="Z28" s="17">
        <v>1.1111011011000001E+146</v>
      </c>
      <c r="AA28" s="17">
        <v>30996</v>
      </c>
      <c r="AB28" s="17">
        <v>1546658959</v>
      </c>
      <c r="AC28" s="17">
        <f t="shared" si="9"/>
        <v>0</v>
      </c>
      <c r="AD28" s="17">
        <f t="shared" si="10"/>
        <v>1</v>
      </c>
      <c r="AE28" s="32" t="str">
        <f t="shared" si="11"/>
        <v/>
      </c>
      <c r="AF28" s="32" t="str">
        <f t="shared" si="12"/>
        <v/>
      </c>
      <c r="AG28" s="32" t="str">
        <f t="shared" si="13"/>
        <v/>
      </c>
      <c r="AH28" s="32">
        <f t="shared" si="14"/>
        <v>28938.171376951865</v>
      </c>
      <c r="AI28" s="32">
        <f t="shared" si="15"/>
        <v>55017.034493670886</v>
      </c>
      <c r="AJ28" s="32">
        <f t="shared" si="16"/>
        <v>25977.645171720076</v>
      </c>
      <c r="AK28" s="32">
        <f t="shared" si="17"/>
        <v>27836</v>
      </c>
      <c r="AL28" s="24" t="s">
        <v>62</v>
      </c>
      <c r="AM28" s="24" t="s">
        <v>62</v>
      </c>
      <c r="AN28" s="24">
        <v>73206025</v>
      </c>
      <c r="AO28" s="24">
        <v>1492</v>
      </c>
      <c r="AP28" s="24">
        <v>73206025</v>
      </c>
      <c r="AQ28" s="24" t="s">
        <v>1556</v>
      </c>
      <c r="AR28" s="24">
        <v>1.1111011011000001E+146</v>
      </c>
      <c r="AS28" s="24">
        <v>1492</v>
      </c>
      <c r="AT28" s="24">
        <v>1546835438</v>
      </c>
      <c r="AU28" s="24">
        <f t="shared" si="18"/>
        <v>1</v>
      </c>
      <c r="AV28" s="24">
        <f t="shared" si="19"/>
        <v>1</v>
      </c>
      <c r="AW28" s="24">
        <f t="shared" si="20"/>
        <v>1492</v>
      </c>
      <c r="AX28" s="24">
        <f t="shared" si="21"/>
        <v>73206025</v>
      </c>
      <c r="AY28" s="24">
        <f t="shared" si="22"/>
        <v>49065.700402144772</v>
      </c>
      <c r="AZ28" s="24" t="str">
        <f t="shared" si="23"/>
        <v/>
      </c>
      <c r="BA28" s="24">
        <f t="shared" si="24"/>
        <v>49065.700402144772</v>
      </c>
      <c r="BB28" s="24" t="str">
        <f t="shared" si="25"/>
        <v/>
      </c>
      <c r="BC28" s="24" t="str">
        <f t="shared" si="26"/>
        <v/>
      </c>
      <c r="BD28" s="31" t="s">
        <v>62</v>
      </c>
      <c r="BE28" s="31" t="s">
        <v>62</v>
      </c>
      <c r="BF28" s="31">
        <v>28481920</v>
      </c>
      <c r="BG28" s="31">
        <v>374</v>
      </c>
      <c r="BH28" s="31">
        <v>28481920</v>
      </c>
      <c r="BI28" s="31" t="s">
        <v>1556</v>
      </c>
      <c r="BJ28" s="31">
        <v>1.1111011011000001E+146</v>
      </c>
      <c r="BK28" s="31">
        <v>375</v>
      </c>
      <c r="BL28" s="31">
        <v>1546563666</v>
      </c>
      <c r="BM28" s="31">
        <f t="shared" si="27"/>
        <v>1</v>
      </c>
      <c r="BN28" s="31">
        <f t="shared" si="28"/>
        <v>1</v>
      </c>
      <c r="BO28" s="31">
        <f t="shared" si="29"/>
        <v>374</v>
      </c>
      <c r="BP28" s="31">
        <f t="shared" si="30"/>
        <v>28481920</v>
      </c>
      <c r="BQ28" s="31">
        <f t="shared" si="31"/>
        <v>75951.786666666667</v>
      </c>
      <c r="BR28" s="31" t="str">
        <f t="shared" si="32"/>
        <v/>
      </c>
      <c r="BS28" s="31">
        <f t="shared" si="33"/>
        <v>76154.866310160432</v>
      </c>
      <c r="BT28" s="31" t="str">
        <f t="shared" si="34"/>
        <v/>
      </c>
      <c r="BU28" s="31" t="str">
        <f t="shared" si="35"/>
        <v/>
      </c>
      <c r="BV28" s="45" t="s">
        <v>62</v>
      </c>
      <c r="BW28" s="45" t="s">
        <v>62</v>
      </c>
      <c r="BX28" s="45">
        <v>20836209</v>
      </c>
      <c r="BY28" s="45">
        <v>387</v>
      </c>
      <c r="BZ28" s="45">
        <v>20836209</v>
      </c>
      <c r="CA28" s="45" t="s">
        <v>1556</v>
      </c>
      <c r="CB28" s="45">
        <v>1.1111011011000001E+146</v>
      </c>
      <c r="CC28" s="45">
        <v>387</v>
      </c>
      <c r="CD28" s="45">
        <v>1546559626</v>
      </c>
      <c r="CE28" s="45">
        <f t="shared" si="36"/>
        <v>1</v>
      </c>
      <c r="CF28" s="45">
        <f t="shared" si="37"/>
        <v>1</v>
      </c>
      <c r="CG28" s="45">
        <f t="shared" si="38"/>
        <v>387</v>
      </c>
      <c r="CH28" s="45">
        <f t="shared" si="39"/>
        <v>20836209</v>
      </c>
      <c r="CI28" s="45">
        <f t="shared" si="40"/>
        <v>53840.333333333336</v>
      </c>
      <c r="CJ28" s="45" t="str">
        <f t="shared" si="41"/>
        <v/>
      </c>
      <c r="CK28" s="45">
        <f t="shared" si="42"/>
        <v>53840.333333333336</v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62</v>
      </c>
      <c r="C29" s="10" t="s">
        <v>62</v>
      </c>
      <c r="D29" s="10">
        <v>7850714</v>
      </c>
      <c r="E29" s="10">
        <v>112</v>
      </c>
      <c r="F29" s="10">
        <v>7850714</v>
      </c>
      <c r="G29" s="10" t="s">
        <v>1557</v>
      </c>
      <c r="H29" s="10">
        <v>1.0000100110011099E+146</v>
      </c>
      <c r="I29" s="10">
        <v>112</v>
      </c>
      <c r="J29" s="10">
        <v>1546786266</v>
      </c>
      <c r="K29" s="10">
        <f t="shared" si="0"/>
        <v>1</v>
      </c>
      <c r="L29" s="10">
        <f t="shared" si="1"/>
        <v>1</v>
      </c>
      <c r="M29" s="10">
        <f t="shared" si="2"/>
        <v>112</v>
      </c>
      <c r="N29" s="10">
        <f t="shared" si="3"/>
        <v>7850714</v>
      </c>
      <c r="O29" s="10">
        <f t="shared" si="4"/>
        <v>70095.66071428571</v>
      </c>
      <c r="P29" s="10" t="str">
        <f t="shared" si="5"/>
        <v/>
      </c>
      <c r="Q29" s="10">
        <f t="shared" si="6"/>
        <v>70095.66071428571</v>
      </c>
      <c r="R29" s="10" t="str">
        <f t="shared" si="7"/>
        <v/>
      </c>
      <c r="S29" s="10" t="str">
        <f t="shared" si="8"/>
        <v/>
      </c>
      <c r="T29" s="17" t="s">
        <v>62</v>
      </c>
      <c r="U29" s="17" t="s">
        <v>62</v>
      </c>
      <c r="V29" s="17">
        <v>301971665</v>
      </c>
      <c r="W29" s="17">
        <v>5480</v>
      </c>
      <c r="X29" s="17">
        <v>301971665</v>
      </c>
      <c r="Y29" s="17" t="s">
        <v>1557</v>
      </c>
      <c r="Z29" s="17">
        <v>1.0000100110011099E+146</v>
      </c>
      <c r="AA29" s="17">
        <v>5480</v>
      </c>
      <c r="AB29" s="17">
        <v>1546659549</v>
      </c>
      <c r="AC29" s="17">
        <f t="shared" si="9"/>
        <v>1</v>
      </c>
      <c r="AD29" s="17">
        <f t="shared" si="10"/>
        <v>1</v>
      </c>
      <c r="AE29" s="32">
        <f t="shared" si="11"/>
        <v>5480</v>
      </c>
      <c r="AF29" s="32">
        <f t="shared" si="12"/>
        <v>301971665</v>
      </c>
      <c r="AG29" s="32">
        <f t="shared" si="13"/>
        <v>55104.318430656931</v>
      </c>
      <c r="AH29" s="32" t="str">
        <f t="shared" si="14"/>
        <v/>
      </c>
      <c r="AI29" s="32">
        <f t="shared" si="15"/>
        <v>55104.318430656931</v>
      </c>
      <c r="AJ29" s="32" t="str">
        <f t="shared" si="16"/>
        <v/>
      </c>
      <c r="AK29" s="32" t="str">
        <f t="shared" si="17"/>
        <v/>
      </c>
      <c r="AL29" s="24" t="s">
        <v>62</v>
      </c>
      <c r="AM29" s="24" t="s">
        <v>62</v>
      </c>
      <c r="AN29" s="24">
        <v>32135092</v>
      </c>
      <c r="AO29" s="24">
        <v>639</v>
      </c>
      <c r="AP29" s="24">
        <v>32135092</v>
      </c>
      <c r="AQ29" s="24" t="s">
        <v>1557</v>
      </c>
      <c r="AR29" s="24">
        <v>1.0000100110011099E+146</v>
      </c>
      <c r="AS29" s="24">
        <v>639</v>
      </c>
      <c r="AT29" s="24">
        <v>1546836931</v>
      </c>
      <c r="AU29" s="24">
        <f t="shared" si="18"/>
        <v>1</v>
      </c>
      <c r="AV29" s="24">
        <f t="shared" si="19"/>
        <v>1</v>
      </c>
      <c r="AW29" s="24">
        <f t="shared" si="20"/>
        <v>639</v>
      </c>
      <c r="AX29" s="24">
        <f t="shared" si="21"/>
        <v>32135092</v>
      </c>
      <c r="AY29" s="24">
        <f t="shared" si="22"/>
        <v>50289.658841940531</v>
      </c>
      <c r="AZ29" s="24" t="str">
        <f t="shared" si="23"/>
        <v/>
      </c>
      <c r="BA29" s="24">
        <f t="shared" si="24"/>
        <v>50289.658841940531</v>
      </c>
      <c r="BB29" s="24" t="str">
        <f t="shared" si="25"/>
        <v/>
      </c>
      <c r="BC29" s="24" t="str">
        <f t="shared" si="26"/>
        <v/>
      </c>
      <c r="BD29" s="31" t="s">
        <v>62</v>
      </c>
      <c r="BE29" s="31" t="s">
        <v>62</v>
      </c>
      <c r="BF29" s="31">
        <v>27906509</v>
      </c>
      <c r="BG29" s="31">
        <v>364</v>
      </c>
      <c r="BH29" s="31">
        <v>27906509</v>
      </c>
      <c r="BI29" s="31" t="s">
        <v>1557</v>
      </c>
      <c r="BJ29" s="31">
        <v>1.0000100110011099E+146</v>
      </c>
      <c r="BK29" s="31">
        <v>365</v>
      </c>
      <c r="BL29" s="31">
        <v>1546563692</v>
      </c>
      <c r="BM29" s="31">
        <f t="shared" si="27"/>
        <v>1</v>
      </c>
      <c r="BN29" s="31">
        <f t="shared" si="28"/>
        <v>1</v>
      </c>
      <c r="BO29" s="31">
        <f t="shared" si="29"/>
        <v>364</v>
      </c>
      <c r="BP29" s="31">
        <f t="shared" si="30"/>
        <v>27906509</v>
      </c>
      <c r="BQ29" s="31">
        <f t="shared" si="31"/>
        <v>76456.189041095888</v>
      </c>
      <c r="BR29" s="31" t="str">
        <f t="shared" si="32"/>
        <v/>
      </c>
      <c r="BS29" s="31">
        <f t="shared" si="33"/>
        <v>76666.233516483509</v>
      </c>
      <c r="BT29" s="31" t="str">
        <f t="shared" si="34"/>
        <v/>
      </c>
      <c r="BU29" s="31" t="str">
        <f t="shared" si="35"/>
        <v/>
      </c>
      <c r="BV29" s="45" t="s">
        <v>62</v>
      </c>
      <c r="BW29" s="45" t="s">
        <v>62</v>
      </c>
      <c r="BX29" s="45">
        <v>8383292</v>
      </c>
      <c r="BY29" s="45">
        <v>154</v>
      </c>
      <c r="BZ29" s="45">
        <v>8383292</v>
      </c>
      <c r="CA29" s="45" t="s">
        <v>1557</v>
      </c>
      <c r="CB29" s="45">
        <v>1.0000100110011099E+146</v>
      </c>
      <c r="CC29" s="45">
        <v>155</v>
      </c>
      <c r="CD29" s="45">
        <v>1546559674</v>
      </c>
      <c r="CE29" s="45">
        <f t="shared" si="36"/>
        <v>1</v>
      </c>
      <c r="CF29" s="45">
        <f t="shared" si="37"/>
        <v>1</v>
      </c>
      <c r="CG29" s="45">
        <f t="shared" si="38"/>
        <v>154</v>
      </c>
      <c r="CH29" s="45">
        <f t="shared" si="39"/>
        <v>8383292</v>
      </c>
      <c r="CI29" s="45">
        <f t="shared" si="40"/>
        <v>54085.754838709676</v>
      </c>
      <c r="CJ29" s="45" t="str">
        <f t="shared" si="41"/>
        <v/>
      </c>
      <c r="CK29" s="45">
        <f t="shared" si="42"/>
        <v>54436.961038961039</v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62</v>
      </c>
      <c r="C30" s="10" t="s">
        <v>62</v>
      </c>
      <c r="D30" s="10">
        <v>4674299</v>
      </c>
      <c r="E30" s="10">
        <v>74</v>
      </c>
      <c r="F30" s="10">
        <v>4674299</v>
      </c>
      <c r="G30" s="10" t="s">
        <v>1546</v>
      </c>
      <c r="H30" s="10">
        <v>1.1110110011010101E+144</v>
      </c>
      <c r="I30" s="10">
        <v>75</v>
      </c>
      <c r="J30" s="10">
        <v>1546786283</v>
      </c>
      <c r="K30" s="10">
        <f t="shared" si="0"/>
        <v>1</v>
      </c>
      <c r="L30" s="10">
        <f t="shared" si="1"/>
        <v>1</v>
      </c>
      <c r="M30" s="10">
        <f t="shared" si="2"/>
        <v>74</v>
      </c>
      <c r="N30" s="10">
        <f t="shared" si="3"/>
        <v>4674299</v>
      </c>
      <c r="O30" s="10">
        <f t="shared" si="4"/>
        <v>62323.986666666664</v>
      </c>
      <c r="P30" s="10" t="str">
        <f t="shared" si="5"/>
        <v/>
      </c>
      <c r="Q30" s="10">
        <f t="shared" si="6"/>
        <v>63166.2027027027</v>
      </c>
      <c r="R30" s="10" t="str">
        <f t="shared" si="7"/>
        <v/>
      </c>
      <c r="S30" s="10" t="str">
        <f t="shared" si="8"/>
        <v/>
      </c>
      <c r="T30" s="17" t="s">
        <v>1674</v>
      </c>
      <c r="U30" s="17" t="s">
        <v>62</v>
      </c>
      <c r="V30" s="17">
        <v>769371865</v>
      </c>
      <c r="W30" s="17">
        <v>20092</v>
      </c>
      <c r="X30" s="17">
        <v>1006211367</v>
      </c>
      <c r="Y30" s="17" t="s">
        <v>1675</v>
      </c>
      <c r="Z30" s="17">
        <v>1.1110110011010101E+144</v>
      </c>
      <c r="AA30" s="17">
        <v>31569</v>
      </c>
      <c r="AB30" s="17">
        <v>1546665031</v>
      </c>
      <c r="AC30" s="17">
        <f t="shared" si="9"/>
        <v>0</v>
      </c>
      <c r="AD30" s="17">
        <f t="shared" si="10"/>
        <v>1</v>
      </c>
      <c r="AE30" s="32" t="str">
        <f t="shared" si="11"/>
        <v/>
      </c>
      <c r="AF30" s="32" t="str">
        <f t="shared" si="12"/>
        <v/>
      </c>
      <c r="AG30" s="32" t="str">
        <f t="shared" si="13"/>
        <v/>
      </c>
      <c r="AH30" s="32">
        <f t="shared" si="14"/>
        <v>31873.400076023947</v>
      </c>
      <c r="AI30" s="32">
        <f t="shared" si="15"/>
        <v>38292.447989249449</v>
      </c>
      <c r="AJ30" s="32">
        <f t="shared" si="16"/>
        <v>20636.01132700183</v>
      </c>
      <c r="AK30" s="32">
        <f t="shared" si="17"/>
        <v>11477</v>
      </c>
      <c r="AL30" s="24" t="s">
        <v>62</v>
      </c>
      <c r="AM30" s="24" t="s">
        <v>62</v>
      </c>
      <c r="AN30" s="24">
        <v>25169988</v>
      </c>
      <c r="AO30" s="24">
        <v>477</v>
      </c>
      <c r="AP30" s="24">
        <v>25169988</v>
      </c>
      <c r="AQ30" s="24" t="s">
        <v>1546</v>
      </c>
      <c r="AR30" s="24">
        <v>1.1110110011010101E+144</v>
      </c>
      <c r="AS30" s="24">
        <v>477</v>
      </c>
      <c r="AT30" s="24">
        <v>1546837572</v>
      </c>
      <c r="AU30" s="24">
        <f t="shared" si="18"/>
        <v>1</v>
      </c>
      <c r="AV30" s="24">
        <f t="shared" si="19"/>
        <v>1</v>
      </c>
      <c r="AW30" s="24">
        <f t="shared" si="20"/>
        <v>477</v>
      </c>
      <c r="AX30" s="24">
        <f t="shared" si="21"/>
        <v>25169988</v>
      </c>
      <c r="AY30" s="24">
        <f t="shared" si="22"/>
        <v>52767.270440251574</v>
      </c>
      <c r="AZ30" s="24" t="str">
        <f t="shared" si="23"/>
        <v/>
      </c>
      <c r="BA30" s="24">
        <f t="shared" si="24"/>
        <v>52767.270440251574</v>
      </c>
      <c r="BB30" s="24" t="str">
        <f t="shared" si="25"/>
        <v/>
      </c>
      <c r="BC30" s="24" t="str">
        <f t="shared" si="26"/>
        <v/>
      </c>
      <c r="BD30" s="31" t="s">
        <v>62</v>
      </c>
      <c r="BE30" s="31" t="s">
        <v>62</v>
      </c>
      <c r="BF30" s="31">
        <v>108519945</v>
      </c>
      <c r="BG30" s="31">
        <v>1448</v>
      </c>
      <c r="BH30" s="31">
        <v>108519945</v>
      </c>
      <c r="BI30" s="31" t="s">
        <v>1546</v>
      </c>
      <c r="BJ30" s="31">
        <v>1.1110110011010101E+144</v>
      </c>
      <c r="BK30" s="31">
        <v>1448</v>
      </c>
      <c r="BL30" s="31">
        <v>1546564044</v>
      </c>
      <c r="BM30" s="31">
        <f t="shared" si="27"/>
        <v>1</v>
      </c>
      <c r="BN30" s="31">
        <f t="shared" si="28"/>
        <v>1</v>
      </c>
      <c r="BO30" s="31">
        <f t="shared" si="29"/>
        <v>1448</v>
      </c>
      <c r="BP30" s="31">
        <f t="shared" si="30"/>
        <v>108519945</v>
      </c>
      <c r="BQ30" s="31">
        <f t="shared" si="31"/>
        <v>74944.713397790052</v>
      </c>
      <c r="BR30" s="31" t="str">
        <f t="shared" si="32"/>
        <v/>
      </c>
      <c r="BS30" s="31">
        <f t="shared" si="33"/>
        <v>74944.713397790052</v>
      </c>
      <c r="BT30" s="31" t="str">
        <f t="shared" si="34"/>
        <v/>
      </c>
      <c r="BU30" s="31" t="str">
        <f t="shared" si="35"/>
        <v/>
      </c>
      <c r="BV30" s="45" t="s">
        <v>62</v>
      </c>
      <c r="BW30" s="45" t="s">
        <v>62</v>
      </c>
      <c r="BX30" s="45">
        <v>8815691</v>
      </c>
      <c r="BY30" s="45">
        <v>163</v>
      </c>
      <c r="BZ30" s="45">
        <v>8815691</v>
      </c>
      <c r="CA30" s="45" t="s">
        <v>1546</v>
      </c>
      <c r="CB30" s="45">
        <v>1.1110110011010101E+144</v>
      </c>
      <c r="CC30" s="45">
        <v>163</v>
      </c>
      <c r="CD30" s="45">
        <v>1546559831</v>
      </c>
      <c r="CE30" s="45">
        <f t="shared" si="36"/>
        <v>1</v>
      </c>
      <c r="CF30" s="45">
        <f t="shared" si="37"/>
        <v>1</v>
      </c>
      <c r="CG30" s="45">
        <f t="shared" si="38"/>
        <v>163</v>
      </c>
      <c r="CH30" s="45">
        <f t="shared" si="39"/>
        <v>8815691</v>
      </c>
      <c r="CI30" s="45">
        <f t="shared" si="40"/>
        <v>54083.993865030672</v>
      </c>
      <c r="CJ30" s="45" t="str">
        <f t="shared" si="41"/>
        <v/>
      </c>
      <c r="CK30" s="45">
        <f t="shared" si="42"/>
        <v>54083.993865030672</v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62</v>
      </c>
      <c r="C31" s="10" t="s">
        <v>62</v>
      </c>
      <c r="D31" s="10">
        <v>30985042</v>
      </c>
      <c r="E31" s="10">
        <v>617</v>
      </c>
      <c r="F31" s="10">
        <v>30985042</v>
      </c>
      <c r="G31" s="10" t="s">
        <v>1558</v>
      </c>
      <c r="H31" s="10">
        <v>1.0111110001011E+142</v>
      </c>
      <c r="I31" s="10">
        <v>617</v>
      </c>
      <c r="J31" s="10">
        <v>1546786359</v>
      </c>
      <c r="K31" s="10">
        <f t="shared" si="0"/>
        <v>1</v>
      </c>
      <c r="L31" s="10">
        <f t="shared" si="1"/>
        <v>1</v>
      </c>
      <c r="M31" s="10">
        <f t="shared" si="2"/>
        <v>617</v>
      </c>
      <c r="N31" s="10">
        <f t="shared" si="3"/>
        <v>30985042</v>
      </c>
      <c r="O31" s="10">
        <f t="shared" si="4"/>
        <v>50218.868719611019</v>
      </c>
      <c r="P31" s="10" t="str">
        <f t="shared" si="5"/>
        <v/>
      </c>
      <c r="Q31" s="10">
        <f t="shared" si="6"/>
        <v>50218.868719611019</v>
      </c>
      <c r="R31" s="10" t="str">
        <f t="shared" si="7"/>
        <v/>
      </c>
      <c r="S31" s="10" t="str">
        <f t="shared" si="8"/>
        <v/>
      </c>
      <c r="T31" s="17" t="s">
        <v>1436</v>
      </c>
      <c r="U31" s="17" t="s">
        <v>62</v>
      </c>
      <c r="V31" s="17">
        <v>323065000</v>
      </c>
      <c r="W31" s="17">
        <v>6960</v>
      </c>
      <c r="X31" s="17">
        <v>926389391</v>
      </c>
      <c r="Y31" s="17" t="s">
        <v>1558</v>
      </c>
      <c r="Z31" s="17">
        <v>1.0011101101011001E+144</v>
      </c>
      <c r="AA31" s="17">
        <v>30085</v>
      </c>
      <c r="AB31" s="17">
        <v>1546667916</v>
      </c>
      <c r="AC31" s="17">
        <f t="shared" si="9"/>
        <v>0</v>
      </c>
      <c r="AD31" s="17">
        <f t="shared" si="10"/>
        <v>1</v>
      </c>
      <c r="AE31" s="32" t="str">
        <f t="shared" si="11"/>
        <v/>
      </c>
      <c r="AF31" s="32" t="str">
        <f t="shared" si="12"/>
        <v/>
      </c>
      <c r="AG31" s="32" t="str">
        <f t="shared" si="13"/>
        <v/>
      </c>
      <c r="AH31" s="32">
        <f t="shared" si="14"/>
        <v>30792.401229848761</v>
      </c>
      <c r="AI31" s="32">
        <f t="shared" si="15"/>
        <v>46417.385057471263</v>
      </c>
      <c r="AJ31" s="32">
        <f t="shared" si="16"/>
        <v>26089.703394594595</v>
      </c>
      <c r="AK31" s="32">
        <f t="shared" si="17"/>
        <v>23125</v>
      </c>
      <c r="AL31" s="24" t="s">
        <v>62</v>
      </c>
      <c r="AM31" s="24" t="s">
        <v>62</v>
      </c>
      <c r="AN31" s="24">
        <v>10443794</v>
      </c>
      <c r="AO31" s="24">
        <v>211</v>
      </c>
      <c r="AP31" s="24">
        <v>10443794</v>
      </c>
      <c r="AQ31" s="24" t="s">
        <v>1558</v>
      </c>
      <c r="AR31" s="24">
        <v>1.0111110001011E+142</v>
      </c>
      <c r="AS31" s="24">
        <v>212</v>
      </c>
      <c r="AT31" s="24">
        <v>1546838052</v>
      </c>
      <c r="AU31" s="24">
        <f t="shared" si="18"/>
        <v>1</v>
      </c>
      <c r="AV31" s="24">
        <f t="shared" si="19"/>
        <v>1</v>
      </c>
      <c r="AW31" s="24">
        <f t="shared" si="20"/>
        <v>211</v>
      </c>
      <c r="AX31" s="24">
        <f t="shared" si="21"/>
        <v>10443794</v>
      </c>
      <c r="AY31" s="24">
        <f t="shared" si="22"/>
        <v>49263.17924528302</v>
      </c>
      <c r="AZ31" s="24" t="str">
        <f t="shared" si="23"/>
        <v/>
      </c>
      <c r="BA31" s="24">
        <f t="shared" si="24"/>
        <v>49496.654028436016</v>
      </c>
      <c r="BB31" s="24" t="str">
        <f t="shared" si="25"/>
        <v/>
      </c>
      <c r="BC31" s="24" t="str">
        <f t="shared" si="26"/>
        <v/>
      </c>
      <c r="BD31" s="31" t="s">
        <v>62</v>
      </c>
      <c r="BE31" s="31" t="s">
        <v>62</v>
      </c>
      <c r="BF31" s="31">
        <v>56407513</v>
      </c>
      <c r="BG31" s="31">
        <v>741</v>
      </c>
      <c r="BH31" s="31">
        <v>56407513</v>
      </c>
      <c r="BI31" s="31" t="s">
        <v>1558</v>
      </c>
      <c r="BJ31" s="31">
        <v>1.0111110001011E+142</v>
      </c>
      <c r="BK31" s="31">
        <v>741</v>
      </c>
      <c r="BL31" s="31">
        <v>1546564058</v>
      </c>
      <c r="BM31" s="31">
        <f t="shared" si="27"/>
        <v>1</v>
      </c>
      <c r="BN31" s="31">
        <f t="shared" si="28"/>
        <v>1</v>
      </c>
      <c r="BO31" s="31">
        <f t="shared" si="29"/>
        <v>741</v>
      </c>
      <c r="BP31" s="31">
        <f t="shared" si="30"/>
        <v>56407513</v>
      </c>
      <c r="BQ31" s="31">
        <f t="shared" si="31"/>
        <v>76123.49932523616</v>
      </c>
      <c r="BR31" s="31" t="str">
        <f t="shared" si="32"/>
        <v/>
      </c>
      <c r="BS31" s="31">
        <f t="shared" si="33"/>
        <v>76123.49932523616</v>
      </c>
      <c r="BT31" s="31" t="str">
        <f t="shared" si="34"/>
        <v/>
      </c>
      <c r="BU31" s="31" t="str">
        <f t="shared" si="35"/>
        <v/>
      </c>
      <c r="BV31" s="45" t="s">
        <v>62</v>
      </c>
      <c r="BW31" s="45" t="s">
        <v>62</v>
      </c>
      <c r="BX31" s="45">
        <v>12279648</v>
      </c>
      <c r="BY31" s="45">
        <v>239</v>
      </c>
      <c r="BZ31" s="45">
        <v>12279648</v>
      </c>
      <c r="CA31" s="45" t="s">
        <v>1558</v>
      </c>
      <c r="CB31" s="45">
        <v>1.0111110001011E+142</v>
      </c>
      <c r="CC31" s="45">
        <v>240</v>
      </c>
      <c r="CD31" s="45">
        <v>1546559953</v>
      </c>
      <c r="CE31" s="45">
        <f t="shared" si="36"/>
        <v>1</v>
      </c>
      <c r="CF31" s="45">
        <f t="shared" si="37"/>
        <v>1</v>
      </c>
      <c r="CG31" s="45">
        <f t="shared" si="38"/>
        <v>239</v>
      </c>
      <c r="CH31" s="45">
        <f t="shared" si="39"/>
        <v>12279648</v>
      </c>
      <c r="CI31" s="45">
        <f t="shared" si="40"/>
        <v>51165.2</v>
      </c>
      <c r="CJ31" s="45" t="str">
        <f t="shared" si="41"/>
        <v/>
      </c>
      <c r="CK31" s="45">
        <f t="shared" si="42"/>
        <v>51379.280334728035</v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62</v>
      </c>
      <c r="C32" s="10" t="s">
        <v>62</v>
      </c>
      <c r="D32" s="10">
        <v>81213530</v>
      </c>
      <c r="E32" s="10">
        <v>1418</v>
      </c>
      <c r="F32" s="10">
        <v>81213530</v>
      </c>
      <c r="G32" s="10" t="s">
        <v>1544</v>
      </c>
      <c r="H32" s="10">
        <v>1.00110101010101E+146</v>
      </c>
      <c r="I32" s="10">
        <v>1419</v>
      </c>
      <c r="J32" s="10">
        <v>1546786380</v>
      </c>
      <c r="K32" s="10">
        <f t="shared" si="0"/>
        <v>1</v>
      </c>
      <c r="L32" s="10">
        <f t="shared" si="1"/>
        <v>1</v>
      </c>
      <c r="M32" s="10">
        <f t="shared" si="2"/>
        <v>1418</v>
      </c>
      <c r="N32" s="10">
        <f t="shared" si="3"/>
        <v>81213530</v>
      </c>
      <c r="O32" s="10">
        <f t="shared" si="4"/>
        <v>57232.931642001407</v>
      </c>
      <c r="P32" s="10" t="str">
        <f t="shared" si="5"/>
        <v/>
      </c>
      <c r="Q32" s="10">
        <f t="shared" si="6"/>
        <v>57273.293370944994</v>
      </c>
      <c r="R32" s="10" t="str">
        <f t="shared" si="7"/>
        <v/>
      </c>
      <c r="S32" s="10" t="str">
        <f t="shared" si="8"/>
        <v/>
      </c>
      <c r="T32" s="17" t="s">
        <v>1676</v>
      </c>
      <c r="U32" s="17" t="s">
        <v>62</v>
      </c>
      <c r="V32" s="17">
        <v>283502642</v>
      </c>
      <c r="W32" s="17">
        <v>5439</v>
      </c>
      <c r="X32" s="17">
        <v>941575150</v>
      </c>
      <c r="Y32" s="17" t="s">
        <v>1549</v>
      </c>
      <c r="Z32" s="17">
        <v>1.1010010110000101E+146</v>
      </c>
      <c r="AA32" s="17">
        <v>28885</v>
      </c>
      <c r="AB32" s="17">
        <v>1546676911</v>
      </c>
      <c r="AC32" s="17">
        <f t="shared" si="9"/>
        <v>0</v>
      </c>
      <c r="AD32" s="17">
        <f t="shared" si="10"/>
        <v>1</v>
      </c>
      <c r="AE32" s="32" t="str">
        <f t="shared" si="11"/>
        <v/>
      </c>
      <c r="AF32" s="32" t="str">
        <f t="shared" si="12"/>
        <v/>
      </c>
      <c r="AG32" s="32" t="str">
        <f t="shared" si="13"/>
        <v/>
      </c>
      <c r="AH32" s="32">
        <f t="shared" si="14"/>
        <v>32597.374069586291</v>
      </c>
      <c r="AI32" s="32">
        <f t="shared" si="15"/>
        <v>52124.037874609305</v>
      </c>
      <c r="AJ32" s="32">
        <f t="shared" si="16"/>
        <v>28067.581165230742</v>
      </c>
      <c r="AK32" s="32">
        <f t="shared" si="17"/>
        <v>23446</v>
      </c>
      <c r="AL32" s="24" t="s">
        <v>62</v>
      </c>
      <c r="AM32" s="24" t="s">
        <v>62</v>
      </c>
      <c r="AN32" s="24">
        <v>369072154</v>
      </c>
      <c r="AO32" s="24">
        <v>8874</v>
      </c>
      <c r="AP32" s="24">
        <v>369072154</v>
      </c>
      <c r="AQ32" s="24" t="s">
        <v>1544</v>
      </c>
      <c r="AR32" s="24">
        <v>1.00110101010101E+146</v>
      </c>
      <c r="AS32" s="24">
        <v>8874</v>
      </c>
      <c r="AT32" s="24">
        <v>1546838265</v>
      </c>
      <c r="AU32" s="24">
        <f t="shared" si="18"/>
        <v>1</v>
      </c>
      <c r="AV32" s="24">
        <f t="shared" si="19"/>
        <v>1</v>
      </c>
      <c r="AW32" s="24">
        <f t="shared" si="20"/>
        <v>8874</v>
      </c>
      <c r="AX32" s="24">
        <f t="shared" si="21"/>
        <v>369072154</v>
      </c>
      <c r="AY32" s="24">
        <f t="shared" si="22"/>
        <v>41590.281045751632</v>
      </c>
      <c r="AZ32" s="24" t="str">
        <f t="shared" si="23"/>
        <v/>
      </c>
      <c r="BA32" s="24">
        <f t="shared" si="24"/>
        <v>41590.281045751632</v>
      </c>
      <c r="BB32" s="24" t="str">
        <f t="shared" si="25"/>
        <v/>
      </c>
      <c r="BC32" s="24" t="str">
        <f t="shared" si="26"/>
        <v/>
      </c>
      <c r="BD32" s="31" t="s">
        <v>62</v>
      </c>
      <c r="BE32" s="31" t="s">
        <v>62</v>
      </c>
      <c r="BF32" s="31">
        <v>445011198</v>
      </c>
      <c r="BG32" s="31">
        <v>6141</v>
      </c>
      <c r="BH32" s="31">
        <v>445011198</v>
      </c>
      <c r="BI32" s="31" t="s">
        <v>1544</v>
      </c>
      <c r="BJ32" s="31">
        <v>1.00110101010101E+146</v>
      </c>
      <c r="BK32" s="31">
        <v>6142</v>
      </c>
      <c r="BL32" s="31">
        <v>1546564801</v>
      </c>
      <c r="BM32" s="31">
        <f t="shared" si="27"/>
        <v>1</v>
      </c>
      <c r="BN32" s="31">
        <f t="shared" si="28"/>
        <v>1</v>
      </c>
      <c r="BO32" s="31">
        <f t="shared" si="29"/>
        <v>6141</v>
      </c>
      <c r="BP32" s="31">
        <f t="shared" si="30"/>
        <v>445011198</v>
      </c>
      <c r="BQ32" s="31">
        <f t="shared" si="31"/>
        <v>72453.793226961905</v>
      </c>
      <c r="BR32" s="31" t="str">
        <f t="shared" si="32"/>
        <v/>
      </c>
      <c r="BS32" s="31">
        <f t="shared" si="33"/>
        <v>72465.591597459701</v>
      </c>
      <c r="BT32" s="31" t="str">
        <f t="shared" si="34"/>
        <v/>
      </c>
      <c r="BU32" s="31" t="str">
        <f t="shared" si="35"/>
        <v/>
      </c>
      <c r="BV32" s="45" t="s">
        <v>62</v>
      </c>
      <c r="BW32" s="45" t="s">
        <v>62</v>
      </c>
      <c r="BX32" s="45">
        <v>29979568</v>
      </c>
      <c r="BY32" s="45">
        <v>560</v>
      </c>
      <c r="BZ32" s="45">
        <v>29979568</v>
      </c>
      <c r="CA32" s="45" t="s">
        <v>1544</v>
      </c>
      <c r="CB32" s="45">
        <v>1.00110101010101E+146</v>
      </c>
      <c r="CC32" s="45">
        <v>561</v>
      </c>
      <c r="CD32" s="45">
        <v>1546559958</v>
      </c>
      <c r="CE32" s="45">
        <f t="shared" si="36"/>
        <v>1</v>
      </c>
      <c r="CF32" s="45">
        <f t="shared" si="37"/>
        <v>1</v>
      </c>
      <c r="CG32" s="45">
        <f t="shared" si="38"/>
        <v>560</v>
      </c>
      <c r="CH32" s="45">
        <f t="shared" si="39"/>
        <v>29979568</v>
      </c>
      <c r="CI32" s="45">
        <f t="shared" si="40"/>
        <v>53439.515151515152</v>
      </c>
      <c r="CJ32" s="45" t="str">
        <f t="shared" si="41"/>
        <v/>
      </c>
      <c r="CK32" s="45">
        <f t="shared" si="42"/>
        <v>53534.942857142858</v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62</v>
      </c>
      <c r="C33" s="10" t="s">
        <v>62</v>
      </c>
      <c r="D33" s="10">
        <v>31663200</v>
      </c>
      <c r="E33" s="10">
        <v>484</v>
      </c>
      <c r="F33" s="10">
        <v>31663200</v>
      </c>
      <c r="G33" s="10" t="s">
        <v>1547</v>
      </c>
      <c r="H33" s="10">
        <v>1.0110000100001E+146</v>
      </c>
      <c r="I33" s="10">
        <v>485</v>
      </c>
      <c r="J33" s="10">
        <v>1546786692</v>
      </c>
      <c r="K33" s="10">
        <f t="shared" si="0"/>
        <v>1</v>
      </c>
      <c r="L33" s="10">
        <f t="shared" si="1"/>
        <v>1</v>
      </c>
      <c r="M33" s="10">
        <f t="shared" si="2"/>
        <v>484</v>
      </c>
      <c r="N33" s="10">
        <f t="shared" si="3"/>
        <v>31663200</v>
      </c>
      <c r="O33" s="10">
        <f t="shared" si="4"/>
        <v>65284.948453608245</v>
      </c>
      <c r="P33" s="10" t="str">
        <f t="shared" si="5"/>
        <v/>
      </c>
      <c r="Q33" s="10">
        <f t="shared" si="6"/>
        <v>65419.834710743802</v>
      </c>
      <c r="R33" s="10" t="str">
        <f t="shared" si="7"/>
        <v/>
      </c>
      <c r="S33" s="10" t="str">
        <f t="shared" si="8"/>
        <v/>
      </c>
      <c r="T33" s="17" t="s">
        <v>1677</v>
      </c>
      <c r="U33" s="17" t="s">
        <v>62</v>
      </c>
      <c r="V33" s="17">
        <v>288307776</v>
      </c>
      <c r="W33" s="17">
        <v>5628</v>
      </c>
      <c r="X33" s="17">
        <v>1545573654</v>
      </c>
      <c r="Y33" s="17" t="s">
        <v>1678</v>
      </c>
      <c r="Z33" s="17">
        <v>1.0110000100001E+146</v>
      </c>
      <c r="AA33" s="17">
        <v>48374</v>
      </c>
      <c r="AB33" s="17">
        <v>1546685126</v>
      </c>
      <c r="AC33" s="17">
        <f t="shared" si="9"/>
        <v>0</v>
      </c>
      <c r="AD33" s="17">
        <f t="shared" si="10"/>
        <v>1</v>
      </c>
      <c r="AE33" s="32" t="str">
        <f t="shared" si="11"/>
        <v/>
      </c>
      <c r="AF33" s="32" t="str">
        <f t="shared" si="12"/>
        <v/>
      </c>
      <c r="AG33" s="32" t="str">
        <f t="shared" si="13"/>
        <v/>
      </c>
      <c r="AH33" s="32">
        <f t="shared" si="14"/>
        <v>31950.503452267749</v>
      </c>
      <c r="AI33" s="32">
        <f t="shared" si="15"/>
        <v>51227.394456289978</v>
      </c>
      <c r="AJ33" s="32">
        <f t="shared" si="16"/>
        <v>29412.480185280496</v>
      </c>
      <c r="AK33" s="32">
        <f t="shared" si="17"/>
        <v>42746</v>
      </c>
      <c r="AL33" s="24" t="s">
        <v>62</v>
      </c>
      <c r="AM33" s="24" t="s">
        <v>62</v>
      </c>
      <c r="AN33" s="24">
        <v>765358015</v>
      </c>
      <c r="AO33" s="24">
        <v>23160</v>
      </c>
      <c r="AP33" s="24">
        <v>765358015</v>
      </c>
      <c r="AQ33" s="24" t="s">
        <v>1547</v>
      </c>
      <c r="AR33" s="24">
        <v>1.0110000100001E+146</v>
      </c>
      <c r="AS33" s="24">
        <v>23160</v>
      </c>
      <c r="AT33" s="24">
        <v>1546840123</v>
      </c>
      <c r="AU33" s="24">
        <f t="shared" si="18"/>
        <v>1</v>
      </c>
      <c r="AV33" s="24">
        <f t="shared" si="19"/>
        <v>1</v>
      </c>
      <c r="AW33" s="24">
        <f t="shared" si="20"/>
        <v>23160</v>
      </c>
      <c r="AX33" s="24">
        <f t="shared" si="21"/>
        <v>765358015</v>
      </c>
      <c r="AY33" s="24">
        <f t="shared" si="22"/>
        <v>33046.546416234887</v>
      </c>
      <c r="AZ33" s="24" t="str">
        <f t="shared" si="23"/>
        <v/>
      </c>
      <c r="BA33" s="24">
        <f t="shared" si="24"/>
        <v>33046.546416234887</v>
      </c>
      <c r="BB33" s="24" t="str">
        <f t="shared" si="25"/>
        <v/>
      </c>
      <c r="BC33" s="24" t="str">
        <f t="shared" si="26"/>
        <v/>
      </c>
      <c r="BD33" s="31" t="s">
        <v>62</v>
      </c>
      <c r="BE33" s="31" t="s">
        <v>62</v>
      </c>
      <c r="BF33" s="31">
        <v>31055677</v>
      </c>
      <c r="BG33" s="31">
        <v>403</v>
      </c>
      <c r="BH33" s="31">
        <v>31055677</v>
      </c>
      <c r="BI33" s="31" t="s">
        <v>1547</v>
      </c>
      <c r="BJ33" s="31">
        <v>1.0110000100001E+146</v>
      </c>
      <c r="BK33" s="31">
        <v>404</v>
      </c>
      <c r="BL33" s="31">
        <v>1546565493</v>
      </c>
      <c r="BM33" s="31">
        <f t="shared" si="27"/>
        <v>1</v>
      </c>
      <c r="BN33" s="31">
        <f t="shared" si="28"/>
        <v>1</v>
      </c>
      <c r="BO33" s="31">
        <f t="shared" si="29"/>
        <v>403</v>
      </c>
      <c r="BP33" s="31">
        <f t="shared" si="30"/>
        <v>31055677</v>
      </c>
      <c r="BQ33" s="31">
        <f t="shared" si="31"/>
        <v>76870.487623762383</v>
      </c>
      <c r="BR33" s="31" t="str">
        <f t="shared" si="32"/>
        <v/>
      </c>
      <c r="BS33" s="31">
        <f t="shared" si="33"/>
        <v>77061.233250620353</v>
      </c>
      <c r="BT33" s="31" t="str">
        <f t="shared" si="34"/>
        <v/>
      </c>
      <c r="BU33" s="31" t="str">
        <f t="shared" si="35"/>
        <v/>
      </c>
      <c r="BV33" s="45" t="s">
        <v>62</v>
      </c>
      <c r="BW33" s="45" t="s">
        <v>62</v>
      </c>
      <c r="BX33" s="45">
        <v>20644772</v>
      </c>
      <c r="BY33" s="45">
        <v>383</v>
      </c>
      <c r="BZ33" s="45">
        <v>20644772</v>
      </c>
      <c r="CA33" s="45" t="s">
        <v>1547</v>
      </c>
      <c r="CB33" s="45">
        <v>1.0110000100001E+146</v>
      </c>
      <c r="CC33" s="45">
        <v>385</v>
      </c>
      <c r="CD33" s="45">
        <v>1546559996</v>
      </c>
      <c r="CE33" s="45">
        <f t="shared" si="36"/>
        <v>1</v>
      </c>
      <c r="CF33" s="45">
        <f t="shared" si="37"/>
        <v>1</v>
      </c>
      <c r="CG33" s="45">
        <f t="shared" si="38"/>
        <v>383</v>
      </c>
      <c r="CH33" s="45">
        <f t="shared" si="39"/>
        <v>20644772</v>
      </c>
      <c r="CI33" s="45">
        <f t="shared" si="40"/>
        <v>53622.784415584414</v>
      </c>
      <c r="CJ33" s="45" t="str">
        <f t="shared" si="41"/>
        <v/>
      </c>
      <c r="CK33" s="45">
        <f t="shared" si="42"/>
        <v>53902.79895561358</v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62</v>
      </c>
      <c r="C34" s="10" t="s">
        <v>62</v>
      </c>
      <c r="D34" s="10">
        <v>90257339</v>
      </c>
      <c r="E34" s="10">
        <v>1393</v>
      </c>
      <c r="F34" s="10">
        <v>90257339</v>
      </c>
      <c r="G34" s="10" t="s">
        <v>1552</v>
      </c>
      <c r="H34" s="10">
        <v>1.00111111100011E+144</v>
      </c>
      <c r="I34" s="10">
        <v>1394</v>
      </c>
      <c r="J34" s="10">
        <v>1546786978</v>
      </c>
      <c r="K34" s="10">
        <f t="shared" si="0"/>
        <v>1</v>
      </c>
      <c r="L34" s="10">
        <f t="shared" si="1"/>
        <v>1</v>
      </c>
      <c r="M34" s="10">
        <f t="shared" si="2"/>
        <v>1393</v>
      </c>
      <c r="N34" s="10">
        <f t="shared" si="3"/>
        <v>90257339</v>
      </c>
      <c r="O34" s="10">
        <f t="shared" si="4"/>
        <v>64747.015064562409</v>
      </c>
      <c r="P34" s="10" t="str">
        <f t="shared" si="5"/>
        <v/>
      </c>
      <c r="Q34" s="10">
        <f t="shared" si="6"/>
        <v>64793.495333811916</v>
      </c>
      <c r="R34" s="10" t="str">
        <f t="shared" si="7"/>
        <v/>
      </c>
      <c r="S34" s="10" t="str">
        <f t="shared" si="8"/>
        <v/>
      </c>
      <c r="T34" s="17" t="s">
        <v>1679</v>
      </c>
      <c r="U34" s="17" t="s">
        <v>62</v>
      </c>
      <c r="V34" s="17">
        <v>743016429</v>
      </c>
      <c r="W34" s="17">
        <v>15970</v>
      </c>
      <c r="X34" s="17">
        <v>976808667</v>
      </c>
      <c r="Y34" s="17" t="s">
        <v>1544</v>
      </c>
      <c r="Z34" s="17">
        <v>1.00111111100011E+144</v>
      </c>
      <c r="AA34" s="17">
        <v>28803</v>
      </c>
      <c r="AB34" s="17">
        <v>1546686282</v>
      </c>
      <c r="AC34" s="17">
        <f t="shared" si="9"/>
        <v>0</v>
      </c>
      <c r="AD34" s="17">
        <f t="shared" si="10"/>
        <v>1</v>
      </c>
      <c r="AE34" s="32" t="str">
        <f t="shared" si="11"/>
        <v/>
      </c>
      <c r="AF34" s="32" t="str">
        <f t="shared" si="12"/>
        <v/>
      </c>
      <c r="AG34" s="32" t="str">
        <f t="shared" si="13"/>
        <v/>
      </c>
      <c r="AH34" s="32">
        <f t="shared" si="14"/>
        <v>33913.434954692217</v>
      </c>
      <c r="AI34" s="32">
        <f t="shared" si="15"/>
        <v>46525.762617407636</v>
      </c>
      <c r="AJ34" s="32">
        <f t="shared" si="16"/>
        <v>18218.050183121639</v>
      </c>
      <c r="AK34" s="32">
        <f t="shared" si="17"/>
        <v>12833</v>
      </c>
      <c r="AL34" s="24" t="s">
        <v>1488</v>
      </c>
      <c r="AM34" s="24" t="s">
        <v>62</v>
      </c>
      <c r="AN34" s="24">
        <v>233602254</v>
      </c>
      <c r="AO34" s="24">
        <v>5883</v>
      </c>
      <c r="AP34" s="24">
        <v>1106848418</v>
      </c>
      <c r="AQ34" s="24" t="s">
        <v>1582</v>
      </c>
      <c r="AR34" s="24">
        <v>1.00111111100011E+144</v>
      </c>
      <c r="AS34" s="24">
        <v>28823</v>
      </c>
      <c r="AT34" s="24">
        <v>1546847140</v>
      </c>
      <c r="AU34" s="24">
        <f t="shared" si="18"/>
        <v>0</v>
      </c>
      <c r="AV34" s="24">
        <f t="shared" si="19"/>
        <v>1</v>
      </c>
      <c r="AW34" s="24" t="str">
        <f t="shared" si="20"/>
        <v/>
      </c>
      <c r="AX34" s="24" t="str">
        <f t="shared" si="21"/>
        <v/>
      </c>
      <c r="AY34" s="24" t="str">
        <f t="shared" si="22"/>
        <v/>
      </c>
      <c r="AZ34" s="24">
        <f t="shared" si="23"/>
        <v>38401.568816570099</v>
      </c>
      <c r="BA34" s="24">
        <f t="shared" si="24"/>
        <v>39708.015298317187</v>
      </c>
      <c r="BB34" s="24">
        <f t="shared" si="25"/>
        <v>38066.528509154319</v>
      </c>
      <c r="BC34" s="24">
        <f t="shared" si="26"/>
        <v>22940</v>
      </c>
      <c r="BD34" s="31" t="s">
        <v>62</v>
      </c>
      <c r="BE34" s="31" t="s">
        <v>62</v>
      </c>
      <c r="BF34" s="31">
        <v>130213569</v>
      </c>
      <c r="BG34" s="31">
        <v>1732</v>
      </c>
      <c r="BH34" s="31">
        <v>130213569</v>
      </c>
      <c r="BI34" s="31" t="s">
        <v>1552</v>
      </c>
      <c r="BJ34" s="31">
        <v>1.00111111100011E+144</v>
      </c>
      <c r="BK34" s="31">
        <v>1732</v>
      </c>
      <c r="BL34" s="31">
        <v>1546565544</v>
      </c>
      <c r="BM34" s="31">
        <f t="shared" si="27"/>
        <v>1</v>
      </c>
      <c r="BN34" s="31">
        <f t="shared" si="28"/>
        <v>1</v>
      </c>
      <c r="BO34" s="31">
        <f t="shared" si="29"/>
        <v>1732</v>
      </c>
      <c r="BP34" s="31">
        <f t="shared" si="30"/>
        <v>130213569</v>
      </c>
      <c r="BQ34" s="31">
        <f t="shared" si="31"/>
        <v>75181.044457274824</v>
      </c>
      <c r="BR34" s="31" t="str">
        <f t="shared" si="32"/>
        <v/>
      </c>
      <c r="BS34" s="31">
        <f t="shared" si="33"/>
        <v>75181.044457274824</v>
      </c>
      <c r="BT34" s="31" t="str">
        <f t="shared" si="34"/>
        <v/>
      </c>
      <c r="BU34" s="31" t="str">
        <f t="shared" si="35"/>
        <v/>
      </c>
      <c r="BV34" s="45" t="s">
        <v>62</v>
      </c>
      <c r="BW34" s="45" t="s">
        <v>62</v>
      </c>
      <c r="BX34" s="45">
        <v>13123018</v>
      </c>
      <c r="BY34" s="45">
        <v>249</v>
      </c>
      <c r="BZ34" s="45">
        <v>13123018</v>
      </c>
      <c r="CA34" s="45" t="s">
        <v>1552</v>
      </c>
      <c r="CB34" s="45">
        <v>1.00111111100011E+144</v>
      </c>
      <c r="CC34" s="45">
        <v>250</v>
      </c>
      <c r="CD34" s="45">
        <v>1546560016</v>
      </c>
      <c r="CE34" s="45">
        <f t="shared" si="36"/>
        <v>1</v>
      </c>
      <c r="CF34" s="45">
        <f t="shared" si="37"/>
        <v>1</v>
      </c>
      <c r="CG34" s="45">
        <f t="shared" si="38"/>
        <v>249</v>
      </c>
      <c r="CH34" s="45">
        <f t="shared" si="39"/>
        <v>13123018</v>
      </c>
      <c r="CI34" s="45">
        <f t="shared" si="40"/>
        <v>52492.072</v>
      </c>
      <c r="CJ34" s="45" t="str">
        <f t="shared" si="41"/>
        <v/>
      </c>
      <c r="CK34" s="45">
        <f t="shared" si="42"/>
        <v>52702.883534136548</v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62</v>
      </c>
      <c r="C35" s="10" t="s">
        <v>62</v>
      </c>
      <c r="D35" s="10">
        <v>821439118</v>
      </c>
      <c r="E35" s="10">
        <v>14344</v>
      </c>
      <c r="F35" s="10">
        <v>821439118</v>
      </c>
      <c r="G35" s="10" t="s">
        <v>1559</v>
      </c>
      <c r="H35" s="10">
        <v>1.01111101001111E+145</v>
      </c>
      <c r="I35" s="10">
        <v>14344</v>
      </c>
      <c r="J35" s="10">
        <v>1546787179</v>
      </c>
      <c r="K35" s="10">
        <f t="shared" si="0"/>
        <v>1</v>
      </c>
      <c r="L35" s="10">
        <f t="shared" si="1"/>
        <v>1</v>
      </c>
      <c r="M35" s="10">
        <f t="shared" si="2"/>
        <v>14344</v>
      </c>
      <c r="N35" s="10">
        <f t="shared" si="3"/>
        <v>821439118</v>
      </c>
      <c r="O35" s="10">
        <f t="shared" si="4"/>
        <v>57267.088538761855</v>
      </c>
      <c r="P35" s="10" t="str">
        <f t="shared" si="5"/>
        <v/>
      </c>
      <c r="Q35" s="10">
        <f t="shared" si="6"/>
        <v>57267.088538761855</v>
      </c>
      <c r="R35" s="10" t="str">
        <f t="shared" si="7"/>
        <v/>
      </c>
      <c r="S35" s="10" t="str">
        <f t="shared" si="8"/>
        <v/>
      </c>
      <c r="T35" s="17" t="s">
        <v>1680</v>
      </c>
      <c r="U35" s="17" t="s">
        <v>62</v>
      </c>
      <c r="V35" s="17">
        <v>912468716</v>
      </c>
      <c r="W35" s="17">
        <v>29685</v>
      </c>
      <c r="X35" s="17">
        <v>912468716</v>
      </c>
      <c r="Y35" s="17" t="s">
        <v>1681</v>
      </c>
      <c r="Z35" s="17">
        <v>1.011111010111E+145</v>
      </c>
      <c r="AA35" s="17">
        <v>29685</v>
      </c>
      <c r="AB35" s="17">
        <v>1546687993</v>
      </c>
      <c r="AC35" s="17">
        <f t="shared" si="9"/>
        <v>0</v>
      </c>
      <c r="AD35" s="17">
        <f t="shared" si="10"/>
        <v>1</v>
      </c>
      <c r="AE35" s="32" t="str">
        <f t="shared" si="11"/>
        <v/>
      </c>
      <c r="AF35" s="32" t="str">
        <f t="shared" si="12"/>
        <v/>
      </c>
      <c r="AG35" s="32" t="str">
        <f t="shared" si="13"/>
        <v/>
      </c>
      <c r="AH35" s="32">
        <f t="shared" si="14"/>
        <v>30738.376823311435</v>
      </c>
      <c r="AI35" s="32">
        <f t="shared" si="15"/>
        <v>30738.376823311435</v>
      </c>
      <c r="AJ35" s="32" t="e">
        <f t="shared" si="16"/>
        <v>#DIV/0!</v>
      </c>
      <c r="AK35" s="32">
        <f t="shared" si="17"/>
        <v>0</v>
      </c>
      <c r="AL35" s="24" t="s">
        <v>1824</v>
      </c>
      <c r="AM35" s="24" t="s">
        <v>62</v>
      </c>
      <c r="AN35" s="24">
        <v>159890694</v>
      </c>
      <c r="AO35" s="24">
        <v>3675</v>
      </c>
      <c r="AP35" s="24">
        <v>1034551341</v>
      </c>
      <c r="AQ35" s="24" t="s">
        <v>1675</v>
      </c>
      <c r="AR35" s="24">
        <v>1.011111010111E+145</v>
      </c>
      <c r="AS35" s="24">
        <v>28858</v>
      </c>
      <c r="AT35" s="24">
        <v>1546848944</v>
      </c>
      <c r="AU35" s="24">
        <f t="shared" si="18"/>
        <v>0</v>
      </c>
      <c r="AV35" s="24">
        <f t="shared" si="19"/>
        <v>1</v>
      </c>
      <c r="AW35" s="24" t="str">
        <f t="shared" si="20"/>
        <v/>
      </c>
      <c r="AX35" s="24" t="str">
        <f t="shared" si="21"/>
        <v/>
      </c>
      <c r="AY35" s="24" t="str">
        <f t="shared" si="22"/>
        <v/>
      </c>
      <c r="AZ35" s="24">
        <f t="shared" si="23"/>
        <v>35849.72420126135</v>
      </c>
      <c r="BA35" s="24">
        <f t="shared" si="24"/>
        <v>43507.671836734691</v>
      </c>
      <c r="BB35" s="24">
        <f t="shared" si="25"/>
        <v>34732.186276456341</v>
      </c>
      <c r="BC35" s="24">
        <f t="shared" si="26"/>
        <v>25183</v>
      </c>
      <c r="BD35" s="31" t="s">
        <v>62</v>
      </c>
      <c r="BE35" s="31" t="s">
        <v>62</v>
      </c>
      <c r="BF35" s="31">
        <v>126279580</v>
      </c>
      <c r="BG35" s="31">
        <v>1686</v>
      </c>
      <c r="BH35" s="31">
        <v>126279580</v>
      </c>
      <c r="BI35" s="31" t="s">
        <v>1559</v>
      </c>
      <c r="BJ35" s="31">
        <v>1.01111101001111E+145</v>
      </c>
      <c r="BK35" s="31">
        <v>1687</v>
      </c>
      <c r="BL35" s="31">
        <v>1546565898</v>
      </c>
      <c r="BM35" s="31">
        <f t="shared" si="27"/>
        <v>1</v>
      </c>
      <c r="BN35" s="31">
        <f t="shared" si="28"/>
        <v>1</v>
      </c>
      <c r="BO35" s="31">
        <f t="shared" si="29"/>
        <v>1686</v>
      </c>
      <c r="BP35" s="31">
        <f t="shared" si="30"/>
        <v>126279580</v>
      </c>
      <c r="BQ35" s="31">
        <f t="shared" si="31"/>
        <v>74854.522821576757</v>
      </c>
      <c r="BR35" s="31" t="str">
        <f t="shared" si="32"/>
        <v/>
      </c>
      <c r="BS35" s="31">
        <f t="shared" si="33"/>
        <v>74898.920521945431</v>
      </c>
      <c r="BT35" s="31" t="str">
        <f t="shared" si="34"/>
        <v/>
      </c>
      <c r="BU35" s="31" t="str">
        <f t="shared" si="35"/>
        <v/>
      </c>
      <c r="BV35" s="45" t="s">
        <v>62</v>
      </c>
      <c r="BW35" s="45" t="s">
        <v>62</v>
      </c>
      <c r="BX35" s="45">
        <v>53591605</v>
      </c>
      <c r="BY35" s="45">
        <v>965</v>
      </c>
      <c r="BZ35" s="45">
        <v>53591605</v>
      </c>
      <c r="CA35" s="45" t="s">
        <v>1559</v>
      </c>
      <c r="CB35" s="45">
        <v>1.01111101001111E+145</v>
      </c>
      <c r="CC35" s="45">
        <v>965</v>
      </c>
      <c r="CD35" s="45">
        <v>1546560052</v>
      </c>
      <c r="CE35" s="45">
        <f t="shared" si="36"/>
        <v>1</v>
      </c>
      <c r="CF35" s="45">
        <f t="shared" si="37"/>
        <v>1</v>
      </c>
      <c r="CG35" s="45">
        <f t="shared" si="38"/>
        <v>965</v>
      </c>
      <c r="CH35" s="45">
        <f t="shared" si="39"/>
        <v>53591605</v>
      </c>
      <c r="CI35" s="45">
        <f t="shared" si="40"/>
        <v>55535.341968911918</v>
      </c>
      <c r="CJ35" s="45" t="str">
        <f t="shared" si="41"/>
        <v/>
      </c>
      <c r="CK35" s="45">
        <f t="shared" si="42"/>
        <v>55535.341968911918</v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62</v>
      </c>
      <c r="C36" s="10" t="s">
        <v>62</v>
      </c>
      <c r="D36" s="10">
        <v>406767631</v>
      </c>
      <c r="E36" s="10">
        <v>6513</v>
      </c>
      <c r="F36" s="10">
        <v>406767631</v>
      </c>
      <c r="G36" s="10" t="s">
        <v>1560</v>
      </c>
      <c r="H36" s="10">
        <v>1.1011101100001E+146</v>
      </c>
      <c r="I36" s="10">
        <v>6513</v>
      </c>
      <c r="J36" s="10">
        <v>1546787800</v>
      </c>
      <c r="K36" s="10">
        <f t="shared" si="0"/>
        <v>1</v>
      </c>
      <c r="L36" s="10">
        <f t="shared" si="1"/>
        <v>1</v>
      </c>
      <c r="M36" s="10">
        <f t="shared" si="2"/>
        <v>6513</v>
      </c>
      <c r="N36" s="10">
        <f t="shared" si="3"/>
        <v>406767631</v>
      </c>
      <c r="O36" s="10">
        <f t="shared" si="4"/>
        <v>62454.72608628896</v>
      </c>
      <c r="P36" s="10" t="str">
        <f t="shared" si="5"/>
        <v/>
      </c>
      <c r="Q36" s="10">
        <f t="shared" si="6"/>
        <v>62454.72608628896</v>
      </c>
      <c r="R36" s="10" t="str">
        <f t="shared" si="7"/>
        <v/>
      </c>
      <c r="S36" s="10" t="str">
        <f t="shared" si="8"/>
        <v/>
      </c>
      <c r="T36" s="17" t="s">
        <v>1682</v>
      </c>
      <c r="U36" s="17" t="s">
        <v>62</v>
      </c>
      <c r="V36" s="17">
        <v>934961189</v>
      </c>
      <c r="W36" s="17">
        <v>29822</v>
      </c>
      <c r="X36" s="17">
        <v>934961189</v>
      </c>
      <c r="Y36" s="17" t="s">
        <v>1555</v>
      </c>
      <c r="Z36" s="17">
        <v>1.1010100001001E+146</v>
      </c>
      <c r="AA36" s="17">
        <v>29823</v>
      </c>
      <c r="AB36" s="17">
        <v>1546689956</v>
      </c>
      <c r="AC36" s="17">
        <f t="shared" si="9"/>
        <v>0</v>
      </c>
      <c r="AD36" s="17">
        <f t="shared" si="10"/>
        <v>1</v>
      </c>
      <c r="AE36" s="32" t="str">
        <f t="shared" si="11"/>
        <v/>
      </c>
      <c r="AF36" s="32" t="str">
        <f t="shared" si="12"/>
        <v/>
      </c>
      <c r="AG36" s="32" t="str">
        <f t="shared" si="13"/>
        <v/>
      </c>
      <c r="AH36" s="32">
        <f t="shared" si="14"/>
        <v>31350.339972504444</v>
      </c>
      <c r="AI36" s="32">
        <f t="shared" si="15"/>
        <v>31351.39122124606</v>
      </c>
      <c r="AJ36" s="32">
        <f t="shared" si="16"/>
        <v>0</v>
      </c>
      <c r="AK36" s="32">
        <f t="shared" si="17"/>
        <v>1</v>
      </c>
      <c r="AL36" s="24" t="s">
        <v>1825</v>
      </c>
      <c r="AM36" s="24" t="s">
        <v>62</v>
      </c>
      <c r="AN36" s="24">
        <v>231982113</v>
      </c>
      <c r="AO36" s="24">
        <v>4598</v>
      </c>
      <c r="AP36" s="24">
        <v>1298929398</v>
      </c>
      <c r="AQ36" s="24" t="s">
        <v>1559</v>
      </c>
      <c r="AR36" s="24">
        <v>1.0100011101000101E+146</v>
      </c>
      <c r="AS36" s="24">
        <v>28911</v>
      </c>
      <c r="AT36" s="24">
        <v>1546861325</v>
      </c>
      <c r="AU36" s="24">
        <f t="shared" si="18"/>
        <v>0</v>
      </c>
      <c r="AV36" s="24">
        <f t="shared" si="19"/>
        <v>1</v>
      </c>
      <c r="AW36" s="24" t="str">
        <f t="shared" si="20"/>
        <v/>
      </c>
      <c r="AX36" s="24" t="str">
        <f t="shared" si="21"/>
        <v/>
      </c>
      <c r="AY36" s="24" t="str">
        <f t="shared" si="22"/>
        <v/>
      </c>
      <c r="AZ36" s="24">
        <f t="shared" si="23"/>
        <v>44928.553076683616</v>
      </c>
      <c r="BA36" s="24">
        <f t="shared" si="24"/>
        <v>50452.830143540668</v>
      </c>
      <c r="BB36" s="24">
        <f t="shared" si="25"/>
        <v>43883.81873894624</v>
      </c>
      <c r="BC36" s="24">
        <f t="shared" si="26"/>
        <v>24313</v>
      </c>
      <c r="BD36" s="31" t="s">
        <v>1480</v>
      </c>
      <c r="BE36" s="31" t="s">
        <v>62</v>
      </c>
      <c r="BF36" s="31">
        <v>926372389</v>
      </c>
      <c r="BG36" s="31">
        <v>13182</v>
      </c>
      <c r="BH36" s="31">
        <v>2021288035</v>
      </c>
      <c r="BI36" s="31" t="s">
        <v>1560</v>
      </c>
      <c r="BJ36" s="31">
        <v>1.0100011101000101E+146</v>
      </c>
      <c r="BK36" s="31">
        <v>29741</v>
      </c>
      <c r="BL36" s="31">
        <v>1546567277</v>
      </c>
      <c r="BM36" s="31">
        <f t="shared" si="27"/>
        <v>0</v>
      </c>
      <c r="BN36" s="31">
        <f t="shared" si="28"/>
        <v>1</v>
      </c>
      <c r="BO36" s="31" t="str">
        <f t="shared" si="29"/>
        <v/>
      </c>
      <c r="BP36" s="31" t="str">
        <f t="shared" si="30"/>
        <v/>
      </c>
      <c r="BQ36" s="31" t="str">
        <f t="shared" si="31"/>
        <v/>
      </c>
      <c r="BR36" s="31">
        <f t="shared" si="32"/>
        <v>67963.015197874993</v>
      </c>
      <c r="BS36" s="31">
        <f t="shared" si="33"/>
        <v>70275.556744044909</v>
      </c>
      <c r="BT36" s="31">
        <f t="shared" si="34"/>
        <v>66122.087444894016</v>
      </c>
      <c r="BU36" s="31">
        <f t="shared" si="35"/>
        <v>16559</v>
      </c>
      <c r="BV36" s="45" t="s">
        <v>62</v>
      </c>
      <c r="BW36" s="45" t="s">
        <v>62</v>
      </c>
      <c r="BX36" s="45">
        <v>21696348</v>
      </c>
      <c r="BY36" s="45">
        <v>399</v>
      </c>
      <c r="BZ36" s="45">
        <v>21696348</v>
      </c>
      <c r="CA36" s="45" t="s">
        <v>1546</v>
      </c>
      <c r="CB36" s="45">
        <v>1.0101110010001E+145</v>
      </c>
      <c r="CC36" s="45">
        <v>399</v>
      </c>
      <c r="CD36" s="45">
        <v>1546560202</v>
      </c>
      <c r="CE36" s="45">
        <f t="shared" si="36"/>
        <v>1</v>
      </c>
      <c r="CF36" s="45">
        <f t="shared" si="37"/>
        <v>1</v>
      </c>
      <c r="CG36" s="45">
        <f t="shared" si="38"/>
        <v>399</v>
      </c>
      <c r="CH36" s="45">
        <f t="shared" si="39"/>
        <v>21696348</v>
      </c>
      <c r="CI36" s="45">
        <f t="shared" si="40"/>
        <v>54376.812030075191</v>
      </c>
      <c r="CJ36" s="45" t="str">
        <f t="shared" si="41"/>
        <v/>
      </c>
      <c r="CK36" s="45">
        <f t="shared" si="42"/>
        <v>54376.812030075191</v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62</v>
      </c>
      <c r="C37" s="10" t="s">
        <v>62</v>
      </c>
      <c r="D37" s="10">
        <v>30672420</v>
      </c>
      <c r="E37" s="10">
        <v>444</v>
      </c>
      <c r="F37" s="10">
        <v>30672420</v>
      </c>
      <c r="G37" s="10" t="s">
        <v>1546</v>
      </c>
      <c r="H37" s="10">
        <v>1.0101110010001E+145</v>
      </c>
      <c r="I37" s="10">
        <v>444</v>
      </c>
      <c r="J37" s="10">
        <v>1546788375</v>
      </c>
      <c r="K37" s="10">
        <f t="shared" si="0"/>
        <v>1</v>
      </c>
      <c r="L37" s="10">
        <f t="shared" si="1"/>
        <v>1</v>
      </c>
      <c r="M37" s="10">
        <f t="shared" si="2"/>
        <v>444</v>
      </c>
      <c r="N37" s="10">
        <f t="shared" si="3"/>
        <v>30672420</v>
      </c>
      <c r="O37" s="10">
        <f t="shared" si="4"/>
        <v>69082.027027027027</v>
      </c>
      <c r="P37" s="10" t="str">
        <f t="shared" si="5"/>
        <v/>
      </c>
      <c r="Q37" s="10">
        <f t="shared" si="6"/>
        <v>69082.027027027027</v>
      </c>
      <c r="R37" s="10" t="str">
        <f t="shared" si="7"/>
        <v/>
      </c>
      <c r="S37" s="10" t="str">
        <f t="shared" si="8"/>
        <v/>
      </c>
      <c r="T37" s="17" t="s">
        <v>1683</v>
      </c>
      <c r="U37" s="17" t="s">
        <v>62</v>
      </c>
      <c r="V37" s="17">
        <v>977302525</v>
      </c>
      <c r="W37" s="17">
        <v>30438</v>
      </c>
      <c r="X37" s="17">
        <v>977302525</v>
      </c>
      <c r="Y37" s="17" t="s">
        <v>1546</v>
      </c>
      <c r="Z37" s="17">
        <v>1.0101110010001E+145</v>
      </c>
      <c r="AA37" s="17">
        <v>30439</v>
      </c>
      <c r="AB37" s="17">
        <v>1546696601</v>
      </c>
      <c r="AC37" s="17">
        <f t="shared" si="9"/>
        <v>0</v>
      </c>
      <c r="AD37" s="17">
        <f t="shared" si="10"/>
        <v>1</v>
      </c>
      <c r="AE37" s="32" t="str">
        <f t="shared" si="11"/>
        <v/>
      </c>
      <c r="AF37" s="32" t="str">
        <f t="shared" si="12"/>
        <v/>
      </c>
      <c r="AG37" s="32" t="str">
        <f t="shared" si="13"/>
        <v/>
      </c>
      <c r="AH37" s="32">
        <f t="shared" si="14"/>
        <v>32106.919576858636</v>
      </c>
      <c r="AI37" s="32">
        <f t="shared" si="15"/>
        <v>32107.974406991259</v>
      </c>
      <c r="AJ37" s="32">
        <f t="shared" si="16"/>
        <v>0</v>
      </c>
      <c r="AK37" s="32">
        <f t="shared" si="17"/>
        <v>1</v>
      </c>
      <c r="AL37" s="24" t="s">
        <v>62</v>
      </c>
      <c r="AM37" s="24" t="s">
        <v>62</v>
      </c>
      <c r="AN37" s="24">
        <v>186118325</v>
      </c>
      <c r="AO37" s="24">
        <v>3389</v>
      </c>
      <c r="AP37" s="24">
        <v>186118325</v>
      </c>
      <c r="AQ37" s="24" t="s">
        <v>1546</v>
      </c>
      <c r="AR37" s="24">
        <v>1.0101110010001E+145</v>
      </c>
      <c r="AS37" s="24">
        <v>3389</v>
      </c>
      <c r="AT37" s="24">
        <v>1546861960</v>
      </c>
      <c r="AU37" s="24">
        <f t="shared" si="18"/>
        <v>1</v>
      </c>
      <c r="AV37" s="24">
        <f t="shared" si="19"/>
        <v>1</v>
      </c>
      <c r="AW37" s="24">
        <f t="shared" si="20"/>
        <v>3389</v>
      </c>
      <c r="AX37" s="24">
        <f t="shared" si="21"/>
        <v>186118325</v>
      </c>
      <c r="AY37" s="24">
        <f t="shared" si="22"/>
        <v>54918.360873413985</v>
      </c>
      <c r="AZ37" s="24" t="str">
        <f t="shared" si="23"/>
        <v/>
      </c>
      <c r="BA37" s="24">
        <f t="shared" si="24"/>
        <v>54918.360873413985</v>
      </c>
      <c r="BB37" s="24" t="str">
        <f t="shared" si="25"/>
        <v/>
      </c>
      <c r="BC37" s="24" t="str">
        <f t="shared" si="26"/>
        <v/>
      </c>
      <c r="BD37" s="31" t="s">
        <v>1941</v>
      </c>
      <c r="BE37" s="31" t="s">
        <v>62</v>
      </c>
      <c r="BF37" s="31">
        <v>121793624</v>
      </c>
      <c r="BG37" s="31">
        <v>1617</v>
      </c>
      <c r="BH37" s="31">
        <v>1989583537</v>
      </c>
      <c r="BI37" s="31" t="s">
        <v>1546</v>
      </c>
      <c r="BJ37" s="31">
        <v>1.11001111000111E+144</v>
      </c>
      <c r="BK37" s="31">
        <v>29195</v>
      </c>
      <c r="BL37" s="31">
        <v>1546567587</v>
      </c>
      <c r="BM37" s="31">
        <f t="shared" si="27"/>
        <v>0</v>
      </c>
      <c r="BN37" s="31">
        <f t="shared" si="28"/>
        <v>1</v>
      </c>
      <c r="BO37" s="31" t="str">
        <f t="shared" si="29"/>
        <v/>
      </c>
      <c r="BP37" s="31" t="str">
        <f t="shared" si="30"/>
        <v/>
      </c>
      <c r="BQ37" s="31" t="str">
        <f t="shared" si="31"/>
        <v/>
      </c>
      <c r="BR37" s="31">
        <f t="shared" si="32"/>
        <v>68148.091693783179</v>
      </c>
      <c r="BS37" s="31">
        <f t="shared" si="33"/>
        <v>75320.732220160789</v>
      </c>
      <c r="BT37" s="31">
        <f t="shared" si="34"/>
        <v>67727.533287402999</v>
      </c>
      <c r="BU37" s="31">
        <f t="shared" si="35"/>
        <v>27578</v>
      </c>
      <c r="BV37" s="45" t="s">
        <v>62</v>
      </c>
      <c r="BW37" s="45" t="s">
        <v>62</v>
      </c>
      <c r="BX37" s="45">
        <v>12517954</v>
      </c>
      <c r="BY37" s="45">
        <v>226</v>
      </c>
      <c r="BZ37" s="45">
        <v>12517954</v>
      </c>
      <c r="CA37" s="45" t="s">
        <v>1560</v>
      </c>
      <c r="CB37" s="45">
        <v>1.1011101100001E+146</v>
      </c>
      <c r="CC37" s="45">
        <v>226</v>
      </c>
      <c r="CD37" s="45">
        <v>1546567725</v>
      </c>
      <c r="CE37" s="45">
        <f t="shared" si="36"/>
        <v>1</v>
      </c>
      <c r="CF37" s="45">
        <f t="shared" si="37"/>
        <v>1</v>
      </c>
      <c r="CG37" s="45">
        <f t="shared" si="38"/>
        <v>226</v>
      </c>
      <c r="CH37" s="45">
        <f t="shared" si="39"/>
        <v>12517954</v>
      </c>
      <c r="CI37" s="45">
        <f t="shared" si="40"/>
        <v>55389.176991150445</v>
      </c>
      <c r="CJ37" s="45" t="str">
        <f t="shared" si="41"/>
        <v/>
      </c>
      <c r="CK37" s="45">
        <f t="shared" si="42"/>
        <v>55389.176991150445</v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si="0"/>
        <v>0</v>
      </c>
      <c r="L40" s="10">
        <f t="shared" si="1"/>
        <v>0</v>
      </c>
      <c r="M40" s="10" t="str">
        <f t="shared" si="2"/>
        <v/>
      </c>
      <c r="N40" s="10" t="str">
        <f t="shared" si="3"/>
        <v/>
      </c>
      <c r="O40" s="10" t="str">
        <f t="shared" si="4"/>
        <v/>
      </c>
      <c r="P40" s="10" t="str">
        <f t="shared" si="5"/>
        <v/>
      </c>
      <c r="Q40" s="10" t="str">
        <f t="shared" si="6"/>
        <v/>
      </c>
      <c r="R40" s="10" t="str">
        <f t="shared" si="7"/>
        <v/>
      </c>
      <c r="S40" s="10" t="str">
        <f t="shared" si="8"/>
        <v/>
      </c>
      <c r="AC40" s="17">
        <f t="shared" si="9"/>
        <v>0</v>
      </c>
      <c r="AD40" s="17">
        <f t="shared" si="10"/>
        <v>0</v>
      </c>
      <c r="AE40" s="32" t="str">
        <f t="shared" si="11"/>
        <v/>
      </c>
      <c r="AF40" s="32" t="str">
        <f t="shared" si="12"/>
        <v/>
      </c>
      <c r="AG40" s="32" t="str">
        <f t="shared" si="13"/>
        <v/>
      </c>
      <c r="AH40" s="32" t="str">
        <f t="shared" si="14"/>
        <v/>
      </c>
      <c r="AI40" s="32" t="str">
        <f t="shared" si="15"/>
        <v/>
      </c>
      <c r="AJ40" s="32" t="str">
        <f t="shared" si="16"/>
        <v/>
      </c>
      <c r="AK40" s="32" t="str">
        <f t="shared" si="17"/>
        <v/>
      </c>
      <c r="AU40" s="24">
        <f t="shared" si="18"/>
        <v>0</v>
      </c>
      <c r="AV40" s="24">
        <f t="shared" si="19"/>
        <v>0</v>
      </c>
      <c r="AW40" s="24" t="str">
        <f t="shared" si="20"/>
        <v/>
      </c>
      <c r="AX40" s="24" t="str">
        <f t="shared" si="21"/>
        <v/>
      </c>
      <c r="AY40" s="24" t="str">
        <f t="shared" si="22"/>
        <v/>
      </c>
      <c r="AZ40" s="24" t="str">
        <f t="shared" si="23"/>
        <v/>
      </c>
      <c r="BA40" s="24" t="str">
        <f t="shared" si="24"/>
        <v/>
      </c>
      <c r="BB40" s="24" t="str">
        <f t="shared" si="25"/>
        <v/>
      </c>
      <c r="BC40" s="24" t="str">
        <f t="shared" si="26"/>
        <v/>
      </c>
      <c r="BM40" s="31">
        <f t="shared" si="27"/>
        <v>0</v>
      </c>
      <c r="BN40" s="31">
        <f t="shared" si="28"/>
        <v>0</v>
      </c>
      <c r="BO40" s="31" t="str">
        <f t="shared" si="29"/>
        <v/>
      </c>
      <c r="BP40" s="31" t="str">
        <f t="shared" si="30"/>
        <v/>
      </c>
      <c r="BQ40" s="31" t="str">
        <f t="shared" si="31"/>
        <v/>
      </c>
      <c r="BR40" s="31" t="str">
        <f t="shared" si="32"/>
        <v/>
      </c>
      <c r="BS40" s="31" t="str">
        <f t="shared" si="33"/>
        <v/>
      </c>
      <c r="BT40" s="31" t="str">
        <f t="shared" si="34"/>
        <v/>
      </c>
      <c r="BU40" s="31" t="str">
        <f t="shared" si="35"/>
        <v/>
      </c>
    </row>
    <row r="41" spans="2:91" x14ac:dyDescent="0.3">
      <c r="K41" s="10">
        <f t="shared" si="0"/>
        <v>0</v>
      </c>
      <c r="L41" s="10">
        <f t="shared" si="1"/>
        <v>0</v>
      </c>
      <c r="M41" s="10" t="str">
        <f t="shared" si="2"/>
        <v/>
      </c>
      <c r="N41" s="10" t="str">
        <f t="shared" si="3"/>
        <v/>
      </c>
      <c r="O41" s="10" t="str">
        <f t="shared" si="4"/>
        <v/>
      </c>
      <c r="P41" s="10" t="str">
        <f t="shared" si="5"/>
        <v/>
      </c>
      <c r="Q41" s="10" t="str">
        <f t="shared" si="6"/>
        <v/>
      </c>
      <c r="R41" s="10" t="str">
        <f t="shared" si="7"/>
        <v/>
      </c>
      <c r="S41" s="10" t="str">
        <f t="shared" si="8"/>
        <v/>
      </c>
      <c r="AC41" s="17">
        <f t="shared" si="9"/>
        <v>0</v>
      </c>
      <c r="AD41" s="17">
        <f t="shared" si="10"/>
        <v>0</v>
      </c>
      <c r="AE41" s="32" t="str">
        <f t="shared" si="11"/>
        <v/>
      </c>
      <c r="AF41" s="32" t="str">
        <f t="shared" si="12"/>
        <v/>
      </c>
      <c r="AG41" s="32" t="str">
        <f t="shared" si="13"/>
        <v/>
      </c>
      <c r="AH41" s="32" t="str">
        <f t="shared" si="14"/>
        <v/>
      </c>
      <c r="AI41" s="32" t="str">
        <f t="shared" si="15"/>
        <v/>
      </c>
      <c r="AJ41" s="32" t="str">
        <f t="shared" si="16"/>
        <v/>
      </c>
      <c r="AK41" s="32" t="str">
        <f t="shared" si="17"/>
        <v/>
      </c>
      <c r="AU41" s="24">
        <f t="shared" si="18"/>
        <v>0</v>
      </c>
      <c r="AV41" s="24">
        <f t="shared" si="19"/>
        <v>0</v>
      </c>
      <c r="AW41" s="24" t="str">
        <f t="shared" si="20"/>
        <v/>
      </c>
      <c r="AX41" s="24" t="str">
        <f t="shared" si="21"/>
        <v/>
      </c>
      <c r="AY41" s="24" t="str">
        <f t="shared" si="22"/>
        <v/>
      </c>
      <c r="AZ41" s="24" t="str">
        <f t="shared" si="23"/>
        <v/>
      </c>
      <c r="BA41" s="24" t="str">
        <f t="shared" si="24"/>
        <v/>
      </c>
      <c r="BB41" s="24" t="str">
        <f t="shared" si="25"/>
        <v/>
      </c>
      <c r="BC41" s="24" t="str">
        <f t="shared" si="26"/>
        <v/>
      </c>
      <c r="BM41" s="31">
        <f t="shared" si="27"/>
        <v>0</v>
      </c>
      <c r="BN41" s="31">
        <f t="shared" si="28"/>
        <v>0</v>
      </c>
      <c r="BO41" s="31" t="str">
        <f t="shared" si="29"/>
        <v/>
      </c>
      <c r="BP41" s="31" t="str">
        <f t="shared" si="30"/>
        <v/>
      </c>
      <c r="BQ41" s="31" t="str">
        <f t="shared" si="31"/>
        <v/>
      </c>
      <c r="BR41" s="31" t="str">
        <f t="shared" si="32"/>
        <v/>
      </c>
      <c r="BS41" s="31" t="str">
        <f t="shared" si="33"/>
        <v/>
      </c>
      <c r="BT41" s="31" t="str">
        <f t="shared" si="34"/>
        <v/>
      </c>
      <c r="BU41" s="31" t="str">
        <f t="shared" si="35"/>
        <v/>
      </c>
    </row>
    <row r="42" spans="2:91" x14ac:dyDescent="0.3">
      <c r="K42" s="10">
        <f t="shared" si="0"/>
        <v>0</v>
      </c>
      <c r="L42" s="10">
        <f t="shared" si="1"/>
        <v>0</v>
      </c>
      <c r="M42" s="10" t="str">
        <f t="shared" si="2"/>
        <v/>
      </c>
      <c r="N42" s="10" t="str">
        <f t="shared" si="3"/>
        <v/>
      </c>
      <c r="O42" s="10" t="str">
        <f t="shared" si="4"/>
        <v/>
      </c>
      <c r="P42" s="10" t="str">
        <f t="shared" si="5"/>
        <v/>
      </c>
      <c r="Q42" s="10" t="str">
        <f t="shared" si="6"/>
        <v/>
      </c>
      <c r="R42" s="10" t="str">
        <f t="shared" si="7"/>
        <v/>
      </c>
      <c r="S42" s="10" t="str">
        <f t="shared" si="8"/>
        <v/>
      </c>
      <c r="AC42" s="17">
        <f t="shared" si="9"/>
        <v>0</v>
      </c>
      <c r="AD42" s="17">
        <f t="shared" si="10"/>
        <v>0</v>
      </c>
      <c r="AE42" s="32" t="str">
        <f t="shared" si="11"/>
        <v/>
      </c>
      <c r="AF42" s="32" t="str">
        <f t="shared" si="12"/>
        <v/>
      </c>
      <c r="AG42" s="32" t="str">
        <f t="shared" si="13"/>
        <v/>
      </c>
      <c r="AH42" s="32" t="str">
        <f t="shared" si="14"/>
        <v/>
      </c>
      <c r="AI42" s="32" t="str">
        <f t="shared" si="15"/>
        <v/>
      </c>
      <c r="AJ42" s="32" t="str">
        <f t="shared" si="16"/>
        <v/>
      </c>
      <c r="AK42" s="32" t="str">
        <f t="shared" si="17"/>
        <v/>
      </c>
      <c r="AU42" s="24">
        <f t="shared" si="18"/>
        <v>0</v>
      </c>
      <c r="AV42" s="24">
        <f t="shared" si="19"/>
        <v>0</v>
      </c>
      <c r="AW42" s="24" t="str">
        <f t="shared" si="20"/>
        <v/>
      </c>
      <c r="AX42" s="24" t="str">
        <f t="shared" si="21"/>
        <v/>
      </c>
      <c r="AY42" s="24" t="str">
        <f t="shared" si="22"/>
        <v/>
      </c>
      <c r="AZ42" s="24" t="str">
        <f t="shared" si="23"/>
        <v/>
      </c>
      <c r="BA42" s="24" t="str">
        <f t="shared" si="24"/>
        <v/>
      </c>
      <c r="BB42" s="24" t="str">
        <f t="shared" si="25"/>
        <v/>
      </c>
      <c r="BC42" s="24" t="str">
        <f t="shared" si="26"/>
        <v/>
      </c>
      <c r="BM42" s="31">
        <f t="shared" si="27"/>
        <v>0</v>
      </c>
      <c r="BN42" s="31">
        <f t="shared" si="28"/>
        <v>0</v>
      </c>
      <c r="BO42" s="31" t="str">
        <f t="shared" si="29"/>
        <v/>
      </c>
      <c r="BP42" s="31" t="str">
        <f t="shared" si="30"/>
        <v/>
      </c>
      <c r="BQ42" s="31" t="str">
        <f t="shared" si="31"/>
        <v/>
      </c>
      <c r="BR42" s="31" t="str">
        <f t="shared" si="32"/>
        <v/>
      </c>
      <c r="BS42" s="31" t="str">
        <f t="shared" si="33"/>
        <v/>
      </c>
      <c r="BT42" s="31" t="str">
        <f t="shared" si="34"/>
        <v/>
      </c>
      <c r="BU42" s="31" t="str">
        <f t="shared" si="35"/>
        <v/>
      </c>
    </row>
    <row r="43" spans="2:91" x14ac:dyDescent="0.3">
      <c r="K43" s="10">
        <f t="shared" si="0"/>
        <v>0</v>
      </c>
      <c r="L43" s="10">
        <f t="shared" si="1"/>
        <v>0</v>
      </c>
      <c r="M43" s="10" t="str">
        <f t="shared" si="2"/>
        <v/>
      </c>
      <c r="N43" s="10" t="str">
        <f t="shared" si="3"/>
        <v/>
      </c>
      <c r="O43" s="10" t="str">
        <f t="shared" si="4"/>
        <v/>
      </c>
      <c r="P43" s="10" t="str">
        <f t="shared" si="5"/>
        <v/>
      </c>
      <c r="Q43" s="10" t="str">
        <f t="shared" si="6"/>
        <v/>
      </c>
      <c r="R43" s="10" t="str">
        <f t="shared" si="7"/>
        <v/>
      </c>
      <c r="S43" s="10" t="str">
        <f t="shared" si="8"/>
        <v/>
      </c>
      <c r="AC43" s="17">
        <f t="shared" si="9"/>
        <v>0</v>
      </c>
      <c r="AD43" s="17">
        <f t="shared" si="10"/>
        <v>0</v>
      </c>
      <c r="AE43" s="32" t="str">
        <f t="shared" si="11"/>
        <v/>
      </c>
      <c r="AF43" s="32" t="str">
        <f t="shared" si="12"/>
        <v/>
      </c>
      <c r="AG43" s="32" t="str">
        <f t="shared" si="13"/>
        <v/>
      </c>
      <c r="AH43" s="32" t="str">
        <f t="shared" si="14"/>
        <v/>
      </c>
      <c r="AI43" s="32" t="str">
        <f t="shared" si="15"/>
        <v/>
      </c>
      <c r="AJ43" s="32" t="str">
        <f t="shared" si="16"/>
        <v/>
      </c>
      <c r="AK43" s="32" t="str">
        <f t="shared" si="17"/>
        <v/>
      </c>
      <c r="AU43" s="24">
        <f t="shared" si="18"/>
        <v>0</v>
      </c>
      <c r="AV43" s="24">
        <f t="shared" si="19"/>
        <v>0</v>
      </c>
      <c r="AW43" s="24" t="str">
        <f t="shared" si="20"/>
        <v/>
      </c>
      <c r="AX43" s="24" t="str">
        <f t="shared" si="21"/>
        <v/>
      </c>
      <c r="AY43" s="24" t="str">
        <f t="shared" si="22"/>
        <v/>
      </c>
      <c r="AZ43" s="24" t="str">
        <f t="shared" si="23"/>
        <v/>
      </c>
      <c r="BA43" s="24" t="str">
        <f t="shared" si="24"/>
        <v/>
      </c>
      <c r="BB43" s="24" t="str">
        <f t="shared" si="25"/>
        <v/>
      </c>
      <c r="BC43" s="24" t="str">
        <f t="shared" si="26"/>
        <v/>
      </c>
      <c r="BM43" s="31">
        <f t="shared" si="27"/>
        <v>0</v>
      </c>
      <c r="BN43" s="31">
        <f t="shared" si="28"/>
        <v>0</v>
      </c>
      <c r="BO43" s="31" t="str">
        <f t="shared" si="29"/>
        <v/>
      </c>
      <c r="BP43" s="31" t="str">
        <f t="shared" si="30"/>
        <v/>
      </c>
      <c r="BQ43" s="31" t="str">
        <f t="shared" si="31"/>
        <v/>
      </c>
      <c r="BR43" s="31" t="str">
        <f t="shared" si="32"/>
        <v/>
      </c>
      <c r="BS43" s="31" t="str">
        <f t="shared" si="33"/>
        <v/>
      </c>
      <c r="BT43" s="31" t="str">
        <f t="shared" si="34"/>
        <v/>
      </c>
      <c r="BU43" s="31" t="str">
        <f t="shared" si="35"/>
        <v/>
      </c>
    </row>
    <row r="44" spans="2:91" x14ac:dyDescent="0.3">
      <c r="K44" s="10">
        <f t="shared" si="0"/>
        <v>0</v>
      </c>
      <c r="L44" s="10">
        <f t="shared" si="1"/>
        <v>0</v>
      </c>
      <c r="M44" s="10" t="str">
        <f t="shared" si="2"/>
        <v/>
      </c>
      <c r="N44" s="10" t="str">
        <f t="shared" si="3"/>
        <v/>
      </c>
      <c r="O44" s="10" t="str">
        <f t="shared" si="4"/>
        <v/>
      </c>
      <c r="P44" s="10" t="str">
        <f t="shared" si="5"/>
        <v/>
      </c>
      <c r="Q44" s="10" t="str">
        <f t="shared" si="6"/>
        <v/>
      </c>
      <c r="R44" s="10" t="str">
        <f t="shared" si="7"/>
        <v/>
      </c>
      <c r="S44" s="10" t="str">
        <f t="shared" si="8"/>
        <v/>
      </c>
      <c r="AC44" s="17">
        <f t="shared" si="9"/>
        <v>0</v>
      </c>
      <c r="AD44" s="17">
        <f t="shared" si="10"/>
        <v>0</v>
      </c>
      <c r="AE44" s="32" t="str">
        <f t="shared" si="11"/>
        <v/>
      </c>
      <c r="AF44" s="32" t="str">
        <f t="shared" si="12"/>
        <v/>
      </c>
      <c r="AG44" s="32" t="str">
        <f t="shared" si="13"/>
        <v/>
      </c>
      <c r="AH44" s="32" t="str">
        <f t="shared" si="14"/>
        <v/>
      </c>
      <c r="AI44" s="32" t="str">
        <f t="shared" si="15"/>
        <v/>
      </c>
      <c r="AJ44" s="32" t="str">
        <f t="shared" si="16"/>
        <v/>
      </c>
      <c r="AK44" s="32" t="str">
        <f t="shared" si="17"/>
        <v/>
      </c>
      <c r="AU44" s="24">
        <f t="shared" si="18"/>
        <v>0</v>
      </c>
      <c r="AV44" s="24">
        <f t="shared" si="19"/>
        <v>0</v>
      </c>
      <c r="AW44" s="24" t="str">
        <f t="shared" si="20"/>
        <v/>
      </c>
      <c r="AX44" s="24" t="str">
        <f t="shared" si="21"/>
        <v/>
      </c>
      <c r="AY44" s="24" t="str">
        <f t="shared" si="22"/>
        <v/>
      </c>
      <c r="AZ44" s="24" t="str">
        <f t="shared" si="23"/>
        <v/>
      </c>
      <c r="BA44" s="24" t="str">
        <f t="shared" si="24"/>
        <v/>
      </c>
      <c r="BB44" s="24" t="str">
        <f t="shared" si="25"/>
        <v/>
      </c>
      <c r="BC44" s="24" t="str">
        <f t="shared" si="26"/>
        <v/>
      </c>
      <c r="BM44" s="31">
        <f t="shared" si="27"/>
        <v>0</v>
      </c>
      <c r="BN44" s="31">
        <f t="shared" si="28"/>
        <v>0</v>
      </c>
      <c r="BO44" s="31" t="str">
        <f t="shared" si="29"/>
        <v/>
      </c>
      <c r="BP44" s="31" t="str">
        <f t="shared" si="30"/>
        <v/>
      </c>
      <c r="BQ44" s="31" t="str">
        <f t="shared" si="31"/>
        <v/>
      </c>
      <c r="BR44" s="31" t="str">
        <f t="shared" si="32"/>
        <v/>
      </c>
      <c r="BS44" s="31" t="str">
        <f t="shared" si="33"/>
        <v/>
      </c>
      <c r="BT44" s="31" t="str">
        <f t="shared" si="34"/>
        <v/>
      </c>
      <c r="BU44" s="31" t="str">
        <f t="shared" si="35"/>
        <v/>
      </c>
    </row>
    <row r="45" spans="2:91" x14ac:dyDescent="0.3">
      <c r="K45" s="10">
        <f t="shared" si="0"/>
        <v>0</v>
      </c>
      <c r="L45" s="10">
        <f t="shared" si="1"/>
        <v>0</v>
      </c>
      <c r="M45" s="10" t="str">
        <f t="shared" si="2"/>
        <v/>
      </c>
      <c r="N45" s="10" t="str">
        <f t="shared" si="3"/>
        <v/>
      </c>
      <c r="O45" s="10" t="str">
        <f t="shared" si="4"/>
        <v/>
      </c>
      <c r="P45" s="10" t="str">
        <f t="shared" si="5"/>
        <v/>
      </c>
      <c r="Q45" s="10" t="str">
        <f t="shared" si="6"/>
        <v/>
      </c>
      <c r="R45" s="10" t="str">
        <f t="shared" si="7"/>
        <v/>
      </c>
      <c r="S45" s="10" t="str">
        <f t="shared" si="8"/>
        <v/>
      </c>
      <c r="AC45" s="17">
        <f t="shared" si="9"/>
        <v>0</v>
      </c>
      <c r="AD45" s="17">
        <f t="shared" si="10"/>
        <v>0</v>
      </c>
      <c r="AE45" s="32" t="str">
        <f t="shared" si="11"/>
        <v/>
      </c>
      <c r="AF45" s="32" t="str">
        <f t="shared" si="12"/>
        <v/>
      </c>
      <c r="AG45" s="32" t="str">
        <f t="shared" si="13"/>
        <v/>
      </c>
      <c r="AH45" s="32" t="str">
        <f t="shared" si="14"/>
        <v/>
      </c>
      <c r="AI45" s="32" t="str">
        <f t="shared" si="15"/>
        <v/>
      </c>
      <c r="AJ45" s="32" t="str">
        <f t="shared" si="16"/>
        <v/>
      </c>
      <c r="AK45" s="32" t="str">
        <f t="shared" si="17"/>
        <v/>
      </c>
      <c r="AU45" s="24">
        <f t="shared" si="18"/>
        <v>0</v>
      </c>
      <c r="AV45" s="24">
        <f t="shared" si="19"/>
        <v>0</v>
      </c>
      <c r="AW45" s="24" t="str">
        <f t="shared" si="20"/>
        <v/>
      </c>
      <c r="AX45" s="24" t="str">
        <f t="shared" si="21"/>
        <v/>
      </c>
      <c r="AY45" s="24" t="str">
        <f t="shared" si="22"/>
        <v/>
      </c>
      <c r="AZ45" s="24" t="str">
        <f t="shared" si="23"/>
        <v/>
      </c>
      <c r="BA45" s="24" t="str">
        <f t="shared" si="24"/>
        <v/>
      </c>
      <c r="BB45" s="24" t="str">
        <f t="shared" si="25"/>
        <v/>
      </c>
      <c r="BC45" s="24" t="str">
        <f t="shared" si="26"/>
        <v/>
      </c>
      <c r="BM45" s="31">
        <f t="shared" si="27"/>
        <v>0</v>
      </c>
      <c r="BN45" s="31">
        <f t="shared" si="28"/>
        <v>0</v>
      </c>
      <c r="BO45" s="31" t="str">
        <f t="shared" si="29"/>
        <v/>
      </c>
      <c r="BP45" s="31" t="str">
        <f t="shared" si="30"/>
        <v/>
      </c>
      <c r="BQ45" s="31" t="str">
        <f t="shared" si="31"/>
        <v/>
      </c>
      <c r="BR45" s="31" t="str">
        <f t="shared" si="32"/>
        <v/>
      </c>
      <c r="BS45" s="31" t="str">
        <f t="shared" si="33"/>
        <v/>
      </c>
      <c r="BT45" s="31" t="str">
        <f t="shared" si="34"/>
        <v/>
      </c>
      <c r="BU45" s="31" t="str">
        <f t="shared" si="35"/>
        <v/>
      </c>
    </row>
    <row r="46" spans="2:91" x14ac:dyDescent="0.3">
      <c r="K46" s="10">
        <f t="shared" si="0"/>
        <v>0</v>
      </c>
      <c r="L46" s="10">
        <f t="shared" si="1"/>
        <v>0</v>
      </c>
      <c r="M46" s="10" t="str">
        <f t="shared" si="2"/>
        <v/>
      </c>
      <c r="N46" s="10" t="str">
        <f t="shared" si="3"/>
        <v/>
      </c>
      <c r="O46" s="10" t="str">
        <f t="shared" si="4"/>
        <v/>
      </c>
      <c r="P46" s="10" t="str">
        <f t="shared" si="5"/>
        <v/>
      </c>
      <c r="Q46" s="10" t="str">
        <f t="shared" si="6"/>
        <v/>
      </c>
      <c r="R46" s="10" t="str">
        <f t="shared" si="7"/>
        <v/>
      </c>
      <c r="S46" s="10" t="str">
        <f t="shared" si="8"/>
        <v/>
      </c>
      <c r="AC46" s="17">
        <f t="shared" si="9"/>
        <v>0</v>
      </c>
      <c r="AD46" s="17">
        <f t="shared" si="10"/>
        <v>0</v>
      </c>
      <c r="AE46" s="32" t="str">
        <f t="shared" si="11"/>
        <v/>
      </c>
      <c r="AF46" s="32" t="str">
        <f t="shared" si="12"/>
        <v/>
      </c>
      <c r="AG46" s="32" t="str">
        <f t="shared" si="13"/>
        <v/>
      </c>
      <c r="AH46" s="32" t="str">
        <f t="shared" si="14"/>
        <v/>
      </c>
      <c r="AI46" s="32" t="str">
        <f t="shared" si="15"/>
        <v/>
      </c>
      <c r="AJ46" s="32" t="str">
        <f t="shared" si="16"/>
        <v/>
      </c>
      <c r="AK46" s="32" t="str">
        <f t="shared" si="17"/>
        <v/>
      </c>
      <c r="AU46" s="24">
        <f t="shared" si="18"/>
        <v>0</v>
      </c>
      <c r="AV46" s="24">
        <f t="shared" si="19"/>
        <v>0</v>
      </c>
      <c r="AW46" s="24" t="str">
        <f t="shared" si="20"/>
        <v/>
      </c>
      <c r="AX46" s="24" t="str">
        <f t="shared" si="21"/>
        <v/>
      </c>
      <c r="AY46" s="24" t="str">
        <f t="shared" si="22"/>
        <v/>
      </c>
      <c r="AZ46" s="24" t="str">
        <f t="shared" si="23"/>
        <v/>
      </c>
      <c r="BA46" s="24" t="str">
        <f t="shared" si="24"/>
        <v/>
      </c>
      <c r="BB46" s="24" t="str">
        <f t="shared" si="25"/>
        <v/>
      </c>
      <c r="BC46" s="24" t="str">
        <f t="shared" si="26"/>
        <v/>
      </c>
      <c r="BM46" s="31">
        <f t="shared" si="27"/>
        <v>0</v>
      </c>
      <c r="BN46" s="31">
        <f t="shared" si="28"/>
        <v>0</v>
      </c>
      <c r="BO46" s="31" t="str">
        <f t="shared" si="29"/>
        <v/>
      </c>
      <c r="BP46" s="31" t="str">
        <f t="shared" si="30"/>
        <v/>
      </c>
      <c r="BQ46" s="31" t="str">
        <f t="shared" si="31"/>
        <v/>
      </c>
      <c r="BR46" s="31" t="str">
        <f t="shared" si="32"/>
        <v/>
      </c>
      <c r="BS46" s="31" t="str">
        <f t="shared" si="33"/>
        <v/>
      </c>
      <c r="BT46" s="31" t="str">
        <f t="shared" si="34"/>
        <v/>
      </c>
      <c r="BU46" s="31" t="str">
        <f t="shared" si="35"/>
        <v/>
      </c>
    </row>
    <row r="47" spans="2:91" x14ac:dyDescent="0.3">
      <c r="K47" s="10">
        <f t="shared" si="0"/>
        <v>0</v>
      </c>
      <c r="L47" s="10">
        <f t="shared" si="1"/>
        <v>0</v>
      </c>
      <c r="M47" s="10" t="str">
        <f t="shared" si="2"/>
        <v/>
      </c>
      <c r="N47" s="10" t="str">
        <f t="shared" si="3"/>
        <v/>
      </c>
      <c r="O47" s="10" t="str">
        <f t="shared" si="4"/>
        <v/>
      </c>
      <c r="P47" s="10" t="str">
        <f t="shared" si="5"/>
        <v/>
      </c>
      <c r="Q47" s="10" t="str">
        <f t="shared" si="6"/>
        <v/>
      </c>
      <c r="R47" s="10" t="str">
        <f t="shared" si="7"/>
        <v/>
      </c>
      <c r="S47" s="10" t="str">
        <f t="shared" si="8"/>
        <v/>
      </c>
      <c r="AC47" s="17">
        <f t="shared" si="9"/>
        <v>0</v>
      </c>
      <c r="AD47" s="17">
        <f t="shared" si="10"/>
        <v>0</v>
      </c>
      <c r="AE47" s="32" t="str">
        <f t="shared" si="11"/>
        <v/>
      </c>
      <c r="AF47" s="32" t="str">
        <f t="shared" si="12"/>
        <v/>
      </c>
      <c r="AG47" s="32" t="str">
        <f t="shared" si="13"/>
        <v/>
      </c>
      <c r="AH47" s="32" t="str">
        <f t="shared" si="14"/>
        <v/>
      </c>
      <c r="AI47" s="32" t="str">
        <f t="shared" si="15"/>
        <v/>
      </c>
      <c r="AJ47" s="32" t="str">
        <f t="shared" si="16"/>
        <v/>
      </c>
      <c r="AK47" s="32" t="str">
        <f t="shared" si="17"/>
        <v/>
      </c>
      <c r="AU47" s="24">
        <f t="shared" si="18"/>
        <v>0</v>
      </c>
      <c r="AV47" s="24">
        <f t="shared" si="19"/>
        <v>0</v>
      </c>
      <c r="AW47" s="24" t="str">
        <f t="shared" si="20"/>
        <v/>
      </c>
      <c r="AX47" s="24" t="str">
        <f t="shared" si="21"/>
        <v/>
      </c>
      <c r="AY47" s="24" t="str">
        <f t="shared" si="22"/>
        <v/>
      </c>
      <c r="AZ47" s="24" t="str">
        <f t="shared" si="23"/>
        <v/>
      </c>
      <c r="BA47" s="24" t="str">
        <f t="shared" si="24"/>
        <v/>
      </c>
      <c r="BB47" s="24" t="str">
        <f t="shared" si="25"/>
        <v/>
      </c>
      <c r="BC47" s="24" t="str">
        <f t="shared" si="26"/>
        <v/>
      </c>
      <c r="BM47" s="31">
        <f t="shared" si="27"/>
        <v>0</v>
      </c>
      <c r="BN47" s="31">
        <f t="shared" si="28"/>
        <v>0</v>
      </c>
      <c r="BO47" s="31" t="str">
        <f t="shared" si="29"/>
        <v/>
      </c>
      <c r="BP47" s="31" t="str">
        <f t="shared" si="30"/>
        <v/>
      </c>
      <c r="BQ47" s="31" t="str">
        <f t="shared" si="31"/>
        <v/>
      </c>
      <c r="BR47" s="31" t="str">
        <f t="shared" si="32"/>
        <v/>
      </c>
      <c r="BS47" s="31" t="str">
        <f t="shared" si="33"/>
        <v/>
      </c>
      <c r="BT47" s="31" t="str">
        <f t="shared" si="34"/>
        <v/>
      </c>
      <c r="BU47" s="31" t="str">
        <f t="shared" si="35"/>
        <v/>
      </c>
    </row>
    <row r="48" spans="2:91" x14ac:dyDescent="0.3">
      <c r="K48" s="10">
        <f t="shared" si="0"/>
        <v>0</v>
      </c>
      <c r="L48" s="10">
        <f t="shared" si="1"/>
        <v>0</v>
      </c>
      <c r="M48" s="10" t="str">
        <f t="shared" si="2"/>
        <v/>
      </c>
      <c r="N48" s="10" t="str">
        <f t="shared" si="3"/>
        <v/>
      </c>
      <c r="O48" s="10" t="str">
        <f t="shared" si="4"/>
        <v/>
      </c>
      <c r="P48" s="10" t="str">
        <f t="shared" si="5"/>
        <v/>
      </c>
      <c r="Q48" s="10" t="str">
        <f t="shared" si="6"/>
        <v/>
      </c>
      <c r="R48" s="10" t="str">
        <f t="shared" si="7"/>
        <v/>
      </c>
      <c r="S48" s="10" t="str">
        <f t="shared" si="8"/>
        <v/>
      </c>
      <c r="AC48" s="17">
        <f t="shared" si="9"/>
        <v>0</v>
      </c>
      <c r="AD48" s="17">
        <f t="shared" si="10"/>
        <v>0</v>
      </c>
      <c r="AE48" s="32" t="str">
        <f t="shared" si="11"/>
        <v/>
      </c>
      <c r="AF48" s="32" t="str">
        <f t="shared" si="12"/>
        <v/>
      </c>
      <c r="AG48" s="32" t="str">
        <f t="shared" si="13"/>
        <v/>
      </c>
      <c r="AH48" s="32" t="str">
        <f t="shared" si="14"/>
        <v/>
      </c>
      <c r="AI48" s="32" t="str">
        <f t="shared" si="15"/>
        <v/>
      </c>
      <c r="AJ48" s="32" t="str">
        <f t="shared" si="16"/>
        <v/>
      </c>
      <c r="AK48" s="32" t="str">
        <f t="shared" si="17"/>
        <v/>
      </c>
      <c r="AU48" s="24">
        <f t="shared" si="18"/>
        <v>0</v>
      </c>
      <c r="AV48" s="24">
        <f t="shared" si="19"/>
        <v>0</v>
      </c>
      <c r="AW48" s="24" t="str">
        <f t="shared" si="20"/>
        <v/>
      </c>
      <c r="AX48" s="24" t="str">
        <f t="shared" si="21"/>
        <v/>
      </c>
      <c r="AY48" s="24" t="str">
        <f t="shared" si="22"/>
        <v/>
      </c>
      <c r="AZ48" s="24" t="str">
        <f t="shared" si="23"/>
        <v/>
      </c>
      <c r="BA48" s="24" t="str">
        <f t="shared" si="24"/>
        <v/>
      </c>
      <c r="BB48" s="24" t="str">
        <f t="shared" si="25"/>
        <v/>
      </c>
      <c r="BC48" s="24" t="str">
        <f t="shared" si="26"/>
        <v/>
      </c>
      <c r="BM48" s="31">
        <f t="shared" si="27"/>
        <v>0</v>
      </c>
      <c r="BN48" s="31">
        <f t="shared" si="28"/>
        <v>0</v>
      </c>
      <c r="BO48" s="31" t="str">
        <f t="shared" si="29"/>
        <v/>
      </c>
      <c r="BP48" s="31" t="str">
        <f t="shared" si="30"/>
        <v/>
      </c>
      <c r="BQ48" s="31" t="str">
        <f t="shared" si="31"/>
        <v/>
      </c>
      <c r="BR48" s="31" t="str">
        <f t="shared" si="32"/>
        <v/>
      </c>
      <c r="BS48" s="31" t="str">
        <f t="shared" si="33"/>
        <v/>
      </c>
      <c r="BT48" s="31" t="str">
        <f t="shared" si="34"/>
        <v/>
      </c>
      <c r="BU48" s="31" t="str">
        <f t="shared" si="35"/>
        <v/>
      </c>
    </row>
    <row r="49" spans="11:73" x14ac:dyDescent="0.3">
      <c r="K49" s="10">
        <f t="shared" si="0"/>
        <v>0</v>
      </c>
      <c r="L49" s="10">
        <f t="shared" si="1"/>
        <v>0</v>
      </c>
      <c r="M49" s="10" t="str">
        <f t="shared" si="2"/>
        <v/>
      </c>
      <c r="N49" s="10" t="str">
        <f t="shared" si="3"/>
        <v/>
      </c>
      <c r="O49" s="10" t="str">
        <f t="shared" si="4"/>
        <v/>
      </c>
      <c r="P49" s="10" t="str">
        <f t="shared" si="5"/>
        <v/>
      </c>
      <c r="Q49" s="10" t="str">
        <f t="shared" si="6"/>
        <v/>
      </c>
      <c r="R49" s="10" t="str">
        <f t="shared" si="7"/>
        <v/>
      </c>
      <c r="S49" s="10" t="str">
        <f t="shared" si="8"/>
        <v/>
      </c>
      <c r="AC49" s="17">
        <f t="shared" si="9"/>
        <v>0</v>
      </c>
      <c r="AD49" s="17">
        <f t="shared" si="10"/>
        <v>0</v>
      </c>
      <c r="AE49" s="32" t="str">
        <f t="shared" si="11"/>
        <v/>
      </c>
      <c r="AF49" s="32" t="str">
        <f t="shared" si="12"/>
        <v/>
      </c>
      <c r="AG49" s="32" t="str">
        <f t="shared" si="13"/>
        <v/>
      </c>
      <c r="AH49" s="32" t="str">
        <f t="shared" si="14"/>
        <v/>
      </c>
      <c r="AI49" s="32" t="str">
        <f t="shared" si="15"/>
        <v/>
      </c>
      <c r="AJ49" s="32" t="str">
        <f t="shared" si="16"/>
        <v/>
      </c>
      <c r="AK49" s="32" t="str">
        <f t="shared" si="17"/>
        <v/>
      </c>
      <c r="AU49" s="24">
        <f t="shared" si="18"/>
        <v>0</v>
      </c>
      <c r="AV49" s="24">
        <f t="shared" si="19"/>
        <v>0</v>
      </c>
      <c r="AW49" s="24" t="str">
        <f t="shared" si="20"/>
        <v/>
      </c>
      <c r="AX49" s="24" t="str">
        <f t="shared" si="21"/>
        <v/>
      </c>
      <c r="AY49" s="24" t="str">
        <f t="shared" si="22"/>
        <v/>
      </c>
      <c r="AZ49" s="24" t="str">
        <f t="shared" si="23"/>
        <v/>
      </c>
      <c r="BA49" s="24" t="str">
        <f t="shared" si="24"/>
        <v/>
      </c>
      <c r="BB49" s="24" t="str">
        <f t="shared" si="25"/>
        <v/>
      </c>
      <c r="BC49" s="24" t="str">
        <f t="shared" si="26"/>
        <v/>
      </c>
      <c r="BM49" s="31">
        <f t="shared" si="27"/>
        <v>0</v>
      </c>
      <c r="BN49" s="31">
        <f t="shared" si="28"/>
        <v>0</v>
      </c>
      <c r="BO49" s="31" t="str">
        <f t="shared" si="29"/>
        <v/>
      </c>
      <c r="BP49" s="31" t="str">
        <f t="shared" si="30"/>
        <v/>
      </c>
      <c r="BQ49" s="31" t="str">
        <f t="shared" si="31"/>
        <v/>
      </c>
      <c r="BR49" s="31" t="str">
        <f t="shared" si="32"/>
        <v/>
      </c>
      <c r="BS49" s="31" t="str">
        <f t="shared" si="33"/>
        <v/>
      </c>
      <c r="BT49" s="31" t="str">
        <f t="shared" si="34"/>
        <v/>
      </c>
      <c r="BU49" s="31" t="str">
        <f t="shared" si="35"/>
        <v/>
      </c>
    </row>
    <row r="50" spans="11:73" x14ac:dyDescent="0.3">
      <c r="K50" s="10">
        <f t="shared" si="0"/>
        <v>0</v>
      </c>
      <c r="L50" s="10">
        <f t="shared" si="1"/>
        <v>0</v>
      </c>
      <c r="M50" s="10" t="str">
        <f t="shared" si="2"/>
        <v/>
      </c>
      <c r="N50" s="10" t="str">
        <f t="shared" si="3"/>
        <v/>
      </c>
      <c r="O50" s="10" t="str">
        <f t="shared" si="4"/>
        <v/>
      </c>
      <c r="P50" s="10" t="str">
        <f t="shared" si="5"/>
        <v/>
      </c>
      <c r="Q50" s="10" t="str">
        <f t="shared" si="6"/>
        <v/>
      </c>
      <c r="R50" s="10" t="str">
        <f t="shared" si="7"/>
        <v/>
      </c>
      <c r="S50" s="10" t="str">
        <f t="shared" si="8"/>
        <v/>
      </c>
      <c r="AC50" s="17">
        <f t="shared" si="9"/>
        <v>0</v>
      </c>
      <c r="AD50" s="17">
        <f t="shared" si="10"/>
        <v>0</v>
      </c>
      <c r="AE50" s="32" t="str">
        <f t="shared" si="11"/>
        <v/>
      </c>
      <c r="AF50" s="32" t="str">
        <f t="shared" si="12"/>
        <v/>
      </c>
      <c r="AG50" s="32" t="str">
        <f t="shared" si="13"/>
        <v/>
      </c>
      <c r="AH50" s="32" t="str">
        <f t="shared" si="14"/>
        <v/>
      </c>
      <c r="AI50" s="32" t="str">
        <f t="shared" si="15"/>
        <v/>
      </c>
      <c r="AJ50" s="32" t="str">
        <f t="shared" si="16"/>
        <v/>
      </c>
      <c r="AK50" s="32" t="str">
        <f t="shared" si="17"/>
        <v/>
      </c>
      <c r="AU50" s="24">
        <f t="shared" si="18"/>
        <v>0</v>
      </c>
      <c r="AV50" s="24">
        <f t="shared" si="19"/>
        <v>0</v>
      </c>
      <c r="AW50" s="24" t="str">
        <f t="shared" si="20"/>
        <v/>
      </c>
      <c r="AX50" s="24" t="str">
        <f t="shared" si="21"/>
        <v/>
      </c>
      <c r="AY50" s="24" t="str">
        <f t="shared" si="22"/>
        <v/>
      </c>
      <c r="AZ50" s="24" t="str">
        <f t="shared" si="23"/>
        <v/>
      </c>
      <c r="BA50" s="24" t="str">
        <f t="shared" si="24"/>
        <v/>
      </c>
      <c r="BB50" s="24" t="str">
        <f t="shared" si="25"/>
        <v/>
      </c>
      <c r="BC50" s="24" t="str">
        <f t="shared" si="26"/>
        <v/>
      </c>
      <c r="BM50" s="31">
        <f t="shared" si="27"/>
        <v>0</v>
      </c>
      <c r="BN50" s="31">
        <f t="shared" si="28"/>
        <v>0</v>
      </c>
      <c r="BO50" s="31" t="str">
        <f t="shared" si="29"/>
        <v/>
      </c>
      <c r="BP50" s="31" t="str">
        <f t="shared" si="30"/>
        <v/>
      </c>
      <c r="BQ50" s="31" t="str">
        <f t="shared" si="31"/>
        <v/>
      </c>
      <c r="BR50" s="31" t="str">
        <f t="shared" si="32"/>
        <v/>
      </c>
      <c r="BS50" s="31" t="str">
        <f t="shared" si="33"/>
        <v/>
      </c>
      <c r="BT50" s="31" t="str">
        <f t="shared" si="34"/>
        <v/>
      </c>
      <c r="BU50" s="31" t="str">
        <f t="shared" si="35"/>
        <v/>
      </c>
    </row>
    <row r="51" spans="11:73" x14ac:dyDescent="0.3">
      <c r="K51" s="10">
        <f t="shared" si="0"/>
        <v>0</v>
      </c>
      <c r="L51" s="10">
        <f t="shared" si="1"/>
        <v>0</v>
      </c>
      <c r="M51" s="10" t="str">
        <f t="shared" si="2"/>
        <v/>
      </c>
      <c r="N51" s="10" t="str">
        <f t="shared" si="3"/>
        <v/>
      </c>
      <c r="O51" s="10" t="str">
        <f t="shared" si="4"/>
        <v/>
      </c>
      <c r="P51" s="10" t="str">
        <f t="shared" si="5"/>
        <v/>
      </c>
      <c r="Q51" s="10" t="str">
        <f t="shared" si="6"/>
        <v/>
      </c>
      <c r="R51" s="10" t="str">
        <f t="shared" si="7"/>
        <v/>
      </c>
      <c r="S51" s="10" t="str">
        <f t="shared" si="8"/>
        <v/>
      </c>
      <c r="AC51" s="17">
        <f t="shared" si="9"/>
        <v>0</v>
      </c>
      <c r="AD51" s="17">
        <f t="shared" si="10"/>
        <v>0</v>
      </c>
      <c r="AE51" s="32" t="str">
        <f t="shared" si="11"/>
        <v/>
      </c>
      <c r="AF51" s="32" t="str">
        <f t="shared" si="12"/>
        <v/>
      </c>
      <c r="AG51" s="32" t="str">
        <f t="shared" si="13"/>
        <v/>
      </c>
      <c r="AH51" s="32" t="str">
        <f t="shared" si="14"/>
        <v/>
      </c>
      <c r="AI51" s="32" t="str">
        <f t="shared" si="15"/>
        <v/>
      </c>
      <c r="AJ51" s="32" t="str">
        <f t="shared" si="16"/>
        <v/>
      </c>
      <c r="AK51" s="32" t="str">
        <f t="shared" si="17"/>
        <v/>
      </c>
      <c r="AU51" s="24">
        <f t="shared" si="18"/>
        <v>0</v>
      </c>
      <c r="AV51" s="24">
        <f t="shared" si="19"/>
        <v>0</v>
      </c>
      <c r="AW51" s="24" t="str">
        <f t="shared" si="20"/>
        <v/>
      </c>
      <c r="AX51" s="24" t="str">
        <f t="shared" si="21"/>
        <v/>
      </c>
      <c r="AY51" s="24" t="str">
        <f t="shared" si="22"/>
        <v/>
      </c>
      <c r="AZ51" s="24" t="str">
        <f t="shared" si="23"/>
        <v/>
      </c>
      <c r="BA51" s="24" t="str">
        <f t="shared" si="24"/>
        <v/>
      </c>
      <c r="BB51" s="24" t="str">
        <f t="shared" si="25"/>
        <v/>
      </c>
      <c r="BC51" s="24" t="str">
        <f t="shared" si="26"/>
        <v/>
      </c>
      <c r="BM51" s="31">
        <f t="shared" si="27"/>
        <v>0</v>
      </c>
      <c r="BN51" s="31">
        <f t="shared" si="28"/>
        <v>0</v>
      </c>
      <c r="BO51" s="31" t="str">
        <f t="shared" si="29"/>
        <v/>
      </c>
      <c r="BP51" s="31" t="str">
        <f t="shared" si="30"/>
        <v/>
      </c>
      <c r="BQ51" s="31" t="str">
        <f t="shared" si="31"/>
        <v/>
      </c>
      <c r="BR51" s="31" t="str">
        <f t="shared" si="32"/>
        <v/>
      </c>
      <c r="BS51" s="31" t="str">
        <f t="shared" si="33"/>
        <v/>
      </c>
      <c r="BT51" s="31" t="str">
        <f t="shared" si="34"/>
        <v/>
      </c>
      <c r="BU51" s="31" t="str">
        <f t="shared" si="35"/>
        <v/>
      </c>
    </row>
    <row r="52" spans="11:73" x14ac:dyDescent="0.3">
      <c r="K52" s="10">
        <f t="shared" si="0"/>
        <v>0</v>
      </c>
      <c r="L52" s="10">
        <f t="shared" si="1"/>
        <v>0</v>
      </c>
      <c r="M52" s="10" t="str">
        <f t="shared" si="2"/>
        <v/>
      </c>
      <c r="N52" s="10" t="str">
        <f t="shared" si="3"/>
        <v/>
      </c>
      <c r="O52" s="10" t="str">
        <f t="shared" si="4"/>
        <v/>
      </c>
      <c r="P52" s="10" t="str">
        <f t="shared" si="5"/>
        <v/>
      </c>
      <c r="Q52" s="10" t="str">
        <f t="shared" si="6"/>
        <v/>
      </c>
      <c r="R52" s="10" t="str">
        <f t="shared" si="7"/>
        <v/>
      </c>
      <c r="S52" s="10" t="str">
        <f t="shared" si="8"/>
        <v/>
      </c>
      <c r="AC52" s="17">
        <f t="shared" si="9"/>
        <v>0</v>
      </c>
      <c r="AD52" s="17">
        <f t="shared" si="10"/>
        <v>0</v>
      </c>
      <c r="AE52" s="32" t="str">
        <f t="shared" si="11"/>
        <v/>
      </c>
      <c r="AF52" s="32" t="str">
        <f t="shared" si="12"/>
        <v/>
      </c>
      <c r="AG52" s="32" t="str">
        <f t="shared" si="13"/>
        <v/>
      </c>
      <c r="AH52" s="32" t="str">
        <f t="shared" si="14"/>
        <v/>
      </c>
      <c r="AI52" s="32" t="str">
        <f t="shared" si="15"/>
        <v/>
      </c>
      <c r="AJ52" s="32" t="str">
        <f t="shared" si="16"/>
        <v/>
      </c>
      <c r="AK52" s="32" t="str">
        <f t="shared" si="17"/>
        <v/>
      </c>
      <c r="AU52" s="24">
        <f t="shared" si="18"/>
        <v>0</v>
      </c>
      <c r="AV52" s="24">
        <f t="shared" si="19"/>
        <v>0</v>
      </c>
      <c r="AW52" s="24" t="str">
        <f t="shared" si="20"/>
        <v/>
      </c>
      <c r="AX52" s="24" t="str">
        <f t="shared" si="21"/>
        <v/>
      </c>
      <c r="AY52" s="24" t="str">
        <f t="shared" si="22"/>
        <v/>
      </c>
      <c r="AZ52" s="24" t="str">
        <f t="shared" si="23"/>
        <v/>
      </c>
      <c r="BA52" s="24" t="str">
        <f t="shared" si="24"/>
        <v/>
      </c>
      <c r="BB52" s="24" t="str">
        <f t="shared" si="25"/>
        <v/>
      </c>
      <c r="BC52" s="24" t="str">
        <f t="shared" si="26"/>
        <v/>
      </c>
      <c r="BM52" s="31">
        <f t="shared" si="27"/>
        <v>0</v>
      </c>
      <c r="BN52" s="31">
        <f t="shared" si="28"/>
        <v>0</v>
      </c>
      <c r="BO52" s="31" t="str">
        <f t="shared" si="29"/>
        <v/>
      </c>
      <c r="BP52" s="31" t="str">
        <f t="shared" si="30"/>
        <v/>
      </c>
      <c r="BQ52" s="31" t="str">
        <f t="shared" si="31"/>
        <v/>
      </c>
      <c r="BR52" s="31" t="str">
        <f t="shared" si="32"/>
        <v/>
      </c>
      <c r="BS52" s="31" t="str">
        <f t="shared" si="33"/>
        <v/>
      </c>
      <c r="BT52" s="31" t="str">
        <f t="shared" si="34"/>
        <v/>
      </c>
      <c r="BU52" s="31" t="str">
        <f t="shared" si="35"/>
        <v/>
      </c>
    </row>
    <row r="53" spans="11:73" x14ac:dyDescent="0.3">
      <c r="K53" s="10">
        <f t="shared" si="0"/>
        <v>0</v>
      </c>
      <c r="L53" s="10">
        <f t="shared" si="1"/>
        <v>0</v>
      </c>
      <c r="M53" s="10" t="str">
        <f t="shared" si="2"/>
        <v/>
      </c>
      <c r="N53" s="10" t="str">
        <f t="shared" si="3"/>
        <v/>
      </c>
      <c r="O53" s="10" t="str">
        <f t="shared" si="4"/>
        <v/>
      </c>
      <c r="P53" s="10" t="str">
        <f t="shared" si="5"/>
        <v/>
      </c>
      <c r="Q53" s="10" t="str">
        <f t="shared" si="6"/>
        <v/>
      </c>
      <c r="R53" s="10" t="str">
        <f t="shared" si="7"/>
        <v/>
      </c>
      <c r="S53" s="10" t="str">
        <f t="shared" si="8"/>
        <v/>
      </c>
      <c r="AC53" s="17">
        <f t="shared" si="9"/>
        <v>0</v>
      </c>
      <c r="AD53" s="17">
        <f t="shared" si="10"/>
        <v>0</v>
      </c>
      <c r="AE53" s="32" t="str">
        <f t="shared" si="11"/>
        <v/>
      </c>
      <c r="AF53" s="32" t="str">
        <f t="shared" si="12"/>
        <v/>
      </c>
      <c r="AG53" s="32" t="str">
        <f t="shared" si="13"/>
        <v/>
      </c>
      <c r="AH53" s="32" t="str">
        <f t="shared" si="14"/>
        <v/>
      </c>
      <c r="AI53" s="32" t="str">
        <f t="shared" si="15"/>
        <v/>
      </c>
      <c r="AJ53" s="32" t="str">
        <f t="shared" si="16"/>
        <v/>
      </c>
      <c r="AK53" s="32" t="str">
        <f t="shared" si="17"/>
        <v/>
      </c>
      <c r="AU53" s="24">
        <f t="shared" si="18"/>
        <v>0</v>
      </c>
      <c r="AV53" s="24">
        <f t="shared" si="19"/>
        <v>0</v>
      </c>
      <c r="AW53" s="24" t="str">
        <f t="shared" si="20"/>
        <v/>
      </c>
      <c r="AX53" s="24" t="str">
        <f t="shared" si="21"/>
        <v/>
      </c>
      <c r="AY53" s="24" t="str">
        <f t="shared" si="22"/>
        <v/>
      </c>
      <c r="AZ53" s="24" t="str">
        <f t="shared" si="23"/>
        <v/>
      </c>
      <c r="BA53" s="24" t="str">
        <f t="shared" si="24"/>
        <v/>
      </c>
      <c r="BB53" s="24" t="str">
        <f t="shared" si="25"/>
        <v/>
      </c>
      <c r="BC53" s="24" t="str">
        <f t="shared" si="26"/>
        <v/>
      </c>
      <c r="BM53" s="31">
        <f t="shared" si="27"/>
        <v>0</v>
      </c>
      <c r="BN53" s="31">
        <f t="shared" si="28"/>
        <v>0</v>
      </c>
      <c r="BO53" s="31" t="str">
        <f t="shared" si="29"/>
        <v/>
      </c>
      <c r="BP53" s="31" t="str">
        <f t="shared" si="30"/>
        <v/>
      </c>
      <c r="BQ53" s="31" t="str">
        <f t="shared" si="31"/>
        <v/>
      </c>
      <c r="BR53" s="31" t="str">
        <f t="shared" si="32"/>
        <v/>
      </c>
      <c r="BS53" s="31" t="str">
        <f t="shared" si="33"/>
        <v/>
      </c>
      <c r="BT53" s="31" t="str">
        <f t="shared" si="34"/>
        <v/>
      </c>
      <c r="BU53" s="31" t="str">
        <f t="shared" si="35"/>
        <v/>
      </c>
    </row>
    <row r="54" spans="11:73" x14ac:dyDescent="0.3">
      <c r="K54" s="10">
        <f t="shared" si="0"/>
        <v>0</v>
      </c>
      <c r="L54" s="10">
        <f t="shared" si="1"/>
        <v>0</v>
      </c>
      <c r="M54" s="10" t="str">
        <f t="shared" si="2"/>
        <v/>
      </c>
      <c r="N54" s="10" t="str">
        <f t="shared" si="3"/>
        <v/>
      </c>
      <c r="O54" s="10" t="str">
        <f t="shared" si="4"/>
        <v/>
      </c>
      <c r="P54" s="10" t="str">
        <f t="shared" si="5"/>
        <v/>
      </c>
      <c r="Q54" s="10" t="str">
        <f t="shared" si="6"/>
        <v/>
      </c>
      <c r="R54" s="10" t="str">
        <f t="shared" si="7"/>
        <v/>
      </c>
      <c r="S54" s="10" t="str">
        <f t="shared" si="8"/>
        <v/>
      </c>
      <c r="AC54" s="17">
        <f t="shared" si="9"/>
        <v>0</v>
      </c>
      <c r="AD54" s="17">
        <f t="shared" si="10"/>
        <v>0</v>
      </c>
      <c r="AE54" s="32" t="str">
        <f t="shared" si="11"/>
        <v/>
      </c>
      <c r="AF54" s="32" t="str">
        <f t="shared" si="12"/>
        <v/>
      </c>
      <c r="AG54" s="32" t="str">
        <f t="shared" si="13"/>
        <v/>
      </c>
      <c r="AH54" s="32" t="str">
        <f t="shared" si="14"/>
        <v/>
      </c>
      <c r="AI54" s="32" t="str">
        <f t="shared" si="15"/>
        <v/>
      </c>
      <c r="AJ54" s="32" t="str">
        <f t="shared" si="16"/>
        <v/>
      </c>
      <c r="AK54" s="32" t="str">
        <f t="shared" si="17"/>
        <v/>
      </c>
      <c r="AU54" s="24">
        <f t="shared" si="18"/>
        <v>0</v>
      </c>
      <c r="AV54" s="24">
        <f t="shared" si="19"/>
        <v>0</v>
      </c>
      <c r="AW54" s="24" t="str">
        <f t="shared" si="20"/>
        <v/>
      </c>
      <c r="AX54" s="24" t="str">
        <f t="shared" si="21"/>
        <v/>
      </c>
      <c r="AY54" s="24" t="str">
        <f t="shared" si="22"/>
        <v/>
      </c>
      <c r="AZ54" s="24" t="str">
        <f t="shared" si="23"/>
        <v/>
      </c>
      <c r="BA54" s="24" t="str">
        <f t="shared" si="24"/>
        <v/>
      </c>
      <c r="BB54" s="24" t="str">
        <f t="shared" si="25"/>
        <v/>
      </c>
      <c r="BC54" s="24" t="str">
        <f t="shared" si="26"/>
        <v/>
      </c>
      <c r="BM54" s="31">
        <f t="shared" si="27"/>
        <v>0</v>
      </c>
      <c r="BN54" s="31">
        <f t="shared" si="28"/>
        <v>0</v>
      </c>
      <c r="BO54" s="31" t="str">
        <f t="shared" si="29"/>
        <v/>
      </c>
      <c r="BP54" s="31" t="str">
        <f t="shared" si="30"/>
        <v/>
      </c>
      <c r="BQ54" s="31" t="str">
        <f t="shared" si="31"/>
        <v/>
      </c>
      <c r="BR54" s="31" t="str">
        <f t="shared" si="32"/>
        <v/>
      </c>
      <c r="BS54" s="31" t="str">
        <f t="shared" si="33"/>
        <v/>
      </c>
      <c r="BT54" s="31" t="str">
        <f t="shared" si="34"/>
        <v/>
      </c>
      <c r="BU54" s="31" t="str">
        <f t="shared" si="35"/>
        <v/>
      </c>
    </row>
    <row r="55" spans="11:73" x14ac:dyDescent="0.3">
      <c r="K55" s="10">
        <f t="shared" si="0"/>
        <v>0</v>
      </c>
      <c r="L55" s="10">
        <f t="shared" si="1"/>
        <v>0</v>
      </c>
      <c r="M55" s="10" t="str">
        <f t="shared" si="2"/>
        <v/>
      </c>
      <c r="N55" s="10" t="str">
        <f t="shared" si="3"/>
        <v/>
      </c>
      <c r="O55" s="10" t="str">
        <f t="shared" si="4"/>
        <v/>
      </c>
      <c r="P55" s="10" t="str">
        <f t="shared" si="5"/>
        <v/>
      </c>
      <c r="Q55" s="10" t="str">
        <f t="shared" si="6"/>
        <v/>
      </c>
      <c r="R55" s="10" t="str">
        <f t="shared" si="7"/>
        <v/>
      </c>
      <c r="S55" s="10" t="str">
        <f t="shared" si="8"/>
        <v/>
      </c>
      <c r="AC55" s="17">
        <f t="shared" si="9"/>
        <v>0</v>
      </c>
      <c r="AD55" s="17">
        <f t="shared" si="10"/>
        <v>0</v>
      </c>
      <c r="AE55" s="32" t="str">
        <f t="shared" si="11"/>
        <v/>
      </c>
      <c r="AF55" s="32" t="str">
        <f t="shared" si="12"/>
        <v/>
      </c>
      <c r="AG55" s="32" t="str">
        <f t="shared" si="13"/>
        <v/>
      </c>
      <c r="AH55" s="32" t="str">
        <f t="shared" si="14"/>
        <v/>
      </c>
      <c r="AI55" s="32" t="str">
        <f t="shared" si="15"/>
        <v/>
      </c>
      <c r="AJ55" s="32" t="str">
        <f t="shared" si="16"/>
        <v/>
      </c>
      <c r="AK55" s="32" t="str">
        <f t="shared" si="17"/>
        <v/>
      </c>
      <c r="AU55" s="24">
        <f t="shared" si="18"/>
        <v>0</v>
      </c>
      <c r="AV55" s="24">
        <f t="shared" si="19"/>
        <v>0</v>
      </c>
      <c r="AW55" s="24" t="str">
        <f t="shared" si="20"/>
        <v/>
      </c>
      <c r="AX55" s="24" t="str">
        <f t="shared" si="21"/>
        <v/>
      </c>
      <c r="AY55" s="24" t="str">
        <f t="shared" si="22"/>
        <v/>
      </c>
      <c r="AZ55" s="24" t="str">
        <f t="shared" si="23"/>
        <v/>
      </c>
      <c r="BA55" s="24" t="str">
        <f t="shared" si="24"/>
        <v/>
      </c>
      <c r="BB55" s="24" t="str">
        <f t="shared" si="25"/>
        <v/>
      </c>
      <c r="BC55" s="24" t="str">
        <f t="shared" si="26"/>
        <v/>
      </c>
      <c r="BM55" s="31">
        <f t="shared" si="27"/>
        <v>0</v>
      </c>
      <c r="BN55" s="31">
        <f t="shared" si="28"/>
        <v>0</v>
      </c>
      <c r="BO55" s="31" t="str">
        <f t="shared" si="29"/>
        <v/>
      </c>
      <c r="BP55" s="31" t="str">
        <f t="shared" si="30"/>
        <v/>
      </c>
      <c r="BQ55" s="31" t="str">
        <f t="shared" si="31"/>
        <v/>
      </c>
      <c r="BR55" s="31" t="str">
        <f t="shared" si="32"/>
        <v/>
      </c>
      <c r="BS55" s="31" t="str">
        <f t="shared" si="33"/>
        <v/>
      </c>
      <c r="BT55" s="31" t="str">
        <f t="shared" si="34"/>
        <v/>
      </c>
      <c r="BU55" s="31" t="str">
        <f t="shared" si="35"/>
        <v/>
      </c>
    </row>
    <row r="56" spans="11:73" x14ac:dyDescent="0.3">
      <c r="K56" s="10">
        <f t="shared" si="0"/>
        <v>0</v>
      </c>
      <c r="L56" s="10">
        <f t="shared" si="1"/>
        <v>0</v>
      </c>
      <c r="M56" s="10" t="str">
        <f t="shared" si="2"/>
        <v/>
      </c>
      <c r="N56" s="10" t="str">
        <f t="shared" si="3"/>
        <v/>
      </c>
      <c r="O56" s="10" t="str">
        <f t="shared" si="4"/>
        <v/>
      </c>
      <c r="P56" s="10" t="str">
        <f t="shared" si="5"/>
        <v/>
      </c>
      <c r="Q56" s="10" t="str">
        <f t="shared" si="6"/>
        <v/>
      </c>
      <c r="R56" s="10" t="str">
        <f t="shared" si="7"/>
        <v/>
      </c>
      <c r="S56" s="10" t="str">
        <f t="shared" si="8"/>
        <v/>
      </c>
      <c r="AC56" s="17">
        <f t="shared" si="9"/>
        <v>0</v>
      </c>
      <c r="AD56" s="17">
        <f t="shared" si="10"/>
        <v>0</v>
      </c>
      <c r="AE56" s="32" t="str">
        <f t="shared" si="11"/>
        <v/>
      </c>
      <c r="AF56" s="32" t="str">
        <f t="shared" si="12"/>
        <v/>
      </c>
      <c r="AG56" s="32" t="str">
        <f t="shared" si="13"/>
        <v/>
      </c>
      <c r="AH56" s="32" t="str">
        <f t="shared" si="14"/>
        <v/>
      </c>
      <c r="AI56" s="32" t="str">
        <f t="shared" si="15"/>
        <v/>
      </c>
      <c r="AJ56" s="32" t="str">
        <f t="shared" si="16"/>
        <v/>
      </c>
      <c r="AK56" s="32" t="str">
        <f t="shared" si="17"/>
        <v/>
      </c>
      <c r="AU56" s="24">
        <f t="shared" si="18"/>
        <v>0</v>
      </c>
      <c r="AV56" s="24">
        <f t="shared" si="19"/>
        <v>0</v>
      </c>
      <c r="AW56" s="24" t="str">
        <f t="shared" si="20"/>
        <v/>
      </c>
      <c r="AX56" s="24" t="str">
        <f t="shared" si="21"/>
        <v/>
      </c>
      <c r="AY56" s="24" t="str">
        <f t="shared" si="22"/>
        <v/>
      </c>
      <c r="AZ56" s="24" t="str">
        <f t="shared" si="23"/>
        <v/>
      </c>
      <c r="BA56" s="24" t="str">
        <f t="shared" si="24"/>
        <v/>
      </c>
      <c r="BB56" s="24" t="str">
        <f t="shared" si="25"/>
        <v/>
      </c>
      <c r="BC56" s="24" t="str">
        <f t="shared" si="26"/>
        <v/>
      </c>
      <c r="BM56" s="31">
        <f t="shared" si="27"/>
        <v>0</v>
      </c>
      <c r="BN56" s="31">
        <f t="shared" si="28"/>
        <v>0</v>
      </c>
      <c r="BO56" s="31" t="str">
        <f t="shared" si="29"/>
        <v/>
      </c>
      <c r="BP56" s="31" t="str">
        <f t="shared" si="30"/>
        <v/>
      </c>
      <c r="BQ56" s="31" t="str">
        <f t="shared" si="31"/>
        <v/>
      </c>
      <c r="BR56" s="31" t="str">
        <f t="shared" si="32"/>
        <v/>
      </c>
      <c r="BS56" s="31" t="str">
        <f t="shared" si="33"/>
        <v/>
      </c>
      <c r="BT56" s="31" t="str">
        <f t="shared" si="34"/>
        <v/>
      </c>
      <c r="BU56" s="31" t="str">
        <f t="shared" si="35"/>
        <v/>
      </c>
    </row>
    <row r="57" spans="11:73" x14ac:dyDescent="0.3">
      <c r="K57" s="10">
        <f t="shared" si="0"/>
        <v>0</v>
      </c>
      <c r="L57" s="10">
        <f t="shared" si="1"/>
        <v>0</v>
      </c>
      <c r="M57" s="10" t="str">
        <f t="shared" si="2"/>
        <v/>
      </c>
      <c r="N57" s="10" t="str">
        <f t="shared" si="3"/>
        <v/>
      </c>
      <c r="O57" s="10" t="str">
        <f t="shared" si="4"/>
        <v/>
      </c>
      <c r="P57" s="10" t="str">
        <f t="shared" si="5"/>
        <v/>
      </c>
      <c r="Q57" s="10" t="str">
        <f t="shared" si="6"/>
        <v/>
      </c>
      <c r="R57" s="10" t="str">
        <f t="shared" si="7"/>
        <v/>
      </c>
      <c r="S57" s="10" t="str">
        <f t="shared" si="8"/>
        <v/>
      </c>
      <c r="AC57" s="17">
        <f t="shared" si="9"/>
        <v>0</v>
      </c>
      <c r="AD57" s="17">
        <f t="shared" si="10"/>
        <v>0</v>
      </c>
      <c r="AE57" s="32" t="str">
        <f t="shared" si="11"/>
        <v/>
      </c>
      <c r="AF57" s="32" t="str">
        <f t="shared" si="12"/>
        <v/>
      </c>
      <c r="AG57" s="32" t="str">
        <f t="shared" si="13"/>
        <v/>
      </c>
      <c r="AH57" s="32" t="str">
        <f t="shared" si="14"/>
        <v/>
      </c>
      <c r="AI57" s="32" t="str">
        <f t="shared" si="15"/>
        <v/>
      </c>
      <c r="AJ57" s="32" t="str">
        <f t="shared" si="16"/>
        <v/>
      </c>
      <c r="AK57" s="32" t="str">
        <f t="shared" si="17"/>
        <v/>
      </c>
      <c r="AU57" s="24">
        <f t="shared" si="18"/>
        <v>0</v>
      </c>
      <c r="AV57" s="24">
        <f t="shared" si="19"/>
        <v>0</v>
      </c>
      <c r="AW57" s="24" t="str">
        <f t="shared" si="20"/>
        <v/>
      </c>
      <c r="AX57" s="24" t="str">
        <f t="shared" si="21"/>
        <v/>
      </c>
      <c r="AY57" s="24" t="str">
        <f t="shared" si="22"/>
        <v/>
      </c>
      <c r="AZ57" s="24" t="str">
        <f t="shared" si="23"/>
        <v/>
      </c>
      <c r="BA57" s="24" t="str">
        <f t="shared" si="24"/>
        <v/>
      </c>
      <c r="BB57" s="24" t="str">
        <f t="shared" si="25"/>
        <v/>
      </c>
      <c r="BC57" s="24" t="str">
        <f t="shared" si="26"/>
        <v/>
      </c>
      <c r="BM57" s="31">
        <f t="shared" si="27"/>
        <v>0</v>
      </c>
      <c r="BN57" s="31">
        <f t="shared" si="28"/>
        <v>0</v>
      </c>
      <c r="BO57" s="31" t="str">
        <f t="shared" si="29"/>
        <v/>
      </c>
      <c r="BP57" s="31" t="str">
        <f t="shared" si="30"/>
        <v/>
      </c>
      <c r="BQ57" s="31" t="str">
        <f t="shared" si="31"/>
        <v/>
      </c>
      <c r="BR57" s="31" t="str">
        <f t="shared" si="32"/>
        <v/>
      </c>
      <c r="BS57" s="31" t="str">
        <f t="shared" si="33"/>
        <v/>
      </c>
      <c r="BT57" s="31" t="str">
        <f t="shared" si="34"/>
        <v/>
      </c>
      <c r="BU57" s="31" t="str">
        <f t="shared" si="35"/>
        <v/>
      </c>
    </row>
    <row r="58" spans="11:73" x14ac:dyDescent="0.3">
      <c r="K58" s="10">
        <f t="shared" si="0"/>
        <v>0</v>
      </c>
      <c r="L58" s="10">
        <f t="shared" si="1"/>
        <v>0</v>
      </c>
      <c r="M58" s="10" t="str">
        <f t="shared" si="2"/>
        <v/>
      </c>
      <c r="N58" s="10" t="str">
        <f t="shared" si="3"/>
        <v/>
      </c>
      <c r="O58" s="10" t="str">
        <f t="shared" si="4"/>
        <v/>
      </c>
      <c r="P58" s="10" t="str">
        <f t="shared" si="5"/>
        <v/>
      </c>
      <c r="Q58" s="10" t="str">
        <f t="shared" si="6"/>
        <v/>
      </c>
      <c r="R58" s="10" t="str">
        <f t="shared" si="7"/>
        <v/>
      </c>
      <c r="S58" s="10" t="str">
        <f t="shared" si="8"/>
        <v/>
      </c>
      <c r="AC58" s="17">
        <f t="shared" si="9"/>
        <v>0</v>
      </c>
      <c r="AD58" s="17">
        <f t="shared" si="10"/>
        <v>0</v>
      </c>
      <c r="AE58" s="32" t="str">
        <f t="shared" si="11"/>
        <v/>
      </c>
      <c r="AF58" s="32" t="str">
        <f t="shared" si="12"/>
        <v/>
      </c>
      <c r="AG58" s="32" t="str">
        <f t="shared" si="13"/>
        <v/>
      </c>
      <c r="AH58" s="32" t="str">
        <f t="shared" si="14"/>
        <v/>
      </c>
      <c r="AI58" s="32" t="str">
        <f t="shared" si="15"/>
        <v/>
      </c>
      <c r="AJ58" s="32" t="str">
        <f t="shared" si="16"/>
        <v/>
      </c>
      <c r="AK58" s="32" t="str">
        <f t="shared" si="17"/>
        <v/>
      </c>
      <c r="AU58" s="24">
        <f t="shared" si="18"/>
        <v>0</v>
      </c>
      <c r="AV58" s="24">
        <f t="shared" si="19"/>
        <v>0</v>
      </c>
      <c r="AW58" s="24" t="str">
        <f t="shared" si="20"/>
        <v/>
      </c>
      <c r="AX58" s="24" t="str">
        <f t="shared" si="21"/>
        <v/>
      </c>
      <c r="AY58" s="24" t="str">
        <f t="shared" si="22"/>
        <v/>
      </c>
      <c r="AZ58" s="24" t="str">
        <f t="shared" si="23"/>
        <v/>
      </c>
      <c r="BA58" s="24" t="str">
        <f t="shared" si="24"/>
        <v/>
      </c>
      <c r="BB58" s="24" t="str">
        <f t="shared" si="25"/>
        <v/>
      </c>
      <c r="BC58" s="24" t="str">
        <f t="shared" si="26"/>
        <v/>
      </c>
      <c r="BM58" s="31">
        <f t="shared" si="27"/>
        <v>0</v>
      </c>
      <c r="BN58" s="31">
        <f t="shared" si="28"/>
        <v>0</v>
      </c>
      <c r="BO58" s="31" t="str">
        <f t="shared" si="29"/>
        <v/>
      </c>
      <c r="BP58" s="31" t="str">
        <f t="shared" si="30"/>
        <v/>
      </c>
      <c r="BQ58" s="31" t="str">
        <f t="shared" si="31"/>
        <v/>
      </c>
      <c r="BR58" s="31" t="str">
        <f t="shared" si="32"/>
        <v/>
      </c>
      <c r="BS58" s="31" t="str">
        <f t="shared" si="33"/>
        <v/>
      </c>
      <c r="BT58" s="31" t="str">
        <f t="shared" si="34"/>
        <v/>
      </c>
      <c r="BU58" s="31" t="str">
        <f t="shared" si="35"/>
        <v/>
      </c>
    </row>
    <row r="59" spans="11:73" x14ac:dyDescent="0.3">
      <c r="K59" s="10">
        <f t="shared" si="0"/>
        <v>0</v>
      </c>
      <c r="L59" s="10">
        <f t="shared" si="1"/>
        <v>0</v>
      </c>
      <c r="M59" s="10" t="str">
        <f t="shared" si="2"/>
        <v/>
      </c>
      <c r="N59" s="10" t="str">
        <f t="shared" si="3"/>
        <v/>
      </c>
      <c r="O59" s="10" t="str">
        <f t="shared" si="4"/>
        <v/>
      </c>
      <c r="P59" s="10" t="str">
        <f t="shared" si="5"/>
        <v/>
      </c>
      <c r="Q59" s="10" t="str">
        <f t="shared" si="6"/>
        <v/>
      </c>
      <c r="R59" s="10" t="str">
        <f t="shared" si="7"/>
        <v/>
      </c>
      <c r="S59" s="10" t="str">
        <f t="shared" si="8"/>
        <v/>
      </c>
      <c r="AC59" s="17">
        <f t="shared" si="9"/>
        <v>0</v>
      </c>
      <c r="AD59" s="17">
        <f t="shared" si="10"/>
        <v>0</v>
      </c>
      <c r="AE59" s="32" t="str">
        <f t="shared" si="11"/>
        <v/>
      </c>
      <c r="AF59" s="32" t="str">
        <f t="shared" si="12"/>
        <v/>
      </c>
      <c r="AG59" s="32" t="str">
        <f t="shared" si="13"/>
        <v/>
      </c>
      <c r="AH59" s="32" t="str">
        <f t="shared" si="14"/>
        <v/>
      </c>
      <c r="AI59" s="32" t="str">
        <f t="shared" si="15"/>
        <v/>
      </c>
      <c r="AJ59" s="32" t="str">
        <f t="shared" si="16"/>
        <v/>
      </c>
      <c r="AK59" s="32" t="str">
        <f t="shared" si="17"/>
        <v/>
      </c>
      <c r="AU59" s="24">
        <f t="shared" si="18"/>
        <v>0</v>
      </c>
      <c r="AV59" s="24">
        <f t="shared" si="19"/>
        <v>0</v>
      </c>
      <c r="AW59" s="24" t="str">
        <f t="shared" si="20"/>
        <v/>
      </c>
      <c r="AX59" s="24" t="str">
        <f t="shared" si="21"/>
        <v/>
      </c>
      <c r="AY59" s="24" t="str">
        <f t="shared" si="22"/>
        <v/>
      </c>
      <c r="AZ59" s="24" t="str">
        <f t="shared" si="23"/>
        <v/>
      </c>
      <c r="BA59" s="24" t="str">
        <f t="shared" si="24"/>
        <v/>
      </c>
      <c r="BB59" s="24" t="str">
        <f t="shared" si="25"/>
        <v/>
      </c>
      <c r="BC59" s="24" t="str">
        <f t="shared" si="26"/>
        <v/>
      </c>
      <c r="BM59" s="31">
        <f t="shared" si="27"/>
        <v>0</v>
      </c>
      <c r="BN59" s="31">
        <f t="shared" si="28"/>
        <v>0</v>
      </c>
      <c r="BO59" s="31" t="str">
        <f t="shared" si="29"/>
        <v/>
      </c>
      <c r="BP59" s="31" t="str">
        <f t="shared" si="30"/>
        <v/>
      </c>
      <c r="BQ59" s="31" t="str">
        <f t="shared" si="31"/>
        <v/>
      </c>
      <c r="BR59" s="31" t="str">
        <f t="shared" si="32"/>
        <v/>
      </c>
      <c r="BS59" s="31" t="str">
        <f t="shared" si="33"/>
        <v/>
      </c>
      <c r="BT59" s="31" t="str">
        <f t="shared" si="34"/>
        <v/>
      </c>
      <c r="BU59" s="31" t="str">
        <f t="shared" si="35"/>
        <v/>
      </c>
    </row>
    <row r="60" spans="11:73" x14ac:dyDescent="0.3">
      <c r="K60" s="10">
        <f t="shared" si="0"/>
        <v>0</v>
      </c>
      <c r="L60" s="10">
        <f t="shared" si="1"/>
        <v>0</v>
      </c>
      <c r="M60" s="10" t="str">
        <f t="shared" si="2"/>
        <v/>
      </c>
      <c r="N60" s="10" t="str">
        <f t="shared" si="3"/>
        <v/>
      </c>
      <c r="O60" s="10" t="str">
        <f t="shared" si="4"/>
        <v/>
      </c>
      <c r="P60" s="10" t="str">
        <f t="shared" si="5"/>
        <v/>
      </c>
      <c r="Q60" s="10" t="str">
        <f t="shared" si="6"/>
        <v/>
      </c>
      <c r="R60" s="10" t="str">
        <f t="shared" si="7"/>
        <v/>
      </c>
      <c r="S60" s="10" t="str">
        <f t="shared" si="8"/>
        <v/>
      </c>
      <c r="AC60" s="17">
        <f t="shared" si="9"/>
        <v>0</v>
      </c>
      <c r="AD60" s="17">
        <f t="shared" si="10"/>
        <v>0</v>
      </c>
      <c r="AE60" s="32" t="str">
        <f t="shared" si="11"/>
        <v/>
      </c>
      <c r="AF60" s="32" t="str">
        <f t="shared" si="12"/>
        <v/>
      </c>
      <c r="AG60" s="32" t="str">
        <f t="shared" si="13"/>
        <v/>
      </c>
      <c r="AH60" s="32" t="str">
        <f t="shared" si="14"/>
        <v/>
      </c>
      <c r="AI60" s="32" t="str">
        <f t="shared" si="15"/>
        <v/>
      </c>
      <c r="AJ60" s="32" t="str">
        <f t="shared" si="16"/>
        <v/>
      </c>
      <c r="AK60" s="32" t="str">
        <f t="shared" si="17"/>
        <v/>
      </c>
      <c r="AU60" s="24">
        <f t="shared" si="18"/>
        <v>0</v>
      </c>
      <c r="AV60" s="24">
        <f t="shared" si="19"/>
        <v>0</v>
      </c>
      <c r="AW60" s="24" t="str">
        <f t="shared" si="20"/>
        <v/>
      </c>
      <c r="AX60" s="24" t="str">
        <f t="shared" si="21"/>
        <v/>
      </c>
      <c r="AY60" s="24" t="str">
        <f t="shared" si="22"/>
        <v/>
      </c>
      <c r="AZ60" s="24" t="str">
        <f t="shared" si="23"/>
        <v/>
      </c>
      <c r="BA60" s="24" t="str">
        <f t="shared" si="24"/>
        <v/>
      </c>
      <c r="BB60" s="24" t="str">
        <f t="shared" si="25"/>
        <v/>
      </c>
      <c r="BC60" s="24" t="str">
        <f t="shared" si="26"/>
        <v/>
      </c>
      <c r="BM60" s="31">
        <f t="shared" si="27"/>
        <v>0</v>
      </c>
      <c r="BN60" s="31">
        <f t="shared" si="28"/>
        <v>0</v>
      </c>
      <c r="BO60" s="31" t="str">
        <f t="shared" si="29"/>
        <v/>
      </c>
      <c r="BP60" s="31" t="str">
        <f t="shared" si="30"/>
        <v/>
      </c>
      <c r="BQ60" s="31" t="str">
        <f t="shared" si="31"/>
        <v/>
      </c>
      <c r="BR60" s="31" t="str">
        <f t="shared" si="32"/>
        <v/>
      </c>
      <c r="BS60" s="31" t="str">
        <f t="shared" si="33"/>
        <v/>
      </c>
      <c r="BT60" s="31" t="str">
        <f t="shared" si="34"/>
        <v/>
      </c>
      <c r="BU60" s="31" t="str">
        <f t="shared" si="35"/>
        <v/>
      </c>
    </row>
    <row r="61" spans="11:73" x14ac:dyDescent="0.3">
      <c r="K61" s="10">
        <f t="shared" si="0"/>
        <v>0</v>
      </c>
      <c r="L61" s="10">
        <f t="shared" si="1"/>
        <v>0</v>
      </c>
      <c r="M61" s="10" t="str">
        <f t="shared" si="2"/>
        <v/>
      </c>
      <c r="N61" s="10" t="str">
        <f t="shared" si="3"/>
        <v/>
      </c>
      <c r="O61" s="10" t="str">
        <f t="shared" si="4"/>
        <v/>
      </c>
      <c r="P61" s="10" t="str">
        <f t="shared" si="5"/>
        <v/>
      </c>
      <c r="Q61" s="10" t="str">
        <f t="shared" si="6"/>
        <v/>
      </c>
      <c r="R61" s="10" t="str">
        <f t="shared" si="7"/>
        <v/>
      </c>
      <c r="S61" s="10" t="str">
        <f t="shared" si="8"/>
        <v/>
      </c>
      <c r="AC61" s="17">
        <f t="shared" si="9"/>
        <v>0</v>
      </c>
      <c r="AD61" s="17">
        <f t="shared" si="10"/>
        <v>0</v>
      </c>
      <c r="AE61" s="32" t="str">
        <f t="shared" si="11"/>
        <v/>
      </c>
      <c r="AF61" s="32" t="str">
        <f t="shared" si="12"/>
        <v/>
      </c>
      <c r="AG61" s="32" t="str">
        <f t="shared" si="13"/>
        <v/>
      </c>
      <c r="AH61" s="32" t="str">
        <f t="shared" si="14"/>
        <v/>
      </c>
      <c r="AI61" s="32" t="str">
        <f t="shared" si="15"/>
        <v/>
      </c>
      <c r="AJ61" s="32" t="str">
        <f t="shared" si="16"/>
        <v/>
      </c>
      <c r="AK61" s="32" t="str">
        <f t="shared" si="17"/>
        <v/>
      </c>
      <c r="AU61" s="24">
        <f t="shared" si="18"/>
        <v>0</v>
      </c>
      <c r="AV61" s="24">
        <f t="shared" si="19"/>
        <v>0</v>
      </c>
      <c r="AW61" s="24" t="str">
        <f t="shared" si="20"/>
        <v/>
      </c>
      <c r="AX61" s="24" t="str">
        <f t="shared" si="21"/>
        <v/>
      </c>
      <c r="AY61" s="24" t="str">
        <f t="shared" si="22"/>
        <v/>
      </c>
      <c r="AZ61" s="24" t="str">
        <f t="shared" si="23"/>
        <v/>
      </c>
      <c r="BA61" s="24" t="str">
        <f t="shared" si="24"/>
        <v/>
      </c>
      <c r="BB61" s="24" t="str">
        <f t="shared" si="25"/>
        <v/>
      </c>
      <c r="BC61" s="24" t="str">
        <f t="shared" si="26"/>
        <v/>
      </c>
      <c r="BM61" s="31">
        <f t="shared" si="27"/>
        <v>0</v>
      </c>
      <c r="BN61" s="31">
        <f t="shared" si="28"/>
        <v>0</v>
      </c>
      <c r="BO61" s="31" t="str">
        <f t="shared" si="29"/>
        <v/>
      </c>
      <c r="BP61" s="31" t="str">
        <f t="shared" si="30"/>
        <v/>
      </c>
      <c r="BQ61" s="31" t="str">
        <f t="shared" si="31"/>
        <v/>
      </c>
      <c r="BR61" s="31" t="str">
        <f t="shared" si="32"/>
        <v/>
      </c>
      <c r="BS61" s="31" t="str">
        <f t="shared" si="33"/>
        <v/>
      </c>
      <c r="BT61" s="31" t="str">
        <f t="shared" si="34"/>
        <v/>
      </c>
      <c r="BU61" s="31" t="str">
        <f t="shared" si="35"/>
        <v/>
      </c>
    </row>
    <row r="62" spans="11:73" x14ac:dyDescent="0.3">
      <c r="K62" s="10">
        <f t="shared" si="0"/>
        <v>0</v>
      </c>
      <c r="L62" s="10">
        <f t="shared" si="1"/>
        <v>0</v>
      </c>
      <c r="M62" s="10" t="str">
        <f t="shared" si="2"/>
        <v/>
      </c>
      <c r="N62" s="10" t="str">
        <f t="shared" si="3"/>
        <v/>
      </c>
      <c r="O62" s="10" t="str">
        <f t="shared" si="4"/>
        <v/>
      </c>
      <c r="P62" s="10" t="str">
        <f t="shared" si="5"/>
        <v/>
      </c>
      <c r="Q62" s="10" t="str">
        <f t="shared" si="6"/>
        <v/>
      </c>
      <c r="R62" s="10" t="str">
        <f t="shared" si="7"/>
        <v/>
      </c>
      <c r="S62" s="10" t="str">
        <f t="shared" si="8"/>
        <v/>
      </c>
      <c r="AC62" s="17">
        <f t="shared" si="9"/>
        <v>0</v>
      </c>
      <c r="AD62" s="17">
        <f t="shared" si="10"/>
        <v>0</v>
      </c>
      <c r="AE62" s="32" t="str">
        <f t="shared" si="11"/>
        <v/>
      </c>
      <c r="AF62" s="32" t="str">
        <f t="shared" si="12"/>
        <v/>
      </c>
      <c r="AG62" s="32" t="str">
        <f t="shared" si="13"/>
        <v/>
      </c>
      <c r="AH62" s="32" t="str">
        <f t="shared" si="14"/>
        <v/>
      </c>
      <c r="AI62" s="32" t="str">
        <f t="shared" si="15"/>
        <v/>
      </c>
      <c r="AJ62" s="32" t="str">
        <f t="shared" si="16"/>
        <v/>
      </c>
      <c r="AK62" s="32" t="str">
        <f t="shared" si="17"/>
        <v/>
      </c>
      <c r="AU62" s="24">
        <f t="shared" si="18"/>
        <v>0</v>
      </c>
      <c r="AV62" s="24">
        <f t="shared" si="19"/>
        <v>0</v>
      </c>
      <c r="AW62" s="24" t="str">
        <f t="shared" si="20"/>
        <v/>
      </c>
      <c r="AX62" s="24" t="str">
        <f t="shared" si="21"/>
        <v/>
      </c>
      <c r="AY62" s="24" t="str">
        <f t="shared" si="22"/>
        <v/>
      </c>
      <c r="AZ62" s="24" t="str">
        <f t="shared" si="23"/>
        <v/>
      </c>
      <c r="BA62" s="24" t="str">
        <f t="shared" si="24"/>
        <v/>
      </c>
      <c r="BB62" s="24" t="str">
        <f t="shared" si="25"/>
        <v/>
      </c>
      <c r="BC62" s="24" t="str">
        <f t="shared" si="26"/>
        <v/>
      </c>
      <c r="BM62" s="31">
        <f t="shared" si="27"/>
        <v>0</v>
      </c>
      <c r="BN62" s="31">
        <f t="shared" si="28"/>
        <v>0</v>
      </c>
      <c r="BO62" s="31" t="str">
        <f t="shared" si="29"/>
        <v/>
      </c>
      <c r="BP62" s="31" t="str">
        <f t="shared" si="30"/>
        <v/>
      </c>
      <c r="BQ62" s="31" t="str">
        <f t="shared" si="31"/>
        <v/>
      </c>
      <c r="BR62" s="31" t="str">
        <f t="shared" si="32"/>
        <v/>
      </c>
      <c r="BS62" s="31" t="str">
        <f t="shared" si="33"/>
        <v/>
      </c>
      <c r="BT62" s="31" t="str">
        <f t="shared" si="34"/>
        <v/>
      </c>
      <c r="BU62" s="31" t="str">
        <f t="shared" si="35"/>
        <v/>
      </c>
    </row>
    <row r="63" spans="11:73" x14ac:dyDescent="0.3">
      <c r="K63" s="10">
        <f t="shared" si="0"/>
        <v>0</v>
      </c>
      <c r="L63" s="10">
        <f t="shared" si="1"/>
        <v>0</v>
      </c>
      <c r="M63" s="10" t="str">
        <f t="shared" si="2"/>
        <v/>
      </c>
      <c r="N63" s="10" t="str">
        <f t="shared" si="3"/>
        <v/>
      </c>
      <c r="O63" s="10" t="str">
        <f t="shared" si="4"/>
        <v/>
      </c>
      <c r="P63" s="10" t="str">
        <f t="shared" si="5"/>
        <v/>
      </c>
      <c r="Q63" s="10" t="str">
        <f t="shared" si="6"/>
        <v/>
      </c>
      <c r="R63" s="10" t="str">
        <f t="shared" si="7"/>
        <v/>
      </c>
      <c r="S63" s="10" t="str">
        <f t="shared" si="8"/>
        <v/>
      </c>
      <c r="AC63" s="17">
        <f t="shared" si="9"/>
        <v>0</v>
      </c>
      <c r="AD63" s="17">
        <f t="shared" si="10"/>
        <v>0</v>
      </c>
      <c r="AE63" s="32" t="str">
        <f t="shared" si="11"/>
        <v/>
      </c>
      <c r="AF63" s="32" t="str">
        <f t="shared" si="12"/>
        <v/>
      </c>
      <c r="AG63" s="32" t="str">
        <f t="shared" si="13"/>
        <v/>
      </c>
      <c r="AH63" s="32" t="str">
        <f t="shared" si="14"/>
        <v/>
      </c>
      <c r="AI63" s="32" t="str">
        <f t="shared" si="15"/>
        <v/>
      </c>
      <c r="AJ63" s="32" t="str">
        <f t="shared" si="16"/>
        <v/>
      </c>
      <c r="AK63" s="32" t="str">
        <f t="shared" si="17"/>
        <v/>
      </c>
      <c r="AU63" s="24">
        <f t="shared" si="18"/>
        <v>0</v>
      </c>
      <c r="AV63" s="24">
        <f t="shared" si="19"/>
        <v>0</v>
      </c>
      <c r="AW63" s="24" t="str">
        <f t="shared" si="20"/>
        <v/>
      </c>
      <c r="AX63" s="24" t="str">
        <f t="shared" si="21"/>
        <v/>
      </c>
      <c r="AY63" s="24" t="str">
        <f t="shared" si="22"/>
        <v/>
      </c>
      <c r="AZ63" s="24" t="str">
        <f t="shared" si="23"/>
        <v/>
      </c>
      <c r="BA63" s="24" t="str">
        <f t="shared" si="24"/>
        <v/>
      </c>
      <c r="BB63" s="24" t="str">
        <f t="shared" si="25"/>
        <v/>
      </c>
      <c r="BC63" s="24" t="str">
        <f t="shared" si="26"/>
        <v/>
      </c>
      <c r="BM63" s="31">
        <f t="shared" si="27"/>
        <v>0</v>
      </c>
      <c r="BN63" s="31">
        <f t="shared" si="28"/>
        <v>0</v>
      </c>
      <c r="BO63" s="31" t="str">
        <f t="shared" si="29"/>
        <v/>
      </c>
      <c r="BP63" s="31" t="str">
        <f t="shared" si="30"/>
        <v/>
      </c>
      <c r="BQ63" s="31" t="str">
        <f t="shared" si="31"/>
        <v/>
      </c>
      <c r="BR63" s="31" t="str">
        <f t="shared" si="32"/>
        <v/>
      </c>
      <c r="BS63" s="31" t="str">
        <f t="shared" si="33"/>
        <v/>
      </c>
      <c r="BT63" s="31" t="str">
        <f t="shared" si="34"/>
        <v/>
      </c>
      <c r="BU63" s="31" t="str">
        <f t="shared" si="35"/>
        <v/>
      </c>
    </row>
    <row r="64" spans="11:73" x14ac:dyDescent="0.3">
      <c r="K64" s="10">
        <f t="shared" si="0"/>
        <v>0</v>
      </c>
      <c r="L64" s="10">
        <f t="shared" si="1"/>
        <v>0</v>
      </c>
      <c r="M64" s="10" t="str">
        <f t="shared" si="2"/>
        <v/>
      </c>
      <c r="N64" s="10" t="str">
        <f t="shared" si="3"/>
        <v/>
      </c>
      <c r="O64" s="10" t="str">
        <f t="shared" si="4"/>
        <v/>
      </c>
      <c r="P64" s="10" t="str">
        <f t="shared" si="5"/>
        <v/>
      </c>
      <c r="Q64" s="10" t="str">
        <f t="shared" si="6"/>
        <v/>
      </c>
      <c r="R64" s="10" t="str">
        <f t="shared" si="7"/>
        <v/>
      </c>
      <c r="S64" s="10" t="str">
        <f t="shared" si="8"/>
        <v/>
      </c>
      <c r="AC64" s="17">
        <f t="shared" si="9"/>
        <v>0</v>
      </c>
      <c r="AD64" s="17">
        <f t="shared" si="10"/>
        <v>0</v>
      </c>
      <c r="AE64" s="32" t="str">
        <f t="shared" si="11"/>
        <v/>
      </c>
      <c r="AF64" s="32" t="str">
        <f t="shared" si="12"/>
        <v/>
      </c>
      <c r="AG64" s="32" t="str">
        <f t="shared" si="13"/>
        <v/>
      </c>
      <c r="AH64" s="32" t="str">
        <f t="shared" si="14"/>
        <v/>
      </c>
      <c r="AI64" s="32" t="str">
        <f t="shared" si="15"/>
        <v/>
      </c>
      <c r="AJ64" s="32" t="str">
        <f t="shared" si="16"/>
        <v/>
      </c>
      <c r="AK64" s="32" t="str">
        <f t="shared" si="17"/>
        <v/>
      </c>
      <c r="AU64" s="24">
        <f t="shared" si="18"/>
        <v>0</v>
      </c>
      <c r="AV64" s="24">
        <f t="shared" si="19"/>
        <v>0</v>
      </c>
      <c r="AW64" s="24" t="str">
        <f t="shared" si="20"/>
        <v/>
      </c>
      <c r="AX64" s="24" t="str">
        <f t="shared" si="21"/>
        <v/>
      </c>
      <c r="AY64" s="24" t="str">
        <f t="shared" si="22"/>
        <v/>
      </c>
      <c r="AZ64" s="24" t="str">
        <f t="shared" si="23"/>
        <v/>
      </c>
      <c r="BA64" s="24" t="str">
        <f t="shared" si="24"/>
        <v/>
      </c>
      <c r="BB64" s="24" t="str">
        <f t="shared" si="25"/>
        <v/>
      </c>
      <c r="BC64" s="24" t="str">
        <f t="shared" si="26"/>
        <v/>
      </c>
      <c r="BM64" s="31">
        <f t="shared" si="27"/>
        <v>0</v>
      </c>
      <c r="BN64" s="31">
        <f t="shared" si="28"/>
        <v>0</v>
      </c>
      <c r="BO64" s="31" t="str">
        <f t="shared" si="29"/>
        <v/>
      </c>
      <c r="BP64" s="31" t="str">
        <f t="shared" si="30"/>
        <v/>
      </c>
      <c r="BQ64" s="31" t="str">
        <f t="shared" si="31"/>
        <v/>
      </c>
      <c r="BR64" s="31" t="str">
        <f t="shared" si="32"/>
        <v/>
      </c>
      <c r="BS64" s="31" t="str">
        <f t="shared" si="33"/>
        <v/>
      </c>
      <c r="BT64" s="31" t="str">
        <f t="shared" si="34"/>
        <v/>
      </c>
      <c r="BU64" s="31" t="str">
        <f t="shared" si="35"/>
        <v/>
      </c>
    </row>
    <row r="65" spans="11:73" x14ac:dyDescent="0.3">
      <c r="K65" s="10">
        <f t="shared" si="0"/>
        <v>0</v>
      </c>
      <c r="L65" s="10">
        <f t="shared" si="1"/>
        <v>0</v>
      </c>
      <c r="M65" s="10" t="str">
        <f t="shared" si="2"/>
        <v/>
      </c>
      <c r="N65" s="10" t="str">
        <f t="shared" si="3"/>
        <v/>
      </c>
      <c r="O65" s="10" t="str">
        <f t="shared" si="4"/>
        <v/>
      </c>
      <c r="P65" s="10" t="str">
        <f t="shared" si="5"/>
        <v/>
      </c>
      <c r="Q65" s="10" t="str">
        <f t="shared" si="6"/>
        <v/>
      </c>
      <c r="R65" s="10" t="str">
        <f t="shared" si="7"/>
        <v/>
      </c>
      <c r="S65" s="10" t="str">
        <f t="shared" si="8"/>
        <v/>
      </c>
      <c r="AC65" s="17">
        <f t="shared" si="9"/>
        <v>0</v>
      </c>
      <c r="AD65" s="17">
        <f t="shared" si="10"/>
        <v>0</v>
      </c>
      <c r="AE65" s="32" t="str">
        <f t="shared" si="11"/>
        <v/>
      </c>
      <c r="AF65" s="32" t="str">
        <f t="shared" si="12"/>
        <v/>
      </c>
      <c r="AG65" s="32" t="str">
        <f t="shared" si="13"/>
        <v/>
      </c>
      <c r="AH65" s="32" t="str">
        <f t="shared" si="14"/>
        <v/>
      </c>
      <c r="AI65" s="32" t="str">
        <f t="shared" si="15"/>
        <v/>
      </c>
      <c r="AJ65" s="32" t="str">
        <f t="shared" si="16"/>
        <v/>
      </c>
      <c r="AK65" s="32" t="str">
        <f t="shared" si="17"/>
        <v/>
      </c>
      <c r="AU65" s="24">
        <f t="shared" si="18"/>
        <v>0</v>
      </c>
      <c r="AV65" s="24">
        <f t="shared" si="19"/>
        <v>0</v>
      </c>
      <c r="AW65" s="24" t="str">
        <f t="shared" si="20"/>
        <v/>
      </c>
      <c r="AX65" s="24" t="str">
        <f t="shared" si="21"/>
        <v/>
      </c>
      <c r="AY65" s="24" t="str">
        <f t="shared" si="22"/>
        <v/>
      </c>
      <c r="AZ65" s="24" t="str">
        <f t="shared" si="23"/>
        <v/>
      </c>
      <c r="BA65" s="24" t="str">
        <f t="shared" si="24"/>
        <v/>
      </c>
      <c r="BB65" s="24" t="str">
        <f t="shared" si="25"/>
        <v/>
      </c>
      <c r="BC65" s="24" t="str">
        <f t="shared" si="26"/>
        <v/>
      </c>
      <c r="BM65" s="31">
        <f t="shared" si="27"/>
        <v>0</v>
      </c>
      <c r="BN65" s="31">
        <f t="shared" si="28"/>
        <v>0</v>
      </c>
      <c r="BO65" s="31" t="str">
        <f t="shared" si="29"/>
        <v/>
      </c>
      <c r="BP65" s="31" t="str">
        <f t="shared" si="30"/>
        <v/>
      </c>
      <c r="BQ65" s="31" t="str">
        <f t="shared" si="31"/>
        <v/>
      </c>
      <c r="BR65" s="31" t="str">
        <f t="shared" si="32"/>
        <v/>
      </c>
      <c r="BS65" s="31" t="str">
        <f t="shared" si="33"/>
        <v/>
      </c>
      <c r="BT65" s="31" t="str">
        <f t="shared" si="34"/>
        <v/>
      </c>
      <c r="BU65" s="31" t="str">
        <f t="shared" si="35"/>
        <v/>
      </c>
    </row>
    <row r="66" spans="11:73" x14ac:dyDescent="0.3">
      <c r="K66" s="10">
        <f t="shared" si="0"/>
        <v>0</v>
      </c>
      <c r="L66" s="10">
        <f t="shared" si="1"/>
        <v>0</v>
      </c>
      <c r="M66" s="10" t="str">
        <f t="shared" si="2"/>
        <v/>
      </c>
      <c r="N66" s="10" t="str">
        <f t="shared" si="3"/>
        <v/>
      </c>
      <c r="O66" s="10" t="str">
        <f t="shared" si="4"/>
        <v/>
      </c>
      <c r="P66" s="10" t="str">
        <f t="shared" si="5"/>
        <v/>
      </c>
      <c r="Q66" s="10" t="str">
        <f t="shared" si="6"/>
        <v/>
      </c>
      <c r="R66" s="10" t="str">
        <f t="shared" si="7"/>
        <v/>
      </c>
      <c r="S66" s="10" t="str">
        <f t="shared" si="8"/>
        <v/>
      </c>
      <c r="AC66" s="17">
        <f t="shared" si="9"/>
        <v>0</v>
      </c>
      <c r="AD66" s="17">
        <f t="shared" si="10"/>
        <v>0</v>
      </c>
      <c r="AE66" s="32" t="str">
        <f t="shared" si="11"/>
        <v/>
      </c>
      <c r="AF66" s="32" t="str">
        <f t="shared" si="12"/>
        <v/>
      </c>
      <c r="AG66" s="32" t="str">
        <f t="shared" si="13"/>
        <v/>
      </c>
      <c r="AH66" s="32" t="str">
        <f t="shared" si="14"/>
        <v/>
      </c>
      <c r="AI66" s="32" t="str">
        <f t="shared" si="15"/>
        <v/>
      </c>
      <c r="AJ66" s="32" t="str">
        <f t="shared" si="16"/>
        <v/>
      </c>
      <c r="AK66" s="32" t="str">
        <f t="shared" si="17"/>
        <v/>
      </c>
      <c r="AU66" s="24">
        <f t="shared" si="18"/>
        <v>0</v>
      </c>
      <c r="AV66" s="24">
        <f t="shared" si="19"/>
        <v>0</v>
      </c>
      <c r="AW66" s="24" t="str">
        <f t="shared" si="20"/>
        <v/>
      </c>
      <c r="AX66" s="24" t="str">
        <f t="shared" si="21"/>
        <v/>
      </c>
      <c r="AY66" s="24" t="str">
        <f t="shared" si="22"/>
        <v/>
      </c>
      <c r="AZ66" s="24" t="str">
        <f t="shared" si="23"/>
        <v/>
      </c>
      <c r="BA66" s="24" t="str">
        <f t="shared" si="24"/>
        <v/>
      </c>
      <c r="BB66" s="24" t="str">
        <f t="shared" si="25"/>
        <v/>
      </c>
      <c r="BC66" s="24" t="str">
        <f t="shared" si="26"/>
        <v/>
      </c>
      <c r="BM66" s="31">
        <f t="shared" si="27"/>
        <v>0</v>
      </c>
      <c r="BN66" s="31">
        <f t="shared" si="28"/>
        <v>0</v>
      </c>
      <c r="BO66" s="31" t="str">
        <f t="shared" si="29"/>
        <v/>
      </c>
      <c r="BP66" s="31" t="str">
        <f t="shared" si="30"/>
        <v/>
      </c>
      <c r="BQ66" s="31" t="str">
        <f t="shared" si="31"/>
        <v/>
      </c>
      <c r="BR66" s="31" t="str">
        <f t="shared" si="32"/>
        <v/>
      </c>
      <c r="BS66" s="31" t="str">
        <f t="shared" si="33"/>
        <v/>
      </c>
      <c r="BT66" s="31" t="str">
        <f t="shared" si="34"/>
        <v/>
      </c>
      <c r="BU66" s="31" t="str">
        <f t="shared" si="35"/>
        <v/>
      </c>
    </row>
    <row r="67" spans="11:73" x14ac:dyDescent="0.3">
      <c r="K67" s="10">
        <f t="shared" si="0"/>
        <v>0</v>
      </c>
      <c r="L67" s="10">
        <f t="shared" si="1"/>
        <v>0</v>
      </c>
      <c r="M67" s="10" t="str">
        <f t="shared" si="2"/>
        <v/>
      </c>
      <c r="N67" s="10" t="str">
        <f t="shared" si="3"/>
        <v/>
      </c>
      <c r="O67" s="10" t="str">
        <f t="shared" si="4"/>
        <v/>
      </c>
      <c r="P67" s="10" t="str">
        <f t="shared" si="5"/>
        <v/>
      </c>
      <c r="Q67" s="10" t="str">
        <f t="shared" si="6"/>
        <v/>
      </c>
      <c r="R67" s="10" t="str">
        <f t="shared" si="7"/>
        <v/>
      </c>
      <c r="S67" s="10" t="str">
        <f t="shared" si="8"/>
        <v/>
      </c>
      <c r="AC67" s="17">
        <f t="shared" si="9"/>
        <v>0</v>
      </c>
      <c r="AD67" s="17">
        <f t="shared" si="10"/>
        <v>0</v>
      </c>
      <c r="AE67" s="32" t="str">
        <f t="shared" si="11"/>
        <v/>
      </c>
      <c r="AF67" s="32" t="str">
        <f t="shared" si="12"/>
        <v/>
      </c>
      <c r="AG67" s="32" t="str">
        <f t="shared" si="13"/>
        <v/>
      </c>
      <c r="AH67" s="32" t="str">
        <f t="shared" si="14"/>
        <v/>
      </c>
      <c r="AI67" s="32" t="str">
        <f t="shared" si="15"/>
        <v/>
      </c>
      <c r="AJ67" s="32" t="str">
        <f t="shared" si="16"/>
        <v/>
      </c>
      <c r="AK67" s="32" t="str">
        <f t="shared" si="17"/>
        <v/>
      </c>
      <c r="AU67" s="24">
        <f t="shared" si="18"/>
        <v>0</v>
      </c>
      <c r="AV67" s="24">
        <f t="shared" si="19"/>
        <v>0</v>
      </c>
      <c r="AW67" s="24" t="str">
        <f t="shared" si="20"/>
        <v/>
      </c>
      <c r="AX67" s="24" t="str">
        <f t="shared" si="21"/>
        <v/>
      </c>
      <c r="AY67" s="24" t="str">
        <f t="shared" si="22"/>
        <v/>
      </c>
      <c r="AZ67" s="24" t="str">
        <f t="shared" si="23"/>
        <v/>
      </c>
      <c r="BA67" s="24" t="str">
        <f t="shared" si="24"/>
        <v/>
      </c>
      <c r="BB67" s="24" t="str">
        <f t="shared" si="25"/>
        <v/>
      </c>
      <c r="BC67" s="24" t="str">
        <f t="shared" si="26"/>
        <v/>
      </c>
      <c r="BM67" s="31">
        <f t="shared" si="27"/>
        <v>0</v>
      </c>
      <c r="BN67" s="31">
        <f t="shared" si="28"/>
        <v>0</v>
      </c>
      <c r="BO67" s="31" t="str">
        <f t="shared" si="29"/>
        <v/>
      </c>
      <c r="BP67" s="31" t="str">
        <f t="shared" si="30"/>
        <v/>
      </c>
      <c r="BQ67" s="31" t="str">
        <f t="shared" si="31"/>
        <v/>
      </c>
      <c r="BR67" s="31" t="str">
        <f t="shared" si="32"/>
        <v/>
      </c>
      <c r="BS67" s="31" t="str">
        <f t="shared" si="33"/>
        <v/>
      </c>
      <c r="BT67" s="31" t="str">
        <f t="shared" si="34"/>
        <v/>
      </c>
      <c r="BU67" s="31" t="str">
        <f t="shared" si="35"/>
        <v/>
      </c>
    </row>
    <row r="68" spans="11:73" x14ac:dyDescent="0.3">
      <c r="K68" s="10">
        <f t="shared" si="0"/>
        <v>0</v>
      </c>
      <c r="L68" s="10">
        <f t="shared" si="1"/>
        <v>0</v>
      </c>
      <c r="M68" s="10" t="str">
        <f t="shared" si="2"/>
        <v/>
      </c>
      <c r="N68" s="10" t="str">
        <f t="shared" si="3"/>
        <v/>
      </c>
      <c r="O68" s="10" t="str">
        <f t="shared" si="4"/>
        <v/>
      </c>
      <c r="P68" s="10" t="str">
        <f t="shared" si="5"/>
        <v/>
      </c>
      <c r="Q68" s="10" t="str">
        <f t="shared" si="6"/>
        <v/>
      </c>
      <c r="R68" s="10" t="str">
        <f t="shared" si="7"/>
        <v/>
      </c>
      <c r="S68" s="10" t="str">
        <f t="shared" si="8"/>
        <v/>
      </c>
      <c r="AC68" s="17">
        <f t="shared" si="9"/>
        <v>0</v>
      </c>
      <c r="AD68" s="17">
        <f t="shared" si="10"/>
        <v>0</v>
      </c>
      <c r="AE68" s="32" t="str">
        <f t="shared" si="11"/>
        <v/>
      </c>
      <c r="AF68" s="32" t="str">
        <f t="shared" si="12"/>
        <v/>
      </c>
      <c r="AG68" s="32" t="str">
        <f t="shared" si="13"/>
        <v/>
      </c>
      <c r="AH68" s="32" t="str">
        <f t="shared" si="14"/>
        <v/>
      </c>
      <c r="AI68" s="32" t="str">
        <f t="shared" si="15"/>
        <v/>
      </c>
      <c r="AJ68" s="32" t="str">
        <f t="shared" si="16"/>
        <v/>
      </c>
      <c r="AK68" s="32" t="str">
        <f t="shared" si="17"/>
        <v/>
      </c>
      <c r="AU68" s="24">
        <f t="shared" si="18"/>
        <v>0</v>
      </c>
      <c r="AV68" s="24">
        <f t="shared" si="19"/>
        <v>0</v>
      </c>
      <c r="AW68" s="24" t="str">
        <f t="shared" si="20"/>
        <v/>
      </c>
      <c r="AX68" s="24" t="str">
        <f t="shared" si="21"/>
        <v/>
      </c>
      <c r="AY68" s="24" t="str">
        <f t="shared" si="22"/>
        <v/>
      </c>
      <c r="AZ68" s="24" t="str">
        <f t="shared" si="23"/>
        <v/>
      </c>
      <c r="BA68" s="24" t="str">
        <f t="shared" si="24"/>
        <v/>
      </c>
      <c r="BB68" s="24" t="str">
        <f t="shared" si="25"/>
        <v/>
      </c>
      <c r="BC68" s="24" t="str">
        <f t="shared" si="26"/>
        <v/>
      </c>
      <c r="BM68" s="31">
        <f t="shared" si="27"/>
        <v>0</v>
      </c>
      <c r="BN68" s="31">
        <f t="shared" si="28"/>
        <v>0</v>
      </c>
      <c r="BO68" s="31" t="str">
        <f t="shared" si="29"/>
        <v/>
      </c>
      <c r="BP68" s="31" t="str">
        <f t="shared" si="30"/>
        <v/>
      </c>
      <c r="BQ68" s="31" t="str">
        <f t="shared" si="31"/>
        <v/>
      </c>
      <c r="BR68" s="31" t="str">
        <f t="shared" si="32"/>
        <v/>
      </c>
      <c r="BS68" s="31" t="str">
        <f t="shared" si="33"/>
        <v/>
      </c>
      <c r="BT68" s="31" t="str">
        <f t="shared" si="34"/>
        <v/>
      </c>
      <c r="BU68" s="31" t="str">
        <f t="shared" si="35"/>
        <v/>
      </c>
    </row>
    <row r="69" spans="11:73" x14ac:dyDescent="0.3">
      <c r="K69" s="10">
        <f t="shared" si="0"/>
        <v>0</v>
      </c>
      <c r="L69" s="10">
        <f t="shared" si="1"/>
        <v>0</v>
      </c>
      <c r="M69" s="10" t="str">
        <f t="shared" si="2"/>
        <v/>
      </c>
      <c r="N69" s="10" t="str">
        <f t="shared" si="3"/>
        <v/>
      </c>
      <c r="O69" s="10" t="str">
        <f t="shared" si="4"/>
        <v/>
      </c>
      <c r="P69" s="10" t="str">
        <f t="shared" si="5"/>
        <v/>
      </c>
      <c r="Q69" s="10" t="str">
        <f t="shared" si="6"/>
        <v/>
      </c>
      <c r="R69" s="10" t="str">
        <f t="shared" si="7"/>
        <v/>
      </c>
      <c r="S69" s="10" t="str">
        <f t="shared" si="8"/>
        <v/>
      </c>
      <c r="AC69" s="17">
        <f t="shared" si="9"/>
        <v>0</v>
      </c>
      <c r="AD69" s="17">
        <f t="shared" si="10"/>
        <v>0</v>
      </c>
      <c r="AE69" s="32" t="str">
        <f t="shared" si="11"/>
        <v/>
      </c>
      <c r="AF69" s="32" t="str">
        <f t="shared" si="12"/>
        <v/>
      </c>
      <c r="AG69" s="32" t="str">
        <f t="shared" si="13"/>
        <v/>
      </c>
      <c r="AH69" s="32" t="str">
        <f t="shared" si="14"/>
        <v/>
      </c>
      <c r="AI69" s="32" t="str">
        <f t="shared" si="15"/>
        <v/>
      </c>
      <c r="AJ69" s="32" t="str">
        <f t="shared" si="16"/>
        <v/>
      </c>
      <c r="AK69" s="32" t="str">
        <f t="shared" si="17"/>
        <v/>
      </c>
      <c r="AU69" s="24">
        <f t="shared" si="18"/>
        <v>0</v>
      </c>
      <c r="AV69" s="24">
        <f t="shared" si="19"/>
        <v>0</v>
      </c>
      <c r="AW69" s="24" t="str">
        <f t="shared" si="20"/>
        <v/>
      </c>
      <c r="AX69" s="24" t="str">
        <f t="shared" si="21"/>
        <v/>
      </c>
      <c r="AY69" s="24" t="str">
        <f t="shared" si="22"/>
        <v/>
      </c>
      <c r="AZ69" s="24" t="str">
        <f t="shared" si="23"/>
        <v/>
      </c>
      <c r="BA69" s="24" t="str">
        <f t="shared" si="24"/>
        <v/>
      </c>
      <c r="BB69" s="24" t="str">
        <f t="shared" si="25"/>
        <v/>
      </c>
      <c r="BC69" s="24" t="str">
        <f t="shared" si="26"/>
        <v/>
      </c>
      <c r="BM69" s="31">
        <f t="shared" si="27"/>
        <v>0</v>
      </c>
      <c r="BN69" s="31">
        <f t="shared" si="28"/>
        <v>0</v>
      </c>
      <c r="BO69" s="31" t="str">
        <f t="shared" si="29"/>
        <v/>
      </c>
      <c r="BP69" s="31" t="str">
        <f t="shared" si="30"/>
        <v/>
      </c>
      <c r="BQ69" s="31" t="str">
        <f t="shared" si="31"/>
        <v/>
      </c>
      <c r="BR69" s="31" t="str">
        <f t="shared" si="32"/>
        <v/>
      </c>
      <c r="BS69" s="31" t="str">
        <f t="shared" si="33"/>
        <v/>
      </c>
      <c r="BT69" s="31" t="str">
        <f t="shared" si="34"/>
        <v/>
      </c>
      <c r="BU69" s="31" t="str">
        <f t="shared" si="35"/>
        <v/>
      </c>
    </row>
    <row r="70" spans="11:73" x14ac:dyDescent="0.3">
      <c r="K70" s="10">
        <f t="shared" si="0"/>
        <v>0</v>
      </c>
      <c r="L70" s="10">
        <f t="shared" si="1"/>
        <v>0</v>
      </c>
      <c r="M70" s="10" t="str">
        <f t="shared" si="2"/>
        <v/>
      </c>
      <c r="N70" s="10" t="str">
        <f t="shared" si="3"/>
        <v/>
      </c>
      <c r="O70" s="10" t="str">
        <f t="shared" si="4"/>
        <v/>
      </c>
      <c r="P70" s="10" t="str">
        <f t="shared" si="5"/>
        <v/>
      </c>
      <c r="Q70" s="10" t="str">
        <f t="shared" si="6"/>
        <v/>
      </c>
      <c r="R70" s="10" t="str">
        <f t="shared" si="7"/>
        <v/>
      </c>
      <c r="S70" s="10" t="str">
        <f t="shared" si="8"/>
        <v/>
      </c>
      <c r="AC70" s="17">
        <f t="shared" si="9"/>
        <v>0</v>
      </c>
      <c r="AD70" s="17">
        <f t="shared" si="10"/>
        <v>0</v>
      </c>
      <c r="AE70" s="32" t="str">
        <f t="shared" si="11"/>
        <v/>
      </c>
      <c r="AF70" s="32" t="str">
        <f t="shared" si="12"/>
        <v/>
      </c>
      <c r="AG70" s="32" t="str">
        <f t="shared" si="13"/>
        <v/>
      </c>
      <c r="AH70" s="32" t="str">
        <f t="shared" si="14"/>
        <v/>
      </c>
      <c r="AI70" s="32" t="str">
        <f t="shared" si="15"/>
        <v/>
      </c>
      <c r="AJ70" s="32" t="str">
        <f t="shared" si="16"/>
        <v/>
      </c>
      <c r="AK70" s="32" t="str">
        <f t="shared" si="17"/>
        <v/>
      </c>
      <c r="AU70" s="24">
        <f t="shared" si="18"/>
        <v>0</v>
      </c>
      <c r="AV70" s="24">
        <f t="shared" si="19"/>
        <v>0</v>
      </c>
      <c r="AW70" s="24" t="str">
        <f t="shared" si="20"/>
        <v/>
      </c>
      <c r="AX70" s="24" t="str">
        <f t="shared" si="21"/>
        <v/>
      </c>
      <c r="AY70" s="24" t="str">
        <f t="shared" si="22"/>
        <v/>
      </c>
      <c r="AZ70" s="24" t="str">
        <f t="shared" si="23"/>
        <v/>
      </c>
      <c r="BA70" s="24" t="str">
        <f t="shared" si="24"/>
        <v/>
      </c>
      <c r="BB70" s="24" t="str">
        <f t="shared" si="25"/>
        <v/>
      </c>
      <c r="BC70" s="24" t="str">
        <f t="shared" si="26"/>
        <v/>
      </c>
      <c r="BM70" s="31">
        <f t="shared" si="27"/>
        <v>0</v>
      </c>
      <c r="BN70" s="31">
        <f t="shared" si="28"/>
        <v>0</v>
      </c>
      <c r="BO70" s="31" t="str">
        <f t="shared" si="29"/>
        <v/>
      </c>
      <c r="BP70" s="31" t="str">
        <f t="shared" si="30"/>
        <v/>
      </c>
      <c r="BQ70" s="31" t="str">
        <f t="shared" si="31"/>
        <v/>
      </c>
      <c r="BR70" s="31" t="str">
        <f t="shared" si="32"/>
        <v/>
      </c>
      <c r="BS70" s="31" t="str">
        <f t="shared" si="33"/>
        <v/>
      </c>
      <c r="BT70" s="31" t="str">
        <f t="shared" si="34"/>
        <v/>
      </c>
      <c r="BU70" s="31" t="str">
        <f t="shared" si="35"/>
        <v/>
      </c>
    </row>
    <row r="71" spans="11:73" x14ac:dyDescent="0.3">
      <c r="K71" s="10">
        <f t="shared" si="0"/>
        <v>0</v>
      </c>
      <c r="L71" s="10">
        <f t="shared" si="1"/>
        <v>0</v>
      </c>
      <c r="M71" s="10" t="str">
        <f t="shared" si="2"/>
        <v/>
      </c>
      <c r="N71" s="10" t="str">
        <f t="shared" si="3"/>
        <v/>
      </c>
      <c r="O71" s="10" t="str">
        <f t="shared" si="4"/>
        <v/>
      </c>
      <c r="P71" s="10" t="str">
        <f t="shared" si="5"/>
        <v/>
      </c>
      <c r="Q71" s="10" t="str">
        <f t="shared" si="6"/>
        <v/>
      </c>
      <c r="R71" s="10" t="str">
        <f t="shared" si="7"/>
        <v/>
      </c>
      <c r="S71" s="10" t="str">
        <f t="shared" si="8"/>
        <v/>
      </c>
      <c r="AC71" s="17">
        <f t="shared" si="9"/>
        <v>0</v>
      </c>
      <c r="AD71" s="17">
        <f t="shared" si="10"/>
        <v>0</v>
      </c>
      <c r="AE71" s="32" t="str">
        <f t="shared" si="11"/>
        <v/>
      </c>
      <c r="AF71" s="32" t="str">
        <f t="shared" si="12"/>
        <v/>
      </c>
      <c r="AG71" s="32" t="str">
        <f t="shared" si="13"/>
        <v/>
      </c>
      <c r="AH71" s="32" t="str">
        <f t="shared" si="14"/>
        <v/>
      </c>
      <c r="AI71" s="32" t="str">
        <f t="shared" si="15"/>
        <v/>
      </c>
      <c r="AJ71" s="32" t="str">
        <f t="shared" si="16"/>
        <v/>
      </c>
      <c r="AK71" s="32" t="str">
        <f t="shared" si="17"/>
        <v/>
      </c>
      <c r="AU71" s="24">
        <f t="shared" si="18"/>
        <v>0</v>
      </c>
      <c r="AV71" s="24">
        <f t="shared" si="19"/>
        <v>0</v>
      </c>
      <c r="AW71" s="24" t="str">
        <f t="shared" si="20"/>
        <v/>
      </c>
      <c r="AX71" s="24" t="str">
        <f t="shared" si="21"/>
        <v/>
      </c>
      <c r="AY71" s="24" t="str">
        <f t="shared" si="22"/>
        <v/>
      </c>
      <c r="AZ71" s="24" t="str">
        <f t="shared" si="23"/>
        <v/>
      </c>
      <c r="BA71" s="24" t="str">
        <f t="shared" si="24"/>
        <v/>
      </c>
      <c r="BB71" s="24" t="str">
        <f t="shared" si="25"/>
        <v/>
      </c>
      <c r="BC71" s="24" t="str">
        <f t="shared" si="26"/>
        <v/>
      </c>
      <c r="BM71" s="31">
        <f t="shared" si="27"/>
        <v>0</v>
      </c>
      <c r="BN71" s="31">
        <f t="shared" si="28"/>
        <v>0</v>
      </c>
      <c r="BO71" s="31" t="str">
        <f t="shared" si="29"/>
        <v/>
      </c>
      <c r="BP71" s="31" t="str">
        <f t="shared" si="30"/>
        <v/>
      </c>
      <c r="BQ71" s="31" t="str">
        <f t="shared" si="31"/>
        <v/>
      </c>
      <c r="BR71" s="31" t="str">
        <f t="shared" si="32"/>
        <v/>
      </c>
      <c r="BS71" s="31" t="str">
        <f t="shared" si="33"/>
        <v/>
      </c>
      <c r="BT71" s="31" t="str">
        <f t="shared" si="34"/>
        <v/>
      </c>
      <c r="BU71" s="31" t="str">
        <f t="shared" si="35"/>
        <v/>
      </c>
    </row>
    <row r="72" spans="11:73" x14ac:dyDescent="0.3">
      <c r="K72" s="10">
        <f t="shared" ref="K72:K100" si="45">IF(AND(B72=C72,L72=1),1,0)</f>
        <v>0</v>
      </c>
      <c r="L72" s="10">
        <f t="shared" ref="L72:L100" si="46">IF(C72&gt;0,1,0)</f>
        <v>0</v>
      </c>
      <c r="M72" s="10" t="str">
        <f t="shared" ref="M72:M100" si="47">IF(K72=1,E72,"")</f>
        <v/>
      </c>
      <c r="N72" s="10" t="str">
        <f t="shared" ref="N72:N100" si="48">IF(K72=1,D72,"")</f>
        <v/>
      </c>
      <c r="O72" s="10" t="str">
        <f t="shared" ref="O72:O100" si="49">IF(AND(L72&gt;0,K72=1),F72/I72,"")</f>
        <v/>
      </c>
      <c r="P72" s="10" t="str">
        <f t="shared" ref="P72:P100" si="50">IF(AND(L72&gt;0,K72=0),F72/I72,"")</f>
        <v/>
      </c>
      <c r="Q72" s="10" t="str">
        <f t="shared" ref="Q72:Q100" si="51">IF(L72&gt;0,D72/E72,"")</f>
        <v/>
      </c>
      <c r="R72" s="10" t="str">
        <f t="shared" ref="R72:R100" si="52">IF(AND(L72&gt;0,K72=0),(F72-D72)/(I72-E72),"")</f>
        <v/>
      </c>
      <c r="S72" s="10" t="str">
        <f t="shared" ref="S72:S100" si="53">IF(AND(L72&gt;0,K72=0),I72-E72,"")</f>
        <v/>
      </c>
      <c r="AC72" s="17">
        <f t="shared" ref="AC72:AC100" si="54">IF(AND(T72=U72,AD72=1),1,0)</f>
        <v>0</v>
      </c>
      <c r="AD72" s="17">
        <f t="shared" ref="AD72:AD100" si="55">IF(U72&gt;0,1,0)</f>
        <v>0</v>
      </c>
      <c r="AE72" s="32" t="str">
        <f t="shared" ref="AE72:AE100" si="56">IF(AC72=1,W72,"")</f>
        <v/>
      </c>
      <c r="AF72" s="32" t="str">
        <f t="shared" ref="AF72:AF100" si="57">IF(AC72=1,V72,"")</f>
        <v/>
      </c>
      <c r="AG72" s="32" t="str">
        <f t="shared" ref="AG72:AG100" si="58">IF(AND(AD72&gt;0,AC72=1),X72/AA72,"")</f>
        <v/>
      </c>
      <c r="AH72" s="32" t="str">
        <f t="shared" ref="AH72:AH100" si="59">IF(AND(AD72&gt;0,AC72=0),X72/AA72,"")</f>
        <v/>
      </c>
      <c r="AI72" s="32" t="str">
        <f t="shared" ref="AI72:AI100" si="60">IF(AD72&gt;0,V72/W72,"")</f>
        <v/>
      </c>
      <c r="AJ72" s="32" t="str">
        <f t="shared" ref="AJ72:AJ100" si="61">IF(AND(AD72&gt;0,AC72=0),(X72-V72)/(AA72-W72),"")</f>
        <v/>
      </c>
      <c r="AK72" s="32" t="str">
        <f t="shared" ref="AK72:AK100" si="62">IF(AND(AD72&gt;0,AC72=0),AA72-W72,"")</f>
        <v/>
      </c>
      <c r="AU72" s="24">
        <f t="shared" ref="AU72:AU100" si="63">IF(AND(AL72=AM72,AV72=1),1,0)</f>
        <v>0</v>
      </c>
      <c r="AV72" s="24">
        <f t="shared" ref="AV72:AV100" si="64">IF(AM72&gt;0,1,0)</f>
        <v>0</v>
      </c>
      <c r="AW72" s="24" t="str">
        <f t="shared" ref="AW72:AW100" si="65">IF(AU72=1,AO72,"")</f>
        <v/>
      </c>
      <c r="AX72" s="24" t="str">
        <f t="shared" ref="AX72:AX100" si="66">IF(AU72=1,AN72,"")</f>
        <v/>
      </c>
      <c r="AY72" s="24" t="str">
        <f t="shared" ref="AY72:AY100" si="67">IF(AND(AV72&gt;0,AU72=1),AP72/AS72,"")</f>
        <v/>
      </c>
      <c r="AZ72" s="24" t="str">
        <f t="shared" ref="AZ72:AZ100" si="68">IF(AND(AV72&gt;0,AU72=0),AP72/AS72,"")</f>
        <v/>
      </c>
      <c r="BA72" s="24" t="str">
        <f t="shared" ref="BA72:BA100" si="69">IF(AV72&gt;0,AN72/AO72,"")</f>
        <v/>
      </c>
      <c r="BB72" s="24" t="str">
        <f t="shared" ref="BB72:BB100" si="70">IF(AND(AV72&gt;0,AU72=0),(AP72-AN72)/(AS72-AO72),"")</f>
        <v/>
      </c>
      <c r="BC72" s="24" t="str">
        <f t="shared" ref="BC72:BC100" si="71">IF(AND(AV72&gt;0,AU72=0),AS72-AO72,"")</f>
        <v/>
      </c>
      <c r="BM72" s="31">
        <f t="shared" ref="BM72:BM100" si="72">IF(AND(BD72=BE72,BN72=1),1,0)</f>
        <v>0</v>
      </c>
      <c r="BN72" s="31">
        <f t="shared" ref="BN72:BN100" si="73">IF(BE72&gt;0,1,0)</f>
        <v>0</v>
      </c>
      <c r="BO72" s="31" t="str">
        <f t="shared" ref="BO72:BO100" si="74">IF(BM72=1,BG72,"")</f>
        <v/>
      </c>
      <c r="BP72" s="31" t="str">
        <f t="shared" ref="BP72:BP100" si="75">IF(BM72=1,BF72,"")</f>
        <v/>
      </c>
      <c r="BQ72" s="31" t="str">
        <f t="shared" ref="BQ72:BQ100" si="76">IF(AND(BN72&gt;0,BM72=1),BH72/BK72,"")</f>
        <v/>
      </c>
      <c r="BR72" s="31" t="str">
        <f t="shared" ref="BR72:BR100" si="77">IF(AND(BN72&gt;0,BM72=0),BH72/BK72,"")</f>
        <v/>
      </c>
      <c r="BS72" s="31" t="str">
        <f t="shared" ref="BS72:BS100" si="78">IF(BN72&gt;0,BF72/BG72,"")</f>
        <v/>
      </c>
      <c r="BT72" s="31" t="str">
        <f t="shared" ref="BT72:BT100" si="79">IF(AND(BN72&gt;0,BM72=0),(BH72-BF72)/(BK72-BG72),"")</f>
        <v/>
      </c>
      <c r="BU72" s="31" t="str">
        <f t="shared" ref="BU72:BU100" si="80">IF(AND(BN72&gt;0,BM72=0),BK72-BG72,"")</f>
        <v/>
      </c>
    </row>
    <row r="73" spans="11:73" x14ac:dyDescent="0.3">
      <c r="K73" s="10">
        <f t="shared" si="45"/>
        <v>0</v>
      </c>
      <c r="L73" s="10">
        <f t="shared" si="46"/>
        <v>0</v>
      </c>
      <c r="M73" s="10" t="str">
        <f t="shared" si="47"/>
        <v/>
      </c>
      <c r="N73" s="10" t="str">
        <f t="shared" si="48"/>
        <v/>
      </c>
      <c r="O73" s="10" t="str">
        <f t="shared" si="49"/>
        <v/>
      </c>
      <c r="P73" s="10" t="str">
        <f t="shared" si="50"/>
        <v/>
      </c>
      <c r="Q73" s="10" t="str">
        <f t="shared" si="51"/>
        <v/>
      </c>
      <c r="R73" s="10" t="str">
        <f t="shared" si="52"/>
        <v/>
      </c>
      <c r="S73" s="10" t="str">
        <f t="shared" si="53"/>
        <v/>
      </c>
      <c r="AC73" s="17">
        <f t="shared" si="54"/>
        <v>0</v>
      </c>
      <c r="AD73" s="17">
        <f t="shared" si="55"/>
        <v>0</v>
      </c>
      <c r="AE73" s="32" t="str">
        <f t="shared" si="56"/>
        <v/>
      </c>
      <c r="AF73" s="32" t="str">
        <f t="shared" si="57"/>
        <v/>
      </c>
      <c r="AG73" s="32" t="str">
        <f t="shared" si="58"/>
        <v/>
      </c>
      <c r="AH73" s="32" t="str">
        <f t="shared" si="59"/>
        <v/>
      </c>
      <c r="AI73" s="32" t="str">
        <f t="shared" si="60"/>
        <v/>
      </c>
      <c r="AJ73" s="32" t="str">
        <f t="shared" si="61"/>
        <v/>
      </c>
      <c r="AK73" s="32" t="str">
        <f t="shared" si="62"/>
        <v/>
      </c>
      <c r="AU73" s="24">
        <f t="shared" si="63"/>
        <v>0</v>
      </c>
      <c r="AV73" s="24">
        <f t="shared" si="64"/>
        <v>0</v>
      </c>
      <c r="AW73" s="24" t="str">
        <f t="shared" si="65"/>
        <v/>
      </c>
      <c r="AX73" s="24" t="str">
        <f t="shared" si="66"/>
        <v/>
      </c>
      <c r="AY73" s="24" t="str">
        <f t="shared" si="67"/>
        <v/>
      </c>
      <c r="AZ73" s="24" t="str">
        <f t="shared" si="68"/>
        <v/>
      </c>
      <c r="BA73" s="24" t="str">
        <f t="shared" si="69"/>
        <v/>
      </c>
      <c r="BB73" s="24" t="str">
        <f t="shared" si="70"/>
        <v/>
      </c>
      <c r="BC73" s="24" t="str">
        <f t="shared" si="71"/>
        <v/>
      </c>
      <c r="BM73" s="31">
        <f t="shared" si="72"/>
        <v>0</v>
      </c>
      <c r="BN73" s="31">
        <f t="shared" si="73"/>
        <v>0</v>
      </c>
      <c r="BO73" s="31" t="str">
        <f t="shared" si="74"/>
        <v/>
      </c>
      <c r="BP73" s="31" t="str">
        <f t="shared" si="75"/>
        <v/>
      </c>
      <c r="BQ73" s="31" t="str">
        <f t="shared" si="76"/>
        <v/>
      </c>
      <c r="BR73" s="31" t="str">
        <f t="shared" si="77"/>
        <v/>
      </c>
      <c r="BS73" s="31" t="str">
        <f t="shared" si="78"/>
        <v/>
      </c>
      <c r="BT73" s="31" t="str">
        <f t="shared" si="79"/>
        <v/>
      </c>
      <c r="BU73" s="31" t="str">
        <f t="shared" si="80"/>
        <v/>
      </c>
    </row>
    <row r="74" spans="11:73" x14ac:dyDescent="0.3">
      <c r="K74" s="10">
        <f t="shared" si="45"/>
        <v>0</v>
      </c>
      <c r="L74" s="10">
        <f t="shared" si="46"/>
        <v>0</v>
      </c>
      <c r="M74" s="10" t="str">
        <f t="shared" si="47"/>
        <v/>
      </c>
      <c r="N74" s="10" t="str">
        <f t="shared" si="48"/>
        <v/>
      </c>
      <c r="O74" s="10" t="str">
        <f t="shared" si="49"/>
        <v/>
      </c>
      <c r="P74" s="10" t="str">
        <f t="shared" si="50"/>
        <v/>
      </c>
      <c r="Q74" s="10" t="str">
        <f t="shared" si="51"/>
        <v/>
      </c>
      <c r="R74" s="10" t="str">
        <f t="shared" si="52"/>
        <v/>
      </c>
      <c r="S74" s="10" t="str">
        <f t="shared" si="53"/>
        <v/>
      </c>
      <c r="AC74" s="17">
        <f t="shared" si="54"/>
        <v>0</v>
      </c>
      <c r="AD74" s="17">
        <f t="shared" si="55"/>
        <v>0</v>
      </c>
      <c r="AE74" s="32" t="str">
        <f t="shared" si="56"/>
        <v/>
      </c>
      <c r="AF74" s="32" t="str">
        <f t="shared" si="57"/>
        <v/>
      </c>
      <c r="AG74" s="32" t="str">
        <f t="shared" si="58"/>
        <v/>
      </c>
      <c r="AH74" s="32" t="str">
        <f t="shared" si="59"/>
        <v/>
      </c>
      <c r="AI74" s="32" t="str">
        <f t="shared" si="60"/>
        <v/>
      </c>
      <c r="AJ74" s="32" t="str">
        <f t="shared" si="61"/>
        <v/>
      </c>
      <c r="AK74" s="32" t="str">
        <f t="shared" si="62"/>
        <v/>
      </c>
      <c r="AU74" s="24">
        <f t="shared" si="63"/>
        <v>0</v>
      </c>
      <c r="AV74" s="24">
        <f t="shared" si="64"/>
        <v>0</v>
      </c>
      <c r="AW74" s="24" t="str">
        <f t="shared" si="65"/>
        <v/>
      </c>
      <c r="AX74" s="24" t="str">
        <f t="shared" si="66"/>
        <v/>
      </c>
      <c r="AY74" s="24" t="str">
        <f t="shared" si="67"/>
        <v/>
      </c>
      <c r="AZ74" s="24" t="str">
        <f t="shared" si="68"/>
        <v/>
      </c>
      <c r="BA74" s="24" t="str">
        <f t="shared" si="69"/>
        <v/>
      </c>
      <c r="BB74" s="24" t="str">
        <f t="shared" si="70"/>
        <v/>
      </c>
      <c r="BC74" s="24" t="str">
        <f t="shared" si="71"/>
        <v/>
      </c>
      <c r="BM74" s="31">
        <f t="shared" si="72"/>
        <v>0</v>
      </c>
      <c r="BN74" s="31">
        <f t="shared" si="73"/>
        <v>0</v>
      </c>
      <c r="BO74" s="31" t="str">
        <f t="shared" si="74"/>
        <v/>
      </c>
      <c r="BP74" s="31" t="str">
        <f t="shared" si="75"/>
        <v/>
      </c>
      <c r="BQ74" s="31" t="str">
        <f t="shared" si="76"/>
        <v/>
      </c>
      <c r="BR74" s="31" t="str">
        <f t="shared" si="77"/>
        <v/>
      </c>
      <c r="BS74" s="31" t="str">
        <f t="shared" si="78"/>
        <v/>
      </c>
      <c r="BT74" s="31" t="str">
        <f t="shared" si="79"/>
        <v/>
      </c>
      <c r="BU74" s="31" t="str">
        <f t="shared" si="80"/>
        <v/>
      </c>
    </row>
    <row r="75" spans="11:73" x14ac:dyDescent="0.3">
      <c r="K75" s="10">
        <f t="shared" si="45"/>
        <v>0</v>
      </c>
      <c r="L75" s="10">
        <f t="shared" si="46"/>
        <v>0</v>
      </c>
      <c r="M75" s="10" t="str">
        <f t="shared" si="47"/>
        <v/>
      </c>
      <c r="N75" s="10" t="str">
        <f t="shared" si="48"/>
        <v/>
      </c>
      <c r="O75" s="10" t="str">
        <f t="shared" si="49"/>
        <v/>
      </c>
      <c r="P75" s="10" t="str">
        <f t="shared" si="50"/>
        <v/>
      </c>
      <c r="Q75" s="10" t="str">
        <f t="shared" si="51"/>
        <v/>
      </c>
      <c r="R75" s="10" t="str">
        <f t="shared" si="52"/>
        <v/>
      </c>
      <c r="S75" s="10" t="str">
        <f t="shared" si="53"/>
        <v/>
      </c>
      <c r="AC75" s="17">
        <f t="shared" si="54"/>
        <v>0</v>
      </c>
      <c r="AD75" s="17">
        <f t="shared" si="55"/>
        <v>0</v>
      </c>
      <c r="AE75" s="32" t="str">
        <f t="shared" si="56"/>
        <v/>
      </c>
      <c r="AF75" s="32" t="str">
        <f t="shared" si="57"/>
        <v/>
      </c>
      <c r="AG75" s="32" t="str">
        <f t="shared" si="58"/>
        <v/>
      </c>
      <c r="AH75" s="32" t="str">
        <f t="shared" si="59"/>
        <v/>
      </c>
      <c r="AI75" s="32" t="str">
        <f t="shared" si="60"/>
        <v/>
      </c>
      <c r="AJ75" s="32" t="str">
        <f t="shared" si="61"/>
        <v/>
      </c>
      <c r="AK75" s="32" t="str">
        <f t="shared" si="62"/>
        <v/>
      </c>
      <c r="AU75" s="24">
        <f t="shared" si="63"/>
        <v>0</v>
      </c>
      <c r="AV75" s="24">
        <f t="shared" si="64"/>
        <v>0</v>
      </c>
      <c r="AW75" s="24" t="str">
        <f t="shared" si="65"/>
        <v/>
      </c>
      <c r="AX75" s="24" t="str">
        <f t="shared" si="66"/>
        <v/>
      </c>
      <c r="AY75" s="24" t="str">
        <f t="shared" si="67"/>
        <v/>
      </c>
      <c r="AZ75" s="24" t="str">
        <f t="shared" si="68"/>
        <v/>
      </c>
      <c r="BA75" s="24" t="str">
        <f t="shared" si="69"/>
        <v/>
      </c>
      <c r="BB75" s="24" t="str">
        <f t="shared" si="70"/>
        <v/>
      </c>
      <c r="BC75" s="24" t="str">
        <f t="shared" si="71"/>
        <v/>
      </c>
      <c r="BM75" s="31">
        <f t="shared" si="72"/>
        <v>0</v>
      </c>
      <c r="BN75" s="31">
        <f t="shared" si="73"/>
        <v>0</v>
      </c>
      <c r="BO75" s="31" t="str">
        <f t="shared" si="74"/>
        <v/>
      </c>
      <c r="BP75" s="31" t="str">
        <f t="shared" si="75"/>
        <v/>
      </c>
      <c r="BQ75" s="31" t="str">
        <f t="shared" si="76"/>
        <v/>
      </c>
      <c r="BR75" s="31" t="str">
        <f t="shared" si="77"/>
        <v/>
      </c>
      <c r="BS75" s="31" t="str">
        <f t="shared" si="78"/>
        <v/>
      </c>
      <c r="BT75" s="31" t="str">
        <f t="shared" si="79"/>
        <v/>
      </c>
      <c r="BU75" s="31" t="str">
        <f t="shared" si="80"/>
        <v/>
      </c>
    </row>
    <row r="76" spans="11:73" x14ac:dyDescent="0.3">
      <c r="K76" s="10">
        <f t="shared" si="45"/>
        <v>0</v>
      </c>
      <c r="L76" s="10">
        <f t="shared" si="46"/>
        <v>0</v>
      </c>
      <c r="M76" s="10" t="str">
        <f t="shared" si="47"/>
        <v/>
      </c>
      <c r="N76" s="10" t="str">
        <f t="shared" si="48"/>
        <v/>
      </c>
      <c r="O76" s="10" t="str">
        <f t="shared" si="49"/>
        <v/>
      </c>
      <c r="P76" s="10" t="str">
        <f t="shared" si="50"/>
        <v/>
      </c>
      <c r="Q76" s="10" t="str">
        <f t="shared" si="51"/>
        <v/>
      </c>
      <c r="R76" s="10" t="str">
        <f t="shared" si="52"/>
        <v/>
      </c>
      <c r="S76" s="10" t="str">
        <f t="shared" si="53"/>
        <v/>
      </c>
      <c r="AC76" s="17">
        <f t="shared" si="54"/>
        <v>0</v>
      </c>
      <c r="AD76" s="17">
        <f t="shared" si="55"/>
        <v>0</v>
      </c>
      <c r="AE76" s="32" t="str">
        <f t="shared" si="56"/>
        <v/>
      </c>
      <c r="AF76" s="32" t="str">
        <f t="shared" si="57"/>
        <v/>
      </c>
      <c r="AG76" s="32" t="str">
        <f t="shared" si="58"/>
        <v/>
      </c>
      <c r="AH76" s="32" t="str">
        <f t="shared" si="59"/>
        <v/>
      </c>
      <c r="AI76" s="32" t="str">
        <f t="shared" si="60"/>
        <v/>
      </c>
      <c r="AJ76" s="32" t="str">
        <f t="shared" si="61"/>
        <v/>
      </c>
      <c r="AK76" s="32" t="str">
        <f t="shared" si="62"/>
        <v/>
      </c>
      <c r="AU76" s="24">
        <f t="shared" si="63"/>
        <v>0</v>
      </c>
      <c r="AV76" s="24">
        <f t="shared" si="64"/>
        <v>0</v>
      </c>
      <c r="AW76" s="24" t="str">
        <f t="shared" si="65"/>
        <v/>
      </c>
      <c r="AX76" s="24" t="str">
        <f t="shared" si="66"/>
        <v/>
      </c>
      <c r="AY76" s="24" t="str">
        <f t="shared" si="67"/>
        <v/>
      </c>
      <c r="AZ76" s="24" t="str">
        <f t="shared" si="68"/>
        <v/>
      </c>
      <c r="BA76" s="24" t="str">
        <f t="shared" si="69"/>
        <v/>
      </c>
      <c r="BB76" s="24" t="str">
        <f t="shared" si="70"/>
        <v/>
      </c>
      <c r="BC76" s="24" t="str">
        <f t="shared" si="71"/>
        <v/>
      </c>
      <c r="BM76" s="31">
        <f t="shared" si="72"/>
        <v>0</v>
      </c>
      <c r="BN76" s="31">
        <f t="shared" si="73"/>
        <v>0</v>
      </c>
      <c r="BO76" s="31" t="str">
        <f t="shared" si="74"/>
        <v/>
      </c>
      <c r="BP76" s="31" t="str">
        <f t="shared" si="75"/>
        <v/>
      </c>
      <c r="BQ76" s="31" t="str">
        <f t="shared" si="76"/>
        <v/>
      </c>
      <c r="BR76" s="31" t="str">
        <f t="shared" si="77"/>
        <v/>
      </c>
      <c r="BS76" s="31" t="str">
        <f t="shared" si="78"/>
        <v/>
      </c>
      <c r="BT76" s="31" t="str">
        <f t="shared" si="79"/>
        <v/>
      </c>
      <c r="BU76" s="31" t="str">
        <f t="shared" si="80"/>
        <v/>
      </c>
    </row>
    <row r="77" spans="11:73" x14ac:dyDescent="0.3">
      <c r="K77" s="10">
        <f t="shared" si="45"/>
        <v>0</v>
      </c>
      <c r="L77" s="10">
        <f t="shared" si="46"/>
        <v>0</v>
      </c>
      <c r="M77" s="10" t="str">
        <f t="shared" si="47"/>
        <v/>
      </c>
      <c r="N77" s="10" t="str">
        <f t="shared" si="48"/>
        <v/>
      </c>
      <c r="O77" s="10" t="str">
        <f t="shared" si="49"/>
        <v/>
      </c>
      <c r="P77" s="10" t="str">
        <f t="shared" si="50"/>
        <v/>
      </c>
      <c r="Q77" s="10" t="str">
        <f t="shared" si="51"/>
        <v/>
      </c>
      <c r="R77" s="10" t="str">
        <f t="shared" si="52"/>
        <v/>
      </c>
      <c r="S77" s="10" t="str">
        <f t="shared" si="53"/>
        <v/>
      </c>
      <c r="AC77" s="17">
        <f t="shared" si="54"/>
        <v>0</v>
      </c>
      <c r="AD77" s="17">
        <f t="shared" si="55"/>
        <v>0</v>
      </c>
      <c r="AE77" s="32" t="str">
        <f t="shared" si="56"/>
        <v/>
      </c>
      <c r="AF77" s="32" t="str">
        <f t="shared" si="57"/>
        <v/>
      </c>
      <c r="AG77" s="32" t="str">
        <f t="shared" si="58"/>
        <v/>
      </c>
      <c r="AH77" s="32" t="str">
        <f t="shared" si="59"/>
        <v/>
      </c>
      <c r="AI77" s="32" t="str">
        <f t="shared" si="60"/>
        <v/>
      </c>
      <c r="AJ77" s="32" t="str">
        <f t="shared" si="61"/>
        <v/>
      </c>
      <c r="AK77" s="32" t="str">
        <f t="shared" si="62"/>
        <v/>
      </c>
      <c r="AU77" s="24">
        <f t="shared" si="63"/>
        <v>0</v>
      </c>
      <c r="AV77" s="24">
        <f t="shared" si="64"/>
        <v>0</v>
      </c>
      <c r="AW77" s="24" t="str">
        <f t="shared" si="65"/>
        <v/>
      </c>
      <c r="AX77" s="24" t="str">
        <f t="shared" si="66"/>
        <v/>
      </c>
      <c r="AY77" s="24" t="str">
        <f t="shared" si="67"/>
        <v/>
      </c>
      <c r="AZ77" s="24" t="str">
        <f t="shared" si="68"/>
        <v/>
      </c>
      <c r="BA77" s="24" t="str">
        <f t="shared" si="69"/>
        <v/>
      </c>
      <c r="BB77" s="24" t="str">
        <f t="shared" si="70"/>
        <v/>
      </c>
      <c r="BC77" s="24" t="str">
        <f t="shared" si="71"/>
        <v/>
      </c>
      <c r="BM77" s="31">
        <f t="shared" si="72"/>
        <v>0</v>
      </c>
      <c r="BN77" s="31">
        <f t="shared" si="73"/>
        <v>0</v>
      </c>
      <c r="BO77" s="31" t="str">
        <f t="shared" si="74"/>
        <v/>
      </c>
      <c r="BP77" s="31" t="str">
        <f t="shared" si="75"/>
        <v/>
      </c>
      <c r="BQ77" s="31" t="str">
        <f t="shared" si="76"/>
        <v/>
      </c>
      <c r="BR77" s="31" t="str">
        <f t="shared" si="77"/>
        <v/>
      </c>
      <c r="BS77" s="31" t="str">
        <f t="shared" si="78"/>
        <v/>
      </c>
      <c r="BT77" s="31" t="str">
        <f t="shared" si="79"/>
        <v/>
      </c>
      <c r="BU77" s="31" t="str">
        <f t="shared" si="80"/>
        <v/>
      </c>
    </row>
    <row r="78" spans="11:73" x14ac:dyDescent="0.3">
      <c r="K78" s="10">
        <f t="shared" si="45"/>
        <v>0</v>
      </c>
      <c r="L78" s="10">
        <f t="shared" si="46"/>
        <v>0</v>
      </c>
      <c r="M78" s="10" t="str">
        <f t="shared" si="47"/>
        <v/>
      </c>
      <c r="N78" s="10" t="str">
        <f t="shared" si="48"/>
        <v/>
      </c>
      <c r="O78" s="10" t="str">
        <f t="shared" si="49"/>
        <v/>
      </c>
      <c r="P78" s="10" t="str">
        <f t="shared" si="50"/>
        <v/>
      </c>
      <c r="Q78" s="10" t="str">
        <f t="shared" si="51"/>
        <v/>
      </c>
      <c r="R78" s="10" t="str">
        <f t="shared" si="52"/>
        <v/>
      </c>
      <c r="S78" s="10" t="str">
        <f t="shared" si="53"/>
        <v/>
      </c>
      <c r="AC78" s="17">
        <f t="shared" si="54"/>
        <v>0</v>
      </c>
      <c r="AD78" s="17">
        <f t="shared" si="55"/>
        <v>0</v>
      </c>
      <c r="AE78" s="32" t="str">
        <f t="shared" si="56"/>
        <v/>
      </c>
      <c r="AF78" s="32" t="str">
        <f t="shared" si="57"/>
        <v/>
      </c>
      <c r="AG78" s="32" t="str">
        <f t="shared" si="58"/>
        <v/>
      </c>
      <c r="AH78" s="32" t="str">
        <f t="shared" si="59"/>
        <v/>
      </c>
      <c r="AI78" s="32" t="str">
        <f t="shared" si="60"/>
        <v/>
      </c>
      <c r="AJ78" s="32" t="str">
        <f t="shared" si="61"/>
        <v/>
      </c>
      <c r="AK78" s="32" t="str">
        <f t="shared" si="62"/>
        <v/>
      </c>
      <c r="AU78" s="24">
        <f t="shared" si="63"/>
        <v>0</v>
      </c>
      <c r="AV78" s="24">
        <f t="shared" si="64"/>
        <v>0</v>
      </c>
      <c r="AW78" s="24" t="str">
        <f t="shared" si="65"/>
        <v/>
      </c>
      <c r="AX78" s="24" t="str">
        <f t="shared" si="66"/>
        <v/>
      </c>
      <c r="AY78" s="24" t="str">
        <f t="shared" si="67"/>
        <v/>
      </c>
      <c r="AZ78" s="24" t="str">
        <f t="shared" si="68"/>
        <v/>
      </c>
      <c r="BA78" s="24" t="str">
        <f t="shared" si="69"/>
        <v/>
      </c>
      <c r="BB78" s="24" t="str">
        <f t="shared" si="70"/>
        <v/>
      </c>
      <c r="BC78" s="24" t="str">
        <f t="shared" si="71"/>
        <v/>
      </c>
      <c r="BM78" s="31">
        <f t="shared" si="72"/>
        <v>0</v>
      </c>
      <c r="BN78" s="31">
        <f t="shared" si="73"/>
        <v>0</v>
      </c>
      <c r="BO78" s="31" t="str">
        <f t="shared" si="74"/>
        <v/>
      </c>
      <c r="BP78" s="31" t="str">
        <f t="shared" si="75"/>
        <v/>
      </c>
      <c r="BQ78" s="31" t="str">
        <f t="shared" si="76"/>
        <v/>
      </c>
      <c r="BR78" s="31" t="str">
        <f t="shared" si="77"/>
        <v/>
      </c>
      <c r="BS78" s="31" t="str">
        <f t="shared" si="78"/>
        <v/>
      </c>
      <c r="BT78" s="31" t="str">
        <f t="shared" si="79"/>
        <v/>
      </c>
      <c r="BU78" s="31" t="str">
        <f t="shared" si="80"/>
        <v/>
      </c>
    </row>
    <row r="79" spans="11:73" x14ac:dyDescent="0.3">
      <c r="K79" s="10">
        <f t="shared" si="45"/>
        <v>0</v>
      </c>
      <c r="L79" s="10">
        <f t="shared" si="46"/>
        <v>0</v>
      </c>
      <c r="M79" s="10" t="str">
        <f t="shared" si="47"/>
        <v/>
      </c>
      <c r="N79" s="10" t="str">
        <f t="shared" si="48"/>
        <v/>
      </c>
      <c r="O79" s="10" t="str">
        <f t="shared" si="49"/>
        <v/>
      </c>
      <c r="P79" s="10" t="str">
        <f t="shared" si="50"/>
        <v/>
      </c>
      <c r="Q79" s="10" t="str">
        <f t="shared" si="51"/>
        <v/>
      </c>
      <c r="R79" s="10" t="str">
        <f t="shared" si="52"/>
        <v/>
      </c>
      <c r="S79" s="10" t="str">
        <f t="shared" si="53"/>
        <v/>
      </c>
      <c r="AC79" s="17">
        <f t="shared" si="54"/>
        <v>0</v>
      </c>
      <c r="AD79" s="17">
        <f t="shared" si="55"/>
        <v>0</v>
      </c>
      <c r="AE79" s="32" t="str">
        <f t="shared" si="56"/>
        <v/>
      </c>
      <c r="AF79" s="32" t="str">
        <f t="shared" si="57"/>
        <v/>
      </c>
      <c r="AG79" s="32" t="str">
        <f t="shared" si="58"/>
        <v/>
      </c>
      <c r="AH79" s="32" t="str">
        <f t="shared" si="59"/>
        <v/>
      </c>
      <c r="AI79" s="32" t="str">
        <f t="shared" si="60"/>
        <v/>
      </c>
      <c r="AJ79" s="32" t="str">
        <f t="shared" si="61"/>
        <v/>
      </c>
      <c r="AK79" s="32" t="str">
        <f t="shared" si="62"/>
        <v/>
      </c>
      <c r="AU79" s="24">
        <f t="shared" si="63"/>
        <v>0</v>
      </c>
      <c r="AV79" s="24">
        <f t="shared" si="64"/>
        <v>0</v>
      </c>
      <c r="AW79" s="24" t="str">
        <f t="shared" si="65"/>
        <v/>
      </c>
      <c r="AX79" s="24" t="str">
        <f t="shared" si="66"/>
        <v/>
      </c>
      <c r="AY79" s="24" t="str">
        <f t="shared" si="67"/>
        <v/>
      </c>
      <c r="AZ79" s="24" t="str">
        <f t="shared" si="68"/>
        <v/>
      </c>
      <c r="BA79" s="24" t="str">
        <f t="shared" si="69"/>
        <v/>
      </c>
      <c r="BB79" s="24" t="str">
        <f t="shared" si="70"/>
        <v/>
      </c>
      <c r="BC79" s="24" t="str">
        <f t="shared" si="71"/>
        <v/>
      </c>
      <c r="BM79" s="31">
        <f t="shared" si="72"/>
        <v>0</v>
      </c>
      <c r="BN79" s="31">
        <f t="shared" si="73"/>
        <v>0</v>
      </c>
      <c r="BO79" s="31" t="str">
        <f t="shared" si="74"/>
        <v/>
      </c>
      <c r="BP79" s="31" t="str">
        <f t="shared" si="75"/>
        <v/>
      </c>
      <c r="BQ79" s="31" t="str">
        <f t="shared" si="76"/>
        <v/>
      </c>
      <c r="BR79" s="31" t="str">
        <f t="shared" si="77"/>
        <v/>
      </c>
      <c r="BS79" s="31" t="str">
        <f t="shared" si="78"/>
        <v/>
      </c>
      <c r="BT79" s="31" t="str">
        <f t="shared" si="79"/>
        <v/>
      </c>
      <c r="BU79" s="31" t="str">
        <f t="shared" si="80"/>
        <v/>
      </c>
    </row>
    <row r="80" spans="11:73" x14ac:dyDescent="0.3">
      <c r="K80" s="10">
        <f t="shared" si="45"/>
        <v>0</v>
      </c>
      <c r="L80" s="10">
        <f t="shared" si="46"/>
        <v>0</v>
      </c>
      <c r="M80" s="10" t="str">
        <f t="shared" si="47"/>
        <v/>
      </c>
      <c r="N80" s="10" t="str">
        <f t="shared" si="48"/>
        <v/>
      </c>
      <c r="O80" s="10" t="str">
        <f t="shared" si="49"/>
        <v/>
      </c>
      <c r="P80" s="10" t="str">
        <f t="shared" si="50"/>
        <v/>
      </c>
      <c r="Q80" s="10" t="str">
        <f t="shared" si="51"/>
        <v/>
      </c>
      <c r="R80" s="10" t="str">
        <f t="shared" si="52"/>
        <v/>
      </c>
      <c r="S80" s="10" t="str">
        <f t="shared" si="53"/>
        <v/>
      </c>
      <c r="AC80" s="17">
        <f t="shared" si="54"/>
        <v>0</v>
      </c>
      <c r="AD80" s="17">
        <f t="shared" si="55"/>
        <v>0</v>
      </c>
      <c r="AE80" s="32" t="str">
        <f t="shared" si="56"/>
        <v/>
      </c>
      <c r="AF80" s="32" t="str">
        <f t="shared" si="57"/>
        <v/>
      </c>
      <c r="AG80" s="32" t="str">
        <f t="shared" si="58"/>
        <v/>
      </c>
      <c r="AH80" s="32" t="str">
        <f t="shared" si="59"/>
        <v/>
      </c>
      <c r="AI80" s="32" t="str">
        <f t="shared" si="60"/>
        <v/>
      </c>
      <c r="AJ80" s="32" t="str">
        <f t="shared" si="61"/>
        <v/>
      </c>
      <c r="AK80" s="32" t="str">
        <f t="shared" si="62"/>
        <v/>
      </c>
      <c r="AU80" s="24">
        <f t="shared" si="63"/>
        <v>0</v>
      </c>
      <c r="AV80" s="24">
        <f t="shared" si="64"/>
        <v>0</v>
      </c>
      <c r="AW80" s="24" t="str">
        <f t="shared" si="65"/>
        <v/>
      </c>
      <c r="AX80" s="24" t="str">
        <f t="shared" si="66"/>
        <v/>
      </c>
      <c r="AY80" s="24" t="str">
        <f t="shared" si="67"/>
        <v/>
      </c>
      <c r="AZ80" s="24" t="str">
        <f t="shared" si="68"/>
        <v/>
      </c>
      <c r="BA80" s="24" t="str">
        <f t="shared" si="69"/>
        <v/>
      </c>
      <c r="BB80" s="24" t="str">
        <f t="shared" si="70"/>
        <v/>
      </c>
      <c r="BC80" s="24" t="str">
        <f t="shared" si="71"/>
        <v/>
      </c>
      <c r="BM80" s="31">
        <f t="shared" si="72"/>
        <v>0</v>
      </c>
      <c r="BN80" s="31">
        <f t="shared" si="73"/>
        <v>0</v>
      </c>
      <c r="BO80" s="31" t="str">
        <f t="shared" si="74"/>
        <v/>
      </c>
      <c r="BP80" s="31" t="str">
        <f t="shared" si="75"/>
        <v/>
      </c>
      <c r="BQ80" s="31" t="str">
        <f t="shared" si="76"/>
        <v/>
      </c>
      <c r="BR80" s="31" t="str">
        <f t="shared" si="77"/>
        <v/>
      </c>
      <c r="BS80" s="31" t="str">
        <f t="shared" si="78"/>
        <v/>
      </c>
      <c r="BT80" s="31" t="str">
        <f t="shared" si="79"/>
        <v/>
      </c>
      <c r="BU80" s="31" t="str">
        <f t="shared" si="80"/>
        <v/>
      </c>
    </row>
    <row r="81" spans="11:73" x14ac:dyDescent="0.3">
      <c r="K81" s="10">
        <f t="shared" si="45"/>
        <v>0</v>
      </c>
      <c r="L81" s="10">
        <f t="shared" si="46"/>
        <v>0</v>
      </c>
      <c r="M81" s="10" t="str">
        <f t="shared" si="47"/>
        <v/>
      </c>
      <c r="N81" s="10" t="str">
        <f t="shared" si="48"/>
        <v/>
      </c>
      <c r="O81" s="10" t="str">
        <f t="shared" si="49"/>
        <v/>
      </c>
      <c r="P81" s="10" t="str">
        <f t="shared" si="50"/>
        <v/>
      </c>
      <c r="Q81" s="10" t="str">
        <f t="shared" si="51"/>
        <v/>
      </c>
      <c r="R81" s="10" t="str">
        <f t="shared" si="52"/>
        <v/>
      </c>
      <c r="S81" s="10" t="str">
        <f t="shared" si="53"/>
        <v/>
      </c>
      <c r="AC81" s="17">
        <f t="shared" si="54"/>
        <v>0</v>
      </c>
      <c r="AD81" s="17">
        <f t="shared" si="55"/>
        <v>0</v>
      </c>
      <c r="AE81" s="32" t="str">
        <f t="shared" si="56"/>
        <v/>
      </c>
      <c r="AF81" s="32" t="str">
        <f t="shared" si="57"/>
        <v/>
      </c>
      <c r="AG81" s="32" t="str">
        <f t="shared" si="58"/>
        <v/>
      </c>
      <c r="AH81" s="32" t="str">
        <f t="shared" si="59"/>
        <v/>
      </c>
      <c r="AI81" s="32" t="str">
        <f t="shared" si="60"/>
        <v/>
      </c>
      <c r="AJ81" s="32" t="str">
        <f t="shared" si="61"/>
        <v/>
      </c>
      <c r="AK81" s="32" t="str">
        <f t="shared" si="62"/>
        <v/>
      </c>
      <c r="AU81" s="24">
        <f t="shared" si="63"/>
        <v>0</v>
      </c>
      <c r="AV81" s="24">
        <f t="shared" si="64"/>
        <v>0</v>
      </c>
      <c r="AW81" s="24" t="str">
        <f t="shared" si="65"/>
        <v/>
      </c>
      <c r="AX81" s="24" t="str">
        <f t="shared" si="66"/>
        <v/>
      </c>
      <c r="AY81" s="24" t="str">
        <f t="shared" si="67"/>
        <v/>
      </c>
      <c r="AZ81" s="24" t="str">
        <f t="shared" si="68"/>
        <v/>
      </c>
      <c r="BA81" s="24" t="str">
        <f t="shared" si="69"/>
        <v/>
      </c>
      <c r="BB81" s="24" t="str">
        <f t="shared" si="70"/>
        <v/>
      </c>
      <c r="BC81" s="24" t="str">
        <f t="shared" si="71"/>
        <v/>
      </c>
      <c r="BM81" s="31">
        <f t="shared" si="72"/>
        <v>0</v>
      </c>
      <c r="BN81" s="31">
        <f t="shared" si="73"/>
        <v>0</v>
      </c>
      <c r="BO81" s="31" t="str">
        <f t="shared" si="74"/>
        <v/>
      </c>
      <c r="BP81" s="31" t="str">
        <f t="shared" si="75"/>
        <v/>
      </c>
      <c r="BQ81" s="31" t="str">
        <f t="shared" si="76"/>
        <v/>
      </c>
      <c r="BR81" s="31" t="str">
        <f t="shared" si="77"/>
        <v/>
      </c>
      <c r="BS81" s="31" t="str">
        <f t="shared" si="78"/>
        <v/>
      </c>
      <c r="BT81" s="31" t="str">
        <f t="shared" si="79"/>
        <v/>
      </c>
      <c r="BU81" s="31" t="str">
        <f t="shared" si="80"/>
        <v/>
      </c>
    </row>
    <row r="82" spans="11:73" x14ac:dyDescent="0.3">
      <c r="K82" s="10">
        <f t="shared" si="45"/>
        <v>0</v>
      </c>
      <c r="L82" s="10">
        <f t="shared" si="46"/>
        <v>0</v>
      </c>
      <c r="M82" s="10" t="str">
        <f t="shared" si="47"/>
        <v/>
      </c>
      <c r="N82" s="10" t="str">
        <f t="shared" si="48"/>
        <v/>
      </c>
      <c r="O82" s="10" t="str">
        <f t="shared" si="49"/>
        <v/>
      </c>
      <c r="P82" s="10" t="str">
        <f t="shared" si="50"/>
        <v/>
      </c>
      <c r="Q82" s="10" t="str">
        <f t="shared" si="51"/>
        <v/>
      </c>
      <c r="R82" s="10" t="str">
        <f t="shared" si="52"/>
        <v/>
      </c>
      <c r="S82" s="10" t="str">
        <f t="shared" si="53"/>
        <v/>
      </c>
      <c r="AC82" s="17">
        <f t="shared" si="54"/>
        <v>0</v>
      </c>
      <c r="AD82" s="17">
        <f t="shared" si="55"/>
        <v>0</v>
      </c>
      <c r="AE82" s="32" t="str">
        <f t="shared" si="56"/>
        <v/>
      </c>
      <c r="AF82" s="32" t="str">
        <f t="shared" si="57"/>
        <v/>
      </c>
      <c r="AG82" s="32" t="str">
        <f t="shared" si="58"/>
        <v/>
      </c>
      <c r="AH82" s="32" t="str">
        <f t="shared" si="59"/>
        <v/>
      </c>
      <c r="AI82" s="32" t="str">
        <f t="shared" si="60"/>
        <v/>
      </c>
      <c r="AJ82" s="32" t="str">
        <f t="shared" si="61"/>
        <v/>
      </c>
      <c r="AK82" s="32" t="str">
        <f t="shared" si="62"/>
        <v/>
      </c>
      <c r="AU82" s="24">
        <f t="shared" si="63"/>
        <v>0</v>
      </c>
      <c r="AV82" s="24">
        <f t="shared" si="64"/>
        <v>0</v>
      </c>
      <c r="AW82" s="24" t="str">
        <f t="shared" si="65"/>
        <v/>
      </c>
      <c r="AX82" s="24" t="str">
        <f t="shared" si="66"/>
        <v/>
      </c>
      <c r="AY82" s="24" t="str">
        <f t="shared" si="67"/>
        <v/>
      </c>
      <c r="AZ82" s="24" t="str">
        <f t="shared" si="68"/>
        <v/>
      </c>
      <c r="BA82" s="24" t="str">
        <f t="shared" si="69"/>
        <v/>
      </c>
      <c r="BB82" s="24" t="str">
        <f t="shared" si="70"/>
        <v/>
      </c>
      <c r="BC82" s="24" t="str">
        <f t="shared" si="71"/>
        <v/>
      </c>
      <c r="BM82" s="31">
        <f t="shared" si="72"/>
        <v>0</v>
      </c>
      <c r="BN82" s="31">
        <f t="shared" si="73"/>
        <v>0</v>
      </c>
      <c r="BO82" s="31" t="str">
        <f t="shared" si="74"/>
        <v/>
      </c>
      <c r="BP82" s="31" t="str">
        <f t="shared" si="75"/>
        <v/>
      </c>
      <c r="BQ82" s="31" t="str">
        <f t="shared" si="76"/>
        <v/>
      </c>
      <c r="BR82" s="31" t="str">
        <f t="shared" si="77"/>
        <v/>
      </c>
      <c r="BS82" s="31" t="str">
        <f t="shared" si="78"/>
        <v/>
      </c>
      <c r="BT82" s="31" t="str">
        <f t="shared" si="79"/>
        <v/>
      </c>
      <c r="BU82" s="31" t="str">
        <f t="shared" si="80"/>
        <v/>
      </c>
    </row>
    <row r="83" spans="11:73" x14ac:dyDescent="0.3">
      <c r="K83" s="10">
        <f t="shared" si="45"/>
        <v>0</v>
      </c>
      <c r="L83" s="10">
        <f t="shared" si="46"/>
        <v>0</v>
      </c>
      <c r="M83" s="10" t="str">
        <f t="shared" si="47"/>
        <v/>
      </c>
      <c r="N83" s="10" t="str">
        <f t="shared" si="48"/>
        <v/>
      </c>
      <c r="O83" s="10" t="str">
        <f t="shared" si="49"/>
        <v/>
      </c>
      <c r="P83" s="10" t="str">
        <f t="shared" si="50"/>
        <v/>
      </c>
      <c r="Q83" s="10" t="str">
        <f t="shared" si="51"/>
        <v/>
      </c>
      <c r="R83" s="10" t="str">
        <f t="shared" si="52"/>
        <v/>
      </c>
      <c r="S83" s="10" t="str">
        <f t="shared" si="53"/>
        <v/>
      </c>
      <c r="AC83" s="17">
        <f t="shared" si="54"/>
        <v>0</v>
      </c>
      <c r="AD83" s="17">
        <f t="shared" si="55"/>
        <v>0</v>
      </c>
      <c r="AE83" s="32" t="str">
        <f t="shared" si="56"/>
        <v/>
      </c>
      <c r="AF83" s="32" t="str">
        <f t="shared" si="57"/>
        <v/>
      </c>
      <c r="AG83" s="32" t="str">
        <f t="shared" si="58"/>
        <v/>
      </c>
      <c r="AH83" s="32" t="str">
        <f t="shared" si="59"/>
        <v/>
      </c>
      <c r="AI83" s="32" t="str">
        <f t="shared" si="60"/>
        <v/>
      </c>
      <c r="AJ83" s="32" t="str">
        <f t="shared" si="61"/>
        <v/>
      </c>
      <c r="AK83" s="32" t="str">
        <f t="shared" si="62"/>
        <v/>
      </c>
      <c r="AU83" s="24">
        <f t="shared" si="63"/>
        <v>0</v>
      </c>
      <c r="AV83" s="24">
        <f t="shared" si="64"/>
        <v>0</v>
      </c>
      <c r="AW83" s="24" t="str">
        <f t="shared" si="65"/>
        <v/>
      </c>
      <c r="AX83" s="24" t="str">
        <f t="shared" si="66"/>
        <v/>
      </c>
      <c r="AY83" s="24" t="str">
        <f t="shared" si="67"/>
        <v/>
      </c>
      <c r="AZ83" s="24" t="str">
        <f t="shared" si="68"/>
        <v/>
      </c>
      <c r="BA83" s="24" t="str">
        <f t="shared" si="69"/>
        <v/>
      </c>
      <c r="BB83" s="24" t="str">
        <f t="shared" si="70"/>
        <v/>
      </c>
      <c r="BC83" s="24" t="str">
        <f t="shared" si="71"/>
        <v/>
      </c>
      <c r="BM83" s="31">
        <f t="shared" si="72"/>
        <v>0</v>
      </c>
      <c r="BN83" s="31">
        <f t="shared" si="73"/>
        <v>0</v>
      </c>
      <c r="BO83" s="31" t="str">
        <f t="shared" si="74"/>
        <v/>
      </c>
      <c r="BP83" s="31" t="str">
        <f t="shared" si="75"/>
        <v/>
      </c>
      <c r="BQ83" s="31" t="str">
        <f t="shared" si="76"/>
        <v/>
      </c>
      <c r="BR83" s="31" t="str">
        <f t="shared" si="77"/>
        <v/>
      </c>
      <c r="BS83" s="31" t="str">
        <f t="shared" si="78"/>
        <v/>
      </c>
      <c r="BT83" s="31" t="str">
        <f t="shared" si="79"/>
        <v/>
      </c>
      <c r="BU83" s="31" t="str">
        <f t="shared" si="80"/>
        <v/>
      </c>
    </row>
    <row r="84" spans="11:73" x14ac:dyDescent="0.3">
      <c r="K84" s="10">
        <f t="shared" si="45"/>
        <v>0</v>
      </c>
      <c r="L84" s="10">
        <f t="shared" si="46"/>
        <v>0</v>
      </c>
      <c r="M84" s="10" t="str">
        <f t="shared" si="47"/>
        <v/>
      </c>
      <c r="N84" s="10" t="str">
        <f t="shared" si="48"/>
        <v/>
      </c>
      <c r="O84" s="10" t="str">
        <f t="shared" si="49"/>
        <v/>
      </c>
      <c r="P84" s="10" t="str">
        <f t="shared" si="50"/>
        <v/>
      </c>
      <c r="Q84" s="10" t="str">
        <f t="shared" si="51"/>
        <v/>
      </c>
      <c r="R84" s="10" t="str">
        <f t="shared" si="52"/>
        <v/>
      </c>
      <c r="S84" s="10" t="str">
        <f t="shared" si="53"/>
        <v/>
      </c>
      <c r="AC84" s="17">
        <f t="shared" si="54"/>
        <v>0</v>
      </c>
      <c r="AD84" s="17">
        <f t="shared" si="55"/>
        <v>0</v>
      </c>
      <c r="AE84" s="32" t="str">
        <f t="shared" si="56"/>
        <v/>
      </c>
      <c r="AF84" s="32" t="str">
        <f t="shared" si="57"/>
        <v/>
      </c>
      <c r="AG84" s="32" t="str">
        <f t="shared" si="58"/>
        <v/>
      </c>
      <c r="AH84" s="32" t="str">
        <f t="shared" si="59"/>
        <v/>
      </c>
      <c r="AI84" s="32" t="str">
        <f t="shared" si="60"/>
        <v/>
      </c>
      <c r="AJ84" s="32" t="str">
        <f t="shared" si="61"/>
        <v/>
      </c>
      <c r="AK84" s="32" t="str">
        <f t="shared" si="62"/>
        <v/>
      </c>
      <c r="AU84" s="24">
        <f t="shared" si="63"/>
        <v>0</v>
      </c>
      <c r="AV84" s="24">
        <f t="shared" si="64"/>
        <v>0</v>
      </c>
      <c r="AW84" s="24" t="str">
        <f t="shared" si="65"/>
        <v/>
      </c>
      <c r="AX84" s="24" t="str">
        <f t="shared" si="66"/>
        <v/>
      </c>
      <c r="AY84" s="24" t="str">
        <f t="shared" si="67"/>
        <v/>
      </c>
      <c r="AZ84" s="24" t="str">
        <f t="shared" si="68"/>
        <v/>
      </c>
      <c r="BA84" s="24" t="str">
        <f t="shared" si="69"/>
        <v/>
      </c>
      <c r="BB84" s="24" t="str">
        <f t="shared" si="70"/>
        <v/>
      </c>
      <c r="BC84" s="24" t="str">
        <f t="shared" si="71"/>
        <v/>
      </c>
      <c r="BM84" s="31">
        <f t="shared" si="72"/>
        <v>0</v>
      </c>
      <c r="BN84" s="31">
        <f t="shared" si="73"/>
        <v>0</v>
      </c>
      <c r="BO84" s="31" t="str">
        <f t="shared" si="74"/>
        <v/>
      </c>
      <c r="BP84" s="31" t="str">
        <f t="shared" si="75"/>
        <v/>
      </c>
      <c r="BQ84" s="31" t="str">
        <f t="shared" si="76"/>
        <v/>
      </c>
      <c r="BR84" s="31" t="str">
        <f t="shared" si="77"/>
        <v/>
      </c>
      <c r="BS84" s="31" t="str">
        <f t="shared" si="78"/>
        <v/>
      </c>
      <c r="BT84" s="31" t="str">
        <f t="shared" si="79"/>
        <v/>
      </c>
      <c r="BU84" s="31" t="str">
        <f t="shared" si="80"/>
        <v/>
      </c>
    </row>
    <row r="85" spans="11:73" x14ac:dyDescent="0.3">
      <c r="K85" s="10">
        <f t="shared" si="45"/>
        <v>0</v>
      </c>
      <c r="L85" s="10">
        <f t="shared" si="46"/>
        <v>0</v>
      </c>
      <c r="M85" s="10" t="str">
        <f t="shared" si="47"/>
        <v/>
      </c>
      <c r="N85" s="10" t="str">
        <f t="shared" si="48"/>
        <v/>
      </c>
      <c r="O85" s="10" t="str">
        <f t="shared" si="49"/>
        <v/>
      </c>
      <c r="P85" s="10" t="str">
        <f t="shared" si="50"/>
        <v/>
      </c>
      <c r="Q85" s="10" t="str">
        <f t="shared" si="51"/>
        <v/>
      </c>
      <c r="R85" s="10" t="str">
        <f t="shared" si="52"/>
        <v/>
      </c>
      <c r="S85" s="10" t="str">
        <f t="shared" si="53"/>
        <v/>
      </c>
      <c r="AC85" s="17">
        <f t="shared" si="54"/>
        <v>0</v>
      </c>
      <c r="AD85" s="17">
        <f t="shared" si="55"/>
        <v>0</v>
      </c>
      <c r="AE85" s="32" t="str">
        <f t="shared" si="56"/>
        <v/>
      </c>
      <c r="AF85" s="32" t="str">
        <f t="shared" si="57"/>
        <v/>
      </c>
      <c r="AG85" s="32" t="str">
        <f t="shared" si="58"/>
        <v/>
      </c>
      <c r="AH85" s="32" t="str">
        <f t="shared" si="59"/>
        <v/>
      </c>
      <c r="AI85" s="32" t="str">
        <f t="shared" si="60"/>
        <v/>
      </c>
      <c r="AJ85" s="32" t="str">
        <f t="shared" si="61"/>
        <v/>
      </c>
      <c r="AK85" s="32" t="str">
        <f t="shared" si="62"/>
        <v/>
      </c>
      <c r="AU85" s="24">
        <f t="shared" si="63"/>
        <v>0</v>
      </c>
      <c r="AV85" s="24">
        <f t="shared" si="64"/>
        <v>0</v>
      </c>
      <c r="AW85" s="24" t="str">
        <f t="shared" si="65"/>
        <v/>
      </c>
      <c r="AX85" s="24" t="str">
        <f t="shared" si="66"/>
        <v/>
      </c>
      <c r="AY85" s="24" t="str">
        <f t="shared" si="67"/>
        <v/>
      </c>
      <c r="AZ85" s="24" t="str">
        <f t="shared" si="68"/>
        <v/>
      </c>
      <c r="BA85" s="24" t="str">
        <f t="shared" si="69"/>
        <v/>
      </c>
      <c r="BB85" s="24" t="str">
        <f t="shared" si="70"/>
        <v/>
      </c>
      <c r="BC85" s="24" t="str">
        <f t="shared" si="71"/>
        <v/>
      </c>
      <c r="BM85" s="31">
        <f t="shared" si="72"/>
        <v>0</v>
      </c>
      <c r="BN85" s="31">
        <f t="shared" si="73"/>
        <v>0</v>
      </c>
      <c r="BO85" s="31" t="str">
        <f t="shared" si="74"/>
        <v/>
      </c>
      <c r="BP85" s="31" t="str">
        <f t="shared" si="75"/>
        <v/>
      </c>
      <c r="BQ85" s="31" t="str">
        <f t="shared" si="76"/>
        <v/>
      </c>
      <c r="BR85" s="31" t="str">
        <f t="shared" si="77"/>
        <v/>
      </c>
      <c r="BS85" s="31" t="str">
        <f t="shared" si="78"/>
        <v/>
      </c>
      <c r="BT85" s="31" t="str">
        <f t="shared" si="79"/>
        <v/>
      </c>
      <c r="BU85" s="31" t="str">
        <f t="shared" si="80"/>
        <v/>
      </c>
    </row>
    <row r="86" spans="11:73" x14ac:dyDescent="0.3">
      <c r="K86" s="10">
        <f t="shared" si="45"/>
        <v>0</v>
      </c>
      <c r="L86" s="10">
        <f t="shared" si="46"/>
        <v>0</v>
      </c>
      <c r="M86" s="10" t="str">
        <f t="shared" si="47"/>
        <v/>
      </c>
      <c r="N86" s="10" t="str">
        <f t="shared" si="48"/>
        <v/>
      </c>
      <c r="O86" s="10" t="str">
        <f t="shared" si="49"/>
        <v/>
      </c>
      <c r="P86" s="10" t="str">
        <f t="shared" si="50"/>
        <v/>
      </c>
      <c r="Q86" s="10" t="str">
        <f t="shared" si="51"/>
        <v/>
      </c>
      <c r="R86" s="10" t="str">
        <f t="shared" si="52"/>
        <v/>
      </c>
      <c r="S86" s="10" t="str">
        <f t="shared" si="53"/>
        <v/>
      </c>
      <c r="AC86" s="17">
        <f t="shared" si="54"/>
        <v>0</v>
      </c>
      <c r="AD86" s="17">
        <f t="shared" si="55"/>
        <v>0</v>
      </c>
      <c r="AE86" s="32" t="str">
        <f t="shared" si="56"/>
        <v/>
      </c>
      <c r="AF86" s="32" t="str">
        <f t="shared" si="57"/>
        <v/>
      </c>
      <c r="AG86" s="32" t="str">
        <f t="shared" si="58"/>
        <v/>
      </c>
      <c r="AH86" s="32" t="str">
        <f t="shared" si="59"/>
        <v/>
      </c>
      <c r="AI86" s="32" t="str">
        <f t="shared" si="60"/>
        <v/>
      </c>
      <c r="AJ86" s="32" t="str">
        <f t="shared" si="61"/>
        <v/>
      </c>
      <c r="AK86" s="32" t="str">
        <f t="shared" si="62"/>
        <v/>
      </c>
      <c r="AU86" s="24">
        <f t="shared" si="63"/>
        <v>0</v>
      </c>
      <c r="AV86" s="24">
        <f t="shared" si="64"/>
        <v>0</v>
      </c>
      <c r="AW86" s="24" t="str">
        <f t="shared" si="65"/>
        <v/>
      </c>
      <c r="AX86" s="24" t="str">
        <f t="shared" si="66"/>
        <v/>
      </c>
      <c r="AY86" s="24" t="str">
        <f t="shared" si="67"/>
        <v/>
      </c>
      <c r="AZ86" s="24" t="str">
        <f t="shared" si="68"/>
        <v/>
      </c>
      <c r="BA86" s="24" t="str">
        <f t="shared" si="69"/>
        <v/>
      </c>
      <c r="BB86" s="24" t="str">
        <f t="shared" si="70"/>
        <v/>
      </c>
      <c r="BC86" s="24" t="str">
        <f t="shared" si="71"/>
        <v/>
      </c>
      <c r="BM86" s="31">
        <f t="shared" si="72"/>
        <v>0</v>
      </c>
      <c r="BN86" s="31">
        <f t="shared" si="73"/>
        <v>0</v>
      </c>
      <c r="BO86" s="31" t="str">
        <f t="shared" si="74"/>
        <v/>
      </c>
      <c r="BP86" s="31" t="str">
        <f t="shared" si="75"/>
        <v/>
      </c>
      <c r="BQ86" s="31" t="str">
        <f t="shared" si="76"/>
        <v/>
      </c>
      <c r="BR86" s="31" t="str">
        <f t="shared" si="77"/>
        <v/>
      </c>
      <c r="BS86" s="31" t="str">
        <f t="shared" si="78"/>
        <v/>
      </c>
      <c r="BT86" s="31" t="str">
        <f t="shared" si="79"/>
        <v/>
      </c>
      <c r="BU86" s="31" t="str">
        <f t="shared" si="80"/>
        <v/>
      </c>
    </row>
    <row r="87" spans="11:73" x14ac:dyDescent="0.3">
      <c r="K87" s="10">
        <f t="shared" si="45"/>
        <v>0</v>
      </c>
      <c r="L87" s="10">
        <f t="shared" si="46"/>
        <v>0</v>
      </c>
      <c r="M87" s="10" t="str">
        <f t="shared" si="47"/>
        <v/>
      </c>
      <c r="N87" s="10" t="str">
        <f t="shared" si="48"/>
        <v/>
      </c>
      <c r="O87" s="10" t="str">
        <f t="shared" si="49"/>
        <v/>
      </c>
      <c r="P87" s="10" t="str">
        <f t="shared" si="50"/>
        <v/>
      </c>
      <c r="Q87" s="10" t="str">
        <f t="shared" si="51"/>
        <v/>
      </c>
      <c r="R87" s="10" t="str">
        <f t="shared" si="52"/>
        <v/>
      </c>
      <c r="S87" s="10" t="str">
        <f t="shared" si="53"/>
        <v/>
      </c>
      <c r="AC87" s="17">
        <f t="shared" si="54"/>
        <v>0</v>
      </c>
      <c r="AD87" s="17">
        <f t="shared" si="55"/>
        <v>0</v>
      </c>
      <c r="AE87" s="32" t="str">
        <f t="shared" si="56"/>
        <v/>
      </c>
      <c r="AF87" s="32" t="str">
        <f t="shared" si="57"/>
        <v/>
      </c>
      <c r="AG87" s="32" t="str">
        <f t="shared" si="58"/>
        <v/>
      </c>
      <c r="AH87" s="32" t="str">
        <f t="shared" si="59"/>
        <v/>
      </c>
      <c r="AI87" s="32" t="str">
        <f t="shared" si="60"/>
        <v/>
      </c>
      <c r="AJ87" s="32" t="str">
        <f t="shared" si="61"/>
        <v/>
      </c>
      <c r="AK87" s="32" t="str">
        <f t="shared" si="62"/>
        <v/>
      </c>
      <c r="AU87" s="24">
        <f t="shared" si="63"/>
        <v>0</v>
      </c>
      <c r="AV87" s="24">
        <f t="shared" si="64"/>
        <v>0</v>
      </c>
      <c r="AW87" s="24" t="str">
        <f t="shared" si="65"/>
        <v/>
      </c>
      <c r="AX87" s="24" t="str">
        <f t="shared" si="66"/>
        <v/>
      </c>
      <c r="AY87" s="24" t="str">
        <f t="shared" si="67"/>
        <v/>
      </c>
      <c r="AZ87" s="24" t="str">
        <f t="shared" si="68"/>
        <v/>
      </c>
      <c r="BA87" s="24" t="str">
        <f t="shared" si="69"/>
        <v/>
      </c>
      <c r="BB87" s="24" t="str">
        <f t="shared" si="70"/>
        <v/>
      </c>
      <c r="BC87" s="24" t="str">
        <f t="shared" si="71"/>
        <v/>
      </c>
      <c r="BM87" s="31">
        <f t="shared" si="72"/>
        <v>0</v>
      </c>
      <c r="BN87" s="31">
        <f t="shared" si="73"/>
        <v>0</v>
      </c>
      <c r="BO87" s="31" t="str">
        <f t="shared" si="74"/>
        <v/>
      </c>
      <c r="BP87" s="31" t="str">
        <f t="shared" si="75"/>
        <v/>
      </c>
      <c r="BQ87" s="31" t="str">
        <f t="shared" si="76"/>
        <v/>
      </c>
      <c r="BR87" s="31" t="str">
        <f t="shared" si="77"/>
        <v/>
      </c>
      <c r="BS87" s="31" t="str">
        <f t="shared" si="78"/>
        <v/>
      </c>
      <c r="BT87" s="31" t="str">
        <f t="shared" si="79"/>
        <v/>
      </c>
      <c r="BU87" s="31" t="str">
        <f t="shared" si="80"/>
        <v/>
      </c>
    </row>
    <row r="88" spans="11:73" x14ac:dyDescent="0.3">
      <c r="K88" s="10">
        <f t="shared" si="45"/>
        <v>0</v>
      </c>
      <c r="L88" s="10">
        <f t="shared" si="46"/>
        <v>0</v>
      </c>
      <c r="M88" s="10" t="str">
        <f t="shared" si="47"/>
        <v/>
      </c>
      <c r="N88" s="10" t="str">
        <f t="shared" si="48"/>
        <v/>
      </c>
      <c r="O88" s="10" t="str">
        <f t="shared" si="49"/>
        <v/>
      </c>
      <c r="P88" s="10" t="str">
        <f t="shared" si="50"/>
        <v/>
      </c>
      <c r="Q88" s="10" t="str">
        <f t="shared" si="51"/>
        <v/>
      </c>
      <c r="R88" s="10" t="str">
        <f t="shared" si="52"/>
        <v/>
      </c>
      <c r="S88" s="10" t="str">
        <f t="shared" si="53"/>
        <v/>
      </c>
      <c r="AC88" s="17">
        <f t="shared" si="54"/>
        <v>0</v>
      </c>
      <c r="AD88" s="17">
        <f t="shared" si="55"/>
        <v>0</v>
      </c>
      <c r="AE88" s="32" t="str">
        <f t="shared" si="56"/>
        <v/>
      </c>
      <c r="AF88" s="32" t="str">
        <f t="shared" si="57"/>
        <v/>
      </c>
      <c r="AG88" s="32" t="str">
        <f t="shared" si="58"/>
        <v/>
      </c>
      <c r="AH88" s="32" t="str">
        <f t="shared" si="59"/>
        <v/>
      </c>
      <c r="AI88" s="32" t="str">
        <f t="shared" si="60"/>
        <v/>
      </c>
      <c r="AJ88" s="32" t="str">
        <f t="shared" si="61"/>
        <v/>
      </c>
      <c r="AK88" s="32" t="str">
        <f t="shared" si="62"/>
        <v/>
      </c>
      <c r="AU88" s="24">
        <f t="shared" si="63"/>
        <v>0</v>
      </c>
      <c r="AV88" s="24">
        <f t="shared" si="64"/>
        <v>0</v>
      </c>
      <c r="AW88" s="24" t="str">
        <f t="shared" si="65"/>
        <v/>
      </c>
      <c r="AX88" s="24" t="str">
        <f t="shared" si="66"/>
        <v/>
      </c>
      <c r="AY88" s="24" t="str">
        <f t="shared" si="67"/>
        <v/>
      </c>
      <c r="AZ88" s="24" t="str">
        <f t="shared" si="68"/>
        <v/>
      </c>
      <c r="BA88" s="24" t="str">
        <f t="shared" si="69"/>
        <v/>
      </c>
      <c r="BB88" s="24" t="str">
        <f t="shared" si="70"/>
        <v/>
      </c>
      <c r="BC88" s="24" t="str">
        <f t="shared" si="71"/>
        <v/>
      </c>
      <c r="BM88" s="31">
        <f t="shared" si="72"/>
        <v>0</v>
      </c>
      <c r="BN88" s="31">
        <f t="shared" si="73"/>
        <v>0</v>
      </c>
      <c r="BO88" s="31" t="str">
        <f t="shared" si="74"/>
        <v/>
      </c>
      <c r="BP88" s="31" t="str">
        <f t="shared" si="75"/>
        <v/>
      </c>
      <c r="BQ88" s="31" t="str">
        <f t="shared" si="76"/>
        <v/>
      </c>
      <c r="BR88" s="31" t="str">
        <f t="shared" si="77"/>
        <v/>
      </c>
      <c r="BS88" s="31" t="str">
        <f t="shared" si="78"/>
        <v/>
      </c>
      <c r="BT88" s="31" t="str">
        <f t="shared" si="79"/>
        <v/>
      </c>
      <c r="BU88" s="31" t="str">
        <f t="shared" si="80"/>
        <v/>
      </c>
    </row>
    <row r="89" spans="11:73" x14ac:dyDescent="0.3">
      <c r="K89" s="10">
        <f t="shared" si="45"/>
        <v>0</v>
      </c>
      <c r="L89" s="10">
        <f t="shared" si="46"/>
        <v>0</v>
      </c>
      <c r="M89" s="10" t="str">
        <f t="shared" si="47"/>
        <v/>
      </c>
      <c r="N89" s="10" t="str">
        <f t="shared" si="48"/>
        <v/>
      </c>
      <c r="O89" s="10" t="str">
        <f t="shared" si="49"/>
        <v/>
      </c>
      <c r="P89" s="10" t="str">
        <f t="shared" si="50"/>
        <v/>
      </c>
      <c r="Q89" s="10" t="str">
        <f t="shared" si="51"/>
        <v/>
      </c>
      <c r="R89" s="10" t="str">
        <f t="shared" si="52"/>
        <v/>
      </c>
      <c r="S89" s="10" t="str">
        <f t="shared" si="53"/>
        <v/>
      </c>
      <c r="AC89" s="17">
        <f t="shared" si="54"/>
        <v>0</v>
      </c>
      <c r="AD89" s="17">
        <f t="shared" si="55"/>
        <v>0</v>
      </c>
      <c r="AE89" s="32" t="str">
        <f t="shared" si="56"/>
        <v/>
      </c>
      <c r="AF89" s="32" t="str">
        <f t="shared" si="57"/>
        <v/>
      </c>
      <c r="AG89" s="32" t="str">
        <f t="shared" si="58"/>
        <v/>
      </c>
      <c r="AH89" s="32" t="str">
        <f t="shared" si="59"/>
        <v/>
      </c>
      <c r="AI89" s="32" t="str">
        <f t="shared" si="60"/>
        <v/>
      </c>
      <c r="AJ89" s="32" t="str">
        <f t="shared" si="61"/>
        <v/>
      </c>
      <c r="AK89" s="32" t="str">
        <f t="shared" si="62"/>
        <v/>
      </c>
      <c r="AU89" s="24">
        <f t="shared" si="63"/>
        <v>0</v>
      </c>
      <c r="AV89" s="24">
        <f t="shared" si="64"/>
        <v>0</v>
      </c>
      <c r="AW89" s="24" t="str">
        <f t="shared" si="65"/>
        <v/>
      </c>
      <c r="AX89" s="24" t="str">
        <f t="shared" si="66"/>
        <v/>
      </c>
      <c r="AY89" s="24" t="str">
        <f t="shared" si="67"/>
        <v/>
      </c>
      <c r="AZ89" s="24" t="str">
        <f t="shared" si="68"/>
        <v/>
      </c>
      <c r="BA89" s="24" t="str">
        <f t="shared" si="69"/>
        <v/>
      </c>
      <c r="BB89" s="24" t="str">
        <f t="shared" si="70"/>
        <v/>
      </c>
      <c r="BC89" s="24" t="str">
        <f t="shared" si="71"/>
        <v/>
      </c>
      <c r="BM89" s="31">
        <f t="shared" si="72"/>
        <v>0</v>
      </c>
      <c r="BN89" s="31">
        <f t="shared" si="73"/>
        <v>0</v>
      </c>
      <c r="BO89" s="31" t="str">
        <f t="shared" si="74"/>
        <v/>
      </c>
      <c r="BP89" s="31" t="str">
        <f t="shared" si="75"/>
        <v/>
      </c>
      <c r="BQ89" s="31" t="str">
        <f t="shared" si="76"/>
        <v/>
      </c>
      <c r="BR89" s="31" t="str">
        <f t="shared" si="77"/>
        <v/>
      </c>
      <c r="BS89" s="31" t="str">
        <f t="shared" si="78"/>
        <v/>
      </c>
      <c r="BT89" s="31" t="str">
        <f t="shared" si="79"/>
        <v/>
      </c>
      <c r="BU89" s="31" t="str">
        <f t="shared" si="80"/>
        <v/>
      </c>
    </row>
    <row r="90" spans="11:73" x14ac:dyDescent="0.3">
      <c r="K90" s="10">
        <f t="shared" si="45"/>
        <v>0</v>
      </c>
      <c r="L90" s="10">
        <f t="shared" si="46"/>
        <v>0</v>
      </c>
      <c r="M90" s="10" t="str">
        <f t="shared" si="47"/>
        <v/>
      </c>
      <c r="N90" s="10" t="str">
        <f t="shared" si="48"/>
        <v/>
      </c>
      <c r="O90" s="10" t="str">
        <f t="shared" si="49"/>
        <v/>
      </c>
      <c r="P90" s="10" t="str">
        <f t="shared" si="50"/>
        <v/>
      </c>
      <c r="Q90" s="10" t="str">
        <f t="shared" si="51"/>
        <v/>
      </c>
      <c r="R90" s="10" t="str">
        <f t="shared" si="52"/>
        <v/>
      </c>
      <c r="S90" s="10" t="str">
        <f t="shared" si="53"/>
        <v/>
      </c>
      <c r="AC90" s="17">
        <f t="shared" si="54"/>
        <v>0</v>
      </c>
      <c r="AD90" s="17">
        <f t="shared" si="55"/>
        <v>0</v>
      </c>
      <c r="AE90" s="32" t="str">
        <f t="shared" si="56"/>
        <v/>
      </c>
      <c r="AF90" s="32" t="str">
        <f t="shared" si="57"/>
        <v/>
      </c>
      <c r="AG90" s="32" t="str">
        <f t="shared" si="58"/>
        <v/>
      </c>
      <c r="AH90" s="32" t="str">
        <f t="shared" si="59"/>
        <v/>
      </c>
      <c r="AI90" s="32" t="str">
        <f t="shared" si="60"/>
        <v/>
      </c>
      <c r="AJ90" s="32" t="str">
        <f t="shared" si="61"/>
        <v/>
      </c>
      <c r="AK90" s="32" t="str">
        <f t="shared" si="62"/>
        <v/>
      </c>
      <c r="AU90" s="24">
        <f t="shared" si="63"/>
        <v>0</v>
      </c>
      <c r="AV90" s="24">
        <f t="shared" si="64"/>
        <v>0</v>
      </c>
      <c r="AW90" s="24" t="str">
        <f t="shared" si="65"/>
        <v/>
      </c>
      <c r="AX90" s="24" t="str">
        <f t="shared" si="66"/>
        <v/>
      </c>
      <c r="AY90" s="24" t="str">
        <f t="shared" si="67"/>
        <v/>
      </c>
      <c r="AZ90" s="24" t="str">
        <f t="shared" si="68"/>
        <v/>
      </c>
      <c r="BA90" s="24" t="str">
        <f t="shared" si="69"/>
        <v/>
      </c>
      <c r="BB90" s="24" t="str">
        <f t="shared" si="70"/>
        <v/>
      </c>
      <c r="BC90" s="24" t="str">
        <f t="shared" si="71"/>
        <v/>
      </c>
      <c r="BM90" s="31">
        <f t="shared" si="72"/>
        <v>0</v>
      </c>
      <c r="BN90" s="31">
        <f t="shared" si="73"/>
        <v>0</v>
      </c>
      <c r="BO90" s="31" t="str">
        <f t="shared" si="74"/>
        <v/>
      </c>
      <c r="BP90" s="31" t="str">
        <f t="shared" si="75"/>
        <v/>
      </c>
      <c r="BQ90" s="31" t="str">
        <f t="shared" si="76"/>
        <v/>
      </c>
      <c r="BR90" s="31" t="str">
        <f t="shared" si="77"/>
        <v/>
      </c>
      <c r="BS90" s="31" t="str">
        <f t="shared" si="78"/>
        <v/>
      </c>
      <c r="BT90" s="31" t="str">
        <f t="shared" si="79"/>
        <v/>
      </c>
      <c r="BU90" s="31" t="str">
        <f t="shared" si="80"/>
        <v/>
      </c>
    </row>
    <row r="91" spans="11:73" x14ac:dyDescent="0.3">
      <c r="K91" s="10">
        <f t="shared" si="45"/>
        <v>0</v>
      </c>
      <c r="L91" s="10">
        <f t="shared" si="46"/>
        <v>0</v>
      </c>
      <c r="M91" s="10" t="str">
        <f t="shared" si="47"/>
        <v/>
      </c>
      <c r="N91" s="10" t="str">
        <f t="shared" si="48"/>
        <v/>
      </c>
      <c r="O91" s="10" t="str">
        <f t="shared" si="49"/>
        <v/>
      </c>
      <c r="P91" s="10" t="str">
        <f t="shared" si="50"/>
        <v/>
      </c>
      <c r="Q91" s="10" t="str">
        <f t="shared" si="51"/>
        <v/>
      </c>
      <c r="R91" s="10" t="str">
        <f t="shared" si="52"/>
        <v/>
      </c>
      <c r="S91" s="10" t="str">
        <f t="shared" si="53"/>
        <v/>
      </c>
      <c r="AC91" s="17">
        <f t="shared" si="54"/>
        <v>0</v>
      </c>
      <c r="AD91" s="17">
        <f t="shared" si="55"/>
        <v>0</v>
      </c>
      <c r="AE91" s="32" t="str">
        <f t="shared" si="56"/>
        <v/>
      </c>
      <c r="AF91" s="32" t="str">
        <f t="shared" si="57"/>
        <v/>
      </c>
      <c r="AG91" s="32" t="str">
        <f t="shared" si="58"/>
        <v/>
      </c>
      <c r="AH91" s="32" t="str">
        <f t="shared" si="59"/>
        <v/>
      </c>
      <c r="AI91" s="32" t="str">
        <f t="shared" si="60"/>
        <v/>
      </c>
      <c r="AJ91" s="32" t="str">
        <f t="shared" si="61"/>
        <v/>
      </c>
      <c r="AK91" s="32" t="str">
        <f t="shared" si="62"/>
        <v/>
      </c>
      <c r="AU91" s="24">
        <f t="shared" si="63"/>
        <v>0</v>
      </c>
      <c r="AV91" s="24">
        <f t="shared" si="64"/>
        <v>0</v>
      </c>
      <c r="AW91" s="24" t="str">
        <f t="shared" si="65"/>
        <v/>
      </c>
      <c r="AX91" s="24" t="str">
        <f t="shared" si="66"/>
        <v/>
      </c>
      <c r="AY91" s="24" t="str">
        <f t="shared" si="67"/>
        <v/>
      </c>
      <c r="AZ91" s="24" t="str">
        <f t="shared" si="68"/>
        <v/>
      </c>
      <c r="BA91" s="24" t="str">
        <f t="shared" si="69"/>
        <v/>
      </c>
      <c r="BB91" s="24" t="str">
        <f t="shared" si="70"/>
        <v/>
      </c>
      <c r="BC91" s="24" t="str">
        <f t="shared" si="71"/>
        <v/>
      </c>
      <c r="BM91" s="31">
        <f t="shared" si="72"/>
        <v>0</v>
      </c>
      <c r="BN91" s="31">
        <f t="shared" si="73"/>
        <v>0</v>
      </c>
      <c r="BO91" s="31" t="str">
        <f t="shared" si="74"/>
        <v/>
      </c>
      <c r="BP91" s="31" t="str">
        <f t="shared" si="75"/>
        <v/>
      </c>
      <c r="BQ91" s="31" t="str">
        <f t="shared" si="76"/>
        <v/>
      </c>
      <c r="BR91" s="31" t="str">
        <f t="shared" si="77"/>
        <v/>
      </c>
      <c r="BS91" s="31" t="str">
        <f t="shared" si="78"/>
        <v/>
      </c>
      <c r="BT91" s="31" t="str">
        <f t="shared" si="79"/>
        <v/>
      </c>
      <c r="BU91" s="31" t="str">
        <f t="shared" si="80"/>
        <v/>
      </c>
    </row>
    <row r="92" spans="11:73" x14ac:dyDescent="0.3">
      <c r="K92" s="10">
        <f t="shared" si="45"/>
        <v>0</v>
      </c>
      <c r="L92" s="10">
        <f t="shared" si="46"/>
        <v>0</v>
      </c>
      <c r="M92" s="10" t="str">
        <f t="shared" si="47"/>
        <v/>
      </c>
      <c r="N92" s="10" t="str">
        <f t="shared" si="48"/>
        <v/>
      </c>
      <c r="O92" s="10" t="str">
        <f t="shared" si="49"/>
        <v/>
      </c>
      <c r="P92" s="10" t="str">
        <f t="shared" si="50"/>
        <v/>
      </c>
      <c r="Q92" s="10" t="str">
        <f t="shared" si="51"/>
        <v/>
      </c>
      <c r="R92" s="10" t="str">
        <f t="shared" si="52"/>
        <v/>
      </c>
      <c r="S92" s="10" t="str">
        <f t="shared" si="53"/>
        <v/>
      </c>
      <c r="AC92" s="17">
        <f t="shared" si="54"/>
        <v>0</v>
      </c>
      <c r="AD92" s="17">
        <f t="shared" si="55"/>
        <v>0</v>
      </c>
      <c r="AE92" s="32" t="str">
        <f t="shared" si="56"/>
        <v/>
      </c>
      <c r="AF92" s="32" t="str">
        <f t="shared" si="57"/>
        <v/>
      </c>
      <c r="AG92" s="32" t="str">
        <f t="shared" si="58"/>
        <v/>
      </c>
      <c r="AH92" s="32" t="str">
        <f t="shared" si="59"/>
        <v/>
      </c>
      <c r="AI92" s="32" t="str">
        <f t="shared" si="60"/>
        <v/>
      </c>
      <c r="AJ92" s="32" t="str">
        <f t="shared" si="61"/>
        <v/>
      </c>
      <c r="AK92" s="32" t="str">
        <f t="shared" si="62"/>
        <v/>
      </c>
      <c r="AU92" s="24">
        <f t="shared" si="63"/>
        <v>0</v>
      </c>
      <c r="AV92" s="24">
        <f t="shared" si="64"/>
        <v>0</v>
      </c>
      <c r="AW92" s="24" t="str">
        <f t="shared" si="65"/>
        <v/>
      </c>
      <c r="AX92" s="24" t="str">
        <f t="shared" si="66"/>
        <v/>
      </c>
      <c r="AY92" s="24" t="str">
        <f t="shared" si="67"/>
        <v/>
      </c>
      <c r="AZ92" s="24" t="str">
        <f t="shared" si="68"/>
        <v/>
      </c>
      <c r="BA92" s="24" t="str">
        <f t="shared" si="69"/>
        <v/>
      </c>
      <c r="BB92" s="24" t="str">
        <f t="shared" si="70"/>
        <v/>
      </c>
      <c r="BC92" s="24" t="str">
        <f t="shared" si="71"/>
        <v/>
      </c>
      <c r="BM92" s="31">
        <f t="shared" si="72"/>
        <v>0</v>
      </c>
      <c r="BN92" s="31">
        <f t="shared" si="73"/>
        <v>0</v>
      </c>
      <c r="BO92" s="31" t="str">
        <f t="shared" si="74"/>
        <v/>
      </c>
      <c r="BP92" s="31" t="str">
        <f t="shared" si="75"/>
        <v/>
      </c>
      <c r="BQ92" s="31" t="str">
        <f t="shared" si="76"/>
        <v/>
      </c>
      <c r="BR92" s="31" t="str">
        <f t="shared" si="77"/>
        <v/>
      </c>
      <c r="BS92" s="31" t="str">
        <f t="shared" si="78"/>
        <v/>
      </c>
      <c r="BT92" s="31" t="str">
        <f t="shared" si="79"/>
        <v/>
      </c>
      <c r="BU92" s="31" t="str">
        <f t="shared" si="80"/>
        <v/>
      </c>
    </row>
    <row r="93" spans="11:73" x14ac:dyDescent="0.3">
      <c r="K93" s="10">
        <f t="shared" si="45"/>
        <v>0</v>
      </c>
      <c r="L93" s="10">
        <f t="shared" si="46"/>
        <v>0</v>
      </c>
      <c r="M93" s="10" t="str">
        <f t="shared" si="47"/>
        <v/>
      </c>
      <c r="N93" s="10" t="str">
        <f t="shared" si="48"/>
        <v/>
      </c>
      <c r="O93" s="10" t="str">
        <f t="shared" si="49"/>
        <v/>
      </c>
      <c r="P93" s="10" t="str">
        <f t="shared" si="50"/>
        <v/>
      </c>
      <c r="Q93" s="10" t="str">
        <f t="shared" si="51"/>
        <v/>
      </c>
      <c r="R93" s="10" t="str">
        <f t="shared" si="52"/>
        <v/>
      </c>
      <c r="S93" s="10" t="str">
        <f t="shared" si="53"/>
        <v/>
      </c>
      <c r="AC93" s="17">
        <f t="shared" si="54"/>
        <v>0</v>
      </c>
      <c r="AD93" s="17">
        <f t="shared" si="55"/>
        <v>0</v>
      </c>
      <c r="AE93" s="32" t="str">
        <f t="shared" si="56"/>
        <v/>
      </c>
      <c r="AF93" s="32" t="str">
        <f t="shared" si="57"/>
        <v/>
      </c>
      <c r="AG93" s="32" t="str">
        <f t="shared" si="58"/>
        <v/>
      </c>
      <c r="AH93" s="32" t="str">
        <f t="shared" si="59"/>
        <v/>
      </c>
      <c r="AI93" s="32" t="str">
        <f t="shared" si="60"/>
        <v/>
      </c>
      <c r="AJ93" s="32" t="str">
        <f t="shared" si="61"/>
        <v/>
      </c>
      <c r="AK93" s="32" t="str">
        <f t="shared" si="62"/>
        <v/>
      </c>
      <c r="AU93" s="24">
        <f t="shared" si="63"/>
        <v>0</v>
      </c>
      <c r="AV93" s="24">
        <f t="shared" si="64"/>
        <v>0</v>
      </c>
      <c r="AW93" s="24" t="str">
        <f t="shared" si="65"/>
        <v/>
      </c>
      <c r="AX93" s="24" t="str">
        <f t="shared" si="66"/>
        <v/>
      </c>
      <c r="AY93" s="24" t="str">
        <f t="shared" si="67"/>
        <v/>
      </c>
      <c r="AZ93" s="24" t="str">
        <f t="shared" si="68"/>
        <v/>
      </c>
      <c r="BA93" s="24" t="str">
        <f t="shared" si="69"/>
        <v/>
      </c>
      <c r="BB93" s="24" t="str">
        <f t="shared" si="70"/>
        <v/>
      </c>
      <c r="BC93" s="24" t="str">
        <f t="shared" si="71"/>
        <v/>
      </c>
      <c r="BM93" s="31">
        <f t="shared" si="72"/>
        <v>0</v>
      </c>
      <c r="BN93" s="31">
        <f t="shared" si="73"/>
        <v>0</v>
      </c>
      <c r="BO93" s="31" t="str">
        <f t="shared" si="74"/>
        <v/>
      </c>
      <c r="BP93" s="31" t="str">
        <f t="shared" si="75"/>
        <v/>
      </c>
      <c r="BQ93" s="31" t="str">
        <f t="shared" si="76"/>
        <v/>
      </c>
      <c r="BR93" s="31" t="str">
        <f t="shared" si="77"/>
        <v/>
      </c>
      <c r="BS93" s="31" t="str">
        <f t="shared" si="78"/>
        <v/>
      </c>
      <c r="BT93" s="31" t="str">
        <f t="shared" si="79"/>
        <v/>
      </c>
      <c r="BU93" s="31" t="str">
        <f t="shared" si="80"/>
        <v/>
      </c>
    </row>
    <row r="94" spans="11:73" x14ac:dyDescent="0.3">
      <c r="K94" s="10">
        <f t="shared" si="45"/>
        <v>0</v>
      </c>
      <c r="L94" s="10">
        <f t="shared" si="46"/>
        <v>0</v>
      </c>
      <c r="M94" s="10" t="str">
        <f t="shared" si="47"/>
        <v/>
      </c>
      <c r="N94" s="10" t="str">
        <f t="shared" si="48"/>
        <v/>
      </c>
      <c r="O94" s="10" t="str">
        <f t="shared" si="49"/>
        <v/>
      </c>
      <c r="P94" s="10" t="str">
        <f t="shared" si="50"/>
        <v/>
      </c>
      <c r="Q94" s="10" t="str">
        <f t="shared" si="51"/>
        <v/>
      </c>
      <c r="R94" s="10" t="str">
        <f t="shared" si="52"/>
        <v/>
      </c>
      <c r="S94" s="10" t="str">
        <f t="shared" si="53"/>
        <v/>
      </c>
      <c r="AC94" s="17">
        <f t="shared" si="54"/>
        <v>0</v>
      </c>
      <c r="AD94" s="17">
        <f t="shared" si="55"/>
        <v>0</v>
      </c>
      <c r="AE94" s="32" t="str">
        <f t="shared" si="56"/>
        <v/>
      </c>
      <c r="AF94" s="32" t="str">
        <f t="shared" si="57"/>
        <v/>
      </c>
      <c r="AG94" s="32" t="str">
        <f t="shared" si="58"/>
        <v/>
      </c>
      <c r="AH94" s="32" t="str">
        <f t="shared" si="59"/>
        <v/>
      </c>
      <c r="AI94" s="32" t="str">
        <f t="shared" si="60"/>
        <v/>
      </c>
      <c r="AJ94" s="32" t="str">
        <f t="shared" si="61"/>
        <v/>
      </c>
      <c r="AK94" s="32" t="str">
        <f t="shared" si="62"/>
        <v/>
      </c>
      <c r="AU94" s="24">
        <f t="shared" si="63"/>
        <v>0</v>
      </c>
      <c r="AV94" s="24">
        <f t="shared" si="64"/>
        <v>0</v>
      </c>
      <c r="AW94" s="24" t="str">
        <f t="shared" si="65"/>
        <v/>
      </c>
      <c r="AX94" s="24" t="str">
        <f t="shared" si="66"/>
        <v/>
      </c>
      <c r="AY94" s="24" t="str">
        <f t="shared" si="67"/>
        <v/>
      </c>
      <c r="AZ94" s="24" t="str">
        <f t="shared" si="68"/>
        <v/>
      </c>
      <c r="BA94" s="24" t="str">
        <f t="shared" si="69"/>
        <v/>
      </c>
      <c r="BB94" s="24" t="str">
        <f t="shared" si="70"/>
        <v/>
      </c>
      <c r="BC94" s="24" t="str">
        <f t="shared" si="71"/>
        <v/>
      </c>
      <c r="BM94" s="31">
        <f t="shared" si="72"/>
        <v>0</v>
      </c>
      <c r="BN94" s="31">
        <f t="shared" si="73"/>
        <v>0</v>
      </c>
      <c r="BO94" s="31" t="str">
        <f t="shared" si="74"/>
        <v/>
      </c>
      <c r="BP94" s="31" t="str">
        <f t="shared" si="75"/>
        <v/>
      </c>
      <c r="BQ94" s="31" t="str">
        <f t="shared" si="76"/>
        <v/>
      </c>
      <c r="BR94" s="31" t="str">
        <f t="shared" si="77"/>
        <v/>
      </c>
      <c r="BS94" s="31" t="str">
        <f t="shared" si="78"/>
        <v/>
      </c>
      <c r="BT94" s="31" t="str">
        <f t="shared" si="79"/>
        <v/>
      </c>
      <c r="BU94" s="31" t="str">
        <f t="shared" si="80"/>
        <v/>
      </c>
    </row>
    <row r="95" spans="11:73" x14ac:dyDescent="0.3">
      <c r="K95" s="10">
        <f t="shared" si="45"/>
        <v>0</v>
      </c>
      <c r="L95" s="10">
        <f t="shared" si="46"/>
        <v>0</v>
      </c>
      <c r="M95" s="10" t="str">
        <f t="shared" si="47"/>
        <v/>
      </c>
      <c r="N95" s="10" t="str">
        <f t="shared" si="48"/>
        <v/>
      </c>
      <c r="O95" s="10" t="str">
        <f t="shared" si="49"/>
        <v/>
      </c>
      <c r="P95" s="10" t="str">
        <f t="shared" si="50"/>
        <v/>
      </c>
      <c r="Q95" s="10" t="str">
        <f t="shared" si="51"/>
        <v/>
      </c>
      <c r="R95" s="10" t="str">
        <f t="shared" si="52"/>
        <v/>
      </c>
      <c r="S95" s="10" t="str">
        <f t="shared" si="53"/>
        <v/>
      </c>
      <c r="AC95" s="17">
        <f t="shared" si="54"/>
        <v>0</v>
      </c>
      <c r="AD95" s="17">
        <f t="shared" si="55"/>
        <v>0</v>
      </c>
      <c r="AE95" s="32" t="str">
        <f t="shared" si="56"/>
        <v/>
      </c>
      <c r="AF95" s="32" t="str">
        <f t="shared" si="57"/>
        <v/>
      </c>
      <c r="AG95" s="32" t="str">
        <f t="shared" si="58"/>
        <v/>
      </c>
      <c r="AH95" s="32" t="str">
        <f t="shared" si="59"/>
        <v/>
      </c>
      <c r="AI95" s="32" t="str">
        <f t="shared" si="60"/>
        <v/>
      </c>
      <c r="AJ95" s="32" t="str">
        <f t="shared" si="61"/>
        <v/>
      </c>
      <c r="AK95" s="32" t="str">
        <f t="shared" si="62"/>
        <v/>
      </c>
      <c r="AU95" s="24">
        <f t="shared" si="63"/>
        <v>0</v>
      </c>
      <c r="AV95" s="24">
        <f t="shared" si="64"/>
        <v>0</v>
      </c>
      <c r="AW95" s="24" t="str">
        <f t="shared" si="65"/>
        <v/>
      </c>
      <c r="AX95" s="24" t="str">
        <f t="shared" si="66"/>
        <v/>
      </c>
      <c r="AY95" s="24" t="str">
        <f t="shared" si="67"/>
        <v/>
      </c>
      <c r="AZ95" s="24" t="str">
        <f t="shared" si="68"/>
        <v/>
      </c>
      <c r="BA95" s="24" t="str">
        <f t="shared" si="69"/>
        <v/>
      </c>
      <c r="BB95" s="24" t="str">
        <f t="shared" si="70"/>
        <v/>
      </c>
      <c r="BC95" s="24" t="str">
        <f t="shared" si="71"/>
        <v/>
      </c>
      <c r="BM95" s="31">
        <f t="shared" si="72"/>
        <v>0</v>
      </c>
      <c r="BN95" s="31">
        <f t="shared" si="73"/>
        <v>0</v>
      </c>
      <c r="BO95" s="31" t="str">
        <f t="shared" si="74"/>
        <v/>
      </c>
      <c r="BP95" s="31" t="str">
        <f t="shared" si="75"/>
        <v/>
      </c>
      <c r="BQ95" s="31" t="str">
        <f t="shared" si="76"/>
        <v/>
      </c>
      <c r="BR95" s="31" t="str">
        <f t="shared" si="77"/>
        <v/>
      </c>
      <c r="BS95" s="31" t="str">
        <f t="shared" si="78"/>
        <v/>
      </c>
      <c r="BT95" s="31" t="str">
        <f t="shared" si="79"/>
        <v/>
      </c>
      <c r="BU95" s="31" t="str">
        <f t="shared" si="80"/>
        <v/>
      </c>
    </row>
    <row r="96" spans="11:73" x14ac:dyDescent="0.3">
      <c r="K96" s="10">
        <f t="shared" si="45"/>
        <v>0</v>
      </c>
      <c r="L96" s="10">
        <f t="shared" si="46"/>
        <v>0</v>
      </c>
      <c r="M96" s="10" t="str">
        <f t="shared" si="47"/>
        <v/>
      </c>
      <c r="N96" s="10" t="str">
        <f t="shared" si="48"/>
        <v/>
      </c>
      <c r="O96" s="10" t="str">
        <f t="shared" si="49"/>
        <v/>
      </c>
      <c r="P96" s="10" t="str">
        <f t="shared" si="50"/>
        <v/>
      </c>
      <c r="Q96" s="10" t="str">
        <f t="shared" si="51"/>
        <v/>
      </c>
      <c r="R96" s="10" t="str">
        <f t="shared" si="52"/>
        <v/>
      </c>
      <c r="S96" s="10" t="str">
        <f t="shared" si="53"/>
        <v/>
      </c>
      <c r="AC96" s="17">
        <f t="shared" si="54"/>
        <v>0</v>
      </c>
      <c r="AD96" s="17">
        <f t="shared" si="55"/>
        <v>0</v>
      </c>
      <c r="AE96" s="32" t="str">
        <f t="shared" si="56"/>
        <v/>
      </c>
      <c r="AF96" s="32" t="str">
        <f t="shared" si="57"/>
        <v/>
      </c>
      <c r="AG96" s="32" t="str">
        <f t="shared" si="58"/>
        <v/>
      </c>
      <c r="AH96" s="32" t="str">
        <f t="shared" si="59"/>
        <v/>
      </c>
      <c r="AI96" s="32" t="str">
        <f t="shared" si="60"/>
        <v/>
      </c>
      <c r="AJ96" s="32" t="str">
        <f t="shared" si="61"/>
        <v/>
      </c>
      <c r="AK96" s="32" t="str">
        <f t="shared" si="62"/>
        <v/>
      </c>
      <c r="AU96" s="24">
        <f t="shared" si="63"/>
        <v>0</v>
      </c>
      <c r="AV96" s="24">
        <f t="shared" si="64"/>
        <v>0</v>
      </c>
      <c r="AW96" s="24" t="str">
        <f t="shared" si="65"/>
        <v/>
      </c>
      <c r="AX96" s="24" t="str">
        <f t="shared" si="66"/>
        <v/>
      </c>
      <c r="AY96" s="24" t="str">
        <f t="shared" si="67"/>
        <v/>
      </c>
      <c r="AZ96" s="24" t="str">
        <f t="shared" si="68"/>
        <v/>
      </c>
      <c r="BA96" s="24" t="str">
        <f t="shared" si="69"/>
        <v/>
      </c>
      <c r="BB96" s="24" t="str">
        <f t="shared" si="70"/>
        <v/>
      </c>
      <c r="BC96" s="24" t="str">
        <f t="shared" si="71"/>
        <v/>
      </c>
      <c r="BM96" s="31">
        <f t="shared" si="72"/>
        <v>0</v>
      </c>
      <c r="BN96" s="31">
        <f t="shared" si="73"/>
        <v>0</v>
      </c>
      <c r="BO96" s="31" t="str">
        <f t="shared" si="74"/>
        <v/>
      </c>
      <c r="BP96" s="31" t="str">
        <f t="shared" si="75"/>
        <v/>
      </c>
      <c r="BQ96" s="31" t="str">
        <f t="shared" si="76"/>
        <v/>
      </c>
      <c r="BR96" s="31" t="str">
        <f t="shared" si="77"/>
        <v/>
      </c>
      <c r="BS96" s="31" t="str">
        <f t="shared" si="78"/>
        <v/>
      </c>
      <c r="BT96" s="31" t="str">
        <f t="shared" si="79"/>
        <v/>
      </c>
      <c r="BU96" s="31" t="str">
        <f t="shared" si="80"/>
        <v/>
      </c>
    </row>
    <row r="97" spans="11:73" x14ac:dyDescent="0.3">
      <c r="K97" s="10">
        <f t="shared" si="45"/>
        <v>0</v>
      </c>
      <c r="L97" s="10">
        <f t="shared" si="46"/>
        <v>0</v>
      </c>
      <c r="M97" s="10" t="str">
        <f t="shared" si="47"/>
        <v/>
      </c>
      <c r="N97" s="10" t="str">
        <f t="shared" si="48"/>
        <v/>
      </c>
      <c r="O97" s="10" t="str">
        <f t="shared" si="49"/>
        <v/>
      </c>
      <c r="P97" s="10" t="str">
        <f t="shared" si="50"/>
        <v/>
      </c>
      <c r="Q97" s="10" t="str">
        <f t="shared" si="51"/>
        <v/>
      </c>
      <c r="R97" s="10" t="str">
        <f t="shared" si="52"/>
        <v/>
      </c>
      <c r="S97" s="10" t="str">
        <f t="shared" si="53"/>
        <v/>
      </c>
      <c r="AC97" s="17">
        <f t="shared" si="54"/>
        <v>0</v>
      </c>
      <c r="AD97" s="17">
        <f t="shared" si="55"/>
        <v>0</v>
      </c>
      <c r="AE97" s="32" t="str">
        <f t="shared" si="56"/>
        <v/>
      </c>
      <c r="AF97" s="32" t="str">
        <f t="shared" si="57"/>
        <v/>
      </c>
      <c r="AG97" s="32" t="str">
        <f t="shared" si="58"/>
        <v/>
      </c>
      <c r="AH97" s="32" t="str">
        <f t="shared" si="59"/>
        <v/>
      </c>
      <c r="AI97" s="32" t="str">
        <f t="shared" si="60"/>
        <v/>
      </c>
      <c r="AJ97" s="32" t="str">
        <f t="shared" si="61"/>
        <v/>
      </c>
      <c r="AK97" s="32" t="str">
        <f t="shared" si="62"/>
        <v/>
      </c>
      <c r="AU97" s="24">
        <f t="shared" si="63"/>
        <v>0</v>
      </c>
      <c r="AV97" s="24">
        <f t="shared" si="64"/>
        <v>0</v>
      </c>
      <c r="AW97" s="24" t="str">
        <f t="shared" si="65"/>
        <v/>
      </c>
      <c r="AX97" s="24" t="str">
        <f t="shared" si="66"/>
        <v/>
      </c>
      <c r="AY97" s="24" t="str">
        <f t="shared" si="67"/>
        <v/>
      </c>
      <c r="AZ97" s="24" t="str">
        <f t="shared" si="68"/>
        <v/>
      </c>
      <c r="BA97" s="24" t="str">
        <f t="shared" si="69"/>
        <v/>
      </c>
      <c r="BB97" s="24" t="str">
        <f t="shared" si="70"/>
        <v/>
      </c>
      <c r="BC97" s="24" t="str">
        <f t="shared" si="71"/>
        <v/>
      </c>
      <c r="BM97" s="31">
        <f t="shared" si="72"/>
        <v>0</v>
      </c>
      <c r="BN97" s="31">
        <f t="shared" si="73"/>
        <v>0</v>
      </c>
      <c r="BO97" s="31" t="str">
        <f t="shared" si="74"/>
        <v/>
      </c>
      <c r="BP97" s="31" t="str">
        <f t="shared" si="75"/>
        <v/>
      </c>
      <c r="BQ97" s="31" t="str">
        <f t="shared" si="76"/>
        <v/>
      </c>
      <c r="BR97" s="31" t="str">
        <f t="shared" si="77"/>
        <v/>
      </c>
      <c r="BS97" s="31" t="str">
        <f t="shared" si="78"/>
        <v/>
      </c>
      <c r="BT97" s="31" t="str">
        <f t="shared" si="79"/>
        <v/>
      </c>
      <c r="BU97" s="31" t="str">
        <f t="shared" si="80"/>
        <v/>
      </c>
    </row>
    <row r="98" spans="11:73" x14ac:dyDescent="0.3">
      <c r="K98" s="10">
        <f t="shared" si="45"/>
        <v>0</v>
      </c>
      <c r="L98" s="10">
        <f t="shared" si="46"/>
        <v>0</v>
      </c>
      <c r="M98" s="10" t="str">
        <f t="shared" si="47"/>
        <v/>
      </c>
      <c r="N98" s="10" t="str">
        <f t="shared" si="48"/>
        <v/>
      </c>
      <c r="O98" s="10" t="str">
        <f t="shared" si="49"/>
        <v/>
      </c>
      <c r="P98" s="10" t="str">
        <f t="shared" si="50"/>
        <v/>
      </c>
      <c r="Q98" s="10" t="str">
        <f t="shared" si="51"/>
        <v/>
      </c>
      <c r="R98" s="10" t="str">
        <f t="shared" si="52"/>
        <v/>
      </c>
      <c r="S98" s="10" t="str">
        <f t="shared" si="53"/>
        <v/>
      </c>
      <c r="AC98" s="17">
        <f t="shared" si="54"/>
        <v>0</v>
      </c>
      <c r="AD98" s="17">
        <f t="shared" si="55"/>
        <v>0</v>
      </c>
      <c r="AE98" s="32" t="str">
        <f t="shared" si="56"/>
        <v/>
      </c>
      <c r="AF98" s="32" t="str">
        <f t="shared" si="57"/>
        <v/>
      </c>
      <c r="AG98" s="32" t="str">
        <f t="shared" si="58"/>
        <v/>
      </c>
      <c r="AH98" s="32" t="str">
        <f t="shared" si="59"/>
        <v/>
      </c>
      <c r="AI98" s="32" t="str">
        <f t="shared" si="60"/>
        <v/>
      </c>
      <c r="AJ98" s="32" t="str">
        <f t="shared" si="61"/>
        <v/>
      </c>
      <c r="AK98" s="32" t="str">
        <f t="shared" si="62"/>
        <v/>
      </c>
      <c r="AU98" s="24">
        <f t="shared" si="63"/>
        <v>0</v>
      </c>
      <c r="AV98" s="24">
        <f t="shared" si="64"/>
        <v>0</v>
      </c>
      <c r="AW98" s="24" t="str">
        <f t="shared" si="65"/>
        <v/>
      </c>
      <c r="AX98" s="24" t="str">
        <f t="shared" si="66"/>
        <v/>
      </c>
      <c r="AY98" s="24" t="str">
        <f t="shared" si="67"/>
        <v/>
      </c>
      <c r="AZ98" s="24" t="str">
        <f t="shared" si="68"/>
        <v/>
      </c>
      <c r="BA98" s="24" t="str">
        <f t="shared" si="69"/>
        <v/>
      </c>
      <c r="BB98" s="24" t="str">
        <f t="shared" si="70"/>
        <v/>
      </c>
      <c r="BC98" s="24" t="str">
        <f t="shared" si="71"/>
        <v/>
      </c>
      <c r="BM98" s="31">
        <f t="shared" si="72"/>
        <v>0</v>
      </c>
      <c r="BN98" s="31">
        <f t="shared" si="73"/>
        <v>0</v>
      </c>
      <c r="BO98" s="31" t="str">
        <f t="shared" si="74"/>
        <v/>
      </c>
      <c r="BP98" s="31" t="str">
        <f t="shared" si="75"/>
        <v/>
      </c>
      <c r="BQ98" s="31" t="str">
        <f t="shared" si="76"/>
        <v/>
      </c>
      <c r="BR98" s="31" t="str">
        <f t="shared" si="77"/>
        <v/>
      </c>
      <c r="BS98" s="31" t="str">
        <f t="shared" si="78"/>
        <v/>
      </c>
      <c r="BT98" s="31" t="str">
        <f t="shared" si="79"/>
        <v/>
      </c>
      <c r="BU98" s="31" t="str">
        <f t="shared" si="80"/>
        <v/>
      </c>
    </row>
    <row r="99" spans="11:73" x14ac:dyDescent="0.3">
      <c r="K99" s="10">
        <f t="shared" si="45"/>
        <v>0</v>
      </c>
      <c r="L99" s="10">
        <f t="shared" si="46"/>
        <v>0</v>
      </c>
      <c r="M99" s="10" t="str">
        <f t="shared" si="47"/>
        <v/>
      </c>
      <c r="N99" s="10" t="str">
        <f t="shared" si="48"/>
        <v/>
      </c>
      <c r="O99" s="10" t="str">
        <f t="shared" si="49"/>
        <v/>
      </c>
      <c r="P99" s="10" t="str">
        <f t="shared" si="50"/>
        <v/>
      </c>
      <c r="Q99" s="10" t="str">
        <f t="shared" si="51"/>
        <v/>
      </c>
      <c r="R99" s="10" t="str">
        <f t="shared" si="52"/>
        <v/>
      </c>
      <c r="S99" s="10" t="str">
        <f t="shared" si="53"/>
        <v/>
      </c>
      <c r="AC99" s="17">
        <f t="shared" si="54"/>
        <v>0</v>
      </c>
      <c r="AD99" s="17">
        <f t="shared" si="55"/>
        <v>0</v>
      </c>
      <c r="AE99" s="32" t="str">
        <f t="shared" si="56"/>
        <v/>
      </c>
      <c r="AF99" s="32" t="str">
        <f t="shared" si="57"/>
        <v/>
      </c>
      <c r="AG99" s="32" t="str">
        <f t="shared" si="58"/>
        <v/>
      </c>
      <c r="AH99" s="32" t="str">
        <f t="shared" si="59"/>
        <v/>
      </c>
      <c r="AI99" s="32" t="str">
        <f t="shared" si="60"/>
        <v/>
      </c>
      <c r="AJ99" s="32" t="str">
        <f t="shared" si="61"/>
        <v/>
      </c>
      <c r="AK99" s="32" t="str">
        <f t="shared" si="62"/>
        <v/>
      </c>
      <c r="AU99" s="24">
        <f t="shared" si="63"/>
        <v>0</v>
      </c>
      <c r="AV99" s="24">
        <f t="shared" si="64"/>
        <v>0</v>
      </c>
      <c r="AW99" s="24" t="str">
        <f t="shared" si="65"/>
        <v/>
      </c>
      <c r="AX99" s="24" t="str">
        <f t="shared" si="66"/>
        <v/>
      </c>
      <c r="AY99" s="24" t="str">
        <f t="shared" si="67"/>
        <v/>
      </c>
      <c r="AZ99" s="24" t="str">
        <f t="shared" si="68"/>
        <v/>
      </c>
      <c r="BA99" s="24" t="str">
        <f t="shared" si="69"/>
        <v/>
      </c>
      <c r="BB99" s="24" t="str">
        <f t="shared" si="70"/>
        <v/>
      </c>
      <c r="BC99" s="24" t="str">
        <f t="shared" si="71"/>
        <v/>
      </c>
      <c r="BM99" s="31">
        <f t="shared" si="72"/>
        <v>0</v>
      </c>
      <c r="BN99" s="31">
        <f t="shared" si="73"/>
        <v>0</v>
      </c>
      <c r="BO99" s="31" t="str">
        <f t="shared" si="74"/>
        <v/>
      </c>
      <c r="BP99" s="31" t="str">
        <f t="shared" si="75"/>
        <v/>
      </c>
      <c r="BQ99" s="31" t="str">
        <f t="shared" si="76"/>
        <v/>
      </c>
      <c r="BR99" s="31" t="str">
        <f t="shared" si="77"/>
        <v/>
      </c>
      <c r="BS99" s="31" t="str">
        <f t="shared" si="78"/>
        <v/>
      </c>
      <c r="BT99" s="31" t="str">
        <f t="shared" si="79"/>
        <v/>
      </c>
      <c r="BU99" s="31" t="str">
        <f t="shared" si="80"/>
        <v/>
      </c>
    </row>
    <row r="100" spans="11:73" x14ac:dyDescent="0.3">
      <c r="K100" s="10">
        <f t="shared" si="45"/>
        <v>0</v>
      </c>
      <c r="L100" s="10">
        <f t="shared" si="46"/>
        <v>0</v>
      </c>
      <c r="M100" s="10" t="str">
        <f t="shared" si="47"/>
        <v/>
      </c>
      <c r="N100" s="10" t="str">
        <f t="shared" si="48"/>
        <v/>
      </c>
      <c r="O100" s="10" t="str">
        <f t="shared" si="49"/>
        <v/>
      </c>
      <c r="P100" s="10" t="str">
        <f t="shared" si="50"/>
        <v/>
      </c>
      <c r="Q100" s="10" t="str">
        <f t="shared" si="51"/>
        <v/>
      </c>
      <c r="R100" s="10" t="str">
        <f t="shared" si="52"/>
        <v/>
      </c>
      <c r="S100" s="10" t="str">
        <f t="shared" si="53"/>
        <v/>
      </c>
      <c r="AC100" s="17">
        <f t="shared" si="54"/>
        <v>0</v>
      </c>
      <c r="AD100" s="17">
        <f t="shared" si="55"/>
        <v>0</v>
      </c>
      <c r="AE100" s="32" t="str">
        <f t="shared" si="56"/>
        <v/>
      </c>
      <c r="AF100" s="32" t="str">
        <f t="shared" si="57"/>
        <v/>
      </c>
      <c r="AG100" s="32" t="str">
        <f t="shared" si="58"/>
        <v/>
      </c>
      <c r="AH100" s="32" t="str">
        <f t="shared" si="59"/>
        <v/>
      </c>
      <c r="AI100" s="32" t="str">
        <f t="shared" si="60"/>
        <v/>
      </c>
      <c r="AJ100" s="32" t="str">
        <f t="shared" si="61"/>
        <v/>
      </c>
      <c r="AK100" s="32" t="str">
        <f t="shared" si="62"/>
        <v/>
      </c>
      <c r="AU100" s="24">
        <f t="shared" si="63"/>
        <v>0</v>
      </c>
      <c r="AV100" s="24">
        <f t="shared" si="64"/>
        <v>0</v>
      </c>
      <c r="AW100" s="24" t="str">
        <f t="shared" si="65"/>
        <v/>
      </c>
      <c r="AX100" s="24" t="str">
        <f t="shared" si="66"/>
        <v/>
      </c>
      <c r="AY100" s="24" t="str">
        <f t="shared" si="67"/>
        <v/>
      </c>
      <c r="AZ100" s="24" t="str">
        <f t="shared" si="68"/>
        <v/>
      </c>
      <c r="BA100" s="24" t="str">
        <f t="shared" si="69"/>
        <v/>
      </c>
      <c r="BB100" s="24" t="str">
        <f t="shared" si="70"/>
        <v/>
      </c>
      <c r="BC100" s="24" t="str">
        <f t="shared" si="71"/>
        <v/>
      </c>
      <c r="BM100" s="31">
        <f t="shared" si="72"/>
        <v>0</v>
      </c>
      <c r="BN100" s="31">
        <f t="shared" si="73"/>
        <v>0</v>
      </c>
      <c r="BO100" s="31" t="str">
        <f t="shared" si="74"/>
        <v/>
      </c>
      <c r="BP100" s="31" t="str">
        <f t="shared" si="75"/>
        <v/>
      </c>
      <c r="BQ100" s="31" t="str">
        <f t="shared" si="76"/>
        <v/>
      </c>
      <c r="BR100" s="31" t="str">
        <f t="shared" si="77"/>
        <v/>
      </c>
      <c r="BS100" s="31" t="str">
        <f t="shared" si="78"/>
        <v/>
      </c>
      <c r="BT100" s="31" t="str">
        <f t="shared" si="79"/>
        <v/>
      </c>
      <c r="BU100" s="31" t="str">
        <f t="shared" si="80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085CB-E1A5-4D8D-AF59-EF8540B02EDD}">
  <dimension ref="A1:CM100"/>
  <sheetViews>
    <sheetView topLeftCell="BY1" workbookViewId="0">
      <selection activeCell="CF8" sqref="CF8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254196655.5</v>
      </c>
      <c r="E2" s="4">
        <f>MEDIAN(E8:E108)</f>
        <v>7207.5</v>
      </c>
      <c r="F2" s="6">
        <f>MEDIAN(F8:F108)</f>
        <v>307524796.5</v>
      </c>
      <c r="G2" s="7" t="e">
        <f>MEDIAN(G8:G108)</f>
        <v>#NUM!</v>
      </c>
      <c r="H2" s="5"/>
      <c r="I2" s="4">
        <f>MEDIAN(I8:I108)</f>
        <v>8819</v>
      </c>
      <c r="J2" s="5"/>
      <c r="K2" s="5"/>
      <c r="L2" s="5"/>
      <c r="M2" s="5">
        <f>IF(K4&gt;0,MEDIAN(M8:M108),"N/A")</f>
        <v>8282</v>
      </c>
      <c r="N2" s="5">
        <f>IF(K4&gt;0,MEDIAN(N8:N108),"N/A")</f>
        <v>292621375</v>
      </c>
      <c r="O2" s="5">
        <f>IF(K4&gt;0,MEDIAN(O8:O108),"N/A")</f>
        <v>35192.459850712512</v>
      </c>
      <c r="P2" s="5">
        <f>IF(L4&gt;K4,MEDIAN(P8:P108),"N/A")</f>
        <v>33145.59276096613</v>
      </c>
      <c r="Q2" s="5">
        <f>IF(L4&gt;0,MEDIAN(Q8:Q108),"N/A")</f>
        <v>35191.270486954709</v>
      </c>
      <c r="R2" s="5">
        <f>IF(L4&gt;K4,MEDIAN(R8:R108),"N/A")</f>
        <v>32789.340532757378</v>
      </c>
      <c r="S2" s="5">
        <f>IF(L4&gt;K4,MEDIAN(S8:S108),"N/A")</f>
        <v>23613</v>
      </c>
      <c r="T2" s="11" t="e">
        <f>MEDIAN(T8:T108)</f>
        <v>#NUM!</v>
      </c>
      <c r="U2" s="12"/>
      <c r="V2" s="13">
        <f>MEDIAN(V8:V108)</f>
        <v>487666257.5</v>
      </c>
      <c r="W2" s="11">
        <f>MEDIAN(W8:W108)</f>
        <v>16874.5</v>
      </c>
      <c r="X2" s="13">
        <f>MEDIAN(X8:X108)</f>
        <v>823863051.5</v>
      </c>
      <c r="Y2" s="14" t="e">
        <f>MEDIAN(Y8:Y108)</f>
        <v>#NUM!</v>
      </c>
      <c r="Z2" s="12"/>
      <c r="AA2" s="11">
        <f>MEDIAN(AA8:AA108)</f>
        <v>30133.5</v>
      </c>
      <c r="AB2" s="12"/>
      <c r="AC2" s="12"/>
      <c r="AD2" s="12"/>
      <c r="AE2" s="11" t="str">
        <f>IF(AC4&gt;0,MEDIAN(AE8:AE108),"N/A")</f>
        <v>N/A</v>
      </c>
      <c r="AF2" s="11" t="str">
        <f>IF(AC4&gt;0,MEDIAN(AF8:AF108),"N/A")</f>
        <v>N/A</v>
      </c>
      <c r="AG2" s="11" t="str">
        <f>IF(AC4&gt;0,MEDIAN(AG8:AG108),"N/A")</f>
        <v>N/A</v>
      </c>
      <c r="AH2" s="11">
        <f>IF(AD4&gt;AC4,MEDIAN(AH8:AH108),"N/A")</f>
        <v>27809.088197330311</v>
      </c>
      <c r="AI2" s="11">
        <f>IF(AD4&gt;0,MEDIAN(AI8:AI108),"N/A")</f>
        <v>29406.015683343299</v>
      </c>
      <c r="AJ2" s="11">
        <f>IF(AD4&gt;AC4,MEDIAN(AJ8:AJ108),"N/A")</f>
        <v>25289.852403833545</v>
      </c>
      <c r="AK2" s="11">
        <f>IF(AD4&gt;AC4,MEDIAN(AK8:AK108),"N/A")</f>
        <v>14311</v>
      </c>
      <c r="AL2" s="18" t="e">
        <f>MEDIAN(AL8:AL108)</f>
        <v>#NUM!</v>
      </c>
      <c r="AM2" s="19"/>
      <c r="AN2" s="20">
        <f>MEDIAN(AN8:AN108)</f>
        <v>271850994.5</v>
      </c>
      <c r="AO2" s="18">
        <f>MEDIAN(AO8:AO108)</f>
        <v>13239</v>
      </c>
      <c r="AP2" s="20">
        <f>MEDIAN(AP8:AP108)</f>
        <v>625213755.5</v>
      </c>
      <c r="AQ2" s="21" t="e">
        <f>MEDIAN(AQ8:AQ108)</f>
        <v>#NUM!</v>
      </c>
      <c r="AR2" s="19"/>
      <c r="AS2" s="18">
        <f>MEDIAN(AS8:AS108)</f>
        <v>29673</v>
      </c>
      <c r="AT2" s="19"/>
      <c r="AU2" s="19"/>
      <c r="AV2" s="19"/>
      <c r="AW2" s="19">
        <f>IF(AU4&gt;0,MEDIAN(AW8:AW108),"N/A")</f>
        <v>24128</v>
      </c>
      <c r="AX2" s="19">
        <f>IF(AU4&gt;0,MEDIAN(AX8:AX108),"N/A")</f>
        <v>489309796</v>
      </c>
      <c r="AY2" s="19">
        <f>IF(AU4&gt;0,MEDIAN(AY8:AY108),"N/A")</f>
        <v>21261.368202518082</v>
      </c>
      <c r="AZ2" s="19">
        <f>IF(AV4&gt;AU4,MEDIAN(AZ8:AZ108),"N/A")</f>
        <v>21471.600399669238</v>
      </c>
      <c r="BA2" s="19">
        <f>IF(AV4&gt;0,MEDIAN(BA8:BA108),"N/A")</f>
        <v>21258.59419153499</v>
      </c>
      <c r="BB2" s="19">
        <f>IF(AV4&gt;AU4,MEDIAN(BB8:BB108),"N/A")</f>
        <v>21537.147979614125</v>
      </c>
      <c r="BC2" s="19">
        <f>IF(AV4&gt;AU4,MEDIAN(BC8:BC108),"N/A")</f>
        <v>21329</v>
      </c>
      <c r="BD2" s="25" t="e">
        <f>MEDIAN(BD8:BD108)</f>
        <v>#NUM!</v>
      </c>
      <c r="BE2" s="26"/>
      <c r="BF2" s="27">
        <f>MEDIAN(BF8:BF108)</f>
        <v>70264824.5</v>
      </c>
      <c r="BG2" s="25">
        <f>MEDIAN(BG8:BG108)</f>
        <v>1906.5</v>
      </c>
      <c r="BH2" s="27">
        <f>MEDIAN(BH8:BH108)</f>
        <v>70264824.5</v>
      </c>
      <c r="BI2" s="28" t="e">
        <f>MEDIAN(BI8:BI108)</f>
        <v>#NUM!</v>
      </c>
      <c r="BJ2" s="26"/>
      <c r="BK2" s="25">
        <f>MEDIAN(BK8:BK108)</f>
        <v>1908</v>
      </c>
      <c r="BL2" s="26"/>
      <c r="BM2" s="26"/>
      <c r="BN2" s="26"/>
      <c r="BO2" s="26">
        <f>IF(BM4&gt;0,MEDIAN(BO8:BO108),"N/A")</f>
        <v>1670.5</v>
      </c>
      <c r="BP2" s="26">
        <f>IF(BM4&gt;0,MEDIAN(BP8:BP108),"N/A")</f>
        <v>62884185</v>
      </c>
      <c r="BQ2" s="26">
        <f>IF(BM4&gt;0,MEDIAN(BQ8:BQ108),"N/A")</f>
        <v>37180.569226393112</v>
      </c>
      <c r="BR2" s="26">
        <f>IF(BN4&gt;BM4,MEDIAN(BR8:BR108),"N/A")</f>
        <v>34861.727863709784</v>
      </c>
      <c r="BS2" s="26">
        <f>IF(BN4&gt;0,MEDIAN(BS8:BS108),"N/A")</f>
        <v>36953.740092686639</v>
      </c>
      <c r="BT2" s="26">
        <f>IF(BN4&gt;BM4,MEDIAN(BT8:BT108),"N/A")</f>
        <v>34313.416123909716</v>
      </c>
      <c r="BU2" s="26">
        <f>IF(BN4&gt;BM4,MEDIAN(BU8:BU108),"N/A")</f>
        <v>22361</v>
      </c>
      <c r="BV2" s="34" t="e">
        <f>MEDIAN(BV8:BV108)</f>
        <v>#NUM!</v>
      </c>
      <c r="BW2" s="40"/>
      <c r="BX2" s="41">
        <f>MEDIAN(BX8:BX108)</f>
        <v>69746712.5</v>
      </c>
      <c r="BY2" s="34">
        <f>MEDIAN(BY8:BY108)</f>
        <v>2933</v>
      </c>
      <c r="BZ2" s="41">
        <f>MEDIAN(BZ8:BZ108)</f>
        <v>73262448.5</v>
      </c>
      <c r="CA2" s="42" t="e">
        <f>MEDIAN(CA8:CA108)</f>
        <v>#NUM!</v>
      </c>
      <c r="CB2" s="40"/>
      <c r="CC2" s="34">
        <f>MEDIAN(CC8:CC108)</f>
        <v>3083.5</v>
      </c>
      <c r="CD2" s="40"/>
      <c r="CE2" s="40"/>
      <c r="CF2" s="40"/>
      <c r="CG2" s="40">
        <f>IF(CE4&gt;0,MEDIAN(CG8:CG108),"N/A")</f>
        <v>2933</v>
      </c>
      <c r="CH2" s="40">
        <f>IF(CE4&gt;0,MEDIAN(CH8:CH108),"N/A")</f>
        <v>69746712.5</v>
      </c>
      <c r="CI2" s="40">
        <f>IF(CE4&gt;0,MEDIAN(CI8:CI108),"N/A")</f>
        <v>24434.929331003095</v>
      </c>
      <c r="CJ2" s="40">
        <f>IF(CF4&gt;CE4,MEDIAN(CJ8:CJ108),"N/A")</f>
        <v>26405.730643705298</v>
      </c>
      <c r="CK2" s="40">
        <f>IF(CF4&gt;0,MEDIAN(CK8:CK108),"N/A")</f>
        <v>24566.631145358442</v>
      </c>
      <c r="CL2" s="40">
        <f>IF(CF4&gt;CE4,MEDIAN(CL8:CL108),"N/A")</f>
        <v>26835.592312496137</v>
      </c>
      <c r="CM2" s="40">
        <f>IF(CF4&gt;CE4,MEDIAN(CM8:CM108),"N/A")</f>
        <v>10000.5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345974356.60000002</v>
      </c>
      <c r="E3" s="4">
        <f>AVERAGE(E8:E108)</f>
        <v>9970.1666666666661</v>
      </c>
      <c r="F3" s="6">
        <f>AVERAGE(F8:F108)</f>
        <v>371782846.53333336</v>
      </c>
      <c r="G3" s="7" t="e">
        <f>AVERAGE(G8:G108)</f>
        <v>#DIV/0!</v>
      </c>
      <c r="H3" s="5"/>
      <c r="I3" s="4">
        <f>AVERAGE(I8:I108)</f>
        <v>10758.4</v>
      </c>
      <c r="J3" s="5"/>
      <c r="K3" s="8">
        <f>K4/L4</f>
        <v>0.96666666666666667</v>
      </c>
      <c r="L3" s="5"/>
      <c r="M3" s="5">
        <f>IF(K4&gt;0,AVERAGE(M8:M108),"N/A")</f>
        <v>10134.551724137931</v>
      </c>
      <c r="N3" s="5">
        <f>IF(K4&gt;0,AVERAGE(N8:N108),"N/A")</f>
        <v>351667655</v>
      </c>
      <c r="O3" s="5">
        <f>IF(K4&gt;0,AVERAGE(O8:O108),"N/A")</f>
        <v>35038.604781671151</v>
      </c>
      <c r="P3" s="5">
        <f>IF(L4&gt;K4,AVERAGE(P8:P108),"N/A")</f>
        <v>33145.59276096613</v>
      </c>
      <c r="Q3" s="5">
        <f>IF(L4&gt;0,AVERAGE(Q8:Q108),"N/A")</f>
        <v>35036.570890940988</v>
      </c>
      <c r="R3" s="5">
        <f>IF(L4&gt;K4,AVERAGE(R8:R108),"N/A")</f>
        <v>32789.340532757378</v>
      </c>
      <c r="S3" s="5">
        <f>IF(L4&gt;K4,AVERAGE(S8:S108),"N/A")</f>
        <v>23613</v>
      </c>
      <c r="T3" s="11" t="e">
        <f>AVERAGE(T8:T108)</f>
        <v>#DIV/0!</v>
      </c>
      <c r="U3" s="12"/>
      <c r="V3" s="13">
        <f>AVERAGE(V8:V108)</f>
        <v>510136691.69999999</v>
      </c>
      <c r="W3" s="11">
        <f>AVERAGE(W8:W108)</f>
        <v>17611.433333333334</v>
      </c>
      <c r="X3" s="13">
        <f>AVERAGE(X8:X108)</f>
        <v>834490785.10000002</v>
      </c>
      <c r="Y3" s="14" t="e">
        <f>AVERAGE(Y8:Y108)</f>
        <v>#DIV/0!</v>
      </c>
      <c r="Z3" s="12"/>
      <c r="AA3" s="11">
        <f>AVERAGE(AA8:AA108)</f>
        <v>30239.033333333333</v>
      </c>
      <c r="AB3" s="12"/>
      <c r="AC3" s="15">
        <f>AC4/AD4</f>
        <v>0</v>
      </c>
      <c r="AD3" s="12"/>
      <c r="AE3" s="11" t="str">
        <f>IF(AC4&gt;0,AVERAGE(AE8:AE108),"N/A")</f>
        <v>N/A</v>
      </c>
      <c r="AF3" s="11" t="str">
        <f>IF(AC4&gt;0,AVERAGE(AF8:AF108),"N/A")</f>
        <v>N/A</v>
      </c>
      <c r="AG3" s="11" t="str">
        <f>IF(AC4&gt;0,AVERAGE(AG8:AG108),"N/A")</f>
        <v>N/A</v>
      </c>
      <c r="AH3" s="11">
        <f>IF(AD4&gt;AC4,AVERAGE(AH8:AH108),"N/A")</f>
        <v>27597.278023033577</v>
      </c>
      <c r="AI3" s="11">
        <f>IF(AD4&gt;0,AVERAGE(AI8:AI108),"N/A")</f>
        <v>29624.646421961592</v>
      </c>
      <c r="AJ3" s="11">
        <f>IF(AD4&gt;AC4,AVERAGE(AJ8:AJ108),"N/A")</f>
        <v>22517.521124522944</v>
      </c>
      <c r="AK3" s="11">
        <f>IF(AD4&gt;AC4,AVERAGE(AK8:AK108),"N/A")</f>
        <v>12627.6</v>
      </c>
      <c r="AL3" s="18" t="e">
        <f>AVERAGE(AL8:AL108)</f>
        <v>#DIV/0!</v>
      </c>
      <c r="AM3" s="19"/>
      <c r="AN3" s="20">
        <f>AVERAGE(AN8:AN108)</f>
        <v>298961255.23333335</v>
      </c>
      <c r="AO3" s="18">
        <f>AVERAGE(AO8:AO108)</f>
        <v>14152.6</v>
      </c>
      <c r="AP3" s="20">
        <f>AVERAGE(AP8:AP108)</f>
        <v>679322119.63333333</v>
      </c>
      <c r="AQ3" s="21" t="e">
        <f>AVERAGE(AQ8:AQ108)</f>
        <v>#DIV/0!</v>
      </c>
      <c r="AR3" s="19"/>
      <c r="AS3" s="18">
        <f>AVERAGE(AS8:AS108)</f>
        <v>31676.233333333334</v>
      </c>
      <c r="AT3" s="19"/>
      <c r="AU3" s="22">
        <f>AU4/AV4</f>
        <v>0.1</v>
      </c>
      <c r="AV3" s="19"/>
      <c r="AW3" s="19">
        <f>IF(AU4&gt;0,AVERAGE(AW8:AW108),"N/A")</f>
        <v>18872</v>
      </c>
      <c r="AX3" s="19">
        <f>IF(AU4&gt;0,AVERAGE(AX8:AX108),"N/A")</f>
        <v>387752489.33333331</v>
      </c>
      <c r="AY3" s="19">
        <f>IF(AU4&gt;0,AVERAGE(AY8:AY108),"N/A")</f>
        <v>20721.917617827316</v>
      </c>
      <c r="AZ3" s="19">
        <f>IF(AV4&gt;AU4,AVERAGE(AZ8:AZ108),"N/A")</f>
        <v>21384.752750389191</v>
      </c>
      <c r="BA3" s="19">
        <f>IF(AV4&gt;0,AVERAGE(BA8:BA108),"N/A")</f>
        <v>21250.257389780709</v>
      </c>
      <c r="BB3" s="19">
        <f>IF(AV4&gt;AU4,AVERAGE(BB8:BB108),"N/A")</f>
        <v>21191.104791533809</v>
      </c>
      <c r="BC3" s="19">
        <f>IF(AV4&gt;AU4,AVERAGE(BC8:BC108),"N/A")</f>
        <v>19470.518518518518</v>
      </c>
      <c r="BD3" s="25" t="e">
        <f>AVERAGE(BD8:BD108)</f>
        <v>#DIV/0!</v>
      </c>
      <c r="BE3" s="26"/>
      <c r="BF3" s="27">
        <f>AVERAGE(BF8:BF108)</f>
        <v>113870101.59999999</v>
      </c>
      <c r="BG3" s="25">
        <f>AVERAGE(BG8:BG108)</f>
        <v>3094.1333333333332</v>
      </c>
      <c r="BH3" s="27">
        <f>AVERAGE(BH8:BH108)</f>
        <v>220277581.86666667</v>
      </c>
      <c r="BI3" s="28" t="e">
        <f>AVERAGE(BI8:BI108)</f>
        <v>#DIV/0!</v>
      </c>
      <c r="BJ3" s="26"/>
      <c r="BK3" s="25">
        <f>AVERAGE(BK8:BK108)</f>
        <v>6202.833333333333</v>
      </c>
      <c r="BL3" s="26"/>
      <c r="BM3" s="29">
        <f>BM4/BN4</f>
        <v>0.8666666666666667</v>
      </c>
      <c r="BN3" s="26"/>
      <c r="BO3" s="26">
        <f>IF(BM4&gt;0,AVERAGE(BO8:BO108),"N/A")</f>
        <v>2542.9615384615386</v>
      </c>
      <c r="BP3" s="26">
        <f>IF(BM4&gt;0,AVERAGE(BP8:BP108),"N/A")</f>
        <v>93839407.692307696</v>
      </c>
      <c r="BQ3" s="26">
        <f>IF(BM4&gt;0,AVERAGE(BQ8:BQ108),"N/A")</f>
        <v>37291.916320673619</v>
      </c>
      <c r="BR3" s="26">
        <f>IF(BN4&gt;BM4,AVERAGE(BR8:BR108),"N/A")</f>
        <v>34764.087227511569</v>
      </c>
      <c r="BS3" s="26">
        <f>IF(BN4&gt;0,AVERAGE(BS8:BS108),"N/A")</f>
        <v>37216.493688231887</v>
      </c>
      <c r="BT3" s="26">
        <f>IF(BN4&gt;BM4,AVERAGE(BT8:BT108),"N/A")</f>
        <v>34261.780804572205</v>
      </c>
      <c r="BU3" s="26">
        <f>IF(BN4&gt;BM4,AVERAGE(BU8:BU108),"N/A")</f>
        <v>23307.5</v>
      </c>
      <c r="BV3" s="34" t="e">
        <f>AVERAGE(BV8:BV108)</f>
        <v>#DIV/0!</v>
      </c>
      <c r="BW3" s="40"/>
      <c r="BX3" s="41">
        <f>AVERAGE(BX8:BX108)</f>
        <v>92010566.799999997</v>
      </c>
      <c r="BY3" s="34">
        <f>AVERAGE(BY8:BY108)</f>
        <v>3657.3</v>
      </c>
      <c r="BZ3" s="41">
        <f>AVERAGE(BZ8:BZ108)</f>
        <v>110096107.33333333</v>
      </c>
      <c r="CA3" s="42" t="e">
        <f>AVERAGE(CA8:CA108)</f>
        <v>#DIV/0!</v>
      </c>
      <c r="CB3" s="40"/>
      <c r="CC3" s="34">
        <f>AVERAGE(CC8:CC108)</f>
        <v>4325.1333333333332</v>
      </c>
      <c r="CD3" s="40"/>
      <c r="CE3" s="43">
        <f>CE4/CF4</f>
        <v>0.93333333333333335</v>
      </c>
      <c r="CF3" s="40"/>
      <c r="CG3" s="40">
        <f>IF(CE4&gt;0,AVERAGE(CG8:CG108),"N/A")</f>
        <v>3604.2142857142858</v>
      </c>
      <c r="CH3" s="40">
        <f>IF(CE4&gt;0,AVERAGE(CH8:CH108),"N/A")</f>
        <v>90798048.785714284</v>
      </c>
      <c r="CI3" s="40">
        <f>IF(CE4&gt;0,AVERAGE(CI8:CI108),"N/A")</f>
        <v>24840.839428355837</v>
      </c>
      <c r="CJ3" s="40">
        <f>IF(CF4&gt;CE4,AVERAGE(CJ8:CJ108),"N/A")</f>
        <v>26405.730643705298</v>
      </c>
      <c r="CK3" s="40">
        <f>IF(CF4&gt;0,AVERAGE(CK8:CK108),"N/A")</f>
        <v>24848.316070274181</v>
      </c>
      <c r="CL3" s="40">
        <f>IF(CF4&gt;CE4,AVERAGE(CL8:CL108),"N/A")</f>
        <v>26835.592312496137</v>
      </c>
      <c r="CM3" s="40">
        <f>IF(CF4&gt;CE4,AVERAGE(CM8:CM108),"N/A")</f>
        <v>10000.5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271309345.67683595</v>
      </c>
      <c r="E4" s="4">
        <f>STDEV(E8:E108)</f>
        <v>7970.3203028413509</v>
      </c>
      <c r="F4" s="6">
        <f>STDEV(F8:F108)</f>
        <v>291161432.13710517</v>
      </c>
      <c r="G4" s="7" t="e">
        <f>STDEV(G8:G108)</f>
        <v>#DIV/0!</v>
      </c>
      <c r="H4" s="5"/>
      <c r="I4" s="4">
        <f>STDEV(I8:I108)</f>
        <v>8622.5949514372824</v>
      </c>
      <c r="J4" s="5"/>
      <c r="K4" s="5">
        <f>SUM(K8:K108)</f>
        <v>29</v>
      </c>
      <c r="L4" s="5">
        <f>SUM(L8:L108)</f>
        <v>30</v>
      </c>
      <c r="M4" s="5">
        <f>IF(K4&gt;1,STDEV(M8:M108),"N/A")</f>
        <v>8059.4767580346361</v>
      </c>
      <c r="N4" s="5">
        <f>IF(K4&gt;1,STDEV(N8:N108),"N/A")</f>
        <v>274281802.29022264</v>
      </c>
      <c r="O4" s="5">
        <f>IF(K4&gt;1,STDEV(O8:O108),"N/A")</f>
        <v>656.19852269597084</v>
      </c>
      <c r="P4" s="5" t="str">
        <f>IF(L4&gt;K4+1,STDEV(P8:P108),"N/A")</f>
        <v>N/A</v>
      </c>
      <c r="Q4" s="5">
        <f>IF(L4&gt;0,STDEV(Q8:Q108),"N/A")</f>
        <v>649.86930936623025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218525248.38036087</v>
      </c>
      <c r="W4" s="11">
        <f>STDEV(W8:W108)</f>
        <v>8177.6814464877443</v>
      </c>
      <c r="X4" s="13">
        <f>STDEV(X8:X108)</f>
        <v>37726207.59264566</v>
      </c>
      <c r="Y4" s="14" t="e">
        <f>STDEV(Y8:Y108)</f>
        <v>#DIV/0!</v>
      </c>
      <c r="Z4" s="12"/>
      <c r="AA4" s="11">
        <f>STDEV(AA8:AA108)</f>
        <v>1116.8405400745548</v>
      </c>
      <c r="AB4" s="12"/>
      <c r="AC4" s="12">
        <f>SUM(AC8:AC108)</f>
        <v>0</v>
      </c>
      <c r="AD4" s="12">
        <f>SUM(AD8:AD108)</f>
        <v>30</v>
      </c>
      <c r="AE4" s="11" t="str">
        <f>IF(AC4&gt;1,STDEV(AE8:AE108),"N/A")</f>
        <v>N/A</v>
      </c>
      <c r="AF4" s="11" t="str">
        <f>IF(AC4&gt;1,STDEV(AF8:AF108),"N/A")</f>
        <v>N/A</v>
      </c>
      <c r="AG4" s="11" t="str">
        <f>IF(AC4&gt;1,STDEV(AG8:AG108),"N/A")</f>
        <v>N/A</v>
      </c>
      <c r="AH4" s="11">
        <f>IF(AD4&gt;AC4+1,STDEV(AH8:AH108),"N/A")</f>
        <v>734.53816396961759</v>
      </c>
      <c r="AI4" s="11">
        <f>IF(AD4&gt;0,STDEV(AI8:AI108),"N/A")</f>
        <v>1752.7517713223042</v>
      </c>
      <c r="AJ4" s="11">
        <f>IF(AD4&gt;AC4+1,STDEV(AJ8:AJ108),"N/A")</f>
        <v>7067.7157476176371</v>
      </c>
      <c r="AK4" s="11">
        <f>IF(AD4&gt;AC4+1,STDEV(AK8:AK108),"N/A")</f>
        <v>8157.2476367275103</v>
      </c>
      <c r="AL4" s="18" t="e">
        <f>STDEV(AL8:AL108)</f>
        <v>#DIV/0!</v>
      </c>
      <c r="AM4" s="19"/>
      <c r="AN4" s="20">
        <f>STDEV(AN8:AN108)</f>
        <v>161595529.82545787</v>
      </c>
      <c r="AO4" s="18">
        <f>STDEV(AO8:AO108)</f>
        <v>7788.3403419957585</v>
      </c>
      <c r="AP4" s="20">
        <f>STDEV(AP8:AP108)</f>
        <v>162660454.87389532</v>
      </c>
      <c r="AQ4" s="21" t="e">
        <f>STDEV(AQ8:AQ108)</f>
        <v>#DIV/0!</v>
      </c>
      <c r="AR4" s="19"/>
      <c r="AS4" s="18">
        <f>STDEV(AS8:AS108)</f>
        <v>6386.8271799412832</v>
      </c>
      <c r="AT4" s="19"/>
      <c r="AU4" s="19">
        <f>SUM(AU8:AU108)</f>
        <v>3</v>
      </c>
      <c r="AV4" s="19">
        <f>SUM(AV8:AV108)</f>
        <v>30</v>
      </c>
      <c r="AW4" s="19">
        <f>IF(AU4&gt;1,STDEV(AW8:AW108),"N/A")</f>
        <v>9889.7700681057286</v>
      </c>
      <c r="AX4" s="19">
        <f>IF(AU4&gt;1,STDEV(AX8:AX108),"N/A")</f>
        <v>198755253.8496657</v>
      </c>
      <c r="AY4" s="19">
        <f>IF(AU4&gt;1,STDEV(AY8:AY108),"N/A")</f>
        <v>1014.1486794342804</v>
      </c>
      <c r="AZ4" s="19">
        <f>IF(AV4&gt;AU4+1,STDEV(AZ8:AZ108),"N/A")</f>
        <v>1445.4383755733961</v>
      </c>
      <c r="BA4" s="19">
        <f>IF(AV4&gt;0,STDEV(BA8:BA108),"N/A")</f>
        <v>1010.3179092809308</v>
      </c>
      <c r="BB4" s="19">
        <f>IF(AV4&gt;AU4+1,STDEV(BB8:BB108),"N/A")</f>
        <v>2626.0575976061082</v>
      </c>
      <c r="BC4" s="19">
        <f>IF(AV4&gt;AU4+1,STDEV(BC8:BC108),"N/A")</f>
        <v>7858.0156742133258</v>
      </c>
      <c r="BD4" s="25" t="e">
        <f>STDEV(BD8:BD108)</f>
        <v>#DIV/0!</v>
      </c>
      <c r="BE4" s="26"/>
      <c r="BF4" s="27">
        <f>STDEV(BF8:BF108)</f>
        <v>97893002.238826647</v>
      </c>
      <c r="BG4" s="25">
        <f>STDEV(BG8:BG108)</f>
        <v>2697.0447777768413</v>
      </c>
      <c r="BH4" s="27">
        <f>STDEV(BH8:BH108)</f>
        <v>337258644.42596471</v>
      </c>
      <c r="BI4" s="28" t="e">
        <f>STDEV(BI8:BI108)</f>
        <v>#DIV/0!</v>
      </c>
      <c r="BJ4" s="26"/>
      <c r="BK4" s="25">
        <f>STDEV(BK8:BK108)</f>
        <v>9737.6855888058326</v>
      </c>
      <c r="BL4" s="26"/>
      <c r="BM4" s="26">
        <f>SUM(BM8:BM108)</f>
        <v>26</v>
      </c>
      <c r="BN4" s="26">
        <f>SUM(BN8:BN108)</f>
        <v>30</v>
      </c>
      <c r="BO4" s="26">
        <f>IF(BM4&gt;1,STDEV(BO8:BO108),"N/A")</f>
        <v>2332.6590060404328</v>
      </c>
      <c r="BP4" s="26">
        <f>IF(BM4&gt;1,STDEV(BP8:BP108),"N/A")</f>
        <v>84506129.329278335</v>
      </c>
      <c r="BQ4" s="26">
        <f>IF(BM4&gt;1,STDEV(BQ8:BQ108),"N/A")</f>
        <v>748.82724098537687</v>
      </c>
      <c r="BR4" s="26">
        <f>IF(BN4&gt;BM4+1,STDEV(BR8:BR108),"N/A")</f>
        <v>390.97691258521883</v>
      </c>
      <c r="BS4" s="26">
        <f>IF(BN4&gt;0,STDEV(BS8:BS108),"N/A")</f>
        <v>760.10498052956575</v>
      </c>
      <c r="BT4" s="26">
        <f>IF(BN4&gt;BM4+1,STDEV(BT8:BT108),"N/A")</f>
        <v>220.4946519520505</v>
      </c>
      <c r="BU4" s="26">
        <f>IF(BN4&gt;BM4+1,STDEV(BU8:BU108),"N/A")</f>
        <v>3064.9469272185884</v>
      </c>
      <c r="BV4" s="34" t="e">
        <f>STDEV(BV8:BV108)</f>
        <v>#DIV/0!</v>
      </c>
      <c r="BW4" s="40"/>
      <c r="BX4" s="41">
        <f>STDEV(BX8:BX108)</f>
        <v>69583976.549300343</v>
      </c>
      <c r="BY4" s="34">
        <f>STDEV(BY8:BY108)</f>
        <v>2601.7743567512298</v>
      </c>
      <c r="BZ4" s="41">
        <f>STDEV(BZ8:BZ108)</f>
        <v>100281958.07052724</v>
      </c>
      <c r="CA4" s="42" t="e">
        <f>STDEV(CA8:CA108)</f>
        <v>#DIV/0!</v>
      </c>
      <c r="CB4" s="40"/>
      <c r="CC4" s="34">
        <f>STDEV(CC8:CC108)</f>
        <v>3732.9468320048054</v>
      </c>
      <c r="CD4" s="40"/>
      <c r="CE4" s="40">
        <f>SUM(CE8:CE108)</f>
        <v>28</v>
      </c>
      <c r="CF4" s="40">
        <f>SUM(CF8:CF108)</f>
        <v>30</v>
      </c>
      <c r="CG4" s="40">
        <f>IF(CE4&gt;1,STDEV(CG8:CG108),"N/A")</f>
        <v>2628.6645018891368</v>
      </c>
      <c r="CH4" s="40">
        <f>IF(CE4&gt;1,STDEV(CH8:CH108),"N/A")</f>
        <v>70592435.66775462</v>
      </c>
      <c r="CI4" s="40">
        <f>IF(CE4&gt;1,STDEV(CI8:CI108),"N/A")</f>
        <v>1350.0056120237807</v>
      </c>
      <c r="CJ4" s="40">
        <f>IF(CF4&gt;CE4+1,STDEV(CJ8:CJ108),"N/A")</f>
        <v>1803.3622006246028</v>
      </c>
      <c r="CK4" s="40">
        <f>IF(CF4&gt;0,STDEV(CK8:CK108),"N/A")</f>
        <v>1301.9416281230547</v>
      </c>
      <c r="CL4" s="40">
        <f>IF(CF4&gt;CE4+1,STDEV(CL8:CL108),"N/A")</f>
        <v>1992.114537370891</v>
      </c>
      <c r="CM4" s="40">
        <f>IF(CF4&gt;CE4+1,STDEV(CM8:CM108),"N/A")</f>
        <v>2925.3007537687472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944069689</v>
      </c>
      <c r="E5" s="4">
        <f>MAX(E8:E108)</f>
        <v>27787</v>
      </c>
      <c r="F5" s="6">
        <f>MAX(F8:F108)</f>
        <v>955123401</v>
      </c>
      <c r="G5" s="4">
        <f>MAX(G8:G108)</f>
        <v>0</v>
      </c>
      <c r="H5" s="5"/>
      <c r="I5" s="4">
        <f>MAX(I8:I108)</f>
        <v>28816</v>
      </c>
      <c r="J5" s="5"/>
      <c r="K5" s="5"/>
      <c r="L5" s="5"/>
      <c r="M5" s="5">
        <f>IF(K4&gt;0,MAX(M8:M108),"N/A")</f>
        <v>27787</v>
      </c>
      <c r="N5" s="5">
        <f>IF(K4&gt;0,MAX(N8:N108),"N/A")</f>
        <v>944069689</v>
      </c>
      <c r="O5" s="5">
        <f>IF(K4&gt;0,MAX(O8:O108),"N/A")</f>
        <v>36255.423299565846</v>
      </c>
      <c r="P5" s="5">
        <f>IF(L4&gt;K4,MAX(P8:P108),"N/A")</f>
        <v>33145.59276096613</v>
      </c>
      <c r="Q5" s="5">
        <f>IF(L4&gt;0,MAX(Q8:Q108),"N/A")</f>
        <v>36281.676321506158</v>
      </c>
      <c r="R5" s="5">
        <f>IF(L4&gt;K4,MAX(R8:R108),"N/A")</f>
        <v>32789.340532757378</v>
      </c>
      <c r="S5" s="5">
        <f>IF(L4&gt;K4,MAX(S8:S108),"N/A")</f>
        <v>23613</v>
      </c>
      <c r="T5" s="11">
        <f>MAX(T8:T108)</f>
        <v>0</v>
      </c>
      <c r="U5" s="12"/>
      <c r="V5" s="13">
        <f>MAX(V8:V108)</f>
        <v>801599306</v>
      </c>
      <c r="W5" s="11">
        <f>MAX(W8:W108)</f>
        <v>30187</v>
      </c>
      <c r="X5" s="13">
        <f>MAX(X8:X108)</f>
        <v>921640975</v>
      </c>
      <c r="Y5" s="11">
        <f>MAX(Y8:Y108)</f>
        <v>0</v>
      </c>
      <c r="Z5" s="12"/>
      <c r="AA5" s="11">
        <f>MAX(AA8:AA108)</f>
        <v>32314</v>
      </c>
      <c r="AB5" s="12"/>
      <c r="AC5" s="12"/>
      <c r="AD5" s="12"/>
      <c r="AE5" s="11" t="str">
        <f>IF(AC4&gt;0,MAX(AE8:AE108),"N/A")</f>
        <v>N/A</v>
      </c>
      <c r="AF5" s="11" t="str">
        <f>IF(AC4&gt;0,MAX(AF8:AF108),"N/A")</f>
        <v>N/A</v>
      </c>
      <c r="AG5" s="11" t="str">
        <f>IF(AC4&gt;0,MAX(AG8:AG108),"N/A")</f>
        <v>N/A</v>
      </c>
      <c r="AH5" s="11">
        <f>IF(AD4&gt;AC4,MAX(AH8:AH108),"N/A")</f>
        <v>29078.434295630224</v>
      </c>
      <c r="AI5" s="11">
        <f>IF(AD4&gt;0,MAX(AI8:AI108),"N/A")</f>
        <v>33849.622718539867</v>
      </c>
      <c r="AJ5" s="11">
        <f>IF(AD4&gt;AC4,MAX(AJ8:AJ108),"N/A")</f>
        <v>28226.965775118777</v>
      </c>
      <c r="AK5" s="11">
        <f>IF(AD4&gt;AC4,MAX(AK8:AK108),"N/A")</f>
        <v>25696</v>
      </c>
      <c r="AL5" s="18">
        <f>MAX(AL8:AL108)</f>
        <v>0</v>
      </c>
      <c r="AM5" s="19"/>
      <c r="AN5" s="20">
        <f>MAX(AN8:AN108)</f>
        <v>551161475</v>
      </c>
      <c r="AO5" s="18">
        <f>MAX(AO8:AO108)</f>
        <v>26936</v>
      </c>
      <c r="AP5" s="20">
        <f>MAX(AP8:AP108)</f>
        <v>884222507</v>
      </c>
      <c r="AQ5" s="18">
        <f>MAX(AQ8:AQ108)</f>
        <v>0</v>
      </c>
      <c r="AR5" s="19"/>
      <c r="AS5" s="18">
        <f>MAX(AS8:AS108)</f>
        <v>39438</v>
      </c>
      <c r="AT5" s="19"/>
      <c r="AU5" s="19"/>
      <c r="AV5" s="19"/>
      <c r="AW5" s="19">
        <f>IF(AU4&gt;0,MAX(AW8:AW108),"N/A")</f>
        <v>25024</v>
      </c>
      <c r="AX5" s="19">
        <f>IF(AU4&gt;0,MAX(AX8:AX108),"N/A")</f>
        <v>515210297</v>
      </c>
      <c r="AY5" s="19">
        <f>IF(AU4&gt;0,MAX(AY8:AY108),"N/A")</f>
        <v>21352.326950971859</v>
      </c>
      <c r="AZ5" s="19">
        <f>IF(AV4&gt;AU4,MAX(AZ8:AZ108),"N/A")</f>
        <v>24805.035728542913</v>
      </c>
      <c r="BA5" s="19">
        <f>IF(AV4&gt;0,MAX(BA8:BA108),"N/A")</f>
        <v>23168.044049131724</v>
      </c>
      <c r="BB5" s="19">
        <f>IF(AV4&gt;AU4,MAX(BB8:BB108),"N/A")</f>
        <v>25845.978481769278</v>
      </c>
      <c r="BC5" s="19">
        <f>IF(AV4&gt;AU4,MAX(BC8:BC108),"N/A")</f>
        <v>29192</v>
      </c>
      <c r="BD5" s="25">
        <f>MAX(BD8:BD108)</f>
        <v>0</v>
      </c>
      <c r="BE5" s="26"/>
      <c r="BF5" s="27">
        <f>MAX(BF8:BF108)</f>
        <v>320483274</v>
      </c>
      <c r="BG5" s="25">
        <f>MAX(BG8:BG108)</f>
        <v>8826</v>
      </c>
      <c r="BH5" s="27">
        <f>MAX(BH8:BH108)</f>
        <v>1078294435</v>
      </c>
      <c r="BI5" s="25">
        <f>MAX(BI8:BI108)</f>
        <v>0</v>
      </c>
      <c r="BJ5" s="26"/>
      <c r="BK5" s="25">
        <f>MAX(BK8:BK108)</f>
        <v>31029</v>
      </c>
      <c r="BL5" s="26"/>
      <c r="BM5" s="26"/>
      <c r="BN5" s="26"/>
      <c r="BO5" s="26">
        <f>IF(BM4&gt;0,MAX(BO8:BO108),"N/A")</f>
        <v>8826</v>
      </c>
      <c r="BP5" s="26">
        <f>IF(BM4&gt;0,MAX(BP8:BP108),"N/A")</f>
        <v>320483274</v>
      </c>
      <c r="BQ5" s="26">
        <f>IF(BM4&gt;0,MAX(BQ8:BQ108),"N/A")</f>
        <v>38454.611075747933</v>
      </c>
      <c r="BR5" s="26">
        <f>IF(BN4&gt;BM4,MAX(BR8:BR108),"N/A")</f>
        <v>35111.426035502962</v>
      </c>
      <c r="BS5" s="26">
        <f>IF(BN4&gt;0,MAX(BS8:BS108),"N/A")</f>
        <v>38479.104458598726</v>
      </c>
      <c r="BT5" s="26">
        <f>IF(BN4&gt;BM4,MAX(BT8:BT108),"N/A")</f>
        <v>34463.44423260248</v>
      </c>
      <c r="BU5" s="26">
        <f>IF(BN4&gt;BM4,MAX(BU8:BU108),"N/A")</f>
        <v>27528</v>
      </c>
      <c r="BV5" s="34">
        <f>MAX(BV8:BV108)</f>
        <v>0</v>
      </c>
      <c r="BW5" s="40"/>
      <c r="BX5" s="41">
        <f>MAX(BX8:BX108)</f>
        <v>288492625</v>
      </c>
      <c r="BY5" s="34">
        <f>MAX(BY8:BY108)</f>
        <v>10181</v>
      </c>
      <c r="BZ5" s="41">
        <f>MAX(BZ8:BZ108)</f>
        <v>398632645</v>
      </c>
      <c r="CA5" s="34">
        <f>MAX(CA8:CA108)</f>
        <v>0</v>
      </c>
      <c r="CB5" s="40"/>
      <c r="CC5" s="34">
        <f>MAX(CC8:CC108)</f>
        <v>14401</v>
      </c>
      <c r="CD5" s="40"/>
      <c r="CE5" s="40"/>
      <c r="CF5" s="40"/>
      <c r="CG5" s="40">
        <f>IF(CE4&gt;0,MAX(CG8:CG108),"N/A")</f>
        <v>10181</v>
      </c>
      <c r="CH5" s="40">
        <f>IF(CE4&gt;0,MAX(CH8:CH108),"N/A")</f>
        <v>288492625</v>
      </c>
      <c r="CI5" s="40">
        <f>IF(CE4&gt;0,MAX(CI8:CI108),"N/A")</f>
        <v>29674.20541040938</v>
      </c>
      <c r="CJ5" s="40">
        <f>IF(CF4&gt;CE4,MAX(CJ8:CJ108),"N/A")</f>
        <v>27680.900284702449</v>
      </c>
      <c r="CK5" s="40">
        <f>IF(CF4&gt;0,MAX(CK8:CK108),"N/A")</f>
        <v>29677.25799814834</v>
      </c>
      <c r="CL5" s="40">
        <f>IF(CF4&gt;CE4,MAX(CL8:CL108),"N/A")</f>
        <v>28244.230010771396</v>
      </c>
      <c r="CM5" s="40">
        <f>IF(CF4&gt;CE4,MAX(CM8:CM108),"N/A")</f>
        <v>12069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50104995</v>
      </c>
      <c r="E6" s="4">
        <f>MIN(E8:E108)</f>
        <v>1381</v>
      </c>
      <c r="F6" s="6">
        <f>MIN(F8:F108)</f>
        <v>50104995</v>
      </c>
      <c r="G6" s="4">
        <f>MIN(G8:G108)</f>
        <v>0</v>
      </c>
      <c r="H6" s="5"/>
      <c r="I6" s="4">
        <f>MIN(I8:I108)</f>
        <v>1382</v>
      </c>
      <c r="J6" s="5"/>
      <c r="K6" s="5"/>
      <c r="L6" s="5"/>
      <c r="M6" s="5">
        <f>IF(K4&gt;0,MIN(M8:M108),"N/A")</f>
        <v>1381</v>
      </c>
      <c r="N6" s="5">
        <f>IF(K4&gt;0,MIN(N8:N108),"N/A")</f>
        <v>50104995</v>
      </c>
      <c r="O6" s="5">
        <f>IF(K4&gt;0,MIN(O8:O108),"N/A")</f>
        <v>33333.640289323113</v>
      </c>
      <c r="P6" s="5">
        <f>IF(L4&gt;K4,MIN(P8:P108),"N/A")</f>
        <v>33145.59276096613</v>
      </c>
      <c r="Q6" s="5">
        <f>IF(L4&gt;0,MIN(Q8:Q108),"N/A")</f>
        <v>33336.039514881057</v>
      </c>
      <c r="R6" s="5">
        <f>IF(L4&gt;K4,MIN(R8:R108),"N/A")</f>
        <v>32789.340532757378</v>
      </c>
      <c r="S6" s="5">
        <f>IF(L4&gt;K4,MIN(S8:S108),"N/A")</f>
        <v>23613</v>
      </c>
      <c r="T6" s="11">
        <f>MIN(T8:T108)</f>
        <v>0</v>
      </c>
      <c r="U6" s="12"/>
      <c r="V6" s="13">
        <f>MIN(V8:V108)</f>
        <v>140949829</v>
      </c>
      <c r="W6" s="11">
        <f>MIN(W8:W108)</f>
        <v>4164</v>
      </c>
      <c r="X6" s="13">
        <f>MIN(X8:X108)</f>
        <v>752541765</v>
      </c>
      <c r="Y6" s="11">
        <f>MIN(Y8:Y108)</f>
        <v>0</v>
      </c>
      <c r="Z6" s="12"/>
      <c r="AA6" s="11">
        <f>MIN(AA8:AA108)</f>
        <v>28810</v>
      </c>
      <c r="AB6" s="12"/>
      <c r="AC6" s="12"/>
      <c r="AD6" s="12"/>
      <c r="AE6" s="11" t="str">
        <f>IF(AC4&gt;0,MIN(AE8:AE108),"N/A")</f>
        <v>N/A</v>
      </c>
      <c r="AF6" s="11" t="str">
        <f>IF(AC4&gt;0,MIN(AF8:AF108),"N/A")</f>
        <v>N/A</v>
      </c>
      <c r="AG6" s="11" t="str">
        <f>IF(AC4&gt;0,MIN(AG8:AG108),"N/A")</f>
        <v>N/A</v>
      </c>
      <c r="AH6" s="11">
        <f>IF(AD4&gt;AC4,MIN(AH8:AH108),"N/A")</f>
        <v>25981.072501294668</v>
      </c>
      <c r="AI6" s="11">
        <f>IF(AD4&gt;0,MIN(AI8:AI108),"N/A")</f>
        <v>26512.637724848446</v>
      </c>
      <c r="AJ6" s="11">
        <f>IF(AD4&gt;AC4,MIN(AJ8:AJ108),"N/A")</f>
        <v>0</v>
      </c>
      <c r="AK6" s="11">
        <f>IF(AD4&gt;AC4,MIN(AK8:AK108),"N/A")</f>
        <v>1</v>
      </c>
      <c r="AL6" s="18">
        <f>MIN(AL8:AL108)</f>
        <v>0</v>
      </c>
      <c r="AM6" s="19"/>
      <c r="AN6" s="20">
        <f>MIN(AN8:AN108)</f>
        <v>42254328</v>
      </c>
      <c r="AO6" s="18">
        <f>MIN(AO8:AO108)</f>
        <v>2006</v>
      </c>
      <c r="AP6" s="20">
        <f>MIN(AP8:AP108)</f>
        <v>158737375</v>
      </c>
      <c r="AQ6" s="18">
        <f>MIN(AQ8:AQ108)</f>
        <v>0</v>
      </c>
      <c r="AR6" s="19"/>
      <c r="AS6" s="18">
        <f>MIN(AS8:AS108)</f>
        <v>7466</v>
      </c>
      <c r="AT6" s="19"/>
      <c r="AU6" s="19"/>
      <c r="AV6" s="19"/>
      <c r="AW6" s="19">
        <f>IF(AU4&gt;0,MIN(AW8:AW108),"N/A")</f>
        <v>7464</v>
      </c>
      <c r="AX6" s="19">
        <f>IF(AU4&gt;0,MIN(AX8:AX108),"N/A")</f>
        <v>158737375</v>
      </c>
      <c r="AY6" s="19">
        <f>IF(AU4&gt;0,MIN(AY8:AY108),"N/A")</f>
        <v>19552.057699992009</v>
      </c>
      <c r="AZ6" s="19">
        <f>IF(AV4&gt;AU4,MIN(AZ8:AZ108),"N/A")</f>
        <v>18972.144591192799</v>
      </c>
      <c r="BA6" s="19">
        <f>IF(AV4&gt;0,MIN(BA8:BA108),"N/A")</f>
        <v>19315.938167546003</v>
      </c>
      <c r="BB6" s="19">
        <f>IF(AV4&gt;AU4,MIN(BB8:BB108),"N/A")</f>
        <v>14617.684466019418</v>
      </c>
      <c r="BC6" s="19">
        <f>IF(AV4&gt;AU4,MIN(BC8:BC108),"N/A")</f>
        <v>2266</v>
      </c>
      <c r="BD6" s="25">
        <f>MIN(BD8:BD108)</f>
        <v>0</v>
      </c>
      <c r="BE6" s="26"/>
      <c r="BF6" s="27">
        <f>MIN(BF8:BF108)</f>
        <v>18768113</v>
      </c>
      <c r="BG6" s="25">
        <f>MIN(BG8:BG108)</f>
        <v>489</v>
      </c>
      <c r="BH6" s="27">
        <f>MIN(BH8:BH108)</f>
        <v>18768113</v>
      </c>
      <c r="BI6" s="25">
        <f>MIN(BI8:BI108)</f>
        <v>0</v>
      </c>
      <c r="BJ6" s="26"/>
      <c r="BK6" s="25">
        <f>MIN(BK8:BK108)</f>
        <v>490</v>
      </c>
      <c r="BL6" s="26"/>
      <c r="BM6" s="26"/>
      <c r="BN6" s="26"/>
      <c r="BO6" s="26">
        <f>IF(BM4&gt;0,MIN(BO8:BO108),"N/A")</f>
        <v>489</v>
      </c>
      <c r="BP6" s="26">
        <f>IF(BM4&gt;0,MIN(BP8:BP108),"N/A")</f>
        <v>18768113</v>
      </c>
      <c r="BQ6" s="26">
        <f>IF(BM4&gt;0,MIN(BQ8:BQ108),"N/A")</f>
        <v>36018.785714285717</v>
      </c>
      <c r="BR6" s="26">
        <f>IF(BN4&gt;BM4,MIN(BR8:BR108),"N/A")</f>
        <v>34221.467147123753</v>
      </c>
      <c r="BS6" s="26">
        <f>IF(BN4&gt;0,MIN(BS8:BS108),"N/A")</f>
        <v>36023.430303030305</v>
      </c>
      <c r="BT6" s="26">
        <f>IF(BN4&gt;BM4,MIN(BT8:BT108),"N/A")</f>
        <v>33956.846737866901</v>
      </c>
      <c r="BU6" s="26">
        <f>IF(BN4&gt;BM4,MIN(BU8:BU108),"N/A")</f>
        <v>20980</v>
      </c>
      <c r="BV6" s="34">
        <f>MIN(BV8:BV108)</f>
        <v>0</v>
      </c>
      <c r="BW6" s="40"/>
      <c r="BX6" s="41">
        <f>MIN(BX8:BX108)</f>
        <v>23480015</v>
      </c>
      <c r="BY6" s="34">
        <f>MIN(BY8:BY108)</f>
        <v>951</v>
      </c>
      <c r="BZ6" s="41">
        <f>MIN(BZ8:BZ108)</f>
        <v>23480015</v>
      </c>
      <c r="CA6" s="34">
        <f>MIN(CA8:CA108)</f>
        <v>0</v>
      </c>
      <c r="CB6" s="40"/>
      <c r="CC6" s="34">
        <f>MIN(CC8:CC108)</f>
        <v>952</v>
      </c>
      <c r="CD6" s="40"/>
      <c r="CE6" s="40"/>
      <c r="CF6" s="40"/>
      <c r="CG6" s="40">
        <f>IF(CE4&gt;0,MIN(CG8:CG108),"N/A")</f>
        <v>951</v>
      </c>
      <c r="CH6" s="40">
        <f>IF(CE4&gt;0,MIN(CH8:CH108),"N/A")</f>
        <v>23480015</v>
      </c>
      <c r="CI6" s="40">
        <f>IF(CE4&gt;0,MIN(CI8:CI108),"N/A")</f>
        <v>23257.024000000001</v>
      </c>
      <c r="CJ6" s="40">
        <f>IF(CF4&gt;CE4,MIN(CJ8:CJ108),"N/A")</f>
        <v>25130.561002708146</v>
      </c>
      <c r="CK6" s="40">
        <f>IF(CF4&gt;0,MIN(CK8:CK108),"N/A")</f>
        <v>23264.468629961586</v>
      </c>
      <c r="CL6" s="40">
        <f>IF(CF4&gt;CE4,MIN(CL8:CL108),"N/A")</f>
        <v>25426.954614220878</v>
      </c>
      <c r="CM6" s="40">
        <f>IF(CF4&gt;CE4,MIN(CM8:CM108),"N/A")</f>
        <v>7932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62</v>
      </c>
      <c r="C8" s="10" t="s">
        <v>62</v>
      </c>
      <c r="D8" s="10">
        <v>61795141</v>
      </c>
      <c r="E8" s="10">
        <v>1798</v>
      </c>
      <c r="F8" s="10">
        <v>61795141</v>
      </c>
      <c r="G8" s="10" t="s">
        <v>1558</v>
      </c>
      <c r="H8" s="10" t="s">
        <v>1561</v>
      </c>
      <c r="I8" s="10">
        <v>1799</v>
      </c>
      <c r="J8" s="10">
        <v>1545121112</v>
      </c>
      <c r="K8" s="10">
        <f t="shared" ref="K8:K71" si="0">IF(AND(B8=C8,L8=1),1,0)</f>
        <v>1</v>
      </c>
      <c r="L8" s="10">
        <f t="shared" ref="L8:L71" si="1">IF(C8&gt;0,1,0)</f>
        <v>1</v>
      </c>
      <c r="M8" s="10">
        <f t="shared" ref="M8:M71" si="2">IF(K8=1,E8,"")</f>
        <v>1798</v>
      </c>
      <c r="N8" s="10">
        <f t="shared" ref="N8:N71" si="3">IF(K8=1,D8,"")</f>
        <v>61795141</v>
      </c>
      <c r="O8" s="10">
        <f t="shared" ref="O8:O71" si="4">IF(AND(L8&gt;0,K8=1),F8/I8,"")</f>
        <v>34349.717065036129</v>
      </c>
      <c r="P8" s="10" t="str">
        <f t="shared" ref="P8:P71" si="5">IF(AND(L8&gt;0,K8=0),F8/I8,"")</f>
        <v/>
      </c>
      <c r="Q8" s="10">
        <f t="shared" ref="Q8:Q71" si="6">IF(L8&gt;0,D8/E8,"")</f>
        <v>34368.821468298112</v>
      </c>
      <c r="R8" s="10" t="str">
        <f t="shared" ref="R8:R71" si="7">IF(AND(L8&gt;0,K8=0),(F8-D8)/(I8-E8),"")</f>
        <v/>
      </c>
      <c r="S8" s="10" t="str">
        <f t="shared" ref="S8:S71" si="8">IF(AND(L8&gt;0,K8=0),I8-E8,"")</f>
        <v/>
      </c>
      <c r="T8" s="17" t="s">
        <v>1684</v>
      </c>
      <c r="U8" s="17" t="s">
        <v>62</v>
      </c>
      <c r="V8" s="17">
        <v>434619228</v>
      </c>
      <c r="W8" s="17">
        <v>13800</v>
      </c>
      <c r="X8" s="17">
        <v>921640975</v>
      </c>
      <c r="Y8" s="17" t="s">
        <v>1685</v>
      </c>
      <c r="Z8" s="17" t="s">
        <v>1686</v>
      </c>
      <c r="AA8" s="17">
        <v>31695</v>
      </c>
      <c r="AB8" s="17">
        <v>1544825613</v>
      </c>
      <c r="AC8" s="17">
        <f t="shared" ref="AC8:AC71" si="9">IF(AND(T8=U8,AD8=1),1,0)</f>
        <v>0</v>
      </c>
      <c r="AD8" s="17">
        <f t="shared" ref="AD8:AD71" si="10">IF(U8&gt;0,1,0)</f>
        <v>1</v>
      </c>
      <c r="AE8" s="32" t="str">
        <f t="shared" ref="AE8:AE71" si="11">IF(AC8=1,W8,"")</f>
        <v/>
      </c>
      <c r="AF8" s="32" t="str">
        <f t="shared" ref="AF8:AF71" si="12">IF(AC8=1,V8,"")</f>
        <v/>
      </c>
      <c r="AG8" s="32" t="str">
        <f t="shared" ref="AG8:AG71" si="13">IF(AND(AD8&gt;0,AC8=1),X8/AA8,"")</f>
        <v/>
      </c>
      <c r="AH8" s="32">
        <f t="shared" ref="AH8:AH71" si="14">IF(AND(AD8&gt;0,AC8=0),X8/AA8,"")</f>
        <v>29078.434295630224</v>
      </c>
      <c r="AI8" s="32">
        <f t="shared" ref="AI8:AI71" si="15">IF(AD8&gt;0,V8/W8,"")</f>
        <v>31494.146956521738</v>
      </c>
      <c r="AJ8" s="32">
        <f t="shared" ref="AJ8:AJ71" si="16">IF(AND(AD8&gt;0,AC8=0),(X8-V8)/(AA8-W8),"")</f>
        <v>27215.520927633417</v>
      </c>
      <c r="AK8" s="32">
        <f t="shared" ref="AK8:AK71" si="17">IF(AND(AD8&gt;0,AC8=0),AA8-W8,"")</f>
        <v>17895</v>
      </c>
      <c r="AL8" s="24" t="s">
        <v>62</v>
      </c>
      <c r="AM8" s="24" t="s">
        <v>62</v>
      </c>
      <c r="AN8" s="24">
        <v>489309796</v>
      </c>
      <c r="AO8" s="24">
        <v>25024</v>
      </c>
      <c r="AP8" s="24">
        <v>489309796</v>
      </c>
      <c r="AQ8" s="24" t="s">
        <v>1558</v>
      </c>
      <c r="AR8" s="24" t="s">
        <v>1561</v>
      </c>
      <c r="AS8" s="24">
        <v>25026</v>
      </c>
      <c r="AT8" s="24">
        <v>1545300790</v>
      </c>
      <c r="AU8" s="24">
        <f t="shared" ref="AU8:AU71" si="18">IF(AND(AL8=AM8,AV8=1),1,0)</f>
        <v>1</v>
      </c>
      <c r="AV8" s="24">
        <f t="shared" ref="AV8:AV71" si="19">IF(AM8&gt;0,1,0)</f>
        <v>1</v>
      </c>
      <c r="AW8" s="24">
        <f t="shared" ref="AW8:AW71" si="20">IF(AU8=1,AO8,"")</f>
        <v>25024</v>
      </c>
      <c r="AX8" s="24">
        <f t="shared" ref="AX8:AX71" si="21">IF(AU8=1,AN8,"")</f>
        <v>489309796</v>
      </c>
      <c r="AY8" s="24">
        <f t="shared" ref="AY8:AY71" si="22">IF(AND(AV8&gt;0,AU8=1),AP8/AS8,"")</f>
        <v>19552.057699992009</v>
      </c>
      <c r="AZ8" s="24" t="str">
        <f t="shared" ref="AZ8:AZ71" si="23">IF(AND(AV8&gt;0,AU8=0),AP8/AS8,"")</f>
        <v/>
      </c>
      <c r="BA8" s="24">
        <f t="shared" ref="BA8:BA71" si="24">IF(AV8&gt;0,AN8/AO8,"")</f>
        <v>19553.620364450129</v>
      </c>
      <c r="BB8" s="24" t="str">
        <f t="shared" ref="BB8:BB71" si="25">IF(AND(AV8&gt;0,AU8=0),(AP8-AN8)/(AS8-AO8),"")</f>
        <v/>
      </c>
      <c r="BC8" s="24" t="str">
        <f t="shared" ref="BC8:BC71" si="26">IF(AND(AV8&gt;0,AU8=0),AS8-AO8,"")</f>
        <v/>
      </c>
      <c r="BD8" s="31" t="s">
        <v>62</v>
      </c>
      <c r="BE8" s="31" t="s">
        <v>62</v>
      </c>
      <c r="BF8" s="31">
        <v>69633328</v>
      </c>
      <c r="BG8" s="31">
        <v>1896</v>
      </c>
      <c r="BH8" s="31">
        <v>69633328</v>
      </c>
      <c r="BI8" s="31" t="s">
        <v>1558</v>
      </c>
      <c r="BJ8" s="31" t="s">
        <v>1561</v>
      </c>
      <c r="BK8" s="31">
        <v>1897</v>
      </c>
      <c r="BL8" s="31">
        <v>1545104532</v>
      </c>
      <c r="BM8" s="31">
        <f t="shared" ref="BM8:BM71" si="27">IF(AND(BD8=BE8,BN8=1),1,0)</f>
        <v>1</v>
      </c>
      <c r="BN8" s="31">
        <f t="shared" ref="BN8:BN71" si="28">IF(BE8&gt;0,1,0)</f>
        <v>1</v>
      </c>
      <c r="BO8" s="31">
        <f t="shared" ref="BO8:BO71" si="29">IF(BM8=1,BG8,"")</f>
        <v>1896</v>
      </c>
      <c r="BP8" s="31">
        <f t="shared" ref="BP8:BP71" si="30">IF(BM8=1,BF8,"")</f>
        <v>69633328</v>
      </c>
      <c r="BQ8" s="31">
        <f t="shared" ref="BQ8:BQ71" si="31">IF(AND(BN8&gt;0,BM8=1),BH8/BK8,"")</f>
        <v>36707.078545071163</v>
      </c>
      <c r="BR8" s="31" t="str">
        <f t="shared" ref="BR8:BR71" si="32">IF(AND(BN8&gt;0,BM8=0),BH8/BK8,"")</f>
        <v/>
      </c>
      <c r="BS8" s="31">
        <f t="shared" ref="BS8:BS71" si="33">IF(BN8&gt;0,BF8/BG8,"")</f>
        <v>36726.438818565402</v>
      </c>
      <c r="BT8" s="31" t="str">
        <f t="shared" ref="BT8:BT71" si="34">IF(AND(BN8&gt;0,BM8=0),(BH8-BF8)/(BK8-BG8),"")</f>
        <v/>
      </c>
      <c r="BU8" s="31" t="str">
        <f t="shared" ref="BU8:BU71" si="35">IF(AND(BN8&gt;0,BM8=0),BK8-BG8,"")</f>
        <v/>
      </c>
      <c r="BV8" s="45" t="s">
        <v>62</v>
      </c>
      <c r="BW8" s="45" t="s">
        <v>62</v>
      </c>
      <c r="BX8" s="45">
        <v>45887390</v>
      </c>
      <c r="BY8" s="45">
        <v>1786</v>
      </c>
      <c r="BZ8" s="45">
        <v>45887390</v>
      </c>
      <c r="CA8" s="45" t="s">
        <v>1558</v>
      </c>
      <c r="CB8" s="45" t="s">
        <v>1561</v>
      </c>
      <c r="CC8" s="45">
        <v>1787</v>
      </c>
      <c r="CD8" s="45">
        <v>1543846451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1786</v>
      </c>
      <c r="CH8" s="45">
        <f t="shared" ref="CH8:CH37" si="39">IF(CE8=1,BX8,"")</f>
        <v>45887390</v>
      </c>
      <c r="CI8" s="45">
        <f t="shared" ref="CI8:CI37" si="40">IF(AND(CF8&gt;0,CE8=1),BZ8/CC8,"")</f>
        <v>25678.449916060435</v>
      </c>
      <c r="CJ8" s="45" t="str">
        <f t="shared" ref="CJ8:CJ37" si="41">IF(AND(CF8&gt;0,CE8=0),BZ8/CC8,"")</f>
        <v/>
      </c>
      <c r="CK8" s="45">
        <f t="shared" ref="CK8:CK37" si="42">IF(CF8&gt;0,BX8/BY8,"")</f>
        <v>25692.827547592384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62</v>
      </c>
      <c r="C9" s="10" t="s">
        <v>62</v>
      </c>
      <c r="D9" s="10">
        <v>174160036</v>
      </c>
      <c r="E9" s="10">
        <v>4927</v>
      </c>
      <c r="F9" s="10">
        <v>174160036</v>
      </c>
      <c r="G9" s="10" t="s">
        <v>1551</v>
      </c>
      <c r="H9" s="10" t="s">
        <v>1562</v>
      </c>
      <c r="I9" s="10">
        <v>4928</v>
      </c>
      <c r="J9" s="10">
        <v>1545122912</v>
      </c>
      <c r="K9" s="10">
        <f t="shared" si="0"/>
        <v>1</v>
      </c>
      <c r="L9" s="10">
        <f t="shared" si="1"/>
        <v>1</v>
      </c>
      <c r="M9" s="10">
        <f t="shared" si="2"/>
        <v>4927</v>
      </c>
      <c r="N9" s="10">
        <f t="shared" si="3"/>
        <v>174160036</v>
      </c>
      <c r="O9" s="10">
        <f t="shared" si="4"/>
        <v>35340.916396103894</v>
      </c>
      <c r="P9" s="10" t="str">
        <f t="shared" si="5"/>
        <v/>
      </c>
      <c r="Q9" s="10">
        <f t="shared" si="6"/>
        <v>35348.089303836008</v>
      </c>
      <c r="R9" s="10" t="str">
        <f t="shared" si="7"/>
        <v/>
      </c>
      <c r="S9" s="10" t="str">
        <f t="shared" si="8"/>
        <v/>
      </c>
      <c r="T9" s="17" t="s">
        <v>1687</v>
      </c>
      <c r="U9" s="17" t="s">
        <v>62</v>
      </c>
      <c r="V9" s="17">
        <v>777062272</v>
      </c>
      <c r="W9" s="17">
        <v>26699</v>
      </c>
      <c r="X9" s="17">
        <v>850465192</v>
      </c>
      <c r="Y9" s="17" t="s">
        <v>1555</v>
      </c>
      <c r="Z9" s="17" t="s">
        <v>1688</v>
      </c>
      <c r="AA9" s="17">
        <v>31187</v>
      </c>
      <c r="AB9" s="17">
        <v>1544828886</v>
      </c>
      <c r="AC9" s="17">
        <f t="shared" si="9"/>
        <v>0</v>
      </c>
      <c r="AD9" s="17">
        <f t="shared" si="10"/>
        <v>1</v>
      </c>
      <c r="AE9" s="32" t="str">
        <f t="shared" si="11"/>
        <v/>
      </c>
      <c r="AF9" s="32" t="str">
        <f t="shared" si="12"/>
        <v/>
      </c>
      <c r="AG9" s="32" t="str">
        <f t="shared" si="13"/>
        <v/>
      </c>
      <c r="AH9" s="32">
        <f t="shared" si="14"/>
        <v>27269.862186167313</v>
      </c>
      <c r="AI9" s="32">
        <f t="shared" si="15"/>
        <v>29104.545938050112</v>
      </c>
      <c r="AJ9" s="32">
        <f t="shared" si="16"/>
        <v>16355.374331550802</v>
      </c>
      <c r="AK9" s="32">
        <f t="shared" si="17"/>
        <v>4488</v>
      </c>
      <c r="AL9" s="24" t="s">
        <v>1826</v>
      </c>
      <c r="AM9" s="24" t="s">
        <v>62</v>
      </c>
      <c r="AN9" s="24">
        <v>239631926</v>
      </c>
      <c r="AO9" s="24">
        <v>12108</v>
      </c>
      <c r="AP9" s="24">
        <v>579456450</v>
      </c>
      <c r="AQ9" s="24" t="s">
        <v>1827</v>
      </c>
      <c r="AR9" s="24" t="s">
        <v>1828</v>
      </c>
      <c r="AS9" s="24">
        <v>28820</v>
      </c>
      <c r="AT9" s="24">
        <v>1545304433</v>
      </c>
      <c r="AU9" s="24">
        <f t="shared" si="18"/>
        <v>0</v>
      </c>
      <c r="AV9" s="24">
        <f t="shared" si="19"/>
        <v>1</v>
      </c>
      <c r="AW9" s="24" t="str">
        <f t="shared" si="20"/>
        <v/>
      </c>
      <c r="AX9" s="24" t="str">
        <f t="shared" si="21"/>
        <v/>
      </c>
      <c r="AY9" s="24" t="str">
        <f t="shared" si="22"/>
        <v/>
      </c>
      <c r="AZ9" s="24">
        <f t="shared" si="23"/>
        <v>20106.053088133242</v>
      </c>
      <c r="BA9" s="24">
        <f t="shared" si="24"/>
        <v>19791.206309877765</v>
      </c>
      <c r="BB9" s="24">
        <f t="shared" si="25"/>
        <v>20334.162517951172</v>
      </c>
      <c r="BC9" s="24">
        <f t="shared" si="26"/>
        <v>16712</v>
      </c>
      <c r="BD9" s="31" t="s">
        <v>62</v>
      </c>
      <c r="BE9" s="31" t="s">
        <v>62</v>
      </c>
      <c r="BF9" s="31">
        <v>73039448</v>
      </c>
      <c r="BG9" s="31">
        <v>1988</v>
      </c>
      <c r="BH9" s="31">
        <v>73039448</v>
      </c>
      <c r="BI9" s="31" t="s">
        <v>1551</v>
      </c>
      <c r="BJ9" s="31" t="s">
        <v>1562</v>
      </c>
      <c r="BK9" s="31">
        <v>1989</v>
      </c>
      <c r="BL9" s="31">
        <v>1545104648</v>
      </c>
      <c r="BM9" s="31">
        <f t="shared" si="27"/>
        <v>1</v>
      </c>
      <c r="BN9" s="31">
        <f t="shared" si="28"/>
        <v>1</v>
      </c>
      <c r="BO9" s="31">
        <f t="shared" si="29"/>
        <v>1988</v>
      </c>
      <c r="BP9" s="31">
        <f t="shared" si="30"/>
        <v>73039448</v>
      </c>
      <c r="BQ9" s="31">
        <f t="shared" si="31"/>
        <v>36721.693313222728</v>
      </c>
      <c r="BR9" s="31" t="str">
        <f t="shared" si="32"/>
        <v/>
      </c>
      <c r="BS9" s="31">
        <f t="shared" si="33"/>
        <v>36740.164989939636</v>
      </c>
      <c r="BT9" s="31" t="str">
        <f t="shared" si="34"/>
        <v/>
      </c>
      <c r="BU9" s="31" t="str">
        <f t="shared" si="35"/>
        <v/>
      </c>
      <c r="BV9" s="45" t="s">
        <v>62</v>
      </c>
      <c r="BW9" s="45" t="s">
        <v>62</v>
      </c>
      <c r="BX9" s="45">
        <v>241817868</v>
      </c>
      <c r="BY9" s="45">
        <v>10181</v>
      </c>
      <c r="BZ9" s="45">
        <v>241817868</v>
      </c>
      <c r="CA9" s="45" t="s">
        <v>1551</v>
      </c>
      <c r="CB9" s="45" t="s">
        <v>1562</v>
      </c>
      <c r="CC9" s="45">
        <v>10182</v>
      </c>
      <c r="CD9" s="45">
        <v>1543846456</v>
      </c>
      <c r="CE9" s="45">
        <f t="shared" si="36"/>
        <v>1</v>
      </c>
      <c r="CF9" s="45">
        <f t="shared" si="37"/>
        <v>1</v>
      </c>
      <c r="CG9" s="45">
        <f t="shared" si="38"/>
        <v>10181</v>
      </c>
      <c r="CH9" s="45">
        <f t="shared" si="39"/>
        <v>241817868</v>
      </c>
      <c r="CI9" s="45">
        <f t="shared" si="40"/>
        <v>23749.54507955215</v>
      </c>
      <c r="CJ9" s="45" t="str">
        <f t="shared" si="41"/>
        <v/>
      </c>
      <c r="CK9" s="45">
        <f t="shared" si="42"/>
        <v>23751.877811609862</v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62</v>
      </c>
      <c r="C10" s="10" t="s">
        <v>62</v>
      </c>
      <c r="D10" s="10">
        <v>155585865</v>
      </c>
      <c r="E10" s="10">
        <v>4420</v>
      </c>
      <c r="F10" s="10">
        <v>155585865</v>
      </c>
      <c r="G10" s="10" t="s">
        <v>1563</v>
      </c>
      <c r="H10" s="10" t="s">
        <v>1564</v>
      </c>
      <c r="I10" s="10">
        <v>4421</v>
      </c>
      <c r="J10" s="10">
        <v>1545123842</v>
      </c>
      <c r="K10" s="10">
        <f t="shared" si="0"/>
        <v>1</v>
      </c>
      <c r="L10" s="10">
        <f t="shared" si="1"/>
        <v>1</v>
      </c>
      <c r="M10" s="10">
        <f t="shared" si="2"/>
        <v>4420</v>
      </c>
      <c r="N10" s="10">
        <f t="shared" si="3"/>
        <v>155585865</v>
      </c>
      <c r="O10" s="10">
        <f t="shared" si="4"/>
        <v>35192.459850712512</v>
      </c>
      <c r="P10" s="10" t="str">
        <f t="shared" si="5"/>
        <v/>
      </c>
      <c r="Q10" s="10">
        <f t="shared" si="6"/>
        <v>35200.421945701361</v>
      </c>
      <c r="R10" s="10" t="str">
        <f t="shared" si="7"/>
        <v/>
      </c>
      <c r="S10" s="10" t="str">
        <f t="shared" si="8"/>
        <v/>
      </c>
      <c r="T10" s="17" t="s">
        <v>1689</v>
      </c>
      <c r="U10" s="17" t="s">
        <v>62</v>
      </c>
      <c r="V10" s="17">
        <v>511725458</v>
      </c>
      <c r="W10" s="17">
        <v>16730</v>
      </c>
      <c r="X10" s="17">
        <v>897112259</v>
      </c>
      <c r="Y10" s="17" t="s">
        <v>1556</v>
      </c>
      <c r="Z10" s="17" t="s">
        <v>1690</v>
      </c>
      <c r="AA10" s="17">
        <v>31789</v>
      </c>
      <c r="AB10" s="17">
        <v>1544830834</v>
      </c>
      <c r="AC10" s="17">
        <f t="shared" si="9"/>
        <v>0</v>
      </c>
      <c r="AD10" s="17">
        <f t="shared" si="10"/>
        <v>1</v>
      </c>
      <c r="AE10" s="32" t="str">
        <f t="shared" si="11"/>
        <v/>
      </c>
      <c r="AF10" s="32" t="str">
        <f t="shared" si="12"/>
        <v/>
      </c>
      <c r="AG10" s="32" t="str">
        <f t="shared" si="13"/>
        <v/>
      </c>
      <c r="AH10" s="32">
        <f t="shared" si="14"/>
        <v>28220.839252571644</v>
      </c>
      <c r="AI10" s="32">
        <f t="shared" si="15"/>
        <v>30587.295756126718</v>
      </c>
      <c r="AJ10" s="32">
        <f t="shared" si="16"/>
        <v>25591.792350089647</v>
      </c>
      <c r="AK10" s="32">
        <f t="shared" si="17"/>
        <v>15059</v>
      </c>
      <c r="AL10" s="24" t="s">
        <v>1829</v>
      </c>
      <c r="AM10" s="24" t="s">
        <v>62</v>
      </c>
      <c r="AN10" s="24">
        <v>508701526</v>
      </c>
      <c r="AO10" s="24">
        <v>23246</v>
      </c>
      <c r="AP10" s="24">
        <v>818067851</v>
      </c>
      <c r="AQ10" s="24" t="s">
        <v>1576</v>
      </c>
      <c r="AR10" s="24" t="s">
        <v>1830</v>
      </c>
      <c r="AS10" s="24">
        <v>35583</v>
      </c>
      <c r="AT10" s="24">
        <v>1545311378</v>
      </c>
      <c r="AU10" s="24">
        <f t="shared" si="18"/>
        <v>0</v>
      </c>
      <c r="AV10" s="24">
        <f t="shared" si="19"/>
        <v>1</v>
      </c>
      <c r="AW10" s="24" t="str">
        <f t="shared" si="20"/>
        <v/>
      </c>
      <c r="AX10" s="24" t="str">
        <f t="shared" si="21"/>
        <v/>
      </c>
      <c r="AY10" s="24" t="str">
        <f t="shared" si="22"/>
        <v/>
      </c>
      <c r="AZ10" s="24">
        <f t="shared" si="23"/>
        <v>22990.412584661215</v>
      </c>
      <c r="BA10" s="24">
        <f t="shared" si="24"/>
        <v>21883.400412974275</v>
      </c>
      <c r="BB10" s="24">
        <f t="shared" si="25"/>
        <v>25076.300964578099</v>
      </c>
      <c r="BC10" s="24">
        <f t="shared" si="26"/>
        <v>12337</v>
      </c>
      <c r="BD10" s="31" t="s">
        <v>62</v>
      </c>
      <c r="BE10" s="31" t="s">
        <v>62</v>
      </c>
      <c r="BF10" s="31">
        <v>29176767</v>
      </c>
      <c r="BG10" s="31">
        <v>800</v>
      </c>
      <c r="BH10" s="31">
        <v>29176767</v>
      </c>
      <c r="BI10" s="31" t="s">
        <v>1563</v>
      </c>
      <c r="BJ10" s="31" t="s">
        <v>1564</v>
      </c>
      <c r="BK10" s="31">
        <v>801</v>
      </c>
      <c r="BL10" s="31">
        <v>1545106382</v>
      </c>
      <c r="BM10" s="31">
        <f t="shared" si="27"/>
        <v>1</v>
      </c>
      <c r="BN10" s="31">
        <f t="shared" si="28"/>
        <v>1</v>
      </c>
      <c r="BO10" s="31">
        <f t="shared" si="29"/>
        <v>800</v>
      </c>
      <c r="BP10" s="31">
        <f t="shared" si="30"/>
        <v>29176767</v>
      </c>
      <c r="BQ10" s="31">
        <f t="shared" si="31"/>
        <v>36425.426966292136</v>
      </c>
      <c r="BR10" s="31" t="str">
        <f t="shared" si="32"/>
        <v/>
      </c>
      <c r="BS10" s="31">
        <f t="shared" si="33"/>
        <v>36470.958749999998</v>
      </c>
      <c r="BT10" s="31" t="str">
        <f t="shared" si="34"/>
        <v/>
      </c>
      <c r="BU10" s="31" t="str">
        <f t="shared" si="35"/>
        <v/>
      </c>
      <c r="BV10" s="45" t="s">
        <v>62</v>
      </c>
      <c r="BW10" s="45" t="s">
        <v>62</v>
      </c>
      <c r="BX10" s="45">
        <v>73846697</v>
      </c>
      <c r="BY10" s="45">
        <v>3041</v>
      </c>
      <c r="BZ10" s="45">
        <v>73846697</v>
      </c>
      <c r="CA10" s="45" t="s">
        <v>1563</v>
      </c>
      <c r="CB10" s="45" t="s">
        <v>1564</v>
      </c>
      <c r="CC10" s="45">
        <v>3042</v>
      </c>
      <c r="CD10" s="45">
        <v>1543846461</v>
      </c>
      <c r="CE10" s="45">
        <f t="shared" si="36"/>
        <v>1</v>
      </c>
      <c r="CF10" s="45">
        <f t="shared" si="37"/>
        <v>1</v>
      </c>
      <c r="CG10" s="45">
        <f t="shared" si="38"/>
        <v>3041</v>
      </c>
      <c r="CH10" s="45">
        <f t="shared" si="39"/>
        <v>73846697</v>
      </c>
      <c r="CI10" s="45">
        <f t="shared" si="40"/>
        <v>24275.705785667324</v>
      </c>
      <c r="CJ10" s="45" t="str">
        <f t="shared" si="41"/>
        <v/>
      </c>
      <c r="CK10" s="45">
        <f t="shared" si="42"/>
        <v>24283.688589279842</v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62</v>
      </c>
      <c r="C11" s="10" t="s">
        <v>62</v>
      </c>
      <c r="D11" s="10">
        <v>72749828</v>
      </c>
      <c r="E11" s="10">
        <v>2055</v>
      </c>
      <c r="F11" s="10">
        <v>72749828</v>
      </c>
      <c r="G11" s="10" t="s">
        <v>1559</v>
      </c>
      <c r="H11" s="10" t="s">
        <v>1565</v>
      </c>
      <c r="I11" s="10">
        <v>2056</v>
      </c>
      <c r="J11" s="10">
        <v>1545127232</v>
      </c>
      <c r="K11" s="10">
        <f t="shared" si="0"/>
        <v>1</v>
      </c>
      <c r="L11" s="10">
        <f t="shared" si="1"/>
        <v>1</v>
      </c>
      <c r="M11" s="10">
        <f t="shared" si="2"/>
        <v>2055</v>
      </c>
      <c r="N11" s="10">
        <f t="shared" si="3"/>
        <v>72749828</v>
      </c>
      <c r="O11" s="10">
        <f t="shared" si="4"/>
        <v>35384.157587548638</v>
      </c>
      <c r="P11" s="10" t="str">
        <f t="shared" si="5"/>
        <v/>
      </c>
      <c r="Q11" s="10">
        <f t="shared" si="6"/>
        <v>35401.376155717764</v>
      </c>
      <c r="R11" s="10" t="str">
        <f t="shared" si="7"/>
        <v/>
      </c>
      <c r="S11" s="10" t="str">
        <f t="shared" si="8"/>
        <v/>
      </c>
      <c r="T11" s="17" t="s">
        <v>1691</v>
      </c>
      <c r="U11" s="17" t="s">
        <v>62</v>
      </c>
      <c r="V11" s="17">
        <v>333404369</v>
      </c>
      <c r="W11" s="17">
        <v>10258</v>
      </c>
      <c r="X11" s="17">
        <v>805528489</v>
      </c>
      <c r="Y11" s="17" t="s">
        <v>1549</v>
      </c>
      <c r="Z11" s="17" t="s">
        <v>1692</v>
      </c>
      <c r="AA11" s="17">
        <v>28907</v>
      </c>
      <c r="AB11" s="17">
        <v>1544834953</v>
      </c>
      <c r="AC11" s="17">
        <f t="shared" si="9"/>
        <v>0</v>
      </c>
      <c r="AD11" s="17">
        <f t="shared" si="10"/>
        <v>1</v>
      </c>
      <c r="AE11" s="32" t="str">
        <f t="shared" si="11"/>
        <v/>
      </c>
      <c r="AF11" s="32" t="str">
        <f t="shared" si="12"/>
        <v/>
      </c>
      <c r="AG11" s="32" t="str">
        <f t="shared" si="13"/>
        <v/>
      </c>
      <c r="AH11" s="32">
        <f t="shared" si="14"/>
        <v>27866.208496211992</v>
      </c>
      <c r="AI11" s="32">
        <f t="shared" si="15"/>
        <v>32501.88818483135</v>
      </c>
      <c r="AJ11" s="32">
        <f t="shared" si="16"/>
        <v>25316.32366346721</v>
      </c>
      <c r="AK11" s="32">
        <f t="shared" si="17"/>
        <v>18649</v>
      </c>
      <c r="AL11" s="24" t="s">
        <v>1394</v>
      </c>
      <c r="AM11" s="24" t="s">
        <v>62</v>
      </c>
      <c r="AN11" s="24">
        <v>379407648</v>
      </c>
      <c r="AO11" s="24">
        <v>17103</v>
      </c>
      <c r="AP11" s="24">
        <v>824425730</v>
      </c>
      <c r="AQ11" s="24" t="s">
        <v>1593</v>
      </c>
      <c r="AR11" s="24" t="s">
        <v>1831</v>
      </c>
      <c r="AS11" s="24">
        <v>37451</v>
      </c>
      <c r="AT11" s="24">
        <v>1545311850</v>
      </c>
      <c r="AU11" s="24">
        <f t="shared" si="18"/>
        <v>0</v>
      </c>
      <c r="AV11" s="24">
        <f t="shared" si="19"/>
        <v>1</v>
      </c>
      <c r="AW11" s="24" t="str">
        <f t="shared" si="20"/>
        <v/>
      </c>
      <c r="AX11" s="24" t="str">
        <f t="shared" si="21"/>
        <v/>
      </c>
      <c r="AY11" s="24" t="str">
        <f t="shared" si="22"/>
        <v/>
      </c>
      <c r="AZ11" s="24">
        <f t="shared" si="23"/>
        <v>22013.45037515687</v>
      </c>
      <c r="BA11" s="24">
        <f t="shared" si="24"/>
        <v>22183.689878968602</v>
      </c>
      <c r="BB11" s="24">
        <f t="shared" si="25"/>
        <v>21870.359838804798</v>
      </c>
      <c r="BC11" s="24">
        <f t="shared" si="26"/>
        <v>20348</v>
      </c>
      <c r="BD11" s="31" t="s">
        <v>62</v>
      </c>
      <c r="BE11" s="31" t="s">
        <v>62</v>
      </c>
      <c r="BF11" s="31">
        <v>37005065</v>
      </c>
      <c r="BG11" s="31">
        <v>1000</v>
      </c>
      <c r="BH11" s="31">
        <v>37005065</v>
      </c>
      <c r="BI11" s="31" t="s">
        <v>1559</v>
      </c>
      <c r="BJ11" s="31" t="s">
        <v>1565</v>
      </c>
      <c r="BK11" s="31">
        <v>1001</v>
      </c>
      <c r="BL11" s="31">
        <v>1545106429</v>
      </c>
      <c r="BM11" s="31">
        <f t="shared" si="27"/>
        <v>1</v>
      </c>
      <c r="BN11" s="31">
        <f t="shared" si="28"/>
        <v>1</v>
      </c>
      <c r="BO11" s="31">
        <f t="shared" si="29"/>
        <v>1000</v>
      </c>
      <c r="BP11" s="31">
        <f t="shared" si="30"/>
        <v>37005065</v>
      </c>
      <c r="BQ11" s="31">
        <f t="shared" si="31"/>
        <v>36968.096903096906</v>
      </c>
      <c r="BR11" s="31" t="str">
        <f t="shared" si="32"/>
        <v/>
      </c>
      <c r="BS11" s="31">
        <f t="shared" si="33"/>
        <v>37005.065000000002</v>
      </c>
      <c r="BT11" s="31" t="str">
        <f t="shared" si="34"/>
        <v/>
      </c>
      <c r="BU11" s="31" t="str">
        <f t="shared" si="35"/>
        <v/>
      </c>
      <c r="BV11" s="45" t="s">
        <v>62</v>
      </c>
      <c r="BW11" s="45" t="s">
        <v>62</v>
      </c>
      <c r="BX11" s="45">
        <v>50789928</v>
      </c>
      <c r="BY11" s="45">
        <v>2124</v>
      </c>
      <c r="BZ11" s="45">
        <v>50789928</v>
      </c>
      <c r="CA11" s="45" t="s">
        <v>1559</v>
      </c>
      <c r="CB11" s="45" t="s">
        <v>1565</v>
      </c>
      <c r="CC11" s="45">
        <v>2125</v>
      </c>
      <c r="CD11" s="45">
        <v>1543846466</v>
      </c>
      <c r="CE11" s="45">
        <f t="shared" si="36"/>
        <v>1</v>
      </c>
      <c r="CF11" s="45">
        <f t="shared" si="37"/>
        <v>1</v>
      </c>
      <c r="CG11" s="45">
        <f t="shared" si="38"/>
        <v>2124</v>
      </c>
      <c r="CH11" s="45">
        <f t="shared" si="39"/>
        <v>50789928</v>
      </c>
      <c r="CI11" s="45">
        <f t="shared" si="40"/>
        <v>23901.142588235292</v>
      </c>
      <c r="CJ11" s="45" t="str">
        <f t="shared" si="41"/>
        <v/>
      </c>
      <c r="CK11" s="45">
        <f t="shared" si="42"/>
        <v>23912.39548022599</v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62</v>
      </c>
      <c r="C12" s="10" t="s">
        <v>62</v>
      </c>
      <c r="D12" s="10">
        <v>479503952</v>
      </c>
      <c r="E12" s="10">
        <v>13614</v>
      </c>
      <c r="F12" s="10">
        <v>479503952</v>
      </c>
      <c r="G12" s="10" t="s">
        <v>1563</v>
      </c>
      <c r="H12" s="10" t="s">
        <v>1566</v>
      </c>
      <c r="I12" s="10">
        <v>13615</v>
      </c>
      <c r="J12" s="10">
        <v>1545127842</v>
      </c>
      <c r="K12" s="10">
        <f t="shared" si="0"/>
        <v>1</v>
      </c>
      <c r="L12" s="10">
        <f t="shared" si="1"/>
        <v>1</v>
      </c>
      <c r="M12" s="10">
        <f t="shared" si="2"/>
        <v>13614</v>
      </c>
      <c r="N12" s="10">
        <f t="shared" si="3"/>
        <v>479503952</v>
      </c>
      <c r="O12" s="10">
        <f t="shared" si="4"/>
        <v>35218.799265515976</v>
      </c>
      <c r="P12" s="10" t="str">
        <f t="shared" si="5"/>
        <v/>
      </c>
      <c r="Q12" s="10">
        <f t="shared" si="6"/>
        <v>35221.386220067579</v>
      </c>
      <c r="R12" s="10" t="str">
        <f t="shared" si="7"/>
        <v/>
      </c>
      <c r="S12" s="10" t="str">
        <f t="shared" si="8"/>
        <v/>
      </c>
      <c r="T12" s="17" t="s">
        <v>1693</v>
      </c>
      <c r="U12" s="17" t="s">
        <v>62</v>
      </c>
      <c r="V12" s="17">
        <v>800336995</v>
      </c>
      <c r="W12" s="17">
        <v>30187</v>
      </c>
      <c r="X12" s="17">
        <v>800336995</v>
      </c>
      <c r="Y12" s="17" t="s">
        <v>1582</v>
      </c>
      <c r="Z12" s="17" t="s">
        <v>1694</v>
      </c>
      <c r="AA12" s="17">
        <v>30188</v>
      </c>
      <c r="AB12" s="17">
        <v>1544837252</v>
      </c>
      <c r="AC12" s="17">
        <f t="shared" si="9"/>
        <v>0</v>
      </c>
      <c r="AD12" s="17">
        <f t="shared" si="10"/>
        <v>1</v>
      </c>
      <c r="AE12" s="32" t="str">
        <f t="shared" si="11"/>
        <v/>
      </c>
      <c r="AF12" s="32" t="str">
        <f t="shared" si="12"/>
        <v/>
      </c>
      <c r="AG12" s="32" t="str">
        <f t="shared" si="13"/>
        <v/>
      </c>
      <c r="AH12" s="32">
        <f t="shared" si="14"/>
        <v>26511.759473963164</v>
      </c>
      <c r="AI12" s="32">
        <f t="shared" si="15"/>
        <v>26512.637724848446</v>
      </c>
      <c r="AJ12" s="32">
        <f t="shared" si="16"/>
        <v>0</v>
      </c>
      <c r="AK12" s="32">
        <f t="shared" si="17"/>
        <v>1</v>
      </c>
      <c r="AL12" s="24" t="s">
        <v>1338</v>
      </c>
      <c r="AM12" s="24" t="s">
        <v>62</v>
      </c>
      <c r="AN12" s="24">
        <v>391544415</v>
      </c>
      <c r="AO12" s="24">
        <v>17010</v>
      </c>
      <c r="AP12" s="24">
        <v>829986830</v>
      </c>
      <c r="AQ12" s="24" t="s">
        <v>1556</v>
      </c>
      <c r="AR12" s="24" t="s">
        <v>1832</v>
      </c>
      <c r="AS12" s="24">
        <v>36470</v>
      </c>
      <c r="AT12" s="24">
        <v>1545315149</v>
      </c>
      <c r="AU12" s="24">
        <f t="shared" si="18"/>
        <v>0</v>
      </c>
      <c r="AV12" s="24">
        <f t="shared" si="19"/>
        <v>1</v>
      </c>
      <c r="AW12" s="24" t="str">
        <f t="shared" si="20"/>
        <v/>
      </c>
      <c r="AX12" s="24" t="str">
        <f t="shared" si="21"/>
        <v/>
      </c>
      <c r="AY12" s="24" t="str">
        <f t="shared" si="22"/>
        <v/>
      </c>
      <c r="AZ12" s="24">
        <f t="shared" si="23"/>
        <v>22758.07046887853</v>
      </c>
      <c r="BA12" s="24">
        <f t="shared" si="24"/>
        <v>23018.484126984127</v>
      </c>
      <c r="BB12" s="24">
        <f t="shared" si="25"/>
        <v>22530.442702980472</v>
      </c>
      <c r="BC12" s="24">
        <f t="shared" si="26"/>
        <v>19460</v>
      </c>
      <c r="BD12" s="31" t="s">
        <v>62</v>
      </c>
      <c r="BE12" s="31" t="s">
        <v>62</v>
      </c>
      <c r="BF12" s="31">
        <v>149578623</v>
      </c>
      <c r="BG12" s="31">
        <v>4080</v>
      </c>
      <c r="BH12" s="31">
        <v>149578623</v>
      </c>
      <c r="BI12" s="31" t="s">
        <v>1685</v>
      </c>
      <c r="BJ12" s="31" t="s">
        <v>1942</v>
      </c>
      <c r="BK12" s="31">
        <v>4081</v>
      </c>
      <c r="BL12" s="31">
        <v>1545106640</v>
      </c>
      <c r="BM12" s="31">
        <f t="shared" si="27"/>
        <v>1</v>
      </c>
      <c r="BN12" s="31">
        <f t="shared" si="28"/>
        <v>1</v>
      </c>
      <c r="BO12" s="31">
        <f t="shared" si="29"/>
        <v>4080</v>
      </c>
      <c r="BP12" s="31">
        <f t="shared" si="30"/>
        <v>149578623</v>
      </c>
      <c r="BQ12" s="31">
        <f t="shared" si="31"/>
        <v>36652.443763783383</v>
      </c>
      <c r="BR12" s="31" t="str">
        <f t="shared" si="32"/>
        <v/>
      </c>
      <c r="BS12" s="31">
        <f t="shared" si="33"/>
        <v>36661.427205882355</v>
      </c>
      <c r="BT12" s="31" t="str">
        <f t="shared" si="34"/>
        <v/>
      </c>
      <c r="BU12" s="31" t="str">
        <f t="shared" si="35"/>
        <v/>
      </c>
      <c r="BV12" s="45" t="s">
        <v>62</v>
      </c>
      <c r="BW12" s="45" t="s">
        <v>62</v>
      </c>
      <c r="BX12" s="45">
        <v>100760365</v>
      </c>
      <c r="BY12" s="45">
        <v>4311</v>
      </c>
      <c r="BZ12" s="45">
        <v>100760365</v>
      </c>
      <c r="CA12" s="45" t="s">
        <v>1563</v>
      </c>
      <c r="CB12" s="45" t="s">
        <v>1566</v>
      </c>
      <c r="CC12" s="45">
        <v>4312</v>
      </c>
      <c r="CD12" s="45">
        <v>1543846471</v>
      </c>
      <c r="CE12" s="45">
        <f t="shared" si="36"/>
        <v>1</v>
      </c>
      <c r="CF12" s="45">
        <f t="shared" si="37"/>
        <v>1</v>
      </c>
      <c r="CG12" s="45">
        <f t="shared" si="38"/>
        <v>4311</v>
      </c>
      <c r="CH12" s="45">
        <f t="shared" si="39"/>
        <v>100760365</v>
      </c>
      <c r="CI12" s="45">
        <f t="shared" si="40"/>
        <v>23367.431586270872</v>
      </c>
      <c r="CJ12" s="45" t="str">
        <f t="shared" si="41"/>
        <v/>
      </c>
      <c r="CK12" s="45">
        <f t="shared" si="42"/>
        <v>23372.852006495013</v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62</v>
      </c>
      <c r="C13" s="10" t="s">
        <v>62</v>
      </c>
      <c r="D13" s="10">
        <v>164190418</v>
      </c>
      <c r="E13" s="10">
        <v>4621</v>
      </c>
      <c r="F13" s="10">
        <v>164190418</v>
      </c>
      <c r="G13" s="10" t="s">
        <v>1567</v>
      </c>
      <c r="H13" s="10" t="s">
        <v>1568</v>
      </c>
      <c r="I13" s="10">
        <v>4623</v>
      </c>
      <c r="J13" s="10">
        <v>1545128265</v>
      </c>
      <c r="K13" s="10">
        <f t="shared" si="0"/>
        <v>1</v>
      </c>
      <c r="L13" s="10">
        <f t="shared" si="1"/>
        <v>1</v>
      </c>
      <c r="M13" s="10">
        <f t="shared" si="2"/>
        <v>4621</v>
      </c>
      <c r="N13" s="10">
        <f t="shared" si="3"/>
        <v>164190418</v>
      </c>
      <c r="O13" s="10">
        <f t="shared" si="4"/>
        <v>35515.989184512218</v>
      </c>
      <c r="P13" s="10" t="str">
        <f t="shared" si="5"/>
        <v/>
      </c>
      <c r="Q13" s="10">
        <f t="shared" si="6"/>
        <v>35531.360744427613</v>
      </c>
      <c r="R13" s="10" t="str">
        <f t="shared" si="7"/>
        <v/>
      </c>
      <c r="S13" s="10" t="str">
        <f t="shared" si="8"/>
        <v/>
      </c>
      <c r="T13" s="17" t="s">
        <v>1695</v>
      </c>
      <c r="U13" s="17" t="s">
        <v>62</v>
      </c>
      <c r="V13" s="17">
        <v>140949829</v>
      </c>
      <c r="W13" s="17">
        <v>4164</v>
      </c>
      <c r="X13" s="17">
        <v>808459801</v>
      </c>
      <c r="Y13" s="17" t="s">
        <v>229</v>
      </c>
      <c r="Z13" s="17" t="s">
        <v>1696</v>
      </c>
      <c r="AA13" s="17">
        <v>28830</v>
      </c>
      <c r="AB13" s="17">
        <v>1544839920</v>
      </c>
      <c r="AC13" s="17">
        <f t="shared" si="9"/>
        <v>0</v>
      </c>
      <c r="AD13" s="17">
        <f t="shared" si="10"/>
        <v>1</v>
      </c>
      <c r="AE13" s="32" t="str">
        <f t="shared" si="11"/>
        <v/>
      </c>
      <c r="AF13" s="32" t="str">
        <f t="shared" si="12"/>
        <v/>
      </c>
      <c r="AG13" s="32" t="str">
        <f t="shared" si="13"/>
        <v/>
      </c>
      <c r="AH13" s="32">
        <f t="shared" si="14"/>
        <v>28042.310128338537</v>
      </c>
      <c r="AI13" s="32">
        <f t="shared" si="15"/>
        <v>33849.622718539867</v>
      </c>
      <c r="AJ13" s="32">
        <f t="shared" si="16"/>
        <v>27061.946485040135</v>
      </c>
      <c r="AK13" s="32">
        <f t="shared" si="17"/>
        <v>24666</v>
      </c>
      <c r="AL13" s="24" t="s">
        <v>1833</v>
      </c>
      <c r="AM13" s="24" t="s">
        <v>62</v>
      </c>
      <c r="AN13" s="24">
        <v>408170121</v>
      </c>
      <c r="AO13" s="24">
        <v>19163</v>
      </c>
      <c r="AP13" s="24">
        <v>815305007</v>
      </c>
      <c r="AQ13" s="24" t="s">
        <v>1572</v>
      </c>
      <c r="AR13" s="24" t="s">
        <v>1834</v>
      </c>
      <c r="AS13" s="24">
        <v>37625</v>
      </c>
      <c r="AT13" s="24">
        <v>1545320065</v>
      </c>
      <c r="AU13" s="24">
        <f t="shared" si="18"/>
        <v>0</v>
      </c>
      <c r="AV13" s="24">
        <f t="shared" si="19"/>
        <v>1</v>
      </c>
      <c r="AW13" s="24" t="str">
        <f t="shared" si="20"/>
        <v/>
      </c>
      <c r="AX13" s="24" t="str">
        <f t="shared" si="21"/>
        <v/>
      </c>
      <c r="AY13" s="24" t="str">
        <f t="shared" si="22"/>
        <v/>
      </c>
      <c r="AZ13" s="24">
        <f t="shared" si="23"/>
        <v>21669.236066445184</v>
      </c>
      <c r="BA13" s="24">
        <f t="shared" si="24"/>
        <v>21299.907164848926</v>
      </c>
      <c r="BB13" s="24">
        <f t="shared" si="25"/>
        <v>22052.588343624742</v>
      </c>
      <c r="BC13" s="24">
        <f t="shared" si="26"/>
        <v>18462</v>
      </c>
      <c r="BD13" s="31" t="s">
        <v>62</v>
      </c>
      <c r="BE13" s="31" t="s">
        <v>62</v>
      </c>
      <c r="BF13" s="31">
        <v>60457080</v>
      </c>
      <c r="BG13" s="31">
        <v>1626</v>
      </c>
      <c r="BH13" s="31">
        <v>60457080</v>
      </c>
      <c r="BI13" s="31" t="s">
        <v>1567</v>
      </c>
      <c r="BJ13" s="31" t="s">
        <v>1568</v>
      </c>
      <c r="BK13" s="31">
        <v>1627</v>
      </c>
      <c r="BL13" s="31">
        <v>1545106994</v>
      </c>
      <c r="BM13" s="31">
        <f t="shared" si="27"/>
        <v>1</v>
      </c>
      <c r="BN13" s="31">
        <f t="shared" si="28"/>
        <v>1</v>
      </c>
      <c r="BO13" s="31">
        <f t="shared" si="29"/>
        <v>1626</v>
      </c>
      <c r="BP13" s="31">
        <f t="shared" si="30"/>
        <v>60457080</v>
      </c>
      <c r="BQ13" s="31">
        <f t="shared" si="31"/>
        <v>37158.623232944068</v>
      </c>
      <c r="BR13" s="31" t="str">
        <f t="shared" si="32"/>
        <v/>
      </c>
      <c r="BS13" s="31">
        <f t="shared" si="33"/>
        <v>37181.476014760148</v>
      </c>
      <c r="BT13" s="31" t="str">
        <f t="shared" si="34"/>
        <v/>
      </c>
      <c r="BU13" s="31" t="str">
        <f t="shared" si="35"/>
        <v/>
      </c>
      <c r="BV13" s="45" t="s">
        <v>62</v>
      </c>
      <c r="BW13" s="45" t="s">
        <v>62</v>
      </c>
      <c r="BX13" s="45">
        <v>79204241</v>
      </c>
      <c r="BY13" s="45">
        <v>3253</v>
      </c>
      <c r="BZ13" s="45">
        <v>79204241</v>
      </c>
      <c r="CA13" s="45" t="s">
        <v>1567</v>
      </c>
      <c r="CB13" s="45" t="s">
        <v>1568</v>
      </c>
      <c r="CC13" s="45">
        <v>3254</v>
      </c>
      <c r="CD13" s="45">
        <v>1543846476</v>
      </c>
      <c r="CE13" s="45">
        <f t="shared" si="36"/>
        <v>1</v>
      </c>
      <c r="CF13" s="45">
        <f t="shared" si="37"/>
        <v>1</v>
      </c>
      <c r="CG13" s="45">
        <f t="shared" si="38"/>
        <v>3253</v>
      </c>
      <c r="CH13" s="45">
        <f t="shared" si="39"/>
        <v>79204241</v>
      </c>
      <c r="CI13" s="45">
        <f t="shared" si="40"/>
        <v>24340.578057775045</v>
      </c>
      <c r="CJ13" s="45" t="str">
        <f t="shared" si="41"/>
        <v/>
      </c>
      <c r="CK13" s="45">
        <f t="shared" si="42"/>
        <v>24348.060559483554</v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62</v>
      </c>
      <c r="C14" s="10" t="s">
        <v>62</v>
      </c>
      <c r="D14" s="10">
        <v>292621375</v>
      </c>
      <c r="E14" s="10">
        <v>8282</v>
      </c>
      <c r="F14" s="10">
        <v>292621375</v>
      </c>
      <c r="G14" s="10" t="s">
        <v>1569</v>
      </c>
      <c r="H14" s="10" t="s">
        <v>1570</v>
      </c>
      <c r="I14" s="10">
        <v>8283</v>
      </c>
      <c r="J14" s="10">
        <v>1545129289</v>
      </c>
      <c r="K14" s="10">
        <f t="shared" si="0"/>
        <v>1</v>
      </c>
      <c r="L14" s="10">
        <f t="shared" si="1"/>
        <v>1</v>
      </c>
      <c r="M14" s="10">
        <f t="shared" si="2"/>
        <v>8282</v>
      </c>
      <c r="N14" s="10">
        <f t="shared" si="3"/>
        <v>292621375</v>
      </c>
      <c r="O14" s="10">
        <f t="shared" si="4"/>
        <v>35327.945792587227</v>
      </c>
      <c r="P14" s="10" t="str">
        <f t="shared" si="5"/>
        <v/>
      </c>
      <c r="Q14" s="10">
        <f t="shared" si="6"/>
        <v>35332.211422361746</v>
      </c>
      <c r="R14" s="10" t="str">
        <f t="shared" si="7"/>
        <v/>
      </c>
      <c r="S14" s="10" t="str">
        <f t="shared" si="8"/>
        <v/>
      </c>
      <c r="T14" s="17" t="s">
        <v>1697</v>
      </c>
      <c r="U14" s="17" t="s">
        <v>62</v>
      </c>
      <c r="V14" s="17">
        <v>364738269</v>
      </c>
      <c r="W14" s="17">
        <v>13027</v>
      </c>
      <c r="X14" s="17">
        <v>752541765</v>
      </c>
      <c r="Y14" s="17" t="s">
        <v>229</v>
      </c>
      <c r="Z14" s="17" t="s">
        <v>1698</v>
      </c>
      <c r="AA14" s="17">
        <v>28965</v>
      </c>
      <c r="AB14" s="17">
        <v>1544846244</v>
      </c>
      <c r="AC14" s="17">
        <f t="shared" si="9"/>
        <v>0</v>
      </c>
      <c r="AD14" s="17">
        <f t="shared" si="10"/>
        <v>1</v>
      </c>
      <c r="AE14" s="32" t="str">
        <f t="shared" si="11"/>
        <v/>
      </c>
      <c r="AF14" s="32" t="str">
        <f t="shared" si="12"/>
        <v/>
      </c>
      <c r="AG14" s="32" t="str">
        <f t="shared" si="13"/>
        <v/>
      </c>
      <c r="AH14" s="32">
        <f t="shared" si="14"/>
        <v>25981.072501294668</v>
      </c>
      <c r="AI14" s="32">
        <f t="shared" si="15"/>
        <v>27998.638903815154</v>
      </c>
      <c r="AJ14" s="32">
        <f t="shared" si="16"/>
        <v>24332.005019450371</v>
      </c>
      <c r="AK14" s="32">
        <f t="shared" si="17"/>
        <v>15938</v>
      </c>
      <c r="AL14" s="24" t="s">
        <v>1835</v>
      </c>
      <c r="AM14" s="24" t="s">
        <v>62</v>
      </c>
      <c r="AN14" s="24">
        <v>174306427</v>
      </c>
      <c r="AO14" s="24">
        <v>8376</v>
      </c>
      <c r="AP14" s="24">
        <v>800797086</v>
      </c>
      <c r="AQ14" s="24" t="s">
        <v>1578</v>
      </c>
      <c r="AR14" s="24" t="s">
        <v>1836</v>
      </c>
      <c r="AS14" s="24">
        <v>37568</v>
      </c>
      <c r="AT14" s="24">
        <v>1545324887</v>
      </c>
      <c r="AU14" s="24">
        <f t="shared" si="18"/>
        <v>0</v>
      </c>
      <c r="AV14" s="24">
        <f t="shared" si="19"/>
        <v>1</v>
      </c>
      <c r="AW14" s="24" t="str">
        <f t="shared" si="20"/>
        <v/>
      </c>
      <c r="AX14" s="24" t="str">
        <f t="shared" si="21"/>
        <v/>
      </c>
      <c r="AY14" s="24" t="str">
        <f t="shared" si="22"/>
        <v/>
      </c>
      <c r="AZ14" s="24">
        <f t="shared" si="23"/>
        <v>21315.936062606474</v>
      </c>
      <c r="BA14" s="24">
        <f t="shared" si="24"/>
        <v>20810.222898758358</v>
      </c>
      <c r="BB14" s="24">
        <f t="shared" si="25"/>
        <v>21461.039291586738</v>
      </c>
      <c r="BC14" s="24">
        <f t="shared" si="26"/>
        <v>29192</v>
      </c>
      <c r="BD14" s="31" t="s">
        <v>62</v>
      </c>
      <c r="BE14" s="31" t="s">
        <v>62</v>
      </c>
      <c r="BF14" s="31">
        <v>18768113</v>
      </c>
      <c r="BG14" s="31">
        <v>489</v>
      </c>
      <c r="BH14" s="31">
        <v>18768113</v>
      </c>
      <c r="BI14" s="31" t="s">
        <v>1576</v>
      </c>
      <c r="BJ14" s="31" t="s">
        <v>1943</v>
      </c>
      <c r="BK14" s="31">
        <v>490</v>
      </c>
      <c r="BL14" s="31">
        <v>1545107186</v>
      </c>
      <c r="BM14" s="31">
        <f t="shared" si="27"/>
        <v>1</v>
      </c>
      <c r="BN14" s="31">
        <f t="shared" si="28"/>
        <v>1</v>
      </c>
      <c r="BO14" s="31">
        <f t="shared" si="29"/>
        <v>489</v>
      </c>
      <c r="BP14" s="31">
        <f t="shared" si="30"/>
        <v>18768113</v>
      </c>
      <c r="BQ14" s="31">
        <f t="shared" si="31"/>
        <v>38302.271428571432</v>
      </c>
      <c r="BR14" s="31" t="str">
        <f t="shared" si="32"/>
        <v/>
      </c>
      <c r="BS14" s="31">
        <f t="shared" si="33"/>
        <v>38380.599182004087</v>
      </c>
      <c r="BT14" s="31" t="str">
        <f t="shared" si="34"/>
        <v/>
      </c>
      <c r="BU14" s="31" t="str">
        <f t="shared" si="35"/>
        <v/>
      </c>
      <c r="BV14" s="45" t="s">
        <v>62</v>
      </c>
      <c r="BW14" s="45" t="s">
        <v>62</v>
      </c>
      <c r="BX14" s="45">
        <v>66815225</v>
      </c>
      <c r="BY14" s="45">
        <v>2825</v>
      </c>
      <c r="BZ14" s="45">
        <v>66815225</v>
      </c>
      <c r="CA14" s="45" t="s">
        <v>1576</v>
      </c>
      <c r="CB14" s="45" t="s">
        <v>1943</v>
      </c>
      <c r="CC14" s="45">
        <v>2826</v>
      </c>
      <c r="CD14" s="45">
        <v>1543846481</v>
      </c>
      <c r="CE14" s="45">
        <f t="shared" si="36"/>
        <v>1</v>
      </c>
      <c r="CF14" s="45">
        <f t="shared" si="37"/>
        <v>1</v>
      </c>
      <c r="CG14" s="45">
        <f t="shared" si="38"/>
        <v>2825</v>
      </c>
      <c r="CH14" s="45">
        <f t="shared" si="39"/>
        <v>66815225</v>
      </c>
      <c r="CI14" s="45">
        <f t="shared" si="40"/>
        <v>23643.037862703466</v>
      </c>
      <c r="CJ14" s="45" t="str">
        <f t="shared" si="41"/>
        <v/>
      </c>
      <c r="CK14" s="45">
        <f t="shared" si="42"/>
        <v>23651.407079646018</v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62</v>
      </c>
      <c r="C15" s="10" t="s">
        <v>62</v>
      </c>
      <c r="D15" s="10">
        <v>449028529</v>
      </c>
      <c r="E15" s="10">
        <v>13046</v>
      </c>
      <c r="F15" s="10">
        <v>449028529</v>
      </c>
      <c r="G15" s="10" t="s">
        <v>1559</v>
      </c>
      <c r="H15" s="10" t="s">
        <v>1571</v>
      </c>
      <c r="I15" s="10">
        <v>13048</v>
      </c>
      <c r="J15" s="10">
        <v>1545132891</v>
      </c>
      <c r="K15" s="10">
        <f t="shared" si="0"/>
        <v>1</v>
      </c>
      <c r="L15" s="10">
        <f t="shared" si="1"/>
        <v>1</v>
      </c>
      <c r="M15" s="10">
        <f t="shared" si="2"/>
        <v>13046</v>
      </c>
      <c r="N15" s="10">
        <f t="shared" si="3"/>
        <v>449028529</v>
      </c>
      <c r="O15" s="10">
        <f t="shared" si="4"/>
        <v>34413.590511955852</v>
      </c>
      <c r="P15" s="10" t="str">
        <f t="shared" si="5"/>
        <v/>
      </c>
      <c r="Q15" s="10">
        <f t="shared" si="6"/>
        <v>34418.866242526448</v>
      </c>
      <c r="R15" s="10" t="str">
        <f t="shared" si="7"/>
        <v/>
      </c>
      <c r="S15" s="10" t="str">
        <f t="shared" si="8"/>
        <v/>
      </c>
      <c r="T15" s="17" t="s">
        <v>1699</v>
      </c>
      <c r="U15" s="17" t="s">
        <v>62</v>
      </c>
      <c r="V15" s="17">
        <v>459225587</v>
      </c>
      <c r="W15" s="17">
        <v>15626</v>
      </c>
      <c r="X15" s="17">
        <v>902379916</v>
      </c>
      <c r="Y15" s="17" t="s">
        <v>229</v>
      </c>
      <c r="Z15" s="17" t="s">
        <v>1700</v>
      </c>
      <c r="AA15" s="17">
        <v>31968</v>
      </c>
      <c r="AB15" s="17">
        <v>1544857309</v>
      </c>
      <c r="AC15" s="17">
        <f t="shared" si="9"/>
        <v>0</v>
      </c>
      <c r="AD15" s="17">
        <f t="shared" si="10"/>
        <v>1</v>
      </c>
      <c r="AE15" s="32" t="str">
        <f t="shared" si="11"/>
        <v/>
      </c>
      <c r="AF15" s="32" t="str">
        <f t="shared" si="12"/>
        <v/>
      </c>
      <c r="AG15" s="32" t="str">
        <f t="shared" si="13"/>
        <v/>
      </c>
      <c r="AH15" s="32">
        <f t="shared" si="14"/>
        <v>28227.599974974975</v>
      </c>
      <c r="AI15" s="32">
        <f t="shared" si="15"/>
        <v>29388.556700371177</v>
      </c>
      <c r="AJ15" s="32">
        <f t="shared" si="16"/>
        <v>27117.508811650961</v>
      </c>
      <c r="AK15" s="32">
        <f t="shared" si="17"/>
        <v>16342</v>
      </c>
      <c r="AL15" s="24" t="s">
        <v>1837</v>
      </c>
      <c r="AM15" s="24" t="s">
        <v>62</v>
      </c>
      <c r="AN15" s="24">
        <v>531516368</v>
      </c>
      <c r="AO15" s="24">
        <v>26021</v>
      </c>
      <c r="AP15" s="24">
        <v>587617325</v>
      </c>
      <c r="AQ15" s="24" t="s">
        <v>1560</v>
      </c>
      <c r="AR15" s="24" t="s">
        <v>1838</v>
      </c>
      <c r="AS15" s="24">
        <v>28838</v>
      </c>
      <c r="AT15" s="24">
        <v>1545325817</v>
      </c>
      <c r="AU15" s="24">
        <f t="shared" si="18"/>
        <v>0</v>
      </c>
      <c r="AV15" s="24">
        <f t="shared" si="19"/>
        <v>1</v>
      </c>
      <c r="AW15" s="24" t="str">
        <f t="shared" si="20"/>
        <v/>
      </c>
      <c r="AX15" s="24" t="str">
        <f t="shared" si="21"/>
        <v/>
      </c>
      <c r="AY15" s="24" t="str">
        <f t="shared" si="22"/>
        <v/>
      </c>
      <c r="AZ15" s="24">
        <f t="shared" si="23"/>
        <v>20376.493688882725</v>
      </c>
      <c r="BA15" s="24">
        <f t="shared" si="24"/>
        <v>20426.438953153222</v>
      </c>
      <c r="BB15" s="24">
        <f t="shared" si="25"/>
        <v>19915.142705005324</v>
      </c>
      <c r="BC15" s="24">
        <f t="shared" si="26"/>
        <v>2817</v>
      </c>
      <c r="BD15" s="31" t="s">
        <v>1944</v>
      </c>
      <c r="BE15" s="31" t="s">
        <v>62</v>
      </c>
      <c r="BF15" s="31">
        <v>119393997</v>
      </c>
      <c r="BG15" s="31">
        <v>3276</v>
      </c>
      <c r="BH15" s="31">
        <v>1054158074</v>
      </c>
      <c r="BI15" s="31" t="s">
        <v>1549</v>
      </c>
      <c r="BJ15" s="31" t="s">
        <v>1945</v>
      </c>
      <c r="BK15" s="31">
        <v>30804</v>
      </c>
      <c r="BL15" s="31">
        <v>1545107432</v>
      </c>
      <c r="BM15" s="31">
        <f t="shared" si="27"/>
        <v>0</v>
      </c>
      <c r="BN15" s="31">
        <f t="shared" si="28"/>
        <v>1</v>
      </c>
      <c r="BO15" s="31" t="str">
        <f t="shared" si="29"/>
        <v/>
      </c>
      <c r="BP15" s="31" t="str">
        <f t="shared" si="30"/>
        <v/>
      </c>
      <c r="BQ15" s="31" t="str">
        <f t="shared" si="31"/>
        <v/>
      </c>
      <c r="BR15" s="31">
        <f t="shared" si="32"/>
        <v>34221.467147123753</v>
      </c>
      <c r="BS15" s="31">
        <f t="shared" si="33"/>
        <v>36445.054029304032</v>
      </c>
      <c r="BT15" s="31">
        <f t="shared" si="34"/>
        <v>33956.846737866901</v>
      </c>
      <c r="BU15" s="31">
        <f t="shared" si="35"/>
        <v>27528</v>
      </c>
      <c r="BV15" s="45" t="s">
        <v>1944</v>
      </c>
      <c r="BW15" s="45" t="s">
        <v>62</v>
      </c>
      <c r="BX15" s="45">
        <v>160218605</v>
      </c>
      <c r="BY15" s="45">
        <v>6469</v>
      </c>
      <c r="BZ15" s="45">
        <v>361905209</v>
      </c>
      <c r="CA15" s="45" t="s">
        <v>1549</v>
      </c>
      <c r="CB15" s="45" t="s">
        <v>1945</v>
      </c>
      <c r="CC15" s="45">
        <v>14401</v>
      </c>
      <c r="CD15" s="45">
        <v>1543848239</v>
      </c>
      <c r="CE15" s="45">
        <f t="shared" si="36"/>
        <v>0</v>
      </c>
      <c r="CF15" s="45">
        <f t="shared" si="37"/>
        <v>1</v>
      </c>
      <c r="CG15" s="45" t="str">
        <f t="shared" si="38"/>
        <v/>
      </c>
      <c r="CH15" s="45" t="str">
        <f t="shared" si="39"/>
        <v/>
      </c>
      <c r="CI15" s="45" t="str">
        <f t="shared" si="40"/>
        <v/>
      </c>
      <c r="CJ15" s="45">
        <f t="shared" si="41"/>
        <v>25130.561002708146</v>
      </c>
      <c r="CK15" s="45">
        <f t="shared" si="42"/>
        <v>24767.136342556809</v>
      </c>
      <c r="CL15" s="45">
        <f t="shared" si="43"/>
        <v>25426.954614220878</v>
      </c>
      <c r="CM15" s="45">
        <f t="shared" si="44"/>
        <v>7932</v>
      </c>
    </row>
    <row r="16" spans="1:91" x14ac:dyDescent="0.3">
      <c r="B16" s="10" t="s">
        <v>62</v>
      </c>
      <c r="C16" s="10" t="s">
        <v>62</v>
      </c>
      <c r="D16" s="10">
        <v>345794140</v>
      </c>
      <c r="E16" s="10">
        <v>9873</v>
      </c>
      <c r="F16" s="10">
        <v>345794140</v>
      </c>
      <c r="G16" s="10" t="s">
        <v>1572</v>
      </c>
      <c r="H16" s="10" t="s">
        <v>1573</v>
      </c>
      <c r="I16" s="10">
        <v>9874</v>
      </c>
      <c r="J16" s="10">
        <v>1545137573</v>
      </c>
      <c r="K16" s="10">
        <f t="shared" si="0"/>
        <v>1</v>
      </c>
      <c r="L16" s="10">
        <f t="shared" si="1"/>
        <v>1</v>
      </c>
      <c r="M16" s="10">
        <f t="shared" si="2"/>
        <v>9873</v>
      </c>
      <c r="N16" s="10">
        <f t="shared" si="3"/>
        <v>345794140</v>
      </c>
      <c r="O16" s="10">
        <f t="shared" si="4"/>
        <v>35020.674498683409</v>
      </c>
      <c r="P16" s="10" t="str">
        <f t="shared" si="5"/>
        <v/>
      </c>
      <c r="Q16" s="10">
        <f t="shared" si="6"/>
        <v>35024.221614504204</v>
      </c>
      <c r="R16" s="10" t="str">
        <f t="shared" si="7"/>
        <v/>
      </c>
      <c r="S16" s="10" t="str">
        <f t="shared" si="8"/>
        <v/>
      </c>
      <c r="T16" s="17" t="s">
        <v>1701</v>
      </c>
      <c r="U16" s="17" t="s">
        <v>62</v>
      </c>
      <c r="V16" s="17">
        <v>484240711</v>
      </c>
      <c r="W16" s="17">
        <v>17273</v>
      </c>
      <c r="X16" s="17">
        <v>836058182</v>
      </c>
      <c r="Y16" s="17" t="s">
        <v>1702</v>
      </c>
      <c r="Z16" s="17" t="s">
        <v>1703</v>
      </c>
      <c r="AA16" s="17">
        <v>30836</v>
      </c>
      <c r="AB16" s="17">
        <v>1544860075</v>
      </c>
      <c r="AC16" s="17">
        <f t="shared" si="9"/>
        <v>0</v>
      </c>
      <c r="AD16" s="17">
        <f t="shared" si="10"/>
        <v>1</v>
      </c>
      <c r="AE16" s="32" t="str">
        <f t="shared" si="11"/>
        <v/>
      </c>
      <c r="AF16" s="32" t="str">
        <f t="shared" si="12"/>
        <v/>
      </c>
      <c r="AG16" s="32" t="str">
        <f t="shared" si="13"/>
        <v/>
      </c>
      <c r="AH16" s="32">
        <f t="shared" si="14"/>
        <v>27113.055584381891</v>
      </c>
      <c r="AI16" s="32">
        <f t="shared" si="15"/>
        <v>28034.545880854512</v>
      </c>
      <c r="AJ16" s="32">
        <f t="shared" si="16"/>
        <v>25939.502396225023</v>
      </c>
      <c r="AK16" s="32">
        <f t="shared" si="17"/>
        <v>13563</v>
      </c>
      <c r="AL16" s="24" t="s">
        <v>1519</v>
      </c>
      <c r="AM16" s="24" t="s">
        <v>62</v>
      </c>
      <c r="AN16" s="24">
        <v>508645933</v>
      </c>
      <c r="AO16" s="24">
        <v>24670</v>
      </c>
      <c r="AP16" s="24">
        <v>583880650</v>
      </c>
      <c r="AQ16" s="24" t="s">
        <v>1661</v>
      </c>
      <c r="AR16" s="24" t="s">
        <v>1839</v>
      </c>
      <c r="AS16" s="24">
        <v>29179</v>
      </c>
      <c r="AT16" s="24">
        <v>1545333256</v>
      </c>
      <c r="AU16" s="24">
        <f t="shared" si="18"/>
        <v>0</v>
      </c>
      <c r="AV16" s="24">
        <f t="shared" si="19"/>
        <v>1</v>
      </c>
      <c r="AW16" s="24" t="str">
        <f t="shared" si="20"/>
        <v/>
      </c>
      <c r="AX16" s="24" t="str">
        <f t="shared" si="21"/>
        <v/>
      </c>
      <c r="AY16" s="24" t="str">
        <f t="shared" si="22"/>
        <v/>
      </c>
      <c r="AZ16" s="24">
        <f t="shared" si="23"/>
        <v>20010.303643030948</v>
      </c>
      <c r="BA16" s="24">
        <f t="shared" si="24"/>
        <v>20617.994852047021</v>
      </c>
      <c r="BB16" s="24">
        <f t="shared" si="25"/>
        <v>16685.45508982036</v>
      </c>
      <c r="BC16" s="24">
        <f t="shared" si="26"/>
        <v>4509</v>
      </c>
      <c r="BD16" s="31" t="s">
        <v>62</v>
      </c>
      <c r="BE16" s="31" t="s">
        <v>62</v>
      </c>
      <c r="BF16" s="31">
        <v>33860548</v>
      </c>
      <c r="BG16" s="31">
        <v>881</v>
      </c>
      <c r="BH16" s="31">
        <v>33860548</v>
      </c>
      <c r="BI16" s="31" t="s">
        <v>1572</v>
      </c>
      <c r="BJ16" s="31" t="s">
        <v>1573</v>
      </c>
      <c r="BK16" s="31">
        <v>882</v>
      </c>
      <c r="BL16" s="31">
        <v>1545107542</v>
      </c>
      <c r="BM16" s="31">
        <f t="shared" si="27"/>
        <v>1</v>
      </c>
      <c r="BN16" s="31">
        <f t="shared" si="28"/>
        <v>1</v>
      </c>
      <c r="BO16" s="31">
        <f t="shared" si="29"/>
        <v>881</v>
      </c>
      <c r="BP16" s="31">
        <f t="shared" si="30"/>
        <v>33860548</v>
      </c>
      <c r="BQ16" s="31">
        <f t="shared" si="31"/>
        <v>38390.643990929704</v>
      </c>
      <c r="BR16" s="31" t="str">
        <f t="shared" si="32"/>
        <v/>
      </c>
      <c r="BS16" s="31">
        <f t="shared" si="33"/>
        <v>38434.220204313278</v>
      </c>
      <c r="BT16" s="31" t="str">
        <f t="shared" si="34"/>
        <v/>
      </c>
      <c r="BU16" s="31" t="str">
        <f t="shared" si="35"/>
        <v/>
      </c>
      <c r="BV16" s="45" t="s">
        <v>62</v>
      </c>
      <c r="BW16" s="45" t="s">
        <v>62</v>
      </c>
      <c r="BX16" s="45">
        <v>61385980</v>
      </c>
      <c r="BY16" s="45">
        <v>2515</v>
      </c>
      <c r="BZ16" s="45">
        <v>61385980</v>
      </c>
      <c r="CA16" s="45" t="s">
        <v>1572</v>
      </c>
      <c r="CB16" s="45" t="s">
        <v>1573</v>
      </c>
      <c r="CC16" s="45">
        <v>2516</v>
      </c>
      <c r="CD16" s="45">
        <v>1543848593</v>
      </c>
      <c r="CE16" s="45">
        <f t="shared" si="36"/>
        <v>1</v>
      </c>
      <c r="CF16" s="45">
        <f t="shared" si="37"/>
        <v>1</v>
      </c>
      <c r="CG16" s="45">
        <f t="shared" si="38"/>
        <v>2515</v>
      </c>
      <c r="CH16" s="45">
        <f t="shared" si="39"/>
        <v>61385980</v>
      </c>
      <c r="CI16" s="45">
        <f t="shared" si="40"/>
        <v>24398.243243243243</v>
      </c>
      <c r="CJ16" s="45" t="str">
        <f t="shared" si="41"/>
        <v/>
      </c>
      <c r="CK16" s="45">
        <f t="shared" si="42"/>
        <v>24407.944333996023</v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62</v>
      </c>
      <c r="C17" s="10" t="s">
        <v>62</v>
      </c>
      <c r="D17" s="10">
        <v>182767981</v>
      </c>
      <c r="E17" s="10">
        <v>5222</v>
      </c>
      <c r="F17" s="10">
        <v>182767981</v>
      </c>
      <c r="G17" s="10" t="s">
        <v>1546</v>
      </c>
      <c r="H17" s="10" t="s">
        <v>1574</v>
      </c>
      <c r="I17" s="10">
        <v>5223</v>
      </c>
      <c r="J17" s="10">
        <v>1545138237</v>
      </c>
      <c r="K17" s="10">
        <f t="shared" si="0"/>
        <v>1</v>
      </c>
      <c r="L17" s="10">
        <f t="shared" si="1"/>
        <v>1</v>
      </c>
      <c r="M17" s="10">
        <f t="shared" si="2"/>
        <v>5222</v>
      </c>
      <c r="N17" s="10">
        <f t="shared" si="3"/>
        <v>182767981</v>
      </c>
      <c r="O17" s="10">
        <f t="shared" si="4"/>
        <v>34992.912310932414</v>
      </c>
      <c r="P17" s="10" t="str">
        <f t="shared" si="5"/>
        <v/>
      </c>
      <c r="Q17" s="10">
        <f t="shared" si="6"/>
        <v>34999.613366526239</v>
      </c>
      <c r="R17" s="10" t="str">
        <f t="shared" si="7"/>
        <v/>
      </c>
      <c r="S17" s="10" t="str">
        <f t="shared" si="8"/>
        <v/>
      </c>
      <c r="T17" s="17" t="s">
        <v>1704</v>
      </c>
      <c r="U17" s="17" t="s">
        <v>62</v>
      </c>
      <c r="V17" s="17">
        <v>164806324</v>
      </c>
      <c r="W17" s="17">
        <v>5228</v>
      </c>
      <c r="X17" s="17">
        <v>858074175</v>
      </c>
      <c r="Y17" s="17" t="s">
        <v>1593</v>
      </c>
      <c r="Z17" s="17" t="s">
        <v>1705</v>
      </c>
      <c r="AA17" s="17">
        <v>30924</v>
      </c>
      <c r="AB17" s="17">
        <v>1544862625</v>
      </c>
      <c r="AC17" s="17">
        <f t="shared" si="9"/>
        <v>0</v>
      </c>
      <c r="AD17" s="17">
        <f t="shared" si="10"/>
        <v>1</v>
      </c>
      <c r="AE17" s="32" t="str">
        <f t="shared" si="11"/>
        <v/>
      </c>
      <c r="AF17" s="32" t="str">
        <f t="shared" si="12"/>
        <v/>
      </c>
      <c r="AG17" s="32" t="str">
        <f t="shared" si="13"/>
        <v/>
      </c>
      <c r="AH17" s="32">
        <f t="shared" si="14"/>
        <v>27747.839057043075</v>
      </c>
      <c r="AI17" s="32">
        <f t="shared" si="15"/>
        <v>31523.780413159908</v>
      </c>
      <c r="AJ17" s="32">
        <f t="shared" si="16"/>
        <v>26979.601922478207</v>
      </c>
      <c r="AK17" s="32">
        <f t="shared" si="17"/>
        <v>25696</v>
      </c>
      <c r="AL17" s="24" t="s">
        <v>1840</v>
      </c>
      <c r="AM17" s="24" t="s">
        <v>62</v>
      </c>
      <c r="AN17" s="24">
        <v>81532643</v>
      </c>
      <c r="AO17" s="24">
        <v>4037</v>
      </c>
      <c r="AP17" s="24">
        <v>586863823</v>
      </c>
      <c r="AQ17" s="24" t="s">
        <v>1546</v>
      </c>
      <c r="AR17" s="24" t="s">
        <v>1841</v>
      </c>
      <c r="AS17" s="24">
        <v>28861</v>
      </c>
      <c r="AT17" s="24">
        <v>1545346962</v>
      </c>
      <c r="AU17" s="24">
        <f t="shared" si="18"/>
        <v>0</v>
      </c>
      <c r="AV17" s="24">
        <f t="shared" si="19"/>
        <v>1</v>
      </c>
      <c r="AW17" s="24" t="str">
        <f t="shared" si="20"/>
        <v/>
      </c>
      <c r="AX17" s="24" t="str">
        <f t="shared" si="21"/>
        <v/>
      </c>
      <c r="AY17" s="24" t="str">
        <f t="shared" si="22"/>
        <v/>
      </c>
      <c r="AZ17" s="24">
        <f t="shared" si="23"/>
        <v>20334.14722289595</v>
      </c>
      <c r="BA17" s="24">
        <f t="shared" si="24"/>
        <v>20196.344562794155</v>
      </c>
      <c r="BB17" s="24">
        <f t="shared" si="25"/>
        <v>20356.557363841443</v>
      </c>
      <c r="BC17" s="24">
        <f t="shared" si="26"/>
        <v>24824</v>
      </c>
      <c r="BD17" s="31" t="s">
        <v>62</v>
      </c>
      <c r="BE17" s="31" t="s">
        <v>62</v>
      </c>
      <c r="BF17" s="31">
        <v>70896321</v>
      </c>
      <c r="BG17" s="31">
        <v>1926</v>
      </c>
      <c r="BH17" s="31">
        <v>70896321</v>
      </c>
      <c r="BI17" s="31" t="s">
        <v>1546</v>
      </c>
      <c r="BJ17" s="31" t="s">
        <v>1574</v>
      </c>
      <c r="BK17" s="31">
        <v>1927</v>
      </c>
      <c r="BL17" s="31">
        <v>1545107677</v>
      </c>
      <c r="BM17" s="31">
        <f t="shared" si="27"/>
        <v>1</v>
      </c>
      <c r="BN17" s="31">
        <f t="shared" si="28"/>
        <v>1</v>
      </c>
      <c r="BO17" s="31">
        <f t="shared" si="29"/>
        <v>1926</v>
      </c>
      <c r="BP17" s="31">
        <f t="shared" si="30"/>
        <v>70896321</v>
      </c>
      <c r="BQ17" s="31">
        <f t="shared" si="31"/>
        <v>36791.033212247014</v>
      </c>
      <c r="BR17" s="31" t="str">
        <f t="shared" si="32"/>
        <v/>
      </c>
      <c r="BS17" s="31">
        <f t="shared" si="33"/>
        <v>36810.135514018693</v>
      </c>
      <c r="BT17" s="31" t="str">
        <f t="shared" si="34"/>
        <v/>
      </c>
      <c r="BU17" s="31" t="str">
        <f t="shared" si="35"/>
        <v/>
      </c>
      <c r="BV17" s="45" t="s">
        <v>62</v>
      </c>
      <c r="BW17" s="45" t="s">
        <v>62</v>
      </c>
      <c r="BX17" s="45">
        <v>55275035</v>
      </c>
      <c r="BY17" s="45">
        <v>2321</v>
      </c>
      <c r="BZ17" s="45">
        <v>55275035</v>
      </c>
      <c r="CA17" s="45" t="s">
        <v>1546</v>
      </c>
      <c r="CB17" s="45" t="s">
        <v>1574</v>
      </c>
      <c r="CC17" s="45">
        <v>2322</v>
      </c>
      <c r="CD17" s="45">
        <v>1543849309</v>
      </c>
      <c r="CE17" s="45">
        <f t="shared" si="36"/>
        <v>1</v>
      </c>
      <c r="CF17" s="45">
        <f t="shared" si="37"/>
        <v>1</v>
      </c>
      <c r="CG17" s="45">
        <f t="shared" si="38"/>
        <v>2321</v>
      </c>
      <c r="CH17" s="45">
        <f t="shared" si="39"/>
        <v>55275035</v>
      </c>
      <c r="CI17" s="45">
        <f t="shared" si="40"/>
        <v>23804.924633936262</v>
      </c>
      <c r="CJ17" s="45" t="str">
        <f t="shared" si="41"/>
        <v/>
      </c>
      <c r="CK17" s="45">
        <f t="shared" si="42"/>
        <v>23815.180956484273</v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62</v>
      </c>
      <c r="C18" s="10" t="s">
        <v>62</v>
      </c>
      <c r="D18" s="10">
        <v>137343105</v>
      </c>
      <c r="E18" s="10">
        <v>3870</v>
      </c>
      <c r="F18" s="10">
        <v>137343105</v>
      </c>
      <c r="G18" s="10" t="s">
        <v>1569</v>
      </c>
      <c r="H18" s="10" t="s">
        <v>1575</v>
      </c>
      <c r="I18" s="10">
        <v>3871</v>
      </c>
      <c r="J18" s="10">
        <v>1545141459</v>
      </c>
      <c r="K18" s="10">
        <f t="shared" si="0"/>
        <v>1</v>
      </c>
      <c r="L18" s="10">
        <f t="shared" si="1"/>
        <v>1</v>
      </c>
      <c r="M18" s="10">
        <f t="shared" si="2"/>
        <v>3870</v>
      </c>
      <c r="N18" s="10">
        <f t="shared" si="3"/>
        <v>137343105</v>
      </c>
      <c r="O18" s="10">
        <f t="shared" si="4"/>
        <v>35480.006458279517</v>
      </c>
      <c r="P18" s="10" t="str">
        <f t="shared" si="5"/>
        <v/>
      </c>
      <c r="Q18" s="10">
        <f t="shared" si="6"/>
        <v>35489.174418604649</v>
      </c>
      <c r="R18" s="10" t="str">
        <f t="shared" si="7"/>
        <v/>
      </c>
      <c r="S18" s="10" t="str">
        <f t="shared" si="8"/>
        <v/>
      </c>
      <c r="T18" s="17" t="s">
        <v>1706</v>
      </c>
      <c r="U18" s="17" t="s">
        <v>62</v>
      </c>
      <c r="V18" s="17">
        <v>731088738</v>
      </c>
      <c r="W18" s="17">
        <v>25432</v>
      </c>
      <c r="X18" s="17">
        <v>810039902</v>
      </c>
      <c r="Y18" s="17" t="s">
        <v>1563</v>
      </c>
      <c r="Z18" s="17" t="s">
        <v>1707</v>
      </c>
      <c r="AA18" s="17">
        <v>29032</v>
      </c>
      <c r="AB18" s="17">
        <v>1544863862</v>
      </c>
      <c r="AC18" s="17">
        <f t="shared" si="9"/>
        <v>0</v>
      </c>
      <c r="AD18" s="17">
        <f t="shared" si="10"/>
        <v>1</v>
      </c>
      <c r="AE18" s="32" t="str">
        <f t="shared" si="11"/>
        <v/>
      </c>
      <c r="AF18" s="32" t="str">
        <f t="shared" si="12"/>
        <v/>
      </c>
      <c r="AG18" s="32" t="str">
        <f t="shared" si="13"/>
        <v/>
      </c>
      <c r="AH18" s="32">
        <f t="shared" si="14"/>
        <v>27901.622416643702</v>
      </c>
      <c r="AI18" s="32">
        <f t="shared" si="15"/>
        <v>28746.804734193141</v>
      </c>
      <c r="AJ18" s="32">
        <f t="shared" si="16"/>
        <v>21930.878888888888</v>
      </c>
      <c r="AK18" s="32">
        <f t="shared" si="17"/>
        <v>3600</v>
      </c>
      <c r="AL18" s="24" t="s">
        <v>62</v>
      </c>
      <c r="AM18" s="24" t="s">
        <v>62</v>
      </c>
      <c r="AN18" s="24">
        <v>515210297</v>
      </c>
      <c r="AO18" s="24">
        <v>24128</v>
      </c>
      <c r="AP18" s="24">
        <v>515210297</v>
      </c>
      <c r="AQ18" s="24" t="s">
        <v>1569</v>
      </c>
      <c r="AR18" s="24" t="s">
        <v>1575</v>
      </c>
      <c r="AS18" s="24">
        <v>24129</v>
      </c>
      <c r="AT18" s="24">
        <v>1545349303</v>
      </c>
      <c r="AU18" s="24">
        <f t="shared" si="18"/>
        <v>1</v>
      </c>
      <c r="AV18" s="24">
        <f t="shared" si="19"/>
        <v>1</v>
      </c>
      <c r="AW18" s="24">
        <f t="shared" si="20"/>
        <v>24128</v>
      </c>
      <c r="AX18" s="24">
        <f t="shared" si="21"/>
        <v>515210297</v>
      </c>
      <c r="AY18" s="24">
        <f t="shared" si="22"/>
        <v>21352.326950971859</v>
      </c>
      <c r="AZ18" s="24" t="str">
        <f t="shared" si="23"/>
        <v/>
      </c>
      <c r="BA18" s="24">
        <f t="shared" si="24"/>
        <v>21353.21191147215</v>
      </c>
      <c r="BB18" s="24" t="str">
        <f t="shared" si="25"/>
        <v/>
      </c>
      <c r="BC18" s="24" t="str">
        <f t="shared" si="26"/>
        <v/>
      </c>
      <c r="BD18" s="31" t="s">
        <v>62</v>
      </c>
      <c r="BE18" s="31" t="s">
        <v>62</v>
      </c>
      <c r="BF18" s="31">
        <v>29943456</v>
      </c>
      <c r="BG18" s="31">
        <v>783</v>
      </c>
      <c r="BH18" s="31">
        <v>29943456</v>
      </c>
      <c r="BI18" s="31" t="s">
        <v>1569</v>
      </c>
      <c r="BJ18" s="31" t="s">
        <v>1575</v>
      </c>
      <c r="BK18" s="31">
        <v>784</v>
      </c>
      <c r="BL18" s="31">
        <v>1545108426</v>
      </c>
      <c r="BM18" s="31">
        <f t="shared" si="27"/>
        <v>1</v>
      </c>
      <c r="BN18" s="31">
        <f t="shared" si="28"/>
        <v>1</v>
      </c>
      <c r="BO18" s="31">
        <f t="shared" si="29"/>
        <v>783</v>
      </c>
      <c r="BP18" s="31">
        <f t="shared" si="30"/>
        <v>29943456</v>
      </c>
      <c r="BQ18" s="31">
        <f t="shared" si="31"/>
        <v>38193.183673469386</v>
      </c>
      <c r="BR18" s="31" t="str">
        <f t="shared" si="32"/>
        <v/>
      </c>
      <c r="BS18" s="31">
        <f t="shared" si="33"/>
        <v>38241.961685823757</v>
      </c>
      <c r="BT18" s="31" t="str">
        <f t="shared" si="34"/>
        <v/>
      </c>
      <c r="BU18" s="31" t="str">
        <f t="shared" si="35"/>
        <v/>
      </c>
      <c r="BV18" s="45" t="s">
        <v>62</v>
      </c>
      <c r="BW18" s="45" t="s">
        <v>62</v>
      </c>
      <c r="BX18" s="45">
        <v>107123598</v>
      </c>
      <c r="BY18" s="45">
        <v>4248</v>
      </c>
      <c r="BZ18" s="45">
        <v>107123598</v>
      </c>
      <c r="CA18" s="45" t="s">
        <v>1569</v>
      </c>
      <c r="CB18" s="45" t="s">
        <v>1575</v>
      </c>
      <c r="CC18" s="45">
        <v>4249</v>
      </c>
      <c r="CD18" s="45">
        <v>1543849504</v>
      </c>
      <c r="CE18" s="45">
        <f t="shared" si="36"/>
        <v>1</v>
      </c>
      <c r="CF18" s="45">
        <f t="shared" si="37"/>
        <v>1</v>
      </c>
      <c r="CG18" s="45">
        <f t="shared" si="38"/>
        <v>4248</v>
      </c>
      <c r="CH18" s="45">
        <f t="shared" si="39"/>
        <v>107123598</v>
      </c>
      <c r="CI18" s="45">
        <f t="shared" si="40"/>
        <v>25211.484584608144</v>
      </c>
      <c r="CJ18" s="45" t="str">
        <f t="shared" si="41"/>
        <v/>
      </c>
      <c r="CK18" s="45">
        <f t="shared" si="42"/>
        <v>25217.419491525423</v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62</v>
      </c>
      <c r="C19" s="10" t="s">
        <v>62</v>
      </c>
      <c r="D19" s="10">
        <v>944069689</v>
      </c>
      <c r="E19" s="10">
        <v>27311</v>
      </c>
      <c r="F19" s="10">
        <v>944069689</v>
      </c>
      <c r="G19" s="10" t="s">
        <v>1576</v>
      </c>
      <c r="H19" s="10" t="s">
        <v>1577</v>
      </c>
      <c r="I19" s="10">
        <v>27312</v>
      </c>
      <c r="J19" s="10">
        <v>1545142379</v>
      </c>
      <c r="K19" s="10">
        <f t="shared" si="0"/>
        <v>1</v>
      </c>
      <c r="L19" s="10">
        <f t="shared" si="1"/>
        <v>1</v>
      </c>
      <c r="M19" s="10">
        <f t="shared" si="2"/>
        <v>27311</v>
      </c>
      <c r="N19" s="10">
        <f t="shared" si="3"/>
        <v>944069689</v>
      </c>
      <c r="O19" s="10">
        <f t="shared" si="4"/>
        <v>34566.113393380198</v>
      </c>
      <c r="P19" s="10" t="str">
        <f t="shared" si="5"/>
        <v/>
      </c>
      <c r="Q19" s="10">
        <f t="shared" si="6"/>
        <v>34567.379041411885</v>
      </c>
      <c r="R19" s="10" t="str">
        <f t="shared" si="7"/>
        <v/>
      </c>
      <c r="S19" s="10" t="str">
        <f t="shared" si="8"/>
        <v/>
      </c>
      <c r="T19" s="17" t="s">
        <v>1708</v>
      </c>
      <c r="U19" s="17" t="s">
        <v>62</v>
      </c>
      <c r="V19" s="17">
        <v>188090256</v>
      </c>
      <c r="W19" s="17">
        <v>5988</v>
      </c>
      <c r="X19" s="17">
        <v>824214839</v>
      </c>
      <c r="Y19" s="17" t="s">
        <v>1702</v>
      </c>
      <c r="Z19" s="17" t="s">
        <v>1709</v>
      </c>
      <c r="AA19" s="17">
        <v>29287</v>
      </c>
      <c r="AB19" s="17">
        <v>1544867442</v>
      </c>
      <c r="AC19" s="17">
        <f t="shared" si="9"/>
        <v>0</v>
      </c>
      <c r="AD19" s="17">
        <f t="shared" si="10"/>
        <v>1</v>
      </c>
      <c r="AE19" s="32" t="str">
        <f t="shared" si="11"/>
        <v/>
      </c>
      <c r="AF19" s="32" t="str">
        <f t="shared" si="12"/>
        <v/>
      </c>
      <c r="AG19" s="32" t="str">
        <f t="shared" si="13"/>
        <v/>
      </c>
      <c r="AH19" s="32">
        <f t="shared" si="14"/>
        <v>28142.685799160037</v>
      </c>
      <c r="AI19" s="32">
        <f t="shared" si="15"/>
        <v>31411.198396793588</v>
      </c>
      <c r="AJ19" s="32">
        <f t="shared" si="16"/>
        <v>27302.656036739776</v>
      </c>
      <c r="AK19" s="32">
        <f t="shared" si="17"/>
        <v>23299</v>
      </c>
      <c r="AL19" s="24" t="s">
        <v>1842</v>
      </c>
      <c r="AM19" s="24" t="s">
        <v>62</v>
      </c>
      <c r="AN19" s="24">
        <v>42254328</v>
      </c>
      <c r="AO19" s="24">
        <v>2006</v>
      </c>
      <c r="AP19" s="24">
        <v>596319389</v>
      </c>
      <c r="AQ19" s="24" t="s">
        <v>1586</v>
      </c>
      <c r="AR19" s="24" t="s">
        <v>1843</v>
      </c>
      <c r="AS19" s="24">
        <v>29891</v>
      </c>
      <c r="AT19" s="24">
        <v>1545351620</v>
      </c>
      <c r="AU19" s="24">
        <f t="shared" si="18"/>
        <v>0</v>
      </c>
      <c r="AV19" s="24">
        <f t="shared" si="19"/>
        <v>1</v>
      </c>
      <c r="AW19" s="24" t="str">
        <f t="shared" si="20"/>
        <v/>
      </c>
      <c r="AX19" s="24" t="str">
        <f t="shared" si="21"/>
        <v/>
      </c>
      <c r="AY19" s="24" t="str">
        <f t="shared" si="22"/>
        <v/>
      </c>
      <c r="AZ19" s="24">
        <f t="shared" si="23"/>
        <v>19949.797229935433</v>
      </c>
      <c r="BA19" s="24">
        <f t="shared" si="24"/>
        <v>21063.972083748755</v>
      </c>
      <c r="BB19" s="24">
        <f t="shared" si="25"/>
        <v>19869.645364891519</v>
      </c>
      <c r="BC19" s="24">
        <f t="shared" si="26"/>
        <v>27885</v>
      </c>
      <c r="BD19" s="31" t="s">
        <v>62</v>
      </c>
      <c r="BE19" s="31" t="s">
        <v>62</v>
      </c>
      <c r="BF19" s="31">
        <v>121109442</v>
      </c>
      <c r="BG19" s="31">
        <v>3340</v>
      </c>
      <c r="BH19" s="31">
        <v>121109442</v>
      </c>
      <c r="BI19" s="31" t="s">
        <v>1576</v>
      </c>
      <c r="BJ19" s="31" t="s">
        <v>1577</v>
      </c>
      <c r="BK19" s="31">
        <v>3342</v>
      </c>
      <c r="BL19" s="31">
        <v>1545108623</v>
      </c>
      <c r="BM19" s="31">
        <f t="shared" si="27"/>
        <v>1</v>
      </c>
      <c r="BN19" s="31">
        <f t="shared" si="28"/>
        <v>1</v>
      </c>
      <c r="BO19" s="31">
        <f t="shared" si="29"/>
        <v>3340</v>
      </c>
      <c r="BP19" s="31">
        <f t="shared" si="30"/>
        <v>121109442</v>
      </c>
      <c r="BQ19" s="31">
        <f t="shared" si="31"/>
        <v>36238.612208258528</v>
      </c>
      <c r="BR19" s="31" t="str">
        <f t="shared" si="32"/>
        <v/>
      </c>
      <c r="BS19" s="31">
        <f t="shared" si="33"/>
        <v>36260.311976047902</v>
      </c>
      <c r="BT19" s="31" t="str">
        <f t="shared" si="34"/>
        <v/>
      </c>
      <c r="BU19" s="31" t="str">
        <f t="shared" si="35"/>
        <v/>
      </c>
      <c r="BV19" s="45" t="s">
        <v>62</v>
      </c>
      <c r="BW19" s="45" t="s">
        <v>62</v>
      </c>
      <c r="BX19" s="45">
        <v>72678200</v>
      </c>
      <c r="BY19" s="45">
        <v>3124</v>
      </c>
      <c r="BZ19" s="45">
        <v>72678200</v>
      </c>
      <c r="CA19" s="45" t="s">
        <v>1576</v>
      </c>
      <c r="CB19" s="45" t="s">
        <v>1577</v>
      </c>
      <c r="CC19" s="45">
        <v>3125</v>
      </c>
      <c r="CD19" s="45">
        <v>1543849732</v>
      </c>
      <c r="CE19" s="45">
        <f t="shared" si="36"/>
        <v>1</v>
      </c>
      <c r="CF19" s="45">
        <f t="shared" si="37"/>
        <v>1</v>
      </c>
      <c r="CG19" s="45">
        <f t="shared" si="38"/>
        <v>3124</v>
      </c>
      <c r="CH19" s="45">
        <f t="shared" si="39"/>
        <v>72678200</v>
      </c>
      <c r="CI19" s="45">
        <f t="shared" si="40"/>
        <v>23257.024000000001</v>
      </c>
      <c r="CJ19" s="45" t="str">
        <f t="shared" si="41"/>
        <v/>
      </c>
      <c r="CK19" s="45">
        <f t="shared" si="42"/>
        <v>23264.468629961586</v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62</v>
      </c>
      <c r="C20" s="10" t="s">
        <v>62</v>
      </c>
      <c r="D20" s="10">
        <v>144743908</v>
      </c>
      <c r="E20" s="10">
        <v>4013</v>
      </c>
      <c r="F20" s="10">
        <v>144743908</v>
      </c>
      <c r="G20" s="10" t="s">
        <v>1578</v>
      </c>
      <c r="H20" s="10" t="s">
        <v>1579</v>
      </c>
      <c r="I20" s="10">
        <v>4014</v>
      </c>
      <c r="J20" s="10">
        <v>1545143140</v>
      </c>
      <c r="K20" s="10">
        <f t="shared" si="0"/>
        <v>1</v>
      </c>
      <c r="L20" s="10">
        <f t="shared" si="1"/>
        <v>1</v>
      </c>
      <c r="M20" s="10">
        <f t="shared" si="2"/>
        <v>4013</v>
      </c>
      <c r="N20" s="10">
        <f t="shared" si="3"/>
        <v>144743908</v>
      </c>
      <c r="O20" s="10">
        <f t="shared" si="4"/>
        <v>36059.767812655708</v>
      </c>
      <c r="P20" s="10" t="str">
        <f t="shared" si="5"/>
        <v/>
      </c>
      <c r="Q20" s="10">
        <f t="shared" si="6"/>
        <v>36068.75355095938</v>
      </c>
      <c r="R20" s="10" t="str">
        <f t="shared" si="7"/>
        <v/>
      </c>
      <c r="S20" s="10" t="str">
        <f t="shared" si="8"/>
        <v/>
      </c>
      <c r="T20" s="17" t="s">
        <v>1710</v>
      </c>
      <c r="U20" s="17" t="s">
        <v>62</v>
      </c>
      <c r="V20" s="17">
        <v>484002035</v>
      </c>
      <c r="W20" s="17">
        <v>17019</v>
      </c>
      <c r="X20" s="17">
        <v>834286900</v>
      </c>
      <c r="Y20" s="17" t="s">
        <v>1711</v>
      </c>
      <c r="Z20" s="17" t="s">
        <v>1712</v>
      </c>
      <c r="AA20" s="17">
        <v>30019</v>
      </c>
      <c r="AB20" s="17">
        <v>1544868751</v>
      </c>
      <c r="AC20" s="17">
        <f t="shared" si="9"/>
        <v>0</v>
      </c>
      <c r="AD20" s="17">
        <f t="shared" si="10"/>
        <v>1</v>
      </c>
      <c r="AE20" s="32" t="str">
        <f t="shared" si="11"/>
        <v/>
      </c>
      <c r="AF20" s="32" t="str">
        <f t="shared" si="12"/>
        <v/>
      </c>
      <c r="AG20" s="32" t="str">
        <f t="shared" si="13"/>
        <v/>
      </c>
      <c r="AH20" s="32">
        <f t="shared" si="14"/>
        <v>27791.961757553549</v>
      </c>
      <c r="AI20" s="32">
        <f t="shared" si="15"/>
        <v>28438.923262236323</v>
      </c>
      <c r="AJ20" s="32">
        <f t="shared" si="16"/>
        <v>26944.989615384617</v>
      </c>
      <c r="AK20" s="32">
        <f t="shared" si="17"/>
        <v>13000</v>
      </c>
      <c r="AL20" s="24" t="s">
        <v>1669</v>
      </c>
      <c r="AM20" s="24" t="s">
        <v>62</v>
      </c>
      <c r="AN20" s="24">
        <v>455816946</v>
      </c>
      <c r="AO20" s="24">
        <v>20427</v>
      </c>
      <c r="AP20" s="24">
        <v>828211688</v>
      </c>
      <c r="AQ20" s="24" t="s">
        <v>1572</v>
      </c>
      <c r="AR20" s="24" t="s">
        <v>1844</v>
      </c>
      <c r="AS20" s="24">
        <v>37271</v>
      </c>
      <c r="AT20" s="24">
        <v>1545354658</v>
      </c>
      <c r="AU20" s="24">
        <f t="shared" si="18"/>
        <v>0</v>
      </c>
      <c r="AV20" s="24">
        <f t="shared" si="19"/>
        <v>1</v>
      </c>
      <c r="AW20" s="24" t="str">
        <f t="shared" si="20"/>
        <v/>
      </c>
      <c r="AX20" s="24" t="str">
        <f t="shared" si="21"/>
        <v/>
      </c>
      <c r="AY20" s="24" t="str">
        <f t="shared" si="22"/>
        <v/>
      </c>
      <c r="AZ20" s="24">
        <f t="shared" si="23"/>
        <v>22221.343350057687</v>
      </c>
      <c r="BA20" s="24">
        <f t="shared" si="24"/>
        <v>22314.434131296814</v>
      </c>
      <c r="BB20" s="24">
        <f t="shared" si="25"/>
        <v>22108.450605556875</v>
      </c>
      <c r="BC20" s="24">
        <f t="shared" si="26"/>
        <v>16844</v>
      </c>
      <c r="BD20" s="31" t="s">
        <v>62</v>
      </c>
      <c r="BE20" s="31" t="s">
        <v>62</v>
      </c>
      <c r="BF20" s="31">
        <v>118101376</v>
      </c>
      <c r="BG20" s="31">
        <v>3224</v>
      </c>
      <c r="BH20" s="31">
        <v>118101376</v>
      </c>
      <c r="BI20" s="31" t="s">
        <v>1578</v>
      </c>
      <c r="BJ20" s="31" t="s">
        <v>1579</v>
      </c>
      <c r="BK20" s="31">
        <v>3226</v>
      </c>
      <c r="BL20" s="31">
        <v>1545109212</v>
      </c>
      <c r="BM20" s="31">
        <f t="shared" si="27"/>
        <v>1</v>
      </c>
      <c r="BN20" s="31">
        <f t="shared" si="28"/>
        <v>1</v>
      </c>
      <c r="BO20" s="31">
        <f t="shared" si="29"/>
        <v>3224</v>
      </c>
      <c r="BP20" s="31">
        <f t="shared" si="30"/>
        <v>118101376</v>
      </c>
      <c r="BQ20" s="31">
        <f t="shared" si="31"/>
        <v>36609.230006199628</v>
      </c>
      <c r="BR20" s="31" t="str">
        <f t="shared" si="32"/>
        <v/>
      </c>
      <c r="BS20" s="31">
        <f t="shared" si="33"/>
        <v>36631.940446650122</v>
      </c>
      <c r="BT20" s="31" t="str">
        <f t="shared" si="34"/>
        <v/>
      </c>
      <c r="BU20" s="31" t="str">
        <f t="shared" si="35"/>
        <v/>
      </c>
      <c r="BV20" s="45" t="s">
        <v>62</v>
      </c>
      <c r="BW20" s="45" t="s">
        <v>62</v>
      </c>
      <c r="BX20" s="45">
        <v>48281549</v>
      </c>
      <c r="BY20" s="45">
        <v>1898</v>
      </c>
      <c r="BZ20" s="45">
        <v>48281549</v>
      </c>
      <c r="CA20" s="45" t="s">
        <v>1578</v>
      </c>
      <c r="CB20" s="45" t="s">
        <v>1579</v>
      </c>
      <c r="CC20" s="45">
        <v>1899</v>
      </c>
      <c r="CD20" s="45">
        <v>1543850785</v>
      </c>
      <c r="CE20" s="45">
        <f t="shared" si="36"/>
        <v>1</v>
      </c>
      <c r="CF20" s="45">
        <f t="shared" si="37"/>
        <v>1</v>
      </c>
      <c r="CG20" s="45">
        <f t="shared" si="38"/>
        <v>1898</v>
      </c>
      <c r="CH20" s="45">
        <f t="shared" si="39"/>
        <v>48281549</v>
      </c>
      <c r="CI20" s="45">
        <f t="shared" si="40"/>
        <v>25424.723012111637</v>
      </c>
      <c r="CJ20" s="45" t="str">
        <f t="shared" si="41"/>
        <v/>
      </c>
      <c r="CK20" s="45">
        <f t="shared" si="42"/>
        <v>25438.118545837722</v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62</v>
      </c>
      <c r="C21" s="10" t="s">
        <v>62</v>
      </c>
      <c r="D21" s="10">
        <v>830479000</v>
      </c>
      <c r="E21" s="10">
        <v>23956</v>
      </c>
      <c r="F21" s="10">
        <v>830479000</v>
      </c>
      <c r="G21" s="10" t="s">
        <v>1572</v>
      </c>
      <c r="H21" s="10" t="s">
        <v>1580</v>
      </c>
      <c r="I21" s="10">
        <v>23958</v>
      </c>
      <c r="J21" s="10">
        <v>1545143461</v>
      </c>
      <c r="K21" s="10">
        <f t="shared" si="0"/>
        <v>1</v>
      </c>
      <c r="L21" s="10">
        <f t="shared" si="1"/>
        <v>1</v>
      </c>
      <c r="M21" s="10">
        <f t="shared" si="2"/>
        <v>23956</v>
      </c>
      <c r="N21" s="10">
        <f t="shared" si="3"/>
        <v>830479000</v>
      </c>
      <c r="O21" s="10">
        <f t="shared" si="4"/>
        <v>34663.953585441188</v>
      </c>
      <c r="P21" s="10" t="str">
        <f t="shared" si="5"/>
        <v/>
      </c>
      <c r="Q21" s="10">
        <f t="shared" si="6"/>
        <v>34666.847553848726</v>
      </c>
      <c r="R21" s="10" t="str">
        <f t="shared" si="7"/>
        <v/>
      </c>
      <c r="S21" s="10" t="str">
        <f t="shared" si="8"/>
        <v/>
      </c>
      <c r="T21" s="17" t="s">
        <v>1713</v>
      </c>
      <c r="U21" s="17" t="s">
        <v>62</v>
      </c>
      <c r="V21" s="17">
        <v>356710820</v>
      </c>
      <c r="W21" s="17">
        <v>11852</v>
      </c>
      <c r="X21" s="17">
        <v>820828988</v>
      </c>
      <c r="Y21" s="17" t="s">
        <v>1714</v>
      </c>
      <c r="Z21" s="17" t="s">
        <v>1715</v>
      </c>
      <c r="AA21" s="17">
        <v>29178</v>
      </c>
      <c r="AB21" s="17">
        <v>1544875210</v>
      </c>
      <c r="AC21" s="17">
        <f t="shared" si="9"/>
        <v>0</v>
      </c>
      <c r="AD21" s="17">
        <f t="shared" si="10"/>
        <v>1</v>
      </c>
      <c r="AE21" s="32" t="str">
        <f t="shared" si="11"/>
        <v/>
      </c>
      <c r="AF21" s="32" t="str">
        <f t="shared" si="12"/>
        <v/>
      </c>
      <c r="AG21" s="32" t="str">
        <f t="shared" si="13"/>
        <v/>
      </c>
      <c r="AH21" s="32">
        <f t="shared" si="14"/>
        <v>28131.77695524025</v>
      </c>
      <c r="AI21" s="32">
        <f t="shared" si="15"/>
        <v>30097.099223759702</v>
      </c>
      <c r="AJ21" s="32">
        <f t="shared" si="16"/>
        <v>26787.381276693985</v>
      </c>
      <c r="AK21" s="32">
        <f t="shared" si="17"/>
        <v>17326</v>
      </c>
      <c r="AL21" s="24" t="s">
        <v>1845</v>
      </c>
      <c r="AM21" s="24" t="s">
        <v>62</v>
      </c>
      <c r="AN21" s="24">
        <v>416606034</v>
      </c>
      <c r="AO21" s="24">
        <v>21087</v>
      </c>
      <c r="AP21" s="24">
        <v>550173221</v>
      </c>
      <c r="AQ21" s="24" t="s">
        <v>1827</v>
      </c>
      <c r="AR21" s="24" t="s">
        <v>1846</v>
      </c>
      <c r="AS21" s="24">
        <v>28999</v>
      </c>
      <c r="AT21" s="24">
        <v>1545357692</v>
      </c>
      <c r="AU21" s="24">
        <f t="shared" si="18"/>
        <v>0</v>
      </c>
      <c r="AV21" s="24">
        <f t="shared" si="19"/>
        <v>1</v>
      </c>
      <c r="AW21" s="24" t="str">
        <f t="shared" si="20"/>
        <v/>
      </c>
      <c r="AX21" s="24" t="str">
        <f t="shared" si="21"/>
        <v/>
      </c>
      <c r="AY21" s="24" t="str">
        <f t="shared" si="22"/>
        <v/>
      </c>
      <c r="AZ21" s="24">
        <f t="shared" si="23"/>
        <v>18972.144591192799</v>
      </c>
      <c r="BA21" s="24">
        <f t="shared" si="24"/>
        <v>19756.534073125622</v>
      </c>
      <c r="BB21" s="24">
        <f t="shared" si="25"/>
        <v>16881.595930232557</v>
      </c>
      <c r="BC21" s="24">
        <f t="shared" si="26"/>
        <v>7912</v>
      </c>
      <c r="BD21" s="31" t="s">
        <v>62</v>
      </c>
      <c r="BE21" s="31" t="s">
        <v>62</v>
      </c>
      <c r="BF21" s="31">
        <v>279361702</v>
      </c>
      <c r="BG21" s="31">
        <v>7755</v>
      </c>
      <c r="BH21" s="31">
        <v>279361702</v>
      </c>
      <c r="BI21" s="31" t="s">
        <v>1572</v>
      </c>
      <c r="BJ21" s="31" t="s">
        <v>1580</v>
      </c>
      <c r="BK21" s="31">
        <v>7756</v>
      </c>
      <c r="BL21" s="31">
        <v>1545109606</v>
      </c>
      <c r="BM21" s="31">
        <f t="shared" si="27"/>
        <v>1</v>
      </c>
      <c r="BN21" s="31">
        <f t="shared" si="28"/>
        <v>1</v>
      </c>
      <c r="BO21" s="31">
        <f t="shared" si="29"/>
        <v>7755</v>
      </c>
      <c r="BP21" s="31">
        <f t="shared" si="30"/>
        <v>279361702</v>
      </c>
      <c r="BQ21" s="31">
        <f t="shared" si="31"/>
        <v>36018.785714285717</v>
      </c>
      <c r="BR21" s="31" t="str">
        <f t="shared" si="32"/>
        <v/>
      </c>
      <c r="BS21" s="31">
        <f t="shared" si="33"/>
        <v>36023.430303030305</v>
      </c>
      <c r="BT21" s="31" t="str">
        <f t="shared" si="34"/>
        <v/>
      </c>
      <c r="BU21" s="31" t="str">
        <f t="shared" si="35"/>
        <v/>
      </c>
      <c r="BV21" s="45" t="s">
        <v>62</v>
      </c>
      <c r="BW21" s="45" t="s">
        <v>62</v>
      </c>
      <c r="BX21" s="45">
        <v>62216232</v>
      </c>
      <c r="BY21" s="45">
        <v>2326</v>
      </c>
      <c r="BZ21" s="45">
        <v>62216232</v>
      </c>
      <c r="CA21" s="45" t="s">
        <v>1572</v>
      </c>
      <c r="CB21" s="45" t="s">
        <v>1580</v>
      </c>
      <c r="CC21" s="45">
        <v>2327</v>
      </c>
      <c r="CD21" s="45">
        <v>1543851112</v>
      </c>
      <c r="CE21" s="45">
        <f t="shared" si="36"/>
        <v>1</v>
      </c>
      <c r="CF21" s="45">
        <f t="shared" si="37"/>
        <v>1</v>
      </c>
      <c r="CG21" s="45">
        <f t="shared" si="38"/>
        <v>2326</v>
      </c>
      <c r="CH21" s="45">
        <f t="shared" si="39"/>
        <v>62216232</v>
      </c>
      <c r="CI21" s="45">
        <f t="shared" si="40"/>
        <v>26736.670391061452</v>
      </c>
      <c r="CJ21" s="45" t="str">
        <f t="shared" si="41"/>
        <v/>
      </c>
      <c r="CK21" s="45">
        <f t="shared" si="42"/>
        <v>26748.16509028375</v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62</v>
      </c>
      <c r="C22" s="10" t="s">
        <v>62</v>
      </c>
      <c r="D22" s="10">
        <v>322428218</v>
      </c>
      <c r="E22" s="10">
        <v>9354</v>
      </c>
      <c r="F22" s="10">
        <v>322428218</v>
      </c>
      <c r="G22" s="10" t="s">
        <v>1548</v>
      </c>
      <c r="H22" s="10" t="s">
        <v>1581</v>
      </c>
      <c r="I22" s="10">
        <v>9355</v>
      </c>
      <c r="J22" s="10">
        <v>1545145333</v>
      </c>
      <c r="K22" s="10">
        <f t="shared" si="0"/>
        <v>1</v>
      </c>
      <c r="L22" s="10">
        <f t="shared" si="1"/>
        <v>1</v>
      </c>
      <c r="M22" s="10">
        <f t="shared" si="2"/>
        <v>9354</v>
      </c>
      <c r="N22" s="10">
        <f t="shared" si="3"/>
        <v>322428218</v>
      </c>
      <c r="O22" s="10">
        <f t="shared" si="4"/>
        <v>34465.870443613043</v>
      </c>
      <c r="P22" s="10" t="str">
        <f t="shared" si="5"/>
        <v/>
      </c>
      <c r="Q22" s="10">
        <f t="shared" si="6"/>
        <v>34469.555056660254</v>
      </c>
      <c r="R22" s="10" t="str">
        <f t="shared" si="7"/>
        <v/>
      </c>
      <c r="S22" s="10" t="str">
        <f t="shared" si="8"/>
        <v/>
      </c>
      <c r="T22" s="17" t="s">
        <v>1716</v>
      </c>
      <c r="U22" s="17" t="s">
        <v>62</v>
      </c>
      <c r="V22" s="17">
        <v>498962806</v>
      </c>
      <c r="W22" s="17">
        <v>17444</v>
      </c>
      <c r="X22" s="17">
        <v>819790499</v>
      </c>
      <c r="Y22" s="17" t="s">
        <v>1714</v>
      </c>
      <c r="Z22" s="17" t="s">
        <v>1717</v>
      </c>
      <c r="AA22" s="17">
        <v>28810</v>
      </c>
      <c r="AB22" s="17">
        <v>1544889279</v>
      </c>
      <c r="AC22" s="17">
        <f t="shared" si="9"/>
        <v>0</v>
      </c>
      <c r="AD22" s="17">
        <f t="shared" si="10"/>
        <v>1</v>
      </c>
      <c r="AE22" s="32" t="str">
        <f t="shared" si="11"/>
        <v/>
      </c>
      <c r="AF22" s="32" t="str">
        <f t="shared" si="12"/>
        <v/>
      </c>
      <c r="AG22" s="32" t="str">
        <f t="shared" si="13"/>
        <v/>
      </c>
      <c r="AH22" s="32">
        <f t="shared" si="14"/>
        <v>28455.067650121484</v>
      </c>
      <c r="AI22" s="32">
        <f t="shared" si="15"/>
        <v>28603.69215776198</v>
      </c>
      <c r="AJ22" s="32">
        <f t="shared" si="16"/>
        <v>28226.965775118777</v>
      </c>
      <c r="AK22" s="32">
        <f t="shared" si="17"/>
        <v>11366</v>
      </c>
      <c r="AL22" s="24" t="s">
        <v>1847</v>
      </c>
      <c r="AM22" s="24" t="s">
        <v>62</v>
      </c>
      <c r="AN22" s="24">
        <v>319848189</v>
      </c>
      <c r="AO22" s="24">
        <v>14370</v>
      </c>
      <c r="AP22" s="24">
        <v>884222507</v>
      </c>
      <c r="AQ22" s="24" t="s">
        <v>1714</v>
      </c>
      <c r="AR22" s="24" t="s">
        <v>1848</v>
      </c>
      <c r="AS22" s="24">
        <v>39438</v>
      </c>
      <c r="AT22" s="24">
        <v>1545362435</v>
      </c>
      <c r="AU22" s="24">
        <f t="shared" si="18"/>
        <v>0</v>
      </c>
      <c r="AV22" s="24">
        <f t="shared" si="19"/>
        <v>1</v>
      </c>
      <c r="AW22" s="24" t="str">
        <f t="shared" si="20"/>
        <v/>
      </c>
      <c r="AX22" s="24" t="str">
        <f t="shared" si="21"/>
        <v/>
      </c>
      <c r="AY22" s="24" t="str">
        <f t="shared" si="22"/>
        <v/>
      </c>
      <c r="AZ22" s="24">
        <f t="shared" si="23"/>
        <v>22420.571707490239</v>
      </c>
      <c r="BA22" s="24">
        <f t="shared" si="24"/>
        <v>22258.050730688934</v>
      </c>
      <c r="BB22" s="24">
        <f t="shared" si="25"/>
        <v>22513.735359821287</v>
      </c>
      <c r="BC22" s="24">
        <f t="shared" si="26"/>
        <v>25068</v>
      </c>
      <c r="BD22" s="31" t="s">
        <v>62</v>
      </c>
      <c r="BE22" s="31" t="s">
        <v>62</v>
      </c>
      <c r="BF22" s="31">
        <v>29655995</v>
      </c>
      <c r="BG22" s="31">
        <v>780</v>
      </c>
      <c r="BH22" s="31">
        <v>29655995</v>
      </c>
      <c r="BI22" s="31" t="s">
        <v>1548</v>
      </c>
      <c r="BJ22" s="31" t="s">
        <v>1581</v>
      </c>
      <c r="BK22" s="31">
        <v>781</v>
      </c>
      <c r="BL22" s="31">
        <v>1545110722</v>
      </c>
      <c r="BM22" s="31">
        <f t="shared" si="27"/>
        <v>1</v>
      </c>
      <c r="BN22" s="31">
        <f t="shared" si="28"/>
        <v>1</v>
      </c>
      <c r="BO22" s="31">
        <f t="shared" si="29"/>
        <v>780</v>
      </c>
      <c r="BP22" s="31">
        <f t="shared" si="30"/>
        <v>29655995</v>
      </c>
      <c r="BQ22" s="31">
        <f t="shared" si="31"/>
        <v>37971.824583866837</v>
      </c>
      <c r="BR22" s="31" t="str">
        <f t="shared" si="32"/>
        <v/>
      </c>
      <c r="BS22" s="31">
        <f t="shared" si="33"/>
        <v>38020.506410256414</v>
      </c>
      <c r="BT22" s="31" t="str">
        <f t="shared" si="34"/>
        <v/>
      </c>
      <c r="BU22" s="31" t="str">
        <f t="shared" si="35"/>
        <v/>
      </c>
      <c r="BV22" s="45" t="s">
        <v>62</v>
      </c>
      <c r="BW22" s="45" t="s">
        <v>62</v>
      </c>
      <c r="BX22" s="45">
        <v>121263946</v>
      </c>
      <c r="BY22" s="45">
        <v>5039</v>
      </c>
      <c r="BZ22" s="45">
        <v>121263946</v>
      </c>
      <c r="CA22" s="45" t="s">
        <v>1548</v>
      </c>
      <c r="CB22" s="45" t="s">
        <v>1581</v>
      </c>
      <c r="CC22" s="45">
        <v>5040</v>
      </c>
      <c r="CD22" s="45">
        <v>1543851632</v>
      </c>
      <c r="CE22" s="45">
        <f t="shared" si="36"/>
        <v>1</v>
      </c>
      <c r="CF22" s="45">
        <f t="shared" si="37"/>
        <v>1</v>
      </c>
      <c r="CG22" s="45">
        <f t="shared" si="38"/>
        <v>5039</v>
      </c>
      <c r="CH22" s="45">
        <f t="shared" si="39"/>
        <v>121263946</v>
      </c>
      <c r="CI22" s="45">
        <f t="shared" si="40"/>
        <v>24060.306746031747</v>
      </c>
      <c r="CJ22" s="45" t="str">
        <f t="shared" si="41"/>
        <v/>
      </c>
      <c r="CK22" s="45">
        <f t="shared" si="42"/>
        <v>24065.081563802341</v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62</v>
      </c>
      <c r="C23" s="10" t="s">
        <v>62</v>
      </c>
      <c r="D23" s="10">
        <v>215771936</v>
      </c>
      <c r="E23" s="10">
        <v>6133</v>
      </c>
      <c r="F23" s="10">
        <v>215771936</v>
      </c>
      <c r="G23" s="10" t="s">
        <v>1582</v>
      </c>
      <c r="H23" s="10" t="s">
        <v>1583</v>
      </c>
      <c r="I23" s="10">
        <v>6134</v>
      </c>
      <c r="J23" s="10">
        <v>1545145940</v>
      </c>
      <c r="K23" s="10">
        <f t="shared" si="0"/>
        <v>1</v>
      </c>
      <c r="L23" s="10">
        <f t="shared" si="1"/>
        <v>1</v>
      </c>
      <c r="M23" s="10">
        <f t="shared" si="2"/>
        <v>6133</v>
      </c>
      <c r="N23" s="10">
        <f t="shared" si="3"/>
        <v>215771936</v>
      </c>
      <c r="O23" s="10">
        <f t="shared" si="4"/>
        <v>35176.383436582983</v>
      </c>
      <c r="P23" s="10" t="str">
        <f t="shared" si="5"/>
        <v/>
      </c>
      <c r="Q23" s="10">
        <f t="shared" si="6"/>
        <v>35182.119028208057</v>
      </c>
      <c r="R23" s="10" t="str">
        <f t="shared" si="7"/>
        <v/>
      </c>
      <c r="S23" s="10" t="str">
        <f t="shared" si="8"/>
        <v/>
      </c>
      <c r="T23" s="17" t="s">
        <v>1718</v>
      </c>
      <c r="U23" s="17" t="s">
        <v>62</v>
      </c>
      <c r="V23" s="17">
        <v>377231002</v>
      </c>
      <c r="W23" s="17">
        <v>12367</v>
      </c>
      <c r="X23" s="17">
        <v>830098663</v>
      </c>
      <c r="Y23" s="17" t="s">
        <v>1582</v>
      </c>
      <c r="Z23" s="17" t="s">
        <v>1719</v>
      </c>
      <c r="AA23" s="17">
        <v>29004</v>
      </c>
      <c r="AB23" s="17">
        <v>1544890911</v>
      </c>
      <c r="AC23" s="17">
        <f t="shared" si="9"/>
        <v>0</v>
      </c>
      <c r="AD23" s="17">
        <f t="shared" si="10"/>
        <v>1</v>
      </c>
      <c r="AE23" s="32" t="str">
        <f t="shared" si="11"/>
        <v/>
      </c>
      <c r="AF23" s="32" t="str">
        <f t="shared" si="12"/>
        <v/>
      </c>
      <c r="AG23" s="32" t="str">
        <f t="shared" si="13"/>
        <v/>
      </c>
      <c r="AH23" s="32">
        <f t="shared" si="14"/>
        <v>28620.144221486691</v>
      </c>
      <c r="AI23" s="32">
        <f t="shared" si="15"/>
        <v>30503.03242500202</v>
      </c>
      <c r="AJ23" s="32">
        <f t="shared" si="16"/>
        <v>27220.512171665563</v>
      </c>
      <c r="AK23" s="32">
        <f t="shared" si="17"/>
        <v>16637</v>
      </c>
      <c r="AL23" s="24" t="s">
        <v>1849</v>
      </c>
      <c r="AM23" s="24" t="s">
        <v>62</v>
      </c>
      <c r="AN23" s="24">
        <v>243493678</v>
      </c>
      <c r="AO23" s="24">
        <v>11468</v>
      </c>
      <c r="AP23" s="24">
        <v>801473359</v>
      </c>
      <c r="AQ23" s="24" t="s">
        <v>1685</v>
      </c>
      <c r="AR23" s="24" t="s">
        <v>1850</v>
      </c>
      <c r="AS23" s="24">
        <v>35645</v>
      </c>
      <c r="AT23" s="24">
        <v>1545362455</v>
      </c>
      <c r="AU23" s="24">
        <f t="shared" si="18"/>
        <v>0</v>
      </c>
      <c r="AV23" s="24">
        <f t="shared" si="19"/>
        <v>1</v>
      </c>
      <c r="AW23" s="24" t="str">
        <f t="shared" si="20"/>
        <v/>
      </c>
      <c r="AX23" s="24" t="str">
        <f t="shared" si="21"/>
        <v/>
      </c>
      <c r="AY23" s="24" t="str">
        <f t="shared" si="22"/>
        <v/>
      </c>
      <c r="AZ23" s="24">
        <f t="shared" si="23"/>
        <v>22484.874708935335</v>
      </c>
      <c r="BA23" s="24">
        <f t="shared" si="24"/>
        <v>21232.444890129056</v>
      </c>
      <c r="BB23" s="24">
        <f t="shared" si="25"/>
        <v>23078.946147164661</v>
      </c>
      <c r="BC23" s="24">
        <f t="shared" si="26"/>
        <v>24177</v>
      </c>
      <c r="BD23" s="31" t="s">
        <v>62</v>
      </c>
      <c r="BE23" s="31" t="s">
        <v>62</v>
      </c>
      <c r="BF23" s="31">
        <v>145321711</v>
      </c>
      <c r="BG23" s="31">
        <v>3938</v>
      </c>
      <c r="BH23" s="31">
        <v>145321711</v>
      </c>
      <c r="BI23" s="31" t="s">
        <v>1582</v>
      </c>
      <c r="BJ23" s="31" t="s">
        <v>1583</v>
      </c>
      <c r="BK23" s="31">
        <v>3939</v>
      </c>
      <c r="BL23" s="31">
        <v>1545111505</v>
      </c>
      <c r="BM23" s="31">
        <f t="shared" si="27"/>
        <v>1</v>
      </c>
      <c r="BN23" s="31">
        <f t="shared" si="28"/>
        <v>1</v>
      </c>
      <c r="BO23" s="31">
        <f t="shared" si="29"/>
        <v>3938</v>
      </c>
      <c r="BP23" s="31">
        <f t="shared" si="30"/>
        <v>145321711</v>
      </c>
      <c r="BQ23" s="31">
        <f t="shared" si="31"/>
        <v>36893.046712363546</v>
      </c>
      <c r="BR23" s="31" t="str">
        <f t="shared" si="32"/>
        <v/>
      </c>
      <c r="BS23" s="31">
        <f t="shared" si="33"/>
        <v>36902.415185373284</v>
      </c>
      <c r="BT23" s="31" t="str">
        <f t="shared" si="34"/>
        <v/>
      </c>
      <c r="BU23" s="31" t="str">
        <f t="shared" si="35"/>
        <v/>
      </c>
      <c r="BV23" s="45" t="s">
        <v>62</v>
      </c>
      <c r="BW23" s="45" t="s">
        <v>62</v>
      </c>
      <c r="BX23" s="45">
        <v>88375698</v>
      </c>
      <c r="BY23" s="45">
        <v>3436</v>
      </c>
      <c r="BZ23" s="45">
        <v>88375698</v>
      </c>
      <c r="CA23" s="45" t="s">
        <v>1582</v>
      </c>
      <c r="CB23" s="45" t="s">
        <v>1583</v>
      </c>
      <c r="CC23" s="45">
        <v>3437</v>
      </c>
      <c r="CD23" s="45">
        <v>1543852685</v>
      </c>
      <c r="CE23" s="45">
        <f t="shared" si="36"/>
        <v>1</v>
      </c>
      <c r="CF23" s="45">
        <f t="shared" si="37"/>
        <v>1</v>
      </c>
      <c r="CG23" s="45">
        <f t="shared" si="38"/>
        <v>3436</v>
      </c>
      <c r="CH23" s="45">
        <f t="shared" si="39"/>
        <v>88375698</v>
      </c>
      <c r="CI23" s="45">
        <f t="shared" si="40"/>
        <v>25713.034041315099</v>
      </c>
      <c r="CJ23" s="45" t="str">
        <f t="shared" si="41"/>
        <v/>
      </c>
      <c r="CK23" s="45">
        <f t="shared" si="42"/>
        <v>25720.51746216531</v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62</v>
      </c>
      <c r="C24" s="10" t="s">
        <v>62</v>
      </c>
      <c r="D24" s="10">
        <v>138617900</v>
      </c>
      <c r="E24" s="10">
        <v>3896</v>
      </c>
      <c r="F24" s="10">
        <v>138617900</v>
      </c>
      <c r="G24" s="10" t="s">
        <v>1546</v>
      </c>
      <c r="H24" s="10" t="s">
        <v>1584</v>
      </c>
      <c r="I24" s="10">
        <v>3897</v>
      </c>
      <c r="J24" s="10">
        <v>1545147156</v>
      </c>
      <c r="K24" s="10">
        <f t="shared" si="0"/>
        <v>1</v>
      </c>
      <c r="L24" s="10">
        <f t="shared" si="1"/>
        <v>1</v>
      </c>
      <c r="M24" s="10">
        <f t="shared" si="2"/>
        <v>3896</v>
      </c>
      <c r="N24" s="10">
        <f t="shared" si="3"/>
        <v>138617900</v>
      </c>
      <c r="O24" s="10">
        <f t="shared" si="4"/>
        <v>35570.413138311524</v>
      </c>
      <c r="P24" s="10" t="str">
        <f t="shared" si="5"/>
        <v/>
      </c>
      <c r="Q24" s="10">
        <f t="shared" si="6"/>
        <v>35579.543121149894</v>
      </c>
      <c r="R24" s="10" t="str">
        <f t="shared" si="7"/>
        <v/>
      </c>
      <c r="S24" s="10" t="str">
        <f t="shared" si="8"/>
        <v/>
      </c>
      <c r="T24" s="17" t="s">
        <v>1720</v>
      </c>
      <c r="U24" s="17" t="s">
        <v>62</v>
      </c>
      <c r="V24" s="17">
        <v>491091804</v>
      </c>
      <c r="W24" s="17">
        <v>16603</v>
      </c>
      <c r="X24" s="17">
        <v>909874449</v>
      </c>
      <c r="Y24" s="17" t="s">
        <v>1685</v>
      </c>
      <c r="Z24" s="17" t="s">
        <v>1721</v>
      </c>
      <c r="AA24" s="17">
        <v>32314</v>
      </c>
      <c r="AB24" s="17">
        <v>1544892894</v>
      </c>
      <c r="AC24" s="17">
        <f t="shared" si="9"/>
        <v>0</v>
      </c>
      <c r="AD24" s="17">
        <f t="shared" si="10"/>
        <v>1</v>
      </c>
      <c r="AE24" s="32" t="str">
        <f t="shared" si="11"/>
        <v/>
      </c>
      <c r="AF24" s="32" t="str">
        <f t="shared" si="12"/>
        <v/>
      </c>
      <c r="AG24" s="32" t="str">
        <f t="shared" si="13"/>
        <v/>
      </c>
      <c r="AH24" s="32">
        <f t="shared" si="14"/>
        <v>28157.28318994863</v>
      </c>
      <c r="AI24" s="32">
        <f t="shared" si="15"/>
        <v>29578.498102752514</v>
      </c>
      <c r="AJ24" s="32">
        <f t="shared" si="16"/>
        <v>26655.378079052894</v>
      </c>
      <c r="AK24" s="32">
        <f t="shared" si="17"/>
        <v>15711</v>
      </c>
      <c r="AL24" s="24" t="s">
        <v>1851</v>
      </c>
      <c r="AM24" s="24" t="s">
        <v>62</v>
      </c>
      <c r="AN24" s="24">
        <v>54699752</v>
      </c>
      <c r="AO24" s="24">
        <v>2361</v>
      </c>
      <c r="AP24" s="24">
        <v>623191730</v>
      </c>
      <c r="AQ24" s="24" t="s">
        <v>1685</v>
      </c>
      <c r="AR24" s="24" t="s">
        <v>1852</v>
      </c>
      <c r="AS24" s="24">
        <v>29024</v>
      </c>
      <c r="AT24" s="24">
        <v>1545373434</v>
      </c>
      <c r="AU24" s="24">
        <f t="shared" si="18"/>
        <v>0</v>
      </c>
      <c r="AV24" s="24">
        <f t="shared" si="19"/>
        <v>1</v>
      </c>
      <c r="AW24" s="24" t="str">
        <f t="shared" si="20"/>
        <v/>
      </c>
      <c r="AX24" s="24" t="str">
        <f t="shared" si="21"/>
        <v/>
      </c>
      <c r="AY24" s="24" t="str">
        <f t="shared" si="22"/>
        <v/>
      </c>
      <c r="AZ24" s="24">
        <f t="shared" si="23"/>
        <v>21471.600399669238</v>
      </c>
      <c r="BA24" s="24">
        <f t="shared" si="24"/>
        <v>23168.044049131724</v>
      </c>
      <c r="BB24" s="24">
        <f t="shared" si="25"/>
        <v>21321.380864868919</v>
      </c>
      <c r="BC24" s="24">
        <f t="shared" si="26"/>
        <v>26663</v>
      </c>
      <c r="BD24" s="31" t="s">
        <v>62</v>
      </c>
      <c r="BE24" s="31" t="s">
        <v>62</v>
      </c>
      <c r="BF24" s="31">
        <v>57097770</v>
      </c>
      <c r="BG24" s="31">
        <v>1509</v>
      </c>
      <c r="BH24" s="31">
        <v>57097770</v>
      </c>
      <c r="BI24" s="31" t="s">
        <v>1569</v>
      </c>
      <c r="BJ24" s="31" t="s">
        <v>1946</v>
      </c>
      <c r="BK24" s="31">
        <v>1510</v>
      </c>
      <c r="BL24" s="31">
        <v>1545111967</v>
      </c>
      <c r="BM24" s="31">
        <f t="shared" si="27"/>
        <v>1</v>
      </c>
      <c r="BN24" s="31">
        <f t="shared" si="28"/>
        <v>1</v>
      </c>
      <c r="BO24" s="31">
        <f t="shared" si="29"/>
        <v>1509</v>
      </c>
      <c r="BP24" s="31">
        <f t="shared" si="30"/>
        <v>57097770</v>
      </c>
      <c r="BQ24" s="31">
        <f t="shared" si="31"/>
        <v>37813.092715231789</v>
      </c>
      <c r="BR24" s="31" t="str">
        <f t="shared" si="32"/>
        <v/>
      </c>
      <c r="BS24" s="31">
        <f t="shared" si="33"/>
        <v>37838.151093439366</v>
      </c>
      <c r="BT24" s="31" t="str">
        <f t="shared" si="34"/>
        <v/>
      </c>
      <c r="BU24" s="31" t="str">
        <f t="shared" si="35"/>
        <v/>
      </c>
      <c r="BV24" s="45" t="s">
        <v>1318</v>
      </c>
      <c r="BW24" s="45" t="s">
        <v>62</v>
      </c>
      <c r="BX24" s="45">
        <v>57753033</v>
      </c>
      <c r="BY24" s="45">
        <v>2332</v>
      </c>
      <c r="BZ24" s="45">
        <v>398632645</v>
      </c>
      <c r="CA24" s="45" t="s">
        <v>229</v>
      </c>
      <c r="CB24" s="45" t="s">
        <v>1982</v>
      </c>
      <c r="CC24" s="45">
        <v>14401</v>
      </c>
      <c r="CD24" s="45">
        <v>1543852858</v>
      </c>
      <c r="CE24" s="45">
        <f t="shared" si="36"/>
        <v>0</v>
      </c>
      <c r="CF24" s="45">
        <f t="shared" si="37"/>
        <v>1</v>
      </c>
      <c r="CG24" s="45" t="str">
        <f t="shared" si="38"/>
        <v/>
      </c>
      <c r="CH24" s="45" t="str">
        <f t="shared" si="39"/>
        <v/>
      </c>
      <c r="CI24" s="45" t="str">
        <f t="shared" si="40"/>
        <v/>
      </c>
      <c r="CJ24" s="45">
        <f t="shared" si="41"/>
        <v>27680.900284702449</v>
      </c>
      <c r="CK24" s="45">
        <f t="shared" si="42"/>
        <v>24765.45154373928</v>
      </c>
      <c r="CL24" s="45">
        <f t="shared" si="43"/>
        <v>28244.230010771396</v>
      </c>
      <c r="CM24" s="45">
        <f t="shared" si="44"/>
        <v>12069</v>
      </c>
    </row>
    <row r="25" spans="2:91" x14ac:dyDescent="0.3">
      <c r="B25" s="10" t="s">
        <v>62</v>
      </c>
      <c r="C25" s="10" t="s">
        <v>62</v>
      </c>
      <c r="D25" s="10">
        <v>841656322</v>
      </c>
      <c r="E25" s="10">
        <v>24216</v>
      </c>
      <c r="F25" s="10">
        <v>841656322</v>
      </c>
      <c r="G25" s="10" t="s">
        <v>1578</v>
      </c>
      <c r="H25" s="10" t="s">
        <v>1585</v>
      </c>
      <c r="I25" s="10">
        <v>24217</v>
      </c>
      <c r="J25" s="10">
        <v>1545147450</v>
      </c>
      <c r="K25" s="10">
        <f t="shared" si="0"/>
        <v>1</v>
      </c>
      <c r="L25" s="10">
        <f t="shared" si="1"/>
        <v>1</v>
      </c>
      <c r="M25" s="10">
        <f t="shared" si="2"/>
        <v>24216</v>
      </c>
      <c r="N25" s="10">
        <f t="shared" si="3"/>
        <v>841656322</v>
      </c>
      <c r="O25" s="10">
        <f t="shared" si="4"/>
        <v>34754.772350002066</v>
      </c>
      <c r="P25" s="10" t="str">
        <f t="shared" si="5"/>
        <v/>
      </c>
      <c r="Q25" s="10">
        <f t="shared" si="6"/>
        <v>34756.207548728111</v>
      </c>
      <c r="R25" s="10" t="str">
        <f t="shared" si="7"/>
        <v/>
      </c>
      <c r="S25" s="10" t="str">
        <f t="shared" si="8"/>
        <v/>
      </c>
      <c r="T25" s="17" t="s">
        <v>1722</v>
      </c>
      <c r="U25" s="17" t="s">
        <v>62</v>
      </c>
      <c r="V25" s="17">
        <v>235490839</v>
      </c>
      <c r="W25" s="17">
        <v>7578</v>
      </c>
      <c r="X25" s="17">
        <v>861680029</v>
      </c>
      <c r="Y25" s="17" t="s">
        <v>1586</v>
      </c>
      <c r="Z25" s="17" t="s">
        <v>1723</v>
      </c>
      <c r="AA25" s="17">
        <v>30775</v>
      </c>
      <c r="AB25" s="17">
        <v>1544893550</v>
      </c>
      <c r="AC25" s="17">
        <f t="shared" si="9"/>
        <v>0</v>
      </c>
      <c r="AD25" s="17">
        <f t="shared" si="10"/>
        <v>1</v>
      </c>
      <c r="AE25" s="32" t="str">
        <f t="shared" si="11"/>
        <v/>
      </c>
      <c r="AF25" s="32" t="str">
        <f t="shared" si="12"/>
        <v/>
      </c>
      <c r="AG25" s="32" t="str">
        <f t="shared" si="13"/>
        <v/>
      </c>
      <c r="AH25" s="32">
        <f t="shared" si="14"/>
        <v>27999.351064175466</v>
      </c>
      <c r="AI25" s="32">
        <f t="shared" si="15"/>
        <v>31075.592372657695</v>
      </c>
      <c r="AJ25" s="32">
        <f t="shared" si="16"/>
        <v>26994.404017760917</v>
      </c>
      <c r="AK25" s="32">
        <f t="shared" si="17"/>
        <v>23197</v>
      </c>
      <c r="AL25" s="24" t="s">
        <v>1853</v>
      </c>
      <c r="AM25" s="24" t="s">
        <v>62</v>
      </c>
      <c r="AN25" s="24">
        <v>366015593</v>
      </c>
      <c r="AO25" s="24">
        <v>15931</v>
      </c>
      <c r="AP25" s="24">
        <v>831694962</v>
      </c>
      <c r="AQ25" s="24" t="s">
        <v>1586</v>
      </c>
      <c r="AR25" s="24" t="s">
        <v>1854</v>
      </c>
      <c r="AS25" s="24">
        <v>37260</v>
      </c>
      <c r="AT25" s="24">
        <v>1545375824</v>
      </c>
      <c r="AU25" s="24">
        <f t="shared" si="18"/>
        <v>0</v>
      </c>
      <c r="AV25" s="24">
        <f t="shared" si="19"/>
        <v>1</v>
      </c>
      <c r="AW25" s="24" t="str">
        <f t="shared" si="20"/>
        <v/>
      </c>
      <c r="AX25" s="24" t="str">
        <f t="shared" si="21"/>
        <v/>
      </c>
      <c r="AY25" s="24" t="str">
        <f t="shared" si="22"/>
        <v/>
      </c>
      <c r="AZ25" s="24">
        <f t="shared" si="23"/>
        <v>22321.389210950081</v>
      </c>
      <c r="BA25" s="24">
        <f t="shared" si="24"/>
        <v>22975.054484966418</v>
      </c>
      <c r="BB25" s="24">
        <f t="shared" si="25"/>
        <v>21833.155281541563</v>
      </c>
      <c r="BC25" s="24">
        <f t="shared" si="26"/>
        <v>21329</v>
      </c>
      <c r="BD25" s="31" t="s">
        <v>62</v>
      </c>
      <c r="BE25" s="31" t="s">
        <v>62</v>
      </c>
      <c r="BF25" s="31">
        <v>64364577</v>
      </c>
      <c r="BG25" s="31">
        <v>1715</v>
      </c>
      <c r="BH25" s="31">
        <v>64364577</v>
      </c>
      <c r="BI25" s="31" t="s">
        <v>1578</v>
      </c>
      <c r="BJ25" s="31" t="s">
        <v>1585</v>
      </c>
      <c r="BK25" s="31">
        <v>1716</v>
      </c>
      <c r="BL25" s="31">
        <v>1545112322</v>
      </c>
      <c r="BM25" s="31">
        <f t="shared" si="27"/>
        <v>1</v>
      </c>
      <c r="BN25" s="31">
        <f t="shared" si="28"/>
        <v>1</v>
      </c>
      <c r="BO25" s="31">
        <f t="shared" si="29"/>
        <v>1715</v>
      </c>
      <c r="BP25" s="31">
        <f t="shared" si="30"/>
        <v>64364577</v>
      </c>
      <c r="BQ25" s="31">
        <f t="shared" si="31"/>
        <v>37508.494755244756</v>
      </c>
      <c r="BR25" s="31" t="str">
        <f t="shared" si="32"/>
        <v/>
      </c>
      <c r="BS25" s="31">
        <f t="shared" si="33"/>
        <v>37530.365597667638</v>
      </c>
      <c r="BT25" s="31" t="str">
        <f t="shared" si="34"/>
        <v/>
      </c>
      <c r="BU25" s="31" t="str">
        <f t="shared" si="35"/>
        <v/>
      </c>
      <c r="BV25" s="45" t="s">
        <v>62</v>
      </c>
      <c r="BW25" s="45" t="s">
        <v>62</v>
      </c>
      <c r="BX25" s="45">
        <v>29987052</v>
      </c>
      <c r="BY25" s="45">
        <v>1202</v>
      </c>
      <c r="BZ25" s="45">
        <v>29987052</v>
      </c>
      <c r="CA25" s="45" t="s">
        <v>1578</v>
      </c>
      <c r="CB25" s="45" t="s">
        <v>1585</v>
      </c>
      <c r="CC25" s="45">
        <v>1203</v>
      </c>
      <c r="CD25" s="45">
        <v>1543853441</v>
      </c>
      <c r="CE25" s="45">
        <f t="shared" si="36"/>
        <v>1</v>
      </c>
      <c r="CF25" s="45">
        <f t="shared" si="37"/>
        <v>1</v>
      </c>
      <c r="CG25" s="45">
        <f t="shared" si="38"/>
        <v>1202</v>
      </c>
      <c r="CH25" s="45">
        <f t="shared" si="39"/>
        <v>29987052</v>
      </c>
      <c r="CI25" s="45">
        <f t="shared" si="40"/>
        <v>24926.892768079801</v>
      </c>
      <c r="CJ25" s="45" t="str">
        <f t="shared" si="41"/>
        <v/>
      </c>
      <c r="CK25" s="45">
        <f t="shared" si="42"/>
        <v>24947.630615640599</v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62</v>
      </c>
      <c r="C26" s="10" t="s">
        <v>62</v>
      </c>
      <c r="D26" s="10">
        <v>60284147</v>
      </c>
      <c r="E26" s="10">
        <v>1698</v>
      </c>
      <c r="F26" s="10">
        <v>60284147</v>
      </c>
      <c r="G26" s="10" t="s">
        <v>1586</v>
      </c>
      <c r="H26" s="10" t="s">
        <v>1587</v>
      </c>
      <c r="I26" s="10">
        <v>1699</v>
      </c>
      <c r="J26" s="10">
        <v>1545148394</v>
      </c>
      <c r="K26" s="10">
        <f t="shared" si="0"/>
        <v>1</v>
      </c>
      <c r="L26" s="10">
        <f t="shared" si="1"/>
        <v>1</v>
      </c>
      <c r="M26" s="10">
        <f t="shared" si="2"/>
        <v>1698</v>
      </c>
      <c r="N26" s="10">
        <f t="shared" si="3"/>
        <v>60284147</v>
      </c>
      <c r="O26" s="10">
        <f t="shared" si="4"/>
        <v>35482.134785167749</v>
      </c>
      <c r="P26" s="10" t="str">
        <f t="shared" si="5"/>
        <v/>
      </c>
      <c r="Q26" s="10">
        <f t="shared" si="6"/>
        <v>35503.031213191993</v>
      </c>
      <c r="R26" s="10" t="str">
        <f t="shared" si="7"/>
        <v/>
      </c>
      <c r="S26" s="10" t="str">
        <f t="shared" si="8"/>
        <v/>
      </c>
      <c r="T26" s="17" t="s">
        <v>1724</v>
      </c>
      <c r="U26" s="17" t="s">
        <v>62</v>
      </c>
      <c r="V26" s="17">
        <v>169087940</v>
      </c>
      <c r="W26" s="17">
        <v>5244</v>
      </c>
      <c r="X26" s="17">
        <v>818143898</v>
      </c>
      <c r="Y26" s="17" t="s">
        <v>1556</v>
      </c>
      <c r="Z26" s="17" t="s">
        <v>1725</v>
      </c>
      <c r="AA26" s="17">
        <v>29258</v>
      </c>
      <c r="AB26" s="17">
        <v>1544896732</v>
      </c>
      <c r="AC26" s="17">
        <f t="shared" si="9"/>
        <v>0</v>
      </c>
      <c r="AD26" s="17">
        <f t="shared" si="10"/>
        <v>1</v>
      </c>
      <c r="AE26" s="32" t="str">
        <f t="shared" si="11"/>
        <v/>
      </c>
      <c r="AF26" s="32" t="str">
        <f t="shared" si="12"/>
        <v/>
      </c>
      <c r="AG26" s="32" t="str">
        <f t="shared" si="13"/>
        <v/>
      </c>
      <c r="AH26" s="32">
        <f t="shared" si="14"/>
        <v>27963.083532709003</v>
      </c>
      <c r="AI26" s="32">
        <f t="shared" si="15"/>
        <v>32244.077040427153</v>
      </c>
      <c r="AJ26" s="32">
        <f t="shared" si="16"/>
        <v>27028.231781460814</v>
      </c>
      <c r="AK26" s="32">
        <f t="shared" si="17"/>
        <v>24014</v>
      </c>
      <c r="AL26" s="24" t="s">
        <v>62</v>
      </c>
      <c r="AM26" s="24" t="s">
        <v>62</v>
      </c>
      <c r="AN26" s="24">
        <v>158737375</v>
      </c>
      <c r="AO26" s="24">
        <v>7464</v>
      </c>
      <c r="AP26" s="24">
        <v>158737375</v>
      </c>
      <c r="AQ26" s="24" t="s">
        <v>1586</v>
      </c>
      <c r="AR26" s="24" t="s">
        <v>1587</v>
      </c>
      <c r="AS26" s="24">
        <v>7466</v>
      </c>
      <c r="AT26" s="24">
        <v>1545381514</v>
      </c>
      <c r="AU26" s="24">
        <f t="shared" si="18"/>
        <v>1</v>
      </c>
      <c r="AV26" s="24">
        <f t="shared" si="19"/>
        <v>1</v>
      </c>
      <c r="AW26" s="24">
        <f t="shared" si="20"/>
        <v>7464</v>
      </c>
      <c r="AX26" s="24">
        <f t="shared" si="21"/>
        <v>158737375</v>
      </c>
      <c r="AY26" s="24">
        <f t="shared" si="22"/>
        <v>21261.368202518082</v>
      </c>
      <c r="AZ26" s="24" t="str">
        <f t="shared" si="23"/>
        <v/>
      </c>
      <c r="BA26" s="24">
        <f t="shared" si="24"/>
        <v>21267.065246516613</v>
      </c>
      <c r="BB26" s="24" t="str">
        <f t="shared" si="25"/>
        <v/>
      </c>
      <c r="BC26" s="24" t="str">
        <f t="shared" si="26"/>
        <v/>
      </c>
      <c r="BD26" s="31" t="s">
        <v>62</v>
      </c>
      <c r="BE26" s="31" t="s">
        <v>62</v>
      </c>
      <c r="BF26" s="31">
        <v>56536194</v>
      </c>
      <c r="BG26" s="31">
        <v>1489</v>
      </c>
      <c r="BH26" s="31">
        <v>56536194</v>
      </c>
      <c r="BI26" s="31" t="s">
        <v>1586</v>
      </c>
      <c r="BJ26" s="31" t="s">
        <v>1587</v>
      </c>
      <c r="BK26" s="31">
        <v>1490</v>
      </c>
      <c r="BL26" s="31">
        <v>1545112441</v>
      </c>
      <c r="BM26" s="31">
        <f t="shared" si="27"/>
        <v>1</v>
      </c>
      <c r="BN26" s="31">
        <f t="shared" si="28"/>
        <v>1</v>
      </c>
      <c r="BO26" s="31">
        <f t="shared" si="29"/>
        <v>1489</v>
      </c>
      <c r="BP26" s="31">
        <f t="shared" si="30"/>
        <v>56536194</v>
      </c>
      <c r="BQ26" s="31">
        <f t="shared" si="31"/>
        <v>37943.754362416104</v>
      </c>
      <c r="BR26" s="31" t="str">
        <f t="shared" si="32"/>
        <v/>
      </c>
      <c r="BS26" s="31">
        <f t="shared" si="33"/>
        <v>37969.237071860312</v>
      </c>
      <c r="BT26" s="31" t="str">
        <f t="shared" si="34"/>
        <v/>
      </c>
      <c r="BU26" s="31" t="str">
        <f t="shared" si="35"/>
        <v/>
      </c>
      <c r="BV26" s="45" t="s">
        <v>62</v>
      </c>
      <c r="BW26" s="45" t="s">
        <v>62</v>
      </c>
      <c r="BX26" s="45">
        <v>39582276</v>
      </c>
      <c r="BY26" s="45">
        <v>1537</v>
      </c>
      <c r="BZ26" s="45">
        <v>39582276</v>
      </c>
      <c r="CA26" s="45" t="s">
        <v>1586</v>
      </c>
      <c r="CB26" s="45" t="s">
        <v>1587</v>
      </c>
      <c r="CC26" s="45">
        <v>1539</v>
      </c>
      <c r="CD26" s="45">
        <v>1543853756</v>
      </c>
      <c r="CE26" s="45">
        <f t="shared" si="36"/>
        <v>1</v>
      </c>
      <c r="CF26" s="45">
        <f t="shared" si="37"/>
        <v>1</v>
      </c>
      <c r="CG26" s="45">
        <f t="shared" si="38"/>
        <v>1537</v>
      </c>
      <c r="CH26" s="45">
        <f t="shared" si="39"/>
        <v>39582276</v>
      </c>
      <c r="CI26" s="45">
        <f t="shared" si="40"/>
        <v>25719.477582846004</v>
      </c>
      <c r="CJ26" s="45" t="str">
        <f t="shared" si="41"/>
        <v/>
      </c>
      <c r="CK26" s="45">
        <f t="shared" si="42"/>
        <v>25752.94469746259</v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62</v>
      </c>
      <c r="C27" s="10" t="s">
        <v>62</v>
      </c>
      <c r="D27" s="10">
        <v>433787744</v>
      </c>
      <c r="E27" s="10">
        <v>12734</v>
      </c>
      <c r="F27" s="10">
        <v>433787744</v>
      </c>
      <c r="G27" s="10" t="s">
        <v>1556</v>
      </c>
      <c r="H27" s="10" t="s">
        <v>1588</v>
      </c>
      <c r="I27" s="10">
        <v>12735</v>
      </c>
      <c r="J27" s="10">
        <v>1545150096</v>
      </c>
      <c r="K27" s="10">
        <f t="shared" si="0"/>
        <v>1</v>
      </c>
      <c r="L27" s="10">
        <f t="shared" si="1"/>
        <v>1</v>
      </c>
      <c r="M27" s="10">
        <f t="shared" si="2"/>
        <v>12734</v>
      </c>
      <c r="N27" s="10">
        <f t="shared" si="3"/>
        <v>433787744</v>
      </c>
      <c r="O27" s="10">
        <f t="shared" si="4"/>
        <v>34062.641853160581</v>
      </c>
      <c r="P27" s="10" t="str">
        <f t="shared" si="5"/>
        <v/>
      </c>
      <c r="Q27" s="10">
        <f t="shared" si="6"/>
        <v>34065.316789696873</v>
      </c>
      <c r="R27" s="10" t="str">
        <f t="shared" si="7"/>
        <v/>
      </c>
      <c r="S27" s="10" t="str">
        <f t="shared" si="8"/>
        <v/>
      </c>
      <c r="T27" s="17" t="s">
        <v>1726</v>
      </c>
      <c r="U27" s="17" t="s">
        <v>62</v>
      </c>
      <c r="V27" s="17">
        <v>801599306</v>
      </c>
      <c r="W27" s="17">
        <v>30085</v>
      </c>
      <c r="X27" s="17">
        <v>801599306</v>
      </c>
      <c r="Y27" s="17" t="s">
        <v>1685</v>
      </c>
      <c r="Z27" s="17" t="s">
        <v>1727</v>
      </c>
      <c r="AA27" s="17">
        <v>30086</v>
      </c>
      <c r="AB27" s="17">
        <v>1544898773</v>
      </c>
      <c r="AC27" s="17">
        <f t="shared" si="9"/>
        <v>0</v>
      </c>
      <c r="AD27" s="17">
        <f t="shared" si="10"/>
        <v>1</v>
      </c>
      <c r="AE27" s="32" t="str">
        <f t="shared" si="11"/>
        <v/>
      </c>
      <c r="AF27" s="32" t="str">
        <f t="shared" si="12"/>
        <v/>
      </c>
      <c r="AG27" s="32" t="str">
        <f t="shared" si="13"/>
        <v/>
      </c>
      <c r="AH27" s="32">
        <f t="shared" si="14"/>
        <v>26643.598550820981</v>
      </c>
      <c r="AI27" s="32">
        <f t="shared" si="15"/>
        <v>26644.484161542296</v>
      </c>
      <c r="AJ27" s="32">
        <f t="shared" si="16"/>
        <v>0</v>
      </c>
      <c r="AK27" s="32">
        <f t="shared" si="17"/>
        <v>1</v>
      </c>
      <c r="AL27" s="24" t="s">
        <v>1505</v>
      </c>
      <c r="AM27" s="24" t="s">
        <v>62</v>
      </c>
      <c r="AN27" s="24">
        <v>551161475</v>
      </c>
      <c r="AO27" s="24">
        <v>26936</v>
      </c>
      <c r="AP27" s="24">
        <v>584285148</v>
      </c>
      <c r="AQ27" s="24" t="s">
        <v>1702</v>
      </c>
      <c r="AR27" s="24" t="s">
        <v>1855</v>
      </c>
      <c r="AS27" s="24">
        <v>29202</v>
      </c>
      <c r="AT27" s="24">
        <v>1545386693</v>
      </c>
      <c r="AU27" s="24">
        <f t="shared" si="18"/>
        <v>0</v>
      </c>
      <c r="AV27" s="24">
        <f t="shared" si="19"/>
        <v>1</v>
      </c>
      <c r="AW27" s="24" t="str">
        <f t="shared" si="20"/>
        <v/>
      </c>
      <c r="AX27" s="24" t="str">
        <f t="shared" si="21"/>
        <v/>
      </c>
      <c r="AY27" s="24" t="str">
        <f t="shared" si="22"/>
        <v/>
      </c>
      <c r="AZ27" s="24">
        <f t="shared" si="23"/>
        <v>20008.394904458597</v>
      </c>
      <c r="BA27" s="24">
        <f t="shared" si="24"/>
        <v>20461.890221265221</v>
      </c>
      <c r="BB27" s="24">
        <f t="shared" si="25"/>
        <v>14617.684466019418</v>
      </c>
      <c r="BC27" s="24">
        <f t="shared" si="26"/>
        <v>2266</v>
      </c>
      <c r="BD27" s="31" t="s">
        <v>1514</v>
      </c>
      <c r="BE27" s="31" t="s">
        <v>62</v>
      </c>
      <c r="BF27" s="31">
        <v>291642041</v>
      </c>
      <c r="BG27" s="31">
        <v>7919</v>
      </c>
      <c r="BH27" s="31">
        <v>1014685101</v>
      </c>
      <c r="BI27" s="31" t="s">
        <v>1685</v>
      </c>
      <c r="BJ27" s="31" t="s">
        <v>1947</v>
      </c>
      <c r="BK27" s="31">
        <v>28899</v>
      </c>
      <c r="BL27" s="31">
        <v>1545113479</v>
      </c>
      <c r="BM27" s="31">
        <f t="shared" si="27"/>
        <v>0</v>
      </c>
      <c r="BN27" s="31">
        <f t="shared" si="28"/>
        <v>1</v>
      </c>
      <c r="BO27" s="31" t="str">
        <f t="shared" si="29"/>
        <v/>
      </c>
      <c r="BP27" s="31" t="str">
        <f t="shared" si="30"/>
        <v/>
      </c>
      <c r="BQ27" s="31" t="str">
        <f t="shared" si="31"/>
        <v/>
      </c>
      <c r="BR27" s="31">
        <f t="shared" si="32"/>
        <v>35111.426035502962</v>
      </c>
      <c r="BS27" s="31">
        <f t="shared" si="33"/>
        <v>36828.140042934712</v>
      </c>
      <c r="BT27" s="31">
        <f t="shared" si="34"/>
        <v>34463.44423260248</v>
      </c>
      <c r="BU27" s="31">
        <f t="shared" si="35"/>
        <v>20980</v>
      </c>
      <c r="BV27" s="45" t="s">
        <v>62</v>
      </c>
      <c r="BW27" s="45" t="s">
        <v>62</v>
      </c>
      <c r="BX27" s="45">
        <v>107976939</v>
      </c>
      <c r="BY27" s="45">
        <v>4175</v>
      </c>
      <c r="BZ27" s="45">
        <v>107976939</v>
      </c>
      <c r="CA27" s="45" t="s">
        <v>1556</v>
      </c>
      <c r="CB27" s="45" t="s">
        <v>1588</v>
      </c>
      <c r="CC27" s="45">
        <v>4177</v>
      </c>
      <c r="CD27" s="45">
        <v>1543854647</v>
      </c>
      <c r="CE27" s="45">
        <f t="shared" si="36"/>
        <v>1</v>
      </c>
      <c r="CF27" s="45">
        <f t="shared" si="37"/>
        <v>1</v>
      </c>
      <c r="CG27" s="45">
        <f t="shared" si="38"/>
        <v>4175</v>
      </c>
      <c r="CH27" s="45">
        <f t="shared" si="39"/>
        <v>107976939</v>
      </c>
      <c r="CI27" s="45">
        <f t="shared" si="40"/>
        <v>25850.356475939669</v>
      </c>
      <c r="CJ27" s="45" t="str">
        <f t="shared" si="41"/>
        <v/>
      </c>
      <c r="CK27" s="45">
        <f t="shared" si="42"/>
        <v>25862.739880239522</v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955</v>
      </c>
      <c r="C28" s="10" t="s">
        <v>62</v>
      </c>
      <c r="D28" s="10">
        <v>180868703</v>
      </c>
      <c r="E28" s="10">
        <v>5203</v>
      </c>
      <c r="F28" s="10">
        <v>955123401</v>
      </c>
      <c r="G28" s="10" t="s">
        <v>1567</v>
      </c>
      <c r="H28" s="10" t="s">
        <v>1589</v>
      </c>
      <c r="I28" s="10">
        <v>28816</v>
      </c>
      <c r="J28" s="10">
        <v>1545151055</v>
      </c>
      <c r="K28" s="10">
        <f t="shared" si="0"/>
        <v>0</v>
      </c>
      <c r="L28" s="10">
        <f t="shared" si="1"/>
        <v>1</v>
      </c>
      <c r="M28" s="10" t="str">
        <f t="shared" si="2"/>
        <v/>
      </c>
      <c r="N28" s="10" t="str">
        <f t="shared" si="3"/>
        <v/>
      </c>
      <c r="O28" s="10" t="str">
        <f t="shared" si="4"/>
        <v/>
      </c>
      <c r="P28" s="10">
        <f t="shared" si="5"/>
        <v>33145.59276096613</v>
      </c>
      <c r="Q28" s="10">
        <f t="shared" si="6"/>
        <v>34762.387660964829</v>
      </c>
      <c r="R28" s="10">
        <f t="shared" si="7"/>
        <v>32789.340532757378</v>
      </c>
      <c r="S28" s="10">
        <f t="shared" si="8"/>
        <v>23613</v>
      </c>
      <c r="T28" s="17" t="s">
        <v>1728</v>
      </c>
      <c r="U28" s="17" t="s">
        <v>62</v>
      </c>
      <c r="V28" s="17">
        <v>670149059</v>
      </c>
      <c r="W28" s="17">
        <v>22776</v>
      </c>
      <c r="X28" s="17">
        <v>823511264</v>
      </c>
      <c r="Y28" s="17" t="s">
        <v>1576</v>
      </c>
      <c r="Z28" s="17" t="s">
        <v>1729</v>
      </c>
      <c r="AA28" s="17">
        <v>30139</v>
      </c>
      <c r="AB28" s="17">
        <v>1544904391</v>
      </c>
      <c r="AC28" s="17">
        <f t="shared" si="9"/>
        <v>0</v>
      </c>
      <c r="AD28" s="17">
        <f t="shared" si="10"/>
        <v>1</v>
      </c>
      <c r="AE28" s="32" t="str">
        <f t="shared" si="11"/>
        <v/>
      </c>
      <c r="AF28" s="32" t="str">
        <f t="shared" si="12"/>
        <v/>
      </c>
      <c r="AG28" s="32" t="str">
        <f t="shared" si="13"/>
        <v/>
      </c>
      <c r="AH28" s="32">
        <f t="shared" si="14"/>
        <v>27323.775307740802</v>
      </c>
      <c r="AI28" s="32">
        <f t="shared" si="15"/>
        <v>29423.474666315418</v>
      </c>
      <c r="AJ28" s="32">
        <f t="shared" si="16"/>
        <v>20828.766127936982</v>
      </c>
      <c r="AK28" s="32">
        <f t="shared" si="17"/>
        <v>7363</v>
      </c>
      <c r="AL28" s="24" t="s">
        <v>1856</v>
      </c>
      <c r="AM28" s="24" t="s">
        <v>62</v>
      </c>
      <c r="AN28" s="24">
        <v>211179149</v>
      </c>
      <c r="AO28" s="24">
        <v>9715</v>
      </c>
      <c r="AP28" s="24">
        <v>796283347</v>
      </c>
      <c r="AQ28" s="24" t="s">
        <v>1572</v>
      </c>
      <c r="AR28" s="24" t="s">
        <v>1857</v>
      </c>
      <c r="AS28" s="24">
        <v>36020</v>
      </c>
      <c r="AT28" s="24">
        <v>1545388983</v>
      </c>
      <c r="AU28" s="24">
        <f t="shared" si="18"/>
        <v>0</v>
      </c>
      <c r="AV28" s="24">
        <f t="shared" si="19"/>
        <v>1</v>
      </c>
      <c r="AW28" s="24" t="str">
        <f t="shared" si="20"/>
        <v/>
      </c>
      <c r="AX28" s="24" t="str">
        <f t="shared" si="21"/>
        <v/>
      </c>
      <c r="AY28" s="24" t="str">
        <f t="shared" si="22"/>
        <v/>
      </c>
      <c r="AZ28" s="24">
        <f t="shared" si="23"/>
        <v>22106.700360910607</v>
      </c>
      <c r="BA28" s="24">
        <f t="shared" si="24"/>
        <v>21737.43170355121</v>
      </c>
      <c r="BB28" s="24">
        <f t="shared" si="25"/>
        <v>22243.07918646645</v>
      </c>
      <c r="BC28" s="24">
        <f t="shared" si="26"/>
        <v>26305</v>
      </c>
      <c r="BD28" s="31" t="s">
        <v>1628</v>
      </c>
      <c r="BE28" s="31" t="s">
        <v>62</v>
      </c>
      <c r="BF28" s="31">
        <v>295978180</v>
      </c>
      <c r="BG28" s="31">
        <v>8101</v>
      </c>
      <c r="BH28" s="31">
        <v>1021365246</v>
      </c>
      <c r="BI28" s="31" t="s">
        <v>1948</v>
      </c>
      <c r="BJ28" s="31" t="s">
        <v>1949</v>
      </c>
      <c r="BK28" s="31">
        <v>29205</v>
      </c>
      <c r="BL28" s="31">
        <v>1545113933</v>
      </c>
      <c r="BM28" s="31">
        <f t="shared" si="27"/>
        <v>0</v>
      </c>
      <c r="BN28" s="31">
        <f t="shared" si="28"/>
        <v>1</v>
      </c>
      <c r="BO28" s="31" t="str">
        <f t="shared" si="29"/>
        <v/>
      </c>
      <c r="BP28" s="31" t="str">
        <f t="shared" si="30"/>
        <v/>
      </c>
      <c r="BQ28" s="31" t="str">
        <f t="shared" si="31"/>
        <v/>
      </c>
      <c r="BR28" s="31">
        <f t="shared" si="32"/>
        <v>34972.273446327687</v>
      </c>
      <c r="BS28" s="31">
        <f t="shared" si="33"/>
        <v>36536.005431428217</v>
      </c>
      <c r="BT28" s="31">
        <f t="shared" si="34"/>
        <v>34372.01791129644</v>
      </c>
      <c r="BU28" s="31">
        <f t="shared" si="35"/>
        <v>21104</v>
      </c>
      <c r="BV28" s="45" t="s">
        <v>62</v>
      </c>
      <c r="BW28" s="45" t="s">
        <v>62</v>
      </c>
      <c r="BX28" s="45">
        <v>270236467</v>
      </c>
      <c r="BY28" s="45">
        <v>10051</v>
      </c>
      <c r="BZ28" s="45">
        <v>270236467</v>
      </c>
      <c r="CA28" s="45" t="s">
        <v>1983</v>
      </c>
      <c r="CB28" s="45" t="s">
        <v>1984</v>
      </c>
      <c r="CC28" s="45">
        <v>10053</v>
      </c>
      <c r="CD28" s="45">
        <v>1543855296</v>
      </c>
      <c r="CE28" s="45">
        <f t="shared" si="36"/>
        <v>1</v>
      </c>
      <c r="CF28" s="45">
        <f t="shared" si="37"/>
        <v>1</v>
      </c>
      <c r="CG28" s="45">
        <f t="shared" si="38"/>
        <v>10051</v>
      </c>
      <c r="CH28" s="45">
        <f t="shared" si="39"/>
        <v>270236467</v>
      </c>
      <c r="CI28" s="45">
        <f t="shared" si="40"/>
        <v>26881.176464736895</v>
      </c>
      <c r="CJ28" s="45" t="str">
        <f t="shared" si="41"/>
        <v/>
      </c>
      <c r="CK28" s="45">
        <f t="shared" si="42"/>
        <v>26886.525420356182</v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62</v>
      </c>
      <c r="C29" s="10" t="s">
        <v>62</v>
      </c>
      <c r="D29" s="10">
        <v>370032474</v>
      </c>
      <c r="E29" s="10">
        <v>10603</v>
      </c>
      <c r="F29" s="10">
        <v>370032474</v>
      </c>
      <c r="G29" s="10" t="s">
        <v>1569</v>
      </c>
      <c r="H29" s="10" t="s">
        <v>1590</v>
      </c>
      <c r="I29" s="10">
        <v>10604</v>
      </c>
      <c r="J29" s="10">
        <v>1545152075</v>
      </c>
      <c r="K29" s="10">
        <f t="shared" si="0"/>
        <v>1</v>
      </c>
      <c r="L29" s="10">
        <f t="shared" si="1"/>
        <v>1</v>
      </c>
      <c r="M29" s="10">
        <f t="shared" si="2"/>
        <v>10603</v>
      </c>
      <c r="N29" s="10">
        <f t="shared" si="3"/>
        <v>370032474</v>
      </c>
      <c r="O29" s="10">
        <f t="shared" si="4"/>
        <v>34895.555827989439</v>
      </c>
      <c r="P29" s="10" t="str">
        <f t="shared" si="5"/>
        <v/>
      </c>
      <c r="Q29" s="10">
        <f t="shared" si="6"/>
        <v>34898.846930114116</v>
      </c>
      <c r="R29" s="10" t="str">
        <f t="shared" si="7"/>
        <v/>
      </c>
      <c r="S29" s="10" t="str">
        <f t="shared" si="8"/>
        <v/>
      </c>
      <c r="T29" s="17" t="s">
        <v>1730</v>
      </c>
      <c r="U29" s="17" t="s">
        <v>62</v>
      </c>
      <c r="V29" s="17">
        <v>758180449</v>
      </c>
      <c r="W29" s="17">
        <v>27491</v>
      </c>
      <c r="X29" s="17">
        <v>825144397</v>
      </c>
      <c r="Y29" s="17" t="s">
        <v>1556</v>
      </c>
      <c r="Z29" s="17" t="s">
        <v>1731</v>
      </c>
      <c r="AA29" s="17">
        <v>31342</v>
      </c>
      <c r="AB29" s="17">
        <v>1544918092</v>
      </c>
      <c r="AC29" s="17">
        <f t="shared" si="9"/>
        <v>0</v>
      </c>
      <c r="AD29" s="17">
        <f t="shared" si="10"/>
        <v>1</v>
      </c>
      <c r="AE29" s="32" t="str">
        <f t="shared" si="11"/>
        <v/>
      </c>
      <c r="AF29" s="32" t="str">
        <f t="shared" si="12"/>
        <v/>
      </c>
      <c r="AG29" s="32" t="str">
        <f t="shared" si="13"/>
        <v/>
      </c>
      <c r="AH29" s="32">
        <f t="shared" si="14"/>
        <v>26327.113681322189</v>
      </c>
      <c r="AI29" s="32">
        <f t="shared" si="15"/>
        <v>27579.224073333091</v>
      </c>
      <c r="AJ29" s="32">
        <f t="shared" si="16"/>
        <v>17388.716696961827</v>
      </c>
      <c r="AK29" s="32">
        <f t="shared" si="17"/>
        <v>3851</v>
      </c>
      <c r="AL29" s="24" t="s">
        <v>1660</v>
      </c>
      <c r="AM29" s="24" t="s">
        <v>62</v>
      </c>
      <c r="AN29" s="24">
        <v>71272913</v>
      </c>
      <c r="AO29" s="24">
        <v>3354</v>
      </c>
      <c r="AP29" s="24">
        <v>579881900</v>
      </c>
      <c r="AQ29" s="24" t="s">
        <v>1560</v>
      </c>
      <c r="AR29" s="24" t="s">
        <v>1858</v>
      </c>
      <c r="AS29" s="24">
        <v>29130</v>
      </c>
      <c r="AT29" s="24">
        <v>1545391930</v>
      </c>
      <c r="AU29" s="24">
        <f t="shared" si="18"/>
        <v>0</v>
      </c>
      <c r="AV29" s="24">
        <f t="shared" si="19"/>
        <v>1</v>
      </c>
      <c r="AW29" s="24" t="str">
        <f t="shared" si="20"/>
        <v/>
      </c>
      <c r="AX29" s="24" t="str">
        <f t="shared" si="21"/>
        <v/>
      </c>
      <c r="AY29" s="24" t="str">
        <f t="shared" si="22"/>
        <v/>
      </c>
      <c r="AZ29" s="24">
        <f t="shared" si="23"/>
        <v>19906.690696876074</v>
      </c>
      <c r="BA29" s="24">
        <f t="shared" si="24"/>
        <v>21250.123136553368</v>
      </c>
      <c r="BB29" s="24">
        <f t="shared" si="25"/>
        <v>19731.881866852887</v>
      </c>
      <c r="BC29" s="24">
        <f t="shared" si="26"/>
        <v>25776</v>
      </c>
      <c r="BD29" s="31" t="s">
        <v>62</v>
      </c>
      <c r="BE29" s="31" t="s">
        <v>62</v>
      </c>
      <c r="BF29" s="31">
        <v>132697280</v>
      </c>
      <c r="BG29" s="31">
        <v>3529</v>
      </c>
      <c r="BH29" s="31">
        <v>132697280</v>
      </c>
      <c r="BI29" s="31" t="s">
        <v>1569</v>
      </c>
      <c r="BJ29" s="31" t="s">
        <v>1590</v>
      </c>
      <c r="BK29" s="31">
        <v>3531</v>
      </c>
      <c r="BL29" s="31">
        <v>1545114040</v>
      </c>
      <c r="BM29" s="31">
        <f t="shared" si="27"/>
        <v>1</v>
      </c>
      <c r="BN29" s="31">
        <f t="shared" si="28"/>
        <v>1</v>
      </c>
      <c r="BO29" s="31">
        <f t="shared" si="29"/>
        <v>3529</v>
      </c>
      <c r="BP29" s="31">
        <f t="shared" si="30"/>
        <v>132697280</v>
      </c>
      <c r="BQ29" s="31">
        <f t="shared" si="31"/>
        <v>37580.651373548571</v>
      </c>
      <c r="BR29" s="31" t="str">
        <f t="shared" si="32"/>
        <v/>
      </c>
      <c r="BS29" s="31">
        <f t="shared" si="33"/>
        <v>37601.949560782094</v>
      </c>
      <c r="BT29" s="31" t="str">
        <f t="shared" si="34"/>
        <v/>
      </c>
      <c r="BU29" s="31" t="str">
        <f t="shared" si="35"/>
        <v/>
      </c>
      <c r="BV29" s="45" t="s">
        <v>62</v>
      </c>
      <c r="BW29" s="45" t="s">
        <v>62</v>
      </c>
      <c r="BX29" s="45">
        <v>23480015</v>
      </c>
      <c r="BY29" s="45">
        <v>951</v>
      </c>
      <c r="BZ29" s="45">
        <v>23480015</v>
      </c>
      <c r="CA29" s="45" t="s">
        <v>1569</v>
      </c>
      <c r="CB29" s="45" t="s">
        <v>1590</v>
      </c>
      <c r="CC29" s="45">
        <v>952</v>
      </c>
      <c r="CD29" s="45">
        <v>1543856123</v>
      </c>
      <c r="CE29" s="45">
        <f t="shared" si="36"/>
        <v>1</v>
      </c>
      <c r="CF29" s="45">
        <f t="shared" si="37"/>
        <v>1</v>
      </c>
      <c r="CG29" s="45">
        <f t="shared" si="38"/>
        <v>951</v>
      </c>
      <c r="CH29" s="45">
        <f t="shared" si="39"/>
        <v>23480015</v>
      </c>
      <c r="CI29" s="45">
        <f t="shared" si="40"/>
        <v>24663.881302521007</v>
      </c>
      <c r="CJ29" s="45" t="str">
        <f t="shared" si="41"/>
        <v/>
      </c>
      <c r="CK29" s="45">
        <f t="shared" si="42"/>
        <v>24689.815983175606</v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62</v>
      </c>
      <c r="C30" s="10" t="s">
        <v>62</v>
      </c>
      <c r="D30" s="10">
        <v>50104995</v>
      </c>
      <c r="E30" s="10">
        <v>1381</v>
      </c>
      <c r="F30" s="10">
        <v>50104995</v>
      </c>
      <c r="G30" s="10" t="s">
        <v>1550</v>
      </c>
      <c r="H30" s="10" t="s">
        <v>1591</v>
      </c>
      <c r="I30" s="10">
        <v>1382</v>
      </c>
      <c r="J30" s="10">
        <v>1545154691</v>
      </c>
      <c r="K30" s="10">
        <f t="shared" si="0"/>
        <v>1</v>
      </c>
      <c r="L30" s="10">
        <f t="shared" si="1"/>
        <v>1</v>
      </c>
      <c r="M30" s="10">
        <f t="shared" si="2"/>
        <v>1381</v>
      </c>
      <c r="N30" s="10">
        <f t="shared" si="3"/>
        <v>50104995</v>
      </c>
      <c r="O30" s="10">
        <f t="shared" si="4"/>
        <v>36255.423299565846</v>
      </c>
      <c r="P30" s="10" t="str">
        <f t="shared" si="5"/>
        <v/>
      </c>
      <c r="Q30" s="10">
        <f t="shared" si="6"/>
        <v>36281.676321506158</v>
      </c>
      <c r="R30" s="10" t="str">
        <f t="shared" si="7"/>
        <v/>
      </c>
      <c r="S30" s="10" t="str">
        <f t="shared" si="8"/>
        <v/>
      </c>
      <c r="T30" s="17" t="s">
        <v>1732</v>
      </c>
      <c r="U30" s="17" t="s">
        <v>62</v>
      </c>
      <c r="V30" s="17">
        <v>376453270</v>
      </c>
      <c r="W30" s="17">
        <v>12675</v>
      </c>
      <c r="X30" s="17">
        <v>820293985</v>
      </c>
      <c r="Y30" s="17" t="s">
        <v>1558</v>
      </c>
      <c r="Z30" s="17" t="s">
        <v>1733</v>
      </c>
      <c r="AA30" s="17">
        <v>30700</v>
      </c>
      <c r="AB30" s="17">
        <v>1544919916</v>
      </c>
      <c r="AC30" s="17">
        <f t="shared" si="9"/>
        <v>0</v>
      </c>
      <c r="AD30" s="17">
        <f t="shared" si="10"/>
        <v>1</v>
      </c>
      <c r="AE30" s="32" t="str">
        <f t="shared" si="11"/>
        <v/>
      </c>
      <c r="AF30" s="32" t="str">
        <f t="shared" si="12"/>
        <v/>
      </c>
      <c r="AG30" s="32" t="str">
        <f t="shared" si="13"/>
        <v/>
      </c>
      <c r="AH30" s="32">
        <f t="shared" si="14"/>
        <v>26719.67377850163</v>
      </c>
      <c r="AI30" s="32">
        <f t="shared" si="15"/>
        <v>29700.455226824459</v>
      </c>
      <c r="AJ30" s="32">
        <f t="shared" si="16"/>
        <v>24623.618030513175</v>
      </c>
      <c r="AK30" s="32">
        <f t="shared" si="17"/>
        <v>18025</v>
      </c>
      <c r="AL30" s="24" t="s">
        <v>1859</v>
      </c>
      <c r="AM30" s="24" t="s">
        <v>62</v>
      </c>
      <c r="AN30" s="24">
        <v>227584614</v>
      </c>
      <c r="AO30" s="24">
        <v>10469</v>
      </c>
      <c r="AP30" s="24">
        <v>586103571</v>
      </c>
      <c r="AQ30" s="24" t="s">
        <v>1559</v>
      </c>
      <c r="AR30" s="24" t="s">
        <v>1860</v>
      </c>
      <c r="AS30" s="24">
        <v>29455</v>
      </c>
      <c r="AT30" s="24">
        <v>1545398103</v>
      </c>
      <c r="AU30" s="24">
        <f t="shared" si="18"/>
        <v>0</v>
      </c>
      <c r="AV30" s="24">
        <f t="shared" si="19"/>
        <v>1</v>
      </c>
      <c r="AW30" s="24" t="str">
        <f t="shared" si="20"/>
        <v/>
      </c>
      <c r="AX30" s="24" t="str">
        <f t="shared" si="21"/>
        <v/>
      </c>
      <c r="AY30" s="24" t="str">
        <f t="shared" si="22"/>
        <v/>
      </c>
      <c r="AZ30" s="24">
        <f t="shared" si="23"/>
        <v>19898.270955695127</v>
      </c>
      <c r="BA30" s="24">
        <f t="shared" si="24"/>
        <v>21738.906676855477</v>
      </c>
      <c r="BB30" s="24">
        <f t="shared" si="25"/>
        <v>18883.332824186244</v>
      </c>
      <c r="BC30" s="24">
        <f t="shared" si="26"/>
        <v>18986</v>
      </c>
      <c r="BD30" s="31" t="s">
        <v>62</v>
      </c>
      <c r="BE30" s="31" t="s">
        <v>62</v>
      </c>
      <c r="BF30" s="31">
        <v>18906776</v>
      </c>
      <c r="BG30" s="31">
        <v>494</v>
      </c>
      <c r="BH30" s="31">
        <v>18906776</v>
      </c>
      <c r="BI30" s="31" t="s">
        <v>1550</v>
      </c>
      <c r="BJ30" s="31" t="s">
        <v>1591</v>
      </c>
      <c r="BK30" s="31">
        <v>495</v>
      </c>
      <c r="BL30" s="31">
        <v>1545115446</v>
      </c>
      <c r="BM30" s="31">
        <f t="shared" si="27"/>
        <v>1</v>
      </c>
      <c r="BN30" s="31">
        <f t="shared" si="28"/>
        <v>1</v>
      </c>
      <c r="BO30" s="31">
        <f t="shared" si="29"/>
        <v>494</v>
      </c>
      <c r="BP30" s="31">
        <f t="shared" si="30"/>
        <v>18906776</v>
      </c>
      <c r="BQ30" s="31">
        <f t="shared" si="31"/>
        <v>38195.50707070707</v>
      </c>
      <c r="BR30" s="31" t="str">
        <f t="shared" si="32"/>
        <v/>
      </c>
      <c r="BS30" s="31">
        <f t="shared" si="33"/>
        <v>38272.825910931177</v>
      </c>
      <c r="BT30" s="31" t="str">
        <f t="shared" si="34"/>
        <v/>
      </c>
      <c r="BU30" s="31" t="str">
        <f t="shared" si="35"/>
        <v/>
      </c>
      <c r="BV30" s="45" t="s">
        <v>62</v>
      </c>
      <c r="BW30" s="45" t="s">
        <v>62</v>
      </c>
      <c r="BX30" s="45">
        <v>31721154</v>
      </c>
      <c r="BY30" s="45">
        <v>1323</v>
      </c>
      <c r="BZ30" s="45">
        <v>31721154</v>
      </c>
      <c r="CA30" s="45" t="s">
        <v>1550</v>
      </c>
      <c r="CB30" s="45" t="s">
        <v>1591</v>
      </c>
      <c r="CC30" s="45">
        <v>1325</v>
      </c>
      <c r="CD30" s="45">
        <v>1543856640</v>
      </c>
      <c r="CE30" s="45">
        <f t="shared" si="36"/>
        <v>1</v>
      </c>
      <c r="CF30" s="45">
        <f t="shared" si="37"/>
        <v>1</v>
      </c>
      <c r="CG30" s="45">
        <f t="shared" si="38"/>
        <v>1323</v>
      </c>
      <c r="CH30" s="45">
        <f t="shared" si="39"/>
        <v>31721154</v>
      </c>
      <c r="CI30" s="45">
        <f t="shared" si="40"/>
        <v>23940.49358490566</v>
      </c>
      <c r="CJ30" s="45" t="str">
        <f t="shared" si="41"/>
        <v/>
      </c>
      <c r="CK30" s="45">
        <f t="shared" si="42"/>
        <v>23976.684807256235</v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62</v>
      </c>
      <c r="C31" s="10" t="s">
        <v>62</v>
      </c>
      <c r="D31" s="10">
        <v>394277379</v>
      </c>
      <c r="E31" s="10">
        <v>10979</v>
      </c>
      <c r="F31" s="10">
        <v>394277379</v>
      </c>
      <c r="G31" s="10" t="s">
        <v>1576</v>
      </c>
      <c r="H31" s="10" t="s">
        <v>1592</v>
      </c>
      <c r="I31" s="10">
        <v>10980</v>
      </c>
      <c r="J31" s="10">
        <v>1545156076</v>
      </c>
      <c r="K31" s="10">
        <f t="shared" si="0"/>
        <v>1</v>
      </c>
      <c r="L31" s="10">
        <f t="shared" si="1"/>
        <v>1</v>
      </c>
      <c r="M31" s="10">
        <f t="shared" si="2"/>
        <v>10979</v>
      </c>
      <c r="N31" s="10">
        <f t="shared" si="3"/>
        <v>394277379</v>
      </c>
      <c r="O31" s="10">
        <f t="shared" si="4"/>
        <v>35908.686612021855</v>
      </c>
      <c r="P31" s="10" t="str">
        <f t="shared" si="5"/>
        <v/>
      </c>
      <c r="Q31" s="10">
        <f t="shared" si="6"/>
        <v>35911.957282083982</v>
      </c>
      <c r="R31" s="10" t="str">
        <f t="shared" si="7"/>
        <v/>
      </c>
      <c r="S31" s="10" t="str">
        <f t="shared" si="8"/>
        <v/>
      </c>
      <c r="T31" s="17" t="s">
        <v>1734</v>
      </c>
      <c r="U31" s="17" t="s">
        <v>62</v>
      </c>
      <c r="V31" s="17">
        <v>714615175</v>
      </c>
      <c r="W31" s="17">
        <v>24953</v>
      </c>
      <c r="X31" s="17">
        <v>828141805</v>
      </c>
      <c r="Y31" s="17" t="s">
        <v>1556</v>
      </c>
      <c r="Z31" s="17" t="s">
        <v>1735</v>
      </c>
      <c r="AA31" s="17">
        <v>30128</v>
      </c>
      <c r="AB31" s="17">
        <v>1544924326</v>
      </c>
      <c r="AC31" s="17">
        <f t="shared" si="9"/>
        <v>0</v>
      </c>
      <c r="AD31" s="17">
        <f t="shared" si="10"/>
        <v>1</v>
      </c>
      <c r="AE31" s="32" t="str">
        <f t="shared" si="11"/>
        <v/>
      </c>
      <c r="AF31" s="32" t="str">
        <f t="shared" si="12"/>
        <v/>
      </c>
      <c r="AG31" s="32" t="str">
        <f t="shared" si="13"/>
        <v/>
      </c>
      <c r="AH31" s="32">
        <f t="shared" si="14"/>
        <v>27487.447059214021</v>
      </c>
      <c r="AI31" s="32">
        <f t="shared" si="15"/>
        <v>28638.447280888071</v>
      </c>
      <c r="AJ31" s="32">
        <f t="shared" si="16"/>
        <v>21937.513043478262</v>
      </c>
      <c r="AK31" s="32">
        <f t="shared" si="17"/>
        <v>5175</v>
      </c>
      <c r="AL31" s="24" t="s">
        <v>1861</v>
      </c>
      <c r="AM31" s="24" t="s">
        <v>62</v>
      </c>
      <c r="AN31" s="24">
        <v>300208311</v>
      </c>
      <c r="AO31" s="24">
        <v>15542</v>
      </c>
      <c r="AP31" s="24">
        <v>570032230</v>
      </c>
      <c r="AQ31" s="24" t="s">
        <v>1556</v>
      </c>
      <c r="AR31" s="24" t="s">
        <v>1862</v>
      </c>
      <c r="AS31" s="24">
        <v>28895</v>
      </c>
      <c r="AT31" s="24">
        <v>1545401876</v>
      </c>
      <c r="AU31" s="24">
        <f t="shared" si="18"/>
        <v>0</v>
      </c>
      <c r="AV31" s="24">
        <f t="shared" si="19"/>
        <v>1</v>
      </c>
      <c r="AW31" s="24" t="str">
        <f t="shared" si="20"/>
        <v/>
      </c>
      <c r="AX31" s="24" t="str">
        <f t="shared" si="21"/>
        <v/>
      </c>
      <c r="AY31" s="24" t="str">
        <f t="shared" si="22"/>
        <v/>
      </c>
      <c r="AZ31" s="24">
        <f t="shared" si="23"/>
        <v>19727.711714829555</v>
      </c>
      <c r="BA31" s="24">
        <f t="shared" si="24"/>
        <v>19315.938167546003</v>
      </c>
      <c r="BB31" s="24">
        <f t="shared" si="25"/>
        <v>20206.988616790233</v>
      </c>
      <c r="BC31" s="24">
        <f t="shared" si="26"/>
        <v>13353</v>
      </c>
      <c r="BD31" s="31" t="s">
        <v>62</v>
      </c>
      <c r="BE31" s="31" t="s">
        <v>62</v>
      </c>
      <c r="BF31" s="31">
        <v>296540910</v>
      </c>
      <c r="BG31" s="31">
        <v>8061</v>
      </c>
      <c r="BH31" s="31">
        <v>296540910</v>
      </c>
      <c r="BI31" s="31" t="s">
        <v>1576</v>
      </c>
      <c r="BJ31" s="31" t="s">
        <v>1592</v>
      </c>
      <c r="BK31" s="31">
        <v>8063</v>
      </c>
      <c r="BL31" s="31">
        <v>1545115776</v>
      </c>
      <c r="BM31" s="31">
        <f t="shared" si="27"/>
        <v>1</v>
      </c>
      <c r="BN31" s="31">
        <f t="shared" si="28"/>
        <v>1</v>
      </c>
      <c r="BO31" s="31">
        <f t="shared" si="29"/>
        <v>8061</v>
      </c>
      <c r="BP31" s="31">
        <f t="shared" si="30"/>
        <v>296540910</v>
      </c>
      <c r="BQ31" s="31">
        <f t="shared" si="31"/>
        <v>36777.987101575098</v>
      </c>
      <c r="BR31" s="31" t="str">
        <f t="shared" si="32"/>
        <v/>
      </c>
      <c r="BS31" s="31">
        <f t="shared" si="33"/>
        <v>36787.112020841087</v>
      </c>
      <c r="BT31" s="31" t="str">
        <f t="shared" si="34"/>
        <v/>
      </c>
      <c r="BU31" s="31" t="str">
        <f t="shared" si="35"/>
        <v/>
      </c>
      <c r="BV31" s="45" t="s">
        <v>62</v>
      </c>
      <c r="BW31" s="45" t="s">
        <v>62</v>
      </c>
      <c r="BX31" s="45">
        <v>165379177</v>
      </c>
      <c r="BY31" s="45">
        <v>6757</v>
      </c>
      <c r="BZ31" s="45">
        <v>165379177</v>
      </c>
      <c r="CA31" s="45" t="s">
        <v>1576</v>
      </c>
      <c r="CB31" s="45" t="s">
        <v>1592</v>
      </c>
      <c r="CC31" s="45">
        <v>6758</v>
      </c>
      <c r="CD31" s="45">
        <v>1543856675</v>
      </c>
      <c r="CE31" s="45">
        <f t="shared" si="36"/>
        <v>1</v>
      </c>
      <c r="CF31" s="45">
        <f t="shared" si="37"/>
        <v>1</v>
      </c>
      <c r="CG31" s="45">
        <f t="shared" si="38"/>
        <v>6757</v>
      </c>
      <c r="CH31" s="45">
        <f t="shared" si="39"/>
        <v>165379177</v>
      </c>
      <c r="CI31" s="45">
        <f t="shared" si="40"/>
        <v>24471.615418762947</v>
      </c>
      <c r="CJ31" s="45" t="str">
        <f t="shared" si="41"/>
        <v/>
      </c>
      <c r="CK31" s="45">
        <f t="shared" si="42"/>
        <v>24475.237087464851</v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62</v>
      </c>
      <c r="C32" s="10" t="s">
        <v>62</v>
      </c>
      <c r="D32" s="10">
        <v>464368059</v>
      </c>
      <c r="E32" s="10">
        <v>13156</v>
      </c>
      <c r="F32" s="10">
        <v>464368059</v>
      </c>
      <c r="G32" s="10" t="s">
        <v>1593</v>
      </c>
      <c r="H32" s="10" t="s">
        <v>1594</v>
      </c>
      <c r="I32" s="10">
        <v>13157</v>
      </c>
      <c r="J32" s="10">
        <v>1545162682</v>
      </c>
      <c r="K32" s="10">
        <f t="shared" si="0"/>
        <v>1</v>
      </c>
      <c r="L32" s="10">
        <f t="shared" si="1"/>
        <v>1</v>
      </c>
      <c r="M32" s="10">
        <f t="shared" si="2"/>
        <v>13156</v>
      </c>
      <c r="N32" s="10">
        <f t="shared" si="3"/>
        <v>464368059</v>
      </c>
      <c r="O32" s="10">
        <f t="shared" si="4"/>
        <v>35294.372501330094</v>
      </c>
      <c r="P32" s="10" t="str">
        <f t="shared" si="5"/>
        <v/>
      </c>
      <c r="Q32" s="10">
        <f t="shared" si="6"/>
        <v>35297.055259957437</v>
      </c>
      <c r="R32" s="10" t="str">
        <f t="shared" si="7"/>
        <v/>
      </c>
      <c r="S32" s="10" t="str">
        <f t="shared" si="8"/>
        <v/>
      </c>
      <c r="T32" s="17" t="s">
        <v>1736</v>
      </c>
      <c r="U32" s="17" t="s">
        <v>62</v>
      </c>
      <c r="V32" s="17">
        <v>341354420</v>
      </c>
      <c r="W32" s="17">
        <v>10975</v>
      </c>
      <c r="X32" s="17">
        <v>868171707</v>
      </c>
      <c r="Y32" s="17" t="s">
        <v>1737</v>
      </c>
      <c r="Z32" s="17" t="s">
        <v>1738</v>
      </c>
      <c r="AA32" s="17">
        <v>31828</v>
      </c>
      <c r="AB32" s="17">
        <v>1544925210</v>
      </c>
      <c r="AC32" s="17">
        <f t="shared" si="9"/>
        <v>0</v>
      </c>
      <c r="AD32" s="17">
        <f t="shared" si="10"/>
        <v>1</v>
      </c>
      <c r="AE32" s="32" t="str">
        <f t="shared" si="11"/>
        <v/>
      </c>
      <c r="AF32" s="32" t="str">
        <f t="shared" si="12"/>
        <v/>
      </c>
      <c r="AG32" s="32" t="str">
        <f t="shared" si="13"/>
        <v/>
      </c>
      <c r="AH32" s="32">
        <f t="shared" si="14"/>
        <v>27276.979609149177</v>
      </c>
      <c r="AI32" s="32">
        <f t="shared" si="15"/>
        <v>31102.908428246014</v>
      </c>
      <c r="AJ32" s="32">
        <f t="shared" si="16"/>
        <v>25263.381144199877</v>
      </c>
      <c r="AK32" s="32">
        <f t="shared" si="17"/>
        <v>20853</v>
      </c>
      <c r="AL32" s="24" t="s">
        <v>1648</v>
      </c>
      <c r="AM32" s="24" t="s">
        <v>62</v>
      </c>
      <c r="AN32" s="24">
        <v>239150500</v>
      </c>
      <c r="AO32" s="24">
        <v>11514</v>
      </c>
      <c r="AP32" s="24">
        <v>830775955</v>
      </c>
      <c r="AQ32" s="24" t="s">
        <v>1702</v>
      </c>
      <c r="AR32" s="24" t="s">
        <v>1863</v>
      </c>
      <c r="AS32" s="24">
        <v>38984</v>
      </c>
      <c r="AT32" s="24">
        <v>1545402459</v>
      </c>
      <c r="AU32" s="24">
        <f t="shared" si="18"/>
        <v>0</v>
      </c>
      <c r="AV32" s="24">
        <f t="shared" si="19"/>
        <v>1</v>
      </c>
      <c r="AW32" s="24" t="str">
        <f t="shared" si="20"/>
        <v/>
      </c>
      <c r="AX32" s="24" t="str">
        <f t="shared" si="21"/>
        <v/>
      </c>
      <c r="AY32" s="24" t="str">
        <f t="shared" si="22"/>
        <v/>
      </c>
      <c r="AZ32" s="24">
        <f t="shared" si="23"/>
        <v>21310.690411450851</v>
      </c>
      <c r="BA32" s="24">
        <f t="shared" si="24"/>
        <v>20770.409935730415</v>
      </c>
      <c r="BB32" s="24">
        <f t="shared" si="25"/>
        <v>21537.147979614125</v>
      </c>
      <c r="BC32" s="24">
        <f t="shared" si="26"/>
        <v>27470</v>
      </c>
      <c r="BD32" s="31" t="s">
        <v>62</v>
      </c>
      <c r="BE32" s="31" t="s">
        <v>62</v>
      </c>
      <c r="BF32" s="31">
        <v>32998631</v>
      </c>
      <c r="BG32" s="31">
        <v>886</v>
      </c>
      <c r="BH32" s="31">
        <v>32998631</v>
      </c>
      <c r="BI32" s="31" t="s">
        <v>1593</v>
      </c>
      <c r="BJ32" s="31" t="s">
        <v>1594</v>
      </c>
      <c r="BK32" s="31">
        <v>887</v>
      </c>
      <c r="BL32" s="31">
        <v>1545115941</v>
      </c>
      <c r="BM32" s="31">
        <f t="shared" si="27"/>
        <v>1</v>
      </c>
      <c r="BN32" s="31">
        <f t="shared" si="28"/>
        <v>1</v>
      </c>
      <c r="BO32" s="31">
        <f t="shared" si="29"/>
        <v>886</v>
      </c>
      <c r="BP32" s="31">
        <f t="shared" si="30"/>
        <v>32998631</v>
      </c>
      <c r="BQ32" s="31">
        <f t="shared" si="31"/>
        <v>37202.515219842164</v>
      </c>
      <c r="BR32" s="31" t="str">
        <f t="shared" si="32"/>
        <v/>
      </c>
      <c r="BS32" s="31">
        <f t="shared" si="33"/>
        <v>37244.504514672684</v>
      </c>
      <c r="BT32" s="31" t="str">
        <f t="shared" si="34"/>
        <v/>
      </c>
      <c r="BU32" s="31" t="str">
        <f t="shared" si="35"/>
        <v/>
      </c>
      <c r="BV32" s="45" t="s">
        <v>62</v>
      </c>
      <c r="BW32" s="45" t="s">
        <v>62</v>
      </c>
      <c r="BX32" s="45">
        <v>30329371</v>
      </c>
      <c r="BY32" s="45">
        <v>1230</v>
      </c>
      <c r="BZ32" s="45">
        <v>30329371</v>
      </c>
      <c r="CA32" s="45" t="s">
        <v>1593</v>
      </c>
      <c r="CB32" s="45" t="s">
        <v>1594</v>
      </c>
      <c r="CC32" s="45">
        <v>1232</v>
      </c>
      <c r="CD32" s="45">
        <v>1543857077</v>
      </c>
      <c r="CE32" s="45">
        <f t="shared" si="36"/>
        <v>1</v>
      </c>
      <c r="CF32" s="45">
        <f t="shared" si="37"/>
        <v>1</v>
      </c>
      <c r="CG32" s="45">
        <f t="shared" si="38"/>
        <v>1230</v>
      </c>
      <c r="CH32" s="45">
        <f t="shared" si="39"/>
        <v>30329371</v>
      </c>
      <c r="CI32" s="45">
        <f t="shared" si="40"/>
        <v>24617.995941558442</v>
      </c>
      <c r="CJ32" s="45" t="str">
        <f t="shared" si="41"/>
        <v/>
      </c>
      <c r="CK32" s="45">
        <f t="shared" si="42"/>
        <v>24658.025203252033</v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62</v>
      </c>
      <c r="C33" s="10" t="s">
        <v>62</v>
      </c>
      <c r="D33" s="10">
        <v>385627653</v>
      </c>
      <c r="E33" s="10">
        <v>11051</v>
      </c>
      <c r="F33" s="10">
        <v>385627653</v>
      </c>
      <c r="G33" s="10" t="s">
        <v>1551</v>
      </c>
      <c r="H33" s="10" t="s">
        <v>1595</v>
      </c>
      <c r="I33" s="10">
        <v>11053</v>
      </c>
      <c r="J33" s="10">
        <v>1545162834</v>
      </c>
      <c r="K33" s="10">
        <f t="shared" si="0"/>
        <v>1</v>
      </c>
      <c r="L33" s="10">
        <f t="shared" si="1"/>
        <v>1</v>
      </c>
      <c r="M33" s="10">
        <f t="shared" si="2"/>
        <v>11051</v>
      </c>
      <c r="N33" s="10">
        <f t="shared" si="3"/>
        <v>385627653</v>
      </c>
      <c r="O33" s="10">
        <f t="shared" si="4"/>
        <v>34888.958020446938</v>
      </c>
      <c r="P33" s="10" t="str">
        <f t="shared" si="5"/>
        <v/>
      </c>
      <c r="Q33" s="10">
        <f t="shared" si="6"/>
        <v>34895.272192561759</v>
      </c>
      <c r="R33" s="10" t="str">
        <f t="shared" si="7"/>
        <v/>
      </c>
      <c r="S33" s="10" t="str">
        <f t="shared" si="8"/>
        <v/>
      </c>
      <c r="T33" s="17" t="s">
        <v>1739</v>
      </c>
      <c r="U33" s="17" t="s">
        <v>62</v>
      </c>
      <c r="V33" s="17">
        <v>609113278</v>
      </c>
      <c r="W33" s="17">
        <v>20091</v>
      </c>
      <c r="X33" s="17">
        <v>822973770</v>
      </c>
      <c r="Y33" s="17" t="s">
        <v>1548</v>
      </c>
      <c r="Z33" s="17" t="s">
        <v>1740</v>
      </c>
      <c r="AA33" s="17">
        <v>30978</v>
      </c>
      <c r="AB33" s="17">
        <v>1544925992</v>
      </c>
      <c r="AC33" s="17">
        <f t="shared" si="9"/>
        <v>0</v>
      </c>
      <c r="AD33" s="17">
        <f t="shared" si="10"/>
        <v>1</v>
      </c>
      <c r="AE33" s="32" t="str">
        <f t="shared" si="11"/>
        <v/>
      </c>
      <c r="AF33" s="32" t="str">
        <f t="shared" si="12"/>
        <v/>
      </c>
      <c r="AG33" s="32" t="str">
        <f t="shared" si="13"/>
        <v/>
      </c>
      <c r="AH33" s="32">
        <f t="shared" si="14"/>
        <v>26566.394538059267</v>
      </c>
      <c r="AI33" s="32">
        <f t="shared" si="15"/>
        <v>30317.718281817728</v>
      </c>
      <c r="AJ33" s="32">
        <f t="shared" si="16"/>
        <v>19643.656838431158</v>
      </c>
      <c r="AK33" s="32">
        <f t="shared" si="17"/>
        <v>10887</v>
      </c>
      <c r="AL33" s="24" t="s">
        <v>1864</v>
      </c>
      <c r="AM33" s="24" t="s">
        <v>62</v>
      </c>
      <c r="AN33" s="24">
        <v>449500016</v>
      </c>
      <c r="AO33" s="24">
        <v>21753</v>
      </c>
      <c r="AP33" s="24">
        <v>855866429</v>
      </c>
      <c r="AQ33" s="24" t="s">
        <v>229</v>
      </c>
      <c r="AR33" s="24" t="s">
        <v>1865</v>
      </c>
      <c r="AS33" s="24">
        <v>38007</v>
      </c>
      <c r="AT33" s="24">
        <v>1545413086</v>
      </c>
      <c r="AU33" s="24">
        <f t="shared" si="18"/>
        <v>0</v>
      </c>
      <c r="AV33" s="24">
        <f t="shared" si="19"/>
        <v>1</v>
      </c>
      <c r="AW33" s="24" t="str">
        <f t="shared" si="20"/>
        <v/>
      </c>
      <c r="AX33" s="24" t="str">
        <f t="shared" si="21"/>
        <v/>
      </c>
      <c r="AY33" s="24" t="str">
        <f t="shared" si="22"/>
        <v/>
      </c>
      <c r="AZ33" s="24">
        <f t="shared" si="23"/>
        <v>22518.652590312311</v>
      </c>
      <c r="BA33" s="24">
        <f t="shared" si="24"/>
        <v>20663.817220613248</v>
      </c>
      <c r="BB33" s="24">
        <f t="shared" si="25"/>
        <v>25001.009782207457</v>
      </c>
      <c r="BC33" s="24">
        <f t="shared" si="26"/>
        <v>16254</v>
      </c>
      <c r="BD33" s="31" t="s">
        <v>62</v>
      </c>
      <c r="BE33" s="31" t="s">
        <v>62</v>
      </c>
      <c r="BF33" s="31">
        <v>60412194</v>
      </c>
      <c r="BG33" s="31">
        <v>1570</v>
      </c>
      <c r="BH33" s="31">
        <v>60412194</v>
      </c>
      <c r="BI33" s="31" t="s">
        <v>1551</v>
      </c>
      <c r="BJ33" s="31" t="s">
        <v>1595</v>
      </c>
      <c r="BK33" s="31">
        <v>1571</v>
      </c>
      <c r="BL33" s="31">
        <v>1545116831</v>
      </c>
      <c r="BM33" s="31">
        <f t="shared" si="27"/>
        <v>1</v>
      </c>
      <c r="BN33" s="31">
        <f t="shared" si="28"/>
        <v>1</v>
      </c>
      <c r="BO33" s="31">
        <f t="shared" si="29"/>
        <v>1570</v>
      </c>
      <c r="BP33" s="31">
        <f t="shared" si="30"/>
        <v>60412194</v>
      </c>
      <c r="BQ33" s="31">
        <f t="shared" si="31"/>
        <v>38454.611075747933</v>
      </c>
      <c r="BR33" s="31" t="str">
        <f t="shared" si="32"/>
        <v/>
      </c>
      <c r="BS33" s="31">
        <f t="shared" si="33"/>
        <v>38479.104458598726</v>
      </c>
      <c r="BT33" s="31" t="str">
        <f t="shared" si="34"/>
        <v/>
      </c>
      <c r="BU33" s="31" t="str">
        <f t="shared" si="35"/>
        <v/>
      </c>
      <c r="BV33" s="45" t="s">
        <v>62</v>
      </c>
      <c r="BW33" s="45" t="s">
        <v>62</v>
      </c>
      <c r="BX33" s="45">
        <v>28030519</v>
      </c>
      <c r="BY33" s="45">
        <v>1163</v>
      </c>
      <c r="BZ33" s="45">
        <v>28030519</v>
      </c>
      <c r="CA33" s="45" t="s">
        <v>1551</v>
      </c>
      <c r="CB33" s="45" t="s">
        <v>1595</v>
      </c>
      <c r="CC33" s="45">
        <v>1165</v>
      </c>
      <c r="CD33" s="45">
        <v>1543857965</v>
      </c>
      <c r="CE33" s="45">
        <f t="shared" si="36"/>
        <v>1</v>
      </c>
      <c r="CF33" s="45">
        <f t="shared" si="37"/>
        <v>1</v>
      </c>
      <c r="CG33" s="45">
        <f t="shared" si="38"/>
        <v>1163</v>
      </c>
      <c r="CH33" s="45">
        <f t="shared" si="39"/>
        <v>28030519</v>
      </c>
      <c r="CI33" s="45">
        <f t="shared" si="40"/>
        <v>24060.531330472102</v>
      </c>
      <c r="CJ33" s="45" t="str">
        <f t="shared" si="41"/>
        <v/>
      </c>
      <c r="CK33" s="45">
        <f t="shared" si="42"/>
        <v>24101.907996560618</v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62</v>
      </c>
      <c r="C34" s="10" t="s">
        <v>62</v>
      </c>
      <c r="D34" s="10">
        <v>815233007</v>
      </c>
      <c r="E34" s="10">
        <v>24155</v>
      </c>
      <c r="F34" s="10">
        <v>815233007</v>
      </c>
      <c r="G34" s="10" t="s">
        <v>1558</v>
      </c>
      <c r="H34" s="10" t="s">
        <v>1596</v>
      </c>
      <c r="I34" s="10">
        <v>24156</v>
      </c>
      <c r="J34" s="10">
        <v>1545167057</v>
      </c>
      <c r="K34" s="10">
        <f t="shared" si="0"/>
        <v>1</v>
      </c>
      <c r="L34" s="10">
        <f t="shared" si="1"/>
        <v>1</v>
      </c>
      <c r="M34" s="10">
        <f t="shared" si="2"/>
        <v>24155</v>
      </c>
      <c r="N34" s="10">
        <f t="shared" si="3"/>
        <v>815233007</v>
      </c>
      <c r="O34" s="10">
        <f t="shared" si="4"/>
        <v>33748.675567146878</v>
      </c>
      <c r="P34" s="10" t="str">
        <f t="shared" si="5"/>
        <v/>
      </c>
      <c r="Q34" s="10">
        <f t="shared" si="6"/>
        <v>33750.072738563445</v>
      </c>
      <c r="R34" s="10" t="str">
        <f t="shared" si="7"/>
        <v/>
      </c>
      <c r="S34" s="10" t="str">
        <f t="shared" si="8"/>
        <v/>
      </c>
      <c r="T34" s="17" t="s">
        <v>1741</v>
      </c>
      <c r="U34" s="17" t="s">
        <v>62</v>
      </c>
      <c r="V34" s="17">
        <v>782674791</v>
      </c>
      <c r="W34" s="17">
        <v>27644</v>
      </c>
      <c r="X34" s="17">
        <v>871071823</v>
      </c>
      <c r="Y34" s="17" t="s">
        <v>1569</v>
      </c>
      <c r="Z34" s="17" t="s">
        <v>1742</v>
      </c>
      <c r="AA34" s="17">
        <v>31304</v>
      </c>
      <c r="AB34" s="17">
        <v>1544928862</v>
      </c>
      <c r="AC34" s="17">
        <f t="shared" si="9"/>
        <v>0</v>
      </c>
      <c r="AD34" s="17">
        <f t="shared" si="10"/>
        <v>1</v>
      </c>
      <c r="AE34" s="32" t="str">
        <f t="shared" si="11"/>
        <v/>
      </c>
      <c r="AF34" s="32" t="str">
        <f t="shared" si="12"/>
        <v/>
      </c>
      <c r="AG34" s="32" t="str">
        <f t="shared" si="13"/>
        <v/>
      </c>
      <c r="AH34" s="32">
        <f t="shared" si="14"/>
        <v>27826.214637107078</v>
      </c>
      <c r="AI34" s="32">
        <f t="shared" si="15"/>
        <v>28312.646180002896</v>
      </c>
      <c r="AJ34" s="32">
        <f t="shared" si="16"/>
        <v>24152.194535519127</v>
      </c>
      <c r="AK34" s="32">
        <f t="shared" si="17"/>
        <v>3660</v>
      </c>
      <c r="AL34" s="24" t="s">
        <v>1866</v>
      </c>
      <c r="AM34" s="24" t="s">
        <v>62</v>
      </c>
      <c r="AN34" s="24">
        <v>159887140</v>
      </c>
      <c r="AO34" s="24">
        <v>7146</v>
      </c>
      <c r="AP34" s="24">
        <v>574379958</v>
      </c>
      <c r="AQ34" s="24" t="s">
        <v>1593</v>
      </c>
      <c r="AR34" s="24" t="s">
        <v>1867</v>
      </c>
      <c r="AS34" s="24">
        <v>28889</v>
      </c>
      <c r="AT34" s="24">
        <v>1545415894</v>
      </c>
      <c r="AU34" s="24">
        <f t="shared" si="18"/>
        <v>0</v>
      </c>
      <c r="AV34" s="24">
        <f t="shared" si="19"/>
        <v>1</v>
      </c>
      <c r="AW34" s="24" t="str">
        <f t="shared" si="20"/>
        <v/>
      </c>
      <c r="AX34" s="24" t="str">
        <f t="shared" si="21"/>
        <v/>
      </c>
      <c r="AY34" s="24" t="str">
        <f t="shared" si="22"/>
        <v/>
      </c>
      <c r="AZ34" s="24">
        <f t="shared" si="23"/>
        <v>19882.306691128109</v>
      </c>
      <c r="BA34" s="24">
        <f t="shared" si="24"/>
        <v>22374.354883851105</v>
      </c>
      <c r="BB34" s="24">
        <f t="shared" si="25"/>
        <v>19063.276364807065</v>
      </c>
      <c r="BC34" s="24">
        <f t="shared" si="26"/>
        <v>21743</v>
      </c>
      <c r="BD34" s="31" t="s">
        <v>1512</v>
      </c>
      <c r="BE34" s="31" t="s">
        <v>62</v>
      </c>
      <c r="BF34" s="31">
        <v>269264230</v>
      </c>
      <c r="BG34" s="31">
        <v>7411</v>
      </c>
      <c r="BH34" s="31">
        <v>1078294435</v>
      </c>
      <c r="BI34" s="31" t="s">
        <v>1560</v>
      </c>
      <c r="BJ34" s="31" t="s">
        <v>1950</v>
      </c>
      <c r="BK34" s="31">
        <v>31029</v>
      </c>
      <c r="BL34" s="31">
        <v>1545117363</v>
      </c>
      <c r="BM34" s="31">
        <f t="shared" si="27"/>
        <v>0</v>
      </c>
      <c r="BN34" s="31">
        <f t="shared" si="28"/>
        <v>1</v>
      </c>
      <c r="BO34" s="31" t="str">
        <f t="shared" si="29"/>
        <v/>
      </c>
      <c r="BP34" s="31" t="str">
        <f t="shared" si="30"/>
        <v/>
      </c>
      <c r="BQ34" s="31" t="str">
        <f t="shared" si="31"/>
        <v/>
      </c>
      <c r="BR34" s="31">
        <f t="shared" si="32"/>
        <v>34751.182281091882</v>
      </c>
      <c r="BS34" s="31">
        <f t="shared" si="33"/>
        <v>36333.04952098232</v>
      </c>
      <c r="BT34" s="31">
        <f t="shared" si="34"/>
        <v>34254.814336522992</v>
      </c>
      <c r="BU34" s="31">
        <f t="shared" si="35"/>
        <v>23618</v>
      </c>
      <c r="BV34" s="45" t="s">
        <v>62</v>
      </c>
      <c r="BW34" s="45" t="s">
        <v>62</v>
      </c>
      <c r="BX34" s="45">
        <v>109536199</v>
      </c>
      <c r="BY34" s="45">
        <v>4565</v>
      </c>
      <c r="BZ34" s="45">
        <v>109536199</v>
      </c>
      <c r="CA34" s="45" t="s">
        <v>1558</v>
      </c>
      <c r="CB34" s="45" t="s">
        <v>1596</v>
      </c>
      <c r="CC34" s="45">
        <v>4566</v>
      </c>
      <c r="CD34" s="45">
        <v>1543858310</v>
      </c>
      <c r="CE34" s="45">
        <f t="shared" si="36"/>
        <v>1</v>
      </c>
      <c r="CF34" s="45">
        <f t="shared" si="37"/>
        <v>1</v>
      </c>
      <c r="CG34" s="45">
        <f t="shared" si="38"/>
        <v>4565</v>
      </c>
      <c r="CH34" s="45">
        <f t="shared" si="39"/>
        <v>109536199</v>
      </c>
      <c r="CI34" s="45">
        <f t="shared" si="40"/>
        <v>23989.531099430573</v>
      </c>
      <c r="CJ34" s="45" t="str">
        <f t="shared" si="41"/>
        <v/>
      </c>
      <c r="CK34" s="45">
        <f t="shared" si="42"/>
        <v>23994.786199342827</v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62</v>
      </c>
      <c r="C35" s="10" t="s">
        <v>62</v>
      </c>
      <c r="D35" s="10">
        <v>175026434</v>
      </c>
      <c r="E35" s="10">
        <v>4952</v>
      </c>
      <c r="F35" s="10">
        <v>175026434</v>
      </c>
      <c r="G35" s="10" t="s">
        <v>229</v>
      </c>
      <c r="H35" s="10" t="s">
        <v>1597</v>
      </c>
      <c r="I35" s="10">
        <v>4953</v>
      </c>
      <c r="J35" s="10">
        <v>1545167421</v>
      </c>
      <c r="K35" s="10">
        <f t="shared" si="0"/>
        <v>1</v>
      </c>
      <c r="L35" s="10">
        <f t="shared" si="1"/>
        <v>1</v>
      </c>
      <c r="M35" s="10">
        <f t="shared" si="2"/>
        <v>4952</v>
      </c>
      <c r="N35" s="10">
        <f t="shared" si="3"/>
        <v>175026434</v>
      </c>
      <c r="O35" s="10">
        <f t="shared" si="4"/>
        <v>35337.458913789626</v>
      </c>
      <c r="P35" s="10" t="str">
        <f t="shared" si="5"/>
        <v/>
      </c>
      <c r="Q35" s="10">
        <f t="shared" si="6"/>
        <v>35344.594911147011</v>
      </c>
      <c r="R35" s="10" t="str">
        <f t="shared" si="7"/>
        <v/>
      </c>
      <c r="S35" s="10" t="str">
        <f t="shared" si="8"/>
        <v/>
      </c>
      <c r="T35" s="17" t="s">
        <v>1743</v>
      </c>
      <c r="U35" s="17" t="s">
        <v>62</v>
      </c>
      <c r="V35" s="17">
        <v>780822750</v>
      </c>
      <c r="W35" s="17">
        <v>27675</v>
      </c>
      <c r="X35" s="17">
        <v>806879159</v>
      </c>
      <c r="Y35" s="17" t="s">
        <v>1551</v>
      </c>
      <c r="Z35" s="17" t="s">
        <v>1744</v>
      </c>
      <c r="AA35" s="17">
        <v>28890</v>
      </c>
      <c r="AB35" s="17">
        <v>1544934532</v>
      </c>
      <c r="AC35" s="17">
        <f t="shared" si="9"/>
        <v>0</v>
      </c>
      <c r="AD35" s="17">
        <f t="shared" si="10"/>
        <v>1</v>
      </c>
      <c r="AE35" s="32" t="str">
        <f t="shared" si="11"/>
        <v/>
      </c>
      <c r="AF35" s="32" t="str">
        <f t="shared" si="12"/>
        <v/>
      </c>
      <c r="AG35" s="32" t="str">
        <f t="shared" si="13"/>
        <v/>
      </c>
      <c r="AH35" s="32">
        <f t="shared" si="14"/>
        <v>27929.358220837661</v>
      </c>
      <c r="AI35" s="32">
        <f t="shared" si="15"/>
        <v>28214.0108401084</v>
      </c>
      <c r="AJ35" s="32">
        <f t="shared" si="16"/>
        <v>21445.604115226339</v>
      </c>
      <c r="AK35" s="32">
        <f t="shared" si="17"/>
        <v>1215</v>
      </c>
      <c r="AL35" s="24" t="s">
        <v>1868</v>
      </c>
      <c r="AM35" s="24" t="s">
        <v>62</v>
      </c>
      <c r="AN35" s="24">
        <v>228465574</v>
      </c>
      <c r="AO35" s="24">
        <v>10692</v>
      </c>
      <c r="AP35" s="24">
        <v>799961591</v>
      </c>
      <c r="AQ35" s="24" t="s">
        <v>1556</v>
      </c>
      <c r="AR35" s="24" t="s">
        <v>1869</v>
      </c>
      <c r="AS35" s="24">
        <v>33281</v>
      </c>
      <c r="AT35" s="24">
        <v>1545421062</v>
      </c>
      <c r="AU35" s="24">
        <f t="shared" si="18"/>
        <v>0</v>
      </c>
      <c r="AV35" s="24">
        <f t="shared" si="19"/>
        <v>1</v>
      </c>
      <c r="AW35" s="24" t="str">
        <f t="shared" si="20"/>
        <v/>
      </c>
      <c r="AX35" s="24" t="str">
        <f t="shared" si="21"/>
        <v/>
      </c>
      <c r="AY35" s="24" t="str">
        <f t="shared" si="22"/>
        <v/>
      </c>
      <c r="AZ35" s="24">
        <f t="shared" si="23"/>
        <v>24036.585168714882</v>
      </c>
      <c r="BA35" s="24">
        <f t="shared" si="24"/>
        <v>21367.898802843247</v>
      </c>
      <c r="BB35" s="24">
        <f t="shared" si="25"/>
        <v>25299.748417371287</v>
      </c>
      <c r="BC35" s="24">
        <f t="shared" si="26"/>
        <v>22589</v>
      </c>
      <c r="BD35" s="31" t="s">
        <v>62</v>
      </c>
      <c r="BE35" s="31" t="s">
        <v>62</v>
      </c>
      <c r="BF35" s="31">
        <v>61403793</v>
      </c>
      <c r="BG35" s="31">
        <v>1615</v>
      </c>
      <c r="BH35" s="31">
        <v>61403793</v>
      </c>
      <c r="BI35" s="31" t="s">
        <v>229</v>
      </c>
      <c r="BJ35" s="31" t="s">
        <v>1597</v>
      </c>
      <c r="BK35" s="31">
        <v>1616</v>
      </c>
      <c r="BL35" s="31">
        <v>1545117573</v>
      </c>
      <c r="BM35" s="31">
        <f t="shared" si="27"/>
        <v>1</v>
      </c>
      <c r="BN35" s="31">
        <f t="shared" si="28"/>
        <v>1</v>
      </c>
      <c r="BO35" s="31">
        <f t="shared" si="29"/>
        <v>1615</v>
      </c>
      <c r="BP35" s="31">
        <f t="shared" si="30"/>
        <v>61403793</v>
      </c>
      <c r="BQ35" s="31">
        <f t="shared" si="31"/>
        <v>37997.396658415841</v>
      </c>
      <c r="BR35" s="31" t="str">
        <f t="shared" si="32"/>
        <v/>
      </c>
      <c r="BS35" s="31">
        <f t="shared" si="33"/>
        <v>38020.924458204332</v>
      </c>
      <c r="BT35" s="31" t="str">
        <f t="shared" si="34"/>
        <v/>
      </c>
      <c r="BU35" s="31" t="str">
        <f t="shared" si="35"/>
        <v/>
      </c>
      <c r="BV35" s="45" t="s">
        <v>62</v>
      </c>
      <c r="BW35" s="45" t="s">
        <v>62</v>
      </c>
      <c r="BX35" s="45">
        <v>54661069</v>
      </c>
      <c r="BY35" s="45">
        <v>2153</v>
      </c>
      <c r="BZ35" s="45">
        <v>54661069</v>
      </c>
      <c r="CA35" s="45" t="s">
        <v>229</v>
      </c>
      <c r="CB35" s="45" t="s">
        <v>1597</v>
      </c>
      <c r="CC35" s="45">
        <v>2154</v>
      </c>
      <c r="CD35" s="45">
        <v>1543858824</v>
      </c>
      <c r="CE35" s="45">
        <f t="shared" si="36"/>
        <v>1</v>
      </c>
      <c r="CF35" s="45">
        <f t="shared" si="37"/>
        <v>1</v>
      </c>
      <c r="CG35" s="45">
        <f t="shared" si="38"/>
        <v>2153</v>
      </c>
      <c r="CH35" s="45">
        <f t="shared" si="39"/>
        <v>54661069</v>
      </c>
      <c r="CI35" s="45">
        <f t="shared" si="40"/>
        <v>25376.540854224699</v>
      </c>
      <c r="CJ35" s="45" t="str">
        <f t="shared" si="41"/>
        <v/>
      </c>
      <c r="CK35" s="45">
        <f t="shared" si="42"/>
        <v>25388.327450069672</v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62</v>
      </c>
      <c r="C36" s="10" t="s">
        <v>62</v>
      </c>
      <c r="D36" s="10">
        <v>926308530</v>
      </c>
      <c r="E36" s="10">
        <v>27787</v>
      </c>
      <c r="F36" s="10">
        <v>926308530</v>
      </c>
      <c r="G36" s="10" t="s">
        <v>1550</v>
      </c>
      <c r="H36" s="10" t="s">
        <v>1598</v>
      </c>
      <c r="I36" s="10">
        <v>27789</v>
      </c>
      <c r="J36" s="10">
        <v>1545169693</v>
      </c>
      <c r="K36" s="10">
        <f t="shared" si="0"/>
        <v>1</v>
      </c>
      <c r="L36" s="10">
        <f t="shared" si="1"/>
        <v>1</v>
      </c>
      <c r="M36" s="10">
        <f t="shared" si="2"/>
        <v>27787</v>
      </c>
      <c r="N36" s="10">
        <f t="shared" si="3"/>
        <v>926308530</v>
      </c>
      <c r="O36" s="10">
        <f t="shared" si="4"/>
        <v>33333.640289323113</v>
      </c>
      <c r="P36" s="10" t="str">
        <f t="shared" si="5"/>
        <v/>
      </c>
      <c r="Q36" s="10">
        <f t="shared" si="6"/>
        <v>33336.039514881057</v>
      </c>
      <c r="R36" s="10" t="str">
        <f t="shared" si="7"/>
        <v/>
      </c>
      <c r="S36" s="10" t="str">
        <f t="shared" si="8"/>
        <v/>
      </c>
      <c r="T36" s="17" t="s">
        <v>1745</v>
      </c>
      <c r="U36" s="17" t="s">
        <v>62</v>
      </c>
      <c r="V36" s="17">
        <v>666879202</v>
      </c>
      <c r="W36" s="17">
        <v>22903</v>
      </c>
      <c r="X36" s="17">
        <v>792681289</v>
      </c>
      <c r="Y36" s="17" t="s">
        <v>1549</v>
      </c>
      <c r="Z36" s="17" t="s">
        <v>1746</v>
      </c>
      <c r="AA36" s="17">
        <v>29419</v>
      </c>
      <c r="AB36" s="17">
        <v>1544949434</v>
      </c>
      <c r="AC36" s="17">
        <f t="shared" si="9"/>
        <v>0</v>
      </c>
      <c r="AD36" s="17">
        <f t="shared" si="10"/>
        <v>1</v>
      </c>
      <c r="AE36" s="32" t="str">
        <f t="shared" si="11"/>
        <v/>
      </c>
      <c r="AF36" s="32" t="str">
        <f t="shared" si="12"/>
        <v/>
      </c>
      <c r="AG36" s="32" t="str">
        <f t="shared" si="13"/>
        <v/>
      </c>
      <c r="AH36" s="32">
        <f t="shared" si="14"/>
        <v>26944.535470274313</v>
      </c>
      <c r="AI36" s="32">
        <f t="shared" si="15"/>
        <v>29117.548006811336</v>
      </c>
      <c r="AJ36" s="32">
        <f t="shared" si="16"/>
        <v>19306.643186003683</v>
      </c>
      <c r="AK36" s="32">
        <f t="shared" si="17"/>
        <v>6516</v>
      </c>
      <c r="AL36" s="24" t="s">
        <v>1870</v>
      </c>
      <c r="AM36" s="24" t="s">
        <v>62</v>
      </c>
      <c r="AN36" s="24">
        <v>178067451</v>
      </c>
      <c r="AO36" s="24">
        <v>8302</v>
      </c>
      <c r="AP36" s="24">
        <v>869912603</v>
      </c>
      <c r="AQ36" s="24" t="s">
        <v>1593</v>
      </c>
      <c r="AR36" s="24" t="s">
        <v>1871</v>
      </c>
      <c r="AS36" s="24">
        <v>35070</v>
      </c>
      <c r="AT36" s="24">
        <v>1545425004</v>
      </c>
      <c r="AU36" s="24">
        <f t="shared" si="18"/>
        <v>0</v>
      </c>
      <c r="AV36" s="24">
        <f t="shared" si="19"/>
        <v>1</v>
      </c>
      <c r="AW36" s="24" t="str">
        <f t="shared" si="20"/>
        <v/>
      </c>
      <c r="AX36" s="24" t="str">
        <f t="shared" si="21"/>
        <v/>
      </c>
      <c r="AY36" s="24" t="str">
        <f t="shared" si="22"/>
        <v/>
      </c>
      <c r="AZ36" s="24">
        <f t="shared" si="23"/>
        <v>24805.035728542913</v>
      </c>
      <c r="BA36" s="24">
        <f t="shared" si="24"/>
        <v>21448.741387617443</v>
      </c>
      <c r="BB36" s="24">
        <f t="shared" si="25"/>
        <v>25845.978481769278</v>
      </c>
      <c r="BC36" s="24">
        <f t="shared" si="26"/>
        <v>26768</v>
      </c>
      <c r="BD36" s="31" t="s">
        <v>62</v>
      </c>
      <c r="BE36" s="31" t="s">
        <v>62</v>
      </c>
      <c r="BF36" s="31">
        <v>320483274</v>
      </c>
      <c r="BG36" s="31">
        <v>8826</v>
      </c>
      <c r="BH36" s="31">
        <v>320483274</v>
      </c>
      <c r="BI36" s="31" t="s">
        <v>1550</v>
      </c>
      <c r="BJ36" s="31" t="s">
        <v>1598</v>
      </c>
      <c r="BK36" s="31">
        <v>8827</v>
      </c>
      <c r="BL36" s="31">
        <v>1545118404</v>
      </c>
      <c r="BM36" s="31">
        <f t="shared" si="27"/>
        <v>1</v>
      </c>
      <c r="BN36" s="31">
        <f t="shared" si="28"/>
        <v>1</v>
      </c>
      <c r="BO36" s="31">
        <f t="shared" si="29"/>
        <v>8826</v>
      </c>
      <c r="BP36" s="31">
        <f t="shared" si="30"/>
        <v>320483274</v>
      </c>
      <c r="BQ36" s="31">
        <f t="shared" si="31"/>
        <v>36307.156904950716</v>
      </c>
      <c r="BR36" s="31" t="str">
        <f t="shared" si="32"/>
        <v/>
      </c>
      <c r="BS36" s="31">
        <f t="shared" si="33"/>
        <v>36311.270564242011</v>
      </c>
      <c r="BT36" s="31" t="str">
        <f t="shared" si="34"/>
        <v/>
      </c>
      <c r="BU36" s="31" t="str">
        <f t="shared" si="35"/>
        <v/>
      </c>
      <c r="BV36" s="45" t="s">
        <v>62</v>
      </c>
      <c r="BW36" s="45" t="s">
        <v>62</v>
      </c>
      <c r="BX36" s="45">
        <v>87210551</v>
      </c>
      <c r="BY36" s="45">
        <v>3662</v>
      </c>
      <c r="BZ36" s="45">
        <v>87210551</v>
      </c>
      <c r="CA36" s="45" t="s">
        <v>1550</v>
      </c>
      <c r="CB36" s="45" t="s">
        <v>1598</v>
      </c>
      <c r="CC36" s="45">
        <v>3663</v>
      </c>
      <c r="CD36" s="45">
        <v>1543859131</v>
      </c>
      <c r="CE36" s="45">
        <f t="shared" si="36"/>
        <v>1</v>
      </c>
      <c r="CF36" s="45">
        <f t="shared" si="37"/>
        <v>1</v>
      </c>
      <c r="CG36" s="45">
        <f t="shared" si="38"/>
        <v>3662</v>
      </c>
      <c r="CH36" s="45">
        <f t="shared" si="39"/>
        <v>87210551</v>
      </c>
      <c r="CI36" s="45">
        <f t="shared" si="40"/>
        <v>23808.50423150423</v>
      </c>
      <c r="CJ36" s="45" t="str">
        <f t="shared" si="41"/>
        <v/>
      </c>
      <c r="CK36" s="45">
        <f t="shared" si="42"/>
        <v>23815.005734571274</v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62</v>
      </c>
      <c r="C37" s="10" t="s">
        <v>62</v>
      </c>
      <c r="D37" s="10">
        <v>170004230</v>
      </c>
      <c r="E37" s="10">
        <v>4799</v>
      </c>
      <c r="F37" s="10">
        <v>170004230</v>
      </c>
      <c r="G37" s="10" t="s">
        <v>1546</v>
      </c>
      <c r="H37" s="10" t="s">
        <v>1599</v>
      </c>
      <c r="I37" s="10">
        <v>4800</v>
      </c>
      <c r="J37" s="10">
        <v>1545171668</v>
      </c>
      <c r="K37" s="10">
        <f t="shared" si="0"/>
        <v>1</v>
      </c>
      <c r="L37" s="10">
        <f t="shared" si="1"/>
        <v>1</v>
      </c>
      <c r="M37" s="10">
        <f t="shared" si="2"/>
        <v>4799</v>
      </c>
      <c r="N37" s="10">
        <f t="shared" si="3"/>
        <v>170004230</v>
      </c>
      <c r="O37" s="10">
        <f t="shared" si="4"/>
        <v>35417.54791666667</v>
      </c>
      <c r="P37" s="10" t="str">
        <f t="shared" si="5"/>
        <v/>
      </c>
      <c r="Q37" s="10">
        <f t="shared" si="6"/>
        <v>35424.92811002292</v>
      </c>
      <c r="R37" s="10" t="str">
        <f t="shared" si="7"/>
        <v/>
      </c>
      <c r="S37" s="10" t="str">
        <f t="shared" si="8"/>
        <v/>
      </c>
      <c r="T37" s="17" t="s">
        <v>1747</v>
      </c>
      <c r="U37" s="17" t="s">
        <v>62</v>
      </c>
      <c r="V37" s="17">
        <v>799393769</v>
      </c>
      <c r="W37" s="17">
        <v>28556</v>
      </c>
      <c r="X37" s="17">
        <v>812699132</v>
      </c>
      <c r="Y37" s="17" t="s">
        <v>1549</v>
      </c>
      <c r="Z37" s="17" t="s">
        <v>1748</v>
      </c>
      <c r="AA37" s="17">
        <v>29391</v>
      </c>
      <c r="AB37" s="17">
        <v>1544950619</v>
      </c>
      <c r="AC37" s="17">
        <f t="shared" si="9"/>
        <v>0</v>
      </c>
      <c r="AD37" s="17">
        <f t="shared" si="10"/>
        <v>1</v>
      </c>
      <c r="AE37" s="32" t="str">
        <f t="shared" si="11"/>
        <v/>
      </c>
      <c r="AF37" s="32" t="str">
        <f t="shared" si="12"/>
        <v/>
      </c>
      <c r="AG37" s="32" t="str">
        <f t="shared" si="13"/>
        <v/>
      </c>
      <c r="AH37" s="32">
        <f t="shared" si="14"/>
        <v>27651.292300364057</v>
      </c>
      <c r="AI37" s="32">
        <f t="shared" si="15"/>
        <v>27993.898620254939</v>
      </c>
      <c r="AJ37" s="32">
        <f t="shared" si="16"/>
        <v>15934.566467065868</v>
      </c>
      <c r="AK37" s="32">
        <f t="shared" si="17"/>
        <v>835</v>
      </c>
      <c r="AL37" s="24" t="s">
        <v>1872</v>
      </c>
      <c r="AM37" s="24" t="s">
        <v>62</v>
      </c>
      <c r="AN37" s="24">
        <v>66911519</v>
      </c>
      <c r="AO37" s="24">
        <v>3155</v>
      </c>
      <c r="AP37" s="24">
        <v>627235781</v>
      </c>
      <c r="AQ37" s="24" t="s">
        <v>1556</v>
      </c>
      <c r="AR37" s="24" t="s">
        <v>1873</v>
      </c>
      <c r="AS37" s="24">
        <v>28810</v>
      </c>
      <c r="AT37" s="24">
        <v>1545427558</v>
      </c>
      <c r="AU37" s="24">
        <f t="shared" si="18"/>
        <v>0</v>
      </c>
      <c r="AV37" s="24">
        <f t="shared" si="19"/>
        <v>1</v>
      </c>
      <c r="AW37" s="24" t="str">
        <f t="shared" si="20"/>
        <v/>
      </c>
      <c r="AX37" s="24" t="str">
        <f t="shared" si="21"/>
        <v/>
      </c>
      <c r="AY37" s="24" t="str">
        <f t="shared" si="22"/>
        <v/>
      </c>
      <c r="AZ37" s="24">
        <f t="shared" si="23"/>
        <v>21771.460638667129</v>
      </c>
      <c r="BA37" s="24">
        <f t="shared" si="24"/>
        <v>21208.088431061806</v>
      </c>
      <c r="BB37" s="24">
        <f t="shared" si="25"/>
        <v>21840.743013057883</v>
      </c>
      <c r="BC37" s="24">
        <f t="shared" si="26"/>
        <v>25655</v>
      </c>
      <c r="BD37" s="31" t="s">
        <v>62</v>
      </c>
      <c r="BE37" s="31" t="s">
        <v>62</v>
      </c>
      <c r="BF37" s="31">
        <v>72474226</v>
      </c>
      <c r="BG37" s="31">
        <v>1917</v>
      </c>
      <c r="BH37" s="31">
        <v>72474226</v>
      </c>
      <c r="BI37" s="31" t="s">
        <v>1546</v>
      </c>
      <c r="BJ37" s="31" t="s">
        <v>1599</v>
      </c>
      <c r="BK37" s="31">
        <v>1919</v>
      </c>
      <c r="BL37" s="31">
        <v>1545119191</v>
      </c>
      <c r="BM37" s="31">
        <f t="shared" si="27"/>
        <v>1</v>
      </c>
      <c r="BN37" s="31">
        <f t="shared" si="28"/>
        <v>1</v>
      </c>
      <c r="BO37" s="31">
        <f t="shared" si="29"/>
        <v>1917</v>
      </c>
      <c r="BP37" s="31">
        <f t="shared" si="30"/>
        <v>72474226</v>
      </c>
      <c r="BQ37" s="31">
        <f t="shared" si="31"/>
        <v>37766.662845231891</v>
      </c>
      <c r="BR37" s="31" t="str">
        <f t="shared" si="32"/>
        <v/>
      </c>
      <c r="BS37" s="31">
        <f t="shared" si="33"/>
        <v>37806.064684402714</v>
      </c>
      <c r="BT37" s="31" t="str">
        <f t="shared" si="34"/>
        <v/>
      </c>
      <c r="BU37" s="31" t="str">
        <f t="shared" si="35"/>
        <v/>
      </c>
      <c r="BV37" s="45" t="s">
        <v>62</v>
      </c>
      <c r="BW37" s="45" t="s">
        <v>62</v>
      </c>
      <c r="BX37" s="45">
        <v>288492625</v>
      </c>
      <c r="BY37" s="45">
        <v>9721</v>
      </c>
      <c r="BZ37" s="45">
        <v>288492625</v>
      </c>
      <c r="CA37" s="45" t="s">
        <v>1546</v>
      </c>
      <c r="CB37" s="45" t="s">
        <v>1599</v>
      </c>
      <c r="CC37" s="45">
        <v>9722</v>
      </c>
      <c r="CD37" s="45">
        <v>1543860979</v>
      </c>
      <c r="CE37" s="45">
        <f t="shared" si="36"/>
        <v>1</v>
      </c>
      <c r="CF37" s="45">
        <f t="shared" si="37"/>
        <v>1</v>
      </c>
      <c r="CG37" s="45">
        <f t="shared" si="38"/>
        <v>9721</v>
      </c>
      <c r="CH37" s="45">
        <f t="shared" si="39"/>
        <v>288492625</v>
      </c>
      <c r="CI37" s="45">
        <f t="shared" si="40"/>
        <v>29674.20541040938</v>
      </c>
      <c r="CJ37" s="45" t="str">
        <f t="shared" si="41"/>
        <v/>
      </c>
      <c r="CK37" s="45">
        <f t="shared" si="42"/>
        <v>29677.25799814834</v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si="0"/>
        <v>0</v>
      </c>
      <c r="L40" s="10">
        <f t="shared" si="1"/>
        <v>0</v>
      </c>
      <c r="M40" s="10" t="str">
        <f t="shared" si="2"/>
        <v/>
      </c>
      <c r="N40" s="10" t="str">
        <f t="shared" si="3"/>
        <v/>
      </c>
      <c r="O40" s="10" t="str">
        <f t="shared" si="4"/>
        <v/>
      </c>
      <c r="P40" s="10" t="str">
        <f t="shared" si="5"/>
        <v/>
      </c>
      <c r="Q40" s="10" t="str">
        <f t="shared" si="6"/>
        <v/>
      </c>
      <c r="R40" s="10" t="str">
        <f t="shared" si="7"/>
        <v/>
      </c>
      <c r="S40" s="10" t="str">
        <f t="shared" si="8"/>
        <v/>
      </c>
      <c r="AC40" s="17">
        <f t="shared" si="9"/>
        <v>0</v>
      </c>
      <c r="AD40" s="17">
        <f t="shared" si="10"/>
        <v>0</v>
      </c>
      <c r="AE40" s="32" t="str">
        <f t="shared" si="11"/>
        <v/>
      </c>
      <c r="AF40" s="32" t="str">
        <f t="shared" si="12"/>
        <v/>
      </c>
      <c r="AG40" s="32" t="str">
        <f t="shared" si="13"/>
        <v/>
      </c>
      <c r="AH40" s="32" t="str">
        <f t="shared" si="14"/>
        <v/>
      </c>
      <c r="AI40" s="32" t="str">
        <f t="shared" si="15"/>
        <v/>
      </c>
      <c r="AJ40" s="32" t="str">
        <f t="shared" si="16"/>
        <v/>
      </c>
      <c r="AK40" s="32" t="str">
        <f t="shared" si="17"/>
        <v/>
      </c>
      <c r="AU40" s="24">
        <f t="shared" si="18"/>
        <v>0</v>
      </c>
      <c r="AV40" s="24">
        <f t="shared" si="19"/>
        <v>0</v>
      </c>
      <c r="AW40" s="24" t="str">
        <f t="shared" si="20"/>
        <v/>
      </c>
      <c r="AX40" s="24" t="str">
        <f t="shared" si="21"/>
        <v/>
      </c>
      <c r="AY40" s="24" t="str">
        <f t="shared" si="22"/>
        <v/>
      </c>
      <c r="AZ40" s="24" t="str">
        <f t="shared" si="23"/>
        <v/>
      </c>
      <c r="BA40" s="24" t="str">
        <f t="shared" si="24"/>
        <v/>
      </c>
      <c r="BB40" s="24" t="str">
        <f t="shared" si="25"/>
        <v/>
      </c>
      <c r="BC40" s="24" t="str">
        <f t="shared" si="26"/>
        <v/>
      </c>
      <c r="BM40" s="31">
        <f t="shared" si="27"/>
        <v>0</v>
      </c>
      <c r="BN40" s="31">
        <f t="shared" si="28"/>
        <v>0</v>
      </c>
      <c r="BO40" s="31" t="str">
        <f t="shared" si="29"/>
        <v/>
      </c>
      <c r="BP40" s="31" t="str">
        <f t="shared" si="30"/>
        <v/>
      </c>
      <c r="BQ40" s="31" t="str">
        <f t="shared" si="31"/>
        <v/>
      </c>
      <c r="BR40" s="31" t="str">
        <f t="shared" si="32"/>
        <v/>
      </c>
      <c r="BS40" s="31" t="str">
        <f t="shared" si="33"/>
        <v/>
      </c>
      <c r="BT40" s="31" t="str">
        <f t="shared" si="34"/>
        <v/>
      </c>
      <c r="BU40" s="31" t="str">
        <f t="shared" si="35"/>
        <v/>
      </c>
    </row>
    <row r="41" spans="2:91" x14ac:dyDescent="0.3">
      <c r="K41" s="10">
        <f t="shared" si="0"/>
        <v>0</v>
      </c>
      <c r="L41" s="10">
        <f t="shared" si="1"/>
        <v>0</v>
      </c>
      <c r="M41" s="10" t="str">
        <f t="shared" si="2"/>
        <v/>
      </c>
      <c r="N41" s="10" t="str">
        <f t="shared" si="3"/>
        <v/>
      </c>
      <c r="O41" s="10" t="str">
        <f t="shared" si="4"/>
        <v/>
      </c>
      <c r="P41" s="10" t="str">
        <f t="shared" si="5"/>
        <v/>
      </c>
      <c r="Q41" s="10" t="str">
        <f t="shared" si="6"/>
        <v/>
      </c>
      <c r="R41" s="10" t="str">
        <f t="shared" si="7"/>
        <v/>
      </c>
      <c r="S41" s="10" t="str">
        <f t="shared" si="8"/>
        <v/>
      </c>
      <c r="AC41" s="17">
        <f t="shared" si="9"/>
        <v>0</v>
      </c>
      <c r="AD41" s="17">
        <f t="shared" si="10"/>
        <v>0</v>
      </c>
      <c r="AE41" s="32" t="str">
        <f t="shared" si="11"/>
        <v/>
      </c>
      <c r="AF41" s="32" t="str">
        <f t="shared" si="12"/>
        <v/>
      </c>
      <c r="AG41" s="32" t="str">
        <f t="shared" si="13"/>
        <v/>
      </c>
      <c r="AH41" s="32" t="str">
        <f t="shared" si="14"/>
        <v/>
      </c>
      <c r="AI41" s="32" t="str">
        <f t="shared" si="15"/>
        <v/>
      </c>
      <c r="AJ41" s="32" t="str">
        <f t="shared" si="16"/>
        <v/>
      </c>
      <c r="AK41" s="32" t="str">
        <f t="shared" si="17"/>
        <v/>
      </c>
      <c r="AU41" s="24">
        <f t="shared" si="18"/>
        <v>0</v>
      </c>
      <c r="AV41" s="24">
        <f t="shared" si="19"/>
        <v>0</v>
      </c>
      <c r="AW41" s="24" t="str">
        <f t="shared" si="20"/>
        <v/>
      </c>
      <c r="AX41" s="24" t="str">
        <f t="shared" si="21"/>
        <v/>
      </c>
      <c r="AY41" s="24" t="str">
        <f t="shared" si="22"/>
        <v/>
      </c>
      <c r="AZ41" s="24" t="str">
        <f t="shared" si="23"/>
        <v/>
      </c>
      <c r="BA41" s="24" t="str">
        <f t="shared" si="24"/>
        <v/>
      </c>
      <c r="BB41" s="24" t="str">
        <f t="shared" si="25"/>
        <v/>
      </c>
      <c r="BC41" s="24" t="str">
        <f t="shared" si="26"/>
        <v/>
      </c>
      <c r="BM41" s="31">
        <f t="shared" si="27"/>
        <v>0</v>
      </c>
      <c r="BN41" s="31">
        <f t="shared" si="28"/>
        <v>0</v>
      </c>
      <c r="BO41" s="31" t="str">
        <f t="shared" si="29"/>
        <v/>
      </c>
      <c r="BP41" s="31" t="str">
        <f t="shared" si="30"/>
        <v/>
      </c>
      <c r="BQ41" s="31" t="str">
        <f t="shared" si="31"/>
        <v/>
      </c>
      <c r="BR41" s="31" t="str">
        <f t="shared" si="32"/>
        <v/>
      </c>
      <c r="BS41" s="31" t="str">
        <f t="shared" si="33"/>
        <v/>
      </c>
      <c r="BT41" s="31" t="str">
        <f t="shared" si="34"/>
        <v/>
      </c>
      <c r="BU41" s="31" t="str">
        <f t="shared" si="35"/>
        <v/>
      </c>
    </row>
    <row r="42" spans="2:91" x14ac:dyDescent="0.3">
      <c r="K42" s="10">
        <f t="shared" si="0"/>
        <v>0</v>
      </c>
      <c r="L42" s="10">
        <f t="shared" si="1"/>
        <v>0</v>
      </c>
      <c r="M42" s="10" t="str">
        <f t="shared" si="2"/>
        <v/>
      </c>
      <c r="N42" s="10" t="str">
        <f t="shared" si="3"/>
        <v/>
      </c>
      <c r="O42" s="10" t="str">
        <f t="shared" si="4"/>
        <v/>
      </c>
      <c r="P42" s="10" t="str">
        <f t="shared" si="5"/>
        <v/>
      </c>
      <c r="Q42" s="10" t="str">
        <f t="shared" si="6"/>
        <v/>
      </c>
      <c r="R42" s="10" t="str">
        <f t="shared" si="7"/>
        <v/>
      </c>
      <c r="S42" s="10" t="str">
        <f t="shared" si="8"/>
        <v/>
      </c>
      <c r="AC42" s="17">
        <f t="shared" si="9"/>
        <v>0</v>
      </c>
      <c r="AD42" s="17">
        <f t="shared" si="10"/>
        <v>0</v>
      </c>
      <c r="AE42" s="32" t="str">
        <f t="shared" si="11"/>
        <v/>
      </c>
      <c r="AF42" s="32" t="str">
        <f t="shared" si="12"/>
        <v/>
      </c>
      <c r="AG42" s="32" t="str">
        <f t="shared" si="13"/>
        <v/>
      </c>
      <c r="AH42" s="32" t="str">
        <f t="shared" si="14"/>
        <v/>
      </c>
      <c r="AI42" s="32" t="str">
        <f t="shared" si="15"/>
        <v/>
      </c>
      <c r="AJ42" s="32" t="str">
        <f t="shared" si="16"/>
        <v/>
      </c>
      <c r="AK42" s="32" t="str">
        <f t="shared" si="17"/>
        <v/>
      </c>
      <c r="AU42" s="24">
        <f t="shared" si="18"/>
        <v>0</v>
      </c>
      <c r="AV42" s="24">
        <f t="shared" si="19"/>
        <v>0</v>
      </c>
      <c r="AW42" s="24" t="str">
        <f t="shared" si="20"/>
        <v/>
      </c>
      <c r="AX42" s="24" t="str">
        <f t="shared" si="21"/>
        <v/>
      </c>
      <c r="AY42" s="24" t="str">
        <f t="shared" si="22"/>
        <v/>
      </c>
      <c r="AZ42" s="24" t="str">
        <f t="shared" si="23"/>
        <v/>
      </c>
      <c r="BA42" s="24" t="str">
        <f t="shared" si="24"/>
        <v/>
      </c>
      <c r="BB42" s="24" t="str">
        <f t="shared" si="25"/>
        <v/>
      </c>
      <c r="BC42" s="24" t="str">
        <f t="shared" si="26"/>
        <v/>
      </c>
      <c r="BM42" s="31">
        <f t="shared" si="27"/>
        <v>0</v>
      </c>
      <c r="BN42" s="31">
        <f t="shared" si="28"/>
        <v>0</v>
      </c>
      <c r="BO42" s="31" t="str">
        <f t="shared" si="29"/>
        <v/>
      </c>
      <c r="BP42" s="31" t="str">
        <f t="shared" si="30"/>
        <v/>
      </c>
      <c r="BQ42" s="31" t="str">
        <f t="shared" si="31"/>
        <v/>
      </c>
      <c r="BR42" s="31" t="str">
        <f t="shared" si="32"/>
        <v/>
      </c>
      <c r="BS42" s="31" t="str">
        <f t="shared" si="33"/>
        <v/>
      </c>
      <c r="BT42" s="31" t="str">
        <f t="shared" si="34"/>
        <v/>
      </c>
      <c r="BU42" s="31" t="str">
        <f t="shared" si="35"/>
        <v/>
      </c>
    </row>
    <row r="43" spans="2:91" x14ac:dyDescent="0.3">
      <c r="K43" s="10">
        <f t="shared" si="0"/>
        <v>0</v>
      </c>
      <c r="L43" s="10">
        <f t="shared" si="1"/>
        <v>0</v>
      </c>
      <c r="M43" s="10" t="str">
        <f t="shared" si="2"/>
        <v/>
      </c>
      <c r="N43" s="10" t="str">
        <f t="shared" si="3"/>
        <v/>
      </c>
      <c r="O43" s="10" t="str">
        <f t="shared" si="4"/>
        <v/>
      </c>
      <c r="P43" s="10" t="str">
        <f t="shared" si="5"/>
        <v/>
      </c>
      <c r="Q43" s="10" t="str">
        <f t="shared" si="6"/>
        <v/>
      </c>
      <c r="R43" s="10" t="str">
        <f t="shared" si="7"/>
        <v/>
      </c>
      <c r="S43" s="10" t="str">
        <f t="shared" si="8"/>
        <v/>
      </c>
      <c r="AC43" s="17">
        <f t="shared" si="9"/>
        <v>0</v>
      </c>
      <c r="AD43" s="17">
        <f t="shared" si="10"/>
        <v>0</v>
      </c>
      <c r="AE43" s="32" t="str">
        <f t="shared" si="11"/>
        <v/>
      </c>
      <c r="AF43" s="32" t="str">
        <f t="shared" si="12"/>
        <v/>
      </c>
      <c r="AG43" s="32" t="str">
        <f t="shared" si="13"/>
        <v/>
      </c>
      <c r="AH43" s="32" t="str">
        <f t="shared" si="14"/>
        <v/>
      </c>
      <c r="AI43" s="32" t="str">
        <f t="shared" si="15"/>
        <v/>
      </c>
      <c r="AJ43" s="32" t="str">
        <f t="shared" si="16"/>
        <v/>
      </c>
      <c r="AK43" s="32" t="str">
        <f t="shared" si="17"/>
        <v/>
      </c>
      <c r="AU43" s="24">
        <f t="shared" si="18"/>
        <v>0</v>
      </c>
      <c r="AV43" s="24">
        <f t="shared" si="19"/>
        <v>0</v>
      </c>
      <c r="AW43" s="24" t="str">
        <f t="shared" si="20"/>
        <v/>
      </c>
      <c r="AX43" s="24" t="str">
        <f t="shared" si="21"/>
        <v/>
      </c>
      <c r="AY43" s="24" t="str">
        <f t="shared" si="22"/>
        <v/>
      </c>
      <c r="AZ43" s="24" t="str">
        <f t="shared" si="23"/>
        <v/>
      </c>
      <c r="BA43" s="24" t="str">
        <f t="shared" si="24"/>
        <v/>
      </c>
      <c r="BB43" s="24" t="str">
        <f t="shared" si="25"/>
        <v/>
      </c>
      <c r="BC43" s="24" t="str">
        <f t="shared" si="26"/>
        <v/>
      </c>
      <c r="BM43" s="31">
        <f t="shared" si="27"/>
        <v>0</v>
      </c>
      <c r="BN43" s="31">
        <f t="shared" si="28"/>
        <v>0</v>
      </c>
      <c r="BO43" s="31" t="str">
        <f t="shared" si="29"/>
        <v/>
      </c>
      <c r="BP43" s="31" t="str">
        <f t="shared" si="30"/>
        <v/>
      </c>
      <c r="BQ43" s="31" t="str">
        <f t="shared" si="31"/>
        <v/>
      </c>
      <c r="BR43" s="31" t="str">
        <f t="shared" si="32"/>
        <v/>
      </c>
      <c r="BS43" s="31" t="str">
        <f t="shared" si="33"/>
        <v/>
      </c>
      <c r="BT43" s="31" t="str">
        <f t="shared" si="34"/>
        <v/>
      </c>
      <c r="BU43" s="31" t="str">
        <f t="shared" si="35"/>
        <v/>
      </c>
    </row>
    <row r="44" spans="2:91" x14ac:dyDescent="0.3">
      <c r="K44" s="10">
        <f t="shared" si="0"/>
        <v>0</v>
      </c>
      <c r="L44" s="10">
        <f t="shared" si="1"/>
        <v>0</v>
      </c>
      <c r="M44" s="10" t="str">
        <f t="shared" si="2"/>
        <v/>
      </c>
      <c r="N44" s="10" t="str">
        <f t="shared" si="3"/>
        <v/>
      </c>
      <c r="O44" s="10" t="str">
        <f t="shared" si="4"/>
        <v/>
      </c>
      <c r="P44" s="10" t="str">
        <f t="shared" si="5"/>
        <v/>
      </c>
      <c r="Q44" s="10" t="str">
        <f t="shared" si="6"/>
        <v/>
      </c>
      <c r="R44" s="10" t="str">
        <f t="shared" si="7"/>
        <v/>
      </c>
      <c r="S44" s="10" t="str">
        <f t="shared" si="8"/>
        <v/>
      </c>
      <c r="AC44" s="17">
        <f t="shared" si="9"/>
        <v>0</v>
      </c>
      <c r="AD44" s="17">
        <f t="shared" si="10"/>
        <v>0</v>
      </c>
      <c r="AE44" s="32" t="str">
        <f t="shared" si="11"/>
        <v/>
      </c>
      <c r="AF44" s="32" t="str">
        <f t="shared" si="12"/>
        <v/>
      </c>
      <c r="AG44" s="32" t="str">
        <f t="shared" si="13"/>
        <v/>
      </c>
      <c r="AH44" s="32" t="str">
        <f t="shared" si="14"/>
        <v/>
      </c>
      <c r="AI44" s="32" t="str">
        <f t="shared" si="15"/>
        <v/>
      </c>
      <c r="AJ44" s="32" t="str">
        <f t="shared" si="16"/>
        <v/>
      </c>
      <c r="AK44" s="32" t="str">
        <f t="shared" si="17"/>
        <v/>
      </c>
      <c r="AU44" s="24">
        <f t="shared" si="18"/>
        <v>0</v>
      </c>
      <c r="AV44" s="24">
        <f t="shared" si="19"/>
        <v>0</v>
      </c>
      <c r="AW44" s="24" t="str">
        <f t="shared" si="20"/>
        <v/>
      </c>
      <c r="AX44" s="24" t="str">
        <f t="shared" si="21"/>
        <v/>
      </c>
      <c r="AY44" s="24" t="str">
        <f t="shared" si="22"/>
        <v/>
      </c>
      <c r="AZ44" s="24" t="str">
        <f t="shared" si="23"/>
        <v/>
      </c>
      <c r="BA44" s="24" t="str">
        <f t="shared" si="24"/>
        <v/>
      </c>
      <c r="BB44" s="24" t="str">
        <f t="shared" si="25"/>
        <v/>
      </c>
      <c r="BC44" s="24" t="str">
        <f t="shared" si="26"/>
        <v/>
      </c>
      <c r="BM44" s="31">
        <f t="shared" si="27"/>
        <v>0</v>
      </c>
      <c r="BN44" s="31">
        <f t="shared" si="28"/>
        <v>0</v>
      </c>
      <c r="BO44" s="31" t="str">
        <f t="shared" si="29"/>
        <v/>
      </c>
      <c r="BP44" s="31" t="str">
        <f t="shared" si="30"/>
        <v/>
      </c>
      <c r="BQ44" s="31" t="str">
        <f t="shared" si="31"/>
        <v/>
      </c>
      <c r="BR44" s="31" t="str">
        <f t="shared" si="32"/>
        <v/>
      </c>
      <c r="BS44" s="31" t="str">
        <f t="shared" si="33"/>
        <v/>
      </c>
      <c r="BT44" s="31" t="str">
        <f t="shared" si="34"/>
        <v/>
      </c>
      <c r="BU44" s="31" t="str">
        <f t="shared" si="35"/>
        <v/>
      </c>
    </row>
    <row r="45" spans="2:91" x14ac:dyDescent="0.3">
      <c r="K45" s="10">
        <f t="shared" si="0"/>
        <v>0</v>
      </c>
      <c r="L45" s="10">
        <f t="shared" si="1"/>
        <v>0</v>
      </c>
      <c r="M45" s="10" t="str">
        <f t="shared" si="2"/>
        <v/>
      </c>
      <c r="N45" s="10" t="str">
        <f t="shared" si="3"/>
        <v/>
      </c>
      <c r="O45" s="10" t="str">
        <f t="shared" si="4"/>
        <v/>
      </c>
      <c r="P45" s="10" t="str">
        <f t="shared" si="5"/>
        <v/>
      </c>
      <c r="Q45" s="10" t="str">
        <f t="shared" si="6"/>
        <v/>
      </c>
      <c r="R45" s="10" t="str">
        <f t="shared" si="7"/>
        <v/>
      </c>
      <c r="S45" s="10" t="str">
        <f t="shared" si="8"/>
        <v/>
      </c>
      <c r="AC45" s="17">
        <f t="shared" si="9"/>
        <v>0</v>
      </c>
      <c r="AD45" s="17">
        <f t="shared" si="10"/>
        <v>0</v>
      </c>
      <c r="AE45" s="32" t="str">
        <f t="shared" si="11"/>
        <v/>
      </c>
      <c r="AF45" s="32" t="str">
        <f t="shared" si="12"/>
        <v/>
      </c>
      <c r="AG45" s="32" t="str">
        <f t="shared" si="13"/>
        <v/>
      </c>
      <c r="AH45" s="32" t="str">
        <f t="shared" si="14"/>
        <v/>
      </c>
      <c r="AI45" s="32" t="str">
        <f t="shared" si="15"/>
        <v/>
      </c>
      <c r="AJ45" s="32" t="str">
        <f t="shared" si="16"/>
        <v/>
      </c>
      <c r="AK45" s="32" t="str">
        <f t="shared" si="17"/>
        <v/>
      </c>
      <c r="AU45" s="24">
        <f t="shared" si="18"/>
        <v>0</v>
      </c>
      <c r="AV45" s="24">
        <f t="shared" si="19"/>
        <v>0</v>
      </c>
      <c r="AW45" s="24" t="str">
        <f t="shared" si="20"/>
        <v/>
      </c>
      <c r="AX45" s="24" t="str">
        <f t="shared" si="21"/>
        <v/>
      </c>
      <c r="AY45" s="24" t="str">
        <f t="shared" si="22"/>
        <v/>
      </c>
      <c r="AZ45" s="24" t="str">
        <f t="shared" si="23"/>
        <v/>
      </c>
      <c r="BA45" s="24" t="str">
        <f t="shared" si="24"/>
        <v/>
      </c>
      <c r="BB45" s="24" t="str">
        <f t="shared" si="25"/>
        <v/>
      </c>
      <c r="BC45" s="24" t="str">
        <f t="shared" si="26"/>
        <v/>
      </c>
      <c r="BM45" s="31">
        <f t="shared" si="27"/>
        <v>0</v>
      </c>
      <c r="BN45" s="31">
        <f t="shared" si="28"/>
        <v>0</v>
      </c>
      <c r="BO45" s="31" t="str">
        <f t="shared" si="29"/>
        <v/>
      </c>
      <c r="BP45" s="31" t="str">
        <f t="shared" si="30"/>
        <v/>
      </c>
      <c r="BQ45" s="31" t="str">
        <f t="shared" si="31"/>
        <v/>
      </c>
      <c r="BR45" s="31" t="str">
        <f t="shared" si="32"/>
        <v/>
      </c>
      <c r="BS45" s="31" t="str">
        <f t="shared" si="33"/>
        <v/>
      </c>
      <c r="BT45" s="31" t="str">
        <f t="shared" si="34"/>
        <v/>
      </c>
      <c r="BU45" s="31" t="str">
        <f t="shared" si="35"/>
        <v/>
      </c>
    </row>
    <row r="46" spans="2:91" x14ac:dyDescent="0.3">
      <c r="K46" s="10">
        <f t="shared" si="0"/>
        <v>0</v>
      </c>
      <c r="L46" s="10">
        <f t="shared" si="1"/>
        <v>0</v>
      </c>
      <c r="M46" s="10" t="str">
        <f t="shared" si="2"/>
        <v/>
      </c>
      <c r="N46" s="10" t="str">
        <f t="shared" si="3"/>
        <v/>
      </c>
      <c r="O46" s="10" t="str">
        <f t="shared" si="4"/>
        <v/>
      </c>
      <c r="P46" s="10" t="str">
        <f t="shared" si="5"/>
        <v/>
      </c>
      <c r="Q46" s="10" t="str">
        <f t="shared" si="6"/>
        <v/>
      </c>
      <c r="R46" s="10" t="str">
        <f t="shared" si="7"/>
        <v/>
      </c>
      <c r="S46" s="10" t="str">
        <f t="shared" si="8"/>
        <v/>
      </c>
      <c r="AC46" s="17">
        <f t="shared" si="9"/>
        <v>0</v>
      </c>
      <c r="AD46" s="17">
        <f t="shared" si="10"/>
        <v>0</v>
      </c>
      <c r="AE46" s="32" t="str">
        <f t="shared" si="11"/>
        <v/>
      </c>
      <c r="AF46" s="32" t="str">
        <f t="shared" si="12"/>
        <v/>
      </c>
      <c r="AG46" s="32" t="str">
        <f t="shared" si="13"/>
        <v/>
      </c>
      <c r="AH46" s="32" t="str">
        <f t="shared" si="14"/>
        <v/>
      </c>
      <c r="AI46" s="32" t="str">
        <f t="shared" si="15"/>
        <v/>
      </c>
      <c r="AJ46" s="32" t="str">
        <f t="shared" si="16"/>
        <v/>
      </c>
      <c r="AK46" s="32" t="str">
        <f t="shared" si="17"/>
        <v/>
      </c>
      <c r="AU46" s="24">
        <f t="shared" si="18"/>
        <v>0</v>
      </c>
      <c r="AV46" s="24">
        <f t="shared" si="19"/>
        <v>0</v>
      </c>
      <c r="AW46" s="24" t="str">
        <f t="shared" si="20"/>
        <v/>
      </c>
      <c r="AX46" s="24" t="str">
        <f t="shared" si="21"/>
        <v/>
      </c>
      <c r="AY46" s="24" t="str">
        <f t="shared" si="22"/>
        <v/>
      </c>
      <c r="AZ46" s="24" t="str">
        <f t="shared" si="23"/>
        <v/>
      </c>
      <c r="BA46" s="24" t="str">
        <f t="shared" si="24"/>
        <v/>
      </c>
      <c r="BB46" s="24" t="str">
        <f t="shared" si="25"/>
        <v/>
      </c>
      <c r="BC46" s="24" t="str">
        <f t="shared" si="26"/>
        <v/>
      </c>
      <c r="BM46" s="31">
        <f t="shared" si="27"/>
        <v>0</v>
      </c>
      <c r="BN46" s="31">
        <f t="shared" si="28"/>
        <v>0</v>
      </c>
      <c r="BO46" s="31" t="str">
        <f t="shared" si="29"/>
        <v/>
      </c>
      <c r="BP46" s="31" t="str">
        <f t="shared" si="30"/>
        <v/>
      </c>
      <c r="BQ46" s="31" t="str">
        <f t="shared" si="31"/>
        <v/>
      </c>
      <c r="BR46" s="31" t="str">
        <f t="shared" si="32"/>
        <v/>
      </c>
      <c r="BS46" s="31" t="str">
        <f t="shared" si="33"/>
        <v/>
      </c>
      <c r="BT46" s="31" t="str">
        <f t="shared" si="34"/>
        <v/>
      </c>
      <c r="BU46" s="31" t="str">
        <f t="shared" si="35"/>
        <v/>
      </c>
    </row>
    <row r="47" spans="2:91" x14ac:dyDescent="0.3">
      <c r="K47" s="10">
        <f t="shared" si="0"/>
        <v>0</v>
      </c>
      <c r="L47" s="10">
        <f t="shared" si="1"/>
        <v>0</v>
      </c>
      <c r="M47" s="10" t="str">
        <f t="shared" si="2"/>
        <v/>
      </c>
      <c r="N47" s="10" t="str">
        <f t="shared" si="3"/>
        <v/>
      </c>
      <c r="O47" s="10" t="str">
        <f t="shared" si="4"/>
        <v/>
      </c>
      <c r="P47" s="10" t="str">
        <f t="shared" si="5"/>
        <v/>
      </c>
      <c r="Q47" s="10" t="str">
        <f t="shared" si="6"/>
        <v/>
      </c>
      <c r="R47" s="10" t="str">
        <f t="shared" si="7"/>
        <v/>
      </c>
      <c r="S47" s="10" t="str">
        <f t="shared" si="8"/>
        <v/>
      </c>
      <c r="AC47" s="17">
        <f t="shared" si="9"/>
        <v>0</v>
      </c>
      <c r="AD47" s="17">
        <f t="shared" si="10"/>
        <v>0</v>
      </c>
      <c r="AE47" s="32" t="str">
        <f t="shared" si="11"/>
        <v/>
      </c>
      <c r="AF47" s="32" t="str">
        <f t="shared" si="12"/>
        <v/>
      </c>
      <c r="AG47" s="32" t="str">
        <f t="shared" si="13"/>
        <v/>
      </c>
      <c r="AH47" s="32" t="str">
        <f t="shared" si="14"/>
        <v/>
      </c>
      <c r="AI47" s="32" t="str">
        <f t="shared" si="15"/>
        <v/>
      </c>
      <c r="AJ47" s="32" t="str">
        <f t="shared" si="16"/>
        <v/>
      </c>
      <c r="AK47" s="32" t="str">
        <f t="shared" si="17"/>
        <v/>
      </c>
      <c r="AU47" s="24">
        <f t="shared" si="18"/>
        <v>0</v>
      </c>
      <c r="AV47" s="24">
        <f t="shared" si="19"/>
        <v>0</v>
      </c>
      <c r="AW47" s="24" t="str">
        <f t="shared" si="20"/>
        <v/>
      </c>
      <c r="AX47" s="24" t="str">
        <f t="shared" si="21"/>
        <v/>
      </c>
      <c r="AY47" s="24" t="str">
        <f t="shared" si="22"/>
        <v/>
      </c>
      <c r="AZ47" s="24" t="str">
        <f t="shared" si="23"/>
        <v/>
      </c>
      <c r="BA47" s="24" t="str">
        <f t="shared" si="24"/>
        <v/>
      </c>
      <c r="BB47" s="24" t="str">
        <f t="shared" si="25"/>
        <v/>
      </c>
      <c r="BC47" s="24" t="str">
        <f t="shared" si="26"/>
        <v/>
      </c>
      <c r="BM47" s="31">
        <f t="shared" si="27"/>
        <v>0</v>
      </c>
      <c r="BN47" s="31">
        <f t="shared" si="28"/>
        <v>0</v>
      </c>
      <c r="BO47" s="31" t="str">
        <f t="shared" si="29"/>
        <v/>
      </c>
      <c r="BP47" s="31" t="str">
        <f t="shared" si="30"/>
        <v/>
      </c>
      <c r="BQ47" s="31" t="str">
        <f t="shared" si="31"/>
        <v/>
      </c>
      <c r="BR47" s="31" t="str">
        <f t="shared" si="32"/>
        <v/>
      </c>
      <c r="BS47" s="31" t="str">
        <f t="shared" si="33"/>
        <v/>
      </c>
      <c r="BT47" s="31" t="str">
        <f t="shared" si="34"/>
        <v/>
      </c>
      <c r="BU47" s="31" t="str">
        <f t="shared" si="35"/>
        <v/>
      </c>
    </row>
    <row r="48" spans="2:91" x14ac:dyDescent="0.3">
      <c r="K48" s="10">
        <f t="shared" si="0"/>
        <v>0</v>
      </c>
      <c r="L48" s="10">
        <f t="shared" si="1"/>
        <v>0</v>
      </c>
      <c r="M48" s="10" t="str">
        <f t="shared" si="2"/>
        <v/>
      </c>
      <c r="N48" s="10" t="str">
        <f t="shared" si="3"/>
        <v/>
      </c>
      <c r="O48" s="10" t="str">
        <f t="shared" si="4"/>
        <v/>
      </c>
      <c r="P48" s="10" t="str">
        <f t="shared" si="5"/>
        <v/>
      </c>
      <c r="Q48" s="10" t="str">
        <f t="shared" si="6"/>
        <v/>
      </c>
      <c r="R48" s="10" t="str">
        <f t="shared" si="7"/>
        <v/>
      </c>
      <c r="S48" s="10" t="str">
        <f t="shared" si="8"/>
        <v/>
      </c>
      <c r="AC48" s="17">
        <f t="shared" si="9"/>
        <v>0</v>
      </c>
      <c r="AD48" s="17">
        <f t="shared" si="10"/>
        <v>0</v>
      </c>
      <c r="AE48" s="32" t="str">
        <f t="shared" si="11"/>
        <v/>
      </c>
      <c r="AF48" s="32" t="str">
        <f t="shared" si="12"/>
        <v/>
      </c>
      <c r="AG48" s="32" t="str">
        <f t="shared" si="13"/>
        <v/>
      </c>
      <c r="AH48" s="32" t="str">
        <f t="shared" si="14"/>
        <v/>
      </c>
      <c r="AI48" s="32" t="str">
        <f t="shared" si="15"/>
        <v/>
      </c>
      <c r="AJ48" s="32" t="str">
        <f t="shared" si="16"/>
        <v/>
      </c>
      <c r="AK48" s="32" t="str">
        <f t="shared" si="17"/>
        <v/>
      </c>
      <c r="AU48" s="24">
        <f t="shared" si="18"/>
        <v>0</v>
      </c>
      <c r="AV48" s="24">
        <f t="shared" si="19"/>
        <v>0</v>
      </c>
      <c r="AW48" s="24" t="str">
        <f t="shared" si="20"/>
        <v/>
      </c>
      <c r="AX48" s="24" t="str">
        <f t="shared" si="21"/>
        <v/>
      </c>
      <c r="AY48" s="24" t="str">
        <f t="shared" si="22"/>
        <v/>
      </c>
      <c r="AZ48" s="24" t="str">
        <f t="shared" si="23"/>
        <v/>
      </c>
      <c r="BA48" s="24" t="str">
        <f t="shared" si="24"/>
        <v/>
      </c>
      <c r="BB48" s="24" t="str">
        <f t="shared" si="25"/>
        <v/>
      </c>
      <c r="BC48" s="24" t="str">
        <f t="shared" si="26"/>
        <v/>
      </c>
      <c r="BM48" s="31">
        <f t="shared" si="27"/>
        <v>0</v>
      </c>
      <c r="BN48" s="31">
        <f t="shared" si="28"/>
        <v>0</v>
      </c>
      <c r="BO48" s="31" t="str">
        <f t="shared" si="29"/>
        <v/>
      </c>
      <c r="BP48" s="31" t="str">
        <f t="shared" si="30"/>
        <v/>
      </c>
      <c r="BQ48" s="31" t="str">
        <f t="shared" si="31"/>
        <v/>
      </c>
      <c r="BR48" s="31" t="str">
        <f t="shared" si="32"/>
        <v/>
      </c>
      <c r="BS48" s="31" t="str">
        <f t="shared" si="33"/>
        <v/>
      </c>
      <c r="BT48" s="31" t="str">
        <f t="shared" si="34"/>
        <v/>
      </c>
      <c r="BU48" s="31" t="str">
        <f t="shared" si="35"/>
        <v/>
      </c>
    </row>
    <row r="49" spans="11:73" x14ac:dyDescent="0.3">
      <c r="K49" s="10">
        <f t="shared" si="0"/>
        <v>0</v>
      </c>
      <c r="L49" s="10">
        <f t="shared" si="1"/>
        <v>0</v>
      </c>
      <c r="M49" s="10" t="str">
        <f t="shared" si="2"/>
        <v/>
      </c>
      <c r="N49" s="10" t="str">
        <f t="shared" si="3"/>
        <v/>
      </c>
      <c r="O49" s="10" t="str">
        <f t="shared" si="4"/>
        <v/>
      </c>
      <c r="P49" s="10" t="str">
        <f t="shared" si="5"/>
        <v/>
      </c>
      <c r="Q49" s="10" t="str">
        <f t="shared" si="6"/>
        <v/>
      </c>
      <c r="R49" s="10" t="str">
        <f t="shared" si="7"/>
        <v/>
      </c>
      <c r="S49" s="10" t="str">
        <f t="shared" si="8"/>
        <v/>
      </c>
      <c r="AC49" s="17">
        <f t="shared" si="9"/>
        <v>0</v>
      </c>
      <c r="AD49" s="17">
        <f t="shared" si="10"/>
        <v>0</v>
      </c>
      <c r="AE49" s="32" t="str">
        <f t="shared" si="11"/>
        <v/>
      </c>
      <c r="AF49" s="32" t="str">
        <f t="shared" si="12"/>
        <v/>
      </c>
      <c r="AG49" s="32" t="str">
        <f t="shared" si="13"/>
        <v/>
      </c>
      <c r="AH49" s="32" t="str">
        <f t="shared" si="14"/>
        <v/>
      </c>
      <c r="AI49" s="32" t="str">
        <f t="shared" si="15"/>
        <v/>
      </c>
      <c r="AJ49" s="32" t="str">
        <f t="shared" si="16"/>
        <v/>
      </c>
      <c r="AK49" s="32" t="str">
        <f t="shared" si="17"/>
        <v/>
      </c>
      <c r="AU49" s="24">
        <f t="shared" si="18"/>
        <v>0</v>
      </c>
      <c r="AV49" s="24">
        <f t="shared" si="19"/>
        <v>0</v>
      </c>
      <c r="AW49" s="24" t="str">
        <f t="shared" si="20"/>
        <v/>
      </c>
      <c r="AX49" s="24" t="str">
        <f t="shared" si="21"/>
        <v/>
      </c>
      <c r="AY49" s="24" t="str">
        <f t="shared" si="22"/>
        <v/>
      </c>
      <c r="AZ49" s="24" t="str">
        <f t="shared" si="23"/>
        <v/>
      </c>
      <c r="BA49" s="24" t="str">
        <f t="shared" si="24"/>
        <v/>
      </c>
      <c r="BB49" s="24" t="str">
        <f t="shared" si="25"/>
        <v/>
      </c>
      <c r="BC49" s="24" t="str">
        <f t="shared" si="26"/>
        <v/>
      </c>
      <c r="BM49" s="31">
        <f t="shared" si="27"/>
        <v>0</v>
      </c>
      <c r="BN49" s="31">
        <f t="shared" si="28"/>
        <v>0</v>
      </c>
      <c r="BO49" s="31" t="str">
        <f t="shared" si="29"/>
        <v/>
      </c>
      <c r="BP49" s="31" t="str">
        <f t="shared" si="30"/>
        <v/>
      </c>
      <c r="BQ49" s="31" t="str">
        <f t="shared" si="31"/>
        <v/>
      </c>
      <c r="BR49" s="31" t="str">
        <f t="shared" si="32"/>
        <v/>
      </c>
      <c r="BS49" s="31" t="str">
        <f t="shared" si="33"/>
        <v/>
      </c>
      <c r="BT49" s="31" t="str">
        <f t="shared" si="34"/>
        <v/>
      </c>
      <c r="BU49" s="31" t="str">
        <f t="shared" si="35"/>
        <v/>
      </c>
    </row>
    <row r="50" spans="11:73" x14ac:dyDescent="0.3">
      <c r="K50" s="10">
        <f t="shared" si="0"/>
        <v>0</v>
      </c>
      <c r="L50" s="10">
        <f t="shared" si="1"/>
        <v>0</v>
      </c>
      <c r="M50" s="10" t="str">
        <f t="shared" si="2"/>
        <v/>
      </c>
      <c r="N50" s="10" t="str">
        <f t="shared" si="3"/>
        <v/>
      </c>
      <c r="O50" s="10" t="str">
        <f t="shared" si="4"/>
        <v/>
      </c>
      <c r="P50" s="10" t="str">
        <f t="shared" si="5"/>
        <v/>
      </c>
      <c r="Q50" s="10" t="str">
        <f t="shared" si="6"/>
        <v/>
      </c>
      <c r="R50" s="10" t="str">
        <f t="shared" si="7"/>
        <v/>
      </c>
      <c r="S50" s="10" t="str">
        <f t="shared" si="8"/>
        <v/>
      </c>
      <c r="AC50" s="17">
        <f t="shared" si="9"/>
        <v>0</v>
      </c>
      <c r="AD50" s="17">
        <f t="shared" si="10"/>
        <v>0</v>
      </c>
      <c r="AE50" s="32" t="str">
        <f t="shared" si="11"/>
        <v/>
      </c>
      <c r="AF50" s="32" t="str">
        <f t="shared" si="12"/>
        <v/>
      </c>
      <c r="AG50" s="32" t="str">
        <f t="shared" si="13"/>
        <v/>
      </c>
      <c r="AH50" s="32" t="str">
        <f t="shared" si="14"/>
        <v/>
      </c>
      <c r="AI50" s="32" t="str">
        <f t="shared" si="15"/>
        <v/>
      </c>
      <c r="AJ50" s="32" t="str">
        <f t="shared" si="16"/>
        <v/>
      </c>
      <c r="AK50" s="32" t="str">
        <f t="shared" si="17"/>
        <v/>
      </c>
      <c r="AU50" s="24">
        <f t="shared" si="18"/>
        <v>0</v>
      </c>
      <c r="AV50" s="24">
        <f t="shared" si="19"/>
        <v>0</v>
      </c>
      <c r="AW50" s="24" t="str">
        <f t="shared" si="20"/>
        <v/>
      </c>
      <c r="AX50" s="24" t="str">
        <f t="shared" si="21"/>
        <v/>
      </c>
      <c r="AY50" s="24" t="str">
        <f t="shared" si="22"/>
        <v/>
      </c>
      <c r="AZ50" s="24" t="str">
        <f t="shared" si="23"/>
        <v/>
      </c>
      <c r="BA50" s="24" t="str">
        <f t="shared" si="24"/>
        <v/>
      </c>
      <c r="BB50" s="24" t="str">
        <f t="shared" si="25"/>
        <v/>
      </c>
      <c r="BC50" s="24" t="str">
        <f t="shared" si="26"/>
        <v/>
      </c>
      <c r="BM50" s="31">
        <f t="shared" si="27"/>
        <v>0</v>
      </c>
      <c r="BN50" s="31">
        <f t="shared" si="28"/>
        <v>0</v>
      </c>
      <c r="BO50" s="31" t="str">
        <f t="shared" si="29"/>
        <v/>
      </c>
      <c r="BP50" s="31" t="str">
        <f t="shared" si="30"/>
        <v/>
      </c>
      <c r="BQ50" s="31" t="str">
        <f t="shared" si="31"/>
        <v/>
      </c>
      <c r="BR50" s="31" t="str">
        <f t="shared" si="32"/>
        <v/>
      </c>
      <c r="BS50" s="31" t="str">
        <f t="shared" si="33"/>
        <v/>
      </c>
      <c r="BT50" s="31" t="str">
        <f t="shared" si="34"/>
        <v/>
      </c>
      <c r="BU50" s="31" t="str">
        <f t="shared" si="35"/>
        <v/>
      </c>
    </row>
    <row r="51" spans="11:73" x14ac:dyDescent="0.3">
      <c r="K51" s="10">
        <f t="shared" si="0"/>
        <v>0</v>
      </c>
      <c r="L51" s="10">
        <f t="shared" si="1"/>
        <v>0</v>
      </c>
      <c r="M51" s="10" t="str">
        <f t="shared" si="2"/>
        <v/>
      </c>
      <c r="N51" s="10" t="str">
        <f t="shared" si="3"/>
        <v/>
      </c>
      <c r="O51" s="10" t="str">
        <f t="shared" si="4"/>
        <v/>
      </c>
      <c r="P51" s="10" t="str">
        <f t="shared" si="5"/>
        <v/>
      </c>
      <c r="Q51" s="10" t="str">
        <f t="shared" si="6"/>
        <v/>
      </c>
      <c r="R51" s="10" t="str">
        <f t="shared" si="7"/>
        <v/>
      </c>
      <c r="S51" s="10" t="str">
        <f t="shared" si="8"/>
        <v/>
      </c>
      <c r="AC51" s="17">
        <f t="shared" si="9"/>
        <v>0</v>
      </c>
      <c r="AD51" s="17">
        <f t="shared" si="10"/>
        <v>0</v>
      </c>
      <c r="AE51" s="32" t="str">
        <f t="shared" si="11"/>
        <v/>
      </c>
      <c r="AF51" s="32" t="str">
        <f t="shared" si="12"/>
        <v/>
      </c>
      <c r="AG51" s="32" t="str">
        <f t="shared" si="13"/>
        <v/>
      </c>
      <c r="AH51" s="32" t="str">
        <f t="shared" si="14"/>
        <v/>
      </c>
      <c r="AI51" s="32" t="str">
        <f t="shared" si="15"/>
        <v/>
      </c>
      <c r="AJ51" s="32" t="str">
        <f t="shared" si="16"/>
        <v/>
      </c>
      <c r="AK51" s="32" t="str">
        <f t="shared" si="17"/>
        <v/>
      </c>
      <c r="AU51" s="24">
        <f t="shared" si="18"/>
        <v>0</v>
      </c>
      <c r="AV51" s="24">
        <f t="shared" si="19"/>
        <v>0</v>
      </c>
      <c r="AW51" s="24" t="str">
        <f t="shared" si="20"/>
        <v/>
      </c>
      <c r="AX51" s="24" t="str">
        <f t="shared" si="21"/>
        <v/>
      </c>
      <c r="AY51" s="24" t="str">
        <f t="shared" si="22"/>
        <v/>
      </c>
      <c r="AZ51" s="24" t="str">
        <f t="shared" si="23"/>
        <v/>
      </c>
      <c r="BA51" s="24" t="str">
        <f t="shared" si="24"/>
        <v/>
      </c>
      <c r="BB51" s="24" t="str">
        <f t="shared" si="25"/>
        <v/>
      </c>
      <c r="BC51" s="24" t="str">
        <f t="shared" si="26"/>
        <v/>
      </c>
      <c r="BM51" s="31">
        <f t="shared" si="27"/>
        <v>0</v>
      </c>
      <c r="BN51" s="31">
        <f t="shared" si="28"/>
        <v>0</v>
      </c>
      <c r="BO51" s="31" t="str">
        <f t="shared" si="29"/>
        <v/>
      </c>
      <c r="BP51" s="31" t="str">
        <f t="shared" si="30"/>
        <v/>
      </c>
      <c r="BQ51" s="31" t="str">
        <f t="shared" si="31"/>
        <v/>
      </c>
      <c r="BR51" s="31" t="str">
        <f t="shared" si="32"/>
        <v/>
      </c>
      <c r="BS51" s="31" t="str">
        <f t="shared" si="33"/>
        <v/>
      </c>
      <c r="BT51" s="31" t="str">
        <f t="shared" si="34"/>
        <v/>
      </c>
      <c r="BU51" s="31" t="str">
        <f t="shared" si="35"/>
        <v/>
      </c>
    </row>
    <row r="52" spans="11:73" x14ac:dyDescent="0.3">
      <c r="K52" s="10">
        <f t="shared" si="0"/>
        <v>0</v>
      </c>
      <c r="L52" s="10">
        <f t="shared" si="1"/>
        <v>0</v>
      </c>
      <c r="M52" s="10" t="str">
        <f t="shared" si="2"/>
        <v/>
      </c>
      <c r="N52" s="10" t="str">
        <f t="shared" si="3"/>
        <v/>
      </c>
      <c r="O52" s="10" t="str">
        <f t="shared" si="4"/>
        <v/>
      </c>
      <c r="P52" s="10" t="str">
        <f t="shared" si="5"/>
        <v/>
      </c>
      <c r="Q52" s="10" t="str">
        <f t="shared" si="6"/>
        <v/>
      </c>
      <c r="R52" s="10" t="str">
        <f t="shared" si="7"/>
        <v/>
      </c>
      <c r="S52" s="10" t="str">
        <f t="shared" si="8"/>
        <v/>
      </c>
      <c r="AC52" s="17">
        <f t="shared" si="9"/>
        <v>0</v>
      </c>
      <c r="AD52" s="17">
        <f t="shared" si="10"/>
        <v>0</v>
      </c>
      <c r="AE52" s="32" t="str">
        <f t="shared" si="11"/>
        <v/>
      </c>
      <c r="AF52" s="32" t="str">
        <f t="shared" si="12"/>
        <v/>
      </c>
      <c r="AG52" s="32" t="str">
        <f t="shared" si="13"/>
        <v/>
      </c>
      <c r="AH52" s="32" t="str">
        <f t="shared" si="14"/>
        <v/>
      </c>
      <c r="AI52" s="32" t="str">
        <f t="shared" si="15"/>
        <v/>
      </c>
      <c r="AJ52" s="32" t="str">
        <f t="shared" si="16"/>
        <v/>
      </c>
      <c r="AK52" s="32" t="str">
        <f t="shared" si="17"/>
        <v/>
      </c>
      <c r="AU52" s="24">
        <f t="shared" si="18"/>
        <v>0</v>
      </c>
      <c r="AV52" s="24">
        <f t="shared" si="19"/>
        <v>0</v>
      </c>
      <c r="AW52" s="24" t="str">
        <f t="shared" si="20"/>
        <v/>
      </c>
      <c r="AX52" s="24" t="str">
        <f t="shared" si="21"/>
        <v/>
      </c>
      <c r="AY52" s="24" t="str">
        <f t="shared" si="22"/>
        <v/>
      </c>
      <c r="AZ52" s="24" t="str">
        <f t="shared" si="23"/>
        <v/>
      </c>
      <c r="BA52" s="24" t="str">
        <f t="shared" si="24"/>
        <v/>
      </c>
      <c r="BB52" s="24" t="str">
        <f t="shared" si="25"/>
        <v/>
      </c>
      <c r="BC52" s="24" t="str">
        <f t="shared" si="26"/>
        <v/>
      </c>
      <c r="BM52" s="31">
        <f t="shared" si="27"/>
        <v>0</v>
      </c>
      <c r="BN52" s="31">
        <f t="shared" si="28"/>
        <v>0</v>
      </c>
      <c r="BO52" s="31" t="str">
        <f t="shared" si="29"/>
        <v/>
      </c>
      <c r="BP52" s="31" t="str">
        <f t="shared" si="30"/>
        <v/>
      </c>
      <c r="BQ52" s="31" t="str">
        <f t="shared" si="31"/>
        <v/>
      </c>
      <c r="BR52" s="31" t="str">
        <f t="shared" si="32"/>
        <v/>
      </c>
      <c r="BS52" s="31" t="str">
        <f t="shared" si="33"/>
        <v/>
      </c>
      <c r="BT52" s="31" t="str">
        <f t="shared" si="34"/>
        <v/>
      </c>
      <c r="BU52" s="31" t="str">
        <f t="shared" si="35"/>
        <v/>
      </c>
    </row>
    <row r="53" spans="11:73" x14ac:dyDescent="0.3">
      <c r="K53" s="10">
        <f t="shared" si="0"/>
        <v>0</v>
      </c>
      <c r="L53" s="10">
        <f t="shared" si="1"/>
        <v>0</v>
      </c>
      <c r="M53" s="10" t="str">
        <f t="shared" si="2"/>
        <v/>
      </c>
      <c r="N53" s="10" t="str">
        <f t="shared" si="3"/>
        <v/>
      </c>
      <c r="O53" s="10" t="str">
        <f t="shared" si="4"/>
        <v/>
      </c>
      <c r="P53" s="10" t="str">
        <f t="shared" si="5"/>
        <v/>
      </c>
      <c r="Q53" s="10" t="str">
        <f t="shared" si="6"/>
        <v/>
      </c>
      <c r="R53" s="10" t="str">
        <f t="shared" si="7"/>
        <v/>
      </c>
      <c r="S53" s="10" t="str">
        <f t="shared" si="8"/>
        <v/>
      </c>
      <c r="AC53" s="17">
        <f t="shared" si="9"/>
        <v>0</v>
      </c>
      <c r="AD53" s="17">
        <f t="shared" si="10"/>
        <v>0</v>
      </c>
      <c r="AE53" s="32" t="str">
        <f t="shared" si="11"/>
        <v/>
      </c>
      <c r="AF53" s="32" t="str">
        <f t="shared" si="12"/>
        <v/>
      </c>
      <c r="AG53" s="32" t="str">
        <f t="shared" si="13"/>
        <v/>
      </c>
      <c r="AH53" s="32" t="str">
        <f t="shared" si="14"/>
        <v/>
      </c>
      <c r="AI53" s="32" t="str">
        <f t="shared" si="15"/>
        <v/>
      </c>
      <c r="AJ53" s="32" t="str">
        <f t="shared" si="16"/>
        <v/>
      </c>
      <c r="AK53" s="32" t="str">
        <f t="shared" si="17"/>
        <v/>
      </c>
      <c r="AU53" s="24">
        <f t="shared" si="18"/>
        <v>0</v>
      </c>
      <c r="AV53" s="24">
        <f t="shared" si="19"/>
        <v>0</v>
      </c>
      <c r="AW53" s="24" t="str">
        <f t="shared" si="20"/>
        <v/>
      </c>
      <c r="AX53" s="24" t="str">
        <f t="shared" si="21"/>
        <v/>
      </c>
      <c r="AY53" s="24" t="str">
        <f t="shared" si="22"/>
        <v/>
      </c>
      <c r="AZ53" s="24" t="str">
        <f t="shared" si="23"/>
        <v/>
      </c>
      <c r="BA53" s="24" t="str">
        <f t="shared" si="24"/>
        <v/>
      </c>
      <c r="BB53" s="24" t="str">
        <f t="shared" si="25"/>
        <v/>
      </c>
      <c r="BC53" s="24" t="str">
        <f t="shared" si="26"/>
        <v/>
      </c>
      <c r="BM53" s="31">
        <f t="shared" si="27"/>
        <v>0</v>
      </c>
      <c r="BN53" s="31">
        <f t="shared" si="28"/>
        <v>0</v>
      </c>
      <c r="BO53" s="31" t="str">
        <f t="shared" si="29"/>
        <v/>
      </c>
      <c r="BP53" s="31" t="str">
        <f t="shared" si="30"/>
        <v/>
      </c>
      <c r="BQ53" s="31" t="str">
        <f t="shared" si="31"/>
        <v/>
      </c>
      <c r="BR53" s="31" t="str">
        <f t="shared" si="32"/>
        <v/>
      </c>
      <c r="BS53" s="31" t="str">
        <f t="shared" si="33"/>
        <v/>
      </c>
      <c r="BT53" s="31" t="str">
        <f t="shared" si="34"/>
        <v/>
      </c>
      <c r="BU53" s="31" t="str">
        <f t="shared" si="35"/>
        <v/>
      </c>
    </row>
    <row r="54" spans="11:73" x14ac:dyDescent="0.3">
      <c r="K54" s="10">
        <f t="shared" si="0"/>
        <v>0</v>
      </c>
      <c r="L54" s="10">
        <f t="shared" si="1"/>
        <v>0</v>
      </c>
      <c r="M54" s="10" t="str">
        <f t="shared" si="2"/>
        <v/>
      </c>
      <c r="N54" s="10" t="str">
        <f t="shared" si="3"/>
        <v/>
      </c>
      <c r="O54" s="10" t="str">
        <f t="shared" si="4"/>
        <v/>
      </c>
      <c r="P54" s="10" t="str">
        <f t="shared" si="5"/>
        <v/>
      </c>
      <c r="Q54" s="10" t="str">
        <f t="shared" si="6"/>
        <v/>
      </c>
      <c r="R54" s="10" t="str">
        <f t="shared" si="7"/>
        <v/>
      </c>
      <c r="S54" s="10" t="str">
        <f t="shared" si="8"/>
        <v/>
      </c>
      <c r="AC54" s="17">
        <f t="shared" si="9"/>
        <v>0</v>
      </c>
      <c r="AD54" s="17">
        <f t="shared" si="10"/>
        <v>0</v>
      </c>
      <c r="AE54" s="32" t="str">
        <f t="shared" si="11"/>
        <v/>
      </c>
      <c r="AF54" s="32" t="str">
        <f t="shared" si="12"/>
        <v/>
      </c>
      <c r="AG54" s="32" t="str">
        <f t="shared" si="13"/>
        <v/>
      </c>
      <c r="AH54" s="32" t="str">
        <f t="shared" si="14"/>
        <v/>
      </c>
      <c r="AI54" s="32" t="str">
        <f t="shared" si="15"/>
        <v/>
      </c>
      <c r="AJ54" s="32" t="str">
        <f t="shared" si="16"/>
        <v/>
      </c>
      <c r="AK54" s="32" t="str">
        <f t="shared" si="17"/>
        <v/>
      </c>
      <c r="AU54" s="24">
        <f t="shared" si="18"/>
        <v>0</v>
      </c>
      <c r="AV54" s="24">
        <f t="shared" si="19"/>
        <v>0</v>
      </c>
      <c r="AW54" s="24" t="str">
        <f t="shared" si="20"/>
        <v/>
      </c>
      <c r="AX54" s="24" t="str">
        <f t="shared" si="21"/>
        <v/>
      </c>
      <c r="AY54" s="24" t="str">
        <f t="shared" si="22"/>
        <v/>
      </c>
      <c r="AZ54" s="24" t="str">
        <f t="shared" si="23"/>
        <v/>
      </c>
      <c r="BA54" s="24" t="str">
        <f t="shared" si="24"/>
        <v/>
      </c>
      <c r="BB54" s="24" t="str">
        <f t="shared" si="25"/>
        <v/>
      </c>
      <c r="BC54" s="24" t="str">
        <f t="shared" si="26"/>
        <v/>
      </c>
      <c r="BM54" s="31">
        <f t="shared" si="27"/>
        <v>0</v>
      </c>
      <c r="BN54" s="31">
        <f t="shared" si="28"/>
        <v>0</v>
      </c>
      <c r="BO54" s="31" t="str">
        <f t="shared" si="29"/>
        <v/>
      </c>
      <c r="BP54" s="31" t="str">
        <f t="shared" si="30"/>
        <v/>
      </c>
      <c r="BQ54" s="31" t="str">
        <f t="shared" si="31"/>
        <v/>
      </c>
      <c r="BR54" s="31" t="str">
        <f t="shared" si="32"/>
        <v/>
      </c>
      <c r="BS54" s="31" t="str">
        <f t="shared" si="33"/>
        <v/>
      </c>
      <c r="BT54" s="31" t="str">
        <f t="shared" si="34"/>
        <v/>
      </c>
      <c r="BU54" s="31" t="str">
        <f t="shared" si="35"/>
        <v/>
      </c>
    </row>
    <row r="55" spans="11:73" x14ac:dyDescent="0.3">
      <c r="K55" s="10">
        <f t="shared" si="0"/>
        <v>0</v>
      </c>
      <c r="L55" s="10">
        <f t="shared" si="1"/>
        <v>0</v>
      </c>
      <c r="M55" s="10" t="str">
        <f t="shared" si="2"/>
        <v/>
      </c>
      <c r="N55" s="10" t="str">
        <f t="shared" si="3"/>
        <v/>
      </c>
      <c r="O55" s="10" t="str">
        <f t="shared" si="4"/>
        <v/>
      </c>
      <c r="P55" s="10" t="str">
        <f t="shared" si="5"/>
        <v/>
      </c>
      <c r="Q55" s="10" t="str">
        <f t="shared" si="6"/>
        <v/>
      </c>
      <c r="R55" s="10" t="str">
        <f t="shared" si="7"/>
        <v/>
      </c>
      <c r="S55" s="10" t="str">
        <f t="shared" si="8"/>
        <v/>
      </c>
      <c r="AC55" s="17">
        <f t="shared" si="9"/>
        <v>0</v>
      </c>
      <c r="AD55" s="17">
        <f t="shared" si="10"/>
        <v>0</v>
      </c>
      <c r="AE55" s="32" t="str">
        <f t="shared" si="11"/>
        <v/>
      </c>
      <c r="AF55" s="32" t="str">
        <f t="shared" si="12"/>
        <v/>
      </c>
      <c r="AG55" s="32" t="str">
        <f t="shared" si="13"/>
        <v/>
      </c>
      <c r="AH55" s="32" t="str">
        <f t="shared" si="14"/>
        <v/>
      </c>
      <c r="AI55" s="32" t="str">
        <f t="shared" si="15"/>
        <v/>
      </c>
      <c r="AJ55" s="32" t="str">
        <f t="shared" si="16"/>
        <v/>
      </c>
      <c r="AK55" s="32" t="str">
        <f t="shared" si="17"/>
        <v/>
      </c>
      <c r="AU55" s="24">
        <f t="shared" si="18"/>
        <v>0</v>
      </c>
      <c r="AV55" s="24">
        <f t="shared" si="19"/>
        <v>0</v>
      </c>
      <c r="AW55" s="24" t="str">
        <f t="shared" si="20"/>
        <v/>
      </c>
      <c r="AX55" s="24" t="str">
        <f t="shared" si="21"/>
        <v/>
      </c>
      <c r="AY55" s="24" t="str">
        <f t="shared" si="22"/>
        <v/>
      </c>
      <c r="AZ55" s="24" t="str">
        <f t="shared" si="23"/>
        <v/>
      </c>
      <c r="BA55" s="24" t="str">
        <f t="shared" si="24"/>
        <v/>
      </c>
      <c r="BB55" s="24" t="str">
        <f t="shared" si="25"/>
        <v/>
      </c>
      <c r="BC55" s="24" t="str">
        <f t="shared" si="26"/>
        <v/>
      </c>
      <c r="BM55" s="31">
        <f t="shared" si="27"/>
        <v>0</v>
      </c>
      <c r="BN55" s="31">
        <f t="shared" si="28"/>
        <v>0</v>
      </c>
      <c r="BO55" s="31" t="str">
        <f t="shared" si="29"/>
        <v/>
      </c>
      <c r="BP55" s="31" t="str">
        <f t="shared" si="30"/>
        <v/>
      </c>
      <c r="BQ55" s="31" t="str">
        <f t="shared" si="31"/>
        <v/>
      </c>
      <c r="BR55" s="31" t="str">
        <f t="shared" si="32"/>
        <v/>
      </c>
      <c r="BS55" s="31" t="str">
        <f t="shared" si="33"/>
        <v/>
      </c>
      <c r="BT55" s="31" t="str">
        <f t="shared" si="34"/>
        <v/>
      </c>
      <c r="BU55" s="31" t="str">
        <f t="shared" si="35"/>
        <v/>
      </c>
    </row>
    <row r="56" spans="11:73" x14ac:dyDescent="0.3">
      <c r="K56" s="10">
        <f t="shared" si="0"/>
        <v>0</v>
      </c>
      <c r="L56" s="10">
        <f t="shared" si="1"/>
        <v>0</v>
      </c>
      <c r="M56" s="10" t="str">
        <f t="shared" si="2"/>
        <v/>
      </c>
      <c r="N56" s="10" t="str">
        <f t="shared" si="3"/>
        <v/>
      </c>
      <c r="O56" s="10" t="str">
        <f t="shared" si="4"/>
        <v/>
      </c>
      <c r="P56" s="10" t="str">
        <f t="shared" si="5"/>
        <v/>
      </c>
      <c r="Q56" s="10" t="str">
        <f t="shared" si="6"/>
        <v/>
      </c>
      <c r="R56" s="10" t="str">
        <f t="shared" si="7"/>
        <v/>
      </c>
      <c r="S56" s="10" t="str">
        <f t="shared" si="8"/>
        <v/>
      </c>
      <c r="AC56" s="17">
        <f t="shared" si="9"/>
        <v>0</v>
      </c>
      <c r="AD56" s="17">
        <f t="shared" si="10"/>
        <v>0</v>
      </c>
      <c r="AE56" s="32" t="str">
        <f t="shared" si="11"/>
        <v/>
      </c>
      <c r="AF56" s="32" t="str">
        <f t="shared" si="12"/>
        <v/>
      </c>
      <c r="AG56" s="32" t="str">
        <f t="shared" si="13"/>
        <v/>
      </c>
      <c r="AH56" s="32" t="str">
        <f t="shared" si="14"/>
        <v/>
      </c>
      <c r="AI56" s="32" t="str">
        <f t="shared" si="15"/>
        <v/>
      </c>
      <c r="AJ56" s="32" t="str">
        <f t="shared" si="16"/>
        <v/>
      </c>
      <c r="AK56" s="32" t="str">
        <f t="shared" si="17"/>
        <v/>
      </c>
      <c r="AU56" s="24">
        <f t="shared" si="18"/>
        <v>0</v>
      </c>
      <c r="AV56" s="24">
        <f t="shared" si="19"/>
        <v>0</v>
      </c>
      <c r="AW56" s="24" t="str">
        <f t="shared" si="20"/>
        <v/>
      </c>
      <c r="AX56" s="24" t="str">
        <f t="shared" si="21"/>
        <v/>
      </c>
      <c r="AY56" s="24" t="str">
        <f t="shared" si="22"/>
        <v/>
      </c>
      <c r="AZ56" s="24" t="str">
        <f t="shared" si="23"/>
        <v/>
      </c>
      <c r="BA56" s="24" t="str">
        <f t="shared" si="24"/>
        <v/>
      </c>
      <c r="BB56" s="24" t="str">
        <f t="shared" si="25"/>
        <v/>
      </c>
      <c r="BC56" s="24" t="str">
        <f t="shared" si="26"/>
        <v/>
      </c>
      <c r="BM56" s="31">
        <f t="shared" si="27"/>
        <v>0</v>
      </c>
      <c r="BN56" s="31">
        <f t="shared" si="28"/>
        <v>0</v>
      </c>
      <c r="BO56" s="31" t="str">
        <f t="shared" si="29"/>
        <v/>
      </c>
      <c r="BP56" s="31" t="str">
        <f t="shared" si="30"/>
        <v/>
      </c>
      <c r="BQ56" s="31" t="str">
        <f t="shared" si="31"/>
        <v/>
      </c>
      <c r="BR56" s="31" t="str">
        <f t="shared" si="32"/>
        <v/>
      </c>
      <c r="BS56" s="31" t="str">
        <f t="shared" si="33"/>
        <v/>
      </c>
      <c r="BT56" s="31" t="str">
        <f t="shared" si="34"/>
        <v/>
      </c>
      <c r="BU56" s="31" t="str">
        <f t="shared" si="35"/>
        <v/>
      </c>
    </row>
    <row r="57" spans="11:73" x14ac:dyDescent="0.3">
      <c r="K57" s="10">
        <f t="shared" si="0"/>
        <v>0</v>
      </c>
      <c r="L57" s="10">
        <f t="shared" si="1"/>
        <v>0</v>
      </c>
      <c r="M57" s="10" t="str">
        <f t="shared" si="2"/>
        <v/>
      </c>
      <c r="N57" s="10" t="str">
        <f t="shared" si="3"/>
        <v/>
      </c>
      <c r="O57" s="10" t="str">
        <f t="shared" si="4"/>
        <v/>
      </c>
      <c r="P57" s="10" t="str">
        <f t="shared" si="5"/>
        <v/>
      </c>
      <c r="Q57" s="10" t="str">
        <f t="shared" si="6"/>
        <v/>
      </c>
      <c r="R57" s="10" t="str">
        <f t="shared" si="7"/>
        <v/>
      </c>
      <c r="S57" s="10" t="str">
        <f t="shared" si="8"/>
        <v/>
      </c>
      <c r="AC57" s="17">
        <f t="shared" si="9"/>
        <v>0</v>
      </c>
      <c r="AD57" s="17">
        <f t="shared" si="10"/>
        <v>0</v>
      </c>
      <c r="AE57" s="32" t="str">
        <f t="shared" si="11"/>
        <v/>
      </c>
      <c r="AF57" s="32" t="str">
        <f t="shared" si="12"/>
        <v/>
      </c>
      <c r="AG57" s="32" t="str">
        <f t="shared" si="13"/>
        <v/>
      </c>
      <c r="AH57" s="32" t="str">
        <f t="shared" si="14"/>
        <v/>
      </c>
      <c r="AI57" s="32" t="str">
        <f t="shared" si="15"/>
        <v/>
      </c>
      <c r="AJ57" s="32" t="str">
        <f t="shared" si="16"/>
        <v/>
      </c>
      <c r="AK57" s="32" t="str">
        <f t="shared" si="17"/>
        <v/>
      </c>
      <c r="AU57" s="24">
        <f t="shared" si="18"/>
        <v>0</v>
      </c>
      <c r="AV57" s="24">
        <f t="shared" si="19"/>
        <v>0</v>
      </c>
      <c r="AW57" s="24" t="str">
        <f t="shared" si="20"/>
        <v/>
      </c>
      <c r="AX57" s="24" t="str">
        <f t="shared" si="21"/>
        <v/>
      </c>
      <c r="AY57" s="24" t="str">
        <f t="shared" si="22"/>
        <v/>
      </c>
      <c r="AZ57" s="24" t="str">
        <f t="shared" si="23"/>
        <v/>
      </c>
      <c r="BA57" s="24" t="str">
        <f t="shared" si="24"/>
        <v/>
      </c>
      <c r="BB57" s="24" t="str">
        <f t="shared" si="25"/>
        <v/>
      </c>
      <c r="BC57" s="24" t="str">
        <f t="shared" si="26"/>
        <v/>
      </c>
      <c r="BM57" s="31">
        <f t="shared" si="27"/>
        <v>0</v>
      </c>
      <c r="BN57" s="31">
        <f t="shared" si="28"/>
        <v>0</v>
      </c>
      <c r="BO57" s="31" t="str">
        <f t="shared" si="29"/>
        <v/>
      </c>
      <c r="BP57" s="31" t="str">
        <f t="shared" si="30"/>
        <v/>
      </c>
      <c r="BQ57" s="31" t="str">
        <f t="shared" si="31"/>
        <v/>
      </c>
      <c r="BR57" s="31" t="str">
        <f t="shared" si="32"/>
        <v/>
      </c>
      <c r="BS57" s="31" t="str">
        <f t="shared" si="33"/>
        <v/>
      </c>
      <c r="BT57" s="31" t="str">
        <f t="shared" si="34"/>
        <v/>
      </c>
      <c r="BU57" s="31" t="str">
        <f t="shared" si="35"/>
        <v/>
      </c>
    </row>
    <row r="58" spans="11:73" x14ac:dyDescent="0.3">
      <c r="K58" s="10">
        <f t="shared" si="0"/>
        <v>0</v>
      </c>
      <c r="L58" s="10">
        <f t="shared" si="1"/>
        <v>0</v>
      </c>
      <c r="M58" s="10" t="str">
        <f t="shared" si="2"/>
        <v/>
      </c>
      <c r="N58" s="10" t="str">
        <f t="shared" si="3"/>
        <v/>
      </c>
      <c r="O58" s="10" t="str">
        <f t="shared" si="4"/>
        <v/>
      </c>
      <c r="P58" s="10" t="str">
        <f t="shared" si="5"/>
        <v/>
      </c>
      <c r="Q58" s="10" t="str">
        <f t="shared" si="6"/>
        <v/>
      </c>
      <c r="R58" s="10" t="str">
        <f t="shared" si="7"/>
        <v/>
      </c>
      <c r="S58" s="10" t="str">
        <f t="shared" si="8"/>
        <v/>
      </c>
      <c r="AC58" s="17">
        <f t="shared" si="9"/>
        <v>0</v>
      </c>
      <c r="AD58" s="17">
        <f t="shared" si="10"/>
        <v>0</v>
      </c>
      <c r="AE58" s="32" t="str">
        <f t="shared" si="11"/>
        <v/>
      </c>
      <c r="AF58" s="32" t="str">
        <f t="shared" si="12"/>
        <v/>
      </c>
      <c r="AG58" s="32" t="str">
        <f t="shared" si="13"/>
        <v/>
      </c>
      <c r="AH58" s="32" t="str">
        <f t="shared" si="14"/>
        <v/>
      </c>
      <c r="AI58" s="32" t="str">
        <f t="shared" si="15"/>
        <v/>
      </c>
      <c r="AJ58" s="32" t="str">
        <f t="shared" si="16"/>
        <v/>
      </c>
      <c r="AK58" s="32" t="str">
        <f t="shared" si="17"/>
        <v/>
      </c>
      <c r="AU58" s="24">
        <f t="shared" si="18"/>
        <v>0</v>
      </c>
      <c r="AV58" s="24">
        <f t="shared" si="19"/>
        <v>0</v>
      </c>
      <c r="AW58" s="24" t="str">
        <f t="shared" si="20"/>
        <v/>
      </c>
      <c r="AX58" s="24" t="str">
        <f t="shared" si="21"/>
        <v/>
      </c>
      <c r="AY58" s="24" t="str">
        <f t="shared" si="22"/>
        <v/>
      </c>
      <c r="AZ58" s="24" t="str">
        <f t="shared" si="23"/>
        <v/>
      </c>
      <c r="BA58" s="24" t="str">
        <f t="shared" si="24"/>
        <v/>
      </c>
      <c r="BB58" s="24" t="str">
        <f t="shared" si="25"/>
        <v/>
      </c>
      <c r="BC58" s="24" t="str">
        <f t="shared" si="26"/>
        <v/>
      </c>
      <c r="BM58" s="31">
        <f t="shared" si="27"/>
        <v>0</v>
      </c>
      <c r="BN58" s="31">
        <f t="shared" si="28"/>
        <v>0</v>
      </c>
      <c r="BO58" s="31" t="str">
        <f t="shared" si="29"/>
        <v/>
      </c>
      <c r="BP58" s="31" t="str">
        <f t="shared" si="30"/>
        <v/>
      </c>
      <c r="BQ58" s="31" t="str">
        <f t="shared" si="31"/>
        <v/>
      </c>
      <c r="BR58" s="31" t="str">
        <f t="shared" si="32"/>
        <v/>
      </c>
      <c r="BS58" s="31" t="str">
        <f t="shared" si="33"/>
        <v/>
      </c>
      <c r="BT58" s="31" t="str">
        <f t="shared" si="34"/>
        <v/>
      </c>
      <c r="BU58" s="31" t="str">
        <f t="shared" si="35"/>
        <v/>
      </c>
    </row>
    <row r="59" spans="11:73" x14ac:dyDescent="0.3">
      <c r="K59" s="10">
        <f t="shared" si="0"/>
        <v>0</v>
      </c>
      <c r="L59" s="10">
        <f t="shared" si="1"/>
        <v>0</v>
      </c>
      <c r="M59" s="10" t="str">
        <f t="shared" si="2"/>
        <v/>
      </c>
      <c r="N59" s="10" t="str">
        <f t="shared" si="3"/>
        <v/>
      </c>
      <c r="O59" s="10" t="str">
        <f t="shared" si="4"/>
        <v/>
      </c>
      <c r="P59" s="10" t="str">
        <f t="shared" si="5"/>
        <v/>
      </c>
      <c r="Q59" s="10" t="str">
        <f t="shared" si="6"/>
        <v/>
      </c>
      <c r="R59" s="10" t="str">
        <f t="shared" si="7"/>
        <v/>
      </c>
      <c r="S59" s="10" t="str">
        <f t="shared" si="8"/>
        <v/>
      </c>
      <c r="AC59" s="17">
        <f t="shared" si="9"/>
        <v>0</v>
      </c>
      <c r="AD59" s="17">
        <f t="shared" si="10"/>
        <v>0</v>
      </c>
      <c r="AE59" s="32" t="str">
        <f t="shared" si="11"/>
        <v/>
      </c>
      <c r="AF59" s="32" t="str">
        <f t="shared" si="12"/>
        <v/>
      </c>
      <c r="AG59" s="32" t="str">
        <f t="shared" si="13"/>
        <v/>
      </c>
      <c r="AH59" s="32" t="str">
        <f t="shared" si="14"/>
        <v/>
      </c>
      <c r="AI59" s="32" t="str">
        <f t="shared" si="15"/>
        <v/>
      </c>
      <c r="AJ59" s="32" t="str">
        <f t="shared" si="16"/>
        <v/>
      </c>
      <c r="AK59" s="32" t="str">
        <f t="shared" si="17"/>
        <v/>
      </c>
      <c r="AU59" s="24">
        <f t="shared" si="18"/>
        <v>0</v>
      </c>
      <c r="AV59" s="24">
        <f t="shared" si="19"/>
        <v>0</v>
      </c>
      <c r="AW59" s="24" t="str">
        <f t="shared" si="20"/>
        <v/>
      </c>
      <c r="AX59" s="24" t="str">
        <f t="shared" si="21"/>
        <v/>
      </c>
      <c r="AY59" s="24" t="str">
        <f t="shared" si="22"/>
        <v/>
      </c>
      <c r="AZ59" s="24" t="str">
        <f t="shared" si="23"/>
        <v/>
      </c>
      <c r="BA59" s="24" t="str">
        <f t="shared" si="24"/>
        <v/>
      </c>
      <c r="BB59" s="24" t="str">
        <f t="shared" si="25"/>
        <v/>
      </c>
      <c r="BC59" s="24" t="str">
        <f t="shared" si="26"/>
        <v/>
      </c>
      <c r="BM59" s="31">
        <f t="shared" si="27"/>
        <v>0</v>
      </c>
      <c r="BN59" s="31">
        <f t="shared" si="28"/>
        <v>0</v>
      </c>
      <c r="BO59" s="31" t="str">
        <f t="shared" si="29"/>
        <v/>
      </c>
      <c r="BP59" s="31" t="str">
        <f t="shared" si="30"/>
        <v/>
      </c>
      <c r="BQ59" s="31" t="str">
        <f t="shared" si="31"/>
        <v/>
      </c>
      <c r="BR59" s="31" t="str">
        <f t="shared" si="32"/>
        <v/>
      </c>
      <c r="BS59" s="31" t="str">
        <f t="shared" si="33"/>
        <v/>
      </c>
      <c r="BT59" s="31" t="str">
        <f t="shared" si="34"/>
        <v/>
      </c>
      <c r="BU59" s="31" t="str">
        <f t="shared" si="35"/>
        <v/>
      </c>
    </row>
    <row r="60" spans="11:73" x14ac:dyDescent="0.3">
      <c r="K60" s="10">
        <f t="shared" si="0"/>
        <v>0</v>
      </c>
      <c r="L60" s="10">
        <f t="shared" si="1"/>
        <v>0</v>
      </c>
      <c r="M60" s="10" t="str">
        <f t="shared" si="2"/>
        <v/>
      </c>
      <c r="N60" s="10" t="str">
        <f t="shared" si="3"/>
        <v/>
      </c>
      <c r="O60" s="10" t="str">
        <f t="shared" si="4"/>
        <v/>
      </c>
      <c r="P60" s="10" t="str">
        <f t="shared" si="5"/>
        <v/>
      </c>
      <c r="Q60" s="10" t="str">
        <f t="shared" si="6"/>
        <v/>
      </c>
      <c r="R60" s="10" t="str">
        <f t="shared" si="7"/>
        <v/>
      </c>
      <c r="S60" s="10" t="str">
        <f t="shared" si="8"/>
        <v/>
      </c>
      <c r="AC60" s="17">
        <f t="shared" si="9"/>
        <v>0</v>
      </c>
      <c r="AD60" s="17">
        <f t="shared" si="10"/>
        <v>0</v>
      </c>
      <c r="AE60" s="32" t="str">
        <f t="shared" si="11"/>
        <v/>
      </c>
      <c r="AF60" s="32" t="str">
        <f t="shared" si="12"/>
        <v/>
      </c>
      <c r="AG60" s="32" t="str">
        <f t="shared" si="13"/>
        <v/>
      </c>
      <c r="AH60" s="32" t="str">
        <f t="shared" si="14"/>
        <v/>
      </c>
      <c r="AI60" s="32" t="str">
        <f t="shared" si="15"/>
        <v/>
      </c>
      <c r="AJ60" s="32" t="str">
        <f t="shared" si="16"/>
        <v/>
      </c>
      <c r="AK60" s="32" t="str">
        <f t="shared" si="17"/>
        <v/>
      </c>
      <c r="AU60" s="24">
        <f t="shared" si="18"/>
        <v>0</v>
      </c>
      <c r="AV60" s="24">
        <f t="shared" si="19"/>
        <v>0</v>
      </c>
      <c r="AW60" s="24" t="str">
        <f t="shared" si="20"/>
        <v/>
      </c>
      <c r="AX60" s="24" t="str">
        <f t="shared" si="21"/>
        <v/>
      </c>
      <c r="AY60" s="24" t="str">
        <f t="shared" si="22"/>
        <v/>
      </c>
      <c r="AZ60" s="24" t="str">
        <f t="shared" si="23"/>
        <v/>
      </c>
      <c r="BA60" s="24" t="str">
        <f t="shared" si="24"/>
        <v/>
      </c>
      <c r="BB60" s="24" t="str">
        <f t="shared" si="25"/>
        <v/>
      </c>
      <c r="BC60" s="24" t="str">
        <f t="shared" si="26"/>
        <v/>
      </c>
      <c r="BM60" s="31">
        <f t="shared" si="27"/>
        <v>0</v>
      </c>
      <c r="BN60" s="31">
        <f t="shared" si="28"/>
        <v>0</v>
      </c>
      <c r="BO60" s="31" t="str">
        <f t="shared" si="29"/>
        <v/>
      </c>
      <c r="BP60" s="31" t="str">
        <f t="shared" si="30"/>
        <v/>
      </c>
      <c r="BQ60" s="31" t="str">
        <f t="shared" si="31"/>
        <v/>
      </c>
      <c r="BR60" s="31" t="str">
        <f t="shared" si="32"/>
        <v/>
      </c>
      <c r="BS60" s="31" t="str">
        <f t="shared" si="33"/>
        <v/>
      </c>
      <c r="BT60" s="31" t="str">
        <f t="shared" si="34"/>
        <v/>
      </c>
      <c r="BU60" s="31" t="str">
        <f t="shared" si="35"/>
        <v/>
      </c>
    </row>
    <row r="61" spans="11:73" x14ac:dyDescent="0.3">
      <c r="K61" s="10">
        <f t="shared" si="0"/>
        <v>0</v>
      </c>
      <c r="L61" s="10">
        <f t="shared" si="1"/>
        <v>0</v>
      </c>
      <c r="M61" s="10" t="str">
        <f t="shared" si="2"/>
        <v/>
      </c>
      <c r="N61" s="10" t="str">
        <f t="shared" si="3"/>
        <v/>
      </c>
      <c r="O61" s="10" t="str">
        <f t="shared" si="4"/>
        <v/>
      </c>
      <c r="P61" s="10" t="str">
        <f t="shared" si="5"/>
        <v/>
      </c>
      <c r="Q61" s="10" t="str">
        <f t="shared" si="6"/>
        <v/>
      </c>
      <c r="R61" s="10" t="str">
        <f t="shared" si="7"/>
        <v/>
      </c>
      <c r="S61" s="10" t="str">
        <f t="shared" si="8"/>
        <v/>
      </c>
      <c r="AC61" s="17">
        <f t="shared" si="9"/>
        <v>0</v>
      </c>
      <c r="AD61" s="17">
        <f t="shared" si="10"/>
        <v>0</v>
      </c>
      <c r="AE61" s="32" t="str">
        <f t="shared" si="11"/>
        <v/>
      </c>
      <c r="AF61" s="32" t="str">
        <f t="shared" si="12"/>
        <v/>
      </c>
      <c r="AG61" s="32" t="str">
        <f t="shared" si="13"/>
        <v/>
      </c>
      <c r="AH61" s="32" t="str">
        <f t="shared" si="14"/>
        <v/>
      </c>
      <c r="AI61" s="32" t="str">
        <f t="shared" si="15"/>
        <v/>
      </c>
      <c r="AJ61" s="32" t="str">
        <f t="shared" si="16"/>
        <v/>
      </c>
      <c r="AK61" s="32" t="str">
        <f t="shared" si="17"/>
        <v/>
      </c>
      <c r="AU61" s="24">
        <f t="shared" si="18"/>
        <v>0</v>
      </c>
      <c r="AV61" s="24">
        <f t="shared" si="19"/>
        <v>0</v>
      </c>
      <c r="AW61" s="24" t="str">
        <f t="shared" si="20"/>
        <v/>
      </c>
      <c r="AX61" s="24" t="str">
        <f t="shared" si="21"/>
        <v/>
      </c>
      <c r="AY61" s="24" t="str">
        <f t="shared" si="22"/>
        <v/>
      </c>
      <c r="AZ61" s="24" t="str">
        <f t="shared" si="23"/>
        <v/>
      </c>
      <c r="BA61" s="24" t="str">
        <f t="shared" si="24"/>
        <v/>
      </c>
      <c r="BB61" s="24" t="str">
        <f t="shared" si="25"/>
        <v/>
      </c>
      <c r="BC61" s="24" t="str">
        <f t="shared" si="26"/>
        <v/>
      </c>
      <c r="BM61" s="31">
        <f t="shared" si="27"/>
        <v>0</v>
      </c>
      <c r="BN61" s="31">
        <f t="shared" si="28"/>
        <v>0</v>
      </c>
      <c r="BO61" s="31" t="str">
        <f t="shared" si="29"/>
        <v/>
      </c>
      <c r="BP61" s="31" t="str">
        <f t="shared" si="30"/>
        <v/>
      </c>
      <c r="BQ61" s="31" t="str">
        <f t="shared" si="31"/>
        <v/>
      </c>
      <c r="BR61" s="31" t="str">
        <f t="shared" si="32"/>
        <v/>
      </c>
      <c r="BS61" s="31" t="str">
        <f t="shared" si="33"/>
        <v/>
      </c>
      <c r="BT61" s="31" t="str">
        <f t="shared" si="34"/>
        <v/>
      </c>
      <c r="BU61" s="31" t="str">
        <f t="shared" si="35"/>
        <v/>
      </c>
    </row>
    <row r="62" spans="11:73" x14ac:dyDescent="0.3">
      <c r="K62" s="10">
        <f t="shared" si="0"/>
        <v>0</v>
      </c>
      <c r="L62" s="10">
        <f t="shared" si="1"/>
        <v>0</v>
      </c>
      <c r="M62" s="10" t="str">
        <f t="shared" si="2"/>
        <v/>
      </c>
      <c r="N62" s="10" t="str">
        <f t="shared" si="3"/>
        <v/>
      </c>
      <c r="O62" s="10" t="str">
        <f t="shared" si="4"/>
        <v/>
      </c>
      <c r="P62" s="10" t="str">
        <f t="shared" si="5"/>
        <v/>
      </c>
      <c r="Q62" s="10" t="str">
        <f t="shared" si="6"/>
        <v/>
      </c>
      <c r="R62" s="10" t="str">
        <f t="shared" si="7"/>
        <v/>
      </c>
      <c r="S62" s="10" t="str">
        <f t="shared" si="8"/>
        <v/>
      </c>
      <c r="AC62" s="17">
        <f t="shared" si="9"/>
        <v>0</v>
      </c>
      <c r="AD62" s="17">
        <f t="shared" si="10"/>
        <v>0</v>
      </c>
      <c r="AE62" s="32" t="str">
        <f t="shared" si="11"/>
        <v/>
      </c>
      <c r="AF62" s="32" t="str">
        <f t="shared" si="12"/>
        <v/>
      </c>
      <c r="AG62" s="32" t="str">
        <f t="shared" si="13"/>
        <v/>
      </c>
      <c r="AH62" s="32" t="str">
        <f t="shared" si="14"/>
        <v/>
      </c>
      <c r="AI62" s="32" t="str">
        <f t="shared" si="15"/>
        <v/>
      </c>
      <c r="AJ62" s="32" t="str">
        <f t="shared" si="16"/>
        <v/>
      </c>
      <c r="AK62" s="32" t="str">
        <f t="shared" si="17"/>
        <v/>
      </c>
      <c r="AU62" s="24">
        <f t="shared" si="18"/>
        <v>0</v>
      </c>
      <c r="AV62" s="24">
        <f t="shared" si="19"/>
        <v>0</v>
      </c>
      <c r="AW62" s="24" t="str">
        <f t="shared" si="20"/>
        <v/>
      </c>
      <c r="AX62" s="24" t="str">
        <f t="shared" si="21"/>
        <v/>
      </c>
      <c r="AY62" s="24" t="str">
        <f t="shared" si="22"/>
        <v/>
      </c>
      <c r="AZ62" s="24" t="str">
        <f t="shared" si="23"/>
        <v/>
      </c>
      <c r="BA62" s="24" t="str">
        <f t="shared" si="24"/>
        <v/>
      </c>
      <c r="BB62" s="24" t="str">
        <f t="shared" si="25"/>
        <v/>
      </c>
      <c r="BC62" s="24" t="str">
        <f t="shared" si="26"/>
        <v/>
      </c>
      <c r="BM62" s="31">
        <f t="shared" si="27"/>
        <v>0</v>
      </c>
      <c r="BN62" s="31">
        <f t="shared" si="28"/>
        <v>0</v>
      </c>
      <c r="BO62" s="31" t="str">
        <f t="shared" si="29"/>
        <v/>
      </c>
      <c r="BP62" s="31" t="str">
        <f t="shared" si="30"/>
        <v/>
      </c>
      <c r="BQ62" s="31" t="str">
        <f t="shared" si="31"/>
        <v/>
      </c>
      <c r="BR62" s="31" t="str">
        <f t="shared" si="32"/>
        <v/>
      </c>
      <c r="BS62" s="31" t="str">
        <f t="shared" si="33"/>
        <v/>
      </c>
      <c r="BT62" s="31" t="str">
        <f t="shared" si="34"/>
        <v/>
      </c>
      <c r="BU62" s="31" t="str">
        <f t="shared" si="35"/>
        <v/>
      </c>
    </row>
    <row r="63" spans="11:73" x14ac:dyDescent="0.3">
      <c r="K63" s="10">
        <f t="shared" si="0"/>
        <v>0</v>
      </c>
      <c r="L63" s="10">
        <f t="shared" si="1"/>
        <v>0</v>
      </c>
      <c r="M63" s="10" t="str">
        <f t="shared" si="2"/>
        <v/>
      </c>
      <c r="N63" s="10" t="str">
        <f t="shared" si="3"/>
        <v/>
      </c>
      <c r="O63" s="10" t="str">
        <f t="shared" si="4"/>
        <v/>
      </c>
      <c r="P63" s="10" t="str">
        <f t="shared" si="5"/>
        <v/>
      </c>
      <c r="Q63" s="10" t="str">
        <f t="shared" si="6"/>
        <v/>
      </c>
      <c r="R63" s="10" t="str">
        <f t="shared" si="7"/>
        <v/>
      </c>
      <c r="S63" s="10" t="str">
        <f t="shared" si="8"/>
        <v/>
      </c>
      <c r="AC63" s="17">
        <f t="shared" si="9"/>
        <v>0</v>
      </c>
      <c r="AD63" s="17">
        <f t="shared" si="10"/>
        <v>0</v>
      </c>
      <c r="AE63" s="32" t="str">
        <f t="shared" si="11"/>
        <v/>
      </c>
      <c r="AF63" s="32" t="str">
        <f t="shared" si="12"/>
        <v/>
      </c>
      <c r="AG63" s="32" t="str">
        <f t="shared" si="13"/>
        <v/>
      </c>
      <c r="AH63" s="32" t="str">
        <f t="shared" si="14"/>
        <v/>
      </c>
      <c r="AI63" s="32" t="str">
        <f t="shared" si="15"/>
        <v/>
      </c>
      <c r="AJ63" s="32" t="str">
        <f t="shared" si="16"/>
        <v/>
      </c>
      <c r="AK63" s="32" t="str">
        <f t="shared" si="17"/>
        <v/>
      </c>
      <c r="AU63" s="24">
        <f t="shared" si="18"/>
        <v>0</v>
      </c>
      <c r="AV63" s="24">
        <f t="shared" si="19"/>
        <v>0</v>
      </c>
      <c r="AW63" s="24" t="str">
        <f t="shared" si="20"/>
        <v/>
      </c>
      <c r="AX63" s="24" t="str">
        <f t="shared" si="21"/>
        <v/>
      </c>
      <c r="AY63" s="24" t="str">
        <f t="shared" si="22"/>
        <v/>
      </c>
      <c r="AZ63" s="24" t="str">
        <f t="shared" si="23"/>
        <v/>
      </c>
      <c r="BA63" s="24" t="str">
        <f t="shared" si="24"/>
        <v/>
      </c>
      <c r="BB63" s="24" t="str">
        <f t="shared" si="25"/>
        <v/>
      </c>
      <c r="BC63" s="24" t="str">
        <f t="shared" si="26"/>
        <v/>
      </c>
      <c r="BM63" s="31">
        <f t="shared" si="27"/>
        <v>0</v>
      </c>
      <c r="BN63" s="31">
        <f t="shared" si="28"/>
        <v>0</v>
      </c>
      <c r="BO63" s="31" t="str">
        <f t="shared" si="29"/>
        <v/>
      </c>
      <c r="BP63" s="31" t="str">
        <f t="shared" si="30"/>
        <v/>
      </c>
      <c r="BQ63" s="31" t="str">
        <f t="shared" si="31"/>
        <v/>
      </c>
      <c r="BR63" s="31" t="str">
        <f t="shared" si="32"/>
        <v/>
      </c>
      <c r="BS63" s="31" t="str">
        <f t="shared" si="33"/>
        <v/>
      </c>
      <c r="BT63" s="31" t="str">
        <f t="shared" si="34"/>
        <v/>
      </c>
      <c r="BU63" s="31" t="str">
        <f t="shared" si="35"/>
        <v/>
      </c>
    </row>
    <row r="64" spans="11:73" x14ac:dyDescent="0.3">
      <c r="K64" s="10">
        <f t="shared" si="0"/>
        <v>0</v>
      </c>
      <c r="L64" s="10">
        <f t="shared" si="1"/>
        <v>0</v>
      </c>
      <c r="M64" s="10" t="str">
        <f t="shared" si="2"/>
        <v/>
      </c>
      <c r="N64" s="10" t="str">
        <f t="shared" si="3"/>
        <v/>
      </c>
      <c r="O64" s="10" t="str">
        <f t="shared" si="4"/>
        <v/>
      </c>
      <c r="P64" s="10" t="str">
        <f t="shared" si="5"/>
        <v/>
      </c>
      <c r="Q64" s="10" t="str">
        <f t="shared" si="6"/>
        <v/>
      </c>
      <c r="R64" s="10" t="str">
        <f t="shared" si="7"/>
        <v/>
      </c>
      <c r="S64" s="10" t="str">
        <f t="shared" si="8"/>
        <v/>
      </c>
      <c r="AC64" s="17">
        <f t="shared" si="9"/>
        <v>0</v>
      </c>
      <c r="AD64" s="17">
        <f t="shared" si="10"/>
        <v>0</v>
      </c>
      <c r="AE64" s="32" t="str">
        <f t="shared" si="11"/>
        <v/>
      </c>
      <c r="AF64" s="32" t="str">
        <f t="shared" si="12"/>
        <v/>
      </c>
      <c r="AG64" s="32" t="str">
        <f t="shared" si="13"/>
        <v/>
      </c>
      <c r="AH64" s="32" t="str">
        <f t="shared" si="14"/>
        <v/>
      </c>
      <c r="AI64" s="32" t="str">
        <f t="shared" si="15"/>
        <v/>
      </c>
      <c r="AJ64" s="32" t="str">
        <f t="shared" si="16"/>
        <v/>
      </c>
      <c r="AK64" s="32" t="str">
        <f t="shared" si="17"/>
        <v/>
      </c>
      <c r="AU64" s="24">
        <f t="shared" si="18"/>
        <v>0</v>
      </c>
      <c r="AV64" s="24">
        <f t="shared" si="19"/>
        <v>0</v>
      </c>
      <c r="AW64" s="24" t="str">
        <f t="shared" si="20"/>
        <v/>
      </c>
      <c r="AX64" s="24" t="str">
        <f t="shared" si="21"/>
        <v/>
      </c>
      <c r="AY64" s="24" t="str">
        <f t="shared" si="22"/>
        <v/>
      </c>
      <c r="AZ64" s="24" t="str">
        <f t="shared" si="23"/>
        <v/>
      </c>
      <c r="BA64" s="24" t="str">
        <f t="shared" si="24"/>
        <v/>
      </c>
      <c r="BB64" s="24" t="str">
        <f t="shared" si="25"/>
        <v/>
      </c>
      <c r="BC64" s="24" t="str">
        <f t="shared" si="26"/>
        <v/>
      </c>
      <c r="BM64" s="31">
        <f t="shared" si="27"/>
        <v>0</v>
      </c>
      <c r="BN64" s="31">
        <f t="shared" si="28"/>
        <v>0</v>
      </c>
      <c r="BO64" s="31" t="str">
        <f t="shared" si="29"/>
        <v/>
      </c>
      <c r="BP64" s="31" t="str">
        <f t="shared" si="30"/>
        <v/>
      </c>
      <c r="BQ64" s="31" t="str">
        <f t="shared" si="31"/>
        <v/>
      </c>
      <c r="BR64" s="31" t="str">
        <f t="shared" si="32"/>
        <v/>
      </c>
      <c r="BS64" s="31" t="str">
        <f t="shared" si="33"/>
        <v/>
      </c>
      <c r="BT64" s="31" t="str">
        <f t="shared" si="34"/>
        <v/>
      </c>
      <c r="BU64" s="31" t="str">
        <f t="shared" si="35"/>
        <v/>
      </c>
    </row>
    <row r="65" spans="11:73" x14ac:dyDescent="0.3">
      <c r="K65" s="10">
        <f t="shared" si="0"/>
        <v>0</v>
      </c>
      <c r="L65" s="10">
        <f t="shared" si="1"/>
        <v>0</v>
      </c>
      <c r="M65" s="10" t="str">
        <f t="shared" si="2"/>
        <v/>
      </c>
      <c r="N65" s="10" t="str">
        <f t="shared" si="3"/>
        <v/>
      </c>
      <c r="O65" s="10" t="str">
        <f t="shared" si="4"/>
        <v/>
      </c>
      <c r="P65" s="10" t="str">
        <f t="shared" si="5"/>
        <v/>
      </c>
      <c r="Q65" s="10" t="str">
        <f t="shared" si="6"/>
        <v/>
      </c>
      <c r="R65" s="10" t="str">
        <f t="shared" si="7"/>
        <v/>
      </c>
      <c r="S65" s="10" t="str">
        <f t="shared" si="8"/>
        <v/>
      </c>
      <c r="AC65" s="17">
        <f t="shared" si="9"/>
        <v>0</v>
      </c>
      <c r="AD65" s="17">
        <f t="shared" si="10"/>
        <v>0</v>
      </c>
      <c r="AE65" s="32" t="str">
        <f t="shared" si="11"/>
        <v/>
      </c>
      <c r="AF65" s="32" t="str">
        <f t="shared" si="12"/>
        <v/>
      </c>
      <c r="AG65" s="32" t="str">
        <f t="shared" si="13"/>
        <v/>
      </c>
      <c r="AH65" s="32" t="str">
        <f t="shared" si="14"/>
        <v/>
      </c>
      <c r="AI65" s="32" t="str">
        <f t="shared" si="15"/>
        <v/>
      </c>
      <c r="AJ65" s="32" t="str">
        <f t="shared" si="16"/>
        <v/>
      </c>
      <c r="AK65" s="32" t="str">
        <f t="shared" si="17"/>
        <v/>
      </c>
      <c r="AU65" s="24">
        <f t="shared" si="18"/>
        <v>0</v>
      </c>
      <c r="AV65" s="24">
        <f t="shared" si="19"/>
        <v>0</v>
      </c>
      <c r="AW65" s="24" t="str">
        <f t="shared" si="20"/>
        <v/>
      </c>
      <c r="AX65" s="24" t="str">
        <f t="shared" si="21"/>
        <v/>
      </c>
      <c r="AY65" s="24" t="str">
        <f t="shared" si="22"/>
        <v/>
      </c>
      <c r="AZ65" s="24" t="str">
        <f t="shared" si="23"/>
        <v/>
      </c>
      <c r="BA65" s="24" t="str">
        <f t="shared" si="24"/>
        <v/>
      </c>
      <c r="BB65" s="24" t="str">
        <f t="shared" si="25"/>
        <v/>
      </c>
      <c r="BC65" s="24" t="str">
        <f t="shared" si="26"/>
        <v/>
      </c>
      <c r="BM65" s="31">
        <f t="shared" si="27"/>
        <v>0</v>
      </c>
      <c r="BN65" s="31">
        <f t="shared" si="28"/>
        <v>0</v>
      </c>
      <c r="BO65" s="31" t="str">
        <f t="shared" si="29"/>
        <v/>
      </c>
      <c r="BP65" s="31" t="str">
        <f t="shared" si="30"/>
        <v/>
      </c>
      <c r="BQ65" s="31" t="str">
        <f t="shared" si="31"/>
        <v/>
      </c>
      <c r="BR65" s="31" t="str">
        <f t="shared" si="32"/>
        <v/>
      </c>
      <c r="BS65" s="31" t="str">
        <f t="shared" si="33"/>
        <v/>
      </c>
      <c r="BT65" s="31" t="str">
        <f t="shared" si="34"/>
        <v/>
      </c>
      <c r="BU65" s="31" t="str">
        <f t="shared" si="35"/>
        <v/>
      </c>
    </row>
    <row r="66" spans="11:73" x14ac:dyDescent="0.3">
      <c r="K66" s="10">
        <f t="shared" si="0"/>
        <v>0</v>
      </c>
      <c r="L66" s="10">
        <f t="shared" si="1"/>
        <v>0</v>
      </c>
      <c r="M66" s="10" t="str">
        <f t="shared" si="2"/>
        <v/>
      </c>
      <c r="N66" s="10" t="str">
        <f t="shared" si="3"/>
        <v/>
      </c>
      <c r="O66" s="10" t="str">
        <f t="shared" si="4"/>
        <v/>
      </c>
      <c r="P66" s="10" t="str">
        <f t="shared" si="5"/>
        <v/>
      </c>
      <c r="Q66" s="10" t="str">
        <f t="shared" si="6"/>
        <v/>
      </c>
      <c r="R66" s="10" t="str">
        <f t="shared" si="7"/>
        <v/>
      </c>
      <c r="S66" s="10" t="str">
        <f t="shared" si="8"/>
        <v/>
      </c>
      <c r="AC66" s="17">
        <f t="shared" si="9"/>
        <v>0</v>
      </c>
      <c r="AD66" s="17">
        <f t="shared" si="10"/>
        <v>0</v>
      </c>
      <c r="AE66" s="32" t="str">
        <f t="shared" si="11"/>
        <v/>
      </c>
      <c r="AF66" s="32" t="str">
        <f t="shared" si="12"/>
        <v/>
      </c>
      <c r="AG66" s="32" t="str">
        <f t="shared" si="13"/>
        <v/>
      </c>
      <c r="AH66" s="32" t="str">
        <f t="shared" si="14"/>
        <v/>
      </c>
      <c r="AI66" s="32" t="str">
        <f t="shared" si="15"/>
        <v/>
      </c>
      <c r="AJ66" s="32" t="str">
        <f t="shared" si="16"/>
        <v/>
      </c>
      <c r="AK66" s="32" t="str">
        <f t="shared" si="17"/>
        <v/>
      </c>
      <c r="AU66" s="24">
        <f t="shared" si="18"/>
        <v>0</v>
      </c>
      <c r="AV66" s="24">
        <f t="shared" si="19"/>
        <v>0</v>
      </c>
      <c r="AW66" s="24" t="str">
        <f t="shared" si="20"/>
        <v/>
      </c>
      <c r="AX66" s="24" t="str">
        <f t="shared" si="21"/>
        <v/>
      </c>
      <c r="AY66" s="24" t="str">
        <f t="shared" si="22"/>
        <v/>
      </c>
      <c r="AZ66" s="24" t="str">
        <f t="shared" si="23"/>
        <v/>
      </c>
      <c r="BA66" s="24" t="str">
        <f t="shared" si="24"/>
        <v/>
      </c>
      <c r="BB66" s="24" t="str">
        <f t="shared" si="25"/>
        <v/>
      </c>
      <c r="BC66" s="24" t="str">
        <f t="shared" si="26"/>
        <v/>
      </c>
      <c r="BM66" s="31">
        <f t="shared" si="27"/>
        <v>0</v>
      </c>
      <c r="BN66" s="31">
        <f t="shared" si="28"/>
        <v>0</v>
      </c>
      <c r="BO66" s="31" t="str">
        <f t="shared" si="29"/>
        <v/>
      </c>
      <c r="BP66" s="31" t="str">
        <f t="shared" si="30"/>
        <v/>
      </c>
      <c r="BQ66" s="31" t="str">
        <f t="shared" si="31"/>
        <v/>
      </c>
      <c r="BR66" s="31" t="str">
        <f t="shared" si="32"/>
        <v/>
      </c>
      <c r="BS66" s="31" t="str">
        <f t="shared" si="33"/>
        <v/>
      </c>
      <c r="BT66" s="31" t="str">
        <f t="shared" si="34"/>
        <v/>
      </c>
      <c r="BU66" s="31" t="str">
        <f t="shared" si="35"/>
        <v/>
      </c>
    </row>
    <row r="67" spans="11:73" x14ac:dyDescent="0.3">
      <c r="K67" s="10">
        <f t="shared" si="0"/>
        <v>0</v>
      </c>
      <c r="L67" s="10">
        <f t="shared" si="1"/>
        <v>0</v>
      </c>
      <c r="M67" s="10" t="str">
        <f t="shared" si="2"/>
        <v/>
      </c>
      <c r="N67" s="10" t="str">
        <f t="shared" si="3"/>
        <v/>
      </c>
      <c r="O67" s="10" t="str">
        <f t="shared" si="4"/>
        <v/>
      </c>
      <c r="P67" s="10" t="str">
        <f t="shared" si="5"/>
        <v/>
      </c>
      <c r="Q67" s="10" t="str">
        <f t="shared" si="6"/>
        <v/>
      </c>
      <c r="R67" s="10" t="str">
        <f t="shared" si="7"/>
        <v/>
      </c>
      <c r="S67" s="10" t="str">
        <f t="shared" si="8"/>
        <v/>
      </c>
      <c r="AC67" s="17">
        <f t="shared" si="9"/>
        <v>0</v>
      </c>
      <c r="AD67" s="17">
        <f t="shared" si="10"/>
        <v>0</v>
      </c>
      <c r="AE67" s="32" t="str">
        <f t="shared" si="11"/>
        <v/>
      </c>
      <c r="AF67" s="32" t="str">
        <f t="shared" si="12"/>
        <v/>
      </c>
      <c r="AG67" s="32" t="str">
        <f t="shared" si="13"/>
        <v/>
      </c>
      <c r="AH67" s="32" t="str">
        <f t="shared" si="14"/>
        <v/>
      </c>
      <c r="AI67" s="32" t="str">
        <f t="shared" si="15"/>
        <v/>
      </c>
      <c r="AJ67" s="32" t="str">
        <f t="shared" si="16"/>
        <v/>
      </c>
      <c r="AK67" s="32" t="str">
        <f t="shared" si="17"/>
        <v/>
      </c>
      <c r="AU67" s="24">
        <f t="shared" si="18"/>
        <v>0</v>
      </c>
      <c r="AV67" s="24">
        <f t="shared" si="19"/>
        <v>0</v>
      </c>
      <c r="AW67" s="24" t="str">
        <f t="shared" si="20"/>
        <v/>
      </c>
      <c r="AX67" s="24" t="str">
        <f t="shared" si="21"/>
        <v/>
      </c>
      <c r="AY67" s="24" t="str">
        <f t="shared" si="22"/>
        <v/>
      </c>
      <c r="AZ67" s="24" t="str">
        <f t="shared" si="23"/>
        <v/>
      </c>
      <c r="BA67" s="24" t="str">
        <f t="shared" si="24"/>
        <v/>
      </c>
      <c r="BB67" s="24" t="str">
        <f t="shared" si="25"/>
        <v/>
      </c>
      <c r="BC67" s="24" t="str">
        <f t="shared" si="26"/>
        <v/>
      </c>
      <c r="BM67" s="31">
        <f t="shared" si="27"/>
        <v>0</v>
      </c>
      <c r="BN67" s="31">
        <f t="shared" si="28"/>
        <v>0</v>
      </c>
      <c r="BO67" s="31" t="str">
        <f t="shared" si="29"/>
        <v/>
      </c>
      <c r="BP67" s="31" t="str">
        <f t="shared" si="30"/>
        <v/>
      </c>
      <c r="BQ67" s="31" t="str">
        <f t="shared" si="31"/>
        <v/>
      </c>
      <c r="BR67" s="31" t="str">
        <f t="shared" si="32"/>
        <v/>
      </c>
      <c r="BS67" s="31" t="str">
        <f t="shared" si="33"/>
        <v/>
      </c>
      <c r="BT67" s="31" t="str">
        <f t="shared" si="34"/>
        <v/>
      </c>
      <c r="BU67" s="31" t="str">
        <f t="shared" si="35"/>
        <v/>
      </c>
    </row>
    <row r="68" spans="11:73" x14ac:dyDescent="0.3">
      <c r="K68" s="10">
        <f t="shared" si="0"/>
        <v>0</v>
      </c>
      <c r="L68" s="10">
        <f t="shared" si="1"/>
        <v>0</v>
      </c>
      <c r="M68" s="10" t="str">
        <f t="shared" si="2"/>
        <v/>
      </c>
      <c r="N68" s="10" t="str">
        <f t="shared" si="3"/>
        <v/>
      </c>
      <c r="O68" s="10" t="str">
        <f t="shared" si="4"/>
        <v/>
      </c>
      <c r="P68" s="10" t="str">
        <f t="shared" si="5"/>
        <v/>
      </c>
      <c r="Q68" s="10" t="str">
        <f t="shared" si="6"/>
        <v/>
      </c>
      <c r="R68" s="10" t="str">
        <f t="shared" si="7"/>
        <v/>
      </c>
      <c r="S68" s="10" t="str">
        <f t="shared" si="8"/>
        <v/>
      </c>
      <c r="AC68" s="17">
        <f t="shared" si="9"/>
        <v>0</v>
      </c>
      <c r="AD68" s="17">
        <f t="shared" si="10"/>
        <v>0</v>
      </c>
      <c r="AE68" s="32" t="str">
        <f t="shared" si="11"/>
        <v/>
      </c>
      <c r="AF68" s="32" t="str">
        <f t="shared" si="12"/>
        <v/>
      </c>
      <c r="AG68" s="32" t="str">
        <f t="shared" si="13"/>
        <v/>
      </c>
      <c r="AH68" s="32" t="str">
        <f t="shared" si="14"/>
        <v/>
      </c>
      <c r="AI68" s="32" t="str">
        <f t="shared" si="15"/>
        <v/>
      </c>
      <c r="AJ68" s="32" t="str">
        <f t="shared" si="16"/>
        <v/>
      </c>
      <c r="AK68" s="32" t="str">
        <f t="shared" si="17"/>
        <v/>
      </c>
      <c r="AU68" s="24">
        <f t="shared" si="18"/>
        <v>0</v>
      </c>
      <c r="AV68" s="24">
        <f t="shared" si="19"/>
        <v>0</v>
      </c>
      <c r="AW68" s="24" t="str">
        <f t="shared" si="20"/>
        <v/>
      </c>
      <c r="AX68" s="24" t="str">
        <f t="shared" si="21"/>
        <v/>
      </c>
      <c r="AY68" s="24" t="str">
        <f t="shared" si="22"/>
        <v/>
      </c>
      <c r="AZ68" s="24" t="str">
        <f t="shared" si="23"/>
        <v/>
      </c>
      <c r="BA68" s="24" t="str">
        <f t="shared" si="24"/>
        <v/>
      </c>
      <c r="BB68" s="24" t="str">
        <f t="shared" si="25"/>
        <v/>
      </c>
      <c r="BC68" s="24" t="str">
        <f t="shared" si="26"/>
        <v/>
      </c>
      <c r="BM68" s="31">
        <f t="shared" si="27"/>
        <v>0</v>
      </c>
      <c r="BN68" s="31">
        <f t="shared" si="28"/>
        <v>0</v>
      </c>
      <c r="BO68" s="31" t="str">
        <f t="shared" si="29"/>
        <v/>
      </c>
      <c r="BP68" s="31" t="str">
        <f t="shared" si="30"/>
        <v/>
      </c>
      <c r="BQ68" s="31" t="str">
        <f t="shared" si="31"/>
        <v/>
      </c>
      <c r="BR68" s="31" t="str">
        <f t="shared" si="32"/>
        <v/>
      </c>
      <c r="BS68" s="31" t="str">
        <f t="shared" si="33"/>
        <v/>
      </c>
      <c r="BT68" s="31" t="str">
        <f t="shared" si="34"/>
        <v/>
      </c>
      <c r="BU68" s="31" t="str">
        <f t="shared" si="35"/>
        <v/>
      </c>
    </row>
    <row r="69" spans="11:73" x14ac:dyDescent="0.3">
      <c r="K69" s="10">
        <f t="shared" si="0"/>
        <v>0</v>
      </c>
      <c r="L69" s="10">
        <f t="shared" si="1"/>
        <v>0</v>
      </c>
      <c r="M69" s="10" t="str">
        <f t="shared" si="2"/>
        <v/>
      </c>
      <c r="N69" s="10" t="str">
        <f t="shared" si="3"/>
        <v/>
      </c>
      <c r="O69" s="10" t="str">
        <f t="shared" si="4"/>
        <v/>
      </c>
      <c r="P69" s="10" t="str">
        <f t="shared" si="5"/>
        <v/>
      </c>
      <c r="Q69" s="10" t="str">
        <f t="shared" si="6"/>
        <v/>
      </c>
      <c r="R69" s="10" t="str">
        <f t="shared" si="7"/>
        <v/>
      </c>
      <c r="S69" s="10" t="str">
        <f t="shared" si="8"/>
        <v/>
      </c>
      <c r="AC69" s="17">
        <f t="shared" si="9"/>
        <v>0</v>
      </c>
      <c r="AD69" s="17">
        <f t="shared" si="10"/>
        <v>0</v>
      </c>
      <c r="AE69" s="32" t="str">
        <f t="shared" si="11"/>
        <v/>
      </c>
      <c r="AF69" s="32" t="str">
        <f t="shared" si="12"/>
        <v/>
      </c>
      <c r="AG69" s="32" t="str">
        <f t="shared" si="13"/>
        <v/>
      </c>
      <c r="AH69" s="32" t="str">
        <f t="shared" si="14"/>
        <v/>
      </c>
      <c r="AI69" s="32" t="str">
        <f t="shared" si="15"/>
        <v/>
      </c>
      <c r="AJ69" s="32" t="str">
        <f t="shared" si="16"/>
        <v/>
      </c>
      <c r="AK69" s="32" t="str">
        <f t="shared" si="17"/>
        <v/>
      </c>
      <c r="AU69" s="24">
        <f t="shared" si="18"/>
        <v>0</v>
      </c>
      <c r="AV69" s="24">
        <f t="shared" si="19"/>
        <v>0</v>
      </c>
      <c r="AW69" s="24" t="str">
        <f t="shared" si="20"/>
        <v/>
      </c>
      <c r="AX69" s="24" t="str">
        <f t="shared" si="21"/>
        <v/>
      </c>
      <c r="AY69" s="24" t="str">
        <f t="shared" si="22"/>
        <v/>
      </c>
      <c r="AZ69" s="24" t="str">
        <f t="shared" si="23"/>
        <v/>
      </c>
      <c r="BA69" s="24" t="str">
        <f t="shared" si="24"/>
        <v/>
      </c>
      <c r="BB69" s="24" t="str">
        <f t="shared" si="25"/>
        <v/>
      </c>
      <c r="BC69" s="24" t="str">
        <f t="shared" si="26"/>
        <v/>
      </c>
      <c r="BM69" s="31">
        <f t="shared" si="27"/>
        <v>0</v>
      </c>
      <c r="BN69" s="31">
        <f t="shared" si="28"/>
        <v>0</v>
      </c>
      <c r="BO69" s="31" t="str">
        <f t="shared" si="29"/>
        <v/>
      </c>
      <c r="BP69" s="31" t="str">
        <f t="shared" si="30"/>
        <v/>
      </c>
      <c r="BQ69" s="31" t="str">
        <f t="shared" si="31"/>
        <v/>
      </c>
      <c r="BR69" s="31" t="str">
        <f t="shared" si="32"/>
        <v/>
      </c>
      <c r="BS69" s="31" t="str">
        <f t="shared" si="33"/>
        <v/>
      </c>
      <c r="BT69" s="31" t="str">
        <f t="shared" si="34"/>
        <v/>
      </c>
      <c r="BU69" s="31" t="str">
        <f t="shared" si="35"/>
        <v/>
      </c>
    </row>
    <row r="70" spans="11:73" x14ac:dyDescent="0.3">
      <c r="K70" s="10">
        <f t="shared" si="0"/>
        <v>0</v>
      </c>
      <c r="L70" s="10">
        <f t="shared" si="1"/>
        <v>0</v>
      </c>
      <c r="M70" s="10" t="str">
        <f t="shared" si="2"/>
        <v/>
      </c>
      <c r="N70" s="10" t="str">
        <f t="shared" si="3"/>
        <v/>
      </c>
      <c r="O70" s="10" t="str">
        <f t="shared" si="4"/>
        <v/>
      </c>
      <c r="P70" s="10" t="str">
        <f t="shared" si="5"/>
        <v/>
      </c>
      <c r="Q70" s="10" t="str">
        <f t="shared" si="6"/>
        <v/>
      </c>
      <c r="R70" s="10" t="str">
        <f t="shared" si="7"/>
        <v/>
      </c>
      <c r="S70" s="10" t="str">
        <f t="shared" si="8"/>
        <v/>
      </c>
      <c r="AC70" s="17">
        <f t="shared" si="9"/>
        <v>0</v>
      </c>
      <c r="AD70" s="17">
        <f t="shared" si="10"/>
        <v>0</v>
      </c>
      <c r="AE70" s="32" t="str">
        <f t="shared" si="11"/>
        <v/>
      </c>
      <c r="AF70" s="32" t="str">
        <f t="shared" si="12"/>
        <v/>
      </c>
      <c r="AG70" s="32" t="str">
        <f t="shared" si="13"/>
        <v/>
      </c>
      <c r="AH70" s="32" t="str">
        <f t="shared" si="14"/>
        <v/>
      </c>
      <c r="AI70" s="32" t="str">
        <f t="shared" si="15"/>
        <v/>
      </c>
      <c r="AJ70" s="32" t="str">
        <f t="shared" si="16"/>
        <v/>
      </c>
      <c r="AK70" s="32" t="str">
        <f t="shared" si="17"/>
        <v/>
      </c>
      <c r="AU70" s="24">
        <f t="shared" si="18"/>
        <v>0</v>
      </c>
      <c r="AV70" s="24">
        <f t="shared" si="19"/>
        <v>0</v>
      </c>
      <c r="AW70" s="24" t="str">
        <f t="shared" si="20"/>
        <v/>
      </c>
      <c r="AX70" s="24" t="str">
        <f t="shared" si="21"/>
        <v/>
      </c>
      <c r="AY70" s="24" t="str">
        <f t="shared" si="22"/>
        <v/>
      </c>
      <c r="AZ70" s="24" t="str">
        <f t="shared" si="23"/>
        <v/>
      </c>
      <c r="BA70" s="24" t="str">
        <f t="shared" si="24"/>
        <v/>
      </c>
      <c r="BB70" s="24" t="str">
        <f t="shared" si="25"/>
        <v/>
      </c>
      <c r="BC70" s="24" t="str">
        <f t="shared" si="26"/>
        <v/>
      </c>
      <c r="BM70" s="31">
        <f t="shared" si="27"/>
        <v>0</v>
      </c>
      <c r="BN70" s="31">
        <f t="shared" si="28"/>
        <v>0</v>
      </c>
      <c r="BO70" s="31" t="str">
        <f t="shared" si="29"/>
        <v/>
      </c>
      <c r="BP70" s="31" t="str">
        <f t="shared" si="30"/>
        <v/>
      </c>
      <c r="BQ70" s="31" t="str">
        <f t="shared" si="31"/>
        <v/>
      </c>
      <c r="BR70" s="31" t="str">
        <f t="shared" si="32"/>
        <v/>
      </c>
      <c r="BS70" s="31" t="str">
        <f t="shared" si="33"/>
        <v/>
      </c>
      <c r="BT70" s="31" t="str">
        <f t="shared" si="34"/>
        <v/>
      </c>
      <c r="BU70" s="31" t="str">
        <f t="shared" si="35"/>
        <v/>
      </c>
    </row>
    <row r="71" spans="11:73" x14ac:dyDescent="0.3">
      <c r="K71" s="10">
        <f t="shared" si="0"/>
        <v>0</v>
      </c>
      <c r="L71" s="10">
        <f t="shared" si="1"/>
        <v>0</v>
      </c>
      <c r="M71" s="10" t="str">
        <f t="shared" si="2"/>
        <v/>
      </c>
      <c r="N71" s="10" t="str">
        <f t="shared" si="3"/>
        <v/>
      </c>
      <c r="O71" s="10" t="str">
        <f t="shared" si="4"/>
        <v/>
      </c>
      <c r="P71" s="10" t="str">
        <f t="shared" si="5"/>
        <v/>
      </c>
      <c r="Q71" s="10" t="str">
        <f t="shared" si="6"/>
        <v/>
      </c>
      <c r="R71" s="10" t="str">
        <f t="shared" si="7"/>
        <v/>
      </c>
      <c r="S71" s="10" t="str">
        <f t="shared" si="8"/>
        <v/>
      </c>
      <c r="AC71" s="17">
        <f t="shared" si="9"/>
        <v>0</v>
      </c>
      <c r="AD71" s="17">
        <f t="shared" si="10"/>
        <v>0</v>
      </c>
      <c r="AE71" s="32" t="str">
        <f t="shared" si="11"/>
        <v/>
      </c>
      <c r="AF71" s="32" t="str">
        <f t="shared" si="12"/>
        <v/>
      </c>
      <c r="AG71" s="32" t="str">
        <f t="shared" si="13"/>
        <v/>
      </c>
      <c r="AH71" s="32" t="str">
        <f t="shared" si="14"/>
        <v/>
      </c>
      <c r="AI71" s="32" t="str">
        <f t="shared" si="15"/>
        <v/>
      </c>
      <c r="AJ71" s="32" t="str">
        <f t="shared" si="16"/>
        <v/>
      </c>
      <c r="AK71" s="32" t="str">
        <f t="shared" si="17"/>
        <v/>
      </c>
      <c r="AU71" s="24">
        <f t="shared" si="18"/>
        <v>0</v>
      </c>
      <c r="AV71" s="24">
        <f t="shared" si="19"/>
        <v>0</v>
      </c>
      <c r="AW71" s="24" t="str">
        <f t="shared" si="20"/>
        <v/>
      </c>
      <c r="AX71" s="24" t="str">
        <f t="shared" si="21"/>
        <v/>
      </c>
      <c r="AY71" s="24" t="str">
        <f t="shared" si="22"/>
        <v/>
      </c>
      <c r="AZ71" s="24" t="str">
        <f t="shared" si="23"/>
        <v/>
      </c>
      <c r="BA71" s="24" t="str">
        <f t="shared" si="24"/>
        <v/>
      </c>
      <c r="BB71" s="24" t="str">
        <f t="shared" si="25"/>
        <v/>
      </c>
      <c r="BC71" s="24" t="str">
        <f t="shared" si="26"/>
        <v/>
      </c>
      <c r="BM71" s="31">
        <f t="shared" si="27"/>
        <v>0</v>
      </c>
      <c r="BN71" s="31">
        <f t="shared" si="28"/>
        <v>0</v>
      </c>
      <c r="BO71" s="31" t="str">
        <f t="shared" si="29"/>
        <v/>
      </c>
      <c r="BP71" s="31" t="str">
        <f t="shared" si="30"/>
        <v/>
      </c>
      <c r="BQ71" s="31" t="str">
        <f t="shared" si="31"/>
        <v/>
      </c>
      <c r="BR71" s="31" t="str">
        <f t="shared" si="32"/>
        <v/>
      </c>
      <c r="BS71" s="31" t="str">
        <f t="shared" si="33"/>
        <v/>
      </c>
      <c r="BT71" s="31" t="str">
        <f t="shared" si="34"/>
        <v/>
      </c>
      <c r="BU71" s="31" t="str">
        <f t="shared" si="35"/>
        <v/>
      </c>
    </row>
    <row r="72" spans="11:73" x14ac:dyDescent="0.3">
      <c r="K72" s="10">
        <f t="shared" ref="K72:K100" si="45">IF(AND(B72=C72,L72=1),1,0)</f>
        <v>0</v>
      </c>
      <c r="L72" s="10">
        <f t="shared" ref="L72:L100" si="46">IF(C72&gt;0,1,0)</f>
        <v>0</v>
      </c>
      <c r="M72" s="10" t="str">
        <f t="shared" ref="M72:M100" si="47">IF(K72=1,E72,"")</f>
        <v/>
      </c>
      <c r="N72" s="10" t="str">
        <f t="shared" ref="N72:N100" si="48">IF(K72=1,D72,"")</f>
        <v/>
      </c>
      <c r="O72" s="10" t="str">
        <f t="shared" ref="O72:O100" si="49">IF(AND(L72&gt;0,K72=1),F72/I72,"")</f>
        <v/>
      </c>
      <c r="P72" s="10" t="str">
        <f t="shared" ref="P72:P100" si="50">IF(AND(L72&gt;0,K72=0),F72/I72,"")</f>
        <v/>
      </c>
      <c r="Q72" s="10" t="str">
        <f t="shared" ref="Q72:Q100" si="51">IF(L72&gt;0,D72/E72,"")</f>
        <v/>
      </c>
      <c r="R72" s="10" t="str">
        <f t="shared" ref="R72:R100" si="52">IF(AND(L72&gt;0,K72=0),(F72-D72)/(I72-E72),"")</f>
        <v/>
      </c>
      <c r="S72" s="10" t="str">
        <f t="shared" ref="S72:S100" si="53">IF(AND(L72&gt;0,K72=0),I72-E72,"")</f>
        <v/>
      </c>
      <c r="AC72" s="17">
        <f t="shared" ref="AC72:AC100" si="54">IF(AND(T72=U72,AD72=1),1,0)</f>
        <v>0</v>
      </c>
      <c r="AD72" s="17">
        <f t="shared" ref="AD72:AD100" si="55">IF(U72&gt;0,1,0)</f>
        <v>0</v>
      </c>
      <c r="AE72" s="32" t="str">
        <f t="shared" ref="AE72:AE100" si="56">IF(AC72=1,W72,"")</f>
        <v/>
      </c>
      <c r="AF72" s="32" t="str">
        <f t="shared" ref="AF72:AF100" si="57">IF(AC72=1,V72,"")</f>
        <v/>
      </c>
      <c r="AG72" s="32" t="str">
        <f t="shared" ref="AG72:AG100" si="58">IF(AND(AD72&gt;0,AC72=1),X72/AA72,"")</f>
        <v/>
      </c>
      <c r="AH72" s="32" t="str">
        <f t="shared" ref="AH72:AH100" si="59">IF(AND(AD72&gt;0,AC72=0),X72/AA72,"")</f>
        <v/>
      </c>
      <c r="AI72" s="32" t="str">
        <f t="shared" ref="AI72:AI100" si="60">IF(AD72&gt;0,V72/W72,"")</f>
        <v/>
      </c>
      <c r="AJ72" s="32" t="str">
        <f t="shared" ref="AJ72:AJ100" si="61">IF(AND(AD72&gt;0,AC72=0),(X72-V72)/(AA72-W72),"")</f>
        <v/>
      </c>
      <c r="AK72" s="32" t="str">
        <f t="shared" ref="AK72:AK100" si="62">IF(AND(AD72&gt;0,AC72=0),AA72-W72,"")</f>
        <v/>
      </c>
      <c r="AU72" s="24">
        <f t="shared" ref="AU72:AU100" si="63">IF(AND(AL72=AM72,AV72=1),1,0)</f>
        <v>0</v>
      </c>
      <c r="AV72" s="24">
        <f t="shared" ref="AV72:AV100" si="64">IF(AM72&gt;0,1,0)</f>
        <v>0</v>
      </c>
      <c r="AW72" s="24" t="str">
        <f t="shared" ref="AW72:AW100" si="65">IF(AU72=1,AO72,"")</f>
        <v/>
      </c>
      <c r="AX72" s="24" t="str">
        <f t="shared" ref="AX72:AX100" si="66">IF(AU72=1,AN72,"")</f>
        <v/>
      </c>
      <c r="AY72" s="24" t="str">
        <f t="shared" ref="AY72:AY100" si="67">IF(AND(AV72&gt;0,AU72=1),AP72/AS72,"")</f>
        <v/>
      </c>
      <c r="AZ72" s="24" t="str">
        <f t="shared" ref="AZ72:AZ100" si="68">IF(AND(AV72&gt;0,AU72=0),AP72/AS72,"")</f>
        <v/>
      </c>
      <c r="BA72" s="24" t="str">
        <f t="shared" ref="BA72:BA100" si="69">IF(AV72&gt;0,AN72/AO72,"")</f>
        <v/>
      </c>
      <c r="BB72" s="24" t="str">
        <f t="shared" ref="BB72:BB100" si="70">IF(AND(AV72&gt;0,AU72=0),(AP72-AN72)/(AS72-AO72),"")</f>
        <v/>
      </c>
      <c r="BC72" s="24" t="str">
        <f t="shared" ref="BC72:BC100" si="71">IF(AND(AV72&gt;0,AU72=0),AS72-AO72,"")</f>
        <v/>
      </c>
      <c r="BM72" s="31">
        <f t="shared" ref="BM72:BM100" si="72">IF(AND(BD72=BE72,BN72=1),1,0)</f>
        <v>0</v>
      </c>
      <c r="BN72" s="31">
        <f t="shared" ref="BN72:BN100" si="73">IF(BE72&gt;0,1,0)</f>
        <v>0</v>
      </c>
      <c r="BO72" s="31" t="str">
        <f t="shared" ref="BO72:BO100" si="74">IF(BM72=1,BG72,"")</f>
        <v/>
      </c>
      <c r="BP72" s="31" t="str">
        <f t="shared" ref="BP72:BP100" si="75">IF(BM72=1,BF72,"")</f>
        <v/>
      </c>
      <c r="BQ72" s="31" t="str">
        <f t="shared" ref="BQ72:BQ100" si="76">IF(AND(BN72&gt;0,BM72=1),BH72/BK72,"")</f>
        <v/>
      </c>
      <c r="BR72" s="31" t="str">
        <f t="shared" ref="BR72:BR100" si="77">IF(AND(BN72&gt;0,BM72=0),BH72/BK72,"")</f>
        <v/>
      </c>
      <c r="BS72" s="31" t="str">
        <f t="shared" ref="BS72:BS100" si="78">IF(BN72&gt;0,BF72/BG72,"")</f>
        <v/>
      </c>
      <c r="BT72" s="31" t="str">
        <f t="shared" ref="BT72:BT100" si="79">IF(AND(BN72&gt;0,BM72=0),(BH72-BF72)/(BK72-BG72),"")</f>
        <v/>
      </c>
      <c r="BU72" s="31" t="str">
        <f t="shared" ref="BU72:BU100" si="80">IF(AND(BN72&gt;0,BM72=0),BK72-BG72,"")</f>
        <v/>
      </c>
    </row>
    <row r="73" spans="11:73" x14ac:dyDescent="0.3">
      <c r="K73" s="10">
        <f t="shared" si="45"/>
        <v>0</v>
      </c>
      <c r="L73" s="10">
        <f t="shared" si="46"/>
        <v>0</v>
      </c>
      <c r="M73" s="10" t="str">
        <f t="shared" si="47"/>
        <v/>
      </c>
      <c r="N73" s="10" t="str">
        <f t="shared" si="48"/>
        <v/>
      </c>
      <c r="O73" s="10" t="str">
        <f t="shared" si="49"/>
        <v/>
      </c>
      <c r="P73" s="10" t="str">
        <f t="shared" si="50"/>
        <v/>
      </c>
      <c r="Q73" s="10" t="str">
        <f t="shared" si="51"/>
        <v/>
      </c>
      <c r="R73" s="10" t="str">
        <f t="shared" si="52"/>
        <v/>
      </c>
      <c r="S73" s="10" t="str">
        <f t="shared" si="53"/>
        <v/>
      </c>
      <c r="AC73" s="17">
        <f t="shared" si="54"/>
        <v>0</v>
      </c>
      <c r="AD73" s="17">
        <f t="shared" si="55"/>
        <v>0</v>
      </c>
      <c r="AE73" s="32" t="str">
        <f t="shared" si="56"/>
        <v/>
      </c>
      <c r="AF73" s="32" t="str">
        <f t="shared" si="57"/>
        <v/>
      </c>
      <c r="AG73" s="32" t="str">
        <f t="shared" si="58"/>
        <v/>
      </c>
      <c r="AH73" s="32" t="str">
        <f t="shared" si="59"/>
        <v/>
      </c>
      <c r="AI73" s="32" t="str">
        <f t="shared" si="60"/>
        <v/>
      </c>
      <c r="AJ73" s="32" t="str">
        <f t="shared" si="61"/>
        <v/>
      </c>
      <c r="AK73" s="32" t="str">
        <f t="shared" si="62"/>
        <v/>
      </c>
      <c r="AU73" s="24">
        <f t="shared" si="63"/>
        <v>0</v>
      </c>
      <c r="AV73" s="24">
        <f t="shared" si="64"/>
        <v>0</v>
      </c>
      <c r="AW73" s="24" t="str">
        <f t="shared" si="65"/>
        <v/>
      </c>
      <c r="AX73" s="24" t="str">
        <f t="shared" si="66"/>
        <v/>
      </c>
      <c r="AY73" s="24" t="str">
        <f t="shared" si="67"/>
        <v/>
      </c>
      <c r="AZ73" s="24" t="str">
        <f t="shared" si="68"/>
        <v/>
      </c>
      <c r="BA73" s="24" t="str">
        <f t="shared" si="69"/>
        <v/>
      </c>
      <c r="BB73" s="24" t="str">
        <f t="shared" si="70"/>
        <v/>
      </c>
      <c r="BC73" s="24" t="str">
        <f t="shared" si="71"/>
        <v/>
      </c>
      <c r="BM73" s="31">
        <f t="shared" si="72"/>
        <v>0</v>
      </c>
      <c r="BN73" s="31">
        <f t="shared" si="73"/>
        <v>0</v>
      </c>
      <c r="BO73" s="31" t="str">
        <f t="shared" si="74"/>
        <v/>
      </c>
      <c r="BP73" s="31" t="str">
        <f t="shared" si="75"/>
        <v/>
      </c>
      <c r="BQ73" s="31" t="str">
        <f t="shared" si="76"/>
        <v/>
      </c>
      <c r="BR73" s="31" t="str">
        <f t="shared" si="77"/>
        <v/>
      </c>
      <c r="BS73" s="31" t="str">
        <f t="shared" si="78"/>
        <v/>
      </c>
      <c r="BT73" s="31" t="str">
        <f t="shared" si="79"/>
        <v/>
      </c>
      <c r="BU73" s="31" t="str">
        <f t="shared" si="80"/>
        <v/>
      </c>
    </row>
    <row r="74" spans="11:73" x14ac:dyDescent="0.3">
      <c r="K74" s="10">
        <f t="shared" si="45"/>
        <v>0</v>
      </c>
      <c r="L74" s="10">
        <f t="shared" si="46"/>
        <v>0</v>
      </c>
      <c r="M74" s="10" t="str">
        <f t="shared" si="47"/>
        <v/>
      </c>
      <c r="N74" s="10" t="str">
        <f t="shared" si="48"/>
        <v/>
      </c>
      <c r="O74" s="10" t="str">
        <f t="shared" si="49"/>
        <v/>
      </c>
      <c r="P74" s="10" t="str">
        <f t="shared" si="50"/>
        <v/>
      </c>
      <c r="Q74" s="10" t="str">
        <f t="shared" si="51"/>
        <v/>
      </c>
      <c r="R74" s="10" t="str">
        <f t="shared" si="52"/>
        <v/>
      </c>
      <c r="S74" s="10" t="str">
        <f t="shared" si="53"/>
        <v/>
      </c>
      <c r="AC74" s="17">
        <f t="shared" si="54"/>
        <v>0</v>
      </c>
      <c r="AD74" s="17">
        <f t="shared" si="55"/>
        <v>0</v>
      </c>
      <c r="AE74" s="32" t="str">
        <f t="shared" si="56"/>
        <v/>
      </c>
      <c r="AF74" s="32" t="str">
        <f t="shared" si="57"/>
        <v/>
      </c>
      <c r="AG74" s="32" t="str">
        <f t="shared" si="58"/>
        <v/>
      </c>
      <c r="AH74" s="32" t="str">
        <f t="shared" si="59"/>
        <v/>
      </c>
      <c r="AI74" s="32" t="str">
        <f t="shared" si="60"/>
        <v/>
      </c>
      <c r="AJ74" s="32" t="str">
        <f t="shared" si="61"/>
        <v/>
      </c>
      <c r="AK74" s="32" t="str">
        <f t="shared" si="62"/>
        <v/>
      </c>
      <c r="AU74" s="24">
        <f t="shared" si="63"/>
        <v>0</v>
      </c>
      <c r="AV74" s="24">
        <f t="shared" si="64"/>
        <v>0</v>
      </c>
      <c r="AW74" s="24" t="str">
        <f t="shared" si="65"/>
        <v/>
      </c>
      <c r="AX74" s="24" t="str">
        <f t="shared" si="66"/>
        <v/>
      </c>
      <c r="AY74" s="24" t="str">
        <f t="shared" si="67"/>
        <v/>
      </c>
      <c r="AZ74" s="24" t="str">
        <f t="shared" si="68"/>
        <v/>
      </c>
      <c r="BA74" s="24" t="str">
        <f t="shared" si="69"/>
        <v/>
      </c>
      <c r="BB74" s="24" t="str">
        <f t="shared" si="70"/>
        <v/>
      </c>
      <c r="BC74" s="24" t="str">
        <f t="shared" si="71"/>
        <v/>
      </c>
      <c r="BM74" s="31">
        <f t="shared" si="72"/>
        <v>0</v>
      </c>
      <c r="BN74" s="31">
        <f t="shared" si="73"/>
        <v>0</v>
      </c>
      <c r="BO74" s="31" t="str">
        <f t="shared" si="74"/>
        <v/>
      </c>
      <c r="BP74" s="31" t="str">
        <f t="shared" si="75"/>
        <v/>
      </c>
      <c r="BQ74" s="31" t="str">
        <f t="shared" si="76"/>
        <v/>
      </c>
      <c r="BR74" s="31" t="str">
        <f t="shared" si="77"/>
        <v/>
      </c>
      <c r="BS74" s="31" t="str">
        <f t="shared" si="78"/>
        <v/>
      </c>
      <c r="BT74" s="31" t="str">
        <f t="shared" si="79"/>
        <v/>
      </c>
      <c r="BU74" s="31" t="str">
        <f t="shared" si="80"/>
        <v/>
      </c>
    </row>
    <row r="75" spans="11:73" x14ac:dyDescent="0.3">
      <c r="K75" s="10">
        <f t="shared" si="45"/>
        <v>0</v>
      </c>
      <c r="L75" s="10">
        <f t="shared" si="46"/>
        <v>0</v>
      </c>
      <c r="M75" s="10" t="str">
        <f t="shared" si="47"/>
        <v/>
      </c>
      <c r="N75" s="10" t="str">
        <f t="shared" si="48"/>
        <v/>
      </c>
      <c r="O75" s="10" t="str">
        <f t="shared" si="49"/>
        <v/>
      </c>
      <c r="P75" s="10" t="str">
        <f t="shared" si="50"/>
        <v/>
      </c>
      <c r="Q75" s="10" t="str">
        <f t="shared" si="51"/>
        <v/>
      </c>
      <c r="R75" s="10" t="str">
        <f t="shared" si="52"/>
        <v/>
      </c>
      <c r="S75" s="10" t="str">
        <f t="shared" si="53"/>
        <v/>
      </c>
      <c r="AC75" s="17">
        <f t="shared" si="54"/>
        <v>0</v>
      </c>
      <c r="AD75" s="17">
        <f t="shared" si="55"/>
        <v>0</v>
      </c>
      <c r="AE75" s="32" t="str">
        <f t="shared" si="56"/>
        <v/>
      </c>
      <c r="AF75" s="32" t="str">
        <f t="shared" si="57"/>
        <v/>
      </c>
      <c r="AG75" s="32" t="str">
        <f t="shared" si="58"/>
        <v/>
      </c>
      <c r="AH75" s="32" t="str">
        <f t="shared" si="59"/>
        <v/>
      </c>
      <c r="AI75" s="32" t="str">
        <f t="shared" si="60"/>
        <v/>
      </c>
      <c r="AJ75" s="32" t="str">
        <f t="shared" si="61"/>
        <v/>
      </c>
      <c r="AK75" s="32" t="str">
        <f t="shared" si="62"/>
        <v/>
      </c>
      <c r="AU75" s="24">
        <f t="shared" si="63"/>
        <v>0</v>
      </c>
      <c r="AV75" s="24">
        <f t="shared" si="64"/>
        <v>0</v>
      </c>
      <c r="AW75" s="24" t="str">
        <f t="shared" si="65"/>
        <v/>
      </c>
      <c r="AX75" s="24" t="str">
        <f t="shared" si="66"/>
        <v/>
      </c>
      <c r="AY75" s="24" t="str">
        <f t="shared" si="67"/>
        <v/>
      </c>
      <c r="AZ75" s="24" t="str">
        <f t="shared" si="68"/>
        <v/>
      </c>
      <c r="BA75" s="24" t="str">
        <f t="shared" si="69"/>
        <v/>
      </c>
      <c r="BB75" s="24" t="str">
        <f t="shared" si="70"/>
        <v/>
      </c>
      <c r="BC75" s="24" t="str">
        <f t="shared" si="71"/>
        <v/>
      </c>
      <c r="BM75" s="31">
        <f t="shared" si="72"/>
        <v>0</v>
      </c>
      <c r="BN75" s="31">
        <f t="shared" si="73"/>
        <v>0</v>
      </c>
      <c r="BO75" s="31" t="str">
        <f t="shared" si="74"/>
        <v/>
      </c>
      <c r="BP75" s="31" t="str">
        <f t="shared" si="75"/>
        <v/>
      </c>
      <c r="BQ75" s="31" t="str">
        <f t="shared" si="76"/>
        <v/>
      </c>
      <c r="BR75" s="31" t="str">
        <f t="shared" si="77"/>
        <v/>
      </c>
      <c r="BS75" s="31" t="str">
        <f t="shared" si="78"/>
        <v/>
      </c>
      <c r="BT75" s="31" t="str">
        <f t="shared" si="79"/>
        <v/>
      </c>
      <c r="BU75" s="31" t="str">
        <f t="shared" si="80"/>
        <v/>
      </c>
    </row>
    <row r="76" spans="11:73" x14ac:dyDescent="0.3">
      <c r="K76" s="10">
        <f t="shared" si="45"/>
        <v>0</v>
      </c>
      <c r="L76" s="10">
        <f t="shared" si="46"/>
        <v>0</v>
      </c>
      <c r="M76" s="10" t="str">
        <f t="shared" si="47"/>
        <v/>
      </c>
      <c r="N76" s="10" t="str">
        <f t="shared" si="48"/>
        <v/>
      </c>
      <c r="O76" s="10" t="str">
        <f t="shared" si="49"/>
        <v/>
      </c>
      <c r="P76" s="10" t="str">
        <f t="shared" si="50"/>
        <v/>
      </c>
      <c r="Q76" s="10" t="str">
        <f t="shared" si="51"/>
        <v/>
      </c>
      <c r="R76" s="10" t="str">
        <f t="shared" si="52"/>
        <v/>
      </c>
      <c r="S76" s="10" t="str">
        <f t="shared" si="53"/>
        <v/>
      </c>
      <c r="AC76" s="17">
        <f t="shared" si="54"/>
        <v>0</v>
      </c>
      <c r="AD76" s="17">
        <f t="shared" si="55"/>
        <v>0</v>
      </c>
      <c r="AE76" s="32" t="str">
        <f t="shared" si="56"/>
        <v/>
      </c>
      <c r="AF76" s="32" t="str">
        <f t="shared" si="57"/>
        <v/>
      </c>
      <c r="AG76" s="32" t="str">
        <f t="shared" si="58"/>
        <v/>
      </c>
      <c r="AH76" s="32" t="str">
        <f t="shared" si="59"/>
        <v/>
      </c>
      <c r="AI76" s="32" t="str">
        <f t="shared" si="60"/>
        <v/>
      </c>
      <c r="AJ76" s="32" t="str">
        <f t="shared" si="61"/>
        <v/>
      </c>
      <c r="AK76" s="32" t="str">
        <f t="shared" si="62"/>
        <v/>
      </c>
      <c r="AU76" s="24">
        <f t="shared" si="63"/>
        <v>0</v>
      </c>
      <c r="AV76" s="24">
        <f t="shared" si="64"/>
        <v>0</v>
      </c>
      <c r="AW76" s="24" t="str">
        <f t="shared" si="65"/>
        <v/>
      </c>
      <c r="AX76" s="24" t="str">
        <f t="shared" si="66"/>
        <v/>
      </c>
      <c r="AY76" s="24" t="str">
        <f t="shared" si="67"/>
        <v/>
      </c>
      <c r="AZ76" s="24" t="str">
        <f t="shared" si="68"/>
        <v/>
      </c>
      <c r="BA76" s="24" t="str">
        <f t="shared" si="69"/>
        <v/>
      </c>
      <c r="BB76" s="24" t="str">
        <f t="shared" si="70"/>
        <v/>
      </c>
      <c r="BC76" s="24" t="str">
        <f t="shared" si="71"/>
        <v/>
      </c>
      <c r="BM76" s="31">
        <f t="shared" si="72"/>
        <v>0</v>
      </c>
      <c r="BN76" s="31">
        <f t="shared" si="73"/>
        <v>0</v>
      </c>
      <c r="BO76" s="31" t="str">
        <f t="shared" si="74"/>
        <v/>
      </c>
      <c r="BP76" s="31" t="str">
        <f t="shared" si="75"/>
        <v/>
      </c>
      <c r="BQ76" s="31" t="str">
        <f t="shared" si="76"/>
        <v/>
      </c>
      <c r="BR76" s="31" t="str">
        <f t="shared" si="77"/>
        <v/>
      </c>
      <c r="BS76" s="31" t="str">
        <f t="shared" si="78"/>
        <v/>
      </c>
      <c r="BT76" s="31" t="str">
        <f t="shared" si="79"/>
        <v/>
      </c>
      <c r="BU76" s="31" t="str">
        <f t="shared" si="80"/>
        <v/>
      </c>
    </row>
    <row r="77" spans="11:73" x14ac:dyDescent="0.3">
      <c r="K77" s="10">
        <f t="shared" si="45"/>
        <v>0</v>
      </c>
      <c r="L77" s="10">
        <f t="shared" si="46"/>
        <v>0</v>
      </c>
      <c r="M77" s="10" t="str">
        <f t="shared" si="47"/>
        <v/>
      </c>
      <c r="N77" s="10" t="str">
        <f t="shared" si="48"/>
        <v/>
      </c>
      <c r="O77" s="10" t="str">
        <f t="shared" si="49"/>
        <v/>
      </c>
      <c r="P77" s="10" t="str">
        <f t="shared" si="50"/>
        <v/>
      </c>
      <c r="Q77" s="10" t="str">
        <f t="shared" si="51"/>
        <v/>
      </c>
      <c r="R77" s="10" t="str">
        <f t="shared" si="52"/>
        <v/>
      </c>
      <c r="S77" s="10" t="str">
        <f t="shared" si="53"/>
        <v/>
      </c>
      <c r="AC77" s="17">
        <f t="shared" si="54"/>
        <v>0</v>
      </c>
      <c r="AD77" s="17">
        <f t="shared" si="55"/>
        <v>0</v>
      </c>
      <c r="AE77" s="32" t="str">
        <f t="shared" si="56"/>
        <v/>
      </c>
      <c r="AF77" s="32" t="str">
        <f t="shared" si="57"/>
        <v/>
      </c>
      <c r="AG77" s="32" t="str">
        <f t="shared" si="58"/>
        <v/>
      </c>
      <c r="AH77" s="32" t="str">
        <f t="shared" si="59"/>
        <v/>
      </c>
      <c r="AI77" s="32" t="str">
        <f t="shared" si="60"/>
        <v/>
      </c>
      <c r="AJ77" s="32" t="str">
        <f t="shared" si="61"/>
        <v/>
      </c>
      <c r="AK77" s="32" t="str">
        <f t="shared" si="62"/>
        <v/>
      </c>
      <c r="AU77" s="24">
        <f t="shared" si="63"/>
        <v>0</v>
      </c>
      <c r="AV77" s="24">
        <f t="shared" si="64"/>
        <v>0</v>
      </c>
      <c r="AW77" s="24" t="str">
        <f t="shared" si="65"/>
        <v/>
      </c>
      <c r="AX77" s="24" t="str">
        <f t="shared" si="66"/>
        <v/>
      </c>
      <c r="AY77" s="24" t="str">
        <f t="shared" si="67"/>
        <v/>
      </c>
      <c r="AZ77" s="24" t="str">
        <f t="shared" si="68"/>
        <v/>
      </c>
      <c r="BA77" s="24" t="str">
        <f t="shared" si="69"/>
        <v/>
      </c>
      <c r="BB77" s="24" t="str">
        <f t="shared" si="70"/>
        <v/>
      </c>
      <c r="BC77" s="24" t="str">
        <f t="shared" si="71"/>
        <v/>
      </c>
      <c r="BM77" s="31">
        <f t="shared" si="72"/>
        <v>0</v>
      </c>
      <c r="BN77" s="31">
        <f t="shared" si="73"/>
        <v>0</v>
      </c>
      <c r="BO77" s="31" t="str">
        <f t="shared" si="74"/>
        <v/>
      </c>
      <c r="BP77" s="31" t="str">
        <f t="shared" si="75"/>
        <v/>
      </c>
      <c r="BQ77" s="31" t="str">
        <f t="shared" si="76"/>
        <v/>
      </c>
      <c r="BR77" s="31" t="str">
        <f t="shared" si="77"/>
        <v/>
      </c>
      <c r="BS77" s="31" t="str">
        <f t="shared" si="78"/>
        <v/>
      </c>
      <c r="BT77" s="31" t="str">
        <f t="shared" si="79"/>
        <v/>
      </c>
      <c r="BU77" s="31" t="str">
        <f t="shared" si="80"/>
        <v/>
      </c>
    </row>
    <row r="78" spans="11:73" x14ac:dyDescent="0.3">
      <c r="K78" s="10">
        <f t="shared" si="45"/>
        <v>0</v>
      </c>
      <c r="L78" s="10">
        <f t="shared" si="46"/>
        <v>0</v>
      </c>
      <c r="M78" s="10" t="str">
        <f t="shared" si="47"/>
        <v/>
      </c>
      <c r="N78" s="10" t="str">
        <f t="shared" si="48"/>
        <v/>
      </c>
      <c r="O78" s="10" t="str">
        <f t="shared" si="49"/>
        <v/>
      </c>
      <c r="P78" s="10" t="str">
        <f t="shared" si="50"/>
        <v/>
      </c>
      <c r="Q78" s="10" t="str">
        <f t="shared" si="51"/>
        <v/>
      </c>
      <c r="R78" s="10" t="str">
        <f t="shared" si="52"/>
        <v/>
      </c>
      <c r="S78" s="10" t="str">
        <f t="shared" si="53"/>
        <v/>
      </c>
      <c r="AC78" s="17">
        <f t="shared" si="54"/>
        <v>0</v>
      </c>
      <c r="AD78" s="17">
        <f t="shared" si="55"/>
        <v>0</v>
      </c>
      <c r="AE78" s="32" t="str">
        <f t="shared" si="56"/>
        <v/>
      </c>
      <c r="AF78" s="32" t="str">
        <f t="shared" si="57"/>
        <v/>
      </c>
      <c r="AG78" s="32" t="str">
        <f t="shared" si="58"/>
        <v/>
      </c>
      <c r="AH78" s="32" t="str">
        <f t="shared" si="59"/>
        <v/>
      </c>
      <c r="AI78" s="32" t="str">
        <f t="shared" si="60"/>
        <v/>
      </c>
      <c r="AJ78" s="32" t="str">
        <f t="shared" si="61"/>
        <v/>
      </c>
      <c r="AK78" s="32" t="str">
        <f t="shared" si="62"/>
        <v/>
      </c>
      <c r="AU78" s="24">
        <f t="shared" si="63"/>
        <v>0</v>
      </c>
      <c r="AV78" s="24">
        <f t="shared" si="64"/>
        <v>0</v>
      </c>
      <c r="AW78" s="24" t="str">
        <f t="shared" si="65"/>
        <v/>
      </c>
      <c r="AX78" s="24" t="str">
        <f t="shared" si="66"/>
        <v/>
      </c>
      <c r="AY78" s="24" t="str">
        <f t="shared" si="67"/>
        <v/>
      </c>
      <c r="AZ78" s="24" t="str">
        <f t="shared" si="68"/>
        <v/>
      </c>
      <c r="BA78" s="24" t="str">
        <f t="shared" si="69"/>
        <v/>
      </c>
      <c r="BB78" s="24" t="str">
        <f t="shared" si="70"/>
        <v/>
      </c>
      <c r="BC78" s="24" t="str">
        <f t="shared" si="71"/>
        <v/>
      </c>
      <c r="BM78" s="31">
        <f t="shared" si="72"/>
        <v>0</v>
      </c>
      <c r="BN78" s="31">
        <f t="shared" si="73"/>
        <v>0</v>
      </c>
      <c r="BO78" s="31" t="str">
        <f t="shared" si="74"/>
        <v/>
      </c>
      <c r="BP78" s="31" t="str">
        <f t="shared" si="75"/>
        <v/>
      </c>
      <c r="BQ78" s="31" t="str">
        <f t="shared" si="76"/>
        <v/>
      </c>
      <c r="BR78" s="31" t="str">
        <f t="shared" si="77"/>
        <v/>
      </c>
      <c r="BS78" s="31" t="str">
        <f t="shared" si="78"/>
        <v/>
      </c>
      <c r="BT78" s="31" t="str">
        <f t="shared" si="79"/>
        <v/>
      </c>
      <c r="BU78" s="31" t="str">
        <f t="shared" si="80"/>
        <v/>
      </c>
    </row>
    <row r="79" spans="11:73" x14ac:dyDescent="0.3">
      <c r="K79" s="10">
        <f t="shared" si="45"/>
        <v>0</v>
      </c>
      <c r="L79" s="10">
        <f t="shared" si="46"/>
        <v>0</v>
      </c>
      <c r="M79" s="10" t="str">
        <f t="shared" si="47"/>
        <v/>
      </c>
      <c r="N79" s="10" t="str">
        <f t="shared" si="48"/>
        <v/>
      </c>
      <c r="O79" s="10" t="str">
        <f t="shared" si="49"/>
        <v/>
      </c>
      <c r="P79" s="10" t="str">
        <f t="shared" si="50"/>
        <v/>
      </c>
      <c r="Q79" s="10" t="str">
        <f t="shared" si="51"/>
        <v/>
      </c>
      <c r="R79" s="10" t="str">
        <f t="shared" si="52"/>
        <v/>
      </c>
      <c r="S79" s="10" t="str">
        <f t="shared" si="53"/>
        <v/>
      </c>
      <c r="AC79" s="17">
        <f t="shared" si="54"/>
        <v>0</v>
      </c>
      <c r="AD79" s="17">
        <f t="shared" si="55"/>
        <v>0</v>
      </c>
      <c r="AE79" s="32" t="str">
        <f t="shared" si="56"/>
        <v/>
      </c>
      <c r="AF79" s="32" t="str">
        <f t="shared" si="57"/>
        <v/>
      </c>
      <c r="AG79" s="32" t="str">
        <f t="shared" si="58"/>
        <v/>
      </c>
      <c r="AH79" s="32" t="str">
        <f t="shared" si="59"/>
        <v/>
      </c>
      <c r="AI79" s="32" t="str">
        <f t="shared" si="60"/>
        <v/>
      </c>
      <c r="AJ79" s="32" t="str">
        <f t="shared" si="61"/>
        <v/>
      </c>
      <c r="AK79" s="32" t="str">
        <f t="shared" si="62"/>
        <v/>
      </c>
      <c r="AU79" s="24">
        <f t="shared" si="63"/>
        <v>0</v>
      </c>
      <c r="AV79" s="24">
        <f t="shared" si="64"/>
        <v>0</v>
      </c>
      <c r="AW79" s="24" t="str">
        <f t="shared" si="65"/>
        <v/>
      </c>
      <c r="AX79" s="24" t="str">
        <f t="shared" si="66"/>
        <v/>
      </c>
      <c r="AY79" s="24" t="str">
        <f t="shared" si="67"/>
        <v/>
      </c>
      <c r="AZ79" s="24" t="str">
        <f t="shared" si="68"/>
        <v/>
      </c>
      <c r="BA79" s="24" t="str">
        <f t="shared" si="69"/>
        <v/>
      </c>
      <c r="BB79" s="24" t="str">
        <f t="shared" si="70"/>
        <v/>
      </c>
      <c r="BC79" s="24" t="str">
        <f t="shared" si="71"/>
        <v/>
      </c>
      <c r="BM79" s="31">
        <f t="shared" si="72"/>
        <v>0</v>
      </c>
      <c r="BN79" s="31">
        <f t="shared" si="73"/>
        <v>0</v>
      </c>
      <c r="BO79" s="31" t="str">
        <f t="shared" si="74"/>
        <v/>
      </c>
      <c r="BP79" s="31" t="str">
        <f t="shared" si="75"/>
        <v/>
      </c>
      <c r="BQ79" s="31" t="str">
        <f t="shared" si="76"/>
        <v/>
      </c>
      <c r="BR79" s="31" t="str">
        <f t="shared" si="77"/>
        <v/>
      </c>
      <c r="BS79" s="31" t="str">
        <f t="shared" si="78"/>
        <v/>
      </c>
      <c r="BT79" s="31" t="str">
        <f t="shared" si="79"/>
        <v/>
      </c>
      <c r="BU79" s="31" t="str">
        <f t="shared" si="80"/>
        <v/>
      </c>
    </row>
    <row r="80" spans="11:73" x14ac:dyDescent="0.3">
      <c r="K80" s="10">
        <f t="shared" si="45"/>
        <v>0</v>
      </c>
      <c r="L80" s="10">
        <f t="shared" si="46"/>
        <v>0</v>
      </c>
      <c r="M80" s="10" t="str">
        <f t="shared" si="47"/>
        <v/>
      </c>
      <c r="N80" s="10" t="str">
        <f t="shared" si="48"/>
        <v/>
      </c>
      <c r="O80" s="10" t="str">
        <f t="shared" si="49"/>
        <v/>
      </c>
      <c r="P80" s="10" t="str">
        <f t="shared" si="50"/>
        <v/>
      </c>
      <c r="Q80" s="10" t="str">
        <f t="shared" si="51"/>
        <v/>
      </c>
      <c r="R80" s="10" t="str">
        <f t="shared" si="52"/>
        <v/>
      </c>
      <c r="S80" s="10" t="str">
        <f t="shared" si="53"/>
        <v/>
      </c>
      <c r="AC80" s="17">
        <f t="shared" si="54"/>
        <v>0</v>
      </c>
      <c r="AD80" s="17">
        <f t="shared" si="55"/>
        <v>0</v>
      </c>
      <c r="AE80" s="32" t="str">
        <f t="shared" si="56"/>
        <v/>
      </c>
      <c r="AF80" s="32" t="str">
        <f t="shared" si="57"/>
        <v/>
      </c>
      <c r="AG80" s="32" t="str">
        <f t="shared" si="58"/>
        <v/>
      </c>
      <c r="AH80" s="32" t="str">
        <f t="shared" si="59"/>
        <v/>
      </c>
      <c r="AI80" s="32" t="str">
        <f t="shared" si="60"/>
        <v/>
      </c>
      <c r="AJ80" s="32" t="str">
        <f t="shared" si="61"/>
        <v/>
      </c>
      <c r="AK80" s="32" t="str">
        <f t="shared" si="62"/>
        <v/>
      </c>
      <c r="AU80" s="24">
        <f t="shared" si="63"/>
        <v>0</v>
      </c>
      <c r="AV80" s="24">
        <f t="shared" si="64"/>
        <v>0</v>
      </c>
      <c r="AW80" s="24" t="str">
        <f t="shared" si="65"/>
        <v/>
      </c>
      <c r="AX80" s="24" t="str">
        <f t="shared" si="66"/>
        <v/>
      </c>
      <c r="AY80" s="24" t="str">
        <f t="shared" si="67"/>
        <v/>
      </c>
      <c r="AZ80" s="24" t="str">
        <f t="shared" si="68"/>
        <v/>
      </c>
      <c r="BA80" s="24" t="str">
        <f t="shared" si="69"/>
        <v/>
      </c>
      <c r="BB80" s="24" t="str">
        <f t="shared" si="70"/>
        <v/>
      </c>
      <c r="BC80" s="24" t="str">
        <f t="shared" si="71"/>
        <v/>
      </c>
      <c r="BM80" s="31">
        <f t="shared" si="72"/>
        <v>0</v>
      </c>
      <c r="BN80" s="31">
        <f t="shared" si="73"/>
        <v>0</v>
      </c>
      <c r="BO80" s="31" t="str">
        <f t="shared" si="74"/>
        <v/>
      </c>
      <c r="BP80" s="31" t="str">
        <f t="shared" si="75"/>
        <v/>
      </c>
      <c r="BQ80" s="31" t="str">
        <f t="shared" si="76"/>
        <v/>
      </c>
      <c r="BR80" s="31" t="str">
        <f t="shared" si="77"/>
        <v/>
      </c>
      <c r="BS80" s="31" t="str">
        <f t="shared" si="78"/>
        <v/>
      </c>
      <c r="BT80" s="31" t="str">
        <f t="shared" si="79"/>
        <v/>
      </c>
      <c r="BU80" s="31" t="str">
        <f t="shared" si="80"/>
        <v/>
      </c>
    </row>
    <row r="81" spans="11:73" x14ac:dyDescent="0.3">
      <c r="K81" s="10">
        <f t="shared" si="45"/>
        <v>0</v>
      </c>
      <c r="L81" s="10">
        <f t="shared" si="46"/>
        <v>0</v>
      </c>
      <c r="M81" s="10" t="str">
        <f t="shared" si="47"/>
        <v/>
      </c>
      <c r="N81" s="10" t="str">
        <f t="shared" si="48"/>
        <v/>
      </c>
      <c r="O81" s="10" t="str">
        <f t="shared" si="49"/>
        <v/>
      </c>
      <c r="P81" s="10" t="str">
        <f t="shared" si="50"/>
        <v/>
      </c>
      <c r="Q81" s="10" t="str">
        <f t="shared" si="51"/>
        <v/>
      </c>
      <c r="R81" s="10" t="str">
        <f t="shared" si="52"/>
        <v/>
      </c>
      <c r="S81" s="10" t="str">
        <f t="shared" si="53"/>
        <v/>
      </c>
      <c r="AC81" s="17">
        <f t="shared" si="54"/>
        <v>0</v>
      </c>
      <c r="AD81" s="17">
        <f t="shared" si="55"/>
        <v>0</v>
      </c>
      <c r="AE81" s="32" t="str">
        <f t="shared" si="56"/>
        <v/>
      </c>
      <c r="AF81" s="32" t="str">
        <f t="shared" si="57"/>
        <v/>
      </c>
      <c r="AG81" s="32" t="str">
        <f t="shared" si="58"/>
        <v/>
      </c>
      <c r="AH81" s="32" t="str">
        <f t="shared" si="59"/>
        <v/>
      </c>
      <c r="AI81" s="32" t="str">
        <f t="shared" si="60"/>
        <v/>
      </c>
      <c r="AJ81" s="32" t="str">
        <f t="shared" si="61"/>
        <v/>
      </c>
      <c r="AK81" s="32" t="str">
        <f t="shared" si="62"/>
        <v/>
      </c>
      <c r="AU81" s="24">
        <f t="shared" si="63"/>
        <v>0</v>
      </c>
      <c r="AV81" s="24">
        <f t="shared" si="64"/>
        <v>0</v>
      </c>
      <c r="AW81" s="24" t="str">
        <f t="shared" si="65"/>
        <v/>
      </c>
      <c r="AX81" s="24" t="str">
        <f t="shared" si="66"/>
        <v/>
      </c>
      <c r="AY81" s="24" t="str">
        <f t="shared" si="67"/>
        <v/>
      </c>
      <c r="AZ81" s="24" t="str">
        <f t="shared" si="68"/>
        <v/>
      </c>
      <c r="BA81" s="24" t="str">
        <f t="shared" si="69"/>
        <v/>
      </c>
      <c r="BB81" s="24" t="str">
        <f t="shared" si="70"/>
        <v/>
      </c>
      <c r="BC81" s="24" t="str">
        <f t="shared" si="71"/>
        <v/>
      </c>
      <c r="BM81" s="31">
        <f t="shared" si="72"/>
        <v>0</v>
      </c>
      <c r="BN81" s="31">
        <f t="shared" si="73"/>
        <v>0</v>
      </c>
      <c r="BO81" s="31" t="str">
        <f t="shared" si="74"/>
        <v/>
      </c>
      <c r="BP81" s="31" t="str">
        <f t="shared" si="75"/>
        <v/>
      </c>
      <c r="BQ81" s="31" t="str">
        <f t="shared" si="76"/>
        <v/>
      </c>
      <c r="BR81" s="31" t="str">
        <f t="shared" si="77"/>
        <v/>
      </c>
      <c r="BS81" s="31" t="str">
        <f t="shared" si="78"/>
        <v/>
      </c>
      <c r="BT81" s="31" t="str">
        <f t="shared" si="79"/>
        <v/>
      </c>
      <c r="BU81" s="31" t="str">
        <f t="shared" si="80"/>
        <v/>
      </c>
    </row>
    <row r="82" spans="11:73" x14ac:dyDescent="0.3">
      <c r="K82" s="10">
        <f t="shared" si="45"/>
        <v>0</v>
      </c>
      <c r="L82" s="10">
        <f t="shared" si="46"/>
        <v>0</v>
      </c>
      <c r="M82" s="10" t="str">
        <f t="shared" si="47"/>
        <v/>
      </c>
      <c r="N82" s="10" t="str">
        <f t="shared" si="48"/>
        <v/>
      </c>
      <c r="O82" s="10" t="str">
        <f t="shared" si="49"/>
        <v/>
      </c>
      <c r="P82" s="10" t="str">
        <f t="shared" si="50"/>
        <v/>
      </c>
      <c r="Q82" s="10" t="str">
        <f t="shared" si="51"/>
        <v/>
      </c>
      <c r="R82" s="10" t="str">
        <f t="shared" si="52"/>
        <v/>
      </c>
      <c r="S82" s="10" t="str">
        <f t="shared" si="53"/>
        <v/>
      </c>
      <c r="AC82" s="17">
        <f t="shared" si="54"/>
        <v>0</v>
      </c>
      <c r="AD82" s="17">
        <f t="shared" si="55"/>
        <v>0</v>
      </c>
      <c r="AE82" s="32" t="str">
        <f t="shared" si="56"/>
        <v/>
      </c>
      <c r="AF82" s="32" t="str">
        <f t="shared" si="57"/>
        <v/>
      </c>
      <c r="AG82" s="32" t="str">
        <f t="shared" si="58"/>
        <v/>
      </c>
      <c r="AH82" s="32" t="str">
        <f t="shared" si="59"/>
        <v/>
      </c>
      <c r="AI82" s="32" t="str">
        <f t="shared" si="60"/>
        <v/>
      </c>
      <c r="AJ82" s="32" t="str">
        <f t="shared" si="61"/>
        <v/>
      </c>
      <c r="AK82" s="32" t="str">
        <f t="shared" si="62"/>
        <v/>
      </c>
      <c r="AU82" s="24">
        <f t="shared" si="63"/>
        <v>0</v>
      </c>
      <c r="AV82" s="24">
        <f t="shared" si="64"/>
        <v>0</v>
      </c>
      <c r="AW82" s="24" t="str">
        <f t="shared" si="65"/>
        <v/>
      </c>
      <c r="AX82" s="24" t="str">
        <f t="shared" si="66"/>
        <v/>
      </c>
      <c r="AY82" s="24" t="str">
        <f t="shared" si="67"/>
        <v/>
      </c>
      <c r="AZ82" s="24" t="str">
        <f t="shared" si="68"/>
        <v/>
      </c>
      <c r="BA82" s="24" t="str">
        <f t="shared" si="69"/>
        <v/>
      </c>
      <c r="BB82" s="24" t="str">
        <f t="shared" si="70"/>
        <v/>
      </c>
      <c r="BC82" s="24" t="str">
        <f t="shared" si="71"/>
        <v/>
      </c>
      <c r="BM82" s="31">
        <f t="shared" si="72"/>
        <v>0</v>
      </c>
      <c r="BN82" s="31">
        <f t="shared" si="73"/>
        <v>0</v>
      </c>
      <c r="BO82" s="31" t="str">
        <f t="shared" si="74"/>
        <v/>
      </c>
      <c r="BP82" s="31" t="str">
        <f t="shared" si="75"/>
        <v/>
      </c>
      <c r="BQ82" s="31" t="str">
        <f t="shared" si="76"/>
        <v/>
      </c>
      <c r="BR82" s="31" t="str">
        <f t="shared" si="77"/>
        <v/>
      </c>
      <c r="BS82" s="31" t="str">
        <f t="shared" si="78"/>
        <v/>
      </c>
      <c r="BT82" s="31" t="str">
        <f t="shared" si="79"/>
        <v/>
      </c>
      <c r="BU82" s="31" t="str">
        <f t="shared" si="80"/>
        <v/>
      </c>
    </row>
    <row r="83" spans="11:73" x14ac:dyDescent="0.3">
      <c r="K83" s="10">
        <f t="shared" si="45"/>
        <v>0</v>
      </c>
      <c r="L83" s="10">
        <f t="shared" si="46"/>
        <v>0</v>
      </c>
      <c r="M83" s="10" t="str">
        <f t="shared" si="47"/>
        <v/>
      </c>
      <c r="N83" s="10" t="str">
        <f t="shared" si="48"/>
        <v/>
      </c>
      <c r="O83" s="10" t="str">
        <f t="shared" si="49"/>
        <v/>
      </c>
      <c r="P83" s="10" t="str">
        <f t="shared" si="50"/>
        <v/>
      </c>
      <c r="Q83" s="10" t="str">
        <f t="shared" si="51"/>
        <v/>
      </c>
      <c r="R83" s="10" t="str">
        <f t="shared" si="52"/>
        <v/>
      </c>
      <c r="S83" s="10" t="str">
        <f t="shared" si="53"/>
        <v/>
      </c>
      <c r="AC83" s="17">
        <f t="shared" si="54"/>
        <v>0</v>
      </c>
      <c r="AD83" s="17">
        <f t="shared" si="55"/>
        <v>0</v>
      </c>
      <c r="AE83" s="32" t="str">
        <f t="shared" si="56"/>
        <v/>
      </c>
      <c r="AF83" s="32" t="str">
        <f t="shared" si="57"/>
        <v/>
      </c>
      <c r="AG83" s="32" t="str">
        <f t="shared" si="58"/>
        <v/>
      </c>
      <c r="AH83" s="32" t="str">
        <f t="shared" si="59"/>
        <v/>
      </c>
      <c r="AI83" s="32" t="str">
        <f t="shared" si="60"/>
        <v/>
      </c>
      <c r="AJ83" s="32" t="str">
        <f t="shared" si="61"/>
        <v/>
      </c>
      <c r="AK83" s="32" t="str">
        <f t="shared" si="62"/>
        <v/>
      </c>
      <c r="AU83" s="24">
        <f t="shared" si="63"/>
        <v>0</v>
      </c>
      <c r="AV83" s="24">
        <f t="shared" si="64"/>
        <v>0</v>
      </c>
      <c r="AW83" s="24" t="str">
        <f t="shared" si="65"/>
        <v/>
      </c>
      <c r="AX83" s="24" t="str">
        <f t="shared" si="66"/>
        <v/>
      </c>
      <c r="AY83" s="24" t="str">
        <f t="shared" si="67"/>
        <v/>
      </c>
      <c r="AZ83" s="24" t="str">
        <f t="shared" si="68"/>
        <v/>
      </c>
      <c r="BA83" s="24" t="str">
        <f t="shared" si="69"/>
        <v/>
      </c>
      <c r="BB83" s="24" t="str">
        <f t="shared" si="70"/>
        <v/>
      </c>
      <c r="BC83" s="24" t="str">
        <f t="shared" si="71"/>
        <v/>
      </c>
      <c r="BM83" s="31">
        <f t="shared" si="72"/>
        <v>0</v>
      </c>
      <c r="BN83" s="31">
        <f t="shared" si="73"/>
        <v>0</v>
      </c>
      <c r="BO83" s="31" t="str">
        <f t="shared" si="74"/>
        <v/>
      </c>
      <c r="BP83" s="31" t="str">
        <f t="shared" si="75"/>
        <v/>
      </c>
      <c r="BQ83" s="31" t="str">
        <f t="shared" si="76"/>
        <v/>
      </c>
      <c r="BR83" s="31" t="str">
        <f t="shared" si="77"/>
        <v/>
      </c>
      <c r="BS83" s="31" t="str">
        <f t="shared" si="78"/>
        <v/>
      </c>
      <c r="BT83" s="31" t="str">
        <f t="shared" si="79"/>
        <v/>
      </c>
      <c r="BU83" s="31" t="str">
        <f t="shared" si="80"/>
        <v/>
      </c>
    </row>
    <row r="84" spans="11:73" x14ac:dyDescent="0.3">
      <c r="K84" s="10">
        <f t="shared" si="45"/>
        <v>0</v>
      </c>
      <c r="L84" s="10">
        <f t="shared" si="46"/>
        <v>0</v>
      </c>
      <c r="M84" s="10" t="str">
        <f t="shared" si="47"/>
        <v/>
      </c>
      <c r="N84" s="10" t="str">
        <f t="shared" si="48"/>
        <v/>
      </c>
      <c r="O84" s="10" t="str">
        <f t="shared" si="49"/>
        <v/>
      </c>
      <c r="P84" s="10" t="str">
        <f t="shared" si="50"/>
        <v/>
      </c>
      <c r="Q84" s="10" t="str">
        <f t="shared" si="51"/>
        <v/>
      </c>
      <c r="R84" s="10" t="str">
        <f t="shared" si="52"/>
        <v/>
      </c>
      <c r="S84" s="10" t="str">
        <f t="shared" si="53"/>
        <v/>
      </c>
      <c r="AC84" s="17">
        <f t="shared" si="54"/>
        <v>0</v>
      </c>
      <c r="AD84" s="17">
        <f t="shared" si="55"/>
        <v>0</v>
      </c>
      <c r="AE84" s="32" t="str">
        <f t="shared" si="56"/>
        <v/>
      </c>
      <c r="AF84" s="32" t="str">
        <f t="shared" si="57"/>
        <v/>
      </c>
      <c r="AG84" s="32" t="str">
        <f t="shared" si="58"/>
        <v/>
      </c>
      <c r="AH84" s="32" t="str">
        <f t="shared" si="59"/>
        <v/>
      </c>
      <c r="AI84" s="32" t="str">
        <f t="shared" si="60"/>
        <v/>
      </c>
      <c r="AJ84" s="32" t="str">
        <f t="shared" si="61"/>
        <v/>
      </c>
      <c r="AK84" s="32" t="str">
        <f t="shared" si="62"/>
        <v/>
      </c>
      <c r="AU84" s="24">
        <f t="shared" si="63"/>
        <v>0</v>
      </c>
      <c r="AV84" s="24">
        <f t="shared" si="64"/>
        <v>0</v>
      </c>
      <c r="AW84" s="24" t="str">
        <f t="shared" si="65"/>
        <v/>
      </c>
      <c r="AX84" s="24" t="str">
        <f t="shared" si="66"/>
        <v/>
      </c>
      <c r="AY84" s="24" t="str">
        <f t="shared" si="67"/>
        <v/>
      </c>
      <c r="AZ84" s="24" t="str">
        <f t="shared" si="68"/>
        <v/>
      </c>
      <c r="BA84" s="24" t="str">
        <f t="shared" si="69"/>
        <v/>
      </c>
      <c r="BB84" s="24" t="str">
        <f t="shared" si="70"/>
        <v/>
      </c>
      <c r="BC84" s="24" t="str">
        <f t="shared" si="71"/>
        <v/>
      </c>
      <c r="BM84" s="31">
        <f t="shared" si="72"/>
        <v>0</v>
      </c>
      <c r="BN84" s="31">
        <f t="shared" si="73"/>
        <v>0</v>
      </c>
      <c r="BO84" s="31" t="str">
        <f t="shared" si="74"/>
        <v/>
      </c>
      <c r="BP84" s="31" t="str">
        <f t="shared" si="75"/>
        <v/>
      </c>
      <c r="BQ84" s="31" t="str">
        <f t="shared" si="76"/>
        <v/>
      </c>
      <c r="BR84" s="31" t="str">
        <f t="shared" si="77"/>
        <v/>
      </c>
      <c r="BS84" s="31" t="str">
        <f t="shared" si="78"/>
        <v/>
      </c>
      <c r="BT84" s="31" t="str">
        <f t="shared" si="79"/>
        <v/>
      </c>
      <c r="BU84" s="31" t="str">
        <f t="shared" si="80"/>
        <v/>
      </c>
    </row>
    <row r="85" spans="11:73" x14ac:dyDescent="0.3">
      <c r="K85" s="10">
        <f t="shared" si="45"/>
        <v>0</v>
      </c>
      <c r="L85" s="10">
        <f t="shared" si="46"/>
        <v>0</v>
      </c>
      <c r="M85" s="10" t="str">
        <f t="shared" si="47"/>
        <v/>
      </c>
      <c r="N85" s="10" t="str">
        <f t="shared" si="48"/>
        <v/>
      </c>
      <c r="O85" s="10" t="str">
        <f t="shared" si="49"/>
        <v/>
      </c>
      <c r="P85" s="10" t="str">
        <f t="shared" si="50"/>
        <v/>
      </c>
      <c r="Q85" s="10" t="str">
        <f t="shared" si="51"/>
        <v/>
      </c>
      <c r="R85" s="10" t="str">
        <f t="shared" si="52"/>
        <v/>
      </c>
      <c r="S85" s="10" t="str">
        <f t="shared" si="53"/>
        <v/>
      </c>
      <c r="AC85" s="17">
        <f t="shared" si="54"/>
        <v>0</v>
      </c>
      <c r="AD85" s="17">
        <f t="shared" si="55"/>
        <v>0</v>
      </c>
      <c r="AE85" s="32" t="str">
        <f t="shared" si="56"/>
        <v/>
      </c>
      <c r="AF85" s="32" t="str">
        <f t="shared" si="57"/>
        <v/>
      </c>
      <c r="AG85" s="32" t="str">
        <f t="shared" si="58"/>
        <v/>
      </c>
      <c r="AH85" s="32" t="str">
        <f t="shared" si="59"/>
        <v/>
      </c>
      <c r="AI85" s="32" t="str">
        <f t="shared" si="60"/>
        <v/>
      </c>
      <c r="AJ85" s="32" t="str">
        <f t="shared" si="61"/>
        <v/>
      </c>
      <c r="AK85" s="32" t="str">
        <f t="shared" si="62"/>
        <v/>
      </c>
      <c r="AU85" s="24">
        <f t="shared" si="63"/>
        <v>0</v>
      </c>
      <c r="AV85" s="24">
        <f t="shared" si="64"/>
        <v>0</v>
      </c>
      <c r="AW85" s="24" t="str">
        <f t="shared" si="65"/>
        <v/>
      </c>
      <c r="AX85" s="24" t="str">
        <f t="shared" si="66"/>
        <v/>
      </c>
      <c r="AY85" s="24" t="str">
        <f t="shared" si="67"/>
        <v/>
      </c>
      <c r="AZ85" s="24" t="str">
        <f t="shared" si="68"/>
        <v/>
      </c>
      <c r="BA85" s="24" t="str">
        <f t="shared" si="69"/>
        <v/>
      </c>
      <c r="BB85" s="24" t="str">
        <f t="shared" si="70"/>
        <v/>
      </c>
      <c r="BC85" s="24" t="str">
        <f t="shared" si="71"/>
        <v/>
      </c>
      <c r="BM85" s="31">
        <f t="shared" si="72"/>
        <v>0</v>
      </c>
      <c r="BN85" s="31">
        <f t="shared" si="73"/>
        <v>0</v>
      </c>
      <c r="BO85" s="31" t="str">
        <f t="shared" si="74"/>
        <v/>
      </c>
      <c r="BP85" s="31" t="str">
        <f t="shared" si="75"/>
        <v/>
      </c>
      <c r="BQ85" s="31" t="str">
        <f t="shared" si="76"/>
        <v/>
      </c>
      <c r="BR85" s="31" t="str">
        <f t="shared" si="77"/>
        <v/>
      </c>
      <c r="BS85" s="31" t="str">
        <f t="shared" si="78"/>
        <v/>
      </c>
      <c r="BT85" s="31" t="str">
        <f t="shared" si="79"/>
        <v/>
      </c>
      <c r="BU85" s="31" t="str">
        <f t="shared" si="80"/>
        <v/>
      </c>
    </row>
    <row r="86" spans="11:73" x14ac:dyDescent="0.3">
      <c r="K86" s="10">
        <f t="shared" si="45"/>
        <v>0</v>
      </c>
      <c r="L86" s="10">
        <f t="shared" si="46"/>
        <v>0</v>
      </c>
      <c r="M86" s="10" t="str">
        <f t="shared" si="47"/>
        <v/>
      </c>
      <c r="N86" s="10" t="str">
        <f t="shared" si="48"/>
        <v/>
      </c>
      <c r="O86" s="10" t="str">
        <f t="shared" si="49"/>
        <v/>
      </c>
      <c r="P86" s="10" t="str">
        <f t="shared" si="50"/>
        <v/>
      </c>
      <c r="Q86" s="10" t="str">
        <f t="shared" si="51"/>
        <v/>
      </c>
      <c r="R86" s="10" t="str">
        <f t="shared" si="52"/>
        <v/>
      </c>
      <c r="S86" s="10" t="str">
        <f t="shared" si="53"/>
        <v/>
      </c>
      <c r="AC86" s="17">
        <f t="shared" si="54"/>
        <v>0</v>
      </c>
      <c r="AD86" s="17">
        <f t="shared" si="55"/>
        <v>0</v>
      </c>
      <c r="AE86" s="32" t="str">
        <f t="shared" si="56"/>
        <v/>
      </c>
      <c r="AF86" s="32" t="str">
        <f t="shared" si="57"/>
        <v/>
      </c>
      <c r="AG86" s="32" t="str">
        <f t="shared" si="58"/>
        <v/>
      </c>
      <c r="AH86" s="32" t="str">
        <f t="shared" si="59"/>
        <v/>
      </c>
      <c r="AI86" s="32" t="str">
        <f t="shared" si="60"/>
        <v/>
      </c>
      <c r="AJ86" s="32" t="str">
        <f t="shared" si="61"/>
        <v/>
      </c>
      <c r="AK86" s="32" t="str">
        <f t="shared" si="62"/>
        <v/>
      </c>
      <c r="AU86" s="24">
        <f t="shared" si="63"/>
        <v>0</v>
      </c>
      <c r="AV86" s="24">
        <f t="shared" si="64"/>
        <v>0</v>
      </c>
      <c r="AW86" s="24" t="str">
        <f t="shared" si="65"/>
        <v/>
      </c>
      <c r="AX86" s="24" t="str">
        <f t="shared" si="66"/>
        <v/>
      </c>
      <c r="AY86" s="24" t="str">
        <f t="shared" si="67"/>
        <v/>
      </c>
      <c r="AZ86" s="24" t="str">
        <f t="shared" si="68"/>
        <v/>
      </c>
      <c r="BA86" s="24" t="str">
        <f t="shared" si="69"/>
        <v/>
      </c>
      <c r="BB86" s="24" t="str">
        <f t="shared" si="70"/>
        <v/>
      </c>
      <c r="BC86" s="24" t="str">
        <f t="shared" si="71"/>
        <v/>
      </c>
      <c r="BM86" s="31">
        <f t="shared" si="72"/>
        <v>0</v>
      </c>
      <c r="BN86" s="31">
        <f t="shared" si="73"/>
        <v>0</v>
      </c>
      <c r="BO86" s="31" t="str">
        <f t="shared" si="74"/>
        <v/>
      </c>
      <c r="BP86" s="31" t="str">
        <f t="shared" si="75"/>
        <v/>
      </c>
      <c r="BQ86" s="31" t="str">
        <f t="shared" si="76"/>
        <v/>
      </c>
      <c r="BR86" s="31" t="str">
        <f t="shared" si="77"/>
        <v/>
      </c>
      <c r="BS86" s="31" t="str">
        <f t="shared" si="78"/>
        <v/>
      </c>
      <c r="BT86" s="31" t="str">
        <f t="shared" si="79"/>
        <v/>
      </c>
      <c r="BU86" s="31" t="str">
        <f t="shared" si="80"/>
        <v/>
      </c>
    </row>
    <row r="87" spans="11:73" x14ac:dyDescent="0.3">
      <c r="K87" s="10">
        <f t="shared" si="45"/>
        <v>0</v>
      </c>
      <c r="L87" s="10">
        <f t="shared" si="46"/>
        <v>0</v>
      </c>
      <c r="M87" s="10" t="str">
        <f t="shared" si="47"/>
        <v/>
      </c>
      <c r="N87" s="10" t="str">
        <f t="shared" si="48"/>
        <v/>
      </c>
      <c r="O87" s="10" t="str">
        <f t="shared" si="49"/>
        <v/>
      </c>
      <c r="P87" s="10" t="str">
        <f t="shared" si="50"/>
        <v/>
      </c>
      <c r="Q87" s="10" t="str">
        <f t="shared" si="51"/>
        <v/>
      </c>
      <c r="R87" s="10" t="str">
        <f t="shared" si="52"/>
        <v/>
      </c>
      <c r="S87" s="10" t="str">
        <f t="shared" si="53"/>
        <v/>
      </c>
      <c r="AC87" s="17">
        <f t="shared" si="54"/>
        <v>0</v>
      </c>
      <c r="AD87" s="17">
        <f t="shared" si="55"/>
        <v>0</v>
      </c>
      <c r="AE87" s="32" t="str">
        <f t="shared" si="56"/>
        <v/>
      </c>
      <c r="AF87" s="32" t="str">
        <f t="shared" si="57"/>
        <v/>
      </c>
      <c r="AG87" s="32" t="str">
        <f t="shared" si="58"/>
        <v/>
      </c>
      <c r="AH87" s="32" t="str">
        <f t="shared" si="59"/>
        <v/>
      </c>
      <c r="AI87" s="32" t="str">
        <f t="shared" si="60"/>
        <v/>
      </c>
      <c r="AJ87" s="32" t="str">
        <f t="shared" si="61"/>
        <v/>
      </c>
      <c r="AK87" s="32" t="str">
        <f t="shared" si="62"/>
        <v/>
      </c>
      <c r="AU87" s="24">
        <f t="shared" si="63"/>
        <v>0</v>
      </c>
      <c r="AV87" s="24">
        <f t="shared" si="64"/>
        <v>0</v>
      </c>
      <c r="AW87" s="24" t="str">
        <f t="shared" si="65"/>
        <v/>
      </c>
      <c r="AX87" s="24" t="str">
        <f t="shared" si="66"/>
        <v/>
      </c>
      <c r="AY87" s="24" t="str">
        <f t="shared" si="67"/>
        <v/>
      </c>
      <c r="AZ87" s="24" t="str">
        <f t="shared" si="68"/>
        <v/>
      </c>
      <c r="BA87" s="24" t="str">
        <f t="shared" si="69"/>
        <v/>
      </c>
      <c r="BB87" s="24" t="str">
        <f t="shared" si="70"/>
        <v/>
      </c>
      <c r="BC87" s="24" t="str">
        <f t="shared" si="71"/>
        <v/>
      </c>
      <c r="BM87" s="31">
        <f t="shared" si="72"/>
        <v>0</v>
      </c>
      <c r="BN87" s="31">
        <f t="shared" si="73"/>
        <v>0</v>
      </c>
      <c r="BO87" s="31" t="str">
        <f t="shared" si="74"/>
        <v/>
      </c>
      <c r="BP87" s="31" t="str">
        <f t="shared" si="75"/>
        <v/>
      </c>
      <c r="BQ87" s="31" t="str">
        <f t="shared" si="76"/>
        <v/>
      </c>
      <c r="BR87" s="31" t="str">
        <f t="shared" si="77"/>
        <v/>
      </c>
      <c r="BS87" s="31" t="str">
        <f t="shared" si="78"/>
        <v/>
      </c>
      <c r="BT87" s="31" t="str">
        <f t="shared" si="79"/>
        <v/>
      </c>
      <c r="BU87" s="31" t="str">
        <f t="shared" si="80"/>
        <v/>
      </c>
    </row>
    <row r="88" spans="11:73" x14ac:dyDescent="0.3">
      <c r="K88" s="10">
        <f t="shared" si="45"/>
        <v>0</v>
      </c>
      <c r="L88" s="10">
        <f t="shared" si="46"/>
        <v>0</v>
      </c>
      <c r="M88" s="10" t="str">
        <f t="shared" si="47"/>
        <v/>
      </c>
      <c r="N88" s="10" t="str">
        <f t="shared" si="48"/>
        <v/>
      </c>
      <c r="O88" s="10" t="str">
        <f t="shared" si="49"/>
        <v/>
      </c>
      <c r="P88" s="10" t="str">
        <f t="shared" si="50"/>
        <v/>
      </c>
      <c r="Q88" s="10" t="str">
        <f t="shared" si="51"/>
        <v/>
      </c>
      <c r="R88" s="10" t="str">
        <f t="shared" si="52"/>
        <v/>
      </c>
      <c r="S88" s="10" t="str">
        <f t="shared" si="53"/>
        <v/>
      </c>
      <c r="AC88" s="17">
        <f t="shared" si="54"/>
        <v>0</v>
      </c>
      <c r="AD88" s="17">
        <f t="shared" si="55"/>
        <v>0</v>
      </c>
      <c r="AE88" s="32" t="str">
        <f t="shared" si="56"/>
        <v/>
      </c>
      <c r="AF88" s="32" t="str">
        <f t="shared" si="57"/>
        <v/>
      </c>
      <c r="AG88" s="32" t="str">
        <f t="shared" si="58"/>
        <v/>
      </c>
      <c r="AH88" s="32" t="str">
        <f t="shared" si="59"/>
        <v/>
      </c>
      <c r="AI88" s="32" t="str">
        <f t="shared" si="60"/>
        <v/>
      </c>
      <c r="AJ88" s="32" t="str">
        <f t="shared" si="61"/>
        <v/>
      </c>
      <c r="AK88" s="32" t="str">
        <f t="shared" si="62"/>
        <v/>
      </c>
      <c r="AU88" s="24">
        <f t="shared" si="63"/>
        <v>0</v>
      </c>
      <c r="AV88" s="24">
        <f t="shared" si="64"/>
        <v>0</v>
      </c>
      <c r="AW88" s="24" t="str">
        <f t="shared" si="65"/>
        <v/>
      </c>
      <c r="AX88" s="24" t="str">
        <f t="shared" si="66"/>
        <v/>
      </c>
      <c r="AY88" s="24" t="str">
        <f t="shared" si="67"/>
        <v/>
      </c>
      <c r="AZ88" s="24" t="str">
        <f t="shared" si="68"/>
        <v/>
      </c>
      <c r="BA88" s="24" t="str">
        <f t="shared" si="69"/>
        <v/>
      </c>
      <c r="BB88" s="24" t="str">
        <f t="shared" si="70"/>
        <v/>
      </c>
      <c r="BC88" s="24" t="str">
        <f t="shared" si="71"/>
        <v/>
      </c>
      <c r="BM88" s="31">
        <f t="shared" si="72"/>
        <v>0</v>
      </c>
      <c r="BN88" s="31">
        <f t="shared" si="73"/>
        <v>0</v>
      </c>
      <c r="BO88" s="31" t="str">
        <f t="shared" si="74"/>
        <v/>
      </c>
      <c r="BP88" s="31" t="str">
        <f t="shared" si="75"/>
        <v/>
      </c>
      <c r="BQ88" s="31" t="str">
        <f t="shared" si="76"/>
        <v/>
      </c>
      <c r="BR88" s="31" t="str">
        <f t="shared" si="77"/>
        <v/>
      </c>
      <c r="BS88" s="31" t="str">
        <f t="shared" si="78"/>
        <v/>
      </c>
      <c r="BT88" s="31" t="str">
        <f t="shared" si="79"/>
        <v/>
      </c>
      <c r="BU88" s="31" t="str">
        <f t="shared" si="80"/>
        <v/>
      </c>
    </row>
    <row r="89" spans="11:73" x14ac:dyDescent="0.3">
      <c r="K89" s="10">
        <f t="shared" si="45"/>
        <v>0</v>
      </c>
      <c r="L89" s="10">
        <f t="shared" si="46"/>
        <v>0</v>
      </c>
      <c r="M89" s="10" t="str">
        <f t="shared" si="47"/>
        <v/>
      </c>
      <c r="N89" s="10" t="str">
        <f t="shared" si="48"/>
        <v/>
      </c>
      <c r="O89" s="10" t="str">
        <f t="shared" si="49"/>
        <v/>
      </c>
      <c r="P89" s="10" t="str">
        <f t="shared" si="50"/>
        <v/>
      </c>
      <c r="Q89" s="10" t="str">
        <f t="shared" si="51"/>
        <v/>
      </c>
      <c r="R89" s="10" t="str">
        <f t="shared" si="52"/>
        <v/>
      </c>
      <c r="S89" s="10" t="str">
        <f t="shared" si="53"/>
        <v/>
      </c>
      <c r="AC89" s="17">
        <f t="shared" si="54"/>
        <v>0</v>
      </c>
      <c r="AD89" s="17">
        <f t="shared" si="55"/>
        <v>0</v>
      </c>
      <c r="AE89" s="32" t="str">
        <f t="shared" si="56"/>
        <v/>
      </c>
      <c r="AF89" s="32" t="str">
        <f t="shared" si="57"/>
        <v/>
      </c>
      <c r="AG89" s="32" t="str">
        <f t="shared" si="58"/>
        <v/>
      </c>
      <c r="AH89" s="32" t="str">
        <f t="shared" si="59"/>
        <v/>
      </c>
      <c r="AI89" s="32" t="str">
        <f t="shared" si="60"/>
        <v/>
      </c>
      <c r="AJ89" s="32" t="str">
        <f t="shared" si="61"/>
        <v/>
      </c>
      <c r="AK89" s="32" t="str">
        <f t="shared" si="62"/>
        <v/>
      </c>
      <c r="AU89" s="24">
        <f t="shared" si="63"/>
        <v>0</v>
      </c>
      <c r="AV89" s="24">
        <f t="shared" si="64"/>
        <v>0</v>
      </c>
      <c r="AW89" s="24" t="str">
        <f t="shared" si="65"/>
        <v/>
      </c>
      <c r="AX89" s="24" t="str">
        <f t="shared" si="66"/>
        <v/>
      </c>
      <c r="AY89" s="24" t="str">
        <f t="shared" si="67"/>
        <v/>
      </c>
      <c r="AZ89" s="24" t="str">
        <f t="shared" si="68"/>
        <v/>
      </c>
      <c r="BA89" s="24" t="str">
        <f t="shared" si="69"/>
        <v/>
      </c>
      <c r="BB89" s="24" t="str">
        <f t="shared" si="70"/>
        <v/>
      </c>
      <c r="BC89" s="24" t="str">
        <f t="shared" si="71"/>
        <v/>
      </c>
      <c r="BM89" s="31">
        <f t="shared" si="72"/>
        <v>0</v>
      </c>
      <c r="BN89" s="31">
        <f t="shared" si="73"/>
        <v>0</v>
      </c>
      <c r="BO89" s="31" t="str">
        <f t="shared" si="74"/>
        <v/>
      </c>
      <c r="BP89" s="31" t="str">
        <f t="shared" si="75"/>
        <v/>
      </c>
      <c r="BQ89" s="31" t="str">
        <f t="shared" si="76"/>
        <v/>
      </c>
      <c r="BR89" s="31" t="str">
        <f t="shared" si="77"/>
        <v/>
      </c>
      <c r="BS89" s="31" t="str">
        <f t="shared" si="78"/>
        <v/>
      </c>
      <c r="BT89" s="31" t="str">
        <f t="shared" si="79"/>
        <v/>
      </c>
      <c r="BU89" s="31" t="str">
        <f t="shared" si="80"/>
        <v/>
      </c>
    </row>
    <row r="90" spans="11:73" x14ac:dyDescent="0.3">
      <c r="K90" s="10">
        <f t="shared" si="45"/>
        <v>0</v>
      </c>
      <c r="L90" s="10">
        <f t="shared" si="46"/>
        <v>0</v>
      </c>
      <c r="M90" s="10" t="str">
        <f t="shared" si="47"/>
        <v/>
      </c>
      <c r="N90" s="10" t="str">
        <f t="shared" si="48"/>
        <v/>
      </c>
      <c r="O90" s="10" t="str">
        <f t="shared" si="49"/>
        <v/>
      </c>
      <c r="P90" s="10" t="str">
        <f t="shared" si="50"/>
        <v/>
      </c>
      <c r="Q90" s="10" t="str">
        <f t="shared" si="51"/>
        <v/>
      </c>
      <c r="R90" s="10" t="str">
        <f t="shared" si="52"/>
        <v/>
      </c>
      <c r="S90" s="10" t="str">
        <f t="shared" si="53"/>
        <v/>
      </c>
      <c r="AC90" s="17">
        <f t="shared" si="54"/>
        <v>0</v>
      </c>
      <c r="AD90" s="17">
        <f t="shared" si="55"/>
        <v>0</v>
      </c>
      <c r="AE90" s="32" t="str">
        <f t="shared" si="56"/>
        <v/>
      </c>
      <c r="AF90" s="32" t="str">
        <f t="shared" si="57"/>
        <v/>
      </c>
      <c r="AG90" s="32" t="str">
        <f t="shared" si="58"/>
        <v/>
      </c>
      <c r="AH90" s="32" t="str">
        <f t="shared" si="59"/>
        <v/>
      </c>
      <c r="AI90" s="32" t="str">
        <f t="shared" si="60"/>
        <v/>
      </c>
      <c r="AJ90" s="32" t="str">
        <f t="shared" si="61"/>
        <v/>
      </c>
      <c r="AK90" s="32" t="str">
        <f t="shared" si="62"/>
        <v/>
      </c>
      <c r="AU90" s="24">
        <f t="shared" si="63"/>
        <v>0</v>
      </c>
      <c r="AV90" s="24">
        <f t="shared" si="64"/>
        <v>0</v>
      </c>
      <c r="AW90" s="24" t="str">
        <f t="shared" si="65"/>
        <v/>
      </c>
      <c r="AX90" s="24" t="str">
        <f t="shared" si="66"/>
        <v/>
      </c>
      <c r="AY90" s="24" t="str">
        <f t="shared" si="67"/>
        <v/>
      </c>
      <c r="AZ90" s="24" t="str">
        <f t="shared" si="68"/>
        <v/>
      </c>
      <c r="BA90" s="24" t="str">
        <f t="shared" si="69"/>
        <v/>
      </c>
      <c r="BB90" s="24" t="str">
        <f t="shared" si="70"/>
        <v/>
      </c>
      <c r="BC90" s="24" t="str">
        <f t="shared" si="71"/>
        <v/>
      </c>
      <c r="BM90" s="31">
        <f t="shared" si="72"/>
        <v>0</v>
      </c>
      <c r="BN90" s="31">
        <f t="shared" si="73"/>
        <v>0</v>
      </c>
      <c r="BO90" s="31" t="str">
        <f t="shared" si="74"/>
        <v/>
      </c>
      <c r="BP90" s="31" t="str">
        <f t="shared" si="75"/>
        <v/>
      </c>
      <c r="BQ90" s="31" t="str">
        <f t="shared" si="76"/>
        <v/>
      </c>
      <c r="BR90" s="31" t="str">
        <f t="shared" si="77"/>
        <v/>
      </c>
      <c r="BS90" s="31" t="str">
        <f t="shared" si="78"/>
        <v/>
      </c>
      <c r="BT90" s="31" t="str">
        <f t="shared" si="79"/>
        <v/>
      </c>
      <c r="BU90" s="31" t="str">
        <f t="shared" si="80"/>
        <v/>
      </c>
    </row>
    <row r="91" spans="11:73" x14ac:dyDescent="0.3">
      <c r="K91" s="10">
        <f t="shared" si="45"/>
        <v>0</v>
      </c>
      <c r="L91" s="10">
        <f t="shared" si="46"/>
        <v>0</v>
      </c>
      <c r="M91" s="10" t="str">
        <f t="shared" si="47"/>
        <v/>
      </c>
      <c r="N91" s="10" t="str">
        <f t="shared" si="48"/>
        <v/>
      </c>
      <c r="O91" s="10" t="str">
        <f t="shared" si="49"/>
        <v/>
      </c>
      <c r="P91" s="10" t="str">
        <f t="shared" si="50"/>
        <v/>
      </c>
      <c r="Q91" s="10" t="str">
        <f t="shared" si="51"/>
        <v/>
      </c>
      <c r="R91" s="10" t="str">
        <f t="shared" si="52"/>
        <v/>
      </c>
      <c r="S91" s="10" t="str">
        <f t="shared" si="53"/>
        <v/>
      </c>
      <c r="AC91" s="17">
        <f t="shared" si="54"/>
        <v>0</v>
      </c>
      <c r="AD91" s="17">
        <f t="shared" si="55"/>
        <v>0</v>
      </c>
      <c r="AE91" s="32" t="str">
        <f t="shared" si="56"/>
        <v/>
      </c>
      <c r="AF91" s="32" t="str">
        <f t="shared" si="57"/>
        <v/>
      </c>
      <c r="AG91" s="32" t="str">
        <f t="shared" si="58"/>
        <v/>
      </c>
      <c r="AH91" s="32" t="str">
        <f t="shared" si="59"/>
        <v/>
      </c>
      <c r="AI91" s="32" t="str">
        <f t="shared" si="60"/>
        <v/>
      </c>
      <c r="AJ91" s="32" t="str">
        <f t="shared" si="61"/>
        <v/>
      </c>
      <c r="AK91" s="32" t="str">
        <f t="shared" si="62"/>
        <v/>
      </c>
      <c r="AU91" s="24">
        <f t="shared" si="63"/>
        <v>0</v>
      </c>
      <c r="AV91" s="24">
        <f t="shared" si="64"/>
        <v>0</v>
      </c>
      <c r="AW91" s="24" t="str">
        <f t="shared" si="65"/>
        <v/>
      </c>
      <c r="AX91" s="24" t="str">
        <f t="shared" si="66"/>
        <v/>
      </c>
      <c r="AY91" s="24" t="str">
        <f t="shared" si="67"/>
        <v/>
      </c>
      <c r="AZ91" s="24" t="str">
        <f t="shared" si="68"/>
        <v/>
      </c>
      <c r="BA91" s="24" t="str">
        <f t="shared" si="69"/>
        <v/>
      </c>
      <c r="BB91" s="24" t="str">
        <f t="shared" si="70"/>
        <v/>
      </c>
      <c r="BC91" s="24" t="str">
        <f t="shared" si="71"/>
        <v/>
      </c>
      <c r="BM91" s="31">
        <f t="shared" si="72"/>
        <v>0</v>
      </c>
      <c r="BN91" s="31">
        <f t="shared" si="73"/>
        <v>0</v>
      </c>
      <c r="BO91" s="31" t="str">
        <f t="shared" si="74"/>
        <v/>
      </c>
      <c r="BP91" s="31" t="str">
        <f t="shared" si="75"/>
        <v/>
      </c>
      <c r="BQ91" s="31" t="str">
        <f t="shared" si="76"/>
        <v/>
      </c>
      <c r="BR91" s="31" t="str">
        <f t="shared" si="77"/>
        <v/>
      </c>
      <c r="BS91" s="31" t="str">
        <f t="shared" si="78"/>
        <v/>
      </c>
      <c r="BT91" s="31" t="str">
        <f t="shared" si="79"/>
        <v/>
      </c>
      <c r="BU91" s="31" t="str">
        <f t="shared" si="80"/>
        <v/>
      </c>
    </row>
    <row r="92" spans="11:73" x14ac:dyDescent="0.3">
      <c r="K92" s="10">
        <f t="shared" si="45"/>
        <v>0</v>
      </c>
      <c r="L92" s="10">
        <f t="shared" si="46"/>
        <v>0</v>
      </c>
      <c r="M92" s="10" t="str">
        <f t="shared" si="47"/>
        <v/>
      </c>
      <c r="N92" s="10" t="str">
        <f t="shared" si="48"/>
        <v/>
      </c>
      <c r="O92" s="10" t="str">
        <f t="shared" si="49"/>
        <v/>
      </c>
      <c r="P92" s="10" t="str">
        <f t="shared" si="50"/>
        <v/>
      </c>
      <c r="Q92" s="10" t="str">
        <f t="shared" si="51"/>
        <v/>
      </c>
      <c r="R92" s="10" t="str">
        <f t="shared" si="52"/>
        <v/>
      </c>
      <c r="S92" s="10" t="str">
        <f t="shared" si="53"/>
        <v/>
      </c>
      <c r="AC92" s="17">
        <f t="shared" si="54"/>
        <v>0</v>
      </c>
      <c r="AD92" s="17">
        <f t="shared" si="55"/>
        <v>0</v>
      </c>
      <c r="AE92" s="32" t="str">
        <f t="shared" si="56"/>
        <v/>
      </c>
      <c r="AF92" s="32" t="str">
        <f t="shared" si="57"/>
        <v/>
      </c>
      <c r="AG92" s="32" t="str">
        <f t="shared" si="58"/>
        <v/>
      </c>
      <c r="AH92" s="32" t="str">
        <f t="shared" si="59"/>
        <v/>
      </c>
      <c r="AI92" s="32" t="str">
        <f t="shared" si="60"/>
        <v/>
      </c>
      <c r="AJ92" s="32" t="str">
        <f t="shared" si="61"/>
        <v/>
      </c>
      <c r="AK92" s="32" t="str">
        <f t="shared" si="62"/>
        <v/>
      </c>
      <c r="AU92" s="24">
        <f t="shared" si="63"/>
        <v>0</v>
      </c>
      <c r="AV92" s="24">
        <f t="shared" si="64"/>
        <v>0</v>
      </c>
      <c r="AW92" s="24" t="str">
        <f t="shared" si="65"/>
        <v/>
      </c>
      <c r="AX92" s="24" t="str">
        <f t="shared" si="66"/>
        <v/>
      </c>
      <c r="AY92" s="24" t="str">
        <f t="shared" si="67"/>
        <v/>
      </c>
      <c r="AZ92" s="24" t="str">
        <f t="shared" si="68"/>
        <v/>
      </c>
      <c r="BA92" s="24" t="str">
        <f t="shared" si="69"/>
        <v/>
      </c>
      <c r="BB92" s="24" t="str">
        <f t="shared" si="70"/>
        <v/>
      </c>
      <c r="BC92" s="24" t="str">
        <f t="shared" si="71"/>
        <v/>
      </c>
      <c r="BM92" s="31">
        <f t="shared" si="72"/>
        <v>0</v>
      </c>
      <c r="BN92" s="31">
        <f t="shared" si="73"/>
        <v>0</v>
      </c>
      <c r="BO92" s="31" t="str">
        <f t="shared" si="74"/>
        <v/>
      </c>
      <c r="BP92" s="31" t="str">
        <f t="shared" si="75"/>
        <v/>
      </c>
      <c r="BQ92" s="31" t="str">
        <f t="shared" si="76"/>
        <v/>
      </c>
      <c r="BR92" s="31" t="str">
        <f t="shared" si="77"/>
        <v/>
      </c>
      <c r="BS92" s="31" t="str">
        <f t="shared" si="78"/>
        <v/>
      </c>
      <c r="BT92" s="31" t="str">
        <f t="shared" si="79"/>
        <v/>
      </c>
      <c r="BU92" s="31" t="str">
        <f t="shared" si="80"/>
        <v/>
      </c>
    </row>
    <row r="93" spans="11:73" x14ac:dyDescent="0.3">
      <c r="K93" s="10">
        <f t="shared" si="45"/>
        <v>0</v>
      </c>
      <c r="L93" s="10">
        <f t="shared" si="46"/>
        <v>0</v>
      </c>
      <c r="M93" s="10" t="str">
        <f t="shared" si="47"/>
        <v/>
      </c>
      <c r="N93" s="10" t="str">
        <f t="shared" si="48"/>
        <v/>
      </c>
      <c r="O93" s="10" t="str">
        <f t="shared" si="49"/>
        <v/>
      </c>
      <c r="P93" s="10" t="str">
        <f t="shared" si="50"/>
        <v/>
      </c>
      <c r="Q93" s="10" t="str">
        <f t="shared" si="51"/>
        <v/>
      </c>
      <c r="R93" s="10" t="str">
        <f t="shared" si="52"/>
        <v/>
      </c>
      <c r="S93" s="10" t="str">
        <f t="shared" si="53"/>
        <v/>
      </c>
      <c r="AC93" s="17">
        <f t="shared" si="54"/>
        <v>0</v>
      </c>
      <c r="AD93" s="17">
        <f t="shared" si="55"/>
        <v>0</v>
      </c>
      <c r="AE93" s="32" t="str">
        <f t="shared" si="56"/>
        <v/>
      </c>
      <c r="AF93" s="32" t="str">
        <f t="shared" si="57"/>
        <v/>
      </c>
      <c r="AG93" s="32" t="str">
        <f t="shared" si="58"/>
        <v/>
      </c>
      <c r="AH93" s="32" t="str">
        <f t="shared" si="59"/>
        <v/>
      </c>
      <c r="AI93" s="32" t="str">
        <f t="shared" si="60"/>
        <v/>
      </c>
      <c r="AJ93" s="32" t="str">
        <f t="shared" si="61"/>
        <v/>
      </c>
      <c r="AK93" s="32" t="str">
        <f t="shared" si="62"/>
        <v/>
      </c>
      <c r="AU93" s="24">
        <f t="shared" si="63"/>
        <v>0</v>
      </c>
      <c r="AV93" s="24">
        <f t="shared" si="64"/>
        <v>0</v>
      </c>
      <c r="AW93" s="24" t="str">
        <f t="shared" si="65"/>
        <v/>
      </c>
      <c r="AX93" s="24" t="str">
        <f t="shared" si="66"/>
        <v/>
      </c>
      <c r="AY93" s="24" t="str">
        <f t="shared" si="67"/>
        <v/>
      </c>
      <c r="AZ93" s="24" t="str">
        <f t="shared" si="68"/>
        <v/>
      </c>
      <c r="BA93" s="24" t="str">
        <f t="shared" si="69"/>
        <v/>
      </c>
      <c r="BB93" s="24" t="str">
        <f t="shared" si="70"/>
        <v/>
      </c>
      <c r="BC93" s="24" t="str">
        <f t="shared" si="71"/>
        <v/>
      </c>
      <c r="BM93" s="31">
        <f t="shared" si="72"/>
        <v>0</v>
      </c>
      <c r="BN93" s="31">
        <f t="shared" si="73"/>
        <v>0</v>
      </c>
      <c r="BO93" s="31" t="str">
        <f t="shared" si="74"/>
        <v/>
      </c>
      <c r="BP93" s="31" t="str">
        <f t="shared" si="75"/>
        <v/>
      </c>
      <c r="BQ93" s="31" t="str">
        <f t="shared" si="76"/>
        <v/>
      </c>
      <c r="BR93" s="31" t="str">
        <f t="shared" si="77"/>
        <v/>
      </c>
      <c r="BS93" s="31" t="str">
        <f t="shared" si="78"/>
        <v/>
      </c>
      <c r="BT93" s="31" t="str">
        <f t="shared" si="79"/>
        <v/>
      </c>
      <c r="BU93" s="31" t="str">
        <f t="shared" si="80"/>
        <v/>
      </c>
    </row>
    <row r="94" spans="11:73" x14ac:dyDescent="0.3">
      <c r="K94" s="10">
        <f t="shared" si="45"/>
        <v>0</v>
      </c>
      <c r="L94" s="10">
        <f t="shared" si="46"/>
        <v>0</v>
      </c>
      <c r="M94" s="10" t="str">
        <f t="shared" si="47"/>
        <v/>
      </c>
      <c r="N94" s="10" t="str">
        <f t="shared" si="48"/>
        <v/>
      </c>
      <c r="O94" s="10" t="str">
        <f t="shared" si="49"/>
        <v/>
      </c>
      <c r="P94" s="10" t="str">
        <f t="shared" si="50"/>
        <v/>
      </c>
      <c r="Q94" s="10" t="str">
        <f t="shared" si="51"/>
        <v/>
      </c>
      <c r="R94" s="10" t="str">
        <f t="shared" si="52"/>
        <v/>
      </c>
      <c r="S94" s="10" t="str">
        <f t="shared" si="53"/>
        <v/>
      </c>
      <c r="AC94" s="17">
        <f t="shared" si="54"/>
        <v>0</v>
      </c>
      <c r="AD94" s="17">
        <f t="shared" si="55"/>
        <v>0</v>
      </c>
      <c r="AE94" s="32" t="str">
        <f t="shared" si="56"/>
        <v/>
      </c>
      <c r="AF94" s="32" t="str">
        <f t="shared" si="57"/>
        <v/>
      </c>
      <c r="AG94" s="32" t="str">
        <f t="shared" si="58"/>
        <v/>
      </c>
      <c r="AH94" s="32" t="str">
        <f t="shared" si="59"/>
        <v/>
      </c>
      <c r="AI94" s="32" t="str">
        <f t="shared" si="60"/>
        <v/>
      </c>
      <c r="AJ94" s="32" t="str">
        <f t="shared" si="61"/>
        <v/>
      </c>
      <c r="AK94" s="32" t="str">
        <f t="shared" si="62"/>
        <v/>
      </c>
      <c r="AU94" s="24">
        <f t="shared" si="63"/>
        <v>0</v>
      </c>
      <c r="AV94" s="24">
        <f t="shared" si="64"/>
        <v>0</v>
      </c>
      <c r="AW94" s="24" t="str">
        <f t="shared" si="65"/>
        <v/>
      </c>
      <c r="AX94" s="24" t="str">
        <f t="shared" si="66"/>
        <v/>
      </c>
      <c r="AY94" s="24" t="str">
        <f t="shared" si="67"/>
        <v/>
      </c>
      <c r="AZ94" s="24" t="str">
        <f t="shared" si="68"/>
        <v/>
      </c>
      <c r="BA94" s="24" t="str">
        <f t="shared" si="69"/>
        <v/>
      </c>
      <c r="BB94" s="24" t="str">
        <f t="shared" si="70"/>
        <v/>
      </c>
      <c r="BC94" s="24" t="str">
        <f t="shared" si="71"/>
        <v/>
      </c>
      <c r="BM94" s="31">
        <f t="shared" si="72"/>
        <v>0</v>
      </c>
      <c r="BN94" s="31">
        <f t="shared" si="73"/>
        <v>0</v>
      </c>
      <c r="BO94" s="31" t="str">
        <f t="shared" si="74"/>
        <v/>
      </c>
      <c r="BP94" s="31" t="str">
        <f t="shared" si="75"/>
        <v/>
      </c>
      <c r="BQ94" s="31" t="str">
        <f t="shared" si="76"/>
        <v/>
      </c>
      <c r="BR94" s="31" t="str">
        <f t="shared" si="77"/>
        <v/>
      </c>
      <c r="BS94" s="31" t="str">
        <f t="shared" si="78"/>
        <v/>
      </c>
      <c r="BT94" s="31" t="str">
        <f t="shared" si="79"/>
        <v/>
      </c>
      <c r="BU94" s="31" t="str">
        <f t="shared" si="80"/>
        <v/>
      </c>
    </row>
    <row r="95" spans="11:73" x14ac:dyDescent="0.3">
      <c r="K95" s="10">
        <f t="shared" si="45"/>
        <v>0</v>
      </c>
      <c r="L95" s="10">
        <f t="shared" si="46"/>
        <v>0</v>
      </c>
      <c r="M95" s="10" t="str">
        <f t="shared" si="47"/>
        <v/>
      </c>
      <c r="N95" s="10" t="str">
        <f t="shared" si="48"/>
        <v/>
      </c>
      <c r="O95" s="10" t="str">
        <f t="shared" si="49"/>
        <v/>
      </c>
      <c r="P95" s="10" t="str">
        <f t="shared" si="50"/>
        <v/>
      </c>
      <c r="Q95" s="10" t="str">
        <f t="shared" si="51"/>
        <v/>
      </c>
      <c r="R95" s="10" t="str">
        <f t="shared" si="52"/>
        <v/>
      </c>
      <c r="S95" s="10" t="str">
        <f t="shared" si="53"/>
        <v/>
      </c>
      <c r="AC95" s="17">
        <f t="shared" si="54"/>
        <v>0</v>
      </c>
      <c r="AD95" s="17">
        <f t="shared" si="55"/>
        <v>0</v>
      </c>
      <c r="AE95" s="32" t="str">
        <f t="shared" si="56"/>
        <v/>
      </c>
      <c r="AF95" s="32" t="str">
        <f t="shared" si="57"/>
        <v/>
      </c>
      <c r="AG95" s="32" t="str">
        <f t="shared" si="58"/>
        <v/>
      </c>
      <c r="AH95" s="32" t="str">
        <f t="shared" si="59"/>
        <v/>
      </c>
      <c r="AI95" s="32" t="str">
        <f t="shared" si="60"/>
        <v/>
      </c>
      <c r="AJ95" s="32" t="str">
        <f t="shared" si="61"/>
        <v/>
      </c>
      <c r="AK95" s="32" t="str">
        <f t="shared" si="62"/>
        <v/>
      </c>
      <c r="AU95" s="24">
        <f t="shared" si="63"/>
        <v>0</v>
      </c>
      <c r="AV95" s="24">
        <f t="shared" si="64"/>
        <v>0</v>
      </c>
      <c r="AW95" s="24" t="str">
        <f t="shared" si="65"/>
        <v/>
      </c>
      <c r="AX95" s="24" t="str">
        <f t="shared" si="66"/>
        <v/>
      </c>
      <c r="AY95" s="24" t="str">
        <f t="shared" si="67"/>
        <v/>
      </c>
      <c r="AZ95" s="24" t="str">
        <f t="shared" si="68"/>
        <v/>
      </c>
      <c r="BA95" s="24" t="str">
        <f t="shared" si="69"/>
        <v/>
      </c>
      <c r="BB95" s="24" t="str">
        <f t="shared" si="70"/>
        <v/>
      </c>
      <c r="BC95" s="24" t="str">
        <f t="shared" si="71"/>
        <v/>
      </c>
      <c r="BM95" s="31">
        <f t="shared" si="72"/>
        <v>0</v>
      </c>
      <c r="BN95" s="31">
        <f t="shared" si="73"/>
        <v>0</v>
      </c>
      <c r="BO95" s="31" t="str">
        <f t="shared" si="74"/>
        <v/>
      </c>
      <c r="BP95" s="31" t="str">
        <f t="shared" si="75"/>
        <v/>
      </c>
      <c r="BQ95" s="31" t="str">
        <f t="shared" si="76"/>
        <v/>
      </c>
      <c r="BR95" s="31" t="str">
        <f t="shared" si="77"/>
        <v/>
      </c>
      <c r="BS95" s="31" t="str">
        <f t="shared" si="78"/>
        <v/>
      </c>
      <c r="BT95" s="31" t="str">
        <f t="shared" si="79"/>
        <v/>
      </c>
      <c r="BU95" s="31" t="str">
        <f t="shared" si="80"/>
        <v/>
      </c>
    </row>
    <row r="96" spans="11:73" x14ac:dyDescent="0.3">
      <c r="K96" s="10">
        <f t="shared" si="45"/>
        <v>0</v>
      </c>
      <c r="L96" s="10">
        <f t="shared" si="46"/>
        <v>0</v>
      </c>
      <c r="M96" s="10" t="str">
        <f t="shared" si="47"/>
        <v/>
      </c>
      <c r="N96" s="10" t="str">
        <f t="shared" si="48"/>
        <v/>
      </c>
      <c r="O96" s="10" t="str">
        <f t="shared" si="49"/>
        <v/>
      </c>
      <c r="P96" s="10" t="str">
        <f t="shared" si="50"/>
        <v/>
      </c>
      <c r="Q96" s="10" t="str">
        <f t="shared" si="51"/>
        <v/>
      </c>
      <c r="R96" s="10" t="str">
        <f t="shared" si="52"/>
        <v/>
      </c>
      <c r="S96" s="10" t="str">
        <f t="shared" si="53"/>
        <v/>
      </c>
      <c r="AC96" s="17">
        <f t="shared" si="54"/>
        <v>0</v>
      </c>
      <c r="AD96" s="17">
        <f t="shared" si="55"/>
        <v>0</v>
      </c>
      <c r="AE96" s="32" t="str">
        <f t="shared" si="56"/>
        <v/>
      </c>
      <c r="AF96" s="32" t="str">
        <f t="shared" si="57"/>
        <v/>
      </c>
      <c r="AG96" s="32" t="str">
        <f t="shared" si="58"/>
        <v/>
      </c>
      <c r="AH96" s="32" t="str">
        <f t="shared" si="59"/>
        <v/>
      </c>
      <c r="AI96" s="32" t="str">
        <f t="shared" si="60"/>
        <v/>
      </c>
      <c r="AJ96" s="32" t="str">
        <f t="shared" si="61"/>
        <v/>
      </c>
      <c r="AK96" s="32" t="str">
        <f t="shared" si="62"/>
        <v/>
      </c>
      <c r="AU96" s="24">
        <f t="shared" si="63"/>
        <v>0</v>
      </c>
      <c r="AV96" s="24">
        <f t="shared" si="64"/>
        <v>0</v>
      </c>
      <c r="AW96" s="24" t="str">
        <f t="shared" si="65"/>
        <v/>
      </c>
      <c r="AX96" s="24" t="str">
        <f t="shared" si="66"/>
        <v/>
      </c>
      <c r="AY96" s="24" t="str">
        <f t="shared" si="67"/>
        <v/>
      </c>
      <c r="AZ96" s="24" t="str">
        <f t="shared" si="68"/>
        <v/>
      </c>
      <c r="BA96" s="24" t="str">
        <f t="shared" si="69"/>
        <v/>
      </c>
      <c r="BB96" s="24" t="str">
        <f t="shared" si="70"/>
        <v/>
      </c>
      <c r="BC96" s="24" t="str">
        <f t="shared" si="71"/>
        <v/>
      </c>
      <c r="BM96" s="31">
        <f t="shared" si="72"/>
        <v>0</v>
      </c>
      <c r="BN96" s="31">
        <f t="shared" si="73"/>
        <v>0</v>
      </c>
      <c r="BO96" s="31" t="str">
        <f t="shared" si="74"/>
        <v/>
      </c>
      <c r="BP96" s="31" t="str">
        <f t="shared" si="75"/>
        <v/>
      </c>
      <c r="BQ96" s="31" t="str">
        <f t="shared" si="76"/>
        <v/>
      </c>
      <c r="BR96" s="31" t="str">
        <f t="shared" si="77"/>
        <v/>
      </c>
      <c r="BS96" s="31" t="str">
        <f t="shared" si="78"/>
        <v/>
      </c>
      <c r="BT96" s="31" t="str">
        <f t="shared" si="79"/>
        <v/>
      </c>
      <c r="BU96" s="31" t="str">
        <f t="shared" si="80"/>
        <v/>
      </c>
    </row>
    <row r="97" spans="11:73" x14ac:dyDescent="0.3">
      <c r="K97" s="10">
        <f t="shared" si="45"/>
        <v>0</v>
      </c>
      <c r="L97" s="10">
        <f t="shared" si="46"/>
        <v>0</v>
      </c>
      <c r="M97" s="10" t="str">
        <f t="shared" si="47"/>
        <v/>
      </c>
      <c r="N97" s="10" t="str">
        <f t="shared" si="48"/>
        <v/>
      </c>
      <c r="O97" s="10" t="str">
        <f t="shared" si="49"/>
        <v/>
      </c>
      <c r="P97" s="10" t="str">
        <f t="shared" si="50"/>
        <v/>
      </c>
      <c r="Q97" s="10" t="str">
        <f t="shared" si="51"/>
        <v/>
      </c>
      <c r="R97" s="10" t="str">
        <f t="shared" si="52"/>
        <v/>
      </c>
      <c r="S97" s="10" t="str">
        <f t="shared" si="53"/>
        <v/>
      </c>
      <c r="AC97" s="17">
        <f t="shared" si="54"/>
        <v>0</v>
      </c>
      <c r="AD97" s="17">
        <f t="shared" si="55"/>
        <v>0</v>
      </c>
      <c r="AE97" s="32" t="str">
        <f t="shared" si="56"/>
        <v/>
      </c>
      <c r="AF97" s="32" t="str">
        <f t="shared" si="57"/>
        <v/>
      </c>
      <c r="AG97" s="32" t="str">
        <f t="shared" si="58"/>
        <v/>
      </c>
      <c r="AH97" s="32" t="str">
        <f t="shared" si="59"/>
        <v/>
      </c>
      <c r="AI97" s="32" t="str">
        <f t="shared" si="60"/>
        <v/>
      </c>
      <c r="AJ97" s="32" t="str">
        <f t="shared" si="61"/>
        <v/>
      </c>
      <c r="AK97" s="32" t="str">
        <f t="shared" si="62"/>
        <v/>
      </c>
      <c r="AU97" s="24">
        <f t="shared" si="63"/>
        <v>0</v>
      </c>
      <c r="AV97" s="24">
        <f t="shared" si="64"/>
        <v>0</v>
      </c>
      <c r="AW97" s="24" t="str">
        <f t="shared" si="65"/>
        <v/>
      </c>
      <c r="AX97" s="24" t="str">
        <f t="shared" si="66"/>
        <v/>
      </c>
      <c r="AY97" s="24" t="str">
        <f t="shared" si="67"/>
        <v/>
      </c>
      <c r="AZ97" s="24" t="str">
        <f t="shared" si="68"/>
        <v/>
      </c>
      <c r="BA97" s="24" t="str">
        <f t="shared" si="69"/>
        <v/>
      </c>
      <c r="BB97" s="24" t="str">
        <f t="shared" si="70"/>
        <v/>
      </c>
      <c r="BC97" s="24" t="str">
        <f t="shared" si="71"/>
        <v/>
      </c>
      <c r="BM97" s="31">
        <f t="shared" si="72"/>
        <v>0</v>
      </c>
      <c r="BN97" s="31">
        <f t="shared" si="73"/>
        <v>0</v>
      </c>
      <c r="BO97" s="31" t="str">
        <f t="shared" si="74"/>
        <v/>
      </c>
      <c r="BP97" s="31" t="str">
        <f t="shared" si="75"/>
        <v/>
      </c>
      <c r="BQ97" s="31" t="str">
        <f t="shared" si="76"/>
        <v/>
      </c>
      <c r="BR97" s="31" t="str">
        <f t="shared" si="77"/>
        <v/>
      </c>
      <c r="BS97" s="31" t="str">
        <f t="shared" si="78"/>
        <v/>
      </c>
      <c r="BT97" s="31" t="str">
        <f t="shared" si="79"/>
        <v/>
      </c>
      <c r="BU97" s="31" t="str">
        <f t="shared" si="80"/>
        <v/>
      </c>
    </row>
    <row r="98" spans="11:73" x14ac:dyDescent="0.3">
      <c r="K98" s="10">
        <f t="shared" si="45"/>
        <v>0</v>
      </c>
      <c r="L98" s="10">
        <f t="shared" si="46"/>
        <v>0</v>
      </c>
      <c r="M98" s="10" t="str">
        <f t="shared" si="47"/>
        <v/>
      </c>
      <c r="N98" s="10" t="str">
        <f t="shared" si="48"/>
        <v/>
      </c>
      <c r="O98" s="10" t="str">
        <f t="shared" si="49"/>
        <v/>
      </c>
      <c r="P98" s="10" t="str">
        <f t="shared" si="50"/>
        <v/>
      </c>
      <c r="Q98" s="10" t="str">
        <f t="shared" si="51"/>
        <v/>
      </c>
      <c r="R98" s="10" t="str">
        <f t="shared" si="52"/>
        <v/>
      </c>
      <c r="S98" s="10" t="str">
        <f t="shared" si="53"/>
        <v/>
      </c>
      <c r="AC98" s="17">
        <f t="shared" si="54"/>
        <v>0</v>
      </c>
      <c r="AD98" s="17">
        <f t="shared" si="55"/>
        <v>0</v>
      </c>
      <c r="AE98" s="32" t="str">
        <f t="shared" si="56"/>
        <v/>
      </c>
      <c r="AF98" s="32" t="str">
        <f t="shared" si="57"/>
        <v/>
      </c>
      <c r="AG98" s="32" t="str">
        <f t="shared" si="58"/>
        <v/>
      </c>
      <c r="AH98" s="32" t="str">
        <f t="shared" si="59"/>
        <v/>
      </c>
      <c r="AI98" s="32" t="str">
        <f t="shared" si="60"/>
        <v/>
      </c>
      <c r="AJ98" s="32" t="str">
        <f t="shared" si="61"/>
        <v/>
      </c>
      <c r="AK98" s="32" t="str">
        <f t="shared" si="62"/>
        <v/>
      </c>
      <c r="AU98" s="24">
        <f t="shared" si="63"/>
        <v>0</v>
      </c>
      <c r="AV98" s="24">
        <f t="shared" si="64"/>
        <v>0</v>
      </c>
      <c r="AW98" s="24" t="str">
        <f t="shared" si="65"/>
        <v/>
      </c>
      <c r="AX98" s="24" t="str">
        <f t="shared" si="66"/>
        <v/>
      </c>
      <c r="AY98" s="24" t="str">
        <f t="shared" si="67"/>
        <v/>
      </c>
      <c r="AZ98" s="24" t="str">
        <f t="shared" si="68"/>
        <v/>
      </c>
      <c r="BA98" s="24" t="str">
        <f t="shared" si="69"/>
        <v/>
      </c>
      <c r="BB98" s="24" t="str">
        <f t="shared" si="70"/>
        <v/>
      </c>
      <c r="BC98" s="24" t="str">
        <f t="shared" si="71"/>
        <v/>
      </c>
      <c r="BM98" s="31">
        <f t="shared" si="72"/>
        <v>0</v>
      </c>
      <c r="BN98" s="31">
        <f t="shared" si="73"/>
        <v>0</v>
      </c>
      <c r="BO98" s="31" t="str">
        <f t="shared" si="74"/>
        <v/>
      </c>
      <c r="BP98" s="31" t="str">
        <f t="shared" si="75"/>
        <v/>
      </c>
      <c r="BQ98" s="31" t="str">
        <f t="shared" si="76"/>
        <v/>
      </c>
      <c r="BR98" s="31" t="str">
        <f t="shared" si="77"/>
        <v/>
      </c>
      <c r="BS98" s="31" t="str">
        <f t="shared" si="78"/>
        <v/>
      </c>
      <c r="BT98" s="31" t="str">
        <f t="shared" si="79"/>
        <v/>
      </c>
      <c r="BU98" s="31" t="str">
        <f t="shared" si="80"/>
        <v/>
      </c>
    </row>
    <row r="99" spans="11:73" x14ac:dyDescent="0.3">
      <c r="K99" s="10">
        <f t="shared" si="45"/>
        <v>0</v>
      </c>
      <c r="L99" s="10">
        <f t="shared" si="46"/>
        <v>0</v>
      </c>
      <c r="M99" s="10" t="str">
        <f t="shared" si="47"/>
        <v/>
      </c>
      <c r="N99" s="10" t="str">
        <f t="shared" si="48"/>
        <v/>
      </c>
      <c r="O99" s="10" t="str">
        <f t="shared" si="49"/>
        <v/>
      </c>
      <c r="P99" s="10" t="str">
        <f t="shared" si="50"/>
        <v/>
      </c>
      <c r="Q99" s="10" t="str">
        <f t="shared" si="51"/>
        <v/>
      </c>
      <c r="R99" s="10" t="str">
        <f t="shared" si="52"/>
        <v/>
      </c>
      <c r="S99" s="10" t="str">
        <f t="shared" si="53"/>
        <v/>
      </c>
      <c r="AC99" s="17">
        <f t="shared" si="54"/>
        <v>0</v>
      </c>
      <c r="AD99" s="17">
        <f t="shared" si="55"/>
        <v>0</v>
      </c>
      <c r="AE99" s="32" t="str">
        <f t="shared" si="56"/>
        <v/>
      </c>
      <c r="AF99" s="32" t="str">
        <f t="shared" si="57"/>
        <v/>
      </c>
      <c r="AG99" s="32" t="str">
        <f t="shared" si="58"/>
        <v/>
      </c>
      <c r="AH99" s="32" t="str">
        <f t="shared" si="59"/>
        <v/>
      </c>
      <c r="AI99" s="32" t="str">
        <f t="shared" si="60"/>
        <v/>
      </c>
      <c r="AJ99" s="32" t="str">
        <f t="shared" si="61"/>
        <v/>
      </c>
      <c r="AK99" s="32" t="str">
        <f t="shared" si="62"/>
        <v/>
      </c>
      <c r="AU99" s="24">
        <f t="shared" si="63"/>
        <v>0</v>
      </c>
      <c r="AV99" s="24">
        <f t="shared" si="64"/>
        <v>0</v>
      </c>
      <c r="AW99" s="24" t="str">
        <f t="shared" si="65"/>
        <v/>
      </c>
      <c r="AX99" s="24" t="str">
        <f t="shared" si="66"/>
        <v/>
      </c>
      <c r="AY99" s="24" t="str">
        <f t="shared" si="67"/>
        <v/>
      </c>
      <c r="AZ99" s="24" t="str">
        <f t="shared" si="68"/>
        <v/>
      </c>
      <c r="BA99" s="24" t="str">
        <f t="shared" si="69"/>
        <v/>
      </c>
      <c r="BB99" s="24" t="str">
        <f t="shared" si="70"/>
        <v/>
      </c>
      <c r="BC99" s="24" t="str">
        <f t="shared" si="71"/>
        <v/>
      </c>
      <c r="BM99" s="31">
        <f t="shared" si="72"/>
        <v>0</v>
      </c>
      <c r="BN99" s="31">
        <f t="shared" si="73"/>
        <v>0</v>
      </c>
      <c r="BO99" s="31" t="str">
        <f t="shared" si="74"/>
        <v/>
      </c>
      <c r="BP99" s="31" t="str">
        <f t="shared" si="75"/>
        <v/>
      </c>
      <c r="BQ99" s="31" t="str">
        <f t="shared" si="76"/>
        <v/>
      </c>
      <c r="BR99" s="31" t="str">
        <f t="shared" si="77"/>
        <v/>
      </c>
      <c r="BS99" s="31" t="str">
        <f t="shared" si="78"/>
        <v/>
      </c>
      <c r="BT99" s="31" t="str">
        <f t="shared" si="79"/>
        <v/>
      </c>
      <c r="BU99" s="31" t="str">
        <f t="shared" si="80"/>
        <v/>
      </c>
    </row>
    <row r="100" spans="11:73" x14ac:dyDescent="0.3">
      <c r="K100" s="10">
        <f t="shared" si="45"/>
        <v>0</v>
      </c>
      <c r="L100" s="10">
        <f t="shared" si="46"/>
        <v>0</v>
      </c>
      <c r="M100" s="10" t="str">
        <f t="shared" si="47"/>
        <v/>
      </c>
      <c r="N100" s="10" t="str">
        <f t="shared" si="48"/>
        <v/>
      </c>
      <c r="O100" s="10" t="str">
        <f t="shared" si="49"/>
        <v/>
      </c>
      <c r="P100" s="10" t="str">
        <f t="shared" si="50"/>
        <v/>
      </c>
      <c r="Q100" s="10" t="str">
        <f t="shared" si="51"/>
        <v/>
      </c>
      <c r="R100" s="10" t="str">
        <f t="shared" si="52"/>
        <v/>
      </c>
      <c r="S100" s="10" t="str">
        <f t="shared" si="53"/>
        <v/>
      </c>
      <c r="AC100" s="17">
        <f t="shared" si="54"/>
        <v>0</v>
      </c>
      <c r="AD100" s="17">
        <f t="shared" si="55"/>
        <v>0</v>
      </c>
      <c r="AE100" s="32" t="str">
        <f t="shared" si="56"/>
        <v/>
      </c>
      <c r="AF100" s="32" t="str">
        <f t="shared" si="57"/>
        <v/>
      </c>
      <c r="AG100" s="32" t="str">
        <f t="shared" si="58"/>
        <v/>
      </c>
      <c r="AH100" s="32" t="str">
        <f t="shared" si="59"/>
        <v/>
      </c>
      <c r="AI100" s="32" t="str">
        <f t="shared" si="60"/>
        <v/>
      </c>
      <c r="AJ100" s="32" t="str">
        <f t="shared" si="61"/>
        <v/>
      </c>
      <c r="AK100" s="32" t="str">
        <f t="shared" si="62"/>
        <v/>
      </c>
      <c r="AU100" s="24">
        <f t="shared" si="63"/>
        <v>0</v>
      </c>
      <c r="AV100" s="24">
        <f t="shared" si="64"/>
        <v>0</v>
      </c>
      <c r="AW100" s="24" t="str">
        <f t="shared" si="65"/>
        <v/>
      </c>
      <c r="AX100" s="24" t="str">
        <f t="shared" si="66"/>
        <v/>
      </c>
      <c r="AY100" s="24" t="str">
        <f t="shared" si="67"/>
        <v/>
      </c>
      <c r="AZ100" s="24" t="str">
        <f t="shared" si="68"/>
        <v/>
      </c>
      <c r="BA100" s="24" t="str">
        <f t="shared" si="69"/>
        <v/>
      </c>
      <c r="BB100" s="24" t="str">
        <f t="shared" si="70"/>
        <v/>
      </c>
      <c r="BC100" s="24" t="str">
        <f t="shared" si="71"/>
        <v/>
      </c>
      <c r="BM100" s="31">
        <f t="shared" si="72"/>
        <v>0</v>
      </c>
      <c r="BN100" s="31">
        <f t="shared" si="73"/>
        <v>0</v>
      </c>
      <c r="BO100" s="31" t="str">
        <f t="shared" si="74"/>
        <v/>
      </c>
      <c r="BP100" s="31" t="str">
        <f t="shared" si="75"/>
        <v/>
      </c>
      <c r="BQ100" s="31" t="str">
        <f t="shared" si="76"/>
        <v/>
      </c>
      <c r="BR100" s="31" t="str">
        <f t="shared" si="77"/>
        <v/>
      </c>
      <c r="BS100" s="31" t="str">
        <f t="shared" si="78"/>
        <v/>
      </c>
      <c r="BT100" s="31" t="str">
        <f t="shared" si="79"/>
        <v/>
      </c>
      <c r="BU100" s="31" t="str">
        <f t="shared" si="80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988F6-38AB-4342-8E27-EA876DF4AED4}">
  <dimension ref="A1:CM100"/>
  <sheetViews>
    <sheetView workbookViewId="0">
      <selection activeCell="A2" sqref="A2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>
        <f>MEDIAN(B8:B108)</f>
        <v>0</v>
      </c>
      <c r="C2" s="5"/>
      <c r="D2" s="6">
        <f>MEDIAN(D8:D108)</f>
        <v>691688668.5</v>
      </c>
      <c r="E2" s="4">
        <f>MEDIAN(E8:E108)</f>
        <v>38699</v>
      </c>
      <c r="F2" s="6">
        <f>MEDIAN(F8:F108)</f>
        <v>765745706</v>
      </c>
      <c r="G2" s="7" t="e">
        <f>MEDIAN(G8:G108)</f>
        <v>#NUM!</v>
      </c>
      <c r="H2" s="5"/>
      <c r="I2" s="4">
        <f>MEDIAN(I8:I108)</f>
        <v>42828</v>
      </c>
      <c r="J2" s="5"/>
      <c r="K2" s="5"/>
      <c r="L2" s="5"/>
      <c r="M2" s="5">
        <f>IF(K4&gt;0,MEDIAN(M8:M108),"N/A")</f>
        <v>15795</v>
      </c>
      <c r="N2" s="38">
        <f>IF(K4&gt;0,MEDIAN(N8:N108),"N/A")</f>
        <v>282549746</v>
      </c>
      <c r="O2" s="5">
        <f>IF(K4&gt;0,MEDIAN(O8:O108),"N/A")</f>
        <v>17886.275593225942</v>
      </c>
      <c r="P2" s="5">
        <f>IF(L4&gt;K4,MEDIAN(P8:P108),"N/A")</f>
        <v>17922.972884268056</v>
      </c>
      <c r="Q2" s="5">
        <f>IF(L4&gt;0,MEDIAN(Q8:Q108),"N/A")</f>
        <v>17871.699766536953</v>
      </c>
      <c r="R2" s="5">
        <f>IF(L4&gt;K4,MEDIAN(R8:R108),"N/A")</f>
        <v>0</v>
      </c>
      <c r="S2" s="5">
        <f>IF(L4&gt;K4,MEDIAN(S8:S108),"N/A")</f>
        <v>3</v>
      </c>
      <c r="T2" s="11" t="e">
        <f>MEDIAN(T8:T108)</f>
        <v>#NUM!</v>
      </c>
      <c r="U2" s="12"/>
      <c r="V2" s="13">
        <f>MEDIAN(V8:V108)</f>
        <v>367228401</v>
      </c>
      <c r="W2" s="11">
        <f>MEDIAN(W8:W108)</f>
        <v>21757.5</v>
      </c>
      <c r="X2" s="13">
        <f>MEDIAN(X8:X108)</f>
        <v>556592928</v>
      </c>
      <c r="Y2" s="14" t="e">
        <f>MEDIAN(Y8:Y108)</f>
        <v>#NUM!</v>
      </c>
      <c r="Z2" s="12"/>
      <c r="AA2" s="11">
        <f>MEDIAN(AA8:AA108)</f>
        <v>31991</v>
      </c>
      <c r="AB2" s="12"/>
      <c r="AC2" s="12"/>
      <c r="AD2" s="12"/>
      <c r="AE2" s="11" t="str">
        <f>IF(AC4&gt;0,MEDIAN(AE8:AE108),"N/A")</f>
        <v>N/A</v>
      </c>
      <c r="AF2" s="11" t="str">
        <f>IF(AC4&gt;0,MEDIAN(AF8:AF108),"N/A")</f>
        <v>N/A</v>
      </c>
      <c r="AG2" s="11" t="str">
        <f>IF(AC4&gt;0,MEDIAN(AG8:AG108),"N/A")</f>
        <v>N/A</v>
      </c>
      <c r="AH2" s="11">
        <f>IF(AD4&gt;AC4,MEDIAN(AH8:AH108),"N/A")</f>
        <v>17165.794800984659</v>
      </c>
      <c r="AI2" s="11">
        <f>IF(AD4&gt;0,MEDIAN(AI8:AI108),"N/A")</f>
        <v>16936.885528783816</v>
      </c>
      <c r="AJ2" s="11">
        <f>IF(AD4&gt;AC4,MEDIAN(AJ8:AJ108),"N/A")</f>
        <v>17710.088513941919</v>
      </c>
      <c r="AK2" s="11">
        <f>IF(AD4&gt;AC4,MEDIAN(AK8:AK108),"N/A")</f>
        <v>12026.5</v>
      </c>
      <c r="AL2" s="18" t="e">
        <f>MEDIAN(AL8:AL108)</f>
        <v>#NUM!</v>
      </c>
      <c r="AM2" s="19"/>
      <c r="AN2" s="20">
        <f>MEDIAN(AN8:AN108)</f>
        <v>152841027</v>
      </c>
      <c r="AO2" s="18">
        <f>MEDIAN(AO8:AO108)</f>
        <v>23210</v>
      </c>
      <c r="AP2" s="20">
        <f>MEDIAN(AP8:AP108)</f>
        <v>184142033.5</v>
      </c>
      <c r="AQ2" s="21" t="e">
        <f>MEDIAN(AQ8:AQ108)</f>
        <v>#NUM!</v>
      </c>
      <c r="AR2" s="19"/>
      <c r="AS2" s="18">
        <f>MEDIAN(AS8:AS108)</f>
        <v>28890</v>
      </c>
      <c r="AT2" s="19"/>
      <c r="AU2" s="19"/>
      <c r="AV2" s="19"/>
      <c r="AW2" s="19" t="str">
        <f>IF(AU4&gt;0,MEDIAN(AW8:AW108),"N/A")</f>
        <v>N/A</v>
      </c>
      <c r="AX2" s="19" t="str">
        <f>IF(AU4&gt;0,MEDIAN(AX8:AX108),"N/A")</f>
        <v>N/A</v>
      </c>
      <c r="AY2" s="19" t="str">
        <f>IF(AU4&gt;0,MEDIAN(AY8:AY108),"N/A")</f>
        <v>N/A</v>
      </c>
      <c r="AZ2" s="19">
        <f>IF(AV4&gt;AU4,MEDIAN(AZ8:AZ108),"N/A")</f>
        <v>6370.9383619152723</v>
      </c>
      <c r="BA2" s="19">
        <f>IF(AV4&gt;0,MEDIAN(BA8:BA108),"N/A")</f>
        <v>6550.9422246529075</v>
      </c>
      <c r="BB2" s="19">
        <f>IF(AV4&gt;AU4,MEDIAN(BB8:BB108),"N/A")</f>
        <v>6029.789853887356</v>
      </c>
      <c r="BC2" s="19">
        <f>IF(AV4&gt;AU4,MEDIAN(BC8:BC108),"N/A")</f>
        <v>6516.5</v>
      </c>
      <c r="BD2" s="25" t="e">
        <f>MEDIAN(BD8:BD108)</f>
        <v>#NUM!</v>
      </c>
      <c r="BE2" s="26"/>
      <c r="BF2" s="27">
        <f>MEDIAN(BF8:BF108)</f>
        <v>158983582.5</v>
      </c>
      <c r="BG2" s="25">
        <f>MEDIAN(BG8:BG108)</f>
        <v>8603.5</v>
      </c>
      <c r="BH2" s="27">
        <f>MEDIAN(BH8:BH108)</f>
        <v>290454266</v>
      </c>
      <c r="BI2" s="28" t="e">
        <f>MEDIAN(BI8:BI108)</f>
        <v>#NUM!</v>
      </c>
      <c r="BJ2" s="26"/>
      <c r="BK2" s="25">
        <f>MEDIAN(BK8:BK108)</f>
        <v>15961</v>
      </c>
      <c r="BL2" s="26"/>
      <c r="BM2" s="26"/>
      <c r="BN2" s="26"/>
      <c r="BO2" s="26">
        <f>IF(BM4&gt;0,MEDIAN(BO8:BO108),"N/A")</f>
        <v>8608</v>
      </c>
      <c r="BP2" s="38">
        <f>IF(BM4&gt;0,MEDIAN(BP8:BP108),"N/A")</f>
        <v>158838044</v>
      </c>
      <c r="BQ2" s="26">
        <f>IF(BM4&gt;0,MEDIAN(BQ8:BQ108),"N/A")</f>
        <v>18469.278711098872</v>
      </c>
      <c r="BR2" s="26">
        <f>IF(BN4&gt;BM4,MEDIAN(BR8:BR108),"N/A")</f>
        <v>17616.33238892466</v>
      </c>
      <c r="BS2" s="26">
        <f>IF(BN4&gt;0,MEDIAN(BS8:BS108),"N/A")</f>
        <v>18432.552804668012</v>
      </c>
      <c r="BT2" s="26">
        <f>IF(BN4&gt;BM4,MEDIAN(BT8:BT108),"N/A")</f>
        <v>17176.233014861995</v>
      </c>
      <c r="BU2" s="26">
        <f>IF(BN4&gt;BM4,MEDIAN(BU8:BU108),"N/A")</f>
        <v>21759</v>
      </c>
      <c r="BV2" s="34" t="e">
        <f>MEDIAN(BV8:BV108)</f>
        <v>#NUM!</v>
      </c>
      <c r="BW2" s="40"/>
      <c r="BX2" s="41">
        <f>MEDIAN(BX8:BX108)</f>
        <v>138995643</v>
      </c>
      <c r="BY2" s="34">
        <f>MEDIAN(BY8:BY108)</f>
        <v>12698</v>
      </c>
      <c r="BZ2" s="41">
        <f>MEDIAN(BZ8:BZ108)</f>
        <v>251919927</v>
      </c>
      <c r="CA2" s="42" t="e">
        <f>MEDIAN(CA8:CA108)</f>
        <v>#NUM!</v>
      </c>
      <c r="CB2" s="40"/>
      <c r="CC2" s="34">
        <f>MEDIAN(CC8:CC108)</f>
        <v>22426</v>
      </c>
      <c r="CD2" s="40"/>
      <c r="CE2" s="40"/>
      <c r="CF2" s="40"/>
      <c r="CG2" s="40">
        <f>IF(CE4&gt;0,MEDIAN(CG8:CG108),"N/A")</f>
        <v>11034</v>
      </c>
      <c r="CH2" s="38">
        <f>IF(CE4&gt;0,MEDIAN(CH8:CH108),"N/A")</f>
        <v>130000095</v>
      </c>
      <c r="CI2" s="40">
        <f>IF(CE4&gt;0,MEDIAN(CI8:CI108),"N/A")</f>
        <v>10877.684120171674</v>
      </c>
      <c r="CJ2" s="40">
        <f>IF(CF4&gt;CE4,MEDIAN(CJ8:CJ108),"N/A")</f>
        <v>11146.056448533242</v>
      </c>
      <c r="CK2" s="40">
        <f>IF(CF4&gt;0,MEDIAN(CK8:CK108),"N/A")</f>
        <v>11003.803632317929</v>
      </c>
      <c r="CL2" s="40">
        <f>IF(CF4&gt;CE4,MEDIAN(CL8:CL108),"N/A")</f>
        <v>11180.207554205956</v>
      </c>
      <c r="CM2" s="40">
        <f>IF(CF4&gt;CE4,MEDIAN(CM8:CM108),"N/A")</f>
        <v>10944</v>
      </c>
    </row>
    <row r="3" spans="1:91" x14ac:dyDescent="0.3">
      <c r="A3" s="2" t="s">
        <v>10</v>
      </c>
      <c r="B3" s="4">
        <f>AVERAGE(B8:B108)</f>
        <v>0</v>
      </c>
      <c r="C3" s="5"/>
      <c r="D3" s="6">
        <f>AVERAGE(D8:D108)</f>
        <v>570763881.56666672</v>
      </c>
      <c r="E3" s="4">
        <f>AVERAGE(E8:E108)</f>
        <v>31938.7</v>
      </c>
      <c r="F3" s="6">
        <f>AVERAGE(F8:F108)</f>
        <v>736194186.56666672</v>
      </c>
      <c r="G3" s="7" t="e">
        <f>AVERAGE(G8:G108)</f>
        <v>#DIV/0!</v>
      </c>
      <c r="H3" s="5"/>
      <c r="I3" s="4">
        <f>AVERAGE(I8:I108)</f>
        <v>41121.5</v>
      </c>
      <c r="J3" s="5"/>
      <c r="K3" s="8">
        <f>K4/L4</f>
        <v>0.13333333333333333</v>
      </c>
      <c r="L3" s="5"/>
      <c r="M3" s="5">
        <f>IF(K4&gt;0,AVERAGE(M8:M108),"N/A")</f>
        <v>15992</v>
      </c>
      <c r="N3" s="5">
        <f>IF(K4&gt;0,AVERAGE(N8:N108),"N/A")</f>
        <v>285489036.5</v>
      </c>
      <c r="O3" s="5">
        <f>IF(K4&gt;0,AVERAGE(O8:O108),"N/A")</f>
        <v>17853.851099378808</v>
      </c>
      <c r="P3" s="5">
        <f>IF(L4&gt;K4,AVERAGE(P8:P108),"N/A")</f>
        <v>17904.73632258927</v>
      </c>
      <c r="Q3" s="5">
        <f>IF(L4&gt;0,AVERAGE(Q8:Q108),"N/A")</f>
        <v>17838.560351524349</v>
      </c>
      <c r="R3" s="5">
        <f>IF(L4&gt;K4,AVERAGE(R8:R108),"N/A")</f>
        <v>6928.0063463702681</v>
      </c>
      <c r="S3" s="5">
        <f>IF(L4&gt;K4,AVERAGE(S8:S108),"N/A")</f>
        <v>10595.26923076923</v>
      </c>
      <c r="T3" s="11" t="e">
        <f>AVERAGE(T8:T108)</f>
        <v>#DIV/0!</v>
      </c>
      <c r="U3" s="12"/>
      <c r="V3" s="13">
        <f>AVERAGE(V8:V108)</f>
        <v>374973215.46666664</v>
      </c>
      <c r="W3" s="11">
        <f>AVERAGE(W8:W108)</f>
        <v>22152.5</v>
      </c>
      <c r="X3" s="13">
        <f>AVERAGE(X8:X108)</f>
        <v>561981945.5333333</v>
      </c>
      <c r="Y3" s="14" t="e">
        <f>AVERAGE(Y8:Y108)</f>
        <v>#DIV/0!</v>
      </c>
      <c r="Z3" s="12"/>
      <c r="AA3" s="11">
        <f>AVERAGE(AA8:AA108)</f>
        <v>32801.5</v>
      </c>
      <c r="AB3" s="12"/>
      <c r="AC3" s="15">
        <f>AC4/AD4</f>
        <v>0</v>
      </c>
      <c r="AD3" s="12"/>
      <c r="AE3" s="11" t="str">
        <f>IF(AC4&gt;0,AVERAGE(AE8:AE108),"N/A")</f>
        <v>N/A</v>
      </c>
      <c r="AF3" s="11" t="str">
        <f>IF(AC4&gt;0,AVERAGE(AF8:AF108),"N/A")</f>
        <v>N/A</v>
      </c>
      <c r="AG3" s="11" t="str">
        <f>IF(AC4&gt;0,AVERAGE(AG8:AG108),"N/A")</f>
        <v>N/A</v>
      </c>
      <c r="AH3" s="11">
        <f>IF(AD4&gt;AC4,AVERAGE(AH8:AH108),"N/A")</f>
        <v>17117.508544939785</v>
      </c>
      <c r="AI3" s="11">
        <f>IF(AD4&gt;0,AVERAGE(AI8:AI108),"N/A")</f>
        <v>16949.30620672329</v>
      </c>
      <c r="AJ3" s="11">
        <f>IF(AD4&gt;AC4,AVERAGE(AJ8:AJ108),"N/A")</f>
        <v>16107.541951700181</v>
      </c>
      <c r="AK3" s="11">
        <f>IF(AD4&gt;AC4,AVERAGE(AK8:AK108),"N/A")</f>
        <v>10649</v>
      </c>
      <c r="AL3" s="18" t="e">
        <f>AVERAGE(AL8:AL108)</f>
        <v>#DIV/0!</v>
      </c>
      <c r="AM3" s="19"/>
      <c r="AN3" s="20">
        <f>AVERAGE(AN8:AN108)</f>
        <v>140284960.80000001</v>
      </c>
      <c r="AO3" s="18">
        <f>AVERAGE(AO8:AO108)</f>
        <v>21185.033333333333</v>
      </c>
      <c r="AP3" s="20">
        <f>AVERAGE(AP8:AP108)</f>
        <v>198180049.30000001</v>
      </c>
      <c r="AQ3" s="21" t="e">
        <f>AVERAGE(AQ8:AQ108)</f>
        <v>#DIV/0!</v>
      </c>
      <c r="AR3" s="19"/>
      <c r="AS3" s="18">
        <f>AVERAGE(AS8:AS108)</f>
        <v>29352.633333333335</v>
      </c>
      <c r="AT3" s="19"/>
      <c r="AU3" s="22">
        <f>AU4/AV4</f>
        <v>0</v>
      </c>
      <c r="AV3" s="19"/>
      <c r="AW3" s="19" t="str">
        <f>IF(AU4&gt;0,AVERAGE(AW8:AW108),"N/A")</f>
        <v>N/A</v>
      </c>
      <c r="AX3" s="19" t="str">
        <f>IF(AU4&gt;0,AVERAGE(AX8:AX108),"N/A")</f>
        <v>N/A</v>
      </c>
      <c r="AY3" s="19" t="str">
        <f>IF(AU4&gt;0,AVERAGE(AY8:AY108),"N/A")</f>
        <v>N/A</v>
      </c>
      <c r="AZ3" s="19">
        <f>IF(AV4&gt;AU4,AVERAGE(AZ8:AZ108),"N/A")</f>
        <v>6729.9056827855502</v>
      </c>
      <c r="BA3" s="19">
        <f>IF(AV4&gt;0,AVERAGE(BA8:BA108),"N/A")</f>
        <v>6585.9708440566737</v>
      </c>
      <c r="BB3" s="19">
        <f>IF(AV4&gt;AU4,AVERAGE(BB8:BB108),"N/A")</f>
        <v>6403.74322341071</v>
      </c>
      <c r="BC3" s="19">
        <f>IF(AV4&gt;AU4,AVERAGE(BC8:BC108),"N/A")</f>
        <v>8167.6</v>
      </c>
      <c r="BD3" s="25" t="e">
        <f>AVERAGE(BD8:BD108)</f>
        <v>#DIV/0!</v>
      </c>
      <c r="BE3" s="26"/>
      <c r="BF3" s="27">
        <f>AVERAGE(BF8:BF108)</f>
        <v>201204766.63333333</v>
      </c>
      <c r="BG3" s="25">
        <f>AVERAGE(BG8:BG108)</f>
        <v>11025.466666666667</v>
      </c>
      <c r="BH3" s="27">
        <f>AVERAGE(BH8:BH108)</f>
        <v>339756995.26666665</v>
      </c>
      <c r="BI3" s="28" t="e">
        <f>AVERAGE(BI8:BI108)</f>
        <v>#DIV/0!</v>
      </c>
      <c r="BJ3" s="26"/>
      <c r="BK3" s="25">
        <f>AVERAGE(BK8:BK108)</f>
        <v>19057.933333333334</v>
      </c>
      <c r="BL3" s="26"/>
      <c r="BM3" s="29">
        <f>BM4/BN4</f>
        <v>0.56666666666666665</v>
      </c>
      <c r="BN3" s="26"/>
      <c r="BO3" s="26">
        <f>IF(BM4&gt;0,AVERAGE(BO8:BO108),"N/A")</f>
        <v>10423.235294117647</v>
      </c>
      <c r="BP3" s="26">
        <f>IF(BM4&gt;0,AVERAGE(BP8:BP108),"N/A")</f>
        <v>190795344.7647059</v>
      </c>
      <c r="BQ3" s="26">
        <f>IF(BM4&gt;0,AVERAGE(BQ8:BQ108),"N/A")</f>
        <v>18382.416596808038</v>
      </c>
      <c r="BR3" s="26">
        <f>IF(BN4&gt;BM4,AVERAGE(BR8:BR108),"N/A")</f>
        <v>17614.608039166687</v>
      </c>
      <c r="BS3" s="26">
        <f>IF(BN4&gt;0,AVERAGE(BS8:BS108),"N/A")</f>
        <v>18366.679386573222</v>
      </c>
      <c r="BT3" s="26">
        <f>IF(BN4&gt;BM4,AVERAGE(BT8:BT108),"N/A")</f>
        <v>15902.113843469606</v>
      </c>
      <c r="BU3" s="26">
        <f>IF(BN4&gt;BM4,AVERAGE(BU8:BU108),"N/A")</f>
        <v>18533.76923076923</v>
      </c>
      <c r="BV3" s="34" t="e">
        <f>AVERAGE(BV8:BV108)</f>
        <v>#DIV/0!</v>
      </c>
      <c r="BW3" s="40"/>
      <c r="BX3" s="41">
        <f>AVERAGE(BX8:BX108)</f>
        <v>165404139.19999999</v>
      </c>
      <c r="BY3" s="34">
        <f>AVERAGE(BY8:BY108)</f>
        <v>14906.666666666666</v>
      </c>
      <c r="BZ3" s="41">
        <f>AVERAGE(BZ8:BZ108)</f>
        <v>215850848.53333333</v>
      </c>
      <c r="CA3" s="42" t="e">
        <f>AVERAGE(CA8:CA108)</f>
        <v>#DIV/0!</v>
      </c>
      <c r="CB3" s="40"/>
      <c r="CC3" s="34">
        <f>AVERAGE(CC8:CC108)</f>
        <v>19362.766666666666</v>
      </c>
      <c r="CD3" s="40"/>
      <c r="CE3" s="43">
        <f>CE4/CF4</f>
        <v>0.6333333333333333</v>
      </c>
      <c r="CF3" s="40"/>
      <c r="CG3" s="40">
        <f>IF(CE4&gt;0,AVERAGE(CG8:CG108),"N/A")</f>
        <v>13891.842105263158</v>
      </c>
      <c r="CH3" s="40">
        <f>IF(CE4&gt;0,AVERAGE(CH8:CH108),"N/A")</f>
        <v>152896991.31578946</v>
      </c>
      <c r="CI3" s="40">
        <f>IF(CE4&gt;0,AVERAGE(CI8:CI108),"N/A")</f>
        <v>11001.724352980586</v>
      </c>
      <c r="CJ3" s="40">
        <f>IF(CF4&gt;CE4,AVERAGE(CJ8:CJ108),"N/A")</f>
        <v>11268.399172731375</v>
      </c>
      <c r="CK3" s="40">
        <f>IF(CF4&gt;0,AVERAGE(CK8:CK108),"N/A")</f>
        <v>11083.326939502624</v>
      </c>
      <c r="CL3" s="40">
        <f>IF(CF4&gt;CE4,AVERAGE(CL8:CL108),"N/A")</f>
        <v>11698.904503089127</v>
      </c>
      <c r="CM3" s="40">
        <f>IF(CF4&gt;CE4,AVERAGE(CM8:CM108),"N/A")</f>
        <v>12145.727272727272</v>
      </c>
    </row>
    <row r="4" spans="1:91" x14ac:dyDescent="0.3">
      <c r="A4" s="2" t="s">
        <v>11</v>
      </c>
      <c r="B4" s="4">
        <f>STDEV(B8:B108)</f>
        <v>0</v>
      </c>
      <c r="C4" s="5"/>
      <c r="D4" s="6">
        <f>STDEV(D8:D108)</f>
        <v>247615115.30549768</v>
      </c>
      <c r="E4" s="4">
        <f>STDEV(E8:E108)</f>
        <v>13733.93584783378</v>
      </c>
      <c r="F4" s="6">
        <f>STDEV(F8:F108)</f>
        <v>193785196.92979494</v>
      </c>
      <c r="G4" s="7" t="e">
        <f>STDEV(G8:G108)</f>
        <v>#DIV/0!</v>
      </c>
      <c r="H4" s="5"/>
      <c r="I4" s="4">
        <f>STDEV(I8:I108)</f>
        <v>10796.822117865404</v>
      </c>
      <c r="J4" s="5"/>
      <c r="K4" s="5">
        <f>SUM(K8:K108)</f>
        <v>4</v>
      </c>
      <c r="L4" s="5">
        <f>SUM(L8:L108)</f>
        <v>30</v>
      </c>
      <c r="M4" s="5">
        <f>IF(K4&gt;1,STDEV(M8:M108),"N/A")</f>
        <v>1030.2630732002385</v>
      </c>
      <c r="N4" s="5">
        <f>IF(K4&gt;1,STDEV(N8:N108),"N/A")</f>
        <v>17068082.311272223</v>
      </c>
      <c r="O4" s="5">
        <f>IF(K4&gt;1,STDEV(O8:O108),"N/A")</f>
        <v>81.923026224806861</v>
      </c>
      <c r="P4" s="5">
        <f>IF(L4&gt;K4+1,STDEV(P8:P108),"N/A")</f>
        <v>72.174391170279634</v>
      </c>
      <c r="Q4" s="5">
        <f>IF(L4&gt;0,STDEV(Q8:Q108),"N/A")</f>
        <v>130.72998386388252</v>
      </c>
      <c r="R4" s="5">
        <f>IF(L4&gt;K4+1,STDEV(R8:R108),"N/A")</f>
        <v>8937.0865313418308</v>
      </c>
      <c r="S4" s="5">
        <f>IF(L4&gt;K4+1,STDEV(S8:S108),"N/A")</f>
        <v>13785.291200573727</v>
      </c>
      <c r="T4" s="11" t="e">
        <f>STDEV(T8:T108)</f>
        <v>#DIV/0!</v>
      </c>
      <c r="U4" s="12"/>
      <c r="V4" s="13">
        <f>STDEV(V8:V108)</f>
        <v>74765666.497771427</v>
      </c>
      <c r="W4" s="11">
        <f>STDEV(W8:W108)</f>
        <v>4563.6182238552174</v>
      </c>
      <c r="X4" s="13">
        <f>STDEV(X8:X108)</f>
        <v>70008362.201887012</v>
      </c>
      <c r="Y4" s="14" t="e">
        <f>STDEV(Y8:Y108)</f>
        <v>#DIV/0!</v>
      </c>
      <c r="Z4" s="12"/>
      <c r="AA4" s="11">
        <f>STDEV(AA8:AA108)</f>
        <v>3812.5550465217707</v>
      </c>
      <c r="AB4" s="12"/>
      <c r="AC4" s="12">
        <f>SUM(AC8:AC108)</f>
        <v>0</v>
      </c>
      <c r="AD4" s="12">
        <f>SUM(AD8:AD108)</f>
        <v>30</v>
      </c>
      <c r="AE4" s="11" t="str">
        <f>IF(AC4&gt;1,STDEV(AE8:AE108),"N/A")</f>
        <v>N/A</v>
      </c>
      <c r="AF4" s="11" t="str">
        <f>IF(AC4&gt;1,STDEV(AF8:AF108),"N/A")</f>
        <v>N/A</v>
      </c>
      <c r="AG4" s="11" t="str">
        <f>IF(AC4&gt;1,STDEV(AG8:AG108),"N/A")</f>
        <v>N/A</v>
      </c>
      <c r="AH4" s="11">
        <f>IF(AD4&gt;AC4+1,STDEV(AH8:AH108),"N/A")</f>
        <v>340.22205357471381</v>
      </c>
      <c r="AI4" s="11">
        <f>IF(AD4&gt;0,STDEV(AI8:AI108),"N/A")</f>
        <v>210.27814768287553</v>
      </c>
      <c r="AJ4" s="11">
        <f>IF(AD4&gt;AC4+1,STDEV(AJ8:AJ108),"N/A")</f>
        <v>4481.1756318369617</v>
      </c>
      <c r="AK4" s="11">
        <f>IF(AD4&gt;AC4+1,STDEV(AK8:AK108),"N/A")</f>
        <v>6087.4355055706965</v>
      </c>
      <c r="AL4" s="18" t="e">
        <f>STDEV(AL8:AL108)</f>
        <v>#DIV/0!</v>
      </c>
      <c r="AM4" s="19"/>
      <c r="AN4" s="20">
        <f>STDEV(AN8:AN108)</f>
        <v>41980687.710105076</v>
      </c>
      <c r="AO4" s="18">
        <f>STDEV(AO8:AO108)</f>
        <v>5940.0001305197566</v>
      </c>
      <c r="AP4" s="20">
        <f>STDEV(AP8:AP108)</f>
        <v>30306166.522010773</v>
      </c>
      <c r="AQ4" s="21" t="e">
        <f>STDEV(AQ8:AQ108)</f>
        <v>#DIV/0!</v>
      </c>
      <c r="AR4" s="19"/>
      <c r="AS4" s="18">
        <f>STDEV(AS8:AS108)</f>
        <v>1031.1080575947321</v>
      </c>
      <c r="AT4" s="19"/>
      <c r="AU4" s="19">
        <f>SUM(AU8:AU108)</f>
        <v>0</v>
      </c>
      <c r="AV4" s="19">
        <f>SUM(AV8:AV108)</f>
        <v>30</v>
      </c>
      <c r="AW4" s="19" t="str">
        <f>IF(AU4&gt;1,STDEV(AW8:AW108),"N/A")</f>
        <v>N/A</v>
      </c>
      <c r="AX4" s="19" t="str">
        <f>IF(AU4&gt;1,STDEV(AX8:AX108),"N/A")</f>
        <v>N/A</v>
      </c>
      <c r="AY4" s="19" t="str">
        <f>IF(AU4&gt;1,STDEV(AY8:AY108),"N/A")</f>
        <v>N/A</v>
      </c>
      <c r="AZ4" s="19">
        <f>IF(AV4&gt;AU4+1,STDEV(AZ8:AZ108),"N/A")</f>
        <v>774.87306668557255</v>
      </c>
      <c r="BA4" s="19">
        <f>IF(AV4&gt;0,STDEV(BA8:BA108),"N/A")</f>
        <v>561.03044353454936</v>
      </c>
      <c r="BB4" s="19">
        <f>IF(AV4&gt;AU4+1,STDEV(BB8:BB108),"N/A")</f>
        <v>2204.9712192520897</v>
      </c>
      <c r="BC4" s="19">
        <f>IF(AV4&gt;AU4+1,STDEV(BC8:BC108),"N/A")</f>
        <v>6441.7067913874271</v>
      </c>
      <c r="BD4" s="25" t="e">
        <f>STDEV(BD8:BD108)</f>
        <v>#DIV/0!</v>
      </c>
      <c r="BE4" s="26"/>
      <c r="BF4" s="27">
        <f>STDEV(BF8:BF108)</f>
        <v>99727557.204165995</v>
      </c>
      <c r="BG4" s="25">
        <f>STDEV(BG8:BG108)</f>
        <v>5636.466046988181</v>
      </c>
      <c r="BH4" s="27">
        <f>STDEV(BH8:BH108)</f>
        <v>183580125.87121618</v>
      </c>
      <c r="BI4" s="28" t="e">
        <f>STDEV(BI8:BI108)</f>
        <v>#DIV/0!</v>
      </c>
      <c r="BJ4" s="26"/>
      <c r="BK4" s="25">
        <f>STDEV(BK8:BK108)</f>
        <v>10598.528365421478</v>
      </c>
      <c r="BL4" s="26"/>
      <c r="BM4" s="26">
        <f>SUM(BM8:BM108)</f>
        <v>17</v>
      </c>
      <c r="BN4" s="26">
        <f>SUM(BN8:BN108)</f>
        <v>30</v>
      </c>
      <c r="BO4" s="26">
        <f>IF(BM4&gt;1,STDEV(BO8:BO108),"N/A")</f>
        <v>4507.8113526606758</v>
      </c>
      <c r="BP4" s="26">
        <f>IF(BM4&gt;1,STDEV(BP8:BP108),"N/A")</f>
        <v>80609982.845157132</v>
      </c>
      <c r="BQ4" s="26">
        <f>IF(BM4&gt;1,STDEV(BQ8:BQ108),"N/A")</f>
        <v>219.2744856643946</v>
      </c>
      <c r="BR4" s="26">
        <f>IF(BN4&gt;BM4+1,STDEV(BR8:BR108),"N/A")</f>
        <v>61.595697602955404</v>
      </c>
      <c r="BS4" s="26">
        <f>IF(BN4&gt;0,STDEV(BS8:BS108),"N/A")</f>
        <v>251.27835364273315</v>
      </c>
      <c r="BT4" s="26">
        <f>IF(BN4&gt;BM4+1,STDEV(BT8:BT108),"N/A")</f>
        <v>4779.6618178036015</v>
      </c>
      <c r="BU4" s="26">
        <f>IF(BN4&gt;BM4+1,STDEV(BU8:BU108),"N/A")</f>
        <v>7090.8194654995768</v>
      </c>
      <c r="BV4" s="34" t="e">
        <f>STDEV(BV8:BV108)</f>
        <v>#DIV/0!</v>
      </c>
      <c r="BW4" s="40"/>
      <c r="BX4" s="41">
        <f>STDEV(BX8:BX108)</f>
        <v>93323303.988992482</v>
      </c>
      <c r="BY4" s="34">
        <f>STDEV(BY8:BY108)</f>
        <v>8331.4037411981535</v>
      </c>
      <c r="BZ4" s="41">
        <f>STDEV(BZ8:BZ108)</f>
        <v>110391561.23847224</v>
      </c>
      <c r="CA4" s="42" t="e">
        <f>STDEV(CA8:CA108)</f>
        <v>#DIV/0!</v>
      </c>
      <c r="CB4" s="40"/>
      <c r="CC4" s="34">
        <f>STDEV(CC8:CC108)</f>
        <v>9727.7221619924749</v>
      </c>
      <c r="CD4" s="40"/>
      <c r="CE4" s="40">
        <f>SUM(CE8:CE108)</f>
        <v>19</v>
      </c>
      <c r="CF4" s="40">
        <f>SUM(CF8:CF108)</f>
        <v>30</v>
      </c>
      <c r="CG4" s="40">
        <f>IF(CE4&gt;1,STDEV(CG8:CG108),"N/A")</f>
        <v>8148.8155735334922</v>
      </c>
      <c r="CH4" s="40">
        <f>IF(CE4&gt;1,STDEV(CH8:CH108),"N/A")</f>
        <v>90397612.695345134</v>
      </c>
      <c r="CI4" s="40">
        <f>IF(CE4&gt;1,STDEV(CI8:CI108),"N/A")</f>
        <v>426.41022557855479</v>
      </c>
      <c r="CJ4" s="40">
        <f>IF(CF4&gt;CE4+1,STDEV(CJ8:CJ108),"N/A")</f>
        <v>337.67117279971359</v>
      </c>
      <c r="CK4" s="40">
        <f>IF(CF4&gt;0,STDEV(CK8:CK108),"N/A")</f>
        <v>413.29037591629964</v>
      </c>
      <c r="CL4" s="40">
        <f>IF(CF4&gt;CE4+1,STDEV(CL8:CL108),"N/A")</f>
        <v>1353.0525133696083</v>
      </c>
      <c r="CM4" s="40">
        <f>IF(CF4&gt;CE4+1,STDEV(CM8:CM108),"N/A")</f>
        <v>8742.2279321796359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910561645</v>
      </c>
      <c r="E5" s="4">
        <f>MAX(E8:E108)</f>
        <v>50703</v>
      </c>
      <c r="F5" s="6">
        <f>MAX(F8:F108)</f>
        <v>934944674</v>
      </c>
      <c r="G5" s="4">
        <f>MAX(G8:G108)</f>
        <v>0</v>
      </c>
      <c r="H5" s="5"/>
      <c r="I5" s="4">
        <f>MAX(I8:I108)</f>
        <v>52325</v>
      </c>
      <c r="J5" s="5"/>
      <c r="K5" s="5"/>
      <c r="L5" s="5"/>
      <c r="M5" s="5">
        <f>IF(K4&gt;0,MAX(M8:M108),"N/A")</f>
        <v>17417</v>
      </c>
      <c r="N5" s="5">
        <f>IF(K4&gt;0,MAX(N8:N108),"N/A")</f>
        <v>308860101</v>
      </c>
      <c r="O5" s="5">
        <f>IF(K4&gt;0,MAX(O8:O108),"N/A")</f>
        <v>17910.61638708815</v>
      </c>
      <c r="P5" s="5">
        <f>IF(L4&gt;K4,MAX(P8:P108),"N/A")</f>
        <v>18048.440419623574</v>
      </c>
      <c r="Q5" s="5">
        <f>IF(L4&gt;0,MAX(Q8:Q108),"N/A")</f>
        <v>18049.182955176599</v>
      </c>
      <c r="R5" s="5">
        <f>IF(L4&gt;K4,MAX(R8:R108),"N/A")</f>
        <v>18203.136321893813</v>
      </c>
      <c r="S5" s="5">
        <f>IF(L4&gt;K4,MAX(S8:S108),"N/A")</f>
        <v>31480</v>
      </c>
      <c r="T5" s="11">
        <f>MAX(T8:T108)</f>
        <v>0</v>
      </c>
      <c r="U5" s="12"/>
      <c r="V5" s="13">
        <f>MAX(V8:V108)</f>
        <v>489098688</v>
      </c>
      <c r="W5" s="11">
        <f>MAX(W8:W108)</f>
        <v>28892</v>
      </c>
      <c r="X5" s="13">
        <f>MAX(X8:X108)</f>
        <v>694215457</v>
      </c>
      <c r="Y5" s="11">
        <f>MAX(Y8:Y108)</f>
        <v>0</v>
      </c>
      <c r="Z5" s="12"/>
      <c r="AA5" s="11">
        <f>MAX(AA8:AA108)</f>
        <v>40583</v>
      </c>
      <c r="AB5" s="12"/>
      <c r="AC5" s="12"/>
      <c r="AD5" s="12"/>
      <c r="AE5" s="11" t="str">
        <f>IF(AC4&gt;0,MAX(AE8:AE108),"N/A")</f>
        <v>N/A</v>
      </c>
      <c r="AF5" s="11" t="str">
        <f>IF(AC4&gt;0,MAX(AF8:AF108),"N/A")</f>
        <v>N/A</v>
      </c>
      <c r="AG5" s="11" t="str">
        <f>IF(AC4&gt;0,MAX(AG8:AG108),"N/A")</f>
        <v>N/A</v>
      </c>
      <c r="AH5" s="11">
        <f>IF(AD4&gt;AC4,MAX(AH8:AH108),"N/A")</f>
        <v>17616.311604207756</v>
      </c>
      <c r="AI5" s="11">
        <f>IF(AD4&gt;0,MAX(AI8:AI108),"N/A")</f>
        <v>17446.286211818442</v>
      </c>
      <c r="AJ5" s="11">
        <f>IF(AD4&gt;AC4,MAX(AJ8:AJ108),"N/A")</f>
        <v>18323.360479132138</v>
      </c>
      <c r="AK5" s="11">
        <f>IF(AD4&gt;AC4,MAX(AK8:AK108),"N/A")</f>
        <v>27908</v>
      </c>
      <c r="AL5" s="18">
        <f>MAX(AL8:AL108)</f>
        <v>0</v>
      </c>
      <c r="AM5" s="19"/>
      <c r="AN5" s="20">
        <f>MAX(AN8:AN108)</f>
        <v>195771342</v>
      </c>
      <c r="AO5" s="18">
        <f>MAX(AO8:AO108)</f>
        <v>28683</v>
      </c>
      <c r="AP5" s="20">
        <f>MAX(AP8:AP108)</f>
        <v>293974193</v>
      </c>
      <c r="AQ5" s="18">
        <f>MAX(AQ8:AQ108)</f>
        <v>0</v>
      </c>
      <c r="AR5" s="19"/>
      <c r="AS5" s="18">
        <f>MAX(AS8:AS108)</f>
        <v>33154</v>
      </c>
      <c r="AT5" s="19"/>
      <c r="AU5" s="19"/>
      <c r="AV5" s="19"/>
      <c r="AW5" s="19" t="str">
        <f>IF(AU4&gt;0,MAX(AW8:AW108),"N/A")</f>
        <v>N/A</v>
      </c>
      <c r="AX5" s="19" t="str">
        <f>IF(AU4&gt;0,MAX(AX8:AX108),"N/A")</f>
        <v>N/A</v>
      </c>
      <c r="AY5" s="19" t="str">
        <f>IF(AU4&gt;0,MAX(AY8:AY108),"N/A")</f>
        <v>N/A</v>
      </c>
      <c r="AZ5" s="19">
        <f>IF(AV4&gt;AU4,MAX(AZ8:AZ108),"N/A")</f>
        <v>8866.9298727152072</v>
      </c>
      <c r="BA5" s="19">
        <f>IF(AV4&gt;0,MAX(BA8:BA108),"N/A")</f>
        <v>7655.0228279386711</v>
      </c>
      <c r="BB5" s="19">
        <f>IF(AV4&gt;AU4,MAX(BB8:BB108),"N/A")</f>
        <v>12413.599522192882</v>
      </c>
      <c r="BC5" s="19">
        <f>IF(AV4&gt;AU4,MAX(BC8:BC108),"N/A")</f>
        <v>23009</v>
      </c>
      <c r="BD5" s="25">
        <f>MAX(BD8:BD108)</f>
        <v>0</v>
      </c>
      <c r="BE5" s="26"/>
      <c r="BF5" s="27">
        <f>MAX(BF8:BF108)</f>
        <v>511431431</v>
      </c>
      <c r="BG5" s="25">
        <f>MAX(BG8:BG108)</f>
        <v>28962</v>
      </c>
      <c r="BH5" s="27">
        <f>MAX(BH8:BH108)</f>
        <v>557944002</v>
      </c>
      <c r="BI5" s="25">
        <f>MAX(BI8:BI108)</f>
        <v>0</v>
      </c>
      <c r="BJ5" s="26"/>
      <c r="BK5" s="25">
        <f>MAX(BK8:BK108)</f>
        <v>31675</v>
      </c>
      <c r="BL5" s="26"/>
      <c r="BM5" s="26"/>
      <c r="BN5" s="26"/>
      <c r="BO5" s="26">
        <f>IF(BM4&gt;0,MAX(BO8:BO108),"N/A")</f>
        <v>16937</v>
      </c>
      <c r="BP5" s="26">
        <f>IF(BM4&gt;0,MAX(BP8:BP108),"N/A")</f>
        <v>304179751</v>
      </c>
      <c r="BQ5" s="26">
        <f>IF(BM4&gt;0,MAX(BQ8:BQ108),"N/A")</f>
        <v>18676.85508083141</v>
      </c>
      <c r="BR5" s="26">
        <f>IF(BN4&gt;BM4,MAX(BR8:BR108),"N/A")</f>
        <v>17722.285624876473</v>
      </c>
      <c r="BS5" s="26">
        <f>IF(BN4&gt;0,MAX(BS8:BS108),"N/A")</f>
        <v>18744.808007013442</v>
      </c>
      <c r="BT5" s="26">
        <f>IF(BN4&gt;BM4,MAX(BT8:BT108),"N/A")</f>
        <v>17412.749942552506</v>
      </c>
      <c r="BU5" s="26">
        <f>IF(BN4&gt;BM4,MAX(BU8:BU108),"N/A")</f>
        <v>26756</v>
      </c>
      <c r="BV5" s="34">
        <f>MAX(BV8:BV108)</f>
        <v>0</v>
      </c>
      <c r="BW5" s="40"/>
      <c r="BX5" s="41">
        <f>MAX(BX8:BX108)</f>
        <v>323575027</v>
      </c>
      <c r="BY5" s="34">
        <f>MAX(BY8:BY108)</f>
        <v>28149</v>
      </c>
      <c r="BZ5" s="41">
        <f>MAX(BZ8:BZ108)</f>
        <v>341936201</v>
      </c>
      <c r="CA5" s="34">
        <f>MAX(CA8:CA108)</f>
        <v>0</v>
      </c>
      <c r="CB5" s="40"/>
      <c r="CC5" s="34">
        <f>MAX(CC8:CC108)</f>
        <v>28809</v>
      </c>
      <c r="CD5" s="40"/>
      <c r="CE5" s="40"/>
      <c r="CF5" s="40"/>
      <c r="CG5" s="40">
        <f>IF(CE4&gt;0,MAX(CG8:CG108),"N/A")</f>
        <v>28149</v>
      </c>
      <c r="CH5" s="40">
        <f>IF(CE4&gt;0,MAX(CH8:CH108),"N/A")</f>
        <v>323575027</v>
      </c>
      <c r="CI5" s="40">
        <f>IF(CE4&gt;0,MAX(CI8:CI108),"N/A")</f>
        <v>11802.832298729825</v>
      </c>
      <c r="CJ5" s="40">
        <f>IF(CF4&gt;CE4,MAX(CJ8:CJ108),"N/A")</f>
        <v>11869.487677034158</v>
      </c>
      <c r="CK5" s="40">
        <f>IF(CF4&gt;0,MAX(CK8:CK108),"N/A")</f>
        <v>11845.066614420062</v>
      </c>
      <c r="CL5" s="40">
        <f>IF(CF4&gt;CE4,MAX(CL8:CL108),"N/A")</f>
        <v>15670.638620689655</v>
      </c>
      <c r="CM5" s="40">
        <f>IF(CF4&gt;CE4,MAX(CM8:CM108),"N/A")</f>
        <v>24430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267996553</v>
      </c>
      <c r="E6" s="4">
        <f>MIN(E8:E108)</f>
        <v>14961</v>
      </c>
      <c r="F6" s="6">
        <f>MIN(F8:F108)</f>
        <v>267996553</v>
      </c>
      <c r="G6" s="4">
        <f>MIN(G8:G108)</f>
        <v>0</v>
      </c>
      <c r="H6" s="5"/>
      <c r="I6" s="4">
        <f>MIN(I8:I108)</f>
        <v>14963</v>
      </c>
      <c r="J6" s="5"/>
      <c r="K6" s="5"/>
      <c r="L6" s="5"/>
      <c r="M6" s="5">
        <f>IF(K4&gt;0,MIN(M8:M108),"N/A")</f>
        <v>14961</v>
      </c>
      <c r="N6" s="5">
        <f>IF(K4&gt;0,MIN(N8:N108),"N/A")</f>
        <v>267996553</v>
      </c>
      <c r="O6" s="5">
        <f>IF(K4&gt;0,MIN(O8:O108),"N/A")</f>
        <v>17732.2368239752</v>
      </c>
      <c r="P6" s="5">
        <f>IF(L4&gt;K4,MIN(P8:P108),"N/A")</f>
        <v>17797.013451327435</v>
      </c>
      <c r="Q6" s="5">
        <f>IF(L4&gt;0,MIN(Q8:Q108),"N/A")</f>
        <v>17549.578795874309</v>
      </c>
      <c r="R6" s="5">
        <f>IF(L4&gt;K4,MIN(R8:R108),"N/A")</f>
        <v>0</v>
      </c>
      <c r="S6" s="5">
        <f>IF(L4&gt;K4,MIN(S8:S108),"N/A")</f>
        <v>2</v>
      </c>
      <c r="T6" s="11">
        <f>MIN(T8:T108)</f>
        <v>0</v>
      </c>
      <c r="U6" s="12"/>
      <c r="V6" s="13">
        <f>MIN(V8:V108)</f>
        <v>135701629</v>
      </c>
      <c r="W6" s="11">
        <f>MIN(W8:W108)</f>
        <v>8040</v>
      </c>
      <c r="X6" s="13">
        <f>MIN(X8:X108)</f>
        <v>476576572</v>
      </c>
      <c r="Y6" s="11">
        <f>MIN(Y8:Y108)</f>
        <v>0</v>
      </c>
      <c r="Z6" s="12"/>
      <c r="AA6" s="11">
        <f>MIN(AA8:AA108)</f>
        <v>28806</v>
      </c>
      <c r="AB6" s="12"/>
      <c r="AC6" s="12"/>
      <c r="AD6" s="12"/>
      <c r="AE6" s="11" t="str">
        <f>IF(AC4&gt;0,MIN(AE8:AE108),"N/A")</f>
        <v>N/A</v>
      </c>
      <c r="AF6" s="11" t="str">
        <f>IF(AC4&gt;0,MIN(AF8:AF108),"N/A")</f>
        <v>N/A</v>
      </c>
      <c r="AG6" s="11" t="str">
        <f>IF(AC4&gt;0,MIN(AG8:AG108),"N/A")</f>
        <v>N/A</v>
      </c>
      <c r="AH6" s="11">
        <f>IF(AD4&gt;AC4,MIN(AH8:AH108),"N/A")</f>
        <v>16535.166608840471</v>
      </c>
      <c r="AI6" s="11">
        <f>IF(AD4&gt;0,MIN(AI8:AI108),"N/A")</f>
        <v>16656.896230425849</v>
      </c>
      <c r="AJ6" s="11">
        <f>IF(AD4&gt;AC4,MIN(AJ8:AJ108),"N/A")</f>
        <v>0</v>
      </c>
      <c r="AK6" s="11">
        <f>IF(AD4&gt;AC4,MIN(AK8:AK108),"N/A")</f>
        <v>2</v>
      </c>
      <c r="AL6" s="18">
        <f>MIN(AL8:AL108)</f>
        <v>0</v>
      </c>
      <c r="AM6" s="19"/>
      <c r="AN6" s="20">
        <f>MIN(AN8:AN108)</f>
        <v>59720971</v>
      </c>
      <c r="AO6" s="18">
        <f>MIN(AO8:AO108)</f>
        <v>9641</v>
      </c>
      <c r="AP6" s="20">
        <f>MIN(AP8:AP108)</f>
        <v>164974349</v>
      </c>
      <c r="AQ6" s="18">
        <f>MIN(AQ8:AQ108)</f>
        <v>0</v>
      </c>
      <c r="AR6" s="19"/>
      <c r="AS6" s="18">
        <f>MIN(AS8:AS108)</f>
        <v>28807</v>
      </c>
      <c r="AT6" s="19"/>
      <c r="AU6" s="19"/>
      <c r="AV6" s="19"/>
      <c r="AW6" s="19" t="str">
        <f>IF(AU4&gt;0,MIN(AW8:AW108),"N/A")</f>
        <v>N/A</v>
      </c>
      <c r="AX6" s="19" t="str">
        <f>IF(AU4&gt;0,MIN(AX8:AX108),"N/A")</f>
        <v>N/A</v>
      </c>
      <c r="AY6" s="19" t="str">
        <f>IF(AU4&gt;0,MIN(AY8:AY108),"N/A")</f>
        <v>N/A</v>
      </c>
      <c r="AZ6" s="19">
        <f>IF(AV4&gt;AU4,MIN(AZ8:AZ108),"N/A")</f>
        <v>5723.3078577623592</v>
      </c>
      <c r="BA6" s="19">
        <f>IF(AV4&gt;0,MIN(BA8:BA108),"N/A")</f>
        <v>5607.2145017182129</v>
      </c>
      <c r="BB6" s="19">
        <f>IF(AV4&gt;AU4,MIN(BB8:BB108),"N/A")</f>
        <v>3471.8848484848486</v>
      </c>
      <c r="BC6" s="19">
        <f>IF(AV4&gt;AU4,MIN(BC8:BC108),"N/A")</f>
        <v>165</v>
      </c>
      <c r="BD6" s="25">
        <f>MIN(BD8:BD108)</f>
        <v>0</v>
      </c>
      <c r="BE6" s="26"/>
      <c r="BF6" s="27">
        <f>MIN(BF8:BF108)</f>
        <v>64144733</v>
      </c>
      <c r="BG6" s="25">
        <f>MIN(BG8:BG108)</f>
        <v>3422</v>
      </c>
      <c r="BH6" s="27">
        <f>MIN(BH8:BH108)</f>
        <v>64696626</v>
      </c>
      <c r="BI6" s="25">
        <f>MIN(BI8:BI108)</f>
        <v>0</v>
      </c>
      <c r="BJ6" s="26"/>
      <c r="BK6" s="25">
        <f>MIN(BK8:BK108)</f>
        <v>3464</v>
      </c>
      <c r="BL6" s="26"/>
      <c r="BM6" s="26"/>
      <c r="BN6" s="26"/>
      <c r="BO6" s="26">
        <f>IF(BM4&gt;0,MIN(BO8:BO108),"N/A")</f>
        <v>3461</v>
      </c>
      <c r="BP6" s="26">
        <f>IF(BM4&gt;0,MIN(BP8:BP108),"N/A")</f>
        <v>64696626</v>
      </c>
      <c r="BQ6" s="26">
        <f>IF(BM4&gt;0,MIN(BQ8:BQ108),"N/A")</f>
        <v>17957.361768699451</v>
      </c>
      <c r="BR6" s="26">
        <f>IF(BN4&gt;BM4,MIN(BR8:BR108),"N/A")</f>
        <v>17511.749605182584</v>
      </c>
      <c r="BS6" s="26">
        <f>IF(BN4&gt;0,MIN(BS8:BS108),"N/A")</f>
        <v>17658.705579725156</v>
      </c>
      <c r="BT6" s="26">
        <f>IF(BN4&gt;BM4,MIN(BT8:BT108),"N/A")</f>
        <v>0</v>
      </c>
      <c r="BU6" s="26">
        <f>IF(BN4&gt;BM4,MIN(BU8:BU108),"N/A")</f>
        <v>2</v>
      </c>
      <c r="BV6" s="34">
        <f>MIN(BV8:BV108)</f>
        <v>0</v>
      </c>
      <c r="BW6" s="40"/>
      <c r="BX6" s="41">
        <f>MIN(BX8:BX108)</f>
        <v>44599163</v>
      </c>
      <c r="BY6" s="34">
        <f>MIN(BY8:BY108)</f>
        <v>4005</v>
      </c>
      <c r="BZ6" s="41">
        <f>MIN(BZ8:BZ108)</f>
        <v>44599163</v>
      </c>
      <c r="CA6" s="34">
        <f>MIN(CA8:CA108)</f>
        <v>0</v>
      </c>
      <c r="CB6" s="40"/>
      <c r="CC6" s="34">
        <f>MIN(CC8:CC108)</f>
        <v>4008</v>
      </c>
      <c r="CD6" s="40"/>
      <c r="CE6" s="40"/>
      <c r="CF6" s="40"/>
      <c r="CG6" s="40">
        <f>IF(CE4&gt;0,MIN(CG8:CG108),"N/A")</f>
        <v>4005</v>
      </c>
      <c r="CH6" s="40">
        <f>IF(CE4&gt;0,MIN(CH8:CH108),"N/A")</f>
        <v>44599163</v>
      </c>
      <c r="CI6" s="40">
        <f>IF(CE4&gt;0,MIN(CI8:CI108),"N/A")</f>
        <v>10301.489001809829</v>
      </c>
      <c r="CJ6" s="40">
        <f>IF(CF4&gt;CE4,MIN(CJ8:CJ108),"N/A")</f>
        <v>10883.232184386823</v>
      </c>
      <c r="CK6" s="40">
        <f>IF(CF4&gt;0,MIN(CK8:CK108),"N/A")</f>
        <v>10304.358097757973</v>
      </c>
      <c r="CL6" s="40">
        <f>IF(CF4&gt;CE4,MIN(CL8:CL108),"N/A")</f>
        <v>11014.873928000388</v>
      </c>
      <c r="CM6" s="40">
        <f>IF(CF4&gt;CE4,MIN(CM8:CM108),"N/A")</f>
        <v>954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62</v>
      </c>
      <c r="C8" s="10" t="s">
        <v>62</v>
      </c>
      <c r="D8" s="10">
        <v>281052113</v>
      </c>
      <c r="E8" s="10">
        <v>15714</v>
      </c>
      <c r="F8" s="10">
        <v>281052113</v>
      </c>
      <c r="G8" s="10" t="s">
        <v>1600</v>
      </c>
      <c r="H8" s="10" t="s">
        <v>1601</v>
      </c>
      <c r="I8" s="10">
        <v>15716</v>
      </c>
      <c r="J8" s="10">
        <v>1543186224</v>
      </c>
      <c r="K8" s="10">
        <f t="shared" ref="K8:K71" si="0">IF(AND(B8=C8,L8=1),1,0)</f>
        <v>1</v>
      </c>
      <c r="L8" s="10">
        <f t="shared" ref="L8:L71" si="1">IF(C8&gt;0,1,0)</f>
        <v>1</v>
      </c>
      <c r="M8" s="10">
        <f t="shared" ref="M8:M71" si="2">IF(K8=1,E8,"")</f>
        <v>15714</v>
      </c>
      <c r="N8" s="10">
        <f t="shared" ref="N8:N71" si="3">IF(K8=1,D8,"")</f>
        <v>281052113</v>
      </c>
      <c r="O8" s="10">
        <f t="shared" ref="O8:O71" si="4">IF(AND(L8&gt;0,K8=1),F8/I8,"")</f>
        <v>17883.183570883175</v>
      </c>
      <c r="P8" s="10" t="str">
        <f t="shared" ref="P8:P71" si="5">IF(AND(L8&gt;0,K8=0),F8/I8,"")</f>
        <v/>
      </c>
      <c r="Q8" s="10">
        <f t="shared" ref="Q8:Q71" si="6">IF(L8&gt;0,D8/E8,"")</f>
        <v>17885.459653811886</v>
      </c>
      <c r="R8" s="10" t="str">
        <f t="shared" ref="R8:R71" si="7">IF(AND(L8&gt;0,K8=0),(F8-D8)/(I8-E8),"")</f>
        <v/>
      </c>
      <c r="S8" s="10" t="str">
        <f t="shared" ref="S8:S71" si="8">IF(AND(L8&gt;0,K8=0),I8-E8,"")</f>
        <v/>
      </c>
      <c r="T8" s="17" t="s">
        <v>1749</v>
      </c>
      <c r="U8" s="17" t="s">
        <v>62</v>
      </c>
      <c r="V8" s="17">
        <v>489098688</v>
      </c>
      <c r="W8" s="17">
        <v>28815</v>
      </c>
      <c r="X8" s="17">
        <v>489098688</v>
      </c>
      <c r="Y8" s="17" t="s">
        <v>1750</v>
      </c>
      <c r="Z8" s="17" t="s">
        <v>1751</v>
      </c>
      <c r="AA8" s="17">
        <v>28817</v>
      </c>
      <c r="AB8" s="17">
        <v>1543346626</v>
      </c>
      <c r="AC8" s="17">
        <f t="shared" ref="AC8:AC71" si="9">IF(AND(T8=U8,AD8=1),1,0)</f>
        <v>0</v>
      </c>
      <c r="AD8" s="17">
        <f t="shared" ref="AD8:AD71" si="10">IF(U8&gt;0,1,0)</f>
        <v>1</v>
      </c>
      <c r="AE8" s="32" t="str">
        <f t="shared" ref="AE8:AE71" si="11">IF(AC8=1,W8,"")</f>
        <v/>
      </c>
      <c r="AF8" s="32" t="str">
        <f t="shared" ref="AF8:AF71" si="12">IF(AC8=1,V8,"")</f>
        <v/>
      </c>
      <c r="AG8" s="32" t="str">
        <f t="shared" ref="AG8:AG71" si="13">IF(AND(AD8&gt;0,AC8=1),X8/AA8,"")</f>
        <v/>
      </c>
      <c r="AH8" s="32">
        <f t="shared" ref="AH8:AH71" si="14">IF(AND(AD8&gt;0,AC8=0),X8/AA8,"")</f>
        <v>16972.57479959746</v>
      </c>
      <c r="AI8" s="32">
        <f t="shared" ref="AI8:AI71" si="15">IF(AD8&gt;0,V8/W8,"")</f>
        <v>16973.752837064028</v>
      </c>
      <c r="AJ8" s="32">
        <f t="shared" ref="AJ8:AJ71" si="16">IF(AND(AD8&gt;0,AC8=0),(X8-V8)/(AA8-W8),"")</f>
        <v>0</v>
      </c>
      <c r="AK8" s="32">
        <f t="shared" ref="AK8:AK71" si="17">IF(AND(AD8&gt;0,AC8=0),AA8-W8,"")</f>
        <v>2</v>
      </c>
      <c r="AL8" s="24" t="s">
        <v>1874</v>
      </c>
      <c r="AM8" s="24" t="s">
        <v>62</v>
      </c>
      <c r="AN8" s="24">
        <v>124807394</v>
      </c>
      <c r="AO8" s="24">
        <v>16409</v>
      </c>
      <c r="AP8" s="24">
        <v>195547220</v>
      </c>
      <c r="AQ8" s="24" t="s">
        <v>1875</v>
      </c>
      <c r="AR8" s="24" t="s">
        <v>1876</v>
      </c>
      <c r="AS8" s="24">
        <v>28898</v>
      </c>
      <c r="AT8" s="24">
        <v>1543497249</v>
      </c>
      <c r="AU8" s="24">
        <f t="shared" ref="AU8:AU71" si="18">IF(AND(AL8=AM8,AV8=1),1,0)</f>
        <v>0</v>
      </c>
      <c r="AV8" s="24">
        <f t="shared" ref="AV8:AV71" si="19">IF(AM8&gt;0,1,0)</f>
        <v>1</v>
      </c>
      <c r="AW8" s="24" t="str">
        <f t="shared" ref="AW8:AW71" si="20">IF(AU8=1,AO8,"")</f>
        <v/>
      </c>
      <c r="AX8" s="24" t="str">
        <f t="shared" ref="AX8:AX71" si="21">IF(AU8=1,AN8,"")</f>
        <v/>
      </c>
      <c r="AY8" s="24" t="str">
        <f t="shared" ref="AY8:AY71" si="22">IF(AND(AV8&gt;0,AU8=1),AP8/AS8,"")</f>
        <v/>
      </c>
      <c r="AZ8" s="24">
        <f t="shared" ref="AZ8:AZ71" si="23">IF(AND(AV8&gt;0,AU8=0),AP8/AS8,"")</f>
        <v>6766.8080836044019</v>
      </c>
      <c r="BA8" s="24">
        <f t="shared" ref="BA8:BA71" si="24">IF(AV8&gt;0,AN8/AO8,"")</f>
        <v>7606.0329087695773</v>
      </c>
      <c r="BB8" s="24">
        <f t="shared" ref="BB8:BB71" si="25">IF(AND(AV8&gt;0,AU8=0),(AP8-AN8)/(AS8-AO8),"")</f>
        <v>5664.1705500840744</v>
      </c>
      <c r="BC8" s="24">
        <f t="shared" ref="BC8:BC71" si="26">IF(AND(AV8&gt;0,AU8=0),AS8-AO8,"")</f>
        <v>12489</v>
      </c>
      <c r="BD8" s="31" t="s">
        <v>62</v>
      </c>
      <c r="BE8" s="31" t="s">
        <v>62</v>
      </c>
      <c r="BF8" s="31">
        <v>137790767</v>
      </c>
      <c r="BG8" s="31">
        <v>7458</v>
      </c>
      <c r="BH8" s="31">
        <v>137790767</v>
      </c>
      <c r="BI8" s="31" t="s">
        <v>1600</v>
      </c>
      <c r="BJ8" s="31" t="s">
        <v>1601</v>
      </c>
      <c r="BK8" s="31">
        <v>7459</v>
      </c>
      <c r="BL8" s="31">
        <v>1544397475</v>
      </c>
      <c r="BM8" s="31">
        <f t="shared" ref="BM8:BM71" si="27">IF(AND(BD8=BE8,BN8=1),1,0)</f>
        <v>1</v>
      </c>
      <c r="BN8" s="31">
        <f t="shared" ref="BN8:BN71" si="28">IF(BE8&gt;0,1,0)</f>
        <v>1</v>
      </c>
      <c r="BO8" s="31">
        <f t="shared" ref="BO8:BO71" si="29">IF(BM8=1,BG8,"")</f>
        <v>7458</v>
      </c>
      <c r="BP8" s="31">
        <f t="shared" ref="BP8:BP71" si="30">IF(BM8=1,BF8,"")</f>
        <v>137790767</v>
      </c>
      <c r="BQ8" s="31">
        <f t="shared" ref="BQ8:BQ71" si="31">IF(AND(BN8&gt;0,BM8=1),BH8/BK8,"")</f>
        <v>18473.088483710952</v>
      </c>
      <c r="BR8" s="31" t="str">
        <f t="shared" ref="BR8:BR71" si="32">IF(AND(BN8&gt;0,BM8=0),BH8/BK8,"")</f>
        <v/>
      </c>
      <c r="BS8" s="31">
        <f t="shared" ref="BS8:BS71" si="33">IF(BN8&gt;0,BF8/BG8,"")</f>
        <v>18475.565433091982</v>
      </c>
      <c r="BT8" s="31" t="str">
        <f t="shared" ref="BT8:BT71" si="34">IF(AND(BN8&gt;0,BM8=0),(BH8-BF8)/(BK8-BG8),"")</f>
        <v/>
      </c>
      <c r="BU8" s="31" t="str">
        <f t="shared" ref="BU8:BU71" si="35">IF(AND(BN8&gt;0,BM8=0),BK8-BG8,"")</f>
        <v/>
      </c>
      <c r="BV8" s="45" t="s">
        <v>62</v>
      </c>
      <c r="BW8" s="45" t="s">
        <v>62</v>
      </c>
      <c r="BX8" s="45">
        <v>123587457</v>
      </c>
      <c r="BY8" s="45">
        <v>10468</v>
      </c>
      <c r="BZ8" s="45">
        <v>123587457</v>
      </c>
      <c r="CA8" s="45" t="s">
        <v>1600</v>
      </c>
      <c r="CB8" s="45" t="s">
        <v>1601</v>
      </c>
      <c r="CC8" s="45">
        <v>10471</v>
      </c>
      <c r="CD8" s="45">
        <v>1543660516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10468</v>
      </c>
      <c r="CH8" s="45">
        <f t="shared" ref="CH8:CH37" si="39">IF(CE8=1,BX8,"")</f>
        <v>123587457</v>
      </c>
      <c r="CI8" s="45">
        <f t="shared" ref="CI8:CI37" si="40">IF(AND(CF8&gt;0,CE8=1),BZ8/CC8,"")</f>
        <v>11802.832298729825</v>
      </c>
      <c r="CJ8" s="45" t="str">
        <f t="shared" ref="CJ8:CJ37" si="41">IF(AND(CF8&gt;0,CE8=0),BZ8/CC8,"")</f>
        <v/>
      </c>
      <c r="CK8" s="45">
        <f t="shared" ref="CK8:CK37" si="42">IF(CF8&gt;0,BX8/BY8,"")</f>
        <v>11806.214845242645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1602</v>
      </c>
      <c r="C9" s="10" t="s">
        <v>62</v>
      </c>
      <c r="D9" s="10">
        <v>365820970</v>
      </c>
      <c r="E9" s="10">
        <v>20845</v>
      </c>
      <c r="F9" s="10">
        <v>934944674</v>
      </c>
      <c r="G9" s="10" t="s">
        <v>1603</v>
      </c>
      <c r="H9" s="10" t="s">
        <v>1604</v>
      </c>
      <c r="I9" s="10">
        <v>52325</v>
      </c>
      <c r="J9" s="10">
        <v>1543186229</v>
      </c>
      <c r="K9" s="10">
        <f t="shared" si="0"/>
        <v>0</v>
      </c>
      <c r="L9" s="10">
        <f t="shared" si="1"/>
        <v>1</v>
      </c>
      <c r="M9" s="10" t="str">
        <f t="shared" si="2"/>
        <v/>
      </c>
      <c r="N9" s="10" t="str">
        <f t="shared" si="3"/>
        <v/>
      </c>
      <c r="O9" s="10" t="str">
        <f t="shared" si="4"/>
        <v/>
      </c>
      <c r="P9" s="10">
        <f t="shared" si="5"/>
        <v>17868.030081223125</v>
      </c>
      <c r="Q9" s="10">
        <f t="shared" si="6"/>
        <v>17549.578795874309</v>
      </c>
      <c r="R9" s="10">
        <f t="shared" si="7"/>
        <v>18078.897839898349</v>
      </c>
      <c r="S9" s="10">
        <f t="shared" si="8"/>
        <v>31480</v>
      </c>
      <c r="T9" s="17" t="s">
        <v>1752</v>
      </c>
      <c r="U9" s="17" t="s">
        <v>62</v>
      </c>
      <c r="V9" s="17">
        <v>368569383</v>
      </c>
      <c r="W9" s="17">
        <v>21957</v>
      </c>
      <c r="X9" s="17">
        <v>481788870</v>
      </c>
      <c r="Y9" s="17" t="s">
        <v>1605</v>
      </c>
      <c r="Z9" s="17" t="s">
        <v>1753</v>
      </c>
      <c r="AA9" s="17">
        <v>28808</v>
      </c>
      <c r="AB9" s="17">
        <v>1543351625</v>
      </c>
      <c r="AC9" s="17">
        <f t="shared" si="9"/>
        <v>0</v>
      </c>
      <c r="AD9" s="17">
        <f t="shared" si="10"/>
        <v>1</v>
      </c>
      <c r="AE9" s="32" t="str">
        <f t="shared" si="11"/>
        <v/>
      </c>
      <c r="AF9" s="32" t="str">
        <f t="shared" si="12"/>
        <v/>
      </c>
      <c r="AG9" s="32" t="str">
        <f t="shared" si="13"/>
        <v/>
      </c>
      <c r="AH9" s="32">
        <f t="shared" si="14"/>
        <v>16724.134615384617</v>
      </c>
      <c r="AI9" s="32">
        <f t="shared" si="15"/>
        <v>16785.962699822379</v>
      </c>
      <c r="AJ9" s="32">
        <f t="shared" si="16"/>
        <v>16525.979710991098</v>
      </c>
      <c r="AK9" s="32">
        <f t="shared" si="17"/>
        <v>6851</v>
      </c>
      <c r="AL9" s="24" t="s">
        <v>1877</v>
      </c>
      <c r="AM9" s="24" t="s">
        <v>62</v>
      </c>
      <c r="AN9" s="24">
        <v>134804952</v>
      </c>
      <c r="AO9" s="24">
        <v>17610</v>
      </c>
      <c r="AP9" s="24">
        <v>217916203</v>
      </c>
      <c r="AQ9" s="24" t="s">
        <v>1643</v>
      </c>
      <c r="AR9" s="24" t="s">
        <v>1878</v>
      </c>
      <c r="AS9" s="24">
        <v>29634</v>
      </c>
      <c r="AT9" s="24">
        <v>1543497389</v>
      </c>
      <c r="AU9" s="24">
        <f t="shared" si="18"/>
        <v>0</v>
      </c>
      <c r="AV9" s="24">
        <f t="shared" si="19"/>
        <v>1</v>
      </c>
      <c r="AW9" s="24" t="str">
        <f t="shared" si="20"/>
        <v/>
      </c>
      <c r="AX9" s="24" t="str">
        <f t="shared" si="21"/>
        <v/>
      </c>
      <c r="AY9" s="24" t="str">
        <f t="shared" si="22"/>
        <v/>
      </c>
      <c r="AZ9" s="24">
        <f t="shared" si="23"/>
        <v>7353.5871971384222</v>
      </c>
      <c r="BA9" s="24">
        <f t="shared" si="24"/>
        <v>7655.0228279386711</v>
      </c>
      <c r="BB9" s="24">
        <f t="shared" si="25"/>
        <v>6912.1133566200933</v>
      </c>
      <c r="BC9" s="24">
        <f t="shared" si="26"/>
        <v>12024</v>
      </c>
      <c r="BD9" s="31" t="s">
        <v>1328</v>
      </c>
      <c r="BE9" s="31" t="s">
        <v>62</v>
      </c>
      <c r="BF9" s="31">
        <v>286471821</v>
      </c>
      <c r="BG9" s="31">
        <v>15758</v>
      </c>
      <c r="BH9" s="31">
        <v>557944002</v>
      </c>
      <c r="BI9" s="31" t="s">
        <v>1797</v>
      </c>
      <c r="BJ9" s="31" t="s">
        <v>1951</v>
      </c>
      <c r="BK9" s="31">
        <v>31675</v>
      </c>
      <c r="BL9" s="31">
        <v>1544397480</v>
      </c>
      <c r="BM9" s="31">
        <f t="shared" si="27"/>
        <v>0</v>
      </c>
      <c r="BN9" s="31">
        <f t="shared" si="28"/>
        <v>1</v>
      </c>
      <c r="BO9" s="31" t="str">
        <f t="shared" si="29"/>
        <v/>
      </c>
      <c r="BP9" s="31" t="str">
        <f t="shared" si="30"/>
        <v/>
      </c>
      <c r="BQ9" s="31" t="str">
        <f t="shared" si="31"/>
        <v/>
      </c>
      <c r="BR9" s="31">
        <f t="shared" si="32"/>
        <v>17614.648839779005</v>
      </c>
      <c r="BS9" s="31">
        <f t="shared" si="33"/>
        <v>18179.453039725853</v>
      </c>
      <c r="BT9" s="31">
        <f t="shared" si="34"/>
        <v>17055.486649494251</v>
      </c>
      <c r="BU9" s="31">
        <f t="shared" si="35"/>
        <v>15917</v>
      </c>
      <c r="BV9" s="45" t="s">
        <v>62</v>
      </c>
      <c r="BW9" s="45" t="s">
        <v>62</v>
      </c>
      <c r="BX9" s="45">
        <v>62817118</v>
      </c>
      <c r="BY9" s="45">
        <v>5719</v>
      </c>
      <c r="BZ9" s="45">
        <v>62817118</v>
      </c>
      <c r="CA9" s="45" t="s">
        <v>1884</v>
      </c>
      <c r="CB9" s="45" t="s">
        <v>1985</v>
      </c>
      <c r="CC9" s="45">
        <v>5722</v>
      </c>
      <c r="CD9" s="45">
        <v>1543660744</v>
      </c>
      <c r="CE9" s="45">
        <f t="shared" si="36"/>
        <v>1</v>
      </c>
      <c r="CF9" s="45">
        <f t="shared" si="37"/>
        <v>1</v>
      </c>
      <c r="CG9" s="45">
        <f t="shared" si="38"/>
        <v>5719</v>
      </c>
      <c r="CH9" s="45">
        <f t="shared" si="39"/>
        <v>62817118</v>
      </c>
      <c r="CI9" s="45">
        <f t="shared" si="40"/>
        <v>10978.175113596644</v>
      </c>
      <c r="CJ9" s="45" t="str">
        <f t="shared" si="41"/>
        <v/>
      </c>
      <c r="CK9" s="45">
        <f t="shared" si="42"/>
        <v>10983.933904528763</v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1505</v>
      </c>
      <c r="C10" s="10" t="s">
        <v>62</v>
      </c>
      <c r="D10" s="10">
        <v>303173335</v>
      </c>
      <c r="E10" s="10">
        <v>17051</v>
      </c>
      <c r="F10" s="10">
        <v>757332811</v>
      </c>
      <c r="G10" s="10" t="s">
        <v>1605</v>
      </c>
      <c r="H10" s="10" t="s">
        <v>1606</v>
      </c>
      <c r="I10" s="10">
        <v>42553</v>
      </c>
      <c r="J10" s="10">
        <v>1543186234</v>
      </c>
      <c r="K10" s="10">
        <f t="shared" si="0"/>
        <v>0</v>
      </c>
      <c r="L10" s="10">
        <f t="shared" si="1"/>
        <v>1</v>
      </c>
      <c r="M10" s="10" t="str">
        <f t="shared" si="2"/>
        <v/>
      </c>
      <c r="N10" s="10" t="str">
        <f t="shared" si="3"/>
        <v/>
      </c>
      <c r="O10" s="10" t="str">
        <f t="shared" si="4"/>
        <v/>
      </c>
      <c r="P10" s="10">
        <f t="shared" si="5"/>
        <v>17797.401146805161</v>
      </c>
      <c r="Q10" s="10">
        <f t="shared" si="6"/>
        <v>17780.384434930504</v>
      </c>
      <c r="R10" s="10">
        <f t="shared" si="7"/>
        <v>17808.778762450005</v>
      </c>
      <c r="S10" s="10">
        <f t="shared" si="8"/>
        <v>25502</v>
      </c>
      <c r="T10" s="17" t="s">
        <v>1754</v>
      </c>
      <c r="U10" s="17" t="s">
        <v>62</v>
      </c>
      <c r="V10" s="17">
        <v>397468753</v>
      </c>
      <c r="W10" s="17">
        <v>23237</v>
      </c>
      <c r="X10" s="17">
        <v>613918793</v>
      </c>
      <c r="Y10" s="17" t="s">
        <v>1653</v>
      </c>
      <c r="Z10" s="17" t="s">
        <v>1755</v>
      </c>
      <c r="AA10" s="17">
        <v>35192</v>
      </c>
      <c r="AB10" s="17">
        <v>1543352206</v>
      </c>
      <c r="AC10" s="17">
        <f t="shared" si="9"/>
        <v>0</v>
      </c>
      <c r="AD10" s="17">
        <f t="shared" si="10"/>
        <v>1</v>
      </c>
      <c r="AE10" s="32" t="str">
        <f t="shared" si="11"/>
        <v/>
      </c>
      <c r="AF10" s="32" t="str">
        <f t="shared" si="12"/>
        <v/>
      </c>
      <c r="AG10" s="32" t="str">
        <f t="shared" si="13"/>
        <v/>
      </c>
      <c r="AH10" s="32">
        <f t="shared" si="14"/>
        <v>17444.839537394862</v>
      </c>
      <c r="AI10" s="32">
        <f t="shared" si="15"/>
        <v>17104.994319404399</v>
      </c>
      <c r="AJ10" s="32">
        <f t="shared" si="16"/>
        <v>18105.398578000837</v>
      </c>
      <c r="AK10" s="32">
        <f t="shared" si="17"/>
        <v>11955</v>
      </c>
      <c r="AL10" s="24" t="s">
        <v>1879</v>
      </c>
      <c r="AM10" s="24" t="s">
        <v>62</v>
      </c>
      <c r="AN10" s="24">
        <v>159150579</v>
      </c>
      <c r="AO10" s="24">
        <v>21705</v>
      </c>
      <c r="AP10" s="24">
        <v>197142689</v>
      </c>
      <c r="AQ10" s="24" t="s">
        <v>1812</v>
      </c>
      <c r="AR10" s="24" t="s">
        <v>1880</v>
      </c>
      <c r="AS10" s="24">
        <v>28827</v>
      </c>
      <c r="AT10" s="24">
        <v>1543502971</v>
      </c>
      <c r="AU10" s="24">
        <f t="shared" si="18"/>
        <v>0</v>
      </c>
      <c r="AV10" s="24">
        <f t="shared" si="19"/>
        <v>1</v>
      </c>
      <c r="AW10" s="24" t="str">
        <f t="shared" si="20"/>
        <v/>
      </c>
      <c r="AX10" s="24" t="str">
        <f t="shared" si="21"/>
        <v/>
      </c>
      <c r="AY10" s="24" t="str">
        <f t="shared" si="22"/>
        <v/>
      </c>
      <c r="AZ10" s="24">
        <f t="shared" si="23"/>
        <v>6838.8208623859573</v>
      </c>
      <c r="BA10" s="24">
        <f t="shared" si="24"/>
        <v>7332.4385625431933</v>
      </c>
      <c r="BB10" s="24">
        <f t="shared" si="25"/>
        <v>5334.4720584105589</v>
      </c>
      <c r="BC10" s="24">
        <f t="shared" si="26"/>
        <v>7122</v>
      </c>
      <c r="BD10" s="31" t="s">
        <v>62</v>
      </c>
      <c r="BE10" s="31" t="s">
        <v>62</v>
      </c>
      <c r="BF10" s="31">
        <v>139238823</v>
      </c>
      <c r="BG10" s="31">
        <v>7506</v>
      </c>
      <c r="BH10" s="31">
        <v>139238823</v>
      </c>
      <c r="BI10" s="31" t="s">
        <v>1631</v>
      </c>
      <c r="BJ10" s="31" t="s">
        <v>1952</v>
      </c>
      <c r="BK10" s="31">
        <v>7507</v>
      </c>
      <c r="BL10" s="31">
        <v>1544397485</v>
      </c>
      <c r="BM10" s="31">
        <f t="shared" si="27"/>
        <v>1</v>
      </c>
      <c r="BN10" s="31">
        <f t="shared" si="28"/>
        <v>1</v>
      </c>
      <c r="BO10" s="31">
        <f t="shared" si="29"/>
        <v>7506</v>
      </c>
      <c r="BP10" s="31">
        <f t="shared" si="30"/>
        <v>139238823</v>
      </c>
      <c r="BQ10" s="31">
        <f t="shared" si="31"/>
        <v>18547.865059278007</v>
      </c>
      <c r="BR10" s="31" t="str">
        <f t="shared" si="32"/>
        <v/>
      </c>
      <c r="BS10" s="31">
        <f t="shared" si="33"/>
        <v>18550.336131095122</v>
      </c>
      <c r="BT10" s="31" t="str">
        <f t="shared" si="34"/>
        <v/>
      </c>
      <c r="BU10" s="31" t="str">
        <f t="shared" si="35"/>
        <v/>
      </c>
      <c r="BV10" s="45" t="s">
        <v>62</v>
      </c>
      <c r="BW10" s="45" t="s">
        <v>62</v>
      </c>
      <c r="BX10" s="45">
        <v>57642788</v>
      </c>
      <c r="BY10" s="45">
        <v>5229</v>
      </c>
      <c r="BZ10" s="45">
        <v>57642788</v>
      </c>
      <c r="CA10" s="45" t="s">
        <v>1631</v>
      </c>
      <c r="CB10" s="45" t="s">
        <v>1952</v>
      </c>
      <c r="CC10" s="45">
        <v>5232</v>
      </c>
      <c r="CD10" s="45">
        <v>1543661014</v>
      </c>
      <c r="CE10" s="45">
        <f t="shared" si="36"/>
        <v>1</v>
      </c>
      <c r="CF10" s="45">
        <f t="shared" si="37"/>
        <v>1</v>
      </c>
      <c r="CG10" s="45">
        <f t="shared" si="38"/>
        <v>5229</v>
      </c>
      <c r="CH10" s="45">
        <f t="shared" si="39"/>
        <v>57642788</v>
      </c>
      <c r="CI10" s="45">
        <f t="shared" si="40"/>
        <v>11017.352446483181</v>
      </c>
      <c r="CJ10" s="45" t="str">
        <f t="shared" si="41"/>
        <v/>
      </c>
      <c r="CK10" s="45">
        <f t="shared" si="42"/>
        <v>11023.673360107096</v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962</v>
      </c>
      <c r="C11" s="10" t="s">
        <v>62</v>
      </c>
      <c r="D11" s="10">
        <v>754148445</v>
      </c>
      <c r="E11" s="10">
        <v>42373</v>
      </c>
      <c r="F11" s="10">
        <v>754148445</v>
      </c>
      <c r="G11" s="10" t="s">
        <v>1605</v>
      </c>
      <c r="H11" s="10" t="s">
        <v>1607</v>
      </c>
      <c r="I11" s="10">
        <v>42375</v>
      </c>
      <c r="J11" s="10">
        <v>1543186239</v>
      </c>
      <c r="K11" s="10">
        <f t="shared" si="0"/>
        <v>0</v>
      </c>
      <c r="L11" s="10">
        <f t="shared" si="1"/>
        <v>1</v>
      </c>
      <c r="M11" s="10" t="str">
        <f t="shared" si="2"/>
        <v/>
      </c>
      <c r="N11" s="10" t="str">
        <f t="shared" si="3"/>
        <v/>
      </c>
      <c r="O11" s="10" t="str">
        <f t="shared" si="4"/>
        <v/>
      </c>
      <c r="P11" s="10">
        <f t="shared" si="5"/>
        <v>17797.013451327435</v>
      </c>
      <c r="Q11" s="10">
        <f t="shared" si="6"/>
        <v>17797.853468010289</v>
      </c>
      <c r="R11" s="10">
        <f t="shared" si="7"/>
        <v>0</v>
      </c>
      <c r="S11" s="10">
        <f t="shared" si="8"/>
        <v>2</v>
      </c>
      <c r="T11" s="17" t="s">
        <v>1756</v>
      </c>
      <c r="U11" s="17" t="s">
        <v>62</v>
      </c>
      <c r="V11" s="17">
        <v>135701629</v>
      </c>
      <c r="W11" s="17">
        <v>8040</v>
      </c>
      <c r="X11" s="17">
        <v>623385231</v>
      </c>
      <c r="Y11" s="17" t="s">
        <v>1757</v>
      </c>
      <c r="Z11" s="17" t="s">
        <v>1758</v>
      </c>
      <c r="AA11" s="17">
        <v>35948</v>
      </c>
      <c r="AB11" s="17">
        <v>1543365717</v>
      </c>
      <c r="AC11" s="17">
        <f t="shared" si="9"/>
        <v>0</v>
      </c>
      <c r="AD11" s="17">
        <f t="shared" si="10"/>
        <v>1</v>
      </c>
      <c r="AE11" s="32" t="str">
        <f t="shared" si="11"/>
        <v/>
      </c>
      <c r="AF11" s="32" t="str">
        <f t="shared" si="12"/>
        <v/>
      </c>
      <c r="AG11" s="32" t="str">
        <f t="shared" si="13"/>
        <v/>
      </c>
      <c r="AH11" s="32">
        <f t="shared" si="14"/>
        <v>17341.304968287528</v>
      </c>
      <c r="AI11" s="32">
        <f t="shared" si="15"/>
        <v>16878.312064676618</v>
      </c>
      <c r="AJ11" s="32">
        <f t="shared" si="16"/>
        <v>17474.688333094455</v>
      </c>
      <c r="AK11" s="32">
        <f t="shared" si="17"/>
        <v>27908</v>
      </c>
      <c r="AL11" s="24" t="s">
        <v>1881</v>
      </c>
      <c r="AM11" s="24" t="s">
        <v>62</v>
      </c>
      <c r="AN11" s="24">
        <v>77574875</v>
      </c>
      <c r="AO11" s="24">
        <v>13510</v>
      </c>
      <c r="AP11" s="24">
        <v>181290966</v>
      </c>
      <c r="AQ11" s="24" t="s">
        <v>1882</v>
      </c>
      <c r="AR11" s="24" t="s">
        <v>1883</v>
      </c>
      <c r="AS11" s="24">
        <v>28855</v>
      </c>
      <c r="AT11" s="24">
        <v>1543504951</v>
      </c>
      <c r="AU11" s="24">
        <f t="shared" si="18"/>
        <v>0</v>
      </c>
      <c r="AV11" s="24">
        <f t="shared" si="19"/>
        <v>1</v>
      </c>
      <c r="AW11" s="24" t="str">
        <f t="shared" si="20"/>
        <v/>
      </c>
      <c r="AX11" s="24" t="str">
        <f t="shared" si="21"/>
        <v/>
      </c>
      <c r="AY11" s="24" t="str">
        <f t="shared" si="22"/>
        <v/>
      </c>
      <c r="AZ11" s="24">
        <f t="shared" si="23"/>
        <v>6282.8267544619648</v>
      </c>
      <c r="BA11" s="24">
        <f t="shared" si="24"/>
        <v>5742.0336787564765</v>
      </c>
      <c r="BB11" s="24">
        <f t="shared" si="25"/>
        <v>6758.9502117953734</v>
      </c>
      <c r="BC11" s="24">
        <f t="shared" si="26"/>
        <v>15345</v>
      </c>
      <c r="BD11" s="31" t="s">
        <v>62</v>
      </c>
      <c r="BE11" s="31" t="s">
        <v>62</v>
      </c>
      <c r="BF11" s="31">
        <v>275306817</v>
      </c>
      <c r="BG11" s="31">
        <v>15051</v>
      </c>
      <c r="BH11" s="31">
        <v>275306817</v>
      </c>
      <c r="BI11" s="31" t="s">
        <v>1884</v>
      </c>
      <c r="BJ11" s="31" t="s">
        <v>1953</v>
      </c>
      <c r="BK11" s="31">
        <v>15052</v>
      </c>
      <c r="BL11" s="31">
        <v>1544397490</v>
      </c>
      <c r="BM11" s="31">
        <f t="shared" si="27"/>
        <v>1</v>
      </c>
      <c r="BN11" s="31">
        <f t="shared" si="28"/>
        <v>1</v>
      </c>
      <c r="BO11" s="31">
        <f t="shared" si="29"/>
        <v>15051</v>
      </c>
      <c r="BP11" s="31">
        <f t="shared" si="30"/>
        <v>275306817</v>
      </c>
      <c r="BQ11" s="31">
        <f t="shared" si="31"/>
        <v>18290.381145362742</v>
      </c>
      <c r="BR11" s="31" t="str">
        <f t="shared" si="32"/>
        <v/>
      </c>
      <c r="BS11" s="31">
        <f t="shared" si="33"/>
        <v>18291.596372334065</v>
      </c>
      <c r="BT11" s="31" t="str">
        <f t="shared" si="34"/>
        <v/>
      </c>
      <c r="BU11" s="31" t="str">
        <f t="shared" si="35"/>
        <v/>
      </c>
      <c r="BV11" s="45" t="s">
        <v>62</v>
      </c>
      <c r="BW11" s="45" t="s">
        <v>62</v>
      </c>
      <c r="BX11" s="45">
        <v>247651717</v>
      </c>
      <c r="BY11" s="45">
        <v>22169</v>
      </c>
      <c r="BZ11" s="45">
        <v>247651717</v>
      </c>
      <c r="CA11" s="45" t="s">
        <v>1884</v>
      </c>
      <c r="CB11" s="45" t="s">
        <v>1953</v>
      </c>
      <c r="CC11" s="45">
        <v>22174</v>
      </c>
      <c r="CD11" s="45">
        <v>1543661308</v>
      </c>
      <c r="CE11" s="45">
        <f t="shared" si="36"/>
        <v>1</v>
      </c>
      <c r="CF11" s="45">
        <f t="shared" si="37"/>
        <v>1</v>
      </c>
      <c r="CG11" s="45">
        <f t="shared" si="38"/>
        <v>22169</v>
      </c>
      <c r="CH11" s="45">
        <f t="shared" si="39"/>
        <v>247651717</v>
      </c>
      <c r="CI11" s="45">
        <f t="shared" si="40"/>
        <v>11168.563046811581</v>
      </c>
      <c r="CJ11" s="45" t="str">
        <f t="shared" si="41"/>
        <v/>
      </c>
      <c r="CK11" s="45">
        <f t="shared" si="42"/>
        <v>11171.082006405341</v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951</v>
      </c>
      <c r="C12" s="10" t="s">
        <v>62</v>
      </c>
      <c r="D12" s="10">
        <v>339250113</v>
      </c>
      <c r="E12" s="10">
        <v>19133</v>
      </c>
      <c r="F12" s="10">
        <v>830568448</v>
      </c>
      <c r="G12" s="10" t="s">
        <v>1608</v>
      </c>
      <c r="H12" s="10" t="s">
        <v>1609</v>
      </c>
      <c r="I12" s="10">
        <v>46332</v>
      </c>
      <c r="J12" s="10">
        <v>1543186244</v>
      </c>
      <c r="K12" s="10">
        <f t="shared" si="0"/>
        <v>0</v>
      </c>
      <c r="L12" s="10">
        <f t="shared" si="1"/>
        <v>1</v>
      </c>
      <c r="M12" s="10" t="str">
        <f t="shared" si="2"/>
        <v/>
      </c>
      <c r="N12" s="10" t="str">
        <f t="shared" si="3"/>
        <v/>
      </c>
      <c r="O12" s="10" t="str">
        <f t="shared" si="4"/>
        <v/>
      </c>
      <c r="P12" s="10">
        <f t="shared" si="5"/>
        <v>17926.45359578693</v>
      </c>
      <c r="Q12" s="10">
        <f t="shared" si="6"/>
        <v>17731.151047927666</v>
      </c>
      <c r="R12" s="10">
        <f t="shared" si="7"/>
        <v>18063.83819258061</v>
      </c>
      <c r="S12" s="10">
        <f t="shared" si="8"/>
        <v>27199</v>
      </c>
      <c r="T12" s="17" t="s">
        <v>1759</v>
      </c>
      <c r="U12" s="17" t="s">
        <v>62</v>
      </c>
      <c r="V12" s="17">
        <v>377063287</v>
      </c>
      <c r="W12" s="17">
        <v>22192</v>
      </c>
      <c r="X12" s="17">
        <v>597138794</v>
      </c>
      <c r="Y12" s="17" t="s">
        <v>1605</v>
      </c>
      <c r="Z12" s="17" t="s">
        <v>1760</v>
      </c>
      <c r="AA12" s="17">
        <v>34521</v>
      </c>
      <c r="AB12" s="17">
        <v>1543369989</v>
      </c>
      <c r="AC12" s="17">
        <f t="shared" si="9"/>
        <v>0</v>
      </c>
      <c r="AD12" s="17">
        <f t="shared" si="10"/>
        <v>1</v>
      </c>
      <c r="AE12" s="32" t="str">
        <f t="shared" si="11"/>
        <v/>
      </c>
      <c r="AF12" s="32" t="str">
        <f t="shared" si="12"/>
        <v/>
      </c>
      <c r="AG12" s="32" t="str">
        <f t="shared" si="13"/>
        <v/>
      </c>
      <c r="AH12" s="32">
        <f t="shared" si="14"/>
        <v>17297.841719533037</v>
      </c>
      <c r="AI12" s="32">
        <f t="shared" si="15"/>
        <v>16990.955614635906</v>
      </c>
      <c r="AJ12" s="32">
        <f t="shared" si="16"/>
        <v>17850.23173006732</v>
      </c>
      <c r="AK12" s="32">
        <f t="shared" si="17"/>
        <v>12329</v>
      </c>
      <c r="AL12" s="24" t="s">
        <v>1680</v>
      </c>
      <c r="AM12" s="24" t="s">
        <v>62</v>
      </c>
      <c r="AN12" s="24">
        <v>144399923</v>
      </c>
      <c r="AO12" s="24">
        <v>22978</v>
      </c>
      <c r="AP12" s="24">
        <v>171966040</v>
      </c>
      <c r="AQ12" s="24" t="s">
        <v>1884</v>
      </c>
      <c r="AR12" s="24" t="s">
        <v>1885</v>
      </c>
      <c r="AS12" s="24">
        <v>28889</v>
      </c>
      <c r="AT12" s="24">
        <v>1543506898</v>
      </c>
      <c r="AU12" s="24">
        <f t="shared" si="18"/>
        <v>0</v>
      </c>
      <c r="AV12" s="24">
        <f t="shared" si="19"/>
        <v>1</v>
      </c>
      <c r="AW12" s="24" t="str">
        <f t="shared" si="20"/>
        <v/>
      </c>
      <c r="AX12" s="24" t="str">
        <f t="shared" si="21"/>
        <v/>
      </c>
      <c r="AY12" s="24" t="str">
        <f t="shared" si="22"/>
        <v/>
      </c>
      <c r="AZ12" s="24">
        <f t="shared" si="23"/>
        <v>5952.64772058569</v>
      </c>
      <c r="BA12" s="24">
        <f t="shared" si="24"/>
        <v>6284.2685612324831</v>
      </c>
      <c r="BB12" s="24">
        <f t="shared" si="25"/>
        <v>4663.5285061749282</v>
      </c>
      <c r="BC12" s="24">
        <f t="shared" si="26"/>
        <v>5911</v>
      </c>
      <c r="BD12" s="31" t="s">
        <v>1156</v>
      </c>
      <c r="BE12" s="31" t="s">
        <v>62</v>
      </c>
      <c r="BF12" s="31">
        <v>327306636</v>
      </c>
      <c r="BG12" s="31">
        <v>18006</v>
      </c>
      <c r="BH12" s="31">
        <v>552016430</v>
      </c>
      <c r="BI12" s="31" t="s">
        <v>1649</v>
      </c>
      <c r="BJ12" s="31" t="s">
        <v>1954</v>
      </c>
      <c r="BK12" s="31">
        <v>31187</v>
      </c>
      <c r="BL12" s="31">
        <v>1544397495</v>
      </c>
      <c r="BM12" s="31">
        <f t="shared" si="27"/>
        <v>0</v>
      </c>
      <c r="BN12" s="31">
        <f t="shared" si="28"/>
        <v>1</v>
      </c>
      <c r="BO12" s="31" t="str">
        <f t="shared" si="29"/>
        <v/>
      </c>
      <c r="BP12" s="31" t="str">
        <f t="shared" si="30"/>
        <v/>
      </c>
      <c r="BQ12" s="31" t="str">
        <f t="shared" si="31"/>
        <v/>
      </c>
      <c r="BR12" s="31">
        <f t="shared" si="32"/>
        <v>17700.209382114343</v>
      </c>
      <c r="BS12" s="31">
        <f t="shared" si="33"/>
        <v>18177.642785738088</v>
      </c>
      <c r="BT12" s="31">
        <f t="shared" si="34"/>
        <v>17048.00804187846</v>
      </c>
      <c r="BU12" s="31">
        <f t="shared" si="35"/>
        <v>13181</v>
      </c>
      <c r="BV12" s="45" t="s">
        <v>62</v>
      </c>
      <c r="BW12" s="45" t="s">
        <v>62</v>
      </c>
      <c r="BX12" s="45">
        <v>225201570</v>
      </c>
      <c r="BY12" s="45">
        <v>20823</v>
      </c>
      <c r="BZ12" s="45">
        <v>225201570</v>
      </c>
      <c r="CA12" s="45" t="s">
        <v>1623</v>
      </c>
      <c r="CB12" s="45" t="s">
        <v>1986</v>
      </c>
      <c r="CC12" s="45">
        <v>20825</v>
      </c>
      <c r="CD12" s="45">
        <v>1543664258</v>
      </c>
      <c r="CE12" s="45">
        <f t="shared" si="36"/>
        <v>1</v>
      </c>
      <c r="CF12" s="45">
        <f t="shared" si="37"/>
        <v>1</v>
      </c>
      <c r="CG12" s="45">
        <f t="shared" si="38"/>
        <v>20823</v>
      </c>
      <c r="CH12" s="45">
        <f t="shared" si="39"/>
        <v>225201570</v>
      </c>
      <c r="CI12" s="45">
        <f t="shared" si="40"/>
        <v>10814.000960384154</v>
      </c>
      <c r="CJ12" s="45" t="str">
        <f t="shared" si="41"/>
        <v/>
      </c>
      <c r="CK12" s="45">
        <f t="shared" si="42"/>
        <v>10815.039619651347</v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953</v>
      </c>
      <c r="C13" s="10" t="s">
        <v>62</v>
      </c>
      <c r="D13" s="10">
        <v>742929823</v>
      </c>
      <c r="E13" s="10">
        <v>41699</v>
      </c>
      <c r="F13" s="10">
        <v>742929823</v>
      </c>
      <c r="G13" s="10" t="s">
        <v>1610</v>
      </c>
      <c r="H13" s="10" t="s">
        <v>1611</v>
      </c>
      <c r="I13" s="10">
        <v>41701</v>
      </c>
      <c r="J13" s="10">
        <v>1543186249</v>
      </c>
      <c r="K13" s="10">
        <f t="shared" si="0"/>
        <v>0</v>
      </c>
      <c r="L13" s="10">
        <f t="shared" si="1"/>
        <v>1</v>
      </c>
      <c r="M13" s="10" t="str">
        <f t="shared" si="2"/>
        <v/>
      </c>
      <c r="N13" s="10" t="str">
        <f t="shared" si="3"/>
        <v/>
      </c>
      <c r="O13" s="10" t="str">
        <f t="shared" si="4"/>
        <v/>
      </c>
      <c r="P13" s="10">
        <f t="shared" si="5"/>
        <v>17815.635668209394</v>
      </c>
      <c r="Q13" s="10">
        <f t="shared" si="6"/>
        <v>17816.490155639225</v>
      </c>
      <c r="R13" s="10">
        <f t="shared" si="7"/>
        <v>0</v>
      </c>
      <c r="S13" s="10">
        <f t="shared" si="8"/>
        <v>2</v>
      </c>
      <c r="T13" s="17" t="s">
        <v>1761</v>
      </c>
      <c r="U13" s="17" t="s">
        <v>62</v>
      </c>
      <c r="V13" s="17">
        <v>318330508</v>
      </c>
      <c r="W13" s="17">
        <v>18563</v>
      </c>
      <c r="X13" s="17">
        <v>536420164</v>
      </c>
      <c r="Y13" s="17" t="s">
        <v>1610</v>
      </c>
      <c r="Z13" s="17" t="s">
        <v>1762</v>
      </c>
      <c r="AA13" s="17">
        <v>30710</v>
      </c>
      <c r="AB13" s="17">
        <v>1543370584</v>
      </c>
      <c r="AC13" s="17">
        <f t="shared" si="9"/>
        <v>0</v>
      </c>
      <c r="AD13" s="17">
        <f t="shared" si="10"/>
        <v>1</v>
      </c>
      <c r="AE13" s="32" t="str">
        <f t="shared" si="11"/>
        <v/>
      </c>
      <c r="AF13" s="32" t="str">
        <f t="shared" si="12"/>
        <v/>
      </c>
      <c r="AG13" s="32" t="str">
        <f t="shared" si="13"/>
        <v/>
      </c>
      <c r="AH13" s="32">
        <f t="shared" si="14"/>
        <v>17467.279843699122</v>
      </c>
      <c r="AI13" s="32">
        <f t="shared" si="15"/>
        <v>17148.656359424662</v>
      </c>
      <c r="AJ13" s="32">
        <f t="shared" si="16"/>
        <v>17954.199061496667</v>
      </c>
      <c r="AK13" s="32">
        <f t="shared" si="17"/>
        <v>12147</v>
      </c>
      <c r="AL13" s="24" t="s">
        <v>1886</v>
      </c>
      <c r="AM13" s="24" t="s">
        <v>62</v>
      </c>
      <c r="AN13" s="24">
        <v>176540283</v>
      </c>
      <c r="AO13" s="24">
        <v>23442</v>
      </c>
      <c r="AP13" s="24">
        <v>275265640</v>
      </c>
      <c r="AQ13" s="24" t="s">
        <v>1790</v>
      </c>
      <c r="AR13" s="24" t="s">
        <v>1887</v>
      </c>
      <c r="AS13" s="24">
        <v>31395</v>
      </c>
      <c r="AT13" s="24">
        <v>1543508921</v>
      </c>
      <c r="AU13" s="24">
        <f t="shared" si="18"/>
        <v>0</v>
      </c>
      <c r="AV13" s="24">
        <f t="shared" si="19"/>
        <v>1</v>
      </c>
      <c r="AW13" s="24" t="str">
        <f t="shared" si="20"/>
        <v/>
      </c>
      <c r="AX13" s="24" t="str">
        <f t="shared" si="21"/>
        <v/>
      </c>
      <c r="AY13" s="24" t="str">
        <f t="shared" si="22"/>
        <v/>
      </c>
      <c r="AZ13" s="24">
        <f t="shared" si="23"/>
        <v>8767.8178053830234</v>
      </c>
      <c r="BA13" s="24">
        <f t="shared" si="24"/>
        <v>7530.9394676222164</v>
      </c>
      <c r="BB13" s="24">
        <f t="shared" si="25"/>
        <v>12413.599522192882</v>
      </c>
      <c r="BC13" s="24">
        <f t="shared" si="26"/>
        <v>7953</v>
      </c>
      <c r="BD13" s="31" t="s">
        <v>953</v>
      </c>
      <c r="BE13" s="31" t="s">
        <v>62</v>
      </c>
      <c r="BF13" s="31">
        <v>64144733</v>
      </c>
      <c r="BG13" s="31">
        <v>3422</v>
      </c>
      <c r="BH13" s="31">
        <v>529401877</v>
      </c>
      <c r="BI13" s="31" t="s">
        <v>1610</v>
      </c>
      <c r="BJ13" s="31" t="s">
        <v>1611</v>
      </c>
      <c r="BK13" s="31">
        <v>30178</v>
      </c>
      <c r="BL13" s="31">
        <v>1544397500</v>
      </c>
      <c r="BM13" s="31">
        <f t="shared" si="27"/>
        <v>0</v>
      </c>
      <c r="BN13" s="31">
        <f t="shared" si="28"/>
        <v>1</v>
      </c>
      <c r="BO13" s="31" t="str">
        <f t="shared" si="29"/>
        <v/>
      </c>
      <c r="BP13" s="31" t="str">
        <f t="shared" si="30"/>
        <v/>
      </c>
      <c r="BQ13" s="31" t="str">
        <f t="shared" si="31"/>
        <v/>
      </c>
      <c r="BR13" s="31">
        <f t="shared" si="32"/>
        <v>17542.642885545763</v>
      </c>
      <c r="BS13" s="31">
        <f t="shared" si="33"/>
        <v>18744.808007013442</v>
      </c>
      <c r="BT13" s="31">
        <f t="shared" si="34"/>
        <v>17388.890118104351</v>
      </c>
      <c r="BU13" s="31">
        <f t="shared" si="35"/>
        <v>26756</v>
      </c>
      <c r="BV13" s="45" t="s">
        <v>953</v>
      </c>
      <c r="BW13" s="45" t="s">
        <v>62</v>
      </c>
      <c r="BX13" s="45">
        <v>49736721</v>
      </c>
      <c r="BY13" s="45">
        <v>4374</v>
      </c>
      <c r="BZ13" s="45">
        <v>322695265</v>
      </c>
      <c r="CA13" s="45" t="s">
        <v>1610</v>
      </c>
      <c r="CB13" s="45" t="s">
        <v>1611</v>
      </c>
      <c r="CC13" s="45">
        <v>28804</v>
      </c>
      <c r="CD13" s="45">
        <v>1543665240</v>
      </c>
      <c r="CE13" s="45">
        <f t="shared" si="36"/>
        <v>0</v>
      </c>
      <c r="CF13" s="45">
        <f t="shared" si="37"/>
        <v>1</v>
      </c>
      <c r="CG13" s="45" t="str">
        <f t="shared" si="38"/>
        <v/>
      </c>
      <c r="CH13" s="45" t="str">
        <f t="shared" si="39"/>
        <v/>
      </c>
      <c r="CI13" s="45" t="str">
        <f t="shared" si="40"/>
        <v/>
      </c>
      <c r="CJ13" s="45">
        <f t="shared" si="41"/>
        <v>11203.140709623663</v>
      </c>
      <c r="CK13" s="45">
        <f t="shared" si="42"/>
        <v>11370.992455418382</v>
      </c>
      <c r="CL13" s="45">
        <f t="shared" si="43"/>
        <v>11173.088170282439</v>
      </c>
      <c r="CM13" s="45">
        <f t="shared" si="44"/>
        <v>24430</v>
      </c>
    </row>
    <row r="14" spans="1:91" x14ac:dyDescent="0.3">
      <c r="B14" s="10" t="s">
        <v>62</v>
      </c>
      <c r="C14" s="10" t="s">
        <v>62</v>
      </c>
      <c r="D14" s="10">
        <v>267996553</v>
      </c>
      <c r="E14" s="10">
        <v>14961</v>
      </c>
      <c r="F14" s="10">
        <v>267996553</v>
      </c>
      <c r="G14" s="10" t="s">
        <v>1612</v>
      </c>
      <c r="H14" s="10" t="s">
        <v>1613</v>
      </c>
      <c r="I14" s="10">
        <v>14963</v>
      </c>
      <c r="J14" s="10">
        <v>1543186254</v>
      </c>
      <c r="K14" s="10">
        <f t="shared" si="0"/>
        <v>1</v>
      </c>
      <c r="L14" s="10">
        <f t="shared" si="1"/>
        <v>1</v>
      </c>
      <c r="M14" s="10">
        <f t="shared" si="2"/>
        <v>14961</v>
      </c>
      <c r="N14" s="10">
        <f t="shared" si="3"/>
        <v>267996553</v>
      </c>
      <c r="O14" s="10">
        <f t="shared" si="4"/>
        <v>17910.61638708815</v>
      </c>
      <c r="P14" s="10" t="str">
        <f t="shared" si="5"/>
        <v/>
      </c>
      <c r="Q14" s="10">
        <f t="shared" si="6"/>
        <v>17913.010694472294</v>
      </c>
      <c r="R14" s="10" t="str">
        <f t="shared" si="7"/>
        <v/>
      </c>
      <c r="S14" s="10" t="str">
        <f t="shared" si="8"/>
        <v/>
      </c>
      <c r="T14" s="17" t="s">
        <v>1763</v>
      </c>
      <c r="U14" s="17" t="s">
        <v>62</v>
      </c>
      <c r="V14" s="17">
        <v>328863821</v>
      </c>
      <c r="W14" s="17">
        <v>19367</v>
      </c>
      <c r="X14" s="17">
        <v>694215457</v>
      </c>
      <c r="Y14" s="17" t="s">
        <v>1764</v>
      </c>
      <c r="Z14" s="17" t="s">
        <v>1765</v>
      </c>
      <c r="AA14" s="17">
        <v>40583</v>
      </c>
      <c r="AB14" s="17">
        <v>1543375446</v>
      </c>
      <c r="AC14" s="17">
        <f t="shared" si="9"/>
        <v>0</v>
      </c>
      <c r="AD14" s="17">
        <f t="shared" si="10"/>
        <v>1</v>
      </c>
      <c r="AE14" s="32" t="str">
        <f t="shared" si="11"/>
        <v/>
      </c>
      <c r="AF14" s="32" t="str">
        <f t="shared" si="12"/>
        <v/>
      </c>
      <c r="AG14" s="32" t="str">
        <f t="shared" si="13"/>
        <v/>
      </c>
      <c r="AH14" s="32">
        <f t="shared" si="14"/>
        <v>17106.06552004534</v>
      </c>
      <c r="AI14" s="32">
        <f t="shared" si="15"/>
        <v>16980.627923787888</v>
      </c>
      <c r="AJ14" s="32">
        <f t="shared" si="16"/>
        <v>17220.571078431374</v>
      </c>
      <c r="AK14" s="32">
        <f t="shared" si="17"/>
        <v>21216</v>
      </c>
      <c r="AL14" s="24" t="s">
        <v>1888</v>
      </c>
      <c r="AM14" s="24" t="s">
        <v>62</v>
      </c>
      <c r="AN14" s="24">
        <v>173521171</v>
      </c>
      <c r="AO14" s="24">
        <v>26612</v>
      </c>
      <c r="AP14" s="24">
        <v>183581734</v>
      </c>
      <c r="AQ14" s="24" t="s">
        <v>1643</v>
      </c>
      <c r="AR14" s="24" t="s">
        <v>1889</v>
      </c>
      <c r="AS14" s="24">
        <v>28807</v>
      </c>
      <c r="AT14" s="24">
        <v>1543513113</v>
      </c>
      <c r="AU14" s="24">
        <f t="shared" si="18"/>
        <v>0</v>
      </c>
      <c r="AV14" s="24">
        <f t="shared" si="19"/>
        <v>1</v>
      </c>
      <c r="AW14" s="24" t="str">
        <f t="shared" si="20"/>
        <v/>
      </c>
      <c r="AX14" s="24" t="str">
        <f t="shared" si="21"/>
        <v/>
      </c>
      <c r="AY14" s="24" t="str">
        <f t="shared" si="22"/>
        <v/>
      </c>
      <c r="AZ14" s="24">
        <f t="shared" si="23"/>
        <v>6372.8168153573788</v>
      </c>
      <c r="BA14" s="24">
        <f t="shared" si="24"/>
        <v>6520.4107545468214</v>
      </c>
      <c r="BB14" s="24">
        <f t="shared" si="25"/>
        <v>4583.3999999999996</v>
      </c>
      <c r="BC14" s="24">
        <f t="shared" si="26"/>
        <v>2195</v>
      </c>
      <c r="BD14" s="31" t="s">
        <v>62</v>
      </c>
      <c r="BE14" s="31" t="s">
        <v>62</v>
      </c>
      <c r="BF14" s="31">
        <v>140576161</v>
      </c>
      <c r="BG14" s="31">
        <v>7561</v>
      </c>
      <c r="BH14" s="31">
        <v>140576161</v>
      </c>
      <c r="BI14" s="31" t="s">
        <v>1621</v>
      </c>
      <c r="BJ14" s="31" t="s">
        <v>1955</v>
      </c>
      <c r="BK14" s="31">
        <v>7563</v>
      </c>
      <c r="BL14" s="31">
        <v>1544397505</v>
      </c>
      <c r="BM14" s="31">
        <f t="shared" si="27"/>
        <v>1</v>
      </c>
      <c r="BN14" s="31">
        <f t="shared" si="28"/>
        <v>1</v>
      </c>
      <c r="BO14" s="31">
        <f t="shared" si="29"/>
        <v>7561</v>
      </c>
      <c r="BP14" s="31">
        <f t="shared" si="30"/>
        <v>140576161</v>
      </c>
      <c r="BQ14" s="31">
        <f t="shared" si="31"/>
        <v>18587.354356736745</v>
      </c>
      <c r="BR14" s="31" t="str">
        <f t="shared" si="32"/>
        <v/>
      </c>
      <c r="BS14" s="31">
        <f t="shared" si="33"/>
        <v>18592.270995900013</v>
      </c>
      <c r="BT14" s="31" t="str">
        <f t="shared" si="34"/>
        <v/>
      </c>
      <c r="BU14" s="31" t="str">
        <f t="shared" si="35"/>
        <v/>
      </c>
      <c r="BV14" s="45" t="s">
        <v>62</v>
      </c>
      <c r="BW14" s="45" t="s">
        <v>62</v>
      </c>
      <c r="BX14" s="45">
        <v>64692981</v>
      </c>
      <c r="BY14" s="45">
        <v>5612</v>
      </c>
      <c r="BZ14" s="45">
        <v>64692981</v>
      </c>
      <c r="CA14" s="45" t="s">
        <v>1621</v>
      </c>
      <c r="CB14" s="45" t="s">
        <v>1955</v>
      </c>
      <c r="CC14" s="45">
        <v>5616</v>
      </c>
      <c r="CD14" s="45">
        <v>1543666248</v>
      </c>
      <c r="CE14" s="45">
        <f t="shared" si="36"/>
        <v>1</v>
      </c>
      <c r="CF14" s="45">
        <f t="shared" si="37"/>
        <v>1</v>
      </c>
      <c r="CG14" s="45">
        <f t="shared" si="38"/>
        <v>5612</v>
      </c>
      <c r="CH14" s="45">
        <f t="shared" si="39"/>
        <v>64692981</v>
      </c>
      <c r="CI14" s="45">
        <f t="shared" si="40"/>
        <v>11519.405448717949</v>
      </c>
      <c r="CJ14" s="45" t="str">
        <f t="shared" si="41"/>
        <v/>
      </c>
      <c r="CK14" s="45">
        <f t="shared" si="42"/>
        <v>11527.616001425517</v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1156</v>
      </c>
      <c r="C15" s="10" t="s">
        <v>62</v>
      </c>
      <c r="D15" s="10">
        <v>352211637</v>
      </c>
      <c r="E15" s="10">
        <v>20015</v>
      </c>
      <c r="F15" s="10">
        <v>906138534</v>
      </c>
      <c r="G15" s="10" t="s">
        <v>1605</v>
      </c>
      <c r="H15" s="10" t="s">
        <v>1614</v>
      </c>
      <c r="I15" s="10">
        <v>50794</v>
      </c>
      <c r="J15" s="10">
        <v>1543201220</v>
      </c>
      <c r="K15" s="10">
        <f t="shared" si="0"/>
        <v>0</v>
      </c>
      <c r="L15" s="10">
        <f t="shared" si="1"/>
        <v>1</v>
      </c>
      <c r="M15" s="10" t="str">
        <f t="shared" si="2"/>
        <v/>
      </c>
      <c r="N15" s="10" t="str">
        <f t="shared" si="3"/>
        <v/>
      </c>
      <c r="O15" s="10" t="str">
        <f t="shared" si="4"/>
        <v/>
      </c>
      <c r="P15" s="10">
        <f t="shared" si="5"/>
        <v>17839.479741701776</v>
      </c>
      <c r="Q15" s="10">
        <f t="shared" si="6"/>
        <v>17597.383812140895</v>
      </c>
      <c r="R15" s="10">
        <f t="shared" si="7"/>
        <v>17996.910133532605</v>
      </c>
      <c r="S15" s="10">
        <f t="shared" si="8"/>
        <v>30779</v>
      </c>
      <c r="T15" s="17" t="s">
        <v>1766</v>
      </c>
      <c r="U15" s="17" t="s">
        <v>62</v>
      </c>
      <c r="V15" s="17">
        <v>454206021</v>
      </c>
      <c r="W15" s="17">
        <v>27239</v>
      </c>
      <c r="X15" s="17">
        <v>487870036</v>
      </c>
      <c r="Y15" s="17" t="s">
        <v>1605</v>
      </c>
      <c r="Z15" s="17" t="s">
        <v>1767</v>
      </c>
      <c r="AA15" s="17">
        <v>29345</v>
      </c>
      <c r="AB15" s="17">
        <v>1543380436</v>
      </c>
      <c r="AC15" s="17">
        <f t="shared" si="9"/>
        <v>0</v>
      </c>
      <c r="AD15" s="17">
        <f t="shared" si="10"/>
        <v>1</v>
      </c>
      <c r="AE15" s="32" t="str">
        <f t="shared" si="11"/>
        <v/>
      </c>
      <c r="AF15" s="32" t="str">
        <f t="shared" si="12"/>
        <v/>
      </c>
      <c r="AG15" s="32" t="str">
        <f t="shared" si="13"/>
        <v/>
      </c>
      <c r="AH15" s="32">
        <f t="shared" si="14"/>
        <v>16625.320701993525</v>
      </c>
      <c r="AI15" s="32">
        <f t="shared" si="15"/>
        <v>16674.841991262529</v>
      </c>
      <c r="AJ15" s="32">
        <f t="shared" si="16"/>
        <v>15984.812440645774</v>
      </c>
      <c r="AK15" s="32">
        <f t="shared" si="17"/>
        <v>2106</v>
      </c>
      <c r="AL15" s="24" t="s">
        <v>1448</v>
      </c>
      <c r="AM15" s="24" t="s">
        <v>62</v>
      </c>
      <c r="AN15" s="24">
        <v>119093950</v>
      </c>
      <c r="AO15" s="24">
        <v>17894</v>
      </c>
      <c r="AP15" s="24">
        <v>181601227</v>
      </c>
      <c r="AQ15" s="24" t="s">
        <v>1802</v>
      </c>
      <c r="AR15" s="24" t="s">
        <v>1890</v>
      </c>
      <c r="AS15" s="24">
        <v>29157</v>
      </c>
      <c r="AT15" s="24">
        <v>1543526149</v>
      </c>
      <c r="AU15" s="24">
        <f t="shared" si="18"/>
        <v>0</v>
      </c>
      <c r="AV15" s="24">
        <f t="shared" si="19"/>
        <v>1</v>
      </c>
      <c r="AW15" s="24" t="str">
        <f t="shared" si="20"/>
        <v/>
      </c>
      <c r="AX15" s="24" t="str">
        <f t="shared" si="21"/>
        <v/>
      </c>
      <c r="AY15" s="24" t="str">
        <f t="shared" si="22"/>
        <v/>
      </c>
      <c r="AZ15" s="24">
        <f t="shared" si="23"/>
        <v>6228.3920499365504</v>
      </c>
      <c r="BA15" s="24">
        <f t="shared" si="24"/>
        <v>6655.5241980552137</v>
      </c>
      <c r="BB15" s="24">
        <f t="shared" si="25"/>
        <v>5549.7893101305162</v>
      </c>
      <c r="BC15" s="24">
        <f t="shared" si="26"/>
        <v>11263</v>
      </c>
      <c r="BD15" s="31" t="s">
        <v>62</v>
      </c>
      <c r="BE15" s="31" t="s">
        <v>62</v>
      </c>
      <c r="BF15" s="31">
        <v>280051216</v>
      </c>
      <c r="BG15" s="31">
        <v>15387</v>
      </c>
      <c r="BH15" s="31">
        <v>280051216</v>
      </c>
      <c r="BI15" s="31" t="s">
        <v>1807</v>
      </c>
      <c r="BJ15" s="31" t="s">
        <v>1956</v>
      </c>
      <c r="BK15" s="31">
        <v>15389</v>
      </c>
      <c r="BL15" s="31">
        <v>1544404936</v>
      </c>
      <c r="BM15" s="31">
        <f t="shared" si="27"/>
        <v>1</v>
      </c>
      <c r="BN15" s="31">
        <f t="shared" si="28"/>
        <v>1</v>
      </c>
      <c r="BO15" s="31">
        <f t="shared" si="29"/>
        <v>15387</v>
      </c>
      <c r="BP15" s="31">
        <f t="shared" si="30"/>
        <v>280051216</v>
      </c>
      <c r="BQ15" s="31">
        <f t="shared" si="31"/>
        <v>18198.14256936773</v>
      </c>
      <c r="BR15" s="31" t="str">
        <f t="shared" si="32"/>
        <v/>
      </c>
      <c r="BS15" s="31">
        <f t="shared" si="33"/>
        <v>18200.507961266005</v>
      </c>
      <c r="BT15" s="31" t="str">
        <f t="shared" si="34"/>
        <v/>
      </c>
      <c r="BU15" s="31" t="str">
        <f t="shared" si="35"/>
        <v/>
      </c>
      <c r="BV15" s="45" t="s">
        <v>62</v>
      </c>
      <c r="BW15" s="45" t="s">
        <v>62</v>
      </c>
      <c r="BX15" s="45">
        <v>256188137</v>
      </c>
      <c r="BY15" s="45">
        <v>22523</v>
      </c>
      <c r="BZ15" s="45">
        <v>256188137</v>
      </c>
      <c r="CA15" s="45" t="s">
        <v>1807</v>
      </c>
      <c r="CB15" s="45" t="s">
        <v>1956</v>
      </c>
      <c r="CC15" s="45">
        <v>22528</v>
      </c>
      <c r="CD15" s="45">
        <v>1543666470</v>
      </c>
      <c r="CE15" s="45">
        <f t="shared" si="36"/>
        <v>1</v>
      </c>
      <c r="CF15" s="45">
        <f t="shared" si="37"/>
        <v>1</v>
      </c>
      <c r="CG15" s="45">
        <f t="shared" si="38"/>
        <v>22523</v>
      </c>
      <c r="CH15" s="45">
        <f t="shared" si="39"/>
        <v>256188137</v>
      </c>
      <c r="CI15" s="45">
        <f t="shared" si="40"/>
        <v>11371.987615411932</v>
      </c>
      <c r="CJ15" s="45" t="str">
        <f t="shared" si="41"/>
        <v/>
      </c>
      <c r="CK15" s="45">
        <f t="shared" si="42"/>
        <v>11374.512143142565</v>
      </c>
      <c r="CL15" s="45" t="str">
        <f t="shared" si="43"/>
        <v/>
      </c>
      <c r="CM15" s="45" t="str">
        <f t="shared" si="44"/>
        <v/>
      </c>
    </row>
    <row r="16" spans="1:91" x14ac:dyDescent="0.3">
      <c r="B16" s="10">
        <v>0</v>
      </c>
      <c r="C16" s="10" t="s">
        <v>62</v>
      </c>
      <c r="D16" s="10">
        <v>709625012</v>
      </c>
      <c r="E16" s="10">
        <v>39577</v>
      </c>
      <c r="F16" s="10">
        <v>709625012</v>
      </c>
      <c r="G16" s="10" t="s">
        <v>1615</v>
      </c>
      <c r="H16" s="10" t="s">
        <v>1616</v>
      </c>
      <c r="I16" s="10">
        <v>39579</v>
      </c>
      <c r="J16" s="10">
        <v>1543201942</v>
      </c>
      <c r="K16" s="10">
        <f t="shared" si="0"/>
        <v>0</v>
      </c>
      <c r="L16" s="10">
        <f t="shared" si="1"/>
        <v>1</v>
      </c>
      <c r="M16" s="10" t="str">
        <f t="shared" si="2"/>
        <v/>
      </c>
      <c r="N16" s="10" t="str">
        <f t="shared" si="3"/>
        <v/>
      </c>
      <c r="O16" s="10" t="str">
        <f t="shared" si="4"/>
        <v/>
      </c>
      <c r="P16" s="10">
        <f t="shared" si="5"/>
        <v>17929.331514186815</v>
      </c>
      <c r="Q16" s="10">
        <f t="shared" si="6"/>
        <v>17930.237562220482</v>
      </c>
      <c r="R16" s="10">
        <f t="shared" si="7"/>
        <v>0</v>
      </c>
      <c r="S16" s="10">
        <f t="shared" si="8"/>
        <v>2</v>
      </c>
      <c r="T16" s="17" t="s">
        <v>1768</v>
      </c>
      <c r="U16" s="17" t="s">
        <v>62</v>
      </c>
      <c r="V16" s="17">
        <v>316108586</v>
      </c>
      <c r="W16" s="17">
        <v>18880</v>
      </c>
      <c r="X16" s="17">
        <v>476576572</v>
      </c>
      <c r="Y16" s="17" t="s">
        <v>1649</v>
      </c>
      <c r="Z16" s="17" t="s">
        <v>1769</v>
      </c>
      <c r="AA16" s="17">
        <v>28822</v>
      </c>
      <c r="AB16" s="17">
        <v>1543380609</v>
      </c>
      <c r="AC16" s="17">
        <f t="shared" si="9"/>
        <v>0</v>
      </c>
      <c r="AD16" s="17">
        <f t="shared" si="10"/>
        <v>1</v>
      </c>
      <c r="AE16" s="32" t="str">
        <f t="shared" si="11"/>
        <v/>
      </c>
      <c r="AF16" s="32" t="str">
        <f t="shared" si="12"/>
        <v/>
      </c>
      <c r="AG16" s="32" t="str">
        <f t="shared" si="13"/>
        <v/>
      </c>
      <c r="AH16" s="32">
        <f t="shared" si="14"/>
        <v>16535.166608840471</v>
      </c>
      <c r="AI16" s="32">
        <f t="shared" si="15"/>
        <v>16743.039512711865</v>
      </c>
      <c r="AJ16" s="32">
        <f t="shared" si="16"/>
        <v>16140.412995373164</v>
      </c>
      <c r="AK16" s="32">
        <f t="shared" si="17"/>
        <v>9942</v>
      </c>
      <c r="AL16" s="24" t="s">
        <v>1891</v>
      </c>
      <c r="AM16" s="24" t="s">
        <v>62</v>
      </c>
      <c r="AN16" s="24">
        <v>66402396</v>
      </c>
      <c r="AO16" s="24">
        <v>10208</v>
      </c>
      <c r="AP16" s="24">
        <v>203132562</v>
      </c>
      <c r="AQ16" s="24" t="s">
        <v>1603</v>
      </c>
      <c r="AR16" s="24" t="s">
        <v>1892</v>
      </c>
      <c r="AS16" s="24">
        <v>28834</v>
      </c>
      <c r="AT16" s="24">
        <v>1543527024</v>
      </c>
      <c r="AU16" s="24">
        <f t="shared" si="18"/>
        <v>0</v>
      </c>
      <c r="AV16" s="24">
        <f t="shared" si="19"/>
        <v>1</v>
      </c>
      <c r="AW16" s="24" t="str">
        <f t="shared" si="20"/>
        <v/>
      </c>
      <c r="AX16" s="24" t="str">
        <f t="shared" si="21"/>
        <v/>
      </c>
      <c r="AY16" s="24" t="str">
        <f t="shared" si="22"/>
        <v/>
      </c>
      <c r="AZ16" s="24">
        <f t="shared" si="23"/>
        <v>7044.8970659637926</v>
      </c>
      <c r="BA16" s="24">
        <f t="shared" si="24"/>
        <v>6504.9369122257058</v>
      </c>
      <c r="BB16" s="24">
        <f t="shared" si="25"/>
        <v>7340.822828304521</v>
      </c>
      <c r="BC16" s="24">
        <f t="shared" si="26"/>
        <v>18626</v>
      </c>
      <c r="BD16" s="31" t="s">
        <v>1957</v>
      </c>
      <c r="BE16" s="31" t="s">
        <v>62</v>
      </c>
      <c r="BF16" s="31">
        <v>133259187</v>
      </c>
      <c r="BG16" s="31">
        <v>7177</v>
      </c>
      <c r="BH16" s="31">
        <v>521243928</v>
      </c>
      <c r="BI16" s="31" t="s">
        <v>1902</v>
      </c>
      <c r="BJ16" s="31" t="s">
        <v>1958</v>
      </c>
      <c r="BK16" s="31">
        <v>29637</v>
      </c>
      <c r="BL16" s="31">
        <v>1544404995</v>
      </c>
      <c r="BM16" s="31">
        <f t="shared" si="27"/>
        <v>0</v>
      </c>
      <c r="BN16" s="31">
        <f t="shared" si="28"/>
        <v>1</v>
      </c>
      <c r="BO16" s="31" t="str">
        <f t="shared" si="29"/>
        <v/>
      </c>
      <c r="BP16" s="31" t="str">
        <f t="shared" si="30"/>
        <v/>
      </c>
      <c r="BQ16" s="31" t="str">
        <f t="shared" si="31"/>
        <v/>
      </c>
      <c r="BR16" s="31">
        <f t="shared" si="32"/>
        <v>17587.607652596416</v>
      </c>
      <c r="BS16" s="31">
        <f t="shared" si="33"/>
        <v>18567.533370489062</v>
      </c>
      <c r="BT16" s="31">
        <f t="shared" si="34"/>
        <v>17274.476447016918</v>
      </c>
      <c r="BU16" s="31">
        <f t="shared" si="35"/>
        <v>22460</v>
      </c>
      <c r="BV16" s="45" t="s">
        <v>1957</v>
      </c>
      <c r="BW16" s="45" t="s">
        <v>62</v>
      </c>
      <c r="BX16" s="45">
        <v>88369606</v>
      </c>
      <c r="BY16" s="45">
        <v>8165</v>
      </c>
      <c r="BZ16" s="45">
        <v>315705589</v>
      </c>
      <c r="CA16" s="45" t="s">
        <v>1764</v>
      </c>
      <c r="CB16" s="45" t="s">
        <v>1987</v>
      </c>
      <c r="CC16" s="45">
        <v>28804</v>
      </c>
      <c r="CD16" s="45">
        <v>1543670990</v>
      </c>
      <c r="CE16" s="45">
        <f t="shared" si="36"/>
        <v>0</v>
      </c>
      <c r="CF16" s="45">
        <f t="shared" si="37"/>
        <v>1</v>
      </c>
      <c r="CG16" s="45" t="str">
        <f t="shared" si="38"/>
        <v/>
      </c>
      <c r="CH16" s="45" t="str">
        <f t="shared" si="39"/>
        <v/>
      </c>
      <c r="CI16" s="45" t="str">
        <f t="shared" si="40"/>
        <v/>
      </c>
      <c r="CJ16" s="45">
        <f t="shared" si="41"/>
        <v>10960.477329537563</v>
      </c>
      <c r="CK16" s="45">
        <f t="shared" si="42"/>
        <v>10822.97685241886</v>
      </c>
      <c r="CL16" s="45">
        <f t="shared" si="43"/>
        <v>11014.873928000388</v>
      </c>
      <c r="CM16" s="45">
        <f t="shared" si="44"/>
        <v>20639</v>
      </c>
    </row>
    <row r="17" spans="2:91" x14ac:dyDescent="0.3">
      <c r="B17" s="10" t="s">
        <v>957</v>
      </c>
      <c r="C17" s="10" t="s">
        <v>62</v>
      </c>
      <c r="D17" s="10">
        <v>746604298</v>
      </c>
      <c r="E17" s="10">
        <v>41709</v>
      </c>
      <c r="F17" s="10">
        <v>746604298</v>
      </c>
      <c r="G17" s="10" t="s">
        <v>1617</v>
      </c>
      <c r="H17" s="10" t="s">
        <v>1618</v>
      </c>
      <c r="I17" s="10">
        <v>41712</v>
      </c>
      <c r="J17" s="10">
        <v>1543227952</v>
      </c>
      <c r="K17" s="10">
        <f t="shared" si="0"/>
        <v>0</v>
      </c>
      <c r="L17" s="10">
        <f t="shared" si="1"/>
        <v>1</v>
      </c>
      <c r="M17" s="10" t="str">
        <f t="shared" si="2"/>
        <v/>
      </c>
      <c r="N17" s="10" t="str">
        <f t="shared" si="3"/>
        <v/>
      </c>
      <c r="O17" s="10" t="str">
        <f t="shared" si="4"/>
        <v/>
      </c>
      <c r="P17" s="10">
        <f t="shared" si="5"/>
        <v>17899.029008438818</v>
      </c>
      <c r="Q17" s="10">
        <f t="shared" si="6"/>
        <v>17900.316430506606</v>
      </c>
      <c r="R17" s="10">
        <f t="shared" si="7"/>
        <v>0</v>
      </c>
      <c r="S17" s="10">
        <f t="shared" si="8"/>
        <v>3</v>
      </c>
      <c r="T17" s="17" t="s">
        <v>1770</v>
      </c>
      <c r="U17" s="17" t="s">
        <v>62</v>
      </c>
      <c r="V17" s="17">
        <v>420079691</v>
      </c>
      <c r="W17" s="17">
        <v>25045</v>
      </c>
      <c r="X17" s="17">
        <v>479888592</v>
      </c>
      <c r="Y17" s="17" t="s">
        <v>1757</v>
      </c>
      <c r="Z17" s="17" t="s">
        <v>1771</v>
      </c>
      <c r="AA17" s="17">
        <v>28808</v>
      </c>
      <c r="AB17" s="17">
        <v>1543387399</v>
      </c>
      <c r="AC17" s="17">
        <f t="shared" si="9"/>
        <v>0</v>
      </c>
      <c r="AD17" s="17">
        <f t="shared" si="10"/>
        <v>1</v>
      </c>
      <c r="AE17" s="32" t="str">
        <f t="shared" si="11"/>
        <v/>
      </c>
      <c r="AF17" s="32" t="str">
        <f t="shared" si="12"/>
        <v/>
      </c>
      <c r="AG17" s="32" t="str">
        <f t="shared" si="13"/>
        <v/>
      </c>
      <c r="AH17" s="32">
        <f t="shared" si="14"/>
        <v>16658.171063593447</v>
      </c>
      <c r="AI17" s="32">
        <f t="shared" si="15"/>
        <v>16772.99624675584</v>
      </c>
      <c r="AJ17" s="32">
        <f t="shared" si="16"/>
        <v>15893.941270263087</v>
      </c>
      <c r="AK17" s="32">
        <f t="shared" si="17"/>
        <v>3763</v>
      </c>
      <c r="AL17" s="24" t="s">
        <v>1893</v>
      </c>
      <c r="AM17" s="24" t="s">
        <v>62</v>
      </c>
      <c r="AN17" s="24">
        <v>120782135</v>
      </c>
      <c r="AO17" s="24">
        <v>18302</v>
      </c>
      <c r="AP17" s="24">
        <v>180079611</v>
      </c>
      <c r="AQ17" s="24" t="s">
        <v>1884</v>
      </c>
      <c r="AR17" s="24" t="s">
        <v>1894</v>
      </c>
      <c r="AS17" s="24">
        <v>29035</v>
      </c>
      <c r="AT17" s="24">
        <v>1543531801</v>
      </c>
      <c r="AU17" s="24">
        <f t="shared" si="18"/>
        <v>0</v>
      </c>
      <c r="AV17" s="24">
        <f t="shared" si="19"/>
        <v>1</v>
      </c>
      <c r="AW17" s="24" t="str">
        <f t="shared" si="20"/>
        <v/>
      </c>
      <c r="AX17" s="24" t="str">
        <f t="shared" si="21"/>
        <v/>
      </c>
      <c r="AY17" s="24" t="str">
        <f t="shared" si="22"/>
        <v/>
      </c>
      <c r="AZ17" s="24">
        <f t="shared" si="23"/>
        <v>6202.1563974513519</v>
      </c>
      <c r="BA17" s="24">
        <f t="shared" si="24"/>
        <v>6599.3954212654353</v>
      </c>
      <c r="BB17" s="24">
        <f t="shared" si="25"/>
        <v>5524.7811422714994</v>
      </c>
      <c r="BC17" s="24">
        <f t="shared" si="26"/>
        <v>10733</v>
      </c>
      <c r="BD17" s="31" t="s">
        <v>951</v>
      </c>
      <c r="BE17" s="31" t="s">
        <v>62</v>
      </c>
      <c r="BF17" s="31">
        <v>155016779</v>
      </c>
      <c r="BG17" s="31">
        <v>8419</v>
      </c>
      <c r="BH17" s="31">
        <v>543337055</v>
      </c>
      <c r="BI17" s="31" t="s">
        <v>1913</v>
      </c>
      <c r="BJ17" s="31" t="s">
        <v>1959</v>
      </c>
      <c r="BK17" s="31">
        <v>31027</v>
      </c>
      <c r="BL17" s="31">
        <v>1544405069</v>
      </c>
      <c r="BM17" s="31">
        <f t="shared" si="27"/>
        <v>0</v>
      </c>
      <c r="BN17" s="31">
        <f t="shared" si="28"/>
        <v>1</v>
      </c>
      <c r="BO17" s="31" t="str">
        <f t="shared" si="29"/>
        <v/>
      </c>
      <c r="BP17" s="31" t="str">
        <f t="shared" si="30"/>
        <v/>
      </c>
      <c r="BQ17" s="31" t="str">
        <f t="shared" si="31"/>
        <v/>
      </c>
      <c r="BR17" s="31">
        <f t="shared" si="32"/>
        <v>17511.749605182584</v>
      </c>
      <c r="BS17" s="31">
        <f t="shared" si="33"/>
        <v>18412.730609336024</v>
      </c>
      <c r="BT17" s="31">
        <f t="shared" si="34"/>
        <v>17176.233014861995</v>
      </c>
      <c r="BU17" s="31">
        <f t="shared" si="35"/>
        <v>22608</v>
      </c>
      <c r="BV17" s="45" t="s">
        <v>976</v>
      </c>
      <c r="BW17" s="45" t="s">
        <v>62</v>
      </c>
      <c r="BX17" s="45">
        <v>276320573</v>
      </c>
      <c r="BY17" s="45">
        <v>24899</v>
      </c>
      <c r="BZ17" s="45">
        <v>320048362</v>
      </c>
      <c r="CA17" s="45" t="s">
        <v>1988</v>
      </c>
      <c r="CB17" s="45" t="s">
        <v>1989</v>
      </c>
      <c r="CC17" s="45">
        <v>28803</v>
      </c>
      <c r="CD17" s="45">
        <v>1543671865</v>
      </c>
      <c r="CE17" s="45">
        <f t="shared" si="36"/>
        <v>0</v>
      </c>
      <c r="CF17" s="45">
        <f t="shared" si="37"/>
        <v>1</v>
      </c>
      <c r="CG17" s="45" t="str">
        <f t="shared" si="38"/>
        <v/>
      </c>
      <c r="CH17" s="45" t="str">
        <f t="shared" si="39"/>
        <v/>
      </c>
      <c r="CI17" s="45" t="str">
        <f t="shared" si="40"/>
        <v/>
      </c>
      <c r="CJ17" s="45">
        <f t="shared" si="41"/>
        <v>11111.632885463319</v>
      </c>
      <c r="CK17" s="45">
        <f t="shared" si="42"/>
        <v>11097.657456122735</v>
      </c>
      <c r="CL17" s="45">
        <f t="shared" si="43"/>
        <v>11200.765625</v>
      </c>
      <c r="CM17" s="45">
        <f t="shared" si="44"/>
        <v>3904</v>
      </c>
    </row>
    <row r="18" spans="2:91" x14ac:dyDescent="0.3">
      <c r="B18" s="10">
        <v>0</v>
      </c>
      <c r="C18" s="10" t="s">
        <v>62</v>
      </c>
      <c r="D18" s="10">
        <v>689260937</v>
      </c>
      <c r="E18" s="10">
        <v>38545</v>
      </c>
      <c r="F18" s="10">
        <v>689260937</v>
      </c>
      <c r="G18" s="10" t="s">
        <v>1605</v>
      </c>
      <c r="H18" s="10" t="s">
        <v>1619</v>
      </c>
      <c r="I18" s="10">
        <v>38547</v>
      </c>
      <c r="J18" s="10">
        <v>1543228617</v>
      </c>
      <c r="K18" s="10">
        <f t="shared" si="0"/>
        <v>0</v>
      </c>
      <c r="L18" s="10">
        <f t="shared" si="1"/>
        <v>1</v>
      </c>
      <c r="M18" s="10" t="str">
        <f t="shared" si="2"/>
        <v/>
      </c>
      <c r="N18" s="10" t="str">
        <f t="shared" si="3"/>
        <v/>
      </c>
      <c r="O18" s="10" t="str">
        <f t="shared" si="4"/>
        <v/>
      </c>
      <c r="P18" s="10">
        <f t="shared" si="5"/>
        <v>17881.052662982853</v>
      </c>
      <c r="Q18" s="10">
        <f t="shared" si="6"/>
        <v>17881.980464392269</v>
      </c>
      <c r="R18" s="10">
        <f t="shared" si="7"/>
        <v>0</v>
      </c>
      <c r="S18" s="10">
        <f t="shared" si="8"/>
        <v>2</v>
      </c>
      <c r="T18" s="17" t="s">
        <v>1752</v>
      </c>
      <c r="U18" s="17" t="s">
        <v>62</v>
      </c>
      <c r="V18" s="17">
        <v>319490123</v>
      </c>
      <c r="W18" s="17">
        <v>18462</v>
      </c>
      <c r="X18" s="17">
        <v>535888199</v>
      </c>
      <c r="Y18" s="17" t="s">
        <v>1649</v>
      </c>
      <c r="Z18" s="17" t="s">
        <v>1772</v>
      </c>
      <c r="AA18" s="17">
        <v>30420</v>
      </c>
      <c r="AB18" s="17">
        <v>1543401296</v>
      </c>
      <c r="AC18" s="17">
        <f t="shared" si="9"/>
        <v>0</v>
      </c>
      <c r="AD18" s="17">
        <f t="shared" si="10"/>
        <v>1</v>
      </c>
      <c r="AE18" s="32" t="str">
        <f t="shared" si="11"/>
        <v/>
      </c>
      <c r="AF18" s="32" t="str">
        <f t="shared" si="12"/>
        <v/>
      </c>
      <c r="AG18" s="32" t="str">
        <f t="shared" si="13"/>
        <v/>
      </c>
      <c r="AH18" s="32">
        <f t="shared" si="14"/>
        <v>17616.311604207756</v>
      </c>
      <c r="AI18" s="32">
        <f t="shared" si="15"/>
        <v>17305.28236377424</v>
      </c>
      <c r="AJ18" s="32">
        <f t="shared" si="16"/>
        <v>18096.51078775715</v>
      </c>
      <c r="AK18" s="32">
        <f t="shared" si="17"/>
        <v>11958</v>
      </c>
      <c r="AL18" s="24" t="s">
        <v>1895</v>
      </c>
      <c r="AM18" s="24" t="s">
        <v>62</v>
      </c>
      <c r="AN18" s="24">
        <v>176132649</v>
      </c>
      <c r="AO18" s="24">
        <v>27418</v>
      </c>
      <c r="AP18" s="24">
        <v>181932399</v>
      </c>
      <c r="AQ18" s="24" t="s">
        <v>1884</v>
      </c>
      <c r="AR18" s="24" t="s">
        <v>1896</v>
      </c>
      <c r="AS18" s="24">
        <v>28809</v>
      </c>
      <c r="AT18" s="24">
        <v>1543533808</v>
      </c>
      <c r="AU18" s="24">
        <f t="shared" si="18"/>
        <v>0</v>
      </c>
      <c r="AV18" s="24">
        <f t="shared" si="19"/>
        <v>1</v>
      </c>
      <c r="AW18" s="24" t="str">
        <f t="shared" si="20"/>
        <v/>
      </c>
      <c r="AX18" s="24" t="str">
        <f t="shared" si="21"/>
        <v/>
      </c>
      <c r="AY18" s="24" t="str">
        <f t="shared" si="22"/>
        <v/>
      </c>
      <c r="AZ18" s="24">
        <f t="shared" si="23"/>
        <v>6315.1237113402058</v>
      </c>
      <c r="BA18" s="24">
        <f t="shared" si="24"/>
        <v>6423.9787365963966</v>
      </c>
      <c r="BB18" s="24">
        <f t="shared" si="25"/>
        <v>4169.4823867721061</v>
      </c>
      <c r="BC18" s="24">
        <f t="shared" si="26"/>
        <v>1391</v>
      </c>
      <c r="BD18" s="31" t="s">
        <v>1960</v>
      </c>
      <c r="BE18" s="31" t="s">
        <v>62</v>
      </c>
      <c r="BF18" s="31">
        <v>271234470</v>
      </c>
      <c r="BG18" s="31">
        <v>14954</v>
      </c>
      <c r="BH18" s="31">
        <v>534408081</v>
      </c>
      <c r="BI18" s="31" t="s">
        <v>1781</v>
      </c>
      <c r="BJ18" s="31" t="s">
        <v>1961</v>
      </c>
      <c r="BK18" s="31">
        <v>30296</v>
      </c>
      <c r="BL18" s="31">
        <v>1544412544</v>
      </c>
      <c r="BM18" s="31">
        <f t="shared" si="27"/>
        <v>0</v>
      </c>
      <c r="BN18" s="31">
        <f t="shared" si="28"/>
        <v>1</v>
      </c>
      <c r="BO18" s="31" t="str">
        <f t="shared" si="29"/>
        <v/>
      </c>
      <c r="BP18" s="31" t="str">
        <f t="shared" si="30"/>
        <v/>
      </c>
      <c r="BQ18" s="31" t="str">
        <f t="shared" si="31"/>
        <v/>
      </c>
      <c r="BR18" s="31">
        <f t="shared" si="32"/>
        <v>17639.559050699761</v>
      </c>
      <c r="BS18" s="31">
        <f t="shared" si="33"/>
        <v>18137.920957603317</v>
      </c>
      <c r="BT18" s="31">
        <f t="shared" si="34"/>
        <v>17153.800743058273</v>
      </c>
      <c r="BU18" s="31">
        <f t="shared" si="35"/>
        <v>15342</v>
      </c>
      <c r="BV18" s="45" t="s">
        <v>62</v>
      </c>
      <c r="BW18" s="45" t="s">
        <v>62</v>
      </c>
      <c r="BX18" s="45">
        <v>323575027</v>
      </c>
      <c r="BY18" s="45">
        <v>28149</v>
      </c>
      <c r="BZ18" s="45">
        <v>323575027</v>
      </c>
      <c r="CA18" s="45" t="s">
        <v>1605</v>
      </c>
      <c r="CB18" s="45" t="s">
        <v>1619</v>
      </c>
      <c r="CC18" s="45">
        <v>28161</v>
      </c>
      <c r="CD18" s="45">
        <v>1543683485</v>
      </c>
      <c r="CE18" s="45">
        <f t="shared" si="36"/>
        <v>1</v>
      </c>
      <c r="CF18" s="45">
        <f t="shared" si="37"/>
        <v>1</v>
      </c>
      <c r="CG18" s="45">
        <f t="shared" si="38"/>
        <v>28149</v>
      </c>
      <c r="CH18" s="45">
        <f t="shared" si="39"/>
        <v>323575027</v>
      </c>
      <c r="CI18" s="45">
        <f t="shared" si="40"/>
        <v>11490.182415397181</v>
      </c>
      <c r="CJ18" s="45" t="str">
        <f t="shared" si="41"/>
        <v/>
      </c>
      <c r="CK18" s="45">
        <f t="shared" si="42"/>
        <v>11495.080713346833</v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951</v>
      </c>
      <c r="C19" s="10" t="s">
        <v>62</v>
      </c>
      <c r="D19" s="10">
        <v>816314169</v>
      </c>
      <c r="E19" s="10">
        <v>45409</v>
      </c>
      <c r="F19" s="10">
        <v>816314169</v>
      </c>
      <c r="G19" s="10" t="s">
        <v>1608</v>
      </c>
      <c r="H19" s="10" t="s">
        <v>1620</v>
      </c>
      <c r="I19" s="10">
        <v>45413</v>
      </c>
      <c r="J19" s="10">
        <v>1543228787</v>
      </c>
      <c r="K19" s="10">
        <f t="shared" si="0"/>
        <v>0</v>
      </c>
      <c r="L19" s="10">
        <f t="shared" si="1"/>
        <v>1</v>
      </c>
      <c r="M19" s="10" t="str">
        <f t="shared" si="2"/>
        <v/>
      </c>
      <c r="N19" s="10" t="str">
        <f t="shared" si="3"/>
        <v/>
      </c>
      <c r="O19" s="10" t="str">
        <f t="shared" si="4"/>
        <v/>
      </c>
      <c r="P19" s="10">
        <f t="shared" si="5"/>
        <v>17975.341179838371</v>
      </c>
      <c r="Q19" s="10">
        <f t="shared" si="6"/>
        <v>17976.924596445639</v>
      </c>
      <c r="R19" s="10">
        <f t="shared" si="7"/>
        <v>0</v>
      </c>
      <c r="S19" s="10">
        <f t="shared" si="8"/>
        <v>4</v>
      </c>
      <c r="T19" s="17" t="s">
        <v>1773</v>
      </c>
      <c r="U19" s="17" t="s">
        <v>62</v>
      </c>
      <c r="V19" s="17">
        <v>437379540</v>
      </c>
      <c r="W19" s="17">
        <v>26006</v>
      </c>
      <c r="X19" s="17">
        <v>665726201</v>
      </c>
      <c r="Y19" s="17" t="s">
        <v>1774</v>
      </c>
      <c r="Z19" s="17" t="s">
        <v>1775</v>
      </c>
      <c r="AA19" s="17">
        <v>38755</v>
      </c>
      <c r="AB19" s="17">
        <v>1543401668</v>
      </c>
      <c r="AC19" s="17">
        <f t="shared" si="9"/>
        <v>0</v>
      </c>
      <c r="AD19" s="17">
        <f t="shared" si="10"/>
        <v>1</v>
      </c>
      <c r="AE19" s="32" t="str">
        <f t="shared" si="11"/>
        <v/>
      </c>
      <c r="AF19" s="32" t="str">
        <f t="shared" si="12"/>
        <v/>
      </c>
      <c r="AG19" s="32" t="str">
        <f t="shared" si="13"/>
        <v/>
      </c>
      <c r="AH19" s="32">
        <f t="shared" si="14"/>
        <v>17177.814501354664</v>
      </c>
      <c r="AI19" s="32">
        <f t="shared" si="15"/>
        <v>16818.40882873183</v>
      </c>
      <c r="AJ19" s="32">
        <f t="shared" si="16"/>
        <v>17910.946819358382</v>
      </c>
      <c r="AK19" s="32">
        <f t="shared" si="17"/>
        <v>12749</v>
      </c>
      <c r="AL19" s="24" t="s">
        <v>1897</v>
      </c>
      <c r="AM19" s="24" t="s">
        <v>62</v>
      </c>
      <c r="AN19" s="24">
        <v>195771342</v>
      </c>
      <c r="AO19" s="24">
        <v>28683</v>
      </c>
      <c r="AP19" s="24">
        <v>196344203</v>
      </c>
      <c r="AQ19" s="24" t="s">
        <v>1605</v>
      </c>
      <c r="AR19" s="24" t="s">
        <v>1898</v>
      </c>
      <c r="AS19" s="24">
        <v>28848</v>
      </c>
      <c r="AT19" s="24">
        <v>1543535789</v>
      </c>
      <c r="AU19" s="24">
        <f t="shared" si="18"/>
        <v>0</v>
      </c>
      <c r="AV19" s="24">
        <f t="shared" si="19"/>
        <v>1</v>
      </c>
      <c r="AW19" s="24" t="str">
        <f t="shared" si="20"/>
        <v/>
      </c>
      <c r="AX19" s="24" t="str">
        <f t="shared" si="21"/>
        <v/>
      </c>
      <c r="AY19" s="24" t="str">
        <f t="shared" si="22"/>
        <v/>
      </c>
      <c r="AZ19" s="24">
        <f t="shared" si="23"/>
        <v>6806.1634428729894</v>
      </c>
      <c r="BA19" s="24">
        <f t="shared" si="24"/>
        <v>6825.3440016734648</v>
      </c>
      <c r="BB19" s="24">
        <f t="shared" si="25"/>
        <v>3471.8848484848486</v>
      </c>
      <c r="BC19" s="24">
        <f t="shared" si="26"/>
        <v>165</v>
      </c>
      <c r="BD19" s="31" t="s">
        <v>962</v>
      </c>
      <c r="BE19" s="31" t="s">
        <v>62</v>
      </c>
      <c r="BF19" s="31">
        <v>244580541</v>
      </c>
      <c r="BG19" s="31">
        <v>13423</v>
      </c>
      <c r="BH19" s="31">
        <v>539494353</v>
      </c>
      <c r="BI19" s="31" t="s">
        <v>1764</v>
      </c>
      <c r="BJ19" s="31" t="s">
        <v>1962</v>
      </c>
      <c r="BK19" s="31">
        <v>30600</v>
      </c>
      <c r="BL19" s="31">
        <v>1544420327</v>
      </c>
      <c r="BM19" s="31">
        <f t="shared" si="27"/>
        <v>0</v>
      </c>
      <c r="BN19" s="31">
        <f t="shared" si="28"/>
        <v>1</v>
      </c>
      <c r="BO19" s="31" t="str">
        <f t="shared" si="29"/>
        <v/>
      </c>
      <c r="BP19" s="31" t="str">
        <f t="shared" si="30"/>
        <v/>
      </c>
      <c r="BQ19" s="31" t="str">
        <f t="shared" si="31"/>
        <v/>
      </c>
      <c r="BR19" s="31">
        <f t="shared" si="32"/>
        <v>17630.534411764707</v>
      </c>
      <c r="BS19" s="31">
        <f t="shared" si="33"/>
        <v>18221.004320941669</v>
      </c>
      <c r="BT19" s="31">
        <f t="shared" si="34"/>
        <v>17169.110554811668</v>
      </c>
      <c r="BU19" s="31">
        <f t="shared" si="35"/>
        <v>17177</v>
      </c>
      <c r="BV19" s="45" t="s">
        <v>962</v>
      </c>
      <c r="BW19" s="45" t="s">
        <v>62</v>
      </c>
      <c r="BX19" s="45">
        <v>100666305</v>
      </c>
      <c r="BY19" s="45">
        <v>9254</v>
      </c>
      <c r="BZ19" s="45">
        <v>317680609</v>
      </c>
      <c r="CA19" s="45" t="s">
        <v>1764</v>
      </c>
      <c r="CB19" s="45" t="s">
        <v>1962</v>
      </c>
      <c r="CC19" s="45">
        <v>28804</v>
      </c>
      <c r="CD19" s="45">
        <v>1543683614</v>
      </c>
      <c r="CE19" s="45">
        <f t="shared" si="36"/>
        <v>0</v>
      </c>
      <c r="CF19" s="45">
        <f t="shared" si="37"/>
        <v>1</v>
      </c>
      <c r="CG19" s="45" t="str">
        <f t="shared" si="38"/>
        <v/>
      </c>
      <c r="CH19" s="45" t="str">
        <f t="shared" si="39"/>
        <v/>
      </c>
      <c r="CI19" s="45" t="str">
        <f t="shared" si="40"/>
        <v/>
      </c>
      <c r="CJ19" s="45">
        <f t="shared" si="41"/>
        <v>11029.044889598666</v>
      </c>
      <c r="CK19" s="45">
        <f t="shared" si="42"/>
        <v>10878.13972336287</v>
      </c>
      <c r="CL19" s="45">
        <f t="shared" si="43"/>
        <v>11100.475907928389</v>
      </c>
      <c r="CM19" s="45">
        <f t="shared" si="44"/>
        <v>19550</v>
      </c>
    </row>
    <row r="20" spans="2:91" x14ac:dyDescent="0.3">
      <c r="B20" s="10" t="s">
        <v>1517</v>
      </c>
      <c r="C20" s="10" t="s">
        <v>62</v>
      </c>
      <c r="D20" s="10">
        <v>301492831</v>
      </c>
      <c r="E20" s="10">
        <v>16949</v>
      </c>
      <c r="F20" s="10">
        <v>738965105</v>
      </c>
      <c r="G20" s="10" t="s">
        <v>1621</v>
      </c>
      <c r="H20" s="10" t="s">
        <v>1622</v>
      </c>
      <c r="I20" s="10">
        <v>41237</v>
      </c>
      <c r="J20" s="10">
        <v>1543232578</v>
      </c>
      <c r="K20" s="10">
        <f t="shared" si="0"/>
        <v>0</v>
      </c>
      <c r="L20" s="10">
        <f t="shared" si="1"/>
        <v>1</v>
      </c>
      <c r="M20" s="10" t="str">
        <f t="shared" si="2"/>
        <v/>
      </c>
      <c r="N20" s="10" t="str">
        <f t="shared" si="3"/>
        <v/>
      </c>
      <c r="O20" s="10" t="str">
        <f t="shared" si="4"/>
        <v/>
      </c>
      <c r="P20" s="10">
        <f t="shared" si="5"/>
        <v>17919.953076120961</v>
      </c>
      <c r="Q20" s="10">
        <f t="shared" si="6"/>
        <v>17788.237123134109</v>
      </c>
      <c r="R20" s="10">
        <f t="shared" si="7"/>
        <v>18011.868988801056</v>
      </c>
      <c r="S20" s="10">
        <f t="shared" si="8"/>
        <v>24288</v>
      </c>
      <c r="T20" s="17" t="s">
        <v>1776</v>
      </c>
      <c r="U20" s="17" t="s">
        <v>62</v>
      </c>
      <c r="V20" s="17">
        <v>361848176</v>
      </c>
      <c r="W20" s="17">
        <v>21358</v>
      </c>
      <c r="X20" s="17">
        <v>491156007</v>
      </c>
      <c r="Y20" s="17" t="s">
        <v>1615</v>
      </c>
      <c r="Z20" s="17" t="s">
        <v>1777</v>
      </c>
      <c r="AA20" s="17">
        <v>29311</v>
      </c>
      <c r="AB20" s="17">
        <v>1543404512</v>
      </c>
      <c r="AC20" s="17">
        <f t="shared" si="9"/>
        <v>0</v>
      </c>
      <c r="AD20" s="17">
        <f t="shared" si="10"/>
        <v>1</v>
      </c>
      <c r="AE20" s="32" t="str">
        <f t="shared" si="11"/>
        <v/>
      </c>
      <c r="AF20" s="32" t="str">
        <f t="shared" si="12"/>
        <v/>
      </c>
      <c r="AG20" s="32" t="str">
        <f t="shared" si="13"/>
        <v/>
      </c>
      <c r="AH20" s="32">
        <f t="shared" si="14"/>
        <v>16756.712735832964</v>
      </c>
      <c r="AI20" s="32">
        <f t="shared" si="15"/>
        <v>16942.044011611575</v>
      </c>
      <c r="AJ20" s="32">
        <f t="shared" si="16"/>
        <v>16259.000502954859</v>
      </c>
      <c r="AK20" s="32">
        <f t="shared" si="17"/>
        <v>7953</v>
      </c>
      <c r="AL20" s="24" t="s">
        <v>1899</v>
      </c>
      <c r="AM20" s="24" t="s">
        <v>62</v>
      </c>
      <c r="AN20" s="24">
        <v>173984740</v>
      </c>
      <c r="AO20" s="24">
        <v>26973</v>
      </c>
      <c r="AP20" s="24">
        <v>181955852</v>
      </c>
      <c r="AQ20" s="24" t="s">
        <v>1603</v>
      </c>
      <c r="AR20" s="24" t="s">
        <v>1900</v>
      </c>
      <c r="AS20" s="24">
        <v>28837</v>
      </c>
      <c r="AT20" s="24">
        <v>1543540318</v>
      </c>
      <c r="AU20" s="24">
        <f t="shared" si="18"/>
        <v>0</v>
      </c>
      <c r="AV20" s="24">
        <f t="shared" si="19"/>
        <v>1</v>
      </c>
      <c r="AW20" s="24" t="str">
        <f t="shared" si="20"/>
        <v/>
      </c>
      <c r="AX20" s="24" t="str">
        <f t="shared" si="21"/>
        <v/>
      </c>
      <c r="AY20" s="24" t="str">
        <f t="shared" si="22"/>
        <v/>
      </c>
      <c r="AZ20" s="24">
        <f t="shared" si="23"/>
        <v>6309.8051808440541</v>
      </c>
      <c r="BA20" s="24">
        <f t="shared" si="24"/>
        <v>6450.3295888481071</v>
      </c>
      <c r="BB20" s="24">
        <f t="shared" si="25"/>
        <v>4276.3476394849786</v>
      </c>
      <c r="BC20" s="24">
        <f t="shared" si="26"/>
        <v>1864</v>
      </c>
      <c r="BD20" s="31" t="s">
        <v>62</v>
      </c>
      <c r="BE20" s="31" t="s">
        <v>62</v>
      </c>
      <c r="BF20" s="31">
        <v>64696626</v>
      </c>
      <c r="BG20" s="31">
        <v>3461</v>
      </c>
      <c r="BH20" s="31">
        <v>64696626</v>
      </c>
      <c r="BI20" s="31" t="s">
        <v>1963</v>
      </c>
      <c r="BJ20" s="31" t="s">
        <v>1964</v>
      </c>
      <c r="BK20" s="31">
        <v>3464</v>
      </c>
      <c r="BL20" s="31">
        <v>1544427680</v>
      </c>
      <c r="BM20" s="31">
        <f t="shared" si="27"/>
        <v>1</v>
      </c>
      <c r="BN20" s="31">
        <f t="shared" si="28"/>
        <v>1</v>
      </c>
      <c r="BO20" s="31">
        <f t="shared" si="29"/>
        <v>3461</v>
      </c>
      <c r="BP20" s="31">
        <f t="shared" si="30"/>
        <v>64696626</v>
      </c>
      <c r="BQ20" s="31">
        <f t="shared" si="31"/>
        <v>18676.85508083141</v>
      </c>
      <c r="BR20" s="31" t="str">
        <f t="shared" si="32"/>
        <v/>
      </c>
      <c r="BS20" s="31">
        <f t="shared" si="33"/>
        <v>18693.044206876624</v>
      </c>
      <c r="BT20" s="31" t="str">
        <f t="shared" si="34"/>
        <v/>
      </c>
      <c r="BU20" s="31" t="str">
        <f t="shared" si="35"/>
        <v/>
      </c>
      <c r="BV20" s="45" t="s">
        <v>970</v>
      </c>
      <c r="BW20" s="45" t="s">
        <v>62</v>
      </c>
      <c r="BX20" s="45">
        <v>111198480</v>
      </c>
      <c r="BY20" s="45">
        <v>10034</v>
      </c>
      <c r="BZ20" s="45">
        <v>321062156</v>
      </c>
      <c r="CA20" s="45" t="s">
        <v>1910</v>
      </c>
      <c r="CB20" s="45" t="s">
        <v>1990</v>
      </c>
      <c r="CC20" s="45">
        <v>28805</v>
      </c>
      <c r="CD20" s="45">
        <v>1543685085</v>
      </c>
      <c r="CE20" s="45">
        <f t="shared" si="36"/>
        <v>0</v>
      </c>
      <c r="CF20" s="45">
        <f t="shared" si="37"/>
        <v>1</v>
      </c>
      <c r="CG20" s="45" t="str">
        <f t="shared" si="38"/>
        <v/>
      </c>
      <c r="CH20" s="45" t="str">
        <f t="shared" si="39"/>
        <v/>
      </c>
      <c r="CI20" s="45" t="str">
        <f t="shared" si="40"/>
        <v/>
      </c>
      <c r="CJ20" s="45">
        <f t="shared" si="41"/>
        <v>11146.056448533242</v>
      </c>
      <c r="CK20" s="45">
        <f t="shared" si="42"/>
        <v>11082.168626669325</v>
      </c>
      <c r="CL20" s="45">
        <f t="shared" si="43"/>
        <v>11180.207554205956</v>
      </c>
      <c r="CM20" s="45">
        <f t="shared" si="44"/>
        <v>18771</v>
      </c>
    </row>
    <row r="21" spans="2:91" x14ac:dyDescent="0.3">
      <c r="B21" s="10" t="s">
        <v>62</v>
      </c>
      <c r="C21" s="10" t="s">
        <v>62</v>
      </c>
      <c r="D21" s="10">
        <v>308860101</v>
      </c>
      <c r="E21" s="10">
        <v>17417</v>
      </c>
      <c r="F21" s="10">
        <v>308860101</v>
      </c>
      <c r="G21" s="10" t="s">
        <v>1623</v>
      </c>
      <c r="H21" s="10" t="s">
        <v>1624</v>
      </c>
      <c r="I21" s="10">
        <v>17418</v>
      </c>
      <c r="J21" s="10">
        <v>1543238556</v>
      </c>
      <c r="K21" s="10">
        <f t="shared" si="0"/>
        <v>1</v>
      </c>
      <c r="L21" s="10">
        <f t="shared" si="1"/>
        <v>1</v>
      </c>
      <c r="M21" s="10">
        <f t="shared" si="2"/>
        <v>17417</v>
      </c>
      <c r="N21" s="10">
        <f t="shared" si="3"/>
        <v>308860101</v>
      </c>
      <c r="O21" s="10">
        <f t="shared" si="4"/>
        <v>17732.2368239752</v>
      </c>
      <c r="P21" s="10" t="str">
        <f t="shared" si="5"/>
        <v/>
      </c>
      <c r="Q21" s="10">
        <f t="shared" si="6"/>
        <v>17733.254923350749</v>
      </c>
      <c r="R21" s="10" t="str">
        <f t="shared" si="7"/>
        <v/>
      </c>
      <c r="S21" s="10" t="str">
        <f t="shared" si="8"/>
        <v/>
      </c>
      <c r="T21" s="17" t="s">
        <v>1778</v>
      </c>
      <c r="U21" s="17" t="s">
        <v>62</v>
      </c>
      <c r="V21" s="17">
        <v>318805721</v>
      </c>
      <c r="W21" s="17">
        <v>18674</v>
      </c>
      <c r="X21" s="17">
        <v>530064726</v>
      </c>
      <c r="Y21" s="17" t="s">
        <v>1610</v>
      </c>
      <c r="Z21" s="17" t="s">
        <v>1779</v>
      </c>
      <c r="AA21" s="17">
        <v>30374</v>
      </c>
      <c r="AB21" s="17">
        <v>1543409432</v>
      </c>
      <c r="AC21" s="17">
        <f t="shared" si="9"/>
        <v>0</v>
      </c>
      <c r="AD21" s="17">
        <f t="shared" si="10"/>
        <v>1</v>
      </c>
      <c r="AE21" s="32" t="str">
        <f t="shared" si="11"/>
        <v/>
      </c>
      <c r="AF21" s="32" t="str">
        <f t="shared" si="12"/>
        <v/>
      </c>
      <c r="AG21" s="32" t="str">
        <f t="shared" si="13"/>
        <v/>
      </c>
      <c r="AH21" s="32">
        <f t="shared" si="14"/>
        <v>17451.265095147166</v>
      </c>
      <c r="AI21" s="32">
        <f t="shared" si="15"/>
        <v>17072.1709863982</v>
      </c>
      <c r="AJ21" s="32">
        <f t="shared" si="16"/>
        <v>18056.325213675213</v>
      </c>
      <c r="AK21" s="32">
        <f t="shared" si="17"/>
        <v>11700</v>
      </c>
      <c r="AL21" s="24" t="s">
        <v>1901</v>
      </c>
      <c r="AM21" s="24" t="s">
        <v>62</v>
      </c>
      <c r="AN21" s="24">
        <v>124671475</v>
      </c>
      <c r="AO21" s="24">
        <v>19152</v>
      </c>
      <c r="AP21" s="24">
        <v>176280887</v>
      </c>
      <c r="AQ21" s="24" t="s">
        <v>1902</v>
      </c>
      <c r="AR21" s="24" t="s">
        <v>1903</v>
      </c>
      <c r="AS21" s="24">
        <v>28813</v>
      </c>
      <c r="AT21" s="24">
        <v>1543541922</v>
      </c>
      <c r="AU21" s="24">
        <f t="shared" si="18"/>
        <v>0</v>
      </c>
      <c r="AV21" s="24">
        <f t="shared" si="19"/>
        <v>1</v>
      </c>
      <c r="AW21" s="24" t="str">
        <f t="shared" si="20"/>
        <v/>
      </c>
      <c r="AX21" s="24" t="str">
        <f t="shared" si="21"/>
        <v/>
      </c>
      <c r="AY21" s="24" t="str">
        <f t="shared" si="22"/>
        <v/>
      </c>
      <c r="AZ21" s="24">
        <f t="shared" si="23"/>
        <v>6118.1024884600702</v>
      </c>
      <c r="BA21" s="24">
        <f t="shared" si="24"/>
        <v>6509.5799394319129</v>
      </c>
      <c r="BB21" s="24">
        <f t="shared" si="25"/>
        <v>5342.0362281337339</v>
      </c>
      <c r="BC21" s="24">
        <f t="shared" si="26"/>
        <v>9661</v>
      </c>
      <c r="BD21" s="31" t="s">
        <v>62</v>
      </c>
      <c r="BE21" s="31" t="s">
        <v>62</v>
      </c>
      <c r="BF21" s="31">
        <v>139915358</v>
      </c>
      <c r="BG21" s="31">
        <v>7512</v>
      </c>
      <c r="BH21" s="31">
        <v>139915358</v>
      </c>
      <c r="BI21" s="31" t="s">
        <v>1623</v>
      </c>
      <c r="BJ21" s="31" t="s">
        <v>1624</v>
      </c>
      <c r="BK21" s="31">
        <v>7514</v>
      </c>
      <c r="BL21" s="31">
        <v>1544428685</v>
      </c>
      <c r="BM21" s="31">
        <f t="shared" si="27"/>
        <v>1</v>
      </c>
      <c r="BN21" s="31">
        <f t="shared" si="28"/>
        <v>1</v>
      </c>
      <c r="BO21" s="31">
        <f t="shared" si="29"/>
        <v>7512</v>
      </c>
      <c r="BP21" s="31">
        <f t="shared" si="30"/>
        <v>139915358</v>
      </c>
      <c r="BQ21" s="31">
        <f t="shared" si="31"/>
        <v>18620.622571200427</v>
      </c>
      <c r="BR21" s="31" t="str">
        <f t="shared" si="32"/>
        <v/>
      </c>
      <c r="BS21" s="31">
        <f t="shared" si="33"/>
        <v>18625.580138445155</v>
      </c>
      <c r="BT21" s="31" t="str">
        <f t="shared" si="34"/>
        <v/>
      </c>
      <c r="BU21" s="31" t="str">
        <f t="shared" si="35"/>
        <v/>
      </c>
      <c r="BV21" s="45" t="s">
        <v>62</v>
      </c>
      <c r="BW21" s="45" t="s">
        <v>62</v>
      </c>
      <c r="BX21" s="45">
        <v>260055527</v>
      </c>
      <c r="BY21" s="45">
        <v>24303</v>
      </c>
      <c r="BZ21" s="45">
        <v>260055527</v>
      </c>
      <c r="CA21" s="45" t="s">
        <v>1623</v>
      </c>
      <c r="CB21" s="45" t="s">
        <v>1624</v>
      </c>
      <c r="CC21" s="45">
        <v>24308</v>
      </c>
      <c r="CD21" s="45">
        <v>1543689001</v>
      </c>
      <c r="CE21" s="45">
        <f t="shared" si="36"/>
        <v>1</v>
      </c>
      <c r="CF21" s="45">
        <f t="shared" si="37"/>
        <v>1</v>
      </c>
      <c r="CG21" s="45">
        <f t="shared" si="38"/>
        <v>24303</v>
      </c>
      <c r="CH21" s="45">
        <f t="shared" si="39"/>
        <v>260055527</v>
      </c>
      <c r="CI21" s="45">
        <f t="shared" si="40"/>
        <v>10698.351448082936</v>
      </c>
      <c r="CJ21" s="45" t="str">
        <f t="shared" si="41"/>
        <v/>
      </c>
      <c r="CK21" s="45">
        <f t="shared" si="42"/>
        <v>10700.552483232523</v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1625</v>
      </c>
      <c r="C22" s="10" t="s">
        <v>62</v>
      </c>
      <c r="D22" s="10">
        <v>714285139</v>
      </c>
      <c r="E22" s="10">
        <v>39709</v>
      </c>
      <c r="F22" s="10">
        <v>714285139</v>
      </c>
      <c r="G22" s="10" t="s">
        <v>1626</v>
      </c>
      <c r="H22" s="10" t="s">
        <v>1627</v>
      </c>
      <c r="I22" s="10">
        <v>39712</v>
      </c>
      <c r="J22" s="10">
        <v>1543241523</v>
      </c>
      <c r="K22" s="10">
        <f t="shared" si="0"/>
        <v>0</v>
      </c>
      <c r="L22" s="10">
        <f t="shared" si="1"/>
        <v>1</v>
      </c>
      <c r="M22" s="10" t="str">
        <f t="shared" si="2"/>
        <v/>
      </c>
      <c r="N22" s="10" t="str">
        <f t="shared" si="3"/>
        <v/>
      </c>
      <c r="O22" s="10" t="str">
        <f t="shared" si="4"/>
        <v/>
      </c>
      <c r="P22" s="10">
        <f t="shared" si="5"/>
        <v>17986.63222703465</v>
      </c>
      <c r="Q22" s="10">
        <f t="shared" si="6"/>
        <v>17987.991110327632</v>
      </c>
      <c r="R22" s="10">
        <f t="shared" si="7"/>
        <v>0</v>
      </c>
      <c r="S22" s="10">
        <f t="shared" si="8"/>
        <v>3</v>
      </c>
      <c r="T22" s="17" t="s">
        <v>1780</v>
      </c>
      <c r="U22" s="17" t="s">
        <v>62</v>
      </c>
      <c r="V22" s="17">
        <v>352958782</v>
      </c>
      <c r="W22" s="17">
        <v>20846</v>
      </c>
      <c r="X22" s="17">
        <v>571133994</v>
      </c>
      <c r="Y22" s="17" t="s">
        <v>1781</v>
      </c>
      <c r="Z22" s="17" t="s">
        <v>1782</v>
      </c>
      <c r="AA22" s="17">
        <v>32941</v>
      </c>
      <c r="AB22" s="17">
        <v>1543409784</v>
      </c>
      <c r="AC22" s="17">
        <f t="shared" si="9"/>
        <v>0</v>
      </c>
      <c r="AD22" s="17">
        <f t="shared" si="10"/>
        <v>1</v>
      </c>
      <c r="AE22" s="32" t="str">
        <f t="shared" si="11"/>
        <v/>
      </c>
      <c r="AF22" s="32" t="str">
        <f t="shared" si="12"/>
        <v/>
      </c>
      <c r="AG22" s="32" t="str">
        <f t="shared" si="13"/>
        <v/>
      </c>
      <c r="AH22" s="32">
        <f t="shared" si="14"/>
        <v>17338.089129048905</v>
      </c>
      <c r="AI22" s="32">
        <f t="shared" si="15"/>
        <v>16931.72704595606</v>
      </c>
      <c r="AJ22" s="32">
        <f t="shared" si="16"/>
        <v>18038.463166597769</v>
      </c>
      <c r="AK22" s="32">
        <f t="shared" si="17"/>
        <v>12095</v>
      </c>
      <c r="AL22" s="24" t="s">
        <v>1904</v>
      </c>
      <c r="AM22" s="24" t="s">
        <v>62</v>
      </c>
      <c r="AN22" s="24">
        <v>59720971</v>
      </c>
      <c r="AO22" s="24">
        <v>9641</v>
      </c>
      <c r="AP22" s="24">
        <v>271889347</v>
      </c>
      <c r="AQ22" s="24" t="s">
        <v>1884</v>
      </c>
      <c r="AR22" s="24" t="s">
        <v>1905</v>
      </c>
      <c r="AS22" s="24">
        <v>31857</v>
      </c>
      <c r="AT22" s="24">
        <v>1543555307</v>
      </c>
      <c r="AU22" s="24">
        <f t="shared" si="18"/>
        <v>0</v>
      </c>
      <c r="AV22" s="24">
        <f t="shared" si="19"/>
        <v>1</v>
      </c>
      <c r="AW22" s="24" t="str">
        <f t="shared" si="20"/>
        <v/>
      </c>
      <c r="AX22" s="24" t="str">
        <f t="shared" si="21"/>
        <v/>
      </c>
      <c r="AY22" s="24" t="str">
        <f t="shared" si="22"/>
        <v/>
      </c>
      <c r="AZ22" s="24">
        <f t="shared" si="23"/>
        <v>8534.681451486329</v>
      </c>
      <c r="BA22" s="24">
        <f t="shared" si="24"/>
        <v>6194.4788922310963</v>
      </c>
      <c r="BB22" s="24">
        <f t="shared" si="25"/>
        <v>9550.2509902772781</v>
      </c>
      <c r="BC22" s="24">
        <f t="shared" si="26"/>
        <v>22216</v>
      </c>
      <c r="BD22" s="31" t="s">
        <v>62</v>
      </c>
      <c r="BE22" s="31" t="s">
        <v>62</v>
      </c>
      <c r="BF22" s="31">
        <v>75929807</v>
      </c>
      <c r="BG22" s="31">
        <v>4085</v>
      </c>
      <c r="BH22" s="31">
        <v>75929807</v>
      </c>
      <c r="BI22" s="31" t="s">
        <v>1646</v>
      </c>
      <c r="BJ22" s="31" t="s">
        <v>1965</v>
      </c>
      <c r="BK22" s="31">
        <v>4087</v>
      </c>
      <c r="BL22" s="31">
        <v>1544429157</v>
      </c>
      <c r="BM22" s="31">
        <f t="shared" si="27"/>
        <v>1</v>
      </c>
      <c r="BN22" s="31">
        <f t="shared" si="28"/>
        <v>1</v>
      </c>
      <c r="BO22" s="31">
        <f t="shared" si="29"/>
        <v>4085</v>
      </c>
      <c r="BP22" s="31">
        <f t="shared" si="30"/>
        <v>75929807</v>
      </c>
      <c r="BQ22" s="31">
        <f t="shared" si="31"/>
        <v>18578.372155615365</v>
      </c>
      <c r="BR22" s="31" t="str">
        <f t="shared" si="32"/>
        <v/>
      </c>
      <c r="BS22" s="31">
        <f t="shared" si="33"/>
        <v>18587.468053855569</v>
      </c>
      <c r="BT22" s="31" t="str">
        <f t="shared" si="34"/>
        <v/>
      </c>
      <c r="BU22" s="31" t="str">
        <f t="shared" si="35"/>
        <v/>
      </c>
      <c r="BV22" s="45" t="s">
        <v>62</v>
      </c>
      <c r="BW22" s="45" t="s">
        <v>62</v>
      </c>
      <c r="BX22" s="45">
        <v>130000095</v>
      </c>
      <c r="BY22" s="45">
        <v>11034</v>
      </c>
      <c r="BZ22" s="45">
        <v>130000095</v>
      </c>
      <c r="CA22" s="45" t="s">
        <v>1774</v>
      </c>
      <c r="CB22" s="45" t="s">
        <v>1991</v>
      </c>
      <c r="CC22" s="45">
        <v>11036</v>
      </c>
      <c r="CD22" s="45">
        <v>1543694047</v>
      </c>
      <c r="CE22" s="45">
        <f t="shared" si="36"/>
        <v>1</v>
      </c>
      <c r="CF22" s="45">
        <f t="shared" si="37"/>
        <v>1</v>
      </c>
      <c r="CG22" s="45">
        <f t="shared" si="38"/>
        <v>11034</v>
      </c>
      <c r="CH22" s="45">
        <f t="shared" si="39"/>
        <v>130000095</v>
      </c>
      <c r="CI22" s="45">
        <f t="shared" si="40"/>
        <v>11779.638909025009</v>
      </c>
      <c r="CJ22" s="45" t="str">
        <f t="shared" si="41"/>
        <v/>
      </c>
      <c r="CK22" s="45">
        <f t="shared" si="42"/>
        <v>11781.774061990212</v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1628</v>
      </c>
      <c r="C23" s="10" t="s">
        <v>62</v>
      </c>
      <c r="D23" s="10">
        <v>881644973</v>
      </c>
      <c r="E23" s="10">
        <v>49481</v>
      </c>
      <c r="F23" s="10">
        <v>881644973</v>
      </c>
      <c r="G23" s="10" t="s">
        <v>1603</v>
      </c>
      <c r="H23" s="10" t="s">
        <v>1629</v>
      </c>
      <c r="I23" s="10">
        <v>49483</v>
      </c>
      <c r="J23" s="10">
        <v>1543252015</v>
      </c>
      <c r="K23" s="10">
        <f t="shared" si="0"/>
        <v>0</v>
      </c>
      <c r="L23" s="10">
        <f t="shared" si="1"/>
        <v>1</v>
      </c>
      <c r="M23" s="10" t="str">
        <f t="shared" si="2"/>
        <v/>
      </c>
      <c r="N23" s="10" t="str">
        <f t="shared" si="3"/>
        <v/>
      </c>
      <c r="O23" s="10" t="str">
        <f t="shared" si="4"/>
        <v/>
      </c>
      <c r="P23" s="10">
        <f t="shared" si="5"/>
        <v>17817.128569407676</v>
      </c>
      <c r="Q23" s="10">
        <f t="shared" si="6"/>
        <v>17817.848729815483</v>
      </c>
      <c r="R23" s="10">
        <f t="shared" si="7"/>
        <v>0</v>
      </c>
      <c r="S23" s="10">
        <f t="shared" si="8"/>
        <v>2</v>
      </c>
      <c r="T23" s="17" t="s">
        <v>1783</v>
      </c>
      <c r="U23" s="17" t="s">
        <v>62</v>
      </c>
      <c r="V23" s="17">
        <v>470157553</v>
      </c>
      <c r="W23" s="17">
        <v>28226</v>
      </c>
      <c r="X23" s="17">
        <v>685043493</v>
      </c>
      <c r="Y23" s="17" t="s">
        <v>1615</v>
      </c>
      <c r="Z23" s="17" t="s">
        <v>1784</v>
      </c>
      <c r="AA23" s="17">
        <v>40013</v>
      </c>
      <c r="AB23" s="17">
        <v>1543416029</v>
      </c>
      <c r="AC23" s="17">
        <f t="shared" si="9"/>
        <v>0</v>
      </c>
      <c r="AD23" s="17">
        <f t="shared" si="10"/>
        <v>1</v>
      </c>
      <c r="AE23" s="32" t="str">
        <f t="shared" si="11"/>
        <v/>
      </c>
      <c r="AF23" s="32" t="str">
        <f t="shared" si="12"/>
        <v/>
      </c>
      <c r="AG23" s="32" t="str">
        <f t="shared" si="13"/>
        <v/>
      </c>
      <c r="AH23" s="32">
        <f t="shared" si="14"/>
        <v>17120.523154974635</v>
      </c>
      <c r="AI23" s="32">
        <f t="shared" si="15"/>
        <v>16656.896230425849</v>
      </c>
      <c r="AJ23" s="32">
        <f t="shared" si="16"/>
        <v>18230.757614320861</v>
      </c>
      <c r="AK23" s="32">
        <f t="shared" si="17"/>
        <v>11787</v>
      </c>
      <c r="AL23" s="24" t="s">
        <v>1906</v>
      </c>
      <c r="AM23" s="24" t="s">
        <v>62</v>
      </c>
      <c r="AN23" s="24">
        <v>131353052</v>
      </c>
      <c r="AO23" s="24">
        <v>19958</v>
      </c>
      <c r="AP23" s="24">
        <v>183681439</v>
      </c>
      <c r="AQ23" s="24" t="s">
        <v>1907</v>
      </c>
      <c r="AR23" s="24" t="s">
        <v>1908</v>
      </c>
      <c r="AS23" s="24">
        <v>28864</v>
      </c>
      <c r="AT23" s="24">
        <v>1543555860</v>
      </c>
      <c r="AU23" s="24">
        <f t="shared" si="18"/>
        <v>0</v>
      </c>
      <c r="AV23" s="24">
        <f t="shared" si="19"/>
        <v>1</v>
      </c>
      <c r="AW23" s="24" t="str">
        <f t="shared" si="20"/>
        <v/>
      </c>
      <c r="AX23" s="24" t="str">
        <f t="shared" si="21"/>
        <v/>
      </c>
      <c r="AY23" s="24" t="str">
        <f t="shared" si="22"/>
        <v/>
      </c>
      <c r="AZ23" s="24">
        <f t="shared" si="23"/>
        <v>6363.6862181263859</v>
      </c>
      <c r="BA23" s="24">
        <f t="shared" si="24"/>
        <v>6581.4736947589936</v>
      </c>
      <c r="BB23" s="24">
        <f t="shared" si="25"/>
        <v>5875.6329440826412</v>
      </c>
      <c r="BC23" s="24">
        <f t="shared" si="26"/>
        <v>8906</v>
      </c>
      <c r="BD23" s="31" t="s">
        <v>62</v>
      </c>
      <c r="BE23" s="31" t="s">
        <v>62</v>
      </c>
      <c r="BF23" s="31">
        <v>158838044</v>
      </c>
      <c r="BG23" s="31">
        <v>8608</v>
      </c>
      <c r="BH23" s="31">
        <v>158838044</v>
      </c>
      <c r="BI23" s="31" t="s">
        <v>1781</v>
      </c>
      <c r="BJ23" s="31" t="s">
        <v>1966</v>
      </c>
      <c r="BK23" s="31">
        <v>8610</v>
      </c>
      <c r="BL23" s="31">
        <v>1544431146</v>
      </c>
      <c r="BM23" s="31">
        <f t="shared" si="27"/>
        <v>1</v>
      </c>
      <c r="BN23" s="31">
        <f t="shared" si="28"/>
        <v>1</v>
      </c>
      <c r="BO23" s="31">
        <f t="shared" si="29"/>
        <v>8608</v>
      </c>
      <c r="BP23" s="31">
        <f t="shared" si="30"/>
        <v>158838044</v>
      </c>
      <c r="BQ23" s="31">
        <f t="shared" si="31"/>
        <v>18448.088734030196</v>
      </c>
      <c r="BR23" s="31" t="str">
        <f t="shared" si="32"/>
        <v/>
      </c>
      <c r="BS23" s="31">
        <f t="shared" si="33"/>
        <v>18452.375</v>
      </c>
      <c r="BT23" s="31" t="str">
        <f t="shared" si="34"/>
        <v/>
      </c>
      <c r="BU23" s="31" t="str">
        <f t="shared" si="35"/>
        <v/>
      </c>
      <c r="BV23" s="45" t="s">
        <v>62</v>
      </c>
      <c r="BW23" s="45" t="s">
        <v>62</v>
      </c>
      <c r="BX23" s="45">
        <v>44599163</v>
      </c>
      <c r="BY23" s="45">
        <v>4005</v>
      </c>
      <c r="BZ23" s="45">
        <v>44599163</v>
      </c>
      <c r="CA23" s="45" t="s">
        <v>1631</v>
      </c>
      <c r="CB23" s="45" t="s">
        <v>1992</v>
      </c>
      <c r="CC23" s="45">
        <v>4008</v>
      </c>
      <c r="CD23" s="45">
        <v>1543699798</v>
      </c>
      <c r="CE23" s="45">
        <f t="shared" si="36"/>
        <v>1</v>
      </c>
      <c r="CF23" s="45">
        <f t="shared" si="37"/>
        <v>1</v>
      </c>
      <c r="CG23" s="45">
        <f t="shared" si="38"/>
        <v>4005</v>
      </c>
      <c r="CH23" s="45">
        <f t="shared" si="39"/>
        <v>44599163</v>
      </c>
      <c r="CI23" s="45">
        <f t="shared" si="40"/>
        <v>11127.535678642715</v>
      </c>
      <c r="CJ23" s="45" t="str">
        <f t="shared" si="41"/>
        <v/>
      </c>
      <c r="CK23" s="45">
        <f t="shared" si="42"/>
        <v>11135.870911360798</v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1630</v>
      </c>
      <c r="C24" s="10" t="s">
        <v>62</v>
      </c>
      <c r="D24" s="10">
        <v>292109790</v>
      </c>
      <c r="E24" s="10">
        <v>16391</v>
      </c>
      <c r="F24" s="10">
        <v>753796300</v>
      </c>
      <c r="G24" s="10" t="s">
        <v>1631</v>
      </c>
      <c r="H24" s="10" t="s">
        <v>1632</v>
      </c>
      <c r="I24" s="10">
        <v>42032</v>
      </c>
      <c r="J24" s="10">
        <v>1543255975</v>
      </c>
      <c r="K24" s="10">
        <f t="shared" si="0"/>
        <v>0</v>
      </c>
      <c r="L24" s="10">
        <f t="shared" si="1"/>
        <v>1</v>
      </c>
      <c r="M24" s="10" t="str">
        <f t="shared" si="2"/>
        <v/>
      </c>
      <c r="N24" s="10" t="str">
        <f t="shared" si="3"/>
        <v/>
      </c>
      <c r="O24" s="10" t="str">
        <f t="shared" si="4"/>
        <v/>
      </c>
      <c r="P24" s="10">
        <f t="shared" si="5"/>
        <v>17933.867053673392</v>
      </c>
      <c r="Q24" s="10">
        <f t="shared" si="6"/>
        <v>17821.35257153316</v>
      </c>
      <c r="R24" s="10">
        <f t="shared" si="7"/>
        <v>18005.791895791896</v>
      </c>
      <c r="S24" s="10">
        <f t="shared" si="8"/>
        <v>25641</v>
      </c>
      <c r="T24" s="17" t="s">
        <v>1785</v>
      </c>
      <c r="U24" s="17" t="s">
        <v>62</v>
      </c>
      <c r="V24" s="17">
        <v>406108514</v>
      </c>
      <c r="W24" s="17">
        <v>24258</v>
      </c>
      <c r="X24" s="17">
        <v>479808083</v>
      </c>
      <c r="Y24" s="17" t="s">
        <v>1649</v>
      </c>
      <c r="Z24" s="17" t="s">
        <v>1786</v>
      </c>
      <c r="AA24" s="17">
        <v>28806</v>
      </c>
      <c r="AB24" s="17">
        <v>1543416209</v>
      </c>
      <c r="AC24" s="17">
        <f t="shared" si="9"/>
        <v>0</v>
      </c>
      <c r="AD24" s="17">
        <f t="shared" si="10"/>
        <v>1</v>
      </c>
      <c r="AE24" s="32" t="str">
        <f t="shared" si="11"/>
        <v/>
      </c>
      <c r="AF24" s="32" t="str">
        <f t="shared" si="12"/>
        <v/>
      </c>
      <c r="AG24" s="32" t="str">
        <f t="shared" si="13"/>
        <v/>
      </c>
      <c r="AH24" s="32">
        <f t="shared" si="14"/>
        <v>16656.532770950496</v>
      </c>
      <c r="AI24" s="32">
        <f t="shared" si="15"/>
        <v>16741.219968670128</v>
      </c>
      <c r="AJ24" s="32">
        <f t="shared" si="16"/>
        <v>16204.830474934037</v>
      </c>
      <c r="AK24" s="32">
        <f t="shared" si="17"/>
        <v>4548</v>
      </c>
      <c r="AL24" s="24" t="s">
        <v>1909</v>
      </c>
      <c r="AM24" s="24" t="s">
        <v>62</v>
      </c>
      <c r="AN24" s="24">
        <v>165610958</v>
      </c>
      <c r="AO24" s="24">
        <v>23590</v>
      </c>
      <c r="AP24" s="24">
        <v>197903528</v>
      </c>
      <c r="AQ24" s="24" t="s">
        <v>1910</v>
      </c>
      <c r="AR24" s="24" t="s">
        <v>1911</v>
      </c>
      <c r="AS24" s="24">
        <v>28812</v>
      </c>
      <c r="AT24" s="24">
        <v>1543560838</v>
      </c>
      <c r="AU24" s="24">
        <f t="shared" si="18"/>
        <v>0</v>
      </c>
      <c r="AV24" s="24">
        <f t="shared" si="19"/>
        <v>1</v>
      </c>
      <c r="AW24" s="24" t="str">
        <f t="shared" si="20"/>
        <v/>
      </c>
      <c r="AX24" s="24" t="str">
        <f t="shared" si="21"/>
        <v/>
      </c>
      <c r="AY24" s="24" t="str">
        <f t="shared" si="22"/>
        <v/>
      </c>
      <c r="AZ24" s="24">
        <f t="shared" si="23"/>
        <v>6868.7882826600026</v>
      </c>
      <c r="BA24" s="24">
        <f t="shared" si="24"/>
        <v>7020.3882153454852</v>
      </c>
      <c r="BB24" s="24">
        <f t="shared" si="25"/>
        <v>6183.9467636920717</v>
      </c>
      <c r="BC24" s="24">
        <f t="shared" si="26"/>
        <v>5222</v>
      </c>
      <c r="BD24" s="31" t="s">
        <v>62</v>
      </c>
      <c r="BE24" s="31" t="s">
        <v>62</v>
      </c>
      <c r="BF24" s="31">
        <v>304179751</v>
      </c>
      <c r="BG24" s="31">
        <v>16937</v>
      </c>
      <c r="BH24" s="31">
        <v>304179751</v>
      </c>
      <c r="BI24" s="31" t="s">
        <v>1649</v>
      </c>
      <c r="BJ24" s="31" t="s">
        <v>1967</v>
      </c>
      <c r="BK24" s="31">
        <v>16939</v>
      </c>
      <c r="BL24" s="31">
        <v>1544433247</v>
      </c>
      <c r="BM24" s="31">
        <f t="shared" si="27"/>
        <v>1</v>
      </c>
      <c r="BN24" s="31">
        <f t="shared" si="28"/>
        <v>1</v>
      </c>
      <c r="BO24" s="31">
        <f t="shared" si="29"/>
        <v>16937</v>
      </c>
      <c r="BP24" s="31">
        <f t="shared" si="30"/>
        <v>304179751</v>
      </c>
      <c r="BQ24" s="31">
        <f t="shared" si="31"/>
        <v>17957.361768699451</v>
      </c>
      <c r="BR24" s="31" t="str">
        <f t="shared" si="32"/>
        <v/>
      </c>
      <c r="BS24" s="31">
        <f t="shared" si="33"/>
        <v>17959.482257778829</v>
      </c>
      <c r="BT24" s="31" t="str">
        <f t="shared" si="34"/>
        <v/>
      </c>
      <c r="BU24" s="31" t="str">
        <f t="shared" si="35"/>
        <v/>
      </c>
      <c r="BV24" s="45" t="s">
        <v>62</v>
      </c>
      <c r="BW24" s="45" t="s">
        <v>62</v>
      </c>
      <c r="BX24" s="45">
        <v>260998658</v>
      </c>
      <c r="BY24" s="45">
        <v>24174</v>
      </c>
      <c r="BZ24" s="45">
        <v>260998658</v>
      </c>
      <c r="CA24" s="45" t="s">
        <v>1797</v>
      </c>
      <c r="CB24" s="45" t="s">
        <v>1993</v>
      </c>
      <c r="CC24" s="45">
        <v>24180</v>
      </c>
      <c r="CD24" s="45">
        <v>1543700670</v>
      </c>
      <c r="CE24" s="45">
        <f t="shared" si="36"/>
        <v>1</v>
      </c>
      <c r="CF24" s="45">
        <f t="shared" si="37"/>
        <v>1</v>
      </c>
      <c r="CG24" s="45">
        <f t="shared" si="38"/>
        <v>24174</v>
      </c>
      <c r="CH24" s="45">
        <f t="shared" si="39"/>
        <v>260998658</v>
      </c>
      <c r="CI24" s="45">
        <f t="shared" si="40"/>
        <v>10793.989164598843</v>
      </c>
      <c r="CJ24" s="45" t="str">
        <f t="shared" si="41"/>
        <v/>
      </c>
      <c r="CK24" s="45">
        <f t="shared" si="42"/>
        <v>10796.668238603459</v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62</v>
      </c>
      <c r="C25" s="10" t="s">
        <v>62</v>
      </c>
      <c r="D25" s="10">
        <v>284047379</v>
      </c>
      <c r="E25" s="10">
        <v>15876</v>
      </c>
      <c r="F25" s="10">
        <v>284047379</v>
      </c>
      <c r="G25" s="10" t="s">
        <v>1631</v>
      </c>
      <c r="H25" s="10" t="s">
        <v>1633</v>
      </c>
      <c r="I25" s="10">
        <v>15878</v>
      </c>
      <c r="J25" s="10">
        <v>1543267165</v>
      </c>
      <c r="K25" s="10">
        <f t="shared" si="0"/>
        <v>1</v>
      </c>
      <c r="L25" s="10">
        <f t="shared" si="1"/>
        <v>1</v>
      </c>
      <c r="M25" s="10">
        <f t="shared" si="2"/>
        <v>15876</v>
      </c>
      <c r="N25" s="10">
        <f t="shared" si="3"/>
        <v>284047379</v>
      </c>
      <c r="O25" s="10">
        <f t="shared" si="4"/>
        <v>17889.36761556871</v>
      </c>
      <c r="P25" s="10" t="str">
        <f t="shared" si="5"/>
        <v/>
      </c>
      <c r="Q25" s="10">
        <f t="shared" si="6"/>
        <v>17891.621252204586</v>
      </c>
      <c r="R25" s="10" t="str">
        <f t="shared" si="7"/>
        <v/>
      </c>
      <c r="S25" s="10" t="str">
        <f t="shared" si="8"/>
        <v/>
      </c>
      <c r="T25" s="17" t="s">
        <v>1787</v>
      </c>
      <c r="U25" s="17" t="s">
        <v>62</v>
      </c>
      <c r="V25" s="17">
        <v>266593138</v>
      </c>
      <c r="W25" s="17">
        <v>15396</v>
      </c>
      <c r="X25" s="17">
        <v>534806423</v>
      </c>
      <c r="Y25" s="17" t="s">
        <v>1631</v>
      </c>
      <c r="Z25" s="17" t="s">
        <v>1788</v>
      </c>
      <c r="AA25" s="17">
        <v>30502</v>
      </c>
      <c r="AB25" s="17">
        <v>1543431717</v>
      </c>
      <c r="AC25" s="17">
        <f t="shared" si="9"/>
        <v>0</v>
      </c>
      <c r="AD25" s="17">
        <f t="shared" si="10"/>
        <v>1</v>
      </c>
      <c r="AE25" s="32" t="str">
        <f t="shared" si="11"/>
        <v/>
      </c>
      <c r="AF25" s="32" t="str">
        <f t="shared" si="12"/>
        <v/>
      </c>
      <c r="AG25" s="32" t="str">
        <f t="shared" si="13"/>
        <v/>
      </c>
      <c r="AH25" s="32">
        <f t="shared" si="14"/>
        <v>17533.487082814241</v>
      </c>
      <c r="AI25" s="32">
        <f t="shared" si="15"/>
        <v>17315.7403221616</v>
      </c>
      <c r="AJ25" s="32">
        <f t="shared" si="16"/>
        <v>17755.414073877928</v>
      </c>
      <c r="AK25" s="32">
        <f t="shared" si="17"/>
        <v>15106</v>
      </c>
      <c r="AL25" s="24" t="s">
        <v>1912</v>
      </c>
      <c r="AM25" s="24" t="s">
        <v>62</v>
      </c>
      <c r="AN25" s="24">
        <v>177460309</v>
      </c>
      <c r="AO25" s="24">
        <v>25686</v>
      </c>
      <c r="AP25" s="24">
        <v>204012324</v>
      </c>
      <c r="AQ25" s="24" t="s">
        <v>1913</v>
      </c>
      <c r="AR25" s="24" t="s">
        <v>1914</v>
      </c>
      <c r="AS25" s="24">
        <v>29959</v>
      </c>
      <c r="AT25" s="24">
        <v>1543562619</v>
      </c>
      <c r="AU25" s="24">
        <f t="shared" si="18"/>
        <v>0</v>
      </c>
      <c r="AV25" s="24">
        <f t="shared" si="19"/>
        <v>1</v>
      </c>
      <c r="AW25" s="24" t="str">
        <f t="shared" si="20"/>
        <v/>
      </c>
      <c r="AX25" s="24" t="str">
        <f t="shared" si="21"/>
        <v/>
      </c>
      <c r="AY25" s="24" t="str">
        <f t="shared" si="22"/>
        <v/>
      </c>
      <c r="AZ25" s="24">
        <f t="shared" si="23"/>
        <v>6809.7174137988586</v>
      </c>
      <c r="BA25" s="24">
        <f t="shared" si="24"/>
        <v>6908.8339562407537</v>
      </c>
      <c r="BB25" s="24">
        <f t="shared" si="25"/>
        <v>6213.9047507605901</v>
      </c>
      <c r="BC25" s="24">
        <f t="shared" si="26"/>
        <v>4273</v>
      </c>
      <c r="BD25" s="31" t="s">
        <v>1512</v>
      </c>
      <c r="BE25" s="31" t="s">
        <v>62</v>
      </c>
      <c r="BF25" s="31">
        <v>141697362</v>
      </c>
      <c r="BG25" s="31">
        <v>7609</v>
      </c>
      <c r="BH25" s="31">
        <v>547163284</v>
      </c>
      <c r="BI25" s="31" t="s">
        <v>1781</v>
      </c>
      <c r="BJ25" s="31" t="s">
        <v>1968</v>
      </c>
      <c r="BK25" s="31">
        <v>31060</v>
      </c>
      <c r="BL25" s="31">
        <v>1544434635</v>
      </c>
      <c r="BM25" s="31">
        <f t="shared" si="27"/>
        <v>0</v>
      </c>
      <c r="BN25" s="31">
        <f t="shared" si="28"/>
        <v>1</v>
      </c>
      <c r="BO25" s="31" t="str">
        <f t="shared" si="29"/>
        <v/>
      </c>
      <c r="BP25" s="31" t="str">
        <f t="shared" si="30"/>
        <v/>
      </c>
      <c r="BQ25" s="31" t="str">
        <f t="shared" si="31"/>
        <v/>
      </c>
      <c r="BR25" s="31">
        <f t="shared" si="32"/>
        <v>17616.33238892466</v>
      </c>
      <c r="BS25" s="31">
        <f t="shared" si="33"/>
        <v>18622.336969378368</v>
      </c>
      <c r="BT25" s="31">
        <f t="shared" si="34"/>
        <v>17289.920344548205</v>
      </c>
      <c r="BU25" s="31">
        <f t="shared" si="35"/>
        <v>23451</v>
      </c>
      <c r="BV25" s="45" t="s">
        <v>1512</v>
      </c>
      <c r="BW25" s="45" t="s">
        <v>62</v>
      </c>
      <c r="BX25" s="45">
        <v>211600270</v>
      </c>
      <c r="BY25" s="45">
        <v>17864</v>
      </c>
      <c r="BZ25" s="45">
        <v>341936201</v>
      </c>
      <c r="CA25" s="45" t="s">
        <v>1781</v>
      </c>
      <c r="CB25" s="45" t="s">
        <v>1968</v>
      </c>
      <c r="CC25" s="45">
        <v>28808</v>
      </c>
      <c r="CD25" s="45">
        <v>1543703808</v>
      </c>
      <c r="CE25" s="45">
        <f t="shared" si="36"/>
        <v>0</v>
      </c>
      <c r="CF25" s="45">
        <f t="shared" si="37"/>
        <v>1</v>
      </c>
      <c r="CG25" s="45" t="str">
        <f t="shared" si="38"/>
        <v/>
      </c>
      <c r="CH25" s="45" t="str">
        <f t="shared" si="39"/>
        <v/>
      </c>
      <c r="CI25" s="45" t="str">
        <f t="shared" si="40"/>
        <v/>
      </c>
      <c r="CJ25" s="45">
        <f t="shared" si="41"/>
        <v>11869.487677034158</v>
      </c>
      <c r="CK25" s="45">
        <f t="shared" si="42"/>
        <v>11845.066614420062</v>
      </c>
      <c r="CL25" s="45">
        <f t="shared" si="43"/>
        <v>11909.350420321638</v>
      </c>
      <c r="CM25" s="45">
        <f t="shared" si="44"/>
        <v>10944</v>
      </c>
    </row>
    <row r="26" spans="2:91" x14ac:dyDescent="0.3">
      <c r="B26" s="10" t="s">
        <v>1634</v>
      </c>
      <c r="C26" s="10" t="s">
        <v>62</v>
      </c>
      <c r="D26" s="10">
        <v>774158601</v>
      </c>
      <c r="E26" s="10">
        <v>43100</v>
      </c>
      <c r="F26" s="10">
        <v>774158601</v>
      </c>
      <c r="G26" s="10" t="s">
        <v>1635</v>
      </c>
      <c r="H26" s="10" t="s">
        <v>1636</v>
      </c>
      <c r="I26" s="10">
        <v>43103</v>
      </c>
      <c r="J26" s="10">
        <v>1543269665</v>
      </c>
      <c r="K26" s="10">
        <f t="shared" si="0"/>
        <v>0</v>
      </c>
      <c r="L26" s="10">
        <f t="shared" si="1"/>
        <v>1</v>
      </c>
      <c r="M26" s="10" t="str">
        <f t="shared" si="2"/>
        <v/>
      </c>
      <c r="N26" s="10" t="str">
        <f t="shared" si="3"/>
        <v/>
      </c>
      <c r="O26" s="10" t="str">
        <f t="shared" si="4"/>
        <v/>
      </c>
      <c r="P26" s="10">
        <f t="shared" si="5"/>
        <v>17960.666334129874</v>
      </c>
      <c r="Q26" s="10">
        <f t="shared" si="6"/>
        <v>17961.916496519723</v>
      </c>
      <c r="R26" s="10">
        <f t="shared" si="7"/>
        <v>0</v>
      </c>
      <c r="S26" s="10">
        <f t="shared" si="8"/>
        <v>3</v>
      </c>
      <c r="T26" s="17" t="s">
        <v>1789</v>
      </c>
      <c r="U26" s="17" t="s">
        <v>62</v>
      </c>
      <c r="V26" s="17">
        <v>344719892</v>
      </c>
      <c r="W26" s="17">
        <v>20551</v>
      </c>
      <c r="X26" s="17">
        <v>587005963</v>
      </c>
      <c r="Y26" s="17" t="s">
        <v>1790</v>
      </c>
      <c r="Z26" s="17" t="s">
        <v>1791</v>
      </c>
      <c r="AA26" s="17">
        <v>34173</v>
      </c>
      <c r="AB26" s="17">
        <v>1543433825</v>
      </c>
      <c r="AC26" s="17">
        <f t="shared" si="9"/>
        <v>0</v>
      </c>
      <c r="AD26" s="17">
        <f t="shared" si="10"/>
        <v>1</v>
      </c>
      <c r="AE26" s="32" t="str">
        <f t="shared" si="11"/>
        <v/>
      </c>
      <c r="AF26" s="32" t="str">
        <f t="shared" si="12"/>
        <v/>
      </c>
      <c r="AG26" s="32" t="str">
        <f t="shared" si="13"/>
        <v/>
      </c>
      <c r="AH26" s="32">
        <f t="shared" si="14"/>
        <v>17177.478213794515</v>
      </c>
      <c r="AI26" s="32">
        <f t="shared" si="15"/>
        <v>16773.874361344948</v>
      </c>
      <c r="AJ26" s="32">
        <f t="shared" si="16"/>
        <v>17786.38019380414</v>
      </c>
      <c r="AK26" s="32">
        <f t="shared" si="17"/>
        <v>13622</v>
      </c>
      <c r="AL26" s="24" t="s">
        <v>1893</v>
      </c>
      <c r="AM26" s="24" t="s">
        <v>62</v>
      </c>
      <c r="AN26" s="24">
        <v>159759068</v>
      </c>
      <c r="AO26" s="24">
        <v>27492</v>
      </c>
      <c r="AP26" s="24">
        <v>164974349</v>
      </c>
      <c r="AQ26" s="24" t="s">
        <v>1612</v>
      </c>
      <c r="AR26" s="24" t="s">
        <v>1915</v>
      </c>
      <c r="AS26" s="24">
        <v>28825</v>
      </c>
      <c r="AT26" s="24">
        <v>1543564639</v>
      </c>
      <c r="AU26" s="24">
        <f t="shared" si="18"/>
        <v>0</v>
      </c>
      <c r="AV26" s="24">
        <f t="shared" si="19"/>
        <v>1</v>
      </c>
      <c r="AW26" s="24" t="str">
        <f t="shared" si="20"/>
        <v/>
      </c>
      <c r="AX26" s="24" t="str">
        <f t="shared" si="21"/>
        <v/>
      </c>
      <c r="AY26" s="24" t="str">
        <f t="shared" si="22"/>
        <v/>
      </c>
      <c r="AZ26" s="24">
        <f t="shared" si="23"/>
        <v>5723.3078577623592</v>
      </c>
      <c r="BA26" s="24">
        <f t="shared" si="24"/>
        <v>5811.1111596100682</v>
      </c>
      <c r="BB26" s="24">
        <f t="shared" si="25"/>
        <v>3912.4388597149286</v>
      </c>
      <c r="BC26" s="24">
        <f t="shared" si="26"/>
        <v>1333</v>
      </c>
      <c r="BD26" s="31" t="s">
        <v>62</v>
      </c>
      <c r="BE26" s="31" t="s">
        <v>62</v>
      </c>
      <c r="BF26" s="31">
        <v>137552508</v>
      </c>
      <c r="BG26" s="31">
        <v>7438</v>
      </c>
      <c r="BH26" s="31">
        <v>137552508</v>
      </c>
      <c r="BI26" s="31" t="s">
        <v>1969</v>
      </c>
      <c r="BJ26" s="31" t="s">
        <v>1970</v>
      </c>
      <c r="BK26" s="31">
        <v>7440</v>
      </c>
      <c r="BL26" s="31">
        <v>1544436097</v>
      </c>
      <c r="BM26" s="31">
        <f t="shared" si="27"/>
        <v>1</v>
      </c>
      <c r="BN26" s="31">
        <f t="shared" si="28"/>
        <v>1</v>
      </c>
      <c r="BO26" s="31">
        <f t="shared" si="29"/>
        <v>7438</v>
      </c>
      <c r="BP26" s="31">
        <f t="shared" si="30"/>
        <v>137552508</v>
      </c>
      <c r="BQ26" s="31">
        <f t="shared" si="31"/>
        <v>18488.240322580645</v>
      </c>
      <c r="BR26" s="31" t="str">
        <f t="shared" si="32"/>
        <v/>
      </c>
      <c r="BS26" s="31">
        <f t="shared" si="33"/>
        <v>18493.211616025812</v>
      </c>
      <c r="BT26" s="31" t="str">
        <f t="shared" si="34"/>
        <v/>
      </c>
      <c r="BU26" s="31" t="str">
        <f t="shared" si="35"/>
        <v/>
      </c>
      <c r="BV26" s="45" t="s">
        <v>1625</v>
      </c>
      <c r="BW26" s="45" t="s">
        <v>62</v>
      </c>
      <c r="BX26" s="45">
        <v>286360591</v>
      </c>
      <c r="BY26" s="45">
        <v>26174</v>
      </c>
      <c r="BZ26" s="45">
        <v>315429705</v>
      </c>
      <c r="CA26" s="45" t="s">
        <v>1994</v>
      </c>
      <c r="CB26" s="45" t="s">
        <v>1995</v>
      </c>
      <c r="CC26" s="45">
        <v>28807</v>
      </c>
      <c r="CD26" s="45">
        <v>1543705084</v>
      </c>
      <c r="CE26" s="45">
        <f t="shared" si="36"/>
        <v>0</v>
      </c>
      <c r="CF26" s="45">
        <f t="shared" si="37"/>
        <v>1</v>
      </c>
      <c r="CG26" s="45" t="str">
        <f t="shared" si="38"/>
        <v/>
      </c>
      <c r="CH26" s="45" t="str">
        <f t="shared" si="39"/>
        <v/>
      </c>
      <c r="CI26" s="45" t="str">
        <f t="shared" si="40"/>
        <v/>
      </c>
      <c r="CJ26" s="45">
        <f t="shared" si="41"/>
        <v>10949.758912764259</v>
      </c>
      <c r="CK26" s="45">
        <f t="shared" si="42"/>
        <v>10940.650683884771</v>
      </c>
      <c r="CL26" s="45">
        <f t="shared" si="43"/>
        <v>11040.301557159135</v>
      </c>
      <c r="CM26" s="45">
        <f t="shared" si="44"/>
        <v>2633</v>
      </c>
    </row>
    <row r="27" spans="2:91" x14ac:dyDescent="0.3">
      <c r="B27" s="10" t="s">
        <v>1335</v>
      </c>
      <c r="C27" s="10" t="s">
        <v>62</v>
      </c>
      <c r="D27" s="10">
        <v>837909737</v>
      </c>
      <c r="E27" s="10">
        <v>46841</v>
      </c>
      <c r="F27" s="10">
        <v>837909737</v>
      </c>
      <c r="G27" s="10" t="s">
        <v>1608</v>
      </c>
      <c r="H27" s="10" t="s">
        <v>1637</v>
      </c>
      <c r="I27" s="10">
        <v>46843</v>
      </c>
      <c r="J27" s="10">
        <v>1543273817</v>
      </c>
      <c r="K27" s="10">
        <f t="shared" si="0"/>
        <v>0</v>
      </c>
      <c r="L27" s="10">
        <f t="shared" si="1"/>
        <v>1</v>
      </c>
      <c r="M27" s="10" t="str">
        <f t="shared" si="2"/>
        <v/>
      </c>
      <c r="N27" s="10" t="str">
        <f t="shared" si="3"/>
        <v/>
      </c>
      <c r="O27" s="10" t="str">
        <f t="shared" si="4"/>
        <v/>
      </c>
      <c r="P27" s="10">
        <f t="shared" si="5"/>
        <v>17887.619003906668</v>
      </c>
      <c r="Q27" s="10">
        <f t="shared" si="6"/>
        <v>17888.382762964069</v>
      </c>
      <c r="R27" s="10">
        <f t="shared" si="7"/>
        <v>0</v>
      </c>
      <c r="S27" s="10">
        <f t="shared" si="8"/>
        <v>2</v>
      </c>
      <c r="T27" s="17" t="s">
        <v>1792</v>
      </c>
      <c r="U27" s="17" t="s">
        <v>62</v>
      </c>
      <c r="V27" s="17">
        <v>409456673</v>
      </c>
      <c r="W27" s="17">
        <v>24414</v>
      </c>
      <c r="X27" s="17">
        <v>659599228</v>
      </c>
      <c r="Y27" s="17" t="s">
        <v>1621</v>
      </c>
      <c r="Z27" s="17" t="s">
        <v>1793</v>
      </c>
      <c r="AA27" s="17">
        <v>38555</v>
      </c>
      <c r="AB27" s="17">
        <v>1543439807</v>
      </c>
      <c r="AC27" s="17">
        <f t="shared" si="9"/>
        <v>0</v>
      </c>
      <c r="AD27" s="17">
        <f t="shared" si="10"/>
        <v>1</v>
      </c>
      <c r="AE27" s="32" t="str">
        <f t="shared" si="11"/>
        <v/>
      </c>
      <c r="AF27" s="32" t="str">
        <f t="shared" si="12"/>
        <v/>
      </c>
      <c r="AG27" s="32" t="str">
        <f t="shared" si="13"/>
        <v/>
      </c>
      <c r="AH27" s="32">
        <f t="shared" si="14"/>
        <v>17108.007469848268</v>
      </c>
      <c r="AI27" s="32">
        <f t="shared" si="15"/>
        <v>16771.388260833948</v>
      </c>
      <c r="AJ27" s="32">
        <f t="shared" si="16"/>
        <v>17689.170143554205</v>
      </c>
      <c r="AK27" s="32">
        <f t="shared" si="17"/>
        <v>14141</v>
      </c>
      <c r="AL27" s="24" t="s">
        <v>1916</v>
      </c>
      <c r="AM27" s="24" t="s">
        <v>62</v>
      </c>
      <c r="AN27" s="24">
        <v>164069746</v>
      </c>
      <c r="AO27" s="24">
        <v>28102</v>
      </c>
      <c r="AP27" s="24">
        <v>184574903</v>
      </c>
      <c r="AQ27" s="24" t="s">
        <v>1917</v>
      </c>
      <c r="AR27" s="24" t="s">
        <v>1918</v>
      </c>
      <c r="AS27" s="24">
        <v>29780</v>
      </c>
      <c r="AT27" s="24">
        <v>1543569156</v>
      </c>
      <c r="AU27" s="24">
        <f t="shared" si="18"/>
        <v>0</v>
      </c>
      <c r="AV27" s="24">
        <f t="shared" si="19"/>
        <v>1</v>
      </c>
      <c r="AW27" s="24" t="str">
        <f t="shared" si="20"/>
        <v/>
      </c>
      <c r="AX27" s="24" t="str">
        <f t="shared" si="21"/>
        <v/>
      </c>
      <c r="AY27" s="24" t="str">
        <f t="shared" si="22"/>
        <v/>
      </c>
      <c r="AZ27" s="24">
        <f t="shared" si="23"/>
        <v>6197.948388179987</v>
      </c>
      <c r="BA27" s="24">
        <f t="shared" si="24"/>
        <v>5838.3654544160554</v>
      </c>
      <c r="BB27" s="24">
        <f t="shared" si="25"/>
        <v>12219.99821215733</v>
      </c>
      <c r="BC27" s="24">
        <f t="shared" si="26"/>
        <v>1678</v>
      </c>
      <c r="BD27" s="31" t="s">
        <v>1971</v>
      </c>
      <c r="BE27" s="31" t="s">
        <v>62</v>
      </c>
      <c r="BF27" s="31">
        <v>73394736</v>
      </c>
      <c r="BG27" s="31">
        <v>3935</v>
      </c>
      <c r="BH27" s="31">
        <v>506008317</v>
      </c>
      <c r="BI27" s="31" t="s">
        <v>1605</v>
      </c>
      <c r="BJ27" s="31" t="s">
        <v>1972</v>
      </c>
      <c r="BK27" s="31">
        <v>28863</v>
      </c>
      <c r="BL27" s="31">
        <v>1544436201</v>
      </c>
      <c r="BM27" s="31">
        <f t="shared" si="27"/>
        <v>0</v>
      </c>
      <c r="BN27" s="31">
        <f t="shared" si="28"/>
        <v>1</v>
      </c>
      <c r="BO27" s="31" t="str">
        <f t="shared" si="29"/>
        <v/>
      </c>
      <c r="BP27" s="31" t="str">
        <f t="shared" si="30"/>
        <v/>
      </c>
      <c r="BQ27" s="31" t="str">
        <f t="shared" si="31"/>
        <v/>
      </c>
      <c r="BR27" s="31">
        <f t="shared" si="32"/>
        <v>17531.38332813637</v>
      </c>
      <c r="BS27" s="31">
        <f t="shared" si="33"/>
        <v>18651.775349428208</v>
      </c>
      <c r="BT27" s="31">
        <f t="shared" si="34"/>
        <v>17354.524269897305</v>
      </c>
      <c r="BU27" s="31">
        <f t="shared" si="35"/>
        <v>24928</v>
      </c>
      <c r="BV27" s="45" t="s">
        <v>1971</v>
      </c>
      <c r="BW27" s="45" t="s">
        <v>62</v>
      </c>
      <c r="BX27" s="45">
        <v>201742478</v>
      </c>
      <c r="BY27" s="45">
        <v>18691</v>
      </c>
      <c r="BZ27" s="45">
        <v>313535036</v>
      </c>
      <c r="CA27" s="45" t="s">
        <v>1807</v>
      </c>
      <c r="CB27" s="45" t="s">
        <v>1996</v>
      </c>
      <c r="CC27" s="45">
        <v>28809</v>
      </c>
      <c r="CD27" s="45">
        <v>1543711649</v>
      </c>
      <c r="CE27" s="45">
        <f t="shared" si="36"/>
        <v>0</v>
      </c>
      <c r="CF27" s="45">
        <f t="shared" si="37"/>
        <v>1</v>
      </c>
      <c r="CG27" s="45" t="str">
        <f t="shared" si="38"/>
        <v/>
      </c>
      <c r="CH27" s="45" t="str">
        <f t="shared" si="39"/>
        <v/>
      </c>
      <c r="CI27" s="45" t="str">
        <f t="shared" si="40"/>
        <v/>
      </c>
      <c r="CJ27" s="45">
        <f t="shared" si="41"/>
        <v>10883.232184386823</v>
      </c>
      <c r="CK27" s="45">
        <f t="shared" si="42"/>
        <v>10793.562570220962</v>
      </c>
      <c r="CL27" s="45">
        <f t="shared" si="43"/>
        <v>11048.879027475785</v>
      </c>
      <c r="CM27" s="45">
        <f t="shared" si="44"/>
        <v>10118</v>
      </c>
    </row>
    <row r="28" spans="2:91" x14ac:dyDescent="0.3">
      <c r="B28" s="10" t="s">
        <v>1638</v>
      </c>
      <c r="C28" s="10" t="s">
        <v>62</v>
      </c>
      <c r="D28" s="10">
        <v>832284430</v>
      </c>
      <c r="E28" s="10">
        <v>46702</v>
      </c>
      <c r="F28" s="10">
        <v>832284430</v>
      </c>
      <c r="G28" s="10" t="s">
        <v>1639</v>
      </c>
      <c r="H28" s="10" t="s">
        <v>1640</v>
      </c>
      <c r="I28" s="10">
        <v>46704</v>
      </c>
      <c r="J28" s="10">
        <v>1543274201</v>
      </c>
      <c r="K28" s="10">
        <f t="shared" si="0"/>
        <v>0</v>
      </c>
      <c r="L28" s="10">
        <f t="shared" si="1"/>
        <v>1</v>
      </c>
      <c r="M28" s="10" t="str">
        <f t="shared" si="2"/>
        <v/>
      </c>
      <c r="N28" s="10" t="str">
        <f t="shared" si="3"/>
        <v/>
      </c>
      <c r="O28" s="10" t="str">
        <f t="shared" si="4"/>
        <v/>
      </c>
      <c r="P28" s="10">
        <f t="shared" si="5"/>
        <v>17820.410029119561</v>
      </c>
      <c r="Q28" s="10">
        <f t="shared" si="6"/>
        <v>17821.173183161322</v>
      </c>
      <c r="R28" s="10">
        <f t="shared" si="7"/>
        <v>0</v>
      </c>
      <c r="S28" s="10">
        <f t="shared" si="8"/>
        <v>2</v>
      </c>
      <c r="T28" s="17" t="s">
        <v>1794</v>
      </c>
      <c r="U28" s="17" t="s">
        <v>62</v>
      </c>
      <c r="V28" s="17">
        <v>453962473</v>
      </c>
      <c r="W28" s="17">
        <v>27012</v>
      </c>
      <c r="X28" s="17">
        <v>667294933</v>
      </c>
      <c r="Y28" s="17" t="s">
        <v>1603</v>
      </c>
      <c r="Z28" s="17" t="s">
        <v>1795</v>
      </c>
      <c r="AA28" s="17">
        <v>38900</v>
      </c>
      <c r="AB28" s="17">
        <v>1543440427</v>
      </c>
      <c r="AC28" s="17">
        <f t="shared" si="9"/>
        <v>0</v>
      </c>
      <c r="AD28" s="17">
        <f t="shared" si="10"/>
        <v>1</v>
      </c>
      <c r="AE28" s="32" t="str">
        <f t="shared" si="11"/>
        <v/>
      </c>
      <c r="AF28" s="32" t="str">
        <f t="shared" si="12"/>
        <v/>
      </c>
      <c r="AG28" s="32" t="str">
        <f t="shared" si="13"/>
        <v/>
      </c>
      <c r="AH28" s="32">
        <f t="shared" si="14"/>
        <v>17154.111388174806</v>
      </c>
      <c r="AI28" s="32">
        <f t="shared" si="15"/>
        <v>16805.955612320449</v>
      </c>
      <c r="AJ28" s="32">
        <f t="shared" si="16"/>
        <v>17945.193472409152</v>
      </c>
      <c r="AK28" s="32">
        <f t="shared" si="17"/>
        <v>11888</v>
      </c>
      <c r="AL28" s="24" t="s">
        <v>1919</v>
      </c>
      <c r="AM28" s="24" t="s">
        <v>62</v>
      </c>
      <c r="AN28" s="24">
        <v>191444569</v>
      </c>
      <c r="AO28" s="24">
        <v>27078</v>
      </c>
      <c r="AP28" s="24">
        <v>199780064</v>
      </c>
      <c r="AQ28" s="24" t="s">
        <v>1639</v>
      </c>
      <c r="AR28" s="24" t="s">
        <v>1920</v>
      </c>
      <c r="AS28" s="24">
        <v>29010</v>
      </c>
      <c r="AT28" s="24">
        <v>1543570737</v>
      </c>
      <c r="AU28" s="24">
        <f t="shared" si="18"/>
        <v>0</v>
      </c>
      <c r="AV28" s="24">
        <f t="shared" si="19"/>
        <v>1</v>
      </c>
      <c r="AW28" s="24" t="str">
        <f t="shared" si="20"/>
        <v/>
      </c>
      <c r="AX28" s="24" t="str">
        <f t="shared" si="21"/>
        <v/>
      </c>
      <c r="AY28" s="24" t="str">
        <f t="shared" si="22"/>
        <v/>
      </c>
      <c r="AZ28" s="24">
        <f t="shared" si="23"/>
        <v>6886.5930368838335</v>
      </c>
      <c r="BA28" s="24">
        <f t="shared" si="24"/>
        <v>7070.1148164561637</v>
      </c>
      <c r="BB28" s="24">
        <f t="shared" si="25"/>
        <v>4314.438405797101</v>
      </c>
      <c r="BC28" s="24">
        <f t="shared" si="26"/>
        <v>1932</v>
      </c>
      <c r="BD28" s="31" t="s">
        <v>1971</v>
      </c>
      <c r="BE28" s="31" t="s">
        <v>62</v>
      </c>
      <c r="BF28" s="31">
        <v>511431431</v>
      </c>
      <c r="BG28" s="31">
        <v>28962</v>
      </c>
      <c r="BH28" s="31">
        <v>511431431</v>
      </c>
      <c r="BI28" s="31" t="s">
        <v>1781</v>
      </c>
      <c r="BJ28" s="31" t="s">
        <v>1973</v>
      </c>
      <c r="BK28" s="31">
        <v>28964</v>
      </c>
      <c r="BL28" s="31">
        <v>1544439759</v>
      </c>
      <c r="BM28" s="31">
        <f t="shared" si="27"/>
        <v>0</v>
      </c>
      <c r="BN28" s="31">
        <f t="shared" si="28"/>
        <v>1</v>
      </c>
      <c r="BO28" s="31" t="str">
        <f t="shared" si="29"/>
        <v/>
      </c>
      <c r="BP28" s="31" t="str">
        <f t="shared" si="30"/>
        <v/>
      </c>
      <c r="BQ28" s="31" t="str">
        <f t="shared" si="31"/>
        <v/>
      </c>
      <c r="BR28" s="31">
        <f t="shared" si="32"/>
        <v>17657.486224278415</v>
      </c>
      <c r="BS28" s="31">
        <f t="shared" si="33"/>
        <v>17658.705579725156</v>
      </c>
      <c r="BT28" s="31">
        <f t="shared" si="34"/>
        <v>0</v>
      </c>
      <c r="BU28" s="31">
        <f t="shared" si="35"/>
        <v>2</v>
      </c>
      <c r="BV28" s="45" t="s">
        <v>1519</v>
      </c>
      <c r="BW28" s="45" t="s">
        <v>62</v>
      </c>
      <c r="BX28" s="45">
        <v>321839237</v>
      </c>
      <c r="BY28" s="45">
        <v>27852</v>
      </c>
      <c r="BZ28" s="45">
        <v>333048915</v>
      </c>
      <c r="CA28" s="45" t="s">
        <v>1649</v>
      </c>
      <c r="CB28" s="45" t="s">
        <v>1997</v>
      </c>
      <c r="CC28" s="45">
        <v>28806</v>
      </c>
      <c r="CD28" s="45">
        <v>1543712419</v>
      </c>
      <c r="CE28" s="45">
        <f t="shared" si="36"/>
        <v>0</v>
      </c>
      <c r="CF28" s="45">
        <f t="shared" si="37"/>
        <v>1</v>
      </c>
      <c r="CG28" s="45" t="str">
        <f t="shared" si="38"/>
        <v/>
      </c>
      <c r="CH28" s="45" t="str">
        <f t="shared" si="39"/>
        <v/>
      </c>
      <c r="CI28" s="45" t="str">
        <f t="shared" si="40"/>
        <v/>
      </c>
      <c r="CJ28" s="45">
        <f t="shared" si="41"/>
        <v>11561.789731305978</v>
      </c>
      <c r="CK28" s="45">
        <f t="shared" si="42"/>
        <v>11555.336672411317</v>
      </c>
      <c r="CL28" s="45">
        <f t="shared" si="43"/>
        <v>11750.186582809225</v>
      </c>
      <c r="CM28" s="45">
        <f t="shared" si="44"/>
        <v>954</v>
      </c>
    </row>
    <row r="29" spans="2:91" x14ac:dyDescent="0.3">
      <c r="B29" s="10" t="s">
        <v>955</v>
      </c>
      <c r="C29" s="10" t="s">
        <v>62</v>
      </c>
      <c r="D29" s="10">
        <v>308384321</v>
      </c>
      <c r="E29" s="10">
        <v>17480</v>
      </c>
      <c r="F29" s="10">
        <v>707511365</v>
      </c>
      <c r="G29" s="10" t="s">
        <v>1623</v>
      </c>
      <c r="H29" s="10" t="s">
        <v>1641</v>
      </c>
      <c r="I29" s="10">
        <v>39749</v>
      </c>
      <c r="J29" s="10">
        <v>1543281236</v>
      </c>
      <c r="K29" s="10">
        <f t="shared" si="0"/>
        <v>0</v>
      </c>
      <c r="L29" s="10">
        <f t="shared" si="1"/>
        <v>1</v>
      </c>
      <c r="M29" s="10" t="str">
        <f t="shared" si="2"/>
        <v/>
      </c>
      <c r="N29" s="10" t="str">
        <f t="shared" si="3"/>
        <v/>
      </c>
      <c r="O29" s="10" t="str">
        <f t="shared" si="4"/>
        <v/>
      </c>
      <c r="P29" s="10">
        <f t="shared" si="5"/>
        <v>17799.475835870086</v>
      </c>
      <c r="Q29" s="10">
        <f t="shared" si="6"/>
        <v>17642.123627002289</v>
      </c>
      <c r="R29" s="10">
        <f t="shared" si="7"/>
        <v>17922.989087969825</v>
      </c>
      <c r="S29" s="10">
        <f t="shared" si="8"/>
        <v>22269</v>
      </c>
      <c r="T29" s="17" t="s">
        <v>1796</v>
      </c>
      <c r="U29" s="17" t="s">
        <v>62</v>
      </c>
      <c r="V29" s="17">
        <v>351815956</v>
      </c>
      <c r="W29" s="17">
        <v>20526</v>
      </c>
      <c r="X29" s="17">
        <v>611947558</v>
      </c>
      <c r="Y29" s="17" t="s">
        <v>1797</v>
      </c>
      <c r="Z29" s="17" t="s">
        <v>1798</v>
      </c>
      <c r="AA29" s="17">
        <v>35197</v>
      </c>
      <c r="AB29" s="17">
        <v>1543442726</v>
      </c>
      <c r="AC29" s="17">
        <f t="shared" si="9"/>
        <v>0</v>
      </c>
      <c r="AD29" s="17">
        <f t="shared" si="10"/>
        <v>1</v>
      </c>
      <c r="AE29" s="32" t="str">
        <f t="shared" si="11"/>
        <v/>
      </c>
      <c r="AF29" s="32" t="str">
        <f t="shared" si="12"/>
        <v/>
      </c>
      <c r="AG29" s="32" t="str">
        <f t="shared" si="13"/>
        <v/>
      </c>
      <c r="AH29" s="32">
        <f t="shared" si="14"/>
        <v>17386.355598488506</v>
      </c>
      <c r="AI29" s="32">
        <f t="shared" si="15"/>
        <v>17140.015395108643</v>
      </c>
      <c r="AJ29" s="32">
        <f t="shared" si="16"/>
        <v>17731.006884329629</v>
      </c>
      <c r="AK29" s="32">
        <f t="shared" si="17"/>
        <v>14671</v>
      </c>
      <c r="AL29" s="24" t="s">
        <v>1921</v>
      </c>
      <c r="AM29" s="24" t="s">
        <v>62</v>
      </c>
      <c r="AN29" s="24">
        <v>146531475</v>
      </c>
      <c r="AO29" s="24">
        <v>23780</v>
      </c>
      <c r="AP29" s="24">
        <v>182532359</v>
      </c>
      <c r="AQ29" s="24" t="s">
        <v>1922</v>
      </c>
      <c r="AR29" s="24" t="s">
        <v>1923</v>
      </c>
      <c r="AS29" s="24">
        <v>28846</v>
      </c>
      <c r="AT29" s="24">
        <v>1543584724</v>
      </c>
      <c r="AU29" s="24">
        <f t="shared" si="18"/>
        <v>0</v>
      </c>
      <c r="AV29" s="24">
        <f t="shared" si="19"/>
        <v>1</v>
      </c>
      <c r="AW29" s="24" t="str">
        <f t="shared" si="20"/>
        <v/>
      </c>
      <c r="AX29" s="24" t="str">
        <f t="shared" si="21"/>
        <v/>
      </c>
      <c r="AY29" s="24" t="str">
        <f t="shared" si="22"/>
        <v/>
      </c>
      <c r="AZ29" s="24">
        <f t="shared" si="23"/>
        <v>6327.8221937183662</v>
      </c>
      <c r="BA29" s="24">
        <f t="shared" si="24"/>
        <v>6161.9627838519764</v>
      </c>
      <c r="BB29" s="24">
        <f t="shared" si="25"/>
        <v>7106.3726806158702</v>
      </c>
      <c r="BC29" s="24">
        <f t="shared" si="26"/>
        <v>5066</v>
      </c>
      <c r="BD29" s="31" t="s">
        <v>62</v>
      </c>
      <c r="BE29" s="31" t="s">
        <v>62</v>
      </c>
      <c r="BF29" s="31">
        <v>263253241</v>
      </c>
      <c r="BG29" s="31">
        <v>14648</v>
      </c>
      <c r="BH29" s="31">
        <v>263253241</v>
      </c>
      <c r="BI29" s="31" t="s">
        <v>1902</v>
      </c>
      <c r="BJ29" s="31" t="s">
        <v>1974</v>
      </c>
      <c r="BK29" s="31">
        <v>14651</v>
      </c>
      <c r="BL29" s="31">
        <v>1544442842</v>
      </c>
      <c r="BM29" s="31">
        <f t="shared" si="27"/>
        <v>1</v>
      </c>
      <c r="BN29" s="31">
        <f t="shared" si="28"/>
        <v>1</v>
      </c>
      <c r="BO29" s="31">
        <f t="shared" si="29"/>
        <v>14648</v>
      </c>
      <c r="BP29" s="31">
        <f t="shared" si="30"/>
        <v>263253241</v>
      </c>
      <c r="BQ29" s="31">
        <f t="shared" si="31"/>
        <v>17968.278001501603</v>
      </c>
      <c r="BR29" s="31" t="str">
        <f t="shared" si="32"/>
        <v/>
      </c>
      <c r="BS29" s="31">
        <f t="shared" si="33"/>
        <v>17971.95801474604</v>
      </c>
      <c r="BT29" s="31" t="str">
        <f t="shared" si="34"/>
        <v/>
      </c>
      <c r="BU29" s="31" t="str">
        <f t="shared" si="35"/>
        <v/>
      </c>
      <c r="BV29" s="45" t="s">
        <v>62</v>
      </c>
      <c r="BW29" s="45" t="s">
        <v>62</v>
      </c>
      <c r="BX29" s="45">
        <v>89492634</v>
      </c>
      <c r="BY29" s="45">
        <v>8337</v>
      </c>
      <c r="BZ29" s="45">
        <v>89492634</v>
      </c>
      <c r="CA29" s="45" t="s">
        <v>1902</v>
      </c>
      <c r="CB29" s="45" t="s">
        <v>1974</v>
      </c>
      <c r="CC29" s="45">
        <v>8341</v>
      </c>
      <c r="CD29" s="45">
        <v>1543713309</v>
      </c>
      <c r="CE29" s="45">
        <f t="shared" si="36"/>
        <v>1</v>
      </c>
      <c r="CF29" s="45">
        <f t="shared" si="37"/>
        <v>1</v>
      </c>
      <c r="CG29" s="45">
        <f t="shared" si="38"/>
        <v>8337</v>
      </c>
      <c r="CH29" s="45">
        <f t="shared" si="39"/>
        <v>89492634</v>
      </c>
      <c r="CI29" s="45">
        <f t="shared" si="40"/>
        <v>10729.245174439515</v>
      </c>
      <c r="CJ29" s="45" t="str">
        <f t="shared" si="41"/>
        <v/>
      </c>
      <c r="CK29" s="45">
        <f t="shared" si="42"/>
        <v>10734.392947103275</v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1642</v>
      </c>
      <c r="C30" s="10" t="s">
        <v>62</v>
      </c>
      <c r="D30" s="10">
        <v>308863871</v>
      </c>
      <c r="E30" s="10">
        <v>17276</v>
      </c>
      <c r="F30" s="10">
        <v>834042662</v>
      </c>
      <c r="G30" s="10" t="s">
        <v>1643</v>
      </c>
      <c r="H30" s="10" t="s">
        <v>1644</v>
      </c>
      <c r="I30" s="10">
        <v>46527</v>
      </c>
      <c r="J30" s="10">
        <v>1543283044</v>
      </c>
      <c r="K30" s="10">
        <f t="shared" si="0"/>
        <v>0</v>
      </c>
      <c r="L30" s="10">
        <f t="shared" si="1"/>
        <v>1</v>
      </c>
      <c r="M30" s="10" t="str">
        <f t="shared" si="2"/>
        <v/>
      </c>
      <c r="N30" s="10" t="str">
        <f t="shared" si="3"/>
        <v/>
      </c>
      <c r="O30" s="10" t="str">
        <f t="shared" si="4"/>
        <v/>
      </c>
      <c r="P30" s="10">
        <f t="shared" si="5"/>
        <v>17925.992692415155</v>
      </c>
      <c r="Q30" s="10">
        <f t="shared" si="6"/>
        <v>17878.205082194952</v>
      </c>
      <c r="R30" s="10">
        <f t="shared" si="7"/>
        <v>17954.21664216608</v>
      </c>
      <c r="S30" s="10">
        <f t="shared" si="8"/>
        <v>29251</v>
      </c>
      <c r="T30" s="17" t="s">
        <v>1799</v>
      </c>
      <c r="U30" s="17" t="s">
        <v>62</v>
      </c>
      <c r="V30" s="17">
        <v>483228995</v>
      </c>
      <c r="W30" s="17">
        <v>28892</v>
      </c>
      <c r="X30" s="17">
        <v>483228995</v>
      </c>
      <c r="Y30" s="17" t="s">
        <v>1649</v>
      </c>
      <c r="Z30" s="17" t="s">
        <v>1800</v>
      </c>
      <c r="AA30" s="17">
        <v>28894</v>
      </c>
      <c r="AB30" s="17">
        <v>1543445015</v>
      </c>
      <c r="AC30" s="17">
        <f t="shared" si="9"/>
        <v>0</v>
      </c>
      <c r="AD30" s="17">
        <f t="shared" si="10"/>
        <v>1</v>
      </c>
      <c r="AE30" s="32" t="str">
        <f t="shared" si="11"/>
        <v/>
      </c>
      <c r="AF30" s="32" t="str">
        <f t="shared" si="12"/>
        <v/>
      </c>
      <c r="AG30" s="32" t="str">
        <f t="shared" si="13"/>
        <v/>
      </c>
      <c r="AH30" s="32">
        <f t="shared" si="14"/>
        <v>16724.198622551394</v>
      </c>
      <c r="AI30" s="32">
        <f t="shared" si="15"/>
        <v>16725.356327010937</v>
      </c>
      <c r="AJ30" s="32">
        <f t="shared" si="16"/>
        <v>0</v>
      </c>
      <c r="AK30" s="32">
        <f t="shared" si="17"/>
        <v>2</v>
      </c>
      <c r="AL30" s="24" t="s">
        <v>1924</v>
      </c>
      <c r="AM30" s="24" t="s">
        <v>62</v>
      </c>
      <c r="AN30" s="24">
        <v>173886378</v>
      </c>
      <c r="AO30" s="24">
        <v>25142</v>
      </c>
      <c r="AP30" s="24">
        <v>198385500</v>
      </c>
      <c r="AQ30" s="24" t="s">
        <v>1884</v>
      </c>
      <c r="AR30" s="24" t="s">
        <v>1925</v>
      </c>
      <c r="AS30" s="24">
        <v>28927</v>
      </c>
      <c r="AT30" s="24">
        <v>1543587166</v>
      </c>
      <c r="AU30" s="24">
        <f t="shared" si="18"/>
        <v>0</v>
      </c>
      <c r="AV30" s="24">
        <f t="shared" si="19"/>
        <v>1</v>
      </c>
      <c r="AW30" s="24" t="str">
        <f t="shared" si="20"/>
        <v/>
      </c>
      <c r="AX30" s="24" t="str">
        <f t="shared" si="21"/>
        <v/>
      </c>
      <c r="AY30" s="24" t="str">
        <f t="shared" si="22"/>
        <v/>
      </c>
      <c r="AZ30" s="24">
        <f t="shared" si="23"/>
        <v>6858.1429114667953</v>
      </c>
      <c r="BA30" s="24">
        <f t="shared" si="24"/>
        <v>6916.1712672022913</v>
      </c>
      <c r="BB30" s="24">
        <f t="shared" si="25"/>
        <v>6472.6874504623511</v>
      </c>
      <c r="BC30" s="24">
        <f t="shared" si="26"/>
        <v>3785</v>
      </c>
      <c r="BD30" s="31" t="s">
        <v>1602</v>
      </c>
      <c r="BE30" s="31" t="s">
        <v>62</v>
      </c>
      <c r="BF30" s="31">
        <v>145479029</v>
      </c>
      <c r="BG30" s="31">
        <v>7913</v>
      </c>
      <c r="BH30" s="31">
        <v>544080368</v>
      </c>
      <c r="BI30" s="31" t="s">
        <v>1807</v>
      </c>
      <c r="BJ30" s="31" t="s">
        <v>1975</v>
      </c>
      <c r="BK30" s="31">
        <v>30909</v>
      </c>
      <c r="BL30" s="31">
        <v>1544443540</v>
      </c>
      <c r="BM30" s="31">
        <f t="shared" si="27"/>
        <v>0</v>
      </c>
      <c r="BN30" s="31">
        <f t="shared" si="28"/>
        <v>1</v>
      </c>
      <c r="BO30" s="31" t="str">
        <f t="shared" si="29"/>
        <v/>
      </c>
      <c r="BP30" s="31" t="str">
        <f t="shared" si="30"/>
        <v/>
      </c>
      <c r="BQ30" s="31" t="str">
        <f t="shared" si="31"/>
        <v/>
      </c>
      <c r="BR30" s="31">
        <f t="shared" si="32"/>
        <v>17602.651913682101</v>
      </c>
      <c r="BS30" s="31">
        <f t="shared" si="33"/>
        <v>18384.813471502592</v>
      </c>
      <c r="BT30" s="31">
        <f t="shared" si="34"/>
        <v>17333.507523047487</v>
      </c>
      <c r="BU30" s="31">
        <f t="shared" si="35"/>
        <v>22996</v>
      </c>
      <c r="BV30" s="45" t="s">
        <v>1338</v>
      </c>
      <c r="BW30" s="45" t="s">
        <v>62</v>
      </c>
      <c r="BX30" s="45">
        <v>109422632</v>
      </c>
      <c r="BY30" s="45">
        <v>9320</v>
      </c>
      <c r="BZ30" s="45">
        <v>335432696</v>
      </c>
      <c r="CA30" s="45" t="s">
        <v>1623</v>
      </c>
      <c r="CB30" s="45" t="s">
        <v>1998</v>
      </c>
      <c r="CC30" s="45">
        <v>28805</v>
      </c>
      <c r="CD30" s="45">
        <v>1543713893</v>
      </c>
      <c r="CE30" s="45">
        <f t="shared" si="36"/>
        <v>0</v>
      </c>
      <c r="CF30" s="45">
        <f t="shared" si="37"/>
        <v>1</v>
      </c>
      <c r="CG30" s="45" t="str">
        <f t="shared" si="38"/>
        <v/>
      </c>
      <c r="CH30" s="45" t="str">
        <f t="shared" si="39"/>
        <v/>
      </c>
      <c r="CI30" s="45" t="str">
        <f t="shared" si="40"/>
        <v/>
      </c>
      <c r="CJ30" s="45">
        <f t="shared" si="41"/>
        <v>11644.946918937685</v>
      </c>
      <c r="CK30" s="45">
        <f t="shared" si="42"/>
        <v>11740.625751072961</v>
      </c>
      <c r="CL30" s="45">
        <f t="shared" si="43"/>
        <v>11599.182140107776</v>
      </c>
      <c r="CM30" s="45">
        <f t="shared" si="44"/>
        <v>19485</v>
      </c>
    </row>
    <row r="31" spans="2:91" x14ac:dyDescent="0.3">
      <c r="B31" s="10">
        <v>0</v>
      </c>
      <c r="C31" s="10" t="s">
        <v>62</v>
      </c>
      <c r="D31" s="10">
        <v>877424931</v>
      </c>
      <c r="E31" s="10">
        <v>48613</v>
      </c>
      <c r="F31" s="10">
        <v>877424931</v>
      </c>
      <c r="G31" s="10" t="s">
        <v>1631</v>
      </c>
      <c r="H31" s="10" t="s">
        <v>1645</v>
      </c>
      <c r="I31" s="10">
        <v>48615</v>
      </c>
      <c r="J31" s="10">
        <v>1543298008</v>
      </c>
      <c r="K31" s="10">
        <f t="shared" si="0"/>
        <v>0</v>
      </c>
      <c r="L31" s="10">
        <f t="shared" si="1"/>
        <v>1</v>
      </c>
      <c r="M31" s="10" t="str">
        <f t="shared" si="2"/>
        <v/>
      </c>
      <c r="N31" s="10" t="str">
        <f t="shared" si="3"/>
        <v/>
      </c>
      <c r="O31" s="10" t="str">
        <f t="shared" si="4"/>
        <v/>
      </c>
      <c r="P31" s="10">
        <f t="shared" si="5"/>
        <v>18048.440419623574</v>
      </c>
      <c r="Q31" s="10">
        <f t="shared" si="6"/>
        <v>18049.182955176599</v>
      </c>
      <c r="R31" s="10">
        <f t="shared" si="7"/>
        <v>0</v>
      </c>
      <c r="S31" s="10">
        <f t="shared" si="8"/>
        <v>2</v>
      </c>
      <c r="T31" s="17" t="s">
        <v>1801</v>
      </c>
      <c r="U31" s="17" t="s">
        <v>62</v>
      </c>
      <c r="V31" s="17">
        <v>357866149</v>
      </c>
      <c r="W31" s="17">
        <v>20919</v>
      </c>
      <c r="X31" s="17">
        <v>577523424</v>
      </c>
      <c r="Y31" s="17" t="s">
        <v>1802</v>
      </c>
      <c r="Z31" s="17" t="s">
        <v>1803</v>
      </c>
      <c r="AA31" s="17">
        <v>33072</v>
      </c>
      <c r="AB31" s="17">
        <v>1543456044</v>
      </c>
      <c r="AC31" s="17">
        <f t="shared" si="9"/>
        <v>0</v>
      </c>
      <c r="AD31" s="17">
        <f t="shared" si="10"/>
        <v>1</v>
      </c>
      <c r="AE31" s="32" t="str">
        <f t="shared" si="11"/>
        <v/>
      </c>
      <c r="AF31" s="32" t="str">
        <f t="shared" si="12"/>
        <v/>
      </c>
      <c r="AG31" s="32" t="str">
        <f t="shared" si="13"/>
        <v/>
      </c>
      <c r="AH31" s="32">
        <f t="shared" si="14"/>
        <v>17462.609579100146</v>
      </c>
      <c r="AI31" s="32">
        <f t="shared" si="15"/>
        <v>17107.23022132989</v>
      </c>
      <c r="AJ31" s="32">
        <f t="shared" si="16"/>
        <v>18074.325269480785</v>
      </c>
      <c r="AK31" s="32">
        <f t="shared" si="17"/>
        <v>12153</v>
      </c>
      <c r="AL31" s="24" t="s">
        <v>1926</v>
      </c>
      <c r="AM31" s="24" t="s">
        <v>62</v>
      </c>
      <c r="AN31" s="24">
        <v>81584971</v>
      </c>
      <c r="AO31" s="24">
        <v>14550</v>
      </c>
      <c r="AP31" s="24">
        <v>182540800</v>
      </c>
      <c r="AQ31" s="24" t="s">
        <v>1617</v>
      </c>
      <c r="AR31" s="24" t="s">
        <v>1927</v>
      </c>
      <c r="AS31" s="24">
        <v>28891</v>
      </c>
      <c r="AT31" s="24">
        <v>1543589652</v>
      </c>
      <c r="AU31" s="24">
        <f t="shared" si="18"/>
        <v>0</v>
      </c>
      <c r="AV31" s="24">
        <f t="shared" si="19"/>
        <v>1</v>
      </c>
      <c r="AW31" s="24" t="str">
        <f t="shared" si="20"/>
        <v/>
      </c>
      <c r="AX31" s="24" t="str">
        <f t="shared" si="21"/>
        <v/>
      </c>
      <c r="AY31" s="24" t="str">
        <f t="shared" si="22"/>
        <v/>
      </c>
      <c r="AZ31" s="24">
        <f t="shared" si="23"/>
        <v>6318.2582811256098</v>
      </c>
      <c r="BA31" s="24">
        <f t="shared" si="24"/>
        <v>5607.2145017182129</v>
      </c>
      <c r="BB31" s="24">
        <f t="shared" si="25"/>
        <v>7039.6645282755735</v>
      </c>
      <c r="BC31" s="24">
        <f t="shared" si="26"/>
        <v>14341</v>
      </c>
      <c r="BD31" s="31" t="s">
        <v>941</v>
      </c>
      <c r="BE31" s="31" t="s">
        <v>62</v>
      </c>
      <c r="BF31" s="31">
        <v>159129121</v>
      </c>
      <c r="BG31" s="31">
        <v>8599</v>
      </c>
      <c r="BH31" s="31">
        <v>538013147</v>
      </c>
      <c r="BI31" s="31" t="s">
        <v>1818</v>
      </c>
      <c r="BJ31" s="31" t="s">
        <v>1976</v>
      </c>
      <c r="BK31" s="31">
        <v>30358</v>
      </c>
      <c r="BL31" s="31">
        <v>1544450186</v>
      </c>
      <c r="BM31" s="31">
        <f t="shared" si="27"/>
        <v>0</v>
      </c>
      <c r="BN31" s="31">
        <f t="shared" si="28"/>
        <v>1</v>
      </c>
      <c r="BO31" s="31" t="str">
        <f t="shared" si="29"/>
        <v/>
      </c>
      <c r="BP31" s="31" t="str">
        <f t="shared" si="30"/>
        <v/>
      </c>
      <c r="BQ31" s="31" t="str">
        <f t="shared" si="31"/>
        <v/>
      </c>
      <c r="BR31" s="31">
        <f t="shared" si="32"/>
        <v>17722.285624876473</v>
      </c>
      <c r="BS31" s="31">
        <f t="shared" si="33"/>
        <v>18505.537969531342</v>
      </c>
      <c r="BT31" s="31">
        <f t="shared" si="34"/>
        <v>17412.749942552506</v>
      </c>
      <c r="BU31" s="31">
        <f t="shared" si="35"/>
        <v>21759</v>
      </c>
      <c r="BV31" s="45" t="s">
        <v>62</v>
      </c>
      <c r="BW31" s="45" t="s">
        <v>62</v>
      </c>
      <c r="BX31" s="45">
        <v>83959098</v>
      </c>
      <c r="BY31" s="45">
        <v>7851</v>
      </c>
      <c r="BZ31" s="45">
        <v>83959098</v>
      </c>
      <c r="CA31" s="45" t="s">
        <v>1631</v>
      </c>
      <c r="CB31" s="45" t="s">
        <v>1645</v>
      </c>
      <c r="CC31" s="45">
        <v>7856</v>
      </c>
      <c r="CD31" s="45">
        <v>1543721655</v>
      </c>
      <c r="CE31" s="45">
        <f t="shared" si="36"/>
        <v>1</v>
      </c>
      <c r="CF31" s="45">
        <f t="shared" si="37"/>
        <v>1</v>
      </c>
      <c r="CG31" s="45">
        <f t="shared" si="38"/>
        <v>7851</v>
      </c>
      <c r="CH31" s="45">
        <f t="shared" si="39"/>
        <v>83959098</v>
      </c>
      <c r="CI31" s="45">
        <f t="shared" si="40"/>
        <v>10687.257892057027</v>
      </c>
      <c r="CJ31" s="45" t="str">
        <f t="shared" si="41"/>
        <v/>
      </c>
      <c r="CK31" s="45">
        <f t="shared" si="42"/>
        <v>10694.064195643867</v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976</v>
      </c>
      <c r="C32" s="10" t="s">
        <v>62</v>
      </c>
      <c r="D32" s="10">
        <v>910561645</v>
      </c>
      <c r="E32" s="10">
        <v>50703</v>
      </c>
      <c r="F32" s="10">
        <v>910561645</v>
      </c>
      <c r="G32" s="10" t="s">
        <v>1646</v>
      </c>
      <c r="H32" s="10" t="s">
        <v>1647</v>
      </c>
      <c r="I32" s="10">
        <v>50705</v>
      </c>
      <c r="J32" s="10">
        <v>1543301499</v>
      </c>
      <c r="K32" s="10">
        <f t="shared" si="0"/>
        <v>0</v>
      </c>
      <c r="L32" s="10">
        <f t="shared" si="1"/>
        <v>1</v>
      </c>
      <c r="M32" s="10" t="str">
        <f t="shared" si="2"/>
        <v/>
      </c>
      <c r="N32" s="10" t="str">
        <f t="shared" si="3"/>
        <v/>
      </c>
      <c r="O32" s="10" t="str">
        <f t="shared" si="4"/>
        <v/>
      </c>
      <c r="P32" s="10">
        <f t="shared" si="5"/>
        <v>17958.024751010747</v>
      </c>
      <c r="Q32" s="10">
        <f t="shared" si="6"/>
        <v>17958.733112439106</v>
      </c>
      <c r="R32" s="10">
        <f t="shared" si="7"/>
        <v>0</v>
      </c>
      <c r="S32" s="10">
        <f t="shared" si="8"/>
        <v>2</v>
      </c>
      <c r="T32" s="17" t="s">
        <v>1804</v>
      </c>
      <c r="U32" s="17" t="s">
        <v>62</v>
      </c>
      <c r="V32" s="17">
        <v>341681133</v>
      </c>
      <c r="W32" s="17">
        <v>19980</v>
      </c>
      <c r="X32" s="17">
        <v>584905420</v>
      </c>
      <c r="Y32" s="17" t="s">
        <v>1781</v>
      </c>
      <c r="Z32" s="17" t="s">
        <v>1805</v>
      </c>
      <c r="AA32" s="17">
        <v>33254</v>
      </c>
      <c r="AB32" s="17">
        <v>1543462222</v>
      </c>
      <c r="AC32" s="17">
        <f t="shared" si="9"/>
        <v>0</v>
      </c>
      <c r="AD32" s="17">
        <f t="shared" si="10"/>
        <v>1</v>
      </c>
      <c r="AE32" s="32" t="str">
        <f t="shared" si="11"/>
        <v/>
      </c>
      <c r="AF32" s="32" t="str">
        <f t="shared" si="12"/>
        <v/>
      </c>
      <c r="AG32" s="32" t="str">
        <f t="shared" si="13"/>
        <v/>
      </c>
      <c r="AH32" s="32">
        <f t="shared" si="14"/>
        <v>17589.024478258256</v>
      </c>
      <c r="AI32" s="32">
        <f t="shared" si="15"/>
        <v>17101.157807807809</v>
      </c>
      <c r="AJ32" s="32">
        <f t="shared" si="16"/>
        <v>18323.360479132138</v>
      </c>
      <c r="AK32" s="32">
        <f t="shared" si="17"/>
        <v>13274</v>
      </c>
      <c r="AL32" s="24" t="s">
        <v>1928</v>
      </c>
      <c r="AM32" s="24" t="s">
        <v>62</v>
      </c>
      <c r="AN32" s="24">
        <v>76953002</v>
      </c>
      <c r="AO32" s="24">
        <v>13523</v>
      </c>
      <c r="AP32" s="24">
        <v>181799742</v>
      </c>
      <c r="AQ32" s="24" t="s">
        <v>1649</v>
      </c>
      <c r="AR32" s="24" t="s">
        <v>1929</v>
      </c>
      <c r="AS32" s="24">
        <v>29808</v>
      </c>
      <c r="AT32" s="24">
        <v>1543592581</v>
      </c>
      <c r="AU32" s="24">
        <f t="shared" si="18"/>
        <v>0</v>
      </c>
      <c r="AV32" s="24">
        <f t="shared" si="19"/>
        <v>1</v>
      </c>
      <c r="AW32" s="24" t="str">
        <f t="shared" si="20"/>
        <v/>
      </c>
      <c r="AX32" s="24" t="str">
        <f t="shared" si="21"/>
        <v/>
      </c>
      <c r="AY32" s="24" t="str">
        <f t="shared" si="22"/>
        <v/>
      </c>
      <c r="AZ32" s="24">
        <f t="shared" si="23"/>
        <v>6099.0251610305959</v>
      </c>
      <c r="BA32" s="24">
        <f t="shared" si="24"/>
        <v>5690.5273977667675</v>
      </c>
      <c r="BB32" s="24">
        <f t="shared" si="25"/>
        <v>6438.240098249923</v>
      </c>
      <c r="BC32" s="24">
        <f t="shared" si="26"/>
        <v>16285</v>
      </c>
      <c r="BD32" s="31" t="s">
        <v>62</v>
      </c>
      <c r="BE32" s="31" t="s">
        <v>62</v>
      </c>
      <c r="BF32" s="31">
        <v>248611518</v>
      </c>
      <c r="BG32" s="31">
        <v>13583</v>
      </c>
      <c r="BH32" s="31">
        <v>248611518</v>
      </c>
      <c r="BI32" s="31" t="s">
        <v>1603</v>
      </c>
      <c r="BJ32" s="31" t="s">
        <v>1977</v>
      </c>
      <c r="BK32" s="31">
        <v>13586</v>
      </c>
      <c r="BL32" s="31">
        <v>1544450929</v>
      </c>
      <c r="BM32" s="31">
        <f t="shared" si="27"/>
        <v>1</v>
      </c>
      <c r="BN32" s="31">
        <f t="shared" si="28"/>
        <v>1</v>
      </c>
      <c r="BO32" s="31">
        <f t="shared" si="29"/>
        <v>13583</v>
      </c>
      <c r="BP32" s="31">
        <f t="shared" si="30"/>
        <v>248611518</v>
      </c>
      <c r="BQ32" s="31">
        <f t="shared" si="31"/>
        <v>18299.095981157072</v>
      </c>
      <c r="BR32" s="31" t="str">
        <f t="shared" si="32"/>
        <v/>
      </c>
      <c r="BS32" s="31">
        <f t="shared" si="33"/>
        <v>18303.137598468675</v>
      </c>
      <c r="BT32" s="31" t="str">
        <f t="shared" si="34"/>
        <v/>
      </c>
      <c r="BU32" s="31" t="str">
        <f t="shared" si="35"/>
        <v/>
      </c>
      <c r="BV32" s="45" t="s">
        <v>62</v>
      </c>
      <c r="BW32" s="45" t="s">
        <v>62</v>
      </c>
      <c r="BX32" s="45">
        <v>241757527</v>
      </c>
      <c r="BY32" s="45">
        <v>22320</v>
      </c>
      <c r="BZ32" s="45">
        <v>241757527</v>
      </c>
      <c r="CA32" s="45" t="s">
        <v>1603</v>
      </c>
      <c r="CB32" s="45" t="s">
        <v>1977</v>
      </c>
      <c r="CC32" s="45">
        <v>22324</v>
      </c>
      <c r="CD32" s="45">
        <v>1543724854</v>
      </c>
      <c r="CE32" s="45">
        <f t="shared" si="36"/>
        <v>1</v>
      </c>
      <c r="CF32" s="45">
        <f t="shared" si="37"/>
        <v>1</v>
      </c>
      <c r="CG32" s="45">
        <f t="shared" si="38"/>
        <v>22320</v>
      </c>
      <c r="CH32" s="45">
        <f t="shared" si="39"/>
        <v>241757527</v>
      </c>
      <c r="CI32" s="45">
        <f t="shared" si="40"/>
        <v>10829.489652392045</v>
      </c>
      <c r="CJ32" s="45" t="str">
        <f t="shared" si="41"/>
        <v/>
      </c>
      <c r="CK32" s="45">
        <f t="shared" si="42"/>
        <v>10831.430421146953</v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1648</v>
      </c>
      <c r="C33" s="10" t="s">
        <v>62</v>
      </c>
      <c r="D33" s="10">
        <v>694116400</v>
      </c>
      <c r="E33" s="10">
        <v>38853</v>
      </c>
      <c r="F33" s="10">
        <v>694116400</v>
      </c>
      <c r="G33" s="10" t="s">
        <v>1649</v>
      </c>
      <c r="H33" s="10" t="s">
        <v>1650</v>
      </c>
      <c r="I33" s="10">
        <v>38856</v>
      </c>
      <c r="J33" s="10">
        <v>1543312768</v>
      </c>
      <c r="K33" s="10">
        <f t="shared" si="0"/>
        <v>0</v>
      </c>
      <c r="L33" s="10">
        <f t="shared" si="1"/>
        <v>1</v>
      </c>
      <c r="M33" s="10" t="str">
        <f t="shared" si="2"/>
        <v/>
      </c>
      <c r="N33" s="10" t="str">
        <f t="shared" si="3"/>
        <v/>
      </c>
      <c r="O33" s="10" t="str">
        <f t="shared" si="4"/>
        <v/>
      </c>
      <c r="P33" s="10">
        <f t="shared" si="5"/>
        <v>17863.815112209184</v>
      </c>
      <c r="Q33" s="10">
        <f t="shared" si="6"/>
        <v>17865.194450878953</v>
      </c>
      <c r="R33" s="10">
        <f t="shared" si="7"/>
        <v>0</v>
      </c>
      <c r="S33" s="10">
        <f t="shared" si="8"/>
        <v>3</v>
      </c>
      <c r="T33" s="17" t="s">
        <v>1806</v>
      </c>
      <c r="U33" s="17" t="s">
        <v>62</v>
      </c>
      <c r="V33" s="17">
        <v>365887419</v>
      </c>
      <c r="W33" s="17">
        <v>21582</v>
      </c>
      <c r="X33" s="17">
        <v>604849671</v>
      </c>
      <c r="Y33" s="17" t="s">
        <v>1807</v>
      </c>
      <c r="Z33" s="17" t="s">
        <v>1808</v>
      </c>
      <c r="AA33" s="17">
        <v>34969</v>
      </c>
      <c r="AB33" s="17">
        <v>1543468000</v>
      </c>
      <c r="AC33" s="17">
        <f t="shared" si="9"/>
        <v>0</v>
      </c>
      <c r="AD33" s="17">
        <f t="shared" si="10"/>
        <v>1</v>
      </c>
      <c r="AE33" s="32" t="str">
        <f t="shared" si="11"/>
        <v/>
      </c>
      <c r="AF33" s="32" t="str">
        <f t="shared" si="12"/>
        <v/>
      </c>
      <c r="AG33" s="32" t="str">
        <f t="shared" si="13"/>
        <v/>
      </c>
      <c r="AH33" s="32">
        <f t="shared" si="14"/>
        <v>17296.73914038148</v>
      </c>
      <c r="AI33" s="32">
        <f t="shared" si="15"/>
        <v>16953.360161245484</v>
      </c>
      <c r="AJ33" s="32">
        <f t="shared" si="16"/>
        <v>17850.321356539927</v>
      </c>
      <c r="AK33" s="32">
        <f t="shared" si="17"/>
        <v>13387</v>
      </c>
      <c r="AL33" s="24" t="s">
        <v>1930</v>
      </c>
      <c r="AM33" s="24" t="s">
        <v>62</v>
      </c>
      <c r="AN33" s="24">
        <v>118668364</v>
      </c>
      <c r="AO33" s="24">
        <v>17797</v>
      </c>
      <c r="AP33" s="24">
        <v>181767232</v>
      </c>
      <c r="AQ33" s="24" t="s">
        <v>1612</v>
      </c>
      <c r="AR33" s="24" t="s">
        <v>1931</v>
      </c>
      <c r="AS33" s="24">
        <v>28918</v>
      </c>
      <c r="AT33" s="24">
        <v>1543593465</v>
      </c>
      <c r="AU33" s="24">
        <f t="shared" si="18"/>
        <v>0</v>
      </c>
      <c r="AV33" s="24">
        <f t="shared" si="19"/>
        <v>1</v>
      </c>
      <c r="AW33" s="24" t="str">
        <f t="shared" si="20"/>
        <v/>
      </c>
      <c r="AX33" s="24" t="str">
        <f t="shared" si="21"/>
        <v/>
      </c>
      <c r="AY33" s="24" t="str">
        <f t="shared" si="22"/>
        <v/>
      </c>
      <c r="AZ33" s="24">
        <f t="shared" si="23"/>
        <v>6285.6086866311643</v>
      </c>
      <c r="BA33" s="24">
        <f t="shared" si="24"/>
        <v>6667.8858234533909</v>
      </c>
      <c r="BB33" s="24">
        <f t="shared" si="25"/>
        <v>5673.8483949285137</v>
      </c>
      <c r="BC33" s="24">
        <f t="shared" si="26"/>
        <v>11121</v>
      </c>
      <c r="BD33" s="31" t="s">
        <v>62</v>
      </c>
      <c r="BE33" s="31" t="s">
        <v>62</v>
      </c>
      <c r="BF33" s="31">
        <v>134123902</v>
      </c>
      <c r="BG33" s="31">
        <v>7260</v>
      </c>
      <c r="BH33" s="31">
        <v>134123902</v>
      </c>
      <c r="BI33" s="31" t="s">
        <v>1639</v>
      </c>
      <c r="BJ33" s="31" t="s">
        <v>1978</v>
      </c>
      <c r="BK33" s="31">
        <v>7262</v>
      </c>
      <c r="BL33" s="31">
        <v>1544457496</v>
      </c>
      <c r="BM33" s="31">
        <f t="shared" si="27"/>
        <v>1</v>
      </c>
      <c r="BN33" s="31">
        <f t="shared" si="28"/>
        <v>1</v>
      </c>
      <c r="BO33" s="31">
        <f t="shared" si="29"/>
        <v>7260</v>
      </c>
      <c r="BP33" s="31">
        <f t="shared" si="30"/>
        <v>134123902</v>
      </c>
      <c r="BQ33" s="31">
        <f t="shared" si="31"/>
        <v>18469.278711098872</v>
      </c>
      <c r="BR33" s="31" t="str">
        <f t="shared" si="32"/>
        <v/>
      </c>
      <c r="BS33" s="31">
        <f t="shared" si="33"/>
        <v>18474.366666666665</v>
      </c>
      <c r="BT33" s="31" t="str">
        <f t="shared" si="34"/>
        <v/>
      </c>
      <c r="BU33" s="31" t="str">
        <f t="shared" si="35"/>
        <v/>
      </c>
      <c r="BV33" s="45" t="s">
        <v>62</v>
      </c>
      <c r="BW33" s="45" t="s">
        <v>62</v>
      </c>
      <c r="BX33" s="45">
        <v>63362510</v>
      </c>
      <c r="BY33" s="45">
        <v>5822</v>
      </c>
      <c r="BZ33" s="45">
        <v>63362510</v>
      </c>
      <c r="CA33" s="45" t="s">
        <v>1639</v>
      </c>
      <c r="CB33" s="45" t="s">
        <v>1978</v>
      </c>
      <c r="CC33" s="45">
        <v>5825</v>
      </c>
      <c r="CD33" s="45">
        <v>1543729514</v>
      </c>
      <c r="CE33" s="45">
        <f t="shared" si="36"/>
        <v>1</v>
      </c>
      <c r="CF33" s="45">
        <f t="shared" si="37"/>
        <v>1</v>
      </c>
      <c r="CG33" s="45">
        <f t="shared" si="38"/>
        <v>5822</v>
      </c>
      <c r="CH33" s="45">
        <f t="shared" si="39"/>
        <v>63362510</v>
      </c>
      <c r="CI33" s="45">
        <f t="shared" si="40"/>
        <v>10877.684120171674</v>
      </c>
      <c r="CJ33" s="45" t="str">
        <f t="shared" si="41"/>
        <v/>
      </c>
      <c r="CK33" s="45">
        <f t="shared" si="42"/>
        <v>10883.289247681209</v>
      </c>
      <c r="CL33" s="45" t="str">
        <f t="shared" si="43"/>
        <v/>
      </c>
      <c r="CM33" s="45" t="str">
        <f t="shared" si="44"/>
        <v/>
      </c>
    </row>
    <row r="34" spans="2:91" x14ac:dyDescent="0.3">
      <c r="B34" s="10">
        <v>0</v>
      </c>
      <c r="C34" s="10" t="s">
        <v>62</v>
      </c>
      <c r="D34" s="10">
        <v>813021646</v>
      </c>
      <c r="E34" s="10">
        <v>45054</v>
      </c>
      <c r="F34" s="10">
        <v>813021646</v>
      </c>
      <c r="G34" s="10" t="s">
        <v>1651</v>
      </c>
      <c r="H34" s="10" t="s">
        <v>1652</v>
      </c>
      <c r="I34" s="10">
        <v>45056</v>
      </c>
      <c r="J34" s="10">
        <v>1543320660</v>
      </c>
      <c r="K34" s="10">
        <f t="shared" si="0"/>
        <v>0</v>
      </c>
      <c r="L34" s="10">
        <f t="shared" si="1"/>
        <v>1</v>
      </c>
      <c r="M34" s="10" t="str">
        <f t="shared" si="2"/>
        <v/>
      </c>
      <c r="N34" s="10" t="str">
        <f t="shared" si="3"/>
        <v/>
      </c>
      <c r="O34" s="10" t="str">
        <f t="shared" si="4"/>
        <v/>
      </c>
      <c r="P34" s="10">
        <f t="shared" si="5"/>
        <v>18044.69207208807</v>
      </c>
      <c r="Q34" s="10">
        <f t="shared" si="6"/>
        <v>18045.493097172282</v>
      </c>
      <c r="R34" s="10">
        <f t="shared" si="7"/>
        <v>0</v>
      </c>
      <c r="S34" s="10">
        <f t="shared" si="8"/>
        <v>2</v>
      </c>
      <c r="T34" s="17" t="s">
        <v>1809</v>
      </c>
      <c r="U34" s="17" t="s">
        <v>62</v>
      </c>
      <c r="V34" s="17">
        <v>305571703</v>
      </c>
      <c r="W34" s="17">
        <v>17515</v>
      </c>
      <c r="X34" s="17">
        <v>542051862</v>
      </c>
      <c r="Y34" s="17" t="s">
        <v>1603</v>
      </c>
      <c r="Z34" s="17" t="s">
        <v>1810</v>
      </c>
      <c r="AA34" s="17">
        <v>31041</v>
      </c>
      <c r="AB34" s="17">
        <v>1543473910</v>
      </c>
      <c r="AC34" s="17">
        <f t="shared" si="9"/>
        <v>0</v>
      </c>
      <c r="AD34" s="17">
        <f t="shared" si="10"/>
        <v>1</v>
      </c>
      <c r="AE34" s="32" t="str">
        <f t="shared" si="11"/>
        <v/>
      </c>
      <c r="AF34" s="32" t="str">
        <f t="shared" si="12"/>
        <v/>
      </c>
      <c r="AG34" s="32" t="str">
        <f t="shared" si="13"/>
        <v/>
      </c>
      <c r="AH34" s="32">
        <f t="shared" si="14"/>
        <v>17462.448439161111</v>
      </c>
      <c r="AI34" s="32">
        <f t="shared" si="15"/>
        <v>17446.286211818442</v>
      </c>
      <c r="AJ34" s="32">
        <f t="shared" si="16"/>
        <v>17483.377125536004</v>
      </c>
      <c r="AK34" s="32">
        <f t="shared" si="17"/>
        <v>13526</v>
      </c>
      <c r="AL34" s="24" t="s">
        <v>1932</v>
      </c>
      <c r="AM34" s="24" t="s">
        <v>62</v>
      </c>
      <c r="AN34" s="24">
        <v>175359896</v>
      </c>
      <c r="AO34" s="24">
        <v>26997</v>
      </c>
      <c r="AP34" s="24">
        <v>183709164</v>
      </c>
      <c r="AQ34" s="24" t="s">
        <v>1807</v>
      </c>
      <c r="AR34" s="24" t="s">
        <v>1933</v>
      </c>
      <c r="AS34" s="24">
        <v>28844</v>
      </c>
      <c r="AT34" s="24">
        <v>1543598938</v>
      </c>
      <c r="AU34" s="24">
        <f t="shared" si="18"/>
        <v>0</v>
      </c>
      <c r="AV34" s="24">
        <f t="shared" si="19"/>
        <v>1</v>
      </c>
      <c r="AW34" s="24" t="str">
        <f t="shared" si="20"/>
        <v/>
      </c>
      <c r="AX34" s="24" t="str">
        <f t="shared" si="21"/>
        <v/>
      </c>
      <c r="AY34" s="24" t="str">
        <f t="shared" si="22"/>
        <v/>
      </c>
      <c r="AZ34" s="24">
        <f t="shared" si="23"/>
        <v>6369.0599084731657</v>
      </c>
      <c r="BA34" s="24">
        <f t="shared" si="24"/>
        <v>6495.5326888172758</v>
      </c>
      <c r="BB34" s="24">
        <f t="shared" si="25"/>
        <v>4520.4482945316731</v>
      </c>
      <c r="BC34" s="24">
        <f t="shared" si="26"/>
        <v>1847</v>
      </c>
      <c r="BD34" s="31" t="s">
        <v>1338</v>
      </c>
      <c r="BE34" s="31" t="s">
        <v>62</v>
      </c>
      <c r="BF34" s="31">
        <v>279476292</v>
      </c>
      <c r="BG34" s="31">
        <v>15392</v>
      </c>
      <c r="BH34" s="31">
        <v>524646724</v>
      </c>
      <c r="BI34" s="31" t="s">
        <v>1608</v>
      </c>
      <c r="BJ34" s="31" t="s">
        <v>1979</v>
      </c>
      <c r="BK34" s="31">
        <v>29754</v>
      </c>
      <c r="BL34" s="31">
        <v>1544464517</v>
      </c>
      <c r="BM34" s="31">
        <f t="shared" si="27"/>
        <v>0</v>
      </c>
      <c r="BN34" s="31">
        <f t="shared" si="28"/>
        <v>1</v>
      </c>
      <c r="BO34" s="31" t="str">
        <f t="shared" si="29"/>
        <v/>
      </c>
      <c r="BP34" s="31" t="str">
        <f t="shared" si="30"/>
        <v/>
      </c>
      <c r="BQ34" s="31" t="str">
        <f t="shared" si="31"/>
        <v/>
      </c>
      <c r="BR34" s="31">
        <f t="shared" si="32"/>
        <v>17632.813201586341</v>
      </c>
      <c r="BS34" s="31">
        <f t="shared" si="33"/>
        <v>18157.243503118501</v>
      </c>
      <c r="BT34" s="31">
        <f t="shared" si="34"/>
        <v>17070.772315833448</v>
      </c>
      <c r="BU34" s="31">
        <f t="shared" si="35"/>
        <v>14362</v>
      </c>
      <c r="BV34" s="45" t="s">
        <v>1519</v>
      </c>
      <c r="BW34" s="45" t="s">
        <v>62</v>
      </c>
      <c r="BX34" s="45">
        <v>299824448</v>
      </c>
      <c r="BY34" s="45">
        <v>26628</v>
      </c>
      <c r="BZ34" s="45">
        <v>333908087</v>
      </c>
      <c r="CA34" s="45" t="s">
        <v>1812</v>
      </c>
      <c r="CB34" s="45" t="s">
        <v>1999</v>
      </c>
      <c r="CC34" s="45">
        <v>28803</v>
      </c>
      <c r="CD34" s="45">
        <v>1543732620</v>
      </c>
      <c r="CE34" s="45">
        <f t="shared" si="36"/>
        <v>0</v>
      </c>
      <c r="CF34" s="45">
        <f t="shared" si="37"/>
        <v>1</v>
      </c>
      <c r="CG34" s="45" t="str">
        <f t="shared" si="38"/>
        <v/>
      </c>
      <c r="CH34" s="45" t="str">
        <f t="shared" si="39"/>
        <v/>
      </c>
      <c r="CI34" s="45" t="str">
        <f t="shared" si="40"/>
        <v/>
      </c>
      <c r="CJ34" s="45">
        <f t="shared" si="41"/>
        <v>11592.823212859772</v>
      </c>
      <c r="CK34" s="45">
        <f t="shared" si="42"/>
        <v>11259.743427970558</v>
      </c>
      <c r="CL34" s="45">
        <f t="shared" si="43"/>
        <v>15670.638620689655</v>
      </c>
      <c r="CM34" s="45">
        <f t="shared" si="44"/>
        <v>2175</v>
      </c>
    </row>
    <row r="35" spans="2:91" x14ac:dyDescent="0.3">
      <c r="B35" s="10">
        <v>0</v>
      </c>
      <c r="C35" s="10" t="s">
        <v>62</v>
      </c>
      <c r="D35" s="10">
        <v>881096684</v>
      </c>
      <c r="E35" s="10">
        <v>49080</v>
      </c>
      <c r="F35" s="10">
        <v>881096684</v>
      </c>
      <c r="G35" s="10" t="s">
        <v>1653</v>
      </c>
      <c r="H35" s="10" t="s">
        <v>1654</v>
      </c>
      <c r="I35" s="10">
        <v>49083</v>
      </c>
      <c r="J35" s="10">
        <v>1543320906</v>
      </c>
      <c r="K35" s="10">
        <f t="shared" si="0"/>
        <v>0</v>
      </c>
      <c r="L35" s="10">
        <f t="shared" si="1"/>
        <v>1</v>
      </c>
      <c r="M35" s="10" t="str">
        <f t="shared" si="2"/>
        <v/>
      </c>
      <c r="N35" s="10" t="str">
        <f t="shared" si="3"/>
        <v/>
      </c>
      <c r="O35" s="10" t="str">
        <f t="shared" si="4"/>
        <v/>
      </c>
      <c r="P35" s="10">
        <f t="shared" si="5"/>
        <v>17951.157916182794</v>
      </c>
      <c r="Q35" s="10">
        <f t="shared" si="6"/>
        <v>17952.255175224123</v>
      </c>
      <c r="R35" s="10">
        <f t="shared" si="7"/>
        <v>0</v>
      </c>
      <c r="S35" s="10">
        <f t="shared" si="8"/>
        <v>3</v>
      </c>
      <c r="T35" s="17" t="s">
        <v>1811</v>
      </c>
      <c r="U35" s="17" t="s">
        <v>62</v>
      </c>
      <c r="V35" s="17">
        <v>441473628</v>
      </c>
      <c r="W35" s="17">
        <v>26266</v>
      </c>
      <c r="X35" s="17">
        <v>482022386</v>
      </c>
      <c r="Y35" s="17" t="s">
        <v>1812</v>
      </c>
      <c r="Z35" s="17" t="s">
        <v>1813</v>
      </c>
      <c r="AA35" s="17">
        <v>28973</v>
      </c>
      <c r="AB35" s="17">
        <v>1543477924</v>
      </c>
      <c r="AC35" s="17">
        <f t="shared" si="9"/>
        <v>0</v>
      </c>
      <c r="AD35" s="17">
        <f t="shared" si="10"/>
        <v>1</v>
      </c>
      <c r="AE35" s="32" t="str">
        <f t="shared" si="11"/>
        <v/>
      </c>
      <c r="AF35" s="32" t="str">
        <f t="shared" si="12"/>
        <v/>
      </c>
      <c r="AG35" s="32" t="str">
        <f t="shared" si="13"/>
        <v/>
      </c>
      <c r="AH35" s="32">
        <f t="shared" si="14"/>
        <v>16636.951161426154</v>
      </c>
      <c r="AI35" s="32">
        <f t="shared" si="15"/>
        <v>16807.798218228891</v>
      </c>
      <c r="AJ35" s="32">
        <f t="shared" si="16"/>
        <v>14979.223494643516</v>
      </c>
      <c r="AK35" s="32">
        <f t="shared" si="17"/>
        <v>2707</v>
      </c>
      <c r="AL35" s="24" t="s">
        <v>1934</v>
      </c>
      <c r="AM35" s="24" t="s">
        <v>62</v>
      </c>
      <c r="AN35" s="24">
        <v>164818705</v>
      </c>
      <c r="AO35" s="24">
        <v>24142</v>
      </c>
      <c r="AP35" s="24">
        <v>204064746</v>
      </c>
      <c r="AQ35" s="24" t="s">
        <v>1818</v>
      </c>
      <c r="AR35" s="24" t="s">
        <v>1935</v>
      </c>
      <c r="AS35" s="24">
        <v>29600</v>
      </c>
      <c r="AT35" s="24">
        <v>1543599750</v>
      </c>
      <c r="AU35" s="24">
        <f t="shared" si="18"/>
        <v>0</v>
      </c>
      <c r="AV35" s="24">
        <f t="shared" si="19"/>
        <v>1</v>
      </c>
      <c r="AW35" s="24" t="str">
        <f t="shared" si="20"/>
        <v/>
      </c>
      <c r="AX35" s="24" t="str">
        <f t="shared" si="21"/>
        <v/>
      </c>
      <c r="AY35" s="24" t="str">
        <f t="shared" si="22"/>
        <v/>
      </c>
      <c r="AZ35" s="24">
        <f t="shared" si="23"/>
        <v>6894.0792567567569</v>
      </c>
      <c r="BA35" s="24">
        <f t="shared" si="24"/>
        <v>6827.0526468395328</v>
      </c>
      <c r="BB35" s="24">
        <f t="shared" si="25"/>
        <v>7190.5534994503478</v>
      </c>
      <c r="BC35" s="24">
        <f t="shared" si="26"/>
        <v>5458</v>
      </c>
      <c r="BD35" s="31" t="s">
        <v>62</v>
      </c>
      <c r="BE35" s="31" t="s">
        <v>62</v>
      </c>
      <c r="BF35" s="31">
        <v>162547790</v>
      </c>
      <c r="BG35" s="31">
        <v>8783</v>
      </c>
      <c r="BH35" s="31">
        <v>162547790</v>
      </c>
      <c r="BI35" s="31" t="s">
        <v>1653</v>
      </c>
      <c r="BJ35" s="31" t="s">
        <v>1654</v>
      </c>
      <c r="BK35" s="31">
        <v>8785</v>
      </c>
      <c r="BL35" s="31">
        <v>1544464760</v>
      </c>
      <c r="BM35" s="31">
        <f t="shared" si="27"/>
        <v>1</v>
      </c>
      <c r="BN35" s="31">
        <f t="shared" si="28"/>
        <v>1</v>
      </c>
      <c r="BO35" s="31">
        <f t="shared" si="29"/>
        <v>8783</v>
      </c>
      <c r="BP35" s="31">
        <f t="shared" si="30"/>
        <v>162547790</v>
      </c>
      <c r="BQ35" s="31">
        <f t="shared" si="31"/>
        <v>18502.87877063176</v>
      </c>
      <c r="BR35" s="31" t="str">
        <f t="shared" si="32"/>
        <v/>
      </c>
      <c r="BS35" s="31">
        <f t="shared" si="33"/>
        <v>18507.092109757486</v>
      </c>
      <c r="BT35" s="31" t="str">
        <f t="shared" si="34"/>
        <v/>
      </c>
      <c r="BU35" s="31" t="str">
        <f t="shared" si="35"/>
        <v/>
      </c>
      <c r="BV35" s="45" t="s">
        <v>62</v>
      </c>
      <c r="BW35" s="45" t="s">
        <v>62</v>
      </c>
      <c r="BX35" s="45">
        <v>152994534</v>
      </c>
      <c r="BY35" s="45">
        <v>14545</v>
      </c>
      <c r="BZ35" s="45">
        <v>152994534</v>
      </c>
      <c r="CA35" s="45" t="s">
        <v>1653</v>
      </c>
      <c r="CB35" s="45" t="s">
        <v>1654</v>
      </c>
      <c r="CC35" s="45">
        <v>14549</v>
      </c>
      <c r="CD35" s="45">
        <v>1543733893</v>
      </c>
      <c r="CE35" s="45">
        <f t="shared" si="36"/>
        <v>1</v>
      </c>
      <c r="CF35" s="45">
        <f t="shared" si="37"/>
        <v>1</v>
      </c>
      <c r="CG35" s="45">
        <f t="shared" si="38"/>
        <v>14545</v>
      </c>
      <c r="CH35" s="45">
        <f t="shared" si="39"/>
        <v>152994534</v>
      </c>
      <c r="CI35" s="45">
        <f t="shared" si="40"/>
        <v>10515.810983572754</v>
      </c>
      <c r="CJ35" s="45" t="str">
        <f t="shared" si="41"/>
        <v/>
      </c>
      <c r="CK35" s="45">
        <f t="shared" si="42"/>
        <v>10518.702921966311</v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1478</v>
      </c>
      <c r="C36" s="10" t="s">
        <v>62</v>
      </c>
      <c r="D36" s="10">
        <v>355017600</v>
      </c>
      <c r="E36" s="10">
        <v>20196</v>
      </c>
      <c r="F36" s="10">
        <v>890208011</v>
      </c>
      <c r="G36" s="10" t="s">
        <v>1626</v>
      </c>
      <c r="H36" s="10" t="s">
        <v>1655</v>
      </c>
      <c r="I36" s="10">
        <v>49597</v>
      </c>
      <c r="J36" s="10">
        <v>1543320987</v>
      </c>
      <c r="K36" s="10">
        <f t="shared" si="0"/>
        <v>0</v>
      </c>
      <c r="L36" s="10">
        <f t="shared" si="1"/>
        <v>1</v>
      </c>
      <c r="M36" s="10" t="str">
        <f t="shared" si="2"/>
        <v/>
      </c>
      <c r="N36" s="10" t="str">
        <f t="shared" si="3"/>
        <v/>
      </c>
      <c r="O36" s="10" t="str">
        <f t="shared" si="4"/>
        <v/>
      </c>
      <c r="P36" s="10">
        <f t="shared" si="5"/>
        <v>17948.827771841039</v>
      </c>
      <c r="Q36" s="10">
        <f t="shared" si="6"/>
        <v>17578.60962566845</v>
      </c>
      <c r="R36" s="10">
        <f t="shared" si="7"/>
        <v>18203.136321893813</v>
      </c>
      <c r="S36" s="10">
        <f t="shared" si="8"/>
        <v>29401</v>
      </c>
      <c r="T36" s="17" t="s">
        <v>1814</v>
      </c>
      <c r="U36" s="17" t="s">
        <v>62</v>
      </c>
      <c r="V36" s="17">
        <v>378362342</v>
      </c>
      <c r="W36" s="17">
        <v>21933</v>
      </c>
      <c r="X36" s="17">
        <v>591176973</v>
      </c>
      <c r="Y36" s="17" t="s">
        <v>1815</v>
      </c>
      <c r="Z36" s="17" t="s">
        <v>1816</v>
      </c>
      <c r="AA36" s="17">
        <v>34749</v>
      </c>
      <c r="AB36" s="17">
        <v>1543478362</v>
      </c>
      <c r="AC36" s="17">
        <f t="shared" si="9"/>
        <v>0</v>
      </c>
      <c r="AD36" s="17">
        <f t="shared" si="10"/>
        <v>1</v>
      </c>
      <c r="AE36" s="32" t="str">
        <f t="shared" si="11"/>
        <v/>
      </c>
      <c r="AF36" s="32" t="str">
        <f t="shared" si="12"/>
        <v/>
      </c>
      <c r="AG36" s="32" t="str">
        <f t="shared" si="13"/>
        <v/>
      </c>
      <c r="AH36" s="32">
        <f t="shared" si="14"/>
        <v>17012.776569109901</v>
      </c>
      <c r="AI36" s="32">
        <f t="shared" si="15"/>
        <v>17250.82487575799</v>
      </c>
      <c r="AJ36" s="32">
        <f t="shared" si="16"/>
        <v>16605.386313982523</v>
      </c>
      <c r="AK36" s="32">
        <f t="shared" si="17"/>
        <v>12816</v>
      </c>
      <c r="AL36" s="24" t="s">
        <v>1936</v>
      </c>
      <c r="AM36" s="24" t="s">
        <v>62</v>
      </c>
      <c r="AN36" s="24">
        <v>192579675</v>
      </c>
      <c r="AO36" s="24">
        <v>27032</v>
      </c>
      <c r="AP36" s="24">
        <v>205774556</v>
      </c>
      <c r="AQ36" s="24" t="s">
        <v>1937</v>
      </c>
      <c r="AR36" s="24" t="s">
        <v>1938</v>
      </c>
      <c r="AS36" s="24">
        <v>28846</v>
      </c>
      <c r="AT36" s="24">
        <v>1543613571</v>
      </c>
      <c r="AU36" s="24">
        <f t="shared" si="18"/>
        <v>0</v>
      </c>
      <c r="AV36" s="24">
        <f t="shared" si="19"/>
        <v>1</v>
      </c>
      <c r="AW36" s="24" t="str">
        <f t="shared" si="20"/>
        <v/>
      </c>
      <c r="AX36" s="24" t="str">
        <f t="shared" si="21"/>
        <v/>
      </c>
      <c r="AY36" s="24" t="str">
        <f t="shared" si="22"/>
        <v/>
      </c>
      <c r="AZ36" s="24">
        <f t="shared" si="23"/>
        <v>7133.5559869652634</v>
      </c>
      <c r="BA36" s="24">
        <f t="shared" si="24"/>
        <v>7124.1371337673872</v>
      </c>
      <c r="BB36" s="24">
        <f t="shared" si="25"/>
        <v>7273.9145534729878</v>
      </c>
      <c r="BC36" s="24">
        <f t="shared" si="26"/>
        <v>1814</v>
      </c>
      <c r="BD36" s="31" t="s">
        <v>62</v>
      </c>
      <c r="BE36" s="31" t="s">
        <v>62</v>
      </c>
      <c r="BF36" s="31">
        <v>292339031</v>
      </c>
      <c r="BG36" s="31">
        <v>16032</v>
      </c>
      <c r="BH36" s="31">
        <v>292339031</v>
      </c>
      <c r="BI36" s="31" t="s">
        <v>1649</v>
      </c>
      <c r="BJ36" s="31" t="s">
        <v>1980</v>
      </c>
      <c r="BK36" s="31">
        <v>16034</v>
      </c>
      <c r="BL36" s="31">
        <v>1544465066</v>
      </c>
      <c r="BM36" s="31">
        <f t="shared" si="27"/>
        <v>1</v>
      </c>
      <c r="BN36" s="31">
        <f t="shared" si="28"/>
        <v>1</v>
      </c>
      <c r="BO36" s="31">
        <f t="shared" si="29"/>
        <v>16032</v>
      </c>
      <c r="BP36" s="31">
        <f t="shared" si="30"/>
        <v>292339031</v>
      </c>
      <c r="BQ36" s="31">
        <f t="shared" si="31"/>
        <v>18232.445490831982</v>
      </c>
      <c r="BR36" s="31" t="str">
        <f t="shared" si="32"/>
        <v/>
      </c>
      <c r="BS36" s="31">
        <f t="shared" si="33"/>
        <v>18234.719997504992</v>
      </c>
      <c r="BT36" s="31" t="str">
        <f t="shared" si="34"/>
        <v/>
      </c>
      <c r="BU36" s="31" t="str">
        <f t="shared" si="35"/>
        <v/>
      </c>
      <c r="BV36" s="45" t="s">
        <v>62</v>
      </c>
      <c r="BW36" s="45" t="s">
        <v>62</v>
      </c>
      <c r="BX36" s="45">
        <v>147991191</v>
      </c>
      <c r="BY36" s="45">
        <v>14362</v>
      </c>
      <c r="BZ36" s="45">
        <v>147991191</v>
      </c>
      <c r="CA36" s="45" t="s">
        <v>1649</v>
      </c>
      <c r="CB36" s="45" t="s">
        <v>1980</v>
      </c>
      <c r="CC36" s="45">
        <v>14366</v>
      </c>
      <c r="CD36" s="45">
        <v>1543735340</v>
      </c>
      <c r="CE36" s="45">
        <f t="shared" si="36"/>
        <v>1</v>
      </c>
      <c r="CF36" s="45">
        <f t="shared" si="37"/>
        <v>1</v>
      </c>
      <c r="CG36" s="45">
        <f t="shared" si="38"/>
        <v>14362</v>
      </c>
      <c r="CH36" s="45">
        <f t="shared" si="39"/>
        <v>147991191</v>
      </c>
      <c r="CI36" s="45">
        <f t="shared" si="40"/>
        <v>10301.489001809829</v>
      </c>
      <c r="CJ36" s="45" t="str">
        <f t="shared" si="41"/>
        <v/>
      </c>
      <c r="CK36" s="45">
        <f t="shared" si="42"/>
        <v>10304.358097757973</v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1517</v>
      </c>
      <c r="C37" s="10" t="s">
        <v>62</v>
      </c>
      <c r="D37" s="10">
        <v>379248963</v>
      </c>
      <c r="E37" s="10">
        <v>21409</v>
      </c>
      <c r="F37" s="10">
        <v>914974671</v>
      </c>
      <c r="G37" s="10" t="s">
        <v>1615</v>
      </c>
      <c r="H37" s="10" t="s">
        <v>1656</v>
      </c>
      <c r="I37" s="10">
        <v>51037</v>
      </c>
      <c r="J37" s="10">
        <v>1543329572</v>
      </c>
      <c r="K37" s="10">
        <f t="shared" si="0"/>
        <v>0</v>
      </c>
      <c r="L37" s="10">
        <f t="shared" si="1"/>
        <v>1</v>
      </c>
      <c r="M37" s="10" t="str">
        <f t="shared" si="2"/>
        <v/>
      </c>
      <c r="N37" s="10" t="str">
        <f t="shared" si="3"/>
        <v/>
      </c>
      <c r="O37" s="10" t="str">
        <f t="shared" si="4"/>
        <v/>
      </c>
      <c r="P37" s="10">
        <f t="shared" si="5"/>
        <v>17927.673472186845</v>
      </c>
      <c r="Q37" s="10">
        <f t="shared" si="6"/>
        <v>17714.464150590873</v>
      </c>
      <c r="R37" s="10">
        <f t="shared" si="7"/>
        <v>18081.737140542729</v>
      </c>
      <c r="S37" s="10">
        <f t="shared" si="8"/>
        <v>29628</v>
      </c>
      <c r="T37" s="17" t="s">
        <v>1817</v>
      </c>
      <c r="U37" s="17" t="s">
        <v>62</v>
      </c>
      <c r="V37" s="17">
        <v>476338187</v>
      </c>
      <c r="W37" s="17">
        <v>28424</v>
      </c>
      <c r="X37" s="17">
        <v>493923630</v>
      </c>
      <c r="Y37" s="17" t="s">
        <v>1818</v>
      </c>
      <c r="Z37" s="17" t="s">
        <v>1819</v>
      </c>
      <c r="AA37" s="17">
        <v>29592</v>
      </c>
      <c r="AB37" s="17">
        <v>1543479329</v>
      </c>
      <c r="AC37" s="17">
        <f t="shared" si="9"/>
        <v>0</v>
      </c>
      <c r="AD37" s="17">
        <f t="shared" si="10"/>
        <v>1</v>
      </c>
      <c r="AE37" s="32" t="str">
        <f t="shared" si="11"/>
        <v/>
      </c>
      <c r="AF37" s="32" t="str">
        <f t="shared" si="12"/>
        <v/>
      </c>
      <c r="AG37" s="32" t="str">
        <f t="shared" si="13"/>
        <v/>
      </c>
      <c r="AH37" s="32">
        <f t="shared" si="14"/>
        <v>16691.120235198701</v>
      </c>
      <c r="AI37" s="32">
        <f t="shared" si="15"/>
        <v>16758.309421615537</v>
      </c>
      <c r="AJ37" s="32">
        <f t="shared" si="16"/>
        <v>15056.029965753425</v>
      </c>
      <c r="AK37" s="32">
        <f t="shared" si="17"/>
        <v>1168</v>
      </c>
      <c r="AL37" s="24" t="s">
        <v>1939</v>
      </c>
      <c r="AM37" s="24" t="s">
        <v>62</v>
      </c>
      <c r="AN37" s="24">
        <v>61109821</v>
      </c>
      <c r="AO37" s="24">
        <v>10145</v>
      </c>
      <c r="AP37" s="24">
        <v>293974193</v>
      </c>
      <c r="AQ37" s="24" t="s">
        <v>1917</v>
      </c>
      <c r="AR37" s="24" t="s">
        <v>1940</v>
      </c>
      <c r="AS37" s="24">
        <v>33154</v>
      </c>
      <c r="AT37" s="24">
        <v>1543616095</v>
      </c>
      <c r="AU37" s="24">
        <f t="shared" si="18"/>
        <v>0</v>
      </c>
      <c r="AV37" s="24">
        <f t="shared" si="19"/>
        <v>1</v>
      </c>
      <c r="AW37" s="24" t="str">
        <f t="shared" si="20"/>
        <v/>
      </c>
      <c r="AX37" s="24" t="str">
        <f t="shared" si="21"/>
        <v/>
      </c>
      <c r="AY37" s="24" t="str">
        <f t="shared" si="22"/>
        <v/>
      </c>
      <c r="AZ37" s="24">
        <f t="shared" si="23"/>
        <v>8866.9298727152072</v>
      </c>
      <c r="BA37" s="24">
        <f t="shared" si="24"/>
        <v>6023.6393297190734</v>
      </c>
      <c r="BB37" s="24">
        <f t="shared" si="25"/>
        <v>10120.577686992046</v>
      </c>
      <c r="BC37" s="24">
        <f t="shared" si="26"/>
        <v>23009</v>
      </c>
      <c r="BD37" s="31" t="s">
        <v>62</v>
      </c>
      <c r="BE37" s="31" t="s">
        <v>62</v>
      </c>
      <c r="BF37" s="31">
        <v>288569501</v>
      </c>
      <c r="BG37" s="31">
        <v>15885</v>
      </c>
      <c r="BH37" s="31">
        <v>288569501</v>
      </c>
      <c r="BI37" s="31" t="s">
        <v>1781</v>
      </c>
      <c r="BJ37" s="31" t="s">
        <v>1981</v>
      </c>
      <c r="BK37" s="31">
        <v>15888</v>
      </c>
      <c r="BL37" s="31">
        <v>1544465697</v>
      </c>
      <c r="BM37" s="31">
        <f t="shared" si="27"/>
        <v>1</v>
      </c>
      <c r="BN37" s="31">
        <f t="shared" si="28"/>
        <v>1</v>
      </c>
      <c r="BO37" s="31">
        <f t="shared" si="29"/>
        <v>15885</v>
      </c>
      <c r="BP37" s="31">
        <f t="shared" si="30"/>
        <v>288569501</v>
      </c>
      <c r="BQ37" s="31">
        <f t="shared" si="31"/>
        <v>18162.732943101713</v>
      </c>
      <c r="BR37" s="31" t="str">
        <f t="shared" si="32"/>
        <v/>
      </c>
      <c r="BS37" s="31">
        <f t="shared" si="33"/>
        <v>18166.163109852063</v>
      </c>
      <c r="BT37" s="31" t="str">
        <f t="shared" si="34"/>
        <v/>
      </c>
      <c r="BU37" s="31" t="str">
        <f t="shared" si="35"/>
        <v/>
      </c>
      <c r="BV37" s="45" t="s">
        <v>62</v>
      </c>
      <c r="BW37" s="45" t="s">
        <v>62</v>
      </c>
      <c r="BX37" s="45">
        <v>68475103</v>
      </c>
      <c r="BY37" s="45">
        <v>6500</v>
      </c>
      <c r="BZ37" s="45">
        <v>68475103</v>
      </c>
      <c r="CA37" s="45" t="s">
        <v>1781</v>
      </c>
      <c r="CB37" s="45" t="s">
        <v>1981</v>
      </c>
      <c r="CC37" s="45">
        <v>6503</v>
      </c>
      <c r="CD37" s="45">
        <v>1543740460</v>
      </c>
      <c r="CE37" s="45">
        <f t="shared" si="36"/>
        <v>1</v>
      </c>
      <c r="CF37" s="45">
        <f t="shared" si="37"/>
        <v>1</v>
      </c>
      <c r="CG37" s="45">
        <f t="shared" si="38"/>
        <v>6500</v>
      </c>
      <c r="CH37" s="45">
        <f t="shared" si="39"/>
        <v>68475103</v>
      </c>
      <c r="CI37" s="45">
        <f t="shared" si="40"/>
        <v>10529.771336306319</v>
      </c>
      <c r="CJ37" s="45" t="str">
        <f t="shared" si="41"/>
        <v/>
      </c>
      <c r="CK37" s="45">
        <f t="shared" si="42"/>
        <v>10534.631230769231</v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si="0"/>
        <v>0</v>
      </c>
      <c r="L40" s="10">
        <f t="shared" si="1"/>
        <v>0</v>
      </c>
      <c r="M40" s="10" t="str">
        <f t="shared" si="2"/>
        <v/>
      </c>
      <c r="N40" s="10" t="str">
        <f t="shared" si="3"/>
        <v/>
      </c>
      <c r="O40" s="10" t="str">
        <f t="shared" si="4"/>
        <v/>
      </c>
      <c r="P40" s="10" t="str">
        <f t="shared" si="5"/>
        <v/>
      </c>
      <c r="Q40" s="10" t="str">
        <f t="shared" si="6"/>
        <v/>
      </c>
      <c r="R40" s="10" t="str">
        <f t="shared" si="7"/>
        <v/>
      </c>
      <c r="S40" s="10" t="str">
        <f t="shared" si="8"/>
        <v/>
      </c>
      <c r="AC40" s="17">
        <f t="shared" si="9"/>
        <v>0</v>
      </c>
      <c r="AD40" s="17">
        <f t="shared" si="10"/>
        <v>0</v>
      </c>
      <c r="AE40" s="32" t="str">
        <f t="shared" si="11"/>
        <v/>
      </c>
      <c r="AF40" s="32" t="str">
        <f t="shared" si="12"/>
        <v/>
      </c>
      <c r="AG40" s="32" t="str">
        <f t="shared" si="13"/>
        <v/>
      </c>
      <c r="AH40" s="32" t="str">
        <f t="shared" si="14"/>
        <v/>
      </c>
      <c r="AI40" s="32" t="str">
        <f t="shared" si="15"/>
        <v/>
      </c>
      <c r="AJ40" s="32" t="str">
        <f t="shared" si="16"/>
        <v/>
      </c>
      <c r="AK40" s="32" t="str">
        <f t="shared" si="17"/>
        <v/>
      </c>
      <c r="AU40" s="24">
        <f t="shared" si="18"/>
        <v>0</v>
      </c>
      <c r="AV40" s="24">
        <f t="shared" si="19"/>
        <v>0</v>
      </c>
      <c r="AW40" s="24" t="str">
        <f t="shared" si="20"/>
        <v/>
      </c>
      <c r="AX40" s="24" t="str">
        <f t="shared" si="21"/>
        <v/>
      </c>
      <c r="AY40" s="24" t="str">
        <f t="shared" si="22"/>
        <v/>
      </c>
      <c r="AZ40" s="24" t="str">
        <f t="shared" si="23"/>
        <v/>
      </c>
      <c r="BA40" s="24" t="str">
        <f t="shared" si="24"/>
        <v/>
      </c>
      <c r="BB40" s="24" t="str">
        <f t="shared" si="25"/>
        <v/>
      </c>
      <c r="BC40" s="24" t="str">
        <f t="shared" si="26"/>
        <v/>
      </c>
      <c r="BM40" s="31">
        <f t="shared" si="27"/>
        <v>0</v>
      </c>
      <c r="BN40" s="31">
        <f t="shared" si="28"/>
        <v>0</v>
      </c>
      <c r="BO40" s="31" t="str">
        <f t="shared" si="29"/>
        <v/>
      </c>
      <c r="BP40" s="31" t="str">
        <f t="shared" si="30"/>
        <v/>
      </c>
      <c r="BQ40" s="31" t="str">
        <f t="shared" si="31"/>
        <v/>
      </c>
      <c r="BR40" s="31" t="str">
        <f t="shared" si="32"/>
        <v/>
      </c>
      <c r="BS40" s="31" t="str">
        <f t="shared" si="33"/>
        <v/>
      </c>
      <c r="BT40" s="31" t="str">
        <f t="shared" si="34"/>
        <v/>
      </c>
      <c r="BU40" s="31" t="str">
        <f t="shared" si="35"/>
        <v/>
      </c>
    </row>
    <row r="41" spans="2:91" x14ac:dyDescent="0.3">
      <c r="K41" s="10">
        <f t="shared" si="0"/>
        <v>0</v>
      </c>
      <c r="L41" s="10">
        <f t="shared" si="1"/>
        <v>0</v>
      </c>
      <c r="M41" s="10" t="str">
        <f t="shared" si="2"/>
        <v/>
      </c>
      <c r="N41" s="10" t="str">
        <f t="shared" si="3"/>
        <v/>
      </c>
      <c r="O41" s="10" t="str">
        <f t="shared" si="4"/>
        <v/>
      </c>
      <c r="P41" s="10" t="str">
        <f t="shared" si="5"/>
        <v/>
      </c>
      <c r="Q41" s="10" t="str">
        <f t="shared" si="6"/>
        <v/>
      </c>
      <c r="R41" s="10" t="str">
        <f t="shared" si="7"/>
        <v/>
      </c>
      <c r="S41" s="10" t="str">
        <f t="shared" si="8"/>
        <v/>
      </c>
      <c r="AC41" s="17">
        <f t="shared" si="9"/>
        <v>0</v>
      </c>
      <c r="AD41" s="17">
        <f t="shared" si="10"/>
        <v>0</v>
      </c>
      <c r="AE41" s="32" t="str">
        <f t="shared" si="11"/>
        <v/>
      </c>
      <c r="AF41" s="32" t="str">
        <f t="shared" si="12"/>
        <v/>
      </c>
      <c r="AG41" s="32" t="str">
        <f t="shared" si="13"/>
        <v/>
      </c>
      <c r="AH41" s="32" t="str">
        <f t="shared" si="14"/>
        <v/>
      </c>
      <c r="AI41" s="32" t="str">
        <f t="shared" si="15"/>
        <v/>
      </c>
      <c r="AJ41" s="32" t="str">
        <f t="shared" si="16"/>
        <v/>
      </c>
      <c r="AK41" s="32" t="str">
        <f t="shared" si="17"/>
        <v/>
      </c>
      <c r="AU41" s="24">
        <f t="shared" si="18"/>
        <v>0</v>
      </c>
      <c r="AV41" s="24">
        <f t="shared" si="19"/>
        <v>0</v>
      </c>
      <c r="AW41" s="24" t="str">
        <f t="shared" si="20"/>
        <v/>
      </c>
      <c r="AX41" s="24" t="str">
        <f t="shared" si="21"/>
        <v/>
      </c>
      <c r="AY41" s="24" t="str">
        <f t="shared" si="22"/>
        <v/>
      </c>
      <c r="AZ41" s="24" t="str">
        <f t="shared" si="23"/>
        <v/>
      </c>
      <c r="BA41" s="24" t="str">
        <f t="shared" si="24"/>
        <v/>
      </c>
      <c r="BB41" s="24" t="str">
        <f t="shared" si="25"/>
        <v/>
      </c>
      <c r="BC41" s="24" t="str">
        <f t="shared" si="26"/>
        <v/>
      </c>
      <c r="BM41" s="31">
        <f t="shared" si="27"/>
        <v>0</v>
      </c>
      <c r="BN41" s="31">
        <f t="shared" si="28"/>
        <v>0</v>
      </c>
      <c r="BO41" s="31" t="str">
        <f t="shared" si="29"/>
        <v/>
      </c>
      <c r="BP41" s="31" t="str">
        <f t="shared" si="30"/>
        <v/>
      </c>
      <c r="BQ41" s="31" t="str">
        <f t="shared" si="31"/>
        <v/>
      </c>
      <c r="BR41" s="31" t="str">
        <f t="shared" si="32"/>
        <v/>
      </c>
      <c r="BS41" s="31" t="str">
        <f t="shared" si="33"/>
        <v/>
      </c>
      <c r="BT41" s="31" t="str">
        <f t="shared" si="34"/>
        <v/>
      </c>
      <c r="BU41" s="31" t="str">
        <f t="shared" si="35"/>
        <v/>
      </c>
    </row>
    <row r="42" spans="2:91" x14ac:dyDescent="0.3">
      <c r="K42" s="10">
        <f t="shared" si="0"/>
        <v>0</v>
      </c>
      <c r="L42" s="10">
        <f t="shared" si="1"/>
        <v>0</v>
      </c>
      <c r="M42" s="10" t="str">
        <f t="shared" si="2"/>
        <v/>
      </c>
      <c r="N42" s="10" t="str">
        <f t="shared" si="3"/>
        <v/>
      </c>
      <c r="O42" s="10" t="str">
        <f t="shared" si="4"/>
        <v/>
      </c>
      <c r="P42" s="10" t="str">
        <f t="shared" si="5"/>
        <v/>
      </c>
      <c r="Q42" s="10" t="str">
        <f t="shared" si="6"/>
        <v/>
      </c>
      <c r="R42" s="10" t="str">
        <f t="shared" si="7"/>
        <v/>
      </c>
      <c r="S42" s="10" t="str">
        <f t="shared" si="8"/>
        <v/>
      </c>
      <c r="AC42" s="17">
        <f t="shared" si="9"/>
        <v>0</v>
      </c>
      <c r="AD42" s="17">
        <f t="shared" si="10"/>
        <v>0</v>
      </c>
      <c r="AE42" s="32" t="str">
        <f t="shared" si="11"/>
        <v/>
      </c>
      <c r="AF42" s="32" t="str">
        <f t="shared" si="12"/>
        <v/>
      </c>
      <c r="AG42" s="32" t="str">
        <f t="shared" si="13"/>
        <v/>
      </c>
      <c r="AH42" s="32" t="str">
        <f t="shared" si="14"/>
        <v/>
      </c>
      <c r="AI42" s="32" t="str">
        <f t="shared" si="15"/>
        <v/>
      </c>
      <c r="AJ42" s="32" t="str">
        <f t="shared" si="16"/>
        <v/>
      </c>
      <c r="AK42" s="32" t="str">
        <f t="shared" si="17"/>
        <v/>
      </c>
      <c r="AU42" s="24">
        <f t="shared" si="18"/>
        <v>0</v>
      </c>
      <c r="AV42" s="24">
        <f t="shared" si="19"/>
        <v>0</v>
      </c>
      <c r="AW42" s="24" t="str">
        <f t="shared" si="20"/>
        <v/>
      </c>
      <c r="AX42" s="24" t="str">
        <f t="shared" si="21"/>
        <v/>
      </c>
      <c r="AY42" s="24" t="str">
        <f t="shared" si="22"/>
        <v/>
      </c>
      <c r="AZ42" s="24" t="str">
        <f t="shared" si="23"/>
        <v/>
      </c>
      <c r="BA42" s="24" t="str">
        <f t="shared" si="24"/>
        <v/>
      </c>
      <c r="BB42" s="24" t="str">
        <f t="shared" si="25"/>
        <v/>
      </c>
      <c r="BC42" s="24" t="str">
        <f t="shared" si="26"/>
        <v/>
      </c>
      <c r="BM42" s="31">
        <f t="shared" si="27"/>
        <v>0</v>
      </c>
      <c r="BN42" s="31">
        <f t="shared" si="28"/>
        <v>0</v>
      </c>
      <c r="BO42" s="31" t="str">
        <f t="shared" si="29"/>
        <v/>
      </c>
      <c r="BP42" s="31" t="str">
        <f t="shared" si="30"/>
        <v/>
      </c>
      <c r="BQ42" s="31" t="str">
        <f t="shared" si="31"/>
        <v/>
      </c>
      <c r="BR42" s="31" t="str">
        <f t="shared" si="32"/>
        <v/>
      </c>
      <c r="BS42" s="31" t="str">
        <f t="shared" si="33"/>
        <v/>
      </c>
      <c r="BT42" s="31" t="str">
        <f t="shared" si="34"/>
        <v/>
      </c>
      <c r="BU42" s="31" t="str">
        <f t="shared" si="35"/>
        <v/>
      </c>
    </row>
    <row r="43" spans="2:91" x14ac:dyDescent="0.3">
      <c r="K43" s="10">
        <f t="shared" si="0"/>
        <v>0</v>
      </c>
      <c r="L43" s="10">
        <f t="shared" si="1"/>
        <v>0</v>
      </c>
      <c r="M43" s="10" t="str">
        <f t="shared" si="2"/>
        <v/>
      </c>
      <c r="N43" s="10" t="str">
        <f t="shared" si="3"/>
        <v/>
      </c>
      <c r="O43" s="10" t="str">
        <f t="shared" si="4"/>
        <v/>
      </c>
      <c r="P43" s="10" t="str">
        <f t="shared" si="5"/>
        <v/>
      </c>
      <c r="Q43" s="10" t="str">
        <f t="shared" si="6"/>
        <v/>
      </c>
      <c r="R43" s="10" t="str">
        <f t="shared" si="7"/>
        <v/>
      </c>
      <c r="S43" s="10" t="str">
        <f t="shared" si="8"/>
        <v/>
      </c>
      <c r="AC43" s="17">
        <f t="shared" si="9"/>
        <v>0</v>
      </c>
      <c r="AD43" s="17">
        <f t="shared" si="10"/>
        <v>0</v>
      </c>
      <c r="AE43" s="32" t="str">
        <f t="shared" si="11"/>
        <v/>
      </c>
      <c r="AF43" s="32" t="str">
        <f t="shared" si="12"/>
        <v/>
      </c>
      <c r="AG43" s="32" t="str">
        <f t="shared" si="13"/>
        <v/>
      </c>
      <c r="AH43" s="32" t="str">
        <f t="shared" si="14"/>
        <v/>
      </c>
      <c r="AI43" s="32" t="str">
        <f t="shared" si="15"/>
        <v/>
      </c>
      <c r="AJ43" s="32" t="str">
        <f t="shared" si="16"/>
        <v/>
      </c>
      <c r="AK43" s="32" t="str">
        <f t="shared" si="17"/>
        <v/>
      </c>
      <c r="AU43" s="24">
        <f t="shared" si="18"/>
        <v>0</v>
      </c>
      <c r="AV43" s="24">
        <f t="shared" si="19"/>
        <v>0</v>
      </c>
      <c r="AW43" s="24" t="str">
        <f t="shared" si="20"/>
        <v/>
      </c>
      <c r="AX43" s="24" t="str">
        <f t="shared" si="21"/>
        <v/>
      </c>
      <c r="AY43" s="24" t="str">
        <f t="shared" si="22"/>
        <v/>
      </c>
      <c r="AZ43" s="24" t="str">
        <f t="shared" si="23"/>
        <v/>
      </c>
      <c r="BA43" s="24" t="str">
        <f t="shared" si="24"/>
        <v/>
      </c>
      <c r="BB43" s="24" t="str">
        <f t="shared" si="25"/>
        <v/>
      </c>
      <c r="BC43" s="24" t="str">
        <f t="shared" si="26"/>
        <v/>
      </c>
      <c r="BM43" s="31">
        <f t="shared" si="27"/>
        <v>0</v>
      </c>
      <c r="BN43" s="31">
        <f t="shared" si="28"/>
        <v>0</v>
      </c>
      <c r="BO43" s="31" t="str">
        <f t="shared" si="29"/>
        <v/>
      </c>
      <c r="BP43" s="31" t="str">
        <f t="shared" si="30"/>
        <v/>
      </c>
      <c r="BQ43" s="31" t="str">
        <f t="shared" si="31"/>
        <v/>
      </c>
      <c r="BR43" s="31" t="str">
        <f t="shared" si="32"/>
        <v/>
      </c>
      <c r="BS43" s="31" t="str">
        <f t="shared" si="33"/>
        <v/>
      </c>
      <c r="BT43" s="31" t="str">
        <f t="shared" si="34"/>
        <v/>
      </c>
      <c r="BU43" s="31" t="str">
        <f t="shared" si="35"/>
        <v/>
      </c>
    </row>
    <row r="44" spans="2:91" x14ac:dyDescent="0.3">
      <c r="K44" s="10">
        <f t="shared" si="0"/>
        <v>0</v>
      </c>
      <c r="L44" s="10">
        <f t="shared" si="1"/>
        <v>0</v>
      </c>
      <c r="M44" s="10" t="str">
        <f t="shared" si="2"/>
        <v/>
      </c>
      <c r="N44" s="10" t="str">
        <f t="shared" si="3"/>
        <v/>
      </c>
      <c r="O44" s="10" t="str">
        <f t="shared" si="4"/>
        <v/>
      </c>
      <c r="P44" s="10" t="str">
        <f t="shared" si="5"/>
        <v/>
      </c>
      <c r="Q44" s="10" t="str">
        <f t="shared" si="6"/>
        <v/>
      </c>
      <c r="R44" s="10" t="str">
        <f t="shared" si="7"/>
        <v/>
      </c>
      <c r="S44" s="10" t="str">
        <f t="shared" si="8"/>
        <v/>
      </c>
      <c r="AC44" s="17">
        <f t="shared" si="9"/>
        <v>0</v>
      </c>
      <c r="AD44" s="17">
        <f t="shared" si="10"/>
        <v>0</v>
      </c>
      <c r="AE44" s="32" t="str">
        <f t="shared" si="11"/>
        <v/>
      </c>
      <c r="AF44" s="32" t="str">
        <f t="shared" si="12"/>
        <v/>
      </c>
      <c r="AG44" s="32" t="str">
        <f t="shared" si="13"/>
        <v/>
      </c>
      <c r="AH44" s="32" t="str">
        <f t="shared" si="14"/>
        <v/>
      </c>
      <c r="AI44" s="32" t="str">
        <f t="shared" si="15"/>
        <v/>
      </c>
      <c r="AJ44" s="32" t="str">
        <f t="shared" si="16"/>
        <v/>
      </c>
      <c r="AK44" s="32" t="str">
        <f t="shared" si="17"/>
        <v/>
      </c>
      <c r="AU44" s="24">
        <f t="shared" si="18"/>
        <v>0</v>
      </c>
      <c r="AV44" s="24">
        <f t="shared" si="19"/>
        <v>0</v>
      </c>
      <c r="AW44" s="24" t="str">
        <f t="shared" si="20"/>
        <v/>
      </c>
      <c r="AX44" s="24" t="str">
        <f t="shared" si="21"/>
        <v/>
      </c>
      <c r="AY44" s="24" t="str">
        <f t="shared" si="22"/>
        <v/>
      </c>
      <c r="AZ44" s="24" t="str">
        <f t="shared" si="23"/>
        <v/>
      </c>
      <c r="BA44" s="24" t="str">
        <f t="shared" si="24"/>
        <v/>
      </c>
      <c r="BB44" s="24" t="str">
        <f t="shared" si="25"/>
        <v/>
      </c>
      <c r="BC44" s="24" t="str">
        <f t="shared" si="26"/>
        <v/>
      </c>
      <c r="BM44" s="31">
        <f t="shared" si="27"/>
        <v>0</v>
      </c>
      <c r="BN44" s="31">
        <f t="shared" si="28"/>
        <v>0</v>
      </c>
      <c r="BO44" s="31" t="str">
        <f t="shared" si="29"/>
        <v/>
      </c>
      <c r="BP44" s="31" t="str">
        <f t="shared" si="30"/>
        <v/>
      </c>
      <c r="BQ44" s="31" t="str">
        <f t="shared" si="31"/>
        <v/>
      </c>
      <c r="BR44" s="31" t="str">
        <f t="shared" si="32"/>
        <v/>
      </c>
      <c r="BS44" s="31" t="str">
        <f t="shared" si="33"/>
        <v/>
      </c>
      <c r="BT44" s="31" t="str">
        <f t="shared" si="34"/>
        <v/>
      </c>
      <c r="BU44" s="31" t="str">
        <f t="shared" si="35"/>
        <v/>
      </c>
    </row>
    <row r="45" spans="2:91" x14ac:dyDescent="0.3">
      <c r="K45" s="10">
        <f t="shared" si="0"/>
        <v>0</v>
      </c>
      <c r="L45" s="10">
        <f t="shared" si="1"/>
        <v>0</v>
      </c>
      <c r="M45" s="10" t="str">
        <f t="shared" si="2"/>
        <v/>
      </c>
      <c r="N45" s="10" t="str">
        <f t="shared" si="3"/>
        <v/>
      </c>
      <c r="O45" s="10" t="str">
        <f t="shared" si="4"/>
        <v/>
      </c>
      <c r="P45" s="10" t="str">
        <f t="shared" si="5"/>
        <v/>
      </c>
      <c r="Q45" s="10" t="str">
        <f t="shared" si="6"/>
        <v/>
      </c>
      <c r="R45" s="10" t="str">
        <f t="shared" si="7"/>
        <v/>
      </c>
      <c r="S45" s="10" t="str">
        <f t="shared" si="8"/>
        <v/>
      </c>
      <c r="AC45" s="17">
        <f t="shared" si="9"/>
        <v>0</v>
      </c>
      <c r="AD45" s="17">
        <f t="shared" si="10"/>
        <v>0</v>
      </c>
      <c r="AE45" s="32" t="str">
        <f t="shared" si="11"/>
        <v/>
      </c>
      <c r="AF45" s="32" t="str">
        <f t="shared" si="12"/>
        <v/>
      </c>
      <c r="AG45" s="32" t="str">
        <f t="shared" si="13"/>
        <v/>
      </c>
      <c r="AH45" s="32" t="str">
        <f t="shared" si="14"/>
        <v/>
      </c>
      <c r="AI45" s="32" t="str">
        <f t="shared" si="15"/>
        <v/>
      </c>
      <c r="AJ45" s="32" t="str">
        <f t="shared" si="16"/>
        <v/>
      </c>
      <c r="AK45" s="32" t="str">
        <f t="shared" si="17"/>
        <v/>
      </c>
      <c r="AU45" s="24">
        <f t="shared" si="18"/>
        <v>0</v>
      </c>
      <c r="AV45" s="24">
        <f t="shared" si="19"/>
        <v>0</v>
      </c>
      <c r="AW45" s="24" t="str">
        <f t="shared" si="20"/>
        <v/>
      </c>
      <c r="AX45" s="24" t="str">
        <f t="shared" si="21"/>
        <v/>
      </c>
      <c r="AY45" s="24" t="str">
        <f t="shared" si="22"/>
        <v/>
      </c>
      <c r="AZ45" s="24" t="str">
        <f t="shared" si="23"/>
        <v/>
      </c>
      <c r="BA45" s="24" t="str">
        <f t="shared" si="24"/>
        <v/>
      </c>
      <c r="BB45" s="24" t="str">
        <f t="shared" si="25"/>
        <v/>
      </c>
      <c r="BC45" s="24" t="str">
        <f t="shared" si="26"/>
        <v/>
      </c>
      <c r="BM45" s="31">
        <f t="shared" si="27"/>
        <v>0</v>
      </c>
      <c r="BN45" s="31">
        <f t="shared" si="28"/>
        <v>0</v>
      </c>
      <c r="BO45" s="31" t="str">
        <f t="shared" si="29"/>
        <v/>
      </c>
      <c r="BP45" s="31" t="str">
        <f t="shared" si="30"/>
        <v/>
      </c>
      <c r="BQ45" s="31" t="str">
        <f t="shared" si="31"/>
        <v/>
      </c>
      <c r="BR45" s="31" t="str">
        <f t="shared" si="32"/>
        <v/>
      </c>
      <c r="BS45" s="31" t="str">
        <f t="shared" si="33"/>
        <v/>
      </c>
      <c r="BT45" s="31" t="str">
        <f t="shared" si="34"/>
        <v/>
      </c>
      <c r="BU45" s="31" t="str">
        <f t="shared" si="35"/>
        <v/>
      </c>
    </row>
    <row r="46" spans="2:91" x14ac:dyDescent="0.3">
      <c r="K46" s="10">
        <f t="shared" si="0"/>
        <v>0</v>
      </c>
      <c r="L46" s="10">
        <f t="shared" si="1"/>
        <v>0</v>
      </c>
      <c r="M46" s="10" t="str">
        <f t="shared" si="2"/>
        <v/>
      </c>
      <c r="N46" s="10" t="str">
        <f t="shared" si="3"/>
        <v/>
      </c>
      <c r="O46" s="10" t="str">
        <f t="shared" si="4"/>
        <v/>
      </c>
      <c r="P46" s="10" t="str">
        <f t="shared" si="5"/>
        <v/>
      </c>
      <c r="Q46" s="10" t="str">
        <f t="shared" si="6"/>
        <v/>
      </c>
      <c r="R46" s="10" t="str">
        <f t="shared" si="7"/>
        <v/>
      </c>
      <c r="S46" s="10" t="str">
        <f t="shared" si="8"/>
        <v/>
      </c>
      <c r="AC46" s="17">
        <f t="shared" si="9"/>
        <v>0</v>
      </c>
      <c r="AD46" s="17">
        <f t="shared" si="10"/>
        <v>0</v>
      </c>
      <c r="AE46" s="32" t="str">
        <f t="shared" si="11"/>
        <v/>
      </c>
      <c r="AF46" s="32" t="str">
        <f t="shared" si="12"/>
        <v/>
      </c>
      <c r="AG46" s="32" t="str">
        <f t="shared" si="13"/>
        <v/>
      </c>
      <c r="AH46" s="32" t="str">
        <f t="shared" si="14"/>
        <v/>
      </c>
      <c r="AI46" s="32" t="str">
        <f t="shared" si="15"/>
        <v/>
      </c>
      <c r="AJ46" s="32" t="str">
        <f t="shared" si="16"/>
        <v/>
      </c>
      <c r="AK46" s="32" t="str">
        <f t="shared" si="17"/>
        <v/>
      </c>
      <c r="AU46" s="24">
        <f t="shared" si="18"/>
        <v>0</v>
      </c>
      <c r="AV46" s="24">
        <f t="shared" si="19"/>
        <v>0</v>
      </c>
      <c r="AW46" s="24" t="str">
        <f t="shared" si="20"/>
        <v/>
      </c>
      <c r="AX46" s="24" t="str">
        <f t="shared" si="21"/>
        <v/>
      </c>
      <c r="AY46" s="24" t="str">
        <f t="shared" si="22"/>
        <v/>
      </c>
      <c r="AZ46" s="24" t="str">
        <f t="shared" si="23"/>
        <v/>
      </c>
      <c r="BA46" s="24" t="str">
        <f t="shared" si="24"/>
        <v/>
      </c>
      <c r="BB46" s="24" t="str">
        <f t="shared" si="25"/>
        <v/>
      </c>
      <c r="BC46" s="24" t="str">
        <f t="shared" si="26"/>
        <v/>
      </c>
      <c r="BM46" s="31">
        <f t="shared" si="27"/>
        <v>0</v>
      </c>
      <c r="BN46" s="31">
        <f t="shared" si="28"/>
        <v>0</v>
      </c>
      <c r="BO46" s="31" t="str">
        <f t="shared" si="29"/>
        <v/>
      </c>
      <c r="BP46" s="31" t="str">
        <f t="shared" si="30"/>
        <v/>
      </c>
      <c r="BQ46" s="31" t="str">
        <f t="shared" si="31"/>
        <v/>
      </c>
      <c r="BR46" s="31" t="str">
        <f t="shared" si="32"/>
        <v/>
      </c>
      <c r="BS46" s="31" t="str">
        <f t="shared" si="33"/>
        <v/>
      </c>
      <c r="BT46" s="31" t="str">
        <f t="shared" si="34"/>
        <v/>
      </c>
      <c r="BU46" s="31" t="str">
        <f t="shared" si="35"/>
        <v/>
      </c>
    </row>
    <row r="47" spans="2:91" x14ac:dyDescent="0.3">
      <c r="K47" s="10">
        <f t="shared" si="0"/>
        <v>0</v>
      </c>
      <c r="L47" s="10">
        <f t="shared" si="1"/>
        <v>0</v>
      </c>
      <c r="M47" s="10" t="str">
        <f t="shared" si="2"/>
        <v/>
      </c>
      <c r="N47" s="10" t="str">
        <f t="shared" si="3"/>
        <v/>
      </c>
      <c r="O47" s="10" t="str">
        <f t="shared" si="4"/>
        <v/>
      </c>
      <c r="P47" s="10" t="str">
        <f t="shared" si="5"/>
        <v/>
      </c>
      <c r="Q47" s="10" t="str">
        <f t="shared" si="6"/>
        <v/>
      </c>
      <c r="R47" s="10" t="str">
        <f t="shared" si="7"/>
        <v/>
      </c>
      <c r="S47" s="10" t="str">
        <f t="shared" si="8"/>
        <v/>
      </c>
      <c r="AC47" s="17">
        <f t="shared" si="9"/>
        <v>0</v>
      </c>
      <c r="AD47" s="17">
        <f t="shared" si="10"/>
        <v>0</v>
      </c>
      <c r="AE47" s="32" t="str">
        <f t="shared" si="11"/>
        <v/>
      </c>
      <c r="AF47" s="32" t="str">
        <f t="shared" si="12"/>
        <v/>
      </c>
      <c r="AG47" s="32" t="str">
        <f t="shared" si="13"/>
        <v/>
      </c>
      <c r="AH47" s="32" t="str">
        <f t="shared" si="14"/>
        <v/>
      </c>
      <c r="AI47" s="32" t="str">
        <f t="shared" si="15"/>
        <v/>
      </c>
      <c r="AJ47" s="32" t="str">
        <f t="shared" si="16"/>
        <v/>
      </c>
      <c r="AK47" s="32" t="str">
        <f t="shared" si="17"/>
        <v/>
      </c>
      <c r="AU47" s="24">
        <f t="shared" si="18"/>
        <v>0</v>
      </c>
      <c r="AV47" s="24">
        <f t="shared" si="19"/>
        <v>0</v>
      </c>
      <c r="AW47" s="24" t="str">
        <f t="shared" si="20"/>
        <v/>
      </c>
      <c r="AX47" s="24" t="str">
        <f t="shared" si="21"/>
        <v/>
      </c>
      <c r="AY47" s="24" t="str">
        <f t="shared" si="22"/>
        <v/>
      </c>
      <c r="AZ47" s="24" t="str">
        <f t="shared" si="23"/>
        <v/>
      </c>
      <c r="BA47" s="24" t="str">
        <f t="shared" si="24"/>
        <v/>
      </c>
      <c r="BB47" s="24" t="str">
        <f t="shared" si="25"/>
        <v/>
      </c>
      <c r="BC47" s="24" t="str">
        <f t="shared" si="26"/>
        <v/>
      </c>
      <c r="BM47" s="31">
        <f t="shared" si="27"/>
        <v>0</v>
      </c>
      <c r="BN47" s="31">
        <f t="shared" si="28"/>
        <v>0</v>
      </c>
      <c r="BO47" s="31" t="str">
        <f t="shared" si="29"/>
        <v/>
      </c>
      <c r="BP47" s="31" t="str">
        <f t="shared" si="30"/>
        <v/>
      </c>
      <c r="BQ47" s="31" t="str">
        <f t="shared" si="31"/>
        <v/>
      </c>
      <c r="BR47" s="31" t="str">
        <f t="shared" si="32"/>
        <v/>
      </c>
      <c r="BS47" s="31" t="str">
        <f t="shared" si="33"/>
        <v/>
      </c>
      <c r="BT47" s="31" t="str">
        <f t="shared" si="34"/>
        <v/>
      </c>
      <c r="BU47" s="31" t="str">
        <f t="shared" si="35"/>
        <v/>
      </c>
    </row>
    <row r="48" spans="2:91" x14ac:dyDescent="0.3">
      <c r="K48" s="10">
        <f t="shared" si="0"/>
        <v>0</v>
      </c>
      <c r="L48" s="10">
        <f t="shared" si="1"/>
        <v>0</v>
      </c>
      <c r="M48" s="10" t="str">
        <f t="shared" si="2"/>
        <v/>
      </c>
      <c r="N48" s="10" t="str">
        <f t="shared" si="3"/>
        <v/>
      </c>
      <c r="O48" s="10" t="str">
        <f t="shared" si="4"/>
        <v/>
      </c>
      <c r="P48" s="10" t="str">
        <f t="shared" si="5"/>
        <v/>
      </c>
      <c r="Q48" s="10" t="str">
        <f t="shared" si="6"/>
        <v/>
      </c>
      <c r="R48" s="10" t="str">
        <f t="shared" si="7"/>
        <v/>
      </c>
      <c r="S48" s="10" t="str">
        <f t="shared" si="8"/>
        <v/>
      </c>
      <c r="AC48" s="17">
        <f t="shared" si="9"/>
        <v>0</v>
      </c>
      <c r="AD48" s="17">
        <f t="shared" si="10"/>
        <v>0</v>
      </c>
      <c r="AE48" s="32" t="str">
        <f t="shared" si="11"/>
        <v/>
      </c>
      <c r="AF48" s="32" t="str">
        <f t="shared" si="12"/>
        <v/>
      </c>
      <c r="AG48" s="32" t="str">
        <f t="shared" si="13"/>
        <v/>
      </c>
      <c r="AH48" s="32" t="str">
        <f t="shared" si="14"/>
        <v/>
      </c>
      <c r="AI48" s="32" t="str">
        <f t="shared" si="15"/>
        <v/>
      </c>
      <c r="AJ48" s="32" t="str">
        <f t="shared" si="16"/>
        <v/>
      </c>
      <c r="AK48" s="32" t="str">
        <f t="shared" si="17"/>
        <v/>
      </c>
      <c r="AU48" s="24">
        <f t="shared" si="18"/>
        <v>0</v>
      </c>
      <c r="AV48" s="24">
        <f t="shared" si="19"/>
        <v>0</v>
      </c>
      <c r="AW48" s="24" t="str">
        <f t="shared" si="20"/>
        <v/>
      </c>
      <c r="AX48" s="24" t="str">
        <f t="shared" si="21"/>
        <v/>
      </c>
      <c r="AY48" s="24" t="str">
        <f t="shared" si="22"/>
        <v/>
      </c>
      <c r="AZ48" s="24" t="str">
        <f t="shared" si="23"/>
        <v/>
      </c>
      <c r="BA48" s="24" t="str">
        <f t="shared" si="24"/>
        <v/>
      </c>
      <c r="BB48" s="24" t="str">
        <f t="shared" si="25"/>
        <v/>
      </c>
      <c r="BC48" s="24" t="str">
        <f t="shared" si="26"/>
        <v/>
      </c>
      <c r="BM48" s="31">
        <f t="shared" si="27"/>
        <v>0</v>
      </c>
      <c r="BN48" s="31">
        <f t="shared" si="28"/>
        <v>0</v>
      </c>
      <c r="BO48" s="31" t="str">
        <f t="shared" si="29"/>
        <v/>
      </c>
      <c r="BP48" s="31" t="str">
        <f t="shared" si="30"/>
        <v/>
      </c>
      <c r="BQ48" s="31" t="str">
        <f t="shared" si="31"/>
        <v/>
      </c>
      <c r="BR48" s="31" t="str">
        <f t="shared" si="32"/>
        <v/>
      </c>
      <c r="BS48" s="31" t="str">
        <f t="shared" si="33"/>
        <v/>
      </c>
      <c r="BT48" s="31" t="str">
        <f t="shared" si="34"/>
        <v/>
      </c>
      <c r="BU48" s="31" t="str">
        <f t="shared" si="35"/>
        <v/>
      </c>
    </row>
    <row r="49" spans="11:73" x14ac:dyDescent="0.3">
      <c r="K49" s="10">
        <f t="shared" si="0"/>
        <v>0</v>
      </c>
      <c r="L49" s="10">
        <f t="shared" si="1"/>
        <v>0</v>
      </c>
      <c r="M49" s="10" t="str">
        <f t="shared" si="2"/>
        <v/>
      </c>
      <c r="N49" s="10" t="str">
        <f t="shared" si="3"/>
        <v/>
      </c>
      <c r="O49" s="10" t="str">
        <f t="shared" si="4"/>
        <v/>
      </c>
      <c r="P49" s="10" t="str">
        <f t="shared" si="5"/>
        <v/>
      </c>
      <c r="Q49" s="10" t="str">
        <f t="shared" si="6"/>
        <v/>
      </c>
      <c r="R49" s="10" t="str">
        <f t="shared" si="7"/>
        <v/>
      </c>
      <c r="S49" s="10" t="str">
        <f t="shared" si="8"/>
        <v/>
      </c>
      <c r="AC49" s="17">
        <f t="shared" si="9"/>
        <v>0</v>
      </c>
      <c r="AD49" s="17">
        <f t="shared" si="10"/>
        <v>0</v>
      </c>
      <c r="AE49" s="32" t="str">
        <f t="shared" si="11"/>
        <v/>
      </c>
      <c r="AF49" s="32" t="str">
        <f t="shared" si="12"/>
        <v/>
      </c>
      <c r="AG49" s="32" t="str">
        <f t="shared" si="13"/>
        <v/>
      </c>
      <c r="AH49" s="32" t="str">
        <f t="shared" si="14"/>
        <v/>
      </c>
      <c r="AI49" s="32" t="str">
        <f t="shared" si="15"/>
        <v/>
      </c>
      <c r="AJ49" s="32" t="str">
        <f t="shared" si="16"/>
        <v/>
      </c>
      <c r="AK49" s="32" t="str">
        <f t="shared" si="17"/>
        <v/>
      </c>
      <c r="AU49" s="24">
        <f t="shared" si="18"/>
        <v>0</v>
      </c>
      <c r="AV49" s="24">
        <f t="shared" si="19"/>
        <v>0</v>
      </c>
      <c r="AW49" s="24" t="str">
        <f t="shared" si="20"/>
        <v/>
      </c>
      <c r="AX49" s="24" t="str">
        <f t="shared" si="21"/>
        <v/>
      </c>
      <c r="AY49" s="24" t="str">
        <f t="shared" si="22"/>
        <v/>
      </c>
      <c r="AZ49" s="24" t="str">
        <f t="shared" si="23"/>
        <v/>
      </c>
      <c r="BA49" s="24" t="str">
        <f t="shared" si="24"/>
        <v/>
      </c>
      <c r="BB49" s="24" t="str">
        <f t="shared" si="25"/>
        <v/>
      </c>
      <c r="BC49" s="24" t="str">
        <f t="shared" si="26"/>
        <v/>
      </c>
      <c r="BM49" s="31">
        <f t="shared" si="27"/>
        <v>0</v>
      </c>
      <c r="BN49" s="31">
        <f t="shared" si="28"/>
        <v>0</v>
      </c>
      <c r="BO49" s="31" t="str">
        <f t="shared" si="29"/>
        <v/>
      </c>
      <c r="BP49" s="31" t="str">
        <f t="shared" si="30"/>
        <v/>
      </c>
      <c r="BQ49" s="31" t="str">
        <f t="shared" si="31"/>
        <v/>
      </c>
      <c r="BR49" s="31" t="str">
        <f t="shared" si="32"/>
        <v/>
      </c>
      <c r="BS49" s="31" t="str">
        <f t="shared" si="33"/>
        <v/>
      </c>
      <c r="BT49" s="31" t="str">
        <f t="shared" si="34"/>
        <v/>
      </c>
      <c r="BU49" s="31" t="str">
        <f t="shared" si="35"/>
        <v/>
      </c>
    </row>
    <row r="50" spans="11:73" x14ac:dyDescent="0.3">
      <c r="K50" s="10">
        <f t="shared" si="0"/>
        <v>0</v>
      </c>
      <c r="L50" s="10">
        <f t="shared" si="1"/>
        <v>0</v>
      </c>
      <c r="M50" s="10" t="str">
        <f t="shared" si="2"/>
        <v/>
      </c>
      <c r="N50" s="10" t="str">
        <f t="shared" si="3"/>
        <v/>
      </c>
      <c r="O50" s="10" t="str">
        <f t="shared" si="4"/>
        <v/>
      </c>
      <c r="P50" s="10" t="str">
        <f t="shared" si="5"/>
        <v/>
      </c>
      <c r="Q50" s="10" t="str">
        <f t="shared" si="6"/>
        <v/>
      </c>
      <c r="R50" s="10" t="str">
        <f t="shared" si="7"/>
        <v/>
      </c>
      <c r="S50" s="10" t="str">
        <f t="shared" si="8"/>
        <v/>
      </c>
      <c r="AC50" s="17">
        <f t="shared" si="9"/>
        <v>0</v>
      </c>
      <c r="AD50" s="17">
        <f t="shared" si="10"/>
        <v>0</v>
      </c>
      <c r="AE50" s="32" t="str">
        <f t="shared" si="11"/>
        <v/>
      </c>
      <c r="AF50" s="32" t="str">
        <f t="shared" si="12"/>
        <v/>
      </c>
      <c r="AG50" s="32" t="str">
        <f t="shared" si="13"/>
        <v/>
      </c>
      <c r="AH50" s="32" t="str">
        <f t="shared" si="14"/>
        <v/>
      </c>
      <c r="AI50" s="32" t="str">
        <f t="shared" si="15"/>
        <v/>
      </c>
      <c r="AJ50" s="32" t="str">
        <f t="shared" si="16"/>
        <v/>
      </c>
      <c r="AK50" s="32" t="str">
        <f t="shared" si="17"/>
        <v/>
      </c>
      <c r="AU50" s="24">
        <f t="shared" si="18"/>
        <v>0</v>
      </c>
      <c r="AV50" s="24">
        <f t="shared" si="19"/>
        <v>0</v>
      </c>
      <c r="AW50" s="24" t="str">
        <f t="shared" si="20"/>
        <v/>
      </c>
      <c r="AX50" s="24" t="str">
        <f t="shared" si="21"/>
        <v/>
      </c>
      <c r="AY50" s="24" t="str">
        <f t="shared" si="22"/>
        <v/>
      </c>
      <c r="AZ50" s="24" t="str">
        <f t="shared" si="23"/>
        <v/>
      </c>
      <c r="BA50" s="24" t="str">
        <f t="shared" si="24"/>
        <v/>
      </c>
      <c r="BB50" s="24" t="str">
        <f t="shared" si="25"/>
        <v/>
      </c>
      <c r="BC50" s="24" t="str">
        <f t="shared" si="26"/>
        <v/>
      </c>
      <c r="BM50" s="31">
        <f t="shared" si="27"/>
        <v>0</v>
      </c>
      <c r="BN50" s="31">
        <f t="shared" si="28"/>
        <v>0</v>
      </c>
      <c r="BO50" s="31" t="str">
        <f t="shared" si="29"/>
        <v/>
      </c>
      <c r="BP50" s="31" t="str">
        <f t="shared" si="30"/>
        <v/>
      </c>
      <c r="BQ50" s="31" t="str">
        <f t="shared" si="31"/>
        <v/>
      </c>
      <c r="BR50" s="31" t="str">
        <f t="shared" si="32"/>
        <v/>
      </c>
      <c r="BS50" s="31" t="str">
        <f t="shared" si="33"/>
        <v/>
      </c>
      <c r="BT50" s="31" t="str">
        <f t="shared" si="34"/>
        <v/>
      </c>
      <c r="BU50" s="31" t="str">
        <f t="shared" si="35"/>
        <v/>
      </c>
    </row>
    <row r="51" spans="11:73" x14ac:dyDescent="0.3">
      <c r="K51" s="10">
        <f t="shared" si="0"/>
        <v>0</v>
      </c>
      <c r="L51" s="10">
        <f t="shared" si="1"/>
        <v>0</v>
      </c>
      <c r="M51" s="10" t="str">
        <f t="shared" si="2"/>
        <v/>
      </c>
      <c r="N51" s="10" t="str">
        <f t="shared" si="3"/>
        <v/>
      </c>
      <c r="O51" s="10" t="str">
        <f t="shared" si="4"/>
        <v/>
      </c>
      <c r="P51" s="10" t="str">
        <f t="shared" si="5"/>
        <v/>
      </c>
      <c r="Q51" s="10" t="str">
        <f t="shared" si="6"/>
        <v/>
      </c>
      <c r="R51" s="10" t="str">
        <f t="shared" si="7"/>
        <v/>
      </c>
      <c r="S51" s="10" t="str">
        <f t="shared" si="8"/>
        <v/>
      </c>
      <c r="AC51" s="17">
        <f t="shared" si="9"/>
        <v>0</v>
      </c>
      <c r="AD51" s="17">
        <f t="shared" si="10"/>
        <v>0</v>
      </c>
      <c r="AE51" s="32" t="str">
        <f t="shared" si="11"/>
        <v/>
      </c>
      <c r="AF51" s="32" t="str">
        <f t="shared" si="12"/>
        <v/>
      </c>
      <c r="AG51" s="32" t="str">
        <f t="shared" si="13"/>
        <v/>
      </c>
      <c r="AH51" s="32" t="str">
        <f t="shared" si="14"/>
        <v/>
      </c>
      <c r="AI51" s="32" t="str">
        <f t="shared" si="15"/>
        <v/>
      </c>
      <c r="AJ51" s="32" t="str">
        <f t="shared" si="16"/>
        <v/>
      </c>
      <c r="AK51" s="32" t="str">
        <f t="shared" si="17"/>
        <v/>
      </c>
      <c r="AU51" s="24">
        <f t="shared" si="18"/>
        <v>0</v>
      </c>
      <c r="AV51" s="24">
        <f t="shared" si="19"/>
        <v>0</v>
      </c>
      <c r="AW51" s="24" t="str">
        <f t="shared" si="20"/>
        <v/>
      </c>
      <c r="AX51" s="24" t="str">
        <f t="shared" si="21"/>
        <v/>
      </c>
      <c r="AY51" s="24" t="str">
        <f t="shared" si="22"/>
        <v/>
      </c>
      <c r="AZ51" s="24" t="str">
        <f t="shared" si="23"/>
        <v/>
      </c>
      <c r="BA51" s="24" t="str">
        <f t="shared" si="24"/>
        <v/>
      </c>
      <c r="BB51" s="24" t="str">
        <f t="shared" si="25"/>
        <v/>
      </c>
      <c r="BC51" s="24" t="str">
        <f t="shared" si="26"/>
        <v/>
      </c>
      <c r="BM51" s="31">
        <f t="shared" si="27"/>
        <v>0</v>
      </c>
      <c r="BN51" s="31">
        <f t="shared" si="28"/>
        <v>0</v>
      </c>
      <c r="BO51" s="31" t="str">
        <f t="shared" si="29"/>
        <v/>
      </c>
      <c r="BP51" s="31" t="str">
        <f t="shared" si="30"/>
        <v/>
      </c>
      <c r="BQ51" s="31" t="str">
        <f t="shared" si="31"/>
        <v/>
      </c>
      <c r="BR51" s="31" t="str">
        <f t="shared" si="32"/>
        <v/>
      </c>
      <c r="BS51" s="31" t="str">
        <f t="shared" si="33"/>
        <v/>
      </c>
      <c r="BT51" s="31" t="str">
        <f t="shared" si="34"/>
        <v/>
      </c>
      <c r="BU51" s="31" t="str">
        <f t="shared" si="35"/>
        <v/>
      </c>
    </row>
    <row r="52" spans="11:73" x14ac:dyDescent="0.3">
      <c r="K52" s="10">
        <f t="shared" si="0"/>
        <v>0</v>
      </c>
      <c r="L52" s="10">
        <f t="shared" si="1"/>
        <v>0</v>
      </c>
      <c r="M52" s="10" t="str">
        <f t="shared" si="2"/>
        <v/>
      </c>
      <c r="N52" s="10" t="str">
        <f t="shared" si="3"/>
        <v/>
      </c>
      <c r="O52" s="10" t="str">
        <f t="shared" si="4"/>
        <v/>
      </c>
      <c r="P52" s="10" t="str">
        <f t="shared" si="5"/>
        <v/>
      </c>
      <c r="Q52" s="10" t="str">
        <f t="shared" si="6"/>
        <v/>
      </c>
      <c r="R52" s="10" t="str">
        <f t="shared" si="7"/>
        <v/>
      </c>
      <c r="S52" s="10" t="str">
        <f t="shared" si="8"/>
        <v/>
      </c>
      <c r="AC52" s="17">
        <f t="shared" si="9"/>
        <v>0</v>
      </c>
      <c r="AD52" s="17">
        <f t="shared" si="10"/>
        <v>0</v>
      </c>
      <c r="AE52" s="32" t="str">
        <f t="shared" si="11"/>
        <v/>
      </c>
      <c r="AF52" s="32" t="str">
        <f t="shared" si="12"/>
        <v/>
      </c>
      <c r="AG52" s="32" t="str">
        <f t="shared" si="13"/>
        <v/>
      </c>
      <c r="AH52" s="32" t="str">
        <f t="shared" si="14"/>
        <v/>
      </c>
      <c r="AI52" s="32" t="str">
        <f t="shared" si="15"/>
        <v/>
      </c>
      <c r="AJ52" s="32" t="str">
        <f t="shared" si="16"/>
        <v/>
      </c>
      <c r="AK52" s="32" t="str">
        <f t="shared" si="17"/>
        <v/>
      </c>
      <c r="AU52" s="24">
        <f t="shared" si="18"/>
        <v>0</v>
      </c>
      <c r="AV52" s="24">
        <f t="shared" si="19"/>
        <v>0</v>
      </c>
      <c r="AW52" s="24" t="str">
        <f t="shared" si="20"/>
        <v/>
      </c>
      <c r="AX52" s="24" t="str">
        <f t="shared" si="21"/>
        <v/>
      </c>
      <c r="AY52" s="24" t="str">
        <f t="shared" si="22"/>
        <v/>
      </c>
      <c r="AZ52" s="24" t="str">
        <f t="shared" si="23"/>
        <v/>
      </c>
      <c r="BA52" s="24" t="str">
        <f t="shared" si="24"/>
        <v/>
      </c>
      <c r="BB52" s="24" t="str">
        <f t="shared" si="25"/>
        <v/>
      </c>
      <c r="BC52" s="24" t="str">
        <f t="shared" si="26"/>
        <v/>
      </c>
      <c r="BM52" s="31">
        <f t="shared" si="27"/>
        <v>0</v>
      </c>
      <c r="BN52" s="31">
        <f t="shared" si="28"/>
        <v>0</v>
      </c>
      <c r="BO52" s="31" t="str">
        <f t="shared" si="29"/>
        <v/>
      </c>
      <c r="BP52" s="31" t="str">
        <f t="shared" si="30"/>
        <v/>
      </c>
      <c r="BQ52" s="31" t="str">
        <f t="shared" si="31"/>
        <v/>
      </c>
      <c r="BR52" s="31" t="str">
        <f t="shared" si="32"/>
        <v/>
      </c>
      <c r="BS52" s="31" t="str">
        <f t="shared" si="33"/>
        <v/>
      </c>
      <c r="BT52" s="31" t="str">
        <f t="shared" si="34"/>
        <v/>
      </c>
      <c r="BU52" s="31" t="str">
        <f t="shared" si="35"/>
        <v/>
      </c>
    </row>
    <row r="53" spans="11:73" x14ac:dyDescent="0.3">
      <c r="K53" s="10">
        <f t="shared" si="0"/>
        <v>0</v>
      </c>
      <c r="L53" s="10">
        <f t="shared" si="1"/>
        <v>0</v>
      </c>
      <c r="M53" s="10" t="str">
        <f t="shared" si="2"/>
        <v/>
      </c>
      <c r="N53" s="10" t="str">
        <f t="shared" si="3"/>
        <v/>
      </c>
      <c r="O53" s="10" t="str">
        <f t="shared" si="4"/>
        <v/>
      </c>
      <c r="P53" s="10" t="str">
        <f t="shared" si="5"/>
        <v/>
      </c>
      <c r="Q53" s="10" t="str">
        <f t="shared" si="6"/>
        <v/>
      </c>
      <c r="R53" s="10" t="str">
        <f t="shared" si="7"/>
        <v/>
      </c>
      <c r="S53" s="10" t="str">
        <f t="shared" si="8"/>
        <v/>
      </c>
      <c r="AC53" s="17">
        <f t="shared" si="9"/>
        <v>0</v>
      </c>
      <c r="AD53" s="17">
        <f t="shared" si="10"/>
        <v>0</v>
      </c>
      <c r="AE53" s="32" t="str">
        <f t="shared" si="11"/>
        <v/>
      </c>
      <c r="AF53" s="32" t="str">
        <f t="shared" si="12"/>
        <v/>
      </c>
      <c r="AG53" s="32" t="str">
        <f t="shared" si="13"/>
        <v/>
      </c>
      <c r="AH53" s="32" t="str">
        <f t="shared" si="14"/>
        <v/>
      </c>
      <c r="AI53" s="32" t="str">
        <f t="shared" si="15"/>
        <v/>
      </c>
      <c r="AJ53" s="32" t="str">
        <f t="shared" si="16"/>
        <v/>
      </c>
      <c r="AK53" s="32" t="str">
        <f t="shared" si="17"/>
        <v/>
      </c>
      <c r="AU53" s="24">
        <f t="shared" si="18"/>
        <v>0</v>
      </c>
      <c r="AV53" s="24">
        <f t="shared" si="19"/>
        <v>0</v>
      </c>
      <c r="AW53" s="24" t="str">
        <f t="shared" si="20"/>
        <v/>
      </c>
      <c r="AX53" s="24" t="str">
        <f t="shared" si="21"/>
        <v/>
      </c>
      <c r="AY53" s="24" t="str">
        <f t="shared" si="22"/>
        <v/>
      </c>
      <c r="AZ53" s="24" t="str">
        <f t="shared" si="23"/>
        <v/>
      </c>
      <c r="BA53" s="24" t="str">
        <f t="shared" si="24"/>
        <v/>
      </c>
      <c r="BB53" s="24" t="str">
        <f t="shared" si="25"/>
        <v/>
      </c>
      <c r="BC53" s="24" t="str">
        <f t="shared" si="26"/>
        <v/>
      </c>
      <c r="BM53" s="31">
        <f t="shared" si="27"/>
        <v>0</v>
      </c>
      <c r="BN53" s="31">
        <f t="shared" si="28"/>
        <v>0</v>
      </c>
      <c r="BO53" s="31" t="str">
        <f t="shared" si="29"/>
        <v/>
      </c>
      <c r="BP53" s="31" t="str">
        <f t="shared" si="30"/>
        <v/>
      </c>
      <c r="BQ53" s="31" t="str">
        <f t="shared" si="31"/>
        <v/>
      </c>
      <c r="BR53" s="31" t="str">
        <f t="shared" si="32"/>
        <v/>
      </c>
      <c r="BS53" s="31" t="str">
        <f t="shared" si="33"/>
        <v/>
      </c>
      <c r="BT53" s="31" t="str">
        <f t="shared" si="34"/>
        <v/>
      </c>
      <c r="BU53" s="31" t="str">
        <f t="shared" si="35"/>
        <v/>
      </c>
    </row>
    <row r="54" spans="11:73" x14ac:dyDescent="0.3">
      <c r="K54" s="10">
        <f t="shared" si="0"/>
        <v>0</v>
      </c>
      <c r="L54" s="10">
        <f t="shared" si="1"/>
        <v>0</v>
      </c>
      <c r="M54" s="10" t="str">
        <f t="shared" si="2"/>
        <v/>
      </c>
      <c r="N54" s="10" t="str">
        <f t="shared" si="3"/>
        <v/>
      </c>
      <c r="O54" s="10" t="str">
        <f t="shared" si="4"/>
        <v/>
      </c>
      <c r="P54" s="10" t="str">
        <f t="shared" si="5"/>
        <v/>
      </c>
      <c r="Q54" s="10" t="str">
        <f t="shared" si="6"/>
        <v/>
      </c>
      <c r="R54" s="10" t="str">
        <f t="shared" si="7"/>
        <v/>
      </c>
      <c r="S54" s="10" t="str">
        <f t="shared" si="8"/>
        <v/>
      </c>
      <c r="AC54" s="17">
        <f t="shared" si="9"/>
        <v>0</v>
      </c>
      <c r="AD54" s="17">
        <f t="shared" si="10"/>
        <v>0</v>
      </c>
      <c r="AE54" s="32" t="str">
        <f t="shared" si="11"/>
        <v/>
      </c>
      <c r="AF54" s="32" t="str">
        <f t="shared" si="12"/>
        <v/>
      </c>
      <c r="AG54" s="32" t="str">
        <f t="shared" si="13"/>
        <v/>
      </c>
      <c r="AH54" s="32" t="str">
        <f t="shared" si="14"/>
        <v/>
      </c>
      <c r="AI54" s="32" t="str">
        <f t="shared" si="15"/>
        <v/>
      </c>
      <c r="AJ54" s="32" t="str">
        <f t="shared" si="16"/>
        <v/>
      </c>
      <c r="AK54" s="32" t="str">
        <f t="shared" si="17"/>
        <v/>
      </c>
      <c r="AU54" s="24">
        <f t="shared" si="18"/>
        <v>0</v>
      </c>
      <c r="AV54" s="24">
        <f t="shared" si="19"/>
        <v>0</v>
      </c>
      <c r="AW54" s="24" t="str">
        <f t="shared" si="20"/>
        <v/>
      </c>
      <c r="AX54" s="24" t="str">
        <f t="shared" si="21"/>
        <v/>
      </c>
      <c r="AY54" s="24" t="str">
        <f t="shared" si="22"/>
        <v/>
      </c>
      <c r="AZ54" s="24" t="str">
        <f t="shared" si="23"/>
        <v/>
      </c>
      <c r="BA54" s="24" t="str">
        <f t="shared" si="24"/>
        <v/>
      </c>
      <c r="BB54" s="24" t="str">
        <f t="shared" si="25"/>
        <v/>
      </c>
      <c r="BC54" s="24" t="str">
        <f t="shared" si="26"/>
        <v/>
      </c>
      <c r="BM54" s="31">
        <f t="shared" si="27"/>
        <v>0</v>
      </c>
      <c r="BN54" s="31">
        <f t="shared" si="28"/>
        <v>0</v>
      </c>
      <c r="BO54" s="31" t="str">
        <f t="shared" si="29"/>
        <v/>
      </c>
      <c r="BP54" s="31" t="str">
        <f t="shared" si="30"/>
        <v/>
      </c>
      <c r="BQ54" s="31" t="str">
        <f t="shared" si="31"/>
        <v/>
      </c>
      <c r="BR54" s="31" t="str">
        <f t="shared" si="32"/>
        <v/>
      </c>
      <c r="BS54" s="31" t="str">
        <f t="shared" si="33"/>
        <v/>
      </c>
      <c r="BT54" s="31" t="str">
        <f t="shared" si="34"/>
        <v/>
      </c>
      <c r="BU54" s="31" t="str">
        <f t="shared" si="35"/>
        <v/>
      </c>
    </row>
    <row r="55" spans="11:73" x14ac:dyDescent="0.3">
      <c r="K55" s="10">
        <f t="shared" si="0"/>
        <v>0</v>
      </c>
      <c r="L55" s="10">
        <f t="shared" si="1"/>
        <v>0</v>
      </c>
      <c r="M55" s="10" t="str">
        <f t="shared" si="2"/>
        <v/>
      </c>
      <c r="N55" s="10" t="str">
        <f t="shared" si="3"/>
        <v/>
      </c>
      <c r="O55" s="10" t="str">
        <f t="shared" si="4"/>
        <v/>
      </c>
      <c r="P55" s="10" t="str">
        <f t="shared" si="5"/>
        <v/>
      </c>
      <c r="Q55" s="10" t="str">
        <f t="shared" si="6"/>
        <v/>
      </c>
      <c r="R55" s="10" t="str">
        <f t="shared" si="7"/>
        <v/>
      </c>
      <c r="S55" s="10" t="str">
        <f t="shared" si="8"/>
        <v/>
      </c>
      <c r="AC55" s="17">
        <f t="shared" si="9"/>
        <v>0</v>
      </c>
      <c r="AD55" s="17">
        <f t="shared" si="10"/>
        <v>0</v>
      </c>
      <c r="AE55" s="32" t="str">
        <f t="shared" si="11"/>
        <v/>
      </c>
      <c r="AF55" s="32" t="str">
        <f t="shared" si="12"/>
        <v/>
      </c>
      <c r="AG55" s="32" t="str">
        <f t="shared" si="13"/>
        <v/>
      </c>
      <c r="AH55" s="32" t="str">
        <f t="shared" si="14"/>
        <v/>
      </c>
      <c r="AI55" s="32" t="str">
        <f t="shared" si="15"/>
        <v/>
      </c>
      <c r="AJ55" s="32" t="str">
        <f t="shared" si="16"/>
        <v/>
      </c>
      <c r="AK55" s="32" t="str">
        <f t="shared" si="17"/>
        <v/>
      </c>
      <c r="AU55" s="24">
        <f t="shared" si="18"/>
        <v>0</v>
      </c>
      <c r="AV55" s="24">
        <f t="shared" si="19"/>
        <v>0</v>
      </c>
      <c r="AW55" s="24" t="str">
        <f t="shared" si="20"/>
        <v/>
      </c>
      <c r="AX55" s="24" t="str">
        <f t="shared" si="21"/>
        <v/>
      </c>
      <c r="AY55" s="24" t="str">
        <f t="shared" si="22"/>
        <v/>
      </c>
      <c r="AZ55" s="24" t="str">
        <f t="shared" si="23"/>
        <v/>
      </c>
      <c r="BA55" s="24" t="str">
        <f t="shared" si="24"/>
        <v/>
      </c>
      <c r="BB55" s="24" t="str">
        <f t="shared" si="25"/>
        <v/>
      </c>
      <c r="BC55" s="24" t="str">
        <f t="shared" si="26"/>
        <v/>
      </c>
      <c r="BM55" s="31">
        <f t="shared" si="27"/>
        <v>0</v>
      </c>
      <c r="BN55" s="31">
        <f t="shared" si="28"/>
        <v>0</v>
      </c>
      <c r="BO55" s="31" t="str">
        <f t="shared" si="29"/>
        <v/>
      </c>
      <c r="BP55" s="31" t="str">
        <f t="shared" si="30"/>
        <v/>
      </c>
      <c r="BQ55" s="31" t="str">
        <f t="shared" si="31"/>
        <v/>
      </c>
      <c r="BR55" s="31" t="str">
        <f t="shared" si="32"/>
        <v/>
      </c>
      <c r="BS55" s="31" t="str">
        <f t="shared" si="33"/>
        <v/>
      </c>
      <c r="BT55" s="31" t="str">
        <f t="shared" si="34"/>
        <v/>
      </c>
      <c r="BU55" s="31" t="str">
        <f t="shared" si="35"/>
        <v/>
      </c>
    </row>
    <row r="56" spans="11:73" x14ac:dyDescent="0.3">
      <c r="K56" s="10">
        <f t="shared" si="0"/>
        <v>0</v>
      </c>
      <c r="L56" s="10">
        <f t="shared" si="1"/>
        <v>0</v>
      </c>
      <c r="M56" s="10" t="str">
        <f t="shared" si="2"/>
        <v/>
      </c>
      <c r="N56" s="10" t="str">
        <f t="shared" si="3"/>
        <v/>
      </c>
      <c r="O56" s="10" t="str">
        <f t="shared" si="4"/>
        <v/>
      </c>
      <c r="P56" s="10" t="str">
        <f t="shared" si="5"/>
        <v/>
      </c>
      <c r="Q56" s="10" t="str">
        <f t="shared" si="6"/>
        <v/>
      </c>
      <c r="R56" s="10" t="str">
        <f t="shared" si="7"/>
        <v/>
      </c>
      <c r="S56" s="10" t="str">
        <f t="shared" si="8"/>
        <v/>
      </c>
      <c r="AC56" s="17">
        <f t="shared" si="9"/>
        <v>0</v>
      </c>
      <c r="AD56" s="17">
        <f t="shared" si="10"/>
        <v>0</v>
      </c>
      <c r="AE56" s="32" t="str">
        <f t="shared" si="11"/>
        <v/>
      </c>
      <c r="AF56" s="32" t="str">
        <f t="shared" si="12"/>
        <v/>
      </c>
      <c r="AG56" s="32" t="str">
        <f t="shared" si="13"/>
        <v/>
      </c>
      <c r="AH56" s="32" t="str">
        <f t="shared" si="14"/>
        <v/>
      </c>
      <c r="AI56" s="32" t="str">
        <f t="shared" si="15"/>
        <v/>
      </c>
      <c r="AJ56" s="32" t="str">
        <f t="shared" si="16"/>
        <v/>
      </c>
      <c r="AK56" s="32" t="str">
        <f t="shared" si="17"/>
        <v/>
      </c>
      <c r="AU56" s="24">
        <f t="shared" si="18"/>
        <v>0</v>
      </c>
      <c r="AV56" s="24">
        <f t="shared" si="19"/>
        <v>0</v>
      </c>
      <c r="AW56" s="24" t="str">
        <f t="shared" si="20"/>
        <v/>
      </c>
      <c r="AX56" s="24" t="str">
        <f t="shared" si="21"/>
        <v/>
      </c>
      <c r="AY56" s="24" t="str">
        <f t="shared" si="22"/>
        <v/>
      </c>
      <c r="AZ56" s="24" t="str">
        <f t="shared" si="23"/>
        <v/>
      </c>
      <c r="BA56" s="24" t="str">
        <f t="shared" si="24"/>
        <v/>
      </c>
      <c r="BB56" s="24" t="str">
        <f t="shared" si="25"/>
        <v/>
      </c>
      <c r="BC56" s="24" t="str">
        <f t="shared" si="26"/>
        <v/>
      </c>
      <c r="BM56" s="31">
        <f t="shared" si="27"/>
        <v>0</v>
      </c>
      <c r="BN56" s="31">
        <f t="shared" si="28"/>
        <v>0</v>
      </c>
      <c r="BO56" s="31" t="str">
        <f t="shared" si="29"/>
        <v/>
      </c>
      <c r="BP56" s="31" t="str">
        <f t="shared" si="30"/>
        <v/>
      </c>
      <c r="BQ56" s="31" t="str">
        <f t="shared" si="31"/>
        <v/>
      </c>
      <c r="BR56" s="31" t="str">
        <f t="shared" si="32"/>
        <v/>
      </c>
      <c r="BS56" s="31" t="str">
        <f t="shared" si="33"/>
        <v/>
      </c>
      <c r="BT56" s="31" t="str">
        <f t="shared" si="34"/>
        <v/>
      </c>
      <c r="BU56" s="31" t="str">
        <f t="shared" si="35"/>
        <v/>
      </c>
    </row>
    <row r="57" spans="11:73" x14ac:dyDescent="0.3">
      <c r="K57" s="10">
        <f t="shared" si="0"/>
        <v>0</v>
      </c>
      <c r="L57" s="10">
        <f t="shared" si="1"/>
        <v>0</v>
      </c>
      <c r="M57" s="10" t="str">
        <f t="shared" si="2"/>
        <v/>
      </c>
      <c r="N57" s="10" t="str">
        <f t="shared" si="3"/>
        <v/>
      </c>
      <c r="O57" s="10" t="str">
        <f t="shared" si="4"/>
        <v/>
      </c>
      <c r="P57" s="10" t="str">
        <f t="shared" si="5"/>
        <v/>
      </c>
      <c r="Q57" s="10" t="str">
        <f t="shared" si="6"/>
        <v/>
      </c>
      <c r="R57" s="10" t="str">
        <f t="shared" si="7"/>
        <v/>
      </c>
      <c r="S57" s="10" t="str">
        <f t="shared" si="8"/>
        <v/>
      </c>
      <c r="AC57" s="17">
        <f t="shared" si="9"/>
        <v>0</v>
      </c>
      <c r="AD57" s="17">
        <f t="shared" si="10"/>
        <v>0</v>
      </c>
      <c r="AE57" s="32" t="str">
        <f t="shared" si="11"/>
        <v/>
      </c>
      <c r="AF57" s="32" t="str">
        <f t="shared" si="12"/>
        <v/>
      </c>
      <c r="AG57" s="32" t="str">
        <f t="shared" si="13"/>
        <v/>
      </c>
      <c r="AH57" s="32" t="str">
        <f t="shared" si="14"/>
        <v/>
      </c>
      <c r="AI57" s="32" t="str">
        <f t="shared" si="15"/>
        <v/>
      </c>
      <c r="AJ57" s="32" t="str">
        <f t="shared" si="16"/>
        <v/>
      </c>
      <c r="AK57" s="32" t="str">
        <f t="shared" si="17"/>
        <v/>
      </c>
      <c r="AU57" s="24">
        <f t="shared" si="18"/>
        <v>0</v>
      </c>
      <c r="AV57" s="24">
        <f t="shared" si="19"/>
        <v>0</v>
      </c>
      <c r="AW57" s="24" t="str">
        <f t="shared" si="20"/>
        <v/>
      </c>
      <c r="AX57" s="24" t="str">
        <f t="shared" si="21"/>
        <v/>
      </c>
      <c r="AY57" s="24" t="str">
        <f t="shared" si="22"/>
        <v/>
      </c>
      <c r="AZ57" s="24" t="str">
        <f t="shared" si="23"/>
        <v/>
      </c>
      <c r="BA57" s="24" t="str">
        <f t="shared" si="24"/>
        <v/>
      </c>
      <c r="BB57" s="24" t="str">
        <f t="shared" si="25"/>
        <v/>
      </c>
      <c r="BC57" s="24" t="str">
        <f t="shared" si="26"/>
        <v/>
      </c>
      <c r="BM57" s="31">
        <f t="shared" si="27"/>
        <v>0</v>
      </c>
      <c r="BN57" s="31">
        <f t="shared" si="28"/>
        <v>0</v>
      </c>
      <c r="BO57" s="31" t="str">
        <f t="shared" si="29"/>
        <v/>
      </c>
      <c r="BP57" s="31" t="str">
        <f t="shared" si="30"/>
        <v/>
      </c>
      <c r="BQ57" s="31" t="str">
        <f t="shared" si="31"/>
        <v/>
      </c>
      <c r="BR57" s="31" t="str">
        <f t="shared" si="32"/>
        <v/>
      </c>
      <c r="BS57" s="31" t="str">
        <f t="shared" si="33"/>
        <v/>
      </c>
      <c r="BT57" s="31" t="str">
        <f t="shared" si="34"/>
        <v/>
      </c>
      <c r="BU57" s="31" t="str">
        <f t="shared" si="35"/>
        <v/>
      </c>
    </row>
    <row r="58" spans="11:73" x14ac:dyDescent="0.3">
      <c r="K58" s="10">
        <f t="shared" si="0"/>
        <v>0</v>
      </c>
      <c r="L58" s="10">
        <f t="shared" si="1"/>
        <v>0</v>
      </c>
      <c r="M58" s="10" t="str">
        <f t="shared" si="2"/>
        <v/>
      </c>
      <c r="N58" s="10" t="str">
        <f t="shared" si="3"/>
        <v/>
      </c>
      <c r="O58" s="10" t="str">
        <f t="shared" si="4"/>
        <v/>
      </c>
      <c r="P58" s="10" t="str">
        <f t="shared" si="5"/>
        <v/>
      </c>
      <c r="Q58" s="10" t="str">
        <f t="shared" si="6"/>
        <v/>
      </c>
      <c r="R58" s="10" t="str">
        <f t="shared" si="7"/>
        <v/>
      </c>
      <c r="S58" s="10" t="str">
        <f t="shared" si="8"/>
        <v/>
      </c>
      <c r="AC58" s="17">
        <f t="shared" si="9"/>
        <v>0</v>
      </c>
      <c r="AD58" s="17">
        <f t="shared" si="10"/>
        <v>0</v>
      </c>
      <c r="AE58" s="32" t="str">
        <f t="shared" si="11"/>
        <v/>
      </c>
      <c r="AF58" s="32" t="str">
        <f t="shared" si="12"/>
        <v/>
      </c>
      <c r="AG58" s="32" t="str">
        <f t="shared" si="13"/>
        <v/>
      </c>
      <c r="AH58" s="32" t="str">
        <f t="shared" si="14"/>
        <v/>
      </c>
      <c r="AI58" s="32" t="str">
        <f t="shared" si="15"/>
        <v/>
      </c>
      <c r="AJ58" s="32" t="str">
        <f t="shared" si="16"/>
        <v/>
      </c>
      <c r="AK58" s="32" t="str">
        <f t="shared" si="17"/>
        <v/>
      </c>
      <c r="AU58" s="24">
        <f t="shared" si="18"/>
        <v>0</v>
      </c>
      <c r="AV58" s="24">
        <f t="shared" si="19"/>
        <v>0</v>
      </c>
      <c r="AW58" s="24" t="str">
        <f t="shared" si="20"/>
        <v/>
      </c>
      <c r="AX58" s="24" t="str">
        <f t="shared" si="21"/>
        <v/>
      </c>
      <c r="AY58" s="24" t="str">
        <f t="shared" si="22"/>
        <v/>
      </c>
      <c r="AZ58" s="24" t="str">
        <f t="shared" si="23"/>
        <v/>
      </c>
      <c r="BA58" s="24" t="str">
        <f t="shared" si="24"/>
        <v/>
      </c>
      <c r="BB58" s="24" t="str">
        <f t="shared" si="25"/>
        <v/>
      </c>
      <c r="BC58" s="24" t="str">
        <f t="shared" si="26"/>
        <v/>
      </c>
      <c r="BM58" s="31">
        <f t="shared" si="27"/>
        <v>0</v>
      </c>
      <c r="BN58" s="31">
        <f t="shared" si="28"/>
        <v>0</v>
      </c>
      <c r="BO58" s="31" t="str">
        <f t="shared" si="29"/>
        <v/>
      </c>
      <c r="BP58" s="31" t="str">
        <f t="shared" si="30"/>
        <v/>
      </c>
      <c r="BQ58" s="31" t="str">
        <f t="shared" si="31"/>
        <v/>
      </c>
      <c r="BR58" s="31" t="str">
        <f t="shared" si="32"/>
        <v/>
      </c>
      <c r="BS58" s="31" t="str">
        <f t="shared" si="33"/>
        <v/>
      </c>
      <c r="BT58" s="31" t="str">
        <f t="shared" si="34"/>
        <v/>
      </c>
      <c r="BU58" s="31" t="str">
        <f t="shared" si="35"/>
        <v/>
      </c>
    </row>
    <row r="59" spans="11:73" x14ac:dyDescent="0.3">
      <c r="K59" s="10">
        <f t="shared" si="0"/>
        <v>0</v>
      </c>
      <c r="L59" s="10">
        <f t="shared" si="1"/>
        <v>0</v>
      </c>
      <c r="M59" s="10" t="str">
        <f t="shared" si="2"/>
        <v/>
      </c>
      <c r="N59" s="10" t="str">
        <f t="shared" si="3"/>
        <v/>
      </c>
      <c r="O59" s="10" t="str">
        <f t="shared" si="4"/>
        <v/>
      </c>
      <c r="P59" s="10" t="str">
        <f t="shared" si="5"/>
        <v/>
      </c>
      <c r="Q59" s="10" t="str">
        <f t="shared" si="6"/>
        <v/>
      </c>
      <c r="R59" s="10" t="str">
        <f t="shared" si="7"/>
        <v/>
      </c>
      <c r="S59" s="10" t="str">
        <f t="shared" si="8"/>
        <v/>
      </c>
      <c r="AC59" s="17">
        <f t="shared" si="9"/>
        <v>0</v>
      </c>
      <c r="AD59" s="17">
        <f t="shared" si="10"/>
        <v>0</v>
      </c>
      <c r="AE59" s="32" t="str">
        <f t="shared" si="11"/>
        <v/>
      </c>
      <c r="AF59" s="32" t="str">
        <f t="shared" si="12"/>
        <v/>
      </c>
      <c r="AG59" s="32" t="str">
        <f t="shared" si="13"/>
        <v/>
      </c>
      <c r="AH59" s="32" t="str">
        <f t="shared" si="14"/>
        <v/>
      </c>
      <c r="AI59" s="32" t="str">
        <f t="shared" si="15"/>
        <v/>
      </c>
      <c r="AJ59" s="32" t="str">
        <f t="shared" si="16"/>
        <v/>
      </c>
      <c r="AK59" s="32" t="str">
        <f t="shared" si="17"/>
        <v/>
      </c>
      <c r="AU59" s="24">
        <f t="shared" si="18"/>
        <v>0</v>
      </c>
      <c r="AV59" s="24">
        <f t="shared" si="19"/>
        <v>0</v>
      </c>
      <c r="AW59" s="24" t="str">
        <f t="shared" si="20"/>
        <v/>
      </c>
      <c r="AX59" s="24" t="str">
        <f t="shared" si="21"/>
        <v/>
      </c>
      <c r="AY59" s="24" t="str">
        <f t="shared" si="22"/>
        <v/>
      </c>
      <c r="AZ59" s="24" t="str">
        <f t="shared" si="23"/>
        <v/>
      </c>
      <c r="BA59" s="24" t="str">
        <f t="shared" si="24"/>
        <v/>
      </c>
      <c r="BB59" s="24" t="str">
        <f t="shared" si="25"/>
        <v/>
      </c>
      <c r="BC59" s="24" t="str">
        <f t="shared" si="26"/>
        <v/>
      </c>
      <c r="BM59" s="31">
        <f t="shared" si="27"/>
        <v>0</v>
      </c>
      <c r="BN59" s="31">
        <f t="shared" si="28"/>
        <v>0</v>
      </c>
      <c r="BO59" s="31" t="str">
        <f t="shared" si="29"/>
        <v/>
      </c>
      <c r="BP59" s="31" t="str">
        <f t="shared" si="30"/>
        <v/>
      </c>
      <c r="BQ59" s="31" t="str">
        <f t="shared" si="31"/>
        <v/>
      </c>
      <c r="BR59" s="31" t="str">
        <f t="shared" si="32"/>
        <v/>
      </c>
      <c r="BS59" s="31" t="str">
        <f t="shared" si="33"/>
        <v/>
      </c>
      <c r="BT59" s="31" t="str">
        <f t="shared" si="34"/>
        <v/>
      </c>
      <c r="BU59" s="31" t="str">
        <f t="shared" si="35"/>
        <v/>
      </c>
    </row>
    <row r="60" spans="11:73" x14ac:dyDescent="0.3">
      <c r="K60" s="10">
        <f t="shared" si="0"/>
        <v>0</v>
      </c>
      <c r="L60" s="10">
        <f t="shared" si="1"/>
        <v>0</v>
      </c>
      <c r="M60" s="10" t="str">
        <f t="shared" si="2"/>
        <v/>
      </c>
      <c r="N60" s="10" t="str">
        <f t="shared" si="3"/>
        <v/>
      </c>
      <c r="O60" s="10" t="str">
        <f t="shared" si="4"/>
        <v/>
      </c>
      <c r="P60" s="10" t="str">
        <f t="shared" si="5"/>
        <v/>
      </c>
      <c r="Q60" s="10" t="str">
        <f t="shared" si="6"/>
        <v/>
      </c>
      <c r="R60" s="10" t="str">
        <f t="shared" si="7"/>
        <v/>
      </c>
      <c r="S60" s="10" t="str">
        <f t="shared" si="8"/>
        <v/>
      </c>
      <c r="AC60" s="17">
        <f t="shared" si="9"/>
        <v>0</v>
      </c>
      <c r="AD60" s="17">
        <f t="shared" si="10"/>
        <v>0</v>
      </c>
      <c r="AE60" s="32" t="str">
        <f t="shared" si="11"/>
        <v/>
      </c>
      <c r="AF60" s="32" t="str">
        <f t="shared" si="12"/>
        <v/>
      </c>
      <c r="AG60" s="32" t="str">
        <f t="shared" si="13"/>
        <v/>
      </c>
      <c r="AH60" s="32" t="str">
        <f t="shared" si="14"/>
        <v/>
      </c>
      <c r="AI60" s="32" t="str">
        <f t="shared" si="15"/>
        <v/>
      </c>
      <c r="AJ60" s="32" t="str">
        <f t="shared" si="16"/>
        <v/>
      </c>
      <c r="AK60" s="32" t="str">
        <f t="shared" si="17"/>
        <v/>
      </c>
      <c r="AU60" s="24">
        <f t="shared" si="18"/>
        <v>0</v>
      </c>
      <c r="AV60" s="24">
        <f t="shared" si="19"/>
        <v>0</v>
      </c>
      <c r="AW60" s="24" t="str">
        <f t="shared" si="20"/>
        <v/>
      </c>
      <c r="AX60" s="24" t="str">
        <f t="shared" si="21"/>
        <v/>
      </c>
      <c r="AY60" s="24" t="str">
        <f t="shared" si="22"/>
        <v/>
      </c>
      <c r="AZ60" s="24" t="str">
        <f t="shared" si="23"/>
        <v/>
      </c>
      <c r="BA60" s="24" t="str">
        <f t="shared" si="24"/>
        <v/>
      </c>
      <c r="BB60" s="24" t="str">
        <f t="shared" si="25"/>
        <v/>
      </c>
      <c r="BC60" s="24" t="str">
        <f t="shared" si="26"/>
        <v/>
      </c>
      <c r="BM60" s="31">
        <f t="shared" si="27"/>
        <v>0</v>
      </c>
      <c r="BN60" s="31">
        <f t="shared" si="28"/>
        <v>0</v>
      </c>
      <c r="BO60" s="31" t="str">
        <f t="shared" si="29"/>
        <v/>
      </c>
      <c r="BP60" s="31" t="str">
        <f t="shared" si="30"/>
        <v/>
      </c>
      <c r="BQ60" s="31" t="str">
        <f t="shared" si="31"/>
        <v/>
      </c>
      <c r="BR60" s="31" t="str">
        <f t="shared" si="32"/>
        <v/>
      </c>
      <c r="BS60" s="31" t="str">
        <f t="shared" si="33"/>
        <v/>
      </c>
      <c r="BT60" s="31" t="str">
        <f t="shared" si="34"/>
        <v/>
      </c>
      <c r="BU60" s="31" t="str">
        <f t="shared" si="35"/>
        <v/>
      </c>
    </row>
    <row r="61" spans="11:73" x14ac:dyDescent="0.3">
      <c r="K61" s="10">
        <f t="shared" si="0"/>
        <v>0</v>
      </c>
      <c r="L61" s="10">
        <f t="shared" si="1"/>
        <v>0</v>
      </c>
      <c r="M61" s="10" t="str">
        <f t="shared" si="2"/>
        <v/>
      </c>
      <c r="N61" s="10" t="str">
        <f t="shared" si="3"/>
        <v/>
      </c>
      <c r="O61" s="10" t="str">
        <f t="shared" si="4"/>
        <v/>
      </c>
      <c r="P61" s="10" t="str">
        <f t="shared" si="5"/>
        <v/>
      </c>
      <c r="Q61" s="10" t="str">
        <f t="shared" si="6"/>
        <v/>
      </c>
      <c r="R61" s="10" t="str">
        <f t="shared" si="7"/>
        <v/>
      </c>
      <c r="S61" s="10" t="str">
        <f t="shared" si="8"/>
        <v/>
      </c>
      <c r="AC61" s="17">
        <f t="shared" si="9"/>
        <v>0</v>
      </c>
      <c r="AD61" s="17">
        <f t="shared" si="10"/>
        <v>0</v>
      </c>
      <c r="AE61" s="32" t="str">
        <f t="shared" si="11"/>
        <v/>
      </c>
      <c r="AF61" s="32" t="str">
        <f t="shared" si="12"/>
        <v/>
      </c>
      <c r="AG61" s="32" t="str">
        <f t="shared" si="13"/>
        <v/>
      </c>
      <c r="AH61" s="32" t="str">
        <f t="shared" si="14"/>
        <v/>
      </c>
      <c r="AI61" s="32" t="str">
        <f t="shared" si="15"/>
        <v/>
      </c>
      <c r="AJ61" s="32" t="str">
        <f t="shared" si="16"/>
        <v/>
      </c>
      <c r="AK61" s="32" t="str">
        <f t="shared" si="17"/>
        <v/>
      </c>
      <c r="AU61" s="24">
        <f t="shared" si="18"/>
        <v>0</v>
      </c>
      <c r="AV61" s="24">
        <f t="shared" si="19"/>
        <v>0</v>
      </c>
      <c r="AW61" s="24" t="str">
        <f t="shared" si="20"/>
        <v/>
      </c>
      <c r="AX61" s="24" t="str">
        <f t="shared" si="21"/>
        <v/>
      </c>
      <c r="AY61" s="24" t="str">
        <f t="shared" si="22"/>
        <v/>
      </c>
      <c r="AZ61" s="24" t="str">
        <f t="shared" si="23"/>
        <v/>
      </c>
      <c r="BA61" s="24" t="str">
        <f t="shared" si="24"/>
        <v/>
      </c>
      <c r="BB61" s="24" t="str">
        <f t="shared" si="25"/>
        <v/>
      </c>
      <c r="BC61" s="24" t="str">
        <f t="shared" si="26"/>
        <v/>
      </c>
      <c r="BM61" s="31">
        <f t="shared" si="27"/>
        <v>0</v>
      </c>
      <c r="BN61" s="31">
        <f t="shared" si="28"/>
        <v>0</v>
      </c>
      <c r="BO61" s="31" t="str">
        <f t="shared" si="29"/>
        <v/>
      </c>
      <c r="BP61" s="31" t="str">
        <f t="shared" si="30"/>
        <v/>
      </c>
      <c r="BQ61" s="31" t="str">
        <f t="shared" si="31"/>
        <v/>
      </c>
      <c r="BR61" s="31" t="str">
        <f t="shared" si="32"/>
        <v/>
      </c>
      <c r="BS61" s="31" t="str">
        <f t="shared" si="33"/>
        <v/>
      </c>
      <c r="BT61" s="31" t="str">
        <f t="shared" si="34"/>
        <v/>
      </c>
      <c r="BU61" s="31" t="str">
        <f t="shared" si="35"/>
        <v/>
      </c>
    </row>
    <row r="62" spans="11:73" x14ac:dyDescent="0.3">
      <c r="K62" s="10">
        <f t="shared" si="0"/>
        <v>0</v>
      </c>
      <c r="L62" s="10">
        <f t="shared" si="1"/>
        <v>0</v>
      </c>
      <c r="M62" s="10" t="str">
        <f t="shared" si="2"/>
        <v/>
      </c>
      <c r="N62" s="10" t="str">
        <f t="shared" si="3"/>
        <v/>
      </c>
      <c r="O62" s="10" t="str">
        <f t="shared" si="4"/>
        <v/>
      </c>
      <c r="P62" s="10" t="str">
        <f t="shared" si="5"/>
        <v/>
      </c>
      <c r="Q62" s="10" t="str">
        <f t="shared" si="6"/>
        <v/>
      </c>
      <c r="R62" s="10" t="str">
        <f t="shared" si="7"/>
        <v/>
      </c>
      <c r="S62" s="10" t="str">
        <f t="shared" si="8"/>
        <v/>
      </c>
      <c r="AC62" s="17">
        <f t="shared" si="9"/>
        <v>0</v>
      </c>
      <c r="AD62" s="17">
        <f t="shared" si="10"/>
        <v>0</v>
      </c>
      <c r="AE62" s="32" t="str">
        <f t="shared" si="11"/>
        <v/>
      </c>
      <c r="AF62" s="32" t="str">
        <f t="shared" si="12"/>
        <v/>
      </c>
      <c r="AG62" s="32" t="str">
        <f t="shared" si="13"/>
        <v/>
      </c>
      <c r="AH62" s="32" t="str">
        <f t="shared" si="14"/>
        <v/>
      </c>
      <c r="AI62" s="32" t="str">
        <f t="shared" si="15"/>
        <v/>
      </c>
      <c r="AJ62" s="32" t="str">
        <f t="shared" si="16"/>
        <v/>
      </c>
      <c r="AK62" s="32" t="str">
        <f t="shared" si="17"/>
        <v/>
      </c>
      <c r="AU62" s="24">
        <f t="shared" si="18"/>
        <v>0</v>
      </c>
      <c r="AV62" s="24">
        <f t="shared" si="19"/>
        <v>0</v>
      </c>
      <c r="AW62" s="24" t="str">
        <f t="shared" si="20"/>
        <v/>
      </c>
      <c r="AX62" s="24" t="str">
        <f t="shared" si="21"/>
        <v/>
      </c>
      <c r="AY62" s="24" t="str">
        <f t="shared" si="22"/>
        <v/>
      </c>
      <c r="AZ62" s="24" t="str">
        <f t="shared" si="23"/>
        <v/>
      </c>
      <c r="BA62" s="24" t="str">
        <f t="shared" si="24"/>
        <v/>
      </c>
      <c r="BB62" s="24" t="str">
        <f t="shared" si="25"/>
        <v/>
      </c>
      <c r="BC62" s="24" t="str">
        <f t="shared" si="26"/>
        <v/>
      </c>
      <c r="BM62" s="31">
        <f t="shared" si="27"/>
        <v>0</v>
      </c>
      <c r="BN62" s="31">
        <f t="shared" si="28"/>
        <v>0</v>
      </c>
      <c r="BO62" s="31" t="str">
        <f t="shared" si="29"/>
        <v/>
      </c>
      <c r="BP62" s="31" t="str">
        <f t="shared" si="30"/>
        <v/>
      </c>
      <c r="BQ62" s="31" t="str">
        <f t="shared" si="31"/>
        <v/>
      </c>
      <c r="BR62" s="31" t="str">
        <f t="shared" si="32"/>
        <v/>
      </c>
      <c r="BS62" s="31" t="str">
        <f t="shared" si="33"/>
        <v/>
      </c>
      <c r="BT62" s="31" t="str">
        <f t="shared" si="34"/>
        <v/>
      </c>
      <c r="BU62" s="31" t="str">
        <f t="shared" si="35"/>
        <v/>
      </c>
    </row>
    <row r="63" spans="11:73" x14ac:dyDescent="0.3">
      <c r="K63" s="10">
        <f t="shared" si="0"/>
        <v>0</v>
      </c>
      <c r="L63" s="10">
        <f t="shared" si="1"/>
        <v>0</v>
      </c>
      <c r="M63" s="10" t="str">
        <f t="shared" si="2"/>
        <v/>
      </c>
      <c r="N63" s="10" t="str">
        <f t="shared" si="3"/>
        <v/>
      </c>
      <c r="O63" s="10" t="str">
        <f t="shared" si="4"/>
        <v/>
      </c>
      <c r="P63" s="10" t="str">
        <f t="shared" si="5"/>
        <v/>
      </c>
      <c r="Q63" s="10" t="str">
        <f t="shared" si="6"/>
        <v/>
      </c>
      <c r="R63" s="10" t="str">
        <f t="shared" si="7"/>
        <v/>
      </c>
      <c r="S63" s="10" t="str">
        <f t="shared" si="8"/>
        <v/>
      </c>
      <c r="AC63" s="17">
        <f t="shared" si="9"/>
        <v>0</v>
      </c>
      <c r="AD63" s="17">
        <f t="shared" si="10"/>
        <v>0</v>
      </c>
      <c r="AE63" s="32" t="str">
        <f t="shared" si="11"/>
        <v/>
      </c>
      <c r="AF63" s="32" t="str">
        <f t="shared" si="12"/>
        <v/>
      </c>
      <c r="AG63" s="32" t="str">
        <f t="shared" si="13"/>
        <v/>
      </c>
      <c r="AH63" s="32" t="str">
        <f t="shared" si="14"/>
        <v/>
      </c>
      <c r="AI63" s="32" t="str">
        <f t="shared" si="15"/>
        <v/>
      </c>
      <c r="AJ63" s="32" t="str">
        <f t="shared" si="16"/>
        <v/>
      </c>
      <c r="AK63" s="32" t="str">
        <f t="shared" si="17"/>
        <v/>
      </c>
      <c r="AU63" s="24">
        <f t="shared" si="18"/>
        <v>0</v>
      </c>
      <c r="AV63" s="24">
        <f t="shared" si="19"/>
        <v>0</v>
      </c>
      <c r="AW63" s="24" t="str">
        <f t="shared" si="20"/>
        <v/>
      </c>
      <c r="AX63" s="24" t="str">
        <f t="shared" si="21"/>
        <v/>
      </c>
      <c r="AY63" s="24" t="str">
        <f t="shared" si="22"/>
        <v/>
      </c>
      <c r="AZ63" s="24" t="str">
        <f t="shared" si="23"/>
        <v/>
      </c>
      <c r="BA63" s="24" t="str">
        <f t="shared" si="24"/>
        <v/>
      </c>
      <c r="BB63" s="24" t="str">
        <f t="shared" si="25"/>
        <v/>
      </c>
      <c r="BC63" s="24" t="str">
        <f t="shared" si="26"/>
        <v/>
      </c>
      <c r="BM63" s="31">
        <f t="shared" si="27"/>
        <v>0</v>
      </c>
      <c r="BN63" s="31">
        <f t="shared" si="28"/>
        <v>0</v>
      </c>
      <c r="BO63" s="31" t="str">
        <f t="shared" si="29"/>
        <v/>
      </c>
      <c r="BP63" s="31" t="str">
        <f t="shared" si="30"/>
        <v/>
      </c>
      <c r="BQ63" s="31" t="str">
        <f t="shared" si="31"/>
        <v/>
      </c>
      <c r="BR63" s="31" t="str">
        <f t="shared" si="32"/>
        <v/>
      </c>
      <c r="BS63" s="31" t="str">
        <f t="shared" si="33"/>
        <v/>
      </c>
      <c r="BT63" s="31" t="str">
        <f t="shared" si="34"/>
        <v/>
      </c>
      <c r="BU63" s="31" t="str">
        <f t="shared" si="35"/>
        <v/>
      </c>
    </row>
    <row r="64" spans="11:73" x14ac:dyDescent="0.3">
      <c r="K64" s="10">
        <f t="shared" si="0"/>
        <v>0</v>
      </c>
      <c r="L64" s="10">
        <f t="shared" si="1"/>
        <v>0</v>
      </c>
      <c r="M64" s="10" t="str">
        <f t="shared" si="2"/>
        <v/>
      </c>
      <c r="N64" s="10" t="str">
        <f t="shared" si="3"/>
        <v/>
      </c>
      <c r="O64" s="10" t="str">
        <f t="shared" si="4"/>
        <v/>
      </c>
      <c r="P64" s="10" t="str">
        <f t="shared" si="5"/>
        <v/>
      </c>
      <c r="Q64" s="10" t="str">
        <f t="shared" si="6"/>
        <v/>
      </c>
      <c r="R64" s="10" t="str">
        <f t="shared" si="7"/>
        <v/>
      </c>
      <c r="S64" s="10" t="str">
        <f t="shared" si="8"/>
        <v/>
      </c>
      <c r="AC64" s="17">
        <f t="shared" si="9"/>
        <v>0</v>
      </c>
      <c r="AD64" s="17">
        <f t="shared" si="10"/>
        <v>0</v>
      </c>
      <c r="AE64" s="32" t="str">
        <f t="shared" si="11"/>
        <v/>
      </c>
      <c r="AF64" s="32" t="str">
        <f t="shared" si="12"/>
        <v/>
      </c>
      <c r="AG64" s="32" t="str">
        <f t="shared" si="13"/>
        <v/>
      </c>
      <c r="AH64" s="32" t="str">
        <f t="shared" si="14"/>
        <v/>
      </c>
      <c r="AI64" s="32" t="str">
        <f t="shared" si="15"/>
        <v/>
      </c>
      <c r="AJ64" s="32" t="str">
        <f t="shared" si="16"/>
        <v/>
      </c>
      <c r="AK64" s="32" t="str">
        <f t="shared" si="17"/>
        <v/>
      </c>
      <c r="AU64" s="24">
        <f t="shared" si="18"/>
        <v>0</v>
      </c>
      <c r="AV64" s="24">
        <f t="shared" si="19"/>
        <v>0</v>
      </c>
      <c r="AW64" s="24" t="str">
        <f t="shared" si="20"/>
        <v/>
      </c>
      <c r="AX64" s="24" t="str">
        <f t="shared" si="21"/>
        <v/>
      </c>
      <c r="AY64" s="24" t="str">
        <f t="shared" si="22"/>
        <v/>
      </c>
      <c r="AZ64" s="24" t="str">
        <f t="shared" si="23"/>
        <v/>
      </c>
      <c r="BA64" s="24" t="str">
        <f t="shared" si="24"/>
        <v/>
      </c>
      <c r="BB64" s="24" t="str">
        <f t="shared" si="25"/>
        <v/>
      </c>
      <c r="BC64" s="24" t="str">
        <f t="shared" si="26"/>
        <v/>
      </c>
      <c r="BM64" s="31">
        <f t="shared" si="27"/>
        <v>0</v>
      </c>
      <c r="BN64" s="31">
        <f t="shared" si="28"/>
        <v>0</v>
      </c>
      <c r="BO64" s="31" t="str">
        <f t="shared" si="29"/>
        <v/>
      </c>
      <c r="BP64" s="31" t="str">
        <f t="shared" si="30"/>
        <v/>
      </c>
      <c r="BQ64" s="31" t="str">
        <f t="shared" si="31"/>
        <v/>
      </c>
      <c r="BR64" s="31" t="str">
        <f t="shared" si="32"/>
        <v/>
      </c>
      <c r="BS64" s="31" t="str">
        <f t="shared" si="33"/>
        <v/>
      </c>
      <c r="BT64" s="31" t="str">
        <f t="shared" si="34"/>
        <v/>
      </c>
      <c r="BU64" s="31" t="str">
        <f t="shared" si="35"/>
        <v/>
      </c>
    </row>
    <row r="65" spans="11:73" x14ac:dyDescent="0.3">
      <c r="K65" s="10">
        <f t="shared" si="0"/>
        <v>0</v>
      </c>
      <c r="L65" s="10">
        <f t="shared" si="1"/>
        <v>0</v>
      </c>
      <c r="M65" s="10" t="str">
        <f t="shared" si="2"/>
        <v/>
      </c>
      <c r="N65" s="10" t="str">
        <f t="shared" si="3"/>
        <v/>
      </c>
      <c r="O65" s="10" t="str">
        <f t="shared" si="4"/>
        <v/>
      </c>
      <c r="P65" s="10" t="str">
        <f t="shared" si="5"/>
        <v/>
      </c>
      <c r="Q65" s="10" t="str">
        <f t="shared" si="6"/>
        <v/>
      </c>
      <c r="R65" s="10" t="str">
        <f t="shared" si="7"/>
        <v/>
      </c>
      <c r="S65" s="10" t="str">
        <f t="shared" si="8"/>
        <v/>
      </c>
      <c r="AC65" s="17">
        <f t="shared" si="9"/>
        <v>0</v>
      </c>
      <c r="AD65" s="17">
        <f t="shared" si="10"/>
        <v>0</v>
      </c>
      <c r="AE65" s="32" t="str">
        <f t="shared" si="11"/>
        <v/>
      </c>
      <c r="AF65" s="32" t="str">
        <f t="shared" si="12"/>
        <v/>
      </c>
      <c r="AG65" s="32" t="str">
        <f t="shared" si="13"/>
        <v/>
      </c>
      <c r="AH65" s="32" t="str">
        <f t="shared" si="14"/>
        <v/>
      </c>
      <c r="AI65" s="32" t="str">
        <f t="shared" si="15"/>
        <v/>
      </c>
      <c r="AJ65" s="32" t="str">
        <f t="shared" si="16"/>
        <v/>
      </c>
      <c r="AK65" s="32" t="str">
        <f t="shared" si="17"/>
        <v/>
      </c>
      <c r="AU65" s="24">
        <f t="shared" si="18"/>
        <v>0</v>
      </c>
      <c r="AV65" s="24">
        <f t="shared" si="19"/>
        <v>0</v>
      </c>
      <c r="AW65" s="24" t="str">
        <f t="shared" si="20"/>
        <v/>
      </c>
      <c r="AX65" s="24" t="str">
        <f t="shared" si="21"/>
        <v/>
      </c>
      <c r="AY65" s="24" t="str">
        <f t="shared" si="22"/>
        <v/>
      </c>
      <c r="AZ65" s="24" t="str">
        <f t="shared" si="23"/>
        <v/>
      </c>
      <c r="BA65" s="24" t="str">
        <f t="shared" si="24"/>
        <v/>
      </c>
      <c r="BB65" s="24" t="str">
        <f t="shared" si="25"/>
        <v/>
      </c>
      <c r="BC65" s="24" t="str">
        <f t="shared" si="26"/>
        <v/>
      </c>
      <c r="BM65" s="31">
        <f t="shared" si="27"/>
        <v>0</v>
      </c>
      <c r="BN65" s="31">
        <f t="shared" si="28"/>
        <v>0</v>
      </c>
      <c r="BO65" s="31" t="str">
        <f t="shared" si="29"/>
        <v/>
      </c>
      <c r="BP65" s="31" t="str">
        <f t="shared" si="30"/>
        <v/>
      </c>
      <c r="BQ65" s="31" t="str">
        <f t="shared" si="31"/>
        <v/>
      </c>
      <c r="BR65" s="31" t="str">
        <f t="shared" si="32"/>
        <v/>
      </c>
      <c r="BS65" s="31" t="str">
        <f t="shared" si="33"/>
        <v/>
      </c>
      <c r="BT65" s="31" t="str">
        <f t="shared" si="34"/>
        <v/>
      </c>
      <c r="BU65" s="31" t="str">
        <f t="shared" si="35"/>
        <v/>
      </c>
    </row>
    <row r="66" spans="11:73" x14ac:dyDescent="0.3">
      <c r="K66" s="10">
        <f t="shared" si="0"/>
        <v>0</v>
      </c>
      <c r="L66" s="10">
        <f t="shared" si="1"/>
        <v>0</v>
      </c>
      <c r="M66" s="10" t="str">
        <f t="shared" si="2"/>
        <v/>
      </c>
      <c r="N66" s="10" t="str">
        <f t="shared" si="3"/>
        <v/>
      </c>
      <c r="O66" s="10" t="str">
        <f t="shared" si="4"/>
        <v/>
      </c>
      <c r="P66" s="10" t="str">
        <f t="shared" si="5"/>
        <v/>
      </c>
      <c r="Q66" s="10" t="str">
        <f t="shared" si="6"/>
        <v/>
      </c>
      <c r="R66" s="10" t="str">
        <f t="shared" si="7"/>
        <v/>
      </c>
      <c r="S66" s="10" t="str">
        <f t="shared" si="8"/>
        <v/>
      </c>
      <c r="AC66" s="17">
        <f t="shared" si="9"/>
        <v>0</v>
      </c>
      <c r="AD66" s="17">
        <f t="shared" si="10"/>
        <v>0</v>
      </c>
      <c r="AE66" s="32" t="str">
        <f t="shared" si="11"/>
        <v/>
      </c>
      <c r="AF66" s="32" t="str">
        <f t="shared" si="12"/>
        <v/>
      </c>
      <c r="AG66" s="32" t="str">
        <f t="shared" si="13"/>
        <v/>
      </c>
      <c r="AH66" s="32" t="str">
        <f t="shared" si="14"/>
        <v/>
      </c>
      <c r="AI66" s="32" t="str">
        <f t="shared" si="15"/>
        <v/>
      </c>
      <c r="AJ66" s="32" t="str">
        <f t="shared" si="16"/>
        <v/>
      </c>
      <c r="AK66" s="32" t="str">
        <f t="shared" si="17"/>
        <v/>
      </c>
      <c r="AU66" s="24">
        <f t="shared" si="18"/>
        <v>0</v>
      </c>
      <c r="AV66" s="24">
        <f t="shared" si="19"/>
        <v>0</v>
      </c>
      <c r="AW66" s="24" t="str">
        <f t="shared" si="20"/>
        <v/>
      </c>
      <c r="AX66" s="24" t="str">
        <f t="shared" si="21"/>
        <v/>
      </c>
      <c r="AY66" s="24" t="str">
        <f t="shared" si="22"/>
        <v/>
      </c>
      <c r="AZ66" s="24" t="str">
        <f t="shared" si="23"/>
        <v/>
      </c>
      <c r="BA66" s="24" t="str">
        <f t="shared" si="24"/>
        <v/>
      </c>
      <c r="BB66" s="24" t="str">
        <f t="shared" si="25"/>
        <v/>
      </c>
      <c r="BC66" s="24" t="str">
        <f t="shared" si="26"/>
        <v/>
      </c>
      <c r="BM66" s="31">
        <f t="shared" si="27"/>
        <v>0</v>
      </c>
      <c r="BN66" s="31">
        <f t="shared" si="28"/>
        <v>0</v>
      </c>
      <c r="BO66" s="31" t="str">
        <f t="shared" si="29"/>
        <v/>
      </c>
      <c r="BP66" s="31" t="str">
        <f t="shared" si="30"/>
        <v/>
      </c>
      <c r="BQ66" s="31" t="str">
        <f t="shared" si="31"/>
        <v/>
      </c>
      <c r="BR66" s="31" t="str">
        <f t="shared" si="32"/>
        <v/>
      </c>
      <c r="BS66" s="31" t="str">
        <f t="shared" si="33"/>
        <v/>
      </c>
      <c r="BT66" s="31" t="str">
        <f t="shared" si="34"/>
        <v/>
      </c>
      <c r="BU66" s="31" t="str">
        <f t="shared" si="35"/>
        <v/>
      </c>
    </row>
    <row r="67" spans="11:73" x14ac:dyDescent="0.3">
      <c r="K67" s="10">
        <f t="shared" si="0"/>
        <v>0</v>
      </c>
      <c r="L67" s="10">
        <f t="shared" si="1"/>
        <v>0</v>
      </c>
      <c r="M67" s="10" t="str">
        <f t="shared" si="2"/>
        <v/>
      </c>
      <c r="N67" s="10" t="str">
        <f t="shared" si="3"/>
        <v/>
      </c>
      <c r="O67" s="10" t="str">
        <f t="shared" si="4"/>
        <v/>
      </c>
      <c r="P67" s="10" t="str">
        <f t="shared" si="5"/>
        <v/>
      </c>
      <c r="Q67" s="10" t="str">
        <f t="shared" si="6"/>
        <v/>
      </c>
      <c r="R67" s="10" t="str">
        <f t="shared" si="7"/>
        <v/>
      </c>
      <c r="S67" s="10" t="str">
        <f t="shared" si="8"/>
        <v/>
      </c>
      <c r="AC67" s="17">
        <f t="shared" si="9"/>
        <v>0</v>
      </c>
      <c r="AD67" s="17">
        <f t="shared" si="10"/>
        <v>0</v>
      </c>
      <c r="AE67" s="32" t="str">
        <f t="shared" si="11"/>
        <v/>
      </c>
      <c r="AF67" s="32" t="str">
        <f t="shared" si="12"/>
        <v/>
      </c>
      <c r="AG67" s="32" t="str">
        <f t="shared" si="13"/>
        <v/>
      </c>
      <c r="AH67" s="32" t="str">
        <f t="shared" si="14"/>
        <v/>
      </c>
      <c r="AI67" s="32" t="str">
        <f t="shared" si="15"/>
        <v/>
      </c>
      <c r="AJ67" s="32" t="str">
        <f t="shared" si="16"/>
        <v/>
      </c>
      <c r="AK67" s="32" t="str">
        <f t="shared" si="17"/>
        <v/>
      </c>
      <c r="AU67" s="24">
        <f t="shared" si="18"/>
        <v>0</v>
      </c>
      <c r="AV67" s="24">
        <f t="shared" si="19"/>
        <v>0</v>
      </c>
      <c r="AW67" s="24" t="str">
        <f t="shared" si="20"/>
        <v/>
      </c>
      <c r="AX67" s="24" t="str">
        <f t="shared" si="21"/>
        <v/>
      </c>
      <c r="AY67" s="24" t="str">
        <f t="shared" si="22"/>
        <v/>
      </c>
      <c r="AZ67" s="24" t="str">
        <f t="shared" si="23"/>
        <v/>
      </c>
      <c r="BA67" s="24" t="str">
        <f t="shared" si="24"/>
        <v/>
      </c>
      <c r="BB67" s="24" t="str">
        <f t="shared" si="25"/>
        <v/>
      </c>
      <c r="BC67" s="24" t="str">
        <f t="shared" si="26"/>
        <v/>
      </c>
      <c r="BM67" s="31">
        <f t="shared" si="27"/>
        <v>0</v>
      </c>
      <c r="BN67" s="31">
        <f t="shared" si="28"/>
        <v>0</v>
      </c>
      <c r="BO67" s="31" t="str">
        <f t="shared" si="29"/>
        <v/>
      </c>
      <c r="BP67" s="31" t="str">
        <f t="shared" si="30"/>
        <v/>
      </c>
      <c r="BQ67" s="31" t="str">
        <f t="shared" si="31"/>
        <v/>
      </c>
      <c r="BR67" s="31" t="str">
        <f t="shared" si="32"/>
        <v/>
      </c>
      <c r="BS67" s="31" t="str">
        <f t="shared" si="33"/>
        <v/>
      </c>
      <c r="BT67" s="31" t="str">
        <f t="shared" si="34"/>
        <v/>
      </c>
      <c r="BU67" s="31" t="str">
        <f t="shared" si="35"/>
        <v/>
      </c>
    </row>
    <row r="68" spans="11:73" x14ac:dyDescent="0.3">
      <c r="K68" s="10">
        <f t="shared" si="0"/>
        <v>0</v>
      </c>
      <c r="L68" s="10">
        <f t="shared" si="1"/>
        <v>0</v>
      </c>
      <c r="M68" s="10" t="str">
        <f t="shared" si="2"/>
        <v/>
      </c>
      <c r="N68" s="10" t="str">
        <f t="shared" si="3"/>
        <v/>
      </c>
      <c r="O68" s="10" t="str">
        <f t="shared" si="4"/>
        <v/>
      </c>
      <c r="P68" s="10" t="str">
        <f t="shared" si="5"/>
        <v/>
      </c>
      <c r="Q68" s="10" t="str">
        <f t="shared" si="6"/>
        <v/>
      </c>
      <c r="R68" s="10" t="str">
        <f t="shared" si="7"/>
        <v/>
      </c>
      <c r="S68" s="10" t="str">
        <f t="shared" si="8"/>
        <v/>
      </c>
      <c r="AC68" s="17">
        <f t="shared" si="9"/>
        <v>0</v>
      </c>
      <c r="AD68" s="17">
        <f t="shared" si="10"/>
        <v>0</v>
      </c>
      <c r="AE68" s="32" t="str">
        <f t="shared" si="11"/>
        <v/>
      </c>
      <c r="AF68" s="32" t="str">
        <f t="shared" si="12"/>
        <v/>
      </c>
      <c r="AG68" s="32" t="str">
        <f t="shared" si="13"/>
        <v/>
      </c>
      <c r="AH68" s="32" t="str">
        <f t="shared" si="14"/>
        <v/>
      </c>
      <c r="AI68" s="32" t="str">
        <f t="shared" si="15"/>
        <v/>
      </c>
      <c r="AJ68" s="32" t="str">
        <f t="shared" si="16"/>
        <v/>
      </c>
      <c r="AK68" s="32" t="str">
        <f t="shared" si="17"/>
        <v/>
      </c>
      <c r="AU68" s="24">
        <f t="shared" si="18"/>
        <v>0</v>
      </c>
      <c r="AV68" s="24">
        <f t="shared" si="19"/>
        <v>0</v>
      </c>
      <c r="AW68" s="24" t="str">
        <f t="shared" si="20"/>
        <v/>
      </c>
      <c r="AX68" s="24" t="str">
        <f t="shared" si="21"/>
        <v/>
      </c>
      <c r="AY68" s="24" t="str">
        <f t="shared" si="22"/>
        <v/>
      </c>
      <c r="AZ68" s="24" t="str">
        <f t="shared" si="23"/>
        <v/>
      </c>
      <c r="BA68" s="24" t="str">
        <f t="shared" si="24"/>
        <v/>
      </c>
      <c r="BB68" s="24" t="str">
        <f t="shared" si="25"/>
        <v/>
      </c>
      <c r="BC68" s="24" t="str">
        <f t="shared" si="26"/>
        <v/>
      </c>
      <c r="BM68" s="31">
        <f t="shared" si="27"/>
        <v>0</v>
      </c>
      <c r="BN68" s="31">
        <f t="shared" si="28"/>
        <v>0</v>
      </c>
      <c r="BO68" s="31" t="str">
        <f t="shared" si="29"/>
        <v/>
      </c>
      <c r="BP68" s="31" t="str">
        <f t="shared" si="30"/>
        <v/>
      </c>
      <c r="BQ68" s="31" t="str">
        <f t="shared" si="31"/>
        <v/>
      </c>
      <c r="BR68" s="31" t="str">
        <f t="shared" si="32"/>
        <v/>
      </c>
      <c r="BS68" s="31" t="str">
        <f t="shared" si="33"/>
        <v/>
      </c>
      <c r="BT68" s="31" t="str">
        <f t="shared" si="34"/>
        <v/>
      </c>
      <c r="BU68" s="31" t="str">
        <f t="shared" si="35"/>
        <v/>
      </c>
    </row>
    <row r="69" spans="11:73" x14ac:dyDescent="0.3">
      <c r="K69" s="10">
        <f t="shared" si="0"/>
        <v>0</v>
      </c>
      <c r="L69" s="10">
        <f t="shared" si="1"/>
        <v>0</v>
      </c>
      <c r="M69" s="10" t="str">
        <f t="shared" si="2"/>
        <v/>
      </c>
      <c r="N69" s="10" t="str">
        <f t="shared" si="3"/>
        <v/>
      </c>
      <c r="O69" s="10" t="str">
        <f t="shared" si="4"/>
        <v/>
      </c>
      <c r="P69" s="10" t="str">
        <f t="shared" si="5"/>
        <v/>
      </c>
      <c r="Q69" s="10" t="str">
        <f t="shared" si="6"/>
        <v/>
      </c>
      <c r="R69" s="10" t="str">
        <f t="shared" si="7"/>
        <v/>
      </c>
      <c r="S69" s="10" t="str">
        <f t="shared" si="8"/>
        <v/>
      </c>
      <c r="AC69" s="17">
        <f t="shared" si="9"/>
        <v>0</v>
      </c>
      <c r="AD69" s="17">
        <f t="shared" si="10"/>
        <v>0</v>
      </c>
      <c r="AE69" s="32" t="str">
        <f t="shared" si="11"/>
        <v/>
      </c>
      <c r="AF69" s="32" t="str">
        <f t="shared" si="12"/>
        <v/>
      </c>
      <c r="AG69" s="32" t="str">
        <f t="shared" si="13"/>
        <v/>
      </c>
      <c r="AH69" s="32" t="str">
        <f t="shared" si="14"/>
        <v/>
      </c>
      <c r="AI69" s="32" t="str">
        <f t="shared" si="15"/>
        <v/>
      </c>
      <c r="AJ69" s="32" t="str">
        <f t="shared" si="16"/>
        <v/>
      </c>
      <c r="AK69" s="32" t="str">
        <f t="shared" si="17"/>
        <v/>
      </c>
      <c r="AU69" s="24">
        <f t="shared" si="18"/>
        <v>0</v>
      </c>
      <c r="AV69" s="24">
        <f t="shared" si="19"/>
        <v>0</v>
      </c>
      <c r="AW69" s="24" t="str">
        <f t="shared" si="20"/>
        <v/>
      </c>
      <c r="AX69" s="24" t="str">
        <f t="shared" si="21"/>
        <v/>
      </c>
      <c r="AY69" s="24" t="str">
        <f t="shared" si="22"/>
        <v/>
      </c>
      <c r="AZ69" s="24" t="str">
        <f t="shared" si="23"/>
        <v/>
      </c>
      <c r="BA69" s="24" t="str">
        <f t="shared" si="24"/>
        <v/>
      </c>
      <c r="BB69" s="24" t="str">
        <f t="shared" si="25"/>
        <v/>
      </c>
      <c r="BC69" s="24" t="str">
        <f t="shared" si="26"/>
        <v/>
      </c>
      <c r="BM69" s="31">
        <f t="shared" si="27"/>
        <v>0</v>
      </c>
      <c r="BN69" s="31">
        <f t="shared" si="28"/>
        <v>0</v>
      </c>
      <c r="BO69" s="31" t="str">
        <f t="shared" si="29"/>
        <v/>
      </c>
      <c r="BP69" s="31" t="str">
        <f t="shared" si="30"/>
        <v/>
      </c>
      <c r="BQ69" s="31" t="str">
        <f t="shared" si="31"/>
        <v/>
      </c>
      <c r="BR69" s="31" t="str">
        <f t="shared" si="32"/>
        <v/>
      </c>
      <c r="BS69" s="31" t="str">
        <f t="shared" si="33"/>
        <v/>
      </c>
      <c r="BT69" s="31" t="str">
        <f t="shared" si="34"/>
        <v/>
      </c>
      <c r="BU69" s="31" t="str">
        <f t="shared" si="35"/>
        <v/>
      </c>
    </row>
    <row r="70" spans="11:73" x14ac:dyDescent="0.3">
      <c r="K70" s="10">
        <f t="shared" si="0"/>
        <v>0</v>
      </c>
      <c r="L70" s="10">
        <f t="shared" si="1"/>
        <v>0</v>
      </c>
      <c r="M70" s="10" t="str">
        <f t="shared" si="2"/>
        <v/>
      </c>
      <c r="N70" s="10" t="str">
        <f t="shared" si="3"/>
        <v/>
      </c>
      <c r="O70" s="10" t="str">
        <f t="shared" si="4"/>
        <v/>
      </c>
      <c r="P70" s="10" t="str">
        <f t="shared" si="5"/>
        <v/>
      </c>
      <c r="Q70" s="10" t="str">
        <f t="shared" si="6"/>
        <v/>
      </c>
      <c r="R70" s="10" t="str">
        <f t="shared" si="7"/>
        <v/>
      </c>
      <c r="S70" s="10" t="str">
        <f t="shared" si="8"/>
        <v/>
      </c>
      <c r="AC70" s="17">
        <f t="shared" si="9"/>
        <v>0</v>
      </c>
      <c r="AD70" s="17">
        <f t="shared" si="10"/>
        <v>0</v>
      </c>
      <c r="AE70" s="32" t="str">
        <f t="shared" si="11"/>
        <v/>
      </c>
      <c r="AF70" s="32" t="str">
        <f t="shared" si="12"/>
        <v/>
      </c>
      <c r="AG70" s="32" t="str">
        <f t="shared" si="13"/>
        <v/>
      </c>
      <c r="AH70" s="32" t="str">
        <f t="shared" si="14"/>
        <v/>
      </c>
      <c r="AI70" s="32" t="str">
        <f t="shared" si="15"/>
        <v/>
      </c>
      <c r="AJ70" s="32" t="str">
        <f t="shared" si="16"/>
        <v/>
      </c>
      <c r="AK70" s="32" t="str">
        <f t="shared" si="17"/>
        <v/>
      </c>
      <c r="AU70" s="24">
        <f t="shared" si="18"/>
        <v>0</v>
      </c>
      <c r="AV70" s="24">
        <f t="shared" si="19"/>
        <v>0</v>
      </c>
      <c r="AW70" s="24" t="str">
        <f t="shared" si="20"/>
        <v/>
      </c>
      <c r="AX70" s="24" t="str">
        <f t="shared" si="21"/>
        <v/>
      </c>
      <c r="AY70" s="24" t="str">
        <f t="shared" si="22"/>
        <v/>
      </c>
      <c r="AZ70" s="24" t="str">
        <f t="shared" si="23"/>
        <v/>
      </c>
      <c r="BA70" s="24" t="str">
        <f t="shared" si="24"/>
        <v/>
      </c>
      <c r="BB70" s="24" t="str">
        <f t="shared" si="25"/>
        <v/>
      </c>
      <c r="BC70" s="24" t="str">
        <f t="shared" si="26"/>
        <v/>
      </c>
      <c r="BM70" s="31">
        <f t="shared" si="27"/>
        <v>0</v>
      </c>
      <c r="BN70" s="31">
        <f t="shared" si="28"/>
        <v>0</v>
      </c>
      <c r="BO70" s="31" t="str">
        <f t="shared" si="29"/>
        <v/>
      </c>
      <c r="BP70" s="31" t="str">
        <f t="shared" si="30"/>
        <v/>
      </c>
      <c r="BQ70" s="31" t="str">
        <f t="shared" si="31"/>
        <v/>
      </c>
      <c r="BR70" s="31" t="str">
        <f t="shared" si="32"/>
        <v/>
      </c>
      <c r="BS70" s="31" t="str">
        <f t="shared" si="33"/>
        <v/>
      </c>
      <c r="BT70" s="31" t="str">
        <f t="shared" si="34"/>
        <v/>
      </c>
      <c r="BU70" s="31" t="str">
        <f t="shared" si="35"/>
        <v/>
      </c>
    </row>
    <row r="71" spans="11:73" x14ac:dyDescent="0.3">
      <c r="K71" s="10">
        <f t="shared" si="0"/>
        <v>0</v>
      </c>
      <c r="L71" s="10">
        <f t="shared" si="1"/>
        <v>0</v>
      </c>
      <c r="M71" s="10" t="str">
        <f t="shared" si="2"/>
        <v/>
      </c>
      <c r="N71" s="10" t="str">
        <f t="shared" si="3"/>
        <v/>
      </c>
      <c r="O71" s="10" t="str">
        <f t="shared" si="4"/>
        <v/>
      </c>
      <c r="P71" s="10" t="str">
        <f t="shared" si="5"/>
        <v/>
      </c>
      <c r="Q71" s="10" t="str">
        <f t="shared" si="6"/>
        <v/>
      </c>
      <c r="R71" s="10" t="str">
        <f t="shared" si="7"/>
        <v/>
      </c>
      <c r="S71" s="10" t="str">
        <f t="shared" si="8"/>
        <v/>
      </c>
      <c r="AC71" s="17">
        <f t="shared" si="9"/>
        <v>0</v>
      </c>
      <c r="AD71" s="17">
        <f t="shared" si="10"/>
        <v>0</v>
      </c>
      <c r="AE71" s="32" t="str">
        <f t="shared" si="11"/>
        <v/>
      </c>
      <c r="AF71" s="32" t="str">
        <f t="shared" si="12"/>
        <v/>
      </c>
      <c r="AG71" s="32" t="str">
        <f t="shared" si="13"/>
        <v/>
      </c>
      <c r="AH71" s="32" t="str">
        <f t="shared" si="14"/>
        <v/>
      </c>
      <c r="AI71" s="32" t="str">
        <f t="shared" si="15"/>
        <v/>
      </c>
      <c r="AJ71" s="32" t="str">
        <f t="shared" si="16"/>
        <v/>
      </c>
      <c r="AK71" s="32" t="str">
        <f t="shared" si="17"/>
        <v/>
      </c>
      <c r="AU71" s="24">
        <f t="shared" si="18"/>
        <v>0</v>
      </c>
      <c r="AV71" s="24">
        <f t="shared" si="19"/>
        <v>0</v>
      </c>
      <c r="AW71" s="24" t="str">
        <f t="shared" si="20"/>
        <v/>
      </c>
      <c r="AX71" s="24" t="str">
        <f t="shared" si="21"/>
        <v/>
      </c>
      <c r="AY71" s="24" t="str">
        <f t="shared" si="22"/>
        <v/>
      </c>
      <c r="AZ71" s="24" t="str">
        <f t="shared" si="23"/>
        <v/>
      </c>
      <c r="BA71" s="24" t="str">
        <f t="shared" si="24"/>
        <v/>
      </c>
      <c r="BB71" s="24" t="str">
        <f t="shared" si="25"/>
        <v/>
      </c>
      <c r="BC71" s="24" t="str">
        <f t="shared" si="26"/>
        <v/>
      </c>
      <c r="BM71" s="31">
        <f t="shared" si="27"/>
        <v>0</v>
      </c>
      <c r="BN71" s="31">
        <f t="shared" si="28"/>
        <v>0</v>
      </c>
      <c r="BO71" s="31" t="str">
        <f t="shared" si="29"/>
        <v/>
      </c>
      <c r="BP71" s="31" t="str">
        <f t="shared" si="30"/>
        <v/>
      </c>
      <c r="BQ71" s="31" t="str">
        <f t="shared" si="31"/>
        <v/>
      </c>
      <c r="BR71" s="31" t="str">
        <f t="shared" si="32"/>
        <v/>
      </c>
      <c r="BS71" s="31" t="str">
        <f t="shared" si="33"/>
        <v/>
      </c>
      <c r="BT71" s="31" t="str">
        <f t="shared" si="34"/>
        <v/>
      </c>
      <c r="BU71" s="31" t="str">
        <f t="shared" si="35"/>
        <v/>
      </c>
    </row>
    <row r="72" spans="11:73" x14ac:dyDescent="0.3">
      <c r="K72" s="10">
        <f t="shared" ref="K72:K100" si="45">IF(AND(B72=C72,L72=1),1,0)</f>
        <v>0</v>
      </c>
      <c r="L72" s="10">
        <f t="shared" ref="L72:L100" si="46">IF(C72&gt;0,1,0)</f>
        <v>0</v>
      </c>
      <c r="M72" s="10" t="str">
        <f t="shared" ref="M72:M100" si="47">IF(K72=1,E72,"")</f>
        <v/>
      </c>
      <c r="N72" s="10" t="str">
        <f t="shared" ref="N72:N100" si="48">IF(K72=1,D72,"")</f>
        <v/>
      </c>
      <c r="O72" s="10" t="str">
        <f t="shared" ref="O72:O100" si="49">IF(AND(L72&gt;0,K72=1),F72/I72,"")</f>
        <v/>
      </c>
      <c r="P72" s="10" t="str">
        <f t="shared" ref="P72:P100" si="50">IF(AND(L72&gt;0,K72=0),F72/I72,"")</f>
        <v/>
      </c>
      <c r="Q72" s="10" t="str">
        <f t="shared" ref="Q72:Q100" si="51">IF(L72&gt;0,D72/E72,"")</f>
        <v/>
      </c>
      <c r="R72" s="10" t="str">
        <f t="shared" ref="R72:R100" si="52">IF(AND(L72&gt;0,K72=0),(F72-D72)/(I72-E72),"")</f>
        <v/>
      </c>
      <c r="S72" s="10" t="str">
        <f t="shared" ref="S72:S100" si="53">IF(AND(L72&gt;0,K72=0),I72-E72,"")</f>
        <v/>
      </c>
      <c r="AC72" s="17">
        <f t="shared" ref="AC72:AC100" si="54">IF(AND(T72=U72,AD72=1),1,0)</f>
        <v>0</v>
      </c>
      <c r="AD72" s="17">
        <f t="shared" ref="AD72:AD100" si="55">IF(U72&gt;0,1,0)</f>
        <v>0</v>
      </c>
      <c r="AE72" s="32" t="str">
        <f t="shared" ref="AE72:AE100" si="56">IF(AC72=1,W72,"")</f>
        <v/>
      </c>
      <c r="AF72" s="32" t="str">
        <f t="shared" ref="AF72:AF100" si="57">IF(AC72=1,V72,"")</f>
        <v/>
      </c>
      <c r="AG72" s="32" t="str">
        <f t="shared" ref="AG72:AG100" si="58">IF(AND(AD72&gt;0,AC72=1),X72/AA72,"")</f>
        <v/>
      </c>
      <c r="AH72" s="32" t="str">
        <f t="shared" ref="AH72:AH100" si="59">IF(AND(AD72&gt;0,AC72=0),X72/AA72,"")</f>
        <v/>
      </c>
      <c r="AI72" s="32" t="str">
        <f t="shared" ref="AI72:AI100" si="60">IF(AD72&gt;0,V72/W72,"")</f>
        <v/>
      </c>
      <c r="AJ72" s="32" t="str">
        <f t="shared" ref="AJ72:AJ100" si="61">IF(AND(AD72&gt;0,AC72=0),(X72-V72)/(AA72-W72),"")</f>
        <v/>
      </c>
      <c r="AK72" s="32" t="str">
        <f t="shared" ref="AK72:AK100" si="62">IF(AND(AD72&gt;0,AC72=0),AA72-W72,"")</f>
        <v/>
      </c>
      <c r="AU72" s="24">
        <f t="shared" ref="AU72:AU100" si="63">IF(AND(AL72=AM72,AV72=1),1,0)</f>
        <v>0</v>
      </c>
      <c r="AV72" s="24">
        <f t="shared" ref="AV72:AV100" si="64">IF(AM72&gt;0,1,0)</f>
        <v>0</v>
      </c>
      <c r="AW72" s="24" t="str">
        <f t="shared" ref="AW72:AW100" si="65">IF(AU72=1,AO72,"")</f>
        <v/>
      </c>
      <c r="AX72" s="24" t="str">
        <f t="shared" ref="AX72:AX100" si="66">IF(AU72=1,AN72,"")</f>
        <v/>
      </c>
      <c r="AY72" s="24" t="str">
        <f t="shared" ref="AY72:AY100" si="67">IF(AND(AV72&gt;0,AU72=1),AP72/AS72,"")</f>
        <v/>
      </c>
      <c r="AZ72" s="24" t="str">
        <f t="shared" ref="AZ72:AZ100" si="68">IF(AND(AV72&gt;0,AU72=0),AP72/AS72,"")</f>
        <v/>
      </c>
      <c r="BA72" s="24" t="str">
        <f t="shared" ref="BA72:BA100" si="69">IF(AV72&gt;0,AN72/AO72,"")</f>
        <v/>
      </c>
      <c r="BB72" s="24" t="str">
        <f t="shared" ref="BB72:BB100" si="70">IF(AND(AV72&gt;0,AU72=0),(AP72-AN72)/(AS72-AO72),"")</f>
        <v/>
      </c>
      <c r="BC72" s="24" t="str">
        <f t="shared" ref="BC72:BC100" si="71">IF(AND(AV72&gt;0,AU72=0),AS72-AO72,"")</f>
        <v/>
      </c>
      <c r="BM72" s="31">
        <f t="shared" ref="BM72:BM100" si="72">IF(AND(BD72=BE72,BN72=1),1,0)</f>
        <v>0</v>
      </c>
      <c r="BN72" s="31">
        <f t="shared" ref="BN72:BN100" si="73">IF(BE72&gt;0,1,0)</f>
        <v>0</v>
      </c>
      <c r="BO72" s="31" t="str">
        <f t="shared" ref="BO72:BO100" si="74">IF(BM72=1,BG72,"")</f>
        <v/>
      </c>
      <c r="BP72" s="31" t="str">
        <f t="shared" ref="BP72:BP100" si="75">IF(BM72=1,BF72,"")</f>
        <v/>
      </c>
      <c r="BQ72" s="31" t="str">
        <f t="shared" ref="BQ72:BQ100" si="76">IF(AND(BN72&gt;0,BM72=1),BH72/BK72,"")</f>
        <v/>
      </c>
      <c r="BR72" s="31" t="str">
        <f t="shared" ref="BR72:BR100" si="77">IF(AND(BN72&gt;0,BM72=0),BH72/BK72,"")</f>
        <v/>
      </c>
      <c r="BS72" s="31" t="str">
        <f t="shared" ref="BS72:BS100" si="78">IF(BN72&gt;0,BF72/BG72,"")</f>
        <v/>
      </c>
      <c r="BT72" s="31" t="str">
        <f t="shared" ref="BT72:BT100" si="79">IF(AND(BN72&gt;0,BM72=0),(BH72-BF72)/(BK72-BG72),"")</f>
        <v/>
      </c>
      <c r="BU72" s="31" t="str">
        <f t="shared" ref="BU72:BU100" si="80">IF(AND(BN72&gt;0,BM72=0),BK72-BG72,"")</f>
        <v/>
      </c>
    </row>
    <row r="73" spans="11:73" x14ac:dyDescent="0.3">
      <c r="K73" s="10">
        <f t="shared" si="45"/>
        <v>0</v>
      </c>
      <c r="L73" s="10">
        <f t="shared" si="46"/>
        <v>0</v>
      </c>
      <c r="M73" s="10" t="str">
        <f t="shared" si="47"/>
        <v/>
      </c>
      <c r="N73" s="10" t="str">
        <f t="shared" si="48"/>
        <v/>
      </c>
      <c r="O73" s="10" t="str">
        <f t="shared" si="49"/>
        <v/>
      </c>
      <c r="P73" s="10" t="str">
        <f t="shared" si="50"/>
        <v/>
      </c>
      <c r="Q73" s="10" t="str">
        <f t="shared" si="51"/>
        <v/>
      </c>
      <c r="R73" s="10" t="str">
        <f t="shared" si="52"/>
        <v/>
      </c>
      <c r="S73" s="10" t="str">
        <f t="shared" si="53"/>
        <v/>
      </c>
      <c r="AC73" s="17">
        <f t="shared" si="54"/>
        <v>0</v>
      </c>
      <c r="AD73" s="17">
        <f t="shared" si="55"/>
        <v>0</v>
      </c>
      <c r="AE73" s="32" t="str">
        <f t="shared" si="56"/>
        <v/>
      </c>
      <c r="AF73" s="32" t="str">
        <f t="shared" si="57"/>
        <v/>
      </c>
      <c r="AG73" s="32" t="str">
        <f t="shared" si="58"/>
        <v/>
      </c>
      <c r="AH73" s="32" t="str">
        <f t="shared" si="59"/>
        <v/>
      </c>
      <c r="AI73" s="32" t="str">
        <f t="shared" si="60"/>
        <v/>
      </c>
      <c r="AJ73" s="32" t="str">
        <f t="shared" si="61"/>
        <v/>
      </c>
      <c r="AK73" s="32" t="str">
        <f t="shared" si="62"/>
        <v/>
      </c>
      <c r="AU73" s="24">
        <f t="shared" si="63"/>
        <v>0</v>
      </c>
      <c r="AV73" s="24">
        <f t="shared" si="64"/>
        <v>0</v>
      </c>
      <c r="AW73" s="24" t="str">
        <f t="shared" si="65"/>
        <v/>
      </c>
      <c r="AX73" s="24" t="str">
        <f t="shared" si="66"/>
        <v/>
      </c>
      <c r="AY73" s="24" t="str">
        <f t="shared" si="67"/>
        <v/>
      </c>
      <c r="AZ73" s="24" t="str">
        <f t="shared" si="68"/>
        <v/>
      </c>
      <c r="BA73" s="24" t="str">
        <f t="shared" si="69"/>
        <v/>
      </c>
      <c r="BB73" s="24" t="str">
        <f t="shared" si="70"/>
        <v/>
      </c>
      <c r="BC73" s="24" t="str">
        <f t="shared" si="71"/>
        <v/>
      </c>
      <c r="BM73" s="31">
        <f t="shared" si="72"/>
        <v>0</v>
      </c>
      <c r="BN73" s="31">
        <f t="shared" si="73"/>
        <v>0</v>
      </c>
      <c r="BO73" s="31" t="str">
        <f t="shared" si="74"/>
        <v/>
      </c>
      <c r="BP73" s="31" t="str">
        <f t="shared" si="75"/>
        <v/>
      </c>
      <c r="BQ73" s="31" t="str">
        <f t="shared" si="76"/>
        <v/>
      </c>
      <c r="BR73" s="31" t="str">
        <f t="shared" si="77"/>
        <v/>
      </c>
      <c r="BS73" s="31" t="str">
        <f t="shared" si="78"/>
        <v/>
      </c>
      <c r="BT73" s="31" t="str">
        <f t="shared" si="79"/>
        <v/>
      </c>
      <c r="BU73" s="31" t="str">
        <f t="shared" si="80"/>
        <v/>
      </c>
    </row>
    <row r="74" spans="11:73" x14ac:dyDescent="0.3">
      <c r="K74" s="10">
        <f t="shared" si="45"/>
        <v>0</v>
      </c>
      <c r="L74" s="10">
        <f t="shared" si="46"/>
        <v>0</v>
      </c>
      <c r="M74" s="10" t="str">
        <f t="shared" si="47"/>
        <v/>
      </c>
      <c r="N74" s="10" t="str">
        <f t="shared" si="48"/>
        <v/>
      </c>
      <c r="O74" s="10" t="str">
        <f t="shared" si="49"/>
        <v/>
      </c>
      <c r="P74" s="10" t="str">
        <f t="shared" si="50"/>
        <v/>
      </c>
      <c r="Q74" s="10" t="str">
        <f t="shared" si="51"/>
        <v/>
      </c>
      <c r="R74" s="10" t="str">
        <f t="shared" si="52"/>
        <v/>
      </c>
      <c r="S74" s="10" t="str">
        <f t="shared" si="53"/>
        <v/>
      </c>
      <c r="AC74" s="17">
        <f t="shared" si="54"/>
        <v>0</v>
      </c>
      <c r="AD74" s="17">
        <f t="shared" si="55"/>
        <v>0</v>
      </c>
      <c r="AE74" s="32" t="str">
        <f t="shared" si="56"/>
        <v/>
      </c>
      <c r="AF74" s="32" t="str">
        <f t="shared" si="57"/>
        <v/>
      </c>
      <c r="AG74" s="32" t="str">
        <f t="shared" si="58"/>
        <v/>
      </c>
      <c r="AH74" s="32" t="str">
        <f t="shared" si="59"/>
        <v/>
      </c>
      <c r="AI74" s="32" t="str">
        <f t="shared" si="60"/>
        <v/>
      </c>
      <c r="AJ74" s="32" t="str">
        <f t="shared" si="61"/>
        <v/>
      </c>
      <c r="AK74" s="32" t="str">
        <f t="shared" si="62"/>
        <v/>
      </c>
      <c r="AU74" s="24">
        <f t="shared" si="63"/>
        <v>0</v>
      </c>
      <c r="AV74" s="24">
        <f t="shared" si="64"/>
        <v>0</v>
      </c>
      <c r="AW74" s="24" t="str">
        <f t="shared" si="65"/>
        <v/>
      </c>
      <c r="AX74" s="24" t="str">
        <f t="shared" si="66"/>
        <v/>
      </c>
      <c r="AY74" s="24" t="str">
        <f t="shared" si="67"/>
        <v/>
      </c>
      <c r="AZ74" s="24" t="str">
        <f t="shared" si="68"/>
        <v/>
      </c>
      <c r="BA74" s="24" t="str">
        <f t="shared" si="69"/>
        <v/>
      </c>
      <c r="BB74" s="24" t="str">
        <f t="shared" si="70"/>
        <v/>
      </c>
      <c r="BC74" s="24" t="str">
        <f t="shared" si="71"/>
        <v/>
      </c>
      <c r="BM74" s="31">
        <f t="shared" si="72"/>
        <v>0</v>
      </c>
      <c r="BN74" s="31">
        <f t="shared" si="73"/>
        <v>0</v>
      </c>
      <c r="BO74" s="31" t="str">
        <f t="shared" si="74"/>
        <v/>
      </c>
      <c r="BP74" s="31" t="str">
        <f t="shared" si="75"/>
        <v/>
      </c>
      <c r="BQ74" s="31" t="str">
        <f t="shared" si="76"/>
        <v/>
      </c>
      <c r="BR74" s="31" t="str">
        <f t="shared" si="77"/>
        <v/>
      </c>
      <c r="BS74" s="31" t="str">
        <f t="shared" si="78"/>
        <v/>
      </c>
      <c r="BT74" s="31" t="str">
        <f t="shared" si="79"/>
        <v/>
      </c>
      <c r="BU74" s="31" t="str">
        <f t="shared" si="80"/>
        <v/>
      </c>
    </row>
    <row r="75" spans="11:73" x14ac:dyDescent="0.3">
      <c r="K75" s="10">
        <f t="shared" si="45"/>
        <v>0</v>
      </c>
      <c r="L75" s="10">
        <f t="shared" si="46"/>
        <v>0</v>
      </c>
      <c r="M75" s="10" t="str">
        <f t="shared" si="47"/>
        <v/>
      </c>
      <c r="N75" s="10" t="str">
        <f t="shared" si="48"/>
        <v/>
      </c>
      <c r="O75" s="10" t="str">
        <f t="shared" si="49"/>
        <v/>
      </c>
      <c r="P75" s="10" t="str">
        <f t="shared" si="50"/>
        <v/>
      </c>
      <c r="Q75" s="10" t="str">
        <f t="shared" si="51"/>
        <v/>
      </c>
      <c r="R75" s="10" t="str">
        <f t="shared" si="52"/>
        <v/>
      </c>
      <c r="S75" s="10" t="str">
        <f t="shared" si="53"/>
        <v/>
      </c>
      <c r="AC75" s="17">
        <f t="shared" si="54"/>
        <v>0</v>
      </c>
      <c r="AD75" s="17">
        <f t="shared" si="55"/>
        <v>0</v>
      </c>
      <c r="AE75" s="32" t="str">
        <f t="shared" si="56"/>
        <v/>
      </c>
      <c r="AF75" s="32" t="str">
        <f t="shared" si="57"/>
        <v/>
      </c>
      <c r="AG75" s="32" t="str">
        <f t="shared" si="58"/>
        <v/>
      </c>
      <c r="AH75" s="32" t="str">
        <f t="shared" si="59"/>
        <v/>
      </c>
      <c r="AI75" s="32" t="str">
        <f t="shared" si="60"/>
        <v/>
      </c>
      <c r="AJ75" s="32" t="str">
        <f t="shared" si="61"/>
        <v/>
      </c>
      <c r="AK75" s="32" t="str">
        <f t="shared" si="62"/>
        <v/>
      </c>
      <c r="AU75" s="24">
        <f t="shared" si="63"/>
        <v>0</v>
      </c>
      <c r="AV75" s="24">
        <f t="shared" si="64"/>
        <v>0</v>
      </c>
      <c r="AW75" s="24" t="str">
        <f t="shared" si="65"/>
        <v/>
      </c>
      <c r="AX75" s="24" t="str">
        <f t="shared" si="66"/>
        <v/>
      </c>
      <c r="AY75" s="24" t="str">
        <f t="shared" si="67"/>
        <v/>
      </c>
      <c r="AZ75" s="24" t="str">
        <f t="shared" si="68"/>
        <v/>
      </c>
      <c r="BA75" s="24" t="str">
        <f t="shared" si="69"/>
        <v/>
      </c>
      <c r="BB75" s="24" t="str">
        <f t="shared" si="70"/>
        <v/>
      </c>
      <c r="BC75" s="24" t="str">
        <f t="shared" si="71"/>
        <v/>
      </c>
      <c r="BM75" s="31">
        <f t="shared" si="72"/>
        <v>0</v>
      </c>
      <c r="BN75" s="31">
        <f t="shared" si="73"/>
        <v>0</v>
      </c>
      <c r="BO75" s="31" t="str">
        <f t="shared" si="74"/>
        <v/>
      </c>
      <c r="BP75" s="31" t="str">
        <f t="shared" si="75"/>
        <v/>
      </c>
      <c r="BQ75" s="31" t="str">
        <f t="shared" si="76"/>
        <v/>
      </c>
      <c r="BR75" s="31" t="str">
        <f t="shared" si="77"/>
        <v/>
      </c>
      <c r="BS75" s="31" t="str">
        <f t="shared" si="78"/>
        <v/>
      </c>
      <c r="BT75" s="31" t="str">
        <f t="shared" si="79"/>
        <v/>
      </c>
      <c r="BU75" s="31" t="str">
        <f t="shared" si="80"/>
        <v/>
      </c>
    </row>
    <row r="76" spans="11:73" x14ac:dyDescent="0.3">
      <c r="K76" s="10">
        <f t="shared" si="45"/>
        <v>0</v>
      </c>
      <c r="L76" s="10">
        <f t="shared" si="46"/>
        <v>0</v>
      </c>
      <c r="M76" s="10" t="str">
        <f t="shared" si="47"/>
        <v/>
      </c>
      <c r="N76" s="10" t="str">
        <f t="shared" si="48"/>
        <v/>
      </c>
      <c r="O76" s="10" t="str">
        <f t="shared" si="49"/>
        <v/>
      </c>
      <c r="P76" s="10" t="str">
        <f t="shared" si="50"/>
        <v/>
      </c>
      <c r="Q76" s="10" t="str">
        <f t="shared" si="51"/>
        <v/>
      </c>
      <c r="R76" s="10" t="str">
        <f t="shared" si="52"/>
        <v/>
      </c>
      <c r="S76" s="10" t="str">
        <f t="shared" si="53"/>
        <v/>
      </c>
      <c r="AC76" s="17">
        <f t="shared" si="54"/>
        <v>0</v>
      </c>
      <c r="AD76" s="17">
        <f t="shared" si="55"/>
        <v>0</v>
      </c>
      <c r="AE76" s="32" t="str">
        <f t="shared" si="56"/>
        <v/>
      </c>
      <c r="AF76" s="32" t="str">
        <f t="shared" si="57"/>
        <v/>
      </c>
      <c r="AG76" s="32" t="str">
        <f t="shared" si="58"/>
        <v/>
      </c>
      <c r="AH76" s="32" t="str">
        <f t="shared" si="59"/>
        <v/>
      </c>
      <c r="AI76" s="32" t="str">
        <f t="shared" si="60"/>
        <v/>
      </c>
      <c r="AJ76" s="32" t="str">
        <f t="shared" si="61"/>
        <v/>
      </c>
      <c r="AK76" s="32" t="str">
        <f t="shared" si="62"/>
        <v/>
      </c>
      <c r="AU76" s="24">
        <f t="shared" si="63"/>
        <v>0</v>
      </c>
      <c r="AV76" s="24">
        <f t="shared" si="64"/>
        <v>0</v>
      </c>
      <c r="AW76" s="24" t="str">
        <f t="shared" si="65"/>
        <v/>
      </c>
      <c r="AX76" s="24" t="str">
        <f t="shared" si="66"/>
        <v/>
      </c>
      <c r="AY76" s="24" t="str">
        <f t="shared" si="67"/>
        <v/>
      </c>
      <c r="AZ76" s="24" t="str">
        <f t="shared" si="68"/>
        <v/>
      </c>
      <c r="BA76" s="24" t="str">
        <f t="shared" si="69"/>
        <v/>
      </c>
      <c r="BB76" s="24" t="str">
        <f t="shared" si="70"/>
        <v/>
      </c>
      <c r="BC76" s="24" t="str">
        <f t="shared" si="71"/>
        <v/>
      </c>
      <c r="BM76" s="31">
        <f t="shared" si="72"/>
        <v>0</v>
      </c>
      <c r="BN76" s="31">
        <f t="shared" si="73"/>
        <v>0</v>
      </c>
      <c r="BO76" s="31" t="str">
        <f t="shared" si="74"/>
        <v/>
      </c>
      <c r="BP76" s="31" t="str">
        <f t="shared" si="75"/>
        <v/>
      </c>
      <c r="BQ76" s="31" t="str">
        <f t="shared" si="76"/>
        <v/>
      </c>
      <c r="BR76" s="31" t="str">
        <f t="shared" si="77"/>
        <v/>
      </c>
      <c r="BS76" s="31" t="str">
        <f t="shared" si="78"/>
        <v/>
      </c>
      <c r="BT76" s="31" t="str">
        <f t="shared" si="79"/>
        <v/>
      </c>
      <c r="BU76" s="31" t="str">
        <f t="shared" si="80"/>
        <v/>
      </c>
    </row>
    <row r="77" spans="11:73" x14ac:dyDescent="0.3">
      <c r="K77" s="10">
        <f t="shared" si="45"/>
        <v>0</v>
      </c>
      <c r="L77" s="10">
        <f t="shared" si="46"/>
        <v>0</v>
      </c>
      <c r="M77" s="10" t="str">
        <f t="shared" si="47"/>
        <v/>
      </c>
      <c r="N77" s="10" t="str">
        <f t="shared" si="48"/>
        <v/>
      </c>
      <c r="O77" s="10" t="str">
        <f t="shared" si="49"/>
        <v/>
      </c>
      <c r="P77" s="10" t="str">
        <f t="shared" si="50"/>
        <v/>
      </c>
      <c r="Q77" s="10" t="str">
        <f t="shared" si="51"/>
        <v/>
      </c>
      <c r="R77" s="10" t="str">
        <f t="shared" si="52"/>
        <v/>
      </c>
      <c r="S77" s="10" t="str">
        <f t="shared" si="53"/>
        <v/>
      </c>
      <c r="AC77" s="17">
        <f t="shared" si="54"/>
        <v>0</v>
      </c>
      <c r="AD77" s="17">
        <f t="shared" si="55"/>
        <v>0</v>
      </c>
      <c r="AE77" s="32" t="str">
        <f t="shared" si="56"/>
        <v/>
      </c>
      <c r="AF77" s="32" t="str">
        <f t="shared" si="57"/>
        <v/>
      </c>
      <c r="AG77" s="32" t="str">
        <f t="shared" si="58"/>
        <v/>
      </c>
      <c r="AH77" s="32" t="str">
        <f t="shared" si="59"/>
        <v/>
      </c>
      <c r="AI77" s="32" t="str">
        <f t="shared" si="60"/>
        <v/>
      </c>
      <c r="AJ77" s="32" t="str">
        <f t="shared" si="61"/>
        <v/>
      </c>
      <c r="AK77" s="32" t="str">
        <f t="shared" si="62"/>
        <v/>
      </c>
      <c r="AU77" s="24">
        <f t="shared" si="63"/>
        <v>0</v>
      </c>
      <c r="AV77" s="24">
        <f t="shared" si="64"/>
        <v>0</v>
      </c>
      <c r="AW77" s="24" t="str">
        <f t="shared" si="65"/>
        <v/>
      </c>
      <c r="AX77" s="24" t="str">
        <f t="shared" si="66"/>
        <v/>
      </c>
      <c r="AY77" s="24" t="str">
        <f t="shared" si="67"/>
        <v/>
      </c>
      <c r="AZ77" s="24" t="str">
        <f t="shared" si="68"/>
        <v/>
      </c>
      <c r="BA77" s="24" t="str">
        <f t="shared" si="69"/>
        <v/>
      </c>
      <c r="BB77" s="24" t="str">
        <f t="shared" si="70"/>
        <v/>
      </c>
      <c r="BC77" s="24" t="str">
        <f t="shared" si="71"/>
        <v/>
      </c>
      <c r="BM77" s="31">
        <f t="shared" si="72"/>
        <v>0</v>
      </c>
      <c r="BN77" s="31">
        <f t="shared" si="73"/>
        <v>0</v>
      </c>
      <c r="BO77" s="31" t="str">
        <f t="shared" si="74"/>
        <v/>
      </c>
      <c r="BP77" s="31" t="str">
        <f t="shared" si="75"/>
        <v/>
      </c>
      <c r="BQ77" s="31" t="str">
        <f t="shared" si="76"/>
        <v/>
      </c>
      <c r="BR77" s="31" t="str">
        <f t="shared" si="77"/>
        <v/>
      </c>
      <c r="BS77" s="31" t="str">
        <f t="shared" si="78"/>
        <v/>
      </c>
      <c r="BT77" s="31" t="str">
        <f t="shared" si="79"/>
        <v/>
      </c>
      <c r="BU77" s="31" t="str">
        <f t="shared" si="80"/>
        <v/>
      </c>
    </row>
    <row r="78" spans="11:73" x14ac:dyDescent="0.3">
      <c r="K78" s="10">
        <f t="shared" si="45"/>
        <v>0</v>
      </c>
      <c r="L78" s="10">
        <f t="shared" si="46"/>
        <v>0</v>
      </c>
      <c r="M78" s="10" t="str">
        <f t="shared" si="47"/>
        <v/>
      </c>
      <c r="N78" s="10" t="str">
        <f t="shared" si="48"/>
        <v/>
      </c>
      <c r="O78" s="10" t="str">
        <f t="shared" si="49"/>
        <v/>
      </c>
      <c r="P78" s="10" t="str">
        <f t="shared" si="50"/>
        <v/>
      </c>
      <c r="Q78" s="10" t="str">
        <f t="shared" si="51"/>
        <v/>
      </c>
      <c r="R78" s="10" t="str">
        <f t="shared" si="52"/>
        <v/>
      </c>
      <c r="S78" s="10" t="str">
        <f t="shared" si="53"/>
        <v/>
      </c>
      <c r="AC78" s="17">
        <f t="shared" si="54"/>
        <v>0</v>
      </c>
      <c r="AD78" s="17">
        <f t="shared" si="55"/>
        <v>0</v>
      </c>
      <c r="AE78" s="32" t="str">
        <f t="shared" si="56"/>
        <v/>
      </c>
      <c r="AF78" s="32" t="str">
        <f t="shared" si="57"/>
        <v/>
      </c>
      <c r="AG78" s="32" t="str">
        <f t="shared" si="58"/>
        <v/>
      </c>
      <c r="AH78" s="32" t="str">
        <f t="shared" si="59"/>
        <v/>
      </c>
      <c r="AI78" s="32" t="str">
        <f t="shared" si="60"/>
        <v/>
      </c>
      <c r="AJ78" s="32" t="str">
        <f t="shared" si="61"/>
        <v/>
      </c>
      <c r="AK78" s="32" t="str">
        <f t="shared" si="62"/>
        <v/>
      </c>
      <c r="AU78" s="24">
        <f t="shared" si="63"/>
        <v>0</v>
      </c>
      <c r="AV78" s="24">
        <f t="shared" si="64"/>
        <v>0</v>
      </c>
      <c r="AW78" s="24" t="str">
        <f t="shared" si="65"/>
        <v/>
      </c>
      <c r="AX78" s="24" t="str">
        <f t="shared" si="66"/>
        <v/>
      </c>
      <c r="AY78" s="24" t="str">
        <f t="shared" si="67"/>
        <v/>
      </c>
      <c r="AZ78" s="24" t="str">
        <f t="shared" si="68"/>
        <v/>
      </c>
      <c r="BA78" s="24" t="str">
        <f t="shared" si="69"/>
        <v/>
      </c>
      <c r="BB78" s="24" t="str">
        <f t="shared" si="70"/>
        <v/>
      </c>
      <c r="BC78" s="24" t="str">
        <f t="shared" si="71"/>
        <v/>
      </c>
      <c r="BM78" s="31">
        <f t="shared" si="72"/>
        <v>0</v>
      </c>
      <c r="BN78" s="31">
        <f t="shared" si="73"/>
        <v>0</v>
      </c>
      <c r="BO78" s="31" t="str">
        <f t="shared" si="74"/>
        <v/>
      </c>
      <c r="BP78" s="31" t="str">
        <f t="shared" si="75"/>
        <v/>
      </c>
      <c r="BQ78" s="31" t="str">
        <f t="shared" si="76"/>
        <v/>
      </c>
      <c r="BR78" s="31" t="str">
        <f t="shared" si="77"/>
        <v/>
      </c>
      <c r="BS78" s="31" t="str">
        <f t="shared" si="78"/>
        <v/>
      </c>
      <c r="BT78" s="31" t="str">
        <f t="shared" si="79"/>
        <v/>
      </c>
      <c r="BU78" s="31" t="str">
        <f t="shared" si="80"/>
        <v/>
      </c>
    </row>
    <row r="79" spans="11:73" x14ac:dyDescent="0.3">
      <c r="K79" s="10">
        <f t="shared" si="45"/>
        <v>0</v>
      </c>
      <c r="L79" s="10">
        <f t="shared" si="46"/>
        <v>0</v>
      </c>
      <c r="M79" s="10" t="str">
        <f t="shared" si="47"/>
        <v/>
      </c>
      <c r="N79" s="10" t="str">
        <f t="shared" si="48"/>
        <v/>
      </c>
      <c r="O79" s="10" t="str">
        <f t="shared" si="49"/>
        <v/>
      </c>
      <c r="P79" s="10" t="str">
        <f t="shared" si="50"/>
        <v/>
      </c>
      <c r="Q79" s="10" t="str">
        <f t="shared" si="51"/>
        <v/>
      </c>
      <c r="R79" s="10" t="str">
        <f t="shared" si="52"/>
        <v/>
      </c>
      <c r="S79" s="10" t="str">
        <f t="shared" si="53"/>
        <v/>
      </c>
      <c r="AC79" s="17">
        <f t="shared" si="54"/>
        <v>0</v>
      </c>
      <c r="AD79" s="17">
        <f t="shared" si="55"/>
        <v>0</v>
      </c>
      <c r="AE79" s="32" t="str">
        <f t="shared" si="56"/>
        <v/>
      </c>
      <c r="AF79" s="32" t="str">
        <f t="shared" si="57"/>
        <v/>
      </c>
      <c r="AG79" s="32" t="str">
        <f t="shared" si="58"/>
        <v/>
      </c>
      <c r="AH79" s="32" t="str">
        <f t="shared" si="59"/>
        <v/>
      </c>
      <c r="AI79" s="32" t="str">
        <f t="shared" si="60"/>
        <v/>
      </c>
      <c r="AJ79" s="32" t="str">
        <f t="shared" si="61"/>
        <v/>
      </c>
      <c r="AK79" s="32" t="str">
        <f t="shared" si="62"/>
        <v/>
      </c>
      <c r="AU79" s="24">
        <f t="shared" si="63"/>
        <v>0</v>
      </c>
      <c r="AV79" s="24">
        <f t="shared" si="64"/>
        <v>0</v>
      </c>
      <c r="AW79" s="24" t="str">
        <f t="shared" si="65"/>
        <v/>
      </c>
      <c r="AX79" s="24" t="str">
        <f t="shared" si="66"/>
        <v/>
      </c>
      <c r="AY79" s="24" t="str">
        <f t="shared" si="67"/>
        <v/>
      </c>
      <c r="AZ79" s="24" t="str">
        <f t="shared" si="68"/>
        <v/>
      </c>
      <c r="BA79" s="24" t="str">
        <f t="shared" si="69"/>
        <v/>
      </c>
      <c r="BB79" s="24" t="str">
        <f t="shared" si="70"/>
        <v/>
      </c>
      <c r="BC79" s="24" t="str">
        <f t="shared" si="71"/>
        <v/>
      </c>
      <c r="BM79" s="31">
        <f t="shared" si="72"/>
        <v>0</v>
      </c>
      <c r="BN79" s="31">
        <f t="shared" si="73"/>
        <v>0</v>
      </c>
      <c r="BO79" s="31" t="str">
        <f t="shared" si="74"/>
        <v/>
      </c>
      <c r="BP79" s="31" t="str">
        <f t="shared" si="75"/>
        <v/>
      </c>
      <c r="BQ79" s="31" t="str">
        <f t="shared" si="76"/>
        <v/>
      </c>
      <c r="BR79" s="31" t="str">
        <f t="shared" si="77"/>
        <v/>
      </c>
      <c r="BS79" s="31" t="str">
        <f t="shared" si="78"/>
        <v/>
      </c>
      <c r="BT79" s="31" t="str">
        <f t="shared" si="79"/>
        <v/>
      </c>
      <c r="BU79" s="31" t="str">
        <f t="shared" si="80"/>
        <v/>
      </c>
    </row>
    <row r="80" spans="11:73" x14ac:dyDescent="0.3">
      <c r="K80" s="10">
        <f t="shared" si="45"/>
        <v>0</v>
      </c>
      <c r="L80" s="10">
        <f t="shared" si="46"/>
        <v>0</v>
      </c>
      <c r="M80" s="10" t="str">
        <f t="shared" si="47"/>
        <v/>
      </c>
      <c r="N80" s="10" t="str">
        <f t="shared" si="48"/>
        <v/>
      </c>
      <c r="O80" s="10" t="str">
        <f t="shared" si="49"/>
        <v/>
      </c>
      <c r="P80" s="10" t="str">
        <f t="shared" si="50"/>
        <v/>
      </c>
      <c r="Q80" s="10" t="str">
        <f t="shared" si="51"/>
        <v/>
      </c>
      <c r="R80" s="10" t="str">
        <f t="shared" si="52"/>
        <v/>
      </c>
      <c r="S80" s="10" t="str">
        <f t="shared" si="53"/>
        <v/>
      </c>
      <c r="AC80" s="17">
        <f t="shared" si="54"/>
        <v>0</v>
      </c>
      <c r="AD80" s="17">
        <f t="shared" si="55"/>
        <v>0</v>
      </c>
      <c r="AE80" s="32" t="str">
        <f t="shared" si="56"/>
        <v/>
      </c>
      <c r="AF80" s="32" t="str">
        <f t="shared" si="57"/>
        <v/>
      </c>
      <c r="AG80" s="32" t="str">
        <f t="shared" si="58"/>
        <v/>
      </c>
      <c r="AH80" s="32" t="str">
        <f t="shared" si="59"/>
        <v/>
      </c>
      <c r="AI80" s="32" t="str">
        <f t="shared" si="60"/>
        <v/>
      </c>
      <c r="AJ80" s="32" t="str">
        <f t="shared" si="61"/>
        <v/>
      </c>
      <c r="AK80" s="32" t="str">
        <f t="shared" si="62"/>
        <v/>
      </c>
      <c r="AU80" s="24">
        <f t="shared" si="63"/>
        <v>0</v>
      </c>
      <c r="AV80" s="24">
        <f t="shared" si="64"/>
        <v>0</v>
      </c>
      <c r="AW80" s="24" t="str">
        <f t="shared" si="65"/>
        <v/>
      </c>
      <c r="AX80" s="24" t="str">
        <f t="shared" si="66"/>
        <v/>
      </c>
      <c r="AY80" s="24" t="str">
        <f t="shared" si="67"/>
        <v/>
      </c>
      <c r="AZ80" s="24" t="str">
        <f t="shared" si="68"/>
        <v/>
      </c>
      <c r="BA80" s="24" t="str">
        <f t="shared" si="69"/>
        <v/>
      </c>
      <c r="BB80" s="24" t="str">
        <f t="shared" si="70"/>
        <v/>
      </c>
      <c r="BC80" s="24" t="str">
        <f t="shared" si="71"/>
        <v/>
      </c>
      <c r="BM80" s="31">
        <f t="shared" si="72"/>
        <v>0</v>
      </c>
      <c r="BN80" s="31">
        <f t="shared" si="73"/>
        <v>0</v>
      </c>
      <c r="BO80" s="31" t="str">
        <f t="shared" si="74"/>
        <v/>
      </c>
      <c r="BP80" s="31" t="str">
        <f t="shared" si="75"/>
        <v/>
      </c>
      <c r="BQ80" s="31" t="str">
        <f t="shared" si="76"/>
        <v/>
      </c>
      <c r="BR80" s="31" t="str">
        <f t="shared" si="77"/>
        <v/>
      </c>
      <c r="BS80" s="31" t="str">
        <f t="shared" si="78"/>
        <v/>
      </c>
      <c r="BT80" s="31" t="str">
        <f t="shared" si="79"/>
        <v/>
      </c>
      <c r="BU80" s="31" t="str">
        <f t="shared" si="80"/>
        <v/>
      </c>
    </row>
    <row r="81" spans="11:73" x14ac:dyDescent="0.3">
      <c r="K81" s="10">
        <f t="shared" si="45"/>
        <v>0</v>
      </c>
      <c r="L81" s="10">
        <f t="shared" si="46"/>
        <v>0</v>
      </c>
      <c r="M81" s="10" t="str">
        <f t="shared" si="47"/>
        <v/>
      </c>
      <c r="N81" s="10" t="str">
        <f t="shared" si="48"/>
        <v/>
      </c>
      <c r="O81" s="10" t="str">
        <f t="shared" si="49"/>
        <v/>
      </c>
      <c r="P81" s="10" t="str">
        <f t="shared" si="50"/>
        <v/>
      </c>
      <c r="Q81" s="10" t="str">
        <f t="shared" si="51"/>
        <v/>
      </c>
      <c r="R81" s="10" t="str">
        <f t="shared" si="52"/>
        <v/>
      </c>
      <c r="S81" s="10" t="str">
        <f t="shared" si="53"/>
        <v/>
      </c>
      <c r="AC81" s="17">
        <f t="shared" si="54"/>
        <v>0</v>
      </c>
      <c r="AD81" s="17">
        <f t="shared" si="55"/>
        <v>0</v>
      </c>
      <c r="AE81" s="32" t="str">
        <f t="shared" si="56"/>
        <v/>
      </c>
      <c r="AF81" s="32" t="str">
        <f t="shared" si="57"/>
        <v/>
      </c>
      <c r="AG81" s="32" t="str">
        <f t="shared" si="58"/>
        <v/>
      </c>
      <c r="AH81" s="32" t="str">
        <f t="shared" si="59"/>
        <v/>
      </c>
      <c r="AI81" s="32" t="str">
        <f t="shared" si="60"/>
        <v/>
      </c>
      <c r="AJ81" s="32" t="str">
        <f t="shared" si="61"/>
        <v/>
      </c>
      <c r="AK81" s="32" t="str">
        <f t="shared" si="62"/>
        <v/>
      </c>
      <c r="AU81" s="24">
        <f t="shared" si="63"/>
        <v>0</v>
      </c>
      <c r="AV81" s="24">
        <f t="shared" si="64"/>
        <v>0</v>
      </c>
      <c r="AW81" s="24" t="str">
        <f t="shared" si="65"/>
        <v/>
      </c>
      <c r="AX81" s="24" t="str">
        <f t="shared" si="66"/>
        <v/>
      </c>
      <c r="AY81" s="24" t="str">
        <f t="shared" si="67"/>
        <v/>
      </c>
      <c r="AZ81" s="24" t="str">
        <f t="shared" si="68"/>
        <v/>
      </c>
      <c r="BA81" s="24" t="str">
        <f t="shared" si="69"/>
        <v/>
      </c>
      <c r="BB81" s="24" t="str">
        <f t="shared" si="70"/>
        <v/>
      </c>
      <c r="BC81" s="24" t="str">
        <f t="shared" si="71"/>
        <v/>
      </c>
      <c r="BM81" s="31">
        <f t="shared" si="72"/>
        <v>0</v>
      </c>
      <c r="BN81" s="31">
        <f t="shared" si="73"/>
        <v>0</v>
      </c>
      <c r="BO81" s="31" t="str">
        <f t="shared" si="74"/>
        <v/>
      </c>
      <c r="BP81" s="31" t="str">
        <f t="shared" si="75"/>
        <v/>
      </c>
      <c r="BQ81" s="31" t="str">
        <f t="shared" si="76"/>
        <v/>
      </c>
      <c r="BR81" s="31" t="str">
        <f t="shared" si="77"/>
        <v/>
      </c>
      <c r="BS81" s="31" t="str">
        <f t="shared" si="78"/>
        <v/>
      </c>
      <c r="BT81" s="31" t="str">
        <f t="shared" si="79"/>
        <v/>
      </c>
      <c r="BU81" s="31" t="str">
        <f t="shared" si="80"/>
        <v/>
      </c>
    </row>
    <row r="82" spans="11:73" x14ac:dyDescent="0.3">
      <c r="K82" s="10">
        <f t="shared" si="45"/>
        <v>0</v>
      </c>
      <c r="L82" s="10">
        <f t="shared" si="46"/>
        <v>0</v>
      </c>
      <c r="M82" s="10" t="str">
        <f t="shared" si="47"/>
        <v/>
      </c>
      <c r="N82" s="10" t="str">
        <f t="shared" si="48"/>
        <v/>
      </c>
      <c r="O82" s="10" t="str">
        <f t="shared" si="49"/>
        <v/>
      </c>
      <c r="P82" s="10" t="str">
        <f t="shared" si="50"/>
        <v/>
      </c>
      <c r="Q82" s="10" t="str">
        <f t="shared" si="51"/>
        <v/>
      </c>
      <c r="R82" s="10" t="str">
        <f t="shared" si="52"/>
        <v/>
      </c>
      <c r="S82" s="10" t="str">
        <f t="shared" si="53"/>
        <v/>
      </c>
      <c r="AC82" s="17">
        <f t="shared" si="54"/>
        <v>0</v>
      </c>
      <c r="AD82" s="17">
        <f t="shared" si="55"/>
        <v>0</v>
      </c>
      <c r="AE82" s="32" t="str">
        <f t="shared" si="56"/>
        <v/>
      </c>
      <c r="AF82" s="32" t="str">
        <f t="shared" si="57"/>
        <v/>
      </c>
      <c r="AG82" s="32" t="str">
        <f t="shared" si="58"/>
        <v/>
      </c>
      <c r="AH82" s="32" t="str">
        <f t="shared" si="59"/>
        <v/>
      </c>
      <c r="AI82" s="32" t="str">
        <f t="shared" si="60"/>
        <v/>
      </c>
      <c r="AJ82" s="32" t="str">
        <f t="shared" si="61"/>
        <v/>
      </c>
      <c r="AK82" s="32" t="str">
        <f t="shared" si="62"/>
        <v/>
      </c>
      <c r="AU82" s="24">
        <f t="shared" si="63"/>
        <v>0</v>
      </c>
      <c r="AV82" s="24">
        <f t="shared" si="64"/>
        <v>0</v>
      </c>
      <c r="AW82" s="24" t="str">
        <f t="shared" si="65"/>
        <v/>
      </c>
      <c r="AX82" s="24" t="str">
        <f t="shared" si="66"/>
        <v/>
      </c>
      <c r="AY82" s="24" t="str">
        <f t="shared" si="67"/>
        <v/>
      </c>
      <c r="AZ82" s="24" t="str">
        <f t="shared" si="68"/>
        <v/>
      </c>
      <c r="BA82" s="24" t="str">
        <f t="shared" si="69"/>
        <v/>
      </c>
      <c r="BB82" s="24" t="str">
        <f t="shared" si="70"/>
        <v/>
      </c>
      <c r="BC82" s="24" t="str">
        <f t="shared" si="71"/>
        <v/>
      </c>
      <c r="BM82" s="31">
        <f t="shared" si="72"/>
        <v>0</v>
      </c>
      <c r="BN82" s="31">
        <f t="shared" si="73"/>
        <v>0</v>
      </c>
      <c r="BO82" s="31" t="str">
        <f t="shared" si="74"/>
        <v/>
      </c>
      <c r="BP82" s="31" t="str">
        <f t="shared" si="75"/>
        <v/>
      </c>
      <c r="BQ82" s="31" t="str">
        <f t="shared" si="76"/>
        <v/>
      </c>
      <c r="BR82" s="31" t="str">
        <f t="shared" si="77"/>
        <v/>
      </c>
      <c r="BS82" s="31" t="str">
        <f t="shared" si="78"/>
        <v/>
      </c>
      <c r="BT82" s="31" t="str">
        <f t="shared" si="79"/>
        <v/>
      </c>
      <c r="BU82" s="31" t="str">
        <f t="shared" si="80"/>
        <v/>
      </c>
    </row>
    <row r="83" spans="11:73" x14ac:dyDescent="0.3">
      <c r="K83" s="10">
        <f t="shared" si="45"/>
        <v>0</v>
      </c>
      <c r="L83" s="10">
        <f t="shared" si="46"/>
        <v>0</v>
      </c>
      <c r="M83" s="10" t="str">
        <f t="shared" si="47"/>
        <v/>
      </c>
      <c r="N83" s="10" t="str">
        <f t="shared" si="48"/>
        <v/>
      </c>
      <c r="O83" s="10" t="str">
        <f t="shared" si="49"/>
        <v/>
      </c>
      <c r="P83" s="10" t="str">
        <f t="shared" si="50"/>
        <v/>
      </c>
      <c r="Q83" s="10" t="str">
        <f t="shared" si="51"/>
        <v/>
      </c>
      <c r="R83" s="10" t="str">
        <f t="shared" si="52"/>
        <v/>
      </c>
      <c r="S83" s="10" t="str">
        <f t="shared" si="53"/>
        <v/>
      </c>
      <c r="AC83" s="17">
        <f t="shared" si="54"/>
        <v>0</v>
      </c>
      <c r="AD83" s="17">
        <f t="shared" si="55"/>
        <v>0</v>
      </c>
      <c r="AE83" s="32" t="str">
        <f t="shared" si="56"/>
        <v/>
      </c>
      <c r="AF83" s="32" t="str">
        <f t="shared" si="57"/>
        <v/>
      </c>
      <c r="AG83" s="32" t="str">
        <f t="shared" si="58"/>
        <v/>
      </c>
      <c r="AH83" s="32" t="str">
        <f t="shared" si="59"/>
        <v/>
      </c>
      <c r="AI83" s="32" t="str">
        <f t="shared" si="60"/>
        <v/>
      </c>
      <c r="AJ83" s="32" t="str">
        <f t="shared" si="61"/>
        <v/>
      </c>
      <c r="AK83" s="32" t="str">
        <f t="shared" si="62"/>
        <v/>
      </c>
      <c r="AU83" s="24">
        <f t="shared" si="63"/>
        <v>0</v>
      </c>
      <c r="AV83" s="24">
        <f t="shared" si="64"/>
        <v>0</v>
      </c>
      <c r="AW83" s="24" t="str">
        <f t="shared" si="65"/>
        <v/>
      </c>
      <c r="AX83" s="24" t="str">
        <f t="shared" si="66"/>
        <v/>
      </c>
      <c r="AY83" s="24" t="str">
        <f t="shared" si="67"/>
        <v/>
      </c>
      <c r="AZ83" s="24" t="str">
        <f t="shared" si="68"/>
        <v/>
      </c>
      <c r="BA83" s="24" t="str">
        <f t="shared" si="69"/>
        <v/>
      </c>
      <c r="BB83" s="24" t="str">
        <f t="shared" si="70"/>
        <v/>
      </c>
      <c r="BC83" s="24" t="str">
        <f t="shared" si="71"/>
        <v/>
      </c>
      <c r="BM83" s="31">
        <f t="shared" si="72"/>
        <v>0</v>
      </c>
      <c r="BN83" s="31">
        <f t="shared" si="73"/>
        <v>0</v>
      </c>
      <c r="BO83" s="31" t="str">
        <f t="shared" si="74"/>
        <v/>
      </c>
      <c r="BP83" s="31" t="str">
        <f t="shared" si="75"/>
        <v/>
      </c>
      <c r="BQ83" s="31" t="str">
        <f t="shared" si="76"/>
        <v/>
      </c>
      <c r="BR83" s="31" t="str">
        <f t="shared" si="77"/>
        <v/>
      </c>
      <c r="BS83" s="31" t="str">
        <f t="shared" si="78"/>
        <v/>
      </c>
      <c r="BT83" s="31" t="str">
        <f t="shared" si="79"/>
        <v/>
      </c>
      <c r="BU83" s="31" t="str">
        <f t="shared" si="80"/>
        <v/>
      </c>
    </row>
    <row r="84" spans="11:73" x14ac:dyDescent="0.3">
      <c r="K84" s="10">
        <f t="shared" si="45"/>
        <v>0</v>
      </c>
      <c r="L84" s="10">
        <f t="shared" si="46"/>
        <v>0</v>
      </c>
      <c r="M84" s="10" t="str">
        <f t="shared" si="47"/>
        <v/>
      </c>
      <c r="N84" s="10" t="str">
        <f t="shared" si="48"/>
        <v/>
      </c>
      <c r="O84" s="10" t="str">
        <f t="shared" si="49"/>
        <v/>
      </c>
      <c r="P84" s="10" t="str">
        <f t="shared" si="50"/>
        <v/>
      </c>
      <c r="Q84" s="10" t="str">
        <f t="shared" si="51"/>
        <v/>
      </c>
      <c r="R84" s="10" t="str">
        <f t="shared" si="52"/>
        <v/>
      </c>
      <c r="S84" s="10" t="str">
        <f t="shared" si="53"/>
        <v/>
      </c>
      <c r="AC84" s="17">
        <f t="shared" si="54"/>
        <v>0</v>
      </c>
      <c r="AD84" s="17">
        <f t="shared" si="55"/>
        <v>0</v>
      </c>
      <c r="AE84" s="32" t="str">
        <f t="shared" si="56"/>
        <v/>
      </c>
      <c r="AF84" s="32" t="str">
        <f t="shared" si="57"/>
        <v/>
      </c>
      <c r="AG84" s="32" t="str">
        <f t="shared" si="58"/>
        <v/>
      </c>
      <c r="AH84" s="32" t="str">
        <f t="shared" si="59"/>
        <v/>
      </c>
      <c r="AI84" s="32" t="str">
        <f t="shared" si="60"/>
        <v/>
      </c>
      <c r="AJ84" s="32" t="str">
        <f t="shared" si="61"/>
        <v/>
      </c>
      <c r="AK84" s="32" t="str">
        <f t="shared" si="62"/>
        <v/>
      </c>
      <c r="AU84" s="24">
        <f t="shared" si="63"/>
        <v>0</v>
      </c>
      <c r="AV84" s="24">
        <f t="shared" si="64"/>
        <v>0</v>
      </c>
      <c r="AW84" s="24" t="str">
        <f t="shared" si="65"/>
        <v/>
      </c>
      <c r="AX84" s="24" t="str">
        <f t="shared" si="66"/>
        <v/>
      </c>
      <c r="AY84" s="24" t="str">
        <f t="shared" si="67"/>
        <v/>
      </c>
      <c r="AZ84" s="24" t="str">
        <f t="shared" si="68"/>
        <v/>
      </c>
      <c r="BA84" s="24" t="str">
        <f t="shared" si="69"/>
        <v/>
      </c>
      <c r="BB84" s="24" t="str">
        <f t="shared" si="70"/>
        <v/>
      </c>
      <c r="BC84" s="24" t="str">
        <f t="shared" si="71"/>
        <v/>
      </c>
      <c r="BM84" s="31">
        <f t="shared" si="72"/>
        <v>0</v>
      </c>
      <c r="BN84" s="31">
        <f t="shared" si="73"/>
        <v>0</v>
      </c>
      <c r="BO84" s="31" t="str">
        <f t="shared" si="74"/>
        <v/>
      </c>
      <c r="BP84" s="31" t="str">
        <f t="shared" si="75"/>
        <v/>
      </c>
      <c r="BQ84" s="31" t="str">
        <f t="shared" si="76"/>
        <v/>
      </c>
      <c r="BR84" s="31" t="str">
        <f t="shared" si="77"/>
        <v/>
      </c>
      <c r="BS84" s="31" t="str">
        <f t="shared" si="78"/>
        <v/>
      </c>
      <c r="BT84" s="31" t="str">
        <f t="shared" si="79"/>
        <v/>
      </c>
      <c r="BU84" s="31" t="str">
        <f t="shared" si="80"/>
        <v/>
      </c>
    </row>
    <row r="85" spans="11:73" x14ac:dyDescent="0.3">
      <c r="K85" s="10">
        <f t="shared" si="45"/>
        <v>0</v>
      </c>
      <c r="L85" s="10">
        <f t="shared" si="46"/>
        <v>0</v>
      </c>
      <c r="M85" s="10" t="str">
        <f t="shared" si="47"/>
        <v/>
      </c>
      <c r="N85" s="10" t="str">
        <f t="shared" si="48"/>
        <v/>
      </c>
      <c r="O85" s="10" t="str">
        <f t="shared" si="49"/>
        <v/>
      </c>
      <c r="P85" s="10" t="str">
        <f t="shared" si="50"/>
        <v/>
      </c>
      <c r="Q85" s="10" t="str">
        <f t="shared" si="51"/>
        <v/>
      </c>
      <c r="R85" s="10" t="str">
        <f t="shared" si="52"/>
        <v/>
      </c>
      <c r="S85" s="10" t="str">
        <f t="shared" si="53"/>
        <v/>
      </c>
      <c r="AC85" s="17">
        <f t="shared" si="54"/>
        <v>0</v>
      </c>
      <c r="AD85" s="17">
        <f t="shared" si="55"/>
        <v>0</v>
      </c>
      <c r="AE85" s="32" t="str">
        <f t="shared" si="56"/>
        <v/>
      </c>
      <c r="AF85" s="32" t="str">
        <f t="shared" si="57"/>
        <v/>
      </c>
      <c r="AG85" s="32" t="str">
        <f t="shared" si="58"/>
        <v/>
      </c>
      <c r="AH85" s="32" t="str">
        <f t="shared" si="59"/>
        <v/>
      </c>
      <c r="AI85" s="32" t="str">
        <f t="shared" si="60"/>
        <v/>
      </c>
      <c r="AJ85" s="32" t="str">
        <f t="shared" si="61"/>
        <v/>
      </c>
      <c r="AK85" s="32" t="str">
        <f t="shared" si="62"/>
        <v/>
      </c>
      <c r="AU85" s="24">
        <f t="shared" si="63"/>
        <v>0</v>
      </c>
      <c r="AV85" s="24">
        <f t="shared" si="64"/>
        <v>0</v>
      </c>
      <c r="AW85" s="24" t="str">
        <f t="shared" si="65"/>
        <v/>
      </c>
      <c r="AX85" s="24" t="str">
        <f t="shared" si="66"/>
        <v/>
      </c>
      <c r="AY85" s="24" t="str">
        <f t="shared" si="67"/>
        <v/>
      </c>
      <c r="AZ85" s="24" t="str">
        <f t="shared" si="68"/>
        <v/>
      </c>
      <c r="BA85" s="24" t="str">
        <f t="shared" si="69"/>
        <v/>
      </c>
      <c r="BB85" s="24" t="str">
        <f t="shared" si="70"/>
        <v/>
      </c>
      <c r="BC85" s="24" t="str">
        <f t="shared" si="71"/>
        <v/>
      </c>
      <c r="BM85" s="31">
        <f t="shared" si="72"/>
        <v>0</v>
      </c>
      <c r="BN85" s="31">
        <f t="shared" si="73"/>
        <v>0</v>
      </c>
      <c r="BO85" s="31" t="str">
        <f t="shared" si="74"/>
        <v/>
      </c>
      <c r="BP85" s="31" t="str">
        <f t="shared" si="75"/>
        <v/>
      </c>
      <c r="BQ85" s="31" t="str">
        <f t="shared" si="76"/>
        <v/>
      </c>
      <c r="BR85" s="31" t="str">
        <f t="shared" si="77"/>
        <v/>
      </c>
      <c r="BS85" s="31" t="str">
        <f t="shared" si="78"/>
        <v/>
      </c>
      <c r="BT85" s="31" t="str">
        <f t="shared" si="79"/>
        <v/>
      </c>
      <c r="BU85" s="31" t="str">
        <f t="shared" si="80"/>
        <v/>
      </c>
    </row>
    <row r="86" spans="11:73" x14ac:dyDescent="0.3">
      <c r="K86" s="10">
        <f t="shared" si="45"/>
        <v>0</v>
      </c>
      <c r="L86" s="10">
        <f t="shared" si="46"/>
        <v>0</v>
      </c>
      <c r="M86" s="10" t="str">
        <f t="shared" si="47"/>
        <v/>
      </c>
      <c r="N86" s="10" t="str">
        <f t="shared" si="48"/>
        <v/>
      </c>
      <c r="O86" s="10" t="str">
        <f t="shared" si="49"/>
        <v/>
      </c>
      <c r="P86" s="10" t="str">
        <f t="shared" si="50"/>
        <v/>
      </c>
      <c r="Q86" s="10" t="str">
        <f t="shared" si="51"/>
        <v/>
      </c>
      <c r="R86" s="10" t="str">
        <f t="shared" si="52"/>
        <v/>
      </c>
      <c r="S86" s="10" t="str">
        <f t="shared" si="53"/>
        <v/>
      </c>
      <c r="AC86" s="17">
        <f t="shared" si="54"/>
        <v>0</v>
      </c>
      <c r="AD86" s="17">
        <f t="shared" si="55"/>
        <v>0</v>
      </c>
      <c r="AE86" s="32" t="str">
        <f t="shared" si="56"/>
        <v/>
      </c>
      <c r="AF86" s="32" t="str">
        <f t="shared" si="57"/>
        <v/>
      </c>
      <c r="AG86" s="32" t="str">
        <f t="shared" si="58"/>
        <v/>
      </c>
      <c r="AH86" s="32" t="str">
        <f t="shared" si="59"/>
        <v/>
      </c>
      <c r="AI86" s="32" t="str">
        <f t="shared" si="60"/>
        <v/>
      </c>
      <c r="AJ86" s="32" t="str">
        <f t="shared" si="61"/>
        <v/>
      </c>
      <c r="AK86" s="32" t="str">
        <f t="shared" si="62"/>
        <v/>
      </c>
      <c r="AU86" s="24">
        <f t="shared" si="63"/>
        <v>0</v>
      </c>
      <c r="AV86" s="24">
        <f t="shared" si="64"/>
        <v>0</v>
      </c>
      <c r="AW86" s="24" t="str">
        <f t="shared" si="65"/>
        <v/>
      </c>
      <c r="AX86" s="24" t="str">
        <f t="shared" si="66"/>
        <v/>
      </c>
      <c r="AY86" s="24" t="str">
        <f t="shared" si="67"/>
        <v/>
      </c>
      <c r="AZ86" s="24" t="str">
        <f t="shared" si="68"/>
        <v/>
      </c>
      <c r="BA86" s="24" t="str">
        <f t="shared" si="69"/>
        <v/>
      </c>
      <c r="BB86" s="24" t="str">
        <f t="shared" si="70"/>
        <v/>
      </c>
      <c r="BC86" s="24" t="str">
        <f t="shared" si="71"/>
        <v/>
      </c>
      <c r="BM86" s="31">
        <f t="shared" si="72"/>
        <v>0</v>
      </c>
      <c r="BN86" s="31">
        <f t="shared" si="73"/>
        <v>0</v>
      </c>
      <c r="BO86" s="31" t="str">
        <f t="shared" si="74"/>
        <v/>
      </c>
      <c r="BP86" s="31" t="str">
        <f t="shared" si="75"/>
        <v/>
      </c>
      <c r="BQ86" s="31" t="str">
        <f t="shared" si="76"/>
        <v/>
      </c>
      <c r="BR86" s="31" t="str">
        <f t="shared" si="77"/>
        <v/>
      </c>
      <c r="BS86" s="31" t="str">
        <f t="shared" si="78"/>
        <v/>
      </c>
      <c r="BT86" s="31" t="str">
        <f t="shared" si="79"/>
        <v/>
      </c>
      <c r="BU86" s="31" t="str">
        <f t="shared" si="80"/>
        <v/>
      </c>
    </row>
    <row r="87" spans="11:73" x14ac:dyDescent="0.3">
      <c r="K87" s="10">
        <f t="shared" si="45"/>
        <v>0</v>
      </c>
      <c r="L87" s="10">
        <f t="shared" si="46"/>
        <v>0</v>
      </c>
      <c r="M87" s="10" t="str">
        <f t="shared" si="47"/>
        <v/>
      </c>
      <c r="N87" s="10" t="str">
        <f t="shared" si="48"/>
        <v/>
      </c>
      <c r="O87" s="10" t="str">
        <f t="shared" si="49"/>
        <v/>
      </c>
      <c r="P87" s="10" t="str">
        <f t="shared" si="50"/>
        <v/>
      </c>
      <c r="Q87" s="10" t="str">
        <f t="shared" si="51"/>
        <v/>
      </c>
      <c r="R87" s="10" t="str">
        <f t="shared" si="52"/>
        <v/>
      </c>
      <c r="S87" s="10" t="str">
        <f t="shared" si="53"/>
        <v/>
      </c>
      <c r="AC87" s="17">
        <f t="shared" si="54"/>
        <v>0</v>
      </c>
      <c r="AD87" s="17">
        <f t="shared" si="55"/>
        <v>0</v>
      </c>
      <c r="AE87" s="32" t="str">
        <f t="shared" si="56"/>
        <v/>
      </c>
      <c r="AF87" s="32" t="str">
        <f t="shared" si="57"/>
        <v/>
      </c>
      <c r="AG87" s="32" t="str">
        <f t="shared" si="58"/>
        <v/>
      </c>
      <c r="AH87" s="32" t="str">
        <f t="shared" si="59"/>
        <v/>
      </c>
      <c r="AI87" s="32" t="str">
        <f t="shared" si="60"/>
        <v/>
      </c>
      <c r="AJ87" s="32" t="str">
        <f t="shared" si="61"/>
        <v/>
      </c>
      <c r="AK87" s="32" t="str">
        <f t="shared" si="62"/>
        <v/>
      </c>
      <c r="AU87" s="24">
        <f t="shared" si="63"/>
        <v>0</v>
      </c>
      <c r="AV87" s="24">
        <f t="shared" si="64"/>
        <v>0</v>
      </c>
      <c r="AW87" s="24" t="str">
        <f t="shared" si="65"/>
        <v/>
      </c>
      <c r="AX87" s="24" t="str">
        <f t="shared" si="66"/>
        <v/>
      </c>
      <c r="AY87" s="24" t="str">
        <f t="shared" si="67"/>
        <v/>
      </c>
      <c r="AZ87" s="24" t="str">
        <f t="shared" si="68"/>
        <v/>
      </c>
      <c r="BA87" s="24" t="str">
        <f t="shared" si="69"/>
        <v/>
      </c>
      <c r="BB87" s="24" t="str">
        <f t="shared" si="70"/>
        <v/>
      </c>
      <c r="BC87" s="24" t="str">
        <f t="shared" si="71"/>
        <v/>
      </c>
      <c r="BM87" s="31">
        <f t="shared" si="72"/>
        <v>0</v>
      </c>
      <c r="BN87" s="31">
        <f t="shared" si="73"/>
        <v>0</v>
      </c>
      <c r="BO87" s="31" t="str">
        <f t="shared" si="74"/>
        <v/>
      </c>
      <c r="BP87" s="31" t="str">
        <f t="shared" si="75"/>
        <v/>
      </c>
      <c r="BQ87" s="31" t="str">
        <f t="shared" si="76"/>
        <v/>
      </c>
      <c r="BR87" s="31" t="str">
        <f t="shared" si="77"/>
        <v/>
      </c>
      <c r="BS87" s="31" t="str">
        <f t="shared" si="78"/>
        <v/>
      </c>
      <c r="BT87" s="31" t="str">
        <f t="shared" si="79"/>
        <v/>
      </c>
      <c r="BU87" s="31" t="str">
        <f t="shared" si="80"/>
        <v/>
      </c>
    </row>
    <row r="88" spans="11:73" x14ac:dyDescent="0.3">
      <c r="K88" s="10">
        <f t="shared" si="45"/>
        <v>0</v>
      </c>
      <c r="L88" s="10">
        <f t="shared" si="46"/>
        <v>0</v>
      </c>
      <c r="M88" s="10" t="str">
        <f t="shared" si="47"/>
        <v/>
      </c>
      <c r="N88" s="10" t="str">
        <f t="shared" si="48"/>
        <v/>
      </c>
      <c r="O88" s="10" t="str">
        <f t="shared" si="49"/>
        <v/>
      </c>
      <c r="P88" s="10" t="str">
        <f t="shared" si="50"/>
        <v/>
      </c>
      <c r="Q88" s="10" t="str">
        <f t="shared" si="51"/>
        <v/>
      </c>
      <c r="R88" s="10" t="str">
        <f t="shared" si="52"/>
        <v/>
      </c>
      <c r="S88" s="10" t="str">
        <f t="shared" si="53"/>
        <v/>
      </c>
      <c r="AC88" s="17">
        <f t="shared" si="54"/>
        <v>0</v>
      </c>
      <c r="AD88" s="17">
        <f t="shared" si="55"/>
        <v>0</v>
      </c>
      <c r="AE88" s="32" t="str">
        <f t="shared" si="56"/>
        <v/>
      </c>
      <c r="AF88" s="32" t="str">
        <f t="shared" si="57"/>
        <v/>
      </c>
      <c r="AG88" s="32" t="str">
        <f t="shared" si="58"/>
        <v/>
      </c>
      <c r="AH88" s="32" t="str">
        <f t="shared" si="59"/>
        <v/>
      </c>
      <c r="AI88" s="32" t="str">
        <f t="shared" si="60"/>
        <v/>
      </c>
      <c r="AJ88" s="32" t="str">
        <f t="shared" si="61"/>
        <v/>
      </c>
      <c r="AK88" s="32" t="str">
        <f t="shared" si="62"/>
        <v/>
      </c>
      <c r="AU88" s="24">
        <f t="shared" si="63"/>
        <v>0</v>
      </c>
      <c r="AV88" s="24">
        <f t="shared" si="64"/>
        <v>0</v>
      </c>
      <c r="AW88" s="24" t="str">
        <f t="shared" si="65"/>
        <v/>
      </c>
      <c r="AX88" s="24" t="str">
        <f t="shared" si="66"/>
        <v/>
      </c>
      <c r="AY88" s="24" t="str">
        <f t="shared" si="67"/>
        <v/>
      </c>
      <c r="AZ88" s="24" t="str">
        <f t="shared" si="68"/>
        <v/>
      </c>
      <c r="BA88" s="24" t="str">
        <f t="shared" si="69"/>
        <v/>
      </c>
      <c r="BB88" s="24" t="str">
        <f t="shared" si="70"/>
        <v/>
      </c>
      <c r="BC88" s="24" t="str">
        <f t="shared" si="71"/>
        <v/>
      </c>
      <c r="BM88" s="31">
        <f t="shared" si="72"/>
        <v>0</v>
      </c>
      <c r="BN88" s="31">
        <f t="shared" si="73"/>
        <v>0</v>
      </c>
      <c r="BO88" s="31" t="str">
        <f t="shared" si="74"/>
        <v/>
      </c>
      <c r="BP88" s="31" t="str">
        <f t="shared" si="75"/>
        <v/>
      </c>
      <c r="BQ88" s="31" t="str">
        <f t="shared" si="76"/>
        <v/>
      </c>
      <c r="BR88" s="31" t="str">
        <f t="shared" si="77"/>
        <v/>
      </c>
      <c r="BS88" s="31" t="str">
        <f t="shared" si="78"/>
        <v/>
      </c>
      <c r="BT88" s="31" t="str">
        <f t="shared" si="79"/>
        <v/>
      </c>
      <c r="BU88" s="31" t="str">
        <f t="shared" si="80"/>
        <v/>
      </c>
    </row>
    <row r="89" spans="11:73" x14ac:dyDescent="0.3">
      <c r="K89" s="10">
        <f t="shared" si="45"/>
        <v>0</v>
      </c>
      <c r="L89" s="10">
        <f t="shared" si="46"/>
        <v>0</v>
      </c>
      <c r="M89" s="10" t="str">
        <f t="shared" si="47"/>
        <v/>
      </c>
      <c r="N89" s="10" t="str">
        <f t="shared" si="48"/>
        <v/>
      </c>
      <c r="O89" s="10" t="str">
        <f t="shared" si="49"/>
        <v/>
      </c>
      <c r="P89" s="10" t="str">
        <f t="shared" si="50"/>
        <v/>
      </c>
      <c r="Q89" s="10" t="str">
        <f t="shared" si="51"/>
        <v/>
      </c>
      <c r="R89" s="10" t="str">
        <f t="shared" si="52"/>
        <v/>
      </c>
      <c r="S89" s="10" t="str">
        <f t="shared" si="53"/>
        <v/>
      </c>
      <c r="AC89" s="17">
        <f t="shared" si="54"/>
        <v>0</v>
      </c>
      <c r="AD89" s="17">
        <f t="shared" si="55"/>
        <v>0</v>
      </c>
      <c r="AE89" s="32" t="str">
        <f t="shared" si="56"/>
        <v/>
      </c>
      <c r="AF89" s="32" t="str">
        <f t="shared" si="57"/>
        <v/>
      </c>
      <c r="AG89" s="32" t="str">
        <f t="shared" si="58"/>
        <v/>
      </c>
      <c r="AH89" s="32" t="str">
        <f t="shared" si="59"/>
        <v/>
      </c>
      <c r="AI89" s="32" t="str">
        <f t="shared" si="60"/>
        <v/>
      </c>
      <c r="AJ89" s="32" t="str">
        <f t="shared" si="61"/>
        <v/>
      </c>
      <c r="AK89" s="32" t="str">
        <f t="shared" si="62"/>
        <v/>
      </c>
      <c r="AU89" s="24">
        <f t="shared" si="63"/>
        <v>0</v>
      </c>
      <c r="AV89" s="24">
        <f t="shared" si="64"/>
        <v>0</v>
      </c>
      <c r="AW89" s="24" t="str">
        <f t="shared" si="65"/>
        <v/>
      </c>
      <c r="AX89" s="24" t="str">
        <f t="shared" si="66"/>
        <v/>
      </c>
      <c r="AY89" s="24" t="str">
        <f t="shared" si="67"/>
        <v/>
      </c>
      <c r="AZ89" s="24" t="str">
        <f t="shared" si="68"/>
        <v/>
      </c>
      <c r="BA89" s="24" t="str">
        <f t="shared" si="69"/>
        <v/>
      </c>
      <c r="BB89" s="24" t="str">
        <f t="shared" si="70"/>
        <v/>
      </c>
      <c r="BC89" s="24" t="str">
        <f t="shared" si="71"/>
        <v/>
      </c>
      <c r="BM89" s="31">
        <f t="shared" si="72"/>
        <v>0</v>
      </c>
      <c r="BN89" s="31">
        <f t="shared" si="73"/>
        <v>0</v>
      </c>
      <c r="BO89" s="31" t="str">
        <f t="shared" si="74"/>
        <v/>
      </c>
      <c r="BP89" s="31" t="str">
        <f t="shared" si="75"/>
        <v/>
      </c>
      <c r="BQ89" s="31" t="str">
        <f t="shared" si="76"/>
        <v/>
      </c>
      <c r="BR89" s="31" t="str">
        <f t="shared" si="77"/>
        <v/>
      </c>
      <c r="BS89" s="31" t="str">
        <f t="shared" si="78"/>
        <v/>
      </c>
      <c r="BT89" s="31" t="str">
        <f t="shared" si="79"/>
        <v/>
      </c>
      <c r="BU89" s="31" t="str">
        <f t="shared" si="80"/>
        <v/>
      </c>
    </row>
    <row r="90" spans="11:73" x14ac:dyDescent="0.3">
      <c r="K90" s="10">
        <f t="shared" si="45"/>
        <v>0</v>
      </c>
      <c r="L90" s="10">
        <f t="shared" si="46"/>
        <v>0</v>
      </c>
      <c r="M90" s="10" t="str">
        <f t="shared" si="47"/>
        <v/>
      </c>
      <c r="N90" s="10" t="str">
        <f t="shared" si="48"/>
        <v/>
      </c>
      <c r="O90" s="10" t="str">
        <f t="shared" si="49"/>
        <v/>
      </c>
      <c r="P90" s="10" t="str">
        <f t="shared" si="50"/>
        <v/>
      </c>
      <c r="Q90" s="10" t="str">
        <f t="shared" si="51"/>
        <v/>
      </c>
      <c r="R90" s="10" t="str">
        <f t="shared" si="52"/>
        <v/>
      </c>
      <c r="S90" s="10" t="str">
        <f t="shared" si="53"/>
        <v/>
      </c>
      <c r="AC90" s="17">
        <f t="shared" si="54"/>
        <v>0</v>
      </c>
      <c r="AD90" s="17">
        <f t="shared" si="55"/>
        <v>0</v>
      </c>
      <c r="AE90" s="32" t="str">
        <f t="shared" si="56"/>
        <v/>
      </c>
      <c r="AF90" s="32" t="str">
        <f t="shared" si="57"/>
        <v/>
      </c>
      <c r="AG90" s="32" t="str">
        <f t="shared" si="58"/>
        <v/>
      </c>
      <c r="AH90" s="32" t="str">
        <f t="shared" si="59"/>
        <v/>
      </c>
      <c r="AI90" s="32" t="str">
        <f t="shared" si="60"/>
        <v/>
      </c>
      <c r="AJ90" s="32" t="str">
        <f t="shared" si="61"/>
        <v/>
      </c>
      <c r="AK90" s="32" t="str">
        <f t="shared" si="62"/>
        <v/>
      </c>
      <c r="AU90" s="24">
        <f t="shared" si="63"/>
        <v>0</v>
      </c>
      <c r="AV90" s="24">
        <f t="shared" si="64"/>
        <v>0</v>
      </c>
      <c r="AW90" s="24" t="str">
        <f t="shared" si="65"/>
        <v/>
      </c>
      <c r="AX90" s="24" t="str">
        <f t="shared" si="66"/>
        <v/>
      </c>
      <c r="AY90" s="24" t="str">
        <f t="shared" si="67"/>
        <v/>
      </c>
      <c r="AZ90" s="24" t="str">
        <f t="shared" si="68"/>
        <v/>
      </c>
      <c r="BA90" s="24" t="str">
        <f t="shared" si="69"/>
        <v/>
      </c>
      <c r="BB90" s="24" t="str">
        <f t="shared" si="70"/>
        <v/>
      </c>
      <c r="BC90" s="24" t="str">
        <f t="shared" si="71"/>
        <v/>
      </c>
      <c r="BM90" s="31">
        <f t="shared" si="72"/>
        <v>0</v>
      </c>
      <c r="BN90" s="31">
        <f t="shared" si="73"/>
        <v>0</v>
      </c>
      <c r="BO90" s="31" t="str">
        <f t="shared" si="74"/>
        <v/>
      </c>
      <c r="BP90" s="31" t="str">
        <f t="shared" si="75"/>
        <v/>
      </c>
      <c r="BQ90" s="31" t="str">
        <f t="shared" si="76"/>
        <v/>
      </c>
      <c r="BR90" s="31" t="str">
        <f t="shared" si="77"/>
        <v/>
      </c>
      <c r="BS90" s="31" t="str">
        <f t="shared" si="78"/>
        <v/>
      </c>
      <c r="BT90" s="31" t="str">
        <f t="shared" si="79"/>
        <v/>
      </c>
      <c r="BU90" s="31" t="str">
        <f t="shared" si="80"/>
        <v/>
      </c>
    </row>
    <row r="91" spans="11:73" x14ac:dyDescent="0.3">
      <c r="K91" s="10">
        <f t="shared" si="45"/>
        <v>0</v>
      </c>
      <c r="L91" s="10">
        <f t="shared" si="46"/>
        <v>0</v>
      </c>
      <c r="M91" s="10" t="str">
        <f t="shared" si="47"/>
        <v/>
      </c>
      <c r="N91" s="10" t="str">
        <f t="shared" si="48"/>
        <v/>
      </c>
      <c r="O91" s="10" t="str">
        <f t="shared" si="49"/>
        <v/>
      </c>
      <c r="P91" s="10" t="str">
        <f t="shared" si="50"/>
        <v/>
      </c>
      <c r="Q91" s="10" t="str">
        <f t="shared" si="51"/>
        <v/>
      </c>
      <c r="R91" s="10" t="str">
        <f t="shared" si="52"/>
        <v/>
      </c>
      <c r="S91" s="10" t="str">
        <f t="shared" si="53"/>
        <v/>
      </c>
      <c r="AC91" s="17">
        <f t="shared" si="54"/>
        <v>0</v>
      </c>
      <c r="AD91" s="17">
        <f t="shared" si="55"/>
        <v>0</v>
      </c>
      <c r="AE91" s="32" t="str">
        <f t="shared" si="56"/>
        <v/>
      </c>
      <c r="AF91" s="32" t="str">
        <f t="shared" si="57"/>
        <v/>
      </c>
      <c r="AG91" s="32" t="str">
        <f t="shared" si="58"/>
        <v/>
      </c>
      <c r="AH91" s="32" t="str">
        <f t="shared" si="59"/>
        <v/>
      </c>
      <c r="AI91" s="32" t="str">
        <f t="shared" si="60"/>
        <v/>
      </c>
      <c r="AJ91" s="32" t="str">
        <f t="shared" si="61"/>
        <v/>
      </c>
      <c r="AK91" s="32" t="str">
        <f t="shared" si="62"/>
        <v/>
      </c>
      <c r="AU91" s="24">
        <f t="shared" si="63"/>
        <v>0</v>
      </c>
      <c r="AV91" s="24">
        <f t="shared" si="64"/>
        <v>0</v>
      </c>
      <c r="AW91" s="24" t="str">
        <f t="shared" si="65"/>
        <v/>
      </c>
      <c r="AX91" s="24" t="str">
        <f t="shared" si="66"/>
        <v/>
      </c>
      <c r="AY91" s="24" t="str">
        <f t="shared" si="67"/>
        <v/>
      </c>
      <c r="AZ91" s="24" t="str">
        <f t="shared" si="68"/>
        <v/>
      </c>
      <c r="BA91" s="24" t="str">
        <f t="shared" si="69"/>
        <v/>
      </c>
      <c r="BB91" s="24" t="str">
        <f t="shared" si="70"/>
        <v/>
      </c>
      <c r="BC91" s="24" t="str">
        <f t="shared" si="71"/>
        <v/>
      </c>
      <c r="BM91" s="31">
        <f t="shared" si="72"/>
        <v>0</v>
      </c>
      <c r="BN91" s="31">
        <f t="shared" si="73"/>
        <v>0</v>
      </c>
      <c r="BO91" s="31" t="str">
        <f t="shared" si="74"/>
        <v/>
      </c>
      <c r="BP91" s="31" t="str">
        <f t="shared" si="75"/>
        <v/>
      </c>
      <c r="BQ91" s="31" t="str">
        <f t="shared" si="76"/>
        <v/>
      </c>
      <c r="BR91" s="31" t="str">
        <f t="shared" si="77"/>
        <v/>
      </c>
      <c r="BS91" s="31" t="str">
        <f t="shared" si="78"/>
        <v/>
      </c>
      <c r="BT91" s="31" t="str">
        <f t="shared" si="79"/>
        <v/>
      </c>
      <c r="BU91" s="31" t="str">
        <f t="shared" si="80"/>
        <v/>
      </c>
    </row>
    <row r="92" spans="11:73" x14ac:dyDescent="0.3">
      <c r="K92" s="10">
        <f t="shared" si="45"/>
        <v>0</v>
      </c>
      <c r="L92" s="10">
        <f t="shared" si="46"/>
        <v>0</v>
      </c>
      <c r="M92" s="10" t="str">
        <f t="shared" si="47"/>
        <v/>
      </c>
      <c r="N92" s="10" t="str">
        <f t="shared" si="48"/>
        <v/>
      </c>
      <c r="O92" s="10" t="str">
        <f t="shared" si="49"/>
        <v/>
      </c>
      <c r="P92" s="10" t="str">
        <f t="shared" si="50"/>
        <v/>
      </c>
      <c r="Q92" s="10" t="str">
        <f t="shared" si="51"/>
        <v/>
      </c>
      <c r="R92" s="10" t="str">
        <f t="shared" si="52"/>
        <v/>
      </c>
      <c r="S92" s="10" t="str">
        <f t="shared" si="53"/>
        <v/>
      </c>
      <c r="AC92" s="17">
        <f t="shared" si="54"/>
        <v>0</v>
      </c>
      <c r="AD92" s="17">
        <f t="shared" si="55"/>
        <v>0</v>
      </c>
      <c r="AE92" s="32" t="str">
        <f t="shared" si="56"/>
        <v/>
      </c>
      <c r="AF92" s="32" t="str">
        <f t="shared" si="57"/>
        <v/>
      </c>
      <c r="AG92" s="32" t="str">
        <f t="shared" si="58"/>
        <v/>
      </c>
      <c r="AH92" s="32" t="str">
        <f t="shared" si="59"/>
        <v/>
      </c>
      <c r="AI92" s="32" t="str">
        <f t="shared" si="60"/>
        <v/>
      </c>
      <c r="AJ92" s="32" t="str">
        <f t="shared" si="61"/>
        <v/>
      </c>
      <c r="AK92" s="32" t="str">
        <f t="shared" si="62"/>
        <v/>
      </c>
      <c r="AU92" s="24">
        <f t="shared" si="63"/>
        <v>0</v>
      </c>
      <c r="AV92" s="24">
        <f t="shared" si="64"/>
        <v>0</v>
      </c>
      <c r="AW92" s="24" t="str">
        <f t="shared" si="65"/>
        <v/>
      </c>
      <c r="AX92" s="24" t="str">
        <f t="shared" si="66"/>
        <v/>
      </c>
      <c r="AY92" s="24" t="str">
        <f t="shared" si="67"/>
        <v/>
      </c>
      <c r="AZ92" s="24" t="str">
        <f t="shared" si="68"/>
        <v/>
      </c>
      <c r="BA92" s="24" t="str">
        <f t="shared" si="69"/>
        <v/>
      </c>
      <c r="BB92" s="24" t="str">
        <f t="shared" si="70"/>
        <v/>
      </c>
      <c r="BC92" s="24" t="str">
        <f t="shared" si="71"/>
        <v/>
      </c>
      <c r="BM92" s="31">
        <f t="shared" si="72"/>
        <v>0</v>
      </c>
      <c r="BN92" s="31">
        <f t="shared" si="73"/>
        <v>0</v>
      </c>
      <c r="BO92" s="31" t="str">
        <f t="shared" si="74"/>
        <v/>
      </c>
      <c r="BP92" s="31" t="str">
        <f t="shared" si="75"/>
        <v/>
      </c>
      <c r="BQ92" s="31" t="str">
        <f t="shared" si="76"/>
        <v/>
      </c>
      <c r="BR92" s="31" t="str">
        <f t="shared" si="77"/>
        <v/>
      </c>
      <c r="BS92" s="31" t="str">
        <f t="shared" si="78"/>
        <v/>
      </c>
      <c r="BT92" s="31" t="str">
        <f t="shared" si="79"/>
        <v/>
      </c>
      <c r="BU92" s="31" t="str">
        <f t="shared" si="80"/>
        <v/>
      </c>
    </row>
    <row r="93" spans="11:73" x14ac:dyDescent="0.3">
      <c r="K93" s="10">
        <f t="shared" si="45"/>
        <v>0</v>
      </c>
      <c r="L93" s="10">
        <f t="shared" si="46"/>
        <v>0</v>
      </c>
      <c r="M93" s="10" t="str">
        <f t="shared" si="47"/>
        <v/>
      </c>
      <c r="N93" s="10" t="str">
        <f t="shared" si="48"/>
        <v/>
      </c>
      <c r="O93" s="10" t="str">
        <f t="shared" si="49"/>
        <v/>
      </c>
      <c r="P93" s="10" t="str">
        <f t="shared" si="50"/>
        <v/>
      </c>
      <c r="Q93" s="10" t="str">
        <f t="shared" si="51"/>
        <v/>
      </c>
      <c r="R93" s="10" t="str">
        <f t="shared" si="52"/>
        <v/>
      </c>
      <c r="S93" s="10" t="str">
        <f t="shared" si="53"/>
        <v/>
      </c>
      <c r="AC93" s="17">
        <f t="shared" si="54"/>
        <v>0</v>
      </c>
      <c r="AD93" s="17">
        <f t="shared" si="55"/>
        <v>0</v>
      </c>
      <c r="AE93" s="32" t="str">
        <f t="shared" si="56"/>
        <v/>
      </c>
      <c r="AF93" s="32" t="str">
        <f t="shared" si="57"/>
        <v/>
      </c>
      <c r="AG93" s="32" t="str">
        <f t="shared" si="58"/>
        <v/>
      </c>
      <c r="AH93" s="32" t="str">
        <f t="shared" si="59"/>
        <v/>
      </c>
      <c r="AI93" s="32" t="str">
        <f t="shared" si="60"/>
        <v/>
      </c>
      <c r="AJ93" s="32" t="str">
        <f t="shared" si="61"/>
        <v/>
      </c>
      <c r="AK93" s="32" t="str">
        <f t="shared" si="62"/>
        <v/>
      </c>
      <c r="AU93" s="24">
        <f t="shared" si="63"/>
        <v>0</v>
      </c>
      <c r="AV93" s="24">
        <f t="shared" si="64"/>
        <v>0</v>
      </c>
      <c r="AW93" s="24" t="str">
        <f t="shared" si="65"/>
        <v/>
      </c>
      <c r="AX93" s="24" t="str">
        <f t="shared" si="66"/>
        <v/>
      </c>
      <c r="AY93" s="24" t="str">
        <f t="shared" si="67"/>
        <v/>
      </c>
      <c r="AZ93" s="24" t="str">
        <f t="shared" si="68"/>
        <v/>
      </c>
      <c r="BA93" s="24" t="str">
        <f t="shared" si="69"/>
        <v/>
      </c>
      <c r="BB93" s="24" t="str">
        <f t="shared" si="70"/>
        <v/>
      </c>
      <c r="BC93" s="24" t="str">
        <f t="shared" si="71"/>
        <v/>
      </c>
      <c r="BM93" s="31">
        <f t="shared" si="72"/>
        <v>0</v>
      </c>
      <c r="BN93" s="31">
        <f t="shared" si="73"/>
        <v>0</v>
      </c>
      <c r="BO93" s="31" t="str">
        <f t="shared" si="74"/>
        <v/>
      </c>
      <c r="BP93" s="31" t="str">
        <f t="shared" si="75"/>
        <v/>
      </c>
      <c r="BQ93" s="31" t="str">
        <f t="shared" si="76"/>
        <v/>
      </c>
      <c r="BR93" s="31" t="str">
        <f t="shared" si="77"/>
        <v/>
      </c>
      <c r="BS93" s="31" t="str">
        <f t="shared" si="78"/>
        <v/>
      </c>
      <c r="BT93" s="31" t="str">
        <f t="shared" si="79"/>
        <v/>
      </c>
      <c r="BU93" s="31" t="str">
        <f t="shared" si="80"/>
        <v/>
      </c>
    </row>
    <row r="94" spans="11:73" x14ac:dyDescent="0.3">
      <c r="K94" s="10">
        <f t="shared" si="45"/>
        <v>0</v>
      </c>
      <c r="L94" s="10">
        <f t="shared" si="46"/>
        <v>0</v>
      </c>
      <c r="M94" s="10" t="str">
        <f t="shared" si="47"/>
        <v/>
      </c>
      <c r="N94" s="10" t="str">
        <f t="shared" si="48"/>
        <v/>
      </c>
      <c r="O94" s="10" t="str">
        <f t="shared" si="49"/>
        <v/>
      </c>
      <c r="P94" s="10" t="str">
        <f t="shared" si="50"/>
        <v/>
      </c>
      <c r="Q94" s="10" t="str">
        <f t="shared" si="51"/>
        <v/>
      </c>
      <c r="R94" s="10" t="str">
        <f t="shared" si="52"/>
        <v/>
      </c>
      <c r="S94" s="10" t="str">
        <f t="shared" si="53"/>
        <v/>
      </c>
      <c r="AC94" s="17">
        <f t="shared" si="54"/>
        <v>0</v>
      </c>
      <c r="AD94" s="17">
        <f t="shared" si="55"/>
        <v>0</v>
      </c>
      <c r="AE94" s="32" t="str">
        <f t="shared" si="56"/>
        <v/>
      </c>
      <c r="AF94" s="32" t="str">
        <f t="shared" si="57"/>
        <v/>
      </c>
      <c r="AG94" s="32" t="str">
        <f t="shared" si="58"/>
        <v/>
      </c>
      <c r="AH94" s="32" t="str">
        <f t="shared" si="59"/>
        <v/>
      </c>
      <c r="AI94" s="32" t="str">
        <f t="shared" si="60"/>
        <v/>
      </c>
      <c r="AJ94" s="32" t="str">
        <f t="shared" si="61"/>
        <v/>
      </c>
      <c r="AK94" s="32" t="str">
        <f t="shared" si="62"/>
        <v/>
      </c>
      <c r="AU94" s="24">
        <f t="shared" si="63"/>
        <v>0</v>
      </c>
      <c r="AV94" s="24">
        <f t="shared" si="64"/>
        <v>0</v>
      </c>
      <c r="AW94" s="24" t="str">
        <f t="shared" si="65"/>
        <v/>
      </c>
      <c r="AX94" s="24" t="str">
        <f t="shared" si="66"/>
        <v/>
      </c>
      <c r="AY94" s="24" t="str">
        <f t="shared" si="67"/>
        <v/>
      </c>
      <c r="AZ94" s="24" t="str">
        <f t="shared" si="68"/>
        <v/>
      </c>
      <c r="BA94" s="24" t="str">
        <f t="shared" si="69"/>
        <v/>
      </c>
      <c r="BB94" s="24" t="str">
        <f t="shared" si="70"/>
        <v/>
      </c>
      <c r="BC94" s="24" t="str">
        <f t="shared" si="71"/>
        <v/>
      </c>
      <c r="BM94" s="31">
        <f t="shared" si="72"/>
        <v>0</v>
      </c>
      <c r="BN94" s="31">
        <f t="shared" si="73"/>
        <v>0</v>
      </c>
      <c r="BO94" s="31" t="str">
        <f t="shared" si="74"/>
        <v/>
      </c>
      <c r="BP94" s="31" t="str">
        <f t="shared" si="75"/>
        <v/>
      </c>
      <c r="BQ94" s="31" t="str">
        <f t="shared" si="76"/>
        <v/>
      </c>
      <c r="BR94" s="31" t="str">
        <f t="shared" si="77"/>
        <v/>
      </c>
      <c r="BS94" s="31" t="str">
        <f t="shared" si="78"/>
        <v/>
      </c>
      <c r="BT94" s="31" t="str">
        <f t="shared" si="79"/>
        <v/>
      </c>
      <c r="BU94" s="31" t="str">
        <f t="shared" si="80"/>
        <v/>
      </c>
    </row>
    <row r="95" spans="11:73" x14ac:dyDescent="0.3">
      <c r="K95" s="10">
        <f t="shared" si="45"/>
        <v>0</v>
      </c>
      <c r="L95" s="10">
        <f t="shared" si="46"/>
        <v>0</v>
      </c>
      <c r="M95" s="10" t="str">
        <f t="shared" si="47"/>
        <v/>
      </c>
      <c r="N95" s="10" t="str">
        <f t="shared" si="48"/>
        <v/>
      </c>
      <c r="O95" s="10" t="str">
        <f t="shared" si="49"/>
        <v/>
      </c>
      <c r="P95" s="10" t="str">
        <f t="shared" si="50"/>
        <v/>
      </c>
      <c r="Q95" s="10" t="str">
        <f t="shared" si="51"/>
        <v/>
      </c>
      <c r="R95" s="10" t="str">
        <f t="shared" si="52"/>
        <v/>
      </c>
      <c r="S95" s="10" t="str">
        <f t="shared" si="53"/>
        <v/>
      </c>
      <c r="AC95" s="17">
        <f t="shared" si="54"/>
        <v>0</v>
      </c>
      <c r="AD95" s="17">
        <f t="shared" si="55"/>
        <v>0</v>
      </c>
      <c r="AE95" s="32" t="str">
        <f t="shared" si="56"/>
        <v/>
      </c>
      <c r="AF95" s="32" t="str">
        <f t="shared" si="57"/>
        <v/>
      </c>
      <c r="AG95" s="32" t="str">
        <f t="shared" si="58"/>
        <v/>
      </c>
      <c r="AH95" s="32" t="str">
        <f t="shared" si="59"/>
        <v/>
      </c>
      <c r="AI95" s="32" t="str">
        <f t="shared" si="60"/>
        <v/>
      </c>
      <c r="AJ95" s="32" t="str">
        <f t="shared" si="61"/>
        <v/>
      </c>
      <c r="AK95" s="32" t="str">
        <f t="shared" si="62"/>
        <v/>
      </c>
      <c r="AU95" s="24">
        <f t="shared" si="63"/>
        <v>0</v>
      </c>
      <c r="AV95" s="24">
        <f t="shared" si="64"/>
        <v>0</v>
      </c>
      <c r="AW95" s="24" t="str">
        <f t="shared" si="65"/>
        <v/>
      </c>
      <c r="AX95" s="24" t="str">
        <f t="shared" si="66"/>
        <v/>
      </c>
      <c r="AY95" s="24" t="str">
        <f t="shared" si="67"/>
        <v/>
      </c>
      <c r="AZ95" s="24" t="str">
        <f t="shared" si="68"/>
        <v/>
      </c>
      <c r="BA95" s="24" t="str">
        <f t="shared" si="69"/>
        <v/>
      </c>
      <c r="BB95" s="24" t="str">
        <f t="shared" si="70"/>
        <v/>
      </c>
      <c r="BC95" s="24" t="str">
        <f t="shared" si="71"/>
        <v/>
      </c>
      <c r="BM95" s="31">
        <f t="shared" si="72"/>
        <v>0</v>
      </c>
      <c r="BN95" s="31">
        <f t="shared" si="73"/>
        <v>0</v>
      </c>
      <c r="BO95" s="31" t="str">
        <f t="shared" si="74"/>
        <v/>
      </c>
      <c r="BP95" s="31" t="str">
        <f t="shared" si="75"/>
        <v/>
      </c>
      <c r="BQ95" s="31" t="str">
        <f t="shared" si="76"/>
        <v/>
      </c>
      <c r="BR95" s="31" t="str">
        <f t="shared" si="77"/>
        <v/>
      </c>
      <c r="BS95" s="31" t="str">
        <f t="shared" si="78"/>
        <v/>
      </c>
      <c r="BT95" s="31" t="str">
        <f t="shared" si="79"/>
        <v/>
      </c>
      <c r="BU95" s="31" t="str">
        <f t="shared" si="80"/>
        <v/>
      </c>
    </row>
    <row r="96" spans="11:73" x14ac:dyDescent="0.3">
      <c r="K96" s="10">
        <f t="shared" si="45"/>
        <v>0</v>
      </c>
      <c r="L96" s="10">
        <f t="shared" si="46"/>
        <v>0</v>
      </c>
      <c r="M96" s="10" t="str">
        <f t="shared" si="47"/>
        <v/>
      </c>
      <c r="N96" s="10" t="str">
        <f t="shared" si="48"/>
        <v/>
      </c>
      <c r="O96" s="10" t="str">
        <f t="shared" si="49"/>
        <v/>
      </c>
      <c r="P96" s="10" t="str">
        <f t="shared" si="50"/>
        <v/>
      </c>
      <c r="Q96" s="10" t="str">
        <f t="shared" si="51"/>
        <v/>
      </c>
      <c r="R96" s="10" t="str">
        <f t="shared" si="52"/>
        <v/>
      </c>
      <c r="S96" s="10" t="str">
        <f t="shared" si="53"/>
        <v/>
      </c>
      <c r="AC96" s="17">
        <f t="shared" si="54"/>
        <v>0</v>
      </c>
      <c r="AD96" s="17">
        <f t="shared" si="55"/>
        <v>0</v>
      </c>
      <c r="AE96" s="32" t="str">
        <f t="shared" si="56"/>
        <v/>
      </c>
      <c r="AF96" s="32" t="str">
        <f t="shared" si="57"/>
        <v/>
      </c>
      <c r="AG96" s="32" t="str">
        <f t="shared" si="58"/>
        <v/>
      </c>
      <c r="AH96" s="32" t="str">
        <f t="shared" si="59"/>
        <v/>
      </c>
      <c r="AI96" s="32" t="str">
        <f t="shared" si="60"/>
        <v/>
      </c>
      <c r="AJ96" s="32" t="str">
        <f t="shared" si="61"/>
        <v/>
      </c>
      <c r="AK96" s="32" t="str">
        <f t="shared" si="62"/>
        <v/>
      </c>
      <c r="AU96" s="24">
        <f t="shared" si="63"/>
        <v>0</v>
      </c>
      <c r="AV96" s="24">
        <f t="shared" si="64"/>
        <v>0</v>
      </c>
      <c r="AW96" s="24" t="str">
        <f t="shared" si="65"/>
        <v/>
      </c>
      <c r="AX96" s="24" t="str">
        <f t="shared" si="66"/>
        <v/>
      </c>
      <c r="AY96" s="24" t="str">
        <f t="shared" si="67"/>
        <v/>
      </c>
      <c r="AZ96" s="24" t="str">
        <f t="shared" si="68"/>
        <v/>
      </c>
      <c r="BA96" s="24" t="str">
        <f t="shared" si="69"/>
        <v/>
      </c>
      <c r="BB96" s="24" t="str">
        <f t="shared" si="70"/>
        <v/>
      </c>
      <c r="BC96" s="24" t="str">
        <f t="shared" si="71"/>
        <v/>
      </c>
      <c r="BM96" s="31">
        <f t="shared" si="72"/>
        <v>0</v>
      </c>
      <c r="BN96" s="31">
        <f t="shared" si="73"/>
        <v>0</v>
      </c>
      <c r="BO96" s="31" t="str">
        <f t="shared" si="74"/>
        <v/>
      </c>
      <c r="BP96" s="31" t="str">
        <f t="shared" si="75"/>
        <v/>
      </c>
      <c r="BQ96" s="31" t="str">
        <f t="shared" si="76"/>
        <v/>
      </c>
      <c r="BR96" s="31" t="str">
        <f t="shared" si="77"/>
        <v/>
      </c>
      <c r="BS96" s="31" t="str">
        <f t="shared" si="78"/>
        <v/>
      </c>
      <c r="BT96" s="31" t="str">
        <f t="shared" si="79"/>
        <v/>
      </c>
      <c r="BU96" s="31" t="str">
        <f t="shared" si="80"/>
        <v/>
      </c>
    </row>
    <row r="97" spans="11:73" x14ac:dyDescent="0.3">
      <c r="K97" s="10">
        <f t="shared" si="45"/>
        <v>0</v>
      </c>
      <c r="L97" s="10">
        <f t="shared" si="46"/>
        <v>0</v>
      </c>
      <c r="M97" s="10" t="str">
        <f t="shared" si="47"/>
        <v/>
      </c>
      <c r="N97" s="10" t="str">
        <f t="shared" si="48"/>
        <v/>
      </c>
      <c r="O97" s="10" t="str">
        <f t="shared" si="49"/>
        <v/>
      </c>
      <c r="P97" s="10" t="str">
        <f t="shared" si="50"/>
        <v/>
      </c>
      <c r="Q97" s="10" t="str">
        <f t="shared" si="51"/>
        <v/>
      </c>
      <c r="R97" s="10" t="str">
        <f t="shared" si="52"/>
        <v/>
      </c>
      <c r="S97" s="10" t="str">
        <f t="shared" si="53"/>
        <v/>
      </c>
      <c r="AC97" s="17">
        <f t="shared" si="54"/>
        <v>0</v>
      </c>
      <c r="AD97" s="17">
        <f t="shared" si="55"/>
        <v>0</v>
      </c>
      <c r="AE97" s="32" t="str">
        <f t="shared" si="56"/>
        <v/>
      </c>
      <c r="AF97" s="32" t="str">
        <f t="shared" si="57"/>
        <v/>
      </c>
      <c r="AG97" s="32" t="str">
        <f t="shared" si="58"/>
        <v/>
      </c>
      <c r="AH97" s="32" t="str">
        <f t="shared" si="59"/>
        <v/>
      </c>
      <c r="AI97" s="32" t="str">
        <f t="shared" si="60"/>
        <v/>
      </c>
      <c r="AJ97" s="32" t="str">
        <f t="shared" si="61"/>
        <v/>
      </c>
      <c r="AK97" s="32" t="str">
        <f t="shared" si="62"/>
        <v/>
      </c>
      <c r="AU97" s="24">
        <f t="shared" si="63"/>
        <v>0</v>
      </c>
      <c r="AV97" s="24">
        <f t="shared" si="64"/>
        <v>0</v>
      </c>
      <c r="AW97" s="24" t="str">
        <f t="shared" si="65"/>
        <v/>
      </c>
      <c r="AX97" s="24" t="str">
        <f t="shared" si="66"/>
        <v/>
      </c>
      <c r="AY97" s="24" t="str">
        <f t="shared" si="67"/>
        <v/>
      </c>
      <c r="AZ97" s="24" t="str">
        <f t="shared" si="68"/>
        <v/>
      </c>
      <c r="BA97" s="24" t="str">
        <f t="shared" si="69"/>
        <v/>
      </c>
      <c r="BB97" s="24" t="str">
        <f t="shared" si="70"/>
        <v/>
      </c>
      <c r="BC97" s="24" t="str">
        <f t="shared" si="71"/>
        <v/>
      </c>
      <c r="BM97" s="31">
        <f t="shared" si="72"/>
        <v>0</v>
      </c>
      <c r="BN97" s="31">
        <f t="shared" si="73"/>
        <v>0</v>
      </c>
      <c r="BO97" s="31" t="str">
        <f t="shared" si="74"/>
        <v/>
      </c>
      <c r="BP97" s="31" t="str">
        <f t="shared" si="75"/>
        <v/>
      </c>
      <c r="BQ97" s="31" t="str">
        <f t="shared" si="76"/>
        <v/>
      </c>
      <c r="BR97" s="31" t="str">
        <f t="shared" si="77"/>
        <v/>
      </c>
      <c r="BS97" s="31" t="str">
        <f t="shared" si="78"/>
        <v/>
      </c>
      <c r="BT97" s="31" t="str">
        <f t="shared" si="79"/>
        <v/>
      </c>
      <c r="BU97" s="31" t="str">
        <f t="shared" si="80"/>
        <v/>
      </c>
    </row>
    <row r="98" spans="11:73" x14ac:dyDescent="0.3">
      <c r="K98" s="10">
        <f t="shared" si="45"/>
        <v>0</v>
      </c>
      <c r="L98" s="10">
        <f t="shared" si="46"/>
        <v>0</v>
      </c>
      <c r="M98" s="10" t="str">
        <f t="shared" si="47"/>
        <v/>
      </c>
      <c r="N98" s="10" t="str">
        <f t="shared" si="48"/>
        <v/>
      </c>
      <c r="O98" s="10" t="str">
        <f t="shared" si="49"/>
        <v/>
      </c>
      <c r="P98" s="10" t="str">
        <f t="shared" si="50"/>
        <v/>
      </c>
      <c r="Q98" s="10" t="str">
        <f t="shared" si="51"/>
        <v/>
      </c>
      <c r="R98" s="10" t="str">
        <f t="shared" si="52"/>
        <v/>
      </c>
      <c r="S98" s="10" t="str">
        <f t="shared" si="53"/>
        <v/>
      </c>
      <c r="AC98" s="17">
        <f t="shared" si="54"/>
        <v>0</v>
      </c>
      <c r="AD98" s="17">
        <f t="shared" si="55"/>
        <v>0</v>
      </c>
      <c r="AE98" s="32" t="str">
        <f t="shared" si="56"/>
        <v/>
      </c>
      <c r="AF98" s="32" t="str">
        <f t="shared" si="57"/>
        <v/>
      </c>
      <c r="AG98" s="32" t="str">
        <f t="shared" si="58"/>
        <v/>
      </c>
      <c r="AH98" s="32" t="str">
        <f t="shared" si="59"/>
        <v/>
      </c>
      <c r="AI98" s="32" t="str">
        <f t="shared" si="60"/>
        <v/>
      </c>
      <c r="AJ98" s="32" t="str">
        <f t="shared" si="61"/>
        <v/>
      </c>
      <c r="AK98" s="32" t="str">
        <f t="shared" si="62"/>
        <v/>
      </c>
      <c r="AU98" s="24">
        <f t="shared" si="63"/>
        <v>0</v>
      </c>
      <c r="AV98" s="24">
        <f t="shared" si="64"/>
        <v>0</v>
      </c>
      <c r="AW98" s="24" t="str">
        <f t="shared" si="65"/>
        <v/>
      </c>
      <c r="AX98" s="24" t="str">
        <f t="shared" si="66"/>
        <v/>
      </c>
      <c r="AY98" s="24" t="str">
        <f t="shared" si="67"/>
        <v/>
      </c>
      <c r="AZ98" s="24" t="str">
        <f t="shared" si="68"/>
        <v/>
      </c>
      <c r="BA98" s="24" t="str">
        <f t="shared" si="69"/>
        <v/>
      </c>
      <c r="BB98" s="24" t="str">
        <f t="shared" si="70"/>
        <v/>
      </c>
      <c r="BC98" s="24" t="str">
        <f t="shared" si="71"/>
        <v/>
      </c>
      <c r="BM98" s="31">
        <f t="shared" si="72"/>
        <v>0</v>
      </c>
      <c r="BN98" s="31">
        <f t="shared" si="73"/>
        <v>0</v>
      </c>
      <c r="BO98" s="31" t="str">
        <f t="shared" si="74"/>
        <v/>
      </c>
      <c r="BP98" s="31" t="str">
        <f t="shared" si="75"/>
        <v/>
      </c>
      <c r="BQ98" s="31" t="str">
        <f t="shared" si="76"/>
        <v/>
      </c>
      <c r="BR98" s="31" t="str">
        <f t="shared" si="77"/>
        <v/>
      </c>
      <c r="BS98" s="31" t="str">
        <f t="shared" si="78"/>
        <v/>
      </c>
      <c r="BT98" s="31" t="str">
        <f t="shared" si="79"/>
        <v/>
      </c>
      <c r="BU98" s="31" t="str">
        <f t="shared" si="80"/>
        <v/>
      </c>
    </row>
    <row r="99" spans="11:73" x14ac:dyDescent="0.3">
      <c r="K99" s="10">
        <f t="shared" si="45"/>
        <v>0</v>
      </c>
      <c r="L99" s="10">
        <f t="shared" si="46"/>
        <v>0</v>
      </c>
      <c r="M99" s="10" t="str">
        <f t="shared" si="47"/>
        <v/>
      </c>
      <c r="N99" s="10" t="str">
        <f t="shared" si="48"/>
        <v/>
      </c>
      <c r="O99" s="10" t="str">
        <f t="shared" si="49"/>
        <v/>
      </c>
      <c r="P99" s="10" t="str">
        <f t="shared" si="50"/>
        <v/>
      </c>
      <c r="Q99" s="10" t="str">
        <f t="shared" si="51"/>
        <v/>
      </c>
      <c r="R99" s="10" t="str">
        <f t="shared" si="52"/>
        <v/>
      </c>
      <c r="S99" s="10" t="str">
        <f t="shared" si="53"/>
        <v/>
      </c>
      <c r="AC99" s="17">
        <f t="shared" si="54"/>
        <v>0</v>
      </c>
      <c r="AD99" s="17">
        <f t="shared" si="55"/>
        <v>0</v>
      </c>
      <c r="AE99" s="32" t="str">
        <f t="shared" si="56"/>
        <v/>
      </c>
      <c r="AF99" s="32" t="str">
        <f t="shared" si="57"/>
        <v/>
      </c>
      <c r="AG99" s="32" t="str">
        <f t="shared" si="58"/>
        <v/>
      </c>
      <c r="AH99" s="32" t="str">
        <f t="shared" si="59"/>
        <v/>
      </c>
      <c r="AI99" s="32" t="str">
        <f t="shared" si="60"/>
        <v/>
      </c>
      <c r="AJ99" s="32" t="str">
        <f t="shared" si="61"/>
        <v/>
      </c>
      <c r="AK99" s="32" t="str">
        <f t="shared" si="62"/>
        <v/>
      </c>
      <c r="AU99" s="24">
        <f t="shared" si="63"/>
        <v>0</v>
      </c>
      <c r="AV99" s="24">
        <f t="shared" si="64"/>
        <v>0</v>
      </c>
      <c r="AW99" s="24" t="str">
        <f t="shared" si="65"/>
        <v/>
      </c>
      <c r="AX99" s="24" t="str">
        <f t="shared" si="66"/>
        <v/>
      </c>
      <c r="AY99" s="24" t="str">
        <f t="shared" si="67"/>
        <v/>
      </c>
      <c r="AZ99" s="24" t="str">
        <f t="shared" si="68"/>
        <v/>
      </c>
      <c r="BA99" s="24" t="str">
        <f t="shared" si="69"/>
        <v/>
      </c>
      <c r="BB99" s="24" t="str">
        <f t="shared" si="70"/>
        <v/>
      </c>
      <c r="BC99" s="24" t="str">
        <f t="shared" si="71"/>
        <v/>
      </c>
      <c r="BM99" s="31">
        <f t="shared" si="72"/>
        <v>0</v>
      </c>
      <c r="BN99" s="31">
        <f t="shared" si="73"/>
        <v>0</v>
      </c>
      <c r="BO99" s="31" t="str">
        <f t="shared" si="74"/>
        <v/>
      </c>
      <c r="BP99" s="31" t="str">
        <f t="shared" si="75"/>
        <v/>
      </c>
      <c r="BQ99" s="31" t="str">
        <f t="shared" si="76"/>
        <v/>
      </c>
      <c r="BR99" s="31" t="str">
        <f t="shared" si="77"/>
        <v/>
      </c>
      <c r="BS99" s="31" t="str">
        <f t="shared" si="78"/>
        <v/>
      </c>
      <c r="BT99" s="31" t="str">
        <f t="shared" si="79"/>
        <v/>
      </c>
      <c r="BU99" s="31" t="str">
        <f t="shared" si="80"/>
        <v/>
      </c>
    </row>
    <row r="100" spans="11:73" x14ac:dyDescent="0.3">
      <c r="K100" s="10">
        <f t="shared" si="45"/>
        <v>0</v>
      </c>
      <c r="L100" s="10">
        <f t="shared" si="46"/>
        <v>0</v>
      </c>
      <c r="M100" s="10" t="str">
        <f t="shared" si="47"/>
        <v/>
      </c>
      <c r="N100" s="10" t="str">
        <f t="shared" si="48"/>
        <v/>
      </c>
      <c r="O100" s="10" t="str">
        <f t="shared" si="49"/>
        <v/>
      </c>
      <c r="P100" s="10" t="str">
        <f t="shared" si="50"/>
        <v/>
      </c>
      <c r="Q100" s="10" t="str">
        <f t="shared" si="51"/>
        <v/>
      </c>
      <c r="R100" s="10" t="str">
        <f t="shared" si="52"/>
        <v/>
      </c>
      <c r="S100" s="10" t="str">
        <f t="shared" si="53"/>
        <v/>
      </c>
      <c r="AC100" s="17">
        <f t="shared" si="54"/>
        <v>0</v>
      </c>
      <c r="AD100" s="17">
        <f t="shared" si="55"/>
        <v>0</v>
      </c>
      <c r="AE100" s="32" t="str">
        <f t="shared" si="56"/>
        <v/>
      </c>
      <c r="AF100" s="32" t="str">
        <f t="shared" si="57"/>
        <v/>
      </c>
      <c r="AG100" s="32" t="str">
        <f t="shared" si="58"/>
        <v/>
      </c>
      <c r="AH100" s="32" t="str">
        <f t="shared" si="59"/>
        <v/>
      </c>
      <c r="AI100" s="32" t="str">
        <f t="shared" si="60"/>
        <v/>
      </c>
      <c r="AJ100" s="32" t="str">
        <f t="shared" si="61"/>
        <v/>
      </c>
      <c r="AK100" s="32" t="str">
        <f t="shared" si="62"/>
        <v/>
      </c>
      <c r="AU100" s="24">
        <f t="shared" si="63"/>
        <v>0</v>
      </c>
      <c r="AV100" s="24">
        <f t="shared" si="64"/>
        <v>0</v>
      </c>
      <c r="AW100" s="24" t="str">
        <f t="shared" si="65"/>
        <v/>
      </c>
      <c r="AX100" s="24" t="str">
        <f t="shared" si="66"/>
        <v/>
      </c>
      <c r="AY100" s="24" t="str">
        <f t="shared" si="67"/>
        <v/>
      </c>
      <c r="AZ100" s="24" t="str">
        <f t="shared" si="68"/>
        <v/>
      </c>
      <c r="BA100" s="24" t="str">
        <f t="shared" si="69"/>
        <v/>
      </c>
      <c r="BB100" s="24" t="str">
        <f t="shared" si="70"/>
        <v/>
      </c>
      <c r="BC100" s="24" t="str">
        <f t="shared" si="71"/>
        <v/>
      </c>
      <c r="BM100" s="31">
        <f t="shared" si="72"/>
        <v>0</v>
      </c>
      <c r="BN100" s="31">
        <f t="shared" si="73"/>
        <v>0</v>
      </c>
      <c r="BO100" s="31" t="str">
        <f t="shared" si="74"/>
        <v/>
      </c>
      <c r="BP100" s="31" t="str">
        <f t="shared" si="75"/>
        <v/>
      </c>
      <c r="BQ100" s="31" t="str">
        <f t="shared" si="76"/>
        <v/>
      </c>
      <c r="BR100" s="31" t="str">
        <f t="shared" si="77"/>
        <v/>
      </c>
      <c r="BS100" s="31" t="str">
        <f t="shared" si="78"/>
        <v/>
      </c>
      <c r="BT100" s="31" t="str">
        <f t="shared" si="79"/>
        <v/>
      </c>
      <c r="BU100" s="31" t="str">
        <f t="shared" si="80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7E6E3-8AA6-4820-8583-6B2E5F3D1E20}">
  <dimension ref="A1:CM100"/>
  <sheetViews>
    <sheetView topLeftCell="L1" workbookViewId="0">
      <selection activeCell="Z13" sqref="Z13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59356.5</v>
      </c>
      <c r="E2" s="4">
        <f>MEDIAN(E8:E108)</f>
        <v>0.5</v>
      </c>
      <c r="F2" s="6">
        <f>MEDIAN(F8:F108)</f>
        <v>59356.5</v>
      </c>
      <c r="G2" s="7" t="e">
        <f>MEDIAN(G8:G108)</f>
        <v>#NUM!</v>
      </c>
      <c r="H2" s="5"/>
      <c r="I2" s="4">
        <f>MEDIAN(I8:I108)</f>
        <v>0.5</v>
      </c>
      <c r="J2" s="5"/>
      <c r="K2" s="5"/>
      <c r="L2" s="5"/>
      <c r="M2" s="5">
        <f>IF(K4&gt;0,MEDIAN(M8:M108),"N/A")</f>
        <v>0.5</v>
      </c>
      <c r="N2" s="5">
        <f>IF(K4&gt;0,MEDIAN(N8:N108),"N/A")</f>
        <v>59356.5</v>
      </c>
      <c r="O2" s="5" t="e">
        <f>IF(K4&gt;0,MEDIAN(O8:O108),"N/A")</f>
        <v>#DIV/0!</v>
      </c>
      <c r="P2" s="5" t="str">
        <f>IF(L4&gt;K4,MEDIAN(P8:P108),"N/A")</f>
        <v>N/A</v>
      </c>
      <c r="Q2" s="5" t="e">
        <f>IF(L4&gt;0,MEDIAN(Q8:Q108),"N/A")</f>
        <v>#DIV/0!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72388</v>
      </c>
      <c r="W2" s="11">
        <f>MEDIAN(W8:W108)</f>
        <v>1</v>
      </c>
      <c r="X2" s="13">
        <f>MEDIAN(X8:X108)</f>
        <v>72388</v>
      </c>
      <c r="Y2" s="14" t="e">
        <f>MEDIAN(Y8:Y108)</f>
        <v>#NUM!</v>
      </c>
      <c r="Z2" s="12"/>
      <c r="AA2" s="11">
        <f>MEDIAN(AA8:AA108)</f>
        <v>1</v>
      </c>
      <c r="AB2" s="12"/>
      <c r="AC2" s="12"/>
      <c r="AD2" s="12"/>
      <c r="AE2" s="11">
        <f>IF(AC4&gt;0,MEDIAN(AE8:AE108),"N/A")</f>
        <v>1</v>
      </c>
      <c r="AF2" s="11">
        <f>IF(AC4&gt;0,MEDIAN(AF8:AF108),"N/A")</f>
        <v>72388</v>
      </c>
      <c r="AG2" s="11" t="e">
        <f>IF(AC4&gt;0,MEDIAN(AG8:AG108),"N/A")</f>
        <v>#DIV/0!</v>
      </c>
      <c r="AH2" s="11" t="str">
        <f>IF(AD4&gt;AC4,MEDIAN(AH8:AH108),"N/A")</f>
        <v>N/A</v>
      </c>
      <c r="AI2" s="11" t="e">
        <f>IF(AD4&gt;0,MEDIAN(AI8:AI108),"N/A")</f>
        <v>#DIV/0!</v>
      </c>
      <c r="AJ2" s="11" t="str">
        <f>IF(AD4&gt;AC4,MEDIAN(AJ8:AJ108),"N/A")</f>
        <v>N/A</v>
      </c>
      <c r="AK2" s="11" t="str">
        <f>IF(AD4&gt;AC4,MEDIAN(AK8:AK108),"N/A")</f>
        <v>N/A</v>
      </c>
      <c r="AL2" s="18" t="e">
        <f>MEDIAN(AL8:AL108)</f>
        <v>#NUM!</v>
      </c>
      <c r="AM2" s="19"/>
      <c r="AN2" s="20" t="e">
        <f>MEDIAN(AN8:AN108)</f>
        <v>#NUM!</v>
      </c>
      <c r="AO2" s="18" t="e">
        <f>MEDIAN(AO8:AO108)</f>
        <v>#NUM!</v>
      </c>
      <c r="AP2" s="20" t="e">
        <f>MEDIAN(AP8:AP108)</f>
        <v>#NUM!</v>
      </c>
      <c r="AQ2" s="21" t="e">
        <f>MEDIAN(AQ8:AQ108)</f>
        <v>#NUM!</v>
      </c>
      <c r="AR2" s="19"/>
      <c r="AS2" s="18" t="e">
        <f>MEDIAN(AS8:AS108)</f>
        <v>#NUM!</v>
      </c>
      <c r="AT2" s="19"/>
      <c r="AU2" s="19"/>
      <c r="AV2" s="19"/>
      <c r="AW2" s="19" t="str">
        <f>IF(AU4&gt;0,MEDIAN(AW8:AW108),"N/A")</f>
        <v>N/A</v>
      </c>
      <c r="AX2" s="19" t="str">
        <f>IF(AU4&gt;0,MEDIAN(AX8:AX108),"N/A")</f>
        <v>N/A</v>
      </c>
      <c r="AY2" s="19" t="str">
        <f>IF(AU4&gt;0,MEDIAN(AY8:AY108),"N/A")</f>
        <v>N/A</v>
      </c>
      <c r="AZ2" s="19" t="str">
        <f>IF(AV4&gt;AU4,MEDIAN(AZ8:AZ108),"N/A")</f>
        <v>N/A</v>
      </c>
      <c r="BA2" s="19" t="str">
        <f>IF(AV4&gt;0,MEDIAN(BA8:BA108),"N/A")</f>
        <v>N/A</v>
      </c>
      <c r="BB2" s="19" t="str">
        <f>IF(AV4&gt;AU4,MEDIAN(BB8:BB108),"N/A")</f>
        <v>N/A</v>
      </c>
      <c r="BC2" s="19" t="str">
        <f>IF(AV4&gt;AU4,MEDIAN(BC8:BC108),"N/A")</f>
        <v>N/A</v>
      </c>
      <c r="BD2" s="25" t="e">
        <f>MEDIAN(BD8:BD108)</f>
        <v>#NUM!</v>
      </c>
      <c r="BE2" s="26"/>
      <c r="BF2" s="27" t="e">
        <f>MEDIAN(BF8:BF108)</f>
        <v>#NUM!</v>
      </c>
      <c r="BG2" s="25" t="e">
        <f>MEDIAN(BG8:BG108)</f>
        <v>#NUM!</v>
      </c>
      <c r="BH2" s="27" t="e">
        <f>MEDIAN(BH8:BH108)</f>
        <v>#NUM!</v>
      </c>
      <c r="BI2" s="28" t="e">
        <f>MEDIAN(BI8:BI108)</f>
        <v>#NUM!</v>
      </c>
      <c r="BJ2" s="26"/>
      <c r="BK2" s="25" t="e">
        <f>MEDIAN(BK8:BK108)</f>
        <v>#NUM!</v>
      </c>
      <c r="BL2" s="26"/>
      <c r="BM2" s="26"/>
      <c r="BN2" s="26"/>
      <c r="BO2" s="26" t="str">
        <f>IF(BM4&gt;0,MEDIAN(BO8:BO108),"N/A")</f>
        <v>N/A</v>
      </c>
      <c r="BP2" s="26" t="str">
        <f>IF(BM4&gt;0,MEDIAN(BP8:BP108),"N/A")</f>
        <v>N/A</v>
      </c>
      <c r="BQ2" s="26" t="str">
        <f>IF(BM4&gt;0,MEDIAN(BQ8:BQ108),"N/A")</f>
        <v>N/A</v>
      </c>
      <c r="BR2" s="26" t="str">
        <f>IF(BN4&gt;BM4,MEDIAN(BR8:BR108),"N/A")</f>
        <v>N/A</v>
      </c>
      <c r="BS2" s="26" t="str">
        <f>IF(BN4&gt;0,MEDIAN(BS8:BS108),"N/A")</f>
        <v>N/A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 t="e">
        <f>MEDIAN(BX8:BX108)</f>
        <v>#NUM!</v>
      </c>
      <c r="BY2" s="34" t="e">
        <f>MEDIAN(BY8:BY108)</f>
        <v>#NUM!</v>
      </c>
      <c r="BZ2" s="41" t="e">
        <f>MEDIAN(BZ8:BZ108)</f>
        <v>#NUM!</v>
      </c>
      <c r="CA2" s="42" t="e">
        <f>MEDIAN(CA8:CA108)</f>
        <v>#NUM!</v>
      </c>
      <c r="CB2" s="40"/>
      <c r="CC2" s="34" t="e">
        <f>MEDIAN(CC8:CC108)</f>
        <v>#NUM!</v>
      </c>
      <c r="CD2" s="40"/>
      <c r="CE2" s="40"/>
      <c r="CF2" s="40"/>
      <c r="CG2" s="40" t="str">
        <f>IF(CE4&gt;0,MEDIAN(CG8:CG108),"N/A")</f>
        <v>N/A</v>
      </c>
      <c r="CH2" s="40" t="str">
        <f>IF(CE4&gt;0,MEDIAN(CH8:CH108),"N/A")</f>
        <v>N/A</v>
      </c>
      <c r="CI2" s="40" t="str">
        <f>IF(CE4&gt;0,MEDIAN(CI8:CI108),"N/A")</f>
        <v>N/A</v>
      </c>
      <c r="CJ2" s="40" t="str">
        <f>IF(CF4&gt;CE4,MEDIAN(CJ8:CJ108),"N/A")</f>
        <v>N/A</v>
      </c>
      <c r="CK2" s="40" t="str">
        <f>IF(CF4&gt;0,MEDIAN(CK8:CK108),"N/A")</f>
        <v>N/A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232204.79999999999</v>
      </c>
      <c r="E3" s="4">
        <f>AVERAGE(E8:E108)</f>
        <v>0.83333333333333337</v>
      </c>
      <c r="F3" s="6">
        <f>AVERAGE(F8:F108)</f>
        <v>232204.79999999999</v>
      </c>
      <c r="G3" s="7" t="e">
        <f>AVERAGE(G8:G108)</f>
        <v>#DIV/0!</v>
      </c>
      <c r="H3" s="5"/>
      <c r="I3" s="4">
        <f>AVERAGE(I8:I108)</f>
        <v>0.83333333333333337</v>
      </c>
      <c r="J3" s="5"/>
      <c r="K3" s="8">
        <f>K4/L4</f>
        <v>1</v>
      </c>
      <c r="L3" s="5"/>
      <c r="M3" s="5">
        <f>IF(K4&gt;0,AVERAGE(M8:M108),"N/A")</f>
        <v>0.83333333333333337</v>
      </c>
      <c r="N3" s="5">
        <f>IF(K4&gt;0,AVERAGE(N8:N108),"N/A")</f>
        <v>232204.79999999999</v>
      </c>
      <c r="O3" s="5" t="e">
        <f>IF(K4&gt;0,AVERAGE(O8:O108),"N/A")</f>
        <v>#DIV/0!</v>
      </c>
      <c r="P3" s="5" t="str">
        <f>IF(L4&gt;K4,AVERAGE(P8:P108),"N/A")</f>
        <v>N/A</v>
      </c>
      <c r="Q3" s="5" t="e">
        <f>IF(L4&gt;0,AVERAGE(Q8:Q108),"N/A")</f>
        <v>#DIV/0!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116293.46666666666</v>
      </c>
      <c r="W3" s="11">
        <f>AVERAGE(W8:W108)</f>
        <v>0.73333333333333328</v>
      </c>
      <c r="X3" s="13">
        <f>AVERAGE(X8:X108)</f>
        <v>116293.46666666666</v>
      </c>
      <c r="Y3" s="14" t="e">
        <f>AVERAGE(Y8:Y108)</f>
        <v>#DIV/0!</v>
      </c>
      <c r="Z3" s="12"/>
      <c r="AA3" s="11">
        <f>AVERAGE(AA8:AA108)</f>
        <v>0.76666666666666672</v>
      </c>
      <c r="AB3" s="12"/>
      <c r="AC3" s="15">
        <f>AC4/AD4</f>
        <v>1</v>
      </c>
      <c r="AD3" s="12"/>
      <c r="AE3" s="11">
        <f>IF(AC4&gt;0,AVERAGE(AE8:AE108),"N/A")</f>
        <v>0.73333333333333328</v>
      </c>
      <c r="AF3" s="11">
        <f>IF(AC4&gt;0,AVERAGE(AF8:AF108),"N/A")</f>
        <v>116293.46666666666</v>
      </c>
      <c r="AG3" s="11" t="e">
        <f>IF(AC4&gt;0,AVERAGE(AG8:AG108),"N/A")</f>
        <v>#DIV/0!</v>
      </c>
      <c r="AH3" s="11" t="str">
        <f>IF(AD4&gt;AC4,AVERAGE(AH8:AH108),"N/A")</f>
        <v>N/A</v>
      </c>
      <c r="AI3" s="11" t="e">
        <f>IF(AD4&gt;0,AVERAGE(AI8:AI108),"N/A")</f>
        <v>#DIV/0!</v>
      </c>
      <c r="AJ3" s="11" t="str">
        <f>IF(AD4&gt;AC4,AVERAGE(AJ8:AJ108),"N/A")</f>
        <v>N/A</v>
      </c>
      <c r="AK3" s="11" t="str">
        <f>IF(AD4&gt;AC4,AVERAGE(AK8:AK108),"N/A")</f>
        <v>N/A</v>
      </c>
      <c r="AL3" s="18" t="e">
        <f>AVERAGE(AL8:AL108)</f>
        <v>#DIV/0!</v>
      </c>
      <c r="AM3" s="19"/>
      <c r="AN3" s="20" t="e">
        <f>AVERAGE(AN8:AN108)</f>
        <v>#DIV/0!</v>
      </c>
      <c r="AO3" s="18" t="e">
        <f>AVERAGE(AO8:AO108)</f>
        <v>#DIV/0!</v>
      </c>
      <c r="AP3" s="20" t="e">
        <f>AVERAGE(AP8:AP108)</f>
        <v>#DIV/0!</v>
      </c>
      <c r="AQ3" s="21" t="e">
        <f>AVERAGE(AQ8:AQ108)</f>
        <v>#DIV/0!</v>
      </c>
      <c r="AR3" s="19"/>
      <c r="AS3" s="18" t="e">
        <f>AVERAGE(AS8:AS108)</f>
        <v>#DIV/0!</v>
      </c>
      <c r="AT3" s="19"/>
      <c r="AU3" s="22" t="e">
        <f>AU4/AV4</f>
        <v>#DIV/0!</v>
      </c>
      <c r="AV3" s="19"/>
      <c r="AW3" s="19" t="str">
        <f>IF(AU4&gt;0,AVERAGE(AW8:AW108),"N/A")</f>
        <v>N/A</v>
      </c>
      <c r="AX3" s="19" t="str">
        <f>IF(AU4&gt;0,AVERAGE(AX8:AX108),"N/A")</f>
        <v>N/A</v>
      </c>
      <c r="AY3" s="19" t="str">
        <f>IF(AU4&gt;0,AVERAGE(AY8:AY108),"N/A")</f>
        <v>N/A</v>
      </c>
      <c r="AZ3" s="19" t="str">
        <f>IF(AV4&gt;AU4,AVERAGE(AZ8:AZ108),"N/A")</f>
        <v>N/A</v>
      </c>
      <c r="BA3" s="19" t="str">
        <f>IF(AV4&gt;0,AVERAGE(BA8:BA108),"N/A")</f>
        <v>N/A</v>
      </c>
      <c r="BB3" s="19" t="str">
        <f>IF(AV4&gt;AU4,AVERAGE(BB8:BB108),"N/A")</f>
        <v>N/A</v>
      </c>
      <c r="BC3" s="19" t="str">
        <f>IF(AV4&gt;AU4,AVERAGE(BC8:BC108),"N/A")</f>
        <v>N/A</v>
      </c>
      <c r="BD3" s="25" t="e">
        <f>AVERAGE(BD8:BD108)</f>
        <v>#DIV/0!</v>
      </c>
      <c r="BE3" s="26"/>
      <c r="BF3" s="27" t="e">
        <f>AVERAGE(BF8:BF108)</f>
        <v>#DIV/0!</v>
      </c>
      <c r="BG3" s="25" t="e">
        <f>AVERAGE(BG8:BG108)</f>
        <v>#DIV/0!</v>
      </c>
      <c r="BH3" s="27" t="e">
        <f>AVERAGE(BH8:BH108)</f>
        <v>#DIV/0!</v>
      </c>
      <c r="BI3" s="28" t="e">
        <f>AVERAGE(BI8:BI108)</f>
        <v>#DIV/0!</v>
      </c>
      <c r="BJ3" s="26"/>
      <c r="BK3" s="25" t="e">
        <f>AVERAGE(BK8:BK108)</f>
        <v>#DIV/0!</v>
      </c>
      <c r="BL3" s="26"/>
      <c r="BM3" s="29" t="e">
        <f>BM4/BN4</f>
        <v>#DIV/0!</v>
      </c>
      <c r="BN3" s="26"/>
      <c r="BO3" s="26" t="str">
        <f>IF(BM4&gt;0,AVERAGE(BO8:BO108),"N/A")</f>
        <v>N/A</v>
      </c>
      <c r="BP3" s="26" t="str">
        <f>IF(BM4&gt;0,AVERAGE(BP8:BP108),"N/A")</f>
        <v>N/A</v>
      </c>
      <c r="BQ3" s="26" t="str">
        <f>IF(BM4&gt;0,AVERAGE(BQ8:BQ108),"N/A")</f>
        <v>N/A</v>
      </c>
      <c r="BR3" s="26" t="str">
        <f>IF(BN4&gt;BM4,AVERAGE(BR8:BR108),"N/A")</f>
        <v>N/A</v>
      </c>
      <c r="BS3" s="26" t="str">
        <f>IF(BN4&gt;0,AVERAGE(BS8:BS108),"N/A")</f>
        <v>N/A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 t="e">
        <f>AVERAGE(BX8:BX108)</f>
        <v>#DIV/0!</v>
      </c>
      <c r="BY3" s="34" t="e">
        <f>AVERAGE(BY8:BY108)</f>
        <v>#DIV/0!</v>
      </c>
      <c r="BZ3" s="41" t="e">
        <f>AVERAGE(BZ8:BZ108)</f>
        <v>#DIV/0!</v>
      </c>
      <c r="CA3" s="42" t="e">
        <f>AVERAGE(CA8:CA108)</f>
        <v>#DIV/0!</v>
      </c>
      <c r="CB3" s="40"/>
      <c r="CC3" s="34" t="e">
        <f>AVERAGE(CC8:CC108)</f>
        <v>#DIV/0!</v>
      </c>
      <c r="CD3" s="40"/>
      <c r="CE3" s="43" t="e">
        <f>CE4/CF4</f>
        <v>#DIV/0!</v>
      </c>
      <c r="CF3" s="40"/>
      <c r="CG3" s="40" t="str">
        <f>IF(CE4&gt;0,AVERAGE(CG8:CG108),"N/A")</f>
        <v>N/A</v>
      </c>
      <c r="CH3" s="40" t="str">
        <f>IF(CE4&gt;0,AVERAGE(CH8:CH108),"N/A")</f>
        <v>N/A</v>
      </c>
      <c r="CI3" s="40" t="str">
        <f>IF(CE4&gt;0,AVERAGE(CI8:CI108),"N/A")</f>
        <v>N/A</v>
      </c>
      <c r="CJ3" s="40" t="str">
        <f>IF(CF4&gt;CE4,AVERAGE(CJ8:CJ108),"N/A")</f>
        <v>N/A</v>
      </c>
      <c r="CK3" s="40" t="str">
        <f>IF(CF4&gt;0,AVERAGE(CK8:CK108),"N/A")</f>
        <v>N/A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511514.1607888054</v>
      </c>
      <c r="E4" s="4">
        <f>STDEV(E8:E108)</f>
        <v>1.2887666740841359</v>
      </c>
      <c r="F4" s="6">
        <f>STDEV(F8:F108)</f>
        <v>511514.1607888054</v>
      </c>
      <c r="G4" s="7" t="e">
        <f>STDEV(G8:G108)</f>
        <v>#DIV/0!</v>
      </c>
      <c r="H4" s="5"/>
      <c r="I4" s="4">
        <f>STDEV(I8:I108)</f>
        <v>1.2887666740841359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1.2887666740841359</v>
      </c>
      <c r="N4" s="5">
        <f>IF(K4&gt;1,STDEV(N8:N108),"N/A")</f>
        <v>511514.1607888054</v>
      </c>
      <c r="O4" s="5" t="e">
        <f>IF(K4&gt;1,STDEV(O8:O108),"N/A")</f>
        <v>#DIV/0!</v>
      </c>
      <c r="P4" s="5" t="str">
        <f>IF(L4&gt;K4+1,STDEV(P8:P108),"N/A")</f>
        <v>N/A</v>
      </c>
      <c r="Q4" s="5" t="e">
        <f>IF(L4&gt;0,STDEV(Q8:Q108),"N/A")</f>
        <v>#DIV/0!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121902.43536752387</v>
      </c>
      <c r="W4" s="11">
        <f>STDEV(W8:W108)</f>
        <v>0.58329228098567465</v>
      </c>
      <c r="X4" s="13">
        <f>STDEV(X8:X108)</f>
        <v>121902.43536752387</v>
      </c>
      <c r="Y4" s="14" t="e">
        <f>STDEV(Y8:Y108)</f>
        <v>#DIV/0!</v>
      </c>
      <c r="Z4" s="12"/>
      <c r="AA4" s="11">
        <f>STDEV(AA8:AA108)</f>
        <v>0.56832077715593543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0.58329228098567465</v>
      </c>
      <c r="AF4" s="11">
        <f>IF(AC4&gt;1,STDEV(AF8:AF108),"N/A")</f>
        <v>121902.43536752387</v>
      </c>
      <c r="AG4" s="11" t="e">
        <f>IF(AC4&gt;1,STDEV(AG8:AG108),"N/A")</f>
        <v>#DIV/0!</v>
      </c>
      <c r="AH4" s="11" t="str">
        <f>IF(AD4&gt;AC4+1,STDEV(AH8:AH108),"N/A")</f>
        <v>N/A</v>
      </c>
      <c r="AI4" s="11" t="e">
        <f>IF(AD4&gt;0,STDEV(AI8:AI108),"N/A")</f>
        <v>#DIV/0!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 t="e">
        <f>STDEV(AN8:AN108)</f>
        <v>#DIV/0!</v>
      </c>
      <c r="AO4" s="18" t="e">
        <f>STDEV(AO8:AO108)</f>
        <v>#DIV/0!</v>
      </c>
      <c r="AP4" s="20" t="e">
        <f>STDEV(AP8:AP108)</f>
        <v>#DIV/0!</v>
      </c>
      <c r="AQ4" s="21" t="e">
        <f>STDEV(AQ8:AQ108)</f>
        <v>#DIV/0!</v>
      </c>
      <c r="AR4" s="19"/>
      <c r="AS4" s="18" t="e">
        <f>STDEV(AS8:AS108)</f>
        <v>#DIV/0!</v>
      </c>
      <c r="AT4" s="19"/>
      <c r="AU4" s="19">
        <f>SUM(AU8:AU108)</f>
        <v>0</v>
      </c>
      <c r="AV4" s="19">
        <f>SUM(AV8:AV108)</f>
        <v>0</v>
      </c>
      <c r="AW4" s="19" t="str">
        <f>IF(AU4&gt;1,STDEV(AW8:AW108),"N/A")</f>
        <v>N/A</v>
      </c>
      <c r="AX4" s="19" t="str">
        <f>IF(AU4&gt;1,STDEV(AX8:AX108),"N/A")</f>
        <v>N/A</v>
      </c>
      <c r="AY4" s="19" t="str">
        <f>IF(AU4&gt;1,STDEV(AY8:AY108),"N/A")</f>
        <v>N/A</v>
      </c>
      <c r="AZ4" s="19" t="str">
        <f>IF(AV4&gt;AU4+1,STDEV(AZ8:AZ108),"N/A")</f>
        <v>N/A</v>
      </c>
      <c r="BA4" s="19" t="str">
        <f>IF(AV4&gt;0,STDEV(BA8:BA108),"N/A")</f>
        <v>N/A</v>
      </c>
      <c r="BB4" s="19" t="str">
        <f>IF(AV4&gt;AU4+1,STDEV(BB8:BB108),"N/A")</f>
        <v>N/A</v>
      </c>
      <c r="BC4" s="19" t="str">
        <f>IF(AV4&gt;AU4+1,STDEV(BC8:BC108),"N/A")</f>
        <v>N/A</v>
      </c>
      <c r="BD4" s="25" t="e">
        <f>STDEV(BD8:BD108)</f>
        <v>#DIV/0!</v>
      </c>
      <c r="BE4" s="26"/>
      <c r="BF4" s="27" t="e">
        <f>STDEV(BF8:BF108)</f>
        <v>#DIV/0!</v>
      </c>
      <c r="BG4" s="25" t="e">
        <f>STDEV(BG8:BG108)</f>
        <v>#DIV/0!</v>
      </c>
      <c r="BH4" s="27" t="e">
        <f>STDEV(BH8:BH108)</f>
        <v>#DIV/0!</v>
      </c>
      <c r="BI4" s="28" t="e">
        <f>STDEV(BI8:BI108)</f>
        <v>#DIV/0!</v>
      </c>
      <c r="BJ4" s="26"/>
      <c r="BK4" s="25" t="e">
        <f>STDEV(BK8:BK108)</f>
        <v>#DIV/0!</v>
      </c>
      <c r="BL4" s="26"/>
      <c r="BM4" s="26">
        <f>SUM(BM8:BM108)</f>
        <v>0</v>
      </c>
      <c r="BN4" s="26">
        <f>SUM(BN8:BN108)</f>
        <v>0</v>
      </c>
      <c r="BO4" s="26" t="str">
        <f>IF(BM4&gt;1,STDEV(BO8:BO108),"N/A")</f>
        <v>N/A</v>
      </c>
      <c r="BP4" s="26" t="str">
        <f>IF(BM4&gt;1,STDEV(BP8:BP108),"N/A")</f>
        <v>N/A</v>
      </c>
      <c r="BQ4" s="26" t="str">
        <f>IF(BM4&gt;1,STDEV(BQ8:BQ108),"N/A")</f>
        <v>N/A</v>
      </c>
      <c r="BR4" s="26" t="str">
        <f>IF(BN4&gt;BM4+1,STDEV(BR8:BR108),"N/A")</f>
        <v>N/A</v>
      </c>
      <c r="BS4" s="26" t="str">
        <f>IF(BN4&gt;0,STDEV(BS8:BS108),"N/A")</f>
        <v>N/A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 t="e">
        <f>STDEV(BX8:BX108)</f>
        <v>#DIV/0!</v>
      </c>
      <c r="BY4" s="34" t="e">
        <f>STDEV(BY8:BY108)</f>
        <v>#DIV/0!</v>
      </c>
      <c r="BZ4" s="41" t="e">
        <f>STDEV(BZ8:BZ108)</f>
        <v>#DIV/0!</v>
      </c>
      <c r="CA4" s="42" t="e">
        <f>STDEV(CA8:CA108)</f>
        <v>#DIV/0!</v>
      </c>
      <c r="CB4" s="40"/>
      <c r="CC4" s="34" t="e">
        <f>STDEV(CC8:CC108)</f>
        <v>#DIV/0!</v>
      </c>
      <c r="CD4" s="40"/>
      <c r="CE4" s="40">
        <f>SUM(CE8:CE108)</f>
        <v>0</v>
      </c>
      <c r="CF4" s="40">
        <f>SUM(CF8:CF108)</f>
        <v>0</v>
      </c>
      <c r="CG4" s="40" t="str">
        <f>IF(CE4&gt;1,STDEV(CG8:CG108),"N/A")</f>
        <v>N/A</v>
      </c>
      <c r="CH4" s="40" t="str">
        <f>IF(CE4&gt;1,STDEV(CH8:CH108),"N/A")</f>
        <v>N/A</v>
      </c>
      <c r="CI4" s="40" t="str">
        <f>IF(CE4&gt;1,STDEV(CI8:CI108),"N/A")</f>
        <v>N/A</v>
      </c>
      <c r="CJ4" s="40" t="str">
        <f>IF(CF4&gt;CE4+1,STDEV(CJ8:CJ108),"N/A")</f>
        <v>N/A</v>
      </c>
      <c r="CK4" s="40" t="str">
        <f>IF(CF4&gt;0,STDEV(CK8:CK108),"N/A")</f>
        <v>N/A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2619786</v>
      </c>
      <c r="E5" s="4">
        <f>MAX(E8:E108)</f>
        <v>6</v>
      </c>
      <c r="F5" s="6">
        <f>MAX(F8:F108)</f>
        <v>2619786</v>
      </c>
      <c r="G5" s="4">
        <f>MAX(G8:G108)</f>
        <v>0</v>
      </c>
      <c r="H5" s="5"/>
      <c r="I5" s="4">
        <f>MAX(I8:I108)</f>
        <v>6</v>
      </c>
      <c r="J5" s="5"/>
      <c r="K5" s="5"/>
      <c r="L5" s="5"/>
      <c r="M5" s="5">
        <f>IF(K4&gt;0,MAX(M8:M108),"N/A")</f>
        <v>6</v>
      </c>
      <c r="N5" s="5">
        <f>IF(K4&gt;0,MAX(N8:N108),"N/A")</f>
        <v>2619786</v>
      </c>
      <c r="O5" s="5" t="e">
        <f>IF(K4&gt;0,MAX(O8:O108),"N/A")</f>
        <v>#DIV/0!</v>
      </c>
      <c r="P5" s="5" t="str">
        <f>IF(L4&gt;K4,MAX(P8:P108),"N/A")</f>
        <v>N/A</v>
      </c>
      <c r="Q5" s="5" t="e">
        <f>IF(L4&gt;0,MAX(Q8:Q108),"N/A")</f>
        <v>#DIV/0!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454336</v>
      </c>
      <c r="W5" s="11">
        <f>MAX(W8:W108)</f>
        <v>2</v>
      </c>
      <c r="X5" s="13">
        <f>MAX(X8:X108)</f>
        <v>454336</v>
      </c>
      <c r="Y5" s="11">
        <f>MAX(Y8:Y108)</f>
        <v>0</v>
      </c>
      <c r="Z5" s="12"/>
      <c r="AA5" s="11">
        <f>MAX(AA8:AA108)</f>
        <v>2</v>
      </c>
      <c r="AB5" s="12"/>
      <c r="AC5" s="12"/>
      <c r="AD5" s="12"/>
      <c r="AE5" s="11">
        <f>IF(AC4&gt;0,MAX(AE8:AE108),"N/A")</f>
        <v>2</v>
      </c>
      <c r="AF5" s="11">
        <f>IF(AC4&gt;0,MAX(AF8:AF108),"N/A")</f>
        <v>454336</v>
      </c>
      <c r="AG5" s="11" t="e">
        <f>IF(AC4&gt;0,MAX(AG8:AG108),"N/A")</f>
        <v>#DIV/0!</v>
      </c>
      <c r="AH5" s="11" t="str">
        <f>IF(AD4&gt;AC4,MAX(AH8:AH108),"N/A")</f>
        <v>N/A</v>
      </c>
      <c r="AI5" s="11" t="e">
        <f>IF(AD4&gt;0,MAX(AI8:AI108),"N/A")</f>
        <v>#DIV/0!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0</v>
      </c>
      <c r="AM5" s="19"/>
      <c r="AN5" s="20">
        <f>MAX(AN8:AN108)</f>
        <v>0</v>
      </c>
      <c r="AO5" s="18">
        <f>MAX(AO8:AO108)</f>
        <v>0</v>
      </c>
      <c r="AP5" s="20">
        <f>MAX(AP8:AP108)</f>
        <v>0</v>
      </c>
      <c r="AQ5" s="18">
        <f>MAX(AQ8:AQ108)</f>
        <v>0</v>
      </c>
      <c r="AR5" s="19"/>
      <c r="AS5" s="18">
        <f>MAX(AS8:AS108)</f>
        <v>0</v>
      </c>
      <c r="AT5" s="19"/>
      <c r="AU5" s="19"/>
      <c r="AV5" s="19"/>
      <c r="AW5" s="19" t="str">
        <f>IF(AU4&gt;0,MAX(AW8:AW108),"N/A")</f>
        <v>N/A</v>
      </c>
      <c r="AX5" s="19" t="str">
        <f>IF(AU4&gt;0,MAX(AX8:AX108),"N/A")</f>
        <v>N/A</v>
      </c>
      <c r="AY5" s="19" t="str">
        <f>IF(AU4&gt;0,MAX(AY8:AY108),"N/A")</f>
        <v>N/A</v>
      </c>
      <c r="AZ5" s="19" t="str">
        <f>IF(AV4&gt;AU4,MAX(AZ8:AZ108),"N/A")</f>
        <v>N/A</v>
      </c>
      <c r="BA5" s="19" t="str">
        <f>IF(AV4&gt;0,MAX(BA8:BA108),"N/A")</f>
        <v>N/A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0</v>
      </c>
      <c r="BE5" s="26"/>
      <c r="BF5" s="27">
        <f>MAX(BF8:BF108)</f>
        <v>0</v>
      </c>
      <c r="BG5" s="25">
        <f>MAX(BG8:BG108)</f>
        <v>0</v>
      </c>
      <c r="BH5" s="27">
        <f>MAX(BH8:BH108)</f>
        <v>0</v>
      </c>
      <c r="BI5" s="25">
        <f>MAX(BI8:BI108)</f>
        <v>0</v>
      </c>
      <c r="BJ5" s="26"/>
      <c r="BK5" s="25">
        <f>MAX(BK8:BK108)</f>
        <v>0</v>
      </c>
      <c r="BL5" s="26"/>
      <c r="BM5" s="26"/>
      <c r="BN5" s="26"/>
      <c r="BO5" s="26" t="str">
        <f>IF(BM4&gt;0,MAX(BO8:BO108),"N/A")</f>
        <v>N/A</v>
      </c>
      <c r="BP5" s="26" t="str">
        <f>IF(BM4&gt;0,MAX(BP8:BP108),"N/A")</f>
        <v>N/A</v>
      </c>
      <c r="BQ5" s="26" t="str">
        <f>IF(BM4&gt;0,MAX(BQ8:BQ108),"N/A")</f>
        <v>N/A</v>
      </c>
      <c r="BR5" s="26" t="str">
        <f>IF(BN4&gt;BM4,MAX(BR8:BR108),"N/A")</f>
        <v>N/A</v>
      </c>
      <c r="BS5" s="26" t="str">
        <f>IF(BN4&gt;0,MAX(BS8:BS108),"N/A")</f>
        <v>N/A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0</v>
      </c>
      <c r="BY5" s="34">
        <f>MAX(BY8:BY108)</f>
        <v>0</v>
      </c>
      <c r="BZ5" s="41">
        <f>MAX(BZ8:BZ108)</f>
        <v>0</v>
      </c>
      <c r="CA5" s="34">
        <f>MAX(CA8:CA108)</f>
        <v>0</v>
      </c>
      <c r="CB5" s="40"/>
      <c r="CC5" s="34">
        <f>MAX(CC8:CC108)</f>
        <v>0</v>
      </c>
      <c r="CD5" s="40"/>
      <c r="CE5" s="40"/>
      <c r="CF5" s="40"/>
      <c r="CG5" s="40" t="str">
        <f>IF(CE4&gt;0,MAX(CG8:CG108),"N/A")</f>
        <v>N/A</v>
      </c>
      <c r="CH5" s="40" t="str">
        <f>IF(CE4&gt;0,MAX(CH8:CH108),"N/A")</f>
        <v>N/A</v>
      </c>
      <c r="CI5" s="40" t="str">
        <f>IF(CE4&gt;0,MAX(CI8:CI108),"N/A")</f>
        <v>N/A</v>
      </c>
      <c r="CJ5" s="40" t="str">
        <f>IF(CF4&gt;CE4,MAX(CJ8:CJ108),"N/A")</f>
        <v>N/A</v>
      </c>
      <c r="CK5" s="40" t="str">
        <f>IF(CF4&gt;0,MAX(CK8:CK108),"N/A")</f>
        <v>N/A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6885</v>
      </c>
      <c r="E6" s="4">
        <f>MIN(E8:E108)</f>
        <v>0</v>
      </c>
      <c r="F6" s="6">
        <f>MIN(F8:F108)</f>
        <v>6885</v>
      </c>
      <c r="G6" s="4">
        <f>MIN(G8:G108)</f>
        <v>0</v>
      </c>
      <c r="H6" s="5"/>
      <c r="I6" s="4">
        <f>MIN(I8:I108)</f>
        <v>0</v>
      </c>
      <c r="J6" s="5"/>
      <c r="K6" s="5"/>
      <c r="L6" s="5"/>
      <c r="M6" s="5">
        <f>IF(K4&gt;0,MIN(M8:M108),"N/A")</f>
        <v>0</v>
      </c>
      <c r="N6" s="5">
        <f>IF(K4&gt;0,MIN(N8:N108),"N/A")</f>
        <v>6885</v>
      </c>
      <c r="O6" s="5" t="e">
        <f>IF(K4&gt;0,MIN(O8:O108),"N/A")</f>
        <v>#DIV/0!</v>
      </c>
      <c r="P6" s="5" t="str">
        <f>IF(L4&gt;K4,MIN(P8:P108),"N/A")</f>
        <v>N/A</v>
      </c>
      <c r="Q6" s="5" t="e">
        <f>IF(L4&gt;0,MIN(Q8:Q108),"N/A")</f>
        <v>#DIV/0!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1705</v>
      </c>
      <c r="W6" s="11">
        <f>MIN(W8:W108)</f>
        <v>0</v>
      </c>
      <c r="X6" s="13">
        <f>MIN(X8:X108)</f>
        <v>1705</v>
      </c>
      <c r="Y6" s="11">
        <f>MIN(Y8:Y108)</f>
        <v>0</v>
      </c>
      <c r="Z6" s="12"/>
      <c r="AA6" s="11">
        <f>MIN(AA8:AA108)</f>
        <v>0</v>
      </c>
      <c r="AB6" s="12"/>
      <c r="AC6" s="12"/>
      <c r="AD6" s="12"/>
      <c r="AE6" s="11">
        <f>IF(AC4&gt;0,MIN(AE8:AE108),"N/A")</f>
        <v>0</v>
      </c>
      <c r="AF6" s="11">
        <f>IF(AC4&gt;0,MIN(AF8:AF108),"N/A")</f>
        <v>1705</v>
      </c>
      <c r="AG6" s="11" t="e">
        <f>IF(AC4&gt;0,MIN(AG8:AG108),"N/A")</f>
        <v>#DIV/0!</v>
      </c>
      <c r="AH6" s="11" t="str">
        <f>IF(AD4&gt;AC4,MIN(AH8:AH108),"N/A")</f>
        <v>N/A</v>
      </c>
      <c r="AI6" s="11" t="e">
        <f>IF(AD4&gt;0,MIN(AI8:AI108),"N/A")</f>
        <v>#DIV/0!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0</v>
      </c>
      <c r="AM6" s="19"/>
      <c r="AN6" s="20">
        <f>MIN(AN8:AN108)</f>
        <v>0</v>
      </c>
      <c r="AO6" s="18">
        <f>MIN(AO8:AO108)</f>
        <v>0</v>
      </c>
      <c r="AP6" s="20">
        <f>MIN(AP8:AP108)</f>
        <v>0</v>
      </c>
      <c r="AQ6" s="18">
        <f>MIN(AQ8:AQ108)</f>
        <v>0</v>
      </c>
      <c r="AR6" s="19"/>
      <c r="AS6" s="18">
        <f>MIN(AS8:AS108)</f>
        <v>0</v>
      </c>
      <c r="AT6" s="19"/>
      <c r="AU6" s="19"/>
      <c r="AV6" s="19"/>
      <c r="AW6" s="19" t="str">
        <f>IF(AU4&gt;0,MIN(AW8:AW108),"N/A")</f>
        <v>N/A</v>
      </c>
      <c r="AX6" s="19" t="str">
        <f>IF(AU4&gt;0,MIN(AX8:AX108),"N/A")</f>
        <v>N/A</v>
      </c>
      <c r="AY6" s="19" t="str">
        <f>IF(AU4&gt;0,MIN(AY8:AY108),"N/A")</f>
        <v>N/A</v>
      </c>
      <c r="AZ6" s="19" t="str">
        <f>IF(AV4&gt;AU4,MIN(AZ8:AZ108),"N/A")</f>
        <v>N/A</v>
      </c>
      <c r="BA6" s="19" t="str">
        <f>IF(AV4&gt;0,MIN(BA8:BA108),"N/A")</f>
        <v>N/A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0</v>
      </c>
      <c r="BE6" s="26"/>
      <c r="BF6" s="27">
        <f>MIN(BF8:BF108)</f>
        <v>0</v>
      </c>
      <c r="BG6" s="25">
        <f>MIN(BG8:BG108)</f>
        <v>0</v>
      </c>
      <c r="BH6" s="27">
        <f>MIN(BH8:BH108)</f>
        <v>0</v>
      </c>
      <c r="BI6" s="25">
        <f>MIN(BI8:BI108)</f>
        <v>0</v>
      </c>
      <c r="BJ6" s="26"/>
      <c r="BK6" s="25">
        <f>MIN(BK8:BK108)</f>
        <v>0</v>
      </c>
      <c r="BL6" s="26"/>
      <c r="BM6" s="26"/>
      <c r="BN6" s="26"/>
      <c r="BO6" s="26" t="str">
        <f>IF(BM4&gt;0,MIN(BO8:BO108),"N/A")</f>
        <v>N/A</v>
      </c>
      <c r="BP6" s="26" t="str">
        <f>IF(BM4&gt;0,MIN(BP8:BP108),"N/A")</f>
        <v>N/A</v>
      </c>
      <c r="BQ6" s="26" t="str">
        <f>IF(BM4&gt;0,MIN(BQ8:BQ108),"N/A")</f>
        <v>N/A</v>
      </c>
      <c r="BR6" s="26" t="str">
        <f>IF(BN4&gt;BM4,MIN(BR8:BR108),"N/A")</f>
        <v>N/A</v>
      </c>
      <c r="BS6" s="26" t="str">
        <f>IF(BN4&gt;0,MIN(BS8:BS108),"N/A")</f>
        <v>N/A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0</v>
      </c>
      <c r="BY6" s="34">
        <f>MIN(BY8:BY108)</f>
        <v>0</v>
      </c>
      <c r="BZ6" s="41">
        <f>MIN(BZ8:BZ108)</f>
        <v>0</v>
      </c>
      <c r="CA6" s="34">
        <f>MIN(CA8:CA108)</f>
        <v>0</v>
      </c>
      <c r="CB6" s="40"/>
      <c r="CC6" s="34">
        <f>MIN(CC8:CC108)</f>
        <v>0</v>
      </c>
      <c r="CD6" s="40"/>
      <c r="CE6" s="40"/>
      <c r="CF6" s="40"/>
      <c r="CG6" s="40" t="str">
        <f>IF(CE4&gt;0,MIN(CG8:CG108),"N/A")</f>
        <v>N/A</v>
      </c>
      <c r="CH6" s="40" t="str">
        <f>IF(CE4&gt;0,MIN(CH8:CH108),"N/A")</f>
        <v>N/A</v>
      </c>
      <c r="CI6" s="40" t="str">
        <f>IF(CE4&gt;0,MIN(CI8:CI108),"N/A")</f>
        <v>N/A</v>
      </c>
      <c r="CJ6" s="40" t="str">
        <f>IF(CF4&gt;CE4,MIN(CJ8:CJ108),"N/A")</f>
        <v>N/A</v>
      </c>
      <c r="CK6" s="40" t="str">
        <f>IF(CF4&gt;0,MIN(CK8:CK108),"N/A")</f>
        <v>N/A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62</v>
      </c>
      <c r="C8" s="10" t="s">
        <v>62</v>
      </c>
      <c r="D8" s="10">
        <v>42106</v>
      </c>
      <c r="E8" s="10">
        <v>1</v>
      </c>
      <c r="F8" s="10">
        <v>42106</v>
      </c>
      <c r="G8" s="10" t="s">
        <v>229</v>
      </c>
      <c r="H8" s="10">
        <v>1.0010010010101101E+47</v>
      </c>
      <c r="I8" s="10">
        <v>1</v>
      </c>
      <c r="J8" s="10">
        <v>1546030535</v>
      </c>
      <c r="K8" s="10">
        <f t="shared" ref="K8:K71" si="0">IF(AND(B8=C8,L8=1),1,0)</f>
        <v>1</v>
      </c>
      <c r="L8" s="10">
        <f t="shared" ref="L8:L71" si="1">IF(C8&gt;0,1,0)</f>
        <v>1</v>
      </c>
      <c r="M8" s="10">
        <f t="shared" ref="M8:M71" si="2">IF(K8=1,E8,"")</f>
        <v>1</v>
      </c>
      <c r="N8" s="10">
        <f t="shared" ref="N8:N71" si="3">IF(K8=1,D8,"")</f>
        <v>42106</v>
      </c>
      <c r="O8" s="10">
        <f t="shared" ref="O8:O71" si="4">IF(AND(L8&gt;0,K8=1),F8/I8,"")</f>
        <v>42106</v>
      </c>
      <c r="P8" s="10" t="str">
        <f t="shared" ref="P8:P71" si="5">IF(AND(L8&gt;0,K8=0),F8/I8,"")</f>
        <v/>
      </c>
      <c r="Q8" s="10">
        <f t="shared" ref="Q8:Q71" si="6">IF(L8&gt;0,D8/E8,"")</f>
        <v>42106</v>
      </c>
      <c r="R8" s="10" t="str">
        <f t="shared" ref="R8:R71" si="7">IF(AND(L8&gt;0,K8=0),(F8-D8)/(I8-E8),"")</f>
        <v/>
      </c>
      <c r="S8" s="10" t="str">
        <f t="shared" ref="S8:S71" si="8">IF(AND(L8&gt;0,K8=0),I8-E8,"")</f>
        <v/>
      </c>
      <c r="T8" s="17" t="s">
        <v>62</v>
      </c>
      <c r="U8" s="17" t="s">
        <v>62</v>
      </c>
      <c r="V8" s="17">
        <v>25581</v>
      </c>
      <c r="W8" s="17">
        <v>0</v>
      </c>
      <c r="X8" s="17">
        <v>25581</v>
      </c>
      <c r="Y8" s="17" t="s">
        <v>140</v>
      </c>
      <c r="Z8" s="17">
        <v>1.01100100101011E+47</v>
      </c>
      <c r="AA8" s="17">
        <v>0</v>
      </c>
      <c r="AB8" s="17">
        <v>1546116404</v>
      </c>
      <c r="AC8" s="17">
        <f t="shared" ref="AC8:AC71" si="9">IF(AND(T8=U8,AD8=1),1,0)</f>
        <v>1</v>
      </c>
      <c r="AD8" s="17">
        <f t="shared" ref="AD8:AD71" si="10">IF(U8&gt;0,1,0)</f>
        <v>1</v>
      </c>
      <c r="AE8" s="32">
        <f t="shared" ref="AE8:AE71" si="11">IF(AC8=1,W8,"")</f>
        <v>0</v>
      </c>
      <c r="AF8" s="32">
        <f t="shared" ref="AF8:AF71" si="12">IF(AC8=1,V8,"")</f>
        <v>25581</v>
      </c>
      <c r="AG8" s="32" t="e">
        <f t="shared" ref="AG8:AG71" si="13">IF(AND(AD8&gt;0,AC8=1),X8/AA8,"")</f>
        <v>#DIV/0!</v>
      </c>
      <c r="AH8" s="32" t="str">
        <f t="shared" ref="AH8:AH71" si="14">IF(AND(AD8&gt;0,AC8=0),X8/AA8,"")</f>
        <v/>
      </c>
      <c r="AI8" s="32" t="e">
        <f t="shared" ref="AI8:AI71" si="15">IF(AD8&gt;0,V8/W8,"")</f>
        <v>#DIV/0!</v>
      </c>
      <c r="AJ8" s="32" t="str">
        <f t="shared" ref="AJ8:AJ71" si="16">IF(AND(AD8&gt;0,AC8=0),(X8-V8)/(AA8-W8),"")</f>
        <v/>
      </c>
      <c r="AK8" s="32" t="str">
        <f t="shared" ref="AK8:AK71" si="17">IF(AND(AD8&gt;0,AC8=0),AA8-W8,"")</f>
        <v/>
      </c>
      <c r="AU8" s="24">
        <f t="shared" ref="AU8:AU71" si="18">IF(AND(AL8=AM8,AV8=1),1,0)</f>
        <v>0</v>
      </c>
      <c r="AV8" s="24">
        <f t="shared" ref="AV8:AV71" si="19">IF(AM8&gt;0,1,0)</f>
        <v>0</v>
      </c>
      <c r="AW8" s="24" t="str">
        <f t="shared" ref="AW8:AW71" si="20">IF(AU8=1,AO8,"")</f>
        <v/>
      </c>
      <c r="AX8" s="24" t="str">
        <f t="shared" ref="AX8:AX71" si="21">IF(AU8=1,AN8,"")</f>
        <v/>
      </c>
      <c r="AY8" s="24" t="str">
        <f t="shared" ref="AY8:AY71" si="22">IF(AND(AV8&gt;0,AU8=1),AP8/AS8,"")</f>
        <v/>
      </c>
      <c r="AZ8" s="24" t="str">
        <f t="shared" ref="AZ8:AZ71" si="23">IF(AND(AV8&gt;0,AU8=0),AP8/AS8,"")</f>
        <v/>
      </c>
      <c r="BA8" s="24" t="str">
        <f t="shared" ref="BA8:BA71" si="24">IF(AV8&gt;0,AN8/AO8,"")</f>
        <v/>
      </c>
      <c r="BB8" s="24" t="str">
        <f t="shared" ref="BB8:BB71" si="25">IF(AND(AV8&gt;0,AU8=0),(AP8-AN8)/(AS8-AO8),"")</f>
        <v/>
      </c>
      <c r="BC8" s="24" t="str">
        <f t="shared" ref="BC8:BC71" si="26">IF(AND(AV8&gt;0,AU8=0),AS8-AO8,"")</f>
        <v/>
      </c>
      <c r="BM8" s="31">
        <f t="shared" ref="BM8:BM71" si="27">IF(AND(BD8=BE8,BN8=1),1,0)</f>
        <v>0</v>
      </c>
      <c r="BN8" s="31">
        <f t="shared" ref="BN8:BN71" si="28">IF(BE8&gt;0,1,0)</f>
        <v>0</v>
      </c>
      <c r="BO8" s="31" t="str">
        <f t="shared" ref="BO8:BO71" si="29">IF(BM8=1,BG8,"")</f>
        <v/>
      </c>
      <c r="BP8" s="31" t="str">
        <f t="shared" ref="BP8:BP71" si="30">IF(BM8=1,BF8,"")</f>
        <v/>
      </c>
      <c r="BQ8" s="31" t="str">
        <f t="shared" ref="BQ8:BQ71" si="31">IF(AND(BN8&gt;0,BM8=1),BH8/BK8,"")</f>
        <v/>
      </c>
      <c r="BR8" s="31" t="str">
        <f t="shared" ref="BR8:BR71" si="32">IF(AND(BN8&gt;0,BM8=0),BH8/BK8,"")</f>
        <v/>
      </c>
      <c r="BS8" s="31" t="str">
        <f t="shared" ref="BS8:BS71" si="33">IF(BN8&gt;0,BF8/BG8,"")</f>
        <v/>
      </c>
      <c r="BT8" s="31" t="str">
        <f t="shared" ref="BT8:BT71" si="34">IF(AND(BN8&gt;0,BM8=0),(BH8-BF8)/(BK8-BG8),"")</f>
        <v/>
      </c>
      <c r="BU8" s="31" t="str">
        <f t="shared" ref="BU8:BU71" si="35">IF(AND(BN8&gt;0,BM8=0),BK8-BG8,"")</f>
        <v/>
      </c>
      <c r="BV8" s="45"/>
      <c r="BW8" s="45"/>
      <c r="BX8" s="45"/>
      <c r="BY8" s="45"/>
      <c r="BZ8" s="45"/>
      <c r="CA8" s="45"/>
      <c r="CB8" s="45"/>
      <c r="CC8" s="45"/>
      <c r="CD8" s="45"/>
      <c r="CE8" s="45">
        <f t="shared" ref="CE8:CE37" si="36">IF(AND(BV8=BW8,CF8=1),1,0)</f>
        <v>0</v>
      </c>
      <c r="CF8" s="45">
        <f t="shared" ref="CF8:CF37" si="37">IF(BW8&gt;0,1,0)</f>
        <v>0</v>
      </c>
      <c r="CG8" s="45" t="str">
        <f t="shared" ref="CG8:CG37" si="38">IF(CE8=1,BY8,"")</f>
        <v/>
      </c>
      <c r="CH8" s="45" t="str">
        <f t="shared" ref="CH8:CH37" si="39">IF(CE8=1,BX8,"")</f>
        <v/>
      </c>
      <c r="CI8" s="45" t="str">
        <f t="shared" ref="CI8:CI37" si="40">IF(AND(CF8&gt;0,CE8=1),BZ8/CC8,"")</f>
        <v/>
      </c>
      <c r="CJ8" s="45" t="str">
        <f t="shared" ref="CJ8:CJ37" si="41">IF(AND(CF8&gt;0,CE8=0),BZ8/CC8,"")</f>
        <v/>
      </c>
      <c r="CK8" s="45" t="str">
        <f t="shared" ref="CK8:CK37" si="42">IF(CF8&gt;0,BX8/BY8,"")</f>
        <v/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62</v>
      </c>
      <c r="C9" s="10" t="s">
        <v>62</v>
      </c>
      <c r="D9" s="10">
        <v>1013388</v>
      </c>
      <c r="E9" s="10">
        <v>3</v>
      </c>
      <c r="F9" s="10">
        <v>1013388</v>
      </c>
      <c r="G9" s="10" t="s">
        <v>428</v>
      </c>
      <c r="H9" s="10">
        <v>1.10011111001011E+49</v>
      </c>
      <c r="I9" s="10">
        <v>3</v>
      </c>
      <c r="J9" s="10">
        <v>1546030543</v>
      </c>
      <c r="K9" s="10">
        <f t="shared" si="0"/>
        <v>1</v>
      </c>
      <c r="L9" s="10">
        <f t="shared" si="1"/>
        <v>1</v>
      </c>
      <c r="M9" s="10">
        <f t="shared" si="2"/>
        <v>3</v>
      </c>
      <c r="N9" s="10">
        <f t="shared" si="3"/>
        <v>1013388</v>
      </c>
      <c r="O9" s="10">
        <f t="shared" si="4"/>
        <v>337796</v>
      </c>
      <c r="P9" s="10" t="str">
        <f t="shared" si="5"/>
        <v/>
      </c>
      <c r="Q9" s="10">
        <f t="shared" si="6"/>
        <v>337796</v>
      </c>
      <c r="R9" s="10" t="str">
        <f t="shared" si="7"/>
        <v/>
      </c>
      <c r="S9" s="10" t="str">
        <f t="shared" si="8"/>
        <v/>
      </c>
      <c r="T9" s="17" t="s">
        <v>62</v>
      </c>
      <c r="U9" s="17" t="s">
        <v>62</v>
      </c>
      <c r="V9" s="17">
        <v>256747</v>
      </c>
      <c r="W9" s="17">
        <v>1</v>
      </c>
      <c r="X9" s="17">
        <v>256747</v>
      </c>
      <c r="Y9" s="17" t="s">
        <v>428</v>
      </c>
      <c r="Z9" s="17">
        <v>1.10011111001011E+49</v>
      </c>
      <c r="AA9" s="17">
        <v>1</v>
      </c>
      <c r="AB9" s="17">
        <v>1546116412</v>
      </c>
      <c r="AC9" s="17">
        <f t="shared" si="9"/>
        <v>1</v>
      </c>
      <c r="AD9" s="17">
        <f t="shared" si="10"/>
        <v>1</v>
      </c>
      <c r="AE9" s="32">
        <f t="shared" si="11"/>
        <v>1</v>
      </c>
      <c r="AF9" s="32">
        <f t="shared" si="12"/>
        <v>256747</v>
      </c>
      <c r="AG9" s="32">
        <f t="shared" si="13"/>
        <v>256747</v>
      </c>
      <c r="AH9" s="32" t="str">
        <f t="shared" si="14"/>
        <v/>
      </c>
      <c r="AI9" s="32">
        <f t="shared" si="15"/>
        <v>256747</v>
      </c>
      <c r="AJ9" s="32" t="str">
        <f t="shared" si="16"/>
        <v/>
      </c>
      <c r="AK9" s="32" t="str">
        <f t="shared" si="17"/>
        <v/>
      </c>
      <c r="AU9" s="24">
        <f t="shared" si="18"/>
        <v>0</v>
      </c>
      <c r="AV9" s="24">
        <f t="shared" si="19"/>
        <v>0</v>
      </c>
      <c r="AW9" s="24" t="str">
        <f t="shared" si="20"/>
        <v/>
      </c>
      <c r="AX9" s="24" t="str">
        <f t="shared" si="21"/>
        <v/>
      </c>
      <c r="AY9" s="24" t="str">
        <f t="shared" si="22"/>
        <v/>
      </c>
      <c r="AZ9" s="24" t="str">
        <f t="shared" si="23"/>
        <v/>
      </c>
      <c r="BA9" s="24" t="str">
        <f t="shared" si="24"/>
        <v/>
      </c>
      <c r="BB9" s="24" t="str">
        <f t="shared" si="25"/>
        <v/>
      </c>
      <c r="BC9" s="24" t="str">
        <f t="shared" si="26"/>
        <v/>
      </c>
      <c r="BM9" s="31">
        <f t="shared" si="27"/>
        <v>0</v>
      </c>
      <c r="BN9" s="31">
        <f t="shared" si="28"/>
        <v>0</v>
      </c>
      <c r="BO9" s="31" t="str">
        <f t="shared" si="29"/>
        <v/>
      </c>
      <c r="BP9" s="31" t="str">
        <f t="shared" si="30"/>
        <v/>
      </c>
      <c r="BQ9" s="31" t="str">
        <f t="shared" si="31"/>
        <v/>
      </c>
      <c r="BR9" s="31" t="str">
        <f t="shared" si="32"/>
        <v/>
      </c>
      <c r="BS9" s="31" t="str">
        <f t="shared" si="33"/>
        <v/>
      </c>
      <c r="BT9" s="31" t="str">
        <f t="shared" si="34"/>
        <v/>
      </c>
      <c r="BU9" s="31" t="str">
        <f t="shared" si="35"/>
        <v/>
      </c>
      <c r="BV9" s="45"/>
      <c r="BW9" s="45"/>
      <c r="BX9" s="45"/>
      <c r="BY9" s="45"/>
      <c r="BZ9" s="45"/>
      <c r="CA9" s="45"/>
      <c r="CB9" s="45"/>
      <c r="CC9" s="45"/>
      <c r="CD9" s="45"/>
      <c r="CE9" s="45">
        <f t="shared" si="36"/>
        <v>0</v>
      </c>
      <c r="CF9" s="45">
        <f t="shared" si="37"/>
        <v>0</v>
      </c>
      <c r="CG9" s="45" t="str">
        <f t="shared" si="38"/>
        <v/>
      </c>
      <c r="CH9" s="45" t="str">
        <f t="shared" si="39"/>
        <v/>
      </c>
      <c r="CI9" s="45" t="str">
        <f t="shared" si="40"/>
        <v/>
      </c>
      <c r="CJ9" s="45" t="str">
        <f t="shared" si="41"/>
        <v/>
      </c>
      <c r="CK9" s="45" t="str">
        <f t="shared" si="42"/>
        <v/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62</v>
      </c>
      <c r="C10" s="10" t="s">
        <v>62</v>
      </c>
      <c r="D10" s="10">
        <v>60244</v>
      </c>
      <c r="E10" s="10">
        <v>0</v>
      </c>
      <c r="F10" s="10">
        <v>60244</v>
      </c>
      <c r="G10" s="10" t="s">
        <v>128</v>
      </c>
      <c r="H10" s="10">
        <v>1.0101011111001E+47</v>
      </c>
      <c r="I10" s="10">
        <v>0</v>
      </c>
      <c r="J10" s="10">
        <v>1546030551</v>
      </c>
      <c r="K10" s="10">
        <f t="shared" si="0"/>
        <v>1</v>
      </c>
      <c r="L10" s="10">
        <f t="shared" si="1"/>
        <v>1</v>
      </c>
      <c r="M10" s="10">
        <f t="shared" si="2"/>
        <v>0</v>
      </c>
      <c r="N10" s="10">
        <f t="shared" si="3"/>
        <v>60244</v>
      </c>
      <c r="O10" s="10" t="e">
        <f t="shared" si="4"/>
        <v>#DIV/0!</v>
      </c>
      <c r="P10" s="10" t="str">
        <f t="shared" si="5"/>
        <v/>
      </c>
      <c r="Q10" s="10" t="e">
        <f t="shared" si="6"/>
        <v>#DIV/0!</v>
      </c>
      <c r="R10" s="10" t="str">
        <f t="shared" si="7"/>
        <v/>
      </c>
      <c r="S10" s="10" t="str">
        <f t="shared" si="8"/>
        <v/>
      </c>
      <c r="T10" s="17" t="s">
        <v>62</v>
      </c>
      <c r="U10" s="17" t="s">
        <v>62</v>
      </c>
      <c r="V10" s="17">
        <v>75706</v>
      </c>
      <c r="W10" s="17">
        <v>1</v>
      </c>
      <c r="X10" s="17">
        <v>75706</v>
      </c>
      <c r="Y10" s="17" t="s">
        <v>229</v>
      </c>
      <c r="Z10" s="17">
        <v>1.0101011111001E+47</v>
      </c>
      <c r="AA10" s="17">
        <v>1</v>
      </c>
      <c r="AB10" s="17">
        <v>1546116420</v>
      </c>
      <c r="AC10" s="17">
        <f t="shared" si="9"/>
        <v>1</v>
      </c>
      <c r="AD10" s="17">
        <f t="shared" si="10"/>
        <v>1</v>
      </c>
      <c r="AE10" s="32">
        <f t="shared" si="11"/>
        <v>1</v>
      </c>
      <c r="AF10" s="32">
        <f t="shared" si="12"/>
        <v>75706</v>
      </c>
      <c r="AG10" s="32">
        <f t="shared" si="13"/>
        <v>75706</v>
      </c>
      <c r="AH10" s="32" t="str">
        <f t="shared" si="14"/>
        <v/>
      </c>
      <c r="AI10" s="32">
        <f t="shared" si="15"/>
        <v>75706</v>
      </c>
      <c r="AJ10" s="32" t="str">
        <f t="shared" si="16"/>
        <v/>
      </c>
      <c r="AK10" s="32" t="str">
        <f t="shared" si="17"/>
        <v/>
      </c>
      <c r="AU10" s="24">
        <f t="shared" si="18"/>
        <v>0</v>
      </c>
      <c r="AV10" s="24">
        <f t="shared" si="19"/>
        <v>0</v>
      </c>
      <c r="AW10" s="24" t="str">
        <f t="shared" si="20"/>
        <v/>
      </c>
      <c r="AX10" s="24" t="str">
        <f t="shared" si="21"/>
        <v/>
      </c>
      <c r="AY10" s="24" t="str">
        <f t="shared" si="22"/>
        <v/>
      </c>
      <c r="AZ10" s="24" t="str">
        <f t="shared" si="23"/>
        <v/>
      </c>
      <c r="BA10" s="24" t="str">
        <f t="shared" si="24"/>
        <v/>
      </c>
      <c r="BB10" s="24" t="str">
        <f t="shared" si="25"/>
        <v/>
      </c>
      <c r="BC10" s="24" t="str">
        <f t="shared" si="26"/>
        <v/>
      </c>
      <c r="BM10" s="31">
        <f t="shared" si="27"/>
        <v>0</v>
      </c>
      <c r="BN10" s="31">
        <f t="shared" si="28"/>
        <v>0</v>
      </c>
      <c r="BO10" s="31" t="str">
        <f t="shared" si="29"/>
        <v/>
      </c>
      <c r="BP10" s="31" t="str">
        <f t="shared" si="30"/>
        <v/>
      </c>
      <c r="BQ10" s="31" t="str">
        <f t="shared" si="31"/>
        <v/>
      </c>
      <c r="BR10" s="31" t="str">
        <f t="shared" si="32"/>
        <v/>
      </c>
      <c r="BS10" s="31" t="str">
        <f t="shared" si="33"/>
        <v/>
      </c>
      <c r="BT10" s="31" t="str">
        <f t="shared" si="34"/>
        <v/>
      </c>
      <c r="BU10" s="31" t="str">
        <f t="shared" si="35"/>
        <v/>
      </c>
      <c r="BV10" s="45"/>
      <c r="BW10" s="45"/>
      <c r="BX10" s="45"/>
      <c r="BY10" s="45"/>
      <c r="BZ10" s="45"/>
      <c r="CA10" s="45"/>
      <c r="CB10" s="45"/>
      <c r="CC10" s="45"/>
      <c r="CD10" s="45"/>
      <c r="CE10" s="45">
        <f t="shared" si="36"/>
        <v>0</v>
      </c>
      <c r="CF10" s="45">
        <f t="shared" si="37"/>
        <v>0</v>
      </c>
      <c r="CG10" s="45" t="str">
        <f t="shared" si="38"/>
        <v/>
      </c>
      <c r="CH10" s="45" t="str">
        <f t="shared" si="39"/>
        <v/>
      </c>
      <c r="CI10" s="45" t="str">
        <f t="shared" si="40"/>
        <v/>
      </c>
      <c r="CJ10" s="45" t="str">
        <f t="shared" si="41"/>
        <v/>
      </c>
      <c r="CK10" s="45" t="str">
        <f t="shared" si="42"/>
        <v/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62</v>
      </c>
      <c r="C11" s="10" t="s">
        <v>62</v>
      </c>
      <c r="D11" s="10">
        <v>907916</v>
      </c>
      <c r="E11" s="10">
        <v>3</v>
      </c>
      <c r="F11" s="10">
        <v>907916</v>
      </c>
      <c r="G11" s="10" t="s">
        <v>229</v>
      </c>
      <c r="H11" s="10">
        <v>1.1000111011101101E+47</v>
      </c>
      <c r="I11" s="10">
        <v>3</v>
      </c>
      <c r="J11" s="10">
        <v>1546030559</v>
      </c>
      <c r="K11" s="10">
        <f t="shared" si="0"/>
        <v>1</v>
      </c>
      <c r="L11" s="10">
        <f t="shared" si="1"/>
        <v>1</v>
      </c>
      <c r="M11" s="10">
        <f t="shared" si="2"/>
        <v>3</v>
      </c>
      <c r="N11" s="10">
        <f t="shared" si="3"/>
        <v>907916</v>
      </c>
      <c r="O11" s="10">
        <f t="shared" si="4"/>
        <v>302638.66666666669</v>
      </c>
      <c r="P11" s="10" t="str">
        <f t="shared" si="5"/>
        <v/>
      </c>
      <c r="Q11" s="10">
        <f t="shared" si="6"/>
        <v>302638.66666666669</v>
      </c>
      <c r="R11" s="10" t="str">
        <f t="shared" si="7"/>
        <v/>
      </c>
      <c r="S11" s="10" t="str">
        <f t="shared" si="8"/>
        <v/>
      </c>
      <c r="T11" s="17" t="s">
        <v>62</v>
      </c>
      <c r="U11" s="17" t="s">
        <v>62</v>
      </c>
      <c r="V11" s="17">
        <v>240735</v>
      </c>
      <c r="W11" s="17">
        <v>1</v>
      </c>
      <c r="X11" s="17">
        <v>240735</v>
      </c>
      <c r="Y11" s="17" t="s">
        <v>140</v>
      </c>
      <c r="Z11" s="17">
        <v>1.1000111011101101E+47</v>
      </c>
      <c r="AA11" s="17">
        <v>1</v>
      </c>
      <c r="AB11" s="17">
        <v>1546116428</v>
      </c>
      <c r="AC11" s="17">
        <f t="shared" si="9"/>
        <v>1</v>
      </c>
      <c r="AD11" s="17">
        <f t="shared" si="10"/>
        <v>1</v>
      </c>
      <c r="AE11" s="32">
        <f t="shared" si="11"/>
        <v>1</v>
      </c>
      <c r="AF11" s="32">
        <f t="shared" si="12"/>
        <v>240735</v>
      </c>
      <c r="AG11" s="32">
        <f t="shared" si="13"/>
        <v>240735</v>
      </c>
      <c r="AH11" s="32" t="str">
        <f t="shared" si="14"/>
        <v/>
      </c>
      <c r="AI11" s="32">
        <f t="shared" si="15"/>
        <v>240735</v>
      </c>
      <c r="AJ11" s="32" t="str">
        <f t="shared" si="16"/>
        <v/>
      </c>
      <c r="AK11" s="32" t="str">
        <f t="shared" si="17"/>
        <v/>
      </c>
      <c r="AU11" s="24">
        <f t="shared" si="18"/>
        <v>0</v>
      </c>
      <c r="AV11" s="24">
        <f t="shared" si="19"/>
        <v>0</v>
      </c>
      <c r="AW11" s="24" t="str">
        <f t="shared" si="20"/>
        <v/>
      </c>
      <c r="AX11" s="24" t="str">
        <f t="shared" si="21"/>
        <v/>
      </c>
      <c r="AY11" s="24" t="str">
        <f t="shared" si="22"/>
        <v/>
      </c>
      <c r="AZ11" s="24" t="str">
        <f t="shared" si="23"/>
        <v/>
      </c>
      <c r="BA11" s="24" t="str">
        <f t="shared" si="24"/>
        <v/>
      </c>
      <c r="BB11" s="24" t="str">
        <f t="shared" si="25"/>
        <v/>
      </c>
      <c r="BC11" s="24" t="str">
        <f t="shared" si="26"/>
        <v/>
      </c>
      <c r="BM11" s="31">
        <f t="shared" si="27"/>
        <v>0</v>
      </c>
      <c r="BN11" s="31">
        <f t="shared" si="28"/>
        <v>0</v>
      </c>
      <c r="BO11" s="31" t="str">
        <f t="shared" si="29"/>
        <v/>
      </c>
      <c r="BP11" s="31" t="str">
        <f t="shared" si="30"/>
        <v/>
      </c>
      <c r="BQ11" s="31" t="str">
        <f t="shared" si="31"/>
        <v/>
      </c>
      <c r="BR11" s="31" t="str">
        <f t="shared" si="32"/>
        <v/>
      </c>
      <c r="BS11" s="31" t="str">
        <f t="shared" si="33"/>
        <v/>
      </c>
      <c r="BT11" s="31" t="str">
        <f t="shared" si="34"/>
        <v/>
      </c>
      <c r="BU11" s="31" t="str">
        <f t="shared" si="35"/>
        <v/>
      </c>
      <c r="BV11" s="45"/>
      <c r="BW11" s="45"/>
      <c r="BX11" s="45"/>
      <c r="BY11" s="45"/>
      <c r="BZ11" s="45"/>
      <c r="CA11" s="45"/>
      <c r="CB11" s="45"/>
      <c r="CC11" s="45"/>
      <c r="CD11" s="45"/>
      <c r="CE11" s="45">
        <f t="shared" si="36"/>
        <v>0</v>
      </c>
      <c r="CF11" s="45">
        <f t="shared" si="37"/>
        <v>0</v>
      </c>
      <c r="CG11" s="45" t="str">
        <f t="shared" si="38"/>
        <v/>
      </c>
      <c r="CH11" s="45" t="str">
        <f t="shared" si="39"/>
        <v/>
      </c>
      <c r="CI11" s="45" t="str">
        <f t="shared" si="40"/>
        <v/>
      </c>
      <c r="CJ11" s="45" t="str">
        <f t="shared" si="41"/>
        <v/>
      </c>
      <c r="CK11" s="45" t="str">
        <f t="shared" si="42"/>
        <v/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62</v>
      </c>
      <c r="C12" s="10" t="s">
        <v>62</v>
      </c>
      <c r="D12" s="10">
        <v>58469</v>
      </c>
      <c r="E12" s="10">
        <v>0</v>
      </c>
      <c r="F12" s="10">
        <v>58469</v>
      </c>
      <c r="G12" s="10" t="s">
        <v>828</v>
      </c>
      <c r="H12" s="10">
        <v>1.10011010111011E+47</v>
      </c>
      <c r="I12" s="10">
        <v>0</v>
      </c>
      <c r="J12" s="10">
        <v>1546030567</v>
      </c>
      <c r="K12" s="10">
        <f t="shared" si="0"/>
        <v>1</v>
      </c>
      <c r="L12" s="10">
        <f t="shared" si="1"/>
        <v>1</v>
      </c>
      <c r="M12" s="10">
        <f t="shared" si="2"/>
        <v>0</v>
      </c>
      <c r="N12" s="10">
        <f t="shared" si="3"/>
        <v>58469</v>
      </c>
      <c r="O12" s="10" t="e">
        <f t="shared" si="4"/>
        <v>#DIV/0!</v>
      </c>
      <c r="P12" s="10" t="str">
        <f t="shared" si="5"/>
        <v/>
      </c>
      <c r="Q12" s="10" t="e">
        <f t="shared" si="6"/>
        <v>#DIV/0!</v>
      </c>
      <c r="R12" s="10" t="str">
        <f t="shared" si="7"/>
        <v/>
      </c>
      <c r="S12" s="10" t="str">
        <f t="shared" si="8"/>
        <v/>
      </c>
      <c r="T12" s="17" t="s">
        <v>62</v>
      </c>
      <c r="U12" s="17" t="s">
        <v>62</v>
      </c>
      <c r="V12" s="17">
        <v>86397</v>
      </c>
      <c r="W12" s="17">
        <v>1</v>
      </c>
      <c r="X12" s="17">
        <v>86397</v>
      </c>
      <c r="Y12" s="17" t="s">
        <v>978</v>
      </c>
      <c r="Z12" s="17">
        <v>1.0101101001101099E+47</v>
      </c>
      <c r="AA12" s="17">
        <v>1</v>
      </c>
      <c r="AB12" s="17">
        <v>1546116436</v>
      </c>
      <c r="AC12" s="17">
        <f t="shared" si="9"/>
        <v>1</v>
      </c>
      <c r="AD12" s="17">
        <f t="shared" si="10"/>
        <v>1</v>
      </c>
      <c r="AE12" s="32">
        <f t="shared" si="11"/>
        <v>1</v>
      </c>
      <c r="AF12" s="32">
        <f t="shared" si="12"/>
        <v>86397</v>
      </c>
      <c r="AG12" s="32">
        <f t="shared" si="13"/>
        <v>86397</v>
      </c>
      <c r="AH12" s="32" t="str">
        <f t="shared" si="14"/>
        <v/>
      </c>
      <c r="AI12" s="32">
        <f t="shared" si="15"/>
        <v>86397</v>
      </c>
      <c r="AJ12" s="32" t="str">
        <f t="shared" si="16"/>
        <v/>
      </c>
      <c r="AK12" s="32" t="str">
        <f t="shared" si="17"/>
        <v/>
      </c>
      <c r="AU12" s="24">
        <f t="shared" si="18"/>
        <v>0</v>
      </c>
      <c r="AV12" s="24">
        <f t="shared" si="19"/>
        <v>0</v>
      </c>
      <c r="AW12" s="24" t="str">
        <f t="shared" si="20"/>
        <v/>
      </c>
      <c r="AX12" s="24" t="str">
        <f t="shared" si="21"/>
        <v/>
      </c>
      <c r="AY12" s="24" t="str">
        <f t="shared" si="22"/>
        <v/>
      </c>
      <c r="AZ12" s="24" t="str">
        <f t="shared" si="23"/>
        <v/>
      </c>
      <c r="BA12" s="24" t="str">
        <f t="shared" si="24"/>
        <v/>
      </c>
      <c r="BB12" s="24" t="str">
        <f t="shared" si="25"/>
        <v/>
      </c>
      <c r="BC12" s="24" t="str">
        <f t="shared" si="26"/>
        <v/>
      </c>
      <c r="BM12" s="31">
        <f t="shared" si="27"/>
        <v>0</v>
      </c>
      <c r="BN12" s="31">
        <f t="shared" si="28"/>
        <v>0</v>
      </c>
      <c r="BO12" s="31" t="str">
        <f t="shared" si="29"/>
        <v/>
      </c>
      <c r="BP12" s="31" t="str">
        <f t="shared" si="30"/>
        <v/>
      </c>
      <c r="BQ12" s="31" t="str">
        <f t="shared" si="31"/>
        <v/>
      </c>
      <c r="BR12" s="31" t="str">
        <f t="shared" si="32"/>
        <v/>
      </c>
      <c r="BS12" s="31" t="str">
        <f t="shared" si="33"/>
        <v/>
      </c>
      <c r="BT12" s="31" t="str">
        <f t="shared" si="34"/>
        <v/>
      </c>
      <c r="BU12" s="31" t="str">
        <f t="shared" si="35"/>
        <v/>
      </c>
      <c r="BV12" s="45"/>
      <c r="BW12" s="45"/>
      <c r="BX12" s="45"/>
      <c r="BY12" s="45"/>
      <c r="BZ12" s="45"/>
      <c r="CA12" s="45"/>
      <c r="CB12" s="45"/>
      <c r="CC12" s="45"/>
      <c r="CD12" s="45"/>
      <c r="CE12" s="45">
        <f t="shared" si="36"/>
        <v>0</v>
      </c>
      <c r="CF12" s="45">
        <f t="shared" si="37"/>
        <v>0</v>
      </c>
      <c r="CG12" s="45" t="str">
        <f t="shared" si="38"/>
        <v/>
      </c>
      <c r="CH12" s="45" t="str">
        <f t="shared" si="39"/>
        <v/>
      </c>
      <c r="CI12" s="45" t="str">
        <f t="shared" si="40"/>
        <v/>
      </c>
      <c r="CJ12" s="45" t="str">
        <f t="shared" si="41"/>
        <v/>
      </c>
      <c r="CK12" s="45" t="str">
        <f t="shared" si="42"/>
        <v/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62</v>
      </c>
      <c r="C13" s="10" t="s">
        <v>62</v>
      </c>
      <c r="D13" s="10">
        <v>143702</v>
      </c>
      <c r="E13" s="10">
        <v>0</v>
      </c>
      <c r="F13" s="10">
        <v>143702</v>
      </c>
      <c r="G13" s="10" t="s">
        <v>357</v>
      </c>
      <c r="H13" s="10">
        <v>1.0110001001000001E+49</v>
      </c>
      <c r="I13" s="10">
        <v>0</v>
      </c>
      <c r="J13" s="10">
        <v>1546030575</v>
      </c>
      <c r="K13" s="10">
        <f t="shared" si="0"/>
        <v>1</v>
      </c>
      <c r="L13" s="10">
        <f t="shared" si="1"/>
        <v>1</v>
      </c>
      <c r="M13" s="10">
        <f t="shared" si="2"/>
        <v>0</v>
      </c>
      <c r="N13" s="10">
        <f t="shared" si="3"/>
        <v>143702</v>
      </c>
      <c r="O13" s="10" t="e">
        <f t="shared" si="4"/>
        <v>#DIV/0!</v>
      </c>
      <c r="P13" s="10" t="str">
        <f t="shared" si="5"/>
        <v/>
      </c>
      <c r="Q13" s="10" t="e">
        <f t="shared" si="6"/>
        <v>#DIV/0!</v>
      </c>
      <c r="R13" s="10" t="str">
        <f t="shared" si="7"/>
        <v/>
      </c>
      <c r="S13" s="10" t="str">
        <f t="shared" si="8"/>
        <v/>
      </c>
      <c r="T13" s="17" t="s">
        <v>62</v>
      </c>
      <c r="U13" s="17" t="s">
        <v>62</v>
      </c>
      <c r="V13" s="17">
        <v>73938</v>
      </c>
      <c r="W13" s="17">
        <v>1</v>
      </c>
      <c r="X13" s="17">
        <v>73938</v>
      </c>
      <c r="Y13" s="17" t="s">
        <v>235</v>
      </c>
      <c r="Z13" s="17">
        <v>1.0110001001000001E+49</v>
      </c>
      <c r="AA13" s="17">
        <v>1</v>
      </c>
      <c r="AB13" s="17">
        <v>1546116444</v>
      </c>
      <c r="AC13" s="17">
        <f t="shared" si="9"/>
        <v>1</v>
      </c>
      <c r="AD13" s="17">
        <f t="shared" si="10"/>
        <v>1</v>
      </c>
      <c r="AE13" s="32">
        <f t="shared" si="11"/>
        <v>1</v>
      </c>
      <c r="AF13" s="32">
        <f t="shared" si="12"/>
        <v>73938</v>
      </c>
      <c r="AG13" s="32">
        <f t="shared" si="13"/>
        <v>73938</v>
      </c>
      <c r="AH13" s="32" t="str">
        <f t="shared" si="14"/>
        <v/>
      </c>
      <c r="AI13" s="32">
        <f t="shared" si="15"/>
        <v>73938</v>
      </c>
      <c r="AJ13" s="32" t="str">
        <f t="shared" si="16"/>
        <v/>
      </c>
      <c r="AK13" s="32" t="str">
        <f t="shared" si="17"/>
        <v/>
      </c>
      <c r="AU13" s="24">
        <f t="shared" si="18"/>
        <v>0</v>
      </c>
      <c r="AV13" s="24">
        <f t="shared" si="19"/>
        <v>0</v>
      </c>
      <c r="AW13" s="24" t="str">
        <f t="shared" si="20"/>
        <v/>
      </c>
      <c r="AX13" s="24" t="str">
        <f t="shared" si="21"/>
        <v/>
      </c>
      <c r="AY13" s="24" t="str">
        <f t="shared" si="22"/>
        <v/>
      </c>
      <c r="AZ13" s="24" t="str">
        <f t="shared" si="23"/>
        <v/>
      </c>
      <c r="BA13" s="24" t="str">
        <f t="shared" si="24"/>
        <v/>
      </c>
      <c r="BB13" s="24" t="str">
        <f t="shared" si="25"/>
        <v/>
      </c>
      <c r="BC13" s="24" t="str">
        <f t="shared" si="26"/>
        <v/>
      </c>
      <c r="BM13" s="31">
        <f t="shared" si="27"/>
        <v>0</v>
      </c>
      <c r="BN13" s="31">
        <f t="shared" si="28"/>
        <v>0</v>
      </c>
      <c r="BO13" s="31" t="str">
        <f t="shared" si="29"/>
        <v/>
      </c>
      <c r="BP13" s="31" t="str">
        <f t="shared" si="30"/>
        <v/>
      </c>
      <c r="BQ13" s="31" t="str">
        <f t="shared" si="31"/>
        <v/>
      </c>
      <c r="BR13" s="31" t="str">
        <f t="shared" si="32"/>
        <v/>
      </c>
      <c r="BS13" s="31" t="str">
        <f t="shared" si="33"/>
        <v/>
      </c>
      <c r="BT13" s="31" t="str">
        <f t="shared" si="34"/>
        <v/>
      </c>
      <c r="BU13" s="31" t="str">
        <f t="shared" si="35"/>
        <v/>
      </c>
      <c r="BV13" s="45"/>
      <c r="BW13" s="45"/>
      <c r="BX13" s="45"/>
      <c r="BY13" s="45"/>
      <c r="BZ13" s="45"/>
      <c r="CA13" s="45"/>
      <c r="CB13" s="45"/>
      <c r="CC13" s="45"/>
      <c r="CD13" s="45"/>
      <c r="CE13" s="45">
        <f t="shared" si="36"/>
        <v>0</v>
      </c>
      <c r="CF13" s="45">
        <f t="shared" si="37"/>
        <v>0</v>
      </c>
      <c r="CG13" s="45" t="str">
        <f t="shared" si="38"/>
        <v/>
      </c>
      <c r="CH13" s="45" t="str">
        <f t="shared" si="39"/>
        <v/>
      </c>
      <c r="CI13" s="45" t="str">
        <f t="shared" si="40"/>
        <v/>
      </c>
      <c r="CJ13" s="45" t="str">
        <f t="shared" si="41"/>
        <v/>
      </c>
      <c r="CK13" s="45" t="str">
        <f t="shared" si="42"/>
        <v/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62</v>
      </c>
      <c r="C14" s="10" t="s">
        <v>62</v>
      </c>
      <c r="D14" s="10">
        <v>14461</v>
      </c>
      <c r="E14" s="10">
        <v>0</v>
      </c>
      <c r="F14" s="10">
        <v>14461</v>
      </c>
      <c r="G14" s="10" t="s">
        <v>235</v>
      </c>
      <c r="H14" s="10">
        <v>1.1110100001110101E+49</v>
      </c>
      <c r="I14" s="10">
        <v>0</v>
      </c>
      <c r="J14" s="10">
        <v>1546030583</v>
      </c>
      <c r="K14" s="10">
        <f t="shared" si="0"/>
        <v>1</v>
      </c>
      <c r="L14" s="10">
        <f t="shared" si="1"/>
        <v>1</v>
      </c>
      <c r="M14" s="10">
        <f t="shared" si="2"/>
        <v>0</v>
      </c>
      <c r="N14" s="10">
        <f t="shared" si="3"/>
        <v>14461</v>
      </c>
      <c r="O14" s="10" t="e">
        <f t="shared" si="4"/>
        <v>#DIV/0!</v>
      </c>
      <c r="P14" s="10" t="str">
        <f t="shared" si="5"/>
        <v/>
      </c>
      <c r="Q14" s="10" t="e">
        <f t="shared" si="6"/>
        <v>#DIV/0!</v>
      </c>
      <c r="R14" s="10" t="str">
        <f t="shared" si="7"/>
        <v/>
      </c>
      <c r="S14" s="10" t="str">
        <f t="shared" si="8"/>
        <v/>
      </c>
      <c r="T14" s="17" t="s">
        <v>62</v>
      </c>
      <c r="U14" s="17" t="s">
        <v>62</v>
      </c>
      <c r="V14" s="17">
        <v>33976</v>
      </c>
      <c r="W14" s="17">
        <v>1</v>
      </c>
      <c r="X14" s="17">
        <v>33976</v>
      </c>
      <c r="Y14" s="17" t="s">
        <v>140</v>
      </c>
      <c r="Z14" s="17">
        <v>1.01101000011101E+49</v>
      </c>
      <c r="AA14" s="17">
        <v>1</v>
      </c>
      <c r="AB14" s="17">
        <v>1546116452</v>
      </c>
      <c r="AC14" s="17">
        <f t="shared" si="9"/>
        <v>1</v>
      </c>
      <c r="AD14" s="17">
        <f t="shared" si="10"/>
        <v>1</v>
      </c>
      <c r="AE14" s="32">
        <f t="shared" si="11"/>
        <v>1</v>
      </c>
      <c r="AF14" s="32">
        <f t="shared" si="12"/>
        <v>33976</v>
      </c>
      <c r="AG14" s="32">
        <f t="shared" si="13"/>
        <v>33976</v>
      </c>
      <c r="AH14" s="32" t="str">
        <f t="shared" si="14"/>
        <v/>
      </c>
      <c r="AI14" s="32">
        <f t="shared" si="15"/>
        <v>33976</v>
      </c>
      <c r="AJ14" s="32" t="str">
        <f t="shared" si="16"/>
        <v/>
      </c>
      <c r="AK14" s="32" t="str">
        <f t="shared" si="17"/>
        <v/>
      </c>
      <c r="AU14" s="24">
        <f t="shared" si="18"/>
        <v>0</v>
      </c>
      <c r="AV14" s="24">
        <f t="shared" si="19"/>
        <v>0</v>
      </c>
      <c r="AW14" s="24" t="str">
        <f t="shared" si="20"/>
        <v/>
      </c>
      <c r="AX14" s="24" t="str">
        <f t="shared" si="21"/>
        <v/>
      </c>
      <c r="AY14" s="24" t="str">
        <f t="shared" si="22"/>
        <v/>
      </c>
      <c r="AZ14" s="24" t="str">
        <f t="shared" si="23"/>
        <v/>
      </c>
      <c r="BA14" s="24" t="str">
        <f t="shared" si="24"/>
        <v/>
      </c>
      <c r="BB14" s="24" t="str">
        <f t="shared" si="25"/>
        <v/>
      </c>
      <c r="BC14" s="24" t="str">
        <f t="shared" si="26"/>
        <v/>
      </c>
      <c r="BM14" s="31">
        <f t="shared" si="27"/>
        <v>0</v>
      </c>
      <c r="BN14" s="31">
        <f t="shared" si="28"/>
        <v>0</v>
      </c>
      <c r="BO14" s="31" t="str">
        <f t="shared" si="29"/>
        <v/>
      </c>
      <c r="BP14" s="31" t="str">
        <f t="shared" si="30"/>
        <v/>
      </c>
      <c r="BQ14" s="31" t="str">
        <f t="shared" si="31"/>
        <v/>
      </c>
      <c r="BR14" s="31" t="str">
        <f t="shared" si="32"/>
        <v/>
      </c>
      <c r="BS14" s="31" t="str">
        <f t="shared" si="33"/>
        <v/>
      </c>
      <c r="BT14" s="31" t="str">
        <f t="shared" si="34"/>
        <v/>
      </c>
      <c r="BU14" s="31" t="str">
        <f t="shared" si="35"/>
        <v/>
      </c>
      <c r="BV14" s="45"/>
      <c r="BW14" s="45"/>
      <c r="BX14" s="45"/>
      <c r="BY14" s="45"/>
      <c r="BZ14" s="45"/>
      <c r="CA14" s="45"/>
      <c r="CB14" s="45"/>
      <c r="CC14" s="45"/>
      <c r="CD14" s="45"/>
      <c r="CE14" s="45">
        <f t="shared" si="36"/>
        <v>0</v>
      </c>
      <c r="CF14" s="45">
        <f t="shared" si="37"/>
        <v>0</v>
      </c>
      <c r="CG14" s="45" t="str">
        <f t="shared" si="38"/>
        <v/>
      </c>
      <c r="CH14" s="45" t="str">
        <f t="shared" si="39"/>
        <v/>
      </c>
      <c r="CI14" s="45" t="str">
        <f t="shared" si="40"/>
        <v/>
      </c>
      <c r="CJ14" s="45" t="str">
        <f t="shared" si="41"/>
        <v/>
      </c>
      <c r="CK14" s="45" t="str">
        <f t="shared" si="42"/>
        <v/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62</v>
      </c>
      <c r="C15" s="10" t="s">
        <v>62</v>
      </c>
      <c r="D15" s="10">
        <v>16636</v>
      </c>
      <c r="E15" s="10">
        <v>0</v>
      </c>
      <c r="F15" s="10">
        <v>16636</v>
      </c>
      <c r="G15" s="10" t="s">
        <v>428</v>
      </c>
      <c r="H15" s="10">
        <v>1.1101100001010101E+46</v>
      </c>
      <c r="I15" s="10">
        <v>0</v>
      </c>
      <c r="J15" s="10">
        <v>1546030591</v>
      </c>
      <c r="K15" s="10">
        <f t="shared" si="0"/>
        <v>1</v>
      </c>
      <c r="L15" s="10">
        <f t="shared" si="1"/>
        <v>1</v>
      </c>
      <c r="M15" s="10">
        <f t="shared" si="2"/>
        <v>0</v>
      </c>
      <c r="N15" s="10">
        <f t="shared" si="3"/>
        <v>16636</v>
      </c>
      <c r="O15" s="10" t="e">
        <f t="shared" si="4"/>
        <v>#DIV/0!</v>
      </c>
      <c r="P15" s="10" t="str">
        <f t="shared" si="5"/>
        <v/>
      </c>
      <c r="Q15" s="10" t="e">
        <f t="shared" si="6"/>
        <v>#DIV/0!</v>
      </c>
      <c r="R15" s="10" t="str">
        <f t="shared" si="7"/>
        <v/>
      </c>
      <c r="S15" s="10" t="str">
        <f t="shared" si="8"/>
        <v/>
      </c>
      <c r="T15" s="17" t="s">
        <v>62</v>
      </c>
      <c r="U15" s="17" t="s">
        <v>62</v>
      </c>
      <c r="V15" s="17">
        <v>46965</v>
      </c>
      <c r="W15" s="17">
        <v>1</v>
      </c>
      <c r="X15" s="17">
        <v>46965</v>
      </c>
      <c r="Y15" s="17" t="s">
        <v>128</v>
      </c>
      <c r="Z15" s="17">
        <v>1.1101100001010101E+46</v>
      </c>
      <c r="AA15" s="17">
        <v>1</v>
      </c>
      <c r="AB15" s="17">
        <v>1546116460</v>
      </c>
      <c r="AC15" s="17">
        <f t="shared" si="9"/>
        <v>1</v>
      </c>
      <c r="AD15" s="17">
        <f t="shared" si="10"/>
        <v>1</v>
      </c>
      <c r="AE15" s="32">
        <f t="shared" si="11"/>
        <v>1</v>
      </c>
      <c r="AF15" s="32">
        <f t="shared" si="12"/>
        <v>46965</v>
      </c>
      <c r="AG15" s="32">
        <f t="shared" si="13"/>
        <v>46965</v>
      </c>
      <c r="AH15" s="32" t="str">
        <f t="shared" si="14"/>
        <v/>
      </c>
      <c r="AI15" s="32">
        <f t="shared" si="15"/>
        <v>46965</v>
      </c>
      <c r="AJ15" s="32" t="str">
        <f t="shared" si="16"/>
        <v/>
      </c>
      <c r="AK15" s="32" t="str">
        <f t="shared" si="17"/>
        <v/>
      </c>
      <c r="AU15" s="24">
        <f t="shared" si="18"/>
        <v>0</v>
      </c>
      <c r="AV15" s="24">
        <f t="shared" si="19"/>
        <v>0</v>
      </c>
      <c r="AW15" s="24" t="str">
        <f t="shared" si="20"/>
        <v/>
      </c>
      <c r="AX15" s="24" t="str">
        <f t="shared" si="21"/>
        <v/>
      </c>
      <c r="AY15" s="24" t="str">
        <f t="shared" si="22"/>
        <v/>
      </c>
      <c r="AZ15" s="24" t="str">
        <f t="shared" si="23"/>
        <v/>
      </c>
      <c r="BA15" s="24" t="str">
        <f t="shared" si="24"/>
        <v/>
      </c>
      <c r="BB15" s="24" t="str">
        <f t="shared" si="25"/>
        <v/>
      </c>
      <c r="BC15" s="24" t="str">
        <f t="shared" si="26"/>
        <v/>
      </c>
      <c r="BM15" s="31">
        <f t="shared" si="27"/>
        <v>0</v>
      </c>
      <c r="BN15" s="31">
        <f t="shared" si="28"/>
        <v>0</v>
      </c>
      <c r="BO15" s="31" t="str">
        <f t="shared" si="29"/>
        <v/>
      </c>
      <c r="BP15" s="31" t="str">
        <f t="shared" si="30"/>
        <v/>
      </c>
      <c r="BQ15" s="31" t="str">
        <f t="shared" si="31"/>
        <v/>
      </c>
      <c r="BR15" s="31" t="str">
        <f t="shared" si="32"/>
        <v/>
      </c>
      <c r="BS15" s="31" t="str">
        <f t="shared" si="33"/>
        <v/>
      </c>
      <c r="BT15" s="31" t="str">
        <f t="shared" si="34"/>
        <v/>
      </c>
      <c r="BU15" s="31" t="str">
        <f t="shared" si="35"/>
        <v/>
      </c>
      <c r="BV15" s="45"/>
      <c r="BW15" s="45"/>
      <c r="BX15" s="45"/>
      <c r="BY15" s="45"/>
      <c r="BZ15" s="45"/>
      <c r="CA15" s="45"/>
      <c r="CB15" s="45"/>
      <c r="CC15" s="45"/>
      <c r="CD15" s="45"/>
      <c r="CE15" s="45">
        <f t="shared" si="36"/>
        <v>0</v>
      </c>
      <c r="CF15" s="45">
        <f t="shared" si="37"/>
        <v>0</v>
      </c>
      <c r="CG15" s="45" t="str">
        <f t="shared" si="38"/>
        <v/>
      </c>
      <c r="CH15" s="45" t="str">
        <f t="shared" si="39"/>
        <v/>
      </c>
      <c r="CI15" s="45" t="str">
        <f t="shared" si="40"/>
        <v/>
      </c>
      <c r="CJ15" s="45" t="str">
        <f t="shared" si="41"/>
        <v/>
      </c>
      <c r="CK15" s="45" t="str">
        <f t="shared" si="42"/>
        <v/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62</v>
      </c>
      <c r="C16" s="10" t="s">
        <v>62</v>
      </c>
      <c r="D16" s="10">
        <v>16284</v>
      </c>
      <c r="E16" s="10">
        <v>0</v>
      </c>
      <c r="F16" s="10">
        <v>16284</v>
      </c>
      <c r="G16" s="10" t="s">
        <v>978</v>
      </c>
      <c r="H16" s="10">
        <v>1.000011010101E+49</v>
      </c>
      <c r="I16" s="10">
        <v>0</v>
      </c>
      <c r="J16" s="10">
        <v>1546030599</v>
      </c>
      <c r="K16" s="10">
        <f t="shared" si="0"/>
        <v>1</v>
      </c>
      <c r="L16" s="10">
        <f t="shared" si="1"/>
        <v>1</v>
      </c>
      <c r="M16" s="10">
        <f t="shared" si="2"/>
        <v>0</v>
      </c>
      <c r="N16" s="10">
        <f t="shared" si="3"/>
        <v>16284</v>
      </c>
      <c r="O16" s="10" t="e">
        <f t="shared" si="4"/>
        <v>#DIV/0!</v>
      </c>
      <c r="P16" s="10" t="str">
        <f t="shared" si="5"/>
        <v/>
      </c>
      <c r="Q16" s="10" t="e">
        <f t="shared" si="6"/>
        <v>#DIV/0!</v>
      </c>
      <c r="R16" s="10" t="str">
        <f t="shared" si="7"/>
        <v/>
      </c>
      <c r="S16" s="10" t="str">
        <f t="shared" si="8"/>
        <v/>
      </c>
      <c r="T16" s="17" t="s">
        <v>62</v>
      </c>
      <c r="U16" s="17" t="s">
        <v>62</v>
      </c>
      <c r="V16" s="17">
        <v>10881</v>
      </c>
      <c r="W16" s="17">
        <v>0</v>
      </c>
      <c r="X16" s="17">
        <v>10881</v>
      </c>
      <c r="Y16" s="17" t="s">
        <v>357</v>
      </c>
      <c r="Z16" s="17">
        <v>1.0001101000101E+48</v>
      </c>
      <c r="AA16" s="17">
        <v>1</v>
      </c>
      <c r="AB16" s="17">
        <v>1546116469</v>
      </c>
      <c r="AC16" s="17">
        <f t="shared" si="9"/>
        <v>1</v>
      </c>
      <c r="AD16" s="17">
        <f t="shared" si="10"/>
        <v>1</v>
      </c>
      <c r="AE16" s="32">
        <f t="shared" si="11"/>
        <v>0</v>
      </c>
      <c r="AF16" s="32">
        <f t="shared" si="12"/>
        <v>10881</v>
      </c>
      <c r="AG16" s="32">
        <f t="shared" si="13"/>
        <v>10881</v>
      </c>
      <c r="AH16" s="32" t="str">
        <f t="shared" si="14"/>
        <v/>
      </c>
      <c r="AI16" s="32" t="e">
        <f t="shared" si="15"/>
        <v>#DIV/0!</v>
      </c>
      <c r="AJ16" s="32" t="str">
        <f t="shared" si="16"/>
        <v/>
      </c>
      <c r="AK16" s="32" t="str">
        <f t="shared" si="17"/>
        <v/>
      </c>
      <c r="AU16" s="24">
        <f t="shared" si="18"/>
        <v>0</v>
      </c>
      <c r="AV16" s="24">
        <f t="shared" si="19"/>
        <v>0</v>
      </c>
      <c r="AW16" s="24" t="str">
        <f t="shared" si="20"/>
        <v/>
      </c>
      <c r="AX16" s="24" t="str">
        <f t="shared" si="21"/>
        <v/>
      </c>
      <c r="AY16" s="24" t="str">
        <f t="shared" si="22"/>
        <v/>
      </c>
      <c r="AZ16" s="24" t="str">
        <f t="shared" si="23"/>
        <v/>
      </c>
      <c r="BA16" s="24" t="str">
        <f t="shared" si="24"/>
        <v/>
      </c>
      <c r="BB16" s="24" t="str">
        <f t="shared" si="25"/>
        <v/>
      </c>
      <c r="BC16" s="24" t="str">
        <f t="shared" si="26"/>
        <v/>
      </c>
      <c r="BM16" s="31">
        <f t="shared" si="27"/>
        <v>0</v>
      </c>
      <c r="BN16" s="31">
        <f t="shared" si="28"/>
        <v>0</v>
      </c>
      <c r="BO16" s="31" t="str">
        <f t="shared" si="29"/>
        <v/>
      </c>
      <c r="BP16" s="31" t="str">
        <f t="shared" si="30"/>
        <v/>
      </c>
      <c r="BQ16" s="31" t="str">
        <f t="shared" si="31"/>
        <v/>
      </c>
      <c r="BR16" s="31" t="str">
        <f t="shared" si="32"/>
        <v/>
      </c>
      <c r="BS16" s="31" t="str">
        <f t="shared" si="33"/>
        <v/>
      </c>
      <c r="BT16" s="31" t="str">
        <f t="shared" si="34"/>
        <v/>
      </c>
      <c r="BU16" s="31" t="str">
        <f t="shared" si="35"/>
        <v/>
      </c>
      <c r="BV16" s="45"/>
      <c r="BW16" s="45"/>
      <c r="BX16" s="45"/>
      <c r="BY16" s="45"/>
      <c r="BZ16" s="45"/>
      <c r="CA16" s="45"/>
      <c r="CB16" s="45"/>
      <c r="CC16" s="45"/>
      <c r="CD16" s="45"/>
      <c r="CE16" s="45">
        <f t="shared" si="36"/>
        <v>0</v>
      </c>
      <c r="CF16" s="45">
        <f t="shared" si="37"/>
        <v>0</v>
      </c>
      <c r="CG16" s="45" t="str">
        <f t="shared" si="38"/>
        <v/>
      </c>
      <c r="CH16" s="45" t="str">
        <f t="shared" si="39"/>
        <v/>
      </c>
      <c r="CI16" s="45" t="str">
        <f t="shared" si="40"/>
        <v/>
      </c>
      <c r="CJ16" s="45" t="str">
        <f t="shared" si="41"/>
        <v/>
      </c>
      <c r="CK16" s="45" t="str">
        <f t="shared" si="42"/>
        <v/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62</v>
      </c>
      <c r="C17" s="10" t="s">
        <v>62</v>
      </c>
      <c r="D17" s="10">
        <v>21044</v>
      </c>
      <c r="E17" s="10">
        <v>0</v>
      </c>
      <c r="F17" s="10">
        <v>21044</v>
      </c>
      <c r="G17" s="10" t="s">
        <v>140</v>
      </c>
      <c r="H17" s="10">
        <v>1.1100101100099999E+48</v>
      </c>
      <c r="I17" s="10">
        <v>0</v>
      </c>
      <c r="J17" s="10">
        <v>1546030607</v>
      </c>
      <c r="K17" s="10">
        <f t="shared" si="0"/>
        <v>1</v>
      </c>
      <c r="L17" s="10">
        <f t="shared" si="1"/>
        <v>1</v>
      </c>
      <c r="M17" s="10">
        <f t="shared" si="2"/>
        <v>0</v>
      </c>
      <c r="N17" s="10">
        <f t="shared" si="3"/>
        <v>21044</v>
      </c>
      <c r="O17" s="10" t="e">
        <f t="shared" si="4"/>
        <v>#DIV/0!</v>
      </c>
      <c r="P17" s="10" t="str">
        <f t="shared" si="5"/>
        <v/>
      </c>
      <c r="Q17" s="10" t="e">
        <f t="shared" si="6"/>
        <v>#DIV/0!</v>
      </c>
      <c r="R17" s="10" t="str">
        <f t="shared" si="7"/>
        <v/>
      </c>
      <c r="S17" s="10" t="str">
        <f t="shared" si="8"/>
        <v/>
      </c>
      <c r="T17" s="17" t="s">
        <v>62</v>
      </c>
      <c r="U17" s="17" t="s">
        <v>62</v>
      </c>
      <c r="V17" s="17">
        <v>78595</v>
      </c>
      <c r="W17" s="17">
        <v>0</v>
      </c>
      <c r="X17" s="17">
        <v>78595</v>
      </c>
      <c r="Y17" s="17" t="s">
        <v>982</v>
      </c>
      <c r="Z17" s="17">
        <v>1.01001100001111E+42</v>
      </c>
      <c r="AA17" s="17">
        <v>0</v>
      </c>
      <c r="AB17" s="17">
        <v>1546116477</v>
      </c>
      <c r="AC17" s="17">
        <f t="shared" si="9"/>
        <v>1</v>
      </c>
      <c r="AD17" s="17">
        <f t="shared" si="10"/>
        <v>1</v>
      </c>
      <c r="AE17" s="32">
        <f t="shared" si="11"/>
        <v>0</v>
      </c>
      <c r="AF17" s="32">
        <f t="shared" si="12"/>
        <v>78595</v>
      </c>
      <c r="AG17" s="32" t="e">
        <f t="shared" si="13"/>
        <v>#DIV/0!</v>
      </c>
      <c r="AH17" s="32" t="str">
        <f t="shared" si="14"/>
        <v/>
      </c>
      <c r="AI17" s="32" t="e">
        <f t="shared" si="15"/>
        <v>#DIV/0!</v>
      </c>
      <c r="AJ17" s="32" t="str">
        <f t="shared" si="16"/>
        <v/>
      </c>
      <c r="AK17" s="32" t="str">
        <f t="shared" si="17"/>
        <v/>
      </c>
      <c r="AU17" s="24">
        <f t="shared" si="18"/>
        <v>0</v>
      </c>
      <c r="AV17" s="24">
        <f t="shared" si="19"/>
        <v>0</v>
      </c>
      <c r="AW17" s="24" t="str">
        <f t="shared" si="20"/>
        <v/>
      </c>
      <c r="AX17" s="24" t="str">
        <f t="shared" si="21"/>
        <v/>
      </c>
      <c r="AY17" s="24" t="str">
        <f t="shared" si="22"/>
        <v/>
      </c>
      <c r="AZ17" s="24" t="str">
        <f t="shared" si="23"/>
        <v/>
      </c>
      <c r="BA17" s="24" t="str">
        <f t="shared" si="24"/>
        <v/>
      </c>
      <c r="BB17" s="24" t="str">
        <f t="shared" si="25"/>
        <v/>
      </c>
      <c r="BC17" s="24" t="str">
        <f t="shared" si="26"/>
        <v/>
      </c>
      <c r="BM17" s="31">
        <f t="shared" si="27"/>
        <v>0</v>
      </c>
      <c r="BN17" s="31">
        <f t="shared" si="28"/>
        <v>0</v>
      </c>
      <c r="BO17" s="31" t="str">
        <f t="shared" si="29"/>
        <v/>
      </c>
      <c r="BP17" s="31" t="str">
        <f t="shared" si="30"/>
        <v/>
      </c>
      <c r="BQ17" s="31" t="str">
        <f t="shared" si="31"/>
        <v/>
      </c>
      <c r="BR17" s="31" t="str">
        <f t="shared" si="32"/>
        <v/>
      </c>
      <c r="BS17" s="31" t="str">
        <f t="shared" si="33"/>
        <v/>
      </c>
      <c r="BT17" s="31" t="str">
        <f t="shared" si="34"/>
        <v/>
      </c>
      <c r="BU17" s="31" t="str">
        <f t="shared" si="35"/>
        <v/>
      </c>
      <c r="BV17" s="45"/>
      <c r="BW17" s="45"/>
      <c r="BX17" s="45"/>
      <c r="BY17" s="45"/>
      <c r="BZ17" s="45"/>
      <c r="CA17" s="45"/>
      <c r="CB17" s="45"/>
      <c r="CC17" s="45"/>
      <c r="CD17" s="45"/>
      <c r="CE17" s="45">
        <f t="shared" si="36"/>
        <v>0</v>
      </c>
      <c r="CF17" s="45">
        <f t="shared" si="37"/>
        <v>0</v>
      </c>
      <c r="CG17" s="45" t="str">
        <f t="shared" si="38"/>
        <v/>
      </c>
      <c r="CH17" s="45" t="str">
        <f t="shared" si="39"/>
        <v/>
      </c>
      <c r="CI17" s="45" t="str">
        <f t="shared" si="40"/>
        <v/>
      </c>
      <c r="CJ17" s="45" t="str">
        <f t="shared" si="41"/>
        <v/>
      </c>
      <c r="CK17" s="45" t="str">
        <f t="shared" si="42"/>
        <v/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62</v>
      </c>
      <c r="C18" s="10" t="s">
        <v>62</v>
      </c>
      <c r="D18" s="10">
        <v>10077</v>
      </c>
      <c r="E18" s="10">
        <v>0</v>
      </c>
      <c r="F18" s="10">
        <v>10077</v>
      </c>
      <c r="G18" s="10" t="s">
        <v>132</v>
      </c>
      <c r="H18" s="10">
        <v>1.10011110001111E+46</v>
      </c>
      <c r="I18" s="10">
        <v>0</v>
      </c>
      <c r="J18" s="10">
        <v>1546030615</v>
      </c>
      <c r="K18" s="10">
        <f t="shared" si="0"/>
        <v>1</v>
      </c>
      <c r="L18" s="10">
        <f t="shared" si="1"/>
        <v>1</v>
      </c>
      <c r="M18" s="10">
        <f t="shared" si="2"/>
        <v>0</v>
      </c>
      <c r="N18" s="10">
        <f t="shared" si="3"/>
        <v>10077</v>
      </c>
      <c r="O18" s="10" t="e">
        <f t="shared" si="4"/>
        <v>#DIV/0!</v>
      </c>
      <c r="P18" s="10" t="str">
        <f t="shared" si="5"/>
        <v/>
      </c>
      <c r="Q18" s="10" t="e">
        <f t="shared" si="6"/>
        <v>#DIV/0!</v>
      </c>
      <c r="R18" s="10" t="str">
        <f t="shared" si="7"/>
        <v/>
      </c>
      <c r="S18" s="10" t="str">
        <f t="shared" si="8"/>
        <v/>
      </c>
      <c r="T18" s="17" t="s">
        <v>62</v>
      </c>
      <c r="U18" s="17" t="s">
        <v>62</v>
      </c>
      <c r="V18" s="17">
        <v>11446</v>
      </c>
      <c r="W18" s="17">
        <v>0</v>
      </c>
      <c r="X18" s="17">
        <v>11446</v>
      </c>
      <c r="Y18" s="17" t="s">
        <v>128</v>
      </c>
      <c r="Z18" s="17">
        <v>1.01010111101011E+48</v>
      </c>
      <c r="AA18" s="17">
        <v>0</v>
      </c>
      <c r="AB18" s="17">
        <v>1546116485</v>
      </c>
      <c r="AC18" s="17">
        <f t="shared" si="9"/>
        <v>1</v>
      </c>
      <c r="AD18" s="17">
        <f t="shared" si="10"/>
        <v>1</v>
      </c>
      <c r="AE18" s="32">
        <f t="shared" si="11"/>
        <v>0</v>
      </c>
      <c r="AF18" s="32">
        <f t="shared" si="12"/>
        <v>11446</v>
      </c>
      <c r="AG18" s="32" t="e">
        <f t="shared" si="13"/>
        <v>#DIV/0!</v>
      </c>
      <c r="AH18" s="32" t="str">
        <f t="shared" si="14"/>
        <v/>
      </c>
      <c r="AI18" s="32" t="e">
        <f t="shared" si="15"/>
        <v>#DIV/0!</v>
      </c>
      <c r="AJ18" s="32" t="str">
        <f t="shared" si="16"/>
        <v/>
      </c>
      <c r="AK18" s="32" t="str">
        <f t="shared" si="17"/>
        <v/>
      </c>
      <c r="AU18" s="24">
        <f t="shared" si="18"/>
        <v>0</v>
      </c>
      <c r="AV18" s="24">
        <f t="shared" si="19"/>
        <v>0</v>
      </c>
      <c r="AW18" s="24" t="str">
        <f t="shared" si="20"/>
        <v/>
      </c>
      <c r="AX18" s="24" t="str">
        <f t="shared" si="21"/>
        <v/>
      </c>
      <c r="AY18" s="24" t="str">
        <f t="shared" si="22"/>
        <v/>
      </c>
      <c r="AZ18" s="24" t="str">
        <f t="shared" si="23"/>
        <v/>
      </c>
      <c r="BA18" s="24" t="str">
        <f t="shared" si="24"/>
        <v/>
      </c>
      <c r="BB18" s="24" t="str">
        <f t="shared" si="25"/>
        <v/>
      </c>
      <c r="BC18" s="24" t="str">
        <f t="shared" si="26"/>
        <v/>
      </c>
      <c r="BM18" s="31">
        <f t="shared" si="27"/>
        <v>0</v>
      </c>
      <c r="BN18" s="31">
        <f t="shared" si="28"/>
        <v>0</v>
      </c>
      <c r="BO18" s="31" t="str">
        <f t="shared" si="29"/>
        <v/>
      </c>
      <c r="BP18" s="31" t="str">
        <f t="shared" si="30"/>
        <v/>
      </c>
      <c r="BQ18" s="31" t="str">
        <f t="shared" si="31"/>
        <v/>
      </c>
      <c r="BR18" s="31" t="str">
        <f t="shared" si="32"/>
        <v/>
      </c>
      <c r="BS18" s="31" t="str">
        <f t="shared" si="33"/>
        <v/>
      </c>
      <c r="BT18" s="31" t="str">
        <f t="shared" si="34"/>
        <v/>
      </c>
      <c r="BU18" s="31" t="str">
        <f t="shared" si="35"/>
        <v/>
      </c>
      <c r="BV18" s="45"/>
      <c r="BW18" s="45"/>
      <c r="BX18" s="45"/>
      <c r="BY18" s="45"/>
      <c r="BZ18" s="45"/>
      <c r="CA18" s="45"/>
      <c r="CB18" s="45"/>
      <c r="CC18" s="45"/>
      <c r="CD18" s="45"/>
      <c r="CE18" s="45">
        <f t="shared" si="36"/>
        <v>0</v>
      </c>
      <c r="CF18" s="45">
        <f t="shared" si="37"/>
        <v>0</v>
      </c>
      <c r="CG18" s="45" t="str">
        <f t="shared" si="38"/>
        <v/>
      </c>
      <c r="CH18" s="45" t="str">
        <f t="shared" si="39"/>
        <v/>
      </c>
      <c r="CI18" s="45" t="str">
        <f t="shared" si="40"/>
        <v/>
      </c>
      <c r="CJ18" s="45" t="str">
        <f t="shared" si="41"/>
        <v/>
      </c>
      <c r="CK18" s="45" t="str">
        <f t="shared" si="42"/>
        <v/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62</v>
      </c>
      <c r="C19" s="10" t="s">
        <v>62</v>
      </c>
      <c r="D19" s="10">
        <v>32965</v>
      </c>
      <c r="E19" s="10">
        <v>0</v>
      </c>
      <c r="F19" s="10">
        <v>32965</v>
      </c>
      <c r="G19" s="10" t="s">
        <v>979</v>
      </c>
      <c r="H19" s="10">
        <v>1.001100001111E+48</v>
      </c>
      <c r="I19" s="10">
        <v>0</v>
      </c>
      <c r="J19" s="10">
        <v>1546030620</v>
      </c>
      <c r="K19" s="10">
        <f t="shared" si="0"/>
        <v>1</v>
      </c>
      <c r="L19" s="10">
        <f t="shared" si="1"/>
        <v>1</v>
      </c>
      <c r="M19" s="10">
        <f t="shared" si="2"/>
        <v>0</v>
      </c>
      <c r="N19" s="10">
        <f t="shared" si="3"/>
        <v>32965</v>
      </c>
      <c r="O19" s="10" t="e">
        <f t="shared" si="4"/>
        <v>#DIV/0!</v>
      </c>
      <c r="P19" s="10" t="str">
        <f t="shared" si="5"/>
        <v/>
      </c>
      <c r="Q19" s="10" t="e">
        <f t="shared" si="6"/>
        <v>#DIV/0!</v>
      </c>
      <c r="R19" s="10" t="str">
        <f t="shared" si="7"/>
        <v/>
      </c>
      <c r="S19" s="10" t="str">
        <f t="shared" si="8"/>
        <v/>
      </c>
      <c r="T19" s="17" t="s">
        <v>62</v>
      </c>
      <c r="U19" s="17" t="s">
        <v>62</v>
      </c>
      <c r="V19" s="17">
        <v>29081</v>
      </c>
      <c r="W19" s="17">
        <v>0</v>
      </c>
      <c r="X19" s="17">
        <v>29081</v>
      </c>
      <c r="Y19" s="17" t="s">
        <v>438</v>
      </c>
      <c r="Z19" s="17">
        <v>1.000100001111E+48</v>
      </c>
      <c r="AA19" s="17">
        <v>0</v>
      </c>
      <c r="AB19" s="17">
        <v>1546116493</v>
      </c>
      <c r="AC19" s="17">
        <f t="shared" si="9"/>
        <v>1</v>
      </c>
      <c r="AD19" s="17">
        <f t="shared" si="10"/>
        <v>1</v>
      </c>
      <c r="AE19" s="32">
        <f t="shared" si="11"/>
        <v>0</v>
      </c>
      <c r="AF19" s="32">
        <f t="shared" si="12"/>
        <v>29081</v>
      </c>
      <c r="AG19" s="32" t="e">
        <f t="shared" si="13"/>
        <v>#DIV/0!</v>
      </c>
      <c r="AH19" s="32" t="str">
        <f t="shared" si="14"/>
        <v/>
      </c>
      <c r="AI19" s="32" t="e">
        <f t="shared" si="15"/>
        <v>#DIV/0!</v>
      </c>
      <c r="AJ19" s="32" t="str">
        <f t="shared" si="16"/>
        <v/>
      </c>
      <c r="AK19" s="32" t="str">
        <f t="shared" si="17"/>
        <v/>
      </c>
      <c r="AU19" s="24">
        <f t="shared" si="18"/>
        <v>0</v>
      </c>
      <c r="AV19" s="24">
        <f t="shared" si="19"/>
        <v>0</v>
      </c>
      <c r="AW19" s="24" t="str">
        <f t="shared" si="20"/>
        <v/>
      </c>
      <c r="AX19" s="24" t="str">
        <f t="shared" si="21"/>
        <v/>
      </c>
      <c r="AY19" s="24" t="str">
        <f t="shared" si="22"/>
        <v/>
      </c>
      <c r="AZ19" s="24" t="str">
        <f t="shared" si="23"/>
        <v/>
      </c>
      <c r="BA19" s="24" t="str">
        <f t="shared" si="24"/>
        <v/>
      </c>
      <c r="BB19" s="24" t="str">
        <f t="shared" si="25"/>
        <v/>
      </c>
      <c r="BC19" s="24" t="str">
        <f t="shared" si="26"/>
        <v/>
      </c>
      <c r="BM19" s="31">
        <f t="shared" si="27"/>
        <v>0</v>
      </c>
      <c r="BN19" s="31">
        <f t="shared" si="28"/>
        <v>0</v>
      </c>
      <c r="BO19" s="31" t="str">
        <f t="shared" si="29"/>
        <v/>
      </c>
      <c r="BP19" s="31" t="str">
        <f t="shared" si="30"/>
        <v/>
      </c>
      <c r="BQ19" s="31" t="str">
        <f t="shared" si="31"/>
        <v/>
      </c>
      <c r="BR19" s="31" t="str">
        <f t="shared" si="32"/>
        <v/>
      </c>
      <c r="BS19" s="31" t="str">
        <f t="shared" si="33"/>
        <v/>
      </c>
      <c r="BT19" s="31" t="str">
        <f t="shared" si="34"/>
        <v/>
      </c>
      <c r="BU19" s="31" t="str">
        <f t="shared" si="35"/>
        <v/>
      </c>
      <c r="BV19" s="45"/>
      <c r="BW19" s="45"/>
      <c r="BX19" s="45"/>
      <c r="BY19" s="45"/>
      <c r="BZ19" s="45"/>
      <c r="CA19" s="45"/>
      <c r="CB19" s="45"/>
      <c r="CC19" s="45"/>
      <c r="CD19" s="45"/>
      <c r="CE19" s="45">
        <f t="shared" si="36"/>
        <v>0</v>
      </c>
      <c r="CF19" s="45">
        <f t="shared" si="37"/>
        <v>0</v>
      </c>
      <c r="CG19" s="45" t="str">
        <f t="shared" si="38"/>
        <v/>
      </c>
      <c r="CH19" s="45" t="str">
        <f t="shared" si="39"/>
        <v/>
      </c>
      <c r="CI19" s="45" t="str">
        <f t="shared" si="40"/>
        <v/>
      </c>
      <c r="CJ19" s="45" t="str">
        <f t="shared" si="41"/>
        <v/>
      </c>
      <c r="CK19" s="45" t="str">
        <f t="shared" si="42"/>
        <v/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62</v>
      </c>
      <c r="C20" s="10" t="s">
        <v>62</v>
      </c>
      <c r="D20" s="10">
        <v>285077</v>
      </c>
      <c r="E20" s="10">
        <v>1</v>
      </c>
      <c r="F20" s="10">
        <v>285077</v>
      </c>
      <c r="G20" s="10" t="s">
        <v>235</v>
      </c>
      <c r="H20" s="10">
        <v>1.1011011000101101E+49</v>
      </c>
      <c r="I20" s="10">
        <v>1</v>
      </c>
      <c r="J20" s="10">
        <v>1546030628</v>
      </c>
      <c r="K20" s="10">
        <f t="shared" si="0"/>
        <v>1</v>
      </c>
      <c r="L20" s="10">
        <f t="shared" si="1"/>
        <v>1</v>
      </c>
      <c r="M20" s="10">
        <f t="shared" si="2"/>
        <v>1</v>
      </c>
      <c r="N20" s="10">
        <f t="shared" si="3"/>
        <v>285077</v>
      </c>
      <c r="O20" s="10">
        <f t="shared" si="4"/>
        <v>285077</v>
      </c>
      <c r="P20" s="10" t="str">
        <f t="shared" si="5"/>
        <v/>
      </c>
      <c r="Q20" s="10">
        <f t="shared" si="6"/>
        <v>285077</v>
      </c>
      <c r="R20" s="10" t="str">
        <f t="shared" si="7"/>
        <v/>
      </c>
      <c r="S20" s="10" t="str">
        <f t="shared" si="8"/>
        <v/>
      </c>
      <c r="T20" s="17" t="s">
        <v>62</v>
      </c>
      <c r="U20" s="17" t="s">
        <v>62</v>
      </c>
      <c r="V20" s="17">
        <v>43573</v>
      </c>
      <c r="W20" s="17">
        <v>0</v>
      </c>
      <c r="X20" s="17">
        <v>43573</v>
      </c>
      <c r="Y20" s="17" t="s">
        <v>428</v>
      </c>
      <c r="Z20" s="17">
        <v>1.1011011000101101E+49</v>
      </c>
      <c r="AA20" s="17">
        <v>0</v>
      </c>
      <c r="AB20" s="17">
        <v>1546116501</v>
      </c>
      <c r="AC20" s="17">
        <f t="shared" si="9"/>
        <v>1</v>
      </c>
      <c r="AD20" s="17">
        <f t="shared" si="10"/>
        <v>1</v>
      </c>
      <c r="AE20" s="32">
        <f t="shared" si="11"/>
        <v>0</v>
      </c>
      <c r="AF20" s="32">
        <f t="shared" si="12"/>
        <v>43573</v>
      </c>
      <c r="AG20" s="32" t="e">
        <f t="shared" si="13"/>
        <v>#DIV/0!</v>
      </c>
      <c r="AH20" s="32" t="str">
        <f t="shared" si="14"/>
        <v/>
      </c>
      <c r="AI20" s="32" t="e">
        <f t="shared" si="15"/>
        <v>#DIV/0!</v>
      </c>
      <c r="AJ20" s="32" t="str">
        <f t="shared" si="16"/>
        <v/>
      </c>
      <c r="AK20" s="32" t="str">
        <f t="shared" si="17"/>
        <v/>
      </c>
      <c r="AU20" s="24">
        <f t="shared" si="18"/>
        <v>0</v>
      </c>
      <c r="AV20" s="24">
        <f t="shared" si="19"/>
        <v>0</v>
      </c>
      <c r="AW20" s="24" t="str">
        <f t="shared" si="20"/>
        <v/>
      </c>
      <c r="AX20" s="24" t="str">
        <f t="shared" si="21"/>
        <v/>
      </c>
      <c r="AY20" s="24" t="str">
        <f t="shared" si="22"/>
        <v/>
      </c>
      <c r="AZ20" s="24" t="str">
        <f t="shared" si="23"/>
        <v/>
      </c>
      <c r="BA20" s="24" t="str">
        <f t="shared" si="24"/>
        <v/>
      </c>
      <c r="BB20" s="24" t="str">
        <f t="shared" si="25"/>
        <v/>
      </c>
      <c r="BC20" s="24" t="str">
        <f t="shared" si="26"/>
        <v/>
      </c>
      <c r="BM20" s="31">
        <f t="shared" si="27"/>
        <v>0</v>
      </c>
      <c r="BN20" s="31">
        <f t="shared" si="28"/>
        <v>0</v>
      </c>
      <c r="BO20" s="31" t="str">
        <f t="shared" si="29"/>
        <v/>
      </c>
      <c r="BP20" s="31" t="str">
        <f t="shared" si="30"/>
        <v/>
      </c>
      <c r="BQ20" s="31" t="str">
        <f t="shared" si="31"/>
        <v/>
      </c>
      <c r="BR20" s="31" t="str">
        <f t="shared" si="32"/>
        <v/>
      </c>
      <c r="BS20" s="31" t="str">
        <f t="shared" si="33"/>
        <v/>
      </c>
      <c r="BT20" s="31" t="str">
        <f t="shared" si="34"/>
        <v/>
      </c>
      <c r="BU20" s="31" t="str">
        <f t="shared" si="35"/>
        <v/>
      </c>
      <c r="BV20" s="45"/>
      <c r="BW20" s="45"/>
      <c r="BX20" s="45"/>
      <c r="BY20" s="45"/>
      <c r="BZ20" s="45"/>
      <c r="CA20" s="45"/>
      <c r="CB20" s="45"/>
      <c r="CC20" s="45"/>
      <c r="CD20" s="45"/>
      <c r="CE20" s="45">
        <f t="shared" si="36"/>
        <v>0</v>
      </c>
      <c r="CF20" s="45">
        <f t="shared" si="37"/>
        <v>0</v>
      </c>
      <c r="CG20" s="45" t="str">
        <f t="shared" si="38"/>
        <v/>
      </c>
      <c r="CH20" s="45" t="str">
        <f t="shared" si="39"/>
        <v/>
      </c>
      <c r="CI20" s="45" t="str">
        <f t="shared" si="40"/>
        <v/>
      </c>
      <c r="CJ20" s="45" t="str">
        <f t="shared" si="41"/>
        <v/>
      </c>
      <c r="CK20" s="45" t="str">
        <f t="shared" si="42"/>
        <v/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62</v>
      </c>
      <c r="C21" s="10" t="s">
        <v>62</v>
      </c>
      <c r="D21" s="10">
        <v>2619786</v>
      </c>
      <c r="E21" s="10">
        <v>6</v>
      </c>
      <c r="F21" s="10">
        <v>2619786</v>
      </c>
      <c r="G21" s="10" t="s">
        <v>980</v>
      </c>
      <c r="H21" s="10">
        <v>1.00000000011011E+42</v>
      </c>
      <c r="I21" s="10">
        <v>6</v>
      </c>
      <c r="J21" s="10">
        <v>1546030633</v>
      </c>
      <c r="K21" s="10">
        <f t="shared" si="0"/>
        <v>1</v>
      </c>
      <c r="L21" s="10">
        <f t="shared" si="1"/>
        <v>1</v>
      </c>
      <c r="M21" s="10">
        <f t="shared" si="2"/>
        <v>6</v>
      </c>
      <c r="N21" s="10">
        <f t="shared" si="3"/>
        <v>2619786</v>
      </c>
      <c r="O21" s="10">
        <f t="shared" si="4"/>
        <v>436631</v>
      </c>
      <c r="P21" s="10" t="str">
        <f t="shared" si="5"/>
        <v/>
      </c>
      <c r="Q21" s="10">
        <f t="shared" si="6"/>
        <v>436631</v>
      </c>
      <c r="R21" s="10" t="str">
        <f t="shared" si="7"/>
        <v/>
      </c>
      <c r="S21" s="10" t="str">
        <f t="shared" si="8"/>
        <v/>
      </c>
      <c r="T21" s="17" t="s">
        <v>62</v>
      </c>
      <c r="U21" s="17" t="s">
        <v>62</v>
      </c>
      <c r="V21" s="17">
        <v>273649</v>
      </c>
      <c r="W21" s="17">
        <v>1</v>
      </c>
      <c r="X21" s="17">
        <v>273649</v>
      </c>
      <c r="Y21" s="17" t="s">
        <v>978</v>
      </c>
      <c r="Z21" s="17">
        <v>1.0010000001101099E+42</v>
      </c>
      <c r="AA21" s="17">
        <v>1</v>
      </c>
      <c r="AB21" s="17">
        <v>1546116509</v>
      </c>
      <c r="AC21" s="17">
        <f t="shared" si="9"/>
        <v>1</v>
      </c>
      <c r="AD21" s="17">
        <f t="shared" si="10"/>
        <v>1</v>
      </c>
      <c r="AE21" s="32">
        <f t="shared" si="11"/>
        <v>1</v>
      </c>
      <c r="AF21" s="32">
        <f t="shared" si="12"/>
        <v>273649</v>
      </c>
      <c r="AG21" s="32">
        <f t="shared" si="13"/>
        <v>273649</v>
      </c>
      <c r="AH21" s="32" t="str">
        <f t="shared" si="14"/>
        <v/>
      </c>
      <c r="AI21" s="32">
        <f t="shared" si="15"/>
        <v>273649</v>
      </c>
      <c r="AJ21" s="32" t="str">
        <f t="shared" si="16"/>
        <v/>
      </c>
      <c r="AK21" s="32" t="str">
        <f t="shared" si="17"/>
        <v/>
      </c>
      <c r="AU21" s="24">
        <f t="shared" si="18"/>
        <v>0</v>
      </c>
      <c r="AV21" s="24">
        <f t="shared" si="19"/>
        <v>0</v>
      </c>
      <c r="AW21" s="24" t="str">
        <f t="shared" si="20"/>
        <v/>
      </c>
      <c r="AX21" s="24" t="str">
        <f t="shared" si="21"/>
        <v/>
      </c>
      <c r="AY21" s="24" t="str">
        <f t="shared" si="22"/>
        <v/>
      </c>
      <c r="AZ21" s="24" t="str">
        <f t="shared" si="23"/>
        <v/>
      </c>
      <c r="BA21" s="24" t="str">
        <f t="shared" si="24"/>
        <v/>
      </c>
      <c r="BB21" s="24" t="str">
        <f t="shared" si="25"/>
        <v/>
      </c>
      <c r="BC21" s="24" t="str">
        <f t="shared" si="26"/>
        <v/>
      </c>
      <c r="BM21" s="31">
        <f t="shared" si="27"/>
        <v>0</v>
      </c>
      <c r="BN21" s="31">
        <f t="shared" si="28"/>
        <v>0</v>
      </c>
      <c r="BO21" s="31" t="str">
        <f t="shared" si="29"/>
        <v/>
      </c>
      <c r="BP21" s="31" t="str">
        <f t="shared" si="30"/>
        <v/>
      </c>
      <c r="BQ21" s="31" t="str">
        <f t="shared" si="31"/>
        <v/>
      </c>
      <c r="BR21" s="31" t="str">
        <f t="shared" si="32"/>
        <v/>
      </c>
      <c r="BS21" s="31" t="str">
        <f t="shared" si="33"/>
        <v/>
      </c>
      <c r="BT21" s="31" t="str">
        <f t="shared" si="34"/>
        <v/>
      </c>
      <c r="BU21" s="31" t="str">
        <f t="shared" si="35"/>
        <v/>
      </c>
      <c r="BV21" s="45"/>
      <c r="BW21" s="45"/>
      <c r="BX21" s="45"/>
      <c r="BY21" s="45"/>
      <c r="BZ21" s="45"/>
      <c r="CA21" s="45"/>
      <c r="CB21" s="45"/>
      <c r="CC21" s="45"/>
      <c r="CD21" s="45"/>
      <c r="CE21" s="45">
        <f t="shared" si="36"/>
        <v>0</v>
      </c>
      <c r="CF21" s="45">
        <f t="shared" si="37"/>
        <v>0</v>
      </c>
      <c r="CG21" s="45" t="str">
        <f t="shared" si="38"/>
        <v/>
      </c>
      <c r="CH21" s="45" t="str">
        <f t="shared" si="39"/>
        <v/>
      </c>
      <c r="CI21" s="45" t="str">
        <f t="shared" si="40"/>
        <v/>
      </c>
      <c r="CJ21" s="45" t="str">
        <f t="shared" si="41"/>
        <v/>
      </c>
      <c r="CK21" s="45" t="str">
        <f t="shared" si="42"/>
        <v/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62</v>
      </c>
      <c r="C22" s="10" t="s">
        <v>62</v>
      </c>
      <c r="D22" s="10">
        <v>246795</v>
      </c>
      <c r="E22" s="10">
        <v>1</v>
      </c>
      <c r="F22" s="10">
        <v>246795</v>
      </c>
      <c r="G22" s="10" t="s">
        <v>428</v>
      </c>
      <c r="H22" s="10">
        <v>1.1001100000101E+49</v>
      </c>
      <c r="I22" s="10">
        <v>1</v>
      </c>
      <c r="J22" s="10">
        <v>1546030641</v>
      </c>
      <c r="K22" s="10">
        <f t="shared" si="0"/>
        <v>1</v>
      </c>
      <c r="L22" s="10">
        <f t="shared" si="1"/>
        <v>1</v>
      </c>
      <c r="M22" s="10">
        <f t="shared" si="2"/>
        <v>1</v>
      </c>
      <c r="N22" s="10">
        <f t="shared" si="3"/>
        <v>246795</v>
      </c>
      <c r="O22" s="10">
        <f t="shared" si="4"/>
        <v>246795</v>
      </c>
      <c r="P22" s="10" t="str">
        <f t="shared" si="5"/>
        <v/>
      </c>
      <c r="Q22" s="10">
        <f t="shared" si="6"/>
        <v>246795</v>
      </c>
      <c r="R22" s="10" t="str">
        <f t="shared" si="7"/>
        <v/>
      </c>
      <c r="S22" s="10" t="str">
        <f t="shared" si="8"/>
        <v/>
      </c>
      <c r="T22" s="17" t="s">
        <v>62</v>
      </c>
      <c r="U22" s="17" t="s">
        <v>62</v>
      </c>
      <c r="V22" s="17">
        <v>368214</v>
      </c>
      <c r="W22" s="17">
        <v>1</v>
      </c>
      <c r="X22" s="17">
        <v>368214</v>
      </c>
      <c r="Y22" s="17" t="s">
        <v>128</v>
      </c>
      <c r="Z22" s="17">
        <v>1.1001100000101E+49</v>
      </c>
      <c r="AA22" s="17">
        <v>1</v>
      </c>
      <c r="AB22" s="17">
        <v>1546116517</v>
      </c>
      <c r="AC22" s="17">
        <f t="shared" si="9"/>
        <v>1</v>
      </c>
      <c r="AD22" s="17">
        <f t="shared" si="10"/>
        <v>1</v>
      </c>
      <c r="AE22" s="32">
        <f t="shared" si="11"/>
        <v>1</v>
      </c>
      <c r="AF22" s="32">
        <f t="shared" si="12"/>
        <v>368214</v>
      </c>
      <c r="AG22" s="32">
        <f t="shared" si="13"/>
        <v>368214</v>
      </c>
      <c r="AH22" s="32" t="str">
        <f t="shared" si="14"/>
        <v/>
      </c>
      <c r="AI22" s="32">
        <f t="shared" si="15"/>
        <v>368214</v>
      </c>
      <c r="AJ22" s="32" t="str">
        <f t="shared" si="16"/>
        <v/>
      </c>
      <c r="AK22" s="32" t="str">
        <f t="shared" si="17"/>
        <v/>
      </c>
      <c r="AU22" s="24">
        <f t="shared" si="18"/>
        <v>0</v>
      </c>
      <c r="AV22" s="24">
        <f t="shared" si="19"/>
        <v>0</v>
      </c>
      <c r="AW22" s="24" t="str">
        <f t="shared" si="20"/>
        <v/>
      </c>
      <c r="AX22" s="24" t="str">
        <f t="shared" si="21"/>
        <v/>
      </c>
      <c r="AY22" s="24" t="str">
        <f t="shared" si="22"/>
        <v/>
      </c>
      <c r="AZ22" s="24" t="str">
        <f t="shared" si="23"/>
        <v/>
      </c>
      <c r="BA22" s="24" t="str">
        <f t="shared" si="24"/>
        <v/>
      </c>
      <c r="BB22" s="24" t="str">
        <f t="shared" si="25"/>
        <v/>
      </c>
      <c r="BC22" s="24" t="str">
        <f t="shared" si="26"/>
        <v/>
      </c>
      <c r="BM22" s="31">
        <f t="shared" si="27"/>
        <v>0</v>
      </c>
      <c r="BN22" s="31">
        <f t="shared" si="28"/>
        <v>0</v>
      </c>
      <c r="BO22" s="31" t="str">
        <f t="shared" si="29"/>
        <v/>
      </c>
      <c r="BP22" s="31" t="str">
        <f t="shared" si="30"/>
        <v/>
      </c>
      <c r="BQ22" s="31" t="str">
        <f t="shared" si="31"/>
        <v/>
      </c>
      <c r="BR22" s="31" t="str">
        <f t="shared" si="32"/>
        <v/>
      </c>
      <c r="BS22" s="31" t="str">
        <f t="shared" si="33"/>
        <v/>
      </c>
      <c r="BT22" s="31" t="str">
        <f t="shared" si="34"/>
        <v/>
      </c>
      <c r="BU22" s="31" t="str">
        <f t="shared" si="35"/>
        <v/>
      </c>
      <c r="BV22" s="45"/>
      <c r="BW22" s="45"/>
      <c r="BX22" s="45"/>
      <c r="BY22" s="45"/>
      <c r="BZ22" s="45"/>
      <c r="CA22" s="45"/>
      <c r="CB22" s="45"/>
      <c r="CC22" s="45"/>
      <c r="CD22" s="45"/>
      <c r="CE22" s="45">
        <f t="shared" si="36"/>
        <v>0</v>
      </c>
      <c r="CF22" s="45">
        <f t="shared" si="37"/>
        <v>0</v>
      </c>
      <c r="CG22" s="45" t="str">
        <f t="shared" si="38"/>
        <v/>
      </c>
      <c r="CH22" s="45" t="str">
        <f t="shared" si="39"/>
        <v/>
      </c>
      <c r="CI22" s="45" t="str">
        <f t="shared" si="40"/>
        <v/>
      </c>
      <c r="CJ22" s="45" t="str">
        <f t="shared" si="41"/>
        <v/>
      </c>
      <c r="CK22" s="45" t="str">
        <f t="shared" si="42"/>
        <v/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62</v>
      </c>
      <c r="C23" s="10" t="s">
        <v>62</v>
      </c>
      <c r="D23" s="10">
        <v>18830</v>
      </c>
      <c r="E23" s="10">
        <v>0</v>
      </c>
      <c r="F23" s="10">
        <v>18830</v>
      </c>
      <c r="G23" s="10" t="s">
        <v>229</v>
      </c>
      <c r="H23" s="10">
        <v>1.0111110001E+49</v>
      </c>
      <c r="I23" s="10">
        <v>0</v>
      </c>
      <c r="J23" s="10">
        <v>1546030646</v>
      </c>
      <c r="K23" s="10">
        <f t="shared" si="0"/>
        <v>1</v>
      </c>
      <c r="L23" s="10">
        <f t="shared" si="1"/>
        <v>1</v>
      </c>
      <c r="M23" s="10">
        <f t="shared" si="2"/>
        <v>0</v>
      </c>
      <c r="N23" s="10">
        <f t="shared" si="3"/>
        <v>18830</v>
      </c>
      <c r="O23" s="10" t="e">
        <f t="shared" si="4"/>
        <v>#DIV/0!</v>
      </c>
      <c r="P23" s="10" t="str">
        <f t="shared" si="5"/>
        <v/>
      </c>
      <c r="Q23" s="10" t="e">
        <f t="shared" si="6"/>
        <v>#DIV/0!</v>
      </c>
      <c r="R23" s="10" t="str">
        <f t="shared" si="7"/>
        <v/>
      </c>
      <c r="S23" s="10" t="str">
        <f t="shared" si="8"/>
        <v/>
      </c>
      <c r="T23" s="17" t="s">
        <v>62</v>
      </c>
      <c r="U23" s="17" t="s">
        <v>62</v>
      </c>
      <c r="V23" s="17">
        <v>36267</v>
      </c>
      <c r="W23" s="17">
        <v>0</v>
      </c>
      <c r="X23" s="17">
        <v>36267</v>
      </c>
      <c r="Y23" s="17" t="s">
        <v>140</v>
      </c>
      <c r="Z23" s="17">
        <v>1.0011110001011E+49</v>
      </c>
      <c r="AA23" s="17">
        <v>0</v>
      </c>
      <c r="AB23" s="17">
        <v>1546116525</v>
      </c>
      <c r="AC23" s="17">
        <f t="shared" si="9"/>
        <v>1</v>
      </c>
      <c r="AD23" s="17">
        <f t="shared" si="10"/>
        <v>1</v>
      </c>
      <c r="AE23" s="32">
        <f t="shared" si="11"/>
        <v>0</v>
      </c>
      <c r="AF23" s="32">
        <f t="shared" si="12"/>
        <v>36267</v>
      </c>
      <c r="AG23" s="32" t="e">
        <f t="shared" si="13"/>
        <v>#DIV/0!</v>
      </c>
      <c r="AH23" s="32" t="str">
        <f t="shared" si="14"/>
        <v/>
      </c>
      <c r="AI23" s="32" t="e">
        <f t="shared" si="15"/>
        <v>#DIV/0!</v>
      </c>
      <c r="AJ23" s="32" t="str">
        <f t="shared" si="16"/>
        <v/>
      </c>
      <c r="AK23" s="32" t="str">
        <f t="shared" si="17"/>
        <v/>
      </c>
      <c r="AU23" s="24">
        <f t="shared" si="18"/>
        <v>0</v>
      </c>
      <c r="AV23" s="24">
        <f t="shared" si="19"/>
        <v>0</v>
      </c>
      <c r="AW23" s="24" t="str">
        <f t="shared" si="20"/>
        <v/>
      </c>
      <c r="AX23" s="24" t="str">
        <f t="shared" si="21"/>
        <v/>
      </c>
      <c r="AY23" s="24" t="str">
        <f t="shared" si="22"/>
        <v/>
      </c>
      <c r="AZ23" s="24" t="str">
        <f t="shared" si="23"/>
        <v/>
      </c>
      <c r="BA23" s="24" t="str">
        <f t="shared" si="24"/>
        <v/>
      </c>
      <c r="BB23" s="24" t="str">
        <f t="shared" si="25"/>
        <v/>
      </c>
      <c r="BC23" s="24" t="str">
        <f t="shared" si="26"/>
        <v/>
      </c>
      <c r="BM23" s="31">
        <f t="shared" si="27"/>
        <v>0</v>
      </c>
      <c r="BN23" s="31">
        <f t="shared" si="28"/>
        <v>0</v>
      </c>
      <c r="BO23" s="31" t="str">
        <f t="shared" si="29"/>
        <v/>
      </c>
      <c r="BP23" s="31" t="str">
        <f t="shared" si="30"/>
        <v/>
      </c>
      <c r="BQ23" s="31" t="str">
        <f t="shared" si="31"/>
        <v/>
      </c>
      <c r="BR23" s="31" t="str">
        <f t="shared" si="32"/>
        <v/>
      </c>
      <c r="BS23" s="31" t="str">
        <f t="shared" si="33"/>
        <v/>
      </c>
      <c r="BT23" s="31" t="str">
        <f t="shared" si="34"/>
        <v/>
      </c>
      <c r="BU23" s="31" t="str">
        <f t="shared" si="35"/>
        <v/>
      </c>
      <c r="BV23" s="45"/>
      <c r="BW23" s="45"/>
      <c r="BX23" s="45"/>
      <c r="BY23" s="45"/>
      <c r="BZ23" s="45"/>
      <c r="CA23" s="45"/>
      <c r="CB23" s="45"/>
      <c r="CC23" s="45"/>
      <c r="CD23" s="45"/>
      <c r="CE23" s="45">
        <f t="shared" si="36"/>
        <v>0</v>
      </c>
      <c r="CF23" s="45">
        <f t="shared" si="37"/>
        <v>0</v>
      </c>
      <c r="CG23" s="45" t="str">
        <f t="shared" si="38"/>
        <v/>
      </c>
      <c r="CH23" s="45" t="str">
        <f t="shared" si="39"/>
        <v/>
      </c>
      <c r="CI23" s="45" t="str">
        <f t="shared" si="40"/>
        <v/>
      </c>
      <c r="CJ23" s="45" t="str">
        <f t="shared" si="41"/>
        <v/>
      </c>
      <c r="CK23" s="45" t="str">
        <f t="shared" si="42"/>
        <v/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62</v>
      </c>
      <c r="C24" s="10" t="s">
        <v>62</v>
      </c>
      <c r="D24" s="10">
        <v>7921</v>
      </c>
      <c r="E24" s="10">
        <v>0</v>
      </c>
      <c r="F24" s="10">
        <v>7921</v>
      </c>
      <c r="G24" s="10" t="s">
        <v>978</v>
      </c>
      <c r="H24" s="10">
        <v>1.0001100010101E+48</v>
      </c>
      <c r="I24" s="10">
        <v>0</v>
      </c>
      <c r="J24" s="10">
        <v>1546030654</v>
      </c>
      <c r="K24" s="10">
        <f t="shared" si="0"/>
        <v>1</v>
      </c>
      <c r="L24" s="10">
        <f t="shared" si="1"/>
        <v>1</v>
      </c>
      <c r="M24" s="10">
        <f t="shared" si="2"/>
        <v>0</v>
      </c>
      <c r="N24" s="10">
        <f t="shared" si="3"/>
        <v>7921</v>
      </c>
      <c r="O24" s="10" t="e">
        <f t="shared" si="4"/>
        <v>#DIV/0!</v>
      </c>
      <c r="P24" s="10" t="str">
        <f t="shared" si="5"/>
        <v/>
      </c>
      <c r="Q24" s="10" t="e">
        <f t="shared" si="6"/>
        <v>#DIV/0!</v>
      </c>
      <c r="R24" s="10" t="str">
        <f t="shared" si="7"/>
        <v/>
      </c>
      <c r="S24" s="10" t="str">
        <f t="shared" si="8"/>
        <v/>
      </c>
      <c r="T24" s="17" t="s">
        <v>62</v>
      </c>
      <c r="U24" s="17" t="s">
        <v>62</v>
      </c>
      <c r="V24" s="17">
        <v>1705</v>
      </c>
      <c r="W24" s="17">
        <v>0</v>
      </c>
      <c r="X24" s="17">
        <v>1705</v>
      </c>
      <c r="Y24" s="17" t="s">
        <v>357</v>
      </c>
      <c r="Z24" s="17">
        <v>1.0000111010111E+44</v>
      </c>
      <c r="AA24" s="17">
        <v>0</v>
      </c>
      <c r="AB24" s="17">
        <v>1546116533</v>
      </c>
      <c r="AC24" s="17">
        <f t="shared" si="9"/>
        <v>1</v>
      </c>
      <c r="AD24" s="17">
        <f t="shared" si="10"/>
        <v>1</v>
      </c>
      <c r="AE24" s="32">
        <f t="shared" si="11"/>
        <v>0</v>
      </c>
      <c r="AF24" s="32">
        <f t="shared" si="12"/>
        <v>1705</v>
      </c>
      <c r="AG24" s="32" t="e">
        <f t="shared" si="13"/>
        <v>#DIV/0!</v>
      </c>
      <c r="AH24" s="32" t="str">
        <f t="shared" si="14"/>
        <v/>
      </c>
      <c r="AI24" s="32" t="e">
        <f t="shared" si="15"/>
        <v>#DIV/0!</v>
      </c>
      <c r="AJ24" s="32" t="str">
        <f t="shared" si="16"/>
        <v/>
      </c>
      <c r="AK24" s="32" t="str">
        <f t="shared" si="17"/>
        <v/>
      </c>
      <c r="AU24" s="24">
        <f t="shared" si="18"/>
        <v>0</v>
      </c>
      <c r="AV24" s="24">
        <f t="shared" si="19"/>
        <v>0</v>
      </c>
      <c r="AW24" s="24" t="str">
        <f t="shared" si="20"/>
        <v/>
      </c>
      <c r="AX24" s="24" t="str">
        <f t="shared" si="21"/>
        <v/>
      </c>
      <c r="AY24" s="24" t="str">
        <f t="shared" si="22"/>
        <v/>
      </c>
      <c r="AZ24" s="24" t="str">
        <f t="shared" si="23"/>
        <v/>
      </c>
      <c r="BA24" s="24" t="str">
        <f t="shared" si="24"/>
        <v/>
      </c>
      <c r="BB24" s="24" t="str">
        <f t="shared" si="25"/>
        <v/>
      </c>
      <c r="BC24" s="24" t="str">
        <f t="shared" si="26"/>
        <v/>
      </c>
      <c r="BM24" s="31">
        <f t="shared" si="27"/>
        <v>0</v>
      </c>
      <c r="BN24" s="31">
        <f t="shared" si="28"/>
        <v>0</v>
      </c>
      <c r="BO24" s="31" t="str">
        <f t="shared" si="29"/>
        <v/>
      </c>
      <c r="BP24" s="31" t="str">
        <f t="shared" si="30"/>
        <v/>
      </c>
      <c r="BQ24" s="31" t="str">
        <f t="shared" si="31"/>
        <v/>
      </c>
      <c r="BR24" s="31" t="str">
        <f t="shared" si="32"/>
        <v/>
      </c>
      <c r="BS24" s="31" t="str">
        <f t="shared" si="33"/>
        <v/>
      </c>
      <c r="BT24" s="31" t="str">
        <f t="shared" si="34"/>
        <v/>
      </c>
      <c r="BU24" s="31" t="str">
        <f t="shared" si="35"/>
        <v/>
      </c>
      <c r="BV24" s="45"/>
      <c r="BW24" s="45"/>
      <c r="BX24" s="45"/>
      <c r="BY24" s="45"/>
      <c r="BZ24" s="45"/>
      <c r="CA24" s="45"/>
      <c r="CB24" s="45"/>
      <c r="CC24" s="45"/>
      <c r="CD24" s="45"/>
      <c r="CE24" s="45">
        <f t="shared" si="36"/>
        <v>0</v>
      </c>
      <c r="CF24" s="45">
        <f t="shared" si="37"/>
        <v>0</v>
      </c>
      <c r="CG24" s="45" t="str">
        <f t="shared" si="38"/>
        <v/>
      </c>
      <c r="CH24" s="45" t="str">
        <f t="shared" si="39"/>
        <v/>
      </c>
      <c r="CI24" s="45" t="str">
        <f t="shared" si="40"/>
        <v/>
      </c>
      <c r="CJ24" s="45" t="str">
        <f t="shared" si="41"/>
        <v/>
      </c>
      <c r="CK24" s="45" t="str">
        <f t="shared" si="42"/>
        <v/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62</v>
      </c>
      <c r="C25" s="10" t="s">
        <v>62</v>
      </c>
      <c r="D25" s="10">
        <v>317211</v>
      </c>
      <c r="E25" s="10">
        <v>1</v>
      </c>
      <c r="F25" s="10">
        <v>317211</v>
      </c>
      <c r="G25" s="10" t="s">
        <v>428</v>
      </c>
      <c r="H25" s="10">
        <v>1.1100101010100099E+49</v>
      </c>
      <c r="I25" s="10">
        <v>1</v>
      </c>
      <c r="J25" s="10">
        <v>1546030659</v>
      </c>
      <c r="K25" s="10">
        <f t="shared" si="0"/>
        <v>1</v>
      </c>
      <c r="L25" s="10">
        <f t="shared" si="1"/>
        <v>1</v>
      </c>
      <c r="M25" s="10">
        <f t="shared" si="2"/>
        <v>1</v>
      </c>
      <c r="N25" s="10">
        <f t="shared" si="3"/>
        <v>317211</v>
      </c>
      <c r="O25" s="10">
        <f t="shared" si="4"/>
        <v>317211</v>
      </c>
      <c r="P25" s="10" t="str">
        <f t="shared" si="5"/>
        <v/>
      </c>
      <c r="Q25" s="10">
        <f t="shared" si="6"/>
        <v>317211</v>
      </c>
      <c r="R25" s="10" t="str">
        <f t="shared" si="7"/>
        <v/>
      </c>
      <c r="S25" s="10" t="str">
        <f t="shared" si="8"/>
        <v/>
      </c>
      <c r="T25" s="17" t="s">
        <v>62</v>
      </c>
      <c r="U25" s="17" t="s">
        <v>62</v>
      </c>
      <c r="V25" s="17">
        <v>454336</v>
      </c>
      <c r="W25" s="17">
        <v>2</v>
      </c>
      <c r="X25" s="17">
        <v>454336</v>
      </c>
      <c r="Y25" s="17" t="s">
        <v>428</v>
      </c>
      <c r="Z25" s="17">
        <v>1.1100101010100099E+49</v>
      </c>
      <c r="AA25" s="17">
        <v>2</v>
      </c>
      <c r="AB25" s="17">
        <v>1546116541</v>
      </c>
      <c r="AC25" s="17">
        <f t="shared" si="9"/>
        <v>1</v>
      </c>
      <c r="AD25" s="17">
        <f t="shared" si="10"/>
        <v>1</v>
      </c>
      <c r="AE25" s="32">
        <f t="shared" si="11"/>
        <v>2</v>
      </c>
      <c r="AF25" s="32">
        <f t="shared" si="12"/>
        <v>454336</v>
      </c>
      <c r="AG25" s="32">
        <f t="shared" si="13"/>
        <v>227168</v>
      </c>
      <c r="AH25" s="32" t="str">
        <f t="shared" si="14"/>
        <v/>
      </c>
      <c r="AI25" s="32">
        <f t="shared" si="15"/>
        <v>227168</v>
      </c>
      <c r="AJ25" s="32" t="str">
        <f t="shared" si="16"/>
        <v/>
      </c>
      <c r="AK25" s="32" t="str">
        <f t="shared" si="17"/>
        <v/>
      </c>
      <c r="AU25" s="24">
        <f t="shared" si="18"/>
        <v>0</v>
      </c>
      <c r="AV25" s="24">
        <f t="shared" si="19"/>
        <v>0</v>
      </c>
      <c r="AW25" s="24" t="str">
        <f t="shared" si="20"/>
        <v/>
      </c>
      <c r="AX25" s="24" t="str">
        <f t="shared" si="21"/>
        <v/>
      </c>
      <c r="AY25" s="24" t="str">
        <f t="shared" si="22"/>
        <v/>
      </c>
      <c r="AZ25" s="24" t="str">
        <f t="shared" si="23"/>
        <v/>
      </c>
      <c r="BA25" s="24" t="str">
        <f t="shared" si="24"/>
        <v/>
      </c>
      <c r="BB25" s="24" t="str">
        <f t="shared" si="25"/>
        <v/>
      </c>
      <c r="BC25" s="24" t="str">
        <f t="shared" si="26"/>
        <v/>
      </c>
      <c r="BM25" s="31">
        <f t="shared" si="27"/>
        <v>0</v>
      </c>
      <c r="BN25" s="31">
        <f t="shared" si="28"/>
        <v>0</v>
      </c>
      <c r="BO25" s="31" t="str">
        <f t="shared" si="29"/>
        <v/>
      </c>
      <c r="BP25" s="31" t="str">
        <f t="shared" si="30"/>
        <v/>
      </c>
      <c r="BQ25" s="31" t="str">
        <f t="shared" si="31"/>
        <v/>
      </c>
      <c r="BR25" s="31" t="str">
        <f t="shared" si="32"/>
        <v/>
      </c>
      <c r="BS25" s="31" t="str">
        <f t="shared" si="33"/>
        <v/>
      </c>
      <c r="BT25" s="31" t="str">
        <f t="shared" si="34"/>
        <v/>
      </c>
      <c r="BU25" s="31" t="str">
        <f t="shared" si="35"/>
        <v/>
      </c>
      <c r="BV25" s="45"/>
      <c r="BW25" s="45"/>
      <c r="BX25" s="45"/>
      <c r="BY25" s="45"/>
      <c r="BZ25" s="45"/>
      <c r="CA25" s="45"/>
      <c r="CB25" s="45"/>
      <c r="CC25" s="45"/>
      <c r="CD25" s="45"/>
      <c r="CE25" s="45">
        <f t="shared" si="36"/>
        <v>0</v>
      </c>
      <c r="CF25" s="45">
        <f t="shared" si="37"/>
        <v>0</v>
      </c>
      <c r="CG25" s="45" t="str">
        <f t="shared" si="38"/>
        <v/>
      </c>
      <c r="CH25" s="45" t="str">
        <f t="shared" si="39"/>
        <v/>
      </c>
      <c r="CI25" s="45" t="str">
        <f t="shared" si="40"/>
        <v/>
      </c>
      <c r="CJ25" s="45" t="str">
        <f t="shared" si="41"/>
        <v/>
      </c>
      <c r="CK25" s="45" t="str">
        <f t="shared" si="42"/>
        <v/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62</v>
      </c>
      <c r="C26" s="10" t="s">
        <v>62</v>
      </c>
      <c r="D26" s="10">
        <v>77666</v>
      </c>
      <c r="E26" s="10">
        <v>1</v>
      </c>
      <c r="F26" s="10">
        <v>77666</v>
      </c>
      <c r="G26" s="10" t="s">
        <v>978</v>
      </c>
      <c r="H26" s="10">
        <v>1.00010000001111E+48</v>
      </c>
      <c r="I26" s="10">
        <v>1</v>
      </c>
      <c r="J26" s="10">
        <v>1546030667</v>
      </c>
      <c r="K26" s="10">
        <f t="shared" si="0"/>
        <v>1</v>
      </c>
      <c r="L26" s="10">
        <f t="shared" si="1"/>
        <v>1</v>
      </c>
      <c r="M26" s="10">
        <f t="shared" si="2"/>
        <v>1</v>
      </c>
      <c r="N26" s="10">
        <f t="shared" si="3"/>
        <v>77666</v>
      </c>
      <c r="O26" s="10">
        <f t="shared" si="4"/>
        <v>77666</v>
      </c>
      <c r="P26" s="10" t="str">
        <f t="shared" si="5"/>
        <v/>
      </c>
      <c r="Q26" s="10">
        <f t="shared" si="6"/>
        <v>77666</v>
      </c>
      <c r="R26" s="10" t="str">
        <f t="shared" si="7"/>
        <v/>
      </c>
      <c r="S26" s="10" t="str">
        <f t="shared" si="8"/>
        <v/>
      </c>
      <c r="T26" s="17" t="s">
        <v>62</v>
      </c>
      <c r="U26" s="17" t="s">
        <v>62</v>
      </c>
      <c r="V26" s="17">
        <v>297336</v>
      </c>
      <c r="W26" s="17">
        <v>1</v>
      </c>
      <c r="X26" s="17">
        <v>297336</v>
      </c>
      <c r="Y26" s="17" t="s">
        <v>828</v>
      </c>
      <c r="Z26" s="17">
        <v>1.00010000001111E+48</v>
      </c>
      <c r="AA26" s="17">
        <v>1</v>
      </c>
      <c r="AB26" s="17">
        <v>1546116549</v>
      </c>
      <c r="AC26" s="17">
        <f t="shared" si="9"/>
        <v>1</v>
      </c>
      <c r="AD26" s="17">
        <f t="shared" si="10"/>
        <v>1</v>
      </c>
      <c r="AE26" s="32">
        <f t="shared" si="11"/>
        <v>1</v>
      </c>
      <c r="AF26" s="32">
        <f t="shared" si="12"/>
        <v>297336</v>
      </c>
      <c r="AG26" s="32">
        <f t="shared" si="13"/>
        <v>297336</v>
      </c>
      <c r="AH26" s="32" t="str">
        <f t="shared" si="14"/>
        <v/>
      </c>
      <c r="AI26" s="32">
        <f t="shared" si="15"/>
        <v>297336</v>
      </c>
      <c r="AJ26" s="32" t="str">
        <f t="shared" si="16"/>
        <v/>
      </c>
      <c r="AK26" s="32" t="str">
        <f t="shared" si="17"/>
        <v/>
      </c>
      <c r="AU26" s="24">
        <f t="shared" si="18"/>
        <v>0</v>
      </c>
      <c r="AV26" s="24">
        <f t="shared" si="19"/>
        <v>0</v>
      </c>
      <c r="AW26" s="24" t="str">
        <f t="shared" si="20"/>
        <v/>
      </c>
      <c r="AX26" s="24" t="str">
        <f t="shared" si="21"/>
        <v/>
      </c>
      <c r="AY26" s="24" t="str">
        <f t="shared" si="22"/>
        <v/>
      </c>
      <c r="AZ26" s="24" t="str">
        <f t="shared" si="23"/>
        <v/>
      </c>
      <c r="BA26" s="24" t="str">
        <f t="shared" si="24"/>
        <v/>
      </c>
      <c r="BB26" s="24" t="str">
        <f t="shared" si="25"/>
        <v/>
      </c>
      <c r="BC26" s="24" t="str">
        <f t="shared" si="26"/>
        <v/>
      </c>
      <c r="BM26" s="31">
        <f t="shared" si="27"/>
        <v>0</v>
      </c>
      <c r="BN26" s="31">
        <f t="shared" si="28"/>
        <v>0</v>
      </c>
      <c r="BO26" s="31" t="str">
        <f t="shared" si="29"/>
        <v/>
      </c>
      <c r="BP26" s="31" t="str">
        <f t="shared" si="30"/>
        <v/>
      </c>
      <c r="BQ26" s="31" t="str">
        <f t="shared" si="31"/>
        <v/>
      </c>
      <c r="BR26" s="31" t="str">
        <f t="shared" si="32"/>
        <v/>
      </c>
      <c r="BS26" s="31" t="str">
        <f t="shared" si="33"/>
        <v/>
      </c>
      <c r="BT26" s="31" t="str">
        <f t="shared" si="34"/>
        <v/>
      </c>
      <c r="BU26" s="31" t="str">
        <f t="shared" si="35"/>
        <v/>
      </c>
      <c r="BV26" s="45"/>
      <c r="BW26" s="45"/>
      <c r="BX26" s="45"/>
      <c r="BY26" s="45"/>
      <c r="BZ26" s="45"/>
      <c r="CA26" s="45"/>
      <c r="CB26" s="45"/>
      <c r="CC26" s="45"/>
      <c r="CD26" s="45"/>
      <c r="CE26" s="45">
        <f t="shared" si="36"/>
        <v>0</v>
      </c>
      <c r="CF26" s="45">
        <f t="shared" si="37"/>
        <v>0</v>
      </c>
      <c r="CG26" s="45" t="str">
        <f t="shared" si="38"/>
        <v/>
      </c>
      <c r="CH26" s="45" t="str">
        <f t="shared" si="39"/>
        <v/>
      </c>
      <c r="CI26" s="45" t="str">
        <f t="shared" si="40"/>
        <v/>
      </c>
      <c r="CJ26" s="45" t="str">
        <f t="shared" si="41"/>
        <v/>
      </c>
      <c r="CK26" s="45" t="str">
        <f t="shared" si="42"/>
        <v/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62</v>
      </c>
      <c r="C27" s="10" t="s">
        <v>62</v>
      </c>
      <c r="D27" s="10">
        <v>160336</v>
      </c>
      <c r="E27" s="10">
        <v>1</v>
      </c>
      <c r="F27" s="10">
        <v>160336</v>
      </c>
      <c r="G27" s="10" t="s">
        <v>128</v>
      </c>
      <c r="H27" s="10">
        <v>1.0100100100001101E+49</v>
      </c>
      <c r="I27" s="10">
        <v>1</v>
      </c>
      <c r="J27" s="10">
        <v>1546030672</v>
      </c>
      <c r="K27" s="10">
        <f t="shared" si="0"/>
        <v>1</v>
      </c>
      <c r="L27" s="10">
        <f t="shared" si="1"/>
        <v>1</v>
      </c>
      <c r="M27" s="10">
        <f t="shared" si="2"/>
        <v>1</v>
      </c>
      <c r="N27" s="10">
        <f t="shared" si="3"/>
        <v>160336</v>
      </c>
      <c r="O27" s="10">
        <f t="shared" si="4"/>
        <v>160336</v>
      </c>
      <c r="P27" s="10" t="str">
        <f t="shared" si="5"/>
        <v/>
      </c>
      <c r="Q27" s="10">
        <f t="shared" si="6"/>
        <v>160336</v>
      </c>
      <c r="R27" s="10" t="str">
        <f t="shared" si="7"/>
        <v/>
      </c>
      <c r="S27" s="10" t="str">
        <f t="shared" si="8"/>
        <v/>
      </c>
      <c r="T27" s="17" t="s">
        <v>62</v>
      </c>
      <c r="U27" s="17" t="s">
        <v>62</v>
      </c>
      <c r="V27" s="17">
        <v>202867</v>
      </c>
      <c r="W27" s="17">
        <v>1</v>
      </c>
      <c r="X27" s="17">
        <v>202867</v>
      </c>
      <c r="Y27" s="17" t="s">
        <v>428</v>
      </c>
      <c r="Z27" s="17">
        <v>1.01001011000011E+49</v>
      </c>
      <c r="AA27" s="17">
        <v>1</v>
      </c>
      <c r="AB27" s="17">
        <v>1546116557</v>
      </c>
      <c r="AC27" s="17">
        <f t="shared" si="9"/>
        <v>1</v>
      </c>
      <c r="AD27" s="17">
        <f t="shared" si="10"/>
        <v>1</v>
      </c>
      <c r="AE27" s="32">
        <f t="shared" si="11"/>
        <v>1</v>
      </c>
      <c r="AF27" s="32">
        <f t="shared" si="12"/>
        <v>202867</v>
      </c>
      <c r="AG27" s="32">
        <f t="shared" si="13"/>
        <v>202867</v>
      </c>
      <c r="AH27" s="32" t="str">
        <f t="shared" si="14"/>
        <v/>
      </c>
      <c r="AI27" s="32">
        <f t="shared" si="15"/>
        <v>202867</v>
      </c>
      <c r="AJ27" s="32" t="str">
        <f t="shared" si="16"/>
        <v/>
      </c>
      <c r="AK27" s="32" t="str">
        <f t="shared" si="17"/>
        <v/>
      </c>
      <c r="AU27" s="24">
        <f t="shared" si="18"/>
        <v>0</v>
      </c>
      <c r="AV27" s="24">
        <f t="shared" si="19"/>
        <v>0</v>
      </c>
      <c r="AW27" s="24" t="str">
        <f t="shared" si="20"/>
        <v/>
      </c>
      <c r="AX27" s="24" t="str">
        <f t="shared" si="21"/>
        <v/>
      </c>
      <c r="AY27" s="24" t="str">
        <f t="shared" si="22"/>
        <v/>
      </c>
      <c r="AZ27" s="24" t="str">
        <f t="shared" si="23"/>
        <v/>
      </c>
      <c r="BA27" s="24" t="str">
        <f t="shared" si="24"/>
        <v/>
      </c>
      <c r="BB27" s="24" t="str">
        <f t="shared" si="25"/>
        <v/>
      </c>
      <c r="BC27" s="24" t="str">
        <f t="shared" si="26"/>
        <v/>
      </c>
      <c r="BM27" s="31">
        <f t="shared" si="27"/>
        <v>0</v>
      </c>
      <c r="BN27" s="31">
        <f t="shared" si="28"/>
        <v>0</v>
      </c>
      <c r="BO27" s="31" t="str">
        <f t="shared" si="29"/>
        <v/>
      </c>
      <c r="BP27" s="31" t="str">
        <f t="shared" si="30"/>
        <v/>
      </c>
      <c r="BQ27" s="31" t="str">
        <f t="shared" si="31"/>
        <v/>
      </c>
      <c r="BR27" s="31" t="str">
        <f t="shared" si="32"/>
        <v/>
      </c>
      <c r="BS27" s="31" t="str">
        <f t="shared" si="33"/>
        <v/>
      </c>
      <c r="BT27" s="31" t="str">
        <f t="shared" si="34"/>
        <v/>
      </c>
      <c r="BU27" s="31" t="str">
        <f t="shared" si="35"/>
        <v/>
      </c>
      <c r="BV27" s="45"/>
      <c r="BW27" s="45"/>
      <c r="BX27" s="45"/>
      <c r="BY27" s="45"/>
      <c r="BZ27" s="45"/>
      <c r="CA27" s="45"/>
      <c r="CB27" s="45"/>
      <c r="CC27" s="45"/>
      <c r="CD27" s="45"/>
      <c r="CE27" s="45">
        <f t="shared" si="36"/>
        <v>0</v>
      </c>
      <c r="CF27" s="45">
        <f t="shared" si="37"/>
        <v>0</v>
      </c>
      <c r="CG27" s="45" t="str">
        <f t="shared" si="38"/>
        <v/>
      </c>
      <c r="CH27" s="45" t="str">
        <f t="shared" si="39"/>
        <v/>
      </c>
      <c r="CI27" s="45" t="str">
        <f t="shared" si="40"/>
        <v/>
      </c>
      <c r="CJ27" s="45" t="str">
        <f t="shared" si="41"/>
        <v/>
      </c>
      <c r="CK27" s="45" t="str">
        <f t="shared" si="42"/>
        <v/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62</v>
      </c>
      <c r="C28" s="10" t="s">
        <v>62</v>
      </c>
      <c r="D28" s="10">
        <v>6885</v>
      </c>
      <c r="E28" s="10">
        <v>0</v>
      </c>
      <c r="F28" s="10">
        <v>6885</v>
      </c>
      <c r="G28" s="10" t="s">
        <v>438</v>
      </c>
      <c r="H28" s="10">
        <v>1.11010101110101E+48</v>
      </c>
      <c r="I28" s="10">
        <v>0</v>
      </c>
      <c r="J28" s="10">
        <v>1546030680</v>
      </c>
      <c r="K28" s="10">
        <f t="shared" si="0"/>
        <v>1</v>
      </c>
      <c r="L28" s="10">
        <f t="shared" si="1"/>
        <v>1</v>
      </c>
      <c r="M28" s="10">
        <f t="shared" si="2"/>
        <v>0</v>
      </c>
      <c r="N28" s="10">
        <f t="shared" si="3"/>
        <v>6885</v>
      </c>
      <c r="O28" s="10" t="e">
        <f t="shared" si="4"/>
        <v>#DIV/0!</v>
      </c>
      <c r="P28" s="10" t="str">
        <f t="shared" si="5"/>
        <v/>
      </c>
      <c r="Q28" s="10" t="e">
        <f t="shared" si="6"/>
        <v>#DIV/0!</v>
      </c>
      <c r="R28" s="10" t="str">
        <f t="shared" si="7"/>
        <v/>
      </c>
      <c r="S28" s="10" t="str">
        <f t="shared" si="8"/>
        <v/>
      </c>
      <c r="T28" s="17" t="s">
        <v>62</v>
      </c>
      <c r="U28" s="17" t="s">
        <v>62</v>
      </c>
      <c r="V28" s="17">
        <v>9431</v>
      </c>
      <c r="W28" s="17">
        <v>0</v>
      </c>
      <c r="X28" s="17">
        <v>9431</v>
      </c>
      <c r="Y28" s="17" t="s">
        <v>128</v>
      </c>
      <c r="Z28" s="17">
        <v>1.1101110111001101E+48</v>
      </c>
      <c r="AA28" s="17">
        <v>0</v>
      </c>
      <c r="AB28" s="17">
        <v>1546116565</v>
      </c>
      <c r="AC28" s="17">
        <f t="shared" si="9"/>
        <v>1</v>
      </c>
      <c r="AD28" s="17">
        <f t="shared" si="10"/>
        <v>1</v>
      </c>
      <c r="AE28" s="32">
        <f t="shared" si="11"/>
        <v>0</v>
      </c>
      <c r="AF28" s="32">
        <f t="shared" si="12"/>
        <v>9431</v>
      </c>
      <c r="AG28" s="32" t="e">
        <f t="shared" si="13"/>
        <v>#DIV/0!</v>
      </c>
      <c r="AH28" s="32" t="str">
        <f t="shared" si="14"/>
        <v/>
      </c>
      <c r="AI28" s="32" t="e">
        <f t="shared" si="15"/>
        <v>#DIV/0!</v>
      </c>
      <c r="AJ28" s="32" t="str">
        <f t="shared" si="16"/>
        <v/>
      </c>
      <c r="AK28" s="32" t="str">
        <f t="shared" si="17"/>
        <v/>
      </c>
      <c r="AU28" s="24">
        <f t="shared" si="18"/>
        <v>0</v>
      </c>
      <c r="AV28" s="24">
        <f t="shared" si="19"/>
        <v>0</v>
      </c>
      <c r="AW28" s="24" t="str">
        <f t="shared" si="20"/>
        <v/>
      </c>
      <c r="AX28" s="24" t="str">
        <f t="shared" si="21"/>
        <v/>
      </c>
      <c r="AY28" s="24" t="str">
        <f t="shared" si="22"/>
        <v/>
      </c>
      <c r="AZ28" s="24" t="str">
        <f t="shared" si="23"/>
        <v/>
      </c>
      <c r="BA28" s="24" t="str">
        <f t="shared" si="24"/>
        <v/>
      </c>
      <c r="BB28" s="24" t="str">
        <f t="shared" si="25"/>
        <v/>
      </c>
      <c r="BC28" s="24" t="str">
        <f t="shared" si="26"/>
        <v/>
      </c>
      <c r="BM28" s="31">
        <f t="shared" si="27"/>
        <v>0</v>
      </c>
      <c r="BN28" s="31">
        <f t="shared" si="28"/>
        <v>0</v>
      </c>
      <c r="BO28" s="31" t="str">
        <f t="shared" si="29"/>
        <v/>
      </c>
      <c r="BP28" s="31" t="str">
        <f t="shared" si="30"/>
        <v/>
      </c>
      <c r="BQ28" s="31" t="str">
        <f t="shared" si="31"/>
        <v/>
      </c>
      <c r="BR28" s="31" t="str">
        <f t="shared" si="32"/>
        <v/>
      </c>
      <c r="BS28" s="31" t="str">
        <f t="shared" si="33"/>
        <v/>
      </c>
      <c r="BT28" s="31" t="str">
        <f t="shared" si="34"/>
        <v/>
      </c>
      <c r="BU28" s="31" t="str">
        <f t="shared" si="35"/>
        <v/>
      </c>
      <c r="BV28" s="45"/>
      <c r="BW28" s="45"/>
      <c r="BX28" s="45"/>
      <c r="BY28" s="45"/>
      <c r="BZ28" s="45"/>
      <c r="CA28" s="45"/>
      <c r="CB28" s="45"/>
      <c r="CC28" s="45"/>
      <c r="CD28" s="45"/>
      <c r="CE28" s="45">
        <f t="shared" si="36"/>
        <v>0</v>
      </c>
      <c r="CF28" s="45">
        <f t="shared" si="37"/>
        <v>0</v>
      </c>
      <c r="CG28" s="45" t="str">
        <f t="shared" si="38"/>
        <v/>
      </c>
      <c r="CH28" s="45" t="str">
        <f t="shared" si="39"/>
        <v/>
      </c>
      <c r="CI28" s="45" t="str">
        <f t="shared" si="40"/>
        <v/>
      </c>
      <c r="CJ28" s="45" t="str">
        <f t="shared" si="41"/>
        <v/>
      </c>
      <c r="CK28" s="45" t="str">
        <f t="shared" si="42"/>
        <v/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62</v>
      </c>
      <c r="C29" s="10" t="s">
        <v>62</v>
      </c>
      <c r="D29" s="10">
        <v>90457</v>
      </c>
      <c r="E29" s="10">
        <v>1</v>
      </c>
      <c r="F29" s="10">
        <v>90457</v>
      </c>
      <c r="G29" s="10" t="s">
        <v>140</v>
      </c>
      <c r="H29" s="10">
        <v>1.0001000111011E+49</v>
      </c>
      <c r="I29" s="10">
        <v>1</v>
      </c>
      <c r="J29" s="10">
        <v>1546030685</v>
      </c>
      <c r="K29" s="10">
        <f t="shared" si="0"/>
        <v>1</v>
      </c>
      <c r="L29" s="10">
        <f t="shared" si="1"/>
        <v>1</v>
      </c>
      <c r="M29" s="10">
        <f t="shared" si="2"/>
        <v>1</v>
      </c>
      <c r="N29" s="10">
        <f t="shared" si="3"/>
        <v>90457</v>
      </c>
      <c r="O29" s="10">
        <f t="shared" si="4"/>
        <v>90457</v>
      </c>
      <c r="P29" s="10" t="str">
        <f t="shared" si="5"/>
        <v/>
      </c>
      <c r="Q29" s="10">
        <f t="shared" si="6"/>
        <v>90457</v>
      </c>
      <c r="R29" s="10" t="str">
        <f t="shared" si="7"/>
        <v/>
      </c>
      <c r="S29" s="10" t="str">
        <f t="shared" si="8"/>
        <v/>
      </c>
      <c r="T29" s="17" t="s">
        <v>62</v>
      </c>
      <c r="U29" s="17" t="s">
        <v>62</v>
      </c>
      <c r="V29" s="17">
        <v>40066</v>
      </c>
      <c r="W29" s="17">
        <v>1</v>
      </c>
      <c r="X29" s="17">
        <v>40066</v>
      </c>
      <c r="Y29" s="17" t="s">
        <v>140</v>
      </c>
      <c r="Z29" s="17">
        <v>1.0001010111010999E+49</v>
      </c>
      <c r="AA29" s="17">
        <v>1</v>
      </c>
      <c r="AB29" s="17">
        <v>1546116573</v>
      </c>
      <c r="AC29" s="17">
        <f t="shared" si="9"/>
        <v>1</v>
      </c>
      <c r="AD29" s="17">
        <f t="shared" si="10"/>
        <v>1</v>
      </c>
      <c r="AE29" s="32">
        <f t="shared" si="11"/>
        <v>1</v>
      </c>
      <c r="AF29" s="32">
        <f t="shared" si="12"/>
        <v>40066</v>
      </c>
      <c r="AG29" s="32">
        <f t="shared" si="13"/>
        <v>40066</v>
      </c>
      <c r="AH29" s="32" t="str">
        <f t="shared" si="14"/>
        <v/>
      </c>
      <c r="AI29" s="32">
        <f t="shared" si="15"/>
        <v>40066</v>
      </c>
      <c r="AJ29" s="32" t="str">
        <f t="shared" si="16"/>
        <v/>
      </c>
      <c r="AK29" s="32" t="str">
        <f t="shared" si="17"/>
        <v/>
      </c>
      <c r="AU29" s="24">
        <f t="shared" si="18"/>
        <v>0</v>
      </c>
      <c r="AV29" s="24">
        <f t="shared" si="19"/>
        <v>0</v>
      </c>
      <c r="AW29" s="24" t="str">
        <f t="shared" si="20"/>
        <v/>
      </c>
      <c r="AX29" s="24" t="str">
        <f t="shared" si="21"/>
        <v/>
      </c>
      <c r="AY29" s="24" t="str">
        <f t="shared" si="22"/>
        <v/>
      </c>
      <c r="AZ29" s="24" t="str">
        <f t="shared" si="23"/>
        <v/>
      </c>
      <c r="BA29" s="24" t="str">
        <f t="shared" si="24"/>
        <v/>
      </c>
      <c r="BB29" s="24" t="str">
        <f t="shared" si="25"/>
        <v/>
      </c>
      <c r="BC29" s="24" t="str">
        <f t="shared" si="26"/>
        <v/>
      </c>
      <c r="BM29" s="31">
        <f t="shared" si="27"/>
        <v>0</v>
      </c>
      <c r="BN29" s="31">
        <f t="shared" si="28"/>
        <v>0</v>
      </c>
      <c r="BO29" s="31" t="str">
        <f t="shared" si="29"/>
        <v/>
      </c>
      <c r="BP29" s="31" t="str">
        <f t="shared" si="30"/>
        <v/>
      </c>
      <c r="BQ29" s="31" t="str">
        <f t="shared" si="31"/>
        <v/>
      </c>
      <c r="BR29" s="31" t="str">
        <f t="shared" si="32"/>
        <v/>
      </c>
      <c r="BS29" s="31" t="str">
        <f t="shared" si="33"/>
        <v/>
      </c>
      <c r="BT29" s="31" t="str">
        <f t="shared" si="34"/>
        <v/>
      </c>
      <c r="BU29" s="31" t="str">
        <f t="shared" si="35"/>
        <v/>
      </c>
      <c r="BV29" s="45"/>
      <c r="BW29" s="45"/>
      <c r="BX29" s="45"/>
      <c r="BY29" s="45"/>
      <c r="BZ29" s="45"/>
      <c r="CA29" s="45"/>
      <c r="CB29" s="45"/>
      <c r="CC29" s="45"/>
      <c r="CD29" s="45"/>
      <c r="CE29" s="45">
        <f t="shared" si="36"/>
        <v>0</v>
      </c>
      <c r="CF29" s="45">
        <f t="shared" si="37"/>
        <v>0</v>
      </c>
      <c r="CG29" s="45" t="str">
        <f t="shared" si="38"/>
        <v/>
      </c>
      <c r="CH29" s="45" t="str">
        <f t="shared" si="39"/>
        <v/>
      </c>
      <c r="CI29" s="45" t="str">
        <f t="shared" si="40"/>
        <v/>
      </c>
      <c r="CJ29" s="45" t="str">
        <f t="shared" si="41"/>
        <v/>
      </c>
      <c r="CK29" s="45" t="str">
        <f t="shared" si="42"/>
        <v/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62</v>
      </c>
      <c r="C30" s="10" t="s">
        <v>62</v>
      </c>
      <c r="D30" s="10">
        <v>16034</v>
      </c>
      <c r="E30" s="10">
        <v>0</v>
      </c>
      <c r="F30" s="10">
        <v>16034</v>
      </c>
      <c r="G30" s="10" t="s">
        <v>235</v>
      </c>
      <c r="H30" s="10">
        <v>1.0001000010011E+48</v>
      </c>
      <c r="I30" s="10">
        <v>0</v>
      </c>
      <c r="J30" s="10">
        <v>1546030693</v>
      </c>
      <c r="K30" s="10">
        <f t="shared" si="0"/>
        <v>1</v>
      </c>
      <c r="L30" s="10">
        <f t="shared" si="1"/>
        <v>1</v>
      </c>
      <c r="M30" s="10">
        <f t="shared" si="2"/>
        <v>0</v>
      </c>
      <c r="N30" s="10">
        <f t="shared" si="3"/>
        <v>16034</v>
      </c>
      <c r="O30" s="10" t="e">
        <f t="shared" si="4"/>
        <v>#DIV/0!</v>
      </c>
      <c r="P30" s="10" t="str">
        <f t="shared" si="5"/>
        <v/>
      </c>
      <c r="Q30" s="10" t="e">
        <f t="shared" si="6"/>
        <v>#DIV/0!</v>
      </c>
      <c r="R30" s="10" t="str">
        <f t="shared" si="7"/>
        <v/>
      </c>
      <c r="S30" s="10" t="str">
        <f t="shared" si="8"/>
        <v/>
      </c>
      <c r="T30" s="17" t="s">
        <v>62</v>
      </c>
      <c r="U30" s="17" t="s">
        <v>62</v>
      </c>
      <c r="V30" s="17">
        <v>22715</v>
      </c>
      <c r="W30" s="17">
        <v>0</v>
      </c>
      <c r="X30" s="17">
        <v>22715</v>
      </c>
      <c r="Y30" s="17" t="s">
        <v>828</v>
      </c>
      <c r="Z30" s="17">
        <v>1.1000001010110101E+48</v>
      </c>
      <c r="AA30" s="17">
        <v>0</v>
      </c>
      <c r="AB30" s="17">
        <v>1546116581</v>
      </c>
      <c r="AC30" s="17">
        <f t="shared" si="9"/>
        <v>1</v>
      </c>
      <c r="AD30" s="17">
        <f t="shared" si="10"/>
        <v>1</v>
      </c>
      <c r="AE30" s="32">
        <f t="shared" si="11"/>
        <v>0</v>
      </c>
      <c r="AF30" s="32">
        <f t="shared" si="12"/>
        <v>22715</v>
      </c>
      <c r="AG30" s="32" t="e">
        <f t="shared" si="13"/>
        <v>#DIV/0!</v>
      </c>
      <c r="AH30" s="32" t="str">
        <f t="shared" si="14"/>
        <v/>
      </c>
      <c r="AI30" s="32" t="e">
        <f t="shared" si="15"/>
        <v>#DIV/0!</v>
      </c>
      <c r="AJ30" s="32" t="str">
        <f t="shared" si="16"/>
        <v/>
      </c>
      <c r="AK30" s="32" t="str">
        <f t="shared" si="17"/>
        <v/>
      </c>
      <c r="AU30" s="24">
        <f t="shared" si="18"/>
        <v>0</v>
      </c>
      <c r="AV30" s="24">
        <f t="shared" si="19"/>
        <v>0</v>
      </c>
      <c r="AW30" s="24" t="str">
        <f t="shared" si="20"/>
        <v/>
      </c>
      <c r="AX30" s="24" t="str">
        <f t="shared" si="21"/>
        <v/>
      </c>
      <c r="AY30" s="24" t="str">
        <f t="shared" si="22"/>
        <v/>
      </c>
      <c r="AZ30" s="24" t="str">
        <f t="shared" si="23"/>
        <v/>
      </c>
      <c r="BA30" s="24" t="str">
        <f t="shared" si="24"/>
        <v/>
      </c>
      <c r="BB30" s="24" t="str">
        <f t="shared" si="25"/>
        <v/>
      </c>
      <c r="BC30" s="24" t="str">
        <f t="shared" si="26"/>
        <v/>
      </c>
      <c r="BM30" s="31">
        <f t="shared" si="27"/>
        <v>0</v>
      </c>
      <c r="BN30" s="31">
        <f t="shared" si="28"/>
        <v>0</v>
      </c>
      <c r="BO30" s="31" t="str">
        <f t="shared" si="29"/>
        <v/>
      </c>
      <c r="BP30" s="31" t="str">
        <f t="shared" si="30"/>
        <v/>
      </c>
      <c r="BQ30" s="31" t="str">
        <f t="shared" si="31"/>
        <v/>
      </c>
      <c r="BR30" s="31" t="str">
        <f t="shared" si="32"/>
        <v/>
      </c>
      <c r="BS30" s="31" t="str">
        <f t="shared" si="33"/>
        <v/>
      </c>
      <c r="BT30" s="31" t="str">
        <f t="shared" si="34"/>
        <v/>
      </c>
      <c r="BU30" s="31" t="str">
        <f t="shared" si="35"/>
        <v/>
      </c>
      <c r="BV30" s="45"/>
      <c r="BW30" s="45"/>
      <c r="BX30" s="45"/>
      <c r="BY30" s="45"/>
      <c r="BZ30" s="45"/>
      <c r="CA30" s="45"/>
      <c r="CB30" s="45"/>
      <c r="CC30" s="45"/>
      <c r="CD30" s="45"/>
      <c r="CE30" s="45">
        <f t="shared" si="36"/>
        <v>0</v>
      </c>
      <c r="CF30" s="45">
        <f t="shared" si="37"/>
        <v>0</v>
      </c>
      <c r="CG30" s="45" t="str">
        <f t="shared" si="38"/>
        <v/>
      </c>
      <c r="CH30" s="45" t="str">
        <f t="shared" si="39"/>
        <v/>
      </c>
      <c r="CI30" s="45" t="str">
        <f t="shared" si="40"/>
        <v/>
      </c>
      <c r="CJ30" s="45" t="str">
        <f t="shared" si="41"/>
        <v/>
      </c>
      <c r="CK30" s="45" t="str">
        <f t="shared" si="42"/>
        <v/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62</v>
      </c>
      <c r="C31" s="10" t="s">
        <v>62</v>
      </c>
      <c r="D31" s="10">
        <v>13967</v>
      </c>
      <c r="E31" s="10">
        <v>0</v>
      </c>
      <c r="F31" s="10">
        <v>13967</v>
      </c>
      <c r="G31" s="10" t="s">
        <v>140</v>
      </c>
      <c r="H31" s="10">
        <v>1.1101110001011099E+47</v>
      </c>
      <c r="I31" s="10">
        <v>0</v>
      </c>
      <c r="J31" s="10">
        <v>1546030698</v>
      </c>
      <c r="K31" s="10">
        <f t="shared" si="0"/>
        <v>1</v>
      </c>
      <c r="L31" s="10">
        <f t="shared" si="1"/>
        <v>1</v>
      </c>
      <c r="M31" s="10">
        <f t="shared" si="2"/>
        <v>0</v>
      </c>
      <c r="N31" s="10">
        <f t="shared" si="3"/>
        <v>13967</v>
      </c>
      <c r="O31" s="10" t="e">
        <f t="shared" si="4"/>
        <v>#DIV/0!</v>
      </c>
      <c r="P31" s="10" t="str">
        <f t="shared" si="5"/>
        <v/>
      </c>
      <c r="Q31" s="10" t="e">
        <f t="shared" si="6"/>
        <v>#DIV/0!</v>
      </c>
      <c r="R31" s="10" t="str">
        <f t="shared" si="7"/>
        <v/>
      </c>
      <c r="S31" s="10" t="str">
        <f t="shared" si="8"/>
        <v/>
      </c>
      <c r="T31" s="17" t="s">
        <v>62</v>
      </c>
      <c r="U31" s="17" t="s">
        <v>62</v>
      </c>
      <c r="V31" s="17">
        <v>28384</v>
      </c>
      <c r="W31" s="17">
        <v>1</v>
      </c>
      <c r="X31" s="17">
        <v>28384</v>
      </c>
      <c r="Y31" s="17" t="s">
        <v>357</v>
      </c>
      <c r="Z31" s="17">
        <v>1.010001110001E+49</v>
      </c>
      <c r="AA31" s="17">
        <v>1</v>
      </c>
      <c r="AB31" s="17">
        <v>1546116589</v>
      </c>
      <c r="AC31" s="17">
        <f t="shared" si="9"/>
        <v>1</v>
      </c>
      <c r="AD31" s="17">
        <f t="shared" si="10"/>
        <v>1</v>
      </c>
      <c r="AE31" s="32">
        <f t="shared" si="11"/>
        <v>1</v>
      </c>
      <c r="AF31" s="32">
        <f t="shared" si="12"/>
        <v>28384</v>
      </c>
      <c r="AG31" s="32">
        <f t="shared" si="13"/>
        <v>28384</v>
      </c>
      <c r="AH31" s="32" t="str">
        <f t="shared" si="14"/>
        <v/>
      </c>
      <c r="AI31" s="32">
        <f t="shared" si="15"/>
        <v>28384</v>
      </c>
      <c r="AJ31" s="32" t="str">
        <f t="shared" si="16"/>
        <v/>
      </c>
      <c r="AK31" s="32" t="str">
        <f t="shared" si="17"/>
        <v/>
      </c>
      <c r="AU31" s="24">
        <f t="shared" si="18"/>
        <v>0</v>
      </c>
      <c r="AV31" s="24">
        <f t="shared" si="19"/>
        <v>0</v>
      </c>
      <c r="AW31" s="24" t="str">
        <f t="shared" si="20"/>
        <v/>
      </c>
      <c r="AX31" s="24" t="str">
        <f t="shared" si="21"/>
        <v/>
      </c>
      <c r="AY31" s="24" t="str">
        <f t="shared" si="22"/>
        <v/>
      </c>
      <c r="AZ31" s="24" t="str">
        <f t="shared" si="23"/>
        <v/>
      </c>
      <c r="BA31" s="24" t="str">
        <f t="shared" si="24"/>
        <v/>
      </c>
      <c r="BB31" s="24" t="str">
        <f t="shared" si="25"/>
        <v/>
      </c>
      <c r="BC31" s="24" t="str">
        <f t="shared" si="26"/>
        <v/>
      </c>
      <c r="BM31" s="31">
        <f t="shared" si="27"/>
        <v>0</v>
      </c>
      <c r="BN31" s="31">
        <f t="shared" si="28"/>
        <v>0</v>
      </c>
      <c r="BO31" s="31" t="str">
        <f t="shared" si="29"/>
        <v/>
      </c>
      <c r="BP31" s="31" t="str">
        <f t="shared" si="30"/>
        <v/>
      </c>
      <c r="BQ31" s="31" t="str">
        <f t="shared" si="31"/>
        <v/>
      </c>
      <c r="BR31" s="31" t="str">
        <f t="shared" si="32"/>
        <v/>
      </c>
      <c r="BS31" s="31" t="str">
        <f t="shared" si="33"/>
        <v/>
      </c>
      <c r="BT31" s="31" t="str">
        <f t="shared" si="34"/>
        <v/>
      </c>
      <c r="BU31" s="31" t="str">
        <f t="shared" si="35"/>
        <v/>
      </c>
      <c r="BV31" s="45"/>
      <c r="BW31" s="45"/>
      <c r="BX31" s="45"/>
      <c r="BY31" s="45"/>
      <c r="BZ31" s="45"/>
      <c r="CA31" s="45"/>
      <c r="CB31" s="45"/>
      <c r="CC31" s="45"/>
      <c r="CD31" s="45"/>
      <c r="CE31" s="45">
        <f t="shared" si="36"/>
        <v>0</v>
      </c>
      <c r="CF31" s="45">
        <f t="shared" si="37"/>
        <v>0</v>
      </c>
      <c r="CG31" s="45" t="str">
        <f t="shared" si="38"/>
        <v/>
      </c>
      <c r="CH31" s="45" t="str">
        <f t="shared" si="39"/>
        <v/>
      </c>
      <c r="CI31" s="45" t="str">
        <f t="shared" si="40"/>
        <v/>
      </c>
      <c r="CJ31" s="45" t="str">
        <f t="shared" si="41"/>
        <v/>
      </c>
      <c r="CK31" s="45" t="str">
        <f t="shared" si="42"/>
        <v/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62</v>
      </c>
      <c r="C32" s="10" t="s">
        <v>62</v>
      </c>
      <c r="D32" s="10">
        <v>66504</v>
      </c>
      <c r="E32" s="10">
        <v>1</v>
      </c>
      <c r="F32" s="10">
        <v>66504</v>
      </c>
      <c r="G32" s="10" t="s">
        <v>981</v>
      </c>
      <c r="H32" s="10">
        <v>1.01111001011011E+48</v>
      </c>
      <c r="I32" s="10">
        <v>1</v>
      </c>
      <c r="J32" s="10">
        <v>1546030706</v>
      </c>
      <c r="K32" s="10">
        <f t="shared" si="0"/>
        <v>1</v>
      </c>
      <c r="L32" s="10">
        <f t="shared" si="1"/>
        <v>1</v>
      </c>
      <c r="M32" s="10">
        <f t="shared" si="2"/>
        <v>1</v>
      </c>
      <c r="N32" s="10">
        <f t="shared" si="3"/>
        <v>66504</v>
      </c>
      <c r="O32" s="10">
        <f t="shared" si="4"/>
        <v>66504</v>
      </c>
      <c r="P32" s="10" t="str">
        <f t="shared" si="5"/>
        <v/>
      </c>
      <c r="Q32" s="10">
        <f t="shared" si="6"/>
        <v>66504</v>
      </c>
      <c r="R32" s="10" t="str">
        <f t="shared" si="7"/>
        <v/>
      </c>
      <c r="S32" s="10" t="str">
        <f t="shared" si="8"/>
        <v/>
      </c>
      <c r="T32" s="17" t="s">
        <v>62</v>
      </c>
      <c r="U32" s="17" t="s">
        <v>62</v>
      </c>
      <c r="V32" s="17">
        <v>134609</v>
      </c>
      <c r="W32" s="17">
        <v>1</v>
      </c>
      <c r="X32" s="17">
        <v>134609</v>
      </c>
      <c r="Y32" s="17" t="s">
        <v>979</v>
      </c>
      <c r="Z32" s="17">
        <v>1.0110100101101099E+48</v>
      </c>
      <c r="AA32" s="17">
        <v>1</v>
      </c>
      <c r="AB32" s="17">
        <v>1546116594</v>
      </c>
      <c r="AC32" s="17">
        <f t="shared" si="9"/>
        <v>1</v>
      </c>
      <c r="AD32" s="17">
        <f t="shared" si="10"/>
        <v>1</v>
      </c>
      <c r="AE32" s="32">
        <f t="shared" si="11"/>
        <v>1</v>
      </c>
      <c r="AF32" s="32">
        <f t="shared" si="12"/>
        <v>134609</v>
      </c>
      <c r="AG32" s="32">
        <f t="shared" si="13"/>
        <v>134609</v>
      </c>
      <c r="AH32" s="32" t="str">
        <f t="shared" si="14"/>
        <v/>
      </c>
      <c r="AI32" s="32">
        <f t="shared" si="15"/>
        <v>134609</v>
      </c>
      <c r="AJ32" s="32" t="str">
        <f t="shared" si="16"/>
        <v/>
      </c>
      <c r="AK32" s="32" t="str">
        <f t="shared" si="17"/>
        <v/>
      </c>
      <c r="AU32" s="24">
        <f t="shared" si="18"/>
        <v>0</v>
      </c>
      <c r="AV32" s="24">
        <f t="shared" si="19"/>
        <v>0</v>
      </c>
      <c r="AW32" s="24" t="str">
        <f t="shared" si="20"/>
        <v/>
      </c>
      <c r="AX32" s="24" t="str">
        <f t="shared" si="21"/>
        <v/>
      </c>
      <c r="AY32" s="24" t="str">
        <f t="shared" si="22"/>
        <v/>
      </c>
      <c r="AZ32" s="24" t="str">
        <f t="shared" si="23"/>
        <v/>
      </c>
      <c r="BA32" s="24" t="str">
        <f t="shared" si="24"/>
        <v/>
      </c>
      <c r="BB32" s="24" t="str">
        <f t="shared" si="25"/>
        <v/>
      </c>
      <c r="BC32" s="24" t="str">
        <f t="shared" si="26"/>
        <v/>
      </c>
      <c r="BM32" s="31">
        <f t="shared" si="27"/>
        <v>0</v>
      </c>
      <c r="BN32" s="31">
        <f t="shared" si="28"/>
        <v>0</v>
      </c>
      <c r="BO32" s="31" t="str">
        <f t="shared" si="29"/>
        <v/>
      </c>
      <c r="BP32" s="31" t="str">
        <f t="shared" si="30"/>
        <v/>
      </c>
      <c r="BQ32" s="31" t="str">
        <f t="shared" si="31"/>
        <v/>
      </c>
      <c r="BR32" s="31" t="str">
        <f t="shared" si="32"/>
        <v/>
      </c>
      <c r="BS32" s="31" t="str">
        <f t="shared" si="33"/>
        <v/>
      </c>
      <c r="BT32" s="31" t="str">
        <f t="shared" si="34"/>
        <v/>
      </c>
      <c r="BU32" s="31" t="str">
        <f t="shared" si="35"/>
        <v/>
      </c>
      <c r="BV32" s="45"/>
      <c r="BW32" s="45"/>
      <c r="BX32" s="45"/>
      <c r="BY32" s="45"/>
      <c r="BZ32" s="45"/>
      <c r="CA32" s="45"/>
      <c r="CB32" s="45"/>
      <c r="CC32" s="45"/>
      <c r="CD32" s="45"/>
      <c r="CE32" s="45">
        <f t="shared" si="36"/>
        <v>0</v>
      </c>
      <c r="CF32" s="45">
        <f t="shared" si="37"/>
        <v>0</v>
      </c>
      <c r="CG32" s="45" t="str">
        <f t="shared" si="38"/>
        <v/>
      </c>
      <c r="CH32" s="45" t="str">
        <f t="shared" si="39"/>
        <v/>
      </c>
      <c r="CI32" s="45" t="str">
        <f t="shared" si="40"/>
        <v/>
      </c>
      <c r="CJ32" s="45" t="str">
        <f t="shared" si="41"/>
        <v/>
      </c>
      <c r="CK32" s="45" t="str">
        <f t="shared" si="42"/>
        <v/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62</v>
      </c>
      <c r="C33" s="10" t="s">
        <v>62</v>
      </c>
      <c r="D33" s="10">
        <v>153647</v>
      </c>
      <c r="E33" s="10">
        <v>1</v>
      </c>
      <c r="F33" s="10">
        <v>153647</v>
      </c>
      <c r="G33" s="10" t="s">
        <v>229</v>
      </c>
      <c r="H33" s="10">
        <v>1.1011000000111001E+46</v>
      </c>
      <c r="I33" s="10">
        <v>1</v>
      </c>
      <c r="J33" s="10">
        <v>1546030711</v>
      </c>
      <c r="K33" s="10">
        <f t="shared" si="0"/>
        <v>1</v>
      </c>
      <c r="L33" s="10">
        <f t="shared" si="1"/>
        <v>1</v>
      </c>
      <c r="M33" s="10">
        <f t="shared" si="2"/>
        <v>1</v>
      </c>
      <c r="N33" s="10">
        <f t="shared" si="3"/>
        <v>153647</v>
      </c>
      <c r="O33" s="10">
        <f t="shared" si="4"/>
        <v>153647</v>
      </c>
      <c r="P33" s="10" t="str">
        <f t="shared" si="5"/>
        <v/>
      </c>
      <c r="Q33" s="10">
        <f t="shared" si="6"/>
        <v>153647</v>
      </c>
      <c r="R33" s="10" t="str">
        <f t="shared" si="7"/>
        <v/>
      </c>
      <c r="S33" s="10" t="str">
        <f t="shared" si="8"/>
        <v/>
      </c>
      <c r="T33" s="17" t="s">
        <v>62</v>
      </c>
      <c r="U33" s="17" t="s">
        <v>62</v>
      </c>
      <c r="V33" s="17">
        <v>134204</v>
      </c>
      <c r="W33" s="17">
        <v>1</v>
      </c>
      <c r="X33" s="17">
        <v>134204</v>
      </c>
      <c r="Y33" s="17" t="s">
        <v>229</v>
      </c>
      <c r="Z33" s="17">
        <v>1.1011000000111001E+46</v>
      </c>
      <c r="AA33" s="17">
        <v>1</v>
      </c>
      <c r="AB33" s="17">
        <v>1546116602</v>
      </c>
      <c r="AC33" s="17">
        <f t="shared" si="9"/>
        <v>1</v>
      </c>
      <c r="AD33" s="17">
        <f t="shared" si="10"/>
        <v>1</v>
      </c>
      <c r="AE33" s="32">
        <f t="shared" si="11"/>
        <v>1</v>
      </c>
      <c r="AF33" s="32">
        <f t="shared" si="12"/>
        <v>134204</v>
      </c>
      <c r="AG33" s="32">
        <f t="shared" si="13"/>
        <v>134204</v>
      </c>
      <c r="AH33" s="32" t="str">
        <f t="shared" si="14"/>
        <v/>
      </c>
      <c r="AI33" s="32">
        <f t="shared" si="15"/>
        <v>134204</v>
      </c>
      <c r="AJ33" s="32" t="str">
        <f t="shared" si="16"/>
        <v/>
      </c>
      <c r="AK33" s="32" t="str">
        <f t="shared" si="17"/>
        <v/>
      </c>
      <c r="AU33" s="24">
        <f t="shared" si="18"/>
        <v>0</v>
      </c>
      <c r="AV33" s="24">
        <f t="shared" si="19"/>
        <v>0</v>
      </c>
      <c r="AW33" s="24" t="str">
        <f t="shared" si="20"/>
        <v/>
      </c>
      <c r="AX33" s="24" t="str">
        <f t="shared" si="21"/>
        <v/>
      </c>
      <c r="AY33" s="24" t="str">
        <f t="shared" si="22"/>
        <v/>
      </c>
      <c r="AZ33" s="24" t="str">
        <f t="shared" si="23"/>
        <v/>
      </c>
      <c r="BA33" s="24" t="str">
        <f t="shared" si="24"/>
        <v/>
      </c>
      <c r="BB33" s="24" t="str">
        <f t="shared" si="25"/>
        <v/>
      </c>
      <c r="BC33" s="24" t="str">
        <f t="shared" si="26"/>
        <v/>
      </c>
      <c r="BM33" s="31">
        <f t="shared" si="27"/>
        <v>0</v>
      </c>
      <c r="BN33" s="31">
        <f t="shared" si="28"/>
        <v>0</v>
      </c>
      <c r="BO33" s="31" t="str">
        <f t="shared" si="29"/>
        <v/>
      </c>
      <c r="BP33" s="31" t="str">
        <f t="shared" si="30"/>
        <v/>
      </c>
      <c r="BQ33" s="31" t="str">
        <f t="shared" si="31"/>
        <v/>
      </c>
      <c r="BR33" s="31" t="str">
        <f t="shared" si="32"/>
        <v/>
      </c>
      <c r="BS33" s="31" t="str">
        <f t="shared" si="33"/>
        <v/>
      </c>
      <c r="BT33" s="31" t="str">
        <f t="shared" si="34"/>
        <v/>
      </c>
      <c r="BU33" s="31" t="str">
        <f t="shared" si="35"/>
        <v/>
      </c>
      <c r="BV33" s="45"/>
      <c r="BW33" s="45"/>
      <c r="BX33" s="45"/>
      <c r="BY33" s="45"/>
      <c r="BZ33" s="45"/>
      <c r="CA33" s="45"/>
      <c r="CB33" s="45"/>
      <c r="CC33" s="45"/>
      <c r="CD33" s="45"/>
      <c r="CE33" s="45">
        <f t="shared" si="36"/>
        <v>0</v>
      </c>
      <c r="CF33" s="45">
        <f t="shared" si="37"/>
        <v>0</v>
      </c>
      <c r="CG33" s="45" t="str">
        <f t="shared" si="38"/>
        <v/>
      </c>
      <c r="CH33" s="45" t="str">
        <f t="shared" si="39"/>
        <v/>
      </c>
      <c r="CI33" s="45" t="str">
        <f t="shared" si="40"/>
        <v/>
      </c>
      <c r="CJ33" s="45" t="str">
        <f t="shared" si="41"/>
        <v/>
      </c>
      <c r="CK33" s="45" t="str">
        <f t="shared" si="42"/>
        <v/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62</v>
      </c>
      <c r="C34" s="10" t="s">
        <v>62</v>
      </c>
      <c r="D34" s="10">
        <v>145616</v>
      </c>
      <c r="E34" s="10">
        <v>1</v>
      </c>
      <c r="F34" s="10">
        <v>145616</v>
      </c>
      <c r="G34" s="10" t="s">
        <v>229</v>
      </c>
      <c r="H34" s="10">
        <v>1.00010110000111E+49</v>
      </c>
      <c r="I34" s="10">
        <v>1</v>
      </c>
      <c r="J34" s="10">
        <v>1546030719</v>
      </c>
      <c r="K34" s="10">
        <f t="shared" si="0"/>
        <v>1</v>
      </c>
      <c r="L34" s="10">
        <f t="shared" si="1"/>
        <v>1</v>
      </c>
      <c r="M34" s="10">
        <f t="shared" si="2"/>
        <v>1</v>
      </c>
      <c r="N34" s="10">
        <f t="shared" si="3"/>
        <v>145616</v>
      </c>
      <c r="O34" s="10">
        <f t="shared" si="4"/>
        <v>145616</v>
      </c>
      <c r="P34" s="10" t="str">
        <f t="shared" si="5"/>
        <v/>
      </c>
      <c r="Q34" s="10">
        <f t="shared" si="6"/>
        <v>145616</v>
      </c>
      <c r="R34" s="10" t="str">
        <f t="shared" si="7"/>
        <v/>
      </c>
      <c r="S34" s="10" t="str">
        <f t="shared" si="8"/>
        <v/>
      </c>
      <c r="T34" s="17" t="s">
        <v>62</v>
      </c>
      <c r="U34" s="17" t="s">
        <v>62</v>
      </c>
      <c r="V34" s="17">
        <v>285884</v>
      </c>
      <c r="W34" s="17">
        <v>2</v>
      </c>
      <c r="X34" s="17">
        <v>285884</v>
      </c>
      <c r="Y34" s="17" t="s">
        <v>229</v>
      </c>
      <c r="Z34" s="17">
        <v>1.00010110000111E+49</v>
      </c>
      <c r="AA34" s="17">
        <v>2</v>
      </c>
      <c r="AB34" s="17">
        <v>1546116607</v>
      </c>
      <c r="AC34" s="17">
        <f t="shared" si="9"/>
        <v>1</v>
      </c>
      <c r="AD34" s="17">
        <f t="shared" si="10"/>
        <v>1</v>
      </c>
      <c r="AE34" s="32">
        <f t="shared" si="11"/>
        <v>2</v>
      </c>
      <c r="AF34" s="32">
        <f t="shared" si="12"/>
        <v>285884</v>
      </c>
      <c r="AG34" s="32">
        <f t="shared" si="13"/>
        <v>142942</v>
      </c>
      <c r="AH34" s="32" t="str">
        <f t="shared" si="14"/>
        <v/>
      </c>
      <c r="AI34" s="32">
        <f t="shared" si="15"/>
        <v>142942</v>
      </c>
      <c r="AJ34" s="32" t="str">
        <f t="shared" si="16"/>
        <v/>
      </c>
      <c r="AK34" s="32" t="str">
        <f t="shared" si="17"/>
        <v/>
      </c>
      <c r="AU34" s="24">
        <f t="shared" si="18"/>
        <v>0</v>
      </c>
      <c r="AV34" s="24">
        <f t="shared" si="19"/>
        <v>0</v>
      </c>
      <c r="AW34" s="24" t="str">
        <f t="shared" si="20"/>
        <v/>
      </c>
      <c r="AX34" s="24" t="str">
        <f t="shared" si="21"/>
        <v/>
      </c>
      <c r="AY34" s="24" t="str">
        <f t="shared" si="22"/>
        <v/>
      </c>
      <c r="AZ34" s="24" t="str">
        <f t="shared" si="23"/>
        <v/>
      </c>
      <c r="BA34" s="24" t="str">
        <f t="shared" si="24"/>
        <v/>
      </c>
      <c r="BB34" s="24" t="str">
        <f t="shared" si="25"/>
        <v/>
      </c>
      <c r="BC34" s="24" t="str">
        <f t="shared" si="26"/>
        <v/>
      </c>
      <c r="BM34" s="31">
        <f t="shared" si="27"/>
        <v>0</v>
      </c>
      <c r="BN34" s="31">
        <f t="shared" si="28"/>
        <v>0</v>
      </c>
      <c r="BO34" s="31" t="str">
        <f t="shared" si="29"/>
        <v/>
      </c>
      <c r="BP34" s="31" t="str">
        <f t="shared" si="30"/>
        <v/>
      </c>
      <c r="BQ34" s="31" t="str">
        <f t="shared" si="31"/>
        <v/>
      </c>
      <c r="BR34" s="31" t="str">
        <f t="shared" si="32"/>
        <v/>
      </c>
      <c r="BS34" s="31" t="str">
        <f t="shared" si="33"/>
        <v/>
      </c>
      <c r="BT34" s="31" t="str">
        <f t="shared" si="34"/>
        <v/>
      </c>
      <c r="BU34" s="31" t="str">
        <f t="shared" si="35"/>
        <v/>
      </c>
      <c r="BV34" s="45"/>
      <c r="BW34" s="45"/>
      <c r="BX34" s="45"/>
      <c r="BY34" s="45"/>
      <c r="BZ34" s="45"/>
      <c r="CA34" s="45"/>
      <c r="CB34" s="45"/>
      <c r="CC34" s="45"/>
      <c r="CD34" s="45"/>
      <c r="CE34" s="45">
        <f t="shared" si="36"/>
        <v>0</v>
      </c>
      <c r="CF34" s="45">
        <f t="shared" si="37"/>
        <v>0</v>
      </c>
      <c r="CG34" s="45" t="str">
        <f t="shared" si="38"/>
        <v/>
      </c>
      <c r="CH34" s="45" t="str">
        <f t="shared" si="39"/>
        <v/>
      </c>
      <c r="CI34" s="45" t="str">
        <f t="shared" si="40"/>
        <v/>
      </c>
      <c r="CJ34" s="45" t="str">
        <f t="shared" si="41"/>
        <v/>
      </c>
      <c r="CK34" s="45" t="str">
        <f t="shared" si="42"/>
        <v/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62</v>
      </c>
      <c r="C35" s="10" t="s">
        <v>62</v>
      </c>
      <c r="D35" s="10">
        <v>9216</v>
      </c>
      <c r="E35" s="10">
        <v>0</v>
      </c>
      <c r="F35" s="10">
        <v>9216</v>
      </c>
      <c r="G35" s="10" t="s">
        <v>428</v>
      </c>
      <c r="H35" s="10">
        <v>1.001001111101E+49</v>
      </c>
      <c r="I35" s="10">
        <v>0</v>
      </c>
      <c r="J35" s="10">
        <v>1546030724</v>
      </c>
      <c r="K35" s="10">
        <f t="shared" si="0"/>
        <v>1</v>
      </c>
      <c r="L35" s="10">
        <f t="shared" si="1"/>
        <v>1</v>
      </c>
      <c r="M35" s="10">
        <f t="shared" si="2"/>
        <v>0</v>
      </c>
      <c r="N35" s="10">
        <f t="shared" si="3"/>
        <v>9216</v>
      </c>
      <c r="O35" s="10" t="e">
        <f t="shared" si="4"/>
        <v>#DIV/0!</v>
      </c>
      <c r="P35" s="10" t="str">
        <f t="shared" si="5"/>
        <v/>
      </c>
      <c r="Q35" s="10" t="e">
        <f t="shared" si="6"/>
        <v>#DIV/0!</v>
      </c>
      <c r="R35" s="10" t="str">
        <f t="shared" si="7"/>
        <v/>
      </c>
      <c r="S35" s="10" t="str">
        <f t="shared" si="8"/>
        <v/>
      </c>
      <c r="T35" s="17" t="s">
        <v>62</v>
      </c>
      <c r="U35" s="17" t="s">
        <v>62</v>
      </c>
      <c r="V35" s="17">
        <v>70838</v>
      </c>
      <c r="W35" s="17">
        <v>1</v>
      </c>
      <c r="X35" s="17">
        <v>70838</v>
      </c>
      <c r="Y35" s="17" t="s">
        <v>438</v>
      </c>
      <c r="Z35" s="17">
        <v>1.011001111101E+49</v>
      </c>
      <c r="AA35" s="17">
        <v>1</v>
      </c>
      <c r="AB35" s="17">
        <v>1546116615</v>
      </c>
      <c r="AC35" s="17">
        <f t="shared" si="9"/>
        <v>1</v>
      </c>
      <c r="AD35" s="17">
        <f t="shared" si="10"/>
        <v>1</v>
      </c>
      <c r="AE35" s="32">
        <f t="shared" si="11"/>
        <v>1</v>
      </c>
      <c r="AF35" s="32">
        <f t="shared" si="12"/>
        <v>70838</v>
      </c>
      <c r="AG35" s="32">
        <f t="shared" si="13"/>
        <v>70838</v>
      </c>
      <c r="AH35" s="32" t="str">
        <f t="shared" si="14"/>
        <v/>
      </c>
      <c r="AI35" s="32">
        <f t="shared" si="15"/>
        <v>70838</v>
      </c>
      <c r="AJ35" s="32" t="str">
        <f t="shared" si="16"/>
        <v/>
      </c>
      <c r="AK35" s="32" t="str">
        <f t="shared" si="17"/>
        <v/>
      </c>
      <c r="AU35" s="24">
        <f t="shared" si="18"/>
        <v>0</v>
      </c>
      <c r="AV35" s="24">
        <f t="shared" si="19"/>
        <v>0</v>
      </c>
      <c r="AW35" s="24" t="str">
        <f t="shared" si="20"/>
        <v/>
      </c>
      <c r="AX35" s="24" t="str">
        <f t="shared" si="21"/>
        <v/>
      </c>
      <c r="AY35" s="24" t="str">
        <f t="shared" si="22"/>
        <v/>
      </c>
      <c r="AZ35" s="24" t="str">
        <f t="shared" si="23"/>
        <v/>
      </c>
      <c r="BA35" s="24" t="str">
        <f t="shared" si="24"/>
        <v/>
      </c>
      <c r="BB35" s="24" t="str">
        <f t="shared" si="25"/>
        <v/>
      </c>
      <c r="BC35" s="24" t="str">
        <f t="shared" si="26"/>
        <v/>
      </c>
      <c r="BM35" s="31">
        <f t="shared" si="27"/>
        <v>0</v>
      </c>
      <c r="BN35" s="31">
        <f t="shared" si="28"/>
        <v>0</v>
      </c>
      <c r="BO35" s="31" t="str">
        <f t="shared" si="29"/>
        <v/>
      </c>
      <c r="BP35" s="31" t="str">
        <f t="shared" si="30"/>
        <v/>
      </c>
      <c r="BQ35" s="31" t="str">
        <f t="shared" si="31"/>
        <v/>
      </c>
      <c r="BR35" s="31" t="str">
        <f t="shared" si="32"/>
        <v/>
      </c>
      <c r="BS35" s="31" t="str">
        <f t="shared" si="33"/>
        <v/>
      </c>
      <c r="BT35" s="31" t="str">
        <f t="shared" si="34"/>
        <v/>
      </c>
      <c r="BU35" s="31" t="str">
        <f t="shared" si="35"/>
        <v/>
      </c>
      <c r="BV35" s="45"/>
      <c r="BW35" s="45"/>
      <c r="BX35" s="45"/>
      <c r="BY35" s="45"/>
      <c r="BZ35" s="45"/>
      <c r="CA35" s="45"/>
      <c r="CB35" s="45"/>
      <c r="CC35" s="45"/>
      <c r="CD35" s="45"/>
      <c r="CE35" s="45">
        <f t="shared" si="36"/>
        <v>0</v>
      </c>
      <c r="CF35" s="45">
        <f t="shared" si="37"/>
        <v>0</v>
      </c>
      <c r="CG35" s="45" t="str">
        <f t="shared" si="38"/>
        <v/>
      </c>
      <c r="CH35" s="45" t="str">
        <f t="shared" si="39"/>
        <v/>
      </c>
      <c r="CI35" s="45" t="str">
        <f t="shared" si="40"/>
        <v/>
      </c>
      <c r="CJ35" s="45" t="str">
        <f t="shared" si="41"/>
        <v/>
      </c>
      <c r="CK35" s="45" t="str">
        <f t="shared" si="42"/>
        <v/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62</v>
      </c>
      <c r="C36" s="10" t="s">
        <v>62</v>
      </c>
      <c r="D36" s="10">
        <v>352632</v>
      </c>
      <c r="E36" s="10">
        <v>2</v>
      </c>
      <c r="F36" s="10">
        <v>352632</v>
      </c>
      <c r="G36" s="10" t="s">
        <v>982</v>
      </c>
      <c r="H36" s="10">
        <v>1.11000110011001E+49</v>
      </c>
      <c r="I36" s="10">
        <v>2</v>
      </c>
      <c r="J36" s="10">
        <v>1546030732</v>
      </c>
      <c r="K36" s="10">
        <f t="shared" si="0"/>
        <v>1</v>
      </c>
      <c r="L36" s="10">
        <f t="shared" si="1"/>
        <v>1</v>
      </c>
      <c r="M36" s="10">
        <f t="shared" si="2"/>
        <v>2</v>
      </c>
      <c r="N36" s="10">
        <f t="shared" si="3"/>
        <v>352632</v>
      </c>
      <c r="O36" s="10">
        <f t="shared" si="4"/>
        <v>176316</v>
      </c>
      <c r="P36" s="10" t="str">
        <f t="shared" si="5"/>
        <v/>
      </c>
      <c r="Q36" s="10">
        <f t="shared" si="6"/>
        <v>176316</v>
      </c>
      <c r="R36" s="10" t="str">
        <f t="shared" si="7"/>
        <v/>
      </c>
      <c r="S36" s="10" t="str">
        <f t="shared" si="8"/>
        <v/>
      </c>
      <c r="T36" s="17" t="s">
        <v>62</v>
      </c>
      <c r="U36" s="17" t="s">
        <v>62</v>
      </c>
      <c r="V36" s="17">
        <v>76218</v>
      </c>
      <c r="W36" s="17">
        <v>1</v>
      </c>
      <c r="X36" s="17">
        <v>76218</v>
      </c>
      <c r="Y36" s="17" t="s">
        <v>978</v>
      </c>
      <c r="Z36" s="17">
        <v>1.11000110011001E+49</v>
      </c>
      <c r="AA36" s="17">
        <v>1</v>
      </c>
      <c r="AB36" s="17">
        <v>1546116620</v>
      </c>
      <c r="AC36" s="17">
        <f t="shared" si="9"/>
        <v>1</v>
      </c>
      <c r="AD36" s="17">
        <f t="shared" si="10"/>
        <v>1</v>
      </c>
      <c r="AE36" s="32">
        <f t="shared" si="11"/>
        <v>1</v>
      </c>
      <c r="AF36" s="32">
        <f t="shared" si="12"/>
        <v>76218</v>
      </c>
      <c r="AG36" s="32">
        <f t="shared" si="13"/>
        <v>76218</v>
      </c>
      <c r="AH36" s="32" t="str">
        <f t="shared" si="14"/>
        <v/>
      </c>
      <c r="AI36" s="32">
        <f t="shared" si="15"/>
        <v>76218</v>
      </c>
      <c r="AJ36" s="32" t="str">
        <f t="shared" si="16"/>
        <v/>
      </c>
      <c r="AK36" s="32" t="str">
        <f t="shared" si="17"/>
        <v/>
      </c>
      <c r="AU36" s="24">
        <f t="shared" si="18"/>
        <v>0</v>
      </c>
      <c r="AV36" s="24">
        <f t="shared" si="19"/>
        <v>0</v>
      </c>
      <c r="AW36" s="24" t="str">
        <f t="shared" si="20"/>
        <v/>
      </c>
      <c r="AX36" s="24" t="str">
        <f t="shared" si="21"/>
        <v/>
      </c>
      <c r="AY36" s="24" t="str">
        <f t="shared" si="22"/>
        <v/>
      </c>
      <c r="AZ36" s="24" t="str">
        <f t="shared" si="23"/>
        <v/>
      </c>
      <c r="BA36" s="24" t="str">
        <f t="shared" si="24"/>
        <v/>
      </c>
      <c r="BB36" s="24" t="str">
        <f t="shared" si="25"/>
        <v/>
      </c>
      <c r="BC36" s="24" t="str">
        <f t="shared" si="26"/>
        <v/>
      </c>
      <c r="BM36" s="31">
        <f t="shared" si="27"/>
        <v>0</v>
      </c>
      <c r="BN36" s="31">
        <f t="shared" si="28"/>
        <v>0</v>
      </c>
      <c r="BO36" s="31" t="str">
        <f t="shared" si="29"/>
        <v/>
      </c>
      <c r="BP36" s="31" t="str">
        <f t="shared" si="30"/>
        <v/>
      </c>
      <c r="BQ36" s="31" t="str">
        <f t="shared" si="31"/>
        <v/>
      </c>
      <c r="BR36" s="31" t="str">
        <f t="shared" si="32"/>
        <v/>
      </c>
      <c r="BS36" s="31" t="str">
        <f t="shared" si="33"/>
        <v/>
      </c>
      <c r="BT36" s="31" t="str">
        <f t="shared" si="34"/>
        <v/>
      </c>
      <c r="BU36" s="31" t="str">
        <f t="shared" si="35"/>
        <v/>
      </c>
      <c r="BV36" s="45"/>
      <c r="BW36" s="45"/>
      <c r="BX36" s="45"/>
      <c r="BY36" s="45"/>
      <c r="BZ36" s="45"/>
      <c r="CA36" s="45"/>
      <c r="CB36" s="45"/>
      <c r="CC36" s="45"/>
      <c r="CD36" s="45"/>
      <c r="CE36" s="45">
        <f t="shared" si="36"/>
        <v>0</v>
      </c>
      <c r="CF36" s="45">
        <f t="shared" si="37"/>
        <v>0</v>
      </c>
      <c r="CG36" s="45" t="str">
        <f t="shared" si="38"/>
        <v/>
      </c>
      <c r="CH36" s="45" t="str">
        <f t="shared" si="39"/>
        <v/>
      </c>
      <c r="CI36" s="45" t="str">
        <f t="shared" si="40"/>
        <v/>
      </c>
      <c r="CJ36" s="45" t="str">
        <f t="shared" si="41"/>
        <v/>
      </c>
      <c r="CK36" s="45" t="str">
        <f t="shared" si="42"/>
        <v/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62</v>
      </c>
      <c r="C37" s="10" t="s">
        <v>62</v>
      </c>
      <c r="D37" s="10">
        <v>40272</v>
      </c>
      <c r="E37" s="10">
        <v>1</v>
      </c>
      <c r="F37" s="10">
        <v>40272</v>
      </c>
      <c r="G37" s="10" t="s">
        <v>978</v>
      </c>
      <c r="H37" s="10">
        <v>1.10110100101001E+49</v>
      </c>
      <c r="I37" s="10">
        <v>1</v>
      </c>
      <c r="J37" s="10">
        <v>1546030737</v>
      </c>
      <c r="K37" s="10">
        <f t="shared" si="0"/>
        <v>1</v>
      </c>
      <c r="L37" s="10">
        <f t="shared" si="1"/>
        <v>1</v>
      </c>
      <c r="M37" s="10">
        <f t="shared" si="2"/>
        <v>1</v>
      </c>
      <c r="N37" s="10">
        <f t="shared" si="3"/>
        <v>40272</v>
      </c>
      <c r="O37" s="10">
        <f t="shared" si="4"/>
        <v>40272</v>
      </c>
      <c r="P37" s="10" t="str">
        <f t="shared" si="5"/>
        <v/>
      </c>
      <c r="Q37" s="10">
        <f t="shared" si="6"/>
        <v>40272</v>
      </c>
      <c r="R37" s="10" t="str">
        <f t="shared" si="7"/>
        <v/>
      </c>
      <c r="S37" s="10" t="str">
        <f t="shared" si="8"/>
        <v/>
      </c>
      <c r="T37" s="17" t="s">
        <v>62</v>
      </c>
      <c r="U37" s="17" t="s">
        <v>62</v>
      </c>
      <c r="V37" s="17">
        <v>38460</v>
      </c>
      <c r="W37" s="17">
        <v>1</v>
      </c>
      <c r="X37" s="17">
        <v>38460</v>
      </c>
      <c r="Y37" s="17" t="s">
        <v>357</v>
      </c>
      <c r="Z37" s="17">
        <v>1.1111010010100101E+49</v>
      </c>
      <c r="AA37" s="17">
        <v>1</v>
      </c>
      <c r="AB37" s="17">
        <v>1546116628</v>
      </c>
      <c r="AC37" s="17">
        <f t="shared" si="9"/>
        <v>1</v>
      </c>
      <c r="AD37" s="17">
        <f t="shared" si="10"/>
        <v>1</v>
      </c>
      <c r="AE37" s="32">
        <f t="shared" si="11"/>
        <v>1</v>
      </c>
      <c r="AF37" s="32">
        <f t="shared" si="12"/>
        <v>38460</v>
      </c>
      <c r="AG37" s="32">
        <f t="shared" si="13"/>
        <v>38460</v>
      </c>
      <c r="AH37" s="32" t="str">
        <f t="shared" si="14"/>
        <v/>
      </c>
      <c r="AI37" s="32">
        <f t="shared" si="15"/>
        <v>38460</v>
      </c>
      <c r="AJ37" s="32" t="str">
        <f t="shared" si="16"/>
        <v/>
      </c>
      <c r="AK37" s="32" t="str">
        <f t="shared" si="17"/>
        <v/>
      </c>
      <c r="AU37" s="24">
        <f t="shared" si="18"/>
        <v>0</v>
      </c>
      <c r="AV37" s="24">
        <f t="shared" si="19"/>
        <v>0</v>
      </c>
      <c r="AW37" s="24" t="str">
        <f t="shared" si="20"/>
        <v/>
      </c>
      <c r="AX37" s="24" t="str">
        <f t="shared" si="21"/>
        <v/>
      </c>
      <c r="AY37" s="24" t="str">
        <f t="shared" si="22"/>
        <v/>
      </c>
      <c r="AZ37" s="24" t="str">
        <f t="shared" si="23"/>
        <v/>
      </c>
      <c r="BA37" s="24" t="str">
        <f t="shared" si="24"/>
        <v/>
      </c>
      <c r="BB37" s="24" t="str">
        <f t="shared" si="25"/>
        <v/>
      </c>
      <c r="BC37" s="24" t="str">
        <f t="shared" si="26"/>
        <v/>
      </c>
      <c r="BM37" s="31">
        <f t="shared" si="27"/>
        <v>0</v>
      </c>
      <c r="BN37" s="31">
        <f t="shared" si="28"/>
        <v>0</v>
      </c>
      <c r="BO37" s="31" t="str">
        <f t="shared" si="29"/>
        <v/>
      </c>
      <c r="BP37" s="31" t="str">
        <f t="shared" si="30"/>
        <v/>
      </c>
      <c r="BQ37" s="31" t="str">
        <f t="shared" si="31"/>
        <v/>
      </c>
      <c r="BR37" s="31" t="str">
        <f t="shared" si="32"/>
        <v/>
      </c>
      <c r="BS37" s="31" t="str">
        <f t="shared" si="33"/>
        <v/>
      </c>
      <c r="BT37" s="31" t="str">
        <f t="shared" si="34"/>
        <v/>
      </c>
      <c r="BU37" s="31" t="str">
        <f t="shared" si="35"/>
        <v/>
      </c>
      <c r="BV37" s="45"/>
      <c r="BW37" s="45"/>
      <c r="BX37" s="45"/>
      <c r="BY37" s="45"/>
      <c r="BZ37" s="45"/>
      <c r="CA37" s="45"/>
      <c r="CB37" s="45"/>
      <c r="CC37" s="45"/>
      <c r="CD37" s="45"/>
      <c r="CE37" s="45">
        <f t="shared" si="36"/>
        <v>0</v>
      </c>
      <c r="CF37" s="45">
        <f t="shared" si="37"/>
        <v>0</v>
      </c>
      <c r="CG37" s="45" t="str">
        <f t="shared" si="38"/>
        <v/>
      </c>
      <c r="CH37" s="45" t="str">
        <f t="shared" si="39"/>
        <v/>
      </c>
      <c r="CI37" s="45" t="str">
        <f t="shared" si="40"/>
        <v/>
      </c>
      <c r="CJ37" s="45" t="str">
        <f t="shared" si="41"/>
        <v/>
      </c>
      <c r="CK37" s="45" t="str">
        <f t="shared" si="42"/>
        <v/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si="0"/>
        <v>0</v>
      </c>
      <c r="L40" s="10">
        <f t="shared" si="1"/>
        <v>0</v>
      </c>
      <c r="M40" s="10" t="str">
        <f t="shared" si="2"/>
        <v/>
      </c>
      <c r="N40" s="10" t="str">
        <f t="shared" si="3"/>
        <v/>
      </c>
      <c r="O40" s="10" t="str">
        <f t="shared" si="4"/>
        <v/>
      </c>
      <c r="P40" s="10" t="str">
        <f t="shared" si="5"/>
        <v/>
      </c>
      <c r="Q40" s="10" t="str">
        <f t="shared" si="6"/>
        <v/>
      </c>
      <c r="R40" s="10" t="str">
        <f t="shared" si="7"/>
        <v/>
      </c>
      <c r="S40" s="10" t="str">
        <f t="shared" si="8"/>
        <v/>
      </c>
      <c r="AC40" s="17">
        <f t="shared" si="9"/>
        <v>0</v>
      </c>
      <c r="AD40" s="17">
        <f t="shared" si="10"/>
        <v>0</v>
      </c>
      <c r="AE40" s="32" t="str">
        <f t="shared" si="11"/>
        <v/>
      </c>
      <c r="AF40" s="32" t="str">
        <f t="shared" si="12"/>
        <v/>
      </c>
      <c r="AG40" s="32" t="str">
        <f t="shared" si="13"/>
        <v/>
      </c>
      <c r="AH40" s="32" t="str">
        <f t="shared" si="14"/>
        <v/>
      </c>
      <c r="AI40" s="32" t="str">
        <f t="shared" si="15"/>
        <v/>
      </c>
      <c r="AJ40" s="32" t="str">
        <f t="shared" si="16"/>
        <v/>
      </c>
      <c r="AK40" s="32" t="str">
        <f t="shared" si="17"/>
        <v/>
      </c>
      <c r="AU40" s="24">
        <f t="shared" si="18"/>
        <v>0</v>
      </c>
      <c r="AV40" s="24">
        <f t="shared" si="19"/>
        <v>0</v>
      </c>
      <c r="AW40" s="24" t="str">
        <f t="shared" si="20"/>
        <v/>
      </c>
      <c r="AX40" s="24" t="str">
        <f t="shared" si="21"/>
        <v/>
      </c>
      <c r="AY40" s="24" t="str">
        <f t="shared" si="22"/>
        <v/>
      </c>
      <c r="AZ40" s="24" t="str">
        <f t="shared" si="23"/>
        <v/>
      </c>
      <c r="BA40" s="24" t="str">
        <f t="shared" si="24"/>
        <v/>
      </c>
      <c r="BB40" s="24" t="str">
        <f t="shared" si="25"/>
        <v/>
      </c>
      <c r="BC40" s="24" t="str">
        <f t="shared" si="26"/>
        <v/>
      </c>
      <c r="BM40" s="31">
        <f t="shared" si="27"/>
        <v>0</v>
      </c>
      <c r="BN40" s="31">
        <f t="shared" si="28"/>
        <v>0</v>
      </c>
      <c r="BO40" s="31" t="str">
        <f t="shared" si="29"/>
        <v/>
      </c>
      <c r="BP40" s="31" t="str">
        <f t="shared" si="30"/>
        <v/>
      </c>
      <c r="BQ40" s="31" t="str">
        <f t="shared" si="31"/>
        <v/>
      </c>
      <c r="BR40" s="31" t="str">
        <f t="shared" si="32"/>
        <v/>
      </c>
      <c r="BS40" s="31" t="str">
        <f t="shared" si="33"/>
        <v/>
      </c>
      <c r="BT40" s="31" t="str">
        <f t="shared" si="34"/>
        <v/>
      </c>
      <c r="BU40" s="31" t="str">
        <f t="shared" si="35"/>
        <v/>
      </c>
    </row>
    <row r="41" spans="2:91" x14ac:dyDescent="0.3">
      <c r="K41" s="10">
        <f t="shared" si="0"/>
        <v>0</v>
      </c>
      <c r="L41" s="10">
        <f t="shared" si="1"/>
        <v>0</v>
      </c>
      <c r="M41" s="10" t="str">
        <f t="shared" si="2"/>
        <v/>
      </c>
      <c r="N41" s="10" t="str">
        <f t="shared" si="3"/>
        <v/>
      </c>
      <c r="O41" s="10" t="str">
        <f t="shared" si="4"/>
        <v/>
      </c>
      <c r="P41" s="10" t="str">
        <f t="shared" si="5"/>
        <v/>
      </c>
      <c r="Q41" s="10" t="str">
        <f t="shared" si="6"/>
        <v/>
      </c>
      <c r="R41" s="10" t="str">
        <f t="shared" si="7"/>
        <v/>
      </c>
      <c r="S41" s="10" t="str">
        <f t="shared" si="8"/>
        <v/>
      </c>
      <c r="AC41" s="17">
        <f t="shared" si="9"/>
        <v>0</v>
      </c>
      <c r="AD41" s="17">
        <f t="shared" si="10"/>
        <v>0</v>
      </c>
      <c r="AE41" s="32" t="str">
        <f t="shared" si="11"/>
        <v/>
      </c>
      <c r="AF41" s="32" t="str">
        <f t="shared" si="12"/>
        <v/>
      </c>
      <c r="AG41" s="32" t="str">
        <f t="shared" si="13"/>
        <v/>
      </c>
      <c r="AH41" s="32" t="str">
        <f t="shared" si="14"/>
        <v/>
      </c>
      <c r="AI41" s="32" t="str">
        <f t="shared" si="15"/>
        <v/>
      </c>
      <c r="AJ41" s="32" t="str">
        <f t="shared" si="16"/>
        <v/>
      </c>
      <c r="AK41" s="32" t="str">
        <f t="shared" si="17"/>
        <v/>
      </c>
      <c r="AU41" s="24">
        <f t="shared" si="18"/>
        <v>0</v>
      </c>
      <c r="AV41" s="24">
        <f t="shared" si="19"/>
        <v>0</v>
      </c>
      <c r="AW41" s="24" t="str">
        <f t="shared" si="20"/>
        <v/>
      </c>
      <c r="AX41" s="24" t="str">
        <f t="shared" si="21"/>
        <v/>
      </c>
      <c r="AY41" s="24" t="str">
        <f t="shared" si="22"/>
        <v/>
      </c>
      <c r="AZ41" s="24" t="str">
        <f t="shared" si="23"/>
        <v/>
      </c>
      <c r="BA41" s="24" t="str">
        <f t="shared" si="24"/>
        <v/>
      </c>
      <c r="BB41" s="24" t="str">
        <f t="shared" si="25"/>
        <v/>
      </c>
      <c r="BC41" s="24" t="str">
        <f t="shared" si="26"/>
        <v/>
      </c>
      <c r="BM41" s="31">
        <f t="shared" si="27"/>
        <v>0</v>
      </c>
      <c r="BN41" s="31">
        <f t="shared" si="28"/>
        <v>0</v>
      </c>
      <c r="BO41" s="31" t="str">
        <f t="shared" si="29"/>
        <v/>
      </c>
      <c r="BP41" s="31" t="str">
        <f t="shared" si="30"/>
        <v/>
      </c>
      <c r="BQ41" s="31" t="str">
        <f t="shared" si="31"/>
        <v/>
      </c>
      <c r="BR41" s="31" t="str">
        <f t="shared" si="32"/>
        <v/>
      </c>
      <c r="BS41" s="31" t="str">
        <f t="shared" si="33"/>
        <v/>
      </c>
      <c r="BT41" s="31" t="str">
        <f t="shared" si="34"/>
        <v/>
      </c>
      <c r="BU41" s="31" t="str">
        <f t="shared" si="35"/>
        <v/>
      </c>
    </row>
    <row r="42" spans="2:91" x14ac:dyDescent="0.3">
      <c r="K42" s="10">
        <f t="shared" si="0"/>
        <v>0</v>
      </c>
      <c r="L42" s="10">
        <f t="shared" si="1"/>
        <v>0</v>
      </c>
      <c r="M42" s="10" t="str">
        <f t="shared" si="2"/>
        <v/>
      </c>
      <c r="N42" s="10" t="str">
        <f t="shared" si="3"/>
        <v/>
      </c>
      <c r="O42" s="10" t="str">
        <f t="shared" si="4"/>
        <v/>
      </c>
      <c r="P42" s="10" t="str">
        <f t="shared" si="5"/>
        <v/>
      </c>
      <c r="Q42" s="10" t="str">
        <f t="shared" si="6"/>
        <v/>
      </c>
      <c r="R42" s="10" t="str">
        <f t="shared" si="7"/>
        <v/>
      </c>
      <c r="S42" s="10" t="str">
        <f t="shared" si="8"/>
        <v/>
      </c>
      <c r="AC42" s="17">
        <f t="shared" si="9"/>
        <v>0</v>
      </c>
      <c r="AD42" s="17">
        <f t="shared" si="10"/>
        <v>0</v>
      </c>
      <c r="AE42" s="32" t="str">
        <f t="shared" si="11"/>
        <v/>
      </c>
      <c r="AF42" s="32" t="str">
        <f t="shared" si="12"/>
        <v/>
      </c>
      <c r="AG42" s="32" t="str">
        <f t="shared" si="13"/>
        <v/>
      </c>
      <c r="AH42" s="32" t="str">
        <f t="shared" si="14"/>
        <v/>
      </c>
      <c r="AI42" s="32" t="str">
        <f t="shared" si="15"/>
        <v/>
      </c>
      <c r="AJ42" s="32" t="str">
        <f t="shared" si="16"/>
        <v/>
      </c>
      <c r="AK42" s="32" t="str">
        <f t="shared" si="17"/>
        <v/>
      </c>
      <c r="AU42" s="24">
        <f t="shared" si="18"/>
        <v>0</v>
      </c>
      <c r="AV42" s="24">
        <f t="shared" si="19"/>
        <v>0</v>
      </c>
      <c r="AW42" s="24" t="str">
        <f t="shared" si="20"/>
        <v/>
      </c>
      <c r="AX42" s="24" t="str">
        <f t="shared" si="21"/>
        <v/>
      </c>
      <c r="AY42" s="24" t="str">
        <f t="shared" si="22"/>
        <v/>
      </c>
      <c r="AZ42" s="24" t="str">
        <f t="shared" si="23"/>
        <v/>
      </c>
      <c r="BA42" s="24" t="str">
        <f t="shared" si="24"/>
        <v/>
      </c>
      <c r="BB42" s="24" t="str">
        <f t="shared" si="25"/>
        <v/>
      </c>
      <c r="BC42" s="24" t="str">
        <f t="shared" si="26"/>
        <v/>
      </c>
      <c r="BM42" s="31">
        <f t="shared" si="27"/>
        <v>0</v>
      </c>
      <c r="BN42" s="31">
        <f t="shared" si="28"/>
        <v>0</v>
      </c>
      <c r="BO42" s="31" t="str">
        <f t="shared" si="29"/>
        <v/>
      </c>
      <c r="BP42" s="31" t="str">
        <f t="shared" si="30"/>
        <v/>
      </c>
      <c r="BQ42" s="31" t="str">
        <f t="shared" si="31"/>
        <v/>
      </c>
      <c r="BR42" s="31" t="str">
        <f t="shared" si="32"/>
        <v/>
      </c>
      <c r="BS42" s="31" t="str">
        <f t="shared" si="33"/>
        <v/>
      </c>
      <c r="BT42" s="31" t="str">
        <f t="shared" si="34"/>
        <v/>
      </c>
      <c r="BU42" s="31" t="str">
        <f t="shared" si="35"/>
        <v/>
      </c>
    </row>
    <row r="43" spans="2:91" x14ac:dyDescent="0.3">
      <c r="K43" s="10">
        <f t="shared" si="0"/>
        <v>0</v>
      </c>
      <c r="L43" s="10">
        <f t="shared" si="1"/>
        <v>0</v>
      </c>
      <c r="M43" s="10" t="str">
        <f t="shared" si="2"/>
        <v/>
      </c>
      <c r="N43" s="10" t="str">
        <f t="shared" si="3"/>
        <v/>
      </c>
      <c r="O43" s="10" t="str">
        <f t="shared" si="4"/>
        <v/>
      </c>
      <c r="P43" s="10" t="str">
        <f t="shared" si="5"/>
        <v/>
      </c>
      <c r="Q43" s="10" t="str">
        <f t="shared" si="6"/>
        <v/>
      </c>
      <c r="R43" s="10" t="str">
        <f t="shared" si="7"/>
        <v/>
      </c>
      <c r="S43" s="10" t="str">
        <f t="shared" si="8"/>
        <v/>
      </c>
      <c r="AC43" s="17">
        <f t="shared" si="9"/>
        <v>0</v>
      </c>
      <c r="AD43" s="17">
        <f t="shared" si="10"/>
        <v>0</v>
      </c>
      <c r="AE43" s="32" t="str">
        <f t="shared" si="11"/>
        <v/>
      </c>
      <c r="AF43" s="32" t="str">
        <f t="shared" si="12"/>
        <v/>
      </c>
      <c r="AG43" s="32" t="str">
        <f t="shared" si="13"/>
        <v/>
      </c>
      <c r="AH43" s="32" t="str">
        <f t="shared" si="14"/>
        <v/>
      </c>
      <c r="AI43" s="32" t="str">
        <f t="shared" si="15"/>
        <v/>
      </c>
      <c r="AJ43" s="32" t="str">
        <f t="shared" si="16"/>
        <v/>
      </c>
      <c r="AK43" s="32" t="str">
        <f t="shared" si="17"/>
        <v/>
      </c>
      <c r="AU43" s="24">
        <f t="shared" si="18"/>
        <v>0</v>
      </c>
      <c r="AV43" s="24">
        <f t="shared" si="19"/>
        <v>0</v>
      </c>
      <c r="AW43" s="24" t="str">
        <f t="shared" si="20"/>
        <v/>
      </c>
      <c r="AX43" s="24" t="str">
        <f t="shared" si="21"/>
        <v/>
      </c>
      <c r="AY43" s="24" t="str">
        <f t="shared" si="22"/>
        <v/>
      </c>
      <c r="AZ43" s="24" t="str">
        <f t="shared" si="23"/>
        <v/>
      </c>
      <c r="BA43" s="24" t="str">
        <f t="shared" si="24"/>
        <v/>
      </c>
      <c r="BB43" s="24" t="str">
        <f t="shared" si="25"/>
        <v/>
      </c>
      <c r="BC43" s="24" t="str">
        <f t="shared" si="26"/>
        <v/>
      </c>
      <c r="BM43" s="31">
        <f t="shared" si="27"/>
        <v>0</v>
      </c>
      <c r="BN43" s="31">
        <f t="shared" si="28"/>
        <v>0</v>
      </c>
      <c r="BO43" s="31" t="str">
        <f t="shared" si="29"/>
        <v/>
      </c>
      <c r="BP43" s="31" t="str">
        <f t="shared" si="30"/>
        <v/>
      </c>
      <c r="BQ43" s="31" t="str">
        <f t="shared" si="31"/>
        <v/>
      </c>
      <c r="BR43" s="31" t="str">
        <f t="shared" si="32"/>
        <v/>
      </c>
      <c r="BS43" s="31" t="str">
        <f t="shared" si="33"/>
        <v/>
      </c>
      <c r="BT43" s="31" t="str">
        <f t="shared" si="34"/>
        <v/>
      </c>
      <c r="BU43" s="31" t="str">
        <f t="shared" si="35"/>
        <v/>
      </c>
    </row>
    <row r="44" spans="2:91" x14ac:dyDescent="0.3">
      <c r="K44" s="10">
        <f t="shared" si="0"/>
        <v>0</v>
      </c>
      <c r="L44" s="10">
        <f t="shared" si="1"/>
        <v>0</v>
      </c>
      <c r="M44" s="10" t="str">
        <f t="shared" si="2"/>
        <v/>
      </c>
      <c r="N44" s="10" t="str">
        <f t="shared" si="3"/>
        <v/>
      </c>
      <c r="O44" s="10" t="str">
        <f t="shared" si="4"/>
        <v/>
      </c>
      <c r="P44" s="10" t="str">
        <f t="shared" si="5"/>
        <v/>
      </c>
      <c r="Q44" s="10" t="str">
        <f t="shared" si="6"/>
        <v/>
      </c>
      <c r="R44" s="10" t="str">
        <f t="shared" si="7"/>
        <v/>
      </c>
      <c r="S44" s="10" t="str">
        <f t="shared" si="8"/>
        <v/>
      </c>
      <c r="AC44" s="17">
        <f t="shared" si="9"/>
        <v>0</v>
      </c>
      <c r="AD44" s="17">
        <f t="shared" si="10"/>
        <v>0</v>
      </c>
      <c r="AE44" s="32" t="str">
        <f t="shared" si="11"/>
        <v/>
      </c>
      <c r="AF44" s="32" t="str">
        <f t="shared" si="12"/>
        <v/>
      </c>
      <c r="AG44" s="32" t="str">
        <f t="shared" si="13"/>
        <v/>
      </c>
      <c r="AH44" s="32" t="str">
        <f t="shared" si="14"/>
        <v/>
      </c>
      <c r="AI44" s="32" t="str">
        <f t="shared" si="15"/>
        <v/>
      </c>
      <c r="AJ44" s="32" t="str">
        <f t="shared" si="16"/>
        <v/>
      </c>
      <c r="AK44" s="32" t="str">
        <f t="shared" si="17"/>
        <v/>
      </c>
      <c r="AU44" s="24">
        <f t="shared" si="18"/>
        <v>0</v>
      </c>
      <c r="AV44" s="24">
        <f t="shared" si="19"/>
        <v>0</v>
      </c>
      <c r="AW44" s="24" t="str">
        <f t="shared" si="20"/>
        <v/>
      </c>
      <c r="AX44" s="24" t="str">
        <f t="shared" si="21"/>
        <v/>
      </c>
      <c r="AY44" s="24" t="str">
        <f t="shared" si="22"/>
        <v/>
      </c>
      <c r="AZ44" s="24" t="str">
        <f t="shared" si="23"/>
        <v/>
      </c>
      <c r="BA44" s="24" t="str">
        <f t="shared" si="24"/>
        <v/>
      </c>
      <c r="BB44" s="24" t="str">
        <f t="shared" si="25"/>
        <v/>
      </c>
      <c r="BC44" s="24" t="str">
        <f t="shared" si="26"/>
        <v/>
      </c>
      <c r="BM44" s="31">
        <f t="shared" si="27"/>
        <v>0</v>
      </c>
      <c r="BN44" s="31">
        <f t="shared" si="28"/>
        <v>0</v>
      </c>
      <c r="BO44" s="31" t="str">
        <f t="shared" si="29"/>
        <v/>
      </c>
      <c r="BP44" s="31" t="str">
        <f t="shared" si="30"/>
        <v/>
      </c>
      <c r="BQ44" s="31" t="str">
        <f t="shared" si="31"/>
        <v/>
      </c>
      <c r="BR44" s="31" t="str">
        <f t="shared" si="32"/>
        <v/>
      </c>
      <c r="BS44" s="31" t="str">
        <f t="shared" si="33"/>
        <v/>
      </c>
      <c r="BT44" s="31" t="str">
        <f t="shared" si="34"/>
        <v/>
      </c>
      <c r="BU44" s="31" t="str">
        <f t="shared" si="35"/>
        <v/>
      </c>
    </row>
    <row r="45" spans="2:91" x14ac:dyDescent="0.3">
      <c r="K45" s="10">
        <f t="shared" si="0"/>
        <v>0</v>
      </c>
      <c r="L45" s="10">
        <f t="shared" si="1"/>
        <v>0</v>
      </c>
      <c r="M45" s="10" t="str">
        <f t="shared" si="2"/>
        <v/>
      </c>
      <c r="N45" s="10" t="str">
        <f t="shared" si="3"/>
        <v/>
      </c>
      <c r="O45" s="10" t="str">
        <f t="shared" si="4"/>
        <v/>
      </c>
      <c r="P45" s="10" t="str">
        <f t="shared" si="5"/>
        <v/>
      </c>
      <c r="Q45" s="10" t="str">
        <f t="shared" si="6"/>
        <v/>
      </c>
      <c r="R45" s="10" t="str">
        <f t="shared" si="7"/>
        <v/>
      </c>
      <c r="S45" s="10" t="str">
        <f t="shared" si="8"/>
        <v/>
      </c>
      <c r="AC45" s="17">
        <f t="shared" si="9"/>
        <v>0</v>
      </c>
      <c r="AD45" s="17">
        <f t="shared" si="10"/>
        <v>0</v>
      </c>
      <c r="AE45" s="32" t="str">
        <f t="shared" si="11"/>
        <v/>
      </c>
      <c r="AF45" s="32" t="str">
        <f t="shared" si="12"/>
        <v/>
      </c>
      <c r="AG45" s="32" t="str">
        <f t="shared" si="13"/>
        <v/>
      </c>
      <c r="AH45" s="32" t="str">
        <f t="shared" si="14"/>
        <v/>
      </c>
      <c r="AI45" s="32" t="str">
        <f t="shared" si="15"/>
        <v/>
      </c>
      <c r="AJ45" s="32" t="str">
        <f t="shared" si="16"/>
        <v/>
      </c>
      <c r="AK45" s="32" t="str">
        <f t="shared" si="17"/>
        <v/>
      </c>
      <c r="AU45" s="24">
        <f t="shared" si="18"/>
        <v>0</v>
      </c>
      <c r="AV45" s="24">
        <f t="shared" si="19"/>
        <v>0</v>
      </c>
      <c r="AW45" s="24" t="str">
        <f t="shared" si="20"/>
        <v/>
      </c>
      <c r="AX45" s="24" t="str">
        <f t="shared" si="21"/>
        <v/>
      </c>
      <c r="AY45" s="24" t="str">
        <f t="shared" si="22"/>
        <v/>
      </c>
      <c r="AZ45" s="24" t="str">
        <f t="shared" si="23"/>
        <v/>
      </c>
      <c r="BA45" s="24" t="str">
        <f t="shared" si="24"/>
        <v/>
      </c>
      <c r="BB45" s="24" t="str">
        <f t="shared" si="25"/>
        <v/>
      </c>
      <c r="BC45" s="24" t="str">
        <f t="shared" si="26"/>
        <v/>
      </c>
      <c r="BM45" s="31">
        <f t="shared" si="27"/>
        <v>0</v>
      </c>
      <c r="BN45" s="31">
        <f t="shared" si="28"/>
        <v>0</v>
      </c>
      <c r="BO45" s="31" t="str">
        <f t="shared" si="29"/>
        <v/>
      </c>
      <c r="BP45" s="31" t="str">
        <f t="shared" si="30"/>
        <v/>
      </c>
      <c r="BQ45" s="31" t="str">
        <f t="shared" si="31"/>
        <v/>
      </c>
      <c r="BR45" s="31" t="str">
        <f t="shared" si="32"/>
        <v/>
      </c>
      <c r="BS45" s="31" t="str">
        <f t="shared" si="33"/>
        <v/>
      </c>
      <c r="BT45" s="31" t="str">
        <f t="shared" si="34"/>
        <v/>
      </c>
      <c r="BU45" s="31" t="str">
        <f t="shared" si="35"/>
        <v/>
      </c>
    </row>
    <row r="46" spans="2:91" x14ac:dyDescent="0.3">
      <c r="K46" s="10">
        <f t="shared" si="0"/>
        <v>0</v>
      </c>
      <c r="L46" s="10">
        <f t="shared" si="1"/>
        <v>0</v>
      </c>
      <c r="M46" s="10" t="str">
        <f t="shared" si="2"/>
        <v/>
      </c>
      <c r="N46" s="10" t="str">
        <f t="shared" si="3"/>
        <v/>
      </c>
      <c r="O46" s="10" t="str">
        <f t="shared" si="4"/>
        <v/>
      </c>
      <c r="P46" s="10" t="str">
        <f t="shared" si="5"/>
        <v/>
      </c>
      <c r="Q46" s="10" t="str">
        <f t="shared" si="6"/>
        <v/>
      </c>
      <c r="R46" s="10" t="str">
        <f t="shared" si="7"/>
        <v/>
      </c>
      <c r="S46" s="10" t="str">
        <f t="shared" si="8"/>
        <v/>
      </c>
      <c r="AC46" s="17">
        <f t="shared" si="9"/>
        <v>0</v>
      </c>
      <c r="AD46" s="17">
        <f t="shared" si="10"/>
        <v>0</v>
      </c>
      <c r="AE46" s="32" t="str">
        <f t="shared" si="11"/>
        <v/>
      </c>
      <c r="AF46" s="32" t="str">
        <f t="shared" si="12"/>
        <v/>
      </c>
      <c r="AG46" s="32" t="str">
        <f t="shared" si="13"/>
        <v/>
      </c>
      <c r="AH46" s="32" t="str">
        <f t="shared" si="14"/>
        <v/>
      </c>
      <c r="AI46" s="32" t="str">
        <f t="shared" si="15"/>
        <v/>
      </c>
      <c r="AJ46" s="32" t="str">
        <f t="shared" si="16"/>
        <v/>
      </c>
      <c r="AK46" s="32" t="str">
        <f t="shared" si="17"/>
        <v/>
      </c>
      <c r="AU46" s="24">
        <f t="shared" si="18"/>
        <v>0</v>
      </c>
      <c r="AV46" s="24">
        <f t="shared" si="19"/>
        <v>0</v>
      </c>
      <c r="AW46" s="24" t="str">
        <f t="shared" si="20"/>
        <v/>
      </c>
      <c r="AX46" s="24" t="str">
        <f t="shared" si="21"/>
        <v/>
      </c>
      <c r="AY46" s="24" t="str">
        <f t="shared" si="22"/>
        <v/>
      </c>
      <c r="AZ46" s="24" t="str">
        <f t="shared" si="23"/>
        <v/>
      </c>
      <c r="BA46" s="24" t="str">
        <f t="shared" si="24"/>
        <v/>
      </c>
      <c r="BB46" s="24" t="str">
        <f t="shared" si="25"/>
        <v/>
      </c>
      <c r="BC46" s="24" t="str">
        <f t="shared" si="26"/>
        <v/>
      </c>
      <c r="BM46" s="31">
        <f t="shared" si="27"/>
        <v>0</v>
      </c>
      <c r="BN46" s="31">
        <f t="shared" si="28"/>
        <v>0</v>
      </c>
      <c r="BO46" s="31" t="str">
        <f t="shared" si="29"/>
        <v/>
      </c>
      <c r="BP46" s="31" t="str">
        <f t="shared" si="30"/>
        <v/>
      </c>
      <c r="BQ46" s="31" t="str">
        <f t="shared" si="31"/>
        <v/>
      </c>
      <c r="BR46" s="31" t="str">
        <f t="shared" si="32"/>
        <v/>
      </c>
      <c r="BS46" s="31" t="str">
        <f t="shared" si="33"/>
        <v/>
      </c>
      <c r="BT46" s="31" t="str">
        <f t="shared" si="34"/>
        <v/>
      </c>
      <c r="BU46" s="31" t="str">
        <f t="shared" si="35"/>
        <v/>
      </c>
    </row>
    <row r="47" spans="2:91" x14ac:dyDescent="0.3">
      <c r="K47" s="10">
        <f t="shared" si="0"/>
        <v>0</v>
      </c>
      <c r="L47" s="10">
        <f t="shared" si="1"/>
        <v>0</v>
      </c>
      <c r="M47" s="10" t="str">
        <f t="shared" si="2"/>
        <v/>
      </c>
      <c r="N47" s="10" t="str">
        <f t="shared" si="3"/>
        <v/>
      </c>
      <c r="O47" s="10" t="str">
        <f t="shared" si="4"/>
        <v/>
      </c>
      <c r="P47" s="10" t="str">
        <f t="shared" si="5"/>
        <v/>
      </c>
      <c r="Q47" s="10" t="str">
        <f t="shared" si="6"/>
        <v/>
      </c>
      <c r="R47" s="10" t="str">
        <f t="shared" si="7"/>
        <v/>
      </c>
      <c r="S47" s="10" t="str">
        <f t="shared" si="8"/>
        <v/>
      </c>
      <c r="AC47" s="17">
        <f t="shared" si="9"/>
        <v>0</v>
      </c>
      <c r="AD47" s="17">
        <f t="shared" si="10"/>
        <v>0</v>
      </c>
      <c r="AE47" s="32" t="str">
        <f t="shared" si="11"/>
        <v/>
      </c>
      <c r="AF47" s="32" t="str">
        <f t="shared" si="12"/>
        <v/>
      </c>
      <c r="AG47" s="32" t="str">
        <f t="shared" si="13"/>
        <v/>
      </c>
      <c r="AH47" s="32" t="str">
        <f t="shared" si="14"/>
        <v/>
      </c>
      <c r="AI47" s="32" t="str">
        <f t="shared" si="15"/>
        <v/>
      </c>
      <c r="AJ47" s="32" t="str">
        <f t="shared" si="16"/>
        <v/>
      </c>
      <c r="AK47" s="32" t="str">
        <f t="shared" si="17"/>
        <v/>
      </c>
      <c r="AU47" s="24">
        <f t="shared" si="18"/>
        <v>0</v>
      </c>
      <c r="AV47" s="24">
        <f t="shared" si="19"/>
        <v>0</v>
      </c>
      <c r="AW47" s="24" t="str">
        <f t="shared" si="20"/>
        <v/>
      </c>
      <c r="AX47" s="24" t="str">
        <f t="shared" si="21"/>
        <v/>
      </c>
      <c r="AY47" s="24" t="str">
        <f t="shared" si="22"/>
        <v/>
      </c>
      <c r="AZ47" s="24" t="str">
        <f t="shared" si="23"/>
        <v/>
      </c>
      <c r="BA47" s="24" t="str">
        <f t="shared" si="24"/>
        <v/>
      </c>
      <c r="BB47" s="24" t="str">
        <f t="shared" si="25"/>
        <v/>
      </c>
      <c r="BC47" s="24" t="str">
        <f t="shared" si="26"/>
        <v/>
      </c>
      <c r="BM47" s="31">
        <f t="shared" si="27"/>
        <v>0</v>
      </c>
      <c r="BN47" s="31">
        <f t="shared" si="28"/>
        <v>0</v>
      </c>
      <c r="BO47" s="31" t="str">
        <f t="shared" si="29"/>
        <v/>
      </c>
      <c r="BP47" s="31" t="str">
        <f t="shared" si="30"/>
        <v/>
      </c>
      <c r="BQ47" s="31" t="str">
        <f t="shared" si="31"/>
        <v/>
      </c>
      <c r="BR47" s="31" t="str">
        <f t="shared" si="32"/>
        <v/>
      </c>
      <c r="BS47" s="31" t="str">
        <f t="shared" si="33"/>
        <v/>
      </c>
      <c r="BT47" s="31" t="str">
        <f t="shared" si="34"/>
        <v/>
      </c>
      <c r="BU47" s="31" t="str">
        <f t="shared" si="35"/>
        <v/>
      </c>
    </row>
    <row r="48" spans="2:91" x14ac:dyDescent="0.3">
      <c r="K48" s="10">
        <f t="shared" si="0"/>
        <v>0</v>
      </c>
      <c r="L48" s="10">
        <f t="shared" si="1"/>
        <v>0</v>
      </c>
      <c r="M48" s="10" t="str">
        <f t="shared" si="2"/>
        <v/>
      </c>
      <c r="N48" s="10" t="str">
        <f t="shared" si="3"/>
        <v/>
      </c>
      <c r="O48" s="10" t="str">
        <f t="shared" si="4"/>
        <v/>
      </c>
      <c r="P48" s="10" t="str">
        <f t="shared" si="5"/>
        <v/>
      </c>
      <c r="Q48" s="10" t="str">
        <f t="shared" si="6"/>
        <v/>
      </c>
      <c r="R48" s="10" t="str">
        <f t="shared" si="7"/>
        <v/>
      </c>
      <c r="S48" s="10" t="str">
        <f t="shared" si="8"/>
        <v/>
      </c>
      <c r="AC48" s="17">
        <f t="shared" si="9"/>
        <v>0</v>
      </c>
      <c r="AD48" s="17">
        <f t="shared" si="10"/>
        <v>0</v>
      </c>
      <c r="AE48" s="32" t="str">
        <f t="shared" si="11"/>
        <v/>
      </c>
      <c r="AF48" s="32" t="str">
        <f t="shared" si="12"/>
        <v/>
      </c>
      <c r="AG48" s="32" t="str">
        <f t="shared" si="13"/>
        <v/>
      </c>
      <c r="AH48" s="32" t="str">
        <f t="shared" si="14"/>
        <v/>
      </c>
      <c r="AI48" s="32" t="str">
        <f t="shared" si="15"/>
        <v/>
      </c>
      <c r="AJ48" s="32" t="str">
        <f t="shared" si="16"/>
        <v/>
      </c>
      <c r="AK48" s="32" t="str">
        <f t="shared" si="17"/>
        <v/>
      </c>
      <c r="AU48" s="24">
        <f t="shared" si="18"/>
        <v>0</v>
      </c>
      <c r="AV48" s="24">
        <f t="shared" si="19"/>
        <v>0</v>
      </c>
      <c r="AW48" s="24" t="str">
        <f t="shared" si="20"/>
        <v/>
      </c>
      <c r="AX48" s="24" t="str">
        <f t="shared" si="21"/>
        <v/>
      </c>
      <c r="AY48" s="24" t="str">
        <f t="shared" si="22"/>
        <v/>
      </c>
      <c r="AZ48" s="24" t="str">
        <f t="shared" si="23"/>
        <v/>
      </c>
      <c r="BA48" s="24" t="str">
        <f t="shared" si="24"/>
        <v/>
      </c>
      <c r="BB48" s="24" t="str">
        <f t="shared" si="25"/>
        <v/>
      </c>
      <c r="BC48" s="24" t="str">
        <f t="shared" si="26"/>
        <v/>
      </c>
      <c r="BM48" s="31">
        <f t="shared" si="27"/>
        <v>0</v>
      </c>
      <c r="BN48" s="31">
        <f t="shared" si="28"/>
        <v>0</v>
      </c>
      <c r="BO48" s="31" t="str">
        <f t="shared" si="29"/>
        <v/>
      </c>
      <c r="BP48" s="31" t="str">
        <f t="shared" si="30"/>
        <v/>
      </c>
      <c r="BQ48" s="31" t="str">
        <f t="shared" si="31"/>
        <v/>
      </c>
      <c r="BR48" s="31" t="str">
        <f t="shared" si="32"/>
        <v/>
      </c>
      <c r="BS48" s="31" t="str">
        <f t="shared" si="33"/>
        <v/>
      </c>
      <c r="BT48" s="31" t="str">
        <f t="shared" si="34"/>
        <v/>
      </c>
      <c r="BU48" s="31" t="str">
        <f t="shared" si="35"/>
        <v/>
      </c>
    </row>
    <row r="49" spans="11:73" x14ac:dyDescent="0.3">
      <c r="K49" s="10">
        <f t="shared" si="0"/>
        <v>0</v>
      </c>
      <c r="L49" s="10">
        <f t="shared" si="1"/>
        <v>0</v>
      </c>
      <c r="M49" s="10" t="str">
        <f t="shared" si="2"/>
        <v/>
      </c>
      <c r="N49" s="10" t="str">
        <f t="shared" si="3"/>
        <v/>
      </c>
      <c r="O49" s="10" t="str">
        <f t="shared" si="4"/>
        <v/>
      </c>
      <c r="P49" s="10" t="str">
        <f t="shared" si="5"/>
        <v/>
      </c>
      <c r="Q49" s="10" t="str">
        <f t="shared" si="6"/>
        <v/>
      </c>
      <c r="R49" s="10" t="str">
        <f t="shared" si="7"/>
        <v/>
      </c>
      <c r="S49" s="10" t="str">
        <f t="shared" si="8"/>
        <v/>
      </c>
      <c r="AC49" s="17">
        <f t="shared" si="9"/>
        <v>0</v>
      </c>
      <c r="AD49" s="17">
        <f t="shared" si="10"/>
        <v>0</v>
      </c>
      <c r="AE49" s="32" t="str">
        <f t="shared" si="11"/>
        <v/>
      </c>
      <c r="AF49" s="32" t="str">
        <f t="shared" si="12"/>
        <v/>
      </c>
      <c r="AG49" s="32" t="str">
        <f t="shared" si="13"/>
        <v/>
      </c>
      <c r="AH49" s="32" t="str">
        <f t="shared" si="14"/>
        <v/>
      </c>
      <c r="AI49" s="32" t="str">
        <f t="shared" si="15"/>
        <v/>
      </c>
      <c r="AJ49" s="32" t="str">
        <f t="shared" si="16"/>
        <v/>
      </c>
      <c r="AK49" s="32" t="str">
        <f t="shared" si="17"/>
        <v/>
      </c>
      <c r="AU49" s="24">
        <f t="shared" si="18"/>
        <v>0</v>
      </c>
      <c r="AV49" s="24">
        <f t="shared" si="19"/>
        <v>0</v>
      </c>
      <c r="AW49" s="24" t="str">
        <f t="shared" si="20"/>
        <v/>
      </c>
      <c r="AX49" s="24" t="str">
        <f t="shared" si="21"/>
        <v/>
      </c>
      <c r="AY49" s="24" t="str">
        <f t="shared" si="22"/>
        <v/>
      </c>
      <c r="AZ49" s="24" t="str">
        <f t="shared" si="23"/>
        <v/>
      </c>
      <c r="BA49" s="24" t="str">
        <f t="shared" si="24"/>
        <v/>
      </c>
      <c r="BB49" s="24" t="str">
        <f t="shared" si="25"/>
        <v/>
      </c>
      <c r="BC49" s="24" t="str">
        <f t="shared" si="26"/>
        <v/>
      </c>
      <c r="BM49" s="31">
        <f t="shared" si="27"/>
        <v>0</v>
      </c>
      <c r="BN49" s="31">
        <f t="shared" si="28"/>
        <v>0</v>
      </c>
      <c r="BO49" s="31" t="str">
        <f t="shared" si="29"/>
        <v/>
      </c>
      <c r="BP49" s="31" t="str">
        <f t="shared" si="30"/>
        <v/>
      </c>
      <c r="BQ49" s="31" t="str">
        <f t="shared" si="31"/>
        <v/>
      </c>
      <c r="BR49" s="31" t="str">
        <f t="shared" si="32"/>
        <v/>
      </c>
      <c r="BS49" s="31" t="str">
        <f t="shared" si="33"/>
        <v/>
      </c>
      <c r="BT49" s="31" t="str">
        <f t="shared" si="34"/>
        <v/>
      </c>
      <c r="BU49" s="31" t="str">
        <f t="shared" si="35"/>
        <v/>
      </c>
    </row>
    <row r="50" spans="11:73" x14ac:dyDescent="0.3">
      <c r="K50" s="10">
        <f t="shared" si="0"/>
        <v>0</v>
      </c>
      <c r="L50" s="10">
        <f t="shared" si="1"/>
        <v>0</v>
      </c>
      <c r="M50" s="10" t="str">
        <f t="shared" si="2"/>
        <v/>
      </c>
      <c r="N50" s="10" t="str">
        <f t="shared" si="3"/>
        <v/>
      </c>
      <c r="O50" s="10" t="str">
        <f t="shared" si="4"/>
        <v/>
      </c>
      <c r="P50" s="10" t="str">
        <f t="shared" si="5"/>
        <v/>
      </c>
      <c r="Q50" s="10" t="str">
        <f t="shared" si="6"/>
        <v/>
      </c>
      <c r="R50" s="10" t="str">
        <f t="shared" si="7"/>
        <v/>
      </c>
      <c r="S50" s="10" t="str">
        <f t="shared" si="8"/>
        <v/>
      </c>
      <c r="AC50" s="17">
        <f t="shared" si="9"/>
        <v>0</v>
      </c>
      <c r="AD50" s="17">
        <f t="shared" si="10"/>
        <v>0</v>
      </c>
      <c r="AE50" s="32" t="str">
        <f t="shared" si="11"/>
        <v/>
      </c>
      <c r="AF50" s="32" t="str">
        <f t="shared" si="12"/>
        <v/>
      </c>
      <c r="AG50" s="32" t="str">
        <f t="shared" si="13"/>
        <v/>
      </c>
      <c r="AH50" s="32" t="str">
        <f t="shared" si="14"/>
        <v/>
      </c>
      <c r="AI50" s="32" t="str">
        <f t="shared" si="15"/>
        <v/>
      </c>
      <c r="AJ50" s="32" t="str">
        <f t="shared" si="16"/>
        <v/>
      </c>
      <c r="AK50" s="32" t="str">
        <f t="shared" si="17"/>
        <v/>
      </c>
      <c r="AU50" s="24">
        <f t="shared" si="18"/>
        <v>0</v>
      </c>
      <c r="AV50" s="24">
        <f t="shared" si="19"/>
        <v>0</v>
      </c>
      <c r="AW50" s="24" t="str">
        <f t="shared" si="20"/>
        <v/>
      </c>
      <c r="AX50" s="24" t="str">
        <f t="shared" si="21"/>
        <v/>
      </c>
      <c r="AY50" s="24" t="str">
        <f t="shared" si="22"/>
        <v/>
      </c>
      <c r="AZ50" s="24" t="str">
        <f t="shared" si="23"/>
        <v/>
      </c>
      <c r="BA50" s="24" t="str">
        <f t="shared" si="24"/>
        <v/>
      </c>
      <c r="BB50" s="24" t="str">
        <f t="shared" si="25"/>
        <v/>
      </c>
      <c r="BC50" s="24" t="str">
        <f t="shared" si="26"/>
        <v/>
      </c>
      <c r="BM50" s="31">
        <f t="shared" si="27"/>
        <v>0</v>
      </c>
      <c r="BN50" s="31">
        <f t="shared" si="28"/>
        <v>0</v>
      </c>
      <c r="BO50" s="31" t="str">
        <f t="shared" si="29"/>
        <v/>
      </c>
      <c r="BP50" s="31" t="str">
        <f t="shared" si="30"/>
        <v/>
      </c>
      <c r="BQ50" s="31" t="str">
        <f t="shared" si="31"/>
        <v/>
      </c>
      <c r="BR50" s="31" t="str">
        <f t="shared" si="32"/>
        <v/>
      </c>
      <c r="BS50" s="31" t="str">
        <f t="shared" si="33"/>
        <v/>
      </c>
      <c r="BT50" s="31" t="str">
        <f t="shared" si="34"/>
        <v/>
      </c>
      <c r="BU50" s="31" t="str">
        <f t="shared" si="35"/>
        <v/>
      </c>
    </row>
    <row r="51" spans="11:73" x14ac:dyDescent="0.3">
      <c r="K51" s="10">
        <f t="shared" si="0"/>
        <v>0</v>
      </c>
      <c r="L51" s="10">
        <f t="shared" si="1"/>
        <v>0</v>
      </c>
      <c r="M51" s="10" t="str">
        <f t="shared" si="2"/>
        <v/>
      </c>
      <c r="N51" s="10" t="str">
        <f t="shared" si="3"/>
        <v/>
      </c>
      <c r="O51" s="10" t="str">
        <f t="shared" si="4"/>
        <v/>
      </c>
      <c r="P51" s="10" t="str">
        <f t="shared" si="5"/>
        <v/>
      </c>
      <c r="Q51" s="10" t="str">
        <f t="shared" si="6"/>
        <v/>
      </c>
      <c r="R51" s="10" t="str">
        <f t="shared" si="7"/>
        <v/>
      </c>
      <c r="S51" s="10" t="str">
        <f t="shared" si="8"/>
        <v/>
      </c>
      <c r="AC51" s="17">
        <f t="shared" si="9"/>
        <v>0</v>
      </c>
      <c r="AD51" s="17">
        <f t="shared" si="10"/>
        <v>0</v>
      </c>
      <c r="AE51" s="32" t="str">
        <f t="shared" si="11"/>
        <v/>
      </c>
      <c r="AF51" s="32" t="str">
        <f t="shared" si="12"/>
        <v/>
      </c>
      <c r="AG51" s="32" t="str">
        <f t="shared" si="13"/>
        <v/>
      </c>
      <c r="AH51" s="32" t="str">
        <f t="shared" si="14"/>
        <v/>
      </c>
      <c r="AI51" s="32" t="str">
        <f t="shared" si="15"/>
        <v/>
      </c>
      <c r="AJ51" s="32" t="str">
        <f t="shared" si="16"/>
        <v/>
      </c>
      <c r="AK51" s="32" t="str">
        <f t="shared" si="17"/>
        <v/>
      </c>
      <c r="AU51" s="24">
        <f t="shared" si="18"/>
        <v>0</v>
      </c>
      <c r="AV51" s="24">
        <f t="shared" si="19"/>
        <v>0</v>
      </c>
      <c r="AW51" s="24" t="str">
        <f t="shared" si="20"/>
        <v/>
      </c>
      <c r="AX51" s="24" t="str">
        <f t="shared" si="21"/>
        <v/>
      </c>
      <c r="AY51" s="24" t="str">
        <f t="shared" si="22"/>
        <v/>
      </c>
      <c r="AZ51" s="24" t="str">
        <f t="shared" si="23"/>
        <v/>
      </c>
      <c r="BA51" s="24" t="str">
        <f t="shared" si="24"/>
        <v/>
      </c>
      <c r="BB51" s="24" t="str">
        <f t="shared" si="25"/>
        <v/>
      </c>
      <c r="BC51" s="24" t="str">
        <f t="shared" si="26"/>
        <v/>
      </c>
      <c r="BM51" s="31">
        <f t="shared" si="27"/>
        <v>0</v>
      </c>
      <c r="BN51" s="31">
        <f t="shared" si="28"/>
        <v>0</v>
      </c>
      <c r="BO51" s="31" t="str">
        <f t="shared" si="29"/>
        <v/>
      </c>
      <c r="BP51" s="31" t="str">
        <f t="shared" si="30"/>
        <v/>
      </c>
      <c r="BQ51" s="31" t="str">
        <f t="shared" si="31"/>
        <v/>
      </c>
      <c r="BR51" s="31" t="str">
        <f t="shared" si="32"/>
        <v/>
      </c>
      <c r="BS51" s="31" t="str">
        <f t="shared" si="33"/>
        <v/>
      </c>
      <c r="BT51" s="31" t="str">
        <f t="shared" si="34"/>
        <v/>
      </c>
      <c r="BU51" s="31" t="str">
        <f t="shared" si="35"/>
        <v/>
      </c>
    </row>
    <row r="52" spans="11:73" x14ac:dyDescent="0.3">
      <c r="K52" s="10">
        <f t="shared" si="0"/>
        <v>0</v>
      </c>
      <c r="L52" s="10">
        <f t="shared" si="1"/>
        <v>0</v>
      </c>
      <c r="M52" s="10" t="str">
        <f t="shared" si="2"/>
        <v/>
      </c>
      <c r="N52" s="10" t="str">
        <f t="shared" si="3"/>
        <v/>
      </c>
      <c r="O52" s="10" t="str">
        <f t="shared" si="4"/>
        <v/>
      </c>
      <c r="P52" s="10" t="str">
        <f t="shared" si="5"/>
        <v/>
      </c>
      <c r="Q52" s="10" t="str">
        <f t="shared" si="6"/>
        <v/>
      </c>
      <c r="R52" s="10" t="str">
        <f t="shared" si="7"/>
        <v/>
      </c>
      <c r="S52" s="10" t="str">
        <f t="shared" si="8"/>
        <v/>
      </c>
      <c r="AC52" s="17">
        <f t="shared" si="9"/>
        <v>0</v>
      </c>
      <c r="AD52" s="17">
        <f t="shared" si="10"/>
        <v>0</v>
      </c>
      <c r="AE52" s="32" t="str">
        <f t="shared" si="11"/>
        <v/>
      </c>
      <c r="AF52" s="32" t="str">
        <f t="shared" si="12"/>
        <v/>
      </c>
      <c r="AG52" s="32" t="str">
        <f t="shared" si="13"/>
        <v/>
      </c>
      <c r="AH52" s="32" t="str">
        <f t="shared" si="14"/>
        <v/>
      </c>
      <c r="AI52" s="32" t="str">
        <f t="shared" si="15"/>
        <v/>
      </c>
      <c r="AJ52" s="32" t="str">
        <f t="shared" si="16"/>
        <v/>
      </c>
      <c r="AK52" s="32" t="str">
        <f t="shared" si="17"/>
        <v/>
      </c>
      <c r="AU52" s="24">
        <f t="shared" si="18"/>
        <v>0</v>
      </c>
      <c r="AV52" s="24">
        <f t="shared" si="19"/>
        <v>0</v>
      </c>
      <c r="AW52" s="24" t="str">
        <f t="shared" si="20"/>
        <v/>
      </c>
      <c r="AX52" s="24" t="str">
        <f t="shared" si="21"/>
        <v/>
      </c>
      <c r="AY52" s="24" t="str">
        <f t="shared" si="22"/>
        <v/>
      </c>
      <c r="AZ52" s="24" t="str">
        <f t="shared" si="23"/>
        <v/>
      </c>
      <c r="BA52" s="24" t="str">
        <f t="shared" si="24"/>
        <v/>
      </c>
      <c r="BB52" s="24" t="str">
        <f t="shared" si="25"/>
        <v/>
      </c>
      <c r="BC52" s="24" t="str">
        <f t="shared" si="26"/>
        <v/>
      </c>
      <c r="BM52" s="31">
        <f t="shared" si="27"/>
        <v>0</v>
      </c>
      <c r="BN52" s="31">
        <f t="shared" si="28"/>
        <v>0</v>
      </c>
      <c r="BO52" s="31" t="str">
        <f t="shared" si="29"/>
        <v/>
      </c>
      <c r="BP52" s="31" t="str">
        <f t="shared" si="30"/>
        <v/>
      </c>
      <c r="BQ52" s="31" t="str">
        <f t="shared" si="31"/>
        <v/>
      </c>
      <c r="BR52" s="31" t="str">
        <f t="shared" si="32"/>
        <v/>
      </c>
      <c r="BS52" s="31" t="str">
        <f t="shared" si="33"/>
        <v/>
      </c>
      <c r="BT52" s="31" t="str">
        <f t="shared" si="34"/>
        <v/>
      </c>
      <c r="BU52" s="31" t="str">
        <f t="shared" si="35"/>
        <v/>
      </c>
    </row>
    <row r="53" spans="11:73" x14ac:dyDescent="0.3">
      <c r="K53" s="10">
        <f t="shared" si="0"/>
        <v>0</v>
      </c>
      <c r="L53" s="10">
        <f t="shared" si="1"/>
        <v>0</v>
      </c>
      <c r="M53" s="10" t="str">
        <f t="shared" si="2"/>
        <v/>
      </c>
      <c r="N53" s="10" t="str">
        <f t="shared" si="3"/>
        <v/>
      </c>
      <c r="O53" s="10" t="str">
        <f t="shared" si="4"/>
        <v/>
      </c>
      <c r="P53" s="10" t="str">
        <f t="shared" si="5"/>
        <v/>
      </c>
      <c r="Q53" s="10" t="str">
        <f t="shared" si="6"/>
        <v/>
      </c>
      <c r="R53" s="10" t="str">
        <f t="shared" si="7"/>
        <v/>
      </c>
      <c r="S53" s="10" t="str">
        <f t="shared" si="8"/>
        <v/>
      </c>
      <c r="AC53" s="17">
        <f t="shared" si="9"/>
        <v>0</v>
      </c>
      <c r="AD53" s="17">
        <f t="shared" si="10"/>
        <v>0</v>
      </c>
      <c r="AE53" s="32" t="str">
        <f t="shared" si="11"/>
        <v/>
      </c>
      <c r="AF53" s="32" t="str">
        <f t="shared" si="12"/>
        <v/>
      </c>
      <c r="AG53" s="32" t="str">
        <f t="shared" si="13"/>
        <v/>
      </c>
      <c r="AH53" s="32" t="str">
        <f t="shared" si="14"/>
        <v/>
      </c>
      <c r="AI53" s="32" t="str">
        <f t="shared" si="15"/>
        <v/>
      </c>
      <c r="AJ53" s="32" t="str">
        <f t="shared" si="16"/>
        <v/>
      </c>
      <c r="AK53" s="32" t="str">
        <f t="shared" si="17"/>
        <v/>
      </c>
      <c r="AU53" s="24">
        <f t="shared" si="18"/>
        <v>0</v>
      </c>
      <c r="AV53" s="24">
        <f t="shared" si="19"/>
        <v>0</v>
      </c>
      <c r="AW53" s="24" t="str">
        <f t="shared" si="20"/>
        <v/>
      </c>
      <c r="AX53" s="24" t="str">
        <f t="shared" si="21"/>
        <v/>
      </c>
      <c r="AY53" s="24" t="str">
        <f t="shared" si="22"/>
        <v/>
      </c>
      <c r="AZ53" s="24" t="str">
        <f t="shared" si="23"/>
        <v/>
      </c>
      <c r="BA53" s="24" t="str">
        <f t="shared" si="24"/>
        <v/>
      </c>
      <c r="BB53" s="24" t="str">
        <f t="shared" si="25"/>
        <v/>
      </c>
      <c r="BC53" s="24" t="str">
        <f t="shared" si="26"/>
        <v/>
      </c>
      <c r="BM53" s="31">
        <f t="shared" si="27"/>
        <v>0</v>
      </c>
      <c r="BN53" s="31">
        <f t="shared" si="28"/>
        <v>0</v>
      </c>
      <c r="BO53" s="31" t="str">
        <f t="shared" si="29"/>
        <v/>
      </c>
      <c r="BP53" s="31" t="str">
        <f t="shared" si="30"/>
        <v/>
      </c>
      <c r="BQ53" s="31" t="str">
        <f t="shared" si="31"/>
        <v/>
      </c>
      <c r="BR53" s="31" t="str">
        <f t="shared" si="32"/>
        <v/>
      </c>
      <c r="BS53" s="31" t="str">
        <f t="shared" si="33"/>
        <v/>
      </c>
      <c r="BT53" s="31" t="str">
        <f t="shared" si="34"/>
        <v/>
      </c>
      <c r="BU53" s="31" t="str">
        <f t="shared" si="35"/>
        <v/>
      </c>
    </row>
    <row r="54" spans="11:73" x14ac:dyDescent="0.3">
      <c r="K54" s="10">
        <f t="shared" si="0"/>
        <v>0</v>
      </c>
      <c r="L54" s="10">
        <f t="shared" si="1"/>
        <v>0</v>
      </c>
      <c r="M54" s="10" t="str">
        <f t="shared" si="2"/>
        <v/>
      </c>
      <c r="N54" s="10" t="str">
        <f t="shared" si="3"/>
        <v/>
      </c>
      <c r="O54" s="10" t="str">
        <f t="shared" si="4"/>
        <v/>
      </c>
      <c r="P54" s="10" t="str">
        <f t="shared" si="5"/>
        <v/>
      </c>
      <c r="Q54" s="10" t="str">
        <f t="shared" si="6"/>
        <v/>
      </c>
      <c r="R54" s="10" t="str">
        <f t="shared" si="7"/>
        <v/>
      </c>
      <c r="S54" s="10" t="str">
        <f t="shared" si="8"/>
        <v/>
      </c>
      <c r="AC54" s="17">
        <f t="shared" si="9"/>
        <v>0</v>
      </c>
      <c r="AD54" s="17">
        <f t="shared" si="10"/>
        <v>0</v>
      </c>
      <c r="AE54" s="32" t="str">
        <f t="shared" si="11"/>
        <v/>
      </c>
      <c r="AF54" s="32" t="str">
        <f t="shared" si="12"/>
        <v/>
      </c>
      <c r="AG54" s="32" t="str">
        <f t="shared" si="13"/>
        <v/>
      </c>
      <c r="AH54" s="32" t="str">
        <f t="shared" si="14"/>
        <v/>
      </c>
      <c r="AI54" s="32" t="str">
        <f t="shared" si="15"/>
        <v/>
      </c>
      <c r="AJ54" s="32" t="str">
        <f t="shared" si="16"/>
        <v/>
      </c>
      <c r="AK54" s="32" t="str">
        <f t="shared" si="17"/>
        <v/>
      </c>
      <c r="AU54" s="24">
        <f t="shared" si="18"/>
        <v>0</v>
      </c>
      <c r="AV54" s="24">
        <f t="shared" si="19"/>
        <v>0</v>
      </c>
      <c r="AW54" s="24" t="str">
        <f t="shared" si="20"/>
        <v/>
      </c>
      <c r="AX54" s="24" t="str">
        <f t="shared" si="21"/>
        <v/>
      </c>
      <c r="AY54" s="24" t="str">
        <f t="shared" si="22"/>
        <v/>
      </c>
      <c r="AZ54" s="24" t="str">
        <f t="shared" si="23"/>
        <v/>
      </c>
      <c r="BA54" s="24" t="str">
        <f t="shared" si="24"/>
        <v/>
      </c>
      <c r="BB54" s="24" t="str">
        <f t="shared" si="25"/>
        <v/>
      </c>
      <c r="BC54" s="24" t="str">
        <f t="shared" si="26"/>
        <v/>
      </c>
      <c r="BM54" s="31">
        <f t="shared" si="27"/>
        <v>0</v>
      </c>
      <c r="BN54" s="31">
        <f t="shared" si="28"/>
        <v>0</v>
      </c>
      <c r="BO54" s="31" t="str">
        <f t="shared" si="29"/>
        <v/>
      </c>
      <c r="BP54" s="31" t="str">
        <f t="shared" si="30"/>
        <v/>
      </c>
      <c r="BQ54" s="31" t="str">
        <f t="shared" si="31"/>
        <v/>
      </c>
      <c r="BR54" s="31" t="str">
        <f t="shared" si="32"/>
        <v/>
      </c>
      <c r="BS54" s="31" t="str">
        <f t="shared" si="33"/>
        <v/>
      </c>
      <c r="BT54" s="31" t="str">
        <f t="shared" si="34"/>
        <v/>
      </c>
      <c r="BU54" s="31" t="str">
        <f t="shared" si="35"/>
        <v/>
      </c>
    </row>
    <row r="55" spans="11:73" x14ac:dyDescent="0.3">
      <c r="K55" s="10">
        <f t="shared" si="0"/>
        <v>0</v>
      </c>
      <c r="L55" s="10">
        <f t="shared" si="1"/>
        <v>0</v>
      </c>
      <c r="M55" s="10" t="str">
        <f t="shared" si="2"/>
        <v/>
      </c>
      <c r="N55" s="10" t="str">
        <f t="shared" si="3"/>
        <v/>
      </c>
      <c r="O55" s="10" t="str">
        <f t="shared" si="4"/>
        <v/>
      </c>
      <c r="P55" s="10" t="str">
        <f t="shared" si="5"/>
        <v/>
      </c>
      <c r="Q55" s="10" t="str">
        <f t="shared" si="6"/>
        <v/>
      </c>
      <c r="R55" s="10" t="str">
        <f t="shared" si="7"/>
        <v/>
      </c>
      <c r="S55" s="10" t="str">
        <f t="shared" si="8"/>
        <v/>
      </c>
      <c r="AC55" s="17">
        <f t="shared" si="9"/>
        <v>0</v>
      </c>
      <c r="AD55" s="17">
        <f t="shared" si="10"/>
        <v>0</v>
      </c>
      <c r="AE55" s="32" t="str">
        <f t="shared" si="11"/>
        <v/>
      </c>
      <c r="AF55" s="32" t="str">
        <f t="shared" si="12"/>
        <v/>
      </c>
      <c r="AG55" s="32" t="str">
        <f t="shared" si="13"/>
        <v/>
      </c>
      <c r="AH55" s="32" t="str">
        <f t="shared" si="14"/>
        <v/>
      </c>
      <c r="AI55" s="32" t="str">
        <f t="shared" si="15"/>
        <v/>
      </c>
      <c r="AJ55" s="32" t="str">
        <f t="shared" si="16"/>
        <v/>
      </c>
      <c r="AK55" s="32" t="str">
        <f t="shared" si="17"/>
        <v/>
      </c>
      <c r="AU55" s="24">
        <f t="shared" si="18"/>
        <v>0</v>
      </c>
      <c r="AV55" s="24">
        <f t="shared" si="19"/>
        <v>0</v>
      </c>
      <c r="AW55" s="24" t="str">
        <f t="shared" si="20"/>
        <v/>
      </c>
      <c r="AX55" s="24" t="str">
        <f t="shared" si="21"/>
        <v/>
      </c>
      <c r="AY55" s="24" t="str">
        <f t="shared" si="22"/>
        <v/>
      </c>
      <c r="AZ55" s="24" t="str">
        <f t="shared" si="23"/>
        <v/>
      </c>
      <c r="BA55" s="24" t="str">
        <f t="shared" si="24"/>
        <v/>
      </c>
      <c r="BB55" s="24" t="str">
        <f t="shared" si="25"/>
        <v/>
      </c>
      <c r="BC55" s="24" t="str">
        <f t="shared" si="26"/>
        <v/>
      </c>
      <c r="BM55" s="31">
        <f t="shared" si="27"/>
        <v>0</v>
      </c>
      <c r="BN55" s="31">
        <f t="shared" si="28"/>
        <v>0</v>
      </c>
      <c r="BO55" s="31" t="str">
        <f t="shared" si="29"/>
        <v/>
      </c>
      <c r="BP55" s="31" t="str">
        <f t="shared" si="30"/>
        <v/>
      </c>
      <c r="BQ55" s="31" t="str">
        <f t="shared" si="31"/>
        <v/>
      </c>
      <c r="BR55" s="31" t="str">
        <f t="shared" si="32"/>
        <v/>
      </c>
      <c r="BS55" s="31" t="str">
        <f t="shared" si="33"/>
        <v/>
      </c>
      <c r="BT55" s="31" t="str">
        <f t="shared" si="34"/>
        <v/>
      </c>
      <c r="BU55" s="31" t="str">
        <f t="shared" si="35"/>
        <v/>
      </c>
    </row>
    <row r="56" spans="11:73" x14ac:dyDescent="0.3">
      <c r="K56" s="10">
        <f t="shared" si="0"/>
        <v>0</v>
      </c>
      <c r="L56" s="10">
        <f t="shared" si="1"/>
        <v>0</v>
      </c>
      <c r="M56" s="10" t="str">
        <f t="shared" si="2"/>
        <v/>
      </c>
      <c r="N56" s="10" t="str">
        <f t="shared" si="3"/>
        <v/>
      </c>
      <c r="O56" s="10" t="str">
        <f t="shared" si="4"/>
        <v/>
      </c>
      <c r="P56" s="10" t="str">
        <f t="shared" si="5"/>
        <v/>
      </c>
      <c r="Q56" s="10" t="str">
        <f t="shared" si="6"/>
        <v/>
      </c>
      <c r="R56" s="10" t="str">
        <f t="shared" si="7"/>
        <v/>
      </c>
      <c r="S56" s="10" t="str">
        <f t="shared" si="8"/>
        <v/>
      </c>
      <c r="AC56" s="17">
        <f t="shared" si="9"/>
        <v>0</v>
      </c>
      <c r="AD56" s="17">
        <f t="shared" si="10"/>
        <v>0</v>
      </c>
      <c r="AE56" s="32" t="str">
        <f t="shared" si="11"/>
        <v/>
      </c>
      <c r="AF56" s="32" t="str">
        <f t="shared" si="12"/>
        <v/>
      </c>
      <c r="AG56" s="32" t="str">
        <f t="shared" si="13"/>
        <v/>
      </c>
      <c r="AH56" s="32" t="str">
        <f t="shared" si="14"/>
        <v/>
      </c>
      <c r="AI56" s="32" t="str">
        <f t="shared" si="15"/>
        <v/>
      </c>
      <c r="AJ56" s="32" t="str">
        <f t="shared" si="16"/>
        <v/>
      </c>
      <c r="AK56" s="32" t="str">
        <f t="shared" si="17"/>
        <v/>
      </c>
      <c r="AU56" s="24">
        <f t="shared" si="18"/>
        <v>0</v>
      </c>
      <c r="AV56" s="24">
        <f t="shared" si="19"/>
        <v>0</v>
      </c>
      <c r="AW56" s="24" t="str">
        <f t="shared" si="20"/>
        <v/>
      </c>
      <c r="AX56" s="24" t="str">
        <f t="shared" si="21"/>
        <v/>
      </c>
      <c r="AY56" s="24" t="str">
        <f t="shared" si="22"/>
        <v/>
      </c>
      <c r="AZ56" s="24" t="str">
        <f t="shared" si="23"/>
        <v/>
      </c>
      <c r="BA56" s="24" t="str">
        <f t="shared" si="24"/>
        <v/>
      </c>
      <c r="BB56" s="24" t="str">
        <f t="shared" si="25"/>
        <v/>
      </c>
      <c r="BC56" s="24" t="str">
        <f t="shared" si="26"/>
        <v/>
      </c>
      <c r="BM56" s="31">
        <f t="shared" si="27"/>
        <v>0</v>
      </c>
      <c r="BN56" s="31">
        <f t="shared" si="28"/>
        <v>0</v>
      </c>
      <c r="BO56" s="31" t="str">
        <f t="shared" si="29"/>
        <v/>
      </c>
      <c r="BP56" s="31" t="str">
        <f t="shared" si="30"/>
        <v/>
      </c>
      <c r="BQ56" s="31" t="str">
        <f t="shared" si="31"/>
        <v/>
      </c>
      <c r="BR56" s="31" t="str">
        <f t="shared" si="32"/>
        <v/>
      </c>
      <c r="BS56" s="31" t="str">
        <f t="shared" si="33"/>
        <v/>
      </c>
      <c r="BT56" s="31" t="str">
        <f t="shared" si="34"/>
        <v/>
      </c>
      <c r="BU56" s="31" t="str">
        <f t="shared" si="35"/>
        <v/>
      </c>
    </row>
    <row r="57" spans="11:73" x14ac:dyDescent="0.3">
      <c r="K57" s="10">
        <f t="shared" si="0"/>
        <v>0</v>
      </c>
      <c r="L57" s="10">
        <f t="shared" si="1"/>
        <v>0</v>
      </c>
      <c r="M57" s="10" t="str">
        <f t="shared" si="2"/>
        <v/>
      </c>
      <c r="N57" s="10" t="str">
        <f t="shared" si="3"/>
        <v/>
      </c>
      <c r="O57" s="10" t="str">
        <f t="shared" si="4"/>
        <v/>
      </c>
      <c r="P57" s="10" t="str">
        <f t="shared" si="5"/>
        <v/>
      </c>
      <c r="Q57" s="10" t="str">
        <f t="shared" si="6"/>
        <v/>
      </c>
      <c r="R57" s="10" t="str">
        <f t="shared" si="7"/>
        <v/>
      </c>
      <c r="S57" s="10" t="str">
        <f t="shared" si="8"/>
        <v/>
      </c>
      <c r="AC57" s="17">
        <f t="shared" si="9"/>
        <v>0</v>
      </c>
      <c r="AD57" s="17">
        <f t="shared" si="10"/>
        <v>0</v>
      </c>
      <c r="AE57" s="32" t="str">
        <f t="shared" si="11"/>
        <v/>
      </c>
      <c r="AF57" s="32" t="str">
        <f t="shared" si="12"/>
        <v/>
      </c>
      <c r="AG57" s="32" t="str">
        <f t="shared" si="13"/>
        <v/>
      </c>
      <c r="AH57" s="32" t="str">
        <f t="shared" si="14"/>
        <v/>
      </c>
      <c r="AI57" s="32" t="str">
        <f t="shared" si="15"/>
        <v/>
      </c>
      <c r="AJ57" s="32" t="str">
        <f t="shared" si="16"/>
        <v/>
      </c>
      <c r="AK57" s="32" t="str">
        <f t="shared" si="17"/>
        <v/>
      </c>
      <c r="AU57" s="24">
        <f t="shared" si="18"/>
        <v>0</v>
      </c>
      <c r="AV57" s="24">
        <f t="shared" si="19"/>
        <v>0</v>
      </c>
      <c r="AW57" s="24" t="str">
        <f t="shared" si="20"/>
        <v/>
      </c>
      <c r="AX57" s="24" t="str">
        <f t="shared" si="21"/>
        <v/>
      </c>
      <c r="AY57" s="24" t="str">
        <f t="shared" si="22"/>
        <v/>
      </c>
      <c r="AZ57" s="24" t="str">
        <f t="shared" si="23"/>
        <v/>
      </c>
      <c r="BA57" s="24" t="str">
        <f t="shared" si="24"/>
        <v/>
      </c>
      <c r="BB57" s="24" t="str">
        <f t="shared" si="25"/>
        <v/>
      </c>
      <c r="BC57" s="24" t="str">
        <f t="shared" si="26"/>
        <v/>
      </c>
      <c r="BM57" s="31">
        <f t="shared" si="27"/>
        <v>0</v>
      </c>
      <c r="BN57" s="31">
        <f t="shared" si="28"/>
        <v>0</v>
      </c>
      <c r="BO57" s="31" t="str">
        <f t="shared" si="29"/>
        <v/>
      </c>
      <c r="BP57" s="31" t="str">
        <f t="shared" si="30"/>
        <v/>
      </c>
      <c r="BQ57" s="31" t="str">
        <f t="shared" si="31"/>
        <v/>
      </c>
      <c r="BR57" s="31" t="str">
        <f t="shared" si="32"/>
        <v/>
      </c>
      <c r="BS57" s="31" t="str">
        <f t="shared" si="33"/>
        <v/>
      </c>
      <c r="BT57" s="31" t="str">
        <f t="shared" si="34"/>
        <v/>
      </c>
      <c r="BU57" s="31" t="str">
        <f t="shared" si="35"/>
        <v/>
      </c>
    </row>
    <row r="58" spans="11:73" x14ac:dyDescent="0.3">
      <c r="K58" s="10">
        <f t="shared" si="0"/>
        <v>0</v>
      </c>
      <c r="L58" s="10">
        <f t="shared" si="1"/>
        <v>0</v>
      </c>
      <c r="M58" s="10" t="str">
        <f t="shared" si="2"/>
        <v/>
      </c>
      <c r="N58" s="10" t="str">
        <f t="shared" si="3"/>
        <v/>
      </c>
      <c r="O58" s="10" t="str">
        <f t="shared" si="4"/>
        <v/>
      </c>
      <c r="P58" s="10" t="str">
        <f t="shared" si="5"/>
        <v/>
      </c>
      <c r="Q58" s="10" t="str">
        <f t="shared" si="6"/>
        <v/>
      </c>
      <c r="R58" s="10" t="str">
        <f t="shared" si="7"/>
        <v/>
      </c>
      <c r="S58" s="10" t="str">
        <f t="shared" si="8"/>
        <v/>
      </c>
      <c r="AC58" s="17">
        <f t="shared" si="9"/>
        <v>0</v>
      </c>
      <c r="AD58" s="17">
        <f t="shared" si="10"/>
        <v>0</v>
      </c>
      <c r="AE58" s="32" t="str">
        <f t="shared" si="11"/>
        <v/>
      </c>
      <c r="AF58" s="32" t="str">
        <f t="shared" si="12"/>
        <v/>
      </c>
      <c r="AG58" s="32" t="str">
        <f t="shared" si="13"/>
        <v/>
      </c>
      <c r="AH58" s="32" t="str">
        <f t="shared" si="14"/>
        <v/>
      </c>
      <c r="AI58" s="32" t="str">
        <f t="shared" si="15"/>
        <v/>
      </c>
      <c r="AJ58" s="32" t="str">
        <f t="shared" si="16"/>
        <v/>
      </c>
      <c r="AK58" s="32" t="str">
        <f t="shared" si="17"/>
        <v/>
      </c>
      <c r="AU58" s="24">
        <f t="shared" si="18"/>
        <v>0</v>
      </c>
      <c r="AV58" s="24">
        <f t="shared" si="19"/>
        <v>0</v>
      </c>
      <c r="AW58" s="24" t="str">
        <f t="shared" si="20"/>
        <v/>
      </c>
      <c r="AX58" s="24" t="str">
        <f t="shared" si="21"/>
        <v/>
      </c>
      <c r="AY58" s="24" t="str">
        <f t="shared" si="22"/>
        <v/>
      </c>
      <c r="AZ58" s="24" t="str">
        <f t="shared" si="23"/>
        <v/>
      </c>
      <c r="BA58" s="24" t="str">
        <f t="shared" si="24"/>
        <v/>
      </c>
      <c r="BB58" s="24" t="str">
        <f t="shared" si="25"/>
        <v/>
      </c>
      <c r="BC58" s="24" t="str">
        <f t="shared" si="26"/>
        <v/>
      </c>
      <c r="BM58" s="31">
        <f t="shared" si="27"/>
        <v>0</v>
      </c>
      <c r="BN58" s="31">
        <f t="shared" si="28"/>
        <v>0</v>
      </c>
      <c r="BO58" s="31" t="str">
        <f t="shared" si="29"/>
        <v/>
      </c>
      <c r="BP58" s="31" t="str">
        <f t="shared" si="30"/>
        <v/>
      </c>
      <c r="BQ58" s="31" t="str">
        <f t="shared" si="31"/>
        <v/>
      </c>
      <c r="BR58" s="31" t="str">
        <f t="shared" si="32"/>
        <v/>
      </c>
      <c r="BS58" s="31" t="str">
        <f t="shared" si="33"/>
        <v/>
      </c>
      <c r="BT58" s="31" t="str">
        <f t="shared" si="34"/>
        <v/>
      </c>
      <c r="BU58" s="31" t="str">
        <f t="shared" si="35"/>
        <v/>
      </c>
    </row>
    <row r="59" spans="11:73" x14ac:dyDescent="0.3">
      <c r="K59" s="10">
        <f t="shared" si="0"/>
        <v>0</v>
      </c>
      <c r="L59" s="10">
        <f t="shared" si="1"/>
        <v>0</v>
      </c>
      <c r="M59" s="10" t="str">
        <f t="shared" si="2"/>
        <v/>
      </c>
      <c r="N59" s="10" t="str">
        <f t="shared" si="3"/>
        <v/>
      </c>
      <c r="O59" s="10" t="str">
        <f t="shared" si="4"/>
        <v/>
      </c>
      <c r="P59" s="10" t="str">
        <f t="shared" si="5"/>
        <v/>
      </c>
      <c r="Q59" s="10" t="str">
        <f t="shared" si="6"/>
        <v/>
      </c>
      <c r="R59" s="10" t="str">
        <f t="shared" si="7"/>
        <v/>
      </c>
      <c r="S59" s="10" t="str">
        <f t="shared" si="8"/>
        <v/>
      </c>
      <c r="AC59" s="17">
        <f t="shared" si="9"/>
        <v>0</v>
      </c>
      <c r="AD59" s="17">
        <f t="shared" si="10"/>
        <v>0</v>
      </c>
      <c r="AE59" s="32" t="str">
        <f t="shared" si="11"/>
        <v/>
      </c>
      <c r="AF59" s="32" t="str">
        <f t="shared" si="12"/>
        <v/>
      </c>
      <c r="AG59" s="32" t="str">
        <f t="shared" si="13"/>
        <v/>
      </c>
      <c r="AH59" s="32" t="str">
        <f t="shared" si="14"/>
        <v/>
      </c>
      <c r="AI59" s="32" t="str">
        <f t="shared" si="15"/>
        <v/>
      </c>
      <c r="AJ59" s="32" t="str">
        <f t="shared" si="16"/>
        <v/>
      </c>
      <c r="AK59" s="32" t="str">
        <f t="shared" si="17"/>
        <v/>
      </c>
      <c r="AU59" s="24">
        <f t="shared" si="18"/>
        <v>0</v>
      </c>
      <c r="AV59" s="24">
        <f t="shared" si="19"/>
        <v>0</v>
      </c>
      <c r="AW59" s="24" t="str">
        <f t="shared" si="20"/>
        <v/>
      </c>
      <c r="AX59" s="24" t="str">
        <f t="shared" si="21"/>
        <v/>
      </c>
      <c r="AY59" s="24" t="str">
        <f t="shared" si="22"/>
        <v/>
      </c>
      <c r="AZ59" s="24" t="str">
        <f t="shared" si="23"/>
        <v/>
      </c>
      <c r="BA59" s="24" t="str">
        <f t="shared" si="24"/>
        <v/>
      </c>
      <c r="BB59" s="24" t="str">
        <f t="shared" si="25"/>
        <v/>
      </c>
      <c r="BC59" s="24" t="str">
        <f t="shared" si="26"/>
        <v/>
      </c>
      <c r="BM59" s="31">
        <f t="shared" si="27"/>
        <v>0</v>
      </c>
      <c r="BN59" s="31">
        <f t="shared" si="28"/>
        <v>0</v>
      </c>
      <c r="BO59" s="31" t="str">
        <f t="shared" si="29"/>
        <v/>
      </c>
      <c r="BP59" s="31" t="str">
        <f t="shared" si="30"/>
        <v/>
      </c>
      <c r="BQ59" s="31" t="str">
        <f t="shared" si="31"/>
        <v/>
      </c>
      <c r="BR59" s="31" t="str">
        <f t="shared" si="32"/>
        <v/>
      </c>
      <c r="BS59" s="31" t="str">
        <f t="shared" si="33"/>
        <v/>
      </c>
      <c r="BT59" s="31" t="str">
        <f t="shared" si="34"/>
        <v/>
      </c>
      <c r="BU59" s="31" t="str">
        <f t="shared" si="35"/>
        <v/>
      </c>
    </row>
    <row r="60" spans="11:73" x14ac:dyDescent="0.3">
      <c r="K60" s="10">
        <f t="shared" si="0"/>
        <v>0</v>
      </c>
      <c r="L60" s="10">
        <f t="shared" si="1"/>
        <v>0</v>
      </c>
      <c r="M60" s="10" t="str">
        <f t="shared" si="2"/>
        <v/>
      </c>
      <c r="N60" s="10" t="str">
        <f t="shared" si="3"/>
        <v/>
      </c>
      <c r="O60" s="10" t="str">
        <f t="shared" si="4"/>
        <v/>
      </c>
      <c r="P60" s="10" t="str">
        <f t="shared" si="5"/>
        <v/>
      </c>
      <c r="Q60" s="10" t="str">
        <f t="shared" si="6"/>
        <v/>
      </c>
      <c r="R60" s="10" t="str">
        <f t="shared" si="7"/>
        <v/>
      </c>
      <c r="S60" s="10" t="str">
        <f t="shared" si="8"/>
        <v/>
      </c>
      <c r="AC60" s="17">
        <f t="shared" si="9"/>
        <v>0</v>
      </c>
      <c r="AD60" s="17">
        <f t="shared" si="10"/>
        <v>0</v>
      </c>
      <c r="AE60" s="32" t="str">
        <f t="shared" si="11"/>
        <v/>
      </c>
      <c r="AF60" s="32" t="str">
        <f t="shared" si="12"/>
        <v/>
      </c>
      <c r="AG60" s="32" t="str">
        <f t="shared" si="13"/>
        <v/>
      </c>
      <c r="AH60" s="32" t="str">
        <f t="shared" si="14"/>
        <v/>
      </c>
      <c r="AI60" s="32" t="str">
        <f t="shared" si="15"/>
        <v/>
      </c>
      <c r="AJ60" s="32" t="str">
        <f t="shared" si="16"/>
        <v/>
      </c>
      <c r="AK60" s="32" t="str">
        <f t="shared" si="17"/>
        <v/>
      </c>
      <c r="AU60" s="24">
        <f t="shared" si="18"/>
        <v>0</v>
      </c>
      <c r="AV60" s="24">
        <f t="shared" si="19"/>
        <v>0</v>
      </c>
      <c r="AW60" s="24" t="str">
        <f t="shared" si="20"/>
        <v/>
      </c>
      <c r="AX60" s="24" t="str">
        <f t="shared" si="21"/>
        <v/>
      </c>
      <c r="AY60" s="24" t="str">
        <f t="shared" si="22"/>
        <v/>
      </c>
      <c r="AZ60" s="24" t="str">
        <f t="shared" si="23"/>
        <v/>
      </c>
      <c r="BA60" s="24" t="str">
        <f t="shared" si="24"/>
        <v/>
      </c>
      <c r="BB60" s="24" t="str">
        <f t="shared" si="25"/>
        <v/>
      </c>
      <c r="BC60" s="24" t="str">
        <f t="shared" si="26"/>
        <v/>
      </c>
      <c r="BM60" s="31">
        <f t="shared" si="27"/>
        <v>0</v>
      </c>
      <c r="BN60" s="31">
        <f t="shared" si="28"/>
        <v>0</v>
      </c>
      <c r="BO60" s="31" t="str">
        <f t="shared" si="29"/>
        <v/>
      </c>
      <c r="BP60" s="31" t="str">
        <f t="shared" si="30"/>
        <v/>
      </c>
      <c r="BQ60" s="31" t="str">
        <f t="shared" si="31"/>
        <v/>
      </c>
      <c r="BR60" s="31" t="str">
        <f t="shared" si="32"/>
        <v/>
      </c>
      <c r="BS60" s="31" t="str">
        <f t="shared" si="33"/>
        <v/>
      </c>
      <c r="BT60" s="31" t="str">
        <f t="shared" si="34"/>
        <v/>
      </c>
      <c r="BU60" s="31" t="str">
        <f t="shared" si="35"/>
        <v/>
      </c>
    </row>
    <row r="61" spans="11:73" x14ac:dyDescent="0.3">
      <c r="K61" s="10">
        <f t="shared" si="0"/>
        <v>0</v>
      </c>
      <c r="L61" s="10">
        <f t="shared" si="1"/>
        <v>0</v>
      </c>
      <c r="M61" s="10" t="str">
        <f t="shared" si="2"/>
        <v/>
      </c>
      <c r="N61" s="10" t="str">
        <f t="shared" si="3"/>
        <v/>
      </c>
      <c r="O61" s="10" t="str">
        <f t="shared" si="4"/>
        <v/>
      </c>
      <c r="P61" s="10" t="str">
        <f t="shared" si="5"/>
        <v/>
      </c>
      <c r="Q61" s="10" t="str">
        <f t="shared" si="6"/>
        <v/>
      </c>
      <c r="R61" s="10" t="str">
        <f t="shared" si="7"/>
        <v/>
      </c>
      <c r="S61" s="10" t="str">
        <f t="shared" si="8"/>
        <v/>
      </c>
      <c r="AC61" s="17">
        <f t="shared" si="9"/>
        <v>0</v>
      </c>
      <c r="AD61" s="17">
        <f t="shared" si="10"/>
        <v>0</v>
      </c>
      <c r="AE61" s="32" t="str">
        <f t="shared" si="11"/>
        <v/>
      </c>
      <c r="AF61" s="32" t="str">
        <f t="shared" si="12"/>
        <v/>
      </c>
      <c r="AG61" s="32" t="str">
        <f t="shared" si="13"/>
        <v/>
      </c>
      <c r="AH61" s="32" t="str">
        <f t="shared" si="14"/>
        <v/>
      </c>
      <c r="AI61" s="32" t="str">
        <f t="shared" si="15"/>
        <v/>
      </c>
      <c r="AJ61" s="32" t="str">
        <f t="shared" si="16"/>
        <v/>
      </c>
      <c r="AK61" s="32" t="str">
        <f t="shared" si="17"/>
        <v/>
      </c>
      <c r="AU61" s="24">
        <f t="shared" si="18"/>
        <v>0</v>
      </c>
      <c r="AV61" s="24">
        <f t="shared" si="19"/>
        <v>0</v>
      </c>
      <c r="AW61" s="24" t="str">
        <f t="shared" si="20"/>
        <v/>
      </c>
      <c r="AX61" s="24" t="str">
        <f t="shared" si="21"/>
        <v/>
      </c>
      <c r="AY61" s="24" t="str">
        <f t="shared" si="22"/>
        <v/>
      </c>
      <c r="AZ61" s="24" t="str">
        <f t="shared" si="23"/>
        <v/>
      </c>
      <c r="BA61" s="24" t="str">
        <f t="shared" si="24"/>
        <v/>
      </c>
      <c r="BB61" s="24" t="str">
        <f t="shared" si="25"/>
        <v/>
      </c>
      <c r="BC61" s="24" t="str">
        <f t="shared" si="26"/>
        <v/>
      </c>
      <c r="BM61" s="31">
        <f t="shared" si="27"/>
        <v>0</v>
      </c>
      <c r="BN61" s="31">
        <f t="shared" si="28"/>
        <v>0</v>
      </c>
      <c r="BO61" s="31" t="str">
        <f t="shared" si="29"/>
        <v/>
      </c>
      <c r="BP61" s="31" t="str">
        <f t="shared" si="30"/>
        <v/>
      </c>
      <c r="BQ61" s="31" t="str">
        <f t="shared" si="31"/>
        <v/>
      </c>
      <c r="BR61" s="31" t="str">
        <f t="shared" si="32"/>
        <v/>
      </c>
      <c r="BS61" s="31" t="str">
        <f t="shared" si="33"/>
        <v/>
      </c>
      <c r="BT61" s="31" t="str">
        <f t="shared" si="34"/>
        <v/>
      </c>
      <c r="BU61" s="31" t="str">
        <f t="shared" si="35"/>
        <v/>
      </c>
    </row>
    <row r="62" spans="11:73" x14ac:dyDescent="0.3">
      <c r="K62" s="10">
        <f t="shared" si="0"/>
        <v>0</v>
      </c>
      <c r="L62" s="10">
        <f t="shared" si="1"/>
        <v>0</v>
      </c>
      <c r="M62" s="10" t="str">
        <f t="shared" si="2"/>
        <v/>
      </c>
      <c r="N62" s="10" t="str">
        <f t="shared" si="3"/>
        <v/>
      </c>
      <c r="O62" s="10" t="str">
        <f t="shared" si="4"/>
        <v/>
      </c>
      <c r="P62" s="10" t="str">
        <f t="shared" si="5"/>
        <v/>
      </c>
      <c r="Q62" s="10" t="str">
        <f t="shared" si="6"/>
        <v/>
      </c>
      <c r="R62" s="10" t="str">
        <f t="shared" si="7"/>
        <v/>
      </c>
      <c r="S62" s="10" t="str">
        <f t="shared" si="8"/>
        <v/>
      </c>
      <c r="AC62" s="17">
        <f t="shared" si="9"/>
        <v>0</v>
      </c>
      <c r="AD62" s="17">
        <f t="shared" si="10"/>
        <v>0</v>
      </c>
      <c r="AE62" s="32" t="str">
        <f t="shared" si="11"/>
        <v/>
      </c>
      <c r="AF62" s="32" t="str">
        <f t="shared" si="12"/>
        <v/>
      </c>
      <c r="AG62" s="32" t="str">
        <f t="shared" si="13"/>
        <v/>
      </c>
      <c r="AH62" s="32" t="str">
        <f t="shared" si="14"/>
        <v/>
      </c>
      <c r="AI62" s="32" t="str">
        <f t="shared" si="15"/>
        <v/>
      </c>
      <c r="AJ62" s="32" t="str">
        <f t="shared" si="16"/>
        <v/>
      </c>
      <c r="AK62" s="32" t="str">
        <f t="shared" si="17"/>
        <v/>
      </c>
      <c r="AU62" s="24">
        <f t="shared" si="18"/>
        <v>0</v>
      </c>
      <c r="AV62" s="24">
        <f t="shared" si="19"/>
        <v>0</v>
      </c>
      <c r="AW62" s="24" t="str">
        <f t="shared" si="20"/>
        <v/>
      </c>
      <c r="AX62" s="24" t="str">
        <f t="shared" si="21"/>
        <v/>
      </c>
      <c r="AY62" s="24" t="str">
        <f t="shared" si="22"/>
        <v/>
      </c>
      <c r="AZ62" s="24" t="str">
        <f t="shared" si="23"/>
        <v/>
      </c>
      <c r="BA62" s="24" t="str">
        <f t="shared" si="24"/>
        <v/>
      </c>
      <c r="BB62" s="24" t="str">
        <f t="shared" si="25"/>
        <v/>
      </c>
      <c r="BC62" s="24" t="str">
        <f t="shared" si="26"/>
        <v/>
      </c>
      <c r="BM62" s="31">
        <f t="shared" si="27"/>
        <v>0</v>
      </c>
      <c r="BN62" s="31">
        <f t="shared" si="28"/>
        <v>0</v>
      </c>
      <c r="BO62" s="31" t="str">
        <f t="shared" si="29"/>
        <v/>
      </c>
      <c r="BP62" s="31" t="str">
        <f t="shared" si="30"/>
        <v/>
      </c>
      <c r="BQ62" s="31" t="str">
        <f t="shared" si="31"/>
        <v/>
      </c>
      <c r="BR62" s="31" t="str">
        <f t="shared" si="32"/>
        <v/>
      </c>
      <c r="BS62" s="31" t="str">
        <f t="shared" si="33"/>
        <v/>
      </c>
      <c r="BT62" s="31" t="str">
        <f t="shared" si="34"/>
        <v/>
      </c>
      <c r="BU62" s="31" t="str">
        <f t="shared" si="35"/>
        <v/>
      </c>
    </row>
    <row r="63" spans="11:73" x14ac:dyDescent="0.3">
      <c r="K63" s="10">
        <f t="shared" si="0"/>
        <v>0</v>
      </c>
      <c r="L63" s="10">
        <f t="shared" si="1"/>
        <v>0</v>
      </c>
      <c r="M63" s="10" t="str">
        <f t="shared" si="2"/>
        <v/>
      </c>
      <c r="N63" s="10" t="str">
        <f t="shared" si="3"/>
        <v/>
      </c>
      <c r="O63" s="10" t="str">
        <f t="shared" si="4"/>
        <v/>
      </c>
      <c r="P63" s="10" t="str">
        <f t="shared" si="5"/>
        <v/>
      </c>
      <c r="Q63" s="10" t="str">
        <f t="shared" si="6"/>
        <v/>
      </c>
      <c r="R63" s="10" t="str">
        <f t="shared" si="7"/>
        <v/>
      </c>
      <c r="S63" s="10" t="str">
        <f t="shared" si="8"/>
        <v/>
      </c>
      <c r="AC63" s="17">
        <f t="shared" si="9"/>
        <v>0</v>
      </c>
      <c r="AD63" s="17">
        <f t="shared" si="10"/>
        <v>0</v>
      </c>
      <c r="AE63" s="32" t="str">
        <f t="shared" si="11"/>
        <v/>
      </c>
      <c r="AF63" s="32" t="str">
        <f t="shared" si="12"/>
        <v/>
      </c>
      <c r="AG63" s="32" t="str">
        <f t="shared" si="13"/>
        <v/>
      </c>
      <c r="AH63" s="32" t="str">
        <f t="shared" si="14"/>
        <v/>
      </c>
      <c r="AI63" s="32" t="str">
        <f t="shared" si="15"/>
        <v/>
      </c>
      <c r="AJ63" s="32" t="str">
        <f t="shared" si="16"/>
        <v/>
      </c>
      <c r="AK63" s="32" t="str">
        <f t="shared" si="17"/>
        <v/>
      </c>
      <c r="AU63" s="24">
        <f t="shared" si="18"/>
        <v>0</v>
      </c>
      <c r="AV63" s="24">
        <f t="shared" si="19"/>
        <v>0</v>
      </c>
      <c r="AW63" s="24" t="str">
        <f t="shared" si="20"/>
        <v/>
      </c>
      <c r="AX63" s="24" t="str">
        <f t="shared" si="21"/>
        <v/>
      </c>
      <c r="AY63" s="24" t="str">
        <f t="shared" si="22"/>
        <v/>
      </c>
      <c r="AZ63" s="24" t="str">
        <f t="shared" si="23"/>
        <v/>
      </c>
      <c r="BA63" s="24" t="str">
        <f t="shared" si="24"/>
        <v/>
      </c>
      <c r="BB63" s="24" t="str">
        <f t="shared" si="25"/>
        <v/>
      </c>
      <c r="BC63" s="24" t="str">
        <f t="shared" si="26"/>
        <v/>
      </c>
      <c r="BM63" s="31">
        <f t="shared" si="27"/>
        <v>0</v>
      </c>
      <c r="BN63" s="31">
        <f t="shared" si="28"/>
        <v>0</v>
      </c>
      <c r="BO63" s="31" t="str">
        <f t="shared" si="29"/>
        <v/>
      </c>
      <c r="BP63" s="31" t="str">
        <f t="shared" si="30"/>
        <v/>
      </c>
      <c r="BQ63" s="31" t="str">
        <f t="shared" si="31"/>
        <v/>
      </c>
      <c r="BR63" s="31" t="str">
        <f t="shared" si="32"/>
        <v/>
      </c>
      <c r="BS63" s="31" t="str">
        <f t="shared" si="33"/>
        <v/>
      </c>
      <c r="BT63" s="31" t="str">
        <f t="shared" si="34"/>
        <v/>
      </c>
      <c r="BU63" s="31" t="str">
        <f t="shared" si="35"/>
        <v/>
      </c>
    </row>
    <row r="64" spans="11:73" x14ac:dyDescent="0.3">
      <c r="K64" s="10">
        <f t="shared" si="0"/>
        <v>0</v>
      </c>
      <c r="L64" s="10">
        <f t="shared" si="1"/>
        <v>0</v>
      </c>
      <c r="M64" s="10" t="str">
        <f t="shared" si="2"/>
        <v/>
      </c>
      <c r="N64" s="10" t="str">
        <f t="shared" si="3"/>
        <v/>
      </c>
      <c r="O64" s="10" t="str">
        <f t="shared" si="4"/>
        <v/>
      </c>
      <c r="P64" s="10" t="str">
        <f t="shared" si="5"/>
        <v/>
      </c>
      <c r="Q64" s="10" t="str">
        <f t="shared" si="6"/>
        <v/>
      </c>
      <c r="R64" s="10" t="str">
        <f t="shared" si="7"/>
        <v/>
      </c>
      <c r="S64" s="10" t="str">
        <f t="shared" si="8"/>
        <v/>
      </c>
      <c r="AC64" s="17">
        <f t="shared" si="9"/>
        <v>0</v>
      </c>
      <c r="AD64" s="17">
        <f t="shared" si="10"/>
        <v>0</v>
      </c>
      <c r="AE64" s="32" t="str">
        <f t="shared" si="11"/>
        <v/>
      </c>
      <c r="AF64" s="32" t="str">
        <f t="shared" si="12"/>
        <v/>
      </c>
      <c r="AG64" s="32" t="str">
        <f t="shared" si="13"/>
        <v/>
      </c>
      <c r="AH64" s="32" t="str">
        <f t="shared" si="14"/>
        <v/>
      </c>
      <c r="AI64" s="32" t="str">
        <f t="shared" si="15"/>
        <v/>
      </c>
      <c r="AJ64" s="32" t="str">
        <f t="shared" si="16"/>
        <v/>
      </c>
      <c r="AK64" s="32" t="str">
        <f t="shared" si="17"/>
        <v/>
      </c>
      <c r="AU64" s="24">
        <f t="shared" si="18"/>
        <v>0</v>
      </c>
      <c r="AV64" s="24">
        <f t="shared" si="19"/>
        <v>0</v>
      </c>
      <c r="AW64" s="24" t="str">
        <f t="shared" si="20"/>
        <v/>
      </c>
      <c r="AX64" s="24" t="str">
        <f t="shared" si="21"/>
        <v/>
      </c>
      <c r="AY64" s="24" t="str">
        <f t="shared" si="22"/>
        <v/>
      </c>
      <c r="AZ64" s="24" t="str">
        <f t="shared" si="23"/>
        <v/>
      </c>
      <c r="BA64" s="24" t="str">
        <f t="shared" si="24"/>
        <v/>
      </c>
      <c r="BB64" s="24" t="str">
        <f t="shared" si="25"/>
        <v/>
      </c>
      <c r="BC64" s="24" t="str">
        <f t="shared" si="26"/>
        <v/>
      </c>
      <c r="BM64" s="31">
        <f t="shared" si="27"/>
        <v>0</v>
      </c>
      <c r="BN64" s="31">
        <f t="shared" si="28"/>
        <v>0</v>
      </c>
      <c r="BO64" s="31" t="str">
        <f t="shared" si="29"/>
        <v/>
      </c>
      <c r="BP64" s="31" t="str">
        <f t="shared" si="30"/>
        <v/>
      </c>
      <c r="BQ64" s="31" t="str">
        <f t="shared" si="31"/>
        <v/>
      </c>
      <c r="BR64" s="31" t="str">
        <f t="shared" si="32"/>
        <v/>
      </c>
      <c r="BS64" s="31" t="str">
        <f t="shared" si="33"/>
        <v/>
      </c>
      <c r="BT64" s="31" t="str">
        <f t="shared" si="34"/>
        <v/>
      </c>
      <c r="BU64" s="31" t="str">
        <f t="shared" si="35"/>
        <v/>
      </c>
    </row>
    <row r="65" spans="11:73" x14ac:dyDescent="0.3">
      <c r="K65" s="10">
        <f t="shared" si="0"/>
        <v>0</v>
      </c>
      <c r="L65" s="10">
        <f t="shared" si="1"/>
        <v>0</v>
      </c>
      <c r="M65" s="10" t="str">
        <f t="shared" si="2"/>
        <v/>
      </c>
      <c r="N65" s="10" t="str">
        <f t="shared" si="3"/>
        <v/>
      </c>
      <c r="O65" s="10" t="str">
        <f t="shared" si="4"/>
        <v/>
      </c>
      <c r="P65" s="10" t="str">
        <f t="shared" si="5"/>
        <v/>
      </c>
      <c r="Q65" s="10" t="str">
        <f t="shared" si="6"/>
        <v/>
      </c>
      <c r="R65" s="10" t="str">
        <f t="shared" si="7"/>
        <v/>
      </c>
      <c r="S65" s="10" t="str">
        <f t="shared" si="8"/>
        <v/>
      </c>
      <c r="AC65" s="17">
        <f t="shared" si="9"/>
        <v>0</v>
      </c>
      <c r="AD65" s="17">
        <f t="shared" si="10"/>
        <v>0</v>
      </c>
      <c r="AE65" s="32" t="str">
        <f t="shared" si="11"/>
        <v/>
      </c>
      <c r="AF65" s="32" t="str">
        <f t="shared" si="12"/>
        <v/>
      </c>
      <c r="AG65" s="32" t="str">
        <f t="shared" si="13"/>
        <v/>
      </c>
      <c r="AH65" s="32" t="str">
        <f t="shared" si="14"/>
        <v/>
      </c>
      <c r="AI65" s="32" t="str">
        <f t="shared" si="15"/>
        <v/>
      </c>
      <c r="AJ65" s="32" t="str">
        <f t="shared" si="16"/>
        <v/>
      </c>
      <c r="AK65" s="32" t="str">
        <f t="shared" si="17"/>
        <v/>
      </c>
      <c r="AU65" s="24">
        <f t="shared" si="18"/>
        <v>0</v>
      </c>
      <c r="AV65" s="24">
        <f t="shared" si="19"/>
        <v>0</v>
      </c>
      <c r="AW65" s="24" t="str">
        <f t="shared" si="20"/>
        <v/>
      </c>
      <c r="AX65" s="24" t="str">
        <f t="shared" si="21"/>
        <v/>
      </c>
      <c r="AY65" s="24" t="str">
        <f t="shared" si="22"/>
        <v/>
      </c>
      <c r="AZ65" s="24" t="str">
        <f t="shared" si="23"/>
        <v/>
      </c>
      <c r="BA65" s="24" t="str">
        <f t="shared" si="24"/>
        <v/>
      </c>
      <c r="BB65" s="24" t="str">
        <f t="shared" si="25"/>
        <v/>
      </c>
      <c r="BC65" s="24" t="str">
        <f t="shared" si="26"/>
        <v/>
      </c>
      <c r="BM65" s="31">
        <f t="shared" si="27"/>
        <v>0</v>
      </c>
      <c r="BN65" s="31">
        <f t="shared" si="28"/>
        <v>0</v>
      </c>
      <c r="BO65" s="31" t="str">
        <f t="shared" si="29"/>
        <v/>
      </c>
      <c r="BP65" s="31" t="str">
        <f t="shared" si="30"/>
        <v/>
      </c>
      <c r="BQ65" s="31" t="str">
        <f t="shared" si="31"/>
        <v/>
      </c>
      <c r="BR65" s="31" t="str">
        <f t="shared" si="32"/>
        <v/>
      </c>
      <c r="BS65" s="31" t="str">
        <f t="shared" si="33"/>
        <v/>
      </c>
      <c r="BT65" s="31" t="str">
        <f t="shared" si="34"/>
        <v/>
      </c>
      <c r="BU65" s="31" t="str">
        <f t="shared" si="35"/>
        <v/>
      </c>
    </row>
    <row r="66" spans="11:73" x14ac:dyDescent="0.3">
      <c r="K66" s="10">
        <f t="shared" si="0"/>
        <v>0</v>
      </c>
      <c r="L66" s="10">
        <f t="shared" si="1"/>
        <v>0</v>
      </c>
      <c r="M66" s="10" t="str">
        <f t="shared" si="2"/>
        <v/>
      </c>
      <c r="N66" s="10" t="str">
        <f t="shared" si="3"/>
        <v/>
      </c>
      <c r="O66" s="10" t="str">
        <f t="shared" si="4"/>
        <v/>
      </c>
      <c r="P66" s="10" t="str">
        <f t="shared" si="5"/>
        <v/>
      </c>
      <c r="Q66" s="10" t="str">
        <f t="shared" si="6"/>
        <v/>
      </c>
      <c r="R66" s="10" t="str">
        <f t="shared" si="7"/>
        <v/>
      </c>
      <c r="S66" s="10" t="str">
        <f t="shared" si="8"/>
        <v/>
      </c>
      <c r="AC66" s="17">
        <f t="shared" si="9"/>
        <v>0</v>
      </c>
      <c r="AD66" s="17">
        <f t="shared" si="10"/>
        <v>0</v>
      </c>
      <c r="AE66" s="32" t="str">
        <f t="shared" si="11"/>
        <v/>
      </c>
      <c r="AF66" s="32" t="str">
        <f t="shared" si="12"/>
        <v/>
      </c>
      <c r="AG66" s="32" t="str">
        <f t="shared" si="13"/>
        <v/>
      </c>
      <c r="AH66" s="32" t="str">
        <f t="shared" si="14"/>
        <v/>
      </c>
      <c r="AI66" s="32" t="str">
        <f t="shared" si="15"/>
        <v/>
      </c>
      <c r="AJ66" s="32" t="str">
        <f t="shared" si="16"/>
        <v/>
      </c>
      <c r="AK66" s="32" t="str">
        <f t="shared" si="17"/>
        <v/>
      </c>
      <c r="AU66" s="24">
        <f t="shared" si="18"/>
        <v>0</v>
      </c>
      <c r="AV66" s="24">
        <f t="shared" si="19"/>
        <v>0</v>
      </c>
      <c r="AW66" s="24" t="str">
        <f t="shared" si="20"/>
        <v/>
      </c>
      <c r="AX66" s="24" t="str">
        <f t="shared" si="21"/>
        <v/>
      </c>
      <c r="AY66" s="24" t="str">
        <f t="shared" si="22"/>
        <v/>
      </c>
      <c r="AZ66" s="24" t="str">
        <f t="shared" si="23"/>
        <v/>
      </c>
      <c r="BA66" s="24" t="str">
        <f t="shared" si="24"/>
        <v/>
      </c>
      <c r="BB66" s="24" t="str">
        <f t="shared" si="25"/>
        <v/>
      </c>
      <c r="BC66" s="24" t="str">
        <f t="shared" si="26"/>
        <v/>
      </c>
      <c r="BM66" s="31">
        <f t="shared" si="27"/>
        <v>0</v>
      </c>
      <c r="BN66" s="31">
        <f t="shared" si="28"/>
        <v>0</v>
      </c>
      <c r="BO66" s="31" t="str">
        <f t="shared" si="29"/>
        <v/>
      </c>
      <c r="BP66" s="31" t="str">
        <f t="shared" si="30"/>
        <v/>
      </c>
      <c r="BQ66" s="31" t="str">
        <f t="shared" si="31"/>
        <v/>
      </c>
      <c r="BR66" s="31" t="str">
        <f t="shared" si="32"/>
        <v/>
      </c>
      <c r="BS66" s="31" t="str">
        <f t="shared" si="33"/>
        <v/>
      </c>
      <c r="BT66" s="31" t="str">
        <f t="shared" si="34"/>
        <v/>
      </c>
      <c r="BU66" s="31" t="str">
        <f t="shared" si="35"/>
        <v/>
      </c>
    </row>
    <row r="67" spans="11:73" x14ac:dyDescent="0.3">
      <c r="K67" s="10">
        <f t="shared" si="0"/>
        <v>0</v>
      </c>
      <c r="L67" s="10">
        <f t="shared" si="1"/>
        <v>0</v>
      </c>
      <c r="M67" s="10" t="str">
        <f t="shared" si="2"/>
        <v/>
      </c>
      <c r="N67" s="10" t="str">
        <f t="shared" si="3"/>
        <v/>
      </c>
      <c r="O67" s="10" t="str">
        <f t="shared" si="4"/>
        <v/>
      </c>
      <c r="P67" s="10" t="str">
        <f t="shared" si="5"/>
        <v/>
      </c>
      <c r="Q67" s="10" t="str">
        <f t="shared" si="6"/>
        <v/>
      </c>
      <c r="R67" s="10" t="str">
        <f t="shared" si="7"/>
        <v/>
      </c>
      <c r="S67" s="10" t="str">
        <f t="shared" si="8"/>
        <v/>
      </c>
      <c r="AC67" s="17">
        <f t="shared" si="9"/>
        <v>0</v>
      </c>
      <c r="AD67" s="17">
        <f t="shared" si="10"/>
        <v>0</v>
      </c>
      <c r="AE67" s="32" t="str">
        <f t="shared" si="11"/>
        <v/>
      </c>
      <c r="AF67" s="32" t="str">
        <f t="shared" si="12"/>
        <v/>
      </c>
      <c r="AG67" s="32" t="str">
        <f t="shared" si="13"/>
        <v/>
      </c>
      <c r="AH67" s="32" t="str">
        <f t="shared" si="14"/>
        <v/>
      </c>
      <c r="AI67" s="32" t="str">
        <f t="shared" si="15"/>
        <v/>
      </c>
      <c r="AJ67" s="32" t="str">
        <f t="shared" si="16"/>
        <v/>
      </c>
      <c r="AK67" s="32" t="str">
        <f t="shared" si="17"/>
        <v/>
      </c>
      <c r="AU67" s="24">
        <f t="shared" si="18"/>
        <v>0</v>
      </c>
      <c r="AV67" s="24">
        <f t="shared" si="19"/>
        <v>0</v>
      </c>
      <c r="AW67" s="24" t="str">
        <f t="shared" si="20"/>
        <v/>
      </c>
      <c r="AX67" s="24" t="str">
        <f t="shared" si="21"/>
        <v/>
      </c>
      <c r="AY67" s="24" t="str">
        <f t="shared" si="22"/>
        <v/>
      </c>
      <c r="AZ67" s="24" t="str">
        <f t="shared" si="23"/>
        <v/>
      </c>
      <c r="BA67" s="24" t="str">
        <f t="shared" si="24"/>
        <v/>
      </c>
      <c r="BB67" s="24" t="str">
        <f t="shared" si="25"/>
        <v/>
      </c>
      <c r="BC67" s="24" t="str">
        <f t="shared" si="26"/>
        <v/>
      </c>
      <c r="BM67" s="31">
        <f t="shared" si="27"/>
        <v>0</v>
      </c>
      <c r="BN67" s="31">
        <f t="shared" si="28"/>
        <v>0</v>
      </c>
      <c r="BO67" s="31" t="str">
        <f t="shared" si="29"/>
        <v/>
      </c>
      <c r="BP67" s="31" t="str">
        <f t="shared" si="30"/>
        <v/>
      </c>
      <c r="BQ67" s="31" t="str">
        <f t="shared" si="31"/>
        <v/>
      </c>
      <c r="BR67" s="31" t="str">
        <f t="shared" si="32"/>
        <v/>
      </c>
      <c r="BS67" s="31" t="str">
        <f t="shared" si="33"/>
        <v/>
      </c>
      <c r="BT67" s="31" t="str">
        <f t="shared" si="34"/>
        <v/>
      </c>
      <c r="BU67" s="31" t="str">
        <f t="shared" si="35"/>
        <v/>
      </c>
    </row>
    <row r="68" spans="11:73" x14ac:dyDescent="0.3">
      <c r="K68" s="10">
        <f t="shared" si="0"/>
        <v>0</v>
      </c>
      <c r="L68" s="10">
        <f t="shared" si="1"/>
        <v>0</v>
      </c>
      <c r="M68" s="10" t="str">
        <f t="shared" si="2"/>
        <v/>
      </c>
      <c r="N68" s="10" t="str">
        <f t="shared" si="3"/>
        <v/>
      </c>
      <c r="O68" s="10" t="str">
        <f t="shared" si="4"/>
        <v/>
      </c>
      <c r="P68" s="10" t="str">
        <f t="shared" si="5"/>
        <v/>
      </c>
      <c r="Q68" s="10" t="str">
        <f t="shared" si="6"/>
        <v/>
      </c>
      <c r="R68" s="10" t="str">
        <f t="shared" si="7"/>
        <v/>
      </c>
      <c r="S68" s="10" t="str">
        <f t="shared" si="8"/>
        <v/>
      </c>
      <c r="AC68" s="17">
        <f t="shared" si="9"/>
        <v>0</v>
      </c>
      <c r="AD68" s="17">
        <f t="shared" si="10"/>
        <v>0</v>
      </c>
      <c r="AE68" s="32" t="str">
        <f t="shared" si="11"/>
        <v/>
      </c>
      <c r="AF68" s="32" t="str">
        <f t="shared" si="12"/>
        <v/>
      </c>
      <c r="AG68" s="32" t="str">
        <f t="shared" si="13"/>
        <v/>
      </c>
      <c r="AH68" s="32" t="str">
        <f t="shared" si="14"/>
        <v/>
      </c>
      <c r="AI68" s="32" t="str">
        <f t="shared" si="15"/>
        <v/>
      </c>
      <c r="AJ68" s="32" t="str">
        <f t="shared" si="16"/>
        <v/>
      </c>
      <c r="AK68" s="32" t="str">
        <f t="shared" si="17"/>
        <v/>
      </c>
      <c r="AU68" s="24">
        <f t="shared" si="18"/>
        <v>0</v>
      </c>
      <c r="AV68" s="24">
        <f t="shared" si="19"/>
        <v>0</v>
      </c>
      <c r="AW68" s="24" t="str">
        <f t="shared" si="20"/>
        <v/>
      </c>
      <c r="AX68" s="24" t="str">
        <f t="shared" si="21"/>
        <v/>
      </c>
      <c r="AY68" s="24" t="str">
        <f t="shared" si="22"/>
        <v/>
      </c>
      <c r="AZ68" s="24" t="str">
        <f t="shared" si="23"/>
        <v/>
      </c>
      <c r="BA68" s="24" t="str">
        <f t="shared" si="24"/>
        <v/>
      </c>
      <c r="BB68" s="24" t="str">
        <f t="shared" si="25"/>
        <v/>
      </c>
      <c r="BC68" s="24" t="str">
        <f t="shared" si="26"/>
        <v/>
      </c>
      <c r="BM68" s="31">
        <f t="shared" si="27"/>
        <v>0</v>
      </c>
      <c r="BN68" s="31">
        <f t="shared" si="28"/>
        <v>0</v>
      </c>
      <c r="BO68" s="31" t="str">
        <f t="shared" si="29"/>
        <v/>
      </c>
      <c r="BP68" s="31" t="str">
        <f t="shared" si="30"/>
        <v/>
      </c>
      <c r="BQ68" s="31" t="str">
        <f t="shared" si="31"/>
        <v/>
      </c>
      <c r="BR68" s="31" t="str">
        <f t="shared" si="32"/>
        <v/>
      </c>
      <c r="BS68" s="31" t="str">
        <f t="shared" si="33"/>
        <v/>
      </c>
      <c r="BT68" s="31" t="str">
        <f t="shared" si="34"/>
        <v/>
      </c>
      <c r="BU68" s="31" t="str">
        <f t="shared" si="35"/>
        <v/>
      </c>
    </row>
    <row r="69" spans="11:73" x14ac:dyDescent="0.3">
      <c r="K69" s="10">
        <f t="shared" si="0"/>
        <v>0</v>
      </c>
      <c r="L69" s="10">
        <f t="shared" si="1"/>
        <v>0</v>
      </c>
      <c r="M69" s="10" t="str">
        <f t="shared" si="2"/>
        <v/>
      </c>
      <c r="N69" s="10" t="str">
        <f t="shared" si="3"/>
        <v/>
      </c>
      <c r="O69" s="10" t="str">
        <f t="shared" si="4"/>
        <v/>
      </c>
      <c r="P69" s="10" t="str">
        <f t="shared" si="5"/>
        <v/>
      </c>
      <c r="Q69" s="10" t="str">
        <f t="shared" si="6"/>
        <v/>
      </c>
      <c r="R69" s="10" t="str">
        <f t="shared" si="7"/>
        <v/>
      </c>
      <c r="S69" s="10" t="str">
        <f t="shared" si="8"/>
        <v/>
      </c>
      <c r="AC69" s="17">
        <f t="shared" si="9"/>
        <v>0</v>
      </c>
      <c r="AD69" s="17">
        <f t="shared" si="10"/>
        <v>0</v>
      </c>
      <c r="AE69" s="32" t="str">
        <f t="shared" si="11"/>
        <v/>
      </c>
      <c r="AF69" s="32" t="str">
        <f t="shared" si="12"/>
        <v/>
      </c>
      <c r="AG69" s="32" t="str">
        <f t="shared" si="13"/>
        <v/>
      </c>
      <c r="AH69" s="32" t="str">
        <f t="shared" si="14"/>
        <v/>
      </c>
      <c r="AI69" s="32" t="str">
        <f t="shared" si="15"/>
        <v/>
      </c>
      <c r="AJ69" s="32" t="str">
        <f t="shared" si="16"/>
        <v/>
      </c>
      <c r="AK69" s="32" t="str">
        <f t="shared" si="17"/>
        <v/>
      </c>
      <c r="AU69" s="24">
        <f t="shared" si="18"/>
        <v>0</v>
      </c>
      <c r="AV69" s="24">
        <f t="shared" si="19"/>
        <v>0</v>
      </c>
      <c r="AW69" s="24" t="str">
        <f t="shared" si="20"/>
        <v/>
      </c>
      <c r="AX69" s="24" t="str">
        <f t="shared" si="21"/>
        <v/>
      </c>
      <c r="AY69" s="24" t="str">
        <f t="shared" si="22"/>
        <v/>
      </c>
      <c r="AZ69" s="24" t="str">
        <f t="shared" si="23"/>
        <v/>
      </c>
      <c r="BA69" s="24" t="str">
        <f t="shared" si="24"/>
        <v/>
      </c>
      <c r="BB69" s="24" t="str">
        <f t="shared" si="25"/>
        <v/>
      </c>
      <c r="BC69" s="24" t="str">
        <f t="shared" si="26"/>
        <v/>
      </c>
      <c r="BM69" s="31">
        <f t="shared" si="27"/>
        <v>0</v>
      </c>
      <c r="BN69" s="31">
        <f t="shared" si="28"/>
        <v>0</v>
      </c>
      <c r="BO69" s="31" t="str">
        <f t="shared" si="29"/>
        <v/>
      </c>
      <c r="BP69" s="31" t="str">
        <f t="shared" si="30"/>
        <v/>
      </c>
      <c r="BQ69" s="31" t="str">
        <f t="shared" si="31"/>
        <v/>
      </c>
      <c r="BR69" s="31" t="str">
        <f t="shared" si="32"/>
        <v/>
      </c>
      <c r="BS69" s="31" t="str">
        <f t="shared" si="33"/>
        <v/>
      </c>
      <c r="BT69" s="31" t="str">
        <f t="shared" si="34"/>
        <v/>
      </c>
      <c r="BU69" s="31" t="str">
        <f t="shared" si="35"/>
        <v/>
      </c>
    </row>
    <row r="70" spans="11:73" x14ac:dyDescent="0.3">
      <c r="K70" s="10">
        <f t="shared" si="0"/>
        <v>0</v>
      </c>
      <c r="L70" s="10">
        <f t="shared" si="1"/>
        <v>0</v>
      </c>
      <c r="M70" s="10" t="str">
        <f t="shared" si="2"/>
        <v/>
      </c>
      <c r="N70" s="10" t="str">
        <f t="shared" si="3"/>
        <v/>
      </c>
      <c r="O70" s="10" t="str">
        <f t="shared" si="4"/>
        <v/>
      </c>
      <c r="P70" s="10" t="str">
        <f t="shared" si="5"/>
        <v/>
      </c>
      <c r="Q70" s="10" t="str">
        <f t="shared" si="6"/>
        <v/>
      </c>
      <c r="R70" s="10" t="str">
        <f t="shared" si="7"/>
        <v/>
      </c>
      <c r="S70" s="10" t="str">
        <f t="shared" si="8"/>
        <v/>
      </c>
      <c r="AC70" s="17">
        <f t="shared" si="9"/>
        <v>0</v>
      </c>
      <c r="AD70" s="17">
        <f t="shared" si="10"/>
        <v>0</v>
      </c>
      <c r="AE70" s="32" t="str">
        <f t="shared" si="11"/>
        <v/>
      </c>
      <c r="AF70" s="32" t="str">
        <f t="shared" si="12"/>
        <v/>
      </c>
      <c r="AG70" s="32" t="str">
        <f t="shared" si="13"/>
        <v/>
      </c>
      <c r="AH70" s="32" t="str">
        <f t="shared" si="14"/>
        <v/>
      </c>
      <c r="AI70" s="32" t="str">
        <f t="shared" si="15"/>
        <v/>
      </c>
      <c r="AJ70" s="32" t="str">
        <f t="shared" si="16"/>
        <v/>
      </c>
      <c r="AK70" s="32" t="str">
        <f t="shared" si="17"/>
        <v/>
      </c>
      <c r="AU70" s="24">
        <f t="shared" si="18"/>
        <v>0</v>
      </c>
      <c r="AV70" s="24">
        <f t="shared" si="19"/>
        <v>0</v>
      </c>
      <c r="AW70" s="24" t="str">
        <f t="shared" si="20"/>
        <v/>
      </c>
      <c r="AX70" s="24" t="str">
        <f t="shared" si="21"/>
        <v/>
      </c>
      <c r="AY70" s="24" t="str">
        <f t="shared" si="22"/>
        <v/>
      </c>
      <c r="AZ70" s="24" t="str">
        <f t="shared" si="23"/>
        <v/>
      </c>
      <c r="BA70" s="24" t="str">
        <f t="shared" si="24"/>
        <v/>
      </c>
      <c r="BB70" s="24" t="str">
        <f t="shared" si="25"/>
        <v/>
      </c>
      <c r="BC70" s="24" t="str">
        <f t="shared" si="26"/>
        <v/>
      </c>
      <c r="BM70" s="31">
        <f t="shared" si="27"/>
        <v>0</v>
      </c>
      <c r="BN70" s="31">
        <f t="shared" si="28"/>
        <v>0</v>
      </c>
      <c r="BO70" s="31" t="str">
        <f t="shared" si="29"/>
        <v/>
      </c>
      <c r="BP70" s="31" t="str">
        <f t="shared" si="30"/>
        <v/>
      </c>
      <c r="BQ70" s="31" t="str">
        <f t="shared" si="31"/>
        <v/>
      </c>
      <c r="BR70" s="31" t="str">
        <f t="shared" si="32"/>
        <v/>
      </c>
      <c r="BS70" s="31" t="str">
        <f t="shared" si="33"/>
        <v/>
      </c>
      <c r="BT70" s="31" t="str">
        <f t="shared" si="34"/>
        <v/>
      </c>
      <c r="BU70" s="31" t="str">
        <f t="shared" si="35"/>
        <v/>
      </c>
    </row>
    <row r="71" spans="11:73" x14ac:dyDescent="0.3">
      <c r="K71" s="10">
        <f t="shared" si="0"/>
        <v>0</v>
      </c>
      <c r="L71" s="10">
        <f t="shared" si="1"/>
        <v>0</v>
      </c>
      <c r="M71" s="10" t="str">
        <f t="shared" si="2"/>
        <v/>
      </c>
      <c r="N71" s="10" t="str">
        <f t="shared" si="3"/>
        <v/>
      </c>
      <c r="O71" s="10" t="str">
        <f t="shared" si="4"/>
        <v/>
      </c>
      <c r="P71" s="10" t="str">
        <f t="shared" si="5"/>
        <v/>
      </c>
      <c r="Q71" s="10" t="str">
        <f t="shared" si="6"/>
        <v/>
      </c>
      <c r="R71" s="10" t="str">
        <f t="shared" si="7"/>
        <v/>
      </c>
      <c r="S71" s="10" t="str">
        <f t="shared" si="8"/>
        <v/>
      </c>
      <c r="AC71" s="17">
        <f t="shared" si="9"/>
        <v>0</v>
      </c>
      <c r="AD71" s="17">
        <f t="shared" si="10"/>
        <v>0</v>
      </c>
      <c r="AE71" s="32" t="str">
        <f t="shared" si="11"/>
        <v/>
      </c>
      <c r="AF71" s="32" t="str">
        <f t="shared" si="12"/>
        <v/>
      </c>
      <c r="AG71" s="32" t="str">
        <f t="shared" si="13"/>
        <v/>
      </c>
      <c r="AH71" s="32" t="str">
        <f t="shared" si="14"/>
        <v/>
      </c>
      <c r="AI71" s="32" t="str">
        <f t="shared" si="15"/>
        <v/>
      </c>
      <c r="AJ71" s="32" t="str">
        <f t="shared" si="16"/>
        <v/>
      </c>
      <c r="AK71" s="32" t="str">
        <f t="shared" si="17"/>
        <v/>
      </c>
      <c r="AU71" s="24">
        <f t="shared" si="18"/>
        <v>0</v>
      </c>
      <c r="AV71" s="24">
        <f t="shared" si="19"/>
        <v>0</v>
      </c>
      <c r="AW71" s="24" t="str">
        <f t="shared" si="20"/>
        <v/>
      </c>
      <c r="AX71" s="24" t="str">
        <f t="shared" si="21"/>
        <v/>
      </c>
      <c r="AY71" s="24" t="str">
        <f t="shared" si="22"/>
        <v/>
      </c>
      <c r="AZ71" s="24" t="str">
        <f t="shared" si="23"/>
        <v/>
      </c>
      <c r="BA71" s="24" t="str">
        <f t="shared" si="24"/>
        <v/>
      </c>
      <c r="BB71" s="24" t="str">
        <f t="shared" si="25"/>
        <v/>
      </c>
      <c r="BC71" s="24" t="str">
        <f t="shared" si="26"/>
        <v/>
      </c>
      <c r="BM71" s="31">
        <f t="shared" si="27"/>
        <v>0</v>
      </c>
      <c r="BN71" s="31">
        <f t="shared" si="28"/>
        <v>0</v>
      </c>
      <c r="BO71" s="31" t="str">
        <f t="shared" si="29"/>
        <v/>
      </c>
      <c r="BP71" s="31" t="str">
        <f t="shared" si="30"/>
        <v/>
      </c>
      <c r="BQ71" s="31" t="str">
        <f t="shared" si="31"/>
        <v/>
      </c>
      <c r="BR71" s="31" t="str">
        <f t="shared" si="32"/>
        <v/>
      </c>
      <c r="BS71" s="31" t="str">
        <f t="shared" si="33"/>
        <v/>
      </c>
      <c r="BT71" s="31" t="str">
        <f t="shared" si="34"/>
        <v/>
      </c>
      <c r="BU71" s="31" t="str">
        <f t="shared" si="35"/>
        <v/>
      </c>
    </row>
    <row r="72" spans="11:73" x14ac:dyDescent="0.3">
      <c r="K72" s="10">
        <f t="shared" ref="K72:K100" si="45">IF(AND(B72=C72,L72=1),1,0)</f>
        <v>0</v>
      </c>
      <c r="L72" s="10">
        <f t="shared" ref="L72:L100" si="46">IF(C72&gt;0,1,0)</f>
        <v>0</v>
      </c>
      <c r="M72" s="10" t="str">
        <f t="shared" ref="M72:M100" si="47">IF(K72=1,E72,"")</f>
        <v/>
      </c>
      <c r="N72" s="10" t="str">
        <f t="shared" ref="N72:N100" si="48">IF(K72=1,D72,"")</f>
        <v/>
      </c>
      <c r="O72" s="10" t="str">
        <f t="shared" ref="O72:O100" si="49">IF(AND(L72&gt;0,K72=1),F72/I72,"")</f>
        <v/>
      </c>
      <c r="P72" s="10" t="str">
        <f t="shared" ref="P72:P100" si="50">IF(AND(L72&gt;0,K72=0),F72/I72,"")</f>
        <v/>
      </c>
      <c r="Q72" s="10" t="str">
        <f t="shared" ref="Q72:Q100" si="51">IF(L72&gt;0,D72/E72,"")</f>
        <v/>
      </c>
      <c r="R72" s="10" t="str">
        <f t="shared" ref="R72:R100" si="52">IF(AND(L72&gt;0,K72=0),(F72-D72)/(I72-E72),"")</f>
        <v/>
      </c>
      <c r="S72" s="10" t="str">
        <f t="shared" ref="S72:S100" si="53">IF(AND(L72&gt;0,K72=0),I72-E72,"")</f>
        <v/>
      </c>
      <c r="AC72" s="17">
        <f t="shared" ref="AC72:AC100" si="54">IF(AND(T72=U72,AD72=1),1,0)</f>
        <v>0</v>
      </c>
      <c r="AD72" s="17">
        <f t="shared" ref="AD72:AD100" si="55">IF(U72&gt;0,1,0)</f>
        <v>0</v>
      </c>
      <c r="AE72" s="32" t="str">
        <f t="shared" ref="AE72:AE100" si="56">IF(AC72=1,W72,"")</f>
        <v/>
      </c>
      <c r="AF72" s="32" t="str">
        <f t="shared" ref="AF72:AF100" si="57">IF(AC72=1,V72,"")</f>
        <v/>
      </c>
      <c r="AG72" s="32" t="str">
        <f t="shared" ref="AG72:AG100" si="58">IF(AND(AD72&gt;0,AC72=1),X72/AA72,"")</f>
        <v/>
      </c>
      <c r="AH72" s="32" t="str">
        <f t="shared" ref="AH72:AH100" si="59">IF(AND(AD72&gt;0,AC72=0),X72/AA72,"")</f>
        <v/>
      </c>
      <c r="AI72" s="32" t="str">
        <f t="shared" ref="AI72:AI100" si="60">IF(AD72&gt;0,V72/W72,"")</f>
        <v/>
      </c>
      <c r="AJ72" s="32" t="str">
        <f t="shared" ref="AJ72:AJ100" si="61">IF(AND(AD72&gt;0,AC72=0),(X72-V72)/(AA72-W72),"")</f>
        <v/>
      </c>
      <c r="AK72" s="32" t="str">
        <f t="shared" ref="AK72:AK100" si="62">IF(AND(AD72&gt;0,AC72=0),AA72-W72,"")</f>
        <v/>
      </c>
      <c r="AU72" s="24">
        <f t="shared" ref="AU72:AU100" si="63">IF(AND(AL72=AM72,AV72=1),1,0)</f>
        <v>0</v>
      </c>
      <c r="AV72" s="24">
        <f t="shared" ref="AV72:AV100" si="64">IF(AM72&gt;0,1,0)</f>
        <v>0</v>
      </c>
      <c r="AW72" s="24" t="str">
        <f t="shared" ref="AW72:AW100" si="65">IF(AU72=1,AO72,"")</f>
        <v/>
      </c>
      <c r="AX72" s="24" t="str">
        <f t="shared" ref="AX72:AX100" si="66">IF(AU72=1,AN72,"")</f>
        <v/>
      </c>
      <c r="AY72" s="24" t="str">
        <f t="shared" ref="AY72:AY100" si="67">IF(AND(AV72&gt;0,AU72=1),AP72/AS72,"")</f>
        <v/>
      </c>
      <c r="AZ72" s="24" t="str">
        <f t="shared" ref="AZ72:AZ100" si="68">IF(AND(AV72&gt;0,AU72=0),AP72/AS72,"")</f>
        <v/>
      </c>
      <c r="BA72" s="24" t="str">
        <f t="shared" ref="BA72:BA100" si="69">IF(AV72&gt;0,AN72/AO72,"")</f>
        <v/>
      </c>
      <c r="BB72" s="24" t="str">
        <f t="shared" ref="BB72:BB100" si="70">IF(AND(AV72&gt;0,AU72=0),(AP72-AN72)/(AS72-AO72),"")</f>
        <v/>
      </c>
      <c r="BC72" s="24" t="str">
        <f t="shared" ref="BC72:BC100" si="71">IF(AND(AV72&gt;0,AU72=0),AS72-AO72,"")</f>
        <v/>
      </c>
      <c r="BM72" s="31">
        <f t="shared" ref="BM72:BM100" si="72">IF(AND(BD72=BE72,BN72=1),1,0)</f>
        <v>0</v>
      </c>
      <c r="BN72" s="31">
        <f t="shared" ref="BN72:BN100" si="73">IF(BE72&gt;0,1,0)</f>
        <v>0</v>
      </c>
      <c r="BO72" s="31" t="str">
        <f t="shared" ref="BO72:BO100" si="74">IF(BM72=1,BG72,"")</f>
        <v/>
      </c>
      <c r="BP72" s="31" t="str">
        <f t="shared" ref="BP72:BP100" si="75">IF(BM72=1,BF72,"")</f>
        <v/>
      </c>
      <c r="BQ72" s="31" t="str">
        <f t="shared" ref="BQ72:BQ100" si="76">IF(AND(BN72&gt;0,BM72=1),BH72/BK72,"")</f>
        <v/>
      </c>
      <c r="BR72" s="31" t="str">
        <f t="shared" ref="BR72:BR100" si="77">IF(AND(BN72&gt;0,BM72=0),BH72/BK72,"")</f>
        <v/>
      </c>
      <c r="BS72" s="31" t="str">
        <f t="shared" ref="BS72:BS100" si="78">IF(BN72&gt;0,BF72/BG72,"")</f>
        <v/>
      </c>
      <c r="BT72" s="31" t="str">
        <f t="shared" ref="BT72:BT100" si="79">IF(AND(BN72&gt;0,BM72=0),(BH72-BF72)/(BK72-BG72),"")</f>
        <v/>
      </c>
      <c r="BU72" s="31" t="str">
        <f t="shared" ref="BU72:BU100" si="80">IF(AND(BN72&gt;0,BM72=0),BK72-BG72,"")</f>
        <v/>
      </c>
    </row>
    <row r="73" spans="11:73" x14ac:dyDescent="0.3">
      <c r="K73" s="10">
        <f t="shared" si="45"/>
        <v>0</v>
      </c>
      <c r="L73" s="10">
        <f t="shared" si="46"/>
        <v>0</v>
      </c>
      <c r="M73" s="10" t="str">
        <f t="shared" si="47"/>
        <v/>
      </c>
      <c r="N73" s="10" t="str">
        <f t="shared" si="48"/>
        <v/>
      </c>
      <c r="O73" s="10" t="str">
        <f t="shared" si="49"/>
        <v/>
      </c>
      <c r="P73" s="10" t="str">
        <f t="shared" si="50"/>
        <v/>
      </c>
      <c r="Q73" s="10" t="str">
        <f t="shared" si="51"/>
        <v/>
      </c>
      <c r="R73" s="10" t="str">
        <f t="shared" si="52"/>
        <v/>
      </c>
      <c r="S73" s="10" t="str">
        <f t="shared" si="53"/>
        <v/>
      </c>
      <c r="AC73" s="17">
        <f t="shared" si="54"/>
        <v>0</v>
      </c>
      <c r="AD73" s="17">
        <f t="shared" si="55"/>
        <v>0</v>
      </c>
      <c r="AE73" s="32" t="str">
        <f t="shared" si="56"/>
        <v/>
      </c>
      <c r="AF73" s="32" t="str">
        <f t="shared" si="57"/>
        <v/>
      </c>
      <c r="AG73" s="32" t="str">
        <f t="shared" si="58"/>
        <v/>
      </c>
      <c r="AH73" s="32" t="str">
        <f t="shared" si="59"/>
        <v/>
      </c>
      <c r="AI73" s="32" t="str">
        <f t="shared" si="60"/>
        <v/>
      </c>
      <c r="AJ73" s="32" t="str">
        <f t="shared" si="61"/>
        <v/>
      </c>
      <c r="AK73" s="32" t="str">
        <f t="shared" si="62"/>
        <v/>
      </c>
      <c r="AU73" s="24">
        <f t="shared" si="63"/>
        <v>0</v>
      </c>
      <c r="AV73" s="24">
        <f t="shared" si="64"/>
        <v>0</v>
      </c>
      <c r="AW73" s="24" t="str">
        <f t="shared" si="65"/>
        <v/>
      </c>
      <c r="AX73" s="24" t="str">
        <f t="shared" si="66"/>
        <v/>
      </c>
      <c r="AY73" s="24" t="str">
        <f t="shared" si="67"/>
        <v/>
      </c>
      <c r="AZ73" s="24" t="str">
        <f t="shared" si="68"/>
        <v/>
      </c>
      <c r="BA73" s="24" t="str">
        <f t="shared" si="69"/>
        <v/>
      </c>
      <c r="BB73" s="24" t="str">
        <f t="shared" si="70"/>
        <v/>
      </c>
      <c r="BC73" s="24" t="str">
        <f t="shared" si="71"/>
        <v/>
      </c>
      <c r="BM73" s="31">
        <f t="shared" si="72"/>
        <v>0</v>
      </c>
      <c r="BN73" s="31">
        <f t="shared" si="73"/>
        <v>0</v>
      </c>
      <c r="BO73" s="31" t="str">
        <f t="shared" si="74"/>
        <v/>
      </c>
      <c r="BP73" s="31" t="str">
        <f t="shared" si="75"/>
        <v/>
      </c>
      <c r="BQ73" s="31" t="str">
        <f t="shared" si="76"/>
        <v/>
      </c>
      <c r="BR73" s="31" t="str">
        <f t="shared" si="77"/>
        <v/>
      </c>
      <c r="BS73" s="31" t="str">
        <f t="shared" si="78"/>
        <v/>
      </c>
      <c r="BT73" s="31" t="str">
        <f t="shared" si="79"/>
        <v/>
      </c>
      <c r="BU73" s="31" t="str">
        <f t="shared" si="80"/>
        <v/>
      </c>
    </row>
    <row r="74" spans="11:73" x14ac:dyDescent="0.3">
      <c r="K74" s="10">
        <f t="shared" si="45"/>
        <v>0</v>
      </c>
      <c r="L74" s="10">
        <f t="shared" si="46"/>
        <v>0</v>
      </c>
      <c r="M74" s="10" t="str">
        <f t="shared" si="47"/>
        <v/>
      </c>
      <c r="N74" s="10" t="str">
        <f t="shared" si="48"/>
        <v/>
      </c>
      <c r="O74" s="10" t="str">
        <f t="shared" si="49"/>
        <v/>
      </c>
      <c r="P74" s="10" t="str">
        <f t="shared" si="50"/>
        <v/>
      </c>
      <c r="Q74" s="10" t="str">
        <f t="shared" si="51"/>
        <v/>
      </c>
      <c r="R74" s="10" t="str">
        <f t="shared" si="52"/>
        <v/>
      </c>
      <c r="S74" s="10" t="str">
        <f t="shared" si="53"/>
        <v/>
      </c>
      <c r="AC74" s="17">
        <f t="shared" si="54"/>
        <v>0</v>
      </c>
      <c r="AD74" s="17">
        <f t="shared" si="55"/>
        <v>0</v>
      </c>
      <c r="AE74" s="32" t="str">
        <f t="shared" si="56"/>
        <v/>
      </c>
      <c r="AF74" s="32" t="str">
        <f t="shared" si="57"/>
        <v/>
      </c>
      <c r="AG74" s="32" t="str">
        <f t="shared" si="58"/>
        <v/>
      </c>
      <c r="AH74" s="32" t="str">
        <f t="shared" si="59"/>
        <v/>
      </c>
      <c r="AI74" s="32" t="str">
        <f t="shared" si="60"/>
        <v/>
      </c>
      <c r="AJ74" s="32" t="str">
        <f t="shared" si="61"/>
        <v/>
      </c>
      <c r="AK74" s="32" t="str">
        <f t="shared" si="62"/>
        <v/>
      </c>
      <c r="AU74" s="24">
        <f t="shared" si="63"/>
        <v>0</v>
      </c>
      <c r="AV74" s="24">
        <f t="shared" si="64"/>
        <v>0</v>
      </c>
      <c r="AW74" s="24" t="str">
        <f t="shared" si="65"/>
        <v/>
      </c>
      <c r="AX74" s="24" t="str">
        <f t="shared" si="66"/>
        <v/>
      </c>
      <c r="AY74" s="24" t="str">
        <f t="shared" si="67"/>
        <v/>
      </c>
      <c r="AZ74" s="24" t="str">
        <f t="shared" si="68"/>
        <v/>
      </c>
      <c r="BA74" s="24" t="str">
        <f t="shared" si="69"/>
        <v/>
      </c>
      <c r="BB74" s="24" t="str">
        <f t="shared" si="70"/>
        <v/>
      </c>
      <c r="BC74" s="24" t="str">
        <f t="shared" si="71"/>
        <v/>
      </c>
      <c r="BM74" s="31">
        <f t="shared" si="72"/>
        <v>0</v>
      </c>
      <c r="BN74" s="31">
        <f t="shared" si="73"/>
        <v>0</v>
      </c>
      <c r="BO74" s="31" t="str">
        <f t="shared" si="74"/>
        <v/>
      </c>
      <c r="BP74" s="31" t="str">
        <f t="shared" si="75"/>
        <v/>
      </c>
      <c r="BQ74" s="31" t="str">
        <f t="shared" si="76"/>
        <v/>
      </c>
      <c r="BR74" s="31" t="str">
        <f t="shared" si="77"/>
        <v/>
      </c>
      <c r="BS74" s="31" t="str">
        <f t="shared" si="78"/>
        <v/>
      </c>
      <c r="BT74" s="31" t="str">
        <f t="shared" si="79"/>
        <v/>
      </c>
      <c r="BU74" s="31" t="str">
        <f t="shared" si="80"/>
        <v/>
      </c>
    </row>
    <row r="75" spans="11:73" x14ac:dyDescent="0.3">
      <c r="K75" s="10">
        <f t="shared" si="45"/>
        <v>0</v>
      </c>
      <c r="L75" s="10">
        <f t="shared" si="46"/>
        <v>0</v>
      </c>
      <c r="M75" s="10" t="str">
        <f t="shared" si="47"/>
        <v/>
      </c>
      <c r="N75" s="10" t="str">
        <f t="shared" si="48"/>
        <v/>
      </c>
      <c r="O75" s="10" t="str">
        <f t="shared" si="49"/>
        <v/>
      </c>
      <c r="P75" s="10" t="str">
        <f t="shared" si="50"/>
        <v/>
      </c>
      <c r="Q75" s="10" t="str">
        <f t="shared" si="51"/>
        <v/>
      </c>
      <c r="R75" s="10" t="str">
        <f t="shared" si="52"/>
        <v/>
      </c>
      <c r="S75" s="10" t="str">
        <f t="shared" si="53"/>
        <v/>
      </c>
      <c r="AC75" s="17">
        <f t="shared" si="54"/>
        <v>0</v>
      </c>
      <c r="AD75" s="17">
        <f t="shared" si="55"/>
        <v>0</v>
      </c>
      <c r="AE75" s="32" t="str">
        <f t="shared" si="56"/>
        <v/>
      </c>
      <c r="AF75" s="32" t="str">
        <f t="shared" si="57"/>
        <v/>
      </c>
      <c r="AG75" s="32" t="str">
        <f t="shared" si="58"/>
        <v/>
      </c>
      <c r="AH75" s="32" t="str">
        <f t="shared" si="59"/>
        <v/>
      </c>
      <c r="AI75" s="32" t="str">
        <f t="shared" si="60"/>
        <v/>
      </c>
      <c r="AJ75" s="32" t="str">
        <f t="shared" si="61"/>
        <v/>
      </c>
      <c r="AK75" s="32" t="str">
        <f t="shared" si="62"/>
        <v/>
      </c>
      <c r="AU75" s="24">
        <f t="shared" si="63"/>
        <v>0</v>
      </c>
      <c r="AV75" s="24">
        <f t="shared" si="64"/>
        <v>0</v>
      </c>
      <c r="AW75" s="24" t="str">
        <f t="shared" si="65"/>
        <v/>
      </c>
      <c r="AX75" s="24" t="str">
        <f t="shared" si="66"/>
        <v/>
      </c>
      <c r="AY75" s="24" t="str">
        <f t="shared" si="67"/>
        <v/>
      </c>
      <c r="AZ75" s="24" t="str">
        <f t="shared" si="68"/>
        <v/>
      </c>
      <c r="BA75" s="24" t="str">
        <f t="shared" si="69"/>
        <v/>
      </c>
      <c r="BB75" s="24" t="str">
        <f t="shared" si="70"/>
        <v/>
      </c>
      <c r="BC75" s="24" t="str">
        <f t="shared" si="71"/>
        <v/>
      </c>
      <c r="BM75" s="31">
        <f t="shared" si="72"/>
        <v>0</v>
      </c>
      <c r="BN75" s="31">
        <f t="shared" si="73"/>
        <v>0</v>
      </c>
      <c r="BO75" s="31" t="str">
        <f t="shared" si="74"/>
        <v/>
      </c>
      <c r="BP75" s="31" t="str">
        <f t="shared" si="75"/>
        <v/>
      </c>
      <c r="BQ75" s="31" t="str">
        <f t="shared" si="76"/>
        <v/>
      </c>
      <c r="BR75" s="31" t="str">
        <f t="shared" si="77"/>
        <v/>
      </c>
      <c r="BS75" s="31" t="str">
        <f t="shared" si="78"/>
        <v/>
      </c>
      <c r="BT75" s="31" t="str">
        <f t="shared" si="79"/>
        <v/>
      </c>
      <c r="BU75" s="31" t="str">
        <f t="shared" si="80"/>
        <v/>
      </c>
    </row>
    <row r="76" spans="11:73" x14ac:dyDescent="0.3">
      <c r="K76" s="10">
        <f t="shared" si="45"/>
        <v>0</v>
      </c>
      <c r="L76" s="10">
        <f t="shared" si="46"/>
        <v>0</v>
      </c>
      <c r="M76" s="10" t="str">
        <f t="shared" si="47"/>
        <v/>
      </c>
      <c r="N76" s="10" t="str">
        <f t="shared" si="48"/>
        <v/>
      </c>
      <c r="O76" s="10" t="str">
        <f t="shared" si="49"/>
        <v/>
      </c>
      <c r="P76" s="10" t="str">
        <f t="shared" si="50"/>
        <v/>
      </c>
      <c r="Q76" s="10" t="str">
        <f t="shared" si="51"/>
        <v/>
      </c>
      <c r="R76" s="10" t="str">
        <f t="shared" si="52"/>
        <v/>
      </c>
      <c r="S76" s="10" t="str">
        <f t="shared" si="53"/>
        <v/>
      </c>
      <c r="AC76" s="17">
        <f t="shared" si="54"/>
        <v>0</v>
      </c>
      <c r="AD76" s="17">
        <f t="shared" si="55"/>
        <v>0</v>
      </c>
      <c r="AE76" s="32" t="str">
        <f t="shared" si="56"/>
        <v/>
      </c>
      <c r="AF76" s="32" t="str">
        <f t="shared" si="57"/>
        <v/>
      </c>
      <c r="AG76" s="32" t="str">
        <f t="shared" si="58"/>
        <v/>
      </c>
      <c r="AH76" s="32" t="str">
        <f t="shared" si="59"/>
        <v/>
      </c>
      <c r="AI76" s="32" t="str">
        <f t="shared" si="60"/>
        <v/>
      </c>
      <c r="AJ76" s="32" t="str">
        <f t="shared" si="61"/>
        <v/>
      </c>
      <c r="AK76" s="32" t="str">
        <f t="shared" si="62"/>
        <v/>
      </c>
      <c r="AU76" s="24">
        <f t="shared" si="63"/>
        <v>0</v>
      </c>
      <c r="AV76" s="24">
        <f t="shared" si="64"/>
        <v>0</v>
      </c>
      <c r="AW76" s="24" t="str">
        <f t="shared" si="65"/>
        <v/>
      </c>
      <c r="AX76" s="24" t="str">
        <f t="shared" si="66"/>
        <v/>
      </c>
      <c r="AY76" s="24" t="str">
        <f t="shared" si="67"/>
        <v/>
      </c>
      <c r="AZ76" s="24" t="str">
        <f t="shared" si="68"/>
        <v/>
      </c>
      <c r="BA76" s="24" t="str">
        <f t="shared" si="69"/>
        <v/>
      </c>
      <c r="BB76" s="24" t="str">
        <f t="shared" si="70"/>
        <v/>
      </c>
      <c r="BC76" s="24" t="str">
        <f t="shared" si="71"/>
        <v/>
      </c>
      <c r="BM76" s="31">
        <f t="shared" si="72"/>
        <v>0</v>
      </c>
      <c r="BN76" s="31">
        <f t="shared" si="73"/>
        <v>0</v>
      </c>
      <c r="BO76" s="31" t="str">
        <f t="shared" si="74"/>
        <v/>
      </c>
      <c r="BP76" s="31" t="str">
        <f t="shared" si="75"/>
        <v/>
      </c>
      <c r="BQ76" s="31" t="str">
        <f t="shared" si="76"/>
        <v/>
      </c>
      <c r="BR76" s="31" t="str">
        <f t="shared" si="77"/>
        <v/>
      </c>
      <c r="BS76" s="31" t="str">
        <f t="shared" si="78"/>
        <v/>
      </c>
      <c r="BT76" s="31" t="str">
        <f t="shared" si="79"/>
        <v/>
      </c>
      <c r="BU76" s="31" t="str">
        <f t="shared" si="80"/>
        <v/>
      </c>
    </row>
    <row r="77" spans="11:73" x14ac:dyDescent="0.3">
      <c r="K77" s="10">
        <f t="shared" si="45"/>
        <v>0</v>
      </c>
      <c r="L77" s="10">
        <f t="shared" si="46"/>
        <v>0</v>
      </c>
      <c r="M77" s="10" t="str">
        <f t="shared" si="47"/>
        <v/>
      </c>
      <c r="N77" s="10" t="str">
        <f t="shared" si="48"/>
        <v/>
      </c>
      <c r="O77" s="10" t="str">
        <f t="shared" si="49"/>
        <v/>
      </c>
      <c r="P77" s="10" t="str">
        <f t="shared" si="50"/>
        <v/>
      </c>
      <c r="Q77" s="10" t="str">
        <f t="shared" si="51"/>
        <v/>
      </c>
      <c r="R77" s="10" t="str">
        <f t="shared" si="52"/>
        <v/>
      </c>
      <c r="S77" s="10" t="str">
        <f t="shared" si="53"/>
        <v/>
      </c>
      <c r="AC77" s="17">
        <f t="shared" si="54"/>
        <v>0</v>
      </c>
      <c r="AD77" s="17">
        <f t="shared" si="55"/>
        <v>0</v>
      </c>
      <c r="AE77" s="32" t="str">
        <f t="shared" si="56"/>
        <v/>
      </c>
      <c r="AF77" s="32" t="str">
        <f t="shared" si="57"/>
        <v/>
      </c>
      <c r="AG77" s="32" t="str">
        <f t="shared" si="58"/>
        <v/>
      </c>
      <c r="AH77" s="32" t="str">
        <f t="shared" si="59"/>
        <v/>
      </c>
      <c r="AI77" s="32" t="str">
        <f t="shared" si="60"/>
        <v/>
      </c>
      <c r="AJ77" s="32" t="str">
        <f t="shared" si="61"/>
        <v/>
      </c>
      <c r="AK77" s="32" t="str">
        <f t="shared" si="62"/>
        <v/>
      </c>
      <c r="AU77" s="24">
        <f t="shared" si="63"/>
        <v>0</v>
      </c>
      <c r="AV77" s="24">
        <f t="shared" si="64"/>
        <v>0</v>
      </c>
      <c r="AW77" s="24" t="str">
        <f t="shared" si="65"/>
        <v/>
      </c>
      <c r="AX77" s="24" t="str">
        <f t="shared" si="66"/>
        <v/>
      </c>
      <c r="AY77" s="24" t="str">
        <f t="shared" si="67"/>
        <v/>
      </c>
      <c r="AZ77" s="24" t="str">
        <f t="shared" si="68"/>
        <v/>
      </c>
      <c r="BA77" s="24" t="str">
        <f t="shared" si="69"/>
        <v/>
      </c>
      <c r="BB77" s="24" t="str">
        <f t="shared" si="70"/>
        <v/>
      </c>
      <c r="BC77" s="24" t="str">
        <f t="shared" si="71"/>
        <v/>
      </c>
      <c r="BM77" s="31">
        <f t="shared" si="72"/>
        <v>0</v>
      </c>
      <c r="BN77" s="31">
        <f t="shared" si="73"/>
        <v>0</v>
      </c>
      <c r="BO77" s="31" t="str">
        <f t="shared" si="74"/>
        <v/>
      </c>
      <c r="BP77" s="31" t="str">
        <f t="shared" si="75"/>
        <v/>
      </c>
      <c r="BQ77" s="31" t="str">
        <f t="shared" si="76"/>
        <v/>
      </c>
      <c r="BR77" s="31" t="str">
        <f t="shared" si="77"/>
        <v/>
      </c>
      <c r="BS77" s="31" t="str">
        <f t="shared" si="78"/>
        <v/>
      </c>
      <c r="BT77" s="31" t="str">
        <f t="shared" si="79"/>
        <v/>
      </c>
      <c r="BU77" s="31" t="str">
        <f t="shared" si="80"/>
        <v/>
      </c>
    </row>
    <row r="78" spans="11:73" x14ac:dyDescent="0.3">
      <c r="K78" s="10">
        <f t="shared" si="45"/>
        <v>0</v>
      </c>
      <c r="L78" s="10">
        <f t="shared" si="46"/>
        <v>0</v>
      </c>
      <c r="M78" s="10" t="str">
        <f t="shared" si="47"/>
        <v/>
      </c>
      <c r="N78" s="10" t="str">
        <f t="shared" si="48"/>
        <v/>
      </c>
      <c r="O78" s="10" t="str">
        <f t="shared" si="49"/>
        <v/>
      </c>
      <c r="P78" s="10" t="str">
        <f t="shared" si="50"/>
        <v/>
      </c>
      <c r="Q78" s="10" t="str">
        <f t="shared" si="51"/>
        <v/>
      </c>
      <c r="R78" s="10" t="str">
        <f t="shared" si="52"/>
        <v/>
      </c>
      <c r="S78" s="10" t="str">
        <f t="shared" si="53"/>
        <v/>
      </c>
      <c r="AC78" s="17">
        <f t="shared" si="54"/>
        <v>0</v>
      </c>
      <c r="AD78" s="17">
        <f t="shared" si="55"/>
        <v>0</v>
      </c>
      <c r="AE78" s="32" t="str">
        <f t="shared" si="56"/>
        <v/>
      </c>
      <c r="AF78" s="32" t="str">
        <f t="shared" si="57"/>
        <v/>
      </c>
      <c r="AG78" s="32" t="str">
        <f t="shared" si="58"/>
        <v/>
      </c>
      <c r="AH78" s="32" t="str">
        <f t="shared" si="59"/>
        <v/>
      </c>
      <c r="AI78" s="32" t="str">
        <f t="shared" si="60"/>
        <v/>
      </c>
      <c r="AJ78" s="32" t="str">
        <f t="shared" si="61"/>
        <v/>
      </c>
      <c r="AK78" s="32" t="str">
        <f t="shared" si="62"/>
        <v/>
      </c>
      <c r="AU78" s="24">
        <f t="shared" si="63"/>
        <v>0</v>
      </c>
      <c r="AV78" s="24">
        <f t="shared" si="64"/>
        <v>0</v>
      </c>
      <c r="AW78" s="24" t="str">
        <f t="shared" si="65"/>
        <v/>
      </c>
      <c r="AX78" s="24" t="str">
        <f t="shared" si="66"/>
        <v/>
      </c>
      <c r="AY78" s="24" t="str">
        <f t="shared" si="67"/>
        <v/>
      </c>
      <c r="AZ78" s="24" t="str">
        <f t="shared" si="68"/>
        <v/>
      </c>
      <c r="BA78" s="24" t="str">
        <f t="shared" si="69"/>
        <v/>
      </c>
      <c r="BB78" s="24" t="str">
        <f t="shared" si="70"/>
        <v/>
      </c>
      <c r="BC78" s="24" t="str">
        <f t="shared" si="71"/>
        <v/>
      </c>
      <c r="BM78" s="31">
        <f t="shared" si="72"/>
        <v>0</v>
      </c>
      <c r="BN78" s="31">
        <f t="shared" si="73"/>
        <v>0</v>
      </c>
      <c r="BO78" s="31" t="str">
        <f t="shared" si="74"/>
        <v/>
      </c>
      <c r="BP78" s="31" t="str">
        <f t="shared" si="75"/>
        <v/>
      </c>
      <c r="BQ78" s="31" t="str">
        <f t="shared" si="76"/>
        <v/>
      </c>
      <c r="BR78" s="31" t="str">
        <f t="shared" si="77"/>
        <v/>
      </c>
      <c r="BS78" s="31" t="str">
        <f t="shared" si="78"/>
        <v/>
      </c>
      <c r="BT78" s="31" t="str">
        <f t="shared" si="79"/>
        <v/>
      </c>
      <c r="BU78" s="31" t="str">
        <f t="shared" si="80"/>
        <v/>
      </c>
    </row>
    <row r="79" spans="11:73" x14ac:dyDescent="0.3">
      <c r="K79" s="10">
        <f t="shared" si="45"/>
        <v>0</v>
      </c>
      <c r="L79" s="10">
        <f t="shared" si="46"/>
        <v>0</v>
      </c>
      <c r="M79" s="10" t="str">
        <f t="shared" si="47"/>
        <v/>
      </c>
      <c r="N79" s="10" t="str">
        <f t="shared" si="48"/>
        <v/>
      </c>
      <c r="O79" s="10" t="str">
        <f t="shared" si="49"/>
        <v/>
      </c>
      <c r="P79" s="10" t="str">
        <f t="shared" si="50"/>
        <v/>
      </c>
      <c r="Q79" s="10" t="str">
        <f t="shared" si="51"/>
        <v/>
      </c>
      <c r="R79" s="10" t="str">
        <f t="shared" si="52"/>
        <v/>
      </c>
      <c r="S79" s="10" t="str">
        <f t="shared" si="53"/>
        <v/>
      </c>
      <c r="AC79" s="17">
        <f t="shared" si="54"/>
        <v>0</v>
      </c>
      <c r="AD79" s="17">
        <f t="shared" si="55"/>
        <v>0</v>
      </c>
      <c r="AE79" s="32" t="str">
        <f t="shared" si="56"/>
        <v/>
      </c>
      <c r="AF79" s="32" t="str">
        <f t="shared" si="57"/>
        <v/>
      </c>
      <c r="AG79" s="32" t="str">
        <f t="shared" si="58"/>
        <v/>
      </c>
      <c r="AH79" s="32" t="str">
        <f t="shared" si="59"/>
        <v/>
      </c>
      <c r="AI79" s="32" t="str">
        <f t="shared" si="60"/>
        <v/>
      </c>
      <c r="AJ79" s="32" t="str">
        <f t="shared" si="61"/>
        <v/>
      </c>
      <c r="AK79" s="32" t="str">
        <f t="shared" si="62"/>
        <v/>
      </c>
      <c r="AU79" s="24">
        <f t="shared" si="63"/>
        <v>0</v>
      </c>
      <c r="AV79" s="24">
        <f t="shared" si="64"/>
        <v>0</v>
      </c>
      <c r="AW79" s="24" t="str">
        <f t="shared" si="65"/>
        <v/>
      </c>
      <c r="AX79" s="24" t="str">
        <f t="shared" si="66"/>
        <v/>
      </c>
      <c r="AY79" s="24" t="str">
        <f t="shared" si="67"/>
        <v/>
      </c>
      <c r="AZ79" s="24" t="str">
        <f t="shared" si="68"/>
        <v/>
      </c>
      <c r="BA79" s="24" t="str">
        <f t="shared" si="69"/>
        <v/>
      </c>
      <c r="BB79" s="24" t="str">
        <f t="shared" si="70"/>
        <v/>
      </c>
      <c r="BC79" s="24" t="str">
        <f t="shared" si="71"/>
        <v/>
      </c>
      <c r="BM79" s="31">
        <f t="shared" si="72"/>
        <v>0</v>
      </c>
      <c r="BN79" s="31">
        <f t="shared" si="73"/>
        <v>0</v>
      </c>
      <c r="BO79" s="31" t="str">
        <f t="shared" si="74"/>
        <v/>
      </c>
      <c r="BP79" s="31" t="str">
        <f t="shared" si="75"/>
        <v/>
      </c>
      <c r="BQ79" s="31" t="str">
        <f t="shared" si="76"/>
        <v/>
      </c>
      <c r="BR79" s="31" t="str">
        <f t="shared" si="77"/>
        <v/>
      </c>
      <c r="BS79" s="31" t="str">
        <f t="shared" si="78"/>
        <v/>
      </c>
      <c r="BT79" s="31" t="str">
        <f t="shared" si="79"/>
        <v/>
      </c>
      <c r="BU79" s="31" t="str">
        <f t="shared" si="80"/>
        <v/>
      </c>
    </row>
    <row r="80" spans="11:73" x14ac:dyDescent="0.3">
      <c r="K80" s="10">
        <f t="shared" si="45"/>
        <v>0</v>
      </c>
      <c r="L80" s="10">
        <f t="shared" si="46"/>
        <v>0</v>
      </c>
      <c r="M80" s="10" t="str">
        <f t="shared" si="47"/>
        <v/>
      </c>
      <c r="N80" s="10" t="str">
        <f t="shared" si="48"/>
        <v/>
      </c>
      <c r="O80" s="10" t="str">
        <f t="shared" si="49"/>
        <v/>
      </c>
      <c r="P80" s="10" t="str">
        <f t="shared" si="50"/>
        <v/>
      </c>
      <c r="Q80" s="10" t="str">
        <f t="shared" si="51"/>
        <v/>
      </c>
      <c r="R80" s="10" t="str">
        <f t="shared" si="52"/>
        <v/>
      </c>
      <c r="S80" s="10" t="str">
        <f t="shared" si="53"/>
        <v/>
      </c>
      <c r="AC80" s="17">
        <f t="shared" si="54"/>
        <v>0</v>
      </c>
      <c r="AD80" s="17">
        <f t="shared" si="55"/>
        <v>0</v>
      </c>
      <c r="AE80" s="32" t="str">
        <f t="shared" si="56"/>
        <v/>
      </c>
      <c r="AF80" s="32" t="str">
        <f t="shared" si="57"/>
        <v/>
      </c>
      <c r="AG80" s="32" t="str">
        <f t="shared" si="58"/>
        <v/>
      </c>
      <c r="AH80" s="32" t="str">
        <f t="shared" si="59"/>
        <v/>
      </c>
      <c r="AI80" s="32" t="str">
        <f t="shared" si="60"/>
        <v/>
      </c>
      <c r="AJ80" s="32" t="str">
        <f t="shared" si="61"/>
        <v/>
      </c>
      <c r="AK80" s="32" t="str">
        <f t="shared" si="62"/>
        <v/>
      </c>
      <c r="AU80" s="24">
        <f t="shared" si="63"/>
        <v>0</v>
      </c>
      <c r="AV80" s="24">
        <f t="shared" si="64"/>
        <v>0</v>
      </c>
      <c r="AW80" s="24" t="str">
        <f t="shared" si="65"/>
        <v/>
      </c>
      <c r="AX80" s="24" t="str">
        <f t="shared" si="66"/>
        <v/>
      </c>
      <c r="AY80" s="24" t="str">
        <f t="shared" si="67"/>
        <v/>
      </c>
      <c r="AZ80" s="24" t="str">
        <f t="shared" si="68"/>
        <v/>
      </c>
      <c r="BA80" s="24" t="str">
        <f t="shared" si="69"/>
        <v/>
      </c>
      <c r="BB80" s="24" t="str">
        <f t="shared" si="70"/>
        <v/>
      </c>
      <c r="BC80" s="24" t="str">
        <f t="shared" si="71"/>
        <v/>
      </c>
      <c r="BM80" s="31">
        <f t="shared" si="72"/>
        <v>0</v>
      </c>
      <c r="BN80" s="31">
        <f t="shared" si="73"/>
        <v>0</v>
      </c>
      <c r="BO80" s="31" t="str">
        <f t="shared" si="74"/>
        <v/>
      </c>
      <c r="BP80" s="31" t="str">
        <f t="shared" si="75"/>
        <v/>
      </c>
      <c r="BQ80" s="31" t="str">
        <f t="shared" si="76"/>
        <v/>
      </c>
      <c r="BR80" s="31" t="str">
        <f t="shared" si="77"/>
        <v/>
      </c>
      <c r="BS80" s="31" t="str">
        <f t="shared" si="78"/>
        <v/>
      </c>
      <c r="BT80" s="31" t="str">
        <f t="shared" si="79"/>
        <v/>
      </c>
      <c r="BU80" s="31" t="str">
        <f t="shared" si="80"/>
        <v/>
      </c>
    </row>
    <row r="81" spans="11:73" x14ac:dyDescent="0.3">
      <c r="K81" s="10">
        <f t="shared" si="45"/>
        <v>0</v>
      </c>
      <c r="L81" s="10">
        <f t="shared" si="46"/>
        <v>0</v>
      </c>
      <c r="M81" s="10" t="str">
        <f t="shared" si="47"/>
        <v/>
      </c>
      <c r="N81" s="10" t="str">
        <f t="shared" si="48"/>
        <v/>
      </c>
      <c r="O81" s="10" t="str">
        <f t="shared" si="49"/>
        <v/>
      </c>
      <c r="P81" s="10" t="str">
        <f t="shared" si="50"/>
        <v/>
      </c>
      <c r="Q81" s="10" t="str">
        <f t="shared" si="51"/>
        <v/>
      </c>
      <c r="R81" s="10" t="str">
        <f t="shared" si="52"/>
        <v/>
      </c>
      <c r="S81" s="10" t="str">
        <f t="shared" si="53"/>
        <v/>
      </c>
      <c r="AC81" s="17">
        <f t="shared" si="54"/>
        <v>0</v>
      </c>
      <c r="AD81" s="17">
        <f t="shared" si="55"/>
        <v>0</v>
      </c>
      <c r="AE81" s="32" t="str">
        <f t="shared" si="56"/>
        <v/>
      </c>
      <c r="AF81" s="32" t="str">
        <f t="shared" si="57"/>
        <v/>
      </c>
      <c r="AG81" s="32" t="str">
        <f t="shared" si="58"/>
        <v/>
      </c>
      <c r="AH81" s="32" t="str">
        <f t="shared" si="59"/>
        <v/>
      </c>
      <c r="AI81" s="32" t="str">
        <f t="shared" si="60"/>
        <v/>
      </c>
      <c r="AJ81" s="32" t="str">
        <f t="shared" si="61"/>
        <v/>
      </c>
      <c r="AK81" s="32" t="str">
        <f t="shared" si="62"/>
        <v/>
      </c>
      <c r="AU81" s="24">
        <f t="shared" si="63"/>
        <v>0</v>
      </c>
      <c r="AV81" s="24">
        <f t="shared" si="64"/>
        <v>0</v>
      </c>
      <c r="AW81" s="24" t="str">
        <f t="shared" si="65"/>
        <v/>
      </c>
      <c r="AX81" s="24" t="str">
        <f t="shared" si="66"/>
        <v/>
      </c>
      <c r="AY81" s="24" t="str">
        <f t="shared" si="67"/>
        <v/>
      </c>
      <c r="AZ81" s="24" t="str">
        <f t="shared" si="68"/>
        <v/>
      </c>
      <c r="BA81" s="24" t="str">
        <f t="shared" si="69"/>
        <v/>
      </c>
      <c r="BB81" s="24" t="str">
        <f t="shared" si="70"/>
        <v/>
      </c>
      <c r="BC81" s="24" t="str">
        <f t="shared" si="71"/>
        <v/>
      </c>
      <c r="BM81" s="31">
        <f t="shared" si="72"/>
        <v>0</v>
      </c>
      <c r="BN81" s="31">
        <f t="shared" si="73"/>
        <v>0</v>
      </c>
      <c r="BO81" s="31" t="str">
        <f t="shared" si="74"/>
        <v/>
      </c>
      <c r="BP81" s="31" t="str">
        <f t="shared" si="75"/>
        <v/>
      </c>
      <c r="BQ81" s="31" t="str">
        <f t="shared" si="76"/>
        <v/>
      </c>
      <c r="BR81" s="31" t="str">
        <f t="shared" si="77"/>
        <v/>
      </c>
      <c r="BS81" s="31" t="str">
        <f t="shared" si="78"/>
        <v/>
      </c>
      <c r="BT81" s="31" t="str">
        <f t="shared" si="79"/>
        <v/>
      </c>
      <c r="BU81" s="31" t="str">
        <f t="shared" si="80"/>
        <v/>
      </c>
    </row>
    <row r="82" spans="11:73" x14ac:dyDescent="0.3">
      <c r="K82" s="10">
        <f t="shared" si="45"/>
        <v>0</v>
      </c>
      <c r="L82" s="10">
        <f t="shared" si="46"/>
        <v>0</v>
      </c>
      <c r="M82" s="10" t="str">
        <f t="shared" si="47"/>
        <v/>
      </c>
      <c r="N82" s="10" t="str">
        <f t="shared" si="48"/>
        <v/>
      </c>
      <c r="O82" s="10" t="str">
        <f t="shared" si="49"/>
        <v/>
      </c>
      <c r="P82" s="10" t="str">
        <f t="shared" si="50"/>
        <v/>
      </c>
      <c r="Q82" s="10" t="str">
        <f t="shared" si="51"/>
        <v/>
      </c>
      <c r="R82" s="10" t="str">
        <f t="shared" si="52"/>
        <v/>
      </c>
      <c r="S82" s="10" t="str">
        <f t="shared" si="53"/>
        <v/>
      </c>
      <c r="AC82" s="17">
        <f t="shared" si="54"/>
        <v>0</v>
      </c>
      <c r="AD82" s="17">
        <f t="shared" si="55"/>
        <v>0</v>
      </c>
      <c r="AE82" s="32" t="str">
        <f t="shared" si="56"/>
        <v/>
      </c>
      <c r="AF82" s="32" t="str">
        <f t="shared" si="57"/>
        <v/>
      </c>
      <c r="AG82" s="32" t="str">
        <f t="shared" si="58"/>
        <v/>
      </c>
      <c r="AH82" s="32" t="str">
        <f t="shared" si="59"/>
        <v/>
      </c>
      <c r="AI82" s="32" t="str">
        <f t="shared" si="60"/>
        <v/>
      </c>
      <c r="AJ82" s="32" t="str">
        <f t="shared" si="61"/>
        <v/>
      </c>
      <c r="AK82" s="32" t="str">
        <f t="shared" si="62"/>
        <v/>
      </c>
      <c r="AU82" s="24">
        <f t="shared" si="63"/>
        <v>0</v>
      </c>
      <c r="AV82" s="24">
        <f t="shared" si="64"/>
        <v>0</v>
      </c>
      <c r="AW82" s="24" t="str">
        <f t="shared" si="65"/>
        <v/>
      </c>
      <c r="AX82" s="24" t="str">
        <f t="shared" si="66"/>
        <v/>
      </c>
      <c r="AY82" s="24" t="str">
        <f t="shared" si="67"/>
        <v/>
      </c>
      <c r="AZ82" s="24" t="str">
        <f t="shared" si="68"/>
        <v/>
      </c>
      <c r="BA82" s="24" t="str">
        <f t="shared" si="69"/>
        <v/>
      </c>
      <c r="BB82" s="24" t="str">
        <f t="shared" si="70"/>
        <v/>
      </c>
      <c r="BC82" s="24" t="str">
        <f t="shared" si="71"/>
        <v/>
      </c>
      <c r="BM82" s="31">
        <f t="shared" si="72"/>
        <v>0</v>
      </c>
      <c r="BN82" s="31">
        <f t="shared" si="73"/>
        <v>0</v>
      </c>
      <c r="BO82" s="31" t="str">
        <f t="shared" si="74"/>
        <v/>
      </c>
      <c r="BP82" s="31" t="str">
        <f t="shared" si="75"/>
        <v/>
      </c>
      <c r="BQ82" s="31" t="str">
        <f t="shared" si="76"/>
        <v/>
      </c>
      <c r="BR82" s="31" t="str">
        <f t="shared" si="77"/>
        <v/>
      </c>
      <c r="BS82" s="31" t="str">
        <f t="shared" si="78"/>
        <v/>
      </c>
      <c r="BT82" s="31" t="str">
        <f t="shared" si="79"/>
        <v/>
      </c>
      <c r="BU82" s="31" t="str">
        <f t="shared" si="80"/>
        <v/>
      </c>
    </row>
    <row r="83" spans="11:73" x14ac:dyDescent="0.3">
      <c r="K83" s="10">
        <f t="shared" si="45"/>
        <v>0</v>
      </c>
      <c r="L83" s="10">
        <f t="shared" si="46"/>
        <v>0</v>
      </c>
      <c r="M83" s="10" t="str">
        <f t="shared" si="47"/>
        <v/>
      </c>
      <c r="N83" s="10" t="str">
        <f t="shared" si="48"/>
        <v/>
      </c>
      <c r="O83" s="10" t="str">
        <f t="shared" si="49"/>
        <v/>
      </c>
      <c r="P83" s="10" t="str">
        <f t="shared" si="50"/>
        <v/>
      </c>
      <c r="Q83" s="10" t="str">
        <f t="shared" si="51"/>
        <v/>
      </c>
      <c r="R83" s="10" t="str">
        <f t="shared" si="52"/>
        <v/>
      </c>
      <c r="S83" s="10" t="str">
        <f t="shared" si="53"/>
        <v/>
      </c>
      <c r="AC83" s="17">
        <f t="shared" si="54"/>
        <v>0</v>
      </c>
      <c r="AD83" s="17">
        <f t="shared" si="55"/>
        <v>0</v>
      </c>
      <c r="AE83" s="32" t="str">
        <f t="shared" si="56"/>
        <v/>
      </c>
      <c r="AF83" s="32" t="str">
        <f t="shared" si="57"/>
        <v/>
      </c>
      <c r="AG83" s="32" t="str">
        <f t="shared" si="58"/>
        <v/>
      </c>
      <c r="AH83" s="32" t="str">
        <f t="shared" si="59"/>
        <v/>
      </c>
      <c r="AI83" s="32" t="str">
        <f t="shared" si="60"/>
        <v/>
      </c>
      <c r="AJ83" s="32" t="str">
        <f t="shared" si="61"/>
        <v/>
      </c>
      <c r="AK83" s="32" t="str">
        <f t="shared" si="62"/>
        <v/>
      </c>
      <c r="AU83" s="24">
        <f t="shared" si="63"/>
        <v>0</v>
      </c>
      <c r="AV83" s="24">
        <f t="shared" si="64"/>
        <v>0</v>
      </c>
      <c r="AW83" s="24" t="str">
        <f t="shared" si="65"/>
        <v/>
      </c>
      <c r="AX83" s="24" t="str">
        <f t="shared" si="66"/>
        <v/>
      </c>
      <c r="AY83" s="24" t="str">
        <f t="shared" si="67"/>
        <v/>
      </c>
      <c r="AZ83" s="24" t="str">
        <f t="shared" si="68"/>
        <v/>
      </c>
      <c r="BA83" s="24" t="str">
        <f t="shared" si="69"/>
        <v/>
      </c>
      <c r="BB83" s="24" t="str">
        <f t="shared" si="70"/>
        <v/>
      </c>
      <c r="BC83" s="24" t="str">
        <f t="shared" si="71"/>
        <v/>
      </c>
      <c r="BM83" s="31">
        <f t="shared" si="72"/>
        <v>0</v>
      </c>
      <c r="BN83" s="31">
        <f t="shared" si="73"/>
        <v>0</v>
      </c>
      <c r="BO83" s="31" t="str">
        <f t="shared" si="74"/>
        <v/>
      </c>
      <c r="BP83" s="31" t="str">
        <f t="shared" si="75"/>
        <v/>
      </c>
      <c r="BQ83" s="31" t="str">
        <f t="shared" si="76"/>
        <v/>
      </c>
      <c r="BR83" s="31" t="str">
        <f t="shared" si="77"/>
        <v/>
      </c>
      <c r="BS83" s="31" t="str">
        <f t="shared" si="78"/>
        <v/>
      </c>
      <c r="BT83" s="31" t="str">
        <f t="shared" si="79"/>
        <v/>
      </c>
      <c r="BU83" s="31" t="str">
        <f t="shared" si="80"/>
        <v/>
      </c>
    </row>
    <row r="84" spans="11:73" x14ac:dyDescent="0.3">
      <c r="K84" s="10">
        <f t="shared" si="45"/>
        <v>0</v>
      </c>
      <c r="L84" s="10">
        <f t="shared" si="46"/>
        <v>0</v>
      </c>
      <c r="M84" s="10" t="str">
        <f t="shared" si="47"/>
        <v/>
      </c>
      <c r="N84" s="10" t="str">
        <f t="shared" si="48"/>
        <v/>
      </c>
      <c r="O84" s="10" t="str">
        <f t="shared" si="49"/>
        <v/>
      </c>
      <c r="P84" s="10" t="str">
        <f t="shared" si="50"/>
        <v/>
      </c>
      <c r="Q84" s="10" t="str">
        <f t="shared" si="51"/>
        <v/>
      </c>
      <c r="R84" s="10" t="str">
        <f t="shared" si="52"/>
        <v/>
      </c>
      <c r="S84" s="10" t="str">
        <f t="shared" si="53"/>
        <v/>
      </c>
      <c r="AC84" s="17">
        <f t="shared" si="54"/>
        <v>0</v>
      </c>
      <c r="AD84" s="17">
        <f t="shared" si="55"/>
        <v>0</v>
      </c>
      <c r="AE84" s="32" t="str">
        <f t="shared" si="56"/>
        <v/>
      </c>
      <c r="AF84" s="32" t="str">
        <f t="shared" si="57"/>
        <v/>
      </c>
      <c r="AG84" s="32" t="str">
        <f t="shared" si="58"/>
        <v/>
      </c>
      <c r="AH84" s="32" t="str">
        <f t="shared" si="59"/>
        <v/>
      </c>
      <c r="AI84" s="32" t="str">
        <f t="shared" si="60"/>
        <v/>
      </c>
      <c r="AJ84" s="32" t="str">
        <f t="shared" si="61"/>
        <v/>
      </c>
      <c r="AK84" s="32" t="str">
        <f t="shared" si="62"/>
        <v/>
      </c>
      <c r="AU84" s="24">
        <f t="shared" si="63"/>
        <v>0</v>
      </c>
      <c r="AV84" s="24">
        <f t="shared" si="64"/>
        <v>0</v>
      </c>
      <c r="AW84" s="24" t="str">
        <f t="shared" si="65"/>
        <v/>
      </c>
      <c r="AX84" s="24" t="str">
        <f t="shared" si="66"/>
        <v/>
      </c>
      <c r="AY84" s="24" t="str">
        <f t="shared" si="67"/>
        <v/>
      </c>
      <c r="AZ84" s="24" t="str">
        <f t="shared" si="68"/>
        <v/>
      </c>
      <c r="BA84" s="24" t="str">
        <f t="shared" si="69"/>
        <v/>
      </c>
      <c r="BB84" s="24" t="str">
        <f t="shared" si="70"/>
        <v/>
      </c>
      <c r="BC84" s="24" t="str">
        <f t="shared" si="71"/>
        <v/>
      </c>
      <c r="BM84" s="31">
        <f t="shared" si="72"/>
        <v>0</v>
      </c>
      <c r="BN84" s="31">
        <f t="shared" si="73"/>
        <v>0</v>
      </c>
      <c r="BO84" s="31" t="str">
        <f t="shared" si="74"/>
        <v/>
      </c>
      <c r="BP84" s="31" t="str">
        <f t="shared" si="75"/>
        <v/>
      </c>
      <c r="BQ84" s="31" t="str">
        <f t="shared" si="76"/>
        <v/>
      </c>
      <c r="BR84" s="31" t="str">
        <f t="shared" si="77"/>
        <v/>
      </c>
      <c r="BS84" s="31" t="str">
        <f t="shared" si="78"/>
        <v/>
      </c>
      <c r="BT84" s="31" t="str">
        <f t="shared" si="79"/>
        <v/>
      </c>
      <c r="BU84" s="31" t="str">
        <f t="shared" si="80"/>
        <v/>
      </c>
    </row>
    <row r="85" spans="11:73" x14ac:dyDescent="0.3">
      <c r="K85" s="10">
        <f t="shared" si="45"/>
        <v>0</v>
      </c>
      <c r="L85" s="10">
        <f t="shared" si="46"/>
        <v>0</v>
      </c>
      <c r="M85" s="10" t="str">
        <f t="shared" si="47"/>
        <v/>
      </c>
      <c r="N85" s="10" t="str">
        <f t="shared" si="48"/>
        <v/>
      </c>
      <c r="O85" s="10" t="str">
        <f t="shared" si="49"/>
        <v/>
      </c>
      <c r="P85" s="10" t="str">
        <f t="shared" si="50"/>
        <v/>
      </c>
      <c r="Q85" s="10" t="str">
        <f t="shared" si="51"/>
        <v/>
      </c>
      <c r="R85" s="10" t="str">
        <f t="shared" si="52"/>
        <v/>
      </c>
      <c r="S85" s="10" t="str">
        <f t="shared" si="53"/>
        <v/>
      </c>
      <c r="AC85" s="17">
        <f t="shared" si="54"/>
        <v>0</v>
      </c>
      <c r="AD85" s="17">
        <f t="shared" si="55"/>
        <v>0</v>
      </c>
      <c r="AE85" s="32" t="str">
        <f t="shared" si="56"/>
        <v/>
      </c>
      <c r="AF85" s="32" t="str">
        <f t="shared" si="57"/>
        <v/>
      </c>
      <c r="AG85" s="32" t="str">
        <f t="shared" si="58"/>
        <v/>
      </c>
      <c r="AH85" s="32" t="str">
        <f t="shared" si="59"/>
        <v/>
      </c>
      <c r="AI85" s="32" t="str">
        <f t="shared" si="60"/>
        <v/>
      </c>
      <c r="AJ85" s="32" t="str">
        <f t="shared" si="61"/>
        <v/>
      </c>
      <c r="AK85" s="32" t="str">
        <f t="shared" si="62"/>
        <v/>
      </c>
      <c r="AU85" s="24">
        <f t="shared" si="63"/>
        <v>0</v>
      </c>
      <c r="AV85" s="24">
        <f t="shared" si="64"/>
        <v>0</v>
      </c>
      <c r="AW85" s="24" t="str">
        <f t="shared" si="65"/>
        <v/>
      </c>
      <c r="AX85" s="24" t="str">
        <f t="shared" si="66"/>
        <v/>
      </c>
      <c r="AY85" s="24" t="str">
        <f t="shared" si="67"/>
        <v/>
      </c>
      <c r="AZ85" s="24" t="str">
        <f t="shared" si="68"/>
        <v/>
      </c>
      <c r="BA85" s="24" t="str">
        <f t="shared" si="69"/>
        <v/>
      </c>
      <c r="BB85" s="24" t="str">
        <f t="shared" si="70"/>
        <v/>
      </c>
      <c r="BC85" s="24" t="str">
        <f t="shared" si="71"/>
        <v/>
      </c>
      <c r="BM85" s="31">
        <f t="shared" si="72"/>
        <v>0</v>
      </c>
      <c r="BN85" s="31">
        <f t="shared" si="73"/>
        <v>0</v>
      </c>
      <c r="BO85" s="31" t="str">
        <f t="shared" si="74"/>
        <v/>
      </c>
      <c r="BP85" s="31" t="str">
        <f t="shared" si="75"/>
        <v/>
      </c>
      <c r="BQ85" s="31" t="str">
        <f t="shared" si="76"/>
        <v/>
      </c>
      <c r="BR85" s="31" t="str">
        <f t="shared" si="77"/>
        <v/>
      </c>
      <c r="BS85" s="31" t="str">
        <f t="shared" si="78"/>
        <v/>
      </c>
      <c r="BT85" s="31" t="str">
        <f t="shared" si="79"/>
        <v/>
      </c>
      <c r="BU85" s="31" t="str">
        <f t="shared" si="80"/>
        <v/>
      </c>
    </row>
    <row r="86" spans="11:73" x14ac:dyDescent="0.3">
      <c r="K86" s="10">
        <f t="shared" si="45"/>
        <v>0</v>
      </c>
      <c r="L86" s="10">
        <f t="shared" si="46"/>
        <v>0</v>
      </c>
      <c r="M86" s="10" t="str">
        <f t="shared" si="47"/>
        <v/>
      </c>
      <c r="N86" s="10" t="str">
        <f t="shared" si="48"/>
        <v/>
      </c>
      <c r="O86" s="10" t="str">
        <f t="shared" si="49"/>
        <v/>
      </c>
      <c r="P86" s="10" t="str">
        <f t="shared" si="50"/>
        <v/>
      </c>
      <c r="Q86" s="10" t="str">
        <f t="shared" si="51"/>
        <v/>
      </c>
      <c r="R86" s="10" t="str">
        <f t="shared" si="52"/>
        <v/>
      </c>
      <c r="S86" s="10" t="str">
        <f t="shared" si="53"/>
        <v/>
      </c>
      <c r="AC86" s="17">
        <f t="shared" si="54"/>
        <v>0</v>
      </c>
      <c r="AD86" s="17">
        <f t="shared" si="55"/>
        <v>0</v>
      </c>
      <c r="AE86" s="32" t="str">
        <f t="shared" si="56"/>
        <v/>
      </c>
      <c r="AF86" s="32" t="str">
        <f t="shared" si="57"/>
        <v/>
      </c>
      <c r="AG86" s="32" t="str">
        <f t="shared" si="58"/>
        <v/>
      </c>
      <c r="AH86" s="32" t="str">
        <f t="shared" si="59"/>
        <v/>
      </c>
      <c r="AI86" s="32" t="str">
        <f t="shared" si="60"/>
        <v/>
      </c>
      <c r="AJ86" s="32" t="str">
        <f t="shared" si="61"/>
        <v/>
      </c>
      <c r="AK86" s="32" t="str">
        <f t="shared" si="62"/>
        <v/>
      </c>
      <c r="AU86" s="24">
        <f t="shared" si="63"/>
        <v>0</v>
      </c>
      <c r="AV86" s="24">
        <f t="shared" si="64"/>
        <v>0</v>
      </c>
      <c r="AW86" s="24" t="str">
        <f t="shared" si="65"/>
        <v/>
      </c>
      <c r="AX86" s="24" t="str">
        <f t="shared" si="66"/>
        <v/>
      </c>
      <c r="AY86" s="24" t="str">
        <f t="shared" si="67"/>
        <v/>
      </c>
      <c r="AZ86" s="24" t="str">
        <f t="shared" si="68"/>
        <v/>
      </c>
      <c r="BA86" s="24" t="str">
        <f t="shared" si="69"/>
        <v/>
      </c>
      <c r="BB86" s="24" t="str">
        <f t="shared" si="70"/>
        <v/>
      </c>
      <c r="BC86" s="24" t="str">
        <f t="shared" si="71"/>
        <v/>
      </c>
      <c r="BM86" s="31">
        <f t="shared" si="72"/>
        <v>0</v>
      </c>
      <c r="BN86" s="31">
        <f t="shared" si="73"/>
        <v>0</v>
      </c>
      <c r="BO86" s="31" t="str">
        <f t="shared" si="74"/>
        <v/>
      </c>
      <c r="BP86" s="31" t="str">
        <f t="shared" si="75"/>
        <v/>
      </c>
      <c r="BQ86" s="31" t="str">
        <f t="shared" si="76"/>
        <v/>
      </c>
      <c r="BR86" s="31" t="str">
        <f t="shared" si="77"/>
        <v/>
      </c>
      <c r="BS86" s="31" t="str">
        <f t="shared" si="78"/>
        <v/>
      </c>
      <c r="BT86" s="31" t="str">
        <f t="shared" si="79"/>
        <v/>
      </c>
      <c r="BU86" s="31" t="str">
        <f t="shared" si="80"/>
        <v/>
      </c>
    </row>
    <row r="87" spans="11:73" x14ac:dyDescent="0.3">
      <c r="K87" s="10">
        <f t="shared" si="45"/>
        <v>0</v>
      </c>
      <c r="L87" s="10">
        <f t="shared" si="46"/>
        <v>0</v>
      </c>
      <c r="M87" s="10" t="str">
        <f t="shared" si="47"/>
        <v/>
      </c>
      <c r="N87" s="10" t="str">
        <f t="shared" si="48"/>
        <v/>
      </c>
      <c r="O87" s="10" t="str">
        <f t="shared" si="49"/>
        <v/>
      </c>
      <c r="P87" s="10" t="str">
        <f t="shared" si="50"/>
        <v/>
      </c>
      <c r="Q87" s="10" t="str">
        <f t="shared" si="51"/>
        <v/>
      </c>
      <c r="R87" s="10" t="str">
        <f t="shared" si="52"/>
        <v/>
      </c>
      <c r="S87" s="10" t="str">
        <f t="shared" si="53"/>
        <v/>
      </c>
      <c r="AC87" s="17">
        <f t="shared" si="54"/>
        <v>0</v>
      </c>
      <c r="AD87" s="17">
        <f t="shared" si="55"/>
        <v>0</v>
      </c>
      <c r="AE87" s="32" t="str">
        <f t="shared" si="56"/>
        <v/>
      </c>
      <c r="AF87" s="32" t="str">
        <f t="shared" si="57"/>
        <v/>
      </c>
      <c r="AG87" s="32" t="str">
        <f t="shared" si="58"/>
        <v/>
      </c>
      <c r="AH87" s="32" t="str">
        <f t="shared" si="59"/>
        <v/>
      </c>
      <c r="AI87" s="32" t="str">
        <f t="shared" si="60"/>
        <v/>
      </c>
      <c r="AJ87" s="32" t="str">
        <f t="shared" si="61"/>
        <v/>
      </c>
      <c r="AK87" s="32" t="str">
        <f t="shared" si="62"/>
        <v/>
      </c>
      <c r="AU87" s="24">
        <f t="shared" si="63"/>
        <v>0</v>
      </c>
      <c r="AV87" s="24">
        <f t="shared" si="64"/>
        <v>0</v>
      </c>
      <c r="AW87" s="24" t="str">
        <f t="shared" si="65"/>
        <v/>
      </c>
      <c r="AX87" s="24" t="str">
        <f t="shared" si="66"/>
        <v/>
      </c>
      <c r="AY87" s="24" t="str">
        <f t="shared" si="67"/>
        <v/>
      </c>
      <c r="AZ87" s="24" t="str">
        <f t="shared" si="68"/>
        <v/>
      </c>
      <c r="BA87" s="24" t="str">
        <f t="shared" si="69"/>
        <v/>
      </c>
      <c r="BB87" s="24" t="str">
        <f t="shared" si="70"/>
        <v/>
      </c>
      <c r="BC87" s="24" t="str">
        <f t="shared" si="71"/>
        <v/>
      </c>
      <c r="BM87" s="31">
        <f t="shared" si="72"/>
        <v>0</v>
      </c>
      <c r="BN87" s="31">
        <f t="shared" si="73"/>
        <v>0</v>
      </c>
      <c r="BO87" s="31" t="str">
        <f t="shared" si="74"/>
        <v/>
      </c>
      <c r="BP87" s="31" t="str">
        <f t="shared" si="75"/>
        <v/>
      </c>
      <c r="BQ87" s="31" t="str">
        <f t="shared" si="76"/>
        <v/>
      </c>
      <c r="BR87" s="31" t="str">
        <f t="shared" si="77"/>
        <v/>
      </c>
      <c r="BS87" s="31" t="str">
        <f t="shared" si="78"/>
        <v/>
      </c>
      <c r="BT87" s="31" t="str">
        <f t="shared" si="79"/>
        <v/>
      </c>
      <c r="BU87" s="31" t="str">
        <f t="shared" si="80"/>
        <v/>
      </c>
    </row>
    <row r="88" spans="11:73" x14ac:dyDescent="0.3">
      <c r="K88" s="10">
        <f t="shared" si="45"/>
        <v>0</v>
      </c>
      <c r="L88" s="10">
        <f t="shared" si="46"/>
        <v>0</v>
      </c>
      <c r="M88" s="10" t="str">
        <f t="shared" si="47"/>
        <v/>
      </c>
      <c r="N88" s="10" t="str">
        <f t="shared" si="48"/>
        <v/>
      </c>
      <c r="O88" s="10" t="str">
        <f t="shared" si="49"/>
        <v/>
      </c>
      <c r="P88" s="10" t="str">
        <f t="shared" si="50"/>
        <v/>
      </c>
      <c r="Q88" s="10" t="str">
        <f t="shared" si="51"/>
        <v/>
      </c>
      <c r="R88" s="10" t="str">
        <f t="shared" si="52"/>
        <v/>
      </c>
      <c r="S88" s="10" t="str">
        <f t="shared" si="53"/>
        <v/>
      </c>
      <c r="AC88" s="17">
        <f t="shared" si="54"/>
        <v>0</v>
      </c>
      <c r="AD88" s="17">
        <f t="shared" si="55"/>
        <v>0</v>
      </c>
      <c r="AE88" s="32" t="str">
        <f t="shared" si="56"/>
        <v/>
      </c>
      <c r="AF88" s="32" t="str">
        <f t="shared" si="57"/>
        <v/>
      </c>
      <c r="AG88" s="32" t="str">
        <f t="shared" si="58"/>
        <v/>
      </c>
      <c r="AH88" s="32" t="str">
        <f t="shared" si="59"/>
        <v/>
      </c>
      <c r="AI88" s="32" t="str">
        <f t="shared" si="60"/>
        <v/>
      </c>
      <c r="AJ88" s="32" t="str">
        <f t="shared" si="61"/>
        <v/>
      </c>
      <c r="AK88" s="32" t="str">
        <f t="shared" si="62"/>
        <v/>
      </c>
      <c r="AU88" s="24">
        <f t="shared" si="63"/>
        <v>0</v>
      </c>
      <c r="AV88" s="24">
        <f t="shared" si="64"/>
        <v>0</v>
      </c>
      <c r="AW88" s="24" t="str">
        <f t="shared" si="65"/>
        <v/>
      </c>
      <c r="AX88" s="24" t="str">
        <f t="shared" si="66"/>
        <v/>
      </c>
      <c r="AY88" s="24" t="str">
        <f t="shared" si="67"/>
        <v/>
      </c>
      <c r="AZ88" s="24" t="str">
        <f t="shared" si="68"/>
        <v/>
      </c>
      <c r="BA88" s="24" t="str">
        <f t="shared" si="69"/>
        <v/>
      </c>
      <c r="BB88" s="24" t="str">
        <f t="shared" si="70"/>
        <v/>
      </c>
      <c r="BC88" s="24" t="str">
        <f t="shared" si="71"/>
        <v/>
      </c>
      <c r="BM88" s="31">
        <f t="shared" si="72"/>
        <v>0</v>
      </c>
      <c r="BN88" s="31">
        <f t="shared" si="73"/>
        <v>0</v>
      </c>
      <c r="BO88" s="31" t="str">
        <f t="shared" si="74"/>
        <v/>
      </c>
      <c r="BP88" s="31" t="str">
        <f t="shared" si="75"/>
        <v/>
      </c>
      <c r="BQ88" s="31" t="str">
        <f t="shared" si="76"/>
        <v/>
      </c>
      <c r="BR88" s="31" t="str">
        <f t="shared" si="77"/>
        <v/>
      </c>
      <c r="BS88" s="31" t="str">
        <f t="shared" si="78"/>
        <v/>
      </c>
      <c r="BT88" s="31" t="str">
        <f t="shared" si="79"/>
        <v/>
      </c>
      <c r="BU88" s="31" t="str">
        <f t="shared" si="80"/>
        <v/>
      </c>
    </row>
    <row r="89" spans="11:73" x14ac:dyDescent="0.3">
      <c r="K89" s="10">
        <f t="shared" si="45"/>
        <v>0</v>
      </c>
      <c r="L89" s="10">
        <f t="shared" si="46"/>
        <v>0</v>
      </c>
      <c r="M89" s="10" t="str">
        <f t="shared" si="47"/>
        <v/>
      </c>
      <c r="N89" s="10" t="str">
        <f t="shared" si="48"/>
        <v/>
      </c>
      <c r="O89" s="10" t="str">
        <f t="shared" si="49"/>
        <v/>
      </c>
      <c r="P89" s="10" t="str">
        <f t="shared" si="50"/>
        <v/>
      </c>
      <c r="Q89" s="10" t="str">
        <f t="shared" si="51"/>
        <v/>
      </c>
      <c r="R89" s="10" t="str">
        <f t="shared" si="52"/>
        <v/>
      </c>
      <c r="S89" s="10" t="str">
        <f t="shared" si="53"/>
        <v/>
      </c>
      <c r="AC89" s="17">
        <f t="shared" si="54"/>
        <v>0</v>
      </c>
      <c r="AD89" s="17">
        <f t="shared" si="55"/>
        <v>0</v>
      </c>
      <c r="AE89" s="32" t="str">
        <f t="shared" si="56"/>
        <v/>
      </c>
      <c r="AF89" s="32" t="str">
        <f t="shared" si="57"/>
        <v/>
      </c>
      <c r="AG89" s="32" t="str">
        <f t="shared" si="58"/>
        <v/>
      </c>
      <c r="AH89" s="32" t="str">
        <f t="shared" si="59"/>
        <v/>
      </c>
      <c r="AI89" s="32" t="str">
        <f t="shared" si="60"/>
        <v/>
      </c>
      <c r="AJ89" s="32" t="str">
        <f t="shared" si="61"/>
        <v/>
      </c>
      <c r="AK89" s="32" t="str">
        <f t="shared" si="62"/>
        <v/>
      </c>
      <c r="AU89" s="24">
        <f t="shared" si="63"/>
        <v>0</v>
      </c>
      <c r="AV89" s="24">
        <f t="shared" si="64"/>
        <v>0</v>
      </c>
      <c r="AW89" s="24" t="str">
        <f t="shared" si="65"/>
        <v/>
      </c>
      <c r="AX89" s="24" t="str">
        <f t="shared" si="66"/>
        <v/>
      </c>
      <c r="AY89" s="24" t="str">
        <f t="shared" si="67"/>
        <v/>
      </c>
      <c r="AZ89" s="24" t="str">
        <f t="shared" si="68"/>
        <v/>
      </c>
      <c r="BA89" s="24" t="str">
        <f t="shared" si="69"/>
        <v/>
      </c>
      <c r="BB89" s="24" t="str">
        <f t="shared" si="70"/>
        <v/>
      </c>
      <c r="BC89" s="24" t="str">
        <f t="shared" si="71"/>
        <v/>
      </c>
      <c r="BM89" s="31">
        <f t="shared" si="72"/>
        <v>0</v>
      </c>
      <c r="BN89" s="31">
        <f t="shared" si="73"/>
        <v>0</v>
      </c>
      <c r="BO89" s="31" t="str">
        <f t="shared" si="74"/>
        <v/>
      </c>
      <c r="BP89" s="31" t="str">
        <f t="shared" si="75"/>
        <v/>
      </c>
      <c r="BQ89" s="31" t="str">
        <f t="shared" si="76"/>
        <v/>
      </c>
      <c r="BR89" s="31" t="str">
        <f t="shared" si="77"/>
        <v/>
      </c>
      <c r="BS89" s="31" t="str">
        <f t="shared" si="78"/>
        <v/>
      </c>
      <c r="BT89" s="31" t="str">
        <f t="shared" si="79"/>
        <v/>
      </c>
      <c r="BU89" s="31" t="str">
        <f t="shared" si="80"/>
        <v/>
      </c>
    </row>
    <row r="90" spans="11:73" x14ac:dyDescent="0.3">
      <c r="K90" s="10">
        <f t="shared" si="45"/>
        <v>0</v>
      </c>
      <c r="L90" s="10">
        <f t="shared" si="46"/>
        <v>0</v>
      </c>
      <c r="M90" s="10" t="str">
        <f t="shared" si="47"/>
        <v/>
      </c>
      <c r="N90" s="10" t="str">
        <f t="shared" si="48"/>
        <v/>
      </c>
      <c r="O90" s="10" t="str">
        <f t="shared" si="49"/>
        <v/>
      </c>
      <c r="P90" s="10" t="str">
        <f t="shared" si="50"/>
        <v/>
      </c>
      <c r="Q90" s="10" t="str">
        <f t="shared" si="51"/>
        <v/>
      </c>
      <c r="R90" s="10" t="str">
        <f t="shared" si="52"/>
        <v/>
      </c>
      <c r="S90" s="10" t="str">
        <f t="shared" si="53"/>
        <v/>
      </c>
      <c r="AC90" s="17">
        <f t="shared" si="54"/>
        <v>0</v>
      </c>
      <c r="AD90" s="17">
        <f t="shared" si="55"/>
        <v>0</v>
      </c>
      <c r="AE90" s="32" t="str">
        <f t="shared" si="56"/>
        <v/>
      </c>
      <c r="AF90" s="32" t="str">
        <f t="shared" si="57"/>
        <v/>
      </c>
      <c r="AG90" s="32" t="str">
        <f t="shared" si="58"/>
        <v/>
      </c>
      <c r="AH90" s="32" t="str">
        <f t="shared" si="59"/>
        <v/>
      </c>
      <c r="AI90" s="32" t="str">
        <f t="shared" si="60"/>
        <v/>
      </c>
      <c r="AJ90" s="32" t="str">
        <f t="shared" si="61"/>
        <v/>
      </c>
      <c r="AK90" s="32" t="str">
        <f t="shared" si="62"/>
        <v/>
      </c>
      <c r="AU90" s="24">
        <f t="shared" si="63"/>
        <v>0</v>
      </c>
      <c r="AV90" s="24">
        <f t="shared" si="64"/>
        <v>0</v>
      </c>
      <c r="AW90" s="24" t="str">
        <f t="shared" si="65"/>
        <v/>
      </c>
      <c r="AX90" s="24" t="str">
        <f t="shared" si="66"/>
        <v/>
      </c>
      <c r="AY90" s="24" t="str">
        <f t="shared" si="67"/>
        <v/>
      </c>
      <c r="AZ90" s="24" t="str">
        <f t="shared" si="68"/>
        <v/>
      </c>
      <c r="BA90" s="24" t="str">
        <f t="shared" si="69"/>
        <v/>
      </c>
      <c r="BB90" s="24" t="str">
        <f t="shared" si="70"/>
        <v/>
      </c>
      <c r="BC90" s="24" t="str">
        <f t="shared" si="71"/>
        <v/>
      </c>
      <c r="BM90" s="31">
        <f t="shared" si="72"/>
        <v>0</v>
      </c>
      <c r="BN90" s="31">
        <f t="shared" si="73"/>
        <v>0</v>
      </c>
      <c r="BO90" s="31" t="str">
        <f t="shared" si="74"/>
        <v/>
      </c>
      <c r="BP90" s="31" t="str">
        <f t="shared" si="75"/>
        <v/>
      </c>
      <c r="BQ90" s="31" t="str">
        <f t="shared" si="76"/>
        <v/>
      </c>
      <c r="BR90" s="31" t="str">
        <f t="shared" si="77"/>
        <v/>
      </c>
      <c r="BS90" s="31" t="str">
        <f t="shared" si="78"/>
        <v/>
      </c>
      <c r="BT90" s="31" t="str">
        <f t="shared" si="79"/>
        <v/>
      </c>
      <c r="BU90" s="31" t="str">
        <f t="shared" si="80"/>
        <v/>
      </c>
    </row>
    <row r="91" spans="11:73" x14ac:dyDescent="0.3">
      <c r="K91" s="10">
        <f t="shared" si="45"/>
        <v>0</v>
      </c>
      <c r="L91" s="10">
        <f t="shared" si="46"/>
        <v>0</v>
      </c>
      <c r="M91" s="10" t="str">
        <f t="shared" si="47"/>
        <v/>
      </c>
      <c r="N91" s="10" t="str">
        <f t="shared" si="48"/>
        <v/>
      </c>
      <c r="O91" s="10" t="str">
        <f t="shared" si="49"/>
        <v/>
      </c>
      <c r="P91" s="10" t="str">
        <f t="shared" si="50"/>
        <v/>
      </c>
      <c r="Q91" s="10" t="str">
        <f t="shared" si="51"/>
        <v/>
      </c>
      <c r="R91" s="10" t="str">
        <f t="shared" si="52"/>
        <v/>
      </c>
      <c r="S91" s="10" t="str">
        <f t="shared" si="53"/>
        <v/>
      </c>
      <c r="AC91" s="17">
        <f t="shared" si="54"/>
        <v>0</v>
      </c>
      <c r="AD91" s="17">
        <f t="shared" si="55"/>
        <v>0</v>
      </c>
      <c r="AE91" s="32" t="str">
        <f t="shared" si="56"/>
        <v/>
      </c>
      <c r="AF91" s="32" t="str">
        <f t="shared" si="57"/>
        <v/>
      </c>
      <c r="AG91" s="32" t="str">
        <f t="shared" si="58"/>
        <v/>
      </c>
      <c r="AH91" s="32" t="str">
        <f t="shared" si="59"/>
        <v/>
      </c>
      <c r="AI91" s="32" t="str">
        <f t="shared" si="60"/>
        <v/>
      </c>
      <c r="AJ91" s="32" t="str">
        <f t="shared" si="61"/>
        <v/>
      </c>
      <c r="AK91" s="32" t="str">
        <f t="shared" si="62"/>
        <v/>
      </c>
      <c r="AU91" s="24">
        <f t="shared" si="63"/>
        <v>0</v>
      </c>
      <c r="AV91" s="24">
        <f t="shared" si="64"/>
        <v>0</v>
      </c>
      <c r="AW91" s="24" t="str">
        <f t="shared" si="65"/>
        <v/>
      </c>
      <c r="AX91" s="24" t="str">
        <f t="shared" si="66"/>
        <v/>
      </c>
      <c r="AY91" s="24" t="str">
        <f t="shared" si="67"/>
        <v/>
      </c>
      <c r="AZ91" s="24" t="str">
        <f t="shared" si="68"/>
        <v/>
      </c>
      <c r="BA91" s="24" t="str">
        <f t="shared" si="69"/>
        <v/>
      </c>
      <c r="BB91" s="24" t="str">
        <f t="shared" si="70"/>
        <v/>
      </c>
      <c r="BC91" s="24" t="str">
        <f t="shared" si="71"/>
        <v/>
      </c>
      <c r="BM91" s="31">
        <f t="shared" si="72"/>
        <v>0</v>
      </c>
      <c r="BN91" s="31">
        <f t="shared" si="73"/>
        <v>0</v>
      </c>
      <c r="BO91" s="31" t="str">
        <f t="shared" si="74"/>
        <v/>
      </c>
      <c r="BP91" s="31" t="str">
        <f t="shared" si="75"/>
        <v/>
      </c>
      <c r="BQ91" s="31" t="str">
        <f t="shared" si="76"/>
        <v/>
      </c>
      <c r="BR91" s="31" t="str">
        <f t="shared" si="77"/>
        <v/>
      </c>
      <c r="BS91" s="31" t="str">
        <f t="shared" si="78"/>
        <v/>
      </c>
      <c r="BT91" s="31" t="str">
        <f t="shared" si="79"/>
        <v/>
      </c>
      <c r="BU91" s="31" t="str">
        <f t="shared" si="80"/>
        <v/>
      </c>
    </row>
    <row r="92" spans="11:73" x14ac:dyDescent="0.3">
      <c r="K92" s="10">
        <f t="shared" si="45"/>
        <v>0</v>
      </c>
      <c r="L92" s="10">
        <f t="shared" si="46"/>
        <v>0</v>
      </c>
      <c r="M92" s="10" t="str">
        <f t="shared" si="47"/>
        <v/>
      </c>
      <c r="N92" s="10" t="str">
        <f t="shared" si="48"/>
        <v/>
      </c>
      <c r="O92" s="10" t="str">
        <f t="shared" si="49"/>
        <v/>
      </c>
      <c r="P92" s="10" t="str">
        <f t="shared" si="50"/>
        <v/>
      </c>
      <c r="Q92" s="10" t="str">
        <f t="shared" si="51"/>
        <v/>
      </c>
      <c r="R92" s="10" t="str">
        <f t="shared" si="52"/>
        <v/>
      </c>
      <c r="S92" s="10" t="str">
        <f t="shared" si="53"/>
        <v/>
      </c>
      <c r="AC92" s="17">
        <f t="shared" si="54"/>
        <v>0</v>
      </c>
      <c r="AD92" s="17">
        <f t="shared" si="55"/>
        <v>0</v>
      </c>
      <c r="AE92" s="32" t="str">
        <f t="shared" si="56"/>
        <v/>
      </c>
      <c r="AF92" s="32" t="str">
        <f t="shared" si="57"/>
        <v/>
      </c>
      <c r="AG92" s="32" t="str">
        <f t="shared" si="58"/>
        <v/>
      </c>
      <c r="AH92" s="32" t="str">
        <f t="shared" si="59"/>
        <v/>
      </c>
      <c r="AI92" s="32" t="str">
        <f t="shared" si="60"/>
        <v/>
      </c>
      <c r="AJ92" s="32" t="str">
        <f t="shared" si="61"/>
        <v/>
      </c>
      <c r="AK92" s="32" t="str">
        <f t="shared" si="62"/>
        <v/>
      </c>
      <c r="AU92" s="24">
        <f t="shared" si="63"/>
        <v>0</v>
      </c>
      <c r="AV92" s="24">
        <f t="shared" si="64"/>
        <v>0</v>
      </c>
      <c r="AW92" s="24" t="str">
        <f t="shared" si="65"/>
        <v/>
      </c>
      <c r="AX92" s="24" t="str">
        <f t="shared" si="66"/>
        <v/>
      </c>
      <c r="AY92" s="24" t="str">
        <f t="shared" si="67"/>
        <v/>
      </c>
      <c r="AZ92" s="24" t="str">
        <f t="shared" si="68"/>
        <v/>
      </c>
      <c r="BA92" s="24" t="str">
        <f t="shared" si="69"/>
        <v/>
      </c>
      <c r="BB92" s="24" t="str">
        <f t="shared" si="70"/>
        <v/>
      </c>
      <c r="BC92" s="24" t="str">
        <f t="shared" si="71"/>
        <v/>
      </c>
      <c r="BM92" s="31">
        <f t="shared" si="72"/>
        <v>0</v>
      </c>
      <c r="BN92" s="31">
        <f t="shared" si="73"/>
        <v>0</v>
      </c>
      <c r="BO92" s="31" t="str">
        <f t="shared" si="74"/>
        <v/>
      </c>
      <c r="BP92" s="31" t="str">
        <f t="shared" si="75"/>
        <v/>
      </c>
      <c r="BQ92" s="31" t="str">
        <f t="shared" si="76"/>
        <v/>
      </c>
      <c r="BR92" s="31" t="str">
        <f t="shared" si="77"/>
        <v/>
      </c>
      <c r="BS92" s="31" t="str">
        <f t="shared" si="78"/>
        <v/>
      </c>
      <c r="BT92" s="31" t="str">
        <f t="shared" si="79"/>
        <v/>
      </c>
      <c r="BU92" s="31" t="str">
        <f t="shared" si="80"/>
        <v/>
      </c>
    </row>
    <row r="93" spans="11:73" x14ac:dyDescent="0.3">
      <c r="K93" s="10">
        <f t="shared" si="45"/>
        <v>0</v>
      </c>
      <c r="L93" s="10">
        <f t="shared" si="46"/>
        <v>0</v>
      </c>
      <c r="M93" s="10" t="str">
        <f t="shared" si="47"/>
        <v/>
      </c>
      <c r="N93" s="10" t="str">
        <f t="shared" si="48"/>
        <v/>
      </c>
      <c r="O93" s="10" t="str">
        <f t="shared" si="49"/>
        <v/>
      </c>
      <c r="P93" s="10" t="str">
        <f t="shared" si="50"/>
        <v/>
      </c>
      <c r="Q93" s="10" t="str">
        <f t="shared" si="51"/>
        <v/>
      </c>
      <c r="R93" s="10" t="str">
        <f t="shared" si="52"/>
        <v/>
      </c>
      <c r="S93" s="10" t="str">
        <f t="shared" si="53"/>
        <v/>
      </c>
      <c r="AC93" s="17">
        <f t="shared" si="54"/>
        <v>0</v>
      </c>
      <c r="AD93" s="17">
        <f t="shared" si="55"/>
        <v>0</v>
      </c>
      <c r="AE93" s="32" t="str">
        <f t="shared" si="56"/>
        <v/>
      </c>
      <c r="AF93" s="32" t="str">
        <f t="shared" si="57"/>
        <v/>
      </c>
      <c r="AG93" s="32" t="str">
        <f t="shared" si="58"/>
        <v/>
      </c>
      <c r="AH93" s="32" t="str">
        <f t="shared" si="59"/>
        <v/>
      </c>
      <c r="AI93" s="32" t="str">
        <f t="shared" si="60"/>
        <v/>
      </c>
      <c r="AJ93" s="32" t="str">
        <f t="shared" si="61"/>
        <v/>
      </c>
      <c r="AK93" s="32" t="str">
        <f t="shared" si="62"/>
        <v/>
      </c>
      <c r="AU93" s="24">
        <f t="shared" si="63"/>
        <v>0</v>
      </c>
      <c r="AV93" s="24">
        <f t="shared" si="64"/>
        <v>0</v>
      </c>
      <c r="AW93" s="24" t="str">
        <f t="shared" si="65"/>
        <v/>
      </c>
      <c r="AX93" s="24" t="str">
        <f t="shared" si="66"/>
        <v/>
      </c>
      <c r="AY93" s="24" t="str">
        <f t="shared" si="67"/>
        <v/>
      </c>
      <c r="AZ93" s="24" t="str">
        <f t="shared" si="68"/>
        <v/>
      </c>
      <c r="BA93" s="24" t="str">
        <f t="shared" si="69"/>
        <v/>
      </c>
      <c r="BB93" s="24" t="str">
        <f t="shared" si="70"/>
        <v/>
      </c>
      <c r="BC93" s="24" t="str">
        <f t="shared" si="71"/>
        <v/>
      </c>
      <c r="BM93" s="31">
        <f t="shared" si="72"/>
        <v>0</v>
      </c>
      <c r="BN93" s="31">
        <f t="shared" si="73"/>
        <v>0</v>
      </c>
      <c r="BO93" s="31" t="str">
        <f t="shared" si="74"/>
        <v/>
      </c>
      <c r="BP93" s="31" t="str">
        <f t="shared" si="75"/>
        <v/>
      </c>
      <c r="BQ93" s="31" t="str">
        <f t="shared" si="76"/>
        <v/>
      </c>
      <c r="BR93" s="31" t="str">
        <f t="shared" si="77"/>
        <v/>
      </c>
      <c r="BS93" s="31" t="str">
        <f t="shared" si="78"/>
        <v/>
      </c>
      <c r="BT93" s="31" t="str">
        <f t="shared" si="79"/>
        <v/>
      </c>
      <c r="BU93" s="31" t="str">
        <f t="shared" si="80"/>
        <v/>
      </c>
    </row>
    <row r="94" spans="11:73" x14ac:dyDescent="0.3">
      <c r="K94" s="10">
        <f t="shared" si="45"/>
        <v>0</v>
      </c>
      <c r="L94" s="10">
        <f t="shared" si="46"/>
        <v>0</v>
      </c>
      <c r="M94" s="10" t="str">
        <f t="shared" si="47"/>
        <v/>
      </c>
      <c r="N94" s="10" t="str">
        <f t="shared" si="48"/>
        <v/>
      </c>
      <c r="O94" s="10" t="str">
        <f t="shared" si="49"/>
        <v/>
      </c>
      <c r="P94" s="10" t="str">
        <f t="shared" si="50"/>
        <v/>
      </c>
      <c r="Q94" s="10" t="str">
        <f t="shared" si="51"/>
        <v/>
      </c>
      <c r="R94" s="10" t="str">
        <f t="shared" si="52"/>
        <v/>
      </c>
      <c r="S94" s="10" t="str">
        <f t="shared" si="53"/>
        <v/>
      </c>
      <c r="AC94" s="17">
        <f t="shared" si="54"/>
        <v>0</v>
      </c>
      <c r="AD94" s="17">
        <f t="shared" si="55"/>
        <v>0</v>
      </c>
      <c r="AE94" s="32" t="str">
        <f t="shared" si="56"/>
        <v/>
      </c>
      <c r="AF94" s="32" t="str">
        <f t="shared" si="57"/>
        <v/>
      </c>
      <c r="AG94" s="32" t="str">
        <f t="shared" si="58"/>
        <v/>
      </c>
      <c r="AH94" s="32" t="str">
        <f t="shared" si="59"/>
        <v/>
      </c>
      <c r="AI94" s="32" t="str">
        <f t="shared" si="60"/>
        <v/>
      </c>
      <c r="AJ94" s="32" t="str">
        <f t="shared" si="61"/>
        <v/>
      </c>
      <c r="AK94" s="32" t="str">
        <f t="shared" si="62"/>
        <v/>
      </c>
      <c r="AU94" s="24">
        <f t="shared" si="63"/>
        <v>0</v>
      </c>
      <c r="AV94" s="24">
        <f t="shared" si="64"/>
        <v>0</v>
      </c>
      <c r="AW94" s="24" t="str">
        <f t="shared" si="65"/>
        <v/>
      </c>
      <c r="AX94" s="24" t="str">
        <f t="shared" si="66"/>
        <v/>
      </c>
      <c r="AY94" s="24" t="str">
        <f t="shared" si="67"/>
        <v/>
      </c>
      <c r="AZ94" s="24" t="str">
        <f t="shared" si="68"/>
        <v/>
      </c>
      <c r="BA94" s="24" t="str">
        <f t="shared" si="69"/>
        <v/>
      </c>
      <c r="BB94" s="24" t="str">
        <f t="shared" si="70"/>
        <v/>
      </c>
      <c r="BC94" s="24" t="str">
        <f t="shared" si="71"/>
        <v/>
      </c>
      <c r="BM94" s="31">
        <f t="shared" si="72"/>
        <v>0</v>
      </c>
      <c r="BN94" s="31">
        <f t="shared" si="73"/>
        <v>0</v>
      </c>
      <c r="BO94" s="31" t="str">
        <f t="shared" si="74"/>
        <v/>
      </c>
      <c r="BP94" s="31" t="str">
        <f t="shared" si="75"/>
        <v/>
      </c>
      <c r="BQ94" s="31" t="str">
        <f t="shared" si="76"/>
        <v/>
      </c>
      <c r="BR94" s="31" t="str">
        <f t="shared" si="77"/>
        <v/>
      </c>
      <c r="BS94" s="31" t="str">
        <f t="shared" si="78"/>
        <v/>
      </c>
      <c r="BT94" s="31" t="str">
        <f t="shared" si="79"/>
        <v/>
      </c>
      <c r="BU94" s="31" t="str">
        <f t="shared" si="80"/>
        <v/>
      </c>
    </row>
    <row r="95" spans="11:73" x14ac:dyDescent="0.3">
      <c r="K95" s="10">
        <f t="shared" si="45"/>
        <v>0</v>
      </c>
      <c r="L95" s="10">
        <f t="shared" si="46"/>
        <v>0</v>
      </c>
      <c r="M95" s="10" t="str">
        <f t="shared" si="47"/>
        <v/>
      </c>
      <c r="N95" s="10" t="str">
        <f t="shared" si="48"/>
        <v/>
      </c>
      <c r="O95" s="10" t="str">
        <f t="shared" si="49"/>
        <v/>
      </c>
      <c r="P95" s="10" t="str">
        <f t="shared" si="50"/>
        <v/>
      </c>
      <c r="Q95" s="10" t="str">
        <f t="shared" si="51"/>
        <v/>
      </c>
      <c r="R95" s="10" t="str">
        <f t="shared" si="52"/>
        <v/>
      </c>
      <c r="S95" s="10" t="str">
        <f t="shared" si="53"/>
        <v/>
      </c>
      <c r="AC95" s="17">
        <f t="shared" si="54"/>
        <v>0</v>
      </c>
      <c r="AD95" s="17">
        <f t="shared" si="55"/>
        <v>0</v>
      </c>
      <c r="AE95" s="32" t="str">
        <f t="shared" si="56"/>
        <v/>
      </c>
      <c r="AF95" s="32" t="str">
        <f t="shared" si="57"/>
        <v/>
      </c>
      <c r="AG95" s="32" t="str">
        <f t="shared" si="58"/>
        <v/>
      </c>
      <c r="AH95" s="32" t="str">
        <f t="shared" si="59"/>
        <v/>
      </c>
      <c r="AI95" s="32" t="str">
        <f t="shared" si="60"/>
        <v/>
      </c>
      <c r="AJ95" s="32" t="str">
        <f t="shared" si="61"/>
        <v/>
      </c>
      <c r="AK95" s="32" t="str">
        <f t="shared" si="62"/>
        <v/>
      </c>
      <c r="AU95" s="24">
        <f t="shared" si="63"/>
        <v>0</v>
      </c>
      <c r="AV95" s="24">
        <f t="shared" si="64"/>
        <v>0</v>
      </c>
      <c r="AW95" s="24" t="str">
        <f t="shared" si="65"/>
        <v/>
      </c>
      <c r="AX95" s="24" t="str">
        <f t="shared" si="66"/>
        <v/>
      </c>
      <c r="AY95" s="24" t="str">
        <f t="shared" si="67"/>
        <v/>
      </c>
      <c r="AZ95" s="24" t="str">
        <f t="shared" si="68"/>
        <v/>
      </c>
      <c r="BA95" s="24" t="str">
        <f t="shared" si="69"/>
        <v/>
      </c>
      <c r="BB95" s="24" t="str">
        <f t="shared" si="70"/>
        <v/>
      </c>
      <c r="BC95" s="24" t="str">
        <f t="shared" si="71"/>
        <v/>
      </c>
      <c r="BM95" s="31">
        <f t="shared" si="72"/>
        <v>0</v>
      </c>
      <c r="BN95" s="31">
        <f t="shared" si="73"/>
        <v>0</v>
      </c>
      <c r="BO95" s="31" t="str">
        <f t="shared" si="74"/>
        <v/>
      </c>
      <c r="BP95" s="31" t="str">
        <f t="shared" si="75"/>
        <v/>
      </c>
      <c r="BQ95" s="31" t="str">
        <f t="shared" si="76"/>
        <v/>
      </c>
      <c r="BR95" s="31" t="str">
        <f t="shared" si="77"/>
        <v/>
      </c>
      <c r="BS95" s="31" t="str">
        <f t="shared" si="78"/>
        <v/>
      </c>
      <c r="BT95" s="31" t="str">
        <f t="shared" si="79"/>
        <v/>
      </c>
      <c r="BU95" s="31" t="str">
        <f t="shared" si="80"/>
        <v/>
      </c>
    </row>
    <row r="96" spans="11:73" x14ac:dyDescent="0.3">
      <c r="K96" s="10">
        <f t="shared" si="45"/>
        <v>0</v>
      </c>
      <c r="L96" s="10">
        <f t="shared" si="46"/>
        <v>0</v>
      </c>
      <c r="M96" s="10" t="str">
        <f t="shared" si="47"/>
        <v/>
      </c>
      <c r="N96" s="10" t="str">
        <f t="shared" si="48"/>
        <v/>
      </c>
      <c r="O96" s="10" t="str">
        <f t="shared" si="49"/>
        <v/>
      </c>
      <c r="P96" s="10" t="str">
        <f t="shared" si="50"/>
        <v/>
      </c>
      <c r="Q96" s="10" t="str">
        <f t="shared" si="51"/>
        <v/>
      </c>
      <c r="R96" s="10" t="str">
        <f t="shared" si="52"/>
        <v/>
      </c>
      <c r="S96" s="10" t="str">
        <f t="shared" si="53"/>
        <v/>
      </c>
      <c r="AC96" s="17">
        <f t="shared" si="54"/>
        <v>0</v>
      </c>
      <c r="AD96" s="17">
        <f t="shared" si="55"/>
        <v>0</v>
      </c>
      <c r="AE96" s="32" t="str">
        <f t="shared" si="56"/>
        <v/>
      </c>
      <c r="AF96" s="32" t="str">
        <f t="shared" si="57"/>
        <v/>
      </c>
      <c r="AG96" s="32" t="str">
        <f t="shared" si="58"/>
        <v/>
      </c>
      <c r="AH96" s="32" t="str">
        <f t="shared" si="59"/>
        <v/>
      </c>
      <c r="AI96" s="32" t="str">
        <f t="shared" si="60"/>
        <v/>
      </c>
      <c r="AJ96" s="32" t="str">
        <f t="shared" si="61"/>
        <v/>
      </c>
      <c r="AK96" s="32" t="str">
        <f t="shared" si="62"/>
        <v/>
      </c>
      <c r="AU96" s="24">
        <f t="shared" si="63"/>
        <v>0</v>
      </c>
      <c r="AV96" s="24">
        <f t="shared" si="64"/>
        <v>0</v>
      </c>
      <c r="AW96" s="24" t="str">
        <f t="shared" si="65"/>
        <v/>
      </c>
      <c r="AX96" s="24" t="str">
        <f t="shared" si="66"/>
        <v/>
      </c>
      <c r="AY96" s="24" t="str">
        <f t="shared" si="67"/>
        <v/>
      </c>
      <c r="AZ96" s="24" t="str">
        <f t="shared" si="68"/>
        <v/>
      </c>
      <c r="BA96" s="24" t="str">
        <f t="shared" si="69"/>
        <v/>
      </c>
      <c r="BB96" s="24" t="str">
        <f t="shared" si="70"/>
        <v/>
      </c>
      <c r="BC96" s="24" t="str">
        <f t="shared" si="71"/>
        <v/>
      </c>
      <c r="BM96" s="31">
        <f t="shared" si="72"/>
        <v>0</v>
      </c>
      <c r="BN96" s="31">
        <f t="shared" si="73"/>
        <v>0</v>
      </c>
      <c r="BO96" s="31" t="str">
        <f t="shared" si="74"/>
        <v/>
      </c>
      <c r="BP96" s="31" t="str">
        <f t="shared" si="75"/>
        <v/>
      </c>
      <c r="BQ96" s="31" t="str">
        <f t="shared" si="76"/>
        <v/>
      </c>
      <c r="BR96" s="31" t="str">
        <f t="shared" si="77"/>
        <v/>
      </c>
      <c r="BS96" s="31" t="str">
        <f t="shared" si="78"/>
        <v/>
      </c>
      <c r="BT96" s="31" t="str">
        <f t="shared" si="79"/>
        <v/>
      </c>
      <c r="BU96" s="31" t="str">
        <f t="shared" si="80"/>
        <v/>
      </c>
    </row>
    <row r="97" spans="11:73" x14ac:dyDescent="0.3">
      <c r="K97" s="10">
        <f t="shared" si="45"/>
        <v>0</v>
      </c>
      <c r="L97" s="10">
        <f t="shared" si="46"/>
        <v>0</v>
      </c>
      <c r="M97" s="10" t="str">
        <f t="shared" si="47"/>
        <v/>
      </c>
      <c r="N97" s="10" t="str">
        <f t="shared" si="48"/>
        <v/>
      </c>
      <c r="O97" s="10" t="str">
        <f t="shared" si="49"/>
        <v/>
      </c>
      <c r="P97" s="10" t="str">
        <f t="shared" si="50"/>
        <v/>
      </c>
      <c r="Q97" s="10" t="str">
        <f t="shared" si="51"/>
        <v/>
      </c>
      <c r="R97" s="10" t="str">
        <f t="shared" si="52"/>
        <v/>
      </c>
      <c r="S97" s="10" t="str">
        <f t="shared" si="53"/>
        <v/>
      </c>
      <c r="AC97" s="17">
        <f t="shared" si="54"/>
        <v>0</v>
      </c>
      <c r="AD97" s="17">
        <f t="shared" si="55"/>
        <v>0</v>
      </c>
      <c r="AE97" s="32" t="str">
        <f t="shared" si="56"/>
        <v/>
      </c>
      <c r="AF97" s="32" t="str">
        <f t="shared" si="57"/>
        <v/>
      </c>
      <c r="AG97" s="32" t="str">
        <f t="shared" si="58"/>
        <v/>
      </c>
      <c r="AH97" s="32" t="str">
        <f t="shared" si="59"/>
        <v/>
      </c>
      <c r="AI97" s="32" t="str">
        <f t="shared" si="60"/>
        <v/>
      </c>
      <c r="AJ97" s="32" t="str">
        <f t="shared" si="61"/>
        <v/>
      </c>
      <c r="AK97" s="32" t="str">
        <f t="shared" si="62"/>
        <v/>
      </c>
      <c r="AU97" s="24">
        <f t="shared" si="63"/>
        <v>0</v>
      </c>
      <c r="AV97" s="24">
        <f t="shared" si="64"/>
        <v>0</v>
      </c>
      <c r="AW97" s="24" t="str">
        <f t="shared" si="65"/>
        <v/>
      </c>
      <c r="AX97" s="24" t="str">
        <f t="shared" si="66"/>
        <v/>
      </c>
      <c r="AY97" s="24" t="str">
        <f t="shared" si="67"/>
        <v/>
      </c>
      <c r="AZ97" s="24" t="str">
        <f t="shared" si="68"/>
        <v/>
      </c>
      <c r="BA97" s="24" t="str">
        <f t="shared" si="69"/>
        <v/>
      </c>
      <c r="BB97" s="24" t="str">
        <f t="shared" si="70"/>
        <v/>
      </c>
      <c r="BC97" s="24" t="str">
        <f t="shared" si="71"/>
        <v/>
      </c>
      <c r="BM97" s="31">
        <f t="shared" si="72"/>
        <v>0</v>
      </c>
      <c r="BN97" s="31">
        <f t="shared" si="73"/>
        <v>0</v>
      </c>
      <c r="BO97" s="31" t="str">
        <f t="shared" si="74"/>
        <v/>
      </c>
      <c r="BP97" s="31" t="str">
        <f t="shared" si="75"/>
        <v/>
      </c>
      <c r="BQ97" s="31" t="str">
        <f t="shared" si="76"/>
        <v/>
      </c>
      <c r="BR97" s="31" t="str">
        <f t="shared" si="77"/>
        <v/>
      </c>
      <c r="BS97" s="31" t="str">
        <f t="shared" si="78"/>
        <v/>
      </c>
      <c r="BT97" s="31" t="str">
        <f t="shared" si="79"/>
        <v/>
      </c>
      <c r="BU97" s="31" t="str">
        <f t="shared" si="80"/>
        <v/>
      </c>
    </row>
    <row r="98" spans="11:73" x14ac:dyDescent="0.3">
      <c r="K98" s="10">
        <f t="shared" si="45"/>
        <v>0</v>
      </c>
      <c r="L98" s="10">
        <f t="shared" si="46"/>
        <v>0</v>
      </c>
      <c r="M98" s="10" t="str">
        <f t="shared" si="47"/>
        <v/>
      </c>
      <c r="N98" s="10" t="str">
        <f t="shared" si="48"/>
        <v/>
      </c>
      <c r="O98" s="10" t="str">
        <f t="shared" si="49"/>
        <v/>
      </c>
      <c r="P98" s="10" t="str">
        <f t="shared" si="50"/>
        <v/>
      </c>
      <c r="Q98" s="10" t="str">
        <f t="shared" si="51"/>
        <v/>
      </c>
      <c r="R98" s="10" t="str">
        <f t="shared" si="52"/>
        <v/>
      </c>
      <c r="S98" s="10" t="str">
        <f t="shared" si="53"/>
        <v/>
      </c>
      <c r="AC98" s="17">
        <f t="shared" si="54"/>
        <v>0</v>
      </c>
      <c r="AD98" s="17">
        <f t="shared" si="55"/>
        <v>0</v>
      </c>
      <c r="AE98" s="32" t="str">
        <f t="shared" si="56"/>
        <v/>
      </c>
      <c r="AF98" s="32" t="str">
        <f t="shared" si="57"/>
        <v/>
      </c>
      <c r="AG98" s="32" t="str">
        <f t="shared" si="58"/>
        <v/>
      </c>
      <c r="AH98" s="32" t="str">
        <f t="shared" si="59"/>
        <v/>
      </c>
      <c r="AI98" s="32" t="str">
        <f t="shared" si="60"/>
        <v/>
      </c>
      <c r="AJ98" s="32" t="str">
        <f t="shared" si="61"/>
        <v/>
      </c>
      <c r="AK98" s="32" t="str">
        <f t="shared" si="62"/>
        <v/>
      </c>
      <c r="AU98" s="24">
        <f t="shared" si="63"/>
        <v>0</v>
      </c>
      <c r="AV98" s="24">
        <f t="shared" si="64"/>
        <v>0</v>
      </c>
      <c r="AW98" s="24" t="str">
        <f t="shared" si="65"/>
        <v/>
      </c>
      <c r="AX98" s="24" t="str">
        <f t="shared" si="66"/>
        <v/>
      </c>
      <c r="AY98" s="24" t="str">
        <f t="shared" si="67"/>
        <v/>
      </c>
      <c r="AZ98" s="24" t="str">
        <f t="shared" si="68"/>
        <v/>
      </c>
      <c r="BA98" s="24" t="str">
        <f t="shared" si="69"/>
        <v/>
      </c>
      <c r="BB98" s="24" t="str">
        <f t="shared" si="70"/>
        <v/>
      </c>
      <c r="BC98" s="24" t="str">
        <f t="shared" si="71"/>
        <v/>
      </c>
      <c r="BM98" s="31">
        <f t="shared" si="72"/>
        <v>0</v>
      </c>
      <c r="BN98" s="31">
        <f t="shared" si="73"/>
        <v>0</v>
      </c>
      <c r="BO98" s="31" t="str">
        <f t="shared" si="74"/>
        <v/>
      </c>
      <c r="BP98" s="31" t="str">
        <f t="shared" si="75"/>
        <v/>
      </c>
      <c r="BQ98" s="31" t="str">
        <f t="shared" si="76"/>
        <v/>
      </c>
      <c r="BR98" s="31" t="str">
        <f t="shared" si="77"/>
        <v/>
      </c>
      <c r="BS98" s="31" t="str">
        <f t="shared" si="78"/>
        <v/>
      </c>
      <c r="BT98" s="31" t="str">
        <f t="shared" si="79"/>
        <v/>
      </c>
      <c r="BU98" s="31" t="str">
        <f t="shared" si="80"/>
        <v/>
      </c>
    </row>
    <row r="99" spans="11:73" x14ac:dyDescent="0.3">
      <c r="K99" s="10">
        <f t="shared" si="45"/>
        <v>0</v>
      </c>
      <c r="L99" s="10">
        <f t="shared" si="46"/>
        <v>0</v>
      </c>
      <c r="M99" s="10" t="str">
        <f t="shared" si="47"/>
        <v/>
      </c>
      <c r="N99" s="10" t="str">
        <f t="shared" si="48"/>
        <v/>
      </c>
      <c r="O99" s="10" t="str">
        <f t="shared" si="49"/>
        <v/>
      </c>
      <c r="P99" s="10" t="str">
        <f t="shared" si="50"/>
        <v/>
      </c>
      <c r="Q99" s="10" t="str">
        <f t="shared" si="51"/>
        <v/>
      </c>
      <c r="R99" s="10" t="str">
        <f t="shared" si="52"/>
        <v/>
      </c>
      <c r="S99" s="10" t="str">
        <f t="shared" si="53"/>
        <v/>
      </c>
      <c r="AC99" s="17">
        <f t="shared" si="54"/>
        <v>0</v>
      </c>
      <c r="AD99" s="17">
        <f t="shared" si="55"/>
        <v>0</v>
      </c>
      <c r="AE99" s="32" t="str">
        <f t="shared" si="56"/>
        <v/>
      </c>
      <c r="AF99" s="32" t="str">
        <f t="shared" si="57"/>
        <v/>
      </c>
      <c r="AG99" s="32" t="str">
        <f t="shared" si="58"/>
        <v/>
      </c>
      <c r="AH99" s="32" t="str">
        <f t="shared" si="59"/>
        <v/>
      </c>
      <c r="AI99" s="32" t="str">
        <f t="shared" si="60"/>
        <v/>
      </c>
      <c r="AJ99" s="32" t="str">
        <f t="shared" si="61"/>
        <v/>
      </c>
      <c r="AK99" s="32" t="str">
        <f t="shared" si="62"/>
        <v/>
      </c>
      <c r="AU99" s="24">
        <f t="shared" si="63"/>
        <v>0</v>
      </c>
      <c r="AV99" s="24">
        <f t="shared" si="64"/>
        <v>0</v>
      </c>
      <c r="AW99" s="24" t="str">
        <f t="shared" si="65"/>
        <v/>
      </c>
      <c r="AX99" s="24" t="str">
        <f t="shared" si="66"/>
        <v/>
      </c>
      <c r="AY99" s="24" t="str">
        <f t="shared" si="67"/>
        <v/>
      </c>
      <c r="AZ99" s="24" t="str">
        <f t="shared" si="68"/>
        <v/>
      </c>
      <c r="BA99" s="24" t="str">
        <f t="shared" si="69"/>
        <v/>
      </c>
      <c r="BB99" s="24" t="str">
        <f t="shared" si="70"/>
        <v/>
      </c>
      <c r="BC99" s="24" t="str">
        <f t="shared" si="71"/>
        <v/>
      </c>
      <c r="BM99" s="31">
        <f t="shared" si="72"/>
        <v>0</v>
      </c>
      <c r="BN99" s="31">
        <f t="shared" si="73"/>
        <v>0</v>
      </c>
      <c r="BO99" s="31" t="str">
        <f t="shared" si="74"/>
        <v/>
      </c>
      <c r="BP99" s="31" t="str">
        <f t="shared" si="75"/>
        <v/>
      </c>
      <c r="BQ99" s="31" t="str">
        <f t="shared" si="76"/>
        <v/>
      </c>
      <c r="BR99" s="31" t="str">
        <f t="shared" si="77"/>
        <v/>
      </c>
      <c r="BS99" s="31" t="str">
        <f t="shared" si="78"/>
        <v/>
      </c>
      <c r="BT99" s="31" t="str">
        <f t="shared" si="79"/>
        <v/>
      </c>
      <c r="BU99" s="31" t="str">
        <f t="shared" si="80"/>
        <v/>
      </c>
    </row>
    <row r="100" spans="11:73" x14ac:dyDescent="0.3">
      <c r="K100" s="10">
        <f t="shared" si="45"/>
        <v>0</v>
      </c>
      <c r="L100" s="10">
        <f t="shared" si="46"/>
        <v>0</v>
      </c>
      <c r="M100" s="10" t="str">
        <f t="shared" si="47"/>
        <v/>
      </c>
      <c r="N100" s="10" t="str">
        <f t="shared" si="48"/>
        <v/>
      </c>
      <c r="O100" s="10" t="str">
        <f t="shared" si="49"/>
        <v/>
      </c>
      <c r="P100" s="10" t="str">
        <f t="shared" si="50"/>
        <v/>
      </c>
      <c r="Q100" s="10" t="str">
        <f t="shared" si="51"/>
        <v/>
      </c>
      <c r="R100" s="10" t="str">
        <f t="shared" si="52"/>
        <v/>
      </c>
      <c r="S100" s="10" t="str">
        <f t="shared" si="53"/>
        <v/>
      </c>
      <c r="AC100" s="17">
        <f t="shared" si="54"/>
        <v>0</v>
      </c>
      <c r="AD100" s="17">
        <f t="shared" si="55"/>
        <v>0</v>
      </c>
      <c r="AE100" s="32" t="str">
        <f t="shared" si="56"/>
        <v/>
      </c>
      <c r="AF100" s="32" t="str">
        <f t="shared" si="57"/>
        <v/>
      </c>
      <c r="AG100" s="32" t="str">
        <f t="shared" si="58"/>
        <v/>
      </c>
      <c r="AH100" s="32" t="str">
        <f t="shared" si="59"/>
        <v/>
      </c>
      <c r="AI100" s="32" t="str">
        <f t="shared" si="60"/>
        <v/>
      </c>
      <c r="AJ100" s="32" t="str">
        <f t="shared" si="61"/>
        <v/>
      </c>
      <c r="AK100" s="32" t="str">
        <f t="shared" si="62"/>
        <v/>
      </c>
      <c r="AU100" s="24">
        <f t="shared" si="63"/>
        <v>0</v>
      </c>
      <c r="AV100" s="24">
        <f t="shared" si="64"/>
        <v>0</v>
      </c>
      <c r="AW100" s="24" t="str">
        <f t="shared" si="65"/>
        <v/>
      </c>
      <c r="AX100" s="24" t="str">
        <f t="shared" si="66"/>
        <v/>
      </c>
      <c r="AY100" s="24" t="str">
        <f t="shared" si="67"/>
        <v/>
      </c>
      <c r="AZ100" s="24" t="str">
        <f t="shared" si="68"/>
        <v/>
      </c>
      <c r="BA100" s="24" t="str">
        <f t="shared" si="69"/>
        <v/>
      </c>
      <c r="BB100" s="24" t="str">
        <f t="shared" si="70"/>
        <v/>
      </c>
      <c r="BC100" s="24" t="str">
        <f t="shared" si="71"/>
        <v/>
      </c>
      <c r="BM100" s="31">
        <f t="shared" si="72"/>
        <v>0</v>
      </c>
      <c r="BN100" s="31">
        <f t="shared" si="73"/>
        <v>0</v>
      </c>
      <c r="BO100" s="31" t="str">
        <f t="shared" si="74"/>
        <v/>
      </c>
      <c r="BP100" s="31" t="str">
        <f t="shared" si="75"/>
        <v/>
      </c>
      <c r="BQ100" s="31" t="str">
        <f t="shared" si="76"/>
        <v/>
      </c>
      <c r="BR100" s="31" t="str">
        <f t="shared" si="77"/>
        <v/>
      </c>
      <c r="BS100" s="31" t="str">
        <f t="shared" si="78"/>
        <v/>
      </c>
      <c r="BT100" s="31" t="str">
        <f t="shared" si="79"/>
        <v/>
      </c>
      <c r="BU100" s="31" t="str">
        <f t="shared" si="80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DD25E-AD16-4B68-BDF8-CE49CA198851}">
  <dimension ref="A1:CM100"/>
  <sheetViews>
    <sheetView topLeftCell="J1" workbookViewId="0">
      <selection activeCell="O13" sqref="O13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2096940</v>
      </c>
      <c r="E2" s="4">
        <f>MEDIAN(E8:E108)</f>
        <v>12</v>
      </c>
      <c r="F2" s="6">
        <f>MEDIAN(F8:F108)</f>
        <v>2096940</v>
      </c>
      <c r="G2" s="7" t="e">
        <f>MEDIAN(G8:G108)</f>
        <v>#NUM!</v>
      </c>
      <c r="H2" s="5"/>
      <c r="I2" s="4">
        <f>MEDIAN(I8:I108)</f>
        <v>12</v>
      </c>
      <c r="J2" s="5"/>
      <c r="K2" s="5"/>
      <c r="L2" s="5"/>
      <c r="M2" s="5">
        <f>IF(K4&gt;0,MEDIAN(M8:M108),"N/A")</f>
        <v>12</v>
      </c>
      <c r="N2" s="5">
        <f>IF(K4&gt;0,MEDIAN(N8:N108),"N/A")</f>
        <v>2096940</v>
      </c>
      <c r="O2" s="5">
        <f>IF(K4&gt;0,MEDIAN(O8:O108),"N/A")</f>
        <v>177645.86363636365</v>
      </c>
      <c r="P2" s="5" t="str">
        <f>IF(L4&gt;K4,MEDIAN(P8:P108),"N/A")</f>
        <v>N/A</v>
      </c>
      <c r="Q2" s="5">
        <f>IF(L4&gt;0,MEDIAN(Q8:Q108),"N/A")</f>
        <v>177645.86363636365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1205617</v>
      </c>
      <c r="W2" s="11">
        <f>MEDIAN(W8:W108)</f>
        <v>8</v>
      </c>
      <c r="X2" s="13">
        <f>MEDIAN(X8:X108)</f>
        <v>1205617</v>
      </c>
      <c r="Y2" s="14" t="e">
        <f>MEDIAN(Y8:Y108)</f>
        <v>#NUM!</v>
      </c>
      <c r="Z2" s="12"/>
      <c r="AA2" s="11">
        <f>MEDIAN(AA8:AA108)</f>
        <v>8</v>
      </c>
      <c r="AB2" s="12"/>
      <c r="AC2" s="12"/>
      <c r="AD2" s="12"/>
      <c r="AE2" s="11">
        <f>IF(AC4&gt;0,MEDIAN(AE8:AE108),"N/A")</f>
        <v>8</v>
      </c>
      <c r="AF2" s="11">
        <f>IF(AC4&gt;0,MEDIAN(AF8:AF108),"N/A")</f>
        <v>1205617</v>
      </c>
      <c r="AG2" s="11">
        <f>IF(AC4&gt;0,MEDIAN(AG8:AG108),"N/A")</f>
        <v>158208.83035714284</v>
      </c>
      <c r="AH2" s="11" t="str">
        <f>IF(AD4&gt;AC4,MEDIAN(AH8:AH108),"N/A")</f>
        <v>N/A</v>
      </c>
      <c r="AI2" s="11">
        <f>IF(AD4&gt;0,MEDIAN(AI8:AI108),"N/A")</f>
        <v>158208.83035714284</v>
      </c>
      <c r="AJ2" s="11" t="str">
        <f>IF(AD4&gt;AC4,MEDIAN(AJ8:AJ108),"N/A")</f>
        <v>N/A</v>
      </c>
      <c r="AK2" s="11" t="str">
        <f>IF(AD4&gt;AC4,MEDIAN(AK8:AK108),"N/A")</f>
        <v>N/A</v>
      </c>
      <c r="AL2" s="18" t="e">
        <f>MEDIAN(AL8:AL108)</f>
        <v>#NUM!</v>
      </c>
      <c r="AM2" s="19"/>
      <c r="AN2" s="20" t="e">
        <f>MEDIAN(AN8:AN108)</f>
        <v>#NUM!</v>
      </c>
      <c r="AO2" s="18" t="e">
        <f>MEDIAN(AO8:AO108)</f>
        <v>#NUM!</v>
      </c>
      <c r="AP2" s="20" t="e">
        <f>MEDIAN(AP8:AP108)</f>
        <v>#NUM!</v>
      </c>
      <c r="AQ2" s="21" t="e">
        <f>MEDIAN(AQ8:AQ108)</f>
        <v>#NUM!</v>
      </c>
      <c r="AR2" s="19"/>
      <c r="AS2" s="18" t="e">
        <f>MEDIAN(AS8:AS108)</f>
        <v>#NUM!</v>
      </c>
      <c r="AT2" s="19"/>
      <c r="AU2" s="19"/>
      <c r="AV2" s="19"/>
      <c r="AW2" s="19" t="str">
        <f>IF(AU4&gt;0,MEDIAN(AW8:AW108),"N/A")</f>
        <v>N/A</v>
      </c>
      <c r="AX2" s="19" t="str">
        <f>IF(AU4&gt;0,MEDIAN(AX8:AX108),"N/A")</f>
        <v>N/A</v>
      </c>
      <c r="AY2" s="19" t="str">
        <f>IF(AU4&gt;0,MEDIAN(AY8:AY108),"N/A")</f>
        <v>N/A</v>
      </c>
      <c r="AZ2" s="19" t="str">
        <f>IF(AV4&gt;AU4,MEDIAN(AZ8:AZ108),"N/A")</f>
        <v>N/A</v>
      </c>
      <c r="BA2" s="19" t="str">
        <f>IF(AV4&gt;0,MEDIAN(BA8:BA108),"N/A")</f>
        <v>N/A</v>
      </c>
      <c r="BB2" s="19" t="str">
        <f>IF(AV4&gt;AU4,MEDIAN(BB8:BB108),"N/A")</f>
        <v>N/A</v>
      </c>
      <c r="BC2" s="19" t="str">
        <f>IF(AV4&gt;AU4,MEDIAN(BC8:BC108),"N/A")</f>
        <v>N/A</v>
      </c>
      <c r="BD2" s="25" t="e">
        <f>MEDIAN(BD8:BD108)</f>
        <v>#NUM!</v>
      </c>
      <c r="BE2" s="26"/>
      <c r="BF2" s="27" t="e">
        <f>MEDIAN(BF8:BF108)</f>
        <v>#NUM!</v>
      </c>
      <c r="BG2" s="25" t="e">
        <f>MEDIAN(BG8:BG108)</f>
        <v>#NUM!</v>
      </c>
      <c r="BH2" s="27" t="e">
        <f>MEDIAN(BH8:BH108)</f>
        <v>#NUM!</v>
      </c>
      <c r="BI2" s="28" t="e">
        <f>MEDIAN(BI8:BI108)</f>
        <v>#NUM!</v>
      </c>
      <c r="BJ2" s="26"/>
      <c r="BK2" s="25" t="e">
        <f>MEDIAN(BK8:BK108)</f>
        <v>#NUM!</v>
      </c>
      <c r="BL2" s="26"/>
      <c r="BM2" s="26"/>
      <c r="BN2" s="26"/>
      <c r="BO2" s="26" t="str">
        <f>IF(BM4&gt;0,MEDIAN(BO8:BO108),"N/A")</f>
        <v>N/A</v>
      </c>
      <c r="BP2" s="26" t="str">
        <f>IF(BM4&gt;0,MEDIAN(BP8:BP108),"N/A")</f>
        <v>N/A</v>
      </c>
      <c r="BQ2" s="26" t="str">
        <f>IF(BM4&gt;0,MEDIAN(BQ8:BQ108),"N/A")</f>
        <v>N/A</v>
      </c>
      <c r="BR2" s="26" t="str">
        <f>IF(BN4&gt;BM4,MEDIAN(BR8:BR108),"N/A")</f>
        <v>N/A</v>
      </c>
      <c r="BS2" s="26" t="str">
        <f>IF(BN4&gt;0,MEDIAN(BS8:BS108),"N/A")</f>
        <v>N/A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 t="e">
        <f>MEDIAN(BX8:BX108)</f>
        <v>#NUM!</v>
      </c>
      <c r="BY2" s="34" t="e">
        <f>MEDIAN(BY8:BY108)</f>
        <v>#NUM!</v>
      </c>
      <c r="BZ2" s="41" t="e">
        <f>MEDIAN(BZ8:BZ108)</f>
        <v>#NUM!</v>
      </c>
      <c r="CA2" s="42" t="e">
        <f>MEDIAN(CA8:CA108)</f>
        <v>#NUM!</v>
      </c>
      <c r="CB2" s="40"/>
      <c r="CC2" s="34" t="e">
        <f>MEDIAN(CC8:CC108)</f>
        <v>#NUM!</v>
      </c>
      <c r="CD2" s="40"/>
      <c r="CE2" s="40"/>
      <c r="CF2" s="40"/>
      <c r="CG2" s="40" t="str">
        <f>IF(CE4&gt;0,MEDIAN(CG8:CG108),"N/A")</f>
        <v>N/A</v>
      </c>
      <c r="CH2" s="40" t="str">
        <f>IF(CE4&gt;0,MEDIAN(CH8:CH108),"N/A")</f>
        <v>N/A</v>
      </c>
      <c r="CI2" s="40" t="str">
        <f>IF(CE4&gt;0,MEDIAN(CI8:CI108),"N/A")</f>
        <v>N/A</v>
      </c>
      <c r="CJ2" s="40" t="str">
        <f>IF(CF4&gt;CE4,MEDIAN(CJ8:CJ108),"N/A")</f>
        <v>N/A</v>
      </c>
      <c r="CK2" s="40" t="str">
        <f>IF(CF4&gt;0,MEDIAN(CK8:CK108),"N/A")</f>
        <v>N/A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21484491.399999999</v>
      </c>
      <c r="E3" s="4">
        <f>AVERAGE(E8:E108)</f>
        <v>105.7</v>
      </c>
      <c r="F3" s="6">
        <f>AVERAGE(F8:F108)</f>
        <v>21484491.399999999</v>
      </c>
      <c r="G3" s="7" t="e">
        <f>AVERAGE(G8:G108)</f>
        <v>#DIV/0!</v>
      </c>
      <c r="H3" s="5"/>
      <c r="I3" s="4">
        <f>AVERAGE(I8:I108)</f>
        <v>105.73333333333333</v>
      </c>
      <c r="J3" s="5"/>
      <c r="K3" s="8">
        <f>K4/L4</f>
        <v>1</v>
      </c>
      <c r="L3" s="5"/>
      <c r="M3" s="5">
        <f>IF(K4&gt;0,AVERAGE(M8:M108),"N/A")</f>
        <v>105.7</v>
      </c>
      <c r="N3" s="5">
        <f>IF(K4&gt;0,AVERAGE(N8:N108),"N/A")</f>
        <v>21484491.399999999</v>
      </c>
      <c r="O3" s="5">
        <f>IF(K4&gt;0,AVERAGE(O8:O108),"N/A")</f>
        <v>169625.29539686799</v>
      </c>
      <c r="P3" s="5" t="str">
        <f>IF(L4&gt;K4,AVERAGE(P8:P108),"N/A")</f>
        <v>N/A</v>
      </c>
      <c r="Q3" s="5">
        <f>IF(L4&gt;0,AVERAGE(Q8:Q108),"N/A")</f>
        <v>170749.12539686801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7200496.2999999998</v>
      </c>
      <c r="W3" s="11">
        <f>AVERAGE(W8:W108)</f>
        <v>37.866666666666667</v>
      </c>
      <c r="X3" s="13">
        <f>AVERAGE(X8:X108)</f>
        <v>7200496.2999999998</v>
      </c>
      <c r="Y3" s="14" t="e">
        <f>AVERAGE(Y8:Y108)</f>
        <v>#DIV/0!</v>
      </c>
      <c r="Z3" s="12"/>
      <c r="AA3" s="11">
        <f>AVERAGE(AA8:AA108)</f>
        <v>37.966666666666669</v>
      </c>
      <c r="AB3" s="12"/>
      <c r="AC3" s="15">
        <f>AC4/AD4</f>
        <v>1</v>
      </c>
      <c r="AD3" s="12"/>
      <c r="AE3" s="11">
        <f>IF(AC4&gt;0,AVERAGE(AE8:AE108),"N/A")</f>
        <v>37.866666666666667</v>
      </c>
      <c r="AF3" s="11">
        <f>IF(AC4&gt;0,AVERAGE(AF8:AF108),"N/A")</f>
        <v>7200496.2999999998</v>
      </c>
      <c r="AG3" s="11">
        <f>IF(AC4&gt;0,AVERAGE(AG8:AG108),"N/A")</f>
        <v>150809.29335855323</v>
      </c>
      <c r="AH3" s="11" t="str">
        <f>IF(AD4&gt;AC4,AVERAGE(AH8:AH108),"N/A")</f>
        <v>N/A</v>
      </c>
      <c r="AI3" s="11">
        <f>IF(AD4&gt;0,AVERAGE(AI8:AI108),"N/A")</f>
        <v>152706.32364199994</v>
      </c>
      <c r="AJ3" s="11" t="str">
        <f>IF(AD4&gt;AC4,AVERAGE(AJ8:AJ108),"N/A")</f>
        <v>N/A</v>
      </c>
      <c r="AK3" s="11" t="str">
        <f>IF(AD4&gt;AC4,AVERAGE(AK8:AK108),"N/A")</f>
        <v>N/A</v>
      </c>
      <c r="AL3" s="18" t="e">
        <f>AVERAGE(AL8:AL108)</f>
        <v>#DIV/0!</v>
      </c>
      <c r="AM3" s="19"/>
      <c r="AN3" s="20" t="e">
        <f>AVERAGE(AN8:AN108)</f>
        <v>#DIV/0!</v>
      </c>
      <c r="AO3" s="18" t="e">
        <f>AVERAGE(AO8:AO108)</f>
        <v>#DIV/0!</v>
      </c>
      <c r="AP3" s="20" t="e">
        <f>AVERAGE(AP8:AP108)</f>
        <v>#DIV/0!</v>
      </c>
      <c r="AQ3" s="21" t="e">
        <f>AVERAGE(AQ8:AQ108)</f>
        <v>#DIV/0!</v>
      </c>
      <c r="AR3" s="19"/>
      <c r="AS3" s="18" t="e">
        <f>AVERAGE(AS8:AS108)</f>
        <v>#DIV/0!</v>
      </c>
      <c r="AT3" s="19"/>
      <c r="AU3" s="22" t="e">
        <f>AU4/AV4</f>
        <v>#DIV/0!</v>
      </c>
      <c r="AV3" s="19"/>
      <c r="AW3" s="19" t="str">
        <f>IF(AU4&gt;0,AVERAGE(AW8:AW108),"N/A")</f>
        <v>N/A</v>
      </c>
      <c r="AX3" s="19" t="str">
        <f>IF(AU4&gt;0,AVERAGE(AX8:AX108),"N/A")</f>
        <v>N/A</v>
      </c>
      <c r="AY3" s="19" t="str">
        <f>IF(AU4&gt;0,AVERAGE(AY8:AY108),"N/A")</f>
        <v>N/A</v>
      </c>
      <c r="AZ3" s="19" t="str">
        <f>IF(AV4&gt;AU4,AVERAGE(AZ8:AZ108),"N/A")</f>
        <v>N/A</v>
      </c>
      <c r="BA3" s="19" t="str">
        <f>IF(AV4&gt;0,AVERAGE(BA8:BA108),"N/A")</f>
        <v>N/A</v>
      </c>
      <c r="BB3" s="19" t="str">
        <f>IF(AV4&gt;AU4,AVERAGE(BB8:BB108),"N/A")</f>
        <v>N/A</v>
      </c>
      <c r="BC3" s="19" t="str">
        <f>IF(AV4&gt;AU4,AVERAGE(BC8:BC108),"N/A")</f>
        <v>N/A</v>
      </c>
      <c r="BD3" s="25" t="e">
        <f>AVERAGE(BD8:BD108)</f>
        <v>#DIV/0!</v>
      </c>
      <c r="BE3" s="26"/>
      <c r="BF3" s="27" t="e">
        <f>AVERAGE(BF8:BF108)</f>
        <v>#DIV/0!</v>
      </c>
      <c r="BG3" s="25" t="e">
        <f>AVERAGE(BG8:BG108)</f>
        <v>#DIV/0!</v>
      </c>
      <c r="BH3" s="27" t="e">
        <f>AVERAGE(BH8:BH108)</f>
        <v>#DIV/0!</v>
      </c>
      <c r="BI3" s="28" t="e">
        <f>AVERAGE(BI8:BI108)</f>
        <v>#DIV/0!</v>
      </c>
      <c r="BJ3" s="26"/>
      <c r="BK3" s="25" t="e">
        <f>AVERAGE(BK8:BK108)</f>
        <v>#DIV/0!</v>
      </c>
      <c r="BL3" s="26"/>
      <c r="BM3" s="29" t="e">
        <f>BM4/BN4</f>
        <v>#DIV/0!</v>
      </c>
      <c r="BN3" s="26"/>
      <c r="BO3" s="26" t="str">
        <f>IF(BM4&gt;0,AVERAGE(BO8:BO108),"N/A")</f>
        <v>N/A</v>
      </c>
      <c r="BP3" s="26" t="str">
        <f>IF(BM4&gt;0,AVERAGE(BP8:BP108),"N/A")</f>
        <v>N/A</v>
      </c>
      <c r="BQ3" s="26" t="str">
        <f>IF(BM4&gt;0,AVERAGE(BQ8:BQ108),"N/A")</f>
        <v>N/A</v>
      </c>
      <c r="BR3" s="26" t="str">
        <f>IF(BN4&gt;BM4,AVERAGE(BR8:BR108),"N/A")</f>
        <v>N/A</v>
      </c>
      <c r="BS3" s="26" t="str">
        <f>IF(BN4&gt;0,AVERAGE(BS8:BS108),"N/A")</f>
        <v>N/A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 t="e">
        <f>AVERAGE(BX8:BX108)</f>
        <v>#DIV/0!</v>
      </c>
      <c r="BY3" s="34" t="e">
        <f>AVERAGE(BY8:BY108)</f>
        <v>#DIV/0!</v>
      </c>
      <c r="BZ3" s="41" t="e">
        <f>AVERAGE(BZ8:BZ108)</f>
        <v>#DIV/0!</v>
      </c>
      <c r="CA3" s="42" t="e">
        <f>AVERAGE(CA8:CA108)</f>
        <v>#DIV/0!</v>
      </c>
      <c r="CB3" s="40"/>
      <c r="CC3" s="34" t="e">
        <f>AVERAGE(CC8:CC108)</f>
        <v>#DIV/0!</v>
      </c>
      <c r="CD3" s="40"/>
      <c r="CE3" s="43" t="e">
        <f>CE4/CF4</f>
        <v>#DIV/0!</v>
      </c>
      <c r="CF3" s="40"/>
      <c r="CG3" s="40" t="str">
        <f>IF(CE4&gt;0,AVERAGE(CG8:CG108),"N/A")</f>
        <v>N/A</v>
      </c>
      <c r="CH3" s="40" t="str">
        <f>IF(CE4&gt;0,AVERAGE(CH8:CH108),"N/A")</f>
        <v>N/A</v>
      </c>
      <c r="CI3" s="40" t="str">
        <f>IF(CE4&gt;0,AVERAGE(CI8:CI108),"N/A")</f>
        <v>N/A</v>
      </c>
      <c r="CJ3" s="40" t="str">
        <f>IF(CF4&gt;CE4,AVERAGE(CJ8:CJ108),"N/A")</f>
        <v>N/A</v>
      </c>
      <c r="CK3" s="40" t="str">
        <f>IF(CF4&gt;0,AVERAGE(CK8:CK108),"N/A")</f>
        <v>N/A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54890848.4651566</v>
      </c>
      <c r="E4" s="4">
        <f>STDEV(E8:E108)</f>
        <v>256.27075525701326</v>
      </c>
      <c r="F4" s="6">
        <f>STDEV(F8:F108)</f>
        <v>54890848.4651566</v>
      </c>
      <c r="G4" s="7" t="e">
        <f>STDEV(G8:G108)</f>
        <v>#DIV/0!</v>
      </c>
      <c r="H4" s="5"/>
      <c r="I4" s="4">
        <f>STDEV(I8:I108)</f>
        <v>256.25713558890391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256.27075525701326</v>
      </c>
      <c r="N4" s="5">
        <f>IF(K4&gt;1,STDEV(N8:N108),"N/A")</f>
        <v>54890848.4651566</v>
      </c>
      <c r="O4" s="5">
        <f>IF(K4&gt;1,STDEV(O8:O108),"N/A")</f>
        <v>34680.449044587855</v>
      </c>
      <c r="P4" s="5" t="str">
        <f>IF(L4&gt;K4+1,STDEV(P8:P108),"N/A")</f>
        <v>N/A</v>
      </c>
      <c r="Q4" s="5">
        <f>IF(L4&gt;0,STDEV(Q8:Q108),"N/A")</f>
        <v>34055.651012446273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13236040.478463655</v>
      </c>
      <c r="W4" s="11">
        <f>STDEV(W8:W108)</f>
        <v>64.677306862519458</v>
      </c>
      <c r="X4" s="13">
        <f>STDEV(X8:X108)</f>
        <v>13236040.478463655</v>
      </c>
      <c r="Y4" s="14" t="e">
        <f>STDEV(Y8:Y108)</f>
        <v>#DIV/0!</v>
      </c>
      <c r="Z4" s="12"/>
      <c r="AA4" s="11">
        <f>STDEV(AA8:AA108)</f>
        <v>64.651577218050988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64.677306862519458</v>
      </c>
      <c r="AF4" s="11">
        <f>IF(AC4&gt;1,STDEV(AF8:AF108),"N/A")</f>
        <v>13236040.478463655</v>
      </c>
      <c r="AG4" s="11">
        <f>IF(AC4&gt;1,STDEV(AG8:AG108),"N/A")</f>
        <v>36970.875336215468</v>
      </c>
      <c r="AH4" s="11" t="str">
        <f>IF(AD4&gt;AC4+1,STDEV(AH8:AH108),"N/A")</f>
        <v>N/A</v>
      </c>
      <c r="AI4" s="11">
        <f>IF(AD4&gt;0,STDEV(AI8:AI108),"N/A")</f>
        <v>35346.142315903344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 t="e">
        <f>STDEV(AN8:AN108)</f>
        <v>#DIV/0!</v>
      </c>
      <c r="AO4" s="18" t="e">
        <f>STDEV(AO8:AO108)</f>
        <v>#DIV/0!</v>
      </c>
      <c r="AP4" s="20" t="e">
        <f>STDEV(AP8:AP108)</f>
        <v>#DIV/0!</v>
      </c>
      <c r="AQ4" s="21" t="e">
        <f>STDEV(AQ8:AQ108)</f>
        <v>#DIV/0!</v>
      </c>
      <c r="AR4" s="19"/>
      <c r="AS4" s="18" t="e">
        <f>STDEV(AS8:AS108)</f>
        <v>#DIV/0!</v>
      </c>
      <c r="AT4" s="19"/>
      <c r="AU4" s="19">
        <f>SUM(AU8:AU108)</f>
        <v>0</v>
      </c>
      <c r="AV4" s="19">
        <f>SUM(AV8:AV108)</f>
        <v>0</v>
      </c>
      <c r="AW4" s="19" t="str">
        <f>IF(AU4&gt;1,STDEV(AW8:AW108),"N/A")</f>
        <v>N/A</v>
      </c>
      <c r="AX4" s="19" t="str">
        <f>IF(AU4&gt;1,STDEV(AX8:AX108),"N/A")</f>
        <v>N/A</v>
      </c>
      <c r="AY4" s="19" t="str">
        <f>IF(AU4&gt;1,STDEV(AY8:AY108),"N/A")</f>
        <v>N/A</v>
      </c>
      <c r="AZ4" s="19" t="str">
        <f>IF(AV4&gt;AU4+1,STDEV(AZ8:AZ108),"N/A")</f>
        <v>N/A</v>
      </c>
      <c r="BA4" s="19" t="str">
        <f>IF(AV4&gt;0,STDEV(BA8:BA108),"N/A")</f>
        <v>N/A</v>
      </c>
      <c r="BB4" s="19" t="str">
        <f>IF(AV4&gt;AU4+1,STDEV(BB8:BB108),"N/A")</f>
        <v>N/A</v>
      </c>
      <c r="BC4" s="19" t="str">
        <f>IF(AV4&gt;AU4+1,STDEV(BC8:BC108),"N/A")</f>
        <v>N/A</v>
      </c>
      <c r="BD4" s="25" t="e">
        <f>STDEV(BD8:BD108)</f>
        <v>#DIV/0!</v>
      </c>
      <c r="BE4" s="26"/>
      <c r="BF4" s="27" t="e">
        <f>STDEV(BF8:BF108)</f>
        <v>#DIV/0!</v>
      </c>
      <c r="BG4" s="25" t="e">
        <f>STDEV(BG8:BG108)</f>
        <v>#DIV/0!</v>
      </c>
      <c r="BH4" s="27" t="e">
        <f>STDEV(BH8:BH108)</f>
        <v>#DIV/0!</v>
      </c>
      <c r="BI4" s="28" t="e">
        <f>STDEV(BI8:BI108)</f>
        <v>#DIV/0!</v>
      </c>
      <c r="BJ4" s="26"/>
      <c r="BK4" s="25" t="e">
        <f>STDEV(BK8:BK108)</f>
        <v>#DIV/0!</v>
      </c>
      <c r="BL4" s="26"/>
      <c r="BM4" s="26">
        <f>SUM(BM8:BM108)</f>
        <v>0</v>
      </c>
      <c r="BN4" s="26">
        <f>SUM(BN8:BN108)</f>
        <v>0</v>
      </c>
      <c r="BO4" s="26" t="str">
        <f>IF(BM4&gt;1,STDEV(BO8:BO108),"N/A")</f>
        <v>N/A</v>
      </c>
      <c r="BP4" s="26" t="str">
        <f>IF(BM4&gt;1,STDEV(BP8:BP108),"N/A")</f>
        <v>N/A</v>
      </c>
      <c r="BQ4" s="26" t="str">
        <f>IF(BM4&gt;1,STDEV(BQ8:BQ108),"N/A")</f>
        <v>N/A</v>
      </c>
      <c r="BR4" s="26" t="str">
        <f>IF(BN4&gt;BM4+1,STDEV(BR8:BR108),"N/A")</f>
        <v>N/A</v>
      </c>
      <c r="BS4" s="26" t="str">
        <f>IF(BN4&gt;0,STDEV(BS8:BS108),"N/A")</f>
        <v>N/A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 t="e">
        <f>STDEV(BX8:BX108)</f>
        <v>#DIV/0!</v>
      </c>
      <c r="BY4" s="34" t="e">
        <f>STDEV(BY8:BY108)</f>
        <v>#DIV/0!</v>
      </c>
      <c r="BZ4" s="41" t="e">
        <f>STDEV(BZ8:BZ108)</f>
        <v>#DIV/0!</v>
      </c>
      <c r="CA4" s="42" t="e">
        <f>STDEV(CA8:CA108)</f>
        <v>#DIV/0!</v>
      </c>
      <c r="CB4" s="40"/>
      <c r="CC4" s="34" t="e">
        <f>STDEV(CC8:CC108)</f>
        <v>#DIV/0!</v>
      </c>
      <c r="CD4" s="40"/>
      <c r="CE4" s="40">
        <f>SUM(CE8:CE108)</f>
        <v>0</v>
      </c>
      <c r="CF4" s="40">
        <f>SUM(CF8:CF108)</f>
        <v>0</v>
      </c>
      <c r="CG4" s="40" t="str">
        <f>IF(CE4&gt;1,STDEV(CG8:CG108),"N/A")</f>
        <v>N/A</v>
      </c>
      <c r="CH4" s="40" t="str">
        <f>IF(CE4&gt;1,STDEV(CH8:CH108),"N/A")</f>
        <v>N/A</v>
      </c>
      <c r="CI4" s="40" t="str">
        <f>IF(CE4&gt;1,STDEV(CI8:CI108),"N/A")</f>
        <v>N/A</v>
      </c>
      <c r="CJ4" s="40" t="str">
        <f>IF(CF4&gt;CE4+1,STDEV(CJ8:CJ108),"N/A")</f>
        <v>N/A</v>
      </c>
      <c r="CK4" s="40" t="str">
        <f>IF(CF4&gt;0,STDEV(CK8:CK108),"N/A")</f>
        <v>N/A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269530766</v>
      </c>
      <c r="E5" s="4">
        <f>MAX(E8:E108)</f>
        <v>1228</v>
      </c>
      <c r="F5" s="6">
        <f>MAX(F8:F108)</f>
        <v>269530766</v>
      </c>
      <c r="G5" s="4">
        <f>MAX(G8:G108)</f>
        <v>0</v>
      </c>
      <c r="H5" s="5"/>
      <c r="I5" s="4">
        <f>MAX(I8:I108)</f>
        <v>1228</v>
      </c>
      <c r="J5" s="5"/>
      <c r="K5" s="5"/>
      <c r="L5" s="5"/>
      <c r="M5" s="5">
        <f>IF(K4&gt;0,MAX(M8:M108),"N/A")</f>
        <v>1228</v>
      </c>
      <c r="N5" s="5">
        <f>IF(K4&gt;0,MAX(N8:N108),"N/A")</f>
        <v>269530766</v>
      </c>
      <c r="O5" s="5">
        <f>IF(K4&gt;0,MAX(O8:O108),"N/A")</f>
        <v>219487.59446254073</v>
      </c>
      <c r="P5" s="5" t="str">
        <f>IF(L4&gt;K4,MAX(P8:P108),"N/A")</f>
        <v>N/A</v>
      </c>
      <c r="Q5" s="5">
        <f>IF(L4&gt;0,MAX(Q8:Q108),"N/A")</f>
        <v>219487.59446254073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59216833</v>
      </c>
      <c r="W5" s="11">
        <f>MAX(W8:W108)</f>
        <v>277</v>
      </c>
      <c r="X5" s="13">
        <f>MAX(X8:X108)</f>
        <v>59216833</v>
      </c>
      <c r="Y5" s="11">
        <f>MAX(Y8:Y108)</f>
        <v>0</v>
      </c>
      <c r="Z5" s="12"/>
      <c r="AA5" s="11">
        <f>MAX(AA8:AA108)</f>
        <v>277</v>
      </c>
      <c r="AB5" s="12"/>
      <c r="AC5" s="12"/>
      <c r="AD5" s="12"/>
      <c r="AE5" s="11">
        <f>IF(AC4&gt;0,MAX(AE8:AE108),"N/A")</f>
        <v>277</v>
      </c>
      <c r="AF5" s="11">
        <f>IF(AC4&gt;0,MAX(AF8:AF108),"N/A")</f>
        <v>59216833</v>
      </c>
      <c r="AG5" s="11">
        <f>IF(AC4&gt;0,MAX(AG8:AG108),"N/A")</f>
        <v>213779.18050541516</v>
      </c>
      <c r="AH5" s="11" t="str">
        <f>IF(AD4&gt;AC4,MAX(AH8:AH108),"N/A")</f>
        <v>N/A</v>
      </c>
      <c r="AI5" s="11">
        <f>IF(AD4&gt;0,MAX(AI8:AI108),"N/A")</f>
        <v>213779.18050541516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0</v>
      </c>
      <c r="AM5" s="19"/>
      <c r="AN5" s="20">
        <f>MAX(AN8:AN108)</f>
        <v>0</v>
      </c>
      <c r="AO5" s="18">
        <f>MAX(AO8:AO108)</f>
        <v>0</v>
      </c>
      <c r="AP5" s="20">
        <f>MAX(AP8:AP108)</f>
        <v>0</v>
      </c>
      <c r="AQ5" s="18">
        <f>MAX(AQ8:AQ108)</f>
        <v>0</v>
      </c>
      <c r="AR5" s="19"/>
      <c r="AS5" s="18">
        <f>MAX(AS8:AS108)</f>
        <v>0</v>
      </c>
      <c r="AT5" s="19"/>
      <c r="AU5" s="19"/>
      <c r="AV5" s="19"/>
      <c r="AW5" s="19" t="str">
        <f>IF(AU4&gt;0,MAX(AW8:AW108),"N/A")</f>
        <v>N/A</v>
      </c>
      <c r="AX5" s="19" t="str">
        <f>IF(AU4&gt;0,MAX(AX8:AX108),"N/A")</f>
        <v>N/A</v>
      </c>
      <c r="AY5" s="19" t="str">
        <f>IF(AU4&gt;0,MAX(AY8:AY108),"N/A")</f>
        <v>N/A</v>
      </c>
      <c r="AZ5" s="19" t="str">
        <f>IF(AV4&gt;AU4,MAX(AZ8:AZ108),"N/A")</f>
        <v>N/A</v>
      </c>
      <c r="BA5" s="19" t="str">
        <f>IF(AV4&gt;0,MAX(BA8:BA108),"N/A")</f>
        <v>N/A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0</v>
      </c>
      <c r="BE5" s="26"/>
      <c r="BF5" s="27">
        <f>MAX(BF8:BF108)</f>
        <v>0</v>
      </c>
      <c r="BG5" s="25">
        <f>MAX(BG8:BG108)</f>
        <v>0</v>
      </c>
      <c r="BH5" s="27">
        <f>MAX(BH8:BH108)</f>
        <v>0</v>
      </c>
      <c r="BI5" s="25">
        <f>MAX(BI8:BI108)</f>
        <v>0</v>
      </c>
      <c r="BJ5" s="26"/>
      <c r="BK5" s="25">
        <f>MAX(BK8:BK108)</f>
        <v>0</v>
      </c>
      <c r="BL5" s="26"/>
      <c r="BM5" s="26"/>
      <c r="BN5" s="26"/>
      <c r="BO5" s="26" t="str">
        <f>IF(BM4&gt;0,MAX(BO8:BO108),"N/A")</f>
        <v>N/A</v>
      </c>
      <c r="BP5" s="26" t="str">
        <f>IF(BM4&gt;0,MAX(BP8:BP108),"N/A")</f>
        <v>N/A</v>
      </c>
      <c r="BQ5" s="26" t="str">
        <f>IF(BM4&gt;0,MAX(BQ8:BQ108),"N/A")</f>
        <v>N/A</v>
      </c>
      <c r="BR5" s="26" t="str">
        <f>IF(BN4&gt;BM4,MAX(BR8:BR108),"N/A")</f>
        <v>N/A</v>
      </c>
      <c r="BS5" s="26" t="str">
        <f>IF(BN4&gt;0,MAX(BS8:BS108),"N/A")</f>
        <v>N/A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0</v>
      </c>
      <c r="BY5" s="34">
        <f>MAX(BY8:BY108)</f>
        <v>0</v>
      </c>
      <c r="BZ5" s="41">
        <f>MAX(BZ8:BZ108)</f>
        <v>0</v>
      </c>
      <c r="CA5" s="34">
        <f>MAX(CA8:CA108)</f>
        <v>0</v>
      </c>
      <c r="CB5" s="40"/>
      <c r="CC5" s="34">
        <f>MAX(CC8:CC108)</f>
        <v>0</v>
      </c>
      <c r="CD5" s="40"/>
      <c r="CE5" s="40"/>
      <c r="CF5" s="40"/>
      <c r="CG5" s="40" t="str">
        <f>IF(CE4&gt;0,MAX(CG8:CG108),"N/A")</f>
        <v>N/A</v>
      </c>
      <c r="CH5" s="40" t="str">
        <f>IF(CE4&gt;0,MAX(CH8:CH108),"N/A")</f>
        <v>N/A</v>
      </c>
      <c r="CI5" s="40" t="str">
        <f>IF(CE4&gt;0,MAX(CI8:CI108),"N/A")</f>
        <v>N/A</v>
      </c>
      <c r="CJ5" s="40" t="str">
        <f>IF(CF4&gt;CE4,MAX(CJ8:CJ108),"N/A")</f>
        <v>N/A</v>
      </c>
      <c r="CK5" s="40" t="str">
        <f>IF(CF4&gt;0,MAX(CK8:CK108),"N/A")</f>
        <v>N/A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85889</v>
      </c>
      <c r="E6" s="4">
        <f>MIN(E8:E108)</f>
        <v>1</v>
      </c>
      <c r="F6" s="6">
        <f>MIN(F8:F108)</f>
        <v>85889</v>
      </c>
      <c r="G6" s="4">
        <f>MIN(G8:G108)</f>
        <v>0</v>
      </c>
      <c r="H6" s="5"/>
      <c r="I6" s="4">
        <f>MIN(I8:I108)</f>
        <v>1</v>
      </c>
      <c r="J6" s="5"/>
      <c r="K6" s="5"/>
      <c r="L6" s="5"/>
      <c r="M6" s="5">
        <f>IF(K4&gt;0,MIN(M8:M108),"N/A")</f>
        <v>1</v>
      </c>
      <c r="N6" s="5">
        <f>IF(K4&gt;0,MIN(N8:N108),"N/A")</f>
        <v>85889</v>
      </c>
      <c r="O6" s="5">
        <f>IF(K4&gt;0,MIN(O8:O108),"N/A")</f>
        <v>54579</v>
      </c>
      <c r="P6" s="5" t="str">
        <f>IF(L4&gt;K4,MIN(P8:P108),"N/A")</f>
        <v>N/A</v>
      </c>
      <c r="Q6" s="5">
        <f>IF(L4&gt;0,MIN(Q8:Q108),"N/A")</f>
        <v>54579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158352</v>
      </c>
      <c r="W6" s="11">
        <f>MIN(W8:W108)</f>
        <v>2</v>
      </c>
      <c r="X6" s="13">
        <f>MIN(X8:X108)</f>
        <v>158352</v>
      </c>
      <c r="Y6" s="11">
        <f>MIN(Y8:Y108)</f>
        <v>0</v>
      </c>
      <c r="Z6" s="12"/>
      <c r="AA6" s="11">
        <f>MIN(AA8:AA108)</f>
        <v>2</v>
      </c>
      <c r="AB6" s="12"/>
      <c r="AC6" s="12"/>
      <c r="AD6" s="12"/>
      <c r="AE6" s="11">
        <f>IF(AC4&gt;0,MIN(AE8:AE108),"N/A")</f>
        <v>2</v>
      </c>
      <c r="AF6" s="11">
        <f>IF(AC4&gt;0,MIN(AF8:AF108),"N/A")</f>
        <v>158352</v>
      </c>
      <c r="AG6" s="11">
        <f>IF(AC4&gt;0,MIN(AG8:AG108),"N/A")</f>
        <v>79176</v>
      </c>
      <c r="AH6" s="11" t="str">
        <f>IF(AD4&gt;AC4,MIN(AH8:AH108),"N/A")</f>
        <v>N/A</v>
      </c>
      <c r="AI6" s="11">
        <f>IF(AD4&gt;0,MIN(AI8:AI108),"N/A")</f>
        <v>79176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0</v>
      </c>
      <c r="AM6" s="19"/>
      <c r="AN6" s="20">
        <f>MIN(AN8:AN108)</f>
        <v>0</v>
      </c>
      <c r="AO6" s="18">
        <f>MIN(AO8:AO108)</f>
        <v>0</v>
      </c>
      <c r="AP6" s="20">
        <f>MIN(AP8:AP108)</f>
        <v>0</v>
      </c>
      <c r="AQ6" s="18">
        <f>MIN(AQ8:AQ108)</f>
        <v>0</v>
      </c>
      <c r="AR6" s="19"/>
      <c r="AS6" s="18">
        <f>MIN(AS8:AS108)</f>
        <v>0</v>
      </c>
      <c r="AT6" s="19"/>
      <c r="AU6" s="19"/>
      <c r="AV6" s="19"/>
      <c r="AW6" s="19" t="str">
        <f>IF(AU4&gt;0,MIN(AW8:AW108),"N/A")</f>
        <v>N/A</v>
      </c>
      <c r="AX6" s="19" t="str">
        <f>IF(AU4&gt;0,MIN(AX8:AX108),"N/A")</f>
        <v>N/A</v>
      </c>
      <c r="AY6" s="19" t="str">
        <f>IF(AU4&gt;0,MIN(AY8:AY108),"N/A")</f>
        <v>N/A</v>
      </c>
      <c r="AZ6" s="19" t="str">
        <f>IF(AV4&gt;AU4,MIN(AZ8:AZ108),"N/A")</f>
        <v>N/A</v>
      </c>
      <c r="BA6" s="19" t="str">
        <f>IF(AV4&gt;0,MIN(BA8:BA108),"N/A")</f>
        <v>N/A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0</v>
      </c>
      <c r="BE6" s="26"/>
      <c r="BF6" s="27">
        <f>MIN(BF8:BF108)</f>
        <v>0</v>
      </c>
      <c r="BG6" s="25">
        <f>MIN(BG8:BG108)</f>
        <v>0</v>
      </c>
      <c r="BH6" s="27">
        <f>MIN(BH8:BH108)</f>
        <v>0</v>
      </c>
      <c r="BI6" s="25">
        <f>MIN(BI8:BI108)</f>
        <v>0</v>
      </c>
      <c r="BJ6" s="26"/>
      <c r="BK6" s="25">
        <f>MIN(BK8:BK108)</f>
        <v>0</v>
      </c>
      <c r="BL6" s="26"/>
      <c r="BM6" s="26"/>
      <c r="BN6" s="26"/>
      <c r="BO6" s="26" t="str">
        <f>IF(BM4&gt;0,MIN(BO8:BO108),"N/A")</f>
        <v>N/A</v>
      </c>
      <c r="BP6" s="26" t="str">
        <f>IF(BM4&gt;0,MIN(BP8:BP108),"N/A")</f>
        <v>N/A</v>
      </c>
      <c r="BQ6" s="26" t="str">
        <f>IF(BM4&gt;0,MIN(BQ8:BQ108),"N/A")</f>
        <v>N/A</v>
      </c>
      <c r="BR6" s="26" t="str">
        <f>IF(BN4&gt;BM4,MIN(BR8:BR108),"N/A")</f>
        <v>N/A</v>
      </c>
      <c r="BS6" s="26" t="str">
        <f>IF(BN4&gt;0,MIN(BS8:BS108),"N/A")</f>
        <v>N/A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0</v>
      </c>
      <c r="BY6" s="34">
        <f>MIN(BY8:BY108)</f>
        <v>0</v>
      </c>
      <c r="BZ6" s="41">
        <f>MIN(BZ8:BZ108)</f>
        <v>0</v>
      </c>
      <c r="CA6" s="34">
        <f>MIN(CA8:CA108)</f>
        <v>0</v>
      </c>
      <c r="CB6" s="40"/>
      <c r="CC6" s="34">
        <f>MIN(CC8:CC108)</f>
        <v>0</v>
      </c>
      <c r="CD6" s="40"/>
      <c r="CE6" s="40"/>
      <c r="CF6" s="40"/>
      <c r="CG6" s="40" t="str">
        <f>IF(CE4&gt;0,MIN(CG8:CG108),"N/A")</f>
        <v>N/A</v>
      </c>
      <c r="CH6" s="40" t="str">
        <f>IF(CE4&gt;0,MIN(CH8:CH108),"N/A")</f>
        <v>N/A</v>
      </c>
      <c r="CI6" s="40" t="str">
        <f>IF(CE4&gt;0,MIN(CI8:CI108),"N/A")</f>
        <v>N/A</v>
      </c>
      <c r="CJ6" s="40" t="str">
        <f>IF(CF4&gt;CE4,MIN(CJ8:CJ108),"N/A")</f>
        <v>N/A</v>
      </c>
      <c r="CK6" s="40" t="str">
        <f>IF(CF4&gt;0,MIN(CK8:CK108),"N/A")</f>
        <v>N/A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62</v>
      </c>
      <c r="C8" s="10" t="s">
        <v>62</v>
      </c>
      <c r="D8" s="10">
        <v>85889</v>
      </c>
      <c r="E8" s="10">
        <v>1</v>
      </c>
      <c r="F8" s="10">
        <v>85889</v>
      </c>
      <c r="G8" s="10" t="s">
        <v>983</v>
      </c>
      <c r="H8" s="10">
        <v>1.1010001010100101E+85</v>
      </c>
      <c r="I8" s="10">
        <v>1</v>
      </c>
      <c r="J8" s="10">
        <v>1546029677</v>
      </c>
      <c r="K8" s="10">
        <f t="shared" ref="K8:K71" si="0">IF(AND(B8=C8,L8=1),1,0)</f>
        <v>1</v>
      </c>
      <c r="L8" s="10">
        <f t="shared" ref="L8:L71" si="1">IF(C8&gt;0,1,0)</f>
        <v>1</v>
      </c>
      <c r="M8" s="10">
        <f t="shared" ref="M8:M71" si="2">IF(K8=1,E8,"")</f>
        <v>1</v>
      </c>
      <c r="N8" s="10">
        <f t="shared" ref="N8:N71" si="3">IF(K8=1,D8,"")</f>
        <v>85889</v>
      </c>
      <c r="O8" s="10">
        <f t="shared" ref="O8:O71" si="4">IF(AND(L8&gt;0,K8=1),F8/I8,"")</f>
        <v>85889</v>
      </c>
      <c r="P8" s="10" t="str">
        <f t="shared" ref="P8:P71" si="5">IF(AND(L8&gt;0,K8=0),F8/I8,"")</f>
        <v/>
      </c>
      <c r="Q8" s="10">
        <f t="shared" ref="Q8:Q71" si="6">IF(L8&gt;0,D8/E8,"")</f>
        <v>85889</v>
      </c>
      <c r="R8" s="10" t="str">
        <f t="shared" ref="R8:R71" si="7">IF(AND(L8&gt;0,K8=0),(F8-D8)/(I8-E8),"")</f>
        <v/>
      </c>
      <c r="S8" s="10" t="str">
        <f t="shared" ref="S8:S71" si="8">IF(AND(L8&gt;0,K8=0),I8-E8,"")</f>
        <v/>
      </c>
      <c r="T8" s="17" t="s">
        <v>62</v>
      </c>
      <c r="U8" s="17" t="s">
        <v>62</v>
      </c>
      <c r="V8" s="17">
        <v>201407</v>
      </c>
      <c r="W8" s="17">
        <v>2</v>
      </c>
      <c r="X8" s="17">
        <v>201407</v>
      </c>
      <c r="Y8" s="17" t="s">
        <v>1005</v>
      </c>
      <c r="Z8" s="17">
        <v>1.0000000001010101E+96</v>
      </c>
      <c r="AA8" s="17">
        <v>2</v>
      </c>
      <c r="AB8" s="17">
        <v>1546115834</v>
      </c>
      <c r="AC8" s="17">
        <f t="shared" ref="AC8:AC71" si="9">IF(AND(T8=U8,AD8=1),1,0)</f>
        <v>1</v>
      </c>
      <c r="AD8" s="17">
        <f t="shared" ref="AD8:AD71" si="10">IF(U8&gt;0,1,0)</f>
        <v>1</v>
      </c>
      <c r="AE8" s="32">
        <f t="shared" ref="AE8:AE71" si="11">IF(AC8=1,W8,"")</f>
        <v>2</v>
      </c>
      <c r="AF8" s="32">
        <f t="shared" ref="AF8:AF71" si="12">IF(AC8=1,V8,"")</f>
        <v>201407</v>
      </c>
      <c r="AG8" s="32">
        <f t="shared" ref="AG8:AG71" si="13">IF(AND(AD8&gt;0,AC8=1),X8/AA8,"")</f>
        <v>100703.5</v>
      </c>
      <c r="AH8" s="32" t="str">
        <f t="shared" ref="AH8:AH71" si="14">IF(AND(AD8&gt;0,AC8=0),X8/AA8,"")</f>
        <v/>
      </c>
      <c r="AI8" s="32">
        <f t="shared" ref="AI8:AI71" si="15">IF(AD8&gt;0,V8/W8,"")</f>
        <v>100703.5</v>
      </c>
      <c r="AJ8" s="32" t="str">
        <f t="shared" ref="AJ8:AJ71" si="16">IF(AND(AD8&gt;0,AC8=0),(X8-V8)/(AA8-W8),"")</f>
        <v/>
      </c>
      <c r="AK8" s="32" t="str">
        <f t="shared" ref="AK8:AK71" si="17">IF(AND(AD8&gt;0,AC8=0),AA8-W8,"")</f>
        <v/>
      </c>
      <c r="AU8" s="24">
        <f t="shared" ref="AU8:AU71" si="18">IF(AND(AL8=AM8,AV8=1),1,0)</f>
        <v>0</v>
      </c>
      <c r="AV8" s="24">
        <f t="shared" ref="AV8:AV71" si="19">IF(AM8&gt;0,1,0)</f>
        <v>0</v>
      </c>
      <c r="AW8" s="24" t="str">
        <f t="shared" ref="AW8:AW71" si="20">IF(AU8=1,AO8,"")</f>
        <v/>
      </c>
      <c r="AX8" s="24" t="str">
        <f t="shared" ref="AX8:AX71" si="21">IF(AU8=1,AN8,"")</f>
        <v/>
      </c>
      <c r="AY8" s="24" t="str">
        <f t="shared" ref="AY8:AY71" si="22">IF(AND(AV8&gt;0,AU8=1),AP8/AS8,"")</f>
        <v/>
      </c>
      <c r="AZ8" s="24" t="str">
        <f t="shared" ref="AZ8:AZ71" si="23">IF(AND(AV8&gt;0,AU8=0),AP8/AS8,"")</f>
        <v/>
      </c>
      <c r="BA8" s="24" t="str">
        <f t="shared" ref="BA8:BA71" si="24">IF(AV8&gt;0,AN8/AO8,"")</f>
        <v/>
      </c>
      <c r="BB8" s="24" t="str">
        <f t="shared" ref="BB8:BB71" si="25">IF(AND(AV8&gt;0,AU8=0),(AP8-AN8)/(AS8-AO8),"")</f>
        <v/>
      </c>
      <c r="BC8" s="24" t="str">
        <f t="shared" ref="BC8:BC71" si="26">IF(AND(AV8&gt;0,AU8=0),AS8-AO8,"")</f>
        <v/>
      </c>
      <c r="BM8" s="31">
        <f t="shared" ref="BM8:BM71" si="27">IF(AND(BD8=BE8,BN8=1),1,0)</f>
        <v>0</v>
      </c>
      <c r="BN8" s="31">
        <f t="shared" ref="BN8:BN71" si="28">IF(BE8&gt;0,1,0)</f>
        <v>0</v>
      </c>
      <c r="BO8" s="31" t="str">
        <f t="shared" ref="BO8:BO71" si="29">IF(BM8=1,BG8,"")</f>
        <v/>
      </c>
      <c r="BP8" s="31" t="str">
        <f t="shared" ref="BP8:BP71" si="30">IF(BM8=1,BF8,"")</f>
        <v/>
      </c>
      <c r="BQ8" s="31" t="str">
        <f t="shared" ref="BQ8:BQ71" si="31">IF(AND(BN8&gt;0,BM8=1),BH8/BK8,"")</f>
        <v/>
      </c>
      <c r="BR8" s="31" t="str">
        <f t="shared" ref="BR8:BR71" si="32">IF(AND(BN8&gt;0,BM8=0),BH8/BK8,"")</f>
        <v/>
      </c>
      <c r="BS8" s="31" t="str">
        <f t="shared" ref="BS8:BS71" si="33">IF(BN8&gt;0,BF8/BG8,"")</f>
        <v/>
      </c>
      <c r="BT8" s="31" t="str">
        <f t="shared" ref="BT8:BT71" si="34">IF(AND(BN8&gt;0,BM8=0),(BH8-BF8)/(BK8-BG8),"")</f>
        <v/>
      </c>
      <c r="BU8" s="31" t="str">
        <f t="shared" ref="BU8:BU71" si="35">IF(AND(BN8&gt;0,BM8=0),BK8-BG8,"")</f>
        <v/>
      </c>
      <c r="BV8" s="45"/>
      <c r="BW8" s="45"/>
      <c r="BX8" s="45"/>
      <c r="BY8" s="45"/>
      <c r="BZ8" s="45"/>
      <c r="CA8" s="45"/>
      <c r="CB8" s="45"/>
      <c r="CC8" s="45"/>
      <c r="CD8" s="45"/>
      <c r="CE8" s="45">
        <f t="shared" ref="CE8:CE37" si="36">IF(AND(BV8=BW8,CF8=1),1,0)</f>
        <v>0</v>
      </c>
      <c r="CF8" s="45">
        <f t="shared" ref="CF8:CF37" si="37">IF(BW8&gt;0,1,0)</f>
        <v>0</v>
      </c>
      <c r="CG8" s="45" t="str">
        <f t="shared" ref="CG8:CG37" si="38">IF(CE8=1,BY8,"")</f>
        <v/>
      </c>
      <c r="CH8" s="45" t="str">
        <f t="shared" ref="CH8:CH37" si="39">IF(CE8=1,BX8,"")</f>
        <v/>
      </c>
      <c r="CI8" s="45" t="str">
        <f t="shared" ref="CI8:CI37" si="40">IF(AND(CF8&gt;0,CE8=1),BZ8/CC8,"")</f>
        <v/>
      </c>
      <c r="CJ8" s="45" t="str">
        <f t="shared" ref="CJ8:CJ37" si="41">IF(AND(CF8&gt;0,CE8=0),BZ8/CC8,"")</f>
        <v/>
      </c>
      <c r="CK8" s="45" t="str">
        <f t="shared" ref="CK8:CK37" si="42">IF(CF8&gt;0,BX8/BY8,"")</f>
        <v/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62</v>
      </c>
      <c r="C9" s="10" t="s">
        <v>62</v>
      </c>
      <c r="D9" s="10">
        <v>962120</v>
      </c>
      <c r="E9" s="10">
        <v>6</v>
      </c>
      <c r="F9" s="10">
        <v>962120</v>
      </c>
      <c r="G9" s="10" t="s">
        <v>140</v>
      </c>
      <c r="H9" s="10">
        <v>1.111000111001E+98</v>
      </c>
      <c r="I9" s="10">
        <v>6</v>
      </c>
      <c r="J9" s="10">
        <v>1546029681</v>
      </c>
      <c r="K9" s="10">
        <f t="shared" si="0"/>
        <v>1</v>
      </c>
      <c r="L9" s="10">
        <f t="shared" si="1"/>
        <v>1</v>
      </c>
      <c r="M9" s="10">
        <f t="shared" si="2"/>
        <v>6</v>
      </c>
      <c r="N9" s="10">
        <f t="shared" si="3"/>
        <v>962120</v>
      </c>
      <c r="O9" s="10">
        <f t="shared" si="4"/>
        <v>160353.33333333334</v>
      </c>
      <c r="P9" s="10" t="str">
        <f t="shared" si="5"/>
        <v/>
      </c>
      <c r="Q9" s="10">
        <f t="shared" si="6"/>
        <v>160353.33333333334</v>
      </c>
      <c r="R9" s="10" t="str">
        <f t="shared" si="7"/>
        <v/>
      </c>
      <c r="S9" s="10" t="str">
        <f t="shared" si="8"/>
        <v/>
      </c>
      <c r="T9" s="17" t="s">
        <v>62</v>
      </c>
      <c r="U9" s="17" t="s">
        <v>62</v>
      </c>
      <c r="V9" s="17">
        <v>1289179</v>
      </c>
      <c r="W9" s="17">
        <v>8</v>
      </c>
      <c r="X9" s="17">
        <v>1289179</v>
      </c>
      <c r="Y9" s="17" t="s">
        <v>235</v>
      </c>
      <c r="Z9" s="17">
        <v>1.110000111001E+98</v>
      </c>
      <c r="AA9" s="17">
        <v>8</v>
      </c>
      <c r="AB9" s="17">
        <v>1546115842</v>
      </c>
      <c r="AC9" s="17">
        <f t="shared" si="9"/>
        <v>1</v>
      </c>
      <c r="AD9" s="17">
        <f t="shared" si="10"/>
        <v>1</v>
      </c>
      <c r="AE9" s="32">
        <f t="shared" si="11"/>
        <v>8</v>
      </c>
      <c r="AF9" s="32">
        <f t="shared" si="12"/>
        <v>1289179</v>
      </c>
      <c r="AG9" s="32">
        <f t="shared" si="13"/>
        <v>161147.375</v>
      </c>
      <c r="AH9" s="32" t="str">
        <f t="shared" si="14"/>
        <v/>
      </c>
      <c r="AI9" s="32">
        <f t="shared" si="15"/>
        <v>161147.375</v>
      </c>
      <c r="AJ9" s="32" t="str">
        <f t="shared" si="16"/>
        <v/>
      </c>
      <c r="AK9" s="32" t="str">
        <f t="shared" si="17"/>
        <v/>
      </c>
      <c r="AU9" s="24">
        <f t="shared" si="18"/>
        <v>0</v>
      </c>
      <c r="AV9" s="24">
        <f t="shared" si="19"/>
        <v>0</v>
      </c>
      <c r="AW9" s="24" t="str">
        <f t="shared" si="20"/>
        <v/>
      </c>
      <c r="AX9" s="24" t="str">
        <f t="shared" si="21"/>
        <v/>
      </c>
      <c r="AY9" s="24" t="str">
        <f t="shared" si="22"/>
        <v/>
      </c>
      <c r="AZ9" s="24" t="str">
        <f t="shared" si="23"/>
        <v/>
      </c>
      <c r="BA9" s="24" t="str">
        <f t="shared" si="24"/>
        <v/>
      </c>
      <c r="BB9" s="24" t="str">
        <f t="shared" si="25"/>
        <v/>
      </c>
      <c r="BC9" s="24" t="str">
        <f t="shared" si="26"/>
        <v/>
      </c>
      <c r="BM9" s="31">
        <f t="shared" si="27"/>
        <v>0</v>
      </c>
      <c r="BN9" s="31">
        <f t="shared" si="28"/>
        <v>0</v>
      </c>
      <c r="BO9" s="31" t="str">
        <f t="shared" si="29"/>
        <v/>
      </c>
      <c r="BP9" s="31" t="str">
        <f t="shared" si="30"/>
        <v/>
      </c>
      <c r="BQ9" s="31" t="str">
        <f t="shared" si="31"/>
        <v/>
      </c>
      <c r="BR9" s="31" t="str">
        <f t="shared" si="32"/>
        <v/>
      </c>
      <c r="BS9" s="31" t="str">
        <f t="shared" si="33"/>
        <v/>
      </c>
      <c r="BT9" s="31" t="str">
        <f t="shared" si="34"/>
        <v/>
      </c>
      <c r="BU9" s="31" t="str">
        <f t="shared" si="35"/>
        <v/>
      </c>
      <c r="BV9" s="45"/>
      <c r="BW9" s="45"/>
      <c r="BX9" s="45"/>
      <c r="BY9" s="45"/>
      <c r="BZ9" s="45"/>
      <c r="CA9" s="45"/>
      <c r="CB9" s="45"/>
      <c r="CC9" s="45"/>
      <c r="CD9" s="45"/>
      <c r="CE9" s="45">
        <f t="shared" si="36"/>
        <v>0</v>
      </c>
      <c r="CF9" s="45">
        <f t="shared" si="37"/>
        <v>0</v>
      </c>
      <c r="CG9" s="45" t="str">
        <f t="shared" si="38"/>
        <v/>
      </c>
      <c r="CH9" s="45" t="str">
        <f t="shared" si="39"/>
        <v/>
      </c>
      <c r="CI9" s="45" t="str">
        <f t="shared" si="40"/>
        <v/>
      </c>
      <c r="CJ9" s="45" t="str">
        <f t="shared" si="41"/>
        <v/>
      </c>
      <c r="CK9" s="45" t="str">
        <f t="shared" si="42"/>
        <v/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62</v>
      </c>
      <c r="C10" s="10" t="s">
        <v>62</v>
      </c>
      <c r="D10" s="10">
        <v>1976948</v>
      </c>
      <c r="E10" s="10">
        <v>10</v>
      </c>
      <c r="F10" s="10">
        <v>1976948</v>
      </c>
      <c r="G10" s="10" t="s">
        <v>912</v>
      </c>
      <c r="H10" s="10">
        <v>1.01010010110111E+98</v>
      </c>
      <c r="I10" s="10">
        <v>10</v>
      </c>
      <c r="J10" s="10">
        <v>1546029686</v>
      </c>
      <c r="K10" s="10">
        <f t="shared" si="0"/>
        <v>1</v>
      </c>
      <c r="L10" s="10">
        <f t="shared" si="1"/>
        <v>1</v>
      </c>
      <c r="M10" s="10">
        <f t="shared" si="2"/>
        <v>10</v>
      </c>
      <c r="N10" s="10">
        <f t="shared" si="3"/>
        <v>1976948</v>
      </c>
      <c r="O10" s="10">
        <f t="shared" si="4"/>
        <v>197694.8</v>
      </c>
      <c r="P10" s="10" t="str">
        <f t="shared" si="5"/>
        <v/>
      </c>
      <c r="Q10" s="10">
        <f t="shared" si="6"/>
        <v>197694.8</v>
      </c>
      <c r="R10" s="10" t="str">
        <f t="shared" si="7"/>
        <v/>
      </c>
      <c r="S10" s="10" t="str">
        <f t="shared" si="8"/>
        <v/>
      </c>
      <c r="T10" s="17" t="s">
        <v>62</v>
      </c>
      <c r="U10" s="17" t="s">
        <v>62</v>
      </c>
      <c r="V10" s="17">
        <v>323836</v>
      </c>
      <c r="W10" s="17">
        <v>3</v>
      </c>
      <c r="X10" s="17">
        <v>323836</v>
      </c>
      <c r="Y10" s="17" t="s">
        <v>581</v>
      </c>
      <c r="Z10" s="17">
        <v>1.0101001011111101E+98</v>
      </c>
      <c r="AA10" s="17">
        <v>3</v>
      </c>
      <c r="AB10" s="17">
        <v>1546115850</v>
      </c>
      <c r="AC10" s="17">
        <f t="shared" si="9"/>
        <v>1</v>
      </c>
      <c r="AD10" s="17">
        <f t="shared" si="10"/>
        <v>1</v>
      </c>
      <c r="AE10" s="32">
        <f t="shared" si="11"/>
        <v>3</v>
      </c>
      <c r="AF10" s="32">
        <f t="shared" si="12"/>
        <v>323836</v>
      </c>
      <c r="AG10" s="32">
        <f t="shared" si="13"/>
        <v>107945.33333333333</v>
      </c>
      <c r="AH10" s="32" t="str">
        <f t="shared" si="14"/>
        <v/>
      </c>
      <c r="AI10" s="32">
        <f t="shared" si="15"/>
        <v>107945.33333333333</v>
      </c>
      <c r="AJ10" s="32" t="str">
        <f t="shared" si="16"/>
        <v/>
      </c>
      <c r="AK10" s="32" t="str">
        <f t="shared" si="17"/>
        <v/>
      </c>
      <c r="AU10" s="24">
        <f t="shared" si="18"/>
        <v>0</v>
      </c>
      <c r="AV10" s="24">
        <f t="shared" si="19"/>
        <v>0</v>
      </c>
      <c r="AW10" s="24" t="str">
        <f t="shared" si="20"/>
        <v/>
      </c>
      <c r="AX10" s="24" t="str">
        <f t="shared" si="21"/>
        <v/>
      </c>
      <c r="AY10" s="24" t="str">
        <f t="shared" si="22"/>
        <v/>
      </c>
      <c r="AZ10" s="24" t="str">
        <f t="shared" si="23"/>
        <v/>
      </c>
      <c r="BA10" s="24" t="str">
        <f t="shared" si="24"/>
        <v/>
      </c>
      <c r="BB10" s="24" t="str">
        <f t="shared" si="25"/>
        <v/>
      </c>
      <c r="BC10" s="24" t="str">
        <f t="shared" si="26"/>
        <v/>
      </c>
      <c r="BM10" s="31">
        <f t="shared" si="27"/>
        <v>0</v>
      </c>
      <c r="BN10" s="31">
        <f t="shared" si="28"/>
        <v>0</v>
      </c>
      <c r="BO10" s="31" t="str">
        <f t="shared" si="29"/>
        <v/>
      </c>
      <c r="BP10" s="31" t="str">
        <f t="shared" si="30"/>
        <v/>
      </c>
      <c r="BQ10" s="31" t="str">
        <f t="shared" si="31"/>
        <v/>
      </c>
      <c r="BR10" s="31" t="str">
        <f t="shared" si="32"/>
        <v/>
      </c>
      <c r="BS10" s="31" t="str">
        <f t="shared" si="33"/>
        <v/>
      </c>
      <c r="BT10" s="31" t="str">
        <f t="shared" si="34"/>
        <v/>
      </c>
      <c r="BU10" s="31" t="str">
        <f t="shared" si="35"/>
        <v/>
      </c>
      <c r="BV10" s="45"/>
      <c r="BW10" s="45"/>
      <c r="BX10" s="45"/>
      <c r="BY10" s="45"/>
      <c r="BZ10" s="45"/>
      <c r="CA10" s="45"/>
      <c r="CB10" s="45"/>
      <c r="CC10" s="45"/>
      <c r="CD10" s="45"/>
      <c r="CE10" s="45">
        <f t="shared" si="36"/>
        <v>0</v>
      </c>
      <c r="CF10" s="45">
        <f t="shared" si="37"/>
        <v>0</v>
      </c>
      <c r="CG10" s="45" t="str">
        <f t="shared" si="38"/>
        <v/>
      </c>
      <c r="CH10" s="45" t="str">
        <f t="shared" si="39"/>
        <v/>
      </c>
      <c r="CI10" s="45" t="str">
        <f t="shared" si="40"/>
        <v/>
      </c>
      <c r="CJ10" s="45" t="str">
        <f t="shared" si="41"/>
        <v/>
      </c>
      <c r="CK10" s="45" t="str">
        <f t="shared" si="42"/>
        <v/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62</v>
      </c>
      <c r="C11" s="10" t="s">
        <v>62</v>
      </c>
      <c r="D11" s="10">
        <v>25319760</v>
      </c>
      <c r="E11" s="10">
        <v>129</v>
      </c>
      <c r="F11" s="10">
        <v>25319760</v>
      </c>
      <c r="G11" s="10" t="s">
        <v>912</v>
      </c>
      <c r="H11" s="10">
        <v>1.0001110111011E+96</v>
      </c>
      <c r="I11" s="10">
        <v>129</v>
      </c>
      <c r="J11" s="10">
        <v>1546029694</v>
      </c>
      <c r="K11" s="10">
        <f t="shared" si="0"/>
        <v>1</v>
      </c>
      <c r="L11" s="10">
        <f t="shared" si="1"/>
        <v>1</v>
      </c>
      <c r="M11" s="10">
        <f t="shared" si="2"/>
        <v>129</v>
      </c>
      <c r="N11" s="10">
        <f t="shared" si="3"/>
        <v>25319760</v>
      </c>
      <c r="O11" s="10">
        <f t="shared" si="4"/>
        <v>196277.20930232559</v>
      </c>
      <c r="P11" s="10" t="str">
        <f t="shared" si="5"/>
        <v/>
      </c>
      <c r="Q11" s="10">
        <f t="shared" si="6"/>
        <v>196277.20930232559</v>
      </c>
      <c r="R11" s="10" t="str">
        <f t="shared" si="7"/>
        <v/>
      </c>
      <c r="S11" s="10" t="str">
        <f t="shared" si="8"/>
        <v/>
      </c>
      <c r="T11" s="17" t="s">
        <v>62</v>
      </c>
      <c r="U11" s="17" t="s">
        <v>62</v>
      </c>
      <c r="V11" s="17">
        <v>1122055</v>
      </c>
      <c r="W11" s="17">
        <v>8</v>
      </c>
      <c r="X11" s="17">
        <v>1122055</v>
      </c>
      <c r="Y11" s="17" t="s">
        <v>235</v>
      </c>
      <c r="Z11" s="17">
        <v>1.0001100111011E+96</v>
      </c>
      <c r="AA11" s="17">
        <v>8</v>
      </c>
      <c r="AB11" s="17">
        <v>1546115858</v>
      </c>
      <c r="AC11" s="17">
        <f t="shared" si="9"/>
        <v>1</v>
      </c>
      <c r="AD11" s="17">
        <f t="shared" si="10"/>
        <v>1</v>
      </c>
      <c r="AE11" s="32">
        <f t="shared" si="11"/>
        <v>8</v>
      </c>
      <c r="AF11" s="32">
        <f t="shared" si="12"/>
        <v>1122055</v>
      </c>
      <c r="AG11" s="32">
        <f t="shared" si="13"/>
        <v>140256.875</v>
      </c>
      <c r="AH11" s="32" t="str">
        <f t="shared" si="14"/>
        <v/>
      </c>
      <c r="AI11" s="32">
        <f t="shared" si="15"/>
        <v>140256.875</v>
      </c>
      <c r="AJ11" s="32" t="str">
        <f t="shared" si="16"/>
        <v/>
      </c>
      <c r="AK11" s="32" t="str">
        <f t="shared" si="17"/>
        <v/>
      </c>
      <c r="AU11" s="24">
        <f t="shared" si="18"/>
        <v>0</v>
      </c>
      <c r="AV11" s="24">
        <f t="shared" si="19"/>
        <v>0</v>
      </c>
      <c r="AW11" s="24" t="str">
        <f t="shared" si="20"/>
        <v/>
      </c>
      <c r="AX11" s="24" t="str">
        <f t="shared" si="21"/>
        <v/>
      </c>
      <c r="AY11" s="24" t="str">
        <f t="shared" si="22"/>
        <v/>
      </c>
      <c r="AZ11" s="24" t="str">
        <f t="shared" si="23"/>
        <v/>
      </c>
      <c r="BA11" s="24" t="str">
        <f t="shared" si="24"/>
        <v/>
      </c>
      <c r="BB11" s="24" t="str">
        <f t="shared" si="25"/>
        <v/>
      </c>
      <c r="BC11" s="24" t="str">
        <f t="shared" si="26"/>
        <v/>
      </c>
      <c r="BM11" s="31">
        <f t="shared" si="27"/>
        <v>0</v>
      </c>
      <c r="BN11" s="31">
        <f t="shared" si="28"/>
        <v>0</v>
      </c>
      <c r="BO11" s="31" t="str">
        <f t="shared" si="29"/>
        <v/>
      </c>
      <c r="BP11" s="31" t="str">
        <f t="shared" si="30"/>
        <v/>
      </c>
      <c r="BQ11" s="31" t="str">
        <f t="shared" si="31"/>
        <v/>
      </c>
      <c r="BR11" s="31" t="str">
        <f t="shared" si="32"/>
        <v/>
      </c>
      <c r="BS11" s="31" t="str">
        <f t="shared" si="33"/>
        <v/>
      </c>
      <c r="BT11" s="31" t="str">
        <f t="shared" si="34"/>
        <v/>
      </c>
      <c r="BU11" s="31" t="str">
        <f t="shared" si="35"/>
        <v/>
      </c>
      <c r="BV11" s="45"/>
      <c r="BW11" s="45"/>
      <c r="BX11" s="45"/>
      <c r="BY11" s="45"/>
      <c r="BZ11" s="45"/>
      <c r="CA11" s="45"/>
      <c r="CB11" s="45"/>
      <c r="CC11" s="45"/>
      <c r="CD11" s="45"/>
      <c r="CE11" s="45">
        <f t="shared" si="36"/>
        <v>0</v>
      </c>
      <c r="CF11" s="45">
        <f t="shared" si="37"/>
        <v>0</v>
      </c>
      <c r="CG11" s="45" t="str">
        <f t="shared" si="38"/>
        <v/>
      </c>
      <c r="CH11" s="45" t="str">
        <f t="shared" si="39"/>
        <v/>
      </c>
      <c r="CI11" s="45" t="str">
        <f t="shared" si="40"/>
        <v/>
      </c>
      <c r="CJ11" s="45" t="str">
        <f t="shared" si="41"/>
        <v/>
      </c>
      <c r="CK11" s="45" t="str">
        <f t="shared" si="42"/>
        <v/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62</v>
      </c>
      <c r="C12" s="10" t="s">
        <v>62</v>
      </c>
      <c r="D12" s="10">
        <v>757513</v>
      </c>
      <c r="E12" s="10">
        <v>5</v>
      </c>
      <c r="F12" s="10">
        <v>757513</v>
      </c>
      <c r="G12" s="10" t="s">
        <v>581</v>
      </c>
      <c r="H12" s="10">
        <v>1.11000001001E+97</v>
      </c>
      <c r="I12" s="10">
        <v>5</v>
      </c>
      <c r="J12" s="10">
        <v>1546029702</v>
      </c>
      <c r="K12" s="10">
        <f t="shared" si="0"/>
        <v>1</v>
      </c>
      <c r="L12" s="10">
        <f t="shared" si="1"/>
        <v>1</v>
      </c>
      <c r="M12" s="10">
        <f t="shared" si="2"/>
        <v>5</v>
      </c>
      <c r="N12" s="10">
        <f t="shared" si="3"/>
        <v>757513</v>
      </c>
      <c r="O12" s="10">
        <f t="shared" si="4"/>
        <v>151502.6</v>
      </c>
      <c r="P12" s="10" t="str">
        <f t="shared" si="5"/>
        <v/>
      </c>
      <c r="Q12" s="10">
        <f t="shared" si="6"/>
        <v>151502.6</v>
      </c>
      <c r="R12" s="10" t="str">
        <f t="shared" si="7"/>
        <v/>
      </c>
      <c r="S12" s="10" t="str">
        <f t="shared" si="8"/>
        <v/>
      </c>
      <c r="T12" s="17" t="s">
        <v>62</v>
      </c>
      <c r="U12" s="17" t="s">
        <v>62</v>
      </c>
      <c r="V12" s="17">
        <v>821831</v>
      </c>
      <c r="W12" s="17">
        <v>6</v>
      </c>
      <c r="X12" s="17">
        <v>821831</v>
      </c>
      <c r="Y12" s="17" t="s">
        <v>589</v>
      </c>
      <c r="Z12" s="17">
        <v>1.11000001001E+97</v>
      </c>
      <c r="AA12" s="17">
        <v>6</v>
      </c>
      <c r="AB12" s="17">
        <v>1546115866</v>
      </c>
      <c r="AC12" s="17">
        <f t="shared" si="9"/>
        <v>1</v>
      </c>
      <c r="AD12" s="17">
        <f t="shared" si="10"/>
        <v>1</v>
      </c>
      <c r="AE12" s="32">
        <f t="shared" si="11"/>
        <v>6</v>
      </c>
      <c r="AF12" s="32">
        <f t="shared" si="12"/>
        <v>821831</v>
      </c>
      <c r="AG12" s="32">
        <f t="shared" si="13"/>
        <v>136971.83333333334</v>
      </c>
      <c r="AH12" s="32" t="str">
        <f t="shared" si="14"/>
        <v/>
      </c>
      <c r="AI12" s="32">
        <f t="shared" si="15"/>
        <v>136971.83333333334</v>
      </c>
      <c r="AJ12" s="32" t="str">
        <f t="shared" si="16"/>
        <v/>
      </c>
      <c r="AK12" s="32" t="str">
        <f t="shared" si="17"/>
        <v/>
      </c>
      <c r="AU12" s="24">
        <f t="shared" si="18"/>
        <v>0</v>
      </c>
      <c r="AV12" s="24">
        <f t="shared" si="19"/>
        <v>0</v>
      </c>
      <c r="AW12" s="24" t="str">
        <f t="shared" si="20"/>
        <v/>
      </c>
      <c r="AX12" s="24" t="str">
        <f t="shared" si="21"/>
        <v/>
      </c>
      <c r="AY12" s="24" t="str">
        <f t="shared" si="22"/>
        <v/>
      </c>
      <c r="AZ12" s="24" t="str">
        <f t="shared" si="23"/>
        <v/>
      </c>
      <c r="BA12" s="24" t="str">
        <f t="shared" si="24"/>
        <v/>
      </c>
      <c r="BB12" s="24" t="str">
        <f t="shared" si="25"/>
        <v/>
      </c>
      <c r="BC12" s="24" t="str">
        <f t="shared" si="26"/>
        <v/>
      </c>
      <c r="BM12" s="31">
        <f t="shared" si="27"/>
        <v>0</v>
      </c>
      <c r="BN12" s="31">
        <f t="shared" si="28"/>
        <v>0</v>
      </c>
      <c r="BO12" s="31" t="str">
        <f t="shared" si="29"/>
        <v/>
      </c>
      <c r="BP12" s="31" t="str">
        <f t="shared" si="30"/>
        <v/>
      </c>
      <c r="BQ12" s="31" t="str">
        <f t="shared" si="31"/>
        <v/>
      </c>
      <c r="BR12" s="31" t="str">
        <f t="shared" si="32"/>
        <v/>
      </c>
      <c r="BS12" s="31" t="str">
        <f t="shared" si="33"/>
        <v/>
      </c>
      <c r="BT12" s="31" t="str">
        <f t="shared" si="34"/>
        <v/>
      </c>
      <c r="BU12" s="31" t="str">
        <f t="shared" si="35"/>
        <v/>
      </c>
      <c r="BV12" s="45"/>
      <c r="BW12" s="45"/>
      <c r="BX12" s="45"/>
      <c r="BY12" s="45"/>
      <c r="BZ12" s="45"/>
      <c r="CA12" s="45"/>
      <c r="CB12" s="45"/>
      <c r="CC12" s="45"/>
      <c r="CD12" s="45"/>
      <c r="CE12" s="45">
        <f t="shared" si="36"/>
        <v>0</v>
      </c>
      <c r="CF12" s="45">
        <f t="shared" si="37"/>
        <v>0</v>
      </c>
      <c r="CG12" s="45" t="str">
        <f t="shared" si="38"/>
        <v/>
      </c>
      <c r="CH12" s="45" t="str">
        <f t="shared" si="39"/>
        <v/>
      </c>
      <c r="CI12" s="45" t="str">
        <f t="shared" si="40"/>
        <v/>
      </c>
      <c r="CJ12" s="45" t="str">
        <f t="shared" si="41"/>
        <v/>
      </c>
      <c r="CK12" s="45" t="str">
        <f t="shared" si="42"/>
        <v/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62</v>
      </c>
      <c r="C13" s="10" t="s">
        <v>62</v>
      </c>
      <c r="D13" s="10">
        <v>6034493</v>
      </c>
      <c r="E13" s="10">
        <v>34</v>
      </c>
      <c r="F13" s="10">
        <v>6034493</v>
      </c>
      <c r="G13" s="10" t="s">
        <v>581</v>
      </c>
      <c r="H13" s="10">
        <v>1.010000100101E+99</v>
      </c>
      <c r="I13" s="10">
        <v>34</v>
      </c>
      <c r="J13" s="10">
        <v>1546029710</v>
      </c>
      <c r="K13" s="10">
        <f t="shared" si="0"/>
        <v>1</v>
      </c>
      <c r="L13" s="10">
        <f t="shared" si="1"/>
        <v>1</v>
      </c>
      <c r="M13" s="10">
        <f t="shared" si="2"/>
        <v>34</v>
      </c>
      <c r="N13" s="10">
        <f t="shared" si="3"/>
        <v>6034493</v>
      </c>
      <c r="O13" s="10">
        <f t="shared" si="4"/>
        <v>177485.08823529413</v>
      </c>
      <c r="P13" s="10" t="str">
        <f t="shared" si="5"/>
        <v/>
      </c>
      <c r="Q13" s="10">
        <f t="shared" si="6"/>
        <v>177485.08823529413</v>
      </c>
      <c r="R13" s="10" t="str">
        <f t="shared" si="7"/>
        <v/>
      </c>
      <c r="S13" s="10" t="str">
        <f t="shared" si="8"/>
        <v/>
      </c>
      <c r="T13" s="17" t="s">
        <v>62</v>
      </c>
      <c r="U13" s="17" t="s">
        <v>62</v>
      </c>
      <c r="V13" s="17">
        <v>6326118</v>
      </c>
      <c r="W13" s="17">
        <v>34</v>
      </c>
      <c r="X13" s="17">
        <v>6326118</v>
      </c>
      <c r="Y13" s="17" t="s">
        <v>428</v>
      </c>
      <c r="Z13" s="17">
        <v>1.011000100101E+99</v>
      </c>
      <c r="AA13" s="17">
        <v>34</v>
      </c>
      <c r="AB13" s="17">
        <v>1546115874</v>
      </c>
      <c r="AC13" s="17">
        <f t="shared" si="9"/>
        <v>1</v>
      </c>
      <c r="AD13" s="17">
        <f t="shared" si="10"/>
        <v>1</v>
      </c>
      <c r="AE13" s="32">
        <f t="shared" si="11"/>
        <v>34</v>
      </c>
      <c r="AF13" s="32">
        <f t="shared" si="12"/>
        <v>6326118</v>
      </c>
      <c r="AG13" s="32">
        <f t="shared" si="13"/>
        <v>186062.29411764705</v>
      </c>
      <c r="AH13" s="32" t="str">
        <f t="shared" si="14"/>
        <v/>
      </c>
      <c r="AI13" s="32">
        <f t="shared" si="15"/>
        <v>186062.29411764705</v>
      </c>
      <c r="AJ13" s="32" t="str">
        <f t="shared" si="16"/>
        <v/>
      </c>
      <c r="AK13" s="32" t="str">
        <f t="shared" si="17"/>
        <v/>
      </c>
      <c r="AU13" s="24">
        <f t="shared" si="18"/>
        <v>0</v>
      </c>
      <c r="AV13" s="24">
        <f t="shared" si="19"/>
        <v>0</v>
      </c>
      <c r="AW13" s="24" t="str">
        <f t="shared" si="20"/>
        <v/>
      </c>
      <c r="AX13" s="24" t="str">
        <f t="shared" si="21"/>
        <v/>
      </c>
      <c r="AY13" s="24" t="str">
        <f t="shared" si="22"/>
        <v/>
      </c>
      <c r="AZ13" s="24" t="str">
        <f t="shared" si="23"/>
        <v/>
      </c>
      <c r="BA13" s="24" t="str">
        <f t="shared" si="24"/>
        <v/>
      </c>
      <c r="BB13" s="24" t="str">
        <f t="shared" si="25"/>
        <v/>
      </c>
      <c r="BC13" s="24" t="str">
        <f t="shared" si="26"/>
        <v/>
      </c>
      <c r="BM13" s="31">
        <f t="shared" si="27"/>
        <v>0</v>
      </c>
      <c r="BN13" s="31">
        <f t="shared" si="28"/>
        <v>0</v>
      </c>
      <c r="BO13" s="31" t="str">
        <f t="shared" si="29"/>
        <v/>
      </c>
      <c r="BP13" s="31" t="str">
        <f t="shared" si="30"/>
        <v/>
      </c>
      <c r="BQ13" s="31" t="str">
        <f t="shared" si="31"/>
        <v/>
      </c>
      <c r="BR13" s="31" t="str">
        <f t="shared" si="32"/>
        <v/>
      </c>
      <c r="BS13" s="31" t="str">
        <f t="shared" si="33"/>
        <v/>
      </c>
      <c r="BT13" s="31" t="str">
        <f t="shared" si="34"/>
        <v/>
      </c>
      <c r="BU13" s="31" t="str">
        <f t="shared" si="35"/>
        <v/>
      </c>
      <c r="BV13" s="45"/>
      <c r="BW13" s="45"/>
      <c r="BX13" s="45"/>
      <c r="BY13" s="45"/>
      <c r="BZ13" s="45"/>
      <c r="CA13" s="45"/>
      <c r="CB13" s="45"/>
      <c r="CC13" s="45"/>
      <c r="CD13" s="45"/>
      <c r="CE13" s="45">
        <f t="shared" si="36"/>
        <v>0</v>
      </c>
      <c r="CF13" s="45">
        <f t="shared" si="37"/>
        <v>0</v>
      </c>
      <c r="CG13" s="45" t="str">
        <f t="shared" si="38"/>
        <v/>
      </c>
      <c r="CH13" s="45" t="str">
        <f t="shared" si="39"/>
        <v/>
      </c>
      <c r="CI13" s="45" t="str">
        <f t="shared" si="40"/>
        <v/>
      </c>
      <c r="CJ13" s="45" t="str">
        <f t="shared" si="41"/>
        <v/>
      </c>
      <c r="CK13" s="45" t="str">
        <f t="shared" si="42"/>
        <v/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62</v>
      </c>
      <c r="C14" s="10" t="s">
        <v>62</v>
      </c>
      <c r="D14" s="10">
        <v>855088</v>
      </c>
      <c r="E14" s="10">
        <v>5</v>
      </c>
      <c r="F14" s="10">
        <v>855088</v>
      </c>
      <c r="G14" s="10" t="s">
        <v>140</v>
      </c>
      <c r="H14" s="10">
        <v>1.01010111011101E+97</v>
      </c>
      <c r="I14" s="10">
        <v>5</v>
      </c>
      <c r="J14" s="10">
        <v>1546029715</v>
      </c>
      <c r="K14" s="10">
        <f t="shared" si="0"/>
        <v>1</v>
      </c>
      <c r="L14" s="10">
        <f t="shared" si="1"/>
        <v>1</v>
      </c>
      <c r="M14" s="10">
        <f t="shared" si="2"/>
        <v>5</v>
      </c>
      <c r="N14" s="10">
        <f t="shared" si="3"/>
        <v>855088</v>
      </c>
      <c r="O14" s="10">
        <f t="shared" si="4"/>
        <v>171017.60000000001</v>
      </c>
      <c r="P14" s="10" t="str">
        <f t="shared" si="5"/>
        <v/>
      </c>
      <c r="Q14" s="10">
        <f t="shared" si="6"/>
        <v>171017.60000000001</v>
      </c>
      <c r="R14" s="10" t="str">
        <f t="shared" si="7"/>
        <v/>
      </c>
      <c r="S14" s="10" t="str">
        <f t="shared" si="8"/>
        <v/>
      </c>
      <c r="T14" s="17" t="s">
        <v>62</v>
      </c>
      <c r="U14" s="17" t="s">
        <v>62</v>
      </c>
      <c r="V14" s="17">
        <v>583228</v>
      </c>
      <c r="W14" s="17">
        <v>4</v>
      </c>
      <c r="X14" s="17">
        <v>583228</v>
      </c>
      <c r="Y14" s="17" t="s">
        <v>229</v>
      </c>
      <c r="Z14" s="17">
        <v>1.01010111011101E+97</v>
      </c>
      <c r="AA14" s="17">
        <v>4</v>
      </c>
      <c r="AB14" s="17">
        <v>1546115909</v>
      </c>
      <c r="AC14" s="17">
        <f t="shared" si="9"/>
        <v>1</v>
      </c>
      <c r="AD14" s="17">
        <f t="shared" si="10"/>
        <v>1</v>
      </c>
      <c r="AE14" s="32">
        <f t="shared" si="11"/>
        <v>4</v>
      </c>
      <c r="AF14" s="32">
        <f t="shared" si="12"/>
        <v>583228</v>
      </c>
      <c r="AG14" s="32">
        <f t="shared" si="13"/>
        <v>145807</v>
      </c>
      <c r="AH14" s="32" t="str">
        <f t="shared" si="14"/>
        <v/>
      </c>
      <c r="AI14" s="32">
        <f t="shared" si="15"/>
        <v>145807</v>
      </c>
      <c r="AJ14" s="32" t="str">
        <f t="shared" si="16"/>
        <v/>
      </c>
      <c r="AK14" s="32" t="str">
        <f t="shared" si="17"/>
        <v/>
      </c>
      <c r="AU14" s="24">
        <f t="shared" si="18"/>
        <v>0</v>
      </c>
      <c r="AV14" s="24">
        <f t="shared" si="19"/>
        <v>0</v>
      </c>
      <c r="AW14" s="24" t="str">
        <f t="shared" si="20"/>
        <v/>
      </c>
      <c r="AX14" s="24" t="str">
        <f t="shared" si="21"/>
        <v/>
      </c>
      <c r="AY14" s="24" t="str">
        <f t="shared" si="22"/>
        <v/>
      </c>
      <c r="AZ14" s="24" t="str">
        <f t="shared" si="23"/>
        <v/>
      </c>
      <c r="BA14" s="24" t="str">
        <f t="shared" si="24"/>
        <v/>
      </c>
      <c r="BB14" s="24" t="str">
        <f t="shared" si="25"/>
        <v/>
      </c>
      <c r="BC14" s="24" t="str">
        <f t="shared" si="26"/>
        <v/>
      </c>
      <c r="BM14" s="31">
        <f t="shared" si="27"/>
        <v>0</v>
      </c>
      <c r="BN14" s="31">
        <f t="shared" si="28"/>
        <v>0</v>
      </c>
      <c r="BO14" s="31" t="str">
        <f t="shared" si="29"/>
        <v/>
      </c>
      <c r="BP14" s="31" t="str">
        <f t="shared" si="30"/>
        <v/>
      </c>
      <c r="BQ14" s="31" t="str">
        <f t="shared" si="31"/>
        <v/>
      </c>
      <c r="BR14" s="31" t="str">
        <f t="shared" si="32"/>
        <v/>
      </c>
      <c r="BS14" s="31" t="str">
        <f t="shared" si="33"/>
        <v/>
      </c>
      <c r="BT14" s="31" t="str">
        <f t="shared" si="34"/>
        <v/>
      </c>
      <c r="BU14" s="31" t="str">
        <f t="shared" si="35"/>
        <v/>
      </c>
      <c r="BV14" s="45"/>
      <c r="BW14" s="45"/>
      <c r="BX14" s="45"/>
      <c r="BY14" s="45"/>
      <c r="BZ14" s="45"/>
      <c r="CA14" s="45"/>
      <c r="CB14" s="45"/>
      <c r="CC14" s="45"/>
      <c r="CD14" s="45"/>
      <c r="CE14" s="45">
        <f t="shared" si="36"/>
        <v>0</v>
      </c>
      <c r="CF14" s="45">
        <f t="shared" si="37"/>
        <v>0</v>
      </c>
      <c r="CG14" s="45" t="str">
        <f t="shared" si="38"/>
        <v/>
      </c>
      <c r="CH14" s="45" t="str">
        <f t="shared" si="39"/>
        <v/>
      </c>
      <c r="CI14" s="45" t="str">
        <f t="shared" si="40"/>
        <v/>
      </c>
      <c r="CJ14" s="45" t="str">
        <f t="shared" si="41"/>
        <v/>
      </c>
      <c r="CK14" s="45" t="str">
        <f t="shared" si="42"/>
        <v/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62</v>
      </c>
      <c r="C15" s="10" t="s">
        <v>62</v>
      </c>
      <c r="D15" s="10">
        <v>674298</v>
      </c>
      <c r="E15" s="10">
        <v>4</v>
      </c>
      <c r="F15" s="10">
        <v>674298</v>
      </c>
      <c r="G15" s="10" t="s">
        <v>229</v>
      </c>
      <c r="H15" s="10">
        <v>1.00110110001001E+99</v>
      </c>
      <c r="I15" s="10">
        <v>5</v>
      </c>
      <c r="J15" s="10">
        <v>1546029724</v>
      </c>
      <c r="K15" s="10">
        <f t="shared" si="0"/>
        <v>1</v>
      </c>
      <c r="L15" s="10">
        <f t="shared" si="1"/>
        <v>1</v>
      </c>
      <c r="M15" s="10">
        <f t="shared" si="2"/>
        <v>4</v>
      </c>
      <c r="N15" s="10">
        <f t="shared" si="3"/>
        <v>674298</v>
      </c>
      <c r="O15" s="10">
        <f t="shared" si="4"/>
        <v>134859.6</v>
      </c>
      <c r="P15" s="10" t="str">
        <f t="shared" si="5"/>
        <v/>
      </c>
      <c r="Q15" s="10">
        <f t="shared" si="6"/>
        <v>168574.5</v>
      </c>
      <c r="R15" s="10" t="str">
        <f t="shared" si="7"/>
        <v/>
      </c>
      <c r="S15" s="10" t="str">
        <f t="shared" si="8"/>
        <v/>
      </c>
      <c r="T15" s="17" t="s">
        <v>62</v>
      </c>
      <c r="U15" s="17" t="s">
        <v>62</v>
      </c>
      <c r="V15" s="17">
        <v>250179</v>
      </c>
      <c r="W15" s="17">
        <v>2</v>
      </c>
      <c r="X15" s="17">
        <v>250179</v>
      </c>
      <c r="Y15" s="17" t="s">
        <v>599</v>
      </c>
      <c r="Z15" s="17">
        <v>1.00110010001001E+99</v>
      </c>
      <c r="AA15" s="17">
        <v>3</v>
      </c>
      <c r="AB15" s="17">
        <v>1546115917</v>
      </c>
      <c r="AC15" s="17">
        <f t="shared" si="9"/>
        <v>1</v>
      </c>
      <c r="AD15" s="17">
        <f t="shared" si="10"/>
        <v>1</v>
      </c>
      <c r="AE15" s="32">
        <f t="shared" si="11"/>
        <v>2</v>
      </c>
      <c r="AF15" s="32">
        <f t="shared" si="12"/>
        <v>250179</v>
      </c>
      <c r="AG15" s="32">
        <f t="shared" si="13"/>
        <v>83393</v>
      </c>
      <c r="AH15" s="32" t="str">
        <f t="shared" si="14"/>
        <v/>
      </c>
      <c r="AI15" s="32">
        <f t="shared" si="15"/>
        <v>125089.5</v>
      </c>
      <c r="AJ15" s="32" t="str">
        <f t="shared" si="16"/>
        <v/>
      </c>
      <c r="AK15" s="32" t="str">
        <f t="shared" si="17"/>
        <v/>
      </c>
      <c r="AU15" s="24">
        <f t="shared" si="18"/>
        <v>0</v>
      </c>
      <c r="AV15" s="24">
        <f t="shared" si="19"/>
        <v>0</v>
      </c>
      <c r="AW15" s="24" t="str">
        <f t="shared" si="20"/>
        <v/>
      </c>
      <c r="AX15" s="24" t="str">
        <f t="shared" si="21"/>
        <v/>
      </c>
      <c r="AY15" s="24" t="str">
        <f t="shared" si="22"/>
        <v/>
      </c>
      <c r="AZ15" s="24" t="str">
        <f t="shared" si="23"/>
        <v/>
      </c>
      <c r="BA15" s="24" t="str">
        <f t="shared" si="24"/>
        <v/>
      </c>
      <c r="BB15" s="24" t="str">
        <f t="shared" si="25"/>
        <v/>
      </c>
      <c r="BC15" s="24" t="str">
        <f t="shared" si="26"/>
        <v/>
      </c>
      <c r="BM15" s="31">
        <f t="shared" si="27"/>
        <v>0</v>
      </c>
      <c r="BN15" s="31">
        <f t="shared" si="28"/>
        <v>0</v>
      </c>
      <c r="BO15" s="31" t="str">
        <f t="shared" si="29"/>
        <v/>
      </c>
      <c r="BP15" s="31" t="str">
        <f t="shared" si="30"/>
        <v/>
      </c>
      <c r="BQ15" s="31" t="str">
        <f t="shared" si="31"/>
        <v/>
      </c>
      <c r="BR15" s="31" t="str">
        <f t="shared" si="32"/>
        <v/>
      </c>
      <c r="BS15" s="31" t="str">
        <f t="shared" si="33"/>
        <v/>
      </c>
      <c r="BT15" s="31" t="str">
        <f t="shared" si="34"/>
        <v/>
      </c>
      <c r="BU15" s="31" t="str">
        <f t="shared" si="35"/>
        <v/>
      </c>
      <c r="BV15" s="45"/>
      <c r="BW15" s="45"/>
      <c r="BX15" s="45"/>
      <c r="BY15" s="45"/>
      <c r="BZ15" s="45"/>
      <c r="CA15" s="45"/>
      <c r="CB15" s="45"/>
      <c r="CC15" s="45"/>
      <c r="CD15" s="45"/>
      <c r="CE15" s="45">
        <f t="shared" si="36"/>
        <v>0</v>
      </c>
      <c r="CF15" s="45">
        <f t="shared" si="37"/>
        <v>0</v>
      </c>
      <c r="CG15" s="45" t="str">
        <f t="shared" si="38"/>
        <v/>
      </c>
      <c r="CH15" s="45" t="str">
        <f t="shared" si="39"/>
        <v/>
      </c>
      <c r="CI15" s="45" t="str">
        <f t="shared" si="40"/>
        <v/>
      </c>
      <c r="CJ15" s="45" t="str">
        <f t="shared" si="41"/>
        <v/>
      </c>
      <c r="CK15" s="45" t="str">
        <f t="shared" si="42"/>
        <v/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62</v>
      </c>
      <c r="C16" s="10" t="s">
        <v>62</v>
      </c>
      <c r="D16" s="10">
        <v>21188375</v>
      </c>
      <c r="E16" s="10">
        <v>113</v>
      </c>
      <c r="F16" s="10">
        <v>21188375</v>
      </c>
      <c r="G16" s="10" t="s">
        <v>599</v>
      </c>
      <c r="H16" s="10">
        <v>1.01110010101101E+99</v>
      </c>
      <c r="I16" s="10">
        <v>113</v>
      </c>
      <c r="J16" s="10">
        <v>1546029732</v>
      </c>
      <c r="K16" s="10">
        <f t="shared" si="0"/>
        <v>1</v>
      </c>
      <c r="L16" s="10">
        <f t="shared" si="1"/>
        <v>1</v>
      </c>
      <c r="M16" s="10">
        <f t="shared" si="2"/>
        <v>113</v>
      </c>
      <c r="N16" s="10">
        <f t="shared" si="3"/>
        <v>21188375</v>
      </c>
      <c r="O16" s="10">
        <f t="shared" si="4"/>
        <v>187507.74336283185</v>
      </c>
      <c r="P16" s="10" t="str">
        <f t="shared" si="5"/>
        <v/>
      </c>
      <c r="Q16" s="10">
        <f t="shared" si="6"/>
        <v>187507.74336283185</v>
      </c>
      <c r="R16" s="10" t="str">
        <f t="shared" si="7"/>
        <v/>
      </c>
      <c r="S16" s="10" t="str">
        <f t="shared" si="8"/>
        <v/>
      </c>
      <c r="T16" s="17" t="s">
        <v>62</v>
      </c>
      <c r="U16" s="17" t="s">
        <v>62</v>
      </c>
      <c r="V16" s="17">
        <v>14000143</v>
      </c>
      <c r="W16" s="17">
        <v>78</v>
      </c>
      <c r="X16" s="17">
        <v>14000143</v>
      </c>
      <c r="Y16" s="17" t="s">
        <v>599</v>
      </c>
      <c r="Z16" s="17">
        <v>1.01110010101101E+99</v>
      </c>
      <c r="AA16" s="17">
        <v>78</v>
      </c>
      <c r="AB16" s="17">
        <v>1546115926</v>
      </c>
      <c r="AC16" s="17">
        <f t="shared" si="9"/>
        <v>1</v>
      </c>
      <c r="AD16" s="17">
        <f t="shared" si="10"/>
        <v>1</v>
      </c>
      <c r="AE16" s="32">
        <f t="shared" si="11"/>
        <v>78</v>
      </c>
      <c r="AF16" s="32">
        <f t="shared" si="12"/>
        <v>14000143</v>
      </c>
      <c r="AG16" s="32">
        <f t="shared" si="13"/>
        <v>179489.01282051281</v>
      </c>
      <c r="AH16" s="32" t="str">
        <f t="shared" si="14"/>
        <v/>
      </c>
      <c r="AI16" s="32">
        <f t="shared" si="15"/>
        <v>179489.01282051281</v>
      </c>
      <c r="AJ16" s="32" t="str">
        <f t="shared" si="16"/>
        <v/>
      </c>
      <c r="AK16" s="32" t="str">
        <f t="shared" si="17"/>
        <v/>
      </c>
      <c r="AU16" s="24">
        <f t="shared" si="18"/>
        <v>0</v>
      </c>
      <c r="AV16" s="24">
        <f t="shared" si="19"/>
        <v>0</v>
      </c>
      <c r="AW16" s="24" t="str">
        <f t="shared" si="20"/>
        <v/>
      </c>
      <c r="AX16" s="24" t="str">
        <f t="shared" si="21"/>
        <v/>
      </c>
      <c r="AY16" s="24" t="str">
        <f t="shared" si="22"/>
        <v/>
      </c>
      <c r="AZ16" s="24" t="str">
        <f t="shared" si="23"/>
        <v/>
      </c>
      <c r="BA16" s="24" t="str">
        <f t="shared" si="24"/>
        <v/>
      </c>
      <c r="BB16" s="24" t="str">
        <f t="shared" si="25"/>
        <v/>
      </c>
      <c r="BC16" s="24" t="str">
        <f t="shared" si="26"/>
        <v/>
      </c>
      <c r="BM16" s="31">
        <f t="shared" si="27"/>
        <v>0</v>
      </c>
      <c r="BN16" s="31">
        <f t="shared" si="28"/>
        <v>0</v>
      </c>
      <c r="BO16" s="31" t="str">
        <f t="shared" si="29"/>
        <v/>
      </c>
      <c r="BP16" s="31" t="str">
        <f t="shared" si="30"/>
        <v/>
      </c>
      <c r="BQ16" s="31" t="str">
        <f t="shared" si="31"/>
        <v/>
      </c>
      <c r="BR16" s="31" t="str">
        <f t="shared" si="32"/>
        <v/>
      </c>
      <c r="BS16" s="31" t="str">
        <f t="shared" si="33"/>
        <v/>
      </c>
      <c r="BT16" s="31" t="str">
        <f t="shared" si="34"/>
        <v/>
      </c>
      <c r="BU16" s="31" t="str">
        <f t="shared" si="35"/>
        <v/>
      </c>
      <c r="BV16" s="45"/>
      <c r="BW16" s="45"/>
      <c r="BX16" s="45"/>
      <c r="BY16" s="45"/>
      <c r="BZ16" s="45"/>
      <c r="CA16" s="45"/>
      <c r="CB16" s="45"/>
      <c r="CC16" s="45"/>
      <c r="CD16" s="45"/>
      <c r="CE16" s="45">
        <f t="shared" si="36"/>
        <v>0</v>
      </c>
      <c r="CF16" s="45">
        <f t="shared" si="37"/>
        <v>0</v>
      </c>
      <c r="CG16" s="45" t="str">
        <f t="shared" si="38"/>
        <v/>
      </c>
      <c r="CH16" s="45" t="str">
        <f t="shared" si="39"/>
        <v/>
      </c>
      <c r="CI16" s="45" t="str">
        <f t="shared" si="40"/>
        <v/>
      </c>
      <c r="CJ16" s="45" t="str">
        <f t="shared" si="41"/>
        <v/>
      </c>
      <c r="CK16" s="45" t="str">
        <f t="shared" si="42"/>
        <v/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62</v>
      </c>
      <c r="C17" s="10" t="s">
        <v>62</v>
      </c>
      <c r="D17" s="10">
        <v>151671</v>
      </c>
      <c r="E17" s="10">
        <v>1</v>
      </c>
      <c r="F17" s="10">
        <v>151671</v>
      </c>
      <c r="G17" s="10" t="s">
        <v>128</v>
      </c>
      <c r="H17" s="10">
        <v>1.1000111101110001E+99</v>
      </c>
      <c r="I17" s="10">
        <v>1</v>
      </c>
      <c r="J17" s="10">
        <v>1546029746</v>
      </c>
      <c r="K17" s="10">
        <f t="shared" si="0"/>
        <v>1</v>
      </c>
      <c r="L17" s="10">
        <f t="shared" si="1"/>
        <v>1</v>
      </c>
      <c r="M17" s="10">
        <f t="shared" si="2"/>
        <v>1</v>
      </c>
      <c r="N17" s="10">
        <f t="shared" si="3"/>
        <v>151671</v>
      </c>
      <c r="O17" s="10">
        <f t="shared" si="4"/>
        <v>151671</v>
      </c>
      <c r="P17" s="10" t="str">
        <f t="shared" si="5"/>
        <v/>
      </c>
      <c r="Q17" s="10">
        <f t="shared" si="6"/>
        <v>151671</v>
      </c>
      <c r="R17" s="10" t="str">
        <f t="shared" si="7"/>
        <v/>
      </c>
      <c r="S17" s="10" t="str">
        <f t="shared" si="8"/>
        <v/>
      </c>
      <c r="T17" s="17" t="s">
        <v>62</v>
      </c>
      <c r="U17" s="17" t="s">
        <v>62</v>
      </c>
      <c r="V17" s="17">
        <v>197287</v>
      </c>
      <c r="W17" s="17">
        <v>2</v>
      </c>
      <c r="X17" s="17">
        <v>197287</v>
      </c>
      <c r="Y17" s="17" t="s">
        <v>996</v>
      </c>
      <c r="Z17" s="17">
        <v>1.00011101011001E+98</v>
      </c>
      <c r="AA17" s="17">
        <v>2</v>
      </c>
      <c r="AB17" s="17">
        <v>1546116006</v>
      </c>
      <c r="AC17" s="17">
        <f t="shared" si="9"/>
        <v>1</v>
      </c>
      <c r="AD17" s="17">
        <f t="shared" si="10"/>
        <v>1</v>
      </c>
      <c r="AE17" s="32">
        <f t="shared" si="11"/>
        <v>2</v>
      </c>
      <c r="AF17" s="32">
        <f t="shared" si="12"/>
        <v>197287</v>
      </c>
      <c r="AG17" s="32">
        <f t="shared" si="13"/>
        <v>98643.5</v>
      </c>
      <c r="AH17" s="32" t="str">
        <f t="shared" si="14"/>
        <v/>
      </c>
      <c r="AI17" s="32">
        <f t="shared" si="15"/>
        <v>98643.5</v>
      </c>
      <c r="AJ17" s="32" t="str">
        <f t="shared" si="16"/>
        <v/>
      </c>
      <c r="AK17" s="32" t="str">
        <f t="shared" si="17"/>
        <v/>
      </c>
      <c r="AU17" s="24">
        <f t="shared" si="18"/>
        <v>0</v>
      </c>
      <c r="AV17" s="24">
        <f t="shared" si="19"/>
        <v>0</v>
      </c>
      <c r="AW17" s="24" t="str">
        <f t="shared" si="20"/>
        <v/>
      </c>
      <c r="AX17" s="24" t="str">
        <f t="shared" si="21"/>
        <v/>
      </c>
      <c r="AY17" s="24" t="str">
        <f t="shared" si="22"/>
        <v/>
      </c>
      <c r="AZ17" s="24" t="str">
        <f t="shared" si="23"/>
        <v/>
      </c>
      <c r="BA17" s="24" t="str">
        <f t="shared" si="24"/>
        <v/>
      </c>
      <c r="BB17" s="24" t="str">
        <f t="shared" si="25"/>
        <v/>
      </c>
      <c r="BC17" s="24" t="str">
        <f t="shared" si="26"/>
        <v/>
      </c>
      <c r="BM17" s="31">
        <f t="shared" si="27"/>
        <v>0</v>
      </c>
      <c r="BN17" s="31">
        <f t="shared" si="28"/>
        <v>0</v>
      </c>
      <c r="BO17" s="31" t="str">
        <f t="shared" si="29"/>
        <v/>
      </c>
      <c r="BP17" s="31" t="str">
        <f t="shared" si="30"/>
        <v/>
      </c>
      <c r="BQ17" s="31" t="str">
        <f t="shared" si="31"/>
        <v/>
      </c>
      <c r="BR17" s="31" t="str">
        <f t="shared" si="32"/>
        <v/>
      </c>
      <c r="BS17" s="31" t="str">
        <f t="shared" si="33"/>
        <v/>
      </c>
      <c r="BT17" s="31" t="str">
        <f t="shared" si="34"/>
        <v/>
      </c>
      <c r="BU17" s="31" t="str">
        <f t="shared" si="35"/>
        <v/>
      </c>
      <c r="BV17" s="45"/>
      <c r="BW17" s="45"/>
      <c r="BX17" s="45"/>
      <c r="BY17" s="45"/>
      <c r="BZ17" s="45"/>
      <c r="CA17" s="45"/>
      <c r="CB17" s="45"/>
      <c r="CC17" s="45"/>
      <c r="CD17" s="45"/>
      <c r="CE17" s="45">
        <f t="shared" si="36"/>
        <v>0</v>
      </c>
      <c r="CF17" s="45">
        <f t="shared" si="37"/>
        <v>0</v>
      </c>
      <c r="CG17" s="45" t="str">
        <f t="shared" si="38"/>
        <v/>
      </c>
      <c r="CH17" s="45" t="str">
        <f t="shared" si="39"/>
        <v/>
      </c>
      <c r="CI17" s="45" t="str">
        <f t="shared" si="40"/>
        <v/>
      </c>
      <c r="CJ17" s="45" t="str">
        <f t="shared" si="41"/>
        <v/>
      </c>
      <c r="CK17" s="45" t="str">
        <f t="shared" si="42"/>
        <v/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62</v>
      </c>
      <c r="C18" s="10" t="s">
        <v>62</v>
      </c>
      <c r="D18" s="10">
        <v>1777695</v>
      </c>
      <c r="E18" s="10">
        <v>10</v>
      </c>
      <c r="F18" s="10">
        <v>1777695</v>
      </c>
      <c r="G18" s="10" t="s">
        <v>128</v>
      </c>
      <c r="H18" s="10">
        <v>1.1000001001011E+99</v>
      </c>
      <c r="I18" s="10">
        <v>10</v>
      </c>
      <c r="J18" s="10">
        <v>1546029754</v>
      </c>
      <c r="K18" s="10">
        <f t="shared" si="0"/>
        <v>1</v>
      </c>
      <c r="L18" s="10">
        <f t="shared" si="1"/>
        <v>1</v>
      </c>
      <c r="M18" s="10">
        <f t="shared" si="2"/>
        <v>10</v>
      </c>
      <c r="N18" s="10">
        <f t="shared" si="3"/>
        <v>1777695</v>
      </c>
      <c r="O18" s="10">
        <f t="shared" si="4"/>
        <v>177769.5</v>
      </c>
      <c r="P18" s="10" t="str">
        <f t="shared" si="5"/>
        <v/>
      </c>
      <c r="Q18" s="10">
        <f t="shared" si="6"/>
        <v>177769.5</v>
      </c>
      <c r="R18" s="10" t="str">
        <f t="shared" si="7"/>
        <v/>
      </c>
      <c r="S18" s="10" t="str">
        <f t="shared" si="8"/>
        <v/>
      </c>
      <c r="T18" s="17" t="s">
        <v>62</v>
      </c>
      <c r="U18" s="17" t="s">
        <v>62</v>
      </c>
      <c r="V18" s="17">
        <v>1086892</v>
      </c>
      <c r="W18" s="17">
        <v>7</v>
      </c>
      <c r="X18" s="17">
        <v>1086892</v>
      </c>
      <c r="Y18" s="17" t="s">
        <v>581</v>
      </c>
      <c r="Z18" s="17">
        <v>1.1000001001009999E+99</v>
      </c>
      <c r="AA18" s="17">
        <v>7</v>
      </c>
      <c r="AB18" s="17">
        <v>1546116014</v>
      </c>
      <c r="AC18" s="17">
        <f t="shared" si="9"/>
        <v>1</v>
      </c>
      <c r="AD18" s="17">
        <f t="shared" si="10"/>
        <v>1</v>
      </c>
      <c r="AE18" s="32">
        <f t="shared" si="11"/>
        <v>7</v>
      </c>
      <c r="AF18" s="32">
        <f t="shared" si="12"/>
        <v>1086892</v>
      </c>
      <c r="AG18" s="32">
        <f t="shared" si="13"/>
        <v>155270.28571428571</v>
      </c>
      <c r="AH18" s="32" t="str">
        <f t="shared" si="14"/>
        <v/>
      </c>
      <c r="AI18" s="32">
        <f t="shared" si="15"/>
        <v>155270.28571428571</v>
      </c>
      <c r="AJ18" s="32" t="str">
        <f t="shared" si="16"/>
        <v/>
      </c>
      <c r="AK18" s="32" t="str">
        <f t="shared" si="17"/>
        <v/>
      </c>
      <c r="AU18" s="24">
        <f t="shared" si="18"/>
        <v>0</v>
      </c>
      <c r="AV18" s="24">
        <f t="shared" si="19"/>
        <v>0</v>
      </c>
      <c r="AW18" s="24" t="str">
        <f t="shared" si="20"/>
        <v/>
      </c>
      <c r="AX18" s="24" t="str">
        <f t="shared" si="21"/>
        <v/>
      </c>
      <c r="AY18" s="24" t="str">
        <f t="shared" si="22"/>
        <v/>
      </c>
      <c r="AZ18" s="24" t="str">
        <f t="shared" si="23"/>
        <v/>
      </c>
      <c r="BA18" s="24" t="str">
        <f t="shared" si="24"/>
        <v/>
      </c>
      <c r="BB18" s="24" t="str">
        <f t="shared" si="25"/>
        <v/>
      </c>
      <c r="BC18" s="24" t="str">
        <f t="shared" si="26"/>
        <v/>
      </c>
      <c r="BM18" s="31">
        <f t="shared" si="27"/>
        <v>0</v>
      </c>
      <c r="BN18" s="31">
        <f t="shared" si="28"/>
        <v>0</v>
      </c>
      <c r="BO18" s="31" t="str">
        <f t="shared" si="29"/>
        <v/>
      </c>
      <c r="BP18" s="31" t="str">
        <f t="shared" si="30"/>
        <v/>
      </c>
      <c r="BQ18" s="31" t="str">
        <f t="shared" si="31"/>
        <v/>
      </c>
      <c r="BR18" s="31" t="str">
        <f t="shared" si="32"/>
        <v/>
      </c>
      <c r="BS18" s="31" t="str">
        <f t="shared" si="33"/>
        <v/>
      </c>
      <c r="BT18" s="31" t="str">
        <f t="shared" si="34"/>
        <v/>
      </c>
      <c r="BU18" s="31" t="str">
        <f t="shared" si="35"/>
        <v/>
      </c>
      <c r="BV18" s="45"/>
      <c r="BW18" s="45"/>
      <c r="BX18" s="45"/>
      <c r="BY18" s="45"/>
      <c r="BZ18" s="45"/>
      <c r="CA18" s="45"/>
      <c r="CB18" s="45"/>
      <c r="CC18" s="45"/>
      <c r="CD18" s="45"/>
      <c r="CE18" s="45">
        <f t="shared" si="36"/>
        <v>0</v>
      </c>
      <c r="CF18" s="45">
        <f t="shared" si="37"/>
        <v>0</v>
      </c>
      <c r="CG18" s="45" t="str">
        <f t="shared" si="38"/>
        <v/>
      </c>
      <c r="CH18" s="45" t="str">
        <f t="shared" si="39"/>
        <v/>
      </c>
      <c r="CI18" s="45" t="str">
        <f t="shared" si="40"/>
        <v/>
      </c>
      <c r="CJ18" s="45" t="str">
        <f t="shared" si="41"/>
        <v/>
      </c>
      <c r="CK18" s="45" t="str">
        <f t="shared" si="42"/>
        <v/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62</v>
      </c>
      <c r="C19" s="10" t="s">
        <v>62</v>
      </c>
      <c r="D19" s="10">
        <v>3905489</v>
      </c>
      <c r="E19" s="10">
        <v>22</v>
      </c>
      <c r="F19" s="10">
        <v>3905489</v>
      </c>
      <c r="G19" s="10" t="s">
        <v>599</v>
      </c>
      <c r="H19" s="10">
        <v>1.0001110110009999E+99</v>
      </c>
      <c r="I19" s="10">
        <v>22</v>
      </c>
      <c r="J19" s="10">
        <v>1546029765</v>
      </c>
      <c r="K19" s="10">
        <f t="shared" si="0"/>
        <v>1</v>
      </c>
      <c r="L19" s="10">
        <f t="shared" si="1"/>
        <v>1</v>
      </c>
      <c r="M19" s="10">
        <f t="shared" si="2"/>
        <v>22</v>
      </c>
      <c r="N19" s="10">
        <f t="shared" si="3"/>
        <v>3905489</v>
      </c>
      <c r="O19" s="10">
        <f t="shared" si="4"/>
        <v>177522.22727272726</v>
      </c>
      <c r="P19" s="10" t="str">
        <f t="shared" si="5"/>
        <v/>
      </c>
      <c r="Q19" s="10">
        <f t="shared" si="6"/>
        <v>177522.22727272726</v>
      </c>
      <c r="R19" s="10" t="str">
        <f t="shared" si="7"/>
        <v/>
      </c>
      <c r="S19" s="10" t="str">
        <f t="shared" si="8"/>
        <v/>
      </c>
      <c r="T19" s="17" t="s">
        <v>62</v>
      </c>
      <c r="U19" s="17" t="s">
        <v>62</v>
      </c>
      <c r="V19" s="17">
        <v>634480</v>
      </c>
      <c r="W19" s="17">
        <v>5</v>
      </c>
      <c r="X19" s="17">
        <v>634480</v>
      </c>
      <c r="Y19" s="17" t="s">
        <v>140</v>
      </c>
      <c r="Z19" s="17">
        <v>1.0001011010001E+97</v>
      </c>
      <c r="AA19" s="17">
        <v>5</v>
      </c>
      <c r="AB19" s="17">
        <v>1546116022</v>
      </c>
      <c r="AC19" s="17">
        <f t="shared" si="9"/>
        <v>1</v>
      </c>
      <c r="AD19" s="17">
        <f t="shared" si="10"/>
        <v>1</v>
      </c>
      <c r="AE19" s="32">
        <f t="shared" si="11"/>
        <v>5</v>
      </c>
      <c r="AF19" s="32">
        <f t="shared" si="12"/>
        <v>634480</v>
      </c>
      <c r="AG19" s="32">
        <f t="shared" si="13"/>
        <v>126896</v>
      </c>
      <c r="AH19" s="32" t="str">
        <f t="shared" si="14"/>
        <v/>
      </c>
      <c r="AI19" s="32">
        <f t="shared" si="15"/>
        <v>126896</v>
      </c>
      <c r="AJ19" s="32" t="str">
        <f t="shared" si="16"/>
        <v/>
      </c>
      <c r="AK19" s="32" t="str">
        <f t="shared" si="17"/>
        <v/>
      </c>
      <c r="AU19" s="24">
        <f t="shared" si="18"/>
        <v>0</v>
      </c>
      <c r="AV19" s="24">
        <f t="shared" si="19"/>
        <v>0</v>
      </c>
      <c r="AW19" s="24" t="str">
        <f t="shared" si="20"/>
        <v/>
      </c>
      <c r="AX19" s="24" t="str">
        <f t="shared" si="21"/>
        <v/>
      </c>
      <c r="AY19" s="24" t="str">
        <f t="shared" si="22"/>
        <v/>
      </c>
      <c r="AZ19" s="24" t="str">
        <f t="shared" si="23"/>
        <v/>
      </c>
      <c r="BA19" s="24" t="str">
        <f t="shared" si="24"/>
        <v/>
      </c>
      <c r="BB19" s="24" t="str">
        <f t="shared" si="25"/>
        <v/>
      </c>
      <c r="BC19" s="24" t="str">
        <f t="shared" si="26"/>
        <v/>
      </c>
      <c r="BM19" s="31">
        <f t="shared" si="27"/>
        <v>0</v>
      </c>
      <c r="BN19" s="31">
        <f t="shared" si="28"/>
        <v>0</v>
      </c>
      <c r="BO19" s="31" t="str">
        <f t="shared" si="29"/>
        <v/>
      </c>
      <c r="BP19" s="31" t="str">
        <f t="shared" si="30"/>
        <v/>
      </c>
      <c r="BQ19" s="31" t="str">
        <f t="shared" si="31"/>
        <v/>
      </c>
      <c r="BR19" s="31" t="str">
        <f t="shared" si="32"/>
        <v/>
      </c>
      <c r="BS19" s="31" t="str">
        <f t="shared" si="33"/>
        <v/>
      </c>
      <c r="BT19" s="31" t="str">
        <f t="shared" si="34"/>
        <v/>
      </c>
      <c r="BU19" s="31" t="str">
        <f t="shared" si="35"/>
        <v/>
      </c>
      <c r="BV19" s="45"/>
      <c r="BW19" s="45"/>
      <c r="BX19" s="45"/>
      <c r="BY19" s="45"/>
      <c r="BZ19" s="45"/>
      <c r="CA19" s="45"/>
      <c r="CB19" s="45"/>
      <c r="CC19" s="45"/>
      <c r="CD19" s="45"/>
      <c r="CE19" s="45">
        <f t="shared" si="36"/>
        <v>0</v>
      </c>
      <c r="CF19" s="45">
        <f t="shared" si="37"/>
        <v>0</v>
      </c>
      <c r="CG19" s="45" t="str">
        <f t="shared" si="38"/>
        <v/>
      </c>
      <c r="CH19" s="45" t="str">
        <f t="shared" si="39"/>
        <v/>
      </c>
      <c r="CI19" s="45" t="str">
        <f t="shared" si="40"/>
        <v/>
      </c>
      <c r="CJ19" s="45" t="str">
        <f t="shared" si="41"/>
        <v/>
      </c>
      <c r="CK19" s="45" t="str">
        <f t="shared" si="42"/>
        <v/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62</v>
      </c>
      <c r="C20" s="10" t="s">
        <v>62</v>
      </c>
      <c r="D20" s="10">
        <v>10964057</v>
      </c>
      <c r="E20" s="10">
        <v>57</v>
      </c>
      <c r="F20" s="10">
        <v>10964057</v>
      </c>
      <c r="G20" s="10" t="s">
        <v>981</v>
      </c>
      <c r="H20" s="10">
        <v>1.1111110011000001E+99</v>
      </c>
      <c r="I20" s="10">
        <v>57</v>
      </c>
      <c r="J20" s="10">
        <v>1546029788</v>
      </c>
      <c r="K20" s="10">
        <f t="shared" si="0"/>
        <v>1</v>
      </c>
      <c r="L20" s="10">
        <f t="shared" si="1"/>
        <v>1</v>
      </c>
      <c r="M20" s="10">
        <f t="shared" si="2"/>
        <v>57</v>
      </c>
      <c r="N20" s="10">
        <f t="shared" si="3"/>
        <v>10964057</v>
      </c>
      <c r="O20" s="10">
        <f t="shared" si="4"/>
        <v>192351.87719298244</v>
      </c>
      <c r="P20" s="10" t="str">
        <f t="shared" si="5"/>
        <v/>
      </c>
      <c r="Q20" s="10">
        <f t="shared" si="6"/>
        <v>192351.87719298244</v>
      </c>
      <c r="R20" s="10" t="str">
        <f t="shared" si="7"/>
        <v/>
      </c>
      <c r="S20" s="10" t="str">
        <f t="shared" si="8"/>
        <v/>
      </c>
      <c r="T20" s="17" t="s">
        <v>62</v>
      </c>
      <c r="U20" s="17" t="s">
        <v>62</v>
      </c>
      <c r="V20" s="17">
        <v>8981859</v>
      </c>
      <c r="W20" s="17">
        <v>50</v>
      </c>
      <c r="X20" s="17">
        <v>8981859</v>
      </c>
      <c r="Y20" s="17" t="s">
        <v>1006</v>
      </c>
      <c r="Z20" s="17">
        <v>1.11111100111E+99</v>
      </c>
      <c r="AA20" s="17">
        <v>50</v>
      </c>
      <c r="AB20" s="17">
        <v>1546116030</v>
      </c>
      <c r="AC20" s="17">
        <f t="shared" si="9"/>
        <v>1</v>
      </c>
      <c r="AD20" s="17">
        <f t="shared" si="10"/>
        <v>1</v>
      </c>
      <c r="AE20" s="32">
        <f t="shared" si="11"/>
        <v>50</v>
      </c>
      <c r="AF20" s="32">
        <f t="shared" si="12"/>
        <v>8981859</v>
      </c>
      <c r="AG20" s="32">
        <f t="shared" si="13"/>
        <v>179637.18</v>
      </c>
      <c r="AH20" s="32" t="str">
        <f t="shared" si="14"/>
        <v/>
      </c>
      <c r="AI20" s="32">
        <f t="shared" si="15"/>
        <v>179637.18</v>
      </c>
      <c r="AJ20" s="32" t="str">
        <f t="shared" si="16"/>
        <v/>
      </c>
      <c r="AK20" s="32" t="str">
        <f t="shared" si="17"/>
        <v/>
      </c>
      <c r="AU20" s="24">
        <f t="shared" si="18"/>
        <v>0</v>
      </c>
      <c r="AV20" s="24">
        <f t="shared" si="19"/>
        <v>0</v>
      </c>
      <c r="AW20" s="24" t="str">
        <f t="shared" si="20"/>
        <v/>
      </c>
      <c r="AX20" s="24" t="str">
        <f t="shared" si="21"/>
        <v/>
      </c>
      <c r="AY20" s="24" t="str">
        <f t="shared" si="22"/>
        <v/>
      </c>
      <c r="AZ20" s="24" t="str">
        <f t="shared" si="23"/>
        <v/>
      </c>
      <c r="BA20" s="24" t="str">
        <f t="shared" si="24"/>
        <v/>
      </c>
      <c r="BB20" s="24" t="str">
        <f t="shared" si="25"/>
        <v/>
      </c>
      <c r="BC20" s="24" t="str">
        <f t="shared" si="26"/>
        <v/>
      </c>
      <c r="BM20" s="31">
        <f t="shared" si="27"/>
        <v>0</v>
      </c>
      <c r="BN20" s="31">
        <f t="shared" si="28"/>
        <v>0</v>
      </c>
      <c r="BO20" s="31" t="str">
        <f t="shared" si="29"/>
        <v/>
      </c>
      <c r="BP20" s="31" t="str">
        <f t="shared" si="30"/>
        <v/>
      </c>
      <c r="BQ20" s="31" t="str">
        <f t="shared" si="31"/>
        <v/>
      </c>
      <c r="BR20" s="31" t="str">
        <f t="shared" si="32"/>
        <v/>
      </c>
      <c r="BS20" s="31" t="str">
        <f t="shared" si="33"/>
        <v/>
      </c>
      <c r="BT20" s="31" t="str">
        <f t="shared" si="34"/>
        <v/>
      </c>
      <c r="BU20" s="31" t="str">
        <f t="shared" si="35"/>
        <v/>
      </c>
      <c r="BV20" s="45"/>
      <c r="BW20" s="45"/>
      <c r="BX20" s="45"/>
      <c r="BY20" s="45"/>
      <c r="BZ20" s="45"/>
      <c r="CA20" s="45"/>
      <c r="CB20" s="45"/>
      <c r="CC20" s="45"/>
      <c r="CD20" s="45"/>
      <c r="CE20" s="45">
        <f t="shared" si="36"/>
        <v>0</v>
      </c>
      <c r="CF20" s="45">
        <f t="shared" si="37"/>
        <v>0</v>
      </c>
      <c r="CG20" s="45" t="str">
        <f t="shared" si="38"/>
        <v/>
      </c>
      <c r="CH20" s="45" t="str">
        <f t="shared" si="39"/>
        <v/>
      </c>
      <c r="CI20" s="45" t="str">
        <f t="shared" si="40"/>
        <v/>
      </c>
      <c r="CJ20" s="45" t="str">
        <f t="shared" si="41"/>
        <v/>
      </c>
      <c r="CK20" s="45" t="str">
        <f t="shared" si="42"/>
        <v/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62</v>
      </c>
      <c r="C21" s="10" t="s">
        <v>62</v>
      </c>
      <c r="D21" s="10">
        <v>1825343</v>
      </c>
      <c r="E21" s="10">
        <v>11</v>
      </c>
      <c r="F21" s="10">
        <v>1825343</v>
      </c>
      <c r="G21" s="10" t="s">
        <v>599</v>
      </c>
      <c r="H21" s="10">
        <v>1.110100010011E+93</v>
      </c>
      <c r="I21" s="10">
        <v>11</v>
      </c>
      <c r="J21" s="10">
        <v>1546029826</v>
      </c>
      <c r="K21" s="10">
        <f t="shared" si="0"/>
        <v>1</v>
      </c>
      <c r="L21" s="10">
        <f t="shared" si="1"/>
        <v>1</v>
      </c>
      <c r="M21" s="10">
        <f t="shared" si="2"/>
        <v>11</v>
      </c>
      <c r="N21" s="10">
        <f t="shared" si="3"/>
        <v>1825343</v>
      </c>
      <c r="O21" s="10">
        <f t="shared" si="4"/>
        <v>165940.27272727274</v>
      </c>
      <c r="P21" s="10" t="str">
        <f t="shared" si="5"/>
        <v/>
      </c>
      <c r="Q21" s="10">
        <f t="shared" si="6"/>
        <v>165940.27272727274</v>
      </c>
      <c r="R21" s="10" t="str">
        <f t="shared" si="7"/>
        <v/>
      </c>
      <c r="S21" s="10" t="str">
        <f t="shared" si="8"/>
        <v/>
      </c>
      <c r="T21" s="17" t="s">
        <v>62</v>
      </c>
      <c r="U21" s="17" t="s">
        <v>62</v>
      </c>
      <c r="V21" s="17">
        <v>2488357</v>
      </c>
      <c r="W21" s="17">
        <v>15</v>
      </c>
      <c r="X21" s="17">
        <v>2488357</v>
      </c>
      <c r="Y21" s="17" t="s">
        <v>128</v>
      </c>
      <c r="Z21" s="17">
        <v>1.1010100001101099E+92</v>
      </c>
      <c r="AA21" s="17">
        <v>15</v>
      </c>
      <c r="AB21" s="17">
        <v>1546116083</v>
      </c>
      <c r="AC21" s="17">
        <f t="shared" si="9"/>
        <v>1</v>
      </c>
      <c r="AD21" s="17">
        <f t="shared" si="10"/>
        <v>1</v>
      </c>
      <c r="AE21" s="32">
        <f t="shared" si="11"/>
        <v>15</v>
      </c>
      <c r="AF21" s="32">
        <f t="shared" si="12"/>
        <v>2488357</v>
      </c>
      <c r="AG21" s="32">
        <f t="shared" si="13"/>
        <v>165890.46666666667</v>
      </c>
      <c r="AH21" s="32" t="str">
        <f t="shared" si="14"/>
        <v/>
      </c>
      <c r="AI21" s="32">
        <f t="shared" si="15"/>
        <v>165890.46666666667</v>
      </c>
      <c r="AJ21" s="32" t="str">
        <f t="shared" si="16"/>
        <v/>
      </c>
      <c r="AK21" s="32" t="str">
        <f t="shared" si="17"/>
        <v/>
      </c>
      <c r="AU21" s="24">
        <f t="shared" si="18"/>
        <v>0</v>
      </c>
      <c r="AV21" s="24">
        <f t="shared" si="19"/>
        <v>0</v>
      </c>
      <c r="AW21" s="24" t="str">
        <f t="shared" si="20"/>
        <v/>
      </c>
      <c r="AX21" s="24" t="str">
        <f t="shared" si="21"/>
        <v/>
      </c>
      <c r="AY21" s="24" t="str">
        <f t="shared" si="22"/>
        <v/>
      </c>
      <c r="AZ21" s="24" t="str">
        <f t="shared" si="23"/>
        <v/>
      </c>
      <c r="BA21" s="24" t="str">
        <f t="shared" si="24"/>
        <v/>
      </c>
      <c r="BB21" s="24" t="str">
        <f t="shared" si="25"/>
        <v/>
      </c>
      <c r="BC21" s="24" t="str">
        <f t="shared" si="26"/>
        <v/>
      </c>
      <c r="BM21" s="31">
        <f t="shared" si="27"/>
        <v>0</v>
      </c>
      <c r="BN21" s="31">
        <f t="shared" si="28"/>
        <v>0</v>
      </c>
      <c r="BO21" s="31" t="str">
        <f t="shared" si="29"/>
        <v/>
      </c>
      <c r="BP21" s="31" t="str">
        <f t="shared" si="30"/>
        <v/>
      </c>
      <c r="BQ21" s="31" t="str">
        <f t="shared" si="31"/>
        <v/>
      </c>
      <c r="BR21" s="31" t="str">
        <f t="shared" si="32"/>
        <v/>
      </c>
      <c r="BS21" s="31" t="str">
        <f t="shared" si="33"/>
        <v/>
      </c>
      <c r="BT21" s="31" t="str">
        <f t="shared" si="34"/>
        <v/>
      </c>
      <c r="BU21" s="31" t="str">
        <f t="shared" si="35"/>
        <v/>
      </c>
      <c r="BV21" s="45"/>
      <c r="BW21" s="45"/>
      <c r="BX21" s="45"/>
      <c r="BY21" s="45"/>
      <c r="BZ21" s="45"/>
      <c r="CA21" s="45"/>
      <c r="CB21" s="45"/>
      <c r="CC21" s="45"/>
      <c r="CD21" s="45"/>
      <c r="CE21" s="45">
        <f t="shared" si="36"/>
        <v>0</v>
      </c>
      <c r="CF21" s="45">
        <f t="shared" si="37"/>
        <v>0</v>
      </c>
      <c r="CG21" s="45" t="str">
        <f t="shared" si="38"/>
        <v/>
      </c>
      <c r="CH21" s="45" t="str">
        <f t="shared" si="39"/>
        <v/>
      </c>
      <c r="CI21" s="45" t="str">
        <f t="shared" si="40"/>
        <v/>
      </c>
      <c r="CJ21" s="45" t="str">
        <f t="shared" si="41"/>
        <v/>
      </c>
      <c r="CK21" s="45" t="str">
        <f t="shared" si="42"/>
        <v/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62</v>
      </c>
      <c r="C22" s="10" t="s">
        <v>62</v>
      </c>
      <c r="D22" s="10">
        <v>4635130</v>
      </c>
      <c r="E22" s="10">
        <v>25</v>
      </c>
      <c r="F22" s="10">
        <v>4635130</v>
      </c>
      <c r="G22" s="10" t="s">
        <v>581</v>
      </c>
      <c r="H22" s="10">
        <v>1.0001100000111E+99</v>
      </c>
      <c r="I22" s="10">
        <v>25</v>
      </c>
      <c r="J22" s="10">
        <v>1546029837</v>
      </c>
      <c r="K22" s="10">
        <f t="shared" si="0"/>
        <v>1</v>
      </c>
      <c r="L22" s="10">
        <f t="shared" si="1"/>
        <v>1</v>
      </c>
      <c r="M22" s="10">
        <f t="shared" si="2"/>
        <v>25</v>
      </c>
      <c r="N22" s="10">
        <f t="shared" si="3"/>
        <v>4635130</v>
      </c>
      <c r="O22" s="10">
        <f t="shared" si="4"/>
        <v>185405.2</v>
      </c>
      <c r="P22" s="10" t="str">
        <f t="shared" si="5"/>
        <v/>
      </c>
      <c r="Q22" s="10">
        <f t="shared" si="6"/>
        <v>185405.2</v>
      </c>
      <c r="R22" s="10" t="str">
        <f t="shared" si="7"/>
        <v/>
      </c>
      <c r="S22" s="10" t="str">
        <f t="shared" si="8"/>
        <v/>
      </c>
      <c r="T22" s="17" t="s">
        <v>62</v>
      </c>
      <c r="U22" s="17" t="s">
        <v>62</v>
      </c>
      <c r="V22" s="17">
        <v>8710932</v>
      </c>
      <c r="W22" s="17">
        <v>48</v>
      </c>
      <c r="X22" s="17">
        <v>8710932</v>
      </c>
      <c r="Y22" s="17" t="s">
        <v>985</v>
      </c>
      <c r="Z22" s="17">
        <v>1.0001100010111E+99</v>
      </c>
      <c r="AA22" s="17">
        <v>49</v>
      </c>
      <c r="AB22" s="17">
        <v>1546116100</v>
      </c>
      <c r="AC22" s="17">
        <f t="shared" si="9"/>
        <v>1</v>
      </c>
      <c r="AD22" s="17">
        <f t="shared" si="10"/>
        <v>1</v>
      </c>
      <c r="AE22" s="32">
        <f t="shared" si="11"/>
        <v>48</v>
      </c>
      <c r="AF22" s="32">
        <f t="shared" si="12"/>
        <v>8710932</v>
      </c>
      <c r="AG22" s="32">
        <f t="shared" si="13"/>
        <v>177774.12244897959</v>
      </c>
      <c r="AH22" s="32" t="str">
        <f t="shared" si="14"/>
        <v/>
      </c>
      <c r="AI22" s="32">
        <f t="shared" si="15"/>
        <v>181477.75</v>
      </c>
      <c r="AJ22" s="32" t="str">
        <f t="shared" si="16"/>
        <v/>
      </c>
      <c r="AK22" s="32" t="str">
        <f t="shared" si="17"/>
        <v/>
      </c>
      <c r="AU22" s="24">
        <f t="shared" si="18"/>
        <v>0</v>
      </c>
      <c r="AV22" s="24">
        <f t="shared" si="19"/>
        <v>0</v>
      </c>
      <c r="AW22" s="24" t="str">
        <f t="shared" si="20"/>
        <v/>
      </c>
      <c r="AX22" s="24" t="str">
        <f t="shared" si="21"/>
        <v/>
      </c>
      <c r="AY22" s="24" t="str">
        <f t="shared" si="22"/>
        <v/>
      </c>
      <c r="AZ22" s="24" t="str">
        <f t="shared" si="23"/>
        <v/>
      </c>
      <c r="BA22" s="24" t="str">
        <f t="shared" si="24"/>
        <v/>
      </c>
      <c r="BB22" s="24" t="str">
        <f t="shared" si="25"/>
        <v/>
      </c>
      <c r="BC22" s="24" t="str">
        <f t="shared" si="26"/>
        <v/>
      </c>
      <c r="BM22" s="31">
        <f t="shared" si="27"/>
        <v>0</v>
      </c>
      <c r="BN22" s="31">
        <f t="shared" si="28"/>
        <v>0</v>
      </c>
      <c r="BO22" s="31" t="str">
        <f t="shared" si="29"/>
        <v/>
      </c>
      <c r="BP22" s="31" t="str">
        <f t="shared" si="30"/>
        <v/>
      </c>
      <c r="BQ22" s="31" t="str">
        <f t="shared" si="31"/>
        <v/>
      </c>
      <c r="BR22" s="31" t="str">
        <f t="shared" si="32"/>
        <v/>
      </c>
      <c r="BS22" s="31" t="str">
        <f t="shared" si="33"/>
        <v/>
      </c>
      <c r="BT22" s="31" t="str">
        <f t="shared" si="34"/>
        <v/>
      </c>
      <c r="BU22" s="31" t="str">
        <f t="shared" si="35"/>
        <v/>
      </c>
      <c r="BV22" s="45"/>
      <c r="BW22" s="45"/>
      <c r="BX22" s="45"/>
      <c r="BY22" s="45"/>
      <c r="BZ22" s="45"/>
      <c r="CA22" s="45"/>
      <c r="CB22" s="45"/>
      <c r="CC22" s="45"/>
      <c r="CD22" s="45"/>
      <c r="CE22" s="45">
        <f t="shared" si="36"/>
        <v>0</v>
      </c>
      <c r="CF22" s="45">
        <f t="shared" si="37"/>
        <v>0</v>
      </c>
      <c r="CG22" s="45" t="str">
        <f t="shared" si="38"/>
        <v/>
      </c>
      <c r="CH22" s="45" t="str">
        <f t="shared" si="39"/>
        <v/>
      </c>
      <c r="CI22" s="45" t="str">
        <f t="shared" si="40"/>
        <v/>
      </c>
      <c r="CJ22" s="45" t="str">
        <f t="shared" si="41"/>
        <v/>
      </c>
      <c r="CK22" s="45" t="str">
        <f t="shared" si="42"/>
        <v/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62</v>
      </c>
      <c r="C23" s="10" t="s">
        <v>62</v>
      </c>
      <c r="D23" s="10">
        <v>5995404</v>
      </c>
      <c r="E23" s="10">
        <v>31</v>
      </c>
      <c r="F23" s="10">
        <v>5995404</v>
      </c>
      <c r="G23" s="10" t="s">
        <v>430</v>
      </c>
      <c r="H23" s="10">
        <v>1.00110101010111E+99</v>
      </c>
      <c r="I23" s="10">
        <v>31</v>
      </c>
      <c r="J23" s="10">
        <v>1546029845</v>
      </c>
      <c r="K23" s="10">
        <f t="shared" si="0"/>
        <v>1</v>
      </c>
      <c r="L23" s="10">
        <f t="shared" si="1"/>
        <v>1</v>
      </c>
      <c r="M23" s="10">
        <f t="shared" si="2"/>
        <v>31</v>
      </c>
      <c r="N23" s="10">
        <f t="shared" si="3"/>
        <v>5995404</v>
      </c>
      <c r="O23" s="10">
        <f t="shared" si="4"/>
        <v>193400.12903225806</v>
      </c>
      <c r="P23" s="10" t="str">
        <f t="shared" si="5"/>
        <v/>
      </c>
      <c r="Q23" s="10">
        <f t="shared" si="6"/>
        <v>193400.12903225806</v>
      </c>
      <c r="R23" s="10" t="str">
        <f t="shared" si="7"/>
        <v/>
      </c>
      <c r="S23" s="10" t="str">
        <f t="shared" si="8"/>
        <v/>
      </c>
      <c r="T23" s="17" t="s">
        <v>62</v>
      </c>
      <c r="U23" s="17" t="s">
        <v>62</v>
      </c>
      <c r="V23" s="17">
        <v>2417264</v>
      </c>
      <c r="W23" s="17">
        <v>14</v>
      </c>
      <c r="X23" s="17">
        <v>2417264</v>
      </c>
      <c r="Y23" s="17" t="s">
        <v>229</v>
      </c>
      <c r="Z23" s="17">
        <v>1.01100111101111E+98</v>
      </c>
      <c r="AA23" s="17">
        <v>15</v>
      </c>
      <c r="AB23" s="17">
        <v>1546116109</v>
      </c>
      <c r="AC23" s="17">
        <f t="shared" si="9"/>
        <v>1</v>
      </c>
      <c r="AD23" s="17">
        <f t="shared" si="10"/>
        <v>1</v>
      </c>
      <c r="AE23" s="32">
        <f t="shared" si="11"/>
        <v>14</v>
      </c>
      <c r="AF23" s="32">
        <f t="shared" si="12"/>
        <v>2417264</v>
      </c>
      <c r="AG23" s="32">
        <f t="shared" si="13"/>
        <v>161150.93333333332</v>
      </c>
      <c r="AH23" s="32" t="str">
        <f t="shared" si="14"/>
        <v/>
      </c>
      <c r="AI23" s="32">
        <f t="shared" si="15"/>
        <v>172661.71428571429</v>
      </c>
      <c r="AJ23" s="32" t="str">
        <f t="shared" si="16"/>
        <v/>
      </c>
      <c r="AK23" s="32" t="str">
        <f t="shared" si="17"/>
        <v/>
      </c>
      <c r="AU23" s="24">
        <f t="shared" si="18"/>
        <v>0</v>
      </c>
      <c r="AV23" s="24">
        <f t="shared" si="19"/>
        <v>0</v>
      </c>
      <c r="AW23" s="24" t="str">
        <f t="shared" si="20"/>
        <v/>
      </c>
      <c r="AX23" s="24" t="str">
        <f t="shared" si="21"/>
        <v/>
      </c>
      <c r="AY23" s="24" t="str">
        <f t="shared" si="22"/>
        <v/>
      </c>
      <c r="AZ23" s="24" t="str">
        <f t="shared" si="23"/>
        <v/>
      </c>
      <c r="BA23" s="24" t="str">
        <f t="shared" si="24"/>
        <v/>
      </c>
      <c r="BB23" s="24" t="str">
        <f t="shared" si="25"/>
        <v/>
      </c>
      <c r="BC23" s="24" t="str">
        <f t="shared" si="26"/>
        <v/>
      </c>
      <c r="BM23" s="31">
        <f t="shared" si="27"/>
        <v>0</v>
      </c>
      <c r="BN23" s="31">
        <f t="shared" si="28"/>
        <v>0</v>
      </c>
      <c r="BO23" s="31" t="str">
        <f t="shared" si="29"/>
        <v/>
      </c>
      <c r="BP23" s="31" t="str">
        <f t="shared" si="30"/>
        <v/>
      </c>
      <c r="BQ23" s="31" t="str">
        <f t="shared" si="31"/>
        <v/>
      </c>
      <c r="BR23" s="31" t="str">
        <f t="shared" si="32"/>
        <v/>
      </c>
      <c r="BS23" s="31" t="str">
        <f t="shared" si="33"/>
        <v/>
      </c>
      <c r="BT23" s="31" t="str">
        <f t="shared" si="34"/>
        <v/>
      </c>
      <c r="BU23" s="31" t="str">
        <f t="shared" si="35"/>
        <v/>
      </c>
      <c r="BV23" s="45"/>
      <c r="BW23" s="45"/>
      <c r="BX23" s="45"/>
      <c r="BY23" s="45"/>
      <c r="BZ23" s="45"/>
      <c r="CA23" s="45"/>
      <c r="CB23" s="45"/>
      <c r="CC23" s="45"/>
      <c r="CD23" s="45"/>
      <c r="CE23" s="45">
        <f t="shared" si="36"/>
        <v>0</v>
      </c>
      <c r="CF23" s="45">
        <f t="shared" si="37"/>
        <v>0</v>
      </c>
      <c r="CG23" s="45" t="str">
        <f t="shared" si="38"/>
        <v/>
      </c>
      <c r="CH23" s="45" t="str">
        <f t="shared" si="39"/>
        <v/>
      </c>
      <c r="CI23" s="45" t="str">
        <f t="shared" si="40"/>
        <v/>
      </c>
      <c r="CJ23" s="45" t="str">
        <f t="shared" si="41"/>
        <v/>
      </c>
      <c r="CK23" s="45" t="str">
        <f t="shared" si="42"/>
        <v/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62</v>
      </c>
      <c r="C24" s="10" t="s">
        <v>62</v>
      </c>
      <c r="D24" s="10">
        <v>20476295</v>
      </c>
      <c r="E24" s="10">
        <v>106</v>
      </c>
      <c r="F24" s="10">
        <v>20476295</v>
      </c>
      <c r="G24" s="10" t="s">
        <v>984</v>
      </c>
      <c r="H24" s="10">
        <v>1.0111101101E+99</v>
      </c>
      <c r="I24" s="10">
        <v>106</v>
      </c>
      <c r="J24" s="10">
        <v>1546029853</v>
      </c>
      <c r="K24" s="10">
        <f t="shared" si="0"/>
        <v>1</v>
      </c>
      <c r="L24" s="10">
        <f t="shared" si="1"/>
        <v>1</v>
      </c>
      <c r="M24" s="10">
        <f t="shared" si="2"/>
        <v>106</v>
      </c>
      <c r="N24" s="10">
        <f t="shared" si="3"/>
        <v>20476295</v>
      </c>
      <c r="O24" s="10">
        <f t="shared" si="4"/>
        <v>193172.59433962265</v>
      </c>
      <c r="P24" s="10" t="str">
        <f t="shared" si="5"/>
        <v/>
      </c>
      <c r="Q24" s="10">
        <f t="shared" si="6"/>
        <v>193172.59433962265</v>
      </c>
      <c r="R24" s="10" t="str">
        <f t="shared" si="7"/>
        <v/>
      </c>
      <c r="S24" s="10" t="str">
        <f t="shared" si="8"/>
        <v/>
      </c>
      <c r="T24" s="17" t="s">
        <v>62</v>
      </c>
      <c r="U24" s="17" t="s">
        <v>62</v>
      </c>
      <c r="V24" s="17">
        <v>35496616</v>
      </c>
      <c r="W24" s="17">
        <v>181</v>
      </c>
      <c r="X24" s="17">
        <v>35496616</v>
      </c>
      <c r="Y24" s="17" t="s">
        <v>1007</v>
      </c>
      <c r="Z24" s="17">
        <v>1.0111101101E+99</v>
      </c>
      <c r="AA24" s="17">
        <v>181</v>
      </c>
      <c r="AB24" s="17">
        <v>1546116126</v>
      </c>
      <c r="AC24" s="17">
        <f t="shared" si="9"/>
        <v>1</v>
      </c>
      <c r="AD24" s="17">
        <f t="shared" si="10"/>
        <v>1</v>
      </c>
      <c r="AE24" s="32">
        <f t="shared" si="11"/>
        <v>181</v>
      </c>
      <c r="AF24" s="32">
        <f t="shared" si="12"/>
        <v>35496616</v>
      </c>
      <c r="AG24" s="32">
        <f t="shared" si="13"/>
        <v>196113.90055248619</v>
      </c>
      <c r="AH24" s="32" t="str">
        <f t="shared" si="14"/>
        <v/>
      </c>
      <c r="AI24" s="32">
        <f t="shared" si="15"/>
        <v>196113.90055248619</v>
      </c>
      <c r="AJ24" s="32" t="str">
        <f t="shared" si="16"/>
        <v/>
      </c>
      <c r="AK24" s="32" t="str">
        <f t="shared" si="17"/>
        <v/>
      </c>
      <c r="AU24" s="24">
        <f t="shared" si="18"/>
        <v>0</v>
      </c>
      <c r="AV24" s="24">
        <f t="shared" si="19"/>
        <v>0</v>
      </c>
      <c r="AW24" s="24" t="str">
        <f t="shared" si="20"/>
        <v/>
      </c>
      <c r="AX24" s="24" t="str">
        <f t="shared" si="21"/>
        <v/>
      </c>
      <c r="AY24" s="24" t="str">
        <f t="shared" si="22"/>
        <v/>
      </c>
      <c r="AZ24" s="24" t="str">
        <f t="shared" si="23"/>
        <v/>
      </c>
      <c r="BA24" s="24" t="str">
        <f t="shared" si="24"/>
        <v/>
      </c>
      <c r="BB24" s="24" t="str">
        <f t="shared" si="25"/>
        <v/>
      </c>
      <c r="BC24" s="24" t="str">
        <f t="shared" si="26"/>
        <v/>
      </c>
      <c r="BM24" s="31">
        <f t="shared" si="27"/>
        <v>0</v>
      </c>
      <c r="BN24" s="31">
        <f t="shared" si="28"/>
        <v>0</v>
      </c>
      <c r="BO24" s="31" t="str">
        <f t="shared" si="29"/>
        <v/>
      </c>
      <c r="BP24" s="31" t="str">
        <f t="shared" si="30"/>
        <v/>
      </c>
      <c r="BQ24" s="31" t="str">
        <f t="shared" si="31"/>
        <v/>
      </c>
      <c r="BR24" s="31" t="str">
        <f t="shared" si="32"/>
        <v/>
      </c>
      <c r="BS24" s="31" t="str">
        <f t="shared" si="33"/>
        <v/>
      </c>
      <c r="BT24" s="31" t="str">
        <f t="shared" si="34"/>
        <v/>
      </c>
      <c r="BU24" s="31" t="str">
        <f t="shared" si="35"/>
        <v/>
      </c>
      <c r="BV24" s="45"/>
      <c r="BW24" s="45"/>
      <c r="BX24" s="45"/>
      <c r="BY24" s="45"/>
      <c r="BZ24" s="45"/>
      <c r="CA24" s="45"/>
      <c r="CB24" s="45"/>
      <c r="CC24" s="45"/>
      <c r="CD24" s="45"/>
      <c r="CE24" s="45">
        <f t="shared" si="36"/>
        <v>0</v>
      </c>
      <c r="CF24" s="45">
        <f t="shared" si="37"/>
        <v>0</v>
      </c>
      <c r="CG24" s="45" t="str">
        <f t="shared" si="38"/>
        <v/>
      </c>
      <c r="CH24" s="45" t="str">
        <f t="shared" si="39"/>
        <v/>
      </c>
      <c r="CI24" s="45" t="str">
        <f t="shared" si="40"/>
        <v/>
      </c>
      <c r="CJ24" s="45" t="str">
        <f t="shared" si="41"/>
        <v/>
      </c>
      <c r="CK24" s="45" t="str">
        <f t="shared" si="42"/>
        <v/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62</v>
      </c>
      <c r="C25" s="10" t="s">
        <v>62</v>
      </c>
      <c r="D25" s="10">
        <v>589597</v>
      </c>
      <c r="E25" s="10">
        <v>4</v>
      </c>
      <c r="F25" s="10">
        <v>589597</v>
      </c>
      <c r="G25" s="10" t="s">
        <v>128</v>
      </c>
      <c r="H25" s="10">
        <v>1.1001100100010101E+99</v>
      </c>
      <c r="I25" s="10">
        <v>4</v>
      </c>
      <c r="J25" s="10">
        <v>1546029864</v>
      </c>
      <c r="K25" s="10">
        <f t="shared" si="0"/>
        <v>1</v>
      </c>
      <c r="L25" s="10">
        <f t="shared" si="1"/>
        <v>1</v>
      </c>
      <c r="M25" s="10">
        <f t="shared" si="2"/>
        <v>4</v>
      </c>
      <c r="N25" s="10">
        <f t="shared" si="3"/>
        <v>589597</v>
      </c>
      <c r="O25" s="10">
        <f t="shared" si="4"/>
        <v>147399.25</v>
      </c>
      <c r="P25" s="10" t="str">
        <f t="shared" si="5"/>
        <v/>
      </c>
      <c r="Q25" s="10">
        <f t="shared" si="6"/>
        <v>147399.25</v>
      </c>
      <c r="R25" s="10" t="str">
        <f t="shared" si="7"/>
        <v/>
      </c>
      <c r="S25" s="10" t="str">
        <f t="shared" si="8"/>
        <v/>
      </c>
      <c r="T25" s="17" t="s">
        <v>62</v>
      </c>
      <c r="U25" s="17" t="s">
        <v>62</v>
      </c>
      <c r="V25" s="17">
        <v>747945</v>
      </c>
      <c r="W25" s="17">
        <v>5</v>
      </c>
      <c r="X25" s="17">
        <v>747945</v>
      </c>
      <c r="Y25" s="17" t="s">
        <v>581</v>
      </c>
      <c r="Z25" s="17">
        <v>1.10010001000101E+99</v>
      </c>
      <c r="AA25" s="17">
        <v>5</v>
      </c>
      <c r="AB25" s="17">
        <v>1546116152</v>
      </c>
      <c r="AC25" s="17">
        <f t="shared" si="9"/>
        <v>1</v>
      </c>
      <c r="AD25" s="17">
        <f t="shared" si="10"/>
        <v>1</v>
      </c>
      <c r="AE25" s="32">
        <f t="shared" si="11"/>
        <v>5</v>
      </c>
      <c r="AF25" s="32">
        <f t="shared" si="12"/>
        <v>747945</v>
      </c>
      <c r="AG25" s="32">
        <f t="shared" si="13"/>
        <v>149589</v>
      </c>
      <c r="AH25" s="32" t="str">
        <f t="shared" si="14"/>
        <v/>
      </c>
      <c r="AI25" s="32">
        <f t="shared" si="15"/>
        <v>149589</v>
      </c>
      <c r="AJ25" s="32" t="str">
        <f t="shared" si="16"/>
        <v/>
      </c>
      <c r="AK25" s="32" t="str">
        <f t="shared" si="17"/>
        <v/>
      </c>
      <c r="AU25" s="24">
        <f t="shared" si="18"/>
        <v>0</v>
      </c>
      <c r="AV25" s="24">
        <f t="shared" si="19"/>
        <v>0</v>
      </c>
      <c r="AW25" s="24" t="str">
        <f t="shared" si="20"/>
        <v/>
      </c>
      <c r="AX25" s="24" t="str">
        <f t="shared" si="21"/>
        <v/>
      </c>
      <c r="AY25" s="24" t="str">
        <f t="shared" si="22"/>
        <v/>
      </c>
      <c r="AZ25" s="24" t="str">
        <f t="shared" si="23"/>
        <v/>
      </c>
      <c r="BA25" s="24" t="str">
        <f t="shared" si="24"/>
        <v/>
      </c>
      <c r="BB25" s="24" t="str">
        <f t="shared" si="25"/>
        <v/>
      </c>
      <c r="BC25" s="24" t="str">
        <f t="shared" si="26"/>
        <v/>
      </c>
      <c r="BM25" s="31">
        <f t="shared" si="27"/>
        <v>0</v>
      </c>
      <c r="BN25" s="31">
        <f t="shared" si="28"/>
        <v>0</v>
      </c>
      <c r="BO25" s="31" t="str">
        <f t="shared" si="29"/>
        <v/>
      </c>
      <c r="BP25" s="31" t="str">
        <f t="shared" si="30"/>
        <v/>
      </c>
      <c r="BQ25" s="31" t="str">
        <f t="shared" si="31"/>
        <v/>
      </c>
      <c r="BR25" s="31" t="str">
        <f t="shared" si="32"/>
        <v/>
      </c>
      <c r="BS25" s="31" t="str">
        <f t="shared" si="33"/>
        <v/>
      </c>
      <c r="BT25" s="31" t="str">
        <f t="shared" si="34"/>
        <v/>
      </c>
      <c r="BU25" s="31" t="str">
        <f t="shared" si="35"/>
        <v/>
      </c>
      <c r="BV25" s="45"/>
      <c r="BW25" s="45"/>
      <c r="BX25" s="45"/>
      <c r="BY25" s="45"/>
      <c r="BZ25" s="45"/>
      <c r="CA25" s="45"/>
      <c r="CB25" s="45"/>
      <c r="CC25" s="45"/>
      <c r="CD25" s="45"/>
      <c r="CE25" s="45">
        <f t="shared" si="36"/>
        <v>0</v>
      </c>
      <c r="CF25" s="45">
        <f t="shared" si="37"/>
        <v>0</v>
      </c>
      <c r="CG25" s="45" t="str">
        <f t="shared" si="38"/>
        <v/>
      </c>
      <c r="CH25" s="45" t="str">
        <f t="shared" si="39"/>
        <v/>
      </c>
      <c r="CI25" s="45" t="str">
        <f t="shared" si="40"/>
        <v/>
      </c>
      <c r="CJ25" s="45" t="str">
        <f t="shared" si="41"/>
        <v/>
      </c>
      <c r="CK25" s="45" t="str">
        <f t="shared" si="42"/>
        <v/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62</v>
      </c>
      <c r="C26" s="10" t="s">
        <v>62</v>
      </c>
      <c r="D26" s="10">
        <v>309620</v>
      </c>
      <c r="E26" s="10">
        <v>2</v>
      </c>
      <c r="F26" s="10">
        <v>309620</v>
      </c>
      <c r="G26" s="10" t="s">
        <v>599</v>
      </c>
      <c r="H26" s="10">
        <v>1.00100110011111E+98</v>
      </c>
      <c r="I26" s="10">
        <v>2</v>
      </c>
      <c r="J26" s="10">
        <v>1546029872</v>
      </c>
      <c r="K26" s="10">
        <f t="shared" si="0"/>
        <v>1</v>
      </c>
      <c r="L26" s="10">
        <f t="shared" si="1"/>
        <v>1</v>
      </c>
      <c r="M26" s="10">
        <f t="shared" si="2"/>
        <v>2</v>
      </c>
      <c r="N26" s="10">
        <f t="shared" si="3"/>
        <v>309620</v>
      </c>
      <c r="O26" s="10">
        <f t="shared" si="4"/>
        <v>154810</v>
      </c>
      <c r="P26" s="10" t="str">
        <f t="shared" si="5"/>
        <v/>
      </c>
      <c r="Q26" s="10">
        <f t="shared" si="6"/>
        <v>154810</v>
      </c>
      <c r="R26" s="10" t="str">
        <f t="shared" si="7"/>
        <v/>
      </c>
      <c r="S26" s="10" t="str">
        <f t="shared" si="8"/>
        <v/>
      </c>
      <c r="T26" s="17" t="s">
        <v>62</v>
      </c>
      <c r="U26" s="17" t="s">
        <v>62</v>
      </c>
      <c r="V26" s="17">
        <v>220330</v>
      </c>
      <c r="W26" s="17">
        <v>2</v>
      </c>
      <c r="X26" s="17">
        <v>220330</v>
      </c>
      <c r="Y26" s="17" t="s">
        <v>430</v>
      </c>
      <c r="Z26" s="17">
        <v>1.00100010011111E+98</v>
      </c>
      <c r="AA26" s="17">
        <v>2</v>
      </c>
      <c r="AB26" s="17">
        <v>1546116160</v>
      </c>
      <c r="AC26" s="17">
        <f t="shared" si="9"/>
        <v>1</v>
      </c>
      <c r="AD26" s="17">
        <f t="shared" si="10"/>
        <v>1</v>
      </c>
      <c r="AE26" s="32">
        <f t="shared" si="11"/>
        <v>2</v>
      </c>
      <c r="AF26" s="32">
        <f t="shared" si="12"/>
        <v>220330</v>
      </c>
      <c r="AG26" s="32">
        <f t="shared" si="13"/>
        <v>110165</v>
      </c>
      <c r="AH26" s="32" t="str">
        <f t="shared" si="14"/>
        <v/>
      </c>
      <c r="AI26" s="32">
        <f t="shared" si="15"/>
        <v>110165</v>
      </c>
      <c r="AJ26" s="32" t="str">
        <f t="shared" si="16"/>
        <v/>
      </c>
      <c r="AK26" s="32" t="str">
        <f t="shared" si="17"/>
        <v/>
      </c>
      <c r="AU26" s="24">
        <f t="shared" si="18"/>
        <v>0</v>
      </c>
      <c r="AV26" s="24">
        <f t="shared" si="19"/>
        <v>0</v>
      </c>
      <c r="AW26" s="24" t="str">
        <f t="shared" si="20"/>
        <v/>
      </c>
      <c r="AX26" s="24" t="str">
        <f t="shared" si="21"/>
        <v/>
      </c>
      <c r="AY26" s="24" t="str">
        <f t="shared" si="22"/>
        <v/>
      </c>
      <c r="AZ26" s="24" t="str">
        <f t="shared" si="23"/>
        <v/>
      </c>
      <c r="BA26" s="24" t="str">
        <f t="shared" si="24"/>
        <v/>
      </c>
      <c r="BB26" s="24" t="str">
        <f t="shared" si="25"/>
        <v/>
      </c>
      <c r="BC26" s="24" t="str">
        <f t="shared" si="26"/>
        <v/>
      </c>
      <c r="BM26" s="31">
        <f t="shared" si="27"/>
        <v>0</v>
      </c>
      <c r="BN26" s="31">
        <f t="shared" si="28"/>
        <v>0</v>
      </c>
      <c r="BO26" s="31" t="str">
        <f t="shared" si="29"/>
        <v/>
      </c>
      <c r="BP26" s="31" t="str">
        <f t="shared" si="30"/>
        <v/>
      </c>
      <c r="BQ26" s="31" t="str">
        <f t="shared" si="31"/>
        <v/>
      </c>
      <c r="BR26" s="31" t="str">
        <f t="shared" si="32"/>
        <v/>
      </c>
      <c r="BS26" s="31" t="str">
        <f t="shared" si="33"/>
        <v/>
      </c>
      <c r="BT26" s="31" t="str">
        <f t="shared" si="34"/>
        <v/>
      </c>
      <c r="BU26" s="31" t="str">
        <f t="shared" si="35"/>
        <v/>
      </c>
      <c r="BV26" s="45"/>
      <c r="BW26" s="45"/>
      <c r="BX26" s="45"/>
      <c r="BY26" s="45"/>
      <c r="BZ26" s="45"/>
      <c r="CA26" s="45"/>
      <c r="CB26" s="45"/>
      <c r="CC26" s="45"/>
      <c r="CD26" s="45"/>
      <c r="CE26" s="45">
        <f t="shared" si="36"/>
        <v>0</v>
      </c>
      <c r="CF26" s="45">
        <f t="shared" si="37"/>
        <v>0</v>
      </c>
      <c r="CG26" s="45" t="str">
        <f t="shared" si="38"/>
        <v/>
      </c>
      <c r="CH26" s="45" t="str">
        <f t="shared" si="39"/>
        <v/>
      </c>
      <c r="CI26" s="45" t="str">
        <f t="shared" si="40"/>
        <v/>
      </c>
      <c r="CJ26" s="45" t="str">
        <f t="shared" si="41"/>
        <v/>
      </c>
      <c r="CK26" s="45" t="str">
        <f t="shared" si="42"/>
        <v/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62</v>
      </c>
      <c r="C27" s="10" t="s">
        <v>62</v>
      </c>
      <c r="D27" s="10">
        <v>16009468</v>
      </c>
      <c r="E27" s="10">
        <v>85</v>
      </c>
      <c r="F27" s="10">
        <v>16009468</v>
      </c>
      <c r="G27" s="10" t="s">
        <v>128</v>
      </c>
      <c r="H27" s="10">
        <v>1.11001001000011E+99</v>
      </c>
      <c r="I27" s="10">
        <v>85</v>
      </c>
      <c r="J27" s="10">
        <v>1546029880</v>
      </c>
      <c r="K27" s="10">
        <f t="shared" si="0"/>
        <v>1</v>
      </c>
      <c r="L27" s="10">
        <f t="shared" si="1"/>
        <v>1</v>
      </c>
      <c r="M27" s="10">
        <f t="shared" si="2"/>
        <v>85</v>
      </c>
      <c r="N27" s="10">
        <f t="shared" si="3"/>
        <v>16009468</v>
      </c>
      <c r="O27" s="10">
        <f t="shared" si="4"/>
        <v>188346.68235294116</v>
      </c>
      <c r="P27" s="10" t="str">
        <f t="shared" si="5"/>
        <v/>
      </c>
      <c r="Q27" s="10">
        <f t="shared" si="6"/>
        <v>188346.68235294116</v>
      </c>
      <c r="R27" s="10" t="str">
        <f t="shared" si="7"/>
        <v/>
      </c>
      <c r="S27" s="10" t="str">
        <f t="shared" si="8"/>
        <v/>
      </c>
      <c r="T27" s="17" t="s">
        <v>62</v>
      </c>
      <c r="U27" s="17" t="s">
        <v>62</v>
      </c>
      <c r="V27" s="17">
        <v>9121083</v>
      </c>
      <c r="W27" s="17">
        <v>49</v>
      </c>
      <c r="X27" s="17">
        <v>9121083</v>
      </c>
      <c r="Y27" s="17" t="s">
        <v>438</v>
      </c>
      <c r="Z27" s="17">
        <v>1.11001001000011E+99</v>
      </c>
      <c r="AA27" s="17">
        <v>49</v>
      </c>
      <c r="AB27" s="17">
        <v>1546116168</v>
      </c>
      <c r="AC27" s="17">
        <f t="shared" si="9"/>
        <v>1</v>
      </c>
      <c r="AD27" s="17">
        <f t="shared" si="10"/>
        <v>1</v>
      </c>
      <c r="AE27" s="32">
        <f t="shared" si="11"/>
        <v>49</v>
      </c>
      <c r="AF27" s="32">
        <f t="shared" si="12"/>
        <v>9121083</v>
      </c>
      <c r="AG27" s="32">
        <f t="shared" si="13"/>
        <v>186144.55102040817</v>
      </c>
      <c r="AH27" s="32" t="str">
        <f t="shared" si="14"/>
        <v/>
      </c>
      <c r="AI27" s="32">
        <f t="shared" si="15"/>
        <v>186144.55102040817</v>
      </c>
      <c r="AJ27" s="32" t="str">
        <f t="shared" si="16"/>
        <v/>
      </c>
      <c r="AK27" s="32" t="str">
        <f t="shared" si="17"/>
        <v/>
      </c>
      <c r="AU27" s="24">
        <f t="shared" si="18"/>
        <v>0</v>
      </c>
      <c r="AV27" s="24">
        <f t="shared" si="19"/>
        <v>0</v>
      </c>
      <c r="AW27" s="24" t="str">
        <f t="shared" si="20"/>
        <v/>
      </c>
      <c r="AX27" s="24" t="str">
        <f t="shared" si="21"/>
        <v/>
      </c>
      <c r="AY27" s="24" t="str">
        <f t="shared" si="22"/>
        <v/>
      </c>
      <c r="AZ27" s="24" t="str">
        <f t="shared" si="23"/>
        <v/>
      </c>
      <c r="BA27" s="24" t="str">
        <f t="shared" si="24"/>
        <v/>
      </c>
      <c r="BB27" s="24" t="str">
        <f t="shared" si="25"/>
        <v/>
      </c>
      <c r="BC27" s="24" t="str">
        <f t="shared" si="26"/>
        <v/>
      </c>
      <c r="BM27" s="31">
        <f t="shared" si="27"/>
        <v>0</v>
      </c>
      <c r="BN27" s="31">
        <f t="shared" si="28"/>
        <v>0</v>
      </c>
      <c r="BO27" s="31" t="str">
        <f t="shared" si="29"/>
        <v/>
      </c>
      <c r="BP27" s="31" t="str">
        <f t="shared" si="30"/>
        <v/>
      </c>
      <c r="BQ27" s="31" t="str">
        <f t="shared" si="31"/>
        <v/>
      </c>
      <c r="BR27" s="31" t="str">
        <f t="shared" si="32"/>
        <v/>
      </c>
      <c r="BS27" s="31" t="str">
        <f t="shared" si="33"/>
        <v/>
      </c>
      <c r="BT27" s="31" t="str">
        <f t="shared" si="34"/>
        <v/>
      </c>
      <c r="BU27" s="31" t="str">
        <f t="shared" si="35"/>
        <v/>
      </c>
      <c r="BV27" s="45"/>
      <c r="BW27" s="45"/>
      <c r="BX27" s="45"/>
      <c r="BY27" s="45"/>
      <c r="BZ27" s="45"/>
      <c r="CA27" s="45"/>
      <c r="CB27" s="45"/>
      <c r="CC27" s="45"/>
      <c r="CD27" s="45"/>
      <c r="CE27" s="45">
        <f t="shared" si="36"/>
        <v>0</v>
      </c>
      <c r="CF27" s="45">
        <f t="shared" si="37"/>
        <v>0</v>
      </c>
      <c r="CG27" s="45" t="str">
        <f t="shared" si="38"/>
        <v/>
      </c>
      <c r="CH27" s="45" t="str">
        <f t="shared" si="39"/>
        <v/>
      </c>
      <c r="CI27" s="45" t="str">
        <f t="shared" si="40"/>
        <v/>
      </c>
      <c r="CJ27" s="45" t="str">
        <f t="shared" si="41"/>
        <v/>
      </c>
      <c r="CK27" s="45" t="str">
        <f t="shared" si="42"/>
        <v/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62</v>
      </c>
      <c r="C28" s="10" t="s">
        <v>62</v>
      </c>
      <c r="D28" s="10">
        <v>1462229</v>
      </c>
      <c r="E28" s="10">
        <v>8</v>
      </c>
      <c r="F28" s="10">
        <v>1462229</v>
      </c>
      <c r="G28" s="10" t="s">
        <v>589</v>
      </c>
      <c r="H28" s="10">
        <v>1.011001010111E+99</v>
      </c>
      <c r="I28" s="10">
        <v>8</v>
      </c>
      <c r="J28" s="10">
        <v>1546029885</v>
      </c>
      <c r="K28" s="10">
        <f t="shared" si="0"/>
        <v>1</v>
      </c>
      <c r="L28" s="10">
        <f t="shared" si="1"/>
        <v>1</v>
      </c>
      <c r="M28" s="10">
        <f t="shared" si="2"/>
        <v>8</v>
      </c>
      <c r="N28" s="10">
        <f t="shared" si="3"/>
        <v>1462229</v>
      </c>
      <c r="O28" s="10">
        <f t="shared" si="4"/>
        <v>182778.625</v>
      </c>
      <c r="P28" s="10" t="str">
        <f t="shared" si="5"/>
        <v/>
      </c>
      <c r="Q28" s="10">
        <f t="shared" si="6"/>
        <v>182778.625</v>
      </c>
      <c r="R28" s="10" t="str">
        <f t="shared" si="7"/>
        <v/>
      </c>
      <c r="S28" s="10" t="str">
        <f t="shared" si="8"/>
        <v/>
      </c>
      <c r="T28" s="17" t="s">
        <v>62</v>
      </c>
      <c r="U28" s="17" t="s">
        <v>62</v>
      </c>
      <c r="V28" s="17">
        <v>193443</v>
      </c>
      <c r="W28" s="17">
        <v>2</v>
      </c>
      <c r="X28" s="17">
        <v>193443</v>
      </c>
      <c r="Y28" s="17" t="s">
        <v>599</v>
      </c>
      <c r="Z28" s="17">
        <v>1.011001010111E+99</v>
      </c>
      <c r="AA28" s="17">
        <v>2</v>
      </c>
      <c r="AB28" s="17">
        <v>1546116209</v>
      </c>
      <c r="AC28" s="17">
        <f t="shared" si="9"/>
        <v>1</v>
      </c>
      <c r="AD28" s="17">
        <f t="shared" si="10"/>
        <v>1</v>
      </c>
      <c r="AE28" s="32">
        <f t="shared" si="11"/>
        <v>2</v>
      </c>
      <c r="AF28" s="32">
        <f t="shared" si="12"/>
        <v>193443</v>
      </c>
      <c r="AG28" s="32">
        <f t="shared" si="13"/>
        <v>96721.5</v>
      </c>
      <c r="AH28" s="32" t="str">
        <f t="shared" si="14"/>
        <v/>
      </c>
      <c r="AI28" s="32">
        <f t="shared" si="15"/>
        <v>96721.5</v>
      </c>
      <c r="AJ28" s="32" t="str">
        <f t="shared" si="16"/>
        <v/>
      </c>
      <c r="AK28" s="32" t="str">
        <f t="shared" si="17"/>
        <v/>
      </c>
      <c r="AU28" s="24">
        <f t="shared" si="18"/>
        <v>0</v>
      </c>
      <c r="AV28" s="24">
        <f t="shared" si="19"/>
        <v>0</v>
      </c>
      <c r="AW28" s="24" t="str">
        <f t="shared" si="20"/>
        <v/>
      </c>
      <c r="AX28" s="24" t="str">
        <f t="shared" si="21"/>
        <v/>
      </c>
      <c r="AY28" s="24" t="str">
        <f t="shared" si="22"/>
        <v/>
      </c>
      <c r="AZ28" s="24" t="str">
        <f t="shared" si="23"/>
        <v/>
      </c>
      <c r="BA28" s="24" t="str">
        <f t="shared" si="24"/>
        <v/>
      </c>
      <c r="BB28" s="24" t="str">
        <f t="shared" si="25"/>
        <v/>
      </c>
      <c r="BC28" s="24" t="str">
        <f t="shared" si="26"/>
        <v/>
      </c>
      <c r="BM28" s="31">
        <f t="shared" si="27"/>
        <v>0</v>
      </c>
      <c r="BN28" s="31">
        <f t="shared" si="28"/>
        <v>0</v>
      </c>
      <c r="BO28" s="31" t="str">
        <f t="shared" si="29"/>
        <v/>
      </c>
      <c r="BP28" s="31" t="str">
        <f t="shared" si="30"/>
        <v/>
      </c>
      <c r="BQ28" s="31" t="str">
        <f t="shared" si="31"/>
        <v/>
      </c>
      <c r="BR28" s="31" t="str">
        <f t="shared" si="32"/>
        <v/>
      </c>
      <c r="BS28" s="31" t="str">
        <f t="shared" si="33"/>
        <v/>
      </c>
      <c r="BT28" s="31" t="str">
        <f t="shared" si="34"/>
        <v/>
      </c>
      <c r="BU28" s="31" t="str">
        <f t="shared" si="35"/>
        <v/>
      </c>
      <c r="BV28" s="45"/>
      <c r="BW28" s="45"/>
      <c r="BX28" s="45"/>
      <c r="BY28" s="45"/>
      <c r="BZ28" s="45"/>
      <c r="CA28" s="45"/>
      <c r="CB28" s="45"/>
      <c r="CC28" s="45"/>
      <c r="CD28" s="45"/>
      <c r="CE28" s="45">
        <f t="shared" si="36"/>
        <v>0</v>
      </c>
      <c r="CF28" s="45">
        <f t="shared" si="37"/>
        <v>0</v>
      </c>
      <c r="CG28" s="45" t="str">
        <f t="shared" si="38"/>
        <v/>
      </c>
      <c r="CH28" s="45" t="str">
        <f t="shared" si="39"/>
        <v/>
      </c>
      <c r="CI28" s="45" t="str">
        <f t="shared" si="40"/>
        <v/>
      </c>
      <c r="CJ28" s="45" t="str">
        <f t="shared" si="41"/>
        <v/>
      </c>
      <c r="CK28" s="45" t="str">
        <f t="shared" si="42"/>
        <v/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62</v>
      </c>
      <c r="C29" s="10" t="s">
        <v>62</v>
      </c>
      <c r="D29" s="10">
        <v>2216932</v>
      </c>
      <c r="E29" s="10">
        <v>12</v>
      </c>
      <c r="F29" s="10">
        <v>2216932</v>
      </c>
      <c r="G29" s="10" t="s">
        <v>985</v>
      </c>
      <c r="H29" s="10">
        <v>1.1100101100111101E+98</v>
      </c>
      <c r="I29" s="10">
        <v>12</v>
      </c>
      <c r="J29" s="10">
        <v>1546029896</v>
      </c>
      <c r="K29" s="10">
        <f t="shared" si="0"/>
        <v>1</v>
      </c>
      <c r="L29" s="10">
        <f t="shared" si="1"/>
        <v>1</v>
      </c>
      <c r="M29" s="10">
        <f t="shared" si="2"/>
        <v>12</v>
      </c>
      <c r="N29" s="10">
        <f t="shared" si="3"/>
        <v>2216932</v>
      </c>
      <c r="O29" s="10">
        <f t="shared" si="4"/>
        <v>184744.33333333334</v>
      </c>
      <c r="P29" s="10" t="str">
        <f t="shared" si="5"/>
        <v/>
      </c>
      <c r="Q29" s="10">
        <f t="shared" si="6"/>
        <v>184744.33333333334</v>
      </c>
      <c r="R29" s="10" t="str">
        <f t="shared" si="7"/>
        <v/>
      </c>
      <c r="S29" s="10" t="str">
        <f t="shared" si="8"/>
        <v/>
      </c>
      <c r="T29" s="17" t="s">
        <v>62</v>
      </c>
      <c r="U29" s="17" t="s">
        <v>62</v>
      </c>
      <c r="V29" s="17">
        <v>707504</v>
      </c>
      <c r="W29" s="17">
        <v>5</v>
      </c>
      <c r="X29" s="17">
        <v>707504</v>
      </c>
      <c r="Y29" s="17" t="s">
        <v>996</v>
      </c>
      <c r="Z29" s="17">
        <v>1.1001011101001101E+97</v>
      </c>
      <c r="AA29" s="17">
        <v>5</v>
      </c>
      <c r="AB29" s="17">
        <v>1546116217</v>
      </c>
      <c r="AC29" s="17">
        <f t="shared" si="9"/>
        <v>1</v>
      </c>
      <c r="AD29" s="17">
        <f t="shared" si="10"/>
        <v>1</v>
      </c>
      <c r="AE29" s="32">
        <f t="shared" si="11"/>
        <v>5</v>
      </c>
      <c r="AF29" s="32">
        <f t="shared" si="12"/>
        <v>707504</v>
      </c>
      <c r="AG29" s="32">
        <f t="shared" si="13"/>
        <v>141500.79999999999</v>
      </c>
      <c r="AH29" s="32" t="str">
        <f t="shared" si="14"/>
        <v/>
      </c>
      <c r="AI29" s="32">
        <f t="shared" si="15"/>
        <v>141500.79999999999</v>
      </c>
      <c r="AJ29" s="32" t="str">
        <f t="shared" si="16"/>
        <v/>
      </c>
      <c r="AK29" s="32" t="str">
        <f t="shared" si="17"/>
        <v/>
      </c>
      <c r="AU29" s="24">
        <f t="shared" si="18"/>
        <v>0</v>
      </c>
      <c r="AV29" s="24">
        <f t="shared" si="19"/>
        <v>0</v>
      </c>
      <c r="AW29" s="24" t="str">
        <f t="shared" si="20"/>
        <v/>
      </c>
      <c r="AX29" s="24" t="str">
        <f t="shared" si="21"/>
        <v/>
      </c>
      <c r="AY29" s="24" t="str">
        <f t="shared" si="22"/>
        <v/>
      </c>
      <c r="AZ29" s="24" t="str">
        <f t="shared" si="23"/>
        <v/>
      </c>
      <c r="BA29" s="24" t="str">
        <f t="shared" si="24"/>
        <v/>
      </c>
      <c r="BB29" s="24" t="str">
        <f t="shared" si="25"/>
        <v/>
      </c>
      <c r="BC29" s="24" t="str">
        <f t="shared" si="26"/>
        <v/>
      </c>
      <c r="BM29" s="31">
        <f t="shared" si="27"/>
        <v>0</v>
      </c>
      <c r="BN29" s="31">
        <f t="shared" si="28"/>
        <v>0</v>
      </c>
      <c r="BO29" s="31" t="str">
        <f t="shared" si="29"/>
        <v/>
      </c>
      <c r="BP29" s="31" t="str">
        <f t="shared" si="30"/>
        <v/>
      </c>
      <c r="BQ29" s="31" t="str">
        <f t="shared" si="31"/>
        <v/>
      </c>
      <c r="BR29" s="31" t="str">
        <f t="shared" si="32"/>
        <v/>
      </c>
      <c r="BS29" s="31" t="str">
        <f t="shared" si="33"/>
        <v/>
      </c>
      <c r="BT29" s="31" t="str">
        <f t="shared" si="34"/>
        <v/>
      </c>
      <c r="BU29" s="31" t="str">
        <f t="shared" si="35"/>
        <v/>
      </c>
      <c r="BV29" s="45"/>
      <c r="BW29" s="45"/>
      <c r="BX29" s="45"/>
      <c r="BY29" s="45"/>
      <c r="BZ29" s="45"/>
      <c r="CA29" s="45"/>
      <c r="CB29" s="45"/>
      <c r="CC29" s="45"/>
      <c r="CD29" s="45"/>
      <c r="CE29" s="45">
        <f t="shared" si="36"/>
        <v>0</v>
      </c>
      <c r="CF29" s="45">
        <f t="shared" si="37"/>
        <v>0</v>
      </c>
      <c r="CG29" s="45" t="str">
        <f t="shared" si="38"/>
        <v/>
      </c>
      <c r="CH29" s="45" t="str">
        <f t="shared" si="39"/>
        <v/>
      </c>
      <c r="CI29" s="45" t="str">
        <f t="shared" si="40"/>
        <v/>
      </c>
      <c r="CJ29" s="45" t="str">
        <f t="shared" si="41"/>
        <v/>
      </c>
      <c r="CK29" s="45" t="str">
        <f t="shared" si="42"/>
        <v/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62</v>
      </c>
      <c r="C30" s="10" t="s">
        <v>62</v>
      </c>
      <c r="D30" s="10">
        <v>8179402</v>
      </c>
      <c r="E30" s="10">
        <v>49</v>
      </c>
      <c r="F30" s="10">
        <v>8179402</v>
      </c>
      <c r="G30" s="10" t="s">
        <v>828</v>
      </c>
      <c r="H30" s="10">
        <v>1.0000011011E+98</v>
      </c>
      <c r="I30" s="10">
        <v>49</v>
      </c>
      <c r="J30" s="10">
        <v>1546029910</v>
      </c>
      <c r="K30" s="10">
        <f t="shared" si="0"/>
        <v>1</v>
      </c>
      <c r="L30" s="10">
        <f t="shared" si="1"/>
        <v>1</v>
      </c>
      <c r="M30" s="10">
        <f t="shared" si="2"/>
        <v>49</v>
      </c>
      <c r="N30" s="10">
        <f t="shared" si="3"/>
        <v>8179402</v>
      </c>
      <c r="O30" s="10">
        <f t="shared" si="4"/>
        <v>166926.57142857142</v>
      </c>
      <c r="P30" s="10" t="str">
        <f t="shared" si="5"/>
        <v/>
      </c>
      <c r="Q30" s="10">
        <f t="shared" si="6"/>
        <v>166926.57142857142</v>
      </c>
      <c r="R30" s="10" t="str">
        <f t="shared" si="7"/>
        <v/>
      </c>
      <c r="S30" s="10" t="str">
        <f t="shared" si="8"/>
        <v/>
      </c>
      <c r="T30" s="17" t="s">
        <v>62</v>
      </c>
      <c r="U30" s="17" t="s">
        <v>62</v>
      </c>
      <c r="V30" s="17">
        <v>2946421</v>
      </c>
      <c r="W30" s="17">
        <v>17</v>
      </c>
      <c r="X30" s="17">
        <v>2946421</v>
      </c>
      <c r="Y30" s="17" t="s">
        <v>983</v>
      </c>
      <c r="Z30" s="17">
        <v>1.0000011011E+98</v>
      </c>
      <c r="AA30" s="17">
        <v>17</v>
      </c>
      <c r="AB30" s="17">
        <v>1546116225</v>
      </c>
      <c r="AC30" s="17">
        <f t="shared" si="9"/>
        <v>1</v>
      </c>
      <c r="AD30" s="17">
        <f t="shared" si="10"/>
        <v>1</v>
      </c>
      <c r="AE30" s="32">
        <f t="shared" si="11"/>
        <v>17</v>
      </c>
      <c r="AF30" s="32">
        <f t="shared" si="12"/>
        <v>2946421</v>
      </c>
      <c r="AG30" s="32">
        <f t="shared" si="13"/>
        <v>173318.88235294117</v>
      </c>
      <c r="AH30" s="32" t="str">
        <f t="shared" si="14"/>
        <v/>
      </c>
      <c r="AI30" s="32">
        <f t="shared" si="15"/>
        <v>173318.88235294117</v>
      </c>
      <c r="AJ30" s="32" t="str">
        <f t="shared" si="16"/>
        <v/>
      </c>
      <c r="AK30" s="32" t="str">
        <f t="shared" si="17"/>
        <v/>
      </c>
      <c r="AU30" s="24">
        <f t="shared" si="18"/>
        <v>0</v>
      </c>
      <c r="AV30" s="24">
        <f t="shared" si="19"/>
        <v>0</v>
      </c>
      <c r="AW30" s="24" t="str">
        <f t="shared" si="20"/>
        <v/>
      </c>
      <c r="AX30" s="24" t="str">
        <f t="shared" si="21"/>
        <v/>
      </c>
      <c r="AY30" s="24" t="str">
        <f t="shared" si="22"/>
        <v/>
      </c>
      <c r="AZ30" s="24" t="str">
        <f t="shared" si="23"/>
        <v/>
      </c>
      <c r="BA30" s="24" t="str">
        <f t="shared" si="24"/>
        <v/>
      </c>
      <c r="BB30" s="24" t="str">
        <f t="shared" si="25"/>
        <v/>
      </c>
      <c r="BC30" s="24" t="str">
        <f t="shared" si="26"/>
        <v/>
      </c>
      <c r="BM30" s="31">
        <f t="shared" si="27"/>
        <v>0</v>
      </c>
      <c r="BN30" s="31">
        <f t="shared" si="28"/>
        <v>0</v>
      </c>
      <c r="BO30" s="31" t="str">
        <f t="shared" si="29"/>
        <v/>
      </c>
      <c r="BP30" s="31" t="str">
        <f t="shared" si="30"/>
        <v/>
      </c>
      <c r="BQ30" s="31" t="str">
        <f t="shared" si="31"/>
        <v/>
      </c>
      <c r="BR30" s="31" t="str">
        <f t="shared" si="32"/>
        <v/>
      </c>
      <c r="BS30" s="31" t="str">
        <f t="shared" si="33"/>
        <v/>
      </c>
      <c r="BT30" s="31" t="str">
        <f t="shared" si="34"/>
        <v/>
      </c>
      <c r="BU30" s="31" t="str">
        <f t="shared" si="35"/>
        <v/>
      </c>
      <c r="BV30" s="45"/>
      <c r="BW30" s="45"/>
      <c r="BX30" s="45"/>
      <c r="BY30" s="45"/>
      <c r="BZ30" s="45"/>
      <c r="CA30" s="45"/>
      <c r="CB30" s="45"/>
      <c r="CC30" s="45"/>
      <c r="CD30" s="45"/>
      <c r="CE30" s="45">
        <f t="shared" si="36"/>
        <v>0</v>
      </c>
      <c r="CF30" s="45">
        <f t="shared" si="37"/>
        <v>0</v>
      </c>
      <c r="CG30" s="45" t="str">
        <f t="shared" si="38"/>
        <v/>
      </c>
      <c r="CH30" s="45" t="str">
        <f t="shared" si="39"/>
        <v/>
      </c>
      <c r="CI30" s="45" t="str">
        <f t="shared" si="40"/>
        <v/>
      </c>
      <c r="CJ30" s="45" t="str">
        <f t="shared" si="41"/>
        <v/>
      </c>
      <c r="CK30" s="45" t="str">
        <f t="shared" si="42"/>
        <v/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62</v>
      </c>
      <c r="C31" s="10" t="s">
        <v>62</v>
      </c>
      <c r="D31" s="10">
        <v>269530766</v>
      </c>
      <c r="E31" s="10">
        <v>1228</v>
      </c>
      <c r="F31" s="10">
        <v>269530766</v>
      </c>
      <c r="G31" s="10" t="s">
        <v>140</v>
      </c>
      <c r="H31" s="10">
        <v>1.0010001011010999E+99</v>
      </c>
      <c r="I31" s="10">
        <v>1228</v>
      </c>
      <c r="J31" s="10">
        <v>1546029961</v>
      </c>
      <c r="K31" s="10">
        <f t="shared" si="0"/>
        <v>1</v>
      </c>
      <c r="L31" s="10">
        <f t="shared" si="1"/>
        <v>1</v>
      </c>
      <c r="M31" s="10">
        <f t="shared" si="2"/>
        <v>1228</v>
      </c>
      <c r="N31" s="10">
        <f t="shared" si="3"/>
        <v>269530766</v>
      </c>
      <c r="O31" s="10">
        <f t="shared" si="4"/>
        <v>219487.59446254073</v>
      </c>
      <c r="P31" s="10" t="str">
        <f t="shared" si="5"/>
        <v/>
      </c>
      <c r="Q31" s="10">
        <f t="shared" si="6"/>
        <v>219487.59446254073</v>
      </c>
      <c r="R31" s="10" t="str">
        <f t="shared" si="7"/>
        <v/>
      </c>
      <c r="S31" s="10" t="str">
        <f t="shared" si="8"/>
        <v/>
      </c>
      <c r="T31" s="17" t="s">
        <v>62</v>
      </c>
      <c r="U31" s="17" t="s">
        <v>62</v>
      </c>
      <c r="V31" s="17">
        <v>29930850</v>
      </c>
      <c r="W31" s="17">
        <v>163</v>
      </c>
      <c r="X31" s="17">
        <v>29930850</v>
      </c>
      <c r="Y31" s="17" t="s">
        <v>984</v>
      </c>
      <c r="Z31" s="17">
        <v>1.0010001011010999E+99</v>
      </c>
      <c r="AA31" s="17">
        <v>163</v>
      </c>
      <c r="AB31" s="17">
        <v>1546116233</v>
      </c>
      <c r="AC31" s="17">
        <f t="shared" si="9"/>
        <v>1</v>
      </c>
      <c r="AD31" s="17">
        <f t="shared" si="10"/>
        <v>1</v>
      </c>
      <c r="AE31" s="32">
        <f t="shared" si="11"/>
        <v>163</v>
      </c>
      <c r="AF31" s="32">
        <f t="shared" si="12"/>
        <v>29930850</v>
      </c>
      <c r="AG31" s="32">
        <f t="shared" si="13"/>
        <v>183624.84662576686</v>
      </c>
      <c r="AH31" s="32" t="str">
        <f t="shared" si="14"/>
        <v/>
      </c>
      <c r="AI31" s="32">
        <f t="shared" si="15"/>
        <v>183624.84662576686</v>
      </c>
      <c r="AJ31" s="32" t="str">
        <f t="shared" si="16"/>
        <v/>
      </c>
      <c r="AK31" s="32" t="str">
        <f t="shared" si="17"/>
        <v/>
      </c>
      <c r="AU31" s="24">
        <f t="shared" si="18"/>
        <v>0</v>
      </c>
      <c r="AV31" s="24">
        <f t="shared" si="19"/>
        <v>0</v>
      </c>
      <c r="AW31" s="24" t="str">
        <f t="shared" si="20"/>
        <v/>
      </c>
      <c r="AX31" s="24" t="str">
        <f t="shared" si="21"/>
        <v/>
      </c>
      <c r="AY31" s="24" t="str">
        <f t="shared" si="22"/>
        <v/>
      </c>
      <c r="AZ31" s="24" t="str">
        <f t="shared" si="23"/>
        <v/>
      </c>
      <c r="BA31" s="24" t="str">
        <f t="shared" si="24"/>
        <v/>
      </c>
      <c r="BB31" s="24" t="str">
        <f t="shared" si="25"/>
        <v/>
      </c>
      <c r="BC31" s="24" t="str">
        <f t="shared" si="26"/>
        <v/>
      </c>
      <c r="BM31" s="31">
        <f t="shared" si="27"/>
        <v>0</v>
      </c>
      <c r="BN31" s="31">
        <f t="shared" si="28"/>
        <v>0</v>
      </c>
      <c r="BO31" s="31" t="str">
        <f t="shared" si="29"/>
        <v/>
      </c>
      <c r="BP31" s="31" t="str">
        <f t="shared" si="30"/>
        <v/>
      </c>
      <c r="BQ31" s="31" t="str">
        <f t="shared" si="31"/>
        <v/>
      </c>
      <c r="BR31" s="31" t="str">
        <f t="shared" si="32"/>
        <v/>
      </c>
      <c r="BS31" s="31" t="str">
        <f t="shared" si="33"/>
        <v/>
      </c>
      <c r="BT31" s="31" t="str">
        <f t="shared" si="34"/>
        <v/>
      </c>
      <c r="BU31" s="31" t="str">
        <f t="shared" si="35"/>
        <v/>
      </c>
      <c r="BV31" s="45"/>
      <c r="BW31" s="45"/>
      <c r="BX31" s="45"/>
      <c r="BY31" s="45"/>
      <c r="BZ31" s="45"/>
      <c r="CA31" s="45"/>
      <c r="CB31" s="45"/>
      <c r="CC31" s="45"/>
      <c r="CD31" s="45"/>
      <c r="CE31" s="45">
        <f t="shared" si="36"/>
        <v>0</v>
      </c>
      <c r="CF31" s="45">
        <f t="shared" si="37"/>
        <v>0</v>
      </c>
      <c r="CG31" s="45" t="str">
        <f t="shared" si="38"/>
        <v/>
      </c>
      <c r="CH31" s="45" t="str">
        <f t="shared" si="39"/>
        <v/>
      </c>
      <c r="CI31" s="45" t="str">
        <f t="shared" si="40"/>
        <v/>
      </c>
      <c r="CJ31" s="45" t="str">
        <f t="shared" si="41"/>
        <v/>
      </c>
      <c r="CK31" s="45" t="str">
        <f t="shared" si="42"/>
        <v/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62</v>
      </c>
      <c r="C32" s="10" t="s">
        <v>62</v>
      </c>
      <c r="D32" s="10">
        <v>97123087</v>
      </c>
      <c r="E32" s="10">
        <v>520</v>
      </c>
      <c r="F32" s="10">
        <v>97123087</v>
      </c>
      <c r="G32" s="10" t="s">
        <v>986</v>
      </c>
      <c r="H32" s="10">
        <v>1.0111101101101099E+98</v>
      </c>
      <c r="I32" s="10">
        <v>520</v>
      </c>
      <c r="J32" s="10">
        <v>1546029966</v>
      </c>
      <c r="K32" s="10">
        <f t="shared" si="0"/>
        <v>1</v>
      </c>
      <c r="L32" s="10">
        <f t="shared" si="1"/>
        <v>1</v>
      </c>
      <c r="M32" s="10">
        <f t="shared" si="2"/>
        <v>520</v>
      </c>
      <c r="N32" s="10">
        <f t="shared" si="3"/>
        <v>97123087</v>
      </c>
      <c r="O32" s="10">
        <f t="shared" si="4"/>
        <v>186775.16730769232</v>
      </c>
      <c r="P32" s="10" t="str">
        <f t="shared" si="5"/>
        <v/>
      </c>
      <c r="Q32" s="10">
        <f t="shared" si="6"/>
        <v>186775.16730769232</v>
      </c>
      <c r="R32" s="10" t="str">
        <f t="shared" si="7"/>
        <v/>
      </c>
      <c r="S32" s="10" t="str">
        <f t="shared" si="8"/>
        <v/>
      </c>
      <c r="T32" s="17" t="s">
        <v>62</v>
      </c>
      <c r="U32" s="17" t="s">
        <v>62</v>
      </c>
      <c r="V32" s="17">
        <v>21145862</v>
      </c>
      <c r="W32" s="17">
        <v>110</v>
      </c>
      <c r="X32" s="17">
        <v>21145862</v>
      </c>
      <c r="Y32" s="17" t="s">
        <v>1008</v>
      </c>
      <c r="Z32" s="17">
        <v>1.0101101101101099E+98</v>
      </c>
      <c r="AA32" s="17">
        <v>110</v>
      </c>
      <c r="AB32" s="17">
        <v>1546116244</v>
      </c>
      <c r="AC32" s="17">
        <f t="shared" si="9"/>
        <v>1</v>
      </c>
      <c r="AD32" s="17">
        <f t="shared" si="10"/>
        <v>1</v>
      </c>
      <c r="AE32" s="32">
        <f t="shared" si="11"/>
        <v>110</v>
      </c>
      <c r="AF32" s="32">
        <f t="shared" si="12"/>
        <v>21145862</v>
      </c>
      <c r="AG32" s="32">
        <f t="shared" si="13"/>
        <v>192235.1090909091</v>
      </c>
      <c r="AH32" s="32" t="str">
        <f t="shared" si="14"/>
        <v/>
      </c>
      <c r="AI32" s="32">
        <f t="shared" si="15"/>
        <v>192235.1090909091</v>
      </c>
      <c r="AJ32" s="32" t="str">
        <f t="shared" si="16"/>
        <v/>
      </c>
      <c r="AK32" s="32" t="str">
        <f t="shared" si="17"/>
        <v/>
      </c>
      <c r="AU32" s="24">
        <f t="shared" si="18"/>
        <v>0</v>
      </c>
      <c r="AV32" s="24">
        <f t="shared" si="19"/>
        <v>0</v>
      </c>
      <c r="AW32" s="24" t="str">
        <f t="shared" si="20"/>
        <v/>
      </c>
      <c r="AX32" s="24" t="str">
        <f t="shared" si="21"/>
        <v/>
      </c>
      <c r="AY32" s="24" t="str">
        <f t="shared" si="22"/>
        <v/>
      </c>
      <c r="AZ32" s="24" t="str">
        <f t="shared" si="23"/>
        <v/>
      </c>
      <c r="BA32" s="24" t="str">
        <f t="shared" si="24"/>
        <v/>
      </c>
      <c r="BB32" s="24" t="str">
        <f t="shared" si="25"/>
        <v/>
      </c>
      <c r="BC32" s="24" t="str">
        <f t="shared" si="26"/>
        <v/>
      </c>
      <c r="BM32" s="31">
        <f t="shared" si="27"/>
        <v>0</v>
      </c>
      <c r="BN32" s="31">
        <f t="shared" si="28"/>
        <v>0</v>
      </c>
      <c r="BO32" s="31" t="str">
        <f t="shared" si="29"/>
        <v/>
      </c>
      <c r="BP32" s="31" t="str">
        <f t="shared" si="30"/>
        <v/>
      </c>
      <c r="BQ32" s="31" t="str">
        <f t="shared" si="31"/>
        <v/>
      </c>
      <c r="BR32" s="31" t="str">
        <f t="shared" si="32"/>
        <v/>
      </c>
      <c r="BS32" s="31" t="str">
        <f t="shared" si="33"/>
        <v/>
      </c>
      <c r="BT32" s="31" t="str">
        <f t="shared" si="34"/>
        <v/>
      </c>
      <c r="BU32" s="31" t="str">
        <f t="shared" si="35"/>
        <v/>
      </c>
      <c r="BV32" s="45"/>
      <c r="BW32" s="45"/>
      <c r="BX32" s="45"/>
      <c r="BY32" s="45"/>
      <c r="BZ32" s="45"/>
      <c r="CA32" s="45"/>
      <c r="CB32" s="45"/>
      <c r="CC32" s="45"/>
      <c r="CD32" s="45"/>
      <c r="CE32" s="45">
        <f t="shared" si="36"/>
        <v>0</v>
      </c>
      <c r="CF32" s="45">
        <f t="shared" si="37"/>
        <v>0</v>
      </c>
      <c r="CG32" s="45" t="str">
        <f t="shared" si="38"/>
        <v/>
      </c>
      <c r="CH32" s="45" t="str">
        <f t="shared" si="39"/>
        <v/>
      </c>
      <c r="CI32" s="45" t="str">
        <f t="shared" si="40"/>
        <v/>
      </c>
      <c r="CJ32" s="45" t="str">
        <f t="shared" si="41"/>
        <v/>
      </c>
      <c r="CK32" s="45" t="str">
        <f t="shared" si="42"/>
        <v/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62</v>
      </c>
      <c r="C33" s="10" t="s">
        <v>62</v>
      </c>
      <c r="D33" s="10">
        <v>130305013</v>
      </c>
      <c r="E33" s="10">
        <v>634</v>
      </c>
      <c r="F33" s="10">
        <v>130305013</v>
      </c>
      <c r="G33" s="10" t="s">
        <v>229</v>
      </c>
      <c r="H33" s="10">
        <v>1.10110010011111E+96</v>
      </c>
      <c r="I33" s="10">
        <v>634</v>
      </c>
      <c r="J33" s="10">
        <v>1546029974</v>
      </c>
      <c r="K33" s="10">
        <f t="shared" si="0"/>
        <v>1</v>
      </c>
      <c r="L33" s="10">
        <f t="shared" si="1"/>
        <v>1</v>
      </c>
      <c r="M33" s="10">
        <f t="shared" si="2"/>
        <v>634</v>
      </c>
      <c r="N33" s="10">
        <f t="shared" si="3"/>
        <v>130305013</v>
      </c>
      <c r="O33" s="10">
        <f t="shared" si="4"/>
        <v>205528.41167192429</v>
      </c>
      <c r="P33" s="10" t="str">
        <f t="shared" si="5"/>
        <v/>
      </c>
      <c r="Q33" s="10">
        <f t="shared" si="6"/>
        <v>205528.41167192429</v>
      </c>
      <c r="R33" s="10" t="str">
        <f t="shared" si="7"/>
        <v/>
      </c>
      <c r="S33" s="10" t="str">
        <f t="shared" si="8"/>
        <v/>
      </c>
      <c r="T33" s="17" t="s">
        <v>62</v>
      </c>
      <c r="U33" s="17" t="s">
        <v>62</v>
      </c>
      <c r="V33" s="17">
        <v>59216833</v>
      </c>
      <c r="W33" s="17">
        <v>277</v>
      </c>
      <c r="X33" s="17">
        <v>59216833</v>
      </c>
      <c r="Y33" s="17" t="s">
        <v>140</v>
      </c>
      <c r="Z33" s="17">
        <v>1.1001001001111101E+96</v>
      </c>
      <c r="AA33" s="17">
        <v>277</v>
      </c>
      <c r="AB33" s="17">
        <v>1546116310</v>
      </c>
      <c r="AC33" s="17">
        <f t="shared" si="9"/>
        <v>1</v>
      </c>
      <c r="AD33" s="17">
        <f t="shared" si="10"/>
        <v>1</v>
      </c>
      <c r="AE33" s="32">
        <f t="shared" si="11"/>
        <v>277</v>
      </c>
      <c r="AF33" s="32">
        <f t="shared" si="12"/>
        <v>59216833</v>
      </c>
      <c r="AG33" s="32">
        <f t="shared" si="13"/>
        <v>213779.18050541516</v>
      </c>
      <c r="AH33" s="32" t="str">
        <f t="shared" si="14"/>
        <v/>
      </c>
      <c r="AI33" s="32">
        <f t="shared" si="15"/>
        <v>213779.18050541516</v>
      </c>
      <c r="AJ33" s="32" t="str">
        <f t="shared" si="16"/>
        <v/>
      </c>
      <c r="AK33" s="32" t="str">
        <f t="shared" si="17"/>
        <v/>
      </c>
      <c r="AU33" s="24">
        <f t="shared" si="18"/>
        <v>0</v>
      </c>
      <c r="AV33" s="24">
        <f t="shared" si="19"/>
        <v>0</v>
      </c>
      <c r="AW33" s="24" t="str">
        <f t="shared" si="20"/>
        <v/>
      </c>
      <c r="AX33" s="24" t="str">
        <f t="shared" si="21"/>
        <v/>
      </c>
      <c r="AY33" s="24" t="str">
        <f t="shared" si="22"/>
        <v/>
      </c>
      <c r="AZ33" s="24" t="str">
        <f t="shared" si="23"/>
        <v/>
      </c>
      <c r="BA33" s="24" t="str">
        <f t="shared" si="24"/>
        <v/>
      </c>
      <c r="BB33" s="24" t="str">
        <f t="shared" si="25"/>
        <v/>
      </c>
      <c r="BC33" s="24" t="str">
        <f t="shared" si="26"/>
        <v/>
      </c>
      <c r="BM33" s="31">
        <f t="shared" si="27"/>
        <v>0</v>
      </c>
      <c r="BN33" s="31">
        <f t="shared" si="28"/>
        <v>0</v>
      </c>
      <c r="BO33" s="31" t="str">
        <f t="shared" si="29"/>
        <v/>
      </c>
      <c r="BP33" s="31" t="str">
        <f t="shared" si="30"/>
        <v/>
      </c>
      <c r="BQ33" s="31" t="str">
        <f t="shared" si="31"/>
        <v/>
      </c>
      <c r="BR33" s="31" t="str">
        <f t="shared" si="32"/>
        <v/>
      </c>
      <c r="BS33" s="31" t="str">
        <f t="shared" si="33"/>
        <v/>
      </c>
      <c r="BT33" s="31" t="str">
        <f t="shared" si="34"/>
        <v/>
      </c>
      <c r="BU33" s="31" t="str">
        <f t="shared" si="35"/>
        <v/>
      </c>
      <c r="BV33" s="45"/>
      <c r="BW33" s="45"/>
      <c r="BX33" s="45"/>
      <c r="BY33" s="45"/>
      <c r="BZ33" s="45"/>
      <c r="CA33" s="45"/>
      <c r="CB33" s="45"/>
      <c r="CC33" s="45"/>
      <c r="CD33" s="45"/>
      <c r="CE33" s="45">
        <f t="shared" si="36"/>
        <v>0</v>
      </c>
      <c r="CF33" s="45">
        <f t="shared" si="37"/>
        <v>0</v>
      </c>
      <c r="CG33" s="45" t="str">
        <f t="shared" si="38"/>
        <v/>
      </c>
      <c r="CH33" s="45" t="str">
        <f t="shared" si="39"/>
        <v/>
      </c>
      <c r="CI33" s="45" t="str">
        <f t="shared" si="40"/>
        <v/>
      </c>
      <c r="CJ33" s="45" t="str">
        <f t="shared" si="41"/>
        <v/>
      </c>
      <c r="CK33" s="45" t="str">
        <f t="shared" si="42"/>
        <v/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62</v>
      </c>
      <c r="C34" s="10" t="s">
        <v>62</v>
      </c>
      <c r="D34" s="10">
        <v>109158</v>
      </c>
      <c r="E34" s="10">
        <v>2</v>
      </c>
      <c r="F34" s="10">
        <v>109158</v>
      </c>
      <c r="G34" s="10" t="s">
        <v>235</v>
      </c>
      <c r="H34" s="10">
        <v>1.0101010110101E+99</v>
      </c>
      <c r="I34" s="10">
        <v>2</v>
      </c>
      <c r="J34" s="10">
        <v>1546030486</v>
      </c>
      <c r="K34" s="10">
        <f t="shared" si="0"/>
        <v>1</v>
      </c>
      <c r="L34" s="10">
        <f t="shared" si="1"/>
        <v>1</v>
      </c>
      <c r="M34" s="10">
        <f t="shared" si="2"/>
        <v>2</v>
      </c>
      <c r="N34" s="10">
        <f t="shared" si="3"/>
        <v>109158</v>
      </c>
      <c r="O34" s="10">
        <f t="shared" si="4"/>
        <v>54579</v>
      </c>
      <c r="P34" s="10" t="str">
        <f t="shared" si="5"/>
        <v/>
      </c>
      <c r="Q34" s="10">
        <f t="shared" si="6"/>
        <v>54579</v>
      </c>
      <c r="R34" s="10" t="str">
        <f t="shared" si="7"/>
        <v/>
      </c>
      <c r="S34" s="10" t="str">
        <f t="shared" si="8"/>
        <v/>
      </c>
      <c r="T34" s="17" t="s">
        <v>62</v>
      </c>
      <c r="U34" s="17" t="s">
        <v>62</v>
      </c>
      <c r="V34" s="17">
        <v>255563</v>
      </c>
      <c r="W34" s="17">
        <v>2</v>
      </c>
      <c r="X34" s="17">
        <v>255563</v>
      </c>
      <c r="Y34" s="17" t="s">
        <v>235</v>
      </c>
      <c r="Z34" s="17">
        <v>1.01110101101011E+99</v>
      </c>
      <c r="AA34" s="17">
        <v>2</v>
      </c>
      <c r="AB34" s="17">
        <v>1546116357</v>
      </c>
      <c r="AC34" s="17">
        <f t="shared" si="9"/>
        <v>1</v>
      </c>
      <c r="AD34" s="17">
        <f t="shared" si="10"/>
        <v>1</v>
      </c>
      <c r="AE34" s="32">
        <f t="shared" si="11"/>
        <v>2</v>
      </c>
      <c r="AF34" s="32">
        <f t="shared" si="12"/>
        <v>255563</v>
      </c>
      <c r="AG34" s="32">
        <f t="shared" si="13"/>
        <v>127781.5</v>
      </c>
      <c r="AH34" s="32" t="str">
        <f t="shared" si="14"/>
        <v/>
      </c>
      <c r="AI34" s="32">
        <f t="shared" si="15"/>
        <v>127781.5</v>
      </c>
      <c r="AJ34" s="32" t="str">
        <f t="shared" si="16"/>
        <v/>
      </c>
      <c r="AK34" s="32" t="str">
        <f t="shared" si="17"/>
        <v/>
      </c>
      <c r="AU34" s="24">
        <f t="shared" si="18"/>
        <v>0</v>
      </c>
      <c r="AV34" s="24">
        <f t="shared" si="19"/>
        <v>0</v>
      </c>
      <c r="AW34" s="24" t="str">
        <f t="shared" si="20"/>
        <v/>
      </c>
      <c r="AX34" s="24" t="str">
        <f t="shared" si="21"/>
        <v/>
      </c>
      <c r="AY34" s="24" t="str">
        <f t="shared" si="22"/>
        <v/>
      </c>
      <c r="AZ34" s="24" t="str">
        <f t="shared" si="23"/>
        <v/>
      </c>
      <c r="BA34" s="24" t="str">
        <f t="shared" si="24"/>
        <v/>
      </c>
      <c r="BB34" s="24" t="str">
        <f t="shared" si="25"/>
        <v/>
      </c>
      <c r="BC34" s="24" t="str">
        <f t="shared" si="26"/>
        <v/>
      </c>
      <c r="BM34" s="31">
        <f t="shared" si="27"/>
        <v>0</v>
      </c>
      <c r="BN34" s="31">
        <f t="shared" si="28"/>
        <v>0</v>
      </c>
      <c r="BO34" s="31" t="str">
        <f t="shared" si="29"/>
        <v/>
      </c>
      <c r="BP34" s="31" t="str">
        <f t="shared" si="30"/>
        <v/>
      </c>
      <c r="BQ34" s="31" t="str">
        <f t="shared" si="31"/>
        <v/>
      </c>
      <c r="BR34" s="31" t="str">
        <f t="shared" si="32"/>
        <v/>
      </c>
      <c r="BS34" s="31" t="str">
        <f t="shared" si="33"/>
        <v/>
      </c>
      <c r="BT34" s="31" t="str">
        <f t="shared" si="34"/>
        <v/>
      </c>
      <c r="BU34" s="31" t="str">
        <f t="shared" si="35"/>
        <v/>
      </c>
      <c r="BV34" s="45"/>
      <c r="BW34" s="45"/>
      <c r="BX34" s="45"/>
      <c r="BY34" s="45"/>
      <c r="BZ34" s="45"/>
      <c r="CA34" s="45"/>
      <c r="CB34" s="45"/>
      <c r="CC34" s="45"/>
      <c r="CD34" s="45"/>
      <c r="CE34" s="45">
        <f t="shared" si="36"/>
        <v>0</v>
      </c>
      <c r="CF34" s="45">
        <f t="shared" si="37"/>
        <v>0</v>
      </c>
      <c r="CG34" s="45" t="str">
        <f t="shared" si="38"/>
        <v/>
      </c>
      <c r="CH34" s="45" t="str">
        <f t="shared" si="39"/>
        <v/>
      </c>
      <c r="CI34" s="45" t="str">
        <f t="shared" si="40"/>
        <v/>
      </c>
      <c r="CJ34" s="45" t="str">
        <f t="shared" si="41"/>
        <v/>
      </c>
      <c r="CK34" s="45" t="str">
        <f t="shared" si="42"/>
        <v/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62</v>
      </c>
      <c r="C35" s="10" t="s">
        <v>62</v>
      </c>
      <c r="D35" s="10">
        <v>1962581</v>
      </c>
      <c r="E35" s="10">
        <v>12</v>
      </c>
      <c r="F35" s="10">
        <v>1962581</v>
      </c>
      <c r="G35" s="10" t="s">
        <v>589</v>
      </c>
      <c r="H35" s="10">
        <v>1.0010011111011099E+99</v>
      </c>
      <c r="I35" s="10">
        <v>12</v>
      </c>
      <c r="J35" s="10">
        <v>1546030495</v>
      </c>
      <c r="K35" s="10">
        <f t="shared" si="0"/>
        <v>1</v>
      </c>
      <c r="L35" s="10">
        <f t="shared" si="1"/>
        <v>1</v>
      </c>
      <c r="M35" s="10">
        <f t="shared" si="2"/>
        <v>12</v>
      </c>
      <c r="N35" s="10">
        <f t="shared" si="3"/>
        <v>1962581</v>
      </c>
      <c r="O35" s="10">
        <f t="shared" si="4"/>
        <v>163548.41666666666</v>
      </c>
      <c r="P35" s="10" t="str">
        <f t="shared" si="5"/>
        <v/>
      </c>
      <c r="Q35" s="10">
        <f t="shared" si="6"/>
        <v>163548.41666666666</v>
      </c>
      <c r="R35" s="10" t="str">
        <f t="shared" si="7"/>
        <v/>
      </c>
      <c r="S35" s="10" t="str">
        <f t="shared" si="8"/>
        <v/>
      </c>
      <c r="T35" s="17" t="s">
        <v>62</v>
      </c>
      <c r="U35" s="17" t="s">
        <v>62</v>
      </c>
      <c r="V35" s="17">
        <v>4252830</v>
      </c>
      <c r="W35" s="17">
        <v>23</v>
      </c>
      <c r="X35" s="17">
        <v>4252830</v>
      </c>
      <c r="Y35" s="17" t="s">
        <v>428</v>
      </c>
      <c r="Z35" s="17">
        <v>1.0010010101011E+99</v>
      </c>
      <c r="AA35" s="17">
        <v>23</v>
      </c>
      <c r="AB35" s="17">
        <v>1546116365</v>
      </c>
      <c r="AC35" s="17">
        <f t="shared" si="9"/>
        <v>1</v>
      </c>
      <c r="AD35" s="17">
        <f t="shared" si="10"/>
        <v>1</v>
      </c>
      <c r="AE35" s="32">
        <f t="shared" si="11"/>
        <v>23</v>
      </c>
      <c r="AF35" s="32">
        <f t="shared" si="12"/>
        <v>4252830</v>
      </c>
      <c r="AG35" s="32">
        <f t="shared" si="13"/>
        <v>184905.65217391305</v>
      </c>
      <c r="AH35" s="32" t="str">
        <f t="shared" si="14"/>
        <v/>
      </c>
      <c r="AI35" s="32">
        <f t="shared" si="15"/>
        <v>184905.65217391305</v>
      </c>
      <c r="AJ35" s="32" t="str">
        <f t="shared" si="16"/>
        <v/>
      </c>
      <c r="AK35" s="32" t="str">
        <f t="shared" si="17"/>
        <v/>
      </c>
      <c r="AU35" s="24">
        <f t="shared" si="18"/>
        <v>0</v>
      </c>
      <c r="AV35" s="24">
        <f t="shared" si="19"/>
        <v>0</v>
      </c>
      <c r="AW35" s="24" t="str">
        <f t="shared" si="20"/>
        <v/>
      </c>
      <c r="AX35" s="24" t="str">
        <f t="shared" si="21"/>
        <v/>
      </c>
      <c r="AY35" s="24" t="str">
        <f t="shared" si="22"/>
        <v/>
      </c>
      <c r="AZ35" s="24" t="str">
        <f t="shared" si="23"/>
        <v/>
      </c>
      <c r="BA35" s="24" t="str">
        <f t="shared" si="24"/>
        <v/>
      </c>
      <c r="BB35" s="24" t="str">
        <f t="shared" si="25"/>
        <v/>
      </c>
      <c r="BC35" s="24" t="str">
        <f t="shared" si="26"/>
        <v/>
      </c>
      <c r="BM35" s="31">
        <f t="shared" si="27"/>
        <v>0</v>
      </c>
      <c r="BN35" s="31">
        <f t="shared" si="28"/>
        <v>0</v>
      </c>
      <c r="BO35" s="31" t="str">
        <f t="shared" si="29"/>
        <v/>
      </c>
      <c r="BP35" s="31" t="str">
        <f t="shared" si="30"/>
        <v/>
      </c>
      <c r="BQ35" s="31" t="str">
        <f t="shared" si="31"/>
        <v/>
      </c>
      <c r="BR35" s="31" t="str">
        <f t="shared" si="32"/>
        <v/>
      </c>
      <c r="BS35" s="31" t="str">
        <f t="shared" si="33"/>
        <v/>
      </c>
      <c r="BT35" s="31" t="str">
        <f t="shared" si="34"/>
        <v/>
      </c>
      <c r="BU35" s="31" t="str">
        <f t="shared" si="35"/>
        <v/>
      </c>
      <c r="BV35" s="45"/>
      <c r="BW35" s="45"/>
      <c r="BX35" s="45"/>
      <c r="BY35" s="45"/>
      <c r="BZ35" s="45"/>
      <c r="CA35" s="45"/>
      <c r="CB35" s="45"/>
      <c r="CC35" s="45"/>
      <c r="CD35" s="45"/>
      <c r="CE35" s="45">
        <f t="shared" si="36"/>
        <v>0</v>
      </c>
      <c r="CF35" s="45">
        <f t="shared" si="37"/>
        <v>0</v>
      </c>
      <c r="CG35" s="45" t="str">
        <f t="shared" si="38"/>
        <v/>
      </c>
      <c r="CH35" s="45" t="str">
        <f t="shared" si="39"/>
        <v/>
      </c>
      <c r="CI35" s="45" t="str">
        <f t="shared" si="40"/>
        <v/>
      </c>
      <c r="CJ35" s="45" t="str">
        <f t="shared" si="41"/>
        <v/>
      </c>
      <c r="CK35" s="45" t="str">
        <f t="shared" si="42"/>
        <v/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62</v>
      </c>
      <c r="C36" s="10" t="s">
        <v>62</v>
      </c>
      <c r="D36" s="10">
        <v>254211</v>
      </c>
      <c r="E36" s="10">
        <v>2</v>
      </c>
      <c r="F36" s="10">
        <v>254211</v>
      </c>
      <c r="G36" s="10" t="s">
        <v>599</v>
      </c>
      <c r="H36" s="10">
        <v>1.010010001011E+99</v>
      </c>
      <c r="I36" s="10">
        <v>2</v>
      </c>
      <c r="J36" s="10">
        <v>1546030510</v>
      </c>
      <c r="K36" s="10">
        <f t="shared" si="0"/>
        <v>1</v>
      </c>
      <c r="L36" s="10">
        <f t="shared" si="1"/>
        <v>1</v>
      </c>
      <c r="M36" s="10">
        <f t="shared" si="2"/>
        <v>2</v>
      </c>
      <c r="N36" s="10">
        <f t="shared" si="3"/>
        <v>254211</v>
      </c>
      <c r="O36" s="10">
        <f t="shared" si="4"/>
        <v>127105.5</v>
      </c>
      <c r="P36" s="10" t="str">
        <f t="shared" si="5"/>
        <v/>
      </c>
      <c r="Q36" s="10">
        <f t="shared" si="6"/>
        <v>127105.5</v>
      </c>
      <c r="R36" s="10" t="str">
        <f t="shared" si="7"/>
        <v/>
      </c>
      <c r="S36" s="10" t="str">
        <f t="shared" si="8"/>
        <v/>
      </c>
      <c r="T36" s="17" t="s">
        <v>62</v>
      </c>
      <c r="U36" s="17" t="s">
        <v>62</v>
      </c>
      <c r="V36" s="17">
        <v>158352</v>
      </c>
      <c r="W36" s="17">
        <v>2</v>
      </c>
      <c r="X36" s="17">
        <v>158352</v>
      </c>
      <c r="Y36" s="17" t="s">
        <v>912</v>
      </c>
      <c r="Z36" s="17">
        <v>1.00110110100001E+97</v>
      </c>
      <c r="AA36" s="17">
        <v>2</v>
      </c>
      <c r="AB36" s="17">
        <v>1546116391</v>
      </c>
      <c r="AC36" s="17">
        <f t="shared" si="9"/>
        <v>1</v>
      </c>
      <c r="AD36" s="17">
        <f t="shared" si="10"/>
        <v>1</v>
      </c>
      <c r="AE36" s="32">
        <f t="shared" si="11"/>
        <v>2</v>
      </c>
      <c r="AF36" s="32">
        <f t="shared" si="12"/>
        <v>158352</v>
      </c>
      <c r="AG36" s="32">
        <f t="shared" si="13"/>
        <v>79176</v>
      </c>
      <c r="AH36" s="32" t="str">
        <f t="shared" si="14"/>
        <v/>
      </c>
      <c r="AI36" s="32">
        <f t="shared" si="15"/>
        <v>79176</v>
      </c>
      <c r="AJ36" s="32" t="str">
        <f t="shared" si="16"/>
        <v/>
      </c>
      <c r="AK36" s="32" t="str">
        <f t="shared" si="17"/>
        <v/>
      </c>
      <c r="AU36" s="24">
        <f t="shared" si="18"/>
        <v>0</v>
      </c>
      <c r="AV36" s="24">
        <f t="shared" si="19"/>
        <v>0</v>
      </c>
      <c r="AW36" s="24" t="str">
        <f t="shared" si="20"/>
        <v/>
      </c>
      <c r="AX36" s="24" t="str">
        <f t="shared" si="21"/>
        <v/>
      </c>
      <c r="AY36" s="24" t="str">
        <f t="shared" si="22"/>
        <v/>
      </c>
      <c r="AZ36" s="24" t="str">
        <f t="shared" si="23"/>
        <v/>
      </c>
      <c r="BA36" s="24" t="str">
        <f t="shared" si="24"/>
        <v/>
      </c>
      <c r="BB36" s="24" t="str">
        <f t="shared" si="25"/>
        <v/>
      </c>
      <c r="BC36" s="24" t="str">
        <f t="shared" si="26"/>
        <v/>
      </c>
      <c r="BM36" s="31">
        <f t="shared" si="27"/>
        <v>0</v>
      </c>
      <c r="BN36" s="31">
        <f t="shared" si="28"/>
        <v>0</v>
      </c>
      <c r="BO36" s="31" t="str">
        <f t="shared" si="29"/>
        <v/>
      </c>
      <c r="BP36" s="31" t="str">
        <f t="shared" si="30"/>
        <v/>
      </c>
      <c r="BQ36" s="31" t="str">
        <f t="shared" si="31"/>
        <v/>
      </c>
      <c r="BR36" s="31" t="str">
        <f t="shared" si="32"/>
        <v/>
      </c>
      <c r="BS36" s="31" t="str">
        <f t="shared" si="33"/>
        <v/>
      </c>
      <c r="BT36" s="31" t="str">
        <f t="shared" si="34"/>
        <v/>
      </c>
      <c r="BU36" s="31" t="str">
        <f t="shared" si="35"/>
        <v/>
      </c>
      <c r="BV36" s="45"/>
      <c r="BW36" s="45"/>
      <c r="BX36" s="45"/>
      <c r="BY36" s="45"/>
      <c r="BZ36" s="45"/>
      <c r="CA36" s="45"/>
      <c r="CB36" s="45"/>
      <c r="CC36" s="45"/>
      <c r="CD36" s="45"/>
      <c r="CE36" s="45">
        <f t="shared" si="36"/>
        <v>0</v>
      </c>
      <c r="CF36" s="45">
        <f t="shared" si="37"/>
        <v>0</v>
      </c>
      <c r="CG36" s="45" t="str">
        <f t="shared" si="38"/>
        <v/>
      </c>
      <c r="CH36" s="45" t="str">
        <f t="shared" si="39"/>
        <v/>
      </c>
      <c r="CI36" s="45" t="str">
        <f t="shared" si="40"/>
        <v/>
      </c>
      <c r="CJ36" s="45" t="str">
        <f t="shared" si="41"/>
        <v/>
      </c>
      <c r="CK36" s="45" t="str">
        <f t="shared" si="42"/>
        <v/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62</v>
      </c>
      <c r="C37" s="10" t="s">
        <v>62</v>
      </c>
      <c r="D37" s="10">
        <v>8897110</v>
      </c>
      <c r="E37" s="10">
        <v>43</v>
      </c>
      <c r="F37" s="10">
        <v>8897110</v>
      </c>
      <c r="G37" s="10" t="s">
        <v>357</v>
      </c>
      <c r="H37" s="10">
        <v>1.1010000101100999E+99</v>
      </c>
      <c r="I37" s="10">
        <v>43</v>
      </c>
      <c r="J37" s="10">
        <v>1546030518</v>
      </c>
      <c r="K37" s="10">
        <f t="shared" si="0"/>
        <v>1</v>
      </c>
      <c r="L37" s="10">
        <f t="shared" si="1"/>
        <v>1</v>
      </c>
      <c r="M37" s="10">
        <f t="shared" si="2"/>
        <v>43</v>
      </c>
      <c r="N37" s="10">
        <f t="shared" si="3"/>
        <v>8897110</v>
      </c>
      <c r="O37" s="10">
        <f t="shared" si="4"/>
        <v>206909.53488372092</v>
      </c>
      <c r="P37" s="10" t="str">
        <f t="shared" si="5"/>
        <v/>
      </c>
      <c r="Q37" s="10">
        <f t="shared" si="6"/>
        <v>206909.53488372092</v>
      </c>
      <c r="R37" s="10" t="str">
        <f t="shared" si="7"/>
        <v/>
      </c>
      <c r="S37" s="10" t="str">
        <f t="shared" si="8"/>
        <v/>
      </c>
      <c r="T37" s="17" t="s">
        <v>62</v>
      </c>
      <c r="U37" s="17" t="s">
        <v>62</v>
      </c>
      <c r="V37" s="17">
        <v>2186210</v>
      </c>
      <c r="W37" s="17">
        <v>12</v>
      </c>
      <c r="X37" s="17">
        <v>2186210</v>
      </c>
      <c r="Y37" s="17" t="s">
        <v>828</v>
      </c>
      <c r="Z37" s="17">
        <v>1.10100000011E+99</v>
      </c>
      <c r="AA37" s="17">
        <v>12</v>
      </c>
      <c r="AB37" s="17">
        <v>1546116399</v>
      </c>
      <c r="AC37" s="17">
        <f t="shared" si="9"/>
        <v>1</v>
      </c>
      <c r="AD37" s="17">
        <f t="shared" si="10"/>
        <v>1</v>
      </c>
      <c r="AE37" s="32">
        <f t="shared" si="11"/>
        <v>12</v>
      </c>
      <c r="AF37" s="32">
        <f t="shared" si="12"/>
        <v>2186210</v>
      </c>
      <c r="AG37" s="32">
        <f t="shared" si="13"/>
        <v>182184.16666666666</v>
      </c>
      <c r="AH37" s="32" t="str">
        <f t="shared" si="14"/>
        <v/>
      </c>
      <c r="AI37" s="32">
        <f t="shared" si="15"/>
        <v>182184.16666666666</v>
      </c>
      <c r="AJ37" s="32" t="str">
        <f t="shared" si="16"/>
        <v/>
      </c>
      <c r="AK37" s="32" t="str">
        <f t="shared" si="17"/>
        <v/>
      </c>
      <c r="AU37" s="24">
        <f t="shared" si="18"/>
        <v>0</v>
      </c>
      <c r="AV37" s="24">
        <f t="shared" si="19"/>
        <v>0</v>
      </c>
      <c r="AW37" s="24" t="str">
        <f t="shared" si="20"/>
        <v/>
      </c>
      <c r="AX37" s="24" t="str">
        <f t="shared" si="21"/>
        <v/>
      </c>
      <c r="AY37" s="24" t="str">
        <f t="shared" si="22"/>
        <v/>
      </c>
      <c r="AZ37" s="24" t="str">
        <f t="shared" si="23"/>
        <v/>
      </c>
      <c r="BA37" s="24" t="str">
        <f t="shared" si="24"/>
        <v/>
      </c>
      <c r="BB37" s="24" t="str">
        <f t="shared" si="25"/>
        <v/>
      </c>
      <c r="BC37" s="24" t="str">
        <f t="shared" si="26"/>
        <v/>
      </c>
      <c r="BM37" s="31">
        <f t="shared" si="27"/>
        <v>0</v>
      </c>
      <c r="BN37" s="31">
        <f t="shared" si="28"/>
        <v>0</v>
      </c>
      <c r="BO37" s="31" t="str">
        <f t="shared" si="29"/>
        <v/>
      </c>
      <c r="BP37" s="31" t="str">
        <f t="shared" si="30"/>
        <v/>
      </c>
      <c r="BQ37" s="31" t="str">
        <f t="shared" si="31"/>
        <v/>
      </c>
      <c r="BR37" s="31" t="str">
        <f t="shared" si="32"/>
        <v/>
      </c>
      <c r="BS37" s="31" t="str">
        <f t="shared" si="33"/>
        <v/>
      </c>
      <c r="BT37" s="31" t="str">
        <f t="shared" si="34"/>
        <v/>
      </c>
      <c r="BU37" s="31" t="str">
        <f t="shared" si="35"/>
        <v/>
      </c>
      <c r="BV37" s="45"/>
      <c r="BW37" s="45"/>
      <c r="BX37" s="45"/>
      <c r="BY37" s="45"/>
      <c r="BZ37" s="45"/>
      <c r="CA37" s="45"/>
      <c r="CB37" s="45"/>
      <c r="CC37" s="45"/>
      <c r="CD37" s="45"/>
      <c r="CE37" s="45">
        <f t="shared" si="36"/>
        <v>0</v>
      </c>
      <c r="CF37" s="45">
        <f t="shared" si="37"/>
        <v>0</v>
      </c>
      <c r="CG37" s="45" t="str">
        <f t="shared" si="38"/>
        <v/>
      </c>
      <c r="CH37" s="45" t="str">
        <f t="shared" si="39"/>
        <v/>
      </c>
      <c r="CI37" s="45" t="str">
        <f t="shared" si="40"/>
        <v/>
      </c>
      <c r="CJ37" s="45" t="str">
        <f t="shared" si="41"/>
        <v/>
      </c>
      <c r="CK37" s="45" t="str">
        <f t="shared" si="42"/>
        <v/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si="0"/>
        <v>0</v>
      </c>
      <c r="L40" s="10">
        <f t="shared" si="1"/>
        <v>0</v>
      </c>
      <c r="M40" s="10" t="str">
        <f t="shared" si="2"/>
        <v/>
      </c>
      <c r="N40" s="10" t="str">
        <f t="shared" si="3"/>
        <v/>
      </c>
      <c r="O40" s="10" t="str">
        <f t="shared" si="4"/>
        <v/>
      </c>
      <c r="P40" s="10" t="str">
        <f t="shared" si="5"/>
        <v/>
      </c>
      <c r="Q40" s="10" t="str">
        <f t="shared" si="6"/>
        <v/>
      </c>
      <c r="R40" s="10" t="str">
        <f t="shared" si="7"/>
        <v/>
      </c>
      <c r="S40" s="10" t="str">
        <f t="shared" si="8"/>
        <v/>
      </c>
      <c r="AC40" s="17">
        <f t="shared" si="9"/>
        <v>0</v>
      </c>
      <c r="AD40" s="17">
        <f t="shared" si="10"/>
        <v>0</v>
      </c>
      <c r="AE40" s="32" t="str">
        <f t="shared" si="11"/>
        <v/>
      </c>
      <c r="AF40" s="32" t="str">
        <f t="shared" si="12"/>
        <v/>
      </c>
      <c r="AG40" s="32" t="str">
        <f t="shared" si="13"/>
        <v/>
      </c>
      <c r="AH40" s="32" t="str">
        <f t="shared" si="14"/>
        <v/>
      </c>
      <c r="AI40" s="32" t="str">
        <f t="shared" si="15"/>
        <v/>
      </c>
      <c r="AJ40" s="32" t="str">
        <f t="shared" si="16"/>
        <v/>
      </c>
      <c r="AK40" s="32" t="str">
        <f t="shared" si="17"/>
        <v/>
      </c>
      <c r="AU40" s="24">
        <f t="shared" si="18"/>
        <v>0</v>
      </c>
      <c r="AV40" s="24">
        <f t="shared" si="19"/>
        <v>0</v>
      </c>
      <c r="AW40" s="24" t="str">
        <f t="shared" si="20"/>
        <v/>
      </c>
      <c r="AX40" s="24" t="str">
        <f t="shared" si="21"/>
        <v/>
      </c>
      <c r="AY40" s="24" t="str">
        <f t="shared" si="22"/>
        <v/>
      </c>
      <c r="AZ40" s="24" t="str">
        <f t="shared" si="23"/>
        <v/>
      </c>
      <c r="BA40" s="24" t="str">
        <f t="shared" si="24"/>
        <v/>
      </c>
      <c r="BB40" s="24" t="str">
        <f t="shared" si="25"/>
        <v/>
      </c>
      <c r="BC40" s="24" t="str">
        <f t="shared" si="26"/>
        <v/>
      </c>
      <c r="BM40" s="31">
        <f t="shared" si="27"/>
        <v>0</v>
      </c>
      <c r="BN40" s="31">
        <f t="shared" si="28"/>
        <v>0</v>
      </c>
      <c r="BO40" s="31" t="str">
        <f t="shared" si="29"/>
        <v/>
      </c>
      <c r="BP40" s="31" t="str">
        <f t="shared" si="30"/>
        <v/>
      </c>
      <c r="BQ40" s="31" t="str">
        <f t="shared" si="31"/>
        <v/>
      </c>
      <c r="BR40" s="31" t="str">
        <f t="shared" si="32"/>
        <v/>
      </c>
      <c r="BS40" s="31" t="str">
        <f t="shared" si="33"/>
        <v/>
      </c>
      <c r="BT40" s="31" t="str">
        <f t="shared" si="34"/>
        <v/>
      </c>
      <c r="BU40" s="31" t="str">
        <f t="shared" si="35"/>
        <v/>
      </c>
    </row>
    <row r="41" spans="2:91" x14ac:dyDescent="0.3">
      <c r="K41" s="10">
        <f t="shared" si="0"/>
        <v>0</v>
      </c>
      <c r="L41" s="10">
        <f t="shared" si="1"/>
        <v>0</v>
      </c>
      <c r="M41" s="10" t="str">
        <f t="shared" si="2"/>
        <v/>
      </c>
      <c r="N41" s="10" t="str">
        <f t="shared" si="3"/>
        <v/>
      </c>
      <c r="O41" s="10" t="str">
        <f t="shared" si="4"/>
        <v/>
      </c>
      <c r="P41" s="10" t="str">
        <f t="shared" si="5"/>
        <v/>
      </c>
      <c r="Q41" s="10" t="str">
        <f t="shared" si="6"/>
        <v/>
      </c>
      <c r="R41" s="10" t="str">
        <f t="shared" si="7"/>
        <v/>
      </c>
      <c r="S41" s="10" t="str">
        <f t="shared" si="8"/>
        <v/>
      </c>
      <c r="AC41" s="17">
        <f t="shared" si="9"/>
        <v>0</v>
      </c>
      <c r="AD41" s="17">
        <f t="shared" si="10"/>
        <v>0</v>
      </c>
      <c r="AE41" s="32" t="str">
        <f t="shared" si="11"/>
        <v/>
      </c>
      <c r="AF41" s="32" t="str">
        <f t="shared" si="12"/>
        <v/>
      </c>
      <c r="AG41" s="32" t="str">
        <f t="shared" si="13"/>
        <v/>
      </c>
      <c r="AH41" s="32" t="str">
        <f t="shared" si="14"/>
        <v/>
      </c>
      <c r="AI41" s="32" t="str">
        <f t="shared" si="15"/>
        <v/>
      </c>
      <c r="AJ41" s="32" t="str">
        <f t="shared" si="16"/>
        <v/>
      </c>
      <c r="AK41" s="32" t="str">
        <f t="shared" si="17"/>
        <v/>
      </c>
      <c r="AU41" s="24">
        <f t="shared" si="18"/>
        <v>0</v>
      </c>
      <c r="AV41" s="24">
        <f t="shared" si="19"/>
        <v>0</v>
      </c>
      <c r="AW41" s="24" t="str">
        <f t="shared" si="20"/>
        <v/>
      </c>
      <c r="AX41" s="24" t="str">
        <f t="shared" si="21"/>
        <v/>
      </c>
      <c r="AY41" s="24" t="str">
        <f t="shared" si="22"/>
        <v/>
      </c>
      <c r="AZ41" s="24" t="str">
        <f t="shared" si="23"/>
        <v/>
      </c>
      <c r="BA41" s="24" t="str">
        <f t="shared" si="24"/>
        <v/>
      </c>
      <c r="BB41" s="24" t="str">
        <f t="shared" si="25"/>
        <v/>
      </c>
      <c r="BC41" s="24" t="str">
        <f t="shared" si="26"/>
        <v/>
      </c>
      <c r="BM41" s="31">
        <f t="shared" si="27"/>
        <v>0</v>
      </c>
      <c r="BN41" s="31">
        <f t="shared" si="28"/>
        <v>0</v>
      </c>
      <c r="BO41" s="31" t="str">
        <f t="shared" si="29"/>
        <v/>
      </c>
      <c r="BP41" s="31" t="str">
        <f t="shared" si="30"/>
        <v/>
      </c>
      <c r="BQ41" s="31" t="str">
        <f t="shared" si="31"/>
        <v/>
      </c>
      <c r="BR41" s="31" t="str">
        <f t="shared" si="32"/>
        <v/>
      </c>
      <c r="BS41" s="31" t="str">
        <f t="shared" si="33"/>
        <v/>
      </c>
      <c r="BT41" s="31" t="str">
        <f t="shared" si="34"/>
        <v/>
      </c>
      <c r="BU41" s="31" t="str">
        <f t="shared" si="35"/>
        <v/>
      </c>
    </row>
    <row r="42" spans="2:91" x14ac:dyDescent="0.3">
      <c r="K42" s="10">
        <f t="shared" si="0"/>
        <v>0</v>
      </c>
      <c r="L42" s="10">
        <f t="shared" si="1"/>
        <v>0</v>
      </c>
      <c r="M42" s="10" t="str">
        <f t="shared" si="2"/>
        <v/>
      </c>
      <c r="N42" s="10" t="str">
        <f t="shared" si="3"/>
        <v/>
      </c>
      <c r="O42" s="10" t="str">
        <f t="shared" si="4"/>
        <v/>
      </c>
      <c r="P42" s="10" t="str">
        <f t="shared" si="5"/>
        <v/>
      </c>
      <c r="Q42" s="10" t="str">
        <f t="shared" si="6"/>
        <v/>
      </c>
      <c r="R42" s="10" t="str">
        <f t="shared" si="7"/>
        <v/>
      </c>
      <c r="S42" s="10" t="str">
        <f t="shared" si="8"/>
        <v/>
      </c>
      <c r="AC42" s="17">
        <f t="shared" si="9"/>
        <v>0</v>
      </c>
      <c r="AD42" s="17">
        <f t="shared" si="10"/>
        <v>0</v>
      </c>
      <c r="AE42" s="32" t="str">
        <f t="shared" si="11"/>
        <v/>
      </c>
      <c r="AF42" s="32" t="str">
        <f t="shared" si="12"/>
        <v/>
      </c>
      <c r="AG42" s="32" t="str">
        <f t="shared" si="13"/>
        <v/>
      </c>
      <c r="AH42" s="32" t="str">
        <f t="shared" si="14"/>
        <v/>
      </c>
      <c r="AI42" s="32" t="str">
        <f t="shared" si="15"/>
        <v/>
      </c>
      <c r="AJ42" s="32" t="str">
        <f t="shared" si="16"/>
        <v/>
      </c>
      <c r="AK42" s="32" t="str">
        <f t="shared" si="17"/>
        <v/>
      </c>
      <c r="AU42" s="24">
        <f t="shared" si="18"/>
        <v>0</v>
      </c>
      <c r="AV42" s="24">
        <f t="shared" si="19"/>
        <v>0</v>
      </c>
      <c r="AW42" s="24" t="str">
        <f t="shared" si="20"/>
        <v/>
      </c>
      <c r="AX42" s="24" t="str">
        <f t="shared" si="21"/>
        <v/>
      </c>
      <c r="AY42" s="24" t="str">
        <f t="shared" si="22"/>
        <v/>
      </c>
      <c r="AZ42" s="24" t="str">
        <f t="shared" si="23"/>
        <v/>
      </c>
      <c r="BA42" s="24" t="str">
        <f t="shared" si="24"/>
        <v/>
      </c>
      <c r="BB42" s="24" t="str">
        <f t="shared" si="25"/>
        <v/>
      </c>
      <c r="BC42" s="24" t="str">
        <f t="shared" si="26"/>
        <v/>
      </c>
      <c r="BM42" s="31">
        <f t="shared" si="27"/>
        <v>0</v>
      </c>
      <c r="BN42" s="31">
        <f t="shared" si="28"/>
        <v>0</v>
      </c>
      <c r="BO42" s="31" t="str">
        <f t="shared" si="29"/>
        <v/>
      </c>
      <c r="BP42" s="31" t="str">
        <f t="shared" si="30"/>
        <v/>
      </c>
      <c r="BQ42" s="31" t="str">
        <f t="shared" si="31"/>
        <v/>
      </c>
      <c r="BR42" s="31" t="str">
        <f t="shared" si="32"/>
        <v/>
      </c>
      <c r="BS42" s="31" t="str">
        <f t="shared" si="33"/>
        <v/>
      </c>
      <c r="BT42" s="31" t="str">
        <f t="shared" si="34"/>
        <v/>
      </c>
      <c r="BU42" s="31" t="str">
        <f t="shared" si="35"/>
        <v/>
      </c>
    </row>
    <row r="43" spans="2:91" x14ac:dyDescent="0.3">
      <c r="K43" s="10">
        <f t="shared" si="0"/>
        <v>0</v>
      </c>
      <c r="L43" s="10">
        <f t="shared" si="1"/>
        <v>0</v>
      </c>
      <c r="M43" s="10" t="str">
        <f t="shared" si="2"/>
        <v/>
      </c>
      <c r="N43" s="10" t="str">
        <f t="shared" si="3"/>
        <v/>
      </c>
      <c r="O43" s="10" t="str">
        <f t="shared" si="4"/>
        <v/>
      </c>
      <c r="P43" s="10" t="str">
        <f t="shared" si="5"/>
        <v/>
      </c>
      <c r="Q43" s="10" t="str">
        <f t="shared" si="6"/>
        <v/>
      </c>
      <c r="R43" s="10" t="str">
        <f t="shared" si="7"/>
        <v/>
      </c>
      <c r="S43" s="10" t="str">
        <f t="shared" si="8"/>
        <v/>
      </c>
      <c r="AC43" s="17">
        <f t="shared" si="9"/>
        <v>0</v>
      </c>
      <c r="AD43" s="17">
        <f t="shared" si="10"/>
        <v>0</v>
      </c>
      <c r="AE43" s="32" t="str">
        <f t="shared" si="11"/>
        <v/>
      </c>
      <c r="AF43" s="32" t="str">
        <f t="shared" si="12"/>
        <v/>
      </c>
      <c r="AG43" s="32" t="str">
        <f t="shared" si="13"/>
        <v/>
      </c>
      <c r="AH43" s="32" t="str">
        <f t="shared" si="14"/>
        <v/>
      </c>
      <c r="AI43" s="32" t="str">
        <f t="shared" si="15"/>
        <v/>
      </c>
      <c r="AJ43" s="32" t="str">
        <f t="shared" si="16"/>
        <v/>
      </c>
      <c r="AK43" s="32" t="str">
        <f t="shared" si="17"/>
        <v/>
      </c>
      <c r="AU43" s="24">
        <f t="shared" si="18"/>
        <v>0</v>
      </c>
      <c r="AV43" s="24">
        <f t="shared" si="19"/>
        <v>0</v>
      </c>
      <c r="AW43" s="24" t="str">
        <f t="shared" si="20"/>
        <v/>
      </c>
      <c r="AX43" s="24" t="str">
        <f t="shared" si="21"/>
        <v/>
      </c>
      <c r="AY43" s="24" t="str">
        <f t="shared" si="22"/>
        <v/>
      </c>
      <c r="AZ43" s="24" t="str">
        <f t="shared" si="23"/>
        <v/>
      </c>
      <c r="BA43" s="24" t="str">
        <f t="shared" si="24"/>
        <v/>
      </c>
      <c r="BB43" s="24" t="str">
        <f t="shared" si="25"/>
        <v/>
      </c>
      <c r="BC43" s="24" t="str">
        <f t="shared" si="26"/>
        <v/>
      </c>
      <c r="BM43" s="31">
        <f t="shared" si="27"/>
        <v>0</v>
      </c>
      <c r="BN43" s="31">
        <f t="shared" si="28"/>
        <v>0</v>
      </c>
      <c r="BO43" s="31" t="str">
        <f t="shared" si="29"/>
        <v/>
      </c>
      <c r="BP43" s="31" t="str">
        <f t="shared" si="30"/>
        <v/>
      </c>
      <c r="BQ43" s="31" t="str">
        <f t="shared" si="31"/>
        <v/>
      </c>
      <c r="BR43" s="31" t="str">
        <f t="shared" si="32"/>
        <v/>
      </c>
      <c r="BS43" s="31" t="str">
        <f t="shared" si="33"/>
        <v/>
      </c>
      <c r="BT43" s="31" t="str">
        <f t="shared" si="34"/>
        <v/>
      </c>
      <c r="BU43" s="31" t="str">
        <f t="shared" si="35"/>
        <v/>
      </c>
    </row>
    <row r="44" spans="2:91" x14ac:dyDescent="0.3">
      <c r="K44" s="10">
        <f t="shared" si="0"/>
        <v>0</v>
      </c>
      <c r="L44" s="10">
        <f t="shared" si="1"/>
        <v>0</v>
      </c>
      <c r="M44" s="10" t="str">
        <f t="shared" si="2"/>
        <v/>
      </c>
      <c r="N44" s="10" t="str">
        <f t="shared" si="3"/>
        <v/>
      </c>
      <c r="O44" s="10" t="str">
        <f t="shared" si="4"/>
        <v/>
      </c>
      <c r="P44" s="10" t="str">
        <f t="shared" si="5"/>
        <v/>
      </c>
      <c r="Q44" s="10" t="str">
        <f t="shared" si="6"/>
        <v/>
      </c>
      <c r="R44" s="10" t="str">
        <f t="shared" si="7"/>
        <v/>
      </c>
      <c r="S44" s="10" t="str">
        <f t="shared" si="8"/>
        <v/>
      </c>
      <c r="AC44" s="17">
        <f t="shared" si="9"/>
        <v>0</v>
      </c>
      <c r="AD44" s="17">
        <f t="shared" si="10"/>
        <v>0</v>
      </c>
      <c r="AE44" s="32" t="str">
        <f t="shared" si="11"/>
        <v/>
      </c>
      <c r="AF44" s="32" t="str">
        <f t="shared" si="12"/>
        <v/>
      </c>
      <c r="AG44" s="32" t="str">
        <f t="shared" si="13"/>
        <v/>
      </c>
      <c r="AH44" s="32" t="str">
        <f t="shared" si="14"/>
        <v/>
      </c>
      <c r="AI44" s="32" t="str">
        <f t="shared" si="15"/>
        <v/>
      </c>
      <c r="AJ44" s="32" t="str">
        <f t="shared" si="16"/>
        <v/>
      </c>
      <c r="AK44" s="32" t="str">
        <f t="shared" si="17"/>
        <v/>
      </c>
      <c r="AU44" s="24">
        <f t="shared" si="18"/>
        <v>0</v>
      </c>
      <c r="AV44" s="24">
        <f t="shared" si="19"/>
        <v>0</v>
      </c>
      <c r="AW44" s="24" t="str">
        <f t="shared" si="20"/>
        <v/>
      </c>
      <c r="AX44" s="24" t="str">
        <f t="shared" si="21"/>
        <v/>
      </c>
      <c r="AY44" s="24" t="str">
        <f t="shared" si="22"/>
        <v/>
      </c>
      <c r="AZ44" s="24" t="str">
        <f t="shared" si="23"/>
        <v/>
      </c>
      <c r="BA44" s="24" t="str">
        <f t="shared" si="24"/>
        <v/>
      </c>
      <c r="BB44" s="24" t="str">
        <f t="shared" si="25"/>
        <v/>
      </c>
      <c r="BC44" s="24" t="str">
        <f t="shared" si="26"/>
        <v/>
      </c>
      <c r="BM44" s="31">
        <f t="shared" si="27"/>
        <v>0</v>
      </c>
      <c r="BN44" s="31">
        <f t="shared" si="28"/>
        <v>0</v>
      </c>
      <c r="BO44" s="31" t="str">
        <f t="shared" si="29"/>
        <v/>
      </c>
      <c r="BP44" s="31" t="str">
        <f t="shared" si="30"/>
        <v/>
      </c>
      <c r="BQ44" s="31" t="str">
        <f t="shared" si="31"/>
        <v/>
      </c>
      <c r="BR44" s="31" t="str">
        <f t="shared" si="32"/>
        <v/>
      </c>
      <c r="BS44" s="31" t="str">
        <f t="shared" si="33"/>
        <v/>
      </c>
      <c r="BT44" s="31" t="str">
        <f t="shared" si="34"/>
        <v/>
      </c>
      <c r="BU44" s="31" t="str">
        <f t="shared" si="35"/>
        <v/>
      </c>
    </row>
    <row r="45" spans="2:91" x14ac:dyDescent="0.3">
      <c r="K45" s="10">
        <f t="shared" si="0"/>
        <v>0</v>
      </c>
      <c r="L45" s="10">
        <f t="shared" si="1"/>
        <v>0</v>
      </c>
      <c r="M45" s="10" t="str">
        <f t="shared" si="2"/>
        <v/>
      </c>
      <c r="N45" s="10" t="str">
        <f t="shared" si="3"/>
        <v/>
      </c>
      <c r="O45" s="10" t="str">
        <f t="shared" si="4"/>
        <v/>
      </c>
      <c r="P45" s="10" t="str">
        <f t="shared" si="5"/>
        <v/>
      </c>
      <c r="Q45" s="10" t="str">
        <f t="shared" si="6"/>
        <v/>
      </c>
      <c r="R45" s="10" t="str">
        <f t="shared" si="7"/>
        <v/>
      </c>
      <c r="S45" s="10" t="str">
        <f t="shared" si="8"/>
        <v/>
      </c>
      <c r="AC45" s="17">
        <f t="shared" si="9"/>
        <v>0</v>
      </c>
      <c r="AD45" s="17">
        <f t="shared" si="10"/>
        <v>0</v>
      </c>
      <c r="AE45" s="32" t="str">
        <f t="shared" si="11"/>
        <v/>
      </c>
      <c r="AF45" s="32" t="str">
        <f t="shared" si="12"/>
        <v/>
      </c>
      <c r="AG45" s="32" t="str">
        <f t="shared" si="13"/>
        <v/>
      </c>
      <c r="AH45" s="32" t="str">
        <f t="shared" si="14"/>
        <v/>
      </c>
      <c r="AI45" s="32" t="str">
        <f t="shared" si="15"/>
        <v/>
      </c>
      <c r="AJ45" s="32" t="str">
        <f t="shared" si="16"/>
        <v/>
      </c>
      <c r="AK45" s="32" t="str">
        <f t="shared" si="17"/>
        <v/>
      </c>
      <c r="AU45" s="24">
        <f t="shared" si="18"/>
        <v>0</v>
      </c>
      <c r="AV45" s="24">
        <f t="shared" si="19"/>
        <v>0</v>
      </c>
      <c r="AW45" s="24" t="str">
        <f t="shared" si="20"/>
        <v/>
      </c>
      <c r="AX45" s="24" t="str">
        <f t="shared" si="21"/>
        <v/>
      </c>
      <c r="AY45" s="24" t="str">
        <f t="shared" si="22"/>
        <v/>
      </c>
      <c r="AZ45" s="24" t="str">
        <f t="shared" si="23"/>
        <v/>
      </c>
      <c r="BA45" s="24" t="str">
        <f t="shared" si="24"/>
        <v/>
      </c>
      <c r="BB45" s="24" t="str">
        <f t="shared" si="25"/>
        <v/>
      </c>
      <c r="BC45" s="24" t="str">
        <f t="shared" si="26"/>
        <v/>
      </c>
      <c r="BM45" s="31">
        <f t="shared" si="27"/>
        <v>0</v>
      </c>
      <c r="BN45" s="31">
        <f t="shared" si="28"/>
        <v>0</v>
      </c>
      <c r="BO45" s="31" t="str">
        <f t="shared" si="29"/>
        <v/>
      </c>
      <c r="BP45" s="31" t="str">
        <f t="shared" si="30"/>
        <v/>
      </c>
      <c r="BQ45" s="31" t="str">
        <f t="shared" si="31"/>
        <v/>
      </c>
      <c r="BR45" s="31" t="str">
        <f t="shared" si="32"/>
        <v/>
      </c>
      <c r="BS45" s="31" t="str">
        <f t="shared" si="33"/>
        <v/>
      </c>
      <c r="BT45" s="31" t="str">
        <f t="shared" si="34"/>
        <v/>
      </c>
      <c r="BU45" s="31" t="str">
        <f t="shared" si="35"/>
        <v/>
      </c>
    </row>
    <row r="46" spans="2:91" x14ac:dyDescent="0.3">
      <c r="K46" s="10">
        <f t="shared" si="0"/>
        <v>0</v>
      </c>
      <c r="L46" s="10">
        <f t="shared" si="1"/>
        <v>0</v>
      </c>
      <c r="M46" s="10" t="str">
        <f t="shared" si="2"/>
        <v/>
      </c>
      <c r="N46" s="10" t="str">
        <f t="shared" si="3"/>
        <v/>
      </c>
      <c r="O46" s="10" t="str">
        <f t="shared" si="4"/>
        <v/>
      </c>
      <c r="P46" s="10" t="str">
        <f t="shared" si="5"/>
        <v/>
      </c>
      <c r="Q46" s="10" t="str">
        <f t="shared" si="6"/>
        <v/>
      </c>
      <c r="R46" s="10" t="str">
        <f t="shared" si="7"/>
        <v/>
      </c>
      <c r="S46" s="10" t="str">
        <f t="shared" si="8"/>
        <v/>
      </c>
      <c r="AC46" s="17">
        <f t="shared" si="9"/>
        <v>0</v>
      </c>
      <c r="AD46" s="17">
        <f t="shared" si="10"/>
        <v>0</v>
      </c>
      <c r="AE46" s="32" t="str">
        <f t="shared" si="11"/>
        <v/>
      </c>
      <c r="AF46" s="32" t="str">
        <f t="shared" si="12"/>
        <v/>
      </c>
      <c r="AG46" s="32" t="str">
        <f t="shared" si="13"/>
        <v/>
      </c>
      <c r="AH46" s="32" t="str">
        <f t="shared" si="14"/>
        <v/>
      </c>
      <c r="AI46" s="32" t="str">
        <f t="shared" si="15"/>
        <v/>
      </c>
      <c r="AJ46" s="32" t="str">
        <f t="shared" si="16"/>
        <v/>
      </c>
      <c r="AK46" s="32" t="str">
        <f t="shared" si="17"/>
        <v/>
      </c>
      <c r="AU46" s="24">
        <f t="shared" si="18"/>
        <v>0</v>
      </c>
      <c r="AV46" s="24">
        <f t="shared" si="19"/>
        <v>0</v>
      </c>
      <c r="AW46" s="24" t="str">
        <f t="shared" si="20"/>
        <v/>
      </c>
      <c r="AX46" s="24" t="str">
        <f t="shared" si="21"/>
        <v/>
      </c>
      <c r="AY46" s="24" t="str">
        <f t="shared" si="22"/>
        <v/>
      </c>
      <c r="AZ46" s="24" t="str">
        <f t="shared" si="23"/>
        <v/>
      </c>
      <c r="BA46" s="24" t="str">
        <f t="shared" si="24"/>
        <v/>
      </c>
      <c r="BB46" s="24" t="str">
        <f t="shared" si="25"/>
        <v/>
      </c>
      <c r="BC46" s="24" t="str">
        <f t="shared" si="26"/>
        <v/>
      </c>
      <c r="BM46" s="31">
        <f t="shared" si="27"/>
        <v>0</v>
      </c>
      <c r="BN46" s="31">
        <f t="shared" si="28"/>
        <v>0</v>
      </c>
      <c r="BO46" s="31" t="str">
        <f t="shared" si="29"/>
        <v/>
      </c>
      <c r="BP46" s="31" t="str">
        <f t="shared" si="30"/>
        <v/>
      </c>
      <c r="BQ46" s="31" t="str">
        <f t="shared" si="31"/>
        <v/>
      </c>
      <c r="BR46" s="31" t="str">
        <f t="shared" si="32"/>
        <v/>
      </c>
      <c r="BS46" s="31" t="str">
        <f t="shared" si="33"/>
        <v/>
      </c>
      <c r="BT46" s="31" t="str">
        <f t="shared" si="34"/>
        <v/>
      </c>
      <c r="BU46" s="31" t="str">
        <f t="shared" si="35"/>
        <v/>
      </c>
    </row>
    <row r="47" spans="2:91" x14ac:dyDescent="0.3">
      <c r="K47" s="10">
        <f t="shared" si="0"/>
        <v>0</v>
      </c>
      <c r="L47" s="10">
        <f t="shared" si="1"/>
        <v>0</v>
      </c>
      <c r="M47" s="10" t="str">
        <f t="shared" si="2"/>
        <v/>
      </c>
      <c r="N47" s="10" t="str">
        <f t="shared" si="3"/>
        <v/>
      </c>
      <c r="O47" s="10" t="str">
        <f t="shared" si="4"/>
        <v/>
      </c>
      <c r="P47" s="10" t="str">
        <f t="shared" si="5"/>
        <v/>
      </c>
      <c r="Q47" s="10" t="str">
        <f t="shared" si="6"/>
        <v/>
      </c>
      <c r="R47" s="10" t="str">
        <f t="shared" si="7"/>
        <v/>
      </c>
      <c r="S47" s="10" t="str">
        <f t="shared" si="8"/>
        <v/>
      </c>
      <c r="AC47" s="17">
        <f t="shared" si="9"/>
        <v>0</v>
      </c>
      <c r="AD47" s="17">
        <f t="shared" si="10"/>
        <v>0</v>
      </c>
      <c r="AE47" s="32" t="str">
        <f t="shared" si="11"/>
        <v/>
      </c>
      <c r="AF47" s="32" t="str">
        <f t="shared" si="12"/>
        <v/>
      </c>
      <c r="AG47" s="32" t="str">
        <f t="shared" si="13"/>
        <v/>
      </c>
      <c r="AH47" s="32" t="str">
        <f t="shared" si="14"/>
        <v/>
      </c>
      <c r="AI47" s="32" t="str">
        <f t="shared" si="15"/>
        <v/>
      </c>
      <c r="AJ47" s="32" t="str">
        <f t="shared" si="16"/>
        <v/>
      </c>
      <c r="AK47" s="32" t="str">
        <f t="shared" si="17"/>
        <v/>
      </c>
      <c r="AU47" s="24">
        <f t="shared" si="18"/>
        <v>0</v>
      </c>
      <c r="AV47" s="24">
        <f t="shared" si="19"/>
        <v>0</v>
      </c>
      <c r="AW47" s="24" t="str">
        <f t="shared" si="20"/>
        <v/>
      </c>
      <c r="AX47" s="24" t="str">
        <f t="shared" si="21"/>
        <v/>
      </c>
      <c r="AY47" s="24" t="str">
        <f t="shared" si="22"/>
        <v/>
      </c>
      <c r="AZ47" s="24" t="str">
        <f t="shared" si="23"/>
        <v/>
      </c>
      <c r="BA47" s="24" t="str">
        <f t="shared" si="24"/>
        <v/>
      </c>
      <c r="BB47" s="24" t="str">
        <f t="shared" si="25"/>
        <v/>
      </c>
      <c r="BC47" s="24" t="str">
        <f t="shared" si="26"/>
        <v/>
      </c>
      <c r="BM47" s="31">
        <f t="shared" si="27"/>
        <v>0</v>
      </c>
      <c r="BN47" s="31">
        <f t="shared" si="28"/>
        <v>0</v>
      </c>
      <c r="BO47" s="31" t="str">
        <f t="shared" si="29"/>
        <v/>
      </c>
      <c r="BP47" s="31" t="str">
        <f t="shared" si="30"/>
        <v/>
      </c>
      <c r="BQ47" s="31" t="str">
        <f t="shared" si="31"/>
        <v/>
      </c>
      <c r="BR47" s="31" t="str">
        <f t="shared" si="32"/>
        <v/>
      </c>
      <c r="BS47" s="31" t="str">
        <f t="shared" si="33"/>
        <v/>
      </c>
      <c r="BT47" s="31" t="str">
        <f t="shared" si="34"/>
        <v/>
      </c>
      <c r="BU47" s="31" t="str">
        <f t="shared" si="35"/>
        <v/>
      </c>
    </row>
    <row r="48" spans="2:91" x14ac:dyDescent="0.3">
      <c r="K48" s="10">
        <f t="shared" si="0"/>
        <v>0</v>
      </c>
      <c r="L48" s="10">
        <f t="shared" si="1"/>
        <v>0</v>
      </c>
      <c r="M48" s="10" t="str">
        <f t="shared" si="2"/>
        <v/>
      </c>
      <c r="N48" s="10" t="str">
        <f t="shared" si="3"/>
        <v/>
      </c>
      <c r="O48" s="10" t="str">
        <f t="shared" si="4"/>
        <v/>
      </c>
      <c r="P48" s="10" t="str">
        <f t="shared" si="5"/>
        <v/>
      </c>
      <c r="Q48" s="10" t="str">
        <f t="shared" si="6"/>
        <v/>
      </c>
      <c r="R48" s="10" t="str">
        <f t="shared" si="7"/>
        <v/>
      </c>
      <c r="S48" s="10" t="str">
        <f t="shared" si="8"/>
        <v/>
      </c>
      <c r="AC48" s="17">
        <f t="shared" si="9"/>
        <v>0</v>
      </c>
      <c r="AD48" s="17">
        <f t="shared" si="10"/>
        <v>0</v>
      </c>
      <c r="AE48" s="32" t="str">
        <f t="shared" si="11"/>
        <v/>
      </c>
      <c r="AF48" s="32" t="str">
        <f t="shared" si="12"/>
        <v/>
      </c>
      <c r="AG48" s="32" t="str">
        <f t="shared" si="13"/>
        <v/>
      </c>
      <c r="AH48" s="32" t="str">
        <f t="shared" si="14"/>
        <v/>
      </c>
      <c r="AI48" s="32" t="str">
        <f t="shared" si="15"/>
        <v/>
      </c>
      <c r="AJ48" s="32" t="str">
        <f t="shared" si="16"/>
        <v/>
      </c>
      <c r="AK48" s="32" t="str">
        <f t="shared" si="17"/>
        <v/>
      </c>
      <c r="AU48" s="24">
        <f t="shared" si="18"/>
        <v>0</v>
      </c>
      <c r="AV48" s="24">
        <f t="shared" si="19"/>
        <v>0</v>
      </c>
      <c r="AW48" s="24" t="str">
        <f t="shared" si="20"/>
        <v/>
      </c>
      <c r="AX48" s="24" t="str">
        <f t="shared" si="21"/>
        <v/>
      </c>
      <c r="AY48" s="24" t="str">
        <f t="shared" si="22"/>
        <v/>
      </c>
      <c r="AZ48" s="24" t="str">
        <f t="shared" si="23"/>
        <v/>
      </c>
      <c r="BA48" s="24" t="str">
        <f t="shared" si="24"/>
        <v/>
      </c>
      <c r="BB48" s="24" t="str">
        <f t="shared" si="25"/>
        <v/>
      </c>
      <c r="BC48" s="24" t="str">
        <f t="shared" si="26"/>
        <v/>
      </c>
      <c r="BM48" s="31">
        <f t="shared" si="27"/>
        <v>0</v>
      </c>
      <c r="BN48" s="31">
        <f t="shared" si="28"/>
        <v>0</v>
      </c>
      <c r="BO48" s="31" t="str">
        <f t="shared" si="29"/>
        <v/>
      </c>
      <c r="BP48" s="31" t="str">
        <f t="shared" si="30"/>
        <v/>
      </c>
      <c r="BQ48" s="31" t="str">
        <f t="shared" si="31"/>
        <v/>
      </c>
      <c r="BR48" s="31" t="str">
        <f t="shared" si="32"/>
        <v/>
      </c>
      <c r="BS48" s="31" t="str">
        <f t="shared" si="33"/>
        <v/>
      </c>
      <c r="BT48" s="31" t="str">
        <f t="shared" si="34"/>
        <v/>
      </c>
      <c r="BU48" s="31" t="str">
        <f t="shared" si="35"/>
        <v/>
      </c>
    </row>
    <row r="49" spans="11:73" x14ac:dyDescent="0.3">
      <c r="K49" s="10">
        <f t="shared" si="0"/>
        <v>0</v>
      </c>
      <c r="L49" s="10">
        <f t="shared" si="1"/>
        <v>0</v>
      </c>
      <c r="M49" s="10" t="str">
        <f t="shared" si="2"/>
        <v/>
      </c>
      <c r="N49" s="10" t="str">
        <f t="shared" si="3"/>
        <v/>
      </c>
      <c r="O49" s="10" t="str">
        <f t="shared" si="4"/>
        <v/>
      </c>
      <c r="P49" s="10" t="str">
        <f t="shared" si="5"/>
        <v/>
      </c>
      <c r="Q49" s="10" t="str">
        <f t="shared" si="6"/>
        <v/>
      </c>
      <c r="R49" s="10" t="str">
        <f t="shared" si="7"/>
        <v/>
      </c>
      <c r="S49" s="10" t="str">
        <f t="shared" si="8"/>
        <v/>
      </c>
      <c r="AC49" s="17">
        <f t="shared" si="9"/>
        <v>0</v>
      </c>
      <c r="AD49" s="17">
        <f t="shared" si="10"/>
        <v>0</v>
      </c>
      <c r="AE49" s="32" t="str">
        <f t="shared" si="11"/>
        <v/>
      </c>
      <c r="AF49" s="32" t="str">
        <f t="shared" si="12"/>
        <v/>
      </c>
      <c r="AG49" s="32" t="str">
        <f t="shared" si="13"/>
        <v/>
      </c>
      <c r="AH49" s="32" t="str">
        <f t="shared" si="14"/>
        <v/>
      </c>
      <c r="AI49" s="32" t="str">
        <f t="shared" si="15"/>
        <v/>
      </c>
      <c r="AJ49" s="32" t="str">
        <f t="shared" si="16"/>
        <v/>
      </c>
      <c r="AK49" s="32" t="str">
        <f t="shared" si="17"/>
        <v/>
      </c>
      <c r="AU49" s="24">
        <f t="shared" si="18"/>
        <v>0</v>
      </c>
      <c r="AV49" s="24">
        <f t="shared" si="19"/>
        <v>0</v>
      </c>
      <c r="AW49" s="24" t="str">
        <f t="shared" si="20"/>
        <v/>
      </c>
      <c r="AX49" s="24" t="str">
        <f t="shared" si="21"/>
        <v/>
      </c>
      <c r="AY49" s="24" t="str">
        <f t="shared" si="22"/>
        <v/>
      </c>
      <c r="AZ49" s="24" t="str">
        <f t="shared" si="23"/>
        <v/>
      </c>
      <c r="BA49" s="24" t="str">
        <f t="shared" si="24"/>
        <v/>
      </c>
      <c r="BB49" s="24" t="str">
        <f t="shared" si="25"/>
        <v/>
      </c>
      <c r="BC49" s="24" t="str">
        <f t="shared" si="26"/>
        <v/>
      </c>
      <c r="BM49" s="31">
        <f t="shared" si="27"/>
        <v>0</v>
      </c>
      <c r="BN49" s="31">
        <f t="shared" si="28"/>
        <v>0</v>
      </c>
      <c r="BO49" s="31" t="str">
        <f t="shared" si="29"/>
        <v/>
      </c>
      <c r="BP49" s="31" t="str">
        <f t="shared" si="30"/>
        <v/>
      </c>
      <c r="BQ49" s="31" t="str">
        <f t="shared" si="31"/>
        <v/>
      </c>
      <c r="BR49" s="31" t="str">
        <f t="shared" si="32"/>
        <v/>
      </c>
      <c r="BS49" s="31" t="str">
        <f t="shared" si="33"/>
        <v/>
      </c>
      <c r="BT49" s="31" t="str">
        <f t="shared" si="34"/>
        <v/>
      </c>
      <c r="BU49" s="31" t="str">
        <f t="shared" si="35"/>
        <v/>
      </c>
    </row>
    <row r="50" spans="11:73" x14ac:dyDescent="0.3">
      <c r="K50" s="10">
        <f t="shared" si="0"/>
        <v>0</v>
      </c>
      <c r="L50" s="10">
        <f t="shared" si="1"/>
        <v>0</v>
      </c>
      <c r="M50" s="10" t="str">
        <f t="shared" si="2"/>
        <v/>
      </c>
      <c r="N50" s="10" t="str">
        <f t="shared" si="3"/>
        <v/>
      </c>
      <c r="O50" s="10" t="str">
        <f t="shared" si="4"/>
        <v/>
      </c>
      <c r="P50" s="10" t="str">
        <f t="shared" si="5"/>
        <v/>
      </c>
      <c r="Q50" s="10" t="str">
        <f t="shared" si="6"/>
        <v/>
      </c>
      <c r="R50" s="10" t="str">
        <f t="shared" si="7"/>
        <v/>
      </c>
      <c r="S50" s="10" t="str">
        <f t="shared" si="8"/>
        <v/>
      </c>
      <c r="AC50" s="17">
        <f t="shared" si="9"/>
        <v>0</v>
      </c>
      <c r="AD50" s="17">
        <f t="shared" si="10"/>
        <v>0</v>
      </c>
      <c r="AE50" s="32" t="str">
        <f t="shared" si="11"/>
        <v/>
      </c>
      <c r="AF50" s="32" t="str">
        <f t="shared" si="12"/>
        <v/>
      </c>
      <c r="AG50" s="32" t="str">
        <f t="shared" si="13"/>
        <v/>
      </c>
      <c r="AH50" s="32" t="str">
        <f t="shared" si="14"/>
        <v/>
      </c>
      <c r="AI50" s="32" t="str">
        <f t="shared" si="15"/>
        <v/>
      </c>
      <c r="AJ50" s="32" t="str">
        <f t="shared" si="16"/>
        <v/>
      </c>
      <c r="AK50" s="32" t="str">
        <f t="shared" si="17"/>
        <v/>
      </c>
      <c r="AU50" s="24">
        <f t="shared" si="18"/>
        <v>0</v>
      </c>
      <c r="AV50" s="24">
        <f t="shared" si="19"/>
        <v>0</v>
      </c>
      <c r="AW50" s="24" t="str">
        <f t="shared" si="20"/>
        <v/>
      </c>
      <c r="AX50" s="24" t="str">
        <f t="shared" si="21"/>
        <v/>
      </c>
      <c r="AY50" s="24" t="str">
        <f t="shared" si="22"/>
        <v/>
      </c>
      <c r="AZ50" s="24" t="str">
        <f t="shared" si="23"/>
        <v/>
      </c>
      <c r="BA50" s="24" t="str">
        <f t="shared" si="24"/>
        <v/>
      </c>
      <c r="BB50" s="24" t="str">
        <f t="shared" si="25"/>
        <v/>
      </c>
      <c r="BC50" s="24" t="str">
        <f t="shared" si="26"/>
        <v/>
      </c>
      <c r="BM50" s="31">
        <f t="shared" si="27"/>
        <v>0</v>
      </c>
      <c r="BN50" s="31">
        <f t="shared" si="28"/>
        <v>0</v>
      </c>
      <c r="BO50" s="31" t="str">
        <f t="shared" si="29"/>
        <v/>
      </c>
      <c r="BP50" s="31" t="str">
        <f t="shared" si="30"/>
        <v/>
      </c>
      <c r="BQ50" s="31" t="str">
        <f t="shared" si="31"/>
        <v/>
      </c>
      <c r="BR50" s="31" t="str">
        <f t="shared" si="32"/>
        <v/>
      </c>
      <c r="BS50" s="31" t="str">
        <f t="shared" si="33"/>
        <v/>
      </c>
      <c r="BT50" s="31" t="str">
        <f t="shared" si="34"/>
        <v/>
      </c>
      <c r="BU50" s="31" t="str">
        <f t="shared" si="35"/>
        <v/>
      </c>
    </row>
    <row r="51" spans="11:73" x14ac:dyDescent="0.3">
      <c r="K51" s="10">
        <f t="shared" si="0"/>
        <v>0</v>
      </c>
      <c r="L51" s="10">
        <f t="shared" si="1"/>
        <v>0</v>
      </c>
      <c r="M51" s="10" t="str">
        <f t="shared" si="2"/>
        <v/>
      </c>
      <c r="N51" s="10" t="str">
        <f t="shared" si="3"/>
        <v/>
      </c>
      <c r="O51" s="10" t="str">
        <f t="shared" si="4"/>
        <v/>
      </c>
      <c r="P51" s="10" t="str">
        <f t="shared" si="5"/>
        <v/>
      </c>
      <c r="Q51" s="10" t="str">
        <f t="shared" si="6"/>
        <v/>
      </c>
      <c r="R51" s="10" t="str">
        <f t="shared" si="7"/>
        <v/>
      </c>
      <c r="S51" s="10" t="str">
        <f t="shared" si="8"/>
        <v/>
      </c>
      <c r="AC51" s="17">
        <f t="shared" si="9"/>
        <v>0</v>
      </c>
      <c r="AD51" s="17">
        <f t="shared" si="10"/>
        <v>0</v>
      </c>
      <c r="AE51" s="32" t="str">
        <f t="shared" si="11"/>
        <v/>
      </c>
      <c r="AF51" s="32" t="str">
        <f t="shared" si="12"/>
        <v/>
      </c>
      <c r="AG51" s="32" t="str">
        <f t="shared" si="13"/>
        <v/>
      </c>
      <c r="AH51" s="32" t="str">
        <f t="shared" si="14"/>
        <v/>
      </c>
      <c r="AI51" s="32" t="str">
        <f t="shared" si="15"/>
        <v/>
      </c>
      <c r="AJ51" s="32" t="str">
        <f t="shared" si="16"/>
        <v/>
      </c>
      <c r="AK51" s="32" t="str">
        <f t="shared" si="17"/>
        <v/>
      </c>
      <c r="AU51" s="24">
        <f t="shared" si="18"/>
        <v>0</v>
      </c>
      <c r="AV51" s="24">
        <f t="shared" si="19"/>
        <v>0</v>
      </c>
      <c r="AW51" s="24" t="str">
        <f t="shared" si="20"/>
        <v/>
      </c>
      <c r="AX51" s="24" t="str">
        <f t="shared" si="21"/>
        <v/>
      </c>
      <c r="AY51" s="24" t="str">
        <f t="shared" si="22"/>
        <v/>
      </c>
      <c r="AZ51" s="24" t="str">
        <f t="shared" si="23"/>
        <v/>
      </c>
      <c r="BA51" s="24" t="str">
        <f t="shared" si="24"/>
        <v/>
      </c>
      <c r="BB51" s="24" t="str">
        <f t="shared" si="25"/>
        <v/>
      </c>
      <c r="BC51" s="24" t="str">
        <f t="shared" si="26"/>
        <v/>
      </c>
      <c r="BM51" s="31">
        <f t="shared" si="27"/>
        <v>0</v>
      </c>
      <c r="BN51" s="31">
        <f t="shared" si="28"/>
        <v>0</v>
      </c>
      <c r="BO51" s="31" t="str">
        <f t="shared" si="29"/>
        <v/>
      </c>
      <c r="BP51" s="31" t="str">
        <f t="shared" si="30"/>
        <v/>
      </c>
      <c r="BQ51" s="31" t="str">
        <f t="shared" si="31"/>
        <v/>
      </c>
      <c r="BR51" s="31" t="str">
        <f t="shared" si="32"/>
        <v/>
      </c>
      <c r="BS51" s="31" t="str">
        <f t="shared" si="33"/>
        <v/>
      </c>
      <c r="BT51" s="31" t="str">
        <f t="shared" si="34"/>
        <v/>
      </c>
      <c r="BU51" s="31" t="str">
        <f t="shared" si="35"/>
        <v/>
      </c>
    </row>
    <row r="52" spans="11:73" x14ac:dyDescent="0.3">
      <c r="K52" s="10">
        <f t="shared" si="0"/>
        <v>0</v>
      </c>
      <c r="L52" s="10">
        <f t="shared" si="1"/>
        <v>0</v>
      </c>
      <c r="M52" s="10" t="str">
        <f t="shared" si="2"/>
        <v/>
      </c>
      <c r="N52" s="10" t="str">
        <f t="shared" si="3"/>
        <v/>
      </c>
      <c r="O52" s="10" t="str">
        <f t="shared" si="4"/>
        <v/>
      </c>
      <c r="P52" s="10" t="str">
        <f t="shared" si="5"/>
        <v/>
      </c>
      <c r="Q52" s="10" t="str">
        <f t="shared" si="6"/>
        <v/>
      </c>
      <c r="R52" s="10" t="str">
        <f t="shared" si="7"/>
        <v/>
      </c>
      <c r="S52" s="10" t="str">
        <f t="shared" si="8"/>
        <v/>
      </c>
      <c r="AC52" s="17">
        <f t="shared" si="9"/>
        <v>0</v>
      </c>
      <c r="AD52" s="17">
        <f t="shared" si="10"/>
        <v>0</v>
      </c>
      <c r="AE52" s="32" t="str">
        <f t="shared" si="11"/>
        <v/>
      </c>
      <c r="AF52" s="32" t="str">
        <f t="shared" si="12"/>
        <v/>
      </c>
      <c r="AG52" s="32" t="str">
        <f t="shared" si="13"/>
        <v/>
      </c>
      <c r="AH52" s="32" t="str">
        <f t="shared" si="14"/>
        <v/>
      </c>
      <c r="AI52" s="32" t="str">
        <f t="shared" si="15"/>
        <v/>
      </c>
      <c r="AJ52" s="32" t="str">
        <f t="shared" si="16"/>
        <v/>
      </c>
      <c r="AK52" s="32" t="str">
        <f t="shared" si="17"/>
        <v/>
      </c>
      <c r="AU52" s="24">
        <f t="shared" si="18"/>
        <v>0</v>
      </c>
      <c r="AV52" s="24">
        <f t="shared" si="19"/>
        <v>0</v>
      </c>
      <c r="AW52" s="24" t="str">
        <f t="shared" si="20"/>
        <v/>
      </c>
      <c r="AX52" s="24" t="str">
        <f t="shared" si="21"/>
        <v/>
      </c>
      <c r="AY52" s="24" t="str">
        <f t="shared" si="22"/>
        <v/>
      </c>
      <c r="AZ52" s="24" t="str">
        <f t="shared" si="23"/>
        <v/>
      </c>
      <c r="BA52" s="24" t="str">
        <f t="shared" si="24"/>
        <v/>
      </c>
      <c r="BB52" s="24" t="str">
        <f t="shared" si="25"/>
        <v/>
      </c>
      <c r="BC52" s="24" t="str">
        <f t="shared" si="26"/>
        <v/>
      </c>
      <c r="BM52" s="31">
        <f t="shared" si="27"/>
        <v>0</v>
      </c>
      <c r="BN52" s="31">
        <f t="shared" si="28"/>
        <v>0</v>
      </c>
      <c r="BO52" s="31" t="str">
        <f t="shared" si="29"/>
        <v/>
      </c>
      <c r="BP52" s="31" t="str">
        <f t="shared" si="30"/>
        <v/>
      </c>
      <c r="BQ52" s="31" t="str">
        <f t="shared" si="31"/>
        <v/>
      </c>
      <c r="BR52" s="31" t="str">
        <f t="shared" si="32"/>
        <v/>
      </c>
      <c r="BS52" s="31" t="str">
        <f t="shared" si="33"/>
        <v/>
      </c>
      <c r="BT52" s="31" t="str">
        <f t="shared" si="34"/>
        <v/>
      </c>
      <c r="BU52" s="31" t="str">
        <f t="shared" si="35"/>
        <v/>
      </c>
    </row>
    <row r="53" spans="11:73" x14ac:dyDescent="0.3">
      <c r="K53" s="10">
        <f t="shared" si="0"/>
        <v>0</v>
      </c>
      <c r="L53" s="10">
        <f t="shared" si="1"/>
        <v>0</v>
      </c>
      <c r="M53" s="10" t="str">
        <f t="shared" si="2"/>
        <v/>
      </c>
      <c r="N53" s="10" t="str">
        <f t="shared" si="3"/>
        <v/>
      </c>
      <c r="O53" s="10" t="str">
        <f t="shared" si="4"/>
        <v/>
      </c>
      <c r="P53" s="10" t="str">
        <f t="shared" si="5"/>
        <v/>
      </c>
      <c r="Q53" s="10" t="str">
        <f t="shared" si="6"/>
        <v/>
      </c>
      <c r="R53" s="10" t="str">
        <f t="shared" si="7"/>
        <v/>
      </c>
      <c r="S53" s="10" t="str">
        <f t="shared" si="8"/>
        <v/>
      </c>
      <c r="AC53" s="17">
        <f t="shared" si="9"/>
        <v>0</v>
      </c>
      <c r="AD53" s="17">
        <f t="shared" si="10"/>
        <v>0</v>
      </c>
      <c r="AE53" s="32" t="str">
        <f t="shared" si="11"/>
        <v/>
      </c>
      <c r="AF53" s="32" t="str">
        <f t="shared" si="12"/>
        <v/>
      </c>
      <c r="AG53" s="32" t="str">
        <f t="shared" si="13"/>
        <v/>
      </c>
      <c r="AH53" s="32" t="str">
        <f t="shared" si="14"/>
        <v/>
      </c>
      <c r="AI53" s="32" t="str">
        <f t="shared" si="15"/>
        <v/>
      </c>
      <c r="AJ53" s="32" t="str">
        <f t="shared" si="16"/>
        <v/>
      </c>
      <c r="AK53" s="32" t="str">
        <f t="shared" si="17"/>
        <v/>
      </c>
      <c r="AU53" s="24">
        <f t="shared" si="18"/>
        <v>0</v>
      </c>
      <c r="AV53" s="24">
        <f t="shared" si="19"/>
        <v>0</v>
      </c>
      <c r="AW53" s="24" t="str">
        <f t="shared" si="20"/>
        <v/>
      </c>
      <c r="AX53" s="24" t="str">
        <f t="shared" si="21"/>
        <v/>
      </c>
      <c r="AY53" s="24" t="str">
        <f t="shared" si="22"/>
        <v/>
      </c>
      <c r="AZ53" s="24" t="str">
        <f t="shared" si="23"/>
        <v/>
      </c>
      <c r="BA53" s="24" t="str">
        <f t="shared" si="24"/>
        <v/>
      </c>
      <c r="BB53" s="24" t="str">
        <f t="shared" si="25"/>
        <v/>
      </c>
      <c r="BC53" s="24" t="str">
        <f t="shared" si="26"/>
        <v/>
      </c>
      <c r="BM53" s="31">
        <f t="shared" si="27"/>
        <v>0</v>
      </c>
      <c r="BN53" s="31">
        <f t="shared" si="28"/>
        <v>0</v>
      </c>
      <c r="BO53" s="31" t="str">
        <f t="shared" si="29"/>
        <v/>
      </c>
      <c r="BP53" s="31" t="str">
        <f t="shared" si="30"/>
        <v/>
      </c>
      <c r="BQ53" s="31" t="str">
        <f t="shared" si="31"/>
        <v/>
      </c>
      <c r="BR53" s="31" t="str">
        <f t="shared" si="32"/>
        <v/>
      </c>
      <c r="BS53" s="31" t="str">
        <f t="shared" si="33"/>
        <v/>
      </c>
      <c r="BT53" s="31" t="str">
        <f t="shared" si="34"/>
        <v/>
      </c>
      <c r="BU53" s="31" t="str">
        <f t="shared" si="35"/>
        <v/>
      </c>
    </row>
    <row r="54" spans="11:73" x14ac:dyDescent="0.3">
      <c r="K54" s="10">
        <f t="shared" si="0"/>
        <v>0</v>
      </c>
      <c r="L54" s="10">
        <f t="shared" si="1"/>
        <v>0</v>
      </c>
      <c r="M54" s="10" t="str">
        <f t="shared" si="2"/>
        <v/>
      </c>
      <c r="N54" s="10" t="str">
        <f t="shared" si="3"/>
        <v/>
      </c>
      <c r="O54" s="10" t="str">
        <f t="shared" si="4"/>
        <v/>
      </c>
      <c r="P54" s="10" t="str">
        <f t="shared" si="5"/>
        <v/>
      </c>
      <c r="Q54" s="10" t="str">
        <f t="shared" si="6"/>
        <v/>
      </c>
      <c r="R54" s="10" t="str">
        <f t="shared" si="7"/>
        <v/>
      </c>
      <c r="S54" s="10" t="str">
        <f t="shared" si="8"/>
        <v/>
      </c>
      <c r="AC54" s="17">
        <f t="shared" si="9"/>
        <v>0</v>
      </c>
      <c r="AD54" s="17">
        <f t="shared" si="10"/>
        <v>0</v>
      </c>
      <c r="AE54" s="32" t="str">
        <f t="shared" si="11"/>
        <v/>
      </c>
      <c r="AF54" s="32" t="str">
        <f t="shared" si="12"/>
        <v/>
      </c>
      <c r="AG54" s="32" t="str">
        <f t="shared" si="13"/>
        <v/>
      </c>
      <c r="AH54" s="32" t="str">
        <f t="shared" si="14"/>
        <v/>
      </c>
      <c r="AI54" s="32" t="str">
        <f t="shared" si="15"/>
        <v/>
      </c>
      <c r="AJ54" s="32" t="str">
        <f t="shared" si="16"/>
        <v/>
      </c>
      <c r="AK54" s="32" t="str">
        <f t="shared" si="17"/>
        <v/>
      </c>
      <c r="AU54" s="24">
        <f t="shared" si="18"/>
        <v>0</v>
      </c>
      <c r="AV54" s="24">
        <f t="shared" si="19"/>
        <v>0</v>
      </c>
      <c r="AW54" s="24" t="str">
        <f t="shared" si="20"/>
        <v/>
      </c>
      <c r="AX54" s="24" t="str">
        <f t="shared" si="21"/>
        <v/>
      </c>
      <c r="AY54" s="24" t="str">
        <f t="shared" si="22"/>
        <v/>
      </c>
      <c r="AZ54" s="24" t="str">
        <f t="shared" si="23"/>
        <v/>
      </c>
      <c r="BA54" s="24" t="str">
        <f t="shared" si="24"/>
        <v/>
      </c>
      <c r="BB54" s="24" t="str">
        <f t="shared" si="25"/>
        <v/>
      </c>
      <c r="BC54" s="24" t="str">
        <f t="shared" si="26"/>
        <v/>
      </c>
      <c r="BM54" s="31">
        <f t="shared" si="27"/>
        <v>0</v>
      </c>
      <c r="BN54" s="31">
        <f t="shared" si="28"/>
        <v>0</v>
      </c>
      <c r="BO54" s="31" t="str">
        <f t="shared" si="29"/>
        <v/>
      </c>
      <c r="BP54" s="31" t="str">
        <f t="shared" si="30"/>
        <v/>
      </c>
      <c r="BQ54" s="31" t="str">
        <f t="shared" si="31"/>
        <v/>
      </c>
      <c r="BR54" s="31" t="str">
        <f t="shared" si="32"/>
        <v/>
      </c>
      <c r="BS54" s="31" t="str">
        <f t="shared" si="33"/>
        <v/>
      </c>
      <c r="BT54" s="31" t="str">
        <f t="shared" si="34"/>
        <v/>
      </c>
      <c r="BU54" s="31" t="str">
        <f t="shared" si="35"/>
        <v/>
      </c>
    </row>
    <row r="55" spans="11:73" x14ac:dyDescent="0.3">
      <c r="K55" s="10">
        <f t="shared" si="0"/>
        <v>0</v>
      </c>
      <c r="L55" s="10">
        <f t="shared" si="1"/>
        <v>0</v>
      </c>
      <c r="M55" s="10" t="str">
        <f t="shared" si="2"/>
        <v/>
      </c>
      <c r="N55" s="10" t="str">
        <f t="shared" si="3"/>
        <v/>
      </c>
      <c r="O55" s="10" t="str">
        <f t="shared" si="4"/>
        <v/>
      </c>
      <c r="P55" s="10" t="str">
        <f t="shared" si="5"/>
        <v/>
      </c>
      <c r="Q55" s="10" t="str">
        <f t="shared" si="6"/>
        <v/>
      </c>
      <c r="R55" s="10" t="str">
        <f t="shared" si="7"/>
        <v/>
      </c>
      <c r="S55" s="10" t="str">
        <f t="shared" si="8"/>
        <v/>
      </c>
      <c r="AC55" s="17">
        <f t="shared" si="9"/>
        <v>0</v>
      </c>
      <c r="AD55" s="17">
        <f t="shared" si="10"/>
        <v>0</v>
      </c>
      <c r="AE55" s="32" t="str">
        <f t="shared" si="11"/>
        <v/>
      </c>
      <c r="AF55" s="32" t="str">
        <f t="shared" si="12"/>
        <v/>
      </c>
      <c r="AG55" s="32" t="str">
        <f t="shared" si="13"/>
        <v/>
      </c>
      <c r="AH55" s="32" t="str">
        <f t="shared" si="14"/>
        <v/>
      </c>
      <c r="AI55" s="32" t="str">
        <f t="shared" si="15"/>
        <v/>
      </c>
      <c r="AJ55" s="32" t="str">
        <f t="shared" si="16"/>
        <v/>
      </c>
      <c r="AK55" s="32" t="str">
        <f t="shared" si="17"/>
        <v/>
      </c>
      <c r="AU55" s="24">
        <f t="shared" si="18"/>
        <v>0</v>
      </c>
      <c r="AV55" s="24">
        <f t="shared" si="19"/>
        <v>0</v>
      </c>
      <c r="AW55" s="24" t="str">
        <f t="shared" si="20"/>
        <v/>
      </c>
      <c r="AX55" s="24" t="str">
        <f t="shared" si="21"/>
        <v/>
      </c>
      <c r="AY55" s="24" t="str">
        <f t="shared" si="22"/>
        <v/>
      </c>
      <c r="AZ55" s="24" t="str">
        <f t="shared" si="23"/>
        <v/>
      </c>
      <c r="BA55" s="24" t="str">
        <f t="shared" si="24"/>
        <v/>
      </c>
      <c r="BB55" s="24" t="str">
        <f t="shared" si="25"/>
        <v/>
      </c>
      <c r="BC55" s="24" t="str">
        <f t="shared" si="26"/>
        <v/>
      </c>
      <c r="BM55" s="31">
        <f t="shared" si="27"/>
        <v>0</v>
      </c>
      <c r="BN55" s="31">
        <f t="shared" si="28"/>
        <v>0</v>
      </c>
      <c r="BO55" s="31" t="str">
        <f t="shared" si="29"/>
        <v/>
      </c>
      <c r="BP55" s="31" t="str">
        <f t="shared" si="30"/>
        <v/>
      </c>
      <c r="BQ55" s="31" t="str">
        <f t="shared" si="31"/>
        <v/>
      </c>
      <c r="BR55" s="31" t="str">
        <f t="shared" si="32"/>
        <v/>
      </c>
      <c r="BS55" s="31" t="str">
        <f t="shared" si="33"/>
        <v/>
      </c>
      <c r="BT55" s="31" t="str">
        <f t="shared" si="34"/>
        <v/>
      </c>
      <c r="BU55" s="31" t="str">
        <f t="shared" si="35"/>
        <v/>
      </c>
    </row>
    <row r="56" spans="11:73" x14ac:dyDescent="0.3">
      <c r="K56" s="10">
        <f t="shared" si="0"/>
        <v>0</v>
      </c>
      <c r="L56" s="10">
        <f t="shared" si="1"/>
        <v>0</v>
      </c>
      <c r="M56" s="10" t="str">
        <f t="shared" si="2"/>
        <v/>
      </c>
      <c r="N56" s="10" t="str">
        <f t="shared" si="3"/>
        <v/>
      </c>
      <c r="O56" s="10" t="str">
        <f t="shared" si="4"/>
        <v/>
      </c>
      <c r="P56" s="10" t="str">
        <f t="shared" si="5"/>
        <v/>
      </c>
      <c r="Q56" s="10" t="str">
        <f t="shared" si="6"/>
        <v/>
      </c>
      <c r="R56" s="10" t="str">
        <f t="shared" si="7"/>
        <v/>
      </c>
      <c r="S56" s="10" t="str">
        <f t="shared" si="8"/>
        <v/>
      </c>
      <c r="AC56" s="17">
        <f t="shared" si="9"/>
        <v>0</v>
      </c>
      <c r="AD56" s="17">
        <f t="shared" si="10"/>
        <v>0</v>
      </c>
      <c r="AE56" s="32" t="str">
        <f t="shared" si="11"/>
        <v/>
      </c>
      <c r="AF56" s="32" t="str">
        <f t="shared" si="12"/>
        <v/>
      </c>
      <c r="AG56" s="32" t="str">
        <f t="shared" si="13"/>
        <v/>
      </c>
      <c r="AH56" s="32" t="str">
        <f t="shared" si="14"/>
        <v/>
      </c>
      <c r="AI56" s="32" t="str">
        <f t="shared" si="15"/>
        <v/>
      </c>
      <c r="AJ56" s="32" t="str">
        <f t="shared" si="16"/>
        <v/>
      </c>
      <c r="AK56" s="32" t="str">
        <f t="shared" si="17"/>
        <v/>
      </c>
      <c r="AU56" s="24">
        <f t="shared" si="18"/>
        <v>0</v>
      </c>
      <c r="AV56" s="24">
        <f t="shared" si="19"/>
        <v>0</v>
      </c>
      <c r="AW56" s="24" t="str">
        <f t="shared" si="20"/>
        <v/>
      </c>
      <c r="AX56" s="24" t="str">
        <f t="shared" si="21"/>
        <v/>
      </c>
      <c r="AY56" s="24" t="str">
        <f t="shared" si="22"/>
        <v/>
      </c>
      <c r="AZ56" s="24" t="str">
        <f t="shared" si="23"/>
        <v/>
      </c>
      <c r="BA56" s="24" t="str">
        <f t="shared" si="24"/>
        <v/>
      </c>
      <c r="BB56" s="24" t="str">
        <f t="shared" si="25"/>
        <v/>
      </c>
      <c r="BC56" s="24" t="str">
        <f t="shared" si="26"/>
        <v/>
      </c>
      <c r="BM56" s="31">
        <f t="shared" si="27"/>
        <v>0</v>
      </c>
      <c r="BN56" s="31">
        <f t="shared" si="28"/>
        <v>0</v>
      </c>
      <c r="BO56" s="31" t="str">
        <f t="shared" si="29"/>
        <v/>
      </c>
      <c r="BP56" s="31" t="str">
        <f t="shared" si="30"/>
        <v/>
      </c>
      <c r="BQ56" s="31" t="str">
        <f t="shared" si="31"/>
        <v/>
      </c>
      <c r="BR56" s="31" t="str">
        <f t="shared" si="32"/>
        <v/>
      </c>
      <c r="BS56" s="31" t="str">
        <f t="shared" si="33"/>
        <v/>
      </c>
      <c r="BT56" s="31" t="str">
        <f t="shared" si="34"/>
        <v/>
      </c>
      <c r="BU56" s="31" t="str">
        <f t="shared" si="35"/>
        <v/>
      </c>
    </row>
    <row r="57" spans="11:73" x14ac:dyDescent="0.3">
      <c r="K57" s="10">
        <f t="shared" si="0"/>
        <v>0</v>
      </c>
      <c r="L57" s="10">
        <f t="shared" si="1"/>
        <v>0</v>
      </c>
      <c r="M57" s="10" t="str">
        <f t="shared" si="2"/>
        <v/>
      </c>
      <c r="N57" s="10" t="str">
        <f t="shared" si="3"/>
        <v/>
      </c>
      <c r="O57" s="10" t="str">
        <f t="shared" si="4"/>
        <v/>
      </c>
      <c r="P57" s="10" t="str">
        <f t="shared" si="5"/>
        <v/>
      </c>
      <c r="Q57" s="10" t="str">
        <f t="shared" si="6"/>
        <v/>
      </c>
      <c r="R57" s="10" t="str">
        <f t="shared" si="7"/>
        <v/>
      </c>
      <c r="S57" s="10" t="str">
        <f t="shared" si="8"/>
        <v/>
      </c>
      <c r="AC57" s="17">
        <f t="shared" si="9"/>
        <v>0</v>
      </c>
      <c r="AD57" s="17">
        <f t="shared" si="10"/>
        <v>0</v>
      </c>
      <c r="AE57" s="32" t="str">
        <f t="shared" si="11"/>
        <v/>
      </c>
      <c r="AF57" s="32" t="str">
        <f t="shared" si="12"/>
        <v/>
      </c>
      <c r="AG57" s="32" t="str">
        <f t="shared" si="13"/>
        <v/>
      </c>
      <c r="AH57" s="32" t="str">
        <f t="shared" si="14"/>
        <v/>
      </c>
      <c r="AI57" s="32" t="str">
        <f t="shared" si="15"/>
        <v/>
      </c>
      <c r="AJ57" s="32" t="str">
        <f t="shared" si="16"/>
        <v/>
      </c>
      <c r="AK57" s="32" t="str">
        <f t="shared" si="17"/>
        <v/>
      </c>
      <c r="AU57" s="24">
        <f t="shared" si="18"/>
        <v>0</v>
      </c>
      <c r="AV57" s="24">
        <f t="shared" si="19"/>
        <v>0</v>
      </c>
      <c r="AW57" s="24" t="str">
        <f t="shared" si="20"/>
        <v/>
      </c>
      <c r="AX57" s="24" t="str">
        <f t="shared" si="21"/>
        <v/>
      </c>
      <c r="AY57" s="24" t="str">
        <f t="shared" si="22"/>
        <v/>
      </c>
      <c r="AZ57" s="24" t="str">
        <f t="shared" si="23"/>
        <v/>
      </c>
      <c r="BA57" s="24" t="str">
        <f t="shared" si="24"/>
        <v/>
      </c>
      <c r="BB57" s="24" t="str">
        <f t="shared" si="25"/>
        <v/>
      </c>
      <c r="BC57" s="24" t="str">
        <f t="shared" si="26"/>
        <v/>
      </c>
      <c r="BM57" s="31">
        <f t="shared" si="27"/>
        <v>0</v>
      </c>
      <c r="BN57" s="31">
        <f t="shared" si="28"/>
        <v>0</v>
      </c>
      <c r="BO57" s="31" t="str">
        <f t="shared" si="29"/>
        <v/>
      </c>
      <c r="BP57" s="31" t="str">
        <f t="shared" si="30"/>
        <v/>
      </c>
      <c r="BQ57" s="31" t="str">
        <f t="shared" si="31"/>
        <v/>
      </c>
      <c r="BR57" s="31" t="str">
        <f t="shared" si="32"/>
        <v/>
      </c>
      <c r="BS57" s="31" t="str">
        <f t="shared" si="33"/>
        <v/>
      </c>
      <c r="BT57" s="31" t="str">
        <f t="shared" si="34"/>
        <v/>
      </c>
      <c r="BU57" s="31" t="str">
        <f t="shared" si="35"/>
        <v/>
      </c>
    </row>
    <row r="58" spans="11:73" x14ac:dyDescent="0.3">
      <c r="K58" s="10">
        <f t="shared" si="0"/>
        <v>0</v>
      </c>
      <c r="L58" s="10">
        <f t="shared" si="1"/>
        <v>0</v>
      </c>
      <c r="M58" s="10" t="str">
        <f t="shared" si="2"/>
        <v/>
      </c>
      <c r="N58" s="10" t="str">
        <f t="shared" si="3"/>
        <v/>
      </c>
      <c r="O58" s="10" t="str">
        <f t="shared" si="4"/>
        <v/>
      </c>
      <c r="P58" s="10" t="str">
        <f t="shared" si="5"/>
        <v/>
      </c>
      <c r="Q58" s="10" t="str">
        <f t="shared" si="6"/>
        <v/>
      </c>
      <c r="R58" s="10" t="str">
        <f t="shared" si="7"/>
        <v/>
      </c>
      <c r="S58" s="10" t="str">
        <f t="shared" si="8"/>
        <v/>
      </c>
      <c r="AC58" s="17">
        <f t="shared" si="9"/>
        <v>0</v>
      </c>
      <c r="AD58" s="17">
        <f t="shared" si="10"/>
        <v>0</v>
      </c>
      <c r="AE58" s="32" t="str">
        <f t="shared" si="11"/>
        <v/>
      </c>
      <c r="AF58" s="32" t="str">
        <f t="shared" si="12"/>
        <v/>
      </c>
      <c r="AG58" s="32" t="str">
        <f t="shared" si="13"/>
        <v/>
      </c>
      <c r="AH58" s="32" t="str">
        <f t="shared" si="14"/>
        <v/>
      </c>
      <c r="AI58" s="32" t="str">
        <f t="shared" si="15"/>
        <v/>
      </c>
      <c r="AJ58" s="32" t="str">
        <f t="shared" si="16"/>
        <v/>
      </c>
      <c r="AK58" s="32" t="str">
        <f t="shared" si="17"/>
        <v/>
      </c>
      <c r="AU58" s="24">
        <f t="shared" si="18"/>
        <v>0</v>
      </c>
      <c r="AV58" s="24">
        <f t="shared" si="19"/>
        <v>0</v>
      </c>
      <c r="AW58" s="24" t="str">
        <f t="shared" si="20"/>
        <v/>
      </c>
      <c r="AX58" s="24" t="str">
        <f t="shared" si="21"/>
        <v/>
      </c>
      <c r="AY58" s="24" t="str">
        <f t="shared" si="22"/>
        <v/>
      </c>
      <c r="AZ58" s="24" t="str">
        <f t="shared" si="23"/>
        <v/>
      </c>
      <c r="BA58" s="24" t="str">
        <f t="shared" si="24"/>
        <v/>
      </c>
      <c r="BB58" s="24" t="str">
        <f t="shared" si="25"/>
        <v/>
      </c>
      <c r="BC58" s="24" t="str">
        <f t="shared" si="26"/>
        <v/>
      </c>
      <c r="BM58" s="31">
        <f t="shared" si="27"/>
        <v>0</v>
      </c>
      <c r="BN58" s="31">
        <f t="shared" si="28"/>
        <v>0</v>
      </c>
      <c r="BO58" s="31" t="str">
        <f t="shared" si="29"/>
        <v/>
      </c>
      <c r="BP58" s="31" t="str">
        <f t="shared" si="30"/>
        <v/>
      </c>
      <c r="BQ58" s="31" t="str">
        <f t="shared" si="31"/>
        <v/>
      </c>
      <c r="BR58" s="31" t="str">
        <f t="shared" si="32"/>
        <v/>
      </c>
      <c r="BS58" s="31" t="str">
        <f t="shared" si="33"/>
        <v/>
      </c>
      <c r="BT58" s="31" t="str">
        <f t="shared" si="34"/>
        <v/>
      </c>
      <c r="BU58" s="31" t="str">
        <f t="shared" si="35"/>
        <v/>
      </c>
    </row>
    <row r="59" spans="11:73" x14ac:dyDescent="0.3">
      <c r="K59" s="10">
        <f t="shared" si="0"/>
        <v>0</v>
      </c>
      <c r="L59" s="10">
        <f t="shared" si="1"/>
        <v>0</v>
      </c>
      <c r="M59" s="10" t="str">
        <f t="shared" si="2"/>
        <v/>
      </c>
      <c r="N59" s="10" t="str">
        <f t="shared" si="3"/>
        <v/>
      </c>
      <c r="O59" s="10" t="str">
        <f t="shared" si="4"/>
        <v/>
      </c>
      <c r="P59" s="10" t="str">
        <f t="shared" si="5"/>
        <v/>
      </c>
      <c r="Q59" s="10" t="str">
        <f t="shared" si="6"/>
        <v/>
      </c>
      <c r="R59" s="10" t="str">
        <f t="shared" si="7"/>
        <v/>
      </c>
      <c r="S59" s="10" t="str">
        <f t="shared" si="8"/>
        <v/>
      </c>
      <c r="AC59" s="17">
        <f t="shared" si="9"/>
        <v>0</v>
      </c>
      <c r="AD59" s="17">
        <f t="shared" si="10"/>
        <v>0</v>
      </c>
      <c r="AE59" s="32" t="str">
        <f t="shared" si="11"/>
        <v/>
      </c>
      <c r="AF59" s="32" t="str">
        <f t="shared" si="12"/>
        <v/>
      </c>
      <c r="AG59" s="32" t="str">
        <f t="shared" si="13"/>
        <v/>
      </c>
      <c r="AH59" s="32" t="str">
        <f t="shared" si="14"/>
        <v/>
      </c>
      <c r="AI59" s="32" t="str">
        <f t="shared" si="15"/>
        <v/>
      </c>
      <c r="AJ59" s="32" t="str">
        <f t="shared" si="16"/>
        <v/>
      </c>
      <c r="AK59" s="32" t="str">
        <f t="shared" si="17"/>
        <v/>
      </c>
      <c r="AU59" s="24">
        <f t="shared" si="18"/>
        <v>0</v>
      </c>
      <c r="AV59" s="24">
        <f t="shared" si="19"/>
        <v>0</v>
      </c>
      <c r="AW59" s="24" t="str">
        <f t="shared" si="20"/>
        <v/>
      </c>
      <c r="AX59" s="24" t="str">
        <f t="shared" si="21"/>
        <v/>
      </c>
      <c r="AY59" s="24" t="str">
        <f t="shared" si="22"/>
        <v/>
      </c>
      <c r="AZ59" s="24" t="str">
        <f t="shared" si="23"/>
        <v/>
      </c>
      <c r="BA59" s="24" t="str">
        <f t="shared" si="24"/>
        <v/>
      </c>
      <c r="BB59" s="24" t="str">
        <f t="shared" si="25"/>
        <v/>
      </c>
      <c r="BC59" s="24" t="str">
        <f t="shared" si="26"/>
        <v/>
      </c>
      <c r="BM59" s="31">
        <f t="shared" si="27"/>
        <v>0</v>
      </c>
      <c r="BN59" s="31">
        <f t="shared" si="28"/>
        <v>0</v>
      </c>
      <c r="BO59" s="31" t="str">
        <f t="shared" si="29"/>
        <v/>
      </c>
      <c r="BP59" s="31" t="str">
        <f t="shared" si="30"/>
        <v/>
      </c>
      <c r="BQ59" s="31" t="str">
        <f t="shared" si="31"/>
        <v/>
      </c>
      <c r="BR59" s="31" t="str">
        <f t="shared" si="32"/>
        <v/>
      </c>
      <c r="BS59" s="31" t="str">
        <f t="shared" si="33"/>
        <v/>
      </c>
      <c r="BT59" s="31" t="str">
        <f t="shared" si="34"/>
        <v/>
      </c>
      <c r="BU59" s="31" t="str">
        <f t="shared" si="35"/>
        <v/>
      </c>
    </row>
    <row r="60" spans="11:73" x14ac:dyDescent="0.3">
      <c r="K60" s="10">
        <f t="shared" si="0"/>
        <v>0</v>
      </c>
      <c r="L60" s="10">
        <f t="shared" si="1"/>
        <v>0</v>
      </c>
      <c r="M60" s="10" t="str">
        <f t="shared" si="2"/>
        <v/>
      </c>
      <c r="N60" s="10" t="str">
        <f t="shared" si="3"/>
        <v/>
      </c>
      <c r="O60" s="10" t="str">
        <f t="shared" si="4"/>
        <v/>
      </c>
      <c r="P60" s="10" t="str">
        <f t="shared" si="5"/>
        <v/>
      </c>
      <c r="Q60" s="10" t="str">
        <f t="shared" si="6"/>
        <v/>
      </c>
      <c r="R60" s="10" t="str">
        <f t="shared" si="7"/>
        <v/>
      </c>
      <c r="S60" s="10" t="str">
        <f t="shared" si="8"/>
        <v/>
      </c>
      <c r="AC60" s="17">
        <f t="shared" si="9"/>
        <v>0</v>
      </c>
      <c r="AD60" s="17">
        <f t="shared" si="10"/>
        <v>0</v>
      </c>
      <c r="AE60" s="32" t="str">
        <f t="shared" si="11"/>
        <v/>
      </c>
      <c r="AF60" s="32" t="str">
        <f t="shared" si="12"/>
        <v/>
      </c>
      <c r="AG60" s="32" t="str">
        <f t="shared" si="13"/>
        <v/>
      </c>
      <c r="AH60" s="32" t="str">
        <f t="shared" si="14"/>
        <v/>
      </c>
      <c r="AI60" s="32" t="str">
        <f t="shared" si="15"/>
        <v/>
      </c>
      <c r="AJ60" s="32" t="str">
        <f t="shared" si="16"/>
        <v/>
      </c>
      <c r="AK60" s="32" t="str">
        <f t="shared" si="17"/>
        <v/>
      </c>
      <c r="AU60" s="24">
        <f t="shared" si="18"/>
        <v>0</v>
      </c>
      <c r="AV60" s="24">
        <f t="shared" si="19"/>
        <v>0</v>
      </c>
      <c r="AW60" s="24" t="str">
        <f t="shared" si="20"/>
        <v/>
      </c>
      <c r="AX60" s="24" t="str">
        <f t="shared" si="21"/>
        <v/>
      </c>
      <c r="AY60" s="24" t="str">
        <f t="shared" si="22"/>
        <v/>
      </c>
      <c r="AZ60" s="24" t="str">
        <f t="shared" si="23"/>
        <v/>
      </c>
      <c r="BA60" s="24" t="str">
        <f t="shared" si="24"/>
        <v/>
      </c>
      <c r="BB60" s="24" t="str">
        <f t="shared" si="25"/>
        <v/>
      </c>
      <c r="BC60" s="24" t="str">
        <f t="shared" si="26"/>
        <v/>
      </c>
      <c r="BM60" s="31">
        <f t="shared" si="27"/>
        <v>0</v>
      </c>
      <c r="BN60" s="31">
        <f t="shared" si="28"/>
        <v>0</v>
      </c>
      <c r="BO60" s="31" t="str">
        <f t="shared" si="29"/>
        <v/>
      </c>
      <c r="BP60" s="31" t="str">
        <f t="shared" si="30"/>
        <v/>
      </c>
      <c r="BQ60" s="31" t="str">
        <f t="shared" si="31"/>
        <v/>
      </c>
      <c r="BR60" s="31" t="str">
        <f t="shared" si="32"/>
        <v/>
      </c>
      <c r="BS60" s="31" t="str">
        <f t="shared" si="33"/>
        <v/>
      </c>
      <c r="BT60" s="31" t="str">
        <f t="shared" si="34"/>
        <v/>
      </c>
      <c r="BU60" s="31" t="str">
        <f t="shared" si="35"/>
        <v/>
      </c>
    </row>
    <row r="61" spans="11:73" x14ac:dyDescent="0.3">
      <c r="K61" s="10">
        <f t="shared" si="0"/>
        <v>0</v>
      </c>
      <c r="L61" s="10">
        <f t="shared" si="1"/>
        <v>0</v>
      </c>
      <c r="M61" s="10" t="str">
        <f t="shared" si="2"/>
        <v/>
      </c>
      <c r="N61" s="10" t="str">
        <f t="shared" si="3"/>
        <v/>
      </c>
      <c r="O61" s="10" t="str">
        <f t="shared" si="4"/>
        <v/>
      </c>
      <c r="P61" s="10" t="str">
        <f t="shared" si="5"/>
        <v/>
      </c>
      <c r="Q61" s="10" t="str">
        <f t="shared" si="6"/>
        <v/>
      </c>
      <c r="R61" s="10" t="str">
        <f t="shared" si="7"/>
        <v/>
      </c>
      <c r="S61" s="10" t="str">
        <f t="shared" si="8"/>
        <v/>
      </c>
      <c r="AC61" s="17">
        <f t="shared" si="9"/>
        <v>0</v>
      </c>
      <c r="AD61" s="17">
        <f t="shared" si="10"/>
        <v>0</v>
      </c>
      <c r="AE61" s="32" t="str">
        <f t="shared" si="11"/>
        <v/>
      </c>
      <c r="AF61" s="32" t="str">
        <f t="shared" si="12"/>
        <v/>
      </c>
      <c r="AG61" s="32" t="str">
        <f t="shared" si="13"/>
        <v/>
      </c>
      <c r="AH61" s="32" t="str">
        <f t="shared" si="14"/>
        <v/>
      </c>
      <c r="AI61" s="32" t="str">
        <f t="shared" si="15"/>
        <v/>
      </c>
      <c r="AJ61" s="32" t="str">
        <f t="shared" si="16"/>
        <v/>
      </c>
      <c r="AK61" s="32" t="str">
        <f t="shared" si="17"/>
        <v/>
      </c>
      <c r="AU61" s="24">
        <f t="shared" si="18"/>
        <v>0</v>
      </c>
      <c r="AV61" s="24">
        <f t="shared" si="19"/>
        <v>0</v>
      </c>
      <c r="AW61" s="24" t="str">
        <f t="shared" si="20"/>
        <v/>
      </c>
      <c r="AX61" s="24" t="str">
        <f t="shared" si="21"/>
        <v/>
      </c>
      <c r="AY61" s="24" t="str">
        <f t="shared" si="22"/>
        <v/>
      </c>
      <c r="AZ61" s="24" t="str">
        <f t="shared" si="23"/>
        <v/>
      </c>
      <c r="BA61" s="24" t="str">
        <f t="shared" si="24"/>
        <v/>
      </c>
      <c r="BB61" s="24" t="str">
        <f t="shared" si="25"/>
        <v/>
      </c>
      <c r="BC61" s="24" t="str">
        <f t="shared" si="26"/>
        <v/>
      </c>
      <c r="BM61" s="31">
        <f t="shared" si="27"/>
        <v>0</v>
      </c>
      <c r="BN61" s="31">
        <f t="shared" si="28"/>
        <v>0</v>
      </c>
      <c r="BO61" s="31" t="str">
        <f t="shared" si="29"/>
        <v/>
      </c>
      <c r="BP61" s="31" t="str">
        <f t="shared" si="30"/>
        <v/>
      </c>
      <c r="BQ61" s="31" t="str">
        <f t="shared" si="31"/>
        <v/>
      </c>
      <c r="BR61" s="31" t="str">
        <f t="shared" si="32"/>
        <v/>
      </c>
      <c r="BS61" s="31" t="str">
        <f t="shared" si="33"/>
        <v/>
      </c>
      <c r="BT61" s="31" t="str">
        <f t="shared" si="34"/>
        <v/>
      </c>
      <c r="BU61" s="31" t="str">
        <f t="shared" si="35"/>
        <v/>
      </c>
    </row>
    <row r="62" spans="11:73" x14ac:dyDescent="0.3">
      <c r="K62" s="10">
        <f t="shared" si="0"/>
        <v>0</v>
      </c>
      <c r="L62" s="10">
        <f t="shared" si="1"/>
        <v>0</v>
      </c>
      <c r="M62" s="10" t="str">
        <f t="shared" si="2"/>
        <v/>
      </c>
      <c r="N62" s="10" t="str">
        <f t="shared" si="3"/>
        <v/>
      </c>
      <c r="O62" s="10" t="str">
        <f t="shared" si="4"/>
        <v/>
      </c>
      <c r="P62" s="10" t="str">
        <f t="shared" si="5"/>
        <v/>
      </c>
      <c r="Q62" s="10" t="str">
        <f t="shared" si="6"/>
        <v/>
      </c>
      <c r="R62" s="10" t="str">
        <f t="shared" si="7"/>
        <v/>
      </c>
      <c r="S62" s="10" t="str">
        <f t="shared" si="8"/>
        <v/>
      </c>
      <c r="AC62" s="17">
        <f t="shared" si="9"/>
        <v>0</v>
      </c>
      <c r="AD62" s="17">
        <f t="shared" si="10"/>
        <v>0</v>
      </c>
      <c r="AE62" s="32" t="str">
        <f t="shared" si="11"/>
        <v/>
      </c>
      <c r="AF62" s="32" t="str">
        <f t="shared" si="12"/>
        <v/>
      </c>
      <c r="AG62" s="32" t="str">
        <f t="shared" si="13"/>
        <v/>
      </c>
      <c r="AH62" s="32" t="str">
        <f t="shared" si="14"/>
        <v/>
      </c>
      <c r="AI62" s="32" t="str">
        <f t="shared" si="15"/>
        <v/>
      </c>
      <c r="AJ62" s="32" t="str">
        <f t="shared" si="16"/>
        <v/>
      </c>
      <c r="AK62" s="32" t="str">
        <f t="shared" si="17"/>
        <v/>
      </c>
      <c r="AU62" s="24">
        <f t="shared" si="18"/>
        <v>0</v>
      </c>
      <c r="AV62" s="24">
        <f t="shared" si="19"/>
        <v>0</v>
      </c>
      <c r="AW62" s="24" t="str">
        <f t="shared" si="20"/>
        <v/>
      </c>
      <c r="AX62" s="24" t="str">
        <f t="shared" si="21"/>
        <v/>
      </c>
      <c r="AY62" s="24" t="str">
        <f t="shared" si="22"/>
        <v/>
      </c>
      <c r="AZ62" s="24" t="str">
        <f t="shared" si="23"/>
        <v/>
      </c>
      <c r="BA62" s="24" t="str">
        <f t="shared" si="24"/>
        <v/>
      </c>
      <c r="BB62" s="24" t="str">
        <f t="shared" si="25"/>
        <v/>
      </c>
      <c r="BC62" s="24" t="str">
        <f t="shared" si="26"/>
        <v/>
      </c>
      <c r="BM62" s="31">
        <f t="shared" si="27"/>
        <v>0</v>
      </c>
      <c r="BN62" s="31">
        <f t="shared" si="28"/>
        <v>0</v>
      </c>
      <c r="BO62" s="31" t="str">
        <f t="shared" si="29"/>
        <v/>
      </c>
      <c r="BP62" s="31" t="str">
        <f t="shared" si="30"/>
        <v/>
      </c>
      <c r="BQ62" s="31" t="str">
        <f t="shared" si="31"/>
        <v/>
      </c>
      <c r="BR62" s="31" t="str">
        <f t="shared" si="32"/>
        <v/>
      </c>
      <c r="BS62" s="31" t="str">
        <f t="shared" si="33"/>
        <v/>
      </c>
      <c r="BT62" s="31" t="str">
        <f t="shared" si="34"/>
        <v/>
      </c>
      <c r="BU62" s="31" t="str">
        <f t="shared" si="35"/>
        <v/>
      </c>
    </row>
    <row r="63" spans="11:73" x14ac:dyDescent="0.3">
      <c r="K63" s="10">
        <f t="shared" si="0"/>
        <v>0</v>
      </c>
      <c r="L63" s="10">
        <f t="shared" si="1"/>
        <v>0</v>
      </c>
      <c r="M63" s="10" t="str">
        <f t="shared" si="2"/>
        <v/>
      </c>
      <c r="N63" s="10" t="str">
        <f t="shared" si="3"/>
        <v/>
      </c>
      <c r="O63" s="10" t="str">
        <f t="shared" si="4"/>
        <v/>
      </c>
      <c r="P63" s="10" t="str">
        <f t="shared" si="5"/>
        <v/>
      </c>
      <c r="Q63" s="10" t="str">
        <f t="shared" si="6"/>
        <v/>
      </c>
      <c r="R63" s="10" t="str">
        <f t="shared" si="7"/>
        <v/>
      </c>
      <c r="S63" s="10" t="str">
        <f t="shared" si="8"/>
        <v/>
      </c>
      <c r="AC63" s="17">
        <f t="shared" si="9"/>
        <v>0</v>
      </c>
      <c r="AD63" s="17">
        <f t="shared" si="10"/>
        <v>0</v>
      </c>
      <c r="AE63" s="32" t="str">
        <f t="shared" si="11"/>
        <v/>
      </c>
      <c r="AF63" s="32" t="str">
        <f t="shared" si="12"/>
        <v/>
      </c>
      <c r="AG63" s="32" t="str">
        <f t="shared" si="13"/>
        <v/>
      </c>
      <c r="AH63" s="32" t="str">
        <f t="shared" si="14"/>
        <v/>
      </c>
      <c r="AI63" s="32" t="str">
        <f t="shared" si="15"/>
        <v/>
      </c>
      <c r="AJ63" s="32" t="str">
        <f t="shared" si="16"/>
        <v/>
      </c>
      <c r="AK63" s="32" t="str">
        <f t="shared" si="17"/>
        <v/>
      </c>
      <c r="AU63" s="24">
        <f t="shared" si="18"/>
        <v>0</v>
      </c>
      <c r="AV63" s="24">
        <f t="shared" si="19"/>
        <v>0</v>
      </c>
      <c r="AW63" s="24" t="str">
        <f t="shared" si="20"/>
        <v/>
      </c>
      <c r="AX63" s="24" t="str">
        <f t="shared" si="21"/>
        <v/>
      </c>
      <c r="AY63" s="24" t="str">
        <f t="shared" si="22"/>
        <v/>
      </c>
      <c r="AZ63" s="24" t="str">
        <f t="shared" si="23"/>
        <v/>
      </c>
      <c r="BA63" s="24" t="str">
        <f t="shared" si="24"/>
        <v/>
      </c>
      <c r="BB63" s="24" t="str">
        <f t="shared" si="25"/>
        <v/>
      </c>
      <c r="BC63" s="24" t="str">
        <f t="shared" si="26"/>
        <v/>
      </c>
      <c r="BM63" s="31">
        <f t="shared" si="27"/>
        <v>0</v>
      </c>
      <c r="BN63" s="31">
        <f t="shared" si="28"/>
        <v>0</v>
      </c>
      <c r="BO63" s="31" t="str">
        <f t="shared" si="29"/>
        <v/>
      </c>
      <c r="BP63" s="31" t="str">
        <f t="shared" si="30"/>
        <v/>
      </c>
      <c r="BQ63" s="31" t="str">
        <f t="shared" si="31"/>
        <v/>
      </c>
      <c r="BR63" s="31" t="str">
        <f t="shared" si="32"/>
        <v/>
      </c>
      <c r="BS63" s="31" t="str">
        <f t="shared" si="33"/>
        <v/>
      </c>
      <c r="BT63" s="31" t="str">
        <f t="shared" si="34"/>
        <v/>
      </c>
      <c r="BU63" s="31" t="str">
        <f t="shared" si="35"/>
        <v/>
      </c>
    </row>
    <row r="64" spans="11:73" x14ac:dyDescent="0.3">
      <c r="K64" s="10">
        <f t="shared" si="0"/>
        <v>0</v>
      </c>
      <c r="L64" s="10">
        <f t="shared" si="1"/>
        <v>0</v>
      </c>
      <c r="M64" s="10" t="str">
        <f t="shared" si="2"/>
        <v/>
      </c>
      <c r="N64" s="10" t="str">
        <f t="shared" si="3"/>
        <v/>
      </c>
      <c r="O64" s="10" t="str">
        <f t="shared" si="4"/>
        <v/>
      </c>
      <c r="P64" s="10" t="str">
        <f t="shared" si="5"/>
        <v/>
      </c>
      <c r="Q64" s="10" t="str">
        <f t="shared" si="6"/>
        <v/>
      </c>
      <c r="R64" s="10" t="str">
        <f t="shared" si="7"/>
        <v/>
      </c>
      <c r="S64" s="10" t="str">
        <f t="shared" si="8"/>
        <v/>
      </c>
      <c r="AC64" s="17">
        <f t="shared" si="9"/>
        <v>0</v>
      </c>
      <c r="AD64" s="17">
        <f t="shared" si="10"/>
        <v>0</v>
      </c>
      <c r="AE64" s="32" t="str">
        <f t="shared" si="11"/>
        <v/>
      </c>
      <c r="AF64" s="32" t="str">
        <f t="shared" si="12"/>
        <v/>
      </c>
      <c r="AG64" s="32" t="str">
        <f t="shared" si="13"/>
        <v/>
      </c>
      <c r="AH64" s="32" t="str">
        <f t="shared" si="14"/>
        <v/>
      </c>
      <c r="AI64" s="32" t="str">
        <f t="shared" si="15"/>
        <v/>
      </c>
      <c r="AJ64" s="32" t="str">
        <f t="shared" si="16"/>
        <v/>
      </c>
      <c r="AK64" s="32" t="str">
        <f t="shared" si="17"/>
        <v/>
      </c>
      <c r="AU64" s="24">
        <f t="shared" si="18"/>
        <v>0</v>
      </c>
      <c r="AV64" s="24">
        <f t="shared" si="19"/>
        <v>0</v>
      </c>
      <c r="AW64" s="24" t="str">
        <f t="shared" si="20"/>
        <v/>
      </c>
      <c r="AX64" s="24" t="str">
        <f t="shared" si="21"/>
        <v/>
      </c>
      <c r="AY64" s="24" t="str">
        <f t="shared" si="22"/>
        <v/>
      </c>
      <c r="AZ64" s="24" t="str">
        <f t="shared" si="23"/>
        <v/>
      </c>
      <c r="BA64" s="24" t="str">
        <f t="shared" si="24"/>
        <v/>
      </c>
      <c r="BB64" s="24" t="str">
        <f t="shared" si="25"/>
        <v/>
      </c>
      <c r="BC64" s="24" t="str">
        <f t="shared" si="26"/>
        <v/>
      </c>
      <c r="BM64" s="31">
        <f t="shared" si="27"/>
        <v>0</v>
      </c>
      <c r="BN64" s="31">
        <f t="shared" si="28"/>
        <v>0</v>
      </c>
      <c r="BO64" s="31" t="str">
        <f t="shared" si="29"/>
        <v/>
      </c>
      <c r="BP64" s="31" t="str">
        <f t="shared" si="30"/>
        <v/>
      </c>
      <c r="BQ64" s="31" t="str">
        <f t="shared" si="31"/>
        <v/>
      </c>
      <c r="BR64" s="31" t="str">
        <f t="shared" si="32"/>
        <v/>
      </c>
      <c r="BS64" s="31" t="str">
        <f t="shared" si="33"/>
        <v/>
      </c>
      <c r="BT64" s="31" t="str">
        <f t="shared" si="34"/>
        <v/>
      </c>
      <c r="BU64" s="31" t="str">
        <f t="shared" si="35"/>
        <v/>
      </c>
    </row>
    <row r="65" spans="11:73" x14ac:dyDescent="0.3">
      <c r="K65" s="10">
        <f t="shared" si="0"/>
        <v>0</v>
      </c>
      <c r="L65" s="10">
        <f t="shared" si="1"/>
        <v>0</v>
      </c>
      <c r="M65" s="10" t="str">
        <f t="shared" si="2"/>
        <v/>
      </c>
      <c r="N65" s="10" t="str">
        <f t="shared" si="3"/>
        <v/>
      </c>
      <c r="O65" s="10" t="str">
        <f t="shared" si="4"/>
        <v/>
      </c>
      <c r="P65" s="10" t="str">
        <f t="shared" si="5"/>
        <v/>
      </c>
      <c r="Q65" s="10" t="str">
        <f t="shared" si="6"/>
        <v/>
      </c>
      <c r="R65" s="10" t="str">
        <f t="shared" si="7"/>
        <v/>
      </c>
      <c r="S65" s="10" t="str">
        <f t="shared" si="8"/>
        <v/>
      </c>
      <c r="AC65" s="17">
        <f t="shared" si="9"/>
        <v>0</v>
      </c>
      <c r="AD65" s="17">
        <f t="shared" si="10"/>
        <v>0</v>
      </c>
      <c r="AE65" s="32" t="str">
        <f t="shared" si="11"/>
        <v/>
      </c>
      <c r="AF65" s="32" t="str">
        <f t="shared" si="12"/>
        <v/>
      </c>
      <c r="AG65" s="32" t="str">
        <f t="shared" si="13"/>
        <v/>
      </c>
      <c r="AH65" s="32" t="str">
        <f t="shared" si="14"/>
        <v/>
      </c>
      <c r="AI65" s="32" t="str">
        <f t="shared" si="15"/>
        <v/>
      </c>
      <c r="AJ65" s="32" t="str">
        <f t="shared" si="16"/>
        <v/>
      </c>
      <c r="AK65" s="32" t="str">
        <f t="shared" si="17"/>
        <v/>
      </c>
      <c r="AU65" s="24">
        <f t="shared" si="18"/>
        <v>0</v>
      </c>
      <c r="AV65" s="24">
        <f t="shared" si="19"/>
        <v>0</v>
      </c>
      <c r="AW65" s="24" t="str">
        <f t="shared" si="20"/>
        <v/>
      </c>
      <c r="AX65" s="24" t="str">
        <f t="shared" si="21"/>
        <v/>
      </c>
      <c r="AY65" s="24" t="str">
        <f t="shared" si="22"/>
        <v/>
      </c>
      <c r="AZ65" s="24" t="str">
        <f t="shared" si="23"/>
        <v/>
      </c>
      <c r="BA65" s="24" t="str">
        <f t="shared" si="24"/>
        <v/>
      </c>
      <c r="BB65" s="24" t="str">
        <f t="shared" si="25"/>
        <v/>
      </c>
      <c r="BC65" s="24" t="str">
        <f t="shared" si="26"/>
        <v/>
      </c>
      <c r="BM65" s="31">
        <f t="shared" si="27"/>
        <v>0</v>
      </c>
      <c r="BN65" s="31">
        <f t="shared" si="28"/>
        <v>0</v>
      </c>
      <c r="BO65" s="31" t="str">
        <f t="shared" si="29"/>
        <v/>
      </c>
      <c r="BP65" s="31" t="str">
        <f t="shared" si="30"/>
        <v/>
      </c>
      <c r="BQ65" s="31" t="str">
        <f t="shared" si="31"/>
        <v/>
      </c>
      <c r="BR65" s="31" t="str">
        <f t="shared" si="32"/>
        <v/>
      </c>
      <c r="BS65" s="31" t="str">
        <f t="shared" si="33"/>
        <v/>
      </c>
      <c r="BT65" s="31" t="str">
        <f t="shared" si="34"/>
        <v/>
      </c>
      <c r="BU65" s="31" t="str">
        <f t="shared" si="35"/>
        <v/>
      </c>
    </row>
    <row r="66" spans="11:73" x14ac:dyDescent="0.3">
      <c r="K66" s="10">
        <f t="shared" si="0"/>
        <v>0</v>
      </c>
      <c r="L66" s="10">
        <f t="shared" si="1"/>
        <v>0</v>
      </c>
      <c r="M66" s="10" t="str">
        <f t="shared" si="2"/>
        <v/>
      </c>
      <c r="N66" s="10" t="str">
        <f t="shared" si="3"/>
        <v/>
      </c>
      <c r="O66" s="10" t="str">
        <f t="shared" si="4"/>
        <v/>
      </c>
      <c r="P66" s="10" t="str">
        <f t="shared" si="5"/>
        <v/>
      </c>
      <c r="Q66" s="10" t="str">
        <f t="shared" si="6"/>
        <v/>
      </c>
      <c r="R66" s="10" t="str">
        <f t="shared" si="7"/>
        <v/>
      </c>
      <c r="S66" s="10" t="str">
        <f t="shared" si="8"/>
        <v/>
      </c>
      <c r="AC66" s="17">
        <f t="shared" si="9"/>
        <v>0</v>
      </c>
      <c r="AD66" s="17">
        <f t="shared" si="10"/>
        <v>0</v>
      </c>
      <c r="AE66" s="32" t="str">
        <f t="shared" si="11"/>
        <v/>
      </c>
      <c r="AF66" s="32" t="str">
        <f t="shared" si="12"/>
        <v/>
      </c>
      <c r="AG66" s="32" t="str">
        <f t="shared" si="13"/>
        <v/>
      </c>
      <c r="AH66" s="32" t="str">
        <f t="shared" si="14"/>
        <v/>
      </c>
      <c r="AI66" s="32" t="str">
        <f t="shared" si="15"/>
        <v/>
      </c>
      <c r="AJ66" s="32" t="str">
        <f t="shared" si="16"/>
        <v/>
      </c>
      <c r="AK66" s="32" t="str">
        <f t="shared" si="17"/>
        <v/>
      </c>
      <c r="AU66" s="24">
        <f t="shared" si="18"/>
        <v>0</v>
      </c>
      <c r="AV66" s="24">
        <f t="shared" si="19"/>
        <v>0</v>
      </c>
      <c r="AW66" s="24" t="str">
        <f t="shared" si="20"/>
        <v/>
      </c>
      <c r="AX66" s="24" t="str">
        <f t="shared" si="21"/>
        <v/>
      </c>
      <c r="AY66" s="24" t="str">
        <f t="shared" si="22"/>
        <v/>
      </c>
      <c r="AZ66" s="24" t="str">
        <f t="shared" si="23"/>
        <v/>
      </c>
      <c r="BA66" s="24" t="str">
        <f t="shared" si="24"/>
        <v/>
      </c>
      <c r="BB66" s="24" t="str">
        <f t="shared" si="25"/>
        <v/>
      </c>
      <c r="BC66" s="24" t="str">
        <f t="shared" si="26"/>
        <v/>
      </c>
      <c r="BM66" s="31">
        <f t="shared" si="27"/>
        <v>0</v>
      </c>
      <c r="BN66" s="31">
        <f t="shared" si="28"/>
        <v>0</v>
      </c>
      <c r="BO66" s="31" t="str">
        <f t="shared" si="29"/>
        <v/>
      </c>
      <c r="BP66" s="31" t="str">
        <f t="shared" si="30"/>
        <v/>
      </c>
      <c r="BQ66" s="31" t="str">
        <f t="shared" si="31"/>
        <v/>
      </c>
      <c r="BR66" s="31" t="str">
        <f t="shared" si="32"/>
        <v/>
      </c>
      <c r="BS66" s="31" t="str">
        <f t="shared" si="33"/>
        <v/>
      </c>
      <c r="BT66" s="31" t="str">
        <f t="shared" si="34"/>
        <v/>
      </c>
      <c r="BU66" s="31" t="str">
        <f t="shared" si="35"/>
        <v/>
      </c>
    </row>
    <row r="67" spans="11:73" x14ac:dyDescent="0.3">
      <c r="K67" s="10">
        <f t="shared" si="0"/>
        <v>0</v>
      </c>
      <c r="L67" s="10">
        <f t="shared" si="1"/>
        <v>0</v>
      </c>
      <c r="M67" s="10" t="str">
        <f t="shared" si="2"/>
        <v/>
      </c>
      <c r="N67" s="10" t="str">
        <f t="shared" si="3"/>
        <v/>
      </c>
      <c r="O67" s="10" t="str">
        <f t="shared" si="4"/>
        <v/>
      </c>
      <c r="P67" s="10" t="str">
        <f t="shared" si="5"/>
        <v/>
      </c>
      <c r="Q67" s="10" t="str">
        <f t="shared" si="6"/>
        <v/>
      </c>
      <c r="R67" s="10" t="str">
        <f t="shared" si="7"/>
        <v/>
      </c>
      <c r="S67" s="10" t="str">
        <f t="shared" si="8"/>
        <v/>
      </c>
      <c r="AC67" s="17">
        <f t="shared" si="9"/>
        <v>0</v>
      </c>
      <c r="AD67" s="17">
        <f t="shared" si="10"/>
        <v>0</v>
      </c>
      <c r="AE67" s="32" t="str">
        <f t="shared" si="11"/>
        <v/>
      </c>
      <c r="AF67" s="32" t="str">
        <f t="shared" si="12"/>
        <v/>
      </c>
      <c r="AG67" s="32" t="str">
        <f t="shared" si="13"/>
        <v/>
      </c>
      <c r="AH67" s="32" t="str">
        <f t="shared" si="14"/>
        <v/>
      </c>
      <c r="AI67" s="32" t="str">
        <f t="shared" si="15"/>
        <v/>
      </c>
      <c r="AJ67" s="32" t="str">
        <f t="shared" si="16"/>
        <v/>
      </c>
      <c r="AK67" s="32" t="str">
        <f t="shared" si="17"/>
        <v/>
      </c>
      <c r="AU67" s="24">
        <f t="shared" si="18"/>
        <v>0</v>
      </c>
      <c r="AV67" s="24">
        <f t="shared" si="19"/>
        <v>0</v>
      </c>
      <c r="AW67" s="24" t="str">
        <f t="shared" si="20"/>
        <v/>
      </c>
      <c r="AX67" s="24" t="str">
        <f t="shared" si="21"/>
        <v/>
      </c>
      <c r="AY67" s="24" t="str">
        <f t="shared" si="22"/>
        <v/>
      </c>
      <c r="AZ67" s="24" t="str">
        <f t="shared" si="23"/>
        <v/>
      </c>
      <c r="BA67" s="24" t="str">
        <f t="shared" si="24"/>
        <v/>
      </c>
      <c r="BB67" s="24" t="str">
        <f t="shared" si="25"/>
        <v/>
      </c>
      <c r="BC67" s="24" t="str">
        <f t="shared" si="26"/>
        <v/>
      </c>
      <c r="BM67" s="31">
        <f t="shared" si="27"/>
        <v>0</v>
      </c>
      <c r="BN67" s="31">
        <f t="shared" si="28"/>
        <v>0</v>
      </c>
      <c r="BO67" s="31" t="str">
        <f t="shared" si="29"/>
        <v/>
      </c>
      <c r="BP67" s="31" t="str">
        <f t="shared" si="30"/>
        <v/>
      </c>
      <c r="BQ67" s="31" t="str">
        <f t="shared" si="31"/>
        <v/>
      </c>
      <c r="BR67" s="31" t="str">
        <f t="shared" si="32"/>
        <v/>
      </c>
      <c r="BS67" s="31" t="str">
        <f t="shared" si="33"/>
        <v/>
      </c>
      <c r="BT67" s="31" t="str">
        <f t="shared" si="34"/>
        <v/>
      </c>
      <c r="BU67" s="31" t="str">
        <f t="shared" si="35"/>
        <v/>
      </c>
    </row>
    <row r="68" spans="11:73" x14ac:dyDescent="0.3">
      <c r="K68" s="10">
        <f t="shared" si="0"/>
        <v>0</v>
      </c>
      <c r="L68" s="10">
        <f t="shared" si="1"/>
        <v>0</v>
      </c>
      <c r="M68" s="10" t="str">
        <f t="shared" si="2"/>
        <v/>
      </c>
      <c r="N68" s="10" t="str">
        <f t="shared" si="3"/>
        <v/>
      </c>
      <c r="O68" s="10" t="str">
        <f t="shared" si="4"/>
        <v/>
      </c>
      <c r="P68" s="10" t="str">
        <f t="shared" si="5"/>
        <v/>
      </c>
      <c r="Q68" s="10" t="str">
        <f t="shared" si="6"/>
        <v/>
      </c>
      <c r="R68" s="10" t="str">
        <f t="shared" si="7"/>
        <v/>
      </c>
      <c r="S68" s="10" t="str">
        <f t="shared" si="8"/>
        <v/>
      </c>
      <c r="AC68" s="17">
        <f t="shared" si="9"/>
        <v>0</v>
      </c>
      <c r="AD68" s="17">
        <f t="shared" si="10"/>
        <v>0</v>
      </c>
      <c r="AE68" s="32" t="str">
        <f t="shared" si="11"/>
        <v/>
      </c>
      <c r="AF68" s="32" t="str">
        <f t="shared" si="12"/>
        <v/>
      </c>
      <c r="AG68" s="32" t="str">
        <f t="shared" si="13"/>
        <v/>
      </c>
      <c r="AH68" s="32" t="str">
        <f t="shared" si="14"/>
        <v/>
      </c>
      <c r="AI68" s="32" t="str">
        <f t="shared" si="15"/>
        <v/>
      </c>
      <c r="AJ68" s="32" t="str">
        <f t="shared" si="16"/>
        <v/>
      </c>
      <c r="AK68" s="32" t="str">
        <f t="shared" si="17"/>
        <v/>
      </c>
      <c r="AU68" s="24">
        <f t="shared" si="18"/>
        <v>0</v>
      </c>
      <c r="AV68" s="24">
        <f t="shared" si="19"/>
        <v>0</v>
      </c>
      <c r="AW68" s="24" t="str">
        <f t="shared" si="20"/>
        <v/>
      </c>
      <c r="AX68" s="24" t="str">
        <f t="shared" si="21"/>
        <v/>
      </c>
      <c r="AY68" s="24" t="str">
        <f t="shared" si="22"/>
        <v/>
      </c>
      <c r="AZ68" s="24" t="str">
        <f t="shared" si="23"/>
        <v/>
      </c>
      <c r="BA68" s="24" t="str">
        <f t="shared" si="24"/>
        <v/>
      </c>
      <c r="BB68" s="24" t="str">
        <f t="shared" si="25"/>
        <v/>
      </c>
      <c r="BC68" s="24" t="str">
        <f t="shared" si="26"/>
        <v/>
      </c>
      <c r="BM68" s="31">
        <f t="shared" si="27"/>
        <v>0</v>
      </c>
      <c r="BN68" s="31">
        <f t="shared" si="28"/>
        <v>0</v>
      </c>
      <c r="BO68" s="31" t="str">
        <f t="shared" si="29"/>
        <v/>
      </c>
      <c r="BP68" s="31" t="str">
        <f t="shared" si="30"/>
        <v/>
      </c>
      <c r="BQ68" s="31" t="str">
        <f t="shared" si="31"/>
        <v/>
      </c>
      <c r="BR68" s="31" t="str">
        <f t="shared" si="32"/>
        <v/>
      </c>
      <c r="BS68" s="31" t="str">
        <f t="shared" si="33"/>
        <v/>
      </c>
      <c r="BT68" s="31" t="str">
        <f t="shared" si="34"/>
        <v/>
      </c>
      <c r="BU68" s="31" t="str">
        <f t="shared" si="35"/>
        <v/>
      </c>
    </row>
    <row r="69" spans="11:73" x14ac:dyDescent="0.3">
      <c r="K69" s="10">
        <f t="shared" si="0"/>
        <v>0</v>
      </c>
      <c r="L69" s="10">
        <f t="shared" si="1"/>
        <v>0</v>
      </c>
      <c r="M69" s="10" t="str">
        <f t="shared" si="2"/>
        <v/>
      </c>
      <c r="N69" s="10" t="str">
        <f t="shared" si="3"/>
        <v/>
      </c>
      <c r="O69" s="10" t="str">
        <f t="shared" si="4"/>
        <v/>
      </c>
      <c r="P69" s="10" t="str">
        <f t="shared" si="5"/>
        <v/>
      </c>
      <c r="Q69" s="10" t="str">
        <f t="shared" si="6"/>
        <v/>
      </c>
      <c r="R69" s="10" t="str">
        <f t="shared" si="7"/>
        <v/>
      </c>
      <c r="S69" s="10" t="str">
        <f t="shared" si="8"/>
        <v/>
      </c>
      <c r="AC69" s="17">
        <f t="shared" si="9"/>
        <v>0</v>
      </c>
      <c r="AD69" s="17">
        <f t="shared" si="10"/>
        <v>0</v>
      </c>
      <c r="AE69" s="32" t="str">
        <f t="shared" si="11"/>
        <v/>
      </c>
      <c r="AF69" s="32" t="str">
        <f t="shared" si="12"/>
        <v/>
      </c>
      <c r="AG69" s="32" t="str">
        <f t="shared" si="13"/>
        <v/>
      </c>
      <c r="AH69" s="32" t="str">
        <f t="shared" si="14"/>
        <v/>
      </c>
      <c r="AI69" s="32" t="str">
        <f t="shared" si="15"/>
        <v/>
      </c>
      <c r="AJ69" s="32" t="str">
        <f t="shared" si="16"/>
        <v/>
      </c>
      <c r="AK69" s="32" t="str">
        <f t="shared" si="17"/>
        <v/>
      </c>
      <c r="AU69" s="24">
        <f t="shared" si="18"/>
        <v>0</v>
      </c>
      <c r="AV69" s="24">
        <f t="shared" si="19"/>
        <v>0</v>
      </c>
      <c r="AW69" s="24" t="str">
        <f t="shared" si="20"/>
        <v/>
      </c>
      <c r="AX69" s="24" t="str">
        <f t="shared" si="21"/>
        <v/>
      </c>
      <c r="AY69" s="24" t="str">
        <f t="shared" si="22"/>
        <v/>
      </c>
      <c r="AZ69" s="24" t="str">
        <f t="shared" si="23"/>
        <v/>
      </c>
      <c r="BA69" s="24" t="str">
        <f t="shared" si="24"/>
        <v/>
      </c>
      <c r="BB69" s="24" t="str">
        <f t="shared" si="25"/>
        <v/>
      </c>
      <c r="BC69" s="24" t="str">
        <f t="shared" si="26"/>
        <v/>
      </c>
      <c r="BM69" s="31">
        <f t="shared" si="27"/>
        <v>0</v>
      </c>
      <c r="BN69" s="31">
        <f t="shared" si="28"/>
        <v>0</v>
      </c>
      <c r="BO69" s="31" t="str">
        <f t="shared" si="29"/>
        <v/>
      </c>
      <c r="BP69" s="31" t="str">
        <f t="shared" si="30"/>
        <v/>
      </c>
      <c r="BQ69" s="31" t="str">
        <f t="shared" si="31"/>
        <v/>
      </c>
      <c r="BR69" s="31" t="str">
        <f t="shared" si="32"/>
        <v/>
      </c>
      <c r="BS69" s="31" t="str">
        <f t="shared" si="33"/>
        <v/>
      </c>
      <c r="BT69" s="31" t="str">
        <f t="shared" si="34"/>
        <v/>
      </c>
      <c r="BU69" s="31" t="str">
        <f t="shared" si="35"/>
        <v/>
      </c>
    </row>
    <row r="70" spans="11:73" x14ac:dyDescent="0.3">
      <c r="K70" s="10">
        <f t="shared" si="0"/>
        <v>0</v>
      </c>
      <c r="L70" s="10">
        <f t="shared" si="1"/>
        <v>0</v>
      </c>
      <c r="M70" s="10" t="str">
        <f t="shared" si="2"/>
        <v/>
      </c>
      <c r="N70" s="10" t="str">
        <f t="shared" si="3"/>
        <v/>
      </c>
      <c r="O70" s="10" t="str">
        <f t="shared" si="4"/>
        <v/>
      </c>
      <c r="P70" s="10" t="str">
        <f t="shared" si="5"/>
        <v/>
      </c>
      <c r="Q70" s="10" t="str">
        <f t="shared" si="6"/>
        <v/>
      </c>
      <c r="R70" s="10" t="str">
        <f t="shared" si="7"/>
        <v/>
      </c>
      <c r="S70" s="10" t="str">
        <f t="shared" si="8"/>
        <v/>
      </c>
      <c r="AC70" s="17">
        <f t="shared" si="9"/>
        <v>0</v>
      </c>
      <c r="AD70" s="17">
        <f t="shared" si="10"/>
        <v>0</v>
      </c>
      <c r="AE70" s="32" t="str">
        <f t="shared" si="11"/>
        <v/>
      </c>
      <c r="AF70" s="32" t="str">
        <f t="shared" si="12"/>
        <v/>
      </c>
      <c r="AG70" s="32" t="str">
        <f t="shared" si="13"/>
        <v/>
      </c>
      <c r="AH70" s="32" t="str">
        <f t="shared" si="14"/>
        <v/>
      </c>
      <c r="AI70" s="32" t="str">
        <f t="shared" si="15"/>
        <v/>
      </c>
      <c r="AJ70" s="32" t="str">
        <f t="shared" si="16"/>
        <v/>
      </c>
      <c r="AK70" s="32" t="str">
        <f t="shared" si="17"/>
        <v/>
      </c>
      <c r="AU70" s="24">
        <f t="shared" si="18"/>
        <v>0</v>
      </c>
      <c r="AV70" s="24">
        <f t="shared" si="19"/>
        <v>0</v>
      </c>
      <c r="AW70" s="24" t="str">
        <f t="shared" si="20"/>
        <v/>
      </c>
      <c r="AX70" s="24" t="str">
        <f t="shared" si="21"/>
        <v/>
      </c>
      <c r="AY70" s="24" t="str">
        <f t="shared" si="22"/>
        <v/>
      </c>
      <c r="AZ70" s="24" t="str">
        <f t="shared" si="23"/>
        <v/>
      </c>
      <c r="BA70" s="24" t="str">
        <f t="shared" si="24"/>
        <v/>
      </c>
      <c r="BB70" s="24" t="str">
        <f t="shared" si="25"/>
        <v/>
      </c>
      <c r="BC70" s="24" t="str">
        <f t="shared" si="26"/>
        <v/>
      </c>
      <c r="BM70" s="31">
        <f t="shared" si="27"/>
        <v>0</v>
      </c>
      <c r="BN70" s="31">
        <f t="shared" si="28"/>
        <v>0</v>
      </c>
      <c r="BO70" s="31" t="str">
        <f t="shared" si="29"/>
        <v/>
      </c>
      <c r="BP70" s="31" t="str">
        <f t="shared" si="30"/>
        <v/>
      </c>
      <c r="BQ70" s="31" t="str">
        <f t="shared" si="31"/>
        <v/>
      </c>
      <c r="BR70" s="31" t="str">
        <f t="shared" si="32"/>
        <v/>
      </c>
      <c r="BS70" s="31" t="str">
        <f t="shared" si="33"/>
        <v/>
      </c>
      <c r="BT70" s="31" t="str">
        <f t="shared" si="34"/>
        <v/>
      </c>
      <c r="BU70" s="31" t="str">
        <f t="shared" si="35"/>
        <v/>
      </c>
    </row>
    <row r="71" spans="11:73" x14ac:dyDescent="0.3">
      <c r="K71" s="10">
        <f t="shared" si="0"/>
        <v>0</v>
      </c>
      <c r="L71" s="10">
        <f t="shared" si="1"/>
        <v>0</v>
      </c>
      <c r="M71" s="10" t="str">
        <f t="shared" si="2"/>
        <v/>
      </c>
      <c r="N71" s="10" t="str">
        <f t="shared" si="3"/>
        <v/>
      </c>
      <c r="O71" s="10" t="str">
        <f t="shared" si="4"/>
        <v/>
      </c>
      <c r="P71" s="10" t="str">
        <f t="shared" si="5"/>
        <v/>
      </c>
      <c r="Q71" s="10" t="str">
        <f t="shared" si="6"/>
        <v/>
      </c>
      <c r="R71" s="10" t="str">
        <f t="shared" si="7"/>
        <v/>
      </c>
      <c r="S71" s="10" t="str">
        <f t="shared" si="8"/>
        <v/>
      </c>
      <c r="AC71" s="17">
        <f t="shared" si="9"/>
        <v>0</v>
      </c>
      <c r="AD71" s="17">
        <f t="shared" si="10"/>
        <v>0</v>
      </c>
      <c r="AE71" s="32" t="str">
        <f t="shared" si="11"/>
        <v/>
      </c>
      <c r="AF71" s="32" t="str">
        <f t="shared" si="12"/>
        <v/>
      </c>
      <c r="AG71" s="32" t="str">
        <f t="shared" si="13"/>
        <v/>
      </c>
      <c r="AH71" s="32" t="str">
        <f t="shared" si="14"/>
        <v/>
      </c>
      <c r="AI71" s="32" t="str">
        <f t="shared" si="15"/>
        <v/>
      </c>
      <c r="AJ71" s="32" t="str">
        <f t="shared" si="16"/>
        <v/>
      </c>
      <c r="AK71" s="32" t="str">
        <f t="shared" si="17"/>
        <v/>
      </c>
      <c r="AU71" s="24">
        <f t="shared" si="18"/>
        <v>0</v>
      </c>
      <c r="AV71" s="24">
        <f t="shared" si="19"/>
        <v>0</v>
      </c>
      <c r="AW71" s="24" t="str">
        <f t="shared" si="20"/>
        <v/>
      </c>
      <c r="AX71" s="24" t="str">
        <f t="shared" si="21"/>
        <v/>
      </c>
      <c r="AY71" s="24" t="str">
        <f t="shared" si="22"/>
        <v/>
      </c>
      <c r="AZ71" s="24" t="str">
        <f t="shared" si="23"/>
        <v/>
      </c>
      <c r="BA71" s="24" t="str">
        <f t="shared" si="24"/>
        <v/>
      </c>
      <c r="BB71" s="24" t="str">
        <f t="shared" si="25"/>
        <v/>
      </c>
      <c r="BC71" s="24" t="str">
        <f t="shared" si="26"/>
        <v/>
      </c>
      <c r="BM71" s="31">
        <f t="shared" si="27"/>
        <v>0</v>
      </c>
      <c r="BN71" s="31">
        <f t="shared" si="28"/>
        <v>0</v>
      </c>
      <c r="BO71" s="31" t="str">
        <f t="shared" si="29"/>
        <v/>
      </c>
      <c r="BP71" s="31" t="str">
        <f t="shared" si="30"/>
        <v/>
      </c>
      <c r="BQ71" s="31" t="str">
        <f t="shared" si="31"/>
        <v/>
      </c>
      <c r="BR71" s="31" t="str">
        <f t="shared" si="32"/>
        <v/>
      </c>
      <c r="BS71" s="31" t="str">
        <f t="shared" si="33"/>
        <v/>
      </c>
      <c r="BT71" s="31" t="str">
        <f t="shared" si="34"/>
        <v/>
      </c>
      <c r="BU71" s="31" t="str">
        <f t="shared" si="35"/>
        <v/>
      </c>
    </row>
    <row r="72" spans="11:73" x14ac:dyDescent="0.3">
      <c r="K72" s="10">
        <f t="shared" ref="K72:K100" si="45">IF(AND(B72=C72,L72=1),1,0)</f>
        <v>0</v>
      </c>
      <c r="L72" s="10">
        <f t="shared" ref="L72:L100" si="46">IF(C72&gt;0,1,0)</f>
        <v>0</v>
      </c>
      <c r="M72" s="10" t="str">
        <f t="shared" ref="M72:M100" si="47">IF(K72=1,E72,"")</f>
        <v/>
      </c>
      <c r="N72" s="10" t="str">
        <f t="shared" ref="N72:N100" si="48">IF(K72=1,D72,"")</f>
        <v/>
      </c>
      <c r="O72" s="10" t="str">
        <f t="shared" ref="O72:O100" si="49">IF(AND(L72&gt;0,K72=1),F72/I72,"")</f>
        <v/>
      </c>
      <c r="P72" s="10" t="str">
        <f t="shared" ref="P72:P100" si="50">IF(AND(L72&gt;0,K72=0),F72/I72,"")</f>
        <v/>
      </c>
      <c r="Q72" s="10" t="str">
        <f t="shared" ref="Q72:Q100" si="51">IF(L72&gt;0,D72/E72,"")</f>
        <v/>
      </c>
      <c r="R72" s="10" t="str">
        <f t="shared" ref="R72:R100" si="52">IF(AND(L72&gt;0,K72=0),(F72-D72)/(I72-E72),"")</f>
        <v/>
      </c>
      <c r="S72" s="10" t="str">
        <f t="shared" ref="S72:S100" si="53">IF(AND(L72&gt;0,K72=0),I72-E72,"")</f>
        <v/>
      </c>
      <c r="AC72" s="17">
        <f t="shared" ref="AC72:AC100" si="54">IF(AND(T72=U72,AD72=1),1,0)</f>
        <v>0</v>
      </c>
      <c r="AD72" s="17">
        <f t="shared" ref="AD72:AD100" si="55">IF(U72&gt;0,1,0)</f>
        <v>0</v>
      </c>
      <c r="AE72" s="32" t="str">
        <f t="shared" ref="AE72:AE100" si="56">IF(AC72=1,W72,"")</f>
        <v/>
      </c>
      <c r="AF72" s="32" t="str">
        <f t="shared" ref="AF72:AF100" si="57">IF(AC72=1,V72,"")</f>
        <v/>
      </c>
      <c r="AG72" s="32" t="str">
        <f t="shared" ref="AG72:AG100" si="58">IF(AND(AD72&gt;0,AC72=1),X72/AA72,"")</f>
        <v/>
      </c>
      <c r="AH72" s="32" t="str">
        <f t="shared" ref="AH72:AH100" si="59">IF(AND(AD72&gt;0,AC72=0),X72/AA72,"")</f>
        <v/>
      </c>
      <c r="AI72" s="32" t="str">
        <f t="shared" ref="AI72:AI100" si="60">IF(AD72&gt;0,V72/W72,"")</f>
        <v/>
      </c>
      <c r="AJ72" s="32" t="str">
        <f t="shared" ref="AJ72:AJ100" si="61">IF(AND(AD72&gt;0,AC72=0),(X72-V72)/(AA72-W72),"")</f>
        <v/>
      </c>
      <c r="AK72" s="32" t="str">
        <f t="shared" ref="AK72:AK100" si="62">IF(AND(AD72&gt;0,AC72=0),AA72-W72,"")</f>
        <v/>
      </c>
      <c r="AU72" s="24">
        <f t="shared" ref="AU72:AU100" si="63">IF(AND(AL72=AM72,AV72=1),1,0)</f>
        <v>0</v>
      </c>
      <c r="AV72" s="24">
        <f t="shared" ref="AV72:AV100" si="64">IF(AM72&gt;0,1,0)</f>
        <v>0</v>
      </c>
      <c r="AW72" s="24" t="str">
        <f t="shared" ref="AW72:AW100" si="65">IF(AU72=1,AO72,"")</f>
        <v/>
      </c>
      <c r="AX72" s="24" t="str">
        <f t="shared" ref="AX72:AX100" si="66">IF(AU72=1,AN72,"")</f>
        <v/>
      </c>
      <c r="AY72" s="24" t="str">
        <f t="shared" ref="AY72:AY100" si="67">IF(AND(AV72&gt;0,AU72=1),AP72/AS72,"")</f>
        <v/>
      </c>
      <c r="AZ72" s="24" t="str">
        <f t="shared" ref="AZ72:AZ100" si="68">IF(AND(AV72&gt;0,AU72=0),AP72/AS72,"")</f>
        <v/>
      </c>
      <c r="BA72" s="24" t="str">
        <f t="shared" ref="BA72:BA100" si="69">IF(AV72&gt;0,AN72/AO72,"")</f>
        <v/>
      </c>
      <c r="BB72" s="24" t="str">
        <f t="shared" ref="BB72:BB100" si="70">IF(AND(AV72&gt;0,AU72=0),(AP72-AN72)/(AS72-AO72),"")</f>
        <v/>
      </c>
      <c r="BC72" s="24" t="str">
        <f t="shared" ref="BC72:BC100" si="71">IF(AND(AV72&gt;0,AU72=0),AS72-AO72,"")</f>
        <v/>
      </c>
      <c r="BM72" s="31">
        <f t="shared" ref="BM72:BM100" si="72">IF(AND(BD72=BE72,BN72=1),1,0)</f>
        <v>0</v>
      </c>
      <c r="BN72" s="31">
        <f t="shared" ref="BN72:BN100" si="73">IF(BE72&gt;0,1,0)</f>
        <v>0</v>
      </c>
      <c r="BO72" s="31" t="str">
        <f t="shared" ref="BO72:BO100" si="74">IF(BM72=1,BG72,"")</f>
        <v/>
      </c>
      <c r="BP72" s="31" t="str">
        <f t="shared" ref="BP72:BP100" si="75">IF(BM72=1,BF72,"")</f>
        <v/>
      </c>
      <c r="BQ72" s="31" t="str">
        <f t="shared" ref="BQ72:BQ100" si="76">IF(AND(BN72&gt;0,BM72=1),BH72/BK72,"")</f>
        <v/>
      </c>
      <c r="BR72" s="31" t="str">
        <f t="shared" ref="BR72:BR100" si="77">IF(AND(BN72&gt;0,BM72=0),BH72/BK72,"")</f>
        <v/>
      </c>
      <c r="BS72" s="31" t="str">
        <f t="shared" ref="BS72:BS100" si="78">IF(BN72&gt;0,BF72/BG72,"")</f>
        <v/>
      </c>
      <c r="BT72" s="31" t="str">
        <f t="shared" ref="BT72:BT100" si="79">IF(AND(BN72&gt;0,BM72=0),(BH72-BF72)/(BK72-BG72),"")</f>
        <v/>
      </c>
      <c r="BU72" s="31" t="str">
        <f t="shared" ref="BU72:BU100" si="80">IF(AND(BN72&gt;0,BM72=0),BK72-BG72,"")</f>
        <v/>
      </c>
    </row>
    <row r="73" spans="11:73" x14ac:dyDescent="0.3">
      <c r="K73" s="10">
        <f t="shared" si="45"/>
        <v>0</v>
      </c>
      <c r="L73" s="10">
        <f t="shared" si="46"/>
        <v>0</v>
      </c>
      <c r="M73" s="10" t="str">
        <f t="shared" si="47"/>
        <v/>
      </c>
      <c r="N73" s="10" t="str">
        <f t="shared" si="48"/>
        <v/>
      </c>
      <c r="O73" s="10" t="str">
        <f t="shared" si="49"/>
        <v/>
      </c>
      <c r="P73" s="10" t="str">
        <f t="shared" si="50"/>
        <v/>
      </c>
      <c r="Q73" s="10" t="str">
        <f t="shared" si="51"/>
        <v/>
      </c>
      <c r="R73" s="10" t="str">
        <f t="shared" si="52"/>
        <v/>
      </c>
      <c r="S73" s="10" t="str">
        <f t="shared" si="53"/>
        <v/>
      </c>
      <c r="AC73" s="17">
        <f t="shared" si="54"/>
        <v>0</v>
      </c>
      <c r="AD73" s="17">
        <f t="shared" si="55"/>
        <v>0</v>
      </c>
      <c r="AE73" s="32" t="str">
        <f t="shared" si="56"/>
        <v/>
      </c>
      <c r="AF73" s="32" t="str">
        <f t="shared" si="57"/>
        <v/>
      </c>
      <c r="AG73" s="32" t="str">
        <f t="shared" si="58"/>
        <v/>
      </c>
      <c r="AH73" s="32" t="str">
        <f t="shared" si="59"/>
        <v/>
      </c>
      <c r="AI73" s="32" t="str">
        <f t="shared" si="60"/>
        <v/>
      </c>
      <c r="AJ73" s="32" t="str">
        <f t="shared" si="61"/>
        <v/>
      </c>
      <c r="AK73" s="32" t="str">
        <f t="shared" si="62"/>
        <v/>
      </c>
      <c r="AU73" s="24">
        <f t="shared" si="63"/>
        <v>0</v>
      </c>
      <c r="AV73" s="24">
        <f t="shared" si="64"/>
        <v>0</v>
      </c>
      <c r="AW73" s="24" t="str">
        <f t="shared" si="65"/>
        <v/>
      </c>
      <c r="AX73" s="24" t="str">
        <f t="shared" si="66"/>
        <v/>
      </c>
      <c r="AY73" s="24" t="str">
        <f t="shared" si="67"/>
        <v/>
      </c>
      <c r="AZ73" s="24" t="str">
        <f t="shared" si="68"/>
        <v/>
      </c>
      <c r="BA73" s="24" t="str">
        <f t="shared" si="69"/>
        <v/>
      </c>
      <c r="BB73" s="24" t="str">
        <f t="shared" si="70"/>
        <v/>
      </c>
      <c r="BC73" s="24" t="str">
        <f t="shared" si="71"/>
        <v/>
      </c>
      <c r="BM73" s="31">
        <f t="shared" si="72"/>
        <v>0</v>
      </c>
      <c r="BN73" s="31">
        <f t="shared" si="73"/>
        <v>0</v>
      </c>
      <c r="BO73" s="31" t="str">
        <f t="shared" si="74"/>
        <v/>
      </c>
      <c r="BP73" s="31" t="str">
        <f t="shared" si="75"/>
        <v/>
      </c>
      <c r="BQ73" s="31" t="str">
        <f t="shared" si="76"/>
        <v/>
      </c>
      <c r="BR73" s="31" t="str">
        <f t="shared" si="77"/>
        <v/>
      </c>
      <c r="BS73" s="31" t="str">
        <f t="shared" si="78"/>
        <v/>
      </c>
      <c r="BT73" s="31" t="str">
        <f t="shared" si="79"/>
        <v/>
      </c>
      <c r="BU73" s="31" t="str">
        <f t="shared" si="80"/>
        <v/>
      </c>
    </row>
    <row r="74" spans="11:73" x14ac:dyDescent="0.3">
      <c r="K74" s="10">
        <f t="shared" si="45"/>
        <v>0</v>
      </c>
      <c r="L74" s="10">
        <f t="shared" si="46"/>
        <v>0</v>
      </c>
      <c r="M74" s="10" t="str">
        <f t="shared" si="47"/>
        <v/>
      </c>
      <c r="N74" s="10" t="str">
        <f t="shared" si="48"/>
        <v/>
      </c>
      <c r="O74" s="10" t="str">
        <f t="shared" si="49"/>
        <v/>
      </c>
      <c r="P74" s="10" t="str">
        <f t="shared" si="50"/>
        <v/>
      </c>
      <c r="Q74" s="10" t="str">
        <f t="shared" si="51"/>
        <v/>
      </c>
      <c r="R74" s="10" t="str">
        <f t="shared" si="52"/>
        <v/>
      </c>
      <c r="S74" s="10" t="str">
        <f t="shared" si="53"/>
        <v/>
      </c>
      <c r="AC74" s="17">
        <f t="shared" si="54"/>
        <v>0</v>
      </c>
      <c r="AD74" s="17">
        <f t="shared" si="55"/>
        <v>0</v>
      </c>
      <c r="AE74" s="32" t="str">
        <f t="shared" si="56"/>
        <v/>
      </c>
      <c r="AF74" s="32" t="str">
        <f t="shared" si="57"/>
        <v/>
      </c>
      <c r="AG74" s="32" t="str">
        <f t="shared" si="58"/>
        <v/>
      </c>
      <c r="AH74" s="32" t="str">
        <f t="shared" si="59"/>
        <v/>
      </c>
      <c r="AI74" s="32" t="str">
        <f t="shared" si="60"/>
        <v/>
      </c>
      <c r="AJ74" s="32" t="str">
        <f t="shared" si="61"/>
        <v/>
      </c>
      <c r="AK74" s="32" t="str">
        <f t="shared" si="62"/>
        <v/>
      </c>
      <c r="AU74" s="24">
        <f t="shared" si="63"/>
        <v>0</v>
      </c>
      <c r="AV74" s="24">
        <f t="shared" si="64"/>
        <v>0</v>
      </c>
      <c r="AW74" s="24" t="str">
        <f t="shared" si="65"/>
        <v/>
      </c>
      <c r="AX74" s="24" t="str">
        <f t="shared" si="66"/>
        <v/>
      </c>
      <c r="AY74" s="24" t="str">
        <f t="shared" si="67"/>
        <v/>
      </c>
      <c r="AZ74" s="24" t="str">
        <f t="shared" si="68"/>
        <v/>
      </c>
      <c r="BA74" s="24" t="str">
        <f t="shared" si="69"/>
        <v/>
      </c>
      <c r="BB74" s="24" t="str">
        <f t="shared" si="70"/>
        <v/>
      </c>
      <c r="BC74" s="24" t="str">
        <f t="shared" si="71"/>
        <v/>
      </c>
      <c r="BM74" s="31">
        <f t="shared" si="72"/>
        <v>0</v>
      </c>
      <c r="BN74" s="31">
        <f t="shared" si="73"/>
        <v>0</v>
      </c>
      <c r="BO74" s="31" t="str">
        <f t="shared" si="74"/>
        <v/>
      </c>
      <c r="BP74" s="31" t="str">
        <f t="shared" si="75"/>
        <v/>
      </c>
      <c r="BQ74" s="31" t="str">
        <f t="shared" si="76"/>
        <v/>
      </c>
      <c r="BR74" s="31" t="str">
        <f t="shared" si="77"/>
        <v/>
      </c>
      <c r="BS74" s="31" t="str">
        <f t="shared" si="78"/>
        <v/>
      </c>
      <c r="BT74" s="31" t="str">
        <f t="shared" si="79"/>
        <v/>
      </c>
      <c r="BU74" s="31" t="str">
        <f t="shared" si="80"/>
        <v/>
      </c>
    </row>
    <row r="75" spans="11:73" x14ac:dyDescent="0.3">
      <c r="K75" s="10">
        <f t="shared" si="45"/>
        <v>0</v>
      </c>
      <c r="L75" s="10">
        <f t="shared" si="46"/>
        <v>0</v>
      </c>
      <c r="M75" s="10" t="str">
        <f t="shared" si="47"/>
        <v/>
      </c>
      <c r="N75" s="10" t="str">
        <f t="shared" si="48"/>
        <v/>
      </c>
      <c r="O75" s="10" t="str">
        <f t="shared" si="49"/>
        <v/>
      </c>
      <c r="P75" s="10" t="str">
        <f t="shared" si="50"/>
        <v/>
      </c>
      <c r="Q75" s="10" t="str">
        <f t="shared" si="51"/>
        <v/>
      </c>
      <c r="R75" s="10" t="str">
        <f t="shared" si="52"/>
        <v/>
      </c>
      <c r="S75" s="10" t="str">
        <f t="shared" si="53"/>
        <v/>
      </c>
      <c r="AC75" s="17">
        <f t="shared" si="54"/>
        <v>0</v>
      </c>
      <c r="AD75" s="17">
        <f t="shared" si="55"/>
        <v>0</v>
      </c>
      <c r="AE75" s="32" t="str">
        <f t="shared" si="56"/>
        <v/>
      </c>
      <c r="AF75" s="32" t="str">
        <f t="shared" si="57"/>
        <v/>
      </c>
      <c r="AG75" s="32" t="str">
        <f t="shared" si="58"/>
        <v/>
      </c>
      <c r="AH75" s="32" t="str">
        <f t="shared" si="59"/>
        <v/>
      </c>
      <c r="AI75" s="32" t="str">
        <f t="shared" si="60"/>
        <v/>
      </c>
      <c r="AJ75" s="32" t="str">
        <f t="shared" si="61"/>
        <v/>
      </c>
      <c r="AK75" s="32" t="str">
        <f t="shared" si="62"/>
        <v/>
      </c>
      <c r="AU75" s="24">
        <f t="shared" si="63"/>
        <v>0</v>
      </c>
      <c r="AV75" s="24">
        <f t="shared" si="64"/>
        <v>0</v>
      </c>
      <c r="AW75" s="24" t="str">
        <f t="shared" si="65"/>
        <v/>
      </c>
      <c r="AX75" s="24" t="str">
        <f t="shared" si="66"/>
        <v/>
      </c>
      <c r="AY75" s="24" t="str">
        <f t="shared" si="67"/>
        <v/>
      </c>
      <c r="AZ75" s="24" t="str">
        <f t="shared" si="68"/>
        <v/>
      </c>
      <c r="BA75" s="24" t="str">
        <f t="shared" si="69"/>
        <v/>
      </c>
      <c r="BB75" s="24" t="str">
        <f t="shared" si="70"/>
        <v/>
      </c>
      <c r="BC75" s="24" t="str">
        <f t="shared" si="71"/>
        <v/>
      </c>
      <c r="BM75" s="31">
        <f t="shared" si="72"/>
        <v>0</v>
      </c>
      <c r="BN75" s="31">
        <f t="shared" si="73"/>
        <v>0</v>
      </c>
      <c r="BO75" s="31" t="str">
        <f t="shared" si="74"/>
        <v/>
      </c>
      <c r="BP75" s="31" t="str">
        <f t="shared" si="75"/>
        <v/>
      </c>
      <c r="BQ75" s="31" t="str">
        <f t="shared" si="76"/>
        <v/>
      </c>
      <c r="BR75" s="31" t="str">
        <f t="shared" si="77"/>
        <v/>
      </c>
      <c r="BS75" s="31" t="str">
        <f t="shared" si="78"/>
        <v/>
      </c>
      <c r="BT75" s="31" t="str">
        <f t="shared" si="79"/>
        <v/>
      </c>
      <c r="BU75" s="31" t="str">
        <f t="shared" si="80"/>
        <v/>
      </c>
    </row>
    <row r="76" spans="11:73" x14ac:dyDescent="0.3">
      <c r="K76" s="10">
        <f t="shared" si="45"/>
        <v>0</v>
      </c>
      <c r="L76" s="10">
        <f t="shared" si="46"/>
        <v>0</v>
      </c>
      <c r="M76" s="10" t="str">
        <f t="shared" si="47"/>
        <v/>
      </c>
      <c r="N76" s="10" t="str">
        <f t="shared" si="48"/>
        <v/>
      </c>
      <c r="O76" s="10" t="str">
        <f t="shared" si="49"/>
        <v/>
      </c>
      <c r="P76" s="10" t="str">
        <f t="shared" si="50"/>
        <v/>
      </c>
      <c r="Q76" s="10" t="str">
        <f t="shared" si="51"/>
        <v/>
      </c>
      <c r="R76" s="10" t="str">
        <f t="shared" si="52"/>
        <v/>
      </c>
      <c r="S76" s="10" t="str">
        <f t="shared" si="53"/>
        <v/>
      </c>
      <c r="AC76" s="17">
        <f t="shared" si="54"/>
        <v>0</v>
      </c>
      <c r="AD76" s="17">
        <f t="shared" si="55"/>
        <v>0</v>
      </c>
      <c r="AE76" s="32" t="str">
        <f t="shared" si="56"/>
        <v/>
      </c>
      <c r="AF76" s="32" t="str">
        <f t="shared" si="57"/>
        <v/>
      </c>
      <c r="AG76" s="32" t="str">
        <f t="shared" si="58"/>
        <v/>
      </c>
      <c r="AH76" s="32" t="str">
        <f t="shared" si="59"/>
        <v/>
      </c>
      <c r="AI76" s="32" t="str">
        <f t="shared" si="60"/>
        <v/>
      </c>
      <c r="AJ76" s="32" t="str">
        <f t="shared" si="61"/>
        <v/>
      </c>
      <c r="AK76" s="32" t="str">
        <f t="shared" si="62"/>
        <v/>
      </c>
      <c r="AU76" s="24">
        <f t="shared" si="63"/>
        <v>0</v>
      </c>
      <c r="AV76" s="24">
        <f t="shared" si="64"/>
        <v>0</v>
      </c>
      <c r="AW76" s="24" t="str">
        <f t="shared" si="65"/>
        <v/>
      </c>
      <c r="AX76" s="24" t="str">
        <f t="shared" si="66"/>
        <v/>
      </c>
      <c r="AY76" s="24" t="str">
        <f t="shared" si="67"/>
        <v/>
      </c>
      <c r="AZ76" s="24" t="str">
        <f t="shared" si="68"/>
        <v/>
      </c>
      <c r="BA76" s="24" t="str">
        <f t="shared" si="69"/>
        <v/>
      </c>
      <c r="BB76" s="24" t="str">
        <f t="shared" si="70"/>
        <v/>
      </c>
      <c r="BC76" s="24" t="str">
        <f t="shared" si="71"/>
        <v/>
      </c>
      <c r="BM76" s="31">
        <f t="shared" si="72"/>
        <v>0</v>
      </c>
      <c r="BN76" s="31">
        <f t="shared" si="73"/>
        <v>0</v>
      </c>
      <c r="BO76" s="31" t="str">
        <f t="shared" si="74"/>
        <v/>
      </c>
      <c r="BP76" s="31" t="str">
        <f t="shared" si="75"/>
        <v/>
      </c>
      <c r="BQ76" s="31" t="str">
        <f t="shared" si="76"/>
        <v/>
      </c>
      <c r="BR76" s="31" t="str">
        <f t="shared" si="77"/>
        <v/>
      </c>
      <c r="BS76" s="31" t="str">
        <f t="shared" si="78"/>
        <v/>
      </c>
      <c r="BT76" s="31" t="str">
        <f t="shared" si="79"/>
        <v/>
      </c>
      <c r="BU76" s="31" t="str">
        <f t="shared" si="80"/>
        <v/>
      </c>
    </row>
    <row r="77" spans="11:73" x14ac:dyDescent="0.3">
      <c r="K77" s="10">
        <f t="shared" si="45"/>
        <v>0</v>
      </c>
      <c r="L77" s="10">
        <f t="shared" si="46"/>
        <v>0</v>
      </c>
      <c r="M77" s="10" t="str">
        <f t="shared" si="47"/>
        <v/>
      </c>
      <c r="N77" s="10" t="str">
        <f t="shared" si="48"/>
        <v/>
      </c>
      <c r="O77" s="10" t="str">
        <f t="shared" si="49"/>
        <v/>
      </c>
      <c r="P77" s="10" t="str">
        <f t="shared" si="50"/>
        <v/>
      </c>
      <c r="Q77" s="10" t="str">
        <f t="shared" si="51"/>
        <v/>
      </c>
      <c r="R77" s="10" t="str">
        <f t="shared" si="52"/>
        <v/>
      </c>
      <c r="S77" s="10" t="str">
        <f t="shared" si="53"/>
        <v/>
      </c>
      <c r="AC77" s="17">
        <f t="shared" si="54"/>
        <v>0</v>
      </c>
      <c r="AD77" s="17">
        <f t="shared" si="55"/>
        <v>0</v>
      </c>
      <c r="AE77" s="32" t="str">
        <f t="shared" si="56"/>
        <v/>
      </c>
      <c r="AF77" s="32" t="str">
        <f t="shared" si="57"/>
        <v/>
      </c>
      <c r="AG77" s="32" t="str">
        <f t="shared" si="58"/>
        <v/>
      </c>
      <c r="AH77" s="32" t="str">
        <f t="shared" si="59"/>
        <v/>
      </c>
      <c r="AI77" s="32" t="str">
        <f t="shared" si="60"/>
        <v/>
      </c>
      <c r="AJ77" s="32" t="str">
        <f t="shared" si="61"/>
        <v/>
      </c>
      <c r="AK77" s="32" t="str">
        <f t="shared" si="62"/>
        <v/>
      </c>
      <c r="AU77" s="24">
        <f t="shared" si="63"/>
        <v>0</v>
      </c>
      <c r="AV77" s="24">
        <f t="shared" si="64"/>
        <v>0</v>
      </c>
      <c r="AW77" s="24" t="str">
        <f t="shared" si="65"/>
        <v/>
      </c>
      <c r="AX77" s="24" t="str">
        <f t="shared" si="66"/>
        <v/>
      </c>
      <c r="AY77" s="24" t="str">
        <f t="shared" si="67"/>
        <v/>
      </c>
      <c r="AZ77" s="24" t="str">
        <f t="shared" si="68"/>
        <v/>
      </c>
      <c r="BA77" s="24" t="str">
        <f t="shared" si="69"/>
        <v/>
      </c>
      <c r="BB77" s="24" t="str">
        <f t="shared" si="70"/>
        <v/>
      </c>
      <c r="BC77" s="24" t="str">
        <f t="shared" si="71"/>
        <v/>
      </c>
      <c r="BM77" s="31">
        <f t="shared" si="72"/>
        <v>0</v>
      </c>
      <c r="BN77" s="31">
        <f t="shared" si="73"/>
        <v>0</v>
      </c>
      <c r="BO77" s="31" t="str">
        <f t="shared" si="74"/>
        <v/>
      </c>
      <c r="BP77" s="31" t="str">
        <f t="shared" si="75"/>
        <v/>
      </c>
      <c r="BQ77" s="31" t="str">
        <f t="shared" si="76"/>
        <v/>
      </c>
      <c r="BR77" s="31" t="str">
        <f t="shared" si="77"/>
        <v/>
      </c>
      <c r="BS77" s="31" t="str">
        <f t="shared" si="78"/>
        <v/>
      </c>
      <c r="BT77" s="31" t="str">
        <f t="shared" si="79"/>
        <v/>
      </c>
      <c r="BU77" s="31" t="str">
        <f t="shared" si="80"/>
        <v/>
      </c>
    </row>
    <row r="78" spans="11:73" x14ac:dyDescent="0.3">
      <c r="K78" s="10">
        <f t="shared" si="45"/>
        <v>0</v>
      </c>
      <c r="L78" s="10">
        <f t="shared" si="46"/>
        <v>0</v>
      </c>
      <c r="M78" s="10" t="str">
        <f t="shared" si="47"/>
        <v/>
      </c>
      <c r="N78" s="10" t="str">
        <f t="shared" si="48"/>
        <v/>
      </c>
      <c r="O78" s="10" t="str">
        <f t="shared" si="49"/>
        <v/>
      </c>
      <c r="P78" s="10" t="str">
        <f t="shared" si="50"/>
        <v/>
      </c>
      <c r="Q78" s="10" t="str">
        <f t="shared" si="51"/>
        <v/>
      </c>
      <c r="R78" s="10" t="str">
        <f t="shared" si="52"/>
        <v/>
      </c>
      <c r="S78" s="10" t="str">
        <f t="shared" si="53"/>
        <v/>
      </c>
      <c r="AC78" s="17">
        <f t="shared" si="54"/>
        <v>0</v>
      </c>
      <c r="AD78" s="17">
        <f t="shared" si="55"/>
        <v>0</v>
      </c>
      <c r="AE78" s="32" t="str">
        <f t="shared" si="56"/>
        <v/>
      </c>
      <c r="AF78" s="32" t="str">
        <f t="shared" si="57"/>
        <v/>
      </c>
      <c r="AG78" s="32" t="str">
        <f t="shared" si="58"/>
        <v/>
      </c>
      <c r="AH78" s="32" t="str">
        <f t="shared" si="59"/>
        <v/>
      </c>
      <c r="AI78" s="32" t="str">
        <f t="shared" si="60"/>
        <v/>
      </c>
      <c r="AJ78" s="32" t="str">
        <f t="shared" si="61"/>
        <v/>
      </c>
      <c r="AK78" s="32" t="str">
        <f t="shared" si="62"/>
        <v/>
      </c>
      <c r="AU78" s="24">
        <f t="shared" si="63"/>
        <v>0</v>
      </c>
      <c r="AV78" s="24">
        <f t="shared" si="64"/>
        <v>0</v>
      </c>
      <c r="AW78" s="24" t="str">
        <f t="shared" si="65"/>
        <v/>
      </c>
      <c r="AX78" s="24" t="str">
        <f t="shared" si="66"/>
        <v/>
      </c>
      <c r="AY78" s="24" t="str">
        <f t="shared" si="67"/>
        <v/>
      </c>
      <c r="AZ78" s="24" t="str">
        <f t="shared" si="68"/>
        <v/>
      </c>
      <c r="BA78" s="24" t="str">
        <f t="shared" si="69"/>
        <v/>
      </c>
      <c r="BB78" s="24" t="str">
        <f t="shared" si="70"/>
        <v/>
      </c>
      <c r="BC78" s="24" t="str">
        <f t="shared" si="71"/>
        <v/>
      </c>
      <c r="BM78" s="31">
        <f t="shared" si="72"/>
        <v>0</v>
      </c>
      <c r="BN78" s="31">
        <f t="shared" si="73"/>
        <v>0</v>
      </c>
      <c r="BO78" s="31" t="str">
        <f t="shared" si="74"/>
        <v/>
      </c>
      <c r="BP78" s="31" t="str">
        <f t="shared" si="75"/>
        <v/>
      </c>
      <c r="BQ78" s="31" t="str">
        <f t="shared" si="76"/>
        <v/>
      </c>
      <c r="BR78" s="31" t="str">
        <f t="shared" si="77"/>
        <v/>
      </c>
      <c r="BS78" s="31" t="str">
        <f t="shared" si="78"/>
        <v/>
      </c>
      <c r="BT78" s="31" t="str">
        <f t="shared" si="79"/>
        <v/>
      </c>
      <c r="BU78" s="31" t="str">
        <f t="shared" si="80"/>
        <v/>
      </c>
    </row>
    <row r="79" spans="11:73" x14ac:dyDescent="0.3">
      <c r="K79" s="10">
        <f t="shared" si="45"/>
        <v>0</v>
      </c>
      <c r="L79" s="10">
        <f t="shared" si="46"/>
        <v>0</v>
      </c>
      <c r="M79" s="10" t="str">
        <f t="shared" si="47"/>
        <v/>
      </c>
      <c r="N79" s="10" t="str">
        <f t="shared" si="48"/>
        <v/>
      </c>
      <c r="O79" s="10" t="str">
        <f t="shared" si="49"/>
        <v/>
      </c>
      <c r="P79" s="10" t="str">
        <f t="shared" si="50"/>
        <v/>
      </c>
      <c r="Q79" s="10" t="str">
        <f t="shared" si="51"/>
        <v/>
      </c>
      <c r="R79" s="10" t="str">
        <f t="shared" si="52"/>
        <v/>
      </c>
      <c r="S79" s="10" t="str">
        <f t="shared" si="53"/>
        <v/>
      </c>
      <c r="AC79" s="17">
        <f t="shared" si="54"/>
        <v>0</v>
      </c>
      <c r="AD79" s="17">
        <f t="shared" si="55"/>
        <v>0</v>
      </c>
      <c r="AE79" s="32" t="str">
        <f t="shared" si="56"/>
        <v/>
      </c>
      <c r="AF79" s="32" t="str">
        <f t="shared" si="57"/>
        <v/>
      </c>
      <c r="AG79" s="32" t="str">
        <f t="shared" si="58"/>
        <v/>
      </c>
      <c r="AH79" s="32" t="str">
        <f t="shared" si="59"/>
        <v/>
      </c>
      <c r="AI79" s="32" t="str">
        <f t="shared" si="60"/>
        <v/>
      </c>
      <c r="AJ79" s="32" t="str">
        <f t="shared" si="61"/>
        <v/>
      </c>
      <c r="AK79" s="32" t="str">
        <f t="shared" si="62"/>
        <v/>
      </c>
      <c r="AU79" s="24">
        <f t="shared" si="63"/>
        <v>0</v>
      </c>
      <c r="AV79" s="24">
        <f t="shared" si="64"/>
        <v>0</v>
      </c>
      <c r="AW79" s="24" t="str">
        <f t="shared" si="65"/>
        <v/>
      </c>
      <c r="AX79" s="24" t="str">
        <f t="shared" si="66"/>
        <v/>
      </c>
      <c r="AY79" s="24" t="str">
        <f t="shared" si="67"/>
        <v/>
      </c>
      <c r="AZ79" s="24" t="str">
        <f t="shared" si="68"/>
        <v/>
      </c>
      <c r="BA79" s="24" t="str">
        <f t="shared" si="69"/>
        <v/>
      </c>
      <c r="BB79" s="24" t="str">
        <f t="shared" si="70"/>
        <v/>
      </c>
      <c r="BC79" s="24" t="str">
        <f t="shared" si="71"/>
        <v/>
      </c>
      <c r="BM79" s="31">
        <f t="shared" si="72"/>
        <v>0</v>
      </c>
      <c r="BN79" s="31">
        <f t="shared" si="73"/>
        <v>0</v>
      </c>
      <c r="BO79" s="31" t="str">
        <f t="shared" si="74"/>
        <v/>
      </c>
      <c r="BP79" s="31" t="str">
        <f t="shared" si="75"/>
        <v/>
      </c>
      <c r="BQ79" s="31" t="str">
        <f t="shared" si="76"/>
        <v/>
      </c>
      <c r="BR79" s="31" t="str">
        <f t="shared" si="77"/>
        <v/>
      </c>
      <c r="BS79" s="31" t="str">
        <f t="shared" si="78"/>
        <v/>
      </c>
      <c r="BT79" s="31" t="str">
        <f t="shared" si="79"/>
        <v/>
      </c>
      <c r="BU79" s="31" t="str">
        <f t="shared" si="80"/>
        <v/>
      </c>
    </row>
    <row r="80" spans="11:73" x14ac:dyDescent="0.3">
      <c r="K80" s="10">
        <f t="shared" si="45"/>
        <v>0</v>
      </c>
      <c r="L80" s="10">
        <f t="shared" si="46"/>
        <v>0</v>
      </c>
      <c r="M80" s="10" t="str">
        <f t="shared" si="47"/>
        <v/>
      </c>
      <c r="N80" s="10" t="str">
        <f t="shared" si="48"/>
        <v/>
      </c>
      <c r="O80" s="10" t="str">
        <f t="shared" si="49"/>
        <v/>
      </c>
      <c r="P80" s="10" t="str">
        <f t="shared" si="50"/>
        <v/>
      </c>
      <c r="Q80" s="10" t="str">
        <f t="shared" si="51"/>
        <v/>
      </c>
      <c r="R80" s="10" t="str">
        <f t="shared" si="52"/>
        <v/>
      </c>
      <c r="S80" s="10" t="str">
        <f t="shared" si="53"/>
        <v/>
      </c>
      <c r="AC80" s="17">
        <f t="shared" si="54"/>
        <v>0</v>
      </c>
      <c r="AD80" s="17">
        <f t="shared" si="55"/>
        <v>0</v>
      </c>
      <c r="AE80" s="32" t="str">
        <f t="shared" si="56"/>
        <v/>
      </c>
      <c r="AF80" s="32" t="str">
        <f t="shared" si="57"/>
        <v/>
      </c>
      <c r="AG80" s="32" t="str">
        <f t="shared" si="58"/>
        <v/>
      </c>
      <c r="AH80" s="32" t="str">
        <f t="shared" si="59"/>
        <v/>
      </c>
      <c r="AI80" s="32" t="str">
        <f t="shared" si="60"/>
        <v/>
      </c>
      <c r="AJ80" s="32" t="str">
        <f t="shared" si="61"/>
        <v/>
      </c>
      <c r="AK80" s="32" t="str">
        <f t="shared" si="62"/>
        <v/>
      </c>
      <c r="AU80" s="24">
        <f t="shared" si="63"/>
        <v>0</v>
      </c>
      <c r="AV80" s="24">
        <f t="shared" si="64"/>
        <v>0</v>
      </c>
      <c r="AW80" s="24" t="str">
        <f t="shared" si="65"/>
        <v/>
      </c>
      <c r="AX80" s="24" t="str">
        <f t="shared" si="66"/>
        <v/>
      </c>
      <c r="AY80" s="24" t="str">
        <f t="shared" si="67"/>
        <v/>
      </c>
      <c r="AZ80" s="24" t="str">
        <f t="shared" si="68"/>
        <v/>
      </c>
      <c r="BA80" s="24" t="str">
        <f t="shared" si="69"/>
        <v/>
      </c>
      <c r="BB80" s="24" t="str">
        <f t="shared" si="70"/>
        <v/>
      </c>
      <c r="BC80" s="24" t="str">
        <f t="shared" si="71"/>
        <v/>
      </c>
      <c r="BM80" s="31">
        <f t="shared" si="72"/>
        <v>0</v>
      </c>
      <c r="BN80" s="31">
        <f t="shared" si="73"/>
        <v>0</v>
      </c>
      <c r="BO80" s="31" t="str">
        <f t="shared" si="74"/>
        <v/>
      </c>
      <c r="BP80" s="31" t="str">
        <f t="shared" si="75"/>
        <v/>
      </c>
      <c r="BQ80" s="31" t="str">
        <f t="shared" si="76"/>
        <v/>
      </c>
      <c r="BR80" s="31" t="str">
        <f t="shared" si="77"/>
        <v/>
      </c>
      <c r="BS80" s="31" t="str">
        <f t="shared" si="78"/>
        <v/>
      </c>
      <c r="BT80" s="31" t="str">
        <f t="shared" si="79"/>
        <v/>
      </c>
      <c r="BU80" s="31" t="str">
        <f t="shared" si="80"/>
        <v/>
      </c>
    </row>
    <row r="81" spans="11:73" x14ac:dyDescent="0.3">
      <c r="K81" s="10">
        <f t="shared" si="45"/>
        <v>0</v>
      </c>
      <c r="L81" s="10">
        <f t="shared" si="46"/>
        <v>0</v>
      </c>
      <c r="M81" s="10" t="str">
        <f t="shared" si="47"/>
        <v/>
      </c>
      <c r="N81" s="10" t="str">
        <f t="shared" si="48"/>
        <v/>
      </c>
      <c r="O81" s="10" t="str">
        <f t="shared" si="49"/>
        <v/>
      </c>
      <c r="P81" s="10" t="str">
        <f t="shared" si="50"/>
        <v/>
      </c>
      <c r="Q81" s="10" t="str">
        <f t="shared" si="51"/>
        <v/>
      </c>
      <c r="R81" s="10" t="str">
        <f t="shared" si="52"/>
        <v/>
      </c>
      <c r="S81" s="10" t="str">
        <f t="shared" si="53"/>
        <v/>
      </c>
      <c r="AC81" s="17">
        <f t="shared" si="54"/>
        <v>0</v>
      </c>
      <c r="AD81" s="17">
        <f t="shared" si="55"/>
        <v>0</v>
      </c>
      <c r="AE81" s="32" t="str">
        <f t="shared" si="56"/>
        <v/>
      </c>
      <c r="AF81" s="32" t="str">
        <f t="shared" si="57"/>
        <v/>
      </c>
      <c r="AG81" s="32" t="str">
        <f t="shared" si="58"/>
        <v/>
      </c>
      <c r="AH81" s="32" t="str">
        <f t="shared" si="59"/>
        <v/>
      </c>
      <c r="AI81" s="32" t="str">
        <f t="shared" si="60"/>
        <v/>
      </c>
      <c r="AJ81" s="32" t="str">
        <f t="shared" si="61"/>
        <v/>
      </c>
      <c r="AK81" s="32" t="str">
        <f t="shared" si="62"/>
        <v/>
      </c>
      <c r="AU81" s="24">
        <f t="shared" si="63"/>
        <v>0</v>
      </c>
      <c r="AV81" s="24">
        <f t="shared" si="64"/>
        <v>0</v>
      </c>
      <c r="AW81" s="24" t="str">
        <f t="shared" si="65"/>
        <v/>
      </c>
      <c r="AX81" s="24" t="str">
        <f t="shared" si="66"/>
        <v/>
      </c>
      <c r="AY81" s="24" t="str">
        <f t="shared" si="67"/>
        <v/>
      </c>
      <c r="AZ81" s="24" t="str">
        <f t="shared" si="68"/>
        <v/>
      </c>
      <c r="BA81" s="24" t="str">
        <f t="shared" si="69"/>
        <v/>
      </c>
      <c r="BB81" s="24" t="str">
        <f t="shared" si="70"/>
        <v/>
      </c>
      <c r="BC81" s="24" t="str">
        <f t="shared" si="71"/>
        <v/>
      </c>
      <c r="BM81" s="31">
        <f t="shared" si="72"/>
        <v>0</v>
      </c>
      <c r="BN81" s="31">
        <f t="shared" si="73"/>
        <v>0</v>
      </c>
      <c r="BO81" s="31" t="str">
        <f t="shared" si="74"/>
        <v/>
      </c>
      <c r="BP81" s="31" t="str">
        <f t="shared" si="75"/>
        <v/>
      </c>
      <c r="BQ81" s="31" t="str">
        <f t="shared" si="76"/>
        <v/>
      </c>
      <c r="BR81" s="31" t="str">
        <f t="shared" si="77"/>
        <v/>
      </c>
      <c r="BS81" s="31" t="str">
        <f t="shared" si="78"/>
        <v/>
      </c>
      <c r="BT81" s="31" t="str">
        <f t="shared" si="79"/>
        <v/>
      </c>
      <c r="BU81" s="31" t="str">
        <f t="shared" si="80"/>
        <v/>
      </c>
    </row>
    <row r="82" spans="11:73" x14ac:dyDescent="0.3">
      <c r="K82" s="10">
        <f t="shared" si="45"/>
        <v>0</v>
      </c>
      <c r="L82" s="10">
        <f t="shared" si="46"/>
        <v>0</v>
      </c>
      <c r="M82" s="10" t="str">
        <f t="shared" si="47"/>
        <v/>
      </c>
      <c r="N82" s="10" t="str">
        <f t="shared" si="48"/>
        <v/>
      </c>
      <c r="O82" s="10" t="str">
        <f t="shared" si="49"/>
        <v/>
      </c>
      <c r="P82" s="10" t="str">
        <f t="shared" si="50"/>
        <v/>
      </c>
      <c r="Q82" s="10" t="str">
        <f t="shared" si="51"/>
        <v/>
      </c>
      <c r="R82" s="10" t="str">
        <f t="shared" si="52"/>
        <v/>
      </c>
      <c r="S82" s="10" t="str">
        <f t="shared" si="53"/>
        <v/>
      </c>
      <c r="AC82" s="17">
        <f t="shared" si="54"/>
        <v>0</v>
      </c>
      <c r="AD82" s="17">
        <f t="shared" si="55"/>
        <v>0</v>
      </c>
      <c r="AE82" s="32" t="str">
        <f t="shared" si="56"/>
        <v/>
      </c>
      <c r="AF82" s="32" t="str">
        <f t="shared" si="57"/>
        <v/>
      </c>
      <c r="AG82" s="32" t="str">
        <f t="shared" si="58"/>
        <v/>
      </c>
      <c r="AH82" s="32" t="str">
        <f t="shared" si="59"/>
        <v/>
      </c>
      <c r="AI82" s="32" t="str">
        <f t="shared" si="60"/>
        <v/>
      </c>
      <c r="AJ82" s="32" t="str">
        <f t="shared" si="61"/>
        <v/>
      </c>
      <c r="AK82" s="32" t="str">
        <f t="shared" si="62"/>
        <v/>
      </c>
      <c r="AU82" s="24">
        <f t="shared" si="63"/>
        <v>0</v>
      </c>
      <c r="AV82" s="24">
        <f t="shared" si="64"/>
        <v>0</v>
      </c>
      <c r="AW82" s="24" t="str">
        <f t="shared" si="65"/>
        <v/>
      </c>
      <c r="AX82" s="24" t="str">
        <f t="shared" si="66"/>
        <v/>
      </c>
      <c r="AY82" s="24" t="str">
        <f t="shared" si="67"/>
        <v/>
      </c>
      <c r="AZ82" s="24" t="str">
        <f t="shared" si="68"/>
        <v/>
      </c>
      <c r="BA82" s="24" t="str">
        <f t="shared" si="69"/>
        <v/>
      </c>
      <c r="BB82" s="24" t="str">
        <f t="shared" si="70"/>
        <v/>
      </c>
      <c r="BC82" s="24" t="str">
        <f t="shared" si="71"/>
        <v/>
      </c>
      <c r="BM82" s="31">
        <f t="shared" si="72"/>
        <v>0</v>
      </c>
      <c r="BN82" s="31">
        <f t="shared" si="73"/>
        <v>0</v>
      </c>
      <c r="BO82" s="31" t="str">
        <f t="shared" si="74"/>
        <v/>
      </c>
      <c r="BP82" s="31" t="str">
        <f t="shared" si="75"/>
        <v/>
      </c>
      <c r="BQ82" s="31" t="str">
        <f t="shared" si="76"/>
        <v/>
      </c>
      <c r="BR82" s="31" t="str">
        <f t="shared" si="77"/>
        <v/>
      </c>
      <c r="BS82" s="31" t="str">
        <f t="shared" si="78"/>
        <v/>
      </c>
      <c r="BT82" s="31" t="str">
        <f t="shared" si="79"/>
        <v/>
      </c>
      <c r="BU82" s="31" t="str">
        <f t="shared" si="80"/>
        <v/>
      </c>
    </row>
    <row r="83" spans="11:73" x14ac:dyDescent="0.3">
      <c r="K83" s="10">
        <f t="shared" si="45"/>
        <v>0</v>
      </c>
      <c r="L83" s="10">
        <f t="shared" si="46"/>
        <v>0</v>
      </c>
      <c r="M83" s="10" t="str">
        <f t="shared" si="47"/>
        <v/>
      </c>
      <c r="N83" s="10" t="str">
        <f t="shared" si="48"/>
        <v/>
      </c>
      <c r="O83" s="10" t="str">
        <f t="shared" si="49"/>
        <v/>
      </c>
      <c r="P83" s="10" t="str">
        <f t="shared" si="50"/>
        <v/>
      </c>
      <c r="Q83" s="10" t="str">
        <f t="shared" si="51"/>
        <v/>
      </c>
      <c r="R83" s="10" t="str">
        <f t="shared" si="52"/>
        <v/>
      </c>
      <c r="S83" s="10" t="str">
        <f t="shared" si="53"/>
        <v/>
      </c>
      <c r="AC83" s="17">
        <f t="shared" si="54"/>
        <v>0</v>
      </c>
      <c r="AD83" s="17">
        <f t="shared" si="55"/>
        <v>0</v>
      </c>
      <c r="AE83" s="32" t="str">
        <f t="shared" si="56"/>
        <v/>
      </c>
      <c r="AF83" s="32" t="str">
        <f t="shared" si="57"/>
        <v/>
      </c>
      <c r="AG83" s="32" t="str">
        <f t="shared" si="58"/>
        <v/>
      </c>
      <c r="AH83" s="32" t="str">
        <f t="shared" si="59"/>
        <v/>
      </c>
      <c r="AI83" s="32" t="str">
        <f t="shared" si="60"/>
        <v/>
      </c>
      <c r="AJ83" s="32" t="str">
        <f t="shared" si="61"/>
        <v/>
      </c>
      <c r="AK83" s="32" t="str">
        <f t="shared" si="62"/>
        <v/>
      </c>
      <c r="AU83" s="24">
        <f t="shared" si="63"/>
        <v>0</v>
      </c>
      <c r="AV83" s="24">
        <f t="shared" si="64"/>
        <v>0</v>
      </c>
      <c r="AW83" s="24" t="str">
        <f t="shared" si="65"/>
        <v/>
      </c>
      <c r="AX83" s="24" t="str">
        <f t="shared" si="66"/>
        <v/>
      </c>
      <c r="AY83" s="24" t="str">
        <f t="shared" si="67"/>
        <v/>
      </c>
      <c r="AZ83" s="24" t="str">
        <f t="shared" si="68"/>
        <v/>
      </c>
      <c r="BA83" s="24" t="str">
        <f t="shared" si="69"/>
        <v/>
      </c>
      <c r="BB83" s="24" t="str">
        <f t="shared" si="70"/>
        <v/>
      </c>
      <c r="BC83" s="24" t="str">
        <f t="shared" si="71"/>
        <v/>
      </c>
      <c r="BM83" s="31">
        <f t="shared" si="72"/>
        <v>0</v>
      </c>
      <c r="BN83" s="31">
        <f t="shared" si="73"/>
        <v>0</v>
      </c>
      <c r="BO83" s="31" t="str">
        <f t="shared" si="74"/>
        <v/>
      </c>
      <c r="BP83" s="31" t="str">
        <f t="shared" si="75"/>
        <v/>
      </c>
      <c r="BQ83" s="31" t="str">
        <f t="shared" si="76"/>
        <v/>
      </c>
      <c r="BR83" s="31" t="str">
        <f t="shared" si="77"/>
        <v/>
      </c>
      <c r="BS83" s="31" t="str">
        <f t="shared" si="78"/>
        <v/>
      </c>
      <c r="BT83" s="31" t="str">
        <f t="shared" si="79"/>
        <v/>
      </c>
      <c r="BU83" s="31" t="str">
        <f t="shared" si="80"/>
        <v/>
      </c>
    </row>
    <row r="84" spans="11:73" x14ac:dyDescent="0.3">
      <c r="K84" s="10">
        <f t="shared" si="45"/>
        <v>0</v>
      </c>
      <c r="L84" s="10">
        <f t="shared" si="46"/>
        <v>0</v>
      </c>
      <c r="M84" s="10" t="str">
        <f t="shared" si="47"/>
        <v/>
      </c>
      <c r="N84" s="10" t="str">
        <f t="shared" si="48"/>
        <v/>
      </c>
      <c r="O84" s="10" t="str">
        <f t="shared" si="49"/>
        <v/>
      </c>
      <c r="P84" s="10" t="str">
        <f t="shared" si="50"/>
        <v/>
      </c>
      <c r="Q84" s="10" t="str">
        <f t="shared" si="51"/>
        <v/>
      </c>
      <c r="R84" s="10" t="str">
        <f t="shared" si="52"/>
        <v/>
      </c>
      <c r="S84" s="10" t="str">
        <f t="shared" si="53"/>
        <v/>
      </c>
      <c r="AC84" s="17">
        <f t="shared" si="54"/>
        <v>0</v>
      </c>
      <c r="AD84" s="17">
        <f t="shared" si="55"/>
        <v>0</v>
      </c>
      <c r="AE84" s="32" t="str">
        <f t="shared" si="56"/>
        <v/>
      </c>
      <c r="AF84" s="32" t="str">
        <f t="shared" si="57"/>
        <v/>
      </c>
      <c r="AG84" s="32" t="str">
        <f t="shared" si="58"/>
        <v/>
      </c>
      <c r="AH84" s="32" t="str">
        <f t="shared" si="59"/>
        <v/>
      </c>
      <c r="AI84" s="32" t="str">
        <f t="shared" si="60"/>
        <v/>
      </c>
      <c r="AJ84" s="32" t="str">
        <f t="shared" si="61"/>
        <v/>
      </c>
      <c r="AK84" s="32" t="str">
        <f t="shared" si="62"/>
        <v/>
      </c>
      <c r="AU84" s="24">
        <f t="shared" si="63"/>
        <v>0</v>
      </c>
      <c r="AV84" s="24">
        <f t="shared" si="64"/>
        <v>0</v>
      </c>
      <c r="AW84" s="24" t="str">
        <f t="shared" si="65"/>
        <v/>
      </c>
      <c r="AX84" s="24" t="str">
        <f t="shared" si="66"/>
        <v/>
      </c>
      <c r="AY84" s="24" t="str">
        <f t="shared" si="67"/>
        <v/>
      </c>
      <c r="AZ84" s="24" t="str">
        <f t="shared" si="68"/>
        <v/>
      </c>
      <c r="BA84" s="24" t="str">
        <f t="shared" si="69"/>
        <v/>
      </c>
      <c r="BB84" s="24" t="str">
        <f t="shared" si="70"/>
        <v/>
      </c>
      <c r="BC84" s="24" t="str">
        <f t="shared" si="71"/>
        <v/>
      </c>
      <c r="BM84" s="31">
        <f t="shared" si="72"/>
        <v>0</v>
      </c>
      <c r="BN84" s="31">
        <f t="shared" si="73"/>
        <v>0</v>
      </c>
      <c r="BO84" s="31" t="str">
        <f t="shared" si="74"/>
        <v/>
      </c>
      <c r="BP84" s="31" t="str">
        <f t="shared" si="75"/>
        <v/>
      </c>
      <c r="BQ84" s="31" t="str">
        <f t="shared" si="76"/>
        <v/>
      </c>
      <c r="BR84" s="31" t="str">
        <f t="shared" si="77"/>
        <v/>
      </c>
      <c r="BS84" s="31" t="str">
        <f t="shared" si="78"/>
        <v/>
      </c>
      <c r="BT84" s="31" t="str">
        <f t="shared" si="79"/>
        <v/>
      </c>
      <c r="BU84" s="31" t="str">
        <f t="shared" si="80"/>
        <v/>
      </c>
    </row>
    <row r="85" spans="11:73" x14ac:dyDescent="0.3">
      <c r="K85" s="10">
        <f t="shared" si="45"/>
        <v>0</v>
      </c>
      <c r="L85" s="10">
        <f t="shared" si="46"/>
        <v>0</v>
      </c>
      <c r="M85" s="10" t="str">
        <f t="shared" si="47"/>
        <v/>
      </c>
      <c r="N85" s="10" t="str">
        <f t="shared" si="48"/>
        <v/>
      </c>
      <c r="O85" s="10" t="str">
        <f t="shared" si="49"/>
        <v/>
      </c>
      <c r="P85" s="10" t="str">
        <f t="shared" si="50"/>
        <v/>
      </c>
      <c r="Q85" s="10" t="str">
        <f t="shared" si="51"/>
        <v/>
      </c>
      <c r="R85" s="10" t="str">
        <f t="shared" si="52"/>
        <v/>
      </c>
      <c r="S85" s="10" t="str">
        <f t="shared" si="53"/>
        <v/>
      </c>
      <c r="AC85" s="17">
        <f t="shared" si="54"/>
        <v>0</v>
      </c>
      <c r="AD85" s="17">
        <f t="shared" si="55"/>
        <v>0</v>
      </c>
      <c r="AE85" s="32" t="str">
        <f t="shared" si="56"/>
        <v/>
      </c>
      <c r="AF85" s="32" t="str">
        <f t="shared" si="57"/>
        <v/>
      </c>
      <c r="AG85" s="32" t="str">
        <f t="shared" si="58"/>
        <v/>
      </c>
      <c r="AH85" s="32" t="str">
        <f t="shared" si="59"/>
        <v/>
      </c>
      <c r="AI85" s="32" t="str">
        <f t="shared" si="60"/>
        <v/>
      </c>
      <c r="AJ85" s="32" t="str">
        <f t="shared" si="61"/>
        <v/>
      </c>
      <c r="AK85" s="32" t="str">
        <f t="shared" si="62"/>
        <v/>
      </c>
      <c r="AU85" s="24">
        <f t="shared" si="63"/>
        <v>0</v>
      </c>
      <c r="AV85" s="24">
        <f t="shared" si="64"/>
        <v>0</v>
      </c>
      <c r="AW85" s="24" t="str">
        <f t="shared" si="65"/>
        <v/>
      </c>
      <c r="AX85" s="24" t="str">
        <f t="shared" si="66"/>
        <v/>
      </c>
      <c r="AY85" s="24" t="str">
        <f t="shared" si="67"/>
        <v/>
      </c>
      <c r="AZ85" s="24" t="str">
        <f t="shared" si="68"/>
        <v/>
      </c>
      <c r="BA85" s="24" t="str">
        <f t="shared" si="69"/>
        <v/>
      </c>
      <c r="BB85" s="24" t="str">
        <f t="shared" si="70"/>
        <v/>
      </c>
      <c r="BC85" s="24" t="str">
        <f t="shared" si="71"/>
        <v/>
      </c>
      <c r="BM85" s="31">
        <f t="shared" si="72"/>
        <v>0</v>
      </c>
      <c r="BN85" s="31">
        <f t="shared" si="73"/>
        <v>0</v>
      </c>
      <c r="BO85" s="31" t="str">
        <f t="shared" si="74"/>
        <v/>
      </c>
      <c r="BP85" s="31" t="str">
        <f t="shared" si="75"/>
        <v/>
      </c>
      <c r="BQ85" s="31" t="str">
        <f t="shared" si="76"/>
        <v/>
      </c>
      <c r="BR85" s="31" t="str">
        <f t="shared" si="77"/>
        <v/>
      </c>
      <c r="BS85" s="31" t="str">
        <f t="shared" si="78"/>
        <v/>
      </c>
      <c r="BT85" s="31" t="str">
        <f t="shared" si="79"/>
        <v/>
      </c>
      <c r="BU85" s="31" t="str">
        <f t="shared" si="80"/>
        <v/>
      </c>
    </row>
    <row r="86" spans="11:73" x14ac:dyDescent="0.3">
      <c r="K86" s="10">
        <f t="shared" si="45"/>
        <v>0</v>
      </c>
      <c r="L86" s="10">
        <f t="shared" si="46"/>
        <v>0</v>
      </c>
      <c r="M86" s="10" t="str">
        <f t="shared" si="47"/>
        <v/>
      </c>
      <c r="N86" s="10" t="str">
        <f t="shared" si="48"/>
        <v/>
      </c>
      <c r="O86" s="10" t="str">
        <f t="shared" si="49"/>
        <v/>
      </c>
      <c r="P86" s="10" t="str">
        <f t="shared" si="50"/>
        <v/>
      </c>
      <c r="Q86" s="10" t="str">
        <f t="shared" si="51"/>
        <v/>
      </c>
      <c r="R86" s="10" t="str">
        <f t="shared" si="52"/>
        <v/>
      </c>
      <c r="S86" s="10" t="str">
        <f t="shared" si="53"/>
        <v/>
      </c>
      <c r="AC86" s="17">
        <f t="shared" si="54"/>
        <v>0</v>
      </c>
      <c r="AD86" s="17">
        <f t="shared" si="55"/>
        <v>0</v>
      </c>
      <c r="AE86" s="32" t="str">
        <f t="shared" si="56"/>
        <v/>
      </c>
      <c r="AF86" s="32" t="str">
        <f t="shared" si="57"/>
        <v/>
      </c>
      <c r="AG86" s="32" t="str">
        <f t="shared" si="58"/>
        <v/>
      </c>
      <c r="AH86" s="32" t="str">
        <f t="shared" si="59"/>
        <v/>
      </c>
      <c r="AI86" s="32" t="str">
        <f t="shared" si="60"/>
        <v/>
      </c>
      <c r="AJ86" s="32" t="str">
        <f t="shared" si="61"/>
        <v/>
      </c>
      <c r="AK86" s="32" t="str">
        <f t="shared" si="62"/>
        <v/>
      </c>
      <c r="AU86" s="24">
        <f t="shared" si="63"/>
        <v>0</v>
      </c>
      <c r="AV86" s="24">
        <f t="shared" si="64"/>
        <v>0</v>
      </c>
      <c r="AW86" s="24" t="str">
        <f t="shared" si="65"/>
        <v/>
      </c>
      <c r="AX86" s="24" t="str">
        <f t="shared" si="66"/>
        <v/>
      </c>
      <c r="AY86" s="24" t="str">
        <f t="shared" si="67"/>
        <v/>
      </c>
      <c r="AZ86" s="24" t="str">
        <f t="shared" si="68"/>
        <v/>
      </c>
      <c r="BA86" s="24" t="str">
        <f t="shared" si="69"/>
        <v/>
      </c>
      <c r="BB86" s="24" t="str">
        <f t="shared" si="70"/>
        <v/>
      </c>
      <c r="BC86" s="24" t="str">
        <f t="shared" si="71"/>
        <v/>
      </c>
      <c r="BM86" s="31">
        <f t="shared" si="72"/>
        <v>0</v>
      </c>
      <c r="BN86" s="31">
        <f t="shared" si="73"/>
        <v>0</v>
      </c>
      <c r="BO86" s="31" t="str">
        <f t="shared" si="74"/>
        <v/>
      </c>
      <c r="BP86" s="31" t="str">
        <f t="shared" si="75"/>
        <v/>
      </c>
      <c r="BQ86" s="31" t="str">
        <f t="shared" si="76"/>
        <v/>
      </c>
      <c r="BR86" s="31" t="str">
        <f t="shared" si="77"/>
        <v/>
      </c>
      <c r="BS86" s="31" t="str">
        <f t="shared" si="78"/>
        <v/>
      </c>
      <c r="BT86" s="31" t="str">
        <f t="shared" si="79"/>
        <v/>
      </c>
      <c r="BU86" s="31" t="str">
        <f t="shared" si="80"/>
        <v/>
      </c>
    </row>
    <row r="87" spans="11:73" x14ac:dyDescent="0.3">
      <c r="K87" s="10">
        <f t="shared" si="45"/>
        <v>0</v>
      </c>
      <c r="L87" s="10">
        <f t="shared" si="46"/>
        <v>0</v>
      </c>
      <c r="M87" s="10" t="str">
        <f t="shared" si="47"/>
        <v/>
      </c>
      <c r="N87" s="10" t="str">
        <f t="shared" si="48"/>
        <v/>
      </c>
      <c r="O87" s="10" t="str">
        <f t="shared" si="49"/>
        <v/>
      </c>
      <c r="P87" s="10" t="str">
        <f t="shared" si="50"/>
        <v/>
      </c>
      <c r="Q87" s="10" t="str">
        <f t="shared" si="51"/>
        <v/>
      </c>
      <c r="R87" s="10" t="str">
        <f t="shared" si="52"/>
        <v/>
      </c>
      <c r="S87" s="10" t="str">
        <f t="shared" si="53"/>
        <v/>
      </c>
      <c r="AC87" s="17">
        <f t="shared" si="54"/>
        <v>0</v>
      </c>
      <c r="AD87" s="17">
        <f t="shared" si="55"/>
        <v>0</v>
      </c>
      <c r="AE87" s="32" t="str">
        <f t="shared" si="56"/>
        <v/>
      </c>
      <c r="AF87" s="32" t="str">
        <f t="shared" si="57"/>
        <v/>
      </c>
      <c r="AG87" s="32" t="str">
        <f t="shared" si="58"/>
        <v/>
      </c>
      <c r="AH87" s="32" t="str">
        <f t="shared" si="59"/>
        <v/>
      </c>
      <c r="AI87" s="32" t="str">
        <f t="shared" si="60"/>
        <v/>
      </c>
      <c r="AJ87" s="32" t="str">
        <f t="shared" si="61"/>
        <v/>
      </c>
      <c r="AK87" s="32" t="str">
        <f t="shared" si="62"/>
        <v/>
      </c>
      <c r="AU87" s="24">
        <f t="shared" si="63"/>
        <v>0</v>
      </c>
      <c r="AV87" s="24">
        <f t="shared" si="64"/>
        <v>0</v>
      </c>
      <c r="AW87" s="24" t="str">
        <f t="shared" si="65"/>
        <v/>
      </c>
      <c r="AX87" s="24" t="str">
        <f t="shared" si="66"/>
        <v/>
      </c>
      <c r="AY87" s="24" t="str">
        <f t="shared" si="67"/>
        <v/>
      </c>
      <c r="AZ87" s="24" t="str">
        <f t="shared" si="68"/>
        <v/>
      </c>
      <c r="BA87" s="24" t="str">
        <f t="shared" si="69"/>
        <v/>
      </c>
      <c r="BB87" s="24" t="str">
        <f t="shared" si="70"/>
        <v/>
      </c>
      <c r="BC87" s="24" t="str">
        <f t="shared" si="71"/>
        <v/>
      </c>
      <c r="BM87" s="31">
        <f t="shared" si="72"/>
        <v>0</v>
      </c>
      <c r="BN87" s="31">
        <f t="shared" si="73"/>
        <v>0</v>
      </c>
      <c r="BO87" s="31" t="str">
        <f t="shared" si="74"/>
        <v/>
      </c>
      <c r="BP87" s="31" t="str">
        <f t="shared" si="75"/>
        <v/>
      </c>
      <c r="BQ87" s="31" t="str">
        <f t="shared" si="76"/>
        <v/>
      </c>
      <c r="BR87" s="31" t="str">
        <f t="shared" si="77"/>
        <v/>
      </c>
      <c r="BS87" s="31" t="str">
        <f t="shared" si="78"/>
        <v/>
      </c>
      <c r="BT87" s="31" t="str">
        <f t="shared" si="79"/>
        <v/>
      </c>
      <c r="BU87" s="31" t="str">
        <f t="shared" si="80"/>
        <v/>
      </c>
    </row>
    <row r="88" spans="11:73" x14ac:dyDescent="0.3">
      <c r="K88" s="10">
        <f t="shared" si="45"/>
        <v>0</v>
      </c>
      <c r="L88" s="10">
        <f t="shared" si="46"/>
        <v>0</v>
      </c>
      <c r="M88" s="10" t="str">
        <f t="shared" si="47"/>
        <v/>
      </c>
      <c r="N88" s="10" t="str">
        <f t="shared" si="48"/>
        <v/>
      </c>
      <c r="O88" s="10" t="str">
        <f t="shared" si="49"/>
        <v/>
      </c>
      <c r="P88" s="10" t="str">
        <f t="shared" si="50"/>
        <v/>
      </c>
      <c r="Q88" s="10" t="str">
        <f t="shared" si="51"/>
        <v/>
      </c>
      <c r="R88" s="10" t="str">
        <f t="shared" si="52"/>
        <v/>
      </c>
      <c r="S88" s="10" t="str">
        <f t="shared" si="53"/>
        <v/>
      </c>
      <c r="AC88" s="17">
        <f t="shared" si="54"/>
        <v>0</v>
      </c>
      <c r="AD88" s="17">
        <f t="shared" si="55"/>
        <v>0</v>
      </c>
      <c r="AE88" s="32" t="str">
        <f t="shared" si="56"/>
        <v/>
      </c>
      <c r="AF88" s="32" t="str">
        <f t="shared" si="57"/>
        <v/>
      </c>
      <c r="AG88" s="32" t="str">
        <f t="shared" si="58"/>
        <v/>
      </c>
      <c r="AH88" s="32" t="str">
        <f t="shared" si="59"/>
        <v/>
      </c>
      <c r="AI88" s="32" t="str">
        <f t="shared" si="60"/>
        <v/>
      </c>
      <c r="AJ88" s="32" t="str">
        <f t="shared" si="61"/>
        <v/>
      </c>
      <c r="AK88" s="32" t="str">
        <f t="shared" si="62"/>
        <v/>
      </c>
      <c r="AU88" s="24">
        <f t="shared" si="63"/>
        <v>0</v>
      </c>
      <c r="AV88" s="24">
        <f t="shared" si="64"/>
        <v>0</v>
      </c>
      <c r="AW88" s="24" t="str">
        <f t="shared" si="65"/>
        <v/>
      </c>
      <c r="AX88" s="24" t="str">
        <f t="shared" si="66"/>
        <v/>
      </c>
      <c r="AY88" s="24" t="str">
        <f t="shared" si="67"/>
        <v/>
      </c>
      <c r="AZ88" s="24" t="str">
        <f t="shared" si="68"/>
        <v/>
      </c>
      <c r="BA88" s="24" t="str">
        <f t="shared" si="69"/>
        <v/>
      </c>
      <c r="BB88" s="24" t="str">
        <f t="shared" si="70"/>
        <v/>
      </c>
      <c r="BC88" s="24" t="str">
        <f t="shared" si="71"/>
        <v/>
      </c>
      <c r="BM88" s="31">
        <f t="shared" si="72"/>
        <v>0</v>
      </c>
      <c r="BN88" s="31">
        <f t="shared" si="73"/>
        <v>0</v>
      </c>
      <c r="BO88" s="31" t="str">
        <f t="shared" si="74"/>
        <v/>
      </c>
      <c r="BP88" s="31" t="str">
        <f t="shared" si="75"/>
        <v/>
      </c>
      <c r="BQ88" s="31" t="str">
        <f t="shared" si="76"/>
        <v/>
      </c>
      <c r="BR88" s="31" t="str">
        <f t="shared" si="77"/>
        <v/>
      </c>
      <c r="BS88" s="31" t="str">
        <f t="shared" si="78"/>
        <v/>
      </c>
      <c r="BT88" s="31" t="str">
        <f t="shared" si="79"/>
        <v/>
      </c>
      <c r="BU88" s="31" t="str">
        <f t="shared" si="80"/>
        <v/>
      </c>
    </row>
    <row r="89" spans="11:73" x14ac:dyDescent="0.3">
      <c r="K89" s="10">
        <f t="shared" si="45"/>
        <v>0</v>
      </c>
      <c r="L89" s="10">
        <f t="shared" si="46"/>
        <v>0</v>
      </c>
      <c r="M89" s="10" t="str">
        <f t="shared" si="47"/>
        <v/>
      </c>
      <c r="N89" s="10" t="str">
        <f t="shared" si="48"/>
        <v/>
      </c>
      <c r="O89" s="10" t="str">
        <f t="shared" si="49"/>
        <v/>
      </c>
      <c r="P89" s="10" t="str">
        <f t="shared" si="50"/>
        <v/>
      </c>
      <c r="Q89" s="10" t="str">
        <f t="shared" si="51"/>
        <v/>
      </c>
      <c r="R89" s="10" t="str">
        <f t="shared" si="52"/>
        <v/>
      </c>
      <c r="S89" s="10" t="str">
        <f t="shared" si="53"/>
        <v/>
      </c>
      <c r="AC89" s="17">
        <f t="shared" si="54"/>
        <v>0</v>
      </c>
      <c r="AD89" s="17">
        <f t="shared" si="55"/>
        <v>0</v>
      </c>
      <c r="AE89" s="32" t="str">
        <f t="shared" si="56"/>
        <v/>
      </c>
      <c r="AF89" s="32" t="str">
        <f t="shared" si="57"/>
        <v/>
      </c>
      <c r="AG89" s="32" t="str">
        <f t="shared" si="58"/>
        <v/>
      </c>
      <c r="AH89" s="32" t="str">
        <f t="shared" si="59"/>
        <v/>
      </c>
      <c r="AI89" s="32" t="str">
        <f t="shared" si="60"/>
        <v/>
      </c>
      <c r="AJ89" s="32" t="str">
        <f t="shared" si="61"/>
        <v/>
      </c>
      <c r="AK89" s="32" t="str">
        <f t="shared" si="62"/>
        <v/>
      </c>
      <c r="AU89" s="24">
        <f t="shared" si="63"/>
        <v>0</v>
      </c>
      <c r="AV89" s="24">
        <f t="shared" si="64"/>
        <v>0</v>
      </c>
      <c r="AW89" s="24" t="str">
        <f t="shared" si="65"/>
        <v/>
      </c>
      <c r="AX89" s="24" t="str">
        <f t="shared" si="66"/>
        <v/>
      </c>
      <c r="AY89" s="24" t="str">
        <f t="shared" si="67"/>
        <v/>
      </c>
      <c r="AZ89" s="24" t="str">
        <f t="shared" si="68"/>
        <v/>
      </c>
      <c r="BA89" s="24" t="str">
        <f t="shared" si="69"/>
        <v/>
      </c>
      <c r="BB89" s="24" t="str">
        <f t="shared" si="70"/>
        <v/>
      </c>
      <c r="BC89" s="24" t="str">
        <f t="shared" si="71"/>
        <v/>
      </c>
      <c r="BM89" s="31">
        <f t="shared" si="72"/>
        <v>0</v>
      </c>
      <c r="BN89" s="31">
        <f t="shared" si="73"/>
        <v>0</v>
      </c>
      <c r="BO89" s="31" t="str">
        <f t="shared" si="74"/>
        <v/>
      </c>
      <c r="BP89" s="31" t="str">
        <f t="shared" si="75"/>
        <v/>
      </c>
      <c r="BQ89" s="31" t="str">
        <f t="shared" si="76"/>
        <v/>
      </c>
      <c r="BR89" s="31" t="str">
        <f t="shared" si="77"/>
        <v/>
      </c>
      <c r="BS89" s="31" t="str">
        <f t="shared" si="78"/>
        <v/>
      </c>
      <c r="BT89" s="31" t="str">
        <f t="shared" si="79"/>
        <v/>
      </c>
      <c r="BU89" s="31" t="str">
        <f t="shared" si="80"/>
        <v/>
      </c>
    </row>
    <row r="90" spans="11:73" x14ac:dyDescent="0.3">
      <c r="K90" s="10">
        <f t="shared" si="45"/>
        <v>0</v>
      </c>
      <c r="L90" s="10">
        <f t="shared" si="46"/>
        <v>0</v>
      </c>
      <c r="M90" s="10" t="str">
        <f t="shared" si="47"/>
        <v/>
      </c>
      <c r="N90" s="10" t="str">
        <f t="shared" si="48"/>
        <v/>
      </c>
      <c r="O90" s="10" t="str">
        <f t="shared" si="49"/>
        <v/>
      </c>
      <c r="P90" s="10" t="str">
        <f t="shared" si="50"/>
        <v/>
      </c>
      <c r="Q90" s="10" t="str">
        <f t="shared" si="51"/>
        <v/>
      </c>
      <c r="R90" s="10" t="str">
        <f t="shared" si="52"/>
        <v/>
      </c>
      <c r="S90" s="10" t="str">
        <f t="shared" si="53"/>
        <v/>
      </c>
      <c r="AC90" s="17">
        <f t="shared" si="54"/>
        <v>0</v>
      </c>
      <c r="AD90" s="17">
        <f t="shared" si="55"/>
        <v>0</v>
      </c>
      <c r="AE90" s="32" t="str">
        <f t="shared" si="56"/>
        <v/>
      </c>
      <c r="AF90" s="32" t="str">
        <f t="shared" si="57"/>
        <v/>
      </c>
      <c r="AG90" s="32" t="str">
        <f t="shared" si="58"/>
        <v/>
      </c>
      <c r="AH90" s="32" t="str">
        <f t="shared" si="59"/>
        <v/>
      </c>
      <c r="AI90" s="32" t="str">
        <f t="shared" si="60"/>
        <v/>
      </c>
      <c r="AJ90" s="32" t="str">
        <f t="shared" si="61"/>
        <v/>
      </c>
      <c r="AK90" s="32" t="str">
        <f t="shared" si="62"/>
        <v/>
      </c>
      <c r="AU90" s="24">
        <f t="shared" si="63"/>
        <v>0</v>
      </c>
      <c r="AV90" s="24">
        <f t="shared" si="64"/>
        <v>0</v>
      </c>
      <c r="AW90" s="24" t="str">
        <f t="shared" si="65"/>
        <v/>
      </c>
      <c r="AX90" s="24" t="str">
        <f t="shared" si="66"/>
        <v/>
      </c>
      <c r="AY90" s="24" t="str">
        <f t="shared" si="67"/>
        <v/>
      </c>
      <c r="AZ90" s="24" t="str">
        <f t="shared" si="68"/>
        <v/>
      </c>
      <c r="BA90" s="24" t="str">
        <f t="shared" si="69"/>
        <v/>
      </c>
      <c r="BB90" s="24" t="str">
        <f t="shared" si="70"/>
        <v/>
      </c>
      <c r="BC90" s="24" t="str">
        <f t="shared" si="71"/>
        <v/>
      </c>
      <c r="BM90" s="31">
        <f t="shared" si="72"/>
        <v>0</v>
      </c>
      <c r="BN90" s="31">
        <f t="shared" si="73"/>
        <v>0</v>
      </c>
      <c r="BO90" s="31" t="str">
        <f t="shared" si="74"/>
        <v/>
      </c>
      <c r="BP90" s="31" t="str">
        <f t="shared" si="75"/>
        <v/>
      </c>
      <c r="BQ90" s="31" t="str">
        <f t="shared" si="76"/>
        <v/>
      </c>
      <c r="BR90" s="31" t="str">
        <f t="shared" si="77"/>
        <v/>
      </c>
      <c r="BS90" s="31" t="str">
        <f t="shared" si="78"/>
        <v/>
      </c>
      <c r="BT90" s="31" t="str">
        <f t="shared" si="79"/>
        <v/>
      </c>
      <c r="BU90" s="31" t="str">
        <f t="shared" si="80"/>
        <v/>
      </c>
    </row>
    <row r="91" spans="11:73" x14ac:dyDescent="0.3">
      <c r="K91" s="10">
        <f t="shared" si="45"/>
        <v>0</v>
      </c>
      <c r="L91" s="10">
        <f t="shared" si="46"/>
        <v>0</v>
      </c>
      <c r="M91" s="10" t="str">
        <f t="shared" si="47"/>
        <v/>
      </c>
      <c r="N91" s="10" t="str">
        <f t="shared" si="48"/>
        <v/>
      </c>
      <c r="O91" s="10" t="str">
        <f t="shared" si="49"/>
        <v/>
      </c>
      <c r="P91" s="10" t="str">
        <f t="shared" si="50"/>
        <v/>
      </c>
      <c r="Q91" s="10" t="str">
        <f t="shared" si="51"/>
        <v/>
      </c>
      <c r="R91" s="10" t="str">
        <f t="shared" si="52"/>
        <v/>
      </c>
      <c r="S91" s="10" t="str">
        <f t="shared" si="53"/>
        <v/>
      </c>
      <c r="AC91" s="17">
        <f t="shared" si="54"/>
        <v>0</v>
      </c>
      <c r="AD91" s="17">
        <f t="shared" si="55"/>
        <v>0</v>
      </c>
      <c r="AE91" s="32" t="str">
        <f t="shared" si="56"/>
        <v/>
      </c>
      <c r="AF91" s="32" t="str">
        <f t="shared" si="57"/>
        <v/>
      </c>
      <c r="AG91" s="32" t="str">
        <f t="shared" si="58"/>
        <v/>
      </c>
      <c r="AH91" s="32" t="str">
        <f t="shared" si="59"/>
        <v/>
      </c>
      <c r="AI91" s="32" t="str">
        <f t="shared" si="60"/>
        <v/>
      </c>
      <c r="AJ91" s="32" t="str">
        <f t="shared" si="61"/>
        <v/>
      </c>
      <c r="AK91" s="32" t="str">
        <f t="shared" si="62"/>
        <v/>
      </c>
      <c r="AU91" s="24">
        <f t="shared" si="63"/>
        <v>0</v>
      </c>
      <c r="AV91" s="24">
        <f t="shared" si="64"/>
        <v>0</v>
      </c>
      <c r="AW91" s="24" t="str">
        <f t="shared" si="65"/>
        <v/>
      </c>
      <c r="AX91" s="24" t="str">
        <f t="shared" si="66"/>
        <v/>
      </c>
      <c r="AY91" s="24" t="str">
        <f t="shared" si="67"/>
        <v/>
      </c>
      <c r="AZ91" s="24" t="str">
        <f t="shared" si="68"/>
        <v/>
      </c>
      <c r="BA91" s="24" t="str">
        <f t="shared" si="69"/>
        <v/>
      </c>
      <c r="BB91" s="24" t="str">
        <f t="shared" si="70"/>
        <v/>
      </c>
      <c r="BC91" s="24" t="str">
        <f t="shared" si="71"/>
        <v/>
      </c>
      <c r="BM91" s="31">
        <f t="shared" si="72"/>
        <v>0</v>
      </c>
      <c r="BN91" s="31">
        <f t="shared" si="73"/>
        <v>0</v>
      </c>
      <c r="BO91" s="31" t="str">
        <f t="shared" si="74"/>
        <v/>
      </c>
      <c r="BP91" s="31" t="str">
        <f t="shared" si="75"/>
        <v/>
      </c>
      <c r="BQ91" s="31" t="str">
        <f t="shared" si="76"/>
        <v/>
      </c>
      <c r="BR91" s="31" t="str">
        <f t="shared" si="77"/>
        <v/>
      </c>
      <c r="BS91" s="31" t="str">
        <f t="shared" si="78"/>
        <v/>
      </c>
      <c r="BT91" s="31" t="str">
        <f t="shared" si="79"/>
        <v/>
      </c>
      <c r="BU91" s="31" t="str">
        <f t="shared" si="80"/>
        <v/>
      </c>
    </row>
    <row r="92" spans="11:73" x14ac:dyDescent="0.3">
      <c r="K92" s="10">
        <f t="shared" si="45"/>
        <v>0</v>
      </c>
      <c r="L92" s="10">
        <f t="shared" si="46"/>
        <v>0</v>
      </c>
      <c r="M92" s="10" t="str">
        <f t="shared" si="47"/>
        <v/>
      </c>
      <c r="N92" s="10" t="str">
        <f t="shared" si="48"/>
        <v/>
      </c>
      <c r="O92" s="10" t="str">
        <f t="shared" si="49"/>
        <v/>
      </c>
      <c r="P92" s="10" t="str">
        <f t="shared" si="50"/>
        <v/>
      </c>
      <c r="Q92" s="10" t="str">
        <f t="shared" si="51"/>
        <v/>
      </c>
      <c r="R92" s="10" t="str">
        <f t="shared" si="52"/>
        <v/>
      </c>
      <c r="S92" s="10" t="str">
        <f t="shared" si="53"/>
        <v/>
      </c>
      <c r="AC92" s="17">
        <f t="shared" si="54"/>
        <v>0</v>
      </c>
      <c r="AD92" s="17">
        <f t="shared" si="55"/>
        <v>0</v>
      </c>
      <c r="AE92" s="32" t="str">
        <f t="shared" si="56"/>
        <v/>
      </c>
      <c r="AF92" s="32" t="str">
        <f t="shared" si="57"/>
        <v/>
      </c>
      <c r="AG92" s="32" t="str">
        <f t="shared" si="58"/>
        <v/>
      </c>
      <c r="AH92" s="32" t="str">
        <f t="shared" si="59"/>
        <v/>
      </c>
      <c r="AI92" s="32" t="str">
        <f t="shared" si="60"/>
        <v/>
      </c>
      <c r="AJ92" s="32" t="str">
        <f t="shared" si="61"/>
        <v/>
      </c>
      <c r="AK92" s="32" t="str">
        <f t="shared" si="62"/>
        <v/>
      </c>
      <c r="AU92" s="24">
        <f t="shared" si="63"/>
        <v>0</v>
      </c>
      <c r="AV92" s="24">
        <f t="shared" si="64"/>
        <v>0</v>
      </c>
      <c r="AW92" s="24" t="str">
        <f t="shared" si="65"/>
        <v/>
      </c>
      <c r="AX92" s="24" t="str">
        <f t="shared" si="66"/>
        <v/>
      </c>
      <c r="AY92" s="24" t="str">
        <f t="shared" si="67"/>
        <v/>
      </c>
      <c r="AZ92" s="24" t="str">
        <f t="shared" si="68"/>
        <v/>
      </c>
      <c r="BA92" s="24" t="str">
        <f t="shared" si="69"/>
        <v/>
      </c>
      <c r="BB92" s="24" t="str">
        <f t="shared" si="70"/>
        <v/>
      </c>
      <c r="BC92" s="24" t="str">
        <f t="shared" si="71"/>
        <v/>
      </c>
      <c r="BM92" s="31">
        <f t="shared" si="72"/>
        <v>0</v>
      </c>
      <c r="BN92" s="31">
        <f t="shared" si="73"/>
        <v>0</v>
      </c>
      <c r="BO92" s="31" t="str">
        <f t="shared" si="74"/>
        <v/>
      </c>
      <c r="BP92" s="31" t="str">
        <f t="shared" si="75"/>
        <v/>
      </c>
      <c r="BQ92" s="31" t="str">
        <f t="shared" si="76"/>
        <v/>
      </c>
      <c r="BR92" s="31" t="str">
        <f t="shared" si="77"/>
        <v/>
      </c>
      <c r="BS92" s="31" t="str">
        <f t="shared" si="78"/>
        <v/>
      </c>
      <c r="BT92" s="31" t="str">
        <f t="shared" si="79"/>
        <v/>
      </c>
      <c r="BU92" s="31" t="str">
        <f t="shared" si="80"/>
        <v/>
      </c>
    </row>
    <row r="93" spans="11:73" x14ac:dyDescent="0.3">
      <c r="K93" s="10">
        <f t="shared" si="45"/>
        <v>0</v>
      </c>
      <c r="L93" s="10">
        <f t="shared" si="46"/>
        <v>0</v>
      </c>
      <c r="M93" s="10" t="str">
        <f t="shared" si="47"/>
        <v/>
      </c>
      <c r="N93" s="10" t="str">
        <f t="shared" si="48"/>
        <v/>
      </c>
      <c r="O93" s="10" t="str">
        <f t="shared" si="49"/>
        <v/>
      </c>
      <c r="P93" s="10" t="str">
        <f t="shared" si="50"/>
        <v/>
      </c>
      <c r="Q93" s="10" t="str">
        <f t="shared" si="51"/>
        <v/>
      </c>
      <c r="R93" s="10" t="str">
        <f t="shared" si="52"/>
        <v/>
      </c>
      <c r="S93" s="10" t="str">
        <f t="shared" si="53"/>
        <v/>
      </c>
      <c r="AC93" s="17">
        <f t="shared" si="54"/>
        <v>0</v>
      </c>
      <c r="AD93" s="17">
        <f t="shared" si="55"/>
        <v>0</v>
      </c>
      <c r="AE93" s="32" t="str">
        <f t="shared" si="56"/>
        <v/>
      </c>
      <c r="AF93" s="32" t="str">
        <f t="shared" si="57"/>
        <v/>
      </c>
      <c r="AG93" s="32" t="str">
        <f t="shared" si="58"/>
        <v/>
      </c>
      <c r="AH93" s="32" t="str">
        <f t="shared" si="59"/>
        <v/>
      </c>
      <c r="AI93" s="32" t="str">
        <f t="shared" si="60"/>
        <v/>
      </c>
      <c r="AJ93" s="32" t="str">
        <f t="shared" si="61"/>
        <v/>
      </c>
      <c r="AK93" s="32" t="str">
        <f t="shared" si="62"/>
        <v/>
      </c>
      <c r="AU93" s="24">
        <f t="shared" si="63"/>
        <v>0</v>
      </c>
      <c r="AV93" s="24">
        <f t="shared" si="64"/>
        <v>0</v>
      </c>
      <c r="AW93" s="24" t="str">
        <f t="shared" si="65"/>
        <v/>
      </c>
      <c r="AX93" s="24" t="str">
        <f t="shared" si="66"/>
        <v/>
      </c>
      <c r="AY93" s="24" t="str">
        <f t="shared" si="67"/>
        <v/>
      </c>
      <c r="AZ93" s="24" t="str">
        <f t="shared" si="68"/>
        <v/>
      </c>
      <c r="BA93" s="24" t="str">
        <f t="shared" si="69"/>
        <v/>
      </c>
      <c r="BB93" s="24" t="str">
        <f t="shared" si="70"/>
        <v/>
      </c>
      <c r="BC93" s="24" t="str">
        <f t="shared" si="71"/>
        <v/>
      </c>
      <c r="BM93" s="31">
        <f t="shared" si="72"/>
        <v>0</v>
      </c>
      <c r="BN93" s="31">
        <f t="shared" si="73"/>
        <v>0</v>
      </c>
      <c r="BO93" s="31" t="str">
        <f t="shared" si="74"/>
        <v/>
      </c>
      <c r="BP93" s="31" t="str">
        <f t="shared" si="75"/>
        <v/>
      </c>
      <c r="BQ93" s="31" t="str">
        <f t="shared" si="76"/>
        <v/>
      </c>
      <c r="BR93" s="31" t="str">
        <f t="shared" si="77"/>
        <v/>
      </c>
      <c r="BS93" s="31" t="str">
        <f t="shared" si="78"/>
        <v/>
      </c>
      <c r="BT93" s="31" t="str">
        <f t="shared" si="79"/>
        <v/>
      </c>
      <c r="BU93" s="31" t="str">
        <f t="shared" si="80"/>
        <v/>
      </c>
    </row>
    <row r="94" spans="11:73" x14ac:dyDescent="0.3">
      <c r="K94" s="10">
        <f t="shared" si="45"/>
        <v>0</v>
      </c>
      <c r="L94" s="10">
        <f t="shared" si="46"/>
        <v>0</v>
      </c>
      <c r="M94" s="10" t="str">
        <f t="shared" si="47"/>
        <v/>
      </c>
      <c r="N94" s="10" t="str">
        <f t="shared" si="48"/>
        <v/>
      </c>
      <c r="O94" s="10" t="str">
        <f t="shared" si="49"/>
        <v/>
      </c>
      <c r="P94" s="10" t="str">
        <f t="shared" si="50"/>
        <v/>
      </c>
      <c r="Q94" s="10" t="str">
        <f t="shared" si="51"/>
        <v/>
      </c>
      <c r="R94" s="10" t="str">
        <f t="shared" si="52"/>
        <v/>
      </c>
      <c r="S94" s="10" t="str">
        <f t="shared" si="53"/>
        <v/>
      </c>
      <c r="AC94" s="17">
        <f t="shared" si="54"/>
        <v>0</v>
      </c>
      <c r="AD94" s="17">
        <f t="shared" si="55"/>
        <v>0</v>
      </c>
      <c r="AE94" s="32" t="str">
        <f t="shared" si="56"/>
        <v/>
      </c>
      <c r="AF94" s="32" t="str">
        <f t="shared" si="57"/>
        <v/>
      </c>
      <c r="AG94" s="32" t="str">
        <f t="shared" si="58"/>
        <v/>
      </c>
      <c r="AH94" s="32" t="str">
        <f t="shared" si="59"/>
        <v/>
      </c>
      <c r="AI94" s="32" t="str">
        <f t="shared" si="60"/>
        <v/>
      </c>
      <c r="AJ94" s="32" t="str">
        <f t="shared" si="61"/>
        <v/>
      </c>
      <c r="AK94" s="32" t="str">
        <f t="shared" si="62"/>
        <v/>
      </c>
      <c r="AU94" s="24">
        <f t="shared" si="63"/>
        <v>0</v>
      </c>
      <c r="AV94" s="24">
        <f t="shared" si="64"/>
        <v>0</v>
      </c>
      <c r="AW94" s="24" t="str">
        <f t="shared" si="65"/>
        <v/>
      </c>
      <c r="AX94" s="24" t="str">
        <f t="shared" si="66"/>
        <v/>
      </c>
      <c r="AY94" s="24" t="str">
        <f t="shared" si="67"/>
        <v/>
      </c>
      <c r="AZ94" s="24" t="str">
        <f t="shared" si="68"/>
        <v/>
      </c>
      <c r="BA94" s="24" t="str">
        <f t="shared" si="69"/>
        <v/>
      </c>
      <c r="BB94" s="24" t="str">
        <f t="shared" si="70"/>
        <v/>
      </c>
      <c r="BC94" s="24" t="str">
        <f t="shared" si="71"/>
        <v/>
      </c>
      <c r="BM94" s="31">
        <f t="shared" si="72"/>
        <v>0</v>
      </c>
      <c r="BN94" s="31">
        <f t="shared" si="73"/>
        <v>0</v>
      </c>
      <c r="BO94" s="31" t="str">
        <f t="shared" si="74"/>
        <v/>
      </c>
      <c r="BP94" s="31" t="str">
        <f t="shared" si="75"/>
        <v/>
      </c>
      <c r="BQ94" s="31" t="str">
        <f t="shared" si="76"/>
        <v/>
      </c>
      <c r="BR94" s="31" t="str">
        <f t="shared" si="77"/>
        <v/>
      </c>
      <c r="BS94" s="31" t="str">
        <f t="shared" si="78"/>
        <v/>
      </c>
      <c r="BT94" s="31" t="str">
        <f t="shared" si="79"/>
        <v/>
      </c>
      <c r="BU94" s="31" t="str">
        <f t="shared" si="80"/>
        <v/>
      </c>
    </row>
    <row r="95" spans="11:73" x14ac:dyDescent="0.3">
      <c r="K95" s="10">
        <f t="shared" si="45"/>
        <v>0</v>
      </c>
      <c r="L95" s="10">
        <f t="shared" si="46"/>
        <v>0</v>
      </c>
      <c r="M95" s="10" t="str">
        <f t="shared" si="47"/>
        <v/>
      </c>
      <c r="N95" s="10" t="str">
        <f t="shared" si="48"/>
        <v/>
      </c>
      <c r="O95" s="10" t="str">
        <f t="shared" si="49"/>
        <v/>
      </c>
      <c r="P95" s="10" t="str">
        <f t="shared" si="50"/>
        <v/>
      </c>
      <c r="Q95" s="10" t="str">
        <f t="shared" si="51"/>
        <v/>
      </c>
      <c r="R95" s="10" t="str">
        <f t="shared" si="52"/>
        <v/>
      </c>
      <c r="S95" s="10" t="str">
        <f t="shared" si="53"/>
        <v/>
      </c>
      <c r="AC95" s="17">
        <f t="shared" si="54"/>
        <v>0</v>
      </c>
      <c r="AD95" s="17">
        <f t="shared" si="55"/>
        <v>0</v>
      </c>
      <c r="AE95" s="32" t="str">
        <f t="shared" si="56"/>
        <v/>
      </c>
      <c r="AF95" s="32" t="str">
        <f t="shared" si="57"/>
        <v/>
      </c>
      <c r="AG95" s="32" t="str">
        <f t="shared" si="58"/>
        <v/>
      </c>
      <c r="AH95" s="32" t="str">
        <f t="shared" si="59"/>
        <v/>
      </c>
      <c r="AI95" s="32" t="str">
        <f t="shared" si="60"/>
        <v/>
      </c>
      <c r="AJ95" s="32" t="str">
        <f t="shared" si="61"/>
        <v/>
      </c>
      <c r="AK95" s="32" t="str">
        <f t="shared" si="62"/>
        <v/>
      </c>
      <c r="AU95" s="24">
        <f t="shared" si="63"/>
        <v>0</v>
      </c>
      <c r="AV95" s="24">
        <f t="shared" si="64"/>
        <v>0</v>
      </c>
      <c r="AW95" s="24" t="str">
        <f t="shared" si="65"/>
        <v/>
      </c>
      <c r="AX95" s="24" t="str">
        <f t="shared" si="66"/>
        <v/>
      </c>
      <c r="AY95" s="24" t="str">
        <f t="shared" si="67"/>
        <v/>
      </c>
      <c r="AZ95" s="24" t="str">
        <f t="shared" si="68"/>
        <v/>
      </c>
      <c r="BA95" s="24" t="str">
        <f t="shared" si="69"/>
        <v/>
      </c>
      <c r="BB95" s="24" t="str">
        <f t="shared" si="70"/>
        <v/>
      </c>
      <c r="BC95" s="24" t="str">
        <f t="shared" si="71"/>
        <v/>
      </c>
      <c r="BM95" s="31">
        <f t="shared" si="72"/>
        <v>0</v>
      </c>
      <c r="BN95" s="31">
        <f t="shared" si="73"/>
        <v>0</v>
      </c>
      <c r="BO95" s="31" t="str">
        <f t="shared" si="74"/>
        <v/>
      </c>
      <c r="BP95" s="31" t="str">
        <f t="shared" si="75"/>
        <v/>
      </c>
      <c r="BQ95" s="31" t="str">
        <f t="shared" si="76"/>
        <v/>
      </c>
      <c r="BR95" s="31" t="str">
        <f t="shared" si="77"/>
        <v/>
      </c>
      <c r="BS95" s="31" t="str">
        <f t="shared" si="78"/>
        <v/>
      </c>
      <c r="BT95" s="31" t="str">
        <f t="shared" si="79"/>
        <v/>
      </c>
      <c r="BU95" s="31" t="str">
        <f t="shared" si="80"/>
        <v/>
      </c>
    </row>
    <row r="96" spans="11:73" x14ac:dyDescent="0.3">
      <c r="K96" s="10">
        <f t="shared" si="45"/>
        <v>0</v>
      </c>
      <c r="L96" s="10">
        <f t="shared" si="46"/>
        <v>0</v>
      </c>
      <c r="M96" s="10" t="str">
        <f t="shared" si="47"/>
        <v/>
      </c>
      <c r="N96" s="10" t="str">
        <f t="shared" si="48"/>
        <v/>
      </c>
      <c r="O96" s="10" t="str">
        <f t="shared" si="49"/>
        <v/>
      </c>
      <c r="P96" s="10" t="str">
        <f t="shared" si="50"/>
        <v/>
      </c>
      <c r="Q96" s="10" t="str">
        <f t="shared" si="51"/>
        <v/>
      </c>
      <c r="R96" s="10" t="str">
        <f t="shared" si="52"/>
        <v/>
      </c>
      <c r="S96" s="10" t="str">
        <f t="shared" si="53"/>
        <v/>
      </c>
      <c r="AC96" s="17">
        <f t="shared" si="54"/>
        <v>0</v>
      </c>
      <c r="AD96" s="17">
        <f t="shared" si="55"/>
        <v>0</v>
      </c>
      <c r="AE96" s="32" t="str">
        <f t="shared" si="56"/>
        <v/>
      </c>
      <c r="AF96" s="32" t="str">
        <f t="shared" si="57"/>
        <v/>
      </c>
      <c r="AG96" s="32" t="str">
        <f t="shared" si="58"/>
        <v/>
      </c>
      <c r="AH96" s="32" t="str">
        <f t="shared" si="59"/>
        <v/>
      </c>
      <c r="AI96" s="32" t="str">
        <f t="shared" si="60"/>
        <v/>
      </c>
      <c r="AJ96" s="32" t="str">
        <f t="shared" si="61"/>
        <v/>
      </c>
      <c r="AK96" s="32" t="str">
        <f t="shared" si="62"/>
        <v/>
      </c>
      <c r="AU96" s="24">
        <f t="shared" si="63"/>
        <v>0</v>
      </c>
      <c r="AV96" s="24">
        <f t="shared" si="64"/>
        <v>0</v>
      </c>
      <c r="AW96" s="24" t="str">
        <f t="shared" si="65"/>
        <v/>
      </c>
      <c r="AX96" s="24" t="str">
        <f t="shared" si="66"/>
        <v/>
      </c>
      <c r="AY96" s="24" t="str">
        <f t="shared" si="67"/>
        <v/>
      </c>
      <c r="AZ96" s="24" t="str">
        <f t="shared" si="68"/>
        <v/>
      </c>
      <c r="BA96" s="24" t="str">
        <f t="shared" si="69"/>
        <v/>
      </c>
      <c r="BB96" s="24" t="str">
        <f t="shared" si="70"/>
        <v/>
      </c>
      <c r="BC96" s="24" t="str">
        <f t="shared" si="71"/>
        <v/>
      </c>
      <c r="BM96" s="31">
        <f t="shared" si="72"/>
        <v>0</v>
      </c>
      <c r="BN96" s="31">
        <f t="shared" si="73"/>
        <v>0</v>
      </c>
      <c r="BO96" s="31" t="str">
        <f t="shared" si="74"/>
        <v/>
      </c>
      <c r="BP96" s="31" t="str">
        <f t="shared" si="75"/>
        <v/>
      </c>
      <c r="BQ96" s="31" t="str">
        <f t="shared" si="76"/>
        <v/>
      </c>
      <c r="BR96" s="31" t="str">
        <f t="shared" si="77"/>
        <v/>
      </c>
      <c r="BS96" s="31" t="str">
        <f t="shared" si="78"/>
        <v/>
      </c>
      <c r="BT96" s="31" t="str">
        <f t="shared" si="79"/>
        <v/>
      </c>
      <c r="BU96" s="31" t="str">
        <f t="shared" si="80"/>
        <v/>
      </c>
    </row>
    <row r="97" spans="11:73" x14ac:dyDescent="0.3">
      <c r="K97" s="10">
        <f t="shared" si="45"/>
        <v>0</v>
      </c>
      <c r="L97" s="10">
        <f t="shared" si="46"/>
        <v>0</v>
      </c>
      <c r="M97" s="10" t="str">
        <f t="shared" si="47"/>
        <v/>
      </c>
      <c r="N97" s="10" t="str">
        <f t="shared" si="48"/>
        <v/>
      </c>
      <c r="O97" s="10" t="str">
        <f t="shared" si="49"/>
        <v/>
      </c>
      <c r="P97" s="10" t="str">
        <f t="shared" si="50"/>
        <v/>
      </c>
      <c r="Q97" s="10" t="str">
        <f t="shared" si="51"/>
        <v/>
      </c>
      <c r="R97" s="10" t="str">
        <f t="shared" si="52"/>
        <v/>
      </c>
      <c r="S97" s="10" t="str">
        <f t="shared" si="53"/>
        <v/>
      </c>
      <c r="AC97" s="17">
        <f t="shared" si="54"/>
        <v>0</v>
      </c>
      <c r="AD97" s="17">
        <f t="shared" si="55"/>
        <v>0</v>
      </c>
      <c r="AE97" s="32" t="str">
        <f t="shared" si="56"/>
        <v/>
      </c>
      <c r="AF97" s="32" t="str">
        <f t="shared" si="57"/>
        <v/>
      </c>
      <c r="AG97" s="32" t="str">
        <f t="shared" si="58"/>
        <v/>
      </c>
      <c r="AH97" s="32" t="str">
        <f t="shared" si="59"/>
        <v/>
      </c>
      <c r="AI97" s="32" t="str">
        <f t="shared" si="60"/>
        <v/>
      </c>
      <c r="AJ97" s="32" t="str">
        <f t="shared" si="61"/>
        <v/>
      </c>
      <c r="AK97" s="32" t="str">
        <f t="shared" si="62"/>
        <v/>
      </c>
      <c r="AU97" s="24">
        <f t="shared" si="63"/>
        <v>0</v>
      </c>
      <c r="AV97" s="24">
        <f t="shared" si="64"/>
        <v>0</v>
      </c>
      <c r="AW97" s="24" t="str">
        <f t="shared" si="65"/>
        <v/>
      </c>
      <c r="AX97" s="24" t="str">
        <f t="shared" si="66"/>
        <v/>
      </c>
      <c r="AY97" s="24" t="str">
        <f t="shared" si="67"/>
        <v/>
      </c>
      <c r="AZ97" s="24" t="str">
        <f t="shared" si="68"/>
        <v/>
      </c>
      <c r="BA97" s="24" t="str">
        <f t="shared" si="69"/>
        <v/>
      </c>
      <c r="BB97" s="24" t="str">
        <f t="shared" si="70"/>
        <v/>
      </c>
      <c r="BC97" s="24" t="str">
        <f t="shared" si="71"/>
        <v/>
      </c>
      <c r="BM97" s="31">
        <f t="shared" si="72"/>
        <v>0</v>
      </c>
      <c r="BN97" s="31">
        <f t="shared" si="73"/>
        <v>0</v>
      </c>
      <c r="BO97" s="31" t="str">
        <f t="shared" si="74"/>
        <v/>
      </c>
      <c r="BP97" s="31" t="str">
        <f t="shared" si="75"/>
        <v/>
      </c>
      <c r="BQ97" s="31" t="str">
        <f t="shared" si="76"/>
        <v/>
      </c>
      <c r="BR97" s="31" t="str">
        <f t="shared" si="77"/>
        <v/>
      </c>
      <c r="BS97" s="31" t="str">
        <f t="shared" si="78"/>
        <v/>
      </c>
      <c r="BT97" s="31" t="str">
        <f t="shared" si="79"/>
        <v/>
      </c>
      <c r="BU97" s="31" t="str">
        <f t="shared" si="80"/>
        <v/>
      </c>
    </row>
    <row r="98" spans="11:73" x14ac:dyDescent="0.3">
      <c r="K98" s="10">
        <f t="shared" si="45"/>
        <v>0</v>
      </c>
      <c r="L98" s="10">
        <f t="shared" si="46"/>
        <v>0</v>
      </c>
      <c r="M98" s="10" t="str">
        <f t="shared" si="47"/>
        <v/>
      </c>
      <c r="N98" s="10" t="str">
        <f t="shared" si="48"/>
        <v/>
      </c>
      <c r="O98" s="10" t="str">
        <f t="shared" si="49"/>
        <v/>
      </c>
      <c r="P98" s="10" t="str">
        <f t="shared" si="50"/>
        <v/>
      </c>
      <c r="Q98" s="10" t="str">
        <f t="shared" si="51"/>
        <v/>
      </c>
      <c r="R98" s="10" t="str">
        <f t="shared" si="52"/>
        <v/>
      </c>
      <c r="S98" s="10" t="str">
        <f t="shared" si="53"/>
        <v/>
      </c>
      <c r="AC98" s="17">
        <f t="shared" si="54"/>
        <v>0</v>
      </c>
      <c r="AD98" s="17">
        <f t="shared" si="55"/>
        <v>0</v>
      </c>
      <c r="AE98" s="32" t="str">
        <f t="shared" si="56"/>
        <v/>
      </c>
      <c r="AF98" s="32" t="str">
        <f t="shared" si="57"/>
        <v/>
      </c>
      <c r="AG98" s="32" t="str">
        <f t="shared" si="58"/>
        <v/>
      </c>
      <c r="AH98" s="32" t="str">
        <f t="shared" si="59"/>
        <v/>
      </c>
      <c r="AI98" s="32" t="str">
        <f t="shared" si="60"/>
        <v/>
      </c>
      <c r="AJ98" s="32" t="str">
        <f t="shared" si="61"/>
        <v/>
      </c>
      <c r="AK98" s="32" t="str">
        <f t="shared" si="62"/>
        <v/>
      </c>
      <c r="AU98" s="24">
        <f t="shared" si="63"/>
        <v>0</v>
      </c>
      <c r="AV98" s="24">
        <f t="shared" si="64"/>
        <v>0</v>
      </c>
      <c r="AW98" s="24" t="str">
        <f t="shared" si="65"/>
        <v/>
      </c>
      <c r="AX98" s="24" t="str">
        <f t="shared" si="66"/>
        <v/>
      </c>
      <c r="AY98" s="24" t="str">
        <f t="shared" si="67"/>
        <v/>
      </c>
      <c r="AZ98" s="24" t="str">
        <f t="shared" si="68"/>
        <v/>
      </c>
      <c r="BA98" s="24" t="str">
        <f t="shared" si="69"/>
        <v/>
      </c>
      <c r="BB98" s="24" t="str">
        <f t="shared" si="70"/>
        <v/>
      </c>
      <c r="BC98" s="24" t="str">
        <f t="shared" si="71"/>
        <v/>
      </c>
      <c r="BM98" s="31">
        <f t="shared" si="72"/>
        <v>0</v>
      </c>
      <c r="BN98" s="31">
        <f t="shared" si="73"/>
        <v>0</v>
      </c>
      <c r="BO98" s="31" t="str">
        <f t="shared" si="74"/>
        <v/>
      </c>
      <c r="BP98" s="31" t="str">
        <f t="shared" si="75"/>
        <v/>
      </c>
      <c r="BQ98" s="31" t="str">
        <f t="shared" si="76"/>
        <v/>
      </c>
      <c r="BR98" s="31" t="str">
        <f t="shared" si="77"/>
        <v/>
      </c>
      <c r="BS98" s="31" t="str">
        <f t="shared" si="78"/>
        <v/>
      </c>
      <c r="BT98" s="31" t="str">
        <f t="shared" si="79"/>
        <v/>
      </c>
      <c r="BU98" s="31" t="str">
        <f t="shared" si="80"/>
        <v/>
      </c>
    </row>
    <row r="99" spans="11:73" x14ac:dyDescent="0.3">
      <c r="K99" s="10">
        <f t="shared" si="45"/>
        <v>0</v>
      </c>
      <c r="L99" s="10">
        <f t="shared" si="46"/>
        <v>0</v>
      </c>
      <c r="M99" s="10" t="str">
        <f t="shared" si="47"/>
        <v/>
      </c>
      <c r="N99" s="10" t="str">
        <f t="shared" si="48"/>
        <v/>
      </c>
      <c r="O99" s="10" t="str">
        <f t="shared" si="49"/>
        <v/>
      </c>
      <c r="P99" s="10" t="str">
        <f t="shared" si="50"/>
        <v/>
      </c>
      <c r="Q99" s="10" t="str">
        <f t="shared" si="51"/>
        <v/>
      </c>
      <c r="R99" s="10" t="str">
        <f t="shared" si="52"/>
        <v/>
      </c>
      <c r="S99" s="10" t="str">
        <f t="shared" si="53"/>
        <v/>
      </c>
      <c r="AC99" s="17">
        <f t="shared" si="54"/>
        <v>0</v>
      </c>
      <c r="AD99" s="17">
        <f t="shared" si="55"/>
        <v>0</v>
      </c>
      <c r="AE99" s="32" t="str">
        <f t="shared" si="56"/>
        <v/>
      </c>
      <c r="AF99" s="32" t="str">
        <f t="shared" si="57"/>
        <v/>
      </c>
      <c r="AG99" s="32" t="str">
        <f t="shared" si="58"/>
        <v/>
      </c>
      <c r="AH99" s="32" t="str">
        <f t="shared" si="59"/>
        <v/>
      </c>
      <c r="AI99" s="32" t="str">
        <f t="shared" si="60"/>
        <v/>
      </c>
      <c r="AJ99" s="32" t="str">
        <f t="shared" si="61"/>
        <v/>
      </c>
      <c r="AK99" s="32" t="str">
        <f t="shared" si="62"/>
        <v/>
      </c>
      <c r="AU99" s="24">
        <f t="shared" si="63"/>
        <v>0</v>
      </c>
      <c r="AV99" s="24">
        <f t="shared" si="64"/>
        <v>0</v>
      </c>
      <c r="AW99" s="24" t="str">
        <f t="shared" si="65"/>
        <v/>
      </c>
      <c r="AX99" s="24" t="str">
        <f t="shared" si="66"/>
        <v/>
      </c>
      <c r="AY99" s="24" t="str">
        <f t="shared" si="67"/>
        <v/>
      </c>
      <c r="AZ99" s="24" t="str">
        <f t="shared" si="68"/>
        <v/>
      </c>
      <c r="BA99" s="24" t="str">
        <f t="shared" si="69"/>
        <v/>
      </c>
      <c r="BB99" s="24" t="str">
        <f t="shared" si="70"/>
        <v/>
      </c>
      <c r="BC99" s="24" t="str">
        <f t="shared" si="71"/>
        <v/>
      </c>
      <c r="BM99" s="31">
        <f t="shared" si="72"/>
        <v>0</v>
      </c>
      <c r="BN99" s="31">
        <f t="shared" si="73"/>
        <v>0</v>
      </c>
      <c r="BO99" s="31" t="str">
        <f t="shared" si="74"/>
        <v/>
      </c>
      <c r="BP99" s="31" t="str">
        <f t="shared" si="75"/>
        <v/>
      </c>
      <c r="BQ99" s="31" t="str">
        <f t="shared" si="76"/>
        <v/>
      </c>
      <c r="BR99" s="31" t="str">
        <f t="shared" si="77"/>
        <v/>
      </c>
      <c r="BS99" s="31" t="str">
        <f t="shared" si="78"/>
        <v/>
      </c>
      <c r="BT99" s="31" t="str">
        <f t="shared" si="79"/>
        <v/>
      </c>
      <c r="BU99" s="31" t="str">
        <f t="shared" si="80"/>
        <v/>
      </c>
    </row>
    <row r="100" spans="11:73" x14ac:dyDescent="0.3">
      <c r="K100" s="10">
        <f t="shared" si="45"/>
        <v>0</v>
      </c>
      <c r="L100" s="10">
        <f t="shared" si="46"/>
        <v>0</v>
      </c>
      <c r="M100" s="10" t="str">
        <f t="shared" si="47"/>
        <v/>
      </c>
      <c r="N100" s="10" t="str">
        <f t="shared" si="48"/>
        <v/>
      </c>
      <c r="O100" s="10" t="str">
        <f t="shared" si="49"/>
        <v/>
      </c>
      <c r="P100" s="10" t="str">
        <f t="shared" si="50"/>
        <v/>
      </c>
      <c r="Q100" s="10" t="str">
        <f t="shared" si="51"/>
        <v/>
      </c>
      <c r="R100" s="10" t="str">
        <f t="shared" si="52"/>
        <v/>
      </c>
      <c r="S100" s="10" t="str">
        <f t="shared" si="53"/>
        <v/>
      </c>
      <c r="AC100" s="17">
        <f t="shared" si="54"/>
        <v>0</v>
      </c>
      <c r="AD100" s="17">
        <f t="shared" si="55"/>
        <v>0</v>
      </c>
      <c r="AE100" s="32" t="str">
        <f t="shared" si="56"/>
        <v/>
      </c>
      <c r="AF100" s="32" t="str">
        <f t="shared" si="57"/>
        <v/>
      </c>
      <c r="AG100" s="32" t="str">
        <f t="shared" si="58"/>
        <v/>
      </c>
      <c r="AH100" s="32" t="str">
        <f t="shared" si="59"/>
        <v/>
      </c>
      <c r="AI100" s="32" t="str">
        <f t="shared" si="60"/>
        <v/>
      </c>
      <c r="AJ100" s="32" t="str">
        <f t="shared" si="61"/>
        <v/>
      </c>
      <c r="AK100" s="32" t="str">
        <f t="shared" si="62"/>
        <v/>
      </c>
      <c r="AU100" s="24">
        <f t="shared" si="63"/>
        <v>0</v>
      </c>
      <c r="AV100" s="24">
        <f t="shared" si="64"/>
        <v>0</v>
      </c>
      <c r="AW100" s="24" t="str">
        <f t="shared" si="65"/>
        <v/>
      </c>
      <c r="AX100" s="24" t="str">
        <f t="shared" si="66"/>
        <v/>
      </c>
      <c r="AY100" s="24" t="str">
        <f t="shared" si="67"/>
        <v/>
      </c>
      <c r="AZ100" s="24" t="str">
        <f t="shared" si="68"/>
        <v/>
      </c>
      <c r="BA100" s="24" t="str">
        <f t="shared" si="69"/>
        <v/>
      </c>
      <c r="BB100" s="24" t="str">
        <f t="shared" si="70"/>
        <v/>
      </c>
      <c r="BC100" s="24" t="str">
        <f t="shared" si="71"/>
        <v/>
      </c>
      <c r="BM100" s="31">
        <f t="shared" si="72"/>
        <v>0</v>
      </c>
      <c r="BN100" s="31">
        <f t="shared" si="73"/>
        <v>0</v>
      </c>
      <c r="BO100" s="31" t="str">
        <f t="shared" si="74"/>
        <v/>
      </c>
      <c r="BP100" s="31" t="str">
        <f t="shared" si="75"/>
        <v/>
      </c>
      <c r="BQ100" s="31" t="str">
        <f t="shared" si="76"/>
        <v/>
      </c>
      <c r="BR100" s="31" t="str">
        <f t="shared" si="77"/>
        <v/>
      </c>
      <c r="BS100" s="31" t="str">
        <f t="shared" si="78"/>
        <v/>
      </c>
      <c r="BT100" s="31" t="str">
        <f t="shared" si="79"/>
        <v/>
      </c>
      <c r="BU100" s="31" t="str">
        <f t="shared" si="80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0AC18-8EAA-4E7A-A8C9-10172CCD07EB}">
  <dimension ref="A1:CM100"/>
  <sheetViews>
    <sheetView workbookViewId="0">
      <selection activeCell="A8" sqref="A8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50954039.5</v>
      </c>
      <c r="E2" s="4">
        <f>MEDIAN(E8:E108)</f>
        <v>402</v>
      </c>
      <c r="F2" s="6">
        <f>MEDIAN(F8:F108)</f>
        <v>50954039.5</v>
      </c>
      <c r="G2" s="7" t="e">
        <f>MEDIAN(G8:G108)</f>
        <v>#NUM!</v>
      </c>
      <c r="H2" s="5"/>
      <c r="I2" s="4">
        <f>MEDIAN(I8:I108)</f>
        <v>402</v>
      </c>
      <c r="J2" s="5"/>
      <c r="K2" s="5"/>
      <c r="L2" s="5"/>
      <c r="M2" s="5">
        <f>IF(K4&gt;0,MEDIAN(M8:M108),"N/A")</f>
        <v>402</v>
      </c>
      <c r="N2" s="5">
        <f>IF(K4&gt;0,MEDIAN(N8:N108),"N/A")</f>
        <v>50954039.5</v>
      </c>
      <c r="O2" s="5">
        <f>IF(K4&gt;0,MEDIAN(O8:O108),"N/A")</f>
        <v>127596.12711795673</v>
      </c>
      <c r="P2" s="5" t="str">
        <f>IF(L4&gt;K4,MEDIAN(P8:P108),"N/A")</f>
        <v>N/A</v>
      </c>
      <c r="Q2" s="5">
        <f>IF(L4&gt;0,MEDIAN(Q8:Q108),"N/A")</f>
        <v>127596.12711795673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7045479.5</v>
      </c>
      <c r="W2" s="11">
        <f>MEDIAN(W8:W108)</f>
        <v>58</v>
      </c>
      <c r="X2" s="13">
        <f>MEDIAN(X8:X108)</f>
        <v>7045479.5</v>
      </c>
      <c r="Y2" s="14" t="e">
        <f>MEDIAN(Y8:Y108)</f>
        <v>#NUM!</v>
      </c>
      <c r="Z2" s="12"/>
      <c r="AA2" s="11">
        <f>MEDIAN(AA8:AA108)</f>
        <v>58.5</v>
      </c>
      <c r="AB2" s="12"/>
      <c r="AC2" s="12"/>
      <c r="AD2" s="12"/>
      <c r="AE2" s="11">
        <f>IF(AC4&gt;0,MEDIAN(AE8:AE108),"N/A")</f>
        <v>58</v>
      </c>
      <c r="AF2" s="11">
        <f>IF(AC4&gt;0,MEDIAN(AF8:AF108),"N/A")</f>
        <v>7045479.5</v>
      </c>
      <c r="AG2" s="11">
        <f>IF(AC4&gt;0,MEDIAN(AG8:AG108),"N/A")</f>
        <v>119546.78542372881</v>
      </c>
      <c r="AH2" s="11" t="str">
        <f>IF(AD4&gt;AC4,MEDIAN(AH8:AH108),"N/A")</f>
        <v>N/A</v>
      </c>
      <c r="AI2" s="11">
        <f>IF(AD4&gt;0,MEDIAN(AI8:AI108),"N/A")</f>
        <v>119644.11344827586</v>
      </c>
      <c r="AJ2" s="11" t="str">
        <f>IF(AD4&gt;AC4,MEDIAN(AJ8:AJ108),"N/A")</f>
        <v>N/A</v>
      </c>
      <c r="AK2" s="11" t="str">
        <f>IF(AD4&gt;AC4,MEDIAN(AK8:AK108),"N/A")</f>
        <v>N/A</v>
      </c>
      <c r="AL2" s="18" t="e">
        <f>MEDIAN(AL8:AL108)</f>
        <v>#NUM!</v>
      </c>
      <c r="AM2" s="19"/>
      <c r="AN2" s="20" t="e">
        <f>MEDIAN(AN8:AN108)</f>
        <v>#NUM!</v>
      </c>
      <c r="AO2" s="18" t="e">
        <f>MEDIAN(AO8:AO108)</f>
        <v>#NUM!</v>
      </c>
      <c r="AP2" s="20" t="e">
        <f>MEDIAN(AP8:AP108)</f>
        <v>#NUM!</v>
      </c>
      <c r="AQ2" s="21" t="e">
        <f>MEDIAN(AQ8:AQ108)</f>
        <v>#NUM!</v>
      </c>
      <c r="AR2" s="19"/>
      <c r="AS2" s="18" t="e">
        <f>MEDIAN(AS8:AS108)</f>
        <v>#NUM!</v>
      </c>
      <c r="AT2" s="19"/>
      <c r="AU2" s="19"/>
      <c r="AV2" s="19"/>
      <c r="AW2" s="19" t="str">
        <f>IF(AU4&gt;0,MEDIAN(AW8:AW108),"N/A")</f>
        <v>N/A</v>
      </c>
      <c r="AX2" s="19" t="str">
        <f>IF(AU4&gt;0,MEDIAN(AX8:AX108),"N/A")</f>
        <v>N/A</v>
      </c>
      <c r="AY2" s="19" t="str">
        <f>IF(AU4&gt;0,MEDIAN(AY8:AY108),"N/A")</f>
        <v>N/A</v>
      </c>
      <c r="AZ2" s="19" t="str">
        <f>IF(AV4&gt;AU4,MEDIAN(AZ8:AZ108),"N/A")</f>
        <v>N/A</v>
      </c>
      <c r="BA2" s="19" t="str">
        <f>IF(AV4&gt;0,MEDIAN(BA8:BA108),"N/A")</f>
        <v>N/A</v>
      </c>
      <c r="BB2" s="19" t="str">
        <f>IF(AV4&gt;AU4,MEDIAN(BB8:BB108),"N/A")</f>
        <v>N/A</v>
      </c>
      <c r="BC2" s="19" t="str">
        <f>IF(AV4&gt;AU4,MEDIAN(BC8:BC108),"N/A")</f>
        <v>N/A</v>
      </c>
      <c r="BD2" s="25" t="e">
        <f>MEDIAN(BD8:BD108)</f>
        <v>#NUM!</v>
      </c>
      <c r="BE2" s="26"/>
      <c r="BF2" s="27" t="e">
        <f>MEDIAN(BF8:BF108)</f>
        <v>#NUM!</v>
      </c>
      <c r="BG2" s="25" t="e">
        <f>MEDIAN(BG8:BG108)</f>
        <v>#NUM!</v>
      </c>
      <c r="BH2" s="27" t="e">
        <f>MEDIAN(BH8:BH108)</f>
        <v>#NUM!</v>
      </c>
      <c r="BI2" s="28" t="e">
        <f>MEDIAN(BI8:BI108)</f>
        <v>#NUM!</v>
      </c>
      <c r="BJ2" s="26"/>
      <c r="BK2" s="25" t="e">
        <f>MEDIAN(BK8:BK108)</f>
        <v>#NUM!</v>
      </c>
      <c r="BL2" s="26"/>
      <c r="BM2" s="26"/>
      <c r="BN2" s="26"/>
      <c r="BO2" s="26" t="str">
        <f>IF(BM4&gt;0,MEDIAN(BO8:BO108),"N/A")</f>
        <v>N/A</v>
      </c>
      <c r="BP2" s="26" t="str">
        <f>IF(BM4&gt;0,MEDIAN(BP8:BP108),"N/A")</f>
        <v>N/A</v>
      </c>
      <c r="BQ2" s="26" t="str">
        <f>IF(BM4&gt;0,MEDIAN(BQ8:BQ108),"N/A")</f>
        <v>N/A</v>
      </c>
      <c r="BR2" s="26" t="str">
        <f>IF(BN4&gt;BM4,MEDIAN(BR8:BR108),"N/A")</f>
        <v>N/A</v>
      </c>
      <c r="BS2" s="26" t="str">
        <f>IF(BN4&gt;0,MEDIAN(BS8:BS108),"N/A")</f>
        <v>N/A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 t="e">
        <f>MEDIAN(BX8:BX108)</f>
        <v>#NUM!</v>
      </c>
      <c r="BY2" s="34" t="e">
        <f>MEDIAN(BY8:BY108)</f>
        <v>#NUM!</v>
      </c>
      <c r="BZ2" s="41" t="e">
        <f>MEDIAN(BZ8:BZ108)</f>
        <v>#NUM!</v>
      </c>
      <c r="CA2" s="42" t="e">
        <f>MEDIAN(CA8:CA108)</f>
        <v>#NUM!</v>
      </c>
      <c r="CB2" s="40"/>
      <c r="CC2" s="34" t="e">
        <f>MEDIAN(CC8:CC108)</f>
        <v>#NUM!</v>
      </c>
      <c r="CD2" s="40"/>
      <c r="CE2" s="40"/>
      <c r="CF2" s="40"/>
      <c r="CG2" s="40" t="str">
        <f>IF(CE4&gt;0,MEDIAN(CG8:CG108),"N/A")</f>
        <v>N/A</v>
      </c>
      <c r="CH2" s="40" t="str">
        <f>IF(CE4&gt;0,MEDIAN(CH8:CH108),"N/A")</f>
        <v>N/A</v>
      </c>
      <c r="CI2" s="40" t="str">
        <f>IF(CE4&gt;0,MEDIAN(CI8:CI108),"N/A")</f>
        <v>N/A</v>
      </c>
      <c r="CJ2" s="40" t="str">
        <f>IF(CF4&gt;CE4,MEDIAN(CJ8:CJ108),"N/A")</f>
        <v>N/A</v>
      </c>
      <c r="CK2" s="40" t="str">
        <f>IF(CF4&gt;0,MEDIAN(CK8:CK108),"N/A")</f>
        <v>N/A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508168818.43333334</v>
      </c>
      <c r="E3" s="4">
        <f>AVERAGE(E8:E108)</f>
        <v>3642.2</v>
      </c>
      <c r="F3" s="6">
        <f>AVERAGE(F8:F108)</f>
        <v>508168818.43333334</v>
      </c>
      <c r="G3" s="7" t="e">
        <f>AVERAGE(G8:G108)</f>
        <v>#DIV/0!</v>
      </c>
      <c r="H3" s="5"/>
      <c r="I3" s="4">
        <f>AVERAGE(I8:I108)</f>
        <v>3642.2</v>
      </c>
      <c r="J3" s="5"/>
      <c r="K3" s="8">
        <f>K4/L4</f>
        <v>1</v>
      </c>
      <c r="L3" s="5"/>
      <c r="M3" s="5">
        <f>IF(K4&gt;0,AVERAGE(M8:M108),"N/A")</f>
        <v>3642.2</v>
      </c>
      <c r="N3" s="5">
        <f>IF(K4&gt;0,AVERAGE(N8:N108),"N/A")</f>
        <v>508168818.43333334</v>
      </c>
      <c r="O3" s="5">
        <f>IF(K4&gt;0,AVERAGE(O8:O108),"N/A")</f>
        <v>130967.41475083386</v>
      </c>
      <c r="P3" s="5" t="str">
        <f>IF(L4&gt;K4,AVERAGE(P8:P108),"N/A")</f>
        <v>N/A</v>
      </c>
      <c r="Q3" s="5">
        <f>IF(L4&gt;0,AVERAGE(Q8:Q108),"N/A")</f>
        <v>130967.41475083386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41978832.799999997</v>
      </c>
      <c r="W3" s="11">
        <f>AVERAGE(W8:W108)</f>
        <v>333.03333333333336</v>
      </c>
      <c r="X3" s="13">
        <f>AVERAGE(X8:X108)</f>
        <v>41978832.799999997</v>
      </c>
      <c r="Y3" s="14" t="e">
        <f>AVERAGE(Y8:Y108)</f>
        <v>#DIV/0!</v>
      </c>
      <c r="Z3" s="12"/>
      <c r="AA3" s="11">
        <f>AVERAGE(AA8:AA108)</f>
        <v>333.3</v>
      </c>
      <c r="AB3" s="12"/>
      <c r="AC3" s="15">
        <f>AC4/AD4</f>
        <v>1</v>
      </c>
      <c r="AD3" s="12"/>
      <c r="AE3" s="11">
        <f>IF(AC4&gt;0,AVERAGE(AE8:AE108),"N/A")</f>
        <v>333.03333333333336</v>
      </c>
      <c r="AF3" s="11">
        <f>IF(AC4&gt;0,AVERAGE(AF8:AF108),"N/A")</f>
        <v>41978832.799999997</v>
      </c>
      <c r="AG3" s="11">
        <f>IF(AC4&gt;0,AVERAGE(AG8:AG108),"N/A")</f>
        <v>115198.25031374158</v>
      </c>
      <c r="AH3" s="11" t="str">
        <f>IF(AD4&gt;AC4,AVERAGE(AH8:AH108),"N/A")</f>
        <v>N/A</v>
      </c>
      <c r="AI3" s="11">
        <f>IF(AD4&gt;0,AVERAGE(AI8:AI108),"N/A")</f>
        <v>115601.95847370567</v>
      </c>
      <c r="AJ3" s="11" t="str">
        <f>IF(AD4&gt;AC4,AVERAGE(AJ8:AJ108),"N/A")</f>
        <v>N/A</v>
      </c>
      <c r="AK3" s="11" t="str">
        <f>IF(AD4&gt;AC4,AVERAGE(AK8:AK108),"N/A")</f>
        <v>N/A</v>
      </c>
      <c r="AL3" s="18" t="e">
        <f>AVERAGE(AL8:AL108)</f>
        <v>#DIV/0!</v>
      </c>
      <c r="AM3" s="19"/>
      <c r="AN3" s="20" t="e">
        <f>AVERAGE(AN8:AN108)</f>
        <v>#DIV/0!</v>
      </c>
      <c r="AO3" s="18" t="e">
        <f>AVERAGE(AO8:AO108)</f>
        <v>#DIV/0!</v>
      </c>
      <c r="AP3" s="20" t="e">
        <f>AVERAGE(AP8:AP108)</f>
        <v>#DIV/0!</v>
      </c>
      <c r="AQ3" s="21" t="e">
        <f>AVERAGE(AQ8:AQ108)</f>
        <v>#DIV/0!</v>
      </c>
      <c r="AR3" s="19"/>
      <c r="AS3" s="18" t="e">
        <f>AVERAGE(AS8:AS108)</f>
        <v>#DIV/0!</v>
      </c>
      <c r="AT3" s="19"/>
      <c r="AU3" s="22" t="e">
        <f>AU4/AV4</f>
        <v>#DIV/0!</v>
      </c>
      <c r="AV3" s="19"/>
      <c r="AW3" s="19" t="str">
        <f>IF(AU4&gt;0,AVERAGE(AW8:AW108),"N/A")</f>
        <v>N/A</v>
      </c>
      <c r="AX3" s="19" t="str">
        <f>IF(AU4&gt;0,AVERAGE(AX8:AX108),"N/A")</f>
        <v>N/A</v>
      </c>
      <c r="AY3" s="19" t="str">
        <f>IF(AU4&gt;0,AVERAGE(AY8:AY108),"N/A")</f>
        <v>N/A</v>
      </c>
      <c r="AZ3" s="19" t="str">
        <f>IF(AV4&gt;AU4,AVERAGE(AZ8:AZ108),"N/A")</f>
        <v>N/A</v>
      </c>
      <c r="BA3" s="19" t="str">
        <f>IF(AV4&gt;0,AVERAGE(BA8:BA108),"N/A")</f>
        <v>N/A</v>
      </c>
      <c r="BB3" s="19" t="str">
        <f>IF(AV4&gt;AU4,AVERAGE(BB8:BB108),"N/A")</f>
        <v>N/A</v>
      </c>
      <c r="BC3" s="19" t="str">
        <f>IF(AV4&gt;AU4,AVERAGE(BC8:BC108),"N/A")</f>
        <v>N/A</v>
      </c>
      <c r="BD3" s="25" t="e">
        <f>AVERAGE(BD8:BD108)</f>
        <v>#DIV/0!</v>
      </c>
      <c r="BE3" s="26"/>
      <c r="BF3" s="27" t="e">
        <f>AVERAGE(BF8:BF108)</f>
        <v>#DIV/0!</v>
      </c>
      <c r="BG3" s="25" t="e">
        <f>AVERAGE(BG8:BG108)</f>
        <v>#DIV/0!</v>
      </c>
      <c r="BH3" s="27" t="e">
        <f>AVERAGE(BH8:BH108)</f>
        <v>#DIV/0!</v>
      </c>
      <c r="BI3" s="28" t="e">
        <f>AVERAGE(BI8:BI108)</f>
        <v>#DIV/0!</v>
      </c>
      <c r="BJ3" s="26"/>
      <c r="BK3" s="25" t="e">
        <f>AVERAGE(BK8:BK108)</f>
        <v>#DIV/0!</v>
      </c>
      <c r="BL3" s="26"/>
      <c r="BM3" s="29" t="e">
        <f>BM4/BN4</f>
        <v>#DIV/0!</v>
      </c>
      <c r="BN3" s="26"/>
      <c r="BO3" s="26" t="str">
        <f>IF(BM4&gt;0,AVERAGE(BO8:BO108),"N/A")</f>
        <v>N/A</v>
      </c>
      <c r="BP3" s="26" t="str">
        <f>IF(BM4&gt;0,AVERAGE(BP8:BP108),"N/A")</f>
        <v>N/A</v>
      </c>
      <c r="BQ3" s="26" t="str">
        <f>IF(BM4&gt;0,AVERAGE(BQ8:BQ108),"N/A")</f>
        <v>N/A</v>
      </c>
      <c r="BR3" s="26" t="str">
        <f>IF(BN4&gt;BM4,AVERAGE(BR8:BR108),"N/A")</f>
        <v>N/A</v>
      </c>
      <c r="BS3" s="26" t="str">
        <f>IF(BN4&gt;0,AVERAGE(BS8:BS108),"N/A")</f>
        <v>N/A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 t="e">
        <f>AVERAGE(BX8:BX108)</f>
        <v>#DIV/0!</v>
      </c>
      <c r="BY3" s="34" t="e">
        <f>AVERAGE(BY8:BY108)</f>
        <v>#DIV/0!</v>
      </c>
      <c r="BZ3" s="41" t="e">
        <f>AVERAGE(BZ8:BZ108)</f>
        <v>#DIV/0!</v>
      </c>
      <c r="CA3" s="42" t="e">
        <f>AVERAGE(CA8:CA108)</f>
        <v>#DIV/0!</v>
      </c>
      <c r="CB3" s="40"/>
      <c r="CC3" s="34" t="e">
        <f>AVERAGE(CC8:CC108)</f>
        <v>#DIV/0!</v>
      </c>
      <c r="CD3" s="40"/>
      <c r="CE3" s="43" t="e">
        <f>CE4/CF4</f>
        <v>#DIV/0!</v>
      </c>
      <c r="CF3" s="40"/>
      <c r="CG3" s="40" t="str">
        <f>IF(CE4&gt;0,AVERAGE(CG8:CG108),"N/A")</f>
        <v>N/A</v>
      </c>
      <c r="CH3" s="40" t="str">
        <f>IF(CE4&gt;0,AVERAGE(CH8:CH108),"N/A")</f>
        <v>N/A</v>
      </c>
      <c r="CI3" s="40" t="str">
        <f>IF(CE4&gt;0,AVERAGE(CI8:CI108),"N/A")</f>
        <v>N/A</v>
      </c>
      <c r="CJ3" s="40" t="str">
        <f>IF(CF4&gt;CE4,AVERAGE(CJ8:CJ108),"N/A")</f>
        <v>N/A</v>
      </c>
      <c r="CK3" s="40" t="str">
        <f>IF(CF4&gt;0,AVERAGE(CK8:CK108),"N/A")</f>
        <v>N/A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875119855.36542439</v>
      </c>
      <c r="E4" s="4">
        <f>STDEV(E8:E108)</f>
        <v>6060.7845480540745</v>
      </c>
      <c r="F4" s="6">
        <f>STDEV(F8:F108)</f>
        <v>875119855.36542439</v>
      </c>
      <c r="G4" s="7" t="e">
        <f>STDEV(G8:G108)</f>
        <v>#DIV/0!</v>
      </c>
      <c r="H4" s="5"/>
      <c r="I4" s="4">
        <f>STDEV(I8:I108)</f>
        <v>6060.7845480540745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6060.7845480540745</v>
      </c>
      <c r="N4" s="5">
        <f>IF(K4&gt;1,STDEV(N8:N108),"N/A")</f>
        <v>875119855.36542439</v>
      </c>
      <c r="O4" s="5">
        <f>IF(K4&gt;1,STDEV(O8:O108),"N/A")</f>
        <v>10884.196246198686</v>
      </c>
      <c r="P4" s="5" t="str">
        <f>IF(L4&gt;K4+1,STDEV(P8:P108),"N/A")</f>
        <v>N/A</v>
      </c>
      <c r="Q4" s="5">
        <f>IF(L4&gt;0,STDEV(Q8:Q108),"N/A")</f>
        <v>10884.196246198686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94212098.666334897</v>
      </c>
      <c r="W4" s="11">
        <f>STDEV(W8:W108)</f>
        <v>737.29072931933024</v>
      </c>
      <c r="X4" s="13">
        <f>STDEV(X8:X108)</f>
        <v>94212098.666334897</v>
      </c>
      <c r="Y4" s="14" t="e">
        <f>STDEV(Y8:Y108)</f>
        <v>#DIV/0!</v>
      </c>
      <c r="Z4" s="12"/>
      <c r="AA4" s="11">
        <f>STDEV(AA8:AA108)</f>
        <v>737.31236771547981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737.29072931933024</v>
      </c>
      <c r="AF4" s="11">
        <f>IF(AC4&gt;1,STDEV(AF8:AF108),"N/A")</f>
        <v>94212098.666334897</v>
      </c>
      <c r="AG4" s="11">
        <f>IF(AC4&gt;1,STDEV(AG8:AG108),"N/A")</f>
        <v>12402.774346331584</v>
      </c>
      <c r="AH4" s="11" t="str">
        <f>IF(AD4&gt;AC4+1,STDEV(AH8:AH108),"N/A")</f>
        <v>N/A</v>
      </c>
      <c r="AI4" s="11">
        <f>IF(AD4&gt;0,STDEV(AI8:AI108),"N/A")</f>
        <v>12375.990892887134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 t="e">
        <f>STDEV(AN8:AN108)</f>
        <v>#DIV/0!</v>
      </c>
      <c r="AO4" s="18" t="e">
        <f>STDEV(AO8:AO108)</f>
        <v>#DIV/0!</v>
      </c>
      <c r="AP4" s="20" t="e">
        <f>STDEV(AP8:AP108)</f>
        <v>#DIV/0!</v>
      </c>
      <c r="AQ4" s="21" t="e">
        <f>STDEV(AQ8:AQ108)</f>
        <v>#DIV/0!</v>
      </c>
      <c r="AR4" s="19"/>
      <c r="AS4" s="18" t="e">
        <f>STDEV(AS8:AS108)</f>
        <v>#DIV/0!</v>
      </c>
      <c r="AT4" s="19"/>
      <c r="AU4" s="19">
        <f>SUM(AU8:AU108)</f>
        <v>0</v>
      </c>
      <c r="AV4" s="19">
        <f>SUM(AV8:AV108)</f>
        <v>0</v>
      </c>
      <c r="AW4" s="19" t="str">
        <f>IF(AU4&gt;1,STDEV(AW8:AW108),"N/A")</f>
        <v>N/A</v>
      </c>
      <c r="AX4" s="19" t="str">
        <f>IF(AU4&gt;1,STDEV(AX8:AX108),"N/A")</f>
        <v>N/A</v>
      </c>
      <c r="AY4" s="19" t="str">
        <f>IF(AU4&gt;1,STDEV(AY8:AY108),"N/A")</f>
        <v>N/A</v>
      </c>
      <c r="AZ4" s="19" t="str">
        <f>IF(AV4&gt;AU4+1,STDEV(AZ8:AZ108),"N/A")</f>
        <v>N/A</v>
      </c>
      <c r="BA4" s="19" t="str">
        <f>IF(AV4&gt;0,STDEV(BA8:BA108),"N/A")</f>
        <v>N/A</v>
      </c>
      <c r="BB4" s="19" t="str">
        <f>IF(AV4&gt;AU4+1,STDEV(BB8:BB108),"N/A")</f>
        <v>N/A</v>
      </c>
      <c r="BC4" s="19" t="str">
        <f>IF(AV4&gt;AU4+1,STDEV(BC8:BC108),"N/A")</f>
        <v>N/A</v>
      </c>
      <c r="BD4" s="25" t="e">
        <f>STDEV(BD8:BD108)</f>
        <v>#DIV/0!</v>
      </c>
      <c r="BE4" s="26"/>
      <c r="BF4" s="27" t="e">
        <f>STDEV(BF8:BF108)</f>
        <v>#DIV/0!</v>
      </c>
      <c r="BG4" s="25" t="e">
        <f>STDEV(BG8:BG108)</f>
        <v>#DIV/0!</v>
      </c>
      <c r="BH4" s="27" t="e">
        <f>STDEV(BH8:BH108)</f>
        <v>#DIV/0!</v>
      </c>
      <c r="BI4" s="28" t="e">
        <f>STDEV(BI8:BI108)</f>
        <v>#DIV/0!</v>
      </c>
      <c r="BJ4" s="26"/>
      <c r="BK4" s="25" t="e">
        <f>STDEV(BK8:BK108)</f>
        <v>#DIV/0!</v>
      </c>
      <c r="BL4" s="26"/>
      <c r="BM4" s="26">
        <f>SUM(BM8:BM108)</f>
        <v>0</v>
      </c>
      <c r="BN4" s="26">
        <f>SUM(BN8:BN108)</f>
        <v>0</v>
      </c>
      <c r="BO4" s="26" t="str">
        <f>IF(BM4&gt;1,STDEV(BO8:BO108),"N/A")</f>
        <v>N/A</v>
      </c>
      <c r="BP4" s="26" t="str">
        <f>IF(BM4&gt;1,STDEV(BP8:BP108),"N/A")</f>
        <v>N/A</v>
      </c>
      <c r="BQ4" s="26" t="str">
        <f>IF(BM4&gt;1,STDEV(BQ8:BQ108),"N/A")</f>
        <v>N/A</v>
      </c>
      <c r="BR4" s="26" t="str">
        <f>IF(BN4&gt;BM4+1,STDEV(BR8:BR108),"N/A")</f>
        <v>N/A</v>
      </c>
      <c r="BS4" s="26" t="str">
        <f>IF(BN4&gt;0,STDEV(BS8:BS108),"N/A")</f>
        <v>N/A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 t="e">
        <f>STDEV(BX8:BX108)</f>
        <v>#DIV/0!</v>
      </c>
      <c r="BY4" s="34" t="e">
        <f>STDEV(BY8:BY108)</f>
        <v>#DIV/0!</v>
      </c>
      <c r="BZ4" s="41" t="e">
        <f>STDEV(BZ8:BZ108)</f>
        <v>#DIV/0!</v>
      </c>
      <c r="CA4" s="42" t="e">
        <f>STDEV(CA8:CA108)</f>
        <v>#DIV/0!</v>
      </c>
      <c r="CB4" s="40"/>
      <c r="CC4" s="34" t="e">
        <f>STDEV(CC8:CC108)</f>
        <v>#DIV/0!</v>
      </c>
      <c r="CD4" s="40"/>
      <c r="CE4" s="40">
        <f>SUM(CE8:CE108)</f>
        <v>0</v>
      </c>
      <c r="CF4" s="40">
        <f>SUM(CF8:CF108)</f>
        <v>0</v>
      </c>
      <c r="CG4" s="40" t="str">
        <f>IF(CE4&gt;1,STDEV(CG8:CG108),"N/A")</f>
        <v>N/A</v>
      </c>
      <c r="CH4" s="40" t="str">
        <f>IF(CE4&gt;1,STDEV(CH8:CH108),"N/A")</f>
        <v>N/A</v>
      </c>
      <c r="CI4" s="40" t="str">
        <f>IF(CE4&gt;1,STDEV(CI8:CI108),"N/A")</f>
        <v>N/A</v>
      </c>
      <c r="CJ4" s="40" t="str">
        <f>IF(CF4&gt;CE4+1,STDEV(CJ8:CJ108),"N/A")</f>
        <v>N/A</v>
      </c>
      <c r="CK4" s="40" t="str">
        <f>IF(CF4&gt;0,STDEV(CK8:CK108),"N/A")</f>
        <v>N/A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2903803316</v>
      </c>
      <c r="E5" s="4">
        <f>MAX(E8:E108)</f>
        <v>19360</v>
      </c>
      <c r="F5" s="6">
        <f>MAX(F8:F108)</f>
        <v>2903803316</v>
      </c>
      <c r="G5" s="4">
        <f>MAX(G8:G108)</f>
        <v>0</v>
      </c>
      <c r="H5" s="5"/>
      <c r="I5" s="4">
        <f>MAX(I8:I108)</f>
        <v>19360</v>
      </c>
      <c r="J5" s="5"/>
      <c r="K5" s="5"/>
      <c r="L5" s="5"/>
      <c r="M5" s="5">
        <f>IF(K4&gt;0,MAX(M8:M108),"N/A")</f>
        <v>19360</v>
      </c>
      <c r="N5" s="5">
        <f>IF(K4&gt;0,MAX(N8:N108),"N/A")</f>
        <v>2903803316</v>
      </c>
      <c r="O5" s="5">
        <f>IF(K4&gt;0,MAX(O8:O108),"N/A")</f>
        <v>157204.94285714286</v>
      </c>
      <c r="P5" s="5" t="str">
        <f>IF(L4&gt;K4,MAX(P8:P108),"N/A")</f>
        <v>N/A</v>
      </c>
      <c r="Q5" s="5">
        <f>IF(L4&gt;0,MAX(Q8:Q108),"N/A")</f>
        <v>157204.94285714286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495055668</v>
      </c>
      <c r="W5" s="11">
        <f>MAX(W8:W108)</f>
        <v>3871</v>
      </c>
      <c r="X5" s="13">
        <f>MAX(X8:X108)</f>
        <v>495055668</v>
      </c>
      <c r="Y5" s="11">
        <f>MAX(Y8:Y108)</f>
        <v>0</v>
      </c>
      <c r="Z5" s="12"/>
      <c r="AA5" s="11">
        <f>MAX(AA8:AA108)</f>
        <v>3871</v>
      </c>
      <c r="AB5" s="12"/>
      <c r="AC5" s="12"/>
      <c r="AD5" s="12"/>
      <c r="AE5" s="11">
        <f>IF(AC4&gt;0,MAX(AE8:AE108),"N/A")</f>
        <v>3871</v>
      </c>
      <c r="AF5" s="11">
        <f>IF(AC4&gt;0,MAX(AF8:AF108),"N/A")</f>
        <v>495055668</v>
      </c>
      <c r="AG5" s="11">
        <f>IF(AC4&gt;0,MAX(AG8:AG108),"N/A")</f>
        <v>128450.54009661835</v>
      </c>
      <c r="AH5" s="11" t="str">
        <f>IF(AD4&gt;AC4,MAX(AH8:AH108),"N/A")</f>
        <v>N/A</v>
      </c>
      <c r="AI5" s="11">
        <f>IF(AD4&gt;0,MAX(AI8:AI108),"N/A")</f>
        <v>128622.78659370725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0</v>
      </c>
      <c r="AM5" s="19"/>
      <c r="AN5" s="20">
        <f>MAX(AN8:AN108)</f>
        <v>0</v>
      </c>
      <c r="AO5" s="18">
        <f>MAX(AO8:AO108)</f>
        <v>0</v>
      </c>
      <c r="AP5" s="20">
        <f>MAX(AP8:AP108)</f>
        <v>0</v>
      </c>
      <c r="AQ5" s="18">
        <f>MAX(AQ8:AQ108)</f>
        <v>0</v>
      </c>
      <c r="AR5" s="19"/>
      <c r="AS5" s="18">
        <f>MAX(AS8:AS108)</f>
        <v>0</v>
      </c>
      <c r="AT5" s="19"/>
      <c r="AU5" s="19"/>
      <c r="AV5" s="19"/>
      <c r="AW5" s="19" t="str">
        <f>IF(AU4&gt;0,MAX(AW8:AW108),"N/A")</f>
        <v>N/A</v>
      </c>
      <c r="AX5" s="19" t="str">
        <f>IF(AU4&gt;0,MAX(AX8:AX108),"N/A")</f>
        <v>N/A</v>
      </c>
      <c r="AY5" s="19" t="str">
        <f>IF(AU4&gt;0,MAX(AY8:AY108),"N/A")</f>
        <v>N/A</v>
      </c>
      <c r="AZ5" s="19" t="str">
        <f>IF(AV4&gt;AU4,MAX(AZ8:AZ108),"N/A")</f>
        <v>N/A</v>
      </c>
      <c r="BA5" s="19" t="str">
        <f>IF(AV4&gt;0,MAX(BA8:BA108),"N/A")</f>
        <v>N/A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0</v>
      </c>
      <c r="BE5" s="26"/>
      <c r="BF5" s="27">
        <f>MAX(BF8:BF108)</f>
        <v>0</v>
      </c>
      <c r="BG5" s="25">
        <f>MAX(BG8:BG108)</f>
        <v>0</v>
      </c>
      <c r="BH5" s="27">
        <f>MAX(BH8:BH108)</f>
        <v>0</v>
      </c>
      <c r="BI5" s="25">
        <f>MAX(BI8:BI108)</f>
        <v>0</v>
      </c>
      <c r="BJ5" s="26"/>
      <c r="BK5" s="25">
        <f>MAX(BK8:BK108)</f>
        <v>0</v>
      </c>
      <c r="BL5" s="26"/>
      <c r="BM5" s="26"/>
      <c r="BN5" s="26"/>
      <c r="BO5" s="26" t="str">
        <f>IF(BM4&gt;0,MAX(BO8:BO108),"N/A")</f>
        <v>N/A</v>
      </c>
      <c r="BP5" s="26" t="str">
        <f>IF(BM4&gt;0,MAX(BP8:BP108),"N/A")</f>
        <v>N/A</v>
      </c>
      <c r="BQ5" s="26" t="str">
        <f>IF(BM4&gt;0,MAX(BQ8:BQ108),"N/A")</f>
        <v>N/A</v>
      </c>
      <c r="BR5" s="26" t="str">
        <f>IF(BN4&gt;BM4,MAX(BR8:BR108),"N/A")</f>
        <v>N/A</v>
      </c>
      <c r="BS5" s="26" t="str">
        <f>IF(BN4&gt;0,MAX(BS8:BS108),"N/A")</f>
        <v>N/A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0</v>
      </c>
      <c r="BY5" s="34">
        <f>MAX(BY8:BY108)</f>
        <v>0</v>
      </c>
      <c r="BZ5" s="41">
        <f>MAX(BZ8:BZ108)</f>
        <v>0</v>
      </c>
      <c r="CA5" s="34">
        <f>MAX(CA8:CA108)</f>
        <v>0</v>
      </c>
      <c r="CB5" s="40"/>
      <c r="CC5" s="34">
        <f>MAX(CC8:CC108)</f>
        <v>0</v>
      </c>
      <c r="CD5" s="40"/>
      <c r="CE5" s="40"/>
      <c r="CF5" s="40"/>
      <c r="CG5" s="40" t="str">
        <f>IF(CE4&gt;0,MAX(CG8:CG108),"N/A")</f>
        <v>N/A</v>
      </c>
      <c r="CH5" s="40" t="str">
        <f>IF(CE4&gt;0,MAX(CH8:CH108),"N/A")</f>
        <v>N/A</v>
      </c>
      <c r="CI5" s="40" t="str">
        <f>IF(CE4&gt;0,MAX(CI8:CI108),"N/A")</f>
        <v>N/A</v>
      </c>
      <c r="CJ5" s="40" t="str">
        <f>IF(CF4&gt;CE4,MAX(CJ8:CJ108),"N/A")</f>
        <v>N/A</v>
      </c>
      <c r="CK5" s="40" t="str">
        <f>IF(CF4&gt;0,MAX(CK8:CK108),"N/A")</f>
        <v>N/A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3361488</v>
      </c>
      <c r="E6" s="4">
        <f>MIN(E8:E108)</f>
        <v>29</v>
      </c>
      <c r="F6" s="6">
        <f>MIN(F8:F108)</f>
        <v>3361488</v>
      </c>
      <c r="G6" s="4">
        <f>MIN(G8:G108)</f>
        <v>0</v>
      </c>
      <c r="H6" s="5"/>
      <c r="I6" s="4">
        <f>MIN(I8:I108)</f>
        <v>29</v>
      </c>
      <c r="J6" s="5"/>
      <c r="K6" s="5"/>
      <c r="L6" s="5"/>
      <c r="M6" s="5">
        <f>IF(K4&gt;0,MIN(M8:M108),"N/A")</f>
        <v>29</v>
      </c>
      <c r="N6" s="5">
        <f>IF(K4&gt;0,MIN(N8:N108),"N/A")</f>
        <v>3361488</v>
      </c>
      <c r="O6" s="5">
        <f>IF(K4&gt;0,MIN(O8:O108),"N/A")</f>
        <v>115913.37931034483</v>
      </c>
      <c r="P6" s="5" t="str">
        <f>IF(L4&gt;K4,MIN(P8:P108),"N/A")</f>
        <v>N/A</v>
      </c>
      <c r="Q6" s="5">
        <f>IF(L4&gt;0,MIN(Q8:Q108),"N/A")</f>
        <v>115913.37931034483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949261</v>
      </c>
      <c r="W6" s="11">
        <f>MIN(W8:W108)</f>
        <v>11</v>
      </c>
      <c r="X6" s="13">
        <f>MIN(X8:X108)</f>
        <v>949261</v>
      </c>
      <c r="Y6" s="11">
        <f>MIN(Y8:Y108)</f>
        <v>0</v>
      </c>
      <c r="Z6" s="12"/>
      <c r="AA6" s="11">
        <f>MIN(AA8:AA108)</f>
        <v>11</v>
      </c>
      <c r="AB6" s="12"/>
      <c r="AC6" s="12"/>
      <c r="AD6" s="12"/>
      <c r="AE6" s="11">
        <f>IF(AC4&gt;0,MIN(AE8:AE108),"N/A")</f>
        <v>11</v>
      </c>
      <c r="AF6" s="11">
        <f>IF(AC4&gt;0,MIN(AF8:AF108),"N/A")</f>
        <v>949261</v>
      </c>
      <c r="AG6" s="11">
        <f>IF(AC4&gt;0,MIN(AG8:AG108),"N/A")</f>
        <v>86296.454545454544</v>
      </c>
      <c r="AH6" s="11" t="str">
        <f>IF(AD4&gt;AC4,MIN(AH8:AH108),"N/A")</f>
        <v>N/A</v>
      </c>
      <c r="AI6" s="11">
        <f>IF(AD4&gt;0,MIN(AI8:AI108),"N/A")</f>
        <v>86296.454545454544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0</v>
      </c>
      <c r="AM6" s="19"/>
      <c r="AN6" s="20">
        <f>MIN(AN8:AN108)</f>
        <v>0</v>
      </c>
      <c r="AO6" s="18">
        <f>MIN(AO8:AO108)</f>
        <v>0</v>
      </c>
      <c r="AP6" s="20">
        <f>MIN(AP8:AP108)</f>
        <v>0</v>
      </c>
      <c r="AQ6" s="18">
        <f>MIN(AQ8:AQ108)</f>
        <v>0</v>
      </c>
      <c r="AR6" s="19"/>
      <c r="AS6" s="18">
        <f>MIN(AS8:AS108)</f>
        <v>0</v>
      </c>
      <c r="AT6" s="19"/>
      <c r="AU6" s="19"/>
      <c r="AV6" s="19"/>
      <c r="AW6" s="19" t="str">
        <f>IF(AU4&gt;0,MIN(AW8:AW108),"N/A")</f>
        <v>N/A</v>
      </c>
      <c r="AX6" s="19" t="str">
        <f>IF(AU4&gt;0,MIN(AX8:AX108),"N/A")</f>
        <v>N/A</v>
      </c>
      <c r="AY6" s="19" t="str">
        <f>IF(AU4&gt;0,MIN(AY8:AY108),"N/A")</f>
        <v>N/A</v>
      </c>
      <c r="AZ6" s="19" t="str">
        <f>IF(AV4&gt;AU4,MIN(AZ8:AZ108),"N/A")</f>
        <v>N/A</v>
      </c>
      <c r="BA6" s="19" t="str">
        <f>IF(AV4&gt;0,MIN(BA8:BA108),"N/A")</f>
        <v>N/A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0</v>
      </c>
      <c r="BE6" s="26"/>
      <c r="BF6" s="27">
        <f>MIN(BF8:BF108)</f>
        <v>0</v>
      </c>
      <c r="BG6" s="25">
        <f>MIN(BG8:BG108)</f>
        <v>0</v>
      </c>
      <c r="BH6" s="27">
        <f>MIN(BH8:BH108)</f>
        <v>0</v>
      </c>
      <c r="BI6" s="25">
        <f>MIN(BI8:BI108)</f>
        <v>0</v>
      </c>
      <c r="BJ6" s="26"/>
      <c r="BK6" s="25">
        <f>MIN(BK8:BK108)</f>
        <v>0</v>
      </c>
      <c r="BL6" s="26"/>
      <c r="BM6" s="26"/>
      <c r="BN6" s="26"/>
      <c r="BO6" s="26" t="str">
        <f>IF(BM4&gt;0,MIN(BO8:BO108),"N/A")</f>
        <v>N/A</v>
      </c>
      <c r="BP6" s="26" t="str">
        <f>IF(BM4&gt;0,MIN(BP8:BP108),"N/A")</f>
        <v>N/A</v>
      </c>
      <c r="BQ6" s="26" t="str">
        <f>IF(BM4&gt;0,MIN(BQ8:BQ108),"N/A")</f>
        <v>N/A</v>
      </c>
      <c r="BR6" s="26" t="str">
        <f>IF(BN4&gt;BM4,MIN(BR8:BR108),"N/A")</f>
        <v>N/A</v>
      </c>
      <c r="BS6" s="26" t="str">
        <f>IF(BN4&gt;0,MIN(BS8:BS108),"N/A")</f>
        <v>N/A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0</v>
      </c>
      <c r="BY6" s="34">
        <f>MIN(BY8:BY108)</f>
        <v>0</v>
      </c>
      <c r="BZ6" s="41">
        <f>MIN(BZ8:BZ108)</f>
        <v>0</v>
      </c>
      <c r="CA6" s="34">
        <f>MIN(CA8:CA108)</f>
        <v>0</v>
      </c>
      <c r="CB6" s="40"/>
      <c r="CC6" s="34">
        <f>MIN(CC8:CC108)</f>
        <v>0</v>
      </c>
      <c r="CD6" s="40"/>
      <c r="CE6" s="40"/>
      <c r="CF6" s="40"/>
      <c r="CG6" s="40" t="str">
        <f>IF(CE4&gt;0,MIN(CG8:CG108),"N/A")</f>
        <v>N/A</v>
      </c>
      <c r="CH6" s="40" t="str">
        <f>IF(CE4&gt;0,MIN(CH8:CH108),"N/A")</f>
        <v>N/A</v>
      </c>
      <c r="CI6" s="40" t="str">
        <f>IF(CE4&gt;0,MIN(CI8:CI108),"N/A")</f>
        <v>N/A</v>
      </c>
      <c r="CJ6" s="40" t="str">
        <f>IF(CF4&gt;CE4,MIN(CJ8:CJ108),"N/A")</f>
        <v>N/A</v>
      </c>
      <c r="CK6" s="40" t="str">
        <f>IF(CF4&gt;0,MIN(CK8:CK108),"N/A")</f>
        <v>N/A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62</v>
      </c>
      <c r="C8" s="10" t="s">
        <v>62</v>
      </c>
      <c r="D8" s="10">
        <v>5502173</v>
      </c>
      <c r="E8" s="10">
        <v>35</v>
      </c>
      <c r="F8" s="10">
        <v>5502173</v>
      </c>
      <c r="G8" s="10" t="s">
        <v>128</v>
      </c>
      <c r="H8" s="10">
        <v>1.100010001101E+148</v>
      </c>
      <c r="I8" s="10">
        <v>35</v>
      </c>
      <c r="J8" s="10">
        <v>1546014121</v>
      </c>
      <c r="K8" s="10">
        <f t="shared" ref="K8:K71" si="0">IF(AND(B8=C8,L8=1),1,0)</f>
        <v>1</v>
      </c>
      <c r="L8" s="10">
        <f t="shared" ref="L8:L71" si="1">IF(C8&gt;0,1,0)</f>
        <v>1</v>
      </c>
      <c r="M8" s="10">
        <f t="shared" ref="M8:M71" si="2">IF(K8=1,E8,"")</f>
        <v>35</v>
      </c>
      <c r="N8" s="10">
        <f t="shared" ref="N8:N71" si="3">IF(K8=1,D8,"")</f>
        <v>5502173</v>
      </c>
      <c r="O8" s="10">
        <f t="shared" ref="O8:O71" si="4">IF(AND(L8&gt;0,K8=1),F8/I8,"")</f>
        <v>157204.94285714286</v>
      </c>
      <c r="P8" s="10" t="str">
        <f t="shared" ref="P8:P71" si="5">IF(AND(L8&gt;0,K8=0),F8/I8,"")</f>
        <v/>
      </c>
      <c r="Q8" s="10">
        <f t="shared" ref="Q8:Q71" si="6">IF(L8&gt;0,D8/E8,"")</f>
        <v>157204.94285714286</v>
      </c>
      <c r="R8" s="10" t="str">
        <f t="shared" ref="R8:R71" si="7">IF(AND(L8&gt;0,K8=0),(F8-D8)/(I8-E8),"")</f>
        <v/>
      </c>
      <c r="S8" s="10" t="str">
        <f t="shared" ref="S8:S71" si="8">IF(AND(L8&gt;0,K8=0),I8-E8,"")</f>
        <v/>
      </c>
      <c r="T8" s="17" t="s">
        <v>62</v>
      </c>
      <c r="U8" s="17" t="s">
        <v>62</v>
      </c>
      <c r="V8" s="17">
        <v>949261</v>
      </c>
      <c r="W8" s="17">
        <v>11</v>
      </c>
      <c r="X8" s="17">
        <v>949261</v>
      </c>
      <c r="Y8" s="17" t="s">
        <v>882</v>
      </c>
      <c r="Z8" s="17">
        <v>1.00010000001101E+146</v>
      </c>
      <c r="AA8" s="17">
        <v>11</v>
      </c>
      <c r="AB8" s="17">
        <v>1546110881</v>
      </c>
      <c r="AC8" s="17">
        <f t="shared" ref="AC8:AC71" si="9">IF(AND(T8=U8,AD8=1),1,0)</f>
        <v>1</v>
      </c>
      <c r="AD8" s="17">
        <f t="shared" ref="AD8:AD71" si="10">IF(U8&gt;0,1,0)</f>
        <v>1</v>
      </c>
      <c r="AE8" s="32">
        <f t="shared" ref="AE8:AE71" si="11">IF(AC8=1,W8,"")</f>
        <v>11</v>
      </c>
      <c r="AF8" s="32">
        <f t="shared" ref="AF8:AF71" si="12">IF(AC8=1,V8,"")</f>
        <v>949261</v>
      </c>
      <c r="AG8" s="32">
        <f t="shared" ref="AG8:AG71" si="13">IF(AND(AD8&gt;0,AC8=1),X8/AA8,"")</f>
        <v>86296.454545454544</v>
      </c>
      <c r="AH8" s="32" t="str">
        <f t="shared" ref="AH8:AH71" si="14">IF(AND(AD8&gt;0,AC8=0),X8/AA8,"")</f>
        <v/>
      </c>
      <c r="AI8" s="32">
        <f t="shared" ref="AI8:AI71" si="15">IF(AD8&gt;0,V8/W8,"")</f>
        <v>86296.454545454544</v>
      </c>
      <c r="AJ8" s="32" t="str">
        <f t="shared" ref="AJ8:AJ71" si="16">IF(AND(AD8&gt;0,AC8=0),(X8-V8)/(AA8-W8),"")</f>
        <v/>
      </c>
      <c r="AK8" s="32" t="str">
        <f t="shared" ref="AK8:AK71" si="17">IF(AND(AD8&gt;0,AC8=0),AA8-W8,"")</f>
        <v/>
      </c>
      <c r="AU8" s="24">
        <f t="shared" ref="AU8:AU71" si="18">IF(AND(AL8=AM8,AV8=1),1,0)</f>
        <v>0</v>
      </c>
      <c r="AV8" s="24">
        <f t="shared" ref="AV8:AV71" si="19">IF(AM8&gt;0,1,0)</f>
        <v>0</v>
      </c>
      <c r="AW8" s="24" t="str">
        <f t="shared" ref="AW8:AW71" si="20">IF(AU8=1,AO8,"")</f>
        <v/>
      </c>
      <c r="AX8" s="24" t="str">
        <f t="shared" ref="AX8:AX71" si="21">IF(AU8=1,AN8,"")</f>
        <v/>
      </c>
      <c r="AY8" s="24" t="str">
        <f t="shared" ref="AY8:AY71" si="22">IF(AND(AV8&gt;0,AU8=1),AP8/AS8,"")</f>
        <v/>
      </c>
      <c r="AZ8" s="24" t="str">
        <f t="shared" ref="AZ8:AZ71" si="23">IF(AND(AV8&gt;0,AU8=0),AP8/AS8,"")</f>
        <v/>
      </c>
      <c r="BA8" s="24" t="str">
        <f t="shared" ref="BA8:BA71" si="24">IF(AV8&gt;0,AN8/AO8,"")</f>
        <v/>
      </c>
      <c r="BB8" s="24" t="str">
        <f t="shared" ref="BB8:BB71" si="25">IF(AND(AV8&gt;0,AU8=0),(AP8-AN8)/(AS8-AO8),"")</f>
        <v/>
      </c>
      <c r="BC8" s="24" t="str">
        <f t="shared" ref="BC8:BC71" si="26">IF(AND(AV8&gt;0,AU8=0),AS8-AO8,"")</f>
        <v/>
      </c>
      <c r="BM8" s="31">
        <f t="shared" ref="BM8:BM71" si="27">IF(AND(BD8=BE8,BN8=1),1,0)</f>
        <v>0</v>
      </c>
      <c r="BN8" s="31">
        <f t="shared" ref="BN8:BN71" si="28">IF(BE8&gt;0,1,0)</f>
        <v>0</v>
      </c>
      <c r="BO8" s="31" t="str">
        <f t="shared" ref="BO8:BO71" si="29">IF(BM8=1,BG8,"")</f>
        <v/>
      </c>
      <c r="BP8" s="31" t="str">
        <f t="shared" ref="BP8:BP71" si="30">IF(BM8=1,BF8,"")</f>
        <v/>
      </c>
      <c r="BQ8" s="31" t="str">
        <f t="shared" ref="BQ8:BQ71" si="31">IF(AND(BN8&gt;0,BM8=1),BH8/BK8,"")</f>
        <v/>
      </c>
      <c r="BR8" s="31" t="str">
        <f t="shared" ref="BR8:BR71" si="32">IF(AND(BN8&gt;0,BM8=0),BH8/BK8,"")</f>
        <v/>
      </c>
      <c r="BS8" s="31" t="str">
        <f t="shared" ref="BS8:BS71" si="33">IF(BN8&gt;0,BF8/BG8,"")</f>
        <v/>
      </c>
      <c r="BT8" s="31" t="str">
        <f t="shared" ref="BT8:BT71" si="34">IF(AND(BN8&gt;0,BM8=0),(BH8-BF8)/(BK8-BG8),"")</f>
        <v/>
      </c>
      <c r="BU8" s="31" t="str">
        <f t="shared" ref="BU8:BU71" si="35">IF(AND(BN8&gt;0,BM8=0),BK8-BG8,"")</f>
        <v/>
      </c>
      <c r="BV8" s="45"/>
      <c r="BW8" s="45"/>
      <c r="BX8" s="45"/>
      <c r="BY8" s="45"/>
      <c r="BZ8" s="45"/>
      <c r="CA8" s="45"/>
      <c r="CB8" s="45"/>
      <c r="CC8" s="45"/>
      <c r="CD8" s="45"/>
      <c r="CE8" s="45">
        <f t="shared" ref="CE8:CE37" si="36">IF(AND(BV8=BW8,CF8=1),1,0)</f>
        <v>0</v>
      </c>
      <c r="CF8" s="45">
        <f t="shared" ref="CF8:CF37" si="37">IF(BW8&gt;0,1,0)</f>
        <v>0</v>
      </c>
      <c r="CG8" s="45" t="str">
        <f t="shared" ref="CG8:CG37" si="38">IF(CE8=1,BY8,"")</f>
        <v/>
      </c>
      <c r="CH8" s="45" t="str">
        <f t="shared" ref="CH8:CH37" si="39">IF(CE8=1,BX8,"")</f>
        <v/>
      </c>
      <c r="CI8" s="45" t="str">
        <f t="shared" ref="CI8:CI37" si="40">IF(AND(CF8&gt;0,CE8=1),BZ8/CC8,"")</f>
        <v/>
      </c>
      <c r="CJ8" s="45" t="str">
        <f t="shared" ref="CJ8:CJ37" si="41">IF(AND(CF8&gt;0,CE8=0),BZ8/CC8,"")</f>
        <v/>
      </c>
      <c r="CK8" s="45" t="str">
        <f t="shared" ref="CK8:CK37" si="42">IF(CF8&gt;0,BX8/BY8,"")</f>
        <v/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62</v>
      </c>
      <c r="C9" s="10" t="s">
        <v>62</v>
      </c>
      <c r="D9" s="10">
        <v>4967159</v>
      </c>
      <c r="E9" s="10">
        <v>32</v>
      </c>
      <c r="F9" s="10">
        <v>4967159</v>
      </c>
      <c r="G9" s="10" t="s">
        <v>875</v>
      </c>
      <c r="H9" s="10">
        <v>1.1110110011001001E+149</v>
      </c>
      <c r="I9" s="10">
        <v>32</v>
      </c>
      <c r="J9" s="10">
        <v>1546014126</v>
      </c>
      <c r="K9" s="10">
        <f t="shared" si="0"/>
        <v>1</v>
      </c>
      <c r="L9" s="10">
        <f t="shared" si="1"/>
        <v>1</v>
      </c>
      <c r="M9" s="10">
        <f t="shared" si="2"/>
        <v>32</v>
      </c>
      <c r="N9" s="10">
        <f t="shared" si="3"/>
        <v>4967159</v>
      </c>
      <c r="O9" s="10">
        <f t="shared" si="4"/>
        <v>155223.71875</v>
      </c>
      <c r="P9" s="10" t="str">
        <f t="shared" si="5"/>
        <v/>
      </c>
      <c r="Q9" s="10">
        <f t="shared" si="6"/>
        <v>155223.71875</v>
      </c>
      <c r="R9" s="10" t="str">
        <f t="shared" si="7"/>
        <v/>
      </c>
      <c r="S9" s="10" t="str">
        <f t="shared" si="8"/>
        <v/>
      </c>
      <c r="T9" s="17" t="s">
        <v>62</v>
      </c>
      <c r="U9" s="17" t="s">
        <v>62</v>
      </c>
      <c r="V9" s="17">
        <v>6395817</v>
      </c>
      <c r="W9" s="17">
        <v>50</v>
      </c>
      <c r="X9" s="17">
        <v>6395817</v>
      </c>
      <c r="Y9" s="17" t="s">
        <v>880</v>
      </c>
      <c r="Z9" s="17">
        <v>1.1110010011011001E+149</v>
      </c>
      <c r="AA9" s="17">
        <v>50</v>
      </c>
      <c r="AB9" s="17">
        <v>1546110895</v>
      </c>
      <c r="AC9" s="17">
        <f t="shared" si="9"/>
        <v>1</v>
      </c>
      <c r="AD9" s="17">
        <f t="shared" si="10"/>
        <v>1</v>
      </c>
      <c r="AE9" s="32">
        <f t="shared" si="11"/>
        <v>50</v>
      </c>
      <c r="AF9" s="32">
        <f t="shared" si="12"/>
        <v>6395817</v>
      </c>
      <c r="AG9" s="32">
        <f t="shared" si="13"/>
        <v>127916.34</v>
      </c>
      <c r="AH9" s="32" t="str">
        <f t="shared" si="14"/>
        <v/>
      </c>
      <c r="AI9" s="32">
        <f t="shared" si="15"/>
        <v>127916.34</v>
      </c>
      <c r="AJ9" s="32" t="str">
        <f t="shared" si="16"/>
        <v/>
      </c>
      <c r="AK9" s="32" t="str">
        <f t="shared" si="17"/>
        <v/>
      </c>
      <c r="AU9" s="24">
        <f t="shared" si="18"/>
        <v>0</v>
      </c>
      <c r="AV9" s="24">
        <f t="shared" si="19"/>
        <v>0</v>
      </c>
      <c r="AW9" s="24" t="str">
        <f t="shared" si="20"/>
        <v/>
      </c>
      <c r="AX9" s="24" t="str">
        <f t="shared" si="21"/>
        <v/>
      </c>
      <c r="AY9" s="24" t="str">
        <f t="shared" si="22"/>
        <v/>
      </c>
      <c r="AZ9" s="24" t="str">
        <f t="shared" si="23"/>
        <v/>
      </c>
      <c r="BA9" s="24" t="str">
        <f t="shared" si="24"/>
        <v/>
      </c>
      <c r="BB9" s="24" t="str">
        <f t="shared" si="25"/>
        <v/>
      </c>
      <c r="BC9" s="24" t="str">
        <f t="shared" si="26"/>
        <v/>
      </c>
      <c r="BM9" s="31">
        <f t="shared" si="27"/>
        <v>0</v>
      </c>
      <c r="BN9" s="31">
        <f t="shared" si="28"/>
        <v>0</v>
      </c>
      <c r="BO9" s="31" t="str">
        <f t="shared" si="29"/>
        <v/>
      </c>
      <c r="BP9" s="31" t="str">
        <f t="shared" si="30"/>
        <v/>
      </c>
      <c r="BQ9" s="31" t="str">
        <f t="shared" si="31"/>
        <v/>
      </c>
      <c r="BR9" s="31" t="str">
        <f t="shared" si="32"/>
        <v/>
      </c>
      <c r="BS9" s="31" t="str">
        <f t="shared" si="33"/>
        <v/>
      </c>
      <c r="BT9" s="31" t="str">
        <f t="shared" si="34"/>
        <v/>
      </c>
      <c r="BU9" s="31" t="str">
        <f t="shared" si="35"/>
        <v/>
      </c>
      <c r="BV9" s="45"/>
      <c r="BW9" s="45"/>
      <c r="BX9" s="45"/>
      <c r="BY9" s="45"/>
      <c r="BZ9" s="45"/>
      <c r="CA9" s="45"/>
      <c r="CB9" s="45"/>
      <c r="CC9" s="45"/>
      <c r="CD9" s="45"/>
      <c r="CE9" s="45">
        <f t="shared" si="36"/>
        <v>0</v>
      </c>
      <c r="CF9" s="45">
        <f t="shared" si="37"/>
        <v>0</v>
      </c>
      <c r="CG9" s="45" t="str">
        <f t="shared" si="38"/>
        <v/>
      </c>
      <c r="CH9" s="45" t="str">
        <f t="shared" si="39"/>
        <v/>
      </c>
      <c r="CI9" s="45" t="str">
        <f t="shared" si="40"/>
        <v/>
      </c>
      <c r="CJ9" s="45" t="str">
        <f t="shared" si="41"/>
        <v/>
      </c>
      <c r="CK9" s="45" t="str">
        <f t="shared" si="42"/>
        <v/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62</v>
      </c>
      <c r="C10" s="10" t="s">
        <v>62</v>
      </c>
      <c r="D10" s="10">
        <v>2767300538</v>
      </c>
      <c r="E10" s="10">
        <v>19257</v>
      </c>
      <c r="F10" s="10">
        <v>2767300538</v>
      </c>
      <c r="G10" s="10" t="s">
        <v>882</v>
      </c>
      <c r="H10" s="10">
        <v>1.10010101011111E+148</v>
      </c>
      <c r="I10" s="10">
        <v>19257</v>
      </c>
      <c r="J10" s="10">
        <v>1546014131</v>
      </c>
      <c r="K10" s="10">
        <f t="shared" si="0"/>
        <v>1</v>
      </c>
      <c r="L10" s="10">
        <f t="shared" si="1"/>
        <v>1</v>
      </c>
      <c r="M10" s="10">
        <f t="shared" si="2"/>
        <v>19257</v>
      </c>
      <c r="N10" s="10">
        <f t="shared" si="3"/>
        <v>2767300538</v>
      </c>
      <c r="O10" s="10">
        <f t="shared" si="4"/>
        <v>143703.61624344395</v>
      </c>
      <c r="P10" s="10" t="str">
        <f t="shared" si="5"/>
        <v/>
      </c>
      <c r="Q10" s="10">
        <f t="shared" si="6"/>
        <v>143703.61624344395</v>
      </c>
      <c r="R10" s="10" t="str">
        <f t="shared" si="7"/>
        <v/>
      </c>
      <c r="S10" s="10" t="str">
        <f t="shared" si="8"/>
        <v/>
      </c>
      <c r="T10" s="17" t="s">
        <v>62</v>
      </c>
      <c r="U10" s="17" t="s">
        <v>62</v>
      </c>
      <c r="V10" s="17">
        <v>495055668</v>
      </c>
      <c r="W10" s="17">
        <v>3871</v>
      </c>
      <c r="X10" s="17">
        <v>495055668</v>
      </c>
      <c r="Y10" s="17" t="s">
        <v>880</v>
      </c>
      <c r="Z10" s="17">
        <v>1.10010101011111E+148</v>
      </c>
      <c r="AA10" s="17">
        <v>3871</v>
      </c>
      <c r="AB10" s="17">
        <v>1546110946</v>
      </c>
      <c r="AC10" s="17">
        <f t="shared" si="9"/>
        <v>1</v>
      </c>
      <c r="AD10" s="17">
        <f t="shared" si="10"/>
        <v>1</v>
      </c>
      <c r="AE10" s="32">
        <f t="shared" si="11"/>
        <v>3871</v>
      </c>
      <c r="AF10" s="32">
        <f t="shared" si="12"/>
        <v>495055668</v>
      </c>
      <c r="AG10" s="32">
        <f t="shared" si="13"/>
        <v>127888.31516404029</v>
      </c>
      <c r="AH10" s="32" t="str">
        <f t="shared" si="14"/>
        <v/>
      </c>
      <c r="AI10" s="32">
        <f t="shared" si="15"/>
        <v>127888.31516404029</v>
      </c>
      <c r="AJ10" s="32" t="str">
        <f t="shared" si="16"/>
        <v/>
      </c>
      <c r="AK10" s="32" t="str">
        <f t="shared" si="17"/>
        <v/>
      </c>
      <c r="AU10" s="24">
        <f t="shared" si="18"/>
        <v>0</v>
      </c>
      <c r="AV10" s="24">
        <f t="shared" si="19"/>
        <v>0</v>
      </c>
      <c r="AW10" s="24" t="str">
        <f t="shared" si="20"/>
        <v/>
      </c>
      <c r="AX10" s="24" t="str">
        <f t="shared" si="21"/>
        <v/>
      </c>
      <c r="AY10" s="24" t="str">
        <f t="shared" si="22"/>
        <v/>
      </c>
      <c r="AZ10" s="24" t="str">
        <f t="shared" si="23"/>
        <v/>
      </c>
      <c r="BA10" s="24" t="str">
        <f t="shared" si="24"/>
        <v/>
      </c>
      <c r="BB10" s="24" t="str">
        <f t="shared" si="25"/>
        <v/>
      </c>
      <c r="BC10" s="24" t="str">
        <f t="shared" si="26"/>
        <v/>
      </c>
      <c r="BM10" s="31">
        <f t="shared" si="27"/>
        <v>0</v>
      </c>
      <c r="BN10" s="31">
        <f t="shared" si="28"/>
        <v>0</v>
      </c>
      <c r="BO10" s="31" t="str">
        <f t="shared" si="29"/>
        <v/>
      </c>
      <c r="BP10" s="31" t="str">
        <f t="shared" si="30"/>
        <v/>
      </c>
      <c r="BQ10" s="31" t="str">
        <f t="shared" si="31"/>
        <v/>
      </c>
      <c r="BR10" s="31" t="str">
        <f t="shared" si="32"/>
        <v/>
      </c>
      <c r="BS10" s="31" t="str">
        <f t="shared" si="33"/>
        <v/>
      </c>
      <c r="BT10" s="31" t="str">
        <f t="shared" si="34"/>
        <v/>
      </c>
      <c r="BU10" s="31" t="str">
        <f t="shared" si="35"/>
        <v/>
      </c>
      <c r="BV10" s="45"/>
      <c r="BW10" s="45"/>
      <c r="BX10" s="45"/>
      <c r="BY10" s="45"/>
      <c r="BZ10" s="45"/>
      <c r="CA10" s="45"/>
      <c r="CB10" s="45"/>
      <c r="CC10" s="45"/>
      <c r="CD10" s="45"/>
      <c r="CE10" s="45">
        <f t="shared" si="36"/>
        <v>0</v>
      </c>
      <c r="CF10" s="45">
        <f t="shared" si="37"/>
        <v>0</v>
      </c>
      <c r="CG10" s="45" t="str">
        <f t="shared" si="38"/>
        <v/>
      </c>
      <c r="CH10" s="45" t="str">
        <f t="shared" si="39"/>
        <v/>
      </c>
      <c r="CI10" s="45" t="str">
        <f t="shared" si="40"/>
        <v/>
      </c>
      <c r="CJ10" s="45" t="str">
        <f t="shared" si="41"/>
        <v/>
      </c>
      <c r="CK10" s="45" t="str">
        <f t="shared" si="42"/>
        <v/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62</v>
      </c>
      <c r="C11" s="10" t="s">
        <v>62</v>
      </c>
      <c r="D11" s="10">
        <v>2181401444</v>
      </c>
      <c r="E11" s="10">
        <v>16391</v>
      </c>
      <c r="F11" s="10">
        <v>2181401444</v>
      </c>
      <c r="G11" s="10" t="s">
        <v>140</v>
      </c>
      <c r="H11" s="10">
        <v>1.1000111011101101E+147</v>
      </c>
      <c r="I11" s="10">
        <v>16391</v>
      </c>
      <c r="J11" s="10">
        <v>1546014136</v>
      </c>
      <c r="K11" s="10">
        <f t="shared" si="0"/>
        <v>1</v>
      </c>
      <c r="L11" s="10">
        <f t="shared" si="1"/>
        <v>1</v>
      </c>
      <c r="M11" s="10">
        <f t="shared" si="2"/>
        <v>16391</v>
      </c>
      <c r="N11" s="10">
        <f t="shared" si="3"/>
        <v>2181401444</v>
      </c>
      <c r="O11" s="10">
        <f t="shared" si="4"/>
        <v>133085.31779635165</v>
      </c>
      <c r="P11" s="10" t="str">
        <f t="shared" si="5"/>
        <v/>
      </c>
      <c r="Q11" s="10">
        <f t="shared" si="6"/>
        <v>133085.31779635165</v>
      </c>
      <c r="R11" s="10" t="str">
        <f t="shared" si="7"/>
        <v/>
      </c>
      <c r="S11" s="10" t="str">
        <f t="shared" si="8"/>
        <v/>
      </c>
      <c r="T11" s="17" t="s">
        <v>62</v>
      </c>
      <c r="U11" s="17" t="s">
        <v>62</v>
      </c>
      <c r="V11" s="17">
        <v>65516586</v>
      </c>
      <c r="W11" s="17">
        <v>523</v>
      </c>
      <c r="X11" s="17">
        <v>65516586</v>
      </c>
      <c r="Y11" s="17" t="s">
        <v>879</v>
      </c>
      <c r="Z11" s="17">
        <v>1.1000111011101101E+147</v>
      </c>
      <c r="AA11" s="17">
        <v>523</v>
      </c>
      <c r="AB11" s="17">
        <v>1546113023</v>
      </c>
      <c r="AC11" s="17">
        <f t="shared" si="9"/>
        <v>1</v>
      </c>
      <c r="AD11" s="17">
        <f t="shared" si="10"/>
        <v>1</v>
      </c>
      <c r="AE11" s="32">
        <f t="shared" si="11"/>
        <v>523</v>
      </c>
      <c r="AF11" s="32">
        <f t="shared" si="12"/>
        <v>65516586</v>
      </c>
      <c r="AG11" s="32">
        <f t="shared" si="13"/>
        <v>125270.7189292543</v>
      </c>
      <c r="AH11" s="32" t="str">
        <f t="shared" si="14"/>
        <v/>
      </c>
      <c r="AI11" s="32">
        <f t="shared" si="15"/>
        <v>125270.7189292543</v>
      </c>
      <c r="AJ11" s="32" t="str">
        <f t="shared" si="16"/>
        <v/>
      </c>
      <c r="AK11" s="32" t="str">
        <f t="shared" si="17"/>
        <v/>
      </c>
      <c r="AU11" s="24">
        <f t="shared" si="18"/>
        <v>0</v>
      </c>
      <c r="AV11" s="24">
        <f t="shared" si="19"/>
        <v>0</v>
      </c>
      <c r="AW11" s="24" t="str">
        <f t="shared" si="20"/>
        <v/>
      </c>
      <c r="AX11" s="24" t="str">
        <f t="shared" si="21"/>
        <v/>
      </c>
      <c r="AY11" s="24" t="str">
        <f t="shared" si="22"/>
        <v/>
      </c>
      <c r="AZ11" s="24" t="str">
        <f t="shared" si="23"/>
        <v/>
      </c>
      <c r="BA11" s="24" t="str">
        <f t="shared" si="24"/>
        <v/>
      </c>
      <c r="BB11" s="24" t="str">
        <f t="shared" si="25"/>
        <v/>
      </c>
      <c r="BC11" s="24" t="str">
        <f t="shared" si="26"/>
        <v/>
      </c>
      <c r="BM11" s="31">
        <f t="shared" si="27"/>
        <v>0</v>
      </c>
      <c r="BN11" s="31">
        <f t="shared" si="28"/>
        <v>0</v>
      </c>
      <c r="BO11" s="31" t="str">
        <f t="shared" si="29"/>
        <v/>
      </c>
      <c r="BP11" s="31" t="str">
        <f t="shared" si="30"/>
        <v/>
      </c>
      <c r="BQ11" s="31" t="str">
        <f t="shared" si="31"/>
        <v/>
      </c>
      <c r="BR11" s="31" t="str">
        <f t="shared" si="32"/>
        <v/>
      </c>
      <c r="BS11" s="31" t="str">
        <f t="shared" si="33"/>
        <v/>
      </c>
      <c r="BT11" s="31" t="str">
        <f t="shared" si="34"/>
        <v/>
      </c>
      <c r="BU11" s="31" t="str">
        <f t="shared" si="35"/>
        <v/>
      </c>
      <c r="BV11" s="45"/>
      <c r="BW11" s="45"/>
      <c r="BX11" s="45"/>
      <c r="BY11" s="45"/>
      <c r="BZ11" s="45"/>
      <c r="CA11" s="45"/>
      <c r="CB11" s="45"/>
      <c r="CC11" s="45"/>
      <c r="CD11" s="45"/>
      <c r="CE11" s="45">
        <f t="shared" si="36"/>
        <v>0</v>
      </c>
      <c r="CF11" s="45">
        <f t="shared" si="37"/>
        <v>0</v>
      </c>
      <c r="CG11" s="45" t="str">
        <f t="shared" si="38"/>
        <v/>
      </c>
      <c r="CH11" s="45" t="str">
        <f t="shared" si="39"/>
        <v/>
      </c>
      <c r="CI11" s="45" t="str">
        <f t="shared" si="40"/>
        <v/>
      </c>
      <c r="CJ11" s="45" t="str">
        <f t="shared" si="41"/>
        <v/>
      </c>
      <c r="CK11" s="45" t="str">
        <f t="shared" si="42"/>
        <v/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62</v>
      </c>
      <c r="C12" s="10" t="s">
        <v>62</v>
      </c>
      <c r="D12" s="10">
        <v>6932983</v>
      </c>
      <c r="E12" s="10">
        <v>53</v>
      </c>
      <c r="F12" s="10">
        <v>6932983</v>
      </c>
      <c r="G12" s="10" t="s">
        <v>879</v>
      </c>
      <c r="H12" s="10">
        <v>1.01010100100001E+143</v>
      </c>
      <c r="I12" s="10">
        <v>53</v>
      </c>
      <c r="J12" s="10">
        <v>1546014141</v>
      </c>
      <c r="K12" s="10">
        <f t="shared" si="0"/>
        <v>1</v>
      </c>
      <c r="L12" s="10">
        <f t="shared" si="1"/>
        <v>1</v>
      </c>
      <c r="M12" s="10">
        <f t="shared" si="2"/>
        <v>53</v>
      </c>
      <c r="N12" s="10">
        <f t="shared" si="3"/>
        <v>6932983</v>
      </c>
      <c r="O12" s="10">
        <f t="shared" si="4"/>
        <v>130811</v>
      </c>
      <c r="P12" s="10" t="str">
        <f t="shared" si="5"/>
        <v/>
      </c>
      <c r="Q12" s="10">
        <f t="shared" si="6"/>
        <v>130811</v>
      </c>
      <c r="R12" s="10" t="str">
        <f t="shared" si="7"/>
        <v/>
      </c>
      <c r="S12" s="10" t="str">
        <f t="shared" si="8"/>
        <v/>
      </c>
      <c r="T12" s="17" t="s">
        <v>62</v>
      </c>
      <c r="U12" s="17" t="s">
        <v>62</v>
      </c>
      <c r="V12" s="17">
        <v>2021206</v>
      </c>
      <c r="W12" s="17">
        <v>19</v>
      </c>
      <c r="X12" s="17">
        <v>2021206</v>
      </c>
      <c r="Y12" s="17" t="s">
        <v>235</v>
      </c>
      <c r="Z12" s="17">
        <v>1.01000100100001E+143</v>
      </c>
      <c r="AA12" s="17">
        <v>19</v>
      </c>
      <c r="AB12" s="17">
        <v>1546113548</v>
      </c>
      <c r="AC12" s="17">
        <f t="shared" si="9"/>
        <v>1</v>
      </c>
      <c r="AD12" s="17">
        <f t="shared" si="10"/>
        <v>1</v>
      </c>
      <c r="AE12" s="32">
        <f t="shared" si="11"/>
        <v>19</v>
      </c>
      <c r="AF12" s="32">
        <f t="shared" si="12"/>
        <v>2021206</v>
      </c>
      <c r="AG12" s="32">
        <f t="shared" si="13"/>
        <v>106379.26315789473</v>
      </c>
      <c r="AH12" s="32" t="str">
        <f t="shared" si="14"/>
        <v/>
      </c>
      <c r="AI12" s="32">
        <f t="shared" si="15"/>
        <v>106379.26315789473</v>
      </c>
      <c r="AJ12" s="32" t="str">
        <f t="shared" si="16"/>
        <v/>
      </c>
      <c r="AK12" s="32" t="str">
        <f t="shared" si="17"/>
        <v/>
      </c>
      <c r="AU12" s="24">
        <f t="shared" si="18"/>
        <v>0</v>
      </c>
      <c r="AV12" s="24">
        <f t="shared" si="19"/>
        <v>0</v>
      </c>
      <c r="AW12" s="24" t="str">
        <f t="shared" si="20"/>
        <v/>
      </c>
      <c r="AX12" s="24" t="str">
        <f t="shared" si="21"/>
        <v/>
      </c>
      <c r="AY12" s="24" t="str">
        <f t="shared" si="22"/>
        <v/>
      </c>
      <c r="AZ12" s="24" t="str">
        <f t="shared" si="23"/>
        <v/>
      </c>
      <c r="BA12" s="24" t="str">
        <f t="shared" si="24"/>
        <v/>
      </c>
      <c r="BB12" s="24" t="str">
        <f t="shared" si="25"/>
        <v/>
      </c>
      <c r="BC12" s="24" t="str">
        <f t="shared" si="26"/>
        <v/>
      </c>
      <c r="BM12" s="31">
        <f t="shared" si="27"/>
        <v>0</v>
      </c>
      <c r="BN12" s="31">
        <f t="shared" si="28"/>
        <v>0</v>
      </c>
      <c r="BO12" s="31" t="str">
        <f t="shared" si="29"/>
        <v/>
      </c>
      <c r="BP12" s="31" t="str">
        <f t="shared" si="30"/>
        <v/>
      </c>
      <c r="BQ12" s="31" t="str">
        <f t="shared" si="31"/>
        <v/>
      </c>
      <c r="BR12" s="31" t="str">
        <f t="shared" si="32"/>
        <v/>
      </c>
      <c r="BS12" s="31" t="str">
        <f t="shared" si="33"/>
        <v/>
      </c>
      <c r="BT12" s="31" t="str">
        <f t="shared" si="34"/>
        <v/>
      </c>
      <c r="BU12" s="31" t="str">
        <f t="shared" si="35"/>
        <v/>
      </c>
      <c r="BV12" s="45"/>
      <c r="BW12" s="45"/>
      <c r="BX12" s="45"/>
      <c r="BY12" s="45"/>
      <c r="BZ12" s="45"/>
      <c r="CA12" s="45"/>
      <c r="CB12" s="45"/>
      <c r="CC12" s="45"/>
      <c r="CD12" s="45"/>
      <c r="CE12" s="45">
        <f t="shared" si="36"/>
        <v>0</v>
      </c>
      <c r="CF12" s="45">
        <f t="shared" si="37"/>
        <v>0</v>
      </c>
      <c r="CG12" s="45" t="str">
        <f t="shared" si="38"/>
        <v/>
      </c>
      <c r="CH12" s="45" t="str">
        <f t="shared" si="39"/>
        <v/>
      </c>
      <c r="CI12" s="45" t="str">
        <f t="shared" si="40"/>
        <v/>
      </c>
      <c r="CJ12" s="45" t="str">
        <f t="shared" si="41"/>
        <v/>
      </c>
      <c r="CK12" s="45" t="str">
        <f t="shared" si="42"/>
        <v/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62</v>
      </c>
      <c r="C13" s="10" t="s">
        <v>62</v>
      </c>
      <c r="D13" s="10">
        <v>72997273</v>
      </c>
      <c r="E13" s="10">
        <v>566</v>
      </c>
      <c r="F13" s="10">
        <v>72997273</v>
      </c>
      <c r="G13" s="10" t="s">
        <v>140</v>
      </c>
      <c r="H13" s="10">
        <v>1.011000100101E+149</v>
      </c>
      <c r="I13" s="10">
        <v>566</v>
      </c>
      <c r="J13" s="10">
        <v>1546014146</v>
      </c>
      <c r="K13" s="10">
        <f t="shared" si="0"/>
        <v>1</v>
      </c>
      <c r="L13" s="10">
        <f t="shared" si="1"/>
        <v>1</v>
      </c>
      <c r="M13" s="10">
        <f t="shared" si="2"/>
        <v>566</v>
      </c>
      <c r="N13" s="10">
        <f t="shared" si="3"/>
        <v>72997273</v>
      </c>
      <c r="O13" s="10">
        <f t="shared" si="4"/>
        <v>128970.44699646643</v>
      </c>
      <c r="P13" s="10" t="str">
        <f t="shared" si="5"/>
        <v/>
      </c>
      <c r="Q13" s="10">
        <f t="shared" si="6"/>
        <v>128970.44699646643</v>
      </c>
      <c r="R13" s="10" t="str">
        <f t="shared" si="7"/>
        <v/>
      </c>
      <c r="S13" s="10" t="str">
        <f t="shared" si="8"/>
        <v/>
      </c>
      <c r="T13" s="17" t="s">
        <v>62</v>
      </c>
      <c r="U13" s="17" t="s">
        <v>62</v>
      </c>
      <c r="V13" s="17">
        <v>2066521</v>
      </c>
      <c r="W13" s="17">
        <v>20</v>
      </c>
      <c r="X13" s="17">
        <v>2066521</v>
      </c>
      <c r="Y13" s="17" t="s">
        <v>140</v>
      </c>
      <c r="Z13" s="17">
        <v>1.011000100101E+149</v>
      </c>
      <c r="AA13" s="17">
        <v>20</v>
      </c>
      <c r="AB13" s="17">
        <v>1546113568</v>
      </c>
      <c r="AC13" s="17">
        <f t="shared" si="9"/>
        <v>1</v>
      </c>
      <c r="AD13" s="17">
        <f t="shared" si="10"/>
        <v>1</v>
      </c>
      <c r="AE13" s="32">
        <f t="shared" si="11"/>
        <v>20</v>
      </c>
      <c r="AF13" s="32">
        <f t="shared" si="12"/>
        <v>2066521</v>
      </c>
      <c r="AG13" s="32">
        <f t="shared" si="13"/>
        <v>103326.05</v>
      </c>
      <c r="AH13" s="32" t="str">
        <f t="shared" si="14"/>
        <v/>
      </c>
      <c r="AI13" s="32">
        <f t="shared" si="15"/>
        <v>103326.05</v>
      </c>
      <c r="AJ13" s="32" t="str">
        <f t="shared" si="16"/>
        <v/>
      </c>
      <c r="AK13" s="32" t="str">
        <f t="shared" si="17"/>
        <v/>
      </c>
      <c r="AU13" s="24">
        <f t="shared" si="18"/>
        <v>0</v>
      </c>
      <c r="AV13" s="24">
        <f t="shared" si="19"/>
        <v>0</v>
      </c>
      <c r="AW13" s="24" t="str">
        <f t="shared" si="20"/>
        <v/>
      </c>
      <c r="AX13" s="24" t="str">
        <f t="shared" si="21"/>
        <v/>
      </c>
      <c r="AY13" s="24" t="str">
        <f t="shared" si="22"/>
        <v/>
      </c>
      <c r="AZ13" s="24" t="str">
        <f t="shared" si="23"/>
        <v/>
      </c>
      <c r="BA13" s="24" t="str">
        <f t="shared" si="24"/>
        <v/>
      </c>
      <c r="BB13" s="24" t="str">
        <f t="shared" si="25"/>
        <v/>
      </c>
      <c r="BC13" s="24" t="str">
        <f t="shared" si="26"/>
        <v/>
      </c>
      <c r="BM13" s="31">
        <f t="shared" si="27"/>
        <v>0</v>
      </c>
      <c r="BN13" s="31">
        <f t="shared" si="28"/>
        <v>0</v>
      </c>
      <c r="BO13" s="31" t="str">
        <f t="shared" si="29"/>
        <v/>
      </c>
      <c r="BP13" s="31" t="str">
        <f t="shared" si="30"/>
        <v/>
      </c>
      <c r="BQ13" s="31" t="str">
        <f t="shared" si="31"/>
        <v/>
      </c>
      <c r="BR13" s="31" t="str">
        <f t="shared" si="32"/>
        <v/>
      </c>
      <c r="BS13" s="31" t="str">
        <f t="shared" si="33"/>
        <v/>
      </c>
      <c r="BT13" s="31" t="str">
        <f t="shared" si="34"/>
        <v/>
      </c>
      <c r="BU13" s="31" t="str">
        <f t="shared" si="35"/>
        <v/>
      </c>
      <c r="BV13" s="45"/>
      <c r="BW13" s="45"/>
      <c r="BX13" s="45"/>
      <c r="BY13" s="45"/>
      <c r="BZ13" s="45"/>
      <c r="CA13" s="45"/>
      <c r="CB13" s="45"/>
      <c r="CC13" s="45"/>
      <c r="CD13" s="45"/>
      <c r="CE13" s="45">
        <f t="shared" si="36"/>
        <v>0</v>
      </c>
      <c r="CF13" s="45">
        <f t="shared" si="37"/>
        <v>0</v>
      </c>
      <c r="CG13" s="45" t="str">
        <f t="shared" si="38"/>
        <v/>
      </c>
      <c r="CH13" s="45" t="str">
        <f t="shared" si="39"/>
        <v/>
      </c>
      <c r="CI13" s="45" t="str">
        <f t="shared" si="40"/>
        <v/>
      </c>
      <c r="CJ13" s="45" t="str">
        <f t="shared" si="41"/>
        <v/>
      </c>
      <c r="CK13" s="45" t="str">
        <f t="shared" si="42"/>
        <v/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62</v>
      </c>
      <c r="C14" s="10" t="s">
        <v>62</v>
      </c>
      <c r="D14" s="10">
        <v>65182967</v>
      </c>
      <c r="E14" s="10">
        <v>522</v>
      </c>
      <c r="F14" s="10">
        <v>65182967</v>
      </c>
      <c r="G14" s="10" t="s">
        <v>987</v>
      </c>
      <c r="H14" s="10">
        <v>1.11101001101E+149</v>
      </c>
      <c r="I14" s="10">
        <v>522</v>
      </c>
      <c r="J14" s="10">
        <v>1546014151</v>
      </c>
      <c r="K14" s="10">
        <f t="shared" si="0"/>
        <v>1</v>
      </c>
      <c r="L14" s="10">
        <f t="shared" si="1"/>
        <v>1</v>
      </c>
      <c r="M14" s="10">
        <f t="shared" si="2"/>
        <v>522</v>
      </c>
      <c r="N14" s="10">
        <f t="shared" si="3"/>
        <v>65182967</v>
      </c>
      <c r="O14" s="10">
        <f t="shared" si="4"/>
        <v>124871.58429118774</v>
      </c>
      <c r="P14" s="10" t="str">
        <f t="shared" si="5"/>
        <v/>
      </c>
      <c r="Q14" s="10">
        <f t="shared" si="6"/>
        <v>124871.58429118774</v>
      </c>
      <c r="R14" s="10" t="str">
        <f t="shared" si="7"/>
        <v/>
      </c>
      <c r="S14" s="10" t="str">
        <f t="shared" si="8"/>
        <v/>
      </c>
      <c r="T14" s="17" t="s">
        <v>62</v>
      </c>
      <c r="U14" s="17" t="s">
        <v>62</v>
      </c>
      <c r="V14" s="17">
        <v>16188562</v>
      </c>
      <c r="W14" s="17">
        <v>128</v>
      </c>
      <c r="X14" s="17">
        <v>16188562</v>
      </c>
      <c r="Y14" s="17" t="s">
        <v>874</v>
      </c>
      <c r="Z14" s="17">
        <v>1.11101001101E+149</v>
      </c>
      <c r="AA14" s="17">
        <v>128</v>
      </c>
      <c r="AB14" s="17">
        <v>1546113589</v>
      </c>
      <c r="AC14" s="17">
        <f t="shared" si="9"/>
        <v>1</v>
      </c>
      <c r="AD14" s="17">
        <f t="shared" si="10"/>
        <v>1</v>
      </c>
      <c r="AE14" s="32">
        <f t="shared" si="11"/>
        <v>128</v>
      </c>
      <c r="AF14" s="32">
        <f t="shared" si="12"/>
        <v>16188562</v>
      </c>
      <c r="AG14" s="32">
        <f t="shared" si="13"/>
        <v>126473.140625</v>
      </c>
      <c r="AH14" s="32" t="str">
        <f t="shared" si="14"/>
        <v/>
      </c>
      <c r="AI14" s="32">
        <f t="shared" si="15"/>
        <v>126473.140625</v>
      </c>
      <c r="AJ14" s="32" t="str">
        <f t="shared" si="16"/>
        <v/>
      </c>
      <c r="AK14" s="32" t="str">
        <f t="shared" si="17"/>
        <v/>
      </c>
      <c r="AU14" s="24">
        <f t="shared" si="18"/>
        <v>0</v>
      </c>
      <c r="AV14" s="24">
        <f t="shared" si="19"/>
        <v>0</v>
      </c>
      <c r="AW14" s="24" t="str">
        <f t="shared" si="20"/>
        <v/>
      </c>
      <c r="AX14" s="24" t="str">
        <f t="shared" si="21"/>
        <v/>
      </c>
      <c r="AY14" s="24" t="str">
        <f t="shared" si="22"/>
        <v/>
      </c>
      <c r="AZ14" s="24" t="str">
        <f t="shared" si="23"/>
        <v/>
      </c>
      <c r="BA14" s="24" t="str">
        <f t="shared" si="24"/>
        <v/>
      </c>
      <c r="BB14" s="24" t="str">
        <f t="shared" si="25"/>
        <v/>
      </c>
      <c r="BC14" s="24" t="str">
        <f t="shared" si="26"/>
        <v/>
      </c>
      <c r="BM14" s="31">
        <f t="shared" si="27"/>
        <v>0</v>
      </c>
      <c r="BN14" s="31">
        <f t="shared" si="28"/>
        <v>0</v>
      </c>
      <c r="BO14" s="31" t="str">
        <f t="shared" si="29"/>
        <v/>
      </c>
      <c r="BP14" s="31" t="str">
        <f t="shared" si="30"/>
        <v/>
      </c>
      <c r="BQ14" s="31" t="str">
        <f t="shared" si="31"/>
        <v/>
      </c>
      <c r="BR14" s="31" t="str">
        <f t="shared" si="32"/>
        <v/>
      </c>
      <c r="BS14" s="31" t="str">
        <f t="shared" si="33"/>
        <v/>
      </c>
      <c r="BT14" s="31" t="str">
        <f t="shared" si="34"/>
        <v/>
      </c>
      <c r="BU14" s="31" t="str">
        <f t="shared" si="35"/>
        <v/>
      </c>
      <c r="BV14" s="45"/>
      <c r="BW14" s="45"/>
      <c r="BX14" s="45"/>
      <c r="BY14" s="45"/>
      <c r="BZ14" s="45"/>
      <c r="CA14" s="45"/>
      <c r="CB14" s="45"/>
      <c r="CC14" s="45"/>
      <c r="CD14" s="45"/>
      <c r="CE14" s="45">
        <f t="shared" si="36"/>
        <v>0</v>
      </c>
      <c r="CF14" s="45">
        <f t="shared" si="37"/>
        <v>0</v>
      </c>
      <c r="CG14" s="45" t="str">
        <f t="shared" si="38"/>
        <v/>
      </c>
      <c r="CH14" s="45" t="str">
        <f t="shared" si="39"/>
        <v/>
      </c>
      <c r="CI14" s="45" t="str">
        <f t="shared" si="40"/>
        <v/>
      </c>
      <c r="CJ14" s="45" t="str">
        <f t="shared" si="41"/>
        <v/>
      </c>
      <c r="CK14" s="45" t="str">
        <f t="shared" si="42"/>
        <v/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62</v>
      </c>
      <c r="C15" s="10" t="s">
        <v>62</v>
      </c>
      <c r="D15" s="10">
        <v>892834650</v>
      </c>
      <c r="E15" s="10">
        <v>7161</v>
      </c>
      <c r="F15" s="10">
        <v>892834650</v>
      </c>
      <c r="G15" s="10" t="s">
        <v>428</v>
      </c>
      <c r="H15" s="10">
        <v>1.0101111010101E+149</v>
      </c>
      <c r="I15" s="10">
        <v>7161</v>
      </c>
      <c r="J15" s="10">
        <v>1546014159</v>
      </c>
      <c r="K15" s="10">
        <f t="shared" si="0"/>
        <v>1</v>
      </c>
      <c r="L15" s="10">
        <f t="shared" si="1"/>
        <v>1</v>
      </c>
      <c r="M15" s="10">
        <f t="shared" si="2"/>
        <v>7161</v>
      </c>
      <c r="N15" s="10">
        <f t="shared" si="3"/>
        <v>892834650</v>
      </c>
      <c r="O15" s="10">
        <f t="shared" si="4"/>
        <v>124680.16338500209</v>
      </c>
      <c r="P15" s="10" t="str">
        <f t="shared" si="5"/>
        <v/>
      </c>
      <c r="Q15" s="10">
        <f t="shared" si="6"/>
        <v>124680.16338500209</v>
      </c>
      <c r="R15" s="10" t="str">
        <f t="shared" si="7"/>
        <v/>
      </c>
      <c r="S15" s="10" t="str">
        <f t="shared" si="8"/>
        <v/>
      </c>
      <c r="T15" s="17" t="s">
        <v>62</v>
      </c>
      <c r="U15" s="17" t="s">
        <v>62</v>
      </c>
      <c r="V15" s="17">
        <v>7100004</v>
      </c>
      <c r="W15" s="17">
        <v>58</v>
      </c>
      <c r="X15" s="17">
        <v>7100004</v>
      </c>
      <c r="Y15" s="17" t="s">
        <v>989</v>
      </c>
      <c r="Z15" s="17">
        <v>1.0101111010101E+149</v>
      </c>
      <c r="AA15" s="17">
        <v>59</v>
      </c>
      <c r="AB15" s="17">
        <v>1546113718</v>
      </c>
      <c r="AC15" s="17">
        <f t="shared" si="9"/>
        <v>1</v>
      </c>
      <c r="AD15" s="17">
        <f t="shared" si="10"/>
        <v>1</v>
      </c>
      <c r="AE15" s="32">
        <f t="shared" si="11"/>
        <v>58</v>
      </c>
      <c r="AF15" s="32">
        <f t="shared" si="12"/>
        <v>7100004</v>
      </c>
      <c r="AG15" s="32">
        <f t="shared" si="13"/>
        <v>120339.05084745762</v>
      </c>
      <c r="AH15" s="32" t="str">
        <f t="shared" si="14"/>
        <v/>
      </c>
      <c r="AI15" s="32">
        <f t="shared" si="15"/>
        <v>122413.86206896552</v>
      </c>
      <c r="AJ15" s="32" t="str">
        <f t="shared" si="16"/>
        <v/>
      </c>
      <c r="AK15" s="32" t="str">
        <f t="shared" si="17"/>
        <v/>
      </c>
      <c r="AU15" s="24">
        <f t="shared" si="18"/>
        <v>0</v>
      </c>
      <c r="AV15" s="24">
        <f t="shared" si="19"/>
        <v>0</v>
      </c>
      <c r="AW15" s="24" t="str">
        <f t="shared" si="20"/>
        <v/>
      </c>
      <c r="AX15" s="24" t="str">
        <f t="shared" si="21"/>
        <v/>
      </c>
      <c r="AY15" s="24" t="str">
        <f t="shared" si="22"/>
        <v/>
      </c>
      <c r="AZ15" s="24" t="str">
        <f t="shared" si="23"/>
        <v/>
      </c>
      <c r="BA15" s="24" t="str">
        <f t="shared" si="24"/>
        <v/>
      </c>
      <c r="BB15" s="24" t="str">
        <f t="shared" si="25"/>
        <v/>
      </c>
      <c r="BC15" s="24" t="str">
        <f t="shared" si="26"/>
        <v/>
      </c>
      <c r="BM15" s="31">
        <f t="shared" si="27"/>
        <v>0</v>
      </c>
      <c r="BN15" s="31">
        <f t="shared" si="28"/>
        <v>0</v>
      </c>
      <c r="BO15" s="31" t="str">
        <f t="shared" si="29"/>
        <v/>
      </c>
      <c r="BP15" s="31" t="str">
        <f t="shared" si="30"/>
        <v/>
      </c>
      <c r="BQ15" s="31" t="str">
        <f t="shared" si="31"/>
        <v/>
      </c>
      <c r="BR15" s="31" t="str">
        <f t="shared" si="32"/>
        <v/>
      </c>
      <c r="BS15" s="31" t="str">
        <f t="shared" si="33"/>
        <v/>
      </c>
      <c r="BT15" s="31" t="str">
        <f t="shared" si="34"/>
        <v/>
      </c>
      <c r="BU15" s="31" t="str">
        <f t="shared" si="35"/>
        <v/>
      </c>
      <c r="BV15" s="45"/>
      <c r="BW15" s="45"/>
      <c r="BX15" s="45"/>
      <c r="BY15" s="45"/>
      <c r="BZ15" s="45"/>
      <c r="CA15" s="45"/>
      <c r="CB15" s="45"/>
      <c r="CC15" s="45"/>
      <c r="CD15" s="45"/>
      <c r="CE15" s="45">
        <f t="shared" si="36"/>
        <v>0</v>
      </c>
      <c r="CF15" s="45">
        <f t="shared" si="37"/>
        <v>0</v>
      </c>
      <c r="CG15" s="45" t="str">
        <f t="shared" si="38"/>
        <v/>
      </c>
      <c r="CH15" s="45" t="str">
        <f t="shared" si="39"/>
        <v/>
      </c>
      <c r="CI15" s="45" t="str">
        <f t="shared" si="40"/>
        <v/>
      </c>
      <c r="CJ15" s="45" t="str">
        <f t="shared" si="41"/>
        <v/>
      </c>
      <c r="CK15" s="45" t="str">
        <f t="shared" si="42"/>
        <v/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62</v>
      </c>
      <c r="C16" s="10" t="s">
        <v>62</v>
      </c>
      <c r="D16" s="10">
        <v>3361488</v>
      </c>
      <c r="E16" s="10">
        <v>29</v>
      </c>
      <c r="F16" s="10">
        <v>3361488</v>
      </c>
      <c r="G16" s="10" t="s">
        <v>880</v>
      </c>
      <c r="H16" s="10">
        <v>1.1111001110010999E+145</v>
      </c>
      <c r="I16" s="10">
        <v>29</v>
      </c>
      <c r="J16" s="10">
        <v>1546014167</v>
      </c>
      <c r="K16" s="10">
        <f t="shared" si="0"/>
        <v>1</v>
      </c>
      <c r="L16" s="10">
        <f t="shared" si="1"/>
        <v>1</v>
      </c>
      <c r="M16" s="10">
        <f t="shared" si="2"/>
        <v>29</v>
      </c>
      <c r="N16" s="10">
        <f t="shared" si="3"/>
        <v>3361488</v>
      </c>
      <c r="O16" s="10">
        <f t="shared" si="4"/>
        <v>115913.37931034483</v>
      </c>
      <c r="P16" s="10" t="str">
        <f t="shared" si="5"/>
        <v/>
      </c>
      <c r="Q16" s="10">
        <f t="shared" si="6"/>
        <v>115913.37931034483</v>
      </c>
      <c r="R16" s="10" t="str">
        <f t="shared" si="7"/>
        <v/>
      </c>
      <c r="S16" s="10" t="str">
        <f t="shared" si="8"/>
        <v/>
      </c>
      <c r="T16" s="17" t="s">
        <v>62</v>
      </c>
      <c r="U16" s="17" t="s">
        <v>62</v>
      </c>
      <c r="V16" s="17">
        <v>2391930</v>
      </c>
      <c r="W16" s="17">
        <v>23</v>
      </c>
      <c r="X16" s="17">
        <v>2391930</v>
      </c>
      <c r="Y16" s="17" t="s">
        <v>1009</v>
      </c>
      <c r="Z16" s="17">
        <v>1.111011110011E+144</v>
      </c>
      <c r="AA16" s="17">
        <v>23</v>
      </c>
      <c r="AB16" s="17">
        <v>1546113777</v>
      </c>
      <c r="AC16" s="17">
        <f t="shared" si="9"/>
        <v>1</v>
      </c>
      <c r="AD16" s="17">
        <f t="shared" si="10"/>
        <v>1</v>
      </c>
      <c r="AE16" s="32">
        <f t="shared" si="11"/>
        <v>23</v>
      </c>
      <c r="AF16" s="32">
        <f t="shared" si="12"/>
        <v>2391930</v>
      </c>
      <c r="AG16" s="32">
        <f t="shared" si="13"/>
        <v>103996.95652173914</v>
      </c>
      <c r="AH16" s="32" t="str">
        <f t="shared" si="14"/>
        <v/>
      </c>
      <c r="AI16" s="32">
        <f t="shared" si="15"/>
        <v>103996.95652173914</v>
      </c>
      <c r="AJ16" s="32" t="str">
        <f t="shared" si="16"/>
        <v/>
      </c>
      <c r="AK16" s="32" t="str">
        <f t="shared" si="17"/>
        <v/>
      </c>
      <c r="AU16" s="24">
        <f t="shared" si="18"/>
        <v>0</v>
      </c>
      <c r="AV16" s="24">
        <f t="shared" si="19"/>
        <v>0</v>
      </c>
      <c r="AW16" s="24" t="str">
        <f t="shared" si="20"/>
        <v/>
      </c>
      <c r="AX16" s="24" t="str">
        <f t="shared" si="21"/>
        <v/>
      </c>
      <c r="AY16" s="24" t="str">
        <f t="shared" si="22"/>
        <v/>
      </c>
      <c r="AZ16" s="24" t="str">
        <f t="shared" si="23"/>
        <v/>
      </c>
      <c r="BA16" s="24" t="str">
        <f t="shared" si="24"/>
        <v/>
      </c>
      <c r="BB16" s="24" t="str">
        <f t="shared" si="25"/>
        <v/>
      </c>
      <c r="BC16" s="24" t="str">
        <f t="shared" si="26"/>
        <v/>
      </c>
      <c r="BM16" s="31">
        <f t="shared" si="27"/>
        <v>0</v>
      </c>
      <c r="BN16" s="31">
        <f t="shared" si="28"/>
        <v>0</v>
      </c>
      <c r="BO16" s="31" t="str">
        <f t="shared" si="29"/>
        <v/>
      </c>
      <c r="BP16" s="31" t="str">
        <f t="shared" si="30"/>
        <v/>
      </c>
      <c r="BQ16" s="31" t="str">
        <f t="shared" si="31"/>
        <v/>
      </c>
      <c r="BR16" s="31" t="str">
        <f t="shared" si="32"/>
        <v/>
      </c>
      <c r="BS16" s="31" t="str">
        <f t="shared" si="33"/>
        <v/>
      </c>
      <c r="BT16" s="31" t="str">
        <f t="shared" si="34"/>
        <v/>
      </c>
      <c r="BU16" s="31" t="str">
        <f t="shared" si="35"/>
        <v/>
      </c>
      <c r="BV16" s="45"/>
      <c r="BW16" s="45"/>
      <c r="BX16" s="45"/>
      <c r="BY16" s="45"/>
      <c r="BZ16" s="45"/>
      <c r="CA16" s="45"/>
      <c r="CB16" s="45"/>
      <c r="CC16" s="45"/>
      <c r="CD16" s="45"/>
      <c r="CE16" s="45">
        <f t="shared" si="36"/>
        <v>0</v>
      </c>
      <c r="CF16" s="45">
        <f t="shared" si="37"/>
        <v>0</v>
      </c>
      <c r="CG16" s="45" t="str">
        <f t="shared" si="38"/>
        <v/>
      </c>
      <c r="CH16" s="45" t="str">
        <f t="shared" si="39"/>
        <v/>
      </c>
      <c r="CI16" s="45" t="str">
        <f t="shared" si="40"/>
        <v/>
      </c>
      <c r="CJ16" s="45" t="str">
        <f t="shared" si="41"/>
        <v/>
      </c>
      <c r="CK16" s="45" t="str">
        <f t="shared" si="42"/>
        <v/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62</v>
      </c>
      <c r="C17" s="10" t="s">
        <v>62</v>
      </c>
      <c r="D17" s="10">
        <v>508911416</v>
      </c>
      <c r="E17" s="10">
        <v>3989</v>
      </c>
      <c r="F17" s="10">
        <v>508911416</v>
      </c>
      <c r="G17" s="10" t="s">
        <v>988</v>
      </c>
      <c r="H17" s="10">
        <v>1.0110110010111001E+143</v>
      </c>
      <c r="I17" s="10">
        <v>3989</v>
      </c>
      <c r="J17" s="10">
        <v>1546014196</v>
      </c>
      <c r="K17" s="10">
        <f t="shared" si="0"/>
        <v>1</v>
      </c>
      <c r="L17" s="10">
        <f t="shared" si="1"/>
        <v>1</v>
      </c>
      <c r="M17" s="10">
        <f t="shared" si="2"/>
        <v>3989</v>
      </c>
      <c r="N17" s="10">
        <f t="shared" si="3"/>
        <v>508911416</v>
      </c>
      <c r="O17" s="10">
        <f t="shared" si="4"/>
        <v>127578.69541238406</v>
      </c>
      <c r="P17" s="10" t="str">
        <f t="shared" si="5"/>
        <v/>
      </c>
      <c r="Q17" s="10">
        <f t="shared" si="6"/>
        <v>127578.69541238406</v>
      </c>
      <c r="R17" s="10" t="str">
        <f t="shared" si="7"/>
        <v/>
      </c>
      <c r="S17" s="10" t="str">
        <f t="shared" si="8"/>
        <v/>
      </c>
      <c r="T17" s="17" t="s">
        <v>62</v>
      </c>
      <c r="U17" s="17" t="s">
        <v>62</v>
      </c>
      <c r="V17" s="17">
        <v>31837607</v>
      </c>
      <c r="W17" s="17">
        <v>250</v>
      </c>
      <c r="X17" s="17">
        <v>31837607</v>
      </c>
      <c r="Y17" s="17" t="s">
        <v>1010</v>
      </c>
      <c r="Z17" s="17">
        <v>1.0100110010111001E+143</v>
      </c>
      <c r="AA17" s="17">
        <v>250</v>
      </c>
      <c r="AB17" s="17">
        <v>1546113803</v>
      </c>
      <c r="AC17" s="17">
        <f t="shared" si="9"/>
        <v>1</v>
      </c>
      <c r="AD17" s="17">
        <f t="shared" si="10"/>
        <v>1</v>
      </c>
      <c r="AE17" s="32">
        <f t="shared" si="11"/>
        <v>250</v>
      </c>
      <c r="AF17" s="32">
        <f t="shared" si="12"/>
        <v>31837607</v>
      </c>
      <c r="AG17" s="32">
        <f t="shared" si="13"/>
        <v>127350.428</v>
      </c>
      <c r="AH17" s="32" t="str">
        <f t="shared" si="14"/>
        <v/>
      </c>
      <c r="AI17" s="32">
        <f t="shared" si="15"/>
        <v>127350.428</v>
      </c>
      <c r="AJ17" s="32" t="str">
        <f t="shared" si="16"/>
        <v/>
      </c>
      <c r="AK17" s="32" t="str">
        <f t="shared" si="17"/>
        <v/>
      </c>
      <c r="AU17" s="24">
        <f t="shared" si="18"/>
        <v>0</v>
      </c>
      <c r="AV17" s="24">
        <f t="shared" si="19"/>
        <v>0</v>
      </c>
      <c r="AW17" s="24" t="str">
        <f t="shared" si="20"/>
        <v/>
      </c>
      <c r="AX17" s="24" t="str">
        <f t="shared" si="21"/>
        <v/>
      </c>
      <c r="AY17" s="24" t="str">
        <f t="shared" si="22"/>
        <v/>
      </c>
      <c r="AZ17" s="24" t="str">
        <f t="shared" si="23"/>
        <v/>
      </c>
      <c r="BA17" s="24" t="str">
        <f t="shared" si="24"/>
        <v/>
      </c>
      <c r="BB17" s="24" t="str">
        <f t="shared" si="25"/>
        <v/>
      </c>
      <c r="BC17" s="24" t="str">
        <f t="shared" si="26"/>
        <v/>
      </c>
      <c r="BM17" s="31">
        <f t="shared" si="27"/>
        <v>0</v>
      </c>
      <c r="BN17" s="31">
        <f t="shared" si="28"/>
        <v>0</v>
      </c>
      <c r="BO17" s="31" t="str">
        <f t="shared" si="29"/>
        <v/>
      </c>
      <c r="BP17" s="31" t="str">
        <f t="shared" si="30"/>
        <v/>
      </c>
      <c r="BQ17" s="31" t="str">
        <f t="shared" si="31"/>
        <v/>
      </c>
      <c r="BR17" s="31" t="str">
        <f t="shared" si="32"/>
        <v/>
      </c>
      <c r="BS17" s="31" t="str">
        <f t="shared" si="33"/>
        <v/>
      </c>
      <c r="BT17" s="31" t="str">
        <f t="shared" si="34"/>
        <v/>
      </c>
      <c r="BU17" s="31" t="str">
        <f t="shared" si="35"/>
        <v/>
      </c>
      <c r="BV17" s="45"/>
      <c r="BW17" s="45"/>
      <c r="BX17" s="45"/>
      <c r="BY17" s="45"/>
      <c r="BZ17" s="45"/>
      <c r="CA17" s="45"/>
      <c r="CB17" s="45"/>
      <c r="CC17" s="45"/>
      <c r="CD17" s="45"/>
      <c r="CE17" s="45">
        <f t="shared" si="36"/>
        <v>0</v>
      </c>
      <c r="CF17" s="45">
        <f t="shared" si="37"/>
        <v>0</v>
      </c>
      <c r="CG17" s="45" t="str">
        <f t="shared" si="38"/>
        <v/>
      </c>
      <c r="CH17" s="45" t="str">
        <f t="shared" si="39"/>
        <v/>
      </c>
      <c r="CI17" s="45" t="str">
        <f t="shared" si="40"/>
        <v/>
      </c>
      <c r="CJ17" s="45" t="str">
        <f t="shared" si="41"/>
        <v/>
      </c>
      <c r="CK17" s="45" t="str">
        <f t="shared" si="42"/>
        <v/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62</v>
      </c>
      <c r="C18" s="10" t="s">
        <v>62</v>
      </c>
      <c r="D18" s="10">
        <v>9972999</v>
      </c>
      <c r="E18" s="10">
        <v>82</v>
      </c>
      <c r="F18" s="10">
        <v>9972999</v>
      </c>
      <c r="G18" s="10" t="s">
        <v>928</v>
      </c>
      <c r="H18" s="10">
        <v>1.01100100011101E+146</v>
      </c>
      <c r="I18" s="10">
        <v>82</v>
      </c>
      <c r="J18" s="10">
        <v>1546014201</v>
      </c>
      <c r="K18" s="10">
        <f t="shared" si="0"/>
        <v>1</v>
      </c>
      <c r="L18" s="10">
        <f t="shared" si="1"/>
        <v>1</v>
      </c>
      <c r="M18" s="10">
        <f t="shared" si="2"/>
        <v>82</v>
      </c>
      <c r="N18" s="10">
        <f t="shared" si="3"/>
        <v>9972999</v>
      </c>
      <c r="O18" s="10">
        <f t="shared" si="4"/>
        <v>121621.93902439025</v>
      </c>
      <c r="P18" s="10" t="str">
        <f t="shared" si="5"/>
        <v/>
      </c>
      <c r="Q18" s="10">
        <f t="shared" si="6"/>
        <v>121621.93902439025</v>
      </c>
      <c r="R18" s="10" t="str">
        <f t="shared" si="7"/>
        <v/>
      </c>
      <c r="S18" s="10" t="str">
        <f t="shared" si="8"/>
        <v/>
      </c>
      <c r="T18" s="17" t="s">
        <v>62</v>
      </c>
      <c r="U18" s="17" t="s">
        <v>62</v>
      </c>
      <c r="V18" s="17">
        <v>1263011</v>
      </c>
      <c r="W18" s="17">
        <v>13</v>
      </c>
      <c r="X18" s="17">
        <v>1263011</v>
      </c>
      <c r="Y18" s="17" t="s">
        <v>989</v>
      </c>
      <c r="Z18" s="17">
        <v>1.1011001000111E+147</v>
      </c>
      <c r="AA18" s="17">
        <v>13</v>
      </c>
      <c r="AB18" s="17">
        <v>1546114055</v>
      </c>
      <c r="AC18" s="17">
        <f t="shared" si="9"/>
        <v>1</v>
      </c>
      <c r="AD18" s="17">
        <f t="shared" si="10"/>
        <v>1</v>
      </c>
      <c r="AE18" s="32">
        <f t="shared" si="11"/>
        <v>13</v>
      </c>
      <c r="AF18" s="32">
        <f t="shared" si="12"/>
        <v>1263011</v>
      </c>
      <c r="AG18" s="32">
        <f t="shared" si="13"/>
        <v>97154.692307692312</v>
      </c>
      <c r="AH18" s="32" t="str">
        <f t="shared" si="14"/>
        <v/>
      </c>
      <c r="AI18" s="32">
        <f t="shared" si="15"/>
        <v>97154.692307692312</v>
      </c>
      <c r="AJ18" s="32" t="str">
        <f t="shared" si="16"/>
        <v/>
      </c>
      <c r="AK18" s="32" t="str">
        <f t="shared" si="17"/>
        <v/>
      </c>
      <c r="AU18" s="24">
        <f t="shared" si="18"/>
        <v>0</v>
      </c>
      <c r="AV18" s="24">
        <f t="shared" si="19"/>
        <v>0</v>
      </c>
      <c r="AW18" s="24" t="str">
        <f t="shared" si="20"/>
        <v/>
      </c>
      <c r="AX18" s="24" t="str">
        <f t="shared" si="21"/>
        <v/>
      </c>
      <c r="AY18" s="24" t="str">
        <f t="shared" si="22"/>
        <v/>
      </c>
      <c r="AZ18" s="24" t="str">
        <f t="shared" si="23"/>
        <v/>
      </c>
      <c r="BA18" s="24" t="str">
        <f t="shared" si="24"/>
        <v/>
      </c>
      <c r="BB18" s="24" t="str">
        <f t="shared" si="25"/>
        <v/>
      </c>
      <c r="BC18" s="24" t="str">
        <f t="shared" si="26"/>
        <v/>
      </c>
      <c r="BM18" s="31">
        <f t="shared" si="27"/>
        <v>0</v>
      </c>
      <c r="BN18" s="31">
        <f t="shared" si="28"/>
        <v>0</v>
      </c>
      <c r="BO18" s="31" t="str">
        <f t="shared" si="29"/>
        <v/>
      </c>
      <c r="BP18" s="31" t="str">
        <f t="shared" si="30"/>
        <v/>
      </c>
      <c r="BQ18" s="31" t="str">
        <f t="shared" si="31"/>
        <v/>
      </c>
      <c r="BR18" s="31" t="str">
        <f t="shared" si="32"/>
        <v/>
      </c>
      <c r="BS18" s="31" t="str">
        <f t="shared" si="33"/>
        <v/>
      </c>
      <c r="BT18" s="31" t="str">
        <f t="shared" si="34"/>
        <v/>
      </c>
      <c r="BU18" s="31" t="str">
        <f t="shared" si="35"/>
        <v/>
      </c>
      <c r="BV18" s="45"/>
      <c r="BW18" s="45"/>
      <c r="BX18" s="45"/>
      <c r="BY18" s="45"/>
      <c r="BZ18" s="45"/>
      <c r="CA18" s="45"/>
      <c r="CB18" s="45"/>
      <c r="CC18" s="45"/>
      <c r="CD18" s="45"/>
      <c r="CE18" s="45">
        <f t="shared" si="36"/>
        <v>0</v>
      </c>
      <c r="CF18" s="45">
        <f t="shared" si="37"/>
        <v>0</v>
      </c>
      <c r="CG18" s="45" t="str">
        <f t="shared" si="38"/>
        <v/>
      </c>
      <c r="CH18" s="45" t="str">
        <f t="shared" si="39"/>
        <v/>
      </c>
      <c r="CI18" s="45" t="str">
        <f t="shared" si="40"/>
        <v/>
      </c>
      <c r="CJ18" s="45" t="str">
        <f t="shared" si="41"/>
        <v/>
      </c>
      <c r="CK18" s="45" t="str">
        <f t="shared" si="42"/>
        <v/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62</v>
      </c>
      <c r="C19" s="10" t="s">
        <v>62</v>
      </c>
      <c r="D19" s="10">
        <v>2903803316</v>
      </c>
      <c r="E19" s="10">
        <v>19360</v>
      </c>
      <c r="F19" s="10">
        <v>2903803316</v>
      </c>
      <c r="G19" s="10" t="s">
        <v>882</v>
      </c>
      <c r="H19" s="10">
        <v>1.1011010110011001E+149</v>
      </c>
      <c r="I19" s="10">
        <v>19360</v>
      </c>
      <c r="J19" s="10">
        <v>1546014285</v>
      </c>
      <c r="K19" s="10">
        <f t="shared" si="0"/>
        <v>1</v>
      </c>
      <c r="L19" s="10">
        <f t="shared" si="1"/>
        <v>1</v>
      </c>
      <c r="M19" s="10">
        <f t="shared" si="2"/>
        <v>19360</v>
      </c>
      <c r="N19" s="10">
        <f t="shared" si="3"/>
        <v>2903803316</v>
      </c>
      <c r="O19" s="10">
        <f t="shared" si="4"/>
        <v>149989.84070247933</v>
      </c>
      <c r="P19" s="10" t="str">
        <f t="shared" si="5"/>
        <v/>
      </c>
      <c r="Q19" s="10">
        <f t="shared" si="6"/>
        <v>149989.84070247933</v>
      </c>
      <c r="R19" s="10" t="str">
        <f t="shared" si="7"/>
        <v/>
      </c>
      <c r="S19" s="10" t="str">
        <f t="shared" si="8"/>
        <v/>
      </c>
      <c r="T19" s="17" t="s">
        <v>62</v>
      </c>
      <c r="U19" s="17" t="s">
        <v>62</v>
      </c>
      <c r="V19" s="17">
        <v>61994713</v>
      </c>
      <c r="W19" s="17">
        <v>490</v>
      </c>
      <c r="X19" s="17">
        <v>61994713</v>
      </c>
      <c r="Y19" s="17" t="s">
        <v>880</v>
      </c>
      <c r="Z19" s="17">
        <v>1.1011110100011E+149</v>
      </c>
      <c r="AA19" s="17">
        <v>490</v>
      </c>
      <c r="AB19" s="17">
        <v>1546114069</v>
      </c>
      <c r="AC19" s="17">
        <f t="shared" si="9"/>
        <v>1</v>
      </c>
      <c r="AD19" s="17">
        <f t="shared" si="10"/>
        <v>1</v>
      </c>
      <c r="AE19" s="32">
        <f t="shared" si="11"/>
        <v>490</v>
      </c>
      <c r="AF19" s="32">
        <f t="shared" si="12"/>
        <v>61994713</v>
      </c>
      <c r="AG19" s="32">
        <f t="shared" si="13"/>
        <v>126519.8224489796</v>
      </c>
      <c r="AH19" s="32" t="str">
        <f t="shared" si="14"/>
        <v/>
      </c>
      <c r="AI19" s="32">
        <f t="shared" si="15"/>
        <v>126519.8224489796</v>
      </c>
      <c r="AJ19" s="32" t="str">
        <f t="shared" si="16"/>
        <v/>
      </c>
      <c r="AK19" s="32" t="str">
        <f t="shared" si="17"/>
        <v/>
      </c>
      <c r="AU19" s="24">
        <f t="shared" si="18"/>
        <v>0</v>
      </c>
      <c r="AV19" s="24">
        <f t="shared" si="19"/>
        <v>0</v>
      </c>
      <c r="AW19" s="24" t="str">
        <f t="shared" si="20"/>
        <v/>
      </c>
      <c r="AX19" s="24" t="str">
        <f t="shared" si="21"/>
        <v/>
      </c>
      <c r="AY19" s="24" t="str">
        <f t="shared" si="22"/>
        <v/>
      </c>
      <c r="AZ19" s="24" t="str">
        <f t="shared" si="23"/>
        <v/>
      </c>
      <c r="BA19" s="24" t="str">
        <f t="shared" si="24"/>
        <v/>
      </c>
      <c r="BB19" s="24" t="str">
        <f t="shared" si="25"/>
        <v/>
      </c>
      <c r="BC19" s="24" t="str">
        <f t="shared" si="26"/>
        <v/>
      </c>
      <c r="BM19" s="31">
        <f t="shared" si="27"/>
        <v>0</v>
      </c>
      <c r="BN19" s="31">
        <f t="shared" si="28"/>
        <v>0</v>
      </c>
      <c r="BO19" s="31" t="str">
        <f t="shared" si="29"/>
        <v/>
      </c>
      <c r="BP19" s="31" t="str">
        <f t="shared" si="30"/>
        <v/>
      </c>
      <c r="BQ19" s="31" t="str">
        <f t="shared" si="31"/>
        <v/>
      </c>
      <c r="BR19" s="31" t="str">
        <f t="shared" si="32"/>
        <v/>
      </c>
      <c r="BS19" s="31" t="str">
        <f t="shared" si="33"/>
        <v/>
      </c>
      <c r="BT19" s="31" t="str">
        <f t="shared" si="34"/>
        <v/>
      </c>
      <c r="BU19" s="31" t="str">
        <f t="shared" si="35"/>
        <v/>
      </c>
      <c r="BV19" s="45"/>
      <c r="BW19" s="45"/>
      <c r="BX19" s="45"/>
      <c r="BY19" s="45"/>
      <c r="BZ19" s="45"/>
      <c r="CA19" s="45"/>
      <c r="CB19" s="45"/>
      <c r="CC19" s="45"/>
      <c r="CD19" s="45"/>
      <c r="CE19" s="45">
        <f t="shared" si="36"/>
        <v>0</v>
      </c>
      <c r="CF19" s="45">
        <f t="shared" si="37"/>
        <v>0</v>
      </c>
      <c r="CG19" s="45" t="str">
        <f t="shared" si="38"/>
        <v/>
      </c>
      <c r="CH19" s="45" t="str">
        <f t="shared" si="39"/>
        <v/>
      </c>
      <c r="CI19" s="45" t="str">
        <f t="shared" si="40"/>
        <v/>
      </c>
      <c r="CJ19" s="45" t="str">
        <f t="shared" si="41"/>
        <v/>
      </c>
      <c r="CK19" s="45" t="str">
        <f t="shared" si="42"/>
        <v/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62</v>
      </c>
      <c r="C20" s="10" t="s">
        <v>62</v>
      </c>
      <c r="D20" s="10">
        <v>36725112</v>
      </c>
      <c r="E20" s="10">
        <v>282</v>
      </c>
      <c r="F20" s="10">
        <v>36725112</v>
      </c>
      <c r="G20" s="10" t="s">
        <v>989</v>
      </c>
      <c r="H20" s="10">
        <v>1.00101101101001E+149</v>
      </c>
      <c r="I20" s="10">
        <v>282</v>
      </c>
      <c r="J20" s="10">
        <v>1546014675</v>
      </c>
      <c r="K20" s="10">
        <f t="shared" si="0"/>
        <v>1</v>
      </c>
      <c r="L20" s="10">
        <f t="shared" si="1"/>
        <v>1</v>
      </c>
      <c r="M20" s="10">
        <f t="shared" si="2"/>
        <v>282</v>
      </c>
      <c r="N20" s="10">
        <f t="shared" si="3"/>
        <v>36725112</v>
      </c>
      <c r="O20" s="10">
        <f t="shared" si="4"/>
        <v>130230.89361702128</v>
      </c>
      <c r="P20" s="10" t="str">
        <f t="shared" si="5"/>
        <v/>
      </c>
      <c r="Q20" s="10">
        <f t="shared" si="6"/>
        <v>130230.89361702128</v>
      </c>
      <c r="R20" s="10" t="str">
        <f t="shared" si="7"/>
        <v/>
      </c>
      <c r="S20" s="10" t="str">
        <f t="shared" si="8"/>
        <v/>
      </c>
      <c r="T20" s="17" t="s">
        <v>62</v>
      </c>
      <c r="U20" s="17" t="s">
        <v>62</v>
      </c>
      <c r="V20" s="17">
        <v>8642295</v>
      </c>
      <c r="W20" s="17">
        <v>73</v>
      </c>
      <c r="X20" s="17">
        <v>8642295</v>
      </c>
      <c r="Y20" s="17" t="s">
        <v>878</v>
      </c>
      <c r="Z20" s="17">
        <v>1.00101101100001E+149</v>
      </c>
      <c r="AA20" s="17">
        <v>74</v>
      </c>
      <c r="AB20" s="17">
        <v>1546114107</v>
      </c>
      <c r="AC20" s="17">
        <f t="shared" si="9"/>
        <v>1</v>
      </c>
      <c r="AD20" s="17">
        <f t="shared" si="10"/>
        <v>1</v>
      </c>
      <c r="AE20" s="32">
        <f t="shared" si="11"/>
        <v>73</v>
      </c>
      <c r="AF20" s="32">
        <f t="shared" si="12"/>
        <v>8642295</v>
      </c>
      <c r="AG20" s="32">
        <f t="shared" si="13"/>
        <v>116787.77027027027</v>
      </c>
      <c r="AH20" s="32" t="str">
        <f t="shared" si="14"/>
        <v/>
      </c>
      <c r="AI20" s="32">
        <f t="shared" si="15"/>
        <v>118387.60273972603</v>
      </c>
      <c r="AJ20" s="32" t="str">
        <f t="shared" si="16"/>
        <v/>
      </c>
      <c r="AK20" s="32" t="str">
        <f t="shared" si="17"/>
        <v/>
      </c>
      <c r="AU20" s="24">
        <f t="shared" si="18"/>
        <v>0</v>
      </c>
      <c r="AV20" s="24">
        <f t="shared" si="19"/>
        <v>0</v>
      </c>
      <c r="AW20" s="24" t="str">
        <f t="shared" si="20"/>
        <v/>
      </c>
      <c r="AX20" s="24" t="str">
        <f t="shared" si="21"/>
        <v/>
      </c>
      <c r="AY20" s="24" t="str">
        <f t="shared" si="22"/>
        <v/>
      </c>
      <c r="AZ20" s="24" t="str">
        <f t="shared" si="23"/>
        <v/>
      </c>
      <c r="BA20" s="24" t="str">
        <f t="shared" si="24"/>
        <v/>
      </c>
      <c r="BB20" s="24" t="str">
        <f t="shared" si="25"/>
        <v/>
      </c>
      <c r="BC20" s="24" t="str">
        <f t="shared" si="26"/>
        <v/>
      </c>
      <c r="BM20" s="31">
        <f t="shared" si="27"/>
        <v>0</v>
      </c>
      <c r="BN20" s="31">
        <f t="shared" si="28"/>
        <v>0</v>
      </c>
      <c r="BO20" s="31" t="str">
        <f t="shared" si="29"/>
        <v/>
      </c>
      <c r="BP20" s="31" t="str">
        <f t="shared" si="30"/>
        <v/>
      </c>
      <c r="BQ20" s="31" t="str">
        <f t="shared" si="31"/>
        <v/>
      </c>
      <c r="BR20" s="31" t="str">
        <f t="shared" si="32"/>
        <v/>
      </c>
      <c r="BS20" s="31" t="str">
        <f t="shared" si="33"/>
        <v/>
      </c>
      <c r="BT20" s="31" t="str">
        <f t="shared" si="34"/>
        <v/>
      </c>
      <c r="BU20" s="31" t="str">
        <f t="shared" si="35"/>
        <v/>
      </c>
      <c r="BV20" s="45"/>
      <c r="BW20" s="45"/>
      <c r="BX20" s="45"/>
      <c r="BY20" s="45"/>
      <c r="BZ20" s="45"/>
      <c r="CA20" s="45"/>
      <c r="CB20" s="45"/>
      <c r="CC20" s="45"/>
      <c r="CD20" s="45"/>
      <c r="CE20" s="45">
        <f t="shared" si="36"/>
        <v>0</v>
      </c>
      <c r="CF20" s="45">
        <f t="shared" si="37"/>
        <v>0</v>
      </c>
      <c r="CG20" s="45" t="str">
        <f t="shared" si="38"/>
        <v/>
      </c>
      <c r="CH20" s="45" t="str">
        <f t="shared" si="39"/>
        <v/>
      </c>
      <c r="CI20" s="45" t="str">
        <f t="shared" si="40"/>
        <v/>
      </c>
      <c r="CJ20" s="45" t="str">
        <f t="shared" si="41"/>
        <v/>
      </c>
      <c r="CK20" s="45" t="str">
        <f t="shared" si="42"/>
        <v/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62</v>
      </c>
      <c r="C21" s="10" t="s">
        <v>62</v>
      </c>
      <c r="D21" s="10">
        <v>19686210</v>
      </c>
      <c r="E21" s="10">
        <v>155</v>
      </c>
      <c r="F21" s="10">
        <v>19686210</v>
      </c>
      <c r="G21" s="10" t="s">
        <v>989</v>
      </c>
      <c r="H21" s="10">
        <v>1.00001110100011E+148</v>
      </c>
      <c r="I21" s="10">
        <v>155</v>
      </c>
      <c r="J21" s="10">
        <v>1546014713</v>
      </c>
      <c r="K21" s="10">
        <f t="shared" si="0"/>
        <v>1</v>
      </c>
      <c r="L21" s="10">
        <f t="shared" si="1"/>
        <v>1</v>
      </c>
      <c r="M21" s="10">
        <f t="shared" si="2"/>
        <v>155</v>
      </c>
      <c r="N21" s="10">
        <f t="shared" si="3"/>
        <v>19686210</v>
      </c>
      <c r="O21" s="10">
        <f t="shared" si="4"/>
        <v>127007.80645161291</v>
      </c>
      <c r="P21" s="10" t="str">
        <f t="shared" si="5"/>
        <v/>
      </c>
      <c r="Q21" s="10">
        <f t="shared" si="6"/>
        <v>127007.80645161291</v>
      </c>
      <c r="R21" s="10" t="str">
        <f t="shared" si="7"/>
        <v/>
      </c>
      <c r="S21" s="10" t="str">
        <f t="shared" si="8"/>
        <v/>
      </c>
      <c r="T21" s="17" t="s">
        <v>62</v>
      </c>
      <c r="U21" s="17" t="s">
        <v>62</v>
      </c>
      <c r="V21" s="17">
        <v>1192700</v>
      </c>
      <c r="W21" s="17">
        <v>12</v>
      </c>
      <c r="X21" s="17">
        <v>1192700</v>
      </c>
      <c r="Y21" s="17" t="s">
        <v>882</v>
      </c>
      <c r="Z21" s="17">
        <v>1.00001100100011E+148</v>
      </c>
      <c r="AA21" s="17">
        <v>12</v>
      </c>
      <c r="AB21" s="17">
        <v>1546114182</v>
      </c>
      <c r="AC21" s="17">
        <f t="shared" si="9"/>
        <v>1</v>
      </c>
      <c r="AD21" s="17">
        <f t="shared" si="10"/>
        <v>1</v>
      </c>
      <c r="AE21" s="32">
        <f t="shared" si="11"/>
        <v>12</v>
      </c>
      <c r="AF21" s="32">
        <f t="shared" si="12"/>
        <v>1192700</v>
      </c>
      <c r="AG21" s="32">
        <f t="shared" si="13"/>
        <v>99391.666666666672</v>
      </c>
      <c r="AH21" s="32" t="str">
        <f t="shared" si="14"/>
        <v/>
      </c>
      <c r="AI21" s="32">
        <f t="shared" si="15"/>
        <v>99391.666666666672</v>
      </c>
      <c r="AJ21" s="32" t="str">
        <f t="shared" si="16"/>
        <v/>
      </c>
      <c r="AK21" s="32" t="str">
        <f t="shared" si="17"/>
        <v/>
      </c>
      <c r="AU21" s="24">
        <f t="shared" si="18"/>
        <v>0</v>
      </c>
      <c r="AV21" s="24">
        <f t="shared" si="19"/>
        <v>0</v>
      </c>
      <c r="AW21" s="24" t="str">
        <f t="shared" si="20"/>
        <v/>
      </c>
      <c r="AX21" s="24" t="str">
        <f t="shared" si="21"/>
        <v/>
      </c>
      <c r="AY21" s="24" t="str">
        <f t="shared" si="22"/>
        <v/>
      </c>
      <c r="AZ21" s="24" t="str">
        <f t="shared" si="23"/>
        <v/>
      </c>
      <c r="BA21" s="24" t="str">
        <f t="shared" si="24"/>
        <v/>
      </c>
      <c r="BB21" s="24" t="str">
        <f t="shared" si="25"/>
        <v/>
      </c>
      <c r="BC21" s="24" t="str">
        <f t="shared" si="26"/>
        <v/>
      </c>
      <c r="BM21" s="31">
        <f t="shared" si="27"/>
        <v>0</v>
      </c>
      <c r="BN21" s="31">
        <f t="shared" si="28"/>
        <v>0</v>
      </c>
      <c r="BO21" s="31" t="str">
        <f t="shared" si="29"/>
        <v/>
      </c>
      <c r="BP21" s="31" t="str">
        <f t="shared" si="30"/>
        <v/>
      </c>
      <c r="BQ21" s="31" t="str">
        <f t="shared" si="31"/>
        <v/>
      </c>
      <c r="BR21" s="31" t="str">
        <f t="shared" si="32"/>
        <v/>
      </c>
      <c r="BS21" s="31" t="str">
        <f t="shared" si="33"/>
        <v/>
      </c>
      <c r="BT21" s="31" t="str">
        <f t="shared" si="34"/>
        <v/>
      </c>
      <c r="BU21" s="31" t="str">
        <f t="shared" si="35"/>
        <v/>
      </c>
      <c r="BV21" s="45"/>
      <c r="BW21" s="45"/>
      <c r="BX21" s="45"/>
      <c r="BY21" s="45"/>
      <c r="BZ21" s="45"/>
      <c r="CA21" s="45"/>
      <c r="CB21" s="45"/>
      <c r="CC21" s="45"/>
      <c r="CD21" s="45"/>
      <c r="CE21" s="45">
        <f t="shared" si="36"/>
        <v>0</v>
      </c>
      <c r="CF21" s="45">
        <f t="shared" si="37"/>
        <v>0</v>
      </c>
      <c r="CG21" s="45" t="str">
        <f t="shared" si="38"/>
        <v/>
      </c>
      <c r="CH21" s="45" t="str">
        <f t="shared" si="39"/>
        <v/>
      </c>
      <c r="CI21" s="45" t="str">
        <f t="shared" si="40"/>
        <v/>
      </c>
      <c r="CJ21" s="45" t="str">
        <f t="shared" si="41"/>
        <v/>
      </c>
      <c r="CK21" s="45" t="str">
        <f t="shared" si="42"/>
        <v/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62</v>
      </c>
      <c r="C22" s="10" t="s">
        <v>62</v>
      </c>
      <c r="D22" s="10">
        <v>1252280299</v>
      </c>
      <c r="E22" s="10">
        <v>9329</v>
      </c>
      <c r="F22" s="10">
        <v>1252280299</v>
      </c>
      <c r="G22" s="10" t="s">
        <v>128</v>
      </c>
      <c r="H22" s="10">
        <v>1.0001100000101E+149</v>
      </c>
      <c r="I22" s="10">
        <v>9329</v>
      </c>
      <c r="J22" s="10">
        <v>1546014869</v>
      </c>
      <c r="K22" s="10">
        <f t="shared" si="0"/>
        <v>1</v>
      </c>
      <c r="L22" s="10">
        <f t="shared" si="1"/>
        <v>1</v>
      </c>
      <c r="M22" s="10">
        <f t="shared" si="2"/>
        <v>9329</v>
      </c>
      <c r="N22" s="10">
        <f t="shared" si="3"/>
        <v>1252280299</v>
      </c>
      <c r="O22" s="10">
        <f t="shared" si="4"/>
        <v>134235.21267016829</v>
      </c>
      <c r="P22" s="10" t="str">
        <f t="shared" si="5"/>
        <v/>
      </c>
      <c r="Q22" s="10">
        <f t="shared" si="6"/>
        <v>134235.21267016829</v>
      </c>
      <c r="R22" s="10" t="str">
        <f t="shared" si="7"/>
        <v/>
      </c>
      <c r="S22" s="10" t="str">
        <f t="shared" si="8"/>
        <v/>
      </c>
      <c r="T22" s="17" t="s">
        <v>62</v>
      </c>
      <c r="U22" s="17" t="s">
        <v>62</v>
      </c>
      <c r="V22" s="17">
        <v>7599991</v>
      </c>
      <c r="W22" s="17">
        <v>65</v>
      </c>
      <c r="X22" s="17">
        <v>7599991</v>
      </c>
      <c r="Y22" s="17" t="s">
        <v>989</v>
      </c>
      <c r="Z22" s="17">
        <v>1.0001100000101E+149</v>
      </c>
      <c r="AA22" s="17">
        <v>65</v>
      </c>
      <c r="AB22" s="17">
        <v>1546114196</v>
      </c>
      <c r="AC22" s="17">
        <f t="shared" si="9"/>
        <v>1</v>
      </c>
      <c r="AD22" s="17">
        <f t="shared" si="10"/>
        <v>1</v>
      </c>
      <c r="AE22" s="32">
        <f t="shared" si="11"/>
        <v>65</v>
      </c>
      <c r="AF22" s="32">
        <f t="shared" si="12"/>
        <v>7599991</v>
      </c>
      <c r="AG22" s="32">
        <f t="shared" si="13"/>
        <v>116922.93846153846</v>
      </c>
      <c r="AH22" s="32" t="str">
        <f t="shared" si="14"/>
        <v/>
      </c>
      <c r="AI22" s="32">
        <f t="shared" si="15"/>
        <v>116922.93846153846</v>
      </c>
      <c r="AJ22" s="32" t="str">
        <f t="shared" si="16"/>
        <v/>
      </c>
      <c r="AK22" s="32" t="str">
        <f t="shared" si="17"/>
        <v/>
      </c>
      <c r="AU22" s="24">
        <f t="shared" si="18"/>
        <v>0</v>
      </c>
      <c r="AV22" s="24">
        <f t="shared" si="19"/>
        <v>0</v>
      </c>
      <c r="AW22" s="24" t="str">
        <f t="shared" si="20"/>
        <v/>
      </c>
      <c r="AX22" s="24" t="str">
        <f t="shared" si="21"/>
        <v/>
      </c>
      <c r="AY22" s="24" t="str">
        <f t="shared" si="22"/>
        <v/>
      </c>
      <c r="AZ22" s="24" t="str">
        <f t="shared" si="23"/>
        <v/>
      </c>
      <c r="BA22" s="24" t="str">
        <f t="shared" si="24"/>
        <v/>
      </c>
      <c r="BB22" s="24" t="str">
        <f t="shared" si="25"/>
        <v/>
      </c>
      <c r="BC22" s="24" t="str">
        <f t="shared" si="26"/>
        <v/>
      </c>
      <c r="BM22" s="31">
        <f t="shared" si="27"/>
        <v>0</v>
      </c>
      <c r="BN22" s="31">
        <f t="shared" si="28"/>
        <v>0</v>
      </c>
      <c r="BO22" s="31" t="str">
        <f t="shared" si="29"/>
        <v/>
      </c>
      <c r="BP22" s="31" t="str">
        <f t="shared" si="30"/>
        <v/>
      </c>
      <c r="BQ22" s="31" t="str">
        <f t="shared" si="31"/>
        <v/>
      </c>
      <c r="BR22" s="31" t="str">
        <f t="shared" si="32"/>
        <v/>
      </c>
      <c r="BS22" s="31" t="str">
        <f t="shared" si="33"/>
        <v/>
      </c>
      <c r="BT22" s="31" t="str">
        <f t="shared" si="34"/>
        <v/>
      </c>
      <c r="BU22" s="31" t="str">
        <f t="shared" si="35"/>
        <v/>
      </c>
      <c r="BV22" s="45"/>
      <c r="BW22" s="45"/>
      <c r="BX22" s="45"/>
      <c r="BY22" s="45"/>
      <c r="BZ22" s="45"/>
      <c r="CA22" s="45"/>
      <c r="CB22" s="45"/>
      <c r="CC22" s="45"/>
      <c r="CD22" s="45"/>
      <c r="CE22" s="45">
        <f t="shared" si="36"/>
        <v>0</v>
      </c>
      <c r="CF22" s="45">
        <f t="shared" si="37"/>
        <v>0</v>
      </c>
      <c r="CG22" s="45" t="str">
        <f t="shared" si="38"/>
        <v/>
      </c>
      <c r="CH22" s="45" t="str">
        <f t="shared" si="39"/>
        <v/>
      </c>
      <c r="CI22" s="45" t="str">
        <f t="shared" si="40"/>
        <v/>
      </c>
      <c r="CJ22" s="45" t="str">
        <f t="shared" si="41"/>
        <v/>
      </c>
      <c r="CK22" s="45" t="str">
        <f t="shared" si="42"/>
        <v/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62</v>
      </c>
      <c r="C23" s="10" t="s">
        <v>62</v>
      </c>
      <c r="D23" s="10">
        <v>121971518</v>
      </c>
      <c r="E23" s="10">
        <v>1014</v>
      </c>
      <c r="F23" s="10">
        <v>121971518</v>
      </c>
      <c r="G23" s="10" t="s">
        <v>235</v>
      </c>
      <c r="H23" s="10">
        <v>1.01100111101111E+148</v>
      </c>
      <c r="I23" s="10">
        <v>1014</v>
      </c>
      <c r="J23" s="10">
        <v>1546014958</v>
      </c>
      <c r="K23" s="10">
        <f t="shared" si="0"/>
        <v>1</v>
      </c>
      <c r="L23" s="10">
        <f t="shared" si="1"/>
        <v>1</v>
      </c>
      <c r="M23" s="10">
        <f t="shared" si="2"/>
        <v>1014</v>
      </c>
      <c r="N23" s="10">
        <f t="shared" si="3"/>
        <v>121971518</v>
      </c>
      <c r="O23" s="10">
        <f t="shared" si="4"/>
        <v>120287.49309664694</v>
      </c>
      <c r="P23" s="10" t="str">
        <f t="shared" si="5"/>
        <v/>
      </c>
      <c r="Q23" s="10">
        <f t="shared" si="6"/>
        <v>120287.49309664694</v>
      </c>
      <c r="R23" s="10" t="str">
        <f t="shared" si="7"/>
        <v/>
      </c>
      <c r="S23" s="10" t="str">
        <f t="shared" si="8"/>
        <v/>
      </c>
      <c r="T23" s="17" t="s">
        <v>62</v>
      </c>
      <c r="U23" s="17" t="s">
        <v>62</v>
      </c>
      <c r="V23" s="17">
        <v>96992078</v>
      </c>
      <c r="W23" s="17">
        <v>783</v>
      </c>
      <c r="X23" s="17">
        <v>96992078</v>
      </c>
      <c r="Y23" s="17" t="s">
        <v>914</v>
      </c>
      <c r="Z23" s="17">
        <v>1.01100111101111E+148</v>
      </c>
      <c r="AA23" s="17">
        <v>784</v>
      </c>
      <c r="AB23" s="17">
        <v>1546114264</v>
      </c>
      <c r="AC23" s="17">
        <f t="shared" si="9"/>
        <v>1</v>
      </c>
      <c r="AD23" s="17">
        <f t="shared" si="10"/>
        <v>1</v>
      </c>
      <c r="AE23" s="32">
        <f t="shared" si="11"/>
        <v>783</v>
      </c>
      <c r="AF23" s="32">
        <f t="shared" si="12"/>
        <v>96992078</v>
      </c>
      <c r="AG23" s="32">
        <f t="shared" si="13"/>
        <v>123714.38520408163</v>
      </c>
      <c r="AH23" s="32" t="str">
        <f t="shared" si="14"/>
        <v/>
      </c>
      <c r="AI23" s="32">
        <f t="shared" si="15"/>
        <v>123872.38569604087</v>
      </c>
      <c r="AJ23" s="32" t="str">
        <f t="shared" si="16"/>
        <v/>
      </c>
      <c r="AK23" s="32" t="str">
        <f t="shared" si="17"/>
        <v/>
      </c>
      <c r="AU23" s="24">
        <f t="shared" si="18"/>
        <v>0</v>
      </c>
      <c r="AV23" s="24">
        <f t="shared" si="19"/>
        <v>0</v>
      </c>
      <c r="AW23" s="24" t="str">
        <f t="shared" si="20"/>
        <v/>
      </c>
      <c r="AX23" s="24" t="str">
        <f t="shared" si="21"/>
        <v/>
      </c>
      <c r="AY23" s="24" t="str">
        <f t="shared" si="22"/>
        <v/>
      </c>
      <c r="AZ23" s="24" t="str">
        <f t="shared" si="23"/>
        <v/>
      </c>
      <c r="BA23" s="24" t="str">
        <f t="shared" si="24"/>
        <v/>
      </c>
      <c r="BB23" s="24" t="str">
        <f t="shared" si="25"/>
        <v/>
      </c>
      <c r="BC23" s="24" t="str">
        <f t="shared" si="26"/>
        <v/>
      </c>
      <c r="BM23" s="31">
        <f t="shared" si="27"/>
        <v>0</v>
      </c>
      <c r="BN23" s="31">
        <f t="shared" si="28"/>
        <v>0</v>
      </c>
      <c r="BO23" s="31" t="str">
        <f t="shared" si="29"/>
        <v/>
      </c>
      <c r="BP23" s="31" t="str">
        <f t="shared" si="30"/>
        <v/>
      </c>
      <c r="BQ23" s="31" t="str">
        <f t="shared" si="31"/>
        <v/>
      </c>
      <c r="BR23" s="31" t="str">
        <f t="shared" si="32"/>
        <v/>
      </c>
      <c r="BS23" s="31" t="str">
        <f t="shared" si="33"/>
        <v/>
      </c>
      <c r="BT23" s="31" t="str">
        <f t="shared" si="34"/>
        <v/>
      </c>
      <c r="BU23" s="31" t="str">
        <f t="shared" si="35"/>
        <v/>
      </c>
      <c r="BV23" s="45"/>
      <c r="BW23" s="45"/>
      <c r="BX23" s="45"/>
      <c r="BY23" s="45"/>
      <c r="BZ23" s="45"/>
      <c r="CA23" s="45"/>
      <c r="CB23" s="45"/>
      <c r="CC23" s="45"/>
      <c r="CD23" s="45"/>
      <c r="CE23" s="45">
        <f t="shared" si="36"/>
        <v>0</v>
      </c>
      <c r="CF23" s="45">
        <f t="shared" si="37"/>
        <v>0</v>
      </c>
      <c r="CG23" s="45" t="str">
        <f t="shared" si="38"/>
        <v/>
      </c>
      <c r="CH23" s="45" t="str">
        <f t="shared" si="39"/>
        <v/>
      </c>
      <c r="CI23" s="45" t="str">
        <f t="shared" si="40"/>
        <v/>
      </c>
      <c r="CJ23" s="45" t="str">
        <f t="shared" si="41"/>
        <v/>
      </c>
      <c r="CK23" s="45" t="str">
        <f t="shared" si="42"/>
        <v/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62</v>
      </c>
      <c r="C24" s="10" t="s">
        <v>62</v>
      </c>
      <c r="D24" s="10">
        <v>22498747</v>
      </c>
      <c r="E24" s="10">
        <v>173</v>
      </c>
      <c r="F24" s="10">
        <v>22498747</v>
      </c>
      <c r="G24" s="10" t="s">
        <v>878</v>
      </c>
      <c r="H24" s="10">
        <v>1.1111010101E+149</v>
      </c>
      <c r="I24" s="10">
        <v>173</v>
      </c>
      <c r="J24" s="10">
        <v>1546015973</v>
      </c>
      <c r="K24" s="10">
        <f t="shared" si="0"/>
        <v>1</v>
      </c>
      <c r="L24" s="10">
        <f t="shared" si="1"/>
        <v>1</v>
      </c>
      <c r="M24" s="10">
        <f t="shared" si="2"/>
        <v>173</v>
      </c>
      <c r="N24" s="10">
        <f t="shared" si="3"/>
        <v>22498747</v>
      </c>
      <c r="O24" s="10">
        <f t="shared" si="4"/>
        <v>130050.56069364162</v>
      </c>
      <c r="P24" s="10" t="str">
        <f t="shared" si="5"/>
        <v/>
      </c>
      <c r="Q24" s="10">
        <f t="shared" si="6"/>
        <v>130050.56069364162</v>
      </c>
      <c r="R24" s="10" t="str">
        <f t="shared" si="7"/>
        <v/>
      </c>
      <c r="S24" s="10" t="str">
        <f t="shared" si="8"/>
        <v/>
      </c>
      <c r="T24" s="17" t="s">
        <v>62</v>
      </c>
      <c r="U24" s="17" t="s">
        <v>62</v>
      </c>
      <c r="V24" s="17">
        <v>6990955</v>
      </c>
      <c r="W24" s="17">
        <v>58</v>
      </c>
      <c r="X24" s="17">
        <v>6990955</v>
      </c>
      <c r="Y24" s="17" t="s">
        <v>875</v>
      </c>
      <c r="Z24" s="17">
        <v>1.1111011100999999E+149</v>
      </c>
      <c r="AA24" s="17">
        <v>58</v>
      </c>
      <c r="AB24" s="17">
        <v>1546114562</v>
      </c>
      <c r="AC24" s="17">
        <f t="shared" si="9"/>
        <v>1</v>
      </c>
      <c r="AD24" s="17">
        <f t="shared" si="10"/>
        <v>1</v>
      </c>
      <c r="AE24" s="32">
        <f t="shared" si="11"/>
        <v>58</v>
      </c>
      <c r="AF24" s="32">
        <f t="shared" si="12"/>
        <v>6990955</v>
      </c>
      <c r="AG24" s="32">
        <f t="shared" si="13"/>
        <v>120533.70689655172</v>
      </c>
      <c r="AH24" s="32" t="str">
        <f t="shared" si="14"/>
        <v/>
      </c>
      <c r="AI24" s="32">
        <f t="shared" si="15"/>
        <v>120533.70689655172</v>
      </c>
      <c r="AJ24" s="32" t="str">
        <f t="shared" si="16"/>
        <v/>
      </c>
      <c r="AK24" s="32" t="str">
        <f t="shared" si="17"/>
        <v/>
      </c>
      <c r="AU24" s="24">
        <f t="shared" si="18"/>
        <v>0</v>
      </c>
      <c r="AV24" s="24">
        <f t="shared" si="19"/>
        <v>0</v>
      </c>
      <c r="AW24" s="24" t="str">
        <f t="shared" si="20"/>
        <v/>
      </c>
      <c r="AX24" s="24" t="str">
        <f t="shared" si="21"/>
        <v/>
      </c>
      <c r="AY24" s="24" t="str">
        <f t="shared" si="22"/>
        <v/>
      </c>
      <c r="AZ24" s="24" t="str">
        <f t="shared" si="23"/>
        <v/>
      </c>
      <c r="BA24" s="24" t="str">
        <f t="shared" si="24"/>
        <v/>
      </c>
      <c r="BB24" s="24" t="str">
        <f t="shared" si="25"/>
        <v/>
      </c>
      <c r="BC24" s="24" t="str">
        <f t="shared" si="26"/>
        <v/>
      </c>
      <c r="BM24" s="31">
        <f t="shared" si="27"/>
        <v>0</v>
      </c>
      <c r="BN24" s="31">
        <f t="shared" si="28"/>
        <v>0</v>
      </c>
      <c r="BO24" s="31" t="str">
        <f t="shared" si="29"/>
        <v/>
      </c>
      <c r="BP24" s="31" t="str">
        <f t="shared" si="30"/>
        <v/>
      </c>
      <c r="BQ24" s="31" t="str">
        <f t="shared" si="31"/>
        <v/>
      </c>
      <c r="BR24" s="31" t="str">
        <f t="shared" si="32"/>
        <v/>
      </c>
      <c r="BS24" s="31" t="str">
        <f t="shared" si="33"/>
        <v/>
      </c>
      <c r="BT24" s="31" t="str">
        <f t="shared" si="34"/>
        <v/>
      </c>
      <c r="BU24" s="31" t="str">
        <f t="shared" si="35"/>
        <v/>
      </c>
      <c r="BV24" s="45"/>
      <c r="BW24" s="45"/>
      <c r="BX24" s="45"/>
      <c r="BY24" s="45"/>
      <c r="BZ24" s="45"/>
      <c r="CA24" s="45"/>
      <c r="CB24" s="45"/>
      <c r="CC24" s="45"/>
      <c r="CD24" s="45"/>
      <c r="CE24" s="45">
        <f t="shared" si="36"/>
        <v>0</v>
      </c>
      <c r="CF24" s="45">
        <f t="shared" si="37"/>
        <v>0</v>
      </c>
      <c r="CG24" s="45" t="str">
        <f t="shared" si="38"/>
        <v/>
      </c>
      <c r="CH24" s="45" t="str">
        <f t="shared" si="39"/>
        <v/>
      </c>
      <c r="CI24" s="45" t="str">
        <f t="shared" si="40"/>
        <v/>
      </c>
      <c r="CJ24" s="45" t="str">
        <f t="shared" si="41"/>
        <v/>
      </c>
      <c r="CK24" s="45" t="str">
        <f t="shared" si="42"/>
        <v/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62</v>
      </c>
      <c r="C25" s="10" t="s">
        <v>62</v>
      </c>
      <c r="D25" s="10">
        <v>10551199</v>
      </c>
      <c r="E25" s="10">
        <v>88</v>
      </c>
      <c r="F25" s="10">
        <v>10551199</v>
      </c>
      <c r="G25" s="10" t="s">
        <v>937</v>
      </c>
      <c r="H25" s="10">
        <v>1.1001001001100999E+143</v>
      </c>
      <c r="I25" s="10">
        <v>88</v>
      </c>
      <c r="J25" s="10">
        <v>1546016146</v>
      </c>
      <c r="K25" s="10">
        <f t="shared" si="0"/>
        <v>1</v>
      </c>
      <c r="L25" s="10">
        <f t="shared" si="1"/>
        <v>1</v>
      </c>
      <c r="M25" s="10">
        <f t="shared" si="2"/>
        <v>88</v>
      </c>
      <c r="N25" s="10">
        <f t="shared" si="3"/>
        <v>10551199</v>
      </c>
      <c r="O25" s="10">
        <f t="shared" si="4"/>
        <v>119899.98863636363</v>
      </c>
      <c r="P25" s="10" t="str">
        <f t="shared" si="5"/>
        <v/>
      </c>
      <c r="Q25" s="10">
        <f t="shared" si="6"/>
        <v>119899.98863636363</v>
      </c>
      <c r="R25" s="10" t="str">
        <f t="shared" si="7"/>
        <v/>
      </c>
      <c r="S25" s="10" t="str">
        <f t="shared" si="8"/>
        <v/>
      </c>
      <c r="T25" s="17" t="s">
        <v>62</v>
      </c>
      <c r="U25" s="17" t="s">
        <v>62</v>
      </c>
      <c r="V25" s="17">
        <v>2536419</v>
      </c>
      <c r="W25" s="17">
        <v>25</v>
      </c>
      <c r="X25" s="17">
        <v>2536419</v>
      </c>
      <c r="Y25" s="17" t="s">
        <v>1011</v>
      </c>
      <c r="Z25" s="17">
        <v>1.1001000001100999E+143</v>
      </c>
      <c r="AA25" s="17">
        <v>25</v>
      </c>
      <c r="AB25" s="17">
        <v>1546114621</v>
      </c>
      <c r="AC25" s="17">
        <f t="shared" si="9"/>
        <v>1</v>
      </c>
      <c r="AD25" s="17">
        <f t="shared" si="10"/>
        <v>1</v>
      </c>
      <c r="AE25" s="32">
        <f t="shared" si="11"/>
        <v>25</v>
      </c>
      <c r="AF25" s="32">
        <f t="shared" si="12"/>
        <v>2536419</v>
      </c>
      <c r="AG25" s="32">
        <f t="shared" si="13"/>
        <v>101456.76</v>
      </c>
      <c r="AH25" s="32" t="str">
        <f t="shared" si="14"/>
        <v/>
      </c>
      <c r="AI25" s="32">
        <f t="shared" si="15"/>
        <v>101456.76</v>
      </c>
      <c r="AJ25" s="32" t="str">
        <f t="shared" si="16"/>
        <v/>
      </c>
      <c r="AK25" s="32" t="str">
        <f t="shared" si="17"/>
        <v/>
      </c>
      <c r="AU25" s="24">
        <f t="shared" si="18"/>
        <v>0</v>
      </c>
      <c r="AV25" s="24">
        <f t="shared" si="19"/>
        <v>0</v>
      </c>
      <c r="AW25" s="24" t="str">
        <f t="shared" si="20"/>
        <v/>
      </c>
      <c r="AX25" s="24" t="str">
        <f t="shared" si="21"/>
        <v/>
      </c>
      <c r="AY25" s="24" t="str">
        <f t="shared" si="22"/>
        <v/>
      </c>
      <c r="AZ25" s="24" t="str">
        <f t="shared" si="23"/>
        <v/>
      </c>
      <c r="BA25" s="24" t="str">
        <f t="shared" si="24"/>
        <v/>
      </c>
      <c r="BB25" s="24" t="str">
        <f t="shared" si="25"/>
        <v/>
      </c>
      <c r="BC25" s="24" t="str">
        <f t="shared" si="26"/>
        <v/>
      </c>
      <c r="BM25" s="31">
        <f t="shared" si="27"/>
        <v>0</v>
      </c>
      <c r="BN25" s="31">
        <f t="shared" si="28"/>
        <v>0</v>
      </c>
      <c r="BO25" s="31" t="str">
        <f t="shared" si="29"/>
        <v/>
      </c>
      <c r="BP25" s="31" t="str">
        <f t="shared" si="30"/>
        <v/>
      </c>
      <c r="BQ25" s="31" t="str">
        <f t="shared" si="31"/>
        <v/>
      </c>
      <c r="BR25" s="31" t="str">
        <f t="shared" si="32"/>
        <v/>
      </c>
      <c r="BS25" s="31" t="str">
        <f t="shared" si="33"/>
        <v/>
      </c>
      <c r="BT25" s="31" t="str">
        <f t="shared" si="34"/>
        <v/>
      </c>
      <c r="BU25" s="31" t="str">
        <f t="shared" si="35"/>
        <v/>
      </c>
      <c r="BV25" s="45"/>
      <c r="BW25" s="45"/>
      <c r="BX25" s="45"/>
      <c r="BY25" s="45"/>
      <c r="BZ25" s="45"/>
      <c r="CA25" s="45"/>
      <c r="CB25" s="45"/>
      <c r="CC25" s="45"/>
      <c r="CD25" s="45"/>
      <c r="CE25" s="45">
        <f t="shared" si="36"/>
        <v>0</v>
      </c>
      <c r="CF25" s="45">
        <f t="shared" si="37"/>
        <v>0</v>
      </c>
      <c r="CG25" s="45" t="str">
        <f t="shared" si="38"/>
        <v/>
      </c>
      <c r="CH25" s="45" t="str">
        <f t="shared" si="39"/>
        <v/>
      </c>
      <c r="CI25" s="45" t="str">
        <f t="shared" si="40"/>
        <v/>
      </c>
      <c r="CJ25" s="45" t="str">
        <f t="shared" si="41"/>
        <v/>
      </c>
      <c r="CK25" s="45" t="str">
        <f t="shared" si="42"/>
        <v/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62</v>
      </c>
      <c r="C26" s="10" t="s">
        <v>62</v>
      </c>
      <c r="D26" s="10">
        <v>629990920</v>
      </c>
      <c r="E26" s="10">
        <v>5187</v>
      </c>
      <c r="F26" s="10">
        <v>629990920</v>
      </c>
      <c r="G26" s="10" t="s">
        <v>140</v>
      </c>
      <c r="H26" s="10">
        <v>1.01010000001111E+148</v>
      </c>
      <c r="I26" s="10">
        <v>5187</v>
      </c>
      <c r="J26" s="10">
        <v>1546016236</v>
      </c>
      <c r="K26" s="10">
        <f t="shared" si="0"/>
        <v>1</v>
      </c>
      <c r="L26" s="10">
        <f t="shared" si="1"/>
        <v>1</v>
      </c>
      <c r="M26" s="10">
        <f t="shared" si="2"/>
        <v>5187</v>
      </c>
      <c r="N26" s="10">
        <f t="shared" si="3"/>
        <v>629990920</v>
      </c>
      <c r="O26" s="10">
        <f t="shared" si="4"/>
        <v>121455.73934837093</v>
      </c>
      <c r="P26" s="10" t="str">
        <f t="shared" si="5"/>
        <v/>
      </c>
      <c r="Q26" s="10">
        <f t="shared" si="6"/>
        <v>121455.73934837093</v>
      </c>
      <c r="R26" s="10" t="str">
        <f t="shared" si="7"/>
        <v/>
      </c>
      <c r="S26" s="10" t="str">
        <f t="shared" si="8"/>
        <v/>
      </c>
      <c r="T26" s="17" t="s">
        <v>62</v>
      </c>
      <c r="U26" s="17" t="s">
        <v>62</v>
      </c>
      <c r="V26" s="17">
        <v>130248400</v>
      </c>
      <c r="W26" s="17">
        <v>1054</v>
      </c>
      <c r="X26" s="17">
        <v>130248400</v>
      </c>
      <c r="Y26" s="17" t="s">
        <v>881</v>
      </c>
      <c r="Z26" s="17">
        <v>1.01010000000111E+148</v>
      </c>
      <c r="AA26" s="17">
        <v>1054</v>
      </c>
      <c r="AB26" s="17">
        <v>1546114647</v>
      </c>
      <c r="AC26" s="17">
        <f t="shared" si="9"/>
        <v>1</v>
      </c>
      <c r="AD26" s="17">
        <f t="shared" si="10"/>
        <v>1</v>
      </c>
      <c r="AE26" s="32">
        <f t="shared" si="11"/>
        <v>1054</v>
      </c>
      <c r="AF26" s="32">
        <f t="shared" si="12"/>
        <v>130248400</v>
      </c>
      <c r="AG26" s="32">
        <f t="shared" si="13"/>
        <v>123575.3320683112</v>
      </c>
      <c r="AH26" s="32" t="str">
        <f t="shared" si="14"/>
        <v/>
      </c>
      <c r="AI26" s="32">
        <f t="shared" si="15"/>
        <v>123575.3320683112</v>
      </c>
      <c r="AJ26" s="32" t="str">
        <f t="shared" si="16"/>
        <v/>
      </c>
      <c r="AK26" s="32" t="str">
        <f t="shared" si="17"/>
        <v/>
      </c>
      <c r="AU26" s="24">
        <f t="shared" si="18"/>
        <v>0</v>
      </c>
      <c r="AV26" s="24">
        <f t="shared" si="19"/>
        <v>0</v>
      </c>
      <c r="AW26" s="24" t="str">
        <f t="shared" si="20"/>
        <v/>
      </c>
      <c r="AX26" s="24" t="str">
        <f t="shared" si="21"/>
        <v/>
      </c>
      <c r="AY26" s="24" t="str">
        <f t="shared" si="22"/>
        <v/>
      </c>
      <c r="AZ26" s="24" t="str">
        <f t="shared" si="23"/>
        <v/>
      </c>
      <c r="BA26" s="24" t="str">
        <f t="shared" si="24"/>
        <v/>
      </c>
      <c r="BB26" s="24" t="str">
        <f t="shared" si="25"/>
        <v/>
      </c>
      <c r="BC26" s="24" t="str">
        <f t="shared" si="26"/>
        <v/>
      </c>
      <c r="BM26" s="31">
        <f t="shared" si="27"/>
        <v>0</v>
      </c>
      <c r="BN26" s="31">
        <f t="shared" si="28"/>
        <v>0</v>
      </c>
      <c r="BO26" s="31" t="str">
        <f t="shared" si="29"/>
        <v/>
      </c>
      <c r="BP26" s="31" t="str">
        <f t="shared" si="30"/>
        <v/>
      </c>
      <c r="BQ26" s="31" t="str">
        <f t="shared" si="31"/>
        <v/>
      </c>
      <c r="BR26" s="31" t="str">
        <f t="shared" si="32"/>
        <v/>
      </c>
      <c r="BS26" s="31" t="str">
        <f t="shared" si="33"/>
        <v/>
      </c>
      <c r="BT26" s="31" t="str">
        <f t="shared" si="34"/>
        <v/>
      </c>
      <c r="BU26" s="31" t="str">
        <f t="shared" si="35"/>
        <v/>
      </c>
      <c r="BV26" s="45"/>
      <c r="BW26" s="45"/>
      <c r="BX26" s="45"/>
      <c r="BY26" s="45"/>
      <c r="BZ26" s="45"/>
      <c r="CA26" s="45"/>
      <c r="CB26" s="45"/>
      <c r="CC26" s="45"/>
      <c r="CD26" s="45"/>
      <c r="CE26" s="45">
        <f t="shared" si="36"/>
        <v>0</v>
      </c>
      <c r="CF26" s="45">
        <f t="shared" si="37"/>
        <v>0</v>
      </c>
      <c r="CG26" s="45" t="str">
        <f t="shared" si="38"/>
        <v/>
      </c>
      <c r="CH26" s="45" t="str">
        <f t="shared" si="39"/>
        <v/>
      </c>
      <c r="CI26" s="45" t="str">
        <f t="shared" si="40"/>
        <v/>
      </c>
      <c r="CJ26" s="45" t="str">
        <f t="shared" si="41"/>
        <v/>
      </c>
      <c r="CK26" s="45" t="str">
        <f t="shared" si="42"/>
        <v/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62</v>
      </c>
      <c r="C27" s="10" t="s">
        <v>62</v>
      </c>
      <c r="D27" s="10">
        <v>5952116</v>
      </c>
      <c r="E27" s="10">
        <v>49</v>
      </c>
      <c r="F27" s="10">
        <v>5952116</v>
      </c>
      <c r="G27" s="10" t="s">
        <v>128</v>
      </c>
      <c r="H27" s="10">
        <v>1.01001001000011E+149</v>
      </c>
      <c r="I27" s="10">
        <v>49</v>
      </c>
      <c r="J27" s="10">
        <v>1546018187</v>
      </c>
      <c r="K27" s="10">
        <f t="shared" si="0"/>
        <v>1</v>
      </c>
      <c r="L27" s="10">
        <f t="shared" si="1"/>
        <v>1</v>
      </c>
      <c r="M27" s="10">
        <f t="shared" si="2"/>
        <v>49</v>
      </c>
      <c r="N27" s="10">
        <f t="shared" si="3"/>
        <v>5952116</v>
      </c>
      <c r="O27" s="10">
        <f t="shared" si="4"/>
        <v>121471.75510204081</v>
      </c>
      <c r="P27" s="10" t="str">
        <f t="shared" si="5"/>
        <v/>
      </c>
      <c r="Q27" s="10">
        <f t="shared" si="6"/>
        <v>121471.75510204081</v>
      </c>
      <c r="R27" s="10" t="str">
        <f t="shared" si="7"/>
        <v/>
      </c>
      <c r="S27" s="10" t="str">
        <f t="shared" si="8"/>
        <v/>
      </c>
      <c r="T27" s="17" t="s">
        <v>62</v>
      </c>
      <c r="U27" s="17" t="s">
        <v>62</v>
      </c>
      <c r="V27" s="17">
        <v>3937701</v>
      </c>
      <c r="W27" s="17">
        <v>35</v>
      </c>
      <c r="X27" s="17">
        <v>3937701</v>
      </c>
      <c r="Y27" s="17" t="s">
        <v>128</v>
      </c>
      <c r="Z27" s="17">
        <v>1.01001001000011E+149</v>
      </c>
      <c r="AA27" s="17">
        <v>36</v>
      </c>
      <c r="AB27" s="17">
        <v>1546114841</v>
      </c>
      <c r="AC27" s="17">
        <f t="shared" si="9"/>
        <v>1</v>
      </c>
      <c r="AD27" s="17">
        <f t="shared" si="10"/>
        <v>1</v>
      </c>
      <c r="AE27" s="32">
        <f t="shared" si="11"/>
        <v>35</v>
      </c>
      <c r="AF27" s="32">
        <f t="shared" si="12"/>
        <v>3937701</v>
      </c>
      <c r="AG27" s="32">
        <f t="shared" si="13"/>
        <v>109380.58333333333</v>
      </c>
      <c r="AH27" s="32" t="str">
        <f t="shared" si="14"/>
        <v/>
      </c>
      <c r="AI27" s="32">
        <f t="shared" si="15"/>
        <v>112505.74285714286</v>
      </c>
      <c r="AJ27" s="32" t="str">
        <f t="shared" si="16"/>
        <v/>
      </c>
      <c r="AK27" s="32" t="str">
        <f t="shared" si="17"/>
        <v/>
      </c>
      <c r="AU27" s="24">
        <f t="shared" si="18"/>
        <v>0</v>
      </c>
      <c r="AV27" s="24">
        <f t="shared" si="19"/>
        <v>0</v>
      </c>
      <c r="AW27" s="24" t="str">
        <f t="shared" si="20"/>
        <v/>
      </c>
      <c r="AX27" s="24" t="str">
        <f t="shared" si="21"/>
        <v/>
      </c>
      <c r="AY27" s="24" t="str">
        <f t="shared" si="22"/>
        <v/>
      </c>
      <c r="AZ27" s="24" t="str">
        <f t="shared" si="23"/>
        <v/>
      </c>
      <c r="BA27" s="24" t="str">
        <f t="shared" si="24"/>
        <v/>
      </c>
      <c r="BB27" s="24" t="str">
        <f t="shared" si="25"/>
        <v/>
      </c>
      <c r="BC27" s="24" t="str">
        <f t="shared" si="26"/>
        <v/>
      </c>
      <c r="BM27" s="31">
        <f t="shared" si="27"/>
        <v>0</v>
      </c>
      <c r="BN27" s="31">
        <f t="shared" si="28"/>
        <v>0</v>
      </c>
      <c r="BO27" s="31" t="str">
        <f t="shared" si="29"/>
        <v/>
      </c>
      <c r="BP27" s="31" t="str">
        <f t="shared" si="30"/>
        <v/>
      </c>
      <c r="BQ27" s="31" t="str">
        <f t="shared" si="31"/>
        <v/>
      </c>
      <c r="BR27" s="31" t="str">
        <f t="shared" si="32"/>
        <v/>
      </c>
      <c r="BS27" s="31" t="str">
        <f t="shared" si="33"/>
        <v/>
      </c>
      <c r="BT27" s="31" t="str">
        <f t="shared" si="34"/>
        <v/>
      </c>
      <c r="BU27" s="31" t="str">
        <f t="shared" si="35"/>
        <v/>
      </c>
      <c r="BV27" s="45"/>
      <c r="BW27" s="45"/>
      <c r="BX27" s="45"/>
      <c r="BY27" s="45"/>
      <c r="BZ27" s="45"/>
      <c r="CA27" s="45"/>
      <c r="CB27" s="45"/>
      <c r="CC27" s="45"/>
      <c r="CD27" s="45"/>
      <c r="CE27" s="45">
        <f t="shared" si="36"/>
        <v>0</v>
      </c>
      <c r="CF27" s="45">
        <f t="shared" si="37"/>
        <v>0</v>
      </c>
      <c r="CG27" s="45" t="str">
        <f t="shared" si="38"/>
        <v/>
      </c>
      <c r="CH27" s="45" t="str">
        <f t="shared" si="39"/>
        <v/>
      </c>
      <c r="CI27" s="45" t="str">
        <f t="shared" si="40"/>
        <v/>
      </c>
      <c r="CJ27" s="45" t="str">
        <f t="shared" si="41"/>
        <v/>
      </c>
      <c r="CK27" s="45" t="str">
        <f t="shared" si="42"/>
        <v/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62</v>
      </c>
      <c r="C28" s="10" t="s">
        <v>62</v>
      </c>
      <c r="D28" s="10">
        <v>6396127</v>
      </c>
      <c r="E28" s="10">
        <v>51</v>
      </c>
      <c r="F28" s="10">
        <v>6396127</v>
      </c>
      <c r="G28" s="10" t="s">
        <v>881</v>
      </c>
      <c r="H28" s="10">
        <v>1.0001001111110999E+148</v>
      </c>
      <c r="I28" s="10">
        <v>51</v>
      </c>
      <c r="J28" s="10">
        <v>1546018237</v>
      </c>
      <c r="K28" s="10">
        <f t="shared" si="0"/>
        <v>1</v>
      </c>
      <c r="L28" s="10">
        <f t="shared" si="1"/>
        <v>1</v>
      </c>
      <c r="M28" s="10">
        <f t="shared" si="2"/>
        <v>51</v>
      </c>
      <c r="N28" s="10">
        <f t="shared" si="3"/>
        <v>6396127</v>
      </c>
      <c r="O28" s="10">
        <f t="shared" si="4"/>
        <v>125414.25490196078</v>
      </c>
      <c r="P28" s="10" t="str">
        <f t="shared" si="5"/>
        <v/>
      </c>
      <c r="Q28" s="10">
        <f t="shared" si="6"/>
        <v>125414.25490196078</v>
      </c>
      <c r="R28" s="10" t="str">
        <f t="shared" si="7"/>
        <v/>
      </c>
      <c r="S28" s="10" t="str">
        <f t="shared" si="8"/>
        <v/>
      </c>
      <c r="T28" s="17" t="s">
        <v>62</v>
      </c>
      <c r="U28" s="17" t="s">
        <v>62</v>
      </c>
      <c r="V28" s="17">
        <v>3160124</v>
      </c>
      <c r="W28" s="17">
        <v>27</v>
      </c>
      <c r="X28" s="17">
        <v>3160124</v>
      </c>
      <c r="Y28" s="17" t="s">
        <v>828</v>
      </c>
      <c r="Z28" s="17">
        <v>1.0010101111000999E+148</v>
      </c>
      <c r="AA28" s="17">
        <v>27</v>
      </c>
      <c r="AB28" s="17">
        <v>1546114880</v>
      </c>
      <c r="AC28" s="17">
        <f t="shared" si="9"/>
        <v>1</v>
      </c>
      <c r="AD28" s="17">
        <f t="shared" si="10"/>
        <v>1</v>
      </c>
      <c r="AE28" s="32">
        <f t="shared" si="11"/>
        <v>27</v>
      </c>
      <c r="AF28" s="32">
        <f t="shared" si="12"/>
        <v>3160124</v>
      </c>
      <c r="AG28" s="32">
        <f t="shared" si="13"/>
        <v>117041.62962962964</v>
      </c>
      <c r="AH28" s="32" t="str">
        <f t="shared" si="14"/>
        <v/>
      </c>
      <c r="AI28" s="32">
        <f t="shared" si="15"/>
        <v>117041.62962962964</v>
      </c>
      <c r="AJ28" s="32" t="str">
        <f t="shared" si="16"/>
        <v/>
      </c>
      <c r="AK28" s="32" t="str">
        <f t="shared" si="17"/>
        <v/>
      </c>
      <c r="AU28" s="24">
        <f t="shared" si="18"/>
        <v>0</v>
      </c>
      <c r="AV28" s="24">
        <f t="shared" si="19"/>
        <v>0</v>
      </c>
      <c r="AW28" s="24" t="str">
        <f t="shared" si="20"/>
        <v/>
      </c>
      <c r="AX28" s="24" t="str">
        <f t="shared" si="21"/>
        <v/>
      </c>
      <c r="AY28" s="24" t="str">
        <f t="shared" si="22"/>
        <v/>
      </c>
      <c r="AZ28" s="24" t="str">
        <f t="shared" si="23"/>
        <v/>
      </c>
      <c r="BA28" s="24" t="str">
        <f t="shared" si="24"/>
        <v/>
      </c>
      <c r="BB28" s="24" t="str">
        <f t="shared" si="25"/>
        <v/>
      </c>
      <c r="BC28" s="24" t="str">
        <f t="shared" si="26"/>
        <v/>
      </c>
      <c r="BM28" s="31">
        <f t="shared" si="27"/>
        <v>0</v>
      </c>
      <c r="BN28" s="31">
        <f t="shared" si="28"/>
        <v>0</v>
      </c>
      <c r="BO28" s="31" t="str">
        <f t="shared" si="29"/>
        <v/>
      </c>
      <c r="BP28" s="31" t="str">
        <f t="shared" si="30"/>
        <v/>
      </c>
      <c r="BQ28" s="31" t="str">
        <f t="shared" si="31"/>
        <v/>
      </c>
      <c r="BR28" s="31" t="str">
        <f t="shared" si="32"/>
        <v/>
      </c>
      <c r="BS28" s="31" t="str">
        <f t="shared" si="33"/>
        <v/>
      </c>
      <c r="BT28" s="31" t="str">
        <f t="shared" si="34"/>
        <v/>
      </c>
      <c r="BU28" s="31" t="str">
        <f t="shared" si="35"/>
        <v/>
      </c>
      <c r="BV28" s="45"/>
      <c r="BW28" s="45"/>
      <c r="BX28" s="45"/>
      <c r="BY28" s="45"/>
      <c r="BZ28" s="45"/>
      <c r="CA28" s="45"/>
      <c r="CB28" s="45"/>
      <c r="CC28" s="45"/>
      <c r="CD28" s="45"/>
      <c r="CE28" s="45">
        <f t="shared" si="36"/>
        <v>0</v>
      </c>
      <c r="CF28" s="45">
        <f t="shared" si="37"/>
        <v>0</v>
      </c>
      <c r="CG28" s="45" t="str">
        <f t="shared" si="38"/>
        <v/>
      </c>
      <c r="CH28" s="45" t="str">
        <f t="shared" si="39"/>
        <v/>
      </c>
      <c r="CI28" s="45" t="str">
        <f t="shared" si="40"/>
        <v/>
      </c>
      <c r="CJ28" s="45" t="str">
        <f t="shared" si="41"/>
        <v/>
      </c>
      <c r="CK28" s="45" t="str">
        <f t="shared" si="42"/>
        <v/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62</v>
      </c>
      <c r="C29" s="10" t="s">
        <v>62</v>
      </c>
      <c r="D29" s="10">
        <v>12081362</v>
      </c>
      <c r="E29" s="10">
        <v>94</v>
      </c>
      <c r="F29" s="10">
        <v>12081362</v>
      </c>
      <c r="G29" s="10" t="s">
        <v>874</v>
      </c>
      <c r="H29" s="10">
        <v>1.01111011110111E+149</v>
      </c>
      <c r="I29" s="10">
        <v>94</v>
      </c>
      <c r="J29" s="10">
        <v>1546018290</v>
      </c>
      <c r="K29" s="10">
        <f t="shared" si="0"/>
        <v>1</v>
      </c>
      <c r="L29" s="10">
        <f t="shared" si="1"/>
        <v>1</v>
      </c>
      <c r="M29" s="10">
        <f t="shared" si="2"/>
        <v>94</v>
      </c>
      <c r="N29" s="10">
        <f t="shared" si="3"/>
        <v>12081362</v>
      </c>
      <c r="O29" s="10">
        <f t="shared" si="4"/>
        <v>128525.12765957447</v>
      </c>
      <c r="P29" s="10" t="str">
        <f t="shared" si="5"/>
        <v/>
      </c>
      <c r="Q29" s="10">
        <f t="shared" si="6"/>
        <v>128525.12765957447</v>
      </c>
      <c r="R29" s="10" t="str">
        <f t="shared" si="7"/>
        <v/>
      </c>
      <c r="S29" s="10" t="str">
        <f t="shared" si="8"/>
        <v/>
      </c>
      <c r="T29" s="17" t="s">
        <v>62</v>
      </c>
      <c r="U29" s="17" t="s">
        <v>62</v>
      </c>
      <c r="V29" s="17">
        <v>1070817</v>
      </c>
      <c r="W29" s="17">
        <v>11</v>
      </c>
      <c r="X29" s="17">
        <v>1070817</v>
      </c>
      <c r="Y29" s="17" t="s">
        <v>874</v>
      </c>
      <c r="Z29" s="17">
        <v>1.1111101111011099E+149</v>
      </c>
      <c r="AA29" s="17">
        <v>11</v>
      </c>
      <c r="AB29" s="17">
        <v>1546114909</v>
      </c>
      <c r="AC29" s="17">
        <f t="shared" si="9"/>
        <v>1</v>
      </c>
      <c r="AD29" s="17">
        <f t="shared" si="10"/>
        <v>1</v>
      </c>
      <c r="AE29" s="32">
        <f t="shared" si="11"/>
        <v>11</v>
      </c>
      <c r="AF29" s="32">
        <f t="shared" si="12"/>
        <v>1070817</v>
      </c>
      <c r="AG29" s="32">
        <f t="shared" si="13"/>
        <v>97347</v>
      </c>
      <c r="AH29" s="32" t="str">
        <f t="shared" si="14"/>
        <v/>
      </c>
      <c r="AI29" s="32">
        <f t="shared" si="15"/>
        <v>97347</v>
      </c>
      <c r="AJ29" s="32" t="str">
        <f t="shared" si="16"/>
        <v/>
      </c>
      <c r="AK29" s="32" t="str">
        <f t="shared" si="17"/>
        <v/>
      </c>
      <c r="AU29" s="24">
        <f t="shared" si="18"/>
        <v>0</v>
      </c>
      <c r="AV29" s="24">
        <f t="shared" si="19"/>
        <v>0</v>
      </c>
      <c r="AW29" s="24" t="str">
        <f t="shared" si="20"/>
        <v/>
      </c>
      <c r="AX29" s="24" t="str">
        <f t="shared" si="21"/>
        <v/>
      </c>
      <c r="AY29" s="24" t="str">
        <f t="shared" si="22"/>
        <v/>
      </c>
      <c r="AZ29" s="24" t="str">
        <f t="shared" si="23"/>
        <v/>
      </c>
      <c r="BA29" s="24" t="str">
        <f t="shared" si="24"/>
        <v/>
      </c>
      <c r="BB29" s="24" t="str">
        <f t="shared" si="25"/>
        <v/>
      </c>
      <c r="BC29" s="24" t="str">
        <f t="shared" si="26"/>
        <v/>
      </c>
      <c r="BM29" s="31">
        <f t="shared" si="27"/>
        <v>0</v>
      </c>
      <c r="BN29" s="31">
        <f t="shared" si="28"/>
        <v>0</v>
      </c>
      <c r="BO29" s="31" t="str">
        <f t="shared" si="29"/>
        <v/>
      </c>
      <c r="BP29" s="31" t="str">
        <f t="shared" si="30"/>
        <v/>
      </c>
      <c r="BQ29" s="31" t="str">
        <f t="shared" si="31"/>
        <v/>
      </c>
      <c r="BR29" s="31" t="str">
        <f t="shared" si="32"/>
        <v/>
      </c>
      <c r="BS29" s="31" t="str">
        <f t="shared" si="33"/>
        <v/>
      </c>
      <c r="BT29" s="31" t="str">
        <f t="shared" si="34"/>
        <v/>
      </c>
      <c r="BU29" s="31" t="str">
        <f t="shared" si="35"/>
        <v/>
      </c>
      <c r="BV29" s="45"/>
      <c r="BW29" s="45"/>
      <c r="BX29" s="45"/>
      <c r="BY29" s="45"/>
      <c r="BZ29" s="45"/>
      <c r="CA29" s="45"/>
      <c r="CB29" s="45"/>
      <c r="CC29" s="45"/>
      <c r="CD29" s="45"/>
      <c r="CE29" s="45">
        <f t="shared" si="36"/>
        <v>0</v>
      </c>
      <c r="CF29" s="45">
        <f t="shared" si="37"/>
        <v>0</v>
      </c>
      <c r="CG29" s="45" t="str">
        <f t="shared" si="38"/>
        <v/>
      </c>
      <c r="CH29" s="45" t="str">
        <f t="shared" si="39"/>
        <v/>
      </c>
      <c r="CI29" s="45" t="str">
        <f t="shared" si="40"/>
        <v/>
      </c>
      <c r="CJ29" s="45" t="str">
        <f t="shared" si="41"/>
        <v/>
      </c>
      <c r="CK29" s="45" t="str">
        <f t="shared" si="42"/>
        <v/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62</v>
      </c>
      <c r="C30" s="10" t="s">
        <v>62</v>
      </c>
      <c r="D30" s="10">
        <v>10302113</v>
      </c>
      <c r="E30" s="10">
        <v>83</v>
      </c>
      <c r="F30" s="10">
        <v>10302113</v>
      </c>
      <c r="G30" s="10" t="s">
        <v>357</v>
      </c>
      <c r="H30" s="10">
        <v>1.1110000100110001E+149</v>
      </c>
      <c r="I30" s="10">
        <v>83</v>
      </c>
      <c r="J30" s="10">
        <v>1546018386</v>
      </c>
      <c r="K30" s="10">
        <f t="shared" si="0"/>
        <v>1</v>
      </c>
      <c r="L30" s="10">
        <f t="shared" si="1"/>
        <v>1</v>
      </c>
      <c r="M30" s="10">
        <f t="shared" si="2"/>
        <v>83</v>
      </c>
      <c r="N30" s="10">
        <f t="shared" si="3"/>
        <v>10302113</v>
      </c>
      <c r="O30" s="10">
        <f t="shared" si="4"/>
        <v>124121.84337349398</v>
      </c>
      <c r="P30" s="10" t="str">
        <f t="shared" si="5"/>
        <v/>
      </c>
      <c r="Q30" s="10">
        <f t="shared" si="6"/>
        <v>124121.84337349398</v>
      </c>
      <c r="R30" s="10" t="str">
        <f t="shared" si="7"/>
        <v/>
      </c>
      <c r="S30" s="10" t="str">
        <f t="shared" si="8"/>
        <v/>
      </c>
      <c r="T30" s="17" t="s">
        <v>62</v>
      </c>
      <c r="U30" s="17" t="s">
        <v>62</v>
      </c>
      <c r="V30" s="17">
        <v>2717427</v>
      </c>
      <c r="W30" s="17">
        <v>24</v>
      </c>
      <c r="X30" s="17">
        <v>2717427</v>
      </c>
      <c r="Y30" s="17" t="s">
        <v>828</v>
      </c>
      <c r="Z30" s="17">
        <v>1.1110000100111E+149</v>
      </c>
      <c r="AA30" s="17">
        <v>25</v>
      </c>
      <c r="AB30" s="17">
        <v>1546114923</v>
      </c>
      <c r="AC30" s="17">
        <f t="shared" si="9"/>
        <v>1</v>
      </c>
      <c r="AD30" s="17">
        <f t="shared" si="10"/>
        <v>1</v>
      </c>
      <c r="AE30" s="32">
        <f t="shared" si="11"/>
        <v>24</v>
      </c>
      <c r="AF30" s="32">
        <f t="shared" si="12"/>
        <v>2717427</v>
      </c>
      <c r="AG30" s="32">
        <f t="shared" si="13"/>
        <v>108697.08</v>
      </c>
      <c r="AH30" s="32" t="str">
        <f t="shared" si="14"/>
        <v/>
      </c>
      <c r="AI30" s="32">
        <f t="shared" si="15"/>
        <v>113226.125</v>
      </c>
      <c r="AJ30" s="32" t="str">
        <f t="shared" si="16"/>
        <v/>
      </c>
      <c r="AK30" s="32" t="str">
        <f t="shared" si="17"/>
        <v/>
      </c>
      <c r="AU30" s="24">
        <f t="shared" si="18"/>
        <v>0</v>
      </c>
      <c r="AV30" s="24">
        <f t="shared" si="19"/>
        <v>0</v>
      </c>
      <c r="AW30" s="24" t="str">
        <f t="shared" si="20"/>
        <v/>
      </c>
      <c r="AX30" s="24" t="str">
        <f t="shared" si="21"/>
        <v/>
      </c>
      <c r="AY30" s="24" t="str">
        <f t="shared" si="22"/>
        <v/>
      </c>
      <c r="AZ30" s="24" t="str">
        <f t="shared" si="23"/>
        <v/>
      </c>
      <c r="BA30" s="24" t="str">
        <f t="shared" si="24"/>
        <v/>
      </c>
      <c r="BB30" s="24" t="str">
        <f t="shared" si="25"/>
        <v/>
      </c>
      <c r="BC30" s="24" t="str">
        <f t="shared" si="26"/>
        <v/>
      </c>
      <c r="BM30" s="31">
        <f t="shared" si="27"/>
        <v>0</v>
      </c>
      <c r="BN30" s="31">
        <f t="shared" si="28"/>
        <v>0</v>
      </c>
      <c r="BO30" s="31" t="str">
        <f t="shared" si="29"/>
        <v/>
      </c>
      <c r="BP30" s="31" t="str">
        <f t="shared" si="30"/>
        <v/>
      </c>
      <c r="BQ30" s="31" t="str">
        <f t="shared" si="31"/>
        <v/>
      </c>
      <c r="BR30" s="31" t="str">
        <f t="shared" si="32"/>
        <v/>
      </c>
      <c r="BS30" s="31" t="str">
        <f t="shared" si="33"/>
        <v/>
      </c>
      <c r="BT30" s="31" t="str">
        <f t="shared" si="34"/>
        <v/>
      </c>
      <c r="BU30" s="31" t="str">
        <f t="shared" si="35"/>
        <v/>
      </c>
      <c r="BV30" s="45"/>
      <c r="BW30" s="45"/>
      <c r="BX30" s="45"/>
      <c r="BY30" s="45"/>
      <c r="BZ30" s="45"/>
      <c r="CA30" s="45"/>
      <c r="CB30" s="45"/>
      <c r="CC30" s="45"/>
      <c r="CD30" s="45"/>
      <c r="CE30" s="45">
        <f t="shared" si="36"/>
        <v>0</v>
      </c>
      <c r="CF30" s="45">
        <f t="shared" si="37"/>
        <v>0</v>
      </c>
      <c r="CG30" s="45" t="str">
        <f t="shared" si="38"/>
        <v/>
      </c>
      <c r="CH30" s="45" t="str">
        <f t="shared" si="39"/>
        <v/>
      </c>
      <c r="CI30" s="45" t="str">
        <f t="shared" si="40"/>
        <v/>
      </c>
      <c r="CJ30" s="45" t="str">
        <f t="shared" si="41"/>
        <v/>
      </c>
      <c r="CK30" s="45" t="str">
        <f t="shared" si="42"/>
        <v/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62</v>
      </c>
      <c r="C31" s="10" t="s">
        <v>62</v>
      </c>
      <c r="D31" s="10">
        <v>20599966</v>
      </c>
      <c r="E31" s="10">
        <v>155</v>
      </c>
      <c r="F31" s="10">
        <v>20599966</v>
      </c>
      <c r="G31" s="10" t="s">
        <v>140</v>
      </c>
      <c r="H31" s="10">
        <v>1.110100000011E+149</v>
      </c>
      <c r="I31" s="10">
        <v>155</v>
      </c>
      <c r="J31" s="10">
        <v>1546018469</v>
      </c>
      <c r="K31" s="10">
        <f t="shared" si="0"/>
        <v>1</v>
      </c>
      <c r="L31" s="10">
        <f t="shared" si="1"/>
        <v>1</v>
      </c>
      <c r="M31" s="10">
        <f t="shared" si="2"/>
        <v>155</v>
      </c>
      <c r="N31" s="10">
        <f t="shared" si="3"/>
        <v>20599966</v>
      </c>
      <c r="O31" s="10">
        <f t="shared" si="4"/>
        <v>132903.00645161289</v>
      </c>
      <c r="P31" s="10" t="str">
        <f t="shared" si="5"/>
        <v/>
      </c>
      <c r="Q31" s="10">
        <f t="shared" si="6"/>
        <v>132903.00645161289</v>
      </c>
      <c r="R31" s="10" t="str">
        <f t="shared" si="7"/>
        <v/>
      </c>
      <c r="S31" s="10" t="str">
        <f t="shared" si="8"/>
        <v/>
      </c>
      <c r="T31" s="17" t="s">
        <v>62</v>
      </c>
      <c r="U31" s="17" t="s">
        <v>62</v>
      </c>
      <c r="V31" s="17">
        <v>8906589</v>
      </c>
      <c r="W31" s="17">
        <v>75</v>
      </c>
      <c r="X31" s="17">
        <v>8906589</v>
      </c>
      <c r="Y31" s="17" t="s">
        <v>875</v>
      </c>
      <c r="Z31" s="17">
        <v>1.0101010000109999E+149</v>
      </c>
      <c r="AA31" s="17">
        <v>75</v>
      </c>
      <c r="AB31" s="17">
        <v>1546114950</v>
      </c>
      <c r="AC31" s="17">
        <f t="shared" si="9"/>
        <v>1</v>
      </c>
      <c r="AD31" s="17">
        <f t="shared" si="10"/>
        <v>1</v>
      </c>
      <c r="AE31" s="32">
        <f t="shared" si="11"/>
        <v>75</v>
      </c>
      <c r="AF31" s="32">
        <f t="shared" si="12"/>
        <v>8906589</v>
      </c>
      <c r="AG31" s="32">
        <f t="shared" si="13"/>
        <v>118754.52</v>
      </c>
      <c r="AH31" s="32" t="str">
        <f t="shared" si="14"/>
        <v/>
      </c>
      <c r="AI31" s="32">
        <f t="shared" si="15"/>
        <v>118754.52</v>
      </c>
      <c r="AJ31" s="32" t="str">
        <f t="shared" si="16"/>
        <v/>
      </c>
      <c r="AK31" s="32" t="str">
        <f t="shared" si="17"/>
        <v/>
      </c>
      <c r="AU31" s="24">
        <f t="shared" si="18"/>
        <v>0</v>
      </c>
      <c r="AV31" s="24">
        <f t="shared" si="19"/>
        <v>0</v>
      </c>
      <c r="AW31" s="24" t="str">
        <f t="shared" si="20"/>
        <v/>
      </c>
      <c r="AX31" s="24" t="str">
        <f t="shared" si="21"/>
        <v/>
      </c>
      <c r="AY31" s="24" t="str">
        <f t="shared" si="22"/>
        <v/>
      </c>
      <c r="AZ31" s="24" t="str">
        <f t="shared" si="23"/>
        <v/>
      </c>
      <c r="BA31" s="24" t="str">
        <f t="shared" si="24"/>
        <v/>
      </c>
      <c r="BB31" s="24" t="str">
        <f t="shared" si="25"/>
        <v/>
      </c>
      <c r="BC31" s="24" t="str">
        <f t="shared" si="26"/>
        <v/>
      </c>
      <c r="BM31" s="31">
        <f t="shared" si="27"/>
        <v>0</v>
      </c>
      <c r="BN31" s="31">
        <f t="shared" si="28"/>
        <v>0</v>
      </c>
      <c r="BO31" s="31" t="str">
        <f t="shared" si="29"/>
        <v/>
      </c>
      <c r="BP31" s="31" t="str">
        <f t="shared" si="30"/>
        <v/>
      </c>
      <c r="BQ31" s="31" t="str">
        <f t="shared" si="31"/>
        <v/>
      </c>
      <c r="BR31" s="31" t="str">
        <f t="shared" si="32"/>
        <v/>
      </c>
      <c r="BS31" s="31" t="str">
        <f t="shared" si="33"/>
        <v/>
      </c>
      <c r="BT31" s="31" t="str">
        <f t="shared" si="34"/>
        <v/>
      </c>
      <c r="BU31" s="31" t="str">
        <f t="shared" si="35"/>
        <v/>
      </c>
      <c r="BV31" s="45"/>
      <c r="BW31" s="45"/>
      <c r="BX31" s="45"/>
      <c r="BY31" s="45"/>
      <c r="BZ31" s="45"/>
      <c r="CA31" s="45"/>
      <c r="CB31" s="45"/>
      <c r="CC31" s="45"/>
      <c r="CD31" s="45"/>
      <c r="CE31" s="45">
        <f t="shared" si="36"/>
        <v>0</v>
      </c>
      <c r="CF31" s="45">
        <f t="shared" si="37"/>
        <v>0</v>
      </c>
      <c r="CG31" s="45" t="str">
        <f t="shared" si="38"/>
        <v/>
      </c>
      <c r="CH31" s="45" t="str">
        <f t="shared" si="39"/>
        <v/>
      </c>
      <c r="CI31" s="45" t="str">
        <f t="shared" si="40"/>
        <v/>
      </c>
      <c r="CJ31" s="45" t="str">
        <f t="shared" si="41"/>
        <v/>
      </c>
      <c r="CK31" s="45" t="str">
        <f t="shared" si="42"/>
        <v/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62</v>
      </c>
      <c r="C32" s="10" t="s">
        <v>62</v>
      </c>
      <c r="D32" s="10">
        <v>255992799</v>
      </c>
      <c r="E32" s="10">
        <v>2006</v>
      </c>
      <c r="F32" s="10">
        <v>255992799</v>
      </c>
      <c r="G32" s="10" t="s">
        <v>989</v>
      </c>
      <c r="H32" s="10">
        <v>1.01111011011011E+148</v>
      </c>
      <c r="I32" s="10">
        <v>2006</v>
      </c>
      <c r="J32" s="10">
        <v>1546018625</v>
      </c>
      <c r="K32" s="10">
        <f t="shared" si="0"/>
        <v>1</v>
      </c>
      <c r="L32" s="10">
        <f t="shared" si="1"/>
        <v>1</v>
      </c>
      <c r="M32" s="10">
        <f t="shared" si="2"/>
        <v>2006</v>
      </c>
      <c r="N32" s="10">
        <f t="shared" si="3"/>
        <v>255992799</v>
      </c>
      <c r="O32" s="10">
        <f t="shared" si="4"/>
        <v>127613.55882352941</v>
      </c>
      <c r="P32" s="10" t="str">
        <f t="shared" si="5"/>
        <v/>
      </c>
      <c r="Q32" s="10">
        <f t="shared" si="6"/>
        <v>127613.55882352941</v>
      </c>
      <c r="R32" s="10" t="str">
        <f t="shared" si="7"/>
        <v/>
      </c>
      <c r="S32" s="10" t="str">
        <f t="shared" si="8"/>
        <v/>
      </c>
      <c r="T32" s="17" t="s">
        <v>62</v>
      </c>
      <c r="U32" s="17" t="s">
        <v>62</v>
      </c>
      <c r="V32" s="17">
        <v>132946309</v>
      </c>
      <c r="W32" s="17">
        <v>1034</v>
      </c>
      <c r="X32" s="17">
        <v>132946309</v>
      </c>
      <c r="Y32" s="17" t="s">
        <v>128</v>
      </c>
      <c r="Z32" s="17">
        <v>1.00111011011011E+148</v>
      </c>
      <c r="AA32" s="17">
        <v>1035</v>
      </c>
      <c r="AB32" s="17">
        <v>1546115069</v>
      </c>
      <c r="AC32" s="17">
        <f t="shared" si="9"/>
        <v>1</v>
      </c>
      <c r="AD32" s="17">
        <f t="shared" si="10"/>
        <v>1</v>
      </c>
      <c r="AE32" s="32">
        <f t="shared" si="11"/>
        <v>1034</v>
      </c>
      <c r="AF32" s="32">
        <f t="shared" si="12"/>
        <v>132946309</v>
      </c>
      <c r="AG32" s="32">
        <f t="shared" si="13"/>
        <v>128450.54009661835</v>
      </c>
      <c r="AH32" s="32" t="str">
        <f t="shared" si="14"/>
        <v/>
      </c>
      <c r="AI32" s="32">
        <f t="shared" si="15"/>
        <v>128574.7669245648</v>
      </c>
      <c r="AJ32" s="32" t="str">
        <f t="shared" si="16"/>
        <v/>
      </c>
      <c r="AK32" s="32" t="str">
        <f t="shared" si="17"/>
        <v/>
      </c>
      <c r="AU32" s="24">
        <f t="shared" si="18"/>
        <v>0</v>
      </c>
      <c r="AV32" s="24">
        <f t="shared" si="19"/>
        <v>0</v>
      </c>
      <c r="AW32" s="24" t="str">
        <f t="shared" si="20"/>
        <v/>
      </c>
      <c r="AX32" s="24" t="str">
        <f t="shared" si="21"/>
        <v/>
      </c>
      <c r="AY32" s="24" t="str">
        <f t="shared" si="22"/>
        <v/>
      </c>
      <c r="AZ32" s="24" t="str">
        <f t="shared" si="23"/>
        <v/>
      </c>
      <c r="BA32" s="24" t="str">
        <f t="shared" si="24"/>
        <v/>
      </c>
      <c r="BB32" s="24" t="str">
        <f t="shared" si="25"/>
        <v/>
      </c>
      <c r="BC32" s="24" t="str">
        <f t="shared" si="26"/>
        <v/>
      </c>
      <c r="BM32" s="31">
        <f t="shared" si="27"/>
        <v>0</v>
      </c>
      <c r="BN32" s="31">
        <f t="shared" si="28"/>
        <v>0</v>
      </c>
      <c r="BO32" s="31" t="str">
        <f t="shared" si="29"/>
        <v/>
      </c>
      <c r="BP32" s="31" t="str">
        <f t="shared" si="30"/>
        <v/>
      </c>
      <c r="BQ32" s="31" t="str">
        <f t="shared" si="31"/>
        <v/>
      </c>
      <c r="BR32" s="31" t="str">
        <f t="shared" si="32"/>
        <v/>
      </c>
      <c r="BS32" s="31" t="str">
        <f t="shared" si="33"/>
        <v/>
      </c>
      <c r="BT32" s="31" t="str">
        <f t="shared" si="34"/>
        <v/>
      </c>
      <c r="BU32" s="31" t="str">
        <f t="shared" si="35"/>
        <v/>
      </c>
      <c r="BV32" s="45"/>
      <c r="BW32" s="45"/>
      <c r="BX32" s="45"/>
      <c r="BY32" s="45"/>
      <c r="BZ32" s="45"/>
      <c r="CA32" s="45"/>
      <c r="CB32" s="45"/>
      <c r="CC32" s="45"/>
      <c r="CD32" s="45"/>
      <c r="CE32" s="45">
        <f t="shared" si="36"/>
        <v>0</v>
      </c>
      <c r="CF32" s="45">
        <f t="shared" si="37"/>
        <v>0</v>
      </c>
      <c r="CG32" s="45" t="str">
        <f t="shared" si="38"/>
        <v/>
      </c>
      <c r="CH32" s="45" t="str">
        <f t="shared" si="39"/>
        <v/>
      </c>
      <c r="CI32" s="45" t="str">
        <f t="shared" si="40"/>
        <v/>
      </c>
      <c r="CJ32" s="45" t="str">
        <f t="shared" si="41"/>
        <v/>
      </c>
      <c r="CK32" s="45" t="str">
        <f t="shared" si="42"/>
        <v/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62</v>
      </c>
      <c r="C33" s="10" t="s">
        <v>62</v>
      </c>
      <c r="D33" s="10">
        <v>2247113490</v>
      </c>
      <c r="E33" s="10">
        <v>14622</v>
      </c>
      <c r="F33" s="10">
        <v>2247113490</v>
      </c>
      <c r="G33" s="10" t="s">
        <v>128</v>
      </c>
      <c r="H33" s="10">
        <v>1.101100100011E+146</v>
      </c>
      <c r="I33" s="10">
        <v>14622</v>
      </c>
      <c r="J33" s="10">
        <v>1546020633</v>
      </c>
      <c r="K33" s="10">
        <f t="shared" si="0"/>
        <v>1</v>
      </c>
      <c r="L33" s="10">
        <f t="shared" si="1"/>
        <v>1</v>
      </c>
      <c r="M33" s="10">
        <f t="shared" si="2"/>
        <v>14622</v>
      </c>
      <c r="N33" s="10">
        <f t="shared" si="3"/>
        <v>2247113490</v>
      </c>
      <c r="O33" s="10">
        <f t="shared" si="4"/>
        <v>153680.30980713991</v>
      </c>
      <c r="P33" s="10" t="str">
        <f t="shared" si="5"/>
        <v/>
      </c>
      <c r="Q33" s="10">
        <f t="shared" si="6"/>
        <v>153680.30980713991</v>
      </c>
      <c r="R33" s="10" t="str">
        <f t="shared" si="7"/>
        <v/>
      </c>
      <c r="S33" s="10" t="str">
        <f t="shared" si="8"/>
        <v/>
      </c>
      <c r="T33" s="17" t="s">
        <v>62</v>
      </c>
      <c r="U33" s="17" t="s">
        <v>62</v>
      </c>
      <c r="V33" s="17">
        <v>48467748</v>
      </c>
      <c r="W33" s="17">
        <v>386</v>
      </c>
      <c r="X33" s="17">
        <v>48467748</v>
      </c>
      <c r="Y33" s="17" t="s">
        <v>128</v>
      </c>
      <c r="Z33" s="17">
        <v>1.101100100011E+146</v>
      </c>
      <c r="AA33" s="17">
        <v>387</v>
      </c>
      <c r="AB33" s="17">
        <v>1546115069</v>
      </c>
      <c r="AC33" s="17">
        <f t="shared" si="9"/>
        <v>1</v>
      </c>
      <c r="AD33" s="17">
        <f t="shared" si="10"/>
        <v>1</v>
      </c>
      <c r="AE33" s="32">
        <f t="shared" si="11"/>
        <v>386</v>
      </c>
      <c r="AF33" s="32">
        <f t="shared" si="12"/>
        <v>48467748</v>
      </c>
      <c r="AG33" s="32">
        <f t="shared" si="13"/>
        <v>125239.65891472869</v>
      </c>
      <c r="AH33" s="32" t="str">
        <f t="shared" si="14"/>
        <v/>
      </c>
      <c r="AI33" s="32">
        <f t="shared" si="15"/>
        <v>125564.11398963731</v>
      </c>
      <c r="AJ33" s="32" t="str">
        <f t="shared" si="16"/>
        <v/>
      </c>
      <c r="AK33" s="32" t="str">
        <f t="shared" si="17"/>
        <v/>
      </c>
      <c r="AU33" s="24">
        <f t="shared" si="18"/>
        <v>0</v>
      </c>
      <c r="AV33" s="24">
        <f t="shared" si="19"/>
        <v>0</v>
      </c>
      <c r="AW33" s="24" t="str">
        <f t="shared" si="20"/>
        <v/>
      </c>
      <c r="AX33" s="24" t="str">
        <f t="shared" si="21"/>
        <v/>
      </c>
      <c r="AY33" s="24" t="str">
        <f t="shared" si="22"/>
        <v/>
      </c>
      <c r="AZ33" s="24" t="str">
        <f t="shared" si="23"/>
        <v/>
      </c>
      <c r="BA33" s="24" t="str">
        <f t="shared" si="24"/>
        <v/>
      </c>
      <c r="BB33" s="24" t="str">
        <f t="shared" si="25"/>
        <v/>
      </c>
      <c r="BC33" s="24" t="str">
        <f t="shared" si="26"/>
        <v/>
      </c>
      <c r="BM33" s="31">
        <f t="shared" si="27"/>
        <v>0</v>
      </c>
      <c r="BN33" s="31">
        <f t="shared" si="28"/>
        <v>0</v>
      </c>
      <c r="BO33" s="31" t="str">
        <f t="shared" si="29"/>
        <v/>
      </c>
      <c r="BP33" s="31" t="str">
        <f t="shared" si="30"/>
        <v/>
      </c>
      <c r="BQ33" s="31" t="str">
        <f t="shared" si="31"/>
        <v/>
      </c>
      <c r="BR33" s="31" t="str">
        <f t="shared" si="32"/>
        <v/>
      </c>
      <c r="BS33" s="31" t="str">
        <f t="shared" si="33"/>
        <v/>
      </c>
      <c r="BT33" s="31" t="str">
        <f t="shared" si="34"/>
        <v/>
      </c>
      <c r="BU33" s="31" t="str">
        <f t="shared" si="35"/>
        <v/>
      </c>
      <c r="BV33" s="45"/>
      <c r="BW33" s="45"/>
      <c r="BX33" s="45"/>
      <c r="BY33" s="45"/>
      <c r="BZ33" s="45"/>
      <c r="CA33" s="45"/>
      <c r="CB33" s="45"/>
      <c r="CC33" s="45"/>
      <c r="CD33" s="45"/>
      <c r="CE33" s="45">
        <f t="shared" si="36"/>
        <v>0</v>
      </c>
      <c r="CF33" s="45">
        <f t="shared" si="37"/>
        <v>0</v>
      </c>
      <c r="CG33" s="45" t="str">
        <f t="shared" si="38"/>
        <v/>
      </c>
      <c r="CH33" s="45" t="str">
        <f t="shared" si="39"/>
        <v/>
      </c>
      <c r="CI33" s="45" t="str">
        <f t="shared" si="40"/>
        <v/>
      </c>
      <c r="CJ33" s="45" t="str">
        <f t="shared" si="41"/>
        <v/>
      </c>
      <c r="CK33" s="45" t="str">
        <f t="shared" si="42"/>
        <v/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62</v>
      </c>
      <c r="C34" s="10" t="s">
        <v>62</v>
      </c>
      <c r="D34" s="10">
        <v>6265934</v>
      </c>
      <c r="E34" s="10">
        <v>50</v>
      </c>
      <c r="F34" s="10">
        <v>6265934</v>
      </c>
      <c r="G34" s="10" t="s">
        <v>880</v>
      </c>
      <c r="H34" s="10">
        <v>1.1000101001100001E+146</v>
      </c>
      <c r="I34" s="10">
        <v>50</v>
      </c>
      <c r="J34" s="10">
        <v>1546021322</v>
      </c>
      <c r="K34" s="10">
        <f t="shared" si="0"/>
        <v>1</v>
      </c>
      <c r="L34" s="10">
        <f t="shared" si="1"/>
        <v>1</v>
      </c>
      <c r="M34" s="10">
        <f t="shared" si="2"/>
        <v>50</v>
      </c>
      <c r="N34" s="10">
        <f t="shared" si="3"/>
        <v>6265934</v>
      </c>
      <c r="O34" s="10">
        <f t="shared" si="4"/>
        <v>125318.68</v>
      </c>
      <c r="P34" s="10" t="str">
        <f t="shared" si="5"/>
        <v/>
      </c>
      <c r="Q34" s="10">
        <f t="shared" si="6"/>
        <v>125318.68</v>
      </c>
      <c r="R34" s="10" t="str">
        <f t="shared" si="7"/>
        <v/>
      </c>
      <c r="S34" s="10" t="str">
        <f t="shared" si="8"/>
        <v/>
      </c>
      <c r="T34" s="17" t="s">
        <v>62</v>
      </c>
      <c r="U34" s="17" t="s">
        <v>62</v>
      </c>
      <c r="V34" s="17">
        <v>1308879</v>
      </c>
      <c r="W34" s="17">
        <v>14</v>
      </c>
      <c r="X34" s="17">
        <v>1308879</v>
      </c>
      <c r="Y34" s="17" t="s">
        <v>229</v>
      </c>
      <c r="Z34" s="17">
        <v>1.1000101001100001E+146</v>
      </c>
      <c r="AA34" s="17">
        <v>14</v>
      </c>
      <c r="AB34" s="17">
        <v>1546115459</v>
      </c>
      <c r="AC34" s="17">
        <f t="shared" si="9"/>
        <v>1</v>
      </c>
      <c r="AD34" s="17">
        <f t="shared" si="10"/>
        <v>1</v>
      </c>
      <c r="AE34" s="32">
        <f t="shared" si="11"/>
        <v>14</v>
      </c>
      <c r="AF34" s="32">
        <f t="shared" si="12"/>
        <v>1308879</v>
      </c>
      <c r="AG34" s="32">
        <f t="shared" si="13"/>
        <v>93491.357142857145</v>
      </c>
      <c r="AH34" s="32" t="str">
        <f t="shared" si="14"/>
        <v/>
      </c>
      <c r="AI34" s="32">
        <f t="shared" si="15"/>
        <v>93491.357142857145</v>
      </c>
      <c r="AJ34" s="32" t="str">
        <f t="shared" si="16"/>
        <v/>
      </c>
      <c r="AK34" s="32" t="str">
        <f t="shared" si="17"/>
        <v/>
      </c>
      <c r="AU34" s="24">
        <f t="shared" si="18"/>
        <v>0</v>
      </c>
      <c r="AV34" s="24">
        <f t="shared" si="19"/>
        <v>0</v>
      </c>
      <c r="AW34" s="24" t="str">
        <f t="shared" si="20"/>
        <v/>
      </c>
      <c r="AX34" s="24" t="str">
        <f t="shared" si="21"/>
        <v/>
      </c>
      <c r="AY34" s="24" t="str">
        <f t="shared" si="22"/>
        <v/>
      </c>
      <c r="AZ34" s="24" t="str">
        <f t="shared" si="23"/>
        <v/>
      </c>
      <c r="BA34" s="24" t="str">
        <f t="shared" si="24"/>
        <v/>
      </c>
      <c r="BB34" s="24" t="str">
        <f t="shared" si="25"/>
        <v/>
      </c>
      <c r="BC34" s="24" t="str">
        <f t="shared" si="26"/>
        <v/>
      </c>
      <c r="BM34" s="31">
        <f t="shared" si="27"/>
        <v>0</v>
      </c>
      <c r="BN34" s="31">
        <f t="shared" si="28"/>
        <v>0</v>
      </c>
      <c r="BO34" s="31" t="str">
        <f t="shared" si="29"/>
        <v/>
      </c>
      <c r="BP34" s="31" t="str">
        <f t="shared" si="30"/>
        <v/>
      </c>
      <c r="BQ34" s="31" t="str">
        <f t="shared" si="31"/>
        <v/>
      </c>
      <c r="BR34" s="31" t="str">
        <f t="shared" si="32"/>
        <v/>
      </c>
      <c r="BS34" s="31" t="str">
        <f t="shared" si="33"/>
        <v/>
      </c>
      <c r="BT34" s="31" t="str">
        <f t="shared" si="34"/>
        <v/>
      </c>
      <c r="BU34" s="31" t="str">
        <f t="shared" si="35"/>
        <v/>
      </c>
      <c r="BV34" s="45"/>
      <c r="BW34" s="45"/>
      <c r="BX34" s="45"/>
      <c r="BY34" s="45"/>
      <c r="BZ34" s="45"/>
      <c r="CA34" s="45"/>
      <c r="CB34" s="45"/>
      <c r="CC34" s="45"/>
      <c r="CD34" s="45"/>
      <c r="CE34" s="45">
        <f t="shared" si="36"/>
        <v>0</v>
      </c>
      <c r="CF34" s="45">
        <f t="shared" si="37"/>
        <v>0</v>
      </c>
      <c r="CG34" s="45" t="str">
        <f t="shared" si="38"/>
        <v/>
      </c>
      <c r="CH34" s="45" t="str">
        <f t="shared" si="39"/>
        <v/>
      </c>
      <c r="CI34" s="45" t="str">
        <f t="shared" si="40"/>
        <v/>
      </c>
      <c r="CJ34" s="45" t="str">
        <f t="shared" si="41"/>
        <v/>
      </c>
      <c r="CK34" s="45" t="str">
        <f t="shared" si="42"/>
        <v/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62</v>
      </c>
      <c r="C35" s="10" t="s">
        <v>62</v>
      </c>
      <c r="D35" s="10">
        <v>959677081</v>
      </c>
      <c r="E35" s="10">
        <v>6835</v>
      </c>
      <c r="F35" s="10">
        <v>959677081</v>
      </c>
      <c r="G35" s="10" t="s">
        <v>928</v>
      </c>
      <c r="H35" s="10">
        <v>1.0010010111011E+149</v>
      </c>
      <c r="I35" s="10">
        <v>6835</v>
      </c>
      <c r="J35" s="10">
        <v>1546021373</v>
      </c>
      <c r="K35" s="10">
        <f t="shared" si="0"/>
        <v>1</v>
      </c>
      <c r="L35" s="10">
        <f t="shared" si="1"/>
        <v>1</v>
      </c>
      <c r="M35" s="10">
        <f t="shared" si="2"/>
        <v>6835</v>
      </c>
      <c r="N35" s="10">
        <f t="shared" si="3"/>
        <v>959677081</v>
      </c>
      <c r="O35" s="10">
        <f t="shared" si="4"/>
        <v>140406.30299926846</v>
      </c>
      <c r="P35" s="10" t="str">
        <f t="shared" si="5"/>
        <v/>
      </c>
      <c r="Q35" s="10">
        <f t="shared" si="6"/>
        <v>140406.30299926846</v>
      </c>
      <c r="R35" s="10" t="str">
        <f t="shared" si="7"/>
        <v/>
      </c>
      <c r="S35" s="10" t="str">
        <f t="shared" si="8"/>
        <v/>
      </c>
      <c r="T35" s="17" t="s">
        <v>62</v>
      </c>
      <c r="U35" s="17" t="s">
        <v>62</v>
      </c>
      <c r="V35" s="17">
        <v>94023257</v>
      </c>
      <c r="W35" s="17">
        <v>731</v>
      </c>
      <c r="X35" s="17">
        <v>94023257</v>
      </c>
      <c r="Y35" s="17" t="s">
        <v>989</v>
      </c>
      <c r="Z35" s="17">
        <v>1.0110010111010999E+149</v>
      </c>
      <c r="AA35" s="17">
        <v>732</v>
      </c>
      <c r="AB35" s="17">
        <v>1546115475</v>
      </c>
      <c r="AC35" s="17">
        <f t="shared" si="9"/>
        <v>1</v>
      </c>
      <c r="AD35" s="17">
        <f t="shared" si="10"/>
        <v>1</v>
      </c>
      <c r="AE35" s="32">
        <f t="shared" si="11"/>
        <v>731</v>
      </c>
      <c r="AF35" s="32">
        <f t="shared" si="12"/>
        <v>94023257</v>
      </c>
      <c r="AG35" s="32">
        <f t="shared" si="13"/>
        <v>128447.07240437159</v>
      </c>
      <c r="AH35" s="32" t="str">
        <f t="shared" si="14"/>
        <v/>
      </c>
      <c r="AI35" s="32">
        <f t="shared" si="15"/>
        <v>128622.78659370725</v>
      </c>
      <c r="AJ35" s="32" t="str">
        <f t="shared" si="16"/>
        <v/>
      </c>
      <c r="AK35" s="32" t="str">
        <f t="shared" si="17"/>
        <v/>
      </c>
      <c r="AU35" s="24">
        <f t="shared" si="18"/>
        <v>0</v>
      </c>
      <c r="AV35" s="24">
        <f t="shared" si="19"/>
        <v>0</v>
      </c>
      <c r="AW35" s="24" t="str">
        <f t="shared" si="20"/>
        <v/>
      </c>
      <c r="AX35" s="24" t="str">
        <f t="shared" si="21"/>
        <v/>
      </c>
      <c r="AY35" s="24" t="str">
        <f t="shared" si="22"/>
        <v/>
      </c>
      <c r="AZ35" s="24" t="str">
        <f t="shared" si="23"/>
        <v/>
      </c>
      <c r="BA35" s="24" t="str">
        <f t="shared" si="24"/>
        <v/>
      </c>
      <c r="BB35" s="24" t="str">
        <f t="shared" si="25"/>
        <v/>
      </c>
      <c r="BC35" s="24" t="str">
        <f t="shared" si="26"/>
        <v/>
      </c>
      <c r="BM35" s="31">
        <f t="shared" si="27"/>
        <v>0</v>
      </c>
      <c r="BN35" s="31">
        <f t="shared" si="28"/>
        <v>0</v>
      </c>
      <c r="BO35" s="31" t="str">
        <f t="shared" si="29"/>
        <v/>
      </c>
      <c r="BP35" s="31" t="str">
        <f t="shared" si="30"/>
        <v/>
      </c>
      <c r="BQ35" s="31" t="str">
        <f t="shared" si="31"/>
        <v/>
      </c>
      <c r="BR35" s="31" t="str">
        <f t="shared" si="32"/>
        <v/>
      </c>
      <c r="BS35" s="31" t="str">
        <f t="shared" si="33"/>
        <v/>
      </c>
      <c r="BT35" s="31" t="str">
        <f t="shared" si="34"/>
        <v/>
      </c>
      <c r="BU35" s="31" t="str">
        <f t="shared" si="35"/>
        <v/>
      </c>
      <c r="BV35" s="45"/>
      <c r="BW35" s="45"/>
      <c r="BX35" s="45"/>
      <c r="BY35" s="45"/>
      <c r="BZ35" s="45"/>
      <c r="CA35" s="45"/>
      <c r="CB35" s="45"/>
      <c r="CC35" s="45"/>
      <c r="CD35" s="45"/>
      <c r="CE35" s="45">
        <f t="shared" si="36"/>
        <v>0</v>
      </c>
      <c r="CF35" s="45">
        <f t="shared" si="37"/>
        <v>0</v>
      </c>
      <c r="CG35" s="45" t="str">
        <f t="shared" si="38"/>
        <v/>
      </c>
      <c r="CH35" s="45" t="str">
        <f t="shared" si="39"/>
        <v/>
      </c>
      <c r="CI35" s="45" t="str">
        <f t="shared" si="40"/>
        <v/>
      </c>
      <c r="CJ35" s="45" t="str">
        <f t="shared" si="41"/>
        <v/>
      </c>
      <c r="CK35" s="45" t="str">
        <f t="shared" si="42"/>
        <v/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62</v>
      </c>
      <c r="C36" s="10" t="s">
        <v>62</v>
      </c>
      <c r="D36" s="10">
        <v>71228212</v>
      </c>
      <c r="E36" s="10">
        <v>560</v>
      </c>
      <c r="F36" s="10">
        <v>71228212</v>
      </c>
      <c r="G36" s="10" t="s">
        <v>357</v>
      </c>
      <c r="H36" s="10">
        <v>1.01000110011E+149</v>
      </c>
      <c r="I36" s="10">
        <v>560</v>
      </c>
      <c r="J36" s="10">
        <v>1546021426</v>
      </c>
      <c r="K36" s="10">
        <f t="shared" si="0"/>
        <v>1</v>
      </c>
      <c r="L36" s="10">
        <f t="shared" si="1"/>
        <v>1</v>
      </c>
      <c r="M36" s="10">
        <f t="shared" si="2"/>
        <v>560</v>
      </c>
      <c r="N36" s="10">
        <f t="shared" si="3"/>
        <v>71228212</v>
      </c>
      <c r="O36" s="10">
        <f t="shared" si="4"/>
        <v>127193.23571428571</v>
      </c>
      <c r="P36" s="10" t="str">
        <f t="shared" si="5"/>
        <v/>
      </c>
      <c r="Q36" s="10">
        <f t="shared" si="6"/>
        <v>127193.23571428571</v>
      </c>
      <c r="R36" s="10" t="str">
        <f t="shared" si="7"/>
        <v/>
      </c>
      <c r="S36" s="10" t="str">
        <f t="shared" si="8"/>
        <v/>
      </c>
      <c r="T36" s="17" t="s">
        <v>62</v>
      </c>
      <c r="U36" s="17" t="s">
        <v>62</v>
      </c>
      <c r="V36" s="17">
        <v>9105619</v>
      </c>
      <c r="W36" s="17">
        <v>74</v>
      </c>
      <c r="X36" s="17">
        <v>9105619</v>
      </c>
      <c r="Y36" s="17" t="s">
        <v>140</v>
      </c>
      <c r="Z36" s="17">
        <v>1.01000110011001E+149</v>
      </c>
      <c r="AA36" s="17">
        <v>74</v>
      </c>
      <c r="AB36" s="17">
        <v>1546115703</v>
      </c>
      <c r="AC36" s="17">
        <f t="shared" si="9"/>
        <v>1</v>
      </c>
      <c r="AD36" s="17">
        <f t="shared" si="10"/>
        <v>1</v>
      </c>
      <c r="AE36" s="32">
        <f t="shared" si="11"/>
        <v>74</v>
      </c>
      <c r="AF36" s="32">
        <f t="shared" si="12"/>
        <v>9105619</v>
      </c>
      <c r="AG36" s="32">
        <f t="shared" si="13"/>
        <v>123048.9054054054</v>
      </c>
      <c r="AH36" s="32" t="str">
        <f t="shared" si="14"/>
        <v/>
      </c>
      <c r="AI36" s="32">
        <f t="shared" si="15"/>
        <v>123048.9054054054</v>
      </c>
      <c r="AJ36" s="32" t="str">
        <f t="shared" si="16"/>
        <v/>
      </c>
      <c r="AK36" s="32" t="str">
        <f t="shared" si="17"/>
        <v/>
      </c>
      <c r="AU36" s="24">
        <f t="shared" si="18"/>
        <v>0</v>
      </c>
      <c r="AV36" s="24">
        <f t="shared" si="19"/>
        <v>0</v>
      </c>
      <c r="AW36" s="24" t="str">
        <f t="shared" si="20"/>
        <v/>
      </c>
      <c r="AX36" s="24" t="str">
        <f t="shared" si="21"/>
        <v/>
      </c>
      <c r="AY36" s="24" t="str">
        <f t="shared" si="22"/>
        <v/>
      </c>
      <c r="AZ36" s="24" t="str">
        <f t="shared" si="23"/>
        <v/>
      </c>
      <c r="BA36" s="24" t="str">
        <f t="shared" si="24"/>
        <v/>
      </c>
      <c r="BB36" s="24" t="str">
        <f t="shared" si="25"/>
        <v/>
      </c>
      <c r="BC36" s="24" t="str">
        <f t="shared" si="26"/>
        <v/>
      </c>
      <c r="BM36" s="31">
        <f t="shared" si="27"/>
        <v>0</v>
      </c>
      <c r="BN36" s="31">
        <f t="shared" si="28"/>
        <v>0</v>
      </c>
      <c r="BO36" s="31" t="str">
        <f t="shared" si="29"/>
        <v/>
      </c>
      <c r="BP36" s="31" t="str">
        <f t="shared" si="30"/>
        <v/>
      </c>
      <c r="BQ36" s="31" t="str">
        <f t="shared" si="31"/>
        <v/>
      </c>
      <c r="BR36" s="31" t="str">
        <f t="shared" si="32"/>
        <v/>
      </c>
      <c r="BS36" s="31" t="str">
        <f t="shared" si="33"/>
        <v/>
      </c>
      <c r="BT36" s="31" t="str">
        <f t="shared" si="34"/>
        <v/>
      </c>
      <c r="BU36" s="31" t="str">
        <f t="shared" si="35"/>
        <v/>
      </c>
      <c r="BV36" s="45"/>
      <c r="BW36" s="45"/>
      <c r="BX36" s="45"/>
      <c r="BY36" s="45"/>
      <c r="BZ36" s="45"/>
      <c r="CA36" s="45"/>
      <c r="CB36" s="45"/>
      <c r="CC36" s="45"/>
      <c r="CD36" s="45"/>
      <c r="CE36" s="45">
        <f t="shared" si="36"/>
        <v>0</v>
      </c>
      <c r="CF36" s="45">
        <f t="shared" si="37"/>
        <v>0</v>
      </c>
      <c r="CG36" s="45" t="str">
        <f t="shared" si="38"/>
        <v/>
      </c>
      <c r="CH36" s="45" t="str">
        <f t="shared" si="39"/>
        <v/>
      </c>
      <c r="CI36" s="45" t="str">
        <f t="shared" si="40"/>
        <v/>
      </c>
      <c r="CJ36" s="45" t="str">
        <f t="shared" si="41"/>
        <v/>
      </c>
      <c r="CK36" s="45" t="str">
        <f t="shared" si="42"/>
        <v/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62</v>
      </c>
      <c r="C37" s="10" t="s">
        <v>62</v>
      </c>
      <c r="D37" s="10">
        <v>132582942</v>
      </c>
      <c r="E37" s="10">
        <v>1056</v>
      </c>
      <c r="F37" s="10">
        <v>132582942</v>
      </c>
      <c r="G37" s="10" t="s">
        <v>879</v>
      </c>
      <c r="H37" s="10">
        <v>1.00110000100101E+149</v>
      </c>
      <c r="I37" s="10">
        <v>1056</v>
      </c>
      <c r="J37" s="10">
        <v>1546021989</v>
      </c>
      <c r="K37" s="10">
        <f t="shared" si="0"/>
        <v>1</v>
      </c>
      <c r="L37" s="10">
        <f t="shared" si="1"/>
        <v>1</v>
      </c>
      <c r="M37" s="10">
        <f t="shared" si="2"/>
        <v>1056</v>
      </c>
      <c r="N37" s="10">
        <f t="shared" si="3"/>
        <v>132582942</v>
      </c>
      <c r="O37" s="10">
        <f t="shared" si="4"/>
        <v>125552.02840909091</v>
      </c>
      <c r="P37" s="10" t="str">
        <f t="shared" si="5"/>
        <v/>
      </c>
      <c r="Q37" s="10">
        <f t="shared" si="6"/>
        <v>125552.02840909091</v>
      </c>
      <c r="R37" s="10" t="str">
        <f t="shared" si="7"/>
        <v/>
      </c>
      <c r="S37" s="10" t="str">
        <f t="shared" si="8"/>
        <v/>
      </c>
      <c r="T37" s="17" t="s">
        <v>62</v>
      </c>
      <c r="U37" s="17" t="s">
        <v>62</v>
      </c>
      <c r="V37" s="17">
        <v>6736790</v>
      </c>
      <c r="W37" s="17">
        <v>54</v>
      </c>
      <c r="X37" s="17">
        <v>6736790</v>
      </c>
      <c r="Y37" s="17" t="s">
        <v>235</v>
      </c>
      <c r="Z37" s="17">
        <v>1.00110000100101E+149</v>
      </c>
      <c r="AA37" s="17">
        <v>54</v>
      </c>
      <c r="AB37" s="17">
        <v>1546115778</v>
      </c>
      <c r="AC37" s="17">
        <f t="shared" si="9"/>
        <v>1</v>
      </c>
      <c r="AD37" s="17">
        <f t="shared" si="10"/>
        <v>1</v>
      </c>
      <c r="AE37" s="32">
        <f t="shared" si="11"/>
        <v>54</v>
      </c>
      <c r="AF37" s="32">
        <f t="shared" si="12"/>
        <v>6736790</v>
      </c>
      <c r="AG37" s="32">
        <f t="shared" si="13"/>
        <v>124755.37037037036</v>
      </c>
      <c r="AH37" s="32" t="str">
        <f t="shared" si="14"/>
        <v/>
      </c>
      <c r="AI37" s="32">
        <f t="shared" si="15"/>
        <v>124755.37037037036</v>
      </c>
      <c r="AJ37" s="32" t="str">
        <f t="shared" si="16"/>
        <v/>
      </c>
      <c r="AK37" s="32" t="str">
        <f t="shared" si="17"/>
        <v/>
      </c>
      <c r="AU37" s="24">
        <f t="shared" si="18"/>
        <v>0</v>
      </c>
      <c r="AV37" s="24">
        <f t="shared" si="19"/>
        <v>0</v>
      </c>
      <c r="AW37" s="24" t="str">
        <f t="shared" si="20"/>
        <v/>
      </c>
      <c r="AX37" s="24" t="str">
        <f t="shared" si="21"/>
        <v/>
      </c>
      <c r="AY37" s="24" t="str">
        <f t="shared" si="22"/>
        <v/>
      </c>
      <c r="AZ37" s="24" t="str">
        <f t="shared" si="23"/>
        <v/>
      </c>
      <c r="BA37" s="24" t="str">
        <f t="shared" si="24"/>
        <v/>
      </c>
      <c r="BB37" s="24" t="str">
        <f t="shared" si="25"/>
        <v/>
      </c>
      <c r="BC37" s="24" t="str">
        <f t="shared" si="26"/>
        <v/>
      </c>
      <c r="BM37" s="31">
        <f t="shared" si="27"/>
        <v>0</v>
      </c>
      <c r="BN37" s="31">
        <f t="shared" si="28"/>
        <v>0</v>
      </c>
      <c r="BO37" s="31" t="str">
        <f t="shared" si="29"/>
        <v/>
      </c>
      <c r="BP37" s="31" t="str">
        <f t="shared" si="30"/>
        <v/>
      </c>
      <c r="BQ37" s="31" t="str">
        <f t="shared" si="31"/>
        <v/>
      </c>
      <c r="BR37" s="31" t="str">
        <f t="shared" si="32"/>
        <v/>
      </c>
      <c r="BS37" s="31" t="str">
        <f t="shared" si="33"/>
        <v/>
      </c>
      <c r="BT37" s="31" t="str">
        <f t="shared" si="34"/>
        <v/>
      </c>
      <c r="BU37" s="31" t="str">
        <f t="shared" si="35"/>
        <v/>
      </c>
      <c r="BV37" s="45"/>
      <c r="BW37" s="45"/>
      <c r="BX37" s="45"/>
      <c r="BY37" s="45"/>
      <c r="BZ37" s="45"/>
      <c r="CA37" s="45"/>
      <c r="CB37" s="45"/>
      <c r="CC37" s="45"/>
      <c r="CD37" s="45"/>
      <c r="CE37" s="45">
        <f t="shared" si="36"/>
        <v>0</v>
      </c>
      <c r="CF37" s="45">
        <f t="shared" si="37"/>
        <v>0</v>
      </c>
      <c r="CG37" s="45" t="str">
        <f t="shared" si="38"/>
        <v/>
      </c>
      <c r="CH37" s="45" t="str">
        <f t="shared" si="39"/>
        <v/>
      </c>
      <c r="CI37" s="45" t="str">
        <f t="shared" si="40"/>
        <v/>
      </c>
      <c r="CJ37" s="45" t="str">
        <f t="shared" si="41"/>
        <v/>
      </c>
      <c r="CK37" s="45" t="str">
        <f t="shared" si="42"/>
        <v/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si="0"/>
        <v>0</v>
      </c>
      <c r="L40" s="10">
        <f t="shared" si="1"/>
        <v>0</v>
      </c>
      <c r="M40" s="10" t="str">
        <f t="shared" si="2"/>
        <v/>
      </c>
      <c r="N40" s="10" t="str">
        <f t="shared" si="3"/>
        <v/>
      </c>
      <c r="O40" s="10" t="str">
        <f t="shared" si="4"/>
        <v/>
      </c>
      <c r="P40" s="10" t="str">
        <f t="shared" si="5"/>
        <v/>
      </c>
      <c r="Q40" s="10" t="str">
        <f t="shared" si="6"/>
        <v/>
      </c>
      <c r="R40" s="10" t="str">
        <f t="shared" si="7"/>
        <v/>
      </c>
      <c r="S40" s="10" t="str">
        <f t="shared" si="8"/>
        <v/>
      </c>
      <c r="AC40" s="17">
        <f t="shared" si="9"/>
        <v>0</v>
      </c>
      <c r="AD40" s="17">
        <f t="shared" si="10"/>
        <v>0</v>
      </c>
      <c r="AE40" s="32" t="str">
        <f t="shared" si="11"/>
        <v/>
      </c>
      <c r="AF40" s="32" t="str">
        <f t="shared" si="12"/>
        <v/>
      </c>
      <c r="AG40" s="32" t="str">
        <f t="shared" si="13"/>
        <v/>
      </c>
      <c r="AH40" s="32" t="str">
        <f t="shared" si="14"/>
        <v/>
      </c>
      <c r="AI40" s="32" t="str">
        <f t="shared" si="15"/>
        <v/>
      </c>
      <c r="AJ40" s="32" t="str">
        <f t="shared" si="16"/>
        <v/>
      </c>
      <c r="AK40" s="32" t="str">
        <f t="shared" si="17"/>
        <v/>
      </c>
      <c r="AU40" s="24">
        <f t="shared" si="18"/>
        <v>0</v>
      </c>
      <c r="AV40" s="24">
        <f t="shared" si="19"/>
        <v>0</v>
      </c>
      <c r="AW40" s="24" t="str">
        <f t="shared" si="20"/>
        <v/>
      </c>
      <c r="AX40" s="24" t="str">
        <f t="shared" si="21"/>
        <v/>
      </c>
      <c r="AY40" s="24" t="str">
        <f t="shared" si="22"/>
        <v/>
      </c>
      <c r="AZ40" s="24" t="str">
        <f t="shared" si="23"/>
        <v/>
      </c>
      <c r="BA40" s="24" t="str">
        <f t="shared" si="24"/>
        <v/>
      </c>
      <c r="BB40" s="24" t="str">
        <f t="shared" si="25"/>
        <v/>
      </c>
      <c r="BC40" s="24" t="str">
        <f t="shared" si="26"/>
        <v/>
      </c>
      <c r="BM40" s="31">
        <f t="shared" si="27"/>
        <v>0</v>
      </c>
      <c r="BN40" s="31">
        <f t="shared" si="28"/>
        <v>0</v>
      </c>
      <c r="BO40" s="31" t="str">
        <f t="shared" si="29"/>
        <v/>
      </c>
      <c r="BP40" s="31" t="str">
        <f t="shared" si="30"/>
        <v/>
      </c>
      <c r="BQ40" s="31" t="str">
        <f t="shared" si="31"/>
        <v/>
      </c>
      <c r="BR40" s="31" t="str">
        <f t="shared" si="32"/>
        <v/>
      </c>
      <c r="BS40" s="31" t="str">
        <f t="shared" si="33"/>
        <v/>
      </c>
      <c r="BT40" s="31" t="str">
        <f t="shared" si="34"/>
        <v/>
      </c>
      <c r="BU40" s="31" t="str">
        <f t="shared" si="35"/>
        <v/>
      </c>
    </row>
    <row r="41" spans="2:91" x14ac:dyDescent="0.3">
      <c r="K41" s="10">
        <f t="shared" si="0"/>
        <v>0</v>
      </c>
      <c r="L41" s="10">
        <f t="shared" si="1"/>
        <v>0</v>
      </c>
      <c r="M41" s="10" t="str">
        <f t="shared" si="2"/>
        <v/>
      </c>
      <c r="N41" s="10" t="str">
        <f t="shared" si="3"/>
        <v/>
      </c>
      <c r="O41" s="10" t="str">
        <f t="shared" si="4"/>
        <v/>
      </c>
      <c r="P41" s="10" t="str">
        <f t="shared" si="5"/>
        <v/>
      </c>
      <c r="Q41" s="10" t="str">
        <f t="shared" si="6"/>
        <v/>
      </c>
      <c r="R41" s="10" t="str">
        <f t="shared" si="7"/>
        <v/>
      </c>
      <c r="S41" s="10" t="str">
        <f t="shared" si="8"/>
        <v/>
      </c>
      <c r="AC41" s="17">
        <f t="shared" si="9"/>
        <v>0</v>
      </c>
      <c r="AD41" s="17">
        <f t="shared" si="10"/>
        <v>0</v>
      </c>
      <c r="AE41" s="32" t="str">
        <f t="shared" si="11"/>
        <v/>
      </c>
      <c r="AF41" s="32" t="str">
        <f t="shared" si="12"/>
        <v/>
      </c>
      <c r="AG41" s="32" t="str">
        <f t="shared" si="13"/>
        <v/>
      </c>
      <c r="AH41" s="32" t="str">
        <f t="shared" si="14"/>
        <v/>
      </c>
      <c r="AI41" s="32" t="str">
        <f t="shared" si="15"/>
        <v/>
      </c>
      <c r="AJ41" s="32" t="str">
        <f t="shared" si="16"/>
        <v/>
      </c>
      <c r="AK41" s="32" t="str">
        <f t="shared" si="17"/>
        <v/>
      </c>
      <c r="AU41" s="24">
        <f t="shared" si="18"/>
        <v>0</v>
      </c>
      <c r="AV41" s="24">
        <f t="shared" si="19"/>
        <v>0</v>
      </c>
      <c r="AW41" s="24" t="str">
        <f t="shared" si="20"/>
        <v/>
      </c>
      <c r="AX41" s="24" t="str">
        <f t="shared" si="21"/>
        <v/>
      </c>
      <c r="AY41" s="24" t="str">
        <f t="shared" si="22"/>
        <v/>
      </c>
      <c r="AZ41" s="24" t="str">
        <f t="shared" si="23"/>
        <v/>
      </c>
      <c r="BA41" s="24" t="str">
        <f t="shared" si="24"/>
        <v/>
      </c>
      <c r="BB41" s="24" t="str">
        <f t="shared" si="25"/>
        <v/>
      </c>
      <c r="BC41" s="24" t="str">
        <f t="shared" si="26"/>
        <v/>
      </c>
      <c r="BM41" s="31">
        <f t="shared" si="27"/>
        <v>0</v>
      </c>
      <c r="BN41" s="31">
        <f t="shared" si="28"/>
        <v>0</v>
      </c>
      <c r="BO41" s="31" t="str">
        <f t="shared" si="29"/>
        <v/>
      </c>
      <c r="BP41" s="31" t="str">
        <f t="shared" si="30"/>
        <v/>
      </c>
      <c r="BQ41" s="31" t="str">
        <f t="shared" si="31"/>
        <v/>
      </c>
      <c r="BR41" s="31" t="str">
        <f t="shared" si="32"/>
        <v/>
      </c>
      <c r="BS41" s="31" t="str">
        <f t="shared" si="33"/>
        <v/>
      </c>
      <c r="BT41" s="31" t="str">
        <f t="shared" si="34"/>
        <v/>
      </c>
      <c r="BU41" s="31" t="str">
        <f t="shared" si="35"/>
        <v/>
      </c>
    </row>
    <row r="42" spans="2:91" x14ac:dyDescent="0.3">
      <c r="K42" s="10">
        <f t="shared" si="0"/>
        <v>0</v>
      </c>
      <c r="L42" s="10">
        <f t="shared" si="1"/>
        <v>0</v>
      </c>
      <c r="M42" s="10" t="str">
        <f t="shared" si="2"/>
        <v/>
      </c>
      <c r="N42" s="10" t="str">
        <f t="shared" si="3"/>
        <v/>
      </c>
      <c r="O42" s="10" t="str">
        <f t="shared" si="4"/>
        <v/>
      </c>
      <c r="P42" s="10" t="str">
        <f t="shared" si="5"/>
        <v/>
      </c>
      <c r="Q42" s="10" t="str">
        <f t="shared" si="6"/>
        <v/>
      </c>
      <c r="R42" s="10" t="str">
        <f t="shared" si="7"/>
        <v/>
      </c>
      <c r="S42" s="10" t="str">
        <f t="shared" si="8"/>
        <v/>
      </c>
      <c r="AC42" s="17">
        <f t="shared" si="9"/>
        <v>0</v>
      </c>
      <c r="AD42" s="17">
        <f t="shared" si="10"/>
        <v>0</v>
      </c>
      <c r="AE42" s="32" t="str">
        <f t="shared" si="11"/>
        <v/>
      </c>
      <c r="AF42" s="32" t="str">
        <f t="shared" si="12"/>
        <v/>
      </c>
      <c r="AG42" s="32" t="str">
        <f t="shared" si="13"/>
        <v/>
      </c>
      <c r="AH42" s="32" t="str">
        <f t="shared" si="14"/>
        <v/>
      </c>
      <c r="AI42" s="32" t="str">
        <f t="shared" si="15"/>
        <v/>
      </c>
      <c r="AJ42" s="32" t="str">
        <f t="shared" si="16"/>
        <v/>
      </c>
      <c r="AK42" s="32" t="str">
        <f t="shared" si="17"/>
        <v/>
      </c>
      <c r="AU42" s="24">
        <f t="shared" si="18"/>
        <v>0</v>
      </c>
      <c r="AV42" s="24">
        <f t="shared" si="19"/>
        <v>0</v>
      </c>
      <c r="AW42" s="24" t="str">
        <f t="shared" si="20"/>
        <v/>
      </c>
      <c r="AX42" s="24" t="str">
        <f t="shared" si="21"/>
        <v/>
      </c>
      <c r="AY42" s="24" t="str">
        <f t="shared" si="22"/>
        <v/>
      </c>
      <c r="AZ42" s="24" t="str">
        <f t="shared" si="23"/>
        <v/>
      </c>
      <c r="BA42" s="24" t="str">
        <f t="shared" si="24"/>
        <v/>
      </c>
      <c r="BB42" s="24" t="str">
        <f t="shared" si="25"/>
        <v/>
      </c>
      <c r="BC42" s="24" t="str">
        <f t="shared" si="26"/>
        <v/>
      </c>
      <c r="BM42" s="31">
        <f t="shared" si="27"/>
        <v>0</v>
      </c>
      <c r="BN42" s="31">
        <f t="shared" si="28"/>
        <v>0</v>
      </c>
      <c r="BO42" s="31" t="str">
        <f t="shared" si="29"/>
        <v/>
      </c>
      <c r="BP42" s="31" t="str">
        <f t="shared" si="30"/>
        <v/>
      </c>
      <c r="BQ42" s="31" t="str">
        <f t="shared" si="31"/>
        <v/>
      </c>
      <c r="BR42" s="31" t="str">
        <f t="shared" si="32"/>
        <v/>
      </c>
      <c r="BS42" s="31" t="str">
        <f t="shared" si="33"/>
        <v/>
      </c>
      <c r="BT42" s="31" t="str">
        <f t="shared" si="34"/>
        <v/>
      </c>
      <c r="BU42" s="31" t="str">
        <f t="shared" si="35"/>
        <v/>
      </c>
    </row>
    <row r="43" spans="2:91" x14ac:dyDescent="0.3">
      <c r="K43" s="10">
        <f t="shared" si="0"/>
        <v>0</v>
      </c>
      <c r="L43" s="10">
        <f t="shared" si="1"/>
        <v>0</v>
      </c>
      <c r="M43" s="10" t="str">
        <f t="shared" si="2"/>
        <v/>
      </c>
      <c r="N43" s="10" t="str">
        <f t="shared" si="3"/>
        <v/>
      </c>
      <c r="O43" s="10" t="str">
        <f t="shared" si="4"/>
        <v/>
      </c>
      <c r="P43" s="10" t="str">
        <f t="shared" si="5"/>
        <v/>
      </c>
      <c r="Q43" s="10" t="str">
        <f t="shared" si="6"/>
        <v/>
      </c>
      <c r="R43" s="10" t="str">
        <f t="shared" si="7"/>
        <v/>
      </c>
      <c r="S43" s="10" t="str">
        <f t="shared" si="8"/>
        <v/>
      </c>
      <c r="AC43" s="17">
        <f t="shared" si="9"/>
        <v>0</v>
      </c>
      <c r="AD43" s="17">
        <f t="shared" si="10"/>
        <v>0</v>
      </c>
      <c r="AE43" s="32" t="str">
        <f t="shared" si="11"/>
        <v/>
      </c>
      <c r="AF43" s="32" t="str">
        <f t="shared" si="12"/>
        <v/>
      </c>
      <c r="AG43" s="32" t="str">
        <f t="shared" si="13"/>
        <v/>
      </c>
      <c r="AH43" s="32" t="str">
        <f t="shared" si="14"/>
        <v/>
      </c>
      <c r="AI43" s="32" t="str">
        <f t="shared" si="15"/>
        <v/>
      </c>
      <c r="AJ43" s="32" t="str">
        <f t="shared" si="16"/>
        <v/>
      </c>
      <c r="AK43" s="32" t="str">
        <f t="shared" si="17"/>
        <v/>
      </c>
      <c r="AU43" s="24">
        <f t="shared" si="18"/>
        <v>0</v>
      </c>
      <c r="AV43" s="24">
        <f t="shared" si="19"/>
        <v>0</v>
      </c>
      <c r="AW43" s="24" t="str">
        <f t="shared" si="20"/>
        <v/>
      </c>
      <c r="AX43" s="24" t="str">
        <f t="shared" si="21"/>
        <v/>
      </c>
      <c r="AY43" s="24" t="str">
        <f t="shared" si="22"/>
        <v/>
      </c>
      <c r="AZ43" s="24" t="str">
        <f t="shared" si="23"/>
        <v/>
      </c>
      <c r="BA43" s="24" t="str">
        <f t="shared" si="24"/>
        <v/>
      </c>
      <c r="BB43" s="24" t="str">
        <f t="shared" si="25"/>
        <v/>
      </c>
      <c r="BC43" s="24" t="str">
        <f t="shared" si="26"/>
        <v/>
      </c>
      <c r="BM43" s="31">
        <f t="shared" si="27"/>
        <v>0</v>
      </c>
      <c r="BN43" s="31">
        <f t="shared" si="28"/>
        <v>0</v>
      </c>
      <c r="BO43" s="31" t="str">
        <f t="shared" si="29"/>
        <v/>
      </c>
      <c r="BP43" s="31" t="str">
        <f t="shared" si="30"/>
        <v/>
      </c>
      <c r="BQ43" s="31" t="str">
        <f t="shared" si="31"/>
        <v/>
      </c>
      <c r="BR43" s="31" t="str">
        <f t="shared" si="32"/>
        <v/>
      </c>
      <c r="BS43" s="31" t="str">
        <f t="shared" si="33"/>
        <v/>
      </c>
      <c r="BT43" s="31" t="str">
        <f t="shared" si="34"/>
        <v/>
      </c>
      <c r="BU43" s="31" t="str">
        <f t="shared" si="35"/>
        <v/>
      </c>
    </row>
    <row r="44" spans="2:91" x14ac:dyDescent="0.3">
      <c r="K44" s="10">
        <f t="shared" si="0"/>
        <v>0</v>
      </c>
      <c r="L44" s="10">
        <f t="shared" si="1"/>
        <v>0</v>
      </c>
      <c r="M44" s="10" t="str">
        <f t="shared" si="2"/>
        <v/>
      </c>
      <c r="N44" s="10" t="str">
        <f t="shared" si="3"/>
        <v/>
      </c>
      <c r="O44" s="10" t="str">
        <f t="shared" si="4"/>
        <v/>
      </c>
      <c r="P44" s="10" t="str">
        <f t="shared" si="5"/>
        <v/>
      </c>
      <c r="Q44" s="10" t="str">
        <f t="shared" si="6"/>
        <v/>
      </c>
      <c r="R44" s="10" t="str">
        <f t="shared" si="7"/>
        <v/>
      </c>
      <c r="S44" s="10" t="str">
        <f t="shared" si="8"/>
        <v/>
      </c>
      <c r="AC44" s="17">
        <f t="shared" si="9"/>
        <v>0</v>
      </c>
      <c r="AD44" s="17">
        <f t="shared" si="10"/>
        <v>0</v>
      </c>
      <c r="AE44" s="32" t="str">
        <f t="shared" si="11"/>
        <v/>
      </c>
      <c r="AF44" s="32" t="str">
        <f t="shared" si="12"/>
        <v/>
      </c>
      <c r="AG44" s="32" t="str">
        <f t="shared" si="13"/>
        <v/>
      </c>
      <c r="AH44" s="32" t="str">
        <f t="shared" si="14"/>
        <v/>
      </c>
      <c r="AI44" s="32" t="str">
        <f t="shared" si="15"/>
        <v/>
      </c>
      <c r="AJ44" s="32" t="str">
        <f t="shared" si="16"/>
        <v/>
      </c>
      <c r="AK44" s="32" t="str">
        <f t="shared" si="17"/>
        <v/>
      </c>
      <c r="AU44" s="24">
        <f t="shared" si="18"/>
        <v>0</v>
      </c>
      <c r="AV44" s="24">
        <f t="shared" si="19"/>
        <v>0</v>
      </c>
      <c r="AW44" s="24" t="str">
        <f t="shared" si="20"/>
        <v/>
      </c>
      <c r="AX44" s="24" t="str">
        <f t="shared" si="21"/>
        <v/>
      </c>
      <c r="AY44" s="24" t="str">
        <f t="shared" si="22"/>
        <v/>
      </c>
      <c r="AZ44" s="24" t="str">
        <f t="shared" si="23"/>
        <v/>
      </c>
      <c r="BA44" s="24" t="str">
        <f t="shared" si="24"/>
        <v/>
      </c>
      <c r="BB44" s="24" t="str">
        <f t="shared" si="25"/>
        <v/>
      </c>
      <c r="BC44" s="24" t="str">
        <f t="shared" si="26"/>
        <v/>
      </c>
      <c r="BM44" s="31">
        <f t="shared" si="27"/>
        <v>0</v>
      </c>
      <c r="BN44" s="31">
        <f t="shared" si="28"/>
        <v>0</v>
      </c>
      <c r="BO44" s="31" t="str">
        <f t="shared" si="29"/>
        <v/>
      </c>
      <c r="BP44" s="31" t="str">
        <f t="shared" si="30"/>
        <v/>
      </c>
      <c r="BQ44" s="31" t="str">
        <f t="shared" si="31"/>
        <v/>
      </c>
      <c r="BR44" s="31" t="str">
        <f t="shared" si="32"/>
        <v/>
      </c>
      <c r="BS44" s="31" t="str">
        <f t="shared" si="33"/>
        <v/>
      </c>
      <c r="BT44" s="31" t="str">
        <f t="shared" si="34"/>
        <v/>
      </c>
      <c r="BU44" s="31" t="str">
        <f t="shared" si="35"/>
        <v/>
      </c>
    </row>
    <row r="45" spans="2:91" x14ac:dyDescent="0.3">
      <c r="K45" s="10">
        <f t="shared" si="0"/>
        <v>0</v>
      </c>
      <c r="L45" s="10">
        <f t="shared" si="1"/>
        <v>0</v>
      </c>
      <c r="M45" s="10" t="str">
        <f t="shared" si="2"/>
        <v/>
      </c>
      <c r="N45" s="10" t="str">
        <f t="shared" si="3"/>
        <v/>
      </c>
      <c r="O45" s="10" t="str">
        <f t="shared" si="4"/>
        <v/>
      </c>
      <c r="P45" s="10" t="str">
        <f t="shared" si="5"/>
        <v/>
      </c>
      <c r="Q45" s="10" t="str">
        <f t="shared" si="6"/>
        <v/>
      </c>
      <c r="R45" s="10" t="str">
        <f t="shared" si="7"/>
        <v/>
      </c>
      <c r="S45" s="10" t="str">
        <f t="shared" si="8"/>
        <v/>
      </c>
      <c r="AC45" s="17">
        <f t="shared" si="9"/>
        <v>0</v>
      </c>
      <c r="AD45" s="17">
        <f t="shared" si="10"/>
        <v>0</v>
      </c>
      <c r="AE45" s="32" t="str">
        <f t="shared" si="11"/>
        <v/>
      </c>
      <c r="AF45" s="32" t="str">
        <f t="shared" si="12"/>
        <v/>
      </c>
      <c r="AG45" s="32" t="str">
        <f t="shared" si="13"/>
        <v/>
      </c>
      <c r="AH45" s="32" t="str">
        <f t="shared" si="14"/>
        <v/>
      </c>
      <c r="AI45" s="32" t="str">
        <f t="shared" si="15"/>
        <v/>
      </c>
      <c r="AJ45" s="32" t="str">
        <f t="shared" si="16"/>
        <v/>
      </c>
      <c r="AK45" s="32" t="str">
        <f t="shared" si="17"/>
        <v/>
      </c>
      <c r="AU45" s="24">
        <f t="shared" si="18"/>
        <v>0</v>
      </c>
      <c r="AV45" s="24">
        <f t="shared" si="19"/>
        <v>0</v>
      </c>
      <c r="AW45" s="24" t="str">
        <f t="shared" si="20"/>
        <v/>
      </c>
      <c r="AX45" s="24" t="str">
        <f t="shared" si="21"/>
        <v/>
      </c>
      <c r="AY45" s="24" t="str">
        <f t="shared" si="22"/>
        <v/>
      </c>
      <c r="AZ45" s="24" t="str">
        <f t="shared" si="23"/>
        <v/>
      </c>
      <c r="BA45" s="24" t="str">
        <f t="shared" si="24"/>
        <v/>
      </c>
      <c r="BB45" s="24" t="str">
        <f t="shared" si="25"/>
        <v/>
      </c>
      <c r="BC45" s="24" t="str">
        <f t="shared" si="26"/>
        <v/>
      </c>
      <c r="BM45" s="31">
        <f t="shared" si="27"/>
        <v>0</v>
      </c>
      <c r="BN45" s="31">
        <f t="shared" si="28"/>
        <v>0</v>
      </c>
      <c r="BO45" s="31" t="str">
        <f t="shared" si="29"/>
        <v/>
      </c>
      <c r="BP45" s="31" t="str">
        <f t="shared" si="30"/>
        <v/>
      </c>
      <c r="BQ45" s="31" t="str">
        <f t="shared" si="31"/>
        <v/>
      </c>
      <c r="BR45" s="31" t="str">
        <f t="shared" si="32"/>
        <v/>
      </c>
      <c r="BS45" s="31" t="str">
        <f t="shared" si="33"/>
        <v/>
      </c>
      <c r="BT45" s="31" t="str">
        <f t="shared" si="34"/>
        <v/>
      </c>
      <c r="BU45" s="31" t="str">
        <f t="shared" si="35"/>
        <v/>
      </c>
    </row>
    <row r="46" spans="2:91" x14ac:dyDescent="0.3">
      <c r="K46" s="10">
        <f t="shared" si="0"/>
        <v>0</v>
      </c>
      <c r="L46" s="10">
        <f t="shared" si="1"/>
        <v>0</v>
      </c>
      <c r="M46" s="10" t="str">
        <f t="shared" si="2"/>
        <v/>
      </c>
      <c r="N46" s="10" t="str">
        <f t="shared" si="3"/>
        <v/>
      </c>
      <c r="O46" s="10" t="str">
        <f t="shared" si="4"/>
        <v/>
      </c>
      <c r="P46" s="10" t="str">
        <f t="shared" si="5"/>
        <v/>
      </c>
      <c r="Q46" s="10" t="str">
        <f t="shared" si="6"/>
        <v/>
      </c>
      <c r="R46" s="10" t="str">
        <f t="shared" si="7"/>
        <v/>
      </c>
      <c r="S46" s="10" t="str">
        <f t="shared" si="8"/>
        <v/>
      </c>
      <c r="AC46" s="17">
        <f t="shared" si="9"/>
        <v>0</v>
      </c>
      <c r="AD46" s="17">
        <f t="shared" si="10"/>
        <v>0</v>
      </c>
      <c r="AE46" s="32" t="str">
        <f t="shared" si="11"/>
        <v/>
      </c>
      <c r="AF46" s="32" t="str">
        <f t="shared" si="12"/>
        <v/>
      </c>
      <c r="AG46" s="32" t="str">
        <f t="shared" si="13"/>
        <v/>
      </c>
      <c r="AH46" s="32" t="str">
        <f t="shared" si="14"/>
        <v/>
      </c>
      <c r="AI46" s="32" t="str">
        <f t="shared" si="15"/>
        <v/>
      </c>
      <c r="AJ46" s="32" t="str">
        <f t="shared" si="16"/>
        <v/>
      </c>
      <c r="AK46" s="32" t="str">
        <f t="shared" si="17"/>
        <v/>
      </c>
      <c r="AU46" s="24">
        <f t="shared" si="18"/>
        <v>0</v>
      </c>
      <c r="AV46" s="24">
        <f t="shared" si="19"/>
        <v>0</v>
      </c>
      <c r="AW46" s="24" t="str">
        <f t="shared" si="20"/>
        <v/>
      </c>
      <c r="AX46" s="24" t="str">
        <f t="shared" si="21"/>
        <v/>
      </c>
      <c r="AY46" s="24" t="str">
        <f t="shared" si="22"/>
        <v/>
      </c>
      <c r="AZ46" s="24" t="str">
        <f t="shared" si="23"/>
        <v/>
      </c>
      <c r="BA46" s="24" t="str">
        <f t="shared" si="24"/>
        <v/>
      </c>
      <c r="BB46" s="24" t="str">
        <f t="shared" si="25"/>
        <v/>
      </c>
      <c r="BC46" s="24" t="str">
        <f t="shared" si="26"/>
        <v/>
      </c>
      <c r="BM46" s="31">
        <f t="shared" si="27"/>
        <v>0</v>
      </c>
      <c r="BN46" s="31">
        <f t="shared" si="28"/>
        <v>0</v>
      </c>
      <c r="BO46" s="31" t="str">
        <f t="shared" si="29"/>
        <v/>
      </c>
      <c r="BP46" s="31" t="str">
        <f t="shared" si="30"/>
        <v/>
      </c>
      <c r="BQ46" s="31" t="str">
        <f t="shared" si="31"/>
        <v/>
      </c>
      <c r="BR46" s="31" t="str">
        <f t="shared" si="32"/>
        <v/>
      </c>
      <c r="BS46" s="31" t="str">
        <f t="shared" si="33"/>
        <v/>
      </c>
      <c r="BT46" s="31" t="str">
        <f t="shared" si="34"/>
        <v/>
      </c>
      <c r="BU46" s="31" t="str">
        <f t="shared" si="35"/>
        <v/>
      </c>
    </row>
    <row r="47" spans="2:91" x14ac:dyDescent="0.3">
      <c r="K47" s="10">
        <f t="shared" si="0"/>
        <v>0</v>
      </c>
      <c r="L47" s="10">
        <f t="shared" si="1"/>
        <v>0</v>
      </c>
      <c r="M47" s="10" t="str">
        <f t="shared" si="2"/>
        <v/>
      </c>
      <c r="N47" s="10" t="str">
        <f t="shared" si="3"/>
        <v/>
      </c>
      <c r="O47" s="10" t="str">
        <f t="shared" si="4"/>
        <v/>
      </c>
      <c r="P47" s="10" t="str">
        <f t="shared" si="5"/>
        <v/>
      </c>
      <c r="Q47" s="10" t="str">
        <f t="shared" si="6"/>
        <v/>
      </c>
      <c r="R47" s="10" t="str">
        <f t="shared" si="7"/>
        <v/>
      </c>
      <c r="S47" s="10" t="str">
        <f t="shared" si="8"/>
        <v/>
      </c>
      <c r="AC47" s="17">
        <f t="shared" si="9"/>
        <v>0</v>
      </c>
      <c r="AD47" s="17">
        <f t="shared" si="10"/>
        <v>0</v>
      </c>
      <c r="AE47" s="32" t="str">
        <f t="shared" si="11"/>
        <v/>
      </c>
      <c r="AF47" s="32" t="str">
        <f t="shared" si="12"/>
        <v/>
      </c>
      <c r="AG47" s="32" t="str">
        <f t="shared" si="13"/>
        <v/>
      </c>
      <c r="AH47" s="32" t="str">
        <f t="shared" si="14"/>
        <v/>
      </c>
      <c r="AI47" s="32" t="str">
        <f t="shared" si="15"/>
        <v/>
      </c>
      <c r="AJ47" s="32" t="str">
        <f t="shared" si="16"/>
        <v/>
      </c>
      <c r="AK47" s="32" t="str">
        <f t="shared" si="17"/>
        <v/>
      </c>
      <c r="AU47" s="24">
        <f t="shared" si="18"/>
        <v>0</v>
      </c>
      <c r="AV47" s="24">
        <f t="shared" si="19"/>
        <v>0</v>
      </c>
      <c r="AW47" s="24" t="str">
        <f t="shared" si="20"/>
        <v/>
      </c>
      <c r="AX47" s="24" t="str">
        <f t="shared" si="21"/>
        <v/>
      </c>
      <c r="AY47" s="24" t="str">
        <f t="shared" si="22"/>
        <v/>
      </c>
      <c r="AZ47" s="24" t="str">
        <f t="shared" si="23"/>
        <v/>
      </c>
      <c r="BA47" s="24" t="str">
        <f t="shared" si="24"/>
        <v/>
      </c>
      <c r="BB47" s="24" t="str">
        <f t="shared" si="25"/>
        <v/>
      </c>
      <c r="BC47" s="24" t="str">
        <f t="shared" si="26"/>
        <v/>
      </c>
      <c r="BM47" s="31">
        <f t="shared" si="27"/>
        <v>0</v>
      </c>
      <c r="BN47" s="31">
        <f t="shared" si="28"/>
        <v>0</v>
      </c>
      <c r="BO47" s="31" t="str">
        <f t="shared" si="29"/>
        <v/>
      </c>
      <c r="BP47" s="31" t="str">
        <f t="shared" si="30"/>
        <v/>
      </c>
      <c r="BQ47" s="31" t="str">
        <f t="shared" si="31"/>
        <v/>
      </c>
      <c r="BR47" s="31" t="str">
        <f t="shared" si="32"/>
        <v/>
      </c>
      <c r="BS47" s="31" t="str">
        <f t="shared" si="33"/>
        <v/>
      </c>
      <c r="BT47" s="31" t="str">
        <f t="shared" si="34"/>
        <v/>
      </c>
      <c r="BU47" s="31" t="str">
        <f t="shared" si="35"/>
        <v/>
      </c>
    </row>
    <row r="48" spans="2:91" x14ac:dyDescent="0.3">
      <c r="K48" s="10">
        <f t="shared" si="0"/>
        <v>0</v>
      </c>
      <c r="L48" s="10">
        <f t="shared" si="1"/>
        <v>0</v>
      </c>
      <c r="M48" s="10" t="str">
        <f t="shared" si="2"/>
        <v/>
      </c>
      <c r="N48" s="10" t="str">
        <f t="shared" si="3"/>
        <v/>
      </c>
      <c r="O48" s="10" t="str">
        <f t="shared" si="4"/>
        <v/>
      </c>
      <c r="P48" s="10" t="str">
        <f t="shared" si="5"/>
        <v/>
      </c>
      <c r="Q48" s="10" t="str">
        <f t="shared" si="6"/>
        <v/>
      </c>
      <c r="R48" s="10" t="str">
        <f t="shared" si="7"/>
        <v/>
      </c>
      <c r="S48" s="10" t="str">
        <f t="shared" si="8"/>
        <v/>
      </c>
      <c r="AC48" s="17">
        <f t="shared" si="9"/>
        <v>0</v>
      </c>
      <c r="AD48" s="17">
        <f t="shared" si="10"/>
        <v>0</v>
      </c>
      <c r="AE48" s="32" t="str">
        <f t="shared" si="11"/>
        <v/>
      </c>
      <c r="AF48" s="32" t="str">
        <f t="shared" si="12"/>
        <v/>
      </c>
      <c r="AG48" s="32" t="str">
        <f t="shared" si="13"/>
        <v/>
      </c>
      <c r="AH48" s="32" t="str">
        <f t="shared" si="14"/>
        <v/>
      </c>
      <c r="AI48" s="32" t="str">
        <f t="shared" si="15"/>
        <v/>
      </c>
      <c r="AJ48" s="32" t="str">
        <f t="shared" si="16"/>
        <v/>
      </c>
      <c r="AK48" s="32" t="str">
        <f t="shared" si="17"/>
        <v/>
      </c>
      <c r="AU48" s="24">
        <f t="shared" si="18"/>
        <v>0</v>
      </c>
      <c r="AV48" s="24">
        <f t="shared" si="19"/>
        <v>0</v>
      </c>
      <c r="AW48" s="24" t="str">
        <f t="shared" si="20"/>
        <v/>
      </c>
      <c r="AX48" s="24" t="str">
        <f t="shared" si="21"/>
        <v/>
      </c>
      <c r="AY48" s="24" t="str">
        <f t="shared" si="22"/>
        <v/>
      </c>
      <c r="AZ48" s="24" t="str">
        <f t="shared" si="23"/>
        <v/>
      </c>
      <c r="BA48" s="24" t="str">
        <f t="shared" si="24"/>
        <v/>
      </c>
      <c r="BB48" s="24" t="str">
        <f t="shared" si="25"/>
        <v/>
      </c>
      <c r="BC48" s="24" t="str">
        <f t="shared" si="26"/>
        <v/>
      </c>
      <c r="BM48" s="31">
        <f t="shared" si="27"/>
        <v>0</v>
      </c>
      <c r="BN48" s="31">
        <f t="shared" si="28"/>
        <v>0</v>
      </c>
      <c r="BO48" s="31" t="str">
        <f t="shared" si="29"/>
        <v/>
      </c>
      <c r="BP48" s="31" t="str">
        <f t="shared" si="30"/>
        <v/>
      </c>
      <c r="BQ48" s="31" t="str">
        <f t="shared" si="31"/>
        <v/>
      </c>
      <c r="BR48" s="31" t="str">
        <f t="shared" si="32"/>
        <v/>
      </c>
      <c r="BS48" s="31" t="str">
        <f t="shared" si="33"/>
        <v/>
      </c>
      <c r="BT48" s="31" t="str">
        <f t="shared" si="34"/>
        <v/>
      </c>
      <c r="BU48" s="31" t="str">
        <f t="shared" si="35"/>
        <v/>
      </c>
    </row>
    <row r="49" spans="11:73" x14ac:dyDescent="0.3">
      <c r="K49" s="10">
        <f t="shared" si="0"/>
        <v>0</v>
      </c>
      <c r="L49" s="10">
        <f t="shared" si="1"/>
        <v>0</v>
      </c>
      <c r="M49" s="10" t="str">
        <f t="shared" si="2"/>
        <v/>
      </c>
      <c r="N49" s="10" t="str">
        <f t="shared" si="3"/>
        <v/>
      </c>
      <c r="O49" s="10" t="str">
        <f t="shared" si="4"/>
        <v/>
      </c>
      <c r="P49" s="10" t="str">
        <f t="shared" si="5"/>
        <v/>
      </c>
      <c r="Q49" s="10" t="str">
        <f t="shared" si="6"/>
        <v/>
      </c>
      <c r="R49" s="10" t="str">
        <f t="shared" si="7"/>
        <v/>
      </c>
      <c r="S49" s="10" t="str">
        <f t="shared" si="8"/>
        <v/>
      </c>
      <c r="AC49" s="17">
        <f t="shared" si="9"/>
        <v>0</v>
      </c>
      <c r="AD49" s="17">
        <f t="shared" si="10"/>
        <v>0</v>
      </c>
      <c r="AE49" s="32" t="str">
        <f t="shared" si="11"/>
        <v/>
      </c>
      <c r="AF49" s="32" t="str">
        <f t="shared" si="12"/>
        <v/>
      </c>
      <c r="AG49" s="32" t="str">
        <f t="shared" si="13"/>
        <v/>
      </c>
      <c r="AH49" s="32" t="str">
        <f t="shared" si="14"/>
        <v/>
      </c>
      <c r="AI49" s="32" t="str">
        <f t="shared" si="15"/>
        <v/>
      </c>
      <c r="AJ49" s="32" t="str">
        <f t="shared" si="16"/>
        <v/>
      </c>
      <c r="AK49" s="32" t="str">
        <f t="shared" si="17"/>
        <v/>
      </c>
      <c r="AU49" s="24">
        <f t="shared" si="18"/>
        <v>0</v>
      </c>
      <c r="AV49" s="24">
        <f t="shared" si="19"/>
        <v>0</v>
      </c>
      <c r="AW49" s="24" t="str">
        <f t="shared" si="20"/>
        <v/>
      </c>
      <c r="AX49" s="24" t="str">
        <f t="shared" si="21"/>
        <v/>
      </c>
      <c r="AY49" s="24" t="str">
        <f t="shared" si="22"/>
        <v/>
      </c>
      <c r="AZ49" s="24" t="str">
        <f t="shared" si="23"/>
        <v/>
      </c>
      <c r="BA49" s="24" t="str">
        <f t="shared" si="24"/>
        <v/>
      </c>
      <c r="BB49" s="24" t="str">
        <f t="shared" si="25"/>
        <v/>
      </c>
      <c r="BC49" s="24" t="str">
        <f t="shared" si="26"/>
        <v/>
      </c>
      <c r="BM49" s="31">
        <f t="shared" si="27"/>
        <v>0</v>
      </c>
      <c r="BN49" s="31">
        <f t="shared" si="28"/>
        <v>0</v>
      </c>
      <c r="BO49" s="31" t="str">
        <f t="shared" si="29"/>
        <v/>
      </c>
      <c r="BP49" s="31" t="str">
        <f t="shared" si="30"/>
        <v/>
      </c>
      <c r="BQ49" s="31" t="str">
        <f t="shared" si="31"/>
        <v/>
      </c>
      <c r="BR49" s="31" t="str">
        <f t="shared" si="32"/>
        <v/>
      </c>
      <c r="BS49" s="31" t="str">
        <f t="shared" si="33"/>
        <v/>
      </c>
      <c r="BT49" s="31" t="str">
        <f t="shared" si="34"/>
        <v/>
      </c>
      <c r="BU49" s="31" t="str">
        <f t="shared" si="35"/>
        <v/>
      </c>
    </row>
    <row r="50" spans="11:73" x14ac:dyDescent="0.3">
      <c r="K50" s="10">
        <f t="shared" si="0"/>
        <v>0</v>
      </c>
      <c r="L50" s="10">
        <f t="shared" si="1"/>
        <v>0</v>
      </c>
      <c r="M50" s="10" t="str">
        <f t="shared" si="2"/>
        <v/>
      </c>
      <c r="N50" s="10" t="str">
        <f t="shared" si="3"/>
        <v/>
      </c>
      <c r="O50" s="10" t="str">
        <f t="shared" si="4"/>
        <v/>
      </c>
      <c r="P50" s="10" t="str">
        <f t="shared" si="5"/>
        <v/>
      </c>
      <c r="Q50" s="10" t="str">
        <f t="shared" si="6"/>
        <v/>
      </c>
      <c r="R50" s="10" t="str">
        <f t="shared" si="7"/>
        <v/>
      </c>
      <c r="S50" s="10" t="str">
        <f t="shared" si="8"/>
        <v/>
      </c>
      <c r="AC50" s="17">
        <f t="shared" si="9"/>
        <v>0</v>
      </c>
      <c r="AD50" s="17">
        <f t="shared" si="10"/>
        <v>0</v>
      </c>
      <c r="AE50" s="32" t="str">
        <f t="shared" si="11"/>
        <v/>
      </c>
      <c r="AF50" s="32" t="str">
        <f t="shared" si="12"/>
        <v/>
      </c>
      <c r="AG50" s="32" t="str">
        <f t="shared" si="13"/>
        <v/>
      </c>
      <c r="AH50" s="32" t="str">
        <f t="shared" si="14"/>
        <v/>
      </c>
      <c r="AI50" s="32" t="str">
        <f t="shared" si="15"/>
        <v/>
      </c>
      <c r="AJ50" s="32" t="str">
        <f t="shared" si="16"/>
        <v/>
      </c>
      <c r="AK50" s="32" t="str">
        <f t="shared" si="17"/>
        <v/>
      </c>
      <c r="AU50" s="24">
        <f t="shared" si="18"/>
        <v>0</v>
      </c>
      <c r="AV50" s="24">
        <f t="shared" si="19"/>
        <v>0</v>
      </c>
      <c r="AW50" s="24" t="str">
        <f t="shared" si="20"/>
        <v/>
      </c>
      <c r="AX50" s="24" t="str">
        <f t="shared" si="21"/>
        <v/>
      </c>
      <c r="AY50" s="24" t="str">
        <f t="shared" si="22"/>
        <v/>
      </c>
      <c r="AZ50" s="24" t="str">
        <f t="shared" si="23"/>
        <v/>
      </c>
      <c r="BA50" s="24" t="str">
        <f t="shared" si="24"/>
        <v/>
      </c>
      <c r="BB50" s="24" t="str">
        <f t="shared" si="25"/>
        <v/>
      </c>
      <c r="BC50" s="24" t="str">
        <f t="shared" si="26"/>
        <v/>
      </c>
      <c r="BM50" s="31">
        <f t="shared" si="27"/>
        <v>0</v>
      </c>
      <c r="BN50" s="31">
        <f t="shared" si="28"/>
        <v>0</v>
      </c>
      <c r="BO50" s="31" t="str">
        <f t="shared" si="29"/>
        <v/>
      </c>
      <c r="BP50" s="31" t="str">
        <f t="shared" si="30"/>
        <v/>
      </c>
      <c r="BQ50" s="31" t="str">
        <f t="shared" si="31"/>
        <v/>
      </c>
      <c r="BR50" s="31" t="str">
        <f t="shared" si="32"/>
        <v/>
      </c>
      <c r="BS50" s="31" t="str">
        <f t="shared" si="33"/>
        <v/>
      </c>
      <c r="BT50" s="31" t="str">
        <f t="shared" si="34"/>
        <v/>
      </c>
      <c r="BU50" s="31" t="str">
        <f t="shared" si="35"/>
        <v/>
      </c>
    </row>
    <row r="51" spans="11:73" x14ac:dyDescent="0.3">
      <c r="K51" s="10">
        <f t="shared" si="0"/>
        <v>0</v>
      </c>
      <c r="L51" s="10">
        <f t="shared" si="1"/>
        <v>0</v>
      </c>
      <c r="M51" s="10" t="str">
        <f t="shared" si="2"/>
        <v/>
      </c>
      <c r="N51" s="10" t="str">
        <f t="shared" si="3"/>
        <v/>
      </c>
      <c r="O51" s="10" t="str">
        <f t="shared" si="4"/>
        <v/>
      </c>
      <c r="P51" s="10" t="str">
        <f t="shared" si="5"/>
        <v/>
      </c>
      <c r="Q51" s="10" t="str">
        <f t="shared" si="6"/>
        <v/>
      </c>
      <c r="R51" s="10" t="str">
        <f t="shared" si="7"/>
        <v/>
      </c>
      <c r="S51" s="10" t="str">
        <f t="shared" si="8"/>
        <v/>
      </c>
      <c r="AC51" s="17">
        <f t="shared" si="9"/>
        <v>0</v>
      </c>
      <c r="AD51" s="17">
        <f t="shared" si="10"/>
        <v>0</v>
      </c>
      <c r="AE51" s="32" t="str">
        <f t="shared" si="11"/>
        <v/>
      </c>
      <c r="AF51" s="32" t="str">
        <f t="shared" si="12"/>
        <v/>
      </c>
      <c r="AG51" s="32" t="str">
        <f t="shared" si="13"/>
        <v/>
      </c>
      <c r="AH51" s="32" t="str">
        <f t="shared" si="14"/>
        <v/>
      </c>
      <c r="AI51" s="32" t="str">
        <f t="shared" si="15"/>
        <v/>
      </c>
      <c r="AJ51" s="32" t="str">
        <f t="shared" si="16"/>
        <v/>
      </c>
      <c r="AK51" s="32" t="str">
        <f t="shared" si="17"/>
        <v/>
      </c>
      <c r="AU51" s="24">
        <f t="shared" si="18"/>
        <v>0</v>
      </c>
      <c r="AV51" s="24">
        <f t="shared" si="19"/>
        <v>0</v>
      </c>
      <c r="AW51" s="24" t="str">
        <f t="shared" si="20"/>
        <v/>
      </c>
      <c r="AX51" s="24" t="str">
        <f t="shared" si="21"/>
        <v/>
      </c>
      <c r="AY51" s="24" t="str">
        <f t="shared" si="22"/>
        <v/>
      </c>
      <c r="AZ51" s="24" t="str">
        <f t="shared" si="23"/>
        <v/>
      </c>
      <c r="BA51" s="24" t="str">
        <f t="shared" si="24"/>
        <v/>
      </c>
      <c r="BB51" s="24" t="str">
        <f t="shared" si="25"/>
        <v/>
      </c>
      <c r="BC51" s="24" t="str">
        <f t="shared" si="26"/>
        <v/>
      </c>
      <c r="BM51" s="31">
        <f t="shared" si="27"/>
        <v>0</v>
      </c>
      <c r="BN51" s="31">
        <f t="shared" si="28"/>
        <v>0</v>
      </c>
      <c r="BO51" s="31" t="str">
        <f t="shared" si="29"/>
        <v/>
      </c>
      <c r="BP51" s="31" t="str">
        <f t="shared" si="30"/>
        <v/>
      </c>
      <c r="BQ51" s="31" t="str">
        <f t="shared" si="31"/>
        <v/>
      </c>
      <c r="BR51" s="31" t="str">
        <f t="shared" si="32"/>
        <v/>
      </c>
      <c r="BS51" s="31" t="str">
        <f t="shared" si="33"/>
        <v/>
      </c>
      <c r="BT51" s="31" t="str">
        <f t="shared" si="34"/>
        <v/>
      </c>
      <c r="BU51" s="31" t="str">
        <f t="shared" si="35"/>
        <v/>
      </c>
    </row>
    <row r="52" spans="11:73" x14ac:dyDescent="0.3">
      <c r="K52" s="10">
        <f t="shared" si="0"/>
        <v>0</v>
      </c>
      <c r="L52" s="10">
        <f t="shared" si="1"/>
        <v>0</v>
      </c>
      <c r="M52" s="10" t="str">
        <f t="shared" si="2"/>
        <v/>
      </c>
      <c r="N52" s="10" t="str">
        <f t="shared" si="3"/>
        <v/>
      </c>
      <c r="O52" s="10" t="str">
        <f t="shared" si="4"/>
        <v/>
      </c>
      <c r="P52" s="10" t="str">
        <f t="shared" si="5"/>
        <v/>
      </c>
      <c r="Q52" s="10" t="str">
        <f t="shared" si="6"/>
        <v/>
      </c>
      <c r="R52" s="10" t="str">
        <f t="shared" si="7"/>
        <v/>
      </c>
      <c r="S52" s="10" t="str">
        <f t="shared" si="8"/>
        <v/>
      </c>
      <c r="AC52" s="17">
        <f t="shared" si="9"/>
        <v>0</v>
      </c>
      <c r="AD52" s="17">
        <f t="shared" si="10"/>
        <v>0</v>
      </c>
      <c r="AE52" s="32" t="str">
        <f t="shared" si="11"/>
        <v/>
      </c>
      <c r="AF52" s="32" t="str">
        <f t="shared" si="12"/>
        <v/>
      </c>
      <c r="AG52" s="32" t="str">
        <f t="shared" si="13"/>
        <v/>
      </c>
      <c r="AH52" s="32" t="str">
        <f t="shared" si="14"/>
        <v/>
      </c>
      <c r="AI52" s="32" t="str">
        <f t="shared" si="15"/>
        <v/>
      </c>
      <c r="AJ52" s="32" t="str">
        <f t="shared" si="16"/>
        <v/>
      </c>
      <c r="AK52" s="32" t="str">
        <f t="shared" si="17"/>
        <v/>
      </c>
      <c r="AU52" s="24">
        <f t="shared" si="18"/>
        <v>0</v>
      </c>
      <c r="AV52" s="24">
        <f t="shared" si="19"/>
        <v>0</v>
      </c>
      <c r="AW52" s="24" t="str">
        <f t="shared" si="20"/>
        <v/>
      </c>
      <c r="AX52" s="24" t="str">
        <f t="shared" si="21"/>
        <v/>
      </c>
      <c r="AY52" s="24" t="str">
        <f t="shared" si="22"/>
        <v/>
      </c>
      <c r="AZ52" s="24" t="str">
        <f t="shared" si="23"/>
        <v/>
      </c>
      <c r="BA52" s="24" t="str">
        <f t="shared" si="24"/>
        <v/>
      </c>
      <c r="BB52" s="24" t="str">
        <f t="shared" si="25"/>
        <v/>
      </c>
      <c r="BC52" s="24" t="str">
        <f t="shared" si="26"/>
        <v/>
      </c>
      <c r="BM52" s="31">
        <f t="shared" si="27"/>
        <v>0</v>
      </c>
      <c r="BN52" s="31">
        <f t="shared" si="28"/>
        <v>0</v>
      </c>
      <c r="BO52" s="31" t="str">
        <f t="shared" si="29"/>
        <v/>
      </c>
      <c r="BP52" s="31" t="str">
        <f t="shared" si="30"/>
        <v/>
      </c>
      <c r="BQ52" s="31" t="str">
        <f t="shared" si="31"/>
        <v/>
      </c>
      <c r="BR52" s="31" t="str">
        <f t="shared" si="32"/>
        <v/>
      </c>
      <c r="BS52" s="31" t="str">
        <f t="shared" si="33"/>
        <v/>
      </c>
      <c r="BT52" s="31" t="str">
        <f t="shared" si="34"/>
        <v/>
      </c>
      <c r="BU52" s="31" t="str">
        <f t="shared" si="35"/>
        <v/>
      </c>
    </row>
    <row r="53" spans="11:73" x14ac:dyDescent="0.3">
      <c r="K53" s="10">
        <f t="shared" si="0"/>
        <v>0</v>
      </c>
      <c r="L53" s="10">
        <f t="shared" si="1"/>
        <v>0</v>
      </c>
      <c r="M53" s="10" t="str">
        <f t="shared" si="2"/>
        <v/>
      </c>
      <c r="N53" s="10" t="str">
        <f t="shared" si="3"/>
        <v/>
      </c>
      <c r="O53" s="10" t="str">
        <f t="shared" si="4"/>
        <v/>
      </c>
      <c r="P53" s="10" t="str">
        <f t="shared" si="5"/>
        <v/>
      </c>
      <c r="Q53" s="10" t="str">
        <f t="shared" si="6"/>
        <v/>
      </c>
      <c r="R53" s="10" t="str">
        <f t="shared" si="7"/>
        <v/>
      </c>
      <c r="S53" s="10" t="str">
        <f t="shared" si="8"/>
        <v/>
      </c>
      <c r="AC53" s="17">
        <f t="shared" si="9"/>
        <v>0</v>
      </c>
      <c r="AD53" s="17">
        <f t="shared" si="10"/>
        <v>0</v>
      </c>
      <c r="AE53" s="32" t="str">
        <f t="shared" si="11"/>
        <v/>
      </c>
      <c r="AF53" s="32" t="str">
        <f t="shared" si="12"/>
        <v/>
      </c>
      <c r="AG53" s="32" t="str">
        <f t="shared" si="13"/>
        <v/>
      </c>
      <c r="AH53" s="32" t="str">
        <f t="shared" si="14"/>
        <v/>
      </c>
      <c r="AI53" s="32" t="str">
        <f t="shared" si="15"/>
        <v/>
      </c>
      <c r="AJ53" s="32" t="str">
        <f t="shared" si="16"/>
        <v/>
      </c>
      <c r="AK53" s="32" t="str">
        <f t="shared" si="17"/>
        <v/>
      </c>
      <c r="AU53" s="24">
        <f t="shared" si="18"/>
        <v>0</v>
      </c>
      <c r="AV53" s="24">
        <f t="shared" si="19"/>
        <v>0</v>
      </c>
      <c r="AW53" s="24" t="str">
        <f t="shared" si="20"/>
        <v/>
      </c>
      <c r="AX53" s="24" t="str">
        <f t="shared" si="21"/>
        <v/>
      </c>
      <c r="AY53" s="24" t="str">
        <f t="shared" si="22"/>
        <v/>
      </c>
      <c r="AZ53" s="24" t="str">
        <f t="shared" si="23"/>
        <v/>
      </c>
      <c r="BA53" s="24" t="str">
        <f t="shared" si="24"/>
        <v/>
      </c>
      <c r="BB53" s="24" t="str">
        <f t="shared" si="25"/>
        <v/>
      </c>
      <c r="BC53" s="24" t="str">
        <f t="shared" si="26"/>
        <v/>
      </c>
      <c r="BM53" s="31">
        <f t="shared" si="27"/>
        <v>0</v>
      </c>
      <c r="BN53" s="31">
        <f t="shared" si="28"/>
        <v>0</v>
      </c>
      <c r="BO53" s="31" t="str">
        <f t="shared" si="29"/>
        <v/>
      </c>
      <c r="BP53" s="31" t="str">
        <f t="shared" si="30"/>
        <v/>
      </c>
      <c r="BQ53" s="31" t="str">
        <f t="shared" si="31"/>
        <v/>
      </c>
      <c r="BR53" s="31" t="str">
        <f t="shared" si="32"/>
        <v/>
      </c>
      <c r="BS53" s="31" t="str">
        <f t="shared" si="33"/>
        <v/>
      </c>
      <c r="BT53" s="31" t="str">
        <f t="shared" si="34"/>
        <v/>
      </c>
      <c r="BU53" s="31" t="str">
        <f t="shared" si="35"/>
        <v/>
      </c>
    </row>
    <row r="54" spans="11:73" x14ac:dyDescent="0.3">
      <c r="K54" s="10">
        <f t="shared" si="0"/>
        <v>0</v>
      </c>
      <c r="L54" s="10">
        <f t="shared" si="1"/>
        <v>0</v>
      </c>
      <c r="M54" s="10" t="str">
        <f t="shared" si="2"/>
        <v/>
      </c>
      <c r="N54" s="10" t="str">
        <f t="shared" si="3"/>
        <v/>
      </c>
      <c r="O54" s="10" t="str">
        <f t="shared" si="4"/>
        <v/>
      </c>
      <c r="P54" s="10" t="str">
        <f t="shared" si="5"/>
        <v/>
      </c>
      <c r="Q54" s="10" t="str">
        <f t="shared" si="6"/>
        <v/>
      </c>
      <c r="R54" s="10" t="str">
        <f t="shared" si="7"/>
        <v/>
      </c>
      <c r="S54" s="10" t="str">
        <f t="shared" si="8"/>
        <v/>
      </c>
      <c r="AC54" s="17">
        <f t="shared" si="9"/>
        <v>0</v>
      </c>
      <c r="AD54" s="17">
        <f t="shared" si="10"/>
        <v>0</v>
      </c>
      <c r="AE54" s="32" t="str">
        <f t="shared" si="11"/>
        <v/>
      </c>
      <c r="AF54" s="32" t="str">
        <f t="shared" si="12"/>
        <v/>
      </c>
      <c r="AG54" s="32" t="str">
        <f t="shared" si="13"/>
        <v/>
      </c>
      <c r="AH54" s="32" t="str">
        <f t="shared" si="14"/>
        <v/>
      </c>
      <c r="AI54" s="32" t="str">
        <f t="shared" si="15"/>
        <v/>
      </c>
      <c r="AJ54" s="32" t="str">
        <f t="shared" si="16"/>
        <v/>
      </c>
      <c r="AK54" s="32" t="str">
        <f t="shared" si="17"/>
        <v/>
      </c>
      <c r="AU54" s="24">
        <f t="shared" si="18"/>
        <v>0</v>
      </c>
      <c r="AV54" s="24">
        <f t="shared" si="19"/>
        <v>0</v>
      </c>
      <c r="AW54" s="24" t="str">
        <f t="shared" si="20"/>
        <v/>
      </c>
      <c r="AX54" s="24" t="str">
        <f t="shared" si="21"/>
        <v/>
      </c>
      <c r="AY54" s="24" t="str">
        <f t="shared" si="22"/>
        <v/>
      </c>
      <c r="AZ54" s="24" t="str">
        <f t="shared" si="23"/>
        <v/>
      </c>
      <c r="BA54" s="24" t="str">
        <f t="shared" si="24"/>
        <v/>
      </c>
      <c r="BB54" s="24" t="str">
        <f t="shared" si="25"/>
        <v/>
      </c>
      <c r="BC54" s="24" t="str">
        <f t="shared" si="26"/>
        <v/>
      </c>
      <c r="BM54" s="31">
        <f t="shared" si="27"/>
        <v>0</v>
      </c>
      <c r="BN54" s="31">
        <f t="shared" si="28"/>
        <v>0</v>
      </c>
      <c r="BO54" s="31" t="str">
        <f t="shared" si="29"/>
        <v/>
      </c>
      <c r="BP54" s="31" t="str">
        <f t="shared" si="30"/>
        <v/>
      </c>
      <c r="BQ54" s="31" t="str">
        <f t="shared" si="31"/>
        <v/>
      </c>
      <c r="BR54" s="31" t="str">
        <f t="shared" si="32"/>
        <v/>
      </c>
      <c r="BS54" s="31" t="str">
        <f t="shared" si="33"/>
        <v/>
      </c>
      <c r="BT54" s="31" t="str">
        <f t="shared" si="34"/>
        <v/>
      </c>
      <c r="BU54" s="31" t="str">
        <f t="shared" si="35"/>
        <v/>
      </c>
    </row>
    <row r="55" spans="11:73" x14ac:dyDescent="0.3">
      <c r="K55" s="10">
        <f t="shared" si="0"/>
        <v>0</v>
      </c>
      <c r="L55" s="10">
        <f t="shared" si="1"/>
        <v>0</v>
      </c>
      <c r="M55" s="10" t="str">
        <f t="shared" si="2"/>
        <v/>
      </c>
      <c r="N55" s="10" t="str">
        <f t="shared" si="3"/>
        <v/>
      </c>
      <c r="O55" s="10" t="str">
        <f t="shared" si="4"/>
        <v/>
      </c>
      <c r="P55" s="10" t="str">
        <f t="shared" si="5"/>
        <v/>
      </c>
      <c r="Q55" s="10" t="str">
        <f t="shared" si="6"/>
        <v/>
      </c>
      <c r="R55" s="10" t="str">
        <f t="shared" si="7"/>
        <v/>
      </c>
      <c r="S55" s="10" t="str">
        <f t="shared" si="8"/>
        <v/>
      </c>
      <c r="AC55" s="17">
        <f t="shared" si="9"/>
        <v>0</v>
      </c>
      <c r="AD55" s="17">
        <f t="shared" si="10"/>
        <v>0</v>
      </c>
      <c r="AE55" s="32" t="str">
        <f t="shared" si="11"/>
        <v/>
      </c>
      <c r="AF55" s="32" t="str">
        <f t="shared" si="12"/>
        <v/>
      </c>
      <c r="AG55" s="32" t="str">
        <f t="shared" si="13"/>
        <v/>
      </c>
      <c r="AH55" s="32" t="str">
        <f t="shared" si="14"/>
        <v/>
      </c>
      <c r="AI55" s="32" t="str">
        <f t="shared" si="15"/>
        <v/>
      </c>
      <c r="AJ55" s="32" t="str">
        <f t="shared" si="16"/>
        <v/>
      </c>
      <c r="AK55" s="32" t="str">
        <f t="shared" si="17"/>
        <v/>
      </c>
      <c r="AU55" s="24">
        <f t="shared" si="18"/>
        <v>0</v>
      </c>
      <c r="AV55" s="24">
        <f t="shared" si="19"/>
        <v>0</v>
      </c>
      <c r="AW55" s="24" t="str">
        <f t="shared" si="20"/>
        <v/>
      </c>
      <c r="AX55" s="24" t="str">
        <f t="shared" si="21"/>
        <v/>
      </c>
      <c r="AY55" s="24" t="str">
        <f t="shared" si="22"/>
        <v/>
      </c>
      <c r="AZ55" s="24" t="str">
        <f t="shared" si="23"/>
        <v/>
      </c>
      <c r="BA55" s="24" t="str">
        <f t="shared" si="24"/>
        <v/>
      </c>
      <c r="BB55" s="24" t="str">
        <f t="shared" si="25"/>
        <v/>
      </c>
      <c r="BC55" s="24" t="str">
        <f t="shared" si="26"/>
        <v/>
      </c>
      <c r="BM55" s="31">
        <f t="shared" si="27"/>
        <v>0</v>
      </c>
      <c r="BN55" s="31">
        <f t="shared" si="28"/>
        <v>0</v>
      </c>
      <c r="BO55" s="31" t="str">
        <f t="shared" si="29"/>
        <v/>
      </c>
      <c r="BP55" s="31" t="str">
        <f t="shared" si="30"/>
        <v/>
      </c>
      <c r="BQ55" s="31" t="str">
        <f t="shared" si="31"/>
        <v/>
      </c>
      <c r="BR55" s="31" t="str">
        <f t="shared" si="32"/>
        <v/>
      </c>
      <c r="BS55" s="31" t="str">
        <f t="shared" si="33"/>
        <v/>
      </c>
      <c r="BT55" s="31" t="str">
        <f t="shared" si="34"/>
        <v/>
      </c>
      <c r="BU55" s="31" t="str">
        <f t="shared" si="35"/>
        <v/>
      </c>
    </row>
    <row r="56" spans="11:73" x14ac:dyDescent="0.3">
      <c r="K56" s="10">
        <f t="shared" si="0"/>
        <v>0</v>
      </c>
      <c r="L56" s="10">
        <f t="shared" si="1"/>
        <v>0</v>
      </c>
      <c r="M56" s="10" t="str">
        <f t="shared" si="2"/>
        <v/>
      </c>
      <c r="N56" s="10" t="str">
        <f t="shared" si="3"/>
        <v/>
      </c>
      <c r="O56" s="10" t="str">
        <f t="shared" si="4"/>
        <v/>
      </c>
      <c r="P56" s="10" t="str">
        <f t="shared" si="5"/>
        <v/>
      </c>
      <c r="Q56" s="10" t="str">
        <f t="shared" si="6"/>
        <v/>
      </c>
      <c r="R56" s="10" t="str">
        <f t="shared" si="7"/>
        <v/>
      </c>
      <c r="S56" s="10" t="str">
        <f t="shared" si="8"/>
        <v/>
      </c>
      <c r="AC56" s="17">
        <f t="shared" si="9"/>
        <v>0</v>
      </c>
      <c r="AD56" s="17">
        <f t="shared" si="10"/>
        <v>0</v>
      </c>
      <c r="AE56" s="32" t="str">
        <f t="shared" si="11"/>
        <v/>
      </c>
      <c r="AF56" s="32" t="str">
        <f t="shared" si="12"/>
        <v/>
      </c>
      <c r="AG56" s="32" t="str">
        <f t="shared" si="13"/>
        <v/>
      </c>
      <c r="AH56" s="32" t="str">
        <f t="shared" si="14"/>
        <v/>
      </c>
      <c r="AI56" s="32" t="str">
        <f t="shared" si="15"/>
        <v/>
      </c>
      <c r="AJ56" s="32" t="str">
        <f t="shared" si="16"/>
        <v/>
      </c>
      <c r="AK56" s="32" t="str">
        <f t="shared" si="17"/>
        <v/>
      </c>
      <c r="AU56" s="24">
        <f t="shared" si="18"/>
        <v>0</v>
      </c>
      <c r="AV56" s="24">
        <f t="shared" si="19"/>
        <v>0</v>
      </c>
      <c r="AW56" s="24" t="str">
        <f t="shared" si="20"/>
        <v/>
      </c>
      <c r="AX56" s="24" t="str">
        <f t="shared" si="21"/>
        <v/>
      </c>
      <c r="AY56" s="24" t="str">
        <f t="shared" si="22"/>
        <v/>
      </c>
      <c r="AZ56" s="24" t="str">
        <f t="shared" si="23"/>
        <v/>
      </c>
      <c r="BA56" s="24" t="str">
        <f t="shared" si="24"/>
        <v/>
      </c>
      <c r="BB56" s="24" t="str">
        <f t="shared" si="25"/>
        <v/>
      </c>
      <c r="BC56" s="24" t="str">
        <f t="shared" si="26"/>
        <v/>
      </c>
      <c r="BM56" s="31">
        <f t="shared" si="27"/>
        <v>0</v>
      </c>
      <c r="BN56" s="31">
        <f t="shared" si="28"/>
        <v>0</v>
      </c>
      <c r="BO56" s="31" t="str">
        <f t="shared" si="29"/>
        <v/>
      </c>
      <c r="BP56" s="31" t="str">
        <f t="shared" si="30"/>
        <v/>
      </c>
      <c r="BQ56" s="31" t="str">
        <f t="shared" si="31"/>
        <v/>
      </c>
      <c r="BR56" s="31" t="str">
        <f t="shared" si="32"/>
        <v/>
      </c>
      <c r="BS56" s="31" t="str">
        <f t="shared" si="33"/>
        <v/>
      </c>
      <c r="BT56" s="31" t="str">
        <f t="shared" si="34"/>
        <v/>
      </c>
      <c r="BU56" s="31" t="str">
        <f t="shared" si="35"/>
        <v/>
      </c>
    </row>
    <row r="57" spans="11:73" x14ac:dyDescent="0.3">
      <c r="K57" s="10">
        <f t="shared" si="0"/>
        <v>0</v>
      </c>
      <c r="L57" s="10">
        <f t="shared" si="1"/>
        <v>0</v>
      </c>
      <c r="M57" s="10" t="str">
        <f t="shared" si="2"/>
        <v/>
      </c>
      <c r="N57" s="10" t="str">
        <f t="shared" si="3"/>
        <v/>
      </c>
      <c r="O57" s="10" t="str">
        <f t="shared" si="4"/>
        <v/>
      </c>
      <c r="P57" s="10" t="str">
        <f t="shared" si="5"/>
        <v/>
      </c>
      <c r="Q57" s="10" t="str">
        <f t="shared" si="6"/>
        <v/>
      </c>
      <c r="R57" s="10" t="str">
        <f t="shared" si="7"/>
        <v/>
      </c>
      <c r="S57" s="10" t="str">
        <f t="shared" si="8"/>
        <v/>
      </c>
      <c r="AC57" s="17">
        <f t="shared" si="9"/>
        <v>0</v>
      </c>
      <c r="AD57" s="17">
        <f t="shared" si="10"/>
        <v>0</v>
      </c>
      <c r="AE57" s="32" t="str">
        <f t="shared" si="11"/>
        <v/>
      </c>
      <c r="AF57" s="32" t="str">
        <f t="shared" si="12"/>
        <v/>
      </c>
      <c r="AG57" s="32" t="str">
        <f t="shared" si="13"/>
        <v/>
      </c>
      <c r="AH57" s="32" t="str">
        <f t="shared" si="14"/>
        <v/>
      </c>
      <c r="AI57" s="32" t="str">
        <f t="shared" si="15"/>
        <v/>
      </c>
      <c r="AJ57" s="32" t="str">
        <f t="shared" si="16"/>
        <v/>
      </c>
      <c r="AK57" s="32" t="str">
        <f t="shared" si="17"/>
        <v/>
      </c>
      <c r="AU57" s="24">
        <f t="shared" si="18"/>
        <v>0</v>
      </c>
      <c r="AV57" s="24">
        <f t="shared" si="19"/>
        <v>0</v>
      </c>
      <c r="AW57" s="24" t="str">
        <f t="shared" si="20"/>
        <v/>
      </c>
      <c r="AX57" s="24" t="str">
        <f t="shared" si="21"/>
        <v/>
      </c>
      <c r="AY57" s="24" t="str">
        <f t="shared" si="22"/>
        <v/>
      </c>
      <c r="AZ57" s="24" t="str">
        <f t="shared" si="23"/>
        <v/>
      </c>
      <c r="BA57" s="24" t="str">
        <f t="shared" si="24"/>
        <v/>
      </c>
      <c r="BB57" s="24" t="str">
        <f t="shared" si="25"/>
        <v/>
      </c>
      <c r="BC57" s="24" t="str">
        <f t="shared" si="26"/>
        <v/>
      </c>
      <c r="BM57" s="31">
        <f t="shared" si="27"/>
        <v>0</v>
      </c>
      <c r="BN57" s="31">
        <f t="shared" si="28"/>
        <v>0</v>
      </c>
      <c r="BO57" s="31" t="str">
        <f t="shared" si="29"/>
        <v/>
      </c>
      <c r="BP57" s="31" t="str">
        <f t="shared" si="30"/>
        <v/>
      </c>
      <c r="BQ57" s="31" t="str">
        <f t="shared" si="31"/>
        <v/>
      </c>
      <c r="BR57" s="31" t="str">
        <f t="shared" si="32"/>
        <v/>
      </c>
      <c r="BS57" s="31" t="str">
        <f t="shared" si="33"/>
        <v/>
      </c>
      <c r="BT57" s="31" t="str">
        <f t="shared" si="34"/>
        <v/>
      </c>
      <c r="BU57" s="31" t="str">
        <f t="shared" si="35"/>
        <v/>
      </c>
    </row>
    <row r="58" spans="11:73" x14ac:dyDescent="0.3">
      <c r="K58" s="10">
        <f t="shared" si="0"/>
        <v>0</v>
      </c>
      <c r="L58" s="10">
        <f t="shared" si="1"/>
        <v>0</v>
      </c>
      <c r="M58" s="10" t="str">
        <f t="shared" si="2"/>
        <v/>
      </c>
      <c r="N58" s="10" t="str">
        <f t="shared" si="3"/>
        <v/>
      </c>
      <c r="O58" s="10" t="str">
        <f t="shared" si="4"/>
        <v/>
      </c>
      <c r="P58" s="10" t="str">
        <f t="shared" si="5"/>
        <v/>
      </c>
      <c r="Q58" s="10" t="str">
        <f t="shared" si="6"/>
        <v/>
      </c>
      <c r="R58" s="10" t="str">
        <f t="shared" si="7"/>
        <v/>
      </c>
      <c r="S58" s="10" t="str">
        <f t="shared" si="8"/>
        <v/>
      </c>
      <c r="AC58" s="17">
        <f t="shared" si="9"/>
        <v>0</v>
      </c>
      <c r="AD58" s="17">
        <f t="shared" si="10"/>
        <v>0</v>
      </c>
      <c r="AE58" s="32" t="str">
        <f t="shared" si="11"/>
        <v/>
      </c>
      <c r="AF58" s="32" t="str">
        <f t="shared" si="12"/>
        <v/>
      </c>
      <c r="AG58" s="32" t="str">
        <f t="shared" si="13"/>
        <v/>
      </c>
      <c r="AH58" s="32" t="str">
        <f t="shared" si="14"/>
        <v/>
      </c>
      <c r="AI58" s="32" t="str">
        <f t="shared" si="15"/>
        <v/>
      </c>
      <c r="AJ58" s="32" t="str">
        <f t="shared" si="16"/>
        <v/>
      </c>
      <c r="AK58" s="32" t="str">
        <f t="shared" si="17"/>
        <v/>
      </c>
      <c r="AU58" s="24">
        <f t="shared" si="18"/>
        <v>0</v>
      </c>
      <c r="AV58" s="24">
        <f t="shared" si="19"/>
        <v>0</v>
      </c>
      <c r="AW58" s="24" t="str">
        <f t="shared" si="20"/>
        <v/>
      </c>
      <c r="AX58" s="24" t="str">
        <f t="shared" si="21"/>
        <v/>
      </c>
      <c r="AY58" s="24" t="str">
        <f t="shared" si="22"/>
        <v/>
      </c>
      <c r="AZ58" s="24" t="str">
        <f t="shared" si="23"/>
        <v/>
      </c>
      <c r="BA58" s="24" t="str">
        <f t="shared" si="24"/>
        <v/>
      </c>
      <c r="BB58" s="24" t="str">
        <f t="shared" si="25"/>
        <v/>
      </c>
      <c r="BC58" s="24" t="str">
        <f t="shared" si="26"/>
        <v/>
      </c>
      <c r="BM58" s="31">
        <f t="shared" si="27"/>
        <v>0</v>
      </c>
      <c r="BN58" s="31">
        <f t="shared" si="28"/>
        <v>0</v>
      </c>
      <c r="BO58" s="31" t="str">
        <f t="shared" si="29"/>
        <v/>
      </c>
      <c r="BP58" s="31" t="str">
        <f t="shared" si="30"/>
        <v/>
      </c>
      <c r="BQ58" s="31" t="str">
        <f t="shared" si="31"/>
        <v/>
      </c>
      <c r="BR58" s="31" t="str">
        <f t="shared" si="32"/>
        <v/>
      </c>
      <c r="BS58" s="31" t="str">
        <f t="shared" si="33"/>
        <v/>
      </c>
      <c r="BT58" s="31" t="str">
        <f t="shared" si="34"/>
        <v/>
      </c>
      <c r="BU58" s="31" t="str">
        <f t="shared" si="35"/>
        <v/>
      </c>
    </row>
    <row r="59" spans="11:73" x14ac:dyDescent="0.3">
      <c r="K59" s="10">
        <f t="shared" si="0"/>
        <v>0</v>
      </c>
      <c r="L59" s="10">
        <f t="shared" si="1"/>
        <v>0</v>
      </c>
      <c r="M59" s="10" t="str">
        <f t="shared" si="2"/>
        <v/>
      </c>
      <c r="N59" s="10" t="str">
        <f t="shared" si="3"/>
        <v/>
      </c>
      <c r="O59" s="10" t="str">
        <f t="shared" si="4"/>
        <v/>
      </c>
      <c r="P59" s="10" t="str">
        <f t="shared" si="5"/>
        <v/>
      </c>
      <c r="Q59" s="10" t="str">
        <f t="shared" si="6"/>
        <v/>
      </c>
      <c r="R59" s="10" t="str">
        <f t="shared" si="7"/>
        <v/>
      </c>
      <c r="S59" s="10" t="str">
        <f t="shared" si="8"/>
        <v/>
      </c>
      <c r="AC59" s="17">
        <f t="shared" si="9"/>
        <v>0</v>
      </c>
      <c r="AD59" s="17">
        <f t="shared" si="10"/>
        <v>0</v>
      </c>
      <c r="AE59" s="32" t="str">
        <f t="shared" si="11"/>
        <v/>
      </c>
      <c r="AF59" s="32" t="str">
        <f t="shared" si="12"/>
        <v/>
      </c>
      <c r="AG59" s="32" t="str">
        <f t="shared" si="13"/>
        <v/>
      </c>
      <c r="AH59" s="32" t="str">
        <f t="shared" si="14"/>
        <v/>
      </c>
      <c r="AI59" s="32" t="str">
        <f t="shared" si="15"/>
        <v/>
      </c>
      <c r="AJ59" s="32" t="str">
        <f t="shared" si="16"/>
        <v/>
      </c>
      <c r="AK59" s="32" t="str">
        <f t="shared" si="17"/>
        <v/>
      </c>
      <c r="AU59" s="24">
        <f t="shared" si="18"/>
        <v>0</v>
      </c>
      <c r="AV59" s="24">
        <f t="shared" si="19"/>
        <v>0</v>
      </c>
      <c r="AW59" s="24" t="str">
        <f t="shared" si="20"/>
        <v/>
      </c>
      <c r="AX59" s="24" t="str">
        <f t="shared" si="21"/>
        <v/>
      </c>
      <c r="AY59" s="24" t="str">
        <f t="shared" si="22"/>
        <v/>
      </c>
      <c r="AZ59" s="24" t="str">
        <f t="shared" si="23"/>
        <v/>
      </c>
      <c r="BA59" s="24" t="str">
        <f t="shared" si="24"/>
        <v/>
      </c>
      <c r="BB59" s="24" t="str">
        <f t="shared" si="25"/>
        <v/>
      </c>
      <c r="BC59" s="24" t="str">
        <f t="shared" si="26"/>
        <v/>
      </c>
      <c r="BM59" s="31">
        <f t="shared" si="27"/>
        <v>0</v>
      </c>
      <c r="BN59" s="31">
        <f t="shared" si="28"/>
        <v>0</v>
      </c>
      <c r="BO59" s="31" t="str">
        <f t="shared" si="29"/>
        <v/>
      </c>
      <c r="BP59" s="31" t="str">
        <f t="shared" si="30"/>
        <v/>
      </c>
      <c r="BQ59" s="31" t="str">
        <f t="shared" si="31"/>
        <v/>
      </c>
      <c r="BR59" s="31" t="str">
        <f t="shared" si="32"/>
        <v/>
      </c>
      <c r="BS59" s="31" t="str">
        <f t="shared" si="33"/>
        <v/>
      </c>
      <c r="BT59" s="31" t="str">
        <f t="shared" si="34"/>
        <v/>
      </c>
      <c r="BU59" s="31" t="str">
        <f t="shared" si="35"/>
        <v/>
      </c>
    </row>
    <row r="60" spans="11:73" x14ac:dyDescent="0.3">
      <c r="K60" s="10">
        <f t="shared" si="0"/>
        <v>0</v>
      </c>
      <c r="L60" s="10">
        <f t="shared" si="1"/>
        <v>0</v>
      </c>
      <c r="M60" s="10" t="str">
        <f t="shared" si="2"/>
        <v/>
      </c>
      <c r="N60" s="10" t="str">
        <f t="shared" si="3"/>
        <v/>
      </c>
      <c r="O60" s="10" t="str">
        <f t="shared" si="4"/>
        <v/>
      </c>
      <c r="P60" s="10" t="str">
        <f t="shared" si="5"/>
        <v/>
      </c>
      <c r="Q60" s="10" t="str">
        <f t="shared" si="6"/>
        <v/>
      </c>
      <c r="R60" s="10" t="str">
        <f t="shared" si="7"/>
        <v/>
      </c>
      <c r="S60" s="10" t="str">
        <f t="shared" si="8"/>
        <v/>
      </c>
      <c r="AC60" s="17">
        <f t="shared" si="9"/>
        <v>0</v>
      </c>
      <c r="AD60" s="17">
        <f t="shared" si="10"/>
        <v>0</v>
      </c>
      <c r="AE60" s="32" t="str">
        <f t="shared" si="11"/>
        <v/>
      </c>
      <c r="AF60" s="32" t="str">
        <f t="shared" si="12"/>
        <v/>
      </c>
      <c r="AG60" s="32" t="str">
        <f t="shared" si="13"/>
        <v/>
      </c>
      <c r="AH60" s="32" t="str">
        <f t="shared" si="14"/>
        <v/>
      </c>
      <c r="AI60" s="32" t="str">
        <f t="shared" si="15"/>
        <v/>
      </c>
      <c r="AJ60" s="32" t="str">
        <f t="shared" si="16"/>
        <v/>
      </c>
      <c r="AK60" s="32" t="str">
        <f t="shared" si="17"/>
        <v/>
      </c>
      <c r="AU60" s="24">
        <f t="shared" si="18"/>
        <v>0</v>
      </c>
      <c r="AV60" s="24">
        <f t="shared" si="19"/>
        <v>0</v>
      </c>
      <c r="AW60" s="24" t="str">
        <f t="shared" si="20"/>
        <v/>
      </c>
      <c r="AX60" s="24" t="str">
        <f t="shared" si="21"/>
        <v/>
      </c>
      <c r="AY60" s="24" t="str">
        <f t="shared" si="22"/>
        <v/>
      </c>
      <c r="AZ60" s="24" t="str">
        <f t="shared" si="23"/>
        <v/>
      </c>
      <c r="BA60" s="24" t="str">
        <f t="shared" si="24"/>
        <v/>
      </c>
      <c r="BB60" s="24" t="str">
        <f t="shared" si="25"/>
        <v/>
      </c>
      <c r="BC60" s="24" t="str">
        <f t="shared" si="26"/>
        <v/>
      </c>
      <c r="BM60" s="31">
        <f t="shared" si="27"/>
        <v>0</v>
      </c>
      <c r="BN60" s="31">
        <f t="shared" si="28"/>
        <v>0</v>
      </c>
      <c r="BO60" s="31" t="str">
        <f t="shared" si="29"/>
        <v/>
      </c>
      <c r="BP60" s="31" t="str">
        <f t="shared" si="30"/>
        <v/>
      </c>
      <c r="BQ60" s="31" t="str">
        <f t="shared" si="31"/>
        <v/>
      </c>
      <c r="BR60" s="31" t="str">
        <f t="shared" si="32"/>
        <v/>
      </c>
      <c r="BS60" s="31" t="str">
        <f t="shared" si="33"/>
        <v/>
      </c>
      <c r="BT60" s="31" t="str">
        <f t="shared" si="34"/>
        <v/>
      </c>
      <c r="BU60" s="31" t="str">
        <f t="shared" si="35"/>
        <v/>
      </c>
    </row>
    <row r="61" spans="11:73" x14ac:dyDescent="0.3">
      <c r="K61" s="10">
        <f t="shared" si="0"/>
        <v>0</v>
      </c>
      <c r="L61" s="10">
        <f t="shared" si="1"/>
        <v>0</v>
      </c>
      <c r="M61" s="10" t="str">
        <f t="shared" si="2"/>
        <v/>
      </c>
      <c r="N61" s="10" t="str">
        <f t="shared" si="3"/>
        <v/>
      </c>
      <c r="O61" s="10" t="str">
        <f t="shared" si="4"/>
        <v/>
      </c>
      <c r="P61" s="10" t="str">
        <f t="shared" si="5"/>
        <v/>
      </c>
      <c r="Q61" s="10" t="str">
        <f t="shared" si="6"/>
        <v/>
      </c>
      <c r="R61" s="10" t="str">
        <f t="shared" si="7"/>
        <v/>
      </c>
      <c r="S61" s="10" t="str">
        <f t="shared" si="8"/>
        <v/>
      </c>
      <c r="AC61" s="17">
        <f t="shared" si="9"/>
        <v>0</v>
      </c>
      <c r="AD61" s="17">
        <f t="shared" si="10"/>
        <v>0</v>
      </c>
      <c r="AE61" s="32" t="str">
        <f t="shared" si="11"/>
        <v/>
      </c>
      <c r="AF61" s="32" t="str">
        <f t="shared" si="12"/>
        <v/>
      </c>
      <c r="AG61" s="32" t="str">
        <f t="shared" si="13"/>
        <v/>
      </c>
      <c r="AH61" s="32" t="str">
        <f t="shared" si="14"/>
        <v/>
      </c>
      <c r="AI61" s="32" t="str">
        <f t="shared" si="15"/>
        <v/>
      </c>
      <c r="AJ61" s="32" t="str">
        <f t="shared" si="16"/>
        <v/>
      </c>
      <c r="AK61" s="32" t="str">
        <f t="shared" si="17"/>
        <v/>
      </c>
      <c r="AU61" s="24">
        <f t="shared" si="18"/>
        <v>0</v>
      </c>
      <c r="AV61" s="24">
        <f t="shared" si="19"/>
        <v>0</v>
      </c>
      <c r="AW61" s="24" t="str">
        <f t="shared" si="20"/>
        <v/>
      </c>
      <c r="AX61" s="24" t="str">
        <f t="shared" si="21"/>
        <v/>
      </c>
      <c r="AY61" s="24" t="str">
        <f t="shared" si="22"/>
        <v/>
      </c>
      <c r="AZ61" s="24" t="str">
        <f t="shared" si="23"/>
        <v/>
      </c>
      <c r="BA61" s="24" t="str">
        <f t="shared" si="24"/>
        <v/>
      </c>
      <c r="BB61" s="24" t="str">
        <f t="shared" si="25"/>
        <v/>
      </c>
      <c r="BC61" s="24" t="str">
        <f t="shared" si="26"/>
        <v/>
      </c>
      <c r="BM61" s="31">
        <f t="shared" si="27"/>
        <v>0</v>
      </c>
      <c r="BN61" s="31">
        <f t="shared" si="28"/>
        <v>0</v>
      </c>
      <c r="BO61" s="31" t="str">
        <f t="shared" si="29"/>
        <v/>
      </c>
      <c r="BP61" s="31" t="str">
        <f t="shared" si="30"/>
        <v/>
      </c>
      <c r="BQ61" s="31" t="str">
        <f t="shared" si="31"/>
        <v/>
      </c>
      <c r="BR61" s="31" t="str">
        <f t="shared" si="32"/>
        <v/>
      </c>
      <c r="BS61" s="31" t="str">
        <f t="shared" si="33"/>
        <v/>
      </c>
      <c r="BT61" s="31" t="str">
        <f t="shared" si="34"/>
        <v/>
      </c>
      <c r="BU61" s="31" t="str">
        <f t="shared" si="35"/>
        <v/>
      </c>
    </row>
    <row r="62" spans="11:73" x14ac:dyDescent="0.3">
      <c r="K62" s="10">
        <f t="shared" si="0"/>
        <v>0</v>
      </c>
      <c r="L62" s="10">
        <f t="shared" si="1"/>
        <v>0</v>
      </c>
      <c r="M62" s="10" t="str">
        <f t="shared" si="2"/>
        <v/>
      </c>
      <c r="N62" s="10" t="str">
        <f t="shared" si="3"/>
        <v/>
      </c>
      <c r="O62" s="10" t="str">
        <f t="shared" si="4"/>
        <v/>
      </c>
      <c r="P62" s="10" t="str">
        <f t="shared" si="5"/>
        <v/>
      </c>
      <c r="Q62" s="10" t="str">
        <f t="shared" si="6"/>
        <v/>
      </c>
      <c r="R62" s="10" t="str">
        <f t="shared" si="7"/>
        <v/>
      </c>
      <c r="S62" s="10" t="str">
        <f t="shared" si="8"/>
        <v/>
      </c>
      <c r="AC62" s="17">
        <f t="shared" si="9"/>
        <v>0</v>
      </c>
      <c r="AD62" s="17">
        <f t="shared" si="10"/>
        <v>0</v>
      </c>
      <c r="AE62" s="32" t="str">
        <f t="shared" si="11"/>
        <v/>
      </c>
      <c r="AF62" s="32" t="str">
        <f t="shared" si="12"/>
        <v/>
      </c>
      <c r="AG62" s="32" t="str">
        <f t="shared" si="13"/>
        <v/>
      </c>
      <c r="AH62" s="32" t="str">
        <f t="shared" si="14"/>
        <v/>
      </c>
      <c r="AI62" s="32" t="str">
        <f t="shared" si="15"/>
        <v/>
      </c>
      <c r="AJ62" s="32" t="str">
        <f t="shared" si="16"/>
        <v/>
      </c>
      <c r="AK62" s="32" t="str">
        <f t="shared" si="17"/>
        <v/>
      </c>
      <c r="AU62" s="24">
        <f t="shared" si="18"/>
        <v>0</v>
      </c>
      <c r="AV62" s="24">
        <f t="shared" si="19"/>
        <v>0</v>
      </c>
      <c r="AW62" s="24" t="str">
        <f t="shared" si="20"/>
        <v/>
      </c>
      <c r="AX62" s="24" t="str">
        <f t="shared" si="21"/>
        <v/>
      </c>
      <c r="AY62" s="24" t="str">
        <f t="shared" si="22"/>
        <v/>
      </c>
      <c r="AZ62" s="24" t="str">
        <f t="shared" si="23"/>
        <v/>
      </c>
      <c r="BA62" s="24" t="str">
        <f t="shared" si="24"/>
        <v/>
      </c>
      <c r="BB62" s="24" t="str">
        <f t="shared" si="25"/>
        <v/>
      </c>
      <c r="BC62" s="24" t="str">
        <f t="shared" si="26"/>
        <v/>
      </c>
      <c r="BM62" s="31">
        <f t="shared" si="27"/>
        <v>0</v>
      </c>
      <c r="BN62" s="31">
        <f t="shared" si="28"/>
        <v>0</v>
      </c>
      <c r="BO62" s="31" t="str">
        <f t="shared" si="29"/>
        <v/>
      </c>
      <c r="BP62" s="31" t="str">
        <f t="shared" si="30"/>
        <v/>
      </c>
      <c r="BQ62" s="31" t="str">
        <f t="shared" si="31"/>
        <v/>
      </c>
      <c r="BR62" s="31" t="str">
        <f t="shared" si="32"/>
        <v/>
      </c>
      <c r="BS62" s="31" t="str">
        <f t="shared" si="33"/>
        <v/>
      </c>
      <c r="BT62" s="31" t="str">
        <f t="shared" si="34"/>
        <v/>
      </c>
      <c r="BU62" s="31" t="str">
        <f t="shared" si="35"/>
        <v/>
      </c>
    </row>
    <row r="63" spans="11:73" x14ac:dyDescent="0.3">
      <c r="K63" s="10">
        <f t="shared" si="0"/>
        <v>0</v>
      </c>
      <c r="L63" s="10">
        <f t="shared" si="1"/>
        <v>0</v>
      </c>
      <c r="M63" s="10" t="str">
        <f t="shared" si="2"/>
        <v/>
      </c>
      <c r="N63" s="10" t="str">
        <f t="shared" si="3"/>
        <v/>
      </c>
      <c r="O63" s="10" t="str">
        <f t="shared" si="4"/>
        <v/>
      </c>
      <c r="P63" s="10" t="str">
        <f t="shared" si="5"/>
        <v/>
      </c>
      <c r="Q63" s="10" t="str">
        <f t="shared" si="6"/>
        <v/>
      </c>
      <c r="R63" s="10" t="str">
        <f t="shared" si="7"/>
        <v/>
      </c>
      <c r="S63" s="10" t="str">
        <f t="shared" si="8"/>
        <v/>
      </c>
      <c r="AC63" s="17">
        <f t="shared" si="9"/>
        <v>0</v>
      </c>
      <c r="AD63" s="17">
        <f t="shared" si="10"/>
        <v>0</v>
      </c>
      <c r="AE63" s="32" t="str">
        <f t="shared" si="11"/>
        <v/>
      </c>
      <c r="AF63" s="32" t="str">
        <f t="shared" si="12"/>
        <v/>
      </c>
      <c r="AG63" s="32" t="str">
        <f t="shared" si="13"/>
        <v/>
      </c>
      <c r="AH63" s="32" t="str">
        <f t="shared" si="14"/>
        <v/>
      </c>
      <c r="AI63" s="32" t="str">
        <f t="shared" si="15"/>
        <v/>
      </c>
      <c r="AJ63" s="32" t="str">
        <f t="shared" si="16"/>
        <v/>
      </c>
      <c r="AK63" s="32" t="str">
        <f t="shared" si="17"/>
        <v/>
      </c>
      <c r="AU63" s="24">
        <f t="shared" si="18"/>
        <v>0</v>
      </c>
      <c r="AV63" s="24">
        <f t="shared" si="19"/>
        <v>0</v>
      </c>
      <c r="AW63" s="24" t="str">
        <f t="shared" si="20"/>
        <v/>
      </c>
      <c r="AX63" s="24" t="str">
        <f t="shared" si="21"/>
        <v/>
      </c>
      <c r="AY63" s="24" t="str">
        <f t="shared" si="22"/>
        <v/>
      </c>
      <c r="AZ63" s="24" t="str">
        <f t="shared" si="23"/>
        <v/>
      </c>
      <c r="BA63" s="24" t="str">
        <f t="shared" si="24"/>
        <v/>
      </c>
      <c r="BB63" s="24" t="str">
        <f t="shared" si="25"/>
        <v/>
      </c>
      <c r="BC63" s="24" t="str">
        <f t="shared" si="26"/>
        <v/>
      </c>
      <c r="BM63" s="31">
        <f t="shared" si="27"/>
        <v>0</v>
      </c>
      <c r="BN63" s="31">
        <f t="shared" si="28"/>
        <v>0</v>
      </c>
      <c r="BO63" s="31" t="str">
        <f t="shared" si="29"/>
        <v/>
      </c>
      <c r="BP63" s="31" t="str">
        <f t="shared" si="30"/>
        <v/>
      </c>
      <c r="BQ63" s="31" t="str">
        <f t="shared" si="31"/>
        <v/>
      </c>
      <c r="BR63" s="31" t="str">
        <f t="shared" si="32"/>
        <v/>
      </c>
      <c r="BS63" s="31" t="str">
        <f t="shared" si="33"/>
        <v/>
      </c>
      <c r="BT63" s="31" t="str">
        <f t="shared" si="34"/>
        <v/>
      </c>
      <c r="BU63" s="31" t="str">
        <f t="shared" si="35"/>
        <v/>
      </c>
    </row>
    <row r="64" spans="11:73" x14ac:dyDescent="0.3">
      <c r="K64" s="10">
        <f t="shared" si="0"/>
        <v>0</v>
      </c>
      <c r="L64" s="10">
        <f t="shared" si="1"/>
        <v>0</v>
      </c>
      <c r="M64" s="10" t="str">
        <f t="shared" si="2"/>
        <v/>
      </c>
      <c r="N64" s="10" t="str">
        <f t="shared" si="3"/>
        <v/>
      </c>
      <c r="O64" s="10" t="str">
        <f t="shared" si="4"/>
        <v/>
      </c>
      <c r="P64" s="10" t="str">
        <f t="shared" si="5"/>
        <v/>
      </c>
      <c r="Q64" s="10" t="str">
        <f t="shared" si="6"/>
        <v/>
      </c>
      <c r="R64" s="10" t="str">
        <f t="shared" si="7"/>
        <v/>
      </c>
      <c r="S64" s="10" t="str">
        <f t="shared" si="8"/>
        <v/>
      </c>
      <c r="AC64" s="17">
        <f t="shared" si="9"/>
        <v>0</v>
      </c>
      <c r="AD64" s="17">
        <f t="shared" si="10"/>
        <v>0</v>
      </c>
      <c r="AE64" s="32" t="str">
        <f t="shared" si="11"/>
        <v/>
      </c>
      <c r="AF64" s="32" t="str">
        <f t="shared" si="12"/>
        <v/>
      </c>
      <c r="AG64" s="32" t="str">
        <f t="shared" si="13"/>
        <v/>
      </c>
      <c r="AH64" s="32" t="str">
        <f t="shared" si="14"/>
        <v/>
      </c>
      <c r="AI64" s="32" t="str">
        <f t="shared" si="15"/>
        <v/>
      </c>
      <c r="AJ64" s="32" t="str">
        <f t="shared" si="16"/>
        <v/>
      </c>
      <c r="AK64" s="32" t="str">
        <f t="shared" si="17"/>
        <v/>
      </c>
      <c r="AU64" s="24">
        <f t="shared" si="18"/>
        <v>0</v>
      </c>
      <c r="AV64" s="24">
        <f t="shared" si="19"/>
        <v>0</v>
      </c>
      <c r="AW64" s="24" t="str">
        <f t="shared" si="20"/>
        <v/>
      </c>
      <c r="AX64" s="24" t="str">
        <f t="shared" si="21"/>
        <v/>
      </c>
      <c r="AY64" s="24" t="str">
        <f t="shared" si="22"/>
        <v/>
      </c>
      <c r="AZ64" s="24" t="str">
        <f t="shared" si="23"/>
        <v/>
      </c>
      <c r="BA64" s="24" t="str">
        <f t="shared" si="24"/>
        <v/>
      </c>
      <c r="BB64" s="24" t="str">
        <f t="shared" si="25"/>
        <v/>
      </c>
      <c r="BC64" s="24" t="str">
        <f t="shared" si="26"/>
        <v/>
      </c>
      <c r="BM64" s="31">
        <f t="shared" si="27"/>
        <v>0</v>
      </c>
      <c r="BN64" s="31">
        <f t="shared" si="28"/>
        <v>0</v>
      </c>
      <c r="BO64" s="31" t="str">
        <f t="shared" si="29"/>
        <v/>
      </c>
      <c r="BP64" s="31" t="str">
        <f t="shared" si="30"/>
        <v/>
      </c>
      <c r="BQ64" s="31" t="str">
        <f t="shared" si="31"/>
        <v/>
      </c>
      <c r="BR64" s="31" t="str">
        <f t="shared" si="32"/>
        <v/>
      </c>
      <c r="BS64" s="31" t="str">
        <f t="shared" si="33"/>
        <v/>
      </c>
      <c r="BT64" s="31" t="str">
        <f t="shared" si="34"/>
        <v/>
      </c>
      <c r="BU64" s="31" t="str">
        <f t="shared" si="35"/>
        <v/>
      </c>
    </row>
    <row r="65" spans="11:73" x14ac:dyDescent="0.3">
      <c r="K65" s="10">
        <f t="shared" si="0"/>
        <v>0</v>
      </c>
      <c r="L65" s="10">
        <f t="shared" si="1"/>
        <v>0</v>
      </c>
      <c r="M65" s="10" t="str">
        <f t="shared" si="2"/>
        <v/>
      </c>
      <c r="N65" s="10" t="str">
        <f t="shared" si="3"/>
        <v/>
      </c>
      <c r="O65" s="10" t="str">
        <f t="shared" si="4"/>
        <v/>
      </c>
      <c r="P65" s="10" t="str">
        <f t="shared" si="5"/>
        <v/>
      </c>
      <c r="Q65" s="10" t="str">
        <f t="shared" si="6"/>
        <v/>
      </c>
      <c r="R65" s="10" t="str">
        <f t="shared" si="7"/>
        <v/>
      </c>
      <c r="S65" s="10" t="str">
        <f t="shared" si="8"/>
        <v/>
      </c>
      <c r="AC65" s="17">
        <f t="shared" si="9"/>
        <v>0</v>
      </c>
      <c r="AD65" s="17">
        <f t="shared" si="10"/>
        <v>0</v>
      </c>
      <c r="AE65" s="32" t="str">
        <f t="shared" si="11"/>
        <v/>
      </c>
      <c r="AF65" s="32" t="str">
        <f t="shared" si="12"/>
        <v/>
      </c>
      <c r="AG65" s="32" t="str">
        <f t="shared" si="13"/>
        <v/>
      </c>
      <c r="AH65" s="32" t="str">
        <f t="shared" si="14"/>
        <v/>
      </c>
      <c r="AI65" s="32" t="str">
        <f t="shared" si="15"/>
        <v/>
      </c>
      <c r="AJ65" s="32" t="str">
        <f t="shared" si="16"/>
        <v/>
      </c>
      <c r="AK65" s="32" t="str">
        <f t="shared" si="17"/>
        <v/>
      </c>
      <c r="AU65" s="24">
        <f t="shared" si="18"/>
        <v>0</v>
      </c>
      <c r="AV65" s="24">
        <f t="shared" si="19"/>
        <v>0</v>
      </c>
      <c r="AW65" s="24" t="str">
        <f t="shared" si="20"/>
        <v/>
      </c>
      <c r="AX65" s="24" t="str">
        <f t="shared" si="21"/>
        <v/>
      </c>
      <c r="AY65" s="24" t="str">
        <f t="shared" si="22"/>
        <v/>
      </c>
      <c r="AZ65" s="24" t="str">
        <f t="shared" si="23"/>
        <v/>
      </c>
      <c r="BA65" s="24" t="str">
        <f t="shared" si="24"/>
        <v/>
      </c>
      <c r="BB65" s="24" t="str">
        <f t="shared" si="25"/>
        <v/>
      </c>
      <c r="BC65" s="24" t="str">
        <f t="shared" si="26"/>
        <v/>
      </c>
      <c r="BM65" s="31">
        <f t="shared" si="27"/>
        <v>0</v>
      </c>
      <c r="BN65" s="31">
        <f t="shared" si="28"/>
        <v>0</v>
      </c>
      <c r="BO65" s="31" t="str">
        <f t="shared" si="29"/>
        <v/>
      </c>
      <c r="BP65" s="31" t="str">
        <f t="shared" si="30"/>
        <v/>
      </c>
      <c r="BQ65" s="31" t="str">
        <f t="shared" si="31"/>
        <v/>
      </c>
      <c r="BR65" s="31" t="str">
        <f t="shared" si="32"/>
        <v/>
      </c>
      <c r="BS65" s="31" t="str">
        <f t="shared" si="33"/>
        <v/>
      </c>
      <c r="BT65" s="31" t="str">
        <f t="shared" si="34"/>
        <v/>
      </c>
      <c r="BU65" s="31" t="str">
        <f t="shared" si="35"/>
        <v/>
      </c>
    </row>
    <row r="66" spans="11:73" x14ac:dyDescent="0.3">
      <c r="K66" s="10">
        <f t="shared" si="0"/>
        <v>0</v>
      </c>
      <c r="L66" s="10">
        <f t="shared" si="1"/>
        <v>0</v>
      </c>
      <c r="M66" s="10" t="str">
        <f t="shared" si="2"/>
        <v/>
      </c>
      <c r="N66" s="10" t="str">
        <f t="shared" si="3"/>
        <v/>
      </c>
      <c r="O66" s="10" t="str">
        <f t="shared" si="4"/>
        <v/>
      </c>
      <c r="P66" s="10" t="str">
        <f t="shared" si="5"/>
        <v/>
      </c>
      <c r="Q66" s="10" t="str">
        <f t="shared" si="6"/>
        <v/>
      </c>
      <c r="R66" s="10" t="str">
        <f t="shared" si="7"/>
        <v/>
      </c>
      <c r="S66" s="10" t="str">
        <f t="shared" si="8"/>
        <v/>
      </c>
      <c r="AC66" s="17">
        <f t="shared" si="9"/>
        <v>0</v>
      </c>
      <c r="AD66" s="17">
        <f t="shared" si="10"/>
        <v>0</v>
      </c>
      <c r="AE66" s="32" t="str">
        <f t="shared" si="11"/>
        <v/>
      </c>
      <c r="AF66" s="32" t="str">
        <f t="shared" si="12"/>
        <v/>
      </c>
      <c r="AG66" s="32" t="str">
        <f t="shared" si="13"/>
        <v/>
      </c>
      <c r="AH66" s="32" t="str">
        <f t="shared" si="14"/>
        <v/>
      </c>
      <c r="AI66" s="32" t="str">
        <f t="shared" si="15"/>
        <v/>
      </c>
      <c r="AJ66" s="32" t="str">
        <f t="shared" si="16"/>
        <v/>
      </c>
      <c r="AK66" s="32" t="str">
        <f t="shared" si="17"/>
        <v/>
      </c>
      <c r="AU66" s="24">
        <f t="shared" si="18"/>
        <v>0</v>
      </c>
      <c r="AV66" s="24">
        <f t="shared" si="19"/>
        <v>0</v>
      </c>
      <c r="AW66" s="24" t="str">
        <f t="shared" si="20"/>
        <v/>
      </c>
      <c r="AX66" s="24" t="str">
        <f t="shared" si="21"/>
        <v/>
      </c>
      <c r="AY66" s="24" t="str">
        <f t="shared" si="22"/>
        <v/>
      </c>
      <c r="AZ66" s="24" t="str">
        <f t="shared" si="23"/>
        <v/>
      </c>
      <c r="BA66" s="24" t="str">
        <f t="shared" si="24"/>
        <v/>
      </c>
      <c r="BB66" s="24" t="str">
        <f t="shared" si="25"/>
        <v/>
      </c>
      <c r="BC66" s="24" t="str">
        <f t="shared" si="26"/>
        <v/>
      </c>
      <c r="BM66" s="31">
        <f t="shared" si="27"/>
        <v>0</v>
      </c>
      <c r="BN66" s="31">
        <f t="shared" si="28"/>
        <v>0</v>
      </c>
      <c r="BO66" s="31" t="str">
        <f t="shared" si="29"/>
        <v/>
      </c>
      <c r="BP66" s="31" t="str">
        <f t="shared" si="30"/>
        <v/>
      </c>
      <c r="BQ66" s="31" t="str">
        <f t="shared" si="31"/>
        <v/>
      </c>
      <c r="BR66" s="31" t="str">
        <f t="shared" si="32"/>
        <v/>
      </c>
      <c r="BS66" s="31" t="str">
        <f t="shared" si="33"/>
        <v/>
      </c>
      <c r="BT66" s="31" t="str">
        <f t="shared" si="34"/>
        <v/>
      </c>
      <c r="BU66" s="31" t="str">
        <f t="shared" si="35"/>
        <v/>
      </c>
    </row>
    <row r="67" spans="11:73" x14ac:dyDescent="0.3">
      <c r="K67" s="10">
        <f t="shared" si="0"/>
        <v>0</v>
      </c>
      <c r="L67" s="10">
        <f t="shared" si="1"/>
        <v>0</v>
      </c>
      <c r="M67" s="10" t="str">
        <f t="shared" si="2"/>
        <v/>
      </c>
      <c r="N67" s="10" t="str">
        <f t="shared" si="3"/>
        <v/>
      </c>
      <c r="O67" s="10" t="str">
        <f t="shared" si="4"/>
        <v/>
      </c>
      <c r="P67" s="10" t="str">
        <f t="shared" si="5"/>
        <v/>
      </c>
      <c r="Q67" s="10" t="str">
        <f t="shared" si="6"/>
        <v/>
      </c>
      <c r="R67" s="10" t="str">
        <f t="shared" si="7"/>
        <v/>
      </c>
      <c r="S67" s="10" t="str">
        <f t="shared" si="8"/>
        <v/>
      </c>
      <c r="AC67" s="17">
        <f t="shared" si="9"/>
        <v>0</v>
      </c>
      <c r="AD67" s="17">
        <f t="shared" si="10"/>
        <v>0</v>
      </c>
      <c r="AE67" s="32" t="str">
        <f t="shared" si="11"/>
        <v/>
      </c>
      <c r="AF67" s="32" t="str">
        <f t="shared" si="12"/>
        <v/>
      </c>
      <c r="AG67" s="32" t="str">
        <f t="shared" si="13"/>
        <v/>
      </c>
      <c r="AH67" s="32" t="str">
        <f t="shared" si="14"/>
        <v/>
      </c>
      <c r="AI67" s="32" t="str">
        <f t="shared" si="15"/>
        <v/>
      </c>
      <c r="AJ67" s="32" t="str">
        <f t="shared" si="16"/>
        <v/>
      </c>
      <c r="AK67" s="32" t="str">
        <f t="shared" si="17"/>
        <v/>
      </c>
      <c r="AU67" s="24">
        <f t="shared" si="18"/>
        <v>0</v>
      </c>
      <c r="AV67" s="24">
        <f t="shared" si="19"/>
        <v>0</v>
      </c>
      <c r="AW67" s="24" t="str">
        <f t="shared" si="20"/>
        <v/>
      </c>
      <c r="AX67" s="24" t="str">
        <f t="shared" si="21"/>
        <v/>
      </c>
      <c r="AY67" s="24" t="str">
        <f t="shared" si="22"/>
        <v/>
      </c>
      <c r="AZ67" s="24" t="str">
        <f t="shared" si="23"/>
        <v/>
      </c>
      <c r="BA67" s="24" t="str">
        <f t="shared" si="24"/>
        <v/>
      </c>
      <c r="BB67" s="24" t="str">
        <f t="shared" si="25"/>
        <v/>
      </c>
      <c r="BC67" s="24" t="str">
        <f t="shared" si="26"/>
        <v/>
      </c>
      <c r="BM67" s="31">
        <f t="shared" si="27"/>
        <v>0</v>
      </c>
      <c r="BN67" s="31">
        <f t="shared" si="28"/>
        <v>0</v>
      </c>
      <c r="BO67" s="31" t="str">
        <f t="shared" si="29"/>
        <v/>
      </c>
      <c r="BP67" s="31" t="str">
        <f t="shared" si="30"/>
        <v/>
      </c>
      <c r="BQ67" s="31" t="str">
        <f t="shared" si="31"/>
        <v/>
      </c>
      <c r="BR67" s="31" t="str">
        <f t="shared" si="32"/>
        <v/>
      </c>
      <c r="BS67" s="31" t="str">
        <f t="shared" si="33"/>
        <v/>
      </c>
      <c r="BT67" s="31" t="str">
        <f t="shared" si="34"/>
        <v/>
      </c>
      <c r="BU67" s="31" t="str">
        <f t="shared" si="35"/>
        <v/>
      </c>
    </row>
    <row r="68" spans="11:73" x14ac:dyDescent="0.3">
      <c r="K68" s="10">
        <f t="shared" si="0"/>
        <v>0</v>
      </c>
      <c r="L68" s="10">
        <f t="shared" si="1"/>
        <v>0</v>
      </c>
      <c r="M68" s="10" t="str">
        <f t="shared" si="2"/>
        <v/>
      </c>
      <c r="N68" s="10" t="str">
        <f t="shared" si="3"/>
        <v/>
      </c>
      <c r="O68" s="10" t="str">
        <f t="shared" si="4"/>
        <v/>
      </c>
      <c r="P68" s="10" t="str">
        <f t="shared" si="5"/>
        <v/>
      </c>
      <c r="Q68" s="10" t="str">
        <f t="shared" si="6"/>
        <v/>
      </c>
      <c r="R68" s="10" t="str">
        <f t="shared" si="7"/>
        <v/>
      </c>
      <c r="S68" s="10" t="str">
        <f t="shared" si="8"/>
        <v/>
      </c>
      <c r="AC68" s="17">
        <f t="shared" si="9"/>
        <v>0</v>
      </c>
      <c r="AD68" s="17">
        <f t="shared" si="10"/>
        <v>0</v>
      </c>
      <c r="AE68" s="32" t="str">
        <f t="shared" si="11"/>
        <v/>
      </c>
      <c r="AF68" s="32" t="str">
        <f t="shared" si="12"/>
        <v/>
      </c>
      <c r="AG68" s="32" t="str">
        <f t="shared" si="13"/>
        <v/>
      </c>
      <c r="AH68" s="32" t="str">
        <f t="shared" si="14"/>
        <v/>
      </c>
      <c r="AI68" s="32" t="str">
        <f t="shared" si="15"/>
        <v/>
      </c>
      <c r="AJ68" s="32" t="str">
        <f t="shared" si="16"/>
        <v/>
      </c>
      <c r="AK68" s="32" t="str">
        <f t="shared" si="17"/>
        <v/>
      </c>
      <c r="AU68" s="24">
        <f t="shared" si="18"/>
        <v>0</v>
      </c>
      <c r="AV68" s="24">
        <f t="shared" si="19"/>
        <v>0</v>
      </c>
      <c r="AW68" s="24" t="str">
        <f t="shared" si="20"/>
        <v/>
      </c>
      <c r="AX68" s="24" t="str">
        <f t="shared" si="21"/>
        <v/>
      </c>
      <c r="AY68" s="24" t="str">
        <f t="shared" si="22"/>
        <v/>
      </c>
      <c r="AZ68" s="24" t="str">
        <f t="shared" si="23"/>
        <v/>
      </c>
      <c r="BA68" s="24" t="str">
        <f t="shared" si="24"/>
        <v/>
      </c>
      <c r="BB68" s="24" t="str">
        <f t="shared" si="25"/>
        <v/>
      </c>
      <c r="BC68" s="24" t="str">
        <f t="shared" si="26"/>
        <v/>
      </c>
      <c r="BM68" s="31">
        <f t="shared" si="27"/>
        <v>0</v>
      </c>
      <c r="BN68" s="31">
        <f t="shared" si="28"/>
        <v>0</v>
      </c>
      <c r="BO68" s="31" t="str">
        <f t="shared" si="29"/>
        <v/>
      </c>
      <c r="BP68" s="31" t="str">
        <f t="shared" si="30"/>
        <v/>
      </c>
      <c r="BQ68" s="31" t="str">
        <f t="shared" si="31"/>
        <v/>
      </c>
      <c r="BR68" s="31" t="str">
        <f t="shared" si="32"/>
        <v/>
      </c>
      <c r="BS68" s="31" t="str">
        <f t="shared" si="33"/>
        <v/>
      </c>
      <c r="BT68" s="31" t="str">
        <f t="shared" si="34"/>
        <v/>
      </c>
      <c r="BU68" s="31" t="str">
        <f t="shared" si="35"/>
        <v/>
      </c>
    </row>
    <row r="69" spans="11:73" x14ac:dyDescent="0.3">
      <c r="K69" s="10">
        <f t="shared" si="0"/>
        <v>0</v>
      </c>
      <c r="L69" s="10">
        <f t="shared" si="1"/>
        <v>0</v>
      </c>
      <c r="M69" s="10" t="str">
        <f t="shared" si="2"/>
        <v/>
      </c>
      <c r="N69" s="10" t="str">
        <f t="shared" si="3"/>
        <v/>
      </c>
      <c r="O69" s="10" t="str">
        <f t="shared" si="4"/>
        <v/>
      </c>
      <c r="P69" s="10" t="str">
        <f t="shared" si="5"/>
        <v/>
      </c>
      <c r="Q69" s="10" t="str">
        <f t="shared" si="6"/>
        <v/>
      </c>
      <c r="R69" s="10" t="str">
        <f t="shared" si="7"/>
        <v/>
      </c>
      <c r="S69" s="10" t="str">
        <f t="shared" si="8"/>
        <v/>
      </c>
      <c r="AC69" s="17">
        <f t="shared" si="9"/>
        <v>0</v>
      </c>
      <c r="AD69" s="17">
        <f t="shared" si="10"/>
        <v>0</v>
      </c>
      <c r="AE69" s="32" t="str">
        <f t="shared" si="11"/>
        <v/>
      </c>
      <c r="AF69" s="32" t="str">
        <f t="shared" si="12"/>
        <v/>
      </c>
      <c r="AG69" s="32" t="str">
        <f t="shared" si="13"/>
        <v/>
      </c>
      <c r="AH69" s="32" t="str">
        <f t="shared" si="14"/>
        <v/>
      </c>
      <c r="AI69" s="32" t="str">
        <f t="shared" si="15"/>
        <v/>
      </c>
      <c r="AJ69" s="32" t="str">
        <f t="shared" si="16"/>
        <v/>
      </c>
      <c r="AK69" s="32" t="str">
        <f t="shared" si="17"/>
        <v/>
      </c>
      <c r="AU69" s="24">
        <f t="shared" si="18"/>
        <v>0</v>
      </c>
      <c r="AV69" s="24">
        <f t="shared" si="19"/>
        <v>0</v>
      </c>
      <c r="AW69" s="24" t="str">
        <f t="shared" si="20"/>
        <v/>
      </c>
      <c r="AX69" s="24" t="str">
        <f t="shared" si="21"/>
        <v/>
      </c>
      <c r="AY69" s="24" t="str">
        <f t="shared" si="22"/>
        <v/>
      </c>
      <c r="AZ69" s="24" t="str">
        <f t="shared" si="23"/>
        <v/>
      </c>
      <c r="BA69" s="24" t="str">
        <f t="shared" si="24"/>
        <v/>
      </c>
      <c r="BB69" s="24" t="str">
        <f t="shared" si="25"/>
        <v/>
      </c>
      <c r="BC69" s="24" t="str">
        <f t="shared" si="26"/>
        <v/>
      </c>
      <c r="BM69" s="31">
        <f t="shared" si="27"/>
        <v>0</v>
      </c>
      <c r="BN69" s="31">
        <f t="shared" si="28"/>
        <v>0</v>
      </c>
      <c r="BO69" s="31" t="str">
        <f t="shared" si="29"/>
        <v/>
      </c>
      <c r="BP69" s="31" t="str">
        <f t="shared" si="30"/>
        <v/>
      </c>
      <c r="BQ69" s="31" t="str">
        <f t="shared" si="31"/>
        <v/>
      </c>
      <c r="BR69" s="31" t="str">
        <f t="shared" si="32"/>
        <v/>
      </c>
      <c r="BS69" s="31" t="str">
        <f t="shared" si="33"/>
        <v/>
      </c>
      <c r="BT69" s="31" t="str">
        <f t="shared" si="34"/>
        <v/>
      </c>
      <c r="BU69" s="31" t="str">
        <f t="shared" si="35"/>
        <v/>
      </c>
    </row>
    <row r="70" spans="11:73" x14ac:dyDescent="0.3">
      <c r="K70" s="10">
        <f t="shared" si="0"/>
        <v>0</v>
      </c>
      <c r="L70" s="10">
        <f t="shared" si="1"/>
        <v>0</v>
      </c>
      <c r="M70" s="10" t="str">
        <f t="shared" si="2"/>
        <v/>
      </c>
      <c r="N70" s="10" t="str">
        <f t="shared" si="3"/>
        <v/>
      </c>
      <c r="O70" s="10" t="str">
        <f t="shared" si="4"/>
        <v/>
      </c>
      <c r="P70" s="10" t="str">
        <f t="shared" si="5"/>
        <v/>
      </c>
      <c r="Q70" s="10" t="str">
        <f t="shared" si="6"/>
        <v/>
      </c>
      <c r="R70" s="10" t="str">
        <f t="shared" si="7"/>
        <v/>
      </c>
      <c r="S70" s="10" t="str">
        <f t="shared" si="8"/>
        <v/>
      </c>
      <c r="AC70" s="17">
        <f t="shared" si="9"/>
        <v>0</v>
      </c>
      <c r="AD70" s="17">
        <f t="shared" si="10"/>
        <v>0</v>
      </c>
      <c r="AE70" s="32" t="str">
        <f t="shared" si="11"/>
        <v/>
      </c>
      <c r="AF70" s="32" t="str">
        <f t="shared" si="12"/>
        <v/>
      </c>
      <c r="AG70" s="32" t="str">
        <f t="shared" si="13"/>
        <v/>
      </c>
      <c r="AH70" s="32" t="str">
        <f t="shared" si="14"/>
        <v/>
      </c>
      <c r="AI70" s="32" t="str">
        <f t="shared" si="15"/>
        <v/>
      </c>
      <c r="AJ70" s="32" t="str">
        <f t="shared" si="16"/>
        <v/>
      </c>
      <c r="AK70" s="32" t="str">
        <f t="shared" si="17"/>
        <v/>
      </c>
      <c r="AU70" s="24">
        <f t="shared" si="18"/>
        <v>0</v>
      </c>
      <c r="AV70" s="24">
        <f t="shared" si="19"/>
        <v>0</v>
      </c>
      <c r="AW70" s="24" t="str">
        <f t="shared" si="20"/>
        <v/>
      </c>
      <c r="AX70" s="24" t="str">
        <f t="shared" si="21"/>
        <v/>
      </c>
      <c r="AY70" s="24" t="str">
        <f t="shared" si="22"/>
        <v/>
      </c>
      <c r="AZ70" s="24" t="str">
        <f t="shared" si="23"/>
        <v/>
      </c>
      <c r="BA70" s="24" t="str">
        <f t="shared" si="24"/>
        <v/>
      </c>
      <c r="BB70" s="24" t="str">
        <f t="shared" si="25"/>
        <v/>
      </c>
      <c r="BC70" s="24" t="str">
        <f t="shared" si="26"/>
        <v/>
      </c>
      <c r="BM70" s="31">
        <f t="shared" si="27"/>
        <v>0</v>
      </c>
      <c r="BN70" s="31">
        <f t="shared" si="28"/>
        <v>0</v>
      </c>
      <c r="BO70" s="31" t="str">
        <f t="shared" si="29"/>
        <v/>
      </c>
      <c r="BP70" s="31" t="str">
        <f t="shared" si="30"/>
        <v/>
      </c>
      <c r="BQ70" s="31" t="str">
        <f t="shared" si="31"/>
        <v/>
      </c>
      <c r="BR70" s="31" t="str">
        <f t="shared" si="32"/>
        <v/>
      </c>
      <c r="BS70" s="31" t="str">
        <f t="shared" si="33"/>
        <v/>
      </c>
      <c r="BT70" s="31" t="str">
        <f t="shared" si="34"/>
        <v/>
      </c>
      <c r="BU70" s="31" t="str">
        <f t="shared" si="35"/>
        <v/>
      </c>
    </row>
    <row r="71" spans="11:73" x14ac:dyDescent="0.3">
      <c r="K71" s="10">
        <f t="shared" si="0"/>
        <v>0</v>
      </c>
      <c r="L71" s="10">
        <f t="shared" si="1"/>
        <v>0</v>
      </c>
      <c r="M71" s="10" t="str">
        <f t="shared" si="2"/>
        <v/>
      </c>
      <c r="N71" s="10" t="str">
        <f t="shared" si="3"/>
        <v/>
      </c>
      <c r="O71" s="10" t="str">
        <f t="shared" si="4"/>
        <v/>
      </c>
      <c r="P71" s="10" t="str">
        <f t="shared" si="5"/>
        <v/>
      </c>
      <c r="Q71" s="10" t="str">
        <f t="shared" si="6"/>
        <v/>
      </c>
      <c r="R71" s="10" t="str">
        <f t="shared" si="7"/>
        <v/>
      </c>
      <c r="S71" s="10" t="str">
        <f t="shared" si="8"/>
        <v/>
      </c>
      <c r="AC71" s="17">
        <f t="shared" si="9"/>
        <v>0</v>
      </c>
      <c r="AD71" s="17">
        <f t="shared" si="10"/>
        <v>0</v>
      </c>
      <c r="AE71" s="32" t="str">
        <f t="shared" si="11"/>
        <v/>
      </c>
      <c r="AF71" s="32" t="str">
        <f t="shared" si="12"/>
        <v/>
      </c>
      <c r="AG71" s="32" t="str">
        <f t="shared" si="13"/>
        <v/>
      </c>
      <c r="AH71" s="32" t="str">
        <f t="shared" si="14"/>
        <v/>
      </c>
      <c r="AI71" s="32" t="str">
        <f t="shared" si="15"/>
        <v/>
      </c>
      <c r="AJ71" s="32" t="str">
        <f t="shared" si="16"/>
        <v/>
      </c>
      <c r="AK71" s="32" t="str">
        <f t="shared" si="17"/>
        <v/>
      </c>
      <c r="AU71" s="24">
        <f t="shared" si="18"/>
        <v>0</v>
      </c>
      <c r="AV71" s="24">
        <f t="shared" si="19"/>
        <v>0</v>
      </c>
      <c r="AW71" s="24" t="str">
        <f t="shared" si="20"/>
        <v/>
      </c>
      <c r="AX71" s="24" t="str">
        <f t="shared" si="21"/>
        <v/>
      </c>
      <c r="AY71" s="24" t="str">
        <f t="shared" si="22"/>
        <v/>
      </c>
      <c r="AZ71" s="24" t="str">
        <f t="shared" si="23"/>
        <v/>
      </c>
      <c r="BA71" s="24" t="str">
        <f t="shared" si="24"/>
        <v/>
      </c>
      <c r="BB71" s="24" t="str">
        <f t="shared" si="25"/>
        <v/>
      </c>
      <c r="BC71" s="24" t="str">
        <f t="shared" si="26"/>
        <v/>
      </c>
      <c r="BM71" s="31">
        <f t="shared" si="27"/>
        <v>0</v>
      </c>
      <c r="BN71" s="31">
        <f t="shared" si="28"/>
        <v>0</v>
      </c>
      <c r="BO71" s="31" t="str">
        <f t="shared" si="29"/>
        <v/>
      </c>
      <c r="BP71" s="31" t="str">
        <f t="shared" si="30"/>
        <v/>
      </c>
      <c r="BQ71" s="31" t="str">
        <f t="shared" si="31"/>
        <v/>
      </c>
      <c r="BR71" s="31" t="str">
        <f t="shared" si="32"/>
        <v/>
      </c>
      <c r="BS71" s="31" t="str">
        <f t="shared" si="33"/>
        <v/>
      </c>
      <c r="BT71" s="31" t="str">
        <f t="shared" si="34"/>
        <v/>
      </c>
      <c r="BU71" s="31" t="str">
        <f t="shared" si="35"/>
        <v/>
      </c>
    </row>
    <row r="72" spans="11:73" x14ac:dyDescent="0.3">
      <c r="K72" s="10">
        <f t="shared" ref="K72:K100" si="45">IF(AND(B72=C72,L72=1),1,0)</f>
        <v>0</v>
      </c>
      <c r="L72" s="10">
        <f t="shared" ref="L72:L100" si="46">IF(C72&gt;0,1,0)</f>
        <v>0</v>
      </c>
      <c r="M72" s="10" t="str">
        <f t="shared" ref="M72:M100" si="47">IF(K72=1,E72,"")</f>
        <v/>
      </c>
      <c r="N72" s="10" t="str">
        <f t="shared" ref="N72:N100" si="48">IF(K72=1,D72,"")</f>
        <v/>
      </c>
      <c r="O72" s="10" t="str">
        <f t="shared" ref="O72:O100" si="49">IF(AND(L72&gt;0,K72=1),F72/I72,"")</f>
        <v/>
      </c>
      <c r="P72" s="10" t="str">
        <f t="shared" ref="P72:P100" si="50">IF(AND(L72&gt;0,K72=0),F72/I72,"")</f>
        <v/>
      </c>
      <c r="Q72" s="10" t="str">
        <f t="shared" ref="Q72:Q100" si="51">IF(L72&gt;0,D72/E72,"")</f>
        <v/>
      </c>
      <c r="R72" s="10" t="str">
        <f t="shared" ref="R72:R100" si="52">IF(AND(L72&gt;0,K72=0),(F72-D72)/(I72-E72),"")</f>
        <v/>
      </c>
      <c r="S72" s="10" t="str">
        <f t="shared" ref="S72:S100" si="53">IF(AND(L72&gt;0,K72=0),I72-E72,"")</f>
        <v/>
      </c>
      <c r="AC72" s="17">
        <f t="shared" ref="AC72:AC100" si="54">IF(AND(T72=U72,AD72=1),1,0)</f>
        <v>0</v>
      </c>
      <c r="AD72" s="17">
        <f t="shared" ref="AD72:AD100" si="55">IF(U72&gt;0,1,0)</f>
        <v>0</v>
      </c>
      <c r="AE72" s="32" t="str">
        <f t="shared" ref="AE72:AE100" si="56">IF(AC72=1,W72,"")</f>
        <v/>
      </c>
      <c r="AF72" s="32" t="str">
        <f t="shared" ref="AF72:AF100" si="57">IF(AC72=1,V72,"")</f>
        <v/>
      </c>
      <c r="AG72" s="32" t="str">
        <f t="shared" ref="AG72:AG100" si="58">IF(AND(AD72&gt;0,AC72=1),X72/AA72,"")</f>
        <v/>
      </c>
      <c r="AH72" s="32" t="str">
        <f t="shared" ref="AH72:AH100" si="59">IF(AND(AD72&gt;0,AC72=0),X72/AA72,"")</f>
        <v/>
      </c>
      <c r="AI72" s="32" t="str">
        <f t="shared" ref="AI72:AI100" si="60">IF(AD72&gt;0,V72/W72,"")</f>
        <v/>
      </c>
      <c r="AJ72" s="32" t="str">
        <f t="shared" ref="AJ72:AJ100" si="61">IF(AND(AD72&gt;0,AC72=0),(X72-V72)/(AA72-W72),"")</f>
        <v/>
      </c>
      <c r="AK72" s="32" t="str">
        <f t="shared" ref="AK72:AK100" si="62">IF(AND(AD72&gt;0,AC72=0),AA72-W72,"")</f>
        <v/>
      </c>
      <c r="AU72" s="24">
        <f t="shared" ref="AU72:AU100" si="63">IF(AND(AL72=AM72,AV72=1),1,0)</f>
        <v>0</v>
      </c>
      <c r="AV72" s="24">
        <f t="shared" ref="AV72:AV100" si="64">IF(AM72&gt;0,1,0)</f>
        <v>0</v>
      </c>
      <c r="AW72" s="24" t="str">
        <f t="shared" ref="AW72:AW100" si="65">IF(AU72=1,AO72,"")</f>
        <v/>
      </c>
      <c r="AX72" s="24" t="str">
        <f t="shared" ref="AX72:AX100" si="66">IF(AU72=1,AN72,"")</f>
        <v/>
      </c>
      <c r="AY72" s="24" t="str">
        <f t="shared" ref="AY72:AY100" si="67">IF(AND(AV72&gt;0,AU72=1),AP72/AS72,"")</f>
        <v/>
      </c>
      <c r="AZ72" s="24" t="str">
        <f t="shared" ref="AZ72:AZ100" si="68">IF(AND(AV72&gt;0,AU72=0),AP72/AS72,"")</f>
        <v/>
      </c>
      <c r="BA72" s="24" t="str">
        <f t="shared" ref="BA72:BA100" si="69">IF(AV72&gt;0,AN72/AO72,"")</f>
        <v/>
      </c>
      <c r="BB72" s="24" t="str">
        <f t="shared" ref="BB72:BB100" si="70">IF(AND(AV72&gt;0,AU72=0),(AP72-AN72)/(AS72-AO72),"")</f>
        <v/>
      </c>
      <c r="BC72" s="24" t="str">
        <f t="shared" ref="BC72:BC100" si="71">IF(AND(AV72&gt;0,AU72=0),AS72-AO72,"")</f>
        <v/>
      </c>
      <c r="BM72" s="31">
        <f t="shared" ref="BM72:BM100" si="72">IF(AND(BD72=BE72,BN72=1),1,0)</f>
        <v>0</v>
      </c>
      <c r="BN72" s="31">
        <f t="shared" ref="BN72:BN100" si="73">IF(BE72&gt;0,1,0)</f>
        <v>0</v>
      </c>
      <c r="BO72" s="31" t="str">
        <f t="shared" ref="BO72:BO100" si="74">IF(BM72=1,BG72,"")</f>
        <v/>
      </c>
      <c r="BP72" s="31" t="str">
        <f t="shared" ref="BP72:BP100" si="75">IF(BM72=1,BF72,"")</f>
        <v/>
      </c>
      <c r="BQ72" s="31" t="str">
        <f t="shared" ref="BQ72:BQ100" si="76">IF(AND(BN72&gt;0,BM72=1),BH72/BK72,"")</f>
        <v/>
      </c>
      <c r="BR72" s="31" t="str">
        <f t="shared" ref="BR72:BR100" si="77">IF(AND(BN72&gt;0,BM72=0),BH72/BK72,"")</f>
        <v/>
      </c>
      <c r="BS72" s="31" t="str">
        <f t="shared" ref="BS72:BS100" si="78">IF(BN72&gt;0,BF72/BG72,"")</f>
        <v/>
      </c>
      <c r="BT72" s="31" t="str">
        <f t="shared" ref="BT72:BT100" si="79">IF(AND(BN72&gt;0,BM72=0),(BH72-BF72)/(BK72-BG72),"")</f>
        <v/>
      </c>
      <c r="BU72" s="31" t="str">
        <f t="shared" ref="BU72:BU100" si="80">IF(AND(BN72&gt;0,BM72=0),BK72-BG72,"")</f>
        <v/>
      </c>
    </row>
    <row r="73" spans="11:73" x14ac:dyDescent="0.3">
      <c r="K73" s="10">
        <f t="shared" si="45"/>
        <v>0</v>
      </c>
      <c r="L73" s="10">
        <f t="shared" si="46"/>
        <v>0</v>
      </c>
      <c r="M73" s="10" t="str">
        <f t="shared" si="47"/>
        <v/>
      </c>
      <c r="N73" s="10" t="str">
        <f t="shared" si="48"/>
        <v/>
      </c>
      <c r="O73" s="10" t="str">
        <f t="shared" si="49"/>
        <v/>
      </c>
      <c r="P73" s="10" t="str">
        <f t="shared" si="50"/>
        <v/>
      </c>
      <c r="Q73" s="10" t="str">
        <f t="shared" si="51"/>
        <v/>
      </c>
      <c r="R73" s="10" t="str">
        <f t="shared" si="52"/>
        <v/>
      </c>
      <c r="S73" s="10" t="str">
        <f t="shared" si="53"/>
        <v/>
      </c>
      <c r="AC73" s="17">
        <f t="shared" si="54"/>
        <v>0</v>
      </c>
      <c r="AD73" s="17">
        <f t="shared" si="55"/>
        <v>0</v>
      </c>
      <c r="AE73" s="32" t="str">
        <f t="shared" si="56"/>
        <v/>
      </c>
      <c r="AF73" s="32" t="str">
        <f t="shared" si="57"/>
        <v/>
      </c>
      <c r="AG73" s="32" t="str">
        <f t="shared" si="58"/>
        <v/>
      </c>
      <c r="AH73" s="32" t="str">
        <f t="shared" si="59"/>
        <v/>
      </c>
      <c r="AI73" s="32" t="str">
        <f t="shared" si="60"/>
        <v/>
      </c>
      <c r="AJ73" s="32" t="str">
        <f t="shared" si="61"/>
        <v/>
      </c>
      <c r="AK73" s="32" t="str">
        <f t="shared" si="62"/>
        <v/>
      </c>
      <c r="AU73" s="24">
        <f t="shared" si="63"/>
        <v>0</v>
      </c>
      <c r="AV73" s="24">
        <f t="shared" si="64"/>
        <v>0</v>
      </c>
      <c r="AW73" s="24" t="str">
        <f t="shared" si="65"/>
        <v/>
      </c>
      <c r="AX73" s="24" t="str">
        <f t="shared" si="66"/>
        <v/>
      </c>
      <c r="AY73" s="24" t="str">
        <f t="shared" si="67"/>
        <v/>
      </c>
      <c r="AZ73" s="24" t="str">
        <f t="shared" si="68"/>
        <v/>
      </c>
      <c r="BA73" s="24" t="str">
        <f t="shared" si="69"/>
        <v/>
      </c>
      <c r="BB73" s="24" t="str">
        <f t="shared" si="70"/>
        <v/>
      </c>
      <c r="BC73" s="24" t="str">
        <f t="shared" si="71"/>
        <v/>
      </c>
      <c r="BM73" s="31">
        <f t="shared" si="72"/>
        <v>0</v>
      </c>
      <c r="BN73" s="31">
        <f t="shared" si="73"/>
        <v>0</v>
      </c>
      <c r="BO73" s="31" t="str">
        <f t="shared" si="74"/>
        <v/>
      </c>
      <c r="BP73" s="31" t="str">
        <f t="shared" si="75"/>
        <v/>
      </c>
      <c r="BQ73" s="31" t="str">
        <f t="shared" si="76"/>
        <v/>
      </c>
      <c r="BR73" s="31" t="str">
        <f t="shared" si="77"/>
        <v/>
      </c>
      <c r="BS73" s="31" t="str">
        <f t="shared" si="78"/>
        <v/>
      </c>
      <c r="BT73" s="31" t="str">
        <f t="shared" si="79"/>
        <v/>
      </c>
      <c r="BU73" s="31" t="str">
        <f t="shared" si="80"/>
        <v/>
      </c>
    </row>
    <row r="74" spans="11:73" x14ac:dyDescent="0.3">
      <c r="K74" s="10">
        <f t="shared" si="45"/>
        <v>0</v>
      </c>
      <c r="L74" s="10">
        <f t="shared" si="46"/>
        <v>0</v>
      </c>
      <c r="M74" s="10" t="str">
        <f t="shared" si="47"/>
        <v/>
      </c>
      <c r="N74" s="10" t="str">
        <f t="shared" si="48"/>
        <v/>
      </c>
      <c r="O74" s="10" t="str">
        <f t="shared" si="49"/>
        <v/>
      </c>
      <c r="P74" s="10" t="str">
        <f t="shared" si="50"/>
        <v/>
      </c>
      <c r="Q74" s="10" t="str">
        <f t="shared" si="51"/>
        <v/>
      </c>
      <c r="R74" s="10" t="str">
        <f t="shared" si="52"/>
        <v/>
      </c>
      <c r="S74" s="10" t="str">
        <f t="shared" si="53"/>
        <v/>
      </c>
      <c r="AC74" s="17">
        <f t="shared" si="54"/>
        <v>0</v>
      </c>
      <c r="AD74" s="17">
        <f t="shared" si="55"/>
        <v>0</v>
      </c>
      <c r="AE74" s="32" t="str">
        <f t="shared" si="56"/>
        <v/>
      </c>
      <c r="AF74" s="32" t="str">
        <f t="shared" si="57"/>
        <v/>
      </c>
      <c r="AG74" s="32" t="str">
        <f t="shared" si="58"/>
        <v/>
      </c>
      <c r="AH74" s="32" t="str">
        <f t="shared" si="59"/>
        <v/>
      </c>
      <c r="AI74" s="32" t="str">
        <f t="shared" si="60"/>
        <v/>
      </c>
      <c r="AJ74" s="32" t="str">
        <f t="shared" si="61"/>
        <v/>
      </c>
      <c r="AK74" s="32" t="str">
        <f t="shared" si="62"/>
        <v/>
      </c>
      <c r="AU74" s="24">
        <f t="shared" si="63"/>
        <v>0</v>
      </c>
      <c r="AV74" s="24">
        <f t="shared" si="64"/>
        <v>0</v>
      </c>
      <c r="AW74" s="24" t="str">
        <f t="shared" si="65"/>
        <v/>
      </c>
      <c r="AX74" s="24" t="str">
        <f t="shared" si="66"/>
        <v/>
      </c>
      <c r="AY74" s="24" t="str">
        <f t="shared" si="67"/>
        <v/>
      </c>
      <c r="AZ74" s="24" t="str">
        <f t="shared" si="68"/>
        <v/>
      </c>
      <c r="BA74" s="24" t="str">
        <f t="shared" si="69"/>
        <v/>
      </c>
      <c r="BB74" s="24" t="str">
        <f t="shared" si="70"/>
        <v/>
      </c>
      <c r="BC74" s="24" t="str">
        <f t="shared" si="71"/>
        <v/>
      </c>
      <c r="BM74" s="31">
        <f t="shared" si="72"/>
        <v>0</v>
      </c>
      <c r="BN74" s="31">
        <f t="shared" si="73"/>
        <v>0</v>
      </c>
      <c r="BO74" s="31" t="str">
        <f t="shared" si="74"/>
        <v/>
      </c>
      <c r="BP74" s="31" t="str">
        <f t="shared" si="75"/>
        <v/>
      </c>
      <c r="BQ74" s="31" t="str">
        <f t="shared" si="76"/>
        <v/>
      </c>
      <c r="BR74" s="31" t="str">
        <f t="shared" si="77"/>
        <v/>
      </c>
      <c r="BS74" s="31" t="str">
        <f t="shared" si="78"/>
        <v/>
      </c>
      <c r="BT74" s="31" t="str">
        <f t="shared" si="79"/>
        <v/>
      </c>
      <c r="BU74" s="31" t="str">
        <f t="shared" si="80"/>
        <v/>
      </c>
    </row>
    <row r="75" spans="11:73" x14ac:dyDescent="0.3">
      <c r="K75" s="10">
        <f t="shared" si="45"/>
        <v>0</v>
      </c>
      <c r="L75" s="10">
        <f t="shared" si="46"/>
        <v>0</v>
      </c>
      <c r="M75" s="10" t="str">
        <f t="shared" si="47"/>
        <v/>
      </c>
      <c r="N75" s="10" t="str">
        <f t="shared" si="48"/>
        <v/>
      </c>
      <c r="O75" s="10" t="str">
        <f t="shared" si="49"/>
        <v/>
      </c>
      <c r="P75" s="10" t="str">
        <f t="shared" si="50"/>
        <v/>
      </c>
      <c r="Q75" s="10" t="str">
        <f t="shared" si="51"/>
        <v/>
      </c>
      <c r="R75" s="10" t="str">
        <f t="shared" si="52"/>
        <v/>
      </c>
      <c r="S75" s="10" t="str">
        <f t="shared" si="53"/>
        <v/>
      </c>
      <c r="AC75" s="17">
        <f t="shared" si="54"/>
        <v>0</v>
      </c>
      <c r="AD75" s="17">
        <f t="shared" si="55"/>
        <v>0</v>
      </c>
      <c r="AE75" s="32" t="str">
        <f t="shared" si="56"/>
        <v/>
      </c>
      <c r="AF75" s="32" t="str">
        <f t="shared" si="57"/>
        <v/>
      </c>
      <c r="AG75" s="32" t="str">
        <f t="shared" si="58"/>
        <v/>
      </c>
      <c r="AH75" s="32" t="str">
        <f t="shared" si="59"/>
        <v/>
      </c>
      <c r="AI75" s="32" t="str">
        <f t="shared" si="60"/>
        <v/>
      </c>
      <c r="AJ75" s="32" t="str">
        <f t="shared" si="61"/>
        <v/>
      </c>
      <c r="AK75" s="32" t="str">
        <f t="shared" si="62"/>
        <v/>
      </c>
      <c r="AU75" s="24">
        <f t="shared" si="63"/>
        <v>0</v>
      </c>
      <c r="AV75" s="24">
        <f t="shared" si="64"/>
        <v>0</v>
      </c>
      <c r="AW75" s="24" t="str">
        <f t="shared" si="65"/>
        <v/>
      </c>
      <c r="AX75" s="24" t="str">
        <f t="shared" si="66"/>
        <v/>
      </c>
      <c r="AY75" s="24" t="str">
        <f t="shared" si="67"/>
        <v/>
      </c>
      <c r="AZ75" s="24" t="str">
        <f t="shared" si="68"/>
        <v/>
      </c>
      <c r="BA75" s="24" t="str">
        <f t="shared" si="69"/>
        <v/>
      </c>
      <c r="BB75" s="24" t="str">
        <f t="shared" si="70"/>
        <v/>
      </c>
      <c r="BC75" s="24" t="str">
        <f t="shared" si="71"/>
        <v/>
      </c>
      <c r="BM75" s="31">
        <f t="shared" si="72"/>
        <v>0</v>
      </c>
      <c r="BN75" s="31">
        <f t="shared" si="73"/>
        <v>0</v>
      </c>
      <c r="BO75" s="31" t="str">
        <f t="shared" si="74"/>
        <v/>
      </c>
      <c r="BP75" s="31" t="str">
        <f t="shared" si="75"/>
        <v/>
      </c>
      <c r="BQ75" s="31" t="str">
        <f t="shared" si="76"/>
        <v/>
      </c>
      <c r="BR75" s="31" t="str">
        <f t="shared" si="77"/>
        <v/>
      </c>
      <c r="BS75" s="31" t="str">
        <f t="shared" si="78"/>
        <v/>
      </c>
      <c r="BT75" s="31" t="str">
        <f t="shared" si="79"/>
        <v/>
      </c>
      <c r="BU75" s="31" t="str">
        <f t="shared" si="80"/>
        <v/>
      </c>
    </row>
    <row r="76" spans="11:73" x14ac:dyDescent="0.3">
      <c r="K76" s="10">
        <f t="shared" si="45"/>
        <v>0</v>
      </c>
      <c r="L76" s="10">
        <f t="shared" si="46"/>
        <v>0</v>
      </c>
      <c r="M76" s="10" t="str">
        <f t="shared" si="47"/>
        <v/>
      </c>
      <c r="N76" s="10" t="str">
        <f t="shared" si="48"/>
        <v/>
      </c>
      <c r="O76" s="10" t="str">
        <f t="shared" si="49"/>
        <v/>
      </c>
      <c r="P76" s="10" t="str">
        <f t="shared" si="50"/>
        <v/>
      </c>
      <c r="Q76" s="10" t="str">
        <f t="shared" si="51"/>
        <v/>
      </c>
      <c r="R76" s="10" t="str">
        <f t="shared" si="52"/>
        <v/>
      </c>
      <c r="S76" s="10" t="str">
        <f t="shared" si="53"/>
        <v/>
      </c>
      <c r="AC76" s="17">
        <f t="shared" si="54"/>
        <v>0</v>
      </c>
      <c r="AD76" s="17">
        <f t="shared" si="55"/>
        <v>0</v>
      </c>
      <c r="AE76" s="32" t="str">
        <f t="shared" si="56"/>
        <v/>
      </c>
      <c r="AF76" s="32" t="str">
        <f t="shared" si="57"/>
        <v/>
      </c>
      <c r="AG76" s="32" t="str">
        <f t="shared" si="58"/>
        <v/>
      </c>
      <c r="AH76" s="32" t="str">
        <f t="shared" si="59"/>
        <v/>
      </c>
      <c r="AI76" s="32" t="str">
        <f t="shared" si="60"/>
        <v/>
      </c>
      <c r="AJ76" s="32" t="str">
        <f t="shared" si="61"/>
        <v/>
      </c>
      <c r="AK76" s="32" t="str">
        <f t="shared" si="62"/>
        <v/>
      </c>
      <c r="AU76" s="24">
        <f t="shared" si="63"/>
        <v>0</v>
      </c>
      <c r="AV76" s="24">
        <f t="shared" si="64"/>
        <v>0</v>
      </c>
      <c r="AW76" s="24" t="str">
        <f t="shared" si="65"/>
        <v/>
      </c>
      <c r="AX76" s="24" t="str">
        <f t="shared" si="66"/>
        <v/>
      </c>
      <c r="AY76" s="24" t="str">
        <f t="shared" si="67"/>
        <v/>
      </c>
      <c r="AZ76" s="24" t="str">
        <f t="shared" si="68"/>
        <v/>
      </c>
      <c r="BA76" s="24" t="str">
        <f t="shared" si="69"/>
        <v/>
      </c>
      <c r="BB76" s="24" t="str">
        <f t="shared" si="70"/>
        <v/>
      </c>
      <c r="BC76" s="24" t="str">
        <f t="shared" si="71"/>
        <v/>
      </c>
      <c r="BM76" s="31">
        <f t="shared" si="72"/>
        <v>0</v>
      </c>
      <c r="BN76" s="31">
        <f t="shared" si="73"/>
        <v>0</v>
      </c>
      <c r="BO76" s="31" t="str">
        <f t="shared" si="74"/>
        <v/>
      </c>
      <c r="BP76" s="31" t="str">
        <f t="shared" si="75"/>
        <v/>
      </c>
      <c r="BQ76" s="31" t="str">
        <f t="shared" si="76"/>
        <v/>
      </c>
      <c r="BR76" s="31" t="str">
        <f t="shared" si="77"/>
        <v/>
      </c>
      <c r="BS76" s="31" t="str">
        <f t="shared" si="78"/>
        <v/>
      </c>
      <c r="BT76" s="31" t="str">
        <f t="shared" si="79"/>
        <v/>
      </c>
      <c r="BU76" s="31" t="str">
        <f t="shared" si="80"/>
        <v/>
      </c>
    </row>
    <row r="77" spans="11:73" x14ac:dyDescent="0.3">
      <c r="K77" s="10">
        <f t="shared" si="45"/>
        <v>0</v>
      </c>
      <c r="L77" s="10">
        <f t="shared" si="46"/>
        <v>0</v>
      </c>
      <c r="M77" s="10" t="str">
        <f t="shared" si="47"/>
        <v/>
      </c>
      <c r="N77" s="10" t="str">
        <f t="shared" si="48"/>
        <v/>
      </c>
      <c r="O77" s="10" t="str">
        <f t="shared" si="49"/>
        <v/>
      </c>
      <c r="P77" s="10" t="str">
        <f t="shared" si="50"/>
        <v/>
      </c>
      <c r="Q77" s="10" t="str">
        <f t="shared" si="51"/>
        <v/>
      </c>
      <c r="R77" s="10" t="str">
        <f t="shared" si="52"/>
        <v/>
      </c>
      <c r="S77" s="10" t="str">
        <f t="shared" si="53"/>
        <v/>
      </c>
      <c r="AC77" s="17">
        <f t="shared" si="54"/>
        <v>0</v>
      </c>
      <c r="AD77" s="17">
        <f t="shared" si="55"/>
        <v>0</v>
      </c>
      <c r="AE77" s="32" t="str">
        <f t="shared" si="56"/>
        <v/>
      </c>
      <c r="AF77" s="32" t="str">
        <f t="shared" si="57"/>
        <v/>
      </c>
      <c r="AG77" s="32" t="str">
        <f t="shared" si="58"/>
        <v/>
      </c>
      <c r="AH77" s="32" t="str">
        <f t="shared" si="59"/>
        <v/>
      </c>
      <c r="AI77" s="32" t="str">
        <f t="shared" si="60"/>
        <v/>
      </c>
      <c r="AJ77" s="32" t="str">
        <f t="shared" si="61"/>
        <v/>
      </c>
      <c r="AK77" s="32" t="str">
        <f t="shared" si="62"/>
        <v/>
      </c>
      <c r="AU77" s="24">
        <f t="shared" si="63"/>
        <v>0</v>
      </c>
      <c r="AV77" s="24">
        <f t="shared" si="64"/>
        <v>0</v>
      </c>
      <c r="AW77" s="24" t="str">
        <f t="shared" si="65"/>
        <v/>
      </c>
      <c r="AX77" s="24" t="str">
        <f t="shared" si="66"/>
        <v/>
      </c>
      <c r="AY77" s="24" t="str">
        <f t="shared" si="67"/>
        <v/>
      </c>
      <c r="AZ77" s="24" t="str">
        <f t="shared" si="68"/>
        <v/>
      </c>
      <c r="BA77" s="24" t="str">
        <f t="shared" si="69"/>
        <v/>
      </c>
      <c r="BB77" s="24" t="str">
        <f t="shared" si="70"/>
        <v/>
      </c>
      <c r="BC77" s="24" t="str">
        <f t="shared" si="71"/>
        <v/>
      </c>
      <c r="BM77" s="31">
        <f t="shared" si="72"/>
        <v>0</v>
      </c>
      <c r="BN77" s="31">
        <f t="shared" si="73"/>
        <v>0</v>
      </c>
      <c r="BO77" s="31" t="str">
        <f t="shared" si="74"/>
        <v/>
      </c>
      <c r="BP77" s="31" t="str">
        <f t="shared" si="75"/>
        <v/>
      </c>
      <c r="BQ77" s="31" t="str">
        <f t="shared" si="76"/>
        <v/>
      </c>
      <c r="BR77" s="31" t="str">
        <f t="shared" si="77"/>
        <v/>
      </c>
      <c r="BS77" s="31" t="str">
        <f t="shared" si="78"/>
        <v/>
      </c>
      <c r="BT77" s="31" t="str">
        <f t="shared" si="79"/>
        <v/>
      </c>
      <c r="BU77" s="31" t="str">
        <f t="shared" si="80"/>
        <v/>
      </c>
    </row>
    <row r="78" spans="11:73" x14ac:dyDescent="0.3">
      <c r="K78" s="10">
        <f t="shared" si="45"/>
        <v>0</v>
      </c>
      <c r="L78" s="10">
        <f t="shared" si="46"/>
        <v>0</v>
      </c>
      <c r="M78" s="10" t="str">
        <f t="shared" si="47"/>
        <v/>
      </c>
      <c r="N78" s="10" t="str">
        <f t="shared" si="48"/>
        <v/>
      </c>
      <c r="O78" s="10" t="str">
        <f t="shared" si="49"/>
        <v/>
      </c>
      <c r="P78" s="10" t="str">
        <f t="shared" si="50"/>
        <v/>
      </c>
      <c r="Q78" s="10" t="str">
        <f t="shared" si="51"/>
        <v/>
      </c>
      <c r="R78" s="10" t="str">
        <f t="shared" si="52"/>
        <v/>
      </c>
      <c r="S78" s="10" t="str">
        <f t="shared" si="53"/>
        <v/>
      </c>
      <c r="AC78" s="17">
        <f t="shared" si="54"/>
        <v>0</v>
      </c>
      <c r="AD78" s="17">
        <f t="shared" si="55"/>
        <v>0</v>
      </c>
      <c r="AE78" s="32" t="str">
        <f t="shared" si="56"/>
        <v/>
      </c>
      <c r="AF78" s="32" t="str">
        <f t="shared" si="57"/>
        <v/>
      </c>
      <c r="AG78" s="32" t="str">
        <f t="shared" si="58"/>
        <v/>
      </c>
      <c r="AH78" s="32" t="str">
        <f t="shared" si="59"/>
        <v/>
      </c>
      <c r="AI78" s="32" t="str">
        <f t="shared" si="60"/>
        <v/>
      </c>
      <c r="AJ78" s="32" t="str">
        <f t="shared" si="61"/>
        <v/>
      </c>
      <c r="AK78" s="32" t="str">
        <f t="shared" si="62"/>
        <v/>
      </c>
      <c r="AU78" s="24">
        <f t="shared" si="63"/>
        <v>0</v>
      </c>
      <c r="AV78" s="24">
        <f t="shared" si="64"/>
        <v>0</v>
      </c>
      <c r="AW78" s="24" t="str">
        <f t="shared" si="65"/>
        <v/>
      </c>
      <c r="AX78" s="24" t="str">
        <f t="shared" si="66"/>
        <v/>
      </c>
      <c r="AY78" s="24" t="str">
        <f t="shared" si="67"/>
        <v/>
      </c>
      <c r="AZ78" s="24" t="str">
        <f t="shared" si="68"/>
        <v/>
      </c>
      <c r="BA78" s="24" t="str">
        <f t="shared" si="69"/>
        <v/>
      </c>
      <c r="BB78" s="24" t="str">
        <f t="shared" si="70"/>
        <v/>
      </c>
      <c r="BC78" s="24" t="str">
        <f t="shared" si="71"/>
        <v/>
      </c>
      <c r="BM78" s="31">
        <f t="shared" si="72"/>
        <v>0</v>
      </c>
      <c r="BN78" s="31">
        <f t="shared" si="73"/>
        <v>0</v>
      </c>
      <c r="BO78" s="31" t="str">
        <f t="shared" si="74"/>
        <v/>
      </c>
      <c r="BP78" s="31" t="str">
        <f t="shared" si="75"/>
        <v/>
      </c>
      <c r="BQ78" s="31" t="str">
        <f t="shared" si="76"/>
        <v/>
      </c>
      <c r="BR78" s="31" t="str">
        <f t="shared" si="77"/>
        <v/>
      </c>
      <c r="BS78" s="31" t="str">
        <f t="shared" si="78"/>
        <v/>
      </c>
      <c r="BT78" s="31" t="str">
        <f t="shared" si="79"/>
        <v/>
      </c>
      <c r="BU78" s="31" t="str">
        <f t="shared" si="80"/>
        <v/>
      </c>
    </row>
    <row r="79" spans="11:73" x14ac:dyDescent="0.3">
      <c r="K79" s="10">
        <f t="shared" si="45"/>
        <v>0</v>
      </c>
      <c r="L79" s="10">
        <f t="shared" si="46"/>
        <v>0</v>
      </c>
      <c r="M79" s="10" t="str">
        <f t="shared" si="47"/>
        <v/>
      </c>
      <c r="N79" s="10" t="str">
        <f t="shared" si="48"/>
        <v/>
      </c>
      <c r="O79" s="10" t="str">
        <f t="shared" si="49"/>
        <v/>
      </c>
      <c r="P79" s="10" t="str">
        <f t="shared" si="50"/>
        <v/>
      </c>
      <c r="Q79" s="10" t="str">
        <f t="shared" si="51"/>
        <v/>
      </c>
      <c r="R79" s="10" t="str">
        <f t="shared" si="52"/>
        <v/>
      </c>
      <c r="S79" s="10" t="str">
        <f t="shared" si="53"/>
        <v/>
      </c>
      <c r="AC79" s="17">
        <f t="shared" si="54"/>
        <v>0</v>
      </c>
      <c r="AD79" s="17">
        <f t="shared" si="55"/>
        <v>0</v>
      </c>
      <c r="AE79" s="32" t="str">
        <f t="shared" si="56"/>
        <v/>
      </c>
      <c r="AF79" s="32" t="str">
        <f t="shared" si="57"/>
        <v/>
      </c>
      <c r="AG79" s="32" t="str">
        <f t="shared" si="58"/>
        <v/>
      </c>
      <c r="AH79" s="32" t="str">
        <f t="shared" si="59"/>
        <v/>
      </c>
      <c r="AI79" s="32" t="str">
        <f t="shared" si="60"/>
        <v/>
      </c>
      <c r="AJ79" s="32" t="str">
        <f t="shared" si="61"/>
        <v/>
      </c>
      <c r="AK79" s="32" t="str">
        <f t="shared" si="62"/>
        <v/>
      </c>
      <c r="AU79" s="24">
        <f t="shared" si="63"/>
        <v>0</v>
      </c>
      <c r="AV79" s="24">
        <f t="shared" si="64"/>
        <v>0</v>
      </c>
      <c r="AW79" s="24" t="str">
        <f t="shared" si="65"/>
        <v/>
      </c>
      <c r="AX79" s="24" t="str">
        <f t="shared" si="66"/>
        <v/>
      </c>
      <c r="AY79" s="24" t="str">
        <f t="shared" si="67"/>
        <v/>
      </c>
      <c r="AZ79" s="24" t="str">
        <f t="shared" si="68"/>
        <v/>
      </c>
      <c r="BA79" s="24" t="str">
        <f t="shared" si="69"/>
        <v/>
      </c>
      <c r="BB79" s="24" t="str">
        <f t="shared" si="70"/>
        <v/>
      </c>
      <c r="BC79" s="24" t="str">
        <f t="shared" si="71"/>
        <v/>
      </c>
      <c r="BM79" s="31">
        <f t="shared" si="72"/>
        <v>0</v>
      </c>
      <c r="BN79" s="31">
        <f t="shared" si="73"/>
        <v>0</v>
      </c>
      <c r="BO79" s="31" t="str">
        <f t="shared" si="74"/>
        <v/>
      </c>
      <c r="BP79" s="31" t="str">
        <f t="shared" si="75"/>
        <v/>
      </c>
      <c r="BQ79" s="31" t="str">
        <f t="shared" si="76"/>
        <v/>
      </c>
      <c r="BR79" s="31" t="str">
        <f t="shared" si="77"/>
        <v/>
      </c>
      <c r="BS79" s="31" t="str">
        <f t="shared" si="78"/>
        <v/>
      </c>
      <c r="BT79" s="31" t="str">
        <f t="shared" si="79"/>
        <v/>
      </c>
      <c r="BU79" s="31" t="str">
        <f t="shared" si="80"/>
        <v/>
      </c>
    </row>
    <row r="80" spans="11:73" x14ac:dyDescent="0.3">
      <c r="K80" s="10">
        <f t="shared" si="45"/>
        <v>0</v>
      </c>
      <c r="L80" s="10">
        <f t="shared" si="46"/>
        <v>0</v>
      </c>
      <c r="M80" s="10" t="str">
        <f t="shared" si="47"/>
        <v/>
      </c>
      <c r="N80" s="10" t="str">
        <f t="shared" si="48"/>
        <v/>
      </c>
      <c r="O80" s="10" t="str">
        <f t="shared" si="49"/>
        <v/>
      </c>
      <c r="P80" s="10" t="str">
        <f t="shared" si="50"/>
        <v/>
      </c>
      <c r="Q80" s="10" t="str">
        <f t="shared" si="51"/>
        <v/>
      </c>
      <c r="R80" s="10" t="str">
        <f t="shared" si="52"/>
        <v/>
      </c>
      <c r="S80" s="10" t="str">
        <f t="shared" si="53"/>
        <v/>
      </c>
      <c r="AC80" s="17">
        <f t="shared" si="54"/>
        <v>0</v>
      </c>
      <c r="AD80" s="17">
        <f t="shared" si="55"/>
        <v>0</v>
      </c>
      <c r="AE80" s="32" t="str">
        <f t="shared" si="56"/>
        <v/>
      </c>
      <c r="AF80" s="32" t="str">
        <f t="shared" si="57"/>
        <v/>
      </c>
      <c r="AG80" s="32" t="str">
        <f t="shared" si="58"/>
        <v/>
      </c>
      <c r="AH80" s="32" t="str">
        <f t="shared" si="59"/>
        <v/>
      </c>
      <c r="AI80" s="32" t="str">
        <f t="shared" si="60"/>
        <v/>
      </c>
      <c r="AJ80" s="32" t="str">
        <f t="shared" si="61"/>
        <v/>
      </c>
      <c r="AK80" s="32" t="str">
        <f t="shared" si="62"/>
        <v/>
      </c>
      <c r="AU80" s="24">
        <f t="shared" si="63"/>
        <v>0</v>
      </c>
      <c r="AV80" s="24">
        <f t="shared" si="64"/>
        <v>0</v>
      </c>
      <c r="AW80" s="24" t="str">
        <f t="shared" si="65"/>
        <v/>
      </c>
      <c r="AX80" s="24" t="str">
        <f t="shared" si="66"/>
        <v/>
      </c>
      <c r="AY80" s="24" t="str">
        <f t="shared" si="67"/>
        <v/>
      </c>
      <c r="AZ80" s="24" t="str">
        <f t="shared" si="68"/>
        <v/>
      </c>
      <c r="BA80" s="24" t="str">
        <f t="shared" si="69"/>
        <v/>
      </c>
      <c r="BB80" s="24" t="str">
        <f t="shared" si="70"/>
        <v/>
      </c>
      <c r="BC80" s="24" t="str">
        <f t="shared" si="71"/>
        <v/>
      </c>
      <c r="BM80" s="31">
        <f t="shared" si="72"/>
        <v>0</v>
      </c>
      <c r="BN80" s="31">
        <f t="shared" si="73"/>
        <v>0</v>
      </c>
      <c r="BO80" s="31" t="str">
        <f t="shared" si="74"/>
        <v/>
      </c>
      <c r="BP80" s="31" t="str">
        <f t="shared" si="75"/>
        <v/>
      </c>
      <c r="BQ80" s="31" t="str">
        <f t="shared" si="76"/>
        <v/>
      </c>
      <c r="BR80" s="31" t="str">
        <f t="shared" si="77"/>
        <v/>
      </c>
      <c r="BS80" s="31" t="str">
        <f t="shared" si="78"/>
        <v/>
      </c>
      <c r="BT80" s="31" t="str">
        <f t="shared" si="79"/>
        <v/>
      </c>
      <c r="BU80" s="31" t="str">
        <f t="shared" si="80"/>
        <v/>
      </c>
    </row>
    <row r="81" spans="11:73" x14ac:dyDescent="0.3">
      <c r="K81" s="10">
        <f t="shared" si="45"/>
        <v>0</v>
      </c>
      <c r="L81" s="10">
        <f t="shared" si="46"/>
        <v>0</v>
      </c>
      <c r="M81" s="10" t="str">
        <f t="shared" si="47"/>
        <v/>
      </c>
      <c r="N81" s="10" t="str">
        <f t="shared" si="48"/>
        <v/>
      </c>
      <c r="O81" s="10" t="str">
        <f t="shared" si="49"/>
        <v/>
      </c>
      <c r="P81" s="10" t="str">
        <f t="shared" si="50"/>
        <v/>
      </c>
      <c r="Q81" s="10" t="str">
        <f t="shared" si="51"/>
        <v/>
      </c>
      <c r="R81" s="10" t="str">
        <f t="shared" si="52"/>
        <v/>
      </c>
      <c r="S81" s="10" t="str">
        <f t="shared" si="53"/>
        <v/>
      </c>
      <c r="AC81" s="17">
        <f t="shared" si="54"/>
        <v>0</v>
      </c>
      <c r="AD81" s="17">
        <f t="shared" si="55"/>
        <v>0</v>
      </c>
      <c r="AE81" s="32" t="str">
        <f t="shared" si="56"/>
        <v/>
      </c>
      <c r="AF81" s="32" t="str">
        <f t="shared" si="57"/>
        <v/>
      </c>
      <c r="AG81" s="32" t="str">
        <f t="shared" si="58"/>
        <v/>
      </c>
      <c r="AH81" s="32" t="str">
        <f t="shared" si="59"/>
        <v/>
      </c>
      <c r="AI81" s="32" t="str">
        <f t="shared" si="60"/>
        <v/>
      </c>
      <c r="AJ81" s="32" t="str">
        <f t="shared" si="61"/>
        <v/>
      </c>
      <c r="AK81" s="32" t="str">
        <f t="shared" si="62"/>
        <v/>
      </c>
      <c r="AU81" s="24">
        <f t="shared" si="63"/>
        <v>0</v>
      </c>
      <c r="AV81" s="24">
        <f t="shared" si="64"/>
        <v>0</v>
      </c>
      <c r="AW81" s="24" t="str">
        <f t="shared" si="65"/>
        <v/>
      </c>
      <c r="AX81" s="24" t="str">
        <f t="shared" si="66"/>
        <v/>
      </c>
      <c r="AY81" s="24" t="str">
        <f t="shared" si="67"/>
        <v/>
      </c>
      <c r="AZ81" s="24" t="str">
        <f t="shared" si="68"/>
        <v/>
      </c>
      <c r="BA81" s="24" t="str">
        <f t="shared" si="69"/>
        <v/>
      </c>
      <c r="BB81" s="24" t="str">
        <f t="shared" si="70"/>
        <v/>
      </c>
      <c r="BC81" s="24" t="str">
        <f t="shared" si="71"/>
        <v/>
      </c>
      <c r="BM81" s="31">
        <f t="shared" si="72"/>
        <v>0</v>
      </c>
      <c r="BN81" s="31">
        <f t="shared" si="73"/>
        <v>0</v>
      </c>
      <c r="BO81" s="31" t="str">
        <f t="shared" si="74"/>
        <v/>
      </c>
      <c r="BP81" s="31" t="str">
        <f t="shared" si="75"/>
        <v/>
      </c>
      <c r="BQ81" s="31" t="str">
        <f t="shared" si="76"/>
        <v/>
      </c>
      <c r="BR81" s="31" t="str">
        <f t="shared" si="77"/>
        <v/>
      </c>
      <c r="BS81" s="31" t="str">
        <f t="shared" si="78"/>
        <v/>
      </c>
      <c r="BT81" s="31" t="str">
        <f t="shared" si="79"/>
        <v/>
      </c>
      <c r="BU81" s="31" t="str">
        <f t="shared" si="80"/>
        <v/>
      </c>
    </row>
    <row r="82" spans="11:73" x14ac:dyDescent="0.3">
      <c r="K82" s="10">
        <f t="shared" si="45"/>
        <v>0</v>
      </c>
      <c r="L82" s="10">
        <f t="shared" si="46"/>
        <v>0</v>
      </c>
      <c r="M82" s="10" t="str">
        <f t="shared" si="47"/>
        <v/>
      </c>
      <c r="N82" s="10" t="str">
        <f t="shared" si="48"/>
        <v/>
      </c>
      <c r="O82" s="10" t="str">
        <f t="shared" si="49"/>
        <v/>
      </c>
      <c r="P82" s="10" t="str">
        <f t="shared" si="50"/>
        <v/>
      </c>
      <c r="Q82" s="10" t="str">
        <f t="shared" si="51"/>
        <v/>
      </c>
      <c r="R82" s="10" t="str">
        <f t="shared" si="52"/>
        <v/>
      </c>
      <c r="S82" s="10" t="str">
        <f t="shared" si="53"/>
        <v/>
      </c>
      <c r="AC82" s="17">
        <f t="shared" si="54"/>
        <v>0</v>
      </c>
      <c r="AD82" s="17">
        <f t="shared" si="55"/>
        <v>0</v>
      </c>
      <c r="AE82" s="32" t="str">
        <f t="shared" si="56"/>
        <v/>
      </c>
      <c r="AF82" s="32" t="str">
        <f t="shared" si="57"/>
        <v/>
      </c>
      <c r="AG82" s="32" t="str">
        <f t="shared" si="58"/>
        <v/>
      </c>
      <c r="AH82" s="32" t="str">
        <f t="shared" si="59"/>
        <v/>
      </c>
      <c r="AI82" s="32" t="str">
        <f t="shared" si="60"/>
        <v/>
      </c>
      <c r="AJ82" s="32" t="str">
        <f t="shared" si="61"/>
        <v/>
      </c>
      <c r="AK82" s="32" t="str">
        <f t="shared" si="62"/>
        <v/>
      </c>
      <c r="AU82" s="24">
        <f t="shared" si="63"/>
        <v>0</v>
      </c>
      <c r="AV82" s="24">
        <f t="shared" si="64"/>
        <v>0</v>
      </c>
      <c r="AW82" s="24" t="str">
        <f t="shared" si="65"/>
        <v/>
      </c>
      <c r="AX82" s="24" t="str">
        <f t="shared" si="66"/>
        <v/>
      </c>
      <c r="AY82" s="24" t="str">
        <f t="shared" si="67"/>
        <v/>
      </c>
      <c r="AZ82" s="24" t="str">
        <f t="shared" si="68"/>
        <v/>
      </c>
      <c r="BA82" s="24" t="str">
        <f t="shared" si="69"/>
        <v/>
      </c>
      <c r="BB82" s="24" t="str">
        <f t="shared" si="70"/>
        <v/>
      </c>
      <c r="BC82" s="24" t="str">
        <f t="shared" si="71"/>
        <v/>
      </c>
      <c r="BM82" s="31">
        <f t="shared" si="72"/>
        <v>0</v>
      </c>
      <c r="BN82" s="31">
        <f t="shared" si="73"/>
        <v>0</v>
      </c>
      <c r="BO82" s="31" t="str">
        <f t="shared" si="74"/>
        <v/>
      </c>
      <c r="BP82" s="31" t="str">
        <f t="shared" si="75"/>
        <v/>
      </c>
      <c r="BQ82" s="31" t="str">
        <f t="shared" si="76"/>
        <v/>
      </c>
      <c r="BR82" s="31" t="str">
        <f t="shared" si="77"/>
        <v/>
      </c>
      <c r="BS82" s="31" t="str">
        <f t="shared" si="78"/>
        <v/>
      </c>
      <c r="BT82" s="31" t="str">
        <f t="shared" si="79"/>
        <v/>
      </c>
      <c r="BU82" s="31" t="str">
        <f t="shared" si="80"/>
        <v/>
      </c>
    </row>
    <row r="83" spans="11:73" x14ac:dyDescent="0.3">
      <c r="K83" s="10">
        <f t="shared" si="45"/>
        <v>0</v>
      </c>
      <c r="L83" s="10">
        <f t="shared" si="46"/>
        <v>0</v>
      </c>
      <c r="M83" s="10" t="str">
        <f t="shared" si="47"/>
        <v/>
      </c>
      <c r="N83" s="10" t="str">
        <f t="shared" si="48"/>
        <v/>
      </c>
      <c r="O83" s="10" t="str">
        <f t="shared" si="49"/>
        <v/>
      </c>
      <c r="P83" s="10" t="str">
        <f t="shared" si="50"/>
        <v/>
      </c>
      <c r="Q83" s="10" t="str">
        <f t="shared" si="51"/>
        <v/>
      </c>
      <c r="R83" s="10" t="str">
        <f t="shared" si="52"/>
        <v/>
      </c>
      <c r="S83" s="10" t="str">
        <f t="shared" si="53"/>
        <v/>
      </c>
      <c r="AC83" s="17">
        <f t="shared" si="54"/>
        <v>0</v>
      </c>
      <c r="AD83" s="17">
        <f t="shared" si="55"/>
        <v>0</v>
      </c>
      <c r="AE83" s="32" t="str">
        <f t="shared" si="56"/>
        <v/>
      </c>
      <c r="AF83" s="32" t="str">
        <f t="shared" si="57"/>
        <v/>
      </c>
      <c r="AG83" s="32" t="str">
        <f t="shared" si="58"/>
        <v/>
      </c>
      <c r="AH83" s="32" t="str">
        <f t="shared" si="59"/>
        <v/>
      </c>
      <c r="AI83" s="32" t="str">
        <f t="shared" si="60"/>
        <v/>
      </c>
      <c r="AJ83" s="32" t="str">
        <f t="shared" si="61"/>
        <v/>
      </c>
      <c r="AK83" s="32" t="str">
        <f t="shared" si="62"/>
        <v/>
      </c>
      <c r="AU83" s="24">
        <f t="shared" si="63"/>
        <v>0</v>
      </c>
      <c r="AV83" s="24">
        <f t="shared" si="64"/>
        <v>0</v>
      </c>
      <c r="AW83" s="24" t="str">
        <f t="shared" si="65"/>
        <v/>
      </c>
      <c r="AX83" s="24" t="str">
        <f t="shared" si="66"/>
        <v/>
      </c>
      <c r="AY83" s="24" t="str">
        <f t="shared" si="67"/>
        <v/>
      </c>
      <c r="AZ83" s="24" t="str">
        <f t="shared" si="68"/>
        <v/>
      </c>
      <c r="BA83" s="24" t="str">
        <f t="shared" si="69"/>
        <v/>
      </c>
      <c r="BB83" s="24" t="str">
        <f t="shared" si="70"/>
        <v/>
      </c>
      <c r="BC83" s="24" t="str">
        <f t="shared" si="71"/>
        <v/>
      </c>
      <c r="BM83" s="31">
        <f t="shared" si="72"/>
        <v>0</v>
      </c>
      <c r="BN83" s="31">
        <f t="shared" si="73"/>
        <v>0</v>
      </c>
      <c r="BO83" s="31" t="str">
        <f t="shared" si="74"/>
        <v/>
      </c>
      <c r="BP83" s="31" t="str">
        <f t="shared" si="75"/>
        <v/>
      </c>
      <c r="BQ83" s="31" t="str">
        <f t="shared" si="76"/>
        <v/>
      </c>
      <c r="BR83" s="31" t="str">
        <f t="shared" si="77"/>
        <v/>
      </c>
      <c r="BS83" s="31" t="str">
        <f t="shared" si="78"/>
        <v/>
      </c>
      <c r="BT83" s="31" t="str">
        <f t="shared" si="79"/>
        <v/>
      </c>
      <c r="BU83" s="31" t="str">
        <f t="shared" si="80"/>
        <v/>
      </c>
    </row>
    <row r="84" spans="11:73" x14ac:dyDescent="0.3">
      <c r="K84" s="10">
        <f t="shared" si="45"/>
        <v>0</v>
      </c>
      <c r="L84" s="10">
        <f t="shared" si="46"/>
        <v>0</v>
      </c>
      <c r="M84" s="10" t="str">
        <f t="shared" si="47"/>
        <v/>
      </c>
      <c r="N84" s="10" t="str">
        <f t="shared" si="48"/>
        <v/>
      </c>
      <c r="O84" s="10" t="str">
        <f t="shared" si="49"/>
        <v/>
      </c>
      <c r="P84" s="10" t="str">
        <f t="shared" si="50"/>
        <v/>
      </c>
      <c r="Q84" s="10" t="str">
        <f t="shared" si="51"/>
        <v/>
      </c>
      <c r="R84" s="10" t="str">
        <f t="shared" si="52"/>
        <v/>
      </c>
      <c r="S84" s="10" t="str">
        <f t="shared" si="53"/>
        <v/>
      </c>
      <c r="AC84" s="17">
        <f t="shared" si="54"/>
        <v>0</v>
      </c>
      <c r="AD84" s="17">
        <f t="shared" si="55"/>
        <v>0</v>
      </c>
      <c r="AE84" s="32" t="str">
        <f t="shared" si="56"/>
        <v/>
      </c>
      <c r="AF84" s="32" t="str">
        <f t="shared" si="57"/>
        <v/>
      </c>
      <c r="AG84" s="32" t="str">
        <f t="shared" si="58"/>
        <v/>
      </c>
      <c r="AH84" s="32" t="str">
        <f t="shared" si="59"/>
        <v/>
      </c>
      <c r="AI84" s="32" t="str">
        <f t="shared" si="60"/>
        <v/>
      </c>
      <c r="AJ84" s="32" t="str">
        <f t="shared" si="61"/>
        <v/>
      </c>
      <c r="AK84" s="32" t="str">
        <f t="shared" si="62"/>
        <v/>
      </c>
      <c r="AU84" s="24">
        <f t="shared" si="63"/>
        <v>0</v>
      </c>
      <c r="AV84" s="24">
        <f t="shared" si="64"/>
        <v>0</v>
      </c>
      <c r="AW84" s="24" t="str">
        <f t="shared" si="65"/>
        <v/>
      </c>
      <c r="AX84" s="24" t="str">
        <f t="shared" si="66"/>
        <v/>
      </c>
      <c r="AY84" s="24" t="str">
        <f t="shared" si="67"/>
        <v/>
      </c>
      <c r="AZ84" s="24" t="str">
        <f t="shared" si="68"/>
        <v/>
      </c>
      <c r="BA84" s="24" t="str">
        <f t="shared" si="69"/>
        <v/>
      </c>
      <c r="BB84" s="24" t="str">
        <f t="shared" si="70"/>
        <v/>
      </c>
      <c r="BC84" s="24" t="str">
        <f t="shared" si="71"/>
        <v/>
      </c>
      <c r="BM84" s="31">
        <f t="shared" si="72"/>
        <v>0</v>
      </c>
      <c r="BN84" s="31">
        <f t="shared" si="73"/>
        <v>0</v>
      </c>
      <c r="BO84" s="31" t="str">
        <f t="shared" si="74"/>
        <v/>
      </c>
      <c r="BP84" s="31" t="str">
        <f t="shared" si="75"/>
        <v/>
      </c>
      <c r="BQ84" s="31" t="str">
        <f t="shared" si="76"/>
        <v/>
      </c>
      <c r="BR84" s="31" t="str">
        <f t="shared" si="77"/>
        <v/>
      </c>
      <c r="BS84" s="31" t="str">
        <f t="shared" si="78"/>
        <v/>
      </c>
      <c r="BT84" s="31" t="str">
        <f t="shared" si="79"/>
        <v/>
      </c>
      <c r="BU84" s="31" t="str">
        <f t="shared" si="80"/>
        <v/>
      </c>
    </row>
    <row r="85" spans="11:73" x14ac:dyDescent="0.3">
      <c r="K85" s="10">
        <f t="shared" si="45"/>
        <v>0</v>
      </c>
      <c r="L85" s="10">
        <f t="shared" si="46"/>
        <v>0</v>
      </c>
      <c r="M85" s="10" t="str">
        <f t="shared" si="47"/>
        <v/>
      </c>
      <c r="N85" s="10" t="str">
        <f t="shared" si="48"/>
        <v/>
      </c>
      <c r="O85" s="10" t="str">
        <f t="shared" si="49"/>
        <v/>
      </c>
      <c r="P85" s="10" t="str">
        <f t="shared" si="50"/>
        <v/>
      </c>
      <c r="Q85" s="10" t="str">
        <f t="shared" si="51"/>
        <v/>
      </c>
      <c r="R85" s="10" t="str">
        <f t="shared" si="52"/>
        <v/>
      </c>
      <c r="S85" s="10" t="str">
        <f t="shared" si="53"/>
        <v/>
      </c>
      <c r="AC85" s="17">
        <f t="shared" si="54"/>
        <v>0</v>
      </c>
      <c r="AD85" s="17">
        <f t="shared" si="55"/>
        <v>0</v>
      </c>
      <c r="AE85" s="32" t="str">
        <f t="shared" si="56"/>
        <v/>
      </c>
      <c r="AF85" s="32" t="str">
        <f t="shared" si="57"/>
        <v/>
      </c>
      <c r="AG85" s="32" t="str">
        <f t="shared" si="58"/>
        <v/>
      </c>
      <c r="AH85" s="32" t="str">
        <f t="shared" si="59"/>
        <v/>
      </c>
      <c r="AI85" s="32" t="str">
        <f t="shared" si="60"/>
        <v/>
      </c>
      <c r="AJ85" s="32" t="str">
        <f t="shared" si="61"/>
        <v/>
      </c>
      <c r="AK85" s="32" t="str">
        <f t="shared" si="62"/>
        <v/>
      </c>
      <c r="AU85" s="24">
        <f t="shared" si="63"/>
        <v>0</v>
      </c>
      <c r="AV85" s="24">
        <f t="shared" si="64"/>
        <v>0</v>
      </c>
      <c r="AW85" s="24" t="str">
        <f t="shared" si="65"/>
        <v/>
      </c>
      <c r="AX85" s="24" t="str">
        <f t="shared" si="66"/>
        <v/>
      </c>
      <c r="AY85" s="24" t="str">
        <f t="shared" si="67"/>
        <v/>
      </c>
      <c r="AZ85" s="24" t="str">
        <f t="shared" si="68"/>
        <v/>
      </c>
      <c r="BA85" s="24" t="str">
        <f t="shared" si="69"/>
        <v/>
      </c>
      <c r="BB85" s="24" t="str">
        <f t="shared" si="70"/>
        <v/>
      </c>
      <c r="BC85" s="24" t="str">
        <f t="shared" si="71"/>
        <v/>
      </c>
      <c r="BM85" s="31">
        <f t="shared" si="72"/>
        <v>0</v>
      </c>
      <c r="BN85" s="31">
        <f t="shared" si="73"/>
        <v>0</v>
      </c>
      <c r="BO85" s="31" t="str">
        <f t="shared" si="74"/>
        <v/>
      </c>
      <c r="BP85" s="31" t="str">
        <f t="shared" si="75"/>
        <v/>
      </c>
      <c r="BQ85" s="31" t="str">
        <f t="shared" si="76"/>
        <v/>
      </c>
      <c r="BR85" s="31" t="str">
        <f t="shared" si="77"/>
        <v/>
      </c>
      <c r="BS85" s="31" t="str">
        <f t="shared" si="78"/>
        <v/>
      </c>
      <c r="BT85" s="31" t="str">
        <f t="shared" si="79"/>
        <v/>
      </c>
      <c r="BU85" s="31" t="str">
        <f t="shared" si="80"/>
        <v/>
      </c>
    </row>
    <row r="86" spans="11:73" x14ac:dyDescent="0.3">
      <c r="K86" s="10">
        <f t="shared" si="45"/>
        <v>0</v>
      </c>
      <c r="L86" s="10">
        <f t="shared" si="46"/>
        <v>0</v>
      </c>
      <c r="M86" s="10" t="str">
        <f t="shared" si="47"/>
        <v/>
      </c>
      <c r="N86" s="10" t="str">
        <f t="shared" si="48"/>
        <v/>
      </c>
      <c r="O86" s="10" t="str">
        <f t="shared" si="49"/>
        <v/>
      </c>
      <c r="P86" s="10" t="str">
        <f t="shared" si="50"/>
        <v/>
      </c>
      <c r="Q86" s="10" t="str">
        <f t="shared" si="51"/>
        <v/>
      </c>
      <c r="R86" s="10" t="str">
        <f t="shared" si="52"/>
        <v/>
      </c>
      <c r="S86" s="10" t="str">
        <f t="shared" si="53"/>
        <v/>
      </c>
      <c r="AC86" s="17">
        <f t="shared" si="54"/>
        <v>0</v>
      </c>
      <c r="AD86" s="17">
        <f t="shared" si="55"/>
        <v>0</v>
      </c>
      <c r="AE86" s="32" t="str">
        <f t="shared" si="56"/>
        <v/>
      </c>
      <c r="AF86" s="32" t="str">
        <f t="shared" si="57"/>
        <v/>
      </c>
      <c r="AG86" s="32" t="str">
        <f t="shared" si="58"/>
        <v/>
      </c>
      <c r="AH86" s="32" t="str">
        <f t="shared" si="59"/>
        <v/>
      </c>
      <c r="AI86" s="32" t="str">
        <f t="shared" si="60"/>
        <v/>
      </c>
      <c r="AJ86" s="32" t="str">
        <f t="shared" si="61"/>
        <v/>
      </c>
      <c r="AK86" s="32" t="str">
        <f t="shared" si="62"/>
        <v/>
      </c>
      <c r="AU86" s="24">
        <f t="shared" si="63"/>
        <v>0</v>
      </c>
      <c r="AV86" s="24">
        <f t="shared" si="64"/>
        <v>0</v>
      </c>
      <c r="AW86" s="24" t="str">
        <f t="shared" si="65"/>
        <v/>
      </c>
      <c r="AX86" s="24" t="str">
        <f t="shared" si="66"/>
        <v/>
      </c>
      <c r="AY86" s="24" t="str">
        <f t="shared" si="67"/>
        <v/>
      </c>
      <c r="AZ86" s="24" t="str">
        <f t="shared" si="68"/>
        <v/>
      </c>
      <c r="BA86" s="24" t="str">
        <f t="shared" si="69"/>
        <v/>
      </c>
      <c r="BB86" s="24" t="str">
        <f t="shared" si="70"/>
        <v/>
      </c>
      <c r="BC86" s="24" t="str">
        <f t="shared" si="71"/>
        <v/>
      </c>
      <c r="BM86" s="31">
        <f t="shared" si="72"/>
        <v>0</v>
      </c>
      <c r="BN86" s="31">
        <f t="shared" si="73"/>
        <v>0</v>
      </c>
      <c r="BO86" s="31" t="str">
        <f t="shared" si="74"/>
        <v/>
      </c>
      <c r="BP86" s="31" t="str">
        <f t="shared" si="75"/>
        <v/>
      </c>
      <c r="BQ86" s="31" t="str">
        <f t="shared" si="76"/>
        <v/>
      </c>
      <c r="BR86" s="31" t="str">
        <f t="shared" si="77"/>
        <v/>
      </c>
      <c r="BS86" s="31" t="str">
        <f t="shared" si="78"/>
        <v/>
      </c>
      <c r="BT86" s="31" t="str">
        <f t="shared" si="79"/>
        <v/>
      </c>
      <c r="BU86" s="31" t="str">
        <f t="shared" si="80"/>
        <v/>
      </c>
    </row>
    <row r="87" spans="11:73" x14ac:dyDescent="0.3">
      <c r="K87" s="10">
        <f t="shared" si="45"/>
        <v>0</v>
      </c>
      <c r="L87" s="10">
        <f t="shared" si="46"/>
        <v>0</v>
      </c>
      <c r="M87" s="10" t="str">
        <f t="shared" si="47"/>
        <v/>
      </c>
      <c r="N87" s="10" t="str">
        <f t="shared" si="48"/>
        <v/>
      </c>
      <c r="O87" s="10" t="str">
        <f t="shared" si="49"/>
        <v/>
      </c>
      <c r="P87" s="10" t="str">
        <f t="shared" si="50"/>
        <v/>
      </c>
      <c r="Q87" s="10" t="str">
        <f t="shared" si="51"/>
        <v/>
      </c>
      <c r="R87" s="10" t="str">
        <f t="shared" si="52"/>
        <v/>
      </c>
      <c r="S87" s="10" t="str">
        <f t="shared" si="53"/>
        <v/>
      </c>
      <c r="AC87" s="17">
        <f t="shared" si="54"/>
        <v>0</v>
      </c>
      <c r="AD87" s="17">
        <f t="shared" si="55"/>
        <v>0</v>
      </c>
      <c r="AE87" s="32" t="str">
        <f t="shared" si="56"/>
        <v/>
      </c>
      <c r="AF87" s="32" t="str">
        <f t="shared" si="57"/>
        <v/>
      </c>
      <c r="AG87" s="32" t="str">
        <f t="shared" si="58"/>
        <v/>
      </c>
      <c r="AH87" s="32" t="str">
        <f t="shared" si="59"/>
        <v/>
      </c>
      <c r="AI87" s="32" t="str">
        <f t="shared" si="60"/>
        <v/>
      </c>
      <c r="AJ87" s="32" t="str">
        <f t="shared" si="61"/>
        <v/>
      </c>
      <c r="AK87" s="32" t="str">
        <f t="shared" si="62"/>
        <v/>
      </c>
      <c r="AU87" s="24">
        <f t="shared" si="63"/>
        <v>0</v>
      </c>
      <c r="AV87" s="24">
        <f t="shared" si="64"/>
        <v>0</v>
      </c>
      <c r="AW87" s="24" t="str">
        <f t="shared" si="65"/>
        <v/>
      </c>
      <c r="AX87" s="24" t="str">
        <f t="shared" si="66"/>
        <v/>
      </c>
      <c r="AY87" s="24" t="str">
        <f t="shared" si="67"/>
        <v/>
      </c>
      <c r="AZ87" s="24" t="str">
        <f t="shared" si="68"/>
        <v/>
      </c>
      <c r="BA87" s="24" t="str">
        <f t="shared" si="69"/>
        <v/>
      </c>
      <c r="BB87" s="24" t="str">
        <f t="shared" si="70"/>
        <v/>
      </c>
      <c r="BC87" s="24" t="str">
        <f t="shared" si="71"/>
        <v/>
      </c>
      <c r="BM87" s="31">
        <f t="shared" si="72"/>
        <v>0</v>
      </c>
      <c r="BN87" s="31">
        <f t="shared" si="73"/>
        <v>0</v>
      </c>
      <c r="BO87" s="31" t="str">
        <f t="shared" si="74"/>
        <v/>
      </c>
      <c r="BP87" s="31" t="str">
        <f t="shared" si="75"/>
        <v/>
      </c>
      <c r="BQ87" s="31" t="str">
        <f t="shared" si="76"/>
        <v/>
      </c>
      <c r="BR87" s="31" t="str">
        <f t="shared" si="77"/>
        <v/>
      </c>
      <c r="BS87" s="31" t="str">
        <f t="shared" si="78"/>
        <v/>
      </c>
      <c r="BT87" s="31" t="str">
        <f t="shared" si="79"/>
        <v/>
      </c>
      <c r="BU87" s="31" t="str">
        <f t="shared" si="80"/>
        <v/>
      </c>
    </row>
    <row r="88" spans="11:73" x14ac:dyDescent="0.3">
      <c r="K88" s="10">
        <f t="shared" si="45"/>
        <v>0</v>
      </c>
      <c r="L88" s="10">
        <f t="shared" si="46"/>
        <v>0</v>
      </c>
      <c r="M88" s="10" t="str">
        <f t="shared" si="47"/>
        <v/>
      </c>
      <c r="N88" s="10" t="str">
        <f t="shared" si="48"/>
        <v/>
      </c>
      <c r="O88" s="10" t="str">
        <f t="shared" si="49"/>
        <v/>
      </c>
      <c r="P88" s="10" t="str">
        <f t="shared" si="50"/>
        <v/>
      </c>
      <c r="Q88" s="10" t="str">
        <f t="shared" si="51"/>
        <v/>
      </c>
      <c r="R88" s="10" t="str">
        <f t="shared" si="52"/>
        <v/>
      </c>
      <c r="S88" s="10" t="str">
        <f t="shared" si="53"/>
        <v/>
      </c>
      <c r="AC88" s="17">
        <f t="shared" si="54"/>
        <v>0</v>
      </c>
      <c r="AD88" s="17">
        <f t="shared" si="55"/>
        <v>0</v>
      </c>
      <c r="AE88" s="32" t="str">
        <f t="shared" si="56"/>
        <v/>
      </c>
      <c r="AF88" s="32" t="str">
        <f t="shared" si="57"/>
        <v/>
      </c>
      <c r="AG88" s="32" t="str">
        <f t="shared" si="58"/>
        <v/>
      </c>
      <c r="AH88" s="32" t="str">
        <f t="shared" si="59"/>
        <v/>
      </c>
      <c r="AI88" s="32" t="str">
        <f t="shared" si="60"/>
        <v/>
      </c>
      <c r="AJ88" s="32" t="str">
        <f t="shared" si="61"/>
        <v/>
      </c>
      <c r="AK88" s="32" t="str">
        <f t="shared" si="62"/>
        <v/>
      </c>
      <c r="AU88" s="24">
        <f t="shared" si="63"/>
        <v>0</v>
      </c>
      <c r="AV88" s="24">
        <f t="shared" si="64"/>
        <v>0</v>
      </c>
      <c r="AW88" s="24" t="str">
        <f t="shared" si="65"/>
        <v/>
      </c>
      <c r="AX88" s="24" t="str">
        <f t="shared" si="66"/>
        <v/>
      </c>
      <c r="AY88" s="24" t="str">
        <f t="shared" si="67"/>
        <v/>
      </c>
      <c r="AZ88" s="24" t="str">
        <f t="shared" si="68"/>
        <v/>
      </c>
      <c r="BA88" s="24" t="str">
        <f t="shared" si="69"/>
        <v/>
      </c>
      <c r="BB88" s="24" t="str">
        <f t="shared" si="70"/>
        <v/>
      </c>
      <c r="BC88" s="24" t="str">
        <f t="shared" si="71"/>
        <v/>
      </c>
      <c r="BM88" s="31">
        <f t="shared" si="72"/>
        <v>0</v>
      </c>
      <c r="BN88" s="31">
        <f t="shared" si="73"/>
        <v>0</v>
      </c>
      <c r="BO88" s="31" t="str">
        <f t="shared" si="74"/>
        <v/>
      </c>
      <c r="BP88" s="31" t="str">
        <f t="shared" si="75"/>
        <v/>
      </c>
      <c r="BQ88" s="31" t="str">
        <f t="shared" si="76"/>
        <v/>
      </c>
      <c r="BR88" s="31" t="str">
        <f t="shared" si="77"/>
        <v/>
      </c>
      <c r="BS88" s="31" t="str">
        <f t="shared" si="78"/>
        <v/>
      </c>
      <c r="BT88" s="31" t="str">
        <f t="shared" si="79"/>
        <v/>
      </c>
      <c r="BU88" s="31" t="str">
        <f t="shared" si="80"/>
        <v/>
      </c>
    </row>
    <row r="89" spans="11:73" x14ac:dyDescent="0.3">
      <c r="K89" s="10">
        <f t="shared" si="45"/>
        <v>0</v>
      </c>
      <c r="L89" s="10">
        <f t="shared" si="46"/>
        <v>0</v>
      </c>
      <c r="M89" s="10" t="str">
        <f t="shared" si="47"/>
        <v/>
      </c>
      <c r="N89" s="10" t="str">
        <f t="shared" si="48"/>
        <v/>
      </c>
      <c r="O89" s="10" t="str">
        <f t="shared" si="49"/>
        <v/>
      </c>
      <c r="P89" s="10" t="str">
        <f t="shared" si="50"/>
        <v/>
      </c>
      <c r="Q89" s="10" t="str">
        <f t="shared" si="51"/>
        <v/>
      </c>
      <c r="R89" s="10" t="str">
        <f t="shared" si="52"/>
        <v/>
      </c>
      <c r="S89" s="10" t="str">
        <f t="shared" si="53"/>
        <v/>
      </c>
      <c r="AC89" s="17">
        <f t="shared" si="54"/>
        <v>0</v>
      </c>
      <c r="AD89" s="17">
        <f t="shared" si="55"/>
        <v>0</v>
      </c>
      <c r="AE89" s="32" t="str">
        <f t="shared" si="56"/>
        <v/>
      </c>
      <c r="AF89" s="32" t="str">
        <f t="shared" si="57"/>
        <v/>
      </c>
      <c r="AG89" s="32" t="str">
        <f t="shared" si="58"/>
        <v/>
      </c>
      <c r="AH89" s="32" t="str">
        <f t="shared" si="59"/>
        <v/>
      </c>
      <c r="AI89" s="32" t="str">
        <f t="shared" si="60"/>
        <v/>
      </c>
      <c r="AJ89" s="32" t="str">
        <f t="shared" si="61"/>
        <v/>
      </c>
      <c r="AK89" s="32" t="str">
        <f t="shared" si="62"/>
        <v/>
      </c>
      <c r="AU89" s="24">
        <f t="shared" si="63"/>
        <v>0</v>
      </c>
      <c r="AV89" s="24">
        <f t="shared" si="64"/>
        <v>0</v>
      </c>
      <c r="AW89" s="24" t="str">
        <f t="shared" si="65"/>
        <v/>
      </c>
      <c r="AX89" s="24" t="str">
        <f t="shared" si="66"/>
        <v/>
      </c>
      <c r="AY89" s="24" t="str">
        <f t="shared" si="67"/>
        <v/>
      </c>
      <c r="AZ89" s="24" t="str">
        <f t="shared" si="68"/>
        <v/>
      </c>
      <c r="BA89" s="24" t="str">
        <f t="shared" si="69"/>
        <v/>
      </c>
      <c r="BB89" s="24" t="str">
        <f t="shared" si="70"/>
        <v/>
      </c>
      <c r="BC89" s="24" t="str">
        <f t="shared" si="71"/>
        <v/>
      </c>
      <c r="BM89" s="31">
        <f t="shared" si="72"/>
        <v>0</v>
      </c>
      <c r="BN89" s="31">
        <f t="shared" si="73"/>
        <v>0</v>
      </c>
      <c r="BO89" s="31" t="str">
        <f t="shared" si="74"/>
        <v/>
      </c>
      <c r="BP89" s="31" t="str">
        <f t="shared" si="75"/>
        <v/>
      </c>
      <c r="BQ89" s="31" t="str">
        <f t="shared" si="76"/>
        <v/>
      </c>
      <c r="BR89" s="31" t="str">
        <f t="shared" si="77"/>
        <v/>
      </c>
      <c r="BS89" s="31" t="str">
        <f t="shared" si="78"/>
        <v/>
      </c>
      <c r="BT89" s="31" t="str">
        <f t="shared" si="79"/>
        <v/>
      </c>
      <c r="BU89" s="31" t="str">
        <f t="shared" si="80"/>
        <v/>
      </c>
    </row>
    <row r="90" spans="11:73" x14ac:dyDescent="0.3">
      <c r="K90" s="10">
        <f t="shared" si="45"/>
        <v>0</v>
      </c>
      <c r="L90" s="10">
        <f t="shared" si="46"/>
        <v>0</v>
      </c>
      <c r="M90" s="10" t="str">
        <f t="shared" si="47"/>
        <v/>
      </c>
      <c r="N90" s="10" t="str">
        <f t="shared" si="48"/>
        <v/>
      </c>
      <c r="O90" s="10" t="str">
        <f t="shared" si="49"/>
        <v/>
      </c>
      <c r="P90" s="10" t="str">
        <f t="shared" si="50"/>
        <v/>
      </c>
      <c r="Q90" s="10" t="str">
        <f t="shared" si="51"/>
        <v/>
      </c>
      <c r="R90" s="10" t="str">
        <f t="shared" si="52"/>
        <v/>
      </c>
      <c r="S90" s="10" t="str">
        <f t="shared" si="53"/>
        <v/>
      </c>
      <c r="AC90" s="17">
        <f t="shared" si="54"/>
        <v>0</v>
      </c>
      <c r="AD90" s="17">
        <f t="shared" si="55"/>
        <v>0</v>
      </c>
      <c r="AE90" s="32" t="str">
        <f t="shared" si="56"/>
        <v/>
      </c>
      <c r="AF90" s="32" t="str">
        <f t="shared" si="57"/>
        <v/>
      </c>
      <c r="AG90" s="32" t="str">
        <f t="shared" si="58"/>
        <v/>
      </c>
      <c r="AH90" s="32" t="str">
        <f t="shared" si="59"/>
        <v/>
      </c>
      <c r="AI90" s="32" t="str">
        <f t="shared" si="60"/>
        <v/>
      </c>
      <c r="AJ90" s="32" t="str">
        <f t="shared" si="61"/>
        <v/>
      </c>
      <c r="AK90" s="32" t="str">
        <f t="shared" si="62"/>
        <v/>
      </c>
      <c r="AU90" s="24">
        <f t="shared" si="63"/>
        <v>0</v>
      </c>
      <c r="AV90" s="24">
        <f t="shared" si="64"/>
        <v>0</v>
      </c>
      <c r="AW90" s="24" t="str">
        <f t="shared" si="65"/>
        <v/>
      </c>
      <c r="AX90" s="24" t="str">
        <f t="shared" si="66"/>
        <v/>
      </c>
      <c r="AY90" s="24" t="str">
        <f t="shared" si="67"/>
        <v/>
      </c>
      <c r="AZ90" s="24" t="str">
        <f t="shared" si="68"/>
        <v/>
      </c>
      <c r="BA90" s="24" t="str">
        <f t="shared" si="69"/>
        <v/>
      </c>
      <c r="BB90" s="24" t="str">
        <f t="shared" si="70"/>
        <v/>
      </c>
      <c r="BC90" s="24" t="str">
        <f t="shared" si="71"/>
        <v/>
      </c>
      <c r="BM90" s="31">
        <f t="shared" si="72"/>
        <v>0</v>
      </c>
      <c r="BN90" s="31">
        <f t="shared" si="73"/>
        <v>0</v>
      </c>
      <c r="BO90" s="31" t="str">
        <f t="shared" si="74"/>
        <v/>
      </c>
      <c r="BP90" s="31" t="str">
        <f t="shared" si="75"/>
        <v/>
      </c>
      <c r="BQ90" s="31" t="str">
        <f t="shared" si="76"/>
        <v/>
      </c>
      <c r="BR90" s="31" t="str">
        <f t="shared" si="77"/>
        <v/>
      </c>
      <c r="BS90" s="31" t="str">
        <f t="shared" si="78"/>
        <v/>
      </c>
      <c r="BT90" s="31" t="str">
        <f t="shared" si="79"/>
        <v/>
      </c>
      <c r="BU90" s="31" t="str">
        <f t="shared" si="80"/>
        <v/>
      </c>
    </row>
    <row r="91" spans="11:73" x14ac:dyDescent="0.3">
      <c r="K91" s="10">
        <f t="shared" si="45"/>
        <v>0</v>
      </c>
      <c r="L91" s="10">
        <f t="shared" si="46"/>
        <v>0</v>
      </c>
      <c r="M91" s="10" t="str">
        <f t="shared" si="47"/>
        <v/>
      </c>
      <c r="N91" s="10" t="str">
        <f t="shared" si="48"/>
        <v/>
      </c>
      <c r="O91" s="10" t="str">
        <f t="shared" si="49"/>
        <v/>
      </c>
      <c r="P91" s="10" t="str">
        <f t="shared" si="50"/>
        <v/>
      </c>
      <c r="Q91" s="10" t="str">
        <f t="shared" si="51"/>
        <v/>
      </c>
      <c r="R91" s="10" t="str">
        <f t="shared" si="52"/>
        <v/>
      </c>
      <c r="S91" s="10" t="str">
        <f t="shared" si="53"/>
        <v/>
      </c>
      <c r="AC91" s="17">
        <f t="shared" si="54"/>
        <v>0</v>
      </c>
      <c r="AD91" s="17">
        <f t="shared" si="55"/>
        <v>0</v>
      </c>
      <c r="AE91" s="32" t="str">
        <f t="shared" si="56"/>
        <v/>
      </c>
      <c r="AF91" s="32" t="str">
        <f t="shared" si="57"/>
        <v/>
      </c>
      <c r="AG91" s="32" t="str">
        <f t="shared" si="58"/>
        <v/>
      </c>
      <c r="AH91" s="32" t="str">
        <f t="shared" si="59"/>
        <v/>
      </c>
      <c r="AI91" s="32" t="str">
        <f t="shared" si="60"/>
        <v/>
      </c>
      <c r="AJ91" s="32" t="str">
        <f t="shared" si="61"/>
        <v/>
      </c>
      <c r="AK91" s="32" t="str">
        <f t="shared" si="62"/>
        <v/>
      </c>
      <c r="AU91" s="24">
        <f t="shared" si="63"/>
        <v>0</v>
      </c>
      <c r="AV91" s="24">
        <f t="shared" si="64"/>
        <v>0</v>
      </c>
      <c r="AW91" s="24" t="str">
        <f t="shared" si="65"/>
        <v/>
      </c>
      <c r="AX91" s="24" t="str">
        <f t="shared" si="66"/>
        <v/>
      </c>
      <c r="AY91" s="24" t="str">
        <f t="shared" si="67"/>
        <v/>
      </c>
      <c r="AZ91" s="24" t="str">
        <f t="shared" si="68"/>
        <v/>
      </c>
      <c r="BA91" s="24" t="str">
        <f t="shared" si="69"/>
        <v/>
      </c>
      <c r="BB91" s="24" t="str">
        <f t="shared" si="70"/>
        <v/>
      </c>
      <c r="BC91" s="24" t="str">
        <f t="shared" si="71"/>
        <v/>
      </c>
      <c r="BM91" s="31">
        <f t="shared" si="72"/>
        <v>0</v>
      </c>
      <c r="BN91" s="31">
        <f t="shared" si="73"/>
        <v>0</v>
      </c>
      <c r="BO91" s="31" t="str">
        <f t="shared" si="74"/>
        <v/>
      </c>
      <c r="BP91" s="31" t="str">
        <f t="shared" si="75"/>
        <v/>
      </c>
      <c r="BQ91" s="31" t="str">
        <f t="shared" si="76"/>
        <v/>
      </c>
      <c r="BR91" s="31" t="str">
        <f t="shared" si="77"/>
        <v/>
      </c>
      <c r="BS91" s="31" t="str">
        <f t="shared" si="78"/>
        <v/>
      </c>
      <c r="BT91" s="31" t="str">
        <f t="shared" si="79"/>
        <v/>
      </c>
      <c r="BU91" s="31" t="str">
        <f t="shared" si="80"/>
        <v/>
      </c>
    </row>
    <row r="92" spans="11:73" x14ac:dyDescent="0.3">
      <c r="K92" s="10">
        <f t="shared" si="45"/>
        <v>0</v>
      </c>
      <c r="L92" s="10">
        <f t="shared" si="46"/>
        <v>0</v>
      </c>
      <c r="M92" s="10" t="str">
        <f t="shared" si="47"/>
        <v/>
      </c>
      <c r="N92" s="10" t="str">
        <f t="shared" si="48"/>
        <v/>
      </c>
      <c r="O92" s="10" t="str">
        <f t="shared" si="49"/>
        <v/>
      </c>
      <c r="P92" s="10" t="str">
        <f t="shared" si="50"/>
        <v/>
      </c>
      <c r="Q92" s="10" t="str">
        <f t="shared" si="51"/>
        <v/>
      </c>
      <c r="R92" s="10" t="str">
        <f t="shared" si="52"/>
        <v/>
      </c>
      <c r="S92" s="10" t="str">
        <f t="shared" si="53"/>
        <v/>
      </c>
      <c r="AC92" s="17">
        <f t="shared" si="54"/>
        <v>0</v>
      </c>
      <c r="AD92" s="17">
        <f t="shared" si="55"/>
        <v>0</v>
      </c>
      <c r="AE92" s="32" t="str">
        <f t="shared" si="56"/>
        <v/>
      </c>
      <c r="AF92" s="32" t="str">
        <f t="shared" si="57"/>
        <v/>
      </c>
      <c r="AG92" s="32" t="str">
        <f t="shared" si="58"/>
        <v/>
      </c>
      <c r="AH92" s="32" t="str">
        <f t="shared" si="59"/>
        <v/>
      </c>
      <c r="AI92" s="32" t="str">
        <f t="shared" si="60"/>
        <v/>
      </c>
      <c r="AJ92" s="32" t="str">
        <f t="shared" si="61"/>
        <v/>
      </c>
      <c r="AK92" s="32" t="str">
        <f t="shared" si="62"/>
        <v/>
      </c>
      <c r="AU92" s="24">
        <f t="shared" si="63"/>
        <v>0</v>
      </c>
      <c r="AV92" s="24">
        <f t="shared" si="64"/>
        <v>0</v>
      </c>
      <c r="AW92" s="24" t="str">
        <f t="shared" si="65"/>
        <v/>
      </c>
      <c r="AX92" s="24" t="str">
        <f t="shared" si="66"/>
        <v/>
      </c>
      <c r="AY92" s="24" t="str">
        <f t="shared" si="67"/>
        <v/>
      </c>
      <c r="AZ92" s="24" t="str">
        <f t="shared" si="68"/>
        <v/>
      </c>
      <c r="BA92" s="24" t="str">
        <f t="shared" si="69"/>
        <v/>
      </c>
      <c r="BB92" s="24" t="str">
        <f t="shared" si="70"/>
        <v/>
      </c>
      <c r="BC92" s="24" t="str">
        <f t="shared" si="71"/>
        <v/>
      </c>
      <c r="BM92" s="31">
        <f t="shared" si="72"/>
        <v>0</v>
      </c>
      <c r="BN92" s="31">
        <f t="shared" si="73"/>
        <v>0</v>
      </c>
      <c r="BO92" s="31" t="str">
        <f t="shared" si="74"/>
        <v/>
      </c>
      <c r="BP92" s="31" t="str">
        <f t="shared" si="75"/>
        <v/>
      </c>
      <c r="BQ92" s="31" t="str">
        <f t="shared" si="76"/>
        <v/>
      </c>
      <c r="BR92" s="31" t="str">
        <f t="shared" si="77"/>
        <v/>
      </c>
      <c r="BS92" s="31" t="str">
        <f t="shared" si="78"/>
        <v/>
      </c>
      <c r="BT92" s="31" t="str">
        <f t="shared" si="79"/>
        <v/>
      </c>
      <c r="BU92" s="31" t="str">
        <f t="shared" si="80"/>
        <v/>
      </c>
    </row>
    <row r="93" spans="11:73" x14ac:dyDescent="0.3">
      <c r="K93" s="10">
        <f t="shared" si="45"/>
        <v>0</v>
      </c>
      <c r="L93" s="10">
        <f t="shared" si="46"/>
        <v>0</v>
      </c>
      <c r="M93" s="10" t="str">
        <f t="shared" si="47"/>
        <v/>
      </c>
      <c r="N93" s="10" t="str">
        <f t="shared" si="48"/>
        <v/>
      </c>
      <c r="O93" s="10" t="str">
        <f t="shared" si="49"/>
        <v/>
      </c>
      <c r="P93" s="10" t="str">
        <f t="shared" si="50"/>
        <v/>
      </c>
      <c r="Q93" s="10" t="str">
        <f t="shared" si="51"/>
        <v/>
      </c>
      <c r="R93" s="10" t="str">
        <f t="shared" si="52"/>
        <v/>
      </c>
      <c r="S93" s="10" t="str">
        <f t="shared" si="53"/>
        <v/>
      </c>
      <c r="AC93" s="17">
        <f t="shared" si="54"/>
        <v>0</v>
      </c>
      <c r="AD93" s="17">
        <f t="shared" si="55"/>
        <v>0</v>
      </c>
      <c r="AE93" s="32" t="str">
        <f t="shared" si="56"/>
        <v/>
      </c>
      <c r="AF93" s="32" t="str">
        <f t="shared" si="57"/>
        <v/>
      </c>
      <c r="AG93" s="32" t="str">
        <f t="shared" si="58"/>
        <v/>
      </c>
      <c r="AH93" s="32" t="str">
        <f t="shared" si="59"/>
        <v/>
      </c>
      <c r="AI93" s="32" t="str">
        <f t="shared" si="60"/>
        <v/>
      </c>
      <c r="AJ93" s="32" t="str">
        <f t="shared" si="61"/>
        <v/>
      </c>
      <c r="AK93" s="32" t="str">
        <f t="shared" si="62"/>
        <v/>
      </c>
      <c r="AU93" s="24">
        <f t="shared" si="63"/>
        <v>0</v>
      </c>
      <c r="AV93" s="24">
        <f t="shared" si="64"/>
        <v>0</v>
      </c>
      <c r="AW93" s="24" t="str">
        <f t="shared" si="65"/>
        <v/>
      </c>
      <c r="AX93" s="24" t="str">
        <f t="shared" si="66"/>
        <v/>
      </c>
      <c r="AY93" s="24" t="str">
        <f t="shared" si="67"/>
        <v/>
      </c>
      <c r="AZ93" s="24" t="str">
        <f t="shared" si="68"/>
        <v/>
      </c>
      <c r="BA93" s="24" t="str">
        <f t="shared" si="69"/>
        <v/>
      </c>
      <c r="BB93" s="24" t="str">
        <f t="shared" si="70"/>
        <v/>
      </c>
      <c r="BC93" s="24" t="str">
        <f t="shared" si="71"/>
        <v/>
      </c>
      <c r="BM93" s="31">
        <f t="shared" si="72"/>
        <v>0</v>
      </c>
      <c r="BN93" s="31">
        <f t="shared" si="73"/>
        <v>0</v>
      </c>
      <c r="BO93" s="31" t="str">
        <f t="shared" si="74"/>
        <v/>
      </c>
      <c r="BP93" s="31" t="str">
        <f t="shared" si="75"/>
        <v/>
      </c>
      <c r="BQ93" s="31" t="str">
        <f t="shared" si="76"/>
        <v/>
      </c>
      <c r="BR93" s="31" t="str">
        <f t="shared" si="77"/>
        <v/>
      </c>
      <c r="BS93" s="31" t="str">
        <f t="shared" si="78"/>
        <v/>
      </c>
      <c r="BT93" s="31" t="str">
        <f t="shared" si="79"/>
        <v/>
      </c>
      <c r="BU93" s="31" t="str">
        <f t="shared" si="80"/>
        <v/>
      </c>
    </row>
    <row r="94" spans="11:73" x14ac:dyDescent="0.3">
      <c r="K94" s="10">
        <f t="shared" si="45"/>
        <v>0</v>
      </c>
      <c r="L94" s="10">
        <f t="shared" si="46"/>
        <v>0</v>
      </c>
      <c r="M94" s="10" t="str">
        <f t="shared" si="47"/>
        <v/>
      </c>
      <c r="N94" s="10" t="str">
        <f t="shared" si="48"/>
        <v/>
      </c>
      <c r="O94" s="10" t="str">
        <f t="shared" si="49"/>
        <v/>
      </c>
      <c r="P94" s="10" t="str">
        <f t="shared" si="50"/>
        <v/>
      </c>
      <c r="Q94" s="10" t="str">
        <f t="shared" si="51"/>
        <v/>
      </c>
      <c r="R94" s="10" t="str">
        <f t="shared" si="52"/>
        <v/>
      </c>
      <c r="S94" s="10" t="str">
        <f t="shared" si="53"/>
        <v/>
      </c>
      <c r="AC94" s="17">
        <f t="shared" si="54"/>
        <v>0</v>
      </c>
      <c r="AD94" s="17">
        <f t="shared" si="55"/>
        <v>0</v>
      </c>
      <c r="AE94" s="32" t="str">
        <f t="shared" si="56"/>
        <v/>
      </c>
      <c r="AF94" s="32" t="str">
        <f t="shared" si="57"/>
        <v/>
      </c>
      <c r="AG94" s="32" t="str">
        <f t="shared" si="58"/>
        <v/>
      </c>
      <c r="AH94" s="32" t="str">
        <f t="shared" si="59"/>
        <v/>
      </c>
      <c r="AI94" s="32" t="str">
        <f t="shared" si="60"/>
        <v/>
      </c>
      <c r="AJ94" s="32" t="str">
        <f t="shared" si="61"/>
        <v/>
      </c>
      <c r="AK94" s="32" t="str">
        <f t="shared" si="62"/>
        <v/>
      </c>
      <c r="AU94" s="24">
        <f t="shared" si="63"/>
        <v>0</v>
      </c>
      <c r="AV94" s="24">
        <f t="shared" si="64"/>
        <v>0</v>
      </c>
      <c r="AW94" s="24" t="str">
        <f t="shared" si="65"/>
        <v/>
      </c>
      <c r="AX94" s="24" t="str">
        <f t="shared" si="66"/>
        <v/>
      </c>
      <c r="AY94" s="24" t="str">
        <f t="shared" si="67"/>
        <v/>
      </c>
      <c r="AZ94" s="24" t="str">
        <f t="shared" si="68"/>
        <v/>
      </c>
      <c r="BA94" s="24" t="str">
        <f t="shared" si="69"/>
        <v/>
      </c>
      <c r="BB94" s="24" t="str">
        <f t="shared" si="70"/>
        <v/>
      </c>
      <c r="BC94" s="24" t="str">
        <f t="shared" si="71"/>
        <v/>
      </c>
      <c r="BM94" s="31">
        <f t="shared" si="72"/>
        <v>0</v>
      </c>
      <c r="BN94" s="31">
        <f t="shared" si="73"/>
        <v>0</v>
      </c>
      <c r="BO94" s="31" t="str">
        <f t="shared" si="74"/>
        <v/>
      </c>
      <c r="BP94" s="31" t="str">
        <f t="shared" si="75"/>
        <v/>
      </c>
      <c r="BQ94" s="31" t="str">
        <f t="shared" si="76"/>
        <v/>
      </c>
      <c r="BR94" s="31" t="str">
        <f t="shared" si="77"/>
        <v/>
      </c>
      <c r="BS94" s="31" t="str">
        <f t="shared" si="78"/>
        <v/>
      </c>
      <c r="BT94" s="31" t="str">
        <f t="shared" si="79"/>
        <v/>
      </c>
      <c r="BU94" s="31" t="str">
        <f t="shared" si="80"/>
        <v/>
      </c>
    </row>
    <row r="95" spans="11:73" x14ac:dyDescent="0.3">
      <c r="K95" s="10">
        <f t="shared" si="45"/>
        <v>0</v>
      </c>
      <c r="L95" s="10">
        <f t="shared" si="46"/>
        <v>0</v>
      </c>
      <c r="M95" s="10" t="str">
        <f t="shared" si="47"/>
        <v/>
      </c>
      <c r="N95" s="10" t="str">
        <f t="shared" si="48"/>
        <v/>
      </c>
      <c r="O95" s="10" t="str">
        <f t="shared" si="49"/>
        <v/>
      </c>
      <c r="P95" s="10" t="str">
        <f t="shared" si="50"/>
        <v/>
      </c>
      <c r="Q95" s="10" t="str">
        <f t="shared" si="51"/>
        <v/>
      </c>
      <c r="R95" s="10" t="str">
        <f t="shared" si="52"/>
        <v/>
      </c>
      <c r="S95" s="10" t="str">
        <f t="shared" si="53"/>
        <v/>
      </c>
      <c r="AC95" s="17">
        <f t="shared" si="54"/>
        <v>0</v>
      </c>
      <c r="AD95" s="17">
        <f t="shared" si="55"/>
        <v>0</v>
      </c>
      <c r="AE95" s="32" t="str">
        <f t="shared" si="56"/>
        <v/>
      </c>
      <c r="AF95" s="32" t="str">
        <f t="shared" si="57"/>
        <v/>
      </c>
      <c r="AG95" s="32" t="str">
        <f t="shared" si="58"/>
        <v/>
      </c>
      <c r="AH95" s="32" t="str">
        <f t="shared" si="59"/>
        <v/>
      </c>
      <c r="AI95" s="32" t="str">
        <f t="shared" si="60"/>
        <v/>
      </c>
      <c r="AJ95" s="32" t="str">
        <f t="shared" si="61"/>
        <v/>
      </c>
      <c r="AK95" s="32" t="str">
        <f t="shared" si="62"/>
        <v/>
      </c>
      <c r="AU95" s="24">
        <f t="shared" si="63"/>
        <v>0</v>
      </c>
      <c r="AV95" s="24">
        <f t="shared" si="64"/>
        <v>0</v>
      </c>
      <c r="AW95" s="24" t="str">
        <f t="shared" si="65"/>
        <v/>
      </c>
      <c r="AX95" s="24" t="str">
        <f t="shared" si="66"/>
        <v/>
      </c>
      <c r="AY95" s="24" t="str">
        <f t="shared" si="67"/>
        <v/>
      </c>
      <c r="AZ95" s="24" t="str">
        <f t="shared" si="68"/>
        <v/>
      </c>
      <c r="BA95" s="24" t="str">
        <f t="shared" si="69"/>
        <v/>
      </c>
      <c r="BB95" s="24" t="str">
        <f t="shared" si="70"/>
        <v/>
      </c>
      <c r="BC95" s="24" t="str">
        <f t="shared" si="71"/>
        <v/>
      </c>
      <c r="BM95" s="31">
        <f t="shared" si="72"/>
        <v>0</v>
      </c>
      <c r="BN95" s="31">
        <f t="shared" si="73"/>
        <v>0</v>
      </c>
      <c r="BO95" s="31" t="str">
        <f t="shared" si="74"/>
        <v/>
      </c>
      <c r="BP95" s="31" t="str">
        <f t="shared" si="75"/>
        <v/>
      </c>
      <c r="BQ95" s="31" t="str">
        <f t="shared" si="76"/>
        <v/>
      </c>
      <c r="BR95" s="31" t="str">
        <f t="shared" si="77"/>
        <v/>
      </c>
      <c r="BS95" s="31" t="str">
        <f t="shared" si="78"/>
        <v/>
      </c>
      <c r="BT95" s="31" t="str">
        <f t="shared" si="79"/>
        <v/>
      </c>
      <c r="BU95" s="31" t="str">
        <f t="shared" si="80"/>
        <v/>
      </c>
    </row>
    <row r="96" spans="11:73" x14ac:dyDescent="0.3">
      <c r="K96" s="10">
        <f t="shared" si="45"/>
        <v>0</v>
      </c>
      <c r="L96" s="10">
        <f t="shared" si="46"/>
        <v>0</v>
      </c>
      <c r="M96" s="10" t="str">
        <f t="shared" si="47"/>
        <v/>
      </c>
      <c r="N96" s="10" t="str">
        <f t="shared" si="48"/>
        <v/>
      </c>
      <c r="O96" s="10" t="str">
        <f t="shared" si="49"/>
        <v/>
      </c>
      <c r="P96" s="10" t="str">
        <f t="shared" si="50"/>
        <v/>
      </c>
      <c r="Q96" s="10" t="str">
        <f t="shared" si="51"/>
        <v/>
      </c>
      <c r="R96" s="10" t="str">
        <f t="shared" si="52"/>
        <v/>
      </c>
      <c r="S96" s="10" t="str">
        <f t="shared" si="53"/>
        <v/>
      </c>
      <c r="AC96" s="17">
        <f t="shared" si="54"/>
        <v>0</v>
      </c>
      <c r="AD96" s="17">
        <f t="shared" si="55"/>
        <v>0</v>
      </c>
      <c r="AE96" s="32" t="str">
        <f t="shared" si="56"/>
        <v/>
      </c>
      <c r="AF96" s="32" t="str">
        <f t="shared" si="57"/>
        <v/>
      </c>
      <c r="AG96" s="32" t="str">
        <f t="shared" si="58"/>
        <v/>
      </c>
      <c r="AH96" s="32" t="str">
        <f t="shared" si="59"/>
        <v/>
      </c>
      <c r="AI96" s="32" t="str">
        <f t="shared" si="60"/>
        <v/>
      </c>
      <c r="AJ96" s="32" t="str">
        <f t="shared" si="61"/>
        <v/>
      </c>
      <c r="AK96" s="32" t="str">
        <f t="shared" si="62"/>
        <v/>
      </c>
      <c r="AU96" s="24">
        <f t="shared" si="63"/>
        <v>0</v>
      </c>
      <c r="AV96" s="24">
        <f t="shared" si="64"/>
        <v>0</v>
      </c>
      <c r="AW96" s="24" t="str">
        <f t="shared" si="65"/>
        <v/>
      </c>
      <c r="AX96" s="24" t="str">
        <f t="shared" si="66"/>
        <v/>
      </c>
      <c r="AY96" s="24" t="str">
        <f t="shared" si="67"/>
        <v/>
      </c>
      <c r="AZ96" s="24" t="str">
        <f t="shared" si="68"/>
        <v/>
      </c>
      <c r="BA96" s="24" t="str">
        <f t="shared" si="69"/>
        <v/>
      </c>
      <c r="BB96" s="24" t="str">
        <f t="shared" si="70"/>
        <v/>
      </c>
      <c r="BC96" s="24" t="str">
        <f t="shared" si="71"/>
        <v/>
      </c>
      <c r="BM96" s="31">
        <f t="shared" si="72"/>
        <v>0</v>
      </c>
      <c r="BN96" s="31">
        <f t="shared" si="73"/>
        <v>0</v>
      </c>
      <c r="BO96" s="31" t="str">
        <f t="shared" si="74"/>
        <v/>
      </c>
      <c r="BP96" s="31" t="str">
        <f t="shared" si="75"/>
        <v/>
      </c>
      <c r="BQ96" s="31" t="str">
        <f t="shared" si="76"/>
        <v/>
      </c>
      <c r="BR96" s="31" t="str">
        <f t="shared" si="77"/>
        <v/>
      </c>
      <c r="BS96" s="31" t="str">
        <f t="shared" si="78"/>
        <v/>
      </c>
      <c r="BT96" s="31" t="str">
        <f t="shared" si="79"/>
        <v/>
      </c>
      <c r="BU96" s="31" t="str">
        <f t="shared" si="80"/>
        <v/>
      </c>
    </row>
    <row r="97" spans="11:73" x14ac:dyDescent="0.3">
      <c r="K97" s="10">
        <f t="shared" si="45"/>
        <v>0</v>
      </c>
      <c r="L97" s="10">
        <f t="shared" si="46"/>
        <v>0</v>
      </c>
      <c r="M97" s="10" t="str">
        <f t="shared" si="47"/>
        <v/>
      </c>
      <c r="N97" s="10" t="str">
        <f t="shared" si="48"/>
        <v/>
      </c>
      <c r="O97" s="10" t="str">
        <f t="shared" si="49"/>
        <v/>
      </c>
      <c r="P97" s="10" t="str">
        <f t="shared" si="50"/>
        <v/>
      </c>
      <c r="Q97" s="10" t="str">
        <f t="shared" si="51"/>
        <v/>
      </c>
      <c r="R97" s="10" t="str">
        <f t="shared" si="52"/>
        <v/>
      </c>
      <c r="S97" s="10" t="str">
        <f t="shared" si="53"/>
        <v/>
      </c>
      <c r="AC97" s="17">
        <f t="shared" si="54"/>
        <v>0</v>
      </c>
      <c r="AD97" s="17">
        <f t="shared" si="55"/>
        <v>0</v>
      </c>
      <c r="AE97" s="32" t="str">
        <f t="shared" si="56"/>
        <v/>
      </c>
      <c r="AF97" s="32" t="str">
        <f t="shared" si="57"/>
        <v/>
      </c>
      <c r="AG97" s="32" t="str">
        <f t="shared" si="58"/>
        <v/>
      </c>
      <c r="AH97" s="32" t="str">
        <f t="shared" si="59"/>
        <v/>
      </c>
      <c r="AI97" s="32" t="str">
        <f t="shared" si="60"/>
        <v/>
      </c>
      <c r="AJ97" s="32" t="str">
        <f t="shared" si="61"/>
        <v/>
      </c>
      <c r="AK97" s="32" t="str">
        <f t="shared" si="62"/>
        <v/>
      </c>
      <c r="AU97" s="24">
        <f t="shared" si="63"/>
        <v>0</v>
      </c>
      <c r="AV97" s="24">
        <f t="shared" si="64"/>
        <v>0</v>
      </c>
      <c r="AW97" s="24" t="str">
        <f t="shared" si="65"/>
        <v/>
      </c>
      <c r="AX97" s="24" t="str">
        <f t="shared" si="66"/>
        <v/>
      </c>
      <c r="AY97" s="24" t="str">
        <f t="shared" si="67"/>
        <v/>
      </c>
      <c r="AZ97" s="24" t="str">
        <f t="shared" si="68"/>
        <v/>
      </c>
      <c r="BA97" s="24" t="str">
        <f t="shared" si="69"/>
        <v/>
      </c>
      <c r="BB97" s="24" t="str">
        <f t="shared" si="70"/>
        <v/>
      </c>
      <c r="BC97" s="24" t="str">
        <f t="shared" si="71"/>
        <v/>
      </c>
      <c r="BM97" s="31">
        <f t="shared" si="72"/>
        <v>0</v>
      </c>
      <c r="BN97" s="31">
        <f t="shared" si="73"/>
        <v>0</v>
      </c>
      <c r="BO97" s="31" t="str">
        <f t="shared" si="74"/>
        <v/>
      </c>
      <c r="BP97" s="31" t="str">
        <f t="shared" si="75"/>
        <v/>
      </c>
      <c r="BQ97" s="31" t="str">
        <f t="shared" si="76"/>
        <v/>
      </c>
      <c r="BR97" s="31" t="str">
        <f t="shared" si="77"/>
        <v/>
      </c>
      <c r="BS97" s="31" t="str">
        <f t="shared" si="78"/>
        <v/>
      </c>
      <c r="BT97" s="31" t="str">
        <f t="shared" si="79"/>
        <v/>
      </c>
      <c r="BU97" s="31" t="str">
        <f t="shared" si="80"/>
        <v/>
      </c>
    </row>
    <row r="98" spans="11:73" x14ac:dyDescent="0.3">
      <c r="K98" s="10">
        <f t="shared" si="45"/>
        <v>0</v>
      </c>
      <c r="L98" s="10">
        <f t="shared" si="46"/>
        <v>0</v>
      </c>
      <c r="M98" s="10" t="str">
        <f t="shared" si="47"/>
        <v/>
      </c>
      <c r="N98" s="10" t="str">
        <f t="shared" si="48"/>
        <v/>
      </c>
      <c r="O98" s="10" t="str">
        <f t="shared" si="49"/>
        <v/>
      </c>
      <c r="P98" s="10" t="str">
        <f t="shared" si="50"/>
        <v/>
      </c>
      <c r="Q98" s="10" t="str">
        <f t="shared" si="51"/>
        <v/>
      </c>
      <c r="R98" s="10" t="str">
        <f t="shared" si="52"/>
        <v/>
      </c>
      <c r="S98" s="10" t="str">
        <f t="shared" si="53"/>
        <v/>
      </c>
      <c r="AC98" s="17">
        <f t="shared" si="54"/>
        <v>0</v>
      </c>
      <c r="AD98" s="17">
        <f t="shared" si="55"/>
        <v>0</v>
      </c>
      <c r="AE98" s="32" t="str">
        <f t="shared" si="56"/>
        <v/>
      </c>
      <c r="AF98" s="32" t="str">
        <f t="shared" si="57"/>
        <v/>
      </c>
      <c r="AG98" s="32" t="str">
        <f t="shared" si="58"/>
        <v/>
      </c>
      <c r="AH98" s="32" t="str">
        <f t="shared" si="59"/>
        <v/>
      </c>
      <c r="AI98" s="32" t="str">
        <f t="shared" si="60"/>
        <v/>
      </c>
      <c r="AJ98" s="32" t="str">
        <f t="shared" si="61"/>
        <v/>
      </c>
      <c r="AK98" s="32" t="str">
        <f t="shared" si="62"/>
        <v/>
      </c>
      <c r="AU98" s="24">
        <f t="shared" si="63"/>
        <v>0</v>
      </c>
      <c r="AV98" s="24">
        <f t="shared" si="64"/>
        <v>0</v>
      </c>
      <c r="AW98" s="24" t="str">
        <f t="shared" si="65"/>
        <v/>
      </c>
      <c r="AX98" s="24" t="str">
        <f t="shared" si="66"/>
        <v/>
      </c>
      <c r="AY98" s="24" t="str">
        <f t="shared" si="67"/>
        <v/>
      </c>
      <c r="AZ98" s="24" t="str">
        <f t="shared" si="68"/>
        <v/>
      </c>
      <c r="BA98" s="24" t="str">
        <f t="shared" si="69"/>
        <v/>
      </c>
      <c r="BB98" s="24" t="str">
        <f t="shared" si="70"/>
        <v/>
      </c>
      <c r="BC98" s="24" t="str">
        <f t="shared" si="71"/>
        <v/>
      </c>
      <c r="BM98" s="31">
        <f t="shared" si="72"/>
        <v>0</v>
      </c>
      <c r="BN98" s="31">
        <f t="shared" si="73"/>
        <v>0</v>
      </c>
      <c r="BO98" s="31" t="str">
        <f t="shared" si="74"/>
        <v/>
      </c>
      <c r="BP98" s="31" t="str">
        <f t="shared" si="75"/>
        <v/>
      </c>
      <c r="BQ98" s="31" t="str">
        <f t="shared" si="76"/>
        <v/>
      </c>
      <c r="BR98" s="31" t="str">
        <f t="shared" si="77"/>
        <v/>
      </c>
      <c r="BS98" s="31" t="str">
        <f t="shared" si="78"/>
        <v/>
      </c>
      <c r="BT98" s="31" t="str">
        <f t="shared" si="79"/>
        <v/>
      </c>
      <c r="BU98" s="31" t="str">
        <f t="shared" si="80"/>
        <v/>
      </c>
    </row>
    <row r="99" spans="11:73" x14ac:dyDescent="0.3">
      <c r="K99" s="10">
        <f t="shared" si="45"/>
        <v>0</v>
      </c>
      <c r="L99" s="10">
        <f t="shared" si="46"/>
        <v>0</v>
      </c>
      <c r="M99" s="10" t="str">
        <f t="shared" si="47"/>
        <v/>
      </c>
      <c r="N99" s="10" t="str">
        <f t="shared" si="48"/>
        <v/>
      </c>
      <c r="O99" s="10" t="str">
        <f t="shared" si="49"/>
        <v/>
      </c>
      <c r="P99" s="10" t="str">
        <f t="shared" si="50"/>
        <v/>
      </c>
      <c r="Q99" s="10" t="str">
        <f t="shared" si="51"/>
        <v/>
      </c>
      <c r="R99" s="10" t="str">
        <f t="shared" si="52"/>
        <v/>
      </c>
      <c r="S99" s="10" t="str">
        <f t="shared" si="53"/>
        <v/>
      </c>
      <c r="AC99" s="17">
        <f t="shared" si="54"/>
        <v>0</v>
      </c>
      <c r="AD99" s="17">
        <f t="shared" si="55"/>
        <v>0</v>
      </c>
      <c r="AE99" s="32" t="str">
        <f t="shared" si="56"/>
        <v/>
      </c>
      <c r="AF99" s="32" t="str">
        <f t="shared" si="57"/>
        <v/>
      </c>
      <c r="AG99" s="32" t="str">
        <f t="shared" si="58"/>
        <v/>
      </c>
      <c r="AH99" s="32" t="str">
        <f t="shared" si="59"/>
        <v/>
      </c>
      <c r="AI99" s="32" t="str">
        <f t="shared" si="60"/>
        <v/>
      </c>
      <c r="AJ99" s="32" t="str">
        <f t="shared" si="61"/>
        <v/>
      </c>
      <c r="AK99" s="32" t="str">
        <f t="shared" si="62"/>
        <v/>
      </c>
      <c r="AU99" s="24">
        <f t="shared" si="63"/>
        <v>0</v>
      </c>
      <c r="AV99" s="24">
        <f t="shared" si="64"/>
        <v>0</v>
      </c>
      <c r="AW99" s="24" t="str">
        <f t="shared" si="65"/>
        <v/>
      </c>
      <c r="AX99" s="24" t="str">
        <f t="shared" si="66"/>
        <v/>
      </c>
      <c r="AY99" s="24" t="str">
        <f t="shared" si="67"/>
        <v/>
      </c>
      <c r="AZ99" s="24" t="str">
        <f t="shared" si="68"/>
        <v/>
      </c>
      <c r="BA99" s="24" t="str">
        <f t="shared" si="69"/>
        <v/>
      </c>
      <c r="BB99" s="24" t="str">
        <f t="shared" si="70"/>
        <v/>
      </c>
      <c r="BC99" s="24" t="str">
        <f t="shared" si="71"/>
        <v/>
      </c>
      <c r="BM99" s="31">
        <f t="shared" si="72"/>
        <v>0</v>
      </c>
      <c r="BN99" s="31">
        <f t="shared" si="73"/>
        <v>0</v>
      </c>
      <c r="BO99" s="31" t="str">
        <f t="shared" si="74"/>
        <v/>
      </c>
      <c r="BP99" s="31" t="str">
        <f t="shared" si="75"/>
        <v/>
      </c>
      <c r="BQ99" s="31" t="str">
        <f t="shared" si="76"/>
        <v/>
      </c>
      <c r="BR99" s="31" t="str">
        <f t="shared" si="77"/>
        <v/>
      </c>
      <c r="BS99" s="31" t="str">
        <f t="shared" si="78"/>
        <v/>
      </c>
      <c r="BT99" s="31" t="str">
        <f t="shared" si="79"/>
        <v/>
      </c>
      <c r="BU99" s="31" t="str">
        <f t="shared" si="80"/>
        <v/>
      </c>
    </row>
    <row r="100" spans="11:73" x14ac:dyDescent="0.3">
      <c r="K100" s="10">
        <f t="shared" si="45"/>
        <v>0</v>
      </c>
      <c r="L100" s="10">
        <f t="shared" si="46"/>
        <v>0</v>
      </c>
      <c r="M100" s="10" t="str">
        <f t="shared" si="47"/>
        <v/>
      </c>
      <c r="N100" s="10" t="str">
        <f t="shared" si="48"/>
        <v/>
      </c>
      <c r="O100" s="10" t="str">
        <f t="shared" si="49"/>
        <v/>
      </c>
      <c r="P100" s="10" t="str">
        <f t="shared" si="50"/>
        <v/>
      </c>
      <c r="Q100" s="10" t="str">
        <f t="shared" si="51"/>
        <v/>
      </c>
      <c r="R100" s="10" t="str">
        <f t="shared" si="52"/>
        <v/>
      </c>
      <c r="S100" s="10" t="str">
        <f t="shared" si="53"/>
        <v/>
      </c>
      <c r="AC100" s="17">
        <f t="shared" si="54"/>
        <v>0</v>
      </c>
      <c r="AD100" s="17">
        <f t="shared" si="55"/>
        <v>0</v>
      </c>
      <c r="AE100" s="32" t="str">
        <f t="shared" si="56"/>
        <v/>
      </c>
      <c r="AF100" s="32" t="str">
        <f t="shared" si="57"/>
        <v/>
      </c>
      <c r="AG100" s="32" t="str">
        <f t="shared" si="58"/>
        <v/>
      </c>
      <c r="AH100" s="32" t="str">
        <f t="shared" si="59"/>
        <v/>
      </c>
      <c r="AI100" s="32" t="str">
        <f t="shared" si="60"/>
        <v/>
      </c>
      <c r="AJ100" s="32" t="str">
        <f t="shared" si="61"/>
        <v/>
      </c>
      <c r="AK100" s="32" t="str">
        <f t="shared" si="62"/>
        <v/>
      </c>
      <c r="AU100" s="24">
        <f t="shared" si="63"/>
        <v>0</v>
      </c>
      <c r="AV100" s="24">
        <f t="shared" si="64"/>
        <v>0</v>
      </c>
      <c r="AW100" s="24" t="str">
        <f t="shared" si="65"/>
        <v/>
      </c>
      <c r="AX100" s="24" t="str">
        <f t="shared" si="66"/>
        <v/>
      </c>
      <c r="AY100" s="24" t="str">
        <f t="shared" si="67"/>
        <v/>
      </c>
      <c r="AZ100" s="24" t="str">
        <f t="shared" si="68"/>
        <v/>
      </c>
      <c r="BA100" s="24" t="str">
        <f t="shared" si="69"/>
        <v/>
      </c>
      <c r="BB100" s="24" t="str">
        <f t="shared" si="70"/>
        <v/>
      </c>
      <c r="BC100" s="24" t="str">
        <f t="shared" si="71"/>
        <v/>
      </c>
      <c r="BM100" s="31">
        <f t="shared" si="72"/>
        <v>0</v>
      </c>
      <c r="BN100" s="31">
        <f t="shared" si="73"/>
        <v>0</v>
      </c>
      <c r="BO100" s="31" t="str">
        <f t="shared" si="74"/>
        <v/>
      </c>
      <c r="BP100" s="31" t="str">
        <f t="shared" si="75"/>
        <v/>
      </c>
      <c r="BQ100" s="31" t="str">
        <f t="shared" si="76"/>
        <v/>
      </c>
      <c r="BR100" s="31" t="str">
        <f t="shared" si="77"/>
        <v/>
      </c>
      <c r="BS100" s="31" t="str">
        <f t="shared" si="78"/>
        <v/>
      </c>
      <c r="BT100" s="31" t="str">
        <f t="shared" si="79"/>
        <v/>
      </c>
      <c r="BU100" s="31" t="str">
        <f t="shared" si="80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9DEF0-29B8-47C2-8A32-BF5AF737A3B0}">
  <dimension ref="A1:CM100"/>
  <sheetViews>
    <sheetView topLeftCell="Q1" workbookViewId="0">
      <selection activeCell="AE8" sqref="AE8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81349724</v>
      </c>
      <c r="E2" s="4">
        <f>MEDIAN(E8:E108)</f>
        <v>836.5</v>
      </c>
      <c r="F2" s="6">
        <f>MEDIAN(F8:F108)</f>
        <v>1688174832.5</v>
      </c>
      <c r="G2" s="7" t="e">
        <f>MEDIAN(G8:G108)</f>
        <v>#NUM!</v>
      </c>
      <c r="H2" s="5"/>
      <c r="I2" s="4">
        <f>MEDIAN(I8:I108)</f>
        <v>18757.5</v>
      </c>
      <c r="J2" s="5"/>
      <c r="K2" s="5"/>
      <c r="L2" s="5"/>
      <c r="M2" s="5">
        <f>IF(K4&gt;0,MEDIAN(M8:M108),"N/A")</f>
        <v>961</v>
      </c>
      <c r="N2" s="5">
        <f>IF(K4&gt;0,MEDIAN(N8:N108),"N/A")</f>
        <v>94050373</v>
      </c>
      <c r="O2" s="5">
        <f>IF(K4&gt;0,MEDIAN(O8:O108),"N/A")</f>
        <v>97127.915300546447</v>
      </c>
      <c r="P2" s="5">
        <f>IF(L4&gt;K4,MEDIAN(P8:P108),"N/A")</f>
        <v>92526.125568416697</v>
      </c>
      <c r="Q2" s="5">
        <f>IF(L4&gt;0,MEDIAN(Q8:Q108),"N/A")</f>
        <v>96957.350877192977</v>
      </c>
      <c r="R2" s="5">
        <f>IF(L4&gt;K4,MEDIAN(R8:R108),"N/A")</f>
        <v>92501.356576258273</v>
      </c>
      <c r="S2" s="5">
        <f>IF(L4&gt;K4,MEDIAN(S8:S108),"N/A")</f>
        <v>28624</v>
      </c>
      <c r="T2" s="11" t="e">
        <f>MEDIAN(T8:T108)</f>
        <v>#NUM!</v>
      </c>
      <c r="U2" s="12"/>
      <c r="V2" s="13">
        <f>MEDIAN(V8:V108)</f>
        <v>30280937.5</v>
      </c>
      <c r="W2" s="11">
        <f>MEDIAN(W8:W108)</f>
        <v>323.5</v>
      </c>
      <c r="X2" s="13">
        <f>MEDIAN(X8:X108)</f>
        <v>55643975</v>
      </c>
      <c r="Y2" s="14" t="e">
        <f>MEDIAN(Y8:Y108)</f>
        <v>#NUM!</v>
      </c>
      <c r="Z2" s="12"/>
      <c r="AA2" s="11">
        <f>MEDIAN(AA8:AA108)</f>
        <v>576.5</v>
      </c>
      <c r="AB2" s="12"/>
      <c r="AC2" s="12"/>
      <c r="AD2" s="12"/>
      <c r="AE2" s="11">
        <f>IF(AC4&gt;0,MEDIAN(AE8:AE108),"N/A")</f>
        <v>416.5</v>
      </c>
      <c r="AF2" s="11">
        <f>IF(AC4&gt;0,MEDIAN(AF8:AF108),"N/A")</f>
        <v>39436732</v>
      </c>
      <c r="AG2" s="11">
        <f>IF(AC4&gt;0,MEDIAN(AG8:AG108),"N/A")</f>
        <v>95021.415466336039</v>
      </c>
      <c r="AH2" s="11">
        <f>IF(AD4&gt;AC4,MEDIAN(AH8:AH108),"N/A")</f>
        <v>97831.201007196185</v>
      </c>
      <c r="AI2" s="11">
        <f>IF(AD4&gt;0,MEDIAN(AI8:AI108),"N/A")</f>
        <v>94444.982853943598</v>
      </c>
      <c r="AJ2" s="11">
        <f>IF(AD4&gt;AC4,MEDIAN(AJ8:AJ108),"N/A")</f>
        <v>97864.353471266309</v>
      </c>
      <c r="AK2" s="11">
        <f>IF(AD4&gt;AC4,MEDIAN(AK8:AK108),"N/A")</f>
        <v>28909</v>
      </c>
      <c r="AL2" s="18" t="e">
        <f>MEDIAN(AL8:AL108)</f>
        <v>#NUM!</v>
      </c>
      <c r="AM2" s="19"/>
      <c r="AN2" s="20" t="e">
        <f>MEDIAN(AN8:AN108)</f>
        <v>#NUM!</v>
      </c>
      <c r="AO2" s="18" t="e">
        <f>MEDIAN(AO8:AO108)</f>
        <v>#NUM!</v>
      </c>
      <c r="AP2" s="20" t="e">
        <f>MEDIAN(AP8:AP108)</f>
        <v>#NUM!</v>
      </c>
      <c r="AQ2" s="21" t="e">
        <f>MEDIAN(AQ8:AQ108)</f>
        <v>#NUM!</v>
      </c>
      <c r="AR2" s="19"/>
      <c r="AS2" s="18" t="e">
        <f>MEDIAN(AS8:AS108)</f>
        <v>#NUM!</v>
      </c>
      <c r="AT2" s="19"/>
      <c r="AU2" s="19"/>
      <c r="AV2" s="19"/>
      <c r="AW2" s="19" t="str">
        <f>IF(AU4&gt;0,MEDIAN(AW8:AW108),"N/A")</f>
        <v>N/A</v>
      </c>
      <c r="AX2" s="19" t="str">
        <f>IF(AU4&gt;0,MEDIAN(AX8:AX108),"N/A")</f>
        <v>N/A</v>
      </c>
      <c r="AY2" s="19" t="str">
        <f>IF(AU4&gt;0,MEDIAN(AY8:AY108),"N/A")</f>
        <v>N/A</v>
      </c>
      <c r="AZ2" s="19" t="str">
        <f>IF(AV4&gt;AU4,MEDIAN(AZ8:AZ108),"N/A")</f>
        <v>N/A</v>
      </c>
      <c r="BA2" s="19" t="str">
        <f>IF(AV4&gt;0,MEDIAN(BA8:BA108),"N/A")</f>
        <v>N/A</v>
      </c>
      <c r="BB2" s="19" t="str">
        <f>IF(AV4&gt;AU4,MEDIAN(BB8:BB108),"N/A")</f>
        <v>N/A</v>
      </c>
      <c r="BC2" s="19" t="str">
        <f>IF(AV4&gt;AU4,MEDIAN(BC8:BC108),"N/A")</f>
        <v>N/A</v>
      </c>
      <c r="BD2" s="25" t="e">
        <f>MEDIAN(BD8:BD108)</f>
        <v>#NUM!</v>
      </c>
      <c r="BE2" s="26"/>
      <c r="BF2" s="27" t="e">
        <f>MEDIAN(BF8:BF108)</f>
        <v>#NUM!</v>
      </c>
      <c r="BG2" s="25" t="e">
        <f>MEDIAN(BG8:BG108)</f>
        <v>#NUM!</v>
      </c>
      <c r="BH2" s="27" t="e">
        <f>MEDIAN(BH8:BH108)</f>
        <v>#NUM!</v>
      </c>
      <c r="BI2" s="28" t="e">
        <f>MEDIAN(BI8:BI108)</f>
        <v>#NUM!</v>
      </c>
      <c r="BJ2" s="26"/>
      <c r="BK2" s="25" t="e">
        <f>MEDIAN(BK8:BK108)</f>
        <v>#NUM!</v>
      </c>
      <c r="BL2" s="26"/>
      <c r="BM2" s="26"/>
      <c r="BN2" s="26"/>
      <c r="BO2" s="26" t="str">
        <f>IF(BM4&gt;0,MEDIAN(BO8:BO108),"N/A")</f>
        <v>N/A</v>
      </c>
      <c r="BP2" s="26" t="str">
        <f>IF(BM4&gt;0,MEDIAN(BP8:BP108),"N/A")</f>
        <v>N/A</v>
      </c>
      <c r="BQ2" s="26" t="str">
        <f>IF(BM4&gt;0,MEDIAN(BQ8:BQ108),"N/A")</f>
        <v>N/A</v>
      </c>
      <c r="BR2" s="26" t="str">
        <f>IF(BN4&gt;BM4,MEDIAN(BR8:BR108),"N/A")</f>
        <v>N/A</v>
      </c>
      <c r="BS2" s="26" t="str">
        <f>IF(BN4&gt;0,MEDIAN(BS8:BS108),"N/A")</f>
        <v>N/A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 t="e">
        <f>MEDIAN(BX8:BX108)</f>
        <v>#NUM!</v>
      </c>
      <c r="BY2" s="34" t="e">
        <f>MEDIAN(BY8:BY108)</f>
        <v>#NUM!</v>
      </c>
      <c r="BZ2" s="41" t="e">
        <f>MEDIAN(BZ8:BZ108)</f>
        <v>#NUM!</v>
      </c>
      <c r="CA2" s="42" t="e">
        <f>MEDIAN(CA8:CA108)</f>
        <v>#NUM!</v>
      </c>
      <c r="CB2" s="40"/>
      <c r="CC2" s="34" t="e">
        <f>MEDIAN(CC8:CC108)</f>
        <v>#NUM!</v>
      </c>
      <c r="CD2" s="40"/>
      <c r="CE2" s="40"/>
      <c r="CF2" s="40"/>
      <c r="CG2" s="40" t="str">
        <f>IF(CE4&gt;0,MEDIAN(CG8:CG108),"N/A")</f>
        <v>N/A</v>
      </c>
      <c r="CH2" s="40" t="str">
        <f>IF(CE4&gt;0,MEDIAN(CH8:CH108),"N/A")</f>
        <v>N/A</v>
      </c>
      <c r="CI2" s="40" t="str">
        <f>IF(CE4&gt;0,MEDIAN(CI8:CI108),"N/A")</f>
        <v>N/A</v>
      </c>
      <c r="CJ2" s="40" t="str">
        <f>IF(CF4&gt;CE4,MEDIAN(CJ8:CJ108),"N/A")</f>
        <v>N/A</v>
      </c>
      <c r="CK2" s="40" t="str">
        <f>IF(CF4&gt;0,MEDIAN(CK8:CK108),"N/A")</f>
        <v>N/A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362069897.76666665</v>
      </c>
      <c r="E3" s="4">
        <f>AVERAGE(E8:E108)</f>
        <v>3667</v>
      </c>
      <c r="F3" s="6">
        <f>AVERAGE(F8:F108)</f>
        <v>1514251417.9666667</v>
      </c>
      <c r="G3" s="7" t="e">
        <f>AVERAGE(G8:G108)</f>
        <v>#DIV/0!</v>
      </c>
      <c r="H3" s="5"/>
      <c r="I3" s="4">
        <f>AVERAGE(I8:I108)</f>
        <v>15683.766666666666</v>
      </c>
      <c r="J3" s="5"/>
      <c r="K3" s="8">
        <f>K4/L4</f>
        <v>0.56666666666666665</v>
      </c>
      <c r="L3" s="5"/>
      <c r="M3" s="5">
        <f>IF(K4&gt;0,AVERAGE(M8:M108),"N/A")</f>
        <v>5211.8235294117649</v>
      </c>
      <c r="N3" s="5">
        <f>IF(K4&gt;0,AVERAGE(N8:N108),"N/A")</f>
        <v>521163603.05882353</v>
      </c>
      <c r="O3" s="5">
        <f>IF(K4&gt;0,AVERAGE(O8:O108),"N/A")</f>
        <v>97987.560671315179</v>
      </c>
      <c r="P3" s="5">
        <f>IF(L4&gt;K4,AVERAGE(P8:P108),"N/A")</f>
        <v>95787.395233206538</v>
      </c>
      <c r="Q3" s="5">
        <f>IF(L4&gt;0,AVERAGE(Q8:Q108),"N/A")</f>
        <v>96545.935925224156</v>
      </c>
      <c r="R3" s="5">
        <f>IF(L4&gt;K4,AVERAGE(R8:R108),"N/A")</f>
        <v>95847.666467728734</v>
      </c>
      <c r="S3" s="5">
        <f>IF(L4&gt;K4,AVERAGE(S8:S108),"N/A")</f>
        <v>27731</v>
      </c>
      <c r="T3" s="11" t="e">
        <f>AVERAGE(T8:T108)</f>
        <v>#DIV/0!</v>
      </c>
      <c r="U3" s="12"/>
      <c r="V3" s="13">
        <f>AVERAGE(V8:V108)</f>
        <v>184026651.33333334</v>
      </c>
      <c r="W3" s="11">
        <f>AVERAGE(W8:W108)</f>
        <v>1897.9666666666667</v>
      </c>
      <c r="X3" s="13">
        <f>AVERAGE(X8:X108)</f>
        <v>372627028.60000002</v>
      </c>
      <c r="Y3" s="14" t="e">
        <f>AVERAGE(Y8:Y108)</f>
        <v>#DIV/0!</v>
      </c>
      <c r="Z3" s="12"/>
      <c r="AA3" s="11">
        <f>AVERAGE(AA8:AA108)</f>
        <v>3825.3</v>
      </c>
      <c r="AB3" s="12"/>
      <c r="AC3" s="15">
        <f>AC4/AD4</f>
        <v>0.93333333333333335</v>
      </c>
      <c r="AD3" s="12"/>
      <c r="AE3" s="11">
        <f>IF(AC4&gt;0,AVERAGE(AE8:AE108),"N/A")</f>
        <v>2025.5</v>
      </c>
      <c r="AF3" s="11">
        <f>IF(AC4&gt;0,AVERAGE(AF8:AF108),"N/A")</f>
        <v>196461433.82142857</v>
      </c>
      <c r="AG3" s="11">
        <f>IF(AC4&gt;0,AVERAGE(AG8:AG108),"N/A")</f>
        <v>90942.370507391999</v>
      </c>
      <c r="AH3" s="11">
        <f>IF(AD4&gt;AC4,AVERAGE(AH8:AH108),"N/A")</f>
        <v>97831.201007196185</v>
      </c>
      <c r="AI3" s="11">
        <f>IF(AD4&gt;0,AVERAGE(AI8:AI108),"N/A")</f>
        <v>90651.016544608705</v>
      </c>
      <c r="AJ3" s="11">
        <f>IF(AD4&gt;AC4,AVERAGE(AJ8:AJ108),"N/A")</f>
        <v>97864.353471266309</v>
      </c>
      <c r="AK3" s="11">
        <f>IF(AD4&gt;AC4,AVERAGE(AK8:AK108),"N/A")</f>
        <v>28909</v>
      </c>
      <c r="AL3" s="18" t="e">
        <f>AVERAGE(AL8:AL108)</f>
        <v>#DIV/0!</v>
      </c>
      <c r="AM3" s="19"/>
      <c r="AN3" s="20" t="e">
        <f>AVERAGE(AN8:AN108)</f>
        <v>#DIV/0!</v>
      </c>
      <c r="AO3" s="18" t="e">
        <f>AVERAGE(AO8:AO108)</f>
        <v>#DIV/0!</v>
      </c>
      <c r="AP3" s="20" t="e">
        <f>AVERAGE(AP8:AP108)</f>
        <v>#DIV/0!</v>
      </c>
      <c r="AQ3" s="21" t="e">
        <f>AVERAGE(AQ8:AQ108)</f>
        <v>#DIV/0!</v>
      </c>
      <c r="AR3" s="19"/>
      <c r="AS3" s="18" t="e">
        <f>AVERAGE(AS8:AS108)</f>
        <v>#DIV/0!</v>
      </c>
      <c r="AT3" s="19"/>
      <c r="AU3" s="22" t="e">
        <f>AU4/AV4</f>
        <v>#DIV/0!</v>
      </c>
      <c r="AV3" s="19"/>
      <c r="AW3" s="19" t="str">
        <f>IF(AU4&gt;0,AVERAGE(AW8:AW108),"N/A")</f>
        <v>N/A</v>
      </c>
      <c r="AX3" s="19" t="str">
        <f>IF(AU4&gt;0,AVERAGE(AX8:AX108),"N/A")</f>
        <v>N/A</v>
      </c>
      <c r="AY3" s="19" t="str">
        <f>IF(AU4&gt;0,AVERAGE(AY8:AY108),"N/A")</f>
        <v>N/A</v>
      </c>
      <c r="AZ3" s="19" t="str">
        <f>IF(AV4&gt;AU4,AVERAGE(AZ8:AZ108),"N/A")</f>
        <v>N/A</v>
      </c>
      <c r="BA3" s="19" t="str">
        <f>IF(AV4&gt;0,AVERAGE(BA8:BA108),"N/A")</f>
        <v>N/A</v>
      </c>
      <c r="BB3" s="19" t="str">
        <f>IF(AV4&gt;AU4,AVERAGE(BB8:BB108),"N/A")</f>
        <v>N/A</v>
      </c>
      <c r="BC3" s="19" t="str">
        <f>IF(AV4&gt;AU4,AVERAGE(BC8:BC108),"N/A")</f>
        <v>N/A</v>
      </c>
      <c r="BD3" s="25" t="e">
        <f>AVERAGE(BD8:BD108)</f>
        <v>#DIV/0!</v>
      </c>
      <c r="BE3" s="26"/>
      <c r="BF3" s="27" t="e">
        <f>AVERAGE(BF8:BF108)</f>
        <v>#DIV/0!</v>
      </c>
      <c r="BG3" s="25" t="e">
        <f>AVERAGE(BG8:BG108)</f>
        <v>#DIV/0!</v>
      </c>
      <c r="BH3" s="27" t="e">
        <f>AVERAGE(BH8:BH108)</f>
        <v>#DIV/0!</v>
      </c>
      <c r="BI3" s="28" t="e">
        <f>AVERAGE(BI8:BI108)</f>
        <v>#DIV/0!</v>
      </c>
      <c r="BJ3" s="26"/>
      <c r="BK3" s="25" t="e">
        <f>AVERAGE(BK8:BK108)</f>
        <v>#DIV/0!</v>
      </c>
      <c r="BL3" s="26"/>
      <c r="BM3" s="29" t="e">
        <f>BM4/BN4</f>
        <v>#DIV/0!</v>
      </c>
      <c r="BN3" s="26"/>
      <c r="BO3" s="26" t="str">
        <f>IF(BM4&gt;0,AVERAGE(BO8:BO108),"N/A")</f>
        <v>N/A</v>
      </c>
      <c r="BP3" s="26" t="str">
        <f>IF(BM4&gt;0,AVERAGE(BP8:BP108),"N/A")</f>
        <v>N/A</v>
      </c>
      <c r="BQ3" s="26" t="str">
        <f>IF(BM4&gt;0,AVERAGE(BQ8:BQ108),"N/A")</f>
        <v>N/A</v>
      </c>
      <c r="BR3" s="26" t="str">
        <f>IF(BN4&gt;BM4,AVERAGE(BR8:BR108),"N/A")</f>
        <v>N/A</v>
      </c>
      <c r="BS3" s="26" t="str">
        <f>IF(BN4&gt;0,AVERAGE(BS8:BS108),"N/A")</f>
        <v>N/A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 t="e">
        <f>AVERAGE(BX8:BX108)</f>
        <v>#DIV/0!</v>
      </c>
      <c r="BY3" s="34" t="e">
        <f>AVERAGE(BY8:BY108)</f>
        <v>#DIV/0!</v>
      </c>
      <c r="BZ3" s="41" t="e">
        <f>AVERAGE(BZ8:BZ108)</f>
        <v>#DIV/0!</v>
      </c>
      <c r="CA3" s="42" t="e">
        <f>AVERAGE(CA8:CA108)</f>
        <v>#DIV/0!</v>
      </c>
      <c r="CB3" s="40"/>
      <c r="CC3" s="34" t="e">
        <f>AVERAGE(CC8:CC108)</f>
        <v>#DIV/0!</v>
      </c>
      <c r="CD3" s="40"/>
      <c r="CE3" s="43" t="e">
        <f>CE4/CF4</f>
        <v>#DIV/0!</v>
      </c>
      <c r="CF3" s="40"/>
      <c r="CG3" s="40" t="str">
        <f>IF(CE4&gt;0,AVERAGE(CG8:CG108),"N/A")</f>
        <v>N/A</v>
      </c>
      <c r="CH3" s="40" t="str">
        <f>IF(CE4&gt;0,AVERAGE(CH8:CH108),"N/A")</f>
        <v>N/A</v>
      </c>
      <c r="CI3" s="40" t="str">
        <f>IF(CE4&gt;0,AVERAGE(CI8:CI108),"N/A")</f>
        <v>N/A</v>
      </c>
      <c r="CJ3" s="40" t="str">
        <f>IF(CF4&gt;CE4,AVERAGE(CJ8:CJ108),"N/A")</f>
        <v>N/A</v>
      </c>
      <c r="CK3" s="40" t="str">
        <f>IF(CF4&gt;0,AVERAGE(CK8:CK108),"N/A")</f>
        <v>N/A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853229564.64804995</v>
      </c>
      <c r="E4" s="4">
        <f>STDEV(E8:E108)</f>
        <v>8406.2473525184905</v>
      </c>
      <c r="F4" s="6">
        <f>STDEV(F8:F108)</f>
        <v>1423589417.6596148</v>
      </c>
      <c r="G4" s="7" t="e">
        <f>STDEV(G8:G108)</f>
        <v>#DIV/0!</v>
      </c>
      <c r="H4" s="5"/>
      <c r="I4" s="4">
        <f>STDEV(I8:I108)</f>
        <v>14567.291300726773</v>
      </c>
      <c r="J4" s="5"/>
      <c r="K4" s="5">
        <f>SUM(K8:K108)</f>
        <v>17</v>
      </c>
      <c r="L4" s="5">
        <f>SUM(L8:L108)</f>
        <v>30</v>
      </c>
      <c r="M4" s="5">
        <f>IF(K4&gt;1,STDEV(M8:M108),"N/A")</f>
        <v>10739.850913975099</v>
      </c>
      <c r="N4" s="5">
        <f>IF(K4&gt;1,STDEV(N8:N108),"N/A")</f>
        <v>1094434937.2168744</v>
      </c>
      <c r="O4" s="5">
        <f>IF(K4&gt;1,STDEV(O8:O108),"N/A")</f>
        <v>4337.1808961884271</v>
      </c>
      <c r="P4" s="5">
        <f>IF(L4&gt;K4+1,STDEV(P8:P108),"N/A")</f>
        <v>9671.511358865022</v>
      </c>
      <c r="Q4" s="5">
        <f>IF(L4&gt;0,STDEV(Q8:Q108),"N/A")</f>
        <v>5195.1399722236156</v>
      </c>
      <c r="R4" s="5">
        <f>IF(L4&gt;K4+1,STDEV(R8:R108),"N/A")</f>
        <v>9863.8454418054953</v>
      </c>
      <c r="S4" s="5">
        <f>IF(L4&gt;K4+1,STDEV(S8:S108),"N/A")</f>
        <v>2438.1152215047864</v>
      </c>
      <c r="T4" s="11" t="e">
        <f>STDEV(T8:T108)</f>
        <v>#DIV/0!</v>
      </c>
      <c r="U4" s="12"/>
      <c r="V4" s="13">
        <f>STDEV(V8:V108)</f>
        <v>287900812.95560658</v>
      </c>
      <c r="W4" s="11">
        <f>STDEV(W8:W108)</f>
        <v>2950.6805232987717</v>
      </c>
      <c r="X4" s="13">
        <f>STDEV(X8:X108)</f>
        <v>728105285.19256878</v>
      </c>
      <c r="Y4" s="14" t="e">
        <f>STDEV(Y8:Y108)</f>
        <v>#DIV/0!</v>
      </c>
      <c r="Z4" s="12"/>
      <c r="AA4" s="11">
        <f>STDEV(AA8:AA108)</f>
        <v>7441.9687752451728</v>
      </c>
      <c r="AB4" s="12"/>
      <c r="AC4" s="12">
        <f>SUM(AC8:AC108)</f>
        <v>28</v>
      </c>
      <c r="AD4" s="12">
        <f>SUM(AD8:AD108)</f>
        <v>30</v>
      </c>
      <c r="AE4" s="11">
        <f>IF(AC4&gt;1,STDEV(AE8:AE108),"N/A")</f>
        <v>3016.2875329586004</v>
      </c>
      <c r="AF4" s="11">
        <f>IF(AC4&gt;1,STDEV(AF8:AF108),"N/A")</f>
        <v>294308889.2219885</v>
      </c>
      <c r="AG4" s="11">
        <f>IF(AC4&gt;1,STDEV(AG8:AG108),"N/A")</f>
        <v>9305.0070004173976</v>
      </c>
      <c r="AH4" s="11">
        <f>IF(AD4&gt;AC4+1,STDEV(AH8:AH108),"N/A")</f>
        <v>1941.0877264148733</v>
      </c>
      <c r="AI4" s="11">
        <f>IF(AD4&gt;0,STDEV(AI8:AI108),"N/A")</f>
        <v>9095.0269932539195</v>
      </c>
      <c r="AJ4" s="11">
        <f>IF(AD4&gt;AC4+1,STDEV(AJ8:AJ108),"N/A")</f>
        <v>1922.0340927852999</v>
      </c>
      <c r="AK4" s="11">
        <f>IF(AD4&gt;AC4+1,STDEV(AK8:AK108),"N/A")</f>
        <v>161.22034611053283</v>
      </c>
      <c r="AL4" s="18" t="e">
        <f>STDEV(AL8:AL108)</f>
        <v>#DIV/0!</v>
      </c>
      <c r="AM4" s="19"/>
      <c r="AN4" s="20" t="e">
        <f>STDEV(AN8:AN108)</f>
        <v>#DIV/0!</v>
      </c>
      <c r="AO4" s="18" t="e">
        <f>STDEV(AO8:AO108)</f>
        <v>#DIV/0!</v>
      </c>
      <c r="AP4" s="20" t="e">
        <f>STDEV(AP8:AP108)</f>
        <v>#DIV/0!</v>
      </c>
      <c r="AQ4" s="21" t="e">
        <f>STDEV(AQ8:AQ108)</f>
        <v>#DIV/0!</v>
      </c>
      <c r="AR4" s="19"/>
      <c r="AS4" s="18" t="e">
        <f>STDEV(AS8:AS108)</f>
        <v>#DIV/0!</v>
      </c>
      <c r="AT4" s="19"/>
      <c r="AU4" s="19">
        <f>SUM(AU8:AU108)</f>
        <v>0</v>
      </c>
      <c r="AV4" s="19">
        <f>SUM(AV8:AV108)</f>
        <v>0</v>
      </c>
      <c r="AW4" s="19" t="str">
        <f>IF(AU4&gt;1,STDEV(AW8:AW108),"N/A")</f>
        <v>N/A</v>
      </c>
      <c r="AX4" s="19" t="str">
        <f>IF(AU4&gt;1,STDEV(AX8:AX108),"N/A")</f>
        <v>N/A</v>
      </c>
      <c r="AY4" s="19" t="str">
        <f>IF(AU4&gt;1,STDEV(AY8:AY108),"N/A")</f>
        <v>N/A</v>
      </c>
      <c r="AZ4" s="19" t="str">
        <f>IF(AV4&gt;AU4+1,STDEV(AZ8:AZ108),"N/A")</f>
        <v>N/A</v>
      </c>
      <c r="BA4" s="19" t="str">
        <f>IF(AV4&gt;0,STDEV(BA8:BA108),"N/A")</f>
        <v>N/A</v>
      </c>
      <c r="BB4" s="19" t="str">
        <f>IF(AV4&gt;AU4+1,STDEV(BB8:BB108),"N/A")</f>
        <v>N/A</v>
      </c>
      <c r="BC4" s="19" t="str">
        <f>IF(AV4&gt;AU4+1,STDEV(BC8:BC108),"N/A")</f>
        <v>N/A</v>
      </c>
      <c r="BD4" s="25" t="e">
        <f>STDEV(BD8:BD108)</f>
        <v>#DIV/0!</v>
      </c>
      <c r="BE4" s="26"/>
      <c r="BF4" s="27" t="e">
        <f>STDEV(BF8:BF108)</f>
        <v>#DIV/0!</v>
      </c>
      <c r="BG4" s="25" t="e">
        <f>STDEV(BG8:BG108)</f>
        <v>#DIV/0!</v>
      </c>
      <c r="BH4" s="27" t="e">
        <f>STDEV(BH8:BH108)</f>
        <v>#DIV/0!</v>
      </c>
      <c r="BI4" s="28" t="e">
        <f>STDEV(BI8:BI108)</f>
        <v>#DIV/0!</v>
      </c>
      <c r="BJ4" s="26"/>
      <c r="BK4" s="25" t="e">
        <f>STDEV(BK8:BK108)</f>
        <v>#DIV/0!</v>
      </c>
      <c r="BL4" s="26"/>
      <c r="BM4" s="26">
        <f>SUM(BM8:BM108)</f>
        <v>0</v>
      </c>
      <c r="BN4" s="26">
        <f>SUM(BN8:BN108)</f>
        <v>0</v>
      </c>
      <c r="BO4" s="26" t="str">
        <f>IF(BM4&gt;1,STDEV(BO8:BO108),"N/A")</f>
        <v>N/A</v>
      </c>
      <c r="BP4" s="26" t="str">
        <f>IF(BM4&gt;1,STDEV(BP8:BP108),"N/A")</f>
        <v>N/A</v>
      </c>
      <c r="BQ4" s="26" t="str">
        <f>IF(BM4&gt;1,STDEV(BQ8:BQ108),"N/A")</f>
        <v>N/A</v>
      </c>
      <c r="BR4" s="26" t="str">
        <f>IF(BN4&gt;BM4+1,STDEV(BR8:BR108),"N/A")</f>
        <v>N/A</v>
      </c>
      <c r="BS4" s="26" t="str">
        <f>IF(BN4&gt;0,STDEV(BS8:BS108),"N/A")</f>
        <v>N/A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 t="e">
        <f>STDEV(BX8:BX108)</f>
        <v>#DIV/0!</v>
      </c>
      <c r="BY4" s="34" t="e">
        <f>STDEV(BY8:BY108)</f>
        <v>#DIV/0!</v>
      </c>
      <c r="BZ4" s="41" t="e">
        <f>STDEV(BZ8:BZ108)</f>
        <v>#DIV/0!</v>
      </c>
      <c r="CA4" s="42" t="e">
        <f>STDEV(CA8:CA108)</f>
        <v>#DIV/0!</v>
      </c>
      <c r="CB4" s="40"/>
      <c r="CC4" s="34" t="e">
        <f>STDEV(CC8:CC108)</f>
        <v>#DIV/0!</v>
      </c>
      <c r="CD4" s="40"/>
      <c r="CE4" s="40">
        <f>SUM(CE8:CE108)</f>
        <v>0</v>
      </c>
      <c r="CF4" s="40">
        <f>SUM(CF8:CF108)</f>
        <v>0</v>
      </c>
      <c r="CG4" s="40" t="str">
        <f>IF(CE4&gt;1,STDEV(CG8:CG108),"N/A")</f>
        <v>N/A</v>
      </c>
      <c r="CH4" s="40" t="str">
        <f>IF(CE4&gt;1,STDEV(CH8:CH108),"N/A")</f>
        <v>N/A</v>
      </c>
      <c r="CI4" s="40" t="str">
        <f>IF(CE4&gt;1,STDEV(CI8:CI108),"N/A")</f>
        <v>N/A</v>
      </c>
      <c r="CJ4" s="40" t="str">
        <f>IF(CF4&gt;CE4+1,STDEV(CJ8:CJ108),"N/A")</f>
        <v>N/A</v>
      </c>
      <c r="CK4" s="40" t="str">
        <f>IF(CF4&gt;0,STDEV(CK8:CK108),"N/A")</f>
        <v>N/A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3634116363</v>
      </c>
      <c r="E5" s="4">
        <f>MAX(E8:E108)</f>
        <v>33364</v>
      </c>
      <c r="F5" s="6">
        <f>MAX(F8:F108)</f>
        <v>3657172175</v>
      </c>
      <c r="G5" s="4">
        <f>MAX(G8:G108)</f>
        <v>0</v>
      </c>
      <c r="H5" s="5"/>
      <c r="I5" s="4">
        <f>MAX(I8:I108)</f>
        <v>33364</v>
      </c>
      <c r="J5" s="5"/>
      <c r="K5" s="5"/>
      <c r="L5" s="5"/>
      <c r="M5" s="5">
        <f>IF(K4&gt;0,MAX(M8:M108),"N/A")</f>
        <v>33364</v>
      </c>
      <c r="N5" s="5">
        <f>IF(K4&gt;0,MAX(N8:N108),"N/A")</f>
        <v>3634116363</v>
      </c>
      <c r="O5" s="5">
        <f>IF(K4&gt;0,MAX(O8:O108),"N/A")</f>
        <v>108923.28147104663</v>
      </c>
      <c r="P5" s="5">
        <f>IF(L4&gt;K4,MAX(P8:P108),"N/A")</f>
        <v>126611.46529340488</v>
      </c>
      <c r="Q5" s="5">
        <f>IF(L4&gt;0,MAX(Q8:Q108),"N/A")</f>
        <v>108923.28147104663</v>
      </c>
      <c r="R5" s="5">
        <f>IF(L4&gt;K4,MAX(R8:R108),"N/A")</f>
        <v>127157.25918612033</v>
      </c>
      <c r="S5" s="5">
        <f>IF(L4&gt;K4,MAX(S8:S108),"N/A")</f>
        <v>29478</v>
      </c>
      <c r="T5" s="11">
        <f>MAX(T8:T108)</f>
        <v>0</v>
      </c>
      <c r="U5" s="12"/>
      <c r="V5" s="13">
        <f>MAX(V8:V108)</f>
        <v>1186559189</v>
      </c>
      <c r="W5" s="11">
        <f>MAX(W8:W108)</f>
        <v>12078</v>
      </c>
      <c r="X5" s="13">
        <f>MAX(X8:X108)</f>
        <v>2860044323</v>
      </c>
      <c r="Y5" s="11">
        <f>MAX(Y8:Y108)</f>
        <v>0</v>
      </c>
      <c r="Z5" s="12"/>
      <c r="AA5" s="11">
        <f>MAX(AA8:AA108)</f>
        <v>29213</v>
      </c>
      <c r="AB5" s="12"/>
      <c r="AC5" s="12"/>
      <c r="AD5" s="12"/>
      <c r="AE5" s="11">
        <f>IF(AC4&gt;0,MAX(AE8:AE108),"N/A")</f>
        <v>12078</v>
      </c>
      <c r="AF5" s="11">
        <f>IF(AC4&gt;0,MAX(AF8:AF108),"N/A")</f>
        <v>1186559189</v>
      </c>
      <c r="AG5" s="11">
        <f>IF(AC4&gt;0,MAX(AG8:AG108),"N/A")</f>
        <v>98487.698136645966</v>
      </c>
      <c r="AH5" s="11">
        <f>IF(AD4&gt;AC4,MAX(AH8:AH108),"N/A")</f>
        <v>99203.757301422127</v>
      </c>
      <c r="AI5" s="11">
        <f>IF(AD4&gt;0,MAX(AI8:AI108),"N/A")</f>
        <v>98548.908638906156</v>
      </c>
      <c r="AJ5" s="11">
        <f>IF(AD4&gt;AC4,MAX(AJ8:AJ108),"N/A")</f>
        <v>99223.436811946522</v>
      </c>
      <c r="AK5" s="11">
        <f>IF(AD4&gt;AC4,MAX(AK8:AK108),"N/A")</f>
        <v>29023</v>
      </c>
      <c r="AL5" s="18">
        <f>MAX(AL8:AL108)</f>
        <v>0</v>
      </c>
      <c r="AM5" s="19"/>
      <c r="AN5" s="20">
        <f>MAX(AN8:AN108)</f>
        <v>0</v>
      </c>
      <c r="AO5" s="18">
        <f>MAX(AO8:AO108)</f>
        <v>0</v>
      </c>
      <c r="AP5" s="20">
        <f>MAX(AP8:AP108)</f>
        <v>0</v>
      </c>
      <c r="AQ5" s="18">
        <f>MAX(AQ8:AQ108)</f>
        <v>0</v>
      </c>
      <c r="AR5" s="19"/>
      <c r="AS5" s="18">
        <f>MAX(AS8:AS108)</f>
        <v>0</v>
      </c>
      <c r="AT5" s="19"/>
      <c r="AU5" s="19"/>
      <c r="AV5" s="19"/>
      <c r="AW5" s="19" t="str">
        <f>IF(AU4&gt;0,MAX(AW8:AW108),"N/A")</f>
        <v>N/A</v>
      </c>
      <c r="AX5" s="19" t="str">
        <f>IF(AU4&gt;0,MAX(AX8:AX108),"N/A")</f>
        <v>N/A</v>
      </c>
      <c r="AY5" s="19" t="str">
        <f>IF(AU4&gt;0,MAX(AY8:AY108),"N/A")</f>
        <v>N/A</v>
      </c>
      <c r="AZ5" s="19" t="str">
        <f>IF(AV4&gt;AU4,MAX(AZ8:AZ108),"N/A")</f>
        <v>N/A</v>
      </c>
      <c r="BA5" s="19" t="str">
        <f>IF(AV4&gt;0,MAX(BA8:BA108),"N/A")</f>
        <v>N/A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0</v>
      </c>
      <c r="BE5" s="26"/>
      <c r="BF5" s="27">
        <f>MAX(BF8:BF108)</f>
        <v>0</v>
      </c>
      <c r="BG5" s="25">
        <f>MAX(BG8:BG108)</f>
        <v>0</v>
      </c>
      <c r="BH5" s="27">
        <f>MAX(BH8:BH108)</f>
        <v>0</v>
      </c>
      <c r="BI5" s="25">
        <f>MAX(BI8:BI108)</f>
        <v>0</v>
      </c>
      <c r="BJ5" s="26"/>
      <c r="BK5" s="25">
        <f>MAX(BK8:BK108)</f>
        <v>0</v>
      </c>
      <c r="BL5" s="26"/>
      <c r="BM5" s="26"/>
      <c r="BN5" s="26"/>
      <c r="BO5" s="26" t="str">
        <f>IF(BM4&gt;0,MAX(BO8:BO108),"N/A")</f>
        <v>N/A</v>
      </c>
      <c r="BP5" s="26" t="str">
        <f>IF(BM4&gt;0,MAX(BP8:BP108),"N/A")</f>
        <v>N/A</v>
      </c>
      <c r="BQ5" s="26" t="str">
        <f>IF(BM4&gt;0,MAX(BQ8:BQ108),"N/A")</f>
        <v>N/A</v>
      </c>
      <c r="BR5" s="26" t="str">
        <f>IF(BN4&gt;BM4,MAX(BR8:BR108),"N/A")</f>
        <v>N/A</v>
      </c>
      <c r="BS5" s="26" t="str">
        <f>IF(BN4&gt;0,MAX(BS8:BS108),"N/A")</f>
        <v>N/A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0</v>
      </c>
      <c r="BY5" s="34">
        <f>MAX(BY8:BY108)</f>
        <v>0</v>
      </c>
      <c r="BZ5" s="41">
        <f>MAX(BZ8:BZ108)</f>
        <v>0</v>
      </c>
      <c r="CA5" s="34">
        <f>MAX(CA8:CA108)</f>
        <v>0</v>
      </c>
      <c r="CB5" s="40"/>
      <c r="CC5" s="34">
        <f>MAX(CC8:CC108)</f>
        <v>0</v>
      </c>
      <c r="CD5" s="40"/>
      <c r="CE5" s="40"/>
      <c r="CF5" s="40"/>
      <c r="CG5" s="40" t="str">
        <f>IF(CE4&gt;0,MAX(CG8:CG108),"N/A")</f>
        <v>N/A</v>
      </c>
      <c r="CH5" s="40" t="str">
        <f>IF(CE4&gt;0,MAX(CH8:CH108),"N/A")</f>
        <v>N/A</v>
      </c>
      <c r="CI5" s="40" t="str">
        <f>IF(CE4&gt;0,MAX(CI8:CI108),"N/A")</f>
        <v>N/A</v>
      </c>
      <c r="CJ5" s="40" t="str">
        <f>IF(CF4&gt;CE4,MAX(CJ8:CJ108),"N/A")</f>
        <v>N/A</v>
      </c>
      <c r="CK5" s="40" t="str">
        <f>IF(CF4&gt;0,MAX(CK8:CK108),"N/A")</f>
        <v>N/A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1347019</v>
      </c>
      <c r="E6" s="4">
        <f>MIN(E8:E108)</f>
        <v>17</v>
      </c>
      <c r="F6" s="6">
        <f>MIN(F8:F108)</f>
        <v>3900809</v>
      </c>
      <c r="G6" s="4">
        <f>MIN(G8:G108)</f>
        <v>0</v>
      </c>
      <c r="H6" s="5"/>
      <c r="I6" s="4">
        <f>MIN(I8:I108)</f>
        <v>37</v>
      </c>
      <c r="J6" s="5"/>
      <c r="K6" s="5"/>
      <c r="L6" s="5"/>
      <c r="M6" s="5">
        <f>IF(K4&gt;0,MIN(M8:M108),"N/A")</f>
        <v>37</v>
      </c>
      <c r="N6" s="5">
        <f>IF(K4&gt;0,MIN(N8:N108),"N/A")</f>
        <v>3900809</v>
      </c>
      <c r="O6" s="5">
        <f>IF(K4&gt;0,MIN(O8:O108),"N/A")</f>
        <v>93688.684198358576</v>
      </c>
      <c r="P6" s="5">
        <f>IF(L4&gt;K4,MIN(P8:P108),"N/A")</f>
        <v>87730.326460833588</v>
      </c>
      <c r="Q6" s="5">
        <f>IF(L4&gt;0,MIN(Q8:Q108),"N/A")</f>
        <v>79236.411764705888</v>
      </c>
      <c r="R6" s="5">
        <f>IF(L4&gt;K4,MIN(R8:R108),"N/A")</f>
        <v>87326.360732177258</v>
      </c>
      <c r="S6" s="5">
        <f>IF(L4&gt;K4,MIN(S8:S108),"N/A")</f>
        <v>20481</v>
      </c>
      <c r="T6" s="11">
        <f>MIN(T8:T108)</f>
        <v>0</v>
      </c>
      <c r="U6" s="12"/>
      <c r="V6" s="13">
        <f>MIN(V8:V108)</f>
        <v>1932707</v>
      </c>
      <c r="W6" s="11">
        <f>MIN(W8:W108)</f>
        <v>29</v>
      </c>
      <c r="X6" s="13">
        <f>MIN(X8:X108)</f>
        <v>1932707</v>
      </c>
      <c r="Y6" s="11">
        <f>MIN(Y8:Y108)</f>
        <v>0</v>
      </c>
      <c r="Z6" s="12"/>
      <c r="AA6" s="11">
        <f>MIN(AA8:AA108)</f>
        <v>29</v>
      </c>
      <c r="AB6" s="12"/>
      <c r="AC6" s="12"/>
      <c r="AD6" s="12"/>
      <c r="AE6" s="11">
        <f>IF(AC4&gt;0,MIN(AE8:AE108),"N/A")</f>
        <v>29</v>
      </c>
      <c r="AF6" s="11">
        <f>IF(AC4&gt;0,MIN(AF8:AF108),"N/A")</f>
        <v>1932707</v>
      </c>
      <c r="AG6" s="11">
        <f>IF(AC4&gt;0,MIN(AG8:AG108),"N/A")</f>
        <v>65834.42</v>
      </c>
      <c r="AH6" s="11">
        <f>IF(AD4&gt;AC4,MIN(AH8:AH108),"N/A")</f>
        <v>96458.644712970257</v>
      </c>
      <c r="AI6" s="11">
        <f>IF(AD4&gt;0,MIN(AI8:AI108),"N/A")</f>
        <v>65834.42</v>
      </c>
      <c r="AJ6" s="11">
        <f>IF(AD4&gt;AC4,MIN(AJ8:AJ108),"N/A")</f>
        <v>96505.270130586083</v>
      </c>
      <c r="AK6" s="11">
        <f>IF(AD4&gt;AC4,MIN(AK8:AK108),"N/A")</f>
        <v>28795</v>
      </c>
      <c r="AL6" s="18">
        <f>MIN(AL8:AL108)</f>
        <v>0</v>
      </c>
      <c r="AM6" s="19"/>
      <c r="AN6" s="20">
        <f>MIN(AN8:AN108)</f>
        <v>0</v>
      </c>
      <c r="AO6" s="18">
        <f>MIN(AO8:AO108)</f>
        <v>0</v>
      </c>
      <c r="AP6" s="20">
        <f>MIN(AP8:AP108)</f>
        <v>0</v>
      </c>
      <c r="AQ6" s="18">
        <f>MIN(AQ8:AQ108)</f>
        <v>0</v>
      </c>
      <c r="AR6" s="19"/>
      <c r="AS6" s="18">
        <f>MIN(AS8:AS108)</f>
        <v>0</v>
      </c>
      <c r="AT6" s="19"/>
      <c r="AU6" s="19"/>
      <c r="AV6" s="19"/>
      <c r="AW6" s="19" t="str">
        <f>IF(AU4&gt;0,MIN(AW8:AW108),"N/A")</f>
        <v>N/A</v>
      </c>
      <c r="AX6" s="19" t="str">
        <f>IF(AU4&gt;0,MIN(AX8:AX108),"N/A")</f>
        <v>N/A</v>
      </c>
      <c r="AY6" s="19" t="str">
        <f>IF(AU4&gt;0,MIN(AY8:AY108),"N/A")</f>
        <v>N/A</v>
      </c>
      <c r="AZ6" s="19" t="str">
        <f>IF(AV4&gt;AU4,MIN(AZ8:AZ108),"N/A")</f>
        <v>N/A</v>
      </c>
      <c r="BA6" s="19" t="str">
        <f>IF(AV4&gt;0,MIN(BA8:BA108),"N/A")</f>
        <v>N/A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0</v>
      </c>
      <c r="BE6" s="26"/>
      <c r="BF6" s="27">
        <f>MIN(BF8:BF108)</f>
        <v>0</v>
      </c>
      <c r="BG6" s="25">
        <f>MIN(BG8:BG108)</f>
        <v>0</v>
      </c>
      <c r="BH6" s="27">
        <f>MIN(BH8:BH108)</f>
        <v>0</v>
      </c>
      <c r="BI6" s="25">
        <f>MIN(BI8:BI108)</f>
        <v>0</v>
      </c>
      <c r="BJ6" s="26"/>
      <c r="BK6" s="25">
        <f>MIN(BK8:BK108)</f>
        <v>0</v>
      </c>
      <c r="BL6" s="26"/>
      <c r="BM6" s="26"/>
      <c r="BN6" s="26"/>
      <c r="BO6" s="26" t="str">
        <f>IF(BM4&gt;0,MIN(BO8:BO108),"N/A")</f>
        <v>N/A</v>
      </c>
      <c r="BP6" s="26" t="str">
        <f>IF(BM4&gt;0,MIN(BP8:BP108),"N/A")</f>
        <v>N/A</v>
      </c>
      <c r="BQ6" s="26" t="str">
        <f>IF(BM4&gt;0,MIN(BQ8:BQ108),"N/A")</f>
        <v>N/A</v>
      </c>
      <c r="BR6" s="26" t="str">
        <f>IF(BN4&gt;BM4,MIN(BR8:BR108),"N/A")</f>
        <v>N/A</v>
      </c>
      <c r="BS6" s="26" t="str">
        <f>IF(BN4&gt;0,MIN(BS8:BS108),"N/A")</f>
        <v>N/A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0</v>
      </c>
      <c r="BY6" s="34">
        <f>MIN(BY8:BY108)</f>
        <v>0</v>
      </c>
      <c r="BZ6" s="41">
        <f>MIN(BZ8:BZ108)</f>
        <v>0</v>
      </c>
      <c r="CA6" s="34">
        <f>MIN(CA8:CA108)</f>
        <v>0</v>
      </c>
      <c r="CB6" s="40"/>
      <c r="CC6" s="34">
        <f>MIN(CC8:CC108)</f>
        <v>0</v>
      </c>
      <c r="CD6" s="40"/>
      <c r="CE6" s="40"/>
      <c r="CF6" s="40"/>
      <c r="CG6" s="40" t="str">
        <f>IF(CE4&gt;0,MIN(CG8:CG108),"N/A")</f>
        <v>N/A</v>
      </c>
      <c r="CH6" s="40" t="str">
        <f>IF(CE4&gt;0,MIN(CH8:CH108),"N/A")</f>
        <v>N/A</v>
      </c>
      <c r="CI6" s="40" t="str">
        <f>IF(CE4&gt;0,MIN(CI8:CI108),"N/A")</f>
        <v>N/A</v>
      </c>
      <c r="CJ6" s="40" t="str">
        <f>IF(CF4&gt;CE4,MIN(CJ8:CJ108),"N/A")</f>
        <v>N/A</v>
      </c>
      <c r="CK6" s="40" t="str">
        <f>IF(CF4&gt;0,MIN(CK8:CK108),"N/A")</f>
        <v>N/A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62</v>
      </c>
      <c r="C8" s="10" t="s">
        <v>62</v>
      </c>
      <c r="D8" s="10">
        <v>102368182</v>
      </c>
      <c r="E8" s="10">
        <v>1053</v>
      </c>
      <c r="F8" s="10">
        <v>102368182</v>
      </c>
      <c r="G8" s="10" t="s">
        <v>934</v>
      </c>
      <c r="H8" s="10">
        <v>1.1010000011001101E+196</v>
      </c>
      <c r="I8" s="10">
        <v>1053</v>
      </c>
      <c r="J8" s="10">
        <v>1545912131</v>
      </c>
      <c r="K8" s="10">
        <f t="shared" ref="K8:K71" si="0">IF(AND(B8=C8,L8=1),1,0)</f>
        <v>1</v>
      </c>
      <c r="L8" s="10">
        <f t="shared" ref="L8:L71" si="1">IF(C8&gt;0,1,0)</f>
        <v>1</v>
      </c>
      <c r="M8" s="10">
        <f t="shared" ref="M8:M71" si="2">IF(K8=1,E8,"")</f>
        <v>1053</v>
      </c>
      <c r="N8" s="10">
        <f t="shared" ref="N8:N71" si="3">IF(K8=1,D8,"")</f>
        <v>102368182</v>
      </c>
      <c r="O8" s="10">
        <f t="shared" ref="O8:O71" si="4">IF(AND(L8&gt;0,K8=1),F8/I8,"")</f>
        <v>97215.747388414049</v>
      </c>
      <c r="P8" s="10" t="str">
        <f t="shared" ref="P8:P71" si="5">IF(AND(L8&gt;0,K8=0),F8/I8,"")</f>
        <v/>
      </c>
      <c r="Q8" s="10">
        <f t="shared" ref="Q8:Q71" si="6">IF(L8&gt;0,D8/E8,"")</f>
        <v>97215.747388414049</v>
      </c>
      <c r="R8" s="10" t="str">
        <f t="shared" ref="R8:R71" si="7">IF(AND(L8&gt;0,K8=0),(F8-D8)/(I8-E8),"")</f>
        <v/>
      </c>
      <c r="S8" s="10" t="str">
        <f t="shared" ref="S8:S71" si="8">IF(AND(L8&gt;0,K8=0),I8-E8,"")</f>
        <v/>
      </c>
      <c r="T8" s="17" t="s">
        <v>62</v>
      </c>
      <c r="U8" s="17" t="s">
        <v>62</v>
      </c>
      <c r="V8" s="17">
        <v>22413437</v>
      </c>
      <c r="W8" s="17">
        <v>247</v>
      </c>
      <c r="X8" s="17">
        <v>22413437</v>
      </c>
      <c r="Y8" s="17" t="s">
        <v>1012</v>
      </c>
      <c r="Z8" s="17">
        <v>1.0011010000011001E+199</v>
      </c>
      <c r="AA8" s="17">
        <v>247</v>
      </c>
      <c r="AB8" s="17">
        <v>1545869874</v>
      </c>
      <c r="AC8" s="17">
        <f t="shared" ref="AC8:AC71" si="9">IF(AND(T8=U8,AD8=1),1,0)</f>
        <v>1</v>
      </c>
      <c r="AD8" s="17">
        <f t="shared" ref="AD8:AD71" si="10">IF(U8&gt;0,1,0)</f>
        <v>1</v>
      </c>
      <c r="AE8" s="32">
        <f t="shared" ref="AE8:AE71" si="11">IF(AC8=1,W8,"")</f>
        <v>247</v>
      </c>
      <c r="AF8" s="32">
        <f t="shared" ref="AF8:AF71" si="12">IF(AC8=1,V8,"")</f>
        <v>22413437</v>
      </c>
      <c r="AG8" s="32">
        <f t="shared" ref="AG8:AG71" si="13">IF(AND(AD8&gt;0,AC8=1),X8/AA8,"")</f>
        <v>90742.659919028345</v>
      </c>
      <c r="AH8" s="32" t="str">
        <f t="shared" ref="AH8:AH71" si="14">IF(AND(AD8&gt;0,AC8=0),X8/AA8,"")</f>
        <v/>
      </c>
      <c r="AI8" s="32">
        <f t="shared" ref="AI8:AI71" si="15">IF(AD8&gt;0,V8/W8,"")</f>
        <v>90742.659919028345</v>
      </c>
      <c r="AJ8" s="32" t="str">
        <f t="shared" ref="AJ8:AJ71" si="16">IF(AND(AD8&gt;0,AC8=0),(X8-V8)/(AA8-W8),"")</f>
        <v/>
      </c>
      <c r="AK8" s="32" t="str">
        <f t="shared" ref="AK8:AK71" si="17">IF(AND(AD8&gt;0,AC8=0),AA8-W8,"")</f>
        <v/>
      </c>
      <c r="AU8" s="24">
        <f t="shared" ref="AU8:AU71" si="18">IF(AND(AL8=AM8,AV8=1),1,0)</f>
        <v>0</v>
      </c>
      <c r="AV8" s="24">
        <f t="shared" ref="AV8:AV71" si="19">IF(AM8&gt;0,1,0)</f>
        <v>0</v>
      </c>
      <c r="AW8" s="24" t="str">
        <f t="shared" ref="AW8:AW71" si="20">IF(AU8=1,AO8,"")</f>
        <v/>
      </c>
      <c r="AX8" s="24" t="str">
        <f t="shared" ref="AX8:AX71" si="21">IF(AU8=1,AN8,"")</f>
        <v/>
      </c>
      <c r="AY8" s="24" t="str">
        <f t="shared" ref="AY8:AY71" si="22">IF(AND(AV8&gt;0,AU8=1),AP8/AS8,"")</f>
        <v/>
      </c>
      <c r="AZ8" s="24" t="str">
        <f t="shared" ref="AZ8:AZ71" si="23">IF(AND(AV8&gt;0,AU8=0),AP8/AS8,"")</f>
        <v/>
      </c>
      <c r="BA8" s="24" t="str">
        <f t="shared" ref="BA8:BA71" si="24">IF(AV8&gt;0,AN8/AO8,"")</f>
        <v/>
      </c>
      <c r="BB8" s="24" t="str">
        <f t="shared" ref="BB8:BB71" si="25">IF(AND(AV8&gt;0,AU8=0),(AP8-AN8)/(AS8-AO8),"")</f>
        <v/>
      </c>
      <c r="BC8" s="24" t="str">
        <f t="shared" ref="BC8:BC71" si="26">IF(AND(AV8&gt;0,AU8=0),AS8-AO8,"")</f>
        <v/>
      </c>
      <c r="BM8" s="31">
        <f t="shared" ref="BM8:BM71" si="27">IF(AND(BD8=BE8,BN8=1),1,0)</f>
        <v>0</v>
      </c>
      <c r="BN8" s="31">
        <f t="shared" ref="BN8:BN71" si="28">IF(BE8&gt;0,1,0)</f>
        <v>0</v>
      </c>
      <c r="BO8" s="31" t="str">
        <f t="shared" ref="BO8:BO71" si="29">IF(BM8=1,BG8,"")</f>
        <v/>
      </c>
      <c r="BP8" s="31" t="str">
        <f t="shared" ref="BP8:BP71" si="30">IF(BM8=1,BF8,"")</f>
        <v/>
      </c>
      <c r="BQ8" s="31" t="str">
        <f t="shared" ref="BQ8:BQ71" si="31">IF(AND(BN8&gt;0,BM8=1),BH8/BK8,"")</f>
        <v/>
      </c>
      <c r="BR8" s="31" t="str">
        <f t="shared" ref="BR8:BR71" si="32">IF(AND(BN8&gt;0,BM8=0),BH8/BK8,"")</f>
        <v/>
      </c>
      <c r="BS8" s="31" t="str">
        <f t="shared" ref="BS8:BS71" si="33">IF(BN8&gt;0,BF8/BG8,"")</f>
        <v/>
      </c>
      <c r="BT8" s="31" t="str">
        <f t="shared" ref="BT8:BT71" si="34">IF(AND(BN8&gt;0,BM8=0),(BH8-BF8)/(BK8-BG8),"")</f>
        <v/>
      </c>
      <c r="BU8" s="31" t="str">
        <f t="shared" ref="BU8:BU71" si="35">IF(AND(BN8&gt;0,BM8=0),BK8-BG8,"")</f>
        <v/>
      </c>
      <c r="BV8" s="45"/>
      <c r="BW8" s="45"/>
      <c r="BX8" s="45"/>
      <c r="BY8" s="45"/>
      <c r="BZ8" s="45"/>
      <c r="CA8" s="45"/>
      <c r="CB8" s="45"/>
      <c r="CC8" s="45"/>
      <c r="CD8" s="45"/>
      <c r="CE8" s="45">
        <f t="shared" ref="CE8:CE37" si="36">IF(AND(BV8=BW8,CF8=1),1,0)</f>
        <v>0</v>
      </c>
      <c r="CF8" s="45">
        <f t="shared" ref="CF8:CF37" si="37">IF(BW8&gt;0,1,0)</f>
        <v>0</v>
      </c>
      <c r="CG8" s="45" t="str">
        <f t="shared" ref="CG8:CG37" si="38">IF(CE8=1,BY8,"")</f>
        <v/>
      </c>
      <c r="CH8" s="45" t="str">
        <f t="shared" ref="CH8:CH37" si="39">IF(CE8=1,BX8,"")</f>
        <v/>
      </c>
      <c r="CI8" s="45" t="str">
        <f t="shared" ref="CI8:CI37" si="40">IF(AND(CF8&gt;0,CE8=1),BZ8/CC8,"")</f>
        <v/>
      </c>
      <c r="CJ8" s="45" t="str">
        <f t="shared" ref="CJ8:CJ37" si="41">IF(AND(CF8&gt;0,CE8=0),BZ8/CC8,"")</f>
        <v/>
      </c>
      <c r="CK8" s="45" t="str">
        <f t="shared" ref="CK8:CK37" si="42">IF(CF8&gt;0,BX8/BY8,"")</f>
        <v/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62</v>
      </c>
      <c r="C9" s="10" t="s">
        <v>62</v>
      </c>
      <c r="D9" s="10">
        <v>3900809</v>
      </c>
      <c r="E9" s="10">
        <v>37</v>
      </c>
      <c r="F9" s="10">
        <v>3900809</v>
      </c>
      <c r="G9" s="10" t="s">
        <v>999</v>
      </c>
      <c r="H9" s="10">
        <v>1.0111011001001E+197</v>
      </c>
      <c r="I9" s="10">
        <v>37</v>
      </c>
      <c r="J9" s="10">
        <v>1545912136</v>
      </c>
      <c r="K9" s="10">
        <f t="shared" si="0"/>
        <v>1</v>
      </c>
      <c r="L9" s="10">
        <f t="shared" si="1"/>
        <v>1</v>
      </c>
      <c r="M9" s="10">
        <f t="shared" si="2"/>
        <v>37</v>
      </c>
      <c r="N9" s="10">
        <f t="shared" si="3"/>
        <v>3900809</v>
      </c>
      <c r="O9" s="10">
        <f t="shared" si="4"/>
        <v>105427.27027027027</v>
      </c>
      <c r="P9" s="10" t="str">
        <f t="shared" si="5"/>
        <v/>
      </c>
      <c r="Q9" s="10">
        <f t="shared" si="6"/>
        <v>105427.27027027027</v>
      </c>
      <c r="R9" s="10" t="str">
        <f t="shared" si="7"/>
        <v/>
      </c>
      <c r="S9" s="10" t="str">
        <f t="shared" si="8"/>
        <v/>
      </c>
      <c r="T9" s="17" t="s">
        <v>62</v>
      </c>
      <c r="U9" s="17" t="s">
        <v>62</v>
      </c>
      <c r="V9" s="17">
        <v>4297293</v>
      </c>
      <c r="W9" s="17">
        <v>57</v>
      </c>
      <c r="X9" s="17">
        <v>4297293</v>
      </c>
      <c r="Y9" s="17" t="s">
        <v>235</v>
      </c>
      <c r="Z9" s="17">
        <v>1.0110011001001E+197</v>
      </c>
      <c r="AA9" s="17">
        <v>57</v>
      </c>
      <c r="AB9" s="17">
        <v>1545869879</v>
      </c>
      <c r="AC9" s="17">
        <f t="shared" si="9"/>
        <v>1</v>
      </c>
      <c r="AD9" s="17">
        <f t="shared" si="10"/>
        <v>1</v>
      </c>
      <c r="AE9" s="32">
        <f t="shared" si="11"/>
        <v>57</v>
      </c>
      <c r="AF9" s="32">
        <f t="shared" si="12"/>
        <v>4297293</v>
      </c>
      <c r="AG9" s="32">
        <f t="shared" si="13"/>
        <v>75391.105263157893</v>
      </c>
      <c r="AH9" s="32" t="str">
        <f t="shared" si="14"/>
        <v/>
      </c>
      <c r="AI9" s="32">
        <f t="shared" si="15"/>
        <v>75391.105263157893</v>
      </c>
      <c r="AJ9" s="32" t="str">
        <f t="shared" si="16"/>
        <v/>
      </c>
      <c r="AK9" s="32" t="str">
        <f t="shared" si="17"/>
        <v/>
      </c>
      <c r="AU9" s="24">
        <f t="shared" si="18"/>
        <v>0</v>
      </c>
      <c r="AV9" s="24">
        <f t="shared" si="19"/>
        <v>0</v>
      </c>
      <c r="AW9" s="24" t="str">
        <f t="shared" si="20"/>
        <v/>
      </c>
      <c r="AX9" s="24" t="str">
        <f t="shared" si="21"/>
        <v/>
      </c>
      <c r="AY9" s="24" t="str">
        <f t="shared" si="22"/>
        <v/>
      </c>
      <c r="AZ9" s="24" t="str">
        <f t="shared" si="23"/>
        <v/>
      </c>
      <c r="BA9" s="24" t="str">
        <f t="shared" si="24"/>
        <v/>
      </c>
      <c r="BB9" s="24" t="str">
        <f t="shared" si="25"/>
        <v/>
      </c>
      <c r="BC9" s="24" t="str">
        <f t="shared" si="26"/>
        <v/>
      </c>
      <c r="BM9" s="31">
        <f t="shared" si="27"/>
        <v>0</v>
      </c>
      <c r="BN9" s="31">
        <f t="shared" si="28"/>
        <v>0</v>
      </c>
      <c r="BO9" s="31" t="str">
        <f t="shared" si="29"/>
        <v/>
      </c>
      <c r="BP9" s="31" t="str">
        <f t="shared" si="30"/>
        <v/>
      </c>
      <c r="BQ9" s="31" t="str">
        <f t="shared" si="31"/>
        <v/>
      </c>
      <c r="BR9" s="31" t="str">
        <f t="shared" si="32"/>
        <v/>
      </c>
      <c r="BS9" s="31" t="str">
        <f t="shared" si="33"/>
        <v/>
      </c>
      <c r="BT9" s="31" t="str">
        <f t="shared" si="34"/>
        <v/>
      </c>
      <c r="BU9" s="31" t="str">
        <f t="shared" si="35"/>
        <v/>
      </c>
      <c r="BV9" s="45"/>
      <c r="BW9" s="45"/>
      <c r="BX9" s="45"/>
      <c r="BY9" s="45"/>
      <c r="BZ9" s="45"/>
      <c r="CA9" s="45"/>
      <c r="CB9" s="45"/>
      <c r="CC9" s="45"/>
      <c r="CD9" s="45"/>
      <c r="CE9" s="45">
        <f t="shared" si="36"/>
        <v>0</v>
      </c>
      <c r="CF9" s="45">
        <f t="shared" si="37"/>
        <v>0</v>
      </c>
      <c r="CG9" s="45" t="str">
        <f t="shared" si="38"/>
        <v/>
      </c>
      <c r="CH9" s="45" t="str">
        <f t="shared" si="39"/>
        <v/>
      </c>
      <c r="CI9" s="45" t="str">
        <f t="shared" si="40"/>
        <v/>
      </c>
      <c r="CJ9" s="45" t="str">
        <f t="shared" si="41"/>
        <v/>
      </c>
      <c r="CK9" s="45" t="str">
        <f t="shared" si="42"/>
        <v/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990</v>
      </c>
      <c r="C10" s="10" t="s">
        <v>62</v>
      </c>
      <c r="D10" s="10">
        <v>103092416</v>
      </c>
      <c r="E10" s="10">
        <v>1064</v>
      </c>
      <c r="F10" s="10">
        <v>2726905489</v>
      </c>
      <c r="G10" s="10" t="s">
        <v>599</v>
      </c>
      <c r="H10" s="10">
        <v>1.001101110111E+199</v>
      </c>
      <c r="I10" s="10">
        <v>29513</v>
      </c>
      <c r="J10" s="10">
        <v>1545912141</v>
      </c>
      <c r="K10" s="10">
        <f t="shared" si="0"/>
        <v>0</v>
      </c>
      <c r="L10" s="10">
        <f t="shared" si="1"/>
        <v>1</v>
      </c>
      <c r="M10" s="10" t="str">
        <f t="shared" si="2"/>
        <v/>
      </c>
      <c r="N10" s="10" t="str">
        <f t="shared" si="3"/>
        <v/>
      </c>
      <c r="O10" s="10" t="str">
        <f t="shared" si="4"/>
        <v/>
      </c>
      <c r="P10" s="10">
        <f t="shared" si="5"/>
        <v>92396.756988445763</v>
      </c>
      <c r="Q10" s="10">
        <f t="shared" si="6"/>
        <v>96891.368421052626</v>
      </c>
      <c r="R10" s="10">
        <f t="shared" si="7"/>
        <v>92228.657351752263</v>
      </c>
      <c r="S10" s="10">
        <f t="shared" si="8"/>
        <v>28449</v>
      </c>
      <c r="T10" s="17" t="s">
        <v>62</v>
      </c>
      <c r="U10" s="17" t="s">
        <v>62</v>
      </c>
      <c r="V10" s="17">
        <v>172649361</v>
      </c>
      <c r="W10" s="17">
        <v>1773</v>
      </c>
      <c r="X10" s="17">
        <v>172649361</v>
      </c>
      <c r="Y10" s="17" t="s">
        <v>229</v>
      </c>
      <c r="Z10" s="17">
        <v>1.1001010101101099E+198</v>
      </c>
      <c r="AA10" s="17">
        <v>1773</v>
      </c>
      <c r="AB10" s="17">
        <v>1545869884</v>
      </c>
      <c r="AC10" s="17">
        <f t="shared" si="9"/>
        <v>1</v>
      </c>
      <c r="AD10" s="17">
        <f t="shared" si="10"/>
        <v>1</v>
      </c>
      <c r="AE10" s="32">
        <f t="shared" si="11"/>
        <v>1773</v>
      </c>
      <c r="AF10" s="32">
        <f t="shared" si="12"/>
        <v>172649361</v>
      </c>
      <c r="AG10" s="32">
        <f t="shared" si="13"/>
        <v>97376.966159052448</v>
      </c>
      <c r="AH10" s="32" t="str">
        <f t="shared" si="14"/>
        <v/>
      </c>
      <c r="AI10" s="32">
        <f t="shared" si="15"/>
        <v>97376.966159052448</v>
      </c>
      <c r="AJ10" s="32" t="str">
        <f t="shared" si="16"/>
        <v/>
      </c>
      <c r="AK10" s="32" t="str">
        <f t="shared" si="17"/>
        <v/>
      </c>
      <c r="AU10" s="24">
        <f t="shared" si="18"/>
        <v>0</v>
      </c>
      <c r="AV10" s="24">
        <f t="shared" si="19"/>
        <v>0</v>
      </c>
      <c r="AW10" s="24" t="str">
        <f t="shared" si="20"/>
        <v/>
      </c>
      <c r="AX10" s="24" t="str">
        <f t="shared" si="21"/>
        <v/>
      </c>
      <c r="AY10" s="24" t="str">
        <f t="shared" si="22"/>
        <v/>
      </c>
      <c r="AZ10" s="24" t="str">
        <f t="shared" si="23"/>
        <v/>
      </c>
      <c r="BA10" s="24" t="str">
        <f t="shared" si="24"/>
        <v/>
      </c>
      <c r="BB10" s="24" t="str">
        <f t="shared" si="25"/>
        <v/>
      </c>
      <c r="BC10" s="24" t="str">
        <f t="shared" si="26"/>
        <v/>
      </c>
      <c r="BM10" s="31">
        <f t="shared" si="27"/>
        <v>0</v>
      </c>
      <c r="BN10" s="31">
        <f t="shared" si="28"/>
        <v>0</v>
      </c>
      <c r="BO10" s="31" t="str">
        <f t="shared" si="29"/>
        <v/>
      </c>
      <c r="BP10" s="31" t="str">
        <f t="shared" si="30"/>
        <v/>
      </c>
      <c r="BQ10" s="31" t="str">
        <f t="shared" si="31"/>
        <v/>
      </c>
      <c r="BR10" s="31" t="str">
        <f t="shared" si="32"/>
        <v/>
      </c>
      <c r="BS10" s="31" t="str">
        <f t="shared" si="33"/>
        <v/>
      </c>
      <c r="BT10" s="31" t="str">
        <f t="shared" si="34"/>
        <v/>
      </c>
      <c r="BU10" s="31" t="str">
        <f t="shared" si="35"/>
        <v/>
      </c>
      <c r="BV10" s="45"/>
      <c r="BW10" s="45"/>
      <c r="BX10" s="45"/>
      <c r="BY10" s="45"/>
      <c r="BZ10" s="45"/>
      <c r="CA10" s="45"/>
      <c r="CB10" s="45"/>
      <c r="CC10" s="45"/>
      <c r="CD10" s="45"/>
      <c r="CE10" s="45">
        <f t="shared" si="36"/>
        <v>0</v>
      </c>
      <c r="CF10" s="45">
        <f t="shared" si="37"/>
        <v>0</v>
      </c>
      <c r="CG10" s="45" t="str">
        <f t="shared" si="38"/>
        <v/>
      </c>
      <c r="CH10" s="45" t="str">
        <f t="shared" si="39"/>
        <v/>
      </c>
      <c r="CI10" s="45" t="str">
        <f t="shared" si="40"/>
        <v/>
      </c>
      <c r="CJ10" s="45" t="str">
        <f t="shared" si="41"/>
        <v/>
      </c>
      <c r="CK10" s="45" t="str">
        <f t="shared" si="42"/>
        <v/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991</v>
      </c>
      <c r="C11" s="10" t="s">
        <v>62</v>
      </c>
      <c r="D11" s="10">
        <v>49760996</v>
      </c>
      <c r="E11" s="10">
        <v>521</v>
      </c>
      <c r="F11" s="10">
        <v>2764114791</v>
      </c>
      <c r="G11" s="10" t="s">
        <v>1000</v>
      </c>
      <c r="H11" s="10">
        <v>1.1111110100009999E+199</v>
      </c>
      <c r="I11" s="10">
        <v>29897</v>
      </c>
      <c r="J11" s="10">
        <v>1545912146</v>
      </c>
      <c r="K11" s="10">
        <f t="shared" si="0"/>
        <v>0</v>
      </c>
      <c r="L11" s="10">
        <f t="shared" si="1"/>
        <v>1</v>
      </c>
      <c r="M11" s="10" t="str">
        <f t="shared" si="2"/>
        <v/>
      </c>
      <c r="N11" s="10" t="str">
        <f t="shared" si="3"/>
        <v/>
      </c>
      <c r="O11" s="10" t="str">
        <f t="shared" si="4"/>
        <v/>
      </c>
      <c r="P11" s="10">
        <f t="shared" si="5"/>
        <v>92454.587115764123</v>
      </c>
      <c r="Q11" s="10">
        <f t="shared" si="6"/>
        <v>95510.548944337817</v>
      </c>
      <c r="R11" s="10">
        <f t="shared" si="7"/>
        <v>92400.38790168846</v>
      </c>
      <c r="S11" s="10">
        <f t="shared" si="8"/>
        <v>29376</v>
      </c>
      <c r="T11" s="17" t="s">
        <v>62</v>
      </c>
      <c r="U11" s="17" t="s">
        <v>62</v>
      </c>
      <c r="V11" s="17">
        <v>466933757</v>
      </c>
      <c r="W11" s="17">
        <v>4800</v>
      </c>
      <c r="X11" s="17">
        <v>466933757</v>
      </c>
      <c r="Y11" s="17" t="s">
        <v>1013</v>
      </c>
      <c r="Z11" s="17">
        <v>1.10001110110011E+197</v>
      </c>
      <c r="AA11" s="17">
        <v>4800</v>
      </c>
      <c r="AB11" s="17">
        <v>1545869889</v>
      </c>
      <c r="AC11" s="17">
        <f t="shared" si="9"/>
        <v>1</v>
      </c>
      <c r="AD11" s="17">
        <f t="shared" si="10"/>
        <v>1</v>
      </c>
      <c r="AE11" s="32">
        <f t="shared" si="11"/>
        <v>4800</v>
      </c>
      <c r="AF11" s="32">
        <f t="shared" si="12"/>
        <v>466933757</v>
      </c>
      <c r="AG11" s="32">
        <f t="shared" si="13"/>
        <v>97277.866041666668</v>
      </c>
      <c r="AH11" s="32" t="str">
        <f t="shared" si="14"/>
        <v/>
      </c>
      <c r="AI11" s="32">
        <f t="shared" si="15"/>
        <v>97277.866041666668</v>
      </c>
      <c r="AJ11" s="32" t="str">
        <f t="shared" si="16"/>
        <v/>
      </c>
      <c r="AK11" s="32" t="str">
        <f t="shared" si="17"/>
        <v/>
      </c>
      <c r="AU11" s="24">
        <f t="shared" si="18"/>
        <v>0</v>
      </c>
      <c r="AV11" s="24">
        <f t="shared" si="19"/>
        <v>0</v>
      </c>
      <c r="AW11" s="24" t="str">
        <f t="shared" si="20"/>
        <v/>
      </c>
      <c r="AX11" s="24" t="str">
        <f t="shared" si="21"/>
        <v/>
      </c>
      <c r="AY11" s="24" t="str">
        <f t="shared" si="22"/>
        <v/>
      </c>
      <c r="AZ11" s="24" t="str">
        <f t="shared" si="23"/>
        <v/>
      </c>
      <c r="BA11" s="24" t="str">
        <f t="shared" si="24"/>
        <v/>
      </c>
      <c r="BB11" s="24" t="str">
        <f t="shared" si="25"/>
        <v/>
      </c>
      <c r="BC11" s="24" t="str">
        <f t="shared" si="26"/>
        <v/>
      </c>
      <c r="BM11" s="31">
        <f t="shared" si="27"/>
        <v>0</v>
      </c>
      <c r="BN11" s="31">
        <f t="shared" si="28"/>
        <v>0</v>
      </c>
      <c r="BO11" s="31" t="str">
        <f t="shared" si="29"/>
        <v/>
      </c>
      <c r="BP11" s="31" t="str">
        <f t="shared" si="30"/>
        <v/>
      </c>
      <c r="BQ11" s="31" t="str">
        <f t="shared" si="31"/>
        <v/>
      </c>
      <c r="BR11" s="31" t="str">
        <f t="shared" si="32"/>
        <v/>
      </c>
      <c r="BS11" s="31" t="str">
        <f t="shared" si="33"/>
        <v/>
      </c>
      <c r="BT11" s="31" t="str">
        <f t="shared" si="34"/>
        <v/>
      </c>
      <c r="BU11" s="31" t="str">
        <f t="shared" si="35"/>
        <v/>
      </c>
      <c r="BV11" s="45"/>
      <c r="BW11" s="45"/>
      <c r="BX11" s="45"/>
      <c r="BY11" s="45"/>
      <c r="BZ11" s="45"/>
      <c r="CA11" s="45"/>
      <c r="CB11" s="45"/>
      <c r="CC11" s="45"/>
      <c r="CD11" s="45"/>
      <c r="CE11" s="45">
        <f t="shared" si="36"/>
        <v>0</v>
      </c>
      <c r="CF11" s="45">
        <f t="shared" si="37"/>
        <v>0</v>
      </c>
      <c r="CG11" s="45" t="str">
        <f t="shared" si="38"/>
        <v/>
      </c>
      <c r="CH11" s="45" t="str">
        <f t="shared" si="39"/>
        <v/>
      </c>
      <c r="CI11" s="45" t="str">
        <f t="shared" si="40"/>
        <v/>
      </c>
      <c r="CJ11" s="45" t="str">
        <f t="shared" si="41"/>
        <v/>
      </c>
      <c r="CK11" s="45" t="str">
        <f t="shared" si="42"/>
        <v/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62</v>
      </c>
      <c r="C12" s="10" t="s">
        <v>62</v>
      </c>
      <c r="D12" s="10">
        <v>59400482</v>
      </c>
      <c r="E12" s="10">
        <v>602</v>
      </c>
      <c r="F12" s="10">
        <v>59400482</v>
      </c>
      <c r="G12" s="10" t="s">
        <v>140</v>
      </c>
      <c r="H12" s="10">
        <v>1.01110110100011E+197</v>
      </c>
      <c r="I12" s="10">
        <v>602</v>
      </c>
      <c r="J12" s="10">
        <v>1545912151</v>
      </c>
      <c r="K12" s="10">
        <f t="shared" si="0"/>
        <v>1</v>
      </c>
      <c r="L12" s="10">
        <f t="shared" si="1"/>
        <v>1</v>
      </c>
      <c r="M12" s="10">
        <f t="shared" si="2"/>
        <v>602</v>
      </c>
      <c r="N12" s="10">
        <f t="shared" si="3"/>
        <v>59400482</v>
      </c>
      <c r="O12" s="10">
        <f t="shared" si="4"/>
        <v>98671.897009966779</v>
      </c>
      <c r="P12" s="10" t="str">
        <f t="shared" si="5"/>
        <v/>
      </c>
      <c r="Q12" s="10">
        <f t="shared" si="6"/>
        <v>98671.897009966779</v>
      </c>
      <c r="R12" s="10" t="str">
        <f t="shared" si="7"/>
        <v/>
      </c>
      <c r="S12" s="10" t="str">
        <f t="shared" si="8"/>
        <v/>
      </c>
      <c r="T12" s="17" t="s">
        <v>62</v>
      </c>
      <c r="U12" s="17" t="s">
        <v>62</v>
      </c>
      <c r="V12" s="17">
        <v>3291721</v>
      </c>
      <c r="W12" s="17">
        <v>50</v>
      </c>
      <c r="X12" s="17">
        <v>3291721</v>
      </c>
      <c r="Y12" s="17" t="s">
        <v>912</v>
      </c>
      <c r="Z12" s="17">
        <v>1.11011011010101E+198</v>
      </c>
      <c r="AA12" s="17">
        <v>50</v>
      </c>
      <c r="AB12" s="17">
        <v>1545869894</v>
      </c>
      <c r="AC12" s="17">
        <f t="shared" si="9"/>
        <v>1</v>
      </c>
      <c r="AD12" s="17">
        <f t="shared" si="10"/>
        <v>1</v>
      </c>
      <c r="AE12" s="32">
        <f t="shared" si="11"/>
        <v>50</v>
      </c>
      <c r="AF12" s="32">
        <f t="shared" si="12"/>
        <v>3291721</v>
      </c>
      <c r="AG12" s="32">
        <f t="shared" si="13"/>
        <v>65834.42</v>
      </c>
      <c r="AH12" s="32" t="str">
        <f t="shared" si="14"/>
        <v/>
      </c>
      <c r="AI12" s="32">
        <f t="shared" si="15"/>
        <v>65834.42</v>
      </c>
      <c r="AJ12" s="32" t="str">
        <f t="shared" si="16"/>
        <v/>
      </c>
      <c r="AK12" s="32" t="str">
        <f t="shared" si="17"/>
        <v/>
      </c>
      <c r="AU12" s="24">
        <f t="shared" si="18"/>
        <v>0</v>
      </c>
      <c r="AV12" s="24">
        <f t="shared" si="19"/>
        <v>0</v>
      </c>
      <c r="AW12" s="24" t="str">
        <f t="shared" si="20"/>
        <v/>
      </c>
      <c r="AX12" s="24" t="str">
        <f t="shared" si="21"/>
        <v/>
      </c>
      <c r="AY12" s="24" t="str">
        <f t="shared" si="22"/>
        <v/>
      </c>
      <c r="AZ12" s="24" t="str">
        <f t="shared" si="23"/>
        <v/>
      </c>
      <c r="BA12" s="24" t="str">
        <f t="shared" si="24"/>
        <v/>
      </c>
      <c r="BB12" s="24" t="str">
        <f t="shared" si="25"/>
        <v/>
      </c>
      <c r="BC12" s="24" t="str">
        <f t="shared" si="26"/>
        <v/>
      </c>
      <c r="BM12" s="31">
        <f t="shared" si="27"/>
        <v>0</v>
      </c>
      <c r="BN12" s="31">
        <f t="shared" si="28"/>
        <v>0</v>
      </c>
      <c r="BO12" s="31" t="str">
        <f t="shared" si="29"/>
        <v/>
      </c>
      <c r="BP12" s="31" t="str">
        <f t="shared" si="30"/>
        <v/>
      </c>
      <c r="BQ12" s="31" t="str">
        <f t="shared" si="31"/>
        <v/>
      </c>
      <c r="BR12" s="31" t="str">
        <f t="shared" si="32"/>
        <v/>
      </c>
      <c r="BS12" s="31" t="str">
        <f t="shared" si="33"/>
        <v/>
      </c>
      <c r="BT12" s="31" t="str">
        <f t="shared" si="34"/>
        <v/>
      </c>
      <c r="BU12" s="31" t="str">
        <f t="shared" si="35"/>
        <v/>
      </c>
      <c r="BV12" s="45"/>
      <c r="BW12" s="45"/>
      <c r="BX12" s="45"/>
      <c r="BY12" s="45"/>
      <c r="BZ12" s="45"/>
      <c r="CA12" s="45"/>
      <c r="CB12" s="45"/>
      <c r="CC12" s="45"/>
      <c r="CD12" s="45"/>
      <c r="CE12" s="45">
        <f t="shared" si="36"/>
        <v>0</v>
      </c>
      <c r="CF12" s="45">
        <f t="shared" si="37"/>
        <v>0</v>
      </c>
      <c r="CG12" s="45" t="str">
        <f t="shared" si="38"/>
        <v/>
      </c>
      <c r="CH12" s="45" t="str">
        <f t="shared" si="39"/>
        <v/>
      </c>
      <c r="CI12" s="45" t="str">
        <f t="shared" si="40"/>
        <v/>
      </c>
      <c r="CJ12" s="45" t="str">
        <f t="shared" si="41"/>
        <v/>
      </c>
      <c r="CK12" s="45" t="str">
        <f t="shared" si="42"/>
        <v/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62</v>
      </c>
      <c r="C13" s="10" t="s">
        <v>62</v>
      </c>
      <c r="D13" s="10">
        <v>192826868</v>
      </c>
      <c r="E13" s="10">
        <v>2041</v>
      </c>
      <c r="F13" s="10">
        <v>192826868</v>
      </c>
      <c r="G13" s="10" t="s">
        <v>1000</v>
      </c>
      <c r="H13" s="10">
        <v>1.00011000000001E+199</v>
      </c>
      <c r="I13" s="10">
        <v>2041</v>
      </c>
      <c r="J13" s="10">
        <v>1545912174</v>
      </c>
      <c r="K13" s="10">
        <f t="shared" si="0"/>
        <v>1</v>
      </c>
      <c r="L13" s="10">
        <f t="shared" si="1"/>
        <v>1</v>
      </c>
      <c r="M13" s="10">
        <f t="shared" si="2"/>
        <v>2041</v>
      </c>
      <c r="N13" s="10">
        <f t="shared" si="3"/>
        <v>192826868</v>
      </c>
      <c r="O13" s="10">
        <f t="shared" si="4"/>
        <v>94476.66242038217</v>
      </c>
      <c r="P13" s="10" t="str">
        <f t="shared" si="5"/>
        <v/>
      </c>
      <c r="Q13" s="10">
        <f t="shared" si="6"/>
        <v>94476.66242038217</v>
      </c>
      <c r="R13" s="10" t="str">
        <f t="shared" si="7"/>
        <v/>
      </c>
      <c r="S13" s="10" t="str">
        <f t="shared" si="8"/>
        <v/>
      </c>
      <c r="T13" s="17" t="s">
        <v>62</v>
      </c>
      <c r="U13" s="17" t="s">
        <v>62</v>
      </c>
      <c r="V13" s="17">
        <v>14326317</v>
      </c>
      <c r="W13" s="17">
        <v>167</v>
      </c>
      <c r="X13" s="17">
        <v>14326317</v>
      </c>
      <c r="Y13" s="17" t="s">
        <v>993</v>
      </c>
      <c r="Z13" s="17">
        <v>1.1100101000011001E+196</v>
      </c>
      <c r="AA13" s="17">
        <v>167</v>
      </c>
      <c r="AB13" s="17">
        <v>1545869899</v>
      </c>
      <c r="AC13" s="17">
        <f t="shared" si="9"/>
        <v>1</v>
      </c>
      <c r="AD13" s="17">
        <f t="shared" si="10"/>
        <v>1</v>
      </c>
      <c r="AE13" s="32">
        <f t="shared" si="11"/>
        <v>167</v>
      </c>
      <c r="AF13" s="32">
        <f t="shared" si="12"/>
        <v>14326317</v>
      </c>
      <c r="AG13" s="32">
        <f t="shared" si="13"/>
        <v>85786.329341317367</v>
      </c>
      <c r="AH13" s="32" t="str">
        <f t="shared" si="14"/>
        <v/>
      </c>
      <c r="AI13" s="32">
        <f t="shared" si="15"/>
        <v>85786.329341317367</v>
      </c>
      <c r="AJ13" s="32" t="str">
        <f t="shared" si="16"/>
        <v/>
      </c>
      <c r="AK13" s="32" t="str">
        <f t="shared" si="17"/>
        <v/>
      </c>
      <c r="AU13" s="24">
        <f t="shared" si="18"/>
        <v>0</v>
      </c>
      <c r="AV13" s="24">
        <f t="shared" si="19"/>
        <v>0</v>
      </c>
      <c r="AW13" s="24" t="str">
        <f t="shared" si="20"/>
        <v/>
      </c>
      <c r="AX13" s="24" t="str">
        <f t="shared" si="21"/>
        <v/>
      </c>
      <c r="AY13" s="24" t="str">
        <f t="shared" si="22"/>
        <v/>
      </c>
      <c r="AZ13" s="24" t="str">
        <f t="shared" si="23"/>
        <v/>
      </c>
      <c r="BA13" s="24" t="str">
        <f t="shared" si="24"/>
        <v/>
      </c>
      <c r="BB13" s="24" t="str">
        <f t="shared" si="25"/>
        <v/>
      </c>
      <c r="BC13" s="24" t="str">
        <f t="shared" si="26"/>
        <v/>
      </c>
      <c r="BM13" s="31">
        <f t="shared" si="27"/>
        <v>0</v>
      </c>
      <c r="BN13" s="31">
        <f t="shared" si="28"/>
        <v>0</v>
      </c>
      <c r="BO13" s="31" t="str">
        <f t="shared" si="29"/>
        <v/>
      </c>
      <c r="BP13" s="31" t="str">
        <f t="shared" si="30"/>
        <v/>
      </c>
      <c r="BQ13" s="31" t="str">
        <f t="shared" si="31"/>
        <v/>
      </c>
      <c r="BR13" s="31" t="str">
        <f t="shared" si="32"/>
        <v/>
      </c>
      <c r="BS13" s="31" t="str">
        <f t="shared" si="33"/>
        <v/>
      </c>
      <c r="BT13" s="31" t="str">
        <f t="shared" si="34"/>
        <v/>
      </c>
      <c r="BU13" s="31" t="str">
        <f t="shared" si="35"/>
        <v/>
      </c>
      <c r="BV13" s="45"/>
      <c r="BW13" s="45"/>
      <c r="BX13" s="45"/>
      <c r="BY13" s="45"/>
      <c r="BZ13" s="45"/>
      <c r="CA13" s="45"/>
      <c r="CB13" s="45"/>
      <c r="CC13" s="45"/>
      <c r="CD13" s="45"/>
      <c r="CE13" s="45">
        <f t="shared" si="36"/>
        <v>0</v>
      </c>
      <c r="CF13" s="45">
        <f t="shared" si="37"/>
        <v>0</v>
      </c>
      <c r="CG13" s="45" t="str">
        <f t="shared" si="38"/>
        <v/>
      </c>
      <c r="CH13" s="45" t="str">
        <f t="shared" si="39"/>
        <v/>
      </c>
      <c r="CI13" s="45" t="str">
        <f t="shared" si="40"/>
        <v/>
      </c>
      <c r="CJ13" s="45" t="str">
        <f t="shared" si="41"/>
        <v/>
      </c>
      <c r="CK13" s="45" t="str">
        <f t="shared" si="42"/>
        <v/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991</v>
      </c>
      <c r="C14" s="10" t="s">
        <v>62</v>
      </c>
      <c r="D14" s="10">
        <v>299729797</v>
      </c>
      <c r="E14" s="10">
        <v>3297</v>
      </c>
      <c r="F14" s="10">
        <v>2565848858</v>
      </c>
      <c r="G14" s="10" t="s">
        <v>235</v>
      </c>
      <c r="H14" s="10">
        <v>1.1011000101001E+199</v>
      </c>
      <c r="I14" s="10">
        <v>29247</v>
      </c>
      <c r="J14" s="10">
        <v>1545912755</v>
      </c>
      <c r="K14" s="10">
        <f t="shared" si="0"/>
        <v>0</v>
      </c>
      <c r="L14" s="10">
        <f t="shared" si="1"/>
        <v>1</v>
      </c>
      <c r="M14" s="10" t="str">
        <f t="shared" si="2"/>
        <v/>
      </c>
      <c r="N14" s="10" t="str">
        <f t="shared" si="3"/>
        <v/>
      </c>
      <c r="O14" s="10" t="str">
        <f t="shared" si="4"/>
        <v/>
      </c>
      <c r="P14" s="10">
        <f t="shared" si="5"/>
        <v>87730.326460833588</v>
      </c>
      <c r="Q14" s="10">
        <f t="shared" si="6"/>
        <v>90909.856536245075</v>
      </c>
      <c r="R14" s="10">
        <f t="shared" si="7"/>
        <v>87326.360732177258</v>
      </c>
      <c r="S14" s="10">
        <f t="shared" si="8"/>
        <v>25950</v>
      </c>
      <c r="T14" s="17" t="s">
        <v>62</v>
      </c>
      <c r="U14" s="17" t="s">
        <v>62</v>
      </c>
      <c r="V14" s="17">
        <v>649827937</v>
      </c>
      <c r="W14" s="17">
        <v>6673</v>
      </c>
      <c r="X14" s="17">
        <v>649827937</v>
      </c>
      <c r="Y14" s="17" t="s">
        <v>229</v>
      </c>
      <c r="Z14" s="17">
        <v>1.1011100011110999E+198</v>
      </c>
      <c r="AA14" s="17">
        <v>6673</v>
      </c>
      <c r="AB14" s="17">
        <v>1545869904</v>
      </c>
      <c r="AC14" s="17">
        <f t="shared" si="9"/>
        <v>1</v>
      </c>
      <c r="AD14" s="17">
        <f t="shared" si="10"/>
        <v>1</v>
      </c>
      <c r="AE14" s="32">
        <f t="shared" si="11"/>
        <v>6673</v>
      </c>
      <c r="AF14" s="32">
        <f t="shared" si="12"/>
        <v>649827937</v>
      </c>
      <c r="AG14" s="32">
        <f t="shared" si="13"/>
        <v>97381.67795594185</v>
      </c>
      <c r="AH14" s="32" t="str">
        <f t="shared" si="14"/>
        <v/>
      </c>
      <c r="AI14" s="32">
        <f t="shared" si="15"/>
        <v>97381.67795594185</v>
      </c>
      <c r="AJ14" s="32" t="str">
        <f t="shared" si="16"/>
        <v/>
      </c>
      <c r="AK14" s="32" t="str">
        <f t="shared" si="17"/>
        <v/>
      </c>
      <c r="AU14" s="24">
        <f t="shared" si="18"/>
        <v>0</v>
      </c>
      <c r="AV14" s="24">
        <f t="shared" si="19"/>
        <v>0</v>
      </c>
      <c r="AW14" s="24" t="str">
        <f t="shared" si="20"/>
        <v/>
      </c>
      <c r="AX14" s="24" t="str">
        <f t="shared" si="21"/>
        <v/>
      </c>
      <c r="AY14" s="24" t="str">
        <f t="shared" si="22"/>
        <v/>
      </c>
      <c r="AZ14" s="24" t="str">
        <f t="shared" si="23"/>
        <v/>
      </c>
      <c r="BA14" s="24" t="str">
        <f t="shared" si="24"/>
        <v/>
      </c>
      <c r="BB14" s="24" t="str">
        <f t="shared" si="25"/>
        <v/>
      </c>
      <c r="BC14" s="24" t="str">
        <f t="shared" si="26"/>
        <v/>
      </c>
      <c r="BM14" s="31">
        <f t="shared" si="27"/>
        <v>0</v>
      </c>
      <c r="BN14" s="31">
        <f t="shared" si="28"/>
        <v>0</v>
      </c>
      <c r="BO14" s="31" t="str">
        <f t="shared" si="29"/>
        <v/>
      </c>
      <c r="BP14" s="31" t="str">
        <f t="shared" si="30"/>
        <v/>
      </c>
      <c r="BQ14" s="31" t="str">
        <f t="shared" si="31"/>
        <v/>
      </c>
      <c r="BR14" s="31" t="str">
        <f t="shared" si="32"/>
        <v/>
      </c>
      <c r="BS14" s="31" t="str">
        <f t="shared" si="33"/>
        <v/>
      </c>
      <c r="BT14" s="31" t="str">
        <f t="shared" si="34"/>
        <v/>
      </c>
      <c r="BU14" s="31" t="str">
        <f t="shared" si="35"/>
        <v/>
      </c>
      <c r="BV14" s="45"/>
      <c r="BW14" s="45"/>
      <c r="BX14" s="45"/>
      <c r="BY14" s="45"/>
      <c r="BZ14" s="45"/>
      <c r="CA14" s="45"/>
      <c r="CB14" s="45"/>
      <c r="CC14" s="45"/>
      <c r="CD14" s="45"/>
      <c r="CE14" s="45">
        <f t="shared" si="36"/>
        <v>0</v>
      </c>
      <c r="CF14" s="45">
        <f t="shared" si="37"/>
        <v>0</v>
      </c>
      <c r="CG14" s="45" t="str">
        <f t="shared" si="38"/>
        <v/>
      </c>
      <c r="CH14" s="45" t="str">
        <f t="shared" si="39"/>
        <v/>
      </c>
      <c r="CI14" s="45" t="str">
        <f t="shared" si="40"/>
        <v/>
      </c>
      <c r="CJ14" s="45" t="str">
        <f t="shared" si="41"/>
        <v/>
      </c>
      <c r="CK14" s="45" t="str">
        <f t="shared" si="42"/>
        <v/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62</v>
      </c>
      <c r="C15" s="10" t="s">
        <v>62</v>
      </c>
      <c r="D15" s="10">
        <v>29382735</v>
      </c>
      <c r="E15" s="10">
        <v>298</v>
      </c>
      <c r="F15" s="10">
        <v>29382735</v>
      </c>
      <c r="G15" s="10" t="s">
        <v>992</v>
      </c>
      <c r="H15" s="10">
        <v>1.0101101001011E+199</v>
      </c>
      <c r="I15" s="10">
        <v>298</v>
      </c>
      <c r="J15" s="10">
        <v>1545913187</v>
      </c>
      <c r="K15" s="10">
        <f t="shared" si="0"/>
        <v>1</v>
      </c>
      <c r="L15" s="10">
        <f t="shared" si="1"/>
        <v>1</v>
      </c>
      <c r="M15" s="10">
        <f t="shared" si="2"/>
        <v>298</v>
      </c>
      <c r="N15" s="10">
        <f t="shared" si="3"/>
        <v>29382735</v>
      </c>
      <c r="O15" s="10">
        <f t="shared" si="4"/>
        <v>98599.781879194634</v>
      </c>
      <c r="P15" s="10" t="str">
        <f t="shared" si="5"/>
        <v/>
      </c>
      <c r="Q15" s="10">
        <f t="shared" si="6"/>
        <v>98599.781879194634</v>
      </c>
      <c r="R15" s="10" t="str">
        <f t="shared" si="7"/>
        <v/>
      </c>
      <c r="S15" s="10" t="str">
        <f t="shared" si="8"/>
        <v/>
      </c>
      <c r="T15" s="17" t="s">
        <v>62</v>
      </c>
      <c r="U15" s="17" t="s">
        <v>62</v>
      </c>
      <c r="V15" s="17">
        <v>21515182</v>
      </c>
      <c r="W15" s="17">
        <v>244</v>
      </c>
      <c r="X15" s="17">
        <v>21515182</v>
      </c>
      <c r="Y15" s="17" t="s">
        <v>992</v>
      </c>
      <c r="Z15" s="17">
        <v>1.0101111101011E+199</v>
      </c>
      <c r="AA15" s="17">
        <v>244</v>
      </c>
      <c r="AB15" s="17">
        <v>1545869938</v>
      </c>
      <c r="AC15" s="17">
        <f t="shared" si="9"/>
        <v>1</v>
      </c>
      <c r="AD15" s="17">
        <f t="shared" si="10"/>
        <v>1</v>
      </c>
      <c r="AE15" s="32">
        <f t="shared" si="11"/>
        <v>244</v>
      </c>
      <c r="AF15" s="32">
        <f t="shared" si="12"/>
        <v>21515182</v>
      </c>
      <c r="AG15" s="32">
        <f t="shared" si="13"/>
        <v>88176.975409836072</v>
      </c>
      <c r="AH15" s="32" t="str">
        <f t="shared" si="14"/>
        <v/>
      </c>
      <c r="AI15" s="32">
        <f t="shared" si="15"/>
        <v>88176.975409836072</v>
      </c>
      <c r="AJ15" s="32" t="str">
        <f t="shared" si="16"/>
        <v/>
      </c>
      <c r="AK15" s="32" t="str">
        <f t="shared" si="17"/>
        <v/>
      </c>
      <c r="AU15" s="24">
        <f t="shared" si="18"/>
        <v>0</v>
      </c>
      <c r="AV15" s="24">
        <f t="shared" si="19"/>
        <v>0</v>
      </c>
      <c r="AW15" s="24" t="str">
        <f t="shared" si="20"/>
        <v/>
      </c>
      <c r="AX15" s="24" t="str">
        <f t="shared" si="21"/>
        <v/>
      </c>
      <c r="AY15" s="24" t="str">
        <f t="shared" si="22"/>
        <v/>
      </c>
      <c r="AZ15" s="24" t="str">
        <f t="shared" si="23"/>
        <v/>
      </c>
      <c r="BA15" s="24" t="str">
        <f t="shared" si="24"/>
        <v/>
      </c>
      <c r="BB15" s="24" t="str">
        <f t="shared" si="25"/>
        <v/>
      </c>
      <c r="BC15" s="24" t="str">
        <f t="shared" si="26"/>
        <v/>
      </c>
      <c r="BM15" s="31">
        <f t="shared" si="27"/>
        <v>0</v>
      </c>
      <c r="BN15" s="31">
        <f t="shared" si="28"/>
        <v>0</v>
      </c>
      <c r="BO15" s="31" t="str">
        <f t="shared" si="29"/>
        <v/>
      </c>
      <c r="BP15" s="31" t="str">
        <f t="shared" si="30"/>
        <v/>
      </c>
      <c r="BQ15" s="31" t="str">
        <f t="shared" si="31"/>
        <v/>
      </c>
      <c r="BR15" s="31" t="str">
        <f t="shared" si="32"/>
        <v/>
      </c>
      <c r="BS15" s="31" t="str">
        <f t="shared" si="33"/>
        <v/>
      </c>
      <c r="BT15" s="31" t="str">
        <f t="shared" si="34"/>
        <v/>
      </c>
      <c r="BU15" s="31" t="str">
        <f t="shared" si="35"/>
        <v/>
      </c>
      <c r="BV15" s="45"/>
      <c r="BW15" s="45"/>
      <c r="BX15" s="45"/>
      <c r="BY15" s="45"/>
      <c r="BZ15" s="45"/>
      <c r="CA15" s="45"/>
      <c r="CB15" s="45"/>
      <c r="CC15" s="45"/>
      <c r="CD15" s="45"/>
      <c r="CE15" s="45">
        <f t="shared" si="36"/>
        <v>0</v>
      </c>
      <c r="CF15" s="45">
        <f t="shared" si="37"/>
        <v>0</v>
      </c>
      <c r="CG15" s="45" t="str">
        <f t="shared" si="38"/>
        <v/>
      </c>
      <c r="CH15" s="45" t="str">
        <f t="shared" si="39"/>
        <v/>
      </c>
      <c r="CI15" s="45" t="str">
        <f t="shared" si="40"/>
        <v/>
      </c>
      <c r="CJ15" s="45" t="str">
        <f t="shared" si="41"/>
        <v/>
      </c>
      <c r="CK15" s="45" t="str">
        <f t="shared" si="42"/>
        <v/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62</v>
      </c>
      <c r="C16" s="10" t="s">
        <v>62</v>
      </c>
      <c r="D16" s="10">
        <v>23679891</v>
      </c>
      <c r="E16" s="10">
        <v>244</v>
      </c>
      <c r="F16" s="10">
        <v>23679891</v>
      </c>
      <c r="G16" s="10" t="s">
        <v>994</v>
      </c>
      <c r="H16" s="10">
        <v>1.00000000000101E+198</v>
      </c>
      <c r="I16" s="10">
        <v>244</v>
      </c>
      <c r="J16" s="10">
        <v>1545913488</v>
      </c>
      <c r="K16" s="10">
        <f t="shared" si="0"/>
        <v>1</v>
      </c>
      <c r="L16" s="10">
        <f t="shared" si="1"/>
        <v>1</v>
      </c>
      <c r="M16" s="10">
        <f t="shared" si="2"/>
        <v>244</v>
      </c>
      <c r="N16" s="10">
        <f t="shared" si="3"/>
        <v>23679891</v>
      </c>
      <c r="O16" s="10">
        <f t="shared" si="4"/>
        <v>97048.733606557376</v>
      </c>
      <c r="P16" s="10" t="str">
        <f t="shared" si="5"/>
        <v/>
      </c>
      <c r="Q16" s="10">
        <f t="shared" si="6"/>
        <v>97048.733606557376</v>
      </c>
      <c r="R16" s="10" t="str">
        <f t="shared" si="7"/>
        <v/>
      </c>
      <c r="S16" s="10" t="str">
        <f t="shared" si="8"/>
        <v/>
      </c>
      <c r="T16" s="17" t="s">
        <v>62</v>
      </c>
      <c r="U16" s="17" t="s">
        <v>62</v>
      </c>
      <c r="V16" s="17">
        <v>1932707</v>
      </c>
      <c r="W16" s="17">
        <v>29</v>
      </c>
      <c r="X16" s="17">
        <v>1932707</v>
      </c>
      <c r="Y16" s="17" t="s">
        <v>140</v>
      </c>
      <c r="Z16" s="17">
        <v>1.00000010000101E+198</v>
      </c>
      <c r="AA16" s="17">
        <v>29</v>
      </c>
      <c r="AB16" s="17">
        <v>1545869947</v>
      </c>
      <c r="AC16" s="17">
        <f t="shared" si="9"/>
        <v>1</v>
      </c>
      <c r="AD16" s="17">
        <f t="shared" si="10"/>
        <v>1</v>
      </c>
      <c r="AE16" s="32">
        <f t="shared" si="11"/>
        <v>29</v>
      </c>
      <c r="AF16" s="32">
        <f t="shared" si="12"/>
        <v>1932707</v>
      </c>
      <c r="AG16" s="32">
        <f t="shared" si="13"/>
        <v>66645.068965517246</v>
      </c>
      <c r="AH16" s="32" t="str">
        <f t="shared" si="14"/>
        <v/>
      </c>
      <c r="AI16" s="32">
        <f t="shared" si="15"/>
        <v>66645.068965517246</v>
      </c>
      <c r="AJ16" s="32" t="str">
        <f t="shared" si="16"/>
        <v/>
      </c>
      <c r="AK16" s="32" t="str">
        <f t="shared" si="17"/>
        <v/>
      </c>
      <c r="AU16" s="24">
        <f t="shared" si="18"/>
        <v>0</v>
      </c>
      <c r="AV16" s="24">
        <f t="shared" si="19"/>
        <v>0</v>
      </c>
      <c r="AW16" s="24" t="str">
        <f t="shared" si="20"/>
        <v/>
      </c>
      <c r="AX16" s="24" t="str">
        <f t="shared" si="21"/>
        <v/>
      </c>
      <c r="AY16" s="24" t="str">
        <f t="shared" si="22"/>
        <v/>
      </c>
      <c r="AZ16" s="24" t="str">
        <f t="shared" si="23"/>
        <v/>
      </c>
      <c r="BA16" s="24" t="str">
        <f t="shared" si="24"/>
        <v/>
      </c>
      <c r="BB16" s="24" t="str">
        <f t="shared" si="25"/>
        <v/>
      </c>
      <c r="BC16" s="24" t="str">
        <f t="shared" si="26"/>
        <v/>
      </c>
      <c r="BM16" s="31">
        <f t="shared" si="27"/>
        <v>0</v>
      </c>
      <c r="BN16" s="31">
        <f t="shared" si="28"/>
        <v>0</v>
      </c>
      <c r="BO16" s="31" t="str">
        <f t="shared" si="29"/>
        <v/>
      </c>
      <c r="BP16" s="31" t="str">
        <f t="shared" si="30"/>
        <v/>
      </c>
      <c r="BQ16" s="31" t="str">
        <f t="shared" si="31"/>
        <v/>
      </c>
      <c r="BR16" s="31" t="str">
        <f t="shared" si="32"/>
        <v/>
      </c>
      <c r="BS16" s="31" t="str">
        <f t="shared" si="33"/>
        <v/>
      </c>
      <c r="BT16" s="31" t="str">
        <f t="shared" si="34"/>
        <v/>
      </c>
      <c r="BU16" s="31" t="str">
        <f t="shared" si="35"/>
        <v/>
      </c>
      <c r="BV16" s="45"/>
      <c r="BW16" s="45"/>
      <c r="BX16" s="45"/>
      <c r="BY16" s="45"/>
      <c r="BZ16" s="45"/>
      <c r="CA16" s="45"/>
      <c r="CB16" s="45"/>
      <c r="CC16" s="45"/>
      <c r="CD16" s="45"/>
      <c r="CE16" s="45">
        <f t="shared" si="36"/>
        <v>0</v>
      </c>
      <c r="CF16" s="45">
        <f t="shared" si="37"/>
        <v>0</v>
      </c>
      <c r="CG16" s="45" t="str">
        <f t="shared" si="38"/>
        <v/>
      </c>
      <c r="CH16" s="45" t="str">
        <f t="shared" si="39"/>
        <v/>
      </c>
      <c r="CI16" s="45" t="str">
        <f t="shared" si="40"/>
        <v/>
      </c>
      <c r="CJ16" s="45" t="str">
        <f t="shared" si="41"/>
        <v/>
      </c>
      <c r="CK16" s="45" t="str">
        <f t="shared" si="42"/>
        <v/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990</v>
      </c>
      <c r="C17" s="10" t="s">
        <v>62</v>
      </c>
      <c r="D17" s="10">
        <v>32582788</v>
      </c>
      <c r="E17" s="10">
        <v>318</v>
      </c>
      <c r="F17" s="10">
        <v>2722382048</v>
      </c>
      <c r="G17" s="10" t="s">
        <v>430</v>
      </c>
      <c r="H17" s="10">
        <v>1.10000010101111E+198</v>
      </c>
      <c r="I17" s="10">
        <v>28942</v>
      </c>
      <c r="J17" s="10">
        <v>1545913734</v>
      </c>
      <c r="K17" s="10">
        <f t="shared" si="0"/>
        <v>0</v>
      </c>
      <c r="L17" s="10">
        <f t="shared" si="1"/>
        <v>1</v>
      </c>
      <c r="M17" s="10" t="str">
        <f t="shared" si="2"/>
        <v/>
      </c>
      <c r="N17" s="10" t="str">
        <f t="shared" si="3"/>
        <v/>
      </c>
      <c r="O17" s="10" t="str">
        <f t="shared" si="4"/>
        <v/>
      </c>
      <c r="P17" s="10">
        <f t="shared" si="5"/>
        <v>94063.369774030827</v>
      </c>
      <c r="Q17" s="10">
        <f t="shared" si="6"/>
        <v>102461.59748427673</v>
      </c>
      <c r="R17" s="10">
        <f t="shared" si="7"/>
        <v>93970.069172722186</v>
      </c>
      <c r="S17" s="10">
        <f t="shared" si="8"/>
        <v>28624</v>
      </c>
      <c r="T17" s="17" t="s">
        <v>62</v>
      </c>
      <c r="U17" s="17" t="s">
        <v>62</v>
      </c>
      <c r="V17" s="17">
        <v>40725026</v>
      </c>
      <c r="W17" s="17">
        <v>433</v>
      </c>
      <c r="X17" s="17">
        <v>40725026</v>
      </c>
      <c r="Y17" s="17" t="s">
        <v>1007</v>
      </c>
      <c r="Z17" s="17">
        <v>1.00101100100101E+196</v>
      </c>
      <c r="AA17" s="17">
        <v>433</v>
      </c>
      <c r="AB17" s="17">
        <v>1545869976</v>
      </c>
      <c r="AC17" s="17">
        <f t="shared" si="9"/>
        <v>1</v>
      </c>
      <c r="AD17" s="17">
        <f t="shared" si="10"/>
        <v>1</v>
      </c>
      <c r="AE17" s="32">
        <f t="shared" si="11"/>
        <v>433</v>
      </c>
      <c r="AF17" s="32">
        <f t="shared" si="12"/>
        <v>40725026</v>
      </c>
      <c r="AG17" s="32">
        <f t="shared" si="13"/>
        <v>94053.17782909931</v>
      </c>
      <c r="AH17" s="32" t="str">
        <f t="shared" si="14"/>
        <v/>
      </c>
      <c r="AI17" s="32">
        <f t="shared" si="15"/>
        <v>94053.17782909931</v>
      </c>
      <c r="AJ17" s="32" t="str">
        <f t="shared" si="16"/>
        <v/>
      </c>
      <c r="AK17" s="32" t="str">
        <f t="shared" si="17"/>
        <v/>
      </c>
      <c r="AU17" s="24">
        <f t="shared" si="18"/>
        <v>0</v>
      </c>
      <c r="AV17" s="24">
        <f t="shared" si="19"/>
        <v>0</v>
      </c>
      <c r="AW17" s="24" t="str">
        <f t="shared" si="20"/>
        <v/>
      </c>
      <c r="AX17" s="24" t="str">
        <f t="shared" si="21"/>
        <v/>
      </c>
      <c r="AY17" s="24" t="str">
        <f t="shared" si="22"/>
        <v/>
      </c>
      <c r="AZ17" s="24" t="str">
        <f t="shared" si="23"/>
        <v/>
      </c>
      <c r="BA17" s="24" t="str">
        <f t="shared" si="24"/>
        <v/>
      </c>
      <c r="BB17" s="24" t="str">
        <f t="shared" si="25"/>
        <v/>
      </c>
      <c r="BC17" s="24" t="str">
        <f t="shared" si="26"/>
        <v/>
      </c>
      <c r="BM17" s="31">
        <f t="shared" si="27"/>
        <v>0</v>
      </c>
      <c r="BN17" s="31">
        <f t="shared" si="28"/>
        <v>0</v>
      </c>
      <c r="BO17" s="31" t="str">
        <f t="shared" si="29"/>
        <v/>
      </c>
      <c r="BP17" s="31" t="str">
        <f t="shared" si="30"/>
        <v/>
      </c>
      <c r="BQ17" s="31" t="str">
        <f t="shared" si="31"/>
        <v/>
      </c>
      <c r="BR17" s="31" t="str">
        <f t="shared" si="32"/>
        <v/>
      </c>
      <c r="BS17" s="31" t="str">
        <f t="shared" si="33"/>
        <v/>
      </c>
      <c r="BT17" s="31" t="str">
        <f t="shared" si="34"/>
        <v/>
      </c>
      <c r="BU17" s="31" t="str">
        <f t="shared" si="35"/>
        <v/>
      </c>
      <c r="BV17" s="45"/>
      <c r="BW17" s="45"/>
      <c r="BX17" s="45"/>
      <c r="BY17" s="45"/>
      <c r="BZ17" s="45"/>
      <c r="CA17" s="45"/>
      <c r="CB17" s="45"/>
      <c r="CC17" s="45"/>
      <c r="CD17" s="45"/>
      <c r="CE17" s="45">
        <f t="shared" si="36"/>
        <v>0</v>
      </c>
      <c r="CF17" s="45">
        <f t="shared" si="37"/>
        <v>0</v>
      </c>
      <c r="CG17" s="45" t="str">
        <f t="shared" si="38"/>
        <v/>
      </c>
      <c r="CH17" s="45" t="str">
        <f t="shared" si="39"/>
        <v/>
      </c>
      <c r="CI17" s="45" t="str">
        <f t="shared" si="40"/>
        <v/>
      </c>
      <c r="CJ17" s="45" t="str">
        <f t="shared" si="41"/>
        <v/>
      </c>
      <c r="CK17" s="45" t="str">
        <f t="shared" si="42"/>
        <v/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62</v>
      </c>
      <c r="C18" s="10" t="s">
        <v>62</v>
      </c>
      <c r="D18" s="10">
        <v>91601814</v>
      </c>
      <c r="E18" s="10">
        <v>961</v>
      </c>
      <c r="F18" s="10">
        <v>91601814</v>
      </c>
      <c r="G18" s="10" t="s">
        <v>229</v>
      </c>
      <c r="H18" s="10">
        <v>1.0000001110101101E+192</v>
      </c>
      <c r="I18" s="10">
        <v>961</v>
      </c>
      <c r="J18" s="10">
        <v>1545914216</v>
      </c>
      <c r="K18" s="10">
        <f t="shared" si="0"/>
        <v>1</v>
      </c>
      <c r="L18" s="10">
        <f t="shared" si="1"/>
        <v>1</v>
      </c>
      <c r="M18" s="10">
        <f t="shared" si="2"/>
        <v>961</v>
      </c>
      <c r="N18" s="10">
        <f t="shared" si="3"/>
        <v>91601814</v>
      </c>
      <c r="O18" s="10">
        <f t="shared" si="4"/>
        <v>95319.265348595218</v>
      </c>
      <c r="P18" s="10" t="str">
        <f t="shared" si="5"/>
        <v/>
      </c>
      <c r="Q18" s="10">
        <f t="shared" si="6"/>
        <v>95319.265348595218</v>
      </c>
      <c r="R18" s="10" t="str">
        <f t="shared" si="7"/>
        <v/>
      </c>
      <c r="S18" s="10" t="str">
        <f t="shared" si="8"/>
        <v/>
      </c>
      <c r="T18" s="17" t="s">
        <v>62</v>
      </c>
      <c r="U18" s="17" t="s">
        <v>62</v>
      </c>
      <c r="V18" s="17">
        <v>19238046</v>
      </c>
      <c r="W18" s="17">
        <v>207</v>
      </c>
      <c r="X18" s="17">
        <v>19238046</v>
      </c>
      <c r="Y18" s="17" t="s">
        <v>1008</v>
      </c>
      <c r="Z18" s="17">
        <v>1.0100111010100099E+199</v>
      </c>
      <c r="AA18" s="17">
        <v>207</v>
      </c>
      <c r="AB18" s="17">
        <v>1545870067</v>
      </c>
      <c r="AC18" s="17">
        <f t="shared" si="9"/>
        <v>1</v>
      </c>
      <c r="AD18" s="17">
        <f t="shared" si="10"/>
        <v>1</v>
      </c>
      <c r="AE18" s="32">
        <f t="shared" si="11"/>
        <v>207</v>
      </c>
      <c r="AF18" s="32">
        <f t="shared" si="12"/>
        <v>19238046</v>
      </c>
      <c r="AG18" s="32">
        <f t="shared" si="13"/>
        <v>92937.420289855072</v>
      </c>
      <c r="AH18" s="32" t="str">
        <f t="shared" si="14"/>
        <v/>
      </c>
      <c r="AI18" s="32">
        <f t="shared" si="15"/>
        <v>92937.420289855072</v>
      </c>
      <c r="AJ18" s="32" t="str">
        <f t="shared" si="16"/>
        <v/>
      </c>
      <c r="AK18" s="32" t="str">
        <f t="shared" si="17"/>
        <v/>
      </c>
      <c r="AU18" s="24">
        <f t="shared" si="18"/>
        <v>0</v>
      </c>
      <c r="AV18" s="24">
        <f t="shared" si="19"/>
        <v>0</v>
      </c>
      <c r="AW18" s="24" t="str">
        <f t="shared" si="20"/>
        <v/>
      </c>
      <c r="AX18" s="24" t="str">
        <f t="shared" si="21"/>
        <v/>
      </c>
      <c r="AY18" s="24" t="str">
        <f t="shared" si="22"/>
        <v/>
      </c>
      <c r="AZ18" s="24" t="str">
        <f t="shared" si="23"/>
        <v/>
      </c>
      <c r="BA18" s="24" t="str">
        <f t="shared" si="24"/>
        <v/>
      </c>
      <c r="BB18" s="24" t="str">
        <f t="shared" si="25"/>
        <v/>
      </c>
      <c r="BC18" s="24" t="str">
        <f t="shared" si="26"/>
        <v/>
      </c>
      <c r="BM18" s="31">
        <f t="shared" si="27"/>
        <v>0</v>
      </c>
      <c r="BN18" s="31">
        <f t="shared" si="28"/>
        <v>0</v>
      </c>
      <c r="BO18" s="31" t="str">
        <f t="shared" si="29"/>
        <v/>
      </c>
      <c r="BP18" s="31" t="str">
        <f t="shared" si="30"/>
        <v/>
      </c>
      <c r="BQ18" s="31" t="str">
        <f t="shared" si="31"/>
        <v/>
      </c>
      <c r="BR18" s="31" t="str">
        <f t="shared" si="32"/>
        <v/>
      </c>
      <c r="BS18" s="31" t="str">
        <f t="shared" si="33"/>
        <v/>
      </c>
      <c r="BT18" s="31" t="str">
        <f t="shared" si="34"/>
        <v/>
      </c>
      <c r="BU18" s="31" t="str">
        <f t="shared" si="35"/>
        <v/>
      </c>
      <c r="BV18" s="45"/>
      <c r="BW18" s="45"/>
      <c r="BX18" s="45"/>
      <c r="BY18" s="45"/>
      <c r="BZ18" s="45"/>
      <c r="CA18" s="45"/>
      <c r="CB18" s="45"/>
      <c r="CC18" s="45"/>
      <c r="CD18" s="45"/>
      <c r="CE18" s="45">
        <f t="shared" si="36"/>
        <v>0</v>
      </c>
      <c r="CF18" s="45">
        <f t="shared" si="37"/>
        <v>0</v>
      </c>
      <c r="CG18" s="45" t="str">
        <f t="shared" si="38"/>
        <v/>
      </c>
      <c r="CH18" s="45" t="str">
        <f t="shared" si="39"/>
        <v/>
      </c>
      <c r="CI18" s="45" t="str">
        <f t="shared" si="40"/>
        <v/>
      </c>
      <c r="CJ18" s="45" t="str">
        <f t="shared" si="41"/>
        <v/>
      </c>
      <c r="CK18" s="45" t="str">
        <f t="shared" si="42"/>
        <v/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62</v>
      </c>
      <c r="C19" s="10" t="s">
        <v>62</v>
      </c>
      <c r="D19" s="10">
        <v>45570545</v>
      </c>
      <c r="E19" s="10">
        <v>484</v>
      </c>
      <c r="F19" s="10">
        <v>45570545</v>
      </c>
      <c r="G19" s="10" t="s">
        <v>995</v>
      </c>
      <c r="H19" s="10">
        <v>1.0111011011110101E+196</v>
      </c>
      <c r="I19" s="10">
        <v>484</v>
      </c>
      <c r="J19" s="10">
        <v>1545915178</v>
      </c>
      <c r="K19" s="10">
        <f t="shared" si="0"/>
        <v>1</v>
      </c>
      <c r="L19" s="10">
        <f t="shared" si="1"/>
        <v>1</v>
      </c>
      <c r="M19" s="10">
        <f t="shared" si="2"/>
        <v>484</v>
      </c>
      <c r="N19" s="10">
        <f t="shared" si="3"/>
        <v>45570545</v>
      </c>
      <c r="O19" s="10">
        <f t="shared" si="4"/>
        <v>94154.018595041329</v>
      </c>
      <c r="P19" s="10" t="str">
        <f t="shared" si="5"/>
        <v/>
      </c>
      <c r="Q19" s="10">
        <f t="shared" si="6"/>
        <v>94154.018595041329</v>
      </c>
      <c r="R19" s="10" t="str">
        <f t="shared" si="7"/>
        <v/>
      </c>
      <c r="S19" s="10" t="str">
        <f t="shared" si="8"/>
        <v/>
      </c>
      <c r="T19" s="17" t="s">
        <v>62</v>
      </c>
      <c r="U19" s="17" t="s">
        <v>62</v>
      </c>
      <c r="V19" s="17">
        <v>10824669</v>
      </c>
      <c r="W19" s="17">
        <v>121</v>
      </c>
      <c r="X19" s="17">
        <v>10824669</v>
      </c>
      <c r="Y19" s="17" t="s">
        <v>927</v>
      </c>
      <c r="Z19" s="17">
        <v>1.0101010011110001E+196</v>
      </c>
      <c r="AA19" s="17">
        <v>122</v>
      </c>
      <c r="AB19" s="17">
        <v>1545870123</v>
      </c>
      <c r="AC19" s="17">
        <f t="shared" si="9"/>
        <v>1</v>
      </c>
      <c r="AD19" s="17">
        <f t="shared" si="10"/>
        <v>1</v>
      </c>
      <c r="AE19" s="32">
        <f t="shared" si="11"/>
        <v>121</v>
      </c>
      <c r="AF19" s="32">
        <f t="shared" si="12"/>
        <v>10824669</v>
      </c>
      <c r="AG19" s="32">
        <f t="shared" si="13"/>
        <v>88726.795081967211</v>
      </c>
      <c r="AH19" s="32" t="str">
        <f t="shared" si="14"/>
        <v/>
      </c>
      <c r="AI19" s="32">
        <f t="shared" si="15"/>
        <v>89460.074380165286</v>
      </c>
      <c r="AJ19" s="32" t="str">
        <f t="shared" si="16"/>
        <v/>
      </c>
      <c r="AK19" s="32" t="str">
        <f t="shared" si="17"/>
        <v/>
      </c>
      <c r="AU19" s="24">
        <f t="shared" si="18"/>
        <v>0</v>
      </c>
      <c r="AV19" s="24">
        <f t="shared" si="19"/>
        <v>0</v>
      </c>
      <c r="AW19" s="24" t="str">
        <f t="shared" si="20"/>
        <v/>
      </c>
      <c r="AX19" s="24" t="str">
        <f t="shared" si="21"/>
        <v/>
      </c>
      <c r="AY19" s="24" t="str">
        <f t="shared" si="22"/>
        <v/>
      </c>
      <c r="AZ19" s="24" t="str">
        <f t="shared" si="23"/>
        <v/>
      </c>
      <c r="BA19" s="24" t="str">
        <f t="shared" si="24"/>
        <v/>
      </c>
      <c r="BB19" s="24" t="str">
        <f t="shared" si="25"/>
        <v/>
      </c>
      <c r="BC19" s="24" t="str">
        <f t="shared" si="26"/>
        <v/>
      </c>
      <c r="BM19" s="31">
        <f t="shared" si="27"/>
        <v>0</v>
      </c>
      <c r="BN19" s="31">
        <f t="shared" si="28"/>
        <v>0</v>
      </c>
      <c r="BO19" s="31" t="str">
        <f t="shared" si="29"/>
        <v/>
      </c>
      <c r="BP19" s="31" t="str">
        <f t="shared" si="30"/>
        <v/>
      </c>
      <c r="BQ19" s="31" t="str">
        <f t="shared" si="31"/>
        <v/>
      </c>
      <c r="BR19" s="31" t="str">
        <f t="shared" si="32"/>
        <v/>
      </c>
      <c r="BS19" s="31" t="str">
        <f t="shared" si="33"/>
        <v/>
      </c>
      <c r="BT19" s="31" t="str">
        <f t="shared" si="34"/>
        <v/>
      </c>
      <c r="BU19" s="31" t="str">
        <f t="shared" si="35"/>
        <v/>
      </c>
      <c r="BV19" s="45"/>
      <c r="BW19" s="45"/>
      <c r="BX19" s="45"/>
      <c r="BY19" s="45"/>
      <c r="BZ19" s="45"/>
      <c r="CA19" s="45"/>
      <c r="CB19" s="45"/>
      <c r="CC19" s="45"/>
      <c r="CD19" s="45"/>
      <c r="CE19" s="45">
        <f t="shared" si="36"/>
        <v>0</v>
      </c>
      <c r="CF19" s="45">
        <f t="shared" si="37"/>
        <v>0</v>
      </c>
      <c r="CG19" s="45" t="str">
        <f t="shared" si="38"/>
        <v/>
      </c>
      <c r="CH19" s="45" t="str">
        <f t="shared" si="39"/>
        <v/>
      </c>
      <c r="CI19" s="45" t="str">
        <f t="shared" si="40"/>
        <v/>
      </c>
      <c r="CJ19" s="45" t="str">
        <f t="shared" si="41"/>
        <v/>
      </c>
      <c r="CK19" s="45" t="str">
        <f t="shared" si="42"/>
        <v/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62</v>
      </c>
      <c r="C20" s="10" t="s">
        <v>62</v>
      </c>
      <c r="D20" s="10">
        <v>95963472</v>
      </c>
      <c r="E20" s="10">
        <v>989</v>
      </c>
      <c r="F20" s="10">
        <v>95963472</v>
      </c>
      <c r="G20" s="10" t="s">
        <v>140</v>
      </c>
      <c r="H20" s="10">
        <v>1.01000101111001E+186</v>
      </c>
      <c r="I20" s="10">
        <v>989</v>
      </c>
      <c r="J20" s="10">
        <v>1545915663</v>
      </c>
      <c r="K20" s="10">
        <f t="shared" si="0"/>
        <v>1</v>
      </c>
      <c r="L20" s="10">
        <f t="shared" si="1"/>
        <v>1</v>
      </c>
      <c r="M20" s="10">
        <f t="shared" si="2"/>
        <v>989</v>
      </c>
      <c r="N20" s="10">
        <f t="shared" si="3"/>
        <v>95963472</v>
      </c>
      <c r="O20" s="10">
        <f t="shared" si="4"/>
        <v>97030.810920121337</v>
      </c>
      <c r="P20" s="10" t="str">
        <f t="shared" si="5"/>
        <v/>
      </c>
      <c r="Q20" s="10">
        <f t="shared" si="6"/>
        <v>97030.810920121337</v>
      </c>
      <c r="R20" s="10" t="str">
        <f t="shared" si="7"/>
        <v/>
      </c>
      <c r="S20" s="10" t="str">
        <f t="shared" si="8"/>
        <v/>
      </c>
      <c r="T20" s="17" t="s">
        <v>62</v>
      </c>
      <c r="U20" s="17" t="s">
        <v>62</v>
      </c>
      <c r="V20" s="17">
        <v>11334748</v>
      </c>
      <c r="W20" s="17">
        <v>125</v>
      </c>
      <c r="X20" s="17">
        <v>11334748</v>
      </c>
      <c r="Y20" s="17" t="s">
        <v>999</v>
      </c>
      <c r="Z20" s="17">
        <v>1.010001010001E+192</v>
      </c>
      <c r="AA20" s="17">
        <v>125</v>
      </c>
      <c r="AB20" s="17">
        <v>1545870183</v>
      </c>
      <c r="AC20" s="17">
        <f t="shared" si="9"/>
        <v>1</v>
      </c>
      <c r="AD20" s="17">
        <f t="shared" si="10"/>
        <v>1</v>
      </c>
      <c r="AE20" s="32">
        <f t="shared" si="11"/>
        <v>125</v>
      </c>
      <c r="AF20" s="32">
        <f t="shared" si="12"/>
        <v>11334748</v>
      </c>
      <c r="AG20" s="32">
        <f t="shared" si="13"/>
        <v>90677.983999999997</v>
      </c>
      <c r="AH20" s="32" t="str">
        <f t="shared" si="14"/>
        <v/>
      </c>
      <c r="AI20" s="32">
        <f t="shared" si="15"/>
        <v>90677.983999999997</v>
      </c>
      <c r="AJ20" s="32" t="str">
        <f t="shared" si="16"/>
        <v/>
      </c>
      <c r="AK20" s="32" t="str">
        <f t="shared" si="17"/>
        <v/>
      </c>
      <c r="AU20" s="24">
        <f t="shared" si="18"/>
        <v>0</v>
      </c>
      <c r="AV20" s="24">
        <f t="shared" si="19"/>
        <v>0</v>
      </c>
      <c r="AW20" s="24" t="str">
        <f t="shared" si="20"/>
        <v/>
      </c>
      <c r="AX20" s="24" t="str">
        <f t="shared" si="21"/>
        <v/>
      </c>
      <c r="AY20" s="24" t="str">
        <f t="shared" si="22"/>
        <v/>
      </c>
      <c r="AZ20" s="24" t="str">
        <f t="shared" si="23"/>
        <v/>
      </c>
      <c r="BA20" s="24" t="str">
        <f t="shared" si="24"/>
        <v/>
      </c>
      <c r="BB20" s="24" t="str">
        <f t="shared" si="25"/>
        <v/>
      </c>
      <c r="BC20" s="24" t="str">
        <f t="shared" si="26"/>
        <v/>
      </c>
      <c r="BM20" s="31">
        <f t="shared" si="27"/>
        <v>0</v>
      </c>
      <c r="BN20" s="31">
        <f t="shared" si="28"/>
        <v>0</v>
      </c>
      <c r="BO20" s="31" t="str">
        <f t="shared" si="29"/>
        <v/>
      </c>
      <c r="BP20" s="31" t="str">
        <f t="shared" si="30"/>
        <v/>
      </c>
      <c r="BQ20" s="31" t="str">
        <f t="shared" si="31"/>
        <v/>
      </c>
      <c r="BR20" s="31" t="str">
        <f t="shared" si="32"/>
        <v/>
      </c>
      <c r="BS20" s="31" t="str">
        <f t="shared" si="33"/>
        <v/>
      </c>
      <c r="BT20" s="31" t="str">
        <f t="shared" si="34"/>
        <v/>
      </c>
      <c r="BU20" s="31" t="str">
        <f t="shared" si="35"/>
        <v/>
      </c>
      <c r="BV20" s="45"/>
      <c r="BW20" s="45"/>
      <c r="BX20" s="45"/>
      <c r="BY20" s="45"/>
      <c r="BZ20" s="45"/>
      <c r="CA20" s="45"/>
      <c r="CB20" s="45"/>
      <c r="CC20" s="45"/>
      <c r="CD20" s="45"/>
      <c r="CE20" s="45">
        <f t="shared" si="36"/>
        <v>0</v>
      </c>
      <c r="CF20" s="45">
        <f t="shared" si="37"/>
        <v>0</v>
      </c>
      <c r="CG20" s="45" t="str">
        <f t="shared" si="38"/>
        <v/>
      </c>
      <c r="CH20" s="45" t="str">
        <f t="shared" si="39"/>
        <v/>
      </c>
      <c r="CI20" s="45" t="str">
        <f t="shared" si="40"/>
        <v/>
      </c>
      <c r="CJ20" s="45" t="str">
        <f t="shared" si="41"/>
        <v/>
      </c>
      <c r="CK20" s="45" t="str">
        <f t="shared" si="42"/>
        <v/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990</v>
      </c>
      <c r="C21" s="10" t="s">
        <v>62</v>
      </c>
      <c r="D21" s="10">
        <v>1347019</v>
      </c>
      <c r="E21" s="10">
        <v>17</v>
      </c>
      <c r="F21" s="10">
        <v>2806821027</v>
      </c>
      <c r="G21" s="10" t="s">
        <v>999</v>
      </c>
      <c r="H21" s="10">
        <v>1.0111110011111101E+199</v>
      </c>
      <c r="I21" s="10">
        <v>29495</v>
      </c>
      <c r="J21" s="10">
        <v>1545916062</v>
      </c>
      <c r="K21" s="10">
        <f t="shared" si="0"/>
        <v>0</v>
      </c>
      <c r="L21" s="10">
        <f t="shared" si="1"/>
        <v>1</v>
      </c>
      <c r="M21" s="10" t="str">
        <f t="shared" si="2"/>
        <v/>
      </c>
      <c r="N21" s="10" t="str">
        <f t="shared" si="3"/>
        <v/>
      </c>
      <c r="O21" s="10" t="str">
        <f t="shared" si="4"/>
        <v/>
      </c>
      <c r="P21" s="10">
        <f t="shared" si="5"/>
        <v>95162.604746567216</v>
      </c>
      <c r="Q21" s="10">
        <f t="shared" si="6"/>
        <v>79236.411764705888</v>
      </c>
      <c r="R21" s="10">
        <f t="shared" si="7"/>
        <v>95171.789402266091</v>
      </c>
      <c r="S21" s="10">
        <f t="shared" si="8"/>
        <v>29478</v>
      </c>
      <c r="T21" s="17" t="s">
        <v>990</v>
      </c>
      <c r="U21" s="17" t="s">
        <v>62</v>
      </c>
      <c r="V21" s="17">
        <v>2905460</v>
      </c>
      <c r="W21" s="17">
        <v>35</v>
      </c>
      <c r="X21" s="17">
        <v>2860044323</v>
      </c>
      <c r="Y21" s="17" t="s">
        <v>599</v>
      </c>
      <c r="Z21" s="17">
        <v>1.0110110011111101E+199</v>
      </c>
      <c r="AA21" s="17">
        <v>28830</v>
      </c>
      <c r="AB21" s="17">
        <v>1545870248</v>
      </c>
      <c r="AC21" s="17">
        <f t="shared" si="9"/>
        <v>0</v>
      </c>
      <c r="AD21" s="17">
        <f t="shared" si="10"/>
        <v>1</v>
      </c>
      <c r="AE21" s="32" t="str">
        <f t="shared" si="11"/>
        <v/>
      </c>
      <c r="AF21" s="32" t="str">
        <f t="shared" si="12"/>
        <v/>
      </c>
      <c r="AG21" s="32" t="str">
        <f t="shared" si="13"/>
        <v/>
      </c>
      <c r="AH21" s="32">
        <f t="shared" si="14"/>
        <v>99203.757301422127</v>
      </c>
      <c r="AI21" s="32">
        <f t="shared" si="15"/>
        <v>83013.142857142855</v>
      </c>
      <c r="AJ21" s="32">
        <f t="shared" si="16"/>
        <v>99223.436811946522</v>
      </c>
      <c r="AK21" s="32">
        <f t="shared" si="17"/>
        <v>28795</v>
      </c>
      <c r="AU21" s="24">
        <f t="shared" si="18"/>
        <v>0</v>
      </c>
      <c r="AV21" s="24">
        <f t="shared" si="19"/>
        <v>0</v>
      </c>
      <c r="AW21" s="24" t="str">
        <f t="shared" si="20"/>
        <v/>
      </c>
      <c r="AX21" s="24" t="str">
        <f t="shared" si="21"/>
        <v/>
      </c>
      <c r="AY21" s="24" t="str">
        <f t="shared" si="22"/>
        <v/>
      </c>
      <c r="AZ21" s="24" t="str">
        <f t="shared" si="23"/>
        <v/>
      </c>
      <c r="BA21" s="24" t="str">
        <f t="shared" si="24"/>
        <v/>
      </c>
      <c r="BB21" s="24" t="str">
        <f t="shared" si="25"/>
        <v/>
      </c>
      <c r="BC21" s="24" t="str">
        <f t="shared" si="26"/>
        <v/>
      </c>
      <c r="BM21" s="31">
        <f t="shared" si="27"/>
        <v>0</v>
      </c>
      <c r="BN21" s="31">
        <f t="shared" si="28"/>
        <v>0</v>
      </c>
      <c r="BO21" s="31" t="str">
        <f t="shared" si="29"/>
        <v/>
      </c>
      <c r="BP21" s="31" t="str">
        <f t="shared" si="30"/>
        <v/>
      </c>
      <c r="BQ21" s="31" t="str">
        <f t="shared" si="31"/>
        <v/>
      </c>
      <c r="BR21" s="31" t="str">
        <f t="shared" si="32"/>
        <v/>
      </c>
      <c r="BS21" s="31" t="str">
        <f t="shared" si="33"/>
        <v/>
      </c>
      <c r="BT21" s="31" t="str">
        <f t="shared" si="34"/>
        <v/>
      </c>
      <c r="BU21" s="31" t="str">
        <f t="shared" si="35"/>
        <v/>
      </c>
      <c r="BV21" s="45"/>
      <c r="BW21" s="45"/>
      <c r="BX21" s="45"/>
      <c r="BY21" s="45"/>
      <c r="BZ21" s="45"/>
      <c r="CA21" s="45"/>
      <c r="CB21" s="45"/>
      <c r="CC21" s="45"/>
      <c r="CD21" s="45"/>
      <c r="CE21" s="45">
        <f t="shared" si="36"/>
        <v>0</v>
      </c>
      <c r="CF21" s="45">
        <f t="shared" si="37"/>
        <v>0</v>
      </c>
      <c r="CG21" s="45" t="str">
        <f t="shared" si="38"/>
        <v/>
      </c>
      <c r="CH21" s="45" t="str">
        <f t="shared" si="39"/>
        <v/>
      </c>
      <c r="CI21" s="45" t="str">
        <f t="shared" si="40"/>
        <v/>
      </c>
      <c r="CJ21" s="45" t="str">
        <f t="shared" si="41"/>
        <v/>
      </c>
      <c r="CK21" s="45" t="str">
        <f t="shared" si="42"/>
        <v/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62</v>
      </c>
      <c r="C22" s="10" t="s">
        <v>62</v>
      </c>
      <c r="D22" s="10">
        <v>365715338</v>
      </c>
      <c r="E22" s="10">
        <v>3869</v>
      </c>
      <c r="F22" s="10">
        <v>365715338</v>
      </c>
      <c r="G22" s="10" t="s">
        <v>128</v>
      </c>
      <c r="H22" s="10">
        <v>1.0001100000101E+199</v>
      </c>
      <c r="I22" s="10">
        <v>3869</v>
      </c>
      <c r="J22" s="10">
        <v>1545916286</v>
      </c>
      <c r="K22" s="10">
        <f t="shared" si="0"/>
        <v>1</v>
      </c>
      <c r="L22" s="10">
        <f t="shared" si="1"/>
        <v>1</v>
      </c>
      <c r="M22" s="10">
        <f t="shared" si="2"/>
        <v>3869</v>
      </c>
      <c r="N22" s="10">
        <f t="shared" si="3"/>
        <v>365715338</v>
      </c>
      <c r="O22" s="10">
        <f t="shared" si="4"/>
        <v>94524.512277074173</v>
      </c>
      <c r="P22" s="10" t="str">
        <f t="shared" si="5"/>
        <v/>
      </c>
      <c r="Q22" s="10">
        <f t="shared" si="6"/>
        <v>94524.512277074173</v>
      </c>
      <c r="R22" s="10" t="str">
        <f t="shared" si="7"/>
        <v/>
      </c>
      <c r="S22" s="10" t="str">
        <f t="shared" si="8"/>
        <v/>
      </c>
      <c r="T22" s="17" t="s">
        <v>62</v>
      </c>
      <c r="U22" s="17" t="s">
        <v>62</v>
      </c>
      <c r="V22" s="17">
        <v>199652362</v>
      </c>
      <c r="W22" s="17">
        <v>2062</v>
      </c>
      <c r="X22" s="17">
        <v>199652362</v>
      </c>
      <c r="Y22" s="17" t="s">
        <v>998</v>
      </c>
      <c r="Z22" s="17">
        <v>1.0001100000101E+199</v>
      </c>
      <c r="AA22" s="17">
        <v>2062</v>
      </c>
      <c r="AB22" s="17">
        <v>1545870277</v>
      </c>
      <c r="AC22" s="17">
        <f t="shared" si="9"/>
        <v>1</v>
      </c>
      <c r="AD22" s="17">
        <f t="shared" si="10"/>
        <v>1</v>
      </c>
      <c r="AE22" s="32">
        <f t="shared" si="11"/>
        <v>2062</v>
      </c>
      <c r="AF22" s="32">
        <f t="shared" si="12"/>
        <v>199652362</v>
      </c>
      <c r="AG22" s="32">
        <f t="shared" si="13"/>
        <v>96824.617846750727</v>
      </c>
      <c r="AH22" s="32" t="str">
        <f t="shared" si="14"/>
        <v/>
      </c>
      <c r="AI22" s="32">
        <f t="shared" si="15"/>
        <v>96824.617846750727</v>
      </c>
      <c r="AJ22" s="32" t="str">
        <f t="shared" si="16"/>
        <v/>
      </c>
      <c r="AK22" s="32" t="str">
        <f t="shared" si="17"/>
        <v/>
      </c>
      <c r="AU22" s="24">
        <f t="shared" si="18"/>
        <v>0</v>
      </c>
      <c r="AV22" s="24">
        <f t="shared" si="19"/>
        <v>0</v>
      </c>
      <c r="AW22" s="24" t="str">
        <f t="shared" si="20"/>
        <v/>
      </c>
      <c r="AX22" s="24" t="str">
        <f t="shared" si="21"/>
        <v/>
      </c>
      <c r="AY22" s="24" t="str">
        <f t="shared" si="22"/>
        <v/>
      </c>
      <c r="AZ22" s="24" t="str">
        <f t="shared" si="23"/>
        <v/>
      </c>
      <c r="BA22" s="24" t="str">
        <f t="shared" si="24"/>
        <v/>
      </c>
      <c r="BB22" s="24" t="str">
        <f t="shared" si="25"/>
        <v/>
      </c>
      <c r="BC22" s="24" t="str">
        <f t="shared" si="26"/>
        <v/>
      </c>
      <c r="BM22" s="31">
        <f t="shared" si="27"/>
        <v>0</v>
      </c>
      <c r="BN22" s="31">
        <f t="shared" si="28"/>
        <v>0</v>
      </c>
      <c r="BO22" s="31" t="str">
        <f t="shared" si="29"/>
        <v/>
      </c>
      <c r="BP22" s="31" t="str">
        <f t="shared" si="30"/>
        <v/>
      </c>
      <c r="BQ22" s="31" t="str">
        <f t="shared" si="31"/>
        <v/>
      </c>
      <c r="BR22" s="31" t="str">
        <f t="shared" si="32"/>
        <v/>
      </c>
      <c r="BS22" s="31" t="str">
        <f t="shared" si="33"/>
        <v/>
      </c>
      <c r="BT22" s="31" t="str">
        <f t="shared" si="34"/>
        <v/>
      </c>
      <c r="BU22" s="31" t="str">
        <f t="shared" si="35"/>
        <v/>
      </c>
      <c r="BV22" s="45"/>
      <c r="BW22" s="45"/>
      <c r="BX22" s="45"/>
      <c r="BY22" s="45"/>
      <c r="BZ22" s="45"/>
      <c r="CA22" s="45"/>
      <c r="CB22" s="45"/>
      <c r="CC22" s="45"/>
      <c r="CD22" s="45"/>
      <c r="CE22" s="45">
        <f t="shared" si="36"/>
        <v>0</v>
      </c>
      <c r="CF22" s="45">
        <f t="shared" si="37"/>
        <v>0</v>
      </c>
      <c r="CG22" s="45" t="str">
        <f t="shared" si="38"/>
        <v/>
      </c>
      <c r="CH22" s="45" t="str">
        <f t="shared" si="39"/>
        <v/>
      </c>
      <c r="CI22" s="45" t="str">
        <f t="shared" si="40"/>
        <v/>
      </c>
      <c r="CJ22" s="45" t="str">
        <f t="shared" si="41"/>
        <v/>
      </c>
      <c r="CK22" s="45" t="str">
        <f t="shared" si="42"/>
        <v/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990</v>
      </c>
      <c r="C23" s="10" t="s">
        <v>62</v>
      </c>
      <c r="D23" s="10">
        <v>1035715750</v>
      </c>
      <c r="E23" s="10">
        <v>11097</v>
      </c>
      <c r="F23" s="10">
        <v>3003995164</v>
      </c>
      <c r="G23" s="10" t="s">
        <v>998</v>
      </c>
      <c r="H23" s="10">
        <v>1.0001100110100099E+196</v>
      </c>
      <c r="I23" s="10">
        <v>31578</v>
      </c>
      <c r="J23" s="10">
        <v>1545916653</v>
      </c>
      <c r="K23" s="10">
        <f t="shared" si="0"/>
        <v>0</v>
      </c>
      <c r="L23" s="10">
        <f t="shared" si="1"/>
        <v>1</v>
      </c>
      <c r="M23" s="10" t="str">
        <f t="shared" si="2"/>
        <v/>
      </c>
      <c r="N23" s="10" t="str">
        <f t="shared" si="3"/>
        <v/>
      </c>
      <c r="O23" s="10" t="str">
        <f t="shared" si="4"/>
        <v/>
      </c>
      <c r="P23" s="10">
        <f t="shared" si="5"/>
        <v>95129.3674076889</v>
      </c>
      <c r="Q23" s="10">
        <f t="shared" si="6"/>
        <v>93332.950346940619</v>
      </c>
      <c r="R23" s="10">
        <f t="shared" si="7"/>
        <v>96102.700747033843</v>
      </c>
      <c r="S23" s="10">
        <f t="shared" si="8"/>
        <v>20481</v>
      </c>
      <c r="T23" s="17" t="s">
        <v>62</v>
      </c>
      <c r="U23" s="17" t="s">
        <v>62</v>
      </c>
      <c r="V23" s="17">
        <v>368527057</v>
      </c>
      <c r="W23" s="17">
        <v>3748</v>
      </c>
      <c r="X23" s="17">
        <v>368527057</v>
      </c>
      <c r="Y23" s="17" t="s">
        <v>140</v>
      </c>
      <c r="Z23" s="17">
        <v>1.10111100111101E+196</v>
      </c>
      <c r="AA23" s="17">
        <v>3748</v>
      </c>
      <c r="AB23" s="17">
        <v>1545870309</v>
      </c>
      <c r="AC23" s="17">
        <f t="shared" si="9"/>
        <v>1</v>
      </c>
      <c r="AD23" s="17">
        <f t="shared" si="10"/>
        <v>1</v>
      </c>
      <c r="AE23" s="32">
        <f t="shared" si="11"/>
        <v>3748</v>
      </c>
      <c r="AF23" s="32">
        <f t="shared" si="12"/>
        <v>368527057</v>
      </c>
      <c r="AG23" s="32">
        <f t="shared" si="13"/>
        <v>98326.322572038422</v>
      </c>
      <c r="AH23" s="32" t="str">
        <f t="shared" si="14"/>
        <v/>
      </c>
      <c r="AI23" s="32">
        <f t="shared" si="15"/>
        <v>98326.322572038422</v>
      </c>
      <c r="AJ23" s="32" t="str">
        <f t="shared" si="16"/>
        <v/>
      </c>
      <c r="AK23" s="32" t="str">
        <f t="shared" si="17"/>
        <v/>
      </c>
      <c r="AU23" s="24">
        <f t="shared" si="18"/>
        <v>0</v>
      </c>
      <c r="AV23" s="24">
        <f t="shared" si="19"/>
        <v>0</v>
      </c>
      <c r="AW23" s="24" t="str">
        <f t="shared" si="20"/>
        <v/>
      </c>
      <c r="AX23" s="24" t="str">
        <f t="shared" si="21"/>
        <v/>
      </c>
      <c r="AY23" s="24" t="str">
        <f t="shared" si="22"/>
        <v/>
      </c>
      <c r="AZ23" s="24" t="str">
        <f t="shared" si="23"/>
        <v/>
      </c>
      <c r="BA23" s="24" t="str">
        <f t="shared" si="24"/>
        <v/>
      </c>
      <c r="BB23" s="24" t="str">
        <f t="shared" si="25"/>
        <v/>
      </c>
      <c r="BC23" s="24" t="str">
        <f t="shared" si="26"/>
        <v/>
      </c>
      <c r="BM23" s="31">
        <f t="shared" si="27"/>
        <v>0</v>
      </c>
      <c r="BN23" s="31">
        <f t="shared" si="28"/>
        <v>0</v>
      </c>
      <c r="BO23" s="31" t="str">
        <f t="shared" si="29"/>
        <v/>
      </c>
      <c r="BP23" s="31" t="str">
        <f t="shared" si="30"/>
        <v/>
      </c>
      <c r="BQ23" s="31" t="str">
        <f t="shared" si="31"/>
        <v/>
      </c>
      <c r="BR23" s="31" t="str">
        <f t="shared" si="32"/>
        <v/>
      </c>
      <c r="BS23" s="31" t="str">
        <f t="shared" si="33"/>
        <v/>
      </c>
      <c r="BT23" s="31" t="str">
        <f t="shared" si="34"/>
        <v/>
      </c>
      <c r="BU23" s="31" t="str">
        <f t="shared" si="35"/>
        <v/>
      </c>
      <c r="BV23" s="45"/>
      <c r="BW23" s="45"/>
      <c r="BX23" s="45"/>
      <c r="BY23" s="45"/>
      <c r="BZ23" s="45"/>
      <c r="CA23" s="45"/>
      <c r="CB23" s="45"/>
      <c r="CC23" s="45"/>
      <c r="CD23" s="45"/>
      <c r="CE23" s="45">
        <f t="shared" si="36"/>
        <v>0</v>
      </c>
      <c r="CF23" s="45">
        <f t="shared" si="37"/>
        <v>0</v>
      </c>
      <c r="CG23" s="45" t="str">
        <f t="shared" si="38"/>
        <v/>
      </c>
      <c r="CH23" s="45" t="str">
        <f t="shared" si="39"/>
        <v/>
      </c>
      <c r="CI23" s="45" t="str">
        <f t="shared" si="40"/>
        <v/>
      </c>
      <c r="CJ23" s="45" t="str">
        <f t="shared" si="41"/>
        <v/>
      </c>
      <c r="CK23" s="45" t="str">
        <f t="shared" si="42"/>
        <v/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990</v>
      </c>
      <c r="C24" s="10" t="s">
        <v>62</v>
      </c>
      <c r="D24" s="10">
        <v>22594555</v>
      </c>
      <c r="E24" s="10">
        <v>237</v>
      </c>
      <c r="F24" s="10">
        <v>2648982086</v>
      </c>
      <c r="G24" s="10" t="s">
        <v>997</v>
      </c>
      <c r="H24" s="10">
        <v>1.0001100100001E+199</v>
      </c>
      <c r="I24" s="10">
        <v>29338</v>
      </c>
      <c r="J24" s="10">
        <v>1545920156</v>
      </c>
      <c r="K24" s="10">
        <f t="shared" si="0"/>
        <v>0</v>
      </c>
      <c r="L24" s="10">
        <f t="shared" si="1"/>
        <v>1</v>
      </c>
      <c r="M24" s="10" t="str">
        <f t="shared" si="2"/>
        <v/>
      </c>
      <c r="N24" s="10" t="str">
        <f t="shared" si="3"/>
        <v/>
      </c>
      <c r="O24" s="10" t="str">
        <f t="shared" si="4"/>
        <v/>
      </c>
      <c r="P24" s="10">
        <f t="shared" si="5"/>
        <v>90291.842865907704</v>
      </c>
      <c r="Q24" s="10">
        <f t="shared" si="6"/>
        <v>95335.675105485236</v>
      </c>
      <c r="R24" s="10">
        <f t="shared" si="7"/>
        <v>90250.765643792314</v>
      </c>
      <c r="S24" s="10">
        <f t="shared" si="8"/>
        <v>29101</v>
      </c>
      <c r="T24" s="17" t="s">
        <v>62</v>
      </c>
      <c r="U24" s="17" t="s">
        <v>62</v>
      </c>
      <c r="V24" s="17">
        <v>1186559189</v>
      </c>
      <c r="W24" s="17">
        <v>12078</v>
      </c>
      <c r="X24" s="17">
        <v>1186559189</v>
      </c>
      <c r="Y24" s="17" t="s">
        <v>992</v>
      </c>
      <c r="Z24" s="17">
        <v>1.0110101101E+199</v>
      </c>
      <c r="AA24" s="17">
        <v>12078</v>
      </c>
      <c r="AB24" s="17">
        <v>1545870411</v>
      </c>
      <c r="AC24" s="17">
        <f t="shared" si="9"/>
        <v>1</v>
      </c>
      <c r="AD24" s="17">
        <f t="shared" si="10"/>
        <v>1</v>
      </c>
      <c r="AE24" s="32">
        <f t="shared" si="11"/>
        <v>12078</v>
      </c>
      <c r="AF24" s="32">
        <f t="shared" si="12"/>
        <v>1186559189</v>
      </c>
      <c r="AG24" s="32">
        <f t="shared" si="13"/>
        <v>98241.363553568473</v>
      </c>
      <c r="AH24" s="32" t="str">
        <f t="shared" si="14"/>
        <v/>
      </c>
      <c r="AI24" s="32">
        <f t="shared" si="15"/>
        <v>98241.363553568473</v>
      </c>
      <c r="AJ24" s="32" t="str">
        <f t="shared" si="16"/>
        <v/>
      </c>
      <c r="AK24" s="32" t="str">
        <f t="shared" si="17"/>
        <v/>
      </c>
      <c r="AU24" s="24">
        <f t="shared" si="18"/>
        <v>0</v>
      </c>
      <c r="AV24" s="24">
        <f t="shared" si="19"/>
        <v>0</v>
      </c>
      <c r="AW24" s="24" t="str">
        <f t="shared" si="20"/>
        <v/>
      </c>
      <c r="AX24" s="24" t="str">
        <f t="shared" si="21"/>
        <v/>
      </c>
      <c r="AY24" s="24" t="str">
        <f t="shared" si="22"/>
        <v/>
      </c>
      <c r="AZ24" s="24" t="str">
        <f t="shared" si="23"/>
        <v/>
      </c>
      <c r="BA24" s="24" t="str">
        <f t="shared" si="24"/>
        <v/>
      </c>
      <c r="BB24" s="24" t="str">
        <f t="shared" si="25"/>
        <v/>
      </c>
      <c r="BC24" s="24" t="str">
        <f t="shared" si="26"/>
        <v/>
      </c>
      <c r="BM24" s="31">
        <f t="shared" si="27"/>
        <v>0</v>
      </c>
      <c r="BN24" s="31">
        <f t="shared" si="28"/>
        <v>0</v>
      </c>
      <c r="BO24" s="31" t="str">
        <f t="shared" si="29"/>
        <v/>
      </c>
      <c r="BP24" s="31" t="str">
        <f t="shared" si="30"/>
        <v/>
      </c>
      <c r="BQ24" s="31" t="str">
        <f t="shared" si="31"/>
        <v/>
      </c>
      <c r="BR24" s="31" t="str">
        <f t="shared" si="32"/>
        <v/>
      </c>
      <c r="BS24" s="31" t="str">
        <f t="shared" si="33"/>
        <v/>
      </c>
      <c r="BT24" s="31" t="str">
        <f t="shared" si="34"/>
        <v/>
      </c>
      <c r="BU24" s="31" t="str">
        <f t="shared" si="35"/>
        <v/>
      </c>
      <c r="BV24" s="45"/>
      <c r="BW24" s="45"/>
      <c r="BX24" s="45"/>
      <c r="BY24" s="45"/>
      <c r="BZ24" s="45"/>
      <c r="CA24" s="45"/>
      <c r="CB24" s="45"/>
      <c r="CC24" s="45"/>
      <c r="CD24" s="45"/>
      <c r="CE24" s="45">
        <f t="shared" si="36"/>
        <v>0</v>
      </c>
      <c r="CF24" s="45">
        <f t="shared" si="37"/>
        <v>0</v>
      </c>
      <c r="CG24" s="45" t="str">
        <f t="shared" si="38"/>
        <v/>
      </c>
      <c r="CH24" s="45" t="str">
        <f t="shared" si="39"/>
        <v/>
      </c>
      <c r="CI24" s="45" t="str">
        <f t="shared" si="40"/>
        <v/>
      </c>
      <c r="CJ24" s="45" t="str">
        <f t="shared" si="41"/>
        <v/>
      </c>
      <c r="CK24" s="45" t="str">
        <f t="shared" si="42"/>
        <v/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990</v>
      </c>
      <c r="C25" s="10" t="s">
        <v>62</v>
      </c>
      <c r="D25" s="10">
        <v>267921173</v>
      </c>
      <c r="E25" s="10">
        <v>2881</v>
      </c>
      <c r="F25" s="10">
        <v>2683643922</v>
      </c>
      <c r="G25" s="10" t="s">
        <v>923</v>
      </c>
      <c r="H25" s="10">
        <v>1.10110010001011E+196</v>
      </c>
      <c r="I25" s="10">
        <v>29134</v>
      </c>
      <c r="J25" s="10">
        <v>1545941655</v>
      </c>
      <c r="K25" s="10">
        <f t="shared" si="0"/>
        <v>0</v>
      </c>
      <c r="L25" s="10">
        <f t="shared" si="1"/>
        <v>1</v>
      </c>
      <c r="M25" s="10" t="str">
        <f t="shared" si="2"/>
        <v/>
      </c>
      <c r="N25" s="10" t="str">
        <f t="shared" si="3"/>
        <v/>
      </c>
      <c r="O25" s="10" t="str">
        <f t="shared" si="4"/>
        <v/>
      </c>
      <c r="P25" s="10">
        <f t="shared" si="5"/>
        <v>92113.816228461597</v>
      </c>
      <c r="Q25" s="10">
        <f t="shared" si="6"/>
        <v>92995.894828184653</v>
      </c>
      <c r="R25" s="10">
        <f t="shared" si="7"/>
        <v>92017.01706471642</v>
      </c>
      <c r="S25" s="10">
        <f t="shared" si="8"/>
        <v>26253</v>
      </c>
      <c r="T25" s="17" t="s">
        <v>990</v>
      </c>
      <c r="U25" s="17" t="s">
        <v>62</v>
      </c>
      <c r="V25" s="17">
        <v>16973933</v>
      </c>
      <c r="W25" s="17">
        <v>190</v>
      </c>
      <c r="X25" s="17">
        <v>2817846388</v>
      </c>
      <c r="Y25" s="17" t="s">
        <v>997</v>
      </c>
      <c r="Z25" s="17">
        <v>1.1110100100011099E+197</v>
      </c>
      <c r="AA25" s="17">
        <v>29213</v>
      </c>
      <c r="AB25" s="17">
        <v>1545871660</v>
      </c>
      <c r="AC25" s="17">
        <f t="shared" si="9"/>
        <v>0</v>
      </c>
      <c r="AD25" s="17">
        <f t="shared" si="10"/>
        <v>1</v>
      </c>
      <c r="AE25" s="32" t="str">
        <f t="shared" si="11"/>
        <v/>
      </c>
      <c r="AF25" s="32" t="str">
        <f t="shared" si="12"/>
        <v/>
      </c>
      <c r="AG25" s="32" t="str">
        <f t="shared" si="13"/>
        <v/>
      </c>
      <c r="AH25" s="32">
        <f t="shared" si="14"/>
        <v>96458.644712970257</v>
      </c>
      <c r="AI25" s="32">
        <f t="shared" si="15"/>
        <v>89336.489473684211</v>
      </c>
      <c r="AJ25" s="32">
        <f t="shared" si="16"/>
        <v>96505.270130586083</v>
      </c>
      <c r="AK25" s="32">
        <f t="shared" si="17"/>
        <v>29023</v>
      </c>
      <c r="AU25" s="24">
        <f t="shared" si="18"/>
        <v>0</v>
      </c>
      <c r="AV25" s="24">
        <f t="shared" si="19"/>
        <v>0</v>
      </c>
      <c r="AW25" s="24" t="str">
        <f t="shared" si="20"/>
        <v/>
      </c>
      <c r="AX25" s="24" t="str">
        <f t="shared" si="21"/>
        <v/>
      </c>
      <c r="AY25" s="24" t="str">
        <f t="shared" si="22"/>
        <v/>
      </c>
      <c r="AZ25" s="24" t="str">
        <f t="shared" si="23"/>
        <v/>
      </c>
      <c r="BA25" s="24" t="str">
        <f t="shared" si="24"/>
        <v/>
      </c>
      <c r="BB25" s="24" t="str">
        <f t="shared" si="25"/>
        <v/>
      </c>
      <c r="BC25" s="24" t="str">
        <f t="shared" si="26"/>
        <v/>
      </c>
      <c r="BM25" s="31">
        <f t="shared" si="27"/>
        <v>0</v>
      </c>
      <c r="BN25" s="31">
        <f t="shared" si="28"/>
        <v>0</v>
      </c>
      <c r="BO25" s="31" t="str">
        <f t="shared" si="29"/>
        <v/>
      </c>
      <c r="BP25" s="31" t="str">
        <f t="shared" si="30"/>
        <v/>
      </c>
      <c r="BQ25" s="31" t="str">
        <f t="shared" si="31"/>
        <v/>
      </c>
      <c r="BR25" s="31" t="str">
        <f t="shared" si="32"/>
        <v/>
      </c>
      <c r="BS25" s="31" t="str">
        <f t="shared" si="33"/>
        <v/>
      </c>
      <c r="BT25" s="31" t="str">
        <f t="shared" si="34"/>
        <v/>
      </c>
      <c r="BU25" s="31" t="str">
        <f t="shared" si="35"/>
        <v/>
      </c>
      <c r="BV25" s="45"/>
      <c r="BW25" s="45"/>
      <c r="BX25" s="45"/>
      <c r="BY25" s="45"/>
      <c r="BZ25" s="45"/>
      <c r="CA25" s="45"/>
      <c r="CB25" s="45"/>
      <c r="CC25" s="45"/>
      <c r="CD25" s="45"/>
      <c r="CE25" s="45">
        <f t="shared" si="36"/>
        <v>0</v>
      </c>
      <c r="CF25" s="45">
        <f t="shared" si="37"/>
        <v>0</v>
      </c>
      <c r="CG25" s="45" t="str">
        <f t="shared" si="38"/>
        <v/>
      </c>
      <c r="CH25" s="45" t="str">
        <f t="shared" si="39"/>
        <v/>
      </c>
      <c r="CI25" s="45" t="str">
        <f t="shared" si="40"/>
        <v/>
      </c>
      <c r="CJ25" s="45" t="str">
        <f t="shared" si="41"/>
        <v/>
      </c>
      <c r="CK25" s="45" t="str">
        <f t="shared" si="42"/>
        <v/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62</v>
      </c>
      <c r="C26" s="10" t="s">
        <v>62</v>
      </c>
      <c r="D26" s="10">
        <v>3112530012</v>
      </c>
      <c r="E26" s="10">
        <v>33075</v>
      </c>
      <c r="F26" s="10">
        <v>3112530012</v>
      </c>
      <c r="G26" s="10" t="s">
        <v>992</v>
      </c>
      <c r="H26" s="10">
        <v>1.0111000000111101E+198</v>
      </c>
      <c r="I26" s="10">
        <v>33075</v>
      </c>
      <c r="J26" s="10">
        <v>1545942003</v>
      </c>
      <c r="K26" s="10">
        <f t="shared" si="0"/>
        <v>1</v>
      </c>
      <c r="L26" s="10">
        <f t="shared" si="1"/>
        <v>1</v>
      </c>
      <c r="M26" s="10">
        <f t="shared" si="2"/>
        <v>33075</v>
      </c>
      <c r="N26" s="10">
        <f t="shared" si="3"/>
        <v>3112530012</v>
      </c>
      <c r="O26" s="10">
        <f t="shared" si="4"/>
        <v>94105.215782312924</v>
      </c>
      <c r="P26" s="10" t="str">
        <f t="shared" si="5"/>
        <v/>
      </c>
      <c r="Q26" s="10">
        <f t="shared" si="6"/>
        <v>94105.215782312924</v>
      </c>
      <c r="R26" s="10" t="str">
        <f t="shared" si="7"/>
        <v/>
      </c>
      <c r="S26" s="10" t="str">
        <f t="shared" si="8"/>
        <v/>
      </c>
      <c r="T26" s="17" t="s">
        <v>62</v>
      </c>
      <c r="U26" s="17" t="s">
        <v>62</v>
      </c>
      <c r="V26" s="17">
        <v>119798511</v>
      </c>
      <c r="W26" s="17">
        <v>1232</v>
      </c>
      <c r="X26" s="17">
        <v>119798511</v>
      </c>
      <c r="Y26" s="17" t="s">
        <v>128</v>
      </c>
      <c r="Z26" s="17">
        <v>1.0101100000111101E+198</v>
      </c>
      <c r="AA26" s="17">
        <v>1232</v>
      </c>
      <c r="AB26" s="17">
        <v>1545872340</v>
      </c>
      <c r="AC26" s="17">
        <f t="shared" si="9"/>
        <v>1</v>
      </c>
      <c r="AD26" s="17">
        <f t="shared" si="10"/>
        <v>1</v>
      </c>
      <c r="AE26" s="32">
        <f t="shared" si="11"/>
        <v>1232</v>
      </c>
      <c r="AF26" s="32">
        <f t="shared" si="12"/>
        <v>119798511</v>
      </c>
      <c r="AG26" s="32">
        <f t="shared" si="13"/>
        <v>97239.051136363632</v>
      </c>
      <c r="AH26" s="32" t="str">
        <f t="shared" si="14"/>
        <v/>
      </c>
      <c r="AI26" s="32">
        <f t="shared" si="15"/>
        <v>97239.051136363632</v>
      </c>
      <c r="AJ26" s="32" t="str">
        <f t="shared" si="16"/>
        <v/>
      </c>
      <c r="AK26" s="32" t="str">
        <f t="shared" si="17"/>
        <v/>
      </c>
      <c r="AU26" s="24">
        <f t="shared" si="18"/>
        <v>0</v>
      </c>
      <c r="AV26" s="24">
        <f t="shared" si="19"/>
        <v>0</v>
      </c>
      <c r="AW26" s="24" t="str">
        <f t="shared" si="20"/>
        <v/>
      </c>
      <c r="AX26" s="24" t="str">
        <f t="shared" si="21"/>
        <v/>
      </c>
      <c r="AY26" s="24" t="str">
        <f t="shared" si="22"/>
        <v/>
      </c>
      <c r="AZ26" s="24" t="str">
        <f t="shared" si="23"/>
        <v/>
      </c>
      <c r="BA26" s="24" t="str">
        <f t="shared" si="24"/>
        <v/>
      </c>
      <c r="BB26" s="24" t="str">
        <f t="shared" si="25"/>
        <v/>
      </c>
      <c r="BC26" s="24" t="str">
        <f t="shared" si="26"/>
        <v/>
      </c>
      <c r="BM26" s="31">
        <f t="shared" si="27"/>
        <v>0</v>
      </c>
      <c r="BN26" s="31">
        <f t="shared" si="28"/>
        <v>0</v>
      </c>
      <c r="BO26" s="31" t="str">
        <f t="shared" si="29"/>
        <v/>
      </c>
      <c r="BP26" s="31" t="str">
        <f t="shared" si="30"/>
        <v/>
      </c>
      <c r="BQ26" s="31" t="str">
        <f t="shared" si="31"/>
        <v/>
      </c>
      <c r="BR26" s="31" t="str">
        <f t="shared" si="32"/>
        <v/>
      </c>
      <c r="BS26" s="31" t="str">
        <f t="shared" si="33"/>
        <v/>
      </c>
      <c r="BT26" s="31" t="str">
        <f t="shared" si="34"/>
        <v/>
      </c>
      <c r="BU26" s="31" t="str">
        <f t="shared" si="35"/>
        <v/>
      </c>
      <c r="BV26" s="45"/>
      <c r="BW26" s="45"/>
      <c r="BX26" s="45"/>
      <c r="BY26" s="45"/>
      <c r="BZ26" s="45"/>
      <c r="CA26" s="45"/>
      <c r="CB26" s="45"/>
      <c r="CC26" s="45"/>
      <c r="CD26" s="45"/>
      <c r="CE26" s="45">
        <f t="shared" si="36"/>
        <v>0</v>
      </c>
      <c r="CF26" s="45">
        <f t="shared" si="37"/>
        <v>0</v>
      </c>
      <c r="CG26" s="45" t="str">
        <f t="shared" si="38"/>
        <v/>
      </c>
      <c r="CH26" s="45" t="str">
        <f t="shared" si="39"/>
        <v/>
      </c>
      <c r="CI26" s="45" t="str">
        <f t="shared" si="40"/>
        <v/>
      </c>
      <c r="CJ26" s="45" t="str">
        <f t="shared" si="41"/>
        <v/>
      </c>
      <c r="CK26" s="45" t="str">
        <f t="shared" si="42"/>
        <v/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62</v>
      </c>
      <c r="C27" s="10" t="s">
        <v>62</v>
      </c>
      <c r="D27" s="10">
        <v>98298128</v>
      </c>
      <c r="E27" s="10">
        <v>941</v>
      </c>
      <c r="F27" s="10">
        <v>98298128</v>
      </c>
      <c r="G27" s="10" t="s">
        <v>997</v>
      </c>
      <c r="H27" s="10">
        <v>1.1101110001001E+197</v>
      </c>
      <c r="I27" s="10">
        <v>941</v>
      </c>
      <c r="J27" s="10">
        <v>1545942044</v>
      </c>
      <c r="K27" s="10">
        <f t="shared" si="0"/>
        <v>1</v>
      </c>
      <c r="L27" s="10">
        <f t="shared" si="1"/>
        <v>1</v>
      </c>
      <c r="M27" s="10">
        <f t="shared" si="2"/>
        <v>941</v>
      </c>
      <c r="N27" s="10">
        <f t="shared" si="3"/>
        <v>98298128</v>
      </c>
      <c r="O27" s="10">
        <f t="shared" si="4"/>
        <v>104461.34750265675</v>
      </c>
      <c r="P27" s="10" t="str">
        <f t="shared" si="5"/>
        <v/>
      </c>
      <c r="Q27" s="10">
        <f t="shared" si="6"/>
        <v>104461.34750265675</v>
      </c>
      <c r="R27" s="10" t="str">
        <f t="shared" si="7"/>
        <v/>
      </c>
      <c r="S27" s="10" t="str">
        <f t="shared" si="8"/>
        <v/>
      </c>
      <c r="T27" s="17" t="s">
        <v>62</v>
      </c>
      <c r="U27" s="17" t="s">
        <v>62</v>
      </c>
      <c r="V27" s="17">
        <v>3775880</v>
      </c>
      <c r="W27" s="17">
        <v>49</v>
      </c>
      <c r="X27" s="17">
        <v>3775880</v>
      </c>
      <c r="Y27" s="17" t="s">
        <v>992</v>
      </c>
      <c r="Z27" s="17">
        <v>1.0100110011001E+197</v>
      </c>
      <c r="AA27" s="17">
        <v>49</v>
      </c>
      <c r="AB27" s="17">
        <v>1545873572</v>
      </c>
      <c r="AC27" s="17">
        <f t="shared" si="9"/>
        <v>1</v>
      </c>
      <c r="AD27" s="17">
        <f t="shared" si="10"/>
        <v>1</v>
      </c>
      <c r="AE27" s="32">
        <f t="shared" si="11"/>
        <v>49</v>
      </c>
      <c r="AF27" s="32">
        <f t="shared" si="12"/>
        <v>3775880</v>
      </c>
      <c r="AG27" s="32">
        <f t="shared" si="13"/>
        <v>77058.775510204083</v>
      </c>
      <c r="AH27" s="32" t="str">
        <f t="shared" si="14"/>
        <v/>
      </c>
      <c r="AI27" s="32">
        <f t="shared" si="15"/>
        <v>77058.775510204083</v>
      </c>
      <c r="AJ27" s="32" t="str">
        <f t="shared" si="16"/>
        <v/>
      </c>
      <c r="AK27" s="32" t="str">
        <f t="shared" si="17"/>
        <v/>
      </c>
      <c r="AU27" s="24">
        <f t="shared" si="18"/>
        <v>0</v>
      </c>
      <c r="AV27" s="24">
        <f t="shared" si="19"/>
        <v>0</v>
      </c>
      <c r="AW27" s="24" t="str">
        <f t="shared" si="20"/>
        <v/>
      </c>
      <c r="AX27" s="24" t="str">
        <f t="shared" si="21"/>
        <v/>
      </c>
      <c r="AY27" s="24" t="str">
        <f t="shared" si="22"/>
        <v/>
      </c>
      <c r="AZ27" s="24" t="str">
        <f t="shared" si="23"/>
        <v/>
      </c>
      <c r="BA27" s="24" t="str">
        <f t="shared" si="24"/>
        <v/>
      </c>
      <c r="BB27" s="24" t="str">
        <f t="shared" si="25"/>
        <v/>
      </c>
      <c r="BC27" s="24" t="str">
        <f t="shared" si="26"/>
        <v/>
      </c>
      <c r="BM27" s="31">
        <f t="shared" si="27"/>
        <v>0</v>
      </c>
      <c r="BN27" s="31">
        <f t="shared" si="28"/>
        <v>0</v>
      </c>
      <c r="BO27" s="31" t="str">
        <f t="shared" si="29"/>
        <v/>
      </c>
      <c r="BP27" s="31" t="str">
        <f t="shared" si="30"/>
        <v/>
      </c>
      <c r="BQ27" s="31" t="str">
        <f t="shared" si="31"/>
        <v/>
      </c>
      <c r="BR27" s="31" t="str">
        <f t="shared" si="32"/>
        <v/>
      </c>
      <c r="BS27" s="31" t="str">
        <f t="shared" si="33"/>
        <v/>
      </c>
      <c r="BT27" s="31" t="str">
        <f t="shared" si="34"/>
        <v/>
      </c>
      <c r="BU27" s="31" t="str">
        <f t="shared" si="35"/>
        <v/>
      </c>
      <c r="BV27" s="45"/>
      <c r="BW27" s="45"/>
      <c r="BX27" s="45"/>
      <c r="BY27" s="45"/>
      <c r="BZ27" s="45"/>
      <c r="CA27" s="45"/>
      <c r="CB27" s="45"/>
      <c r="CC27" s="45"/>
      <c r="CD27" s="45"/>
      <c r="CE27" s="45">
        <f t="shared" si="36"/>
        <v>0</v>
      </c>
      <c r="CF27" s="45">
        <f t="shared" si="37"/>
        <v>0</v>
      </c>
      <c r="CG27" s="45" t="str">
        <f t="shared" si="38"/>
        <v/>
      </c>
      <c r="CH27" s="45" t="str">
        <f t="shared" si="39"/>
        <v/>
      </c>
      <c r="CI27" s="45" t="str">
        <f t="shared" si="40"/>
        <v/>
      </c>
      <c r="CJ27" s="45" t="str">
        <f t="shared" si="41"/>
        <v/>
      </c>
      <c r="CK27" s="45" t="str">
        <f t="shared" si="42"/>
        <v/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990</v>
      </c>
      <c r="C28" s="10" t="s">
        <v>62</v>
      </c>
      <c r="D28" s="10">
        <v>15426710</v>
      </c>
      <c r="E28" s="10">
        <v>159</v>
      </c>
      <c r="F28" s="10">
        <v>2685848373</v>
      </c>
      <c r="G28" s="10" t="s">
        <v>235</v>
      </c>
      <c r="H28" s="10">
        <v>1.10010000011111E+198</v>
      </c>
      <c r="I28" s="10">
        <v>29028</v>
      </c>
      <c r="J28" s="10">
        <v>1545942679</v>
      </c>
      <c r="K28" s="10">
        <f t="shared" si="0"/>
        <v>0</v>
      </c>
      <c r="L28" s="10">
        <f t="shared" si="1"/>
        <v>1</v>
      </c>
      <c r="M28" s="10" t="str">
        <f t="shared" si="2"/>
        <v/>
      </c>
      <c r="N28" s="10" t="str">
        <f t="shared" si="3"/>
        <v/>
      </c>
      <c r="O28" s="10" t="str">
        <f t="shared" si="4"/>
        <v/>
      </c>
      <c r="P28" s="10">
        <f t="shared" si="5"/>
        <v>92526.125568416697</v>
      </c>
      <c r="Q28" s="10">
        <f t="shared" si="6"/>
        <v>97023.333333333328</v>
      </c>
      <c r="R28" s="10">
        <f t="shared" si="7"/>
        <v>92501.356576258273</v>
      </c>
      <c r="S28" s="10">
        <f t="shared" si="8"/>
        <v>28869</v>
      </c>
      <c r="T28" s="17" t="s">
        <v>62</v>
      </c>
      <c r="U28" s="17" t="s">
        <v>62</v>
      </c>
      <c r="V28" s="17">
        <v>158565194</v>
      </c>
      <c r="W28" s="17">
        <v>1609</v>
      </c>
      <c r="X28" s="17">
        <v>158565194</v>
      </c>
      <c r="Y28" s="17" t="s">
        <v>999</v>
      </c>
      <c r="Z28" s="17">
        <v>1.0110010101000001E+199</v>
      </c>
      <c r="AA28" s="17">
        <v>1610</v>
      </c>
      <c r="AB28" s="17">
        <v>1545873622</v>
      </c>
      <c r="AC28" s="17">
        <f t="shared" si="9"/>
        <v>1</v>
      </c>
      <c r="AD28" s="17">
        <f t="shared" si="10"/>
        <v>1</v>
      </c>
      <c r="AE28" s="32">
        <f t="shared" si="11"/>
        <v>1609</v>
      </c>
      <c r="AF28" s="32">
        <f t="shared" si="12"/>
        <v>158565194</v>
      </c>
      <c r="AG28" s="32">
        <f t="shared" si="13"/>
        <v>98487.698136645966</v>
      </c>
      <c r="AH28" s="32" t="str">
        <f t="shared" si="14"/>
        <v/>
      </c>
      <c r="AI28" s="32">
        <f t="shared" si="15"/>
        <v>98548.908638906156</v>
      </c>
      <c r="AJ28" s="32" t="str">
        <f t="shared" si="16"/>
        <v/>
      </c>
      <c r="AK28" s="32" t="str">
        <f t="shared" si="17"/>
        <v/>
      </c>
      <c r="AU28" s="24">
        <f t="shared" si="18"/>
        <v>0</v>
      </c>
      <c r="AV28" s="24">
        <f t="shared" si="19"/>
        <v>0</v>
      </c>
      <c r="AW28" s="24" t="str">
        <f t="shared" si="20"/>
        <v/>
      </c>
      <c r="AX28" s="24" t="str">
        <f t="shared" si="21"/>
        <v/>
      </c>
      <c r="AY28" s="24" t="str">
        <f t="shared" si="22"/>
        <v/>
      </c>
      <c r="AZ28" s="24" t="str">
        <f t="shared" si="23"/>
        <v/>
      </c>
      <c r="BA28" s="24" t="str">
        <f t="shared" si="24"/>
        <v/>
      </c>
      <c r="BB28" s="24" t="str">
        <f t="shared" si="25"/>
        <v/>
      </c>
      <c r="BC28" s="24" t="str">
        <f t="shared" si="26"/>
        <v/>
      </c>
      <c r="BM28" s="31">
        <f t="shared" si="27"/>
        <v>0</v>
      </c>
      <c r="BN28" s="31">
        <f t="shared" si="28"/>
        <v>0</v>
      </c>
      <c r="BO28" s="31" t="str">
        <f t="shared" si="29"/>
        <v/>
      </c>
      <c r="BP28" s="31" t="str">
        <f t="shared" si="30"/>
        <v/>
      </c>
      <c r="BQ28" s="31" t="str">
        <f t="shared" si="31"/>
        <v/>
      </c>
      <c r="BR28" s="31" t="str">
        <f t="shared" si="32"/>
        <v/>
      </c>
      <c r="BS28" s="31" t="str">
        <f t="shared" si="33"/>
        <v/>
      </c>
      <c r="BT28" s="31" t="str">
        <f t="shared" si="34"/>
        <v/>
      </c>
      <c r="BU28" s="31" t="str">
        <f t="shared" si="35"/>
        <v/>
      </c>
      <c r="BV28" s="45"/>
      <c r="BW28" s="45"/>
      <c r="BX28" s="45"/>
      <c r="BY28" s="45"/>
      <c r="BZ28" s="45"/>
      <c r="CA28" s="45"/>
      <c r="CB28" s="45"/>
      <c r="CC28" s="45"/>
      <c r="CD28" s="45"/>
      <c r="CE28" s="45">
        <f t="shared" si="36"/>
        <v>0</v>
      </c>
      <c r="CF28" s="45">
        <f t="shared" si="37"/>
        <v>0</v>
      </c>
      <c r="CG28" s="45" t="str">
        <f t="shared" si="38"/>
        <v/>
      </c>
      <c r="CH28" s="45" t="str">
        <f t="shared" si="39"/>
        <v/>
      </c>
      <c r="CI28" s="45" t="str">
        <f t="shared" si="40"/>
        <v/>
      </c>
      <c r="CJ28" s="45" t="str">
        <f t="shared" si="41"/>
        <v/>
      </c>
      <c r="CK28" s="45" t="str">
        <f t="shared" si="42"/>
        <v/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62</v>
      </c>
      <c r="C29" s="10" t="s">
        <v>62</v>
      </c>
      <c r="D29" s="10">
        <v>810500807</v>
      </c>
      <c r="E29" s="10">
        <v>8651</v>
      </c>
      <c r="F29" s="10">
        <v>810500807</v>
      </c>
      <c r="G29" s="10" t="s">
        <v>128</v>
      </c>
      <c r="H29" s="10">
        <v>1.01110100110101E+196</v>
      </c>
      <c r="I29" s="10">
        <v>8651</v>
      </c>
      <c r="J29" s="10">
        <v>1545942986</v>
      </c>
      <c r="K29" s="10">
        <f t="shared" si="0"/>
        <v>1</v>
      </c>
      <c r="L29" s="10">
        <f t="shared" si="1"/>
        <v>1</v>
      </c>
      <c r="M29" s="10">
        <f t="shared" si="2"/>
        <v>8651</v>
      </c>
      <c r="N29" s="10">
        <f t="shared" si="3"/>
        <v>810500807</v>
      </c>
      <c r="O29" s="10">
        <f t="shared" si="4"/>
        <v>93688.684198358576</v>
      </c>
      <c r="P29" s="10" t="str">
        <f t="shared" si="5"/>
        <v/>
      </c>
      <c r="Q29" s="10">
        <f t="shared" si="6"/>
        <v>93688.684198358576</v>
      </c>
      <c r="R29" s="10" t="str">
        <f t="shared" si="7"/>
        <v/>
      </c>
      <c r="S29" s="10" t="str">
        <f t="shared" si="8"/>
        <v/>
      </c>
      <c r="T29" s="17" t="s">
        <v>62</v>
      </c>
      <c r="U29" s="17" t="s">
        <v>62</v>
      </c>
      <c r="V29" s="17">
        <v>12732716</v>
      </c>
      <c r="W29" s="17">
        <v>147</v>
      </c>
      <c r="X29" s="17">
        <v>12732716</v>
      </c>
      <c r="Y29" s="17" t="s">
        <v>428</v>
      </c>
      <c r="Z29" s="17">
        <v>1.01110100110101E+196</v>
      </c>
      <c r="AA29" s="17">
        <v>147</v>
      </c>
      <c r="AB29" s="17">
        <v>1545874058</v>
      </c>
      <c r="AC29" s="17">
        <f t="shared" si="9"/>
        <v>1</v>
      </c>
      <c r="AD29" s="17">
        <f t="shared" si="10"/>
        <v>1</v>
      </c>
      <c r="AE29" s="32">
        <f t="shared" si="11"/>
        <v>147</v>
      </c>
      <c r="AF29" s="32">
        <f t="shared" si="12"/>
        <v>12732716</v>
      </c>
      <c r="AG29" s="32">
        <f t="shared" si="13"/>
        <v>86617.115646258506</v>
      </c>
      <c r="AH29" s="32" t="str">
        <f t="shared" si="14"/>
        <v/>
      </c>
      <c r="AI29" s="32">
        <f t="shared" si="15"/>
        <v>86617.115646258506</v>
      </c>
      <c r="AJ29" s="32" t="str">
        <f t="shared" si="16"/>
        <v/>
      </c>
      <c r="AK29" s="32" t="str">
        <f t="shared" si="17"/>
        <v/>
      </c>
      <c r="AU29" s="24">
        <f t="shared" si="18"/>
        <v>0</v>
      </c>
      <c r="AV29" s="24">
        <f t="shared" si="19"/>
        <v>0</v>
      </c>
      <c r="AW29" s="24" t="str">
        <f t="shared" si="20"/>
        <v/>
      </c>
      <c r="AX29" s="24" t="str">
        <f t="shared" si="21"/>
        <v/>
      </c>
      <c r="AY29" s="24" t="str">
        <f t="shared" si="22"/>
        <v/>
      </c>
      <c r="AZ29" s="24" t="str">
        <f t="shared" si="23"/>
        <v/>
      </c>
      <c r="BA29" s="24" t="str">
        <f t="shared" si="24"/>
        <v/>
      </c>
      <c r="BB29" s="24" t="str">
        <f t="shared" si="25"/>
        <v/>
      </c>
      <c r="BC29" s="24" t="str">
        <f t="shared" si="26"/>
        <v/>
      </c>
      <c r="BM29" s="31">
        <f t="shared" si="27"/>
        <v>0</v>
      </c>
      <c r="BN29" s="31">
        <f t="shared" si="28"/>
        <v>0</v>
      </c>
      <c r="BO29" s="31" t="str">
        <f t="shared" si="29"/>
        <v/>
      </c>
      <c r="BP29" s="31" t="str">
        <f t="shared" si="30"/>
        <v/>
      </c>
      <c r="BQ29" s="31" t="str">
        <f t="shared" si="31"/>
        <v/>
      </c>
      <c r="BR29" s="31" t="str">
        <f t="shared" si="32"/>
        <v/>
      </c>
      <c r="BS29" s="31" t="str">
        <f t="shared" si="33"/>
        <v/>
      </c>
      <c r="BT29" s="31" t="str">
        <f t="shared" si="34"/>
        <v/>
      </c>
      <c r="BU29" s="31" t="str">
        <f t="shared" si="35"/>
        <v/>
      </c>
      <c r="BV29" s="45"/>
      <c r="BW29" s="45"/>
      <c r="BX29" s="45"/>
      <c r="BY29" s="45"/>
      <c r="BZ29" s="45"/>
      <c r="CA29" s="45"/>
      <c r="CB29" s="45"/>
      <c r="CC29" s="45"/>
      <c r="CD29" s="45"/>
      <c r="CE29" s="45">
        <f t="shared" si="36"/>
        <v>0</v>
      </c>
      <c r="CF29" s="45">
        <f t="shared" si="37"/>
        <v>0</v>
      </c>
      <c r="CG29" s="45" t="str">
        <f t="shared" si="38"/>
        <v/>
      </c>
      <c r="CH29" s="45" t="str">
        <f t="shared" si="39"/>
        <v/>
      </c>
      <c r="CI29" s="45" t="str">
        <f t="shared" si="40"/>
        <v/>
      </c>
      <c r="CJ29" s="45" t="str">
        <f t="shared" si="41"/>
        <v/>
      </c>
      <c r="CK29" s="45" t="str">
        <f t="shared" si="42"/>
        <v/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991</v>
      </c>
      <c r="C30" s="10" t="s">
        <v>62</v>
      </c>
      <c r="D30" s="10">
        <v>14550296</v>
      </c>
      <c r="E30" s="10">
        <v>142</v>
      </c>
      <c r="F30" s="10">
        <v>2651325136</v>
      </c>
      <c r="G30" s="10" t="s">
        <v>992</v>
      </c>
      <c r="H30" s="10">
        <v>1.0101010110101001E+198</v>
      </c>
      <c r="I30" s="10">
        <v>28890</v>
      </c>
      <c r="J30" s="10">
        <v>1545945559</v>
      </c>
      <c r="K30" s="10">
        <f t="shared" si="0"/>
        <v>0</v>
      </c>
      <c r="L30" s="10">
        <f t="shared" si="1"/>
        <v>1</v>
      </c>
      <c r="M30" s="10" t="str">
        <f t="shared" si="2"/>
        <v/>
      </c>
      <c r="N30" s="10" t="str">
        <f t="shared" si="3"/>
        <v/>
      </c>
      <c r="O30" s="10" t="str">
        <f t="shared" si="4"/>
        <v/>
      </c>
      <c r="P30" s="10">
        <f t="shared" si="5"/>
        <v>91773.109588092761</v>
      </c>
      <c r="Q30" s="10">
        <f t="shared" si="6"/>
        <v>102466.87323943662</v>
      </c>
      <c r="R30" s="10">
        <f t="shared" si="7"/>
        <v>91720.288020036183</v>
      </c>
      <c r="S30" s="10">
        <f t="shared" si="8"/>
        <v>28748</v>
      </c>
      <c r="T30" s="17" t="s">
        <v>62</v>
      </c>
      <c r="U30" s="17" t="s">
        <v>62</v>
      </c>
      <c r="V30" s="17">
        <v>312567128</v>
      </c>
      <c r="W30" s="17">
        <v>3232</v>
      </c>
      <c r="X30" s="17">
        <v>312567128</v>
      </c>
      <c r="Y30" s="17" t="s">
        <v>998</v>
      </c>
      <c r="Z30" s="17">
        <v>1.1000001001010001E+199</v>
      </c>
      <c r="AA30" s="17">
        <v>3232</v>
      </c>
      <c r="AB30" s="17">
        <v>1545874208</v>
      </c>
      <c r="AC30" s="17">
        <f t="shared" si="9"/>
        <v>1</v>
      </c>
      <c r="AD30" s="17">
        <f t="shared" si="10"/>
        <v>1</v>
      </c>
      <c r="AE30" s="32">
        <f t="shared" si="11"/>
        <v>3232</v>
      </c>
      <c r="AF30" s="32">
        <f t="shared" si="12"/>
        <v>312567128</v>
      </c>
      <c r="AG30" s="32">
        <f t="shared" si="13"/>
        <v>96710.126237623757</v>
      </c>
      <c r="AH30" s="32" t="str">
        <f t="shared" si="14"/>
        <v/>
      </c>
      <c r="AI30" s="32">
        <f t="shared" si="15"/>
        <v>96710.126237623757</v>
      </c>
      <c r="AJ30" s="32" t="str">
        <f t="shared" si="16"/>
        <v/>
      </c>
      <c r="AK30" s="32" t="str">
        <f t="shared" si="17"/>
        <v/>
      </c>
      <c r="AU30" s="24">
        <f t="shared" si="18"/>
        <v>0</v>
      </c>
      <c r="AV30" s="24">
        <f t="shared" si="19"/>
        <v>0</v>
      </c>
      <c r="AW30" s="24" t="str">
        <f t="shared" si="20"/>
        <v/>
      </c>
      <c r="AX30" s="24" t="str">
        <f t="shared" si="21"/>
        <v/>
      </c>
      <c r="AY30" s="24" t="str">
        <f t="shared" si="22"/>
        <v/>
      </c>
      <c r="AZ30" s="24" t="str">
        <f t="shared" si="23"/>
        <v/>
      </c>
      <c r="BA30" s="24" t="str">
        <f t="shared" si="24"/>
        <v/>
      </c>
      <c r="BB30" s="24" t="str">
        <f t="shared" si="25"/>
        <v/>
      </c>
      <c r="BC30" s="24" t="str">
        <f t="shared" si="26"/>
        <v/>
      </c>
      <c r="BM30" s="31">
        <f t="shared" si="27"/>
        <v>0</v>
      </c>
      <c r="BN30" s="31">
        <f t="shared" si="28"/>
        <v>0</v>
      </c>
      <c r="BO30" s="31" t="str">
        <f t="shared" si="29"/>
        <v/>
      </c>
      <c r="BP30" s="31" t="str">
        <f t="shared" si="30"/>
        <v/>
      </c>
      <c r="BQ30" s="31" t="str">
        <f t="shared" si="31"/>
        <v/>
      </c>
      <c r="BR30" s="31" t="str">
        <f t="shared" si="32"/>
        <v/>
      </c>
      <c r="BS30" s="31" t="str">
        <f t="shared" si="33"/>
        <v/>
      </c>
      <c r="BT30" s="31" t="str">
        <f t="shared" si="34"/>
        <v/>
      </c>
      <c r="BU30" s="31" t="str">
        <f t="shared" si="35"/>
        <v/>
      </c>
      <c r="BV30" s="45"/>
      <c r="BW30" s="45"/>
      <c r="BX30" s="45"/>
      <c r="BY30" s="45"/>
      <c r="BZ30" s="45"/>
      <c r="CA30" s="45"/>
      <c r="CB30" s="45"/>
      <c r="CC30" s="45"/>
      <c r="CD30" s="45"/>
      <c r="CE30" s="45">
        <f t="shared" si="36"/>
        <v>0</v>
      </c>
      <c r="CF30" s="45">
        <f t="shared" si="37"/>
        <v>0</v>
      </c>
      <c r="CG30" s="45" t="str">
        <f t="shared" si="38"/>
        <v/>
      </c>
      <c r="CH30" s="45" t="str">
        <f t="shared" si="39"/>
        <v/>
      </c>
      <c r="CI30" s="45" t="str">
        <f t="shared" si="40"/>
        <v/>
      </c>
      <c r="CJ30" s="45" t="str">
        <f t="shared" si="41"/>
        <v/>
      </c>
      <c r="CK30" s="45" t="str">
        <f t="shared" si="42"/>
        <v/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990</v>
      </c>
      <c r="C31" s="10" t="s">
        <v>62</v>
      </c>
      <c r="D31" s="10">
        <v>4640916</v>
      </c>
      <c r="E31" s="10">
        <v>50</v>
      </c>
      <c r="F31" s="10">
        <v>2792180826</v>
      </c>
      <c r="G31" s="10" t="s">
        <v>229</v>
      </c>
      <c r="H31" s="10">
        <v>1.1001010100101E+199</v>
      </c>
      <c r="I31" s="10">
        <v>29101</v>
      </c>
      <c r="J31" s="10">
        <v>1545948233</v>
      </c>
      <c r="K31" s="10">
        <f t="shared" si="0"/>
        <v>0</v>
      </c>
      <c r="L31" s="10">
        <f t="shared" si="1"/>
        <v>1</v>
      </c>
      <c r="M31" s="10" t="str">
        <f t="shared" si="2"/>
        <v/>
      </c>
      <c r="N31" s="10" t="str">
        <f t="shared" si="3"/>
        <v/>
      </c>
      <c r="O31" s="10" t="str">
        <f t="shared" si="4"/>
        <v/>
      </c>
      <c r="P31" s="10">
        <f t="shared" si="5"/>
        <v>95947.933954159656</v>
      </c>
      <c r="Q31" s="10">
        <f t="shared" si="6"/>
        <v>92818.32</v>
      </c>
      <c r="R31" s="10">
        <f t="shared" si="7"/>
        <v>95953.320367629349</v>
      </c>
      <c r="S31" s="10">
        <f t="shared" si="8"/>
        <v>29051</v>
      </c>
      <c r="T31" s="17" t="s">
        <v>62</v>
      </c>
      <c r="U31" s="17" t="s">
        <v>62</v>
      </c>
      <c r="V31" s="17">
        <v>696317593</v>
      </c>
      <c r="W31" s="17">
        <v>7161</v>
      </c>
      <c r="X31" s="17">
        <v>696317593</v>
      </c>
      <c r="Y31" s="17" t="s">
        <v>992</v>
      </c>
      <c r="Z31" s="17">
        <v>1.0010011011011001E+199</v>
      </c>
      <c r="AA31" s="17">
        <v>7161</v>
      </c>
      <c r="AB31" s="17">
        <v>1545874692</v>
      </c>
      <c r="AC31" s="17">
        <f t="shared" si="9"/>
        <v>1</v>
      </c>
      <c r="AD31" s="17">
        <f t="shared" si="10"/>
        <v>1</v>
      </c>
      <c r="AE31" s="32">
        <f t="shared" si="11"/>
        <v>7161</v>
      </c>
      <c r="AF31" s="32">
        <f t="shared" si="12"/>
        <v>696317593</v>
      </c>
      <c r="AG31" s="32">
        <f t="shared" si="13"/>
        <v>97237.479821254019</v>
      </c>
      <c r="AH31" s="32" t="str">
        <f t="shared" si="14"/>
        <v/>
      </c>
      <c r="AI31" s="32">
        <f t="shared" si="15"/>
        <v>97237.479821254019</v>
      </c>
      <c r="AJ31" s="32" t="str">
        <f t="shared" si="16"/>
        <v/>
      </c>
      <c r="AK31" s="32" t="str">
        <f t="shared" si="17"/>
        <v/>
      </c>
      <c r="AU31" s="24">
        <f t="shared" si="18"/>
        <v>0</v>
      </c>
      <c r="AV31" s="24">
        <f t="shared" si="19"/>
        <v>0</v>
      </c>
      <c r="AW31" s="24" t="str">
        <f t="shared" si="20"/>
        <v/>
      </c>
      <c r="AX31" s="24" t="str">
        <f t="shared" si="21"/>
        <v/>
      </c>
      <c r="AY31" s="24" t="str">
        <f t="shared" si="22"/>
        <v/>
      </c>
      <c r="AZ31" s="24" t="str">
        <f t="shared" si="23"/>
        <v/>
      </c>
      <c r="BA31" s="24" t="str">
        <f t="shared" si="24"/>
        <v/>
      </c>
      <c r="BB31" s="24" t="str">
        <f t="shared" si="25"/>
        <v/>
      </c>
      <c r="BC31" s="24" t="str">
        <f t="shared" si="26"/>
        <v/>
      </c>
      <c r="BM31" s="31">
        <f t="shared" si="27"/>
        <v>0</v>
      </c>
      <c r="BN31" s="31">
        <f t="shared" si="28"/>
        <v>0</v>
      </c>
      <c r="BO31" s="31" t="str">
        <f t="shared" si="29"/>
        <v/>
      </c>
      <c r="BP31" s="31" t="str">
        <f t="shared" si="30"/>
        <v/>
      </c>
      <c r="BQ31" s="31" t="str">
        <f t="shared" si="31"/>
        <v/>
      </c>
      <c r="BR31" s="31" t="str">
        <f t="shared" si="32"/>
        <v/>
      </c>
      <c r="BS31" s="31" t="str">
        <f t="shared" si="33"/>
        <v/>
      </c>
      <c r="BT31" s="31" t="str">
        <f t="shared" si="34"/>
        <v/>
      </c>
      <c r="BU31" s="31" t="str">
        <f t="shared" si="35"/>
        <v/>
      </c>
      <c r="BV31" s="45"/>
      <c r="BW31" s="45"/>
      <c r="BX31" s="45"/>
      <c r="BY31" s="45"/>
      <c r="BZ31" s="45"/>
      <c r="CA31" s="45"/>
      <c r="CB31" s="45"/>
      <c r="CC31" s="45"/>
      <c r="CD31" s="45"/>
      <c r="CE31" s="45">
        <f t="shared" si="36"/>
        <v>0</v>
      </c>
      <c r="CF31" s="45">
        <f t="shared" si="37"/>
        <v>0</v>
      </c>
      <c r="CG31" s="45" t="str">
        <f t="shared" si="38"/>
        <v/>
      </c>
      <c r="CH31" s="45" t="str">
        <f t="shared" si="39"/>
        <v/>
      </c>
      <c r="CI31" s="45" t="str">
        <f t="shared" si="40"/>
        <v/>
      </c>
      <c r="CJ31" s="45" t="str">
        <f t="shared" si="41"/>
        <v/>
      </c>
      <c r="CK31" s="45" t="str">
        <f t="shared" si="42"/>
        <v/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62</v>
      </c>
      <c r="C32" s="10" t="s">
        <v>62</v>
      </c>
      <c r="D32" s="10">
        <v>71097634</v>
      </c>
      <c r="E32" s="10">
        <v>732</v>
      </c>
      <c r="F32" s="10">
        <v>71097634</v>
      </c>
      <c r="G32" s="10" t="s">
        <v>985</v>
      </c>
      <c r="H32" s="10">
        <v>1.1111111001001E+199</v>
      </c>
      <c r="I32" s="10">
        <v>732</v>
      </c>
      <c r="J32" s="10">
        <v>1545949494</v>
      </c>
      <c r="K32" s="10">
        <f t="shared" si="0"/>
        <v>1</v>
      </c>
      <c r="L32" s="10">
        <f t="shared" si="1"/>
        <v>1</v>
      </c>
      <c r="M32" s="10">
        <f t="shared" si="2"/>
        <v>732</v>
      </c>
      <c r="N32" s="10">
        <f t="shared" si="3"/>
        <v>71097634</v>
      </c>
      <c r="O32" s="10">
        <f t="shared" si="4"/>
        <v>97127.915300546447</v>
      </c>
      <c r="P32" s="10" t="str">
        <f t="shared" si="5"/>
        <v/>
      </c>
      <c r="Q32" s="10">
        <f t="shared" si="6"/>
        <v>97127.915300546447</v>
      </c>
      <c r="R32" s="10" t="str">
        <f t="shared" si="7"/>
        <v/>
      </c>
      <c r="S32" s="10" t="str">
        <f t="shared" si="8"/>
        <v/>
      </c>
      <c r="T32" s="17" t="s">
        <v>62</v>
      </c>
      <c r="U32" s="17" t="s">
        <v>62</v>
      </c>
      <c r="V32" s="17">
        <v>10676284</v>
      </c>
      <c r="W32" s="17">
        <v>123</v>
      </c>
      <c r="X32" s="17">
        <v>10676284</v>
      </c>
      <c r="Y32" s="17" t="s">
        <v>132</v>
      </c>
      <c r="Z32" s="17">
        <v>1.11111110010011E+199</v>
      </c>
      <c r="AA32" s="17">
        <v>123</v>
      </c>
      <c r="AB32" s="17">
        <v>1545875233</v>
      </c>
      <c r="AC32" s="17">
        <f t="shared" si="9"/>
        <v>1</v>
      </c>
      <c r="AD32" s="17">
        <f t="shared" si="10"/>
        <v>1</v>
      </c>
      <c r="AE32" s="32">
        <f t="shared" si="11"/>
        <v>123</v>
      </c>
      <c r="AF32" s="32">
        <f t="shared" si="12"/>
        <v>10676284</v>
      </c>
      <c r="AG32" s="32">
        <f t="shared" si="13"/>
        <v>86799.05691056911</v>
      </c>
      <c r="AH32" s="32" t="str">
        <f t="shared" si="14"/>
        <v/>
      </c>
      <c r="AI32" s="32">
        <f t="shared" si="15"/>
        <v>86799.05691056911</v>
      </c>
      <c r="AJ32" s="32" t="str">
        <f t="shared" si="16"/>
        <v/>
      </c>
      <c r="AK32" s="32" t="str">
        <f t="shared" si="17"/>
        <v/>
      </c>
      <c r="AU32" s="24">
        <f t="shared" si="18"/>
        <v>0</v>
      </c>
      <c r="AV32" s="24">
        <f t="shared" si="19"/>
        <v>0</v>
      </c>
      <c r="AW32" s="24" t="str">
        <f t="shared" si="20"/>
        <v/>
      </c>
      <c r="AX32" s="24" t="str">
        <f t="shared" si="21"/>
        <v/>
      </c>
      <c r="AY32" s="24" t="str">
        <f t="shared" si="22"/>
        <v/>
      </c>
      <c r="AZ32" s="24" t="str">
        <f t="shared" si="23"/>
        <v/>
      </c>
      <c r="BA32" s="24" t="str">
        <f t="shared" si="24"/>
        <v/>
      </c>
      <c r="BB32" s="24" t="str">
        <f t="shared" si="25"/>
        <v/>
      </c>
      <c r="BC32" s="24" t="str">
        <f t="shared" si="26"/>
        <v/>
      </c>
      <c r="BM32" s="31">
        <f t="shared" si="27"/>
        <v>0</v>
      </c>
      <c r="BN32" s="31">
        <f t="shared" si="28"/>
        <v>0</v>
      </c>
      <c r="BO32" s="31" t="str">
        <f t="shared" si="29"/>
        <v/>
      </c>
      <c r="BP32" s="31" t="str">
        <f t="shared" si="30"/>
        <v/>
      </c>
      <c r="BQ32" s="31" t="str">
        <f t="shared" si="31"/>
        <v/>
      </c>
      <c r="BR32" s="31" t="str">
        <f t="shared" si="32"/>
        <v/>
      </c>
      <c r="BS32" s="31" t="str">
        <f t="shared" si="33"/>
        <v/>
      </c>
      <c r="BT32" s="31" t="str">
        <f t="shared" si="34"/>
        <v/>
      </c>
      <c r="BU32" s="31" t="str">
        <f t="shared" si="35"/>
        <v/>
      </c>
      <c r="BV32" s="45"/>
      <c r="BW32" s="45"/>
      <c r="BX32" s="45"/>
      <c r="BY32" s="45"/>
      <c r="BZ32" s="45"/>
      <c r="CA32" s="45"/>
      <c r="CB32" s="45"/>
      <c r="CC32" s="45"/>
      <c r="CD32" s="45"/>
      <c r="CE32" s="45">
        <f t="shared" si="36"/>
        <v>0</v>
      </c>
      <c r="CF32" s="45">
        <f t="shared" si="37"/>
        <v>0</v>
      </c>
      <c r="CG32" s="45" t="str">
        <f t="shared" si="38"/>
        <v/>
      </c>
      <c r="CH32" s="45" t="str">
        <f t="shared" si="39"/>
        <v/>
      </c>
      <c r="CI32" s="45" t="str">
        <f t="shared" si="40"/>
        <v/>
      </c>
      <c r="CJ32" s="45" t="str">
        <f t="shared" si="41"/>
        <v/>
      </c>
      <c r="CK32" s="45" t="str">
        <f t="shared" si="42"/>
        <v/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990</v>
      </c>
      <c r="C33" s="10" t="s">
        <v>62</v>
      </c>
      <c r="D33" s="10">
        <v>103706646</v>
      </c>
      <c r="E33" s="10">
        <v>1099</v>
      </c>
      <c r="F33" s="10">
        <v>2858541392</v>
      </c>
      <c r="G33" s="10" t="s">
        <v>357</v>
      </c>
      <c r="H33" s="10">
        <v>1.0101110011000099E+199</v>
      </c>
      <c r="I33" s="10">
        <v>28864</v>
      </c>
      <c r="J33" s="10">
        <v>1545950228</v>
      </c>
      <c r="K33" s="10">
        <f t="shared" si="0"/>
        <v>0</v>
      </c>
      <c r="L33" s="10">
        <f t="shared" si="1"/>
        <v>1</v>
      </c>
      <c r="M33" s="10" t="str">
        <f t="shared" si="2"/>
        <v/>
      </c>
      <c r="N33" s="10" t="str">
        <f t="shared" si="3"/>
        <v/>
      </c>
      <c r="O33" s="10" t="str">
        <f t="shared" si="4"/>
        <v/>
      </c>
      <c r="P33" s="10">
        <f t="shared" si="5"/>
        <v>99034.832039911314</v>
      </c>
      <c r="Q33" s="10">
        <f t="shared" si="6"/>
        <v>94364.555050045499</v>
      </c>
      <c r="R33" s="10">
        <f t="shared" si="7"/>
        <v>99219.691914280571</v>
      </c>
      <c r="S33" s="10">
        <f t="shared" si="8"/>
        <v>27765</v>
      </c>
      <c r="T33" s="17" t="s">
        <v>62</v>
      </c>
      <c r="U33" s="17" t="s">
        <v>62</v>
      </c>
      <c r="V33" s="17">
        <v>712045996</v>
      </c>
      <c r="W33" s="17">
        <v>7479</v>
      </c>
      <c r="X33" s="17">
        <v>712045996</v>
      </c>
      <c r="Y33" s="17" t="s">
        <v>930</v>
      </c>
      <c r="Z33" s="17">
        <v>1.1011001000111001E+196</v>
      </c>
      <c r="AA33" s="17">
        <v>7479</v>
      </c>
      <c r="AB33" s="17">
        <v>1545875359</v>
      </c>
      <c r="AC33" s="17">
        <f t="shared" si="9"/>
        <v>1</v>
      </c>
      <c r="AD33" s="17">
        <f t="shared" si="10"/>
        <v>1</v>
      </c>
      <c r="AE33" s="32">
        <f t="shared" si="11"/>
        <v>7479</v>
      </c>
      <c r="AF33" s="32">
        <f t="shared" si="12"/>
        <v>712045996</v>
      </c>
      <c r="AG33" s="32">
        <f t="shared" si="13"/>
        <v>95206.043053884205</v>
      </c>
      <c r="AH33" s="32" t="str">
        <f t="shared" si="14"/>
        <v/>
      </c>
      <c r="AI33" s="32">
        <f t="shared" si="15"/>
        <v>95206.043053884205</v>
      </c>
      <c r="AJ33" s="32" t="str">
        <f t="shared" si="16"/>
        <v/>
      </c>
      <c r="AK33" s="32" t="str">
        <f t="shared" si="17"/>
        <v/>
      </c>
      <c r="AU33" s="24">
        <f t="shared" si="18"/>
        <v>0</v>
      </c>
      <c r="AV33" s="24">
        <f t="shared" si="19"/>
        <v>0</v>
      </c>
      <c r="AW33" s="24" t="str">
        <f t="shared" si="20"/>
        <v/>
      </c>
      <c r="AX33" s="24" t="str">
        <f t="shared" si="21"/>
        <v/>
      </c>
      <c r="AY33" s="24" t="str">
        <f t="shared" si="22"/>
        <v/>
      </c>
      <c r="AZ33" s="24" t="str">
        <f t="shared" si="23"/>
        <v/>
      </c>
      <c r="BA33" s="24" t="str">
        <f t="shared" si="24"/>
        <v/>
      </c>
      <c r="BB33" s="24" t="str">
        <f t="shared" si="25"/>
        <v/>
      </c>
      <c r="BC33" s="24" t="str">
        <f t="shared" si="26"/>
        <v/>
      </c>
      <c r="BM33" s="31">
        <f t="shared" si="27"/>
        <v>0</v>
      </c>
      <c r="BN33" s="31">
        <f t="shared" si="28"/>
        <v>0</v>
      </c>
      <c r="BO33" s="31" t="str">
        <f t="shared" si="29"/>
        <v/>
      </c>
      <c r="BP33" s="31" t="str">
        <f t="shared" si="30"/>
        <v/>
      </c>
      <c r="BQ33" s="31" t="str">
        <f t="shared" si="31"/>
        <v/>
      </c>
      <c r="BR33" s="31" t="str">
        <f t="shared" si="32"/>
        <v/>
      </c>
      <c r="BS33" s="31" t="str">
        <f t="shared" si="33"/>
        <v/>
      </c>
      <c r="BT33" s="31" t="str">
        <f t="shared" si="34"/>
        <v/>
      </c>
      <c r="BU33" s="31" t="str">
        <f t="shared" si="35"/>
        <v/>
      </c>
      <c r="BV33" s="45"/>
      <c r="BW33" s="45"/>
      <c r="BX33" s="45"/>
      <c r="BY33" s="45"/>
      <c r="BZ33" s="45"/>
      <c r="CA33" s="45"/>
      <c r="CB33" s="45"/>
      <c r="CC33" s="45"/>
      <c r="CD33" s="45"/>
      <c r="CE33" s="45">
        <f t="shared" si="36"/>
        <v>0</v>
      </c>
      <c r="CF33" s="45">
        <f t="shared" si="37"/>
        <v>0</v>
      </c>
      <c r="CG33" s="45" t="str">
        <f t="shared" si="38"/>
        <v/>
      </c>
      <c r="CH33" s="45" t="str">
        <f t="shared" si="39"/>
        <v/>
      </c>
      <c r="CI33" s="45" t="str">
        <f t="shared" si="40"/>
        <v/>
      </c>
      <c r="CJ33" s="45" t="str">
        <f t="shared" si="41"/>
        <v/>
      </c>
      <c r="CK33" s="45" t="str">
        <f t="shared" si="42"/>
        <v/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62</v>
      </c>
      <c r="C34" s="10" t="s">
        <v>62</v>
      </c>
      <c r="D34" s="10">
        <v>28777799</v>
      </c>
      <c r="E34" s="10">
        <v>295</v>
      </c>
      <c r="F34" s="10">
        <v>28777799</v>
      </c>
      <c r="G34" s="10" t="s">
        <v>997</v>
      </c>
      <c r="H34" s="10">
        <v>1.10101101010001E+198</v>
      </c>
      <c r="I34" s="10">
        <v>295</v>
      </c>
      <c r="J34" s="10">
        <v>1545951637</v>
      </c>
      <c r="K34" s="10">
        <f t="shared" si="0"/>
        <v>1</v>
      </c>
      <c r="L34" s="10">
        <f t="shared" si="1"/>
        <v>1</v>
      </c>
      <c r="M34" s="10">
        <f t="shared" si="2"/>
        <v>295</v>
      </c>
      <c r="N34" s="10">
        <f t="shared" si="3"/>
        <v>28777799</v>
      </c>
      <c r="O34" s="10">
        <f t="shared" si="4"/>
        <v>97551.861016949159</v>
      </c>
      <c r="P34" s="10" t="str">
        <f t="shared" si="5"/>
        <v/>
      </c>
      <c r="Q34" s="10">
        <f t="shared" si="6"/>
        <v>97551.861016949159</v>
      </c>
      <c r="R34" s="10" t="str">
        <f t="shared" si="7"/>
        <v/>
      </c>
      <c r="S34" s="10" t="str">
        <f t="shared" si="8"/>
        <v/>
      </c>
      <c r="T34" s="17" t="s">
        <v>62</v>
      </c>
      <c r="U34" s="17" t="s">
        <v>62</v>
      </c>
      <c r="V34" s="17">
        <v>9388842</v>
      </c>
      <c r="W34" s="17">
        <v>99</v>
      </c>
      <c r="X34" s="17">
        <v>9388842</v>
      </c>
      <c r="Y34" s="17" t="s">
        <v>992</v>
      </c>
      <c r="Z34" s="17">
        <v>1.10100101010001E+198</v>
      </c>
      <c r="AA34" s="17">
        <v>99</v>
      </c>
      <c r="AB34" s="17">
        <v>1545876579</v>
      </c>
      <c r="AC34" s="17">
        <f t="shared" si="9"/>
        <v>1</v>
      </c>
      <c r="AD34" s="17">
        <f t="shared" si="10"/>
        <v>1</v>
      </c>
      <c r="AE34" s="32">
        <f t="shared" si="11"/>
        <v>99</v>
      </c>
      <c r="AF34" s="32">
        <f t="shared" si="12"/>
        <v>9388842</v>
      </c>
      <c r="AG34" s="32">
        <f t="shared" si="13"/>
        <v>94836.787878787873</v>
      </c>
      <c r="AH34" s="32" t="str">
        <f t="shared" si="14"/>
        <v/>
      </c>
      <c r="AI34" s="32">
        <f t="shared" si="15"/>
        <v>94836.787878787873</v>
      </c>
      <c r="AJ34" s="32" t="str">
        <f t="shared" si="16"/>
        <v/>
      </c>
      <c r="AK34" s="32" t="str">
        <f t="shared" si="17"/>
        <v/>
      </c>
      <c r="AU34" s="24">
        <f t="shared" si="18"/>
        <v>0</v>
      </c>
      <c r="AV34" s="24">
        <f t="shared" si="19"/>
        <v>0</v>
      </c>
      <c r="AW34" s="24" t="str">
        <f t="shared" si="20"/>
        <v/>
      </c>
      <c r="AX34" s="24" t="str">
        <f t="shared" si="21"/>
        <v/>
      </c>
      <c r="AY34" s="24" t="str">
        <f t="shared" si="22"/>
        <v/>
      </c>
      <c r="AZ34" s="24" t="str">
        <f t="shared" si="23"/>
        <v/>
      </c>
      <c r="BA34" s="24" t="str">
        <f t="shared" si="24"/>
        <v/>
      </c>
      <c r="BB34" s="24" t="str">
        <f t="shared" si="25"/>
        <v/>
      </c>
      <c r="BC34" s="24" t="str">
        <f t="shared" si="26"/>
        <v/>
      </c>
      <c r="BM34" s="31">
        <f t="shared" si="27"/>
        <v>0</v>
      </c>
      <c r="BN34" s="31">
        <f t="shared" si="28"/>
        <v>0</v>
      </c>
      <c r="BO34" s="31" t="str">
        <f t="shared" si="29"/>
        <v/>
      </c>
      <c r="BP34" s="31" t="str">
        <f t="shared" si="30"/>
        <v/>
      </c>
      <c r="BQ34" s="31" t="str">
        <f t="shared" si="31"/>
        <v/>
      </c>
      <c r="BR34" s="31" t="str">
        <f t="shared" si="32"/>
        <v/>
      </c>
      <c r="BS34" s="31" t="str">
        <f t="shared" si="33"/>
        <v/>
      </c>
      <c r="BT34" s="31" t="str">
        <f t="shared" si="34"/>
        <v/>
      </c>
      <c r="BU34" s="31" t="str">
        <f t="shared" si="35"/>
        <v/>
      </c>
      <c r="BV34" s="45"/>
      <c r="BW34" s="45"/>
      <c r="BX34" s="45"/>
      <c r="BY34" s="45"/>
      <c r="BZ34" s="45"/>
      <c r="CA34" s="45"/>
      <c r="CB34" s="45"/>
      <c r="CC34" s="45"/>
      <c r="CD34" s="45"/>
      <c r="CE34" s="45">
        <f t="shared" si="36"/>
        <v>0</v>
      </c>
      <c r="CF34" s="45">
        <f t="shared" si="37"/>
        <v>0</v>
      </c>
      <c r="CG34" s="45" t="str">
        <f t="shared" si="38"/>
        <v/>
      </c>
      <c r="CH34" s="45" t="str">
        <f t="shared" si="39"/>
        <v/>
      </c>
      <c r="CI34" s="45" t="str">
        <f t="shared" si="40"/>
        <v/>
      </c>
      <c r="CJ34" s="45" t="str">
        <f t="shared" si="41"/>
        <v/>
      </c>
      <c r="CK34" s="45" t="str">
        <f t="shared" si="42"/>
        <v/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62</v>
      </c>
      <c r="C35" s="10" t="s">
        <v>62</v>
      </c>
      <c r="D35" s="10">
        <v>94050373</v>
      </c>
      <c r="E35" s="10">
        <v>965</v>
      </c>
      <c r="F35" s="10">
        <v>94050373</v>
      </c>
      <c r="G35" s="10" t="s">
        <v>995</v>
      </c>
      <c r="H35" s="10">
        <v>1.01101110110101E+199</v>
      </c>
      <c r="I35" s="10">
        <v>965</v>
      </c>
      <c r="J35" s="10">
        <v>1545951934</v>
      </c>
      <c r="K35" s="10">
        <f t="shared" si="0"/>
        <v>1</v>
      </c>
      <c r="L35" s="10">
        <f t="shared" si="1"/>
        <v>1</v>
      </c>
      <c r="M35" s="10">
        <f t="shared" si="2"/>
        <v>965</v>
      </c>
      <c r="N35" s="10">
        <f t="shared" si="3"/>
        <v>94050373</v>
      </c>
      <c r="O35" s="10">
        <f t="shared" si="4"/>
        <v>97461.526424870463</v>
      </c>
      <c r="P35" s="10" t="str">
        <f t="shared" si="5"/>
        <v/>
      </c>
      <c r="Q35" s="10">
        <f t="shared" si="6"/>
        <v>97461.526424870463</v>
      </c>
      <c r="R35" s="10" t="str">
        <f t="shared" si="7"/>
        <v/>
      </c>
      <c r="S35" s="10" t="str">
        <f t="shared" si="8"/>
        <v/>
      </c>
      <c r="T35" s="17" t="s">
        <v>62</v>
      </c>
      <c r="U35" s="17" t="s">
        <v>62</v>
      </c>
      <c r="V35" s="17">
        <v>38148438</v>
      </c>
      <c r="W35" s="17">
        <v>400</v>
      </c>
      <c r="X35" s="17">
        <v>38148438</v>
      </c>
      <c r="Y35" s="17" t="s">
        <v>438</v>
      </c>
      <c r="Z35" s="17">
        <v>1.011111111101E+199</v>
      </c>
      <c r="AA35" s="17">
        <v>400</v>
      </c>
      <c r="AB35" s="17">
        <v>1545876680</v>
      </c>
      <c r="AC35" s="17">
        <f t="shared" si="9"/>
        <v>1</v>
      </c>
      <c r="AD35" s="17">
        <f t="shared" si="10"/>
        <v>1</v>
      </c>
      <c r="AE35" s="32">
        <f t="shared" si="11"/>
        <v>400</v>
      </c>
      <c r="AF35" s="32">
        <f t="shared" si="12"/>
        <v>38148438</v>
      </c>
      <c r="AG35" s="32">
        <f t="shared" si="13"/>
        <v>95371.095000000001</v>
      </c>
      <c r="AH35" s="32" t="str">
        <f t="shared" si="14"/>
        <v/>
      </c>
      <c r="AI35" s="32">
        <f t="shared" si="15"/>
        <v>95371.095000000001</v>
      </c>
      <c r="AJ35" s="32" t="str">
        <f t="shared" si="16"/>
        <v/>
      </c>
      <c r="AK35" s="32" t="str">
        <f t="shared" si="17"/>
        <v/>
      </c>
      <c r="AU35" s="24">
        <f t="shared" si="18"/>
        <v>0</v>
      </c>
      <c r="AV35" s="24">
        <f t="shared" si="19"/>
        <v>0</v>
      </c>
      <c r="AW35" s="24" t="str">
        <f t="shared" si="20"/>
        <v/>
      </c>
      <c r="AX35" s="24" t="str">
        <f t="shared" si="21"/>
        <v/>
      </c>
      <c r="AY35" s="24" t="str">
        <f t="shared" si="22"/>
        <v/>
      </c>
      <c r="AZ35" s="24" t="str">
        <f t="shared" si="23"/>
        <v/>
      </c>
      <c r="BA35" s="24" t="str">
        <f t="shared" si="24"/>
        <v/>
      </c>
      <c r="BB35" s="24" t="str">
        <f t="shared" si="25"/>
        <v/>
      </c>
      <c r="BC35" s="24" t="str">
        <f t="shared" si="26"/>
        <v/>
      </c>
      <c r="BM35" s="31">
        <f t="shared" si="27"/>
        <v>0</v>
      </c>
      <c r="BN35" s="31">
        <f t="shared" si="28"/>
        <v>0</v>
      </c>
      <c r="BO35" s="31" t="str">
        <f t="shared" si="29"/>
        <v/>
      </c>
      <c r="BP35" s="31" t="str">
        <f t="shared" si="30"/>
        <v/>
      </c>
      <c r="BQ35" s="31" t="str">
        <f t="shared" si="31"/>
        <v/>
      </c>
      <c r="BR35" s="31" t="str">
        <f t="shared" si="32"/>
        <v/>
      </c>
      <c r="BS35" s="31" t="str">
        <f t="shared" si="33"/>
        <v/>
      </c>
      <c r="BT35" s="31" t="str">
        <f t="shared" si="34"/>
        <v/>
      </c>
      <c r="BU35" s="31" t="str">
        <f t="shared" si="35"/>
        <v/>
      </c>
      <c r="BV35" s="45"/>
      <c r="BW35" s="45"/>
      <c r="BX35" s="45"/>
      <c r="BY35" s="45"/>
      <c r="BZ35" s="45"/>
      <c r="CA35" s="45"/>
      <c r="CB35" s="45"/>
      <c r="CC35" s="45"/>
      <c r="CD35" s="45"/>
      <c r="CE35" s="45">
        <f t="shared" si="36"/>
        <v>0</v>
      </c>
      <c r="CF35" s="45">
        <f t="shared" si="37"/>
        <v>0</v>
      </c>
      <c r="CG35" s="45" t="str">
        <f t="shared" si="38"/>
        <v/>
      </c>
      <c r="CH35" s="45" t="str">
        <f t="shared" si="39"/>
        <v/>
      </c>
      <c r="CI35" s="45" t="str">
        <f t="shared" si="40"/>
        <v/>
      </c>
      <c r="CJ35" s="45" t="str">
        <f t="shared" si="41"/>
        <v/>
      </c>
      <c r="CK35" s="45" t="str">
        <f t="shared" si="42"/>
        <v/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62</v>
      </c>
      <c r="C36" s="10" t="s">
        <v>62</v>
      </c>
      <c r="D36" s="10">
        <v>3634116363</v>
      </c>
      <c r="E36" s="10">
        <v>33364</v>
      </c>
      <c r="F36" s="10">
        <v>3634116363</v>
      </c>
      <c r="G36" s="10" t="s">
        <v>128</v>
      </c>
      <c r="H36" s="10">
        <v>1.010100000011E+198</v>
      </c>
      <c r="I36" s="10">
        <v>33364</v>
      </c>
      <c r="J36" s="10">
        <v>1545952901</v>
      </c>
      <c r="K36" s="10">
        <f t="shared" si="0"/>
        <v>1</v>
      </c>
      <c r="L36" s="10">
        <f t="shared" si="1"/>
        <v>1</v>
      </c>
      <c r="M36" s="10">
        <f t="shared" si="2"/>
        <v>33364</v>
      </c>
      <c r="N36" s="10">
        <f t="shared" si="3"/>
        <v>3634116363</v>
      </c>
      <c r="O36" s="10">
        <f t="shared" si="4"/>
        <v>108923.28147104663</v>
      </c>
      <c r="P36" s="10" t="str">
        <f t="shared" si="5"/>
        <v/>
      </c>
      <c r="Q36" s="10">
        <f t="shared" si="6"/>
        <v>108923.28147104663</v>
      </c>
      <c r="R36" s="10" t="str">
        <f t="shared" si="7"/>
        <v/>
      </c>
      <c r="S36" s="10" t="str">
        <f t="shared" si="8"/>
        <v/>
      </c>
      <c r="T36" s="17" t="s">
        <v>62</v>
      </c>
      <c r="U36" s="17" t="s">
        <v>62</v>
      </c>
      <c r="V36" s="17">
        <v>70562924</v>
      </c>
      <c r="W36" s="17">
        <v>720</v>
      </c>
      <c r="X36" s="17">
        <v>70562924</v>
      </c>
      <c r="Y36" s="17" t="s">
        <v>581</v>
      </c>
      <c r="Z36" s="17">
        <v>1.010101000011E+198</v>
      </c>
      <c r="AA36" s="17">
        <v>720</v>
      </c>
      <c r="AB36" s="17">
        <v>1545877083</v>
      </c>
      <c r="AC36" s="17">
        <f t="shared" si="9"/>
        <v>1</v>
      </c>
      <c r="AD36" s="17">
        <f t="shared" si="10"/>
        <v>1</v>
      </c>
      <c r="AE36" s="32">
        <f t="shared" si="11"/>
        <v>720</v>
      </c>
      <c r="AF36" s="32">
        <f t="shared" si="12"/>
        <v>70562924</v>
      </c>
      <c r="AG36" s="32">
        <f t="shared" si="13"/>
        <v>98004.061111111107</v>
      </c>
      <c r="AH36" s="32" t="str">
        <f t="shared" si="14"/>
        <v/>
      </c>
      <c r="AI36" s="32">
        <f t="shared" si="15"/>
        <v>98004.061111111107</v>
      </c>
      <c r="AJ36" s="32" t="str">
        <f t="shared" si="16"/>
        <v/>
      </c>
      <c r="AK36" s="32" t="str">
        <f t="shared" si="17"/>
        <v/>
      </c>
      <c r="AU36" s="24">
        <f t="shared" si="18"/>
        <v>0</v>
      </c>
      <c r="AV36" s="24">
        <f t="shared" si="19"/>
        <v>0</v>
      </c>
      <c r="AW36" s="24" t="str">
        <f t="shared" si="20"/>
        <v/>
      </c>
      <c r="AX36" s="24" t="str">
        <f t="shared" si="21"/>
        <v/>
      </c>
      <c r="AY36" s="24" t="str">
        <f t="shared" si="22"/>
        <v/>
      </c>
      <c r="AZ36" s="24" t="str">
        <f t="shared" si="23"/>
        <v/>
      </c>
      <c r="BA36" s="24" t="str">
        <f t="shared" si="24"/>
        <v/>
      </c>
      <c r="BB36" s="24" t="str">
        <f t="shared" si="25"/>
        <v/>
      </c>
      <c r="BC36" s="24" t="str">
        <f t="shared" si="26"/>
        <v/>
      </c>
      <c r="BM36" s="31">
        <f t="shared" si="27"/>
        <v>0</v>
      </c>
      <c r="BN36" s="31">
        <f t="shared" si="28"/>
        <v>0</v>
      </c>
      <c r="BO36" s="31" t="str">
        <f t="shared" si="29"/>
        <v/>
      </c>
      <c r="BP36" s="31" t="str">
        <f t="shared" si="30"/>
        <v/>
      </c>
      <c r="BQ36" s="31" t="str">
        <f t="shared" si="31"/>
        <v/>
      </c>
      <c r="BR36" s="31" t="str">
        <f t="shared" si="32"/>
        <v/>
      </c>
      <c r="BS36" s="31" t="str">
        <f t="shared" si="33"/>
        <v/>
      </c>
      <c r="BT36" s="31" t="str">
        <f t="shared" si="34"/>
        <v/>
      </c>
      <c r="BU36" s="31" t="str">
        <f t="shared" si="35"/>
        <v/>
      </c>
      <c r="BV36" s="45"/>
      <c r="BW36" s="45"/>
      <c r="BX36" s="45"/>
      <c r="BY36" s="45"/>
      <c r="BZ36" s="45"/>
      <c r="CA36" s="45"/>
      <c r="CB36" s="45"/>
      <c r="CC36" s="45"/>
      <c r="CD36" s="45"/>
      <c r="CE36" s="45">
        <f t="shared" si="36"/>
        <v>0</v>
      </c>
      <c r="CF36" s="45">
        <f t="shared" si="37"/>
        <v>0</v>
      </c>
      <c r="CG36" s="45" t="str">
        <f t="shared" si="38"/>
        <v/>
      </c>
      <c r="CH36" s="45" t="str">
        <f t="shared" si="39"/>
        <v/>
      </c>
      <c r="CI36" s="45" t="str">
        <f t="shared" si="40"/>
        <v/>
      </c>
      <c r="CJ36" s="45" t="str">
        <f t="shared" si="41"/>
        <v/>
      </c>
      <c r="CK36" s="45" t="str">
        <f t="shared" si="42"/>
        <v/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991</v>
      </c>
      <c r="C37" s="10" t="s">
        <v>62</v>
      </c>
      <c r="D37" s="10">
        <v>51246619</v>
      </c>
      <c r="E37" s="10">
        <v>527</v>
      </c>
      <c r="F37" s="10">
        <v>3657172175</v>
      </c>
      <c r="G37" s="10" t="s">
        <v>912</v>
      </c>
      <c r="H37" s="10">
        <v>1.1111101000011E+199</v>
      </c>
      <c r="I37" s="10">
        <v>28885</v>
      </c>
      <c r="J37" s="10">
        <v>1545970791</v>
      </c>
      <c r="K37" s="10">
        <f t="shared" si="0"/>
        <v>0</v>
      </c>
      <c r="L37" s="10">
        <f t="shared" si="1"/>
        <v>1</v>
      </c>
      <c r="M37" s="10" t="str">
        <f t="shared" si="2"/>
        <v/>
      </c>
      <c r="N37" s="10" t="str">
        <f t="shared" si="3"/>
        <v/>
      </c>
      <c r="O37" s="10" t="str">
        <f t="shared" si="4"/>
        <v/>
      </c>
      <c r="P37" s="10">
        <f t="shared" si="5"/>
        <v>126611.46529340488</v>
      </c>
      <c r="Q37" s="10">
        <f t="shared" si="6"/>
        <v>97242.161290322576</v>
      </c>
      <c r="R37" s="10">
        <f t="shared" si="7"/>
        <v>127157.25918612033</v>
      </c>
      <c r="S37" s="10">
        <f t="shared" si="8"/>
        <v>28358</v>
      </c>
      <c r="T37" s="17" t="s">
        <v>62</v>
      </c>
      <c r="U37" s="17" t="s">
        <v>62</v>
      </c>
      <c r="V37" s="17">
        <v>162291832</v>
      </c>
      <c r="W37" s="17">
        <v>1649</v>
      </c>
      <c r="X37" s="17">
        <v>162291832</v>
      </c>
      <c r="Y37" s="17" t="s">
        <v>984</v>
      </c>
      <c r="Z37" s="17">
        <v>1.1010001001109999E+199</v>
      </c>
      <c r="AA37" s="17">
        <v>1649</v>
      </c>
      <c r="AB37" s="17">
        <v>1545877443</v>
      </c>
      <c r="AC37" s="17">
        <f t="shared" si="9"/>
        <v>1</v>
      </c>
      <c r="AD37" s="17">
        <f t="shared" si="10"/>
        <v>1</v>
      </c>
      <c r="AE37" s="32">
        <f t="shared" si="11"/>
        <v>1649</v>
      </c>
      <c r="AF37" s="32">
        <f t="shared" si="12"/>
        <v>162291832</v>
      </c>
      <c r="AG37" s="32">
        <f t="shared" si="13"/>
        <v>98418.333535476049</v>
      </c>
      <c r="AH37" s="32" t="str">
        <f t="shared" si="14"/>
        <v/>
      </c>
      <c r="AI37" s="32">
        <f t="shared" si="15"/>
        <v>98418.333535476049</v>
      </c>
      <c r="AJ37" s="32" t="str">
        <f t="shared" si="16"/>
        <v/>
      </c>
      <c r="AK37" s="32" t="str">
        <f t="shared" si="17"/>
        <v/>
      </c>
      <c r="AU37" s="24">
        <f t="shared" si="18"/>
        <v>0</v>
      </c>
      <c r="AV37" s="24">
        <f t="shared" si="19"/>
        <v>0</v>
      </c>
      <c r="AW37" s="24" t="str">
        <f t="shared" si="20"/>
        <v/>
      </c>
      <c r="AX37" s="24" t="str">
        <f t="shared" si="21"/>
        <v/>
      </c>
      <c r="AY37" s="24" t="str">
        <f t="shared" si="22"/>
        <v/>
      </c>
      <c r="AZ37" s="24" t="str">
        <f t="shared" si="23"/>
        <v/>
      </c>
      <c r="BA37" s="24" t="str">
        <f t="shared" si="24"/>
        <v/>
      </c>
      <c r="BB37" s="24" t="str">
        <f t="shared" si="25"/>
        <v/>
      </c>
      <c r="BC37" s="24" t="str">
        <f t="shared" si="26"/>
        <v/>
      </c>
      <c r="BM37" s="31">
        <f t="shared" si="27"/>
        <v>0</v>
      </c>
      <c r="BN37" s="31">
        <f t="shared" si="28"/>
        <v>0</v>
      </c>
      <c r="BO37" s="31" t="str">
        <f t="shared" si="29"/>
        <v/>
      </c>
      <c r="BP37" s="31" t="str">
        <f t="shared" si="30"/>
        <v/>
      </c>
      <c r="BQ37" s="31" t="str">
        <f t="shared" si="31"/>
        <v/>
      </c>
      <c r="BR37" s="31" t="str">
        <f t="shared" si="32"/>
        <v/>
      </c>
      <c r="BS37" s="31" t="str">
        <f t="shared" si="33"/>
        <v/>
      </c>
      <c r="BT37" s="31" t="str">
        <f t="shared" si="34"/>
        <v/>
      </c>
      <c r="BU37" s="31" t="str">
        <f t="shared" si="35"/>
        <v/>
      </c>
      <c r="BV37" s="45"/>
      <c r="BW37" s="45"/>
      <c r="BX37" s="45"/>
      <c r="BY37" s="45"/>
      <c r="BZ37" s="45"/>
      <c r="CA37" s="45"/>
      <c r="CB37" s="45"/>
      <c r="CC37" s="45"/>
      <c r="CD37" s="45"/>
      <c r="CE37" s="45">
        <f t="shared" si="36"/>
        <v>0</v>
      </c>
      <c r="CF37" s="45">
        <f t="shared" si="37"/>
        <v>0</v>
      </c>
      <c r="CG37" s="45" t="str">
        <f t="shared" si="38"/>
        <v/>
      </c>
      <c r="CH37" s="45" t="str">
        <f t="shared" si="39"/>
        <v/>
      </c>
      <c r="CI37" s="45" t="str">
        <f t="shared" si="40"/>
        <v/>
      </c>
      <c r="CJ37" s="45" t="str">
        <f t="shared" si="41"/>
        <v/>
      </c>
      <c r="CK37" s="45" t="str">
        <f t="shared" si="42"/>
        <v/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si="0"/>
        <v>0</v>
      </c>
      <c r="L40" s="10">
        <f t="shared" si="1"/>
        <v>0</v>
      </c>
      <c r="M40" s="10" t="str">
        <f t="shared" si="2"/>
        <v/>
      </c>
      <c r="N40" s="10" t="str">
        <f t="shared" si="3"/>
        <v/>
      </c>
      <c r="O40" s="10" t="str">
        <f t="shared" si="4"/>
        <v/>
      </c>
      <c r="P40" s="10" t="str">
        <f t="shared" si="5"/>
        <v/>
      </c>
      <c r="Q40" s="10" t="str">
        <f t="shared" si="6"/>
        <v/>
      </c>
      <c r="R40" s="10" t="str">
        <f t="shared" si="7"/>
        <v/>
      </c>
      <c r="S40" s="10" t="str">
        <f t="shared" si="8"/>
        <v/>
      </c>
      <c r="AC40" s="17">
        <f t="shared" si="9"/>
        <v>0</v>
      </c>
      <c r="AD40" s="17">
        <f t="shared" si="10"/>
        <v>0</v>
      </c>
      <c r="AE40" s="32" t="str">
        <f t="shared" si="11"/>
        <v/>
      </c>
      <c r="AF40" s="32" t="str">
        <f t="shared" si="12"/>
        <v/>
      </c>
      <c r="AG40" s="32" t="str">
        <f t="shared" si="13"/>
        <v/>
      </c>
      <c r="AH40" s="32" t="str">
        <f t="shared" si="14"/>
        <v/>
      </c>
      <c r="AI40" s="32" t="str">
        <f t="shared" si="15"/>
        <v/>
      </c>
      <c r="AJ40" s="32" t="str">
        <f t="shared" si="16"/>
        <v/>
      </c>
      <c r="AK40" s="32" t="str">
        <f t="shared" si="17"/>
        <v/>
      </c>
      <c r="AU40" s="24">
        <f t="shared" si="18"/>
        <v>0</v>
      </c>
      <c r="AV40" s="24">
        <f t="shared" si="19"/>
        <v>0</v>
      </c>
      <c r="AW40" s="24" t="str">
        <f t="shared" si="20"/>
        <v/>
      </c>
      <c r="AX40" s="24" t="str">
        <f t="shared" si="21"/>
        <v/>
      </c>
      <c r="AY40" s="24" t="str">
        <f t="shared" si="22"/>
        <v/>
      </c>
      <c r="AZ40" s="24" t="str">
        <f t="shared" si="23"/>
        <v/>
      </c>
      <c r="BA40" s="24" t="str">
        <f t="shared" si="24"/>
        <v/>
      </c>
      <c r="BB40" s="24" t="str">
        <f t="shared" si="25"/>
        <v/>
      </c>
      <c r="BC40" s="24" t="str">
        <f t="shared" si="26"/>
        <v/>
      </c>
      <c r="BM40" s="31">
        <f t="shared" si="27"/>
        <v>0</v>
      </c>
      <c r="BN40" s="31">
        <f t="shared" si="28"/>
        <v>0</v>
      </c>
      <c r="BO40" s="31" t="str">
        <f t="shared" si="29"/>
        <v/>
      </c>
      <c r="BP40" s="31" t="str">
        <f t="shared" si="30"/>
        <v/>
      </c>
      <c r="BQ40" s="31" t="str">
        <f t="shared" si="31"/>
        <v/>
      </c>
      <c r="BR40" s="31" t="str">
        <f t="shared" si="32"/>
        <v/>
      </c>
      <c r="BS40" s="31" t="str">
        <f t="shared" si="33"/>
        <v/>
      </c>
      <c r="BT40" s="31" t="str">
        <f t="shared" si="34"/>
        <v/>
      </c>
      <c r="BU40" s="31" t="str">
        <f t="shared" si="35"/>
        <v/>
      </c>
    </row>
    <row r="41" spans="2:91" x14ac:dyDescent="0.3">
      <c r="K41" s="10">
        <f t="shared" si="0"/>
        <v>0</v>
      </c>
      <c r="L41" s="10">
        <f t="shared" si="1"/>
        <v>0</v>
      </c>
      <c r="M41" s="10" t="str">
        <f t="shared" si="2"/>
        <v/>
      </c>
      <c r="N41" s="10" t="str">
        <f t="shared" si="3"/>
        <v/>
      </c>
      <c r="O41" s="10" t="str">
        <f t="shared" si="4"/>
        <v/>
      </c>
      <c r="P41" s="10" t="str">
        <f t="shared" si="5"/>
        <v/>
      </c>
      <c r="Q41" s="10" t="str">
        <f t="shared" si="6"/>
        <v/>
      </c>
      <c r="R41" s="10" t="str">
        <f t="shared" si="7"/>
        <v/>
      </c>
      <c r="S41" s="10" t="str">
        <f t="shared" si="8"/>
        <v/>
      </c>
      <c r="AC41" s="17">
        <f t="shared" si="9"/>
        <v>0</v>
      </c>
      <c r="AD41" s="17">
        <f t="shared" si="10"/>
        <v>0</v>
      </c>
      <c r="AE41" s="32" t="str">
        <f t="shared" si="11"/>
        <v/>
      </c>
      <c r="AF41" s="32" t="str">
        <f t="shared" si="12"/>
        <v/>
      </c>
      <c r="AG41" s="32" t="str">
        <f t="shared" si="13"/>
        <v/>
      </c>
      <c r="AH41" s="32" t="str">
        <f t="shared" si="14"/>
        <v/>
      </c>
      <c r="AI41" s="32" t="str">
        <f t="shared" si="15"/>
        <v/>
      </c>
      <c r="AJ41" s="32" t="str">
        <f t="shared" si="16"/>
        <v/>
      </c>
      <c r="AK41" s="32" t="str">
        <f t="shared" si="17"/>
        <v/>
      </c>
      <c r="AU41" s="24">
        <f t="shared" si="18"/>
        <v>0</v>
      </c>
      <c r="AV41" s="24">
        <f t="shared" si="19"/>
        <v>0</v>
      </c>
      <c r="AW41" s="24" t="str">
        <f t="shared" si="20"/>
        <v/>
      </c>
      <c r="AX41" s="24" t="str">
        <f t="shared" si="21"/>
        <v/>
      </c>
      <c r="AY41" s="24" t="str">
        <f t="shared" si="22"/>
        <v/>
      </c>
      <c r="AZ41" s="24" t="str">
        <f t="shared" si="23"/>
        <v/>
      </c>
      <c r="BA41" s="24" t="str">
        <f t="shared" si="24"/>
        <v/>
      </c>
      <c r="BB41" s="24" t="str">
        <f t="shared" si="25"/>
        <v/>
      </c>
      <c r="BC41" s="24" t="str">
        <f t="shared" si="26"/>
        <v/>
      </c>
      <c r="BM41" s="31">
        <f t="shared" si="27"/>
        <v>0</v>
      </c>
      <c r="BN41" s="31">
        <f t="shared" si="28"/>
        <v>0</v>
      </c>
      <c r="BO41" s="31" t="str">
        <f t="shared" si="29"/>
        <v/>
      </c>
      <c r="BP41" s="31" t="str">
        <f t="shared" si="30"/>
        <v/>
      </c>
      <c r="BQ41" s="31" t="str">
        <f t="shared" si="31"/>
        <v/>
      </c>
      <c r="BR41" s="31" t="str">
        <f t="shared" si="32"/>
        <v/>
      </c>
      <c r="BS41" s="31" t="str">
        <f t="shared" si="33"/>
        <v/>
      </c>
      <c r="BT41" s="31" t="str">
        <f t="shared" si="34"/>
        <v/>
      </c>
      <c r="BU41" s="31" t="str">
        <f t="shared" si="35"/>
        <v/>
      </c>
    </row>
    <row r="42" spans="2:91" x14ac:dyDescent="0.3">
      <c r="K42" s="10">
        <f t="shared" si="0"/>
        <v>0</v>
      </c>
      <c r="L42" s="10">
        <f t="shared" si="1"/>
        <v>0</v>
      </c>
      <c r="M42" s="10" t="str">
        <f t="shared" si="2"/>
        <v/>
      </c>
      <c r="N42" s="10" t="str">
        <f t="shared" si="3"/>
        <v/>
      </c>
      <c r="O42" s="10" t="str">
        <f t="shared" si="4"/>
        <v/>
      </c>
      <c r="P42" s="10" t="str">
        <f t="shared" si="5"/>
        <v/>
      </c>
      <c r="Q42" s="10" t="str">
        <f t="shared" si="6"/>
        <v/>
      </c>
      <c r="R42" s="10" t="str">
        <f t="shared" si="7"/>
        <v/>
      </c>
      <c r="S42" s="10" t="str">
        <f t="shared" si="8"/>
        <v/>
      </c>
      <c r="AC42" s="17">
        <f t="shared" si="9"/>
        <v>0</v>
      </c>
      <c r="AD42" s="17">
        <f t="shared" si="10"/>
        <v>0</v>
      </c>
      <c r="AE42" s="32" t="str">
        <f t="shared" si="11"/>
        <v/>
      </c>
      <c r="AF42" s="32" t="str">
        <f t="shared" si="12"/>
        <v/>
      </c>
      <c r="AG42" s="32" t="str">
        <f t="shared" si="13"/>
        <v/>
      </c>
      <c r="AH42" s="32" t="str">
        <f t="shared" si="14"/>
        <v/>
      </c>
      <c r="AI42" s="32" t="str">
        <f t="shared" si="15"/>
        <v/>
      </c>
      <c r="AJ42" s="32" t="str">
        <f t="shared" si="16"/>
        <v/>
      </c>
      <c r="AK42" s="32" t="str">
        <f t="shared" si="17"/>
        <v/>
      </c>
      <c r="AU42" s="24">
        <f t="shared" si="18"/>
        <v>0</v>
      </c>
      <c r="AV42" s="24">
        <f t="shared" si="19"/>
        <v>0</v>
      </c>
      <c r="AW42" s="24" t="str">
        <f t="shared" si="20"/>
        <v/>
      </c>
      <c r="AX42" s="24" t="str">
        <f t="shared" si="21"/>
        <v/>
      </c>
      <c r="AY42" s="24" t="str">
        <f t="shared" si="22"/>
        <v/>
      </c>
      <c r="AZ42" s="24" t="str">
        <f t="shared" si="23"/>
        <v/>
      </c>
      <c r="BA42" s="24" t="str">
        <f t="shared" si="24"/>
        <v/>
      </c>
      <c r="BB42" s="24" t="str">
        <f t="shared" si="25"/>
        <v/>
      </c>
      <c r="BC42" s="24" t="str">
        <f t="shared" si="26"/>
        <v/>
      </c>
      <c r="BM42" s="31">
        <f t="shared" si="27"/>
        <v>0</v>
      </c>
      <c r="BN42" s="31">
        <f t="shared" si="28"/>
        <v>0</v>
      </c>
      <c r="BO42" s="31" t="str">
        <f t="shared" si="29"/>
        <v/>
      </c>
      <c r="BP42" s="31" t="str">
        <f t="shared" si="30"/>
        <v/>
      </c>
      <c r="BQ42" s="31" t="str">
        <f t="shared" si="31"/>
        <v/>
      </c>
      <c r="BR42" s="31" t="str">
        <f t="shared" si="32"/>
        <v/>
      </c>
      <c r="BS42" s="31" t="str">
        <f t="shared" si="33"/>
        <v/>
      </c>
      <c r="BT42" s="31" t="str">
        <f t="shared" si="34"/>
        <v/>
      </c>
      <c r="BU42" s="31" t="str">
        <f t="shared" si="35"/>
        <v/>
      </c>
    </row>
    <row r="43" spans="2:91" x14ac:dyDescent="0.3">
      <c r="K43" s="10">
        <f t="shared" si="0"/>
        <v>0</v>
      </c>
      <c r="L43" s="10">
        <f t="shared" si="1"/>
        <v>0</v>
      </c>
      <c r="M43" s="10" t="str">
        <f t="shared" si="2"/>
        <v/>
      </c>
      <c r="N43" s="10" t="str">
        <f t="shared" si="3"/>
        <v/>
      </c>
      <c r="O43" s="10" t="str">
        <f t="shared" si="4"/>
        <v/>
      </c>
      <c r="P43" s="10" t="str">
        <f t="shared" si="5"/>
        <v/>
      </c>
      <c r="Q43" s="10" t="str">
        <f t="shared" si="6"/>
        <v/>
      </c>
      <c r="R43" s="10" t="str">
        <f t="shared" si="7"/>
        <v/>
      </c>
      <c r="S43" s="10" t="str">
        <f t="shared" si="8"/>
        <v/>
      </c>
      <c r="AC43" s="17">
        <f t="shared" si="9"/>
        <v>0</v>
      </c>
      <c r="AD43" s="17">
        <f t="shared" si="10"/>
        <v>0</v>
      </c>
      <c r="AE43" s="32" t="str">
        <f t="shared" si="11"/>
        <v/>
      </c>
      <c r="AF43" s="32" t="str">
        <f t="shared" si="12"/>
        <v/>
      </c>
      <c r="AG43" s="32" t="str">
        <f t="shared" si="13"/>
        <v/>
      </c>
      <c r="AH43" s="32" t="str">
        <f t="shared" si="14"/>
        <v/>
      </c>
      <c r="AI43" s="32" t="str">
        <f t="shared" si="15"/>
        <v/>
      </c>
      <c r="AJ43" s="32" t="str">
        <f t="shared" si="16"/>
        <v/>
      </c>
      <c r="AK43" s="32" t="str">
        <f t="shared" si="17"/>
        <v/>
      </c>
      <c r="AU43" s="24">
        <f t="shared" si="18"/>
        <v>0</v>
      </c>
      <c r="AV43" s="24">
        <f t="shared" si="19"/>
        <v>0</v>
      </c>
      <c r="AW43" s="24" t="str">
        <f t="shared" si="20"/>
        <v/>
      </c>
      <c r="AX43" s="24" t="str">
        <f t="shared" si="21"/>
        <v/>
      </c>
      <c r="AY43" s="24" t="str">
        <f t="shared" si="22"/>
        <v/>
      </c>
      <c r="AZ43" s="24" t="str">
        <f t="shared" si="23"/>
        <v/>
      </c>
      <c r="BA43" s="24" t="str">
        <f t="shared" si="24"/>
        <v/>
      </c>
      <c r="BB43" s="24" t="str">
        <f t="shared" si="25"/>
        <v/>
      </c>
      <c r="BC43" s="24" t="str">
        <f t="shared" si="26"/>
        <v/>
      </c>
      <c r="BM43" s="31">
        <f t="shared" si="27"/>
        <v>0</v>
      </c>
      <c r="BN43" s="31">
        <f t="shared" si="28"/>
        <v>0</v>
      </c>
      <c r="BO43" s="31" t="str">
        <f t="shared" si="29"/>
        <v/>
      </c>
      <c r="BP43" s="31" t="str">
        <f t="shared" si="30"/>
        <v/>
      </c>
      <c r="BQ43" s="31" t="str">
        <f t="shared" si="31"/>
        <v/>
      </c>
      <c r="BR43" s="31" t="str">
        <f t="shared" si="32"/>
        <v/>
      </c>
      <c r="BS43" s="31" t="str">
        <f t="shared" si="33"/>
        <v/>
      </c>
      <c r="BT43" s="31" t="str">
        <f t="shared" si="34"/>
        <v/>
      </c>
      <c r="BU43" s="31" t="str">
        <f t="shared" si="35"/>
        <v/>
      </c>
    </row>
    <row r="44" spans="2:91" x14ac:dyDescent="0.3">
      <c r="K44" s="10">
        <f t="shared" si="0"/>
        <v>0</v>
      </c>
      <c r="L44" s="10">
        <f t="shared" si="1"/>
        <v>0</v>
      </c>
      <c r="M44" s="10" t="str">
        <f t="shared" si="2"/>
        <v/>
      </c>
      <c r="N44" s="10" t="str">
        <f t="shared" si="3"/>
        <v/>
      </c>
      <c r="O44" s="10" t="str">
        <f t="shared" si="4"/>
        <v/>
      </c>
      <c r="P44" s="10" t="str">
        <f t="shared" si="5"/>
        <v/>
      </c>
      <c r="Q44" s="10" t="str">
        <f t="shared" si="6"/>
        <v/>
      </c>
      <c r="R44" s="10" t="str">
        <f t="shared" si="7"/>
        <v/>
      </c>
      <c r="S44" s="10" t="str">
        <f t="shared" si="8"/>
        <v/>
      </c>
      <c r="AC44" s="17">
        <f t="shared" si="9"/>
        <v>0</v>
      </c>
      <c r="AD44" s="17">
        <f t="shared" si="10"/>
        <v>0</v>
      </c>
      <c r="AE44" s="32" t="str">
        <f t="shared" si="11"/>
        <v/>
      </c>
      <c r="AF44" s="32" t="str">
        <f t="shared" si="12"/>
        <v/>
      </c>
      <c r="AG44" s="32" t="str">
        <f t="shared" si="13"/>
        <v/>
      </c>
      <c r="AH44" s="32" t="str">
        <f t="shared" si="14"/>
        <v/>
      </c>
      <c r="AI44" s="32" t="str">
        <f t="shared" si="15"/>
        <v/>
      </c>
      <c r="AJ44" s="32" t="str">
        <f t="shared" si="16"/>
        <v/>
      </c>
      <c r="AK44" s="32" t="str">
        <f t="shared" si="17"/>
        <v/>
      </c>
      <c r="AU44" s="24">
        <f t="shared" si="18"/>
        <v>0</v>
      </c>
      <c r="AV44" s="24">
        <f t="shared" si="19"/>
        <v>0</v>
      </c>
      <c r="AW44" s="24" t="str">
        <f t="shared" si="20"/>
        <v/>
      </c>
      <c r="AX44" s="24" t="str">
        <f t="shared" si="21"/>
        <v/>
      </c>
      <c r="AY44" s="24" t="str">
        <f t="shared" si="22"/>
        <v/>
      </c>
      <c r="AZ44" s="24" t="str">
        <f t="shared" si="23"/>
        <v/>
      </c>
      <c r="BA44" s="24" t="str">
        <f t="shared" si="24"/>
        <v/>
      </c>
      <c r="BB44" s="24" t="str">
        <f t="shared" si="25"/>
        <v/>
      </c>
      <c r="BC44" s="24" t="str">
        <f t="shared" si="26"/>
        <v/>
      </c>
      <c r="BM44" s="31">
        <f t="shared" si="27"/>
        <v>0</v>
      </c>
      <c r="BN44" s="31">
        <f t="shared" si="28"/>
        <v>0</v>
      </c>
      <c r="BO44" s="31" t="str">
        <f t="shared" si="29"/>
        <v/>
      </c>
      <c r="BP44" s="31" t="str">
        <f t="shared" si="30"/>
        <v/>
      </c>
      <c r="BQ44" s="31" t="str">
        <f t="shared" si="31"/>
        <v/>
      </c>
      <c r="BR44" s="31" t="str">
        <f t="shared" si="32"/>
        <v/>
      </c>
      <c r="BS44" s="31" t="str">
        <f t="shared" si="33"/>
        <v/>
      </c>
      <c r="BT44" s="31" t="str">
        <f t="shared" si="34"/>
        <v/>
      </c>
      <c r="BU44" s="31" t="str">
        <f t="shared" si="35"/>
        <v/>
      </c>
    </row>
    <row r="45" spans="2:91" x14ac:dyDescent="0.3">
      <c r="K45" s="10">
        <f t="shared" si="0"/>
        <v>0</v>
      </c>
      <c r="L45" s="10">
        <f t="shared" si="1"/>
        <v>0</v>
      </c>
      <c r="M45" s="10" t="str">
        <f t="shared" si="2"/>
        <v/>
      </c>
      <c r="N45" s="10" t="str">
        <f t="shared" si="3"/>
        <v/>
      </c>
      <c r="O45" s="10" t="str">
        <f t="shared" si="4"/>
        <v/>
      </c>
      <c r="P45" s="10" t="str">
        <f t="shared" si="5"/>
        <v/>
      </c>
      <c r="Q45" s="10" t="str">
        <f t="shared" si="6"/>
        <v/>
      </c>
      <c r="R45" s="10" t="str">
        <f t="shared" si="7"/>
        <v/>
      </c>
      <c r="S45" s="10" t="str">
        <f t="shared" si="8"/>
        <v/>
      </c>
      <c r="AC45" s="17">
        <f t="shared" si="9"/>
        <v>0</v>
      </c>
      <c r="AD45" s="17">
        <f t="shared" si="10"/>
        <v>0</v>
      </c>
      <c r="AE45" s="32" t="str">
        <f t="shared" si="11"/>
        <v/>
      </c>
      <c r="AF45" s="32" t="str">
        <f t="shared" si="12"/>
        <v/>
      </c>
      <c r="AG45" s="32" t="str">
        <f t="shared" si="13"/>
        <v/>
      </c>
      <c r="AH45" s="32" t="str">
        <f t="shared" si="14"/>
        <v/>
      </c>
      <c r="AI45" s="32" t="str">
        <f t="shared" si="15"/>
        <v/>
      </c>
      <c r="AJ45" s="32" t="str">
        <f t="shared" si="16"/>
        <v/>
      </c>
      <c r="AK45" s="32" t="str">
        <f t="shared" si="17"/>
        <v/>
      </c>
      <c r="AU45" s="24">
        <f t="shared" si="18"/>
        <v>0</v>
      </c>
      <c r="AV45" s="24">
        <f t="shared" si="19"/>
        <v>0</v>
      </c>
      <c r="AW45" s="24" t="str">
        <f t="shared" si="20"/>
        <v/>
      </c>
      <c r="AX45" s="24" t="str">
        <f t="shared" si="21"/>
        <v/>
      </c>
      <c r="AY45" s="24" t="str">
        <f t="shared" si="22"/>
        <v/>
      </c>
      <c r="AZ45" s="24" t="str">
        <f t="shared" si="23"/>
        <v/>
      </c>
      <c r="BA45" s="24" t="str">
        <f t="shared" si="24"/>
        <v/>
      </c>
      <c r="BB45" s="24" t="str">
        <f t="shared" si="25"/>
        <v/>
      </c>
      <c r="BC45" s="24" t="str">
        <f t="shared" si="26"/>
        <v/>
      </c>
      <c r="BM45" s="31">
        <f t="shared" si="27"/>
        <v>0</v>
      </c>
      <c r="BN45" s="31">
        <f t="shared" si="28"/>
        <v>0</v>
      </c>
      <c r="BO45" s="31" t="str">
        <f t="shared" si="29"/>
        <v/>
      </c>
      <c r="BP45" s="31" t="str">
        <f t="shared" si="30"/>
        <v/>
      </c>
      <c r="BQ45" s="31" t="str">
        <f t="shared" si="31"/>
        <v/>
      </c>
      <c r="BR45" s="31" t="str">
        <f t="shared" si="32"/>
        <v/>
      </c>
      <c r="BS45" s="31" t="str">
        <f t="shared" si="33"/>
        <v/>
      </c>
      <c r="BT45" s="31" t="str">
        <f t="shared" si="34"/>
        <v/>
      </c>
      <c r="BU45" s="31" t="str">
        <f t="shared" si="35"/>
        <v/>
      </c>
    </row>
    <row r="46" spans="2:91" x14ac:dyDescent="0.3">
      <c r="K46" s="10">
        <f t="shared" si="0"/>
        <v>0</v>
      </c>
      <c r="L46" s="10">
        <f t="shared" si="1"/>
        <v>0</v>
      </c>
      <c r="M46" s="10" t="str">
        <f t="shared" si="2"/>
        <v/>
      </c>
      <c r="N46" s="10" t="str">
        <f t="shared" si="3"/>
        <v/>
      </c>
      <c r="O46" s="10" t="str">
        <f t="shared" si="4"/>
        <v/>
      </c>
      <c r="P46" s="10" t="str">
        <f t="shared" si="5"/>
        <v/>
      </c>
      <c r="Q46" s="10" t="str">
        <f t="shared" si="6"/>
        <v/>
      </c>
      <c r="R46" s="10" t="str">
        <f t="shared" si="7"/>
        <v/>
      </c>
      <c r="S46" s="10" t="str">
        <f t="shared" si="8"/>
        <v/>
      </c>
      <c r="AC46" s="17">
        <f t="shared" si="9"/>
        <v>0</v>
      </c>
      <c r="AD46" s="17">
        <f t="shared" si="10"/>
        <v>0</v>
      </c>
      <c r="AE46" s="32" t="str">
        <f t="shared" si="11"/>
        <v/>
      </c>
      <c r="AF46" s="32" t="str">
        <f t="shared" si="12"/>
        <v/>
      </c>
      <c r="AG46" s="32" t="str">
        <f t="shared" si="13"/>
        <v/>
      </c>
      <c r="AH46" s="32" t="str">
        <f t="shared" si="14"/>
        <v/>
      </c>
      <c r="AI46" s="32" t="str">
        <f t="shared" si="15"/>
        <v/>
      </c>
      <c r="AJ46" s="32" t="str">
        <f t="shared" si="16"/>
        <v/>
      </c>
      <c r="AK46" s="32" t="str">
        <f t="shared" si="17"/>
        <v/>
      </c>
      <c r="AU46" s="24">
        <f t="shared" si="18"/>
        <v>0</v>
      </c>
      <c r="AV46" s="24">
        <f t="shared" si="19"/>
        <v>0</v>
      </c>
      <c r="AW46" s="24" t="str">
        <f t="shared" si="20"/>
        <v/>
      </c>
      <c r="AX46" s="24" t="str">
        <f t="shared" si="21"/>
        <v/>
      </c>
      <c r="AY46" s="24" t="str">
        <f t="shared" si="22"/>
        <v/>
      </c>
      <c r="AZ46" s="24" t="str">
        <f t="shared" si="23"/>
        <v/>
      </c>
      <c r="BA46" s="24" t="str">
        <f t="shared" si="24"/>
        <v/>
      </c>
      <c r="BB46" s="24" t="str">
        <f t="shared" si="25"/>
        <v/>
      </c>
      <c r="BC46" s="24" t="str">
        <f t="shared" si="26"/>
        <v/>
      </c>
      <c r="BM46" s="31">
        <f t="shared" si="27"/>
        <v>0</v>
      </c>
      <c r="BN46" s="31">
        <f t="shared" si="28"/>
        <v>0</v>
      </c>
      <c r="BO46" s="31" t="str">
        <f t="shared" si="29"/>
        <v/>
      </c>
      <c r="BP46" s="31" t="str">
        <f t="shared" si="30"/>
        <v/>
      </c>
      <c r="BQ46" s="31" t="str">
        <f t="shared" si="31"/>
        <v/>
      </c>
      <c r="BR46" s="31" t="str">
        <f t="shared" si="32"/>
        <v/>
      </c>
      <c r="BS46" s="31" t="str">
        <f t="shared" si="33"/>
        <v/>
      </c>
      <c r="BT46" s="31" t="str">
        <f t="shared" si="34"/>
        <v/>
      </c>
      <c r="BU46" s="31" t="str">
        <f t="shared" si="35"/>
        <v/>
      </c>
    </row>
    <row r="47" spans="2:91" x14ac:dyDescent="0.3">
      <c r="K47" s="10">
        <f t="shared" si="0"/>
        <v>0</v>
      </c>
      <c r="L47" s="10">
        <f t="shared" si="1"/>
        <v>0</v>
      </c>
      <c r="M47" s="10" t="str">
        <f t="shared" si="2"/>
        <v/>
      </c>
      <c r="N47" s="10" t="str">
        <f t="shared" si="3"/>
        <v/>
      </c>
      <c r="O47" s="10" t="str">
        <f t="shared" si="4"/>
        <v/>
      </c>
      <c r="P47" s="10" t="str">
        <f t="shared" si="5"/>
        <v/>
      </c>
      <c r="Q47" s="10" t="str">
        <f t="shared" si="6"/>
        <v/>
      </c>
      <c r="R47" s="10" t="str">
        <f t="shared" si="7"/>
        <v/>
      </c>
      <c r="S47" s="10" t="str">
        <f t="shared" si="8"/>
        <v/>
      </c>
      <c r="AC47" s="17">
        <f t="shared" si="9"/>
        <v>0</v>
      </c>
      <c r="AD47" s="17">
        <f t="shared" si="10"/>
        <v>0</v>
      </c>
      <c r="AE47" s="32" t="str">
        <f t="shared" si="11"/>
        <v/>
      </c>
      <c r="AF47" s="32" t="str">
        <f t="shared" si="12"/>
        <v/>
      </c>
      <c r="AG47" s="32" t="str">
        <f t="shared" si="13"/>
        <v/>
      </c>
      <c r="AH47" s="32" t="str">
        <f t="shared" si="14"/>
        <v/>
      </c>
      <c r="AI47" s="32" t="str">
        <f t="shared" si="15"/>
        <v/>
      </c>
      <c r="AJ47" s="32" t="str">
        <f t="shared" si="16"/>
        <v/>
      </c>
      <c r="AK47" s="32" t="str">
        <f t="shared" si="17"/>
        <v/>
      </c>
      <c r="AU47" s="24">
        <f t="shared" si="18"/>
        <v>0</v>
      </c>
      <c r="AV47" s="24">
        <f t="shared" si="19"/>
        <v>0</v>
      </c>
      <c r="AW47" s="24" t="str">
        <f t="shared" si="20"/>
        <v/>
      </c>
      <c r="AX47" s="24" t="str">
        <f t="shared" si="21"/>
        <v/>
      </c>
      <c r="AY47" s="24" t="str">
        <f t="shared" si="22"/>
        <v/>
      </c>
      <c r="AZ47" s="24" t="str">
        <f t="shared" si="23"/>
        <v/>
      </c>
      <c r="BA47" s="24" t="str">
        <f t="shared" si="24"/>
        <v/>
      </c>
      <c r="BB47" s="24" t="str">
        <f t="shared" si="25"/>
        <v/>
      </c>
      <c r="BC47" s="24" t="str">
        <f t="shared" si="26"/>
        <v/>
      </c>
      <c r="BM47" s="31">
        <f t="shared" si="27"/>
        <v>0</v>
      </c>
      <c r="BN47" s="31">
        <f t="shared" si="28"/>
        <v>0</v>
      </c>
      <c r="BO47" s="31" t="str">
        <f t="shared" si="29"/>
        <v/>
      </c>
      <c r="BP47" s="31" t="str">
        <f t="shared" si="30"/>
        <v/>
      </c>
      <c r="BQ47" s="31" t="str">
        <f t="shared" si="31"/>
        <v/>
      </c>
      <c r="BR47" s="31" t="str">
        <f t="shared" si="32"/>
        <v/>
      </c>
      <c r="BS47" s="31" t="str">
        <f t="shared" si="33"/>
        <v/>
      </c>
      <c r="BT47" s="31" t="str">
        <f t="shared" si="34"/>
        <v/>
      </c>
      <c r="BU47" s="31" t="str">
        <f t="shared" si="35"/>
        <v/>
      </c>
    </row>
    <row r="48" spans="2:91" x14ac:dyDescent="0.3">
      <c r="K48" s="10">
        <f t="shared" si="0"/>
        <v>0</v>
      </c>
      <c r="L48" s="10">
        <f t="shared" si="1"/>
        <v>0</v>
      </c>
      <c r="M48" s="10" t="str">
        <f t="shared" si="2"/>
        <v/>
      </c>
      <c r="N48" s="10" t="str">
        <f t="shared" si="3"/>
        <v/>
      </c>
      <c r="O48" s="10" t="str">
        <f t="shared" si="4"/>
        <v/>
      </c>
      <c r="P48" s="10" t="str">
        <f t="shared" si="5"/>
        <v/>
      </c>
      <c r="Q48" s="10" t="str">
        <f t="shared" si="6"/>
        <v/>
      </c>
      <c r="R48" s="10" t="str">
        <f t="shared" si="7"/>
        <v/>
      </c>
      <c r="S48" s="10" t="str">
        <f t="shared" si="8"/>
        <v/>
      </c>
      <c r="AC48" s="17">
        <f t="shared" si="9"/>
        <v>0</v>
      </c>
      <c r="AD48" s="17">
        <f t="shared" si="10"/>
        <v>0</v>
      </c>
      <c r="AE48" s="32" t="str">
        <f t="shared" si="11"/>
        <v/>
      </c>
      <c r="AF48" s="32" t="str">
        <f t="shared" si="12"/>
        <v/>
      </c>
      <c r="AG48" s="32" t="str">
        <f t="shared" si="13"/>
        <v/>
      </c>
      <c r="AH48" s="32" t="str">
        <f t="shared" si="14"/>
        <v/>
      </c>
      <c r="AI48" s="32" t="str">
        <f t="shared" si="15"/>
        <v/>
      </c>
      <c r="AJ48" s="32" t="str">
        <f t="shared" si="16"/>
        <v/>
      </c>
      <c r="AK48" s="32" t="str">
        <f t="shared" si="17"/>
        <v/>
      </c>
      <c r="AU48" s="24">
        <f t="shared" si="18"/>
        <v>0</v>
      </c>
      <c r="AV48" s="24">
        <f t="shared" si="19"/>
        <v>0</v>
      </c>
      <c r="AW48" s="24" t="str">
        <f t="shared" si="20"/>
        <v/>
      </c>
      <c r="AX48" s="24" t="str">
        <f t="shared" si="21"/>
        <v/>
      </c>
      <c r="AY48" s="24" t="str">
        <f t="shared" si="22"/>
        <v/>
      </c>
      <c r="AZ48" s="24" t="str">
        <f t="shared" si="23"/>
        <v/>
      </c>
      <c r="BA48" s="24" t="str">
        <f t="shared" si="24"/>
        <v/>
      </c>
      <c r="BB48" s="24" t="str">
        <f t="shared" si="25"/>
        <v/>
      </c>
      <c r="BC48" s="24" t="str">
        <f t="shared" si="26"/>
        <v/>
      </c>
      <c r="BM48" s="31">
        <f t="shared" si="27"/>
        <v>0</v>
      </c>
      <c r="BN48" s="31">
        <f t="shared" si="28"/>
        <v>0</v>
      </c>
      <c r="BO48" s="31" t="str">
        <f t="shared" si="29"/>
        <v/>
      </c>
      <c r="BP48" s="31" t="str">
        <f t="shared" si="30"/>
        <v/>
      </c>
      <c r="BQ48" s="31" t="str">
        <f t="shared" si="31"/>
        <v/>
      </c>
      <c r="BR48" s="31" t="str">
        <f t="shared" si="32"/>
        <v/>
      </c>
      <c r="BS48" s="31" t="str">
        <f t="shared" si="33"/>
        <v/>
      </c>
      <c r="BT48" s="31" t="str">
        <f t="shared" si="34"/>
        <v/>
      </c>
      <c r="BU48" s="31" t="str">
        <f t="shared" si="35"/>
        <v/>
      </c>
    </row>
    <row r="49" spans="11:73" x14ac:dyDescent="0.3">
      <c r="K49" s="10">
        <f t="shared" si="0"/>
        <v>0</v>
      </c>
      <c r="L49" s="10">
        <f t="shared" si="1"/>
        <v>0</v>
      </c>
      <c r="M49" s="10" t="str">
        <f t="shared" si="2"/>
        <v/>
      </c>
      <c r="N49" s="10" t="str">
        <f t="shared" si="3"/>
        <v/>
      </c>
      <c r="O49" s="10" t="str">
        <f t="shared" si="4"/>
        <v/>
      </c>
      <c r="P49" s="10" t="str">
        <f t="shared" si="5"/>
        <v/>
      </c>
      <c r="Q49" s="10" t="str">
        <f t="shared" si="6"/>
        <v/>
      </c>
      <c r="R49" s="10" t="str">
        <f t="shared" si="7"/>
        <v/>
      </c>
      <c r="S49" s="10" t="str">
        <f t="shared" si="8"/>
        <v/>
      </c>
      <c r="AC49" s="17">
        <f t="shared" si="9"/>
        <v>0</v>
      </c>
      <c r="AD49" s="17">
        <f t="shared" si="10"/>
        <v>0</v>
      </c>
      <c r="AE49" s="32" t="str">
        <f t="shared" si="11"/>
        <v/>
      </c>
      <c r="AF49" s="32" t="str">
        <f t="shared" si="12"/>
        <v/>
      </c>
      <c r="AG49" s="32" t="str">
        <f t="shared" si="13"/>
        <v/>
      </c>
      <c r="AH49" s="32" t="str">
        <f t="shared" si="14"/>
        <v/>
      </c>
      <c r="AI49" s="32" t="str">
        <f t="shared" si="15"/>
        <v/>
      </c>
      <c r="AJ49" s="32" t="str">
        <f t="shared" si="16"/>
        <v/>
      </c>
      <c r="AK49" s="32" t="str">
        <f t="shared" si="17"/>
        <v/>
      </c>
      <c r="AU49" s="24">
        <f t="shared" si="18"/>
        <v>0</v>
      </c>
      <c r="AV49" s="24">
        <f t="shared" si="19"/>
        <v>0</v>
      </c>
      <c r="AW49" s="24" t="str">
        <f t="shared" si="20"/>
        <v/>
      </c>
      <c r="AX49" s="24" t="str">
        <f t="shared" si="21"/>
        <v/>
      </c>
      <c r="AY49" s="24" t="str">
        <f t="shared" si="22"/>
        <v/>
      </c>
      <c r="AZ49" s="24" t="str">
        <f t="shared" si="23"/>
        <v/>
      </c>
      <c r="BA49" s="24" t="str">
        <f t="shared" si="24"/>
        <v/>
      </c>
      <c r="BB49" s="24" t="str">
        <f t="shared" si="25"/>
        <v/>
      </c>
      <c r="BC49" s="24" t="str">
        <f t="shared" si="26"/>
        <v/>
      </c>
      <c r="BM49" s="31">
        <f t="shared" si="27"/>
        <v>0</v>
      </c>
      <c r="BN49" s="31">
        <f t="shared" si="28"/>
        <v>0</v>
      </c>
      <c r="BO49" s="31" t="str">
        <f t="shared" si="29"/>
        <v/>
      </c>
      <c r="BP49" s="31" t="str">
        <f t="shared" si="30"/>
        <v/>
      </c>
      <c r="BQ49" s="31" t="str">
        <f t="shared" si="31"/>
        <v/>
      </c>
      <c r="BR49" s="31" t="str">
        <f t="shared" si="32"/>
        <v/>
      </c>
      <c r="BS49" s="31" t="str">
        <f t="shared" si="33"/>
        <v/>
      </c>
      <c r="BT49" s="31" t="str">
        <f t="shared" si="34"/>
        <v/>
      </c>
      <c r="BU49" s="31" t="str">
        <f t="shared" si="35"/>
        <v/>
      </c>
    </row>
    <row r="50" spans="11:73" x14ac:dyDescent="0.3">
      <c r="K50" s="10">
        <f t="shared" si="0"/>
        <v>0</v>
      </c>
      <c r="L50" s="10">
        <f t="shared" si="1"/>
        <v>0</v>
      </c>
      <c r="M50" s="10" t="str">
        <f t="shared" si="2"/>
        <v/>
      </c>
      <c r="N50" s="10" t="str">
        <f t="shared" si="3"/>
        <v/>
      </c>
      <c r="O50" s="10" t="str">
        <f t="shared" si="4"/>
        <v/>
      </c>
      <c r="P50" s="10" t="str">
        <f t="shared" si="5"/>
        <v/>
      </c>
      <c r="Q50" s="10" t="str">
        <f t="shared" si="6"/>
        <v/>
      </c>
      <c r="R50" s="10" t="str">
        <f t="shared" si="7"/>
        <v/>
      </c>
      <c r="S50" s="10" t="str">
        <f t="shared" si="8"/>
        <v/>
      </c>
      <c r="AC50" s="17">
        <f t="shared" si="9"/>
        <v>0</v>
      </c>
      <c r="AD50" s="17">
        <f t="shared" si="10"/>
        <v>0</v>
      </c>
      <c r="AE50" s="32" t="str">
        <f t="shared" si="11"/>
        <v/>
      </c>
      <c r="AF50" s="32" t="str">
        <f t="shared" si="12"/>
        <v/>
      </c>
      <c r="AG50" s="32" t="str">
        <f t="shared" si="13"/>
        <v/>
      </c>
      <c r="AH50" s="32" t="str">
        <f t="shared" si="14"/>
        <v/>
      </c>
      <c r="AI50" s="32" t="str">
        <f t="shared" si="15"/>
        <v/>
      </c>
      <c r="AJ50" s="32" t="str">
        <f t="shared" si="16"/>
        <v/>
      </c>
      <c r="AK50" s="32" t="str">
        <f t="shared" si="17"/>
        <v/>
      </c>
      <c r="AU50" s="24">
        <f t="shared" si="18"/>
        <v>0</v>
      </c>
      <c r="AV50" s="24">
        <f t="shared" si="19"/>
        <v>0</v>
      </c>
      <c r="AW50" s="24" t="str">
        <f t="shared" si="20"/>
        <v/>
      </c>
      <c r="AX50" s="24" t="str">
        <f t="shared" si="21"/>
        <v/>
      </c>
      <c r="AY50" s="24" t="str">
        <f t="shared" si="22"/>
        <v/>
      </c>
      <c r="AZ50" s="24" t="str">
        <f t="shared" si="23"/>
        <v/>
      </c>
      <c r="BA50" s="24" t="str">
        <f t="shared" si="24"/>
        <v/>
      </c>
      <c r="BB50" s="24" t="str">
        <f t="shared" si="25"/>
        <v/>
      </c>
      <c r="BC50" s="24" t="str">
        <f t="shared" si="26"/>
        <v/>
      </c>
      <c r="BM50" s="31">
        <f t="shared" si="27"/>
        <v>0</v>
      </c>
      <c r="BN50" s="31">
        <f t="shared" si="28"/>
        <v>0</v>
      </c>
      <c r="BO50" s="31" t="str">
        <f t="shared" si="29"/>
        <v/>
      </c>
      <c r="BP50" s="31" t="str">
        <f t="shared" si="30"/>
        <v/>
      </c>
      <c r="BQ50" s="31" t="str">
        <f t="shared" si="31"/>
        <v/>
      </c>
      <c r="BR50" s="31" t="str">
        <f t="shared" si="32"/>
        <v/>
      </c>
      <c r="BS50" s="31" t="str">
        <f t="shared" si="33"/>
        <v/>
      </c>
      <c r="BT50" s="31" t="str">
        <f t="shared" si="34"/>
        <v/>
      </c>
      <c r="BU50" s="31" t="str">
        <f t="shared" si="35"/>
        <v/>
      </c>
    </row>
    <row r="51" spans="11:73" x14ac:dyDescent="0.3">
      <c r="K51" s="10">
        <f t="shared" si="0"/>
        <v>0</v>
      </c>
      <c r="L51" s="10">
        <f t="shared" si="1"/>
        <v>0</v>
      </c>
      <c r="M51" s="10" t="str">
        <f t="shared" si="2"/>
        <v/>
      </c>
      <c r="N51" s="10" t="str">
        <f t="shared" si="3"/>
        <v/>
      </c>
      <c r="O51" s="10" t="str">
        <f t="shared" si="4"/>
        <v/>
      </c>
      <c r="P51" s="10" t="str">
        <f t="shared" si="5"/>
        <v/>
      </c>
      <c r="Q51" s="10" t="str">
        <f t="shared" si="6"/>
        <v/>
      </c>
      <c r="R51" s="10" t="str">
        <f t="shared" si="7"/>
        <v/>
      </c>
      <c r="S51" s="10" t="str">
        <f t="shared" si="8"/>
        <v/>
      </c>
      <c r="AC51" s="17">
        <f t="shared" si="9"/>
        <v>0</v>
      </c>
      <c r="AD51" s="17">
        <f t="shared" si="10"/>
        <v>0</v>
      </c>
      <c r="AE51" s="32" t="str">
        <f t="shared" si="11"/>
        <v/>
      </c>
      <c r="AF51" s="32" t="str">
        <f t="shared" si="12"/>
        <v/>
      </c>
      <c r="AG51" s="32" t="str">
        <f t="shared" si="13"/>
        <v/>
      </c>
      <c r="AH51" s="32" t="str">
        <f t="shared" si="14"/>
        <v/>
      </c>
      <c r="AI51" s="32" t="str">
        <f t="shared" si="15"/>
        <v/>
      </c>
      <c r="AJ51" s="32" t="str">
        <f t="shared" si="16"/>
        <v/>
      </c>
      <c r="AK51" s="32" t="str">
        <f t="shared" si="17"/>
        <v/>
      </c>
      <c r="AU51" s="24">
        <f t="shared" si="18"/>
        <v>0</v>
      </c>
      <c r="AV51" s="24">
        <f t="shared" si="19"/>
        <v>0</v>
      </c>
      <c r="AW51" s="24" t="str">
        <f t="shared" si="20"/>
        <v/>
      </c>
      <c r="AX51" s="24" t="str">
        <f t="shared" si="21"/>
        <v/>
      </c>
      <c r="AY51" s="24" t="str">
        <f t="shared" si="22"/>
        <v/>
      </c>
      <c r="AZ51" s="24" t="str">
        <f t="shared" si="23"/>
        <v/>
      </c>
      <c r="BA51" s="24" t="str">
        <f t="shared" si="24"/>
        <v/>
      </c>
      <c r="BB51" s="24" t="str">
        <f t="shared" si="25"/>
        <v/>
      </c>
      <c r="BC51" s="24" t="str">
        <f t="shared" si="26"/>
        <v/>
      </c>
      <c r="BM51" s="31">
        <f t="shared" si="27"/>
        <v>0</v>
      </c>
      <c r="BN51" s="31">
        <f t="shared" si="28"/>
        <v>0</v>
      </c>
      <c r="BO51" s="31" t="str">
        <f t="shared" si="29"/>
        <v/>
      </c>
      <c r="BP51" s="31" t="str">
        <f t="shared" si="30"/>
        <v/>
      </c>
      <c r="BQ51" s="31" t="str">
        <f t="shared" si="31"/>
        <v/>
      </c>
      <c r="BR51" s="31" t="str">
        <f t="shared" si="32"/>
        <v/>
      </c>
      <c r="BS51" s="31" t="str">
        <f t="shared" si="33"/>
        <v/>
      </c>
      <c r="BT51" s="31" t="str">
        <f t="shared" si="34"/>
        <v/>
      </c>
      <c r="BU51" s="31" t="str">
        <f t="shared" si="35"/>
        <v/>
      </c>
    </row>
    <row r="52" spans="11:73" x14ac:dyDescent="0.3">
      <c r="K52" s="10">
        <f t="shared" si="0"/>
        <v>0</v>
      </c>
      <c r="L52" s="10">
        <f t="shared" si="1"/>
        <v>0</v>
      </c>
      <c r="M52" s="10" t="str">
        <f t="shared" si="2"/>
        <v/>
      </c>
      <c r="N52" s="10" t="str">
        <f t="shared" si="3"/>
        <v/>
      </c>
      <c r="O52" s="10" t="str">
        <f t="shared" si="4"/>
        <v/>
      </c>
      <c r="P52" s="10" t="str">
        <f t="shared" si="5"/>
        <v/>
      </c>
      <c r="Q52" s="10" t="str">
        <f t="shared" si="6"/>
        <v/>
      </c>
      <c r="R52" s="10" t="str">
        <f t="shared" si="7"/>
        <v/>
      </c>
      <c r="S52" s="10" t="str">
        <f t="shared" si="8"/>
        <v/>
      </c>
      <c r="AC52" s="17">
        <f t="shared" si="9"/>
        <v>0</v>
      </c>
      <c r="AD52" s="17">
        <f t="shared" si="10"/>
        <v>0</v>
      </c>
      <c r="AE52" s="32" t="str">
        <f t="shared" si="11"/>
        <v/>
      </c>
      <c r="AF52" s="32" t="str">
        <f t="shared" si="12"/>
        <v/>
      </c>
      <c r="AG52" s="32" t="str">
        <f t="shared" si="13"/>
        <v/>
      </c>
      <c r="AH52" s="32" t="str">
        <f t="shared" si="14"/>
        <v/>
      </c>
      <c r="AI52" s="32" t="str">
        <f t="shared" si="15"/>
        <v/>
      </c>
      <c r="AJ52" s="32" t="str">
        <f t="shared" si="16"/>
        <v/>
      </c>
      <c r="AK52" s="32" t="str">
        <f t="shared" si="17"/>
        <v/>
      </c>
      <c r="AU52" s="24">
        <f t="shared" si="18"/>
        <v>0</v>
      </c>
      <c r="AV52" s="24">
        <f t="shared" si="19"/>
        <v>0</v>
      </c>
      <c r="AW52" s="24" t="str">
        <f t="shared" si="20"/>
        <v/>
      </c>
      <c r="AX52" s="24" t="str">
        <f t="shared" si="21"/>
        <v/>
      </c>
      <c r="AY52" s="24" t="str">
        <f t="shared" si="22"/>
        <v/>
      </c>
      <c r="AZ52" s="24" t="str">
        <f t="shared" si="23"/>
        <v/>
      </c>
      <c r="BA52" s="24" t="str">
        <f t="shared" si="24"/>
        <v/>
      </c>
      <c r="BB52" s="24" t="str">
        <f t="shared" si="25"/>
        <v/>
      </c>
      <c r="BC52" s="24" t="str">
        <f t="shared" si="26"/>
        <v/>
      </c>
      <c r="BM52" s="31">
        <f t="shared" si="27"/>
        <v>0</v>
      </c>
      <c r="BN52" s="31">
        <f t="shared" si="28"/>
        <v>0</v>
      </c>
      <c r="BO52" s="31" t="str">
        <f t="shared" si="29"/>
        <v/>
      </c>
      <c r="BP52" s="31" t="str">
        <f t="shared" si="30"/>
        <v/>
      </c>
      <c r="BQ52" s="31" t="str">
        <f t="shared" si="31"/>
        <v/>
      </c>
      <c r="BR52" s="31" t="str">
        <f t="shared" si="32"/>
        <v/>
      </c>
      <c r="BS52" s="31" t="str">
        <f t="shared" si="33"/>
        <v/>
      </c>
      <c r="BT52" s="31" t="str">
        <f t="shared" si="34"/>
        <v/>
      </c>
      <c r="BU52" s="31" t="str">
        <f t="shared" si="35"/>
        <v/>
      </c>
    </row>
    <row r="53" spans="11:73" x14ac:dyDescent="0.3">
      <c r="K53" s="10">
        <f t="shared" si="0"/>
        <v>0</v>
      </c>
      <c r="L53" s="10">
        <f t="shared" si="1"/>
        <v>0</v>
      </c>
      <c r="M53" s="10" t="str">
        <f t="shared" si="2"/>
        <v/>
      </c>
      <c r="N53" s="10" t="str">
        <f t="shared" si="3"/>
        <v/>
      </c>
      <c r="O53" s="10" t="str">
        <f t="shared" si="4"/>
        <v/>
      </c>
      <c r="P53" s="10" t="str">
        <f t="shared" si="5"/>
        <v/>
      </c>
      <c r="Q53" s="10" t="str">
        <f t="shared" si="6"/>
        <v/>
      </c>
      <c r="R53" s="10" t="str">
        <f t="shared" si="7"/>
        <v/>
      </c>
      <c r="S53" s="10" t="str">
        <f t="shared" si="8"/>
        <v/>
      </c>
      <c r="AC53" s="17">
        <f t="shared" si="9"/>
        <v>0</v>
      </c>
      <c r="AD53" s="17">
        <f t="shared" si="10"/>
        <v>0</v>
      </c>
      <c r="AE53" s="32" t="str">
        <f t="shared" si="11"/>
        <v/>
      </c>
      <c r="AF53" s="32" t="str">
        <f t="shared" si="12"/>
        <v/>
      </c>
      <c r="AG53" s="32" t="str">
        <f t="shared" si="13"/>
        <v/>
      </c>
      <c r="AH53" s="32" t="str">
        <f t="shared" si="14"/>
        <v/>
      </c>
      <c r="AI53" s="32" t="str">
        <f t="shared" si="15"/>
        <v/>
      </c>
      <c r="AJ53" s="32" t="str">
        <f t="shared" si="16"/>
        <v/>
      </c>
      <c r="AK53" s="32" t="str">
        <f t="shared" si="17"/>
        <v/>
      </c>
      <c r="AU53" s="24">
        <f t="shared" si="18"/>
        <v>0</v>
      </c>
      <c r="AV53" s="24">
        <f t="shared" si="19"/>
        <v>0</v>
      </c>
      <c r="AW53" s="24" t="str">
        <f t="shared" si="20"/>
        <v/>
      </c>
      <c r="AX53" s="24" t="str">
        <f t="shared" si="21"/>
        <v/>
      </c>
      <c r="AY53" s="24" t="str">
        <f t="shared" si="22"/>
        <v/>
      </c>
      <c r="AZ53" s="24" t="str">
        <f t="shared" si="23"/>
        <v/>
      </c>
      <c r="BA53" s="24" t="str">
        <f t="shared" si="24"/>
        <v/>
      </c>
      <c r="BB53" s="24" t="str">
        <f t="shared" si="25"/>
        <v/>
      </c>
      <c r="BC53" s="24" t="str">
        <f t="shared" si="26"/>
        <v/>
      </c>
      <c r="BM53" s="31">
        <f t="shared" si="27"/>
        <v>0</v>
      </c>
      <c r="BN53" s="31">
        <f t="shared" si="28"/>
        <v>0</v>
      </c>
      <c r="BO53" s="31" t="str">
        <f t="shared" si="29"/>
        <v/>
      </c>
      <c r="BP53" s="31" t="str">
        <f t="shared" si="30"/>
        <v/>
      </c>
      <c r="BQ53" s="31" t="str">
        <f t="shared" si="31"/>
        <v/>
      </c>
      <c r="BR53" s="31" t="str">
        <f t="shared" si="32"/>
        <v/>
      </c>
      <c r="BS53" s="31" t="str">
        <f t="shared" si="33"/>
        <v/>
      </c>
      <c r="BT53" s="31" t="str">
        <f t="shared" si="34"/>
        <v/>
      </c>
      <c r="BU53" s="31" t="str">
        <f t="shared" si="35"/>
        <v/>
      </c>
    </row>
    <row r="54" spans="11:73" x14ac:dyDescent="0.3">
      <c r="K54" s="10">
        <f t="shared" si="0"/>
        <v>0</v>
      </c>
      <c r="L54" s="10">
        <f t="shared" si="1"/>
        <v>0</v>
      </c>
      <c r="M54" s="10" t="str">
        <f t="shared" si="2"/>
        <v/>
      </c>
      <c r="N54" s="10" t="str">
        <f t="shared" si="3"/>
        <v/>
      </c>
      <c r="O54" s="10" t="str">
        <f t="shared" si="4"/>
        <v/>
      </c>
      <c r="P54" s="10" t="str">
        <f t="shared" si="5"/>
        <v/>
      </c>
      <c r="Q54" s="10" t="str">
        <f t="shared" si="6"/>
        <v/>
      </c>
      <c r="R54" s="10" t="str">
        <f t="shared" si="7"/>
        <v/>
      </c>
      <c r="S54" s="10" t="str">
        <f t="shared" si="8"/>
        <v/>
      </c>
      <c r="AC54" s="17">
        <f t="shared" si="9"/>
        <v>0</v>
      </c>
      <c r="AD54" s="17">
        <f t="shared" si="10"/>
        <v>0</v>
      </c>
      <c r="AE54" s="32" t="str">
        <f t="shared" si="11"/>
        <v/>
      </c>
      <c r="AF54" s="32" t="str">
        <f t="shared" si="12"/>
        <v/>
      </c>
      <c r="AG54" s="32" t="str">
        <f t="shared" si="13"/>
        <v/>
      </c>
      <c r="AH54" s="32" t="str">
        <f t="shared" si="14"/>
        <v/>
      </c>
      <c r="AI54" s="32" t="str">
        <f t="shared" si="15"/>
        <v/>
      </c>
      <c r="AJ54" s="32" t="str">
        <f t="shared" si="16"/>
        <v/>
      </c>
      <c r="AK54" s="32" t="str">
        <f t="shared" si="17"/>
        <v/>
      </c>
      <c r="AU54" s="24">
        <f t="shared" si="18"/>
        <v>0</v>
      </c>
      <c r="AV54" s="24">
        <f t="shared" si="19"/>
        <v>0</v>
      </c>
      <c r="AW54" s="24" t="str">
        <f t="shared" si="20"/>
        <v/>
      </c>
      <c r="AX54" s="24" t="str">
        <f t="shared" si="21"/>
        <v/>
      </c>
      <c r="AY54" s="24" t="str">
        <f t="shared" si="22"/>
        <v/>
      </c>
      <c r="AZ54" s="24" t="str">
        <f t="shared" si="23"/>
        <v/>
      </c>
      <c r="BA54" s="24" t="str">
        <f t="shared" si="24"/>
        <v/>
      </c>
      <c r="BB54" s="24" t="str">
        <f t="shared" si="25"/>
        <v/>
      </c>
      <c r="BC54" s="24" t="str">
        <f t="shared" si="26"/>
        <v/>
      </c>
      <c r="BM54" s="31">
        <f t="shared" si="27"/>
        <v>0</v>
      </c>
      <c r="BN54" s="31">
        <f t="shared" si="28"/>
        <v>0</v>
      </c>
      <c r="BO54" s="31" t="str">
        <f t="shared" si="29"/>
        <v/>
      </c>
      <c r="BP54" s="31" t="str">
        <f t="shared" si="30"/>
        <v/>
      </c>
      <c r="BQ54" s="31" t="str">
        <f t="shared" si="31"/>
        <v/>
      </c>
      <c r="BR54" s="31" t="str">
        <f t="shared" si="32"/>
        <v/>
      </c>
      <c r="BS54" s="31" t="str">
        <f t="shared" si="33"/>
        <v/>
      </c>
      <c r="BT54" s="31" t="str">
        <f t="shared" si="34"/>
        <v/>
      </c>
      <c r="BU54" s="31" t="str">
        <f t="shared" si="35"/>
        <v/>
      </c>
    </row>
    <row r="55" spans="11:73" x14ac:dyDescent="0.3">
      <c r="K55" s="10">
        <f t="shared" si="0"/>
        <v>0</v>
      </c>
      <c r="L55" s="10">
        <f t="shared" si="1"/>
        <v>0</v>
      </c>
      <c r="M55" s="10" t="str">
        <f t="shared" si="2"/>
        <v/>
      </c>
      <c r="N55" s="10" t="str">
        <f t="shared" si="3"/>
        <v/>
      </c>
      <c r="O55" s="10" t="str">
        <f t="shared" si="4"/>
        <v/>
      </c>
      <c r="P55" s="10" t="str">
        <f t="shared" si="5"/>
        <v/>
      </c>
      <c r="Q55" s="10" t="str">
        <f t="shared" si="6"/>
        <v/>
      </c>
      <c r="R55" s="10" t="str">
        <f t="shared" si="7"/>
        <v/>
      </c>
      <c r="S55" s="10" t="str">
        <f t="shared" si="8"/>
        <v/>
      </c>
      <c r="AC55" s="17">
        <f t="shared" si="9"/>
        <v>0</v>
      </c>
      <c r="AD55" s="17">
        <f t="shared" si="10"/>
        <v>0</v>
      </c>
      <c r="AE55" s="32" t="str">
        <f t="shared" si="11"/>
        <v/>
      </c>
      <c r="AF55" s="32" t="str">
        <f t="shared" si="12"/>
        <v/>
      </c>
      <c r="AG55" s="32" t="str">
        <f t="shared" si="13"/>
        <v/>
      </c>
      <c r="AH55" s="32" t="str">
        <f t="shared" si="14"/>
        <v/>
      </c>
      <c r="AI55" s="32" t="str">
        <f t="shared" si="15"/>
        <v/>
      </c>
      <c r="AJ55" s="32" t="str">
        <f t="shared" si="16"/>
        <v/>
      </c>
      <c r="AK55" s="32" t="str">
        <f t="shared" si="17"/>
        <v/>
      </c>
      <c r="AU55" s="24">
        <f t="shared" si="18"/>
        <v>0</v>
      </c>
      <c r="AV55" s="24">
        <f t="shared" si="19"/>
        <v>0</v>
      </c>
      <c r="AW55" s="24" t="str">
        <f t="shared" si="20"/>
        <v/>
      </c>
      <c r="AX55" s="24" t="str">
        <f t="shared" si="21"/>
        <v/>
      </c>
      <c r="AY55" s="24" t="str">
        <f t="shared" si="22"/>
        <v/>
      </c>
      <c r="AZ55" s="24" t="str">
        <f t="shared" si="23"/>
        <v/>
      </c>
      <c r="BA55" s="24" t="str">
        <f t="shared" si="24"/>
        <v/>
      </c>
      <c r="BB55" s="24" t="str">
        <f t="shared" si="25"/>
        <v/>
      </c>
      <c r="BC55" s="24" t="str">
        <f t="shared" si="26"/>
        <v/>
      </c>
      <c r="BM55" s="31">
        <f t="shared" si="27"/>
        <v>0</v>
      </c>
      <c r="BN55" s="31">
        <f t="shared" si="28"/>
        <v>0</v>
      </c>
      <c r="BO55" s="31" t="str">
        <f t="shared" si="29"/>
        <v/>
      </c>
      <c r="BP55" s="31" t="str">
        <f t="shared" si="30"/>
        <v/>
      </c>
      <c r="BQ55" s="31" t="str">
        <f t="shared" si="31"/>
        <v/>
      </c>
      <c r="BR55" s="31" t="str">
        <f t="shared" si="32"/>
        <v/>
      </c>
      <c r="BS55" s="31" t="str">
        <f t="shared" si="33"/>
        <v/>
      </c>
      <c r="BT55" s="31" t="str">
        <f t="shared" si="34"/>
        <v/>
      </c>
      <c r="BU55" s="31" t="str">
        <f t="shared" si="35"/>
        <v/>
      </c>
    </row>
    <row r="56" spans="11:73" x14ac:dyDescent="0.3">
      <c r="K56" s="10">
        <f t="shared" si="0"/>
        <v>0</v>
      </c>
      <c r="L56" s="10">
        <f t="shared" si="1"/>
        <v>0</v>
      </c>
      <c r="M56" s="10" t="str">
        <f t="shared" si="2"/>
        <v/>
      </c>
      <c r="N56" s="10" t="str">
        <f t="shared" si="3"/>
        <v/>
      </c>
      <c r="O56" s="10" t="str">
        <f t="shared" si="4"/>
        <v/>
      </c>
      <c r="P56" s="10" t="str">
        <f t="shared" si="5"/>
        <v/>
      </c>
      <c r="Q56" s="10" t="str">
        <f t="shared" si="6"/>
        <v/>
      </c>
      <c r="R56" s="10" t="str">
        <f t="shared" si="7"/>
        <v/>
      </c>
      <c r="S56" s="10" t="str">
        <f t="shared" si="8"/>
        <v/>
      </c>
      <c r="AC56" s="17">
        <f t="shared" si="9"/>
        <v>0</v>
      </c>
      <c r="AD56" s="17">
        <f t="shared" si="10"/>
        <v>0</v>
      </c>
      <c r="AE56" s="32" t="str">
        <f t="shared" si="11"/>
        <v/>
      </c>
      <c r="AF56" s="32" t="str">
        <f t="shared" si="12"/>
        <v/>
      </c>
      <c r="AG56" s="32" t="str">
        <f t="shared" si="13"/>
        <v/>
      </c>
      <c r="AH56" s="32" t="str">
        <f t="shared" si="14"/>
        <v/>
      </c>
      <c r="AI56" s="32" t="str">
        <f t="shared" si="15"/>
        <v/>
      </c>
      <c r="AJ56" s="32" t="str">
        <f t="shared" si="16"/>
        <v/>
      </c>
      <c r="AK56" s="32" t="str">
        <f t="shared" si="17"/>
        <v/>
      </c>
      <c r="AU56" s="24">
        <f t="shared" si="18"/>
        <v>0</v>
      </c>
      <c r="AV56" s="24">
        <f t="shared" si="19"/>
        <v>0</v>
      </c>
      <c r="AW56" s="24" t="str">
        <f t="shared" si="20"/>
        <v/>
      </c>
      <c r="AX56" s="24" t="str">
        <f t="shared" si="21"/>
        <v/>
      </c>
      <c r="AY56" s="24" t="str">
        <f t="shared" si="22"/>
        <v/>
      </c>
      <c r="AZ56" s="24" t="str">
        <f t="shared" si="23"/>
        <v/>
      </c>
      <c r="BA56" s="24" t="str">
        <f t="shared" si="24"/>
        <v/>
      </c>
      <c r="BB56" s="24" t="str">
        <f t="shared" si="25"/>
        <v/>
      </c>
      <c r="BC56" s="24" t="str">
        <f t="shared" si="26"/>
        <v/>
      </c>
      <c r="BM56" s="31">
        <f t="shared" si="27"/>
        <v>0</v>
      </c>
      <c r="BN56" s="31">
        <f t="shared" si="28"/>
        <v>0</v>
      </c>
      <c r="BO56" s="31" t="str">
        <f t="shared" si="29"/>
        <v/>
      </c>
      <c r="BP56" s="31" t="str">
        <f t="shared" si="30"/>
        <v/>
      </c>
      <c r="BQ56" s="31" t="str">
        <f t="shared" si="31"/>
        <v/>
      </c>
      <c r="BR56" s="31" t="str">
        <f t="shared" si="32"/>
        <v/>
      </c>
      <c r="BS56" s="31" t="str">
        <f t="shared" si="33"/>
        <v/>
      </c>
      <c r="BT56" s="31" t="str">
        <f t="shared" si="34"/>
        <v/>
      </c>
      <c r="BU56" s="31" t="str">
        <f t="shared" si="35"/>
        <v/>
      </c>
    </row>
    <row r="57" spans="11:73" x14ac:dyDescent="0.3">
      <c r="K57" s="10">
        <f t="shared" si="0"/>
        <v>0</v>
      </c>
      <c r="L57" s="10">
        <f t="shared" si="1"/>
        <v>0</v>
      </c>
      <c r="M57" s="10" t="str">
        <f t="shared" si="2"/>
        <v/>
      </c>
      <c r="N57" s="10" t="str">
        <f t="shared" si="3"/>
        <v/>
      </c>
      <c r="O57" s="10" t="str">
        <f t="shared" si="4"/>
        <v/>
      </c>
      <c r="P57" s="10" t="str">
        <f t="shared" si="5"/>
        <v/>
      </c>
      <c r="Q57" s="10" t="str">
        <f t="shared" si="6"/>
        <v/>
      </c>
      <c r="R57" s="10" t="str">
        <f t="shared" si="7"/>
        <v/>
      </c>
      <c r="S57" s="10" t="str">
        <f t="shared" si="8"/>
        <v/>
      </c>
      <c r="AC57" s="17">
        <f t="shared" si="9"/>
        <v>0</v>
      </c>
      <c r="AD57" s="17">
        <f t="shared" si="10"/>
        <v>0</v>
      </c>
      <c r="AE57" s="32" t="str">
        <f t="shared" si="11"/>
        <v/>
      </c>
      <c r="AF57" s="32" t="str">
        <f t="shared" si="12"/>
        <v/>
      </c>
      <c r="AG57" s="32" t="str">
        <f t="shared" si="13"/>
        <v/>
      </c>
      <c r="AH57" s="32" t="str">
        <f t="shared" si="14"/>
        <v/>
      </c>
      <c r="AI57" s="32" t="str">
        <f t="shared" si="15"/>
        <v/>
      </c>
      <c r="AJ57" s="32" t="str">
        <f t="shared" si="16"/>
        <v/>
      </c>
      <c r="AK57" s="32" t="str">
        <f t="shared" si="17"/>
        <v/>
      </c>
      <c r="AU57" s="24">
        <f t="shared" si="18"/>
        <v>0</v>
      </c>
      <c r="AV57" s="24">
        <f t="shared" si="19"/>
        <v>0</v>
      </c>
      <c r="AW57" s="24" t="str">
        <f t="shared" si="20"/>
        <v/>
      </c>
      <c r="AX57" s="24" t="str">
        <f t="shared" si="21"/>
        <v/>
      </c>
      <c r="AY57" s="24" t="str">
        <f t="shared" si="22"/>
        <v/>
      </c>
      <c r="AZ57" s="24" t="str">
        <f t="shared" si="23"/>
        <v/>
      </c>
      <c r="BA57" s="24" t="str">
        <f t="shared" si="24"/>
        <v/>
      </c>
      <c r="BB57" s="24" t="str">
        <f t="shared" si="25"/>
        <v/>
      </c>
      <c r="BC57" s="24" t="str">
        <f t="shared" si="26"/>
        <v/>
      </c>
      <c r="BM57" s="31">
        <f t="shared" si="27"/>
        <v>0</v>
      </c>
      <c r="BN57" s="31">
        <f t="shared" si="28"/>
        <v>0</v>
      </c>
      <c r="BO57" s="31" t="str">
        <f t="shared" si="29"/>
        <v/>
      </c>
      <c r="BP57" s="31" t="str">
        <f t="shared" si="30"/>
        <v/>
      </c>
      <c r="BQ57" s="31" t="str">
        <f t="shared" si="31"/>
        <v/>
      </c>
      <c r="BR57" s="31" t="str">
        <f t="shared" si="32"/>
        <v/>
      </c>
      <c r="BS57" s="31" t="str">
        <f t="shared" si="33"/>
        <v/>
      </c>
      <c r="BT57" s="31" t="str">
        <f t="shared" si="34"/>
        <v/>
      </c>
      <c r="BU57" s="31" t="str">
        <f t="shared" si="35"/>
        <v/>
      </c>
    </row>
    <row r="58" spans="11:73" x14ac:dyDescent="0.3">
      <c r="K58" s="10">
        <f t="shared" si="0"/>
        <v>0</v>
      </c>
      <c r="L58" s="10">
        <f t="shared" si="1"/>
        <v>0</v>
      </c>
      <c r="M58" s="10" t="str">
        <f t="shared" si="2"/>
        <v/>
      </c>
      <c r="N58" s="10" t="str">
        <f t="shared" si="3"/>
        <v/>
      </c>
      <c r="O58" s="10" t="str">
        <f t="shared" si="4"/>
        <v/>
      </c>
      <c r="P58" s="10" t="str">
        <f t="shared" si="5"/>
        <v/>
      </c>
      <c r="Q58" s="10" t="str">
        <f t="shared" si="6"/>
        <v/>
      </c>
      <c r="R58" s="10" t="str">
        <f t="shared" si="7"/>
        <v/>
      </c>
      <c r="S58" s="10" t="str">
        <f t="shared" si="8"/>
        <v/>
      </c>
      <c r="AC58" s="17">
        <f t="shared" si="9"/>
        <v>0</v>
      </c>
      <c r="AD58" s="17">
        <f t="shared" si="10"/>
        <v>0</v>
      </c>
      <c r="AE58" s="32" t="str">
        <f t="shared" si="11"/>
        <v/>
      </c>
      <c r="AF58" s="32" t="str">
        <f t="shared" si="12"/>
        <v/>
      </c>
      <c r="AG58" s="32" t="str">
        <f t="shared" si="13"/>
        <v/>
      </c>
      <c r="AH58" s="32" t="str">
        <f t="shared" si="14"/>
        <v/>
      </c>
      <c r="AI58" s="32" t="str">
        <f t="shared" si="15"/>
        <v/>
      </c>
      <c r="AJ58" s="32" t="str">
        <f t="shared" si="16"/>
        <v/>
      </c>
      <c r="AK58" s="32" t="str">
        <f t="shared" si="17"/>
        <v/>
      </c>
      <c r="AU58" s="24">
        <f t="shared" si="18"/>
        <v>0</v>
      </c>
      <c r="AV58" s="24">
        <f t="shared" si="19"/>
        <v>0</v>
      </c>
      <c r="AW58" s="24" t="str">
        <f t="shared" si="20"/>
        <v/>
      </c>
      <c r="AX58" s="24" t="str">
        <f t="shared" si="21"/>
        <v/>
      </c>
      <c r="AY58" s="24" t="str">
        <f t="shared" si="22"/>
        <v/>
      </c>
      <c r="AZ58" s="24" t="str">
        <f t="shared" si="23"/>
        <v/>
      </c>
      <c r="BA58" s="24" t="str">
        <f t="shared" si="24"/>
        <v/>
      </c>
      <c r="BB58" s="24" t="str">
        <f t="shared" si="25"/>
        <v/>
      </c>
      <c r="BC58" s="24" t="str">
        <f t="shared" si="26"/>
        <v/>
      </c>
      <c r="BM58" s="31">
        <f t="shared" si="27"/>
        <v>0</v>
      </c>
      <c r="BN58" s="31">
        <f t="shared" si="28"/>
        <v>0</v>
      </c>
      <c r="BO58" s="31" t="str">
        <f t="shared" si="29"/>
        <v/>
      </c>
      <c r="BP58" s="31" t="str">
        <f t="shared" si="30"/>
        <v/>
      </c>
      <c r="BQ58" s="31" t="str">
        <f t="shared" si="31"/>
        <v/>
      </c>
      <c r="BR58" s="31" t="str">
        <f t="shared" si="32"/>
        <v/>
      </c>
      <c r="BS58" s="31" t="str">
        <f t="shared" si="33"/>
        <v/>
      </c>
      <c r="BT58" s="31" t="str">
        <f t="shared" si="34"/>
        <v/>
      </c>
      <c r="BU58" s="31" t="str">
        <f t="shared" si="35"/>
        <v/>
      </c>
    </row>
    <row r="59" spans="11:73" x14ac:dyDescent="0.3">
      <c r="K59" s="10">
        <f t="shared" si="0"/>
        <v>0</v>
      </c>
      <c r="L59" s="10">
        <f t="shared" si="1"/>
        <v>0</v>
      </c>
      <c r="M59" s="10" t="str">
        <f t="shared" si="2"/>
        <v/>
      </c>
      <c r="N59" s="10" t="str">
        <f t="shared" si="3"/>
        <v/>
      </c>
      <c r="O59" s="10" t="str">
        <f t="shared" si="4"/>
        <v/>
      </c>
      <c r="P59" s="10" t="str">
        <f t="shared" si="5"/>
        <v/>
      </c>
      <c r="Q59" s="10" t="str">
        <f t="shared" si="6"/>
        <v/>
      </c>
      <c r="R59" s="10" t="str">
        <f t="shared" si="7"/>
        <v/>
      </c>
      <c r="S59" s="10" t="str">
        <f t="shared" si="8"/>
        <v/>
      </c>
      <c r="AC59" s="17">
        <f t="shared" si="9"/>
        <v>0</v>
      </c>
      <c r="AD59" s="17">
        <f t="shared" si="10"/>
        <v>0</v>
      </c>
      <c r="AE59" s="32" t="str">
        <f t="shared" si="11"/>
        <v/>
      </c>
      <c r="AF59" s="32" t="str">
        <f t="shared" si="12"/>
        <v/>
      </c>
      <c r="AG59" s="32" t="str">
        <f t="shared" si="13"/>
        <v/>
      </c>
      <c r="AH59" s="32" t="str">
        <f t="shared" si="14"/>
        <v/>
      </c>
      <c r="AI59" s="32" t="str">
        <f t="shared" si="15"/>
        <v/>
      </c>
      <c r="AJ59" s="32" t="str">
        <f t="shared" si="16"/>
        <v/>
      </c>
      <c r="AK59" s="32" t="str">
        <f t="shared" si="17"/>
        <v/>
      </c>
      <c r="AU59" s="24">
        <f t="shared" si="18"/>
        <v>0</v>
      </c>
      <c r="AV59" s="24">
        <f t="shared" si="19"/>
        <v>0</v>
      </c>
      <c r="AW59" s="24" t="str">
        <f t="shared" si="20"/>
        <v/>
      </c>
      <c r="AX59" s="24" t="str">
        <f t="shared" si="21"/>
        <v/>
      </c>
      <c r="AY59" s="24" t="str">
        <f t="shared" si="22"/>
        <v/>
      </c>
      <c r="AZ59" s="24" t="str">
        <f t="shared" si="23"/>
        <v/>
      </c>
      <c r="BA59" s="24" t="str">
        <f t="shared" si="24"/>
        <v/>
      </c>
      <c r="BB59" s="24" t="str">
        <f t="shared" si="25"/>
        <v/>
      </c>
      <c r="BC59" s="24" t="str">
        <f t="shared" si="26"/>
        <v/>
      </c>
      <c r="BM59" s="31">
        <f t="shared" si="27"/>
        <v>0</v>
      </c>
      <c r="BN59" s="31">
        <f t="shared" si="28"/>
        <v>0</v>
      </c>
      <c r="BO59" s="31" t="str">
        <f t="shared" si="29"/>
        <v/>
      </c>
      <c r="BP59" s="31" t="str">
        <f t="shared" si="30"/>
        <v/>
      </c>
      <c r="BQ59" s="31" t="str">
        <f t="shared" si="31"/>
        <v/>
      </c>
      <c r="BR59" s="31" t="str">
        <f t="shared" si="32"/>
        <v/>
      </c>
      <c r="BS59" s="31" t="str">
        <f t="shared" si="33"/>
        <v/>
      </c>
      <c r="BT59" s="31" t="str">
        <f t="shared" si="34"/>
        <v/>
      </c>
      <c r="BU59" s="31" t="str">
        <f t="shared" si="35"/>
        <v/>
      </c>
    </row>
    <row r="60" spans="11:73" x14ac:dyDescent="0.3">
      <c r="K60" s="10">
        <f t="shared" si="0"/>
        <v>0</v>
      </c>
      <c r="L60" s="10">
        <f t="shared" si="1"/>
        <v>0</v>
      </c>
      <c r="M60" s="10" t="str">
        <f t="shared" si="2"/>
        <v/>
      </c>
      <c r="N60" s="10" t="str">
        <f t="shared" si="3"/>
        <v/>
      </c>
      <c r="O60" s="10" t="str">
        <f t="shared" si="4"/>
        <v/>
      </c>
      <c r="P60" s="10" t="str">
        <f t="shared" si="5"/>
        <v/>
      </c>
      <c r="Q60" s="10" t="str">
        <f t="shared" si="6"/>
        <v/>
      </c>
      <c r="R60" s="10" t="str">
        <f t="shared" si="7"/>
        <v/>
      </c>
      <c r="S60" s="10" t="str">
        <f t="shared" si="8"/>
        <v/>
      </c>
      <c r="AC60" s="17">
        <f t="shared" si="9"/>
        <v>0</v>
      </c>
      <c r="AD60" s="17">
        <f t="shared" si="10"/>
        <v>0</v>
      </c>
      <c r="AE60" s="32" t="str">
        <f t="shared" si="11"/>
        <v/>
      </c>
      <c r="AF60" s="32" t="str">
        <f t="shared" si="12"/>
        <v/>
      </c>
      <c r="AG60" s="32" t="str">
        <f t="shared" si="13"/>
        <v/>
      </c>
      <c r="AH60" s="32" t="str">
        <f t="shared" si="14"/>
        <v/>
      </c>
      <c r="AI60" s="32" t="str">
        <f t="shared" si="15"/>
        <v/>
      </c>
      <c r="AJ60" s="32" t="str">
        <f t="shared" si="16"/>
        <v/>
      </c>
      <c r="AK60" s="32" t="str">
        <f t="shared" si="17"/>
        <v/>
      </c>
      <c r="AU60" s="24">
        <f t="shared" si="18"/>
        <v>0</v>
      </c>
      <c r="AV60" s="24">
        <f t="shared" si="19"/>
        <v>0</v>
      </c>
      <c r="AW60" s="24" t="str">
        <f t="shared" si="20"/>
        <v/>
      </c>
      <c r="AX60" s="24" t="str">
        <f t="shared" si="21"/>
        <v/>
      </c>
      <c r="AY60" s="24" t="str">
        <f t="shared" si="22"/>
        <v/>
      </c>
      <c r="AZ60" s="24" t="str">
        <f t="shared" si="23"/>
        <v/>
      </c>
      <c r="BA60" s="24" t="str">
        <f t="shared" si="24"/>
        <v/>
      </c>
      <c r="BB60" s="24" t="str">
        <f t="shared" si="25"/>
        <v/>
      </c>
      <c r="BC60" s="24" t="str">
        <f t="shared" si="26"/>
        <v/>
      </c>
      <c r="BM60" s="31">
        <f t="shared" si="27"/>
        <v>0</v>
      </c>
      <c r="BN60" s="31">
        <f t="shared" si="28"/>
        <v>0</v>
      </c>
      <c r="BO60" s="31" t="str">
        <f t="shared" si="29"/>
        <v/>
      </c>
      <c r="BP60" s="31" t="str">
        <f t="shared" si="30"/>
        <v/>
      </c>
      <c r="BQ60" s="31" t="str">
        <f t="shared" si="31"/>
        <v/>
      </c>
      <c r="BR60" s="31" t="str">
        <f t="shared" si="32"/>
        <v/>
      </c>
      <c r="BS60" s="31" t="str">
        <f t="shared" si="33"/>
        <v/>
      </c>
      <c r="BT60" s="31" t="str">
        <f t="shared" si="34"/>
        <v/>
      </c>
      <c r="BU60" s="31" t="str">
        <f t="shared" si="35"/>
        <v/>
      </c>
    </row>
    <row r="61" spans="11:73" x14ac:dyDescent="0.3">
      <c r="K61" s="10">
        <f t="shared" si="0"/>
        <v>0</v>
      </c>
      <c r="L61" s="10">
        <f t="shared" si="1"/>
        <v>0</v>
      </c>
      <c r="M61" s="10" t="str">
        <f t="shared" si="2"/>
        <v/>
      </c>
      <c r="N61" s="10" t="str">
        <f t="shared" si="3"/>
        <v/>
      </c>
      <c r="O61" s="10" t="str">
        <f t="shared" si="4"/>
        <v/>
      </c>
      <c r="P61" s="10" t="str">
        <f t="shared" si="5"/>
        <v/>
      </c>
      <c r="Q61" s="10" t="str">
        <f t="shared" si="6"/>
        <v/>
      </c>
      <c r="R61" s="10" t="str">
        <f t="shared" si="7"/>
        <v/>
      </c>
      <c r="S61" s="10" t="str">
        <f t="shared" si="8"/>
        <v/>
      </c>
      <c r="AC61" s="17">
        <f t="shared" si="9"/>
        <v>0</v>
      </c>
      <c r="AD61" s="17">
        <f t="shared" si="10"/>
        <v>0</v>
      </c>
      <c r="AE61" s="32" t="str">
        <f t="shared" si="11"/>
        <v/>
      </c>
      <c r="AF61" s="32" t="str">
        <f t="shared" si="12"/>
        <v/>
      </c>
      <c r="AG61" s="32" t="str">
        <f t="shared" si="13"/>
        <v/>
      </c>
      <c r="AH61" s="32" t="str">
        <f t="shared" si="14"/>
        <v/>
      </c>
      <c r="AI61" s="32" t="str">
        <f t="shared" si="15"/>
        <v/>
      </c>
      <c r="AJ61" s="32" t="str">
        <f t="shared" si="16"/>
        <v/>
      </c>
      <c r="AK61" s="32" t="str">
        <f t="shared" si="17"/>
        <v/>
      </c>
      <c r="AU61" s="24">
        <f t="shared" si="18"/>
        <v>0</v>
      </c>
      <c r="AV61" s="24">
        <f t="shared" si="19"/>
        <v>0</v>
      </c>
      <c r="AW61" s="24" t="str">
        <f t="shared" si="20"/>
        <v/>
      </c>
      <c r="AX61" s="24" t="str">
        <f t="shared" si="21"/>
        <v/>
      </c>
      <c r="AY61" s="24" t="str">
        <f t="shared" si="22"/>
        <v/>
      </c>
      <c r="AZ61" s="24" t="str">
        <f t="shared" si="23"/>
        <v/>
      </c>
      <c r="BA61" s="24" t="str">
        <f t="shared" si="24"/>
        <v/>
      </c>
      <c r="BB61" s="24" t="str">
        <f t="shared" si="25"/>
        <v/>
      </c>
      <c r="BC61" s="24" t="str">
        <f t="shared" si="26"/>
        <v/>
      </c>
      <c r="BM61" s="31">
        <f t="shared" si="27"/>
        <v>0</v>
      </c>
      <c r="BN61" s="31">
        <f t="shared" si="28"/>
        <v>0</v>
      </c>
      <c r="BO61" s="31" t="str">
        <f t="shared" si="29"/>
        <v/>
      </c>
      <c r="BP61" s="31" t="str">
        <f t="shared" si="30"/>
        <v/>
      </c>
      <c r="BQ61" s="31" t="str">
        <f t="shared" si="31"/>
        <v/>
      </c>
      <c r="BR61" s="31" t="str">
        <f t="shared" si="32"/>
        <v/>
      </c>
      <c r="BS61" s="31" t="str">
        <f t="shared" si="33"/>
        <v/>
      </c>
      <c r="BT61" s="31" t="str">
        <f t="shared" si="34"/>
        <v/>
      </c>
      <c r="BU61" s="31" t="str">
        <f t="shared" si="35"/>
        <v/>
      </c>
    </row>
    <row r="62" spans="11:73" x14ac:dyDescent="0.3">
      <c r="K62" s="10">
        <f t="shared" si="0"/>
        <v>0</v>
      </c>
      <c r="L62" s="10">
        <f t="shared" si="1"/>
        <v>0</v>
      </c>
      <c r="M62" s="10" t="str">
        <f t="shared" si="2"/>
        <v/>
      </c>
      <c r="N62" s="10" t="str">
        <f t="shared" si="3"/>
        <v/>
      </c>
      <c r="O62" s="10" t="str">
        <f t="shared" si="4"/>
        <v/>
      </c>
      <c r="P62" s="10" t="str">
        <f t="shared" si="5"/>
        <v/>
      </c>
      <c r="Q62" s="10" t="str">
        <f t="shared" si="6"/>
        <v/>
      </c>
      <c r="R62" s="10" t="str">
        <f t="shared" si="7"/>
        <v/>
      </c>
      <c r="S62" s="10" t="str">
        <f t="shared" si="8"/>
        <v/>
      </c>
      <c r="AC62" s="17">
        <f t="shared" si="9"/>
        <v>0</v>
      </c>
      <c r="AD62" s="17">
        <f t="shared" si="10"/>
        <v>0</v>
      </c>
      <c r="AE62" s="32" t="str">
        <f t="shared" si="11"/>
        <v/>
      </c>
      <c r="AF62" s="32" t="str">
        <f t="shared" si="12"/>
        <v/>
      </c>
      <c r="AG62" s="32" t="str">
        <f t="shared" si="13"/>
        <v/>
      </c>
      <c r="AH62" s="32" t="str">
        <f t="shared" si="14"/>
        <v/>
      </c>
      <c r="AI62" s="32" t="str">
        <f t="shared" si="15"/>
        <v/>
      </c>
      <c r="AJ62" s="32" t="str">
        <f t="shared" si="16"/>
        <v/>
      </c>
      <c r="AK62" s="32" t="str">
        <f t="shared" si="17"/>
        <v/>
      </c>
      <c r="AU62" s="24">
        <f t="shared" si="18"/>
        <v>0</v>
      </c>
      <c r="AV62" s="24">
        <f t="shared" si="19"/>
        <v>0</v>
      </c>
      <c r="AW62" s="24" t="str">
        <f t="shared" si="20"/>
        <v/>
      </c>
      <c r="AX62" s="24" t="str">
        <f t="shared" si="21"/>
        <v/>
      </c>
      <c r="AY62" s="24" t="str">
        <f t="shared" si="22"/>
        <v/>
      </c>
      <c r="AZ62" s="24" t="str">
        <f t="shared" si="23"/>
        <v/>
      </c>
      <c r="BA62" s="24" t="str">
        <f t="shared" si="24"/>
        <v/>
      </c>
      <c r="BB62" s="24" t="str">
        <f t="shared" si="25"/>
        <v/>
      </c>
      <c r="BC62" s="24" t="str">
        <f t="shared" si="26"/>
        <v/>
      </c>
      <c r="BM62" s="31">
        <f t="shared" si="27"/>
        <v>0</v>
      </c>
      <c r="BN62" s="31">
        <f t="shared" si="28"/>
        <v>0</v>
      </c>
      <c r="BO62" s="31" t="str">
        <f t="shared" si="29"/>
        <v/>
      </c>
      <c r="BP62" s="31" t="str">
        <f t="shared" si="30"/>
        <v/>
      </c>
      <c r="BQ62" s="31" t="str">
        <f t="shared" si="31"/>
        <v/>
      </c>
      <c r="BR62" s="31" t="str">
        <f t="shared" si="32"/>
        <v/>
      </c>
      <c r="BS62" s="31" t="str">
        <f t="shared" si="33"/>
        <v/>
      </c>
      <c r="BT62" s="31" t="str">
        <f t="shared" si="34"/>
        <v/>
      </c>
      <c r="BU62" s="31" t="str">
        <f t="shared" si="35"/>
        <v/>
      </c>
    </row>
    <row r="63" spans="11:73" x14ac:dyDescent="0.3">
      <c r="K63" s="10">
        <f t="shared" si="0"/>
        <v>0</v>
      </c>
      <c r="L63" s="10">
        <f t="shared" si="1"/>
        <v>0</v>
      </c>
      <c r="M63" s="10" t="str">
        <f t="shared" si="2"/>
        <v/>
      </c>
      <c r="N63" s="10" t="str">
        <f t="shared" si="3"/>
        <v/>
      </c>
      <c r="O63" s="10" t="str">
        <f t="shared" si="4"/>
        <v/>
      </c>
      <c r="P63" s="10" t="str">
        <f t="shared" si="5"/>
        <v/>
      </c>
      <c r="Q63" s="10" t="str">
        <f t="shared" si="6"/>
        <v/>
      </c>
      <c r="R63" s="10" t="str">
        <f t="shared" si="7"/>
        <v/>
      </c>
      <c r="S63" s="10" t="str">
        <f t="shared" si="8"/>
        <v/>
      </c>
      <c r="AC63" s="17">
        <f t="shared" si="9"/>
        <v>0</v>
      </c>
      <c r="AD63" s="17">
        <f t="shared" si="10"/>
        <v>0</v>
      </c>
      <c r="AE63" s="32" t="str">
        <f t="shared" si="11"/>
        <v/>
      </c>
      <c r="AF63" s="32" t="str">
        <f t="shared" si="12"/>
        <v/>
      </c>
      <c r="AG63" s="32" t="str">
        <f t="shared" si="13"/>
        <v/>
      </c>
      <c r="AH63" s="32" t="str">
        <f t="shared" si="14"/>
        <v/>
      </c>
      <c r="AI63" s="32" t="str">
        <f t="shared" si="15"/>
        <v/>
      </c>
      <c r="AJ63" s="32" t="str">
        <f t="shared" si="16"/>
        <v/>
      </c>
      <c r="AK63" s="32" t="str">
        <f t="shared" si="17"/>
        <v/>
      </c>
      <c r="AU63" s="24">
        <f t="shared" si="18"/>
        <v>0</v>
      </c>
      <c r="AV63" s="24">
        <f t="shared" si="19"/>
        <v>0</v>
      </c>
      <c r="AW63" s="24" t="str">
        <f t="shared" si="20"/>
        <v/>
      </c>
      <c r="AX63" s="24" t="str">
        <f t="shared" si="21"/>
        <v/>
      </c>
      <c r="AY63" s="24" t="str">
        <f t="shared" si="22"/>
        <v/>
      </c>
      <c r="AZ63" s="24" t="str">
        <f t="shared" si="23"/>
        <v/>
      </c>
      <c r="BA63" s="24" t="str">
        <f t="shared" si="24"/>
        <v/>
      </c>
      <c r="BB63" s="24" t="str">
        <f t="shared" si="25"/>
        <v/>
      </c>
      <c r="BC63" s="24" t="str">
        <f t="shared" si="26"/>
        <v/>
      </c>
      <c r="BM63" s="31">
        <f t="shared" si="27"/>
        <v>0</v>
      </c>
      <c r="BN63" s="31">
        <f t="shared" si="28"/>
        <v>0</v>
      </c>
      <c r="BO63" s="31" t="str">
        <f t="shared" si="29"/>
        <v/>
      </c>
      <c r="BP63" s="31" t="str">
        <f t="shared" si="30"/>
        <v/>
      </c>
      <c r="BQ63" s="31" t="str">
        <f t="shared" si="31"/>
        <v/>
      </c>
      <c r="BR63" s="31" t="str">
        <f t="shared" si="32"/>
        <v/>
      </c>
      <c r="BS63" s="31" t="str">
        <f t="shared" si="33"/>
        <v/>
      </c>
      <c r="BT63" s="31" t="str">
        <f t="shared" si="34"/>
        <v/>
      </c>
      <c r="BU63" s="31" t="str">
        <f t="shared" si="35"/>
        <v/>
      </c>
    </row>
    <row r="64" spans="11:73" x14ac:dyDescent="0.3">
      <c r="K64" s="10">
        <f t="shared" si="0"/>
        <v>0</v>
      </c>
      <c r="L64" s="10">
        <f t="shared" si="1"/>
        <v>0</v>
      </c>
      <c r="M64" s="10" t="str">
        <f t="shared" si="2"/>
        <v/>
      </c>
      <c r="N64" s="10" t="str">
        <f t="shared" si="3"/>
        <v/>
      </c>
      <c r="O64" s="10" t="str">
        <f t="shared" si="4"/>
        <v/>
      </c>
      <c r="P64" s="10" t="str">
        <f t="shared" si="5"/>
        <v/>
      </c>
      <c r="Q64" s="10" t="str">
        <f t="shared" si="6"/>
        <v/>
      </c>
      <c r="R64" s="10" t="str">
        <f t="shared" si="7"/>
        <v/>
      </c>
      <c r="S64" s="10" t="str">
        <f t="shared" si="8"/>
        <v/>
      </c>
      <c r="AC64" s="17">
        <f t="shared" si="9"/>
        <v>0</v>
      </c>
      <c r="AD64" s="17">
        <f t="shared" si="10"/>
        <v>0</v>
      </c>
      <c r="AE64" s="32" t="str">
        <f t="shared" si="11"/>
        <v/>
      </c>
      <c r="AF64" s="32" t="str">
        <f t="shared" si="12"/>
        <v/>
      </c>
      <c r="AG64" s="32" t="str">
        <f t="shared" si="13"/>
        <v/>
      </c>
      <c r="AH64" s="32" t="str">
        <f t="shared" si="14"/>
        <v/>
      </c>
      <c r="AI64" s="32" t="str">
        <f t="shared" si="15"/>
        <v/>
      </c>
      <c r="AJ64" s="32" t="str">
        <f t="shared" si="16"/>
        <v/>
      </c>
      <c r="AK64" s="32" t="str">
        <f t="shared" si="17"/>
        <v/>
      </c>
      <c r="AU64" s="24">
        <f t="shared" si="18"/>
        <v>0</v>
      </c>
      <c r="AV64" s="24">
        <f t="shared" si="19"/>
        <v>0</v>
      </c>
      <c r="AW64" s="24" t="str">
        <f t="shared" si="20"/>
        <v/>
      </c>
      <c r="AX64" s="24" t="str">
        <f t="shared" si="21"/>
        <v/>
      </c>
      <c r="AY64" s="24" t="str">
        <f t="shared" si="22"/>
        <v/>
      </c>
      <c r="AZ64" s="24" t="str">
        <f t="shared" si="23"/>
        <v/>
      </c>
      <c r="BA64" s="24" t="str">
        <f t="shared" si="24"/>
        <v/>
      </c>
      <c r="BB64" s="24" t="str">
        <f t="shared" si="25"/>
        <v/>
      </c>
      <c r="BC64" s="24" t="str">
        <f t="shared" si="26"/>
        <v/>
      </c>
      <c r="BM64" s="31">
        <f t="shared" si="27"/>
        <v>0</v>
      </c>
      <c r="BN64" s="31">
        <f t="shared" si="28"/>
        <v>0</v>
      </c>
      <c r="BO64" s="31" t="str">
        <f t="shared" si="29"/>
        <v/>
      </c>
      <c r="BP64" s="31" t="str">
        <f t="shared" si="30"/>
        <v/>
      </c>
      <c r="BQ64" s="31" t="str">
        <f t="shared" si="31"/>
        <v/>
      </c>
      <c r="BR64" s="31" t="str">
        <f t="shared" si="32"/>
        <v/>
      </c>
      <c r="BS64" s="31" t="str">
        <f t="shared" si="33"/>
        <v/>
      </c>
      <c r="BT64" s="31" t="str">
        <f t="shared" si="34"/>
        <v/>
      </c>
      <c r="BU64" s="31" t="str">
        <f t="shared" si="35"/>
        <v/>
      </c>
    </row>
    <row r="65" spans="11:73" x14ac:dyDescent="0.3">
      <c r="K65" s="10">
        <f t="shared" si="0"/>
        <v>0</v>
      </c>
      <c r="L65" s="10">
        <f t="shared" si="1"/>
        <v>0</v>
      </c>
      <c r="M65" s="10" t="str">
        <f t="shared" si="2"/>
        <v/>
      </c>
      <c r="N65" s="10" t="str">
        <f t="shared" si="3"/>
        <v/>
      </c>
      <c r="O65" s="10" t="str">
        <f t="shared" si="4"/>
        <v/>
      </c>
      <c r="P65" s="10" t="str">
        <f t="shared" si="5"/>
        <v/>
      </c>
      <c r="Q65" s="10" t="str">
        <f t="shared" si="6"/>
        <v/>
      </c>
      <c r="R65" s="10" t="str">
        <f t="shared" si="7"/>
        <v/>
      </c>
      <c r="S65" s="10" t="str">
        <f t="shared" si="8"/>
        <v/>
      </c>
      <c r="AC65" s="17">
        <f t="shared" si="9"/>
        <v>0</v>
      </c>
      <c r="AD65" s="17">
        <f t="shared" si="10"/>
        <v>0</v>
      </c>
      <c r="AE65" s="32" t="str">
        <f t="shared" si="11"/>
        <v/>
      </c>
      <c r="AF65" s="32" t="str">
        <f t="shared" si="12"/>
        <v/>
      </c>
      <c r="AG65" s="32" t="str">
        <f t="shared" si="13"/>
        <v/>
      </c>
      <c r="AH65" s="32" t="str">
        <f t="shared" si="14"/>
        <v/>
      </c>
      <c r="AI65" s="32" t="str">
        <f t="shared" si="15"/>
        <v/>
      </c>
      <c r="AJ65" s="32" t="str">
        <f t="shared" si="16"/>
        <v/>
      </c>
      <c r="AK65" s="32" t="str">
        <f t="shared" si="17"/>
        <v/>
      </c>
      <c r="AU65" s="24">
        <f t="shared" si="18"/>
        <v>0</v>
      </c>
      <c r="AV65" s="24">
        <f t="shared" si="19"/>
        <v>0</v>
      </c>
      <c r="AW65" s="24" t="str">
        <f t="shared" si="20"/>
        <v/>
      </c>
      <c r="AX65" s="24" t="str">
        <f t="shared" si="21"/>
        <v/>
      </c>
      <c r="AY65" s="24" t="str">
        <f t="shared" si="22"/>
        <v/>
      </c>
      <c r="AZ65" s="24" t="str">
        <f t="shared" si="23"/>
        <v/>
      </c>
      <c r="BA65" s="24" t="str">
        <f t="shared" si="24"/>
        <v/>
      </c>
      <c r="BB65" s="24" t="str">
        <f t="shared" si="25"/>
        <v/>
      </c>
      <c r="BC65" s="24" t="str">
        <f t="shared" si="26"/>
        <v/>
      </c>
      <c r="BM65" s="31">
        <f t="shared" si="27"/>
        <v>0</v>
      </c>
      <c r="BN65" s="31">
        <f t="shared" si="28"/>
        <v>0</v>
      </c>
      <c r="BO65" s="31" t="str">
        <f t="shared" si="29"/>
        <v/>
      </c>
      <c r="BP65" s="31" t="str">
        <f t="shared" si="30"/>
        <v/>
      </c>
      <c r="BQ65" s="31" t="str">
        <f t="shared" si="31"/>
        <v/>
      </c>
      <c r="BR65" s="31" t="str">
        <f t="shared" si="32"/>
        <v/>
      </c>
      <c r="BS65" s="31" t="str">
        <f t="shared" si="33"/>
        <v/>
      </c>
      <c r="BT65" s="31" t="str">
        <f t="shared" si="34"/>
        <v/>
      </c>
      <c r="BU65" s="31" t="str">
        <f t="shared" si="35"/>
        <v/>
      </c>
    </row>
    <row r="66" spans="11:73" x14ac:dyDescent="0.3">
      <c r="K66" s="10">
        <f t="shared" si="0"/>
        <v>0</v>
      </c>
      <c r="L66" s="10">
        <f t="shared" si="1"/>
        <v>0</v>
      </c>
      <c r="M66" s="10" t="str">
        <f t="shared" si="2"/>
        <v/>
      </c>
      <c r="N66" s="10" t="str">
        <f t="shared" si="3"/>
        <v/>
      </c>
      <c r="O66" s="10" t="str">
        <f t="shared" si="4"/>
        <v/>
      </c>
      <c r="P66" s="10" t="str">
        <f t="shared" si="5"/>
        <v/>
      </c>
      <c r="Q66" s="10" t="str">
        <f t="shared" si="6"/>
        <v/>
      </c>
      <c r="R66" s="10" t="str">
        <f t="shared" si="7"/>
        <v/>
      </c>
      <c r="S66" s="10" t="str">
        <f t="shared" si="8"/>
        <v/>
      </c>
      <c r="AC66" s="17">
        <f t="shared" si="9"/>
        <v>0</v>
      </c>
      <c r="AD66" s="17">
        <f t="shared" si="10"/>
        <v>0</v>
      </c>
      <c r="AE66" s="32" t="str">
        <f t="shared" si="11"/>
        <v/>
      </c>
      <c r="AF66" s="32" t="str">
        <f t="shared" si="12"/>
        <v/>
      </c>
      <c r="AG66" s="32" t="str">
        <f t="shared" si="13"/>
        <v/>
      </c>
      <c r="AH66" s="32" t="str">
        <f t="shared" si="14"/>
        <v/>
      </c>
      <c r="AI66" s="32" t="str">
        <f t="shared" si="15"/>
        <v/>
      </c>
      <c r="AJ66" s="32" t="str">
        <f t="shared" si="16"/>
        <v/>
      </c>
      <c r="AK66" s="32" t="str">
        <f t="shared" si="17"/>
        <v/>
      </c>
      <c r="AU66" s="24">
        <f t="shared" si="18"/>
        <v>0</v>
      </c>
      <c r="AV66" s="24">
        <f t="shared" si="19"/>
        <v>0</v>
      </c>
      <c r="AW66" s="24" t="str">
        <f t="shared" si="20"/>
        <v/>
      </c>
      <c r="AX66" s="24" t="str">
        <f t="shared" si="21"/>
        <v/>
      </c>
      <c r="AY66" s="24" t="str">
        <f t="shared" si="22"/>
        <v/>
      </c>
      <c r="AZ66" s="24" t="str">
        <f t="shared" si="23"/>
        <v/>
      </c>
      <c r="BA66" s="24" t="str">
        <f t="shared" si="24"/>
        <v/>
      </c>
      <c r="BB66" s="24" t="str">
        <f t="shared" si="25"/>
        <v/>
      </c>
      <c r="BC66" s="24" t="str">
        <f t="shared" si="26"/>
        <v/>
      </c>
      <c r="BM66" s="31">
        <f t="shared" si="27"/>
        <v>0</v>
      </c>
      <c r="BN66" s="31">
        <f t="shared" si="28"/>
        <v>0</v>
      </c>
      <c r="BO66" s="31" t="str">
        <f t="shared" si="29"/>
        <v/>
      </c>
      <c r="BP66" s="31" t="str">
        <f t="shared" si="30"/>
        <v/>
      </c>
      <c r="BQ66" s="31" t="str">
        <f t="shared" si="31"/>
        <v/>
      </c>
      <c r="BR66" s="31" t="str">
        <f t="shared" si="32"/>
        <v/>
      </c>
      <c r="BS66" s="31" t="str">
        <f t="shared" si="33"/>
        <v/>
      </c>
      <c r="BT66" s="31" t="str">
        <f t="shared" si="34"/>
        <v/>
      </c>
      <c r="BU66" s="31" t="str">
        <f t="shared" si="35"/>
        <v/>
      </c>
    </row>
    <row r="67" spans="11:73" x14ac:dyDescent="0.3">
      <c r="K67" s="10">
        <f t="shared" si="0"/>
        <v>0</v>
      </c>
      <c r="L67" s="10">
        <f t="shared" si="1"/>
        <v>0</v>
      </c>
      <c r="M67" s="10" t="str">
        <f t="shared" si="2"/>
        <v/>
      </c>
      <c r="N67" s="10" t="str">
        <f t="shared" si="3"/>
        <v/>
      </c>
      <c r="O67" s="10" t="str">
        <f t="shared" si="4"/>
        <v/>
      </c>
      <c r="P67" s="10" t="str">
        <f t="shared" si="5"/>
        <v/>
      </c>
      <c r="Q67" s="10" t="str">
        <f t="shared" si="6"/>
        <v/>
      </c>
      <c r="R67" s="10" t="str">
        <f t="shared" si="7"/>
        <v/>
      </c>
      <c r="S67" s="10" t="str">
        <f t="shared" si="8"/>
        <v/>
      </c>
      <c r="AC67" s="17">
        <f t="shared" si="9"/>
        <v>0</v>
      </c>
      <c r="AD67" s="17">
        <f t="shared" si="10"/>
        <v>0</v>
      </c>
      <c r="AE67" s="32" t="str">
        <f t="shared" si="11"/>
        <v/>
      </c>
      <c r="AF67" s="32" t="str">
        <f t="shared" si="12"/>
        <v/>
      </c>
      <c r="AG67" s="32" t="str">
        <f t="shared" si="13"/>
        <v/>
      </c>
      <c r="AH67" s="32" t="str">
        <f t="shared" si="14"/>
        <v/>
      </c>
      <c r="AI67" s="32" t="str">
        <f t="shared" si="15"/>
        <v/>
      </c>
      <c r="AJ67" s="32" t="str">
        <f t="shared" si="16"/>
        <v/>
      </c>
      <c r="AK67" s="32" t="str">
        <f t="shared" si="17"/>
        <v/>
      </c>
      <c r="AU67" s="24">
        <f t="shared" si="18"/>
        <v>0</v>
      </c>
      <c r="AV67" s="24">
        <f t="shared" si="19"/>
        <v>0</v>
      </c>
      <c r="AW67" s="24" t="str">
        <f t="shared" si="20"/>
        <v/>
      </c>
      <c r="AX67" s="24" t="str">
        <f t="shared" si="21"/>
        <v/>
      </c>
      <c r="AY67" s="24" t="str">
        <f t="shared" si="22"/>
        <v/>
      </c>
      <c r="AZ67" s="24" t="str">
        <f t="shared" si="23"/>
        <v/>
      </c>
      <c r="BA67" s="24" t="str">
        <f t="shared" si="24"/>
        <v/>
      </c>
      <c r="BB67" s="24" t="str">
        <f t="shared" si="25"/>
        <v/>
      </c>
      <c r="BC67" s="24" t="str">
        <f t="shared" si="26"/>
        <v/>
      </c>
      <c r="BM67" s="31">
        <f t="shared" si="27"/>
        <v>0</v>
      </c>
      <c r="BN67" s="31">
        <f t="shared" si="28"/>
        <v>0</v>
      </c>
      <c r="BO67" s="31" t="str">
        <f t="shared" si="29"/>
        <v/>
      </c>
      <c r="BP67" s="31" t="str">
        <f t="shared" si="30"/>
        <v/>
      </c>
      <c r="BQ67" s="31" t="str">
        <f t="shared" si="31"/>
        <v/>
      </c>
      <c r="BR67" s="31" t="str">
        <f t="shared" si="32"/>
        <v/>
      </c>
      <c r="BS67" s="31" t="str">
        <f t="shared" si="33"/>
        <v/>
      </c>
      <c r="BT67" s="31" t="str">
        <f t="shared" si="34"/>
        <v/>
      </c>
      <c r="BU67" s="31" t="str">
        <f t="shared" si="35"/>
        <v/>
      </c>
    </row>
    <row r="68" spans="11:73" x14ac:dyDescent="0.3">
      <c r="K68" s="10">
        <f t="shared" si="0"/>
        <v>0</v>
      </c>
      <c r="L68" s="10">
        <f t="shared" si="1"/>
        <v>0</v>
      </c>
      <c r="M68" s="10" t="str">
        <f t="shared" si="2"/>
        <v/>
      </c>
      <c r="N68" s="10" t="str">
        <f t="shared" si="3"/>
        <v/>
      </c>
      <c r="O68" s="10" t="str">
        <f t="shared" si="4"/>
        <v/>
      </c>
      <c r="P68" s="10" t="str">
        <f t="shared" si="5"/>
        <v/>
      </c>
      <c r="Q68" s="10" t="str">
        <f t="shared" si="6"/>
        <v/>
      </c>
      <c r="R68" s="10" t="str">
        <f t="shared" si="7"/>
        <v/>
      </c>
      <c r="S68" s="10" t="str">
        <f t="shared" si="8"/>
        <v/>
      </c>
      <c r="AC68" s="17">
        <f t="shared" si="9"/>
        <v>0</v>
      </c>
      <c r="AD68" s="17">
        <f t="shared" si="10"/>
        <v>0</v>
      </c>
      <c r="AE68" s="32" t="str">
        <f t="shared" si="11"/>
        <v/>
      </c>
      <c r="AF68" s="32" t="str">
        <f t="shared" si="12"/>
        <v/>
      </c>
      <c r="AG68" s="32" t="str">
        <f t="shared" si="13"/>
        <v/>
      </c>
      <c r="AH68" s="32" t="str">
        <f t="shared" si="14"/>
        <v/>
      </c>
      <c r="AI68" s="32" t="str">
        <f t="shared" si="15"/>
        <v/>
      </c>
      <c r="AJ68" s="32" t="str">
        <f t="shared" si="16"/>
        <v/>
      </c>
      <c r="AK68" s="32" t="str">
        <f t="shared" si="17"/>
        <v/>
      </c>
      <c r="AU68" s="24">
        <f t="shared" si="18"/>
        <v>0</v>
      </c>
      <c r="AV68" s="24">
        <f t="shared" si="19"/>
        <v>0</v>
      </c>
      <c r="AW68" s="24" t="str">
        <f t="shared" si="20"/>
        <v/>
      </c>
      <c r="AX68" s="24" t="str">
        <f t="shared" si="21"/>
        <v/>
      </c>
      <c r="AY68" s="24" t="str">
        <f t="shared" si="22"/>
        <v/>
      </c>
      <c r="AZ68" s="24" t="str">
        <f t="shared" si="23"/>
        <v/>
      </c>
      <c r="BA68" s="24" t="str">
        <f t="shared" si="24"/>
        <v/>
      </c>
      <c r="BB68" s="24" t="str">
        <f t="shared" si="25"/>
        <v/>
      </c>
      <c r="BC68" s="24" t="str">
        <f t="shared" si="26"/>
        <v/>
      </c>
      <c r="BM68" s="31">
        <f t="shared" si="27"/>
        <v>0</v>
      </c>
      <c r="BN68" s="31">
        <f t="shared" si="28"/>
        <v>0</v>
      </c>
      <c r="BO68" s="31" t="str">
        <f t="shared" si="29"/>
        <v/>
      </c>
      <c r="BP68" s="31" t="str">
        <f t="shared" si="30"/>
        <v/>
      </c>
      <c r="BQ68" s="31" t="str">
        <f t="shared" si="31"/>
        <v/>
      </c>
      <c r="BR68" s="31" t="str">
        <f t="shared" si="32"/>
        <v/>
      </c>
      <c r="BS68" s="31" t="str">
        <f t="shared" si="33"/>
        <v/>
      </c>
      <c r="BT68" s="31" t="str">
        <f t="shared" si="34"/>
        <v/>
      </c>
      <c r="BU68" s="31" t="str">
        <f t="shared" si="35"/>
        <v/>
      </c>
    </row>
    <row r="69" spans="11:73" x14ac:dyDescent="0.3">
      <c r="K69" s="10">
        <f t="shared" si="0"/>
        <v>0</v>
      </c>
      <c r="L69" s="10">
        <f t="shared" si="1"/>
        <v>0</v>
      </c>
      <c r="M69" s="10" t="str">
        <f t="shared" si="2"/>
        <v/>
      </c>
      <c r="N69" s="10" t="str">
        <f t="shared" si="3"/>
        <v/>
      </c>
      <c r="O69" s="10" t="str">
        <f t="shared" si="4"/>
        <v/>
      </c>
      <c r="P69" s="10" t="str">
        <f t="shared" si="5"/>
        <v/>
      </c>
      <c r="Q69" s="10" t="str">
        <f t="shared" si="6"/>
        <v/>
      </c>
      <c r="R69" s="10" t="str">
        <f t="shared" si="7"/>
        <v/>
      </c>
      <c r="S69" s="10" t="str">
        <f t="shared" si="8"/>
        <v/>
      </c>
      <c r="AC69" s="17">
        <f t="shared" si="9"/>
        <v>0</v>
      </c>
      <c r="AD69" s="17">
        <f t="shared" si="10"/>
        <v>0</v>
      </c>
      <c r="AE69" s="32" t="str">
        <f t="shared" si="11"/>
        <v/>
      </c>
      <c r="AF69" s="32" t="str">
        <f t="shared" si="12"/>
        <v/>
      </c>
      <c r="AG69" s="32" t="str">
        <f t="shared" si="13"/>
        <v/>
      </c>
      <c r="AH69" s="32" t="str">
        <f t="shared" si="14"/>
        <v/>
      </c>
      <c r="AI69" s="32" t="str">
        <f t="shared" si="15"/>
        <v/>
      </c>
      <c r="AJ69" s="32" t="str">
        <f t="shared" si="16"/>
        <v/>
      </c>
      <c r="AK69" s="32" t="str">
        <f t="shared" si="17"/>
        <v/>
      </c>
      <c r="AU69" s="24">
        <f t="shared" si="18"/>
        <v>0</v>
      </c>
      <c r="AV69" s="24">
        <f t="shared" si="19"/>
        <v>0</v>
      </c>
      <c r="AW69" s="24" t="str">
        <f t="shared" si="20"/>
        <v/>
      </c>
      <c r="AX69" s="24" t="str">
        <f t="shared" si="21"/>
        <v/>
      </c>
      <c r="AY69" s="24" t="str">
        <f t="shared" si="22"/>
        <v/>
      </c>
      <c r="AZ69" s="24" t="str">
        <f t="shared" si="23"/>
        <v/>
      </c>
      <c r="BA69" s="24" t="str">
        <f t="shared" si="24"/>
        <v/>
      </c>
      <c r="BB69" s="24" t="str">
        <f t="shared" si="25"/>
        <v/>
      </c>
      <c r="BC69" s="24" t="str">
        <f t="shared" si="26"/>
        <v/>
      </c>
      <c r="BM69" s="31">
        <f t="shared" si="27"/>
        <v>0</v>
      </c>
      <c r="BN69" s="31">
        <f t="shared" si="28"/>
        <v>0</v>
      </c>
      <c r="BO69" s="31" t="str">
        <f t="shared" si="29"/>
        <v/>
      </c>
      <c r="BP69" s="31" t="str">
        <f t="shared" si="30"/>
        <v/>
      </c>
      <c r="BQ69" s="31" t="str">
        <f t="shared" si="31"/>
        <v/>
      </c>
      <c r="BR69" s="31" t="str">
        <f t="shared" si="32"/>
        <v/>
      </c>
      <c r="BS69" s="31" t="str">
        <f t="shared" si="33"/>
        <v/>
      </c>
      <c r="BT69" s="31" t="str">
        <f t="shared" si="34"/>
        <v/>
      </c>
      <c r="BU69" s="31" t="str">
        <f t="shared" si="35"/>
        <v/>
      </c>
    </row>
    <row r="70" spans="11:73" x14ac:dyDescent="0.3">
      <c r="K70" s="10">
        <f t="shared" si="0"/>
        <v>0</v>
      </c>
      <c r="L70" s="10">
        <f t="shared" si="1"/>
        <v>0</v>
      </c>
      <c r="M70" s="10" t="str">
        <f t="shared" si="2"/>
        <v/>
      </c>
      <c r="N70" s="10" t="str">
        <f t="shared" si="3"/>
        <v/>
      </c>
      <c r="O70" s="10" t="str">
        <f t="shared" si="4"/>
        <v/>
      </c>
      <c r="P70" s="10" t="str">
        <f t="shared" si="5"/>
        <v/>
      </c>
      <c r="Q70" s="10" t="str">
        <f t="shared" si="6"/>
        <v/>
      </c>
      <c r="R70" s="10" t="str">
        <f t="shared" si="7"/>
        <v/>
      </c>
      <c r="S70" s="10" t="str">
        <f t="shared" si="8"/>
        <v/>
      </c>
      <c r="AC70" s="17">
        <f t="shared" si="9"/>
        <v>0</v>
      </c>
      <c r="AD70" s="17">
        <f t="shared" si="10"/>
        <v>0</v>
      </c>
      <c r="AE70" s="32" t="str">
        <f t="shared" si="11"/>
        <v/>
      </c>
      <c r="AF70" s="32" t="str">
        <f t="shared" si="12"/>
        <v/>
      </c>
      <c r="AG70" s="32" t="str">
        <f t="shared" si="13"/>
        <v/>
      </c>
      <c r="AH70" s="32" t="str">
        <f t="shared" si="14"/>
        <v/>
      </c>
      <c r="AI70" s="32" t="str">
        <f t="shared" si="15"/>
        <v/>
      </c>
      <c r="AJ70" s="32" t="str">
        <f t="shared" si="16"/>
        <v/>
      </c>
      <c r="AK70" s="32" t="str">
        <f t="shared" si="17"/>
        <v/>
      </c>
      <c r="AU70" s="24">
        <f t="shared" si="18"/>
        <v>0</v>
      </c>
      <c r="AV70" s="24">
        <f t="shared" si="19"/>
        <v>0</v>
      </c>
      <c r="AW70" s="24" t="str">
        <f t="shared" si="20"/>
        <v/>
      </c>
      <c r="AX70" s="24" t="str">
        <f t="shared" si="21"/>
        <v/>
      </c>
      <c r="AY70" s="24" t="str">
        <f t="shared" si="22"/>
        <v/>
      </c>
      <c r="AZ70" s="24" t="str">
        <f t="shared" si="23"/>
        <v/>
      </c>
      <c r="BA70" s="24" t="str">
        <f t="shared" si="24"/>
        <v/>
      </c>
      <c r="BB70" s="24" t="str">
        <f t="shared" si="25"/>
        <v/>
      </c>
      <c r="BC70" s="24" t="str">
        <f t="shared" si="26"/>
        <v/>
      </c>
      <c r="BM70" s="31">
        <f t="shared" si="27"/>
        <v>0</v>
      </c>
      <c r="BN70" s="31">
        <f t="shared" si="28"/>
        <v>0</v>
      </c>
      <c r="BO70" s="31" t="str">
        <f t="shared" si="29"/>
        <v/>
      </c>
      <c r="BP70" s="31" t="str">
        <f t="shared" si="30"/>
        <v/>
      </c>
      <c r="BQ70" s="31" t="str">
        <f t="shared" si="31"/>
        <v/>
      </c>
      <c r="BR70" s="31" t="str">
        <f t="shared" si="32"/>
        <v/>
      </c>
      <c r="BS70" s="31" t="str">
        <f t="shared" si="33"/>
        <v/>
      </c>
      <c r="BT70" s="31" t="str">
        <f t="shared" si="34"/>
        <v/>
      </c>
      <c r="BU70" s="31" t="str">
        <f t="shared" si="35"/>
        <v/>
      </c>
    </row>
    <row r="71" spans="11:73" x14ac:dyDescent="0.3">
      <c r="K71" s="10">
        <f t="shared" si="0"/>
        <v>0</v>
      </c>
      <c r="L71" s="10">
        <f t="shared" si="1"/>
        <v>0</v>
      </c>
      <c r="M71" s="10" t="str">
        <f t="shared" si="2"/>
        <v/>
      </c>
      <c r="N71" s="10" t="str">
        <f t="shared" si="3"/>
        <v/>
      </c>
      <c r="O71" s="10" t="str">
        <f t="shared" si="4"/>
        <v/>
      </c>
      <c r="P71" s="10" t="str">
        <f t="shared" si="5"/>
        <v/>
      </c>
      <c r="Q71" s="10" t="str">
        <f t="shared" si="6"/>
        <v/>
      </c>
      <c r="R71" s="10" t="str">
        <f t="shared" si="7"/>
        <v/>
      </c>
      <c r="S71" s="10" t="str">
        <f t="shared" si="8"/>
        <v/>
      </c>
      <c r="AC71" s="17">
        <f t="shared" si="9"/>
        <v>0</v>
      </c>
      <c r="AD71" s="17">
        <f t="shared" si="10"/>
        <v>0</v>
      </c>
      <c r="AE71" s="32" t="str">
        <f t="shared" si="11"/>
        <v/>
      </c>
      <c r="AF71" s="32" t="str">
        <f t="shared" si="12"/>
        <v/>
      </c>
      <c r="AG71" s="32" t="str">
        <f t="shared" si="13"/>
        <v/>
      </c>
      <c r="AH71" s="32" t="str">
        <f t="shared" si="14"/>
        <v/>
      </c>
      <c r="AI71" s="32" t="str">
        <f t="shared" si="15"/>
        <v/>
      </c>
      <c r="AJ71" s="32" t="str">
        <f t="shared" si="16"/>
        <v/>
      </c>
      <c r="AK71" s="32" t="str">
        <f t="shared" si="17"/>
        <v/>
      </c>
      <c r="AU71" s="24">
        <f t="shared" si="18"/>
        <v>0</v>
      </c>
      <c r="AV71" s="24">
        <f t="shared" si="19"/>
        <v>0</v>
      </c>
      <c r="AW71" s="24" t="str">
        <f t="shared" si="20"/>
        <v/>
      </c>
      <c r="AX71" s="24" t="str">
        <f t="shared" si="21"/>
        <v/>
      </c>
      <c r="AY71" s="24" t="str">
        <f t="shared" si="22"/>
        <v/>
      </c>
      <c r="AZ71" s="24" t="str">
        <f t="shared" si="23"/>
        <v/>
      </c>
      <c r="BA71" s="24" t="str">
        <f t="shared" si="24"/>
        <v/>
      </c>
      <c r="BB71" s="24" t="str">
        <f t="shared" si="25"/>
        <v/>
      </c>
      <c r="BC71" s="24" t="str">
        <f t="shared" si="26"/>
        <v/>
      </c>
      <c r="BM71" s="31">
        <f t="shared" si="27"/>
        <v>0</v>
      </c>
      <c r="BN71" s="31">
        <f t="shared" si="28"/>
        <v>0</v>
      </c>
      <c r="BO71" s="31" t="str">
        <f t="shared" si="29"/>
        <v/>
      </c>
      <c r="BP71" s="31" t="str">
        <f t="shared" si="30"/>
        <v/>
      </c>
      <c r="BQ71" s="31" t="str">
        <f t="shared" si="31"/>
        <v/>
      </c>
      <c r="BR71" s="31" t="str">
        <f t="shared" si="32"/>
        <v/>
      </c>
      <c r="BS71" s="31" t="str">
        <f t="shared" si="33"/>
        <v/>
      </c>
      <c r="BT71" s="31" t="str">
        <f t="shared" si="34"/>
        <v/>
      </c>
      <c r="BU71" s="31" t="str">
        <f t="shared" si="35"/>
        <v/>
      </c>
    </row>
    <row r="72" spans="11:73" x14ac:dyDescent="0.3">
      <c r="K72" s="10">
        <f t="shared" ref="K72:K100" si="45">IF(AND(B72=C72,L72=1),1,0)</f>
        <v>0</v>
      </c>
      <c r="L72" s="10">
        <f t="shared" ref="L72:L100" si="46">IF(C72&gt;0,1,0)</f>
        <v>0</v>
      </c>
      <c r="M72" s="10" t="str">
        <f t="shared" ref="M72:M100" si="47">IF(K72=1,E72,"")</f>
        <v/>
      </c>
      <c r="N72" s="10" t="str">
        <f t="shared" ref="N72:N100" si="48">IF(K72=1,D72,"")</f>
        <v/>
      </c>
      <c r="O72" s="10" t="str">
        <f t="shared" ref="O72:O100" si="49">IF(AND(L72&gt;0,K72=1),F72/I72,"")</f>
        <v/>
      </c>
      <c r="P72" s="10" t="str">
        <f t="shared" ref="P72:P100" si="50">IF(AND(L72&gt;0,K72=0),F72/I72,"")</f>
        <v/>
      </c>
      <c r="Q72" s="10" t="str">
        <f t="shared" ref="Q72:Q100" si="51">IF(L72&gt;0,D72/E72,"")</f>
        <v/>
      </c>
      <c r="R72" s="10" t="str">
        <f t="shared" ref="R72:R100" si="52">IF(AND(L72&gt;0,K72=0),(F72-D72)/(I72-E72),"")</f>
        <v/>
      </c>
      <c r="S72" s="10" t="str">
        <f t="shared" ref="S72:S100" si="53">IF(AND(L72&gt;0,K72=0),I72-E72,"")</f>
        <v/>
      </c>
      <c r="AC72" s="17">
        <f t="shared" ref="AC72:AC100" si="54">IF(AND(T72=U72,AD72=1),1,0)</f>
        <v>0</v>
      </c>
      <c r="AD72" s="17">
        <f t="shared" ref="AD72:AD100" si="55">IF(U72&gt;0,1,0)</f>
        <v>0</v>
      </c>
      <c r="AE72" s="32" t="str">
        <f t="shared" ref="AE72:AE100" si="56">IF(AC72=1,W72,"")</f>
        <v/>
      </c>
      <c r="AF72" s="32" t="str">
        <f t="shared" ref="AF72:AF100" si="57">IF(AC72=1,V72,"")</f>
        <v/>
      </c>
      <c r="AG72" s="32" t="str">
        <f t="shared" ref="AG72:AG100" si="58">IF(AND(AD72&gt;0,AC72=1),X72/AA72,"")</f>
        <v/>
      </c>
      <c r="AH72" s="32" t="str">
        <f t="shared" ref="AH72:AH100" si="59">IF(AND(AD72&gt;0,AC72=0),X72/AA72,"")</f>
        <v/>
      </c>
      <c r="AI72" s="32" t="str">
        <f t="shared" ref="AI72:AI100" si="60">IF(AD72&gt;0,V72/W72,"")</f>
        <v/>
      </c>
      <c r="AJ72" s="32" t="str">
        <f t="shared" ref="AJ72:AJ100" si="61">IF(AND(AD72&gt;0,AC72=0),(X72-V72)/(AA72-W72),"")</f>
        <v/>
      </c>
      <c r="AK72" s="32" t="str">
        <f t="shared" ref="AK72:AK100" si="62">IF(AND(AD72&gt;0,AC72=0),AA72-W72,"")</f>
        <v/>
      </c>
      <c r="AU72" s="24">
        <f t="shared" ref="AU72:AU100" si="63">IF(AND(AL72=AM72,AV72=1),1,0)</f>
        <v>0</v>
      </c>
      <c r="AV72" s="24">
        <f t="shared" ref="AV72:AV100" si="64">IF(AM72&gt;0,1,0)</f>
        <v>0</v>
      </c>
      <c r="AW72" s="24" t="str">
        <f t="shared" ref="AW72:AW100" si="65">IF(AU72=1,AO72,"")</f>
        <v/>
      </c>
      <c r="AX72" s="24" t="str">
        <f t="shared" ref="AX72:AX100" si="66">IF(AU72=1,AN72,"")</f>
        <v/>
      </c>
      <c r="AY72" s="24" t="str">
        <f t="shared" ref="AY72:AY100" si="67">IF(AND(AV72&gt;0,AU72=1),AP72/AS72,"")</f>
        <v/>
      </c>
      <c r="AZ72" s="24" t="str">
        <f t="shared" ref="AZ72:AZ100" si="68">IF(AND(AV72&gt;0,AU72=0),AP72/AS72,"")</f>
        <v/>
      </c>
      <c r="BA72" s="24" t="str">
        <f t="shared" ref="BA72:BA100" si="69">IF(AV72&gt;0,AN72/AO72,"")</f>
        <v/>
      </c>
      <c r="BB72" s="24" t="str">
        <f t="shared" ref="BB72:BB100" si="70">IF(AND(AV72&gt;0,AU72=0),(AP72-AN72)/(AS72-AO72),"")</f>
        <v/>
      </c>
      <c r="BC72" s="24" t="str">
        <f t="shared" ref="BC72:BC100" si="71">IF(AND(AV72&gt;0,AU72=0),AS72-AO72,"")</f>
        <v/>
      </c>
      <c r="BM72" s="31">
        <f t="shared" ref="BM72:BM100" si="72">IF(AND(BD72=BE72,BN72=1),1,0)</f>
        <v>0</v>
      </c>
      <c r="BN72" s="31">
        <f t="shared" ref="BN72:BN100" si="73">IF(BE72&gt;0,1,0)</f>
        <v>0</v>
      </c>
      <c r="BO72" s="31" t="str">
        <f t="shared" ref="BO72:BO100" si="74">IF(BM72=1,BG72,"")</f>
        <v/>
      </c>
      <c r="BP72" s="31" t="str">
        <f t="shared" ref="BP72:BP100" si="75">IF(BM72=1,BF72,"")</f>
        <v/>
      </c>
      <c r="BQ72" s="31" t="str">
        <f t="shared" ref="BQ72:BQ100" si="76">IF(AND(BN72&gt;0,BM72=1),BH72/BK72,"")</f>
        <v/>
      </c>
      <c r="BR72" s="31" t="str">
        <f t="shared" ref="BR72:BR100" si="77">IF(AND(BN72&gt;0,BM72=0),BH72/BK72,"")</f>
        <v/>
      </c>
      <c r="BS72" s="31" t="str">
        <f t="shared" ref="BS72:BS100" si="78">IF(BN72&gt;0,BF72/BG72,"")</f>
        <v/>
      </c>
      <c r="BT72" s="31" t="str">
        <f t="shared" ref="BT72:BT100" si="79">IF(AND(BN72&gt;0,BM72=0),(BH72-BF72)/(BK72-BG72),"")</f>
        <v/>
      </c>
      <c r="BU72" s="31" t="str">
        <f t="shared" ref="BU72:BU100" si="80">IF(AND(BN72&gt;0,BM72=0),BK72-BG72,"")</f>
        <v/>
      </c>
    </row>
    <row r="73" spans="11:73" x14ac:dyDescent="0.3">
      <c r="K73" s="10">
        <f t="shared" si="45"/>
        <v>0</v>
      </c>
      <c r="L73" s="10">
        <f t="shared" si="46"/>
        <v>0</v>
      </c>
      <c r="M73" s="10" t="str">
        <f t="shared" si="47"/>
        <v/>
      </c>
      <c r="N73" s="10" t="str">
        <f t="shared" si="48"/>
        <v/>
      </c>
      <c r="O73" s="10" t="str">
        <f t="shared" si="49"/>
        <v/>
      </c>
      <c r="P73" s="10" t="str">
        <f t="shared" si="50"/>
        <v/>
      </c>
      <c r="Q73" s="10" t="str">
        <f t="shared" si="51"/>
        <v/>
      </c>
      <c r="R73" s="10" t="str">
        <f t="shared" si="52"/>
        <v/>
      </c>
      <c r="S73" s="10" t="str">
        <f t="shared" si="53"/>
        <v/>
      </c>
      <c r="AC73" s="17">
        <f t="shared" si="54"/>
        <v>0</v>
      </c>
      <c r="AD73" s="17">
        <f t="shared" si="55"/>
        <v>0</v>
      </c>
      <c r="AE73" s="32" t="str">
        <f t="shared" si="56"/>
        <v/>
      </c>
      <c r="AF73" s="32" t="str">
        <f t="shared" si="57"/>
        <v/>
      </c>
      <c r="AG73" s="32" t="str">
        <f t="shared" si="58"/>
        <v/>
      </c>
      <c r="AH73" s="32" t="str">
        <f t="shared" si="59"/>
        <v/>
      </c>
      <c r="AI73" s="32" t="str">
        <f t="shared" si="60"/>
        <v/>
      </c>
      <c r="AJ73" s="32" t="str">
        <f t="shared" si="61"/>
        <v/>
      </c>
      <c r="AK73" s="32" t="str">
        <f t="shared" si="62"/>
        <v/>
      </c>
      <c r="AU73" s="24">
        <f t="shared" si="63"/>
        <v>0</v>
      </c>
      <c r="AV73" s="24">
        <f t="shared" si="64"/>
        <v>0</v>
      </c>
      <c r="AW73" s="24" t="str">
        <f t="shared" si="65"/>
        <v/>
      </c>
      <c r="AX73" s="24" t="str">
        <f t="shared" si="66"/>
        <v/>
      </c>
      <c r="AY73" s="24" t="str">
        <f t="shared" si="67"/>
        <v/>
      </c>
      <c r="AZ73" s="24" t="str">
        <f t="shared" si="68"/>
        <v/>
      </c>
      <c r="BA73" s="24" t="str">
        <f t="shared" si="69"/>
        <v/>
      </c>
      <c r="BB73" s="24" t="str">
        <f t="shared" si="70"/>
        <v/>
      </c>
      <c r="BC73" s="24" t="str">
        <f t="shared" si="71"/>
        <v/>
      </c>
      <c r="BM73" s="31">
        <f t="shared" si="72"/>
        <v>0</v>
      </c>
      <c r="BN73" s="31">
        <f t="shared" si="73"/>
        <v>0</v>
      </c>
      <c r="BO73" s="31" t="str">
        <f t="shared" si="74"/>
        <v/>
      </c>
      <c r="BP73" s="31" t="str">
        <f t="shared" si="75"/>
        <v/>
      </c>
      <c r="BQ73" s="31" t="str">
        <f t="shared" si="76"/>
        <v/>
      </c>
      <c r="BR73" s="31" t="str">
        <f t="shared" si="77"/>
        <v/>
      </c>
      <c r="BS73" s="31" t="str">
        <f t="shared" si="78"/>
        <v/>
      </c>
      <c r="BT73" s="31" t="str">
        <f t="shared" si="79"/>
        <v/>
      </c>
      <c r="BU73" s="31" t="str">
        <f t="shared" si="80"/>
        <v/>
      </c>
    </row>
    <row r="74" spans="11:73" x14ac:dyDescent="0.3">
      <c r="K74" s="10">
        <f t="shared" si="45"/>
        <v>0</v>
      </c>
      <c r="L74" s="10">
        <f t="shared" si="46"/>
        <v>0</v>
      </c>
      <c r="M74" s="10" t="str">
        <f t="shared" si="47"/>
        <v/>
      </c>
      <c r="N74" s="10" t="str">
        <f t="shared" si="48"/>
        <v/>
      </c>
      <c r="O74" s="10" t="str">
        <f t="shared" si="49"/>
        <v/>
      </c>
      <c r="P74" s="10" t="str">
        <f t="shared" si="50"/>
        <v/>
      </c>
      <c r="Q74" s="10" t="str">
        <f t="shared" si="51"/>
        <v/>
      </c>
      <c r="R74" s="10" t="str">
        <f t="shared" si="52"/>
        <v/>
      </c>
      <c r="S74" s="10" t="str">
        <f t="shared" si="53"/>
        <v/>
      </c>
      <c r="AC74" s="17">
        <f t="shared" si="54"/>
        <v>0</v>
      </c>
      <c r="AD74" s="17">
        <f t="shared" si="55"/>
        <v>0</v>
      </c>
      <c r="AE74" s="32" t="str">
        <f t="shared" si="56"/>
        <v/>
      </c>
      <c r="AF74" s="32" t="str">
        <f t="shared" si="57"/>
        <v/>
      </c>
      <c r="AG74" s="32" t="str">
        <f t="shared" si="58"/>
        <v/>
      </c>
      <c r="AH74" s="32" t="str">
        <f t="shared" si="59"/>
        <v/>
      </c>
      <c r="AI74" s="32" t="str">
        <f t="shared" si="60"/>
        <v/>
      </c>
      <c r="AJ74" s="32" t="str">
        <f t="shared" si="61"/>
        <v/>
      </c>
      <c r="AK74" s="32" t="str">
        <f t="shared" si="62"/>
        <v/>
      </c>
      <c r="AU74" s="24">
        <f t="shared" si="63"/>
        <v>0</v>
      </c>
      <c r="AV74" s="24">
        <f t="shared" si="64"/>
        <v>0</v>
      </c>
      <c r="AW74" s="24" t="str">
        <f t="shared" si="65"/>
        <v/>
      </c>
      <c r="AX74" s="24" t="str">
        <f t="shared" si="66"/>
        <v/>
      </c>
      <c r="AY74" s="24" t="str">
        <f t="shared" si="67"/>
        <v/>
      </c>
      <c r="AZ74" s="24" t="str">
        <f t="shared" si="68"/>
        <v/>
      </c>
      <c r="BA74" s="24" t="str">
        <f t="shared" si="69"/>
        <v/>
      </c>
      <c r="BB74" s="24" t="str">
        <f t="shared" si="70"/>
        <v/>
      </c>
      <c r="BC74" s="24" t="str">
        <f t="shared" si="71"/>
        <v/>
      </c>
      <c r="BM74" s="31">
        <f t="shared" si="72"/>
        <v>0</v>
      </c>
      <c r="BN74" s="31">
        <f t="shared" si="73"/>
        <v>0</v>
      </c>
      <c r="BO74" s="31" t="str">
        <f t="shared" si="74"/>
        <v/>
      </c>
      <c r="BP74" s="31" t="str">
        <f t="shared" si="75"/>
        <v/>
      </c>
      <c r="BQ74" s="31" t="str">
        <f t="shared" si="76"/>
        <v/>
      </c>
      <c r="BR74" s="31" t="str">
        <f t="shared" si="77"/>
        <v/>
      </c>
      <c r="BS74" s="31" t="str">
        <f t="shared" si="78"/>
        <v/>
      </c>
      <c r="BT74" s="31" t="str">
        <f t="shared" si="79"/>
        <v/>
      </c>
      <c r="BU74" s="31" t="str">
        <f t="shared" si="80"/>
        <v/>
      </c>
    </row>
    <row r="75" spans="11:73" x14ac:dyDescent="0.3">
      <c r="K75" s="10">
        <f t="shared" si="45"/>
        <v>0</v>
      </c>
      <c r="L75" s="10">
        <f t="shared" si="46"/>
        <v>0</v>
      </c>
      <c r="M75" s="10" t="str">
        <f t="shared" si="47"/>
        <v/>
      </c>
      <c r="N75" s="10" t="str">
        <f t="shared" si="48"/>
        <v/>
      </c>
      <c r="O75" s="10" t="str">
        <f t="shared" si="49"/>
        <v/>
      </c>
      <c r="P75" s="10" t="str">
        <f t="shared" si="50"/>
        <v/>
      </c>
      <c r="Q75" s="10" t="str">
        <f t="shared" si="51"/>
        <v/>
      </c>
      <c r="R75" s="10" t="str">
        <f t="shared" si="52"/>
        <v/>
      </c>
      <c r="S75" s="10" t="str">
        <f t="shared" si="53"/>
        <v/>
      </c>
      <c r="AC75" s="17">
        <f t="shared" si="54"/>
        <v>0</v>
      </c>
      <c r="AD75" s="17">
        <f t="shared" si="55"/>
        <v>0</v>
      </c>
      <c r="AE75" s="32" t="str">
        <f t="shared" si="56"/>
        <v/>
      </c>
      <c r="AF75" s="32" t="str">
        <f t="shared" si="57"/>
        <v/>
      </c>
      <c r="AG75" s="32" t="str">
        <f t="shared" si="58"/>
        <v/>
      </c>
      <c r="AH75" s="32" t="str">
        <f t="shared" si="59"/>
        <v/>
      </c>
      <c r="AI75" s="32" t="str">
        <f t="shared" si="60"/>
        <v/>
      </c>
      <c r="AJ75" s="32" t="str">
        <f t="shared" si="61"/>
        <v/>
      </c>
      <c r="AK75" s="32" t="str">
        <f t="shared" si="62"/>
        <v/>
      </c>
      <c r="AU75" s="24">
        <f t="shared" si="63"/>
        <v>0</v>
      </c>
      <c r="AV75" s="24">
        <f t="shared" si="64"/>
        <v>0</v>
      </c>
      <c r="AW75" s="24" t="str">
        <f t="shared" si="65"/>
        <v/>
      </c>
      <c r="AX75" s="24" t="str">
        <f t="shared" si="66"/>
        <v/>
      </c>
      <c r="AY75" s="24" t="str">
        <f t="shared" si="67"/>
        <v/>
      </c>
      <c r="AZ75" s="24" t="str">
        <f t="shared" si="68"/>
        <v/>
      </c>
      <c r="BA75" s="24" t="str">
        <f t="shared" si="69"/>
        <v/>
      </c>
      <c r="BB75" s="24" t="str">
        <f t="shared" si="70"/>
        <v/>
      </c>
      <c r="BC75" s="24" t="str">
        <f t="shared" si="71"/>
        <v/>
      </c>
      <c r="BM75" s="31">
        <f t="shared" si="72"/>
        <v>0</v>
      </c>
      <c r="BN75" s="31">
        <f t="shared" si="73"/>
        <v>0</v>
      </c>
      <c r="BO75" s="31" t="str">
        <f t="shared" si="74"/>
        <v/>
      </c>
      <c r="BP75" s="31" t="str">
        <f t="shared" si="75"/>
        <v/>
      </c>
      <c r="BQ75" s="31" t="str">
        <f t="shared" si="76"/>
        <v/>
      </c>
      <c r="BR75" s="31" t="str">
        <f t="shared" si="77"/>
        <v/>
      </c>
      <c r="BS75" s="31" t="str">
        <f t="shared" si="78"/>
        <v/>
      </c>
      <c r="BT75" s="31" t="str">
        <f t="shared" si="79"/>
        <v/>
      </c>
      <c r="BU75" s="31" t="str">
        <f t="shared" si="80"/>
        <v/>
      </c>
    </row>
    <row r="76" spans="11:73" x14ac:dyDescent="0.3">
      <c r="K76" s="10">
        <f t="shared" si="45"/>
        <v>0</v>
      </c>
      <c r="L76" s="10">
        <f t="shared" si="46"/>
        <v>0</v>
      </c>
      <c r="M76" s="10" t="str">
        <f t="shared" si="47"/>
        <v/>
      </c>
      <c r="N76" s="10" t="str">
        <f t="shared" si="48"/>
        <v/>
      </c>
      <c r="O76" s="10" t="str">
        <f t="shared" si="49"/>
        <v/>
      </c>
      <c r="P76" s="10" t="str">
        <f t="shared" si="50"/>
        <v/>
      </c>
      <c r="Q76" s="10" t="str">
        <f t="shared" si="51"/>
        <v/>
      </c>
      <c r="R76" s="10" t="str">
        <f t="shared" si="52"/>
        <v/>
      </c>
      <c r="S76" s="10" t="str">
        <f t="shared" si="53"/>
        <v/>
      </c>
      <c r="AC76" s="17">
        <f t="shared" si="54"/>
        <v>0</v>
      </c>
      <c r="AD76" s="17">
        <f t="shared" si="55"/>
        <v>0</v>
      </c>
      <c r="AE76" s="32" t="str">
        <f t="shared" si="56"/>
        <v/>
      </c>
      <c r="AF76" s="32" t="str">
        <f t="shared" si="57"/>
        <v/>
      </c>
      <c r="AG76" s="32" t="str">
        <f t="shared" si="58"/>
        <v/>
      </c>
      <c r="AH76" s="32" t="str">
        <f t="shared" si="59"/>
        <v/>
      </c>
      <c r="AI76" s="32" t="str">
        <f t="shared" si="60"/>
        <v/>
      </c>
      <c r="AJ76" s="32" t="str">
        <f t="shared" si="61"/>
        <v/>
      </c>
      <c r="AK76" s="32" t="str">
        <f t="shared" si="62"/>
        <v/>
      </c>
      <c r="AU76" s="24">
        <f t="shared" si="63"/>
        <v>0</v>
      </c>
      <c r="AV76" s="24">
        <f t="shared" si="64"/>
        <v>0</v>
      </c>
      <c r="AW76" s="24" t="str">
        <f t="shared" si="65"/>
        <v/>
      </c>
      <c r="AX76" s="24" t="str">
        <f t="shared" si="66"/>
        <v/>
      </c>
      <c r="AY76" s="24" t="str">
        <f t="shared" si="67"/>
        <v/>
      </c>
      <c r="AZ76" s="24" t="str">
        <f t="shared" si="68"/>
        <v/>
      </c>
      <c r="BA76" s="24" t="str">
        <f t="shared" si="69"/>
        <v/>
      </c>
      <c r="BB76" s="24" t="str">
        <f t="shared" si="70"/>
        <v/>
      </c>
      <c r="BC76" s="24" t="str">
        <f t="shared" si="71"/>
        <v/>
      </c>
      <c r="BM76" s="31">
        <f t="shared" si="72"/>
        <v>0</v>
      </c>
      <c r="BN76" s="31">
        <f t="shared" si="73"/>
        <v>0</v>
      </c>
      <c r="BO76" s="31" t="str">
        <f t="shared" si="74"/>
        <v/>
      </c>
      <c r="BP76" s="31" t="str">
        <f t="shared" si="75"/>
        <v/>
      </c>
      <c r="BQ76" s="31" t="str">
        <f t="shared" si="76"/>
        <v/>
      </c>
      <c r="BR76" s="31" t="str">
        <f t="shared" si="77"/>
        <v/>
      </c>
      <c r="BS76" s="31" t="str">
        <f t="shared" si="78"/>
        <v/>
      </c>
      <c r="BT76" s="31" t="str">
        <f t="shared" si="79"/>
        <v/>
      </c>
      <c r="BU76" s="31" t="str">
        <f t="shared" si="80"/>
        <v/>
      </c>
    </row>
    <row r="77" spans="11:73" x14ac:dyDescent="0.3">
      <c r="K77" s="10">
        <f t="shared" si="45"/>
        <v>0</v>
      </c>
      <c r="L77" s="10">
        <f t="shared" si="46"/>
        <v>0</v>
      </c>
      <c r="M77" s="10" t="str">
        <f t="shared" si="47"/>
        <v/>
      </c>
      <c r="N77" s="10" t="str">
        <f t="shared" si="48"/>
        <v/>
      </c>
      <c r="O77" s="10" t="str">
        <f t="shared" si="49"/>
        <v/>
      </c>
      <c r="P77" s="10" t="str">
        <f t="shared" si="50"/>
        <v/>
      </c>
      <c r="Q77" s="10" t="str">
        <f t="shared" si="51"/>
        <v/>
      </c>
      <c r="R77" s="10" t="str">
        <f t="shared" si="52"/>
        <v/>
      </c>
      <c r="S77" s="10" t="str">
        <f t="shared" si="53"/>
        <v/>
      </c>
      <c r="AC77" s="17">
        <f t="shared" si="54"/>
        <v>0</v>
      </c>
      <c r="AD77" s="17">
        <f t="shared" si="55"/>
        <v>0</v>
      </c>
      <c r="AE77" s="32" t="str">
        <f t="shared" si="56"/>
        <v/>
      </c>
      <c r="AF77" s="32" t="str">
        <f t="shared" si="57"/>
        <v/>
      </c>
      <c r="AG77" s="32" t="str">
        <f t="shared" si="58"/>
        <v/>
      </c>
      <c r="AH77" s="32" t="str">
        <f t="shared" si="59"/>
        <v/>
      </c>
      <c r="AI77" s="32" t="str">
        <f t="shared" si="60"/>
        <v/>
      </c>
      <c r="AJ77" s="32" t="str">
        <f t="shared" si="61"/>
        <v/>
      </c>
      <c r="AK77" s="32" t="str">
        <f t="shared" si="62"/>
        <v/>
      </c>
      <c r="AU77" s="24">
        <f t="shared" si="63"/>
        <v>0</v>
      </c>
      <c r="AV77" s="24">
        <f t="shared" si="64"/>
        <v>0</v>
      </c>
      <c r="AW77" s="24" t="str">
        <f t="shared" si="65"/>
        <v/>
      </c>
      <c r="AX77" s="24" t="str">
        <f t="shared" si="66"/>
        <v/>
      </c>
      <c r="AY77" s="24" t="str">
        <f t="shared" si="67"/>
        <v/>
      </c>
      <c r="AZ77" s="24" t="str">
        <f t="shared" si="68"/>
        <v/>
      </c>
      <c r="BA77" s="24" t="str">
        <f t="shared" si="69"/>
        <v/>
      </c>
      <c r="BB77" s="24" t="str">
        <f t="shared" si="70"/>
        <v/>
      </c>
      <c r="BC77" s="24" t="str">
        <f t="shared" si="71"/>
        <v/>
      </c>
      <c r="BM77" s="31">
        <f t="shared" si="72"/>
        <v>0</v>
      </c>
      <c r="BN77" s="31">
        <f t="shared" si="73"/>
        <v>0</v>
      </c>
      <c r="BO77" s="31" t="str">
        <f t="shared" si="74"/>
        <v/>
      </c>
      <c r="BP77" s="31" t="str">
        <f t="shared" si="75"/>
        <v/>
      </c>
      <c r="BQ77" s="31" t="str">
        <f t="shared" si="76"/>
        <v/>
      </c>
      <c r="BR77" s="31" t="str">
        <f t="shared" si="77"/>
        <v/>
      </c>
      <c r="BS77" s="31" t="str">
        <f t="shared" si="78"/>
        <v/>
      </c>
      <c r="BT77" s="31" t="str">
        <f t="shared" si="79"/>
        <v/>
      </c>
      <c r="BU77" s="31" t="str">
        <f t="shared" si="80"/>
        <v/>
      </c>
    </row>
    <row r="78" spans="11:73" x14ac:dyDescent="0.3">
      <c r="K78" s="10">
        <f t="shared" si="45"/>
        <v>0</v>
      </c>
      <c r="L78" s="10">
        <f t="shared" si="46"/>
        <v>0</v>
      </c>
      <c r="M78" s="10" t="str">
        <f t="shared" si="47"/>
        <v/>
      </c>
      <c r="N78" s="10" t="str">
        <f t="shared" si="48"/>
        <v/>
      </c>
      <c r="O78" s="10" t="str">
        <f t="shared" si="49"/>
        <v/>
      </c>
      <c r="P78" s="10" t="str">
        <f t="shared" si="50"/>
        <v/>
      </c>
      <c r="Q78" s="10" t="str">
        <f t="shared" si="51"/>
        <v/>
      </c>
      <c r="R78" s="10" t="str">
        <f t="shared" si="52"/>
        <v/>
      </c>
      <c r="S78" s="10" t="str">
        <f t="shared" si="53"/>
        <v/>
      </c>
      <c r="AC78" s="17">
        <f t="shared" si="54"/>
        <v>0</v>
      </c>
      <c r="AD78" s="17">
        <f t="shared" si="55"/>
        <v>0</v>
      </c>
      <c r="AE78" s="32" t="str">
        <f t="shared" si="56"/>
        <v/>
      </c>
      <c r="AF78" s="32" t="str">
        <f t="shared" si="57"/>
        <v/>
      </c>
      <c r="AG78" s="32" t="str">
        <f t="shared" si="58"/>
        <v/>
      </c>
      <c r="AH78" s="32" t="str">
        <f t="shared" si="59"/>
        <v/>
      </c>
      <c r="AI78" s="32" t="str">
        <f t="shared" si="60"/>
        <v/>
      </c>
      <c r="AJ78" s="32" t="str">
        <f t="shared" si="61"/>
        <v/>
      </c>
      <c r="AK78" s="32" t="str">
        <f t="shared" si="62"/>
        <v/>
      </c>
      <c r="AU78" s="24">
        <f t="shared" si="63"/>
        <v>0</v>
      </c>
      <c r="AV78" s="24">
        <f t="shared" si="64"/>
        <v>0</v>
      </c>
      <c r="AW78" s="24" t="str">
        <f t="shared" si="65"/>
        <v/>
      </c>
      <c r="AX78" s="24" t="str">
        <f t="shared" si="66"/>
        <v/>
      </c>
      <c r="AY78" s="24" t="str">
        <f t="shared" si="67"/>
        <v/>
      </c>
      <c r="AZ78" s="24" t="str">
        <f t="shared" si="68"/>
        <v/>
      </c>
      <c r="BA78" s="24" t="str">
        <f t="shared" si="69"/>
        <v/>
      </c>
      <c r="BB78" s="24" t="str">
        <f t="shared" si="70"/>
        <v/>
      </c>
      <c r="BC78" s="24" t="str">
        <f t="shared" si="71"/>
        <v/>
      </c>
      <c r="BM78" s="31">
        <f t="shared" si="72"/>
        <v>0</v>
      </c>
      <c r="BN78" s="31">
        <f t="shared" si="73"/>
        <v>0</v>
      </c>
      <c r="BO78" s="31" t="str">
        <f t="shared" si="74"/>
        <v/>
      </c>
      <c r="BP78" s="31" t="str">
        <f t="shared" si="75"/>
        <v/>
      </c>
      <c r="BQ78" s="31" t="str">
        <f t="shared" si="76"/>
        <v/>
      </c>
      <c r="BR78" s="31" t="str">
        <f t="shared" si="77"/>
        <v/>
      </c>
      <c r="BS78" s="31" t="str">
        <f t="shared" si="78"/>
        <v/>
      </c>
      <c r="BT78" s="31" t="str">
        <f t="shared" si="79"/>
        <v/>
      </c>
      <c r="BU78" s="31" t="str">
        <f t="shared" si="80"/>
        <v/>
      </c>
    </row>
    <row r="79" spans="11:73" x14ac:dyDescent="0.3">
      <c r="K79" s="10">
        <f t="shared" si="45"/>
        <v>0</v>
      </c>
      <c r="L79" s="10">
        <f t="shared" si="46"/>
        <v>0</v>
      </c>
      <c r="M79" s="10" t="str">
        <f t="shared" si="47"/>
        <v/>
      </c>
      <c r="N79" s="10" t="str">
        <f t="shared" si="48"/>
        <v/>
      </c>
      <c r="O79" s="10" t="str">
        <f t="shared" si="49"/>
        <v/>
      </c>
      <c r="P79" s="10" t="str">
        <f t="shared" si="50"/>
        <v/>
      </c>
      <c r="Q79" s="10" t="str">
        <f t="shared" si="51"/>
        <v/>
      </c>
      <c r="R79" s="10" t="str">
        <f t="shared" si="52"/>
        <v/>
      </c>
      <c r="S79" s="10" t="str">
        <f t="shared" si="53"/>
        <v/>
      </c>
      <c r="AC79" s="17">
        <f t="shared" si="54"/>
        <v>0</v>
      </c>
      <c r="AD79" s="17">
        <f t="shared" si="55"/>
        <v>0</v>
      </c>
      <c r="AE79" s="32" t="str">
        <f t="shared" si="56"/>
        <v/>
      </c>
      <c r="AF79" s="32" t="str">
        <f t="shared" si="57"/>
        <v/>
      </c>
      <c r="AG79" s="32" t="str">
        <f t="shared" si="58"/>
        <v/>
      </c>
      <c r="AH79" s="32" t="str">
        <f t="shared" si="59"/>
        <v/>
      </c>
      <c r="AI79" s="32" t="str">
        <f t="shared" si="60"/>
        <v/>
      </c>
      <c r="AJ79" s="32" t="str">
        <f t="shared" si="61"/>
        <v/>
      </c>
      <c r="AK79" s="32" t="str">
        <f t="shared" si="62"/>
        <v/>
      </c>
      <c r="AU79" s="24">
        <f t="shared" si="63"/>
        <v>0</v>
      </c>
      <c r="AV79" s="24">
        <f t="shared" si="64"/>
        <v>0</v>
      </c>
      <c r="AW79" s="24" t="str">
        <f t="shared" si="65"/>
        <v/>
      </c>
      <c r="AX79" s="24" t="str">
        <f t="shared" si="66"/>
        <v/>
      </c>
      <c r="AY79" s="24" t="str">
        <f t="shared" si="67"/>
        <v/>
      </c>
      <c r="AZ79" s="24" t="str">
        <f t="shared" si="68"/>
        <v/>
      </c>
      <c r="BA79" s="24" t="str">
        <f t="shared" si="69"/>
        <v/>
      </c>
      <c r="BB79" s="24" t="str">
        <f t="shared" si="70"/>
        <v/>
      </c>
      <c r="BC79" s="24" t="str">
        <f t="shared" si="71"/>
        <v/>
      </c>
      <c r="BM79" s="31">
        <f t="shared" si="72"/>
        <v>0</v>
      </c>
      <c r="BN79" s="31">
        <f t="shared" si="73"/>
        <v>0</v>
      </c>
      <c r="BO79" s="31" t="str">
        <f t="shared" si="74"/>
        <v/>
      </c>
      <c r="BP79" s="31" t="str">
        <f t="shared" si="75"/>
        <v/>
      </c>
      <c r="BQ79" s="31" t="str">
        <f t="shared" si="76"/>
        <v/>
      </c>
      <c r="BR79" s="31" t="str">
        <f t="shared" si="77"/>
        <v/>
      </c>
      <c r="BS79" s="31" t="str">
        <f t="shared" si="78"/>
        <v/>
      </c>
      <c r="BT79" s="31" t="str">
        <f t="shared" si="79"/>
        <v/>
      </c>
      <c r="BU79" s="31" t="str">
        <f t="shared" si="80"/>
        <v/>
      </c>
    </row>
    <row r="80" spans="11:73" x14ac:dyDescent="0.3">
      <c r="K80" s="10">
        <f t="shared" si="45"/>
        <v>0</v>
      </c>
      <c r="L80" s="10">
        <f t="shared" si="46"/>
        <v>0</v>
      </c>
      <c r="M80" s="10" t="str">
        <f t="shared" si="47"/>
        <v/>
      </c>
      <c r="N80" s="10" t="str">
        <f t="shared" si="48"/>
        <v/>
      </c>
      <c r="O80" s="10" t="str">
        <f t="shared" si="49"/>
        <v/>
      </c>
      <c r="P80" s="10" t="str">
        <f t="shared" si="50"/>
        <v/>
      </c>
      <c r="Q80" s="10" t="str">
        <f t="shared" si="51"/>
        <v/>
      </c>
      <c r="R80" s="10" t="str">
        <f t="shared" si="52"/>
        <v/>
      </c>
      <c r="S80" s="10" t="str">
        <f t="shared" si="53"/>
        <v/>
      </c>
      <c r="AC80" s="17">
        <f t="shared" si="54"/>
        <v>0</v>
      </c>
      <c r="AD80" s="17">
        <f t="shared" si="55"/>
        <v>0</v>
      </c>
      <c r="AE80" s="32" t="str">
        <f t="shared" si="56"/>
        <v/>
      </c>
      <c r="AF80" s="32" t="str">
        <f t="shared" si="57"/>
        <v/>
      </c>
      <c r="AG80" s="32" t="str">
        <f t="shared" si="58"/>
        <v/>
      </c>
      <c r="AH80" s="32" t="str">
        <f t="shared" si="59"/>
        <v/>
      </c>
      <c r="AI80" s="32" t="str">
        <f t="shared" si="60"/>
        <v/>
      </c>
      <c r="AJ80" s="32" t="str">
        <f t="shared" si="61"/>
        <v/>
      </c>
      <c r="AK80" s="32" t="str">
        <f t="shared" si="62"/>
        <v/>
      </c>
      <c r="AU80" s="24">
        <f t="shared" si="63"/>
        <v>0</v>
      </c>
      <c r="AV80" s="24">
        <f t="shared" si="64"/>
        <v>0</v>
      </c>
      <c r="AW80" s="24" t="str">
        <f t="shared" si="65"/>
        <v/>
      </c>
      <c r="AX80" s="24" t="str">
        <f t="shared" si="66"/>
        <v/>
      </c>
      <c r="AY80" s="24" t="str">
        <f t="shared" si="67"/>
        <v/>
      </c>
      <c r="AZ80" s="24" t="str">
        <f t="shared" si="68"/>
        <v/>
      </c>
      <c r="BA80" s="24" t="str">
        <f t="shared" si="69"/>
        <v/>
      </c>
      <c r="BB80" s="24" t="str">
        <f t="shared" si="70"/>
        <v/>
      </c>
      <c r="BC80" s="24" t="str">
        <f t="shared" si="71"/>
        <v/>
      </c>
      <c r="BM80" s="31">
        <f t="shared" si="72"/>
        <v>0</v>
      </c>
      <c r="BN80" s="31">
        <f t="shared" si="73"/>
        <v>0</v>
      </c>
      <c r="BO80" s="31" t="str">
        <f t="shared" si="74"/>
        <v/>
      </c>
      <c r="BP80" s="31" t="str">
        <f t="shared" si="75"/>
        <v/>
      </c>
      <c r="BQ80" s="31" t="str">
        <f t="shared" si="76"/>
        <v/>
      </c>
      <c r="BR80" s="31" t="str">
        <f t="shared" si="77"/>
        <v/>
      </c>
      <c r="BS80" s="31" t="str">
        <f t="shared" si="78"/>
        <v/>
      </c>
      <c r="BT80" s="31" t="str">
        <f t="shared" si="79"/>
        <v/>
      </c>
      <c r="BU80" s="31" t="str">
        <f t="shared" si="80"/>
        <v/>
      </c>
    </row>
    <row r="81" spans="11:73" x14ac:dyDescent="0.3">
      <c r="K81" s="10">
        <f t="shared" si="45"/>
        <v>0</v>
      </c>
      <c r="L81" s="10">
        <f t="shared" si="46"/>
        <v>0</v>
      </c>
      <c r="M81" s="10" t="str">
        <f t="shared" si="47"/>
        <v/>
      </c>
      <c r="N81" s="10" t="str">
        <f t="shared" si="48"/>
        <v/>
      </c>
      <c r="O81" s="10" t="str">
        <f t="shared" si="49"/>
        <v/>
      </c>
      <c r="P81" s="10" t="str">
        <f t="shared" si="50"/>
        <v/>
      </c>
      <c r="Q81" s="10" t="str">
        <f t="shared" si="51"/>
        <v/>
      </c>
      <c r="R81" s="10" t="str">
        <f t="shared" si="52"/>
        <v/>
      </c>
      <c r="S81" s="10" t="str">
        <f t="shared" si="53"/>
        <v/>
      </c>
      <c r="AC81" s="17">
        <f t="shared" si="54"/>
        <v>0</v>
      </c>
      <c r="AD81" s="17">
        <f t="shared" si="55"/>
        <v>0</v>
      </c>
      <c r="AE81" s="32" t="str">
        <f t="shared" si="56"/>
        <v/>
      </c>
      <c r="AF81" s="32" t="str">
        <f t="shared" si="57"/>
        <v/>
      </c>
      <c r="AG81" s="32" t="str">
        <f t="shared" si="58"/>
        <v/>
      </c>
      <c r="AH81" s="32" t="str">
        <f t="shared" si="59"/>
        <v/>
      </c>
      <c r="AI81" s="32" t="str">
        <f t="shared" si="60"/>
        <v/>
      </c>
      <c r="AJ81" s="32" t="str">
        <f t="shared" si="61"/>
        <v/>
      </c>
      <c r="AK81" s="32" t="str">
        <f t="shared" si="62"/>
        <v/>
      </c>
      <c r="AU81" s="24">
        <f t="shared" si="63"/>
        <v>0</v>
      </c>
      <c r="AV81" s="24">
        <f t="shared" si="64"/>
        <v>0</v>
      </c>
      <c r="AW81" s="24" t="str">
        <f t="shared" si="65"/>
        <v/>
      </c>
      <c r="AX81" s="24" t="str">
        <f t="shared" si="66"/>
        <v/>
      </c>
      <c r="AY81" s="24" t="str">
        <f t="shared" si="67"/>
        <v/>
      </c>
      <c r="AZ81" s="24" t="str">
        <f t="shared" si="68"/>
        <v/>
      </c>
      <c r="BA81" s="24" t="str">
        <f t="shared" si="69"/>
        <v/>
      </c>
      <c r="BB81" s="24" t="str">
        <f t="shared" si="70"/>
        <v/>
      </c>
      <c r="BC81" s="24" t="str">
        <f t="shared" si="71"/>
        <v/>
      </c>
      <c r="BM81" s="31">
        <f t="shared" si="72"/>
        <v>0</v>
      </c>
      <c r="BN81" s="31">
        <f t="shared" si="73"/>
        <v>0</v>
      </c>
      <c r="BO81" s="31" t="str">
        <f t="shared" si="74"/>
        <v/>
      </c>
      <c r="BP81" s="31" t="str">
        <f t="shared" si="75"/>
        <v/>
      </c>
      <c r="BQ81" s="31" t="str">
        <f t="shared" si="76"/>
        <v/>
      </c>
      <c r="BR81" s="31" t="str">
        <f t="shared" si="77"/>
        <v/>
      </c>
      <c r="BS81" s="31" t="str">
        <f t="shared" si="78"/>
        <v/>
      </c>
      <c r="BT81" s="31" t="str">
        <f t="shared" si="79"/>
        <v/>
      </c>
      <c r="BU81" s="31" t="str">
        <f t="shared" si="80"/>
        <v/>
      </c>
    </row>
    <row r="82" spans="11:73" x14ac:dyDescent="0.3">
      <c r="K82" s="10">
        <f t="shared" si="45"/>
        <v>0</v>
      </c>
      <c r="L82" s="10">
        <f t="shared" si="46"/>
        <v>0</v>
      </c>
      <c r="M82" s="10" t="str">
        <f t="shared" si="47"/>
        <v/>
      </c>
      <c r="N82" s="10" t="str">
        <f t="shared" si="48"/>
        <v/>
      </c>
      <c r="O82" s="10" t="str">
        <f t="shared" si="49"/>
        <v/>
      </c>
      <c r="P82" s="10" t="str">
        <f t="shared" si="50"/>
        <v/>
      </c>
      <c r="Q82" s="10" t="str">
        <f t="shared" si="51"/>
        <v/>
      </c>
      <c r="R82" s="10" t="str">
        <f t="shared" si="52"/>
        <v/>
      </c>
      <c r="S82" s="10" t="str">
        <f t="shared" si="53"/>
        <v/>
      </c>
      <c r="AC82" s="17">
        <f t="shared" si="54"/>
        <v>0</v>
      </c>
      <c r="AD82" s="17">
        <f t="shared" si="55"/>
        <v>0</v>
      </c>
      <c r="AE82" s="32" t="str">
        <f t="shared" si="56"/>
        <v/>
      </c>
      <c r="AF82" s="32" t="str">
        <f t="shared" si="57"/>
        <v/>
      </c>
      <c r="AG82" s="32" t="str">
        <f t="shared" si="58"/>
        <v/>
      </c>
      <c r="AH82" s="32" t="str">
        <f t="shared" si="59"/>
        <v/>
      </c>
      <c r="AI82" s="32" t="str">
        <f t="shared" si="60"/>
        <v/>
      </c>
      <c r="AJ82" s="32" t="str">
        <f t="shared" si="61"/>
        <v/>
      </c>
      <c r="AK82" s="32" t="str">
        <f t="shared" si="62"/>
        <v/>
      </c>
      <c r="AU82" s="24">
        <f t="shared" si="63"/>
        <v>0</v>
      </c>
      <c r="AV82" s="24">
        <f t="shared" si="64"/>
        <v>0</v>
      </c>
      <c r="AW82" s="24" t="str">
        <f t="shared" si="65"/>
        <v/>
      </c>
      <c r="AX82" s="24" t="str">
        <f t="shared" si="66"/>
        <v/>
      </c>
      <c r="AY82" s="24" t="str">
        <f t="shared" si="67"/>
        <v/>
      </c>
      <c r="AZ82" s="24" t="str">
        <f t="shared" si="68"/>
        <v/>
      </c>
      <c r="BA82" s="24" t="str">
        <f t="shared" si="69"/>
        <v/>
      </c>
      <c r="BB82" s="24" t="str">
        <f t="shared" si="70"/>
        <v/>
      </c>
      <c r="BC82" s="24" t="str">
        <f t="shared" si="71"/>
        <v/>
      </c>
      <c r="BM82" s="31">
        <f t="shared" si="72"/>
        <v>0</v>
      </c>
      <c r="BN82" s="31">
        <f t="shared" si="73"/>
        <v>0</v>
      </c>
      <c r="BO82" s="31" t="str">
        <f t="shared" si="74"/>
        <v/>
      </c>
      <c r="BP82" s="31" t="str">
        <f t="shared" si="75"/>
        <v/>
      </c>
      <c r="BQ82" s="31" t="str">
        <f t="shared" si="76"/>
        <v/>
      </c>
      <c r="BR82" s="31" t="str">
        <f t="shared" si="77"/>
        <v/>
      </c>
      <c r="BS82" s="31" t="str">
        <f t="shared" si="78"/>
        <v/>
      </c>
      <c r="BT82" s="31" t="str">
        <f t="shared" si="79"/>
        <v/>
      </c>
      <c r="BU82" s="31" t="str">
        <f t="shared" si="80"/>
        <v/>
      </c>
    </row>
    <row r="83" spans="11:73" x14ac:dyDescent="0.3">
      <c r="K83" s="10">
        <f t="shared" si="45"/>
        <v>0</v>
      </c>
      <c r="L83" s="10">
        <f t="shared" si="46"/>
        <v>0</v>
      </c>
      <c r="M83" s="10" t="str">
        <f t="shared" si="47"/>
        <v/>
      </c>
      <c r="N83" s="10" t="str">
        <f t="shared" si="48"/>
        <v/>
      </c>
      <c r="O83" s="10" t="str">
        <f t="shared" si="49"/>
        <v/>
      </c>
      <c r="P83" s="10" t="str">
        <f t="shared" si="50"/>
        <v/>
      </c>
      <c r="Q83" s="10" t="str">
        <f t="shared" si="51"/>
        <v/>
      </c>
      <c r="R83" s="10" t="str">
        <f t="shared" si="52"/>
        <v/>
      </c>
      <c r="S83" s="10" t="str">
        <f t="shared" si="53"/>
        <v/>
      </c>
      <c r="AC83" s="17">
        <f t="shared" si="54"/>
        <v>0</v>
      </c>
      <c r="AD83" s="17">
        <f t="shared" si="55"/>
        <v>0</v>
      </c>
      <c r="AE83" s="32" t="str">
        <f t="shared" si="56"/>
        <v/>
      </c>
      <c r="AF83" s="32" t="str">
        <f t="shared" si="57"/>
        <v/>
      </c>
      <c r="AG83" s="32" t="str">
        <f t="shared" si="58"/>
        <v/>
      </c>
      <c r="AH83" s="32" t="str">
        <f t="shared" si="59"/>
        <v/>
      </c>
      <c r="AI83" s="32" t="str">
        <f t="shared" si="60"/>
        <v/>
      </c>
      <c r="AJ83" s="32" t="str">
        <f t="shared" si="61"/>
        <v/>
      </c>
      <c r="AK83" s="32" t="str">
        <f t="shared" si="62"/>
        <v/>
      </c>
      <c r="AU83" s="24">
        <f t="shared" si="63"/>
        <v>0</v>
      </c>
      <c r="AV83" s="24">
        <f t="shared" si="64"/>
        <v>0</v>
      </c>
      <c r="AW83" s="24" t="str">
        <f t="shared" si="65"/>
        <v/>
      </c>
      <c r="AX83" s="24" t="str">
        <f t="shared" si="66"/>
        <v/>
      </c>
      <c r="AY83" s="24" t="str">
        <f t="shared" si="67"/>
        <v/>
      </c>
      <c r="AZ83" s="24" t="str">
        <f t="shared" si="68"/>
        <v/>
      </c>
      <c r="BA83" s="24" t="str">
        <f t="shared" si="69"/>
        <v/>
      </c>
      <c r="BB83" s="24" t="str">
        <f t="shared" si="70"/>
        <v/>
      </c>
      <c r="BC83" s="24" t="str">
        <f t="shared" si="71"/>
        <v/>
      </c>
      <c r="BM83" s="31">
        <f t="shared" si="72"/>
        <v>0</v>
      </c>
      <c r="BN83" s="31">
        <f t="shared" si="73"/>
        <v>0</v>
      </c>
      <c r="BO83" s="31" t="str">
        <f t="shared" si="74"/>
        <v/>
      </c>
      <c r="BP83" s="31" t="str">
        <f t="shared" si="75"/>
        <v/>
      </c>
      <c r="BQ83" s="31" t="str">
        <f t="shared" si="76"/>
        <v/>
      </c>
      <c r="BR83" s="31" t="str">
        <f t="shared" si="77"/>
        <v/>
      </c>
      <c r="BS83" s="31" t="str">
        <f t="shared" si="78"/>
        <v/>
      </c>
      <c r="BT83" s="31" t="str">
        <f t="shared" si="79"/>
        <v/>
      </c>
      <c r="BU83" s="31" t="str">
        <f t="shared" si="80"/>
        <v/>
      </c>
    </row>
    <row r="84" spans="11:73" x14ac:dyDescent="0.3">
      <c r="K84" s="10">
        <f t="shared" si="45"/>
        <v>0</v>
      </c>
      <c r="L84" s="10">
        <f t="shared" si="46"/>
        <v>0</v>
      </c>
      <c r="M84" s="10" t="str">
        <f t="shared" si="47"/>
        <v/>
      </c>
      <c r="N84" s="10" t="str">
        <f t="shared" si="48"/>
        <v/>
      </c>
      <c r="O84" s="10" t="str">
        <f t="shared" si="49"/>
        <v/>
      </c>
      <c r="P84" s="10" t="str">
        <f t="shared" si="50"/>
        <v/>
      </c>
      <c r="Q84" s="10" t="str">
        <f t="shared" si="51"/>
        <v/>
      </c>
      <c r="R84" s="10" t="str">
        <f t="shared" si="52"/>
        <v/>
      </c>
      <c r="S84" s="10" t="str">
        <f t="shared" si="53"/>
        <v/>
      </c>
      <c r="AC84" s="17">
        <f t="shared" si="54"/>
        <v>0</v>
      </c>
      <c r="AD84" s="17">
        <f t="shared" si="55"/>
        <v>0</v>
      </c>
      <c r="AE84" s="32" t="str">
        <f t="shared" si="56"/>
        <v/>
      </c>
      <c r="AF84" s="32" t="str">
        <f t="shared" si="57"/>
        <v/>
      </c>
      <c r="AG84" s="32" t="str">
        <f t="shared" si="58"/>
        <v/>
      </c>
      <c r="AH84" s="32" t="str">
        <f t="shared" si="59"/>
        <v/>
      </c>
      <c r="AI84" s="32" t="str">
        <f t="shared" si="60"/>
        <v/>
      </c>
      <c r="AJ84" s="32" t="str">
        <f t="shared" si="61"/>
        <v/>
      </c>
      <c r="AK84" s="32" t="str">
        <f t="shared" si="62"/>
        <v/>
      </c>
      <c r="AU84" s="24">
        <f t="shared" si="63"/>
        <v>0</v>
      </c>
      <c r="AV84" s="24">
        <f t="shared" si="64"/>
        <v>0</v>
      </c>
      <c r="AW84" s="24" t="str">
        <f t="shared" si="65"/>
        <v/>
      </c>
      <c r="AX84" s="24" t="str">
        <f t="shared" si="66"/>
        <v/>
      </c>
      <c r="AY84" s="24" t="str">
        <f t="shared" si="67"/>
        <v/>
      </c>
      <c r="AZ84" s="24" t="str">
        <f t="shared" si="68"/>
        <v/>
      </c>
      <c r="BA84" s="24" t="str">
        <f t="shared" si="69"/>
        <v/>
      </c>
      <c r="BB84" s="24" t="str">
        <f t="shared" si="70"/>
        <v/>
      </c>
      <c r="BC84" s="24" t="str">
        <f t="shared" si="71"/>
        <v/>
      </c>
      <c r="BM84" s="31">
        <f t="shared" si="72"/>
        <v>0</v>
      </c>
      <c r="BN84" s="31">
        <f t="shared" si="73"/>
        <v>0</v>
      </c>
      <c r="BO84" s="31" t="str">
        <f t="shared" si="74"/>
        <v/>
      </c>
      <c r="BP84" s="31" t="str">
        <f t="shared" si="75"/>
        <v/>
      </c>
      <c r="BQ84" s="31" t="str">
        <f t="shared" si="76"/>
        <v/>
      </c>
      <c r="BR84" s="31" t="str">
        <f t="shared" si="77"/>
        <v/>
      </c>
      <c r="BS84" s="31" t="str">
        <f t="shared" si="78"/>
        <v/>
      </c>
      <c r="BT84" s="31" t="str">
        <f t="shared" si="79"/>
        <v/>
      </c>
      <c r="BU84" s="31" t="str">
        <f t="shared" si="80"/>
        <v/>
      </c>
    </row>
    <row r="85" spans="11:73" x14ac:dyDescent="0.3">
      <c r="K85" s="10">
        <f t="shared" si="45"/>
        <v>0</v>
      </c>
      <c r="L85" s="10">
        <f t="shared" si="46"/>
        <v>0</v>
      </c>
      <c r="M85" s="10" t="str">
        <f t="shared" si="47"/>
        <v/>
      </c>
      <c r="N85" s="10" t="str">
        <f t="shared" si="48"/>
        <v/>
      </c>
      <c r="O85" s="10" t="str">
        <f t="shared" si="49"/>
        <v/>
      </c>
      <c r="P85" s="10" t="str">
        <f t="shared" si="50"/>
        <v/>
      </c>
      <c r="Q85" s="10" t="str">
        <f t="shared" si="51"/>
        <v/>
      </c>
      <c r="R85" s="10" t="str">
        <f t="shared" si="52"/>
        <v/>
      </c>
      <c r="S85" s="10" t="str">
        <f t="shared" si="53"/>
        <v/>
      </c>
      <c r="AC85" s="17">
        <f t="shared" si="54"/>
        <v>0</v>
      </c>
      <c r="AD85" s="17">
        <f t="shared" si="55"/>
        <v>0</v>
      </c>
      <c r="AE85" s="32" t="str">
        <f t="shared" si="56"/>
        <v/>
      </c>
      <c r="AF85" s="32" t="str">
        <f t="shared" si="57"/>
        <v/>
      </c>
      <c r="AG85" s="32" t="str">
        <f t="shared" si="58"/>
        <v/>
      </c>
      <c r="AH85" s="32" t="str">
        <f t="shared" si="59"/>
        <v/>
      </c>
      <c r="AI85" s="32" t="str">
        <f t="shared" si="60"/>
        <v/>
      </c>
      <c r="AJ85" s="32" t="str">
        <f t="shared" si="61"/>
        <v/>
      </c>
      <c r="AK85" s="32" t="str">
        <f t="shared" si="62"/>
        <v/>
      </c>
      <c r="AU85" s="24">
        <f t="shared" si="63"/>
        <v>0</v>
      </c>
      <c r="AV85" s="24">
        <f t="shared" si="64"/>
        <v>0</v>
      </c>
      <c r="AW85" s="24" t="str">
        <f t="shared" si="65"/>
        <v/>
      </c>
      <c r="AX85" s="24" t="str">
        <f t="shared" si="66"/>
        <v/>
      </c>
      <c r="AY85" s="24" t="str">
        <f t="shared" si="67"/>
        <v/>
      </c>
      <c r="AZ85" s="24" t="str">
        <f t="shared" si="68"/>
        <v/>
      </c>
      <c r="BA85" s="24" t="str">
        <f t="shared" si="69"/>
        <v/>
      </c>
      <c r="BB85" s="24" t="str">
        <f t="shared" si="70"/>
        <v/>
      </c>
      <c r="BC85" s="24" t="str">
        <f t="shared" si="71"/>
        <v/>
      </c>
      <c r="BM85" s="31">
        <f t="shared" si="72"/>
        <v>0</v>
      </c>
      <c r="BN85" s="31">
        <f t="shared" si="73"/>
        <v>0</v>
      </c>
      <c r="BO85" s="31" t="str">
        <f t="shared" si="74"/>
        <v/>
      </c>
      <c r="BP85" s="31" t="str">
        <f t="shared" si="75"/>
        <v/>
      </c>
      <c r="BQ85" s="31" t="str">
        <f t="shared" si="76"/>
        <v/>
      </c>
      <c r="BR85" s="31" t="str">
        <f t="shared" si="77"/>
        <v/>
      </c>
      <c r="BS85" s="31" t="str">
        <f t="shared" si="78"/>
        <v/>
      </c>
      <c r="BT85" s="31" t="str">
        <f t="shared" si="79"/>
        <v/>
      </c>
      <c r="BU85" s="31" t="str">
        <f t="shared" si="80"/>
        <v/>
      </c>
    </row>
    <row r="86" spans="11:73" x14ac:dyDescent="0.3">
      <c r="K86" s="10">
        <f t="shared" si="45"/>
        <v>0</v>
      </c>
      <c r="L86" s="10">
        <f t="shared" si="46"/>
        <v>0</v>
      </c>
      <c r="M86" s="10" t="str">
        <f t="shared" si="47"/>
        <v/>
      </c>
      <c r="N86" s="10" t="str">
        <f t="shared" si="48"/>
        <v/>
      </c>
      <c r="O86" s="10" t="str">
        <f t="shared" si="49"/>
        <v/>
      </c>
      <c r="P86" s="10" t="str">
        <f t="shared" si="50"/>
        <v/>
      </c>
      <c r="Q86" s="10" t="str">
        <f t="shared" si="51"/>
        <v/>
      </c>
      <c r="R86" s="10" t="str">
        <f t="shared" si="52"/>
        <v/>
      </c>
      <c r="S86" s="10" t="str">
        <f t="shared" si="53"/>
        <v/>
      </c>
      <c r="AC86" s="17">
        <f t="shared" si="54"/>
        <v>0</v>
      </c>
      <c r="AD86" s="17">
        <f t="shared" si="55"/>
        <v>0</v>
      </c>
      <c r="AE86" s="32" t="str">
        <f t="shared" si="56"/>
        <v/>
      </c>
      <c r="AF86" s="32" t="str">
        <f t="shared" si="57"/>
        <v/>
      </c>
      <c r="AG86" s="32" t="str">
        <f t="shared" si="58"/>
        <v/>
      </c>
      <c r="AH86" s="32" t="str">
        <f t="shared" si="59"/>
        <v/>
      </c>
      <c r="AI86" s="32" t="str">
        <f t="shared" si="60"/>
        <v/>
      </c>
      <c r="AJ86" s="32" t="str">
        <f t="shared" si="61"/>
        <v/>
      </c>
      <c r="AK86" s="32" t="str">
        <f t="shared" si="62"/>
        <v/>
      </c>
      <c r="AU86" s="24">
        <f t="shared" si="63"/>
        <v>0</v>
      </c>
      <c r="AV86" s="24">
        <f t="shared" si="64"/>
        <v>0</v>
      </c>
      <c r="AW86" s="24" t="str">
        <f t="shared" si="65"/>
        <v/>
      </c>
      <c r="AX86" s="24" t="str">
        <f t="shared" si="66"/>
        <v/>
      </c>
      <c r="AY86" s="24" t="str">
        <f t="shared" si="67"/>
        <v/>
      </c>
      <c r="AZ86" s="24" t="str">
        <f t="shared" si="68"/>
        <v/>
      </c>
      <c r="BA86" s="24" t="str">
        <f t="shared" si="69"/>
        <v/>
      </c>
      <c r="BB86" s="24" t="str">
        <f t="shared" si="70"/>
        <v/>
      </c>
      <c r="BC86" s="24" t="str">
        <f t="shared" si="71"/>
        <v/>
      </c>
      <c r="BM86" s="31">
        <f t="shared" si="72"/>
        <v>0</v>
      </c>
      <c r="BN86" s="31">
        <f t="shared" si="73"/>
        <v>0</v>
      </c>
      <c r="BO86" s="31" t="str">
        <f t="shared" si="74"/>
        <v/>
      </c>
      <c r="BP86" s="31" t="str">
        <f t="shared" si="75"/>
        <v/>
      </c>
      <c r="BQ86" s="31" t="str">
        <f t="shared" si="76"/>
        <v/>
      </c>
      <c r="BR86" s="31" t="str">
        <f t="shared" si="77"/>
        <v/>
      </c>
      <c r="BS86" s="31" t="str">
        <f t="shared" si="78"/>
        <v/>
      </c>
      <c r="BT86" s="31" t="str">
        <f t="shared" si="79"/>
        <v/>
      </c>
      <c r="BU86" s="31" t="str">
        <f t="shared" si="80"/>
        <v/>
      </c>
    </row>
    <row r="87" spans="11:73" x14ac:dyDescent="0.3">
      <c r="K87" s="10">
        <f t="shared" si="45"/>
        <v>0</v>
      </c>
      <c r="L87" s="10">
        <f t="shared" si="46"/>
        <v>0</v>
      </c>
      <c r="M87" s="10" t="str">
        <f t="shared" si="47"/>
        <v/>
      </c>
      <c r="N87" s="10" t="str">
        <f t="shared" si="48"/>
        <v/>
      </c>
      <c r="O87" s="10" t="str">
        <f t="shared" si="49"/>
        <v/>
      </c>
      <c r="P87" s="10" t="str">
        <f t="shared" si="50"/>
        <v/>
      </c>
      <c r="Q87" s="10" t="str">
        <f t="shared" si="51"/>
        <v/>
      </c>
      <c r="R87" s="10" t="str">
        <f t="shared" si="52"/>
        <v/>
      </c>
      <c r="S87" s="10" t="str">
        <f t="shared" si="53"/>
        <v/>
      </c>
      <c r="AC87" s="17">
        <f t="shared" si="54"/>
        <v>0</v>
      </c>
      <c r="AD87" s="17">
        <f t="shared" si="55"/>
        <v>0</v>
      </c>
      <c r="AE87" s="32" t="str">
        <f t="shared" si="56"/>
        <v/>
      </c>
      <c r="AF87" s="32" t="str">
        <f t="shared" si="57"/>
        <v/>
      </c>
      <c r="AG87" s="32" t="str">
        <f t="shared" si="58"/>
        <v/>
      </c>
      <c r="AH87" s="32" t="str">
        <f t="shared" si="59"/>
        <v/>
      </c>
      <c r="AI87" s="32" t="str">
        <f t="shared" si="60"/>
        <v/>
      </c>
      <c r="AJ87" s="32" t="str">
        <f t="shared" si="61"/>
        <v/>
      </c>
      <c r="AK87" s="32" t="str">
        <f t="shared" si="62"/>
        <v/>
      </c>
      <c r="AU87" s="24">
        <f t="shared" si="63"/>
        <v>0</v>
      </c>
      <c r="AV87" s="24">
        <f t="shared" si="64"/>
        <v>0</v>
      </c>
      <c r="AW87" s="24" t="str">
        <f t="shared" si="65"/>
        <v/>
      </c>
      <c r="AX87" s="24" t="str">
        <f t="shared" si="66"/>
        <v/>
      </c>
      <c r="AY87" s="24" t="str">
        <f t="shared" si="67"/>
        <v/>
      </c>
      <c r="AZ87" s="24" t="str">
        <f t="shared" si="68"/>
        <v/>
      </c>
      <c r="BA87" s="24" t="str">
        <f t="shared" si="69"/>
        <v/>
      </c>
      <c r="BB87" s="24" t="str">
        <f t="shared" si="70"/>
        <v/>
      </c>
      <c r="BC87" s="24" t="str">
        <f t="shared" si="71"/>
        <v/>
      </c>
      <c r="BM87" s="31">
        <f t="shared" si="72"/>
        <v>0</v>
      </c>
      <c r="BN87" s="31">
        <f t="shared" si="73"/>
        <v>0</v>
      </c>
      <c r="BO87" s="31" t="str">
        <f t="shared" si="74"/>
        <v/>
      </c>
      <c r="BP87" s="31" t="str">
        <f t="shared" si="75"/>
        <v/>
      </c>
      <c r="BQ87" s="31" t="str">
        <f t="shared" si="76"/>
        <v/>
      </c>
      <c r="BR87" s="31" t="str">
        <f t="shared" si="77"/>
        <v/>
      </c>
      <c r="BS87" s="31" t="str">
        <f t="shared" si="78"/>
        <v/>
      </c>
      <c r="BT87" s="31" t="str">
        <f t="shared" si="79"/>
        <v/>
      </c>
      <c r="BU87" s="31" t="str">
        <f t="shared" si="80"/>
        <v/>
      </c>
    </row>
    <row r="88" spans="11:73" x14ac:dyDescent="0.3">
      <c r="K88" s="10">
        <f t="shared" si="45"/>
        <v>0</v>
      </c>
      <c r="L88" s="10">
        <f t="shared" si="46"/>
        <v>0</v>
      </c>
      <c r="M88" s="10" t="str">
        <f t="shared" si="47"/>
        <v/>
      </c>
      <c r="N88" s="10" t="str">
        <f t="shared" si="48"/>
        <v/>
      </c>
      <c r="O88" s="10" t="str">
        <f t="shared" si="49"/>
        <v/>
      </c>
      <c r="P88" s="10" t="str">
        <f t="shared" si="50"/>
        <v/>
      </c>
      <c r="Q88" s="10" t="str">
        <f t="shared" si="51"/>
        <v/>
      </c>
      <c r="R88" s="10" t="str">
        <f t="shared" si="52"/>
        <v/>
      </c>
      <c r="S88" s="10" t="str">
        <f t="shared" si="53"/>
        <v/>
      </c>
      <c r="AC88" s="17">
        <f t="shared" si="54"/>
        <v>0</v>
      </c>
      <c r="AD88" s="17">
        <f t="shared" si="55"/>
        <v>0</v>
      </c>
      <c r="AE88" s="32" t="str">
        <f t="shared" si="56"/>
        <v/>
      </c>
      <c r="AF88" s="32" t="str">
        <f t="shared" si="57"/>
        <v/>
      </c>
      <c r="AG88" s="32" t="str">
        <f t="shared" si="58"/>
        <v/>
      </c>
      <c r="AH88" s="32" t="str">
        <f t="shared" si="59"/>
        <v/>
      </c>
      <c r="AI88" s="32" t="str">
        <f t="shared" si="60"/>
        <v/>
      </c>
      <c r="AJ88" s="32" t="str">
        <f t="shared" si="61"/>
        <v/>
      </c>
      <c r="AK88" s="32" t="str">
        <f t="shared" si="62"/>
        <v/>
      </c>
      <c r="AU88" s="24">
        <f t="shared" si="63"/>
        <v>0</v>
      </c>
      <c r="AV88" s="24">
        <f t="shared" si="64"/>
        <v>0</v>
      </c>
      <c r="AW88" s="24" t="str">
        <f t="shared" si="65"/>
        <v/>
      </c>
      <c r="AX88" s="24" t="str">
        <f t="shared" si="66"/>
        <v/>
      </c>
      <c r="AY88" s="24" t="str">
        <f t="shared" si="67"/>
        <v/>
      </c>
      <c r="AZ88" s="24" t="str">
        <f t="shared" si="68"/>
        <v/>
      </c>
      <c r="BA88" s="24" t="str">
        <f t="shared" si="69"/>
        <v/>
      </c>
      <c r="BB88" s="24" t="str">
        <f t="shared" si="70"/>
        <v/>
      </c>
      <c r="BC88" s="24" t="str">
        <f t="shared" si="71"/>
        <v/>
      </c>
      <c r="BM88" s="31">
        <f t="shared" si="72"/>
        <v>0</v>
      </c>
      <c r="BN88" s="31">
        <f t="shared" si="73"/>
        <v>0</v>
      </c>
      <c r="BO88" s="31" t="str">
        <f t="shared" si="74"/>
        <v/>
      </c>
      <c r="BP88" s="31" t="str">
        <f t="shared" si="75"/>
        <v/>
      </c>
      <c r="BQ88" s="31" t="str">
        <f t="shared" si="76"/>
        <v/>
      </c>
      <c r="BR88" s="31" t="str">
        <f t="shared" si="77"/>
        <v/>
      </c>
      <c r="BS88" s="31" t="str">
        <f t="shared" si="78"/>
        <v/>
      </c>
      <c r="BT88" s="31" t="str">
        <f t="shared" si="79"/>
        <v/>
      </c>
      <c r="BU88" s="31" t="str">
        <f t="shared" si="80"/>
        <v/>
      </c>
    </row>
    <row r="89" spans="11:73" x14ac:dyDescent="0.3">
      <c r="K89" s="10">
        <f t="shared" si="45"/>
        <v>0</v>
      </c>
      <c r="L89" s="10">
        <f t="shared" si="46"/>
        <v>0</v>
      </c>
      <c r="M89" s="10" t="str">
        <f t="shared" si="47"/>
        <v/>
      </c>
      <c r="N89" s="10" t="str">
        <f t="shared" si="48"/>
        <v/>
      </c>
      <c r="O89" s="10" t="str">
        <f t="shared" si="49"/>
        <v/>
      </c>
      <c r="P89" s="10" t="str">
        <f t="shared" si="50"/>
        <v/>
      </c>
      <c r="Q89" s="10" t="str">
        <f t="shared" si="51"/>
        <v/>
      </c>
      <c r="R89" s="10" t="str">
        <f t="shared" si="52"/>
        <v/>
      </c>
      <c r="S89" s="10" t="str">
        <f t="shared" si="53"/>
        <v/>
      </c>
      <c r="AC89" s="17">
        <f t="shared" si="54"/>
        <v>0</v>
      </c>
      <c r="AD89" s="17">
        <f t="shared" si="55"/>
        <v>0</v>
      </c>
      <c r="AE89" s="32" t="str">
        <f t="shared" si="56"/>
        <v/>
      </c>
      <c r="AF89" s="32" t="str">
        <f t="shared" si="57"/>
        <v/>
      </c>
      <c r="AG89" s="32" t="str">
        <f t="shared" si="58"/>
        <v/>
      </c>
      <c r="AH89" s="32" t="str">
        <f t="shared" si="59"/>
        <v/>
      </c>
      <c r="AI89" s="32" t="str">
        <f t="shared" si="60"/>
        <v/>
      </c>
      <c r="AJ89" s="32" t="str">
        <f t="shared" si="61"/>
        <v/>
      </c>
      <c r="AK89" s="32" t="str">
        <f t="shared" si="62"/>
        <v/>
      </c>
      <c r="AU89" s="24">
        <f t="shared" si="63"/>
        <v>0</v>
      </c>
      <c r="AV89" s="24">
        <f t="shared" si="64"/>
        <v>0</v>
      </c>
      <c r="AW89" s="24" t="str">
        <f t="shared" si="65"/>
        <v/>
      </c>
      <c r="AX89" s="24" t="str">
        <f t="shared" si="66"/>
        <v/>
      </c>
      <c r="AY89" s="24" t="str">
        <f t="shared" si="67"/>
        <v/>
      </c>
      <c r="AZ89" s="24" t="str">
        <f t="shared" si="68"/>
        <v/>
      </c>
      <c r="BA89" s="24" t="str">
        <f t="shared" si="69"/>
        <v/>
      </c>
      <c r="BB89" s="24" t="str">
        <f t="shared" si="70"/>
        <v/>
      </c>
      <c r="BC89" s="24" t="str">
        <f t="shared" si="71"/>
        <v/>
      </c>
      <c r="BM89" s="31">
        <f t="shared" si="72"/>
        <v>0</v>
      </c>
      <c r="BN89" s="31">
        <f t="shared" si="73"/>
        <v>0</v>
      </c>
      <c r="BO89" s="31" t="str">
        <f t="shared" si="74"/>
        <v/>
      </c>
      <c r="BP89" s="31" t="str">
        <f t="shared" si="75"/>
        <v/>
      </c>
      <c r="BQ89" s="31" t="str">
        <f t="shared" si="76"/>
        <v/>
      </c>
      <c r="BR89" s="31" t="str">
        <f t="shared" si="77"/>
        <v/>
      </c>
      <c r="BS89" s="31" t="str">
        <f t="shared" si="78"/>
        <v/>
      </c>
      <c r="BT89" s="31" t="str">
        <f t="shared" si="79"/>
        <v/>
      </c>
      <c r="BU89" s="31" t="str">
        <f t="shared" si="80"/>
        <v/>
      </c>
    </row>
    <row r="90" spans="11:73" x14ac:dyDescent="0.3">
      <c r="K90" s="10">
        <f t="shared" si="45"/>
        <v>0</v>
      </c>
      <c r="L90" s="10">
        <f t="shared" si="46"/>
        <v>0</v>
      </c>
      <c r="M90" s="10" t="str">
        <f t="shared" si="47"/>
        <v/>
      </c>
      <c r="N90" s="10" t="str">
        <f t="shared" si="48"/>
        <v/>
      </c>
      <c r="O90" s="10" t="str">
        <f t="shared" si="49"/>
        <v/>
      </c>
      <c r="P90" s="10" t="str">
        <f t="shared" si="50"/>
        <v/>
      </c>
      <c r="Q90" s="10" t="str">
        <f t="shared" si="51"/>
        <v/>
      </c>
      <c r="R90" s="10" t="str">
        <f t="shared" si="52"/>
        <v/>
      </c>
      <c r="S90" s="10" t="str">
        <f t="shared" si="53"/>
        <v/>
      </c>
      <c r="AC90" s="17">
        <f t="shared" si="54"/>
        <v>0</v>
      </c>
      <c r="AD90" s="17">
        <f t="shared" si="55"/>
        <v>0</v>
      </c>
      <c r="AE90" s="32" t="str">
        <f t="shared" si="56"/>
        <v/>
      </c>
      <c r="AF90" s="32" t="str">
        <f t="shared" si="57"/>
        <v/>
      </c>
      <c r="AG90" s="32" t="str">
        <f t="shared" si="58"/>
        <v/>
      </c>
      <c r="AH90" s="32" t="str">
        <f t="shared" si="59"/>
        <v/>
      </c>
      <c r="AI90" s="32" t="str">
        <f t="shared" si="60"/>
        <v/>
      </c>
      <c r="AJ90" s="32" t="str">
        <f t="shared" si="61"/>
        <v/>
      </c>
      <c r="AK90" s="32" t="str">
        <f t="shared" si="62"/>
        <v/>
      </c>
      <c r="AU90" s="24">
        <f t="shared" si="63"/>
        <v>0</v>
      </c>
      <c r="AV90" s="24">
        <f t="shared" si="64"/>
        <v>0</v>
      </c>
      <c r="AW90" s="24" t="str">
        <f t="shared" si="65"/>
        <v/>
      </c>
      <c r="AX90" s="24" t="str">
        <f t="shared" si="66"/>
        <v/>
      </c>
      <c r="AY90" s="24" t="str">
        <f t="shared" si="67"/>
        <v/>
      </c>
      <c r="AZ90" s="24" t="str">
        <f t="shared" si="68"/>
        <v/>
      </c>
      <c r="BA90" s="24" t="str">
        <f t="shared" si="69"/>
        <v/>
      </c>
      <c r="BB90" s="24" t="str">
        <f t="shared" si="70"/>
        <v/>
      </c>
      <c r="BC90" s="24" t="str">
        <f t="shared" si="71"/>
        <v/>
      </c>
      <c r="BM90" s="31">
        <f t="shared" si="72"/>
        <v>0</v>
      </c>
      <c r="BN90" s="31">
        <f t="shared" si="73"/>
        <v>0</v>
      </c>
      <c r="BO90" s="31" t="str">
        <f t="shared" si="74"/>
        <v/>
      </c>
      <c r="BP90" s="31" t="str">
        <f t="shared" si="75"/>
        <v/>
      </c>
      <c r="BQ90" s="31" t="str">
        <f t="shared" si="76"/>
        <v/>
      </c>
      <c r="BR90" s="31" t="str">
        <f t="shared" si="77"/>
        <v/>
      </c>
      <c r="BS90" s="31" t="str">
        <f t="shared" si="78"/>
        <v/>
      </c>
      <c r="BT90" s="31" t="str">
        <f t="shared" si="79"/>
        <v/>
      </c>
      <c r="BU90" s="31" t="str">
        <f t="shared" si="80"/>
        <v/>
      </c>
    </row>
    <row r="91" spans="11:73" x14ac:dyDescent="0.3">
      <c r="K91" s="10">
        <f t="shared" si="45"/>
        <v>0</v>
      </c>
      <c r="L91" s="10">
        <f t="shared" si="46"/>
        <v>0</v>
      </c>
      <c r="M91" s="10" t="str">
        <f t="shared" si="47"/>
        <v/>
      </c>
      <c r="N91" s="10" t="str">
        <f t="shared" si="48"/>
        <v/>
      </c>
      <c r="O91" s="10" t="str">
        <f t="shared" si="49"/>
        <v/>
      </c>
      <c r="P91" s="10" t="str">
        <f t="shared" si="50"/>
        <v/>
      </c>
      <c r="Q91" s="10" t="str">
        <f t="shared" si="51"/>
        <v/>
      </c>
      <c r="R91" s="10" t="str">
        <f t="shared" si="52"/>
        <v/>
      </c>
      <c r="S91" s="10" t="str">
        <f t="shared" si="53"/>
        <v/>
      </c>
      <c r="AC91" s="17">
        <f t="shared" si="54"/>
        <v>0</v>
      </c>
      <c r="AD91" s="17">
        <f t="shared" si="55"/>
        <v>0</v>
      </c>
      <c r="AE91" s="32" t="str">
        <f t="shared" si="56"/>
        <v/>
      </c>
      <c r="AF91" s="32" t="str">
        <f t="shared" si="57"/>
        <v/>
      </c>
      <c r="AG91" s="32" t="str">
        <f t="shared" si="58"/>
        <v/>
      </c>
      <c r="AH91" s="32" t="str">
        <f t="shared" si="59"/>
        <v/>
      </c>
      <c r="AI91" s="32" t="str">
        <f t="shared" si="60"/>
        <v/>
      </c>
      <c r="AJ91" s="32" t="str">
        <f t="shared" si="61"/>
        <v/>
      </c>
      <c r="AK91" s="32" t="str">
        <f t="shared" si="62"/>
        <v/>
      </c>
      <c r="AU91" s="24">
        <f t="shared" si="63"/>
        <v>0</v>
      </c>
      <c r="AV91" s="24">
        <f t="shared" si="64"/>
        <v>0</v>
      </c>
      <c r="AW91" s="24" t="str">
        <f t="shared" si="65"/>
        <v/>
      </c>
      <c r="AX91" s="24" t="str">
        <f t="shared" si="66"/>
        <v/>
      </c>
      <c r="AY91" s="24" t="str">
        <f t="shared" si="67"/>
        <v/>
      </c>
      <c r="AZ91" s="24" t="str">
        <f t="shared" si="68"/>
        <v/>
      </c>
      <c r="BA91" s="24" t="str">
        <f t="shared" si="69"/>
        <v/>
      </c>
      <c r="BB91" s="24" t="str">
        <f t="shared" si="70"/>
        <v/>
      </c>
      <c r="BC91" s="24" t="str">
        <f t="shared" si="71"/>
        <v/>
      </c>
      <c r="BM91" s="31">
        <f t="shared" si="72"/>
        <v>0</v>
      </c>
      <c r="BN91" s="31">
        <f t="shared" si="73"/>
        <v>0</v>
      </c>
      <c r="BO91" s="31" t="str">
        <f t="shared" si="74"/>
        <v/>
      </c>
      <c r="BP91" s="31" t="str">
        <f t="shared" si="75"/>
        <v/>
      </c>
      <c r="BQ91" s="31" t="str">
        <f t="shared" si="76"/>
        <v/>
      </c>
      <c r="BR91" s="31" t="str">
        <f t="shared" si="77"/>
        <v/>
      </c>
      <c r="BS91" s="31" t="str">
        <f t="shared" si="78"/>
        <v/>
      </c>
      <c r="BT91" s="31" t="str">
        <f t="shared" si="79"/>
        <v/>
      </c>
      <c r="BU91" s="31" t="str">
        <f t="shared" si="80"/>
        <v/>
      </c>
    </row>
    <row r="92" spans="11:73" x14ac:dyDescent="0.3">
      <c r="K92" s="10">
        <f t="shared" si="45"/>
        <v>0</v>
      </c>
      <c r="L92" s="10">
        <f t="shared" si="46"/>
        <v>0</v>
      </c>
      <c r="M92" s="10" t="str">
        <f t="shared" si="47"/>
        <v/>
      </c>
      <c r="N92" s="10" t="str">
        <f t="shared" si="48"/>
        <v/>
      </c>
      <c r="O92" s="10" t="str">
        <f t="shared" si="49"/>
        <v/>
      </c>
      <c r="P92" s="10" t="str">
        <f t="shared" si="50"/>
        <v/>
      </c>
      <c r="Q92" s="10" t="str">
        <f t="shared" si="51"/>
        <v/>
      </c>
      <c r="R92" s="10" t="str">
        <f t="shared" si="52"/>
        <v/>
      </c>
      <c r="S92" s="10" t="str">
        <f t="shared" si="53"/>
        <v/>
      </c>
      <c r="AC92" s="17">
        <f t="shared" si="54"/>
        <v>0</v>
      </c>
      <c r="AD92" s="17">
        <f t="shared" si="55"/>
        <v>0</v>
      </c>
      <c r="AE92" s="32" t="str">
        <f t="shared" si="56"/>
        <v/>
      </c>
      <c r="AF92" s="32" t="str">
        <f t="shared" si="57"/>
        <v/>
      </c>
      <c r="AG92" s="32" t="str">
        <f t="shared" si="58"/>
        <v/>
      </c>
      <c r="AH92" s="32" t="str">
        <f t="shared" si="59"/>
        <v/>
      </c>
      <c r="AI92" s="32" t="str">
        <f t="shared" si="60"/>
        <v/>
      </c>
      <c r="AJ92" s="32" t="str">
        <f t="shared" si="61"/>
        <v/>
      </c>
      <c r="AK92" s="32" t="str">
        <f t="shared" si="62"/>
        <v/>
      </c>
      <c r="AU92" s="24">
        <f t="shared" si="63"/>
        <v>0</v>
      </c>
      <c r="AV92" s="24">
        <f t="shared" si="64"/>
        <v>0</v>
      </c>
      <c r="AW92" s="24" t="str">
        <f t="shared" si="65"/>
        <v/>
      </c>
      <c r="AX92" s="24" t="str">
        <f t="shared" si="66"/>
        <v/>
      </c>
      <c r="AY92" s="24" t="str">
        <f t="shared" si="67"/>
        <v/>
      </c>
      <c r="AZ92" s="24" t="str">
        <f t="shared" si="68"/>
        <v/>
      </c>
      <c r="BA92" s="24" t="str">
        <f t="shared" si="69"/>
        <v/>
      </c>
      <c r="BB92" s="24" t="str">
        <f t="shared" si="70"/>
        <v/>
      </c>
      <c r="BC92" s="24" t="str">
        <f t="shared" si="71"/>
        <v/>
      </c>
      <c r="BM92" s="31">
        <f t="shared" si="72"/>
        <v>0</v>
      </c>
      <c r="BN92" s="31">
        <f t="shared" si="73"/>
        <v>0</v>
      </c>
      <c r="BO92" s="31" t="str">
        <f t="shared" si="74"/>
        <v/>
      </c>
      <c r="BP92" s="31" t="str">
        <f t="shared" si="75"/>
        <v/>
      </c>
      <c r="BQ92" s="31" t="str">
        <f t="shared" si="76"/>
        <v/>
      </c>
      <c r="BR92" s="31" t="str">
        <f t="shared" si="77"/>
        <v/>
      </c>
      <c r="BS92" s="31" t="str">
        <f t="shared" si="78"/>
        <v/>
      </c>
      <c r="BT92" s="31" t="str">
        <f t="shared" si="79"/>
        <v/>
      </c>
      <c r="BU92" s="31" t="str">
        <f t="shared" si="80"/>
        <v/>
      </c>
    </row>
    <row r="93" spans="11:73" x14ac:dyDescent="0.3">
      <c r="K93" s="10">
        <f t="shared" si="45"/>
        <v>0</v>
      </c>
      <c r="L93" s="10">
        <f t="shared" si="46"/>
        <v>0</v>
      </c>
      <c r="M93" s="10" t="str">
        <f t="shared" si="47"/>
        <v/>
      </c>
      <c r="N93" s="10" t="str">
        <f t="shared" si="48"/>
        <v/>
      </c>
      <c r="O93" s="10" t="str">
        <f t="shared" si="49"/>
        <v/>
      </c>
      <c r="P93" s="10" t="str">
        <f t="shared" si="50"/>
        <v/>
      </c>
      <c r="Q93" s="10" t="str">
        <f t="shared" si="51"/>
        <v/>
      </c>
      <c r="R93" s="10" t="str">
        <f t="shared" si="52"/>
        <v/>
      </c>
      <c r="S93" s="10" t="str">
        <f t="shared" si="53"/>
        <v/>
      </c>
      <c r="AC93" s="17">
        <f t="shared" si="54"/>
        <v>0</v>
      </c>
      <c r="AD93" s="17">
        <f t="shared" si="55"/>
        <v>0</v>
      </c>
      <c r="AE93" s="32" t="str">
        <f t="shared" si="56"/>
        <v/>
      </c>
      <c r="AF93" s="32" t="str">
        <f t="shared" si="57"/>
        <v/>
      </c>
      <c r="AG93" s="32" t="str">
        <f t="shared" si="58"/>
        <v/>
      </c>
      <c r="AH93" s="32" t="str">
        <f t="shared" si="59"/>
        <v/>
      </c>
      <c r="AI93" s="32" t="str">
        <f t="shared" si="60"/>
        <v/>
      </c>
      <c r="AJ93" s="32" t="str">
        <f t="shared" si="61"/>
        <v/>
      </c>
      <c r="AK93" s="32" t="str">
        <f t="shared" si="62"/>
        <v/>
      </c>
      <c r="AU93" s="24">
        <f t="shared" si="63"/>
        <v>0</v>
      </c>
      <c r="AV93" s="24">
        <f t="shared" si="64"/>
        <v>0</v>
      </c>
      <c r="AW93" s="24" t="str">
        <f t="shared" si="65"/>
        <v/>
      </c>
      <c r="AX93" s="24" t="str">
        <f t="shared" si="66"/>
        <v/>
      </c>
      <c r="AY93" s="24" t="str">
        <f t="shared" si="67"/>
        <v/>
      </c>
      <c r="AZ93" s="24" t="str">
        <f t="shared" si="68"/>
        <v/>
      </c>
      <c r="BA93" s="24" t="str">
        <f t="shared" si="69"/>
        <v/>
      </c>
      <c r="BB93" s="24" t="str">
        <f t="shared" si="70"/>
        <v/>
      </c>
      <c r="BC93" s="24" t="str">
        <f t="shared" si="71"/>
        <v/>
      </c>
      <c r="BM93" s="31">
        <f t="shared" si="72"/>
        <v>0</v>
      </c>
      <c r="BN93" s="31">
        <f t="shared" si="73"/>
        <v>0</v>
      </c>
      <c r="BO93" s="31" t="str">
        <f t="shared" si="74"/>
        <v/>
      </c>
      <c r="BP93" s="31" t="str">
        <f t="shared" si="75"/>
        <v/>
      </c>
      <c r="BQ93" s="31" t="str">
        <f t="shared" si="76"/>
        <v/>
      </c>
      <c r="BR93" s="31" t="str">
        <f t="shared" si="77"/>
        <v/>
      </c>
      <c r="BS93" s="31" t="str">
        <f t="shared" si="78"/>
        <v/>
      </c>
      <c r="BT93" s="31" t="str">
        <f t="shared" si="79"/>
        <v/>
      </c>
      <c r="BU93" s="31" t="str">
        <f t="shared" si="80"/>
        <v/>
      </c>
    </row>
    <row r="94" spans="11:73" x14ac:dyDescent="0.3">
      <c r="K94" s="10">
        <f t="shared" si="45"/>
        <v>0</v>
      </c>
      <c r="L94" s="10">
        <f t="shared" si="46"/>
        <v>0</v>
      </c>
      <c r="M94" s="10" t="str">
        <f t="shared" si="47"/>
        <v/>
      </c>
      <c r="N94" s="10" t="str">
        <f t="shared" si="48"/>
        <v/>
      </c>
      <c r="O94" s="10" t="str">
        <f t="shared" si="49"/>
        <v/>
      </c>
      <c r="P94" s="10" t="str">
        <f t="shared" si="50"/>
        <v/>
      </c>
      <c r="Q94" s="10" t="str">
        <f t="shared" si="51"/>
        <v/>
      </c>
      <c r="R94" s="10" t="str">
        <f t="shared" si="52"/>
        <v/>
      </c>
      <c r="S94" s="10" t="str">
        <f t="shared" si="53"/>
        <v/>
      </c>
      <c r="AC94" s="17">
        <f t="shared" si="54"/>
        <v>0</v>
      </c>
      <c r="AD94" s="17">
        <f t="shared" si="55"/>
        <v>0</v>
      </c>
      <c r="AE94" s="32" t="str">
        <f t="shared" si="56"/>
        <v/>
      </c>
      <c r="AF94" s="32" t="str">
        <f t="shared" si="57"/>
        <v/>
      </c>
      <c r="AG94" s="32" t="str">
        <f t="shared" si="58"/>
        <v/>
      </c>
      <c r="AH94" s="32" t="str">
        <f t="shared" si="59"/>
        <v/>
      </c>
      <c r="AI94" s="32" t="str">
        <f t="shared" si="60"/>
        <v/>
      </c>
      <c r="AJ94" s="32" t="str">
        <f t="shared" si="61"/>
        <v/>
      </c>
      <c r="AK94" s="32" t="str">
        <f t="shared" si="62"/>
        <v/>
      </c>
      <c r="AU94" s="24">
        <f t="shared" si="63"/>
        <v>0</v>
      </c>
      <c r="AV94" s="24">
        <f t="shared" si="64"/>
        <v>0</v>
      </c>
      <c r="AW94" s="24" t="str">
        <f t="shared" si="65"/>
        <v/>
      </c>
      <c r="AX94" s="24" t="str">
        <f t="shared" si="66"/>
        <v/>
      </c>
      <c r="AY94" s="24" t="str">
        <f t="shared" si="67"/>
        <v/>
      </c>
      <c r="AZ94" s="24" t="str">
        <f t="shared" si="68"/>
        <v/>
      </c>
      <c r="BA94" s="24" t="str">
        <f t="shared" si="69"/>
        <v/>
      </c>
      <c r="BB94" s="24" t="str">
        <f t="shared" si="70"/>
        <v/>
      </c>
      <c r="BC94" s="24" t="str">
        <f t="shared" si="71"/>
        <v/>
      </c>
      <c r="BM94" s="31">
        <f t="shared" si="72"/>
        <v>0</v>
      </c>
      <c r="BN94" s="31">
        <f t="shared" si="73"/>
        <v>0</v>
      </c>
      <c r="BO94" s="31" t="str">
        <f t="shared" si="74"/>
        <v/>
      </c>
      <c r="BP94" s="31" t="str">
        <f t="shared" si="75"/>
        <v/>
      </c>
      <c r="BQ94" s="31" t="str">
        <f t="shared" si="76"/>
        <v/>
      </c>
      <c r="BR94" s="31" t="str">
        <f t="shared" si="77"/>
        <v/>
      </c>
      <c r="BS94" s="31" t="str">
        <f t="shared" si="78"/>
        <v/>
      </c>
      <c r="BT94" s="31" t="str">
        <f t="shared" si="79"/>
        <v/>
      </c>
      <c r="BU94" s="31" t="str">
        <f t="shared" si="80"/>
        <v/>
      </c>
    </row>
    <row r="95" spans="11:73" x14ac:dyDescent="0.3">
      <c r="K95" s="10">
        <f t="shared" si="45"/>
        <v>0</v>
      </c>
      <c r="L95" s="10">
        <f t="shared" si="46"/>
        <v>0</v>
      </c>
      <c r="M95" s="10" t="str">
        <f t="shared" si="47"/>
        <v/>
      </c>
      <c r="N95" s="10" t="str">
        <f t="shared" si="48"/>
        <v/>
      </c>
      <c r="O95" s="10" t="str">
        <f t="shared" si="49"/>
        <v/>
      </c>
      <c r="P95" s="10" t="str">
        <f t="shared" si="50"/>
        <v/>
      </c>
      <c r="Q95" s="10" t="str">
        <f t="shared" si="51"/>
        <v/>
      </c>
      <c r="R95" s="10" t="str">
        <f t="shared" si="52"/>
        <v/>
      </c>
      <c r="S95" s="10" t="str">
        <f t="shared" si="53"/>
        <v/>
      </c>
      <c r="AC95" s="17">
        <f t="shared" si="54"/>
        <v>0</v>
      </c>
      <c r="AD95" s="17">
        <f t="shared" si="55"/>
        <v>0</v>
      </c>
      <c r="AE95" s="32" t="str">
        <f t="shared" si="56"/>
        <v/>
      </c>
      <c r="AF95" s="32" t="str">
        <f t="shared" si="57"/>
        <v/>
      </c>
      <c r="AG95" s="32" t="str">
        <f t="shared" si="58"/>
        <v/>
      </c>
      <c r="AH95" s="32" t="str">
        <f t="shared" si="59"/>
        <v/>
      </c>
      <c r="AI95" s="32" t="str">
        <f t="shared" si="60"/>
        <v/>
      </c>
      <c r="AJ95" s="32" t="str">
        <f t="shared" si="61"/>
        <v/>
      </c>
      <c r="AK95" s="32" t="str">
        <f t="shared" si="62"/>
        <v/>
      </c>
      <c r="AU95" s="24">
        <f t="shared" si="63"/>
        <v>0</v>
      </c>
      <c r="AV95" s="24">
        <f t="shared" si="64"/>
        <v>0</v>
      </c>
      <c r="AW95" s="24" t="str">
        <f t="shared" si="65"/>
        <v/>
      </c>
      <c r="AX95" s="24" t="str">
        <f t="shared" si="66"/>
        <v/>
      </c>
      <c r="AY95" s="24" t="str">
        <f t="shared" si="67"/>
        <v/>
      </c>
      <c r="AZ95" s="24" t="str">
        <f t="shared" si="68"/>
        <v/>
      </c>
      <c r="BA95" s="24" t="str">
        <f t="shared" si="69"/>
        <v/>
      </c>
      <c r="BB95" s="24" t="str">
        <f t="shared" si="70"/>
        <v/>
      </c>
      <c r="BC95" s="24" t="str">
        <f t="shared" si="71"/>
        <v/>
      </c>
      <c r="BM95" s="31">
        <f t="shared" si="72"/>
        <v>0</v>
      </c>
      <c r="BN95" s="31">
        <f t="shared" si="73"/>
        <v>0</v>
      </c>
      <c r="BO95" s="31" t="str">
        <f t="shared" si="74"/>
        <v/>
      </c>
      <c r="BP95" s="31" t="str">
        <f t="shared" si="75"/>
        <v/>
      </c>
      <c r="BQ95" s="31" t="str">
        <f t="shared" si="76"/>
        <v/>
      </c>
      <c r="BR95" s="31" t="str">
        <f t="shared" si="77"/>
        <v/>
      </c>
      <c r="BS95" s="31" t="str">
        <f t="shared" si="78"/>
        <v/>
      </c>
      <c r="BT95" s="31" t="str">
        <f t="shared" si="79"/>
        <v/>
      </c>
      <c r="BU95" s="31" t="str">
        <f t="shared" si="80"/>
        <v/>
      </c>
    </row>
    <row r="96" spans="11:73" x14ac:dyDescent="0.3">
      <c r="K96" s="10">
        <f t="shared" si="45"/>
        <v>0</v>
      </c>
      <c r="L96" s="10">
        <f t="shared" si="46"/>
        <v>0</v>
      </c>
      <c r="M96" s="10" t="str">
        <f t="shared" si="47"/>
        <v/>
      </c>
      <c r="N96" s="10" t="str">
        <f t="shared" si="48"/>
        <v/>
      </c>
      <c r="O96" s="10" t="str">
        <f t="shared" si="49"/>
        <v/>
      </c>
      <c r="P96" s="10" t="str">
        <f t="shared" si="50"/>
        <v/>
      </c>
      <c r="Q96" s="10" t="str">
        <f t="shared" si="51"/>
        <v/>
      </c>
      <c r="R96" s="10" t="str">
        <f t="shared" si="52"/>
        <v/>
      </c>
      <c r="S96" s="10" t="str">
        <f t="shared" si="53"/>
        <v/>
      </c>
      <c r="AC96" s="17">
        <f t="shared" si="54"/>
        <v>0</v>
      </c>
      <c r="AD96" s="17">
        <f t="shared" si="55"/>
        <v>0</v>
      </c>
      <c r="AE96" s="32" t="str">
        <f t="shared" si="56"/>
        <v/>
      </c>
      <c r="AF96" s="32" t="str">
        <f t="shared" si="57"/>
        <v/>
      </c>
      <c r="AG96" s="32" t="str">
        <f t="shared" si="58"/>
        <v/>
      </c>
      <c r="AH96" s="32" t="str">
        <f t="shared" si="59"/>
        <v/>
      </c>
      <c r="AI96" s="32" t="str">
        <f t="shared" si="60"/>
        <v/>
      </c>
      <c r="AJ96" s="32" t="str">
        <f t="shared" si="61"/>
        <v/>
      </c>
      <c r="AK96" s="32" t="str">
        <f t="shared" si="62"/>
        <v/>
      </c>
      <c r="AU96" s="24">
        <f t="shared" si="63"/>
        <v>0</v>
      </c>
      <c r="AV96" s="24">
        <f t="shared" si="64"/>
        <v>0</v>
      </c>
      <c r="AW96" s="24" t="str">
        <f t="shared" si="65"/>
        <v/>
      </c>
      <c r="AX96" s="24" t="str">
        <f t="shared" si="66"/>
        <v/>
      </c>
      <c r="AY96" s="24" t="str">
        <f t="shared" si="67"/>
        <v/>
      </c>
      <c r="AZ96" s="24" t="str">
        <f t="shared" si="68"/>
        <v/>
      </c>
      <c r="BA96" s="24" t="str">
        <f t="shared" si="69"/>
        <v/>
      </c>
      <c r="BB96" s="24" t="str">
        <f t="shared" si="70"/>
        <v/>
      </c>
      <c r="BC96" s="24" t="str">
        <f t="shared" si="71"/>
        <v/>
      </c>
      <c r="BM96" s="31">
        <f t="shared" si="72"/>
        <v>0</v>
      </c>
      <c r="BN96" s="31">
        <f t="shared" si="73"/>
        <v>0</v>
      </c>
      <c r="BO96" s="31" t="str">
        <f t="shared" si="74"/>
        <v/>
      </c>
      <c r="BP96" s="31" t="str">
        <f t="shared" si="75"/>
        <v/>
      </c>
      <c r="BQ96" s="31" t="str">
        <f t="shared" si="76"/>
        <v/>
      </c>
      <c r="BR96" s="31" t="str">
        <f t="shared" si="77"/>
        <v/>
      </c>
      <c r="BS96" s="31" t="str">
        <f t="shared" si="78"/>
        <v/>
      </c>
      <c r="BT96" s="31" t="str">
        <f t="shared" si="79"/>
        <v/>
      </c>
      <c r="BU96" s="31" t="str">
        <f t="shared" si="80"/>
        <v/>
      </c>
    </row>
    <row r="97" spans="11:73" x14ac:dyDescent="0.3">
      <c r="K97" s="10">
        <f t="shared" si="45"/>
        <v>0</v>
      </c>
      <c r="L97" s="10">
        <f t="shared" si="46"/>
        <v>0</v>
      </c>
      <c r="M97" s="10" t="str">
        <f t="shared" si="47"/>
        <v/>
      </c>
      <c r="N97" s="10" t="str">
        <f t="shared" si="48"/>
        <v/>
      </c>
      <c r="O97" s="10" t="str">
        <f t="shared" si="49"/>
        <v/>
      </c>
      <c r="P97" s="10" t="str">
        <f t="shared" si="50"/>
        <v/>
      </c>
      <c r="Q97" s="10" t="str">
        <f t="shared" si="51"/>
        <v/>
      </c>
      <c r="R97" s="10" t="str">
        <f t="shared" si="52"/>
        <v/>
      </c>
      <c r="S97" s="10" t="str">
        <f t="shared" si="53"/>
        <v/>
      </c>
      <c r="AC97" s="17">
        <f t="shared" si="54"/>
        <v>0</v>
      </c>
      <c r="AD97" s="17">
        <f t="shared" si="55"/>
        <v>0</v>
      </c>
      <c r="AE97" s="32" t="str">
        <f t="shared" si="56"/>
        <v/>
      </c>
      <c r="AF97" s="32" t="str">
        <f t="shared" si="57"/>
        <v/>
      </c>
      <c r="AG97" s="32" t="str">
        <f t="shared" si="58"/>
        <v/>
      </c>
      <c r="AH97" s="32" t="str">
        <f t="shared" si="59"/>
        <v/>
      </c>
      <c r="AI97" s="32" t="str">
        <f t="shared" si="60"/>
        <v/>
      </c>
      <c r="AJ97" s="32" t="str">
        <f t="shared" si="61"/>
        <v/>
      </c>
      <c r="AK97" s="32" t="str">
        <f t="shared" si="62"/>
        <v/>
      </c>
      <c r="AU97" s="24">
        <f t="shared" si="63"/>
        <v>0</v>
      </c>
      <c r="AV97" s="24">
        <f t="shared" si="64"/>
        <v>0</v>
      </c>
      <c r="AW97" s="24" t="str">
        <f t="shared" si="65"/>
        <v/>
      </c>
      <c r="AX97" s="24" t="str">
        <f t="shared" si="66"/>
        <v/>
      </c>
      <c r="AY97" s="24" t="str">
        <f t="shared" si="67"/>
        <v/>
      </c>
      <c r="AZ97" s="24" t="str">
        <f t="shared" si="68"/>
        <v/>
      </c>
      <c r="BA97" s="24" t="str">
        <f t="shared" si="69"/>
        <v/>
      </c>
      <c r="BB97" s="24" t="str">
        <f t="shared" si="70"/>
        <v/>
      </c>
      <c r="BC97" s="24" t="str">
        <f t="shared" si="71"/>
        <v/>
      </c>
      <c r="BM97" s="31">
        <f t="shared" si="72"/>
        <v>0</v>
      </c>
      <c r="BN97" s="31">
        <f t="shared" si="73"/>
        <v>0</v>
      </c>
      <c r="BO97" s="31" t="str">
        <f t="shared" si="74"/>
        <v/>
      </c>
      <c r="BP97" s="31" t="str">
        <f t="shared" si="75"/>
        <v/>
      </c>
      <c r="BQ97" s="31" t="str">
        <f t="shared" si="76"/>
        <v/>
      </c>
      <c r="BR97" s="31" t="str">
        <f t="shared" si="77"/>
        <v/>
      </c>
      <c r="BS97" s="31" t="str">
        <f t="shared" si="78"/>
        <v/>
      </c>
      <c r="BT97" s="31" t="str">
        <f t="shared" si="79"/>
        <v/>
      </c>
      <c r="BU97" s="31" t="str">
        <f t="shared" si="80"/>
        <v/>
      </c>
    </row>
    <row r="98" spans="11:73" x14ac:dyDescent="0.3">
      <c r="K98" s="10">
        <f t="shared" si="45"/>
        <v>0</v>
      </c>
      <c r="L98" s="10">
        <f t="shared" si="46"/>
        <v>0</v>
      </c>
      <c r="M98" s="10" t="str">
        <f t="shared" si="47"/>
        <v/>
      </c>
      <c r="N98" s="10" t="str">
        <f t="shared" si="48"/>
        <v/>
      </c>
      <c r="O98" s="10" t="str">
        <f t="shared" si="49"/>
        <v/>
      </c>
      <c r="P98" s="10" t="str">
        <f t="shared" si="50"/>
        <v/>
      </c>
      <c r="Q98" s="10" t="str">
        <f t="shared" si="51"/>
        <v/>
      </c>
      <c r="R98" s="10" t="str">
        <f t="shared" si="52"/>
        <v/>
      </c>
      <c r="S98" s="10" t="str">
        <f t="shared" si="53"/>
        <v/>
      </c>
      <c r="AC98" s="17">
        <f t="shared" si="54"/>
        <v>0</v>
      </c>
      <c r="AD98" s="17">
        <f t="shared" si="55"/>
        <v>0</v>
      </c>
      <c r="AE98" s="32" t="str">
        <f t="shared" si="56"/>
        <v/>
      </c>
      <c r="AF98" s="32" t="str">
        <f t="shared" si="57"/>
        <v/>
      </c>
      <c r="AG98" s="32" t="str">
        <f t="shared" si="58"/>
        <v/>
      </c>
      <c r="AH98" s="32" t="str">
        <f t="shared" si="59"/>
        <v/>
      </c>
      <c r="AI98" s="32" t="str">
        <f t="shared" si="60"/>
        <v/>
      </c>
      <c r="AJ98" s="32" t="str">
        <f t="shared" si="61"/>
        <v/>
      </c>
      <c r="AK98" s="32" t="str">
        <f t="shared" si="62"/>
        <v/>
      </c>
      <c r="AU98" s="24">
        <f t="shared" si="63"/>
        <v>0</v>
      </c>
      <c r="AV98" s="24">
        <f t="shared" si="64"/>
        <v>0</v>
      </c>
      <c r="AW98" s="24" t="str">
        <f t="shared" si="65"/>
        <v/>
      </c>
      <c r="AX98" s="24" t="str">
        <f t="shared" si="66"/>
        <v/>
      </c>
      <c r="AY98" s="24" t="str">
        <f t="shared" si="67"/>
        <v/>
      </c>
      <c r="AZ98" s="24" t="str">
        <f t="shared" si="68"/>
        <v/>
      </c>
      <c r="BA98" s="24" t="str">
        <f t="shared" si="69"/>
        <v/>
      </c>
      <c r="BB98" s="24" t="str">
        <f t="shared" si="70"/>
        <v/>
      </c>
      <c r="BC98" s="24" t="str">
        <f t="shared" si="71"/>
        <v/>
      </c>
      <c r="BM98" s="31">
        <f t="shared" si="72"/>
        <v>0</v>
      </c>
      <c r="BN98" s="31">
        <f t="shared" si="73"/>
        <v>0</v>
      </c>
      <c r="BO98" s="31" t="str">
        <f t="shared" si="74"/>
        <v/>
      </c>
      <c r="BP98" s="31" t="str">
        <f t="shared" si="75"/>
        <v/>
      </c>
      <c r="BQ98" s="31" t="str">
        <f t="shared" si="76"/>
        <v/>
      </c>
      <c r="BR98" s="31" t="str">
        <f t="shared" si="77"/>
        <v/>
      </c>
      <c r="BS98" s="31" t="str">
        <f t="shared" si="78"/>
        <v/>
      </c>
      <c r="BT98" s="31" t="str">
        <f t="shared" si="79"/>
        <v/>
      </c>
      <c r="BU98" s="31" t="str">
        <f t="shared" si="80"/>
        <v/>
      </c>
    </row>
    <row r="99" spans="11:73" x14ac:dyDescent="0.3">
      <c r="K99" s="10">
        <f t="shared" si="45"/>
        <v>0</v>
      </c>
      <c r="L99" s="10">
        <f t="shared" si="46"/>
        <v>0</v>
      </c>
      <c r="M99" s="10" t="str">
        <f t="shared" si="47"/>
        <v/>
      </c>
      <c r="N99" s="10" t="str">
        <f t="shared" si="48"/>
        <v/>
      </c>
      <c r="O99" s="10" t="str">
        <f t="shared" si="49"/>
        <v/>
      </c>
      <c r="P99" s="10" t="str">
        <f t="shared" si="50"/>
        <v/>
      </c>
      <c r="Q99" s="10" t="str">
        <f t="shared" si="51"/>
        <v/>
      </c>
      <c r="R99" s="10" t="str">
        <f t="shared" si="52"/>
        <v/>
      </c>
      <c r="S99" s="10" t="str">
        <f t="shared" si="53"/>
        <v/>
      </c>
      <c r="AC99" s="17">
        <f t="shared" si="54"/>
        <v>0</v>
      </c>
      <c r="AD99" s="17">
        <f t="shared" si="55"/>
        <v>0</v>
      </c>
      <c r="AE99" s="32" t="str">
        <f t="shared" si="56"/>
        <v/>
      </c>
      <c r="AF99" s="32" t="str">
        <f t="shared" si="57"/>
        <v/>
      </c>
      <c r="AG99" s="32" t="str">
        <f t="shared" si="58"/>
        <v/>
      </c>
      <c r="AH99" s="32" t="str">
        <f t="shared" si="59"/>
        <v/>
      </c>
      <c r="AI99" s="32" t="str">
        <f t="shared" si="60"/>
        <v/>
      </c>
      <c r="AJ99" s="32" t="str">
        <f t="shared" si="61"/>
        <v/>
      </c>
      <c r="AK99" s="32" t="str">
        <f t="shared" si="62"/>
        <v/>
      </c>
      <c r="AU99" s="24">
        <f t="shared" si="63"/>
        <v>0</v>
      </c>
      <c r="AV99" s="24">
        <f t="shared" si="64"/>
        <v>0</v>
      </c>
      <c r="AW99" s="24" t="str">
        <f t="shared" si="65"/>
        <v/>
      </c>
      <c r="AX99" s="24" t="str">
        <f t="shared" si="66"/>
        <v/>
      </c>
      <c r="AY99" s="24" t="str">
        <f t="shared" si="67"/>
        <v/>
      </c>
      <c r="AZ99" s="24" t="str">
        <f t="shared" si="68"/>
        <v/>
      </c>
      <c r="BA99" s="24" t="str">
        <f t="shared" si="69"/>
        <v/>
      </c>
      <c r="BB99" s="24" t="str">
        <f t="shared" si="70"/>
        <v/>
      </c>
      <c r="BC99" s="24" t="str">
        <f t="shared" si="71"/>
        <v/>
      </c>
      <c r="BM99" s="31">
        <f t="shared" si="72"/>
        <v>0</v>
      </c>
      <c r="BN99" s="31">
        <f t="shared" si="73"/>
        <v>0</v>
      </c>
      <c r="BO99" s="31" t="str">
        <f t="shared" si="74"/>
        <v/>
      </c>
      <c r="BP99" s="31" t="str">
        <f t="shared" si="75"/>
        <v/>
      </c>
      <c r="BQ99" s="31" t="str">
        <f t="shared" si="76"/>
        <v/>
      </c>
      <c r="BR99" s="31" t="str">
        <f t="shared" si="77"/>
        <v/>
      </c>
      <c r="BS99" s="31" t="str">
        <f t="shared" si="78"/>
        <v/>
      </c>
      <c r="BT99" s="31" t="str">
        <f t="shared" si="79"/>
        <v/>
      </c>
      <c r="BU99" s="31" t="str">
        <f t="shared" si="80"/>
        <v/>
      </c>
    </row>
    <row r="100" spans="11:73" x14ac:dyDescent="0.3">
      <c r="K100" s="10">
        <f t="shared" si="45"/>
        <v>0</v>
      </c>
      <c r="L100" s="10">
        <f t="shared" si="46"/>
        <v>0</v>
      </c>
      <c r="M100" s="10" t="str">
        <f t="shared" si="47"/>
        <v/>
      </c>
      <c r="N100" s="10" t="str">
        <f t="shared" si="48"/>
        <v/>
      </c>
      <c r="O100" s="10" t="str">
        <f t="shared" si="49"/>
        <v/>
      </c>
      <c r="P100" s="10" t="str">
        <f t="shared" si="50"/>
        <v/>
      </c>
      <c r="Q100" s="10" t="str">
        <f t="shared" si="51"/>
        <v/>
      </c>
      <c r="R100" s="10" t="str">
        <f t="shared" si="52"/>
        <v/>
      </c>
      <c r="S100" s="10" t="str">
        <f t="shared" si="53"/>
        <v/>
      </c>
      <c r="AC100" s="17">
        <f t="shared" si="54"/>
        <v>0</v>
      </c>
      <c r="AD100" s="17">
        <f t="shared" si="55"/>
        <v>0</v>
      </c>
      <c r="AE100" s="32" t="str">
        <f t="shared" si="56"/>
        <v/>
      </c>
      <c r="AF100" s="32" t="str">
        <f t="shared" si="57"/>
        <v/>
      </c>
      <c r="AG100" s="32" t="str">
        <f t="shared" si="58"/>
        <v/>
      </c>
      <c r="AH100" s="32" t="str">
        <f t="shared" si="59"/>
        <v/>
      </c>
      <c r="AI100" s="32" t="str">
        <f t="shared" si="60"/>
        <v/>
      </c>
      <c r="AJ100" s="32" t="str">
        <f t="shared" si="61"/>
        <v/>
      </c>
      <c r="AK100" s="32" t="str">
        <f t="shared" si="62"/>
        <v/>
      </c>
      <c r="AU100" s="24">
        <f t="shared" si="63"/>
        <v>0</v>
      </c>
      <c r="AV100" s="24">
        <f t="shared" si="64"/>
        <v>0</v>
      </c>
      <c r="AW100" s="24" t="str">
        <f t="shared" si="65"/>
        <v/>
      </c>
      <c r="AX100" s="24" t="str">
        <f t="shared" si="66"/>
        <v/>
      </c>
      <c r="AY100" s="24" t="str">
        <f t="shared" si="67"/>
        <v/>
      </c>
      <c r="AZ100" s="24" t="str">
        <f t="shared" si="68"/>
        <v/>
      </c>
      <c r="BA100" s="24" t="str">
        <f t="shared" si="69"/>
        <v/>
      </c>
      <c r="BB100" s="24" t="str">
        <f t="shared" si="70"/>
        <v/>
      </c>
      <c r="BC100" s="24" t="str">
        <f t="shared" si="71"/>
        <v/>
      </c>
      <c r="BM100" s="31">
        <f t="shared" si="72"/>
        <v>0</v>
      </c>
      <c r="BN100" s="31">
        <f t="shared" si="73"/>
        <v>0</v>
      </c>
      <c r="BO100" s="31" t="str">
        <f t="shared" si="74"/>
        <v/>
      </c>
      <c r="BP100" s="31" t="str">
        <f t="shared" si="75"/>
        <v/>
      </c>
      <c r="BQ100" s="31" t="str">
        <f t="shared" si="76"/>
        <v/>
      </c>
      <c r="BR100" s="31" t="str">
        <f t="shared" si="77"/>
        <v/>
      </c>
      <c r="BS100" s="31" t="str">
        <f t="shared" si="78"/>
        <v/>
      </c>
      <c r="BT100" s="31" t="str">
        <f t="shared" si="79"/>
        <v/>
      </c>
      <c r="BU100" s="31" t="str">
        <f t="shared" si="80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8EEE3-3B35-44F2-A2E2-A1A5B7F45C0E}">
  <dimension ref="A1:CM100"/>
  <sheetViews>
    <sheetView topLeftCell="T1" workbookViewId="0">
      <selection activeCell="AA7" sqref="AA7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288090698</v>
      </c>
      <c r="E2" s="4">
        <f>MEDIAN(E8:E108)</f>
        <v>3743.5</v>
      </c>
      <c r="F2" s="6">
        <f>MEDIAN(F8:F108)</f>
        <v>1659202005</v>
      </c>
      <c r="G2" s="7" t="e">
        <f>MEDIAN(G8:G108)</f>
        <v>#NUM!</v>
      </c>
      <c r="H2" s="5"/>
      <c r="I2" s="4">
        <f>MEDIAN(I8:I108)</f>
        <v>21254</v>
      </c>
      <c r="J2" s="5"/>
      <c r="K2" s="5"/>
      <c r="L2" s="5"/>
      <c r="M2" s="5">
        <f>IF(K4&gt;0,MEDIAN(M8:M108),"N/A")</f>
        <v>4931</v>
      </c>
      <c r="N2" s="5">
        <f>IF(K4&gt;0,MEDIAN(N8:N108),"N/A")</f>
        <v>389739722.5</v>
      </c>
      <c r="O2" s="5">
        <f>IF(K4&gt;0,MEDIAN(O8:O108),"N/A")</f>
        <v>78283.742416595807</v>
      </c>
      <c r="P2" s="5">
        <f>IF(L4&gt;K4,MEDIAN(P8:P108),"N/A")</f>
        <v>73607.917109121292</v>
      </c>
      <c r="Q2" s="5">
        <f>IF(L4&gt;0,MEDIAN(Q8:Q108),"N/A")</f>
        <v>78018.382736475789</v>
      </c>
      <c r="R2" s="5">
        <f>IF(L4&gt;K4,MEDIAN(R8:R108),"N/A")</f>
        <v>73442.790430910129</v>
      </c>
      <c r="S2" s="5">
        <f>IF(L4&gt;K4,MEDIAN(S8:S108),"N/A")</f>
        <v>39960</v>
      </c>
      <c r="T2" s="11" t="e">
        <f>MEDIAN(T8:T108)</f>
        <v>#NUM!</v>
      </c>
      <c r="U2" s="12"/>
      <c r="V2" s="13">
        <f>MEDIAN(V8:V108)</f>
        <v>24951973.5</v>
      </c>
      <c r="W2" s="11">
        <f>MEDIAN(W8:W108)</f>
        <v>336.5</v>
      </c>
      <c r="X2" s="13">
        <f>MEDIAN(X8:X108)</f>
        <v>72031114.5</v>
      </c>
      <c r="Y2" s="14" t="e">
        <f>MEDIAN(Y8:Y108)</f>
        <v>#NUM!</v>
      </c>
      <c r="Z2" s="12"/>
      <c r="AA2" s="11">
        <f>MEDIAN(AA8:AA108)</f>
        <v>928</v>
      </c>
      <c r="AB2" s="12"/>
      <c r="AC2" s="12"/>
      <c r="AD2" s="12"/>
      <c r="AE2" s="11">
        <f>IF(AC4&gt;0,MEDIAN(AE8:AE108),"N/A")</f>
        <v>386</v>
      </c>
      <c r="AF2" s="11">
        <f>IF(AC4&gt;0,MEDIAN(AF8:AF108),"N/A")</f>
        <v>28556440</v>
      </c>
      <c r="AG2" s="11">
        <f>IF(AC4&gt;0,MEDIAN(AG8:AG108),"N/A")</f>
        <v>73980.414507772017</v>
      </c>
      <c r="AH2" s="11">
        <f>IF(AD4&gt;AC4,MEDIAN(AH8:AH108),"N/A")</f>
        <v>79701.443077934891</v>
      </c>
      <c r="AI2" s="11">
        <f>IF(AD4&gt;0,MEDIAN(AI8:AI108),"N/A")</f>
        <v>73867.070330809089</v>
      </c>
      <c r="AJ2" s="11">
        <f>IF(AD4&gt;AC4,MEDIAN(AJ8:AJ108),"N/A")</f>
        <v>79778.894797879388</v>
      </c>
      <c r="AK2" s="11">
        <f>IF(AD4&gt;AC4,MEDIAN(AK8:AK108),"N/A")</f>
        <v>29286</v>
      </c>
      <c r="AL2" s="18" t="e">
        <f>MEDIAN(AL8:AL108)</f>
        <v>#NUM!</v>
      </c>
      <c r="AM2" s="19"/>
      <c r="AN2" s="20" t="e">
        <f>MEDIAN(AN8:AN108)</f>
        <v>#NUM!</v>
      </c>
      <c r="AO2" s="18" t="e">
        <f>MEDIAN(AO8:AO108)</f>
        <v>#NUM!</v>
      </c>
      <c r="AP2" s="20" t="e">
        <f>MEDIAN(AP8:AP108)</f>
        <v>#NUM!</v>
      </c>
      <c r="AQ2" s="21" t="e">
        <f>MEDIAN(AQ8:AQ108)</f>
        <v>#NUM!</v>
      </c>
      <c r="AR2" s="19"/>
      <c r="AS2" s="18" t="e">
        <f>MEDIAN(AS8:AS108)</f>
        <v>#NUM!</v>
      </c>
      <c r="AT2" s="19"/>
      <c r="AU2" s="19"/>
      <c r="AV2" s="19"/>
      <c r="AW2" s="19" t="str">
        <f>IF(AU4&gt;0,MEDIAN(AW8:AW108),"N/A")</f>
        <v>N/A</v>
      </c>
      <c r="AX2" s="19" t="str">
        <f>IF(AU4&gt;0,MEDIAN(AX8:AX108),"N/A")</f>
        <v>N/A</v>
      </c>
      <c r="AY2" s="19" t="str">
        <f>IF(AU4&gt;0,MEDIAN(AY8:AY108),"N/A")</f>
        <v>N/A</v>
      </c>
      <c r="AZ2" s="19" t="str">
        <f>IF(AV4&gt;AU4,MEDIAN(AZ8:AZ108),"N/A")</f>
        <v>N/A</v>
      </c>
      <c r="BA2" s="19" t="str">
        <f>IF(AV4&gt;0,MEDIAN(BA8:BA108),"N/A")</f>
        <v>N/A</v>
      </c>
      <c r="BB2" s="19" t="str">
        <f>IF(AV4&gt;AU4,MEDIAN(BB8:BB108),"N/A")</f>
        <v>N/A</v>
      </c>
      <c r="BC2" s="19" t="str">
        <f>IF(AV4&gt;AU4,MEDIAN(BC8:BC108),"N/A")</f>
        <v>N/A</v>
      </c>
      <c r="BD2" s="25" t="e">
        <f>MEDIAN(BD8:BD108)</f>
        <v>#NUM!</v>
      </c>
      <c r="BE2" s="26"/>
      <c r="BF2" s="27" t="e">
        <f>MEDIAN(BF8:BF108)</f>
        <v>#NUM!</v>
      </c>
      <c r="BG2" s="25" t="e">
        <f>MEDIAN(BG8:BG108)</f>
        <v>#NUM!</v>
      </c>
      <c r="BH2" s="27" t="e">
        <f>MEDIAN(BH8:BH108)</f>
        <v>#NUM!</v>
      </c>
      <c r="BI2" s="28" t="e">
        <f>MEDIAN(BI8:BI108)</f>
        <v>#NUM!</v>
      </c>
      <c r="BJ2" s="26"/>
      <c r="BK2" s="25" t="e">
        <f>MEDIAN(BK8:BK108)</f>
        <v>#NUM!</v>
      </c>
      <c r="BL2" s="26"/>
      <c r="BM2" s="26"/>
      <c r="BN2" s="26"/>
      <c r="BO2" s="26" t="str">
        <f>IF(BM4&gt;0,MEDIAN(BO8:BO108),"N/A")</f>
        <v>N/A</v>
      </c>
      <c r="BP2" s="26" t="str">
        <f>IF(BM4&gt;0,MEDIAN(BP8:BP108),"N/A")</f>
        <v>N/A</v>
      </c>
      <c r="BQ2" s="26" t="str">
        <f>IF(BM4&gt;0,MEDIAN(BQ8:BQ108),"N/A")</f>
        <v>N/A</v>
      </c>
      <c r="BR2" s="26" t="str">
        <f>IF(BN4&gt;BM4,MEDIAN(BR8:BR108),"N/A")</f>
        <v>N/A</v>
      </c>
      <c r="BS2" s="26" t="str">
        <f>IF(BN4&gt;0,MEDIAN(BS8:BS108),"N/A")</f>
        <v>N/A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 t="e">
        <f>MEDIAN(BX8:BX108)</f>
        <v>#NUM!</v>
      </c>
      <c r="BY2" s="34" t="e">
        <f>MEDIAN(BY8:BY108)</f>
        <v>#NUM!</v>
      </c>
      <c r="BZ2" s="41" t="e">
        <f>MEDIAN(BZ8:BZ108)</f>
        <v>#NUM!</v>
      </c>
      <c r="CA2" s="42" t="e">
        <f>MEDIAN(CA8:CA108)</f>
        <v>#NUM!</v>
      </c>
      <c r="CB2" s="40"/>
      <c r="CC2" s="34" t="e">
        <f>MEDIAN(CC8:CC108)</f>
        <v>#NUM!</v>
      </c>
      <c r="CD2" s="40"/>
      <c r="CE2" s="40"/>
      <c r="CF2" s="40"/>
      <c r="CG2" s="40" t="str">
        <f>IF(CE4&gt;0,MEDIAN(CG8:CG108),"N/A")</f>
        <v>N/A</v>
      </c>
      <c r="CH2" s="40" t="str">
        <f>IF(CE4&gt;0,MEDIAN(CH8:CH108),"N/A")</f>
        <v>N/A</v>
      </c>
      <c r="CI2" s="40" t="str">
        <f>IF(CE4&gt;0,MEDIAN(CI8:CI108),"N/A")</f>
        <v>N/A</v>
      </c>
      <c r="CJ2" s="40" t="str">
        <f>IF(CF4&gt;CE4,MEDIAN(CJ8:CJ108),"N/A")</f>
        <v>N/A</v>
      </c>
      <c r="CK2" s="40" t="str">
        <f>IF(CF4&gt;0,MEDIAN(CK8:CK108),"N/A")</f>
        <v>N/A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486738823.60000002</v>
      </c>
      <c r="E3" s="4">
        <f>AVERAGE(E8:E108)</f>
        <v>6356.0666666666666</v>
      </c>
      <c r="F3" s="6">
        <f>AVERAGE(F8:F108)</f>
        <v>1680857956.4000001</v>
      </c>
      <c r="G3" s="7" t="e">
        <f>AVERAGE(G8:G108)</f>
        <v>#DIV/0!</v>
      </c>
      <c r="H3" s="5"/>
      <c r="I3" s="4">
        <f>AVERAGE(I8:I108)</f>
        <v>22570.933333333334</v>
      </c>
      <c r="J3" s="5"/>
      <c r="K3" s="8">
        <f>K4/L4</f>
        <v>0.53333333333333333</v>
      </c>
      <c r="L3" s="5"/>
      <c r="M3" s="5">
        <f>IF(K4&gt;0,AVERAGE(M8:M108),"N/A")</f>
        <v>5995.875</v>
      </c>
      <c r="N3" s="5">
        <f>IF(K4&gt;0,AVERAGE(N8:N108),"N/A")</f>
        <v>463341922.75</v>
      </c>
      <c r="O3" s="5">
        <f>IF(K4&gt;0,AVERAGE(O8:O108),"N/A")</f>
        <v>78168.435769817734</v>
      </c>
      <c r="P3" s="5">
        <f>IF(L4&gt;K4,AVERAGE(P8:P108),"N/A")</f>
        <v>74228.481118286349</v>
      </c>
      <c r="Q3" s="5">
        <f>IF(L4&gt;0,AVERAGE(Q8:Q108),"N/A")</f>
        <v>77369.290320448024</v>
      </c>
      <c r="R3" s="5">
        <f>IF(L4&gt;K4,AVERAGE(R8:R108),"N/A")</f>
        <v>73627.679492104304</v>
      </c>
      <c r="S3" s="5">
        <f>IF(L4&gt;K4,AVERAGE(S8:S108),"N/A")</f>
        <v>34746.142857142855</v>
      </c>
      <c r="T3" s="11" t="e">
        <f>AVERAGE(T8:T108)</f>
        <v>#DIV/0!</v>
      </c>
      <c r="U3" s="12"/>
      <c r="V3" s="13">
        <f>AVERAGE(V8:V108)</f>
        <v>262484141.69999999</v>
      </c>
      <c r="W3" s="11">
        <f>AVERAGE(W8:W108)</f>
        <v>3305.5</v>
      </c>
      <c r="X3" s="13">
        <f>AVERAGE(X8:X108)</f>
        <v>646253639.73333335</v>
      </c>
      <c r="Y3" s="14" t="e">
        <f>AVERAGE(Y8:Y108)</f>
        <v>#DIV/0!</v>
      </c>
      <c r="Z3" s="12"/>
      <c r="AA3" s="11">
        <f>AVERAGE(AA8:AA108)</f>
        <v>8110.833333333333</v>
      </c>
      <c r="AB3" s="12"/>
      <c r="AC3" s="15">
        <f>AC4/AD4</f>
        <v>0.83333333333333337</v>
      </c>
      <c r="AD3" s="12"/>
      <c r="AE3" s="11">
        <f>IF(AC4&gt;0,AVERAGE(AE8:AE108),"N/A")</f>
        <v>3836.12</v>
      </c>
      <c r="AF3" s="11">
        <f>IF(AC4&gt;0,AVERAGE(AF8:AF108),"N/A")</f>
        <v>305005598.75999999</v>
      </c>
      <c r="AG3" s="11">
        <f>IF(AC4&gt;0,AVERAGE(AG8:AG108),"N/A")</f>
        <v>73004.55461374126</v>
      </c>
      <c r="AH3" s="11">
        <f>IF(AD4&gt;AC4,AVERAGE(AH8:AH108),"N/A")</f>
        <v>79785.423970928226</v>
      </c>
      <c r="AI3" s="11">
        <f>IF(AD4&gt;0,AVERAGE(AI8:AI108),"N/A")</f>
        <v>72880.37262914129</v>
      </c>
      <c r="AJ3" s="11">
        <f>IF(AD4&gt;AC4,AVERAGE(AJ8:AJ108),"N/A")</f>
        <v>79848.164205241919</v>
      </c>
      <c r="AK3" s="11">
        <f>IF(AD4&gt;AC4,AVERAGE(AK8:AK108),"N/A")</f>
        <v>28832</v>
      </c>
      <c r="AL3" s="18" t="e">
        <f>AVERAGE(AL8:AL108)</f>
        <v>#DIV/0!</v>
      </c>
      <c r="AM3" s="19"/>
      <c r="AN3" s="20" t="e">
        <f>AVERAGE(AN8:AN108)</f>
        <v>#DIV/0!</v>
      </c>
      <c r="AO3" s="18" t="e">
        <f>AVERAGE(AO8:AO108)</f>
        <v>#DIV/0!</v>
      </c>
      <c r="AP3" s="20" t="e">
        <f>AVERAGE(AP8:AP108)</f>
        <v>#DIV/0!</v>
      </c>
      <c r="AQ3" s="21" t="e">
        <f>AVERAGE(AQ8:AQ108)</f>
        <v>#DIV/0!</v>
      </c>
      <c r="AR3" s="19"/>
      <c r="AS3" s="18" t="e">
        <f>AVERAGE(AS8:AS108)</f>
        <v>#DIV/0!</v>
      </c>
      <c r="AT3" s="19"/>
      <c r="AU3" s="22" t="e">
        <f>AU4/AV4</f>
        <v>#DIV/0!</v>
      </c>
      <c r="AV3" s="19"/>
      <c r="AW3" s="19" t="str">
        <f>IF(AU4&gt;0,AVERAGE(AW8:AW108),"N/A")</f>
        <v>N/A</v>
      </c>
      <c r="AX3" s="19" t="str">
        <f>IF(AU4&gt;0,AVERAGE(AX8:AX108),"N/A")</f>
        <v>N/A</v>
      </c>
      <c r="AY3" s="19" t="str">
        <f>IF(AU4&gt;0,AVERAGE(AY8:AY108),"N/A")</f>
        <v>N/A</v>
      </c>
      <c r="AZ3" s="19" t="str">
        <f>IF(AV4&gt;AU4,AVERAGE(AZ8:AZ108),"N/A")</f>
        <v>N/A</v>
      </c>
      <c r="BA3" s="19" t="str">
        <f>IF(AV4&gt;0,AVERAGE(BA8:BA108),"N/A")</f>
        <v>N/A</v>
      </c>
      <c r="BB3" s="19" t="str">
        <f>IF(AV4&gt;AU4,AVERAGE(BB8:BB108),"N/A")</f>
        <v>N/A</v>
      </c>
      <c r="BC3" s="19" t="str">
        <f>IF(AV4&gt;AU4,AVERAGE(BC8:BC108),"N/A")</f>
        <v>N/A</v>
      </c>
      <c r="BD3" s="25" t="e">
        <f>AVERAGE(BD8:BD108)</f>
        <v>#DIV/0!</v>
      </c>
      <c r="BE3" s="26"/>
      <c r="BF3" s="27" t="e">
        <f>AVERAGE(BF8:BF108)</f>
        <v>#DIV/0!</v>
      </c>
      <c r="BG3" s="25" t="e">
        <f>AVERAGE(BG8:BG108)</f>
        <v>#DIV/0!</v>
      </c>
      <c r="BH3" s="27" t="e">
        <f>AVERAGE(BH8:BH108)</f>
        <v>#DIV/0!</v>
      </c>
      <c r="BI3" s="28" t="e">
        <f>AVERAGE(BI8:BI108)</f>
        <v>#DIV/0!</v>
      </c>
      <c r="BJ3" s="26"/>
      <c r="BK3" s="25" t="e">
        <f>AVERAGE(BK8:BK108)</f>
        <v>#DIV/0!</v>
      </c>
      <c r="BL3" s="26"/>
      <c r="BM3" s="29" t="e">
        <f>BM4/BN4</f>
        <v>#DIV/0!</v>
      </c>
      <c r="BN3" s="26"/>
      <c r="BO3" s="26" t="str">
        <f>IF(BM4&gt;0,AVERAGE(BO8:BO108),"N/A")</f>
        <v>N/A</v>
      </c>
      <c r="BP3" s="26" t="str">
        <f>IF(BM4&gt;0,AVERAGE(BP8:BP108),"N/A")</f>
        <v>N/A</v>
      </c>
      <c r="BQ3" s="26" t="str">
        <f>IF(BM4&gt;0,AVERAGE(BQ8:BQ108),"N/A")</f>
        <v>N/A</v>
      </c>
      <c r="BR3" s="26" t="str">
        <f>IF(BN4&gt;BM4,AVERAGE(BR8:BR108),"N/A")</f>
        <v>N/A</v>
      </c>
      <c r="BS3" s="26" t="str">
        <f>IF(BN4&gt;0,AVERAGE(BS8:BS108),"N/A")</f>
        <v>N/A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 t="e">
        <f>AVERAGE(BX8:BX108)</f>
        <v>#DIV/0!</v>
      </c>
      <c r="BY3" s="34" t="e">
        <f>AVERAGE(BY8:BY108)</f>
        <v>#DIV/0!</v>
      </c>
      <c r="BZ3" s="41" t="e">
        <f>AVERAGE(BZ8:BZ108)</f>
        <v>#DIV/0!</v>
      </c>
      <c r="CA3" s="42" t="e">
        <f>AVERAGE(CA8:CA108)</f>
        <v>#DIV/0!</v>
      </c>
      <c r="CB3" s="40"/>
      <c r="CC3" s="34" t="e">
        <f>AVERAGE(CC8:CC108)</f>
        <v>#DIV/0!</v>
      </c>
      <c r="CD3" s="40"/>
      <c r="CE3" s="43" t="e">
        <f>CE4/CF4</f>
        <v>#DIV/0!</v>
      </c>
      <c r="CF3" s="40"/>
      <c r="CG3" s="40" t="str">
        <f>IF(CE4&gt;0,AVERAGE(CG8:CG108),"N/A")</f>
        <v>N/A</v>
      </c>
      <c r="CH3" s="40" t="str">
        <f>IF(CE4&gt;0,AVERAGE(CH8:CH108),"N/A")</f>
        <v>N/A</v>
      </c>
      <c r="CI3" s="40" t="str">
        <f>IF(CE4&gt;0,AVERAGE(CI8:CI108),"N/A")</f>
        <v>N/A</v>
      </c>
      <c r="CJ3" s="40" t="str">
        <f>IF(CF4&gt;CE4,AVERAGE(CJ8:CJ108),"N/A")</f>
        <v>N/A</v>
      </c>
      <c r="CK3" s="40" t="str">
        <f>IF(CF4&gt;0,AVERAGE(CK8:CK108),"N/A")</f>
        <v>N/A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585481247.30864167</v>
      </c>
      <c r="E4" s="4">
        <f>STDEV(E8:E108)</f>
        <v>7580.069069530341</v>
      </c>
      <c r="F4" s="6">
        <f>STDEV(F8:F108)</f>
        <v>1405446105.1095021</v>
      </c>
      <c r="G4" s="7" t="e">
        <f>STDEV(G8:G108)</f>
        <v>#DIV/0!</v>
      </c>
      <c r="H4" s="5"/>
      <c r="I4" s="4">
        <f>STDEV(I8:I108)</f>
        <v>19116.31136676907</v>
      </c>
      <c r="J4" s="5"/>
      <c r="K4" s="5">
        <f>SUM(K8:K108)</f>
        <v>16</v>
      </c>
      <c r="L4" s="5">
        <f>SUM(L8:L108)</f>
        <v>30</v>
      </c>
      <c r="M4" s="5">
        <f>IF(K4&gt;1,STDEV(M8:M108),"N/A")</f>
        <v>7183.1781905133512</v>
      </c>
      <c r="N4" s="5">
        <f>IF(K4&gt;1,STDEV(N8:N108),"N/A")</f>
        <v>560590300.53096294</v>
      </c>
      <c r="O4" s="5">
        <f>IF(K4&gt;1,STDEV(O8:O108),"N/A")</f>
        <v>2444.8123968749451</v>
      </c>
      <c r="P4" s="5">
        <f>IF(L4&gt;K4+1,STDEV(P8:P108),"N/A")</f>
        <v>2459.1645708240039</v>
      </c>
      <c r="Q4" s="5">
        <f>IF(L4&gt;0,STDEV(Q8:Q108),"N/A")</f>
        <v>2727.9695054984863</v>
      </c>
      <c r="R4" s="5">
        <f>IF(L4&gt;K4+1,STDEV(R8:R108),"N/A")</f>
        <v>2700.1510113300751</v>
      </c>
      <c r="S4" s="5">
        <f>IF(L4&gt;K4+1,STDEV(S8:S108),"N/A")</f>
        <v>11396.498874365167</v>
      </c>
      <c r="T4" s="11" t="e">
        <f>STDEV(T8:T108)</f>
        <v>#DIV/0!</v>
      </c>
      <c r="U4" s="12"/>
      <c r="V4" s="13">
        <f>STDEV(V8:V108)</f>
        <v>509856075.24966866</v>
      </c>
      <c r="W4" s="11">
        <f>STDEV(W8:W108)</f>
        <v>6381.773165929616</v>
      </c>
      <c r="X4" s="13">
        <f>STDEV(X8:X108)</f>
        <v>923430928.32731295</v>
      </c>
      <c r="Y4" s="14" t="e">
        <f>STDEV(Y8:Y108)</f>
        <v>#DIV/0!</v>
      </c>
      <c r="Z4" s="12"/>
      <c r="AA4" s="11">
        <f>STDEV(AA8:AA108)</f>
        <v>11564.297199998151</v>
      </c>
      <c r="AB4" s="12"/>
      <c r="AC4" s="12">
        <f>SUM(AC8:AC108)</f>
        <v>25</v>
      </c>
      <c r="AD4" s="12">
        <f>SUM(AD8:AD108)</f>
        <v>30</v>
      </c>
      <c r="AE4" s="11">
        <f>IF(AC4&gt;1,STDEV(AE8:AE108),"N/A")</f>
        <v>6878.531288969567</v>
      </c>
      <c r="AF4" s="11">
        <f>IF(AC4&gt;1,STDEV(AF8:AF108),"N/A")</f>
        <v>549485544.19304037</v>
      </c>
      <c r="AG4" s="11">
        <f>IF(AC4&gt;1,STDEV(AG8:AG108),"N/A")</f>
        <v>8098.4319214039533</v>
      </c>
      <c r="AH4" s="11">
        <f>IF(AD4&gt;AC4+1,STDEV(AH8:AH108),"N/A")</f>
        <v>836.4159755330752</v>
      </c>
      <c r="AI4" s="11">
        <f>IF(AD4&gt;0,STDEV(AI8:AI108),"N/A")</f>
        <v>7541.6250161022072</v>
      </c>
      <c r="AJ4" s="11">
        <f>IF(AD4&gt;AC4+1,STDEV(AJ8:AJ108),"N/A")</f>
        <v>857.84607283855109</v>
      </c>
      <c r="AK4" s="11">
        <f>IF(AD4&gt;AC4+1,STDEV(AK8:AK108),"N/A")</f>
        <v>1371.9298451451518</v>
      </c>
      <c r="AL4" s="18" t="e">
        <f>STDEV(AL8:AL108)</f>
        <v>#DIV/0!</v>
      </c>
      <c r="AM4" s="19"/>
      <c r="AN4" s="20" t="e">
        <f>STDEV(AN8:AN108)</f>
        <v>#DIV/0!</v>
      </c>
      <c r="AO4" s="18" t="e">
        <f>STDEV(AO8:AO108)</f>
        <v>#DIV/0!</v>
      </c>
      <c r="AP4" s="20" t="e">
        <f>STDEV(AP8:AP108)</f>
        <v>#DIV/0!</v>
      </c>
      <c r="AQ4" s="21" t="e">
        <f>STDEV(AQ8:AQ108)</f>
        <v>#DIV/0!</v>
      </c>
      <c r="AR4" s="19"/>
      <c r="AS4" s="18" t="e">
        <f>STDEV(AS8:AS108)</f>
        <v>#DIV/0!</v>
      </c>
      <c r="AT4" s="19"/>
      <c r="AU4" s="19">
        <f>SUM(AU8:AU108)</f>
        <v>0</v>
      </c>
      <c r="AV4" s="19">
        <f>SUM(AV8:AV108)</f>
        <v>0</v>
      </c>
      <c r="AW4" s="19" t="str">
        <f>IF(AU4&gt;1,STDEV(AW8:AW108),"N/A")</f>
        <v>N/A</v>
      </c>
      <c r="AX4" s="19" t="str">
        <f>IF(AU4&gt;1,STDEV(AX8:AX108),"N/A")</f>
        <v>N/A</v>
      </c>
      <c r="AY4" s="19" t="str">
        <f>IF(AU4&gt;1,STDEV(AY8:AY108),"N/A")</f>
        <v>N/A</v>
      </c>
      <c r="AZ4" s="19" t="str">
        <f>IF(AV4&gt;AU4+1,STDEV(AZ8:AZ108),"N/A")</f>
        <v>N/A</v>
      </c>
      <c r="BA4" s="19" t="str">
        <f>IF(AV4&gt;0,STDEV(BA8:BA108),"N/A")</f>
        <v>N/A</v>
      </c>
      <c r="BB4" s="19" t="str">
        <f>IF(AV4&gt;AU4+1,STDEV(BB8:BB108),"N/A")</f>
        <v>N/A</v>
      </c>
      <c r="BC4" s="19" t="str">
        <f>IF(AV4&gt;AU4+1,STDEV(BC8:BC108),"N/A")</f>
        <v>N/A</v>
      </c>
      <c r="BD4" s="25" t="e">
        <f>STDEV(BD8:BD108)</f>
        <v>#DIV/0!</v>
      </c>
      <c r="BE4" s="26"/>
      <c r="BF4" s="27" t="e">
        <f>STDEV(BF8:BF108)</f>
        <v>#DIV/0!</v>
      </c>
      <c r="BG4" s="25" t="e">
        <f>STDEV(BG8:BG108)</f>
        <v>#DIV/0!</v>
      </c>
      <c r="BH4" s="27" t="e">
        <f>STDEV(BH8:BH108)</f>
        <v>#DIV/0!</v>
      </c>
      <c r="BI4" s="28" t="e">
        <f>STDEV(BI8:BI108)</f>
        <v>#DIV/0!</v>
      </c>
      <c r="BJ4" s="26"/>
      <c r="BK4" s="25" t="e">
        <f>STDEV(BK8:BK108)</f>
        <v>#DIV/0!</v>
      </c>
      <c r="BL4" s="26"/>
      <c r="BM4" s="26">
        <f>SUM(BM8:BM108)</f>
        <v>0</v>
      </c>
      <c r="BN4" s="26">
        <f>SUM(BN8:BN108)</f>
        <v>0</v>
      </c>
      <c r="BO4" s="26" t="str">
        <f>IF(BM4&gt;1,STDEV(BO8:BO108),"N/A")</f>
        <v>N/A</v>
      </c>
      <c r="BP4" s="26" t="str">
        <f>IF(BM4&gt;1,STDEV(BP8:BP108),"N/A")</f>
        <v>N/A</v>
      </c>
      <c r="BQ4" s="26" t="str">
        <f>IF(BM4&gt;1,STDEV(BQ8:BQ108),"N/A")</f>
        <v>N/A</v>
      </c>
      <c r="BR4" s="26" t="str">
        <f>IF(BN4&gt;BM4+1,STDEV(BR8:BR108),"N/A")</f>
        <v>N/A</v>
      </c>
      <c r="BS4" s="26" t="str">
        <f>IF(BN4&gt;0,STDEV(BS8:BS108),"N/A")</f>
        <v>N/A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 t="e">
        <f>STDEV(BX8:BX108)</f>
        <v>#DIV/0!</v>
      </c>
      <c r="BY4" s="34" t="e">
        <f>STDEV(BY8:BY108)</f>
        <v>#DIV/0!</v>
      </c>
      <c r="BZ4" s="41" t="e">
        <f>STDEV(BZ8:BZ108)</f>
        <v>#DIV/0!</v>
      </c>
      <c r="CA4" s="42" t="e">
        <f>STDEV(CA8:CA108)</f>
        <v>#DIV/0!</v>
      </c>
      <c r="CB4" s="40"/>
      <c r="CC4" s="34" t="e">
        <f>STDEV(CC8:CC108)</f>
        <v>#DIV/0!</v>
      </c>
      <c r="CD4" s="40"/>
      <c r="CE4" s="40">
        <f>SUM(CE8:CE108)</f>
        <v>0</v>
      </c>
      <c r="CF4" s="40">
        <f>SUM(CF8:CF108)</f>
        <v>0</v>
      </c>
      <c r="CG4" s="40" t="str">
        <f>IF(CE4&gt;1,STDEV(CG8:CG108),"N/A")</f>
        <v>N/A</v>
      </c>
      <c r="CH4" s="40" t="str">
        <f>IF(CE4&gt;1,STDEV(CH8:CH108),"N/A")</f>
        <v>N/A</v>
      </c>
      <c r="CI4" s="40" t="str">
        <f>IF(CE4&gt;1,STDEV(CI8:CI108),"N/A")</f>
        <v>N/A</v>
      </c>
      <c r="CJ4" s="40" t="str">
        <f>IF(CF4&gt;CE4+1,STDEV(CJ8:CJ108),"N/A")</f>
        <v>N/A</v>
      </c>
      <c r="CK4" s="40" t="str">
        <f>IF(CF4&gt;0,STDEV(CK8:CK108),"N/A")</f>
        <v>N/A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2120890791</v>
      </c>
      <c r="E5" s="4">
        <f>MAX(E8:E108)</f>
        <v>26619</v>
      </c>
      <c r="F5" s="6">
        <f>MAX(F8:F108)</f>
        <v>3433398616</v>
      </c>
      <c r="G5" s="4">
        <f>MAX(G8:G108)</f>
        <v>0</v>
      </c>
      <c r="H5" s="5"/>
      <c r="I5" s="4">
        <f>MAX(I8:I108)</f>
        <v>45663</v>
      </c>
      <c r="J5" s="5"/>
      <c r="K5" s="5"/>
      <c r="L5" s="5"/>
      <c r="M5" s="5">
        <f>IF(K4&gt;0,MAX(M8:M108),"N/A")</f>
        <v>26619</v>
      </c>
      <c r="N5" s="5">
        <f>IF(K4&gt;0,MAX(N8:N108),"N/A")</f>
        <v>2120890791</v>
      </c>
      <c r="O5" s="5">
        <f>IF(K4&gt;0,MAX(O8:O108),"N/A")</f>
        <v>82535.111712931612</v>
      </c>
      <c r="P5" s="5">
        <f>IF(L4&gt;K4,MAX(P8:P108),"N/A")</f>
        <v>79512.177712305027</v>
      </c>
      <c r="Q5" s="5">
        <f>IF(L4&gt;0,MAX(Q8:Q108),"N/A")</f>
        <v>82535.111712931612</v>
      </c>
      <c r="R5" s="5">
        <f>IF(L4&gt;K4,MAX(R8:R108),"N/A")</f>
        <v>79597.876837359334</v>
      </c>
      <c r="S5" s="5">
        <f>IF(L4&gt;K4,MAX(S8:S108),"N/A")</f>
        <v>44757</v>
      </c>
      <c r="T5" s="11">
        <f>MAX(T8:T108)</f>
        <v>0</v>
      </c>
      <c r="U5" s="12"/>
      <c r="V5" s="13">
        <f>MAX(V8:V108)</f>
        <v>1917190598</v>
      </c>
      <c r="W5" s="11">
        <f>MAX(W8:W108)</f>
        <v>24193</v>
      </c>
      <c r="X5" s="13">
        <f>MAX(X8:X108)</f>
        <v>2423720884</v>
      </c>
      <c r="Y5" s="11">
        <f>MAX(Y8:Y108)</f>
        <v>0</v>
      </c>
      <c r="Z5" s="12"/>
      <c r="AA5" s="11">
        <f>MAX(AA8:AA108)</f>
        <v>30410</v>
      </c>
      <c r="AB5" s="12"/>
      <c r="AC5" s="12"/>
      <c r="AD5" s="12"/>
      <c r="AE5" s="11">
        <f>IF(AC4&gt;0,MAX(AE8:AE108),"N/A")</f>
        <v>24193</v>
      </c>
      <c r="AF5" s="11">
        <f>IF(AC4&gt;0,MAX(AF8:AF108),"N/A")</f>
        <v>1917190598</v>
      </c>
      <c r="AG5" s="11">
        <f>IF(AC4&gt;0,MAX(AG8:AG108),"N/A")</f>
        <v>80731.825156110615</v>
      </c>
      <c r="AH5" s="11">
        <f>IF(AD4&gt;AC4,MAX(AH8:AH108),"N/A")</f>
        <v>81028.266315718429</v>
      </c>
      <c r="AI5" s="11">
        <f>IF(AD4&gt;0,MAX(AI8:AI108),"N/A")</f>
        <v>80731.825156110615</v>
      </c>
      <c r="AJ5" s="11">
        <f>IF(AD4&gt;AC4,MAX(AJ8:AJ108),"N/A")</f>
        <v>81105.567779826539</v>
      </c>
      <c r="AK5" s="11">
        <f>IF(AD4&gt;AC4,MAX(AK8:AK108),"N/A")</f>
        <v>30180</v>
      </c>
      <c r="AL5" s="18">
        <f>MAX(AL8:AL108)</f>
        <v>0</v>
      </c>
      <c r="AM5" s="19"/>
      <c r="AN5" s="20">
        <f>MAX(AN8:AN108)</f>
        <v>0</v>
      </c>
      <c r="AO5" s="18">
        <f>MAX(AO8:AO108)</f>
        <v>0</v>
      </c>
      <c r="AP5" s="20">
        <f>MAX(AP8:AP108)</f>
        <v>0</v>
      </c>
      <c r="AQ5" s="18">
        <f>MAX(AQ8:AQ108)</f>
        <v>0</v>
      </c>
      <c r="AR5" s="19"/>
      <c r="AS5" s="18">
        <f>MAX(AS8:AS108)</f>
        <v>0</v>
      </c>
      <c r="AT5" s="19"/>
      <c r="AU5" s="19"/>
      <c r="AV5" s="19"/>
      <c r="AW5" s="19" t="str">
        <f>IF(AU4&gt;0,MAX(AW8:AW108),"N/A")</f>
        <v>N/A</v>
      </c>
      <c r="AX5" s="19" t="str">
        <f>IF(AU4&gt;0,MAX(AX8:AX108),"N/A")</f>
        <v>N/A</v>
      </c>
      <c r="AY5" s="19" t="str">
        <f>IF(AU4&gt;0,MAX(AY8:AY108),"N/A")</f>
        <v>N/A</v>
      </c>
      <c r="AZ5" s="19" t="str">
        <f>IF(AV4&gt;AU4,MAX(AZ8:AZ108),"N/A")</f>
        <v>N/A</v>
      </c>
      <c r="BA5" s="19" t="str">
        <f>IF(AV4&gt;0,MAX(BA8:BA108),"N/A")</f>
        <v>N/A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0</v>
      </c>
      <c r="BE5" s="26"/>
      <c r="BF5" s="27">
        <f>MAX(BF8:BF108)</f>
        <v>0</v>
      </c>
      <c r="BG5" s="25">
        <f>MAX(BG8:BG108)</f>
        <v>0</v>
      </c>
      <c r="BH5" s="27">
        <f>MAX(BH8:BH108)</f>
        <v>0</v>
      </c>
      <c r="BI5" s="25">
        <f>MAX(BI8:BI108)</f>
        <v>0</v>
      </c>
      <c r="BJ5" s="26"/>
      <c r="BK5" s="25">
        <f>MAX(BK8:BK108)</f>
        <v>0</v>
      </c>
      <c r="BL5" s="26"/>
      <c r="BM5" s="26"/>
      <c r="BN5" s="26"/>
      <c r="BO5" s="26" t="str">
        <f>IF(BM4&gt;0,MAX(BO8:BO108),"N/A")</f>
        <v>N/A</v>
      </c>
      <c r="BP5" s="26" t="str">
        <f>IF(BM4&gt;0,MAX(BP8:BP108),"N/A")</f>
        <v>N/A</v>
      </c>
      <c r="BQ5" s="26" t="str">
        <f>IF(BM4&gt;0,MAX(BQ8:BQ108),"N/A")</f>
        <v>N/A</v>
      </c>
      <c r="BR5" s="26" t="str">
        <f>IF(BN4&gt;BM4,MAX(BR8:BR108),"N/A")</f>
        <v>N/A</v>
      </c>
      <c r="BS5" s="26" t="str">
        <f>IF(BN4&gt;0,MAX(BS8:BS108),"N/A")</f>
        <v>N/A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0</v>
      </c>
      <c r="BY5" s="34">
        <f>MAX(BY8:BY108)</f>
        <v>0</v>
      </c>
      <c r="BZ5" s="41">
        <f>MAX(BZ8:BZ108)</f>
        <v>0</v>
      </c>
      <c r="CA5" s="34">
        <f>MAX(CA8:CA108)</f>
        <v>0</v>
      </c>
      <c r="CB5" s="40"/>
      <c r="CC5" s="34">
        <f>MAX(CC8:CC108)</f>
        <v>0</v>
      </c>
      <c r="CD5" s="40"/>
      <c r="CE5" s="40"/>
      <c r="CF5" s="40"/>
      <c r="CG5" s="40" t="str">
        <f>IF(CE4&gt;0,MAX(CG8:CG108),"N/A")</f>
        <v>N/A</v>
      </c>
      <c r="CH5" s="40" t="str">
        <f>IF(CE4&gt;0,MAX(CH8:CH108),"N/A")</f>
        <v>N/A</v>
      </c>
      <c r="CI5" s="40" t="str">
        <f>IF(CE4&gt;0,MAX(CI8:CI108),"N/A")</f>
        <v>N/A</v>
      </c>
      <c r="CJ5" s="40" t="str">
        <f>IF(CF4&gt;CE4,MAX(CJ8:CJ108),"N/A")</f>
        <v>N/A</v>
      </c>
      <c r="CK5" s="40" t="str">
        <f>IF(CF4&gt;0,MAX(CK8:CK108),"N/A")</f>
        <v>N/A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5327776</v>
      </c>
      <c r="E6" s="4">
        <f>MIN(E8:E108)</f>
        <v>74</v>
      </c>
      <c r="F6" s="6">
        <f>MIN(F8:F108)</f>
        <v>8439846</v>
      </c>
      <c r="G6" s="4">
        <f>MIN(G8:G108)</f>
        <v>0</v>
      </c>
      <c r="H6" s="5"/>
      <c r="I6" s="4">
        <f>MIN(I8:I108)</f>
        <v>111</v>
      </c>
      <c r="J6" s="5"/>
      <c r="K6" s="5"/>
      <c r="L6" s="5"/>
      <c r="M6" s="5">
        <f>IF(K4&gt;0,MIN(M8:M108),"N/A")</f>
        <v>111</v>
      </c>
      <c r="N6" s="5">
        <f>IF(K4&gt;0,MIN(N8:N108),"N/A")</f>
        <v>8439846</v>
      </c>
      <c r="O6" s="5">
        <f>IF(K4&gt;0,MIN(O8:O108),"N/A")</f>
        <v>73703.998955266405</v>
      </c>
      <c r="P6" s="5">
        <f>IF(L4&gt;K4,MIN(P8:P108),"N/A")</f>
        <v>71235.653136700887</v>
      </c>
      <c r="Q6" s="5">
        <f>IF(L4&gt;0,MIN(Q8:Q108),"N/A")</f>
        <v>71646.095815952474</v>
      </c>
      <c r="R6" s="5">
        <f>IF(L4&gt;K4,MIN(R8:R108),"N/A")</f>
        <v>67735.706267458096</v>
      </c>
      <c r="S6" s="5">
        <f>IF(L4&gt;K4,MIN(S8:S108),"N/A")</f>
        <v>3898</v>
      </c>
      <c r="T6" s="11">
        <f>MIN(T8:T108)</f>
        <v>0</v>
      </c>
      <c r="U6" s="12"/>
      <c r="V6" s="13">
        <f>MIN(V8:V108)</f>
        <v>1941117</v>
      </c>
      <c r="W6" s="11">
        <f>MIN(W8:W108)</f>
        <v>41</v>
      </c>
      <c r="X6" s="13">
        <f>MIN(X8:X108)</f>
        <v>1941117</v>
      </c>
      <c r="Y6" s="11">
        <f>MIN(Y8:Y108)</f>
        <v>0</v>
      </c>
      <c r="Z6" s="12"/>
      <c r="AA6" s="11">
        <f>MIN(AA8:AA108)</f>
        <v>41</v>
      </c>
      <c r="AB6" s="12"/>
      <c r="AC6" s="12"/>
      <c r="AD6" s="12"/>
      <c r="AE6" s="11">
        <f>IF(AC4&gt;0,MIN(AE8:AE108),"N/A")</f>
        <v>41</v>
      </c>
      <c r="AF6" s="11">
        <f>IF(AC4&gt;0,MIN(AF8:AF108),"N/A")</f>
        <v>1941117</v>
      </c>
      <c r="AG6" s="11">
        <f>IF(AC4&gt;0,MIN(AG8:AG108),"N/A")</f>
        <v>47344.317073170729</v>
      </c>
      <c r="AH6" s="11">
        <f>IF(AD4&gt;AC4,MIN(AH8:AH108),"N/A")</f>
        <v>78876.547992656488</v>
      </c>
      <c r="AI6" s="11">
        <f>IF(AD4&gt;0,MIN(AI8:AI108),"N/A")</f>
        <v>47344.317073170729</v>
      </c>
      <c r="AJ6" s="11">
        <f>IF(AD4&gt;AC4,MIN(AJ8:AJ108),"N/A")</f>
        <v>78888.168954236084</v>
      </c>
      <c r="AK6" s="11">
        <f>IF(AD4&gt;AC4,MIN(AK8:AK108),"N/A")</f>
        <v>26593</v>
      </c>
      <c r="AL6" s="18">
        <f>MIN(AL8:AL108)</f>
        <v>0</v>
      </c>
      <c r="AM6" s="19"/>
      <c r="AN6" s="20">
        <f>MIN(AN8:AN108)</f>
        <v>0</v>
      </c>
      <c r="AO6" s="18">
        <f>MIN(AO8:AO108)</f>
        <v>0</v>
      </c>
      <c r="AP6" s="20">
        <f>MIN(AP8:AP108)</f>
        <v>0</v>
      </c>
      <c r="AQ6" s="18">
        <f>MIN(AQ8:AQ108)</f>
        <v>0</v>
      </c>
      <c r="AR6" s="19"/>
      <c r="AS6" s="18">
        <f>MIN(AS8:AS108)</f>
        <v>0</v>
      </c>
      <c r="AT6" s="19"/>
      <c r="AU6" s="19"/>
      <c r="AV6" s="19"/>
      <c r="AW6" s="19" t="str">
        <f>IF(AU4&gt;0,MIN(AW8:AW108),"N/A")</f>
        <v>N/A</v>
      </c>
      <c r="AX6" s="19" t="str">
        <f>IF(AU4&gt;0,MIN(AX8:AX108),"N/A")</f>
        <v>N/A</v>
      </c>
      <c r="AY6" s="19" t="str">
        <f>IF(AU4&gt;0,MIN(AY8:AY108),"N/A")</f>
        <v>N/A</v>
      </c>
      <c r="AZ6" s="19" t="str">
        <f>IF(AV4&gt;AU4,MIN(AZ8:AZ108),"N/A")</f>
        <v>N/A</v>
      </c>
      <c r="BA6" s="19" t="str">
        <f>IF(AV4&gt;0,MIN(BA8:BA108),"N/A")</f>
        <v>N/A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0</v>
      </c>
      <c r="BE6" s="26"/>
      <c r="BF6" s="27">
        <f>MIN(BF8:BF108)</f>
        <v>0</v>
      </c>
      <c r="BG6" s="25">
        <f>MIN(BG8:BG108)</f>
        <v>0</v>
      </c>
      <c r="BH6" s="27">
        <f>MIN(BH8:BH108)</f>
        <v>0</v>
      </c>
      <c r="BI6" s="25">
        <f>MIN(BI8:BI108)</f>
        <v>0</v>
      </c>
      <c r="BJ6" s="26"/>
      <c r="BK6" s="25">
        <f>MIN(BK8:BK108)</f>
        <v>0</v>
      </c>
      <c r="BL6" s="26"/>
      <c r="BM6" s="26"/>
      <c r="BN6" s="26"/>
      <c r="BO6" s="26" t="str">
        <f>IF(BM4&gt;0,MIN(BO8:BO108),"N/A")</f>
        <v>N/A</v>
      </c>
      <c r="BP6" s="26" t="str">
        <f>IF(BM4&gt;0,MIN(BP8:BP108),"N/A")</f>
        <v>N/A</v>
      </c>
      <c r="BQ6" s="26" t="str">
        <f>IF(BM4&gt;0,MIN(BQ8:BQ108),"N/A")</f>
        <v>N/A</v>
      </c>
      <c r="BR6" s="26" t="str">
        <f>IF(BN4&gt;BM4,MIN(BR8:BR108),"N/A")</f>
        <v>N/A</v>
      </c>
      <c r="BS6" s="26" t="str">
        <f>IF(BN4&gt;0,MIN(BS8:BS108),"N/A")</f>
        <v>N/A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0</v>
      </c>
      <c r="BY6" s="34">
        <f>MIN(BY8:BY108)</f>
        <v>0</v>
      </c>
      <c r="BZ6" s="41">
        <f>MIN(BZ8:BZ108)</f>
        <v>0</v>
      </c>
      <c r="CA6" s="34">
        <f>MIN(CA8:CA108)</f>
        <v>0</v>
      </c>
      <c r="CB6" s="40"/>
      <c r="CC6" s="34">
        <f>MIN(CC8:CC108)</f>
        <v>0</v>
      </c>
      <c r="CD6" s="40"/>
      <c r="CE6" s="40"/>
      <c r="CF6" s="40"/>
      <c r="CG6" s="40" t="str">
        <f>IF(CE4&gt;0,MIN(CG8:CG108),"N/A")</f>
        <v>N/A</v>
      </c>
      <c r="CH6" s="40" t="str">
        <f>IF(CE4&gt;0,MIN(CH8:CH108),"N/A")</f>
        <v>N/A</v>
      </c>
      <c r="CI6" s="40" t="str">
        <f>IF(CE4&gt;0,MIN(CI8:CI108),"N/A")</f>
        <v>N/A</v>
      </c>
      <c r="CJ6" s="40" t="str">
        <f>IF(CF4&gt;CE4,MIN(CJ8:CJ108),"N/A")</f>
        <v>N/A</v>
      </c>
      <c r="CK6" s="40" t="str">
        <f>IF(CF4&gt;0,MIN(CK8:CK108),"N/A")</f>
        <v>N/A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1001</v>
      </c>
      <c r="C8" s="10" t="s">
        <v>62</v>
      </c>
      <c r="D8" s="10">
        <v>2018535670</v>
      </c>
      <c r="E8" s="10">
        <v>25468</v>
      </c>
      <c r="F8" s="10">
        <v>2312647346</v>
      </c>
      <c r="G8" s="10" t="s">
        <v>207</v>
      </c>
      <c r="H8" s="10">
        <v>1.1101010000010001E+248</v>
      </c>
      <c r="I8" s="10">
        <v>29366</v>
      </c>
      <c r="J8" s="10">
        <v>1546909589</v>
      </c>
      <c r="K8" s="10">
        <f t="shared" ref="K8:K71" si="0">IF(AND(B8=C8,L8=1),1,0)</f>
        <v>0</v>
      </c>
      <c r="L8" s="10">
        <f t="shared" ref="L8:L71" si="1">IF(C8&gt;0,1,0)</f>
        <v>1</v>
      </c>
      <c r="M8" s="10" t="str">
        <f t="shared" ref="M8:M71" si="2">IF(K8=1,E8,"")</f>
        <v/>
      </c>
      <c r="N8" s="10" t="str">
        <f t="shared" ref="N8:N71" si="3">IF(K8=1,D8,"")</f>
        <v/>
      </c>
      <c r="O8" s="10" t="str">
        <f t="shared" ref="O8:O71" si="4">IF(AND(L8&gt;0,K8=1),F8/I8,"")</f>
        <v/>
      </c>
      <c r="P8" s="10">
        <f t="shared" ref="P8:P71" si="5">IF(AND(L8&gt;0,K8=0),F8/I8,"")</f>
        <v>78752.548729823611</v>
      </c>
      <c r="Q8" s="10">
        <f t="shared" ref="Q8:Q71" si="6">IF(L8&gt;0,D8/E8,"")</f>
        <v>79257.722239673312</v>
      </c>
      <c r="R8" s="10">
        <f t="shared" ref="R8:R71" si="7">IF(AND(L8&gt;0,K8=0),(F8-D8)/(I8-E8),"")</f>
        <v>75451.943560800413</v>
      </c>
      <c r="S8" s="10">
        <f t="shared" ref="S8:S71" si="8">IF(AND(L8&gt;0,K8=0),I8-E8,"")</f>
        <v>3898</v>
      </c>
      <c r="T8" s="17" t="s">
        <v>62</v>
      </c>
      <c r="U8" s="17" t="s">
        <v>62</v>
      </c>
      <c r="V8" s="17">
        <v>924211521</v>
      </c>
      <c r="W8" s="17">
        <v>11511</v>
      </c>
      <c r="X8" s="17">
        <v>924211521</v>
      </c>
      <c r="Y8" s="17" t="s">
        <v>145</v>
      </c>
      <c r="Z8" s="17">
        <v>1.1011111110010001E+248</v>
      </c>
      <c r="AA8" s="17">
        <v>11511</v>
      </c>
      <c r="AB8" s="17">
        <v>1547325066</v>
      </c>
      <c r="AC8" s="17">
        <f t="shared" ref="AC8:AC71" si="9">IF(AND(T8=U8,AD8=1),1,0)</f>
        <v>1</v>
      </c>
      <c r="AD8" s="17">
        <f t="shared" ref="AD8:AD71" si="10">IF(U8&gt;0,1,0)</f>
        <v>1</v>
      </c>
      <c r="AE8" s="32">
        <f t="shared" ref="AE8:AE71" si="11">IF(AC8=1,W8,"")</f>
        <v>11511</v>
      </c>
      <c r="AF8" s="32">
        <f t="shared" ref="AF8:AF71" si="12">IF(AC8=1,V8,"")</f>
        <v>924211521</v>
      </c>
      <c r="AG8" s="32">
        <f t="shared" ref="AG8:AG71" si="13">IF(AND(AD8&gt;0,AC8=1),X8/AA8,"")</f>
        <v>80289.420641125878</v>
      </c>
      <c r="AH8" s="32" t="str">
        <f t="shared" ref="AH8:AH71" si="14">IF(AND(AD8&gt;0,AC8=0),X8/AA8,"")</f>
        <v/>
      </c>
      <c r="AI8" s="32">
        <f t="shared" ref="AI8:AI71" si="15">IF(AD8&gt;0,V8/W8,"")</f>
        <v>80289.420641125878</v>
      </c>
      <c r="AJ8" s="32" t="str">
        <f t="shared" ref="AJ8:AJ71" si="16">IF(AND(AD8&gt;0,AC8=0),(X8-V8)/(AA8-W8),"")</f>
        <v/>
      </c>
      <c r="AK8" s="32" t="str">
        <f t="shared" ref="AK8:AK71" si="17">IF(AND(AD8&gt;0,AC8=0),AA8-W8,"")</f>
        <v/>
      </c>
      <c r="AU8" s="24">
        <f t="shared" ref="AU8:AU71" si="18">IF(AND(AL8=AM8,AV8=1),1,0)</f>
        <v>0</v>
      </c>
      <c r="AV8" s="24">
        <f t="shared" ref="AV8:AV71" si="19">IF(AM8&gt;0,1,0)</f>
        <v>0</v>
      </c>
      <c r="AW8" s="24" t="str">
        <f t="shared" ref="AW8:AW71" si="20">IF(AU8=1,AO8,"")</f>
        <v/>
      </c>
      <c r="AX8" s="24" t="str">
        <f t="shared" ref="AX8:AX71" si="21">IF(AU8=1,AN8,"")</f>
        <v/>
      </c>
      <c r="AY8" s="24" t="str">
        <f t="shared" ref="AY8:AY71" si="22">IF(AND(AV8&gt;0,AU8=1),AP8/AS8,"")</f>
        <v/>
      </c>
      <c r="AZ8" s="24" t="str">
        <f t="shared" ref="AZ8:AZ71" si="23">IF(AND(AV8&gt;0,AU8=0),AP8/AS8,"")</f>
        <v/>
      </c>
      <c r="BA8" s="24" t="str">
        <f t="shared" ref="BA8:BA71" si="24">IF(AV8&gt;0,AN8/AO8,"")</f>
        <v/>
      </c>
      <c r="BB8" s="24" t="str">
        <f t="shared" ref="BB8:BB71" si="25">IF(AND(AV8&gt;0,AU8=0),(AP8-AN8)/(AS8-AO8),"")</f>
        <v/>
      </c>
      <c r="BC8" s="24" t="str">
        <f t="shared" ref="BC8:BC71" si="26">IF(AND(AV8&gt;0,AU8=0),AS8-AO8,"")</f>
        <v/>
      </c>
      <c r="BM8" s="31">
        <f t="shared" ref="BM8:BM71" si="27">IF(AND(BD8=BE8,BN8=1),1,0)</f>
        <v>0</v>
      </c>
      <c r="BN8" s="31">
        <f t="shared" ref="BN8:BN71" si="28">IF(BE8&gt;0,1,0)</f>
        <v>0</v>
      </c>
      <c r="BO8" s="31" t="str">
        <f t="shared" ref="BO8:BO71" si="29">IF(BM8=1,BG8,"")</f>
        <v/>
      </c>
      <c r="BP8" s="31" t="str">
        <f t="shared" ref="BP8:BP71" si="30">IF(BM8=1,BF8,"")</f>
        <v/>
      </c>
      <c r="BQ8" s="31" t="str">
        <f t="shared" ref="BQ8:BQ71" si="31">IF(AND(BN8&gt;0,BM8=1),BH8/BK8,"")</f>
        <v/>
      </c>
      <c r="BR8" s="31" t="str">
        <f t="shared" ref="BR8:BR71" si="32">IF(AND(BN8&gt;0,BM8=0),BH8/BK8,"")</f>
        <v/>
      </c>
      <c r="BS8" s="31" t="str">
        <f t="shared" ref="BS8:BS71" si="33">IF(BN8&gt;0,BF8/BG8,"")</f>
        <v/>
      </c>
      <c r="BT8" s="31" t="str">
        <f t="shared" ref="BT8:BT71" si="34">IF(AND(BN8&gt;0,BM8=0),(BH8-BF8)/(BK8-BG8),"")</f>
        <v/>
      </c>
      <c r="BU8" s="31" t="str">
        <f t="shared" ref="BU8:BU71" si="35">IF(AND(BN8&gt;0,BM8=0),BK8-BG8,"")</f>
        <v/>
      </c>
      <c r="BV8" s="45"/>
      <c r="BW8" s="45"/>
      <c r="BX8" s="45"/>
      <c r="BY8" s="45"/>
      <c r="BZ8" s="45"/>
      <c r="CA8" s="45"/>
      <c r="CB8" s="45"/>
      <c r="CC8" s="45"/>
      <c r="CD8" s="45"/>
      <c r="CE8" s="45">
        <f t="shared" ref="CE8:CE37" si="36">IF(AND(BV8=BW8,CF8=1),1,0)</f>
        <v>0</v>
      </c>
      <c r="CF8" s="45">
        <f t="shared" ref="CF8:CF37" si="37">IF(BW8&gt;0,1,0)</f>
        <v>0</v>
      </c>
      <c r="CG8" s="45" t="str">
        <f t="shared" ref="CG8:CG37" si="38">IF(CE8=1,BY8,"")</f>
        <v/>
      </c>
      <c r="CH8" s="45" t="str">
        <f t="shared" ref="CH8:CH37" si="39">IF(CE8=1,BX8,"")</f>
        <v/>
      </c>
      <c r="CI8" s="45" t="str">
        <f t="shared" ref="CI8:CI37" si="40">IF(AND(CF8&gt;0,CE8=1),BZ8/CC8,"")</f>
        <v/>
      </c>
      <c r="CJ8" s="45" t="str">
        <f t="shared" ref="CJ8:CJ37" si="41">IF(AND(CF8&gt;0,CE8=0),BZ8/CC8,"")</f>
        <v/>
      </c>
      <c r="CK8" s="45" t="str">
        <f t="shared" ref="CK8:CK37" si="42">IF(CF8&gt;0,BX8/BY8,"")</f>
        <v/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62</v>
      </c>
      <c r="C9" s="10" t="s">
        <v>62</v>
      </c>
      <c r="D9" s="10">
        <v>58614597</v>
      </c>
      <c r="E9" s="10">
        <v>733</v>
      </c>
      <c r="F9" s="10">
        <v>58614597</v>
      </c>
      <c r="G9" s="10" t="s">
        <v>229</v>
      </c>
      <c r="H9" s="10">
        <v>1.0101000100101101E+249</v>
      </c>
      <c r="I9" s="10">
        <v>733</v>
      </c>
      <c r="J9" s="10">
        <v>1546909594</v>
      </c>
      <c r="K9" s="10">
        <f t="shared" si="0"/>
        <v>1</v>
      </c>
      <c r="L9" s="10">
        <f t="shared" si="1"/>
        <v>1</v>
      </c>
      <c r="M9" s="10">
        <f t="shared" si="2"/>
        <v>733</v>
      </c>
      <c r="N9" s="10">
        <f t="shared" si="3"/>
        <v>58614597</v>
      </c>
      <c r="O9" s="10">
        <f t="shared" si="4"/>
        <v>79965.343792633008</v>
      </c>
      <c r="P9" s="10" t="str">
        <f t="shared" si="5"/>
        <v/>
      </c>
      <c r="Q9" s="10">
        <f t="shared" si="6"/>
        <v>79965.343792633008</v>
      </c>
      <c r="R9" s="10" t="str">
        <f t="shared" si="7"/>
        <v/>
      </c>
      <c r="S9" s="10" t="str">
        <f t="shared" si="8"/>
        <v/>
      </c>
      <c r="T9" s="17" t="s">
        <v>62</v>
      </c>
      <c r="U9" s="17" t="s">
        <v>62</v>
      </c>
      <c r="V9" s="17">
        <v>13052207</v>
      </c>
      <c r="W9" s="17">
        <v>179</v>
      </c>
      <c r="X9" s="17">
        <v>13052207</v>
      </c>
      <c r="Y9" s="17" t="s">
        <v>128</v>
      </c>
      <c r="Z9" s="17">
        <v>1.11111000001001E+249</v>
      </c>
      <c r="AA9" s="17">
        <v>179</v>
      </c>
      <c r="AB9" s="17">
        <v>1547325071</v>
      </c>
      <c r="AC9" s="17">
        <f t="shared" si="9"/>
        <v>1</v>
      </c>
      <c r="AD9" s="17">
        <f t="shared" si="10"/>
        <v>1</v>
      </c>
      <c r="AE9" s="32">
        <f t="shared" si="11"/>
        <v>179</v>
      </c>
      <c r="AF9" s="32">
        <f t="shared" si="12"/>
        <v>13052207</v>
      </c>
      <c r="AG9" s="32">
        <f t="shared" si="13"/>
        <v>72917.357541899444</v>
      </c>
      <c r="AH9" s="32" t="str">
        <f t="shared" si="14"/>
        <v/>
      </c>
      <c r="AI9" s="32">
        <f t="shared" si="15"/>
        <v>72917.357541899444</v>
      </c>
      <c r="AJ9" s="32" t="str">
        <f t="shared" si="16"/>
        <v/>
      </c>
      <c r="AK9" s="32" t="str">
        <f t="shared" si="17"/>
        <v/>
      </c>
      <c r="AU9" s="24">
        <f t="shared" si="18"/>
        <v>0</v>
      </c>
      <c r="AV9" s="24">
        <f t="shared" si="19"/>
        <v>0</v>
      </c>
      <c r="AW9" s="24" t="str">
        <f t="shared" si="20"/>
        <v/>
      </c>
      <c r="AX9" s="24" t="str">
        <f t="shared" si="21"/>
        <v/>
      </c>
      <c r="AY9" s="24" t="str">
        <f t="shared" si="22"/>
        <v/>
      </c>
      <c r="AZ9" s="24" t="str">
        <f t="shared" si="23"/>
        <v/>
      </c>
      <c r="BA9" s="24" t="str">
        <f t="shared" si="24"/>
        <v/>
      </c>
      <c r="BB9" s="24" t="str">
        <f t="shared" si="25"/>
        <v/>
      </c>
      <c r="BC9" s="24" t="str">
        <f t="shared" si="26"/>
        <v/>
      </c>
      <c r="BM9" s="31">
        <f t="shared" si="27"/>
        <v>0</v>
      </c>
      <c r="BN9" s="31">
        <f t="shared" si="28"/>
        <v>0</v>
      </c>
      <c r="BO9" s="31" t="str">
        <f t="shared" si="29"/>
        <v/>
      </c>
      <c r="BP9" s="31" t="str">
        <f t="shared" si="30"/>
        <v/>
      </c>
      <c r="BQ9" s="31" t="str">
        <f t="shared" si="31"/>
        <v/>
      </c>
      <c r="BR9" s="31" t="str">
        <f t="shared" si="32"/>
        <v/>
      </c>
      <c r="BS9" s="31" t="str">
        <f t="shared" si="33"/>
        <v/>
      </c>
      <c r="BT9" s="31" t="str">
        <f t="shared" si="34"/>
        <v/>
      </c>
      <c r="BU9" s="31" t="str">
        <f t="shared" si="35"/>
        <v/>
      </c>
      <c r="BV9" s="45"/>
      <c r="BW9" s="45"/>
      <c r="BX9" s="45"/>
      <c r="BY9" s="45"/>
      <c r="BZ9" s="45"/>
      <c r="CA9" s="45"/>
      <c r="CB9" s="45"/>
      <c r="CC9" s="45"/>
      <c r="CD9" s="45"/>
      <c r="CE9" s="45">
        <f t="shared" si="36"/>
        <v>0</v>
      </c>
      <c r="CF9" s="45">
        <f t="shared" si="37"/>
        <v>0</v>
      </c>
      <c r="CG9" s="45" t="str">
        <f t="shared" si="38"/>
        <v/>
      </c>
      <c r="CH9" s="45" t="str">
        <f t="shared" si="39"/>
        <v/>
      </c>
      <c r="CI9" s="45" t="str">
        <f t="shared" si="40"/>
        <v/>
      </c>
      <c r="CJ9" s="45" t="str">
        <f t="shared" si="41"/>
        <v/>
      </c>
      <c r="CK9" s="45" t="str">
        <f t="shared" si="42"/>
        <v/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1002</v>
      </c>
      <c r="C10" s="10" t="s">
        <v>62</v>
      </c>
      <c r="D10" s="10">
        <v>1549141186</v>
      </c>
      <c r="E10" s="10">
        <v>20621</v>
      </c>
      <c r="F10" s="10">
        <v>3101101688</v>
      </c>
      <c r="G10" s="10" t="s">
        <v>1003</v>
      </c>
      <c r="H10" s="10">
        <v>1.1010110111E+248</v>
      </c>
      <c r="I10" s="10">
        <v>43533</v>
      </c>
      <c r="J10" s="10">
        <v>1546909599</v>
      </c>
      <c r="K10" s="10">
        <f t="shared" si="0"/>
        <v>0</v>
      </c>
      <c r="L10" s="10">
        <f t="shared" si="1"/>
        <v>1</v>
      </c>
      <c r="M10" s="10" t="str">
        <f t="shared" si="2"/>
        <v/>
      </c>
      <c r="N10" s="10" t="str">
        <f t="shared" si="3"/>
        <v/>
      </c>
      <c r="O10" s="10" t="str">
        <f t="shared" si="4"/>
        <v/>
      </c>
      <c r="P10" s="10">
        <f t="shared" si="5"/>
        <v>71235.653136700887</v>
      </c>
      <c r="Q10" s="10">
        <f t="shared" si="6"/>
        <v>75124.445274234997</v>
      </c>
      <c r="R10" s="10">
        <f t="shared" si="7"/>
        <v>67735.706267458096</v>
      </c>
      <c r="S10" s="10">
        <f t="shared" si="8"/>
        <v>22912</v>
      </c>
      <c r="T10" s="17" t="s">
        <v>62</v>
      </c>
      <c r="U10" s="17" t="s">
        <v>62</v>
      </c>
      <c r="V10" s="17">
        <v>726227090</v>
      </c>
      <c r="W10" s="17">
        <v>9191</v>
      </c>
      <c r="X10" s="17">
        <v>726227090</v>
      </c>
      <c r="Y10" s="17" t="s">
        <v>128</v>
      </c>
      <c r="Z10" s="17">
        <v>1.10111101001111E+248</v>
      </c>
      <c r="AA10" s="17">
        <v>9191</v>
      </c>
      <c r="AB10" s="17">
        <v>1547325076</v>
      </c>
      <c r="AC10" s="17">
        <f t="shared" si="9"/>
        <v>1</v>
      </c>
      <c r="AD10" s="17">
        <f t="shared" si="10"/>
        <v>1</v>
      </c>
      <c r="AE10" s="32">
        <f t="shared" si="11"/>
        <v>9191</v>
      </c>
      <c r="AF10" s="32">
        <f t="shared" si="12"/>
        <v>726227090</v>
      </c>
      <c r="AG10" s="32">
        <f t="shared" si="13"/>
        <v>79015.02448047002</v>
      </c>
      <c r="AH10" s="32" t="str">
        <f t="shared" si="14"/>
        <v/>
      </c>
      <c r="AI10" s="32">
        <f t="shared" si="15"/>
        <v>79015.02448047002</v>
      </c>
      <c r="AJ10" s="32" t="str">
        <f t="shared" si="16"/>
        <v/>
      </c>
      <c r="AK10" s="32" t="str">
        <f t="shared" si="17"/>
        <v/>
      </c>
      <c r="AU10" s="24">
        <f t="shared" si="18"/>
        <v>0</v>
      </c>
      <c r="AV10" s="24">
        <f t="shared" si="19"/>
        <v>0</v>
      </c>
      <c r="AW10" s="24" t="str">
        <f t="shared" si="20"/>
        <v/>
      </c>
      <c r="AX10" s="24" t="str">
        <f t="shared" si="21"/>
        <v/>
      </c>
      <c r="AY10" s="24" t="str">
        <f t="shared" si="22"/>
        <v/>
      </c>
      <c r="AZ10" s="24" t="str">
        <f t="shared" si="23"/>
        <v/>
      </c>
      <c r="BA10" s="24" t="str">
        <f t="shared" si="24"/>
        <v/>
      </c>
      <c r="BB10" s="24" t="str">
        <f t="shared" si="25"/>
        <v/>
      </c>
      <c r="BC10" s="24" t="str">
        <f t="shared" si="26"/>
        <v/>
      </c>
      <c r="BM10" s="31">
        <f t="shared" si="27"/>
        <v>0</v>
      </c>
      <c r="BN10" s="31">
        <f t="shared" si="28"/>
        <v>0</v>
      </c>
      <c r="BO10" s="31" t="str">
        <f t="shared" si="29"/>
        <v/>
      </c>
      <c r="BP10" s="31" t="str">
        <f t="shared" si="30"/>
        <v/>
      </c>
      <c r="BQ10" s="31" t="str">
        <f t="shared" si="31"/>
        <v/>
      </c>
      <c r="BR10" s="31" t="str">
        <f t="shared" si="32"/>
        <v/>
      </c>
      <c r="BS10" s="31" t="str">
        <f t="shared" si="33"/>
        <v/>
      </c>
      <c r="BT10" s="31" t="str">
        <f t="shared" si="34"/>
        <v/>
      </c>
      <c r="BU10" s="31" t="str">
        <f t="shared" si="35"/>
        <v/>
      </c>
      <c r="BV10" s="45"/>
      <c r="BW10" s="45"/>
      <c r="BX10" s="45"/>
      <c r="BY10" s="45"/>
      <c r="BZ10" s="45"/>
      <c r="CA10" s="45"/>
      <c r="CB10" s="45"/>
      <c r="CC10" s="45"/>
      <c r="CD10" s="45"/>
      <c r="CE10" s="45">
        <f t="shared" si="36"/>
        <v>0</v>
      </c>
      <c r="CF10" s="45">
        <f t="shared" si="37"/>
        <v>0</v>
      </c>
      <c r="CG10" s="45" t="str">
        <f t="shared" si="38"/>
        <v/>
      </c>
      <c r="CH10" s="45" t="str">
        <f t="shared" si="39"/>
        <v/>
      </c>
      <c r="CI10" s="45" t="str">
        <f t="shared" si="40"/>
        <v/>
      </c>
      <c r="CJ10" s="45" t="str">
        <f t="shared" si="41"/>
        <v/>
      </c>
      <c r="CK10" s="45" t="str">
        <f t="shared" si="42"/>
        <v/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62</v>
      </c>
      <c r="C11" s="10" t="s">
        <v>62</v>
      </c>
      <c r="D11" s="10">
        <v>833476678</v>
      </c>
      <c r="E11" s="10">
        <v>11292</v>
      </c>
      <c r="F11" s="10">
        <v>833476678</v>
      </c>
      <c r="G11" s="10" t="s">
        <v>123</v>
      </c>
      <c r="H11" s="10">
        <v>1.1001101001110001E+249</v>
      </c>
      <c r="I11" s="10">
        <v>11292</v>
      </c>
      <c r="J11" s="10">
        <v>1546909604</v>
      </c>
      <c r="K11" s="10">
        <f t="shared" si="0"/>
        <v>1</v>
      </c>
      <c r="L11" s="10">
        <f t="shared" si="1"/>
        <v>1</v>
      </c>
      <c r="M11" s="10">
        <f t="shared" si="2"/>
        <v>11292</v>
      </c>
      <c r="N11" s="10">
        <f t="shared" si="3"/>
        <v>833476678</v>
      </c>
      <c r="O11" s="10">
        <f t="shared" si="4"/>
        <v>73811.253808005669</v>
      </c>
      <c r="P11" s="10" t="str">
        <f t="shared" si="5"/>
        <v/>
      </c>
      <c r="Q11" s="10">
        <f t="shared" si="6"/>
        <v>73811.253808005669</v>
      </c>
      <c r="R11" s="10" t="str">
        <f t="shared" si="7"/>
        <v/>
      </c>
      <c r="S11" s="10" t="str">
        <f t="shared" si="8"/>
        <v/>
      </c>
      <c r="T11" s="17" t="s">
        <v>62</v>
      </c>
      <c r="U11" s="17" t="s">
        <v>62</v>
      </c>
      <c r="V11" s="17">
        <v>13292625</v>
      </c>
      <c r="W11" s="17">
        <v>191</v>
      </c>
      <c r="X11" s="17">
        <v>13292625</v>
      </c>
      <c r="Y11" s="17" t="s">
        <v>214</v>
      </c>
      <c r="Z11" s="17">
        <v>1.1001101001111E+249</v>
      </c>
      <c r="AA11" s="17">
        <v>191</v>
      </c>
      <c r="AB11" s="17">
        <v>1547325081</v>
      </c>
      <c r="AC11" s="17">
        <f t="shared" si="9"/>
        <v>1</v>
      </c>
      <c r="AD11" s="17">
        <f t="shared" si="10"/>
        <v>1</v>
      </c>
      <c r="AE11" s="32">
        <f t="shared" si="11"/>
        <v>191</v>
      </c>
      <c r="AF11" s="32">
        <f t="shared" si="12"/>
        <v>13292625</v>
      </c>
      <c r="AG11" s="32">
        <f t="shared" si="13"/>
        <v>69594.895287958119</v>
      </c>
      <c r="AH11" s="32" t="str">
        <f t="shared" si="14"/>
        <v/>
      </c>
      <c r="AI11" s="32">
        <f t="shared" si="15"/>
        <v>69594.895287958119</v>
      </c>
      <c r="AJ11" s="32" t="str">
        <f t="shared" si="16"/>
        <v/>
      </c>
      <c r="AK11" s="32" t="str">
        <f t="shared" si="17"/>
        <v/>
      </c>
      <c r="AU11" s="24">
        <f t="shared" si="18"/>
        <v>0</v>
      </c>
      <c r="AV11" s="24">
        <f t="shared" si="19"/>
        <v>0</v>
      </c>
      <c r="AW11" s="24" t="str">
        <f t="shared" si="20"/>
        <v/>
      </c>
      <c r="AX11" s="24" t="str">
        <f t="shared" si="21"/>
        <v/>
      </c>
      <c r="AY11" s="24" t="str">
        <f t="shared" si="22"/>
        <v/>
      </c>
      <c r="AZ11" s="24" t="str">
        <f t="shared" si="23"/>
        <v/>
      </c>
      <c r="BA11" s="24" t="str">
        <f t="shared" si="24"/>
        <v/>
      </c>
      <c r="BB11" s="24" t="str">
        <f t="shared" si="25"/>
        <v/>
      </c>
      <c r="BC11" s="24" t="str">
        <f t="shared" si="26"/>
        <v/>
      </c>
      <c r="BM11" s="31">
        <f t="shared" si="27"/>
        <v>0</v>
      </c>
      <c r="BN11" s="31">
        <f t="shared" si="28"/>
        <v>0</v>
      </c>
      <c r="BO11" s="31" t="str">
        <f t="shared" si="29"/>
        <v/>
      </c>
      <c r="BP11" s="31" t="str">
        <f t="shared" si="30"/>
        <v/>
      </c>
      <c r="BQ11" s="31" t="str">
        <f t="shared" si="31"/>
        <v/>
      </c>
      <c r="BR11" s="31" t="str">
        <f t="shared" si="32"/>
        <v/>
      </c>
      <c r="BS11" s="31" t="str">
        <f t="shared" si="33"/>
        <v/>
      </c>
      <c r="BT11" s="31" t="str">
        <f t="shared" si="34"/>
        <v/>
      </c>
      <c r="BU11" s="31" t="str">
        <f t="shared" si="35"/>
        <v/>
      </c>
      <c r="BV11" s="45"/>
      <c r="BW11" s="45"/>
      <c r="BX11" s="45"/>
      <c r="BY11" s="45"/>
      <c r="BZ11" s="45"/>
      <c r="CA11" s="45"/>
      <c r="CB11" s="45"/>
      <c r="CC11" s="45"/>
      <c r="CD11" s="45"/>
      <c r="CE11" s="45">
        <f t="shared" si="36"/>
        <v>0</v>
      </c>
      <c r="CF11" s="45">
        <f t="shared" si="37"/>
        <v>0</v>
      </c>
      <c r="CG11" s="45" t="str">
        <f t="shared" si="38"/>
        <v/>
      </c>
      <c r="CH11" s="45" t="str">
        <f t="shared" si="39"/>
        <v/>
      </c>
      <c r="CI11" s="45" t="str">
        <f t="shared" si="40"/>
        <v/>
      </c>
      <c r="CJ11" s="45" t="str">
        <f t="shared" si="41"/>
        <v/>
      </c>
      <c r="CK11" s="45" t="str">
        <f t="shared" si="42"/>
        <v/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1001</v>
      </c>
      <c r="C12" s="10" t="s">
        <v>62</v>
      </c>
      <c r="D12" s="10">
        <v>204285407</v>
      </c>
      <c r="E12" s="10">
        <v>2720</v>
      </c>
      <c r="F12" s="10">
        <v>3301267561</v>
      </c>
      <c r="G12" s="10" t="s">
        <v>210</v>
      </c>
      <c r="H12" s="10">
        <v>1.01010010001101E+248</v>
      </c>
      <c r="I12" s="10">
        <v>44450</v>
      </c>
      <c r="J12" s="10">
        <v>1546909609</v>
      </c>
      <c r="K12" s="10">
        <f t="shared" si="0"/>
        <v>0</v>
      </c>
      <c r="L12" s="10">
        <f t="shared" si="1"/>
        <v>1</v>
      </c>
      <c r="M12" s="10" t="str">
        <f t="shared" si="2"/>
        <v/>
      </c>
      <c r="N12" s="10" t="str">
        <f t="shared" si="3"/>
        <v/>
      </c>
      <c r="O12" s="10" t="str">
        <f t="shared" si="4"/>
        <v/>
      </c>
      <c r="P12" s="10">
        <f t="shared" si="5"/>
        <v>74269.236467941504</v>
      </c>
      <c r="Q12" s="10">
        <f t="shared" si="6"/>
        <v>75104.929044117642</v>
      </c>
      <c r="R12" s="10">
        <f t="shared" si="7"/>
        <v>74214.76525281572</v>
      </c>
      <c r="S12" s="10">
        <f t="shared" si="8"/>
        <v>41730</v>
      </c>
      <c r="T12" s="17" t="s">
        <v>62</v>
      </c>
      <c r="U12" s="17" t="s">
        <v>62</v>
      </c>
      <c r="V12" s="17">
        <v>1865349498</v>
      </c>
      <c r="W12" s="17">
        <v>23189</v>
      </c>
      <c r="X12" s="17">
        <v>1865349498</v>
      </c>
      <c r="Y12" s="17" t="s">
        <v>815</v>
      </c>
      <c r="Z12" s="17">
        <v>1.11010010010011E+247</v>
      </c>
      <c r="AA12" s="17">
        <v>23189</v>
      </c>
      <c r="AB12" s="17">
        <v>1547325086</v>
      </c>
      <c r="AC12" s="17">
        <f t="shared" si="9"/>
        <v>1</v>
      </c>
      <c r="AD12" s="17">
        <f t="shared" si="10"/>
        <v>1</v>
      </c>
      <c r="AE12" s="32">
        <f t="shared" si="11"/>
        <v>23189</v>
      </c>
      <c r="AF12" s="32">
        <f t="shared" si="12"/>
        <v>1865349498</v>
      </c>
      <c r="AG12" s="32">
        <f t="shared" si="13"/>
        <v>80441.135797145194</v>
      </c>
      <c r="AH12" s="32" t="str">
        <f t="shared" si="14"/>
        <v/>
      </c>
      <c r="AI12" s="32">
        <f t="shared" si="15"/>
        <v>80441.135797145194</v>
      </c>
      <c r="AJ12" s="32" t="str">
        <f t="shared" si="16"/>
        <v/>
      </c>
      <c r="AK12" s="32" t="str">
        <f t="shared" si="17"/>
        <v/>
      </c>
      <c r="AU12" s="24">
        <f t="shared" si="18"/>
        <v>0</v>
      </c>
      <c r="AV12" s="24">
        <f t="shared" si="19"/>
        <v>0</v>
      </c>
      <c r="AW12" s="24" t="str">
        <f t="shared" si="20"/>
        <v/>
      </c>
      <c r="AX12" s="24" t="str">
        <f t="shared" si="21"/>
        <v/>
      </c>
      <c r="AY12" s="24" t="str">
        <f t="shared" si="22"/>
        <v/>
      </c>
      <c r="AZ12" s="24" t="str">
        <f t="shared" si="23"/>
        <v/>
      </c>
      <c r="BA12" s="24" t="str">
        <f t="shared" si="24"/>
        <v/>
      </c>
      <c r="BB12" s="24" t="str">
        <f t="shared" si="25"/>
        <v/>
      </c>
      <c r="BC12" s="24" t="str">
        <f t="shared" si="26"/>
        <v/>
      </c>
      <c r="BM12" s="31">
        <f t="shared" si="27"/>
        <v>0</v>
      </c>
      <c r="BN12" s="31">
        <f t="shared" si="28"/>
        <v>0</v>
      </c>
      <c r="BO12" s="31" t="str">
        <f t="shared" si="29"/>
        <v/>
      </c>
      <c r="BP12" s="31" t="str">
        <f t="shared" si="30"/>
        <v/>
      </c>
      <c r="BQ12" s="31" t="str">
        <f t="shared" si="31"/>
        <v/>
      </c>
      <c r="BR12" s="31" t="str">
        <f t="shared" si="32"/>
        <v/>
      </c>
      <c r="BS12" s="31" t="str">
        <f t="shared" si="33"/>
        <v/>
      </c>
      <c r="BT12" s="31" t="str">
        <f t="shared" si="34"/>
        <v/>
      </c>
      <c r="BU12" s="31" t="str">
        <f t="shared" si="35"/>
        <v/>
      </c>
      <c r="BV12" s="45"/>
      <c r="BW12" s="45"/>
      <c r="BX12" s="45"/>
      <c r="BY12" s="45"/>
      <c r="BZ12" s="45"/>
      <c r="CA12" s="45"/>
      <c r="CB12" s="45"/>
      <c r="CC12" s="45"/>
      <c r="CD12" s="45"/>
      <c r="CE12" s="45">
        <f t="shared" si="36"/>
        <v>0</v>
      </c>
      <c r="CF12" s="45">
        <f t="shared" si="37"/>
        <v>0</v>
      </c>
      <c r="CG12" s="45" t="str">
        <f t="shared" si="38"/>
        <v/>
      </c>
      <c r="CH12" s="45" t="str">
        <f t="shared" si="39"/>
        <v/>
      </c>
      <c r="CI12" s="45" t="str">
        <f t="shared" si="40"/>
        <v/>
      </c>
      <c r="CJ12" s="45" t="str">
        <f t="shared" si="41"/>
        <v/>
      </c>
      <c r="CK12" s="45" t="str">
        <f t="shared" si="42"/>
        <v/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1001</v>
      </c>
      <c r="C13" s="10" t="s">
        <v>62</v>
      </c>
      <c r="D13" s="10">
        <v>5327776</v>
      </c>
      <c r="E13" s="10">
        <v>74</v>
      </c>
      <c r="F13" s="10">
        <v>3404932081</v>
      </c>
      <c r="G13" s="10" t="s">
        <v>1004</v>
      </c>
      <c r="H13" s="10">
        <v>1.00000111101101E+245</v>
      </c>
      <c r="I13" s="10">
        <v>44831</v>
      </c>
      <c r="J13" s="10">
        <v>1546909614</v>
      </c>
      <c r="K13" s="10">
        <f t="shared" si="0"/>
        <v>0</v>
      </c>
      <c r="L13" s="10">
        <f t="shared" si="1"/>
        <v>1</v>
      </c>
      <c r="M13" s="10" t="str">
        <f t="shared" si="2"/>
        <v/>
      </c>
      <c r="N13" s="10" t="str">
        <f t="shared" si="3"/>
        <v/>
      </c>
      <c r="O13" s="10" t="str">
        <f t="shared" si="4"/>
        <v/>
      </c>
      <c r="P13" s="10">
        <f t="shared" si="5"/>
        <v>75950.393276973526</v>
      </c>
      <c r="Q13" s="10">
        <f t="shared" si="6"/>
        <v>71996.972972972973</v>
      </c>
      <c r="R13" s="10">
        <f t="shared" si="7"/>
        <v>75956.929754004959</v>
      </c>
      <c r="S13" s="10">
        <f t="shared" si="8"/>
        <v>44757</v>
      </c>
      <c r="T13" s="17" t="s">
        <v>62</v>
      </c>
      <c r="U13" s="17" t="s">
        <v>62</v>
      </c>
      <c r="V13" s="17">
        <v>168666468</v>
      </c>
      <c r="W13" s="17">
        <v>2092</v>
      </c>
      <c r="X13" s="17">
        <v>168666468</v>
      </c>
      <c r="Y13" s="17" t="s">
        <v>412</v>
      </c>
      <c r="Z13" s="17">
        <v>1.0001011001011099E+249</v>
      </c>
      <c r="AA13" s="17">
        <v>2092</v>
      </c>
      <c r="AB13" s="17">
        <v>1547325091</v>
      </c>
      <c r="AC13" s="17">
        <f t="shared" si="9"/>
        <v>1</v>
      </c>
      <c r="AD13" s="17">
        <f t="shared" si="10"/>
        <v>1</v>
      </c>
      <c r="AE13" s="32">
        <f t="shared" si="11"/>
        <v>2092</v>
      </c>
      <c r="AF13" s="32">
        <f t="shared" si="12"/>
        <v>168666468</v>
      </c>
      <c r="AG13" s="32">
        <f t="shared" si="13"/>
        <v>80624.506692160605</v>
      </c>
      <c r="AH13" s="32" t="str">
        <f t="shared" si="14"/>
        <v/>
      </c>
      <c r="AI13" s="32">
        <f t="shared" si="15"/>
        <v>80624.506692160605</v>
      </c>
      <c r="AJ13" s="32" t="str">
        <f t="shared" si="16"/>
        <v/>
      </c>
      <c r="AK13" s="32" t="str">
        <f t="shared" si="17"/>
        <v/>
      </c>
      <c r="AU13" s="24">
        <f t="shared" si="18"/>
        <v>0</v>
      </c>
      <c r="AV13" s="24">
        <f t="shared" si="19"/>
        <v>0</v>
      </c>
      <c r="AW13" s="24" t="str">
        <f t="shared" si="20"/>
        <v/>
      </c>
      <c r="AX13" s="24" t="str">
        <f t="shared" si="21"/>
        <v/>
      </c>
      <c r="AY13" s="24" t="str">
        <f t="shared" si="22"/>
        <v/>
      </c>
      <c r="AZ13" s="24" t="str">
        <f t="shared" si="23"/>
        <v/>
      </c>
      <c r="BA13" s="24" t="str">
        <f t="shared" si="24"/>
        <v/>
      </c>
      <c r="BB13" s="24" t="str">
        <f t="shared" si="25"/>
        <v/>
      </c>
      <c r="BC13" s="24" t="str">
        <f t="shared" si="26"/>
        <v/>
      </c>
      <c r="BM13" s="31">
        <f t="shared" si="27"/>
        <v>0</v>
      </c>
      <c r="BN13" s="31">
        <f t="shared" si="28"/>
        <v>0</v>
      </c>
      <c r="BO13" s="31" t="str">
        <f t="shared" si="29"/>
        <v/>
      </c>
      <c r="BP13" s="31" t="str">
        <f t="shared" si="30"/>
        <v/>
      </c>
      <c r="BQ13" s="31" t="str">
        <f t="shared" si="31"/>
        <v/>
      </c>
      <c r="BR13" s="31" t="str">
        <f t="shared" si="32"/>
        <v/>
      </c>
      <c r="BS13" s="31" t="str">
        <f t="shared" si="33"/>
        <v/>
      </c>
      <c r="BT13" s="31" t="str">
        <f t="shared" si="34"/>
        <v/>
      </c>
      <c r="BU13" s="31" t="str">
        <f t="shared" si="35"/>
        <v/>
      </c>
      <c r="BV13" s="45"/>
      <c r="BW13" s="45"/>
      <c r="BX13" s="45"/>
      <c r="BY13" s="45"/>
      <c r="BZ13" s="45"/>
      <c r="CA13" s="45"/>
      <c r="CB13" s="45"/>
      <c r="CC13" s="45"/>
      <c r="CD13" s="45"/>
      <c r="CE13" s="45">
        <f t="shared" si="36"/>
        <v>0</v>
      </c>
      <c r="CF13" s="45">
        <f t="shared" si="37"/>
        <v>0</v>
      </c>
      <c r="CG13" s="45" t="str">
        <f t="shared" si="38"/>
        <v/>
      </c>
      <c r="CH13" s="45" t="str">
        <f t="shared" si="39"/>
        <v/>
      </c>
      <c r="CI13" s="45" t="str">
        <f t="shared" si="40"/>
        <v/>
      </c>
      <c r="CJ13" s="45" t="str">
        <f t="shared" si="41"/>
        <v/>
      </c>
      <c r="CK13" s="45" t="str">
        <f t="shared" si="42"/>
        <v/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62</v>
      </c>
      <c r="C14" s="10" t="s">
        <v>62</v>
      </c>
      <c r="D14" s="10">
        <v>2120890791</v>
      </c>
      <c r="E14" s="10">
        <v>26619</v>
      </c>
      <c r="F14" s="10">
        <v>2120890791</v>
      </c>
      <c r="G14" s="10" t="s">
        <v>412</v>
      </c>
      <c r="H14" s="10">
        <v>1.0111111101010001E+249</v>
      </c>
      <c r="I14" s="10">
        <v>26619</v>
      </c>
      <c r="J14" s="10">
        <v>1546909619</v>
      </c>
      <c r="K14" s="10">
        <f t="shared" si="0"/>
        <v>1</v>
      </c>
      <c r="L14" s="10">
        <f t="shared" si="1"/>
        <v>1</v>
      </c>
      <c r="M14" s="10">
        <f t="shared" si="2"/>
        <v>26619</v>
      </c>
      <c r="N14" s="10">
        <f t="shared" si="3"/>
        <v>2120890791</v>
      </c>
      <c r="O14" s="10">
        <f t="shared" si="4"/>
        <v>79675.825200045074</v>
      </c>
      <c r="P14" s="10" t="str">
        <f t="shared" si="5"/>
        <v/>
      </c>
      <c r="Q14" s="10">
        <f t="shared" si="6"/>
        <v>79675.825200045074</v>
      </c>
      <c r="R14" s="10" t="str">
        <f t="shared" si="7"/>
        <v/>
      </c>
      <c r="S14" s="10" t="str">
        <f t="shared" si="8"/>
        <v/>
      </c>
      <c r="T14" s="17" t="s">
        <v>62</v>
      </c>
      <c r="U14" s="17" t="s">
        <v>62</v>
      </c>
      <c r="V14" s="17">
        <v>51188854</v>
      </c>
      <c r="W14" s="17">
        <v>661</v>
      </c>
      <c r="X14" s="17">
        <v>51188854</v>
      </c>
      <c r="Y14" s="17" t="s">
        <v>140</v>
      </c>
      <c r="Z14" s="17">
        <v>1.011111010101E+249</v>
      </c>
      <c r="AA14" s="17">
        <v>661</v>
      </c>
      <c r="AB14" s="17">
        <v>1547325096</v>
      </c>
      <c r="AC14" s="17">
        <f t="shared" si="9"/>
        <v>1</v>
      </c>
      <c r="AD14" s="17">
        <f t="shared" si="10"/>
        <v>1</v>
      </c>
      <c r="AE14" s="32">
        <f t="shared" si="11"/>
        <v>661</v>
      </c>
      <c r="AF14" s="32">
        <f t="shared" si="12"/>
        <v>51188854</v>
      </c>
      <c r="AG14" s="32">
        <f t="shared" si="13"/>
        <v>77441.534039334336</v>
      </c>
      <c r="AH14" s="32" t="str">
        <f t="shared" si="14"/>
        <v/>
      </c>
      <c r="AI14" s="32">
        <f t="shared" si="15"/>
        <v>77441.534039334336</v>
      </c>
      <c r="AJ14" s="32" t="str">
        <f t="shared" si="16"/>
        <v/>
      </c>
      <c r="AK14" s="32" t="str">
        <f t="shared" si="17"/>
        <v/>
      </c>
      <c r="AU14" s="24">
        <f t="shared" si="18"/>
        <v>0</v>
      </c>
      <c r="AV14" s="24">
        <f t="shared" si="19"/>
        <v>0</v>
      </c>
      <c r="AW14" s="24" t="str">
        <f t="shared" si="20"/>
        <v/>
      </c>
      <c r="AX14" s="24" t="str">
        <f t="shared" si="21"/>
        <v/>
      </c>
      <c r="AY14" s="24" t="str">
        <f t="shared" si="22"/>
        <v/>
      </c>
      <c r="AZ14" s="24" t="str">
        <f t="shared" si="23"/>
        <v/>
      </c>
      <c r="BA14" s="24" t="str">
        <f t="shared" si="24"/>
        <v/>
      </c>
      <c r="BB14" s="24" t="str">
        <f t="shared" si="25"/>
        <v/>
      </c>
      <c r="BC14" s="24" t="str">
        <f t="shared" si="26"/>
        <v/>
      </c>
      <c r="BM14" s="31">
        <f t="shared" si="27"/>
        <v>0</v>
      </c>
      <c r="BN14" s="31">
        <f t="shared" si="28"/>
        <v>0</v>
      </c>
      <c r="BO14" s="31" t="str">
        <f t="shared" si="29"/>
        <v/>
      </c>
      <c r="BP14" s="31" t="str">
        <f t="shared" si="30"/>
        <v/>
      </c>
      <c r="BQ14" s="31" t="str">
        <f t="shared" si="31"/>
        <v/>
      </c>
      <c r="BR14" s="31" t="str">
        <f t="shared" si="32"/>
        <v/>
      </c>
      <c r="BS14" s="31" t="str">
        <f t="shared" si="33"/>
        <v/>
      </c>
      <c r="BT14" s="31" t="str">
        <f t="shared" si="34"/>
        <v/>
      </c>
      <c r="BU14" s="31" t="str">
        <f t="shared" si="35"/>
        <v/>
      </c>
      <c r="BV14" s="45"/>
      <c r="BW14" s="45"/>
      <c r="BX14" s="45"/>
      <c r="BY14" s="45"/>
      <c r="BZ14" s="45"/>
      <c r="CA14" s="45"/>
      <c r="CB14" s="45"/>
      <c r="CC14" s="45"/>
      <c r="CD14" s="45"/>
      <c r="CE14" s="45">
        <f t="shared" si="36"/>
        <v>0</v>
      </c>
      <c r="CF14" s="45">
        <f t="shared" si="37"/>
        <v>0</v>
      </c>
      <c r="CG14" s="45" t="str">
        <f t="shared" si="38"/>
        <v/>
      </c>
      <c r="CH14" s="45" t="str">
        <f t="shared" si="39"/>
        <v/>
      </c>
      <c r="CI14" s="45" t="str">
        <f t="shared" si="40"/>
        <v/>
      </c>
      <c r="CJ14" s="45" t="str">
        <f t="shared" si="41"/>
        <v/>
      </c>
      <c r="CK14" s="45" t="str">
        <f t="shared" si="42"/>
        <v/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1001</v>
      </c>
      <c r="C15" s="10" t="s">
        <v>62</v>
      </c>
      <c r="D15" s="10">
        <v>462454452</v>
      </c>
      <c r="E15" s="10">
        <v>6038</v>
      </c>
      <c r="F15" s="10">
        <v>2758240076</v>
      </c>
      <c r="G15" s="10" t="s">
        <v>149</v>
      </c>
      <c r="H15" s="10">
        <v>1.11110110010101E+244</v>
      </c>
      <c r="I15" s="10">
        <v>38325</v>
      </c>
      <c r="J15" s="10">
        <v>1546910327</v>
      </c>
      <c r="K15" s="10">
        <f t="shared" si="0"/>
        <v>0</v>
      </c>
      <c r="L15" s="10">
        <f t="shared" si="1"/>
        <v>1</v>
      </c>
      <c r="M15" s="10" t="str">
        <f t="shared" si="2"/>
        <v/>
      </c>
      <c r="N15" s="10" t="str">
        <f t="shared" si="3"/>
        <v/>
      </c>
      <c r="O15" s="10" t="str">
        <f t="shared" si="4"/>
        <v/>
      </c>
      <c r="P15" s="10">
        <f t="shared" si="5"/>
        <v>71969.734533594266</v>
      </c>
      <c r="Q15" s="10">
        <f t="shared" si="6"/>
        <v>76590.667770785032</v>
      </c>
      <c r="R15" s="10">
        <f t="shared" si="7"/>
        <v>71105.572645337132</v>
      </c>
      <c r="S15" s="10">
        <f t="shared" si="8"/>
        <v>32287</v>
      </c>
      <c r="T15" s="17" t="s">
        <v>1001</v>
      </c>
      <c r="U15" s="17" t="s">
        <v>62</v>
      </c>
      <c r="V15" s="17">
        <v>25933986</v>
      </c>
      <c r="W15" s="17">
        <v>348</v>
      </c>
      <c r="X15" s="17">
        <v>2401191644</v>
      </c>
      <c r="Y15" s="17" t="s">
        <v>123</v>
      </c>
      <c r="Z15" s="17">
        <v>1.1101011111101E+245</v>
      </c>
      <c r="AA15" s="17">
        <v>29634</v>
      </c>
      <c r="AB15" s="17">
        <v>1547325252</v>
      </c>
      <c r="AC15" s="17">
        <f t="shared" si="9"/>
        <v>0</v>
      </c>
      <c r="AD15" s="17">
        <f t="shared" si="10"/>
        <v>1</v>
      </c>
      <c r="AE15" s="32" t="str">
        <f t="shared" si="11"/>
        <v/>
      </c>
      <c r="AF15" s="32" t="str">
        <f t="shared" si="12"/>
        <v/>
      </c>
      <c r="AG15" s="32" t="str">
        <f t="shared" si="13"/>
        <v/>
      </c>
      <c r="AH15" s="32">
        <f t="shared" si="14"/>
        <v>81028.266315718429</v>
      </c>
      <c r="AI15" s="32">
        <f t="shared" si="15"/>
        <v>74522.948275862072</v>
      </c>
      <c r="AJ15" s="32">
        <f t="shared" si="16"/>
        <v>81105.567779826539</v>
      </c>
      <c r="AK15" s="32">
        <f t="shared" si="17"/>
        <v>29286</v>
      </c>
      <c r="AU15" s="24">
        <f t="shared" si="18"/>
        <v>0</v>
      </c>
      <c r="AV15" s="24">
        <f t="shared" si="19"/>
        <v>0</v>
      </c>
      <c r="AW15" s="24" t="str">
        <f t="shared" si="20"/>
        <v/>
      </c>
      <c r="AX15" s="24" t="str">
        <f t="shared" si="21"/>
        <v/>
      </c>
      <c r="AY15" s="24" t="str">
        <f t="shared" si="22"/>
        <v/>
      </c>
      <c r="AZ15" s="24" t="str">
        <f t="shared" si="23"/>
        <v/>
      </c>
      <c r="BA15" s="24" t="str">
        <f t="shared" si="24"/>
        <v/>
      </c>
      <c r="BB15" s="24" t="str">
        <f t="shared" si="25"/>
        <v/>
      </c>
      <c r="BC15" s="24" t="str">
        <f t="shared" si="26"/>
        <v/>
      </c>
      <c r="BM15" s="31">
        <f t="shared" si="27"/>
        <v>0</v>
      </c>
      <c r="BN15" s="31">
        <f t="shared" si="28"/>
        <v>0</v>
      </c>
      <c r="BO15" s="31" t="str">
        <f t="shared" si="29"/>
        <v/>
      </c>
      <c r="BP15" s="31" t="str">
        <f t="shared" si="30"/>
        <v/>
      </c>
      <c r="BQ15" s="31" t="str">
        <f t="shared" si="31"/>
        <v/>
      </c>
      <c r="BR15" s="31" t="str">
        <f t="shared" si="32"/>
        <v/>
      </c>
      <c r="BS15" s="31" t="str">
        <f t="shared" si="33"/>
        <v/>
      </c>
      <c r="BT15" s="31" t="str">
        <f t="shared" si="34"/>
        <v/>
      </c>
      <c r="BU15" s="31" t="str">
        <f t="shared" si="35"/>
        <v/>
      </c>
      <c r="BV15" s="45"/>
      <c r="BW15" s="45"/>
      <c r="BX15" s="45"/>
      <c r="BY15" s="45"/>
      <c r="BZ15" s="45"/>
      <c r="CA15" s="45"/>
      <c r="CB15" s="45"/>
      <c r="CC15" s="45"/>
      <c r="CD15" s="45"/>
      <c r="CE15" s="45">
        <f t="shared" si="36"/>
        <v>0</v>
      </c>
      <c r="CF15" s="45">
        <f t="shared" si="37"/>
        <v>0</v>
      </c>
      <c r="CG15" s="45" t="str">
        <f t="shared" si="38"/>
        <v/>
      </c>
      <c r="CH15" s="45" t="str">
        <f t="shared" si="39"/>
        <v/>
      </c>
      <c r="CI15" s="45" t="str">
        <f t="shared" si="40"/>
        <v/>
      </c>
      <c r="CJ15" s="45" t="str">
        <f t="shared" si="41"/>
        <v/>
      </c>
      <c r="CK15" s="45" t="str">
        <f t="shared" si="42"/>
        <v/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62</v>
      </c>
      <c r="C16" s="10" t="s">
        <v>62</v>
      </c>
      <c r="D16" s="10">
        <v>467295148</v>
      </c>
      <c r="E16" s="10">
        <v>6044</v>
      </c>
      <c r="F16" s="10">
        <v>467295148</v>
      </c>
      <c r="G16" s="10" t="s">
        <v>207</v>
      </c>
      <c r="H16" s="10">
        <v>1.11010111011111E+248</v>
      </c>
      <c r="I16" s="10">
        <v>6044</v>
      </c>
      <c r="J16" s="10">
        <v>1546920898</v>
      </c>
      <c r="K16" s="10">
        <f t="shared" si="0"/>
        <v>1</v>
      </c>
      <c r="L16" s="10">
        <f t="shared" si="1"/>
        <v>1</v>
      </c>
      <c r="M16" s="10">
        <f t="shared" si="2"/>
        <v>6044</v>
      </c>
      <c r="N16" s="10">
        <f t="shared" si="3"/>
        <v>467295148</v>
      </c>
      <c r="O16" s="10">
        <f t="shared" si="4"/>
        <v>77315.544010589016</v>
      </c>
      <c r="P16" s="10" t="str">
        <f t="shared" si="5"/>
        <v/>
      </c>
      <c r="Q16" s="10">
        <f t="shared" si="6"/>
        <v>77315.544010589016</v>
      </c>
      <c r="R16" s="10" t="str">
        <f t="shared" si="7"/>
        <v/>
      </c>
      <c r="S16" s="10" t="str">
        <f t="shared" si="8"/>
        <v/>
      </c>
      <c r="T16" s="17" t="s">
        <v>62</v>
      </c>
      <c r="U16" s="17" t="s">
        <v>62</v>
      </c>
      <c r="V16" s="17">
        <v>56815026</v>
      </c>
      <c r="W16" s="17">
        <v>742</v>
      </c>
      <c r="X16" s="17">
        <v>56815026</v>
      </c>
      <c r="Y16" s="17" t="s">
        <v>235</v>
      </c>
      <c r="Z16" s="17">
        <v>1.11110011011111E+248</v>
      </c>
      <c r="AA16" s="17">
        <v>742</v>
      </c>
      <c r="AB16" s="17">
        <v>1547325275</v>
      </c>
      <c r="AC16" s="17">
        <f t="shared" si="9"/>
        <v>1</v>
      </c>
      <c r="AD16" s="17">
        <f t="shared" si="10"/>
        <v>1</v>
      </c>
      <c r="AE16" s="32">
        <f t="shared" si="11"/>
        <v>742</v>
      </c>
      <c r="AF16" s="32">
        <f t="shared" si="12"/>
        <v>56815026</v>
      </c>
      <c r="AG16" s="32">
        <f t="shared" si="13"/>
        <v>76570.115902964957</v>
      </c>
      <c r="AH16" s="32" t="str">
        <f t="shared" si="14"/>
        <v/>
      </c>
      <c r="AI16" s="32">
        <f t="shared" si="15"/>
        <v>76570.115902964957</v>
      </c>
      <c r="AJ16" s="32" t="str">
        <f t="shared" si="16"/>
        <v/>
      </c>
      <c r="AK16" s="32" t="str">
        <f t="shared" si="17"/>
        <v/>
      </c>
      <c r="AU16" s="24">
        <f t="shared" si="18"/>
        <v>0</v>
      </c>
      <c r="AV16" s="24">
        <f t="shared" si="19"/>
        <v>0</v>
      </c>
      <c r="AW16" s="24" t="str">
        <f t="shared" si="20"/>
        <v/>
      </c>
      <c r="AX16" s="24" t="str">
        <f t="shared" si="21"/>
        <v/>
      </c>
      <c r="AY16" s="24" t="str">
        <f t="shared" si="22"/>
        <v/>
      </c>
      <c r="AZ16" s="24" t="str">
        <f t="shared" si="23"/>
        <v/>
      </c>
      <c r="BA16" s="24" t="str">
        <f t="shared" si="24"/>
        <v/>
      </c>
      <c r="BB16" s="24" t="str">
        <f t="shared" si="25"/>
        <v/>
      </c>
      <c r="BC16" s="24" t="str">
        <f t="shared" si="26"/>
        <v/>
      </c>
      <c r="BM16" s="31">
        <f t="shared" si="27"/>
        <v>0</v>
      </c>
      <c r="BN16" s="31">
        <f t="shared" si="28"/>
        <v>0</v>
      </c>
      <c r="BO16" s="31" t="str">
        <f t="shared" si="29"/>
        <v/>
      </c>
      <c r="BP16" s="31" t="str">
        <f t="shared" si="30"/>
        <v/>
      </c>
      <c r="BQ16" s="31" t="str">
        <f t="shared" si="31"/>
        <v/>
      </c>
      <c r="BR16" s="31" t="str">
        <f t="shared" si="32"/>
        <v/>
      </c>
      <c r="BS16" s="31" t="str">
        <f t="shared" si="33"/>
        <v/>
      </c>
      <c r="BT16" s="31" t="str">
        <f t="shared" si="34"/>
        <v/>
      </c>
      <c r="BU16" s="31" t="str">
        <f t="shared" si="35"/>
        <v/>
      </c>
      <c r="BV16" s="45"/>
      <c r="BW16" s="45"/>
      <c r="BX16" s="45"/>
      <c r="BY16" s="45"/>
      <c r="BZ16" s="45"/>
      <c r="CA16" s="45"/>
      <c r="CB16" s="45"/>
      <c r="CC16" s="45"/>
      <c r="CD16" s="45"/>
      <c r="CE16" s="45">
        <f t="shared" si="36"/>
        <v>0</v>
      </c>
      <c r="CF16" s="45">
        <f t="shared" si="37"/>
        <v>0</v>
      </c>
      <c r="CG16" s="45" t="str">
        <f t="shared" si="38"/>
        <v/>
      </c>
      <c r="CH16" s="45" t="str">
        <f t="shared" si="39"/>
        <v/>
      </c>
      <c r="CI16" s="45" t="str">
        <f t="shared" si="40"/>
        <v/>
      </c>
      <c r="CJ16" s="45" t="str">
        <f t="shared" si="41"/>
        <v/>
      </c>
      <c r="CK16" s="45" t="str">
        <f t="shared" si="42"/>
        <v/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62</v>
      </c>
      <c r="C17" s="10" t="s">
        <v>62</v>
      </c>
      <c r="D17" s="10">
        <v>31990882</v>
      </c>
      <c r="E17" s="10">
        <v>409</v>
      </c>
      <c r="F17" s="10">
        <v>31990882</v>
      </c>
      <c r="G17" s="10" t="s">
        <v>235</v>
      </c>
      <c r="H17" s="10">
        <v>1.101101111001E+249</v>
      </c>
      <c r="I17" s="10">
        <v>409</v>
      </c>
      <c r="J17" s="10">
        <v>1546926943</v>
      </c>
      <c r="K17" s="10">
        <f t="shared" si="0"/>
        <v>1</v>
      </c>
      <c r="L17" s="10">
        <f t="shared" si="1"/>
        <v>1</v>
      </c>
      <c r="M17" s="10">
        <f t="shared" si="2"/>
        <v>409</v>
      </c>
      <c r="N17" s="10">
        <f t="shared" si="3"/>
        <v>31990882</v>
      </c>
      <c r="O17" s="10">
        <f t="shared" si="4"/>
        <v>78217.315403422981</v>
      </c>
      <c r="P17" s="10" t="str">
        <f t="shared" si="5"/>
        <v/>
      </c>
      <c r="Q17" s="10">
        <f t="shared" si="6"/>
        <v>78217.315403422981</v>
      </c>
      <c r="R17" s="10" t="str">
        <f t="shared" si="7"/>
        <v/>
      </c>
      <c r="S17" s="10" t="str">
        <f t="shared" si="8"/>
        <v/>
      </c>
      <c r="T17" s="17" t="s">
        <v>62</v>
      </c>
      <c r="U17" s="17" t="s">
        <v>62</v>
      </c>
      <c r="V17" s="17">
        <v>8791568</v>
      </c>
      <c r="W17" s="17">
        <v>136</v>
      </c>
      <c r="X17" s="17">
        <v>8791568</v>
      </c>
      <c r="Y17" s="17" t="s">
        <v>815</v>
      </c>
      <c r="Z17" s="17">
        <v>1.001111011001E+249</v>
      </c>
      <c r="AA17" s="17">
        <v>136</v>
      </c>
      <c r="AB17" s="17">
        <v>1547325759</v>
      </c>
      <c r="AC17" s="17">
        <f t="shared" si="9"/>
        <v>1</v>
      </c>
      <c r="AD17" s="17">
        <f t="shared" si="10"/>
        <v>1</v>
      </c>
      <c r="AE17" s="32">
        <f t="shared" si="11"/>
        <v>136</v>
      </c>
      <c r="AF17" s="32">
        <f t="shared" si="12"/>
        <v>8791568</v>
      </c>
      <c r="AG17" s="32">
        <f t="shared" si="13"/>
        <v>64643.882352941175</v>
      </c>
      <c r="AH17" s="32" t="str">
        <f t="shared" si="14"/>
        <v/>
      </c>
      <c r="AI17" s="32">
        <f t="shared" si="15"/>
        <v>64643.882352941175</v>
      </c>
      <c r="AJ17" s="32" t="str">
        <f t="shared" si="16"/>
        <v/>
      </c>
      <c r="AK17" s="32" t="str">
        <f t="shared" si="17"/>
        <v/>
      </c>
      <c r="AU17" s="24">
        <f t="shared" si="18"/>
        <v>0</v>
      </c>
      <c r="AV17" s="24">
        <f t="shared" si="19"/>
        <v>0</v>
      </c>
      <c r="AW17" s="24" t="str">
        <f t="shared" si="20"/>
        <v/>
      </c>
      <c r="AX17" s="24" t="str">
        <f t="shared" si="21"/>
        <v/>
      </c>
      <c r="AY17" s="24" t="str">
        <f t="shared" si="22"/>
        <v/>
      </c>
      <c r="AZ17" s="24" t="str">
        <f t="shared" si="23"/>
        <v/>
      </c>
      <c r="BA17" s="24" t="str">
        <f t="shared" si="24"/>
        <v/>
      </c>
      <c r="BB17" s="24" t="str">
        <f t="shared" si="25"/>
        <v/>
      </c>
      <c r="BC17" s="24" t="str">
        <f t="shared" si="26"/>
        <v/>
      </c>
      <c r="BM17" s="31">
        <f t="shared" si="27"/>
        <v>0</v>
      </c>
      <c r="BN17" s="31">
        <f t="shared" si="28"/>
        <v>0</v>
      </c>
      <c r="BO17" s="31" t="str">
        <f t="shared" si="29"/>
        <v/>
      </c>
      <c r="BP17" s="31" t="str">
        <f t="shared" si="30"/>
        <v/>
      </c>
      <c r="BQ17" s="31" t="str">
        <f t="shared" si="31"/>
        <v/>
      </c>
      <c r="BR17" s="31" t="str">
        <f t="shared" si="32"/>
        <v/>
      </c>
      <c r="BS17" s="31" t="str">
        <f t="shared" si="33"/>
        <v/>
      </c>
      <c r="BT17" s="31" t="str">
        <f t="shared" si="34"/>
        <v/>
      </c>
      <c r="BU17" s="31" t="str">
        <f t="shared" si="35"/>
        <v/>
      </c>
      <c r="BV17" s="45"/>
      <c r="BW17" s="45"/>
      <c r="BX17" s="45"/>
      <c r="BY17" s="45"/>
      <c r="BZ17" s="45"/>
      <c r="CA17" s="45"/>
      <c r="CB17" s="45"/>
      <c r="CC17" s="45"/>
      <c r="CD17" s="45"/>
      <c r="CE17" s="45">
        <f t="shared" si="36"/>
        <v>0</v>
      </c>
      <c r="CF17" s="45">
        <f t="shared" si="37"/>
        <v>0</v>
      </c>
      <c r="CG17" s="45" t="str">
        <f t="shared" si="38"/>
        <v/>
      </c>
      <c r="CH17" s="45" t="str">
        <f t="shared" si="39"/>
        <v/>
      </c>
      <c r="CI17" s="45" t="str">
        <f t="shared" si="40"/>
        <v/>
      </c>
      <c r="CJ17" s="45" t="str">
        <f t="shared" si="41"/>
        <v/>
      </c>
      <c r="CK17" s="45" t="str">
        <f t="shared" si="42"/>
        <v/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1001</v>
      </c>
      <c r="C18" s="10" t="s">
        <v>62</v>
      </c>
      <c r="D18" s="10">
        <v>142117840</v>
      </c>
      <c r="E18" s="10">
        <v>1759</v>
      </c>
      <c r="F18" s="10">
        <v>3329091954</v>
      </c>
      <c r="G18" s="10" t="s">
        <v>229</v>
      </c>
      <c r="H18" s="10">
        <v>1.01000010011E+249</v>
      </c>
      <c r="I18" s="10">
        <v>45663</v>
      </c>
      <c r="J18" s="10">
        <v>1546927355</v>
      </c>
      <c r="K18" s="10">
        <f t="shared" si="0"/>
        <v>0</v>
      </c>
      <c r="L18" s="10">
        <f t="shared" si="1"/>
        <v>1</v>
      </c>
      <c r="M18" s="10" t="str">
        <f t="shared" si="2"/>
        <v/>
      </c>
      <c r="N18" s="10" t="str">
        <f t="shared" si="3"/>
        <v/>
      </c>
      <c r="O18" s="10" t="str">
        <f t="shared" si="4"/>
        <v/>
      </c>
      <c r="P18" s="10">
        <f t="shared" si="5"/>
        <v>72905.677550752254</v>
      </c>
      <c r="Q18" s="10">
        <f t="shared" si="6"/>
        <v>80794.678794769759</v>
      </c>
      <c r="R18" s="10">
        <f t="shared" si="7"/>
        <v>72589.607188411072</v>
      </c>
      <c r="S18" s="10">
        <f t="shared" si="8"/>
        <v>43904</v>
      </c>
      <c r="T18" s="17" t="s">
        <v>62</v>
      </c>
      <c r="U18" s="17" t="s">
        <v>62</v>
      </c>
      <c r="V18" s="17">
        <v>867400929</v>
      </c>
      <c r="W18" s="17">
        <v>10926</v>
      </c>
      <c r="X18" s="17">
        <v>867400929</v>
      </c>
      <c r="Y18" s="17" t="s">
        <v>216</v>
      </c>
      <c r="Z18" s="17">
        <v>1.101011011011E+249</v>
      </c>
      <c r="AA18" s="17">
        <v>10926</v>
      </c>
      <c r="AB18" s="17">
        <v>1547325896</v>
      </c>
      <c r="AC18" s="17">
        <f t="shared" si="9"/>
        <v>1</v>
      </c>
      <c r="AD18" s="17">
        <f t="shared" si="10"/>
        <v>1</v>
      </c>
      <c r="AE18" s="32">
        <f t="shared" si="11"/>
        <v>10926</v>
      </c>
      <c r="AF18" s="32">
        <f t="shared" si="12"/>
        <v>867400929</v>
      </c>
      <c r="AG18" s="32">
        <f t="shared" si="13"/>
        <v>79388.69934102142</v>
      </c>
      <c r="AH18" s="32" t="str">
        <f t="shared" si="14"/>
        <v/>
      </c>
      <c r="AI18" s="32">
        <f t="shared" si="15"/>
        <v>79388.69934102142</v>
      </c>
      <c r="AJ18" s="32" t="str">
        <f t="shared" si="16"/>
        <v/>
      </c>
      <c r="AK18" s="32" t="str">
        <f t="shared" si="17"/>
        <v/>
      </c>
      <c r="AU18" s="24">
        <f t="shared" si="18"/>
        <v>0</v>
      </c>
      <c r="AV18" s="24">
        <f t="shared" si="19"/>
        <v>0</v>
      </c>
      <c r="AW18" s="24" t="str">
        <f t="shared" si="20"/>
        <v/>
      </c>
      <c r="AX18" s="24" t="str">
        <f t="shared" si="21"/>
        <v/>
      </c>
      <c r="AY18" s="24" t="str">
        <f t="shared" si="22"/>
        <v/>
      </c>
      <c r="AZ18" s="24" t="str">
        <f t="shared" si="23"/>
        <v/>
      </c>
      <c r="BA18" s="24" t="str">
        <f t="shared" si="24"/>
        <v/>
      </c>
      <c r="BB18" s="24" t="str">
        <f t="shared" si="25"/>
        <v/>
      </c>
      <c r="BC18" s="24" t="str">
        <f t="shared" si="26"/>
        <v/>
      </c>
      <c r="BM18" s="31">
        <f t="shared" si="27"/>
        <v>0</v>
      </c>
      <c r="BN18" s="31">
        <f t="shared" si="28"/>
        <v>0</v>
      </c>
      <c r="BO18" s="31" t="str">
        <f t="shared" si="29"/>
        <v/>
      </c>
      <c r="BP18" s="31" t="str">
        <f t="shared" si="30"/>
        <v/>
      </c>
      <c r="BQ18" s="31" t="str">
        <f t="shared" si="31"/>
        <v/>
      </c>
      <c r="BR18" s="31" t="str">
        <f t="shared" si="32"/>
        <v/>
      </c>
      <c r="BS18" s="31" t="str">
        <f t="shared" si="33"/>
        <v/>
      </c>
      <c r="BT18" s="31" t="str">
        <f t="shared" si="34"/>
        <v/>
      </c>
      <c r="BU18" s="31" t="str">
        <f t="shared" si="35"/>
        <v/>
      </c>
      <c r="BV18" s="45"/>
      <c r="BW18" s="45"/>
      <c r="BX18" s="45"/>
      <c r="BY18" s="45"/>
      <c r="BZ18" s="45"/>
      <c r="CA18" s="45"/>
      <c r="CB18" s="45"/>
      <c r="CC18" s="45"/>
      <c r="CD18" s="45"/>
      <c r="CE18" s="45">
        <f t="shared" si="36"/>
        <v>0</v>
      </c>
      <c r="CF18" s="45">
        <f t="shared" si="37"/>
        <v>0</v>
      </c>
      <c r="CG18" s="45" t="str">
        <f t="shared" si="38"/>
        <v/>
      </c>
      <c r="CH18" s="45" t="str">
        <f t="shared" si="39"/>
        <v/>
      </c>
      <c r="CI18" s="45" t="str">
        <f t="shared" si="40"/>
        <v/>
      </c>
      <c r="CJ18" s="45" t="str">
        <f t="shared" si="41"/>
        <v/>
      </c>
      <c r="CK18" s="45" t="str">
        <f t="shared" si="42"/>
        <v/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1001</v>
      </c>
      <c r="C19" s="10" t="s">
        <v>62</v>
      </c>
      <c r="D19" s="10">
        <v>10475434</v>
      </c>
      <c r="E19" s="10">
        <v>137</v>
      </c>
      <c r="F19" s="10">
        <v>3071992774</v>
      </c>
      <c r="G19" s="10" t="s">
        <v>232</v>
      </c>
      <c r="H19" s="10">
        <v>1.111011011001E+249</v>
      </c>
      <c r="I19" s="10">
        <v>41704</v>
      </c>
      <c r="J19" s="10">
        <v>1546936239</v>
      </c>
      <c r="K19" s="10">
        <f t="shared" si="0"/>
        <v>0</v>
      </c>
      <c r="L19" s="10">
        <f t="shared" si="1"/>
        <v>1</v>
      </c>
      <c r="M19" s="10" t="str">
        <f t="shared" si="2"/>
        <v/>
      </c>
      <c r="N19" s="10" t="str">
        <f t="shared" si="3"/>
        <v/>
      </c>
      <c r="O19" s="10" t="str">
        <f t="shared" si="4"/>
        <v/>
      </c>
      <c r="P19" s="10">
        <f t="shared" si="5"/>
        <v>73661.82558028007</v>
      </c>
      <c r="Q19" s="10">
        <f t="shared" si="6"/>
        <v>76463.02189781022</v>
      </c>
      <c r="R19" s="10">
        <f t="shared" si="7"/>
        <v>73652.593162845529</v>
      </c>
      <c r="S19" s="10">
        <f t="shared" si="8"/>
        <v>41567</v>
      </c>
      <c r="T19" s="17" t="s">
        <v>62</v>
      </c>
      <c r="U19" s="17" t="s">
        <v>62</v>
      </c>
      <c r="V19" s="17">
        <v>300631404</v>
      </c>
      <c r="W19" s="17">
        <v>3754</v>
      </c>
      <c r="X19" s="17">
        <v>300631404</v>
      </c>
      <c r="Y19" s="17" t="s">
        <v>214</v>
      </c>
      <c r="Z19" s="17">
        <v>1.1111010110111E+249</v>
      </c>
      <c r="AA19" s="17">
        <v>3754</v>
      </c>
      <c r="AB19" s="17">
        <v>1547326019</v>
      </c>
      <c r="AC19" s="17">
        <f t="shared" si="9"/>
        <v>1</v>
      </c>
      <c r="AD19" s="17">
        <f t="shared" si="10"/>
        <v>1</v>
      </c>
      <c r="AE19" s="32">
        <f t="shared" si="11"/>
        <v>3754</v>
      </c>
      <c r="AF19" s="32">
        <f t="shared" si="12"/>
        <v>300631404</v>
      </c>
      <c r="AG19" s="32">
        <f t="shared" si="13"/>
        <v>80082.95258391049</v>
      </c>
      <c r="AH19" s="32" t="str">
        <f t="shared" si="14"/>
        <v/>
      </c>
      <c r="AI19" s="32">
        <f t="shared" si="15"/>
        <v>80082.95258391049</v>
      </c>
      <c r="AJ19" s="32" t="str">
        <f t="shared" si="16"/>
        <v/>
      </c>
      <c r="AK19" s="32" t="str">
        <f t="shared" si="17"/>
        <v/>
      </c>
      <c r="AU19" s="24">
        <f t="shared" si="18"/>
        <v>0</v>
      </c>
      <c r="AV19" s="24">
        <f t="shared" si="19"/>
        <v>0</v>
      </c>
      <c r="AW19" s="24" t="str">
        <f t="shared" si="20"/>
        <v/>
      </c>
      <c r="AX19" s="24" t="str">
        <f t="shared" si="21"/>
        <v/>
      </c>
      <c r="AY19" s="24" t="str">
        <f t="shared" si="22"/>
        <v/>
      </c>
      <c r="AZ19" s="24" t="str">
        <f t="shared" si="23"/>
        <v/>
      </c>
      <c r="BA19" s="24" t="str">
        <f t="shared" si="24"/>
        <v/>
      </c>
      <c r="BB19" s="24" t="str">
        <f t="shared" si="25"/>
        <v/>
      </c>
      <c r="BC19" s="24" t="str">
        <f t="shared" si="26"/>
        <v/>
      </c>
      <c r="BM19" s="31">
        <f t="shared" si="27"/>
        <v>0</v>
      </c>
      <c r="BN19" s="31">
        <f t="shared" si="28"/>
        <v>0</v>
      </c>
      <c r="BO19" s="31" t="str">
        <f t="shared" si="29"/>
        <v/>
      </c>
      <c r="BP19" s="31" t="str">
        <f t="shared" si="30"/>
        <v/>
      </c>
      <c r="BQ19" s="31" t="str">
        <f t="shared" si="31"/>
        <v/>
      </c>
      <c r="BR19" s="31" t="str">
        <f t="shared" si="32"/>
        <v/>
      </c>
      <c r="BS19" s="31" t="str">
        <f t="shared" si="33"/>
        <v/>
      </c>
      <c r="BT19" s="31" t="str">
        <f t="shared" si="34"/>
        <v/>
      </c>
      <c r="BU19" s="31" t="str">
        <f t="shared" si="35"/>
        <v/>
      </c>
      <c r="BV19" s="45"/>
      <c r="BW19" s="45"/>
      <c r="BX19" s="45"/>
      <c r="BY19" s="45"/>
      <c r="BZ19" s="45"/>
      <c r="CA19" s="45"/>
      <c r="CB19" s="45"/>
      <c r="CC19" s="45"/>
      <c r="CD19" s="45"/>
      <c r="CE19" s="45">
        <f t="shared" si="36"/>
        <v>0</v>
      </c>
      <c r="CF19" s="45">
        <f t="shared" si="37"/>
        <v>0</v>
      </c>
      <c r="CG19" s="45" t="str">
        <f t="shared" si="38"/>
        <v/>
      </c>
      <c r="CH19" s="45" t="str">
        <f t="shared" si="39"/>
        <v/>
      </c>
      <c r="CI19" s="45" t="str">
        <f t="shared" si="40"/>
        <v/>
      </c>
      <c r="CJ19" s="45" t="str">
        <f t="shared" si="41"/>
        <v/>
      </c>
      <c r="CK19" s="45" t="str">
        <f t="shared" si="42"/>
        <v/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62</v>
      </c>
      <c r="C20" s="10" t="s">
        <v>62</v>
      </c>
      <c r="D20" s="10">
        <v>115140735</v>
      </c>
      <c r="E20" s="10">
        <v>1437</v>
      </c>
      <c r="F20" s="10">
        <v>115140735</v>
      </c>
      <c r="G20" s="10" t="s">
        <v>114</v>
      </c>
      <c r="H20" s="10">
        <v>1.00110011011001E+248</v>
      </c>
      <c r="I20" s="10">
        <v>1437</v>
      </c>
      <c r="J20" s="10">
        <v>1546938956</v>
      </c>
      <c r="K20" s="10">
        <f t="shared" si="0"/>
        <v>1</v>
      </c>
      <c r="L20" s="10">
        <f t="shared" si="1"/>
        <v>1</v>
      </c>
      <c r="M20" s="10">
        <f t="shared" si="2"/>
        <v>1437</v>
      </c>
      <c r="N20" s="10">
        <f t="shared" si="3"/>
        <v>115140735</v>
      </c>
      <c r="O20" s="10">
        <f t="shared" si="4"/>
        <v>80125.772442588728</v>
      </c>
      <c r="P20" s="10" t="str">
        <f t="shared" si="5"/>
        <v/>
      </c>
      <c r="Q20" s="10">
        <f t="shared" si="6"/>
        <v>80125.772442588728</v>
      </c>
      <c r="R20" s="10" t="str">
        <f t="shared" si="7"/>
        <v/>
      </c>
      <c r="S20" s="10" t="str">
        <f t="shared" si="8"/>
        <v/>
      </c>
      <c r="T20" s="17" t="s">
        <v>62</v>
      </c>
      <c r="U20" s="17" t="s">
        <v>62</v>
      </c>
      <c r="V20" s="17">
        <v>13583754</v>
      </c>
      <c r="W20" s="17">
        <v>195</v>
      </c>
      <c r="X20" s="17">
        <v>13583754</v>
      </c>
      <c r="Y20" s="17" t="s">
        <v>408</v>
      </c>
      <c r="Z20" s="17">
        <v>1.0111100100099999E+249</v>
      </c>
      <c r="AA20" s="17">
        <v>195</v>
      </c>
      <c r="AB20" s="17">
        <v>1547327183</v>
      </c>
      <c r="AC20" s="17">
        <f t="shared" si="9"/>
        <v>1</v>
      </c>
      <c r="AD20" s="17">
        <f t="shared" si="10"/>
        <v>1</v>
      </c>
      <c r="AE20" s="32">
        <f t="shared" si="11"/>
        <v>195</v>
      </c>
      <c r="AF20" s="32">
        <f t="shared" si="12"/>
        <v>13583754</v>
      </c>
      <c r="AG20" s="32">
        <f t="shared" si="13"/>
        <v>69660.276923076919</v>
      </c>
      <c r="AH20" s="32" t="str">
        <f t="shared" si="14"/>
        <v/>
      </c>
      <c r="AI20" s="32">
        <f t="shared" si="15"/>
        <v>69660.276923076919</v>
      </c>
      <c r="AJ20" s="32" t="str">
        <f t="shared" si="16"/>
        <v/>
      </c>
      <c r="AK20" s="32" t="str">
        <f t="shared" si="17"/>
        <v/>
      </c>
      <c r="AU20" s="24">
        <f t="shared" si="18"/>
        <v>0</v>
      </c>
      <c r="AV20" s="24">
        <f t="shared" si="19"/>
        <v>0</v>
      </c>
      <c r="AW20" s="24" t="str">
        <f t="shared" si="20"/>
        <v/>
      </c>
      <c r="AX20" s="24" t="str">
        <f t="shared" si="21"/>
        <v/>
      </c>
      <c r="AY20" s="24" t="str">
        <f t="shared" si="22"/>
        <v/>
      </c>
      <c r="AZ20" s="24" t="str">
        <f t="shared" si="23"/>
        <v/>
      </c>
      <c r="BA20" s="24" t="str">
        <f t="shared" si="24"/>
        <v/>
      </c>
      <c r="BB20" s="24" t="str">
        <f t="shared" si="25"/>
        <v/>
      </c>
      <c r="BC20" s="24" t="str">
        <f t="shared" si="26"/>
        <v/>
      </c>
      <c r="BM20" s="31">
        <f t="shared" si="27"/>
        <v>0</v>
      </c>
      <c r="BN20" s="31">
        <f t="shared" si="28"/>
        <v>0</v>
      </c>
      <c r="BO20" s="31" t="str">
        <f t="shared" si="29"/>
        <v/>
      </c>
      <c r="BP20" s="31" t="str">
        <f t="shared" si="30"/>
        <v/>
      </c>
      <c r="BQ20" s="31" t="str">
        <f t="shared" si="31"/>
        <v/>
      </c>
      <c r="BR20" s="31" t="str">
        <f t="shared" si="32"/>
        <v/>
      </c>
      <c r="BS20" s="31" t="str">
        <f t="shared" si="33"/>
        <v/>
      </c>
      <c r="BT20" s="31" t="str">
        <f t="shared" si="34"/>
        <v/>
      </c>
      <c r="BU20" s="31" t="str">
        <f t="shared" si="35"/>
        <v/>
      </c>
      <c r="BV20" s="45"/>
      <c r="BW20" s="45"/>
      <c r="BX20" s="45"/>
      <c r="BY20" s="45"/>
      <c r="BZ20" s="45"/>
      <c r="CA20" s="45"/>
      <c r="CB20" s="45"/>
      <c r="CC20" s="45"/>
      <c r="CD20" s="45"/>
      <c r="CE20" s="45">
        <f t="shared" si="36"/>
        <v>0</v>
      </c>
      <c r="CF20" s="45">
        <f t="shared" si="37"/>
        <v>0</v>
      </c>
      <c r="CG20" s="45" t="str">
        <f t="shared" si="38"/>
        <v/>
      </c>
      <c r="CH20" s="45" t="str">
        <f t="shared" si="39"/>
        <v/>
      </c>
      <c r="CI20" s="45" t="str">
        <f t="shared" si="40"/>
        <v/>
      </c>
      <c r="CJ20" s="45" t="str">
        <f t="shared" si="41"/>
        <v/>
      </c>
      <c r="CK20" s="45" t="str">
        <f t="shared" si="42"/>
        <v/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62</v>
      </c>
      <c r="C21" s="10" t="s">
        <v>62</v>
      </c>
      <c r="D21" s="10">
        <v>12131937</v>
      </c>
      <c r="E21" s="10">
        <v>153</v>
      </c>
      <c r="F21" s="10">
        <v>12131937</v>
      </c>
      <c r="G21" s="10" t="s">
        <v>214</v>
      </c>
      <c r="H21" s="10">
        <v>1.0101011000010001E+246</v>
      </c>
      <c r="I21" s="10">
        <v>153</v>
      </c>
      <c r="J21" s="10">
        <v>1546940395</v>
      </c>
      <c r="K21" s="10">
        <f t="shared" si="0"/>
        <v>1</v>
      </c>
      <c r="L21" s="10">
        <f t="shared" si="1"/>
        <v>1</v>
      </c>
      <c r="M21" s="10">
        <f t="shared" si="2"/>
        <v>153</v>
      </c>
      <c r="N21" s="10">
        <f t="shared" si="3"/>
        <v>12131937</v>
      </c>
      <c r="O21" s="10">
        <f t="shared" si="4"/>
        <v>79293.705882352937</v>
      </c>
      <c r="P21" s="10" t="str">
        <f t="shared" si="5"/>
        <v/>
      </c>
      <c r="Q21" s="10">
        <f t="shared" si="6"/>
        <v>79293.705882352937</v>
      </c>
      <c r="R21" s="10" t="str">
        <f t="shared" si="7"/>
        <v/>
      </c>
      <c r="S21" s="10" t="str">
        <f t="shared" si="8"/>
        <v/>
      </c>
      <c r="T21" s="17" t="s">
        <v>62</v>
      </c>
      <c r="U21" s="17" t="s">
        <v>62</v>
      </c>
      <c r="V21" s="17">
        <v>1941117</v>
      </c>
      <c r="W21" s="17">
        <v>41</v>
      </c>
      <c r="X21" s="17">
        <v>1941117</v>
      </c>
      <c r="Y21" s="17" t="s">
        <v>114</v>
      </c>
      <c r="Z21" s="17">
        <v>1.00101000110001E+249</v>
      </c>
      <c r="AA21" s="17">
        <v>41</v>
      </c>
      <c r="AB21" s="17">
        <v>1547327381</v>
      </c>
      <c r="AC21" s="17">
        <f t="shared" si="9"/>
        <v>1</v>
      </c>
      <c r="AD21" s="17">
        <f t="shared" si="10"/>
        <v>1</v>
      </c>
      <c r="AE21" s="32">
        <f t="shared" si="11"/>
        <v>41</v>
      </c>
      <c r="AF21" s="32">
        <f t="shared" si="12"/>
        <v>1941117</v>
      </c>
      <c r="AG21" s="32">
        <f t="shared" si="13"/>
        <v>47344.317073170729</v>
      </c>
      <c r="AH21" s="32" t="str">
        <f t="shared" si="14"/>
        <v/>
      </c>
      <c r="AI21" s="32">
        <f t="shared" si="15"/>
        <v>47344.317073170729</v>
      </c>
      <c r="AJ21" s="32" t="str">
        <f t="shared" si="16"/>
        <v/>
      </c>
      <c r="AK21" s="32" t="str">
        <f t="shared" si="17"/>
        <v/>
      </c>
      <c r="AU21" s="24">
        <f t="shared" si="18"/>
        <v>0</v>
      </c>
      <c r="AV21" s="24">
        <f t="shared" si="19"/>
        <v>0</v>
      </c>
      <c r="AW21" s="24" t="str">
        <f t="shared" si="20"/>
        <v/>
      </c>
      <c r="AX21" s="24" t="str">
        <f t="shared" si="21"/>
        <v/>
      </c>
      <c r="AY21" s="24" t="str">
        <f t="shared" si="22"/>
        <v/>
      </c>
      <c r="AZ21" s="24" t="str">
        <f t="shared" si="23"/>
        <v/>
      </c>
      <c r="BA21" s="24" t="str">
        <f t="shared" si="24"/>
        <v/>
      </c>
      <c r="BB21" s="24" t="str">
        <f t="shared" si="25"/>
        <v/>
      </c>
      <c r="BC21" s="24" t="str">
        <f t="shared" si="26"/>
        <v/>
      </c>
      <c r="BM21" s="31">
        <f t="shared" si="27"/>
        <v>0</v>
      </c>
      <c r="BN21" s="31">
        <f t="shared" si="28"/>
        <v>0</v>
      </c>
      <c r="BO21" s="31" t="str">
        <f t="shared" si="29"/>
        <v/>
      </c>
      <c r="BP21" s="31" t="str">
        <f t="shared" si="30"/>
        <v/>
      </c>
      <c r="BQ21" s="31" t="str">
        <f t="shared" si="31"/>
        <v/>
      </c>
      <c r="BR21" s="31" t="str">
        <f t="shared" si="32"/>
        <v/>
      </c>
      <c r="BS21" s="31" t="str">
        <f t="shared" si="33"/>
        <v/>
      </c>
      <c r="BT21" s="31" t="str">
        <f t="shared" si="34"/>
        <v/>
      </c>
      <c r="BU21" s="31" t="str">
        <f t="shared" si="35"/>
        <v/>
      </c>
      <c r="BV21" s="45"/>
      <c r="BW21" s="45"/>
      <c r="BX21" s="45"/>
      <c r="BY21" s="45"/>
      <c r="BZ21" s="45"/>
      <c r="CA21" s="45"/>
      <c r="CB21" s="45"/>
      <c r="CC21" s="45"/>
      <c r="CD21" s="45"/>
      <c r="CE21" s="45">
        <f t="shared" si="36"/>
        <v>0</v>
      </c>
      <c r="CF21" s="45">
        <f t="shared" si="37"/>
        <v>0</v>
      </c>
      <c r="CG21" s="45" t="str">
        <f t="shared" si="38"/>
        <v/>
      </c>
      <c r="CH21" s="45" t="str">
        <f t="shared" si="39"/>
        <v/>
      </c>
      <c r="CI21" s="45" t="str">
        <f t="shared" si="40"/>
        <v/>
      </c>
      <c r="CJ21" s="45" t="str">
        <f t="shared" si="41"/>
        <v/>
      </c>
      <c r="CK21" s="45" t="str">
        <f t="shared" si="42"/>
        <v/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1001</v>
      </c>
      <c r="C22" s="10" t="s">
        <v>62</v>
      </c>
      <c r="D22" s="10">
        <v>454399967</v>
      </c>
      <c r="E22" s="10">
        <v>5938</v>
      </c>
      <c r="F22" s="10">
        <v>3303898960</v>
      </c>
      <c r="G22" s="10" t="s">
        <v>210</v>
      </c>
      <c r="H22" s="10">
        <v>1.1110111011101E+248</v>
      </c>
      <c r="I22" s="10">
        <v>44918</v>
      </c>
      <c r="J22" s="10">
        <v>1546940551</v>
      </c>
      <c r="K22" s="10">
        <f t="shared" si="0"/>
        <v>0</v>
      </c>
      <c r="L22" s="10">
        <f t="shared" si="1"/>
        <v>1</v>
      </c>
      <c r="M22" s="10" t="str">
        <f t="shared" si="2"/>
        <v/>
      </c>
      <c r="N22" s="10" t="str">
        <f t="shared" si="3"/>
        <v/>
      </c>
      <c r="O22" s="10" t="str">
        <f t="shared" si="4"/>
        <v/>
      </c>
      <c r="P22" s="10">
        <f t="shared" si="5"/>
        <v>73554.008637962514</v>
      </c>
      <c r="Q22" s="10">
        <f t="shared" si="6"/>
        <v>76524.076625126312</v>
      </c>
      <c r="R22" s="10">
        <f t="shared" si="7"/>
        <v>73101.564725500255</v>
      </c>
      <c r="S22" s="10">
        <f t="shared" si="8"/>
        <v>38980</v>
      </c>
      <c r="T22" s="17" t="s">
        <v>1001</v>
      </c>
      <c r="U22" s="17" t="s">
        <v>62</v>
      </c>
      <c r="V22" s="17">
        <v>15993839</v>
      </c>
      <c r="W22" s="17">
        <v>230</v>
      </c>
      <c r="X22" s="17">
        <v>2423720884</v>
      </c>
      <c r="Y22" s="17" t="s">
        <v>216</v>
      </c>
      <c r="Z22" s="17">
        <v>1.01010011100101E+248</v>
      </c>
      <c r="AA22" s="17">
        <v>30410</v>
      </c>
      <c r="AB22" s="17">
        <v>1547327425</v>
      </c>
      <c r="AC22" s="17">
        <f t="shared" si="9"/>
        <v>0</v>
      </c>
      <c r="AD22" s="17">
        <f t="shared" si="10"/>
        <v>1</v>
      </c>
      <c r="AE22" s="32" t="str">
        <f t="shared" si="11"/>
        <v/>
      </c>
      <c r="AF22" s="32" t="str">
        <f t="shared" si="12"/>
        <v/>
      </c>
      <c r="AG22" s="32" t="str">
        <f t="shared" si="13"/>
        <v/>
      </c>
      <c r="AH22" s="32">
        <f t="shared" si="14"/>
        <v>79701.443077934891</v>
      </c>
      <c r="AI22" s="32">
        <f t="shared" si="15"/>
        <v>69538.430434782611</v>
      </c>
      <c r="AJ22" s="32">
        <f t="shared" si="16"/>
        <v>79778.894797879388</v>
      </c>
      <c r="AK22" s="32">
        <f t="shared" si="17"/>
        <v>30180</v>
      </c>
      <c r="AU22" s="24">
        <f t="shared" si="18"/>
        <v>0</v>
      </c>
      <c r="AV22" s="24">
        <f t="shared" si="19"/>
        <v>0</v>
      </c>
      <c r="AW22" s="24" t="str">
        <f t="shared" si="20"/>
        <v/>
      </c>
      <c r="AX22" s="24" t="str">
        <f t="shared" si="21"/>
        <v/>
      </c>
      <c r="AY22" s="24" t="str">
        <f t="shared" si="22"/>
        <v/>
      </c>
      <c r="AZ22" s="24" t="str">
        <f t="shared" si="23"/>
        <v/>
      </c>
      <c r="BA22" s="24" t="str">
        <f t="shared" si="24"/>
        <v/>
      </c>
      <c r="BB22" s="24" t="str">
        <f t="shared" si="25"/>
        <v/>
      </c>
      <c r="BC22" s="24" t="str">
        <f t="shared" si="26"/>
        <v/>
      </c>
      <c r="BM22" s="31">
        <f t="shared" si="27"/>
        <v>0</v>
      </c>
      <c r="BN22" s="31">
        <f t="shared" si="28"/>
        <v>0</v>
      </c>
      <c r="BO22" s="31" t="str">
        <f t="shared" si="29"/>
        <v/>
      </c>
      <c r="BP22" s="31" t="str">
        <f t="shared" si="30"/>
        <v/>
      </c>
      <c r="BQ22" s="31" t="str">
        <f t="shared" si="31"/>
        <v/>
      </c>
      <c r="BR22" s="31" t="str">
        <f t="shared" si="32"/>
        <v/>
      </c>
      <c r="BS22" s="31" t="str">
        <f t="shared" si="33"/>
        <v/>
      </c>
      <c r="BT22" s="31" t="str">
        <f t="shared" si="34"/>
        <v/>
      </c>
      <c r="BU22" s="31" t="str">
        <f t="shared" si="35"/>
        <v/>
      </c>
      <c r="BV22" s="45"/>
      <c r="BW22" s="45"/>
      <c r="BX22" s="45"/>
      <c r="BY22" s="45"/>
      <c r="BZ22" s="45"/>
      <c r="CA22" s="45"/>
      <c r="CB22" s="45"/>
      <c r="CC22" s="45"/>
      <c r="CD22" s="45"/>
      <c r="CE22" s="45">
        <f t="shared" si="36"/>
        <v>0</v>
      </c>
      <c r="CF22" s="45">
        <f t="shared" si="37"/>
        <v>0</v>
      </c>
      <c r="CG22" s="45" t="str">
        <f t="shared" si="38"/>
        <v/>
      </c>
      <c r="CH22" s="45" t="str">
        <f t="shared" si="39"/>
        <v/>
      </c>
      <c r="CI22" s="45" t="str">
        <f t="shared" si="40"/>
        <v/>
      </c>
      <c r="CJ22" s="45" t="str">
        <f t="shared" si="41"/>
        <v/>
      </c>
      <c r="CK22" s="45" t="str">
        <f t="shared" si="42"/>
        <v/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1001</v>
      </c>
      <c r="C23" s="10" t="s">
        <v>62</v>
      </c>
      <c r="D23" s="10">
        <v>129096108</v>
      </c>
      <c r="E23" s="10">
        <v>1649</v>
      </c>
      <c r="F23" s="10">
        <v>3433398616</v>
      </c>
      <c r="G23" s="10" t="s">
        <v>205</v>
      </c>
      <c r="H23" s="10">
        <v>1.0011110010010999E+249</v>
      </c>
      <c r="I23" s="10">
        <v>45313</v>
      </c>
      <c r="J23" s="10">
        <v>1546948652</v>
      </c>
      <c r="K23" s="10">
        <f t="shared" si="0"/>
        <v>0</v>
      </c>
      <c r="L23" s="10">
        <f t="shared" si="1"/>
        <v>1</v>
      </c>
      <c r="M23" s="10" t="str">
        <f t="shared" si="2"/>
        <v/>
      </c>
      <c r="N23" s="10" t="str">
        <f t="shared" si="3"/>
        <v/>
      </c>
      <c r="O23" s="10" t="str">
        <f t="shared" si="4"/>
        <v/>
      </c>
      <c r="P23" s="10">
        <f t="shared" si="5"/>
        <v>75770.719572749542</v>
      </c>
      <c r="Q23" s="10">
        <f t="shared" si="6"/>
        <v>78287.512431776835</v>
      </c>
      <c r="R23" s="10">
        <f t="shared" si="7"/>
        <v>75675.671216562841</v>
      </c>
      <c r="S23" s="10">
        <f t="shared" si="8"/>
        <v>43664</v>
      </c>
      <c r="T23" s="17" t="s">
        <v>62</v>
      </c>
      <c r="U23" s="17" t="s">
        <v>62</v>
      </c>
      <c r="V23" s="17">
        <v>362001504</v>
      </c>
      <c r="W23" s="17">
        <v>4484</v>
      </c>
      <c r="X23" s="17">
        <v>362001504</v>
      </c>
      <c r="Y23" s="17" t="s">
        <v>412</v>
      </c>
      <c r="Z23" s="17">
        <v>1.0110011110111099E+248</v>
      </c>
      <c r="AA23" s="17">
        <v>4484</v>
      </c>
      <c r="AB23" s="17">
        <v>1547329774</v>
      </c>
      <c r="AC23" s="17">
        <f t="shared" si="9"/>
        <v>1</v>
      </c>
      <c r="AD23" s="17">
        <f t="shared" si="10"/>
        <v>1</v>
      </c>
      <c r="AE23" s="32">
        <f t="shared" si="11"/>
        <v>4484</v>
      </c>
      <c r="AF23" s="32">
        <f t="shared" si="12"/>
        <v>362001504</v>
      </c>
      <c r="AG23" s="32">
        <f t="shared" si="13"/>
        <v>80731.825156110615</v>
      </c>
      <c r="AH23" s="32" t="str">
        <f t="shared" si="14"/>
        <v/>
      </c>
      <c r="AI23" s="32">
        <f t="shared" si="15"/>
        <v>80731.825156110615</v>
      </c>
      <c r="AJ23" s="32" t="str">
        <f t="shared" si="16"/>
        <v/>
      </c>
      <c r="AK23" s="32" t="str">
        <f t="shared" si="17"/>
        <v/>
      </c>
      <c r="AU23" s="24">
        <f t="shared" si="18"/>
        <v>0</v>
      </c>
      <c r="AV23" s="24">
        <f t="shared" si="19"/>
        <v>0</v>
      </c>
      <c r="AW23" s="24" t="str">
        <f t="shared" si="20"/>
        <v/>
      </c>
      <c r="AX23" s="24" t="str">
        <f t="shared" si="21"/>
        <v/>
      </c>
      <c r="AY23" s="24" t="str">
        <f t="shared" si="22"/>
        <v/>
      </c>
      <c r="AZ23" s="24" t="str">
        <f t="shared" si="23"/>
        <v/>
      </c>
      <c r="BA23" s="24" t="str">
        <f t="shared" si="24"/>
        <v/>
      </c>
      <c r="BB23" s="24" t="str">
        <f t="shared" si="25"/>
        <v/>
      </c>
      <c r="BC23" s="24" t="str">
        <f t="shared" si="26"/>
        <v/>
      </c>
      <c r="BM23" s="31">
        <f t="shared" si="27"/>
        <v>0</v>
      </c>
      <c r="BN23" s="31">
        <f t="shared" si="28"/>
        <v>0</v>
      </c>
      <c r="BO23" s="31" t="str">
        <f t="shared" si="29"/>
        <v/>
      </c>
      <c r="BP23" s="31" t="str">
        <f t="shared" si="30"/>
        <v/>
      </c>
      <c r="BQ23" s="31" t="str">
        <f t="shared" si="31"/>
        <v/>
      </c>
      <c r="BR23" s="31" t="str">
        <f t="shared" si="32"/>
        <v/>
      </c>
      <c r="BS23" s="31" t="str">
        <f t="shared" si="33"/>
        <v/>
      </c>
      <c r="BT23" s="31" t="str">
        <f t="shared" si="34"/>
        <v/>
      </c>
      <c r="BU23" s="31" t="str">
        <f t="shared" si="35"/>
        <v/>
      </c>
      <c r="BV23" s="45"/>
      <c r="BW23" s="45"/>
      <c r="BX23" s="45"/>
      <c r="BY23" s="45"/>
      <c r="BZ23" s="45"/>
      <c r="CA23" s="45"/>
      <c r="CB23" s="45"/>
      <c r="CC23" s="45"/>
      <c r="CD23" s="45"/>
      <c r="CE23" s="45">
        <f t="shared" si="36"/>
        <v>0</v>
      </c>
      <c r="CF23" s="45">
        <f t="shared" si="37"/>
        <v>0</v>
      </c>
      <c r="CG23" s="45" t="str">
        <f t="shared" si="38"/>
        <v/>
      </c>
      <c r="CH23" s="45" t="str">
        <f t="shared" si="39"/>
        <v/>
      </c>
      <c r="CI23" s="45" t="str">
        <f t="shared" si="40"/>
        <v/>
      </c>
      <c r="CJ23" s="45" t="str">
        <f t="shared" si="41"/>
        <v/>
      </c>
      <c r="CK23" s="45" t="str">
        <f t="shared" si="42"/>
        <v/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62</v>
      </c>
      <c r="C24" s="10" t="s">
        <v>62</v>
      </c>
      <c r="D24" s="10">
        <v>371895989</v>
      </c>
      <c r="E24" s="10">
        <v>4767</v>
      </c>
      <c r="F24" s="10">
        <v>371895989</v>
      </c>
      <c r="G24" s="10" t="s">
        <v>815</v>
      </c>
      <c r="H24" s="10">
        <v>1.0001110111E+245</v>
      </c>
      <c r="I24" s="10">
        <v>4767</v>
      </c>
      <c r="J24" s="10">
        <v>1546953134</v>
      </c>
      <c r="K24" s="10">
        <f t="shared" si="0"/>
        <v>1</v>
      </c>
      <c r="L24" s="10">
        <f t="shared" si="1"/>
        <v>1</v>
      </c>
      <c r="M24" s="10">
        <f t="shared" si="2"/>
        <v>4767</v>
      </c>
      <c r="N24" s="10">
        <f t="shared" si="3"/>
        <v>371895989</v>
      </c>
      <c r="O24" s="10">
        <f t="shared" si="4"/>
        <v>78014.681980281093</v>
      </c>
      <c r="P24" s="10" t="str">
        <f t="shared" si="5"/>
        <v/>
      </c>
      <c r="Q24" s="10">
        <f t="shared" si="6"/>
        <v>78014.681980281093</v>
      </c>
      <c r="R24" s="10" t="str">
        <f t="shared" si="7"/>
        <v/>
      </c>
      <c r="S24" s="10" t="str">
        <f t="shared" si="8"/>
        <v/>
      </c>
      <c r="T24" s="17" t="s">
        <v>62</v>
      </c>
      <c r="U24" s="17" t="s">
        <v>62</v>
      </c>
      <c r="V24" s="17">
        <v>23969961</v>
      </c>
      <c r="W24" s="17">
        <v>325</v>
      </c>
      <c r="X24" s="17">
        <v>23969961</v>
      </c>
      <c r="Y24" s="17" t="s">
        <v>218</v>
      </c>
      <c r="Z24" s="17">
        <v>1.00110100100001E+249</v>
      </c>
      <c r="AA24" s="17">
        <v>325</v>
      </c>
      <c r="AB24" s="17">
        <v>1547334260</v>
      </c>
      <c r="AC24" s="17">
        <f t="shared" si="9"/>
        <v>1</v>
      </c>
      <c r="AD24" s="17">
        <f t="shared" si="10"/>
        <v>1</v>
      </c>
      <c r="AE24" s="32">
        <f t="shared" si="11"/>
        <v>325</v>
      </c>
      <c r="AF24" s="32">
        <f t="shared" si="12"/>
        <v>23969961</v>
      </c>
      <c r="AG24" s="32">
        <f t="shared" si="13"/>
        <v>73753.726153846161</v>
      </c>
      <c r="AH24" s="32" t="str">
        <f t="shared" si="14"/>
        <v/>
      </c>
      <c r="AI24" s="32">
        <f t="shared" si="15"/>
        <v>73753.726153846161</v>
      </c>
      <c r="AJ24" s="32" t="str">
        <f t="shared" si="16"/>
        <v/>
      </c>
      <c r="AK24" s="32" t="str">
        <f t="shared" si="17"/>
        <v/>
      </c>
      <c r="AU24" s="24">
        <f t="shared" si="18"/>
        <v>0</v>
      </c>
      <c r="AV24" s="24">
        <f t="shared" si="19"/>
        <v>0</v>
      </c>
      <c r="AW24" s="24" t="str">
        <f t="shared" si="20"/>
        <v/>
      </c>
      <c r="AX24" s="24" t="str">
        <f t="shared" si="21"/>
        <v/>
      </c>
      <c r="AY24" s="24" t="str">
        <f t="shared" si="22"/>
        <v/>
      </c>
      <c r="AZ24" s="24" t="str">
        <f t="shared" si="23"/>
        <v/>
      </c>
      <c r="BA24" s="24" t="str">
        <f t="shared" si="24"/>
        <v/>
      </c>
      <c r="BB24" s="24" t="str">
        <f t="shared" si="25"/>
        <v/>
      </c>
      <c r="BC24" s="24" t="str">
        <f t="shared" si="26"/>
        <v/>
      </c>
      <c r="BM24" s="31">
        <f t="shared" si="27"/>
        <v>0</v>
      </c>
      <c r="BN24" s="31">
        <f t="shared" si="28"/>
        <v>0</v>
      </c>
      <c r="BO24" s="31" t="str">
        <f t="shared" si="29"/>
        <v/>
      </c>
      <c r="BP24" s="31" t="str">
        <f t="shared" si="30"/>
        <v/>
      </c>
      <c r="BQ24" s="31" t="str">
        <f t="shared" si="31"/>
        <v/>
      </c>
      <c r="BR24" s="31" t="str">
        <f t="shared" si="32"/>
        <v/>
      </c>
      <c r="BS24" s="31" t="str">
        <f t="shared" si="33"/>
        <v/>
      </c>
      <c r="BT24" s="31" t="str">
        <f t="shared" si="34"/>
        <v/>
      </c>
      <c r="BU24" s="31" t="str">
        <f t="shared" si="35"/>
        <v/>
      </c>
      <c r="BV24" s="45"/>
      <c r="BW24" s="45"/>
      <c r="BX24" s="45"/>
      <c r="BY24" s="45"/>
      <c r="BZ24" s="45"/>
      <c r="CA24" s="45"/>
      <c r="CB24" s="45"/>
      <c r="CC24" s="45"/>
      <c r="CD24" s="45"/>
      <c r="CE24" s="45">
        <f t="shared" si="36"/>
        <v>0</v>
      </c>
      <c r="CF24" s="45">
        <f t="shared" si="37"/>
        <v>0</v>
      </c>
      <c r="CG24" s="45" t="str">
        <f t="shared" si="38"/>
        <v/>
      </c>
      <c r="CH24" s="45" t="str">
        <f t="shared" si="39"/>
        <v/>
      </c>
      <c r="CI24" s="45" t="str">
        <f t="shared" si="40"/>
        <v/>
      </c>
      <c r="CJ24" s="45" t="str">
        <f t="shared" si="41"/>
        <v/>
      </c>
      <c r="CK24" s="45" t="str">
        <f t="shared" si="42"/>
        <v/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62</v>
      </c>
      <c r="C25" s="10" t="s">
        <v>62</v>
      </c>
      <c r="D25" s="10">
        <v>407583456</v>
      </c>
      <c r="E25" s="10">
        <v>5095</v>
      </c>
      <c r="F25" s="10">
        <v>407583456</v>
      </c>
      <c r="G25" s="10" t="s">
        <v>114</v>
      </c>
      <c r="H25" s="10">
        <v>1.11010010001111E+247</v>
      </c>
      <c r="I25" s="10">
        <v>5095</v>
      </c>
      <c r="J25" s="10">
        <v>1546954061</v>
      </c>
      <c r="K25" s="10">
        <f t="shared" si="0"/>
        <v>1</v>
      </c>
      <c r="L25" s="10">
        <f t="shared" si="1"/>
        <v>1</v>
      </c>
      <c r="M25" s="10">
        <f t="shared" si="2"/>
        <v>5095</v>
      </c>
      <c r="N25" s="10">
        <f t="shared" si="3"/>
        <v>407583456</v>
      </c>
      <c r="O25" s="10">
        <f t="shared" si="4"/>
        <v>79996.752894995094</v>
      </c>
      <c r="P25" s="10" t="str">
        <f t="shared" si="5"/>
        <v/>
      </c>
      <c r="Q25" s="10">
        <f t="shared" si="6"/>
        <v>79996.752894995094</v>
      </c>
      <c r="R25" s="10" t="str">
        <f t="shared" si="7"/>
        <v/>
      </c>
      <c r="S25" s="10" t="str">
        <f t="shared" si="8"/>
        <v/>
      </c>
      <c r="T25" s="17" t="s">
        <v>62</v>
      </c>
      <c r="U25" s="17" t="s">
        <v>62</v>
      </c>
      <c r="V25" s="17">
        <v>5110292</v>
      </c>
      <c r="W25" s="17">
        <v>85</v>
      </c>
      <c r="X25" s="17">
        <v>5110292</v>
      </c>
      <c r="Y25" s="17" t="s">
        <v>149</v>
      </c>
      <c r="Z25" s="17">
        <v>1.0010010010011101E+249</v>
      </c>
      <c r="AA25" s="17">
        <v>85</v>
      </c>
      <c r="AB25" s="17">
        <v>1547334268</v>
      </c>
      <c r="AC25" s="17">
        <f t="shared" si="9"/>
        <v>1</v>
      </c>
      <c r="AD25" s="17">
        <f t="shared" si="10"/>
        <v>1</v>
      </c>
      <c r="AE25" s="32">
        <f t="shared" si="11"/>
        <v>85</v>
      </c>
      <c r="AF25" s="32">
        <f t="shared" si="12"/>
        <v>5110292</v>
      </c>
      <c r="AG25" s="32">
        <f t="shared" si="13"/>
        <v>60121.082352941179</v>
      </c>
      <c r="AH25" s="32" t="str">
        <f t="shared" si="14"/>
        <v/>
      </c>
      <c r="AI25" s="32">
        <f t="shared" si="15"/>
        <v>60121.082352941179</v>
      </c>
      <c r="AJ25" s="32" t="str">
        <f t="shared" si="16"/>
        <v/>
      </c>
      <c r="AK25" s="32" t="str">
        <f t="shared" si="17"/>
        <v/>
      </c>
      <c r="AU25" s="24">
        <f t="shared" si="18"/>
        <v>0</v>
      </c>
      <c r="AV25" s="24">
        <f t="shared" si="19"/>
        <v>0</v>
      </c>
      <c r="AW25" s="24" t="str">
        <f t="shared" si="20"/>
        <v/>
      </c>
      <c r="AX25" s="24" t="str">
        <f t="shared" si="21"/>
        <v/>
      </c>
      <c r="AY25" s="24" t="str">
        <f t="shared" si="22"/>
        <v/>
      </c>
      <c r="AZ25" s="24" t="str">
        <f t="shared" si="23"/>
        <v/>
      </c>
      <c r="BA25" s="24" t="str">
        <f t="shared" si="24"/>
        <v/>
      </c>
      <c r="BB25" s="24" t="str">
        <f t="shared" si="25"/>
        <v/>
      </c>
      <c r="BC25" s="24" t="str">
        <f t="shared" si="26"/>
        <v/>
      </c>
      <c r="BM25" s="31">
        <f t="shared" si="27"/>
        <v>0</v>
      </c>
      <c r="BN25" s="31">
        <f t="shared" si="28"/>
        <v>0</v>
      </c>
      <c r="BO25" s="31" t="str">
        <f t="shared" si="29"/>
        <v/>
      </c>
      <c r="BP25" s="31" t="str">
        <f t="shared" si="30"/>
        <v/>
      </c>
      <c r="BQ25" s="31" t="str">
        <f t="shared" si="31"/>
        <v/>
      </c>
      <c r="BR25" s="31" t="str">
        <f t="shared" si="32"/>
        <v/>
      </c>
      <c r="BS25" s="31" t="str">
        <f t="shared" si="33"/>
        <v/>
      </c>
      <c r="BT25" s="31" t="str">
        <f t="shared" si="34"/>
        <v/>
      </c>
      <c r="BU25" s="31" t="str">
        <f t="shared" si="35"/>
        <v/>
      </c>
      <c r="BV25" s="45"/>
      <c r="BW25" s="45"/>
      <c r="BX25" s="45"/>
      <c r="BY25" s="45"/>
      <c r="BZ25" s="45"/>
      <c r="CA25" s="45"/>
      <c r="CB25" s="45"/>
      <c r="CC25" s="45"/>
      <c r="CD25" s="45"/>
      <c r="CE25" s="45">
        <f t="shared" si="36"/>
        <v>0</v>
      </c>
      <c r="CF25" s="45">
        <f t="shared" si="37"/>
        <v>0</v>
      </c>
      <c r="CG25" s="45" t="str">
        <f t="shared" si="38"/>
        <v/>
      </c>
      <c r="CH25" s="45" t="str">
        <f t="shared" si="39"/>
        <v/>
      </c>
      <c r="CI25" s="45" t="str">
        <f t="shared" si="40"/>
        <v/>
      </c>
      <c r="CJ25" s="45" t="str">
        <f t="shared" si="41"/>
        <v/>
      </c>
      <c r="CK25" s="45" t="str">
        <f t="shared" si="42"/>
        <v/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62</v>
      </c>
      <c r="C26" s="10" t="s">
        <v>62</v>
      </c>
      <c r="D26" s="10">
        <v>1197513219</v>
      </c>
      <c r="E26" s="10">
        <v>15889</v>
      </c>
      <c r="F26" s="10">
        <v>1197513219</v>
      </c>
      <c r="G26" s="10" t="s">
        <v>207</v>
      </c>
      <c r="H26" s="10">
        <v>1.1001001101101E+248</v>
      </c>
      <c r="I26" s="10">
        <v>15889</v>
      </c>
      <c r="J26" s="10">
        <v>1546954445</v>
      </c>
      <c r="K26" s="10">
        <f t="shared" si="0"/>
        <v>1</v>
      </c>
      <c r="L26" s="10">
        <f t="shared" si="1"/>
        <v>1</v>
      </c>
      <c r="M26" s="10">
        <f t="shared" si="2"/>
        <v>15889</v>
      </c>
      <c r="N26" s="10">
        <f t="shared" si="3"/>
        <v>1197513219</v>
      </c>
      <c r="O26" s="10">
        <f t="shared" si="4"/>
        <v>75367.437787148345</v>
      </c>
      <c r="P26" s="10" t="str">
        <f t="shared" si="5"/>
        <v/>
      </c>
      <c r="Q26" s="10">
        <f t="shared" si="6"/>
        <v>75367.437787148345</v>
      </c>
      <c r="R26" s="10" t="str">
        <f t="shared" si="7"/>
        <v/>
      </c>
      <c r="S26" s="10" t="str">
        <f t="shared" si="8"/>
        <v/>
      </c>
      <c r="T26" s="17" t="s">
        <v>62</v>
      </c>
      <c r="U26" s="17" t="s">
        <v>62</v>
      </c>
      <c r="V26" s="17">
        <v>28556440</v>
      </c>
      <c r="W26" s="17">
        <v>386</v>
      </c>
      <c r="X26" s="17">
        <v>28556440</v>
      </c>
      <c r="Y26" s="17" t="s">
        <v>116</v>
      </c>
      <c r="Z26" s="17">
        <v>1.1001010101111E+248</v>
      </c>
      <c r="AA26" s="17">
        <v>386</v>
      </c>
      <c r="AB26" s="17">
        <v>1547334354</v>
      </c>
      <c r="AC26" s="17">
        <f t="shared" si="9"/>
        <v>1</v>
      </c>
      <c r="AD26" s="17">
        <f t="shared" si="10"/>
        <v>1</v>
      </c>
      <c r="AE26" s="32">
        <f t="shared" si="11"/>
        <v>386</v>
      </c>
      <c r="AF26" s="32">
        <f t="shared" si="12"/>
        <v>28556440</v>
      </c>
      <c r="AG26" s="32">
        <f t="shared" si="13"/>
        <v>73980.414507772017</v>
      </c>
      <c r="AH26" s="32" t="str">
        <f t="shared" si="14"/>
        <v/>
      </c>
      <c r="AI26" s="32">
        <f t="shared" si="15"/>
        <v>73980.414507772017</v>
      </c>
      <c r="AJ26" s="32" t="str">
        <f t="shared" si="16"/>
        <v/>
      </c>
      <c r="AK26" s="32" t="str">
        <f t="shared" si="17"/>
        <v/>
      </c>
      <c r="AU26" s="24">
        <f t="shared" si="18"/>
        <v>0</v>
      </c>
      <c r="AV26" s="24">
        <f t="shared" si="19"/>
        <v>0</v>
      </c>
      <c r="AW26" s="24" t="str">
        <f t="shared" si="20"/>
        <v/>
      </c>
      <c r="AX26" s="24" t="str">
        <f t="shared" si="21"/>
        <v/>
      </c>
      <c r="AY26" s="24" t="str">
        <f t="shared" si="22"/>
        <v/>
      </c>
      <c r="AZ26" s="24" t="str">
        <f t="shared" si="23"/>
        <v/>
      </c>
      <c r="BA26" s="24" t="str">
        <f t="shared" si="24"/>
        <v/>
      </c>
      <c r="BB26" s="24" t="str">
        <f t="shared" si="25"/>
        <v/>
      </c>
      <c r="BC26" s="24" t="str">
        <f t="shared" si="26"/>
        <v/>
      </c>
      <c r="BM26" s="31">
        <f t="shared" si="27"/>
        <v>0</v>
      </c>
      <c r="BN26" s="31">
        <f t="shared" si="28"/>
        <v>0</v>
      </c>
      <c r="BO26" s="31" t="str">
        <f t="shared" si="29"/>
        <v/>
      </c>
      <c r="BP26" s="31" t="str">
        <f t="shared" si="30"/>
        <v/>
      </c>
      <c r="BQ26" s="31" t="str">
        <f t="shared" si="31"/>
        <v/>
      </c>
      <c r="BR26" s="31" t="str">
        <f t="shared" si="32"/>
        <v/>
      </c>
      <c r="BS26" s="31" t="str">
        <f t="shared" si="33"/>
        <v/>
      </c>
      <c r="BT26" s="31" t="str">
        <f t="shared" si="34"/>
        <v/>
      </c>
      <c r="BU26" s="31" t="str">
        <f t="shared" si="35"/>
        <v/>
      </c>
      <c r="BV26" s="45"/>
      <c r="BW26" s="45"/>
      <c r="BX26" s="45"/>
      <c r="BY26" s="45"/>
      <c r="BZ26" s="45"/>
      <c r="CA26" s="45"/>
      <c r="CB26" s="45"/>
      <c r="CC26" s="45"/>
      <c r="CD26" s="45"/>
      <c r="CE26" s="45">
        <f t="shared" si="36"/>
        <v>0</v>
      </c>
      <c r="CF26" s="45">
        <f t="shared" si="37"/>
        <v>0</v>
      </c>
      <c r="CG26" s="45" t="str">
        <f t="shared" si="38"/>
        <v/>
      </c>
      <c r="CH26" s="45" t="str">
        <f t="shared" si="39"/>
        <v/>
      </c>
      <c r="CI26" s="45" t="str">
        <f t="shared" si="40"/>
        <v/>
      </c>
      <c r="CJ26" s="45" t="str">
        <f t="shared" si="41"/>
        <v/>
      </c>
      <c r="CK26" s="45" t="str">
        <f t="shared" si="42"/>
        <v/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62</v>
      </c>
      <c r="C27" s="10" t="s">
        <v>62</v>
      </c>
      <c r="D27" s="10">
        <v>121904360</v>
      </c>
      <c r="E27" s="10">
        <v>1477</v>
      </c>
      <c r="F27" s="10">
        <v>121904360</v>
      </c>
      <c r="G27" s="10" t="s">
        <v>116</v>
      </c>
      <c r="H27" s="10">
        <v>1.1100101111111E+249</v>
      </c>
      <c r="I27" s="10">
        <v>1477</v>
      </c>
      <c r="J27" s="10">
        <v>1546957902</v>
      </c>
      <c r="K27" s="10">
        <f t="shared" si="0"/>
        <v>1</v>
      </c>
      <c r="L27" s="10">
        <f t="shared" si="1"/>
        <v>1</v>
      </c>
      <c r="M27" s="10">
        <f t="shared" si="2"/>
        <v>1477</v>
      </c>
      <c r="N27" s="10">
        <f t="shared" si="3"/>
        <v>121904360</v>
      </c>
      <c r="O27" s="10">
        <f t="shared" si="4"/>
        <v>82535.111712931612</v>
      </c>
      <c r="P27" s="10" t="str">
        <f t="shared" si="5"/>
        <v/>
      </c>
      <c r="Q27" s="10">
        <f t="shared" si="6"/>
        <v>82535.111712931612</v>
      </c>
      <c r="R27" s="10" t="str">
        <f t="shared" si="7"/>
        <v/>
      </c>
      <c r="S27" s="10" t="str">
        <f t="shared" si="8"/>
        <v/>
      </c>
      <c r="T27" s="17" t="s">
        <v>62</v>
      </c>
      <c r="U27" s="17" t="s">
        <v>62</v>
      </c>
      <c r="V27" s="17">
        <v>6787774</v>
      </c>
      <c r="W27" s="17">
        <v>106</v>
      </c>
      <c r="X27" s="17">
        <v>6787774</v>
      </c>
      <c r="Y27" s="17" t="s">
        <v>412</v>
      </c>
      <c r="Z27" s="17">
        <v>1.0000101110110101E+249</v>
      </c>
      <c r="AA27" s="17">
        <v>106</v>
      </c>
      <c r="AB27" s="17">
        <v>1547334588</v>
      </c>
      <c r="AC27" s="17">
        <f t="shared" si="9"/>
        <v>1</v>
      </c>
      <c r="AD27" s="17">
        <f t="shared" si="10"/>
        <v>1</v>
      </c>
      <c r="AE27" s="32">
        <f t="shared" si="11"/>
        <v>106</v>
      </c>
      <c r="AF27" s="32">
        <f t="shared" si="12"/>
        <v>6787774</v>
      </c>
      <c r="AG27" s="32">
        <f t="shared" si="13"/>
        <v>64035.603773584902</v>
      </c>
      <c r="AH27" s="32" t="str">
        <f t="shared" si="14"/>
        <v/>
      </c>
      <c r="AI27" s="32">
        <f t="shared" si="15"/>
        <v>64035.603773584902</v>
      </c>
      <c r="AJ27" s="32" t="str">
        <f t="shared" si="16"/>
        <v/>
      </c>
      <c r="AK27" s="32" t="str">
        <f t="shared" si="17"/>
        <v/>
      </c>
      <c r="AU27" s="24">
        <f t="shared" si="18"/>
        <v>0</v>
      </c>
      <c r="AV27" s="24">
        <f t="shared" si="19"/>
        <v>0</v>
      </c>
      <c r="AW27" s="24" t="str">
        <f t="shared" si="20"/>
        <v/>
      </c>
      <c r="AX27" s="24" t="str">
        <f t="shared" si="21"/>
        <v/>
      </c>
      <c r="AY27" s="24" t="str">
        <f t="shared" si="22"/>
        <v/>
      </c>
      <c r="AZ27" s="24" t="str">
        <f t="shared" si="23"/>
        <v/>
      </c>
      <c r="BA27" s="24" t="str">
        <f t="shared" si="24"/>
        <v/>
      </c>
      <c r="BB27" s="24" t="str">
        <f t="shared" si="25"/>
        <v/>
      </c>
      <c r="BC27" s="24" t="str">
        <f t="shared" si="26"/>
        <v/>
      </c>
      <c r="BM27" s="31">
        <f t="shared" si="27"/>
        <v>0</v>
      </c>
      <c r="BN27" s="31">
        <f t="shared" si="28"/>
        <v>0</v>
      </c>
      <c r="BO27" s="31" t="str">
        <f t="shared" si="29"/>
        <v/>
      </c>
      <c r="BP27" s="31" t="str">
        <f t="shared" si="30"/>
        <v/>
      </c>
      <c r="BQ27" s="31" t="str">
        <f t="shared" si="31"/>
        <v/>
      </c>
      <c r="BR27" s="31" t="str">
        <f t="shared" si="32"/>
        <v/>
      </c>
      <c r="BS27" s="31" t="str">
        <f t="shared" si="33"/>
        <v/>
      </c>
      <c r="BT27" s="31" t="str">
        <f t="shared" si="34"/>
        <v/>
      </c>
      <c r="BU27" s="31" t="str">
        <f t="shared" si="35"/>
        <v/>
      </c>
      <c r="BV27" s="45"/>
      <c r="BW27" s="45"/>
      <c r="BX27" s="45"/>
      <c r="BY27" s="45"/>
      <c r="BZ27" s="45"/>
      <c r="CA27" s="45"/>
      <c r="CB27" s="45"/>
      <c r="CC27" s="45"/>
      <c r="CD27" s="45"/>
      <c r="CE27" s="45">
        <f t="shared" si="36"/>
        <v>0</v>
      </c>
      <c r="CF27" s="45">
        <f t="shared" si="37"/>
        <v>0</v>
      </c>
      <c r="CG27" s="45" t="str">
        <f t="shared" si="38"/>
        <v/>
      </c>
      <c r="CH27" s="45" t="str">
        <f t="shared" si="39"/>
        <v/>
      </c>
      <c r="CI27" s="45" t="str">
        <f t="shared" si="40"/>
        <v/>
      </c>
      <c r="CJ27" s="45" t="str">
        <f t="shared" si="41"/>
        <v/>
      </c>
      <c r="CK27" s="45" t="str">
        <f t="shared" si="42"/>
        <v/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62</v>
      </c>
      <c r="C28" s="10" t="s">
        <v>62</v>
      </c>
      <c r="D28" s="10">
        <v>421557314</v>
      </c>
      <c r="E28" s="10">
        <v>5405</v>
      </c>
      <c r="F28" s="10">
        <v>421557314</v>
      </c>
      <c r="G28" s="10" t="s">
        <v>1004</v>
      </c>
      <c r="H28" s="10">
        <v>1.1101011001099999E+246</v>
      </c>
      <c r="I28" s="10">
        <v>5405</v>
      </c>
      <c r="J28" s="10">
        <v>1546959157</v>
      </c>
      <c r="K28" s="10">
        <f t="shared" si="0"/>
        <v>1</v>
      </c>
      <c r="L28" s="10">
        <f t="shared" si="1"/>
        <v>1</v>
      </c>
      <c r="M28" s="10">
        <f t="shared" si="2"/>
        <v>5405</v>
      </c>
      <c r="N28" s="10">
        <f t="shared" si="3"/>
        <v>421557314</v>
      </c>
      <c r="O28" s="10">
        <f t="shared" si="4"/>
        <v>77993.952636447735</v>
      </c>
      <c r="P28" s="10" t="str">
        <f t="shared" si="5"/>
        <v/>
      </c>
      <c r="Q28" s="10">
        <f t="shared" si="6"/>
        <v>77993.952636447735</v>
      </c>
      <c r="R28" s="10" t="str">
        <f t="shared" si="7"/>
        <v/>
      </c>
      <c r="S28" s="10" t="str">
        <f t="shared" si="8"/>
        <v/>
      </c>
      <c r="T28" s="17" t="s">
        <v>62</v>
      </c>
      <c r="U28" s="17" t="s">
        <v>62</v>
      </c>
      <c r="V28" s="17">
        <v>14019591</v>
      </c>
      <c r="W28" s="17">
        <v>200</v>
      </c>
      <c r="X28" s="17">
        <v>14019591</v>
      </c>
      <c r="Y28" s="17" t="s">
        <v>116</v>
      </c>
      <c r="Z28" s="17">
        <v>1.00101010110011E+249</v>
      </c>
      <c r="AA28" s="17">
        <v>200</v>
      </c>
      <c r="AB28" s="17">
        <v>1547334695</v>
      </c>
      <c r="AC28" s="17">
        <f t="shared" si="9"/>
        <v>1</v>
      </c>
      <c r="AD28" s="17">
        <f t="shared" si="10"/>
        <v>1</v>
      </c>
      <c r="AE28" s="32">
        <f t="shared" si="11"/>
        <v>200</v>
      </c>
      <c r="AF28" s="32">
        <f t="shared" si="12"/>
        <v>14019591</v>
      </c>
      <c r="AG28" s="32">
        <f t="shared" si="13"/>
        <v>70097.955000000002</v>
      </c>
      <c r="AH28" s="32" t="str">
        <f t="shared" si="14"/>
        <v/>
      </c>
      <c r="AI28" s="32">
        <f t="shared" si="15"/>
        <v>70097.955000000002</v>
      </c>
      <c r="AJ28" s="32" t="str">
        <f t="shared" si="16"/>
        <v/>
      </c>
      <c r="AK28" s="32" t="str">
        <f t="shared" si="17"/>
        <v/>
      </c>
      <c r="AU28" s="24">
        <f t="shared" si="18"/>
        <v>0</v>
      </c>
      <c r="AV28" s="24">
        <f t="shared" si="19"/>
        <v>0</v>
      </c>
      <c r="AW28" s="24" t="str">
        <f t="shared" si="20"/>
        <v/>
      </c>
      <c r="AX28" s="24" t="str">
        <f t="shared" si="21"/>
        <v/>
      </c>
      <c r="AY28" s="24" t="str">
        <f t="shared" si="22"/>
        <v/>
      </c>
      <c r="AZ28" s="24" t="str">
        <f t="shared" si="23"/>
        <v/>
      </c>
      <c r="BA28" s="24" t="str">
        <f t="shared" si="24"/>
        <v/>
      </c>
      <c r="BB28" s="24" t="str">
        <f t="shared" si="25"/>
        <v/>
      </c>
      <c r="BC28" s="24" t="str">
        <f t="shared" si="26"/>
        <v/>
      </c>
      <c r="BM28" s="31">
        <f t="shared" si="27"/>
        <v>0</v>
      </c>
      <c r="BN28" s="31">
        <f t="shared" si="28"/>
        <v>0</v>
      </c>
      <c r="BO28" s="31" t="str">
        <f t="shared" si="29"/>
        <v/>
      </c>
      <c r="BP28" s="31" t="str">
        <f t="shared" si="30"/>
        <v/>
      </c>
      <c r="BQ28" s="31" t="str">
        <f t="shared" si="31"/>
        <v/>
      </c>
      <c r="BR28" s="31" t="str">
        <f t="shared" si="32"/>
        <v/>
      </c>
      <c r="BS28" s="31" t="str">
        <f t="shared" si="33"/>
        <v/>
      </c>
      <c r="BT28" s="31" t="str">
        <f t="shared" si="34"/>
        <v/>
      </c>
      <c r="BU28" s="31" t="str">
        <f t="shared" si="35"/>
        <v/>
      </c>
      <c r="BV28" s="45"/>
      <c r="BW28" s="45"/>
      <c r="BX28" s="45"/>
      <c r="BY28" s="45"/>
      <c r="BZ28" s="45"/>
      <c r="CA28" s="45"/>
      <c r="CB28" s="45"/>
      <c r="CC28" s="45"/>
      <c r="CD28" s="45"/>
      <c r="CE28" s="45">
        <f t="shared" si="36"/>
        <v>0</v>
      </c>
      <c r="CF28" s="45">
        <f t="shared" si="37"/>
        <v>0</v>
      </c>
      <c r="CG28" s="45" t="str">
        <f t="shared" si="38"/>
        <v/>
      </c>
      <c r="CH28" s="45" t="str">
        <f t="shared" si="39"/>
        <v/>
      </c>
      <c r="CI28" s="45" t="str">
        <f t="shared" si="40"/>
        <v/>
      </c>
      <c r="CJ28" s="45" t="str">
        <f t="shared" si="41"/>
        <v/>
      </c>
      <c r="CK28" s="45" t="str">
        <f t="shared" si="42"/>
        <v/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62</v>
      </c>
      <c r="C29" s="10" t="s">
        <v>62</v>
      </c>
      <c r="D29" s="10">
        <v>38942327</v>
      </c>
      <c r="E29" s="10">
        <v>485</v>
      </c>
      <c r="F29" s="10">
        <v>38942327</v>
      </c>
      <c r="G29" s="10" t="s">
        <v>114</v>
      </c>
      <c r="H29" s="10">
        <v>1.0110011000110999E+249</v>
      </c>
      <c r="I29" s="10">
        <v>485</v>
      </c>
      <c r="J29" s="10">
        <v>1546959379</v>
      </c>
      <c r="K29" s="10">
        <f t="shared" si="0"/>
        <v>1</v>
      </c>
      <c r="L29" s="10">
        <f t="shared" si="1"/>
        <v>1</v>
      </c>
      <c r="M29" s="10">
        <f t="shared" si="2"/>
        <v>485</v>
      </c>
      <c r="N29" s="10">
        <f t="shared" si="3"/>
        <v>38942327</v>
      </c>
      <c r="O29" s="10">
        <f t="shared" si="4"/>
        <v>80293.45773195877</v>
      </c>
      <c r="P29" s="10" t="str">
        <f t="shared" si="5"/>
        <v/>
      </c>
      <c r="Q29" s="10">
        <f t="shared" si="6"/>
        <v>80293.45773195877</v>
      </c>
      <c r="R29" s="10" t="str">
        <f t="shared" si="7"/>
        <v/>
      </c>
      <c r="S29" s="10" t="str">
        <f t="shared" si="8"/>
        <v/>
      </c>
      <c r="T29" s="17" t="s">
        <v>62</v>
      </c>
      <c r="U29" s="17" t="s">
        <v>62</v>
      </c>
      <c r="V29" s="17">
        <v>87247203</v>
      </c>
      <c r="W29" s="17">
        <v>1114</v>
      </c>
      <c r="X29" s="17">
        <v>87247203</v>
      </c>
      <c r="Y29" s="17" t="s">
        <v>412</v>
      </c>
      <c r="Z29" s="17">
        <v>1.1001100011099999E+247</v>
      </c>
      <c r="AA29" s="17">
        <v>1114</v>
      </c>
      <c r="AB29" s="17">
        <v>1547334743</v>
      </c>
      <c r="AC29" s="17">
        <f t="shared" si="9"/>
        <v>1</v>
      </c>
      <c r="AD29" s="17">
        <f t="shared" si="10"/>
        <v>1</v>
      </c>
      <c r="AE29" s="32">
        <f t="shared" si="11"/>
        <v>1114</v>
      </c>
      <c r="AF29" s="32">
        <f t="shared" si="12"/>
        <v>87247203</v>
      </c>
      <c r="AG29" s="32">
        <f t="shared" si="13"/>
        <v>78318.853680430882</v>
      </c>
      <c r="AH29" s="32" t="str">
        <f t="shared" si="14"/>
        <v/>
      </c>
      <c r="AI29" s="32">
        <f t="shared" si="15"/>
        <v>78318.853680430882</v>
      </c>
      <c r="AJ29" s="32" t="str">
        <f t="shared" si="16"/>
        <v/>
      </c>
      <c r="AK29" s="32" t="str">
        <f t="shared" si="17"/>
        <v/>
      </c>
      <c r="AU29" s="24">
        <f t="shared" si="18"/>
        <v>0</v>
      </c>
      <c r="AV29" s="24">
        <f t="shared" si="19"/>
        <v>0</v>
      </c>
      <c r="AW29" s="24" t="str">
        <f t="shared" si="20"/>
        <v/>
      </c>
      <c r="AX29" s="24" t="str">
        <f t="shared" si="21"/>
        <v/>
      </c>
      <c r="AY29" s="24" t="str">
        <f t="shared" si="22"/>
        <v/>
      </c>
      <c r="AZ29" s="24" t="str">
        <f t="shared" si="23"/>
        <v/>
      </c>
      <c r="BA29" s="24" t="str">
        <f t="shared" si="24"/>
        <v/>
      </c>
      <c r="BB29" s="24" t="str">
        <f t="shared" si="25"/>
        <v/>
      </c>
      <c r="BC29" s="24" t="str">
        <f t="shared" si="26"/>
        <v/>
      </c>
      <c r="BM29" s="31">
        <f t="shared" si="27"/>
        <v>0</v>
      </c>
      <c r="BN29" s="31">
        <f t="shared" si="28"/>
        <v>0</v>
      </c>
      <c r="BO29" s="31" t="str">
        <f t="shared" si="29"/>
        <v/>
      </c>
      <c r="BP29" s="31" t="str">
        <f t="shared" si="30"/>
        <v/>
      </c>
      <c r="BQ29" s="31" t="str">
        <f t="shared" si="31"/>
        <v/>
      </c>
      <c r="BR29" s="31" t="str">
        <f t="shared" si="32"/>
        <v/>
      </c>
      <c r="BS29" s="31" t="str">
        <f t="shared" si="33"/>
        <v/>
      </c>
      <c r="BT29" s="31" t="str">
        <f t="shared" si="34"/>
        <v/>
      </c>
      <c r="BU29" s="31" t="str">
        <f t="shared" si="35"/>
        <v/>
      </c>
      <c r="BV29" s="45"/>
      <c r="BW29" s="45"/>
      <c r="BX29" s="45"/>
      <c r="BY29" s="45"/>
      <c r="BZ29" s="45"/>
      <c r="CA29" s="45"/>
      <c r="CB29" s="45"/>
      <c r="CC29" s="45"/>
      <c r="CD29" s="45"/>
      <c r="CE29" s="45">
        <f t="shared" si="36"/>
        <v>0</v>
      </c>
      <c r="CF29" s="45">
        <f t="shared" si="37"/>
        <v>0</v>
      </c>
      <c r="CG29" s="45" t="str">
        <f t="shared" si="38"/>
        <v/>
      </c>
      <c r="CH29" s="45" t="str">
        <f t="shared" si="39"/>
        <v/>
      </c>
      <c r="CI29" s="45" t="str">
        <f t="shared" si="40"/>
        <v/>
      </c>
      <c r="CJ29" s="45" t="str">
        <f t="shared" si="41"/>
        <v/>
      </c>
      <c r="CK29" s="45" t="str">
        <f t="shared" si="42"/>
        <v/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1002</v>
      </c>
      <c r="C30" s="10" t="s">
        <v>62</v>
      </c>
      <c r="D30" s="10">
        <v>1133584528</v>
      </c>
      <c r="E30" s="10">
        <v>15822</v>
      </c>
      <c r="F30" s="10">
        <v>3211711483</v>
      </c>
      <c r="G30" s="10" t="s">
        <v>408</v>
      </c>
      <c r="H30" s="10">
        <v>1.10101000001111E+248</v>
      </c>
      <c r="I30" s="10">
        <v>44191</v>
      </c>
      <c r="J30" s="10">
        <v>1546959866</v>
      </c>
      <c r="K30" s="10">
        <f t="shared" si="0"/>
        <v>0</v>
      </c>
      <c r="L30" s="10">
        <f t="shared" si="1"/>
        <v>1</v>
      </c>
      <c r="M30" s="10" t="str">
        <f t="shared" si="2"/>
        <v/>
      </c>
      <c r="N30" s="10" t="str">
        <f t="shared" si="3"/>
        <v/>
      </c>
      <c r="O30" s="10" t="str">
        <f t="shared" si="4"/>
        <v/>
      </c>
      <c r="P30" s="10">
        <f t="shared" si="5"/>
        <v>72677.954402480143</v>
      </c>
      <c r="Q30" s="10">
        <f t="shared" si="6"/>
        <v>71646.095815952474</v>
      </c>
      <c r="R30" s="10">
        <f t="shared" si="7"/>
        <v>73253.444076280444</v>
      </c>
      <c r="S30" s="10">
        <f t="shared" si="8"/>
        <v>28369</v>
      </c>
      <c r="T30" s="17" t="s">
        <v>62</v>
      </c>
      <c r="U30" s="17" t="s">
        <v>62</v>
      </c>
      <c r="V30" s="17">
        <v>129891656</v>
      </c>
      <c r="W30" s="17">
        <v>1642</v>
      </c>
      <c r="X30" s="17">
        <v>129891656</v>
      </c>
      <c r="Y30" s="17" t="s">
        <v>128</v>
      </c>
      <c r="Z30" s="17">
        <v>1.0001001010000999E+246</v>
      </c>
      <c r="AA30" s="17">
        <v>1642</v>
      </c>
      <c r="AB30" s="17">
        <v>1547334895</v>
      </c>
      <c r="AC30" s="17">
        <f t="shared" si="9"/>
        <v>1</v>
      </c>
      <c r="AD30" s="17">
        <f t="shared" si="10"/>
        <v>1</v>
      </c>
      <c r="AE30" s="32">
        <f t="shared" si="11"/>
        <v>1642</v>
      </c>
      <c r="AF30" s="32">
        <f t="shared" si="12"/>
        <v>129891656</v>
      </c>
      <c r="AG30" s="32">
        <f t="shared" si="13"/>
        <v>79105.758830694278</v>
      </c>
      <c r="AH30" s="32" t="str">
        <f t="shared" si="14"/>
        <v/>
      </c>
      <c r="AI30" s="32">
        <f t="shared" si="15"/>
        <v>79105.758830694278</v>
      </c>
      <c r="AJ30" s="32" t="str">
        <f t="shared" si="16"/>
        <v/>
      </c>
      <c r="AK30" s="32" t="str">
        <f t="shared" si="17"/>
        <v/>
      </c>
      <c r="AU30" s="24">
        <f t="shared" si="18"/>
        <v>0</v>
      </c>
      <c r="AV30" s="24">
        <f t="shared" si="19"/>
        <v>0</v>
      </c>
      <c r="AW30" s="24" t="str">
        <f t="shared" si="20"/>
        <v/>
      </c>
      <c r="AX30" s="24" t="str">
        <f t="shared" si="21"/>
        <v/>
      </c>
      <c r="AY30" s="24" t="str">
        <f t="shared" si="22"/>
        <v/>
      </c>
      <c r="AZ30" s="24" t="str">
        <f t="shared" si="23"/>
        <v/>
      </c>
      <c r="BA30" s="24" t="str">
        <f t="shared" si="24"/>
        <v/>
      </c>
      <c r="BB30" s="24" t="str">
        <f t="shared" si="25"/>
        <v/>
      </c>
      <c r="BC30" s="24" t="str">
        <f t="shared" si="26"/>
        <v/>
      </c>
      <c r="BM30" s="31">
        <f t="shared" si="27"/>
        <v>0</v>
      </c>
      <c r="BN30" s="31">
        <f t="shared" si="28"/>
        <v>0</v>
      </c>
      <c r="BO30" s="31" t="str">
        <f t="shared" si="29"/>
        <v/>
      </c>
      <c r="BP30" s="31" t="str">
        <f t="shared" si="30"/>
        <v/>
      </c>
      <c r="BQ30" s="31" t="str">
        <f t="shared" si="31"/>
        <v/>
      </c>
      <c r="BR30" s="31" t="str">
        <f t="shared" si="32"/>
        <v/>
      </c>
      <c r="BS30" s="31" t="str">
        <f t="shared" si="33"/>
        <v/>
      </c>
      <c r="BT30" s="31" t="str">
        <f t="shared" si="34"/>
        <v/>
      </c>
      <c r="BU30" s="31" t="str">
        <f t="shared" si="35"/>
        <v/>
      </c>
      <c r="BV30" s="45"/>
      <c r="BW30" s="45"/>
      <c r="BX30" s="45"/>
      <c r="BY30" s="45"/>
      <c r="BZ30" s="45"/>
      <c r="CA30" s="45"/>
      <c r="CB30" s="45"/>
      <c r="CC30" s="45"/>
      <c r="CD30" s="45"/>
      <c r="CE30" s="45">
        <f t="shared" si="36"/>
        <v>0</v>
      </c>
      <c r="CF30" s="45">
        <f t="shared" si="37"/>
        <v>0</v>
      </c>
      <c r="CG30" s="45" t="str">
        <f t="shared" si="38"/>
        <v/>
      </c>
      <c r="CH30" s="45" t="str">
        <f t="shared" si="39"/>
        <v/>
      </c>
      <c r="CI30" s="45" t="str">
        <f t="shared" si="40"/>
        <v/>
      </c>
      <c r="CJ30" s="45" t="str">
        <f t="shared" si="41"/>
        <v/>
      </c>
      <c r="CK30" s="45" t="str">
        <f t="shared" si="42"/>
        <v/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62</v>
      </c>
      <c r="C31" s="10" t="s">
        <v>62</v>
      </c>
      <c r="D31" s="10">
        <v>776029405</v>
      </c>
      <c r="E31" s="10">
        <v>10529</v>
      </c>
      <c r="F31" s="10">
        <v>776029405</v>
      </c>
      <c r="G31" s="10" t="s">
        <v>143</v>
      </c>
      <c r="H31" s="10">
        <v>1.00001101010101E+249</v>
      </c>
      <c r="I31" s="10">
        <v>10529</v>
      </c>
      <c r="J31" s="10">
        <v>1546964563</v>
      </c>
      <c r="K31" s="10">
        <f t="shared" si="0"/>
        <v>1</v>
      </c>
      <c r="L31" s="10">
        <f t="shared" si="1"/>
        <v>1</v>
      </c>
      <c r="M31" s="10">
        <f t="shared" si="2"/>
        <v>10529</v>
      </c>
      <c r="N31" s="10">
        <f t="shared" si="3"/>
        <v>776029405</v>
      </c>
      <c r="O31" s="10">
        <f t="shared" si="4"/>
        <v>73703.998955266405</v>
      </c>
      <c r="P31" s="10" t="str">
        <f t="shared" si="5"/>
        <v/>
      </c>
      <c r="Q31" s="10">
        <f t="shared" si="6"/>
        <v>73703.998955266405</v>
      </c>
      <c r="R31" s="10" t="str">
        <f t="shared" si="7"/>
        <v/>
      </c>
      <c r="S31" s="10" t="str">
        <f t="shared" si="8"/>
        <v/>
      </c>
      <c r="T31" s="17" t="s">
        <v>62</v>
      </c>
      <c r="U31" s="17" t="s">
        <v>62</v>
      </c>
      <c r="V31" s="17">
        <v>8855069</v>
      </c>
      <c r="W31" s="17">
        <v>136</v>
      </c>
      <c r="X31" s="17">
        <v>8855069</v>
      </c>
      <c r="Y31" s="17" t="s">
        <v>414</v>
      </c>
      <c r="Z31" s="17">
        <v>1.01001101010111E+249</v>
      </c>
      <c r="AA31" s="17">
        <v>136</v>
      </c>
      <c r="AB31" s="17">
        <v>1547335858</v>
      </c>
      <c r="AC31" s="17">
        <f t="shared" si="9"/>
        <v>1</v>
      </c>
      <c r="AD31" s="17">
        <f t="shared" si="10"/>
        <v>1</v>
      </c>
      <c r="AE31" s="32">
        <f t="shared" si="11"/>
        <v>136</v>
      </c>
      <c r="AF31" s="32">
        <f t="shared" si="12"/>
        <v>8855069</v>
      </c>
      <c r="AG31" s="32">
        <f t="shared" si="13"/>
        <v>65110.801470588238</v>
      </c>
      <c r="AH31" s="32" t="str">
        <f t="shared" si="14"/>
        <v/>
      </c>
      <c r="AI31" s="32">
        <f t="shared" si="15"/>
        <v>65110.801470588238</v>
      </c>
      <c r="AJ31" s="32" t="str">
        <f t="shared" si="16"/>
        <v/>
      </c>
      <c r="AK31" s="32" t="str">
        <f t="shared" si="17"/>
        <v/>
      </c>
      <c r="AU31" s="24">
        <f t="shared" si="18"/>
        <v>0</v>
      </c>
      <c r="AV31" s="24">
        <f t="shared" si="19"/>
        <v>0</v>
      </c>
      <c r="AW31" s="24" t="str">
        <f t="shared" si="20"/>
        <v/>
      </c>
      <c r="AX31" s="24" t="str">
        <f t="shared" si="21"/>
        <v/>
      </c>
      <c r="AY31" s="24" t="str">
        <f t="shared" si="22"/>
        <v/>
      </c>
      <c r="AZ31" s="24" t="str">
        <f t="shared" si="23"/>
        <v/>
      </c>
      <c r="BA31" s="24" t="str">
        <f t="shared" si="24"/>
        <v/>
      </c>
      <c r="BB31" s="24" t="str">
        <f t="shared" si="25"/>
        <v/>
      </c>
      <c r="BC31" s="24" t="str">
        <f t="shared" si="26"/>
        <v/>
      </c>
      <c r="BM31" s="31">
        <f t="shared" si="27"/>
        <v>0</v>
      </c>
      <c r="BN31" s="31">
        <f t="shared" si="28"/>
        <v>0</v>
      </c>
      <c r="BO31" s="31" t="str">
        <f t="shared" si="29"/>
        <v/>
      </c>
      <c r="BP31" s="31" t="str">
        <f t="shared" si="30"/>
        <v/>
      </c>
      <c r="BQ31" s="31" t="str">
        <f t="shared" si="31"/>
        <v/>
      </c>
      <c r="BR31" s="31" t="str">
        <f t="shared" si="32"/>
        <v/>
      </c>
      <c r="BS31" s="31" t="str">
        <f t="shared" si="33"/>
        <v/>
      </c>
      <c r="BT31" s="31" t="str">
        <f t="shared" si="34"/>
        <v/>
      </c>
      <c r="BU31" s="31" t="str">
        <f t="shared" si="35"/>
        <v/>
      </c>
      <c r="BV31" s="45"/>
      <c r="BW31" s="45"/>
      <c r="BX31" s="45"/>
      <c r="BY31" s="45"/>
      <c r="BZ31" s="45"/>
      <c r="CA31" s="45"/>
      <c r="CB31" s="45"/>
      <c r="CC31" s="45"/>
      <c r="CD31" s="45"/>
      <c r="CE31" s="45">
        <f t="shared" si="36"/>
        <v>0</v>
      </c>
      <c r="CF31" s="45">
        <f t="shared" si="37"/>
        <v>0</v>
      </c>
      <c r="CG31" s="45" t="str">
        <f t="shared" si="38"/>
        <v/>
      </c>
      <c r="CH31" s="45" t="str">
        <f t="shared" si="39"/>
        <v/>
      </c>
      <c r="CI31" s="45" t="str">
        <f t="shared" si="40"/>
        <v/>
      </c>
      <c r="CJ31" s="45" t="str">
        <f t="shared" si="41"/>
        <v/>
      </c>
      <c r="CK31" s="45" t="str">
        <f t="shared" si="42"/>
        <v/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1001</v>
      </c>
      <c r="C32" s="10" t="s">
        <v>62</v>
      </c>
      <c r="D32" s="10">
        <v>66188276</v>
      </c>
      <c r="E32" s="10">
        <v>833</v>
      </c>
      <c r="F32" s="10">
        <v>3226809542</v>
      </c>
      <c r="G32" s="10" t="s">
        <v>235</v>
      </c>
      <c r="H32" s="10">
        <v>1.11000001101E+245</v>
      </c>
      <c r="I32" s="10">
        <v>44247</v>
      </c>
      <c r="J32" s="10">
        <v>1546970335</v>
      </c>
      <c r="K32" s="10">
        <f t="shared" si="0"/>
        <v>0</v>
      </c>
      <c r="L32" s="10">
        <f t="shared" si="1"/>
        <v>1</v>
      </c>
      <c r="M32" s="10" t="str">
        <f t="shared" si="2"/>
        <v/>
      </c>
      <c r="N32" s="10" t="str">
        <f t="shared" si="3"/>
        <v/>
      </c>
      <c r="O32" s="10" t="str">
        <f t="shared" si="4"/>
        <v/>
      </c>
      <c r="P32" s="10">
        <f t="shared" si="5"/>
        <v>72927.193753248808</v>
      </c>
      <c r="Q32" s="10">
        <f t="shared" si="6"/>
        <v>79457.71428571429</v>
      </c>
      <c r="R32" s="10">
        <f t="shared" si="7"/>
        <v>72801.890311880954</v>
      </c>
      <c r="S32" s="10">
        <f t="shared" si="8"/>
        <v>43414</v>
      </c>
      <c r="T32" s="17" t="s">
        <v>62</v>
      </c>
      <c r="U32" s="17" t="s">
        <v>62</v>
      </c>
      <c r="V32" s="17">
        <v>1917190598</v>
      </c>
      <c r="W32" s="17">
        <v>24193</v>
      </c>
      <c r="X32" s="17">
        <v>1917190598</v>
      </c>
      <c r="Y32" s="17" t="s">
        <v>140</v>
      </c>
      <c r="Z32" s="17">
        <v>1.01111011011011E+248</v>
      </c>
      <c r="AA32" s="17">
        <v>24193</v>
      </c>
      <c r="AB32" s="17">
        <v>1547335996</v>
      </c>
      <c r="AC32" s="17">
        <f t="shared" si="9"/>
        <v>1</v>
      </c>
      <c r="AD32" s="17">
        <f t="shared" si="10"/>
        <v>1</v>
      </c>
      <c r="AE32" s="32">
        <f t="shared" si="11"/>
        <v>24193</v>
      </c>
      <c r="AF32" s="32">
        <f t="shared" si="12"/>
        <v>1917190598</v>
      </c>
      <c r="AG32" s="32">
        <f t="shared" si="13"/>
        <v>79245.674285950488</v>
      </c>
      <c r="AH32" s="32" t="str">
        <f t="shared" si="14"/>
        <v/>
      </c>
      <c r="AI32" s="32">
        <f t="shared" si="15"/>
        <v>79245.674285950488</v>
      </c>
      <c r="AJ32" s="32" t="str">
        <f t="shared" si="16"/>
        <v/>
      </c>
      <c r="AK32" s="32" t="str">
        <f t="shared" si="17"/>
        <v/>
      </c>
      <c r="AU32" s="24">
        <f t="shared" si="18"/>
        <v>0</v>
      </c>
      <c r="AV32" s="24">
        <f t="shared" si="19"/>
        <v>0</v>
      </c>
      <c r="AW32" s="24" t="str">
        <f t="shared" si="20"/>
        <v/>
      </c>
      <c r="AX32" s="24" t="str">
        <f t="shared" si="21"/>
        <v/>
      </c>
      <c r="AY32" s="24" t="str">
        <f t="shared" si="22"/>
        <v/>
      </c>
      <c r="AZ32" s="24" t="str">
        <f t="shared" si="23"/>
        <v/>
      </c>
      <c r="BA32" s="24" t="str">
        <f t="shared" si="24"/>
        <v/>
      </c>
      <c r="BB32" s="24" t="str">
        <f t="shared" si="25"/>
        <v/>
      </c>
      <c r="BC32" s="24" t="str">
        <f t="shared" si="26"/>
        <v/>
      </c>
      <c r="BM32" s="31">
        <f t="shared" si="27"/>
        <v>0</v>
      </c>
      <c r="BN32" s="31">
        <f t="shared" si="28"/>
        <v>0</v>
      </c>
      <c r="BO32" s="31" t="str">
        <f t="shared" si="29"/>
        <v/>
      </c>
      <c r="BP32" s="31" t="str">
        <f t="shared" si="30"/>
        <v/>
      </c>
      <c r="BQ32" s="31" t="str">
        <f t="shared" si="31"/>
        <v/>
      </c>
      <c r="BR32" s="31" t="str">
        <f t="shared" si="32"/>
        <v/>
      </c>
      <c r="BS32" s="31" t="str">
        <f t="shared" si="33"/>
        <v/>
      </c>
      <c r="BT32" s="31" t="str">
        <f t="shared" si="34"/>
        <v/>
      </c>
      <c r="BU32" s="31" t="str">
        <f t="shared" si="35"/>
        <v/>
      </c>
      <c r="BV32" s="45"/>
      <c r="BW32" s="45"/>
      <c r="BX32" s="45"/>
      <c r="BY32" s="45"/>
      <c r="BZ32" s="45"/>
      <c r="CA32" s="45"/>
      <c r="CB32" s="45"/>
      <c r="CC32" s="45"/>
      <c r="CD32" s="45"/>
      <c r="CE32" s="45">
        <f t="shared" si="36"/>
        <v>0</v>
      </c>
      <c r="CF32" s="45">
        <f t="shared" si="37"/>
        <v>0</v>
      </c>
      <c r="CG32" s="45" t="str">
        <f t="shared" si="38"/>
        <v/>
      </c>
      <c r="CH32" s="45" t="str">
        <f t="shared" si="39"/>
        <v/>
      </c>
      <c r="CI32" s="45" t="str">
        <f t="shared" si="40"/>
        <v/>
      </c>
      <c r="CJ32" s="45" t="str">
        <f t="shared" si="41"/>
        <v/>
      </c>
      <c r="CK32" s="45" t="str">
        <f t="shared" si="42"/>
        <v/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1002</v>
      </c>
      <c r="C33" s="10" t="s">
        <v>62</v>
      </c>
      <c r="D33" s="10">
        <v>122416649</v>
      </c>
      <c r="E33" s="10">
        <v>1569</v>
      </c>
      <c r="F33" s="10">
        <v>2293926327</v>
      </c>
      <c r="G33" s="10" t="s">
        <v>214</v>
      </c>
      <c r="H33" s="10">
        <v>1.0001001011111E+248</v>
      </c>
      <c r="I33" s="10">
        <v>28850</v>
      </c>
      <c r="J33" s="10">
        <v>1546973021</v>
      </c>
      <c r="K33" s="10">
        <f t="shared" si="0"/>
        <v>0</v>
      </c>
      <c r="L33" s="10">
        <f t="shared" si="1"/>
        <v>1</v>
      </c>
      <c r="M33" s="10" t="str">
        <f t="shared" si="2"/>
        <v/>
      </c>
      <c r="N33" s="10" t="str">
        <f t="shared" si="3"/>
        <v/>
      </c>
      <c r="O33" s="10" t="str">
        <f t="shared" si="4"/>
        <v/>
      </c>
      <c r="P33" s="10">
        <f t="shared" si="5"/>
        <v>79512.177712305027</v>
      </c>
      <c r="Q33" s="10">
        <f t="shared" si="6"/>
        <v>78022.083492670485</v>
      </c>
      <c r="R33" s="10">
        <f t="shared" si="7"/>
        <v>79597.876837359334</v>
      </c>
      <c r="S33" s="10">
        <f t="shared" si="8"/>
        <v>27281</v>
      </c>
      <c r="T33" s="17" t="s">
        <v>1002</v>
      </c>
      <c r="U33" s="17" t="s">
        <v>62</v>
      </c>
      <c r="V33" s="17">
        <v>13379889</v>
      </c>
      <c r="W33" s="17">
        <v>192</v>
      </c>
      <c r="X33" s="17">
        <v>2351859863</v>
      </c>
      <c r="Y33" s="17" t="s">
        <v>145</v>
      </c>
      <c r="Z33" s="17">
        <v>1.1110010110101E+245</v>
      </c>
      <c r="AA33" s="17">
        <v>29688</v>
      </c>
      <c r="AB33" s="17">
        <v>1547336540</v>
      </c>
      <c r="AC33" s="17">
        <f t="shared" si="9"/>
        <v>0</v>
      </c>
      <c r="AD33" s="17">
        <f t="shared" si="10"/>
        <v>1</v>
      </c>
      <c r="AE33" s="32" t="str">
        <f t="shared" si="11"/>
        <v/>
      </c>
      <c r="AF33" s="32" t="str">
        <f t="shared" si="12"/>
        <v/>
      </c>
      <c r="AG33" s="32" t="str">
        <f t="shared" si="13"/>
        <v/>
      </c>
      <c r="AH33" s="32">
        <f t="shared" si="14"/>
        <v>79219.208535435188</v>
      </c>
      <c r="AI33" s="32">
        <f t="shared" si="15"/>
        <v>69686.921875</v>
      </c>
      <c r="AJ33" s="32">
        <f t="shared" si="16"/>
        <v>79281.25759425007</v>
      </c>
      <c r="AK33" s="32">
        <f t="shared" si="17"/>
        <v>29496</v>
      </c>
      <c r="AU33" s="24">
        <f t="shared" si="18"/>
        <v>0</v>
      </c>
      <c r="AV33" s="24">
        <f t="shared" si="19"/>
        <v>0</v>
      </c>
      <c r="AW33" s="24" t="str">
        <f t="shared" si="20"/>
        <v/>
      </c>
      <c r="AX33" s="24" t="str">
        <f t="shared" si="21"/>
        <v/>
      </c>
      <c r="AY33" s="24" t="str">
        <f t="shared" si="22"/>
        <v/>
      </c>
      <c r="AZ33" s="24" t="str">
        <f t="shared" si="23"/>
        <v/>
      </c>
      <c r="BA33" s="24" t="str">
        <f t="shared" si="24"/>
        <v/>
      </c>
      <c r="BB33" s="24" t="str">
        <f t="shared" si="25"/>
        <v/>
      </c>
      <c r="BC33" s="24" t="str">
        <f t="shared" si="26"/>
        <v/>
      </c>
      <c r="BM33" s="31">
        <f t="shared" si="27"/>
        <v>0</v>
      </c>
      <c r="BN33" s="31">
        <f t="shared" si="28"/>
        <v>0</v>
      </c>
      <c r="BO33" s="31" t="str">
        <f t="shared" si="29"/>
        <v/>
      </c>
      <c r="BP33" s="31" t="str">
        <f t="shared" si="30"/>
        <v/>
      </c>
      <c r="BQ33" s="31" t="str">
        <f t="shared" si="31"/>
        <v/>
      </c>
      <c r="BR33" s="31" t="str">
        <f t="shared" si="32"/>
        <v/>
      </c>
      <c r="BS33" s="31" t="str">
        <f t="shared" si="33"/>
        <v/>
      </c>
      <c r="BT33" s="31" t="str">
        <f t="shared" si="34"/>
        <v/>
      </c>
      <c r="BU33" s="31" t="str">
        <f t="shared" si="35"/>
        <v/>
      </c>
      <c r="BV33" s="45"/>
      <c r="BW33" s="45"/>
      <c r="BX33" s="45"/>
      <c r="BY33" s="45"/>
      <c r="BZ33" s="45"/>
      <c r="CA33" s="45"/>
      <c r="CB33" s="45"/>
      <c r="CC33" s="45"/>
      <c r="CD33" s="45"/>
      <c r="CE33" s="45">
        <f t="shared" si="36"/>
        <v>0</v>
      </c>
      <c r="CF33" s="45">
        <f t="shared" si="37"/>
        <v>0</v>
      </c>
      <c r="CG33" s="45" t="str">
        <f t="shared" si="38"/>
        <v/>
      </c>
      <c r="CH33" s="45" t="str">
        <f t="shared" si="39"/>
        <v/>
      </c>
      <c r="CI33" s="45" t="str">
        <f t="shared" si="40"/>
        <v/>
      </c>
      <c r="CJ33" s="45" t="str">
        <f t="shared" si="41"/>
        <v/>
      </c>
      <c r="CK33" s="45" t="str">
        <f t="shared" si="42"/>
        <v/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62</v>
      </c>
      <c r="C34" s="10" t="s">
        <v>62</v>
      </c>
      <c r="D34" s="10">
        <v>430064080</v>
      </c>
      <c r="E34" s="10">
        <v>5489</v>
      </c>
      <c r="F34" s="10">
        <v>430064080</v>
      </c>
      <c r="G34" s="10" t="s">
        <v>116</v>
      </c>
      <c r="H34" s="10">
        <v>1.110101001E+248</v>
      </c>
      <c r="I34" s="10">
        <v>5489</v>
      </c>
      <c r="J34" s="10">
        <v>1546975094</v>
      </c>
      <c r="K34" s="10">
        <f t="shared" si="0"/>
        <v>1</v>
      </c>
      <c r="L34" s="10">
        <f t="shared" si="1"/>
        <v>1</v>
      </c>
      <c r="M34" s="10">
        <f t="shared" si="2"/>
        <v>5489</v>
      </c>
      <c r="N34" s="10">
        <f t="shared" si="3"/>
        <v>430064080</v>
      </c>
      <c r="O34" s="10">
        <f t="shared" si="4"/>
        <v>78350.169429768634</v>
      </c>
      <c r="P34" s="10" t="str">
        <f t="shared" si="5"/>
        <v/>
      </c>
      <c r="Q34" s="10">
        <f t="shared" si="6"/>
        <v>78350.169429768634</v>
      </c>
      <c r="R34" s="10" t="str">
        <f t="shared" si="7"/>
        <v/>
      </c>
      <c r="S34" s="10" t="str">
        <f t="shared" si="8"/>
        <v/>
      </c>
      <c r="T34" s="17" t="s">
        <v>62</v>
      </c>
      <c r="U34" s="17" t="s">
        <v>62</v>
      </c>
      <c r="V34" s="17">
        <v>12534269</v>
      </c>
      <c r="W34" s="17">
        <v>181</v>
      </c>
      <c r="X34" s="17">
        <v>12534269</v>
      </c>
      <c r="Y34" s="17" t="s">
        <v>145</v>
      </c>
      <c r="Z34" s="17">
        <v>1.101000101011E+249</v>
      </c>
      <c r="AA34" s="17">
        <v>181</v>
      </c>
      <c r="AB34" s="17">
        <v>1547336578</v>
      </c>
      <c r="AC34" s="17">
        <f t="shared" si="9"/>
        <v>1</v>
      </c>
      <c r="AD34" s="17">
        <f t="shared" si="10"/>
        <v>1</v>
      </c>
      <c r="AE34" s="32">
        <f t="shared" si="11"/>
        <v>181</v>
      </c>
      <c r="AF34" s="32">
        <f t="shared" si="12"/>
        <v>12534269</v>
      </c>
      <c r="AG34" s="32">
        <f t="shared" si="13"/>
        <v>69250.104972375688</v>
      </c>
      <c r="AH34" s="32" t="str">
        <f t="shared" si="14"/>
        <v/>
      </c>
      <c r="AI34" s="32">
        <f t="shared" si="15"/>
        <v>69250.104972375688</v>
      </c>
      <c r="AJ34" s="32" t="str">
        <f t="shared" si="16"/>
        <v/>
      </c>
      <c r="AK34" s="32" t="str">
        <f t="shared" si="17"/>
        <v/>
      </c>
      <c r="AU34" s="24">
        <f t="shared" si="18"/>
        <v>0</v>
      </c>
      <c r="AV34" s="24">
        <f t="shared" si="19"/>
        <v>0</v>
      </c>
      <c r="AW34" s="24" t="str">
        <f t="shared" si="20"/>
        <v/>
      </c>
      <c r="AX34" s="24" t="str">
        <f t="shared" si="21"/>
        <v/>
      </c>
      <c r="AY34" s="24" t="str">
        <f t="shared" si="22"/>
        <v/>
      </c>
      <c r="AZ34" s="24" t="str">
        <f t="shared" si="23"/>
        <v/>
      </c>
      <c r="BA34" s="24" t="str">
        <f t="shared" si="24"/>
        <v/>
      </c>
      <c r="BB34" s="24" t="str">
        <f t="shared" si="25"/>
        <v/>
      </c>
      <c r="BC34" s="24" t="str">
        <f t="shared" si="26"/>
        <v/>
      </c>
      <c r="BM34" s="31">
        <f t="shared" si="27"/>
        <v>0</v>
      </c>
      <c r="BN34" s="31">
        <f t="shared" si="28"/>
        <v>0</v>
      </c>
      <c r="BO34" s="31" t="str">
        <f t="shared" si="29"/>
        <v/>
      </c>
      <c r="BP34" s="31" t="str">
        <f t="shared" si="30"/>
        <v/>
      </c>
      <c r="BQ34" s="31" t="str">
        <f t="shared" si="31"/>
        <v/>
      </c>
      <c r="BR34" s="31" t="str">
        <f t="shared" si="32"/>
        <v/>
      </c>
      <c r="BS34" s="31" t="str">
        <f t="shared" si="33"/>
        <v/>
      </c>
      <c r="BT34" s="31" t="str">
        <f t="shared" si="34"/>
        <v/>
      </c>
      <c r="BU34" s="31" t="str">
        <f t="shared" si="35"/>
        <v/>
      </c>
      <c r="BV34" s="45"/>
      <c r="BW34" s="45"/>
      <c r="BX34" s="45"/>
      <c r="BY34" s="45"/>
      <c r="BZ34" s="45"/>
      <c r="CA34" s="45"/>
      <c r="CB34" s="45"/>
      <c r="CC34" s="45"/>
      <c r="CD34" s="45"/>
      <c r="CE34" s="45">
        <f t="shared" si="36"/>
        <v>0</v>
      </c>
      <c r="CF34" s="45">
        <f t="shared" si="37"/>
        <v>0</v>
      </c>
      <c r="CG34" s="45" t="str">
        <f t="shared" si="38"/>
        <v/>
      </c>
      <c r="CH34" s="45" t="str">
        <f t="shared" si="39"/>
        <v/>
      </c>
      <c r="CI34" s="45" t="str">
        <f t="shared" si="40"/>
        <v/>
      </c>
      <c r="CJ34" s="45" t="str">
        <f t="shared" si="41"/>
        <v/>
      </c>
      <c r="CK34" s="45" t="str">
        <f t="shared" si="42"/>
        <v/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1001</v>
      </c>
      <c r="C35" s="10" t="s">
        <v>62</v>
      </c>
      <c r="D35" s="10">
        <v>780728436</v>
      </c>
      <c r="E35" s="10">
        <v>10715</v>
      </c>
      <c r="F35" s="10">
        <v>3138807625</v>
      </c>
      <c r="G35" s="10" t="s">
        <v>229</v>
      </c>
      <c r="H35" s="10">
        <v>1.100000101111E+248</v>
      </c>
      <c r="I35" s="10">
        <v>43458</v>
      </c>
      <c r="J35" s="10">
        <v>1546977943</v>
      </c>
      <c r="K35" s="10">
        <f t="shared" si="0"/>
        <v>0</v>
      </c>
      <c r="L35" s="10">
        <f t="shared" si="1"/>
        <v>1</v>
      </c>
      <c r="M35" s="10" t="str">
        <f t="shared" si="2"/>
        <v/>
      </c>
      <c r="N35" s="10" t="str">
        <f t="shared" si="3"/>
        <v/>
      </c>
      <c r="O35" s="10" t="str">
        <f t="shared" si="4"/>
        <v/>
      </c>
      <c r="P35" s="10">
        <f t="shared" si="5"/>
        <v>72226.232799484555</v>
      </c>
      <c r="Q35" s="10">
        <f t="shared" si="6"/>
        <v>72863.129818012138</v>
      </c>
      <c r="R35" s="10">
        <f t="shared" si="7"/>
        <v>72017.81110466359</v>
      </c>
      <c r="S35" s="10">
        <f t="shared" si="8"/>
        <v>32743</v>
      </c>
      <c r="T35" s="17" t="s">
        <v>1001</v>
      </c>
      <c r="U35" s="17" t="s">
        <v>62</v>
      </c>
      <c r="V35" s="17">
        <v>179213987</v>
      </c>
      <c r="W35" s="17">
        <v>2276</v>
      </c>
      <c r="X35" s="17">
        <v>2277087064</v>
      </c>
      <c r="Y35" s="17" t="s">
        <v>205</v>
      </c>
      <c r="Z35" s="17">
        <v>1.110000101111E+248</v>
      </c>
      <c r="AA35" s="17">
        <v>28869</v>
      </c>
      <c r="AB35" s="17">
        <v>1547336760</v>
      </c>
      <c r="AC35" s="17">
        <f t="shared" si="9"/>
        <v>0</v>
      </c>
      <c r="AD35" s="17">
        <f t="shared" si="10"/>
        <v>1</v>
      </c>
      <c r="AE35" s="32" t="str">
        <f t="shared" si="11"/>
        <v/>
      </c>
      <c r="AF35" s="32" t="str">
        <f t="shared" si="12"/>
        <v/>
      </c>
      <c r="AG35" s="32" t="str">
        <f t="shared" si="13"/>
        <v/>
      </c>
      <c r="AH35" s="32">
        <f t="shared" si="14"/>
        <v>78876.547992656488</v>
      </c>
      <c r="AI35" s="32">
        <f t="shared" si="15"/>
        <v>78740.767574692436</v>
      </c>
      <c r="AJ35" s="32">
        <f t="shared" si="16"/>
        <v>78888.168954236084</v>
      </c>
      <c r="AK35" s="32">
        <f t="shared" si="17"/>
        <v>26593</v>
      </c>
      <c r="AU35" s="24">
        <f t="shared" si="18"/>
        <v>0</v>
      </c>
      <c r="AV35" s="24">
        <f t="shared" si="19"/>
        <v>0</v>
      </c>
      <c r="AW35" s="24" t="str">
        <f t="shared" si="20"/>
        <v/>
      </c>
      <c r="AX35" s="24" t="str">
        <f t="shared" si="21"/>
        <v/>
      </c>
      <c r="AY35" s="24" t="str">
        <f t="shared" si="22"/>
        <v/>
      </c>
      <c r="AZ35" s="24" t="str">
        <f t="shared" si="23"/>
        <v/>
      </c>
      <c r="BA35" s="24" t="str">
        <f t="shared" si="24"/>
        <v/>
      </c>
      <c r="BB35" s="24" t="str">
        <f t="shared" si="25"/>
        <v/>
      </c>
      <c r="BC35" s="24" t="str">
        <f t="shared" si="26"/>
        <v/>
      </c>
      <c r="BM35" s="31">
        <f t="shared" si="27"/>
        <v>0</v>
      </c>
      <c r="BN35" s="31">
        <f t="shared" si="28"/>
        <v>0</v>
      </c>
      <c r="BO35" s="31" t="str">
        <f t="shared" si="29"/>
        <v/>
      </c>
      <c r="BP35" s="31" t="str">
        <f t="shared" si="30"/>
        <v/>
      </c>
      <c r="BQ35" s="31" t="str">
        <f t="shared" si="31"/>
        <v/>
      </c>
      <c r="BR35" s="31" t="str">
        <f t="shared" si="32"/>
        <v/>
      </c>
      <c r="BS35" s="31" t="str">
        <f t="shared" si="33"/>
        <v/>
      </c>
      <c r="BT35" s="31" t="str">
        <f t="shared" si="34"/>
        <v/>
      </c>
      <c r="BU35" s="31" t="str">
        <f t="shared" si="35"/>
        <v/>
      </c>
      <c r="BV35" s="45"/>
      <c r="BW35" s="45"/>
      <c r="BX35" s="45"/>
      <c r="BY35" s="45"/>
      <c r="BZ35" s="45"/>
      <c r="CA35" s="45"/>
      <c r="CB35" s="45"/>
      <c r="CC35" s="45"/>
      <c r="CD35" s="45"/>
      <c r="CE35" s="45">
        <f t="shared" si="36"/>
        <v>0</v>
      </c>
      <c r="CF35" s="45">
        <f t="shared" si="37"/>
        <v>0</v>
      </c>
      <c r="CG35" s="45" t="str">
        <f t="shared" si="38"/>
        <v/>
      </c>
      <c r="CH35" s="45" t="str">
        <f t="shared" si="39"/>
        <v/>
      </c>
      <c r="CI35" s="45" t="str">
        <f t="shared" si="40"/>
        <v/>
      </c>
      <c r="CJ35" s="45" t="str">
        <f t="shared" si="41"/>
        <v/>
      </c>
      <c r="CK35" s="45" t="str">
        <f t="shared" si="42"/>
        <v/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62</v>
      </c>
      <c r="C36" s="10" t="s">
        <v>62</v>
      </c>
      <c r="D36" s="10">
        <v>8439846</v>
      </c>
      <c r="E36" s="10">
        <v>111</v>
      </c>
      <c r="F36" s="10">
        <v>8439846</v>
      </c>
      <c r="G36" s="10" t="s">
        <v>112</v>
      </c>
      <c r="H36" s="10">
        <v>1.0001111110001E+249</v>
      </c>
      <c r="I36" s="10">
        <v>111</v>
      </c>
      <c r="J36" s="10">
        <v>1546980584</v>
      </c>
      <c r="K36" s="10">
        <f t="shared" si="0"/>
        <v>1</v>
      </c>
      <c r="L36" s="10">
        <f t="shared" si="1"/>
        <v>1</v>
      </c>
      <c r="M36" s="10">
        <f t="shared" si="2"/>
        <v>111</v>
      </c>
      <c r="N36" s="10">
        <f t="shared" si="3"/>
        <v>8439846</v>
      </c>
      <c r="O36" s="10">
        <f t="shared" si="4"/>
        <v>76034.648648648654</v>
      </c>
      <c r="P36" s="10" t="str">
        <f t="shared" si="5"/>
        <v/>
      </c>
      <c r="Q36" s="10">
        <f t="shared" si="6"/>
        <v>76034.648648648654</v>
      </c>
      <c r="R36" s="10" t="str">
        <f t="shared" si="7"/>
        <v/>
      </c>
      <c r="S36" s="10" t="str">
        <f t="shared" si="8"/>
        <v/>
      </c>
      <c r="T36" s="17" t="s">
        <v>62</v>
      </c>
      <c r="U36" s="17" t="s">
        <v>62</v>
      </c>
      <c r="V36" s="17">
        <v>17823551</v>
      </c>
      <c r="W36" s="17">
        <v>243</v>
      </c>
      <c r="X36" s="17">
        <v>17823551</v>
      </c>
      <c r="Y36" s="17" t="s">
        <v>207</v>
      </c>
      <c r="Z36" s="17">
        <v>1.001111011E+249</v>
      </c>
      <c r="AA36" s="17">
        <v>243</v>
      </c>
      <c r="AB36" s="17">
        <v>1547336823</v>
      </c>
      <c r="AC36" s="17">
        <f t="shared" si="9"/>
        <v>1</v>
      </c>
      <c r="AD36" s="17">
        <f t="shared" si="10"/>
        <v>1</v>
      </c>
      <c r="AE36" s="32">
        <f t="shared" si="11"/>
        <v>243</v>
      </c>
      <c r="AF36" s="32">
        <f t="shared" si="12"/>
        <v>17823551</v>
      </c>
      <c r="AG36" s="32">
        <f t="shared" si="13"/>
        <v>73347.946502057617</v>
      </c>
      <c r="AH36" s="32" t="str">
        <f t="shared" si="14"/>
        <v/>
      </c>
      <c r="AI36" s="32">
        <f t="shared" si="15"/>
        <v>73347.946502057617</v>
      </c>
      <c r="AJ36" s="32" t="str">
        <f t="shared" si="16"/>
        <v/>
      </c>
      <c r="AK36" s="32" t="str">
        <f t="shared" si="17"/>
        <v/>
      </c>
      <c r="AU36" s="24">
        <f t="shared" si="18"/>
        <v>0</v>
      </c>
      <c r="AV36" s="24">
        <f t="shared" si="19"/>
        <v>0</v>
      </c>
      <c r="AW36" s="24" t="str">
        <f t="shared" si="20"/>
        <v/>
      </c>
      <c r="AX36" s="24" t="str">
        <f t="shared" si="21"/>
        <v/>
      </c>
      <c r="AY36" s="24" t="str">
        <f t="shared" si="22"/>
        <v/>
      </c>
      <c r="AZ36" s="24" t="str">
        <f t="shared" si="23"/>
        <v/>
      </c>
      <c r="BA36" s="24" t="str">
        <f t="shared" si="24"/>
        <v/>
      </c>
      <c r="BB36" s="24" t="str">
        <f t="shared" si="25"/>
        <v/>
      </c>
      <c r="BC36" s="24" t="str">
        <f t="shared" si="26"/>
        <v/>
      </c>
      <c r="BM36" s="31">
        <f t="shared" si="27"/>
        <v>0</v>
      </c>
      <c r="BN36" s="31">
        <f t="shared" si="28"/>
        <v>0</v>
      </c>
      <c r="BO36" s="31" t="str">
        <f t="shared" si="29"/>
        <v/>
      </c>
      <c r="BP36" s="31" t="str">
        <f t="shared" si="30"/>
        <v/>
      </c>
      <c r="BQ36" s="31" t="str">
        <f t="shared" si="31"/>
        <v/>
      </c>
      <c r="BR36" s="31" t="str">
        <f t="shared" si="32"/>
        <v/>
      </c>
      <c r="BS36" s="31" t="str">
        <f t="shared" si="33"/>
        <v/>
      </c>
      <c r="BT36" s="31" t="str">
        <f t="shared" si="34"/>
        <v/>
      </c>
      <c r="BU36" s="31" t="str">
        <f t="shared" si="35"/>
        <v/>
      </c>
      <c r="BV36" s="45"/>
      <c r="BW36" s="45"/>
      <c r="BX36" s="45"/>
      <c r="BY36" s="45"/>
      <c r="BZ36" s="45"/>
      <c r="CA36" s="45"/>
      <c r="CB36" s="45"/>
      <c r="CC36" s="45"/>
      <c r="CD36" s="45"/>
      <c r="CE36" s="45">
        <f t="shared" si="36"/>
        <v>0</v>
      </c>
      <c r="CF36" s="45">
        <f t="shared" si="37"/>
        <v>0</v>
      </c>
      <c r="CG36" s="45" t="str">
        <f t="shared" si="38"/>
        <v/>
      </c>
      <c r="CH36" s="45" t="str">
        <f t="shared" si="39"/>
        <v/>
      </c>
      <c r="CI36" s="45" t="str">
        <f t="shared" si="40"/>
        <v/>
      </c>
      <c r="CJ36" s="45" t="str">
        <f t="shared" si="41"/>
        <v/>
      </c>
      <c r="CK36" s="45" t="str">
        <f t="shared" si="42"/>
        <v/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1001</v>
      </c>
      <c r="C37" s="10" t="s">
        <v>62</v>
      </c>
      <c r="D37" s="10">
        <v>109942215</v>
      </c>
      <c r="E37" s="10">
        <v>1405</v>
      </c>
      <c r="F37" s="10">
        <v>3124441895</v>
      </c>
      <c r="G37" s="10" t="s">
        <v>229</v>
      </c>
      <c r="H37" s="10">
        <v>1.11001011101001E+247</v>
      </c>
      <c r="I37" s="10">
        <v>42345</v>
      </c>
      <c r="J37" s="10">
        <v>1546980697</v>
      </c>
      <c r="K37" s="10">
        <f t="shared" si="0"/>
        <v>0</v>
      </c>
      <c r="L37" s="10">
        <f t="shared" si="1"/>
        <v>1</v>
      </c>
      <c r="M37" s="10" t="str">
        <f t="shared" si="2"/>
        <v/>
      </c>
      <c r="N37" s="10" t="str">
        <f t="shared" si="3"/>
        <v/>
      </c>
      <c r="O37" s="10" t="str">
        <f t="shared" si="4"/>
        <v/>
      </c>
      <c r="P37" s="10">
        <f t="shared" si="5"/>
        <v>73785.37950171213</v>
      </c>
      <c r="Q37" s="10">
        <f t="shared" si="6"/>
        <v>78250.686832740219</v>
      </c>
      <c r="R37" s="10">
        <f t="shared" si="7"/>
        <v>73632.136785539813</v>
      </c>
      <c r="S37" s="10">
        <f t="shared" si="8"/>
        <v>40940</v>
      </c>
      <c r="T37" s="17" t="s">
        <v>1001</v>
      </c>
      <c r="U37" s="17" t="s">
        <v>62</v>
      </c>
      <c r="V37" s="17">
        <v>14862581</v>
      </c>
      <c r="W37" s="17">
        <v>216</v>
      </c>
      <c r="X37" s="17">
        <v>2308609768</v>
      </c>
      <c r="Y37" s="17" t="s">
        <v>815</v>
      </c>
      <c r="Z37" s="17">
        <v>1.11010001000011E+246</v>
      </c>
      <c r="AA37" s="17">
        <v>28821</v>
      </c>
      <c r="AB37" s="17">
        <v>1547337069</v>
      </c>
      <c r="AC37" s="17">
        <f t="shared" si="9"/>
        <v>0</v>
      </c>
      <c r="AD37" s="17">
        <f t="shared" si="10"/>
        <v>1</v>
      </c>
      <c r="AE37" s="32" t="str">
        <f t="shared" si="11"/>
        <v/>
      </c>
      <c r="AF37" s="32" t="str">
        <f t="shared" si="12"/>
        <v/>
      </c>
      <c r="AG37" s="32" t="str">
        <f t="shared" si="13"/>
        <v/>
      </c>
      <c r="AH37" s="32">
        <f t="shared" si="14"/>
        <v>80101.653932896152</v>
      </c>
      <c r="AI37" s="32">
        <f t="shared" si="15"/>
        <v>68808.245370370365</v>
      </c>
      <c r="AJ37" s="32">
        <f t="shared" si="16"/>
        <v>80186.931900017473</v>
      </c>
      <c r="AK37" s="32">
        <f t="shared" si="17"/>
        <v>28605</v>
      </c>
      <c r="AU37" s="24">
        <f t="shared" si="18"/>
        <v>0</v>
      </c>
      <c r="AV37" s="24">
        <f t="shared" si="19"/>
        <v>0</v>
      </c>
      <c r="AW37" s="24" t="str">
        <f t="shared" si="20"/>
        <v/>
      </c>
      <c r="AX37" s="24" t="str">
        <f t="shared" si="21"/>
        <v/>
      </c>
      <c r="AY37" s="24" t="str">
        <f t="shared" si="22"/>
        <v/>
      </c>
      <c r="AZ37" s="24" t="str">
        <f t="shared" si="23"/>
        <v/>
      </c>
      <c r="BA37" s="24" t="str">
        <f t="shared" si="24"/>
        <v/>
      </c>
      <c r="BB37" s="24" t="str">
        <f t="shared" si="25"/>
        <v/>
      </c>
      <c r="BC37" s="24" t="str">
        <f t="shared" si="26"/>
        <v/>
      </c>
      <c r="BM37" s="31">
        <f t="shared" si="27"/>
        <v>0</v>
      </c>
      <c r="BN37" s="31">
        <f t="shared" si="28"/>
        <v>0</v>
      </c>
      <c r="BO37" s="31" t="str">
        <f t="shared" si="29"/>
        <v/>
      </c>
      <c r="BP37" s="31" t="str">
        <f t="shared" si="30"/>
        <v/>
      </c>
      <c r="BQ37" s="31" t="str">
        <f t="shared" si="31"/>
        <v/>
      </c>
      <c r="BR37" s="31" t="str">
        <f t="shared" si="32"/>
        <v/>
      </c>
      <c r="BS37" s="31" t="str">
        <f t="shared" si="33"/>
        <v/>
      </c>
      <c r="BT37" s="31" t="str">
        <f t="shared" si="34"/>
        <v/>
      </c>
      <c r="BU37" s="31" t="str">
        <f t="shared" si="35"/>
        <v/>
      </c>
      <c r="BV37" s="45"/>
      <c r="BW37" s="45"/>
      <c r="BX37" s="45"/>
      <c r="BY37" s="45"/>
      <c r="BZ37" s="45"/>
      <c r="CA37" s="45"/>
      <c r="CB37" s="45"/>
      <c r="CC37" s="45"/>
      <c r="CD37" s="45"/>
      <c r="CE37" s="45">
        <f t="shared" si="36"/>
        <v>0</v>
      </c>
      <c r="CF37" s="45">
        <f t="shared" si="37"/>
        <v>0</v>
      </c>
      <c r="CG37" s="45" t="str">
        <f t="shared" si="38"/>
        <v/>
      </c>
      <c r="CH37" s="45" t="str">
        <f t="shared" si="39"/>
        <v/>
      </c>
      <c r="CI37" s="45" t="str">
        <f t="shared" si="40"/>
        <v/>
      </c>
      <c r="CJ37" s="45" t="str">
        <f t="shared" si="41"/>
        <v/>
      </c>
      <c r="CK37" s="45" t="str">
        <f t="shared" si="42"/>
        <v/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si="0"/>
        <v>0</v>
      </c>
      <c r="L40" s="10">
        <f t="shared" si="1"/>
        <v>0</v>
      </c>
      <c r="M40" s="10" t="str">
        <f t="shared" si="2"/>
        <v/>
      </c>
      <c r="N40" s="10" t="str">
        <f t="shared" si="3"/>
        <v/>
      </c>
      <c r="O40" s="10" t="str">
        <f t="shared" si="4"/>
        <v/>
      </c>
      <c r="P40" s="10" t="str">
        <f t="shared" si="5"/>
        <v/>
      </c>
      <c r="Q40" s="10" t="str">
        <f t="shared" si="6"/>
        <v/>
      </c>
      <c r="R40" s="10" t="str">
        <f t="shared" si="7"/>
        <v/>
      </c>
      <c r="S40" s="10" t="str">
        <f t="shared" si="8"/>
        <v/>
      </c>
      <c r="AC40" s="17">
        <f t="shared" si="9"/>
        <v>0</v>
      </c>
      <c r="AD40" s="17">
        <f t="shared" si="10"/>
        <v>0</v>
      </c>
      <c r="AE40" s="32" t="str">
        <f t="shared" si="11"/>
        <v/>
      </c>
      <c r="AF40" s="32" t="str">
        <f t="shared" si="12"/>
        <v/>
      </c>
      <c r="AG40" s="32" t="str">
        <f t="shared" si="13"/>
        <v/>
      </c>
      <c r="AH40" s="32" t="str">
        <f t="shared" si="14"/>
        <v/>
      </c>
      <c r="AI40" s="32" t="str">
        <f t="shared" si="15"/>
        <v/>
      </c>
      <c r="AJ40" s="32" t="str">
        <f t="shared" si="16"/>
        <v/>
      </c>
      <c r="AK40" s="32" t="str">
        <f t="shared" si="17"/>
        <v/>
      </c>
      <c r="AU40" s="24">
        <f t="shared" si="18"/>
        <v>0</v>
      </c>
      <c r="AV40" s="24">
        <f t="shared" si="19"/>
        <v>0</v>
      </c>
      <c r="AW40" s="24" t="str">
        <f t="shared" si="20"/>
        <v/>
      </c>
      <c r="AX40" s="24" t="str">
        <f t="shared" si="21"/>
        <v/>
      </c>
      <c r="AY40" s="24" t="str">
        <f t="shared" si="22"/>
        <v/>
      </c>
      <c r="AZ40" s="24" t="str">
        <f t="shared" si="23"/>
        <v/>
      </c>
      <c r="BA40" s="24" t="str">
        <f t="shared" si="24"/>
        <v/>
      </c>
      <c r="BB40" s="24" t="str">
        <f t="shared" si="25"/>
        <v/>
      </c>
      <c r="BC40" s="24" t="str">
        <f t="shared" si="26"/>
        <v/>
      </c>
      <c r="BM40" s="31">
        <f t="shared" si="27"/>
        <v>0</v>
      </c>
      <c r="BN40" s="31">
        <f t="shared" si="28"/>
        <v>0</v>
      </c>
      <c r="BO40" s="31" t="str">
        <f t="shared" si="29"/>
        <v/>
      </c>
      <c r="BP40" s="31" t="str">
        <f t="shared" si="30"/>
        <v/>
      </c>
      <c r="BQ40" s="31" t="str">
        <f t="shared" si="31"/>
        <v/>
      </c>
      <c r="BR40" s="31" t="str">
        <f t="shared" si="32"/>
        <v/>
      </c>
      <c r="BS40" s="31" t="str">
        <f t="shared" si="33"/>
        <v/>
      </c>
      <c r="BT40" s="31" t="str">
        <f t="shared" si="34"/>
        <v/>
      </c>
      <c r="BU40" s="31" t="str">
        <f t="shared" si="35"/>
        <v/>
      </c>
    </row>
    <row r="41" spans="2:91" x14ac:dyDescent="0.3">
      <c r="K41" s="10">
        <f t="shared" si="0"/>
        <v>0</v>
      </c>
      <c r="L41" s="10">
        <f t="shared" si="1"/>
        <v>0</v>
      </c>
      <c r="M41" s="10" t="str">
        <f t="shared" si="2"/>
        <v/>
      </c>
      <c r="N41" s="10" t="str">
        <f t="shared" si="3"/>
        <v/>
      </c>
      <c r="O41" s="10" t="str">
        <f t="shared" si="4"/>
        <v/>
      </c>
      <c r="P41" s="10" t="str">
        <f t="shared" si="5"/>
        <v/>
      </c>
      <c r="Q41" s="10" t="str">
        <f t="shared" si="6"/>
        <v/>
      </c>
      <c r="R41" s="10" t="str">
        <f t="shared" si="7"/>
        <v/>
      </c>
      <c r="S41" s="10" t="str">
        <f t="shared" si="8"/>
        <v/>
      </c>
      <c r="AC41" s="17">
        <f t="shared" si="9"/>
        <v>0</v>
      </c>
      <c r="AD41" s="17">
        <f t="shared" si="10"/>
        <v>0</v>
      </c>
      <c r="AE41" s="32" t="str">
        <f t="shared" si="11"/>
        <v/>
      </c>
      <c r="AF41" s="32" t="str">
        <f t="shared" si="12"/>
        <v/>
      </c>
      <c r="AG41" s="32" t="str">
        <f t="shared" si="13"/>
        <v/>
      </c>
      <c r="AH41" s="32" t="str">
        <f t="shared" si="14"/>
        <v/>
      </c>
      <c r="AI41" s="32" t="str">
        <f t="shared" si="15"/>
        <v/>
      </c>
      <c r="AJ41" s="32" t="str">
        <f t="shared" si="16"/>
        <v/>
      </c>
      <c r="AK41" s="32" t="str">
        <f t="shared" si="17"/>
        <v/>
      </c>
      <c r="AU41" s="24">
        <f t="shared" si="18"/>
        <v>0</v>
      </c>
      <c r="AV41" s="24">
        <f t="shared" si="19"/>
        <v>0</v>
      </c>
      <c r="AW41" s="24" t="str">
        <f t="shared" si="20"/>
        <v/>
      </c>
      <c r="AX41" s="24" t="str">
        <f t="shared" si="21"/>
        <v/>
      </c>
      <c r="AY41" s="24" t="str">
        <f t="shared" si="22"/>
        <v/>
      </c>
      <c r="AZ41" s="24" t="str">
        <f t="shared" si="23"/>
        <v/>
      </c>
      <c r="BA41" s="24" t="str">
        <f t="shared" si="24"/>
        <v/>
      </c>
      <c r="BB41" s="24" t="str">
        <f t="shared" si="25"/>
        <v/>
      </c>
      <c r="BC41" s="24" t="str">
        <f t="shared" si="26"/>
        <v/>
      </c>
      <c r="BM41" s="31">
        <f t="shared" si="27"/>
        <v>0</v>
      </c>
      <c r="BN41" s="31">
        <f t="shared" si="28"/>
        <v>0</v>
      </c>
      <c r="BO41" s="31" t="str">
        <f t="shared" si="29"/>
        <v/>
      </c>
      <c r="BP41" s="31" t="str">
        <f t="shared" si="30"/>
        <v/>
      </c>
      <c r="BQ41" s="31" t="str">
        <f t="shared" si="31"/>
        <v/>
      </c>
      <c r="BR41" s="31" t="str">
        <f t="shared" si="32"/>
        <v/>
      </c>
      <c r="BS41" s="31" t="str">
        <f t="shared" si="33"/>
        <v/>
      </c>
      <c r="BT41" s="31" t="str">
        <f t="shared" si="34"/>
        <v/>
      </c>
      <c r="BU41" s="31" t="str">
        <f t="shared" si="35"/>
        <v/>
      </c>
    </row>
    <row r="42" spans="2:91" x14ac:dyDescent="0.3">
      <c r="K42" s="10">
        <f t="shared" si="0"/>
        <v>0</v>
      </c>
      <c r="L42" s="10">
        <f t="shared" si="1"/>
        <v>0</v>
      </c>
      <c r="M42" s="10" t="str">
        <f t="shared" si="2"/>
        <v/>
      </c>
      <c r="N42" s="10" t="str">
        <f t="shared" si="3"/>
        <v/>
      </c>
      <c r="O42" s="10" t="str">
        <f t="shared" si="4"/>
        <v/>
      </c>
      <c r="P42" s="10" t="str">
        <f t="shared" si="5"/>
        <v/>
      </c>
      <c r="Q42" s="10" t="str">
        <f t="shared" si="6"/>
        <v/>
      </c>
      <c r="R42" s="10" t="str">
        <f t="shared" si="7"/>
        <v/>
      </c>
      <c r="S42" s="10" t="str">
        <f t="shared" si="8"/>
        <v/>
      </c>
      <c r="AC42" s="17">
        <f t="shared" si="9"/>
        <v>0</v>
      </c>
      <c r="AD42" s="17">
        <f t="shared" si="10"/>
        <v>0</v>
      </c>
      <c r="AE42" s="32" t="str">
        <f t="shared" si="11"/>
        <v/>
      </c>
      <c r="AF42" s="32" t="str">
        <f t="shared" si="12"/>
        <v/>
      </c>
      <c r="AG42" s="32" t="str">
        <f t="shared" si="13"/>
        <v/>
      </c>
      <c r="AH42" s="32" t="str">
        <f t="shared" si="14"/>
        <v/>
      </c>
      <c r="AI42" s="32" t="str">
        <f t="shared" si="15"/>
        <v/>
      </c>
      <c r="AJ42" s="32" t="str">
        <f t="shared" si="16"/>
        <v/>
      </c>
      <c r="AK42" s="32" t="str">
        <f t="shared" si="17"/>
        <v/>
      </c>
      <c r="AU42" s="24">
        <f t="shared" si="18"/>
        <v>0</v>
      </c>
      <c r="AV42" s="24">
        <f t="shared" si="19"/>
        <v>0</v>
      </c>
      <c r="AW42" s="24" t="str">
        <f t="shared" si="20"/>
        <v/>
      </c>
      <c r="AX42" s="24" t="str">
        <f t="shared" si="21"/>
        <v/>
      </c>
      <c r="AY42" s="24" t="str">
        <f t="shared" si="22"/>
        <v/>
      </c>
      <c r="AZ42" s="24" t="str">
        <f t="shared" si="23"/>
        <v/>
      </c>
      <c r="BA42" s="24" t="str">
        <f t="shared" si="24"/>
        <v/>
      </c>
      <c r="BB42" s="24" t="str">
        <f t="shared" si="25"/>
        <v/>
      </c>
      <c r="BC42" s="24" t="str">
        <f t="shared" si="26"/>
        <v/>
      </c>
      <c r="BM42" s="31">
        <f t="shared" si="27"/>
        <v>0</v>
      </c>
      <c r="BN42" s="31">
        <f t="shared" si="28"/>
        <v>0</v>
      </c>
      <c r="BO42" s="31" t="str">
        <f t="shared" si="29"/>
        <v/>
      </c>
      <c r="BP42" s="31" t="str">
        <f t="shared" si="30"/>
        <v/>
      </c>
      <c r="BQ42" s="31" t="str">
        <f t="shared" si="31"/>
        <v/>
      </c>
      <c r="BR42" s="31" t="str">
        <f t="shared" si="32"/>
        <v/>
      </c>
      <c r="BS42" s="31" t="str">
        <f t="shared" si="33"/>
        <v/>
      </c>
      <c r="BT42" s="31" t="str">
        <f t="shared" si="34"/>
        <v/>
      </c>
      <c r="BU42" s="31" t="str">
        <f t="shared" si="35"/>
        <v/>
      </c>
    </row>
    <row r="43" spans="2:91" x14ac:dyDescent="0.3">
      <c r="K43" s="10">
        <f t="shared" si="0"/>
        <v>0</v>
      </c>
      <c r="L43" s="10">
        <f t="shared" si="1"/>
        <v>0</v>
      </c>
      <c r="M43" s="10" t="str">
        <f t="shared" si="2"/>
        <v/>
      </c>
      <c r="N43" s="10" t="str">
        <f t="shared" si="3"/>
        <v/>
      </c>
      <c r="O43" s="10" t="str">
        <f t="shared" si="4"/>
        <v/>
      </c>
      <c r="P43" s="10" t="str">
        <f t="shared" si="5"/>
        <v/>
      </c>
      <c r="Q43" s="10" t="str">
        <f t="shared" si="6"/>
        <v/>
      </c>
      <c r="R43" s="10" t="str">
        <f t="shared" si="7"/>
        <v/>
      </c>
      <c r="S43" s="10" t="str">
        <f t="shared" si="8"/>
        <v/>
      </c>
      <c r="AC43" s="17">
        <f t="shared" si="9"/>
        <v>0</v>
      </c>
      <c r="AD43" s="17">
        <f t="shared" si="10"/>
        <v>0</v>
      </c>
      <c r="AE43" s="32" t="str">
        <f t="shared" si="11"/>
        <v/>
      </c>
      <c r="AF43" s="32" t="str">
        <f t="shared" si="12"/>
        <v/>
      </c>
      <c r="AG43" s="32" t="str">
        <f t="shared" si="13"/>
        <v/>
      </c>
      <c r="AH43" s="32" t="str">
        <f t="shared" si="14"/>
        <v/>
      </c>
      <c r="AI43" s="32" t="str">
        <f t="shared" si="15"/>
        <v/>
      </c>
      <c r="AJ43" s="32" t="str">
        <f t="shared" si="16"/>
        <v/>
      </c>
      <c r="AK43" s="32" t="str">
        <f t="shared" si="17"/>
        <v/>
      </c>
      <c r="AU43" s="24">
        <f t="shared" si="18"/>
        <v>0</v>
      </c>
      <c r="AV43" s="24">
        <f t="shared" si="19"/>
        <v>0</v>
      </c>
      <c r="AW43" s="24" t="str">
        <f t="shared" si="20"/>
        <v/>
      </c>
      <c r="AX43" s="24" t="str">
        <f t="shared" si="21"/>
        <v/>
      </c>
      <c r="AY43" s="24" t="str">
        <f t="shared" si="22"/>
        <v/>
      </c>
      <c r="AZ43" s="24" t="str">
        <f t="shared" si="23"/>
        <v/>
      </c>
      <c r="BA43" s="24" t="str">
        <f t="shared" si="24"/>
        <v/>
      </c>
      <c r="BB43" s="24" t="str">
        <f t="shared" si="25"/>
        <v/>
      </c>
      <c r="BC43" s="24" t="str">
        <f t="shared" si="26"/>
        <v/>
      </c>
      <c r="BM43" s="31">
        <f t="shared" si="27"/>
        <v>0</v>
      </c>
      <c r="BN43" s="31">
        <f t="shared" si="28"/>
        <v>0</v>
      </c>
      <c r="BO43" s="31" t="str">
        <f t="shared" si="29"/>
        <v/>
      </c>
      <c r="BP43" s="31" t="str">
        <f t="shared" si="30"/>
        <v/>
      </c>
      <c r="BQ43" s="31" t="str">
        <f t="shared" si="31"/>
        <v/>
      </c>
      <c r="BR43" s="31" t="str">
        <f t="shared" si="32"/>
        <v/>
      </c>
      <c r="BS43" s="31" t="str">
        <f t="shared" si="33"/>
        <v/>
      </c>
      <c r="BT43" s="31" t="str">
        <f t="shared" si="34"/>
        <v/>
      </c>
      <c r="BU43" s="31" t="str">
        <f t="shared" si="35"/>
        <v/>
      </c>
    </row>
    <row r="44" spans="2:91" x14ac:dyDescent="0.3">
      <c r="K44" s="10">
        <f t="shared" si="0"/>
        <v>0</v>
      </c>
      <c r="L44" s="10">
        <f t="shared" si="1"/>
        <v>0</v>
      </c>
      <c r="M44" s="10" t="str">
        <f t="shared" si="2"/>
        <v/>
      </c>
      <c r="N44" s="10" t="str">
        <f t="shared" si="3"/>
        <v/>
      </c>
      <c r="O44" s="10" t="str">
        <f t="shared" si="4"/>
        <v/>
      </c>
      <c r="P44" s="10" t="str">
        <f t="shared" si="5"/>
        <v/>
      </c>
      <c r="Q44" s="10" t="str">
        <f t="shared" si="6"/>
        <v/>
      </c>
      <c r="R44" s="10" t="str">
        <f t="shared" si="7"/>
        <v/>
      </c>
      <c r="S44" s="10" t="str">
        <f t="shared" si="8"/>
        <v/>
      </c>
      <c r="AC44" s="17">
        <f t="shared" si="9"/>
        <v>0</v>
      </c>
      <c r="AD44" s="17">
        <f t="shared" si="10"/>
        <v>0</v>
      </c>
      <c r="AE44" s="32" t="str">
        <f t="shared" si="11"/>
        <v/>
      </c>
      <c r="AF44" s="32" t="str">
        <f t="shared" si="12"/>
        <v/>
      </c>
      <c r="AG44" s="32" t="str">
        <f t="shared" si="13"/>
        <v/>
      </c>
      <c r="AH44" s="32" t="str">
        <f t="shared" si="14"/>
        <v/>
      </c>
      <c r="AI44" s="32" t="str">
        <f t="shared" si="15"/>
        <v/>
      </c>
      <c r="AJ44" s="32" t="str">
        <f t="shared" si="16"/>
        <v/>
      </c>
      <c r="AK44" s="32" t="str">
        <f t="shared" si="17"/>
        <v/>
      </c>
      <c r="AU44" s="24">
        <f t="shared" si="18"/>
        <v>0</v>
      </c>
      <c r="AV44" s="24">
        <f t="shared" si="19"/>
        <v>0</v>
      </c>
      <c r="AW44" s="24" t="str">
        <f t="shared" si="20"/>
        <v/>
      </c>
      <c r="AX44" s="24" t="str">
        <f t="shared" si="21"/>
        <v/>
      </c>
      <c r="AY44" s="24" t="str">
        <f t="shared" si="22"/>
        <v/>
      </c>
      <c r="AZ44" s="24" t="str">
        <f t="shared" si="23"/>
        <v/>
      </c>
      <c r="BA44" s="24" t="str">
        <f t="shared" si="24"/>
        <v/>
      </c>
      <c r="BB44" s="24" t="str">
        <f t="shared" si="25"/>
        <v/>
      </c>
      <c r="BC44" s="24" t="str">
        <f t="shared" si="26"/>
        <v/>
      </c>
      <c r="BM44" s="31">
        <f t="shared" si="27"/>
        <v>0</v>
      </c>
      <c r="BN44" s="31">
        <f t="shared" si="28"/>
        <v>0</v>
      </c>
      <c r="BO44" s="31" t="str">
        <f t="shared" si="29"/>
        <v/>
      </c>
      <c r="BP44" s="31" t="str">
        <f t="shared" si="30"/>
        <v/>
      </c>
      <c r="BQ44" s="31" t="str">
        <f t="shared" si="31"/>
        <v/>
      </c>
      <c r="BR44" s="31" t="str">
        <f t="shared" si="32"/>
        <v/>
      </c>
      <c r="BS44" s="31" t="str">
        <f t="shared" si="33"/>
        <v/>
      </c>
      <c r="BT44" s="31" t="str">
        <f t="shared" si="34"/>
        <v/>
      </c>
      <c r="BU44" s="31" t="str">
        <f t="shared" si="35"/>
        <v/>
      </c>
    </row>
    <row r="45" spans="2:91" x14ac:dyDescent="0.3">
      <c r="K45" s="10">
        <f t="shared" si="0"/>
        <v>0</v>
      </c>
      <c r="L45" s="10">
        <f t="shared" si="1"/>
        <v>0</v>
      </c>
      <c r="M45" s="10" t="str">
        <f t="shared" si="2"/>
        <v/>
      </c>
      <c r="N45" s="10" t="str">
        <f t="shared" si="3"/>
        <v/>
      </c>
      <c r="O45" s="10" t="str">
        <f t="shared" si="4"/>
        <v/>
      </c>
      <c r="P45" s="10" t="str">
        <f t="shared" si="5"/>
        <v/>
      </c>
      <c r="Q45" s="10" t="str">
        <f t="shared" si="6"/>
        <v/>
      </c>
      <c r="R45" s="10" t="str">
        <f t="shared" si="7"/>
        <v/>
      </c>
      <c r="S45" s="10" t="str">
        <f t="shared" si="8"/>
        <v/>
      </c>
      <c r="AC45" s="17">
        <f t="shared" si="9"/>
        <v>0</v>
      </c>
      <c r="AD45" s="17">
        <f t="shared" si="10"/>
        <v>0</v>
      </c>
      <c r="AE45" s="32" t="str">
        <f t="shared" si="11"/>
        <v/>
      </c>
      <c r="AF45" s="32" t="str">
        <f t="shared" si="12"/>
        <v/>
      </c>
      <c r="AG45" s="32" t="str">
        <f t="shared" si="13"/>
        <v/>
      </c>
      <c r="AH45" s="32" t="str">
        <f t="shared" si="14"/>
        <v/>
      </c>
      <c r="AI45" s="32" t="str">
        <f t="shared" si="15"/>
        <v/>
      </c>
      <c r="AJ45" s="32" t="str">
        <f t="shared" si="16"/>
        <v/>
      </c>
      <c r="AK45" s="32" t="str">
        <f t="shared" si="17"/>
        <v/>
      </c>
      <c r="AU45" s="24">
        <f t="shared" si="18"/>
        <v>0</v>
      </c>
      <c r="AV45" s="24">
        <f t="shared" si="19"/>
        <v>0</v>
      </c>
      <c r="AW45" s="24" t="str">
        <f t="shared" si="20"/>
        <v/>
      </c>
      <c r="AX45" s="24" t="str">
        <f t="shared" si="21"/>
        <v/>
      </c>
      <c r="AY45" s="24" t="str">
        <f t="shared" si="22"/>
        <v/>
      </c>
      <c r="AZ45" s="24" t="str">
        <f t="shared" si="23"/>
        <v/>
      </c>
      <c r="BA45" s="24" t="str">
        <f t="shared" si="24"/>
        <v/>
      </c>
      <c r="BB45" s="24" t="str">
        <f t="shared" si="25"/>
        <v/>
      </c>
      <c r="BC45" s="24" t="str">
        <f t="shared" si="26"/>
        <v/>
      </c>
      <c r="BM45" s="31">
        <f t="shared" si="27"/>
        <v>0</v>
      </c>
      <c r="BN45" s="31">
        <f t="shared" si="28"/>
        <v>0</v>
      </c>
      <c r="BO45" s="31" t="str">
        <f t="shared" si="29"/>
        <v/>
      </c>
      <c r="BP45" s="31" t="str">
        <f t="shared" si="30"/>
        <v/>
      </c>
      <c r="BQ45" s="31" t="str">
        <f t="shared" si="31"/>
        <v/>
      </c>
      <c r="BR45" s="31" t="str">
        <f t="shared" si="32"/>
        <v/>
      </c>
      <c r="BS45" s="31" t="str">
        <f t="shared" si="33"/>
        <v/>
      </c>
      <c r="BT45" s="31" t="str">
        <f t="shared" si="34"/>
        <v/>
      </c>
      <c r="BU45" s="31" t="str">
        <f t="shared" si="35"/>
        <v/>
      </c>
    </row>
    <row r="46" spans="2:91" x14ac:dyDescent="0.3">
      <c r="K46" s="10">
        <f t="shared" si="0"/>
        <v>0</v>
      </c>
      <c r="L46" s="10">
        <f t="shared" si="1"/>
        <v>0</v>
      </c>
      <c r="M46" s="10" t="str">
        <f t="shared" si="2"/>
        <v/>
      </c>
      <c r="N46" s="10" t="str">
        <f t="shared" si="3"/>
        <v/>
      </c>
      <c r="O46" s="10" t="str">
        <f t="shared" si="4"/>
        <v/>
      </c>
      <c r="P46" s="10" t="str">
        <f t="shared" si="5"/>
        <v/>
      </c>
      <c r="Q46" s="10" t="str">
        <f t="shared" si="6"/>
        <v/>
      </c>
      <c r="R46" s="10" t="str">
        <f t="shared" si="7"/>
        <v/>
      </c>
      <c r="S46" s="10" t="str">
        <f t="shared" si="8"/>
        <v/>
      </c>
      <c r="AC46" s="17">
        <f t="shared" si="9"/>
        <v>0</v>
      </c>
      <c r="AD46" s="17">
        <f t="shared" si="10"/>
        <v>0</v>
      </c>
      <c r="AE46" s="32" t="str">
        <f t="shared" si="11"/>
        <v/>
      </c>
      <c r="AF46" s="32" t="str">
        <f t="shared" si="12"/>
        <v/>
      </c>
      <c r="AG46" s="32" t="str">
        <f t="shared" si="13"/>
        <v/>
      </c>
      <c r="AH46" s="32" t="str">
        <f t="shared" si="14"/>
        <v/>
      </c>
      <c r="AI46" s="32" t="str">
        <f t="shared" si="15"/>
        <v/>
      </c>
      <c r="AJ46" s="32" t="str">
        <f t="shared" si="16"/>
        <v/>
      </c>
      <c r="AK46" s="32" t="str">
        <f t="shared" si="17"/>
        <v/>
      </c>
      <c r="AU46" s="24">
        <f t="shared" si="18"/>
        <v>0</v>
      </c>
      <c r="AV46" s="24">
        <f t="shared" si="19"/>
        <v>0</v>
      </c>
      <c r="AW46" s="24" t="str">
        <f t="shared" si="20"/>
        <v/>
      </c>
      <c r="AX46" s="24" t="str">
        <f t="shared" si="21"/>
        <v/>
      </c>
      <c r="AY46" s="24" t="str">
        <f t="shared" si="22"/>
        <v/>
      </c>
      <c r="AZ46" s="24" t="str">
        <f t="shared" si="23"/>
        <v/>
      </c>
      <c r="BA46" s="24" t="str">
        <f t="shared" si="24"/>
        <v/>
      </c>
      <c r="BB46" s="24" t="str">
        <f t="shared" si="25"/>
        <v/>
      </c>
      <c r="BC46" s="24" t="str">
        <f t="shared" si="26"/>
        <v/>
      </c>
      <c r="BM46" s="31">
        <f t="shared" si="27"/>
        <v>0</v>
      </c>
      <c r="BN46" s="31">
        <f t="shared" si="28"/>
        <v>0</v>
      </c>
      <c r="BO46" s="31" t="str">
        <f t="shared" si="29"/>
        <v/>
      </c>
      <c r="BP46" s="31" t="str">
        <f t="shared" si="30"/>
        <v/>
      </c>
      <c r="BQ46" s="31" t="str">
        <f t="shared" si="31"/>
        <v/>
      </c>
      <c r="BR46" s="31" t="str">
        <f t="shared" si="32"/>
        <v/>
      </c>
      <c r="BS46" s="31" t="str">
        <f t="shared" si="33"/>
        <v/>
      </c>
      <c r="BT46" s="31" t="str">
        <f t="shared" si="34"/>
        <v/>
      </c>
      <c r="BU46" s="31" t="str">
        <f t="shared" si="35"/>
        <v/>
      </c>
    </row>
    <row r="47" spans="2:91" x14ac:dyDescent="0.3">
      <c r="K47" s="10">
        <f t="shared" si="0"/>
        <v>0</v>
      </c>
      <c r="L47" s="10">
        <f t="shared" si="1"/>
        <v>0</v>
      </c>
      <c r="M47" s="10" t="str">
        <f t="shared" si="2"/>
        <v/>
      </c>
      <c r="N47" s="10" t="str">
        <f t="shared" si="3"/>
        <v/>
      </c>
      <c r="O47" s="10" t="str">
        <f t="shared" si="4"/>
        <v/>
      </c>
      <c r="P47" s="10" t="str">
        <f t="shared" si="5"/>
        <v/>
      </c>
      <c r="Q47" s="10" t="str">
        <f t="shared" si="6"/>
        <v/>
      </c>
      <c r="R47" s="10" t="str">
        <f t="shared" si="7"/>
        <v/>
      </c>
      <c r="S47" s="10" t="str">
        <f t="shared" si="8"/>
        <v/>
      </c>
      <c r="AC47" s="17">
        <f t="shared" si="9"/>
        <v>0</v>
      </c>
      <c r="AD47" s="17">
        <f t="shared" si="10"/>
        <v>0</v>
      </c>
      <c r="AE47" s="32" t="str">
        <f t="shared" si="11"/>
        <v/>
      </c>
      <c r="AF47" s="32" t="str">
        <f t="shared" si="12"/>
        <v/>
      </c>
      <c r="AG47" s="32" t="str">
        <f t="shared" si="13"/>
        <v/>
      </c>
      <c r="AH47" s="32" t="str">
        <f t="shared" si="14"/>
        <v/>
      </c>
      <c r="AI47" s="32" t="str">
        <f t="shared" si="15"/>
        <v/>
      </c>
      <c r="AJ47" s="32" t="str">
        <f t="shared" si="16"/>
        <v/>
      </c>
      <c r="AK47" s="32" t="str">
        <f t="shared" si="17"/>
        <v/>
      </c>
      <c r="AU47" s="24">
        <f t="shared" si="18"/>
        <v>0</v>
      </c>
      <c r="AV47" s="24">
        <f t="shared" si="19"/>
        <v>0</v>
      </c>
      <c r="AW47" s="24" t="str">
        <f t="shared" si="20"/>
        <v/>
      </c>
      <c r="AX47" s="24" t="str">
        <f t="shared" si="21"/>
        <v/>
      </c>
      <c r="AY47" s="24" t="str">
        <f t="shared" si="22"/>
        <v/>
      </c>
      <c r="AZ47" s="24" t="str">
        <f t="shared" si="23"/>
        <v/>
      </c>
      <c r="BA47" s="24" t="str">
        <f t="shared" si="24"/>
        <v/>
      </c>
      <c r="BB47" s="24" t="str">
        <f t="shared" si="25"/>
        <v/>
      </c>
      <c r="BC47" s="24" t="str">
        <f t="shared" si="26"/>
        <v/>
      </c>
      <c r="BM47" s="31">
        <f t="shared" si="27"/>
        <v>0</v>
      </c>
      <c r="BN47" s="31">
        <f t="shared" si="28"/>
        <v>0</v>
      </c>
      <c r="BO47" s="31" t="str">
        <f t="shared" si="29"/>
        <v/>
      </c>
      <c r="BP47" s="31" t="str">
        <f t="shared" si="30"/>
        <v/>
      </c>
      <c r="BQ47" s="31" t="str">
        <f t="shared" si="31"/>
        <v/>
      </c>
      <c r="BR47" s="31" t="str">
        <f t="shared" si="32"/>
        <v/>
      </c>
      <c r="BS47" s="31" t="str">
        <f t="shared" si="33"/>
        <v/>
      </c>
      <c r="BT47" s="31" t="str">
        <f t="shared" si="34"/>
        <v/>
      </c>
      <c r="BU47" s="31" t="str">
        <f t="shared" si="35"/>
        <v/>
      </c>
    </row>
    <row r="48" spans="2:91" x14ac:dyDescent="0.3">
      <c r="K48" s="10">
        <f t="shared" si="0"/>
        <v>0</v>
      </c>
      <c r="L48" s="10">
        <f t="shared" si="1"/>
        <v>0</v>
      </c>
      <c r="M48" s="10" t="str">
        <f t="shared" si="2"/>
        <v/>
      </c>
      <c r="N48" s="10" t="str">
        <f t="shared" si="3"/>
        <v/>
      </c>
      <c r="O48" s="10" t="str">
        <f t="shared" si="4"/>
        <v/>
      </c>
      <c r="P48" s="10" t="str">
        <f t="shared" si="5"/>
        <v/>
      </c>
      <c r="Q48" s="10" t="str">
        <f t="shared" si="6"/>
        <v/>
      </c>
      <c r="R48" s="10" t="str">
        <f t="shared" si="7"/>
        <v/>
      </c>
      <c r="S48" s="10" t="str">
        <f t="shared" si="8"/>
        <v/>
      </c>
      <c r="AC48" s="17">
        <f t="shared" si="9"/>
        <v>0</v>
      </c>
      <c r="AD48" s="17">
        <f t="shared" si="10"/>
        <v>0</v>
      </c>
      <c r="AE48" s="32" t="str">
        <f t="shared" si="11"/>
        <v/>
      </c>
      <c r="AF48" s="32" t="str">
        <f t="shared" si="12"/>
        <v/>
      </c>
      <c r="AG48" s="32" t="str">
        <f t="shared" si="13"/>
        <v/>
      </c>
      <c r="AH48" s="32" t="str">
        <f t="shared" si="14"/>
        <v/>
      </c>
      <c r="AI48" s="32" t="str">
        <f t="shared" si="15"/>
        <v/>
      </c>
      <c r="AJ48" s="32" t="str">
        <f t="shared" si="16"/>
        <v/>
      </c>
      <c r="AK48" s="32" t="str">
        <f t="shared" si="17"/>
        <v/>
      </c>
      <c r="AU48" s="24">
        <f t="shared" si="18"/>
        <v>0</v>
      </c>
      <c r="AV48" s="24">
        <f t="shared" si="19"/>
        <v>0</v>
      </c>
      <c r="AW48" s="24" t="str">
        <f t="shared" si="20"/>
        <v/>
      </c>
      <c r="AX48" s="24" t="str">
        <f t="shared" si="21"/>
        <v/>
      </c>
      <c r="AY48" s="24" t="str">
        <f t="shared" si="22"/>
        <v/>
      </c>
      <c r="AZ48" s="24" t="str">
        <f t="shared" si="23"/>
        <v/>
      </c>
      <c r="BA48" s="24" t="str">
        <f t="shared" si="24"/>
        <v/>
      </c>
      <c r="BB48" s="24" t="str">
        <f t="shared" si="25"/>
        <v/>
      </c>
      <c r="BC48" s="24" t="str">
        <f t="shared" si="26"/>
        <v/>
      </c>
      <c r="BM48" s="31">
        <f t="shared" si="27"/>
        <v>0</v>
      </c>
      <c r="BN48" s="31">
        <f t="shared" si="28"/>
        <v>0</v>
      </c>
      <c r="BO48" s="31" t="str">
        <f t="shared" si="29"/>
        <v/>
      </c>
      <c r="BP48" s="31" t="str">
        <f t="shared" si="30"/>
        <v/>
      </c>
      <c r="BQ48" s="31" t="str">
        <f t="shared" si="31"/>
        <v/>
      </c>
      <c r="BR48" s="31" t="str">
        <f t="shared" si="32"/>
        <v/>
      </c>
      <c r="BS48" s="31" t="str">
        <f t="shared" si="33"/>
        <v/>
      </c>
      <c r="BT48" s="31" t="str">
        <f t="shared" si="34"/>
        <v/>
      </c>
      <c r="BU48" s="31" t="str">
        <f t="shared" si="35"/>
        <v/>
      </c>
    </row>
    <row r="49" spans="11:73" x14ac:dyDescent="0.3">
      <c r="K49" s="10">
        <f t="shared" si="0"/>
        <v>0</v>
      </c>
      <c r="L49" s="10">
        <f t="shared" si="1"/>
        <v>0</v>
      </c>
      <c r="M49" s="10" t="str">
        <f t="shared" si="2"/>
        <v/>
      </c>
      <c r="N49" s="10" t="str">
        <f t="shared" si="3"/>
        <v/>
      </c>
      <c r="O49" s="10" t="str">
        <f t="shared" si="4"/>
        <v/>
      </c>
      <c r="P49" s="10" t="str">
        <f t="shared" si="5"/>
        <v/>
      </c>
      <c r="Q49" s="10" t="str">
        <f t="shared" si="6"/>
        <v/>
      </c>
      <c r="R49" s="10" t="str">
        <f t="shared" si="7"/>
        <v/>
      </c>
      <c r="S49" s="10" t="str">
        <f t="shared" si="8"/>
        <v/>
      </c>
      <c r="AC49" s="17">
        <f t="shared" si="9"/>
        <v>0</v>
      </c>
      <c r="AD49" s="17">
        <f t="shared" si="10"/>
        <v>0</v>
      </c>
      <c r="AE49" s="32" t="str">
        <f t="shared" si="11"/>
        <v/>
      </c>
      <c r="AF49" s="32" t="str">
        <f t="shared" si="12"/>
        <v/>
      </c>
      <c r="AG49" s="32" t="str">
        <f t="shared" si="13"/>
        <v/>
      </c>
      <c r="AH49" s="32" t="str">
        <f t="shared" si="14"/>
        <v/>
      </c>
      <c r="AI49" s="32" t="str">
        <f t="shared" si="15"/>
        <v/>
      </c>
      <c r="AJ49" s="32" t="str">
        <f t="shared" si="16"/>
        <v/>
      </c>
      <c r="AK49" s="32" t="str">
        <f t="shared" si="17"/>
        <v/>
      </c>
      <c r="AU49" s="24">
        <f t="shared" si="18"/>
        <v>0</v>
      </c>
      <c r="AV49" s="24">
        <f t="shared" si="19"/>
        <v>0</v>
      </c>
      <c r="AW49" s="24" t="str">
        <f t="shared" si="20"/>
        <v/>
      </c>
      <c r="AX49" s="24" t="str">
        <f t="shared" si="21"/>
        <v/>
      </c>
      <c r="AY49" s="24" t="str">
        <f t="shared" si="22"/>
        <v/>
      </c>
      <c r="AZ49" s="24" t="str">
        <f t="shared" si="23"/>
        <v/>
      </c>
      <c r="BA49" s="24" t="str">
        <f t="shared" si="24"/>
        <v/>
      </c>
      <c r="BB49" s="24" t="str">
        <f t="shared" si="25"/>
        <v/>
      </c>
      <c r="BC49" s="24" t="str">
        <f t="shared" si="26"/>
        <v/>
      </c>
      <c r="BM49" s="31">
        <f t="shared" si="27"/>
        <v>0</v>
      </c>
      <c r="BN49" s="31">
        <f t="shared" si="28"/>
        <v>0</v>
      </c>
      <c r="BO49" s="31" t="str">
        <f t="shared" si="29"/>
        <v/>
      </c>
      <c r="BP49" s="31" t="str">
        <f t="shared" si="30"/>
        <v/>
      </c>
      <c r="BQ49" s="31" t="str">
        <f t="shared" si="31"/>
        <v/>
      </c>
      <c r="BR49" s="31" t="str">
        <f t="shared" si="32"/>
        <v/>
      </c>
      <c r="BS49" s="31" t="str">
        <f t="shared" si="33"/>
        <v/>
      </c>
      <c r="BT49" s="31" t="str">
        <f t="shared" si="34"/>
        <v/>
      </c>
      <c r="BU49" s="31" t="str">
        <f t="shared" si="35"/>
        <v/>
      </c>
    </row>
    <row r="50" spans="11:73" x14ac:dyDescent="0.3">
      <c r="K50" s="10">
        <f t="shared" si="0"/>
        <v>0</v>
      </c>
      <c r="L50" s="10">
        <f t="shared" si="1"/>
        <v>0</v>
      </c>
      <c r="M50" s="10" t="str">
        <f t="shared" si="2"/>
        <v/>
      </c>
      <c r="N50" s="10" t="str">
        <f t="shared" si="3"/>
        <v/>
      </c>
      <c r="O50" s="10" t="str">
        <f t="shared" si="4"/>
        <v/>
      </c>
      <c r="P50" s="10" t="str">
        <f t="shared" si="5"/>
        <v/>
      </c>
      <c r="Q50" s="10" t="str">
        <f t="shared" si="6"/>
        <v/>
      </c>
      <c r="R50" s="10" t="str">
        <f t="shared" si="7"/>
        <v/>
      </c>
      <c r="S50" s="10" t="str">
        <f t="shared" si="8"/>
        <v/>
      </c>
      <c r="AC50" s="17">
        <f t="shared" si="9"/>
        <v>0</v>
      </c>
      <c r="AD50" s="17">
        <f t="shared" si="10"/>
        <v>0</v>
      </c>
      <c r="AE50" s="32" t="str">
        <f t="shared" si="11"/>
        <v/>
      </c>
      <c r="AF50" s="32" t="str">
        <f t="shared" si="12"/>
        <v/>
      </c>
      <c r="AG50" s="32" t="str">
        <f t="shared" si="13"/>
        <v/>
      </c>
      <c r="AH50" s="32" t="str">
        <f t="shared" si="14"/>
        <v/>
      </c>
      <c r="AI50" s="32" t="str">
        <f t="shared" si="15"/>
        <v/>
      </c>
      <c r="AJ50" s="32" t="str">
        <f t="shared" si="16"/>
        <v/>
      </c>
      <c r="AK50" s="32" t="str">
        <f t="shared" si="17"/>
        <v/>
      </c>
      <c r="AU50" s="24">
        <f t="shared" si="18"/>
        <v>0</v>
      </c>
      <c r="AV50" s="24">
        <f t="shared" si="19"/>
        <v>0</v>
      </c>
      <c r="AW50" s="24" t="str">
        <f t="shared" si="20"/>
        <v/>
      </c>
      <c r="AX50" s="24" t="str">
        <f t="shared" si="21"/>
        <v/>
      </c>
      <c r="AY50" s="24" t="str">
        <f t="shared" si="22"/>
        <v/>
      </c>
      <c r="AZ50" s="24" t="str">
        <f t="shared" si="23"/>
        <v/>
      </c>
      <c r="BA50" s="24" t="str">
        <f t="shared" si="24"/>
        <v/>
      </c>
      <c r="BB50" s="24" t="str">
        <f t="shared" si="25"/>
        <v/>
      </c>
      <c r="BC50" s="24" t="str">
        <f t="shared" si="26"/>
        <v/>
      </c>
      <c r="BM50" s="31">
        <f t="shared" si="27"/>
        <v>0</v>
      </c>
      <c r="BN50" s="31">
        <f t="shared" si="28"/>
        <v>0</v>
      </c>
      <c r="BO50" s="31" t="str">
        <f t="shared" si="29"/>
        <v/>
      </c>
      <c r="BP50" s="31" t="str">
        <f t="shared" si="30"/>
        <v/>
      </c>
      <c r="BQ50" s="31" t="str">
        <f t="shared" si="31"/>
        <v/>
      </c>
      <c r="BR50" s="31" t="str">
        <f t="shared" si="32"/>
        <v/>
      </c>
      <c r="BS50" s="31" t="str">
        <f t="shared" si="33"/>
        <v/>
      </c>
      <c r="BT50" s="31" t="str">
        <f t="shared" si="34"/>
        <v/>
      </c>
      <c r="BU50" s="31" t="str">
        <f t="shared" si="35"/>
        <v/>
      </c>
    </row>
    <row r="51" spans="11:73" x14ac:dyDescent="0.3">
      <c r="K51" s="10">
        <f t="shared" si="0"/>
        <v>0</v>
      </c>
      <c r="L51" s="10">
        <f t="shared" si="1"/>
        <v>0</v>
      </c>
      <c r="M51" s="10" t="str">
        <f t="shared" si="2"/>
        <v/>
      </c>
      <c r="N51" s="10" t="str">
        <f t="shared" si="3"/>
        <v/>
      </c>
      <c r="O51" s="10" t="str">
        <f t="shared" si="4"/>
        <v/>
      </c>
      <c r="P51" s="10" t="str">
        <f t="shared" si="5"/>
        <v/>
      </c>
      <c r="Q51" s="10" t="str">
        <f t="shared" si="6"/>
        <v/>
      </c>
      <c r="R51" s="10" t="str">
        <f t="shared" si="7"/>
        <v/>
      </c>
      <c r="S51" s="10" t="str">
        <f t="shared" si="8"/>
        <v/>
      </c>
      <c r="AC51" s="17">
        <f t="shared" si="9"/>
        <v>0</v>
      </c>
      <c r="AD51" s="17">
        <f t="shared" si="10"/>
        <v>0</v>
      </c>
      <c r="AE51" s="32" t="str">
        <f t="shared" si="11"/>
        <v/>
      </c>
      <c r="AF51" s="32" t="str">
        <f t="shared" si="12"/>
        <v/>
      </c>
      <c r="AG51" s="32" t="str">
        <f t="shared" si="13"/>
        <v/>
      </c>
      <c r="AH51" s="32" t="str">
        <f t="shared" si="14"/>
        <v/>
      </c>
      <c r="AI51" s="32" t="str">
        <f t="shared" si="15"/>
        <v/>
      </c>
      <c r="AJ51" s="32" t="str">
        <f t="shared" si="16"/>
        <v/>
      </c>
      <c r="AK51" s="32" t="str">
        <f t="shared" si="17"/>
        <v/>
      </c>
      <c r="AU51" s="24">
        <f t="shared" si="18"/>
        <v>0</v>
      </c>
      <c r="AV51" s="24">
        <f t="shared" si="19"/>
        <v>0</v>
      </c>
      <c r="AW51" s="24" t="str">
        <f t="shared" si="20"/>
        <v/>
      </c>
      <c r="AX51" s="24" t="str">
        <f t="shared" si="21"/>
        <v/>
      </c>
      <c r="AY51" s="24" t="str">
        <f t="shared" si="22"/>
        <v/>
      </c>
      <c r="AZ51" s="24" t="str">
        <f t="shared" si="23"/>
        <v/>
      </c>
      <c r="BA51" s="24" t="str">
        <f t="shared" si="24"/>
        <v/>
      </c>
      <c r="BB51" s="24" t="str">
        <f t="shared" si="25"/>
        <v/>
      </c>
      <c r="BC51" s="24" t="str">
        <f t="shared" si="26"/>
        <v/>
      </c>
      <c r="BM51" s="31">
        <f t="shared" si="27"/>
        <v>0</v>
      </c>
      <c r="BN51" s="31">
        <f t="shared" si="28"/>
        <v>0</v>
      </c>
      <c r="BO51" s="31" t="str">
        <f t="shared" si="29"/>
        <v/>
      </c>
      <c r="BP51" s="31" t="str">
        <f t="shared" si="30"/>
        <v/>
      </c>
      <c r="BQ51" s="31" t="str">
        <f t="shared" si="31"/>
        <v/>
      </c>
      <c r="BR51" s="31" t="str">
        <f t="shared" si="32"/>
        <v/>
      </c>
      <c r="BS51" s="31" t="str">
        <f t="shared" si="33"/>
        <v/>
      </c>
      <c r="BT51" s="31" t="str">
        <f t="shared" si="34"/>
        <v/>
      </c>
      <c r="BU51" s="31" t="str">
        <f t="shared" si="35"/>
        <v/>
      </c>
    </row>
    <row r="52" spans="11:73" x14ac:dyDescent="0.3">
      <c r="K52" s="10">
        <f t="shared" si="0"/>
        <v>0</v>
      </c>
      <c r="L52" s="10">
        <f t="shared" si="1"/>
        <v>0</v>
      </c>
      <c r="M52" s="10" t="str">
        <f t="shared" si="2"/>
        <v/>
      </c>
      <c r="N52" s="10" t="str">
        <f t="shared" si="3"/>
        <v/>
      </c>
      <c r="O52" s="10" t="str">
        <f t="shared" si="4"/>
        <v/>
      </c>
      <c r="P52" s="10" t="str">
        <f t="shared" si="5"/>
        <v/>
      </c>
      <c r="Q52" s="10" t="str">
        <f t="shared" si="6"/>
        <v/>
      </c>
      <c r="R52" s="10" t="str">
        <f t="shared" si="7"/>
        <v/>
      </c>
      <c r="S52" s="10" t="str">
        <f t="shared" si="8"/>
        <v/>
      </c>
      <c r="AC52" s="17">
        <f t="shared" si="9"/>
        <v>0</v>
      </c>
      <c r="AD52" s="17">
        <f t="shared" si="10"/>
        <v>0</v>
      </c>
      <c r="AE52" s="32" t="str">
        <f t="shared" si="11"/>
        <v/>
      </c>
      <c r="AF52" s="32" t="str">
        <f t="shared" si="12"/>
        <v/>
      </c>
      <c r="AG52" s="32" t="str">
        <f t="shared" si="13"/>
        <v/>
      </c>
      <c r="AH52" s="32" t="str">
        <f t="shared" si="14"/>
        <v/>
      </c>
      <c r="AI52" s="32" t="str">
        <f t="shared" si="15"/>
        <v/>
      </c>
      <c r="AJ52" s="32" t="str">
        <f t="shared" si="16"/>
        <v/>
      </c>
      <c r="AK52" s="32" t="str">
        <f t="shared" si="17"/>
        <v/>
      </c>
      <c r="AU52" s="24">
        <f t="shared" si="18"/>
        <v>0</v>
      </c>
      <c r="AV52" s="24">
        <f t="shared" si="19"/>
        <v>0</v>
      </c>
      <c r="AW52" s="24" t="str">
        <f t="shared" si="20"/>
        <v/>
      </c>
      <c r="AX52" s="24" t="str">
        <f t="shared" si="21"/>
        <v/>
      </c>
      <c r="AY52" s="24" t="str">
        <f t="shared" si="22"/>
        <v/>
      </c>
      <c r="AZ52" s="24" t="str">
        <f t="shared" si="23"/>
        <v/>
      </c>
      <c r="BA52" s="24" t="str">
        <f t="shared" si="24"/>
        <v/>
      </c>
      <c r="BB52" s="24" t="str">
        <f t="shared" si="25"/>
        <v/>
      </c>
      <c r="BC52" s="24" t="str">
        <f t="shared" si="26"/>
        <v/>
      </c>
      <c r="BM52" s="31">
        <f t="shared" si="27"/>
        <v>0</v>
      </c>
      <c r="BN52" s="31">
        <f t="shared" si="28"/>
        <v>0</v>
      </c>
      <c r="BO52" s="31" t="str">
        <f t="shared" si="29"/>
        <v/>
      </c>
      <c r="BP52" s="31" t="str">
        <f t="shared" si="30"/>
        <v/>
      </c>
      <c r="BQ52" s="31" t="str">
        <f t="shared" si="31"/>
        <v/>
      </c>
      <c r="BR52" s="31" t="str">
        <f t="shared" si="32"/>
        <v/>
      </c>
      <c r="BS52" s="31" t="str">
        <f t="shared" si="33"/>
        <v/>
      </c>
      <c r="BT52" s="31" t="str">
        <f t="shared" si="34"/>
        <v/>
      </c>
      <c r="BU52" s="31" t="str">
        <f t="shared" si="35"/>
        <v/>
      </c>
    </row>
    <row r="53" spans="11:73" x14ac:dyDescent="0.3">
      <c r="K53" s="10">
        <f t="shared" si="0"/>
        <v>0</v>
      </c>
      <c r="L53" s="10">
        <f t="shared" si="1"/>
        <v>0</v>
      </c>
      <c r="M53" s="10" t="str">
        <f t="shared" si="2"/>
        <v/>
      </c>
      <c r="N53" s="10" t="str">
        <f t="shared" si="3"/>
        <v/>
      </c>
      <c r="O53" s="10" t="str">
        <f t="shared" si="4"/>
        <v/>
      </c>
      <c r="P53" s="10" t="str">
        <f t="shared" si="5"/>
        <v/>
      </c>
      <c r="Q53" s="10" t="str">
        <f t="shared" si="6"/>
        <v/>
      </c>
      <c r="R53" s="10" t="str">
        <f t="shared" si="7"/>
        <v/>
      </c>
      <c r="S53" s="10" t="str">
        <f t="shared" si="8"/>
        <v/>
      </c>
      <c r="AC53" s="17">
        <f t="shared" si="9"/>
        <v>0</v>
      </c>
      <c r="AD53" s="17">
        <f t="shared" si="10"/>
        <v>0</v>
      </c>
      <c r="AE53" s="32" t="str">
        <f t="shared" si="11"/>
        <v/>
      </c>
      <c r="AF53" s="32" t="str">
        <f t="shared" si="12"/>
        <v/>
      </c>
      <c r="AG53" s="32" t="str">
        <f t="shared" si="13"/>
        <v/>
      </c>
      <c r="AH53" s="32" t="str">
        <f t="shared" si="14"/>
        <v/>
      </c>
      <c r="AI53" s="32" t="str">
        <f t="shared" si="15"/>
        <v/>
      </c>
      <c r="AJ53" s="32" t="str">
        <f t="shared" si="16"/>
        <v/>
      </c>
      <c r="AK53" s="32" t="str">
        <f t="shared" si="17"/>
        <v/>
      </c>
      <c r="AU53" s="24">
        <f t="shared" si="18"/>
        <v>0</v>
      </c>
      <c r="AV53" s="24">
        <f t="shared" si="19"/>
        <v>0</v>
      </c>
      <c r="AW53" s="24" t="str">
        <f t="shared" si="20"/>
        <v/>
      </c>
      <c r="AX53" s="24" t="str">
        <f t="shared" si="21"/>
        <v/>
      </c>
      <c r="AY53" s="24" t="str">
        <f t="shared" si="22"/>
        <v/>
      </c>
      <c r="AZ53" s="24" t="str">
        <f t="shared" si="23"/>
        <v/>
      </c>
      <c r="BA53" s="24" t="str">
        <f t="shared" si="24"/>
        <v/>
      </c>
      <c r="BB53" s="24" t="str">
        <f t="shared" si="25"/>
        <v/>
      </c>
      <c r="BC53" s="24" t="str">
        <f t="shared" si="26"/>
        <v/>
      </c>
      <c r="BM53" s="31">
        <f t="shared" si="27"/>
        <v>0</v>
      </c>
      <c r="BN53" s="31">
        <f t="shared" si="28"/>
        <v>0</v>
      </c>
      <c r="BO53" s="31" t="str">
        <f t="shared" si="29"/>
        <v/>
      </c>
      <c r="BP53" s="31" t="str">
        <f t="shared" si="30"/>
        <v/>
      </c>
      <c r="BQ53" s="31" t="str">
        <f t="shared" si="31"/>
        <v/>
      </c>
      <c r="BR53" s="31" t="str">
        <f t="shared" si="32"/>
        <v/>
      </c>
      <c r="BS53" s="31" t="str">
        <f t="shared" si="33"/>
        <v/>
      </c>
      <c r="BT53" s="31" t="str">
        <f t="shared" si="34"/>
        <v/>
      </c>
      <c r="BU53" s="31" t="str">
        <f t="shared" si="35"/>
        <v/>
      </c>
    </row>
    <row r="54" spans="11:73" x14ac:dyDescent="0.3">
      <c r="K54" s="10">
        <f t="shared" si="0"/>
        <v>0</v>
      </c>
      <c r="L54" s="10">
        <f t="shared" si="1"/>
        <v>0</v>
      </c>
      <c r="M54" s="10" t="str">
        <f t="shared" si="2"/>
        <v/>
      </c>
      <c r="N54" s="10" t="str">
        <f t="shared" si="3"/>
        <v/>
      </c>
      <c r="O54" s="10" t="str">
        <f t="shared" si="4"/>
        <v/>
      </c>
      <c r="P54" s="10" t="str">
        <f t="shared" si="5"/>
        <v/>
      </c>
      <c r="Q54" s="10" t="str">
        <f t="shared" si="6"/>
        <v/>
      </c>
      <c r="R54" s="10" t="str">
        <f t="shared" si="7"/>
        <v/>
      </c>
      <c r="S54" s="10" t="str">
        <f t="shared" si="8"/>
        <v/>
      </c>
      <c r="AC54" s="17">
        <f t="shared" si="9"/>
        <v>0</v>
      </c>
      <c r="AD54" s="17">
        <f t="shared" si="10"/>
        <v>0</v>
      </c>
      <c r="AE54" s="32" t="str">
        <f t="shared" si="11"/>
        <v/>
      </c>
      <c r="AF54" s="32" t="str">
        <f t="shared" si="12"/>
        <v/>
      </c>
      <c r="AG54" s="32" t="str">
        <f t="shared" si="13"/>
        <v/>
      </c>
      <c r="AH54" s="32" t="str">
        <f t="shared" si="14"/>
        <v/>
      </c>
      <c r="AI54" s="32" t="str">
        <f t="shared" si="15"/>
        <v/>
      </c>
      <c r="AJ54" s="32" t="str">
        <f t="shared" si="16"/>
        <v/>
      </c>
      <c r="AK54" s="32" t="str">
        <f t="shared" si="17"/>
        <v/>
      </c>
      <c r="AU54" s="24">
        <f t="shared" si="18"/>
        <v>0</v>
      </c>
      <c r="AV54" s="24">
        <f t="shared" si="19"/>
        <v>0</v>
      </c>
      <c r="AW54" s="24" t="str">
        <f t="shared" si="20"/>
        <v/>
      </c>
      <c r="AX54" s="24" t="str">
        <f t="shared" si="21"/>
        <v/>
      </c>
      <c r="AY54" s="24" t="str">
        <f t="shared" si="22"/>
        <v/>
      </c>
      <c r="AZ54" s="24" t="str">
        <f t="shared" si="23"/>
        <v/>
      </c>
      <c r="BA54" s="24" t="str">
        <f t="shared" si="24"/>
        <v/>
      </c>
      <c r="BB54" s="24" t="str">
        <f t="shared" si="25"/>
        <v/>
      </c>
      <c r="BC54" s="24" t="str">
        <f t="shared" si="26"/>
        <v/>
      </c>
      <c r="BM54" s="31">
        <f t="shared" si="27"/>
        <v>0</v>
      </c>
      <c r="BN54" s="31">
        <f t="shared" si="28"/>
        <v>0</v>
      </c>
      <c r="BO54" s="31" t="str">
        <f t="shared" si="29"/>
        <v/>
      </c>
      <c r="BP54" s="31" t="str">
        <f t="shared" si="30"/>
        <v/>
      </c>
      <c r="BQ54" s="31" t="str">
        <f t="shared" si="31"/>
        <v/>
      </c>
      <c r="BR54" s="31" t="str">
        <f t="shared" si="32"/>
        <v/>
      </c>
      <c r="BS54" s="31" t="str">
        <f t="shared" si="33"/>
        <v/>
      </c>
      <c r="BT54" s="31" t="str">
        <f t="shared" si="34"/>
        <v/>
      </c>
      <c r="BU54" s="31" t="str">
        <f t="shared" si="35"/>
        <v/>
      </c>
    </row>
    <row r="55" spans="11:73" x14ac:dyDescent="0.3">
      <c r="K55" s="10">
        <f t="shared" si="0"/>
        <v>0</v>
      </c>
      <c r="L55" s="10">
        <f t="shared" si="1"/>
        <v>0</v>
      </c>
      <c r="M55" s="10" t="str">
        <f t="shared" si="2"/>
        <v/>
      </c>
      <c r="N55" s="10" t="str">
        <f t="shared" si="3"/>
        <v/>
      </c>
      <c r="O55" s="10" t="str">
        <f t="shared" si="4"/>
        <v/>
      </c>
      <c r="P55" s="10" t="str">
        <f t="shared" si="5"/>
        <v/>
      </c>
      <c r="Q55" s="10" t="str">
        <f t="shared" si="6"/>
        <v/>
      </c>
      <c r="R55" s="10" t="str">
        <f t="shared" si="7"/>
        <v/>
      </c>
      <c r="S55" s="10" t="str">
        <f t="shared" si="8"/>
        <v/>
      </c>
      <c r="AC55" s="17">
        <f t="shared" si="9"/>
        <v>0</v>
      </c>
      <c r="AD55" s="17">
        <f t="shared" si="10"/>
        <v>0</v>
      </c>
      <c r="AE55" s="32" t="str">
        <f t="shared" si="11"/>
        <v/>
      </c>
      <c r="AF55" s="32" t="str">
        <f t="shared" si="12"/>
        <v/>
      </c>
      <c r="AG55" s="32" t="str">
        <f t="shared" si="13"/>
        <v/>
      </c>
      <c r="AH55" s="32" t="str">
        <f t="shared" si="14"/>
        <v/>
      </c>
      <c r="AI55" s="32" t="str">
        <f t="shared" si="15"/>
        <v/>
      </c>
      <c r="AJ55" s="32" t="str">
        <f t="shared" si="16"/>
        <v/>
      </c>
      <c r="AK55" s="32" t="str">
        <f t="shared" si="17"/>
        <v/>
      </c>
      <c r="AU55" s="24">
        <f t="shared" si="18"/>
        <v>0</v>
      </c>
      <c r="AV55" s="24">
        <f t="shared" si="19"/>
        <v>0</v>
      </c>
      <c r="AW55" s="24" t="str">
        <f t="shared" si="20"/>
        <v/>
      </c>
      <c r="AX55" s="24" t="str">
        <f t="shared" si="21"/>
        <v/>
      </c>
      <c r="AY55" s="24" t="str">
        <f t="shared" si="22"/>
        <v/>
      </c>
      <c r="AZ55" s="24" t="str">
        <f t="shared" si="23"/>
        <v/>
      </c>
      <c r="BA55" s="24" t="str">
        <f t="shared" si="24"/>
        <v/>
      </c>
      <c r="BB55" s="24" t="str">
        <f t="shared" si="25"/>
        <v/>
      </c>
      <c r="BC55" s="24" t="str">
        <f t="shared" si="26"/>
        <v/>
      </c>
      <c r="BM55" s="31">
        <f t="shared" si="27"/>
        <v>0</v>
      </c>
      <c r="BN55" s="31">
        <f t="shared" si="28"/>
        <v>0</v>
      </c>
      <c r="BO55" s="31" t="str">
        <f t="shared" si="29"/>
        <v/>
      </c>
      <c r="BP55" s="31" t="str">
        <f t="shared" si="30"/>
        <v/>
      </c>
      <c r="BQ55" s="31" t="str">
        <f t="shared" si="31"/>
        <v/>
      </c>
      <c r="BR55" s="31" t="str">
        <f t="shared" si="32"/>
        <v/>
      </c>
      <c r="BS55" s="31" t="str">
        <f t="shared" si="33"/>
        <v/>
      </c>
      <c r="BT55" s="31" t="str">
        <f t="shared" si="34"/>
        <v/>
      </c>
      <c r="BU55" s="31" t="str">
        <f t="shared" si="35"/>
        <v/>
      </c>
    </row>
    <row r="56" spans="11:73" x14ac:dyDescent="0.3">
      <c r="K56" s="10">
        <f t="shared" si="0"/>
        <v>0</v>
      </c>
      <c r="L56" s="10">
        <f t="shared" si="1"/>
        <v>0</v>
      </c>
      <c r="M56" s="10" t="str">
        <f t="shared" si="2"/>
        <v/>
      </c>
      <c r="N56" s="10" t="str">
        <f t="shared" si="3"/>
        <v/>
      </c>
      <c r="O56" s="10" t="str">
        <f t="shared" si="4"/>
        <v/>
      </c>
      <c r="P56" s="10" t="str">
        <f t="shared" si="5"/>
        <v/>
      </c>
      <c r="Q56" s="10" t="str">
        <f t="shared" si="6"/>
        <v/>
      </c>
      <c r="R56" s="10" t="str">
        <f t="shared" si="7"/>
        <v/>
      </c>
      <c r="S56" s="10" t="str">
        <f t="shared" si="8"/>
        <v/>
      </c>
      <c r="AC56" s="17">
        <f t="shared" si="9"/>
        <v>0</v>
      </c>
      <c r="AD56" s="17">
        <f t="shared" si="10"/>
        <v>0</v>
      </c>
      <c r="AE56" s="32" t="str">
        <f t="shared" si="11"/>
        <v/>
      </c>
      <c r="AF56" s="32" t="str">
        <f t="shared" si="12"/>
        <v/>
      </c>
      <c r="AG56" s="32" t="str">
        <f t="shared" si="13"/>
        <v/>
      </c>
      <c r="AH56" s="32" t="str">
        <f t="shared" si="14"/>
        <v/>
      </c>
      <c r="AI56" s="32" t="str">
        <f t="shared" si="15"/>
        <v/>
      </c>
      <c r="AJ56" s="32" t="str">
        <f t="shared" si="16"/>
        <v/>
      </c>
      <c r="AK56" s="32" t="str">
        <f t="shared" si="17"/>
        <v/>
      </c>
      <c r="AU56" s="24">
        <f t="shared" si="18"/>
        <v>0</v>
      </c>
      <c r="AV56" s="24">
        <f t="shared" si="19"/>
        <v>0</v>
      </c>
      <c r="AW56" s="24" t="str">
        <f t="shared" si="20"/>
        <v/>
      </c>
      <c r="AX56" s="24" t="str">
        <f t="shared" si="21"/>
        <v/>
      </c>
      <c r="AY56" s="24" t="str">
        <f t="shared" si="22"/>
        <v/>
      </c>
      <c r="AZ56" s="24" t="str">
        <f t="shared" si="23"/>
        <v/>
      </c>
      <c r="BA56" s="24" t="str">
        <f t="shared" si="24"/>
        <v/>
      </c>
      <c r="BB56" s="24" t="str">
        <f t="shared" si="25"/>
        <v/>
      </c>
      <c r="BC56" s="24" t="str">
        <f t="shared" si="26"/>
        <v/>
      </c>
      <c r="BM56" s="31">
        <f t="shared" si="27"/>
        <v>0</v>
      </c>
      <c r="BN56" s="31">
        <f t="shared" si="28"/>
        <v>0</v>
      </c>
      <c r="BO56" s="31" t="str">
        <f t="shared" si="29"/>
        <v/>
      </c>
      <c r="BP56" s="31" t="str">
        <f t="shared" si="30"/>
        <v/>
      </c>
      <c r="BQ56" s="31" t="str">
        <f t="shared" si="31"/>
        <v/>
      </c>
      <c r="BR56" s="31" t="str">
        <f t="shared" si="32"/>
        <v/>
      </c>
      <c r="BS56" s="31" t="str">
        <f t="shared" si="33"/>
        <v/>
      </c>
      <c r="BT56" s="31" t="str">
        <f t="shared" si="34"/>
        <v/>
      </c>
      <c r="BU56" s="31" t="str">
        <f t="shared" si="35"/>
        <v/>
      </c>
    </row>
    <row r="57" spans="11:73" x14ac:dyDescent="0.3">
      <c r="K57" s="10">
        <f t="shared" si="0"/>
        <v>0</v>
      </c>
      <c r="L57" s="10">
        <f t="shared" si="1"/>
        <v>0</v>
      </c>
      <c r="M57" s="10" t="str">
        <f t="shared" si="2"/>
        <v/>
      </c>
      <c r="N57" s="10" t="str">
        <f t="shared" si="3"/>
        <v/>
      </c>
      <c r="O57" s="10" t="str">
        <f t="shared" si="4"/>
        <v/>
      </c>
      <c r="P57" s="10" t="str">
        <f t="shared" si="5"/>
        <v/>
      </c>
      <c r="Q57" s="10" t="str">
        <f t="shared" si="6"/>
        <v/>
      </c>
      <c r="R57" s="10" t="str">
        <f t="shared" si="7"/>
        <v/>
      </c>
      <c r="S57" s="10" t="str">
        <f t="shared" si="8"/>
        <v/>
      </c>
      <c r="AC57" s="17">
        <f t="shared" si="9"/>
        <v>0</v>
      </c>
      <c r="AD57" s="17">
        <f t="shared" si="10"/>
        <v>0</v>
      </c>
      <c r="AE57" s="32" t="str">
        <f t="shared" si="11"/>
        <v/>
      </c>
      <c r="AF57" s="32" t="str">
        <f t="shared" si="12"/>
        <v/>
      </c>
      <c r="AG57" s="32" t="str">
        <f t="shared" si="13"/>
        <v/>
      </c>
      <c r="AH57" s="32" t="str">
        <f t="shared" si="14"/>
        <v/>
      </c>
      <c r="AI57" s="32" t="str">
        <f t="shared" si="15"/>
        <v/>
      </c>
      <c r="AJ57" s="32" t="str">
        <f t="shared" si="16"/>
        <v/>
      </c>
      <c r="AK57" s="32" t="str">
        <f t="shared" si="17"/>
        <v/>
      </c>
      <c r="AU57" s="24">
        <f t="shared" si="18"/>
        <v>0</v>
      </c>
      <c r="AV57" s="24">
        <f t="shared" si="19"/>
        <v>0</v>
      </c>
      <c r="AW57" s="24" t="str">
        <f t="shared" si="20"/>
        <v/>
      </c>
      <c r="AX57" s="24" t="str">
        <f t="shared" si="21"/>
        <v/>
      </c>
      <c r="AY57" s="24" t="str">
        <f t="shared" si="22"/>
        <v/>
      </c>
      <c r="AZ57" s="24" t="str">
        <f t="shared" si="23"/>
        <v/>
      </c>
      <c r="BA57" s="24" t="str">
        <f t="shared" si="24"/>
        <v/>
      </c>
      <c r="BB57" s="24" t="str">
        <f t="shared" si="25"/>
        <v/>
      </c>
      <c r="BC57" s="24" t="str">
        <f t="shared" si="26"/>
        <v/>
      </c>
      <c r="BM57" s="31">
        <f t="shared" si="27"/>
        <v>0</v>
      </c>
      <c r="BN57" s="31">
        <f t="shared" si="28"/>
        <v>0</v>
      </c>
      <c r="BO57" s="31" t="str">
        <f t="shared" si="29"/>
        <v/>
      </c>
      <c r="BP57" s="31" t="str">
        <f t="shared" si="30"/>
        <v/>
      </c>
      <c r="BQ57" s="31" t="str">
        <f t="shared" si="31"/>
        <v/>
      </c>
      <c r="BR57" s="31" t="str">
        <f t="shared" si="32"/>
        <v/>
      </c>
      <c r="BS57" s="31" t="str">
        <f t="shared" si="33"/>
        <v/>
      </c>
      <c r="BT57" s="31" t="str">
        <f t="shared" si="34"/>
        <v/>
      </c>
      <c r="BU57" s="31" t="str">
        <f t="shared" si="35"/>
        <v/>
      </c>
    </row>
    <row r="58" spans="11:73" x14ac:dyDescent="0.3">
      <c r="K58" s="10">
        <f t="shared" si="0"/>
        <v>0</v>
      </c>
      <c r="L58" s="10">
        <f t="shared" si="1"/>
        <v>0</v>
      </c>
      <c r="M58" s="10" t="str">
        <f t="shared" si="2"/>
        <v/>
      </c>
      <c r="N58" s="10" t="str">
        <f t="shared" si="3"/>
        <v/>
      </c>
      <c r="O58" s="10" t="str">
        <f t="shared" si="4"/>
        <v/>
      </c>
      <c r="P58" s="10" t="str">
        <f t="shared" si="5"/>
        <v/>
      </c>
      <c r="Q58" s="10" t="str">
        <f t="shared" si="6"/>
        <v/>
      </c>
      <c r="R58" s="10" t="str">
        <f t="shared" si="7"/>
        <v/>
      </c>
      <c r="S58" s="10" t="str">
        <f t="shared" si="8"/>
        <v/>
      </c>
      <c r="AC58" s="17">
        <f t="shared" si="9"/>
        <v>0</v>
      </c>
      <c r="AD58" s="17">
        <f t="shared" si="10"/>
        <v>0</v>
      </c>
      <c r="AE58" s="32" t="str">
        <f t="shared" si="11"/>
        <v/>
      </c>
      <c r="AF58" s="32" t="str">
        <f t="shared" si="12"/>
        <v/>
      </c>
      <c r="AG58" s="32" t="str">
        <f t="shared" si="13"/>
        <v/>
      </c>
      <c r="AH58" s="32" t="str">
        <f t="shared" si="14"/>
        <v/>
      </c>
      <c r="AI58" s="32" t="str">
        <f t="shared" si="15"/>
        <v/>
      </c>
      <c r="AJ58" s="32" t="str">
        <f t="shared" si="16"/>
        <v/>
      </c>
      <c r="AK58" s="32" t="str">
        <f t="shared" si="17"/>
        <v/>
      </c>
      <c r="AU58" s="24">
        <f t="shared" si="18"/>
        <v>0</v>
      </c>
      <c r="AV58" s="24">
        <f t="shared" si="19"/>
        <v>0</v>
      </c>
      <c r="AW58" s="24" t="str">
        <f t="shared" si="20"/>
        <v/>
      </c>
      <c r="AX58" s="24" t="str">
        <f t="shared" si="21"/>
        <v/>
      </c>
      <c r="AY58" s="24" t="str">
        <f t="shared" si="22"/>
        <v/>
      </c>
      <c r="AZ58" s="24" t="str">
        <f t="shared" si="23"/>
        <v/>
      </c>
      <c r="BA58" s="24" t="str">
        <f t="shared" si="24"/>
        <v/>
      </c>
      <c r="BB58" s="24" t="str">
        <f t="shared" si="25"/>
        <v/>
      </c>
      <c r="BC58" s="24" t="str">
        <f t="shared" si="26"/>
        <v/>
      </c>
      <c r="BM58" s="31">
        <f t="shared" si="27"/>
        <v>0</v>
      </c>
      <c r="BN58" s="31">
        <f t="shared" si="28"/>
        <v>0</v>
      </c>
      <c r="BO58" s="31" t="str">
        <f t="shared" si="29"/>
        <v/>
      </c>
      <c r="BP58" s="31" t="str">
        <f t="shared" si="30"/>
        <v/>
      </c>
      <c r="BQ58" s="31" t="str">
        <f t="shared" si="31"/>
        <v/>
      </c>
      <c r="BR58" s="31" t="str">
        <f t="shared" si="32"/>
        <v/>
      </c>
      <c r="BS58" s="31" t="str">
        <f t="shared" si="33"/>
        <v/>
      </c>
      <c r="BT58" s="31" t="str">
        <f t="shared" si="34"/>
        <v/>
      </c>
      <c r="BU58" s="31" t="str">
        <f t="shared" si="35"/>
        <v/>
      </c>
    </row>
    <row r="59" spans="11:73" x14ac:dyDescent="0.3">
      <c r="K59" s="10">
        <f t="shared" si="0"/>
        <v>0</v>
      </c>
      <c r="L59" s="10">
        <f t="shared" si="1"/>
        <v>0</v>
      </c>
      <c r="M59" s="10" t="str">
        <f t="shared" si="2"/>
        <v/>
      </c>
      <c r="N59" s="10" t="str">
        <f t="shared" si="3"/>
        <v/>
      </c>
      <c r="O59" s="10" t="str">
        <f t="shared" si="4"/>
        <v/>
      </c>
      <c r="P59" s="10" t="str">
        <f t="shared" si="5"/>
        <v/>
      </c>
      <c r="Q59" s="10" t="str">
        <f t="shared" si="6"/>
        <v/>
      </c>
      <c r="R59" s="10" t="str">
        <f t="shared" si="7"/>
        <v/>
      </c>
      <c r="S59" s="10" t="str">
        <f t="shared" si="8"/>
        <v/>
      </c>
      <c r="AC59" s="17">
        <f t="shared" si="9"/>
        <v>0</v>
      </c>
      <c r="AD59" s="17">
        <f t="shared" si="10"/>
        <v>0</v>
      </c>
      <c r="AE59" s="32" t="str">
        <f t="shared" si="11"/>
        <v/>
      </c>
      <c r="AF59" s="32" t="str">
        <f t="shared" si="12"/>
        <v/>
      </c>
      <c r="AG59" s="32" t="str">
        <f t="shared" si="13"/>
        <v/>
      </c>
      <c r="AH59" s="32" t="str">
        <f t="shared" si="14"/>
        <v/>
      </c>
      <c r="AI59" s="32" t="str">
        <f t="shared" si="15"/>
        <v/>
      </c>
      <c r="AJ59" s="32" t="str">
        <f t="shared" si="16"/>
        <v/>
      </c>
      <c r="AK59" s="32" t="str">
        <f t="shared" si="17"/>
        <v/>
      </c>
      <c r="AU59" s="24">
        <f t="shared" si="18"/>
        <v>0</v>
      </c>
      <c r="AV59" s="24">
        <f t="shared" si="19"/>
        <v>0</v>
      </c>
      <c r="AW59" s="24" t="str">
        <f t="shared" si="20"/>
        <v/>
      </c>
      <c r="AX59" s="24" t="str">
        <f t="shared" si="21"/>
        <v/>
      </c>
      <c r="AY59" s="24" t="str">
        <f t="shared" si="22"/>
        <v/>
      </c>
      <c r="AZ59" s="24" t="str">
        <f t="shared" si="23"/>
        <v/>
      </c>
      <c r="BA59" s="24" t="str">
        <f t="shared" si="24"/>
        <v/>
      </c>
      <c r="BB59" s="24" t="str">
        <f t="shared" si="25"/>
        <v/>
      </c>
      <c r="BC59" s="24" t="str">
        <f t="shared" si="26"/>
        <v/>
      </c>
      <c r="BM59" s="31">
        <f t="shared" si="27"/>
        <v>0</v>
      </c>
      <c r="BN59" s="31">
        <f t="shared" si="28"/>
        <v>0</v>
      </c>
      <c r="BO59" s="31" t="str">
        <f t="shared" si="29"/>
        <v/>
      </c>
      <c r="BP59" s="31" t="str">
        <f t="shared" si="30"/>
        <v/>
      </c>
      <c r="BQ59" s="31" t="str">
        <f t="shared" si="31"/>
        <v/>
      </c>
      <c r="BR59" s="31" t="str">
        <f t="shared" si="32"/>
        <v/>
      </c>
      <c r="BS59" s="31" t="str">
        <f t="shared" si="33"/>
        <v/>
      </c>
      <c r="BT59" s="31" t="str">
        <f t="shared" si="34"/>
        <v/>
      </c>
      <c r="BU59" s="31" t="str">
        <f t="shared" si="35"/>
        <v/>
      </c>
    </row>
    <row r="60" spans="11:73" x14ac:dyDescent="0.3">
      <c r="K60" s="10">
        <f t="shared" si="0"/>
        <v>0</v>
      </c>
      <c r="L60" s="10">
        <f t="shared" si="1"/>
        <v>0</v>
      </c>
      <c r="M60" s="10" t="str">
        <f t="shared" si="2"/>
        <v/>
      </c>
      <c r="N60" s="10" t="str">
        <f t="shared" si="3"/>
        <v/>
      </c>
      <c r="O60" s="10" t="str">
        <f t="shared" si="4"/>
        <v/>
      </c>
      <c r="P60" s="10" t="str">
        <f t="shared" si="5"/>
        <v/>
      </c>
      <c r="Q60" s="10" t="str">
        <f t="shared" si="6"/>
        <v/>
      </c>
      <c r="R60" s="10" t="str">
        <f t="shared" si="7"/>
        <v/>
      </c>
      <c r="S60" s="10" t="str">
        <f t="shared" si="8"/>
        <v/>
      </c>
      <c r="AC60" s="17">
        <f t="shared" si="9"/>
        <v>0</v>
      </c>
      <c r="AD60" s="17">
        <f t="shared" si="10"/>
        <v>0</v>
      </c>
      <c r="AE60" s="32" t="str">
        <f t="shared" si="11"/>
        <v/>
      </c>
      <c r="AF60" s="32" t="str">
        <f t="shared" si="12"/>
        <v/>
      </c>
      <c r="AG60" s="32" t="str">
        <f t="shared" si="13"/>
        <v/>
      </c>
      <c r="AH60" s="32" t="str">
        <f t="shared" si="14"/>
        <v/>
      </c>
      <c r="AI60" s="32" t="str">
        <f t="shared" si="15"/>
        <v/>
      </c>
      <c r="AJ60" s="32" t="str">
        <f t="shared" si="16"/>
        <v/>
      </c>
      <c r="AK60" s="32" t="str">
        <f t="shared" si="17"/>
        <v/>
      </c>
      <c r="AU60" s="24">
        <f t="shared" si="18"/>
        <v>0</v>
      </c>
      <c r="AV60" s="24">
        <f t="shared" si="19"/>
        <v>0</v>
      </c>
      <c r="AW60" s="24" t="str">
        <f t="shared" si="20"/>
        <v/>
      </c>
      <c r="AX60" s="24" t="str">
        <f t="shared" si="21"/>
        <v/>
      </c>
      <c r="AY60" s="24" t="str">
        <f t="shared" si="22"/>
        <v/>
      </c>
      <c r="AZ60" s="24" t="str">
        <f t="shared" si="23"/>
        <v/>
      </c>
      <c r="BA60" s="24" t="str">
        <f t="shared" si="24"/>
        <v/>
      </c>
      <c r="BB60" s="24" t="str">
        <f t="shared" si="25"/>
        <v/>
      </c>
      <c r="BC60" s="24" t="str">
        <f t="shared" si="26"/>
        <v/>
      </c>
      <c r="BM60" s="31">
        <f t="shared" si="27"/>
        <v>0</v>
      </c>
      <c r="BN60" s="31">
        <f t="shared" si="28"/>
        <v>0</v>
      </c>
      <c r="BO60" s="31" t="str">
        <f t="shared" si="29"/>
        <v/>
      </c>
      <c r="BP60" s="31" t="str">
        <f t="shared" si="30"/>
        <v/>
      </c>
      <c r="BQ60" s="31" t="str">
        <f t="shared" si="31"/>
        <v/>
      </c>
      <c r="BR60" s="31" t="str">
        <f t="shared" si="32"/>
        <v/>
      </c>
      <c r="BS60" s="31" t="str">
        <f t="shared" si="33"/>
        <v/>
      </c>
      <c r="BT60" s="31" t="str">
        <f t="shared" si="34"/>
        <v/>
      </c>
      <c r="BU60" s="31" t="str">
        <f t="shared" si="35"/>
        <v/>
      </c>
    </row>
    <row r="61" spans="11:73" x14ac:dyDescent="0.3">
      <c r="K61" s="10">
        <f t="shared" si="0"/>
        <v>0</v>
      </c>
      <c r="L61" s="10">
        <f t="shared" si="1"/>
        <v>0</v>
      </c>
      <c r="M61" s="10" t="str">
        <f t="shared" si="2"/>
        <v/>
      </c>
      <c r="N61" s="10" t="str">
        <f t="shared" si="3"/>
        <v/>
      </c>
      <c r="O61" s="10" t="str">
        <f t="shared" si="4"/>
        <v/>
      </c>
      <c r="P61" s="10" t="str">
        <f t="shared" si="5"/>
        <v/>
      </c>
      <c r="Q61" s="10" t="str">
        <f t="shared" si="6"/>
        <v/>
      </c>
      <c r="R61" s="10" t="str">
        <f t="shared" si="7"/>
        <v/>
      </c>
      <c r="S61" s="10" t="str">
        <f t="shared" si="8"/>
        <v/>
      </c>
      <c r="AC61" s="17">
        <f t="shared" si="9"/>
        <v>0</v>
      </c>
      <c r="AD61" s="17">
        <f t="shared" si="10"/>
        <v>0</v>
      </c>
      <c r="AE61" s="32" t="str">
        <f t="shared" si="11"/>
        <v/>
      </c>
      <c r="AF61" s="32" t="str">
        <f t="shared" si="12"/>
        <v/>
      </c>
      <c r="AG61" s="32" t="str">
        <f t="shared" si="13"/>
        <v/>
      </c>
      <c r="AH61" s="32" t="str">
        <f t="shared" si="14"/>
        <v/>
      </c>
      <c r="AI61" s="32" t="str">
        <f t="shared" si="15"/>
        <v/>
      </c>
      <c r="AJ61" s="32" t="str">
        <f t="shared" si="16"/>
        <v/>
      </c>
      <c r="AK61" s="32" t="str">
        <f t="shared" si="17"/>
        <v/>
      </c>
      <c r="AU61" s="24">
        <f t="shared" si="18"/>
        <v>0</v>
      </c>
      <c r="AV61" s="24">
        <f t="shared" si="19"/>
        <v>0</v>
      </c>
      <c r="AW61" s="24" t="str">
        <f t="shared" si="20"/>
        <v/>
      </c>
      <c r="AX61" s="24" t="str">
        <f t="shared" si="21"/>
        <v/>
      </c>
      <c r="AY61" s="24" t="str">
        <f t="shared" si="22"/>
        <v/>
      </c>
      <c r="AZ61" s="24" t="str">
        <f t="shared" si="23"/>
        <v/>
      </c>
      <c r="BA61" s="24" t="str">
        <f t="shared" si="24"/>
        <v/>
      </c>
      <c r="BB61" s="24" t="str">
        <f t="shared" si="25"/>
        <v/>
      </c>
      <c r="BC61" s="24" t="str">
        <f t="shared" si="26"/>
        <v/>
      </c>
      <c r="BM61" s="31">
        <f t="shared" si="27"/>
        <v>0</v>
      </c>
      <c r="BN61" s="31">
        <f t="shared" si="28"/>
        <v>0</v>
      </c>
      <c r="BO61" s="31" t="str">
        <f t="shared" si="29"/>
        <v/>
      </c>
      <c r="BP61" s="31" t="str">
        <f t="shared" si="30"/>
        <v/>
      </c>
      <c r="BQ61" s="31" t="str">
        <f t="shared" si="31"/>
        <v/>
      </c>
      <c r="BR61" s="31" t="str">
        <f t="shared" si="32"/>
        <v/>
      </c>
      <c r="BS61" s="31" t="str">
        <f t="shared" si="33"/>
        <v/>
      </c>
      <c r="BT61" s="31" t="str">
        <f t="shared" si="34"/>
        <v/>
      </c>
      <c r="BU61" s="31" t="str">
        <f t="shared" si="35"/>
        <v/>
      </c>
    </row>
    <row r="62" spans="11:73" x14ac:dyDescent="0.3">
      <c r="K62" s="10">
        <f t="shared" si="0"/>
        <v>0</v>
      </c>
      <c r="L62" s="10">
        <f t="shared" si="1"/>
        <v>0</v>
      </c>
      <c r="M62" s="10" t="str">
        <f t="shared" si="2"/>
        <v/>
      </c>
      <c r="N62" s="10" t="str">
        <f t="shared" si="3"/>
        <v/>
      </c>
      <c r="O62" s="10" t="str">
        <f t="shared" si="4"/>
        <v/>
      </c>
      <c r="P62" s="10" t="str">
        <f t="shared" si="5"/>
        <v/>
      </c>
      <c r="Q62" s="10" t="str">
        <f t="shared" si="6"/>
        <v/>
      </c>
      <c r="R62" s="10" t="str">
        <f t="shared" si="7"/>
        <v/>
      </c>
      <c r="S62" s="10" t="str">
        <f t="shared" si="8"/>
        <v/>
      </c>
      <c r="AC62" s="17">
        <f t="shared" si="9"/>
        <v>0</v>
      </c>
      <c r="AD62" s="17">
        <f t="shared" si="10"/>
        <v>0</v>
      </c>
      <c r="AE62" s="32" t="str">
        <f t="shared" si="11"/>
        <v/>
      </c>
      <c r="AF62" s="32" t="str">
        <f t="shared" si="12"/>
        <v/>
      </c>
      <c r="AG62" s="32" t="str">
        <f t="shared" si="13"/>
        <v/>
      </c>
      <c r="AH62" s="32" t="str">
        <f t="shared" si="14"/>
        <v/>
      </c>
      <c r="AI62" s="32" t="str">
        <f t="shared" si="15"/>
        <v/>
      </c>
      <c r="AJ62" s="32" t="str">
        <f t="shared" si="16"/>
        <v/>
      </c>
      <c r="AK62" s="32" t="str">
        <f t="shared" si="17"/>
        <v/>
      </c>
      <c r="AU62" s="24">
        <f t="shared" si="18"/>
        <v>0</v>
      </c>
      <c r="AV62" s="24">
        <f t="shared" si="19"/>
        <v>0</v>
      </c>
      <c r="AW62" s="24" t="str">
        <f t="shared" si="20"/>
        <v/>
      </c>
      <c r="AX62" s="24" t="str">
        <f t="shared" si="21"/>
        <v/>
      </c>
      <c r="AY62" s="24" t="str">
        <f t="shared" si="22"/>
        <v/>
      </c>
      <c r="AZ62" s="24" t="str">
        <f t="shared" si="23"/>
        <v/>
      </c>
      <c r="BA62" s="24" t="str">
        <f t="shared" si="24"/>
        <v/>
      </c>
      <c r="BB62" s="24" t="str">
        <f t="shared" si="25"/>
        <v/>
      </c>
      <c r="BC62" s="24" t="str">
        <f t="shared" si="26"/>
        <v/>
      </c>
      <c r="BM62" s="31">
        <f t="shared" si="27"/>
        <v>0</v>
      </c>
      <c r="BN62" s="31">
        <f t="shared" si="28"/>
        <v>0</v>
      </c>
      <c r="BO62" s="31" t="str">
        <f t="shared" si="29"/>
        <v/>
      </c>
      <c r="BP62" s="31" t="str">
        <f t="shared" si="30"/>
        <v/>
      </c>
      <c r="BQ62" s="31" t="str">
        <f t="shared" si="31"/>
        <v/>
      </c>
      <c r="BR62" s="31" t="str">
        <f t="shared" si="32"/>
        <v/>
      </c>
      <c r="BS62" s="31" t="str">
        <f t="shared" si="33"/>
        <v/>
      </c>
      <c r="BT62" s="31" t="str">
        <f t="shared" si="34"/>
        <v/>
      </c>
      <c r="BU62" s="31" t="str">
        <f t="shared" si="35"/>
        <v/>
      </c>
    </row>
    <row r="63" spans="11:73" x14ac:dyDescent="0.3">
      <c r="K63" s="10">
        <f t="shared" si="0"/>
        <v>0</v>
      </c>
      <c r="L63" s="10">
        <f t="shared" si="1"/>
        <v>0</v>
      </c>
      <c r="M63" s="10" t="str">
        <f t="shared" si="2"/>
        <v/>
      </c>
      <c r="N63" s="10" t="str">
        <f t="shared" si="3"/>
        <v/>
      </c>
      <c r="O63" s="10" t="str">
        <f t="shared" si="4"/>
        <v/>
      </c>
      <c r="P63" s="10" t="str">
        <f t="shared" si="5"/>
        <v/>
      </c>
      <c r="Q63" s="10" t="str">
        <f t="shared" si="6"/>
        <v/>
      </c>
      <c r="R63" s="10" t="str">
        <f t="shared" si="7"/>
        <v/>
      </c>
      <c r="S63" s="10" t="str">
        <f t="shared" si="8"/>
        <v/>
      </c>
      <c r="AC63" s="17">
        <f t="shared" si="9"/>
        <v>0</v>
      </c>
      <c r="AD63" s="17">
        <f t="shared" si="10"/>
        <v>0</v>
      </c>
      <c r="AE63" s="32" t="str">
        <f t="shared" si="11"/>
        <v/>
      </c>
      <c r="AF63" s="32" t="str">
        <f t="shared" si="12"/>
        <v/>
      </c>
      <c r="AG63" s="32" t="str">
        <f t="shared" si="13"/>
        <v/>
      </c>
      <c r="AH63" s="32" t="str">
        <f t="shared" si="14"/>
        <v/>
      </c>
      <c r="AI63" s="32" t="str">
        <f t="shared" si="15"/>
        <v/>
      </c>
      <c r="AJ63" s="32" t="str">
        <f t="shared" si="16"/>
        <v/>
      </c>
      <c r="AK63" s="32" t="str">
        <f t="shared" si="17"/>
        <v/>
      </c>
      <c r="AU63" s="24">
        <f t="shared" si="18"/>
        <v>0</v>
      </c>
      <c r="AV63" s="24">
        <f t="shared" si="19"/>
        <v>0</v>
      </c>
      <c r="AW63" s="24" t="str">
        <f t="shared" si="20"/>
        <v/>
      </c>
      <c r="AX63" s="24" t="str">
        <f t="shared" si="21"/>
        <v/>
      </c>
      <c r="AY63" s="24" t="str">
        <f t="shared" si="22"/>
        <v/>
      </c>
      <c r="AZ63" s="24" t="str">
        <f t="shared" si="23"/>
        <v/>
      </c>
      <c r="BA63" s="24" t="str">
        <f t="shared" si="24"/>
        <v/>
      </c>
      <c r="BB63" s="24" t="str">
        <f t="shared" si="25"/>
        <v/>
      </c>
      <c r="BC63" s="24" t="str">
        <f t="shared" si="26"/>
        <v/>
      </c>
      <c r="BM63" s="31">
        <f t="shared" si="27"/>
        <v>0</v>
      </c>
      <c r="BN63" s="31">
        <f t="shared" si="28"/>
        <v>0</v>
      </c>
      <c r="BO63" s="31" t="str">
        <f t="shared" si="29"/>
        <v/>
      </c>
      <c r="BP63" s="31" t="str">
        <f t="shared" si="30"/>
        <v/>
      </c>
      <c r="BQ63" s="31" t="str">
        <f t="shared" si="31"/>
        <v/>
      </c>
      <c r="BR63" s="31" t="str">
        <f t="shared" si="32"/>
        <v/>
      </c>
      <c r="BS63" s="31" t="str">
        <f t="shared" si="33"/>
        <v/>
      </c>
      <c r="BT63" s="31" t="str">
        <f t="shared" si="34"/>
        <v/>
      </c>
      <c r="BU63" s="31" t="str">
        <f t="shared" si="35"/>
        <v/>
      </c>
    </row>
    <row r="64" spans="11:73" x14ac:dyDescent="0.3">
      <c r="K64" s="10">
        <f t="shared" si="0"/>
        <v>0</v>
      </c>
      <c r="L64" s="10">
        <f t="shared" si="1"/>
        <v>0</v>
      </c>
      <c r="M64" s="10" t="str">
        <f t="shared" si="2"/>
        <v/>
      </c>
      <c r="N64" s="10" t="str">
        <f t="shared" si="3"/>
        <v/>
      </c>
      <c r="O64" s="10" t="str">
        <f t="shared" si="4"/>
        <v/>
      </c>
      <c r="P64" s="10" t="str">
        <f t="shared" si="5"/>
        <v/>
      </c>
      <c r="Q64" s="10" t="str">
        <f t="shared" si="6"/>
        <v/>
      </c>
      <c r="R64" s="10" t="str">
        <f t="shared" si="7"/>
        <v/>
      </c>
      <c r="S64" s="10" t="str">
        <f t="shared" si="8"/>
        <v/>
      </c>
      <c r="AC64" s="17">
        <f t="shared" si="9"/>
        <v>0</v>
      </c>
      <c r="AD64" s="17">
        <f t="shared" si="10"/>
        <v>0</v>
      </c>
      <c r="AE64" s="32" t="str">
        <f t="shared" si="11"/>
        <v/>
      </c>
      <c r="AF64" s="32" t="str">
        <f t="shared" si="12"/>
        <v/>
      </c>
      <c r="AG64" s="32" t="str">
        <f t="shared" si="13"/>
        <v/>
      </c>
      <c r="AH64" s="32" t="str">
        <f t="shared" si="14"/>
        <v/>
      </c>
      <c r="AI64" s="32" t="str">
        <f t="shared" si="15"/>
        <v/>
      </c>
      <c r="AJ64" s="32" t="str">
        <f t="shared" si="16"/>
        <v/>
      </c>
      <c r="AK64" s="32" t="str">
        <f t="shared" si="17"/>
        <v/>
      </c>
      <c r="AU64" s="24">
        <f t="shared" si="18"/>
        <v>0</v>
      </c>
      <c r="AV64" s="24">
        <f t="shared" si="19"/>
        <v>0</v>
      </c>
      <c r="AW64" s="24" t="str">
        <f t="shared" si="20"/>
        <v/>
      </c>
      <c r="AX64" s="24" t="str">
        <f t="shared" si="21"/>
        <v/>
      </c>
      <c r="AY64" s="24" t="str">
        <f t="shared" si="22"/>
        <v/>
      </c>
      <c r="AZ64" s="24" t="str">
        <f t="shared" si="23"/>
        <v/>
      </c>
      <c r="BA64" s="24" t="str">
        <f t="shared" si="24"/>
        <v/>
      </c>
      <c r="BB64" s="24" t="str">
        <f t="shared" si="25"/>
        <v/>
      </c>
      <c r="BC64" s="24" t="str">
        <f t="shared" si="26"/>
        <v/>
      </c>
      <c r="BM64" s="31">
        <f t="shared" si="27"/>
        <v>0</v>
      </c>
      <c r="BN64" s="31">
        <f t="shared" si="28"/>
        <v>0</v>
      </c>
      <c r="BO64" s="31" t="str">
        <f t="shared" si="29"/>
        <v/>
      </c>
      <c r="BP64" s="31" t="str">
        <f t="shared" si="30"/>
        <v/>
      </c>
      <c r="BQ64" s="31" t="str">
        <f t="shared" si="31"/>
        <v/>
      </c>
      <c r="BR64" s="31" t="str">
        <f t="shared" si="32"/>
        <v/>
      </c>
      <c r="BS64" s="31" t="str">
        <f t="shared" si="33"/>
        <v/>
      </c>
      <c r="BT64" s="31" t="str">
        <f t="shared" si="34"/>
        <v/>
      </c>
      <c r="BU64" s="31" t="str">
        <f t="shared" si="35"/>
        <v/>
      </c>
    </row>
    <row r="65" spans="11:73" x14ac:dyDescent="0.3">
      <c r="K65" s="10">
        <f t="shared" si="0"/>
        <v>0</v>
      </c>
      <c r="L65" s="10">
        <f t="shared" si="1"/>
        <v>0</v>
      </c>
      <c r="M65" s="10" t="str">
        <f t="shared" si="2"/>
        <v/>
      </c>
      <c r="N65" s="10" t="str">
        <f t="shared" si="3"/>
        <v/>
      </c>
      <c r="O65" s="10" t="str">
        <f t="shared" si="4"/>
        <v/>
      </c>
      <c r="P65" s="10" t="str">
        <f t="shared" si="5"/>
        <v/>
      </c>
      <c r="Q65" s="10" t="str">
        <f t="shared" si="6"/>
        <v/>
      </c>
      <c r="R65" s="10" t="str">
        <f t="shared" si="7"/>
        <v/>
      </c>
      <c r="S65" s="10" t="str">
        <f t="shared" si="8"/>
        <v/>
      </c>
      <c r="AC65" s="17">
        <f t="shared" si="9"/>
        <v>0</v>
      </c>
      <c r="AD65" s="17">
        <f t="shared" si="10"/>
        <v>0</v>
      </c>
      <c r="AE65" s="32" t="str">
        <f t="shared" si="11"/>
        <v/>
      </c>
      <c r="AF65" s="32" t="str">
        <f t="shared" si="12"/>
        <v/>
      </c>
      <c r="AG65" s="32" t="str">
        <f t="shared" si="13"/>
        <v/>
      </c>
      <c r="AH65" s="32" t="str">
        <f t="shared" si="14"/>
        <v/>
      </c>
      <c r="AI65" s="32" t="str">
        <f t="shared" si="15"/>
        <v/>
      </c>
      <c r="AJ65" s="32" t="str">
        <f t="shared" si="16"/>
        <v/>
      </c>
      <c r="AK65" s="32" t="str">
        <f t="shared" si="17"/>
        <v/>
      </c>
      <c r="AU65" s="24">
        <f t="shared" si="18"/>
        <v>0</v>
      </c>
      <c r="AV65" s="24">
        <f t="shared" si="19"/>
        <v>0</v>
      </c>
      <c r="AW65" s="24" t="str">
        <f t="shared" si="20"/>
        <v/>
      </c>
      <c r="AX65" s="24" t="str">
        <f t="shared" si="21"/>
        <v/>
      </c>
      <c r="AY65" s="24" t="str">
        <f t="shared" si="22"/>
        <v/>
      </c>
      <c r="AZ65" s="24" t="str">
        <f t="shared" si="23"/>
        <v/>
      </c>
      <c r="BA65" s="24" t="str">
        <f t="shared" si="24"/>
        <v/>
      </c>
      <c r="BB65" s="24" t="str">
        <f t="shared" si="25"/>
        <v/>
      </c>
      <c r="BC65" s="24" t="str">
        <f t="shared" si="26"/>
        <v/>
      </c>
      <c r="BM65" s="31">
        <f t="shared" si="27"/>
        <v>0</v>
      </c>
      <c r="BN65" s="31">
        <f t="shared" si="28"/>
        <v>0</v>
      </c>
      <c r="BO65" s="31" t="str">
        <f t="shared" si="29"/>
        <v/>
      </c>
      <c r="BP65" s="31" t="str">
        <f t="shared" si="30"/>
        <v/>
      </c>
      <c r="BQ65" s="31" t="str">
        <f t="shared" si="31"/>
        <v/>
      </c>
      <c r="BR65" s="31" t="str">
        <f t="shared" si="32"/>
        <v/>
      </c>
      <c r="BS65" s="31" t="str">
        <f t="shared" si="33"/>
        <v/>
      </c>
      <c r="BT65" s="31" t="str">
        <f t="shared" si="34"/>
        <v/>
      </c>
      <c r="BU65" s="31" t="str">
        <f t="shared" si="35"/>
        <v/>
      </c>
    </row>
    <row r="66" spans="11:73" x14ac:dyDescent="0.3">
      <c r="K66" s="10">
        <f t="shared" si="0"/>
        <v>0</v>
      </c>
      <c r="L66" s="10">
        <f t="shared" si="1"/>
        <v>0</v>
      </c>
      <c r="M66" s="10" t="str">
        <f t="shared" si="2"/>
        <v/>
      </c>
      <c r="N66" s="10" t="str">
        <f t="shared" si="3"/>
        <v/>
      </c>
      <c r="O66" s="10" t="str">
        <f t="shared" si="4"/>
        <v/>
      </c>
      <c r="P66" s="10" t="str">
        <f t="shared" si="5"/>
        <v/>
      </c>
      <c r="Q66" s="10" t="str">
        <f t="shared" si="6"/>
        <v/>
      </c>
      <c r="R66" s="10" t="str">
        <f t="shared" si="7"/>
        <v/>
      </c>
      <c r="S66" s="10" t="str">
        <f t="shared" si="8"/>
        <v/>
      </c>
      <c r="AC66" s="17">
        <f t="shared" si="9"/>
        <v>0</v>
      </c>
      <c r="AD66" s="17">
        <f t="shared" si="10"/>
        <v>0</v>
      </c>
      <c r="AE66" s="32" t="str">
        <f t="shared" si="11"/>
        <v/>
      </c>
      <c r="AF66" s="32" t="str">
        <f t="shared" si="12"/>
        <v/>
      </c>
      <c r="AG66" s="32" t="str">
        <f t="shared" si="13"/>
        <v/>
      </c>
      <c r="AH66" s="32" t="str">
        <f t="shared" si="14"/>
        <v/>
      </c>
      <c r="AI66" s="32" t="str">
        <f t="shared" si="15"/>
        <v/>
      </c>
      <c r="AJ66" s="32" t="str">
        <f t="shared" si="16"/>
        <v/>
      </c>
      <c r="AK66" s="32" t="str">
        <f t="shared" si="17"/>
        <v/>
      </c>
      <c r="AU66" s="24">
        <f t="shared" si="18"/>
        <v>0</v>
      </c>
      <c r="AV66" s="24">
        <f t="shared" si="19"/>
        <v>0</v>
      </c>
      <c r="AW66" s="24" t="str">
        <f t="shared" si="20"/>
        <v/>
      </c>
      <c r="AX66" s="24" t="str">
        <f t="shared" si="21"/>
        <v/>
      </c>
      <c r="AY66" s="24" t="str">
        <f t="shared" si="22"/>
        <v/>
      </c>
      <c r="AZ66" s="24" t="str">
        <f t="shared" si="23"/>
        <v/>
      </c>
      <c r="BA66" s="24" t="str">
        <f t="shared" si="24"/>
        <v/>
      </c>
      <c r="BB66" s="24" t="str">
        <f t="shared" si="25"/>
        <v/>
      </c>
      <c r="BC66" s="24" t="str">
        <f t="shared" si="26"/>
        <v/>
      </c>
      <c r="BM66" s="31">
        <f t="shared" si="27"/>
        <v>0</v>
      </c>
      <c r="BN66" s="31">
        <f t="shared" si="28"/>
        <v>0</v>
      </c>
      <c r="BO66" s="31" t="str">
        <f t="shared" si="29"/>
        <v/>
      </c>
      <c r="BP66" s="31" t="str">
        <f t="shared" si="30"/>
        <v/>
      </c>
      <c r="BQ66" s="31" t="str">
        <f t="shared" si="31"/>
        <v/>
      </c>
      <c r="BR66" s="31" t="str">
        <f t="shared" si="32"/>
        <v/>
      </c>
      <c r="BS66" s="31" t="str">
        <f t="shared" si="33"/>
        <v/>
      </c>
      <c r="BT66" s="31" t="str">
        <f t="shared" si="34"/>
        <v/>
      </c>
      <c r="BU66" s="31" t="str">
        <f t="shared" si="35"/>
        <v/>
      </c>
    </row>
    <row r="67" spans="11:73" x14ac:dyDescent="0.3">
      <c r="K67" s="10">
        <f t="shared" si="0"/>
        <v>0</v>
      </c>
      <c r="L67" s="10">
        <f t="shared" si="1"/>
        <v>0</v>
      </c>
      <c r="M67" s="10" t="str">
        <f t="shared" si="2"/>
        <v/>
      </c>
      <c r="N67" s="10" t="str">
        <f t="shared" si="3"/>
        <v/>
      </c>
      <c r="O67" s="10" t="str">
        <f t="shared" si="4"/>
        <v/>
      </c>
      <c r="P67" s="10" t="str">
        <f t="shared" si="5"/>
        <v/>
      </c>
      <c r="Q67" s="10" t="str">
        <f t="shared" si="6"/>
        <v/>
      </c>
      <c r="R67" s="10" t="str">
        <f t="shared" si="7"/>
        <v/>
      </c>
      <c r="S67" s="10" t="str">
        <f t="shared" si="8"/>
        <v/>
      </c>
      <c r="AC67" s="17">
        <f t="shared" si="9"/>
        <v>0</v>
      </c>
      <c r="AD67" s="17">
        <f t="shared" si="10"/>
        <v>0</v>
      </c>
      <c r="AE67" s="32" t="str">
        <f t="shared" si="11"/>
        <v/>
      </c>
      <c r="AF67" s="32" t="str">
        <f t="shared" si="12"/>
        <v/>
      </c>
      <c r="AG67" s="32" t="str">
        <f t="shared" si="13"/>
        <v/>
      </c>
      <c r="AH67" s="32" t="str">
        <f t="shared" si="14"/>
        <v/>
      </c>
      <c r="AI67" s="32" t="str">
        <f t="shared" si="15"/>
        <v/>
      </c>
      <c r="AJ67" s="32" t="str">
        <f t="shared" si="16"/>
        <v/>
      </c>
      <c r="AK67" s="32" t="str">
        <f t="shared" si="17"/>
        <v/>
      </c>
      <c r="AU67" s="24">
        <f t="shared" si="18"/>
        <v>0</v>
      </c>
      <c r="AV67" s="24">
        <f t="shared" si="19"/>
        <v>0</v>
      </c>
      <c r="AW67" s="24" t="str">
        <f t="shared" si="20"/>
        <v/>
      </c>
      <c r="AX67" s="24" t="str">
        <f t="shared" si="21"/>
        <v/>
      </c>
      <c r="AY67" s="24" t="str">
        <f t="shared" si="22"/>
        <v/>
      </c>
      <c r="AZ67" s="24" t="str">
        <f t="shared" si="23"/>
        <v/>
      </c>
      <c r="BA67" s="24" t="str">
        <f t="shared" si="24"/>
        <v/>
      </c>
      <c r="BB67" s="24" t="str">
        <f t="shared" si="25"/>
        <v/>
      </c>
      <c r="BC67" s="24" t="str">
        <f t="shared" si="26"/>
        <v/>
      </c>
      <c r="BM67" s="31">
        <f t="shared" si="27"/>
        <v>0</v>
      </c>
      <c r="BN67" s="31">
        <f t="shared" si="28"/>
        <v>0</v>
      </c>
      <c r="BO67" s="31" t="str">
        <f t="shared" si="29"/>
        <v/>
      </c>
      <c r="BP67" s="31" t="str">
        <f t="shared" si="30"/>
        <v/>
      </c>
      <c r="BQ67" s="31" t="str">
        <f t="shared" si="31"/>
        <v/>
      </c>
      <c r="BR67" s="31" t="str">
        <f t="shared" si="32"/>
        <v/>
      </c>
      <c r="BS67" s="31" t="str">
        <f t="shared" si="33"/>
        <v/>
      </c>
      <c r="BT67" s="31" t="str">
        <f t="shared" si="34"/>
        <v/>
      </c>
      <c r="BU67" s="31" t="str">
        <f t="shared" si="35"/>
        <v/>
      </c>
    </row>
    <row r="68" spans="11:73" x14ac:dyDescent="0.3">
      <c r="K68" s="10">
        <f t="shared" si="0"/>
        <v>0</v>
      </c>
      <c r="L68" s="10">
        <f t="shared" si="1"/>
        <v>0</v>
      </c>
      <c r="M68" s="10" t="str">
        <f t="shared" si="2"/>
        <v/>
      </c>
      <c r="N68" s="10" t="str">
        <f t="shared" si="3"/>
        <v/>
      </c>
      <c r="O68" s="10" t="str">
        <f t="shared" si="4"/>
        <v/>
      </c>
      <c r="P68" s="10" t="str">
        <f t="shared" si="5"/>
        <v/>
      </c>
      <c r="Q68" s="10" t="str">
        <f t="shared" si="6"/>
        <v/>
      </c>
      <c r="R68" s="10" t="str">
        <f t="shared" si="7"/>
        <v/>
      </c>
      <c r="S68" s="10" t="str">
        <f t="shared" si="8"/>
        <v/>
      </c>
      <c r="AC68" s="17">
        <f t="shared" si="9"/>
        <v>0</v>
      </c>
      <c r="AD68" s="17">
        <f t="shared" si="10"/>
        <v>0</v>
      </c>
      <c r="AE68" s="32" t="str">
        <f t="shared" si="11"/>
        <v/>
      </c>
      <c r="AF68" s="32" t="str">
        <f t="shared" si="12"/>
        <v/>
      </c>
      <c r="AG68" s="32" t="str">
        <f t="shared" si="13"/>
        <v/>
      </c>
      <c r="AH68" s="32" t="str">
        <f t="shared" si="14"/>
        <v/>
      </c>
      <c r="AI68" s="32" t="str">
        <f t="shared" si="15"/>
        <v/>
      </c>
      <c r="AJ68" s="32" t="str">
        <f t="shared" si="16"/>
        <v/>
      </c>
      <c r="AK68" s="32" t="str">
        <f t="shared" si="17"/>
        <v/>
      </c>
      <c r="AU68" s="24">
        <f t="shared" si="18"/>
        <v>0</v>
      </c>
      <c r="AV68" s="24">
        <f t="shared" si="19"/>
        <v>0</v>
      </c>
      <c r="AW68" s="24" t="str">
        <f t="shared" si="20"/>
        <v/>
      </c>
      <c r="AX68" s="24" t="str">
        <f t="shared" si="21"/>
        <v/>
      </c>
      <c r="AY68" s="24" t="str">
        <f t="shared" si="22"/>
        <v/>
      </c>
      <c r="AZ68" s="24" t="str">
        <f t="shared" si="23"/>
        <v/>
      </c>
      <c r="BA68" s="24" t="str">
        <f t="shared" si="24"/>
        <v/>
      </c>
      <c r="BB68" s="24" t="str">
        <f t="shared" si="25"/>
        <v/>
      </c>
      <c r="BC68" s="24" t="str">
        <f t="shared" si="26"/>
        <v/>
      </c>
      <c r="BM68" s="31">
        <f t="shared" si="27"/>
        <v>0</v>
      </c>
      <c r="BN68" s="31">
        <f t="shared" si="28"/>
        <v>0</v>
      </c>
      <c r="BO68" s="31" t="str">
        <f t="shared" si="29"/>
        <v/>
      </c>
      <c r="BP68" s="31" t="str">
        <f t="shared" si="30"/>
        <v/>
      </c>
      <c r="BQ68" s="31" t="str">
        <f t="shared" si="31"/>
        <v/>
      </c>
      <c r="BR68" s="31" t="str">
        <f t="shared" si="32"/>
        <v/>
      </c>
      <c r="BS68" s="31" t="str">
        <f t="shared" si="33"/>
        <v/>
      </c>
      <c r="BT68" s="31" t="str">
        <f t="shared" si="34"/>
        <v/>
      </c>
      <c r="BU68" s="31" t="str">
        <f t="shared" si="35"/>
        <v/>
      </c>
    </row>
    <row r="69" spans="11:73" x14ac:dyDescent="0.3">
      <c r="K69" s="10">
        <f t="shared" si="0"/>
        <v>0</v>
      </c>
      <c r="L69" s="10">
        <f t="shared" si="1"/>
        <v>0</v>
      </c>
      <c r="M69" s="10" t="str">
        <f t="shared" si="2"/>
        <v/>
      </c>
      <c r="N69" s="10" t="str">
        <f t="shared" si="3"/>
        <v/>
      </c>
      <c r="O69" s="10" t="str">
        <f t="shared" si="4"/>
        <v/>
      </c>
      <c r="P69" s="10" t="str">
        <f t="shared" si="5"/>
        <v/>
      </c>
      <c r="Q69" s="10" t="str">
        <f t="shared" si="6"/>
        <v/>
      </c>
      <c r="R69" s="10" t="str">
        <f t="shared" si="7"/>
        <v/>
      </c>
      <c r="S69" s="10" t="str">
        <f t="shared" si="8"/>
        <v/>
      </c>
      <c r="AC69" s="17">
        <f t="shared" si="9"/>
        <v>0</v>
      </c>
      <c r="AD69" s="17">
        <f t="shared" si="10"/>
        <v>0</v>
      </c>
      <c r="AE69" s="32" t="str">
        <f t="shared" si="11"/>
        <v/>
      </c>
      <c r="AF69" s="32" t="str">
        <f t="shared" si="12"/>
        <v/>
      </c>
      <c r="AG69" s="32" t="str">
        <f t="shared" si="13"/>
        <v/>
      </c>
      <c r="AH69" s="32" t="str">
        <f t="shared" si="14"/>
        <v/>
      </c>
      <c r="AI69" s="32" t="str">
        <f t="shared" si="15"/>
        <v/>
      </c>
      <c r="AJ69" s="32" t="str">
        <f t="shared" si="16"/>
        <v/>
      </c>
      <c r="AK69" s="32" t="str">
        <f t="shared" si="17"/>
        <v/>
      </c>
      <c r="AU69" s="24">
        <f t="shared" si="18"/>
        <v>0</v>
      </c>
      <c r="AV69" s="24">
        <f t="shared" si="19"/>
        <v>0</v>
      </c>
      <c r="AW69" s="24" t="str">
        <f t="shared" si="20"/>
        <v/>
      </c>
      <c r="AX69" s="24" t="str">
        <f t="shared" si="21"/>
        <v/>
      </c>
      <c r="AY69" s="24" t="str">
        <f t="shared" si="22"/>
        <v/>
      </c>
      <c r="AZ69" s="24" t="str">
        <f t="shared" si="23"/>
        <v/>
      </c>
      <c r="BA69" s="24" t="str">
        <f t="shared" si="24"/>
        <v/>
      </c>
      <c r="BB69" s="24" t="str">
        <f t="shared" si="25"/>
        <v/>
      </c>
      <c r="BC69" s="24" t="str">
        <f t="shared" si="26"/>
        <v/>
      </c>
      <c r="BM69" s="31">
        <f t="shared" si="27"/>
        <v>0</v>
      </c>
      <c r="BN69" s="31">
        <f t="shared" si="28"/>
        <v>0</v>
      </c>
      <c r="BO69" s="31" t="str">
        <f t="shared" si="29"/>
        <v/>
      </c>
      <c r="BP69" s="31" t="str">
        <f t="shared" si="30"/>
        <v/>
      </c>
      <c r="BQ69" s="31" t="str">
        <f t="shared" si="31"/>
        <v/>
      </c>
      <c r="BR69" s="31" t="str">
        <f t="shared" si="32"/>
        <v/>
      </c>
      <c r="BS69" s="31" t="str">
        <f t="shared" si="33"/>
        <v/>
      </c>
      <c r="BT69" s="31" t="str">
        <f t="shared" si="34"/>
        <v/>
      </c>
      <c r="BU69" s="31" t="str">
        <f t="shared" si="35"/>
        <v/>
      </c>
    </row>
    <row r="70" spans="11:73" x14ac:dyDescent="0.3">
      <c r="K70" s="10">
        <f t="shared" si="0"/>
        <v>0</v>
      </c>
      <c r="L70" s="10">
        <f t="shared" si="1"/>
        <v>0</v>
      </c>
      <c r="M70" s="10" t="str">
        <f t="shared" si="2"/>
        <v/>
      </c>
      <c r="N70" s="10" t="str">
        <f t="shared" si="3"/>
        <v/>
      </c>
      <c r="O70" s="10" t="str">
        <f t="shared" si="4"/>
        <v/>
      </c>
      <c r="P70" s="10" t="str">
        <f t="shared" si="5"/>
        <v/>
      </c>
      <c r="Q70" s="10" t="str">
        <f t="shared" si="6"/>
        <v/>
      </c>
      <c r="R70" s="10" t="str">
        <f t="shared" si="7"/>
        <v/>
      </c>
      <c r="S70" s="10" t="str">
        <f t="shared" si="8"/>
        <v/>
      </c>
      <c r="AC70" s="17">
        <f t="shared" si="9"/>
        <v>0</v>
      </c>
      <c r="AD70" s="17">
        <f t="shared" si="10"/>
        <v>0</v>
      </c>
      <c r="AE70" s="32" t="str">
        <f t="shared" si="11"/>
        <v/>
      </c>
      <c r="AF70" s="32" t="str">
        <f t="shared" si="12"/>
        <v/>
      </c>
      <c r="AG70" s="32" t="str">
        <f t="shared" si="13"/>
        <v/>
      </c>
      <c r="AH70" s="32" t="str">
        <f t="shared" si="14"/>
        <v/>
      </c>
      <c r="AI70" s="32" t="str">
        <f t="shared" si="15"/>
        <v/>
      </c>
      <c r="AJ70" s="32" t="str">
        <f t="shared" si="16"/>
        <v/>
      </c>
      <c r="AK70" s="32" t="str">
        <f t="shared" si="17"/>
        <v/>
      </c>
      <c r="AU70" s="24">
        <f t="shared" si="18"/>
        <v>0</v>
      </c>
      <c r="AV70" s="24">
        <f t="shared" si="19"/>
        <v>0</v>
      </c>
      <c r="AW70" s="24" t="str">
        <f t="shared" si="20"/>
        <v/>
      </c>
      <c r="AX70" s="24" t="str">
        <f t="shared" si="21"/>
        <v/>
      </c>
      <c r="AY70" s="24" t="str">
        <f t="shared" si="22"/>
        <v/>
      </c>
      <c r="AZ70" s="24" t="str">
        <f t="shared" si="23"/>
        <v/>
      </c>
      <c r="BA70" s="24" t="str">
        <f t="shared" si="24"/>
        <v/>
      </c>
      <c r="BB70" s="24" t="str">
        <f t="shared" si="25"/>
        <v/>
      </c>
      <c r="BC70" s="24" t="str">
        <f t="shared" si="26"/>
        <v/>
      </c>
      <c r="BM70" s="31">
        <f t="shared" si="27"/>
        <v>0</v>
      </c>
      <c r="BN70" s="31">
        <f t="shared" si="28"/>
        <v>0</v>
      </c>
      <c r="BO70" s="31" t="str">
        <f t="shared" si="29"/>
        <v/>
      </c>
      <c r="BP70" s="31" t="str">
        <f t="shared" si="30"/>
        <v/>
      </c>
      <c r="BQ70" s="31" t="str">
        <f t="shared" si="31"/>
        <v/>
      </c>
      <c r="BR70" s="31" t="str">
        <f t="shared" si="32"/>
        <v/>
      </c>
      <c r="BS70" s="31" t="str">
        <f t="shared" si="33"/>
        <v/>
      </c>
      <c r="BT70" s="31" t="str">
        <f t="shared" si="34"/>
        <v/>
      </c>
      <c r="BU70" s="31" t="str">
        <f t="shared" si="35"/>
        <v/>
      </c>
    </row>
    <row r="71" spans="11:73" x14ac:dyDescent="0.3">
      <c r="K71" s="10">
        <f t="shared" si="0"/>
        <v>0</v>
      </c>
      <c r="L71" s="10">
        <f t="shared" si="1"/>
        <v>0</v>
      </c>
      <c r="M71" s="10" t="str">
        <f t="shared" si="2"/>
        <v/>
      </c>
      <c r="N71" s="10" t="str">
        <f t="shared" si="3"/>
        <v/>
      </c>
      <c r="O71" s="10" t="str">
        <f t="shared" si="4"/>
        <v/>
      </c>
      <c r="P71" s="10" t="str">
        <f t="shared" si="5"/>
        <v/>
      </c>
      <c r="Q71" s="10" t="str">
        <f t="shared" si="6"/>
        <v/>
      </c>
      <c r="R71" s="10" t="str">
        <f t="shared" si="7"/>
        <v/>
      </c>
      <c r="S71" s="10" t="str">
        <f t="shared" si="8"/>
        <v/>
      </c>
      <c r="AC71" s="17">
        <f t="shared" si="9"/>
        <v>0</v>
      </c>
      <c r="AD71" s="17">
        <f t="shared" si="10"/>
        <v>0</v>
      </c>
      <c r="AE71" s="32" t="str">
        <f t="shared" si="11"/>
        <v/>
      </c>
      <c r="AF71" s="32" t="str">
        <f t="shared" si="12"/>
        <v/>
      </c>
      <c r="AG71" s="32" t="str">
        <f t="shared" si="13"/>
        <v/>
      </c>
      <c r="AH71" s="32" t="str">
        <f t="shared" si="14"/>
        <v/>
      </c>
      <c r="AI71" s="32" t="str">
        <f t="shared" si="15"/>
        <v/>
      </c>
      <c r="AJ71" s="32" t="str">
        <f t="shared" si="16"/>
        <v/>
      </c>
      <c r="AK71" s="32" t="str">
        <f t="shared" si="17"/>
        <v/>
      </c>
      <c r="AU71" s="24">
        <f t="shared" si="18"/>
        <v>0</v>
      </c>
      <c r="AV71" s="24">
        <f t="shared" si="19"/>
        <v>0</v>
      </c>
      <c r="AW71" s="24" t="str">
        <f t="shared" si="20"/>
        <v/>
      </c>
      <c r="AX71" s="24" t="str">
        <f t="shared" si="21"/>
        <v/>
      </c>
      <c r="AY71" s="24" t="str">
        <f t="shared" si="22"/>
        <v/>
      </c>
      <c r="AZ71" s="24" t="str">
        <f t="shared" si="23"/>
        <v/>
      </c>
      <c r="BA71" s="24" t="str">
        <f t="shared" si="24"/>
        <v/>
      </c>
      <c r="BB71" s="24" t="str">
        <f t="shared" si="25"/>
        <v/>
      </c>
      <c r="BC71" s="24" t="str">
        <f t="shared" si="26"/>
        <v/>
      </c>
      <c r="BM71" s="31">
        <f t="shared" si="27"/>
        <v>0</v>
      </c>
      <c r="BN71" s="31">
        <f t="shared" si="28"/>
        <v>0</v>
      </c>
      <c r="BO71" s="31" t="str">
        <f t="shared" si="29"/>
        <v/>
      </c>
      <c r="BP71" s="31" t="str">
        <f t="shared" si="30"/>
        <v/>
      </c>
      <c r="BQ71" s="31" t="str">
        <f t="shared" si="31"/>
        <v/>
      </c>
      <c r="BR71" s="31" t="str">
        <f t="shared" si="32"/>
        <v/>
      </c>
      <c r="BS71" s="31" t="str">
        <f t="shared" si="33"/>
        <v/>
      </c>
      <c r="BT71" s="31" t="str">
        <f t="shared" si="34"/>
        <v/>
      </c>
      <c r="BU71" s="31" t="str">
        <f t="shared" si="35"/>
        <v/>
      </c>
    </row>
    <row r="72" spans="11:73" x14ac:dyDescent="0.3">
      <c r="K72" s="10">
        <f t="shared" ref="K72:K100" si="45">IF(AND(B72=C72,L72=1),1,0)</f>
        <v>0</v>
      </c>
      <c r="L72" s="10">
        <f t="shared" ref="L72:L100" si="46">IF(C72&gt;0,1,0)</f>
        <v>0</v>
      </c>
      <c r="M72" s="10" t="str">
        <f t="shared" ref="M72:M100" si="47">IF(K72=1,E72,"")</f>
        <v/>
      </c>
      <c r="N72" s="10" t="str">
        <f t="shared" ref="N72:N100" si="48">IF(K72=1,D72,"")</f>
        <v/>
      </c>
      <c r="O72" s="10" t="str">
        <f t="shared" ref="O72:O100" si="49">IF(AND(L72&gt;0,K72=1),F72/I72,"")</f>
        <v/>
      </c>
      <c r="P72" s="10" t="str">
        <f t="shared" ref="P72:P100" si="50">IF(AND(L72&gt;0,K72=0),F72/I72,"")</f>
        <v/>
      </c>
      <c r="Q72" s="10" t="str">
        <f t="shared" ref="Q72:Q100" si="51">IF(L72&gt;0,D72/E72,"")</f>
        <v/>
      </c>
      <c r="R72" s="10" t="str">
        <f t="shared" ref="R72:R100" si="52">IF(AND(L72&gt;0,K72=0),(F72-D72)/(I72-E72),"")</f>
        <v/>
      </c>
      <c r="S72" s="10" t="str">
        <f t="shared" ref="S72:S100" si="53">IF(AND(L72&gt;0,K72=0),I72-E72,"")</f>
        <v/>
      </c>
      <c r="AC72" s="17">
        <f t="shared" ref="AC72:AC100" si="54">IF(AND(T72=U72,AD72=1),1,0)</f>
        <v>0</v>
      </c>
      <c r="AD72" s="17">
        <f t="shared" ref="AD72:AD100" si="55">IF(U72&gt;0,1,0)</f>
        <v>0</v>
      </c>
      <c r="AE72" s="32" t="str">
        <f t="shared" ref="AE72:AE100" si="56">IF(AC72=1,W72,"")</f>
        <v/>
      </c>
      <c r="AF72" s="32" t="str">
        <f t="shared" ref="AF72:AF100" si="57">IF(AC72=1,V72,"")</f>
        <v/>
      </c>
      <c r="AG72" s="32" t="str">
        <f t="shared" ref="AG72:AG100" si="58">IF(AND(AD72&gt;0,AC72=1),X72/AA72,"")</f>
        <v/>
      </c>
      <c r="AH72" s="32" t="str">
        <f t="shared" ref="AH72:AH100" si="59">IF(AND(AD72&gt;0,AC72=0),X72/AA72,"")</f>
        <v/>
      </c>
      <c r="AI72" s="32" t="str">
        <f t="shared" ref="AI72:AI100" si="60">IF(AD72&gt;0,V72/W72,"")</f>
        <v/>
      </c>
      <c r="AJ72" s="32" t="str">
        <f t="shared" ref="AJ72:AJ100" si="61">IF(AND(AD72&gt;0,AC72=0),(X72-V72)/(AA72-W72),"")</f>
        <v/>
      </c>
      <c r="AK72" s="32" t="str">
        <f t="shared" ref="AK72:AK100" si="62">IF(AND(AD72&gt;0,AC72=0),AA72-W72,"")</f>
        <v/>
      </c>
      <c r="AU72" s="24">
        <f t="shared" ref="AU72:AU100" si="63">IF(AND(AL72=AM72,AV72=1),1,0)</f>
        <v>0</v>
      </c>
      <c r="AV72" s="24">
        <f t="shared" ref="AV72:AV100" si="64">IF(AM72&gt;0,1,0)</f>
        <v>0</v>
      </c>
      <c r="AW72" s="24" t="str">
        <f t="shared" ref="AW72:AW100" si="65">IF(AU72=1,AO72,"")</f>
        <v/>
      </c>
      <c r="AX72" s="24" t="str">
        <f t="shared" ref="AX72:AX100" si="66">IF(AU72=1,AN72,"")</f>
        <v/>
      </c>
      <c r="AY72" s="24" t="str">
        <f t="shared" ref="AY72:AY100" si="67">IF(AND(AV72&gt;0,AU72=1),AP72/AS72,"")</f>
        <v/>
      </c>
      <c r="AZ72" s="24" t="str">
        <f t="shared" ref="AZ72:AZ100" si="68">IF(AND(AV72&gt;0,AU72=0),AP72/AS72,"")</f>
        <v/>
      </c>
      <c r="BA72" s="24" t="str">
        <f t="shared" ref="BA72:BA100" si="69">IF(AV72&gt;0,AN72/AO72,"")</f>
        <v/>
      </c>
      <c r="BB72" s="24" t="str">
        <f t="shared" ref="BB72:BB100" si="70">IF(AND(AV72&gt;0,AU72=0),(AP72-AN72)/(AS72-AO72),"")</f>
        <v/>
      </c>
      <c r="BC72" s="24" t="str">
        <f t="shared" ref="BC72:BC100" si="71">IF(AND(AV72&gt;0,AU72=0),AS72-AO72,"")</f>
        <v/>
      </c>
      <c r="BM72" s="31">
        <f t="shared" ref="BM72:BM100" si="72">IF(AND(BD72=BE72,BN72=1),1,0)</f>
        <v>0</v>
      </c>
      <c r="BN72" s="31">
        <f t="shared" ref="BN72:BN100" si="73">IF(BE72&gt;0,1,0)</f>
        <v>0</v>
      </c>
      <c r="BO72" s="31" t="str">
        <f t="shared" ref="BO72:BO100" si="74">IF(BM72=1,BG72,"")</f>
        <v/>
      </c>
      <c r="BP72" s="31" t="str">
        <f t="shared" ref="BP72:BP100" si="75">IF(BM72=1,BF72,"")</f>
        <v/>
      </c>
      <c r="BQ72" s="31" t="str">
        <f t="shared" ref="BQ72:BQ100" si="76">IF(AND(BN72&gt;0,BM72=1),BH72/BK72,"")</f>
        <v/>
      </c>
      <c r="BR72" s="31" t="str">
        <f t="shared" ref="BR72:BR100" si="77">IF(AND(BN72&gt;0,BM72=0),BH72/BK72,"")</f>
        <v/>
      </c>
      <c r="BS72" s="31" t="str">
        <f t="shared" ref="BS72:BS100" si="78">IF(BN72&gt;0,BF72/BG72,"")</f>
        <v/>
      </c>
      <c r="BT72" s="31" t="str">
        <f t="shared" ref="BT72:BT100" si="79">IF(AND(BN72&gt;0,BM72=0),(BH72-BF72)/(BK72-BG72),"")</f>
        <v/>
      </c>
      <c r="BU72" s="31" t="str">
        <f t="shared" ref="BU72:BU100" si="80">IF(AND(BN72&gt;0,BM72=0),BK72-BG72,"")</f>
        <v/>
      </c>
    </row>
    <row r="73" spans="11:73" x14ac:dyDescent="0.3">
      <c r="K73" s="10">
        <f t="shared" si="45"/>
        <v>0</v>
      </c>
      <c r="L73" s="10">
        <f t="shared" si="46"/>
        <v>0</v>
      </c>
      <c r="M73" s="10" t="str">
        <f t="shared" si="47"/>
        <v/>
      </c>
      <c r="N73" s="10" t="str">
        <f t="shared" si="48"/>
        <v/>
      </c>
      <c r="O73" s="10" t="str">
        <f t="shared" si="49"/>
        <v/>
      </c>
      <c r="P73" s="10" t="str">
        <f t="shared" si="50"/>
        <v/>
      </c>
      <c r="Q73" s="10" t="str">
        <f t="shared" si="51"/>
        <v/>
      </c>
      <c r="R73" s="10" t="str">
        <f t="shared" si="52"/>
        <v/>
      </c>
      <c r="S73" s="10" t="str">
        <f t="shared" si="53"/>
        <v/>
      </c>
      <c r="AC73" s="17">
        <f t="shared" si="54"/>
        <v>0</v>
      </c>
      <c r="AD73" s="17">
        <f t="shared" si="55"/>
        <v>0</v>
      </c>
      <c r="AE73" s="32" t="str">
        <f t="shared" si="56"/>
        <v/>
      </c>
      <c r="AF73" s="32" t="str">
        <f t="shared" si="57"/>
        <v/>
      </c>
      <c r="AG73" s="32" t="str">
        <f t="shared" si="58"/>
        <v/>
      </c>
      <c r="AH73" s="32" t="str">
        <f t="shared" si="59"/>
        <v/>
      </c>
      <c r="AI73" s="32" t="str">
        <f t="shared" si="60"/>
        <v/>
      </c>
      <c r="AJ73" s="32" t="str">
        <f t="shared" si="61"/>
        <v/>
      </c>
      <c r="AK73" s="32" t="str">
        <f t="shared" si="62"/>
        <v/>
      </c>
      <c r="AU73" s="24">
        <f t="shared" si="63"/>
        <v>0</v>
      </c>
      <c r="AV73" s="24">
        <f t="shared" si="64"/>
        <v>0</v>
      </c>
      <c r="AW73" s="24" t="str">
        <f t="shared" si="65"/>
        <v/>
      </c>
      <c r="AX73" s="24" t="str">
        <f t="shared" si="66"/>
        <v/>
      </c>
      <c r="AY73" s="24" t="str">
        <f t="shared" si="67"/>
        <v/>
      </c>
      <c r="AZ73" s="24" t="str">
        <f t="shared" si="68"/>
        <v/>
      </c>
      <c r="BA73" s="24" t="str">
        <f t="shared" si="69"/>
        <v/>
      </c>
      <c r="BB73" s="24" t="str">
        <f t="shared" si="70"/>
        <v/>
      </c>
      <c r="BC73" s="24" t="str">
        <f t="shared" si="71"/>
        <v/>
      </c>
      <c r="BM73" s="31">
        <f t="shared" si="72"/>
        <v>0</v>
      </c>
      <c r="BN73" s="31">
        <f t="shared" si="73"/>
        <v>0</v>
      </c>
      <c r="BO73" s="31" t="str">
        <f t="shared" si="74"/>
        <v/>
      </c>
      <c r="BP73" s="31" t="str">
        <f t="shared" si="75"/>
        <v/>
      </c>
      <c r="BQ73" s="31" t="str">
        <f t="shared" si="76"/>
        <v/>
      </c>
      <c r="BR73" s="31" t="str">
        <f t="shared" si="77"/>
        <v/>
      </c>
      <c r="BS73" s="31" t="str">
        <f t="shared" si="78"/>
        <v/>
      </c>
      <c r="BT73" s="31" t="str">
        <f t="shared" si="79"/>
        <v/>
      </c>
      <c r="BU73" s="31" t="str">
        <f t="shared" si="80"/>
        <v/>
      </c>
    </row>
    <row r="74" spans="11:73" x14ac:dyDescent="0.3">
      <c r="K74" s="10">
        <f t="shared" si="45"/>
        <v>0</v>
      </c>
      <c r="L74" s="10">
        <f t="shared" si="46"/>
        <v>0</v>
      </c>
      <c r="M74" s="10" t="str">
        <f t="shared" si="47"/>
        <v/>
      </c>
      <c r="N74" s="10" t="str">
        <f t="shared" si="48"/>
        <v/>
      </c>
      <c r="O74" s="10" t="str">
        <f t="shared" si="49"/>
        <v/>
      </c>
      <c r="P74" s="10" t="str">
        <f t="shared" si="50"/>
        <v/>
      </c>
      <c r="Q74" s="10" t="str">
        <f t="shared" si="51"/>
        <v/>
      </c>
      <c r="R74" s="10" t="str">
        <f t="shared" si="52"/>
        <v/>
      </c>
      <c r="S74" s="10" t="str">
        <f t="shared" si="53"/>
        <v/>
      </c>
      <c r="AC74" s="17">
        <f t="shared" si="54"/>
        <v>0</v>
      </c>
      <c r="AD74" s="17">
        <f t="shared" si="55"/>
        <v>0</v>
      </c>
      <c r="AE74" s="32" t="str">
        <f t="shared" si="56"/>
        <v/>
      </c>
      <c r="AF74" s="32" t="str">
        <f t="shared" si="57"/>
        <v/>
      </c>
      <c r="AG74" s="32" t="str">
        <f t="shared" si="58"/>
        <v/>
      </c>
      <c r="AH74" s="32" t="str">
        <f t="shared" si="59"/>
        <v/>
      </c>
      <c r="AI74" s="32" t="str">
        <f t="shared" si="60"/>
        <v/>
      </c>
      <c r="AJ74" s="32" t="str">
        <f t="shared" si="61"/>
        <v/>
      </c>
      <c r="AK74" s="32" t="str">
        <f t="shared" si="62"/>
        <v/>
      </c>
      <c r="AU74" s="24">
        <f t="shared" si="63"/>
        <v>0</v>
      </c>
      <c r="AV74" s="24">
        <f t="shared" si="64"/>
        <v>0</v>
      </c>
      <c r="AW74" s="24" t="str">
        <f t="shared" si="65"/>
        <v/>
      </c>
      <c r="AX74" s="24" t="str">
        <f t="shared" si="66"/>
        <v/>
      </c>
      <c r="AY74" s="24" t="str">
        <f t="shared" si="67"/>
        <v/>
      </c>
      <c r="AZ74" s="24" t="str">
        <f t="shared" si="68"/>
        <v/>
      </c>
      <c r="BA74" s="24" t="str">
        <f t="shared" si="69"/>
        <v/>
      </c>
      <c r="BB74" s="24" t="str">
        <f t="shared" si="70"/>
        <v/>
      </c>
      <c r="BC74" s="24" t="str">
        <f t="shared" si="71"/>
        <v/>
      </c>
      <c r="BM74" s="31">
        <f t="shared" si="72"/>
        <v>0</v>
      </c>
      <c r="BN74" s="31">
        <f t="shared" si="73"/>
        <v>0</v>
      </c>
      <c r="BO74" s="31" t="str">
        <f t="shared" si="74"/>
        <v/>
      </c>
      <c r="BP74" s="31" t="str">
        <f t="shared" si="75"/>
        <v/>
      </c>
      <c r="BQ74" s="31" t="str">
        <f t="shared" si="76"/>
        <v/>
      </c>
      <c r="BR74" s="31" t="str">
        <f t="shared" si="77"/>
        <v/>
      </c>
      <c r="BS74" s="31" t="str">
        <f t="shared" si="78"/>
        <v/>
      </c>
      <c r="BT74" s="31" t="str">
        <f t="shared" si="79"/>
        <v/>
      </c>
      <c r="BU74" s="31" t="str">
        <f t="shared" si="80"/>
        <v/>
      </c>
    </row>
    <row r="75" spans="11:73" x14ac:dyDescent="0.3">
      <c r="K75" s="10">
        <f t="shared" si="45"/>
        <v>0</v>
      </c>
      <c r="L75" s="10">
        <f t="shared" si="46"/>
        <v>0</v>
      </c>
      <c r="M75" s="10" t="str">
        <f t="shared" si="47"/>
        <v/>
      </c>
      <c r="N75" s="10" t="str">
        <f t="shared" si="48"/>
        <v/>
      </c>
      <c r="O75" s="10" t="str">
        <f t="shared" si="49"/>
        <v/>
      </c>
      <c r="P75" s="10" t="str">
        <f t="shared" si="50"/>
        <v/>
      </c>
      <c r="Q75" s="10" t="str">
        <f t="shared" si="51"/>
        <v/>
      </c>
      <c r="R75" s="10" t="str">
        <f t="shared" si="52"/>
        <v/>
      </c>
      <c r="S75" s="10" t="str">
        <f t="shared" si="53"/>
        <v/>
      </c>
      <c r="AC75" s="17">
        <f t="shared" si="54"/>
        <v>0</v>
      </c>
      <c r="AD75" s="17">
        <f t="shared" si="55"/>
        <v>0</v>
      </c>
      <c r="AE75" s="32" t="str">
        <f t="shared" si="56"/>
        <v/>
      </c>
      <c r="AF75" s="32" t="str">
        <f t="shared" si="57"/>
        <v/>
      </c>
      <c r="AG75" s="32" t="str">
        <f t="shared" si="58"/>
        <v/>
      </c>
      <c r="AH75" s="32" t="str">
        <f t="shared" si="59"/>
        <v/>
      </c>
      <c r="AI75" s="32" t="str">
        <f t="shared" si="60"/>
        <v/>
      </c>
      <c r="AJ75" s="32" t="str">
        <f t="shared" si="61"/>
        <v/>
      </c>
      <c r="AK75" s="32" t="str">
        <f t="shared" si="62"/>
        <v/>
      </c>
      <c r="AU75" s="24">
        <f t="shared" si="63"/>
        <v>0</v>
      </c>
      <c r="AV75" s="24">
        <f t="shared" si="64"/>
        <v>0</v>
      </c>
      <c r="AW75" s="24" t="str">
        <f t="shared" si="65"/>
        <v/>
      </c>
      <c r="AX75" s="24" t="str">
        <f t="shared" si="66"/>
        <v/>
      </c>
      <c r="AY75" s="24" t="str">
        <f t="shared" si="67"/>
        <v/>
      </c>
      <c r="AZ75" s="24" t="str">
        <f t="shared" si="68"/>
        <v/>
      </c>
      <c r="BA75" s="24" t="str">
        <f t="shared" si="69"/>
        <v/>
      </c>
      <c r="BB75" s="24" t="str">
        <f t="shared" si="70"/>
        <v/>
      </c>
      <c r="BC75" s="24" t="str">
        <f t="shared" si="71"/>
        <v/>
      </c>
      <c r="BM75" s="31">
        <f t="shared" si="72"/>
        <v>0</v>
      </c>
      <c r="BN75" s="31">
        <f t="shared" si="73"/>
        <v>0</v>
      </c>
      <c r="BO75" s="31" t="str">
        <f t="shared" si="74"/>
        <v/>
      </c>
      <c r="BP75" s="31" t="str">
        <f t="shared" si="75"/>
        <v/>
      </c>
      <c r="BQ75" s="31" t="str">
        <f t="shared" si="76"/>
        <v/>
      </c>
      <c r="BR75" s="31" t="str">
        <f t="shared" si="77"/>
        <v/>
      </c>
      <c r="BS75" s="31" t="str">
        <f t="shared" si="78"/>
        <v/>
      </c>
      <c r="BT75" s="31" t="str">
        <f t="shared" si="79"/>
        <v/>
      </c>
      <c r="BU75" s="31" t="str">
        <f t="shared" si="80"/>
        <v/>
      </c>
    </row>
    <row r="76" spans="11:73" x14ac:dyDescent="0.3">
      <c r="K76" s="10">
        <f t="shared" si="45"/>
        <v>0</v>
      </c>
      <c r="L76" s="10">
        <f t="shared" si="46"/>
        <v>0</v>
      </c>
      <c r="M76" s="10" t="str">
        <f t="shared" si="47"/>
        <v/>
      </c>
      <c r="N76" s="10" t="str">
        <f t="shared" si="48"/>
        <v/>
      </c>
      <c r="O76" s="10" t="str">
        <f t="shared" si="49"/>
        <v/>
      </c>
      <c r="P76" s="10" t="str">
        <f t="shared" si="50"/>
        <v/>
      </c>
      <c r="Q76" s="10" t="str">
        <f t="shared" si="51"/>
        <v/>
      </c>
      <c r="R76" s="10" t="str">
        <f t="shared" si="52"/>
        <v/>
      </c>
      <c r="S76" s="10" t="str">
        <f t="shared" si="53"/>
        <v/>
      </c>
      <c r="AC76" s="17">
        <f t="shared" si="54"/>
        <v>0</v>
      </c>
      <c r="AD76" s="17">
        <f t="shared" si="55"/>
        <v>0</v>
      </c>
      <c r="AE76" s="32" t="str">
        <f t="shared" si="56"/>
        <v/>
      </c>
      <c r="AF76" s="32" t="str">
        <f t="shared" si="57"/>
        <v/>
      </c>
      <c r="AG76" s="32" t="str">
        <f t="shared" si="58"/>
        <v/>
      </c>
      <c r="AH76" s="32" t="str">
        <f t="shared" si="59"/>
        <v/>
      </c>
      <c r="AI76" s="32" t="str">
        <f t="shared" si="60"/>
        <v/>
      </c>
      <c r="AJ76" s="32" t="str">
        <f t="shared" si="61"/>
        <v/>
      </c>
      <c r="AK76" s="32" t="str">
        <f t="shared" si="62"/>
        <v/>
      </c>
      <c r="AU76" s="24">
        <f t="shared" si="63"/>
        <v>0</v>
      </c>
      <c r="AV76" s="24">
        <f t="shared" si="64"/>
        <v>0</v>
      </c>
      <c r="AW76" s="24" t="str">
        <f t="shared" si="65"/>
        <v/>
      </c>
      <c r="AX76" s="24" t="str">
        <f t="shared" si="66"/>
        <v/>
      </c>
      <c r="AY76" s="24" t="str">
        <f t="shared" si="67"/>
        <v/>
      </c>
      <c r="AZ76" s="24" t="str">
        <f t="shared" si="68"/>
        <v/>
      </c>
      <c r="BA76" s="24" t="str">
        <f t="shared" si="69"/>
        <v/>
      </c>
      <c r="BB76" s="24" t="str">
        <f t="shared" si="70"/>
        <v/>
      </c>
      <c r="BC76" s="24" t="str">
        <f t="shared" si="71"/>
        <v/>
      </c>
      <c r="BM76" s="31">
        <f t="shared" si="72"/>
        <v>0</v>
      </c>
      <c r="BN76" s="31">
        <f t="shared" si="73"/>
        <v>0</v>
      </c>
      <c r="BO76" s="31" t="str">
        <f t="shared" si="74"/>
        <v/>
      </c>
      <c r="BP76" s="31" t="str">
        <f t="shared" si="75"/>
        <v/>
      </c>
      <c r="BQ76" s="31" t="str">
        <f t="shared" si="76"/>
        <v/>
      </c>
      <c r="BR76" s="31" t="str">
        <f t="shared" si="77"/>
        <v/>
      </c>
      <c r="BS76" s="31" t="str">
        <f t="shared" si="78"/>
        <v/>
      </c>
      <c r="BT76" s="31" t="str">
        <f t="shared" si="79"/>
        <v/>
      </c>
      <c r="BU76" s="31" t="str">
        <f t="shared" si="80"/>
        <v/>
      </c>
    </row>
    <row r="77" spans="11:73" x14ac:dyDescent="0.3">
      <c r="K77" s="10">
        <f t="shared" si="45"/>
        <v>0</v>
      </c>
      <c r="L77" s="10">
        <f t="shared" si="46"/>
        <v>0</v>
      </c>
      <c r="M77" s="10" t="str">
        <f t="shared" si="47"/>
        <v/>
      </c>
      <c r="N77" s="10" t="str">
        <f t="shared" si="48"/>
        <v/>
      </c>
      <c r="O77" s="10" t="str">
        <f t="shared" si="49"/>
        <v/>
      </c>
      <c r="P77" s="10" t="str">
        <f t="shared" si="50"/>
        <v/>
      </c>
      <c r="Q77" s="10" t="str">
        <f t="shared" si="51"/>
        <v/>
      </c>
      <c r="R77" s="10" t="str">
        <f t="shared" si="52"/>
        <v/>
      </c>
      <c r="S77" s="10" t="str">
        <f t="shared" si="53"/>
        <v/>
      </c>
      <c r="AC77" s="17">
        <f t="shared" si="54"/>
        <v>0</v>
      </c>
      <c r="AD77" s="17">
        <f t="shared" si="55"/>
        <v>0</v>
      </c>
      <c r="AE77" s="32" t="str">
        <f t="shared" si="56"/>
        <v/>
      </c>
      <c r="AF77" s="32" t="str">
        <f t="shared" si="57"/>
        <v/>
      </c>
      <c r="AG77" s="32" t="str">
        <f t="shared" si="58"/>
        <v/>
      </c>
      <c r="AH77" s="32" t="str">
        <f t="shared" si="59"/>
        <v/>
      </c>
      <c r="AI77" s="32" t="str">
        <f t="shared" si="60"/>
        <v/>
      </c>
      <c r="AJ77" s="32" t="str">
        <f t="shared" si="61"/>
        <v/>
      </c>
      <c r="AK77" s="32" t="str">
        <f t="shared" si="62"/>
        <v/>
      </c>
      <c r="AU77" s="24">
        <f t="shared" si="63"/>
        <v>0</v>
      </c>
      <c r="AV77" s="24">
        <f t="shared" si="64"/>
        <v>0</v>
      </c>
      <c r="AW77" s="24" t="str">
        <f t="shared" si="65"/>
        <v/>
      </c>
      <c r="AX77" s="24" t="str">
        <f t="shared" si="66"/>
        <v/>
      </c>
      <c r="AY77" s="24" t="str">
        <f t="shared" si="67"/>
        <v/>
      </c>
      <c r="AZ77" s="24" t="str">
        <f t="shared" si="68"/>
        <v/>
      </c>
      <c r="BA77" s="24" t="str">
        <f t="shared" si="69"/>
        <v/>
      </c>
      <c r="BB77" s="24" t="str">
        <f t="shared" si="70"/>
        <v/>
      </c>
      <c r="BC77" s="24" t="str">
        <f t="shared" si="71"/>
        <v/>
      </c>
      <c r="BM77" s="31">
        <f t="shared" si="72"/>
        <v>0</v>
      </c>
      <c r="BN77" s="31">
        <f t="shared" si="73"/>
        <v>0</v>
      </c>
      <c r="BO77" s="31" t="str">
        <f t="shared" si="74"/>
        <v/>
      </c>
      <c r="BP77" s="31" t="str">
        <f t="shared" si="75"/>
        <v/>
      </c>
      <c r="BQ77" s="31" t="str">
        <f t="shared" si="76"/>
        <v/>
      </c>
      <c r="BR77" s="31" t="str">
        <f t="shared" si="77"/>
        <v/>
      </c>
      <c r="BS77" s="31" t="str">
        <f t="shared" si="78"/>
        <v/>
      </c>
      <c r="BT77" s="31" t="str">
        <f t="shared" si="79"/>
        <v/>
      </c>
      <c r="BU77" s="31" t="str">
        <f t="shared" si="80"/>
        <v/>
      </c>
    </row>
    <row r="78" spans="11:73" x14ac:dyDescent="0.3">
      <c r="K78" s="10">
        <f t="shared" si="45"/>
        <v>0</v>
      </c>
      <c r="L78" s="10">
        <f t="shared" si="46"/>
        <v>0</v>
      </c>
      <c r="M78" s="10" t="str">
        <f t="shared" si="47"/>
        <v/>
      </c>
      <c r="N78" s="10" t="str">
        <f t="shared" si="48"/>
        <v/>
      </c>
      <c r="O78" s="10" t="str">
        <f t="shared" si="49"/>
        <v/>
      </c>
      <c r="P78" s="10" t="str">
        <f t="shared" si="50"/>
        <v/>
      </c>
      <c r="Q78" s="10" t="str">
        <f t="shared" si="51"/>
        <v/>
      </c>
      <c r="R78" s="10" t="str">
        <f t="shared" si="52"/>
        <v/>
      </c>
      <c r="S78" s="10" t="str">
        <f t="shared" si="53"/>
        <v/>
      </c>
      <c r="AC78" s="17">
        <f t="shared" si="54"/>
        <v>0</v>
      </c>
      <c r="AD78" s="17">
        <f t="shared" si="55"/>
        <v>0</v>
      </c>
      <c r="AE78" s="32" t="str">
        <f t="shared" si="56"/>
        <v/>
      </c>
      <c r="AF78" s="32" t="str">
        <f t="shared" si="57"/>
        <v/>
      </c>
      <c r="AG78" s="32" t="str">
        <f t="shared" si="58"/>
        <v/>
      </c>
      <c r="AH78" s="32" t="str">
        <f t="shared" si="59"/>
        <v/>
      </c>
      <c r="AI78" s="32" t="str">
        <f t="shared" si="60"/>
        <v/>
      </c>
      <c r="AJ78" s="32" t="str">
        <f t="shared" si="61"/>
        <v/>
      </c>
      <c r="AK78" s="32" t="str">
        <f t="shared" si="62"/>
        <v/>
      </c>
      <c r="AU78" s="24">
        <f t="shared" si="63"/>
        <v>0</v>
      </c>
      <c r="AV78" s="24">
        <f t="shared" si="64"/>
        <v>0</v>
      </c>
      <c r="AW78" s="24" t="str">
        <f t="shared" si="65"/>
        <v/>
      </c>
      <c r="AX78" s="24" t="str">
        <f t="shared" si="66"/>
        <v/>
      </c>
      <c r="AY78" s="24" t="str">
        <f t="shared" si="67"/>
        <v/>
      </c>
      <c r="AZ78" s="24" t="str">
        <f t="shared" si="68"/>
        <v/>
      </c>
      <c r="BA78" s="24" t="str">
        <f t="shared" si="69"/>
        <v/>
      </c>
      <c r="BB78" s="24" t="str">
        <f t="shared" si="70"/>
        <v/>
      </c>
      <c r="BC78" s="24" t="str">
        <f t="shared" si="71"/>
        <v/>
      </c>
      <c r="BM78" s="31">
        <f t="shared" si="72"/>
        <v>0</v>
      </c>
      <c r="BN78" s="31">
        <f t="shared" si="73"/>
        <v>0</v>
      </c>
      <c r="BO78" s="31" t="str">
        <f t="shared" si="74"/>
        <v/>
      </c>
      <c r="BP78" s="31" t="str">
        <f t="shared" si="75"/>
        <v/>
      </c>
      <c r="BQ78" s="31" t="str">
        <f t="shared" si="76"/>
        <v/>
      </c>
      <c r="BR78" s="31" t="str">
        <f t="shared" si="77"/>
        <v/>
      </c>
      <c r="BS78" s="31" t="str">
        <f t="shared" si="78"/>
        <v/>
      </c>
      <c r="BT78" s="31" t="str">
        <f t="shared" si="79"/>
        <v/>
      </c>
      <c r="BU78" s="31" t="str">
        <f t="shared" si="80"/>
        <v/>
      </c>
    </row>
    <row r="79" spans="11:73" x14ac:dyDescent="0.3">
      <c r="K79" s="10">
        <f t="shared" si="45"/>
        <v>0</v>
      </c>
      <c r="L79" s="10">
        <f t="shared" si="46"/>
        <v>0</v>
      </c>
      <c r="M79" s="10" t="str">
        <f t="shared" si="47"/>
        <v/>
      </c>
      <c r="N79" s="10" t="str">
        <f t="shared" si="48"/>
        <v/>
      </c>
      <c r="O79" s="10" t="str">
        <f t="shared" si="49"/>
        <v/>
      </c>
      <c r="P79" s="10" t="str">
        <f t="shared" si="50"/>
        <v/>
      </c>
      <c r="Q79" s="10" t="str">
        <f t="shared" si="51"/>
        <v/>
      </c>
      <c r="R79" s="10" t="str">
        <f t="shared" si="52"/>
        <v/>
      </c>
      <c r="S79" s="10" t="str">
        <f t="shared" si="53"/>
        <v/>
      </c>
      <c r="AC79" s="17">
        <f t="shared" si="54"/>
        <v>0</v>
      </c>
      <c r="AD79" s="17">
        <f t="shared" si="55"/>
        <v>0</v>
      </c>
      <c r="AE79" s="32" t="str">
        <f t="shared" si="56"/>
        <v/>
      </c>
      <c r="AF79" s="32" t="str">
        <f t="shared" si="57"/>
        <v/>
      </c>
      <c r="AG79" s="32" t="str">
        <f t="shared" si="58"/>
        <v/>
      </c>
      <c r="AH79" s="32" t="str">
        <f t="shared" si="59"/>
        <v/>
      </c>
      <c r="AI79" s="32" t="str">
        <f t="shared" si="60"/>
        <v/>
      </c>
      <c r="AJ79" s="32" t="str">
        <f t="shared" si="61"/>
        <v/>
      </c>
      <c r="AK79" s="32" t="str">
        <f t="shared" si="62"/>
        <v/>
      </c>
      <c r="AU79" s="24">
        <f t="shared" si="63"/>
        <v>0</v>
      </c>
      <c r="AV79" s="24">
        <f t="shared" si="64"/>
        <v>0</v>
      </c>
      <c r="AW79" s="24" t="str">
        <f t="shared" si="65"/>
        <v/>
      </c>
      <c r="AX79" s="24" t="str">
        <f t="shared" si="66"/>
        <v/>
      </c>
      <c r="AY79" s="24" t="str">
        <f t="shared" si="67"/>
        <v/>
      </c>
      <c r="AZ79" s="24" t="str">
        <f t="shared" si="68"/>
        <v/>
      </c>
      <c r="BA79" s="24" t="str">
        <f t="shared" si="69"/>
        <v/>
      </c>
      <c r="BB79" s="24" t="str">
        <f t="shared" si="70"/>
        <v/>
      </c>
      <c r="BC79" s="24" t="str">
        <f t="shared" si="71"/>
        <v/>
      </c>
      <c r="BM79" s="31">
        <f t="shared" si="72"/>
        <v>0</v>
      </c>
      <c r="BN79" s="31">
        <f t="shared" si="73"/>
        <v>0</v>
      </c>
      <c r="BO79" s="31" t="str">
        <f t="shared" si="74"/>
        <v/>
      </c>
      <c r="BP79" s="31" t="str">
        <f t="shared" si="75"/>
        <v/>
      </c>
      <c r="BQ79" s="31" t="str">
        <f t="shared" si="76"/>
        <v/>
      </c>
      <c r="BR79" s="31" t="str">
        <f t="shared" si="77"/>
        <v/>
      </c>
      <c r="BS79" s="31" t="str">
        <f t="shared" si="78"/>
        <v/>
      </c>
      <c r="BT79" s="31" t="str">
        <f t="shared" si="79"/>
        <v/>
      </c>
      <c r="BU79" s="31" t="str">
        <f t="shared" si="80"/>
        <v/>
      </c>
    </row>
    <row r="80" spans="11:73" x14ac:dyDescent="0.3">
      <c r="K80" s="10">
        <f t="shared" si="45"/>
        <v>0</v>
      </c>
      <c r="L80" s="10">
        <f t="shared" si="46"/>
        <v>0</v>
      </c>
      <c r="M80" s="10" t="str">
        <f t="shared" si="47"/>
        <v/>
      </c>
      <c r="N80" s="10" t="str">
        <f t="shared" si="48"/>
        <v/>
      </c>
      <c r="O80" s="10" t="str">
        <f t="shared" si="49"/>
        <v/>
      </c>
      <c r="P80" s="10" t="str">
        <f t="shared" si="50"/>
        <v/>
      </c>
      <c r="Q80" s="10" t="str">
        <f t="shared" si="51"/>
        <v/>
      </c>
      <c r="R80" s="10" t="str">
        <f t="shared" si="52"/>
        <v/>
      </c>
      <c r="S80" s="10" t="str">
        <f t="shared" si="53"/>
        <v/>
      </c>
      <c r="AC80" s="17">
        <f t="shared" si="54"/>
        <v>0</v>
      </c>
      <c r="AD80" s="17">
        <f t="shared" si="55"/>
        <v>0</v>
      </c>
      <c r="AE80" s="32" t="str">
        <f t="shared" si="56"/>
        <v/>
      </c>
      <c r="AF80" s="32" t="str">
        <f t="shared" si="57"/>
        <v/>
      </c>
      <c r="AG80" s="32" t="str">
        <f t="shared" si="58"/>
        <v/>
      </c>
      <c r="AH80" s="32" t="str">
        <f t="shared" si="59"/>
        <v/>
      </c>
      <c r="AI80" s="32" t="str">
        <f t="shared" si="60"/>
        <v/>
      </c>
      <c r="AJ80" s="32" t="str">
        <f t="shared" si="61"/>
        <v/>
      </c>
      <c r="AK80" s="32" t="str">
        <f t="shared" si="62"/>
        <v/>
      </c>
      <c r="AU80" s="24">
        <f t="shared" si="63"/>
        <v>0</v>
      </c>
      <c r="AV80" s="24">
        <f t="shared" si="64"/>
        <v>0</v>
      </c>
      <c r="AW80" s="24" t="str">
        <f t="shared" si="65"/>
        <v/>
      </c>
      <c r="AX80" s="24" t="str">
        <f t="shared" si="66"/>
        <v/>
      </c>
      <c r="AY80" s="24" t="str">
        <f t="shared" si="67"/>
        <v/>
      </c>
      <c r="AZ80" s="24" t="str">
        <f t="shared" si="68"/>
        <v/>
      </c>
      <c r="BA80" s="24" t="str">
        <f t="shared" si="69"/>
        <v/>
      </c>
      <c r="BB80" s="24" t="str">
        <f t="shared" si="70"/>
        <v/>
      </c>
      <c r="BC80" s="24" t="str">
        <f t="shared" si="71"/>
        <v/>
      </c>
      <c r="BM80" s="31">
        <f t="shared" si="72"/>
        <v>0</v>
      </c>
      <c r="BN80" s="31">
        <f t="shared" si="73"/>
        <v>0</v>
      </c>
      <c r="BO80" s="31" t="str">
        <f t="shared" si="74"/>
        <v/>
      </c>
      <c r="BP80" s="31" t="str">
        <f t="shared" si="75"/>
        <v/>
      </c>
      <c r="BQ80" s="31" t="str">
        <f t="shared" si="76"/>
        <v/>
      </c>
      <c r="BR80" s="31" t="str">
        <f t="shared" si="77"/>
        <v/>
      </c>
      <c r="BS80" s="31" t="str">
        <f t="shared" si="78"/>
        <v/>
      </c>
      <c r="BT80" s="31" t="str">
        <f t="shared" si="79"/>
        <v/>
      </c>
      <c r="BU80" s="31" t="str">
        <f t="shared" si="80"/>
        <v/>
      </c>
    </row>
    <row r="81" spans="11:73" x14ac:dyDescent="0.3">
      <c r="K81" s="10">
        <f t="shared" si="45"/>
        <v>0</v>
      </c>
      <c r="L81" s="10">
        <f t="shared" si="46"/>
        <v>0</v>
      </c>
      <c r="M81" s="10" t="str">
        <f t="shared" si="47"/>
        <v/>
      </c>
      <c r="N81" s="10" t="str">
        <f t="shared" si="48"/>
        <v/>
      </c>
      <c r="O81" s="10" t="str">
        <f t="shared" si="49"/>
        <v/>
      </c>
      <c r="P81" s="10" t="str">
        <f t="shared" si="50"/>
        <v/>
      </c>
      <c r="Q81" s="10" t="str">
        <f t="shared" si="51"/>
        <v/>
      </c>
      <c r="R81" s="10" t="str">
        <f t="shared" si="52"/>
        <v/>
      </c>
      <c r="S81" s="10" t="str">
        <f t="shared" si="53"/>
        <v/>
      </c>
      <c r="AC81" s="17">
        <f t="shared" si="54"/>
        <v>0</v>
      </c>
      <c r="AD81" s="17">
        <f t="shared" si="55"/>
        <v>0</v>
      </c>
      <c r="AE81" s="32" t="str">
        <f t="shared" si="56"/>
        <v/>
      </c>
      <c r="AF81" s="32" t="str">
        <f t="shared" si="57"/>
        <v/>
      </c>
      <c r="AG81" s="32" t="str">
        <f t="shared" si="58"/>
        <v/>
      </c>
      <c r="AH81" s="32" t="str">
        <f t="shared" si="59"/>
        <v/>
      </c>
      <c r="AI81" s="32" t="str">
        <f t="shared" si="60"/>
        <v/>
      </c>
      <c r="AJ81" s="32" t="str">
        <f t="shared" si="61"/>
        <v/>
      </c>
      <c r="AK81" s="32" t="str">
        <f t="shared" si="62"/>
        <v/>
      </c>
      <c r="AU81" s="24">
        <f t="shared" si="63"/>
        <v>0</v>
      </c>
      <c r="AV81" s="24">
        <f t="shared" si="64"/>
        <v>0</v>
      </c>
      <c r="AW81" s="24" t="str">
        <f t="shared" si="65"/>
        <v/>
      </c>
      <c r="AX81" s="24" t="str">
        <f t="shared" si="66"/>
        <v/>
      </c>
      <c r="AY81" s="24" t="str">
        <f t="shared" si="67"/>
        <v/>
      </c>
      <c r="AZ81" s="24" t="str">
        <f t="shared" si="68"/>
        <v/>
      </c>
      <c r="BA81" s="24" t="str">
        <f t="shared" si="69"/>
        <v/>
      </c>
      <c r="BB81" s="24" t="str">
        <f t="shared" si="70"/>
        <v/>
      </c>
      <c r="BC81" s="24" t="str">
        <f t="shared" si="71"/>
        <v/>
      </c>
      <c r="BM81" s="31">
        <f t="shared" si="72"/>
        <v>0</v>
      </c>
      <c r="BN81" s="31">
        <f t="shared" si="73"/>
        <v>0</v>
      </c>
      <c r="BO81" s="31" t="str">
        <f t="shared" si="74"/>
        <v/>
      </c>
      <c r="BP81" s="31" t="str">
        <f t="shared" si="75"/>
        <v/>
      </c>
      <c r="BQ81" s="31" t="str">
        <f t="shared" si="76"/>
        <v/>
      </c>
      <c r="BR81" s="31" t="str">
        <f t="shared" si="77"/>
        <v/>
      </c>
      <c r="BS81" s="31" t="str">
        <f t="shared" si="78"/>
        <v/>
      </c>
      <c r="BT81" s="31" t="str">
        <f t="shared" si="79"/>
        <v/>
      </c>
      <c r="BU81" s="31" t="str">
        <f t="shared" si="80"/>
        <v/>
      </c>
    </row>
    <row r="82" spans="11:73" x14ac:dyDescent="0.3">
      <c r="K82" s="10">
        <f t="shared" si="45"/>
        <v>0</v>
      </c>
      <c r="L82" s="10">
        <f t="shared" si="46"/>
        <v>0</v>
      </c>
      <c r="M82" s="10" t="str">
        <f t="shared" si="47"/>
        <v/>
      </c>
      <c r="N82" s="10" t="str">
        <f t="shared" si="48"/>
        <v/>
      </c>
      <c r="O82" s="10" t="str">
        <f t="shared" si="49"/>
        <v/>
      </c>
      <c r="P82" s="10" t="str">
        <f t="shared" si="50"/>
        <v/>
      </c>
      <c r="Q82" s="10" t="str">
        <f t="shared" si="51"/>
        <v/>
      </c>
      <c r="R82" s="10" t="str">
        <f t="shared" si="52"/>
        <v/>
      </c>
      <c r="S82" s="10" t="str">
        <f t="shared" si="53"/>
        <v/>
      </c>
      <c r="AC82" s="17">
        <f t="shared" si="54"/>
        <v>0</v>
      </c>
      <c r="AD82" s="17">
        <f t="shared" si="55"/>
        <v>0</v>
      </c>
      <c r="AE82" s="32" t="str">
        <f t="shared" si="56"/>
        <v/>
      </c>
      <c r="AF82" s="32" t="str">
        <f t="shared" si="57"/>
        <v/>
      </c>
      <c r="AG82" s="32" t="str">
        <f t="shared" si="58"/>
        <v/>
      </c>
      <c r="AH82" s="32" t="str">
        <f t="shared" si="59"/>
        <v/>
      </c>
      <c r="AI82" s="32" t="str">
        <f t="shared" si="60"/>
        <v/>
      </c>
      <c r="AJ82" s="32" t="str">
        <f t="shared" si="61"/>
        <v/>
      </c>
      <c r="AK82" s="32" t="str">
        <f t="shared" si="62"/>
        <v/>
      </c>
      <c r="AU82" s="24">
        <f t="shared" si="63"/>
        <v>0</v>
      </c>
      <c r="AV82" s="24">
        <f t="shared" si="64"/>
        <v>0</v>
      </c>
      <c r="AW82" s="24" t="str">
        <f t="shared" si="65"/>
        <v/>
      </c>
      <c r="AX82" s="24" t="str">
        <f t="shared" si="66"/>
        <v/>
      </c>
      <c r="AY82" s="24" t="str">
        <f t="shared" si="67"/>
        <v/>
      </c>
      <c r="AZ82" s="24" t="str">
        <f t="shared" si="68"/>
        <v/>
      </c>
      <c r="BA82" s="24" t="str">
        <f t="shared" si="69"/>
        <v/>
      </c>
      <c r="BB82" s="24" t="str">
        <f t="shared" si="70"/>
        <v/>
      </c>
      <c r="BC82" s="24" t="str">
        <f t="shared" si="71"/>
        <v/>
      </c>
      <c r="BM82" s="31">
        <f t="shared" si="72"/>
        <v>0</v>
      </c>
      <c r="BN82" s="31">
        <f t="shared" si="73"/>
        <v>0</v>
      </c>
      <c r="BO82" s="31" t="str">
        <f t="shared" si="74"/>
        <v/>
      </c>
      <c r="BP82" s="31" t="str">
        <f t="shared" si="75"/>
        <v/>
      </c>
      <c r="BQ82" s="31" t="str">
        <f t="shared" si="76"/>
        <v/>
      </c>
      <c r="BR82" s="31" t="str">
        <f t="shared" si="77"/>
        <v/>
      </c>
      <c r="BS82" s="31" t="str">
        <f t="shared" si="78"/>
        <v/>
      </c>
      <c r="BT82" s="31" t="str">
        <f t="shared" si="79"/>
        <v/>
      </c>
      <c r="BU82" s="31" t="str">
        <f t="shared" si="80"/>
        <v/>
      </c>
    </row>
    <row r="83" spans="11:73" x14ac:dyDescent="0.3">
      <c r="K83" s="10">
        <f t="shared" si="45"/>
        <v>0</v>
      </c>
      <c r="L83" s="10">
        <f t="shared" si="46"/>
        <v>0</v>
      </c>
      <c r="M83" s="10" t="str">
        <f t="shared" si="47"/>
        <v/>
      </c>
      <c r="N83" s="10" t="str">
        <f t="shared" si="48"/>
        <v/>
      </c>
      <c r="O83" s="10" t="str">
        <f t="shared" si="49"/>
        <v/>
      </c>
      <c r="P83" s="10" t="str">
        <f t="shared" si="50"/>
        <v/>
      </c>
      <c r="Q83" s="10" t="str">
        <f t="shared" si="51"/>
        <v/>
      </c>
      <c r="R83" s="10" t="str">
        <f t="shared" si="52"/>
        <v/>
      </c>
      <c r="S83" s="10" t="str">
        <f t="shared" si="53"/>
        <v/>
      </c>
      <c r="AC83" s="17">
        <f t="shared" si="54"/>
        <v>0</v>
      </c>
      <c r="AD83" s="17">
        <f t="shared" si="55"/>
        <v>0</v>
      </c>
      <c r="AE83" s="32" t="str">
        <f t="shared" si="56"/>
        <v/>
      </c>
      <c r="AF83" s="32" t="str">
        <f t="shared" si="57"/>
        <v/>
      </c>
      <c r="AG83" s="32" t="str">
        <f t="shared" si="58"/>
        <v/>
      </c>
      <c r="AH83" s="32" t="str">
        <f t="shared" si="59"/>
        <v/>
      </c>
      <c r="AI83" s="32" t="str">
        <f t="shared" si="60"/>
        <v/>
      </c>
      <c r="AJ83" s="32" t="str">
        <f t="shared" si="61"/>
        <v/>
      </c>
      <c r="AK83" s="32" t="str">
        <f t="shared" si="62"/>
        <v/>
      </c>
      <c r="AU83" s="24">
        <f t="shared" si="63"/>
        <v>0</v>
      </c>
      <c r="AV83" s="24">
        <f t="shared" si="64"/>
        <v>0</v>
      </c>
      <c r="AW83" s="24" t="str">
        <f t="shared" si="65"/>
        <v/>
      </c>
      <c r="AX83" s="24" t="str">
        <f t="shared" si="66"/>
        <v/>
      </c>
      <c r="AY83" s="24" t="str">
        <f t="shared" si="67"/>
        <v/>
      </c>
      <c r="AZ83" s="24" t="str">
        <f t="shared" si="68"/>
        <v/>
      </c>
      <c r="BA83" s="24" t="str">
        <f t="shared" si="69"/>
        <v/>
      </c>
      <c r="BB83" s="24" t="str">
        <f t="shared" si="70"/>
        <v/>
      </c>
      <c r="BC83" s="24" t="str">
        <f t="shared" si="71"/>
        <v/>
      </c>
      <c r="BM83" s="31">
        <f t="shared" si="72"/>
        <v>0</v>
      </c>
      <c r="BN83" s="31">
        <f t="shared" si="73"/>
        <v>0</v>
      </c>
      <c r="BO83" s="31" t="str">
        <f t="shared" si="74"/>
        <v/>
      </c>
      <c r="BP83" s="31" t="str">
        <f t="shared" si="75"/>
        <v/>
      </c>
      <c r="BQ83" s="31" t="str">
        <f t="shared" si="76"/>
        <v/>
      </c>
      <c r="BR83" s="31" t="str">
        <f t="shared" si="77"/>
        <v/>
      </c>
      <c r="BS83" s="31" t="str">
        <f t="shared" si="78"/>
        <v/>
      </c>
      <c r="BT83" s="31" t="str">
        <f t="shared" si="79"/>
        <v/>
      </c>
      <c r="BU83" s="31" t="str">
        <f t="shared" si="80"/>
        <v/>
      </c>
    </row>
    <row r="84" spans="11:73" x14ac:dyDescent="0.3">
      <c r="K84" s="10">
        <f t="shared" si="45"/>
        <v>0</v>
      </c>
      <c r="L84" s="10">
        <f t="shared" si="46"/>
        <v>0</v>
      </c>
      <c r="M84" s="10" t="str">
        <f t="shared" si="47"/>
        <v/>
      </c>
      <c r="N84" s="10" t="str">
        <f t="shared" si="48"/>
        <v/>
      </c>
      <c r="O84" s="10" t="str">
        <f t="shared" si="49"/>
        <v/>
      </c>
      <c r="P84" s="10" t="str">
        <f t="shared" si="50"/>
        <v/>
      </c>
      <c r="Q84" s="10" t="str">
        <f t="shared" si="51"/>
        <v/>
      </c>
      <c r="R84" s="10" t="str">
        <f t="shared" si="52"/>
        <v/>
      </c>
      <c r="S84" s="10" t="str">
        <f t="shared" si="53"/>
        <v/>
      </c>
      <c r="AC84" s="17">
        <f t="shared" si="54"/>
        <v>0</v>
      </c>
      <c r="AD84" s="17">
        <f t="shared" si="55"/>
        <v>0</v>
      </c>
      <c r="AE84" s="32" t="str">
        <f t="shared" si="56"/>
        <v/>
      </c>
      <c r="AF84" s="32" t="str">
        <f t="shared" si="57"/>
        <v/>
      </c>
      <c r="AG84" s="32" t="str">
        <f t="shared" si="58"/>
        <v/>
      </c>
      <c r="AH84" s="32" t="str">
        <f t="shared" si="59"/>
        <v/>
      </c>
      <c r="AI84" s="32" t="str">
        <f t="shared" si="60"/>
        <v/>
      </c>
      <c r="AJ84" s="32" t="str">
        <f t="shared" si="61"/>
        <v/>
      </c>
      <c r="AK84" s="32" t="str">
        <f t="shared" si="62"/>
        <v/>
      </c>
      <c r="AU84" s="24">
        <f t="shared" si="63"/>
        <v>0</v>
      </c>
      <c r="AV84" s="24">
        <f t="shared" si="64"/>
        <v>0</v>
      </c>
      <c r="AW84" s="24" t="str">
        <f t="shared" si="65"/>
        <v/>
      </c>
      <c r="AX84" s="24" t="str">
        <f t="shared" si="66"/>
        <v/>
      </c>
      <c r="AY84" s="24" t="str">
        <f t="shared" si="67"/>
        <v/>
      </c>
      <c r="AZ84" s="24" t="str">
        <f t="shared" si="68"/>
        <v/>
      </c>
      <c r="BA84" s="24" t="str">
        <f t="shared" si="69"/>
        <v/>
      </c>
      <c r="BB84" s="24" t="str">
        <f t="shared" si="70"/>
        <v/>
      </c>
      <c r="BC84" s="24" t="str">
        <f t="shared" si="71"/>
        <v/>
      </c>
      <c r="BM84" s="31">
        <f t="shared" si="72"/>
        <v>0</v>
      </c>
      <c r="BN84" s="31">
        <f t="shared" si="73"/>
        <v>0</v>
      </c>
      <c r="BO84" s="31" t="str">
        <f t="shared" si="74"/>
        <v/>
      </c>
      <c r="BP84" s="31" t="str">
        <f t="shared" si="75"/>
        <v/>
      </c>
      <c r="BQ84" s="31" t="str">
        <f t="shared" si="76"/>
        <v/>
      </c>
      <c r="BR84" s="31" t="str">
        <f t="shared" si="77"/>
        <v/>
      </c>
      <c r="BS84" s="31" t="str">
        <f t="shared" si="78"/>
        <v/>
      </c>
      <c r="BT84" s="31" t="str">
        <f t="shared" si="79"/>
        <v/>
      </c>
      <c r="BU84" s="31" t="str">
        <f t="shared" si="80"/>
        <v/>
      </c>
    </row>
    <row r="85" spans="11:73" x14ac:dyDescent="0.3">
      <c r="K85" s="10">
        <f t="shared" si="45"/>
        <v>0</v>
      </c>
      <c r="L85" s="10">
        <f t="shared" si="46"/>
        <v>0</v>
      </c>
      <c r="M85" s="10" t="str">
        <f t="shared" si="47"/>
        <v/>
      </c>
      <c r="N85" s="10" t="str">
        <f t="shared" si="48"/>
        <v/>
      </c>
      <c r="O85" s="10" t="str">
        <f t="shared" si="49"/>
        <v/>
      </c>
      <c r="P85" s="10" t="str">
        <f t="shared" si="50"/>
        <v/>
      </c>
      <c r="Q85" s="10" t="str">
        <f t="shared" si="51"/>
        <v/>
      </c>
      <c r="R85" s="10" t="str">
        <f t="shared" si="52"/>
        <v/>
      </c>
      <c r="S85" s="10" t="str">
        <f t="shared" si="53"/>
        <v/>
      </c>
      <c r="AC85" s="17">
        <f t="shared" si="54"/>
        <v>0</v>
      </c>
      <c r="AD85" s="17">
        <f t="shared" si="55"/>
        <v>0</v>
      </c>
      <c r="AE85" s="32" t="str">
        <f t="shared" si="56"/>
        <v/>
      </c>
      <c r="AF85" s="32" t="str">
        <f t="shared" si="57"/>
        <v/>
      </c>
      <c r="AG85" s="32" t="str">
        <f t="shared" si="58"/>
        <v/>
      </c>
      <c r="AH85" s="32" t="str">
        <f t="shared" si="59"/>
        <v/>
      </c>
      <c r="AI85" s="32" t="str">
        <f t="shared" si="60"/>
        <v/>
      </c>
      <c r="AJ85" s="32" t="str">
        <f t="shared" si="61"/>
        <v/>
      </c>
      <c r="AK85" s="32" t="str">
        <f t="shared" si="62"/>
        <v/>
      </c>
      <c r="AU85" s="24">
        <f t="shared" si="63"/>
        <v>0</v>
      </c>
      <c r="AV85" s="24">
        <f t="shared" si="64"/>
        <v>0</v>
      </c>
      <c r="AW85" s="24" t="str">
        <f t="shared" si="65"/>
        <v/>
      </c>
      <c r="AX85" s="24" t="str">
        <f t="shared" si="66"/>
        <v/>
      </c>
      <c r="AY85" s="24" t="str">
        <f t="shared" si="67"/>
        <v/>
      </c>
      <c r="AZ85" s="24" t="str">
        <f t="shared" si="68"/>
        <v/>
      </c>
      <c r="BA85" s="24" t="str">
        <f t="shared" si="69"/>
        <v/>
      </c>
      <c r="BB85" s="24" t="str">
        <f t="shared" si="70"/>
        <v/>
      </c>
      <c r="BC85" s="24" t="str">
        <f t="shared" si="71"/>
        <v/>
      </c>
      <c r="BM85" s="31">
        <f t="shared" si="72"/>
        <v>0</v>
      </c>
      <c r="BN85" s="31">
        <f t="shared" si="73"/>
        <v>0</v>
      </c>
      <c r="BO85" s="31" t="str">
        <f t="shared" si="74"/>
        <v/>
      </c>
      <c r="BP85" s="31" t="str">
        <f t="shared" si="75"/>
        <v/>
      </c>
      <c r="BQ85" s="31" t="str">
        <f t="shared" si="76"/>
        <v/>
      </c>
      <c r="BR85" s="31" t="str">
        <f t="shared" si="77"/>
        <v/>
      </c>
      <c r="BS85" s="31" t="str">
        <f t="shared" si="78"/>
        <v/>
      </c>
      <c r="BT85" s="31" t="str">
        <f t="shared" si="79"/>
        <v/>
      </c>
      <c r="BU85" s="31" t="str">
        <f t="shared" si="80"/>
        <v/>
      </c>
    </row>
    <row r="86" spans="11:73" x14ac:dyDescent="0.3">
      <c r="K86" s="10">
        <f t="shared" si="45"/>
        <v>0</v>
      </c>
      <c r="L86" s="10">
        <f t="shared" si="46"/>
        <v>0</v>
      </c>
      <c r="M86" s="10" t="str">
        <f t="shared" si="47"/>
        <v/>
      </c>
      <c r="N86" s="10" t="str">
        <f t="shared" si="48"/>
        <v/>
      </c>
      <c r="O86" s="10" t="str">
        <f t="shared" si="49"/>
        <v/>
      </c>
      <c r="P86" s="10" t="str">
        <f t="shared" si="50"/>
        <v/>
      </c>
      <c r="Q86" s="10" t="str">
        <f t="shared" si="51"/>
        <v/>
      </c>
      <c r="R86" s="10" t="str">
        <f t="shared" si="52"/>
        <v/>
      </c>
      <c r="S86" s="10" t="str">
        <f t="shared" si="53"/>
        <v/>
      </c>
      <c r="AC86" s="17">
        <f t="shared" si="54"/>
        <v>0</v>
      </c>
      <c r="AD86" s="17">
        <f t="shared" si="55"/>
        <v>0</v>
      </c>
      <c r="AE86" s="32" t="str">
        <f t="shared" si="56"/>
        <v/>
      </c>
      <c r="AF86" s="32" t="str">
        <f t="shared" si="57"/>
        <v/>
      </c>
      <c r="AG86" s="32" t="str">
        <f t="shared" si="58"/>
        <v/>
      </c>
      <c r="AH86" s="32" t="str">
        <f t="shared" si="59"/>
        <v/>
      </c>
      <c r="AI86" s="32" t="str">
        <f t="shared" si="60"/>
        <v/>
      </c>
      <c r="AJ86" s="32" t="str">
        <f t="shared" si="61"/>
        <v/>
      </c>
      <c r="AK86" s="32" t="str">
        <f t="shared" si="62"/>
        <v/>
      </c>
      <c r="AU86" s="24">
        <f t="shared" si="63"/>
        <v>0</v>
      </c>
      <c r="AV86" s="24">
        <f t="shared" si="64"/>
        <v>0</v>
      </c>
      <c r="AW86" s="24" t="str">
        <f t="shared" si="65"/>
        <v/>
      </c>
      <c r="AX86" s="24" t="str">
        <f t="shared" si="66"/>
        <v/>
      </c>
      <c r="AY86" s="24" t="str">
        <f t="shared" si="67"/>
        <v/>
      </c>
      <c r="AZ86" s="24" t="str">
        <f t="shared" si="68"/>
        <v/>
      </c>
      <c r="BA86" s="24" t="str">
        <f t="shared" si="69"/>
        <v/>
      </c>
      <c r="BB86" s="24" t="str">
        <f t="shared" si="70"/>
        <v/>
      </c>
      <c r="BC86" s="24" t="str">
        <f t="shared" si="71"/>
        <v/>
      </c>
      <c r="BM86" s="31">
        <f t="shared" si="72"/>
        <v>0</v>
      </c>
      <c r="BN86" s="31">
        <f t="shared" si="73"/>
        <v>0</v>
      </c>
      <c r="BO86" s="31" t="str">
        <f t="shared" si="74"/>
        <v/>
      </c>
      <c r="BP86" s="31" t="str">
        <f t="shared" si="75"/>
        <v/>
      </c>
      <c r="BQ86" s="31" t="str">
        <f t="shared" si="76"/>
        <v/>
      </c>
      <c r="BR86" s="31" t="str">
        <f t="shared" si="77"/>
        <v/>
      </c>
      <c r="BS86" s="31" t="str">
        <f t="shared" si="78"/>
        <v/>
      </c>
      <c r="BT86" s="31" t="str">
        <f t="shared" si="79"/>
        <v/>
      </c>
      <c r="BU86" s="31" t="str">
        <f t="shared" si="80"/>
        <v/>
      </c>
    </row>
    <row r="87" spans="11:73" x14ac:dyDescent="0.3">
      <c r="K87" s="10">
        <f t="shared" si="45"/>
        <v>0</v>
      </c>
      <c r="L87" s="10">
        <f t="shared" si="46"/>
        <v>0</v>
      </c>
      <c r="M87" s="10" t="str">
        <f t="shared" si="47"/>
        <v/>
      </c>
      <c r="N87" s="10" t="str">
        <f t="shared" si="48"/>
        <v/>
      </c>
      <c r="O87" s="10" t="str">
        <f t="shared" si="49"/>
        <v/>
      </c>
      <c r="P87" s="10" t="str">
        <f t="shared" si="50"/>
        <v/>
      </c>
      <c r="Q87" s="10" t="str">
        <f t="shared" si="51"/>
        <v/>
      </c>
      <c r="R87" s="10" t="str">
        <f t="shared" si="52"/>
        <v/>
      </c>
      <c r="S87" s="10" t="str">
        <f t="shared" si="53"/>
        <v/>
      </c>
      <c r="AC87" s="17">
        <f t="shared" si="54"/>
        <v>0</v>
      </c>
      <c r="AD87" s="17">
        <f t="shared" si="55"/>
        <v>0</v>
      </c>
      <c r="AE87" s="32" t="str">
        <f t="shared" si="56"/>
        <v/>
      </c>
      <c r="AF87" s="32" t="str">
        <f t="shared" si="57"/>
        <v/>
      </c>
      <c r="AG87" s="32" t="str">
        <f t="shared" si="58"/>
        <v/>
      </c>
      <c r="AH87" s="32" t="str">
        <f t="shared" si="59"/>
        <v/>
      </c>
      <c r="AI87" s="32" t="str">
        <f t="shared" si="60"/>
        <v/>
      </c>
      <c r="AJ87" s="32" t="str">
        <f t="shared" si="61"/>
        <v/>
      </c>
      <c r="AK87" s="32" t="str">
        <f t="shared" si="62"/>
        <v/>
      </c>
      <c r="AU87" s="24">
        <f t="shared" si="63"/>
        <v>0</v>
      </c>
      <c r="AV87" s="24">
        <f t="shared" si="64"/>
        <v>0</v>
      </c>
      <c r="AW87" s="24" t="str">
        <f t="shared" si="65"/>
        <v/>
      </c>
      <c r="AX87" s="24" t="str">
        <f t="shared" si="66"/>
        <v/>
      </c>
      <c r="AY87" s="24" t="str">
        <f t="shared" si="67"/>
        <v/>
      </c>
      <c r="AZ87" s="24" t="str">
        <f t="shared" si="68"/>
        <v/>
      </c>
      <c r="BA87" s="24" t="str">
        <f t="shared" si="69"/>
        <v/>
      </c>
      <c r="BB87" s="24" t="str">
        <f t="shared" si="70"/>
        <v/>
      </c>
      <c r="BC87" s="24" t="str">
        <f t="shared" si="71"/>
        <v/>
      </c>
      <c r="BM87" s="31">
        <f t="shared" si="72"/>
        <v>0</v>
      </c>
      <c r="BN87" s="31">
        <f t="shared" si="73"/>
        <v>0</v>
      </c>
      <c r="BO87" s="31" t="str">
        <f t="shared" si="74"/>
        <v/>
      </c>
      <c r="BP87" s="31" t="str">
        <f t="shared" si="75"/>
        <v/>
      </c>
      <c r="BQ87" s="31" t="str">
        <f t="shared" si="76"/>
        <v/>
      </c>
      <c r="BR87" s="31" t="str">
        <f t="shared" si="77"/>
        <v/>
      </c>
      <c r="BS87" s="31" t="str">
        <f t="shared" si="78"/>
        <v/>
      </c>
      <c r="BT87" s="31" t="str">
        <f t="shared" si="79"/>
        <v/>
      </c>
      <c r="BU87" s="31" t="str">
        <f t="shared" si="80"/>
        <v/>
      </c>
    </row>
    <row r="88" spans="11:73" x14ac:dyDescent="0.3">
      <c r="K88" s="10">
        <f t="shared" si="45"/>
        <v>0</v>
      </c>
      <c r="L88" s="10">
        <f t="shared" si="46"/>
        <v>0</v>
      </c>
      <c r="M88" s="10" t="str">
        <f t="shared" si="47"/>
        <v/>
      </c>
      <c r="N88" s="10" t="str">
        <f t="shared" si="48"/>
        <v/>
      </c>
      <c r="O88" s="10" t="str">
        <f t="shared" si="49"/>
        <v/>
      </c>
      <c r="P88" s="10" t="str">
        <f t="shared" si="50"/>
        <v/>
      </c>
      <c r="Q88" s="10" t="str">
        <f t="shared" si="51"/>
        <v/>
      </c>
      <c r="R88" s="10" t="str">
        <f t="shared" si="52"/>
        <v/>
      </c>
      <c r="S88" s="10" t="str">
        <f t="shared" si="53"/>
        <v/>
      </c>
      <c r="AC88" s="17">
        <f t="shared" si="54"/>
        <v>0</v>
      </c>
      <c r="AD88" s="17">
        <f t="shared" si="55"/>
        <v>0</v>
      </c>
      <c r="AE88" s="32" t="str">
        <f t="shared" si="56"/>
        <v/>
      </c>
      <c r="AF88" s="32" t="str">
        <f t="shared" si="57"/>
        <v/>
      </c>
      <c r="AG88" s="32" t="str">
        <f t="shared" si="58"/>
        <v/>
      </c>
      <c r="AH88" s="32" t="str">
        <f t="shared" si="59"/>
        <v/>
      </c>
      <c r="AI88" s="32" t="str">
        <f t="shared" si="60"/>
        <v/>
      </c>
      <c r="AJ88" s="32" t="str">
        <f t="shared" si="61"/>
        <v/>
      </c>
      <c r="AK88" s="32" t="str">
        <f t="shared" si="62"/>
        <v/>
      </c>
      <c r="AU88" s="24">
        <f t="shared" si="63"/>
        <v>0</v>
      </c>
      <c r="AV88" s="24">
        <f t="shared" si="64"/>
        <v>0</v>
      </c>
      <c r="AW88" s="24" t="str">
        <f t="shared" si="65"/>
        <v/>
      </c>
      <c r="AX88" s="24" t="str">
        <f t="shared" si="66"/>
        <v/>
      </c>
      <c r="AY88" s="24" t="str">
        <f t="shared" si="67"/>
        <v/>
      </c>
      <c r="AZ88" s="24" t="str">
        <f t="shared" si="68"/>
        <v/>
      </c>
      <c r="BA88" s="24" t="str">
        <f t="shared" si="69"/>
        <v/>
      </c>
      <c r="BB88" s="24" t="str">
        <f t="shared" si="70"/>
        <v/>
      </c>
      <c r="BC88" s="24" t="str">
        <f t="shared" si="71"/>
        <v/>
      </c>
      <c r="BM88" s="31">
        <f t="shared" si="72"/>
        <v>0</v>
      </c>
      <c r="BN88" s="31">
        <f t="shared" si="73"/>
        <v>0</v>
      </c>
      <c r="BO88" s="31" t="str">
        <f t="shared" si="74"/>
        <v/>
      </c>
      <c r="BP88" s="31" t="str">
        <f t="shared" si="75"/>
        <v/>
      </c>
      <c r="BQ88" s="31" t="str">
        <f t="shared" si="76"/>
        <v/>
      </c>
      <c r="BR88" s="31" t="str">
        <f t="shared" si="77"/>
        <v/>
      </c>
      <c r="BS88" s="31" t="str">
        <f t="shared" si="78"/>
        <v/>
      </c>
      <c r="BT88" s="31" t="str">
        <f t="shared" si="79"/>
        <v/>
      </c>
      <c r="BU88" s="31" t="str">
        <f t="shared" si="80"/>
        <v/>
      </c>
    </row>
    <row r="89" spans="11:73" x14ac:dyDescent="0.3">
      <c r="K89" s="10">
        <f t="shared" si="45"/>
        <v>0</v>
      </c>
      <c r="L89" s="10">
        <f t="shared" si="46"/>
        <v>0</v>
      </c>
      <c r="M89" s="10" t="str">
        <f t="shared" si="47"/>
        <v/>
      </c>
      <c r="N89" s="10" t="str">
        <f t="shared" si="48"/>
        <v/>
      </c>
      <c r="O89" s="10" t="str">
        <f t="shared" si="49"/>
        <v/>
      </c>
      <c r="P89" s="10" t="str">
        <f t="shared" si="50"/>
        <v/>
      </c>
      <c r="Q89" s="10" t="str">
        <f t="shared" si="51"/>
        <v/>
      </c>
      <c r="R89" s="10" t="str">
        <f t="shared" si="52"/>
        <v/>
      </c>
      <c r="S89" s="10" t="str">
        <f t="shared" si="53"/>
        <v/>
      </c>
      <c r="AC89" s="17">
        <f t="shared" si="54"/>
        <v>0</v>
      </c>
      <c r="AD89" s="17">
        <f t="shared" si="55"/>
        <v>0</v>
      </c>
      <c r="AE89" s="32" t="str">
        <f t="shared" si="56"/>
        <v/>
      </c>
      <c r="AF89" s="32" t="str">
        <f t="shared" si="57"/>
        <v/>
      </c>
      <c r="AG89" s="32" t="str">
        <f t="shared" si="58"/>
        <v/>
      </c>
      <c r="AH89" s="32" t="str">
        <f t="shared" si="59"/>
        <v/>
      </c>
      <c r="AI89" s="32" t="str">
        <f t="shared" si="60"/>
        <v/>
      </c>
      <c r="AJ89" s="32" t="str">
        <f t="shared" si="61"/>
        <v/>
      </c>
      <c r="AK89" s="32" t="str">
        <f t="shared" si="62"/>
        <v/>
      </c>
      <c r="AU89" s="24">
        <f t="shared" si="63"/>
        <v>0</v>
      </c>
      <c r="AV89" s="24">
        <f t="shared" si="64"/>
        <v>0</v>
      </c>
      <c r="AW89" s="24" t="str">
        <f t="shared" si="65"/>
        <v/>
      </c>
      <c r="AX89" s="24" t="str">
        <f t="shared" si="66"/>
        <v/>
      </c>
      <c r="AY89" s="24" t="str">
        <f t="shared" si="67"/>
        <v/>
      </c>
      <c r="AZ89" s="24" t="str">
        <f t="shared" si="68"/>
        <v/>
      </c>
      <c r="BA89" s="24" t="str">
        <f t="shared" si="69"/>
        <v/>
      </c>
      <c r="BB89" s="24" t="str">
        <f t="shared" si="70"/>
        <v/>
      </c>
      <c r="BC89" s="24" t="str">
        <f t="shared" si="71"/>
        <v/>
      </c>
      <c r="BM89" s="31">
        <f t="shared" si="72"/>
        <v>0</v>
      </c>
      <c r="BN89" s="31">
        <f t="shared" si="73"/>
        <v>0</v>
      </c>
      <c r="BO89" s="31" t="str">
        <f t="shared" si="74"/>
        <v/>
      </c>
      <c r="BP89" s="31" t="str">
        <f t="shared" si="75"/>
        <v/>
      </c>
      <c r="BQ89" s="31" t="str">
        <f t="shared" si="76"/>
        <v/>
      </c>
      <c r="BR89" s="31" t="str">
        <f t="shared" si="77"/>
        <v/>
      </c>
      <c r="BS89" s="31" t="str">
        <f t="shared" si="78"/>
        <v/>
      </c>
      <c r="BT89" s="31" t="str">
        <f t="shared" si="79"/>
        <v/>
      </c>
      <c r="BU89" s="31" t="str">
        <f t="shared" si="80"/>
        <v/>
      </c>
    </row>
    <row r="90" spans="11:73" x14ac:dyDescent="0.3">
      <c r="K90" s="10">
        <f t="shared" si="45"/>
        <v>0</v>
      </c>
      <c r="L90" s="10">
        <f t="shared" si="46"/>
        <v>0</v>
      </c>
      <c r="M90" s="10" t="str">
        <f t="shared" si="47"/>
        <v/>
      </c>
      <c r="N90" s="10" t="str">
        <f t="shared" si="48"/>
        <v/>
      </c>
      <c r="O90" s="10" t="str">
        <f t="shared" si="49"/>
        <v/>
      </c>
      <c r="P90" s="10" t="str">
        <f t="shared" si="50"/>
        <v/>
      </c>
      <c r="Q90" s="10" t="str">
        <f t="shared" si="51"/>
        <v/>
      </c>
      <c r="R90" s="10" t="str">
        <f t="shared" si="52"/>
        <v/>
      </c>
      <c r="S90" s="10" t="str">
        <f t="shared" si="53"/>
        <v/>
      </c>
      <c r="AC90" s="17">
        <f t="shared" si="54"/>
        <v>0</v>
      </c>
      <c r="AD90" s="17">
        <f t="shared" si="55"/>
        <v>0</v>
      </c>
      <c r="AE90" s="32" t="str">
        <f t="shared" si="56"/>
        <v/>
      </c>
      <c r="AF90" s="32" t="str">
        <f t="shared" si="57"/>
        <v/>
      </c>
      <c r="AG90" s="32" t="str">
        <f t="shared" si="58"/>
        <v/>
      </c>
      <c r="AH90" s="32" t="str">
        <f t="shared" si="59"/>
        <v/>
      </c>
      <c r="AI90" s="32" t="str">
        <f t="shared" si="60"/>
        <v/>
      </c>
      <c r="AJ90" s="32" t="str">
        <f t="shared" si="61"/>
        <v/>
      </c>
      <c r="AK90" s="32" t="str">
        <f t="shared" si="62"/>
        <v/>
      </c>
      <c r="AU90" s="24">
        <f t="shared" si="63"/>
        <v>0</v>
      </c>
      <c r="AV90" s="24">
        <f t="shared" si="64"/>
        <v>0</v>
      </c>
      <c r="AW90" s="24" t="str">
        <f t="shared" si="65"/>
        <v/>
      </c>
      <c r="AX90" s="24" t="str">
        <f t="shared" si="66"/>
        <v/>
      </c>
      <c r="AY90" s="24" t="str">
        <f t="shared" si="67"/>
        <v/>
      </c>
      <c r="AZ90" s="24" t="str">
        <f t="shared" si="68"/>
        <v/>
      </c>
      <c r="BA90" s="24" t="str">
        <f t="shared" si="69"/>
        <v/>
      </c>
      <c r="BB90" s="24" t="str">
        <f t="shared" si="70"/>
        <v/>
      </c>
      <c r="BC90" s="24" t="str">
        <f t="shared" si="71"/>
        <v/>
      </c>
      <c r="BM90" s="31">
        <f t="shared" si="72"/>
        <v>0</v>
      </c>
      <c r="BN90" s="31">
        <f t="shared" si="73"/>
        <v>0</v>
      </c>
      <c r="BO90" s="31" t="str">
        <f t="shared" si="74"/>
        <v/>
      </c>
      <c r="BP90" s="31" t="str">
        <f t="shared" si="75"/>
        <v/>
      </c>
      <c r="BQ90" s="31" t="str">
        <f t="shared" si="76"/>
        <v/>
      </c>
      <c r="BR90" s="31" t="str">
        <f t="shared" si="77"/>
        <v/>
      </c>
      <c r="BS90" s="31" t="str">
        <f t="shared" si="78"/>
        <v/>
      </c>
      <c r="BT90" s="31" t="str">
        <f t="shared" si="79"/>
        <v/>
      </c>
      <c r="BU90" s="31" t="str">
        <f t="shared" si="80"/>
        <v/>
      </c>
    </row>
    <row r="91" spans="11:73" x14ac:dyDescent="0.3">
      <c r="K91" s="10">
        <f t="shared" si="45"/>
        <v>0</v>
      </c>
      <c r="L91" s="10">
        <f t="shared" si="46"/>
        <v>0</v>
      </c>
      <c r="M91" s="10" t="str">
        <f t="shared" si="47"/>
        <v/>
      </c>
      <c r="N91" s="10" t="str">
        <f t="shared" si="48"/>
        <v/>
      </c>
      <c r="O91" s="10" t="str">
        <f t="shared" si="49"/>
        <v/>
      </c>
      <c r="P91" s="10" t="str">
        <f t="shared" si="50"/>
        <v/>
      </c>
      <c r="Q91" s="10" t="str">
        <f t="shared" si="51"/>
        <v/>
      </c>
      <c r="R91" s="10" t="str">
        <f t="shared" si="52"/>
        <v/>
      </c>
      <c r="S91" s="10" t="str">
        <f t="shared" si="53"/>
        <v/>
      </c>
      <c r="AC91" s="17">
        <f t="shared" si="54"/>
        <v>0</v>
      </c>
      <c r="AD91" s="17">
        <f t="shared" si="55"/>
        <v>0</v>
      </c>
      <c r="AE91" s="32" t="str">
        <f t="shared" si="56"/>
        <v/>
      </c>
      <c r="AF91" s="32" t="str">
        <f t="shared" si="57"/>
        <v/>
      </c>
      <c r="AG91" s="32" t="str">
        <f t="shared" si="58"/>
        <v/>
      </c>
      <c r="AH91" s="32" t="str">
        <f t="shared" si="59"/>
        <v/>
      </c>
      <c r="AI91" s="32" t="str">
        <f t="shared" si="60"/>
        <v/>
      </c>
      <c r="AJ91" s="32" t="str">
        <f t="shared" si="61"/>
        <v/>
      </c>
      <c r="AK91" s="32" t="str">
        <f t="shared" si="62"/>
        <v/>
      </c>
      <c r="AU91" s="24">
        <f t="shared" si="63"/>
        <v>0</v>
      </c>
      <c r="AV91" s="24">
        <f t="shared" si="64"/>
        <v>0</v>
      </c>
      <c r="AW91" s="24" t="str">
        <f t="shared" si="65"/>
        <v/>
      </c>
      <c r="AX91" s="24" t="str">
        <f t="shared" si="66"/>
        <v/>
      </c>
      <c r="AY91" s="24" t="str">
        <f t="shared" si="67"/>
        <v/>
      </c>
      <c r="AZ91" s="24" t="str">
        <f t="shared" si="68"/>
        <v/>
      </c>
      <c r="BA91" s="24" t="str">
        <f t="shared" si="69"/>
        <v/>
      </c>
      <c r="BB91" s="24" t="str">
        <f t="shared" si="70"/>
        <v/>
      </c>
      <c r="BC91" s="24" t="str">
        <f t="shared" si="71"/>
        <v/>
      </c>
      <c r="BM91" s="31">
        <f t="shared" si="72"/>
        <v>0</v>
      </c>
      <c r="BN91" s="31">
        <f t="shared" si="73"/>
        <v>0</v>
      </c>
      <c r="BO91" s="31" t="str">
        <f t="shared" si="74"/>
        <v/>
      </c>
      <c r="BP91" s="31" t="str">
        <f t="shared" si="75"/>
        <v/>
      </c>
      <c r="BQ91" s="31" t="str">
        <f t="shared" si="76"/>
        <v/>
      </c>
      <c r="BR91" s="31" t="str">
        <f t="shared" si="77"/>
        <v/>
      </c>
      <c r="BS91" s="31" t="str">
        <f t="shared" si="78"/>
        <v/>
      </c>
      <c r="BT91" s="31" t="str">
        <f t="shared" si="79"/>
        <v/>
      </c>
      <c r="BU91" s="31" t="str">
        <f t="shared" si="80"/>
        <v/>
      </c>
    </row>
    <row r="92" spans="11:73" x14ac:dyDescent="0.3">
      <c r="K92" s="10">
        <f t="shared" si="45"/>
        <v>0</v>
      </c>
      <c r="L92" s="10">
        <f t="shared" si="46"/>
        <v>0</v>
      </c>
      <c r="M92" s="10" t="str">
        <f t="shared" si="47"/>
        <v/>
      </c>
      <c r="N92" s="10" t="str">
        <f t="shared" si="48"/>
        <v/>
      </c>
      <c r="O92" s="10" t="str">
        <f t="shared" si="49"/>
        <v/>
      </c>
      <c r="P92" s="10" t="str">
        <f t="shared" si="50"/>
        <v/>
      </c>
      <c r="Q92" s="10" t="str">
        <f t="shared" si="51"/>
        <v/>
      </c>
      <c r="R92" s="10" t="str">
        <f t="shared" si="52"/>
        <v/>
      </c>
      <c r="S92" s="10" t="str">
        <f t="shared" si="53"/>
        <v/>
      </c>
      <c r="AC92" s="17">
        <f t="shared" si="54"/>
        <v>0</v>
      </c>
      <c r="AD92" s="17">
        <f t="shared" si="55"/>
        <v>0</v>
      </c>
      <c r="AE92" s="32" t="str">
        <f t="shared" si="56"/>
        <v/>
      </c>
      <c r="AF92" s="32" t="str">
        <f t="shared" si="57"/>
        <v/>
      </c>
      <c r="AG92" s="32" t="str">
        <f t="shared" si="58"/>
        <v/>
      </c>
      <c r="AH92" s="32" t="str">
        <f t="shared" si="59"/>
        <v/>
      </c>
      <c r="AI92" s="32" t="str">
        <f t="shared" si="60"/>
        <v/>
      </c>
      <c r="AJ92" s="32" t="str">
        <f t="shared" si="61"/>
        <v/>
      </c>
      <c r="AK92" s="32" t="str">
        <f t="shared" si="62"/>
        <v/>
      </c>
      <c r="AU92" s="24">
        <f t="shared" si="63"/>
        <v>0</v>
      </c>
      <c r="AV92" s="24">
        <f t="shared" si="64"/>
        <v>0</v>
      </c>
      <c r="AW92" s="24" t="str">
        <f t="shared" si="65"/>
        <v/>
      </c>
      <c r="AX92" s="24" t="str">
        <f t="shared" si="66"/>
        <v/>
      </c>
      <c r="AY92" s="24" t="str">
        <f t="shared" si="67"/>
        <v/>
      </c>
      <c r="AZ92" s="24" t="str">
        <f t="shared" si="68"/>
        <v/>
      </c>
      <c r="BA92" s="24" t="str">
        <f t="shared" si="69"/>
        <v/>
      </c>
      <c r="BB92" s="24" t="str">
        <f t="shared" si="70"/>
        <v/>
      </c>
      <c r="BC92" s="24" t="str">
        <f t="shared" si="71"/>
        <v/>
      </c>
      <c r="BM92" s="31">
        <f t="shared" si="72"/>
        <v>0</v>
      </c>
      <c r="BN92" s="31">
        <f t="shared" si="73"/>
        <v>0</v>
      </c>
      <c r="BO92" s="31" t="str">
        <f t="shared" si="74"/>
        <v/>
      </c>
      <c r="BP92" s="31" t="str">
        <f t="shared" si="75"/>
        <v/>
      </c>
      <c r="BQ92" s="31" t="str">
        <f t="shared" si="76"/>
        <v/>
      </c>
      <c r="BR92" s="31" t="str">
        <f t="shared" si="77"/>
        <v/>
      </c>
      <c r="BS92" s="31" t="str">
        <f t="shared" si="78"/>
        <v/>
      </c>
      <c r="BT92" s="31" t="str">
        <f t="shared" si="79"/>
        <v/>
      </c>
      <c r="BU92" s="31" t="str">
        <f t="shared" si="80"/>
        <v/>
      </c>
    </row>
    <row r="93" spans="11:73" x14ac:dyDescent="0.3">
      <c r="K93" s="10">
        <f t="shared" si="45"/>
        <v>0</v>
      </c>
      <c r="L93" s="10">
        <f t="shared" si="46"/>
        <v>0</v>
      </c>
      <c r="M93" s="10" t="str">
        <f t="shared" si="47"/>
        <v/>
      </c>
      <c r="N93" s="10" t="str">
        <f t="shared" si="48"/>
        <v/>
      </c>
      <c r="O93" s="10" t="str">
        <f t="shared" si="49"/>
        <v/>
      </c>
      <c r="P93" s="10" t="str">
        <f t="shared" si="50"/>
        <v/>
      </c>
      <c r="Q93" s="10" t="str">
        <f t="shared" si="51"/>
        <v/>
      </c>
      <c r="R93" s="10" t="str">
        <f t="shared" si="52"/>
        <v/>
      </c>
      <c r="S93" s="10" t="str">
        <f t="shared" si="53"/>
        <v/>
      </c>
      <c r="AC93" s="17">
        <f t="shared" si="54"/>
        <v>0</v>
      </c>
      <c r="AD93" s="17">
        <f t="shared" si="55"/>
        <v>0</v>
      </c>
      <c r="AE93" s="32" t="str">
        <f t="shared" si="56"/>
        <v/>
      </c>
      <c r="AF93" s="32" t="str">
        <f t="shared" si="57"/>
        <v/>
      </c>
      <c r="AG93" s="32" t="str">
        <f t="shared" si="58"/>
        <v/>
      </c>
      <c r="AH93" s="32" t="str">
        <f t="shared" si="59"/>
        <v/>
      </c>
      <c r="AI93" s="32" t="str">
        <f t="shared" si="60"/>
        <v/>
      </c>
      <c r="AJ93" s="32" t="str">
        <f t="shared" si="61"/>
        <v/>
      </c>
      <c r="AK93" s="32" t="str">
        <f t="shared" si="62"/>
        <v/>
      </c>
      <c r="AU93" s="24">
        <f t="shared" si="63"/>
        <v>0</v>
      </c>
      <c r="AV93" s="24">
        <f t="shared" si="64"/>
        <v>0</v>
      </c>
      <c r="AW93" s="24" t="str">
        <f t="shared" si="65"/>
        <v/>
      </c>
      <c r="AX93" s="24" t="str">
        <f t="shared" si="66"/>
        <v/>
      </c>
      <c r="AY93" s="24" t="str">
        <f t="shared" si="67"/>
        <v/>
      </c>
      <c r="AZ93" s="24" t="str">
        <f t="shared" si="68"/>
        <v/>
      </c>
      <c r="BA93" s="24" t="str">
        <f t="shared" si="69"/>
        <v/>
      </c>
      <c r="BB93" s="24" t="str">
        <f t="shared" si="70"/>
        <v/>
      </c>
      <c r="BC93" s="24" t="str">
        <f t="shared" si="71"/>
        <v/>
      </c>
      <c r="BM93" s="31">
        <f t="shared" si="72"/>
        <v>0</v>
      </c>
      <c r="BN93" s="31">
        <f t="shared" si="73"/>
        <v>0</v>
      </c>
      <c r="BO93" s="31" t="str">
        <f t="shared" si="74"/>
        <v/>
      </c>
      <c r="BP93" s="31" t="str">
        <f t="shared" si="75"/>
        <v/>
      </c>
      <c r="BQ93" s="31" t="str">
        <f t="shared" si="76"/>
        <v/>
      </c>
      <c r="BR93" s="31" t="str">
        <f t="shared" si="77"/>
        <v/>
      </c>
      <c r="BS93" s="31" t="str">
        <f t="shared" si="78"/>
        <v/>
      </c>
      <c r="BT93" s="31" t="str">
        <f t="shared" si="79"/>
        <v/>
      </c>
      <c r="BU93" s="31" t="str">
        <f t="shared" si="80"/>
        <v/>
      </c>
    </row>
    <row r="94" spans="11:73" x14ac:dyDescent="0.3">
      <c r="K94" s="10">
        <f t="shared" si="45"/>
        <v>0</v>
      </c>
      <c r="L94" s="10">
        <f t="shared" si="46"/>
        <v>0</v>
      </c>
      <c r="M94" s="10" t="str">
        <f t="shared" si="47"/>
        <v/>
      </c>
      <c r="N94" s="10" t="str">
        <f t="shared" si="48"/>
        <v/>
      </c>
      <c r="O94" s="10" t="str">
        <f t="shared" si="49"/>
        <v/>
      </c>
      <c r="P94" s="10" t="str">
        <f t="shared" si="50"/>
        <v/>
      </c>
      <c r="Q94" s="10" t="str">
        <f t="shared" si="51"/>
        <v/>
      </c>
      <c r="R94" s="10" t="str">
        <f t="shared" si="52"/>
        <v/>
      </c>
      <c r="S94" s="10" t="str">
        <f t="shared" si="53"/>
        <v/>
      </c>
      <c r="AC94" s="17">
        <f t="shared" si="54"/>
        <v>0</v>
      </c>
      <c r="AD94" s="17">
        <f t="shared" si="55"/>
        <v>0</v>
      </c>
      <c r="AE94" s="32" t="str">
        <f t="shared" si="56"/>
        <v/>
      </c>
      <c r="AF94" s="32" t="str">
        <f t="shared" si="57"/>
        <v/>
      </c>
      <c r="AG94" s="32" t="str">
        <f t="shared" si="58"/>
        <v/>
      </c>
      <c r="AH94" s="32" t="str">
        <f t="shared" si="59"/>
        <v/>
      </c>
      <c r="AI94" s="32" t="str">
        <f t="shared" si="60"/>
        <v/>
      </c>
      <c r="AJ94" s="32" t="str">
        <f t="shared" si="61"/>
        <v/>
      </c>
      <c r="AK94" s="32" t="str">
        <f t="shared" si="62"/>
        <v/>
      </c>
      <c r="AU94" s="24">
        <f t="shared" si="63"/>
        <v>0</v>
      </c>
      <c r="AV94" s="24">
        <f t="shared" si="64"/>
        <v>0</v>
      </c>
      <c r="AW94" s="24" t="str">
        <f t="shared" si="65"/>
        <v/>
      </c>
      <c r="AX94" s="24" t="str">
        <f t="shared" si="66"/>
        <v/>
      </c>
      <c r="AY94" s="24" t="str">
        <f t="shared" si="67"/>
        <v/>
      </c>
      <c r="AZ94" s="24" t="str">
        <f t="shared" si="68"/>
        <v/>
      </c>
      <c r="BA94" s="24" t="str">
        <f t="shared" si="69"/>
        <v/>
      </c>
      <c r="BB94" s="24" t="str">
        <f t="shared" si="70"/>
        <v/>
      </c>
      <c r="BC94" s="24" t="str">
        <f t="shared" si="71"/>
        <v/>
      </c>
      <c r="BM94" s="31">
        <f t="shared" si="72"/>
        <v>0</v>
      </c>
      <c r="BN94" s="31">
        <f t="shared" si="73"/>
        <v>0</v>
      </c>
      <c r="BO94" s="31" t="str">
        <f t="shared" si="74"/>
        <v/>
      </c>
      <c r="BP94" s="31" t="str">
        <f t="shared" si="75"/>
        <v/>
      </c>
      <c r="BQ94" s="31" t="str">
        <f t="shared" si="76"/>
        <v/>
      </c>
      <c r="BR94" s="31" t="str">
        <f t="shared" si="77"/>
        <v/>
      </c>
      <c r="BS94" s="31" t="str">
        <f t="shared" si="78"/>
        <v/>
      </c>
      <c r="BT94" s="31" t="str">
        <f t="shared" si="79"/>
        <v/>
      </c>
      <c r="BU94" s="31" t="str">
        <f t="shared" si="80"/>
        <v/>
      </c>
    </row>
    <row r="95" spans="11:73" x14ac:dyDescent="0.3">
      <c r="K95" s="10">
        <f t="shared" si="45"/>
        <v>0</v>
      </c>
      <c r="L95" s="10">
        <f t="shared" si="46"/>
        <v>0</v>
      </c>
      <c r="M95" s="10" t="str">
        <f t="shared" si="47"/>
        <v/>
      </c>
      <c r="N95" s="10" t="str">
        <f t="shared" si="48"/>
        <v/>
      </c>
      <c r="O95" s="10" t="str">
        <f t="shared" si="49"/>
        <v/>
      </c>
      <c r="P95" s="10" t="str">
        <f t="shared" si="50"/>
        <v/>
      </c>
      <c r="Q95" s="10" t="str">
        <f t="shared" si="51"/>
        <v/>
      </c>
      <c r="R95" s="10" t="str">
        <f t="shared" si="52"/>
        <v/>
      </c>
      <c r="S95" s="10" t="str">
        <f t="shared" si="53"/>
        <v/>
      </c>
      <c r="AC95" s="17">
        <f t="shared" si="54"/>
        <v>0</v>
      </c>
      <c r="AD95" s="17">
        <f t="shared" si="55"/>
        <v>0</v>
      </c>
      <c r="AE95" s="32" t="str">
        <f t="shared" si="56"/>
        <v/>
      </c>
      <c r="AF95" s="32" t="str">
        <f t="shared" si="57"/>
        <v/>
      </c>
      <c r="AG95" s="32" t="str">
        <f t="shared" si="58"/>
        <v/>
      </c>
      <c r="AH95" s="32" t="str">
        <f t="shared" si="59"/>
        <v/>
      </c>
      <c r="AI95" s="32" t="str">
        <f t="shared" si="60"/>
        <v/>
      </c>
      <c r="AJ95" s="32" t="str">
        <f t="shared" si="61"/>
        <v/>
      </c>
      <c r="AK95" s="32" t="str">
        <f t="shared" si="62"/>
        <v/>
      </c>
      <c r="AU95" s="24">
        <f t="shared" si="63"/>
        <v>0</v>
      </c>
      <c r="AV95" s="24">
        <f t="shared" si="64"/>
        <v>0</v>
      </c>
      <c r="AW95" s="24" t="str">
        <f t="shared" si="65"/>
        <v/>
      </c>
      <c r="AX95" s="24" t="str">
        <f t="shared" si="66"/>
        <v/>
      </c>
      <c r="AY95" s="24" t="str">
        <f t="shared" si="67"/>
        <v/>
      </c>
      <c r="AZ95" s="24" t="str">
        <f t="shared" si="68"/>
        <v/>
      </c>
      <c r="BA95" s="24" t="str">
        <f t="shared" si="69"/>
        <v/>
      </c>
      <c r="BB95" s="24" t="str">
        <f t="shared" si="70"/>
        <v/>
      </c>
      <c r="BC95" s="24" t="str">
        <f t="shared" si="71"/>
        <v/>
      </c>
      <c r="BM95" s="31">
        <f t="shared" si="72"/>
        <v>0</v>
      </c>
      <c r="BN95" s="31">
        <f t="shared" si="73"/>
        <v>0</v>
      </c>
      <c r="BO95" s="31" t="str">
        <f t="shared" si="74"/>
        <v/>
      </c>
      <c r="BP95" s="31" t="str">
        <f t="shared" si="75"/>
        <v/>
      </c>
      <c r="BQ95" s="31" t="str">
        <f t="shared" si="76"/>
        <v/>
      </c>
      <c r="BR95" s="31" t="str">
        <f t="shared" si="77"/>
        <v/>
      </c>
      <c r="BS95" s="31" t="str">
        <f t="shared" si="78"/>
        <v/>
      </c>
      <c r="BT95" s="31" t="str">
        <f t="shared" si="79"/>
        <v/>
      </c>
      <c r="BU95" s="31" t="str">
        <f t="shared" si="80"/>
        <v/>
      </c>
    </row>
    <row r="96" spans="11:73" x14ac:dyDescent="0.3">
      <c r="K96" s="10">
        <f t="shared" si="45"/>
        <v>0</v>
      </c>
      <c r="L96" s="10">
        <f t="shared" si="46"/>
        <v>0</v>
      </c>
      <c r="M96" s="10" t="str">
        <f t="shared" si="47"/>
        <v/>
      </c>
      <c r="N96" s="10" t="str">
        <f t="shared" si="48"/>
        <v/>
      </c>
      <c r="O96" s="10" t="str">
        <f t="shared" si="49"/>
        <v/>
      </c>
      <c r="P96" s="10" t="str">
        <f t="shared" si="50"/>
        <v/>
      </c>
      <c r="Q96" s="10" t="str">
        <f t="shared" si="51"/>
        <v/>
      </c>
      <c r="R96" s="10" t="str">
        <f t="shared" si="52"/>
        <v/>
      </c>
      <c r="S96" s="10" t="str">
        <f t="shared" si="53"/>
        <v/>
      </c>
      <c r="AC96" s="17">
        <f t="shared" si="54"/>
        <v>0</v>
      </c>
      <c r="AD96" s="17">
        <f t="shared" si="55"/>
        <v>0</v>
      </c>
      <c r="AE96" s="32" t="str">
        <f t="shared" si="56"/>
        <v/>
      </c>
      <c r="AF96" s="32" t="str">
        <f t="shared" si="57"/>
        <v/>
      </c>
      <c r="AG96" s="32" t="str">
        <f t="shared" si="58"/>
        <v/>
      </c>
      <c r="AH96" s="32" t="str">
        <f t="shared" si="59"/>
        <v/>
      </c>
      <c r="AI96" s="32" t="str">
        <f t="shared" si="60"/>
        <v/>
      </c>
      <c r="AJ96" s="32" t="str">
        <f t="shared" si="61"/>
        <v/>
      </c>
      <c r="AK96" s="32" t="str">
        <f t="shared" si="62"/>
        <v/>
      </c>
      <c r="AU96" s="24">
        <f t="shared" si="63"/>
        <v>0</v>
      </c>
      <c r="AV96" s="24">
        <f t="shared" si="64"/>
        <v>0</v>
      </c>
      <c r="AW96" s="24" t="str">
        <f t="shared" si="65"/>
        <v/>
      </c>
      <c r="AX96" s="24" t="str">
        <f t="shared" si="66"/>
        <v/>
      </c>
      <c r="AY96" s="24" t="str">
        <f t="shared" si="67"/>
        <v/>
      </c>
      <c r="AZ96" s="24" t="str">
        <f t="shared" si="68"/>
        <v/>
      </c>
      <c r="BA96" s="24" t="str">
        <f t="shared" si="69"/>
        <v/>
      </c>
      <c r="BB96" s="24" t="str">
        <f t="shared" si="70"/>
        <v/>
      </c>
      <c r="BC96" s="24" t="str">
        <f t="shared" si="71"/>
        <v/>
      </c>
      <c r="BM96" s="31">
        <f t="shared" si="72"/>
        <v>0</v>
      </c>
      <c r="BN96" s="31">
        <f t="shared" si="73"/>
        <v>0</v>
      </c>
      <c r="BO96" s="31" t="str">
        <f t="shared" si="74"/>
        <v/>
      </c>
      <c r="BP96" s="31" t="str">
        <f t="shared" si="75"/>
        <v/>
      </c>
      <c r="BQ96" s="31" t="str">
        <f t="shared" si="76"/>
        <v/>
      </c>
      <c r="BR96" s="31" t="str">
        <f t="shared" si="77"/>
        <v/>
      </c>
      <c r="BS96" s="31" t="str">
        <f t="shared" si="78"/>
        <v/>
      </c>
      <c r="BT96" s="31" t="str">
        <f t="shared" si="79"/>
        <v/>
      </c>
      <c r="BU96" s="31" t="str">
        <f t="shared" si="80"/>
        <v/>
      </c>
    </row>
    <row r="97" spans="11:73" x14ac:dyDescent="0.3">
      <c r="K97" s="10">
        <f t="shared" si="45"/>
        <v>0</v>
      </c>
      <c r="L97" s="10">
        <f t="shared" si="46"/>
        <v>0</v>
      </c>
      <c r="M97" s="10" t="str">
        <f t="shared" si="47"/>
        <v/>
      </c>
      <c r="N97" s="10" t="str">
        <f t="shared" si="48"/>
        <v/>
      </c>
      <c r="O97" s="10" t="str">
        <f t="shared" si="49"/>
        <v/>
      </c>
      <c r="P97" s="10" t="str">
        <f t="shared" si="50"/>
        <v/>
      </c>
      <c r="Q97" s="10" t="str">
        <f t="shared" si="51"/>
        <v/>
      </c>
      <c r="R97" s="10" t="str">
        <f t="shared" si="52"/>
        <v/>
      </c>
      <c r="S97" s="10" t="str">
        <f t="shared" si="53"/>
        <v/>
      </c>
      <c r="AC97" s="17">
        <f t="shared" si="54"/>
        <v>0</v>
      </c>
      <c r="AD97" s="17">
        <f t="shared" si="55"/>
        <v>0</v>
      </c>
      <c r="AE97" s="32" t="str">
        <f t="shared" si="56"/>
        <v/>
      </c>
      <c r="AF97" s="32" t="str">
        <f t="shared" si="57"/>
        <v/>
      </c>
      <c r="AG97" s="32" t="str">
        <f t="shared" si="58"/>
        <v/>
      </c>
      <c r="AH97" s="32" t="str">
        <f t="shared" si="59"/>
        <v/>
      </c>
      <c r="AI97" s="32" t="str">
        <f t="shared" si="60"/>
        <v/>
      </c>
      <c r="AJ97" s="32" t="str">
        <f t="shared" si="61"/>
        <v/>
      </c>
      <c r="AK97" s="32" t="str">
        <f t="shared" si="62"/>
        <v/>
      </c>
      <c r="AU97" s="24">
        <f t="shared" si="63"/>
        <v>0</v>
      </c>
      <c r="AV97" s="24">
        <f t="shared" si="64"/>
        <v>0</v>
      </c>
      <c r="AW97" s="24" t="str">
        <f t="shared" si="65"/>
        <v/>
      </c>
      <c r="AX97" s="24" t="str">
        <f t="shared" si="66"/>
        <v/>
      </c>
      <c r="AY97" s="24" t="str">
        <f t="shared" si="67"/>
        <v/>
      </c>
      <c r="AZ97" s="24" t="str">
        <f t="shared" si="68"/>
        <v/>
      </c>
      <c r="BA97" s="24" t="str">
        <f t="shared" si="69"/>
        <v/>
      </c>
      <c r="BB97" s="24" t="str">
        <f t="shared" si="70"/>
        <v/>
      </c>
      <c r="BC97" s="24" t="str">
        <f t="shared" si="71"/>
        <v/>
      </c>
      <c r="BM97" s="31">
        <f t="shared" si="72"/>
        <v>0</v>
      </c>
      <c r="BN97" s="31">
        <f t="shared" si="73"/>
        <v>0</v>
      </c>
      <c r="BO97" s="31" t="str">
        <f t="shared" si="74"/>
        <v/>
      </c>
      <c r="BP97" s="31" t="str">
        <f t="shared" si="75"/>
        <v/>
      </c>
      <c r="BQ97" s="31" t="str">
        <f t="shared" si="76"/>
        <v/>
      </c>
      <c r="BR97" s="31" t="str">
        <f t="shared" si="77"/>
        <v/>
      </c>
      <c r="BS97" s="31" t="str">
        <f t="shared" si="78"/>
        <v/>
      </c>
      <c r="BT97" s="31" t="str">
        <f t="shared" si="79"/>
        <v/>
      </c>
      <c r="BU97" s="31" t="str">
        <f t="shared" si="80"/>
        <v/>
      </c>
    </row>
    <row r="98" spans="11:73" x14ac:dyDescent="0.3">
      <c r="K98" s="10">
        <f t="shared" si="45"/>
        <v>0</v>
      </c>
      <c r="L98" s="10">
        <f t="shared" si="46"/>
        <v>0</v>
      </c>
      <c r="M98" s="10" t="str">
        <f t="shared" si="47"/>
        <v/>
      </c>
      <c r="N98" s="10" t="str">
        <f t="shared" si="48"/>
        <v/>
      </c>
      <c r="O98" s="10" t="str">
        <f t="shared" si="49"/>
        <v/>
      </c>
      <c r="P98" s="10" t="str">
        <f t="shared" si="50"/>
        <v/>
      </c>
      <c r="Q98" s="10" t="str">
        <f t="shared" si="51"/>
        <v/>
      </c>
      <c r="R98" s="10" t="str">
        <f t="shared" si="52"/>
        <v/>
      </c>
      <c r="S98" s="10" t="str">
        <f t="shared" si="53"/>
        <v/>
      </c>
      <c r="AC98" s="17">
        <f t="shared" si="54"/>
        <v>0</v>
      </c>
      <c r="AD98" s="17">
        <f t="shared" si="55"/>
        <v>0</v>
      </c>
      <c r="AE98" s="32" t="str">
        <f t="shared" si="56"/>
        <v/>
      </c>
      <c r="AF98" s="32" t="str">
        <f t="shared" si="57"/>
        <v/>
      </c>
      <c r="AG98" s="32" t="str">
        <f t="shared" si="58"/>
        <v/>
      </c>
      <c r="AH98" s="32" t="str">
        <f t="shared" si="59"/>
        <v/>
      </c>
      <c r="AI98" s="32" t="str">
        <f t="shared" si="60"/>
        <v/>
      </c>
      <c r="AJ98" s="32" t="str">
        <f t="shared" si="61"/>
        <v/>
      </c>
      <c r="AK98" s="32" t="str">
        <f t="shared" si="62"/>
        <v/>
      </c>
      <c r="AU98" s="24">
        <f t="shared" si="63"/>
        <v>0</v>
      </c>
      <c r="AV98" s="24">
        <f t="shared" si="64"/>
        <v>0</v>
      </c>
      <c r="AW98" s="24" t="str">
        <f t="shared" si="65"/>
        <v/>
      </c>
      <c r="AX98" s="24" t="str">
        <f t="shared" si="66"/>
        <v/>
      </c>
      <c r="AY98" s="24" t="str">
        <f t="shared" si="67"/>
        <v/>
      </c>
      <c r="AZ98" s="24" t="str">
        <f t="shared" si="68"/>
        <v/>
      </c>
      <c r="BA98" s="24" t="str">
        <f t="shared" si="69"/>
        <v/>
      </c>
      <c r="BB98" s="24" t="str">
        <f t="shared" si="70"/>
        <v/>
      </c>
      <c r="BC98" s="24" t="str">
        <f t="shared" si="71"/>
        <v/>
      </c>
      <c r="BM98" s="31">
        <f t="shared" si="72"/>
        <v>0</v>
      </c>
      <c r="BN98" s="31">
        <f t="shared" si="73"/>
        <v>0</v>
      </c>
      <c r="BO98" s="31" t="str">
        <f t="shared" si="74"/>
        <v/>
      </c>
      <c r="BP98" s="31" t="str">
        <f t="shared" si="75"/>
        <v/>
      </c>
      <c r="BQ98" s="31" t="str">
        <f t="shared" si="76"/>
        <v/>
      </c>
      <c r="BR98" s="31" t="str">
        <f t="shared" si="77"/>
        <v/>
      </c>
      <c r="BS98" s="31" t="str">
        <f t="shared" si="78"/>
        <v/>
      </c>
      <c r="BT98" s="31" t="str">
        <f t="shared" si="79"/>
        <v/>
      </c>
      <c r="BU98" s="31" t="str">
        <f t="shared" si="80"/>
        <v/>
      </c>
    </row>
    <row r="99" spans="11:73" x14ac:dyDescent="0.3">
      <c r="K99" s="10">
        <f t="shared" si="45"/>
        <v>0</v>
      </c>
      <c r="L99" s="10">
        <f t="shared" si="46"/>
        <v>0</v>
      </c>
      <c r="M99" s="10" t="str">
        <f t="shared" si="47"/>
        <v/>
      </c>
      <c r="N99" s="10" t="str">
        <f t="shared" si="48"/>
        <v/>
      </c>
      <c r="O99" s="10" t="str">
        <f t="shared" si="49"/>
        <v/>
      </c>
      <c r="P99" s="10" t="str">
        <f t="shared" si="50"/>
        <v/>
      </c>
      <c r="Q99" s="10" t="str">
        <f t="shared" si="51"/>
        <v/>
      </c>
      <c r="R99" s="10" t="str">
        <f t="shared" si="52"/>
        <v/>
      </c>
      <c r="S99" s="10" t="str">
        <f t="shared" si="53"/>
        <v/>
      </c>
      <c r="AC99" s="17">
        <f t="shared" si="54"/>
        <v>0</v>
      </c>
      <c r="AD99" s="17">
        <f t="shared" si="55"/>
        <v>0</v>
      </c>
      <c r="AE99" s="32" t="str">
        <f t="shared" si="56"/>
        <v/>
      </c>
      <c r="AF99" s="32" t="str">
        <f t="shared" si="57"/>
        <v/>
      </c>
      <c r="AG99" s="32" t="str">
        <f t="shared" si="58"/>
        <v/>
      </c>
      <c r="AH99" s="32" t="str">
        <f t="shared" si="59"/>
        <v/>
      </c>
      <c r="AI99" s="32" t="str">
        <f t="shared" si="60"/>
        <v/>
      </c>
      <c r="AJ99" s="32" t="str">
        <f t="shared" si="61"/>
        <v/>
      </c>
      <c r="AK99" s="32" t="str">
        <f t="shared" si="62"/>
        <v/>
      </c>
      <c r="AU99" s="24">
        <f t="shared" si="63"/>
        <v>0</v>
      </c>
      <c r="AV99" s="24">
        <f t="shared" si="64"/>
        <v>0</v>
      </c>
      <c r="AW99" s="24" t="str">
        <f t="shared" si="65"/>
        <v/>
      </c>
      <c r="AX99" s="24" t="str">
        <f t="shared" si="66"/>
        <v/>
      </c>
      <c r="AY99" s="24" t="str">
        <f t="shared" si="67"/>
        <v/>
      </c>
      <c r="AZ99" s="24" t="str">
        <f t="shared" si="68"/>
        <v/>
      </c>
      <c r="BA99" s="24" t="str">
        <f t="shared" si="69"/>
        <v/>
      </c>
      <c r="BB99" s="24" t="str">
        <f t="shared" si="70"/>
        <v/>
      </c>
      <c r="BC99" s="24" t="str">
        <f t="shared" si="71"/>
        <v/>
      </c>
      <c r="BM99" s="31">
        <f t="shared" si="72"/>
        <v>0</v>
      </c>
      <c r="BN99" s="31">
        <f t="shared" si="73"/>
        <v>0</v>
      </c>
      <c r="BO99" s="31" t="str">
        <f t="shared" si="74"/>
        <v/>
      </c>
      <c r="BP99" s="31" t="str">
        <f t="shared" si="75"/>
        <v/>
      </c>
      <c r="BQ99" s="31" t="str">
        <f t="shared" si="76"/>
        <v/>
      </c>
      <c r="BR99" s="31" t="str">
        <f t="shared" si="77"/>
        <v/>
      </c>
      <c r="BS99" s="31" t="str">
        <f t="shared" si="78"/>
        <v/>
      </c>
      <c r="BT99" s="31" t="str">
        <f t="shared" si="79"/>
        <v/>
      </c>
      <c r="BU99" s="31" t="str">
        <f t="shared" si="80"/>
        <v/>
      </c>
    </row>
    <row r="100" spans="11:73" x14ac:dyDescent="0.3">
      <c r="K100" s="10">
        <f t="shared" si="45"/>
        <v>0</v>
      </c>
      <c r="L100" s="10">
        <f t="shared" si="46"/>
        <v>0</v>
      </c>
      <c r="M100" s="10" t="str">
        <f t="shared" si="47"/>
        <v/>
      </c>
      <c r="N100" s="10" t="str">
        <f t="shared" si="48"/>
        <v/>
      </c>
      <c r="O100" s="10" t="str">
        <f t="shared" si="49"/>
        <v/>
      </c>
      <c r="P100" s="10" t="str">
        <f t="shared" si="50"/>
        <v/>
      </c>
      <c r="Q100" s="10" t="str">
        <f t="shared" si="51"/>
        <v/>
      </c>
      <c r="R100" s="10" t="str">
        <f t="shared" si="52"/>
        <v/>
      </c>
      <c r="S100" s="10" t="str">
        <f t="shared" si="53"/>
        <v/>
      </c>
      <c r="AC100" s="17">
        <f t="shared" si="54"/>
        <v>0</v>
      </c>
      <c r="AD100" s="17">
        <f t="shared" si="55"/>
        <v>0</v>
      </c>
      <c r="AE100" s="32" t="str">
        <f t="shared" si="56"/>
        <v/>
      </c>
      <c r="AF100" s="32" t="str">
        <f t="shared" si="57"/>
        <v/>
      </c>
      <c r="AG100" s="32" t="str">
        <f t="shared" si="58"/>
        <v/>
      </c>
      <c r="AH100" s="32" t="str">
        <f t="shared" si="59"/>
        <v/>
      </c>
      <c r="AI100" s="32" t="str">
        <f t="shared" si="60"/>
        <v/>
      </c>
      <c r="AJ100" s="32" t="str">
        <f t="shared" si="61"/>
        <v/>
      </c>
      <c r="AK100" s="32" t="str">
        <f t="shared" si="62"/>
        <v/>
      </c>
      <c r="AU100" s="24">
        <f t="shared" si="63"/>
        <v>0</v>
      </c>
      <c r="AV100" s="24">
        <f t="shared" si="64"/>
        <v>0</v>
      </c>
      <c r="AW100" s="24" t="str">
        <f t="shared" si="65"/>
        <v/>
      </c>
      <c r="AX100" s="24" t="str">
        <f t="shared" si="66"/>
        <v/>
      </c>
      <c r="AY100" s="24" t="str">
        <f t="shared" si="67"/>
        <v/>
      </c>
      <c r="AZ100" s="24" t="str">
        <f t="shared" si="68"/>
        <v/>
      </c>
      <c r="BA100" s="24" t="str">
        <f t="shared" si="69"/>
        <v/>
      </c>
      <c r="BB100" s="24" t="str">
        <f t="shared" si="70"/>
        <v/>
      </c>
      <c r="BC100" s="24" t="str">
        <f t="shared" si="71"/>
        <v/>
      </c>
      <c r="BM100" s="31">
        <f t="shared" si="72"/>
        <v>0</v>
      </c>
      <c r="BN100" s="31">
        <f t="shared" si="73"/>
        <v>0</v>
      </c>
      <c r="BO100" s="31" t="str">
        <f t="shared" si="74"/>
        <v/>
      </c>
      <c r="BP100" s="31" t="str">
        <f t="shared" si="75"/>
        <v/>
      </c>
      <c r="BQ100" s="31" t="str">
        <f t="shared" si="76"/>
        <v/>
      </c>
      <c r="BR100" s="31" t="str">
        <f t="shared" si="77"/>
        <v/>
      </c>
      <c r="BS100" s="31" t="str">
        <f t="shared" si="78"/>
        <v/>
      </c>
      <c r="BT100" s="31" t="str">
        <f t="shared" si="79"/>
        <v/>
      </c>
      <c r="BU100" s="31" t="str">
        <f t="shared" si="80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FA378-3406-4DCB-8203-36DF6DEFD2A7}">
  <dimension ref="A1:CM100"/>
  <sheetViews>
    <sheetView topLeftCell="BR1" workbookViewId="0">
      <selection activeCell="BV8" sqref="BV8:CD37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35729</v>
      </c>
      <c r="E2" s="4">
        <f>MEDIAN(E8:E108)</f>
        <v>0</v>
      </c>
      <c r="F2" s="6">
        <f>MEDIAN(F8:F108)</f>
        <v>35729</v>
      </c>
      <c r="G2" s="7" t="e">
        <f>MEDIAN(G8:G108)</f>
        <v>#NUM!</v>
      </c>
      <c r="H2" s="5"/>
      <c r="I2" s="4">
        <f>MEDIAN(I8:I108)</f>
        <v>0</v>
      </c>
      <c r="J2" s="5"/>
      <c r="K2" s="5"/>
      <c r="L2" s="5"/>
      <c r="M2" s="5">
        <f>IF(K4&gt;0,MEDIAN(M8:M108),"N/A")</f>
        <v>0</v>
      </c>
      <c r="N2" s="5">
        <f>IF(K4&gt;0,MEDIAN(N8:N108),"N/A")</f>
        <v>35729</v>
      </c>
      <c r="O2" s="5" t="e">
        <f>IF(K4&gt;0,MEDIAN(O8:O108),"N/A")</f>
        <v>#DIV/0!</v>
      </c>
      <c r="P2" s="5" t="str">
        <f>IF(L4&gt;K4,MEDIAN(P8:P108),"N/A")</f>
        <v>N/A</v>
      </c>
      <c r="Q2" s="5" t="e">
        <f>IF(L4&gt;0,MEDIAN(Q8:Q108),"N/A")</f>
        <v>#DIV/0!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33282.5</v>
      </c>
      <c r="W2" s="11">
        <f>MEDIAN(W8:W108)</f>
        <v>0</v>
      </c>
      <c r="X2" s="13">
        <f>MEDIAN(X8:X108)</f>
        <v>33282.5</v>
      </c>
      <c r="Y2" s="14" t="e">
        <f>MEDIAN(Y8:Y108)</f>
        <v>#NUM!</v>
      </c>
      <c r="Z2" s="12"/>
      <c r="AA2" s="11">
        <f>MEDIAN(AA8:AA108)</f>
        <v>0</v>
      </c>
      <c r="AB2" s="12"/>
      <c r="AC2" s="12"/>
      <c r="AD2" s="12"/>
      <c r="AE2" s="11">
        <f>IF(AC4&gt;0,MEDIAN(AE8:AE108),"N/A")</f>
        <v>0</v>
      </c>
      <c r="AF2" s="11">
        <f>IF(AC4&gt;0,MEDIAN(AF8:AF108),"N/A")</f>
        <v>33282.5</v>
      </c>
      <c r="AG2" s="11" t="e">
        <f>IF(AC4&gt;0,MEDIAN(AG8:AG108),"N/A")</f>
        <v>#DIV/0!</v>
      </c>
      <c r="AH2" s="11" t="str">
        <f>IF(AD4&gt;AC4,MEDIAN(AH8:AH108),"N/A")</f>
        <v>N/A</v>
      </c>
      <c r="AI2" s="11" t="e">
        <f>IF(AD4&gt;0,MEDIAN(AI8:AI108),"N/A")</f>
        <v>#DIV/0!</v>
      </c>
      <c r="AJ2" s="11" t="str">
        <f>IF(AD4&gt;AC4,MEDIAN(AJ8:AJ108),"N/A")</f>
        <v>N/A</v>
      </c>
      <c r="AK2" s="11" t="str">
        <f>IF(AD4&gt;AC4,MEDIAN(AK8:AK108),"N/A")</f>
        <v>N/A</v>
      </c>
      <c r="AL2" s="18" t="e">
        <f>MEDIAN(AL8:AL108)</f>
        <v>#NUM!</v>
      </c>
      <c r="AM2" s="19"/>
      <c r="AN2" s="20">
        <f>MEDIAN(AN8:AN108)</f>
        <v>30831</v>
      </c>
      <c r="AO2" s="18">
        <f>MEDIAN(AO8:AO108)</f>
        <v>0</v>
      </c>
      <c r="AP2" s="20">
        <f>MEDIAN(AP8:AP108)</f>
        <v>30831</v>
      </c>
      <c r="AQ2" s="21" t="e">
        <f>MEDIAN(AQ8:AQ108)</f>
        <v>#NUM!</v>
      </c>
      <c r="AR2" s="19"/>
      <c r="AS2" s="18">
        <f>MEDIAN(AS8:AS108)</f>
        <v>0</v>
      </c>
      <c r="AT2" s="19"/>
      <c r="AU2" s="19"/>
      <c r="AV2" s="19"/>
      <c r="AW2" s="19">
        <f>IF(AU4&gt;0,MEDIAN(AW8:AW108),"N/A")</f>
        <v>0</v>
      </c>
      <c r="AX2" s="19">
        <f>IF(AU4&gt;0,MEDIAN(AX8:AX108),"N/A")</f>
        <v>30831</v>
      </c>
      <c r="AY2" s="19" t="e">
        <f>IF(AU4&gt;0,MEDIAN(AY8:AY108),"N/A")</f>
        <v>#DIV/0!</v>
      </c>
      <c r="AZ2" s="19" t="str">
        <f>IF(AV4&gt;AU4,MEDIAN(AZ8:AZ108),"N/A")</f>
        <v>N/A</v>
      </c>
      <c r="BA2" s="19" t="e">
        <f>IF(AV4&gt;0,MEDIAN(BA8:BA108),"N/A")</f>
        <v>#DIV/0!</v>
      </c>
      <c r="BB2" s="19" t="str">
        <f>IF(AV4&gt;AU4,MEDIAN(BB8:BB108),"N/A")</f>
        <v>N/A</v>
      </c>
      <c r="BC2" s="19" t="str">
        <f>IF(AV4&gt;AU4,MEDIAN(BC8:BC108),"N/A")</f>
        <v>N/A</v>
      </c>
      <c r="BD2" s="25" t="e">
        <f>MEDIAN(BD8:BD108)</f>
        <v>#NUM!</v>
      </c>
      <c r="BE2" s="26"/>
      <c r="BF2" s="27">
        <f>MEDIAN(BF8:BF108)</f>
        <v>11060.5</v>
      </c>
      <c r="BG2" s="25">
        <f>MEDIAN(BG8:BG108)</f>
        <v>0</v>
      </c>
      <c r="BH2" s="27">
        <f>MEDIAN(BH8:BH108)</f>
        <v>11060.5</v>
      </c>
      <c r="BI2" s="28" t="e">
        <f>MEDIAN(BI8:BI108)</f>
        <v>#NUM!</v>
      </c>
      <c r="BJ2" s="26"/>
      <c r="BK2" s="25">
        <f>MEDIAN(BK8:BK108)</f>
        <v>0</v>
      </c>
      <c r="BL2" s="26"/>
      <c r="BM2" s="26"/>
      <c r="BN2" s="26"/>
      <c r="BO2" s="26">
        <f>IF(BM4&gt;0,MEDIAN(BO8:BO108),"N/A")</f>
        <v>0</v>
      </c>
      <c r="BP2" s="26">
        <f>IF(BM4&gt;0,MEDIAN(BP8:BP108),"N/A")</f>
        <v>11060.5</v>
      </c>
      <c r="BQ2" s="26" t="e">
        <f>IF(BM4&gt;0,MEDIAN(BQ8:BQ108),"N/A")</f>
        <v>#DIV/0!</v>
      </c>
      <c r="BR2" s="26" t="str">
        <f>IF(BN4&gt;BM4,MEDIAN(BR8:BR108),"N/A")</f>
        <v>N/A</v>
      </c>
      <c r="BS2" s="26" t="e">
        <f>IF(BN4&gt;0,MEDIAN(BS8:BS108),"N/A")</f>
        <v>#DIV/0!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>
        <f>MEDIAN(BX8:BX108)</f>
        <v>8923</v>
      </c>
      <c r="BY2" s="34">
        <f>MEDIAN(BY8:BY108)</f>
        <v>0</v>
      </c>
      <c r="BZ2" s="41">
        <f>MEDIAN(BZ8:BZ108)</f>
        <v>8923</v>
      </c>
      <c r="CA2" s="42" t="e">
        <f>MEDIAN(CA8:CA108)</f>
        <v>#NUM!</v>
      </c>
      <c r="CB2" s="40"/>
      <c r="CC2" s="34">
        <f>MEDIAN(CC8:CC108)</f>
        <v>0</v>
      </c>
      <c r="CD2" s="40"/>
      <c r="CE2" s="40"/>
      <c r="CF2" s="40"/>
      <c r="CG2" s="40">
        <f>IF(CE4&gt;0,MEDIAN(CG8:CG108),"N/A")</f>
        <v>0</v>
      </c>
      <c r="CH2" s="40">
        <f>IF(CE4&gt;0,MEDIAN(CH8:CH108),"N/A")</f>
        <v>8923</v>
      </c>
      <c r="CI2" s="40" t="e">
        <f>IF(CE4&gt;0,MEDIAN(CI8:CI108),"N/A")</f>
        <v>#DIV/0!</v>
      </c>
      <c r="CJ2" s="40" t="str">
        <f>IF(CF4&gt;CE4,MEDIAN(CJ8:CJ108),"N/A")</f>
        <v>N/A</v>
      </c>
      <c r="CK2" s="40" t="e">
        <f>IF(CF4&gt;0,MEDIAN(CK8:CK108),"N/A")</f>
        <v>#DIV/0!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61490.466666666667</v>
      </c>
      <c r="E3" s="4">
        <f>AVERAGE(E8:E108)</f>
        <v>0.33333333333333331</v>
      </c>
      <c r="F3" s="6">
        <f>AVERAGE(F8:F108)</f>
        <v>61490.466666666667</v>
      </c>
      <c r="G3" s="7" t="e">
        <f>AVERAGE(G8:G108)</f>
        <v>#DIV/0!</v>
      </c>
      <c r="H3" s="5"/>
      <c r="I3" s="4">
        <f>AVERAGE(I8:I108)</f>
        <v>0.33333333333333331</v>
      </c>
      <c r="J3" s="5"/>
      <c r="K3" s="8">
        <f>K4/L4</f>
        <v>1</v>
      </c>
      <c r="L3" s="5"/>
      <c r="M3" s="5">
        <f>IF(K4&gt;0,AVERAGE(M8:M108),"N/A")</f>
        <v>0.33333333333333331</v>
      </c>
      <c r="N3" s="5">
        <f>IF(K4&gt;0,AVERAGE(N8:N108),"N/A")</f>
        <v>61490.466666666667</v>
      </c>
      <c r="O3" s="5" t="e">
        <f>IF(K4&gt;0,AVERAGE(O8:O108),"N/A")</f>
        <v>#DIV/0!</v>
      </c>
      <c r="P3" s="5" t="str">
        <f>IF(L4&gt;K4,AVERAGE(P8:P108),"N/A")</f>
        <v>N/A</v>
      </c>
      <c r="Q3" s="5" t="e">
        <f>IF(L4&gt;0,AVERAGE(Q8:Q108),"N/A")</f>
        <v>#DIV/0!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49870.76666666667</v>
      </c>
      <c r="W3" s="11">
        <f>AVERAGE(W8:W108)</f>
        <v>0.33333333333333331</v>
      </c>
      <c r="X3" s="13">
        <f>AVERAGE(X8:X108)</f>
        <v>49870.76666666667</v>
      </c>
      <c r="Y3" s="14" t="e">
        <f>AVERAGE(Y8:Y108)</f>
        <v>#DIV/0!</v>
      </c>
      <c r="Z3" s="12"/>
      <c r="AA3" s="11">
        <f>AVERAGE(AA8:AA108)</f>
        <v>0.36666666666666664</v>
      </c>
      <c r="AB3" s="12"/>
      <c r="AC3" s="15">
        <f>AC4/AD4</f>
        <v>1</v>
      </c>
      <c r="AD3" s="12"/>
      <c r="AE3" s="11">
        <f>IF(AC4&gt;0,AVERAGE(AE8:AE108),"N/A")</f>
        <v>0.33333333333333331</v>
      </c>
      <c r="AF3" s="11">
        <f>IF(AC4&gt;0,AVERAGE(AF8:AF108),"N/A")</f>
        <v>49870.76666666667</v>
      </c>
      <c r="AG3" s="11" t="e">
        <f>IF(AC4&gt;0,AVERAGE(AG8:AG108),"N/A")</f>
        <v>#DIV/0!</v>
      </c>
      <c r="AH3" s="11" t="str">
        <f>IF(AD4&gt;AC4,AVERAGE(AH8:AH108),"N/A")</f>
        <v>N/A</v>
      </c>
      <c r="AI3" s="11" t="e">
        <f>IF(AD4&gt;0,AVERAGE(AI8:AI108),"N/A")</f>
        <v>#DIV/0!</v>
      </c>
      <c r="AJ3" s="11" t="str">
        <f>IF(AD4&gt;AC4,AVERAGE(AJ8:AJ108),"N/A")</f>
        <v>N/A</v>
      </c>
      <c r="AK3" s="11" t="str">
        <f>IF(AD4&gt;AC4,AVERAGE(AK8:AK108),"N/A")</f>
        <v>N/A</v>
      </c>
      <c r="AL3" s="18" t="e">
        <f>AVERAGE(AL8:AL108)</f>
        <v>#DIV/0!</v>
      </c>
      <c r="AM3" s="19"/>
      <c r="AN3" s="20">
        <f>AVERAGE(AN8:AN108)</f>
        <v>47309.433333333334</v>
      </c>
      <c r="AO3" s="18">
        <f>AVERAGE(AO8:AO108)</f>
        <v>0.36666666666666664</v>
      </c>
      <c r="AP3" s="20">
        <f>AVERAGE(AP8:AP108)</f>
        <v>47309.433333333334</v>
      </c>
      <c r="AQ3" s="21" t="e">
        <f>AVERAGE(AQ8:AQ108)</f>
        <v>#DIV/0!</v>
      </c>
      <c r="AR3" s="19"/>
      <c r="AS3" s="18">
        <f>AVERAGE(AS8:AS108)</f>
        <v>0.36666666666666664</v>
      </c>
      <c r="AT3" s="19"/>
      <c r="AU3" s="22">
        <f>AU4/AV4</f>
        <v>1</v>
      </c>
      <c r="AV3" s="19"/>
      <c r="AW3" s="19">
        <f>IF(AU4&gt;0,AVERAGE(AW8:AW108),"N/A")</f>
        <v>0.36666666666666664</v>
      </c>
      <c r="AX3" s="19">
        <f>IF(AU4&gt;0,AVERAGE(AX8:AX108),"N/A")</f>
        <v>47309.433333333334</v>
      </c>
      <c r="AY3" s="19" t="e">
        <f>IF(AU4&gt;0,AVERAGE(AY8:AY108),"N/A")</f>
        <v>#DIV/0!</v>
      </c>
      <c r="AZ3" s="19" t="str">
        <f>IF(AV4&gt;AU4,AVERAGE(AZ8:AZ108),"N/A")</f>
        <v>N/A</v>
      </c>
      <c r="BA3" s="19" t="e">
        <f>IF(AV4&gt;0,AVERAGE(BA8:BA108),"N/A")</f>
        <v>#DIV/0!</v>
      </c>
      <c r="BB3" s="19" t="str">
        <f>IF(AV4&gt;AU4,AVERAGE(BB8:BB108),"N/A")</f>
        <v>N/A</v>
      </c>
      <c r="BC3" s="19" t="str">
        <f>IF(AV4&gt;AU4,AVERAGE(BC8:BC108),"N/A")</f>
        <v>N/A</v>
      </c>
      <c r="BD3" s="25" t="e">
        <f>AVERAGE(BD8:BD108)</f>
        <v>#DIV/0!</v>
      </c>
      <c r="BE3" s="26"/>
      <c r="BF3" s="27">
        <f>AVERAGE(BF8:BF108)</f>
        <v>36971.033333333333</v>
      </c>
      <c r="BG3" s="25">
        <f>AVERAGE(BG8:BG108)</f>
        <v>0.23333333333333334</v>
      </c>
      <c r="BH3" s="27">
        <f>AVERAGE(BH8:BH108)</f>
        <v>36971.033333333333</v>
      </c>
      <c r="BI3" s="28" t="e">
        <f>AVERAGE(BI8:BI108)</f>
        <v>#DIV/0!</v>
      </c>
      <c r="BJ3" s="26"/>
      <c r="BK3" s="25">
        <f>AVERAGE(BK8:BK108)</f>
        <v>0.23333333333333334</v>
      </c>
      <c r="BL3" s="26"/>
      <c r="BM3" s="29">
        <f>BM4/BN4</f>
        <v>1</v>
      </c>
      <c r="BN3" s="26"/>
      <c r="BO3" s="26">
        <f>IF(BM4&gt;0,AVERAGE(BO8:BO108),"N/A")</f>
        <v>0.23333333333333334</v>
      </c>
      <c r="BP3" s="26">
        <f>IF(BM4&gt;0,AVERAGE(BP8:BP108),"N/A")</f>
        <v>36971.033333333333</v>
      </c>
      <c r="BQ3" s="26" t="e">
        <f>IF(BM4&gt;0,AVERAGE(BQ8:BQ108),"N/A")</f>
        <v>#DIV/0!</v>
      </c>
      <c r="BR3" s="26" t="str">
        <f>IF(BN4&gt;BM4,AVERAGE(BR8:BR108),"N/A")</f>
        <v>N/A</v>
      </c>
      <c r="BS3" s="26" t="e">
        <f>IF(BN4&gt;0,AVERAGE(BS8:BS108),"N/A")</f>
        <v>#DIV/0!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>
        <f>AVERAGE(BX8:BX108)</f>
        <v>15598.433333333332</v>
      </c>
      <c r="BY3" s="34">
        <f>AVERAGE(BY8:BY108)</f>
        <v>0.16666666666666666</v>
      </c>
      <c r="BZ3" s="41">
        <f>AVERAGE(BZ8:BZ108)</f>
        <v>15598.433333333332</v>
      </c>
      <c r="CA3" s="42" t="e">
        <f>AVERAGE(CA8:CA108)</f>
        <v>#DIV/0!</v>
      </c>
      <c r="CB3" s="40"/>
      <c r="CC3" s="34">
        <f>AVERAGE(CC8:CC108)</f>
        <v>0.16666666666666666</v>
      </c>
      <c r="CD3" s="40"/>
      <c r="CE3" s="43">
        <f>CE4/CF4</f>
        <v>1</v>
      </c>
      <c r="CF3" s="40"/>
      <c r="CG3" s="40">
        <f>IF(CE4&gt;0,AVERAGE(CG8:CG108),"N/A")</f>
        <v>0.16666666666666666</v>
      </c>
      <c r="CH3" s="40">
        <f>IF(CE4&gt;0,AVERAGE(CH8:CH108),"N/A")</f>
        <v>15598.433333333332</v>
      </c>
      <c r="CI3" s="40" t="e">
        <f>IF(CE4&gt;0,AVERAGE(CI8:CI108),"N/A")</f>
        <v>#DIV/0!</v>
      </c>
      <c r="CJ3" s="40" t="str">
        <f>IF(CF4&gt;CE4,AVERAGE(CJ8:CJ108),"N/A")</f>
        <v>N/A</v>
      </c>
      <c r="CK3" s="40" t="e">
        <f>IF(CF4&gt;0,AVERAGE(CK8:CK108),"N/A")</f>
        <v>#DIV/0!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72575.992236310893</v>
      </c>
      <c r="E4" s="4">
        <f>STDEV(E8:E108)</f>
        <v>0.54667227359053394</v>
      </c>
      <c r="F4" s="6">
        <f>STDEV(F8:F108)</f>
        <v>72575.992236310893</v>
      </c>
      <c r="G4" s="7" t="e">
        <f>STDEV(G8:G108)</f>
        <v>#DIV/0!</v>
      </c>
      <c r="H4" s="5"/>
      <c r="I4" s="4">
        <f>STDEV(I8:I108)</f>
        <v>0.54667227359053394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0.54667227359053394</v>
      </c>
      <c r="N4" s="5">
        <f>IF(K4&gt;1,STDEV(N8:N108),"N/A")</f>
        <v>72575.992236310893</v>
      </c>
      <c r="O4" s="5" t="e">
        <f>IF(K4&gt;1,STDEV(O8:O108),"N/A")</f>
        <v>#DIV/0!</v>
      </c>
      <c r="P4" s="5" t="str">
        <f>IF(L4&gt;K4+1,STDEV(P8:P108),"N/A")</f>
        <v>N/A</v>
      </c>
      <c r="Q4" s="5" t="e">
        <f>IF(L4&gt;0,STDEV(Q8:Q108),"N/A")</f>
        <v>#DIV/0!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44228.015623337218</v>
      </c>
      <c r="W4" s="11">
        <f>STDEV(W8:W108)</f>
        <v>0.54667227359053394</v>
      </c>
      <c r="X4" s="13">
        <f>STDEV(X8:X108)</f>
        <v>44228.015623337218</v>
      </c>
      <c r="Y4" s="14" t="e">
        <f>STDEV(Y8:Y108)</f>
        <v>#DIV/0!</v>
      </c>
      <c r="Z4" s="12"/>
      <c r="AA4" s="11">
        <f>STDEV(AA8:AA108)</f>
        <v>0.5560534167675355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0.54667227359053394</v>
      </c>
      <c r="AF4" s="11">
        <f>IF(AC4&gt;1,STDEV(AF8:AF108),"N/A")</f>
        <v>44228.015623337218</v>
      </c>
      <c r="AG4" s="11" t="e">
        <f>IF(AC4&gt;1,STDEV(AG8:AG108),"N/A")</f>
        <v>#DIV/0!</v>
      </c>
      <c r="AH4" s="11" t="str">
        <f>IF(AD4&gt;AC4+1,STDEV(AH8:AH108),"N/A")</f>
        <v>N/A</v>
      </c>
      <c r="AI4" s="11" t="e">
        <f>IF(AD4&gt;0,STDEV(AI8:AI108),"N/A")</f>
        <v>#DIV/0!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>
        <f>STDEV(AN8:AN108)</f>
        <v>68187.760351629564</v>
      </c>
      <c r="AO4" s="18">
        <f>STDEV(AO8:AO108)</f>
        <v>0.61494789985837817</v>
      </c>
      <c r="AP4" s="20">
        <f>STDEV(AP8:AP108)</f>
        <v>68187.760351629564</v>
      </c>
      <c r="AQ4" s="21" t="e">
        <f>STDEV(AQ8:AQ108)</f>
        <v>#DIV/0!</v>
      </c>
      <c r="AR4" s="19"/>
      <c r="AS4" s="18">
        <f>STDEV(AS8:AS108)</f>
        <v>0.61494789985837817</v>
      </c>
      <c r="AT4" s="19"/>
      <c r="AU4" s="19">
        <f>SUM(AU8:AU108)</f>
        <v>30</v>
      </c>
      <c r="AV4" s="19">
        <f>SUM(AV8:AV108)</f>
        <v>30</v>
      </c>
      <c r="AW4" s="19">
        <f>IF(AU4&gt;1,STDEV(AW8:AW108),"N/A")</f>
        <v>0.61494789985837817</v>
      </c>
      <c r="AX4" s="19">
        <f>IF(AU4&gt;1,STDEV(AX8:AX108),"N/A")</f>
        <v>68187.760351629564</v>
      </c>
      <c r="AY4" s="19" t="e">
        <f>IF(AU4&gt;1,STDEV(AY8:AY108),"N/A")</f>
        <v>#DIV/0!</v>
      </c>
      <c r="AZ4" s="19" t="str">
        <f>IF(AV4&gt;AU4+1,STDEV(AZ8:AZ108),"N/A")</f>
        <v>N/A</v>
      </c>
      <c r="BA4" s="19" t="e">
        <f>IF(AV4&gt;0,STDEV(BA8:BA108),"N/A")</f>
        <v>#DIV/0!</v>
      </c>
      <c r="BB4" s="19" t="str">
        <f>IF(AV4&gt;AU4+1,STDEV(BB8:BB108),"N/A")</f>
        <v>N/A</v>
      </c>
      <c r="BC4" s="19" t="str">
        <f>IF(AV4&gt;AU4+1,STDEV(BC8:BC108),"N/A")</f>
        <v>N/A</v>
      </c>
      <c r="BD4" s="25" t="e">
        <f>STDEV(BD8:BD108)</f>
        <v>#DIV/0!</v>
      </c>
      <c r="BE4" s="26"/>
      <c r="BF4" s="27">
        <f>STDEV(BF8:BF108)</f>
        <v>97458.004027723742</v>
      </c>
      <c r="BG4" s="25">
        <f>STDEV(BG8:BG108)</f>
        <v>0.50400693299373089</v>
      </c>
      <c r="BH4" s="27">
        <f>STDEV(BH8:BH108)</f>
        <v>97458.004027723742</v>
      </c>
      <c r="BI4" s="28" t="e">
        <f>STDEV(BI8:BI108)</f>
        <v>#DIV/0!</v>
      </c>
      <c r="BJ4" s="26"/>
      <c r="BK4" s="25">
        <f>STDEV(BK8:BK108)</f>
        <v>0.50400693299373089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0.50400693299373089</v>
      </c>
      <c r="BP4" s="26">
        <f>IF(BM4&gt;1,STDEV(BP8:BP108),"N/A")</f>
        <v>97458.004027723742</v>
      </c>
      <c r="BQ4" s="26" t="e">
        <f>IF(BM4&gt;1,STDEV(BQ8:BQ108),"N/A")</f>
        <v>#DIV/0!</v>
      </c>
      <c r="BR4" s="26" t="str">
        <f>IF(BN4&gt;BM4+1,STDEV(BR8:BR108),"N/A")</f>
        <v>N/A</v>
      </c>
      <c r="BS4" s="26" t="e">
        <f>IF(BN4&gt;0,STDEV(BS8:BS108),"N/A")</f>
        <v>#DIV/0!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16472.227192089602</v>
      </c>
      <c r="BY4" s="34">
        <f>STDEV(BY8:BY108)</f>
        <v>0.37904902178945171</v>
      </c>
      <c r="BZ4" s="41">
        <f>STDEV(BZ8:BZ108)</f>
        <v>16472.227192089602</v>
      </c>
      <c r="CA4" s="42" t="e">
        <f>STDEV(CA8:CA108)</f>
        <v>#DIV/0!</v>
      </c>
      <c r="CB4" s="40"/>
      <c r="CC4" s="34">
        <f>STDEV(CC8:CC108)</f>
        <v>0.37904902178945171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0.37904902178945171</v>
      </c>
      <c r="CH4" s="40">
        <f>IF(CE4&gt;1,STDEV(CH8:CH108),"N/A")</f>
        <v>16472.227192089602</v>
      </c>
      <c r="CI4" s="40" t="e">
        <f>IF(CE4&gt;1,STDEV(CI8:CI108),"N/A")</f>
        <v>#DIV/0!</v>
      </c>
      <c r="CJ4" s="40" t="str">
        <f>IF(CF4&gt;CE4+1,STDEV(CJ8:CJ108),"N/A")</f>
        <v>N/A</v>
      </c>
      <c r="CK4" s="40" t="e">
        <f>IF(CF4&gt;0,STDEV(CK8:CK108),"N/A")</f>
        <v>#DIV/0!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331695</v>
      </c>
      <c r="E5" s="4">
        <f>MAX(E8:E108)</f>
        <v>2</v>
      </c>
      <c r="F5" s="6">
        <f>MAX(F8:F108)</f>
        <v>331695</v>
      </c>
      <c r="G5" s="4">
        <f>MAX(G8:G108)</f>
        <v>0</v>
      </c>
      <c r="H5" s="5"/>
      <c r="I5" s="4">
        <f>MAX(I8:I108)</f>
        <v>2</v>
      </c>
      <c r="J5" s="5"/>
      <c r="K5" s="5"/>
      <c r="L5" s="5"/>
      <c r="M5" s="5">
        <f>IF(K4&gt;0,MAX(M8:M108),"N/A")</f>
        <v>2</v>
      </c>
      <c r="N5" s="5">
        <f>IF(K4&gt;0,MAX(N8:N108),"N/A")</f>
        <v>331695</v>
      </c>
      <c r="O5" s="5" t="e">
        <f>IF(K4&gt;0,MAX(O8:O108),"N/A")</f>
        <v>#DIV/0!</v>
      </c>
      <c r="P5" s="5" t="str">
        <f>IF(L4&gt;K4,MAX(P8:P108),"N/A")</f>
        <v>N/A</v>
      </c>
      <c r="Q5" s="5" t="e">
        <f>IF(L4&gt;0,MAX(Q8:Q108),"N/A")</f>
        <v>#DIV/0!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233784</v>
      </c>
      <c r="W5" s="11">
        <f>MAX(W8:W108)</f>
        <v>2</v>
      </c>
      <c r="X5" s="13">
        <f>MAX(X8:X108)</f>
        <v>233784</v>
      </c>
      <c r="Y5" s="11">
        <f>MAX(Y8:Y108)</f>
        <v>0</v>
      </c>
      <c r="Z5" s="12"/>
      <c r="AA5" s="11">
        <f>MAX(AA8:AA108)</f>
        <v>2</v>
      </c>
      <c r="AB5" s="12"/>
      <c r="AC5" s="12"/>
      <c r="AD5" s="12"/>
      <c r="AE5" s="11">
        <f>IF(AC4&gt;0,MAX(AE8:AE108),"N/A")</f>
        <v>2</v>
      </c>
      <c r="AF5" s="11">
        <f>IF(AC4&gt;0,MAX(AF8:AF108),"N/A")</f>
        <v>233784</v>
      </c>
      <c r="AG5" s="11" t="e">
        <f>IF(AC4&gt;0,MAX(AG8:AG108),"N/A")</f>
        <v>#DIV/0!</v>
      </c>
      <c r="AH5" s="11" t="str">
        <f>IF(AD4&gt;AC4,MAX(AH8:AH108),"N/A")</f>
        <v>N/A</v>
      </c>
      <c r="AI5" s="11" t="e">
        <f>IF(AD4&gt;0,MAX(AI8:AI108),"N/A")</f>
        <v>#DIV/0!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0</v>
      </c>
      <c r="AM5" s="19"/>
      <c r="AN5" s="20">
        <f>MAX(AN8:AN108)</f>
        <v>339151</v>
      </c>
      <c r="AO5" s="18">
        <f>MAX(AO8:AO108)</f>
        <v>2</v>
      </c>
      <c r="AP5" s="20">
        <f>MAX(AP8:AP108)</f>
        <v>339151</v>
      </c>
      <c r="AQ5" s="18">
        <f>MAX(AQ8:AQ108)</f>
        <v>0</v>
      </c>
      <c r="AR5" s="19"/>
      <c r="AS5" s="18">
        <f>MAX(AS8:AS108)</f>
        <v>2</v>
      </c>
      <c r="AT5" s="19"/>
      <c r="AU5" s="19"/>
      <c r="AV5" s="19"/>
      <c r="AW5" s="19">
        <f>IF(AU4&gt;0,MAX(AW8:AW108),"N/A")</f>
        <v>2</v>
      </c>
      <c r="AX5" s="19">
        <f>IF(AU4&gt;0,MAX(AX8:AX108),"N/A")</f>
        <v>339151</v>
      </c>
      <c r="AY5" s="19" t="e">
        <f>IF(AU4&gt;0,MAX(AY8:AY108),"N/A")</f>
        <v>#DIV/0!</v>
      </c>
      <c r="AZ5" s="19" t="str">
        <f>IF(AV4&gt;AU4,MAX(AZ8:AZ108),"N/A")</f>
        <v>N/A</v>
      </c>
      <c r="BA5" s="19" t="e">
        <f>IF(AV4&gt;0,MAX(BA8:BA108),"N/A")</f>
        <v>#DIV/0!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0</v>
      </c>
      <c r="BE5" s="26"/>
      <c r="BF5" s="27">
        <f>MAX(BF8:BF108)</f>
        <v>536259</v>
      </c>
      <c r="BG5" s="25">
        <f>MAX(BG8:BG108)</f>
        <v>2</v>
      </c>
      <c r="BH5" s="27">
        <f>MAX(BH8:BH108)</f>
        <v>536259</v>
      </c>
      <c r="BI5" s="25">
        <f>MAX(BI8:BI108)</f>
        <v>0</v>
      </c>
      <c r="BJ5" s="26"/>
      <c r="BK5" s="25">
        <f>MAX(BK8:BK108)</f>
        <v>2</v>
      </c>
      <c r="BL5" s="26"/>
      <c r="BM5" s="26"/>
      <c r="BN5" s="26"/>
      <c r="BO5" s="26">
        <f>IF(BM4&gt;0,MAX(BO8:BO108),"N/A")</f>
        <v>2</v>
      </c>
      <c r="BP5" s="26">
        <f>IF(BM4&gt;0,MAX(BP8:BP108),"N/A")</f>
        <v>536259</v>
      </c>
      <c r="BQ5" s="26" t="e">
        <f>IF(BM4&gt;0,MAX(BQ8:BQ108),"N/A")</f>
        <v>#DIV/0!</v>
      </c>
      <c r="BR5" s="26" t="str">
        <f>IF(BN4&gt;BM4,MAX(BR8:BR108),"N/A")</f>
        <v>N/A</v>
      </c>
      <c r="BS5" s="26" t="e">
        <f>IF(BN4&gt;0,MAX(BS8:BS108),"N/A")</f>
        <v>#DIV/0!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71213</v>
      </c>
      <c r="BY5" s="34">
        <f>MAX(BY8:BY108)</f>
        <v>1</v>
      </c>
      <c r="BZ5" s="41">
        <f>MAX(BZ8:BZ108)</f>
        <v>71213</v>
      </c>
      <c r="CA5" s="34">
        <f>MAX(CA8:CA108)</f>
        <v>0</v>
      </c>
      <c r="CB5" s="40"/>
      <c r="CC5" s="34">
        <f>MAX(CC8:CC108)</f>
        <v>1</v>
      </c>
      <c r="CD5" s="40"/>
      <c r="CE5" s="40"/>
      <c r="CF5" s="40"/>
      <c r="CG5" s="40">
        <f>IF(CE4&gt;0,MAX(CG8:CG108),"N/A")</f>
        <v>1</v>
      </c>
      <c r="CH5" s="40">
        <f>IF(CE4&gt;0,MAX(CH8:CH108),"N/A")</f>
        <v>71213</v>
      </c>
      <c r="CI5" s="40" t="e">
        <f>IF(CE4&gt;0,MAX(CI8:CI108),"N/A")</f>
        <v>#DIV/0!</v>
      </c>
      <c r="CJ5" s="40" t="str">
        <f>IF(CF4&gt;CE4,MAX(CJ8:CJ108),"N/A")</f>
        <v>N/A</v>
      </c>
      <c r="CK5" s="40" t="e">
        <f>IF(CF4&gt;0,MAX(CK8:CK108),"N/A")</f>
        <v>#DIV/0!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5743</v>
      </c>
      <c r="E6" s="4">
        <f>MIN(E8:E108)</f>
        <v>0</v>
      </c>
      <c r="F6" s="6">
        <f>MIN(F8:F108)</f>
        <v>5743</v>
      </c>
      <c r="G6" s="4">
        <f>MIN(G8:G108)</f>
        <v>0</v>
      </c>
      <c r="H6" s="5"/>
      <c r="I6" s="4">
        <f>MIN(I8:I108)</f>
        <v>0</v>
      </c>
      <c r="J6" s="5"/>
      <c r="K6" s="5"/>
      <c r="L6" s="5"/>
      <c r="M6" s="5">
        <f>IF(K4&gt;0,MIN(M8:M108),"N/A")</f>
        <v>0</v>
      </c>
      <c r="N6" s="5">
        <f>IF(K4&gt;0,MIN(N8:N108),"N/A")</f>
        <v>5743</v>
      </c>
      <c r="O6" s="5" t="e">
        <f>IF(K4&gt;0,MIN(O8:O108),"N/A")</f>
        <v>#DIV/0!</v>
      </c>
      <c r="P6" s="5" t="str">
        <f>IF(L4&gt;K4,MIN(P8:P108),"N/A")</f>
        <v>N/A</v>
      </c>
      <c r="Q6" s="5" t="e">
        <f>IF(L4&gt;0,MIN(Q8:Q108),"N/A")</f>
        <v>#DIV/0!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3676</v>
      </c>
      <c r="W6" s="11">
        <f>MIN(W8:W108)</f>
        <v>0</v>
      </c>
      <c r="X6" s="13">
        <f>MIN(X8:X108)</f>
        <v>3676</v>
      </c>
      <c r="Y6" s="11">
        <f>MIN(Y8:Y108)</f>
        <v>0</v>
      </c>
      <c r="Z6" s="12"/>
      <c r="AA6" s="11">
        <f>MIN(AA8:AA108)</f>
        <v>0</v>
      </c>
      <c r="AB6" s="12"/>
      <c r="AC6" s="12"/>
      <c r="AD6" s="12"/>
      <c r="AE6" s="11">
        <f>IF(AC4&gt;0,MIN(AE8:AE108),"N/A")</f>
        <v>0</v>
      </c>
      <c r="AF6" s="11">
        <f>IF(AC4&gt;0,MIN(AF8:AF108),"N/A")</f>
        <v>3676</v>
      </c>
      <c r="AG6" s="11" t="e">
        <f>IF(AC4&gt;0,MIN(AG8:AG108),"N/A")</f>
        <v>#DIV/0!</v>
      </c>
      <c r="AH6" s="11" t="str">
        <f>IF(AD4&gt;AC4,MIN(AH8:AH108),"N/A")</f>
        <v>N/A</v>
      </c>
      <c r="AI6" s="11" t="e">
        <f>IF(AD4&gt;0,MIN(AI8:AI108),"N/A")</f>
        <v>#DIV/0!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0</v>
      </c>
      <c r="AM6" s="19"/>
      <c r="AN6" s="20">
        <f>MIN(AN8:AN108)</f>
        <v>1761</v>
      </c>
      <c r="AO6" s="18">
        <f>MIN(AO8:AO108)</f>
        <v>0</v>
      </c>
      <c r="AP6" s="20">
        <f>MIN(AP8:AP108)</f>
        <v>1761</v>
      </c>
      <c r="AQ6" s="18">
        <f>MIN(AQ8:AQ108)</f>
        <v>0</v>
      </c>
      <c r="AR6" s="19"/>
      <c r="AS6" s="18">
        <f>MIN(AS8:AS108)</f>
        <v>0</v>
      </c>
      <c r="AT6" s="19"/>
      <c r="AU6" s="19"/>
      <c r="AV6" s="19"/>
      <c r="AW6" s="19">
        <f>IF(AU4&gt;0,MIN(AW8:AW108),"N/A")</f>
        <v>0</v>
      </c>
      <c r="AX6" s="19">
        <f>IF(AU4&gt;0,MIN(AX8:AX108),"N/A")</f>
        <v>1761</v>
      </c>
      <c r="AY6" s="19" t="e">
        <f>IF(AU4&gt;0,MIN(AY8:AY108),"N/A")</f>
        <v>#DIV/0!</v>
      </c>
      <c r="AZ6" s="19" t="str">
        <f>IF(AV4&gt;AU4,MIN(AZ8:AZ108),"N/A")</f>
        <v>N/A</v>
      </c>
      <c r="BA6" s="19" t="e">
        <f>IF(AV4&gt;0,MIN(BA8:BA108),"N/A")</f>
        <v>#DIV/0!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0</v>
      </c>
      <c r="BE6" s="26"/>
      <c r="BF6" s="27">
        <f>MIN(BF8:BF108)</f>
        <v>2746</v>
      </c>
      <c r="BG6" s="25">
        <f>MIN(BG8:BG108)</f>
        <v>0</v>
      </c>
      <c r="BH6" s="27">
        <f>MIN(BH8:BH108)</f>
        <v>2746</v>
      </c>
      <c r="BI6" s="25">
        <f>MIN(BI8:BI108)</f>
        <v>0</v>
      </c>
      <c r="BJ6" s="26"/>
      <c r="BK6" s="25">
        <f>MIN(BK8:BK108)</f>
        <v>0</v>
      </c>
      <c r="BL6" s="26"/>
      <c r="BM6" s="26"/>
      <c r="BN6" s="26"/>
      <c r="BO6" s="26">
        <f>IF(BM4&gt;0,MIN(BO8:BO108),"N/A")</f>
        <v>0</v>
      </c>
      <c r="BP6" s="26">
        <f>IF(BM4&gt;0,MIN(BP8:BP108),"N/A")</f>
        <v>2746</v>
      </c>
      <c r="BQ6" s="26" t="e">
        <f>IF(BM4&gt;0,MIN(BQ8:BQ108),"N/A")</f>
        <v>#DIV/0!</v>
      </c>
      <c r="BR6" s="26" t="str">
        <f>IF(BN4&gt;BM4,MIN(BR8:BR108),"N/A")</f>
        <v>N/A</v>
      </c>
      <c r="BS6" s="26" t="e">
        <f>IF(BN4&gt;0,MIN(BS8:BS108),"N/A")</f>
        <v>#DIV/0!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1412</v>
      </c>
      <c r="BY6" s="34">
        <f>MIN(BY8:BY108)</f>
        <v>0</v>
      </c>
      <c r="BZ6" s="41">
        <f>MIN(BZ8:BZ108)</f>
        <v>1412</v>
      </c>
      <c r="CA6" s="34">
        <f>MIN(CA8:CA108)</f>
        <v>0</v>
      </c>
      <c r="CB6" s="40"/>
      <c r="CC6" s="34">
        <f>MIN(CC8:CC108)</f>
        <v>0</v>
      </c>
      <c r="CD6" s="40"/>
      <c r="CE6" s="40"/>
      <c r="CF6" s="40"/>
      <c r="CG6" s="40">
        <f>IF(CE4&gt;0,MIN(CG8:CG108),"N/A")</f>
        <v>0</v>
      </c>
      <c r="CH6" s="40">
        <f>IF(CE4&gt;0,MIN(CH8:CH108),"N/A")</f>
        <v>1412</v>
      </c>
      <c r="CI6" s="40" t="e">
        <f>IF(CE4&gt;0,MIN(CI8:CI108),"N/A")</f>
        <v>#DIV/0!</v>
      </c>
      <c r="CJ6" s="40" t="str">
        <f>IF(CF4&gt;CE4,MIN(CJ8:CJ108),"N/A")</f>
        <v>N/A</v>
      </c>
      <c r="CK6" s="40" t="e">
        <f>IF(CF4&gt;0,MIN(CK8:CK108),"N/A")</f>
        <v>#DIV/0!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2662</v>
      </c>
      <c r="C8" s="10" t="s">
        <v>2662</v>
      </c>
      <c r="D8" s="10">
        <v>101877</v>
      </c>
      <c r="E8" s="10">
        <v>0</v>
      </c>
      <c r="F8" s="10">
        <v>101877</v>
      </c>
      <c r="G8" s="10" t="s">
        <v>978</v>
      </c>
      <c r="H8" s="10">
        <v>1.0111111001010001E+48</v>
      </c>
      <c r="I8" s="10">
        <v>0</v>
      </c>
      <c r="J8" s="10">
        <v>1581105956</v>
      </c>
      <c r="K8" s="10">
        <f t="shared" ref="K8:K71" si="0">IF(AND(B8=C8,L8=1),1,0)</f>
        <v>1</v>
      </c>
      <c r="L8" s="10">
        <f t="shared" ref="L8:L71" si="1">IF(C8&gt;0,1,0)</f>
        <v>1</v>
      </c>
      <c r="M8" s="10">
        <f t="shared" ref="M8:M71" si="2">IF(K8=1,E8,"")</f>
        <v>0</v>
      </c>
      <c r="N8" s="10">
        <f t="shared" ref="N8:N71" si="3">IF(K8=1,D8,"")</f>
        <v>101877</v>
      </c>
      <c r="O8" s="10" t="e">
        <f t="shared" ref="O8:O71" si="4">IF(AND(L8&gt;0,K8=1),F8/I8,"")</f>
        <v>#DIV/0!</v>
      </c>
      <c r="P8" s="10" t="str">
        <f t="shared" ref="P8:P71" si="5">IF(AND(L8&gt;0,K8=0),F8/I8,"")</f>
        <v/>
      </c>
      <c r="Q8" s="10" t="e">
        <f t="shared" ref="Q8:Q71" si="6">IF(L8&gt;0,D8/E8,"")</f>
        <v>#DIV/0!</v>
      </c>
      <c r="R8" s="10" t="str">
        <f t="shared" ref="R8:R71" si="7">IF(AND(L8&gt;0,K8=0),(F8-D8)/(I8-E8),"")</f>
        <v/>
      </c>
      <c r="S8" s="10" t="str">
        <f t="shared" ref="S8:S71" si="8">IF(AND(L8&gt;0,K8=0),I8-E8,"")</f>
        <v/>
      </c>
      <c r="T8" s="17" t="s">
        <v>2662</v>
      </c>
      <c r="U8" s="17" t="s">
        <v>2662</v>
      </c>
      <c r="V8" s="17">
        <v>19923</v>
      </c>
      <c r="W8" s="17">
        <v>0</v>
      </c>
      <c r="X8" s="17">
        <v>19923</v>
      </c>
      <c r="Y8" s="17" t="s">
        <v>828</v>
      </c>
      <c r="Z8" s="17">
        <v>1.0111111001010001E+48</v>
      </c>
      <c r="AA8" s="17">
        <v>0</v>
      </c>
      <c r="AB8" s="17">
        <v>1581111886</v>
      </c>
      <c r="AC8" s="17">
        <f t="shared" ref="AC8:AC71" si="9">IF(AND(T8=U8,AD8=1),1,0)</f>
        <v>1</v>
      </c>
      <c r="AD8" s="17">
        <f t="shared" ref="AD8:AD71" si="10">IF(U8&gt;0,1,0)</f>
        <v>1</v>
      </c>
      <c r="AE8" s="32">
        <f t="shared" ref="AE8:AE71" si="11">IF(AC8=1,W8,"")</f>
        <v>0</v>
      </c>
      <c r="AF8" s="32">
        <f t="shared" ref="AF8:AF71" si="12">IF(AC8=1,V8,"")</f>
        <v>19923</v>
      </c>
      <c r="AG8" s="32" t="e">
        <f t="shared" ref="AG8:AG71" si="13">IF(AND(AD8&gt;0,AC8=1),X8/AA8,"")</f>
        <v>#DIV/0!</v>
      </c>
      <c r="AH8" s="32" t="str">
        <f t="shared" ref="AH8:AH71" si="14">IF(AND(AD8&gt;0,AC8=0),X8/AA8,"")</f>
        <v/>
      </c>
      <c r="AI8" s="32" t="e">
        <f t="shared" ref="AI8:AI71" si="15">IF(AD8&gt;0,V8/W8,"")</f>
        <v>#DIV/0!</v>
      </c>
      <c r="AJ8" s="32" t="str">
        <f t="shared" ref="AJ8:AJ71" si="16">IF(AND(AD8&gt;0,AC8=0),(X8-V8)/(AA8-W8),"")</f>
        <v/>
      </c>
      <c r="AK8" s="32" t="str">
        <f t="shared" ref="AK8:AK71" si="17">IF(AND(AD8&gt;0,AC8=0),AA8-W8,"")</f>
        <v/>
      </c>
      <c r="AL8" s="24" t="s">
        <v>2662</v>
      </c>
      <c r="AM8" s="24" t="s">
        <v>2662</v>
      </c>
      <c r="AN8" s="24">
        <v>13943</v>
      </c>
      <c r="AO8" s="24">
        <v>0</v>
      </c>
      <c r="AP8" s="24">
        <v>13943</v>
      </c>
      <c r="AQ8" s="24" t="s">
        <v>235</v>
      </c>
      <c r="AR8" s="24">
        <v>1.011111110101E+48</v>
      </c>
      <c r="AS8" s="24">
        <v>0</v>
      </c>
      <c r="AT8" s="24">
        <v>1581112679</v>
      </c>
      <c r="AU8" s="24">
        <f t="shared" ref="AU8:AU71" si="18">IF(AND(AL8=AM8,AV8=1),1,0)</f>
        <v>1</v>
      </c>
      <c r="AV8" s="24">
        <f t="shared" ref="AV8:AV71" si="19">IF(AM8&gt;0,1,0)</f>
        <v>1</v>
      </c>
      <c r="AW8" s="24">
        <f t="shared" ref="AW8:AW71" si="20">IF(AU8=1,AO8,"")</f>
        <v>0</v>
      </c>
      <c r="AX8" s="24">
        <f t="shared" ref="AX8:AX71" si="21">IF(AU8=1,AN8,"")</f>
        <v>13943</v>
      </c>
      <c r="AY8" s="24" t="e">
        <f t="shared" ref="AY8:AY71" si="22">IF(AND(AV8&gt;0,AU8=1),AP8/AS8,"")</f>
        <v>#DIV/0!</v>
      </c>
      <c r="AZ8" s="24" t="str">
        <f t="shared" ref="AZ8:AZ71" si="23">IF(AND(AV8&gt;0,AU8=0),AP8/AS8,"")</f>
        <v/>
      </c>
      <c r="BA8" s="24" t="e">
        <f t="shared" ref="BA8:BA71" si="24">IF(AV8&gt;0,AN8/AO8,"")</f>
        <v>#DIV/0!</v>
      </c>
      <c r="BB8" s="24" t="str">
        <f t="shared" ref="BB8:BB71" si="25">IF(AND(AV8&gt;0,AU8=0),(AP8-AN8)/(AS8-AO8),"")</f>
        <v/>
      </c>
      <c r="BC8" s="24" t="str">
        <f t="shared" ref="BC8:BC71" si="26">IF(AND(AV8&gt;0,AU8=0),AS8-AO8,"")</f>
        <v/>
      </c>
      <c r="BD8" s="31" t="s">
        <v>2662</v>
      </c>
      <c r="BE8" s="31" t="s">
        <v>2662</v>
      </c>
      <c r="BF8" s="31">
        <v>64379</v>
      </c>
      <c r="BG8" s="31">
        <v>1</v>
      </c>
      <c r="BH8" s="31">
        <v>64379</v>
      </c>
      <c r="BI8" s="31" t="s">
        <v>357</v>
      </c>
      <c r="BJ8" s="31">
        <v>1.0111111001011E+48</v>
      </c>
      <c r="BK8" s="31">
        <v>1</v>
      </c>
      <c r="BL8" s="31">
        <v>1581113211</v>
      </c>
      <c r="BM8" s="31">
        <f t="shared" ref="BM8:BM71" si="27">IF(AND(BD8=BE8,BN8=1),1,0)</f>
        <v>1</v>
      </c>
      <c r="BN8" s="31">
        <f t="shared" ref="BN8:BN71" si="28">IF(BE8&gt;0,1,0)</f>
        <v>1</v>
      </c>
      <c r="BO8" s="31">
        <f t="shared" ref="BO8:BO71" si="29">IF(BM8=1,BG8,"")</f>
        <v>1</v>
      </c>
      <c r="BP8" s="31">
        <f t="shared" ref="BP8:BP71" si="30">IF(BM8=1,BF8,"")</f>
        <v>64379</v>
      </c>
      <c r="BQ8" s="31">
        <f t="shared" ref="BQ8:BQ71" si="31">IF(AND(BN8&gt;0,BM8=1),BH8/BK8,"")</f>
        <v>64379</v>
      </c>
      <c r="BR8" s="31" t="str">
        <f t="shared" ref="BR8:BR71" si="32">IF(AND(BN8&gt;0,BM8=0),BH8/BK8,"")</f>
        <v/>
      </c>
      <c r="BS8" s="31">
        <f t="shared" ref="BS8:BS71" si="33">IF(BN8&gt;0,BF8/BG8,"")</f>
        <v>64379</v>
      </c>
      <c r="BT8" s="31" t="str">
        <f t="shared" ref="BT8:BT71" si="34">IF(AND(BN8&gt;0,BM8=0),(BH8-BF8)/(BK8-BG8),"")</f>
        <v/>
      </c>
      <c r="BU8" s="31" t="str">
        <f t="shared" ref="BU8:BU71" si="35">IF(AND(BN8&gt;0,BM8=0),BK8-BG8,"")</f>
        <v/>
      </c>
      <c r="BV8" s="45" t="s">
        <v>2662</v>
      </c>
      <c r="BW8" s="45" t="s">
        <v>2662</v>
      </c>
      <c r="BX8" s="45">
        <v>1641</v>
      </c>
      <c r="BY8" s="45">
        <v>0</v>
      </c>
      <c r="BZ8" s="45">
        <v>1641</v>
      </c>
      <c r="CA8" s="45" t="s">
        <v>235</v>
      </c>
      <c r="CB8" s="45">
        <v>1.0111111001011E+48</v>
      </c>
      <c r="CC8" s="45">
        <v>0</v>
      </c>
      <c r="CD8" s="45">
        <v>1581104062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0</v>
      </c>
      <c r="CH8" s="45">
        <f t="shared" ref="CH8:CH37" si="39">IF(CE8=1,BX8,"")</f>
        <v>1641</v>
      </c>
      <c r="CI8" s="45" t="e">
        <f t="shared" ref="CI8:CI37" si="40">IF(AND(CF8&gt;0,CE8=1),BZ8/CC8,"")</f>
        <v>#DIV/0!</v>
      </c>
      <c r="CJ8" s="45" t="str">
        <f t="shared" ref="CJ8:CJ37" si="41">IF(AND(CF8&gt;0,CE8=0),BZ8/CC8,"")</f>
        <v/>
      </c>
      <c r="CK8" s="45" t="e">
        <f t="shared" ref="CK8:CK37" si="42">IF(CF8&gt;0,BX8/BY8,"")</f>
        <v>#DIV/0!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2662</v>
      </c>
      <c r="C9" s="10" t="s">
        <v>2662</v>
      </c>
      <c r="D9" s="10">
        <v>199196</v>
      </c>
      <c r="E9" s="10">
        <v>1</v>
      </c>
      <c r="F9" s="10">
        <v>199196</v>
      </c>
      <c r="G9" s="10" t="s">
        <v>438</v>
      </c>
      <c r="H9" s="10">
        <v>1.10010011101111E+48</v>
      </c>
      <c r="I9" s="10">
        <v>1</v>
      </c>
      <c r="J9" s="10">
        <v>1581105961</v>
      </c>
      <c r="K9" s="10">
        <f t="shared" si="0"/>
        <v>1</v>
      </c>
      <c r="L9" s="10">
        <f t="shared" si="1"/>
        <v>1</v>
      </c>
      <c r="M9" s="10">
        <f t="shared" si="2"/>
        <v>1</v>
      </c>
      <c r="N9" s="10">
        <f t="shared" si="3"/>
        <v>199196</v>
      </c>
      <c r="O9" s="10">
        <f t="shared" si="4"/>
        <v>199196</v>
      </c>
      <c r="P9" s="10" t="str">
        <f t="shared" si="5"/>
        <v/>
      </c>
      <c r="Q9" s="10">
        <f t="shared" si="6"/>
        <v>199196</v>
      </c>
      <c r="R9" s="10" t="str">
        <f t="shared" si="7"/>
        <v/>
      </c>
      <c r="S9" s="10" t="str">
        <f t="shared" si="8"/>
        <v/>
      </c>
      <c r="T9" s="17" t="s">
        <v>2662</v>
      </c>
      <c r="U9" s="17" t="s">
        <v>2662</v>
      </c>
      <c r="V9" s="17">
        <v>233784</v>
      </c>
      <c r="W9" s="17">
        <v>2</v>
      </c>
      <c r="X9" s="17">
        <v>233784</v>
      </c>
      <c r="Y9" s="17" t="s">
        <v>428</v>
      </c>
      <c r="Z9" s="17">
        <v>1.10010011101111E+48</v>
      </c>
      <c r="AA9" s="17">
        <v>2</v>
      </c>
      <c r="AB9" s="17">
        <v>1581111894</v>
      </c>
      <c r="AC9" s="17">
        <f t="shared" si="9"/>
        <v>1</v>
      </c>
      <c r="AD9" s="17">
        <f t="shared" si="10"/>
        <v>1</v>
      </c>
      <c r="AE9" s="32">
        <f t="shared" si="11"/>
        <v>2</v>
      </c>
      <c r="AF9" s="32">
        <f t="shared" si="12"/>
        <v>233784</v>
      </c>
      <c r="AG9" s="32">
        <f t="shared" si="13"/>
        <v>116892</v>
      </c>
      <c r="AH9" s="32" t="str">
        <f t="shared" si="14"/>
        <v/>
      </c>
      <c r="AI9" s="32">
        <f t="shared" si="15"/>
        <v>116892</v>
      </c>
      <c r="AJ9" s="32" t="str">
        <f t="shared" si="16"/>
        <v/>
      </c>
      <c r="AK9" s="32" t="str">
        <f t="shared" si="17"/>
        <v/>
      </c>
      <c r="AL9" s="24" t="s">
        <v>2662</v>
      </c>
      <c r="AM9" s="24" t="s">
        <v>2662</v>
      </c>
      <c r="AN9" s="24">
        <v>36592</v>
      </c>
      <c r="AO9" s="24">
        <v>0</v>
      </c>
      <c r="AP9" s="24">
        <v>36592</v>
      </c>
      <c r="AQ9" s="24" t="s">
        <v>428</v>
      </c>
      <c r="AR9" s="24">
        <v>1.10010011101111E+48</v>
      </c>
      <c r="AS9" s="24">
        <v>0</v>
      </c>
      <c r="AT9" s="24">
        <v>1581112684</v>
      </c>
      <c r="AU9" s="24">
        <f t="shared" si="18"/>
        <v>1</v>
      </c>
      <c r="AV9" s="24">
        <f t="shared" si="19"/>
        <v>1</v>
      </c>
      <c r="AW9" s="24">
        <f t="shared" si="20"/>
        <v>0</v>
      </c>
      <c r="AX9" s="24">
        <f t="shared" si="21"/>
        <v>36592</v>
      </c>
      <c r="AY9" s="24" t="e">
        <f t="shared" si="22"/>
        <v>#DIV/0!</v>
      </c>
      <c r="AZ9" s="24" t="str">
        <f t="shared" si="23"/>
        <v/>
      </c>
      <c r="BA9" s="24" t="e">
        <f t="shared" si="24"/>
        <v>#DIV/0!</v>
      </c>
      <c r="BB9" s="24" t="str">
        <f t="shared" si="25"/>
        <v/>
      </c>
      <c r="BC9" s="24" t="str">
        <f t="shared" si="26"/>
        <v/>
      </c>
      <c r="BD9" s="31" t="s">
        <v>2662</v>
      </c>
      <c r="BE9" s="31" t="s">
        <v>2662</v>
      </c>
      <c r="BF9" s="31">
        <v>24729</v>
      </c>
      <c r="BG9" s="31">
        <v>1</v>
      </c>
      <c r="BH9" s="31">
        <v>24729</v>
      </c>
      <c r="BI9" s="31" t="s">
        <v>438</v>
      </c>
      <c r="BJ9" s="31">
        <v>1.10010011101111E+48</v>
      </c>
      <c r="BK9" s="31">
        <v>1</v>
      </c>
      <c r="BL9" s="31">
        <v>1581113216</v>
      </c>
      <c r="BM9" s="31">
        <f t="shared" si="27"/>
        <v>1</v>
      </c>
      <c r="BN9" s="31">
        <f t="shared" si="28"/>
        <v>1</v>
      </c>
      <c r="BO9" s="31">
        <f t="shared" si="29"/>
        <v>1</v>
      </c>
      <c r="BP9" s="31">
        <f t="shared" si="30"/>
        <v>24729</v>
      </c>
      <c r="BQ9" s="31">
        <f t="shared" si="31"/>
        <v>24729</v>
      </c>
      <c r="BR9" s="31" t="str">
        <f t="shared" si="32"/>
        <v/>
      </c>
      <c r="BS9" s="31">
        <f t="shared" si="33"/>
        <v>24729</v>
      </c>
      <c r="BT9" s="31" t="str">
        <f t="shared" si="34"/>
        <v/>
      </c>
      <c r="BU9" s="31" t="str">
        <f t="shared" si="35"/>
        <v/>
      </c>
      <c r="BV9" s="45" t="s">
        <v>2662</v>
      </c>
      <c r="BW9" s="45" t="s">
        <v>2662</v>
      </c>
      <c r="BX9" s="45">
        <v>34680</v>
      </c>
      <c r="BY9" s="45">
        <v>1</v>
      </c>
      <c r="BZ9" s="45">
        <v>34680</v>
      </c>
      <c r="CA9" s="45" t="s">
        <v>428</v>
      </c>
      <c r="CB9" s="45">
        <v>1.10010011101111E+48</v>
      </c>
      <c r="CC9" s="45">
        <v>1</v>
      </c>
      <c r="CD9" s="45">
        <v>1581104070</v>
      </c>
      <c r="CE9" s="45">
        <f t="shared" si="36"/>
        <v>1</v>
      </c>
      <c r="CF9" s="45">
        <f t="shared" si="37"/>
        <v>1</v>
      </c>
      <c r="CG9" s="45">
        <f t="shared" si="38"/>
        <v>1</v>
      </c>
      <c r="CH9" s="45">
        <f t="shared" si="39"/>
        <v>34680</v>
      </c>
      <c r="CI9" s="45">
        <f t="shared" si="40"/>
        <v>34680</v>
      </c>
      <c r="CJ9" s="45" t="str">
        <f t="shared" si="41"/>
        <v/>
      </c>
      <c r="CK9" s="45">
        <f t="shared" si="42"/>
        <v>34680</v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2662</v>
      </c>
      <c r="C10" s="10" t="s">
        <v>2662</v>
      </c>
      <c r="D10" s="10">
        <v>14070</v>
      </c>
      <c r="E10" s="10">
        <v>0</v>
      </c>
      <c r="F10" s="10">
        <v>14070</v>
      </c>
      <c r="G10" s="10" t="s">
        <v>2967</v>
      </c>
      <c r="H10" s="10">
        <v>1.11110010111111E+49</v>
      </c>
      <c r="I10" s="10">
        <v>0</v>
      </c>
      <c r="J10" s="10">
        <v>1581105969</v>
      </c>
      <c r="K10" s="10">
        <f t="shared" si="0"/>
        <v>1</v>
      </c>
      <c r="L10" s="10">
        <f t="shared" si="1"/>
        <v>1</v>
      </c>
      <c r="M10" s="10">
        <f t="shared" si="2"/>
        <v>0</v>
      </c>
      <c r="N10" s="10">
        <f t="shared" si="3"/>
        <v>14070</v>
      </c>
      <c r="O10" s="10" t="e">
        <f t="shared" si="4"/>
        <v>#DIV/0!</v>
      </c>
      <c r="P10" s="10" t="str">
        <f t="shared" si="5"/>
        <v/>
      </c>
      <c r="Q10" s="10" t="e">
        <f t="shared" si="6"/>
        <v>#DIV/0!</v>
      </c>
      <c r="R10" s="10" t="str">
        <f t="shared" si="7"/>
        <v/>
      </c>
      <c r="S10" s="10" t="str">
        <f t="shared" si="8"/>
        <v/>
      </c>
      <c r="T10" s="17" t="s">
        <v>2662</v>
      </c>
      <c r="U10" s="17" t="s">
        <v>2662</v>
      </c>
      <c r="V10" s="17">
        <v>31862</v>
      </c>
      <c r="W10" s="17">
        <v>1</v>
      </c>
      <c r="X10" s="17">
        <v>31862</v>
      </c>
      <c r="Y10" s="17" t="s">
        <v>2971</v>
      </c>
      <c r="Z10" s="17">
        <v>1.1011001011111099E+49</v>
      </c>
      <c r="AA10" s="17">
        <v>1</v>
      </c>
      <c r="AB10" s="17">
        <v>1581111899</v>
      </c>
      <c r="AC10" s="17">
        <f t="shared" si="9"/>
        <v>1</v>
      </c>
      <c r="AD10" s="17">
        <f t="shared" si="10"/>
        <v>1</v>
      </c>
      <c r="AE10" s="32">
        <f t="shared" si="11"/>
        <v>1</v>
      </c>
      <c r="AF10" s="32">
        <f t="shared" si="12"/>
        <v>31862</v>
      </c>
      <c r="AG10" s="32">
        <f t="shared" si="13"/>
        <v>31862</v>
      </c>
      <c r="AH10" s="32" t="str">
        <f t="shared" si="14"/>
        <v/>
      </c>
      <c r="AI10" s="32">
        <f t="shared" si="15"/>
        <v>31862</v>
      </c>
      <c r="AJ10" s="32" t="str">
        <f t="shared" si="16"/>
        <v/>
      </c>
      <c r="AK10" s="32" t="str">
        <f t="shared" si="17"/>
        <v/>
      </c>
      <c r="AL10" s="24" t="s">
        <v>2662</v>
      </c>
      <c r="AM10" s="24" t="s">
        <v>2662</v>
      </c>
      <c r="AN10" s="24">
        <v>13970</v>
      </c>
      <c r="AO10" s="24">
        <v>0</v>
      </c>
      <c r="AP10" s="24">
        <v>13970</v>
      </c>
      <c r="AQ10" s="24" t="s">
        <v>979</v>
      </c>
      <c r="AR10" s="24">
        <v>1.10111010111111E+49</v>
      </c>
      <c r="AS10" s="24">
        <v>0</v>
      </c>
      <c r="AT10" s="24">
        <v>1581112689</v>
      </c>
      <c r="AU10" s="24">
        <f t="shared" si="18"/>
        <v>1</v>
      </c>
      <c r="AV10" s="24">
        <f t="shared" si="19"/>
        <v>1</v>
      </c>
      <c r="AW10" s="24">
        <f t="shared" si="20"/>
        <v>0</v>
      </c>
      <c r="AX10" s="24">
        <f t="shared" si="21"/>
        <v>13970</v>
      </c>
      <c r="AY10" s="24" t="e">
        <f t="shared" si="22"/>
        <v>#DIV/0!</v>
      </c>
      <c r="AZ10" s="24" t="str">
        <f t="shared" si="23"/>
        <v/>
      </c>
      <c r="BA10" s="24" t="e">
        <f t="shared" si="24"/>
        <v>#DIV/0!</v>
      </c>
      <c r="BB10" s="24" t="str">
        <f t="shared" si="25"/>
        <v/>
      </c>
      <c r="BC10" s="24" t="str">
        <f t="shared" si="26"/>
        <v/>
      </c>
      <c r="BD10" s="31" t="s">
        <v>2662</v>
      </c>
      <c r="BE10" s="31" t="s">
        <v>2662</v>
      </c>
      <c r="BF10" s="31">
        <v>9828</v>
      </c>
      <c r="BG10" s="31">
        <v>0</v>
      </c>
      <c r="BH10" s="31">
        <v>9828</v>
      </c>
      <c r="BI10" s="31" t="s">
        <v>979</v>
      </c>
      <c r="BJ10" s="31">
        <v>1.11110010111011E+49</v>
      </c>
      <c r="BK10" s="31">
        <v>0</v>
      </c>
      <c r="BL10" s="31">
        <v>1581113224</v>
      </c>
      <c r="BM10" s="31">
        <f t="shared" si="27"/>
        <v>1</v>
      </c>
      <c r="BN10" s="31">
        <f t="shared" si="28"/>
        <v>1</v>
      </c>
      <c r="BO10" s="31">
        <f t="shared" si="29"/>
        <v>0</v>
      </c>
      <c r="BP10" s="31">
        <f t="shared" si="30"/>
        <v>9828</v>
      </c>
      <c r="BQ10" s="31" t="e">
        <f t="shared" si="31"/>
        <v>#DIV/0!</v>
      </c>
      <c r="BR10" s="31" t="str">
        <f t="shared" si="32"/>
        <v/>
      </c>
      <c r="BS10" s="31" t="e">
        <f t="shared" si="33"/>
        <v>#DIV/0!</v>
      </c>
      <c r="BT10" s="31" t="str">
        <f t="shared" si="34"/>
        <v/>
      </c>
      <c r="BU10" s="31" t="str">
        <f t="shared" si="35"/>
        <v/>
      </c>
      <c r="BV10" s="45" t="s">
        <v>2662</v>
      </c>
      <c r="BW10" s="45" t="s">
        <v>2662</v>
      </c>
      <c r="BX10" s="45">
        <v>7866</v>
      </c>
      <c r="BY10" s="45">
        <v>0</v>
      </c>
      <c r="BZ10" s="45">
        <v>7866</v>
      </c>
      <c r="CA10" s="45" t="s">
        <v>132</v>
      </c>
      <c r="CB10" s="45">
        <v>1.10110010111011E+49</v>
      </c>
      <c r="CC10" s="45">
        <v>0</v>
      </c>
      <c r="CD10" s="45">
        <v>1581104075</v>
      </c>
      <c r="CE10" s="45">
        <f t="shared" si="36"/>
        <v>1</v>
      </c>
      <c r="CF10" s="45">
        <f t="shared" si="37"/>
        <v>1</v>
      </c>
      <c r="CG10" s="45">
        <f t="shared" si="38"/>
        <v>0</v>
      </c>
      <c r="CH10" s="45">
        <f t="shared" si="39"/>
        <v>7866</v>
      </c>
      <c r="CI10" s="45" t="e">
        <f t="shared" si="40"/>
        <v>#DIV/0!</v>
      </c>
      <c r="CJ10" s="45" t="str">
        <f t="shared" si="41"/>
        <v/>
      </c>
      <c r="CK10" s="45" t="e">
        <f t="shared" si="42"/>
        <v>#DIV/0!</v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2662</v>
      </c>
      <c r="C11" s="10" t="s">
        <v>2662</v>
      </c>
      <c r="D11" s="10">
        <v>41830</v>
      </c>
      <c r="E11" s="10">
        <v>0</v>
      </c>
      <c r="F11" s="10">
        <v>41830</v>
      </c>
      <c r="G11" s="10" t="s">
        <v>235</v>
      </c>
      <c r="H11" s="10">
        <v>1.101100111011E+49</v>
      </c>
      <c r="I11" s="10">
        <v>0</v>
      </c>
      <c r="J11" s="10">
        <v>1581105974</v>
      </c>
      <c r="K11" s="10">
        <f t="shared" si="0"/>
        <v>1</v>
      </c>
      <c r="L11" s="10">
        <f t="shared" si="1"/>
        <v>1</v>
      </c>
      <c r="M11" s="10">
        <f t="shared" si="2"/>
        <v>0</v>
      </c>
      <c r="N11" s="10">
        <f t="shared" si="3"/>
        <v>41830</v>
      </c>
      <c r="O11" s="10" t="e">
        <f t="shared" si="4"/>
        <v>#DIV/0!</v>
      </c>
      <c r="P11" s="10" t="str">
        <f t="shared" si="5"/>
        <v/>
      </c>
      <c r="Q11" s="10" t="e">
        <f t="shared" si="6"/>
        <v>#DIV/0!</v>
      </c>
      <c r="R11" s="10" t="str">
        <f t="shared" si="7"/>
        <v/>
      </c>
      <c r="S11" s="10" t="str">
        <f t="shared" si="8"/>
        <v/>
      </c>
      <c r="T11" s="17" t="s">
        <v>2662</v>
      </c>
      <c r="U11" s="17" t="s">
        <v>2662</v>
      </c>
      <c r="V11" s="17">
        <v>98082</v>
      </c>
      <c r="W11" s="17">
        <v>1</v>
      </c>
      <c r="X11" s="17">
        <v>98082</v>
      </c>
      <c r="Y11" s="17" t="s">
        <v>357</v>
      </c>
      <c r="Z11" s="17">
        <v>1.101100111011E+49</v>
      </c>
      <c r="AA11" s="17">
        <v>1</v>
      </c>
      <c r="AB11" s="17">
        <v>1581111904</v>
      </c>
      <c r="AC11" s="17">
        <f t="shared" si="9"/>
        <v>1</v>
      </c>
      <c r="AD11" s="17">
        <f t="shared" si="10"/>
        <v>1</v>
      </c>
      <c r="AE11" s="32">
        <f t="shared" si="11"/>
        <v>1</v>
      </c>
      <c r="AF11" s="32">
        <f t="shared" si="12"/>
        <v>98082</v>
      </c>
      <c r="AG11" s="32">
        <f t="shared" si="13"/>
        <v>98082</v>
      </c>
      <c r="AH11" s="32" t="str">
        <f t="shared" si="14"/>
        <v/>
      </c>
      <c r="AI11" s="32">
        <f t="shared" si="15"/>
        <v>98082</v>
      </c>
      <c r="AJ11" s="32" t="str">
        <f t="shared" si="16"/>
        <v/>
      </c>
      <c r="AK11" s="32" t="str">
        <f t="shared" si="17"/>
        <v/>
      </c>
      <c r="AL11" s="24" t="s">
        <v>2662</v>
      </c>
      <c r="AM11" s="24" t="s">
        <v>2662</v>
      </c>
      <c r="AN11" s="24">
        <v>47278</v>
      </c>
      <c r="AO11" s="24">
        <v>1</v>
      </c>
      <c r="AP11" s="24">
        <v>47278</v>
      </c>
      <c r="AQ11" s="24" t="s">
        <v>357</v>
      </c>
      <c r="AR11" s="24">
        <v>1.101100111011E+49</v>
      </c>
      <c r="AS11" s="24">
        <v>1</v>
      </c>
      <c r="AT11" s="24">
        <v>1581112694</v>
      </c>
      <c r="AU11" s="24">
        <f t="shared" si="18"/>
        <v>1</v>
      </c>
      <c r="AV11" s="24">
        <f t="shared" si="19"/>
        <v>1</v>
      </c>
      <c r="AW11" s="24">
        <f t="shared" si="20"/>
        <v>1</v>
      </c>
      <c r="AX11" s="24">
        <f t="shared" si="21"/>
        <v>47278</v>
      </c>
      <c r="AY11" s="24">
        <f t="shared" si="22"/>
        <v>47278</v>
      </c>
      <c r="AZ11" s="24" t="str">
        <f t="shared" si="23"/>
        <v/>
      </c>
      <c r="BA11" s="24">
        <f t="shared" si="24"/>
        <v>47278</v>
      </c>
      <c r="BB11" s="24" t="str">
        <f t="shared" si="25"/>
        <v/>
      </c>
      <c r="BC11" s="24" t="str">
        <f t="shared" si="26"/>
        <v/>
      </c>
      <c r="BD11" s="31" t="s">
        <v>2662</v>
      </c>
      <c r="BE11" s="31" t="s">
        <v>2662</v>
      </c>
      <c r="BF11" s="31">
        <v>7524</v>
      </c>
      <c r="BG11" s="31">
        <v>0</v>
      </c>
      <c r="BH11" s="31">
        <v>7524</v>
      </c>
      <c r="BI11" s="31" t="s">
        <v>235</v>
      </c>
      <c r="BJ11" s="31">
        <v>1.101100111011E+49</v>
      </c>
      <c r="BK11" s="31">
        <v>0</v>
      </c>
      <c r="BL11" s="31">
        <v>1581113229</v>
      </c>
      <c r="BM11" s="31">
        <f t="shared" si="27"/>
        <v>1</v>
      </c>
      <c r="BN11" s="31">
        <f t="shared" si="28"/>
        <v>1</v>
      </c>
      <c r="BO11" s="31">
        <f t="shared" si="29"/>
        <v>0</v>
      </c>
      <c r="BP11" s="31">
        <f t="shared" si="30"/>
        <v>7524</v>
      </c>
      <c r="BQ11" s="31" t="e">
        <f t="shared" si="31"/>
        <v>#DIV/0!</v>
      </c>
      <c r="BR11" s="31" t="str">
        <f t="shared" si="32"/>
        <v/>
      </c>
      <c r="BS11" s="31" t="e">
        <f t="shared" si="33"/>
        <v>#DIV/0!</v>
      </c>
      <c r="BT11" s="31" t="str">
        <f t="shared" si="34"/>
        <v/>
      </c>
      <c r="BU11" s="31" t="str">
        <f t="shared" si="35"/>
        <v/>
      </c>
      <c r="BV11" s="45" t="s">
        <v>2662</v>
      </c>
      <c r="BW11" s="45" t="s">
        <v>2662</v>
      </c>
      <c r="BX11" s="45">
        <v>19842</v>
      </c>
      <c r="BY11" s="45">
        <v>1</v>
      </c>
      <c r="BZ11" s="45">
        <v>19842</v>
      </c>
      <c r="CA11" s="45" t="s">
        <v>140</v>
      </c>
      <c r="CB11" s="45">
        <v>1.101100111011E+49</v>
      </c>
      <c r="CC11" s="45">
        <v>1</v>
      </c>
      <c r="CD11" s="45">
        <v>1581104080</v>
      </c>
      <c r="CE11" s="45">
        <f t="shared" si="36"/>
        <v>1</v>
      </c>
      <c r="CF11" s="45">
        <f t="shared" si="37"/>
        <v>1</v>
      </c>
      <c r="CG11" s="45">
        <f t="shared" si="38"/>
        <v>1</v>
      </c>
      <c r="CH11" s="45">
        <f t="shared" si="39"/>
        <v>19842</v>
      </c>
      <c r="CI11" s="45">
        <f t="shared" si="40"/>
        <v>19842</v>
      </c>
      <c r="CJ11" s="45" t="str">
        <f t="shared" si="41"/>
        <v/>
      </c>
      <c r="CK11" s="45">
        <f t="shared" si="42"/>
        <v>19842</v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2662</v>
      </c>
      <c r="C12" s="10" t="s">
        <v>2662</v>
      </c>
      <c r="D12" s="10">
        <v>6652</v>
      </c>
      <c r="E12" s="10">
        <v>0</v>
      </c>
      <c r="F12" s="10">
        <v>6652</v>
      </c>
      <c r="G12" s="10" t="s">
        <v>981</v>
      </c>
      <c r="H12" s="10">
        <v>1.01001010100011E+49</v>
      </c>
      <c r="I12" s="10">
        <v>0</v>
      </c>
      <c r="J12" s="10">
        <v>1581105979</v>
      </c>
      <c r="K12" s="10">
        <f t="shared" si="0"/>
        <v>1</v>
      </c>
      <c r="L12" s="10">
        <f t="shared" si="1"/>
        <v>1</v>
      </c>
      <c r="M12" s="10">
        <f t="shared" si="2"/>
        <v>0</v>
      </c>
      <c r="N12" s="10">
        <f t="shared" si="3"/>
        <v>6652</v>
      </c>
      <c r="O12" s="10" t="e">
        <f t="shared" si="4"/>
        <v>#DIV/0!</v>
      </c>
      <c r="P12" s="10" t="str">
        <f t="shared" si="5"/>
        <v/>
      </c>
      <c r="Q12" s="10" t="e">
        <f t="shared" si="6"/>
        <v>#DIV/0!</v>
      </c>
      <c r="R12" s="10" t="str">
        <f t="shared" si="7"/>
        <v/>
      </c>
      <c r="S12" s="10" t="str">
        <f t="shared" si="8"/>
        <v/>
      </c>
      <c r="T12" s="17" t="s">
        <v>2662</v>
      </c>
      <c r="U12" s="17" t="s">
        <v>2662</v>
      </c>
      <c r="V12" s="17">
        <v>3676</v>
      </c>
      <c r="W12" s="17">
        <v>0</v>
      </c>
      <c r="X12" s="17">
        <v>3676</v>
      </c>
      <c r="Y12" s="17" t="s">
        <v>128</v>
      </c>
      <c r="Z12" s="17">
        <v>1.00101010011011E+49</v>
      </c>
      <c r="AA12" s="17">
        <v>1</v>
      </c>
      <c r="AB12" s="17">
        <v>1581111909</v>
      </c>
      <c r="AC12" s="17">
        <f t="shared" si="9"/>
        <v>1</v>
      </c>
      <c r="AD12" s="17">
        <f t="shared" si="10"/>
        <v>1</v>
      </c>
      <c r="AE12" s="32">
        <f t="shared" si="11"/>
        <v>0</v>
      </c>
      <c r="AF12" s="32">
        <f t="shared" si="12"/>
        <v>3676</v>
      </c>
      <c r="AG12" s="32">
        <f t="shared" si="13"/>
        <v>3676</v>
      </c>
      <c r="AH12" s="32" t="str">
        <f t="shared" si="14"/>
        <v/>
      </c>
      <c r="AI12" s="32" t="e">
        <f t="shared" si="15"/>
        <v>#DIV/0!</v>
      </c>
      <c r="AJ12" s="32" t="str">
        <f t="shared" si="16"/>
        <v/>
      </c>
      <c r="AK12" s="32" t="str">
        <f t="shared" si="17"/>
        <v/>
      </c>
      <c r="AL12" s="24" t="s">
        <v>2662</v>
      </c>
      <c r="AM12" s="24" t="s">
        <v>2662</v>
      </c>
      <c r="AN12" s="24">
        <v>4843</v>
      </c>
      <c r="AO12" s="24">
        <v>0</v>
      </c>
      <c r="AP12" s="24">
        <v>4843</v>
      </c>
      <c r="AQ12" s="24" t="s">
        <v>981</v>
      </c>
      <c r="AR12" s="24">
        <v>1.00001010110011E+49</v>
      </c>
      <c r="AS12" s="24">
        <v>0</v>
      </c>
      <c r="AT12" s="24">
        <v>1581112702</v>
      </c>
      <c r="AU12" s="24">
        <f t="shared" si="18"/>
        <v>1</v>
      </c>
      <c r="AV12" s="24">
        <f t="shared" si="19"/>
        <v>1</v>
      </c>
      <c r="AW12" s="24">
        <f t="shared" si="20"/>
        <v>0</v>
      </c>
      <c r="AX12" s="24">
        <f t="shared" si="21"/>
        <v>4843</v>
      </c>
      <c r="AY12" s="24" t="e">
        <f t="shared" si="22"/>
        <v>#DIV/0!</v>
      </c>
      <c r="AZ12" s="24" t="str">
        <f t="shared" si="23"/>
        <v/>
      </c>
      <c r="BA12" s="24" t="e">
        <f t="shared" si="24"/>
        <v>#DIV/0!</v>
      </c>
      <c r="BB12" s="24" t="str">
        <f t="shared" si="25"/>
        <v/>
      </c>
      <c r="BC12" s="24" t="str">
        <f t="shared" si="26"/>
        <v/>
      </c>
      <c r="BD12" s="31" t="s">
        <v>2662</v>
      </c>
      <c r="BE12" s="31" t="s">
        <v>2662</v>
      </c>
      <c r="BF12" s="31">
        <v>9463</v>
      </c>
      <c r="BG12" s="31">
        <v>1</v>
      </c>
      <c r="BH12" s="31">
        <v>9463</v>
      </c>
      <c r="BI12" s="31" t="s">
        <v>128</v>
      </c>
      <c r="BJ12" s="31">
        <v>1.0000000011001101E+49</v>
      </c>
      <c r="BK12" s="31">
        <v>1</v>
      </c>
      <c r="BL12" s="31">
        <v>1581113234</v>
      </c>
      <c r="BM12" s="31">
        <f t="shared" si="27"/>
        <v>1</v>
      </c>
      <c r="BN12" s="31">
        <f t="shared" si="28"/>
        <v>1</v>
      </c>
      <c r="BO12" s="31">
        <f t="shared" si="29"/>
        <v>1</v>
      </c>
      <c r="BP12" s="31">
        <f t="shared" si="30"/>
        <v>9463</v>
      </c>
      <c r="BQ12" s="31">
        <f t="shared" si="31"/>
        <v>9463</v>
      </c>
      <c r="BR12" s="31" t="str">
        <f t="shared" si="32"/>
        <v/>
      </c>
      <c r="BS12" s="31">
        <f t="shared" si="33"/>
        <v>9463</v>
      </c>
      <c r="BT12" s="31" t="str">
        <f t="shared" si="34"/>
        <v/>
      </c>
      <c r="BU12" s="31" t="str">
        <f t="shared" si="35"/>
        <v/>
      </c>
      <c r="BV12" s="45" t="s">
        <v>2662</v>
      </c>
      <c r="BW12" s="45" t="s">
        <v>2662</v>
      </c>
      <c r="BX12" s="45">
        <v>2595</v>
      </c>
      <c r="BY12" s="45">
        <v>0</v>
      </c>
      <c r="BZ12" s="45">
        <v>2595</v>
      </c>
      <c r="CA12" s="45" t="s">
        <v>428</v>
      </c>
      <c r="CB12" s="45">
        <v>1.1001100111109999E+40</v>
      </c>
      <c r="CC12" s="45">
        <v>0</v>
      </c>
      <c r="CD12" s="45">
        <v>1581104088</v>
      </c>
      <c r="CE12" s="45">
        <f t="shared" si="36"/>
        <v>1</v>
      </c>
      <c r="CF12" s="45">
        <f t="shared" si="37"/>
        <v>1</v>
      </c>
      <c r="CG12" s="45">
        <f t="shared" si="38"/>
        <v>0</v>
      </c>
      <c r="CH12" s="45">
        <f t="shared" si="39"/>
        <v>2595</v>
      </c>
      <c r="CI12" s="45" t="e">
        <f t="shared" si="40"/>
        <v>#DIV/0!</v>
      </c>
      <c r="CJ12" s="45" t="str">
        <f t="shared" si="41"/>
        <v/>
      </c>
      <c r="CK12" s="45" t="e">
        <f t="shared" si="42"/>
        <v>#DIV/0!</v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2662</v>
      </c>
      <c r="C13" s="10" t="s">
        <v>2662</v>
      </c>
      <c r="D13" s="10">
        <v>33075</v>
      </c>
      <c r="E13" s="10">
        <v>0</v>
      </c>
      <c r="F13" s="10">
        <v>33075</v>
      </c>
      <c r="G13" s="10" t="s">
        <v>438</v>
      </c>
      <c r="H13" s="10">
        <v>1.10101100000111E+49</v>
      </c>
      <c r="I13" s="10">
        <v>0</v>
      </c>
      <c r="J13" s="10">
        <v>1581105984</v>
      </c>
      <c r="K13" s="10">
        <f t="shared" si="0"/>
        <v>1</v>
      </c>
      <c r="L13" s="10">
        <f t="shared" si="1"/>
        <v>1</v>
      </c>
      <c r="M13" s="10">
        <f t="shared" si="2"/>
        <v>0</v>
      </c>
      <c r="N13" s="10">
        <f t="shared" si="3"/>
        <v>33075</v>
      </c>
      <c r="O13" s="10" t="e">
        <f t="shared" si="4"/>
        <v>#DIV/0!</v>
      </c>
      <c r="P13" s="10" t="str">
        <f t="shared" si="5"/>
        <v/>
      </c>
      <c r="Q13" s="10" t="e">
        <f t="shared" si="6"/>
        <v>#DIV/0!</v>
      </c>
      <c r="R13" s="10" t="str">
        <f t="shared" si="7"/>
        <v/>
      </c>
      <c r="S13" s="10" t="str">
        <f t="shared" si="8"/>
        <v/>
      </c>
      <c r="T13" s="17" t="s">
        <v>2662</v>
      </c>
      <c r="U13" s="17" t="s">
        <v>2662</v>
      </c>
      <c r="V13" s="17">
        <v>40578</v>
      </c>
      <c r="W13" s="17">
        <v>0</v>
      </c>
      <c r="X13" s="17">
        <v>40578</v>
      </c>
      <c r="Y13" s="17" t="s">
        <v>438</v>
      </c>
      <c r="Z13" s="17">
        <v>1.10101100000111E+49</v>
      </c>
      <c r="AA13" s="17">
        <v>0</v>
      </c>
      <c r="AB13" s="17">
        <v>1581111918</v>
      </c>
      <c r="AC13" s="17">
        <f t="shared" si="9"/>
        <v>1</v>
      </c>
      <c r="AD13" s="17">
        <f t="shared" si="10"/>
        <v>1</v>
      </c>
      <c r="AE13" s="32">
        <f t="shared" si="11"/>
        <v>0</v>
      </c>
      <c r="AF13" s="32">
        <f t="shared" si="12"/>
        <v>40578</v>
      </c>
      <c r="AG13" s="32" t="e">
        <f t="shared" si="13"/>
        <v>#DIV/0!</v>
      </c>
      <c r="AH13" s="32" t="str">
        <f t="shared" si="14"/>
        <v/>
      </c>
      <c r="AI13" s="32" t="e">
        <f t="shared" si="15"/>
        <v>#DIV/0!</v>
      </c>
      <c r="AJ13" s="32" t="str">
        <f t="shared" si="16"/>
        <v/>
      </c>
      <c r="AK13" s="32" t="str">
        <f t="shared" si="17"/>
        <v/>
      </c>
      <c r="AL13" s="24" t="s">
        <v>2662</v>
      </c>
      <c r="AM13" s="24" t="s">
        <v>2662</v>
      </c>
      <c r="AN13" s="24">
        <v>30161</v>
      </c>
      <c r="AO13" s="24">
        <v>1</v>
      </c>
      <c r="AP13" s="24">
        <v>30161</v>
      </c>
      <c r="AQ13" s="24" t="s">
        <v>438</v>
      </c>
      <c r="AR13" s="24">
        <v>1.10101100000111E+49</v>
      </c>
      <c r="AS13" s="24">
        <v>1</v>
      </c>
      <c r="AT13" s="24">
        <v>1581112707</v>
      </c>
      <c r="AU13" s="24">
        <f t="shared" si="18"/>
        <v>1</v>
      </c>
      <c r="AV13" s="24">
        <f t="shared" si="19"/>
        <v>1</v>
      </c>
      <c r="AW13" s="24">
        <f t="shared" si="20"/>
        <v>1</v>
      </c>
      <c r="AX13" s="24">
        <f t="shared" si="21"/>
        <v>30161</v>
      </c>
      <c r="AY13" s="24">
        <f t="shared" si="22"/>
        <v>30161</v>
      </c>
      <c r="AZ13" s="24" t="str">
        <f t="shared" si="23"/>
        <v/>
      </c>
      <c r="BA13" s="24">
        <f t="shared" si="24"/>
        <v>30161</v>
      </c>
      <c r="BB13" s="24" t="str">
        <f t="shared" si="25"/>
        <v/>
      </c>
      <c r="BC13" s="24" t="str">
        <f t="shared" si="26"/>
        <v/>
      </c>
      <c r="BD13" s="31" t="s">
        <v>2662</v>
      </c>
      <c r="BE13" s="31" t="s">
        <v>2662</v>
      </c>
      <c r="BF13" s="31">
        <v>4404</v>
      </c>
      <c r="BG13" s="31">
        <v>0</v>
      </c>
      <c r="BH13" s="31">
        <v>4404</v>
      </c>
      <c r="BI13" s="31" t="s">
        <v>428</v>
      </c>
      <c r="BJ13" s="31">
        <v>1.10101000000111E+49</v>
      </c>
      <c r="BK13" s="31">
        <v>0</v>
      </c>
      <c r="BL13" s="31">
        <v>1581113243</v>
      </c>
      <c r="BM13" s="31">
        <f t="shared" si="27"/>
        <v>1</v>
      </c>
      <c r="BN13" s="31">
        <f t="shared" si="28"/>
        <v>1</v>
      </c>
      <c r="BO13" s="31">
        <f t="shared" si="29"/>
        <v>0</v>
      </c>
      <c r="BP13" s="31">
        <f t="shared" si="30"/>
        <v>4404</v>
      </c>
      <c r="BQ13" s="31" t="e">
        <f t="shared" si="31"/>
        <v>#DIV/0!</v>
      </c>
      <c r="BR13" s="31" t="str">
        <f t="shared" si="32"/>
        <v/>
      </c>
      <c r="BS13" s="31" t="e">
        <f t="shared" si="33"/>
        <v>#DIV/0!</v>
      </c>
      <c r="BT13" s="31" t="str">
        <f t="shared" si="34"/>
        <v/>
      </c>
      <c r="BU13" s="31" t="str">
        <f t="shared" si="35"/>
        <v/>
      </c>
      <c r="BV13" s="45" t="s">
        <v>2662</v>
      </c>
      <c r="BW13" s="45" t="s">
        <v>2662</v>
      </c>
      <c r="BX13" s="45">
        <v>71213</v>
      </c>
      <c r="BY13" s="45">
        <v>1</v>
      </c>
      <c r="BZ13" s="45">
        <v>71213</v>
      </c>
      <c r="CA13" s="45" t="s">
        <v>428</v>
      </c>
      <c r="CB13" s="45">
        <v>1.10101000000111E+49</v>
      </c>
      <c r="CC13" s="45">
        <v>1</v>
      </c>
      <c r="CD13" s="45">
        <v>1581104093</v>
      </c>
      <c r="CE13" s="45">
        <f t="shared" si="36"/>
        <v>1</v>
      </c>
      <c r="CF13" s="45">
        <f t="shared" si="37"/>
        <v>1</v>
      </c>
      <c r="CG13" s="45">
        <f t="shared" si="38"/>
        <v>1</v>
      </c>
      <c r="CH13" s="45">
        <f t="shared" si="39"/>
        <v>71213</v>
      </c>
      <c r="CI13" s="45">
        <f t="shared" si="40"/>
        <v>71213</v>
      </c>
      <c r="CJ13" s="45" t="str">
        <f t="shared" si="41"/>
        <v/>
      </c>
      <c r="CK13" s="45">
        <f t="shared" si="42"/>
        <v>71213</v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2662</v>
      </c>
      <c r="C14" s="10" t="s">
        <v>2662</v>
      </c>
      <c r="D14" s="10">
        <v>32556</v>
      </c>
      <c r="E14" s="10">
        <v>0</v>
      </c>
      <c r="F14" s="10">
        <v>32556</v>
      </c>
      <c r="G14" s="10" t="s">
        <v>438</v>
      </c>
      <c r="H14" s="10">
        <v>1.1110100010100001E+47</v>
      </c>
      <c r="I14" s="10">
        <v>0</v>
      </c>
      <c r="J14" s="10">
        <v>1581105992</v>
      </c>
      <c r="K14" s="10">
        <f t="shared" si="0"/>
        <v>1</v>
      </c>
      <c r="L14" s="10">
        <f t="shared" si="1"/>
        <v>1</v>
      </c>
      <c r="M14" s="10">
        <f t="shared" si="2"/>
        <v>0</v>
      </c>
      <c r="N14" s="10">
        <f t="shared" si="3"/>
        <v>32556</v>
      </c>
      <c r="O14" s="10" t="e">
        <f t="shared" si="4"/>
        <v>#DIV/0!</v>
      </c>
      <c r="P14" s="10" t="str">
        <f t="shared" si="5"/>
        <v/>
      </c>
      <c r="Q14" s="10" t="e">
        <f t="shared" si="6"/>
        <v>#DIV/0!</v>
      </c>
      <c r="R14" s="10" t="str">
        <f t="shared" si="7"/>
        <v/>
      </c>
      <c r="S14" s="10" t="str">
        <f t="shared" si="8"/>
        <v/>
      </c>
      <c r="T14" s="17" t="s">
        <v>2662</v>
      </c>
      <c r="U14" s="17" t="s">
        <v>2662</v>
      </c>
      <c r="V14" s="17">
        <v>33314</v>
      </c>
      <c r="W14" s="17">
        <v>0</v>
      </c>
      <c r="X14" s="17">
        <v>33314</v>
      </c>
      <c r="Y14" s="17" t="s">
        <v>428</v>
      </c>
      <c r="Z14" s="17">
        <v>1.1110101010099999E+47</v>
      </c>
      <c r="AA14" s="17">
        <v>0</v>
      </c>
      <c r="AB14" s="17">
        <v>1581111923</v>
      </c>
      <c r="AC14" s="17">
        <f t="shared" si="9"/>
        <v>1</v>
      </c>
      <c r="AD14" s="17">
        <f t="shared" si="10"/>
        <v>1</v>
      </c>
      <c r="AE14" s="32">
        <f t="shared" si="11"/>
        <v>0</v>
      </c>
      <c r="AF14" s="32">
        <f t="shared" si="12"/>
        <v>33314</v>
      </c>
      <c r="AG14" s="32" t="e">
        <f t="shared" si="13"/>
        <v>#DIV/0!</v>
      </c>
      <c r="AH14" s="32" t="str">
        <f t="shared" si="14"/>
        <v/>
      </c>
      <c r="AI14" s="32" t="e">
        <f t="shared" si="15"/>
        <v>#DIV/0!</v>
      </c>
      <c r="AJ14" s="32" t="str">
        <f t="shared" si="16"/>
        <v/>
      </c>
      <c r="AK14" s="32" t="str">
        <f t="shared" si="17"/>
        <v/>
      </c>
      <c r="AL14" s="24" t="s">
        <v>2662</v>
      </c>
      <c r="AM14" s="24" t="s">
        <v>2662</v>
      </c>
      <c r="AN14" s="24">
        <v>1761</v>
      </c>
      <c r="AO14" s="24">
        <v>0</v>
      </c>
      <c r="AP14" s="24">
        <v>1761</v>
      </c>
      <c r="AQ14" s="24" t="s">
        <v>438</v>
      </c>
      <c r="AR14" s="24">
        <v>1.11101100101E+47</v>
      </c>
      <c r="AS14" s="24">
        <v>0</v>
      </c>
      <c r="AT14" s="24">
        <v>1581112712</v>
      </c>
      <c r="AU14" s="24">
        <f t="shared" si="18"/>
        <v>1</v>
      </c>
      <c r="AV14" s="24">
        <f t="shared" si="19"/>
        <v>1</v>
      </c>
      <c r="AW14" s="24">
        <f t="shared" si="20"/>
        <v>0</v>
      </c>
      <c r="AX14" s="24">
        <f t="shared" si="21"/>
        <v>1761</v>
      </c>
      <c r="AY14" s="24" t="e">
        <f t="shared" si="22"/>
        <v>#DIV/0!</v>
      </c>
      <c r="AZ14" s="24" t="str">
        <f t="shared" si="23"/>
        <v/>
      </c>
      <c r="BA14" s="24" t="e">
        <f t="shared" si="24"/>
        <v>#DIV/0!</v>
      </c>
      <c r="BB14" s="24" t="str">
        <f t="shared" si="25"/>
        <v/>
      </c>
      <c r="BC14" s="24" t="str">
        <f t="shared" si="26"/>
        <v/>
      </c>
      <c r="BD14" s="31" t="s">
        <v>2662</v>
      </c>
      <c r="BE14" s="31" t="s">
        <v>2662</v>
      </c>
      <c r="BF14" s="31">
        <v>10548</v>
      </c>
      <c r="BG14" s="31">
        <v>0</v>
      </c>
      <c r="BH14" s="31">
        <v>10548</v>
      </c>
      <c r="BI14" s="31" t="s">
        <v>128</v>
      </c>
      <c r="BJ14" s="31">
        <v>1.01101100101E+47</v>
      </c>
      <c r="BK14" s="31">
        <v>0</v>
      </c>
      <c r="BL14" s="31">
        <v>1581113248</v>
      </c>
      <c r="BM14" s="31">
        <f t="shared" si="27"/>
        <v>1</v>
      </c>
      <c r="BN14" s="31">
        <f t="shared" si="28"/>
        <v>1</v>
      </c>
      <c r="BO14" s="31">
        <f t="shared" si="29"/>
        <v>0</v>
      </c>
      <c r="BP14" s="31">
        <f t="shared" si="30"/>
        <v>10548</v>
      </c>
      <c r="BQ14" s="31" t="e">
        <f t="shared" si="31"/>
        <v>#DIV/0!</v>
      </c>
      <c r="BR14" s="31" t="str">
        <f t="shared" si="32"/>
        <v/>
      </c>
      <c r="BS14" s="31" t="e">
        <f t="shared" si="33"/>
        <v>#DIV/0!</v>
      </c>
      <c r="BT14" s="31" t="str">
        <f t="shared" si="34"/>
        <v/>
      </c>
      <c r="BU14" s="31" t="str">
        <f t="shared" si="35"/>
        <v/>
      </c>
      <c r="BV14" s="45" t="s">
        <v>2662</v>
      </c>
      <c r="BW14" s="45" t="s">
        <v>2662</v>
      </c>
      <c r="BX14" s="45">
        <v>4615</v>
      </c>
      <c r="BY14" s="45">
        <v>0</v>
      </c>
      <c r="BZ14" s="45">
        <v>4615</v>
      </c>
      <c r="CA14" s="45" t="s">
        <v>438</v>
      </c>
      <c r="CB14" s="45">
        <v>1.1110111111000001E+47</v>
      </c>
      <c r="CC14" s="45">
        <v>0</v>
      </c>
      <c r="CD14" s="45">
        <v>1581104098</v>
      </c>
      <c r="CE14" s="45">
        <f t="shared" si="36"/>
        <v>1</v>
      </c>
      <c r="CF14" s="45">
        <f t="shared" si="37"/>
        <v>1</v>
      </c>
      <c r="CG14" s="45">
        <f t="shared" si="38"/>
        <v>0</v>
      </c>
      <c r="CH14" s="45">
        <f t="shared" si="39"/>
        <v>4615</v>
      </c>
      <c r="CI14" s="45" t="e">
        <f t="shared" si="40"/>
        <v>#DIV/0!</v>
      </c>
      <c r="CJ14" s="45" t="str">
        <f t="shared" si="41"/>
        <v/>
      </c>
      <c r="CK14" s="45" t="e">
        <f t="shared" si="42"/>
        <v>#DIV/0!</v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2662</v>
      </c>
      <c r="C15" s="10" t="s">
        <v>2662</v>
      </c>
      <c r="D15" s="10">
        <v>134073</v>
      </c>
      <c r="E15" s="10">
        <v>1</v>
      </c>
      <c r="F15" s="10">
        <v>134073</v>
      </c>
      <c r="G15" s="10" t="s">
        <v>229</v>
      </c>
      <c r="H15" s="10">
        <v>1.000010111111E+49</v>
      </c>
      <c r="I15" s="10">
        <v>1</v>
      </c>
      <c r="J15" s="10">
        <v>1581105997</v>
      </c>
      <c r="K15" s="10">
        <f t="shared" si="0"/>
        <v>1</v>
      </c>
      <c r="L15" s="10">
        <f t="shared" si="1"/>
        <v>1</v>
      </c>
      <c r="M15" s="10">
        <f t="shared" si="2"/>
        <v>1</v>
      </c>
      <c r="N15" s="10">
        <f t="shared" si="3"/>
        <v>134073</v>
      </c>
      <c r="O15" s="10">
        <f t="shared" si="4"/>
        <v>134073</v>
      </c>
      <c r="P15" s="10" t="str">
        <f t="shared" si="5"/>
        <v/>
      </c>
      <c r="Q15" s="10">
        <f t="shared" si="6"/>
        <v>134073</v>
      </c>
      <c r="R15" s="10" t="str">
        <f t="shared" si="7"/>
        <v/>
      </c>
      <c r="S15" s="10" t="str">
        <f t="shared" si="8"/>
        <v/>
      </c>
      <c r="T15" s="17" t="s">
        <v>2662</v>
      </c>
      <c r="U15" s="17" t="s">
        <v>2662</v>
      </c>
      <c r="V15" s="17">
        <v>107705</v>
      </c>
      <c r="W15" s="17">
        <v>0</v>
      </c>
      <c r="X15" s="17">
        <v>107705</v>
      </c>
      <c r="Y15" s="17" t="s">
        <v>140</v>
      </c>
      <c r="Z15" s="17">
        <v>1.000010111111E+49</v>
      </c>
      <c r="AA15" s="17">
        <v>0</v>
      </c>
      <c r="AB15" s="17">
        <v>1581111928</v>
      </c>
      <c r="AC15" s="17">
        <f t="shared" si="9"/>
        <v>1</v>
      </c>
      <c r="AD15" s="17">
        <f t="shared" si="10"/>
        <v>1</v>
      </c>
      <c r="AE15" s="32">
        <f t="shared" si="11"/>
        <v>0</v>
      </c>
      <c r="AF15" s="32">
        <f t="shared" si="12"/>
        <v>107705</v>
      </c>
      <c r="AG15" s="32" t="e">
        <f t="shared" si="13"/>
        <v>#DIV/0!</v>
      </c>
      <c r="AH15" s="32" t="str">
        <f t="shared" si="14"/>
        <v/>
      </c>
      <c r="AI15" s="32" t="e">
        <f t="shared" si="15"/>
        <v>#DIV/0!</v>
      </c>
      <c r="AJ15" s="32" t="str">
        <f t="shared" si="16"/>
        <v/>
      </c>
      <c r="AK15" s="32" t="str">
        <f t="shared" si="17"/>
        <v/>
      </c>
      <c r="AL15" s="24" t="s">
        <v>2662</v>
      </c>
      <c r="AM15" s="24" t="s">
        <v>2662</v>
      </c>
      <c r="AN15" s="24">
        <v>38045</v>
      </c>
      <c r="AO15" s="24">
        <v>1</v>
      </c>
      <c r="AP15" s="24">
        <v>38045</v>
      </c>
      <c r="AQ15" s="24" t="s">
        <v>229</v>
      </c>
      <c r="AR15" s="24">
        <v>1.000010111111E+49</v>
      </c>
      <c r="AS15" s="24">
        <v>1</v>
      </c>
      <c r="AT15" s="24">
        <v>1581112717</v>
      </c>
      <c r="AU15" s="24">
        <f t="shared" si="18"/>
        <v>1</v>
      </c>
      <c r="AV15" s="24">
        <f t="shared" si="19"/>
        <v>1</v>
      </c>
      <c r="AW15" s="24">
        <f t="shared" si="20"/>
        <v>1</v>
      </c>
      <c r="AX15" s="24">
        <f t="shared" si="21"/>
        <v>38045</v>
      </c>
      <c r="AY15" s="24">
        <f t="shared" si="22"/>
        <v>38045</v>
      </c>
      <c r="AZ15" s="24" t="str">
        <f t="shared" si="23"/>
        <v/>
      </c>
      <c r="BA15" s="24">
        <f t="shared" si="24"/>
        <v>38045</v>
      </c>
      <c r="BB15" s="24" t="str">
        <f t="shared" si="25"/>
        <v/>
      </c>
      <c r="BC15" s="24" t="str">
        <f t="shared" si="26"/>
        <v/>
      </c>
      <c r="BD15" s="31" t="s">
        <v>2662</v>
      </c>
      <c r="BE15" s="31" t="s">
        <v>2662</v>
      </c>
      <c r="BF15" s="31">
        <v>9707</v>
      </c>
      <c r="BG15" s="31">
        <v>0</v>
      </c>
      <c r="BH15" s="31">
        <v>9707</v>
      </c>
      <c r="BI15" s="31" t="s">
        <v>229</v>
      </c>
      <c r="BJ15" s="31">
        <v>1.000010111111E+49</v>
      </c>
      <c r="BK15" s="31">
        <v>0</v>
      </c>
      <c r="BL15" s="31">
        <v>1581113253</v>
      </c>
      <c r="BM15" s="31">
        <f t="shared" si="27"/>
        <v>1</v>
      </c>
      <c r="BN15" s="31">
        <f t="shared" si="28"/>
        <v>1</v>
      </c>
      <c r="BO15" s="31">
        <f t="shared" si="29"/>
        <v>0</v>
      </c>
      <c r="BP15" s="31">
        <f t="shared" si="30"/>
        <v>9707</v>
      </c>
      <c r="BQ15" s="31" t="e">
        <f t="shared" si="31"/>
        <v>#DIV/0!</v>
      </c>
      <c r="BR15" s="31" t="str">
        <f t="shared" si="32"/>
        <v/>
      </c>
      <c r="BS15" s="31" t="e">
        <f t="shared" si="33"/>
        <v>#DIV/0!</v>
      </c>
      <c r="BT15" s="31" t="str">
        <f t="shared" si="34"/>
        <v/>
      </c>
      <c r="BU15" s="31" t="str">
        <f t="shared" si="35"/>
        <v/>
      </c>
      <c r="BV15" s="45" t="s">
        <v>2662</v>
      </c>
      <c r="BW15" s="45" t="s">
        <v>2662</v>
      </c>
      <c r="BX15" s="45">
        <v>9633</v>
      </c>
      <c r="BY15" s="45">
        <v>1</v>
      </c>
      <c r="BZ15" s="45">
        <v>9633</v>
      </c>
      <c r="CA15" s="45" t="s">
        <v>229</v>
      </c>
      <c r="CB15" s="45">
        <v>1.000010111111E+49</v>
      </c>
      <c r="CC15" s="45">
        <v>1</v>
      </c>
      <c r="CD15" s="45">
        <v>1581104106</v>
      </c>
      <c r="CE15" s="45">
        <f t="shared" si="36"/>
        <v>1</v>
      </c>
      <c r="CF15" s="45">
        <f t="shared" si="37"/>
        <v>1</v>
      </c>
      <c r="CG15" s="45">
        <f t="shared" si="38"/>
        <v>1</v>
      </c>
      <c r="CH15" s="45">
        <f t="shared" si="39"/>
        <v>9633</v>
      </c>
      <c r="CI15" s="45">
        <f t="shared" si="40"/>
        <v>9633</v>
      </c>
      <c r="CJ15" s="45" t="str">
        <f t="shared" si="41"/>
        <v/>
      </c>
      <c r="CK15" s="45">
        <f t="shared" si="42"/>
        <v>9633</v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2662</v>
      </c>
      <c r="C16" s="10" t="s">
        <v>2662</v>
      </c>
      <c r="D16" s="10">
        <v>53006</v>
      </c>
      <c r="E16" s="10">
        <v>0</v>
      </c>
      <c r="F16" s="10">
        <v>53006</v>
      </c>
      <c r="G16" s="10" t="s">
        <v>235</v>
      </c>
      <c r="H16" s="10">
        <v>1.10010000111001E+48</v>
      </c>
      <c r="I16" s="10">
        <v>0</v>
      </c>
      <c r="J16" s="10">
        <v>1581106002</v>
      </c>
      <c r="K16" s="10">
        <f t="shared" si="0"/>
        <v>1</v>
      </c>
      <c r="L16" s="10">
        <f t="shared" si="1"/>
        <v>1</v>
      </c>
      <c r="M16" s="10">
        <f t="shared" si="2"/>
        <v>0</v>
      </c>
      <c r="N16" s="10">
        <f t="shared" si="3"/>
        <v>53006</v>
      </c>
      <c r="O16" s="10" t="e">
        <f t="shared" si="4"/>
        <v>#DIV/0!</v>
      </c>
      <c r="P16" s="10" t="str">
        <f t="shared" si="5"/>
        <v/>
      </c>
      <c r="Q16" s="10" t="e">
        <f t="shared" si="6"/>
        <v>#DIV/0!</v>
      </c>
      <c r="R16" s="10" t="str">
        <f t="shared" si="7"/>
        <v/>
      </c>
      <c r="S16" s="10" t="str">
        <f t="shared" si="8"/>
        <v/>
      </c>
      <c r="T16" s="17" t="s">
        <v>2662</v>
      </c>
      <c r="U16" s="17" t="s">
        <v>2662</v>
      </c>
      <c r="V16" s="17">
        <v>35971</v>
      </c>
      <c r="W16" s="17">
        <v>0</v>
      </c>
      <c r="X16" s="17">
        <v>35971</v>
      </c>
      <c r="Y16" s="17" t="s">
        <v>357</v>
      </c>
      <c r="Z16" s="17">
        <v>1.10010000111011E+48</v>
      </c>
      <c r="AA16" s="17">
        <v>0</v>
      </c>
      <c r="AB16" s="17">
        <v>1581111933</v>
      </c>
      <c r="AC16" s="17">
        <f t="shared" si="9"/>
        <v>1</v>
      </c>
      <c r="AD16" s="17">
        <f t="shared" si="10"/>
        <v>1</v>
      </c>
      <c r="AE16" s="32">
        <f t="shared" si="11"/>
        <v>0</v>
      </c>
      <c r="AF16" s="32">
        <f t="shared" si="12"/>
        <v>35971</v>
      </c>
      <c r="AG16" s="32" t="e">
        <f t="shared" si="13"/>
        <v>#DIV/0!</v>
      </c>
      <c r="AH16" s="32" t="str">
        <f t="shared" si="14"/>
        <v/>
      </c>
      <c r="AI16" s="32" t="e">
        <f t="shared" si="15"/>
        <v>#DIV/0!</v>
      </c>
      <c r="AJ16" s="32" t="str">
        <f t="shared" si="16"/>
        <v/>
      </c>
      <c r="AK16" s="32" t="str">
        <f t="shared" si="17"/>
        <v/>
      </c>
      <c r="AL16" s="24" t="s">
        <v>2662</v>
      </c>
      <c r="AM16" s="24" t="s">
        <v>2662</v>
      </c>
      <c r="AN16" s="24">
        <v>16310</v>
      </c>
      <c r="AO16" s="24">
        <v>0</v>
      </c>
      <c r="AP16" s="24">
        <v>16310</v>
      </c>
      <c r="AQ16" s="24" t="s">
        <v>229</v>
      </c>
      <c r="AR16" s="24">
        <v>1.11001001011101E+49</v>
      </c>
      <c r="AS16" s="24">
        <v>0</v>
      </c>
      <c r="AT16" s="24">
        <v>1581112726</v>
      </c>
      <c r="AU16" s="24">
        <f t="shared" si="18"/>
        <v>1</v>
      </c>
      <c r="AV16" s="24">
        <f t="shared" si="19"/>
        <v>1</v>
      </c>
      <c r="AW16" s="24">
        <f t="shared" si="20"/>
        <v>0</v>
      </c>
      <c r="AX16" s="24">
        <f t="shared" si="21"/>
        <v>16310</v>
      </c>
      <c r="AY16" s="24" t="e">
        <f t="shared" si="22"/>
        <v>#DIV/0!</v>
      </c>
      <c r="AZ16" s="24" t="str">
        <f t="shared" si="23"/>
        <v/>
      </c>
      <c r="BA16" s="24" t="e">
        <f t="shared" si="24"/>
        <v>#DIV/0!</v>
      </c>
      <c r="BB16" s="24" t="str">
        <f t="shared" si="25"/>
        <v/>
      </c>
      <c r="BC16" s="24" t="str">
        <f t="shared" si="26"/>
        <v/>
      </c>
      <c r="BD16" s="31" t="s">
        <v>2662</v>
      </c>
      <c r="BE16" s="31" t="s">
        <v>2662</v>
      </c>
      <c r="BF16" s="31">
        <v>10889</v>
      </c>
      <c r="BG16" s="31">
        <v>0</v>
      </c>
      <c r="BH16" s="31">
        <v>10889</v>
      </c>
      <c r="BI16" s="31" t="s">
        <v>982</v>
      </c>
      <c r="BJ16" s="31">
        <v>1.100100001111E+48</v>
      </c>
      <c r="BK16" s="31">
        <v>0</v>
      </c>
      <c r="BL16" s="31">
        <v>1581113258</v>
      </c>
      <c r="BM16" s="31">
        <f t="shared" si="27"/>
        <v>1</v>
      </c>
      <c r="BN16" s="31">
        <f t="shared" si="28"/>
        <v>1</v>
      </c>
      <c r="BO16" s="31">
        <f t="shared" si="29"/>
        <v>0</v>
      </c>
      <c r="BP16" s="31">
        <f t="shared" si="30"/>
        <v>10889</v>
      </c>
      <c r="BQ16" s="31" t="e">
        <f t="shared" si="31"/>
        <v>#DIV/0!</v>
      </c>
      <c r="BR16" s="31" t="str">
        <f t="shared" si="32"/>
        <v/>
      </c>
      <c r="BS16" s="31" t="e">
        <f t="shared" si="33"/>
        <v>#DIV/0!</v>
      </c>
      <c r="BT16" s="31" t="str">
        <f t="shared" si="34"/>
        <v/>
      </c>
      <c r="BU16" s="31" t="str">
        <f t="shared" si="35"/>
        <v/>
      </c>
      <c r="BV16" s="45" t="s">
        <v>2662</v>
      </c>
      <c r="BW16" s="45" t="s">
        <v>2662</v>
      </c>
      <c r="BX16" s="45">
        <v>16026</v>
      </c>
      <c r="BY16" s="45">
        <v>1</v>
      </c>
      <c r="BZ16" s="45">
        <v>16026</v>
      </c>
      <c r="CA16" s="45" t="s">
        <v>978</v>
      </c>
      <c r="CB16" s="45">
        <v>1.100100001111E+48</v>
      </c>
      <c r="CC16" s="45">
        <v>1</v>
      </c>
      <c r="CD16" s="45">
        <v>1581104111</v>
      </c>
      <c r="CE16" s="45">
        <f t="shared" si="36"/>
        <v>1</v>
      </c>
      <c r="CF16" s="45">
        <f t="shared" si="37"/>
        <v>1</v>
      </c>
      <c r="CG16" s="45">
        <f t="shared" si="38"/>
        <v>1</v>
      </c>
      <c r="CH16" s="45">
        <f t="shared" si="39"/>
        <v>16026</v>
      </c>
      <c r="CI16" s="45">
        <f t="shared" si="40"/>
        <v>16026</v>
      </c>
      <c r="CJ16" s="45" t="str">
        <f t="shared" si="41"/>
        <v/>
      </c>
      <c r="CK16" s="45">
        <f t="shared" si="42"/>
        <v>16026</v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2662</v>
      </c>
      <c r="C17" s="10" t="s">
        <v>2662</v>
      </c>
      <c r="D17" s="10">
        <v>45912</v>
      </c>
      <c r="E17" s="10">
        <v>0</v>
      </c>
      <c r="F17" s="10">
        <v>45912</v>
      </c>
      <c r="G17" s="10" t="s">
        <v>428</v>
      </c>
      <c r="H17" s="10">
        <v>1.1001110011101E+48</v>
      </c>
      <c r="I17" s="10">
        <v>0</v>
      </c>
      <c r="J17" s="10">
        <v>1581106007</v>
      </c>
      <c r="K17" s="10">
        <f t="shared" si="0"/>
        <v>1</v>
      </c>
      <c r="L17" s="10">
        <f t="shared" si="1"/>
        <v>1</v>
      </c>
      <c r="M17" s="10">
        <f t="shared" si="2"/>
        <v>0</v>
      </c>
      <c r="N17" s="10">
        <f t="shared" si="3"/>
        <v>45912</v>
      </c>
      <c r="O17" s="10" t="e">
        <f t="shared" si="4"/>
        <v>#DIV/0!</v>
      </c>
      <c r="P17" s="10" t="str">
        <f t="shared" si="5"/>
        <v/>
      </c>
      <c r="Q17" s="10" t="e">
        <f t="shared" si="6"/>
        <v>#DIV/0!</v>
      </c>
      <c r="R17" s="10" t="str">
        <f t="shared" si="7"/>
        <v/>
      </c>
      <c r="S17" s="10" t="str">
        <f t="shared" si="8"/>
        <v/>
      </c>
      <c r="T17" s="17" t="s">
        <v>2662</v>
      </c>
      <c r="U17" s="17" t="s">
        <v>2662</v>
      </c>
      <c r="V17" s="17">
        <v>67262</v>
      </c>
      <c r="W17" s="17">
        <v>0</v>
      </c>
      <c r="X17" s="17">
        <v>67262</v>
      </c>
      <c r="Y17" s="17" t="s">
        <v>140</v>
      </c>
      <c r="Z17" s="17">
        <v>1.1001110011101E+48</v>
      </c>
      <c r="AA17" s="17">
        <v>0</v>
      </c>
      <c r="AB17" s="17">
        <v>1581111941</v>
      </c>
      <c r="AC17" s="17">
        <f t="shared" si="9"/>
        <v>1</v>
      </c>
      <c r="AD17" s="17">
        <f t="shared" si="10"/>
        <v>1</v>
      </c>
      <c r="AE17" s="32">
        <f t="shared" si="11"/>
        <v>0</v>
      </c>
      <c r="AF17" s="32">
        <f t="shared" si="12"/>
        <v>67262</v>
      </c>
      <c r="AG17" s="32" t="e">
        <f t="shared" si="13"/>
        <v>#DIV/0!</v>
      </c>
      <c r="AH17" s="32" t="str">
        <f t="shared" si="14"/>
        <v/>
      </c>
      <c r="AI17" s="32" t="e">
        <f t="shared" si="15"/>
        <v>#DIV/0!</v>
      </c>
      <c r="AJ17" s="32" t="str">
        <f t="shared" si="16"/>
        <v/>
      </c>
      <c r="AK17" s="32" t="str">
        <f t="shared" si="17"/>
        <v/>
      </c>
      <c r="AL17" s="24" t="s">
        <v>2662</v>
      </c>
      <c r="AM17" s="24" t="s">
        <v>2662</v>
      </c>
      <c r="AN17" s="24">
        <v>28974</v>
      </c>
      <c r="AO17" s="24">
        <v>0</v>
      </c>
      <c r="AP17" s="24">
        <v>28974</v>
      </c>
      <c r="AQ17" s="24" t="s">
        <v>438</v>
      </c>
      <c r="AR17" s="24">
        <v>1.1001111011101E+48</v>
      </c>
      <c r="AS17" s="24">
        <v>0</v>
      </c>
      <c r="AT17" s="24">
        <v>1581112731</v>
      </c>
      <c r="AU17" s="24">
        <f t="shared" si="18"/>
        <v>1</v>
      </c>
      <c r="AV17" s="24">
        <f t="shared" si="19"/>
        <v>1</v>
      </c>
      <c r="AW17" s="24">
        <f t="shared" si="20"/>
        <v>0</v>
      </c>
      <c r="AX17" s="24">
        <f t="shared" si="21"/>
        <v>28974</v>
      </c>
      <c r="AY17" s="24" t="e">
        <f t="shared" si="22"/>
        <v>#DIV/0!</v>
      </c>
      <c r="AZ17" s="24" t="str">
        <f t="shared" si="23"/>
        <v/>
      </c>
      <c r="BA17" s="24" t="e">
        <f t="shared" si="24"/>
        <v>#DIV/0!</v>
      </c>
      <c r="BB17" s="24" t="str">
        <f t="shared" si="25"/>
        <v/>
      </c>
      <c r="BC17" s="24" t="str">
        <f t="shared" si="26"/>
        <v/>
      </c>
      <c r="BD17" s="31" t="s">
        <v>2662</v>
      </c>
      <c r="BE17" s="31" t="s">
        <v>2662</v>
      </c>
      <c r="BF17" s="31">
        <v>13717</v>
      </c>
      <c r="BG17" s="31">
        <v>0</v>
      </c>
      <c r="BH17" s="31">
        <v>13717</v>
      </c>
      <c r="BI17" s="31" t="s">
        <v>428</v>
      </c>
      <c r="BJ17" s="31">
        <v>1.1001111011101E+48</v>
      </c>
      <c r="BK17" s="31">
        <v>0</v>
      </c>
      <c r="BL17" s="31">
        <v>1581113266</v>
      </c>
      <c r="BM17" s="31">
        <f t="shared" si="27"/>
        <v>1</v>
      </c>
      <c r="BN17" s="31">
        <f t="shared" si="28"/>
        <v>1</v>
      </c>
      <c r="BO17" s="31">
        <f t="shared" si="29"/>
        <v>0</v>
      </c>
      <c r="BP17" s="31">
        <f t="shared" si="30"/>
        <v>13717</v>
      </c>
      <c r="BQ17" s="31" t="e">
        <f t="shared" si="31"/>
        <v>#DIV/0!</v>
      </c>
      <c r="BR17" s="31" t="str">
        <f t="shared" si="32"/>
        <v/>
      </c>
      <c r="BS17" s="31" t="e">
        <f t="shared" si="33"/>
        <v>#DIV/0!</v>
      </c>
      <c r="BT17" s="31" t="str">
        <f t="shared" si="34"/>
        <v/>
      </c>
      <c r="BU17" s="31" t="str">
        <f t="shared" si="35"/>
        <v/>
      </c>
      <c r="BV17" s="45" t="s">
        <v>2662</v>
      </c>
      <c r="BW17" s="45" t="s">
        <v>2662</v>
      </c>
      <c r="BX17" s="45">
        <v>24801</v>
      </c>
      <c r="BY17" s="45">
        <v>0</v>
      </c>
      <c r="BZ17" s="45">
        <v>24801</v>
      </c>
      <c r="CA17" s="45" t="s">
        <v>985</v>
      </c>
      <c r="CB17" s="45">
        <v>1.10111110111011E+48</v>
      </c>
      <c r="CC17" s="45">
        <v>0</v>
      </c>
      <c r="CD17" s="45">
        <v>1581104117</v>
      </c>
      <c r="CE17" s="45">
        <f t="shared" si="36"/>
        <v>1</v>
      </c>
      <c r="CF17" s="45">
        <f t="shared" si="37"/>
        <v>1</v>
      </c>
      <c r="CG17" s="45">
        <f t="shared" si="38"/>
        <v>0</v>
      </c>
      <c r="CH17" s="45">
        <f t="shared" si="39"/>
        <v>24801</v>
      </c>
      <c r="CI17" s="45" t="e">
        <f t="shared" si="40"/>
        <v>#DIV/0!</v>
      </c>
      <c r="CJ17" s="45" t="str">
        <f t="shared" si="41"/>
        <v/>
      </c>
      <c r="CK17" s="45" t="e">
        <f t="shared" si="42"/>
        <v>#DIV/0!</v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2662</v>
      </c>
      <c r="C18" s="10" t="s">
        <v>2662</v>
      </c>
      <c r="D18" s="10">
        <v>25384</v>
      </c>
      <c r="E18" s="10">
        <v>0</v>
      </c>
      <c r="F18" s="10">
        <v>25384</v>
      </c>
      <c r="G18" s="10" t="s">
        <v>128</v>
      </c>
      <c r="H18" s="10">
        <v>1.0111101110111101E+48</v>
      </c>
      <c r="I18" s="10">
        <v>0</v>
      </c>
      <c r="J18" s="10">
        <v>1581106015</v>
      </c>
      <c r="K18" s="10">
        <f t="shared" si="0"/>
        <v>1</v>
      </c>
      <c r="L18" s="10">
        <f t="shared" si="1"/>
        <v>1</v>
      </c>
      <c r="M18" s="10">
        <f t="shared" si="2"/>
        <v>0</v>
      </c>
      <c r="N18" s="10">
        <f t="shared" si="3"/>
        <v>25384</v>
      </c>
      <c r="O18" s="10" t="e">
        <f t="shared" si="4"/>
        <v>#DIV/0!</v>
      </c>
      <c r="P18" s="10" t="str">
        <f t="shared" si="5"/>
        <v/>
      </c>
      <c r="Q18" s="10" t="e">
        <f t="shared" si="6"/>
        <v>#DIV/0!</v>
      </c>
      <c r="R18" s="10" t="str">
        <f t="shared" si="7"/>
        <v/>
      </c>
      <c r="S18" s="10" t="str">
        <f t="shared" si="8"/>
        <v/>
      </c>
      <c r="T18" s="17" t="s">
        <v>2662</v>
      </c>
      <c r="U18" s="17" t="s">
        <v>2662</v>
      </c>
      <c r="V18" s="17">
        <v>76528</v>
      </c>
      <c r="W18" s="17">
        <v>0</v>
      </c>
      <c r="X18" s="17">
        <v>76528</v>
      </c>
      <c r="Y18" s="17" t="s">
        <v>128</v>
      </c>
      <c r="Z18" s="17">
        <v>1.0111101110111101E+48</v>
      </c>
      <c r="AA18" s="17">
        <v>0</v>
      </c>
      <c r="AB18" s="17">
        <v>1581111946</v>
      </c>
      <c r="AC18" s="17">
        <f t="shared" si="9"/>
        <v>1</v>
      </c>
      <c r="AD18" s="17">
        <f t="shared" si="10"/>
        <v>1</v>
      </c>
      <c r="AE18" s="32">
        <f t="shared" si="11"/>
        <v>0</v>
      </c>
      <c r="AF18" s="32">
        <f t="shared" si="12"/>
        <v>76528</v>
      </c>
      <c r="AG18" s="32" t="e">
        <f t="shared" si="13"/>
        <v>#DIV/0!</v>
      </c>
      <c r="AH18" s="32" t="str">
        <f t="shared" si="14"/>
        <v/>
      </c>
      <c r="AI18" s="32" t="e">
        <f t="shared" si="15"/>
        <v>#DIV/0!</v>
      </c>
      <c r="AJ18" s="32" t="str">
        <f t="shared" si="16"/>
        <v/>
      </c>
      <c r="AK18" s="32" t="str">
        <f t="shared" si="17"/>
        <v/>
      </c>
      <c r="AL18" s="24" t="s">
        <v>2662</v>
      </c>
      <c r="AM18" s="24" t="s">
        <v>2662</v>
      </c>
      <c r="AN18" s="24">
        <v>43342</v>
      </c>
      <c r="AO18" s="24">
        <v>0</v>
      </c>
      <c r="AP18" s="24">
        <v>43342</v>
      </c>
      <c r="AQ18" s="24" t="s">
        <v>128</v>
      </c>
      <c r="AR18" s="24">
        <v>1.0111101110111101E+48</v>
      </c>
      <c r="AS18" s="24">
        <v>0</v>
      </c>
      <c r="AT18" s="24">
        <v>1581112736</v>
      </c>
      <c r="AU18" s="24">
        <f t="shared" si="18"/>
        <v>1</v>
      </c>
      <c r="AV18" s="24">
        <f t="shared" si="19"/>
        <v>1</v>
      </c>
      <c r="AW18" s="24">
        <f t="shared" si="20"/>
        <v>0</v>
      </c>
      <c r="AX18" s="24">
        <f t="shared" si="21"/>
        <v>43342</v>
      </c>
      <c r="AY18" s="24" t="e">
        <f t="shared" si="22"/>
        <v>#DIV/0!</v>
      </c>
      <c r="AZ18" s="24" t="str">
        <f t="shared" si="23"/>
        <v/>
      </c>
      <c r="BA18" s="24" t="e">
        <f t="shared" si="24"/>
        <v>#DIV/0!</v>
      </c>
      <c r="BB18" s="24" t="str">
        <f t="shared" si="25"/>
        <v/>
      </c>
      <c r="BC18" s="24" t="str">
        <f t="shared" si="26"/>
        <v/>
      </c>
      <c r="BD18" s="31" t="s">
        <v>2662</v>
      </c>
      <c r="BE18" s="31" t="s">
        <v>2662</v>
      </c>
      <c r="BF18" s="31">
        <v>28388</v>
      </c>
      <c r="BG18" s="31">
        <v>0</v>
      </c>
      <c r="BH18" s="31">
        <v>28388</v>
      </c>
      <c r="BI18" s="31" t="s">
        <v>428</v>
      </c>
      <c r="BJ18" s="31">
        <v>1.0111101110111101E+48</v>
      </c>
      <c r="BK18" s="31">
        <v>0</v>
      </c>
      <c r="BL18" s="31">
        <v>1581113271</v>
      </c>
      <c r="BM18" s="31">
        <f t="shared" si="27"/>
        <v>1</v>
      </c>
      <c r="BN18" s="31">
        <f t="shared" si="28"/>
        <v>1</v>
      </c>
      <c r="BO18" s="31">
        <f t="shared" si="29"/>
        <v>0</v>
      </c>
      <c r="BP18" s="31">
        <f t="shared" si="30"/>
        <v>28388</v>
      </c>
      <c r="BQ18" s="31" t="e">
        <f t="shared" si="31"/>
        <v>#DIV/0!</v>
      </c>
      <c r="BR18" s="31" t="str">
        <f t="shared" si="32"/>
        <v/>
      </c>
      <c r="BS18" s="31" t="e">
        <f t="shared" si="33"/>
        <v>#DIV/0!</v>
      </c>
      <c r="BT18" s="31" t="str">
        <f t="shared" si="34"/>
        <v/>
      </c>
      <c r="BU18" s="31" t="str">
        <f t="shared" si="35"/>
        <v/>
      </c>
      <c r="BV18" s="45" t="s">
        <v>2662</v>
      </c>
      <c r="BW18" s="45" t="s">
        <v>2662</v>
      </c>
      <c r="BX18" s="45">
        <v>14401</v>
      </c>
      <c r="BY18" s="45">
        <v>0</v>
      </c>
      <c r="BZ18" s="45">
        <v>14401</v>
      </c>
      <c r="CA18" s="45" t="s">
        <v>438</v>
      </c>
      <c r="CB18" s="45">
        <v>1.0111101110111101E+48</v>
      </c>
      <c r="CC18" s="45">
        <v>0</v>
      </c>
      <c r="CD18" s="45">
        <v>1581104125</v>
      </c>
      <c r="CE18" s="45">
        <f t="shared" si="36"/>
        <v>1</v>
      </c>
      <c r="CF18" s="45">
        <f t="shared" si="37"/>
        <v>1</v>
      </c>
      <c r="CG18" s="45">
        <f t="shared" si="38"/>
        <v>0</v>
      </c>
      <c r="CH18" s="45">
        <f t="shared" si="39"/>
        <v>14401</v>
      </c>
      <c r="CI18" s="45" t="e">
        <f t="shared" si="40"/>
        <v>#DIV/0!</v>
      </c>
      <c r="CJ18" s="45" t="str">
        <f t="shared" si="41"/>
        <v/>
      </c>
      <c r="CK18" s="45" t="e">
        <f t="shared" si="42"/>
        <v>#DIV/0!</v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2662</v>
      </c>
      <c r="C19" s="10" t="s">
        <v>2662</v>
      </c>
      <c r="D19" s="10">
        <v>6083</v>
      </c>
      <c r="E19" s="10">
        <v>0</v>
      </c>
      <c r="F19" s="10">
        <v>6083</v>
      </c>
      <c r="G19" s="10" t="s">
        <v>229</v>
      </c>
      <c r="H19" s="10">
        <v>1.100100010001E+49</v>
      </c>
      <c r="I19" s="10">
        <v>0</v>
      </c>
      <c r="J19" s="10">
        <v>1581106020</v>
      </c>
      <c r="K19" s="10">
        <f t="shared" si="0"/>
        <v>1</v>
      </c>
      <c r="L19" s="10">
        <f t="shared" si="1"/>
        <v>1</v>
      </c>
      <c r="M19" s="10">
        <f t="shared" si="2"/>
        <v>0</v>
      </c>
      <c r="N19" s="10">
        <f t="shared" si="3"/>
        <v>6083</v>
      </c>
      <c r="O19" s="10" t="e">
        <f t="shared" si="4"/>
        <v>#DIV/0!</v>
      </c>
      <c r="P19" s="10" t="str">
        <f t="shared" si="5"/>
        <v/>
      </c>
      <c r="Q19" s="10" t="e">
        <f t="shared" si="6"/>
        <v>#DIV/0!</v>
      </c>
      <c r="R19" s="10" t="str">
        <f t="shared" si="7"/>
        <v/>
      </c>
      <c r="S19" s="10" t="str">
        <f t="shared" si="8"/>
        <v/>
      </c>
      <c r="T19" s="17" t="s">
        <v>2662</v>
      </c>
      <c r="U19" s="17" t="s">
        <v>2662</v>
      </c>
      <c r="V19" s="17">
        <v>25176</v>
      </c>
      <c r="W19" s="17">
        <v>0</v>
      </c>
      <c r="X19" s="17">
        <v>25176</v>
      </c>
      <c r="Y19" s="17" t="s">
        <v>235</v>
      </c>
      <c r="Z19" s="17">
        <v>1.100100010001E+49</v>
      </c>
      <c r="AA19" s="17">
        <v>0</v>
      </c>
      <c r="AB19" s="17">
        <v>1581111951</v>
      </c>
      <c r="AC19" s="17">
        <f t="shared" si="9"/>
        <v>1</v>
      </c>
      <c r="AD19" s="17">
        <f t="shared" si="10"/>
        <v>1</v>
      </c>
      <c r="AE19" s="32">
        <f t="shared" si="11"/>
        <v>0</v>
      </c>
      <c r="AF19" s="32">
        <f t="shared" si="12"/>
        <v>25176</v>
      </c>
      <c r="AG19" s="32" t="e">
        <f t="shared" si="13"/>
        <v>#DIV/0!</v>
      </c>
      <c r="AH19" s="32" t="str">
        <f t="shared" si="14"/>
        <v/>
      </c>
      <c r="AI19" s="32" t="e">
        <f t="shared" si="15"/>
        <v>#DIV/0!</v>
      </c>
      <c r="AJ19" s="32" t="str">
        <f t="shared" si="16"/>
        <v/>
      </c>
      <c r="AK19" s="32" t="str">
        <f t="shared" si="17"/>
        <v/>
      </c>
      <c r="AL19" s="24" t="s">
        <v>2662</v>
      </c>
      <c r="AM19" s="24" t="s">
        <v>2662</v>
      </c>
      <c r="AN19" s="24">
        <v>37227</v>
      </c>
      <c r="AO19" s="24">
        <v>0</v>
      </c>
      <c r="AP19" s="24">
        <v>37227</v>
      </c>
      <c r="AQ19" s="24" t="s">
        <v>828</v>
      </c>
      <c r="AR19" s="24">
        <v>1.100100010001E+49</v>
      </c>
      <c r="AS19" s="24">
        <v>0</v>
      </c>
      <c r="AT19" s="24">
        <v>1581112741</v>
      </c>
      <c r="AU19" s="24">
        <f t="shared" si="18"/>
        <v>1</v>
      </c>
      <c r="AV19" s="24">
        <f t="shared" si="19"/>
        <v>1</v>
      </c>
      <c r="AW19" s="24">
        <f t="shared" si="20"/>
        <v>0</v>
      </c>
      <c r="AX19" s="24">
        <f t="shared" si="21"/>
        <v>37227</v>
      </c>
      <c r="AY19" s="24" t="e">
        <f t="shared" si="22"/>
        <v>#DIV/0!</v>
      </c>
      <c r="AZ19" s="24" t="str">
        <f t="shared" si="23"/>
        <v/>
      </c>
      <c r="BA19" s="24" t="e">
        <f t="shared" si="24"/>
        <v>#DIV/0!</v>
      </c>
      <c r="BB19" s="24" t="str">
        <f t="shared" si="25"/>
        <v/>
      </c>
      <c r="BC19" s="24" t="str">
        <f t="shared" si="26"/>
        <v/>
      </c>
      <c r="BD19" s="31" t="s">
        <v>2662</v>
      </c>
      <c r="BE19" s="31" t="s">
        <v>2662</v>
      </c>
      <c r="BF19" s="31">
        <v>2746</v>
      </c>
      <c r="BG19" s="31">
        <v>0</v>
      </c>
      <c r="BH19" s="31">
        <v>2746</v>
      </c>
      <c r="BI19" s="31" t="s">
        <v>235</v>
      </c>
      <c r="BJ19" s="31">
        <v>1.10010001000101E+49</v>
      </c>
      <c r="BK19" s="31">
        <v>0</v>
      </c>
      <c r="BL19" s="31">
        <v>1581113276</v>
      </c>
      <c r="BM19" s="31">
        <f t="shared" si="27"/>
        <v>1</v>
      </c>
      <c r="BN19" s="31">
        <f t="shared" si="28"/>
        <v>1</v>
      </c>
      <c r="BO19" s="31">
        <f t="shared" si="29"/>
        <v>0</v>
      </c>
      <c r="BP19" s="31">
        <f t="shared" si="30"/>
        <v>2746</v>
      </c>
      <c r="BQ19" s="31" t="e">
        <f t="shared" si="31"/>
        <v>#DIV/0!</v>
      </c>
      <c r="BR19" s="31" t="str">
        <f t="shared" si="32"/>
        <v/>
      </c>
      <c r="BS19" s="31" t="e">
        <f t="shared" si="33"/>
        <v>#DIV/0!</v>
      </c>
      <c r="BT19" s="31" t="str">
        <f t="shared" si="34"/>
        <v/>
      </c>
      <c r="BU19" s="31" t="str">
        <f t="shared" si="35"/>
        <v/>
      </c>
      <c r="BV19" s="45" t="s">
        <v>2662</v>
      </c>
      <c r="BW19" s="45" t="s">
        <v>2662</v>
      </c>
      <c r="BX19" s="45">
        <v>8258</v>
      </c>
      <c r="BY19" s="45">
        <v>0</v>
      </c>
      <c r="BZ19" s="45">
        <v>8258</v>
      </c>
      <c r="CA19" s="45" t="s">
        <v>235</v>
      </c>
      <c r="CB19" s="45">
        <v>1.100100010001E+49</v>
      </c>
      <c r="CC19" s="45">
        <v>0</v>
      </c>
      <c r="CD19" s="45">
        <v>1581104130</v>
      </c>
      <c r="CE19" s="45">
        <f t="shared" si="36"/>
        <v>1</v>
      </c>
      <c r="CF19" s="45">
        <f t="shared" si="37"/>
        <v>1</v>
      </c>
      <c r="CG19" s="45">
        <f t="shared" si="38"/>
        <v>0</v>
      </c>
      <c r="CH19" s="45">
        <f t="shared" si="39"/>
        <v>8258</v>
      </c>
      <c r="CI19" s="45" t="e">
        <f t="shared" si="40"/>
        <v>#DIV/0!</v>
      </c>
      <c r="CJ19" s="45" t="str">
        <f t="shared" si="41"/>
        <v/>
      </c>
      <c r="CK19" s="45" t="e">
        <f t="shared" si="42"/>
        <v>#DIV/0!</v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2662</v>
      </c>
      <c r="C20" s="10" t="s">
        <v>2662</v>
      </c>
      <c r="D20" s="10">
        <v>33787</v>
      </c>
      <c r="E20" s="10">
        <v>1</v>
      </c>
      <c r="F20" s="10">
        <v>33787</v>
      </c>
      <c r="G20" s="10" t="s">
        <v>128</v>
      </c>
      <c r="H20" s="10">
        <v>1.0110100010001101E+48</v>
      </c>
      <c r="I20" s="10">
        <v>1</v>
      </c>
      <c r="J20" s="10">
        <v>1581106025</v>
      </c>
      <c r="K20" s="10">
        <f t="shared" si="0"/>
        <v>1</v>
      </c>
      <c r="L20" s="10">
        <f t="shared" si="1"/>
        <v>1</v>
      </c>
      <c r="M20" s="10">
        <f t="shared" si="2"/>
        <v>1</v>
      </c>
      <c r="N20" s="10">
        <f t="shared" si="3"/>
        <v>33787</v>
      </c>
      <c r="O20" s="10">
        <f t="shared" si="4"/>
        <v>33787</v>
      </c>
      <c r="P20" s="10" t="str">
        <f t="shared" si="5"/>
        <v/>
      </c>
      <c r="Q20" s="10">
        <f t="shared" si="6"/>
        <v>33787</v>
      </c>
      <c r="R20" s="10" t="str">
        <f t="shared" si="7"/>
        <v/>
      </c>
      <c r="S20" s="10" t="str">
        <f t="shared" si="8"/>
        <v/>
      </c>
      <c r="T20" s="17" t="s">
        <v>2662</v>
      </c>
      <c r="U20" s="17" t="s">
        <v>2662</v>
      </c>
      <c r="V20" s="17">
        <v>35904</v>
      </c>
      <c r="W20" s="17">
        <v>0</v>
      </c>
      <c r="X20" s="17">
        <v>35904</v>
      </c>
      <c r="Y20" s="17" t="s">
        <v>128</v>
      </c>
      <c r="Z20" s="17">
        <v>1.1101000100111101E+47</v>
      </c>
      <c r="AA20" s="17">
        <v>0</v>
      </c>
      <c r="AB20" s="17">
        <v>1581111956</v>
      </c>
      <c r="AC20" s="17">
        <f t="shared" si="9"/>
        <v>1</v>
      </c>
      <c r="AD20" s="17">
        <f t="shared" si="10"/>
        <v>1</v>
      </c>
      <c r="AE20" s="32">
        <f t="shared" si="11"/>
        <v>0</v>
      </c>
      <c r="AF20" s="32">
        <f t="shared" si="12"/>
        <v>35904</v>
      </c>
      <c r="AG20" s="32" t="e">
        <f t="shared" si="13"/>
        <v>#DIV/0!</v>
      </c>
      <c r="AH20" s="32" t="str">
        <f t="shared" si="14"/>
        <v/>
      </c>
      <c r="AI20" s="32" t="e">
        <f t="shared" si="15"/>
        <v>#DIV/0!</v>
      </c>
      <c r="AJ20" s="32" t="str">
        <f t="shared" si="16"/>
        <v/>
      </c>
      <c r="AK20" s="32" t="str">
        <f t="shared" si="17"/>
        <v/>
      </c>
      <c r="AL20" s="24" t="s">
        <v>2662</v>
      </c>
      <c r="AM20" s="24" t="s">
        <v>2662</v>
      </c>
      <c r="AN20" s="24">
        <v>45263</v>
      </c>
      <c r="AO20" s="24">
        <v>0</v>
      </c>
      <c r="AP20" s="24">
        <v>45263</v>
      </c>
      <c r="AQ20" s="24" t="s">
        <v>140</v>
      </c>
      <c r="AR20" s="24">
        <v>1.10100010001111E+46</v>
      </c>
      <c r="AS20" s="24">
        <v>0</v>
      </c>
      <c r="AT20" s="24">
        <v>1581112749</v>
      </c>
      <c r="AU20" s="24">
        <f t="shared" si="18"/>
        <v>1</v>
      </c>
      <c r="AV20" s="24">
        <f t="shared" si="19"/>
        <v>1</v>
      </c>
      <c r="AW20" s="24">
        <f t="shared" si="20"/>
        <v>0</v>
      </c>
      <c r="AX20" s="24">
        <f t="shared" si="21"/>
        <v>45263</v>
      </c>
      <c r="AY20" s="24" t="e">
        <f t="shared" si="22"/>
        <v>#DIV/0!</v>
      </c>
      <c r="AZ20" s="24" t="str">
        <f t="shared" si="23"/>
        <v/>
      </c>
      <c r="BA20" s="24" t="e">
        <f t="shared" si="24"/>
        <v>#DIV/0!</v>
      </c>
      <c r="BB20" s="24" t="str">
        <f t="shared" si="25"/>
        <v/>
      </c>
      <c r="BC20" s="24" t="str">
        <f t="shared" si="26"/>
        <v/>
      </c>
      <c r="BD20" s="31" t="s">
        <v>2662</v>
      </c>
      <c r="BE20" s="31" t="s">
        <v>2662</v>
      </c>
      <c r="BF20" s="31">
        <v>24438</v>
      </c>
      <c r="BG20" s="31">
        <v>0</v>
      </c>
      <c r="BH20" s="31">
        <v>24438</v>
      </c>
      <c r="BI20" s="31" t="s">
        <v>128</v>
      </c>
      <c r="BJ20" s="31">
        <v>1.10100010001111E+46</v>
      </c>
      <c r="BK20" s="31">
        <v>0</v>
      </c>
      <c r="BL20" s="31">
        <v>1581113281</v>
      </c>
      <c r="BM20" s="31">
        <f t="shared" si="27"/>
        <v>1</v>
      </c>
      <c r="BN20" s="31">
        <f t="shared" si="28"/>
        <v>1</v>
      </c>
      <c r="BO20" s="31">
        <f t="shared" si="29"/>
        <v>0</v>
      </c>
      <c r="BP20" s="31">
        <f t="shared" si="30"/>
        <v>24438</v>
      </c>
      <c r="BQ20" s="31" t="e">
        <f t="shared" si="31"/>
        <v>#DIV/0!</v>
      </c>
      <c r="BR20" s="31" t="str">
        <f t="shared" si="32"/>
        <v/>
      </c>
      <c r="BS20" s="31" t="e">
        <f t="shared" si="33"/>
        <v>#DIV/0!</v>
      </c>
      <c r="BT20" s="31" t="str">
        <f t="shared" si="34"/>
        <v/>
      </c>
      <c r="BU20" s="31" t="str">
        <f t="shared" si="35"/>
        <v/>
      </c>
      <c r="BV20" s="45" t="s">
        <v>2662</v>
      </c>
      <c r="BW20" s="45" t="s">
        <v>2662</v>
      </c>
      <c r="BX20" s="45">
        <v>15555</v>
      </c>
      <c r="BY20" s="45">
        <v>0</v>
      </c>
      <c r="BZ20" s="45">
        <v>15555</v>
      </c>
      <c r="CA20" s="45" t="s">
        <v>235</v>
      </c>
      <c r="CB20" s="45">
        <v>1.1010001001111101E+46</v>
      </c>
      <c r="CC20" s="45">
        <v>0</v>
      </c>
      <c r="CD20" s="45">
        <v>1581104135</v>
      </c>
      <c r="CE20" s="45">
        <f t="shared" si="36"/>
        <v>1</v>
      </c>
      <c r="CF20" s="45">
        <f t="shared" si="37"/>
        <v>1</v>
      </c>
      <c r="CG20" s="45">
        <f t="shared" si="38"/>
        <v>0</v>
      </c>
      <c r="CH20" s="45">
        <f t="shared" si="39"/>
        <v>15555</v>
      </c>
      <c r="CI20" s="45" t="e">
        <f t="shared" si="40"/>
        <v>#DIV/0!</v>
      </c>
      <c r="CJ20" s="45" t="str">
        <f t="shared" si="41"/>
        <v/>
      </c>
      <c r="CK20" s="45" t="e">
        <f t="shared" si="42"/>
        <v>#DIV/0!</v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2662</v>
      </c>
      <c r="C21" s="10" t="s">
        <v>2662</v>
      </c>
      <c r="D21" s="10">
        <v>11437</v>
      </c>
      <c r="E21" s="10">
        <v>0</v>
      </c>
      <c r="F21" s="10">
        <v>11437</v>
      </c>
      <c r="G21" s="10" t="s">
        <v>229</v>
      </c>
      <c r="H21" s="10">
        <v>1.001110011101E+46</v>
      </c>
      <c r="I21" s="10">
        <v>0</v>
      </c>
      <c r="J21" s="10">
        <v>1581106030</v>
      </c>
      <c r="K21" s="10">
        <f t="shared" si="0"/>
        <v>1</v>
      </c>
      <c r="L21" s="10">
        <f t="shared" si="1"/>
        <v>1</v>
      </c>
      <c r="M21" s="10">
        <f t="shared" si="2"/>
        <v>0</v>
      </c>
      <c r="N21" s="10">
        <f t="shared" si="3"/>
        <v>11437</v>
      </c>
      <c r="O21" s="10" t="e">
        <f t="shared" si="4"/>
        <v>#DIV/0!</v>
      </c>
      <c r="P21" s="10" t="str">
        <f t="shared" si="5"/>
        <v/>
      </c>
      <c r="Q21" s="10" t="e">
        <f t="shared" si="6"/>
        <v>#DIV/0!</v>
      </c>
      <c r="R21" s="10" t="str">
        <f t="shared" si="7"/>
        <v/>
      </c>
      <c r="S21" s="10" t="str">
        <f t="shared" si="8"/>
        <v/>
      </c>
      <c r="T21" s="17" t="s">
        <v>2662</v>
      </c>
      <c r="U21" s="17" t="s">
        <v>2662</v>
      </c>
      <c r="V21" s="17">
        <v>32403</v>
      </c>
      <c r="W21" s="17">
        <v>0</v>
      </c>
      <c r="X21" s="17">
        <v>32403</v>
      </c>
      <c r="Y21" s="17" t="s">
        <v>357</v>
      </c>
      <c r="Z21" s="17">
        <v>1.101100110001E+46</v>
      </c>
      <c r="AA21" s="17">
        <v>0</v>
      </c>
      <c r="AB21" s="17">
        <v>1581111964</v>
      </c>
      <c r="AC21" s="17">
        <f t="shared" si="9"/>
        <v>1</v>
      </c>
      <c r="AD21" s="17">
        <f t="shared" si="10"/>
        <v>1</v>
      </c>
      <c r="AE21" s="32">
        <f t="shared" si="11"/>
        <v>0</v>
      </c>
      <c r="AF21" s="32">
        <f t="shared" si="12"/>
        <v>32403</v>
      </c>
      <c r="AG21" s="32" t="e">
        <f t="shared" si="13"/>
        <v>#DIV/0!</v>
      </c>
      <c r="AH21" s="32" t="str">
        <f t="shared" si="14"/>
        <v/>
      </c>
      <c r="AI21" s="32" t="e">
        <f t="shared" si="15"/>
        <v>#DIV/0!</v>
      </c>
      <c r="AJ21" s="32" t="str">
        <f t="shared" si="16"/>
        <v/>
      </c>
      <c r="AK21" s="32" t="str">
        <f t="shared" si="17"/>
        <v/>
      </c>
      <c r="AL21" s="24" t="s">
        <v>2662</v>
      </c>
      <c r="AM21" s="24" t="s">
        <v>2662</v>
      </c>
      <c r="AN21" s="24">
        <v>33202</v>
      </c>
      <c r="AO21" s="24">
        <v>0</v>
      </c>
      <c r="AP21" s="24">
        <v>33202</v>
      </c>
      <c r="AQ21" s="24" t="s">
        <v>128</v>
      </c>
      <c r="AR21" s="24">
        <v>1.001110011101E+46</v>
      </c>
      <c r="AS21" s="24">
        <v>0</v>
      </c>
      <c r="AT21" s="24">
        <v>1581112754</v>
      </c>
      <c r="AU21" s="24">
        <f t="shared" si="18"/>
        <v>1</v>
      </c>
      <c r="AV21" s="24">
        <f t="shared" si="19"/>
        <v>1</v>
      </c>
      <c r="AW21" s="24">
        <f t="shared" si="20"/>
        <v>0</v>
      </c>
      <c r="AX21" s="24">
        <f t="shared" si="21"/>
        <v>33202</v>
      </c>
      <c r="AY21" s="24" t="e">
        <f t="shared" si="22"/>
        <v>#DIV/0!</v>
      </c>
      <c r="AZ21" s="24" t="str">
        <f t="shared" si="23"/>
        <v/>
      </c>
      <c r="BA21" s="24" t="e">
        <f t="shared" si="24"/>
        <v>#DIV/0!</v>
      </c>
      <c r="BB21" s="24" t="str">
        <f t="shared" si="25"/>
        <v/>
      </c>
      <c r="BC21" s="24" t="str">
        <f t="shared" si="26"/>
        <v/>
      </c>
      <c r="BD21" s="31" t="s">
        <v>2662</v>
      </c>
      <c r="BE21" s="31" t="s">
        <v>2662</v>
      </c>
      <c r="BF21" s="31">
        <v>9146</v>
      </c>
      <c r="BG21" s="31">
        <v>0</v>
      </c>
      <c r="BH21" s="31">
        <v>9146</v>
      </c>
      <c r="BI21" s="31" t="s">
        <v>357</v>
      </c>
      <c r="BJ21" s="31">
        <v>1.101100110001E+46</v>
      </c>
      <c r="BK21" s="31">
        <v>0</v>
      </c>
      <c r="BL21" s="31">
        <v>1581113289</v>
      </c>
      <c r="BM21" s="31">
        <f t="shared" si="27"/>
        <v>1</v>
      </c>
      <c r="BN21" s="31">
        <f t="shared" si="28"/>
        <v>1</v>
      </c>
      <c r="BO21" s="31">
        <f t="shared" si="29"/>
        <v>0</v>
      </c>
      <c r="BP21" s="31">
        <f t="shared" si="30"/>
        <v>9146</v>
      </c>
      <c r="BQ21" s="31" t="e">
        <f t="shared" si="31"/>
        <v>#DIV/0!</v>
      </c>
      <c r="BR21" s="31" t="str">
        <f t="shared" si="32"/>
        <v/>
      </c>
      <c r="BS21" s="31" t="e">
        <f t="shared" si="33"/>
        <v>#DIV/0!</v>
      </c>
      <c r="BT21" s="31" t="str">
        <f t="shared" si="34"/>
        <v/>
      </c>
      <c r="BU21" s="31" t="str">
        <f t="shared" si="35"/>
        <v/>
      </c>
      <c r="BV21" s="45" t="s">
        <v>2662</v>
      </c>
      <c r="BW21" s="45" t="s">
        <v>2662</v>
      </c>
      <c r="BX21" s="45">
        <v>4513</v>
      </c>
      <c r="BY21" s="45">
        <v>0</v>
      </c>
      <c r="BZ21" s="45">
        <v>4513</v>
      </c>
      <c r="CA21" s="45" t="s">
        <v>229</v>
      </c>
      <c r="CB21" s="45">
        <v>1.0011100110009999E+46</v>
      </c>
      <c r="CC21" s="45">
        <v>0</v>
      </c>
      <c r="CD21" s="45">
        <v>1581104143</v>
      </c>
      <c r="CE21" s="45">
        <f t="shared" si="36"/>
        <v>1</v>
      </c>
      <c r="CF21" s="45">
        <f t="shared" si="37"/>
        <v>1</v>
      </c>
      <c r="CG21" s="45">
        <f t="shared" si="38"/>
        <v>0</v>
      </c>
      <c r="CH21" s="45">
        <f t="shared" si="39"/>
        <v>4513</v>
      </c>
      <c r="CI21" s="45" t="e">
        <f t="shared" si="40"/>
        <v>#DIV/0!</v>
      </c>
      <c r="CJ21" s="45" t="str">
        <f t="shared" si="41"/>
        <v/>
      </c>
      <c r="CK21" s="45" t="e">
        <f t="shared" si="42"/>
        <v>#DIV/0!</v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2662</v>
      </c>
      <c r="C22" s="10" t="s">
        <v>2662</v>
      </c>
      <c r="D22" s="10">
        <v>37889</v>
      </c>
      <c r="E22" s="10">
        <v>1</v>
      </c>
      <c r="F22" s="10">
        <v>37889</v>
      </c>
      <c r="G22" s="10" t="s">
        <v>978</v>
      </c>
      <c r="H22" s="10">
        <v>1.010000100001E+47</v>
      </c>
      <c r="I22" s="10">
        <v>1</v>
      </c>
      <c r="J22" s="10">
        <v>1581106038</v>
      </c>
      <c r="K22" s="10">
        <f t="shared" si="0"/>
        <v>1</v>
      </c>
      <c r="L22" s="10">
        <f t="shared" si="1"/>
        <v>1</v>
      </c>
      <c r="M22" s="10">
        <f t="shared" si="2"/>
        <v>1</v>
      </c>
      <c r="N22" s="10">
        <f t="shared" si="3"/>
        <v>37889</v>
      </c>
      <c r="O22" s="10">
        <f t="shared" si="4"/>
        <v>37889</v>
      </c>
      <c r="P22" s="10" t="str">
        <f t="shared" si="5"/>
        <v/>
      </c>
      <c r="Q22" s="10">
        <f t="shared" si="6"/>
        <v>37889</v>
      </c>
      <c r="R22" s="10" t="str">
        <f t="shared" si="7"/>
        <v/>
      </c>
      <c r="S22" s="10" t="str">
        <f t="shared" si="8"/>
        <v/>
      </c>
      <c r="T22" s="17" t="s">
        <v>2662</v>
      </c>
      <c r="U22" s="17" t="s">
        <v>2662</v>
      </c>
      <c r="V22" s="17">
        <v>15783</v>
      </c>
      <c r="W22" s="17">
        <v>0</v>
      </c>
      <c r="X22" s="17">
        <v>15783</v>
      </c>
      <c r="Y22" s="17" t="s">
        <v>2972</v>
      </c>
      <c r="Z22" s="17">
        <v>1.0100001000010099E+47</v>
      </c>
      <c r="AA22" s="17">
        <v>0</v>
      </c>
      <c r="AB22" s="17">
        <v>1581111969</v>
      </c>
      <c r="AC22" s="17">
        <f t="shared" si="9"/>
        <v>1</v>
      </c>
      <c r="AD22" s="17">
        <f t="shared" si="10"/>
        <v>1</v>
      </c>
      <c r="AE22" s="32">
        <f t="shared" si="11"/>
        <v>0</v>
      </c>
      <c r="AF22" s="32">
        <f t="shared" si="12"/>
        <v>15783</v>
      </c>
      <c r="AG22" s="32" t="e">
        <f t="shared" si="13"/>
        <v>#DIV/0!</v>
      </c>
      <c r="AH22" s="32" t="str">
        <f t="shared" si="14"/>
        <v/>
      </c>
      <c r="AI22" s="32" t="e">
        <f t="shared" si="15"/>
        <v>#DIV/0!</v>
      </c>
      <c r="AJ22" s="32" t="str">
        <f t="shared" si="16"/>
        <v/>
      </c>
      <c r="AK22" s="32" t="str">
        <f t="shared" si="17"/>
        <v/>
      </c>
      <c r="AL22" s="24" t="s">
        <v>2662</v>
      </c>
      <c r="AM22" s="24" t="s">
        <v>2662</v>
      </c>
      <c r="AN22" s="24">
        <v>31393</v>
      </c>
      <c r="AO22" s="24">
        <v>0</v>
      </c>
      <c r="AP22" s="24">
        <v>31393</v>
      </c>
      <c r="AQ22" s="24" t="s">
        <v>140</v>
      </c>
      <c r="AR22" s="24">
        <v>1.1100011001010101E+47</v>
      </c>
      <c r="AS22" s="24">
        <v>0</v>
      </c>
      <c r="AT22" s="24">
        <v>1581112759</v>
      </c>
      <c r="AU22" s="24">
        <f t="shared" si="18"/>
        <v>1</v>
      </c>
      <c r="AV22" s="24">
        <f t="shared" si="19"/>
        <v>1</v>
      </c>
      <c r="AW22" s="24">
        <f t="shared" si="20"/>
        <v>0</v>
      </c>
      <c r="AX22" s="24">
        <f t="shared" si="21"/>
        <v>31393</v>
      </c>
      <c r="AY22" s="24" t="e">
        <f t="shared" si="22"/>
        <v>#DIV/0!</v>
      </c>
      <c r="AZ22" s="24" t="str">
        <f t="shared" si="23"/>
        <v/>
      </c>
      <c r="BA22" s="24" t="e">
        <f t="shared" si="24"/>
        <v>#DIV/0!</v>
      </c>
      <c r="BB22" s="24" t="str">
        <f t="shared" si="25"/>
        <v/>
      </c>
      <c r="BC22" s="24" t="str">
        <f t="shared" si="26"/>
        <v/>
      </c>
      <c r="BD22" s="31" t="s">
        <v>2662</v>
      </c>
      <c r="BE22" s="31" t="s">
        <v>2662</v>
      </c>
      <c r="BF22" s="31">
        <v>10791</v>
      </c>
      <c r="BG22" s="31">
        <v>0</v>
      </c>
      <c r="BH22" s="31">
        <v>10791</v>
      </c>
      <c r="BI22" s="31" t="s">
        <v>978</v>
      </c>
      <c r="BJ22" s="31">
        <v>1.01000110000101E+47</v>
      </c>
      <c r="BK22" s="31">
        <v>0</v>
      </c>
      <c r="BL22" s="31">
        <v>1581113294</v>
      </c>
      <c r="BM22" s="31">
        <f t="shared" si="27"/>
        <v>1</v>
      </c>
      <c r="BN22" s="31">
        <f t="shared" si="28"/>
        <v>1</v>
      </c>
      <c r="BO22" s="31">
        <f t="shared" si="29"/>
        <v>0</v>
      </c>
      <c r="BP22" s="31">
        <f t="shared" si="30"/>
        <v>10791</v>
      </c>
      <c r="BQ22" s="31" t="e">
        <f t="shared" si="31"/>
        <v>#DIV/0!</v>
      </c>
      <c r="BR22" s="31" t="str">
        <f t="shared" si="32"/>
        <v/>
      </c>
      <c r="BS22" s="31" t="e">
        <f t="shared" si="33"/>
        <v>#DIV/0!</v>
      </c>
      <c r="BT22" s="31" t="str">
        <f t="shared" si="34"/>
        <v/>
      </c>
      <c r="BU22" s="31" t="str">
        <f t="shared" si="35"/>
        <v/>
      </c>
      <c r="BV22" s="45" t="s">
        <v>2662</v>
      </c>
      <c r="BW22" s="45" t="s">
        <v>2662</v>
      </c>
      <c r="BX22" s="45">
        <v>6170</v>
      </c>
      <c r="BY22" s="45">
        <v>0</v>
      </c>
      <c r="BZ22" s="45">
        <v>6170</v>
      </c>
      <c r="CA22" s="45" t="s">
        <v>140</v>
      </c>
      <c r="CB22" s="45">
        <v>1.0110011001010099E+47</v>
      </c>
      <c r="CC22" s="45">
        <v>0</v>
      </c>
      <c r="CD22" s="45">
        <v>1581104148</v>
      </c>
      <c r="CE22" s="45">
        <f t="shared" si="36"/>
        <v>1</v>
      </c>
      <c r="CF22" s="45">
        <f t="shared" si="37"/>
        <v>1</v>
      </c>
      <c r="CG22" s="45">
        <f t="shared" si="38"/>
        <v>0</v>
      </c>
      <c r="CH22" s="45">
        <f t="shared" si="39"/>
        <v>6170</v>
      </c>
      <c r="CI22" s="45" t="e">
        <f t="shared" si="40"/>
        <v>#DIV/0!</v>
      </c>
      <c r="CJ22" s="45" t="str">
        <f t="shared" si="41"/>
        <v/>
      </c>
      <c r="CK22" s="45" t="e">
        <f t="shared" si="42"/>
        <v>#DIV/0!</v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2662</v>
      </c>
      <c r="C23" s="10" t="s">
        <v>2662</v>
      </c>
      <c r="D23" s="10">
        <v>15097</v>
      </c>
      <c r="E23" s="10">
        <v>1</v>
      </c>
      <c r="F23" s="10">
        <v>15097</v>
      </c>
      <c r="G23" s="10" t="s">
        <v>981</v>
      </c>
      <c r="H23" s="10">
        <v>1.00100111011101E+49</v>
      </c>
      <c r="I23" s="10">
        <v>1</v>
      </c>
      <c r="J23" s="10">
        <v>1581106043</v>
      </c>
      <c r="K23" s="10">
        <f t="shared" si="0"/>
        <v>1</v>
      </c>
      <c r="L23" s="10">
        <f t="shared" si="1"/>
        <v>1</v>
      </c>
      <c r="M23" s="10">
        <f t="shared" si="2"/>
        <v>1</v>
      </c>
      <c r="N23" s="10">
        <f t="shared" si="3"/>
        <v>15097</v>
      </c>
      <c r="O23" s="10">
        <f t="shared" si="4"/>
        <v>15097</v>
      </c>
      <c r="P23" s="10" t="str">
        <f t="shared" si="5"/>
        <v/>
      </c>
      <c r="Q23" s="10">
        <f t="shared" si="6"/>
        <v>15097</v>
      </c>
      <c r="R23" s="10" t="str">
        <f t="shared" si="7"/>
        <v/>
      </c>
      <c r="S23" s="10" t="str">
        <f t="shared" si="8"/>
        <v/>
      </c>
      <c r="T23" s="17" t="s">
        <v>2662</v>
      </c>
      <c r="U23" s="17" t="s">
        <v>2662</v>
      </c>
      <c r="V23" s="17">
        <v>23795</v>
      </c>
      <c r="W23" s="17">
        <v>0</v>
      </c>
      <c r="X23" s="17">
        <v>23795</v>
      </c>
      <c r="Y23" s="17" t="s">
        <v>985</v>
      </c>
      <c r="Z23" s="17">
        <v>1.01100110011101E+49</v>
      </c>
      <c r="AA23" s="17">
        <v>0</v>
      </c>
      <c r="AB23" s="17">
        <v>1581111974</v>
      </c>
      <c r="AC23" s="17">
        <f t="shared" si="9"/>
        <v>1</v>
      </c>
      <c r="AD23" s="17">
        <f t="shared" si="10"/>
        <v>1</v>
      </c>
      <c r="AE23" s="32">
        <f t="shared" si="11"/>
        <v>0</v>
      </c>
      <c r="AF23" s="32">
        <f t="shared" si="12"/>
        <v>23795</v>
      </c>
      <c r="AG23" s="32" t="e">
        <f t="shared" si="13"/>
        <v>#DIV/0!</v>
      </c>
      <c r="AH23" s="32" t="str">
        <f t="shared" si="14"/>
        <v/>
      </c>
      <c r="AI23" s="32" t="e">
        <f t="shared" si="15"/>
        <v>#DIV/0!</v>
      </c>
      <c r="AJ23" s="32" t="str">
        <f t="shared" si="16"/>
        <v/>
      </c>
      <c r="AK23" s="32" t="str">
        <f t="shared" si="17"/>
        <v/>
      </c>
      <c r="AL23" s="24" t="s">
        <v>2662</v>
      </c>
      <c r="AM23" s="24" t="s">
        <v>2662</v>
      </c>
      <c r="AN23" s="24">
        <v>14082</v>
      </c>
      <c r="AO23" s="24">
        <v>0</v>
      </c>
      <c r="AP23" s="24">
        <v>14082</v>
      </c>
      <c r="AQ23" s="24" t="s">
        <v>981</v>
      </c>
      <c r="AR23" s="24">
        <v>1.01100111011101E+49</v>
      </c>
      <c r="AS23" s="24">
        <v>0</v>
      </c>
      <c r="AT23" s="24">
        <v>1581112764</v>
      </c>
      <c r="AU23" s="24">
        <f t="shared" si="18"/>
        <v>1</v>
      </c>
      <c r="AV23" s="24">
        <f t="shared" si="19"/>
        <v>1</v>
      </c>
      <c r="AW23" s="24">
        <f t="shared" si="20"/>
        <v>0</v>
      </c>
      <c r="AX23" s="24">
        <f t="shared" si="21"/>
        <v>14082</v>
      </c>
      <c r="AY23" s="24" t="e">
        <f t="shared" si="22"/>
        <v>#DIV/0!</v>
      </c>
      <c r="AZ23" s="24" t="str">
        <f t="shared" si="23"/>
        <v/>
      </c>
      <c r="BA23" s="24" t="e">
        <f t="shared" si="24"/>
        <v>#DIV/0!</v>
      </c>
      <c r="BB23" s="24" t="str">
        <f t="shared" si="25"/>
        <v/>
      </c>
      <c r="BC23" s="24" t="str">
        <f t="shared" si="26"/>
        <v/>
      </c>
      <c r="BD23" s="31" t="s">
        <v>2662</v>
      </c>
      <c r="BE23" s="31" t="s">
        <v>2662</v>
      </c>
      <c r="BF23" s="31">
        <v>4348</v>
      </c>
      <c r="BG23" s="31">
        <v>0</v>
      </c>
      <c r="BH23" s="31">
        <v>4348</v>
      </c>
      <c r="BI23" s="31" t="s">
        <v>979</v>
      </c>
      <c r="BJ23" s="31">
        <v>1.01100100011101E+49</v>
      </c>
      <c r="BK23" s="31">
        <v>0</v>
      </c>
      <c r="BL23" s="31">
        <v>1581113299</v>
      </c>
      <c r="BM23" s="31">
        <f t="shared" si="27"/>
        <v>1</v>
      </c>
      <c r="BN23" s="31">
        <f t="shared" si="28"/>
        <v>1</v>
      </c>
      <c r="BO23" s="31">
        <f t="shared" si="29"/>
        <v>0</v>
      </c>
      <c r="BP23" s="31">
        <f t="shared" si="30"/>
        <v>4348</v>
      </c>
      <c r="BQ23" s="31" t="e">
        <f t="shared" si="31"/>
        <v>#DIV/0!</v>
      </c>
      <c r="BR23" s="31" t="str">
        <f t="shared" si="32"/>
        <v/>
      </c>
      <c r="BS23" s="31" t="e">
        <f t="shared" si="33"/>
        <v>#DIV/0!</v>
      </c>
      <c r="BT23" s="31" t="str">
        <f t="shared" si="34"/>
        <v/>
      </c>
      <c r="BU23" s="31" t="str">
        <f t="shared" si="35"/>
        <v/>
      </c>
      <c r="BV23" s="45" t="s">
        <v>2662</v>
      </c>
      <c r="BW23" s="45" t="s">
        <v>2662</v>
      </c>
      <c r="BX23" s="45">
        <v>5791</v>
      </c>
      <c r="BY23" s="45">
        <v>0</v>
      </c>
      <c r="BZ23" s="45">
        <v>5791</v>
      </c>
      <c r="CA23" s="45" t="s">
        <v>981</v>
      </c>
      <c r="CB23" s="45">
        <v>1.01100101011101E+49</v>
      </c>
      <c r="CC23" s="45">
        <v>0</v>
      </c>
      <c r="CD23" s="45">
        <v>1581104153</v>
      </c>
      <c r="CE23" s="45">
        <f t="shared" si="36"/>
        <v>1</v>
      </c>
      <c r="CF23" s="45">
        <f t="shared" si="37"/>
        <v>1</v>
      </c>
      <c r="CG23" s="45">
        <f t="shared" si="38"/>
        <v>0</v>
      </c>
      <c r="CH23" s="45">
        <f t="shared" si="39"/>
        <v>5791</v>
      </c>
      <c r="CI23" s="45" t="e">
        <f t="shared" si="40"/>
        <v>#DIV/0!</v>
      </c>
      <c r="CJ23" s="45" t="str">
        <f t="shared" si="41"/>
        <v/>
      </c>
      <c r="CK23" s="45" t="e">
        <f t="shared" si="42"/>
        <v>#DIV/0!</v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2662</v>
      </c>
      <c r="C24" s="10" t="s">
        <v>2662</v>
      </c>
      <c r="D24" s="10">
        <v>18868</v>
      </c>
      <c r="E24" s="10">
        <v>1</v>
      </c>
      <c r="F24" s="10">
        <v>18868</v>
      </c>
      <c r="G24" s="10" t="s">
        <v>980</v>
      </c>
      <c r="H24" s="10">
        <v>1.0010001010000001E+47</v>
      </c>
      <c r="I24" s="10">
        <v>1</v>
      </c>
      <c r="J24" s="10">
        <v>1581106048</v>
      </c>
      <c r="K24" s="10">
        <f t="shared" si="0"/>
        <v>1</v>
      </c>
      <c r="L24" s="10">
        <f t="shared" si="1"/>
        <v>1</v>
      </c>
      <c r="M24" s="10">
        <f t="shared" si="2"/>
        <v>1</v>
      </c>
      <c r="N24" s="10">
        <f t="shared" si="3"/>
        <v>18868</v>
      </c>
      <c r="O24" s="10">
        <f t="shared" si="4"/>
        <v>18868</v>
      </c>
      <c r="P24" s="10" t="str">
        <f t="shared" si="5"/>
        <v/>
      </c>
      <c r="Q24" s="10">
        <f t="shared" si="6"/>
        <v>18868</v>
      </c>
      <c r="R24" s="10" t="str">
        <f t="shared" si="7"/>
        <v/>
      </c>
      <c r="S24" s="10" t="str">
        <f t="shared" si="8"/>
        <v/>
      </c>
      <c r="T24" s="17" t="s">
        <v>2662</v>
      </c>
      <c r="U24" s="17" t="s">
        <v>2662</v>
      </c>
      <c r="V24" s="17">
        <v>32161</v>
      </c>
      <c r="W24" s="17">
        <v>0</v>
      </c>
      <c r="X24" s="17">
        <v>32161</v>
      </c>
      <c r="Y24" s="17" t="s">
        <v>2972</v>
      </c>
      <c r="Z24" s="17">
        <v>1.0010001010000001E+47</v>
      </c>
      <c r="AA24" s="17">
        <v>0</v>
      </c>
      <c r="AB24" s="17">
        <v>1581111979</v>
      </c>
      <c r="AC24" s="17">
        <f t="shared" si="9"/>
        <v>1</v>
      </c>
      <c r="AD24" s="17">
        <f t="shared" si="10"/>
        <v>1</v>
      </c>
      <c r="AE24" s="32">
        <f t="shared" si="11"/>
        <v>0</v>
      </c>
      <c r="AF24" s="32">
        <f t="shared" si="12"/>
        <v>32161</v>
      </c>
      <c r="AG24" s="32" t="e">
        <f t="shared" si="13"/>
        <v>#DIV/0!</v>
      </c>
      <c r="AH24" s="32" t="str">
        <f t="shared" si="14"/>
        <v/>
      </c>
      <c r="AI24" s="32" t="e">
        <f t="shared" si="15"/>
        <v>#DIV/0!</v>
      </c>
      <c r="AJ24" s="32" t="str">
        <f t="shared" si="16"/>
        <v/>
      </c>
      <c r="AK24" s="32" t="str">
        <f t="shared" si="17"/>
        <v/>
      </c>
      <c r="AL24" s="24" t="s">
        <v>2662</v>
      </c>
      <c r="AM24" s="24" t="s">
        <v>2662</v>
      </c>
      <c r="AN24" s="24">
        <v>35836</v>
      </c>
      <c r="AO24" s="24">
        <v>0</v>
      </c>
      <c r="AP24" s="24">
        <v>35836</v>
      </c>
      <c r="AQ24" s="24" t="s">
        <v>980</v>
      </c>
      <c r="AR24" s="24">
        <v>1.0010001010000001E+47</v>
      </c>
      <c r="AS24" s="24">
        <v>0</v>
      </c>
      <c r="AT24" s="24">
        <v>1581112772</v>
      </c>
      <c r="AU24" s="24">
        <f t="shared" si="18"/>
        <v>1</v>
      </c>
      <c r="AV24" s="24">
        <f t="shared" si="19"/>
        <v>1</v>
      </c>
      <c r="AW24" s="24">
        <f t="shared" si="20"/>
        <v>0</v>
      </c>
      <c r="AX24" s="24">
        <f t="shared" si="21"/>
        <v>35836</v>
      </c>
      <c r="AY24" s="24" t="e">
        <f t="shared" si="22"/>
        <v>#DIV/0!</v>
      </c>
      <c r="AZ24" s="24" t="str">
        <f t="shared" si="23"/>
        <v/>
      </c>
      <c r="BA24" s="24" t="e">
        <f t="shared" si="24"/>
        <v>#DIV/0!</v>
      </c>
      <c r="BB24" s="24" t="str">
        <f t="shared" si="25"/>
        <v/>
      </c>
      <c r="BC24" s="24" t="str">
        <f t="shared" si="26"/>
        <v/>
      </c>
      <c r="BD24" s="31" t="s">
        <v>2662</v>
      </c>
      <c r="BE24" s="31" t="s">
        <v>2662</v>
      </c>
      <c r="BF24" s="31">
        <v>13189</v>
      </c>
      <c r="BG24" s="31">
        <v>0</v>
      </c>
      <c r="BH24" s="31">
        <v>13189</v>
      </c>
      <c r="BI24" s="31" t="s">
        <v>980</v>
      </c>
      <c r="BJ24" s="31">
        <v>1.0010001010000001E+47</v>
      </c>
      <c r="BK24" s="31">
        <v>0</v>
      </c>
      <c r="BL24" s="31">
        <v>1581113304</v>
      </c>
      <c r="BM24" s="31">
        <f t="shared" si="27"/>
        <v>1</v>
      </c>
      <c r="BN24" s="31">
        <f t="shared" si="28"/>
        <v>1</v>
      </c>
      <c r="BO24" s="31">
        <f t="shared" si="29"/>
        <v>0</v>
      </c>
      <c r="BP24" s="31">
        <f t="shared" si="30"/>
        <v>13189</v>
      </c>
      <c r="BQ24" s="31" t="e">
        <f t="shared" si="31"/>
        <v>#DIV/0!</v>
      </c>
      <c r="BR24" s="31" t="str">
        <f t="shared" si="32"/>
        <v/>
      </c>
      <c r="BS24" s="31" t="e">
        <f t="shared" si="33"/>
        <v>#DIV/0!</v>
      </c>
      <c r="BT24" s="31" t="str">
        <f t="shared" si="34"/>
        <v/>
      </c>
      <c r="BU24" s="31" t="str">
        <f t="shared" si="35"/>
        <v/>
      </c>
      <c r="BV24" s="45" t="s">
        <v>2662</v>
      </c>
      <c r="BW24" s="45" t="s">
        <v>2662</v>
      </c>
      <c r="BX24" s="45">
        <v>19070</v>
      </c>
      <c r="BY24" s="45">
        <v>0</v>
      </c>
      <c r="BZ24" s="45">
        <v>19070</v>
      </c>
      <c r="CA24" s="45" t="s">
        <v>980</v>
      </c>
      <c r="CB24" s="45">
        <v>1.0010001010000001E+47</v>
      </c>
      <c r="CC24" s="45">
        <v>0</v>
      </c>
      <c r="CD24" s="45">
        <v>1581104161</v>
      </c>
      <c r="CE24" s="45">
        <f t="shared" si="36"/>
        <v>1</v>
      </c>
      <c r="CF24" s="45">
        <f t="shared" si="37"/>
        <v>1</v>
      </c>
      <c r="CG24" s="45">
        <f t="shared" si="38"/>
        <v>0</v>
      </c>
      <c r="CH24" s="45">
        <f t="shared" si="39"/>
        <v>19070</v>
      </c>
      <c r="CI24" s="45" t="e">
        <f t="shared" si="40"/>
        <v>#DIV/0!</v>
      </c>
      <c r="CJ24" s="45" t="str">
        <f t="shared" si="41"/>
        <v/>
      </c>
      <c r="CK24" s="45" t="e">
        <f t="shared" si="42"/>
        <v>#DIV/0!</v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2662</v>
      </c>
      <c r="C25" s="10" t="s">
        <v>2662</v>
      </c>
      <c r="D25" s="10">
        <v>5743</v>
      </c>
      <c r="E25" s="10">
        <v>0</v>
      </c>
      <c r="F25" s="10">
        <v>5743</v>
      </c>
      <c r="G25" s="10" t="s">
        <v>428</v>
      </c>
      <c r="H25" s="10">
        <v>1.01110111010001E+48</v>
      </c>
      <c r="I25" s="10">
        <v>0</v>
      </c>
      <c r="J25" s="10">
        <v>1581106054</v>
      </c>
      <c r="K25" s="10">
        <f t="shared" si="0"/>
        <v>1</v>
      </c>
      <c r="L25" s="10">
        <f t="shared" si="1"/>
        <v>1</v>
      </c>
      <c r="M25" s="10">
        <f t="shared" si="2"/>
        <v>0</v>
      </c>
      <c r="N25" s="10">
        <f t="shared" si="3"/>
        <v>5743</v>
      </c>
      <c r="O25" s="10" t="e">
        <f t="shared" si="4"/>
        <v>#DIV/0!</v>
      </c>
      <c r="P25" s="10" t="str">
        <f t="shared" si="5"/>
        <v/>
      </c>
      <c r="Q25" s="10" t="e">
        <f t="shared" si="6"/>
        <v>#DIV/0!</v>
      </c>
      <c r="R25" s="10" t="str">
        <f t="shared" si="7"/>
        <v/>
      </c>
      <c r="S25" s="10" t="str">
        <f t="shared" si="8"/>
        <v/>
      </c>
      <c r="T25" s="17" t="s">
        <v>2662</v>
      </c>
      <c r="U25" s="17" t="s">
        <v>2662</v>
      </c>
      <c r="V25" s="17">
        <v>10180</v>
      </c>
      <c r="W25" s="17">
        <v>0</v>
      </c>
      <c r="X25" s="17">
        <v>10180</v>
      </c>
      <c r="Y25" s="17" t="s">
        <v>438</v>
      </c>
      <c r="Z25" s="17">
        <v>1.0111011100000099E+48</v>
      </c>
      <c r="AA25" s="17">
        <v>0</v>
      </c>
      <c r="AB25" s="17">
        <v>1581111987</v>
      </c>
      <c r="AC25" s="17">
        <f t="shared" si="9"/>
        <v>1</v>
      </c>
      <c r="AD25" s="17">
        <f t="shared" si="10"/>
        <v>1</v>
      </c>
      <c r="AE25" s="32">
        <f t="shared" si="11"/>
        <v>0</v>
      </c>
      <c r="AF25" s="32">
        <f t="shared" si="12"/>
        <v>10180</v>
      </c>
      <c r="AG25" s="32" t="e">
        <f t="shared" si="13"/>
        <v>#DIV/0!</v>
      </c>
      <c r="AH25" s="32" t="str">
        <f t="shared" si="14"/>
        <v/>
      </c>
      <c r="AI25" s="32" t="e">
        <f t="shared" si="15"/>
        <v>#DIV/0!</v>
      </c>
      <c r="AJ25" s="32" t="str">
        <f t="shared" si="16"/>
        <v/>
      </c>
      <c r="AK25" s="32" t="str">
        <f t="shared" si="17"/>
        <v/>
      </c>
      <c r="AL25" s="24" t="s">
        <v>2662</v>
      </c>
      <c r="AM25" s="24" t="s">
        <v>2662</v>
      </c>
      <c r="AN25" s="24">
        <v>9905</v>
      </c>
      <c r="AO25" s="24">
        <v>0</v>
      </c>
      <c r="AP25" s="24">
        <v>9905</v>
      </c>
      <c r="AQ25" s="24" t="s">
        <v>140</v>
      </c>
      <c r="AR25" s="24">
        <v>1.01010111000001E+48</v>
      </c>
      <c r="AS25" s="24">
        <v>0</v>
      </c>
      <c r="AT25" s="24">
        <v>1581112777</v>
      </c>
      <c r="AU25" s="24">
        <f t="shared" si="18"/>
        <v>1</v>
      </c>
      <c r="AV25" s="24">
        <f t="shared" si="19"/>
        <v>1</v>
      </c>
      <c r="AW25" s="24">
        <f t="shared" si="20"/>
        <v>0</v>
      </c>
      <c r="AX25" s="24">
        <f t="shared" si="21"/>
        <v>9905</v>
      </c>
      <c r="AY25" s="24" t="e">
        <f t="shared" si="22"/>
        <v>#DIV/0!</v>
      </c>
      <c r="AZ25" s="24" t="str">
        <f t="shared" si="23"/>
        <v/>
      </c>
      <c r="BA25" s="24" t="e">
        <f t="shared" si="24"/>
        <v>#DIV/0!</v>
      </c>
      <c r="BB25" s="24" t="str">
        <f t="shared" si="25"/>
        <v/>
      </c>
      <c r="BC25" s="24" t="str">
        <f t="shared" si="26"/>
        <v/>
      </c>
      <c r="BD25" s="31" t="s">
        <v>2662</v>
      </c>
      <c r="BE25" s="31" t="s">
        <v>2662</v>
      </c>
      <c r="BF25" s="31">
        <v>2862</v>
      </c>
      <c r="BG25" s="31">
        <v>0</v>
      </c>
      <c r="BH25" s="31">
        <v>2862</v>
      </c>
      <c r="BI25" s="31" t="s">
        <v>235</v>
      </c>
      <c r="BJ25" s="31">
        <v>1.01110111010001E+48</v>
      </c>
      <c r="BK25" s="31">
        <v>0</v>
      </c>
      <c r="BL25" s="31">
        <v>1581113312</v>
      </c>
      <c r="BM25" s="31">
        <f t="shared" si="27"/>
        <v>1</v>
      </c>
      <c r="BN25" s="31">
        <f t="shared" si="28"/>
        <v>1</v>
      </c>
      <c r="BO25" s="31">
        <f t="shared" si="29"/>
        <v>0</v>
      </c>
      <c r="BP25" s="31">
        <f t="shared" si="30"/>
        <v>2862</v>
      </c>
      <c r="BQ25" s="31" t="e">
        <f t="shared" si="31"/>
        <v>#DIV/0!</v>
      </c>
      <c r="BR25" s="31" t="str">
        <f t="shared" si="32"/>
        <v/>
      </c>
      <c r="BS25" s="31" t="e">
        <f t="shared" si="33"/>
        <v>#DIV/0!</v>
      </c>
      <c r="BT25" s="31" t="str">
        <f t="shared" si="34"/>
        <v/>
      </c>
      <c r="BU25" s="31" t="str">
        <f t="shared" si="35"/>
        <v/>
      </c>
      <c r="BV25" s="45" t="s">
        <v>2662</v>
      </c>
      <c r="BW25" s="45" t="s">
        <v>2662</v>
      </c>
      <c r="BX25" s="45">
        <v>1412</v>
      </c>
      <c r="BY25" s="45">
        <v>0</v>
      </c>
      <c r="BZ25" s="45">
        <v>1412</v>
      </c>
      <c r="CA25" s="45" t="s">
        <v>229</v>
      </c>
      <c r="CB25" s="45">
        <v>1.01110111010001E+48</v>
      </c>
      <c r="CC25" s="45">
        <v>0</v>
      </c>
      <c r="CD25" s="45">
        <v>1581104166</v>
      </c>
      <c r="CE25" s="45">
        <f t="shared" si="36"/>
        <v>1</v>
      </c>
      <c r="CF25" s="45">
        <f t="shared" si="37"/>
        <v>1</v>
      </c>
      <c r="CG25" s="45">
        <f t="shared" si="38"/>
        <v>0</v>
      </c>
      <c r="CH25" s="45">
        <f t="shared" si="39"/>
        <v>1412</v>
      </c>
      <c r="CI25" s="45" t="e">
        <f t="shared" si="40"/>
        <v>#DIV/0!</v>
      </c>
      <c r="CJ25" s="45" t="str">
        <f t="shared" si="41"/>
        <v/>
      </c>
      <c r="CK25" s="45" t="e">
        <f t="shared" si="42"/>
        <v>#DIV/0!</v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2662</v>
      </c>
      <c r="C26" s="10" t="s">
        <v>2662</v>
      </c>
      <c r="D26" s="10">
        <v>103136</v>
      </c>
      <c r="E26" s="10">
        <v>0</v>
      </c>
      <c r="F26" s="10">
        <v>103136</v>
      </c>
      <c r="G26" s="10" t="s">
        <v>229</v>
      </c>
      <c r="H26" s="10">
        <v>1.1101010000101E+49</v>
      </c>
      <c r="I26" s="10">
        <v>0</v>
      </c>
      <c r="J26" s="10">
        <v>1581106062</v>
      </c>
      <c r="K26" s="10">
        <f t="shared" si="0"/>
        <v>1</v>
      </c>
      <c r="L26" s="10">
        <f t="shared" si="1"/>
        <v>1</v>
      </c>
      <c r="M26" s="10">
        <f t="shared" si="2"/>
        <v>0</v>
      </c>
      <c r="N26" s="10">
        <f t="shared" si="3"/>
        <v>103136</v>
      </c>
      <c r="O26" s="10" t="e">
        <f t="shared" si="4"/>
        <v>#DIV/0!</v>
      </c>
      <c r="P26" s="10" t="str">
        <f t="shared" si="5"/>
        <v/>
      </c>
      <c r="Q26" s="10" t="e">
        <f t="shared" si="6"/>
        <v>#DIV/0!</v>
      </c>
      <c r="R26" s="10" t="str">
        <f t="shared" si="7"/>
        <v/>
      </c>
      <c r="S26" s="10" t="str">
        <f t="shared" si="8"/>
        <v/>
      </c>
      <c r="T26" s="17" t="s">
        <v>2662</v>
      </c>
      <c r="U26" s="17" t="s">
        <v>2662</v>
      </c>
      <c r="V26" s="17">
        <v>61325</v>
      </c>
      <c r="W26" s="17">
        <v>1</v>
      </c>
      <c r="X26" s="17">
        <v>61325</v>
      </c>
      <c r="Y26" s="17" t="s">
        <v>140</v>
      </c>
      <c r="Z26" s="17">
        <v>1.1001010000101E+49</v>
      </c>
      <c r="AA26" s="17">
        <v>1</v>
      </c>
      <c r="AB26" s="17">
        <v>1581111992</v>
      </c>
      <c r="AC26" s="17">
        <f t="shared" si="9"/>
        <v>1</v>
      </c>
      <c r="AD26" s="17">
        <f t="shared" si="10"/>
        <v>1</v>
      </c>
      <c r="AE26" s="32">
        <f t="shared" si="11"/>
        <v>1</v>
      </c>
      <c r="AF26" s="32">
        <f t="shared" si="12"/>
        <v>61325</v>
      </c>
      <c r="AG26" s="32">
        <f t="shared" si="13"/>
        <v>61325</v>
      </c>
      <c r="AH26" s="32" t="str">
        <f t="shared" si="14"/>
        <v/>
      </c>
      <c r="AI26" s="32">
        <f t="shared" si="15"/>
        <v>61325</v>
      </c>
      <c r="AJ26" s="32" t="str">
        <f t="shared" si="16"/>
        <v/>
      </c>
      <c r="AK26" s="32" t="str">
        <f t="shared" si="17"/>
        <v/>
      </c>
      <c r="AL26" s="24" t="s">
        <v>2662</v>
      </c>
      <c r="AM26" s="24" t="s">
        <v>2662</v>
      </c>
      <c r="AN26" s="24">
        <v>38345</v>
      </c>
      <c r="AO26" s="24">
        <v>0</v>
      </c>
      <c r="AP26" s="24">
        <v>38345</v>
      </c>
      <c r="AQ26" s="24" t="s">
        <v>229</v>
      </c>
      <c r="AR26" s="24">
        <v>1.1101010000101E+49</v>
      </c>
      <c r="AS26" s="24">
        <v>0</v>
      </c>
      <c r="AT26" s="24">
        <v>1581112782</v>
      </c>
      <c r="AU26" s="24">
        <f t="shared" si="18"/>
        <v>1</v>
      </c>
      <c r="AV26" s="24">
        <f t="shared" si="19"/>
        <v>1</v>
      </c>
      <c r="AW26" s="24">
        <f t="shared" si="20"/>
        <v>0</v>
      </c>
      <c r="AX26" s="24">
        <f t="shared" si="21"/>
        <v>38345</v>
      </c>
      <c r="AY26" s="24" t="e">
        <f t="shared" si="22"/>
        <v>#DIV/0!</v>
      </c>
      <c r="AZ26" s="24" t="str">
        <f t="shared" si="23"/>
        <v/>
      </c>
      <c r="BA26" s="24" t="e">
        <f t="shared" si="24"/>
        <v>#DIV/0!</v>
      </c>
      <c r="BB26" s="24" t="str">
        <f t="shared" si="25"/>
        <v/>
      </c>
      <c r="BC26" s="24" t="str">
        <f t="shared" si="26"/>
        <v/>
      </c>
      <c r="BD26" s="31" t="s">
        <v>2662</v>
      </c>
      <c r="BE26" s="31" t="s">
        <v>2662</v>
      </c>
      <c r="BF26" s="31">
        <v>24808</v>
      </c>
      <c r="BG26" s="31">
        <v>0</v>
      </c>
      <c r="BH26" s="31">
        <v>24808</v>
      </c>
      <c r="BI26" s="31" t="s">
        <v>128</v>
      </c>
      <c r="BJ26" s="31">
        <v>1.1001110000101E+49</v>
      </c>
      <c r="BK26" s="31">
        <v>0</v>
      </c>
      <c r="BL26" s="31">
        <v>1581113317</v>
      </c>
      <c r="BM26" s="31">
        <f t="shared" si="27"/>
        <v>1</v>
      </c>
      <c r="BN26" s="31">
        <f t="shared" si="28"/>
        <v>1</v>
      </c>
      <c r="BO26" s="31">
        <f t="shared" si="29"/>
        <v>0</v>
      </c>
      <c r="BP26" s="31">
        <f t="shared" si="30"/>
        <v>24808</v>
      </c>
      <c r="BQ26" s="31" t="e">
        <f t="shared" si="31"/>
        <v>#DIV/0!</v>
      </c>
      <c r="BR26" s="31" t="str">
        <f t="shared" si="32"/>
        <v/>
      </c>
      <c r="BS26" s="31" t="e">
        <f t="shared" si="33"/>
        <v>#DIV/0!</v>
      </c>
      <c r="BT26" s="31" t="str">
        <f t="shared" si="34"/>
        <v/>
      </c>
      <c r="BU26" s="31" t="str">
        <f t="shared" si="35"/>
        <v/>
      </c>
      <c r="BV26" s="45" t="s">
        <v>2662</v>
      </c>
      <c r="BW26" s="45" t="s">
        <v>2662</v>
      </c>
      <c r="BX26" s="45">
        <v>36789</v>
      </c>
      <c r="BY26" s="45">
        <v>0</v>
      </c>
      <c r="BZ26" s="45">
        <v>36789</v>
      </c>
      <c r="CA26" s="45" t="s">
        <v>428</v>
      </c>
      <c r="CB26" s="45">
        <v>1.1101110000101E+49</v>
      </c>
      <c r="CC26" s="45">
        <v>0</v>
      </c>
      <c r="CD26" s="45">
        <v>1581104171</v>
      </c>
      <c r="CE26" s="45">
        <f t="shared" si="36"/>
        <v>1</v>
      </c>
      <c r="CF26" s="45">
        <f t="shared" si="37"/>
        <v>1</v>
      </c>
      <c r="CG26" s="45">
        <f t="shared" si="38"/>
        <v>0</v>
      </c>
      <c r="CH26" s="45">
        <f t="shared" si="39"/>
        <v>36789</v>
      </c>
      <c r="CI26" s="45" t="e">
        <f t="shared" si="40"/>
        <v>#DIV/0!</v>
      </c>
      <c r="CJ26" s="45" t="str">
        <f t="shared" si="41"/>
        <v/>
      </c>
      <c r="CK26" s="45" t="e">
        <f t="shared" si="42"/>
        <v>#DIV/0!</v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2662</v>
      </c>
      <c r="C27" s="10" t="s">
        <v>2662</v>
      </c>
      <c r="D27" s="10">
        <v>37671</v>
      </c>
      <c r="E27" s="10">
        <v>0</v>
      </c>
      <c r="F27" s="10">
        <v>37671</v>
      </c>
      <c r="G27" s="10" t="s">
        <v>140</v>
      </c>
      <c r="H27" s="10">
        <v>1.0101010100000999E+49</v>
      </c>
      <c r="I27" s="10">
        <v>0</v>
      </c>
      <c r="J27" s="10">
        <v>1581106067</v>
      </c>
      <c r="K27" s="10">
        <f t="shared" si="0"/>
        <v>1</v>
      </c>
      <c r="L27" s="10">
        <f t="shared" si="1"/>
        <v>1</v>
      </c>
      <c r="M27" s="10">
        <f t="shared" si="2"/>
        <v>0</v>
      </c>
      <c r="N27" s="10">
        <f t="shared" si="3"/>
        <v>37671</v>
      </c>
      <c r="O27" s="10" t="e">
        <f t="shared" si="4"/>
        <v>#DIV/0!</v>
      </c>
      <c r="P27" s="10" t="str">
        <f t="shared" si="5"/>
        <v/>
      </c>
      <c r="Q27" s="10" t="e">
        <f t="shared" si="6"/>
        <v>#DIV/0!</v>
      </c>
      <c r="R27" s="10" t="str">
        <f t="shared" si="7"/>
        <v/>
      </c>
      <c r="S27" s="10" t="str">
        <f t="shared" si="8"/>
        <v/>
      </c>
      <c r="T27" s="17" t="s">
        <v>2662</v>
      </c>
      <c r="U27" s="17" t="s">
        <v>2662</v>
      </c>
      <c r="V27" s="17">
        <v>26405</v>
      </c>
      <c r="W27" s="17">
        <v>1</v>
      </c>
      <c r="X27" s="17">
        <v>26405</v>
      </c>
      <c r="Y27" s="17" t="s">
        <v>357</v>
      </c>
      <c r="Z27" s="17">
        <v>1.01110000001111E+47</v>
      </c>
      <c r="AA27" s="17">
        <v>1</v>
      </c>
      <c r="AB27" s="17">
        <v>1581111997</v>
      </c>
      <c r="AC27" s="17">
        <f t="shared" si="9"/>
        <v>1</v>
      </c>
      <c r="AD27" s="17">
        <f t="shared" si="10"/>
        <v>1</v>
      </c>
      <c r="AE27" s="32">
        <f t="shared" si="11"/>
        <v>1</v>
      </c>
      <c r="AF27" s="32">
        <f t="shared" si="12"/>
        <v>26405</v>
      </c>
      <c r="AG27" s="32">
        <f t="shared" si="13"/>
        <v>26405</v>
      </c>
      <c r="AH27" s="32" t="str">
        <f t="shared" si="14"/>
        <v/>
      </c>
      <c r="AI27" s="32">
        <f t="shared" si="15"/>
        <v>26405</v>
      </c>
      <c r="AJ27" s="32" t="str">
        <f t="shared" si="16"/>
        <v/>
      </c>
      <c r="AK27" s="32" t="str">
        <f t="shared" si="17"/>
        <v/>
      </c>
      <c r="AL27" s="24" t="s">
        <v>2662</v>
      </c>
      <c r="AM27" s="24" t="s">
        <v>2662</v>
      </c>
      <c r="AN27" s="24">
        <v>30269</v>
      </c>
      <c r="AO27" s="24">
        <v>0</v>
      </c>
      <c r="AP27" s="24">
        <v>30269</v>
      </c>
      <c r="AQ27" s="24" t="s">
        <v>140</v>
      </c>
      <c r="AR27" s="24">
        <v>1.0111000000011E+47</v>
      </c>
      <c r="AS27" s="24">
        <v>0</v>
      </c>
      <c r="AT27" s="24">
        <v>1581112787</v>
      </c>
      <c r="AU27" s="24">
        <f t="shared" si="18"/>
        <v>1</v>
      </c>
      <c r="AV27" s="24">
        <f t="shared" si="19"/>
        <v>1</v>
      </c>
      <c r="AW27" s="24">
        <f t="shared" si="20"/>
        <v>0</v>
      </c>
      <c r="AX27" s="24">
        <f t="shared" si="21"/>
        <v>30269</v>
      </c>
      <c r="AY27" s="24" t="e">
        <f t="shared" si="22"/>
        <v>#DIV/0!</v>
      </c>
      <c r="AZ27" s="24" t="str">
        <f t="shared" si="23"/>
        <v/>
      </c>
      <c r="BA27" s="24" t="e">
        <f t="shared" si="24"/>
        <v>#DIV/0!</v>
      </c>
      <c r="BB27" s="24" t="str">
        <f t="shared" si="25"/>
        <v/>
      </c>
      <c r="BC27" s="24" t="str">
        <f t="shared" si="26"/>
        <v/>
      </c>
      <c r="BD27" s="31" t="s">
        <v>2662</v>
      </c>
      <c r="BE27" s="31" t="s">
        <v>2662</v>
      </c>
      <c r="BF27" s="31">
        <v>11232</v>
      </c>
      <c r="BG27" s="31">
        <v>0</v>
      </c>
      <c r="BH27" s="31">
        <v>11232</v>
      </c>
      <c r="BI27" s="31" t="s">
        <v>128</v>
      </c>
      <c r="BJ27" s="31">
        <v>1.0101110100001E+49</v>
      </c>
      <c r="BK27" s="31">
        <v>0</v>
      </c>
      <c r="BL27" s="31">
        <v>1581113322</v>
      </c>
      <c r="BM27" s="31">
        <f t="shared" si="27"/>
        <v>1</v>
      </c>
      <c r="BN27" s="31">
        <f t="shared" si="28"/>
        <v>1</v>
      </c>
      <c r="BO27" s="31">
        <f t="shared" si="29"/>
        <v>0</v>
      </c>
      <c r="BP27" s="31">
        <f t="shared" si="30"/>
        <v>11232</v>
      </c>
      <c r="BQ27" s="31" t="e">
        <f t="shared" si="31"/>
        <v>#DIV/0!</v>
      </c>
      <c r="BR27" s="31" t="str">
        <f t="shared" si="32"/>
        <v/>
      </c>
      <c r="BS27" s="31" t="e">
        <f t="shared" si="33"/>
        <v>#DIV/0!</v>
      </c>
      <c r="BT27" s="31" t="str">
        <f t="shared" si="34"/>
        <v/>
      </c>
      <c r="BU27" s="31" t="str">
        <f t="shared" si="35"/>
        <v/>
      </c>
      <c r="BV27" s="45" t="s">
        <v>2662</v>
      </c>
      <c r="BW27" s="45" t="s">
        <v>2662</v>
      </c>
      <c r="BX27" s="45">
        <v>7279</v>
      </c>
      <c r="BY27" s="45">
        <v>0</v>
      </c>
      <c r="BZ27" s="45">
        <v>7279</v>
      </c>
      <c r="CA27" s="45" t="s">
        <v>978</v>
      </c>
      <c r="CB27" s="45">
        <v>1.010111E+49</v>
      </c>
      <c r="CC27" s="45">
        <v>0</v>
      </c>
      <c r="CD27" s="45">
        <v>1581104179</v>
      </c>
      <c r="CE27" s="45">
        <f t="shared" si="36"/>
        <v>1</v>
      </c>
      <c r="CF27" s="45">
        <f t="shared" si="37"/>
        <v>1</v>
      </c>
      <c r="CG27" s="45">
        <f t="shared" si="38"/>
        <v>0</v>
      </c>
      <c r="CH27" s="45">
        <f t="shared" si="39"/>
        <v>7279</v>
      </c>
      <c r="CI27" s="45" t="e">
        <f t="shared" si="40"/>
        <v>#DIV/0!</v>
      </c>
      <c r="CJ27" s="45" t="str">
        <f t="shared" si="41"/>
        <v/>
      </c>
      <c r="CK27" s="45" t="e">
        <f t="shared" si="42"/>
        <v>#DIV/0!</v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2662</v>
      </c>
      <c r="C28" s="10" t="s">
        <v>2662</v>
      </c>
      <c r="D28" s="10">
        <v>39998</v>
      </c>
      <c r="E28" s="10">
        <v>0</v>
      </c>
      <c r="F28" s="10">
        <v>39998</v>
      </c>
      <c r="G28" s="10" t="s">
        <v>235</v>
      </c>
      <c r="H28" s="10">
        <v>1.11111010010111E+49</v>
      </c>
      <c r="I28" s="10">
        <v>0</v>
      </c>
      <c r="J28" s="10">
        <v>1581106072</v>
      </c>
      <c r="K28" s="10">
        <f t="shared" si="0"/>
        <v>1</v>
      </c>
      <c r="L28" s="10">
        <f t="shared" si="1"/>
        <v>1</v>
      </c>
      <c r="M28" s="10">
        <f t="shared" si="2"/>
        <v>0</v>
      </c>
      <c r="N28" s="10">
        <f t="shared" si="3"/>
        <v>39998</v>
      </c>
      <c r="O28" s="10" t="e">
        <f t="shared" si="4"/>
        <v>#DIV/0!</v>
      </c>
      <c r="P28" s="10" t="str">
        <f t="shared" si="5"/>
        <v/>
      </c>
      <c r="Q28" s="10" t="e">
        <f t="shared" si="6"/>
        <v>#DIV/0!</v>
      </c>
      <c r="R28" s="10" t="str">
        <f t="shared" si="7"/>
        <v/>
      </c>
      <c r="S28" s="10" t="str">
        <f t="shared" si="8"/>
        <v/>
      </c>
      <c r="T28" s="17" t="s">
        <v>2662</v>
      </c>
      <c r="U28" s="17" t="s">
        <v>2662</v>
      </c>
      <c r="V28" s="17">
        <v>28429</v>
      </c>
      <c r="W28" s="17">
        <v>1</v>
      </c>
      <c r="X28" s="17">
        <v>28429</v>
      </c>
      <c r="Y28" s="17" t="s">
        <v>140</v>
      </c>
      <c r="Z28" s="17">
        <v>1.1111101000011099E+49</v>
      </c>
      <c r="AA28" s="17">
        <v>1</v>
      </c>
      <c r="AB28" s="17">
        <v>1581112002</v>
      </c>
      <c r="AC28" s="17">
        <f t="shared" si="9"/>
        <v>1</v>
      </c>
      <c r="AD28" s="17">
        <f t="shared" si="10"/>
        <v>1</v>
      </c>
      <c r="AE28" s="32">
        <f t="shared" si="11"/>
        <v>1</v>
      </c>
      <c r="AF28" s="32">
        <f t="shared" si="12"/>
        <v>28429</v>
      </c>
      <c r="AG28" s="32">
        <f t="shared" si="13"/>
        <v>28429</v>
      </c>
      <c r="AH28" s="32" t="str">
        <f t="shared" si="14"/>
        <v/>
      </c>
      <c r="AI28" s="32">
        <f t="shared" si="15"/>
        <v>28429</v>
      </c>
      <c r="AJ28" s="32" t="str">
        <f t="shared" si="16"/>
        <v/>
      </c>
      <c r="AK28" s="32" t="str">
        <f t="shared" si="17"/>
        <v/>
      </c>
      <c r="AL28" s="24" t="s">
        <v>2662</v>
      </c>
      <c r="AM28" s="24" t="s">
        <v>2662</v>
      </c>
      <c r="AN28" s="24">
        <v>11643</v>
      </c>
      <c r="AO28" s="24">
        <v>0</v>
      </c>
      <c r="AP28" s="24">
        <v>11643</v>
      </c>
      <c r="AQ28" s="24" t="s">
        <v>235</v>
      </c>
      <c r="AR28" s="24">
        <v>1.1111101000011099E+49</v>
      </c>
      <c r="AS28" s="24">
        <v>0</v>
      </c>
      <c r="AT28" s="24">
        <v>1581112795</v>
      </c>
      <c r="AU28" s="24">
        <f t="shared" si="18"/>
        <v>1</v>
      </c>
      <c r="AV28" s="24">
        <f t="shared" si="19"/>
        <v>1</v>
      </c>
      <c r="AW28" s="24">
        <f t="shared" si="20"/>
        <v>0</v>
      </c>
      <c r="AX28" s="24">
        <f t="shared" si="21"/>
        <v>11643</v>
      </c>
      <c r="AY28" s="24" t="e">
        <f t="shared" si="22"/>
        <v>#DIV/0!</v>
      </c>
      <c r="AZ28" s="24" t="str">
        <f t="shared" si="23"/>
        <v/>
      </c>
      <c r="BA28" s="24" t="e">
        <f t="shared" si="24"/>
        <v>#DIV/0!</v>
      </c>
      <c r="BB28" s="24" t="str">
        <f t="shared" si="25"/>
        <v/>
      </c>
      <c r="BC28" s="24" t="str">
        <f t="shared" si="26"/>
        <v/>
      </c>
      <c r="BD28" s="31" t="s">
        <v>2662</v>
      </c>
      <c r="BE28" s="31" t="s">
        <v>2662</v>
      </c>
      <c r="BF28" s="31">
        <v>3401</v>
      </c>
      <c r="BG28" s="31">
        <v>0</v>
      </c>
      <c r="BH28" s="31">
        <v>3401</v>
      </c>
      <c r="BI28" s="31" t="s">
        <v>235</v>
      </c>
      <c r="BJ28" s="31">
        <v>1.1101101001011099E+49</v>
      </c>
      <c r="BK28" s="31">
        <v>0</v>
      </c>
      <c r="BL28" s="31">
        <v>1581113327</v>
      </c>
      <c r="BM28" s="31">
        <f t="shared" si="27"/>
        <v>1</v>
      </c>
      <c r="BN28" s="31">
        <f t="shared" si="28"/>
        <v>1</v>
      </c>
      <c r="BO28" s="31">
        <f t="shared" si="29"/>
        <v>0</v>
      </c>
      <c r="BP28" s="31">
        <f t="shared" si="30"/>
        <v>3401</v>
      </c>
      <c r="BQ28" s="31" t="e">
        <f t="shared" si="31"/>
        <v>#DIV/0!</v>
      </c>
      <c r="BR28" s="31" t="str">
        <f t="shared" si="32"/>
        <v/>
      </c>
      <c r="BS28" s="31" t="e">
        <f t="shared" si="33"/>
        <v>#DIV/0!</v>
      </c>
      <c r="BT28" s="31" t="str">
        <f t="shared" si="34"/>
        <v/>
      </c>
      <c r="BU28" s="31" t="str">
        <f t="shared" si="35"/>
        <v/>
      </c>
      <c r="BV28" s="45" t="s">
        <v>2662</v>
      </c>
      <c r="BW28" s="45" t="s">
        <v>2662</v>
      </c>
      <c r="BX28" s="45">
        <v>6773</v>
      </c>
      <c r="BY28" s="45">
        <v>0</v>
      </c>
      <c r="BZ28" s="45">
        <v>6773</v>
      </c>
      <c r="CA28" s="45" t="s">
        <v>140</v>
      </c>
      <c r="CB28" s="45">
        <v>1.11111010010111E+49</v>
      </c>
      <c r="CC28" s="45">
        <v>0</v>
      </c>
      <c r="CD28" s="45">
        <v>1581104184</v>
      </c>
      <c r="CE28" s="45">
        <f t="shared" si="36"/>
        <v>1</v>
      </c>
      <c r="CF28" s="45">
        <f t="shared" si="37"/>
        <v>1</v>
      </c>
      <c r="CG28" s="45">
        <f t="shared" si="38"/>
        <v>0</v>
      </c>
      <c r="CH28" s="45">
        <f t="shared" si="39"/>
        <v>6773</v>
      </c>
      <c r="CI28" s="45" t="e">
        <f t="shared" si="40"/>
        <v>#DIV/0!</v>
      </c>
      <c r="CJ28" s="45" t="str">
        <f t="shared" si="41"/>
        <v/>
      </c>
      <c r="CK28" s="45" t="e">
        <f t="shared" si="42"/>
        <v>#DIV/0!</v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2662</v>
      </c>
      <c r="C29" s="10" t="s">
        <v>2662</v>
      </c>
      <c r="D29" s="10">
        <v>189056</v>
      </c>
      <c r="E29" s="10">
        <v>1</v>
      </c>
      <c r="F29" s="10">
        <v>189056</v>
      </c>
      <c r="G29" s="10" t="s">
        <v>229</v>
      </c>
      <c r="H29" s="10">
        <v>1.1000100001011E+49</v>
      </c>
      <c r="I29" s="10">
        <v>1</v>
      </c>
      <c r="J29" s="10">
        <v>1581106077</v>
      </c>
      <c r="K29" s="10">
        <f t="shared" si="0"/>
        <v>1</v>
      </c>
      <c r="L29" s="10">
        <f t="shared" si="1"/>
        <v>1</v>
      </c>
      <c r="M29" s="10">
        <f t="shared" si="2"/>
        <v>1</v>
      </c>
      <c r="N29" s="10">
        <f t="shared" si="3"/>
        <v>189056</v>
      </c>
      <c r="O29" s="10">
        <f t="shared" si="4"/>
        <v>189056</v>
      </c>
      <c r="P29" s="10" t="str">
        <f t="shared" si="5"/>
        <v/>
      </c>
      <c r="Q29" s="10">
        <f t="shared" si="6"/>
        <v>189056</v>
      </c>
      <c r="R29" s="10" t="str">
        <f t="shared" si="7"/>
        <v/>
      </c>
      <c r="S29" s="10" t="str">
        <f t="shared" si="8"/>
        <v/>
      </c>
      <c r="T29" s="17" t="s">
        <v>2662</v>
      </c>
      <c r="U29" s="17" t="s">
        <v>2662</v>
      </c>
      <c r="V29" s="17">
        <v>74074</v>
      </c>
      <c r="W29" s="17">
        <v>1</v>
      </c>
      <c r="X29" s="17">
        <v>74074</v>
      </c>
      <c r="Y29" s="17" t="s">
        <v>140</v>
      </c>
      <c r="Z29" s="17">
        <v>1.1000100001011E+49</v>
      </c>
      <c r="AA29" s="17">
        <v>1</v>
      </c>
      <c r="AB29" s="17">
        <v>1581112010</v>
      </c>
      <c r="AC29" s="17">
        <f t="shared" si="9"/>
        <v>1</v>
      </c>
      <c r="AD29" s="17">
        <f t="shared" si="10"/>
        <v>1</v>
      </c>
      <c r="AE29" s="32">
        <f t="shared" si="11"/>
        <v>1</v>
      </c>
      <c r="AF29" s="32">
        <f t="shared" si="12"/>
        <v>74074</v>
      </c>
      <c r="AG29" s="32">
        <f t="shared" si="13"/>
        <v>74074</v>
      </c>
      <c r="AH29" s="32" t="str">
        <f t="shared" si="14"/>
        <v/>
      </c>
      <c r="AI29" s="32">
        <f t="shared" si="15"/>
        <v>74074</v>
      </c>
      <c r="AJ29" s="32" t="str">
        <f t="shared" si="16"/>
        <v/>
      </c>
      <c r="AK29" s="32" t="str">
        <f t="shared" si="17"/>
        <v/>
      </c>
      <c r="AL29" s="24" t="s">
        <v>2662</v>
      </c>
      <c r="AM29" s="24" t="s">
        <v>2662</v>
      </c>
      <c r="AN29" s="24">
        <v>216940</v>
      </c>
      <c r="AO29" s="24">
        <v>2</v>
      </c>
      <c r="AP29" s="24">
        <v>216940</v>
      </c>
      <c r="AQ29" s="24" t="s">
        <v>235</v>
      </c>
      <c r="AR29" s="24">
        <v>1.1000000001011E+49</v>
      </c>
      <c r="AS29" s="24">
        <v>2</v>
      </c>
      <c r="AT29" s="24">
        <v>1581112800</v>
      </c>
      <c r="AU29" s="24">
        <f t="shared" si="18"/>
        <v>1</v>
      </c>
      <c r="AV29" s="24">
        <f t="shared" si="19"/>
        <v>1</v>
      </c>
      <c r="AW29" s="24">
        <f t="shared" si="20"/>
        <v>2</v>
      </c>
      <c r="AX29" s="24">
        <f t="shared" si="21"/>
        <v>216940</v>
      </c>
      <c r="AY29" s="24">
        <f t="shared" si="22"/>
        <v>108470</v>
      </c>
      <c r="AZ29" s="24" t="str">
        <f t="shared" si="23"/>
        <v/>
      </c>
      <c r="BA29" s="24">
        <f t="shared" si="24"/>
        <v>108470</v>
      </c>
      <c r="BB29" s="24" t="str">
        <f t="shared" si="25"/>
        <v/>
      </c>
      <c r="BC29" s="24" t="str">
        <f t="shared" si="26"/>
        <v/>
      </c>
      <c r="BD29" s="31" t="s">
        <v>2662</v>
      </c>
      <c r="BE29" s="31" t="s">
        <v>2662</v>
      </c>
      <c r="BF29" s="31">
        <v>54644</v>
      </c>
      <c r="BG29" s="31">
        <v>1</v>
      </c>
      <c r="BH29" s="31">
        <v>54644</v>
      </c>
      <c r="BI29" s="31" t="s">
        <v>140</v>
      </c>
      <c r="BJ29" s="31">
        <v>1.1000000001009999E+49</v>
      </c>
      <c r="BK29" s="31">
        <v>1</v>
      </c>
      <c r="BL29" s="31">
        <v>1581113335</v>
      </c>
      <c r="BM29" s="31">
        <f t="shared" si="27"/>
        <v>1</v>
      </c>
      <c r="BN29" s="31">
        <f t="shared" si="28"/>
        <v>1</v>
      </c>
      <c r="BO29" s="31">
        <f t="shared" si="29"/>
        <v>1</v>
      </c>
      <c r="BP29" s="31">
        <f t="shared" si="30"/>
        <v>54644</v>
      </c>
      <c r="BQ29" s="31">
        <f t="shared" si="31"/>
        <v>54644</v>
      </c>
      <c r="BR29" s="31" t="str">
        <f t="shared" si="32"/>
        <v/>
      </c>
      <c r="BS29" s="31">
        <f t="shared" si="33"/>
        <v>54644</v>
      </c>
      <c r="BT29" s="31" t="str">
        <f t="shared" si="34"/>
        <v/>
      </c>
      <c r="BU29" s="31" t="str">
        <f t="shared" si="35"/>
        <v/>
      </c>
      <c r="BV29" s="45" t="s">
        <v>2662</v>
      </c>
      <c r="BW29" s="45" t="s">
        <v>2662</v>
      </c>
      <c r="BX29" s="45">
        <v>13027</v>
      </c>
      <c r="BY29" s="45">
        <v>0</v>
      </c>
      <c r="BZ29" s="45">
        <v>13027</v>
      </c>
      <c r="CA29" s="45" t="s">
        <v>235</v>
      </c>
      <c r="CB29" s="45">
        <v>1.1000000001011E+49</v>
      </c>
      <c r="CC29" s="45">
        <v>0</v>
      </c>
      <c r="CD29" s="45">
        <v>1581104189</v>
      </c>
      <c r="CE29" s="45">
        <f t="shared" si="36"/>
        <v>1</v>
      </c>
      <c r="CF29" s="45">
        <f t="shared" si="37"/>
        <v>1</v>
      </c>
      <c r="CG29" s="45">
        <f t="shared" si="38"/>
        <v>0</v>
      </c>
      <c r="CH29" s="45">
        <f t="shared" si="39"/>
        <v>13027</v>
      </c>
      <c r="CI29" s="45" t="e">
        <f t="shared" si="40"/>
        <v>#DIV/0!</v>
      </c>
      <c r="CJ29" s="45" t="str">
        <f t="shared" si="41"/>
        <v/>
      </c>
      <c r="CK29" s="45" t="e">
        <f t="shared" si="42"/>
        <v>#DIV/0!</v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2662</v>
      </c>
      <c r="C30" s="10" t="s">
        <v>2662</v>
      </c>
      <c r="D30" s="10">
        <v>12855</v>
      </c>
      <c r="E30" s="10">
        <v>0</v>
      </c>
      <c r="F30" s="10">
        <v>12855</v>
      </c>
      <c r="G30" s="10" t="s">
        <v>428</v>
      </c>
      <c r="H30" s="10">
        <v>1.1111011010001E+47</v>
      </c>
      <c r="I30" s="10">
        <v>0</v>
      </c>
      <c r="J30" s="10">
        <v>1581106085</v>
      </c>
      <c r="K30" s="10">
        <f t="shared" si="0"/>
        <v>1</v>
      </c>
      <c r="L30" s="10">
        <f t="shared" si="1"/>
        <v>1</v>
      </c>
      <c r="M30" s="10">
        <f t="shared" si="2"/>
        <v>0</v>
      </c>
      <c r="N30" s="10">
        <f t="shared" si="3"/>
        <v>12855</v>
      </c>
      <c r="O30" s="10" t="e">
        <f t="shared" si="4"/>
        <v>#DIV/0!</v>
      </c>
      <c r="P30" s="10" t="str">
        <f t="shared" si="5"/>
        <v/>
      </c>
      <c r="Q30" s="10" t="e">
        <f t="shared" si="6"/>
        <v>#DIV/0!</v>
      </c>
      <c r="R30" s="10" t="str">
        <f t="shared" si="7"/>
        <v/>
      </c>
      <c r="S30" s="10" t="str">
        <f t="shared" si="8"/>
        <v/>
      </c>
      <c r="T30" s="17" t="s">
        <v>2662</v>
      </c>
      <c r="U30" s="17" t="s">
        <v>2662</v>
      </c>
      <c r="V30" s="17">
        <v>23564</v>
      </c>
      <c r="W30" s="17">
        <v>1</v>
      </c>
      <c r="X30" s="17">
        <v>23564</v>
      </c>
      <c r="Y30" s="17" t="s">
        <v>438</v>
      </c>
      <c r="Z30" s="17">
        <v>1.1111011010001099E+47</v>
      </c>
      <c r="AA30" s="17">
        <v>1</v>
      </c>
      <c r="AB30" s="17">
        <v>1581112015</v>
      </c>
      <c r="AC30" s="17">
        <f t="shared" si="9"/>
        <v>1</v>
      </c>
      <c r="AD30" s="17">
        <f t="shared" si="10"/>
        <v>1</v>
      </c>
      <c r="AE30" s="32">
        <f t="shared" si="11"/>
        <v>1</v>
      </c>
      <c r="AF30" s="32">
        <f t="shared" si="12"/>
        <v>23564</v>
      </c>
      <c r="AG30" s="32">
        <f t="shared" si="13"/>
        <v>23564</v>
      </c>
      <c r="AH30" s="32" t="str">
        <f t="shared" si="14"/>
        <v/>
      </c>
      <c r="AI30" s="32">
        <f t="shared" si="15"/>
        <v>23564</v>
      </c>
      <c r="AJ30" s="32" t="str">
        <f t="shared" si="16"/>
        <v/>
      </c>
      <c r="AK30" s="32" t="str">
        <f t="shared" si="17"/>
        <v/>
      </c>
      <c r="AL30" s="24" t="s">
        <v>2662</v>
      </c>
      <c r="AM30" s="24" t="s">
        <v>2662</v>
      </c>
      <c r="AN30" s="24">
        <v>35317</v>
      </c>
      <c r="AO30" s="24">
        <v>1</v>
      </c>
      <c r="AP30" s="24">
        <v>35317</v>
      </c>
      <c r="AQ30" s="24" t="s">
        <v>985</v>
      </c>
      <c r="AR30" s="24">
        <v>1.01111111101001E+49</v>
      </c>
      <c r="AS30" s="24">
        <v>1</v>
      </c>
      <c r="AT30" s="24">
        <v>1581112805</v>
      </c>
      <c r="AU30" s="24">
        <f t="shared" si="18"/>
        <v>1</v>
      </c>
      <c r="AV30" s="24">
        <f t="shared" si="19"/>
        <v>1</v>
      </c>
      <c r="AW30" s="24">
        <f t="shared" si="20"/>
        <v>1</v>
      </c>
      <c r="AX30" s="24">
        <f t="shared" si="21"/>
        <v>35317</v>
      </c>
      <c r="AY30" s="24">
        <f t="shared" si="22"/>
        <v>35317</v>
      </c>
      <c r="AZ30" s="24" t="str">
        <f t="shared" si="23"/>
        <v/>
      </c>
      <c r="BA30" s="24">
        <f t="shared" si="24"/>
        <v>35317</v>
      </c>
      <c r="BB30" s="24" t="str">
        <f t="shared" si="25"/>
        <v/>
      </c>
      <c r="BC30" s="24" t="str">
        <f t="shared" si="26"/>
        <v/>
      </c>
      <c r="BD30" s="31" t="s">
        <v>2662</v>
      </c>
      <c r="BE30" s="31" t="s">
        <v>2662</v>
      </c>
      <c r="BF30" s="31">
        <v>3560</v>
      </c>
      <c r="BG30" s="31">
        <v>1</v>
      </c>
      <c r="BH30" s="31">
        <v>3560</v>
      </c>
      <c r="BI30" s="31" t="s">
        <v>132</v>
      </c>
      <c r="BJ30" s="31">
        <v>1.1111011010001099E+47</v>
      </c>
      <c r="BK30" s="31">
        <v>1</v>
      </c>
      <c r="BL30" s="31">
        <v>1581113340</v>
      </c>
      <c r="BM30" s="31">
        <f t="shared" si="27"/>
        <v>1</v>
      </c>
      <c r="BN30" s="31">
        <f t="shared" si="28"/>
        <v>1</v>
      </c>
      <c r="BO30" s="31">
        <f t="shared" si="29"/>
        <v>1</v>
      </c>
      <c r="BP30" s="31">
        <f t="shared" si="30"/>
        <v>3560</v>
      </c>
      <c r="BQ30" s="31">
        <f t="shared" si="31"/>
        <v>3560</v>
      </c>
      <c r="BR30" s="31" t="str">
        <f t="shared" si="32"/>
        <v/>
      </c>
      <c r="BS30" s="31">
        <f t="shared" si="33"/>
        <v>3560</v>
      </c>
      <c r="BT30" s="31" t="str">
        <f t="shared" si="34"/>
        <v/>
      </c>
      <c r="BU30" s="31" t="str">
        <f t="shared" si="35"/>
        <v/>
      </c>
      <c r="BV30" s="45" t="s">
        <v>2662</v>
      </c>
      <c r="BW30" s="45" t="s">
        <v>2662</v>
      </c>
      <c r="BX30" s="45">
        <v>2477</v>
      </c>
      <c r="BY30" s="45">
        <v>0</v>
      </c>
      <c r="BZ30" s="45">
        <v>2477</v>
      </c>
      <c r="CA30" s="45" t="s">
        <v>438</v>
      </c>
      <c r="CB30" s="45">
        <v>1.1111011010001E+47</v>
      </c>
      <c r="CC30" s="45">
        <v>0</v>
      </c>
      <c r="CD30" s="45">
        <v>1581104197</v>
      </c>
      <c r="CE30" s="45">
        <f t="shared" si="36"/>
        <v>1</v>
      </c>
      <c r="CF30" s="45">
        <f t="shared" si="37"/>
        <v>1</v>
      </c>
      <c r="CG30" s="45">
        <f t="shared" si="38"/>
        <v>0</v>
      </c>
      <c r="CH30" s="45">
        <f t="shared" si="39"/>
        <v>2477</v>
      </c>
      <c r="CI30" s="45" t="e">
        <f t="shared" si="40"/>
        <v>#DIV/0!</v>
      </c>
      <c r="CJ30" s="45" t="str">
        <f t="shared" si="41"/>
        <v/>
      </c>
      <c r="CK30" s="45" t="e">
        <f t="shared" si="42"/>
        <v>#DIV/0!</v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2662</v>
      </c>
      <c r="C31" s="10" t="s">
        <v>2662</v>
      </c>
      <c r="D31" s="10">
        <v>130727</v>
      </c>
      <c r="E31" s="10">
        <v>1</v>
      </c>
      <c r="F31" s="10">
        <v>130727</v>
      </c>
      <c r="G31" s="10" t="s">
        <v>979</v>
      </c>
      <c r="H31" s="10">
        <v>1.1111011001011099E+49</v>
      </c>
      <c r="I31" s="10">
        <v>1</v>
      </c>
      <c r="J31" s="10">
        <v>1581106090</v>
      </c>
      <c r="K31" s="10">
        <f t="shared" si="0"/>
        <v>1</v>
      </c>
      <c r="L31" s="10">
        <f t="shared" si="1"/>
        <v>1</v>
      </c>
      <c r="M31" s="10">
        <f t="shared" si="2"/>
        <v>1</v>
      </c>
      <c r="N31" s="10">
        <f t="shared" si="3"/>
        <v>130727</v>
      </c>
      <c r="O31" s="10">
        <f t="shared" si="4"/>
        <v>130727</v>
      </c>
      <c r="P31" s="10" t="str">
        <f t="shared" si="5"/>
        <v/>
      </c>
      <c r="Q31" s="10">
        <f t="shared" si="6"/>
        <v>130727</v>
      </c>
      <c r="R31" s="10" t="str">
        <f t="shared" si="7"/>
        <v/>
      </c>
      <c r="S31" s="10" t="str">
        <f t="shared" si="8"/>
        <v/>
      </c>
      <c r="T31" s="17" t="s">
        <v>2662</v>
      </c>
      <c r="U31" s="17" t="s">
        <v>2662</v>
      </c>
      <c r="V31" s="17">
        <v>60033</v>
      </c>
      <c r="W31" s="17">
        <v>1</v>
      </c>
      <c r="X31" s="17">
        <v>60033</v>
      </c>
      <c r="Y31" s="17" t="s">
        <v>985</v>
      </c>
      <c r="Z31" s="17">
        <v>1.11110100010111E+49</v>
      </c>
      <c r="AA31" s="17">
        <v>1</v>
      </c>
      <c r="AB31" s="17">
        <v>1581112020</v>
      </c>
      <c r="AC31" s="17">
        <f t="shared" si="9"/>
        <v>1</v>
      </c>
      <c r="AD31" s="17">
        <f t="shared" si="10"/>
        <v>1</v>
      </c>
      <c r="AE31" s="32">
        <f t="shared" si="11"/>
        <v>1</v>
      </c>
      <c r="AF31" s="32">
        <f t="shared" si="12"/>
        <v>60033</v>
      </c>
      <c r="AG31" s="32">
        <f t="shared" si="13"/>
        <v>60033</v>
      </c>
      <c r="AH31" s="32" t="str">
        <f t="shared" si="14"/>
        <v/>
      </c>
      <c r="AI31" s="32">
        <f t="shared" si="15"/>
        <v>60033</v>
      </c>
      <c r="AJ31" s="32" t="str">
        <f t="shared" si="16"/>
        <v/>
      </c>
      <c r="AK31" s="32" t="str">
        <f t="shared" si="17"/>
        <v/>
      </c>
      <c r="AL31" s="24" t="s">
        <v>2662</v>
      </c>
      <c r="AM31" s="24" t="s">
        <v>2662</v>
      </c>
      <c r="AN31" s="24">
        <v>30175</v>
      </c>
      <c r="AO31" s="24">
        <v>1</v>
      </c>
      <c r="AP31" s="24">
        <v>30175</v>
      </c>
      <c r="AQ31" s="24" t="s">
        <v>985</v>
      </c>
      <c r="AR31" s="24">
        <v>1.11110100010111E+49</v>
      </c>
      <c r="AS31" s="24">
        <v>1</v>
      </c>
      <c r="AT31" s="24">
        <v>1581112810</v>
      </c>
      <c r="AU31" s="24">
        <f t="shared" si="18"/>
        <v>1</v>
      </c>
      <c r="AV31" s="24">
        <f t="shared" si="19"/>
        <v>1</v>
      </c>
      <c r="AW31" s="24">
        <f t="shared" si="20"/>
        <v>1</v>
      </c>
      <c r="AX31" s="24">
        <f t="shared" si="21"/>
        <v>30175</v>
      </c>
      <c r="AY31" s="24">
        <f t="shared" si="22"/>
        <v>30175</v>
      </c>
      <c r="AZ31" s="24" t="str">
        <f t="shared" si="23"/>
        <v/>
      </c>
      <c r="BA31" s="24">
        <f t="shared" si="24"/>
        <v>30175</v>
      </c>
      <c r="BB31" s="24" t="str">
        <f t="shared" si="25"/>
        <v/>
      </c>
      <c r="BC31" s="24" t="str">
        <f t="shared" si="26"/>
        <v/>
      </c>
      <c r="BD31" s="31" t="s">
        <v>2662</v>
      </c>
      <c r="BE31" s="31" t="s">
        <v>2662</v>
      </c>
      <c r="BF31" s="31">
        <v>24156</v>
      </c>
      <c r="BG31" s="31">
        <v>0</v>
      </c>
      <c r="BH31" s="31">
        <v>24156</v>
      </c>
      <c r="BI31" s="31" t="s">
        <v>428</v>
      </c>
      <c r="BJ31" s="31">
        <v>1.1111010001011E+49</v>
      </c>
      <c r="BK31" s="31">
        <v>0</v>
      </c>
      <c r="BL31" s="31">
        <v>1581113346</v>
      </c>
      <c r="BM31" s="31">
        <f t="shared" si="27"/>
        <v>1</v>
      </c>
      <c r="BN31" s="31">
        <f t="shared" si="28"/>
        <v>1</v>
      </c>
      <c r="BO31" s="31">
        <f t="shared" si="29"/>
        <v>0</v>
      </c>
      <c r="BP31" s="31">
        <f t="shared" si="30"/>
        <v>24156</v>
      </c>
      <c r="BQ31" s="31" t="e">
        <f t="shared" si="31"/>
        <v>#DIV/0!</v>
      </c>
      <c r="BR31" s="31" t="str">
        <f t="shared" si="32"/>
        <v/>
      </c>
      <c r="BS31" s="31" t="e">
        <f t="shared" si="33"/>
        <v>#DIV/0!</v>
      </c>
      <c r="BT31" s="31" t="str">
        <f t="shared" si="34"/>
        <v/>
      </c>
      <c r="BU31" s="31" t="str">
        <f t="shared" si="35"/>
        <v/>
      </c>
      <c r="BV31" s="45" t="s">
        <v>2662</v>
      </c>
      <c r="BW31" s="45" t="s">
        <v>2662</v>
      </c>
      <c r="BX31" s="45">
        <v>9588</v>
      </c>
      <c r="BY31" s="45">
        <v>0</v>
      </c>
      <c r="BZ31" s="45">
        <v>9588</v>
      </c>
      <c r="CA31" s="45" t="s">
        <v>979</v>
      </c>
      <c r="CB31" s="45">
        <v>1.1111011001011099E+49</v>
      </c>
      <c r="CC31" s="45">
        <v>0</v>
      </c>
      <c r="CD31" s="45">
        <v>1581104202</v>
      </c>
      <c r="CE31" s="45">
        <f t="shared" si="36"/>
        <v>1</v>
      </c>
      <c r="CF31" s="45">
        <f t="shared" si="37"/>
        <v>1</v>
      </c>
      <c r="CG31" s="45">
        <f t="shared" si="38"/>
        <v>0</v>
      </c>
      <c r="CH31" s="45">
        <f t="shared" si="39"/>
        <v>9588</v>
      </c>
      <c r="CI31" s="45" t="e">
        <f t="shared" si="40"/>
        <v>#DIV/0!</v>
      </c>
      <c r="CJ31" s="45" t="str">
        <f t="shared" si="41"/>
        <v/>
      </c>
      <c r="CK31" s="45" t="e">
        <f t="shared" si="42"/>
        <v>#DIV/0!</v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2662</v>
      </c>
      <c r="C32" s="10" t="s">
        <v>2662</v>
      </c>
      <c r="D32" s="10">
        <v>48993</v>
      </c>
      <c r="E32" s="10">
        <v>0</v>
      </c>
      <c r="F32" s="10">
        <v>48993</v>
      </c>
      <c r="G32" s="10" t="s">
        <v>128</v>
      </c>
      <c r="H32" s="10">
        <v>1.0101111110110999E+45</v>
      </c>
      <c r="I32" s="10">
        <v>0</v>
      </c>
      <c r="J32" s="10">
        <v>1581106095</v>
      </c>
      <c r="K32" s="10">
        <f t="shared" si="0"/>
        <v>1</v>
      </c>
      <c r="L32" s="10">
        <f t="shared" si="1"/>
        <v>1</v>
      </c>
      <c r="M32" s="10">
        <f t="shared" si="2"/>
        <v>0</v>
      </c>
      <c r="N32" s="10">
        <f t="shared" si="3"/>
        <v>48993</v>
      </c>
      <c r="O32" s="10" t="e">
        <f t="shared" si="4"/>
        <v>#DIV/0!</v>
      </c>
      <c r="P32" s="10" t="str">
        <f t="shared" si="5"/>
        <v/>
      </c>
      <c r="Q32" s="10" t="e">
        <f t="shared" si="6"/>
        <v>#DIV/0!</v>
      </c>
      <c r="R32" s="10" t="str">
        <f t="shared" si="7"/>
        <v/>
      </c>
      <c r="S32" s="10" t="str">
        <f t="shared" si="8"/>
        <v/>
      </c>
      <c r="T32" s="17" t="s">
        <v>2662</v>
      </c>
      <c r="U32" s="17" t="s">
        <v>2662</v>
      </c>
      <c r="V32" s="17">
        <v>91614</v>
      </c>
      <c r="W32" s="17">
        <v>0</v>
      </c>
      <c r="X32" s="17">
        <v>91614</v>
      </c>
      <c r="Y32" s="17" t="s">
        <v>128</v>
      </c>
      <c r="Z32" s="17">
        <v>1.0101111110110999E+45</v>
      </c>
      <c r="AA32" s="17">
        <v>0</v>
      </c>
      <c r="AB32" s="17">
        <v>1581112026</v>
      </c>
      <c r="AC32" s="17">
        <f t="shared" si="9"/>
        <v>1</v>
      </c>
      <c r="AD32" s="17">
        <f t="shared" si="10"/>
        <v>1</v>
      </c>
      <c r="AE32" s="32">
        <f t="shared" si="11"/>
        <v>0</v>
      </c>
      <c r="AF32" s="32">
        <f t="shared" si="12"/>
        <v>91614</v>
      </c>
      <c r="AG32" s="32" t="e">
        <f t="shared" si="13"/>
        <v>#DIV/0!</v>
      </c>
      <c r="AH32" s="32" t="str">
        <f t="shared" si="14"/>
        <v/>
      </c>
      <c r="AI32" s="32" t="e">
        <f t="shared" si="15"/>
        <v>#DIV/0!</v>
      </c>
      <c r="AJ32" s="32" t="str">
        <f t="shared" si="16"/>
        <v/>
      </c>
      <c r="AK32" s="32" t="str">
        <f t="shared" si="17"/>
        <v/>
      </c>
      <c r="AL32" s="24" t="s">
        <v>2662</v>
      </c>
      <c r="AM32" s="24" t="s">
        <v>2662</v>
      </c>
      <c r="AN32" s="24">
        <v>339151</v>
      </c>
      <c r="AO32" s="24">
        <v>2</v>
      </c>
      <c r="AP32" s="24">
        <v>339151</v>
      </c>
      <c r="AQ32" s="24" t="s">
        <v>128</v>
      </c>
      <c r="AR32" s="24">
        <v>1.0101111010111E+45</v>
      </c>
      <c r="AS32" s="24">
        <v>2</v>
      </c>
      <c r="AT32" s="24">
        <v>1581112818</v>
      </c>
      <c r="AU32" s="24">
        <f t="shared" si="18"/>
        <v>1</v>
      </c>
      <c r="AV32" s="24">
        <f t="shared" si="19"/>
        <v>1</v>
      </c>
      <c r="AW32" s="24">
        <f t="shared" si="20"/>
        <v>2</v>
      </c>
      <c r="AX32" s="24">
        <f t="shared" si="21"/>
        <v>339151</v>
      </c>
      <c r="AY32" s="24">
        <f t="shared" si="22"/>
        <v>169575.5</v>
      </c>
      <c r="AZ32" s="24" t="str">
        <f t="shared" si="23"/>
        <v/>
      </c>
      <c r="BA32" s="24">
        <f t="shared" si="24"/>
        <v>169575.5</v>
      </c>
      <c r="BB32" s="24" t="str">
        <f t="shared" si="25"/>
        <v/>
      </c>
      <c r="BC32" s="24" t="str">
        <f t="shared" si="26"/>
        <v/>
      </c>
      <c r="BD32" s="31" t="s">
        <v>2662</v>
      </c>
      <c r="BE32" s="31" t="s">
        <v>2662</v>
      </c>
      <c r="BF32" s="31">
        <v>126012</v>
      </c>
      <c r="BG32" s="31">
        <v>0</v>
      </c>
      <c r="BH32" s="31">
        <v>126012</v>
      </c>
      <c r="BI32" s="31" t="s">
        <v>229</v>
      </c>
      <c r="BJ32" s="31">
        <v>1.0101111010111E+45</v>
      </c>
      <c r="BK32" s="31">
        <v>0</v>
      </c>
      <c r="BL32" s="31">
        <v>1581113351</v>
      </c>
      <c r="BM32" s="31">
        <f t="shared" si="27"/>
        <v>1</v>
      </c>
      <c r="BN32" s="31">
        <f t="shared" si="28"/>
        <v>1</v>
      </c>
      <c r="BO32" s="31">
        <f t="shared" si="29"/>
        <v>0</v>
      </c>
      <c r="BP32" s="31">
        <f t="shared" si="30"/>
        <v>126012</v>
      </c>
      <c r="BQ32" s="31" t="e">
        <f t="shared" si="31"/>
        <v>#DIV/0!</v>
      </c>
      <c r="BR32" s="31" t="str">
        <f t="shared" si="32"/>
        <v/>
      </c>
      <c r="BS32" s="31" t="e">
        <f t="shared" si="33"/>
        <v>#DIV/0!</v>
      </c>
      <c r="BT32" s="31" t="str">
        <f t="shared" si="34"/>
        <v/>
      </c>
      <c r="BU32" s="31" t="str">
        <f t="shared" si="35"/>
        <v/>
      </c>
      <c r="BV32" s="45" t="s">
        <v>2662</v>
      </c>
      <c r="BW32" s="45" t="s">
        <v>2662</v>
      </c>
      <c r="BX32" s="45">
        <v>22436</v>
      </c>
      <c r="BY32" s="45">
        <v>0</v>
      </c>
      <c r="BZ32" s="45">
        <v>22436</v>
      </c>
      <c r="CA32" s="45" t="s">
        <v>229</v>
      </c>
      <c r="CB32" s="45">
        <v>1.0101111110110999E+45</v>
      </c>
      <c r="CC32" s="45">
        <v>0</v>
      </c>
      <c r="CD32" s="45">
        <v>1581104207</v>
      </c>
      <c r="CE32" s="45">
        <f t="shared" si="36"/>
        <v>1</v>
      </c>
      <c r="CF32" s="45">
        <f t="shared" si="37"/>
        <v>1</v>
      </c>
      <c r="CG32" s="45">
        <f t="shared" si="38"/>
        <v>0</v>
      </c>
      <c r="CH32" s="45">
        <f t="shared" si="39"/>
        <v>22436</v>
      </c>
      <c r="CI32" s="45" t="e">
        <f t="shared" si="40"/>
        <v>#DIV/0!</v>
      </c>
      <c r="CJ32" s="45" t="str">
        <f t="shared" si="41"/>
        <v/>
      </c>
      <c r="CK32" s="45" t="e">
        <f t="shared" si="42"/>
        <v>#DIV/0!</v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2662</v>
      </c>
      <c r="C33" s="10" t="s">
        <v>2662</v>
      </c>
      <c r="D33" s="10">
        <v>65450</v>
      </c>
      <c r="E33" s="10">
        <v>0</v>
      </c>
      <c r="F33" s="10">
        <v>65450</v>
      </c>
      <c r="G33" s="10" t="s">
        <v>140</v>
      </c>
      <c r="H33" s="10">
        <v>1.11010011001001E+47</v>
      </c>
      <c r="I33" s="10">
        <v>0</v>
      </c>
      <c r="J33" s="10">
        <v>1581106100</v>
      </c>
      <c r="K33" s="10">
        <f t="shared" si="0"/>
        <v>1</v>
      </c>
      <c r="L33" s="10">
        <f t="shared" si="1"/>
        <v>1</v>
      </c>
      <c r="M33" s="10">
        <f t="shared" si="2"/>
        <v>0</v>
      </c>
      <c r="N33" s="10">
        <f t="shared" si="3"/>
        <v>65450</v>
      </c>
      <c r="O33" s="10" t="e">
        <f t="shared" si="4"/>
        <v>#DIV/0!</v>
      </c>
      <c r="P33" s="10" t="str">
        <f t="shared" si="5"/>
        <v/>
      </c>
      <c r="Q33" s="10" t="e">
        <f t="shared" si="6"/>
        <v>#DIV/0!</v>
      </c>
      <c r="R33" s="10" t="str">
        <f t="shared" si="7"/>
        <v/>
      </c>
      <c r="S33" s="10" t="str">
        <f t="shared" si="8"/>
        <v/>
      </c>
      <c r="T33" s="17" t="s">
        <v>2662</v>
      </c>
      <c r="U33" s="17" t="s">
        <v>2662</v>
      </c>
      <c r="V33" s="17">
        <v>33251</v>
      </c>
      <c r="W33" s="17">
        <v>0</v>
      </c>
      <c r="X33" s="17">
        <v>33251</v>
      </c>
      <c r="Y33" s="17" t="s">
        <v>229</v>
      </c>
      <c r="Z33" s="17">
        <v>1.1101001110100101E+47</v>
      </c>
      <c r="AA33" s="17">
        <v>0</v>
      </c>
      <c r="AB33" s="17">
        <v>1581112034</v>
      </c>
      <c r="AC33" s="17">
        <f t="shared" si="9"/>
        <v>1</v>
      </c>
      <c r="AD33" s="17">
        <f t="shared" si="10"/>
        <v>1</v>
      </c>
      <c r="AE33" s="32">
        <f t="shared" si="11"/>
        <v>0</v>
      </c>
      <c r="AF33" s="32">
        <f t="shared" si="12"/>
        <v>33251</v>
      </c>
      <c r="AG33" s="32" t="e">
        <f t="shared" si="13"/>
        <v>#DIV/0!</v>
      </c>
      <c r="AH33" s="32" t="str">
        <f t="shared" si="14"/>
        <v/>
      </c>
      <c r="AI33" s="32" t="e">
        <f t="shared" si="15"/>
        <v>#DIV/0!</v>
      </c>
      <c r="AJ33" s="32" t="str">
        <f t="shared" si="16"/>
        <v/>
      </c>
      <c r="AK33" s="32" t="str">
        <f t="shared" si="17"/>
        <v/>
      </c>
      <c r="AL33" s="24" t="s">
        <v>2662</v>
      </c>
      <c r="AM33" s="24" t="s">
        <v>2662</v>
      </c>
      <c r="AN33" s="24">
        <v>79742</v>
      </c>
      <c r="AO33" s="24">
        <v>0</v>
      </c>
      <c r="AP33" s="24">
        <v>79742</v>
      </c>
      <c r="AQ33" s="24" t="s">
        <v>982</v>
      </c>
      <c r="AR33" s="24">
        <v>1.11010001001001E+47</v>
      </c>
      <c r="AS33" s="24">
        <v>0</v>
      </c>
      <c r="AT33" s="24">
        <v>1581112824</v>
      </c>
      <c r="AU33" s="24">
        <f t="shared" si="18"/>
        <v>1</v>
      </c>
      <c r="AV33" s="24">
        <f t="shared" si="19"/>
        <v>1</v>
      </c>
      <c r="AW33" s="24">
        <f t="shared" si="20"/>
        <v>0</v>
      </c>
      <c r="AX33" s="24">
        <f t="shared" si="21"/>
        <v>79742</v>
      </c>
      <c r="AY33" s="24" t="e">
        <f t="shared" si="22"/>
        <v>#DIV/0!</v>
      </c>
      <c r="AZ33" s="24" t="str">
        <f t="shared" si="23"/>
        <v/>
      </c>
      <c r="BA33" s="24" t="e">
        <f t="shared" si="24"/>
        <v>#DIV/0!</v>
      </c>
      <c r="BB33" s="24" t="str">
        <f t="shared" si="25"/>
        <v/>
      </c>
      <c r="BC33" s="24" t="str">
        <f t="shared" si="26"/>
        <v/>
      </c>
      <c r="BD33" s="31" t="s">
        <v>2662</v>
      </c>
      <c r="BE33" s="31" t="s">
        <v>2662</v>
      </c>
      <c r="BF33" s="31">
        <v>26724</v>
      </c>
      <c r="BG33" s="31">
        <v>0</v>
      </c>
      <c r="BH33" s="31">
        <v>26724</v>
      </c>
      <c r="BI33" s="31" t="s">
        <v>140</v>
      </c>
      <c r="BJ33" s="31">
        <v>1.11010011001001E+47</v>
      </c>
      <c r="BK33" s="31">
        <v>0</v>
      </c>
      <c r="BL33" s="31">
        <v>1581113359</v>
      </c>
      <c r="BM33" s="31">
        <f t="shared" si="27"/>
        <v>1</v>
      </c>
      <c r="BN33" s="31">
        <f t="shared" si="28"/>
        <v>1</v>
      </c>
      <c r="BO33" s="31">
        <f t="shared" si="29"/>
        <v>0</v>
      </c>
      <c r="BP33" s="31">
        <f t="shared" si="30"/>
        <v>26724</v>
      </c>
      <c r="BQ33" s="31" t="e">
        <f t="shared" si="31"/>
        <v>#DIV/0!</v>
      </c>
      <c r="BR33" s="31" t="str">
        <f t="shared" si="32"/>
        <v/>
      </c>
      <c r="BS33" s="31" t="e">
        <f t="shared" si="33"/>
        <v>#DIV/0!</v>
      </c>
      <c r="BT33" s="31" t="str">
        <f t="shared" si="34"/>
        <v/>
      </c>
      <c r="BU33" s="31" t="str">
        <f t="shared" si="35"/>
        <v/>
      </c>
      <c r="BV33" s="45" t="s">
        <v>2662</v>
      </c>
      <c r="BW33" s="45" t="s">
        <v>2662</v>
      </c>
      <c r="BX33" s="45">
        <v>4816</v>
      </c>
      <c r="BY33" s="45">
        <v>0</v>
      </c>
      <c r="BZ33" s="45">
        <v>4816</v>
      </c>
      <c r="CA33" s="45" t="s">
        <v>357</v>
      </c>
      <c r="CB33" s="45">
        <v>1.11010001001001E+47</v>
      </c>
      <c r="CC33" s="45">
        <v>0</v>
      </c>
      <c r="CD33" s="45">
        <v>1581104215</v>
      </c>
      <c r="CE33" s="45">
        <f t="shared" si="36"/>
        <v>1</v>
      </c>
      <c r="CF33" s="45">
        <f t="shared" si="37"/>
        <v>1</v>
      </c>
      <c r="CG33" s="45">
        <f t="shared" si="38"/>
        <v>0</v>
      </c>
      <c r="CH33" s="45">
        <f t="shared" si="39"/>
        <v>4816</v>
      </c>
      <c r="CI33" s="45" t="e">
        <f t="shared" si="40"/>
        <v>#DIV/0!</v>
      </c>
      <c r="CJ33" s="45" t="str">
        <f t="shared" si="41"/>
        <v/>
      </c>
      <c r="CK33" s="45" t="e">
        <f t="shared" si="42"/>
        <v>#DIV/0!</v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2662</v>
      </c>
      <c r="C34" s="10" t="s">
        <v>2662</v>
      </c>
      <c r="D34" s="10">
        <v>14460</v>
      </c>
      <c r="E34" s="10">
        <v>0</v>
      </c>
      <c r="F34" s="10">
        <v>14460</v>
      </c>
      <c r="G34" s="10" t="s">
        <v>229</v>
      </c>
      <c r="H34" s="10">
        <v>1.11110110110101E+49</v>
      </c>
      <c r="I34" s="10">
        <v>0</v>
      </c>
      <c r="J34" s="10">
        <v>1581106108</v>
      </c>
      <c r="K34" s="10">
        <f t="shared" si="0"/>
        <v>1</v>
      </c>
      <c r="L34" s="10">
        <f t="shared" si="1"/>
        <v>1</v>
      </c>
      <c r="M34" s="10">
        <f t="shared" si="2"/>
        <v>0</v>
      </c>
      <c r="N34" s="10">
        <f t="shared" si="3"/>
        <v>14460</v>
      </c>
      <c r="O34" s="10" t="e">
        <f t="shared" si="4"/>
        <v>#DIV/0!</v>
      </c>
      <c r="P34" s="10" t="str">
        <f t="shared" si="5"/>
        <v/>
      </c>
      <c r="Q34" s="10" t="e">
        <f t="shared" si="6"/>
        <v>#DIV/0!</v>
      </c>
      <c r="R34" s="10" t="str">
        <f t="shared" si="7"/>
        <v/>
      </c>
      <c r="S34" s="10" t="str">
        <f t="shared" si="8"/>
        <v/>
      </c>
      <c r="T34" s="17" t="s">
        <v>2662</v>
      </c>
      <c r="U34" s="17" t="s">
        <v>2662</v>
      </c>
      <c r="V34" s="17">
        <v>20969</v>
      </c>
      <c r="W34" s="17">
        <v>0</v>
      </c>
      <c r="X34" s="17">
        <v>20969</v>
      </c>
      <c r="Y34" s="17" t="s">
        <v>438</v>
      </c>
      <c r="Z34" s="17">
        <v>1.1001011011010099E+49</v>
      </c>
      <c r="AA34" s="17">
        <v>0</v>
      </c>
      <c r="AB34" s="17">
        <v>1581112039</v>
      </c>
      <c r="AC34" s="17">
        <f t="shared" si="9"/>
        <v>1</v>
      </c>
      <c r="AD34" s="17">
        <f t="shared" si="10"/>
        <v>1</v>
      </c>
      <c r="AE34" s="32">
        <f t="shared" si="11"/>
        <v>0</v>
      </c>
      <c r="AF34" s="32">
        <f t="shared" si="12"/>
        <v>20969</v>
      </c>
      <c r="AG34" s="32" t="e">
        <f t="shared" si="13"/>
        <v>#DIV/0!</v>
      </c>
      <c r="AH34" s="32" t="str">
        <f t="shared" si="14"/>
        <v/>
      </c>
      <c r="AI34" s="32" t="e">
        <f t="shared" si="15"/>
        <v>#DIV/0!</v>
      </c>
      <c r="AJ34" s="32" t="str">
        <f t="shared" si="16"/>
        <v/>
      </c>
      <c r="AK34" s="32" t="str">
        <f t="shared" si="17"/>
        <v/>
      </c>
      <c r="AL34" s="24" t="s">
        <v>2662</v>
      </c>
      <c r="AM34" s="24" t="s">
        <v>2662</v>
      </c>
      <c r="AN34" s="24">
        <v>10886</v>
      </c>
      <c r="AO34" s="24">
        <v>1</v>
      </c>
      <c r="AP34" s="24">
        <v>10886</v>
      </c>
      <c r="AQ34" s="24" t="s">
        <v>428</v>
      </c>
      <c r="AR34" s="24">
        <v>1.1011011010010099E+49</v>
      </c>
      <c r="AS34" s="24">
        <v>1</v>
      </c>
      <c r="AT34" s="24">
        <v>1581112828</v>
      </c>
      <c r="AU34" s="24">
        <f t="shared" si="18"/>
        <v>1</v>
      </c>
      <c r="AV34" s="24">
        <f t="shared" si="19"/>
        <v>1</v>
      </c>
      <c r="AW34" s="24">
        <f t="shared" si="20"/>
        <v>1</v>
      </c>
      <c r="AX34" s="24">
        <f t="shared" si="21"/>
        <v>10886</v>
      </c>
      <c r="AY34" s="24">
        <f t="shared" si="22"/>
        <v>10886</v>
      </c>
      <c r="AZ34" s="24" t="str">
        <f t="shared" si="23"/>
        <v/>
      </c>
      <c r="BA34" s="24">
        <f t="shared" si="24"/>
        <v>10886</v>
      </c>
      <c r="BB34" s="24" t="str">
        <f t="shared" si="25"/>
        <v/>
      </c>
      <c r="BC34" s="24" t="str">
        <f t="shared" si="26"/>
        <v/>
      </c>
      <c r="BD34" s="31" t="s">
        <v>2662</v>
      </c>
      <c r="BE34" s="31" t="s">
        <v>2662</v>
      </c>
      <c r="BF34" s="31">
        <v>3897</v>
      </c>
      <c r="BG34" s="31">
        <v>0</v>
      </c>
      <c r="BH34" s="31">
        <v>3897</v>
      </c>
      <c r="BI34" s="31" t="s">
        <v>132</v>
      </c>
      <c r="BJ34" s="31">
        <v>1.10111110100101E+49</v>
      </c>
      <c r="BK34" s="31">
        <v>0</v>
      </c>
      <c r="BL34" s="31">
        <v>1581113364</v>
      </c>
      <c r="BM34" s="31">
        <f t="shared" si="27"/>
        <v>1</v>
      </c>
      <c r="BN34" s="31">
        <f t="shared" si="28"/>
        <v>1</v>
      </c>
      <c r="BO34" s="31">
        <f t="shared" si="29"/>
        <v>0</v>
      </c>
      <c r="BP34" s="31">
        <f t="shared" si="30"/>
        <v>3897</v>
      </c>
      <c r="BQ34" s="31" t="e">
        <f t="shared" si="31"/>
        <v>#DIV/0!</v>
      </c>
      <c r="BR34" s="31" t="str">
        <f t="shared" si="32"/>
        <v/>
      </c>
      <c r="BS34" s="31" t="e">
        <f t="shared" si="33"/>
        <v>#DIV/0!</v>
      </c>
      <c r="BT34" s="31" t="str">
        <f t="shared" si="34"/>
        <v/>
      </c>
      <c r="BU34" s="31" t="str">
        <f t="shared" si="35"/>
        <v/>
      </c>
      <c r="BV34" s="45" t="s">
        <v>2662</v>
      </c>
      <c r="BW34" s="45" t="s">
        <v>2662</v>
      </c>
      <c r="BX34" s="45">
        <v>3692</v>
      </c>
      <c r="BY34" s="45">
        <v>0</v>
      </c>
      <c r="BZ34" s="45">
        <v>3692</v>
      </c>
      <c r="CA34" s="45" t="s">
        <v>235</v>
      </c>
      <c r="CB34" s="45">
        <v>1.1001011010010099E+49</v>
      </c>
      <c r="CC34" s="45">
        <v>0</v>
      </c>
      <c r="CD34" s="45">
        <v>1581104220</v>
      </c>
      <c r="CE34" s="45">
        <f t="shared" si="36"/>
        <v>1</v>
      </c>
      <c r="CF34" s="45">
        <f t="shared" si="37"/>
        <v>1</v>
      </c>
      <c r="CG34" s="45">
        <f t="shared" si="38"/>
        <v>0</v>
      </c>
      <c r="CH34" s="45">
        <f t="shared" si="39"/>
        <v>3692</v>
      </c>
      <c r="CI34" s="45" t="e">
        <f t="shared" si="40"/>
        <v>#DIV/0!</v>
      </c>
      <c r="CJ34" s="45" t="str">
        <f t="shared" si="41"/>
        <v/>
      </c>
      <c r="CK34" s="45" t="e">
        <f t="shared" si="42"/>
        <v>#DIV/0!</v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2662</v>
      </c>
      <c r="C35" s="10" t="s">
        <v>2662</v>
      </c>
      <c r="D35" s="10">
        <v>31922</v>
      </c>
      <c r="E35" s="10">
        <v>0</v>
      </c>
      <c r="F35" s="10">
        <v>31922</v>
      </c>
      <c r="G35" s="10" t="s">
        <v>229</v>
      </c>
      <c r="H35" s="10">
        <v>1.1011100000010101E+47</v>
      </c>
      <c r="I35" s="10">
        <v>0</v>
      </c>
      <c r="J35" s="10">
        <v>1581106113</v>
      </c>
      <c r="K35" s="10">
        <f t="shared" si="0"/>
        <v>1</v>
      </c>
      <c r="L35" s="10">
        <f t="shared" si="1"/>
        <v>1</v>
      </c>
      <c r="M35" s="10">
        <f t="shared" si="2"/>
        <v>0</v>
      </c>
      <c r="N35" s="10">
        <f t="shared" si="3"/>
        <v>31922</v>
      </c>
      <c r="O35" s="10" t="e">
        <f t="shared" si="4"/>
        <v>#DIV/0!</v>
      </c>
      <c r="P35" s="10" t="str">
        <f t="shared" si="5"/>
        <v/>
      </c>
      <c r="Q35" s="10" t="e">
        <f t="shared" si="6"/>
        <v>#DIV/0!</v>
      </c>
      <c r="R35" s="10" t="str">
        <f t="shared" si="7"/>
        <v/>
      </c>
      <c r="S35" s="10" t="str">
        <f t="shared" si="8"/>
        <v/>
      </c>
      <c r="T35" s="17" t="s">
        <v>2662</v>
      </c>
      <c r="U35" s="17" t="s">
        <v>2662</v>
      </c>
      <c r="V35" s="17">
        <v>14028</v>
      </c>
      <c r="W35" s="17">
        <v>0</v>
      </c>
      <c r="X35" s="17">
        <v>14028</v>
      </c>
      <c r="Y35" s="17" t="s">
        <v>235</v>
      </c>
      <c r="Z35" s="17">
        <v>1.0111100000101E+48</v>
      </c>
      <c r="AA35" s="17">
        <v>0</v>
      </c>
      <c r="AB35" s="17">
        <v>1581112044</v>
      </c>
      <c r="AC35" s="17">
        <f t="shared" si="9"/>
        <v>1</v>
      </c>
      <c r="AD35" s="17">
        <f t="shared" si="10"/>
        <v>1</v>
      </c>
      <c r="AE35" s="32">
        <f t="shared" si="11"/>
        <v>0</v>
      </c>
      <c r="AF35" s="32">
        <f t="shared" si="12"/>
        <v>14028</v>
      </c>
      <c r="AG35" s="32" t="e">
        <f t="shared" si="13"/>
        <v>#DIV/0!</v>
      </c>
      <c r="AH35" s="32" t="str">
        <f t="shared" si="14"/>
        <v/>
      </c>
      <c r="AI35" s="32" t="e">
        <f t="shared" si="15"/>
        <v>#DIV/0!</v>
      </c>
      <c r="AJ35" s="32" t="str">
        <f t="shared" si="16"/>
        <v/>
      </c>
      <c r="AK35" s="32" t="str">
        <f t="shared" si="17"/>
        <v/>
      </c>
      <c r="AL35" s="24" t="s">
        <v>2662</v>
      </c>
      <c r="AM35" s="24" t="s">
        <v>2662</v>
      </c>
      <c r="AN35" s="24">
        <v>10203</v>
      </c>
      <c r="AO35" s="24">
        <v>0</v>
      </c>
      <c r="AP35" s="24">
        <v>10203</v>
      </c>
      <c r="AQ35" s="24" t="s">
        <v>140</v>
      </c>
      <c r="AR35" s="24">
        <v>1.10111001000101E+47</v>
      </c>
      <c r="AS35" s="24">
        <v>0</v>
      </c>
      <c r="AT35" s="24">
        <v>1581112834</v>
      </c>
      <c r="AU35" s="24">
        <f t="shared" si="18"/>
        <v>1</v>
      </c>
      <c r="AV35" s="24">
        <f t="shared" si="19"/>
        <v>1</v>
      </c>
      <c r="AW35" s="24">
        <f t="shared" si="20"/>
        <v>0</v>
      </c>
      <c r="AX35" s="24">
        <f t="shared" si="21"/>
        <v>10203</v>
      </c>
      <c r="AY35" s="24" t="e">
        <f t="shared" si="22"/>
        <v>#DIV/0!</v>
      </c>
      <c r="AZ35" s="24" t="str">
        <f t="shared" si="23"/>
        <v/>
      </c>
      <c r="BA35" s="24" t="e">
        <f t="shared" si="24"/>
        <v>#DIV/0!</v>
      </c>
      <c r="BB35" s="24" t="str">
        <f t="shared" si="25"/>
        <v/>
      </c>
      <c r="BC35" s="24" t="str">
        <f t="shared" si="26"/>
        <v/>
      </c>
      <c r="BD35" s="31" t="s">
        <v>2662</v>
      </c>
      <c r="BE35" s="31" t="s">
        <v>2662</v>
      </c>
      <c r="BF35" s="31">
        <v>20792</v>
      </c>
      <c r="BG35" s="31">
        <v>0</v>
      </c>
      <c r="BH35" s="31">
        <v>20792</v>
      </c>
      <c r="BI35" s="31" t="s">
        <v>357</v>
      </c>
      <c r="BJ35" s="31">
        <v>1.1011100000101E+48</v>
      </c>
      <c r="BK35" s="31">
        <v>0</v>
      </c>
      <c r="BL35" s="31">
        <v>1581113369</v>
      </c>
      <c r="BM35" s="31">
        <f t="shared" si="27"/>
        <v>1</v>
      </c>
      <c r="BN35" s="31">
        <f t="shared" si="28"/>
        <v>1</v>
      </c>
      <c r="BO35" s="31">
        <f t="shared" si="29"/>
        <v>0</v>
      </c>
      <c r="BP35" s="31">
        <f t="shared" si="30"/>
        <v>20792</v>
      </c>
      <c r="BQ35" s="31" t="e">
        <f t="shared" si="31"/>
        <v>#DIV/0!</v>
      </c>
      <c r="BR35" s="31" t="str">
        <f t="shared" si="32"/>
        <v/>
      </c>
      <c r="BS35" s="31" t="e">
        <f t="shared" si="33"/>
        <v>#DIV/0!</v>
      </c>
      <c r="BT35" s="31" t="str">
        <f t="shared" si="34"/>
        <v/>
      </c>
      <c r="BU35" s="31" t="str">
        <f t="shared" si="35"/>
        <v/>
      </c>
      <c r="BV35" s="45" t="s">
        <v>2662</v>
      </c>
      <c r="BW35" s="45" t="s">
        <v>2662</v>
      </c>
      <c r="BX35" s="45">
        <v>4319</v>
      </c>
      <c r="BY35" s="45">
        <v>0</v>
      </c>
      <c r="BZ35" s="45">
        <v>4319</v>
      </c>
      <c r="CA35" s="45" t="s">
        <v>235</v>
      </c>
      <c r="CB35" s="45">
        <v>1.1011100000101E+48</v>
      </c>
      <c r="CC35" s="45">
        <v>0</v>
      </c>
      <c r="CD35" s="45">
        <v>1581104225</v>
      </c>
      <c r="CE35" s="45">
        <f t="shared" si="36"/>
        <v>1</v>
      </c>
      <c r="CF35" s="45">
        <f t="shared" si="37"/>
        <v>1</v>
      </c>
      <c r="CG35" s="45">
        <f t="shared" si="38"/>
        <v>0</v>
      </c>
      <c r="CH35" s="45">
        <f t="shared" si="39"/>
        <v>4319</v>
      </c>
      <c r="CI35" s="45" t="e">
        <f t="shared" si="40"/>
        <v>#DIV/0!</v>
      </c>
      <c r="CJ35" s="45" t="str">
        <f t="shared" si="41"/>
        <v/>
      </c>
      <c r="CK35" s="45" t="e">
        <f t="shared" si="42"/>
        <v>#DIV/0!</v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2662</v>
      </c>
      <c r="C36" s="10" t="s">
        <v>2662</v>
      </c>
      <c r="D36" s="10">
        <v>22216</v>
      </c>
      <c r="E36" s="10">
        <v>0</v>
      </c>
      <c r="F36" s="10">
        <v>22216</v>
      </c>
      <c r="G36" s="10" t="s">
        <v>979</v>
      </c>
      <c r="H36" s="10">
        <v>1.01011111111011E+49</v>
      </c>
      <c r="I36" s="10">
        <v>0</v>
      </c>
      <c r="J36" s="10">
        <v>1581106118</v>
      </c>
      <c r="K36" s="10">
        <f t="shared" si="0"/>
        <v>1</v>
      </c>
      <c r="L36" s="10">
        <f t="shared" si="1"/>
        <v>1</v>
      </c>
      <c r="M36" s="10">
        <f t="shared" si="2"/>
        <v>0</v>
      </c>
      <c r="N36" s="10">
        <f t="shared" si="3"/>
        <v>22216</v>
      </c>
      <c r="O36" s="10" t="e">
        <f t="shared" si="4"/>
        <v>#DIV/0!</v>
      </c>
      <c r="P36" s="10" t="str">
        <f t="shared" si="5"/>
        <v/>
      </c>
      <c r="Q36" s="10" t="e">
        <f t="shared" si="6"/>
        <v>#DIV/0!</v>
      </c>
      <c r="R36" s="10" t="str">
        <f t="shared" si="7"/>
        <v/>
      </c>
      <c r="S36" s="10" t="str">
        <f t="shared" si="8"/>
        <v/>
      </c>
      <c r="T36" s="17" t="s">
        <v>2662</v>
      </c>
      <c r="U36" s="17" t="s">
        <v>2662</v>
      </c>
      <c r="V36" s="17">
        <v>63477</v>
      </c>
      <c r="W36" s="17">
        <v>0</v>
      </c>
      <c r="X36" s="17">
        <v>63477</v>
      </c>
      <c r="Y36" s="17" t="s">
        <v>132</v>
      </c>
      <c r="Z36" s="17">
        <v>1.01011111111011E+49</v>
      </c>
      <c r="AA36" s="17">
        <v>0</v>
      </c>
      <c r="AB36" s="17">
        <v>1581112049</v>
      </c>
      <c r="AC36" s="17">
        <f t="shared" si="9"/>
        <v>1</v>
      </c>
      <c r="AD36" s="17">
        <f t="shared" si="10"/>
        <v>1</v>
      </c>
      <c r="AE36" s="32">
        <f t="shared" si="11"/>
        <v>0</v>
      </c>
      <c r="AF36" s="32">
        <f t="shared" si="12"/>
        <v>63477</v>
      </c>
      <c r="AG36" s="32" t="e">
        <f t="shared" si="13"/>
        <v>#DIV/0!</v>
      </c>
      <c r="AH36" s="32" t="str">
        <f t="shared" si="14"/>
        <v/>
      </c>
      <c r="AI36" s="32" t="e">
        <f t="shared" si="15"/>
        <v>#DIV/0!</v>
      </c>
      <c r="AJ36" s="32" t="str">
        <f t="shared" si="16"/>
        <v/>
      </c>
      <c r="AK36" s="32" t="str">
        <f t="shared" si="17"/>
        <v/>
      </c>
      <c r="AL36" s="24" t="s">
        <v>2662</v>
      </c>
      <c r="AM36" s="24" t="s">
        <v>2662</v>
      </c>
      <c r="AN36" s="24">
        <v>27508</v>
      </c>
      <c r="AO36" s="24">
        <v>0</v>
      </c>
      <c r="AP36" s="24">
        <v>27508</v>
      </c>
      <c r="AQ36" s="24" t="s">
        <v>438</v>
      </c>
      <c r="AR36" s="24">
        <v>1.1000111011111001E+49</v>
      </c>
      <c r="AS36" s="24">
        <v>0</v>
      </c>
      <c r="AT36" s="24">
        <v>1581112842</v>
      </c>
      <c r="AU36" s="24">
        <f t="shared" si="18"/>
        <v>1</v>
      </c>
      <c r="AV36" s="24">
        <f t="shared" si="19"/>
        <v>1</v>
      </c>
      <c r="AW36" s="24">
        <f t="shared" si="20"/>
        <v>0</v>
      </c>
      <c r="AX36" s="24">
        <f t="shared" si="21"/>
        <v>27508</v>
      </c>
      <c r="AY36" s="24" t="e">
        <f t="shared" si="22"/>
        <v>#DIV/0!</v>
      </c>
      <c r="AZ36" s="24" t="str">
        <f t="shared" si="23"/>
        <v/>
      </c>
      <c r="BA36" s="24" t="e">
        <f t="shared" si="24"/>
        <v>#DIV/0!</v>
      </c>
      <c r="BB36" s="24" t="str">
        <f t="shared" si="25"/>
        <v/>
      </c>
      <c r="BC36" s="24" t="str">
        <f t="shared" si="26"/>
        <v/>
      </c>
      <c r="BD36" s="31" t="s">
        <v>2662</v>
      </c>
      <c r="BE36" s="31" t="s">
        <v>2662</v>
      </c>
      <c r="BF36" s="31">
        <v>12550</v>
      </c>
      <c r="BG36" s="31">
        <v>0</v>
      </c>
      <c r="BH36" s="31">
        <v>12550</v>
      </c>
      <c r="BI36" s="31" t="s">
        <v>428</v>
      </c>
      <c r="BJ36" s="31">
        <v>1.1101111111101E+49</v>
      </c>
      <c r="BK36" s="31">
        <v>0</v>
      </c>
      <c r="BL36" s="31">
        <v>1581113374</v>
      </c>
      <c r="BM36" s="31">
        <f t="shared" si="27"/>
        <v>1</v>
      </c>
      <c r="BN36" s="31">
        <f t="shared" si="28"/>
        <v>1</v>
      </c>
      <c r="BO36" s="31">
        <f t="shared" si="29"/>
        <v>0</v>
      </c>
      <c r="BP36" s="31">
        <f t="shared" si="30"/>
        <v>12550</v>
      </c>
      <c r="BQ36" s="31" t="e">
        <f t="shared" si="31"/>
        <v>#DIV/0!</v>
      </c>
      <c r="BR36" s="31" t="str">
        <f t="shared" si="32"/>
        <v/>
      </c>
      <c r="BS36" s="31" t="e">
        <f t="shared" si="33"/>
        <v>#DIV/0!</v>
      </c>
      <c r="BT36" s="31" t="str">
        <f t="shared" si="34"/>
        <v/>
      </c>
      <c r="BU36" s="31" t="str">
        <f t="shared" si="35"/>
        <v/>
      </c>
      <c r="BV36" s="45" t="s">
        <v>2662</v>
      </c>
      <c r="BW36" s="45" t="s">
        <v>2662</v>
      </c>
      <c r="BX36" s="45">
        <v>32995</v>
      </c>
      <c r="BY36" s="45">
        <v>0</v>
      </c>
      <c r="BZ36" s="45">
        <v>32995</v>
      </c>
      <c r="CA36" s="45" t="s">
        <v>438</v>
      </c>
      <c r="CB36" s="45">
        <v>1.1101111111101E+49</v>
      </c>
      <c r="CC36" s="45">
        <v>0</v>
      </c>
      <c r="CD36" s="45">
        <v>1581104233</v>
      </c>
      <c r="CE36" s="45">
        <f t="shared" si="36"/>
        <v>1</v>
      </c>
      <c r="CF36" s="45">
        <f t="shared" si="37"/>
        <v>1</v>
      </c>
      <c r="CG36" s="45">
        <f t="shared" si="38"/>
        <v>0</v>
      </c>
      <c r="CH36" s="45">
        <f t="shared" si="39"/>
        <v>32995</v>
      </c>
      <c r="CI36" s="45" t="e">
        <f t="shared" si="40"/>
        <v>#DIV/0!</v>
      </c>
      <c r="CJ36" s="45" t="str">
        <f t="shared" si="41"/>
        <v/>
      </c>
      <c r="CK36" s="45" t="e">
        <f t="shared" si="42"/>
        <v>#DIV/0!</v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2662</v>
      </c>
      <c r="C37" s="10" t="s">
        <v>2662</v>
      </c>
      <c r="D37" s="10">
        <v>331695</v>
      </c>
      <c r="E37" s="10">
        <v>2</v>
      </c>
      <c r="F37" s="10">
        <v>331695</v>
      </c>
      <c r="G37" s="10" t="s">
        <v>229</v>
      </c>
      <c r="H37" s="10">
        <v>1.10111010011101E+45</v>
      </c>
      <c r="I37" s="10">
        <v>2</v>
      </c>
      <c r="J37" s="10">
        <v>1581106123</v>
      </c>
      <c r="K37" s="10">
        <f t="shared" si="0"/>
        <v>1</v>
      </c>
      <c r="L37" s="10">
        <f t="shared" si="1"/>
        <v>1</v>
      </c>
      <c r="M37" s="10">
        <f t="shared" si="2"/>
        <v>2</v>
      </c>
      <c r="N37" s="10">
        <f t="shared" si="3"/>
        <v>331695</v>
      </c>
      <c r="O37" s="10">
        <f t="shared" si="4"/>
        <v>165847.5</v>
      </c>
      <c r="P37" s="10" t="str">
        <f t="shared" si="5"/>
        <v/>
      </c>
      <c r="Q37" s="10">
        <f t="shared" si="6"/>
        <v>165847.5</v>
      </c>
      <c r="R37" s="10" t="str">
        <f t="shared" si="7"/>
        <v/>
      </c>
      <c r="S37" s="10" t="str">
        <f t="shared" si="8"/>
        <v/>
      </c>
      <c r="T37" s="17" t="s">
        <v>2662</v>
      </c>
      <c r="U37" s="17" t="s">
        <v>2662</v>
      </c>
      <c r="V37" s="17">
        <v>74867</v>
      </c>
      <c r="W37" s="17">
        <v>0</v>
      </c>
      <c r="X37" s="17">
        <v>74867</v>
      </c>
      <c r="Y37" s="17" t="s">
        <v>229</v>
      </c>
      <c r="Z37" s="17">
        <v>1.10111010011101E+45</v>
      </c>
      <c r="AA37" s="17">
        <v>0</v>
      </c>
      <c r="AB37" s="17">
        <v>1581112057</v>
      </c>
      <c r="AC37" s="17">
        <f t="shared" si="9"/>
        <v>1</v>
      </c>
      <c r="AD37" s="17">
        <f t="shared" si="10"/>
        <v>1</v>
      </c>
      <c r="AE37" s="32">
        <f t="shared" si="11"/>
        <v>0</v>
      </c>
      <c r="AF37" s="32">
        <f t="shared" si="12"/>
        <v>74867</v>
      </c>
      <c r="AG37" s="32" t="e">
        <f t="shared" si="13"/>
        <v>#DIV/0!</v>
      </c>
      <c r="AH37" s="32" t="str">
        <f t="shared" si="14"/>
        <v/>
      </c>
      <c r="AI37" s="32" t="e">
        <f t="shared" si="15"/>
        <v>#DIV/0!</v>
      </c>
      <c r="AJ37" s="32" t="str">
        <f t="shared" si="16"/>
        <v/>
      </c>
      <c r="AK37" s="32" t="str">
        <f t="shared" si="17"/>
        <v/>
      </c>
      <c r="AL37" s="24" t="s">
        <v>2662</v>
      </c>
      <c r="AM37" s="24" t="s">
        <v>2662</v>
      </c>
      <c r="AN37" s="24">
        <v>106977</v>
      </c>
      <c r="AO37" s="24">
        <v>1</v>
      </c>
      <c r="AP37" s="24">
        <v>106977</v>
      </c>
      <c r="AQ37" s="24" t="s">
        <v>140</v>
      </c>
      <c r="AR37" s="24">
        <v>1.1011101000110101E+45</v>
      </c>
      <c r="AS37" s="24">
        <v>1</v>
      </c>
      <c r="AT37" s="24">
        <v>1581112847</v>
      </c>
      <c r="AU37" s="24">
        <f t="shared" si="18"/>
        <v>1</v>
      </c>
      <c r="AV37" s="24">
        <f t="shared" si="19"/>
        <v>1</v>
      </c>
      <c r="AW37" s="24">
        <f t="shared" si="20"/>
        <v>1</v>
      </c>
      <c r="AX37" s="24">
        <f t="shared" si="21"/>
        <v>106977</v>
      </c>
      <c r="AY37" s="24">
        <f t="shared" si="22"/>
        <v>106977</v>
      </c>
      <c r="AZ37" s="24" t="str">
        <f t="shared" si="23"/>
        <v/>
      </c>
      <c r="BA37" s="24">
        <f t="shared" si="24"/>
        <v>106977</v>
      </c>
      <c r="BB37" s="24" t="str">
        <f t="shared" si="25"/>
        <v/>
      </c>
      <c r="BC37" s="24" t="str">
        <f t="shared" si="26"/>
        <v/>
      </c>
      <c r="BD37" s="31" t="s">
        <v>2662</v>
      </c>
      <c r="BE37" s="31" t="s">
        <v>2662</v>
      </c>
      <c r="BF37" s="31">
        <v>536259</v>
      </c>
      <c r="BG37" s="31">
        <v>2</v>
      </c>
      <c r="BH37" s="31">
        <v>536259</v>
      </c>
      <c r="BI37" s="31" t="s">
        <v>140</v>
      </c>
      <c r="BJ37" s="31">
        <v>1.1011101000110101E+45</v>
      </c>
      <c r="BK37" s="31">
        <v>2</v>
      </c>
      <c r="BL37" s="31">
        <v>1581113382</v>
      </c>
      <c r="BM37" s="31">
        <f t="shared" si="27"/>
        <v>1</v>
      </c>
      <c r="BN37" s="31">
        <f t="shared" si="28"/>
        <v>1</v>
      </c>
      <c r="BO37" s="31">
        <f t="shared" si="29"/>
        <v>2</v>
      </c>
      <c r="BP37" s="31">
        <f t="shared" si="30"/>
        <v>536259</v>
      </c>
      <c r="BQ37" s="31">
        <f t="shared" si="31"/>
        <v>268129.5</v>
      </c>
      <c r="BR37" s="31" t="str">
        <f t="shared" si="32"/>
        <v/>
      </c>
      <c r="BS37" s="31">
        <f t="shared" si="33"/>
        <v>268129.5</v>
      </c>
      <c r="BT37" s="31" t="str">
        <f t="shared" si="34"/>
        <v/>
      </c>
      <c r="BU37" s="31" t="str">
        <f t="shared" si="35"/>
        <v/>
      </c>
      <c r="BV37" s="45" t="s">
        <v>2662</v>
      </c>
      <c r="BW37" s="45" t="s">
        <v>2662</v>
      </c>
      <c r="BX37" s="45">
        <v>55680</v>
      </c>
      <c r="BY37" s="45">
        <v>0</v>
      </c>
      <c r="BZ37" s="45">
        <v>55680</v>
      </c>
      <c r="CA37" s="45" t="s">
        <v>140</v>
      </c>
      <c r="CB37" s="45">
        <v>1.1011101000110101E+45</v>
      </c>
      <c r="CC37" s="45">
        <v>0</v>
      </c>
      <c r="CD37" s="45">
        <v>1581104238</v>
      </c>
      <c r="CE37" s="45">
        <f t="shared" si="36"/>
        <v>1</v>
      </c>
      <c r="CF37" s="45">
        <f t="shared" si="37"/>
        <v>1</v>
      </c>
      <c r="CG37" s="45">
        <f t="shared" si="38"/>
        <v>0</v>
      </c>
      <c r="CH37" s="45">
        <f t="shared" si="39"/>
        <v>55680</v>
      </c>
      <c r="CI37" s="45" t="e">
        <f t="shared" si="40"/>
        <v>#DIV/0!</v>
      </c>
      <c r="CJ37" s="45" t="str">
        <f t="shared" si="41"/>
        <v/>
      </c>
      <c r="CK37" s="45" t="e">
        <f t="shared" si="42"/>
        <v>#DIV/0!</v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si="0"/>
        <v>0</v>
      </c>
      <c r="L40" s="10">
        <f t="shared" si="1"/>
        <v>0</v>
      </c>
      <c r="M40" s="10" t="str">
        <f t="shared" si="2"/>
        <v/>
      </c>
      <c r="N40" s="10" t="str">
        <f t="shared" si="3"/>
        <v/>
      </c>
      <c r="O40" s="10" t="str">
        <f t="shared" si="4"/>
        <v/>
      </c>
      <c r="P40" s="10" t="str">
        <f t="shared" si="5"/>
        <v/>
      </c>
      <c r="Q40" s="10" t="str">
        <f t="shared" si="6"/>
        <v/>
      </c>
      <c r="R40" s="10" t="str">
        <f t="shared" si="7"/>
        <v/>
      </c>
      <c r="S40" s="10" t="str">
        <f t="shared" si="8"/>
        <v/>
      </c>
      <c r="AC40" s="17">
        <f t="shared" si="9"/>
        <v>0</v>
      </c>
      <c r="AD40" s="17">
        <f t="shared" si="10"/>
        <v>0</v>
      </c>
      <c r="AE40" s="32" t="str">
        <f t="shared" si="11"/>
        <v/>
      </c>
      <c r="AF40" s="32" t="str">
        <f t="shared" si="12"/>
        <v/>
      </c>
      <c r="AG40" s="32" t="str">
        <f t="shared" si="13"/>
        <v/>
      </c>
      <c r="AH40" s="32" t="str">
        <f t="shared" si="14"/>
        <v/>
      </c>
      <c r="AI40" s="32" t="str">
        <f t="shared" si="15"/>
        <v/>
      </c>
      <c r="AJ40" s="32" t="str">
        <f t="shared" si="16"/>
        <v/>
      </c>
      <c r="AK40" s="32" t="str">
        <f t="shared" si="17"/>
        <v/>
      </c>
      <c r="AU40" s="24">
        <f t="shared" si="18"/>
        <v>0</v>
      </c>
      <c r="AV40" s="24">
        <f t="shared" si="19"/>
        <v>0</v>
      </c>
      <c r="AW40" s="24" t="str">
        <f t="shared" si="20"/>
        <v/>
      </c>
      <c r="AX40" s="24" t="str">
        <f t="shared" si="21"/>
        <v/>
      </c>
      <c r="AY40" s="24" t="str">
        <f t="shared" si="22"/>
        <v/>
      </c>
      <c r="AZ40" s="24" t="str">
        <f t="shared" si="23"/>
        <v/>
      </c>
      <c r="BA40" s="24" t="str">
        <f t="shared" si="24"/>
        <v/>
      </c>
      <c r="BB40" s="24" t="str">
        <f t="shared" si="25"/>
        <v/>
      </c>
      <c r="BC40" s="24" t="str">
        <f t="shared" si="26"/>
        <v/>
      </c>
      <c r="BM40" s="31">
        <f t="shared" si="27"/>
        <v>0</v>
      </c>
      <c r="BN40" s="31">
        <f t="shared" si="28"/>
        <v>0</v>
      </c>
      <c r="BO40" s="31" t="str">
        <f t="shared" si="29"/>
        <v/>
      </c>
      <c r="BP40" s="31" t="str">
        <f t="shared" si="30"/>
        <v/>
      </c>
      <c r="BQ40" s="31" t="str">
        <f t="shared" si="31"/>
        <v/>
      </c>
      <c r="BR40" s="31" t="str">
        <f t="shared" si="32"/>
        <v/>
      </c>
      <c r="BS40" s="31" t="str">
        <f t="shared" si="33"/>
        <v/>
      </c>
      <c r="BT40" s="31" t="str">
        <f t="shared" si="34"/>
        <v/>
      </c>
      <c r="BU40" s="31" t="str">
        <f t="shared" si="35"/>
        <v/>
      </c>
    </row>
    <row r="41" spans="2:91" x14ac:dyDescent="0.3">
      <c r="K41" s="10">
        <f t="shared" si="0"/>
        <v>0</v>
      </c>
      <c r="L41" s="10">
        <f t="shared" si="1"/>
        <v>0</v>
      </c>
      <c r="M41" s="10" t="str">
        <f t="shared" si="2"/>
        <v/>
      </c>
      <c r="N41" s="10" t="str">
        <f t="shared" si="3"/>
        <v/>
      </c>
      <c r="O41" s="10" t="str">
        <f t="shared" si="4"/>
        <v/>
      </c>
      <c r="P41" s="10" t="str">
        <f t="shared" si="5"/>
        <v/>
      </c>
      <c r="Q41" s="10" t="str">
        <f t="shared" si="6"/>
        <v/>
      </c>
      <c r="R41" s="10" t="str">
        <f t="shared" si="7"/>
        <v/>
      </c>
      <c r="S41" s="10" t="str">
        <f t="shared" si="8"/>
        <v/>
      </c>
      <c r="AC41" s="17">
        <f t="shared" si="9"/>
        <v>0</v>
      </c>
      <c r="AD41" s="17">
        <f t="shared" si="10"/>
        <v>0</v>
      </c>
      <c r="AE41" s="32" t="str">
        <f t="shared" si="11"/>
        <v/>
      </c>
      <c r="AF41" s="32" t="str">
        <f t="shared" si="12"/>
        <v/>
      </c>
      <c r="AG41" s="32" t="str">
        <f t="shared" si="13"/>
        <v/>
      </c>
      <c r="AH41" s="32" t="str">
        <f t="shared" si="14"/>
        <v/>
      </c>
      <c r="AI41" s="32" t="str">
        <f t="shared" si="15"/>
        <v/>
      </c>
      <c r="AJ41" s="32" t="str">
        <f t="shared" si="16"/>
        <v/>
      </c>
      <c r="AK41" s="32" t="str">
        <f t="shared" si="17"/>
        <v/>
      </c>
      <c r="AU41" s="24">
        <f t="shared" si="18"/>
        <v>0</v>
      </c>
      <c r="AV41" s="24">
        <f t="shared" si="19"/>
        <v>0</v>
      </c>
      <c r="AW41" s="24" t="str">
        <f t="shared" si="20"/>
        <v/>
      </c>
      <c r="AX41" s="24" t="str">
        <f t="shared" si="21"/>
        <v/>
      </c>
      <c r="AY41" s="24" t="str">
        <f t="shared" si="22"/>
        <v/>
      </c>
      <c r="AZ41" s="24" t="str">
        <f t="shared" si="23"/>
        <v/>
      </c>
      <c r="BA41" s="24" t="str">
        <f t="shared" si="24"/>
        <v/>
      </c>
      <c r="BB41" s="24" t="str">
        <f t="shared" si="25"/>
        <v/>
      </c>
      <c r="BC41" s="24" t="str">
        <f t="shared" si="26"/>
        <v/>
      </c>
      <c r="BM41" s="31">
        <f t="shared" si="27"/>
        <v>0</v>
      </c>
      <c r="BN41" s="31">
        <f t="shared" si="28"/>
        <v>0</v>
      </c>
      <c r="BO41" s="31" t="str">
        <f t="shared" si="29"/>
        <v/>
      </c>
      <c r="BP41" s="31" t="str">
        <f t="shared" si="30"/>
        <v/>
      </c>
      <c r="BQ41" s="31" t="str">
        <f t="shared" si="31"/>
        <v/>
      </c>
      <c r="BR41" s="31" t="str">
        <f t="shared" si="32"/>
        <v/>
      </c>
      <c r="BS41" s="31" t="str">
        <f t="shared" si="33"/>
        <v/>
      </c>
      <c r="BT41" s="31" t="str">
        <f t="shared" si="34"/>
        <v/>
      </c>
      <c r="BU41" s="31" t="str">
        <f t="shared" si="35"/>
        <v/>
      </c>
    </row>
    <row r="42" spans="2:91" x14ac:dyDescent="0.3">
      <c r="K42" s="10">
        <f t="shared" si="0"/>
        <v>0</v>
      </c>
      <c r="L42" s="10">
        <f t="shared" si="1"/>
        <v>0</v>
      </c>
      <c r="M42" s="10" t="str">
        <f t="shared" si="2"/>
        <v/>
      </c>
      <c r="N42" s="10" t="str">
        <f t="shared" si="3"/>
        <v/>
      </c>
      <c r="O42" s="10" t="str">
        <f t="shared" si="4"/>
        <v/>
      </c>
      <c r="P42" s="10" t="str">
        <f t="shared" si="5"/>
        <v/>
      </c>
      <c r="Q42" s="10" t="str">
        <f t="shared" si="6"/>
        <v/>
      </c>
      <c r="R42" s="10" t="str">
        <f t="shared" si="7"/>
        <v/>
      </c>
      <c r="S42" s="10" t="str">
        <f t="shared" si="8"/>
        <v/>
      </c>
      <c r="AC42" s="17">
        <f t="shared" si="9"/>
        <v>0</v>
      </c>
      <c r="AD42" s="17">
        <f t="shared" si="10"/>
        <v>0</v>
      </c>
      <c r="AE42" s="32" t="str">
        <f t="shared" si="11"/>
        <v/>
      </c>
      <c r="AF42" s="32" t="str">
        <f t="shared" si="12"/>
        <v/>
      </c>
      <c r="AG42" s="32" t="str">
        <f t="shared" si="13"/>
        <v/>
      </c>
      <c r="AH42" s="32" t="str">
        <f t="shared" si="14"/>
        <v/>
      </c>
      <c r="AI42" s="32" t="str">
        <f t="shared" si="15"/>
        <v/>
      </c>
      <c r="AJ42" s="32" t="str">
        <f t="shared" si="16"/>
        <v/>
      </c>
      <c r="AK42" s="32" t="str">
        <f t="shared" si="17"/>
        <v/>
      </c>
      <c r="AU42" s="24">
        <f t="shared" si="18"/>
        <v>0</v>
      </c>
      <c r="AV42" s="24">
        <f t="shared" si="19"/>
        <v>0</v>
      </c>
      <c r="AW42" s="24" t="str">
        <f t="shared" si="20"/>
        <v/>
      </c>
      <c r="AX42" s="24" t="str">
        <f t="shared" si="21"/>
        <v/>
      </c>
      <c r="AY42" s="24" t="str">
        <f t="shared" si="22"/>
        <v/>
      </c>
      <c r="AZ42" s="24" t="str">
        <f t="shared" si="23"/>
        <v/>
      </c>
      <c r="BA42" s="24" t="str">
        <f t="shared" si="24"/>
        <v/>
      </c>
      <c r="BB42" s="24" t="str">
        <f t="shared" si="25"/>
        <v/>
      </c>
      <c r="BC42" s="24" t="str">
        <f t="shared" si="26"/>
        <v/>
      </c>
      <c r="BM42" s="31">
        <f t="shared" si="27"/>
        <v>0</v>
      </c>
      <c r="BN42" s="31">
        <f t="shared" si="28"/>
        <v>0</v>
      </c>
      <c r="BO42" s="31" t="str">
        <f t="shared" si="29"/>
        <v/>
      </c>
      <c r="BP42" s="31" t="str">
        <f t="shared" si="30"/>
        <v/>
      </c>
      <c r="BQ42" s="31" t="str">
        <f t="shared" si="31"/>
        <v/>
      </c>
      <c r="BR42" s="31" t="str">
        <f t="shared" si="32"/>
        <v/>
      </c>
      <c r="BS42" s="31" t="str">
        <f t="shared" si="33"/>
        <v/>
      </c>
      <c r="BT42" s="31" t="str">
        <f t="shared" si="34"/>
        <v/>
      </c>
      <c r="BU42" s="31" t="str">
        <f t="shared" si="35"/>
        <v/>
      </c>
    </row>
    <row r="43" spans="2:91" x14ac:dyDescent="0.3">
      <c r="K43" s="10">
        <f t="shared" si="0"/>
        <v>0</v>
      </c>
      <c r="L43" s="10">
        <f t="shared" si="1"/>
        <v>0</v>
      </c>
      <c r="M43" s="10" t="str">
        <f t="shared" si="2"/>
        <v/>
      </c>
      <c r="N43" s="10" t="str">
        <f t="shared" si="3"/>
        <v/>
      </c>
      <c r="O43" s="10" t="str">
        <f t="shared" si="4"/>
        <v/>
      </c>
      <c r="P43" s="10" t="str">
        <f t="shared" si="5"/>
        <v/>
      </c>
      <c r="Q43" s="10" t="str">
        <f t="shared" si="6"/>
        <v/>
      </c>
      <c r="R43" s="10" t="str">
        <f t="shared" si="7"/>
        <v/>
      </c>
      <c r="S43" s="10" t="str">
        <f t="shared" si="8"/>
        <v/>
      </c>
      <c r="AC43" s="17">
        <f t="shared" si="9"/>
        <v>0</v>
      </c>
      <c r="AD43" s="17">
        <f t="shared" si="10"/>
        <v>0</v>
      </c>
      <c r="AE43" s="32" t="str">
        <f t="shared" si="11"/>
        <v/>
      </c>
      <c r="AF43" s="32" t="str">
        <f t="shared" si="12"/>
        <v/>
      </c>
      <c r="AG43" s="32" t="str">
        <f t="shared" si="13"/>
        <v/>
      </c>
      <c r="AH43" s="32" t="str">
        <f t="shared" si="14"/>
        <v/>
      </c>
      <c r="AI43" s="32" t="str">
        <f t="shared" si="15"/>
        <v/>
      </c>
      <c r="AJ43" s="32" t="str">
        <f t="shared" si="16"/>
        <v/>
      </c>
      <c r="AK43" s="32" t="str">
        <f t="shared" si="17"/>
        <v/>
      </c>
      <c r="AU43" s="24">
        <f t="shared" si="18"/>
        <v>0</v>
      </c>
      <c r="AV43" s="24">
        <f t="shared" si="19"/>
        <v>0</v>
      </c>
      <c r="AW43" s="24" t="str">
        <f t="shared" si="20"/>
        <v/>
      </c>
      <c r="AX43" s="24" t="str">
        <f t="shared" si="21"/>
        <v/>
      </c>
      <c r="AY43" s="24" t="str">
        <f t="shared" si="22"/>
        <v/>
      </c>
      <c r="AZ43" s="24" t="str">
        <f t="shared" si="23"/>
        <v/>
      </c>
      <c r="BA43" s="24" t="str">
        <f t="shared" si="24"/>
        <v/>
      </c>
      <c r="BB43" s="24" t="str">
        <f t="shared" si="25"/>
        <v/>
      </c>
      <c r="BC43" s="24" t="str">
        <f t="shared" si="26"/>
        <v/>
      </c>
      <c r="BM43" s="31">
        <f t="shared" si="27"/>
        <v>0</v>
      </c>
      <c r="BN43" s="31">
        <f t="shared" si="28"/>
        <v>0</v>
      </c>
      <c r="BO43" s="31" t="str">
        <f t="shared" si="29"/>
        <v/>
      </c>
      <c r="BP43" s="31" t="str">
        <f t="shared" si="30"/>
        <v/>
      </c>
      <c r="BQ43" s="31" t="str">
        <f t="shared" si="31"/>
        <v/>
      </c>
      <c r="BR43" s="31" t="str">
        <f t="shared" si="32"/>
        <v/>
      </c>
      <c r="BS43" s="31" t="str">
        <f t="shared" si="33"/>
        <v/>
      </c>
      <c r="BT43" s="31" t="str">
        <f t="shared" si="34"/>
        <v/>
      </c>
      <c r="BU43" s="31" t="str">
        <f t="shared" si="35"/>
        <v/>
      </c>
    </row>
    <row r="44" spans="2:91" x14ac:dyDescent="0.3">
      <c r="K44" s="10">
        <f t="shared" si="0"/>
        <v>0</v>
      </c>
      <c r="L44" s="10">
        <f t="shared" si="1"/>
        <v>0</v>
      </c>
      <c r="M44" s="10" t="str">
        <f t="shared" si="2"/>
        <v/>
      </c>
      <c r="N44" s="10" t="str">
        <f t="shared" si="3"/>
        <v/>
      </c>
      <c r="O44" s="10" t="str">
        <f t="shared" si="4"/>
        <v/>
      </c>
      <c r="P44" s="10" t="str">
        <f t="shared" si="5"/>
        <v/>
      </c>
      <c r="Q44" s="10" t="str">
        <f t="shared" si="6"/>
        <v/>
      </c>
      <c r="R44" s="10" t="str">
        <f t="shared" si="7"/>
        <v/>
      </c>
      <c r="S44" s="10" t="str">
        <f t="shared" si="8"/>
        <v/>
      </c>
      <c r="AC44" s="17">
        <f t="shared" si="9"/>
        <v>0</v>
      </c>
      <c r="AD44" s="17">
        <f t="shared" si="10"/>
        <v>0</v>
      </c>
      <c r="AE44" s="32" t="str">
        <f t="shared" si="11"/>
        <v/>
      </c>
      <c r="AF44" s="32" t="str">
        <f t="shared" si="12"/>
        <v/>
      </c>
      <c r="AG44" s="32" t="str">
        <f t="shared" si="13"/>
        <v/>
      </c>
      <c r="AH44" s="32" t="str">
        <f t="shared" si="14"/>
        <v/>
      </c>
      <c r="AI44" s="32" t="str">
        <f t="shared" si="15"/>
        <v/>
      </c>
      <c r="AJ44" s="32" t="str">
        <f t="shared" si="16"/>
        <v/>
      </c>
      <c r="AK44" s="32" t="str">
        <f t="shared" si="17"/>
        <v/>
      </c>
      <c r="AU44" s="24">
        <f t="shared" si="18"/>
        <v>0</v>
      </c>
      <c r="AV44" s="24">
        <f t="shared" si="19"/>
        <v>0</v>
      </c>
      <c r="AW44" s="24" t="str">
        <f t="shared" si="20"/>
        <v/>
      </c>
      <c r="AX44" s="24" t="str">
        <f t="shared" si="21"/>
        <v/>
      </c>
      <c r="AY44" s="24" t="str">
        <f t="shared" si="22"/>
        <v/>
      </c>
      <c r="AZ44" s="24" t="str">
        <f t="shared" si="23"/>
        <v/>
      </c>
      <c r="BA44" s="24" t="str">
        <f t="shared" si="24"/>
        <v/>
      </c>
      <c r="BB44" s="24" t="str">
        <f t="shared" si="25"/>
        <v/>
      </c>
      <c r="BC44" s="24" t="str">
        <f t="shared" si="26"/>
        <v/>
      </c>
      <c r="BM44" s="31">
        <f t="shared" si="27"/>
        <v>0</v>
      </c>
      <c r="BN44" s="31">
        <f t="shared" si="28"/>
        <v>0</v>
      </c>
      <c r="BO44" s="31" t="str">
        <f t="shared" si="29"/>
        <v/>
      </c>
      <c r="BP44" s="31" t="str">
        <f t="shared" si="30"/>
        <v/>
      </c>
      <c r="BQ44" s="31" t="str">
        <f t="shared" si="31"/>
        <v/>
      </c>
      <c r="BR44" s="31" t="str">
        <f t="shared" si="32"/>
        <v/>
      </c>
      <c r="BS44" s="31" t="str">
        <f t="shared" si="33"/>
        <v/>
      </c>
      <c r="BT44" s="31" t="str">
        <f t="shared" si="34"/>
        <v/>
      </c>
      <c r="BU44" s="31" t="str">
        <f t="shared" si="35"/>
        <v/>
      </c>
    </row>
    <row r="45" spans="2:91" x14ac:dyDescent="0.3">
      <c r="K45" s="10">
        <f t="shared" si="0"/>
        <v>0</v>
      </c>
      <c r="L45" s="10">
        <f t="shared" si="1"/>
        <v>0</v>
      </c>
      <c r="M45" s="10" t="str">
        <f t="shared" si="2"/>
        <v/>
      </c>
      <c r="N45" s="10" t="str">
        <f t="shared" si="3"/>
        <v/>
      </c>
      <c r="O45" s="10" t="str">
        <f t="shared" si="4"/>
        <v/>
      </c>
      <c r="P45" s="10" t="str">
        <f t="shared" si="5"/>
        <v/>
      </c>
      <c r="Q45" s="10" t="str">
        <f t="shared" si="6"/>
        <v/>
      </c>
      <c r="R45" s="10" t="str">
        <f t="shared" si="7"/>
        <v/>
      </c>
      <c r="S45" s="10" t="str">
        <f t="shared" si="8"/>
        <v/>
      </c>
      <c r="AC45" s="17">
        <f t="shared" si="9"/>
        <v>0</v>
      </c>
      <c r="AD45" s="17">
        <f t="shared" si="10"/>
        <v>0</v>
      </c>
      <c r="AE45" s="32" t="str">
        <f t="shared" si="11"/>
        <v/>
      </c>
      <c r="AF45" s="32" t="str">
        <f t="shared" si="12"/>
        <v/>
      </c>
      <c r="AG45" s="32" t="str">
        <f t="shared" si="13"/>
        <v/>
      </c>
      <c r="AH45" s="32" t="str">
        <f t="shared" si="14"/>
        <v/>
      </c>
      <c r="AI45" s="32" t="str">
        <f t="shared" si="15"/>
        <v/>
      </c>
      <c r="AJ45" s="32" t="str">
        <f t="shared" si="16"/>
        <v/>
      </c>
      <c r="AK45" s="32" t="str">
        <f t="shared" si="17"/>
        <v/>
      </c>
      <c r="AU45" s="24">
        <f t="shared" si="18"/>
        <v>0</v>
      </c>
      <c r="AV45" s="24">
        <f t="shared" si="19"/>
        <v>0</v>
      </c>
      <c r="AW45" s="24" t="str">
        <f t="shared" si="20"/>
        <v/>
      </c>
      <c r="AX45" s="24" t="str">
        <f t="shared" si="21"/>
        <v/>
      </c>
      <c r="AY45" s="24" t="str">
        <f t="shared" si="22"/>
        <v/>
      </c>
      <c r="AZ45" s="24" t="str">
        <f t="shared" si="23"/>
        <v/>
      </c>
      <c r="BA45" s="24" t="str">
        <f t="shared" si="24"/>
        <v/>
      </c>
      <c r="BB45" s="24" t="str">
        <f t="shared" si="25"/>
        <v/>
      </c>
      <c r="BC45" s="24" t="str">
        <f t="shared" si="26"/>
        <v/>
      </c>
      <c r="BM45" s="31">
        <f t="shared" si="27"/>
        <v>0</v>
      </c>
      <c r="BN45" s="31">
        <f t="shared" si="28"/>
        <v>0</v>
      </c>
      <c r="BO45" s="31" t="str">
        <f t="shared" si="29"/>
        <v/>
      </c>
      <c r="BP45" s="31" t="str">
        <f t="shared" si="30"/>
        <v/>
      </c>
      <c r="BQ45" s="31" t="str">
        <f t="shared" si="31"/>
        <v/>
      </c>
      <c r="BR45" s="31" t="str">
        <f t="shared" si="32"/>
        <v/>
      </c>
      <c r="BS45" s="31" t="str">
        <f t="shared" si="33"/>
        <v/>
      </c>
      <c r="BT45" s="31" t="str">
        <f t="shared" si="34"/>
        <v/>
      </c>
      <c r="BU45" s="31" t="str">
        <f t="shared" si="35"/>
        <v/>
      </c>
    </row>
    <row r="46" spans="2:91" x14ac:dyDescent="0.3">
      <c r="K46" s="10">
        <f t="shared" si="0"/>
        <v>0</v>
      </c>
      <c r="L46" s="10">
        <f t="shared" si="1"/>
        <v>0</v>
      </c>
      <c r="M46" s="10" t="str">
        <f t="shared" si="2"/>
        <v/>
      </c>
      <c r="N46" s="10" t="str">
        <f t="shared" si="3"/>
        <v/>
      </c>
      <c r="O46" s="10" t="str">
        <f t="shared" si="4"/>
        <v/>
      </c>
      <c r="P46" s="10" t="str">
        <f t="shared" si="5"/>
        <v/>
      </c>
      <c r="Q46" s="10" t="str">
        <f t="shared" si="6"/>
        <v/>
      </c>
      <c r="R46" s="10" t="str">
        <f t="shared" si="7"/>
        <v/>
      </c>
      <c r="S46" s="10" t="str">
        <f t="shared" si="8"/>
        <v/>
      </c>
      <c r="AC46" s="17">
        <f t="shared" si="9"/>
        <v>0</v>
      </c>
      <c r="AD46" s="17">
        <f t="shared" si="10"/>
        <v>0</v>
      </c>
      <c r="AE46" s="32" t="str">
        <f t="shared" si="11"/>
        <v/>
      </c>
      <c r="AF46" s="32" t="str">
        <f t="shared" si="12"/>
        <v/>
      </c>
      <c r="AG46" s="32" t="str">
        <f t="shared" si="13"/>
        <v/>
      </c>
      <c r="AH46" s="32" t="str">
        <f t="shared" si="14"/>
        <v/>
      </c>
      <c r="AI46" s="32" t="str">
        <f t="shared" si="15"/>
        <v/>
      </c>
      <c r="AJ46" s="32" t="str">
        <f t="shared" si="16"/>
        <v/>
      </c>
      <c r="AK46" s="32" t="str">
        <f t="shared" si="17"/>
        <v/>
      </c>
      <c r="AU46" s="24">
        <f t="shared" si="18"/>
        <v>0</v>
      </c>
      <c r="AV46" s="24">
        <f t="shared" si="19"/>
        <v>0</v>
      </c>
      <c r="AW46" s="24" t="str">
        <f t="shared" si="20"/>
        <v/>
      </c>
      <c r="AX46" s="24" t="str">
        <f t="shared" si="21"/>
        <v/>
      </c>
      <c r="AY46" s="24" t="str">
        <f t="shared" si="22"/>
        <v/>
      </c>
      <c r="AZ46" s="24" t="str">
        <f t="shared" si="23"/>
        <v/>
      </c>
      <c r="BA46" s="24" t="str">
        <f t="shared" si="24"/>
        <v/>
      </c>
      <c r="BB46" s="24" t="str">
        <f t="shared" si="25"/>
        <v/>
      </c>
      <c r="BC46" s="24" t="str">
        <f t="shared" si="26"/>
        <v/>
      </c>
      <c r="BM46" s="31">
        <f t="shared" si="27"/>
        <v>0</v>
      </c>
      <c r="BN46" s="31">
        <f t="shared" si="28"/>
        <v>0</v>
      </c>
      <c r="BO46" s="31" t="str">
        <f t="shared" si="29"/>
        <v/>
      </c>
      <c r="BP46" s="31" t="str">
        <f t="shared" si="30"/>
        <v/>
      </c>
      <c r="BQ46" s="31" t="str">
        <f t="shared" si="31"/>
        <v/>
      </c>
      <c r="BR46" s="31" t="str">
        <f t="shared" si="32"/>
        <v/>
      </c>
      <c r="BS46" s="31" t="str">
        <f t="shared" si="33"/>
        <v/>
      </c>
      <c r="BT46" s="31" t="str">
        <f t="shared" si="34"/>
        <v/>
      </c>
      <c r="BU46" s="31" t="str">
        <f t="shared" si="35"/>
        <v/>
      </c>
    </row>
    <row r="47" spans="2:91" x14ac:dyDescent="0.3">
      <c r="K47" s="10">
        <f t="shared" si="0"/>
        <v>0</v>
      </c>
      <c r="L47" s="10">
        <f t="shared" si="1"/>
        <v>0</v>
      </c>
      <c r="M47" s="10" t="str">
        <f t="shared" si="2"/>
        <v/>
      </c>
      <c r="N47" s="10" t="str">
        <f t="shared" si="3"/>
        <v/>
      </c>
      <c r="O47" s="10" t="str">
        <f t="shared" si="4"/>
        <v/>
      </c>
      <c r="P47" s="10" t="str">
        <f t="shared" si="5"/>
        <v/>
      </c>
      <c r="Q47" s="10" t="str">
        <f t="shared" si="6"/>
        <v/>
      </c>
      <c r="R47" s="10" t="str">
        <f t="shared" si="7"/>
        <v/>
      </c>
      <c r="S47" s="10" t="str">
        <f t="shared" si="8"/>
        <v/>
      </c>
      <c r="AC47" s="17">
        <f t="shared" si="9"/>
        <v>0</v>
      </c>
      <c r="AD47" s="17">
        <f t="shared" si="10"/>
        <v>0</v>
      </c>
      <c r="AE47" s="32" t="str">
        <f t="shared" si="11"/>
        <v/>
      </c>
      <c r="AF47" s="32" t="str">
        <f t="shared" si="12"/>
        <v/>
      </c>
      <c r="AG47" s="32" t="str">
        <f t="shared" si="13"/>
        <v/>
      </c>
      <c r="AH47" s="32" t="str">
        <f t="shared" si="14"/>
        <v/>
      </c>
      <c r="AI47" s="32" t="str">
        <f t="shared" si="15"/>
        <v/>
      </c>
      <c r="AJ47" s="32" t="str">
        <f t="shared" si="16"/>
        <v/>
      </c>
      <c r="AK47" s="32" t="str">
        <f t="shared" si="17"/>
        <v/>
      </c>
      <c r="AU47" s="24">
        <f t="shared" si="18"/>
        <v>0</v>
      </c>
      <c r="AV47" s="24">
        <f t="shared" si="19"/>
        <v>0</v>
      </c>
      <c r="AW47" s="24" t="str">
        <f t="shared" si="20"/>
        <v/>
      </c>
      <c r="AX47" s="24" t="str">
        <f t="shared" si="21"/>
        <v/>
      </c>
      <c r="AY47" s="24" t="str">
        <f t="shared" si="22"/>
        <v/>
      </c>
      <c r="AZ47" s="24" t="str">
        <f t="shared" si="23"/>
        <v/>
      </c>
      <c r="BA47" s="24" t="str">
        <f t="shared" si="24"/>
        <v/>
      </c>
      <c r="BB47" s="24" t="str">
        <f t="shared" si="25"/>
        <v/>
      </c>
      <c r="BC47" s="24" t="str">
        <f t="shared" si="26"/>
        <v/>
      </c>
      <c r="BM47" s="31">
        <f t="shared" si="27"/>
        <v>0</v>
      </c>
      <c r="BN47" s="31">
        <f t="shared" si="28"/>
        <v>0</v>
      </c>
      <c r="BO47" s="31" t="str">
        <f t="shared" si="29"/>
        <v/>
      </c>
      <c r="BP47" s="31" t="str">
        <f t="shared" si="30"/>
        <v/>
      </c>
      <c r="BQ47" s="31" t="str">
        <f t="shared" si="31"/>
        <v/>
      </c>
      <c r="BR47" s="31" t="str">
        <f t="shared" si="32"/>
        <v/>
      </c>
      <c r="BS47" s="31" t="str">
        <f t="shared" si="33"/>
        <v/>
      </c>
      <c r="BT47" s="31" t="str">
        <f t="shared" si="34"/>
        <v/>
      </c>
      <c r="BU47" s="31" t="str">
        <f t="shared" si="35"/>
        <v/>
      </c>
    </row>
    <row r="48" spans="2:91" x14ac:dyDescent="0.3">
      <c r="K48" s="10">
        <f t="shared" si="0"/>
        <v>0</v>
      </c>
      <c r="L48" s="10">
        <f t="shared" si="1"/>
        <v>0</v>
      </c>
      <c r="M48" s="10" t="str">
        <f t="shared" si="2"/>
        <v/>
      </c>
      <c r="N48" s="10" t="str">
        <f t="shared" si="3"/>
        <v/>
      </c>
      <c r="O48" s="10" t="str">
        <f t="shared" si="4"/>
        <v/>
      </c>
      <c r="P48" s="10" t="str">
        <f t="shared" si="5"/>
        <v/>
      </c>
      <c r="Q48" s="10" t="str">
        <f t="shared" si="6"/>
        <v/>
      </c>
      <c r="R48" s="10" t="str">
        <f t="shared" si="7"/>
        <v/>
      </c>
      <c r="S48" s="10" t="str">
        <f t="shared" si="8"/>
        <v/>
      </c>
      <c r="AC48" s="17">
        <f t="shared" si="9"/>
        <v>0</v>
      </c>
      <c r="AD48" s="17">
        <f t="shared" si="10"/>
        <v>0</v>
      </c>
      <c r="AE48" s="32" t="str">
        <f t="shared" si="11"/>
        <v/>
      </c>
      <c r="AF48" s="32" t="str">
        <f t="shared" si="12"/>
        <v/>
      </c>
      <c r="AG48" s="32" t="str">
        <f t="shared" si="13"/>
        <v/>
      </c>
      <c r="AH48" s="32" t="str">
        <f t="shared" si="14"/>
        <v/>
      </c>
      <c r="AI48" s="32" t="str">
        <f t="shared" si="15"/>
        <v/>
      </c>
      <c r="AJ48" s="32" t="str">
        <f t="shared" si="16"/>
        <v/>
      </c>
      <c r="AK48" s="32" t="str">
        <f t="shared" si="17"/>
        <v/>
      </c>
      <c r="AU48" s="24">
        <f t="shared" si="18"/>
        <v>0</v>
      </c>
      <c r="AV48" s="24">
        <f t="shared" si="19"/>
        <v>0</v>
      </c>
      <c r="AW48" s="24" t="str">
        <f t="shared" si="20"/>
        <v/>
      </c>
      <c r="AX48" s="24" t="str">
        <f t="shared" si="21"/>
        <v/>
      </c>
      <c r="AY48" s="24" t="str">
        <f t="shared" si="22"/>
        <v/>
      </c>
      <c r="AZ48" s="24" t="str">
        <f t="shared" si="23"/>
        <v/>
      </c>
      <c r="BA48" s="24" t="str">
        <f t="shared" si="24"/>
        <v/>
      </c>
      <c r="BB48" s="24" t="str">
        <f t="shared" si="25"/>
        <v/>
      </c>
      <c r="BC48" s="24" t="str">
        <f t="shared" si="26"/>
        <v/>
      </c>
      <c r="BM48" s="31">
        <f t="shared" si="27"/>
        <v>0</v>
      </c>
      <c r="BN48" s="31">
        <f t="shared" si="28"/>
        <v>0</v>
      </c>
      <c r="BO48" s="31" t="str">
        <f t="shared" si="29"/>
        <v/>
      </c>
      <c r="BP48" s="31" t="str">
        <f t="shared" si="30"/>
        <v/>
      </c>
      <c r="BQ48" s="31" t="str">
        <f t="shared" si="31"/>
        <v/>
      </c>
      <c r="BR48" s="31" t="str">
        <f t="shared" si="32"/>
        <v/>
      </c>
      <c r="BS48" s="31" t="str">
        <f t="shared" si="33"/>
        <v/>
      </c>
      <c r="BT48" s="31" t="str">
        <f t="shared" si="34"/>
        <v/>
      </c>
      <c r="BU48" s="31" t="str">
        <f t="shared" si="35"/>
        <v/>
      </c>
    </row>
    <row r="49" spans="11:73" x14ac:dyDescent="0.3">
      <c r="K49" s="10">
        <f t="shared" si="0"/>
        <v>0</v>
      </c>
      <c r="L49" s="10">
        <f t="shared" si="1"/>
        <v>0</v>
      </c>
      <c r="M49" s="10" t="str">
        <f t="shared" si="2"/>
        <v/>
      </c>
      <c r="N49" s="10" t="str">
        <f t="shared" si="3"/>
        <v/>
      </c>
      <c r="O49" s="10" t="str">
        <f t="shared" si="4"/>
        <v/>
      </c>
      <c r="P49" s="10" t="str">
        <f t="shared" si="5"/>
        <v/>
      </c>
      <c r="Q49" s="10" t="str">
        <f t="shared" si="6"/>
        <v/>
      </c>
      <c r="R49" s="10" t="str">
        <f t="shared" si="7"/>
        <v/>
      </c>
      <c r="S49" s="10" t="str">
        <f t="shared" si="8"/>
        <v/>
      </c>
      <c r="AC49" s="17">
        <f t="shared" si="9"/>
        <v>0</v>
      </c>
      <c r="AD49" s="17">
        <f t="shared" si="10"/>
        <v>0</v>
      </c>
      <c r="AE49" s="32" t="str">
        <f t="shared" si="11"/>
        <v/>
      </c>
      <c r="AF49" s="32" t="str">
        <f t="shared" si="12"/>
        <v/>
      </c>
      <c r="AG49" s="32" t="str">
        <f t="shared" si="13"/>
        <v/>
      </c>
      <c r="AH49" s="32" t="str">
        <f t="shared" si="14"/>
        <v/>
      </c>
      <c r="AI49" s="32" t="str">
        <f t="shared" si="15"/>
        <v/>
      </c>
      <c r="AJ49" s="32" t="str">
        <f t="shared" si="16"/>
        <v/>
      </c>
      <c r="AK49" s="32" t="str">
        <f t="shared" si="17"/>
        <v/>
      </c>
      <c r="AU49" s="24">
        <f t="shared" si="18"/>
        <v>0</v>
      </c>
      <c r="AV49" s="24">
        <f t="shared" si="19"/>
        <v>0</v>
      </c>
      <c r="AW49" s="24" t="str">
        <f t="shared" si="20"/>
        <v/>
      </c>
      <c r="AX49" s="24" t="str">
        <f t="shared" si="21"/>
        <v/>
      </c>
      <c r="AY49" s="24" t="str">
        <f t="shared" si="22"/>
        <v/>
      </c>
      <c r="AZ49" s="24" t="str">
        <f t="shared" si="23"/>
        <v/>
      </c>
      <c r="BA49" s="24" t="str">
        <f t="shared" si="24"/>
        <v/>
      </c>
      <c r="BB49" s="24" t="str">
        <f t="shared" si="25"/>
        <v/>
      </c>
      <c r="BC49" s="24" t="str">
        <f t="shared" si="26"/>
        <v/>
      </c>
      <c r="BM49" s="31">
        <f t="shared" si="27"/>
        <v>0</v>
      </c>
      <c r="BN49" s="31">
        <f t="shared" si="28"/>
        <v>0</v>
      </c>
      <c r="BO49" s="31" t="str">
        <f t="shared" si="29"/>
        <v/>
      </c>
      <c r="BP49" s="31" t="str">
        <f t="shared" si="30"/>
        <v/>
      </c>
      <c r="BQ49" s="31" t="str">
        <f t="shared" si="31"/>
        <v/>
      </c>
      <c r="BR49" s="31" t="str">
        <f t="shared" si="32"/>
        <v/>
      </c>
      <c r="BS49" s="31" t="str">
        <f t="shared" si="33"/>
        <v/>
      </c>
      <c r="BT49" s="31" t="str">
        <f t="shared" si="34"/>
        <v/>
      </c>
      <c r="BU49" s="31" t="str">
        <f t="shared" si="35"/>
        <v/>
      </c>
    </row>
    <row r="50" spans="11:73" x14ac:dyDescent="0.3">
      <c r="K50" s="10">
        <f t="shared" si="0"/>
        <v>0</v>
      </c>
      <c r="L50" s="10">
        <f t="shared" si="1"/>
        <v>0</v>
      </c>
      <c r="M50" s="10" t="str">
        <f t="shared" si="2"/>
        <v/>
      </c>
      <c r="N50" s="10" t="str">
        <f t="shared" si="3"/>
        <v/>
      </c>
      <c r="O50" s="10" t="str">
        <f t="shared" si="4"/>
        <v/>
      </c>
      <c r="P50" s="10" t="str">
        <f t="shared" si="5"/>
        <v/>
      </c>
      <c r="Q50" s="10" t="str">
        <f t="shared" si="6"/>
        <v/>
      </c>
      <c r="R50" s="10" t="str">
        <f t="shared" si="7"/>
        <v/>
      </c>
      <c r="S50" s="10" t="str">
        <f t="shared" si="8"/>
        <v/>
      </c>
      <c r="AC50" s="17">
        <f t="shared" si="9"/>
        <v>0</v>
      </c>
      <c r="AD50" s="17">
        <f t="shared" si="10"/>
        <v>0</v>
      </c>
      <c r="AE50" s="32" t="str">
        <f t="shared" si="11"/>
        <v/>
      </c>
      <c r="AF50" s="32" t="str">
        <f t="shared" si="12"/>
        <v/>
      </c>
      <c r="AG50" s="32" t="str">
        <f t="shared" si="13"/>
        <v/>
      </c>
      <c r="AH50" s="32" t="str">
        <f t="shared" si="14"/>
        <v/>
      </c>
      <c r="AI50" s="32" t="str">
        <f t="shared" si="15"/>
        <v/>
      </c>
      <c r="AJ50" s="32" t="str">
        <f t="shared" si="16"/>
        <v/>
      </c>
      <c r="AK50" s="32" t="str">
        <f t="shared" si="17"/>
        <v/>
      </c>
      <c r="AU50" s="24">
        <f t="shared" si="18"/>
        <v>0</v>
      </c>
      <c r="AV50" s="24">
        <f t="shared" si="19"/>
        <v>0</v>
      </c>
      <c r="AW50" s="24" t="str">
        <f t="shared" si="20"/>
        <v/>
      </c>
      <c r="AX50" s="24" t="str">
        <f t="shared" si="21"/>
        <v/>
      </c>
      <c r="AY50" s="24" t="str">
        <f t="shared" si="22"/>
        <v/>
      </c>
      <c r="AZ50" s="24" t="str">
        <f t="shared" si="23"/>
        <v/>
      </c>
      <c r="BA50" s="24" t="str">
        <f t="shared" si="24"/>
        <v/>
      </c>
      <c r="BB50" s="24" t="str">
        <f t="shared" si="25"/>
        <v/>
      </c>
      <c r="BC50" s="24" t="str">
        <f t="shared" si="26"/>
        <v/>
      </c>
      <c r="BM50" s="31">
        <f t="shared" si="27"/>
        <v>0</v>
      </c>
      <c r="BN50" s="31">
        <f t="shared" si="28"/>
        <v>0</v>
      </c>
      <c r="BO50" s="31" t="str">
        <f t="shared" si="29"/>
        <v/>
      </c>
      <c r="BP50" s="31" t="str">
        <f t="shared" si="30"/>
        <v/>
      </c>
      <c r="BQ50" s="31" t="str">
        <f t="shared" si="31"/>
        <v/>
      </c>
      <c r="BR50" s="31" t="str">
        <f t="shared" si="32"/>
        <v/>
      </c>
      <c r="BS50" s="31" t="str">
        <f t="shared" si="33"/>
        <v/>
      </c>
      <c r="BT50" s="31" t="str">
        <f t="shared" si="34"/>
        <v/>
      </c>
      <c r="BU50" s="31" t="str">
        <f t="shared" si="35"/>
        <v/>
      </c>
    </row>
    <row r="51" spans="11:73" x14ac:dyDescent="0.3">
      <c r="K51" s="10">
        <f t="shared" si="0"/>
        <v>0</v>
      </c>
      <c r="L51" s="10">
        <f t="shared" si="1"/>
        <v>0</v>
      </c>
      <c r="M51" s="10" t="str">
        <f t="shared" si="2"/>
        <v/>
      </c>
      <c r="N51" s="10" t="str">
        <f t="shared" si="3"/>
        <v/>
      </c>
      <c r="O51" s="10" t="str">
        <f t="shared" si="4"/>
        <v/>
      </c>
      <c r="P51" s="10" t="str">
        <f t="shared" si="5"/>
        <v/>
      </c>
      <c r="Q51" s="10" t="str">
        <f t="shared" si="6"/>
        <v/>
      </c>
      <c r="R51" s="10" t="str">
        <f t="shared" si="7"/>
        <v/>
      </c>
      <c r="S51" s="10" t="str">
        <f t="shared" si="8"/>
        <v/>
      </c>
      <c r="AC51" s="17">
        <f t="shared" si="9"/>
        <v>0</v>
      </c>
      <c r="AD51" s="17">
        <f t="shared" si="10"/>
        <v>0</v>
      </c>
      <c r="AE51" s="32" t="str">
        <f t="shared" si="11"/>
        <v/>
      </c>
      <c r="AF51" s="32" t="str">
        <f t="shared" si="12"/>
        <v/>
      </c>
      <c r="AG51" s="32" t="str">
        <f t="shared" si="13"/>
        <v/>
      </c>
      <c r="AH51" s="32" t="str">
        <f t="shared" si="14"/>
        <v/>
      </c>
      <c r="AI51" s="32" t="str">
        <f t="shared" si="15"/>
        <v/>
      </c>
      <c r="AJ51" s="32" t="str">
        <f t="shared" si="16"/>
        <v/>
      </c>
      <c r="AK51" s="32" t="str">
        <f t="shared" si="17"/>
        <v/>
      </c>
      <c r="AU51" s="24">
        <f t="shared" si="18"/>
        <v>0</v>
      </c>
      <c r="AV51" s="24">
        <f t="shared" si="19"/>
        <v>0</v>
      </c>
      <c r="AW51" s="24" t="str">
        <f t="shared" si="20"/>
        <v/>
      </c>
      <c r="AX51" s="24" t="str">
        <f t="shared" si="21"/>
        <v/>
      </c>
      <c r="AY51" s="24" t="str">
        <f t="shared" si="22"/>
        <v/>
      </c>
      <c r="AZ51" s="24" t="str">
        <f t="shared" si="23"/>
        <v/>
      </c>
      <c r="BA51" s="24" t="str">
        <f t="shared" si="24"/>
        <v/>
      </c>
      <c r="BB51" s="24" t="str">
        <f t="shared" si="25"/>
        <v/>
      </c>
      <c r="BC51" s="24" t="str">
        <f t="shared" si="26"/>
        <v/>
      </c>
      <c r="BM51" s="31">
        <f t="shared" si="27"/>
        <v>0</v>
      </c>
      <c r="BN51" s="31">
        <f t="shared" si="28"/>
        <v>0</v>
      </c>
      <c r="BO51" s="31" t="str">
        <f t="shared" si="29"/>
        <v/>
      </c>
      <c r="BP51" s="31" t="str">
        <f t="shared" si="30"/>
        <v/>
      </c>
      <c r="BQ51" s="31" t="str">
        <f t="shared" si="31"/>
        <v/>
      </c>
      <c r="BR51" s="31" t="str">
        <f t="shared" si="32"/>
        <v/>
      </c>
      <c r="BS51" s="31" t="str">
        <f t="shared" si="33"/>
        <v/>
      </c>
      <c r="BT51" s="31" t="str">
        <f t="shared" si="34"/>
        <v/>
      </c>
      <c r="BU51" s="31" t="str">
        <f t="shared" si="35"/>
        <v/>
      </c>
    </row>
    <row r="52" spans="11:73" x14ac:dyDescent="0.3">
      <c r="K52" s="10">
        <f t="shared" si="0"/>
        <v>0</v>
      </c>
      <c r="L52" s="10">
        <f t="shared" si="1"/>
        <v>0</v>
      </c>
      <c r="M52" s="10" t="str">
        <f t="shared" si="2"/>
        <v/>
      </c>
      <c r="N52" s="10" t="str">
        <f t="shared" si="3"/>
        <v/>
      </c>
      <c r="O52" s="10" t="str">
        <f t="shared" si="4"/>
        <v/>
      </c>
      <c r="P52" s="10" t="str">
        <f t="shared" si="5"/>
        <v/>
      </c>
      <c r="Q52" s="10" t="str">
        <f t="shared" si="6"/>
        <v/>
      </c>
      <c r="R52" s="10" t="str">
        <f t="shared" si="7"/>
        <v/>
      </c>
      <c r="S52" s="10" t="str">
        <f t="shared" si="8"/>
        <v/>
      </c>
      <c r="AC52" s="17">
        <f t="shared" si="9"/>
        <v>0</v>
      </c>
      <c r="AD52" s="17">
        <f t="shared" si="10"/>
        <v>0</v>
      </c>
      <c r="AE52" s="32" t="str">
        <f t="shared" si="11"/>
        <v/>
      </c>
      <c r="AF52" s="32" t="str">
        <f t="shared" si="12"/>
        <v/>
      </c>
      <c r="AG52" s="32" t="str">
        <f t="shared" si="13"/>
        <v/>
      </c>
      <c r="AH52" s="32" t="str">
        <f t="shared" si="14"/>
        <v/>
      </c>
      <c r="AI52" s="32" t="str">
        <f t="shared" si="15"/>
        <v/>
      </c>
      <c r="AJ52" s="32" t="str">
        <f t="shared" si="16"/>
        <v/>
      </c>
      <c r="AK52" s="32" t="str">
        <f t="shared" si="17"/>
        <v/>
      </c>
      <c r="AU52" s="24">
        <f t="shared" si="18"/>
        <v>0</v>
      </c>
      <c r="AV52" s="24">
        <f t="shared" si="19"/>
        <v>0</v>
      </c>
      <c r="AW52" s="24" t="str">
        <f t="shared" si="20"/>
        <v/>
      </c>
      <c r="AX52" s="24" t="str">
        <f t="shared" si="21"/>
        <v/>
      </c>
      <c r="AY52" s="24" t="str">
        <f t="shared" si="22"/>
        <v/>
      </c>
      <c r="AZ52" s="24" t="str">
        <f t="shared" si="23"/>
        <v/>
      </c>
      <c r="BA52" s="24" t="str">
        <f t="shared" si="24"/>
        <v/>
      </c>
      <c r="BB52" s="24" t="str">
        <f t="shared" si="25"/>
        <v/>
      </c>
      <c r="BC52" s="24" t="str">
        <f t="shared" si="26"/>
        <v/>
      </c>
      <c r="BM52" s="31">
        <f t="shared" si="27"/>
        <v>0</v>
      </c>
      <c r="BN52" s="31">
        <f t="shared" si="28"/>
        <v>0</v>
      </c>
      <c r="BO52" s="31" t="str">
        <f t="shared" si="29"/>
        <v/>
      </c>
      <c r="BP52" s="31" t="str">
        <f t="shared" si="30"/>
        <v/>
      </c>
      <c r="BQ52" s="31" t="str">
        <f t="shared" si="31"/>
        <v/>
      </c>
      <c r="BR52" s="31" t="str">
        <f t="shared" si="32"/>
        <v/>
      </c>
      <c r="BS52" s="31" t="str">
        <f t="shared" si="33"/>
        <v/>
      </c>
      <c r="BT52" s="31" t="str">
        <f t="shared" si="34"/>
        <v/>
      </c>
      <c r="BU52" s="31" t="str">
        <f t="shared" si="35"/>
        <v/>
      </c>
    </row>
    <row r="53" spans="11:73" x14ac:dyDescent="0.3">
      <c r="K53" s="10">
        <f t="shared" si="0"/>
        <v>0</v>
      </c>
      <c r="L53" s="10">
        <f t="shared" si="1"/>
        <v>0</v>
      </c>
      <c r="M53" s="10" t="str">
        <f t="shared" si="2"/>
        <v/>
      </c>
      <c r="N53" s="10" t="str">
        <f t="shared" si="3"/>
        <v/>
      </c>
      <c r="O53" s="10" t="str">
        <f t="shared" si="4"/>
        <v/>
      </c>
      <c r="P53" s="10" t="str">
        <f t="shared" si="5"/>
        <v/>
      </c>
      <c r="Q53" s="10" t="str">
        <f t="shared" si="6"/>
        <v/>
      </c>
      <c r="R53" s="10" t="str">
        <f t="shared" si="7"/>
        <v/>
      </c>
      <c r="S53" s="10" t="str">
        <f t="shared" si="8"/>
        <v/>
      </c>
      <c r="AC53" s="17">
        <f t="shared" si="9"/>
        <v>0</v>
      </c>
      <c r="AD53" s="17">
        <f t="shared" si="10"/>
        <v>0</v>
      </c>
      <c r="AE53" s="32" t="str">
        <f t="shared" si="11"/>
        <v/>
      </c>
      <c r="AF53" s="32" t="str">
        <f t="shared" si="12"/>
        <v/>
      </c>
      <c r="AG53" s="32" t="str">
        <f t="shared" si="13"/>
        <v/>
      </c>
      <c r="AH53" s="32" t="str">
        <f t="shared" si="14"/>
        <v/>
      </c>
      <c r="AI53" s="32" t="str">
        <f t="shared" si="15"/>
        <v/>
      </c>
      <c r="AJ53" s="32" t="str">
        <f t="shared" si="16"/>
        <v/>
      </c>
      <c r="AK53" s="32" t="str">
        <f t="shared" si="17"/>
        <v/>
      </c>
      <c r="AU53" s="24">
        <f t="shared" si="18"/>
        <v>0</v>
      </c>
      <c r="AV53" s="24">
        <f t="shared" si="19"/>
        <v>0</v>
      </c>
      <c r="AW53" s="24" t="str">
        <f t="shared" si="20"/>
        <v/>
      </c>
      <c r="AX53" s="24" t="str">
        <f t="shared" si="21"/>
        <v/>
      </c>
      <c r="AY53" s="24" t="str">
        <f t="shared" si="22"/>
        <v/>
      </c>
      <c r="AZ53" s="24" t="str">
        <f t="shared" si="23"/>
        <v/>
      </c>
      <c r="BA53" s="24" t="str">
        <f t="shared" si="24"/>
        <v/>
      </c>
      <c r="BB53" s="24" t="str">
        <f t="shared" si="25"/>
        <v/>
      </c>
      <c r="BC53" s="24" t="str">
        <f t="shared" si="26"/>
        <v/>
      </c>
      <c r="BM53" s="31">
        <f t="shared" si="27"/>
        <v>0</v>
      </c>
      <c r="BN53" s="31">
        <f t="shared" si="28"/>
        <v>0</v>
      </c>
      <c r="BO53" s="31" t="str">
        <f t="shared" si="29"/>
        <v/>
      </c>
      <c r="BP53" s="31" t="str">
        <f t="shared" si="30"/>
        <v/>
      </c>
      <c r="BQ53" s="31" t="str">
        <f t="shared" si="31"/>
        <v/>
      </c>
      <c r="BR53" s="31" t="str">
        <f t="shared" si="32"/>
        <v/>
      </c>
      <c r="BS53" s="31" t="str">
        <f t="shared" si="33"/>
        <v/>
      </c>
      <c r="BT53" s="31" t="str">
        <f t="shared" si="34"/>
        <v/>
      </c>
      <c r="BU53" s="31" t="str">
        <f t="shared" si="35"/>
        <v/>
      </c>
    </row>
    <row r="54" spans="11:73" x14ac:dyDescent="0.3">
      <c r="K54" s="10">
        <f t="shared" si="0"/>
        <v>0</v>
      </c>
      <c r="L54" s="10">
        <f t="shared" si="1"/>
        <v>0</v>
      </c>
      <c r="M54" s="10" t="str">
        <f t="shared" si="2"/>
        <v/>
      </c>
      <c r="N54" s="10" t="str">
        <f t="shared" si="3"/>
        <v/>
      </c>
      <c r="O54" s="10" t="str">
        <f t="shared" si="4"/>
        <v/>
      </c>
      <c r="P54" s="10" t="str">
        <f t="shared" si="5"/>
        <v/>
      </c>
      <c r="Q54" s="10" t="str">
        <f t="shared" si="6"/>
        <v/>
      </c>
      <c r="R54" s="10" t="str">
        <f t="shared" si="7"/>
        <v/>
      </c>
      <c r="S54" s="10" t="str">
        <f t="shared" si="8"/>
        <v/>
      </c>
      <c r="AC54" s="17">
        <f t="shared" si="9"/>
        <v>0</v>
      </c>
      <c r="AD54" s="17">
        <f t="shared" si="10"/>
        <v>0</v>
      </c>
      <c r="AE54" s="32" t="str">
        <f t="shared" si="11"/>
        <v/>
      </c>
      <c r="AF54" s="32" t="str">
        <f t="shared" si="12"/>
        <v/>
      </c>
      <c r="AG54" s="32" t="str">
        <f t="shared" si="13"/>
        <v/>
      </c>
      <c r="AH54" s="32" t="str">
        <f t="shared" si="14"/>
        <v/>
      </c>
      <c r="AI54" s="32" t="str">
        <f t="shared" si="15"/>
        <v/>
      </c>
      <c r="AJ54" s="32" t="str">
        <f t="shared" si="16"/>
        <v/>
      </c>
      <c r="AK54" s="32" t="str">
        <f t="shared" si="17"/>
        <v/>
      </c>
      <c r="AU54" s="24">
        <f t="shared" si="18"/>
        <v>0</v>
      </c>
      <c r="AV54" s="24">
        <f t="shared" si="19"/>
        <v>0</v>
      </c>
      <c r="AW54" s="24" t="str">
        <f t="shared" si="20"/>
        <v/>
      </c>
      <c r="AX54" s="24" t="str">
        <f t="shared" si="21"/>
        <v/>
      </c>
      <c r="AY54" s="24" t="str">
        <f t="shared" si="22"/>
        <v/>
      </c>
      <c r="AZ54" s="24" t="str">
        <f t="shared" si="23"/>
        <v/>
      </c>
      <c r="BA54" s="24" t="str">
        <f t="shared" si="24"/>
        <v/>
      </c>
      <c r="BB54" s="24" t="str">
        <f t="shared" si="25"/>
        <v/>
      </c>
      <c r="BC54" s="24" t="str">
        <f t="shared" si="26"/>
        <v/>
      </c>
      <c r="BM54" s="31">
        <f t="shared" si="27"/>
        <v>0</v>
      </c>
      <c r="BN54" s="31">
        <f t="shared" si="28"/>
        <v>0</v>
      </c>
      <c r="BO54" s="31" t="str">
        <f t="shared" si="29"/>
        <v/>
      </c>
      <c r="BP54" s="31" t="str">
        <f t="shared" si="30"/>
        <v/>
      </c>
      <c r="BQ54" s="31" t="str">
        <f t="shared" si="31"/>
        <v/>
      </c>
      <c r="BR54" s="31" t="str">
        <f t="shared" si="32"/>
        <v/>
      </c>
      <c r="BS54" s="31" t="str">
        <f t="shared" si="33"/>
        <v/>
      </c>
      <c r="BT54" s="31" t="str">
        <f t="shared" si="34"/>
        <v/>
      </c>
      <c r="BU54" s="31" t="str">
        <f t="shared" si="35"/>
        <v/>
      </c>
    </row>
    <row r="55" spans="11:73" x14ac:dyDescent="0.3">
      <c r="K55" s="10">
        <f t="shared" si="0"/>
        <v>0</v>
      </c>
      <c r="L55" s="10">
        <f t="shared" si="1"/>
        <v>0</v>
      </c>
      <c r="M55" s="10" t="str">
        <f t="shared" si="2"/>
        <v/>
      </c>
      <c r="N55" s="10" t="str">
        <f t="shared" si="3"/>
        <v/>
      </c>
      <c r="O55" s="10" t="str">
        <f t="shared" si="4"/>
        <v/>
      </c>
      <c r="P55" s="10" t="str">
        <f t="shared" si="5"/>
        <v/>
      </c>
      <c r="Q55" s="10" t="str">
        <f t="shared" si="6"/>
        <v/>
      </c>
      <c r="R55" s="10" t="str">
        <f t="shared" si="7"/>
        <v/>
      </c>
      <c r="S55" s="10" t="str">
        <f t="shared" si="8"/>
        <v/>
      </c>
      <c r="AC55" s="17">
        <f t="shared" si="9"/>
        <v>0</v>
      </c>
      <c r="AD55" s="17">
        <f t="shared" si="10"/>
        <v>0</v>
      </c>
      <c r="AE55" s="32" t="str">
        <f t="shared" si="11"/>
        <v/>
      </c>
      <c r="AF55" s="32" t="str">
        <f t="shared" si="12"/>
        <v/>
      </c>
      <c r="AG55" s="32" t="str">
        <f t="shared" si="13"/>
        <v/>
      </c>
      <c r="AH55" s="32" t="str">
        <f t="shared" si="14"/>
        <v/>
      </c>
      <c r="AI55" s="32" t="str">
        <f t="shared" si="15"/>
        <v/>
      </c>
      <c r="AJ55" s="32" t="str">
        <f t="shared" si="16"/>
        <v/>
      </c>
      <c r="AK55" s="32" t="str">
        <f t="shared" si="17"/>
        <v/>
      </c>
      <c r="AU55" s="24">
        <f t="shared" si="18"/>
        <v>0</v>
      </c>
      <c r="AV55" s="24">
        <f t="shared" si="19"/>
        <v>0</v>
      </c>
      <c r="AW55" s="24" t="str">
        <f t="shared" si="20"/>
        <v/>
      </c>
      <c r="AX55" s="24" t="str">
        <f t="shared" si="21"/>
        <v/>
      </c>
      <c r="AY55" s="24" t="str">
        <f t="shared" si="22"/>
        <v/>
      </c>
      <c r="AZ55" s="24" t="str">
        <f t="shared" si="23"/>
        <v/>
      </c>
      <c r="BA55" s="24" t="str">
        <f t="shared" si="24"/>
        <v/>
      </c>
      <c r="BB55" s="24" t="str">
        <f t="shared" si="25"/>
        <v/>
      </c>
      <c r="BC55" s="24" t="str">
        <f t="shared" si="26"/>
        <v/>
      </c>
      <c r="BM55" s="31">
        <f t="shared" si="27"/>
        <v>0</v>
      </c>
      <c r="BN55" s="31">
        <f t="shared" si="28"/>
        <v>0</v>
      </c>
      <c r="BO55" s="31" t="str">
        <f t="shared" si="29"/>
        <v/>
      </c>
      <c r="BP55" s="31" t="str">
        <f t="shared" si="30"/>
        <v/>
      </c>
      <c r="BQ55" s="31" t="str">
        <f t="shared" si="31"/>
        <v/>
      </c>
      <c r="BR55" s="31" t="str">
        <f t="shared" si="32"/>
        <v/>
      </c>
      <c r="BS55" s="31" t="str">
        <f t="shared" si="33"/>
        <v/>
      </c>
      <c r="BT55" s="31" t="str">
        <f t="shared" si="34"/>
        <v/>
      </c>
      <c r="BU55" s="31" t="str">
        <f t="shared" si="35"/>
        <v/>
      </c>
    </row>
    <row r="56" spans="11:73" x14ac:dyDescent="0.3">
      <c r="K56" s="10">
        <f t="shared" si="0"/>
        <v>0</v>
      </c>
      <c r="L56" s="10">
        <f t="shared" si="1"/>
        <v>0</v>
      </c>
      <c r="M56" s="10" t="str">
        <f t="shared" si="2"/>
        <v/>
      </c>
      <c r="N56" s="10" t="str">
        <f t="shared" si="3"/>
        <v/>
      </c>
      <c r="O56" s="10" t="str">
        <f t="shared" si="4"/>
        <v/>
      </c>
      <c r="P56" s="10" t="str">
        <f t="shared" si="5"/>
        <v/>
      </c>
      <c r="Q56" s="10" t="str">
        <f t="shared" si="6"/>
        <v/>
      </c>
      <c r="R56" s="10" t="str">
        <f t="shared" si="7"/>
        <v/>
      </c>
      <c r="S56" s="10" t="str">
        <f t="shared" si="8"/>
        <v/>
      </c>
      <c r="AC56" s="17">
        <f t="shared" si="9"/>
        <v>0</v>
      </c>
      <c r="AD56" s="17">
        <f t="shared" si="10"/>
        <v>0</v>
      </c>
      <c r="AE56" s="32" t="str">
        <f t="shared" si="11"/>
        <v/>
      </c>
      <c r="AF56" s="32" t="str">
        <f t="shared" si="12"/>
        <v/>
      </c>
      <c r="AG56" s="32" t="str">
        <f t="shared" si="13"/>
        <v/>
      </c>
      <c r="AH56" s="32" t="str">
        <f t="shared" si="14"/>
        <v/>
      </c>
      <c r="AI56" s="32" t="str">
        <f t="shared" si="15"/>
        <v/>
      </c>
      <c r="AJ56" s="32" t="str">
        <f t="shared" si="16"/>
        <v/>
      </c>
      <c r="AK56" s="32" t="str">
        <f t="shared" si="17"/>
        <v/>
      </c>
      <c r="AU56" s="24">
        <f t="shared" si="18"/>
        <v>0</v>
      </c>
      <c r="AV56" s="24">
        <f t="shared" si="19"/>
        <v>0</v>
      </c>
      <c r="AW56" s="24" t="str">
        <f t="shared" si="20"/>
        <v/>
      </c>
      <c r="AX56" s="24" t="str">
        <f t="shared" si="21"/>
        <v/>
      </c>
      <c r="AY56" s="24" t="str">
        <f t="shared" si="22"/>
        <v/>
      </c>
      <c r="AZ56" s="24" t="str">
        <f t="shared" si="23"/>
        <v/>
      </c>
      <c r="BA56" s="24" t="str">
        <f t="shared" si="24"/>
        <v/>
      </c>
      <c r="BB56" s="24" t="str">
        <f t="shared" si="25"/>
        <v/>
      </c>
      <c r="BC56" s="24" t="str">
        <f t="shared" si="26"/>
        <v/>
      </c>
      <c r="BM56" s="31">
        <f t="shared" si="27"/>
        <v>0</v>
      </c>
      <c r="BN56" s="31">
        <f t="shared" si="28"/>
        <v>0</v>
      </c>
      <c r="BO56" s="31" t="str">
        <f t="shared" si="29"/>
        <v/>
      </c>
      <c r="BP56" s="31" t="str">
        <f t="shared" si="30"/>
        <v/>
      </c>
      <c r="BQ56" s="31" t="str">
        <f t="shared" si="31"/>
        <v/>
      </c>
      <c r="BR56" s="31" t="str">
        <f t="shared" si="32"/>
        <v/>
      </c>
      <c r="BS56" s="31" t="str">
        <f t="shared" si="33"/>
        <v/>
      </c>
      <c r="BT56" s="31" t="str">
        <f t="shared" si="34"/>
        <v/>
      </c>
      <c r="BU56" s="31" t="str">
        <f t="shared" si="35"/>
        <v/>
      </c>
    </row>
    <row r="57" spans="11:73" x14ac:dyDescent="0.3">
      <c r="K57" s="10">
        <f t="shared" si="0"/>
        <v>0</v>
      </c>
      <c r="L57" s="10">
        <f t="shared" si="1"/>
        <v>0</v>
      </c>
      <c r="M57" s="10" t="str">
        <f t="shared" si="2"/>
        <v/>
      </c>
      <c r="N57" s="10" t="str">
        <f t="shared" si="3"/>
        <v/>
      </c>
      <c r="O57" s="10" t="str">
        <f t="shared" si="4"/>
        <v/>
      </c>
      <c r="P57" s="10" t="str">
        <f t="shared" si="5"/>
        <v/>
      </c>
      <c r="Q57" s="10" t="str">
        <f t="shared" si="6"/>
        <v/>
      </c>
      <c r="R57" s="10" t="str">
        <f t="shared" si="7"/>
        <v/>
      </c>
      <c r="S57" s="10" t="str">
        <f t="shared" si="8"/>
        <v/>
      </c>
      <c r="AC57" s="17">
        <f t="shared" si="9"/>
        <v>0</v>
      </c>
      <c r="AD57" s="17">
        <f t="shared" si="10"/>
        <v>0</v>
      </c>
      <c r="AE57" s="32" t="str">
        <f t="shared" si="11"/>
        <v/>
      </c>
      <c r="AF57" s="32" t="str">
        <f t="shared" si="12"/>
        <v/>
      </c>
      <c r="AG57" s="32" t="str">
        <f t="shared" si="13"/>
        <v/>
      </c>
      <c r="AH57" s="32" t="str">
        <f t="shared" si="14"/>
        <v/>
      </c>
      <c r="AI57" s="32" t="str">
        <f t="shared" si="15"/>
        <v/>
      </c>
      <c r="AJ57" s="32" t="str">
        <f t="shared" si="16"/>
        <v/>
      </c>
      <c r="AK57" s="32" t="str">
        <f t="shared" si="17"/>
        <v/>
      </c>
      <c r="AU57" s="24">
        <f t="shared" si="18"/>
        <v>0</v>
      </c>
      <c r="AV57" s="24">
        <f t="shared" si="19"/>
        <v>0</v>
      </c>
      <c r="AW57" s="24" t="str">
        <f t="shared" si="20"/>
        <v/>
      </c>
      <c r="AX57" s="24" t="str">
        <f t="shared" si="21"/>
        <v/>
      </c>
      <c r="AY57" s="24" t="str">
        <f t="shared" si="22"/>
        <v/>
      </c>
      <c r="AZ57" s="24" t="str">
        <f t="shared" si="23"/>
        <v/>
      </c>
      <c r="BA57" s="24" t="str">
        <f t="shared" si="24"/>
        <v/>
      </c>
      <c r="BB57" s="24" t="str">
        <f t="shared" si="25"/>
        <v/>
      </c>
      <c r="BC57" s="24" t="str">
        <f t="shared" si="26"/>
        <v/>
      </c>
      <c r="BM57" s="31">
        <f t="shared" si="27"/>
        <v>0</v>
      </c>
      <c r="BN57" s="31">
        <f t="shared" si="28"/>
        <v>0</v>
      </c>
      <c r="BO57" s="31" t="str">
        <f t="shared" si="29"/>
        <v/>
      </c>
      <c r="BP57" s="31" t="str">
        <f t="shared" si="30"/>
        <v/>
      </c>
      <c r="BQ57" s="31" t="str">
        <f t="shared" si="31"/>
        <v/>
      </c>
      <c r="BR57" s="31" t="str">
        <f t="shared" si="32"/>
        <v/>
      </c>
      <c r="BS57" s="31" t="str">
        <f t="shared" si="33"/>
        <v/>
      </c>
      <c r="BT57" s="31" t="str">
        <f t="shared" si="34"/>
        <v/>
      </c>
      <c r="BU57" s="31" t="str">
        <f t="shared" si="35"/>
        <v/>
      </c>
    </row>
    <row r="58" spans="11:73" x14ac:dyDescent="0.3">
      <c r="K58" s="10">
        <f t="shared" si="0"/>
        <v>0</v>
      </c>
      <c r="L58" s="10">
        <f t="shared" si="1"/>
        <v>0</v>
      </c>
      <c r="M58" s="10" t="str">
        <f t="shared" si="2"/>
        <v/>
      </c>
      <c r="N58" s="10" t="str">
        <f t="shared" si="3"/>
        <v/>
      </c>
      <c r="O58" s="10" t="str">
        <f t="shared" si="4"/>
        <v/>
      </c>
      <c r="P58" s="10" t="str">
        <f t="shared" si="5"/>
        <v/>
      </c>
      <c r="Q58" s="10" t="str">
        <f t="shared" si="6"/>
        <v/>
      </c>
      <c r="R58" s="10" t="str">
        <f t="shared" si="7"/>
        <v/>
      </c>
      <c r="S58" s="10" t="str">
        <f t="shared" si="8"/>
        <v/>
      </c>
      <c r="AC58" s="17">
        <f t="shared" si="9"/>
        <v>0</v>
      </c>
      <c r="AD58" s="17">
        <f t="shared" si="10"/>
        <v>0</v>
      </c>
      <c r="AE58" s="32" t="str">
        <f t="shared" si="11"/>
        <v/>
      </c>
      <c r="AF58" s="32" t="str">
        <f t="shared" si="12"/>
        <v/>
      </c>
      <c r="AG58" s="32" t="str">
        <f t="shared" si="13"/>
        <v/>
      </c>
      <c r="AH58" s="32" t="str">
        <f t="shared" si="14"/>
        <v/>
      </c>
      <c r="AI58" s="32" t="str">
        <f t="shared" si="15"/>
        <v/>
      </c>
      <c r="AJ58" s="32" t="str">
        <f t="shared" si="16"/>
        <v/>
      </c>
      <c r="AK58" s="32" t="str">
        <f t="shared" si="17"/>
        <v/>
      </c>
      <c r="AU58" s="24">
        <f t="shared" si="18"/>
        <v>0</v>
      </c>
      <c r="AV58" s="24">
        <f t="shared" si="19"/>
        <v>0</v>
      </c>
      <c r="AW58" s="24" t="str">
        <f t="shared" si="20"/>
        <v/>
      </c>
      <c r="AX58" s="24" t="str">
        <f t="shared" si="21"/>
        <v/>
      </c>
      <c r="AY58" s="24" t="str">
        <f t="shared" si="22"/>
        <v/>
      </c>
      <c r="AZ58" s="24" t="str">
        <f t="shared" si="23"/>
        <v/>
      </c>
      <c r="BA58" s="24" t="str">
        <f t="shared" si="24"/>
        <v/>
      </c>
      <c r="BB58" s="24" t="str">
        <f t="shared" si="25"/>
        <v/>
      </c>
      <c r="BC58" s="24" t="str">
        <f t="shared" si="26"/>
        <v/>
      </c>
      <c r="BM58" s="31">
        <f t="shared" si="27"/>
        <v>0</v>
      </c>
      <c r="BN58" s="31">
        <f t="shared" si="28"/>
        <v>0</v>
      </c>
      <c r="BO58" s="31" t="str">
        <f t="shared" si="29"/>
        <v/>
      </c>
      <c r="BP58" s="31" t="str">
        <f t="shared" si="30"/>
        <v/>
      </c>
      <c r="BQ58" s="31" t="str">
        <f t="shared" si="31"/>
        <v/>
      </c>
      <c r="BR58" s="31" t="str">
        <f t="shared" si="32"/>
        <v/>
      </c>
      <c r="BS58" s="31" t="str">
        <f t="shared" si="33"/>
        <v/>
      </c>
      <c r="BT58" s="31" t="str">
        <f t="shared" si="34"/>
        <v/>
      </c>
      <c r="BU58" s="31" t="str">
        <f t="shared" si="35"/>
        <v/>
      </c>
    </row>
    <row r="59" spans="11:73" x14ac:dyDescent="0.3">
      <c r="K59" s="10">
        <f t="shared" si="0"/>
        <v>0</v>
      </c>
      <c r="L59" s="10">
        <f t="shared" si="1"/>
        <v>0</v>
      </c>
      <c r="M59" s="10" t="str">
        <f t="shared" si="2"/>
        <v/>
      </c>
      <c r="N59" s="10" t="str">
        <f t="shared" si="3"/>
        <v/>
      </c>
      <c r="O59" s="10" t="str">
        <f t="shared" si="4"/>
        <v/>
      </c>
      <c r="P59" s="10" t="str">
        <f t="shared" si="5"/>
        <v/>
      </c>
      <c r="Q59" s="10" t="str">
        <f t="shared" si="6"/>
        <v/>
      </c>
      <c r="R59" s="10" t="str">
        <f t="shared" si="7"/>
        <v/>
      </c>
      <c r="S59" s="10" t="str">
        <f t="shared" si="8"/>
        <v/>
      </c>
      <c r="AC59" s="17">
        <f t="shared" si="9"/>
        <v>0</v>
      </c>
      <c r="AD59" s="17">
        <f t="shared" si="10"/>
        <v>0</v>
      </c>
      <c r="AE59" s="32" t="str">
        <f t="shared" si="11"/>
        <v/>
      </c>
      <c r="AF59" s="32" t="str">
        <f t="shared" si="12"/>
        <v/>
      </c>
      <c r="AG59" s="32" t="str">
        <f t="shared" si="13"/>
        <v/>
      </c>
      <c r="AH59" s="32" t="str">
        <f t="shared" si="14"/>
        <v/>
      </c>
      <c r="AI59" s="32" t="str">
        <f t="shared" si="15"/>
        <v/>
      </c>
      <c r="AJ59" s="32" t="str">
        <f t="shared" si="16"/>
        <v/>
      </c>
      <c r="AK59" s="32" t="str">
        <f t="shared" si="17"/>
        <v/>
      </c>
      <c r="AU59" s="24">
        <f t="shared" si="18"/>
        <v>0</v>
      </c>
      <c r="AV59" s="24">
        <f t="shared" si="19"/>
        <v>0</v>
      </c>
      <c r="AW59" s="24" t="str">
        <f t="shared" si="20"/>
        <v/>
      </c>
      <c r="AX59" s="24" t="str">
        <f t="shared" si="21"/>
        <v/>
      </c>
      <c r="AY59" s="24" t="str">
        <f t="shared" si="22"/>
        <v/>
      </c>
      <c r="AZ59" s="24" t="str">
        <f t="shared" si="23"/>
        <v/>
      </c>
      <c r="BA59" s="24" t="str">
        <f t="shared" si="24"/>
        <v/>
      </c>
      <c r="BB59" s="24" t="str">
        <f t="shared" si="25"/>
        <v/>
      </c>
      <c r="BC59" s="24" t="str">
        <f t="shared" si="26"/>
        <v/>
      </c>
      <c r="BM59" s="31">
        <f t="shared" si="27"/>
        <v>0</v>
      </c>
      <c r="BN59" s="31">
        <f t="shared" si="28"/>
        <v>0</v>
      </c>
      <c r="BO59" s="31" t="str">
        <f t="shared" si="29"/>
        <v/>
      </c>
      <c r="BP59" s="31" t="str">
        <f t="shared" si="30"/>
        <v/>
      </c>
      <c r="BQ59" s="31" t="str">
        <f t="shared" si="31"/>
        <v/>
      </c>
      <c r="BR59" s="31" t="str">
        <f t="shared" si="32"/>
        <v/>
      </c>
      <c r="BS59" s="31" t="str">
        <f t="shared" si="33"/>
        <v/>
      </c>
      <c r="BT59" s="31" t="str">
        <f t="shared" si="34"/>
        <v/>
      </c>
      <c r="BU59" s="31" t="str">
        <f t="shared" si="35"/>
        <v/>
      </c>
    </row>
    <row r="60" spans="11:73" x14ac:dyDescent="0.3">
      <c r="K60" s="10">
        <f t="shared" si="0"/>
        <v>0</v>
      </c>
      <c r="L60" s="10">
        <f t="shared" si="1"/>
        <v>0</v>
      </c>
      <c r="M60" s="10" t="str">
        <f t="shared" si="2"/>
        <v/>
      </c>
      <c r="N60" s="10" t="str">
        <f t="shared" si="3"/>
        <v/>
      </c>
      <c r="O60" s="10" t="str">
        <f t="shared" si="4"/>
        <v/>
      </c>
      <c r="P60" s="10" t="str">
        <f t="shared" si="5"/>
        <v/>
      </c>
      <c r="Q60" s="10" t="str">
        <f t="shared" si="6"/>
        <v/>
      </c>
      <c r="R60" s="10" t="str">
        <f t="shared" si="7"/>
        <v/>
      </c>
      <c r="S60" s="10" t="str">
        <f t="shared" si="8"/>
        <v/>
      </c>
      <c r="AC60" s="17">
        <f t="shared" si="9"/>
        <v>0</v>
      </c>
      <c r="AD60" s="17">
        <f t="shared" si="10"/>
        <v>0</v>
      </c>
      <c r="AE60" s="32" t="str">
        <f t="shared" si="11"/>
        <v/>
      </c>
      <c r="AF60" s="32" t="str">
        <f t="shared" si="12"/>
        <v/>
      </c>
      <c r="AG60" s="32" t="str">
        <f t="shared" si="13"/>
        <v/>
      </c>
      <c r="AH60" s="32" t="str">
        <f t="shared" si="14"/>
        <v/>
      </c>
      <c r="AI60" s="32" t="str">
        <f t="shared" si="15"/>
        <v/>
      </c>
      <c r="AJ60" s="32" t="str">
        <f t="shared" si="16"/>
        <v/>
      </c>
      <c r="AK60" s="32" t="str">
        <f t="shared" si="17"/>
        <v/>
      </c>
      <c r="AU60" s="24">
        <f t="shared" si="18"/>
        <v>0</v>
      </c>
      <c r="AV60" s="24">
        <f t="shared" si="19"/>
        <v>0</v>
      </c>
      <c r="AW60" s="24" t="str">
        <f t="shared" si="20"/>
        <v/>
      </c>
      <c r="AX60" s="24" t="str">
        <f t="shared" si="21"/>
        <v/>
      </c>
      <c r="AY60" s="24" t="str">
        <f t="shared" si="22"/>
        <v/>
      </c>
      <c r="AZ60" s="24" t="str">
        <f t="shared" si="23"/>
        <v/>
      </c>
      <c r="BA60" s="24" t="str">
        <f t="shared" si="24"/>
        <v/>
      </c>
      <c r="BB60" s="24" t="str">
        <f t="shared" si="25"/>
        <v/>
      </c>
      <c r="BC60" s="24" t="str">
        <f t="shared" si="26"/>
        <v/>
      </c>
      <c r="BM60" s="31">
        <f t="shared" si="27"/>
        <v>0</v>
      </c>
      <c r="BN60" s="31">
        <f t="shared" si="28"/>
        <v>0</v>
      </c>
      <c r="BO60" s="31" t="str">
        <f t="shared" si="29"/>
        <v/>
      </c>
      <c r="BP60" s="31" t="str">
        <f t="shared" si="30"/>
        <v/>
      </c>
      <c r="BQ60" s="31" t="str">
        <f t="shared" si="31"/>
        <v/>
      </c>
      <c r="BR60" s="31" t="str">
        <f t="shared" si="32"/>
        <v/>
      </c>
      <c r="BS60" s="31" t="str">
        <f t="shared" si="33"/>
        <v/>
      </c>
      <c r="BT60" s="31" t="str">
        <f t="shared" si="34"/>
        <v/>
      </c>
      <c r="BU60" s="31" t="str">
        <f t="shared" si="35"/>
        <v/>
      </c>
    </row>
    <row r="61" spans="11:73" x14ac:dyDescent="0.3">
      <c r="K61" s="10">
        <f t="shared" si="0"/>
        <v>0</v>
      </c>
      <c r="L61" s="10">
        <f t="shared" si="1"/>
        <v>0</v>
      </c>
      <c r="M61" s="10" t="str">
        <f t="shared" si="2"/>
        <v/>
      </c>
      <c r="N61" s="10" t="str">
        <f t="shared" si="3"/>
        <v/>
      </c>
      <c r="O61" s="10" t="str">
        <f t="shared" si="4"/>
        <v/>
      </c>
      <c r="P61" s="10" t="str">
        <f t="shared" si="5"/>
        <v/>
      </c>
      <c r="Q61" s="10" t="str">
        <f t="shared" si="6"/>
        <v/>
      </c>
      <c r="R61" s="10" t="str">
        <f t="shared" si="7"/>
        <v/>
      </c>
      <c r="S61" s="10" t="str">
        <f t="shared" si="8"/>
        <v/>
      </c>
      <c r="AC61" s="17">
        <f t="shared" si="9"/>
        <v>0</v>
      </c>
      <c r="AD61" s="17">
        <f t="shared" si="10"/>
        <v>0</v>
      </c>
      <c r="AE61" s="32" t="str">
        <f t="shared" si="11"/>
        <v/>
      </c>
      <c r="AF61" s="32" t="str">
        <f t="shared" si="12"/>
        <v/>
      </c>
      <c r="AG61" s="32" t="str">
        <f t="shared" si="13"/>
        <v/>
      </c>
      <c r="AH61" s="32" t="str">
        <f t="shared" si="14"/>
        <v/>
      </c>
      <c r="AI61" s="32" t="str">
        <f t="shared" si="15"/>
        <v/>
      </c>
      <c r="AJ61" s="32" t="str">
        <f t="shared" si="16"/>
        <v/>
      </c>
      <c r="AK61" s="32" t="str">
        <f t="shared" si="17"/>
        <v/>
      </c>
      <c r="AU61" s="24">
        <f t="shared" si="18"/>
        <v>0</v>
      </c>
      <c r="AV61" s="24">
        <f t="shared" si="19"/>
        <v>0</v>
      </c>
      <c r="AW61" s="24" t="str">
        <f t="shared" si="20"/>
        <v/>
      </c>
      <c r="AX61" s="24" t="str">
        <f t="shared" si="21"/>
        <v/>
      </c>
      <c r="AY61" s="24" t="str">
        <f t="shared" si="22"/>
        <v/>
      </c>
      <c r="AZ61" s="24" t="str">
        <f t="shared" si="23"/>
        <v/>
      </c>
      <c r="BA61" s="24" t="str">
        <f t="shared" si="24"/>
        <v/>
      </c>
      <c r="BB61" s="24" t="str">
        <f t="shared" si="25"/>
        <v/>
      </c>
      <c r="BC61" s="24" t="str">
        <f t="shared" si="26"/>
        <v/>
      </c>
      <c r="BM61" s="31">
        <f t="shared" si="27"/>
        <v>0</v>
      </c>
      <c r="BN61" s="31">
        <f t="shared" si="28"/>
        <v>0</v>
      </c>
      <c r="BO61" s="31" t="str">
        <f t="shared" si="29"/>
        <v/>
      </c>
      <c r="BP61" s="31" t="str">
        <f t="shared" si="30"/>
        <v/>
      </c>
      <c r="BQ61" s="31" t="str">
        <f t="shared" si="31"/>
        <v/>
      </c>
      <c r="BR61" s="31" t="str">
        <f t="shared" si="32"/>
        <v/>
      </c>
      <c r="BS61" s="31" t="str">
        <f t="shared" si="33"/>
        <v/>
      </c>
      <c r="BT61" s="31" t="str">
        <f t="shared" si="34"/>
        <v/>
      </c>
      <c r="BU61" s="31" t="str">
        <f t="shared" si="35"/>
        <v/>
      </c>
    </row>
    <row r="62" spans="11:73" x14ac:dyDescent="0.3">
      <c r="K62" s="10">
        <f t="shared" si="0"/>
        <v>0</v>
      </c>
      <c r="L62" s="10">
        <f t="shared" si="1"/>
        <v>0</v>
      </c>
      <c r="M62" s="10" t="str">
        <f t="shared" si="2"/>
        <v/>
      </c>
      <c r="N62" s="10" t="str">
        <f t="shared" si="3"/>
        <v/>
      </c>
      <c r="O62" s="10" t="str">
        <f t="shared" si="4"/>
        <v/>
      </c>
      <c r="P62" s="10" t="str">
        <f t="shared" si="5"/>
        <v/>
      </c>
      <c r="Q62" s="10" t="str">
        <f t="shared" si="6"/>
        <v/>
      </c>
      <c r="R62" s="10" t="str">
        <f t="shared" si="7"/>
        <v/>
      </c>
      <c r="S62" s="10" t="str">
        <f t="shared" si="8"/>
        <v/>
      </c>
      <c r="AC62" s="17">
        <f t="shared" si="9"/>
        <v>0</v>
      </c>
      <c r="AD62" s="17">
        <f t="shared" si="10"/>
        <v>0</v>
      </c>
      <c r="AE62" s="32" t="str">
        <f t="shared" si="11"/>
        <v/>
      </c>
      <c r="AF62" s="32" t="str">
        <f t="shared" si="12"/>
        <v/>
      </c>
      <c r="AG62" s="32" t="str">
        <f t="shared" si="13"/>
        <v/>
      </c>
      <c r="AH62" s="32" t="str">
        <f t="shared" si="14"/>
        <v/>
      </c>
      <c r="AI62" s="32" t="str">
        <f t="shared" si="15"/>
        <v/>
      </c>
      <c r="AJ62" s="32" t="str">
        <f t="shared" si="16"/>
        <v/>
      </c>
      <c r="AK62" s="32" t="str">
        <f t="shared" si="17"/>
        <v/>
      </c>
      <c r="AU62" s="24">
        <f t="shared" si="18"/>
        <v>0</v>
      </c>
      <c r="AV62" s="24">
        <f t="shared" si="19"/>
        <v>0</v>
      </c>
      <c r="AW62" s="24" t="str">
        <f t="shared" si="20"/>
        <v/>
      </c>
      <c r="AX62" s="24" t="str">
        <f t="shared" si="21"/>
        <v/>
      </c>
      <c r="AY62" s="24" t="str">
        <f t="shared" si="22"/>
        <v/>
      </c>
      <c r="AZ62" s="24" t="str">
        <f t="shared" si="23"/>
        <v/>
      </c>
      <c r="BA62" s="24" t="str">
        <f t="shared" si="24"/>
        <v/>
      </c>
      <c r="BB62" s="24" t="str">
        <f t="shared" si="25"/>
        <v/>
      </c>
      <c r="BC62" s="24" t="str">
        <f t="shared" si="26"/>
        <v/>
      </c>
      <c r="BM62" s="31">
        <f t="shared" si="27"/>
        <v>0</v>
      </c>
      <c r="BN62" s="31">
        <f t="shared" si="28"/>
        <v>0</v>
      </c>
      <c r="BO62" s="31" t="str">
        <f t="shared" si="29"/>
        <v/>
      </c>
      <c r="BP62" s="31" t="str">
        <f t="shared" si="30"/>
        <v/>
      </c>
      <c r="BQ62" s="31" t="str">
        <f t="shared" si="31"/>
        <v/>
      </c>
      <c r="BR62" s="31" t="str">
        <f t="shared" si="32"/>
        <v/>
      </c>
      <c r="BS62" s="31" t="str">
        <f t="shared" si="33"/>
        <v/>
      </c>
      <c r="BT62" s="31" t="str">
        <f t="shared" si="34"/>
        <v/>
      </c>
      <c r="BU62" s="31" t="str">
        <f t="shared" si="35"/>
        <v/>
      </c>
    </row>
    <row r="63" spans="11:73" x14ac:dyDescent="0.3">
      <c r="K63" s="10">
        <f t="shared" si="0"/>
        <v>0</v>
      </c>
      <c r="L63" s="10">
        <f t="shared" si="1"/>
        <v>0</v>
      </c>
      <c r="M63" s="10" t="str">
        <f t="shared" si="2"/>
        <v/>
      </c>
      <c r="N63" s="10" t="str">
        <f t="shared" si="3"/>
        <v/>
      </c>
      <c r="O63" s="10" t="str">
        <f t="shared" si="4"/>
        <v/>
      </c>
      <c r="P63" s="10" t="str">
        <f t="shared" si="5"/>
        <v/>
      </c>
      <c r="Q63" s="10" t="str">
        <f t="shared" si="6"/>
        <v/>
      </c>
      <c r="R63" s="10" t="str">
        <f t="shared" si="7"/>
        <v/>
      </c>
      <c r="S63" s="10" t="str">
        <f t="shared" si="8"/>
        <v/>
      </c>
      <c r="AC63" s="17">
        <f t="shared" si="9"/>
        <v>0</v>
      </c>
      <c r="AD63" s="17">
        <f t="shared" si="10"/>
        <v>0</v>
      </c>
      <c r="AE63" s="32" t="str">
        <f t="shared" si="11"/>
        <v/>
      </c>
      <c r="AF63" s="32" t="str">
        <f t="shared" si="12"/>
        <v/>
      </c>
      <c r="AG63" s="32" t="str">
        <f t="shared" si="13"/>
        <v/>
      </c>
      <c r="AH63" s="32" t="str">
        <f t="shared" si="14"/>
        <v/>
      </c>
      <c r="AI63" s="32" t="str">
        <f t="shared" si="15"/>
        <v/>
      </c>
      <c r="AJ63" s="32" t="str">
        <f t="shared" si="16"/>
        <v/>
      </c>
      <c r="AK63" s="32" t="str">
        <f t="shared" si="17"/>
        <v/>
      </c>
      <c r="AU63" s="24">
        <f t="shared" si="18"/>
        <v>0</v>
      </c>
      <c r="AV63" s="24">
        <f t="shared" si="19"/>
        <v>0</v>
      </c>
      <c r="AW63" s="24" t="str">
        <f t="shared" si="20"/>
        <v/>
      </c>
      <c r="AX63" s="24" t="str">
        <f t="shared" si="21"/>
        <v/>
      </c>
      <c r="AY63" s="24" t="str">
        <f t="shared" si="22"/>
        <v/>
      </c>
      <c r="AZ63" s="24" t="str">
        <f t="shared" si="23"/>
        <v/>
      </c>
      <c r="BA63" s="24" t="str">
        <f t="shared" si="24"/>
        <v/>
      </c>
      <c r="BB63" s="24" t="str">
        <f t="shared" si="25"/>
        <v/>
      </c>
      <c r="BC63" s="24" t="str">
        <f t="shared" si="26"/>
        <v/>
      </c>
      <c r="BM63" s="31">
        <f t="shared" si="27"/>
        <v>0</v>
      </c>
      <c r="BN63" s="31">
        <f t="shared" si="28"/>
        <v>0</v>
      </c>
      <c r="BO63" s="31" t="str">
        <f t="shared" si="29"/>
        <v/>
      </c>
      <c r="BP63" s="31" t="str">
        <f t="shared" si="30"/>
        <v/>
      </c>
      <c r="BQ63" s="31" t="str">
        <f t="shared" si="31"/>
        <v/>
      </c>
      <c r="BR63" s="31" t="str">
        <f t="shared" si="32"/>
        <v/>
      </c>
      <c r="BS63" s="31" t="str">
        <f t="shared" si="33"/>
        <v/>
      </c>
      <c r="BT63" s="31" t="str">
        <f t="shared" si="34"/>
        <v/>
      </c>
      <c r="BU63" s="31" t="str">
        <f t="shared" si="35"/>
        <v/>
      </c>
    </row>
    <row r="64" spans="11:73" x14ac:dyDescent="0.3">
      <c r="K64" s="10">
        <f t="shared" si="0"/>
        <v>0</v>
      </c>
      <c r="L64" s="10">
        <f t="shared" si="1"/>
        <v>0</v>
      </c>
      <c r="M64" s="10" t="str">
        <f t="shared" si="2"/>
        <v/>
      </c>
      <c r="N64" s="10" t="str">
        <f t="shared" si="3"/>
        <v/>
      </c>
      <c r="O64" s="10" t="str">
        <f t="shared" si="4"/>
        <v/>
      </c>
      <c r="P64" s="10" t="str">
        <f t="shared" si="5"/>
        <v/>
      </c>
      <c r="Q64" s="10" t="str">
        <f t="shared" si="6"/>
        <v/>
      </c>
      <c r="R64" s="10" t="str">
        <f t="shared" si="7"/>
        <v/>
      </c>
      <c r="S64" s="10" t="str">
        <f t="shared" si="8"/>
        <v/>
      </c>
      <c r="AC64" s="17">
        <f t="shared" si="9"/>
        <v>0</v>
      </c>
      <c r="AD64" s="17">
        <f t="shared" si="10"/>
        <v>0</v>
      </c>
      <c r="AE64" s="32" t="str">
        <f t="shared" si="11"/>
        <v/>
      </c>
      <c r="AF64" s="32" t="str">
        <f t="shared" si="12"/>
        <v/>
      </c>
      <c r="AG64" s="32" t="str">
        <f t="shared" si="13"/>
        <v/>
      </c>
      <c r="AH64" s="32" t="str">
        <f t="shared" si="14"/>
        <v/>
      </c>
      <c r="AI64" s="32" t="str">
        <f t="shared" si="15"/>
        <v/>
      </c>
      <c r="AJ64" s="32" t="str">
        <f t="shared" si="16"/>
        <v/>
      </c>
      <c r="AK64" s="32" t="str">
        <f t="shared" si="17"/>
        <v/>
      </c>
      <c r="AU64" s="24">
        <f t="shared" si="18"/>
        <v>0</v>
      </c>
      <c r="AV64" s="24">
        <f t="shared" si="19"/>
        <v>0</v>
      </c>
      <c r="AW64" s="24" t="str">
        <f t="shared" si="20"/>
        <v/>
      </c>
      <c r="AX64" s="24" t="str">
        <f t="shared" si="21"/>
        <v/>
      </c>
      <c r="AY64" s="24" t="str">
        <f t="shared" si="22"/>
        <v/>
      </c>
      <c r="AZ64" s="24" t="str">
        <f t="shared" si="23"/>
        <v/>
      </c>
      <c r="BA64" s="24" t="str">
        <f t="shared" si="24"/>
        <v/>
      </c>
      <c r="BB64" s="24" t="str">
        <f t="shared" si="25"/>
        <v/>
      </c>
      <c r="BC64" s="24" t="str">
        <f t="shared" si="26"/>
        <v/>
      </c>
      <c r="BM64" s="31">
        <f t="shared" si="27"/>
        <v>0</v>
      </c>
      <c r="BN64" s="31">
        <f t="shared" si="28"/>
        <v>0</v>
      </c>
      <c r="BO64" s="31" t="str">
        <f t="shared" si="29"/>
        <v/>
      </c>
      <c r="BP64" s="31" t="str">
        <f t="shared" si="30"/>
        <v/>
      </c>
      <c r="BQ64" s="31" t="str">
        <f t="shared" si="31"/>
        <v/>
      </c>
      <c r="BR64" s="31" t="str">
        <f t="shared" si="32"/>
        <v/>
      </c>
      <c r="BS64" s="31" t="str">
        <f t="shared" si="33"/>
        <v/>
      </c>
      <c r="BT64" s="31" t="str">
        <f t="shared" si="34"/>
        <v/>
      </c>
      <c r="BU64" s="31" t="str">
        <f t="shared" si="35"/>
        <v/>
      </c>
    </row>
    <row r="65" spans="11:73" x14ac:dyDescent="0.3">
      <c r="K65" s="10">
        <f t="shared" si="0"/>
        <v>0</v>
      </c>
      <c r="L65" s="10">
        <f t="shared" si="1"/>
        <v>0</v>
      </c>
      <c r="M65" s="10" t="str">
        <f t="shared" si="2"/>
        <v/>
      </c>
      <c r="N65" s="10" t="str">
        <f t="shared" si="3"/>
        <v/>
      </c>
      <c r="O65" s="10" t="str">
        <f t="shared" si="4"/>
        <v/>
      </c>
      <c r="P65" s="10" t="str">
        <f t="shared" si="5"/>
        <v/>
      </c>
      <c r="Q65" s="10" t="str">
        <f t="shared" si="6"/>
        <v/>
      </c>
      <c r="R65" s="10" t="str">
        <f t="shared" si="7"/>
        <v/>
      </c>
      <c r="S65" s="10" t="str">
        <f t="shared" si="8"/>
        <v/>
      </c>
      <c r="AC65" s="17">
        <f t="shared" si="9"/>
        <v>0</v>
      </c>
      <c r="AD65" s="17">
        <f t="shared" si="10"/>
        <v>0</v>
      </c>
      <c r="AE65" s="32" t="str">
        <f t="shared" si="11"/>
        <v/>
      </c>
      <c r="AF65" s="32" t="str">
        <f t="shared" si="12"/>
        <v/>
      </c>
      <c r="AG65" s="32" t="str">
        <f t="shared" si="13"/>
        <v/>
      </c>
      <c r="AH65" s="32" t="str">
        <f t="shared" si="14"/>
        <v/>
      </c>
      <c r="AI65" s="32" t="str">
        <f t="shared" si="15"/>
        <v/>
      </c>
      <c r="AJ65" s="32" t="str">
        <f t="shared" si="16"/>
        <v/>
      </c>
      <c r="AK65" s="32" t="str">
        <f t="shared" si="17"/>
        <v/>
      </c>
      <c r="AU65" s="24">
        <f t="shared" si="18"/>
        <v>0</v>
      </c>
      <c r="AV65" s="24">
        <f t="shared" si="19"/>
        <v>0</v>
      </c>
      <c r="AW65" s="24" t="str">
        <f t="shared" si="20"/>
        <v/>
      </c>
      <c r="AX65" s="24" t="str">
        <f t="shared" si="21"/>
        <v/>
      </c>
      <c r="AY65" s="24" t="str">
        <f t="shared" si="22"/>
        <v/>
      </c>
      <c r="AZ65" s="24" t="str">
        <f t="shared" si="23"/>
        <v/>
      </c>
      <c r="BA65" s="24" t="str">
        <f t="shared" si="24"/>
        <v/>
      </c>
      <c r="BB65" s="24" t="str">
        <f t="shared" si="25"/>
        <v/>
      </c>
      <c r="BC65" s="24" t="str">
        <f t="shared" si="26"/>
        <v/>
      </c>
      <c r="BM65" s="31">
        <f t="shared" si="27"/>
        <v>0</v>
      </c>
      <c r="BN65" s="31">
        <f t="shared" si="28"/>
        <v>0</v>
      </c>
      <c r="BO65" s="31" t="str">
        <f t="shared" si="29"/>
        <v/>
      </c>
      <c r="BP65" s="31" t="str">
        <f t="shared" si="30"/>
        <v/>
      </c>
      <c r="BQ65" s="31" t="str">
        <f t="shared" si="31"/>
        <v/>
      </c>
      <c r="BR65" s="31" t="str">
        <f t="shared" si="32"/>
        <v/>
      </c>
      <c r="BS65" s="31" t="str">
        <f t="shared" si="33"/>
        <v/>
      </c>
      <c r="BT65" s="31" t="str">
        <f t="shared" si="34"/>
        <v/>
      </c>
      <c r="BU65" s="31" t="str">
        <f t="shared" si="35"/>
        <v/>
      </c>
    </row>
    <row r="66" spans="11:73" x14ac:dyDescent="0.3">
      <c r="K66" s="10">
        <f t="shared" si="0"/>
        <v>0</v>
      </c>
      <c r="L66" s="10">
        <f t="shared" si="1"/>
        <v>0</v>
      </c>
      <c r="M66" s="10" t="str">
        <f t="shared" si="2"/>
        <v/>
      </c>
      <c r="N66" s="10" t="str">
        <f t="shared" si="3"/>
        <v/>
      </c>
      <c r="O66" s="10" t="str">
        <f t="shared" si="4"/>
        <v/>
      </c>
      <c r="P66" s="10" t="str">
        <f t="shared" si="5"/>
        <v/>
      </c>
      <c r="Q66" s="10" t="str">
        <f t="shared" si="6"/>
        <v/>
      </c>
      <c r="R66" s="10" t="str">
        <f t="shared" si="7"/>
        <v/>
      </c>
      <c r="S66" s="10" t="str">
        <f t="shared" si="8"/>
        <v/>
      </c>
      <c r="AC66" s="17">
        <f t="shared" si="9"/>
        <v>0</v>
      </c>
      <c r="AD66" s="17">
        <f t="shared" si="10"/>
        <v>0</v>
      </c>
      <c r="AE66" s="32" t="str">
        <f t="shared" si="11"/>
        <v/>
      </c>
      <c r="AF66" s="32" t="str">
        <f t="shared" si="12"/>
        <v/>
      </c>
      <c r="AG66" s="32" t="str">
        <f t="shared" si="13"/>
        <v/>
      </c>
      <c r="AH66" s="32" t="str">
        <f t="shared" si="14"/>
        <v/>
      </c>
      <c r="AI66" s="32" t="str">
        <f t="shared" si="15"/>
        <v/>
      </c>
      <c r="AJ66" s="32" t="str">
        <f t="shared" si="16"/>
        <v/>
      </c>
      <c r="AK66" s="32" t="str">
        <f t="shared" si="17"/>
        <v/>
      </c>
      <c r="AU66" s="24">
        <f t="shared" si="18"/>
        <v>0</v>
      </c>
      <c r="AV66" s="24">
        <f t="shared" si="19"/>
        <v>0</v>
      </c>
      <c r="AW66" s="24" t="str">
        <f t="shared" si="20"/>
        <v/>
      </c>
      <c r="AX66" s="24" t="str">
        <f t="shared" si="21"/>
        <v/>
      </c>
      <c r="AY66" s="24" t="str">
        <f t="shared" si="22"/>
        <v/>
      </c>
      <c r="AZ66" s="24" t="str">
        <f t="shared" si="23"/>
        <v/>
      </c>
      <c r="BA66" s="24" t="str">
        <f t="shared" si="24"/>
        <v/>
      </c>
      <c r="BB66" s="24" t="str">
        <f t="shared" si="25"/>
        <v/>
      </c>
      <c r="BC66" s="24" t="str">
        <f t="shared" si="26"/>
        <v/>
      </c>
      <c r="BM66" s="31">
        <f t="shared" si="27"/>
        <v>0</v>
      </c>
      <c r="BN66" s="31">
        <f t="shared" si="28"/>
        <v>0</v>
      </c>
      <c r="BO66" s="31" t="str">
        <f t="shared" si="29"/>
        <v/>
      </c>
      <c r="BP66" s="31" t="str">
        <f t="shared" si="30"/>
        <v/>
      </c>
      <c r="BQ66" s="31" t="str">
        <f t="shared" si="31"/>
        <v/>
      </c>
      <c r="BR66" s="31" t="str">
        <f t="shared" si="32"/>
        <v/>
      </c>
      <c r="BS66" s="31" t="str">
        <f t="shared" si="33"/>
        <v/>
      </c>
      <c r="BT66" s="31" t="str">
        <f t="shared" si="34"/>
        <v/>
      </c>
      <c r="BU66" s="31" t="str">
        <f t="shared" si="35"/>
        <v/>
      </c>
    </row>
    <row r="67" spans="11:73" x14ac:dyDescent="0.3">
      <c r="K67" s="10">
        <f t="shared" si="0"/>
        <v>0</v>
      </c>
      <c r="L67" s="10">
        <f t="shared" si="1"/>
        <v>0</v>
      </c>
      <c r="M67" s="10" t="str">
        <f t="shared" si="2"/>
        <v/>
      </c>
      <c r="N67" s="10" t="str">
        <f t="shared" si="3"/>
        <v/>
      </c>
      <c r="O67" s="10" t="str">
        <f t="shared" si="4"/>
        <v/>
      </c>
      <c r="P67" s="10" t="str">
        <f t="shared" si="5"/>
        <v/>
      </c>
      <c r="Q67" s="10" t="str">
        <f t="shared" si="6"/>
        <v/>
      </c>
      <c r="R67" s="10" t="str">
        <f t="shared" si="7"/>
        <v/>
      </c>
      <c r="S67" s="10" t="str">
        <f t="shared" si="8"/>
        <v/>
      </c>
      <c r="AC67" s="17">
        <f t="shared" si="9"/>
        <v>0</v>
      </c>
      <c r="AD67" s="17">
        <f t="shared" si="10"/>
        <v>0</v>
      </c>
      <c r="AE67" s="32" t="str">
        <f t="shared" si="11"/>
        <v/>
      </c>
      <c r="AF67" s="32" t="str">
        <f t="shared" si="12"/>
        <v/>
      </c>
      <c r="AG67" s="32" t="str">
        <f t="shared" si="13"/>
        <v/>
      </c>
      <c r="AH67" s="32" t="str">
        <f t="shared" si="14"/>
        <v/>
      </c>
      <c r="AI67" s="32" t="str">
        <f t="shared" si="15"/>
        <v/>
      </c>
      <c r="AJ67" s="32" t="str">
        <f t="shared" si="16"/>
        <v/>
      </c>
      <c r="AK67" s="32" t="str">
        <f t="shared" si="17"/>
        <v/>
      </c>
      <c r="AU67" s="24">
        <f t="shared" si="18"/>
        <v>0</v>
      </c>
      <c r="AV67" s="24">
        <f t="shared" si="19"/>
        <v>0</v>
      </c>
      <c r="AW67" s="24" t="str">
        <f t="shared" si="20"/>
        <v/>
      </c>
      <c r="AX67" s="24" t="str">
        <f t="shared" si="21"/>
        <v/>
      </c>
      <c r="AY67" s="24" t="str">
        <f t="shared" si="22"/>
        <v/>
      </c>
      <c r="AZ67" s="24" t="str">
        <f t="shared" si="23"/>
        <v/>
      </c>
      <c r="BA67" s="24" t="str">
        <f t="shared" si="24"/>
        <v/>
      </c>
      <c r="BB67" s="24" t="str">
        <f t="shared" si="25"/>
        <v/>
      </c>
      <c r="BC67" s="24" t="str">
        <f t="shared" si="26"/>
        <v/>
      </c>
      <c r="BM67" s="31">
        <f t="shared" si="27"/>
        <v>0</v>
      </c>
      <c r="BN67" s="31">
        <f t="shared" si="28"/>
        <v>0</v>
      </c>
      <c r="BO67" s="31" t="str">
        <f t="shared" si="29"/>
        <v/>
      </c>
      <c r="BP67" s="31" t="str">
        <f t="shared" si="30"/>
        <v/>
      </c>
      <c r="BQ67" s="31" t="str">
        <f t="shared" si="31"/>
        <v/>
      </c>
      <c r="BR67" s="31" t="str">
        <f t="shared" si="32"/>
        <v/>
      </c>
      <c r="BS67" s="31" t="str">
        <f t="shared" si="33"/>
        <v/>
      </c>
      <c r="BT67" s="31" t="str">
        <f t="shared" si="34"/>
        <v/>
      </c>
      <c r="BU67" s="31" t="str">
        <f t="shared" si="35"/>
        <v/>
      </c>
    </row>
    <row r="68" spans="11:73" x14ac:dyDescent="0.3">
      <c r="K68" s="10">
        <f t="shared" si="0"/>
        <v>0</v>
      </c>
      <c r="L68" s="10">
        <f t="shared" si="1"/>
        <v>0</v>
      </c>
      <c r="M68" s="10" t="str">
        <f t="shared" si="2"/>
        <v/>
      </c>
      <c r="N68" s="10" t="str">
        <f t="shared" si="3"/>
        <v/>
      </c>
      <c r="O68" s="10" t="str">
        <f t="shared" si="4"/>
        <v/>
      </c>
      <c r="P68" s="10" t="str">
        <f t="shared" si="5"/>
        <v/>
      </c>
      <c r="Q68" s="10" t="str">
        <f t="shared" si="6"/>
        <v/>
      </c>
      <c r="R68" s="10" t="str">
        <f t="shared" si="7"/>
        <v/>
      </c>
      <c r="S68" s="10" t="str">
        <f t="shared" si="8"/>
        <v/>
      </c>
      <c r="AC68" s="17">
        <f t="shared" si="9"/>
        <v>0</v>
      </c>
      <c r="AD68" s="17">
        <f t="shared" si="10"/>
        <v>0</v>
      </c>
      <c r="AE68" s="32" t="str">
        <f t="shared" si="11"/>
        <v/>
      </c>
      <c r="AF68" s="32" t="str">
        <f t="shared" si="12"/>
        <v/>
      </c>
      <c r="AG68" s="32" t="str">
        <f t="shared" si="13"/>
        <v/>
      </c>
      <c r="AH68" s="32" t="str">
        <f t="shared" si="14"/>
        <v/>
      </c>
      <c r="AI68" s="32" t="str">
        <f t="shared" si="15"/>
        <v/>
      </c>
      <c r="AJ68" s="32" t="str">
        <f t="shared" si="16"/>
        <v/>
      </c>
      <c r="AK68" s="32" t="str">
        <f t="shared" si="17"/>
        <v/>
      </c>
      <c r="AU68" s="24">
        <f t="shared" si="18"/>
        <v>0</v>
      </c>
      <c r="AV68" s="24">
        <f t="shared" si="19"/>
        <v>0</v>
      </c>
      <c r="AW68" s="24" t="str">
        <f t="shared" si="20"/>
        <v/>
      </c>
      <c r="AX68" s="24" t="str">
        <f t="shared" si="21"/>
        <v/>
      </c>
      <c r="AY68" s="24" t="str">
        <f t="shared" si="22"/>
        <v/>
      </c>
      <c r="AZ68" s="24" t="str">
        <f t="shared" si="23"/>
        <v/>
      </c>
      <c r="BA68" s="24" t="str">
        <f t="shared" si="24"/>
        <v/>
      </c>
      <c r="BB68" s="24" t="str">
        <f t="shared" si="25"/>
        <v/>
      </c>
      <c r="BC68" s="24" t="str">
        <f t="shared" si="26"/>
        <v/>
      </c>
      <c r="BM68" s="31">
        <f t="shared" si="27"/>
        <v>0</v>
      </c>
      <c r="BN68" s="31">
        <f t="shared" si="28"/>
        <v>0</v>
      </c>
      <c r="BO68" s="31" t="str">
        <f t="shared" si="29"/>
        <v/>
      </c>
      <c r="BP68" s="31" t="str">
        <f t="shared" si="30"/>
        <v/>
      </c>
      <c r="BQ68" s="31" t="str">
        <f t="shared" si="31"/>
        <v/>
      </c>
      <c r="BR68" s="31" t="str">
        <f t="shared" si="32"/>
        <v/>
      </c>
      <c r="BS68" s="31" t="str">
        <f t="shared" si="33"/>
        <v/>
      </c>
      <c r="BT68" s="31" t="str">
        <f t="shared" si="34"/>
        <v/>
      </c>
      <c r="BU68" s="31" t="str">
        <f t="shared" si="35"/>
        <v/>
      </c>
    </row>
    <row r="69" spans="11:73" x14ac:dyDescent="0.3">
      <c r="K69" s="10">
        <f t="shared" si="0"/>
        <v>0</v>
      </c>
      <c r="L69" s="10">
        <f t="shared" si="1"/>
        <v>0</v>
      </c>
      <c r="M69" s="10" t="str">
        <f t="shared" si="2"/>
        <v/>
      </c>
      <c r="N69" s="10" t="str">
        <f t="shared" si="3"/>
        <v/>
      </c>
      <c r="O69" s="10" t="str">
        <f t="shared" si="4"/>
        <v/>
      </c>
      <c r="P69" s="10" t="str">
        <f t="shared" si="5"/>
        <v/>
      </c>
      <c r="Q69" s="10" t="str">
        <f t="shared" si="6"/>
        <v/>
      </c>
      <c r="R69" s="10" t="str">
        <f t="shared" si="7"/>
        <v/>
      </c>
      <c r="S69" s="10" t="str">
        <f t="shared" si="8"/>
        <v/>
      </c>
      <c r="AC69" s="17">
        <f t="shared" si="9"/>
        <v>0</v>
      </c>
      <c r="AD69" s="17">
        <f t="shared" si="10"/>
        <v>0</v>
      </c>
      <c r="AE69" s="32" t="str">
        <f t="shared" si="11"/>
        <v/>
      </c>
      <c r="AF69" s="32" t="str">
        <f t="shared" si="12"/>
        <v/>
      </c>
      <c r="AG69" s="32" t="str">
        <f t="shared" si="13"/>
        <v/>
      </c>
      <c r="AH69" s="32" t="str">
        <f t="shared" si="14"/>
        <v/>
      </c>
      <c r="AI69" s="32" t="str">
        <f t="shared" si="15"/>
        <v/>
      </c>
      <c r="AJ69" s="32" t="str">
        <f t="shared" si="16"/>
        <v/>
      </c>
      <c r="AK69" s="32" t="str">
        <f t="shared" si="17"/>
        <v/>
      </c>
      <c r="AU69" s="24">
        <f t="shared" si="18"/>
        <v>0</v>
      </c>
      <c r="AV69" s="24">
        <f t="shared" si="19"/>
        <v>0</v>
      </c>
      <c r="AW69" s="24" t="str">
        <f t="shared" si="20"/>
        <v/>
      </c>
      <c r="AX69" s="24" t="str">
        <f t="shared" si="21"/>
        <v/>
      </c>
      <c r="AY69" s="24" t="str">
        <f t="shared" si="22"/>
        <v/>
      </c>
      <c r="AZ69" s="24" t="str">
        <f t="shared" si="23"/>
        <v/>
      </c>
      <c r="BA69" s="24" t="str">
        <f t="shared" si="24"/>
        <v/>
      </c>
      <c r="BB69" s="24" t="str">
        <f t="shared" si="25"/>
        <v/>
      </c>
      <c r="BC69" s="24" t="str">
        <f t="shared" si="26"/>
        <v/>
      </c>
      <c r="BM69" s="31">
        <f t="shared" si="27"/>
        <v>0</v>
      </c>
      <c r="BN69" s="31">
        <f t="shared" si="28"/>
        <v>0</v>
      </c>
      <c r="BO69" s="31" t="str">
        <f t="shared" si="29"/>
        <v/>
      </c>
      <c r="BP69" s="31" t="str">
        <f t="shared" si="30"/>
        <v/>
      </c>
      <c r="BQ69" s="31" t="str">
        <f t="shared" si="31"/>
        <v/>
      </c>
      <c r="BR69" s="31" t="str">
        <f t="shared" si="32"/>
        <v/>
      </c>
      <c r="BS69" s="31" t="str">
        <f t="shared" si="33"/>
        <v/>
      </c>
      <c r="BT69" s="31" t="str">
        <f t="shared" si="34"/>
        <v/>
      </c>
      <c r="BU69" s="31" t="str">
        <f t="shared" si="35"/>
        <v/>
      </c>
    </row>
    <row r="70" spans="11:73" x14ac:dyDescent="0.3">
      <c r="K70" s="10">
        <f t="shared" si="0"/>
        <v>0</v>
      </c>
      <c r="L70" s="10">
        <f t="shared" si="1"/>
        <v>0</v>
      </c>
      <c r="M70" s="10" t="str">
        <f t="shared" si="2"/>
        <v/>
      </c>
      <c r="N70" s="10" t="str">
        <f t="shared" si="3"/>
        <v/>
      </c>
      <c r="O70" s="10" t="str">
        <f t="shared" si="4"/>
        <v/>
      </c>
      <c r="P70" s="10" t="str">
        <f t="shared" si="5"/>
        <v/>
      </c>
      <c r="Q70" s="10" t="str">
        <f t="shared" si="6"/>
        <v/>
      </c>
      <c r="R70" s="10" t="str">
        <f t="shared" si="7"/>
        <v/>
      </c>
      <c r="S70" s="10" t="str">
        <f t="shared" si="8"/>
        <v/>
      </c>
      <c r="AC70" s="17">
        <f t="shared" si="9"/>
        <v>0</v>
      </c>
      <c r="AD70" s="17">
        <f t="shared" si="10"/>
        <v>0</v>
      </c>
      <c r="AE70" s="32" t="str">
        <f t="shared" si="11"/>
        <v/>
      </c>
      <c r="AF70" s="32" t="str">
        <f t="shared" si="12"/>
        <v/>
      </c>
      <c r="AG70" s="32" t="str">
        <f t="shared" si="13"/>
        <v/>
      </c>
      <c r="AH70" s="32" t="str">
        <f t="shared" si="14"/>
        <v/>
      </c>
      <c r="AI70" s="32" t="str">
        <f t="shared" si="15"/>
        <v/>
      </c>
      <c r="AJ70" s="32" t="str">
        <f t="shared" si="16"/>
        <v/>
      </c>
      <c r="AK70" s="32" t="str">
        <f t="shared" si="17"/>
        <v/>
      </c>
      <c r="AU70" s="24">
        <f t="shared" si="18"/>
        <v>0</v>
      </c>
      <c r="AV70" s="24">
        <f t="shared" si="19"/>
        <v>0</v>
      </c>
      <c r="AW70" s="24" t="str">
        <f t="shared" si="20"/>
        <v/>
      </c>
      <c r="AX70" s="24" t="str">
        <f t="shared" si="21"/>
        <v/>
      </c>
      <c r="AY70" s="24" t="str">
        <f t="shared" si="22"/>
        <v/>
      </c>
      <c r="AZ70" s="24" t="str">
        <f t="shared" si="23"/>
        <v/>
      </c>
      <c r="BA70" s="24" t="str">
        <f t="shared" si="24"/>
        <v/>
      </c>
      <c r="BB70" s="24" t="str">
        <f t="shared" si="25"/>
        <v/>
      </c>
      <c r="BC70" s="24" t="str">
        <f t="shared" si="26"/>
        <v/>
      </c>
      <c r="BM70" s="31">
        <f t="shared" si="27"/>
        <v>0</v>
      </c>
      <c r="BN70" s="31">
        <f t="shared" si="28"/>
        <v>0</v>
      </c>
      <c r="BO70" s="31" t="str">
        <f t="shared" si="29"/>
        <v/>
      </c>
      <c r="BP70" s="31" t="str">
        <f t="shared" si="30"/>
        <v/>
      </c>
      <c r="BQ70" s="31" t="str">
        <f t="shared" si="31"/>
        <v/>
      </c>
      <c r="BR70" s="31" t="str">
        <f t="shared" si="32"/>
        <v/>
      </c>
      <c r="BS70" s="31" t="str">
        <f t="shared" si="33"/>
        <v/>
      </c>
      <c r="BT70" s="31" t="str">
        <f t="shared" si="34"/>
        <v/>
      </c>
      <c r="BU70" s="31" t="str">
        <f t="shared" si="35"/>
        <v/>
      </c>
    </row>
    <row r="71" spans="11:73" x14ac:dyDescent="0.3">
      <c r="K71" s="10">
        <f t="shared" si="0"/>
        <v>0</v>
      </c>
      <c r="L71" s="10">
        <f t="shared" si="1"/>
        <v>0</v>
      </c>
      <c r="M71" s="10" t="str">
        <f t="shared" si="2"/>
        <v/>
      </c>
      <c r="N71" s="10" t="str">
        <f t="shared" si="3"/>
        <v/>
      </c>
      <c r="O71" s="10" t="str">
        <f t="shared" si="4"/>
        <v/>
      </c>
      <c r="P71" s="10" t="str">
        <f t="shared" si="5"/>
        <v/>
      </c>
      <c r="Q71" s="10" t="str">
        <f t="shared" si="6"/>
        <v/>
      </c>
      <c r="R71" s="10" t="str">
        <f t="shared" si="7"/>
        <v/>
      </c>
      <c r="S71" s="10" t="str">
        <f t="shared" si="8"/>
        <v/>
      </c>
      <c r="AC71" s="17">
        <f t="shared" si="9"/>
        <v>0</v>
      </c>
      <c r="AD71" s="17">
        <f t="shared" si="10"/>
        <v>0</v>
      </c>
      <c r="AE71" s="32" t="str">
        <f t="shared" si="11"/>
        <v/>
      </c>
      <c r="AF71" s="32" t="str">
        <f t="shared" si="12"/>
        <v/>
      </c>
      <c r="AG71" s="32" t="str">
        <f t="shared" si="13"/>
        <v/>
      </c>
      <c r="AH71" s="32" t="str">
        <f t="shared" si="14"/>
        <v/>
      </c>
      <c r="AI71" s="32" t="str">
        <f t="shared" si="15"/>
        <v/>
      </c>
      <c r="AJ71" s="32" t="str">
        <f t="shared" si="16"/>
        <v/>
      </c>
      <c r="AK71" s="32" t="str">
        <f t="shared" si="17"/>
        <v/>
      </c>
      <c r="AU71" s="24">
        <f t="shared" si="18"/>
        <v>0</v>
      </c>
      <c r="AV71" s="24">
        <f t="shared" si="19"/>
        <v>0</v>
      </c>
      <c r="AW71" s="24" t="str">
        <f t="shared" si="20"/>
        <v/>
      </c>
      <c r="AX71" s="24" t="str">
        <f t="shared" si="21"/>
        <v/>
      </c>
      <c r="AY71" s="24" t="str">
        <f t="shared" si="22"/>
        <v/>
      </c>
      <c r="AZ71" s="24" t="str">
        <f t="shared" si="23"/>
        <v/>
      </c>
      <c r="BA71" s="24" t="str">
        <f t="shared" si="24"/>
        <v/>
      </c>
      <c r="BB71" s="24" t="str">
        <f t="shared" si="25"/>
        <v/>
      </c>
      <c r="BC71" s="24" t="str">
        <f t="shared" si="26"/>
        <v/>
      </c>
      <c r="BM71" s="31">
        <f t="shared" si="27"/>
        <v>0</v>
      </c>
      <c r="BN71" s="31">
        <f t="shared" si="28"/>
        <v>0</v>
      </c>
      <c r="BO71" s="31" t="str">
        <f t="shared" si="29"/>
        <v/>
      </c>
      <c r="BP71" s="31" t="str">
        <f t="shared" si="30"/>
        <v/>
      </c>
      <c r="BQ71" s="31" t="str">
        <f t="shared" si="31"/>
        <v/>
      </c>
      <c r="BR71" s="31" t="str">
        <f t="shared" si="32"/>
        <v/>
      </c>
      <c r="BS71" s="31" t="str">
        <f t="shared" si="33"/>
        <v/>
      </c>
      <c r="BT71" s="31" t="str">
        <f t="shared" si="34"/>
        <v/>
      </c>
      <c r="BU71" s="31" t="str">
        <f t="shared" si="35"/>
        <v/>
      </c>
    </row>
    <row r="72" spans="11:73" x14ac:dyDescent="0.3">
      <c r="K72" s="10">
        <f t="shared" ref="K72:K100" si="45">IF(AND(B72=C72,L72=1),1,0)</f>
        <v>0</v>
      </c>
      <c r="L72" s="10">
        <f t="shared" ref="L72:L100" si="46">IF(C72&gt;0,1,0)</f>
        <v>0</v>
      </c>
      <c r="M72" s="10" t="str">
        <f t="shared" ref="M72:M100" si="47">IF(K72=1,E72,"")</f>
        <v/>
      </c>
      <c r="N72" s="10" t="str">
        <f t="shared" ref="N72:N100" si="48">IF(K72=1,D72,"")</f>
        <v/>
      </c>
      <c r="O72" s="10" t="str">
        <f t="shared" ref="O72:O100" si="49">IF(AND(L72&gt;0,K72=1),F72/I72,"")</f>
        <v/>
      </c>
      <c r="P72" s="10" t="str">
        <f t="shared" ref="P72:P100" si="50">IF(AND(L72&gt;0,K72=0),F72/I72,"")</f>
        <v/>
      </c>
      <c r="Q72" s="10" t="str">
        <f t="shared" ref="Q72:Q100" si="51">IF(L72&gt;0,D72/E72,"")</f>
        <v/>
      </c>
      <c r="R72" s="10" t="str">
        <f t="shared" ref="R72:R100" si="52">IF(AND(L72&gt;0,K72=0),(F72-D72)/(I72-E72),"")</f>
        <v/>
      </c>
      <c r="S72" s="10" t="str">
        <f t="shared" ref="S72:S100" si="53">IF(AND(L72&gt;0,K72=0),I72-E72,"")</f>
        <v/>
      </c>
      <c r="AC72" s="17">
        <f t="shared" ref="AC72:AC100" si="54">IF(AND(T72=U72,AD72=1),1,0)</f>
        <v>0</v>
      </c>
      <c r="AD72" s="17">
        <f t="shared" ref="AD72:AD100" si="55">IF(U72&gt;0,1,0)</f>
        <v>0</v>
      </c>
      <c r="AE72" s="32" t="str">
        <f t="shared" ref="AE72:AE100" si="56">IF(AC72=1,W72,"")</f>
        <v/>
      </c>
      <c r="AF72" s="32" t="str">
        <f t="shared" ref="AF72:AF100" si="57">IF(AC72=1,V72,"")</f>
        <v/>
      </c>
      <c r="AG72" s="32" t="str">
        <f t="shared" ref="AG72:AG100" si="58">IF(AND(AD72&gt;0,AC72=1),X72/AA72,"")</f>
        <v/>
      </c>
      <c r="AH72" s="32" t="str">
        <f t="shared" ref="AH72:AH100" si="59">IF(AND(AD72&gt;0,AC72=0),X72/AA72,"")</f>
        <v/>
      </c>
      <c r="AI72" s="32" t="str">
        <f t="shared" ref="AI72:AI100" si="60">IF(AD72&gt;0,V72/W72,"")</f>
        <v/>
      </c>
      <c r="AJ72" s="32" t="str">
        <f t="shared" ref="AJ72:AJ100" si="61">IF(AND(AD72&gt;0,AC72=0),(X72-V72)/(AA72-W72),"")</f>
        <v/>
      </c>
      <c r="AK72" s="32" t="str">
        <f t="shared" ref="AK72:AK100" si="62">IF(AND(AD72&gt;0,AC72=0),AA72-W72,"")</f>
        <v/>
      </c>
      <c r="AU72" s="24">
        <f t="shared" ref="AU72:AU100" si="63">IF(AND(AL72=AM72,AV72=1),1,0)</f>
        <v>0</v>
      </c>
      <c r="AV72" s="24">
        <f t="shared" ref="AV72:AV100" si="64">IF(AM72&gt;0,1,0)</f>
        <v>0</v>
      </c>
      <c r="AW72" s="24" t="str">
        <f t="shared" ref="AW72:AW100" si="65">IF(AU72=1,AO72,"")</f>
        <v/>
      </c>
      <c r="AX72" s="24" t="str">
        <f t="shared" ref="AX72:AX100" si="66">IF(AU72=1,AN72,"")</f>
        <v/>
      </c>
      <c r="AY72" s="24" t="str">
        <f t="shared" ref="AY72:AY100" si="67">IF(AND(AV72&gt;0,AU72=1),AP72/AS72,"")</f>
        <v/>
      </c>
      <c r="AZ72" s="24" t="str">
        <f t="shared" ref="AZ72:AZ100" si="68">IF(AND(AV72&gt;0,AU72=0),AP72/AS72,"")</f>
        <v/>
      </c>
      <c r="BA72" s="24" t="str">
        <f t="shared" ref="BA72:BA100" si="69">IF(AV72&gt;0,AN72/AO72,"")</f>
        <v/>
      </c>
      <c r="BB72" s="24" t="str">
        <f t="shared" ref="BB72:BB100" si="70">IF(AND(AV72&gt;0,AU72=0),(AP72-AN72)/(AS72-AO72),"")</f>
        <v/>
      </c>
      <c r="BC72" s="24" t="str">
        <f t="shared" ref="BC72:BC100" si="71">IF(AND(AV72&gt;0,AU72=0),AS72-AO72,"")</f>
        <v/>
      </c>
      <c r="BM72" s="31">
        <f t="shared" ref="BM72:BM100" si="72">IF(AND(BD72=BE72,BN72=1),1,0)</f>
        <v>0</v>
      </c>
      <c r="BN72" s="31">
        <f t="shared" ref="BN72:BN100" si="73">IF(BE72&gt;0,1,0)</f>
        <v>0</v>
      </c>
      <c r="BO72" s="31" t="str">
        <f t="shared" ref="BO72:BO100" si="74">IF(BM72=1,BG72,"")</f>
        <v/>
      </c>
      <c r="BP72" s="31" t="str">
        <f t="shared" ref="BP72:BP100" si="75">IF(BM72=1,BF72,"")</f>
        <v/>
      </c>
      <c r="BQ72" s="31" t="str">
        <f t="shared" ref="BQ72:BQ100" si="76">IF(AND(BN72&gt;0,BM72=1),BH72/BK72,"")</f>
        <v/>
      </c>
      <c r="BR72" s="31" t="str">
        <f t="shared" ref="BR72:BR100" si="77">IF(AND(BN72&gt;0,BM72=0),BH72/BK72,"")</f>
        <v/>
      </c>
      <c r="BS72" s="31" t="str">
        <f t="shared" ref="BS72:BS100" si="78">IF(BN72&gt;0,BF72/BG72,"")</f>
        <v/>
      </c>
      <c r="BT72" s="31" t="str">
        <f t="shared" ref="BT72:BT100" si="79">IF(AND(BN72&gt;0,BM72=0),(BH72-BF72)/(BK72-BG72),"")</f>
        <v/>
      </c>
      <c r="BU72" s="31" t="str">
        <f t="shared" ref="BU72:BU100" si="80">IF(AND(BN72&gt;0,BM72=0),BK72-BG72,"")</f>
        <v/>
      </c>
    </row>
    <row r="73" spans="11:73" x14ac:dyDescent="0.3">
      <c r="K73" s="10">
        <f t="shared" si="45"/>
        <v>0</v>
      </c>
      <c r="L73" s="10">
        <f t="shared" si="46"/>
        <v>0</v>
      </c>
      <c r="M73" s="10" t="str">
        <f t="shared" si="47"/>
        <v/>
      </c>
      <c r="N73" s="10" t="str">
        <f t="shared" si="48"/>
        <v/>
      </c>
      <c r="O73" s="10" t="str">
        <f t="shared" si="49"/>
        <v/>
      </c>
      <c r="P73" s="10" t="str">
        <f t="shared" si="50"/>
        <v/>
      </c>
      <c r="Q73" s="10" t="str">
        <f t="shared" si="51"/>
        <v/>
      </c>
      <c r="R73" s="10" t="str">
        <f t="shared" si="52"/>
        <v/>
      </c>
      <c r="S73" s="10" t="str">
        <f t="shared" si="53"/>
        <v/>
      </c>
      <c r="AC73" s="17">
        <f t="shared" si="54"/>
        <v>0</v>
      </c>
      <c r="AD73" s="17">
        <f t="shared" si="55"/>
        <v>0</v>
      </c>
      <c r="AE73" s="32" t="str">
        <f t="shared" si="56"/>
        <v/>
      </c>
      <c r="AF73" s="32" t="str">
        <f t="shared" si="57"/>
        <v/>
      </c>
      <c r="AG73" s="32" t="str">
        <f t="shared" si="58"/>
        <v/>
      </c>
      <c r="AH73" s="32" t="str">
        <f t="shared" si="59"/>
        <v/>
      </c>
      <c r="AI73" s="32" t="str">
        <f t="shared" si="60"/>
        <v/>
      </c>
      <c r="AJ73" s="32" t="str">
        <f t="shared" si="61"/>
        <v/>
      </c>
      <c r="AK73" s="32" t="str">
        <f t="shared" si="62"/>
        <v/>
      </c>
      <c r="AU73" s="24">
        <f t="shared" si="63"/>
        <v>0</v>
      </c>
      <c r="AV73" s="24">
        <f t="shared" si="64"/>
        <v>0</v>
      </c>
      <c r="AW73" s="24" t="str">
        <f t="shared" si="65"/>
        <v/>
      </c>
      <c r="AX73" s="24" t="str">
        <f t="shared" si="66"/>
        <v/>
      </c>
      <c r="AY73" s="24" t="str">
        <f t="shared" si="67"/>
        <v/>
      </c>
      <c r="AZ73" s="24" t="str">
        <f t="shared" si="68"/>
        <v/>
      </c>
      <c r="BA73" s="24" t="str">
        <f t="shared" si="69"/>
        <v/>
      </c>
      <c r="BB73" s="24" t="str">
        <f t="shared" si="70"/>
        <v/>
      </c>
      <c r="BC73" s="24" t="str">
        <f t="shared" si="71"/>
        <v/>
      </c>
      <c r="BM73" s="31">
        <f t="shared" si="72"/>
        <v>0</v>
      </c>
      <c r="BN73" s="31">
        <f t="shared" si="73"/>
        <v>0</v>
      </c>
      <c r="BO73" s="31" t="str">
        <f t="shared" si="74"/>
        <v/>
      </c>
      <c r="BP73" s="31" t="str">
        <f t="shared" si="75"/>
        <v/>
      </c>
      <c r="BQ73" s="31" t="str">
        <f t="shared" si="76"/>
        <v/>
      </c>
      <c r="BR73" s="31" t="str">
        <f t="shared" si="77"/>
        <v/>
      </c>
      <c r="BS73" s="31" t="str">
        <f t="shared" si="78"/>
        <v/>
      </c>
      <c r="BT73" s="31" t="str">
        <f t="shared" si="79"/>
        <v/>
      </c>
      <c r="BU73" s="31" t="str">
        <f t="shared" si="80"/>
        <v/>
      </c>
    </row>
    <row r="74" spans="11:73" x14ac:dyDescent="0.3">
      <c r="K74" s="10">
        <f t="shared" si="45"/>
        <v>0</v>
      </c>
      <c r="L74" s="10">
        <f t="shared" si="46"/>
        <v>0</v>
      </c>
      <c r="M74" s="10" t="str">
        <f t="shared" si="47"/>
        <v/>
      </c>
      <c r="N74" s="10" t="str">
        <f t="shared" si="48"/>
        <v/>
      </c>
      <c r="O74" s="10" t="str">
        <f t="shared" si="49"/>
        <v/>
      </c>
      <c r="P74" s="10" t="str">
        <f t="shared" si="50"/>
        <v/>
      </c>
      <c r="Q74" s="10" t="str">
        <f t="shared" si="51"/>
        <v/>
      </c>
      <c r="R74" s="10" t="str">
        <f t="shared" si="52"/>
        <v/>
      </c>
      <c r="S74" s="10" t="str">
        <f t="shared" si="53"/>
        <v/>
      </c>
      <c r="AC74" s="17">
        <f t="shared" si="54"/>
        <v>0</v>
      </c>
      <c r="AD74" s="17">
        <f t="shared" si="55"/>
        <v>0</v>
      </c>
      <c r="AE74" s="32" t="str">
        <f t="shared" si="56"/>
        <v/>
      </c>
      <c r="AF74" s="32" t="str">
        <f t="shared" si="57"/>
        <v/>
      </c>
      <c r="AG74" s="32" t="str">
        <f t="shared" si="58"/>
        <v/>
      </c>
      <c r="AH74" s="32" t="str">
        <f t="shared" si="59"/>
        <v/>
      </c>
      <c r="AI74" s="32" t="str">
        <f t="shared" si="60"/>
        <v/>
      </c>
      <c r="AJ74" s="32" t="str">
        <f t="shared" si="61"/>
        <v/>
      </c>
      <c r="AK74" s="32" t="str">
        <f t="shared" si="62"/>
        <v/>
      </c>
      <c r="AU74" s="24">
        <f t="shared" si="63"/>
        <v>0</v>
      </c>
      <c r="AV74" s="24">
        <f t="shared" si="64"/>
        <v>0</v>
      </c>
      <c r="AW74" s="24" t="str">
        <f t="shared" si="65"/>
        <v/>
      </c>
      <c r="AX74" s="24" t="str">
        <f t="shared" si="66"/>
        <v/>
      </c>
      <c r="AY74" s="24" t="str">
        <f t="shared" si="67"/>
        <v/>
      </c>
      <c r="AZ74" s="24" t="str">
        <f t="shared" si="68"/>
        <v/>
      </c>
      <c r="BA74" s="24" t="str">
        <f t="shared" si="69"/>
        <v/>
      </c>
      <c r="BB74" s="24" t="str">
        <f t="shared" si="70"/>
        <v/>
      </c>
      <c r="BC74" s="24" t="str">
        <f t="shared" si="71"/>
        <v/>
      </c>
      <c r="BM74" s="31">
        <f t="shared" si="72"/>
        <v>0</v>
      </c>
      <c r="BN74" s="31">
        <f t="shared" si="73"/>
        <v>0</v>
      </c>
      <c r="BO74" s="31" t="str">
        <f t="shared" si="74"/>
        <v/>
      </c>
      <c r="BP74" s="31" t="str">
        <f t="shared" si="75"/>
        <v/>
      </c>
      <c r="BQ74" s="31" t="str">
        <f t="shared" si="76"/>
        <v/>
      </c>
      <c r="BR74" s="31" t="str">
        <f t="shared" si="77"/>
        <v/>
      </c>
      <c r="BS74" s="31" t="str">
        <f t="shared" si="78"/>
        <v/>
      </c>
      <c r="BT74" s="31" t="str">
        <f t="shared" si="79"/>
        <v/>
      </c>
      <c r="BU74" s="31" t="str">
        <f t="shared" si="80"/>
        <v/>
      </c>
    </row>
    <row r="75" spans="11:73" x14ac:dyDescent="0.3">
      <c r="K75" s="10">
        <f t="shared" si="45"/>
        <v>0</v>
      </c>
      <c r="L75" s="10">
        <f t="shared" si="46"/>
        <v>0</v>
      </c>
      <c r="M75" s="10" t="str">
        <f t="shared" si="47"/>
        <v/>
      </c>
      <c r="N75" s="10" t="str">
        <f t="shared" si="48"/>
        <v/>
      </c>
      <c r="O75" s="10" t="str">
        <f t="shared" si="49"/>
        <v/>
      </c>
      <c r="P75" s="10" t="str">
        <f t="shared" si="50"/>
        <v/>
      </c>
      <c r="Q75" s="10" t="str">
        <f t="shared" si="51"/>
        <v/>
      </c>
      <c r="R75" s="10" t="str">
        <f t="shared" si="52"/>
        <v/>
      </c>
      <c r="S75" s="10" t="str">
        <f t="shared" si="53"/>
        <v/>
      </c>
      <c r="AC75" s="17">
        <f t="shared" si="54"/>
        <v>0</v>
      </c>
      <c r="AD75" s="17">
        <f t="shared" si="55"/>
        <v>0</v>
      </c>
      <c r="AE75" s="32" t="str">
        <f t="shared" si="56"/>
        <v/>
      </c>
      <c r="AF75" s="32" t="str">
        <f t="shared" si="57"/>
        <v/>
      </c>
      <c r="AG75" s="32" t="str">
        <f t="shared" si="58"/>
        <v/>
      </c>
      <c r="AH75" s="32" t="str">
        <f t="shared" si="59"/>
        <v/>
      </c>
      <c r="AI75" s="32" t="str">
        <f t="shared" si="60"/>
        <v/>
      </c>
      <c r="AJ75" s="32" t="str">
        <f t="shared" si="61"/>
        <v/>
      </c>
      <c r="AK75" s="32" t="str">
        <f t="shared" si="62"/>
        <v/>
      </c>
      <c r="AU75" s="24">
        <f t="shared" si="63"/>
        <v>0</v>
      </c>
      <c r="AV75" s="24">
        <f t="shared" si="64"/>
        <v>0</v>
      </c>
      <c r="AW75" s="24" t="str">
        <f t="shared" si="65"/>
        <v/>
      </c>
      <c r="AX75" s="24" t="str">
        <f t="shared" si="66"/>
        <v/>
      </c>
      <c r="AY75" s="24" t="str">
        <f t="shared" si="67"/>
        <v/>
      </c>
      <c r="AZ75" s="24" t="str">
        <f t="shared" si="68"/>
        <v/>
      </c>
      <c r="BA75" s="24" t="str">
        <f t="shared" si="69"/>
        <v/>
      </c>
      <c r="BB75" s="24" t="str">
        <f t="shared" si="70"/>
        <v/>
      </c>
      <c r="BC75" s="24" t="str">
        <f t="shared" si="71"/>
        <v/>
      </c>
      <c r="BM75" s="31">
        <f t="shared" si="72"/>
        <v>0</v>
      </c>
      <c r="BN75" s="31">
        <f t="shared" si="73"/>
        <v>0</v>
      </c>
      <c r="BO75" s="31" t="str">
        <f t="shared" si="74"/>
        <v/>
      </c>
      <c r="BP75" s="31" t="str">
        <f t="shared" si="75"/>
        <v/>
      </c>
      <c r="BQ75" s="31" t="str">
        <f t="shared" si="76"/>
        <v/>
      </c>
      <c r="BR75" s="31" t="str">
        <f t="shared" si="77"/>
        <v/>
      </c>
      <c r="BS75" s="31" t="str">
        <f t="shared" si="78"/>
        <v/>
      </c>
      <c r="BT75" s="31" t="str">
        <f t="shared" si="79"/>
        <v/>
      </c>
      <c r="BU75" s="31" t="str">
        <f t="shared" si="80"/>
        <v/>
      </c>
    </row>
    <row r="76" spans="11:73" x14ac:dyDescent="0.3">
      <c r="K76" s="10">
        <f t="shared" si="45"/>
        <v>0</v>
      </c>
      <c r="L76" s="10">
        <f t="shared" si="46"/>
        <v>0</v>
      </c>
      <c r="M76" s="10" t="str">
        <f t="shared" si="47"/>
        <v/>
      </c>
      <c r="N76" s="10" t="str">
        <f t="shared" si="48"/>
        <v/>
      </c>
      <c r="O76" s="10" t="str">
        <f t="shared" si="49"/>
        <v/>
      </c>
      <c r="P76" s="10" t="str">
        <f t="shared" si="50"/>
        <v/>
      </c>
      <c r="Q76" s="10" t="str">
        <f t="shared" si="51"/>
        <v/>
      </c>
      <c r="R76" s="10" t="str">
        <f t="shared" si="52"/>
        <v/>
      </c>
      <c r="S76" s="10" t="str">
        <f t="shared" si="53"/>
        <v/>
      </c>
      <c r="AC76" s="17">
        <f t="shared" si="54"/>
        <v>0</v>
      </c>
      <c r="AD76" s="17">
        <f t="shared" si="55"/>
        <v>0</v>
      </c>
      <c r="AE76" s="32" t="str">
        <f t="shared" si="56"/>
        <v/>
      </c>
      <c r="AF76" s="32" t="str">
        <f t="shared" si="57"/>
        <v/>
      </c>
      <c r="AG76" s="32" t="str">
        <f t="shared" si="58"/>
        <v/>
      </c>
      <c r="AH76" s="32" t="str">
        <f t="shared" si="59"/>
        <v/>
      </c>
      <c r="AI76" s="32" t="str">
        <f t="shared" si="60"/>
        <v/>
      </c>
      <c r="AJ76" s="32" t="str">
        <f t="shared" si="61"/>
        <v/>
      </c>
      <c r="AK76" s="32" t="str">
        <f t="shared" si="62"/>
        <v/>
      </c>
      <c r="AU76" s="24">
        <f t="shared" si="63"/>
        <v>0</v>
      </c>
      <c r="AV76" s="24">
        <f t="shared" si="64"/>
        <v>0</v>
      </c>
      <c r="AW76" s="24" t="str">
        <f t="shared" si="65"/>
        <v/>
      </c>
      <c r="AX76" s="24" t="str">
        <f t="shared" si="66"/>
        <v/>
      </c>
      <c r="AY76" s="24" t="str">
        <f t="shared" si="67"/>
        <v/>
      </c>
      <c r="AZ76" s="24" t="str">
        <f t="shared" si="68"/>
        <v/>
      </c>
      <c r="BA76" s="24" t="str">
        <f t="shared" si="69"/>
        <v/>
      </c>
      <c r="BB76" s="24" t="str">
        <f t="shared" si="70"/>
        <v/>
      </c>
      <c r="BC76" s="24" t="str">
        <f t="shared" si="71"/>
        <v/>
      </c>
      <c r="BM76" s="31">
        <f t="shared" si="72"/>
        <v>0</v>
      </c>
      <c r="BN76" s="31">
        <f t="shared" si="73"/>
        <v>0</v>
      </c>
      <c r="BO76" s="31" t="str">
        <f t="shared" si="74"/>
        <v/>
      </c>
      <c r="BP76" s="31" t="str">
        <f t="shared" si="75"/>
        <v/>
      </c>
      <c r="BQ76" s="31" t="str">
        <f t="shared" si="76"/>
        <v/>
      </c>
      <c r="BR76" s="31" t="str">
        <f t="shared" si="77"/>
        <v/>
      </c>
      <c r="BS76" s="31" t="str">
        <f t="shared" si="78"/>
        <v/>
      </c>
      <c r="BT76" s="31" t="str">
        <f t="shared" si="79"/>
        <v/>
      </c>
      <c r="BU76" s="31" t="str">
        <f t="shared" si="80"/>
        <v/>
      </c>
    </row>
    <row r="77" spans="11:73" x14ac:dyDescent="0.3">
      <c r="K77" s="10">
        <f t="shared" si="45"/>
        <v>0</v>
      </c>
      <c r="L77" s="10">
        <f t="shared" si="46"/>
        <v>0</v>
      </c>
      <c r="M77" s="10" t="str">
        <f t="shared" si="47"/>
        <v/>
      </c>
      <c r="N77" s="10" t="str">
        <f t="shared" si="48"/>
        <v/>
      </c>
      <c r="O77" s="10" t="str">
        <f t="shared" si="49"/>
        <v/>
      </c>
      <c r="P77" s="10" t="str">
        <f t="shared" si="50"/>
        <v/>
      </c>
      <c r="Q77" s="10" t="str">
        <f t="shared" si="51"/>
        <v/>
      </c>
      <c r="R77" s="10" t="str">
        <f t="shared" si="52"/>
        <v/>
      </c>
      <c r="S77" s="10" t="str">
        <f t="shared" si="53"/>
        <v/>
      </c>
      <c r="AC77" s="17">
        <f t="shared" si="54"/>
        <v>0</v>
      </c>
      <c r="AD77" s="17">
        <f t="shared" si="55"/>
        <v>0</v>
      </c>
      <c r="AE77" s="32" t="str">
        <f t="shared" si="56"/>
        <v/>
      </c>
      <c r="AF77" s="32" t="str">
        <f t="shared" si="57"/>
        <v/>
      </c>
      <c r="AG77" s="32" t="str">
        <f t="shared" si="58"/>
        <v/>
      </c>
      <c r="AH77" s="32" t="str">
        <f t="shared" si="59"/>
        <v/>
      </c>
      <c r="AI77" s="32" t="str">
        <f t="shared" si="60"/>
        <v/>
      </c>
      <c r="AJ77" s="32" t="str">
        <f t="shared" si="61"/>
        <v/>
      </c>
      <c r="AK77" s="32" t="str">
        <f t="shared" si="62"/>
        <v/>
      </c>
      <c r="AU77" s="24">
        <f t="shared" si="63"/>
        <v>0</v>
      </c>
      <c r="AV77" s="24">
        <f t="shared" si="64"/>
        <v>0</v>
      </c>
      <c r="AW77" s="24" t="str">
        <f t="shared" si="65"/>
        <v/>
      </c>
      <c r="AX77" s="24" t="str">
        <f t="shared" si="66"/>
        <v/>
      </c>
      <c r="AY77" s="24" t="str">
        <f t="shared" si="67"/>
        <v/>
      </c>
      <c r="AZ77" s="24" t="str">
        <f t="shared" si="68"/>
        <v/>
      </c>
      <c r="BA77" s="24" t="str">
        <f t="shared" si="69"/>
        <v/>
      </c>
      <c r="BB77" s="24" t="str">
        <f t="shared" si="70"/>
        <v/>
      </c>
      <c r="BC77" s="24" t="str">
        <f t="shared" si="71"/>
        <v/>
      </c>
      <c r="BM77" s="31">
        <f t="shared" si="72"/>
        <v>0</v>
      </c>
      <c r="BN77" s="31">
        <f t="shared" si="73"/>
        <v>0</v>
      </c>
      <c r="BO77" s="31" t="str">
        <f t="shared" si="74"/>
        <v/>
      </c>
      <c r="BP77" s="31" t="str">
        <f t="shared" si="75"/>
        <v/>
      </c>
      <c r="BQ77" s="31" t="str">
        <f t="shared" si="76"/>
        <v/>
      </c>
      <c r="BR77" s="31" t="str">
        <f t="shared" si="77"/>
        <v/>
      </c>
      <c r="BS77" s="31" t="str">
        <f t="shared" si="78"/>
        <v/>
      </c>
      <c r="BT77" s="31" t="str">
        <f t="shared" si="79"/>
        <v/>
      </c>
      <c r="BU77" s="31" t="str">
        <f t="shared" si="80"/>
        <v/>
      </c>
    </row>
    <row r="78" spans="11:73" x14ac:dyDescent="0.3">
      <c r="K78" s="10">
        <f t="shared" si="45"/>
        <v>0</v>
      </c>
      <c r="L78" s="10">
        <f t="shared" si="46"/>
        <v>0</v>
      </c>
      <c r="M78" s="10" t="str">
        <f t="shared" si="47"/>
        <v/>
      </c>
      <c r="N78" s="10" t="str">
        <f t="shared" si="48"/>
        <v/>
      </c>
      <c r="O78" s="10" t="str">
        <f t="shared" si="49"/>
        <v/>
      </c>
      <c r="P78" s="10" t="str">
        <f t="shared" si="50"/>
        <v/>
      </c>
      <c r="Q78" s="10" t="str">
        <f t="shared" si="51"/>
        <v/>
      </c>
      <c r="R78" s="10" t="str">
        <f t="shared" si="52"/>
        <v/>
      </c>
      <c r="S78" s="10" t="str">
        <f t="shared" si="53"/>
        <v/>
      </c>
      <c r="AC78" s="17">
        <f t="shared" si="54"/>
        <v>0</v>
      </c>
      <c r="AD78" s="17">
        <f t="shared" si="55"/>
        <v>0</v>
      </c>
      <c r="AE78" s="32" t="str">
        <f t="shared" si="56"/>
        <v/>
      </c>
      <c r="AF78" s="32" t="str">
        <f t="shared" si="57"/>
        <v/>
      </c>
      <c r="AG78" s="32" t="str">
        <f t="shared" si="58"/>
        <v/>
      </c>
      <c r="AH78" s="32" t="str">
        <f t="shared" si="59"/>
        <v/>
      </c>
      <c r="AI78" s="32" t="str">
        <f t="shared" si="60"/>
        <v/>
      </c>
      <c r="AJ78" s="32" t="str">
        <f t="shared" si="61"/>
        <v/>
      </c>
      <c r="AK78" s="32" t="str">
        <f t="shared" si="62"/>
        <v/>
      </c>
      <c r="AU78" s="24">
        <f t="shared" si="63"/>
        <v>0</v>
      </c>
      <c r="AV78" s="24">
        <f t="shared" si="64"/>
        <v>0</v>
      </c>
      <c r="AW78" s="24" t="str">
        <f t="shared" si="65"/>
        <v/>
      </c>
      <c r="AX78" s="24" t="str">
        <f t="shared" si="66"/>
        <v/>
      </c>
      <c r="AY78" s="24" t="str">
        <f t="shared" si="67"/>
        <v/>
      </c>
      <c r="AZ78" s="24" t="str">
        <f t="shared" si="68"/>
        <v/>
      </c>
      <c r="BA78" s="24" t="str">
        <f t="shared" si="69"/>
        <v/>
      </c>
      <c r="BB78" s="24" t="str">
        <f t="shared" si="70"/>
        <v/>
      </c>
      <c r="BC78" s="24" t="str">
        <f t="shared" si="71"/>
        <v/>
      </c>
      <c r="BM78" s="31">
        <f t="shared" si="72"/>
        <v>0</v>
      </c>
      <c r="BN78" s="31">
        <f t="shared" si="73"/>
        <v>0</v>
      </c>
      <c r="BO78" s="31" t="str">
        <f t="shared" si="74"/>
        <v/>
      </c>
      <c r="BP78" s="31" t="str">
        <f t="shared" si="75"/>
        <v/>
      </c>
      <c r="BQ78" s="31" t="str">
        <f t="shared" si="76"/>
        <v/>
      </c>
      <c r="BR78" s="31" t="str">
        <f t="shared" si="77"/>
        <v/>
      </c>
      <c r="BS78" s="31" t="str">
        <f t="shared" si="78"/>
        <v/>
      </c>
      <c r="BT78" s="31" t="str">
        <f t="shared" si="79"/>
        <v/>
      </c>
      <c r="BU78" s="31" t="str">
        <f t="shared" si="80"/>
        <v/>
      </c>
    </row>
    <row r="79" spans="11:73" x14ac:dyDescent="0.3">
      <c r="K79" s="10">
        <f t="shared" si="45"/>
        <v>0</v>
      </c>
      <c r="L79" s="10">
        <f t="shared" si="46"/>
        <v>0</v>
      </c>
      <c r="M79" s="10" t="str">
        <f t="shared" si="47"/>
        <v/>
      </c>
      <c r="N79" s="10" t="str">
        <f t="shared" si="48"/>
        <v/>
      </c>
      <c r="O79" s="10" t="str">
        <f t="shared" si="49"/>
        <v/>
      </c>
      <c r="P79" s="10" t="str">
        <f t="shared" si="50"/>
        <v/>
      </c>
      <c r="Q79" s="10" t="str">
        <f t="shared" si="51"/>
        <v/>
      </c>
      <c r="R79" s="10" t="str">
        <f t="shared" si="52"/>
        <v/>
      </c>
      <c r="S79" s="10" t="str">
        <f t="shared" si="53"/>
        <v/>
      </c>
      <c r="AC79" s="17">
        <f t="shared" si="54"/>
        <v>0</v>
      </c>
      <c r="AD79" s="17">
        <f t="shared" si="55"/>
        <v>0</v>
      </c>
      <c r="AE79" s="32" t="str">
        <f t="shared" si="56"/>
        <v/>
      </c>
      <c r="AF79" s="32" t="str">
        <f t="shared" si="57"/>
        <v/>
      </c>
      <c r="AG79" s="32" t="str">
        <f t="shared" si="58"/>
        <v/>
      </c>
      <c r="AH79" s="32" t="str">
        <f t="shared" si="59"/>
        <v/>
      </c>
      <c r="AI79" s="32" t="str">
        <f t="shared" si="60"/>
        <v/>
      </c>
      <c r="AJ79" s="32" t="str">
        <f t="shared" si="61"/>
        <v/>
      </c>
      <c r="AK79" s="32" t="str">
        <f t="shared" si="62"/>
        <v/>
      </c>
      <c r="AU79" s="24">
        <f t="shared" si="63"/>
        <v>0</v>
      </c>
      <c r="AV79" s="24">
        <f t="shared" si="64"/>
        <v>0</v>
      </c>
      <c r="AW79" s="24" t="str">
        <f t="shared" si="65"/>
        <v/>
      </c>
      <c r="AX79" s="24" t="str">
        <f t="shared" si="66"/>
        <v/>
      </c>
      <c r="AY79" s="24" t="str">
        <f t="shared" si="67"/>
        <v/>
      </c>
      <c r="AZ79" s="24" t="str">
        <f t="shared" si="68"/>
        <v/>
      </c>
      <c r="BA79" s="24" t="str">
        <f t="shared" si="69"/>
        <v/>
      </c>
      <c r="BB79" s="24" t="str">
        <f t="shared" si="70"/>
        <v/>
      </c>
      <c r="BC79" s="24" t="str">
        <f t="shared" si="71"/>
        <v/>
      </c>
      <c r="BM79" s="31">
        <f t="shared" si="72"/>
        <v>0</v>
      </c>
      <c r="BN79" s="31">
        <f t="shared" si="73"/>
        <v>0</v>
      </c>
      <c r="BO79" s="31" t="str">
        <f t="shared" si="74"/>
        <v/>
      </c>
      <c r="BP79" s="31" t="str">
        <f t="shared" si="75"/>
        <v/>
      </c>
      <c r="BQ79" s="31" t="str">
        <f t="shared" si="76"/>
        <v/>
      </c>
      <c r="BR79" s="31" t="str">
        <f t="shared" si="77"/>
        <v/>
      </c>
      <c r="BS79" s="31" t="str">
        <f t="shared" si="78"/>
        <v/>
      </c>
      <c r="BT79" s="31" t="str">
        <f t="shared" si="79"/>
        <v/>
      </c>
      <c r="BU79" s="31" t="str">
        <f t="shared" si="80"/>
        <v/>
      </c>
    </row>
    <row r="80" spans="11:73" x14ac:dyDescent="0.3">
      <c r="K80" s="10">
        <f t="shared" si="45"/>
        <v>0</v>
      </c>
      <c r="L80" s="10">
        <f t="shared" si="46"/>
        <v>0</v>
      </c>
      <c r="M80" s="10" t="str">
        <f t="shared" si="47"/>
        <v/>
      </c>
      <c r="N80" s="10" t="str">
        <f t="shared" si="48"/>
        <v/>
      </c>
      <c r="O80" s="10" t="str">
        <f t="shared" si="49"/>
        <v/>
      </c>
      <c r="P80" s="10" t="str">
        <f t="shared" si="50"/>
        <v/>
      </c>
      <c r="Q80" s="10" t="str">
        <f t="shared" si="51"/>
        <v/>
      </c>
      <c r="R80" s="10" t="str">
        <f t="shared" si="52"/>
        <v/>
      </c>
      <c r="S80" s="10" t="str">
        <f t="shared" si="53"/>
        <v/>
      </c>
      <c r="AC80" s="17">
        <f t="shared" si="54"/>
        <v>0</v>
      </c>
      <c r="AD80" s="17">
        <f t="shared" si="55"/>
        <v>0</v>
      </c>
      <c r="AE80" s="32" t="str">
        <f t="shared" si="56"/>
        <v/>
      </c>
      <c r="AF80" s="32" t="str">
        <f t="shared" si="57"/>
        <v/>
      </c>
      <c r="AG80" s="32" t="str">
        <f t="shared" si="58"/>
        <v/>
      </c>
      <c r="AH80" s="32" t="str">
        <f t="shared" si="59"/>
        <v/>
      </c>
      <c r="AI80" s="32" t="str">
        <f t="shared" si="60"/>
        <v/>
      </c>
      <c r="AJ80" s="32" t="str">
        <f t="shared" si="61"/>
        <v/>
      </c>
      <c r="AK80" s="32" t="str">
        <f t="shared" si="62"/>
        <v/>
      </c>
      <c r="AU80" s="24">
        <f t="shared" si="63"/>
        <v>0</v>
      </c>
      <c r="AV80" s="24">
        <f t="shared" si="64"/>
        <v>0</v>
      </c>
      <c r="AW80" s="24" t="str">
        <f t="shared" si="65"/>
        <v/>
      </c>
      <c r="AX80" s="24" t="str">
        <f t="shared" si="66"/>
        <v/>
      </c>
      <c r="AY80" s="24" t="str">
        <f t="shared" si="67"/>
        <v/>
      </c>
      <c r="AZ80" s="24" t="str">
        <f t="shared" si="68"/>
        <v/>
      </c>
      <c r="BA80" s="24" t="str">
        <f t="shared" si="69"/>
        <v/>
      </c>
      <c r="BB80" s="24" t="str">
        <f t="shared" si="70"/>
        <v/>
      </c>
      <c r="BC80" s="24" t="str">
        <f t="shared" si="71"/>
        <v/>
      </c>
      <c r="BM80" s="31">
        <f t="shared" si="72"/>
        <v>0</v>
      </c>
      <c r="BN80" s="31">
        <f t="shared" si="73"/>
        <v>0</v>
      </c>
      <c r="BO80" s="31" t="str">
        <f t="shared" si="74"/>
        <v/>
      </c>
      <c r="BP80" s="31" t="str">
        <f t="shared" si="75"/>
        <v/>
      </c>
      <c r="BQ80" s="31" t="str">
        <f t="shared" si="76"/>
        <v/>
      </c>
      <c r="BR80" s="31" t="str">
        <f t="shared" si="77"/>
        <v/>
      </c>
      <c r="BS80" s="31" t="str">
        <f t="shared" si="78"/>
        <v/>
      </c>
      <c r="BT80" s="31" t="str">
        <f t="shared" si="79"/>
        <v/>
      </c>
      <c r="BU80" s="31" t="str">
        <f t="shared" si="80"/>
        <v/>
      </c>
    </row>
    <row r="81" spans="11:73" x14ac:dyDescent="0.3">
      <c r="K81" s="10">
        <f t="shared" si="45"/>
        <v>0</v>
      </c>
      <c r="L81" s="10">
        <f t="shared" si="46"/>
        <v>0</v>
      </c>
      <c r="M81" s="10" t="str">
        <f t="shared" si="47"/>
        <v/>
      </c>
      <c r="N81" s="10" t="str">
        <f t="shared" si="48"/>
        <v/>
      </c>
      <c r="O81" s="10" t="str">
        <f t="shared" si="49"/>
        <v/>
      </c>
      <c r="P81" s="10" t="str">
        <f t="shared" si="50"/>
        <v/>
      </c>
      <c r="Q81" s="10" t="str">
        <f t="shared" si="51"/>
        <v/>
      </c>
      <c r="R81" s="10" t="str">
        <f t="shared" si="52"/>
        <v/>
      </c>
      <c r="S81" s="10" t="str">
        <f t="shared" si="53"/>
        <v/>
      </c>
      <c r="AC81" s="17">
        <f t="shared" si="54"/>
        <v>0</v>
      </c>
      <c r="AD81" s="17">
        <f t="shared" si="55"/>
        <v>0</v>
      </c>
      <c r="AE81" s="32" t="str">
        <f t="shared" si="56"/>
        <v/>
      </c>
      <c r="AF81" s="32" t="str">
        <f t="shared" si="57"/>
        <v/>
      </c>
      <c r="AG81" s="32" t="str">
        <f t="shared" si="58"/>
        <v/>
      </c>
      <c r="AH81" s="32" t="str">
        <f t="shared" si="59"/>
        <v/>
      </c>
      <c r="AI81" s="32" t="str">
        <f t="shared" si="60"/>
        <v/>
      </c>
      <c r="AJ81" s="32" t="str">
        <f t="shared" si="61"/>
        <v/>
      </c>
      <c r="AK81" s="32" t="str">
        <f t="shared" si="62"/>
        <v/>
      </c>
      <c r="AU81" s="24">
        <f t="shared" si="63"/>
        <v>0</v>
      </c>
      <c r="AV81" s="24">
        <f t="shared" si="64"/>
        <v>0</v>
      </c>
      <c r="AW81" s="24" t="str">
        <f t="shared" si="65"/>
        <v/>
      </c>
      <c r="AX81" s="24" t="str">
        <f t="shared" si="66"/>
        <v/>
      </c>
      <c r="AY81" s="24" t="str">
        <f t="shared" si="67"/>
        <v/>
      </c>
      <c r="AZ81" s="24" t="str">
        <f t="shared" si="68"/>
        <v/>
      </c>
      <c r="BA81" s="24" t="str">
        <f t="shared" si="69"/>
        <v/>
      </c>
      <c r="BB81" s="24" t="str">
        <f t="shared" si="70"/>
        <v/>
      </c>
      <c r="BC81" s="24" t="str">
        <f t="shared" si="71"/>
        <v/>
      </c>
      <c r="BM81" s="31">
        <f t="shared" si="72"/>
        <v>0</v>
      </c>
      <c r="BN81" s="31">
        <f t="shared" si="73"/>
        <v>0</v>
      </c>
      <c r="BO81" s="31" t="str">
        <f t="shared" si="74"/>
        <v/>
      </c>
      <c r="BP81" s="31" t="str">
        <f t="shared" si="75"/>
        <v/>
      </c>
      <c r="BQ81" s="31" t="str">
        <f t="shared" si="76"/>
        <v/>
      </c>
      <c r="BR81" s="31" t="str">
        <f t="shared" si="77"/>
        <v/>
      </c>
      <c r="BS81" s="31" t="str">
        <f t="shared" si="78"/>
        <v/>
      </c>
      <c r="BT81" s="31" t="str">
        <f t="shared" si="79"/>
        <v/>
      </c>
      <c r="BU81" s="31" t="str">
        <f t="shared" si="80"/>
        <v/>
      </c>
    </row>
    <row r="82" spans="11:73" x14ac:dyDescent="0.3">
      <c r="K82" s="10">
        <f t="shared" si="45"/>
        <v>0</v>
      </c>
      <c r="L82" s="10">
        <f t="shared" si="46"/>
        <v>0</v>
      </c>
      <c r="M82" s="10" t="str">
        <f t="shared" si="47"/>
        <v/>
      </c>
      <c r="N82" s="10" t="str">
        <f t="shared" si="48"/>
        <v/>
      </c>
      <c r="O82" s="10" t="str">
        <f t="shared" si="49"/>
        <v/>
      </c>
      <c r="P82" s="10" t="str">
        <f t="shared" si="50"/>
        <v/>
      </c>
      <c r="Q82" s="10" t="str">
        <f t="shared" si="51"/>
        <v/>
      </c>
      <c r="R82" s="10" t="str">
        <f t="shared" si="52"/>
        <v/>
      </c>
      <c r="S82" s="10" t="str">
        <f t="shared" si="53"/>
        <v/>
      </c>
      <c r="AC82" s="17">
        <f t="shared" si="54"/>
        <v>0</v>
      </c>
      <c r="AD82" s="17">
        <f t="shared" si="55"/>
        <v>0</v>
      </c>
      <c r="AE82" s="32" t="str">
        <f t="shared" si="56"/>
        <v/>
      </c>
      <c r="AF82" s="32" t="str">
        <f t="shared" si="57"/>
        <v/>
      </c>
      <c r="AG82" s="32" t="str">
        <f t="shared" si="58"/>
        <v/>
      </c>
      <c r="AH82" s="32" t="str">
        <f t="shared" si="59"/>
        <v/>
      </c>
      <c r="AI82" s="32" t="str">
        <f t="shared" si="60"/>
        <v/>
      </c>
      <c r="AJ82" s="32" t="str">
        <f t="shared" si="61"/>
        <v/>
      </c>
      <c r="AK82" s="32" t="str">
        <f t="shared" si="62"/>
        <v/>
      </c>
      <c r="AU82" s="24">
        <f t="shared" si="63"/>
        <v>0</v>
      </c>
      <c r="AV82" s="24">
        <f t="shared" si="64"/>
        <v>0</v>
      </c>
      <c r="AW82" s="24" t="str">
        <f t="shared" si="65"/>
        <v/>
      </c>
      <c r="AX82" s="24" t="str">
        <f t="shared" si="66"/>
        <v/>
      </c>
      <c r="AY82" s="24" t="str">
        <f t="shared" si="67"/>
        <v/>
      </c>
      <c r="AZ82" s="24" t="str">
        <f t="shared" si="68"/>
        <v/>
      </c>
      <c r="BA82" s="24" t="str">
        <f t="shared" si="69"/>
        <v/>
      </c>
      <c r="BB82" s="24" t="str">
        <f t="shared" si="70"/>
        <v/>
      </c>
      <c r="BC82" s="24" t="str">
        <f t="shared" si="71"/>
        <v/>
      </c>
      <c r="BM82" s="31">
        <f t="shared" si="72"/>
        <v>0</v>
      </c>
      <c r="BN82" s="31">
        <f t="shared" si="73"/>
        <v>0</v>
      </c>
      <c r="BO82" s="31" t="str">
        <f t="shared" si="74"/>
        <v/>
      </c>
      <c r="BP82" s="31" t="str">
        <f t="shared" si="75"/>
        <v/>
      </c>
      <c r="BQ82" s="31" t="str">
        <f t="shared" si="76"/>
        <v/>
      </c>
      <c r="BR82" s="31" t="str">
        <f t="shared" si="77"/>
        <v/>
      </c>
      <c r="BS82" s="31" t="str">
        <f t="shared" si="78"/>
        <v/>
      </c>
      <c r="BT82" s="31" t="str">
        <f t="shared" si="79"/>
        <v/>
      </c>
      <c r="BU82" s="31" t="str">
        <f t="shared" si="80"/>
        <v/>
      </c>
    </row>
    <row r="83" spans="11:73" x14ac:dyDescent="0.3">
      <c r="K83" s="10">
        <f t="shared" si="45"/>
        <v>0</v>
      </c>
      <c r="L83" s="10">
        <f t="shared" si="46"/>
        <v>0</v>
      </c>
      <c r="M83" s="10" t="str">
        <f t="shared" si="47"/>
        <v/>
      </c>
      <c r="N83" s="10" t="str">
        <f t="shared" si="48"/>
        <v/>
      </c>
      <c r="O83" s="10" t="str">
        <f t="shared" si="49"/>
        <v/>
      </c>
      <c r="P83" s="10" t="str">
        <f t="shared" si="50"/>
        <v/>
      </c>
      <c r="Q83" s="10" t="str">
        <f t="shared" si="51"/>
        <v/>
      </c>
      <c r="R83" s="10" t="str">
        <f t="shared" si="52"/>
        <v/>
      </c>
      <c r="S83" s="10" t="str">
        <f t="shared" si="53"/>
        <v/>
      </c>
      <c r="AC83" s="17">
        <f t="shared" si="54"/>
        <v>0</v>
      </c>
      <c r="AD83" s="17">
        <f t="shared" si="55"/>
        <v>0</v>
      </c>
      <c r="AE83" s="32" t="str">
        <f t="shared" si="56"/>
        <v/>
      </c>
      <c r="AF83" s="32" t="str">
        <f t="shared" si="57"/>
        <v/>
      </c>
      <c r="AG83" s="32" t="str">
        <f t="shared" si="58"/>
        <v/>
      </c>
      <c r="AH83" s="32" t="str">
        <f t="shared" si="59"/>
        <v/>
      </c>
      <c r="AI83" s="32" t="str">
        <f t="shared" si="60"/>
        <v/>
      </c>
      <c r="AJ83" s="32" t="str">
        <f t="shared" si="61"/>
        <v/>
      </c>
      <c r="AK83" s="32" t="str">
        <f t="shared" si="62"/>
        <v/>
      </c>
      <c r="AU83" s="24">
        <f t="shared" si="63"/>
        <v>0</v>
      </c>
      <c r="AV83" s="24">
        <f t="shared" si="64"/>
        <v>0</v>
      </c>
      <c r="AW83" s="24" t="str">
        <f t="shared" si="65"/>
        <v/>
      </c>
      <c r="AX83" s="24" t="str">
        <f t="shared" si="66"/>
        <v/>
      </c>
      <c r="AY83" s="24" t="str">
        <f t="shared" si="67"/>
        <v/>
      </c>
      <c r="AZ83" s="24" t="str">
        <f t="shared" si="68"/>
        <v/>
      </c>
      <c r="BA83" s="24" t="str">
        <f t="shared" si="69"/>
        <v/>
      </c>
      <c r="BB83" s="24" t="str">
        <f t="shared" si="70"/>
        <v/>
      </c>
      <c r="BC83" s="24" t="str">
        <f t="shared" si="71"/>
        <v/>
      </c>
      <c r="BM83" s="31">
        <f t="shared" si="72"/>
        <v>0</v>
      </c>
      <c r="BN83" s="31">
        <f t="shared" si="73"/>
        <v>0</v>
      </c>
      <c r="BO83" s="31" t="str">
        <f t="shared" si="74"/>
        <v/>
      </c>
      <c r="BP83" s="31" t="str">
        <f t="shared" si="75"/>
        <v/>
      </c>
      <c r="BQ83" s="31" t="str">
        <f t="shared" si="76"/>
        <v/>
      </c>
      <c r="BR83" s="31" t="str">
        <f t="shared" si="77"/>
        <v/>
      </c>
      <c r="BS83" s="31" t="str">
        <f t="shared" si="78"/>
        <v/>
      </c>
      <c r="BT83" s="31" t="str">
        <f t="shared" si="79"/>
        <v/>
      </c>
      <c r="BU83" s="31" t="str">
        <f t="shared" si="80"/>
        <v/>
      </c>
    </row>
    <row r="84" spans="11:73" x14ac:dyDescent="0.3">
      <c r="K84" s="10">
        <f t="shared" si="45"/>
        <v>0</v>
      </c>
      <c r="L84" s="10">
        <f t="shared" si="46"/>
        <v>0</v>
      </c>
      <c r="M84" s="10" t="str">
        <f t="shared" si="47"/>
        <v/>
      </c>
      <c r="N84" s="10" t="str">
        <f t="shared" si="48"/>
        <v/>
      </c>
      <c r="O84" s="10" t="str">
        <f t="shared" si="49"/>
        <v/>
      </c>
      <c r="P84" s="10" t="str">
        <f t="shared" si="50"/>
        <v/>
      </c>
      <c r="Q84" s="10" t="str">
        <f t="shared" si="51"/>
        <v/>
      </c>
      <c r="R84" s="10" t="str">
        <f t="shared" si="52"/>
        <v/>
      </c>
      <c r="S84" s="10" t="str">
        <f t="shared" si="53"/>
        <v/>
      </c>
      <c r="AC84" s="17">
        <f t="shared" si="54"/>
        <v>0</v>
      </c>
      <c r="AD84" s="17">
        <f t="shared" si="55"/>
        <v>0</v>
      </c>
      <c r="AE84" s="32" t="str">
        <f t="shared" si="56"/>
        <v/>
      </c>
      <c r="AF84" s="32" t="str">
        <f t="shared" si="57"/>
        <v/>
      </c>
      <c r="AG84" s="32" t="str">
        <f t="shared" si="58"/>
        <v/>
      </c>
      <c r="AH84" s="32" t="str">
        <f t="shared" si="59"/>
        <v/>
      </c>
      <c r="AI84" s="32" t="str">
        <f t="shared" si="60"/>
        <v/>
      </c>
      <c r="AJ84" s="32" t="str">
        <f t="shared" si="61"/>
        <v/>
      </c>
      <c r="AK84" s="32" t="str">
        <f t="shared" si="62"/>
        <v/>
      </c>
      <c r="AU84" s="24">
        <f t="shared" si="63"/>
        <v>0</v>
      </c>
      <c r="AV84" s="24">
        <f t="shared" si="64"/>
        <v>0</v>
      </c>
      <c r="AW84" s="24" t="str">
        <f t="shared" si="65"/>
        <v/>
      </c>
      <c r="AX84" s="24" t="str">
        <f t="shared" si="66"/>
        <v/>
      </c>
      <c r="AY84" s="24" t="str">
        <f t="shared" si="67"/>
        <v/>
      </c>
      <c r="AZ84" s="24" t="str">
        <f t="shared" si="68"/>
        <v/>
      </c>
      <c r="BA84" s="24" t="str">
        <f t="shared" si="69"/>
        <v/>
      </c>
      <c r="BB84" s="24" t="str">
        <f t="shared" si="70"/>
        <v/>
      </c>
      <c r="BC84" s="24" t="str">
        <f t="shared" si="71"/>
        <v/>
      </c>
      <c r="BM84" s="31">
        <f t="shared" si="72"/>
        <v>0</v>
      </c>
      <c r="BN84" s="31">
        <f t="shared" si="73"/>
        <v>0</v>
      </c>
      <c r="BO84" s="31" t="str">
        <f t="shared" si="74"/>
        <v/>
      </c>
      <c r="BP84" s="31" t="str">
        <f t="shared" si="75"/>
        <v/>
      </c>
      <c r="BQ84" s="31" t="str">
        <f t="shared" si="76"/>
        <v/>
      </c>
      <c r="BR84" s="31" t="str">
        <f t="shared" si="77"/>
        <v/>
      </c>
      <c r="BS84" s="31" t="str">
        <f t="shared" si="78"/>
        <v/>
      </c>
      <c r="BT84" s="31" t="str">
        <f t="shared" si="79"/>
        <v/>
      </c>
      <c r="BU84" s="31" t="str">
        <f t="shared" si="80"/>
        <v/>
      </c>
    </row>
    <row r="85" spans="11:73" x14ac:dyDescent="0.3">
      <c r="K85" s="10">
        <f t="shared" si="45"/>
        <v>0</v>
      </c>
      <c r="L85" s="10">
        <f t="shared" si="46"/>
        <v>0</v>
      </c>
      <c r="M85" s="10" t="str">
        <f t="shared" si="47"/>
        <v/>
      </c>
      <c r="N85" s="10" t="str">
        <f t="shared" si="48"/>
        <v/>
      </c>
      <c r="O85" s="10" t="str">
        <f t="shared" si="49"/>
        <v/>
      </c>
      <c r="P85" s="10" t="str">
        <f t="shared" si="50"/>
        <v/>
      </c>
      <c r="Q85" s="10" t="str">
        <f t="shared" si="51"/>
        <v/>
      </c>
      <c r="R85" s="10" t="str">
        <f t="shared" si="52"/>
        <v/>
      </c>
      <c r="S85" s="10" t="str">
        <f t="shared" si="53"/>
        <v/>
      </c>
      <c r="AC85" s="17">
        <f t="shared" si="54"/>
        <v>0</v>
      </c>
      <c r="AD85" s="17">
        <f t="shared" si="55"/>
        <v>0</v>
      </c>
      <c r="AE85" s="32" t="str">
        <f t="shared" si="56"/>
        <v/>
      </c>
      <c r="AF85" s="32" t="str">
        <f t="shared" si="57"/>
        <v/>
      </c>
      <c r="AG85" s="32" t="str">
        <f t="shared" si="58"/>
        <v/>
      </c>
      <c r="AH85" s="32" t="str">
        <f t="shared" si="59"/>
        <v/>
      </c>
      <c r="AI85" s="32" t="str">
        <f t="shared" si="60"/>
        <v/>
      </c>
      <c r="AJ85" s="32" t="str">
        <f t="shared" si="61"/>
        <v/>
      </c>
      <c r="AK85" s="32" t="str">
        <f t="shared" si="62"/>
        <v/>
      </c>
      <c r="AU85" s="24">
        <f t="shared" si="63"/>
        <v>0</v>
      </c>
      <c r="AV85" s="24">
        <f t="shared" si="64"/>
        <v>0</v>
      </c>
      <c r="AW85" s="24" t="str">
        <f t="shared" si="65"/>
        <v/>
      </c>
      <c r="AX85" s="24" t="str">
        <f t="shared" si="66"/>
        <v/>
      </c>
      <c r="AY85" s="24" t="str">
        <f t="shared" si="67"/>
        <v/>
      </c>
      <c r="AZ85" s="24" t="str">
        <f t="shared" si="68"/>
        <v/>
      </c>
      <c r="BA85" s="24" t="str">
        <f t="shared" si="69"/>
        <v/>
      </c>
      <c r="BB85" s="24" t="str">
        <f t="shared" si="70"/>
        <v/>
      </c>
      <c r="BC85" s="24" t="str">
        <f t="shared" si="71"/>
        <v/>
      </c>
      <c r="BM85" s="31">
        <f t="shared" si="72"/>
        <v>0</v>
      </c>
      <c r="BN85" s="31">
        <f t="shared" si="73"/>
        <v>0</v>
      </c>
      <c r="BO85" s="31" t="str">
        <f t="shared" si="74"/>
        <v/>
      </c>
      <c r="BP85" s="31" t="str">
        <f t="shared" si="75"/>
        <v/>
      </c>
      <c r="BQ85" s="31" t="str">
        <f t="shared" si="76"/>
        <v/>
      </c>
      <c r="BR85" s="31" t="str">
        <f t="shared" si="77"/>
        <v/>
      </c>
      <c r="BS85" s="31" t="str">
        <f t="shared" si="78"/>
        <v/>
      </c>
      <c r="BT85" s="31" t="str">
        <f t="shared" si="79"/>
        <v/>
      </c>
      <c r="BU85" s="31" t="str">
        <f t="shared" si="80"/>
        <v/>
      </c>
    </row>
    <row r="86" spans="11:73" x14ac:dyDescent="0.3">
      <c r="K86" s="10">
        <f t="shared" si="45"/>
        <v>0</v>
      </c>
      <c r="L86" s="10">
        <f t="shared" si="46"/>
        <v>0</v>
      </c>
      <c r="M86" s="10" t="str">
        <f t="shared" si="47"/>
        <v/>
      </c>
      <c r="N86" s="10" t="str">
        <f t="shared" si="48"/>
        <v/>
      </c>
      <c r="O86" s="10" t="str">
        <f t="shared" si="49"/>
        <v/>
      </c>
      <c r="P86" s="10" t="str">
        <f t="shared" si="50"/>
        <v/>
      </c>
      <c r="Q86" s="10" t="str">
        <f t="shared" si="51"/>
        <v/>
      </c>
      <c r="R86" s="10" t="str">
        <f t="shared" si="52"/>
        <v/>
      </c>
      <c r="S86" s="10" t="str">
        <f t="shared" si="53"/>
        <v/>
      </c>
      <c r="AC86" s="17">
        <f t="shared" si="54"/>
        <v>0</v>
      </c>
      <c r="AD86" s="17">
        <f t="shared" si="55"/>
        <v>0</v>
      </c>
      <c r="AE86" s="32" t="str">
        <f t="shared" si="56"/>
        <v/>
      </c>
      <c r="AF86" s="32" t="str">
        <f t="shared" si="57"/>
        <v/>
      </c>
      <c r="AG86" s="32" t="str">
        <f t="shared" si="58"/>
        <v/>
      </c>
      <c r="AH86" s="32" t="str">
        <f t="shared" si="59"/>
        <v/>
      </c>
      <c r="AI86" s="32" t="str">
        <f t="shared" si="60"/>
        <v/>
      </c>
      <c r="AJ86" s="32" t="str">
        <f t="shared" si="61"/>
        <v/>
      </c>
      <c r="AK86" s="32" t="str">
        <f t="shared" si="62"/>
        <v/>
      </c>
      <c r="AU86" s="24">
        <f t="shared" si="63"/>
        <v>0</v>
      </c>
      <c r="AV86" s="24">
        <f t="shared" si="64"/>
        <v>0</v>
      </c>
      <c r="AW86" s="24" t="str">
        <f t="shared" si="65"/>
        <v/>
      </c>
      <c r="AX86" s="24" t="str">
        <f t="shared" si="66"/>
        <v/>
      </c>
      <c r="AY86" s="24" t="str">
        <f t="shared" si="67"/>
        <v/>
      </c>
      <c r="AZ86" s="24" t="str">
        <f t="shared" si="68"/>
        <v/>
      </c>
      <c r="BA86" s="24" t="str">
        <f t="shared" si="69"/>
        <v/>
      </c>
      <c r="BB86" s="24" t="str">
        <f t="shared" si="70"/>
        <v/>
      </c>
      <c r="BC86" s="24" t="str">
        <f t="shared" si="71"/>
        <v/>
      </c>
      <c r="BM86" s="31">
        <f t="shared" si="72"/>
        <v>0</v>
      </c>
      <c r="BN86" s="31">
        <f t="shared" si="73"/>
        <v>0</v>
      </c>
      <c r="BO86" s="31" t="str">
        <f t="shared" si="74"/>
        <v/>
      </c>
      <c r="BP86" s="31" t="str">
        <f t="shared" si="75"/>
        <v/>
      </c>
      <c r="BQ86" s="31" t="str">
        <f t="shared" si="76"/>
        <v/>
      </c>
      <c r="BR86" s="31" t="str">
        <f t="shared" si="77"/>
        <v/>
      </c>
      <c r="BS86" s="31" t="str">
        <f t="shared" si="78"/>
        <v/>
      </c>
      <c r="BT86" s="31" t="str">
        <f t="shared" si="79"/>
        <v/>
      </c>
      <c r="BU86" s="31" t="str">
        <f t="shared" si="80"/>
        <v/>
      </c>
    </row>
    <row r="87" spans="11:73" x14ac:dyDescent="0.3">
      <c r="K87" s="10">
        <f t="shared" si="45"/>
        <v>0</v>
      </c>
      <c r="L87" s="10">
        <f t="shared" si="46"/>
        <v>0</v>
      </c>
      <c r="M87" s="10" t="str">
        <f t="shared" si="47"/>
        <v/>
      </c>
      <c r="N87" s="10" t="str">
        <f t="shared" si="48"/>
        <v/>
      </c>
      <c r="O87" s="10" t="str">
        <f t="shared" si="49"/>
        <v/>
      </c>
      <c r="P87" s="10" t="str">
        <f t="shared" si="50"/>
        <v/>
      </c>
      <c r="Q87" s="10" t="str">
        <f t="shared" si="51"/>
        <v/>
      </c>
      <c r="R87" s="10" t="str">
        <f t="shared" si="52"/>
        <v/>
      </c>
      <c r="S87" s="10" t="str">
        <f t="shared" si="53"/>
        <v/>
      </c>
      <c r="AC87" s="17">
        <f t="shared" si="54"/>
        <v>0</v>
      </c>
      <c r="AD87" s="17">
        <f t="shared" si="55"/>
        <v>0</v>
      </c>
      <c r="AE87" s="32" t="str">
        <f t="shared" si="56"/>
        <v/>
      </c>
      <c r="AF87" s="32" t="str">
        <f t="shared" si="57"/>
        <v/>
      </c>
      <c r="AG87" s="32" t="str">
        <f t="shared" si="58"/>
        <v/>
      </c>
      <c r="AH87" s="32" t="str">
        <f t="shared" si="59"/>
        <v/>
      </c>
      <c r="AI87" s="32" t="str">
        <f t="shared" si="60"/>
        <v/>
      </c>
      <c r="AJ87" s="32" t="str">
        <f t="shared" si="61"/>
        <v/>
      </c>
      <c r="AK87" s="32" t="str">
        <f t="shared" si="62"/>
        <v/>
      </c>
      <c r="AU87" s="24">
        <f t="shared" si="63"/>
        <v>0</v>
      </c>
      <c r="AV87" s="24">
        <f t="shared" si="64"/>
        <v>0</v>
      </c>
      <c r="AW87" s="24" t="str">
        <f t="shared" si="65"/>
        <v/>
      </c>
      <c r="AX87" s="24" t="str">
        <f t="shared" si="66"/>
        <v/>
      </c>
      <c r="AY87" s="24" t="str">
        <f t="shared" si="67"/>
        <v/>
      </c>
      <c r="AZ87" s="24" t="str">
        <f t="shared" si="68"/>
        <v/>
      </c>
      <c r="BA87" s="24" t="str">
        <f t="shared" si="69"/>
        <v/>
      </c>
      <c r="BB87" s="24" t="str">
        <f t="shared" si="70"/>
        <v/>
      </c>
      <c r="BC87" s="24" t="str">
        <f t="shared" si="71"/>
        <v/>
      </c>
      <c r="BM87" s="31">
        <f t="shared" si="72"/>
        <v>0</v>
      </c>
      <c r="BN87" s="31">
        <f t="shared" si="73"/>
        <v>0</v>
      </c>
      <c r="BO87" s="31" t="str">
        <f t="shared" si="74"/>
        <v/>
      </c>
      <c r="BP87" s="31" t="str">
        <f t="shared" si="75"/>
        <v/>
      </c>
      <c r="BQ87" s="31" t="str">
        <f t="shared" si="76"/>
        <v/>
      </c>
      <c r="BR87" s="31" t="str">
        <f t="shared" si="77"/>
        <v/>
      </c>
      <c r="BS87" s="31" t="str">
        <f t="shared" si="78"/>
        <v/>
      </c>
      <c r="BT87" s="31" t="str">
        <f t="shared" si="79"/>
        <v/>
      </c>
      <c r="BU87" s="31" t="str">
        <f t="shared" si="80"/>
        <v/>
      </c>
    </row>
    <row r="88" spans="11:73" x14ac:dyDescent="0.3">
      <c r="K88" s="10">
        <f t="shared" si="45"/>
        <v>0</v>
      </c>
      <c r="L88" s="10">
        <f t="shared" si="46"/>
        <v>0</v>
      </c>
      <c r="M88" s="10" t="str">
        <f t="shared" si="47"/>
        <v/>
      </c>
      <c r="N88" s="10" t="str">
        <f t="shared" si="48"/>
        <v/>
      </c>
      <c r="O88" s="10" t="str">
        <f t="shared" si="49"/>
        <v/>
      </c>
      <c r="P88" s="10" t="str">
        <f t="shared" si="50"/>
        <v/>
      </c>
      <c r="Q88" s="10" t="str">
        <f t="shared" si="51"/>
        <v/>
      </c>
      <c r="R88" s="10" t="str">
        <f t="shared" si="52"/>
        <v/>
      </c>
      <c r="S88" s="10" t="str">
        <f t="shared" si="53"/>
        <v/>
      </c>
      <c r="AC88" s="17">
        <f t="shared" si="54"/>
        <v>0</v>
      </c>
      <c r="AD88" s="17">
        <f t="shared" si="55"/>
        <v>0</v>
      </c>
      <c r="AE88" s="32" t="str">
        <f t="shared" si="56"/>
        <v/>
      </c>
      <c r="AF88" s="32" t="str">
        <f t="shared" si="57"/>
        <v/>
      </c>
      <c r="AG88" s="32" t="str">
        <f t="shared" si="58"/>
        <v/>
      </c>
      <c r="AH88" s="32" t="str">
        <f t="shared" si="59"/>
        <v/>
      </c>
      <c r="AI88" s="32" t="str">
        <f t="shared" si="60"/>
        <v/>
      </c>
      <c r="AJ88" s="32" t="str">
        <f t="shared" si="61"/>
        <v/>
      </c>
      <c r="AK88" s="32" t="str">
        <f t="shared" si="62"/>
        <v/>
      </c>
      <c r="AU88" s="24">
        <f t="shared" si="63"/>
        <v>0</v>
      </c>
      <c r="AV88" s="24">
        <f t="shared" si="64"/>
        <v>0</v>
      </c>
      <c r="AW88" s="24" t="str">
        <f t="shared" si="65"/>
        <v/>
      </c>
      <c r="AX88" s="24" t="str">
        <f t="shared" si="66"/>
        <v/>
      </c>
      <c r="AY88" s="24" t="str">
        <f t="shared" si="67"/>
        <v/>
      </c>
      <c r="AZ88" s="24" t="str">
        <f t="shared" si="68"/>
        <v/>
      </c>
      <c r="BA88" s="24" t="str">
        <f t="shared" si="69"/>
        <v/>
      </c>
      <c r="BB88" s="24" t="str">
        <f t="shared" si="70"/>
        <v/>
      </c>
      <c r="BC88" s="24" t="str">
        <f t="shared" si="71"/>
        <v/>
      </c>
      <c r="BM88" s="31">
        <f t="shared" si="72"/>
        <v>0</v>
      </c>
      <c r="BN88" s="31">
        <f t="shared" si="73"/>
        <v>0</v>
      </c>
      <c r="BO88" s="31" t="str">
        <f t="shared" si="74"/>
        <v/>
      </c>
      <c r="BP88" s="31" t="str">
        <f t="shared" si="75"/>
        <v/>
      </c>
      <c r="BQ88" s="31" t="str">
        <f t="shared" si="76"/>
        <v/>
      </c>
      <c r="BR88" s="31" t="str">
        <f t="shared" si="77"/>
        <v/>
      </c>
      <c r="BS88" s="31" t="str">
        <f t="shared" si="78"/>
        <v/>
      </c>
      <c r="BT88" s="31" t="str">
        <f t="shared" si="79"/>
        <v/>
      </c>
      <c r="BU88" s="31" t="str">
        <f t="shared" si="80"/>
        <v/>
      </c>
    </row>
    <row r="89" spans="11:73" x14ac:dyDescent="0.3">
      <c r="K89" s="10">
        <f t="shared" si="45"/>
        <v>0</v>
      </c>
      <c r="L89" s="10">
        <f t="shared" si="46"/>
        <v>0</v>
      </c>
      <c r="M89" s="10" t="str">
        <f t="shared" si="47"/>
        <v/>
      </c>
      <c r="N89" s="10" t="str">
        <f t="shared" si="48"/>
        <v/>
      </c>
      <c r="O89" s="10" t="str">
        <f t="shared" si="49"/>
        <v/>
      </c>
      <c r="P89" s="10" t="str">
        <f t="shared" si="50"/>
        <v/>
      </c>
      <c r="Q89" s="10" t="str">
        <f t="shared" si="51"/>
        <v/>
      </c>
      <c r="R89" s="10" t="str">
        <f t="shared" si="52"/>
        <v/>
      </c>
      <c r="S89" s="10" t="str">
        <f t="shared" si="53"/>
        <v/>
      </c>
      <c r="AC89" s="17">
        <f t="shared" si="54"/>
        <v>0</v>
      </c>
      <c r="AD89" s="17">
        <f t="shared" si="55"/>
        <v>0</v>
      </c>
      <c r="AE89" s="32" t="str">
        <f t="shared" si="56"/>
        <v/>
      </c>
      <c r="AF89" s="32" t="str">
        <f t="shared" si="57"/>
        <v/>
      </c>
      <c r="AG89" s="32" t="str">
        <f t="shared" si="58"/>
        <v/>
      </c>
      <c r="AH89" s="32" t="str">
        <f t="shared" si="59"/>
        <v/>
      </c>
      <c r="AI89" s="32" t="str">
        <f t="shared" si="60"/>
        <v/>
      </c>
      <c r="AJ89" s="32" t="str">
        <f t="shared" si="61"/>
        <v/>
      </c>
      <c r="AK89" s="32" t="str">
        <f t="shared" si="62"/>
        <v/>
      </c>
      <c r="AU89" s="24">
        <f t="shared" si="63"/>
        <v>0</v>
      </c>
      <c r="AV89" s="24">
        <f t="shared" si="64"/>
        <v>0</v>
      </c>
      <c r="AW89" s="24" t="str">
        <f t="shared" si="65"/>
        <v/>
      </c>
      <c r="AX89" s="24" t="str">
        <f t="shared" si="66"/>
        <v/>
      </c>
      <c r="AY89" s="24" t="str">
        <f t="shared" si="67"/>
        <v/>
      </c>
      <c r="AZ89" s="24" t="str">
        <f t="shared" si="68"/>
        <v/>
      </c>
      <c r="BA89" s="24" t="str">
        <f t="shared" si="69"/>
        <v/>
      </c>
      <c r="BB89" s="24" t="str">
        <f t="shared" si="70"/>
        <v/>
      </c>
      <c r="BC89" s="24" t="str">
        <f t="shared" si="71"/>
        <v/>
      </c>
      <c r="BM89" s="31">
        <f t="shared" si="72"/>
        <v>0</v>
      </c>
      <c r="BN89" s="31">
        <f t="shared" si="73"/>
        <v>0</v>
      </c>
      <c r="BO89" s="31" t="str">
        <f t="shared" si="74"/>
        <v/>
      </c>
      <c r="BP89" s="31" t="str">
        <f t="shared" si="75"/>
        <v/>
      </c>
      <c r="BQ89" s="31" t="str">
        <f t="shared" si="76"/>
        <v/>
      </c>
      <c r="BR89" s="31" t="str">
        <f t="shared" si="77"/>
        <v/>
      </c>
      <c r="BS89" s="31" t="str">
        <f t="shared" si="78"/>
        <v/>
      </c>
      <c r="BT89" s="31" t="str">
        <f t="shared" si="79"/>
        <v/>
      </c>
      <c r="BU89" s="31" t="str">
        <f t="shared" si="80"/>
        <v/>
      </c>
    </row>
    <row r="90" spans="11:73" x14ac:dyDescent="0.3">
      <c r="K90" s="10">
        <f t="shared" si="45"/>
        <v>0</v>
      </c>
      <c r="L90" s="10">
        <f t="shared" si="46"/>
        <v>0</v>
      </c>
      <c r="M90" s="10" t="str">
        <f t="shared" si="47"/>
        <v/>
      </c>
      <c r="N90" s="10" t="str">
        <f t="shared" si="48"/>
        <v/>
      </c>
      <c r="O90" s="10" t="str">
        <f t="shared" si="49"/>
        <v/>
      </c>
      <c r="P90" s="10" t="str">
        <f t="shared" si="50"/>
        <v/>
      </c>
      <c r="Q90" s="10" t="str">
        <f t="shared" si="51"/>
        <v/>
      </c>
      <c r="R90" s="10" t="str">
        <f t="shared" si="52"/>
        <v/>
      </c>
      <c r="S90" s="10" t="str">
        <f t="shared" si="53"/>
        <v/>
      </c>
      <c r="AC90" s="17">
        <f t="shared" si="54"/>
        <v>0</v>
      </c>
      <c r="AD90" s="17">
        <f t="shared" si="55"/>
        <v>0</v>
      </c>
      <c r="AE90" s="32" t="str">
        <f t="shared" si="56"/>
        <v/>
      </c>
      <c r="AF90" s="32" t="str">
        <f t="shared" si="57"/>
        <v/>
      </c>
      <c r="AG90" s="32" t="str">
        <f t="shared" si="58"/>
        <v/>
      </c>
      <c r="AH90" s="32" t="str">
        <f t="shared" si="59"/>
        <v/>
      </c>
      <c r="AI90" s="32" t="str">
        <f t="shared" si="60"/>
        <v/>
      </c>
      <c r="AJ90" s="32" t="str">
        <f t="shared" si="61"/>
        <v/>
      </c>
      <c r="AK90" s="32" t="str">
        <f t="shared" si="62"/>
        <v/>
      </c>
      <c r="AU90" s="24">
        <f t="shared" si="63"/>
        <v>0</v>
      </c>
      <c r="AV90" s="24">
        <f t="shared" si="64"/>
        <v>0</v>
      </c>
      <c r="AW90" s="24" t="str">
        <f t="shared" si="65"/>
        <v/>
      </c>
      <c r="AX90" s="24" t="str">
        <f t="shared" si="66"/>
        <v/>
      </c>
      <c r="AY90" s="24" t="str">
        <f t="shared" si="67"/>
        <v/>
      </c>
      <c r="AZ90" s="24" t="str">
        <f t="shared" si="68"/>
        <v/>
      </c>
      <c r="BA90" s="24" t="str">
        <f t="shared" si="69"/>
        <v/>
      </c>
      <c r="BB90" s="24" t="str">
        <f t="shared" si="70"/>
        <v/>
      </c>
      <c r="BC90" s="24" t="str">
        <f t="shared" si="71"/>
        <v/>
      </c>
      <c r="BM90" s="31">
        <f t="shared" si="72"/>
        <v>0</v>
      </c>
      <c r="BN90" s="31">
        <f t="shared" si="73"/>
        <v>0</v>
      </c>
      <c r="BO90" s="31" t="str">
        <f t="shared" si="74"/>
        <v/>
      </c>
      <c r="BP90" s="31" t="str">
        <f t="shared" si="75"/>
        <v/>
      </c>
      <c r="BQ90" s="31" t="str">
        <f t="shared" si="76"/>
        <v/>
      </c>
      <c r="BR90" s="31" t="str">
        <f t="shared" si="77"/>
        <v/>
      </c>
      <c r="BS90" s="31" t="str">
        <f t="shared" si="78"/>
        <v/>
      </c>
      <c r="BT90" s="31" t="str">
        <f t="shared" si="79"/>
        <v/>
      </c>
      <c r="BU90" s="31" t="str">
        <f t="shared" si="80"/>
        <v/>
      </c>
    </row>
    <row r="91" spans="11:73" x14ac:dyDescent="0.3">
      <c r="K91" s="10">
        <f t="shared" si="45"/>
        <v>0</v>
      </c>
      <c r="L91" s="10">
        <f t="shared" si="46"/>
        <v>0</v>
      </c>
      <c r="M91" s="10" t="str">
        <f t="shared" si="47"/>
        <v/>
      </c>
      <c r="N91" s="10" t="str">
        <f t="shared" si="48"/>
        <v/>
      </c>
      <c r="O91" s="10" t="str">
        <f t="shared" si="49"/>
        <v/>
      </c>
      <c r="P91" s="10" t="str">
        <f t="shared" si="50"/>
        <v/>
      </c>
      <c r="Q91" s="10" t="str">
        <f t="shared" si="51"/>
        <v/>
      </c>
      <c r="R91" s="10" t="str">
        <f t="shared" si="52"/>
        <v/>
      </c>
      <c r="S91" s="10" t="str">
        <f t="shared" si="53"/>
        <v/>
      </c>
      <c r="AC91" s="17">
        <f t="shared" si="54"/>
        <v>0</v>
      </c>
      <c r="AD91" s="17">
        <f t="shared" si="55"/>
        <v>0</v>
      </c>
      <c r="AE91" s="32" t="str">
        <f t="shared" si="56"/>
        <v/>
      </c>
      <c r="AF91" s="32" t="str">
        <f t="shared" si="57"/>
        <v/>
      </c>
      <c r="AG91" s="32" t="str">
        <f t="shared" si="58"/>
        <v/>
      </c>
      <c r="AH91" s="32" t="str">
        <f t="shared" si="59"/>
        <v/>
      </c>
      <c r="AI91" s="32" t="str">
        <f t="shared" si="60"/>
        <v/>
      </c>
      <c r="AJ91" s="32" t="str">
        <f t="shared" si="61"/>
        <v/>
      </c>
      <c r="AK91" s="32" t="str">
        <f t="shared" si="62"/>
        <v/>
      </c>
      <c r="AU91" s="24">
        <f t="shared" si="63"/>
        <v>0</v>
      </c>
      <c r="AV91" s="24">
        <f t="shared" si="64"/>
        <v>0</v>
      </c>
      <c r="AW91" s="24" t="str">
        <f t="shared" si="65"/>
        <v/>
      </c>
      <c r="AX91" s="24" t="str">
        <f t="shared" si="66"/>
        <v/>
      </c>
      <c r="AY91" s="24" t="str">
        <f t="shared" si="67"/>
        <v/>
      </c>
      <c r="AZ91" s="24" t="str">
        <f t="shared" si="68"/>
        <v/>
      </c>
      <c r="BA91" s="24" t="str">
        <f t="shared" si="69"/>
        <v/>
      </c>
      <c r="BB91" s="24" t="str">
        <f t="shared" si="70"/>
        <v/>
      </c>
      <c r="BC91" s="24" t="str">
        <f t="shared" si="71"/>
        <v/>
      </c>
      <c r="BM91" s="31">
        <f t="shared" si="72"/>
        <v>0</v>
      </c>
      <c r="BN91" s="31">
        <f t="shared" si="73"/>
        <v>0</v>
      </c>
      <c r="BO91" s="31" t="str">
        <f t="shared" si="74"/>
        <v/>
      </c>
      <c r="BP91" s="31" t="str">
        <f t="shared" si="75"/>
        <v/>
      </c>
      <c r="BQ91" s="31" t="str">
        <f t="shared" si="76"/>
        <v/>
      </c>
      <c r="BR91" s="31" t="str">
        <f t="shared" si="77"/>
        <v/>
      </c>
      <c r="BS91" s="31" t="str">
        <f t="shared" si="78"/>
        <v/>
      </c>
      <c r="BT91" s="31" t="str">
        <f t="shared" si="79"/>
        <v/>
      </c>
      <c r="BU91" s="31" t="str">
        <f t="shared" si="80"/>
        <v/>
      </c>
    </row>
    <row r="92" spans="11:73" x14ac:dyDescent="0.3">
      <c r="K92" s="10">
        <f t="shared" si="45"/>
        <v>0</v>
      </c>
      <c r="L92" s="10">
        <f t="shared" si="46"/>
        <v>0</v>
      </c>
      <c r="M92" s="10" t="str">
        <f t="shared" si="47"/>
        <v/>
      </c>
      <c r="N92" s="10" t="str">
        <f t="shared" si="48"/>
        <v/>
      </c>
      <c r="O92" s="10" t="str">
        <f t="shared" si="49"/>
        <v/>
      </c>
      <c r="P92" s="10" t="str">
        <f t="shared" si="50"/>
        <v/>
      </c>
      <c r="Q92" s="10" t="str">
        <f t="shared" si="51"/>
        <v/>
      </c>
      <c r="R92" s="10" t="str">
        <f t="shared" si="52"/>
        <v/>
      </c>
      <c r="S92" s="10" t="str">
        <f t="shared" si="53"/>
        <v/>
      </c>
      <c r="AC92" s="17">
        <f t="shared" si="54"/>
        <v>0</v>
      </c>
      <c r="AD92" s="17">
        <f t="shared" si="55"/>
        <v>0</v>
      </c>
      <c r="AE92" s="32" t="str">
        <f t="shared" si="56"/>
        <v/>
      </c>
      <c r="AF92" s="32" t="str">
        <f t="shared" si="57"/>
        <v/>
      </c>
      <c r="AG92" s="32" t="str">
        <f t="shared" si="58"/>
        <v/>
      </c>
      <c r="AH92" s="32" t="str">
        <f t="shared" si="59"/>
        <v/>
      </c>
      <c r="AI92" s="32" t="str">
        <f t="shared" si="60"/>
        <v/>
      </c>
      <c r="AJ92" s="32" t="str">
        <f t="shared" si="61"/>
        <v/>
      </c>
      <c r="AK92" s="32" t="str">
        <f t="shared" si="62"/>
        <v/>
      </c>
      <c r="AU92" s="24">
        <f t="shared" si="63"/>
        <v>0</v>
      </c>
      <c r="AV92" s="24">
        <f t="shared" si="64"/>
        <v>0</v>
      </c>
      <c r="AW92" s="24" t="str">
        <f t="shared" si="65"/>
        <v/>
      </c>
      <c r="AX92" s="24" t="str">
        <f t="shared" si="66"/>
        <v/>
      </c>
      <c r="AY92" s="24" t="str">
        <f t="shared" si="67"/>
        <v/>
      </c>
      <c r="AZ92" s="24" t="str">
        <f t="shared" si="68"/>
        <v/>
      </c>
      <c r="BA92" s="24" t="str">
        <f t="shared" si="69"/>
        <v/>
      </c>
      <c r="BB92" s="24" t="str">
        <f t="shared" si="70"/>
        <v/>
      </c>
      <c r="BC92" s="24" t="str">
        <f t="shared" si="71"/>
        <v/>
      </c>
      <c r="BM92" s="31">
        <f t="shared" si="72"/>
        <v>0</v>
      </c>
      <c r="BN92" s="31">
        <f t="shared" si="73"/>
        <v>0</v>
      </c>
      <c r="BO92" s="31" t="str">
        <f t="shared" si="74"/>
        <v/>
      </c>
      <c r="BP92" s="31" t="str">
        <f t="shared" si="75"/>
        <v/>
      </c>
      <c r="BQ92" s="31" t="str">
        <f t="shared" si="76"/>
        <v/>
      </c>
      <c r="BR92" s="31" t="str">
        <f t="shared" si="77"/>
        <v/>
      </c>
      <c r="BS92" s="31" t="str">
        <f t="shared" si="78"/>
        <v/>
      </c>
      <c r="BT92" s="31" t="str">
        <f t="shared" si="79"/>
        <v/>
      </c>
      <c r="BU92" s="31" t="str">
        <f t="shared" si="80"/>
        <v/>
      </c>
    </row>
    <row r="93" spans="11:73" x14ac:dyDescent="0.3">
      <c r="K93" s="10">
        <f t="shared" si="45"/>
        <v>0</v>
      </c>
      <c r="L93" s="10">
        <f t="shared" si="46"/>
        <v>0</v>
      </c>
      <c r="M93" s="10" t="str">
        <f t="shared" si="47"/>
        <v/>
      </c>
      <c r="N93" s="10" t="str">
        <f t="shared" si="48"/>
        <v/>
      </c>
      <c r="O93" s="10" t="str">
        <f t="shared" si="49"/>
        <v/>
      </c>
      <c r="P93" s="10" t="str">
        <f t="shared" si="50"/>
        <v/>
      </c>
      <c r="Q93" s="10" t="str">
        <f t="shared" si="51"/>
        <v/>
      </c>
      <c r="R93" s="10" t="str">
        <f t="shared" si="52"/>
        <v/>
      </c>
      <c r="S93" s="10" t="str">
        <f t="shared" si="53"/>
        <v/>
      </c>
      <c r="AC93" s="17">
        <f t="shared" si="54"/>
        <v>0</v>
      </c>
      <c r="AD93" s="17">
        <f t="shared" si="55"/>
        <v>0</v>
      </c>
      <c r="AE93" s="32" t="str">
        <f t="shared" si="56"/>
        <v/>
      </c>
      <c r="AF93" s="32" t="str">
        <f t="shared" si="57"/>
        <v/>
      </c>
      <c r="AG93" s="32" t="str">
        <f t="shared" si="58"/>
        <v/>
      </c>
      <c r="AH93" s="32" t="str">
        <f t="shared" si="59"/>
        <v/>
      </c>
      <c r="AI93" s="32" t="str">
        <f t="shared" si="60"/>
        <v/>
      </c>
      <c r="AJ93" s="32" t="str">
        <f t="shared" si="61"/>
        <v/>
      </c>
      <c r="AK93" s="32" t="str">
        <f t="shared" si="62"/>
        <v/>
      </c>
      <c r="AU93" s="24">
        <f t="shared" si="63"/>
        <v>0</v>
      </c>
      <c r="AV93" s="24">
        <f t="shared" si="64"/>
        <v>0</v>
      </c>
      <c r="AW93" s="24" t="str">
        <f t="shared" si="65"/>
        <v/>
      </c>
      <c r="AX93" s="24" t="str">
        <f t="shared" si="66"/>
        <v/>
      </c>
      <c r="AY93" s="24" t="str">
        <f t="shared" si="67"/>
        <v/>
      </c>
      <c r="AZ93" s="24" t="str">
        <f t="shared" si="68"/>
        <v/>
      </c>
      <c r="BA93" s="24" t="str">
        <f t="shared" si="69"/>
        <v/>
      </c>
      <c r="BB93" s="24" t="str">
        <f t="shared" si="70"/>
        <v/>
      </c>
      <c r="BC93" s="24" t="str">
        <f t="shared" si="71"/>
        <v/>
      </c>
      <c r="BM93" s="31">
        <f t="shared" si="72"/>
        <v>0</v>
      </c>
      <c r="BN93" s="31">
        <f t="shared" si="73"/>
        <v>0</v>
      </c>
      <c r="BO93" s="31" t="str">
        <f t="shared" si="74"/>
        <v/>
      </c>
      <c r="BP93" s="31" t="str">
        <f t="shared" si="75"/>
        <v/>
      </c>
      <c r="BQ93" s="31" t="str">
        <f t="shared" si="76"/>
        <v/>
      </c>
      <c r="BR93" s="31" t="str">
        <f t="shared" si="77"/>
        <v/>
      </c>
      <c r="BS93" s="31" t="str">
        <f t="shared" si="78"/>
        <v/>
      </c>
      <c r="BT93" s="31" t="str">
        <f t="shared" si="79"/>
        <v/>
      </c>
      <c r="BU93" s="31" t="str">
        <f t="shared" si="80"/>
        <v/>
      </c>
    </row>
    <row r="94" spans="11:73" x14ac:dyDescent="0.3">
      <c r="K94" s="10">
        <f t="shared" si="45"/>
        <v>0</v>
      </c>
      <c r="L94" s="10">
        <f t="shared" si="46"/>
        <v>0</v>
      </c>
      <c r="M94" s="10" t="str">
        <f t="shared" si="47"/>
        <v/>
      </c>
      <c r="N94" s="10" t="str">
        <f t="shared" si="48"/>
        <v/>
      </c>
      <c r="O94" s="10" t="str">
        <f t="shared" si="49"/>
        <v/>
      </c>
      <c r="P94" s="10" t="str">
        <f t="shared" si="50"/>
        <v/>
      </c>
      <c r="Q94" s="10" t="str">
        <f t="shared" si="51"/>
        <v/>
      </c>
      <c r="R94" s="10" t="str">
        <f t="shared" si="52"/>
        <v/>
      </c>
      <c r="S94" s="10" t="str">
        <f t="shared" si="53"/>
        <v/>
      </c>
      <c r="AC94" s="17">
        <f t="shared" si="54"/>
        <v>0</v>
      </c>
      <c r="AD94" s="17">
        <f t="shared" si="55"/>
        <v>0</v>
      </c>
      <c r="AE94" s="32" t="str">
        <f t="shared" si="56"/>
        <v/>
      </c>
      <c r="AF94" s="32" t="str">
        <f t="shared" si="57"/>
        <v/>
      </c>
      <c r="AG94" s="32" t="str">
        <f t="shared" si="58"/>
        <v/>
      </c>
      <c r="AH94" s="32" t="str">
        <f t="shared" si="59"/>
        <v/>
      </c>
      <c r="AI94" s="32" t="str">
        <f t="shared" si="60"/>
        <v/>
      </c>
      <c r="AJ94" s="32" t="str">
        <f t="shared" si="61"/>
        <v/>
      </c>
      <c r="AK94" s="32" t="str">
        <f t="shared" si="62"/>
        <v/>
      </c>
      <c r="AU94" s="24">
        <f t="shared" si="63"/>
        <v>0</v>
      </c>
      <c r="AV94" s="24">
        <f t="shared" si="64"/>
        <v>0</v>
      </c>
      <c r="AW94" s="24" t="str">
        <f t="shared" si="65"/>
        <v/>
      </c>
      <c r="AX94" s="24" t="str">
        <f t="shared" si="66"/>
        <v/>
      </c>
      <c r="AY94" s="24" t="str">
        <f t="shared" si="67"/>
        <v/>
      </c>
      <c r="AZ94" s="24" t="str">
        <f t="shared" si="68"/>
        <v/>
      </c>
      <c r="BA94" s="24" t="str">
        <f t="shared" si="69"/>
        <v/>
      </c>
      <c r="BB94" s="24" t="str">
        <f t="shared" si="70"/>
        <v/>
      </c>
      <c r="BC94" s="24" t="str">
        <f t="shared" si="71"/>
        <v/>
      </c>
      <c r="BM94" s="31">
        <f t="shared" si="72"/>
        <v>0</v>
      </c>
      <c r="BN94" s="31">
        <f t="shared" si="73"/>
        <v>0</v>
      </c>
      <c r="BO94" s="31" t="str">
        <f t="shared" si="74"/>
        <v/>
      </c>
      <c r="BP94" s="31" t="str">
        <f t="shared" si="75"/>
        <v/>
      </c>
      <c r="BQ94" s="31" t="str">
        <f t="shared" si="76"/>
        <v/>
      </c>
      <c r="BR94" s="31" t="str">
        <f t="shared" si="77"/>
        <v/>
      </c>
      <c r="BS94" s="31" t="str">
        <f t="shared" si="78"/>
        <v/>
      </c>
      <c r="BT94" s="31" t="str">
        <f t="shared" si="79"/>
        <v/>
      </c>
      <c r="BU94" s="31" t="str">
        <f t="shared" si="80"/>
        <v/>
      </c>
    </row>
    <row r="95" spans="11:73" x14ac:dyDescent="0.3">
      <c r="K95" s="10">
        <f t="shared" si="45"/>
        <v>0</v>
      </c>
      <c r="L95" s="10">
        <f t="shared" si="46"/>
        <v>0</v>
      </c>
      <c r="M95" s="10" t="str">
        <f t="shared" si="47"/>
        <v/>
      </c>
      <c r="N95" s="10" t="str">
        <f t="shared" si="48"/>
        <v/>
      </c>
      <c r="O95" s="10" t="str">
        <f t="shared" si="49"/>
        <v/>
      </c>
      <c r="P95" s="10" t="str">
        <f t="shared" si="50"/>
        <v/>
      </c>
      <c r="Q95" s="10" t="str">
        <f t="shared" si="51"/>
        <v/>
      </c>
      <c r="R95" s="10" t="str">
        <f t="shared" si="52"/>
        <v/>
      </c>
      <c r="S95" s="10" t="str">
        <f t="shared" si="53"/>
        <v/>
      </c>
      <c r="AC95" s="17">
        <f t="shared" si="54"/>
        <v>0</v>
      </c>
      <c r="AD95" s="17">
        <f t="shared" si="55"/>
        <v>0</v>
      </c>
      <c r="AE95" s="32" t="str">
        <f t="shared" si="56"/>
        <v/>
      </c>
      <c r="AF95" s="32" t="str">
        <f t="shared" si="57"/>
        <v/>
      </c>
      <c r="AG95" s="32" t="str">
        <f t="shared" si="58"/>
        <v/>
      </c>
      <c r="AH95" s="32" t="str">
        <f t="shared" si="59"/>
        <v/>
      </c>
      <c r="AI95" s="32" t="str">
        <f t="shared" si="60"/>
        <v/>
      </c>
      <c r="AJ95" s="32" t="str">
        <f t="shared" si="61"/>
        <v/>
      </c>
      <c r="AK95" s="32" t="str">
        <f t="shared" si="62"/>
        <v/>
      </c>
      <c r="AU95" s="24">
        <f t="shared" si="63"/>
        <v>0</v>
      </c>
      <c r="AV95" s="24">
        <f t="shared" si="64"/>
        <v>0</v>
      </c>
      <c r="AW95" s="24" t="str">
        <f t="shared" si="65"/>
        <v/>
      </c>
      <c r="AX95" s="24" t="str">
        <f t="shared" si="66"/>
        <v/>
      </c>
      <c r="AY95" s="24" t="str">
        <f t="shared" si="67"/>
        <v/>
      </c>
      <c r="AZ95" s="24" t="str">
        <f t="shared" si="68"/>
        <v/>
      </c>
      <c r="BA95" s="24" t="str">
        <f t="shared" si="69"/>
        <v/>
      </c>
      <c r="BB95" s="24" t="str">
        <f t="shared" si="70"/>
        <v/>
      </c>
      <c r="BC95" s="24" t="str">
        <f t="shared" si="71"/>
        <v/>
      </c>
      <c r="BM95" s="31">
        <f t="shared" si="72"/>
        <v>0</v>
      </c>
      <c r="BN95" s="31">
        <f t="shared" si="73"/>
        <v>0</v>
      </c>
      <c r="BO95" s="31" t="str">
        <f t="shared" si="74"/>
        <v/>
      </c>
      <c r="BP95" s="31" t="str">
        <f t="shared" si="75"/>
        <v/>
      </c>
      <c r="BQ95" s="31" t="str">
        <f t="shared" si="76"/>
        <v/>
      </c>
      <c r="BR95" s="31" t="str">
        <f t="shared" si="77"/>
        <v/>
      </c>
      <c r="BS95" s="31" t="str">
        <f t="shared" si="78"/>
        <v/>
      </c>
      <c r="BT95" s="31" t="str">
        <f t="shared" si="79"/>
        <v/>
      </c>
      <c r="BU95" s="31" t="str">
        <f t="shared" si="80"/>
        <v/>
      </c>
    </row>
    <row r="96" spans="11:73" x14ac:dyDescent="0.3">
      <c r="K96" s="10">
        <f t="shared" si="45"/>
        <v>0</v>
      </c>
      <c r="L96" s="10">
        <f t="shared" si="46"/>
        <v>0</v>
      </c>
      <c r="M96" s="10" t="str">
        <f t="shared" si="47"/>
        <v/>
      </c>
      <c r="N96" s="10" t="str">
        <f t="shared" si="48"/>
        <v/>
      </c>
      <c r="O96" s="10" t="str">
        <f t="shared" si="49"/>
        <v/>
      </c>
      <c r="P96" s="10" t="str">
        <f t="shared" si="50"/>
        <v/>
      </c>
      <c r="Q96" s="10" t="str">
        <f t="shared" si="51"/>
        <v/>
      </c>
      <c r="R96" s="10" t="str">
        <f t="shared" si="52"/>
        <v/>
      </c>
      <c r="S96" s="10" t="str">
        <f t="shared" si="53"/>
        <v/>
      </c>
      <c r="AC96" s="17">
        <f t="shared" si="54"/>
        <v>0</v>
      </c>
      <c r="AD96" s="17">
        <f t="shared" si="55"/>
        <v>0</v>
      </c>
      <c r="AE96" s="32" t="str">
        <f t="shared" si="56"/>
        <v/>
      </c>
      <c r="AF96" s="32" t="str">
        <f t="shared" si="57"/>
        <v/>
      </c>
      <c r="AG96" s="32" t="str">
        <f t="shared" si="58"/>
        <v/>
      </c>
      <c r="AH96" s="32" t="str">
        <f t="shared" si="59"/>
        <v/>
      </c>
      <c r="AI96" s="32" t="str">
        <f t="shared" si="60"/>
        <v/>
      </c>
      <c r="AJ96" s="32" t="str">
        <f t="shared" si="61"/>
        <v/>
      </c>
      <c r="AK96" s="32" t="str">
        <f t="shared" si="62"/>
        <v/>
      </c>
      <c r="AU96" s="24">
        <f t="shared" si="63"/>
        <v>0</v>
      </c>
      <c r="AV96" s="24">
        <f t="shared" si="64"/>
        <v>0</v>
      </c>
      <c r="AW96" s="24" t="str">
        <f t="shared" si="65"/>
        <v/>
      </c>
      <c r="AX96" s="24" t="str">
        <f t="shared" si="66"/>
        <v/>
      </c>
      <c r="AY96" s="24" t="str">
        <f t="shared" si="67"/>
        <v/>
      </c>
      <c r="AZ96" s="24" t="str">
        <f t="shared" si="68"/>
        <v/>
      </c>
      <c r="BA96" s="24" t="str">
        <f t="shared" si="69"/>
        <v/>
      </c>
      <c r="BB96" s="24" t="str">
        <f t="shared" si="70"/>
        <v/>
      </c>
      <c r="BC96" s="24" t="str">
        <f t="shared" si="71"/>
        <v/>
      </c>
      <c r="BM96" s="31">
        <f t="shared" si="72"/>
        <v>0</v>
      </c>
      <c r="BN96" s="31">
        <f t="shared" si="73"/>
        <v>0</v>
      </c>
      <c r="BO96" s="31" t="str">
        <f t="shared" si="74"/>
        <v/>
      </c>
      <c r="BP96" s="31" t="str">
        <f t="shared" si="75"/>
        <v/>
      </c>
      <c r="BQ96" s="31" t="str">
        <f t="shared" si="76"/>
        <v/>
      </c>
      <c r="BR96" s="31" t="str">
        <f t="shared" si="77"/>
        <v/>
      </c>
      <c r="BS96" s="31" t="str">
        <f t="shared" si="78"/>
        <v/>
      </c>
      <c r="BT96" s="31" t="str">
        <f t="shared" si="79"/>
        <v/>
      </c>
      <c r="BU96" s="31" t="str">
        <f t="shared" si="80"/>
        <v/>
      </c>
    </row>
    <row r="97" spans="11:73" x14ac:dyDescent="0.3">
      <c r="K97" s="10">
        <f t="shared" si="45"/>
        <v>0</v>
      </c>
      <c r="L97" s="10">
        <f t="shared" si="46"/>
        <v>0</v>
      </c>
      <c r="M97" s="10" t="str">
        <f t="shared" si="47"/>
        <v/>
      </c>
      <c r="N97" s="10" t="str">
        <f t="shared" si="48"/>
        <v/>
      </c>
      <c r="O97" s="10" t="str">
        <f t="shared" si="49"/>
        <v/>
      </c>
      <c r="P97" s="10" t="str">
        <f t="shared" si="50"/>
        <v/>
      </c>
      <c r="Q97" s="10" t="str">
        <f t="shared" si="51"/>
        <v/>
      </c>
      <c r="R97" s="10" t="str">
        <f t="shared" si="52"/>
        <v/>
      </c>
      <c r="S97" s="10" t="str">
        <f t="shared" si="53"/>
        <v/>
      </c>
      <c r="AC97" s="17">
        <f t="shared" si="54"/>
        <v>0</v>
      </c>
      <c r="AD97" s="17">
        <f t="shared" si="55"/>
        <v>0</v>
      </c>
      <c r="AE97" s="32" t="str">
        <f t="shared" si="56"/>
        <v/>
      </c>
      <c r="AF97" s="32" t="str">
        <f t="shared" si="57"/>
        <v/>
      </c>
      <c r="AG97" s="32" t="str">
        <f t="shared" si="58"/>
        <v/>
      </c>
      <c r="AH97" s="32" t="str">
        <f t="shared" si="59"/>
        <v/>
      </c>
      <c r="AI97" s="32" t="str">
        <f t="shared" si="60"/>
        <v/>
      </c>
      <c r="AJ97" s="32" t="str">
        <f t="shared" si="61"/>
        <v/>
      </c>
      <c r="AK97" s="32" t="str">
        <f t="shared" si="62"/>
        <v/>
      </c>
      <c r="AU97" s="24">
        <f t="shared" si="63"/>
        <v>0</v>
      </c>
      <c r="AV97" s="24">
        <f t="shared" si="64"/>
        <v>0</v>
      </c>
      <c r="AW97" s="24" t="str">
        <f t="shared" si="65"/>
        <v/>
      </c>
      <c r="AX97" s="24" t="str">
        <f t="shared" si="66"/>
        <v/>
      </c>
      <c r="AY97" s="24" t="str">
        <f t="shared" si="67"/>
        <v/>
      </c>
      <c r="AZ97" s="24" t="str">
        <f t="shared" si="68"/>
        <v/>
      </c>
      <c r="BA97" s="24" t="str">
        <f t="shared" si="69"/>
        <v/>
      </c>
      <c r="BB97" s="24" t="str">
        <f t="shared" si="70"/>
        <v/>
      </c>
      <c r="BC97" s="24" t="str">
        <f t="shared" si="71"/>
        <v/>
      </c>
      <c r="BM97" s="31">
        <f t="shared" si="72"/>
        <v>0</v>
      </c>
      <c r="BN97" s="31">
        <f t="shared" si="73"/>
        <v>0</v>
      </c>
      <c r="BO97" s="31" t="str">
        <f t="shared" si="74"/>
        <v/>
      </c>
      <c r="BP97" s="31" t="str">
        <f t="shared" si="75"/>
        <v/>
      </c>
      <c r="BQ97" s="31" t="str">
        <f t="shared" si="76"/>
        <v/>
      </c>
      <c r="BR97" s="31" t="str">
        <f t="shared" si="77"/>
        <v/>
      </c>
      <c r="BS97" s="31" t="str">
        <f t="shared" si="78"/>
        <v/>
      </c>
      <c r="BT97" s="31" t="str">
        <f t="shared" si="79"/>
        <v/>
      </c>
      <c r="BU97" s="31" t="str">
        <f t="shared" si="80"/>
        <v/>
      </c>
    </row>
    <row r="98" spans="11:73" x14ac:dyDescent="0.3">
      <c r="K98" s="10">
        <f t="shared" si="45"/>
        <v>0</v>
      </c>
      <c r="L98" s="10">
        <f t="shared" si="46"/>
        <v>0</v>
      </c>
      <c r="M98" s="10" t="str">
        <f t="shared" si="47"/>
        <v/>
      </c>
      <c r="N98" s="10" t="str">
        <f t="shared" si="48"/>
        <v/>
      </c>
      <c r="O98" s="10" t="str">
        <f t="shared" si="49"/>
        <v/>
      </c>
      <c r="P98" s="10" t="str">
        <f t="shared" si="50"/>
        <v/>
      </c>
      <c r="Q98" s="10" t="str">
        <f t="shared" si="51"/>
        <v/>
      </c>
      <c r="R98" s="10" t="str">
        <f t="shared" si="52"/>
        <v/>
      </c>
      <c r="S98" s="10" t="str">
        <f t="shared" si="53"/>
        <v/>
      </c>
      <c r="AC98" s="17">
        <f t="shared" si="54"/>
        <v>0</v>
      </c>
      <c r="AD98" s="17">
        <f t="shared" si="55"/>
        <v>0</v>
      </c>
      <c r="AE98" s="32" t="str">
        <f t="shared" si="56"/>
        <v/>
      </c>
      <c r="AF98" s="32" t="str">
        <f t="shared" si="57"/>
        <v/>
      </c>
      <c r="AG98" s="32" t="str">
        <f t="shared" si="58"/>
        <v/>
      </c>
      <c r="AH98" s="32" t="str">
        <f t="shared" si="59"/>
        <v/>
      </c>
      <c r="AI98" s="32" t="str">
        <f t="shared" si="60"/>
        <v/>
      </c>
      <c r="AJ98" s="32" t="str">
        <f t="shared" si="61"/>
        <v/>
      </c>
      <c r="AK98" s="32" t="str">
        <f t="shared" si="62"/>
        <v/>
      </c>
      <c r="AU98" s="24">
        <f t="shared" si="63"/>
        <v>0</v>
      </c>
      <c r="AV98" s="24">
        <f t="shared" si="64"/>
        <v>0</v>
      </c>
      <c r="AW98" s="24" t="str">
        <f t="shared" si="65"/>
        <v/>
      </c>
      <c r="AX98" s="24" t="str">
        <f t="shared" si="66"/>
        <v/>
      </c>
      <c r="AY98" s="24" t="str">
        <f t="shared" si="67"/>
        <v/>
      </c>
      <c r="AZ98" s="24" t="str">
        <f t="shared" si="68"/>
        <v/>
      </c>
      <c r="BA98" s="24" t="str">
        <f t="shared" si="69"/>
        <v/>
      </c>
      <c r="BB98" s="24" t="str">
        <f t="shared" si="70"/>
        <v/>
      </c>
      <c r="BC98" s="24" t="str">
        <f t="shared" si="71"/>
        <v/>
      </c>
      <c r="BM98" s="31">
        <f t="shared" si="72"/>
        <v>0</v>
      </c>
      <c r="BN98" s="31">
        <f t="shared" si="73"/>
        <v>0</v>
      </c>
      <c r="BO98" s="31" t="str">
        <f t="shared" si="74"/>
        <v/>
      </c>
      <c r="BP98" s="31" t="str">
        <f t="shared" si="75"/>
        <v/>
      </c>
      <c r="BQ98" s="31" t="str">
        <f t="shared" si="76"/>
        <v/>
      </c>
      <c r="BR98" s="31" t="str">
        <f t="shared" si="77"/>
        <v/>
      </c>
      <c r="BS98" s="31" t="str">
        <f t="shared" si="78"/>
        <v/>
      </c>
      <c r="BT98" s="31" t="str">
        <f t="shared" si="79"/>
        <v/>
      </c>
      <c r="BU98" s="31" t="str">
        <f t="shared" si="80"/>
        <v/>
      </c>
    </row>
    <row r="99" spans="11:73" x14ac:dyDescent="0.3">
      <c r="K99" s="10">
        <f t="shared" si="45"/>
        <v>0</v>
      </c>
      <c r="L99" s="10">
        <f t="shared" si="46"/>
        <v>0</v>
      </c>
      <c r="M99" s="10" t="str">
        <f t="shared" si="47"/>
        <v/>
      </c>
      <c r="N99" s="10" t="str">
        <f t="shared" si="48"/>
        <v/>
      </c>
      <c r="O99" s="10" t="str">
        <f t="shared" si="49"/>
        <v/>
      </c>
      <c r="P99" s="10" t="str">
        <f t="shared" si="50"/>
        <v/>
      </c>
      <c r="Q99" s="10" t="str">
        <f t="shared" si="51"/>
        <v/>
      </c>
      <c r="R99" s="10" t="str">
        <f t="shared" si="52"/>
        <v/>
      </c>
      <c r="S99" s="10" t="str">
        <f t="shared" si="53"/>
        <v/>
      </c>
      <c r="AC99" s="17">
        <f t="shared" si="54"/>
        <v>0</v>
      </c>
      <c r="AD99" s="17">
        <f t="shared" si="55"/>
        <v>0</v>
      </c>
      <c r="AE99" s="32" t="str">
        <f t="shared" si="56"/>
        <v/>
      </c>
      <c r="AF99" s="32" t="str">
        <f t="shared" si="57"/>
        <v/>
      </c>
      <c r="AG99" s="32" t="str">
        <f t="shared" si="58"/>
        <v/>
      </c>
      <c r="AH99" s="32" t="str">
        <f t="shared" si="59"/>
        <v/>
      </c>
      <c r="AI99" s="32" t="str">
        <f t="shared" si="60"/>
        <v/>
      </c>
      <c r="AJ99" s="32" t="str">
        <f t="shared" si="61"/>
        <v/>
      </c>
      <c r="AK99" s="32" t="str">
        <f t="shared" si="62"/>
        <v/>
      </c>
      <c r="AU99" s="24">
        <f t="shared" si="63"/>
        <v>0</v>
      </c>
      <c r="AV99" s="24">
        <f t="shared" si="64"/>
        <v>0</v>
      </c>
      <c r="AW99" s="24" t="str">
        <f t="shared" si="65"/>
        <v/>
      </c>
      <c r="AX99" s="24" t="str">
        <f t="shared" si="66"/>
        <v/>
      </c>
      <c r="AY99" s="24" t="str">
        <f t="shared" si="67"/>
        <v/>
      </c>
      <c r="AZ99" s="24" t="str">
        <f t="shared" si="68"/>
        <v/>
      </c>
      <c r="BA99" s="24" t="str">
        <f t="shared" si="69"/>
        <v/>
      </c>
      <c r="BB99" s="24" t="str">
        <f t="shared" si="70"/>
        <v/>
      </c>
      <c r="BC99" s="24" t="str">
        <f t="shared" si="71"/>
        <v/>
      </c>
      <c r="BM99" s="31">
        <f t="shared" si="72"/>
        <v>0</v>
      </c>
      <c r="BN99" s="31">
        <f t="shared" si="73"/>
        <v>0</v>
      </c>
      <c r="BO99" s="31" t="str">
        <f t="shared" si="74"/>
        <v/>
      </c>
      <c r="BP99" s="31" t="str">
        <f t="shared" si="75"/>
        <v/>
      </c>
      <c r="BQ99" s="31" t="str">
        <f t="shared" si="76"/>
        <v/>
      </c>
      <c r="BR99" s="31" t="str">
        <f t="shared" si="77"/>
        <v/>
      </c>
      <c r="BS99" s="31" t="str">
        <f t="shared" si="78"/>
        <v/>
      </c>
      <c r="BT99" s="31" t="str">
        <f t="shared" si="79"/>
        <v/>
      </c>
      <c r="BU99" s="31" t="str">
        <f t="shared" si="80"/>
        <v/>
      </c>
    </row>
    <row r="100" spans="11:73" x14ac:dyDescent="0.3">
      <c r="K100" s="10">
        <f t="shared" si="45"/>
        <v>0</v>
      </c>
      <c r="L100" s="10">
        <f t="shared" si="46"/>
        <v>0</v>
      </c>
      <c r="M100" s="10" t="str">
        <f t="shared" si="47"/>
        <v/>
      </c>
      <c r="N100" s="10" t="str">
        <f t="shared" si="48"/>
        <v/>
      </c>
      <c r="O100" s="10" t="str">
        <f t="shared" si="49"/>
        <v/>
      </c>
      <c r="P100" s="10" t="str">
        <f t="shared" si="50"/>
        <v/>
      </c>
      <c r="Q100" s="10" t="str">
        <f t="shared" si="51"/>
        <v/>
      </c>
      <c r="R100" s="10" t="str">
        <f t="shared" si="52"/>
        <v/>
      </c>
      <c r="S100" s="10" t="str">
        <f t="shared" si="53"/>
        <v/>
      </c>
      <c r="AC100" s="17">
        <f t="shared" si="54"/>
        <v>0</v>
      </c>
      <c r="AD100" s="17">
        <f t="shared" si="55"/>
        <v>0</v>
      </c>
      <c r="AE100" s="32" t="str">
        <f t="shared" si="56"/>
        <v/>
      </c>
      <c r="AF100" s="32" t="str">
        <f t="shared" si="57"/>
        <v/>
      </c>
      <c r="AG100" s="32" t="str">
        <f t="shared" si="58"/>
        <v/>
      </c>
      <c r="AH100" s="32" t="str">
        <f t="shared" si="59"/>
        <v/>
      </c>
      <c r="AI100" s="32" t="str">
        <f t="shared" si="60"/>
        <v/>
      </c>
      <c r="AJ100" s="32" t="str">
        <f t="shared" si="61"/>
        <v/>
      </c>
      <c r="AK100" s="32" t="str">
        <f t="shared" si="62"/>
        <v/>
      </c>
      <c r="AU100" s="24">
        <f t="shared" si="63"/>
        <v>0</v>
      </c>
      <c r="AV100" s="24">
        <f t="shared" si="64"/>
        <v>0</v>
      </c>
      <c r="AW100" s="24" t="str">
        <f t="shared" si="65"/>
        <v/>
      </c>
      <c r="AX100" s="24" t="str">
        <f t="shared" si="66"/>
        <v/>
      </c>
      <c r="AY100" s="24" t="str">
        <f t="shared" si="67"/>
        <v/>
      </c>
      <c r="AZ100" s="24" t="str">
        <f t="shared" si="68"/>
        <v/>
      </c>
      <c r="BA100" s="24" t="str">
        <f t="shared" si="69"/>
        <v/>
      </c>
      <c r="BB100" s="24" t="str">
        <f t="shared" si="70"/>
        <v/>
      </c>
      <c r="BC100" s="24" t="str">
        <f t="shared" si="71"/>
        <v/>
      </c>
      <c r="BM100" s="31">
        <f t="shared" si="72"/>
        <v>0</v>
      </c>
      <c r="BN100" s="31">
        <f t="shared" si="73"/>
        <v>0</v>
      </c>
      <c r="BO100" s="31" t="str">
        <f t="shared" si="74"/>
        <v/>
      </c>
      <c r="BP100" s="31" t="str">
        <f t="shared" si="75"/>
        <v/>
      </c>
      <c r="BQ100" s="31" t="str">
        <f t="shared" si="76"/>
        <v/>
      </c>
      <c r="BR100" s="31" t="str">
        <f t="shared" si="77"/>
        <v/>
      </c>
      <c r="BS100" s="31" t="str">
        <f t="shared" si="78"/>
        <v/>
      </c>
      <c r="BT100" s="31" t="str">
        <f t="shared" si="79"/>
        <v/>
      </c>
      <c r="BU100" s="31" t="str">
        <f t="shared" si="80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A53BB-CDDC-428D-80EA-5190A9BEDD05}">
  <dimension ref="A1:CM100"/>
  <sheetViews>
    <sheetView topLeftCell="CB1" workbookViewId="0">
      <selection activeCell="CI8" sqref="CI8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196264</v>
      </c>
      <c r="E2" s="4">
        <f>MEDIAN(E8:E108)</f>
        <v>2</v>
      </c>
      <c r="F2" s="6">
        <f>MEDIAN(F8:F108)</f>
        <v>196264</v>
      </c>
      <c r="G2" s="7" t="e">
        <f>MEDIAN(G8:G108)</f>
        <v>#NUM!</v>
      </c>
      <c r="H2" s="5"/>
      <c r="I2" s="4">
        <f>MEDIAN(I8:I108)</f>
        <v>2</v>
      </c>
      <c r="J2" s="5"/>
      <c r="K2" s="5"/>
      <c r="L2" s="5"/>
      <c r="M2" s="5">
        <f>IF(K4&gt;0,MEDIAN(M8:M108),"N/A")</f>
        <v>2</v>
      </c>
      <c r="N2" s="5">
        <f>IF(K4&gt;0,MEDIAN(N8:N108),"N/A")</f>
        <v>196264</v>
      </c>
      <c r="O2" s="5" t="e">
        <f>IF(K4&gt;0,MEDIAN(O8:O108),"N/A")</f>
        <v>#DIV/0!</v>
      </c>
      <c r="P2" s="5" t="str">
        <f>IF(L4&gt;K4,MEDIAN(P8:P108),"N/A")</f>
        <v>N/A</v>
      </c>
      <c r="Q2" s="5" t="e">
        <f>IF(L4&gt;0,MEDIAN(Q8:Q108),"N/A")</f>
        <v>#DIV/0!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245358</v>
      </c>
      <c r="W2" s="11">
        <f>MEDIAN(W8:W108)</f>
        <v>2</v>
      </c>
      <c r="X2" s="13">
        <f>MEDIAN(X8:X108)</f>
        <v>245358</v>
      </c>
      <c r="Y2" s="14" t="e">
        <f>MEDIAN(Y8:Y108)</f>
        <v>#NUM!</v>
      </c>
      <c r="Z2" s="12"/>
      <c r="AA2" s="11">
        <f>MEDIAN(AA8:AA108)</f>
        <v>2</v>
      </c>
      <c r="AB2" s="12"/>
      <c r="AC2" s="12"/>
      <c r="AD2" s="12"/>
      <c r="AE2" s="11">
        <f>IF(AC4&gt;0,MEDIAN(AE8:AE108),"N/A")</f>
        <v>2</v>
      </c>
      <c r="AF2" s="11">
        <f>IF(AC4&gt;0,MEDIAN(AF8:AF108),"N/A")</f>
        <v>245358</v>
      </c>
      <c r="AG2" s="11" t="e">
        <f>IF(AC4&gt;0,MEDIAN(AG8:AG108),"N/A")</f>
        <v>#DIV/0!</v>
      </c>
      <c r="AH2" s="11" t="str">
        <f>IF(AD4&gt;AC4,MEDIAN(AH8:AH108),"N/A")</f>
        <v>N/A</v>
      </c>
      <c r="AI2" s="11" t="e">
        <f>IF(AD4&gt;0,MEDIAN(AI8:AI108),"N/A")</f>
        <v>#DIV/0!</v>
      </c>
      <c r="AJ2" s="11" t="str">
        <f>IF(AD4&gt;AC4,MEDIAN(AJ8:AJ108),"N/A")</f>
        <v>N/A</v>
      </c>
      <c r="AK2" s="11" t="str">
        <f>IF(AD4&gt;AC4,MEDIAN(AK8:AK108),"N/A")</f>
        <v>N/A</v>
      </c>
      <c r="AL2" s="18" t="e">
        <f>MEDIAN(AL8:AL108)</f>
        <v>#NUM!</v>
      </c>
      <c r="AM2" s="19"/>
      <c r="AN2" s="20">
        <f>MEDIAN(AN8:AN108)</f>
        <v>129382.5</v>
      </c>
      <c r="AO2" s="18">
        <f>MEDIAN(AO8:AO108)</f>
        <v>1.5</v>
      </c>
      <c r="AP2" s="20">
        <f>MEDIAN(AP8:AP108)</f>
        <v>129382.5</v>
      </c>
      <c r="AQ2" s="21" t="e">
        <f>MEDIAN(AQ8:AQ108)</f>
        <v>#NUM!</v>
      </c>
      <c r="AR2" s="19"/>
      <c r="AS2" s="18">
        <f>MEDIAN(AS8:AS108)</f>
        <v>1.5</v>
      </c>
      <c r="AT2" s="19"/>
      <c r="AU2" s="19"/>
      <c r="AV2" s="19"/>
      <c r="AW2" s="19">
        <f>IF(AU4&gt;0,MEDIAN(AW8:AW108),"N/A")</f>
        <v>1.5</v>
      </c>
      <c r="AX2" s="19">
        <f>IF(AU4&gt;0,MEDIAN(AX8:AX108),"N/A")</f>
        <v>129382.5</v>
      </c>
      <c r="AY2" s="19" t="e">
        <f>IF(AU4&gt;0,MEDIAN(AY8:AY108),"N/A")</f>
        <v>#DIV/0!</v>
      </c>
      <c r="AZ2" s="19" t="str">
        <f>IF(AV4&gt;AU4,MEDIAN(AZ8:AZ108),"N/A")</f>
        <v>N/A</v>
      </c>
      <c r="BA2" s="19" t="e">
        <f>IF(AV4&gt;0,MEDIAN(BA8:BA108),"N/A")</f>
        <v>#DIV/0!</v>
      </c>
      <c r="BB2" s="19" t="str">
        <f>IF(AV4&gt;AU4,MEDIAN(BB8:BB108),"N/A")</f>
        <v>N/A</v>
      </c>
      <c r="BC2" s="19" t="str">
        <f>IF(AV4&gt;AU4,MEDIAN(BC8:BC108),"N/A")</f>
        <v>N/A</v>
      </c>
      <c r="BD2" s="25" t="e">
        <f>MEDIAN(BD8:BD108)</f>
        <v>#NUM!</v>
      </c>
      <c r="BE2" s="26"/>
      <c r="BF2" s="27">
        <f>MEDIAN(BF8:BF108)</f>
        <v>84363.5</v>
      </c>
      <c r="BG2" s="25">
        <f>MEDIAN(BG8:BG108)</f>
        <v>1</v>
      </c>
      <c r="BH2" s="27">
        <f>MEDIAN(BH8:BH108)</f>
        <v>84363.5</v>
      </c>
      <c r="BI2" s="28" t="e">
        <f>MEDIAN(BI8:BI108)</f>
        <v>#NUM!</v>
      </c>
      <c r="BJ2" s="26"/>
      <c r="BK2" s="25">
        <f>MEDIAN(BK8:BK108)</f>
        <v>1</v>
      </c>
      <c r="BL2" s="26"/>
      <c r="BM2" s="26"/>
      <c r="BN2" s="26"/>
      <c r="BO2" s="26">
        <f>IF(BM4&gt;0,MEDIAN(BO8:BO108),"N/A")</f>
        <v>1</v>
      </c>
      <c r="BP2" s="26">
        <f>IF(BM4&gt;0,MEDIAN(BP8:BP108),"N/A")</f>
        <v>84363.5</v>
      </c>
      <c r="BQ2" s="26" t="e">
        <f>IF(BM4&gt;0,MEDIAN(BQ8:BQ108),"N/A")</f>
        <v>#DIV/0!</v>
      </c>
      <c r="BR2" s="26" t="str">
        <f>IF(BN4&gt;BM4,MEDIAN(BR8:BR108),"N/A")</f>
        <v>N/A</v>
      </c>
      <c r="BS2" s="26" t="e">
        <f>IF(BN4&gt;0,MEDIAN(BS8:BS108),"N/A")</f>
        <v>#DIV/0!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>
        <f>MEDIAN(BX8:BX108)</f>
        <v>33746</v>
      </c>
      <c r="BY2" s="34">
        <f>MEDIAN(BY8:BY108)</f>
        <v>0</v>
      </c>
      <c r="BZ2" s="41">
        <f>MEDIAN(BZ8:BZ108)</f>
        <v>33746</v>
      </c>
      <c r="CA2" s="42" t="e">
        <f>MEDIAN(CA8:CA108)</f>
        <v>#NUM!</v>
      </c>
      <c r="CB2" s="40"/>
      <c r="CC2" s="34">
        <f>MEDIAN(CC8:CC108)</f>
        <v>0</v>
      </c>
      <c r="CD2" s="40"/>
      <c r="CE2" s="40"/>
      <c r="CF2" s="40"/>
      <c r="CG2" s="40">
        <f>IF(CE4&gt;0,MEDIAN(CG8:CG108),"N/A")</f>
        <v>0</v>
      </c>
      <c r="CH2" s="40">
        <f>IF(CE4&gt;0,MEDIAN(CH8:CH108),"N/A")</f>
        <v>33746</v>
      </c>
      <c r="CI2" s="40" t="e">
        <f>IF(CE4&gt;0,MEDIAN(CI8:CI108),"N/A")</f>
        <v>#DIV/0!</v>
      </c>
      <c r="CJ2" s="40" t="str">
        <f>IF(CF4&gt;CE4,MEDIAN(CJ8:CJ108),"N/A")</f>
        <v>N/A</v>
      </c>
      <c r="CK2" s="40" t="e">
        <f>IF(CF4&gt;0,MEDIAN(CK8:CK108),"N/A")</f>
        <v>#DIV/0!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521923.43333333335</v>
      </c>
      <c r="E3" s="4">
        <f>AVERAGE(E8:E108)</f>
        <v>3.3666666666666667</v>
      </c>
      <c r="F3" s="6">
        <f>AVERAGE(F8:F108)</f>
        <v>521923.43333333335</v>
      </c>
      <c r="G3" s="7" t="e">
        <f>AVERAGE(G8:G108)</f>
        <v>#DIV/0!</v>
      </c>
      <c r="H3" s="5"/>
      <c r="I3" s="4">
        <f>AVERAGE(I8:I108)</f>
        <v>3.4</v>
      </c>
      <c r="J3" s="5"/>
      <c r="K3" s="8">
        <f>K4/L4</f>
        <v>1</v>
      </c>
      <c r="L3" s="5"/>
      <c r="M3" s="5">
        <f>IF(K4&gt;0,AVERAGE(M8:M108),"N/A")</f>
        <v>3.3666666666666667</v>
      </c>
      <c r="N3" s="5">
        <f>IF(K4&gt;0,AVERAGE(N8:N108),"N/A")</f>
        <v>521923.43333333335</v>
      </c>
      <c r="O3" s="5" t="e">
        <f>IF(K4&gt;0,AVERAGE(O8:O108),"N/A")</f>
        <v>#DIV/0!</v>
      </c>
      <c r="P3" s="5" t="str">
        <f>IF(L4&gt;K4,AVERAGE(P8:P108),"N/A")</f>
        <v>N/A</v>
      </c>
      <c r="Q3" s="5" t="e">
        <f>IF(L4&gt;0,AVERAGE(Q8:Q108),"N/A")</f>
        <v>#DIV/0!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350438.46666666667</v>
      </c>
      <c r="W3" s="11">
        <f>AVERAGE(W8:W108)</f>
        <v>2.6666666666666665</v>
      </c>
      <c r="X3" s="13">
        <f>AVERAGE(X8:X108)</f>
        <v>350438.46666666667</v>
      </c>
      <c r="Y3" s="14" t="e">
        <f>AVERAGE(Y8:Y108)</f>
        <v>#DIV/0!</v>
      </c>
      <c r="Z3" s="12"/>
      <c r="AA3" s="11">
        <f>AVERAGE(AA8:AA108)</f>
        <v>2.6666666666666665</v>
      </c>
      <c r="AB3" s="12"/>
      <c r="AC3" s="15">
        <f>AC4/AD4</f>
        <v>1</v>
      </c>
      <c r="AD3" s="12"/>
      <c r="AE3" s="11">
        <f>IF(AC4&gt;0,AVERAGE(AE8:AE108),"N/A")</f>
        <v>2.6666666666666665</v>
      </c>
      <c r="AF3" s="11">
        <f>IF(AC4&gt;0,AVERAGE(AF8:AF108),"N/A")</f>
        <v>350438.46666666667</v>
      </c>
      <c r="AG3" s="11" t="e">
        <f>IF(AC4&gt;0,AVERAGE(AG8:AG108),"N/A")</f>
        <v>#DIV/0!</v>
      </c>
      <c r="AH3" s="11" t="str">
        <f>IF(AD4&gt;AC4,AVERAGE(AH8:AH108),"N/A")</f>
        <v>N/A</v>
      </c>
      <c r="AI3" s="11" t="e">
        <f>IF(AD4&gt;0,AVERAGE(AI8:AI108),"N/A")</f>
        <v>#DIV/0!</v>
      </c>
      <c r="AJ3" s="11" t="str">
        <f>IF(AD4&gt;AC4,AVERAGE(AJ8:AJ108),"N/A")</f>
        <v>N/A</v>
      </c>
      <c r="AK3" s="11" t="str">
        <f>IF(AD4&gt;AC4,AVERAGE(AK8:AK108),"N/A")</f>
        <v>N/A</v>
      </c>
      <c r="AL3" s="18" t="e">
        <f>AVERAGE(AL8:AL108)</f>
        <v>#DIV/0!</v>
      </c>
      <c r="AM3" s="19"/>
      <c r="AN3" s="20">
        <f>AVERAGE(AN8:AN108)</f>
        <v>267257.06666666665</v>
      </c>
      <c r="AO3" s="18">
        <f>AVERAGE(AO8:AO108)</f>
        <v>2.4666666666666668</v>
      </c>
      <c r="AP3" s="20">
        <f>AVERAGE(AP8:AP108)</f>
        <v>267257.06666666665</v>
      </c>
      <c r="AQ3" s="21" t="e">
        <f>AVERAGE(AQ8:AQ108)</f>
        <v>#DIV/0!</v>
      </c>
      <c r="AR3" s="19"/>
      <c r="AS3" s="18">
        <f>AVERAGE(AS8:AS108)</f>
        <v>2.5</v>
      </c>
      <c r="AT3" s="19"/>
      <c r="AU3" s="22">
        <f>AU4/AV4</f>
        <v>1</v>
      </c>
      <c r="AV3" s="19"/>
      <c r="AW3" s="19">
        <f>IF(AU4&gt;0,AVERAGE(AW8:AW108),"N/A")</f>
        <v>2.4666666666666668</v>
      </c>
      <c r="AX3" s="19">
        <f>IF(AU4&gt;0,AVERAGE(AX8:AX108),"N/A")</f>
        <v>267257.06666666665</v>
      </c>
      <c r="AY3" s="19" t="e">
        <f>IF(AU4&gt;0,AVERAGE(AY8:AY108),"N/A")</f>
        <v>#DIV/0!</v>
      </c>
      <c r="AZ3" s="19" t="str">
        <f>IF(AV4&gt;AU4,AVERAGE(AZ8:AZ108),"N/A")</f>
        <v>N/A</v>
      </c>
      <c r="BA3" s="19" t="e">
        <f>IF(AV4&gt;0,AVERAGE(BA8:BA108),"N/A")</f>
        <v>#DIV/0!</v>
      </c>
      <c r="BB3" s="19" t="str">
        <f>IF(AV4&gt;AU4,AVERAGE(BB8:BB108),"N/A")</f>
        <v>N/A</v>
      </c>
      <c r="BC3" s="19" t="str">
        <f>IF(AV4&gt;AU4,AVERAGE(BC8:BC108),"N/A")</f>
        <v>N/A</v>
      </c>
      <c r="BD3" s="25" t="e">
        <f>AVERAGE(BD8:BD108)</f>
        <v>#DIV/0!</v>
      </c>
      <c r="BE3" s="26"/>
      <c r="BF3" s="27">
        <f>AVERAGE(BF8:BF108)</f>
        <v>629424.66666666663</v>
      </c>
      <c r="BG3" s="25">
        <f>AVERAGE(BG8:BG108)</f>
        <v>3</v>
      </c>
      <c r="BH3" s="27">
        <f>AVERAGE(BH8:BH108)</f>
        <v>629424.66666666663</v>
      </c>
      <c r="BI3" s="28" t="e">
        <f>AVERAGE(BI8:BI108)</f>
        <v>#DIV/0!</v>
      </c>
      <c r="BJ3" s="26"/>
      <c r="BK3" s="25">
        <f>AVERAGE(BK8:BK108)</f>
        <v>3</v>
      </c>
      <c r="BL3" s="26"/>
      <c r="BM3" s="29">
        <f>BM4/BN4</f>
        <v>1</v>
      </c>
      <c r="BN3" s="26"/>
      <c r="BO3" s="26">
        <f>IF(BM4&gt;0,AVERAGE(BO8:BO108),"N/A")</f>
        <v>3</v>
      </c>
      <c r="BP3" s="26">
        <f>IF(BM4&gt;0,AVERAGE(BP8:BP108),"N/A")</f>
        <v>629424.66666666663</v>
      </c>
      <c r="BQ3" s="26" t="e">
        <f>IF(BM4&gt;0,AVERAGE(BQ8:BQ108),"N/A")</f>
        <v>#DIV/0!</v>
      </c>
      <c r="BR3" s="26" t="str">
        <f>IF(BN4&gt;BM4,AVERAGE(BR8:BR108),"N/A")</f>
        <v>N/A</v>
      </c>
      <c r="BS3" s="26" t="e">
        <f>IF(BN4&gt;0,AVERAGE(BS8:BS108),"N/A")</f>
        <v>#DIV/0!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>
        <f>AVERAGE(BX8:BX108)</f>
        <v>85954.2</v>
      </c>
      <c r="BY3" s="34">
        <f>AVERAGE(BY8:BY108)</f>
        <v>0.43333333333333335</v>
      </c>
      <c r="BZ3" s="41">
        <f>AVERAGE(BZ8:BZ108)</f>
        <v>85954.2</v>
      </c>
      <c r="CA3" s="42" t="e">
        <f>AVERAGE(CA8:CA108)</f>
        <v>#DIV/0!</v>
      </c>
      <c r="CB3" s="40"/>
      <c r="CC3" s="34">
        <f>AVERAGE(CC8:CC108)</f>
        <v>0.43333333333333335</v>
      </c>
      <c r="CD3" s="40"/>
      <c r="CE3" s="43">
        <f>CE4/CF4</f>
        <v>1</v>
      </c>
      <c r="CF3" s="40"/>
      <c r="CG3" s="40">
        <f>IF(CE4&gt;0,AVERAGE(CG8:CG108),"N/A")</f>
        <v>0.43333333333333335</v>
      </c>
      <c r="CH3" s="40">
        <f>IF(CE4&gt;0,AVERAGE(CH8:CH108),"N/A")</f>
        <v>85954.2</v>
      </c>
      <c r="CI3" s="40" t="e">
        <f>IF(CE4&gt;0,AVERAGE(CI8:CI108),"N/A")</f>
        <v>#DIV/0!</v>
      </c>
      <c r="CJ3" s="40" t="str">
        <f>IF(CF4&gt;CE4,AVERAGE(CJ8:CJ108),"N/A")</f>
        <v>N/A</v>
      </c>
      <c r="CK3" s="40" t="e">
        <f>IF(CF4&gt;0,AVERAGE(CK8:CK108),"N/A")</f>
        <v>#DIV/0!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788232.90716354607</v>
      </c>
      <c r="E4" s="4">
        <f>STDEV(E8:E108)</f>
        <v>4.5446697337106627</v>
      </c>
      <c r="F4" s="6">
        <f>STDEV(F8:F108)</f>
        <v>788232.90716354607</v>
      </c>
      <c r="G4" s="7" t="e">
        <f>STDEV(G8:G108)</f>
        <v>#DIV/0!</v>
      </c>
      <c r="H4" s="5"/>
      <c r="I4" s="4">
        <f>STDEV(I8:I108)</f>
        <v>4.5455548578272866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4.5446697337106627</v>
      </c>
      <c r="N4" s="5">
        <f>IF(K4&gt;1,STDEV(N8:N108),"N/A")</f>
        <v>788232.90716354607</v>
      </c>
      <c r="O4" s="5" t="e">
        <f>IF(K4&gt;1,STDEV(O8:O108),"N/A")</f>
        <v>#DIV/0!</v>
      </c>
      <c r="P4" s="5" t="str">
        <f>IF(L4&gt;K4+1,STDEV(P8:P108),"N/A")</f>
        <v>N/A</v>
      </c>
      <c r="Q4" s="5" t="e">
        <f>IF(L4&gt;0,STDEV(Q8:Q108),"N/A")</f>
        <v>#DIV/0!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353545.25729332352</v>
      </c>
      <c r="W4" s="11">
        <f>STDEV(W8:W108)</f>
        <v>2.5097510981594655</v>
      </c>
      <c r="X4" s="13">
        <f>STDEV(X8:X108)</f>
        <v>353545.25729332352</v>
      </c>
      <c r="Y4" s="14" t="e">
        <f>STDEV(Y8:Y108)</f>
        <v>#DIV/0!</v>
      </c>
      <c r="Z4" s="12"/>
      <c r="AA4" s="11">
        <f>STDEV(AA8:AA108)</f>
        <v>2.5097510981594655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2.5097510981594655</v>
      </c>
      <c r="AF4" s="11">
        <f>IF(AC4&gt;1,STDEV(AF8:AF108),"N/A")</f>
        <v>353545.25729332352</v>
      </c>
      <c r="AG4" s="11" t="e">
        <f>IF(AC4&gt;1,STDEV(AG8:AG108),"N/A")</f>
        <v>#DIV/0!</v>
      </c>
      <c r="AH4" s="11" t="str">
        <f>IF(AD4&gt;AC4+1,STDEV(AH8:AH108),"N/A")</f>
        <v>N/A</v>
      </c>
      <c r="AI4" s="11" t="e">
        <f>IF(AD4&gt;0,STDEV(AI8:AI108),"N/A")</f>
        <v>#DIV/0!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>
        <f>STDEV(AN8:AN108)</f>
        <v>275686.18496248196</v>
      </c>
      <c r="AO4" s="18">
        <f>STDEV(AO8:AO108)</f>
        <v>2.0965214758858481</v>
      </c>
      <c r="AP4" s="20">
        <f>STDEV(AP8:AP108)</f>
        <v>275686.18496248196</v>
      </c>
      <c r="AQ4" s="21" t="e">
        <f>STDEV(AQ8:AQ108)</f>
        <v>#DIV/0!</v>
      </c>
      <c r="AR4" s="19"/>
      <c r="AS4" s="18">
        <f>STDEV(AS8:AS108)</f>
        <v>2.1932498324600886</v>
      </c>
      <c r="AT4" s="19"/>
      <c r="AU4" s="19">
        <f>SUM(AU8:AU108)</f>
        <v>30</v>
      </c>
      <c r="AV4" s="19">
        <f>SUM(AV8:AV108)</f>
        <v>30</v>
      </c>
      <c r="AW4" s="19">
        <f>IF(AU4&gt;1,STDEV(AW8:AW108),"N/A")</f>
        <v>2.0965214758858481</v>
      </c>
      <c r="AX4" s="19">
        <f>IF(AU4&gt;1,STDEV(AX8:AX108),"N/A")</f>
        <v>275686.18496248196</v>
      </c>
      <c r="AY4" s="19" t="e">
        <f>IF(AU4&gt;1,STDEV(AY8:AY108),"N/A")</f>
        <v>#DIV/0!</v>
      </c>
      <c r="AZ4" s="19" t="str">
        <f>IF(AV4&gt;AU4+1,STDEV(AZ8:AZ108),"N/A")</f>
        <v>N/A</v>
      </c>
      <c r="BA4" s="19" t="e">
        <f>IF(AV4&gt;0,STDEV(BA8:BA108),"N/A")</f>
        <v>#DIV/0!</v>
      </c>
      <c r="BB4" s="19" t="str">
        <f>IF(AV4&gt;AU4+1,STDEV(BB8:BB108),"N/A")</f>
        <v>N/A</v>
      </c>
      <c r="BC4" s="19" t="str">
        <f>IF(AV4&gt;AU4+1,STDEV(BC8:BC108),"N/A")</f>
        <v>N/A</v>
      </c>
      <c r="BD4" s="25" t="e">
        <f>STDEV(BD8:BD108)</f>
        <v>#DIV/0!</v>
      </c>
      <c r="BE4" s="26"/>
      <c r="BF4" s="27">
        <f>STDEV(BF8:BF108)</f>
        <v>1479321.8215986986</v>
      </c>
      <c r="BG4" s="25">
        <f>STDEV(BG8:BG108)</f>
        <v>6.3896467982899141</v>
      </c>
      <c r="BH4" s="27">
        <f>STDEV(BH8:BH108)</f>
        <v>1479321.8215986986</v>
      </c>
      <c r="BI4" s="28" t="e">
        <f>STDEV(BI8:BI108)</f>
        <v>#DIV/0!</v>
      </c>
      <c r="BJ4" s="26"/>
      <c r="BK4" s="25">
        <f>STDEV(BK8:BK108)</f>
        <v>6.3896467982899141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6.3896467982899141</v>
      </c>
      <c r="BP4" s="26">
        <f>IF(BM4&gt;1,STDEV(BP8:BP108),"N/A")</f>
        <v>1479321.8215986986</v>
      </c>
      <c r="BQ4" s="26" t="e">
        <f>IF(BM4&gt;1,STDEV(BQ8:BQ108),"N/A")</f>
        <v>#DIV/0!</v>
      </c>
      <c r="BR4" s="26" t="str">
        <f>IF(BN4&gt;BM4+1,STDEV(BR8:BR108),"N/A")</f>
        <v>N/A</v>
      </c>
      <c r="BS4" s="26" t="e">
        <f>IF(BN4&gt;0,STDEV(BS8:BS108),"N/A")</f>
        <v>#DIV/0!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107759.79998426257</v>
      </c>
      <c r="BY4" s="34">
        <f>STDEV(BY8:BY108)</f>
        <v>0.67891055392436273</v>
      </c>
      <c r="BZ4" s="41">
        <f>STDEV(BZ8:BZ108)</f>
        <v>107759.79998426257</v>
      </c>
      <c r="CA4" s="42" t="e">
        <f>STDEV(CA8:CA108)</f>
        <v>#DIV/0!</v>
      </c>
      <c r="CB4" s="40"/>
      <c r="CC4" s="34">
        <f>STDEV(CC8:CC108)</f>
        <v>0.67891055392436273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0.67891055392436273</v>
      </c>
      <c r="CH4" s="40">
        <f>IF(CE4&gt;1,STDEV(CH8:CH108),"N/A")</f>
        <v>107759.79998426257</v>
      </c>
      <c r="CI4" s="40" t="e">
        <f>IF(CE4&gt;1,STDEV(CI8:CI108),"N/A")</f>
        <v>#DIV/0!</v>
      </c>
      <c r="CJ4" s="40" t="str">
        <f>IF(CF4&gt;CE4+1,STDEV(CJ8:CJ108),"N/A")</f>
        <v>N/A</v>
      </c>
      <c r="CK4" s="40" t="e">
        <f>IF(CF4&gt;0,STDEV(CK8:CK108),"N/A")</f>
        <v>#DIV/0!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3554742</v>
      </c>
      <c r="E5" s="4">
        <f>MAX(E8:E108)</f>
        <v>21</v>
      </c>
      <c r="F5" s="6">
        <f>MAX(F8:F108)</f>
        <v>3554742</v>
      </c>
      <c r="G5" s="4">
        <f>MAX(G8:G108)</f>
        <v>0</v>
      </c>
      <c r="H5" s="5"/>
      <c r="I5" s="4">
        <f>MAX(I8:I108)</f>
        <v>21</v>
      </c>
      <c r="J5" s="5"/>
      <c r="K5" s="5"/>
      <c r="L5" s="5"/>
      <c r="M5" s="5">
        <f>IF(K4&gt;0,MAX(M8:M108),"N/A")</f>
        <v>21</v>
      </c>
      <c r="N5" s="5">
        <f>IF(K4&gt;0,MAX(N8:N108),"N/A")</f>
        <v>3554742</v>
      </c>
      <c r="O5" s="5" t="e">
        <f>IF(K4&gt;0,MAX(O8:O108),"N/A")</f>
        <v>#DIV/0!</v>
      </c>
      <c r="P5" s="5" t="str">
        <f>IF(L4&gt;K4,MAX(P8:P108),"N/A")</f>
        <v>N/A</v>
      </c>
      <c r="Q5" s="5" t="e">
        <f>IF(L4&gt;0,MAX(Q8:Q108),"N/A")</f>
        <v>#DIV/0!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1415687</v>
      </c>
      <c r="W5" s="11">
        <f>MAX(W8:W108)</f>
        <v>10</v>
      </c>
      <c r="X5" s="13">
        <f>MAX(X8:X108)</f>
        <v>1415687</v>
      </c>
      <c r="Y5" s="11">
        <f>MAX(Y8:Y108)</f>
        <v>0</v>
      </c>
      <c r="Z5" s="12"/>
      <c r="AA5" s="11">
        <f>MAX(AA8:AA108)</f>
        <v>10</v>
      </c>
      <c r="AB5" s="12"/>
      <c r="AC5" s="12"/>
      <c r="AD5" s="12"/>
      <c r="AE5" s="11">
        <f>IF(AC4&gt;0,MAX(AE8:AE108),"N/A")</f>
        <v>10</v>
      </c>
      <c r="AF5" s="11">
        <f>IF(AC4&gt;0,MAX(AF8:AF108),"N/A")</f>
        <v>1415687</v>
      </c>
      <c r="AG5" s="11" t="e">
        <f>IF(AC4&gt;0,MAX(AG8:AG108),"N/A")</f>
        <v>#DIV/0!</v>
      </c>
      <c r="AH5" s="11" t="str">
        <f>IF(AD4&gt;AC4,MAX(AH8:AH108),"N/A")</f>
        <v>N/A</v>
      </c>
      <c r="AI5" s="11" t="e">
        <f>IF(AD4&gt;0,MAX(AI8:AI108),"N/A")</f>
        <v>#DIV/0!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0</v>
      </c>
      <c r="AM5" s="19"/>
      <c r="AN5" s="20">
        <f>MAX(AN8:AN108)</f>
        <v>1071914</v>
      </c>
      <c r="AO5" s="18">
        <f>MAX(AO8:AO108)</f>
        <v>8</v>
      </c>
      <c r="AP5" s="20">
        <f>MAX(AP8:AP108)</f>
        <v>1071914</v>
      </c>
      <c r="AQ5" s="18">
        <f>MAX(AQ8:AQ108)</f>
        <v>0</v>
      </c>
      <c r="AR5" s="19"/>
      <c r="AS5" s="18">
        <f>MAX(AS8:AS108)</f>
        <v>9</v>
      </c>
      <c r="AT5" s="19"/>
      <c r="AU5" s="19"/>
      <c r="AV5" s="19"/>
      <c r="AW5" s="19">
        <f>IF(AU4&gt;0,MAX(AW8:AW108),"N/A")</f>
        <v>8</v>
      </c>
      <c r="AX5" s="19">
        <f>IF(AU4&gt;0,MAX(AX8:AX108),"N/A")</f>
        <v>1071914</v>
      </c>
      <c r="AY5" s="19" t="e">
        <f>IF(AU4&gt;0,MAX(AY8:AY108),"N/A")</f>
        <v>#DIV/0!</v>
      </c>
      <c r="AZ5" s="19" t="str">
        <f>IF(AV4&gt;AU4,MAX(AZ8:AZ108),"N/A")</f>
        <v>N/A</v>
      </c>
      <c r="BA5" s="19" t="e">
        <f>IF(AV4&gt;0,MAX(BA8:BA108),"N/A")</f>
        <v>#DIV/0!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0</v>
      </c>
      <c r="BE5" s="26"/>
      <c r="BF5" s="27">
        <f>MAX(BF8:BF108)</f>
        <v>7001210</v>
      </c>
      <c r="BG5" s="25">
        <f>MAX(BG8:BG108)</f>
        <v>30</v>
      </c>
      <c r="BH5" s="27">
        <f>MAX(BH8:BH108)</f>
        <v>7001210</v>
      </c>
      <c r="BI5" s="25">
        <f>MAX(BI8:BI108)</f>
        <v>0</v>
      </c>
      <c r="BJ5" s="26"/>
      <c r="BK5" s="25">
        <f>MAX(BK8:BK108)</f>
        <v>30</v>
      </c>
      <c r="BL5" s="26"/>
      <c r="BM5" s="26"/>
      <c r="BN5" s="26"/>
      <c r="BO5" s="26">
        <f>IF(BM4&gt;0,MAX(BO8:BO108),"N/A")</f>
        <v>30</v>
      </c>
      <c r="BP5" s="26">
        <f>IF(BM4&gt;0,MAX(BP8:BP108),"N/A")</f>
        <v>7001210</v>
      </c>
      <c r="BQ5" s="26" t="e">
        <f>IF(BM4&gt;0,MAX(BQ8:BQ108),"N/A")</f>
        <v>#DIV/0!</v>
      </c>
      <c r="BR5" s="26" t="str">
        <f>IF(BN4&gt;BM4,MAX(BR8:BR108),"N/A")</f>
        <v>N/A</v>
      </c>
      <c r="BS5" s="26" t="e">
        <f>IF(BN4&gt;0,MAX(BS8:BS108),"N/A")</f>
        <v>#DIV/0!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456790</v>
      </c>
      <c r="BY5" s="34">
        <f>MAX(BY8:BY108)</f>
        <v>2</v>
      </c>
      <c r="BZ5" s="41">
        <f>MAX(BZ8:BZ108)</f>
        <v>456790</v>
      </c>
      <c r="CA5" s="34">
        <f>MAX(CA8:CA108)</f>
        <v>0</v>
      </c>
      <c r="CB5" s="40"/>
      <c r="CC5" s="34">
        <f>MAX(CC8:CC108)</f>
        <v>2</v>
      </c>
      <c r="CD5" s="40"/>
      <c r="CE5" s="40"/>
      <c r="CF5" s="40"/>
      <c r="CG5" s="40">
        <f>IF(CE4&gt;0,MAX(CG8:CG108),"N/A")</f>
        <v>2</v>
      </c>
      <c r="CH5" s="40">
        <f>IF(CE4&gt;0,MAX(CH8:CH108),"N/A")</f>
        <v>456790</v>
      </c>
      <c r="CI5" s="40" t="e">
        <f>IF(CE4&gt;0,MAX(CI8:CI108),"N/A")</f>
        <v>#DIV/0!</v>
      </c>
      <c r="CJ5" s="40" t="str">
        <f>IF(CF4&gt;CE4,MAX(CJ8:CJ108),"N/A")</f>
        <v>N/A</v>
      </c>
      <c r="CK5" s="40" t="e">
        <f>IF(CF4&gt;0,MAX(CK8:CK108),"N/A")</f>
        <v>#DIV/0!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19751</v>
      </c>
      <c r="E6" s="4">
        <f>MIN(E8:E108)</f>
        <v>0</v>
      </c>
      <c r="F6" s="6">
        <f>MIN(F8:F108)</f>
        <v>19751</v>
      </c>
      <c r="G6" s="4">
        <f>MIN(G8:G108)</f>
        <v>0</v>
      </c>
      <c r="H6" s="5"/>
      <c r="I6" s="4">
        <f>MIN(I8:I108)</f>
        <v>0</v>
      </c>
      <c r="J6" s="5"/>
      <c r="K6" s="5"/>
      <c r="L6" s="5"/>
      <c r="M6" s="5">
        <f>IF(K4&gt;0,MIN(M8:M108),"N/A")</f>
        <v>0</v>
      </c>
      <c r="N6" s="5">
        <f>IF(K4&gt;0,MIN(N8:N108),"N/A")</f>
        <v>19751</v>
      </c>
      <c r="O6" s="5" t="e">
        <f>IF(K4&gt;0,MIN(O8:O108),"N/A")</f>
        <v>#DIV/0!</v>
      </c>
      <c r="P6" s="5" t="str">
        <f>IF(L4&gt;K4,MIN(P8:P108),"N/A")</f>
        <v>N/A</v>
      </c>
      <c r="Q6" s="5" t="e">
        <f>IF(L4&gt;0,MIN(Q8:Q108),"N/A")</f>
        <v>#DIV/0!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30632</v>
      </c>
      <c r="W6" s="11">
        <f>MIN(W8:W108)</f>
        <v>0</v>
      </c>
      <c r="X6" s="13">
        <f>MIN(X8:X108)</f>
        <v>30632</v>
      </c>
      <c r="Y6" s="11">
        <f>MIN(Y8:Y108)</f>
        <v>0</v>
      </c>
      <c r="Z6" s="12"/>
      <c r="AA6" s="11">
        <f>MIN(AA8:AA108)</f>
        <v>0</v>
      </c>
      <c r="AB6" s="12"/>
      <c r="AC6" s="12"/>
      <c r="AD6" s="12"/>
      <c r="AE6" s="11">
        <f>IF(AC4&gt;0,MIN(AE8:AE108),"N/A")</f>
        <v>0</v>
      </c>
      <c r="AF6" s="11">
        <f>IF(AC4&gt;0,MIN(AF8:AF108),"N/A")</f>
        <v>30632</v>
      </c>
      <c r="AG6" s="11" t="e">
        <f>IF(AC4&gt;0,MIN(AG8:AG108),"N/A")</f>
        <v>#DIV/0!</v>
      </c>
      <c r="AH6" s="11" t="str">
        <f>IF(AD4&gt;AC4,MIN(AH8:AH108),"N/A")</f>
        <v>N/A</v>
      </c>
      <c r="AI6" s="11" t="e">
        <f>IF(AD4&gt;0,MIN(AI8:AI108),"N/A")</f>
        <v>#DIV/0!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0</v>
      </c>
      <c r="AM6" s="19"/>
      <c r="AN6" s="20">
        <f>MIN(AN8:AN108)</f>
        <v>32480</v>
      </c>
      <c r="AO6" s="18">
        <f>MIN(AO8:AO108)</f>
        <v>0</v>
      </c>
      <c r="AP6" s="20">
        <f>MIN(AP8:AP108)</f>
        <v>32480</v>
      </c>
      <c r="AQ6" s="18">
        <f>MIN(AQ8:AQ108)</f>
        <v>0</v>
      </c>
      <c r="AR6" s="19"/>
      <c r="AS6" s="18">
        <f>MIN(AS8:AS108)</f>
        <v>0</v>
      </c>
      <c r="AT6" s="19"/>
      <c r="AU6" s="19"/>
      <c r="AV6" s="19"/>
      <c r="AW6" s="19">
        <f>IF(AU4&gt;0,MIN(AW8:AW108),"N/A")</f>
        <v>0</v>
      </c>
      <c r="AX6" s="19">
        <f>IF(AU4&gt;0,MIN(AX8:AX108),"N/A")</f>
        <v>32480</v>
      </c>
      <c r="AY6" s="19" t="e">
        <f>IF(AU4&gt;0,MIN(AY8:AY108),"N/A")</f>
        <v>#DIV/0!</v>
      </c>
      <c r="AZ6" s="19" t="str">
        <f>IF(AV4&gt;AU4,MIN(AZ8:AZ108),"N/A")</f>
        <v>N/A</v>
      </c>
      <c r="BA6" s="19" t="e">
        <f>IF(AV4&gt;0,MIN(BA8:BA108),"N/A")</f>
        <v>#DIV/0!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0</v>
      </c>
      <c r="BE6" s="26"/>
      <c r="BF6" s="27">
        <f>MIN(BF8:BF108)</f>
        <v>15389</v>
      </c>
      <c r="BG6" s="25">
        <f>MIN(BG8:BG108)</f>
        <v>0</v>
      </c>
      <c r="BH6" s="27">
        <f>MIN(BH8:BH108)</f>
        <v>15389</v>
      </c>
      <c r="BI6" s="25">
        <f>MIN(BI8:BI108)</f>
        <v>0</v>
      </c>
      <c r="BJ6" s="26"/>
      <c r="BK6" s="25">
        <f>MIN(BK8:BK108)</f>
        <v>0</v>
      </c>
      <c r="BL6" s="26"/>
      <c r="BM6" s="26"/>
      <c r="BN6" s="26"/>
      <c r="BO6" s="26">
        <f>IF(BM4&gt;0,MIN(BO8:BO108),"N/A")</f>
        <v>0</v>
      </c>
      <c r="BP6" s="26">
        <f>IF(BM4&gt;0,MIN(BP8:BP108),"N/A")</f>
        <v>15389</v>
      </c>
      <c r="BQ6" s="26" t="e">
        <f>IF(BM4&gt;0,MIN(BQ8:BQ108),"N/A")</f>
        <v>#DIV/0!</v>
      </c>
      <c r="BR6" s="26" t="str">
        <f>IF(BN4&gt;BM4,MIN(BR8:BR108),"N/A")</f>
        <v>N/A</v>
      </c>
      <c r="BS6" s="26" t="e">
        <f>IF(BN4&gt;0,MIN(BS8:BS108),"N/A")</f>
        <v>#DIV/0!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7818</v>
      </c>
      <c r="BY6" s="34">
        <f>MIN(BY8:BY108)</f>
        <v>0</v>
      </c>
      <c r="BZ6" s="41">
        <f>MIN(BZ8:BZ108)</f>
        <v>7818</v>
      </c>
      <c r="CA6" s="34">
        <f>MIN(CA8:CA108)</f>
        <v>0</v>
      </c>
      <c r="CB6" s="40"/>
      <c r="CC6" s="34">
        <f>MIN(CC8:CC108)</f>
        <v>0</v>
      </c>
      <c r="CD6" s="40"/>
      <c r="CE6" s="40"/>
      <c r="CF6" s="40"/>
      <c r="CG6" s="40">
        <f>IF(CE4&gt;0,MIN(CG8:CG108),"N/A")</f>
        <v>0</v>
      </c>
      <c r="CH6" s="40">
        <f>IF(CE4&gt;0,MIN(CH8:CH108),"N/A")</f>
        <v>7818</v>
      </c>
      <c r="CI6" s="40" t="e">
        <f>IF(CE4&gt;0,MIN(CI8:CI108),"N/A")</f>
        <v>#DIV/0!</v>
      </c>
      <c r="CJ6" s="40" t="str">
        <f>IF(CF4&gt;CE4,MIN(CJ8:CJ108),"N/A")</f>
        <v>N/A</v>
      </c>
      <c r="CK6" s="40" t="e">
        <f>IF(CF4&gt;0,MIN(CK8:CK108),"N/A")</f>
        <v>#DIV/0!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2662</v>
      </c>
      <c r="C8" s="10" t="s">
        <v>2662</v>
      </c>
      <c r="D8" s="10">
        <v>116924</v>
      </c>
      <c r="E8" s="10">
        <v>1</v>
      </c>
      <c r="F8" s="10">
        <v>116924</v>
      </c>
      <c r="G8" s="10" t="s">
        <v>978</v>
      </c>
      <c r="H8" s="10">
        <v>1.11110001000001E+74</v>
      </c>
      <c r="I8" s="10">
        <v>1</v>
      </c>
      <c r="J8" s="10">
        <v>1581105780</v>
      </c>
      <c r="K8" s="10">
        <f t="shared" ref="K8:K71" si="0">IF(AND(B8=C8,L8=1),1,0)</f>
        <v>1</v>
      </c>
      <c r="L8" s="10">
        <f t="shared" ref="L8:L71" si="1">IF(C8&gt;0,1,0)</f>
        <v>1</v>
      </c>
      <c r="M8" s="10">
        <f t="shared" ref="M8:M71" si="2">IF(K8=1,E8,"")</f>
        <v>1</v>
      </c>
      <c r="N8" s="10">
        <f t="shared" ref="N8:N71" si="3">IF(K8=1,D8,"")</f>
        <v>116924</v>
      </c>
      <c r="O8" s="10">
        <f t="shared" ref="O8:O71" si="4">IF(AND(L8&gt;0,K8=1),F8/I8,"")</f>
        <v>116924</v>
      </c>
      <c r="P8" s="10" t="str">
        <f t="shared" ref="P8:P71" si="5">IF(AND(L8&gt;0,K8=0),F8/I8,"")</f>
        <v/>
      </c>
      <c r="Q8" s="10">
        <f t="shared" ref="Q8:Q71" si="6">IF(L8&gt;0,D8/E8,"")</f>
        <v>116924</v>
      </c>
      <c r="R8" s="10" t="str">
        <f t="shared" ref="R8:R71" si="7">IF(AND(L8&gt;0,K8=0),(F8-D8)/(I8-E8),"")</f>
        <v/>
      </c>
      <c r="S8" s="10" t="str">
        <f t="shared" ref="S8:S71" si="8">IF(AND(L8&gt;0,K8=0),I8-E8,"")</f>
        <v/>
      </c>
      <c r="T8" s="17" t="s">
        <v>2662</v>
      </c>
      <c r="U8" s="17" t="s">
        <v>2662</v>
      </c>
      <c r="V8" s="17">
        <v>118351</v>
      </c>
      <c r="W8" s="17">
        <v>1</v>
      </c>
      <c r="X8" s="17">
        <v>118351</v>
      </c>
      <c r="Y8" s="17" t="s">
        <v>2968</v>
      </c>
      <c r="Z8" s="17">
        <v>1.11111000100011E+74</v>
      </c>
      <c r="AA8" s="17">
        <v>1</v>
      </c>
      <c r="AB8" s="17">
        <v>1581111714</v>
      </c>
      <c r="AC8" s="17">
        <f t="shared" ref="AC8:AC71" si="9">IF(AND(T8=U8,AD8=1),1,0)</f>
        <v>1</v>
      </c>
      <c r="AD8" s="17">
        <f t="shared" ref="AD8:AD71" si="10">IF(U8&gt;0,1,0)</f>
        <v>1</v>
      </c>
      <c r="AE8" s="32">
        <f t="shared" ref="AE8:AE71" si="11">IF(AC8=1,W8,"")</f>
        <v>1</v>
      </c>
      <c r="AF8" s="32">
        <f t="shared" ref="AF8:AF71" si="12">IF(AC8=1,V8,"")</f>
        <v>118351</v>
      </c>
      <c r="AG8" s="32">
        <f t="shared" ref="AG8:AG71" si="13">IF(AND(AD8&gt;0,AC8=1),X8/AA8,"")</f>
        <v>118351</v>
      </c>
      <c r="AH8" s="32" t="str">
        <f t="shared" ref="AH8:AH71" si="14">IF(AND(AD8&gt;0,AC8=0),X8/AA8,"")</f>
        <v/>
      </c>
      <c r="AI8" s="32">
        <f t="shared" ref="AI8:AI71" si="15">IF(AD8&gt;0,V8/W8,"")</f>
        <v>118351</v>
      </c>
      <c r="AJ8" s="32" t="str">
        <f t="shared" ref="AJ8:AJ71" si="16">IF(AND(AD8&gt;0,AC8=0),(X8-V8)/(AA8-W8),"")</f>
        <v/>
      </c>
      <c r="AK8" s="32" t="str">
        <f t="shared" ref="AK8:AK71" si="17">IF(AND(AD8&gt;0,AC8=0),AA8-W8,"")</f>
        <v/>
      </c>
      <c r="AL8" s="24" t="s">
        <v>2662</v>
      </c>
      <c r="AM8" s="24" t="s">
        <v>2662</v>
      </c>
      <c r="AN8" s="24">
        <v>133087</v>
      </c>
      <c r="AO8" s="24">
        <v>6</v>
      </c>
      <c r="AP8" s="24">
        <v>133087</v>
      </c>
      <c r="AQ8" s="24" t="s">
        <v>2968</v>
      </c>
      <c r="AR8" s="24">
        <v>1.1111001100000099E+74</v>
      </c>
      <c r="AS8" s="24">
        <v>6</v>
      </c>
      <c r="AT8" s="24">
        <v>1581112504</v>
      </c>
      <c r="AU8" s="24">
        <f t="shared" ref="AU8:AU71" si="18">IF(AND(AL8=AM8,AV8=1),1,0)</f>
        <v>1</v>
      </c>
      <c r="AV8" s="24">
        <f t="shared" ref="AV8:AV71" si="19">IF(AM8&gt;0,1,0)</f>
        <v>1</v>
      </c>
      <c r="AW8" s="24">
        <f t="shared" ref="AW8:AW71" si="20">IF(AU8=1,AO8,"")</f>
        <v>6</v>
      </c>
      <c r="AX8" s="24">
        <f t="shared" ref="AX8:AX71" si="21">IF(AU8=1,AN8,"")</f>
        <v>133087</v>
      </c>
      <c r="AY8" s="24">
        <f t="shared" ref="AY8:AY71" si="22">IF(AND(AV8&gt;0,AU8=1),AP8/AS8,"")</f>
        <v>22181.166666666668</v>
      </c>
      <c r="AZ8" s="24" t="str">
        <f t="shared" ref="AZ8:AZ71" si="23">IF(AND(AV8&gt;0,AU8=0),AP8/AS8,"")</f>
        <v/>
      </c>
      <c r="BA8" s="24">
        <f t="shared" ref="BA8:BA71" si="24">IF(AV8&gt;0,AN8/AO8,"")</f>
        <v>22181.166666666668</v>
      </c>
      <c r="BB8" s="24" t="str">
        <f t="shared" ref="BB8:BB71" si="25">IF(AND(AV8&gt;0,AU8=0),(AP8-AN8)/(AS8-AO8),"")</f>
        <v/>
      </c>
      <c r="BC8" s="24" t="str">
        <f t="shared" ref="BC8:BC71" si="26">IF(AND(AV8&gt;0,AU8=0),AS8-AO8,"")</f>
        <v/>
      </c>
      <c r="BD8" s="31" t="s">
        <v>2662</v>
      </c>
      <c r="BE8" s="31" t="s">
        <v>2662</v>
      </c>
      <c r="BF8" s="31">
        <v>39717</v>
      </c>
      <c r="BG8" s="31">
        <v>0</v>
      </c>
      <c r="BH8" s="31">
        <v>39717</v>
      </c>
      <c r="BI8" s="31" t="s">
        <v>140</v>
      </c>
      <c r="BJ8" s="31">
        <v>1.11110011000011E+74</v>
      </c>
      <c r="BK8" s="31">
        <v>0</v>
      </c>
      <c r="BL8" s="31">
        <v>1581113031</v>
      </c>
      <c r="BM8" s="31">
        <f t="shared" ref="BM8:BM71" si="27">IF(AND(BD8=BE8,BN8=1),1,0)</f>
        <v>1</v>
      </c>
      <c r="BN8" s="31">
        <f t="shared" ref="BN8:BN71" si="28">IF(BE8&gt;0,1,0)</f>
        <v>1</v>
      </c>
      <c r="BO8" s="31">
        <f t="shared" ref="BO8:BO71" si="29">IF(BM8=1,BG8,"")</f>
        <v>0</v>
      </c>
      <c r="BP8" s="31">
        <f t="shared" ref="BP8:BP71" si="30">IF(BM8=1,BF8,"")</f>
        <v>39717</v>
      </c>
      <c r="BQ8" s="31" t="e">
        <f t="shared" ref="BQ8:BQ71" si="31">IF(AND(BN8&gt;0,BM8=1),BH8/BK8,"")</f>
        <v>#DIV/0!</v>
      </c>
      <c r="BR8" s="31" t="str">
        <f t="shared" ref="BR8:BR71" si="32">IF(AND(BN8&gt;0,BM8=0),BH8/BK8,"")</f>
        <v/>
      </c>
      <c r="BS8" s="31" t="e">
        <f t="shared" ref="BS8:BS71" si="33">IF(BN8&gt;0,BF8/BG8,"")</f>
        <v>#DIV/0!</v>
      </c>
      <c r="BT8" s="31" t="str">
        <f t="shared" ref="BT8:BT71" si="34">IF(AND(BN8&gt;0,BM8=0),(BH8-BF8)/(BK8-BG8),"")</f>
        <v/>
      </c>
      <c r="BU8" s="31" t="str">
        <f t="shared" ref="BU8:BU71" si="35">IF(AND(BN8&gt;0,BM8=0),BK8-BG8,"")</f>
        <v/>
      </c>
      <c r="BV8" s="45" t="s">
        <v>2662</v>
      </c>
      <c r="BW8" s="45" t="s">
        <v>2662</v>
      </c>
      <c r="BX8" s="45">
        <v>30729</v>
      </c>
      <c r="BY8" s="45">
        <v>0</v>
      </c>
      <c r="BZ8" s="45">
        <v>30729</v>
      </c>
      <c r="CA8" s="45" t="s">
        <v>1011</v>
      </c>
      <c r="CB8" s="45">
        <v>1.11110001000001E+74</v>
      </c>
      <c r="CC8" s="45">
        <v>0</v>
      </c>
      <c r="CD8" s="45">
        <v>1581103882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0</v>
      </c>
      <c r="CH8" s="45">
        <f t="shared" ref="CH8:CH37" si="39">IF(CE8=1,BX8,"")</f>
        <v>30729</v>
      </c>
      <c r="CI8" s="45" t="e">
        <f t="shared" ref="CI8:CI37" si="40">IF(AND(CF8&gt;0,CE8=1),BZ8/CC8,"")</f>
        <v>#DIV/0!</v>
      </c>
      <c r="CJ8" s="45" t="str">
        <f t="shared" ref="CJ8:CJ37" si="41">IF(AND(CF8&gt;0,CE8=0),BZ8/CC8,"")</f>
        <v/>
      </c>
      <c r="CK8" s="45" t="e">
        <f t="shared" ref="CK8:CK37" si="42">IF(CF8&gt;0,BX8/BY8,"")</f>
        <v>#DIV/0!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2662</v>
      </c>
      <c r="C9" s="10" t="s">
        <v>2662</v>
      </c>
      <c r="D9" s="10">
        <v>86333</v>
      </c>
      <c r="E9" s="10">
        <v>1</v>
      </c>
      <c r="F9" s="10">
        <v>86333</v>
      </c>
      <c r="G9" s="10" t="s">
        <v>438</v>
      </c>
      <c r="H9" s="10">
        <v>1.110100101101E+72</v>
      </c>
      <c r="I9" s="10">
        <v>1</v>
      </c>
      <c r="J9" s="10">
        <v>1581105788</v>
      </c>
      <c r="K9" s="10">
        <f t="shared" si="0"/>
        <v>1</v>
      </c>
      <c r="L9" s="10">
        <f t="shared" si="1"/>
        <v>1</v>
      </c>
      <c r="M9" s="10">
        <f t="shared" si="2"/>
        <v>1</v>
      </c>
      <c r="N9" s="10">
        <f t="shared" si="3"/>
        <v>86333</v>
      </c>
      <c r="O9" s="10">
        <f t="shared" si="4"/>
        <v>86333</v>
      </c>
      <c r="P9" s="10" t="str">
        <f t="shared" si="5"/>
        <v/>
      </c>
      <c r="Q9" s="10">
        <f t="shared" si="6"/>
        <v>86333</v>
      </c>
      <c r="R9" s="10" t="str">
        <f t="shared" si="7"/>
        <v/>
      </c>
      <c r="S9" s="10" t="str">
        <f t="shared" si="8"/>
        <v/>
      </c>
      <c r="T9" s="17" t="s">
        <v>2662</v>
      </c>
      <c r="U9" s="17" t="s">
        <v>2662</v>
      </c>
      <c r="V9" s="17">
        <v>163782</v>
      </c>
      <c r="W9" s="17">
        <v>1</v>
      </c>
      <c r="X9" s="17">
        <v>163782</v>
      </c>
      <c r="Y9" s="17" t="s">
        <v>989</v>
      </c>
      <c r="Z9" s="17">
        <v>1.000100111101E+72</v>
      </c>
      <c r="AA9" s="17">
        <v>1</v>
      </c>
      <c r="AB9" s="17">
        <v>1581111719</v>
      </c>
      <c r="AC9" s="17">
        <f t="shared" si="9"/>
        <v>1</v>
      </c>
      <c r="AD9" s="17">
        <f t="shared" si="10"/>
        <v>1</v>
      </c>
      <c r="AE9" s="32">
        <f t="shared" si="11"/>
        <v>1</v>
      </c>
      <c r="AF9" s="32">
        <f t="shared" si="12"/>
        <v>163782</v>
      </c>
      <c r="AG9" s="32">
        <f t="shared" si="13"/>
        <v>163782</v>
      </c>
      <c r="AH9" s="32" t="str">
        <f t="shared" si="14"/>
        <v/>
      </c>
      <c r="AI9" s="32">
        <f t="shared" si="15"/>
        <v>163782</v>
      </c>
      <c r="AJ9" s="32" t="str">
        <f t="shared" si="16"/>
        <v/>
      </c>
      <c r="AK9" s="32" t="str">
        <f t="shared" si="17"/>
        <v/>
      </c>
      <c r="AL9" s="24" t="s">
        <v>2662</v>
      </c>
      <c r="AM9" s="24" t="s">
        <v>2662</v>
      </c>
      <c r="AN9" s="24">
        <v>40354</v>
      </c>
      <c r="AO9" s="24">
        <v>3</v>
      </c>
      <c r="AP9" s="24">
        <v>40354</v>
      </c>
      <c r="AQ9" s="24" t="s">
        <v>989</v>
      </c>
      <c r="AR9" s="24">
        <v>1.100000111101E+72</v>
      </c>
      <c r="AS9" s="24">
        <v>3</v>
      </c>
      <c r="AT9" s="24">
        <v>1581112509</v>
      </c>
      <c r="AU9" s="24">
        <f t="shared" si="18"/>
        <v>1</v>
      </c>
      <c r="AV9" s="24">
        <f t="shared" si="19"/>
        <v>1</v>
      </c>
      <c r="AW9" s="24">
        <f t="shared" si="20"/>
        <v>3</v>
      </c>
      <c r="AX9" s="24">
        <f t="shared" si="21"/>
        <v>40354</v>
      </c>
      <c r="AY9" s="24">
        <f t="shared" si="22"/>
        <v>13451.333333333334</v>
      </c>
      <c r="AZ9" s="24" t="str">
        <f t="shared" si="23"/>
        <v/>
      </c>
      <c r="BA9" s="24">
        <f t="shared" si="24"/>
        <v>13451.333333333334</v>
      </c>
      <c r="BB9" s="24" t="str">
        <f t="shared" si="25"/>
        <v/>
      </c>
      <c r="BC9" s="24" t="str">
        <f t="shared" si="26"/>
        <v/>
      </c>
      <c r="BD9" s="31" t="s">
        <v>2662</v>
      </c>
      <c r="BE9" s="31" t="s">
        <v>2662</v>
      </c>
      <c r="BF9" s="31">
        <v>41338</v>
      </c>
      <c r="BG9" s="31">
        <v>0</v>
      </c>
      <c r="BH9" s="31">
        <v>41338</v>
      </c>
      <c r="BI9" s="31" t="s">
        <v>882</v>
      </c>
      <c r="BJ9" s="31">
        <v>1.1000100001101E+73</v>
      </c>
      <c r="BK9" s="31">
        <v>0</v>
      </c>
      <c r="BL9" s="31">
        <v>1581113039</v>
      </c>
      <c r="BM9" s="31">
        <f t="shared" si="27"/>
        <v>1</v>
      </c>
      <c r="BN9" s="31">
        <f t="shared" si="28"/>
        <v>1</v>
      </c>
      <c r="BO9" s="31">
        <f t="shared" si="29"/>
        <v>0</v>
      </c>
      <c r="BP9" s="31">
        <f t="shared" si="30"/>
        <v>41338</v>
      </c>
      <c r="BQ9" s="31" t="e">
        <f t="shared" si="31"/>
        <v>#DIV/0!</v>
      </c>
      <c r="BR9" s="31" t="str">
        <f t="shared" si="32"/>
        <v/>
      </c>
      <c r="BS9" s="31" t="e">
        <f t="shared" si="33"/>
        <v>#DIV/0!</v>
      </c>
      <c r="BT9" s="31" t="str">
        <f t="shared" si="34"/>
        <v/>
      </c>
      <c r="BU9" s="31" t="str">
        <f t="shared" si="35"/>
        <v/>
      </c>
      <c r="BV9" s="45" t="s">
        <v>2662</v>
      </c>
      <c r="BW9" s="45" t="s">
        <v>2662</v>
      </c>
      <c r="BX9" s="45">
        <v>25455</v>
      </c>
      <c r="BY9" s="45">
        <v>0</v>
      </c>
      <c r="BZ9" s="45">
        <v>25455</v>
      </c>
      <c r="CA9" s="45" t="s">
        <v>2963</v>
      </c>
      <c r="CB9" s="45">
        <v>1.0101001111009999E+72</v>
      </c>
      <c r="CC9" s="45">
        <v>0</v>
      </c>
      <c r="CD9" s="45">
        <v>1581103890</v>
      </c>
      <c r="CE9" s="45">
        <f t="shared" si="36"/>
        <v>1</v>
      </c>
      <c r="CF9" s="45">
        <f t="shared" si="37"/>
        <v>1</v>
      </c>
      <c r="CG9" s="45">
        <f t="shared" si="38"/>
        <v>0</v>
      </c>
      <c r="CH9" s="45">
        <f t="shared" si="39"/>
        <v>25455</v>
      </c>
      <c r="CI9" s="45" t="e">
        <f t="shared" si="40"/>
        <v>#DIV/0!</v>
      </c>
      <c r="CJ9" s="45" t="str">
        <f t="shared" si="41"/>
        <v/>
      </c>
      <c r="CK9" s="45" t="e">
        <f t="shared" si="42"/>
        <v>#DIV/0!</v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2662</v>
      </c>
      <c r="C10" s="10" t="s">
        <v>2662</v>
      </c>
      <c r="D10" s="10">
        <v>641173</v>
      </c>
      <c r="E10" s="10">
        <v>5</v>
      </c>
      <c r="F10" s="10">
        <v>641173</v>
      </c>
      <c r="G10" s="10" t="s">
        <v>140</v>
      </c>
      <c r="H10" s="10">
        <v>1.00010011000001E+69</v>
      </c>
      <c r="I10" s="10">
        <v>5</v>
      </c>
      <c r="J10" s="10">
        <v>1581105793</v>
      </c>
      <c r="K10" s="10">
        <f t="shared" si="0"/>
        <v>1</v>
      </c>
      <c r="L10" s="10">
        <f t="shared" si="1"/>
        <v>1</v>
      </c>
      <c r="M10" s="10">
        <f t="shared" si="2"/>
        <v>5</v>
      </c>
      <c r="N10" s="10">
        <f t="shared" si="3"/>
        <v>641173</v>
      </c>
      <c r="O10" s="10">
        <f t="shared" si="4"/>
        <v>128234.6</v>
      </c>
      <c r="P10" s="10" t="str">
        <f t="shared" si="5"/>
        <v/>
      </c>
      <c r="Q10" s="10">
        <f t="shared" si="6"/>
        <v>128234.6</v>
      </c>
      <c r="R10" s="10" t="str">
        <f t="shared" si="7"/>
        <v/>
      </c>
      <c r="S10" s="10" t="str">
        <f t="shared" si="8"/>
        <v/>
      </c>
      <c r="T10" s="17" t="s">
        <v>2662</v>
      </c>
      <c r="U10" s="17" t="s">
        <v>2662</v>
      </c>
      <c r="V10" s="17">
        <v>848017</v>
      </c>
      <c r="W10" s="17">
        <v>6</v>
      </c>
      <c r="X10" s="17">
        <v>848017</v>
      </c>
      <c r="Y10" s="17" t="s">
        <v>880</v>
      </c>
      <c r="Z10" s="17">
        <v>1.00010011000011E+69</v>
      </c>
      <c r="AA10" s="17">
        <v>6</v>
      </c>
      <c r="AB10" s="17">
        <v>1581111724</v>
      </c>
      <c r="AC10" s="17">
        <f t="shared" si="9"/>
        <v>1</v>
      </c>
      <c r="AD10" s="17">
        <f t="shared" si="10"/>
        <v>1</v>
      </c>
      <c r="AE10" s="32">
        <f t="shared" si="11"/>
        <v>6</v>
      </c>
      <c r="AF10" s="32">
        <f t="shared" si="12"/>
        <v>848017</v>
      </c>
      <c r="AG10" s="32">
        <f t="shared" si="13"/>
        <v>141336.16666666666</v>
      </c>
      <c r="AH10" s="32" t="str">
        <f t="shared" si="14"/>
        <v/>
      </c>
      <c r="AI10" s="32">
        <f t="shared" si="15"/>
        <v>141336.16666666666</v>
      </c>
      <c r="AJ10" s="32" t="str">
        <f t="shared" si="16"/>
        <v/>
      </c>
      <c r="AK10" s="32" t="str">
        <f t="shared" si="17"/>
        <v/>
      </c>
      <c r="AL10" s="24" t="s">
        <v>2662</v>
      </c>
      <c r="AM10" s="24" t="s">
        <v>2662</v>
      </c>
      <c r="AN10" s="24">
        <v>913527</v>
      </c>
      <c r="AO10" s="24">
        <v>7</v>
      </c>
      <c r="AP10" s="24">
        <v>913527</v>
      </c>
      <c r="AQ10" s="24" t="s">
        <v>140</v>
      </c>
      <c r="AR10" s="24">
        <v>1.00010011000001E+69</v>
      </c>
      <c r="AS10" s="24">
        <v>7</v>
      </c>
      <c r="AT10" s="24">
        <v>1581112514</v>
      </c>
      <c r="AU10" s="24">
        <f t="shared" si="18"/>
        <v>1</v>
      </c>
      <c r="AV10" s="24">
        <f t="shared" si="19"/>
        <v>1</v>
      </c>
      <c r="AW10" s="24">
        <f t="shared" si="20"/>
        <v>7</v>
      </c>
      <c r="AX10" s="24">
        <f t="shared" si="21"/>
        <v>913527</v>
      </c>
      <c r="AY10" s="24">
        <f t="shared" si="22"/>
        <v>130503.85714285714</v>
      </c>
      <c r="AZ10" s="24" t="str">
        <f t="shared" si="23"/>
        <v/>
      </c>
      <c r="BA10" s="24">
        <f t="shared" si="24"/>
        <v>130503.85714285714</v>
      </c>
      <c r="BB10" s="24" t="str">
        <f t="shared" si="25"/>
        <v/>
      </c>
      <c r="BC10" s="24" t="str">
        <f t="shared" si="26"/>
        <v/>
      </c>
      <c r="BD10" s="31" t="s">
        <v>2662</v>
      </c>
      <c r="BE10" s="31" t="s">
        <v>2662</v>
      </c>
      <c r="BF10" s="31">
        <v>1673856</v>
      </c>
      <c r="BG10" s="31">
        <v>8</v>
      </c>
      <c r="BH10" s="31">
        <v>1673856</v>
      </c>
      <c r="BI10" s="31" t="s">
        <v>880</v>
      </c>
      <c r="BJ10" s="31">
        <v>1.00010011000011E+69</v>
      </c>
      <c r="BK10" s="31">
        <v>8</v>
      </c>
      <c r="BL10" s="31">
        <v>1581113044</v>
      </c>
      <c r="BM10" s="31">
        <f t="shared" si="27"/>
        <v>1</v>
      </c>
      <c r="BN10" s="31">
        <f t="shared" si="28"/>
        <v>1</v>
      </c>
      <c r="BO10" s="31">
        <f t="shared" si="29"/>
        <v>8</v>
      </c>
      <c r="BP10" s="31">
        <f t="shared" si="30"/>
        <v>1673856</v>
      </c>
      <c r="BQ10" s="31">
        <f t="shared" si="31"/>
        <v>209232</v>
      </c>
      <c r="BR10" s="31" t="str">
        <f t="shared" si="32"/>
        <v/>
      </c>
      <c r="BS10" s="31">
        <f t="shared" si="33"/>
        <v>209232</v>
      </c>
      <c r="BT10" s="31" t="str">
        <f t="shared" si="34"/>
        <v/>
      </c>
      <c r="BU10" s="31" t="str">
        <f t="shared" si="35"/>
        <v/>
      </c>
      <c r="BV10" s="45" t="s">
        <v>2662</v>
      </c>
      <c r="BW10" s="45" t="s">
        <v>2662</v>
      </c>
      <c r="BX10" s="45">
        <v>456790</v>
      </c>
      <c r="BY10" s="45">
        <v>2</v>
      </c>
      <c r="BZ10" s="45">
        <v>456790</v>
      </c>
      <c r="CA10" s="45" t="s">
        <v>140</v>
      </c>
      <c r="CB10" s="45">
        <v>1.00010011000001E+69</v>
      </c>
      <c r="CC10" s="45">
        <v>2</v>
      </c>
      <c r="CD10" s="45">
        <v>1581103895</v>
      </c>
      <c r="CE10" s="45">
        <f t="shared" si="36"/>
        <v>1</v>
      </c>
      <c r="CF10" s="45">
        <f t="shared" si="37"/>
        <v>1</v>
      </c>
      <c r="CG10" s="45">
        <f t="shared" si="38"/>
        <v>2</v>
      </c>
      <c r="CH10" s="45">
        <f t="shared" si="39"/>
        <v>456790</v>
      </c>
      <c r="CI10" s="45">
        <f t="shared" si="40"/>
        <v>228395</v>
      </c>
      <c r="CJ10" s="45" t="str">
        <f t="shared" si="41"/>
        <v/>
      </c>
      <c r="CK10" s="45">
        <f t="shared" si="42"/>
        <v>228395</v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2662</v>
      </c>
      <c r="C11" s="10" t="s">
        <v>2662</v>
      </c>
      <c r="D11" s="10">
        <v>2375513</v>
      </c>
      <c r="E11" s="10">
        <v>14</v>
      </c>
      <c r="F11" s="10">
        <v>2375513</v>
      </c>
      <c r="G11" s="10" t="s">
        <v>874</v>
      </c>
      <c r="H11" s="10">
        <v>1.0001010110101099E+73</v>
      </c>
      <c r="I11" s="10">
        <v>14</v>
      </c>
      <c r="J11" s="10">
        <v>1581105798</v>
      </c>
      <c r="K11" s="10">
        <f t="shared" si="0"/>
        <v>1</v>
      </c>
      <c r="L11" s="10">
        <f t="shared" si="1"/>
        <v>1</v>
      </c>
      <c r="M11" s="10">
        <f t="shared" si="2"/>
        <v>14</v>
      </c>
      <c r="N11" s="10">
        <f t="shared" si="3"/>
        <v>2375513</v>
      </c>
      <c r="O11" s="10">
        <f t="shared" si="4"/>
        <v>169679.5</v>
      </c>
      <c r="P11" s="10" t="str">
        <f t="shared" si="5"/>
        <v/>
      </c>
      <c r="Q11" s="10">
        <f t="shared" si="6"/>
        <v>169679.5</v>
      </c>
      <c r="R11" s="10" t="str">
        <f t="shared" si="7"/>
        <v/>
      </c>
      <c r="S11" s="10" t="str">
        <f t="shared" si="8"/>
        <v/>
      </c>
      <c r="T11" s="17" t="s">
        <v>2662</v>
      </c>
      <c r="U11" s="17" t="s">
        <v>2662</v>
      </c>
      <c r="V11" s="17">
        <v>844252</v>
      </c>
      <c r="W11" s="17">
        <v>6</v>
      </c>
      <c r="X11" s="17">
        <v>844252</v>
      </c>
      <c r="Y11" s="17" t="s">
        <v>874</v>
      </c>
      <c r="Z11" s="17">
        <v>1.0001010110101001E+73</v>
      </c>
      <c r="AA11" s="17">
        <v>6</v>
      </c>
      <c r="AB11" s="17">
        <v>1581111732</v>
      </c>
      <c r="AC11" s="17">
        <f t="shared" si="9"/>
        <v>1</v>
      </c>
      <c r="AD11" s="17">
        <f t="shared" si="10"/>
        <v>1</v>
      </c>
      <c r="AE11" s="32">
        <f t="shared" si="11"/>
        <v>6</v>
      </c>
      <c r="AF11" s="32">
        <f t="shared" si="12"/>
        <v>844252</v>
      </c>
      <c r="AG11" s="32">
        <f t="shared" si="13"/>
        <v>140708.66666666666</v>
      </c>
      <c r="AH11" s="32" t="str">
        <f t="shared" si="14"/>
        <v/>
      </c>
      <c r="AI11" s="32">
        <f t="shared" si="15"/>
        <v>140708.66666666666</v>
      </c>
      <c r="AJ11" s="32" t="str">
        <f t="shared" si="16"/>
        <v/>
      </c>
      <c r="AK11" s="32" t="str">
        <f t="shared" si="17"/>
        <v/>
      </c>
      <c r="AL11" s="24" t="s">
        <v>2662</v>
      </c>
      <c r="AM11" s="24" t="s">
        <v>2662</v>
      </c>
      <c r="AN11" s="24">
        <v>961126</v>
      </c>
      <c r="AO11" s="24">
        <v>7</v>
      </c>
      <c r="AP11" s="24">
        <v>961126</v>
      </c>
      <c r="AQ11" s="24" t="s">
        <v>989</v>
      </c>
      <c r="AR11" s="24">
        <v>1.0001010110101001E+73</v>
      </c>
      <c r="AS11" s="24">
        <v>7</v>
      </c>
      <c r="AT11" s="24">
        <v>1581112522</v>
      </c>
      <c r="AU11" s="24">
        <f t="shared" si="18"/>
        <v>1</v>
      </c>
      <c r="AV11" s="24">
        <f t="shared" si="19"/>
        <v>1</v>
      </c>
      <c r="AW11" s="24">
        <f t="shared" si="20"/>
        <v>7</v>
      </c>
      <c r="AX11" s="24">
        <f t="shared" si="21"/>
        <v>961126</v>
      </c>
      <c r="AY11" s="24">
        <f t="shared" si="22"/>
        <v>137303.71428571429</v>
      </c>
      <c r="AZ11" s="24" t="str">
        <f t="shared" si="23"/>
        <v/>
      </c>
      <c r="BA11" s="24">
        <f t="shared" si="24"/>
        <v>137303.71428571429</v>
      </c>
      <c r="BB11" s="24" t="str">
        <f t="shared" si="25"/>
        <v/>
      </c>
      <c r="BC11" s="24" t="str">
        <f t="shared" si="26"/>
        <v/>
      </c>
      <c r="BD11" s="31" t="s">
        <v>2662</v>
      </c>
      <c r="BE11" s="31" t="s">
        <v>2662</v>
      </c>
      <c r="BF11" s="31">
        <v>199733</v>
      </c>
      <c r="BG11" s="31">
        <v>1</v>
      </c>
      <c r="BH11" s="31">
        <v>199733</v>
      </c>
      <c r="BI11" s="31" t="s">
        <v>438</v>
      </c>
      <c r="BJ11" s="31">
        <v>1.0001010110101099E+73</v>
      </c>
      <c r="BK11" s="31">
        <v>1</v>
      </c>
      <c r="BL11" s="31">
        <v>1581113049</v>
      </c>
      <c r="BM11" s="31">
        <f t="shared" si="27"/>
        <v>1</v>
      </c>
      <c r="BN11" s="31">
        <f t="shared" si="28"/>
        <v>1</v>
      </c>
      <c r="BO11" s="31">
        <f t="shared" si="29"/>
        <v>1</v>
      </c>
      <c r="BP11" s="31">
        <f t="shared" si="30"/>
        <v>199733</v>
      </c>
      <c r="BQ11" s="31">
        <f t="shared" si="31"/>
        <v>199733</v>
      </c>
      <c r="BR11" s="31" t="str">
        <f t="shared" si="32"/>
        <v/>
      </c>
      <c r="BS11" s="31">
        <f t="shared" si="33"/>
        <v>199733</v>
      </c>
      <c r="BT11" s="31" t="str">
        <f t="shared" si="34"/>
        <v/>
      </c>
      <c r="BU11" s="31" t="str">
        <f t="shared" si="35"/>
        <v/>
      </c>
      <c r="BV11" s="45" t="s">
        <v>2662</v>
      </c>
      <c r="BW11" s="45" t="s">
        <v>2662</v>
      </c>
      <c r="BX11" s="45">
        <v>105197</v>
      </c>
      <c r="BY11" s="45">
        <v>0</v>
      </c>
      <c r="BZ11" s="45">
        <v>105197</v>
      </c>
      <c r="CA11" s="45" t="s">
        <v>987</v>
      </c>
      <c r="CB11" s="45">
        <v>1.0001010110101099E+73</v>
      </c>
      <c r="CC11" s="45">
        <v>0</v>
      </c>
      <c r="CD11" s="45">
        <v>1581103900</v>
      </c>
      <c r="CE11" s="45">
        <f t="shared" si="36"/>
        <v>1</v>
      </c>
      <c r="CF11" s="45">
        <f t="shared" si="37"/>
        <v>1</v>
      </c>
      <c r="CG11" s="45">
        <f t="shared" si="38"/>
        <v>0</v>
      </c>
      <c r="CH11" s="45">
        <f t="shared" si="39"/>
        <v>105197</v>
      </c>
      <c r="CI11" s="45" t="e">
        <f t="shared" si="40"/>
        <v>#DIV/0!</v>
      </c>
      <c r="CJ11" s="45" t="str">
        <f t="shared" si="41"/>
        <v/>
      </c>
      <c r="CK11" s="45" t="e">
        <f t="shared" si="42"/>
        <v>#DIV/0!</v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2662</v>
      </c>
      <c r="C12" s="10" t="s">
        <v>2662</v>
      </c>
      <c r="D12" s="10">
        <v>540340</v>
      </c>
      <c r="E12" s="10">
        <v>3</v>
      </c>
      <c r="F12" s="10">
        <v>540340</v>
      </c>
      <c r="G12" s="10" t="s">
        <v>128</v>
      </c>
      <c r="H12" s="10">
        <v>1.001111011E+73</v>
      </c>
      <c r="I12" s="10">
        <v>4</v>
      </c>
      <c r="J12" s="10">
        <v>1581105803</v>
      </c>
      <c r="K12" s="10">
        <f t="shared" si="0"/>
        <v>1</v>
      </c>
      <c r="L12" s="10">
        <f t="shared" si="1"/>
        <v>1</v>
      </c>
      <c r="M12" s="10">
        <f t="shared" si="2"/>
        <v>3</v>
      </c>
      <c r="N12" s="10">
        <f t="shared" si="3"/>
        <v>540340</v>
      </c>
      <c r="O12" s="10">
        <f t="shared" si="4"/>
        <v>135085</v>
      </c>
      <c r="P12" s="10" t="str">
        <f t="shared" si="5"/>
        <v/>
      </c>
      <c r="Q12" s="10">
        <f t="shared" si="6"/>
        <v>180113.33333333334</v>
      </c>
      <c r="R12" s="10" t="str">
        <f t="shared" si="7"/>
        <v/>
      </c>
      <c r="S12" s="10" t="str">
        <f t="shared" si="8"/>
        <v/>
      </c>
      <c r="T12" s="17" t="s">
        <v>2662</v>
      </c>
      <c r="U12" s="17" t="s">
        <v>2662</v>
      </c>
      <c r="V12" s="17">
        <v>390745</v>
      </c>
      <c r="W12" s="17">
        <v>3</v>
      </c>
      <c r="X12" s="17">
        <v>390745</v>
      </c>
      <c r="Y12" s="17" t="s">
        <v>128</v>
      </c>
      <c r="Z12" s="17">
        <v>1.001111011E+73</v>
      </c>
      <c r="AA12" s="17">
        <v>3</v>
      </c>
      <c r="AB12" s="17">
        <v>1581111737</v>
      </c>
      <c r="AC12" s="17">
        <f t="shared" si="9"/>
        <v>1</v>
      </c>
      <c r="AD12" s="17">
        <f t="shared" si="10"/>
        <v>1</v>
      </c>
      <c r="AE12" s="32">
        <f t="shared" si="11"/>
        <v>3</v>
      </c>
      <c r="AF12" s="32">
        <f t="shared" si="12"/>
        <v>390745</v>
      </c>
      <c r="AG12" s="32">
        <f t="shared" si="13"/>
        <v>130248.33333333333</v>
      </c>
      <c r="AH12" s="32" t="str">
        <f t="shared" si="14"/>
        <v/>
      </c>
      <c r="AI12" s="32">
        <f t="shared" si="15"/>
        <v>130248.33333333333</v>
      </c>
      <c r="AJ12" s="32" t="str">
        <f t="shared" si="16"/>
        <v/>
      </c>
      <c r="AK12" s="32" t="str">
        <f t="shared" si="17"/>
        <v/>
      </c>
      <c r="AL12" s="24" t="s">
        <v>2662</v>
      </c>
      <c r="AM12" s="24" t="s">
        <v>2662</v>
      </c>
      <c r="AN12" s="24">
        <v>347909</v>
      </c>
      <c r="AO12" s="24">
        <v>3</v>
      </c>
      <c r="AP12" s="24">
        <v>347909</v>
      </c>
      <c r="AQ12" s="24" t="s">
        <v>882</v>
      </c>
      <c r="AR12" s="24">
        <v>1.001111011E+73</v>
      </c>
      <c r="AS12" s="24">
        <v>3</v>
      </c>
      <c r="AT12" s="24">
        <v>1581112527</v>
      </c>
      <c r="AU12" s="24">
        <f t="shared" si="18"/>
        <v>1</v>
      </c>
      <c r="AV12" s="24">
        <f t="shared" si="19"/>
        <v>1</v>
      </c>
      <c r="AW12" s="24">
        <f t="shared" si="20"/>
        <v>3</v>
      </c>
      <c r="AX12" s="24">
        <f t="shared" si="21"/>
        <v>347909</v>
      </c>
      <c r="AY12" s="24">
        <f t="shared" si="22"/>
        <v>115969.66666666667</v>
      </c>
      <c r="AZ12" s="24" t="str">
        <f t="shared" si="23"/>
        <v/>
      </c>
      <c r="BA12" s="24">
        <f t="shared" si="24"/>
        <v>115969.66666666667</v>
      </c>
      <c r="BB12" s="24" t="str">
        <f t="shared" si="25"/>
        <v/>
      </c>
      <c r="BC12" s="24" t="str">
        <f t="shared" si="26"/>
        <v/>
      </c>
      <c r="BD12" s="31" t="s">
        <v>2662</v>
      </c>
      <c r="BE12" s="31" t="s">
        <v>2662</v>
      </c>
      <c r="BF12" s="31">
        <v>3454843</v>
      </c>
      <c r="BG12" s="31">
        <v>16</v>
      </c>
      <c r="BH12" s="31">
        <v>3454843</v>
      </c>
      <c r="BI12" s="31" t="s">
        <v>874</v>
      </c>
      <c r="BJ12" s="31">
        <v>1.001111011E+73</v>
      </c>
      <c r="BK12" s="31">
        <v>16</v>
      </c>
      <c r="BL12" s="31">
        <v>1581113057</v>
      </c>
      <c r="BM12" s="31">
        <f t="shared" si="27"/>
        <v>1</v>
      </c>
      <c r="BN12" s="31">
        <f t="shared" si="28"/>
        <v>1</v>
      </c>
      <c r="BO12" s="31">
        <f t="shared" si="29"/>
        <v>16</v>
      </c>
      <c r="BP12" s="31">
        <f t="shared" si="30"/>
        <v>3454843</v>
      </c>
      <c r="BQ12" s="31">
        <f t="shared" si="31"/>
        <v>215927.6875</v>
      </c>
      <c r="BR12" s="31" t="str">
        <f t="shared" si="32"/>
        <v/>
      </c>
      <c r="BS12" s="31">
        <f t="shared" si="33"/>
        <v>215927.6875</v>
      </c>
      <c r="BT12" s="31" t="str">
        <f t="shared" si="34"/>
        <v/>
      </c>
      <c r="BU12" s="31" t="str">
        <f t="shared" si="35"/>
        <v/>
      </c>
      <c r="BV12" s="45" t="s">
        <v>2662</v>
      </c>
      <c r="BW12" s="45" t="s">
        <v>2662</v>
      </c>
      <c r="BX12" s="45">
        <v>94502</v>
      </c>
      <c r="BY12" s="45">
        <v>0</v>
      </c>
      <c r="BZ12" s="45">
        <v>94502</v>
      </c>
      <c r="CA12" s="45" t="s">
        <v>989</v>
      </c>
      <c r="CB12" s="45">
        <v>1.001111011E+73</v>
      </c>
      <c r="CC12" s="45">
        <v>0</v>
      </c>
      <c r="CD12" s="45">
        <v>1581103908</v>
      </c>
      <c r="CE12" s="45">
        <f t="shared" si="36"/>
        <v>1</v>
      </c>
      <c r="CF12" s="45">
        <f t="shared" si="37"/>
        <v>1</v>
      </c>
      <c r="CG12" s="45">
        <f t="shared" si="38"/>
        <v>0</v>
      </c>
      <c r="CH12" s="45">
        <f t="shared" si="39"/>
        <v>94502</v>
      </c>
      <c r="CI12" s="45" t="e">
        <f t="shared" si="40"/>
        <v>#DIV/0!</v>
      </c>
      <c r="CJ12" s="45" t="str">
        <f t="shared" si="41"/>
        <v/>
      </c>
      <c r="CK12" s="45" t="e">
        <f t="shared" si="42"/>
        <v>#DIV/0!</v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2662</v>
      </c>
      <c r="C13" s="10" t="s">
        <v>2662</v>
      </c>
      <c r="D13" s="10">
        <v>217835</v>
      </c>
      <c r="E13" s="10">
        <v>1</v>
      </c>
      <c r="F13" s="10">
        <v>217835</v>
      </c>
      <c r="G13" s="10" t="s">
        <v>989</v>
      </c>
      <c r="H13" s="10">
        <v>1.1000011000011099E+74</v>
      </c>
      <c r="I13" s="10">
        <v>1</v>
      </c>
      <c r="J13" s="10">
        <v>1581105812</v>
      </c>
      <c r="K13" s="10">
        <f t="shared" si="0"/>
        <v>1</v>
      </c>
      <c r="L13" s="10">
        <f t="shared" si="1"/>
        <v>1</v>
      </c>
      <c r="M13" s="10">
        <f t="shared" si="2"/>
        <v>1</v>
      </c>
      <c r="N13" s="10">
        <f t="shared" si="3"/>
        <v>217835</v>
      </c>
      <c r="O13" s="10">
        <f t="shared" si="4"/>
        <v>217835</v>
      </c>
      <c r="P13" s="10" t="str">
        <f t="shared" si="5"/>
        <v/>
      </c>
      <c r="Q13" s="10">
        <f t="shared" si="6"/>
        <v>217835</v>
      </c>
      <c r="R13" s="10" t="str">
        <f t="shared" si="7"/>
        <v/>
      </c>
      <c r="S13" s="10" t="str">
        <f t="shared" si="8"/>
        <v/>
      </c>
      <c r="T13" s="17" t="s">
        <v>2662</v>
      </c>
      <c r="U13" s="17" t="s">
        <v>2662</v>
      </c>
      <c r="V13" s="17">
        <v>434058</v>
      </c>
      <c r="W13" s="17">
        <v>3</v>
      </c>
      <c r="X13" s="17">
        <v>434058</v>
      </c>
      <c r="Y13" s="17" t="s">
        <v>128</v>
      </c>
      <c r="Z13" s="17">
        <v>1.1000011000011099E+74</v>
      </c>
      <c r="AA13" s="17">
        <v>3</v>
      </c>
      <c r="AB13" s="17">
        <v>1581111742</v>
      </c>
      <c r="AC13" s="17">
        <f t="shared" si="9"/>
        <v>1</v>
      </c>
      <c r="AD13" s="17">
        <f t="shared" si="10"/>
        <v>1</v>
      </c>
      <c r="AE13" s="32">
        <f t="shared" si="11"/>
        <v>3</v>
      </c>
      <c r="AF13" s="32">
        <f t="shared" si="12"/>
        <v>434058</v>
      </c>
      <c r="AG13" s="32">
        <f t="shared" si="13"/>
        <v>144686</v>
      </c>
      <c r="AH13" s="32" t="str">
        <f t="shared" si="14"/>
        <v/>
      </c>
      <c r="AI13" s="32">
        <f t="shared" si="15"/>
        <v>144686</v>
      </c>
      <c r="AJ13" s="32" t="str">
        <f t="shared" si="16"/>
        <v/>
      </c>
      <c r="AK13" s="32" t="str">
        <f t="shared" si="17"/>
        <v/>
      </c>
      <c r="AL13" s="24" t="s">
        <v>2662</v>
      </c>
      <c r="AM13" s="24" t="s">
        <v>2662</v>
      </c>
      <c r="AN13" s="24">
        <v>351778</v>
      </c>
      <c r="AO13" s="24">
        <v>3</v>
      </c>
      <c r="AP13" s="24">
        <v>351778</v>
      </c>
      <c r="AQ13" s="24" t="s">
        <v>874</v>
      </c>
      <c r="AR13" s="24">
        <v>1.00110010000111E+74</v>
      </c>
      <c r="AS13" s="24">
        <v>3</v>
      </c>
      <c r="AT13" s="24">
        <v>1581112532</v>
      </c>
      <c r="AU13" s="24">
        <f t="shared" si="18"/>
        <v>1</v>
      </c>
      <c r="AV13" s="24">
        <f t="shared" si="19"/>
        <v>1</v>
      </c>
      <c r="AW13" s="24">
        <f t="shared" si="20"/>
        <v>3</v>
      </c>
      <c r="AX13" s="24">
        <f t="shared" si="21"/>
        <v>351778</v>
      </c>
      <c r="AY13" s="24">
        <f t="shared" si="22"/>
        <v>117259.33333333333</v>
      </c>
      <c r="AZ13" s="24" t="str">
        <f t="shared" si="23"/>
        <v/>
      </c>
      <c r="BA13" s="24">
        <f t="shared" si="24"/>
        <v>117259.33333333333</v>
      </c>
      <c r="BB13" s="24" t="str">
        <f t="shared" si="25"/>
        <v/>
      </c>
      <c r="BC13" s="24" t="str">
        <f t="shared" si="26"/>
        <v/>
      </c>
      <c r="BD13" s="31" t="s">
        <v>2662</v>
      </c>
      <c r="BE13" s="31" t="s">
        <v>2662</v>
      </c>
      <c r="BF13" s="31">
        <v>420360</v>
      </c>
      <c r="BG13" s="31">
        <v>2</v>
      </c>
      <c r="BH13" s="31">
        <v>420360</v>
      </c>
      <c r="BI13" s="31" t="s">
        <v>128</v>
      </c>
      <c r="BJ13" s="31">
        <v>1.00110010000111E+74</v>
      </c>
      <c r="BK13" s="31">
        <v>2</v>
      </c>
      <c r="BL13" s="31">
        <v>1581113062</v>
      </c>
      <c r="BM13" s="31">
        <f t="shared" si="27"/>
        <v>1</v>
      </c>
      <c r="BN13" s="31">
        <f t="shared" si="28"/>
        <v>1</v>
      </c>
      <c r="BO13" s="31">
        <f t="shared" si="29"/>
        <v>2</v>
      </c>
      <c r="BP13" s="31">
        <f t="shared" si="30"/>
        <v>420360</v>
      </c>
      <c r="BQ13" s="31">
        <f t="shared" si="31"/>
        <v>210180</v>
      </c>
      <c r="BR13" s="31" t="str">
        <f t="shared" si="32"/>
        <v/>
      </c>
      <c r="BS13" s="31">
        <f t="shared" si="33"/>
        <v>210180</v>
      </c>
      <c r="BT13" s="31" t="str">
        <f t="shared" si="34"/>
        <v/>
      </c>
      <c r="BU13" s="31" t="str">
        <f t="shared" si="35"/>
        <v/>
      </c>
      <c r="BV13" s="45" t="s">
        <v>2662</v>
      </c>
      <c r="BW13" s="45" t="s">
        <v>2662</v>
      </c>
      <c r="BX13" s="45">
        <v>78600</v>
      </c>
      <c r="BY13" s="45">
        <v>0</v>
      </c>
      <c r="BZ13" s="45">
        <v>78600</v>
      </c>
      <c r="CA13" s="45" t="s">
        <v>989</v>
      </c>
      <c r="CB13" s="45">
        <v>1.00110010000011E+74</v>
      </c>
      <c r="CC13" s="45">
        <v>0</v>
      </c>
      <c r="CD13" s="45">
        <v>1581103913</v>
      </c>
      <c r="CE13" s="45">
        <f t="shared" si="36"/>
        <v>1</v>
      </c>
      <c r="CF13" s="45">
        <f t="shared" si="37"/>
        <v>1</v>
      </c>
      <c r="CG13" s="45">
        <f t="shared" si="38"/>
        <v>0</v>
      </c>
      <c r="CH13" s="45">
        <f t="shared" si="39"/>
        <v>78600</v>
      </c>
      <c r="CI13" s="45" t="e">
        <f t="shared" si="40"/>
        <v>#DIV/0!</v>
      </c>
      <c r="CJ13" s="45" t="str">
        <f t="shared" si="41"/>
        <v/>
      </c>
      <c r="CK13" s="45" t="e">
        <f t="shared" si="42"/>
        <v>#DIV/0!</v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2662</v>
      </c>
      <c r="C14" s="10" t="s">
        <v>2662</v>
      </c>
      <c r="D14" s="10">
        <v>3554742</v>
      </c>
      <c r="E14" s="10">
        <v>21</v>
      </c>
      <c r="F14" s="10">
        <v>3554742</v>
      </c>
      <c r="G14" s="10" t="s">
        <v>882</v>
      </c>
      <c r="H14" s="10">
        <v>1.01111001110101E+73</v>
      </c>
      <c r="I14" s="10">
        <v>21</v>
      </c>
      <c r="J14" s="10">
        <v>1581105817</v>
      </c>
      <c r="K14" s="10">
        <f t="shared" si="0"/>
        <v>1</v>
      </c>
      <c r="L14" s="10">
        <f t="shared" si="1"/>
        <v>1</v>
      </c>
      <c r="M14" s="10">
        <f t="shared" si="2"/>
        <v>21</v>
      </c>
      <c r="N14" s="10">
        <f t="shared" si="3"/>
        <v>3554742</v>
      </c>
      <c r="O14" s="10">
        <f t="shared" si="4"/>
        <v>169273.42857142858</v>
      </c>
      <c r="P14" s="10" t="str">
        <f t="shared" si="5"/>
        <v/>
      </c>
      <c r="Q14" s="10">
        <f t="shared" si="6"/>
        <v>169273.42857142858</v>
      </c>
      <c r="R14" s="10" t="str">
        <f t="shared" si="7"/>
        <v/>
      </c>
      <c r="S14" s="10" t="str">
        <f t="shared" si="8"/>
        <v/>
      </c>
      <c r="T14" s="17" t="s">
        <v>2662</v>
      </c>
      <c r="U14" s="17" t="s">
        <v>2662</v>
      </c>
      <c r="V14" s="17">
        <v>566457</v>
      </c>
      <c r="W14" s="17">
        <v>4</v>
      </c>
      <c r="X14" s="17">
        <v>566457</v>
      </c>
      <c r="Y14" s="17" t="s">
        <v>140</v>
      </c>
      <c r="Z14" s="17">
        <v>1.01111001110101E+73</v>
      </c>
      <c r="AA14" s="17">
        <v>4</v>
      </c>
      <c r="AB14" s="17">
        <v>1581111747</v>
      </c>
      <c r="AC14" s="17">
        <f t="shared" si="9"/>
        <v>1</v>
      </c>
      <c r="AD14" s="17">
        <f t="shared" si="10"/>
        <v>1</v>
      </c>
      <c r="AE14" s="32">
        <f t="shared" si="11"/>
        <v>4</v>
      </c>
      <c r="AF14" s="32">
        <f t="shared" si="12"/>
        <v>566457</v>
      </c>
      <c r="AG14" s="32">
        <f t="shared" si="13"/>
        <v>141614.25</v>
      </c>
      <c r="AH14" s="32" t="str">
        <f t="shared" si="14"/>
        <v/>
      </c>
      <c r="AI14" s="32">
        <f t="shared" si="15"/>
        <v>141614.25</v>
      </c>
      <c r="AJ14" s="32" t="str">
        <f t="shared" si="16"/>
        <v/>
      </c>
      <c r="AK14" s="32" t="str">
        <f t="shared" si="17"/>
        <v/>
      </c>
      <c r="AL14" s="24" t="s">
        <v>2662</v>
      </c>
      <c r="AM14" s="24" t="s">
        <v>2662</v>
      </c>
      <c r="AN14" s="24">
        <v>121797</v>
      </c>
      <c r="AO14" s="24">
        <v>1</v>
      </c>
      <c r="AP14" s="24">
        <v>121797</v>
      </c>
      <c r="AQ14" s="24" t="s">
        <v>880</v>
      </c>
      <c r="AR14" s="24">
        <v>1.01111001110101E+73</v>
      </c>
      <c r="AS14" s="24">
        <v>1</v>
      </c>
      <c r="AT14" s="24">
        <v>1581112537</v>
      </c>
      <c r="AU14" s="24">
        <f t="shared" si="18"/>
        <v>1</v>
      </c>
      <c r="AV14" s="24">
        <f t="shared" si="19"/>
        <v>1</v>
      </c>
      <c r="AW14" s="24">
        <f t="shared" si="20"/>
        <v>1</v>
      </c>
      <c r="AX14" s="24">
        <f t="shared" si="21"/>
        <v>121797</v>
      </c>
      <c r="AY14" s="24">
        <f t="shared" si="22"/>
        <v>121797</v>
      </c>
      <c r="AZ14" s="24" t="str">
        <f t="shared" si="23"/>
        <v/>
      </c>
      <c r="BA14" s="24">
        <f t="shared" si="24"/>
        <v>121797</v>
      </c>
      <c r="BB14" s="24" t="str">
        <f t="shared" si="25"/>
        <v/>
      </c>
      <c r="BC14" s="24" t="str">
        <f t="shared" si="26"/>
        <v/>
      </c>
      <c r="BD14" s="31" t="s">
        <v>2662</v>
      </c>
      <c r="BE14" s="31" t="s">
        <v>2662</v>
      </c>
      <c r="BF14" s="31">
        <v>221994</v>
      </c>
      <c r="BG14" s="31">
        <v>1</v>
      </c>
      <c r="BH14" s="31">
        <v>221994</v>
      </c>
      <c r="BI14" s="31" t="s">
        <v>880</v>
      </c>
      <c r="BJ14" s="31">
        <v>1.01111001110101E+73</v>
      </c>
      <c r="BK14" s="31">
        <v>1</v>
      </c>
      <c r="BL14" s="31">
        <v>1581113067</v>
      </c>
      <c r="BM14" s="31">
        <f t="shared" si="27"/>
        <v>1</v>
      </c>
      <c r="BN14" s="31">
        <f t="shared" si="28"/>
        <v>1</v>
      </c>
      <c r="BO14" s="31">
        <f t="shared" si="29"/>
        <v>1</v>
      </c>
      <c r="BP14" s="31">
        <f t="shared" si="30"/>
        <v>221994</v>
      </c>
      <c r="BQ14" s="31">
        <f t="shared" si="31"/>
        <v>221994</v>
      </c>
      <c r="BR14" s="31" t="str">
        <f t="shared" si="32"/>
        <v/>
      </c>
      <c r="BS14" s="31">
        <f t="shared" si="33"/>
        <v>221994</v>
      </c>
      <c r="BT14" s="31" t="str">
        <f t="shared" si="34"/>
        <v/>
      </c>
      <c r="BU14" s="31" t="str">
        <f t="shared" si="35"/>
        <v/>
      </c>
      <c r="BV14" s="45" t="s">
        <v>2662</v>
      </c>
      <c r="BW14" s="45" t="s">
        <v>2662</v>
      </c>
      <c r="BX14" s="45">
        <v>25363</v>
      </c>
      <c r="BY14" s="45">
        <v>0</v>
      </c>
      <c r="BZ14" s="45">
        <v>25363</v>
      </c>
      <c r="CA14" s="45" t="s">
        <v>880</v>
      </c>
      <c r="CB14" s="45">
        <v>1.01111001110101E+73</v>
      </c>
      <c r="CC14" s="45">
        <v>0</v>
      </c>
      <c r="CD14" s="45">
        <v>1581103918</v>
      </c>
      <c r="CE14" s="45">
        <f t="shared" si="36"/>
        <v>1</v>
      </c>
      <c r="CF14" s="45">
        <f t="shared" si="37"/>
        <v>1</v>
      </c>
      <c r="CG14" s="45">
        <f t="shared" si="38"/>
        <v>0</v>
      </c>
      <c r="CH14" s="45">
        <f t="shared" si="39"/>
        <v>25363</v>
      </c>
      <c r="CI14" s="45" t="e">
        <f t="shared" si="40"/>
        <v>#DIV/0!</v>
      </c>
      <c r="CJ14" s="45" t="str">
        <f t="shared" si="41"/>
        <v/>
      </c>
      <c r="CK14" s="45" t="e">
        <f t="shared" si="42"/>
        <v>#DIV/0!</v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2662</v>
      </c>
      <c r="C15" s="10" t="s">
        <v>2662</v>
      </c>
      <c r="D15" s="10">
        <v>416665</v>
      </c>
      <c r="E15" s="10">
        <v>2</v>
      </c>
      <c r="F15" s="10">
        <v>416665</v>
      </c>
      <c r="G15" s="10" t="s">
        <v>140</v>
      </c>
      <c r="H15" s="10">
        <v>1.1111011010101001E+74</v>
      </c>
      <c r="I15" s="10">
        <v>2</v>
      </c>
      <c r="J15" s="10">
        <v>1581105822</v>
      </c>
      <c r="K15" s="10">
        <f t="shared" si="0"/>
        <v>1</v>
      </c>
      <c r="L15" s="10">
        <f t="shared" si="1"/>
        <v>1</v>
      </c>
      <c r="M15" s="10">
        <f t="shared" si="2"/>
        <v>2</v>
      </c>
      <c r="N15" s="10">
        <f t="shared" si="3"/>
        <v>416665</v>
      </c>
      <c r="O15" s="10">
        <f t="shared" si="4"/>
        <v>208332.5</v>
      </c>
      <c r="P15" s="10" t="str">
        <f t="shared" si="5"/>
        <v/>
      </c>
      <c r="Q15" s="10">
        <f t="shared" si="6"/>
        <v>208332.5</v>
      </c>
      <c r="R15" s="10" t="str">
        <f t="shared" si="7"/>
        <v/>
      </c>
      <c r="S15" s="10" t="str">
        <f t="shared" si="8"/>
        <v/>
      </c>
      <c r="T15" s="17" t="s">
        <v>2662</v>
      </c>
      <c r="U15" s="17" t="s">
        <v>2662</v>
      </c>
      <c r="V15" s="17">
        <v>339670</v>
      </c>
      <c r="W15" s="17">
        <v>3</v>
      </c>
      <c r="X15" s="17">
        <v>339670</v>
      </c>
      <c r="Y15" s="17" t="s">
        <v>881</v>
      </c>
      <c r="Z15" s="17">
        <v>1.1101011010101E+74</v>
      </c>
      <c r="AA15" s="17">
        <v>3</v>
      </c>
      <c r="AB15" s="17">
        <v>1581111755</v>
      </c>
      <c r="AC15" s="17">
        <f t="shared" si="9"/>
        <v>1</v>
      </c>
      <c r="AD15" s="17">
        <f t="shared" si="10"/>
        <v>1</v>
      </c>
      <c r="AE15" s="32">
        <f t="shared" si="11"/>
        <v>3</v>
      </c>
      <c r="AF15" s="32">
        <f t="shared" si="12"/>
        <v>339670</v>
      </c>
      <c r="AG15" s="32">
        <f t="shared" si="13"/>
        <v>113223.33333333333</v>
      </c>
      <c r="AH15" s="32" t="str">
        <f t="shared" si="14"/>
        <v/>
      </c>
      <c r="AI15" s="32">
        <f t="shared" si="15"/>
        <v>113223.33333333333</v>
      </c>
      <c r="AJ15" s="32" t="str">
        <f t="shared" si="16"/>
        <v/>
      </c>
      <c r="AK15" s="32" t="str">
        <f t="shared" si="17"/>
        <v/>
      </c>
      <c r="AL15" s="24" t="s">
        <v>2662</v>
      </c>
      <c r="AM15" s="24" t="s">
        <v>2662</v>
      </c>
      <c r="AN15" s="24">
        <v>188215</v>
      </c>
      <c r="AO15" s="24">
        <v>2</v>
      </c>
      <c r="AP15" s="24">
        <v>188215</v>
      </c>
      <c r="AQ15" s="24" t="s">
        <v>880</v>
      </c>
      <c r="AR15" s="24">
        <v>1.1111011010101001E+74</v>
      </c>
      <c r="AS15" s="24">
        <v>2</v>
      </c>
      <c r="AT15" s="24">
        <v>1581112545</v>
      </c>
      <c r="AU15" s="24">
        <f t="shared" si="18"/>
        <v>1</v>
      </c>
      <c r="AV15" s="24">
        <f t="shared" si="19"/>
        <v>1</v>
      </c>
      <c r="AW15" s="24">
        <f t="shared" si="20"/>
        <v>2</v>
      </c>
      <c r="AX15" s="24">
        <f t="shared" si="21"/>
        <v>188215</v>
      </c>
      <c r="AY15" s="24">
        <f t="shared" si="22"/>
        <v>94107.5</v>
      </c>
      <c r="AZ15" s="24" t="str">
        <f t="shared" si="23"/>
        <v/>
      </c>
      <c r="BA15" s="24">
        <f t="shared" si="24"/>
        <v>94107.5</v>
      </c>
      <c r="BB15" s="24" t="str">
        <f t="shared" si="25"/>
        <v/>
      </c>
      <c r="BC15" s="24" t="str">
        <f t="shared" si="26"/>
        <v/>
      </c>
      <c r="BD15" s="31" t="s">
        <v>2662</v>
      </c>
      <c r="BE15" s="31" t="s">
        <v>2662</v>
      </c>
      <c r="BF15" s="31">
        <v>3232715</v>
      </c>
      <c r="BG15" s="31">
        <v>14</v>
      </c>
      <c r="BH15" s="31">
        <v>3232715</v>
      </c>
      <c r="BI15" s="31" t="s">
        <v>140</v>
      </c>
      <c r="BJ15" s="31">
        <v>1.1101011010101E+74</v>
      </c>
      <c r="BK15" s="31">
        <v>14</v>
      </c>
      <c r="BL15" s="31">
        <v>1581113075</v>
      </c>
      <c r="BM15" s="31">
        <f t="shared" si="27"/>
        <v>1</v>
      </c>
      <c r="BN15" s="31">
        <f t="shared" si="28"/>
        <v>1</v>
      </c>
      <c r="BO15" s="31">
        <f t="shared" si="29"/>
        <v>14</v>
      </c>
      <c r="BP15" s="31">
        <f t="shared" si="30"/>
        <v>3232715</v>
      </c>
      <c r="BQ15" s="31">
        <f t="shared" si="31"/>
        <v>230908.21428571429</v>
      </c>
      <c r="BR15" s="31" t="str">
        <f t="shared" si="32"/>
        <v/>
      </c>
      <c r="BS15" s="31">
        <f t="shared" si="33"/>
        <v>230908.21428571429</v>
      </c>
      <c r="BT15" s="31" t="str">
        <f t="shared" si="34"/>
        <v/>
      </c>
      <c r="BU15" s="31" t="str">
        <f t="shared" si="35"/>
        <v/>
      </c>
      <c r="BV15" s="45" t="s">
        <v>2662</v>
      </c>
      <c r="BW15" s="45" t="s">
        <v>2662</v>
      </c>
      <c r="BX15" s="45">
        <v>220643</v>
      </c>
      <c r="BY15" s="45">
        <v>1</v>
      </c>
      <c r="BZ15" s="45">
        <v>220643</v>
      </c>
      <c r="CA15" s="45" t="s">
        <v>357</v>
      </c>
      <c r="CB15" s="45">
        <v>1.1101011010101E+74</v>
      </c>
      <c r="CC15" s="45">
        <v>1</v>
      </c>
      <c r="CD15" s="45">
        <v>1581103926</v>
      </c>
      <c r="CE15" s="45">
        <f t="shared" si="36"/>
        <v>1</v>
      </c>
      <c r="CF15" s="45">
        <f t="shared" si="37"/>
        <v>1</v>
      </c>
      <c r="CG15" s="45">
        <f t="shared" si="38"/>
        <v>1</v>
      </c>
      <c r="CH15" s="45">
        <f t="shared" si="39"/>
        <v>220643</v>
      </c>
      <c r="CI15" s="45">
        <f t="shared" si="40"/>
        <v>220643</v>
      </c>
      <c r="CJ15" s="45" t="str">
        <f t="shared" si="41"/>
        <v/>
      </c>
      <c r="CK15" s="45">
        <f t="shared" si="42"/>
        <v>220643</v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2662</v>
      </c>
      <c r="C16" s="10" t="s">
        <v>2662</v>
      </c>
      <c r="D16" s="10">
        <v>63626</v>
      </c>
      <c r="E16" s="10">
        <v>0</v>
      </c>
      <c r="F16" s="10">
        <v>63626</v>
      </c>
      <c r="G16" s="10" t="s">
        <v>882</v>
      </c>
      <c r="H16" s="10">
        <v>1.1010110000001E+74</v>
      </c>
      <c r="I16" s="10">
        <v>0</v>
      </c>
      <c r="J16" s="10">
        <v>1581105827</v>
      </c>
      <c r="K16" s="10">
        <f t="shared" si="0"/>
        <v>1</v>
      </c>
      <c r="L16" s="10">
        <f t="shared" si="1"/>
        <v>1</v>
      </c>
      <c r="M16" s="10">
        <f t="shared" si="2"/>
        <v>0</v>
      </c>
      <c r="N16" s="10">
        <f t="shared" si="3"/>
        <v>63626</v>
      </c>
      <c r="O16" s="10" t="e">
        <f t="shared" si="4"/>
        <v>#DIV/0!</v>
      </c>
      <c r="P16" s="10" t="str">
        <f t="shared" si="5"/>
        <v/>
      </c>
      <c r="Q16" s="10" t="e">
        <f t="shared" si="6"/>
        <v>#DIV/0!</v>
      </c>
      <c r="R16" s="10" t="str">
        <f t="shared" si="7"/>
        <v/>
      </c>
      <c r="S16" s="10" t="str">
        <f t="shared" si="8"/>
        <v/>
      </c>
      <c r="T16" s="17" t="s">
        <v>2662</v>
      </c>
      <c r="U16" s="17" t="s">
        <v>2662</v>
      </c>
      <c r="V16" s="17">
        <v>30632</v>
      </c>
      <c r="W16" s="17">
        <v>0</v>
      </c>
      <c r="X16" s="17">
        <v>30632</v>
      </c>
      <c r="Y16" s="17" t="s">
        <v>880</v>
      </c>
      <c r="Z16" s="17">
        <v>1.1010101101110001E+74</v>
      </c>
      <c r="AA16" s="17">
        <v>0</v>
      </c>
      <c r="AB16" s="17">
        <v>1581111760</v>
      </c>
      <c r="AC16" s="17">
        <f t="shared" si="9"/>
        <v>1</v>
      </c>
      <c r="AD16" s="17">
        <f t="shared" si="10"/>
        <v>1</v>
      </c>
      <c r="AE16" s="32">
        <f t="shared" si="11"/>
        <v>0</v>
      </c>
      <c r="AF16" s="32">
        <f t="shared" si="12"/>
        <v>30632</v>
      </c>
      <c r="AG16" s="32" t="e">
        <f t="shared" si="13"/>
        <v>#DIV/0!</v>
      </c>
      <c r="AH16" s="32" t="str">
        <f t="shared" si="14"/>
        <v/>
      </c>
      <c r="AI16" s="32" t="e">
        <f t="shared" si="15"/>
        <v>#DIV/0!</v>
      </c>
      <c r="AJ16" s="32" t="str">
        <f t="shared" si="16"/>
        <v/>
      </c>
      <c r="AK16" s="32" t="str">
        <f t="shared" si="17"/>
        <v/>
      </c>
      <c r="AL16" s="24" t="s">
        <v>2662</v>
      </c>
      <c r="AM16" s="24" t="s">
        <v>2662</v>
      </c>
      <c r="AN16" s="24">
        <v>99763</v>
      </c>
      <c r="AO16" s="24">
        <v>1</v>
      </c>
      <c r="AP16" s="24">
        <v>99763</v>
      </c>
      <c r="AQ16" s="24" t="s">
        <v>882</v>
      </c>
      <c r="AR16" s="24">
        <v>1.1010111100001E+74</v>
      </c>
      <c r="AS16" s="24">
        <v>1</v>
      </c>
      <c r="AT16" s="24">
        <v>1581112550</v>
      </c>
      <c r="AU16" s="24">
        <f t="shared" si="18"/>
        <v>1</v>
      </c>
      <c r="AV16" s="24">
        <f t="shared" si="19"/>
        <v>1</v>
      </c>
      <c r="AW16" s="24">
        <f t="shared" si="20"/>
        <v>1</v>
      </c>
      <c r="AX16" s="24">
        <f t="shared" si="21"/>
        <v>99763</v>
      </c>
      <c r="AY16" s="24">
        <f t="shared" si="22"/>
        <v>99763</v>
      </c>
      <c r="AZ16" s="24" t="str">
        <f t="shared" si="23"/>
        <v/>
      </c>
      <c r="BA16" s="24">
        <f t="shared" si="24"/>
        <v>99763</v>
      </c>
      <c r="BB16" s="24" t="str">
        <f t="shared" si="25"/>
        <v/>
      </c>
      <c r="BC16" s="24" t="str">
        <f t="shared" si="26"/>
        <v/>
      </c>
      <c r="BD16" s="31" t="s">
        <v>2662</v>
      </c>
      <c r="BE16" s="31" t="s">
        <v>2662</v>
      </c>
      <c r="BF16" s="31">
        <v>15408</v>
      </c>
      <c r="BG16" s="31">
        <v>0</v>
      </c>
      <c r="BH16" s="31">
        <v>15408</v>
      </c>
      <c r="BI16" s="31" t="s">
        <v>882</v>
      </c>
      <c r="BJ16" s="31">
        <v>1.1010111100001E+74</v>
      </c>
      <c r="BK16" s="31">
        <v>0</v>
      </c>
      <c r="BL16" s="31">
        <v>1581113080</v>
      </c>
      <c r="BM16" s="31">
        <f t="shared" si="27"/>
        <v>1</v>
      </c>
      <c r="BN16" s="31">
        <f t="shared" si="28"/>
        <v>1</v>
      </c>
      <c r="BO16" s="31">
        <f t="shared" si="29"/>
        <v>0</v>
      </c>
      <c r="BP16" s="31">
        <f t="shared" si="30"/>
        <v>15408</v>
      </c>
      <c r="BQ16" s="31" t="e">
        <f t="shared" si="31"/>
        <v>#DIV/0!</v>
      </c>
      <c r="BR16" s="31" t="str">
        <f t="shared" si="32"/>
        <v/>
      </c>
      <c r="BS16" s="31" t="e">
        <f t="shared" si="33"/>
        <v>#DIV/0!</v>
      </c>
      <c r="BT16" s="31" t="str">
        <f t="shared" si="34"/>
        <v/>
      </c>
      <c r="BU16" s="31" t="str">
        <f t="shared" si="35"/>
        <v/>
      </c>
      <c r="BV16" s="45" t="s">
        <v>2662</v>
      </c>
      <c r="BW16" s="45" t="s">
        <v>2662</v>
      </c>
      <c r="BX16" s="45">
        <v>21296</v>
      </c>
      <c r="BY16" s="45">
        <v>0</v>
      </c>
      <c r="BZ16" s="45">
        <v>21296</v>
      </c>
      <c r="CA16" s="45" t="s">
        <v>881</v>
      </c>
      <c r="CB16" s="45">
        <v>1.1010111100001E+74</v>
      </c>
      <c r="CC16" s="45">
        <v>0</v>
      </c>
      <c r="CD16" s="45">
        <v>1581103931</v>
      </c>
      <c r="CE16" s="45">
        <f t="shared" si="36"/>
        <v>1</v>
      </c>
      <c r="CF16" s="45">
        <f t="shared" si="37"/>
        <v>1</v>
      </c>
      <c r="CG16" s="45">
        <f t="shared" si="38"/>
        <v>0</v>
      </c>
      <c r="CH16" s="45">
        <f t="shared" si="39"/>
        <v>21296</v>
      </c>
      <c r="CI16" s="45" t="e">
        <f t="shared" si="40"/>
        <v>#DIV/0!</v>
      </c>
      <c r="CJ16" s="45" t="str">
        <f t="shared" si="41"/>
        <v/>
      </c>
      <c r="CK16" s="45" t="e">
        <f t="shared" si="42"/>
        <v>#DIV/0!</v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2662</v>
      </c>
      <c r="C17" s="10" t="s">
        <v>2662</v>
      </c>
      <c r="D17" s="10">
        <v>71244</v>
      </c>
      <c r="E17" s="10">
        <v>0</v>
      </c>
      <c r="F17" s="10">
        <v>71244</v>
      </c>
      <c r="G17" s="10" t="s">
        <v>2968</v>
      </c>
      <c r="H17" s="10">
        <v>1.001100110111E+74</v>
      </c>
      <c r="I17" s="10">
        <v>0</v>
      </c>
      <c r="J17" s="10">
        <v>1581105835</v>
      </c>
      <c r="K17" s="10">
        <f t="shared" si="0"/>
        <v>1</v>
      </c>
      <c r="L17" s="10">
        <f t="shared" si="1"/>
        <v>1</v>
      </c>
      <c r="M17" s="10">
        <f t="shared" si="2"/>
        <v>0</v>
      </c>
      <c r="N17" s="10">
        <f t="shared" si="3"/>
        <v>71244</v>
      </c>
      <c r="O17" s="10" t="e">
        <f t="shared" si="4"/>
        <v>#DIV/0!</v>
      </c>
      <c r="P17" s="10" t="str">
        <f t="shared" si="5"/>
        <v/>
      </c>
      <c r="Q17" s="10" t="e">
        <f t="shared" si="6"/>
        <v>#DIV/0!</v>
      </c>
      <c r="R17" s="10" t="str">
        <f t="shared" si="7"/>
        <v/>
      </c>
      <c r="S17" s="10" t="str">
        <f t="shared" si="8"/>
        <v/>
      </c>
      <c r="T17" s="17" t="s">
        <v>2662</v>
      </c>
      <c r="U17" s="17" t="s">
        <v>2662</v>
      </c>
      <c r="V17" s="17">
        <v>157020</v>
      </c>
      <c r="W17" s="17">
        <v>2</v>
      </c>
      <c r="X17" s="17">
        <v>157020</v>
      </c>
      <c r="Y17" s="17" t="s">
        <v>1010</v>
      </c>
      <c r="Z17" s="17">
        <v>1.001100110011E+74</v>
      </c>
      <c r="AA17" s="17">
        <v>2</v>
      </c>
      <c r="AB17" s="17">
        <v>1581111765</v>
      </c>
      <c r="AC17" s="17">
        <f t="shared" si="9"/>
        <v>1</v>
      </c>
      <c r="AD17" s="17">
        <f t="shared" si="10"/>
        <v>1</v>
      </c>
      <c r="AE17" s="32">
        <f t="shared" si="11"/>
        <v>2</v>
      </c>
      <c r="AF17" s="32">
        <f t="shared" si="12"/>
        <v>157020</v>
      </c>
      <c r="AG17" s="32">
        <f t="shared" si="13"/>
        <v>78510</v>
      </c>
      <c r="AH17" s="32" t="str">
        <f t="shared" si="14"/>
        <v/>
      </c>
      <c r="AI17" s="32">
        <f t="shared" si="15"/>
        <v>78510</v>
      </c>
      <c r="AJ17" s="32" t="str">
        <f t="shared" si="16"/>
        <v/>
      </c>
      <c r="AK17" s="32" t="str">
        <f t="shared" si="17"/>
        <v/>
      </c>
      <c r="AL17" s="24" t="s">
        <v>2662</v>
      </c>
      <c r="AM17" s="24" t="s">
        <v>2662</v>
      </c>
      <c r="AN17" s="24">
        <v>89261</v>
      </c>
      <c r="AO17" s="24">
        <v>1</v>
      </c>
      <c r="AP17" s="24">
        <v>89261</v>
      </c>
      <c r="AQ17" s="24" t="s">
        <v>882</v>
      </c>
      <c r="AR17" s="24">
        <v>1.101110111011E+74</v>
      </c>
      <c r="AS17" s="24">
        <v>1</v>
      </c>
      <c r="AT17" s="24">
        <v>1581112555</v>
      </c>
      <c r="AU17" s="24">
        <f t="shared" si="18"/>
        <v>1</v>
      </c>
      <c r="AV17" s="24">
        <f t="shared" si="19"/>
        <v>1</v>
      </c>
      <c r="AW17" s="24">
        <f t="shared" si="20"/>
        <v>1</v>
      </c>
      <c r="AX17" s="24">
        <f t="shared" si="21"/>
        <v>89261</v>
      </c>
      <c r="AY17" s="24">
        <f t="shared" si="22"/>
        <v>89261</v>
      </c>
      <c r="AZ17" s="24" t="str">
        <f t="shared" si="23"/>
        <v/>
      </c>
      <c r="BA17" s="24">
        <f t="shared" si="24"/>
        <v>89261</v>
      </c>
      <c r="BB17" s="24" t="str">
        <f t="shared" si="25"/>
        <v/>
      </c>
      <c r="BC17" s="24" t="str">
        <f t="shared" si="26"/>
        <v/>
      </c>
      <c r="BD17" s="31" t="s">
        <v>2662</v>
      </c>
      <c r="BE17" s="31" t="s">
        <v>2662</v>
      </c>
      <c r="BF17" s="31">
        <v>40207</v>
      </c>
      <c r="BG17" s="31">
        <v>0</v>
      </c>
      <c r="BH17" s="31">
        <v>40207</v>
      </c>
      <c r="BI17" s="31" t="s">
        <v>937</v>
      </c>
      <c r="BJ17" s="31">
        <v>1.001110110011E+74</v>
      </c>
      <c r="BK17" s="31">
        <v>0</v>
      </c>
      <c r="BL17" s="31">
        <v>1581113085</v>
      </c>
      <c r="BM17" s="31">
        <f t="shared" si="27"/>
        <v>1</v>
      </c>
      <c r="BN17" s="31">
        <f t="shared" si="28"/>
        <v>1</v>
      </c>
      <c r="BO17" s="31">
        <f t="shared" si="29"/>
        <v>0</v>
      </c>
      <c r="BP17" s="31">
        <f t="shared" si="30"/>
        <v>40207</v>
      </c>
      <c r="BQ17" s="31" t="e">
        <f t="shared" si="31"/>
        <v>#DIV/0!</v>
      </c>
      <c r="BR17" s="31" t="str">
        <f t="shared" si="32"/>
        <v/>
      </c>
      <c r="BS17" s="31" t="e">
        <f t="shared" si="33"/>
        <v>#DIV/0!</v>
      </c>
      <c r="BT17" s="31" t="str">
        <f t="shared" si="34"/>
        <v/>
      </c>
      <c r="BU17" s="31" t="str">
        <f t="shared" si="35"/>
        <v/>
      </c>
      <c r="BV17" s="45" t="s">
        <v>2662</v>
      </c>
      <c r="BW17" s="45" t="s">
        <v>2662</v>
      </c>
      <c r="BX17" s="45">
        <v>12358</v>
      </c>
      <c r="BY17" s="45">
        <v>0</v>
      </c>
      <c r="BZ17" s="45">
        <v>12358</v>
      </c>
      <c r="CA17" s="45" t="s">
        <v>2968</v>
      </c>
      <c r="CB17" s="45">
        <v>1.101000110001E+74</v>
      </c>
      <c r="CC17" s="45">
        <v>0</v>
      </c>
      <c r="CD17" s="45">
        <v>1581103936</v>
      </c>
      <c r="CE17" s="45">
        <f t="shared" si="36"/>
        <v>1</v>
      </c>
      <c r="CF17" s="45">
        <f t="shared" si="37"/>
        <v>1</v>
      </c>
      <c r="CG17" s="45">
        <f t="shared" si="38"/>
        <v>0</v>
      </c>
      <c r="CH17" s="45">
        <f t="shared" si="39"/>
        <v>12358</v>
      </c>
      <c r="CI17" s="45" t="e">
        <f t="shared" si="40"/>
        <v>#DIV/0!</v>
      </c>
      <c r="CJ17" s="45" t="str">
        <f t="shared" si="41"/>
        <v/>
      </c>
      <c r="CK17" s="45" t="e">
        <f t="shared" si="42"/>
        <v>#DIV/0!</v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2662</v>
      </c>
      <c r="C18" s="10" t="s">
        <v>2662</v>
      </c>
      <c r="D18" s="10">
        <v>533120</v>
      </c>
      <c r="E18" s="10">
        <v>3</v>
      </c>
      <c r="F18" s="10">
        <v>533120</v>
      </c>
      <c r="G18" s="10" t="s">
        <v>882</v>
      </c>
      <c r="H18" s="10">
        <v>1.11100100110001E+74</v>
      </c>
      <c r="I18" s="10">
        <v>3</v>
      </c>
      <c r="J18" s="10">
        <v>1581105840</v>
      </c>
      <c r="K18" s="10">
        <f t="shared" si="0"/>
        <v>1</v>
      </c>
      <c r="L18" s="10">
        <f t="shared" si="1"/>
        <v>1</v>
      </c>
      <c r="M18" s="10">
        <f t="shared" si="2"/>
        <v>3</v>
      </c>
      <c r="N18" s="10">
        <f t="shared" si="3"/>
        <v>533120</v>
      </c>
      <c r="O18" s="10">
        <f t="shared" si="4"/>
        <v>177706.66666666666</v>
      </c>
      <c r="P18" s="10" t="str">
        <f t="shared" si="5"/>
        <v/>
      </c>
      <c r="Q18" s="10">
        <f t="shared" si="6"/>
        <v>177706.66666666666</v>
      </c>
      <c r="R18" s="10" t="str">
        <f t="shared" si="7"/>
        <v/>
      </c>
      <c r="S18" s="10" t="str">
        <f t="shared" si="8"/>
        <v/>
      </c>
      <c r="T18" s="17" t="s">
        <v>2662</v>
      </c>
      <c r="U18" s="17" t="s">
        <v>2662</v>
      </c>
      <c r="V18" s="17">
        <v>279771</v>
      </c>
      <c r="W18" s="17">
        <v>2</v>
      </c>
      <c r="X18" s="17">
        <v>279771</v>
      </c>
      <c r="Y18" s="17" t="s">
        <v>989</v>
      </c>
      <c r="Z18" s="17">
        <v>1.1101101111001E+73</v>
      </c>
      <c r="AA18" s="17">
        <v>2</v>
      </c>
      <c r="AB18" s="17">
        <v>1581111770</v>
      </c>
      <c r="AC18" s="17">
        <f t="shared" si="9"/>
        <v>1</v>
      </c>
      <c r="AD18" s="17">
        <f t="shared" si="10"/>
        <v>1</v>
      </c>
      <c r="AE18" s="32">
        <f t="shared" si="11"/>
        <v>2</v>
      </c>
      <c r="AF18" s="32">
        <f t="shared" si="12"/>
        <v>279771</v>
      </c>
      <c r="AG18" s="32">
        <f t="shared" si="13"/>
        <v>139885.5</v>
      </c>
      <c r="AH18" s="32" t="str">
        <f t="shared" si="14"/>
        <v/>
      </c>
      <c r="AI18" s="32">
        <f t="shared" si="15"/>
        <v>139885.5</v>
      </c>
      <c r="AJ18" s="32" t="str">
        <f t="shared" si="16"/>
        <v/>
      </c>
      <c r="AK18" s="32" t="str">
        <f t="shared" si="17"/>
        <v/>
      </c>
      <c r="AL18" s="24" t="s">
        <v>2662</v>
      </c>
      <c r="AM18" s="24" t="s">
        <v>2662</v>
      </c>
      <c r="AN18" s="24">
        <v>1071914</v>
      </c>
      <c r="AO18" s="24">
        <v>8</v>
      </c>
      <c r="AP18" s="24">
        <v>1071914</v>
      </c>
      <c r="AQ18" s="24" t="s">
        <v>989</v>
      </c>
      <c r="AR18" s="24">
        <v>1.11100100110001E+74</v>
      </c>
      <c r="AS18" s="24">
        <v>9</v>
      </c>
      <c r="AT18" s="24">
        <v>1581112560</v>
      </c>
      <c r="AU18" s="24">
        <f t="shared" si="18"/>
        <v>1</v>
      </c>
      <c r="AV18" s="24">
        <f t="shared" si="19"/>
        <v>1</v>
      </c>
      <c r="AW18" s="24">
        <f t="shared" si="20"/>
        <v>8</v>
      </c>
      <c r="AX18" s="24">
        <f t="shared" si="21"/>
        <v>1071914</v>
      </c>
      <c r="AY18" s="24">
        <f t="shared" si="22"/>
        <v>119101.55555555556</v>
      </c>
      <c r="AZ18" s="24" t="str">
        <f t="shared" si="23"/>
        <v/>
      </c>
      <c r="BA18" s="24">
        <f t="shared" si="24"/>
        <v>133989.25</v>
      </c>
      <c r="BB18" s="24" t="str">
        <f t="shared" si="25"/>
        <v/>
      </c>
      <c r="BC18" s="24" t="str">
        <f t="shared" si="26"/>
        <v/>
      </c>
      <c r="BD18" s="31" t="s">
        <v>2662</v>
      </c>
      <c r="BE18" s="31" t="s">
        <v>2662</v>
      </c>
      <c r="BF18" s="31">
        <v>84622</v>
      </c>
      <c r="BG18" s="31">
        <v>1</v>
      </c>
      <c r="BH18" s="31">
        <v>84622</v>
      </c>
      <c r="BI18" s="31" t="s">
        <v>989</v>
      </c>
      <c r="BJ18" s="31">
        <v>1.11100100110001E+74</v>
      </c>
      <c r="BK18" s="31">
        <v>1</v>
      </c>
      <c r="BL18" s="31">
        <v>1581113090</v>
      </c>
      <c r="BM18" s="31">
        <f t="shared" si="27"/>
        <v>1</v>
      </c>
      <c r="BN18" s="31">
        <f t="shared" si="28"/>
        <v>1</v>
      </c>
      <c r="BO18" s="31">
        <f t="shared" si="29"/>
        <v>1</v>
      </c>
      <c r="BP18" s="31">
        <f t="shared" si="30"/>
        <v>84622</v>
      </c>
      <c r="BQ18" s="31">
        <f t="shared" si="31"/>
        <v>84622</v>
      </c>
      <c r="BR18" s="31" t="str">
        <f t="shared" si="32"/>
        <v/>
      </c>
      <c r="BS18" s="31">
        <f t="shared" si="33"/>
        <v>84622</v>
      </c>
      <c r="BT18" s="31" t="str">
        <f t="shared" si="34"/>
        <v/>
      </c>
      <c r="BU18" s="31" t="str">
        <f t="shared" si="35"/>
        <v/>
      </c>
      <c r="BV18" s="45" t="s">
        <v>2662</v>
      </c>
      <c r="BW18" s="45" t="s">
        <v>2662</v>
      </c>
      <c r="BX18" s="45">
        <v>65170</v>
      </c>
      <c r="BY18" s="45">
        <v>0</v>
      </c>
      <c r="BZ18" s="45">
        <v>65170</v>
      </c>
      <c r="CA18" s="45" t="s">
        <v>874</v>
      </c>
      <c r="CB18" s="45">
        <v>1.1101101111001E+73</v>
      </c>
      <c r="CC18" s="45">
        <v>0</v>
      </c>
      <c r="CD18" s="45">
        <v>1581103944</v>
      </c>
      <c r="CE18" s="45">
        <f t="shared" si="36"/>
        <v>1</v>
      </c>
      <c r="CF18" s="45">
        <f t="shared" si="37"/>
        <v>1</v>
      </c>
      <c r="CG18" s="45">
        <f t="shared" si="38"/>
        <v>0</v>
      </c>
      <c r="CH18" s="45">
        <f t="shared" si="39"/>
        <v>65170</v>
      </c>
      <c r="CI18" s="45" t="e">
        <f t="shared" si="40"/>
        <v>#DIV/0!</v>
      </c>
      <c r="CJ18" s="45" t="str">
        <f t="shared" si="41"/>
        <v/>
      </c>
      <c r="CK18" s="45" t="e">
        <f t="shared" si="42"/>
        <v>#DIV/0!</v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2662</v>
      </c>
      <c r="C19" s="10" t="s">
        <v>2662</v>
      </c>
      <c r="D19" s="10">
        <v>657358</v>
      </c>
      <c r="E19" s="10">
        <v>4</v>
      </c>
      <c r="F19" s="10">
        <v>657358</v>
      </c>
      <c r="G19" s="10" t="s">
        <v>128</v>
      </c>
      <c r="H19" s="10">
        <v>1.0011111001001E+72</v>
      </c>
      <c r="I19" s="10">
        <v>4</v>
      </c>
      <c r="J19" s="10">
        <v>1581105845</v>
      </c>
      <c r="K19" s="10">
        <f t="shared" si="0"/>
        <v>1</v>
      </c>
      <c r="L19" s="10">
        <f t="shared" si="1"/>
        <v>1</v>
      </c>
      <c r="M19" s="10">
        <f t="shared" si="2"/>
        <v>4</v>
      </c>
      <c r="N19" s="10">
        <f t="shared" si="3"/>
        <v>657358</v>
      </c>
      <c r="O19" s="10">
        <f t="shared" si="4"/>
        <v>164339.5</v>
      </c>
      <c r="P19" s="10" t="str">
        <f t="shared" si="5"/>
        <v/>
      </c>
      <c r="Q19" s="10">
        <f t="shared" si="6"/>
        <v>164339.5</v>
      </c>
      <c r="R19" s="10" t="str">
        <f t="shared" si="7"/>
        <v/>
      </c>
      <c r="S19" s="10" t="str">
        <f t="shared" si="8"/>
        <v/>
      </c>
      <c r="T19" s="17" t="s">
        <v>2662</v>
      </c>
      <c r="U19" s="17" t="s">
        <v>2662</v>
      </c>
      <c r="V19" s="17">
        <v>1235607</v>
      </c>
      <c r="W19" s="17">
        <v>9</v>
      </c>
      <c r="X19" s="17">
        <v>1235607</v>
      </c>
      <c r="Y19" s="17" t="s">
        <v>989</v>
      </c>
      <c r="Z19" s="17">
        <v>1.0011111001001E+72</v>
      </c>
      <c r="AA19" s="17">
        <v>9</v>
      </c>
      <c r="AB19" s="17">
        <v>1581111778</v>
      </c>
      <c r="AC19" s="17">
        <f t="shared" si="9"/>
        <v>1</v>
      </c>
      <c r="AD19" s="17">
        <f t="shared" si="10"/>
        <v>1</v>
      </c>
      <c r="AE19" s="32">
        <f t="shared" si="11"/>
        <v>9</v>
      </c>
      <c r="AF19" s="32">
        <f t="shared" si="12"/>
        <v>1235607</v>
      </c>
      <c r="AG19" s="32">
        <f t="shared" si="13"/>
        <v>137289.66666666666</v>
      </c>
      <c r="AH19" s="32" t="str">
        <f t="shared" si="14"/>
        <v/>
      </c>
      <c r="AI19" s="32">
        <f t="shared" si="15"/>
        <v>137289.66666666666</v>
      </c>
      <c r="AJ19" s="32" t="str">
        <f t="shared" si="16"/>
        <v/>
      </c>
      <c r="AK19" s="32" t="str">
        <f t="shared" si="17"/>
        <v/>
      </c>
      <c r="AL19" s="24" t="s">
        <v>2662</v>
      </c>
      <c r="AM19" s="24" t="s">
        <v>2662</v>
      </c>
      <c r="AN19" s="24">
        <v>374237</v>
      </c>
      <c r="AO19" s="24">
        <v>3</v>
      </c>
      <c r="AP19" s="24">
        <v>374237</v>
      </c>
      <c r="AQ19" s="24" t="s">
        <v>874</v>
      </c>
      <c r="AR19" s="24">
        <v>1.0100111110009999E+74</v>
      </c>
      <c r="AS19" s="24">
        <v>3</v>
      </c>
      <c r="AT19" s="24">
        <v>1581112568</v>
      </c>
      <c r="AU19" s="24">
        <f t="shared" si="18"/>
        <v>1</v>
      </c>
      <c r="AV19" s="24">
        <f t="shared" si="19"/>
        <v>1</v>
      </c>
      <c r="AW19" s="24">
        <f t="shared" si="20"/>
        <v>3</v>
      </c>
      <c r="AX19" s="24">
        <f t="shared" si="21"/>
        <v>374237</v>
      </c>
      <c r="AY19" s="24">
        <f t="shared" si="22"/>
        <v>124745.66666666667</v>
      </c>
      <c r="AZ19" s="24" t="str">
        <f t="shared" si="23"/>
        <v/>
      </c>
      <c r="BA19" s="24">
        <f t="shared" si="24"/>
        <v>124745.66666666667</v>
      </c>
      <c r="BB19" s="24" t="str">
        <f t="shared" si="25"/>
        <v/>
      </c>
      <c r="BC19" s="24" t="str">
        <f t="shared" si="26"/>
        <v/>
      </c>
      <c r="BD19" s="31" t="s">
        <v>2662</v>
      </c>
      <c r="BE19" s="31" t="s">
        <v>2662</v>
      </c>
      <c r="BF19" s="31">
        <v>7001210</v>
      </c>
      <c r="BG19" s="31">
        <v>30</v>
      </c>
      <c r="BH19" s="31">
        <v>7001210</v>
      </c>
      <c r="BI19" s="31" t="s">
        <v>882</v>
      </c>
      <c r="BJ19" s="31">
        <v>1.0011111001001E+72</v>
      </c>
      <c r="BK19" s="31">
        <v>30</v>
      </c>
      <c r="BL19" s="31">
        <v>1581113098</v>
      </c>
      <c r="BM19" s="31">
        <f t="shared" si="27"/>
        <v>1</v>
      </c>
      <c r="BN19" s="31">
        <f t="shared" si="28"/>
        <v>1</v>
      </c>
      <c r="BO19" s="31">
        <f t="shared" si="29"/>
        <v>30</v>
      </c>
      <c r="BP19" s="31">
        <f t="shared" si="30"/>
        <v>7001210</v>
      </c>
      <c r="BQ19" s="31">
        <f t="shared" si="31"/>
        <v>233373.66666666666</v>
      </c>
      <c r="BR19" s="31" t="str">
        <f t="shared" si="32"/>
        <v/>
      </c>
      <c r="BS19" s="31">
        <f t="shared" si="33"/>
        <v>233373.66666666666</v>
      </c>
      <c r="BT19" s="31" t="str">
        <f t="shared" si="34"/>
        <v/>
      </c>
      <c r="BU19" s="31" t="str">
        <f t="shared" si="35"/>
        <v/>
      </c>
      <c r="BV19" s="45" t="s">
        <v>2662</v>
      </c>
      <c r="BW19" s="45" t="s">
        <v>2662</v>
      </c>
      <c r="BX19" s="45">
        <v>349050</v>
      </c>
      <c r="BY19" s="45">
        <v>2</v>
      </c>
      <c r="BZ19" s="45">
        <v>349050</v>
      </c>
      <c r="CA19" s="45" t="s">
        <v>989</v>
      </c>
      <c r="CB19" s="45">
        <v>1.0011111001001E+72</v>
      </c>
      <c r="CC19" s="45">
        <v>2</v>
      </c>
      <c r="CD19" s="45">
        <v>1581103949</v>
      </c>
      <c r="CE19" s="45">
        <f t="shared" si="36"/>
        <v>1</v>
      </c>
      <c r="CF19" s="45">
        <f t="shared" si="37"/>
        <v>1</v>
      </c>
      <c r="CG19" s="45">
        <f t="shared" si="38"/>
        <v>2</v>
      </c>
      <c r="CH19" s="45">
        <f t="shared" si="39"/>
        <v>349050</v>
      </c>
      <c r="CI19" s="45">
        <f t="shared" si="40"/>
        <v>174525</v>
      </c>
      <c r="CJ19" s="45" t="str">
        <f t="shared" si="41"/>
        <v/>
      </c>
      <c r="CK19" s="45">
        <f t="shared" si="42"/>
        <v>174525</v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2662</v>
      </c>
      <c r="C20" s="10" t="s">
        <v>2662</v>
      </c>
      <c r="D20" s="10">
        <v>67911</v>
      </c>
      <c r="E20" s="10">
        <v>1</v>
      </c>
      <c r="F20" s="10">
        <v>67911</v>
      </c>
      <c r="G20" s="10" t="s">
        <v>989</v>
      </c>
      <c r="H20" s="10">
        <v>1.0111000110101E+73</v>
      </c>
      <c r="I20" s="10">
        <v>1</v>
      </c>
      <c r="J20" s="10">
        <v>1581105853</v>
      </c>
      <c r="K20" s="10">
        <f t="shared" si="0"/>
        <v>1</v>
      </c>
      <c r="L20" s="10">
        <f t="shared" si="1"/>
        <v>1</v>
      </c>
      <c r="M20" s="10">
        <f t="shared" si="2"/>
        <v>1</v>
      </c>
      <c r="N20" s="10">
        <f t="shared" si="3"/>
        <v>67911</v>
      </c>
      <c r="O20" s="10">
        <f t="shared" si="4"/>
        <v>67911</v>
      </c>
      <c r="P20" s="10" t="str">
        <f t="shared" si="5"/>
        <v/>
      </c>
      <c r="Q20" s="10">
        <f t="shared" si="6"/>
        <v>67911</v>
      </c>
      <c r="R20" s="10" t="str">
        <f t="shared" si="7"/>
        <v/>
      </c>
      <c r="S20" s="10" t="str">
        <f t="shared" si="8"/>
        <v/>
      </c>
      <c r="T20" s="17" t="s">
        <v>2662</v>
      </c>
      <c r="U20" s="17" t="s">
        <v>2662</v>
      </c>
      <c r="V20" s="17">
        <v>138624</v>
      </c>
      <c r="W20" s="17">
        <v>2</v>
      </c>
      <c r="X20" s="17">
        <v>138624</v>
      </c>
      <c r="Y20" s="17" t="s">
        <v>874</v>
      </c>
      <c r="Z20" s="17">
        <v>1.0011000110101E+73</v>
      </c>
      <c r="AA20" s="17">
        <v>2</v>
      </c>
      <c r="AB20" s="17">
        <v>1581111783</v>
      </c>
      <c r="AC20" s="17">
        <f t="shared" si="9"/>
        <v>1</v>
      </c>
      <c r="AD20" s="17">
        <f t="shared" si="10"/>
        <v>1</v>
      </c>
      <c r="AE20" s="32">
        <f t="shared" si="11"/>
        <v>2</v>
      </c>
      <c r="AF20" s="32">
        <f t="shared" si="12"/>
        <v>138624</v>
      </c>
      <c r="AG20" s="32">
        <f t="shared" si="13"/>
        <v>69312</v>
      </c>
      <c r="AH20" s="32" t="str">
        <f t="shared" si="14"/>
        <v/>
      </c>
      <c r="AI20" s="32">
        <f t="shared" si="15"/>
        <v>69312</v>
      </c>
      <c r="AJ20" s="32" t="str">
        <f t="shared" si="16"/>
        <v/>
      </c>
      <c r="AK20" s="32" t="str">
        <f t="shared" si="17"/>
        <v/>
      </c>
      <c r="AL20" s="24" t="s">
        <v>2662</v>
      </c>
      <c r="AM20" s="24" t="s">
        <v>2662</v>
      </c>
      <c r="AN20" s="24">
        <v>103590</v>
      </c>
      <c r="AO20" s="24">
        <v>1</v>
      </c>
      <c r="AP20" s="24">
        <v>103590</v>
      </c>
      <c r="AQ20" s="24" t="s">
        <v>880</v>
      </c>
      <c r="AR20" s="24">
        <v>1.00001011101111E+73</v>
      </c>
      <c r="AS20" s="24">
        <v>1</v>
      </c>
      <c r="AT20" s="24">
        <v>1581112573</v>
      </c>
      <c r="AU20" s="24">
        <f t="shared" si="18"/>
        <v>1</v>
      </c>
      <c r="AV20" s="24">
        <f t="shared" si="19"/>
        <v>1</v>
      </c>
      <c r="AW20" s="24">
        <f t="shared" si="20"/>
        <v>1</v>
      </c>
      <c r="AX20" s="24">
        <f t="shared" si="21"/>
        <v>103590</v>
      </c>
      <c r="AY20" s="24">
        <f t="shared" si="22"/>
        <v>103590</v>
      </c>
      <c r="AZ20" s="24" t="str">
        <f t="shared" si="23"/>
        <v/>
      </c>
      <c r="BA20" s="24">
        <f t="shared" si="24"/>
        <v>103590</v>
      </c>
      <c r="BB20" s="24" t="str">
        <f t="shared" si="25"/>
        <v/>
      </c>
      <c r="BC20" s="24" t="str">
        <f t="shared" si="26"/>
        <v/>
      </c>
      <c r="BD20" s="31" t="s">
        <v>2662</v>
      </c>
      <c r="BE20" s="31" t="s">
        <v>2662</v>
      </c>
      <c r="BF20" s="31">
        <v>37495</v>
      </c>
      <c r="BG20" s="31">
        <v>0</v>
      </c>
      <c r="BH20" s="31">
        <v>37495</v>
      </c>
      <c r="BI20" s="31" t="s">
        <v>882</v>
      </c>
      <c r="BJ20" s="31">
        <v>1.1101110101009999E+70</v>
      </c>
      <c r="BK20" s="31">
        <v>0</v>
      </c>
      <c r="BL20" s="31">
        <v>1581113103</v>
      </c>
      <c r="BM20" s="31">
        <f t="shared" si="27"/>
        <v>1</v>
      </c>
      <c r="BN20" s="31">
        <f t="shared" si="28"/>
        <v>1</v>
      </c>
      <c r="BO20" s="31">
        <f t="shared" si="29"/>
        <v>0</v>
      </c>
      <c r="BP20" s="31">
        <f t="shared" si="30"/>
        <v>37495</v>
      </c>
      <c r="BQ20" s="31" t="e">
        <f t="shared" si="31"/>
        <v>#DIV/0!</v>
      </c>
      <c r="BR20" s="31" t="str">
        <f t="shared" si="32"/>
        <v/>
      </c>
      <c r="BS20" s="31" t="e">
        <f t="shared" si="33"/>
        <v>#DIV/0!</v>
      </c>
      <c r="BT20" s="31" t="str">
        <f t="shared" si="34"/>
        <v/>
      </c>
      <c r="BU20" s="31" t="str">
        <f t="shared" si="35"/>
        <v/>
      </c>
      <c r="BV20" s="45" t="s">
        <v>2662</v>
      </c>
      <c r="BW20" s="45" t="s">
        <v>2662</v>
      </c>
      <c r="BX20" s="45">
        <v>21542</v>
      </c>
      <c r="BY20" s="45">
        <v>0</v>
      </c>
      <c r="BZ20" s="45">
        <v>21542</v>
      </c>
      <c r="CA20" s="45" t="s">
        <v>987</v>
      </c>
      <c r="CB20" s="45">
        <v>1.0011000010100999E+73</v>
      </c>
      <c r="CC20" s="45">
        <v>0</v>
      </c>
      <c r="CD20" s="45">
        <v>1581103954</v>
      </c>
      <c r="CE20" s="45">
        <f t="shared" si="36"/>
        <v>1</v>
      </c>
      <c r="CF20" s="45">
        <f t="shared" si="37"/>
        <v>1</v>
      </c>
      <c r="CG20" s="45">
        <f t="shared" si="38"/>
        <v>0</v>
      </c>
      <c r="CH20" s="45">
        <f t="shared" si="39"/>
        <v>21542</v>
      </c>
      <c r="CI20" s="45" t="e">
        <f t="shared" si="40"/>
        <v>#DIV/0!</v>
      </c>
      <c r="CJ20" s="45" t="str">
        <f t="shared" si="41"/>
        <v/>
      </c>
      <c r="CK20" s="45" t="e">
        <f t="shared" si="42"/>
        <v>#DIV/0!</v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2662</v>
      </c>
      <c r="C21" s="10" t="s">
        <v>2662</v>
      </c>
      <c r="D21" s="10">
        <v>41106</v>
      </c>
      <c r="E21" s="10">
        <v>0</v>
      </c>
      <c r="F21" s="10">
        <v>41106</v>
      </c>
      <c r="G21" s="10" t="s">
        <v>881</v>
      </c>
      <c r="H21" s="10">
        <v>1.0001011001110999E+69</v>
      </c>
      <c r="I21" s="10">
        <v>0</v>
      </c>
      <c r="J21" s="10">
        <v>1581105858</v>
      </c>
      <c r="K21" s="10">
        <f t="shared" si="0"/>
        <v>1</v>
      </c>
      <c r="L21" s="10">
        <f t="shared" si="1"/>
        <v>1</v>
      </c>
      <c r="M21" s="10">
        <f t="shared" si="2"/>
        <v>0</v>
      </c>
      <c r="N21" s="10">
        <f t="shared" si="3"/>
        <v>41106</v>
      </c>
      <c r="O21" s="10" t="e">
        <f t="shared" si="4"/>
        <v>#DIV/0!</v>
      </c>
      <c r="P21" s="10" t="str">
        <f t="shared" si="5"/>
        <v/>
      </c>
      <c r="Q21" s="10" t="e">
        <f t="shared" si="6"/>
        <v>#DIV/0!</v>
      </c>
      <c r="R21" s="10" t="str">
        <f t="shared" si="7"/>
        <v/>
      </c>
      <c r="S21" s="10" t="str">
        <f t="shared" si="8"/>
        <v/>
      </c>
      <c r="T21" s="17" t="s">
        <v>2662</v>
      </c>
      <c r="U21" s="17" t="s">
        <v>2662</v>
      </c>
      <c r="V21" s="17">
        <v>89104</v>
      </c>
      <c r="W21" s="17">
        <v>1</v>
      </c>
      <c r="X21" s="17">
        <v>89104</v>
      </c>
      <c r="Y21" s="17" t="s">
        <v>128</v>
      </c>
      <c r="Z21" s="17">
        <v>1.0001011001110999E+69</v>
      </c>
      <c r="AA21" s="17">
        <v>1</v>
      </c>
      <c r="AB21" s="17">
        <v>1581111788</v>
      </c>
      <c r="AC21" s="17">
        <f t="shared" si="9"/>
        <v>1</v>
      </c>
      <c r="AD21" s="17">
        <f t="shared" si="10"/>
        <v>1</v>
      </c>
      <c r="AE21" s="32">
        <f t="shared" si="11"/>
        <v>1</v>
      </c>
      <c r="AF21" s="32">
        <f t="shared" si="12"/>
        <v>89104</v>
      </c>
      <c r="AG21" s="32">
        <f t="shared" si="13"/>
        <v>89104</v>
      </c>
      <c r="AH21" s="32" t="str">
        <f t="shared" si="14"/>
        <v/>
      </c>
      <c r="AI21" s="32">
        <f t="shared" si="15"/>
        <v>89104</v>
      </c>
      <c r="AJ21" s="32" t="str">
        <f t="shared" si="16"/>
        <v/>
      </c>
      <c r="AK21" s="32" t="str">
        <f t="shared" si="17"/>
        <v/>
      </c>
      <c r="AL21" s="24" t="s">
        <v>2662</v>
      </c>
      <c r="AM21" s="24" t="s">
        <v>2662</v>
      </c>
      <c r="AN21" s="24">
        <v>100989</v>
      </c>
      <c r="AO21" s="24">
        <v>1</v>
      </c>
      <c r="AP21" s="24">
        <v>100989</v>
      </c>
      <c r="AQ21" s="24" t="s">
        <v>881</v>
      </c>
      <c r="AR21" s="24">
        <v>1.0001011001109999E+69</v>
      </c>
      <c r="AS21" s="24">
        <v>1</v>
      </c>
      <c r="AT21" s="24">
        <v>1581112578</v>
      </c>
      <c r="AU21" s="24">
        <f t="shared" si="18"/>
        <v>1</v>
      </c>
      <c r="AV21" s="24">
        <f t="shared" si="19"/>
        <v>1</v>
      </c>
      <c r="AW21" s="24">
        <f t="shared" si="20"/>
        <v>1</v>
      </c>
      <c r="AX21" s="24">
        <f t="shared" si="21"/>
        <v>100989</v>
      </c>
      <c r="AY21" s="24">
        <f t="shared" si="22"/>
        <v>100989</v>
      </c>
      <c r="AZ21" s="24" t="str">
        <f t="shared" si="23"/>
        <v/>
      </c>
      <c r="BA21" s="24">
        <f t="shared" si="24"/>
        <v>100989</v>
      </c>
      <c r="BB21" s="24" t="str">
        <f t="shared" si="25"/>
        <v/>
      </c>
      <c r="BC21" s="24" t="str">
        <f t="shared" si="26"/>
        <v/>
      </c>
      <c r="BD21" s="31" t="s">
        <v>2662</v>
      </c>
      <c r="BE21" s="31" t="s">
        <v>2662</v>
      </c>
      <c r="BF21" s="31">
        <v>76559</v>
      </c>
      <c r="BG21" s="31">
        <v>1</v>
      </c>
      <c r="BH21" s="31">
        <v>76559</v>
      </c>
      <c r="BI21" s="31" t="s">
        <v>882</v>
      </c>
      <c r="BJ21" s="31">
        <v>1.0001011001110999E+69</v>
      </c>
      <c r="BK21" s="31">
        <v>1</v>
      </c>
      <c r="BL21" s="31">
        <v>1581113108</v>
      </c>
      <c r="BM21" s="31">
        <f t="shared" si="27"/>
        <v>1</v>
      </c>
      <c r="BN21" s="31">
        <f t="shared" si="28"/>
        <v>1</v>
      </c>
      <c r="BO21" s="31">
        <f t="shared" si="29"/>
        <v>1</v>
      </c>
      <c r="BP21" s="31">
        <f t="shared" si="30"/>
        <v>76559</v>
      </c>
      <c r="BQ21" s="31">
        <f t="shared" si="31"/>
        <v>76559</v>
      </c>
      <c r="BR21" s="31" t="str">
        <f t="shared" si="32"/>
        <v/>
      </c>
      <c r="BS21" s="31">
        <f t="shared" si="33"/>
        <v>76559</v>
      </c>
      <c r="BT21" s="31" t="str">
        <f t="shared" si="34"/>
        <v/>
      </c>
      <c r="BU21" s="31" t="str">
        <f t="shared" si="35"/>
        <v/>
      </c>
      <c r="BV21" s="45" t="s">
        <v>2662</v>
      </c>
      <c r="BW21" s="45" t="s">
        <v>2662</v>
      </c>
      <c r="BX21" s="45">
        <v>10798</v>
      </c>
      <c r="BY21" s="45">
        <v>0</v>
      </c>
      <c r="BZ21" s="45">
        <v>10798</v>
      </c>
      <c r="CA21" s="45" t="s">
        <v>882</v>
      </c>
      <c r="CB21" s="45">
        <v>1.0001011001111101E+69</v>
      </c>
      <c r="CC21" s="45">
        <v>0</v>
      </c>
      <c r="CD21" s="45">
        <v>1581103962</v>
      </c>
      <c r="CE21" s="45">
        <f t="shared" si="36"/>
        <v>1</v>
      </c>
      <c r="CF21" s="45">
        <f t="shared" si="37"/>
        <v>1</v>
      </c>
      <c r="CG21" s="45">
        <f t="shared" si="38"/>
        <v>0</v>
      </c>
      <c r="CH21" s="45">
        <f t="shared" si="39"/>
        <v>10798</v>
      </c>
      <c r="CI21" s="45" t="e">
        <f t="shared" si="40"/>
        <v>#DIV/0!</v>
      </c>
      <c r="CJ21" s="45" t="str">
        <f t="shared" si="41"/>
        <v/>
      </c>
      <c r="CK21" s="45" t="e">
        <f t="shared" si="42"/>
        <v>#DIV/0!</v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2662</v>
      </c>
      <c r="C22" s="10" t="s">
        <v>2662</v>
      </c>
      <c r="D22" s="10">
        <v>244147</v>
      </c>
      <c r="E22" s="10">
        <v>2</v>
      </c>
      <c r="F22" s="10">
        <v>244147</v>
      </c>
      <c r="G22" s="10" t="s">
        <v>128</v>
      </c>
      <c r="H22" s="10">
        <v>1.1111100000011E+74</v>
      </c>
      <c r="I22" s="10">
        <v>2</v>
      </c>
      <c r="J22" s="10">
        <v>1581105863</v>
      </c>
      <c r="K22" s="10">
        <f t="shared" si="0"/>
        <v>1</v>
      </c>
      <c r="L22" s="10">
        <f t="shared" si="1"/>
        <v>1</v>
      </c>
      <c r="M22" s="10">
        <f t="shared" si="2"/>
        <v>2</v>
      </c>
      <c r="N22" s="10">
        <f t="shared" si="3"/>
        <v>244147</v>
      </c>
      <c r="O22" s="10">
        <f t="shared" si="4"/>
        <v>122073.5</v>
      </c>
      <c r="P22" s="10" t="str">
        <f t="shared" si="5"/>
        <v/>
      </c>
      <c r="Q22" s="10">
        <f t="shared" si="6"/>
        <v>122073.5</v>
      </c>
      <c r="R22" s="10" t="str">
        <f t="shared" si="7"/>
        <v/>
      </c>
      <c r="S22" s="10" t="str">
        <f t="shared" si="8"/>
        <v/>
      </c>
      <c r="T22" s="17" t="s">
        <v>2662</v>
      </c>
      <c r="U22" s="17" t="s">
        <v>2662</v>
      </c>
      <c r="V22" s="17">
        <v>414086</v>
      </c>
      <c r="W22" s="17">
        <v>4</v>
      </c>
      <c r="X22" s="17">
        <v>414086</v>
      </c>
      <c r="Y22" s="17" t="s">
        <v>128</v>
      </c>
      <c r="Z22" s="17">
        <v>1.111000000011E+73</v>
      </c>
      <c r="AA22" s="17">
        <v>4</v>
      </c>
      <c r="AB22" s="17">
        <v>1581111793</v>
      </c>
      <c r="AC22" s="17">
        <f t="shared" si="9"/>
        <v>1</v>
      </c>
      <c r="AD22" s="17">
        <f t="shared" si="10"/>
        <v>1</v>
      </c>
      <c r="AE22" s="32">
        <f t="shared" si="11"/>
        <v>4</v>
      </c>
      <c r="AF22" s="32">
        <f t="shared" si="12"/>
        <v>414086</v>
      </c>
      <c r="AG22" s="32">
        <f t="shared" si="13"/>
        <v>103521.5</v>
      </c>
      <c r="AH22" s="32" t="str">
        <f t="shared" si="14"/>
        <v/>
      </c>
      <c r="AI22" s="32">
        <f t="shared" si="15"/>
        <v>103521.5</v>
      </c>
      <c r="AJ22" s="32" t="str">
        <f t="shared" si="16"/>
        <v/>
      </c>
      <c r="AK22" s="32" t="str">
        <f t="shared" si="17"/>
        <v/>
      </c>
      <c r="AL22" s="24" t="s">
        <v>2662</v>
      </c>
      <c r="AM22" s="24" t="s">
        <v>2662</v>
      </c>
      <c r="AN22" s="24">
        <v>492416</v>
      </c>
      <c r="AO22" s="24">
        <v>4</v>
      </c>
      <c r="AP22" s="24">
        <v>492416</v>
      </c>
      <c r="AQ22" s="24" t="s">
        <v>128</v>
      </c>
      <c r="AR22" s="24">
        <v>1.1111000000011E+74</v>
      </c>
      <c r="AS22" s="24">
        <v>4</v>
      </c>
      <c r="AT22" s="24">
        <v>1581112586</v>
      </c>
      <c r="AU22" s="24">
        <f t="shared" si="18"/>
        <v>1</v>
      </c>
      <c r="AV22" s="24">
        <f t="shared" si="19"/>
        <v>1</v>
      </c>
      <c r="AW22" s="24">
        <f t="shared" si="20"/>
        <v>4</v>
      </c>
      <c r="AX22" s="24">
        <f t="shared" si="21"/>
        <v>492416</v>
      </c>
      <c r="AY22" s="24">
        <f t="shared" si="22"/>
        <v>123104</v>
      </c>
      <c r="AZ22" s="24" t="str">
        <f t="shared" si="23"/>
        <v/>
      </c>
      <c r="BA22" s="24">
        <f t="shared" si="24"/>
        <v>123104</v>
      </c>
      <c r="BB22" s="24" t="str">
        <f t="shared" si="25"/>
        <v/>
      </c>
      <c r="BC22" s="24" t="str">
        <f t="shared" si="26"/>
        <v/>
      </c>
      <c r="BD22" s="31" t="s">
        <v>2662</v>
      </c>
      <c r="BE22" s="31" t="s">
        <v>2662</v>
      </c>
      <c r="BF22" s="31">
        <v>197346</v>
      </c>
      <c r="BG22" s="31">
        <v>1</v>
      </c>
      <c r="BH22" s="31">
        <v>197346</v>
      </c>
      <c r="BI22" s="31" t="s">
        <v>874</v>
      </c>
      <c r="BJ22" s="31">
        <v>1.1111000000011E+74</v>
      </c>
      <c r="BK22" s="31">
        <v>1</v>
      </c>
      <c r="BL22" s="31">
        <v>1581113116</v>
      </c>
      <c r="BM22" s="31">
        <f t="shared" si="27"/>
        <v>1</v>
      </c>
      <c r="BN22" s="31">
        <f t="shared" si="28"/>
        <v>1</v>
      </c>
      <c r="BO22" s="31">
        <f t="shared" si="29"/>
        <v>1</v>
      </c>
      <c r="BP22" s="31">
        <f t="shared" si="30"/>
        <v>197346</v>
      </c>
      <c r="BQ22" s="31">
        <f t="shared" si="31"/>
        <v>197346</v>
      </c>
      <c r="BR22" s="31" t="str">
        <f t="shared" si="32"/>
        <v/>
      </c>
      <c r="BS22" s="31">
        <f t="shared" si="33"/>
        <v>197346</v>
      </c>
      <c r="BT22" s="31" t="str">
        <f t="shared" si="34"/>
        <v/>
      </c>
      <c r="BU22" s="31" t="str">
        <f t="shared" si="35"/>
        <v/>
      </c>
      <c r="BV22" s="45" t="s">
        <v>2662</v>
      </c>
      <c r="BW22" s="45" t="s">
        <v>2662</v>
      </c>
      <c r="BX22" s="45">
        <v>27884</v>
      </c>
      <c r="BY22" s="45">
        <v>0</v>
      </c>
      <c r="BZ22" s="45">
        <v>27884</v>
      </c>
      <c r="CA22" s="45" t="s">
        <v>874</v>
      </c>
      <c r="CB22" s="45">
        <v>1.1110001000011E+74</v>
      </c>
      <c r="CC22" s="45">
        <v>0</v>
      </c>
      <c r="CD22" s="45">
        <v>1581103967</v>
      </c>
      <c r="CE22" s="45">
        <f t="shared" si="36"/>
        <v>1</v>
      </c>
      <c r="CF22" s="45">
        <f t="shared" si="37"/>
        <v>1</v>
      </c>
      <c r="CG22" s="45">
        <f t="shared" si="38"/>
        <v>0</v>
      </c>
      <c r="CH22" s="45">
        <f t="shared" si="39"/>
        <v>27884</v>
      </c>
      <c r="CI22" s="45" t="e">
        <f t="shared" si="40"/>
        <v>#DIV/0!</v>
      </c>
      <c r="CJ22" s="45" t="str">
        <f t="shared" si="41"/>
        <v/>
      </c>
      <c r="CK22" s="45" t="e">
        <f t="shared" si="42"/>
        <v>#DIV/0!</v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2662</v>
      </c>
      <c r="C23" s="10" t="s">
        <v>2662</v>
      </c>
      <c r="D23" s="10">
        <v>410602</v>
      </c>
      <c r="E23" s="10">
        <v>3</v>
      </c>
      <c r="F23" s="10">
        <v>410602</v>
      </c>
      <c r="G23" s="10" t="s">
        <v>140</v>
      </c>
      <c r="H23" s="10">
        <v>1.1111011010101E+72</v>
      </c>
      <c r="I23" s="10">
        <v>3</v>
      </c>
      <c r="J23" s="10">
        <v>1581105868</v>
      </c>
      <c r="K23" s="10">
        <f t="shared" si="0"/>
        <v>1</v>
      </c>
      <c r="L23" s="10">
        <f t="shared" si="1"/>
        <v>1</v>
      </c>
      <c r="M23" s="10">
        <f t="shared" si="2"/>
        <v>3</v>
      </c>
      <c r="N23" s="10">
        <f t="shared" si="3"/>
        <v>410602</v>
      </c>
      <c r="O23" s="10">
        <f t="shared" si="4"/>
        <v>136867.33333333334</v>
      </c>
      <c r="P23" s="10" t="str">
        <f t="shared" si="5"/>
        <v/>
      </c>
      <c r="Q23" s="10">
        <f t="shared" si="6"/>
        <v>136867.33333333334</v>
      </c>
      <c r="R23" s="10" t="str">
        <f t="shared" si="7"/>
        <v/>
      </c>
      <c r="S23" s="10" t="str">
        <f t="shared" si="8"/>
        <v/>
      </c>
      <c r="T23" s="17" t="s">
        <v>2662</v>
      </c>
      <c r="U23" s="17" t="s">
        <v>2662</v>
      </c>
      <c r="V23" s="17">
        <v>856188</v>
      </c>
      <c r="W23" s="17">
        <v>6</v>
      </c>
      <c r="X23" s="17">
        <v>856188</v>
      </c>
      <c r="Y23" s="17" t="s">
        <v>880</v>
      </c>
      <c r="Z23" s="17">
        <v>1.1110011010100999E+72</v>
      </c>
      <c r="AA23" s="17">
        <v>6</v>
      </c>
      <c r="AB23" s="17">
        <v>1581111802</v>
      </c>
      <c r="AC23" s="17">
        <f t="shared" si="9"/>
        <v>1</v>
      </c>
      <c r="AD23" s="17">
        <f t="shared" si="10"/>
        <v>1</v>
      </c>
      <c r="AE23" s="32">
        <f t="shared" si="11"/>
        <v>6</v>
      </c>
      <c r="AF23" s="32">
        <f t="shared" si="12"/>
        <v>856188</v>
      </c>
      <c r="AG23" s="32">
        <f t="shared" si="13"/>
        <v>142698</v>
      </c>
      <c r="AH23" s="32" t="str">
        <f t="shared" si="14"/>
        <v/>
      </c>
      <c r="AI23" s="32">
        <f t="shared" si="15"/>
        <v>142698</v>
      </c>
      <c r="AJ23" s="32" t="str">
        <f t="shared" si="16"/>
        <v/>
      </c>
      <c r="AK23" s="32" t="str">
        <f t="shared" si="17"/>
        <v/>
      </c>
      <c r="AL23" s="24" t="s">
        <v>2662</v>
      </c>
      <c r="AM23" s="24" t="s">
        <v>2662</v>
      </c>
      <c r="AN23" s="24">
        <v>98037</v>
      </c>
      <c r="AO23" s="24">
        <v>1</v>
      </c>
      <c r="AP23" s="24">
        <v>98037</v>
      </c>
      <c r="AQ23" s="24" t="s">
        <v>882</v>
      </c>
      <c r="AR23" s="24">
        <v>1.1111011011101E+72</v>
      </c>
      <c r="AS23" s="24">
        <v>1</v>
      </c>
      <c r="AT23" s="24">
        <v>1581112591</v>
      </c>
      <c r="AU23" s="24">
        <f t="shared" si="18"/>
        <v>1</v>
      </c>
      <c r="AV23" s="24">
        <f t="shared" si="19"/>
        <v>1</v>
      </c>
      <c r="AW23" s="24">
        <f t="shared" si="20"/>
        <v>1</v>
      </c>
      <c r="AX23" s="24">
        <f t="shared" si="21"/>
        <v>98037</v>
      </c>
      <c r="AY23" s="24">
        <f t="shared" si="22"/>
        <v>98037</v>
      </c>
      <c r="AZ23" s="24" t="str">
        <f t="shared" si="23"/>
        <v/>
      </c>
      <c r="BA23" s="24">
        <f t="shared" si="24"/>
        <v>98037</v>
      </c>
      <c r="BB23" s="24" t="str">
        <f t="shared" si="25"/>
        <v/>
      </c>
      <c r="BC23" s="24" t="str">
        <f t="shared" si="26"/>
        <v/>
      </c>
      <c r="BD23" s="31" t="s">
        <v>2662</v>
      </c>
      <c r="BE23" s="31" t="s">
        <v>2662</v>
      </c>
      <c r="BF23" s="31">
        <v>81360</v>
      </c>
      <c r="BG23" s="31">
        <v>1</v>
      </c>
      <c r="BH23" s="31">
        <v>81360</v>
      </c>
      <c r="BI23" s="31" t="s">
        <v>882</v>
      </c>
      <c r="BJ23" s="31">
        <v>1.1111011010101E+72</v>
      </c>
      <c r="BK23" s="31">
        <v>1</v>
      </c>
      <c r="BL23" s="31">
        <v>1581113121</v>
      </c>
      <c r="BM23" s="31">
        <f t="shared" si="27"/>
        <v>1</v>
      </c>
      <c r="BN23" s="31">
        <f t="shared" si="28"/>
        <v>1</v>
      </c>
      <c r="BO23" s="31">
        <f t="shared" si="29"/>
        <v>1</v>
      </c>
      <c r="BP23" s="31">
        <f t="shared" si="30"/>
        <v>81360</v>
      </c>
      <c r="BQ23" s="31">
        <f t="shared" si="31"/>
        <v>81360</v>
      </c>
      <c r="BR23" s="31" t="str">
        <f t="shared" si="32"/>
        <v/>
      </c>
      <c r="BS23" s="31">
        <f t="shared" si="33"/>
        <v>81360</v>
      </c>
      <c r="BT23" s="31" t="str">
        <f t="shared" si="34"/>
        <v/>
      </c>
      <c r="BU23" s="31" t="str">
        <f t="shared" si="35"/>
        <v/>
      </c>
      <c r="BV23" s="45" t="s">
        <v>2662</v>
      </c>
      <c r="BW23" s="45" t="s">
        <v>2662</v>
      </c>
      <c r="BX23" s="45">
        <v>36763</v>
      </c>
      <c r="BY23" s="45">
        <v>0</v>
      </c>
      <c r="BZ23" s="45">
        <v>36763</v>
      </c>
      <c r="CA23" s="45" t="s">
        <v>882</v>
      </c>
      <c r="CB23" s="45">
        <v>1.1110011011101E+72</v>
      </c>
      <c r="CC23" s="45">
        <v>0</v>
      </c>
      <c r="CD23" s="45">
        <v>1581103972</v>
      </c>
      <c r="CE23" s="45">
        <f t="shared" si="36"/>
        <v>1</v>
      </c>
      <c r="CF23" s="45">
        <f t="shared" si="37"/>
        <v>1</v>
      </c>
      <c r="CG23" s="45">
        <f t="shared" si="38"/>
        <v>0</v>
      </c>
      <c r="CH23" s="45">
        <f t="shared" si="39"/>
        <v>36763</v>
      </c>
      <c r="CI23" s="45" t="e">
        <f t="shared" si="40"/>
        <v>#DIV/0!</v>
      </c>
      <c r="CJ23" s="45" t="str">
        <f t="shared" si="41"/>
        <v/>
      </c>
      <c r="CK23" s="45" t="e">
        <f t="shared" si="42"/>
        <v>#DIV/0!</v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2662</v>
      </c>
      <c r="C24" s="10" t="s">
        <v>2662</v>
      </c>
      <c r="D24" s="10">
        <v>143996</v>
      </c>
      <c r="E24" s="10">
        <v>1</v>
      </c>
      <c r="F24" s="10">
        <v>143996</v>
      </c>
      <c r="G24" s="10" t="s">
        <v>881</v>
      </c>
      <c r="H24" s="10">
        <v>1.1010000011009999E+72</v>
      </c>
      <c r="I24" s="10">
        <v>1</v>
      </c>
      <c r="J24" s="10">
        <v>1581105876</v>
      </c>
      <c r="K24" s="10">
        <f t="shared" si="0"/>
        <v>1</v>
      </c>
      <c r="L24" s="10">
        <f t="shared" si="1"/>
        <v>1</v>
      </c>
      <c r="M24" s="10">
        <f t="shared" si="2"/>
        <v>1</v>
      </c>
      <c r="N24" s="10">
        <f t="shared" si="3"/>
        <v>143996</v>
      </c>
      <c r="O24" s="10">
        <f t="shared" si="4"/>
        <v>143996</v>
      </c>
      <c r="P24" s="10" t="str">
        <f t="shared" si="5"/>
        <v/>
      </c>
      <c r="Q24" s="10">
        <f t="shared" si="6"/>
        <v>143996</v>
      </c>
      <c r="R24" s="10" t="str">
        <f t="shared" si="7"/>
        <v/>
      </c>
      <c r="S24" s="10" t="str">
        <f t="shared" si="8"/>
        <v/>
      </c>
      <c r="T24" s="17" t="s">
        <v>2662</v>
      </c>
      <c r="U24" s="17" t="s">
        <v>2662</v>
      </c>
      <c r="V24" s="17">
        <v>163354</v>
      </c>
      <c r="W24" s="17">
        <v>1</v>
      </c>
      <c r="X24" s="17">
        <v>163354</v>
      </c>
      <c r="Y24" s="17" t="s">
        <v>357</v>
      </c>
      <c r="Z24" s="17">
        <v>1.1010100010011E+72</v>
      </c>
      <c r="AA24" s="17">
        <v>1</v>
      </c>
      <c r="AB24" s="17">
        <v>1581111807</v>
      </c>
      <c r="AC24" s="17">
        <f t="shared" si="9"/>
        <v>1</v>
      </c>
      <c r="AD24" s="17">
        <f t="shared" si="10"/>
        <v>1</v>
      </c>
      <c r="AE24" s="32">
        <f t="shared" si="11"/>
        <v>1</v>
      </c>
      <c r="AF24" s="32">
        <f t="shared" si="12"/>
        <v>163354</v>
      </c>
      <c r="AG24" s="32">
        <f t="shared" si="13"/>
        <v>163354</v>
      </c>
      <c r="AH24" s="32" t="str">
        <f t="shared" si="14"/>
        <v/>
      </c>
      <c r="AI24" s="32">
        <f t="shared" si="15"/>
        <v>163354</v>
      </c>
      <c r="AJ24" s="32" t="str">
        <f t="shared" si="16"/>
        <v/>
      </c>
      <c r="AK24" s="32" t="str">
        <f t="shared" si="17"/>
        <v/>
      </c>
      <c r="AL24" s="24" t="s">
        <v>2662</v>
      </c>
      <c r="AM24" s="24" t="s">
        <v>2662</v>
      </c>
      <c r="AN24" s="24">
        <v>109412</v>
      </c>
      <c r="AO24" s="24">
        <v>1</v>
      </c>
      <c r="AP24" s="24">
        <v>109412</v>
      </c>
      <c r="AQ24" s="24" t="s">
        <v>937</v>
      </c>
      <c r="AR24" s="24">
        <v>1.101000001001E+72</v>
      </c>
      <c r="AS24" s="24">
        <v>1</v>
      </c>
      <c r="AT24" s="24">
        <v>1581112596</v>
      </c>
      <c r="AU24" s="24">
        <f t="shared" si="18"/>
        <v>1</v>
      </c>
      <c r="AV24" s="24">
        <f t="shared" si="19"/>
        <v>1</v>
      </c>
      <c r="AW24" s="24">
        <f t="shared" si="20"/>
        <v>1</v>
      </c>
      <c r="AX24" s="24">
        <f t="shared" si="21"/>
        <v>109412</v>
      </c>
      <c r="AY24" s="24">
        <f t="shared" si="22"/>
        <v>109412</v>
      </c>
      <c r="AZ24" s="24" t="str">
        <f t="shared" si="23"/>
        <v/>
      </c>
      <c r="BA24" s="24">
        <f t="shared" si="24"/>
        <v>109412</v>
      </c>
      <c r="BB24" s="24" t="str">
        <f t="shared" si="25"/>
        <v/>
      </c>
      <c r="BC24" s="24" t="str">
        <f t="shared" si="26"/>
        <v/>
      </c>
      <c r="BD24" s="31" t="s">
        <v>2662</v>
      </c>
      <c r="BE24" s="31" t="s">
        <v>2662</v>
      </c>
      <c r="BF24" s="31">
        <v>16637</v>
      </c>
      <c r="BG24" s="31">
        <v>0</v>
      </c>
      <c r="BH24" s="31">
        <v>16637</v>
      </c>
      <c r="BI24" s="31" t="s">
        <v>882</v>
      </c>
      <c r="BJ24" s="31">
        <v>1.101010001001E+72</v>
      </c>
      <c r="BK24" s="31">
        <v>0</v>
      </c>
      <c r="BL24" s="31">
        <v>1581113126</v>
      </c>
      <c r="BM24" s="31">
        <f t="shared" si="27"/>
        <v>1</v>
      </c>
      <c r="BN24" s="31">
        <f t="shared" si="28"/>
        <v>1</v>
      </c>
      <c r="BO24" s="31">
        <f t="shared" si="29"/>
        <v>0</v>
      </c>
      <c r="BP24" s="31">
        <f t="shared" si="30"/>
        <v>16637</v>
      </c>
      <c r="BQ24" s="31" t="e">
        <f t="shared" si="31"/>
        <v>#DIV/0!</v>
      </c>
      <c r="BR24" s="31" t="str">
        <f t="shared" si="32"/>
        <v/>
      </c>
      <c r="BS24" s="31" t="e">
        <f t="shared" si="33"/>
        <v>#DIV/0!</v>
      </c>
      <c r="BT24" s="31" t="str">
        <f t="shared" si="34"/>
        <v/>
      </c>
      <c r="BU24" s="31" t="str">
        <f t="shared" si="35"/>
        <v/>
      </c>
      <c r="BV24" s="45" t="s">
        <v>2662</v>
      </c>
      <c r="BW24" s="45" t="s">
        <v>2662</v>
      </c>
      <c r="BX24" s="45">
        <v>41497</v>
      </c>
      <c r="BY24" s="45">
        <v>1</v>
      </c>
      <c r="BZ24" s="45">
        <v>41497</v>
      </c>
      <c r="CA24" s="45" t="s">
        <v>880</v>
      </c>
      <c r="CB24" s="45">
        <v>1.1010000011011E+72</v>
      </c>
      <c r="CC24" s="45">
        <v>1</v>
      </c>
      <c r="CD24" s="45">
        <v>1581103980</v>
      </c>
      <c r="CE24" s="45">
        <f t="shared" si="36"/>
        <v>1</v>
      </c>
      <c r="CF24" s="45">
        <f t="shared" si="37"/>
        <v>1</v>
      </c>
      <c r="CG24" s="45">
        <f t="shared" si="38"/>
        <v>1</v>
      </c>
      <c r="CH24" s="45">
        <f t="shared" si="39"/>
        <v>41497</v>
      </c>
      <c r="CI24" s="45">
        <f t="shared" si="40"/>
        <v>41497</v>
      </c>
      <c r="CJ24" s="45" t="str">
        <f t="shared" si="41"/>
        <v/>
      </c>
      <c r="CK24" s="45">
        <f t="shared" si="42"/>
        <v>41497</v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2662</v>
      </c>
      <c r="C25" s="10" t="s">
        <v>2662</v>
      </c>
      <c r="D25" s="10">
        <v>45787</v>
      </c>
      <c r="E25" s="10">
        <v>1</v>
      </c>
      <c r="F25" s="10">
        <v>45787</v>
      </c>
      <c r="G25" s="10" t="s">
        <v>2968</v>
      </c>
      <c r="H25" s="10">
        <v>1.1100000010009999E+72</v>
      </c>
      <c r="I25" s="10">
        <v>1</v>
      </c>
      <c r="J25" s="10">
        <v>1581105881</v>
      </c>
      <c r="K25" s="10">
        <f t="shared" si="0"/>
        <v>1</v>
      </c>
      <c r="L25" s="10">
        <f t="shared" si="1"/>
        <v>1</v>
      </c>
      <c r="M25" s="10">
        <f t="shared" si="2"/>
        <v>1</v>
      </c>
      <c r="N25" s="10">
        <f t="shared" si="3"/>
        <v>45787</v>
      </c>
      <c r="O25" s="10">
        <f t="shared" si="4"/>
        <v>45787</v>
      </c>
      <c r="P25" s="10" t="str">
        <f t="shared" si="5"/>
        <v/>
      </c>
      <c r="Q25" s="10">
        <f t="shared" si="6"/>
        <v>45787</v>
      </c>
      <c r="R25" s="10" t="str">
        <f t="shared" si="7"/>
        <v/>
      </c>
      <c r="S25" s="10" t="str">
        <f t="shared" si="8"/>
        <v/>
      </c>
      <c r="T25" s="17" t="s">
        <v>2662</v>
      </c>
      <c r="U25" s="17" t="s">
        <v>2662</v>
      </c>
      <c r="V25" s="17">
        <v>49813</v>
      </c>
      <c r="W25" s="17">
        <v>0</v>
      </c>
      <c r="X25" s="17">
        <v>49813</v>
      </c>
      <c r="Y25" s="17" t="s">
        <v>357</v>
      </c>
      <c r="Z25" s="17">
        <v>1.1010001000001001E+73</v>
      </c>
      <c r="AA25" s="17">
        <v>0</v>
      </c>
      <c r="AB25" s="17">
        <v>1581111812</v>
      </c>
      <c r="AC25" s="17">
        <f t="shared" si="9"/>
        <v>1</v>
      </c>
      <c r="AD25" s="17">
        <f t="shared" si="10"/>
        <v>1</v>
      </c>
      <c r="AE25" s="32">
        <f t="shared" si="11"/>
        <v>0</v>
      </c>
      <c r="AF25" s="32">
        <f t="shared" si="12"/>
        <v>49813</v>
      </c>
      <c r="AG25" s="32" t="e">
        <f t="shared" si="13"/>
        <v>#DIV/0!</v>
      </c>
      <c r="AH25" s="32" t="str">
        <f t="shared" si="14"/>
        <v/>
      </c>
      <c r="AI25" s="32" t="e">
        <f t="shared" si="15"/>
        <v>#DIV/0!</v>
      </c>
      <c r="AJ25" s="32" t="str">
        <f t="shared" si="16"/>
        <v/>
      </c>
      <c r="AK25" s="32" t="str">
        <f t="shared" si="17"/>
        <v/>
      </c>
      <c r="AL25" s="24" t="s">
        <v>2662</v>
      </c>
      <c r="AM25" s="24" t="s">
        <v>2662</v>
      </c>
      <c r="AN25" s="24">
        <v>32480</v>
      </c>
      <c r="AO25" s="24">
        <v>1</v>
      </c>
      <c r="AP25" s="24">
        <v>32480</v>
      </c>
      <c r="AQ25" s="24" t="s">
        <v>937</v>
      </c>
      <c r="AR25" s="24">
        <v>1.11110000001001E+74</v>
      </c>
      <c r="AS25" s="24">
        <v>1</v>
      </c>
      <c r="AT25" s="24">
        <v>1581112601</v>
      </c>
      <c r="AU25" s="24">
        <f t="shared" si="18"/>
        <v>1</v>
      </c>
      <c r="AV25" s="24">
        <f t="shared" si="19"/>
        <v>1</v>
      </c>
      <c r="AW25" s="24">
        <f t="shared" si="20"/>
        <v>1</v>
      </c>
      <c r="AX25" s="24">
        <f t="shared" si="21"/>
        <v>32480</v>
      </c>
      <c r="AY25" s="24">
        <f t="shared" si="22"/>
        <v>32480</v>
      </c>
      <c r="AZ25" s="24" t="str">
        <f t="shared" si="23"/>
        <v/>
      </c>
      <c r="BA25" s="24">
        <f t="shared" si="24"/>
        <v>32480</v>
      </c>
      <c r="BB25" s="24" t="str">
        <f t="shared" si="25"/>
        <v/>
      </c>
      <c r="BC25" s="24" t="str">
        <f t="shared" si="26"/>
        <v/>
      </c>
      <c r="BD25" s="31" t="s">
        <v>2662</v>
      </c>
      <c r="BE25" s="31" t="s">
        <v>2662</v>
      </c>
      <c r="BF25" s="31">
        <v>40357</v>
      </c>
      <c r="BG25" s="31">
        <v>1</v>
      </c>
      <c r="BH25" s="31">
        <v>40357</v>
      </c>
      <c r="BI25" s="31" t="s">
        <v>882</v>
      </c>
      <c r="BJ25" s="31">
        <v>1.01110101000001E+74</v>
      </c>
      <c r="BK25" s="31">
        <v>1</v>
      </c>
      <c r="BL25" s="31">
        <v>1581113134</v>
      </c>
      <c r="BM25" s="31">
        <f t="shared" si="27"/>
        <v>1</v>
      </c>
      <c r="BN25" s="31">
        <f t="shared" si="28"/>
        <v>1</v>
      </c>
      <c r="BO25" s="31">
        <f t="shared" si="29"/>
        <v>1</v>
      </c>
      <c r="BP25" s="31">
        <f t="shared" si="30"/>
        <v>40357</v>
      </c>
      <c r="BQ25" s="31">
        <f t="shared" si="31"/>
        <v>40357</v>
      </c>
      <c r="BR25" s="31" t="str">
        <f t="shared" si="32"/>
        <v/>
      </c>
      <c r="BS25" s="31">
        <f t="shared" si="33"/>
        <v>40357</v>
      </c>
      <c r="BT25" s="31" t="str">
        <f t="shared" si="34"/>
        <v/>
      </c>
      <c r="BU25" s="31" t="str">
        <f t="shared" si="35"/>
        <v/>
      </c>
      <c r="BV25" s="45" t="s">
        <v>2662</v>
      </c>
      <c r="BW25" s="45" t="s">
        <v>2662</v>
      </c>
      <c r="BX25" s="45">
        <v>11869</v>
      </c>
      <c r="BY25" s="45">
        <v>0</v>
      </c>
      <c r="BZ25" s="45">
        <v>11869</v>
      </c>
      <c r="CA25" s="45" t="s">
        <v>937</v>
      </c>
      <c r="CB25" s="45">
        <v>1.1010001001011001E+73</v>
      </c>
      <c r="CC25" s="45">
        <v>0</v>
      </c>
      <c r="CD25" s="45">
        <v>1581103985</v>
      </c>
      <c r="CE25" s="45">
        <f t="shared" si="36"/>
        <v>1</v>
      </c>
      <c r="CF25" s="45">
        <f t="shared" si="37"/>
        <v>1</v>
      </c>
      <c r="CG25" s="45">
        <f t="shared" si="38"/>
        <v>0</v>
      </c>
      <c r="CH25" s="45">
        <f t="shared" si="39"/>
        <v>11869</v>
      </c>
      <c r="CI25" s="45" t="e">
        <f t="shared" si="40"/>
        <v>#DIV/0!</v>
      </c>
      <c r="CJ25" s="45" t="str">
        <f t="shared" si="41"/>
        <v/>
      </c>
      <c r="CK25" s="45" t="e">
        <f t="shared" si="42"/>
        <v>#DIV/0!</v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2662</v>
      </c>
      <c r="C26" s="10" t="s">
        <v>2662</v>
      </c>
      <c r="D26" s="10">
        <v>630173</v>
      </c>
      <c r="E26" s="10">
        <v>4</v>
      </c>
      <c r="F26" s="10">
        <v>630173</v>
      </c>
      <c r="G26" s="10" t="s">
        <v>882</v>
      </c>
      <c r="H26" s="10">
        <v>1.11010010101011E+73</v>
      </c>
      <c r="I26" s="10">
        <v>4</v>
      </c>
      <c r="J26" s="10">
        <v>1581105886</v>
      </c>
      <c r="K26" s="10">
        <f t="shared" si="0"/>
        <v>1</v>
      </c>
      <c r="L26" s="10">
        <f t="shared" si="1"/>
        <v>1</v>
      </c>
      <c r="M26" s="10">
        <f t="shared" si="2"/>
        <v>4</v>
      </c>
      <c r="N26" s="10">
        <f t="shared" si="3"/>
        <v>630173</v>
      </c>
      <c r="O26" s="10">
        <f t="shared" si="4"/>
        <v>157543.25</v>
      </c>
      <c r="P26" s="10" t="str">
        <f t="shared" si="5"/>
        <v/>
      </c>
      <c r="Q26" s="10">
        <f t="shared" si="6"/>
        <v>157543.25</v>
      </c>
      <c r="R26" s="10" t="str">
        <f t="shared" si="7"/>
        <v/>
      </c>
      <c r="S26" s="10" t="str">
        <f t="shared" si="8"/>
        <v/>
      </c>
      <c r="T26" s="17" t="s">
        <v>2662</v>
      </c>
      <c r="U26" s="17" t="s">
        <v>2662</v>
      </c>
      <c r="V26" s="17">
        <v>154408</v>
      </c>
      <c r="W26" s="17">
        <v>1</v>
      </c>
      <c r="X26" s="17">
        <v>154408</v>
      </c>
      <c r="Y26" s="17" t="s">
        <v>882</v>
      </c>
      <c r="Z26" s="17">
        <v>1.01010010101011E+73</v>
      </c>
      <c r="AA26" s="17">
        <v>1</v>
      </c>
      <c r="AB26" s="17">
        <v>1581111817</v>
      </c>
      <c r="AC26" s="17">
        <f t="shared" si="9"/>
        <v>1</v>
      </c>
      <c r="AD26" s="17">
        <f t="shared" si="10"/>
        <v>1</v>
      </c>
      <c r="AE26" s="32">
        <f t="shared" si="11"/>
        <v>1</v>
      </c>
      <c r="AF26" s="32">
        <f t="shared" si="12"/>
        <v>154408</v>
      </c>
      <c r="AG26" s="32">
        <f t="shared" si="13"/>
        <v>154408</v>
      </c>
      <c r="AH26" s="32" t="str">
        <f t="shared" si="14"/>
        <v/>
      </c>
      <c r="AI26" s="32">
        <f t="shared" si="15"/>
        <v>154408</v>
      </c>
      <c r="AJ26" s="32" t="str">
        <f t="shared" si="16"/>
        <v/>
      </c>
      <c r="AK26" s="32" t="str">
        <f t="shared" si="17"/>
        <v/>
      </c>
      <c r="AL26" s="24" t="s">
        <v>2662</v>
      </c>
      <c r="AM26" s="24" t="s">
        <v>2662</v>
      </c>
      <c r="AN26" s="24">
        <v>236052</v>
      </c>
      <c r="AO26" s="24">
        <v>2</v>
      </c>
      <c r="AP26" s="24">
        <v>236052</v>
      </c>
      <c r="AQ26" s="24" t="s">
        <v>128</v>
      </c>
      <c r="AR26" s="24">
        <v>1.11010010101011E+73</v>
      </c>
      <c r="AS26" s="24">
        <v>2</v>
      </c>
      <c r="AT26" s="24">
        <v>1581112609</v>
      </c>
      <c r="AU26" s="24">
        <f t="shared" si="18"/>
        <v>1</v>
      </c>
      <c r="AV26" s="24">
        <f t="shared" si="19"/>
        <v>1</v>
      </c>
      <c r="AW26" s="24">
        <f t="shared" si="20"/>
        <v>2</v>
      </c>
      <c r="AX26" s="24">
        <f t="shared" si="21"/>
        <v>236052</v>
      </c>
      <c r="AY26" s="24">
        <f t="shared" si="22"/>
        <v>118026</v>
      </c>
      <c r="AZ26" s="24" t="str">
        <f t="shared" si="23"/>
        <v/>
      </c>
      <c r="BA26" s="24">
        <f t="shared" si="24"/>
        <v>118026</v>
      </c>
      <c r="BB26" s="24" t="str">
        <f t="shared" si="25"/>
        <v/>
      </c>
      <c r="BC26" s="24" t="str">
        <f t="shared" si="26"/>
        <v/>
      </c>
      <c r="BD26" s="31" t="s">
        <v>2662</v>
      </c>
      <c r="BE26" s="31" t="s">
        <v>2662</v>
      </c>
      <c r="BF26" s="31">
        <v>173604</v>
      </c>
      <c r="BG26" s="31">
        <v>1</v>
      </c>
      <c r="BH26" s="31">
        <v>173604</v>
      </c>
      <c r="BI26" s="31" t="s">
        <v>882</v>
      </c>
      <c r="BJ26" s="31">
        <v>1.01010010101011E+73</v>
      </c>
      <c r="BK26" s="31">
        <v>1</v>
      </c>
      <c r="BL26" s="31">
        <v>1581113139</v>
      </c>
      <c r="BM26" s="31">
        <f t="shared" si="27"/>
        <v>1</v>
      </c>
      <c r="BN26" s="31">
        <f t="shared" si="28"/>
        <v>1</v>
      </c>
      <c r="BO26" s="31">
        <f t="shared" si="29"/>
        <v>1</v>
      </c>
      <c r="BP26" s="31">
        <f t="shared" si="30"/>
        <v>173604</v>
      </c>
      <c r="BQ26" s="31">
        <f t="shared" si="31"/>
        <v>173604</v>
      </c>
      <c r="BR26" s="31" t="str">
        <f t="shared" si="32"/>
        <v/>
      </c>
      <c r="BS26" s="31">
        <f t="shared" si="33"/>
        <v>173604</v>
      </c>
      <c r="BT26" s="31" t="str">
        <f t="shared" si="34"/>
        <v/>
      </c>
      <c r="BU26" s="31" t="str">
        <f t="shared" si="35"/>
        <v/>
      </c>
      <c r="BV26" s="45" t="s">
        <v>2662</v>
      </c>
      <c r="BW26" s="45" t="s">
        <v>2662</v>
      </c>
      <c r="BX26" s="45">
        <v>110016</v>
      </c>
      <c r="BY26" s="45">
        <v>1</v>
      </c>
      <c r="BZ26" s="45">
        <v>110016</v>
      </c>
      <c r="CA26" s="45" t="s">
        <v>128</v>
      </c>
      <c r="CB26" s="45">
        <v>1.11010010101011E+73</v>
      </c>
      <c r="CC26" s="45">
        <v>1</v>
      </c>
      <c r="CD26" s="45">
        <v>1581103990</v>
      </c>
      <c r="CE26" s="45">
        <f t="shared" si="36"/>
        <v>1</v>
      </c>
      <c r="CF26" s="45">
        <f t="shared" si="37"/>
        <v>1</v>
      </c>
      <c r="CG26" s="45">
        <f t="shared" si="38"/>
        <v>1</v>
      </c>
      <c r="CH26" s="45">
        <f t="shared" si="39"/>
        <v>110016</v>
      </c>
      <c r="CI26" s="45">
        <f t="shared" si="40"/>
        <v>110016</v>
      </c>
      <c r="CJ26" s="45" t="str">
        <f t="shared" si="41"/>
        <v/>
      </c>
      <c r="CK26" s="45">
        <f t="shared" si="42"/>
        <v>110016</v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2662</v>
      </c>
      <c r="C27" s="10" t="s">
        <v>2662</v>
      </c>
      <c r="D27" s="10">
        <v>174693</v>
      </c>
      <c r="E27" s="10">
        <v>2</v>
      </c>
      <c r="F27" s="10">
        <v>174693</v>
      </c>
      <c r="G27" s="10" t="s">
        <v>2969</v>
      </c>
      <c r="H27" s="10">
        <v>1.0110111111011E+74</v>
      </c>
      <c r="I27" s="10">
        <v>2</v>
      </c>
      <c r="J27" s="10">
        <v>1581105891</v>
      </c>
      <c r="K27" s="10">
        <f t="shared" si="0"/>
        <v>1</v>
      </c>
      <c r="L27" s="10">
        <f t="shared" si="1"/>
        <v>1</v>
      </c>
      <c r="M27" s="10">
        <f t="shared" si="2"/>
        <v>2</v>
      </c>
      <c r="N27" s="10">
        <f t="shared" si="3"/>
        <v>174693</v>
      </c>
      <c r="O27" s="10">
        <f t="shared" si="4"/>
        <v>87346.5</v>
      </c>
      <c r="P27" s="10" t="str">
        <f t="shared" si="5"/>
        <v/>
      </c>
      <c r="Q27" s="10">
        <f t="shared" si="6"/>
        <v>87346.5</v>
      </c>
      <c r="R27" s="10" t="str">
        <f t="shared" si="7"/>
        <v/>
      </c>
      <c r="S27" s="10" t="str">
        <f t="shared" si="8"/>
        <v/>
      </c>
      <c r="T27" s="17" t="s">
        <v>2662</v>
      </c>
      <c r="U27" s="17" t="s">
        <v>2662</v>
      </c>
      <c r="V27" s="17">
        <v>326383</v>
      </c>
      <c r="W27" s="17">
        <v>2</v>
      </c>
      <c r="X27" s="17">
        <v>326383</v>
      </c>
      <c r="Y27" s="17" t="s">
        <v>132</v>
      </c>
      <c r="Z27" s="17">
        <v>1.0110111001011E+74</v>
      </c>
      <c r="AA27" s="17">
        <v>2</v>
      </c>
      <c r="AB27" s="17">
        <v>1581111825</v>
      </c>
      <c r="AC27" s="17">
        <f t="shared" si="9"/>
        <v>1</v>
      </c>
      <c r="AD27" s="17">
        <f t="shared" si="10"/>
        <v>1</v>
      </c>
      <c r="AE27" s="32">
        <f t="shared" si="11"/>
        <v>2</v>
      </c>
      <c r="AF27" s="32">
        <f t="shared" si="12"/>
        <v>326383</v>
      </c>
      <c r="AG27" s="32">
        <f t="shared" si="13"/>
        <v>163191.5</v>
      </c>
      <c r="AH27" s="32" t="str">
        <f t="shared" si="14"/>
        <v/>
      </c>
      <c r="AI27" s="32">
        <f t="shared" si="15"/>
        <v>163191.5</v>
      </c>
      <c r="AJ27" s="32" t="str">
        <f t="shared" si="16"/>
        <v/>
      </c>
      <c r="AK27" s="32" t="str">
        <f t="shared" si="17"/>
        <v/>
      </c>
      <c r="AL27" s="24" t="s">
        <v>2662</v>
      </c>
      <c r="AM27" s="24" t="s">
        <v>2662</v>
      </c>
      <c r="AN27" s="24">
        <v>97290</v>
      </c>
      <c r="AO27" s="24">
        <v>2</v>
      </c>
      <c r="AP27" s="24">
        <v>97290</v>
      </c>
      <c r="AQ27" s="24" t="s">
        <v>2962</v>
      </c>
      <c r="AR27" s="24">
        <v>1.0110011011011E+74</v>
      </c>
      <c r="AS27" s="24">
        <v>2</v>
      </c>
      <c r="AT27" s="24">
        <v>1581112614</v>
      </c>
      <c r="AU27" s="24">
        <f t="shared" si="18"/>
        <v>1</v>
      </c>
      <c r="AV27" s="24">
        <f t="shared" si="19"/>
        <v>1</v>
      </c>
      <c r="AW27" s="24">
        <f t="shared" si="20"/>
        <v>2</v>
      </c>
      <c r="AX27" s="24">
        <f t="shared" si="21"/>
        <v>97290</v>
      </c>
      <c r="AY27" s="24">
        <f t="shared" si="22"/>
        <v>48645</v>
      </c>
      <c r="AZ27" s="24" t="str">
        <f t="shared" si="23"/>
        <v/>
      </c>
      <c r="BA27" s="24">
        <f t="shared" si="24"/>
        <v>48645</v>
      </c>
      <c r="BB27" s="24" t="str">
        <f t="shared" si="25"/>
        <v/>
      </c>
      <c r="BC27" s="24" t="str">
        <f t="shared" si="26"/>
        <v/>
      </c>
      <c r="BD27" s="31" t="s">
        <v>2662</v>
      </c>
      <c r="BE27" s="31" t="s">
        <v>2662</v>
      </c>
      <c r="BF27" s="31">
        <v>172947</v>
      </c>
      <c r="BG27" s="31">
        <v>1</v>
      </c>
      <c r="BH27" s="31">
        <v>172947</v>
      </c>
      <c r="BI27" s="31" t="s">
        <v>2969</v>
      </c>
      <c r="BJ27" s="31">
        <v>1.0110111101011E+74</v>
      </c>
      <c r="BK27" s="31">
        <v>1</v>
      </c>
      <c r="BL27" s="31">
        <v>1581113144</v>
      </c>
      <c r="BM27" s="31">
        <f t="shared" si="27"/>
        <v>1</v>
      </c>
      <c r="BN27" s="31">
        <f t="shared" si="28"/>
        <v>1</v>
      </c>
      <c r="BO27" s="31">
        <f t="shared" si="29"/>
        <v>1</v>
      </c>
      <c r="BP27" s="31">
        <f t="shared" si="30"/>
        <v>172947</v>
      </c>
      <c r="BQ27" s="31">
        <f t="shared" si="31"/>
        <v>172947</v>
      </c>
      <c r="BR27" s="31" t="str">
        <f t="shared" si="32"/>
        <v/>
      </c>
      <c r="BS27" s="31">
        <f t="shared" si="33"/>
        <v>172947</v>
      </c>
      <c r="BT27" s="31" t="str">
        <f t="shared" si="34"/>
        <v/>
      </c>
      <c r="BU27" s="31" t="str">
        <f t="shared" si="35"/>
        <v/>
      </c>
      <c r="BV27" s="45" t="s">
        <v>2662</v>
      </c>
      <c r="BW27" s="45" t="s">
        <v>2662</v>
      </c>
      <c r="BX27" s="45">
        <v>74204</v>
      </c>
      <c r="BY27" s="45">
        <v>1</v>
      </c>
      <c r="BZ27" s="45">
        <v>74204</v>
      </c>
      <c r="CA27" s="45" t="s">
        <v>981</v>
      </c>
      <c r="CB27" s="45">
        <v>1.0110111111011E+74</v>
      </c>
      <c r="CC27" s="45">
        <v>1</v>
      </c>
      <c r="CD27" s="45">
        <v>1581103998</v>
      </c>
      <c r="CE27" s="45">
        <f t="shared" si="36"/>
        <v>1</v>
      </c>
      <c r="CF27" s="45">
        <f t="shared" si="37"/>
        <v>1</v>
      </c>
      <c r="CG27" s="45">
        <f t="shared" si="38"/>
        <v>1</v>
      </c>
      <c r="CH27" s="45">
        <f t="shared" si="39"/>
        <v>74204</v>
      </c>
      <c r="CI27" s="45">
        <f t="shared" si="40"/>
        <v>74204</v>
      </c>
      <c r="CJ27" s="45" t="str">
        <f t="shared" si="41"/>
        <v/>
      </c>
      <c r="CK27" s="45">
        <f t="shared" si="42"/>
        <v>74204</v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2662</v>
      </c>
      <c r="C28" s="10" t="s">
        <v>2662</v>
      </c>
      <c r="D28" s="10">
        <v>63161</v>
      </c>
      <c r="E28" s="10">
        <v>1</v>
      </c>
      <c r="F28" s="10">
        <v>63161</v>
      </c>
      <c r="G28" s="10" t="s">
        <v>2962</v>
      </c>
      <c r="H28" s="10">
        <v>1.1100010110111001E+74</v>
      </c>
      <c r="I28" s="10">
        <v>1</v>
      </c>
      <c r="J28" s="10">
        <v>1581105899</v>
      </c>
      <c r="K28" s="10">
        <f t="shared" si="0"/>
        <v>1</v>
      </c>
      <c r="L28" s="10">
        <f t="shared" si="1"/>
        <v>1</v>
      </c>
      <c r="M28" s="10">
        <f t="shared" si="2"/>
        <v>1</v>
      </c>
      <c r="N28" s="10">
        <f t="shared" si="3"/>
        <v>63161</v>
      </c>
      <c r="O28" s="10">
        <f t="shared" si="4"/>
        <v>63161</v>
      </c>
      <c r="P28" s="10" t="str">
        <f t="shared" si="5"/>
        <v/>
      </c>
      <c r="Q28" s="10">
        <f t="shared" si="6"/>
        <v>63161</v>
      </c>
      <c r="R28" s="10" t="str">
        <f t="shared" si="7"/>
        <v/>
      </c>
      <c r="S28" s="10" t="str">
        <f t="shared" si="8"/>
        <v/>
      </c>
      <c r="T28" s="17" t="s">
        <v>2662</v>
      </c>
      <c r="U28" s="17" t="s">
        <v>2662</v>
      </c>
      <c r="V28" s="17">
        <v>244147</v>
      </c>
      <c r="W28" s="17">
        <v>2</v>
      </c>
      <c r="X28" s="17">
        <v>244147</v>
      </c>
      <c r="Y28" s="17" t="s">
        <v>989</v>
      </c>
      <c r="Z28" s="17">
        <v>1.1100010111110101E+74</v>
      </c>
      <c r="AA28" s="17">
        <v>2</v>
      </c>
      <c r="AB28" s="17">
        <v>1581111830</v>
      </c>
      <c r="AC28" s="17">
        <f t="shared" si="9"/>
        <v>1</v>
      </c>
      <c r="AD28" s="17">
        <f t="shared" si="10"/>
        <v>1</v>
      </c>
      <c r="AE28" s="32">
        <f t="shared" si="11"/>
        <v>2</v>
      </c>
      <c r="AF28" s="32">
        <f t="shared" si="12"/>
        <v>244147</v>
      </c>
      <c r="AG28" s="32">
        <f t="shared" si="13"/>
        <v>122073.5</v>
      </c>
      <c r="AH28" s="32" t="str">
        <f t="shared" si="14"/>
        <v/>
      </c>
      <c r="AI28" s="32">
        <f t="shared" si="15"/>
        <v>122073.5</v>
      </c>
      <c r="AJ28" s="32" t="str">
        <f t="shared" si="16"/>
        <v/>
      </c>
      <c r="AK28" s="32" t="str">
        <f t="shared" si="17"/>
        <v/>
      </c>
      <c r="AL28" s="24" t="s">
        <v>2662</v>
      </c>
      <c r="AM28" s="24" t="s">
        <v>2662</v>
      </c>
      <c r="AN28" s="24">
        <v>111319</v>
      </c>
      <c r="AO28" s="24">
        <v>1</v>
      </c>
      <c r="AP28" s="24">
        <v>111319</v>
      </c>
      <c r="AQ28" s="24" t="s">
        <v>989</v>
      </c>
      <c r="AR28" s="24">
        <v>1.1100000111111099E+74</v>
      </c>
      <c r="AS28" s="24">
        <v>1</v>
      </c>
      <c r="AT28" s="24">
        <v>1581112620</v>
      </c>
      <c r="AU28" s="24">
        <f t="shared" si="18"/>
        <v>1</v>
      </c>
      <c r="AV28" s="24">
        <f t="shared" si="19"/>
        <v>1</v>
      </c>
      <c r="AW28" s="24">
        <f t="shared" si="20"/>
        <v>1</v>
      </c>
      <c r="AX28" s="24">
        <f t="shared" si="21"/>
        <v>111319</v>
      </c>
      <c r="AY28" s="24">
        <f t="shared" si="22"/>
        <v>111319</v>
      </c>
      <c r="AZ28" s="24" t="str">
        <f t="shared" si="23"/>
        <v/>
      </c>
      <c r="BA28" s="24">
        <f t="shared" si="24"/>
        <v>111319</v>
      </c>
      <c r="BB28" s="24" t="str">
        <f t="shared" si="25"/>
        <v/>
      </c>
      <c r="BC28" s="24" t="str">
        <f t="shared" si="26"/>
        <v/>
      </c>
      <c r="BD28" s="31" t="s">
        <v>2662</v>
      </c>
      <c r="BE28" s="31" t="s">
        <v>2662</v>
      </c>
      <c r="BF28" s="31">
        <v>15754</v>
      </c>
      <c r="BG28" s="31">
        <v>0</v>
      </c>
      <c r="BH28" s="31">
        <v>15754</v>
      </c>
      <c r="BI28" s="31" t="s">
        <v>132</v>
      </c>
      <c r="BJ28" s="31">
        <v>1.11000101101111E+74</v>
      </c>
      <c r="BK28" s="31">
        <v>0</v>
      </c>
      <c r="BL28" s="31">
        <v>1581113152</v>
      </c>
      <c r="BM28" s="31">
        <f t="shared" si="27"/>
        <v>1</v>
      </c>
      <c r="BN28" s="31">
        <f t="shared" si="28"/>
        <v>1</v>
      </c>
      <c r="BO28" s="31">
        <f t="shared" si="29"/>
        <v>0</v>
      </c>
      <c r="BP28" s="31">
        <f t="shared" si="30"/>
        <v>15754</v>
      </c>
      <c r="BQ28" s="31" t="e">
        <f t="shared" si="31"/>
        <v>#DIV/0!</v>
      </c>
      <c r="BR28" s="31" t="str">
        <f t="shared" si="32"/>
        <v/>
      </c>
      <c r="BS28" s="31" t="e">
        <f t="shared" si="33"/>
        <v>#DIV/0!</v>
      </c>
      <c r="BT28" s="31" t="str">
        <f t="shared" si="34"/>
        <v/>
      </c>
      <c r="BU28" s="31" t="str">
        <f t="shared" si="35"/>
        <v/>
      </c>
      <c r="BV28" s="45" t="s">
        <v>2662</v>
      </c>
      <c r="BW28" s="45" t="s">
        <v>2662</v>
      </c>
      <c r="BX28" s="45">
        <v>15192</v>
      </c>
      <c r="BY28" s="45">
        <v>0</v>
      </c>
      <c r="BZ28" s="45">
        <v>15192</v>
      </c>
      <c r="CA28" s="45" t="s">
        <v>987</v>
      </c>
      <c r="CB28" s="45">
        <v>1.1100000111111099E+74</v>
      </c>
      <c r="CC28" s="45">
        <v>0</v>
      </c>
      <c r="CD28" s="45">
        <v>1581104003</v>
      </c>
      <c r="CE28" s="45">
        <f t="shared" si="36"/>
        <v>1</v>
      </c>
      <c r="CF28" s="45">
        <f t="shared" si="37"/>
        <v>1</v>
      </c>
      <c r="CG28" s="45">
        <f t="shared" si="38"/>
        <v>0</v>
      </c>
      <c r="CH28" s="45">
        <f t="shared" si="39"/>
        <v>15192</v>
      </c>
      <c r="CI28" s="45" t="e">
        <f t="shared" si="40"/>
        <v>#DIV/0!</v>
      </c>
      <c r="CJ28" s="45" t="str">
        <f t="shared" si="41"/>
        <v/>
      </c>
      <c r="CK28" s="45" t="e">
        <f t="shared" si="42"/>
        <v>#DIV/0!</v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2662</v>
      </c>
      <c r="C29" s="10" t="s">
        <v>2662</v>
      </c>
      <c r="D29" s="10">
        <v>69068</v>
      </c>
      <c r="E29" s="10">
        <v>1</v>
      </c>
      <c r="F29" s="10">
        <v>69068</v>
      </c>
      <c r="G29" s="10" t="s">
        <v>438</v>
      </c>
      <c r="H29" s="10">
        <v>1.111101010111E+74</v>
      </c>
      <c r="I29" s="10">
        <v>1</v>
      </c>
      <c r="J29" s="10">
        <v>1581105904</v>
      </c>
      <c r="K29" s="10">
        <f t="shared" si="0"/>
        <v>1</v>
      </c>
      <c r="L29" s="10">
        <f t="shared" si="1"/>
        <v>1</v>
      </c>
      <c r="M29" s="10">
        <f t="shared" si="2"/>
        <v>1</v>
      </c>
      <c r="N29" s="10">
        <f t="shared" si="3"/>
        <v>69068</v>
      </c>
      <c r="O29" s="10">
        <f t="shared" si="4"/>
        <v>69068</v>
      </c>
      <c r="P29" s="10" t="str">
        <f t="shared" si="5"/>
        <v/>
      </c>
      <c r="Q29" s="10">
        <f t="shared" si="6"/>
        <v>69068</v>
      </c>
      <c r="R29" s="10" t="str">
        <f t="shared" si="7"/>
        <v/>
      </c>
      <c r="S29" s="10" t="str">
        <f t="shared" si="8"/>
        <v/>
      </c>
      <c r="T29" s="17" t="s">
        <v>2662</v>
      </c>
      <c r="U29" s="17" t="s">
        <v>2662</v>
      </c>
      <c r="V29" s="17">
        <v>37622</v>
      </c>
      <c r="W29" s="17">
        <v>0</v>
      </c>
      <c r="X29" s="17">
        <v>37622</v>
      </c>
      <c r="Y29" s="17" t="s">
        <v>438</v>
      </c>
      <c r="Z29" s="17">
        <v>1.0011010101010001E+74</v>
      </c>
      <c r="AA29" s="17">
        <v>0</v>
      </c>
      <c r="AB29" s="17">
        <v>1581111835</v>
      </c>
      <c r="AC29" s="17">
        <f t="shared" si="9"/>
        <v>1</v>
      </c>
      <c r="AD29" s="17">
        <f t="shared" si="10"/>
        <v>1</v>
      </c>
      <c r="AE29" s="32">
        <f t="shared" si="11"/>
        <v>0</v>
      </c>
      <c r="AF29" s="32">
        <f t="shared" si="12"/>
        <v>37622</v>
      </c>
      <c r="AG29" s="32" t="e">
        <f t="shared" si="13"/>
        <v>#DIV/0!</v>
      </c>
      <c r="AH29" s="32" t="str">
        <f t="shared" si="14"/>
        <v/>
      </c>
      <c r="AI29" s="32" t="e">
        <f t="shared" si="15"/>
        <v>#DIV/0!</v>
      </c>
      <c r="AJ29" s="32" t="str">
        <f t="shared" si="16"/>
        <v/>
      </c>
      <c r="AK29" s="32" t="str">
        <f t="shared" si="17"/>
        <v/>
      </c>
      <c r="AL29" s="24" t="s">
        <v>2662</v>
      </c>
      <c r="AM29" s="24" t="s">
        <v>2662</v>
      </c>
      <c r="AN29" s="24">
        <v>146982</v>
      </c>
      <c r="AO29" s="24">
        <v>1</v>
      </c>
      <c r="AP29" s="24">
        <v>146982</v>
      </c>
      <c r="AQ29" s="24" t="s">
        <v>874</v>
      </c>
      <c r="AR29" s="24">
        <v>1.101101010111E+74</v>
      </c>
      <c r="AS29" s="24">
        <v>1</v>
      </c>
      <c r="AT29" s="24">
        <v>1581112625</v>
      </c>
      <c r="AU29" s="24">
        <f t="shared" si="18"/>
        <v>1</v>
      </c>
      <c r="AV29" s="24">
        <f t="shared" si="19"/>
        <v>1</v>
      </c>
      <c r="AW29" s="24">
        <f t="shared" si="20"/>
        <v>1</v>
      </c>
      <c r="AX29" s="24">
        <f t="shared" si="21"/>
        <v>146982</v>
      </c>
      <c r="AY29" s="24">
        <f t="shared" si="22"/>
        <v>146982</v>
      </c>
      <c r="AZ29" s="24" t="str">
        <f t="shared" si="23"/>
        <v/>
      </c>
      <c r="BA29" s="24">
        <f t="shared" si="24"/>
        <v>146982</v>
      </c>
      <c r="BB29" s="24" t="str">
        <f t="shared" si="25"/>
        <v/>
      </c>
      <c r="BC29" s="24" t="str">
        <f t="shared" si="26"/>
        <v/>
      </c>
      <c r="BD29" s="31" t="s">
        <v>2662</v>
      </c>
      <c r="BE29" s="31" t="s">
        <v>2662</v>
      </c>
      <c r="BF29" s="31">
        <v>37510</v>
      </c>
      <c r="BG29" s="31">
        <v>1</v>
      </c>
      <c r="BH29" s="31">
        <v>37510</v>
      </c>
      <c r="BI29" s="31" t="s">
        <v>874</v>
      </c>
      <c r="BJ29" s="31">
        <v>1.001101010111E+74</v>
      </c>
      <c r="BK29" s="31">
        <v>1</v>
      </c>
      <c r="BL29" s="31">
        <v>1581113157</v>
      </c>
      <c r="BM29" s="31">
        <f t="shared" si="27"/>
        <v>1</v>
      </c>
      <c r="BN29" s="31">
        <f t="shared" si="28"/>
        <v>1</v>
      </c>
      <c r="BO29" s="31">
        <f t="shared" si="29"/>
        <v>1</v>
      </c>
      <c r="BP29" s="31">
        <f t="shared" si="30"/>
        <v>37510</v>
      </c>
      <c r="BQ29" s="31">
        <f t="shared" si="31"/>
        <v>37510</v>
      </c>
      <c r="BR29" s="31" t="str">
        <f t="shared" si="32"/>
        <v/>
      </c>
      <c r="BS29" s="31">
        <f t="shared" si="33"/>
        <v>37510</v>
      </c>
      <c r="BT29" s="31" t="str">
        <f t="shared" si="34"/>
        <v/>
      </c>
      <c r="BU29" s="31" t="str">
        <f t="shared" si="35"/>
        <v/>
      </c>
      <c r="BV29" s="45" t="s">
        <v>2662</v>
      </c>
      <c r="BW29" s="45" t="s">
        <v>2662</v>
      </c>
      <c r="BX29" s="45">
        <v>25729</v>
      </c>
      <c r="BY29" s="45">
        <v>0</v>
      </c>
      <c r="BZ29" s="45">
        <v>25729</v>
      </c>
      <c r="CA29" s="45" t="s">
        <v>989</v>
      </c>
      <c r="CB29" s="45">
        <v>1.101101010101E+74</v>
      </c>
      <c r="CC29" s="45">
        <v>0</v>
      </c>
      <c r="CD29" s="45">
        <v>1581104008</v>
      </c>
      <c r="CE29" s="45">
        <f t="shared" si="36"/>
        <v>1</v>
      </c>
      <c r="CF29" s="45">
        <f t="shared" si="37"/>
        <v>1</v>
      </c>
      <c r="CG29" s="45">
        <f t="shared" si="38"/>
        <v>0</v>
      </c>
      <c r="CH29" s="45">
        <f t="shared" si="39"/>
        <v>25729</v>
      </c>
      <c r="CI29" s="45" t="e">
        <f t="shared" si="40"/>
        <v>#DIV/0!</v>
      </c>
      <c r="CJ29" s="45" t="str">
        <f t="shared" si="41"/>
        <v/>
      </c>
      <c r="CK29" s="45" t="e">
        <f t="shared" si="42"/>
        <v>#DIV/0!</v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2662</v>
      </c>
      <c r="C30" s="10" t="s">
        <v>2662</v>
      </c>
      <c r="D30" s="10">
        <v>163886</v>
      </c>
      <c r="E30" s="10">
        <v>2</v>
      </c>
      <c r="F30" s="10">
        <v>163886</v>
      </c>
      <c r="G30" s="10" t="s">
        <v>881</v>
      </c>
      <c r="H30" s="10">
        <v>1.1001010010101E+73</v>
      </c>
      <c r="I30" s="10">
        <v>2</v>
      </c>
      <c r="J30" s="10">
        <v>1581105909</v>
      </c>
      <c r="K30" s="10">
        <f t="shared" si="0"/>
        <v>1</v>
      </c>
      <c r="L30" s="10">
        <f t="shared" si="1"/>
        <v>1</v>
      </c>
      <c r="M30" s="10">
        <f t="shared" si="2"/>
        <v>2</v>
      </c>
      <c r="N30" s="10">
        <f t="shared" si="3"/>
        <v>163886</v>
      </c>
      <c r="O30" s="10">
        <f t="shared" si="4"/>
        <v>81943</v>
      </c>
      <c r="P30" s="10" t="str">
        <f t="shared" si="5"/>
        <v/>
      </c>
      <c r="Q30" s="10">
        <f t="shared" si="6"/>
        <v>81943</v>
      </c>
      <c r="R30" s="10" t="str">
        <f t="shared" si="7"/>
        <v/>
      </c>
      <c r="S30" s="10" t="str">
        <f t="shared" si="8"/>
        <v/>
      </c>
      <c r="T30" s="17" t="s">
        <v>2662</v>
      </c>
      <c r="U30" s="17" t="s">
        <v>2662</v>
      </c>
      <c r="V30" s="17">
        <v>113712</v>
      </c>
      <c r="W30" s="17">
        <v>1</v>
      </c>
      <c r="X30" s="17">
        <v>113712</v>
      </c>
      <c r="Y30" s="17" t="s">
        <v>880</v>
      </c>
      <c r="Z30" s="17">
        <v>1.1001010010110999E+73</v>
      </c>
      <c r="AA30" s="17">
        <v>1</v>
      </c>
      <c r="AB30" s="17">
        <v>1581111840</v>
      </c>
      <c r="AC30" s="17">
        <f t="shared" si="9"/>
        <v>1</v>
      </c>
      <c r="AD30" s="17">
        <f t="shared" si="10"/>
        <v>1</v>
      </c>
      <c r="AE30" s="32">
        <f t="shared" si="11"/>
        <v>1</v>
      </c>
      <c r="AF30" s="32">
        <f t="shared" si="12"/>
        <v>113712</v>
      </c>
      <c r="AG30" s="32">
        <f t="shared" si="13"/>
        <v>113712</v>
      </c>
      <c r="AH30" s="32" t="str">
        <f t="shared" si="14"/>
        <v/>
      </c>
      <c r="AI30" s="32">
        <f t="shared" si="15"/>
        <v>113712</v>
      </c>
      <c r="AJ30" s="32" t="str">
        <f t="shared" si="16"/>
        <v/>
      </c>
      <c r="AK30" s="32" t="str">
        <f t="shared" si="17"/>
        <v/>
      </c>
      <c r="AL30" s="24" t="s">
        <v>2662</v>
      </c>
      <c r="AM30" s="24" t="s">
        <v>2662</v>
      </c>
      <c r="AN30" s="24">
        <v>117430</v>
      </c>
      <c r="AO30" s="24">
        <v>1</v>
      </c>
      <c r="AP30" s="24">
        <v>117430</v>
      </c>
      <c r="AQ30" s="24" t="s">
        <v>937</v>
      </c>
      <c r="AR30" s="24">
        <v>1.1001010010110999E+73</v>
      </c>
      <c r="AS30" s="24">
        <v>1</v>
      </c>
      <c r="AT30" s="24">
        <v>1581112633</v>
      </c>
      <c r="AU30" s="24">
        <f t="shared" si="18"/>
        <v>1</v>
      </c>
      <c r="AV30" s="24">
        <f t="shared" si="19"/>
        <v>1</v>
      </c>
      <c r="AW30" s="24">
        <f t="shared" si="20"/>
        <v>1</v>
      </c>
      <c r="AX30" s="24">
        <f t="shared" si="21"/>
        <v>117430</v>
      </c>
      <c r="AY30" s="24">
        <f t="shared" si="22"/>
        <v>117430</v>
      </c>
      <c r="AZ30" s="24" t="str">
        <f t="shared" si="23"/>
        <v/>
      </c>
      <c r="BA30" s="24">
        <f t="shared" si="24"/>
        <v>117430</v>
      </c>
      <c r="BB30" s="24" t="str">
        <f t="shared" si="25"/>
        <v/>
      </c>
      <c r="BC30" s="24" t="str">
        <f t="shared" si="26"/>
        <v/>
      </c>
      <c r="BD30" s="31" t="s">
        <v>2662</v>
      </c>
      <c r="BE30" s="31" t="s">
        <v>2662</v>
      </c>
      <c r="BF30" s="31">
        <v>162436</v>
      </c>
      <c r="BG30" s="31">
        <v>1</v>
      </c>
      <c r="BH30" s="31">
        <v>162436</v>
      </c>
      <c r="BI30" s="31" t="s">
        <v>937</v>
      </c>
      <c r="BJ30" s="31">
        <v>1.1001010010101E+73</v>
      </c>
      <c r="BK30" s="31">
        <v>1</v>
      </c>
      <c r="BL30" s="31">
        <v>1581113162</v>
      </c>
      <c r="BM30" s="31">
        <f t="shared" si="27"/>
        <v>1</v>
      </c>
      <c r="BN30" s="31">
        <f t="shared" si="28"/>
        <v>1</v>
      </c>
      <c r="BO30" s="31">
        <f t="shared" si="29"/>
        <v>1</v>
      </c>
      <c r="BP30" s="31">
        <f t="shared" si="30"/>
        <v>162436</v>
      </c>
      <c r="BQ30" s="31">
        <f t="shared" si="31"/>
        <v>162436</v>
      </c>
      <c r="BR30" s="31" t="str">
        <f t="shared" si="32"/>
        <v/>
      </c>
      <c r="BS30" s="31">
        <f t="shared" si="33"/>
        <v>162436</v>
      </c>
      <c r="BT30" s="31" t="str">
        <f t="shared" si="34"/>
        <v/>
      </c>
      <c r="BU30" s="31" t="str">
        <f t="shared" si="35"/>
        <v/>
      </c>
      <c r="BV30" s="45" t="s">
        <v>2662</v>
      </c>
      <c r="BW30" s="45" t="s">
        <v>2662</v>
      </c>
      <c r="BX30" s="45">
        <v>64316</v>
      </c>
      <c r="BY30" s="45">
        <v>1</v>
      </c>
      <c r="BZ30" s="45">
        <v>64316</v>
      </c>
      <c r="CA30" s="45" t="s">
        <v>357</v>
      </c>
      <c r="CB30" s="45">
        <v>1.1001010010101E+73</v>
      </c>
      <c r="CC30" s="45">
        <v>1</v>
      </c>
      <c r="CD30" s="45">
        <v>1581104016</v>
      </c>
      <c r="CE30" s="45">
        <f t="shared" si="36"/>
        <v>1</v>
      </c>
      <c r="CF30" s="45">
        <f t="shared" si="37"/>
        <v>1</v>
      </c>
      <c r="CG30" s="45">
        <f t="shared" si="38"/>
        <v>1</v>
      </c>
      <c r="CH30" s="45">
        <f t="shared" si="39"/>
        <v>64316</v>
      </c>
      <c r="CI30" s="45">
        <f t="shared" si="40"/>
        <v>64316</v>
      </c>
      <c r="CJ30" s="45" t="str">
        <f t="shared" si="41"/>
        <v/>
      </c>
      <c r="CK30" s="45">
        <f t="shared" si="42"/>
        <v>64316</v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2662</v>
      </c>
      <c r="C31" s="10" t="s">
        <v>2662</v>
      </c>
      <c r="D31" s="10">
        <v>356476</v>
      </c>
      <c r="E31" s="10">
        <v>3</v>
      </c>
      <c r="F31" s="10">
        <v>356476</v>
      </c>
      <c r="G31" s="10" t="s">
        <v>1011</v>
      </c>
      <c r="H31" s="10">
        <v>1.0010000001E+74</v>
      </c>
      <c r="I31" s="10">
        <v>3</v>
      </c>
      <c r="J31" s="10">
        <v>1581105914</v>
      </c>
      <c r="K31" s="10">
        <f t="shared" si="0"/>
        <v>1</v>
      </c>
      <c r="L31" s="10">
        <f t="shared" si="1"/>
        <v>1</v>
      </c>
      <c r="M31" s="10">
        <f t="shared" si="2"/>
        <v>3</v>
      </c>
      <c r="N31" s="10">
        <f t="shared" si="3"/>
        <v>356476</v>
      </c>
      <c r="O31" s="10">
        <f t="shared" si="4"/>
        <v>118825.33333333333</v>
      </c>
      <c r="P31" s="10" t="str">
        <f t="shared" si="5"/>
        <v/>
      </c>
      <c r="Q31" s="10">
        <f t="shared" si="6"/>
        <v>118825.33333333333</v>
      </c>
      <c r="R31" s="10" t="str">
        <f t="shared" si="7"/>
        <v/>
      </c>
      <c r="S31" s="10" t="str">
        <f t="shared" si="8"/>
        <v/>
      </c>
      <c r="T31" s="17" t="s">
        <v>2662</v>
      </c>
      <c r="U31" s="17" t="s">
        <v>2662</v>
      </c>
      <c r="V31" s="17">
        <v>314493</v>
      </c>
      <c r="W31" s="17">
        <v>3</v>
      </c>
      <c r="X31" s="17">
        <v>314493</v>
      </c>
      <c r="Y31" s="17" t="s">
        <v>2968</v>
      </c>
      <c r="Z31" s="17">
        <v>1.0010000001E+74</v>
      </c>
      <c r="AA31" s="17">
        <v>3</v>
      </c>
      <c r="AB31" s="17">
        <v>1581111848</v>
      </c>
      <c r="AC31" s="17">
        <f t="shared" si="9"/>
        <v>1</v>
      </c>
      <c r="AD31" s="17">
        <f t="shared" si="10"/>
        <v>1</v>
      </c>
      <c r="AE31" s="32">
        <f t="shared" si="11"/>
        <v>3</v>
      </c>
      <c r="AF31" s="32">
        <f t="shared" si="12"/>
        <v>314493</v>
      </c>
      <c r="AG31" s="32">
        <f t="shared" si="13"/>
        <v>104831</v>
      </c>
      <c r="AH31" s="32" t="str">
        <f t="shared" si="14"/>
        <v/>
      </c>
      <c r="AI31" s="32">
        <f t="shared" si="15"/>
        <v>104831</v>
      </c>
      <c r="AJ31" s="32" t="str">
        <f t="shared" si="16"/>
        <v/>
      </c>
      <c r="AK31" s="32" t="str">
        <f t="shared" si="17"/>
        <v/>
      </c>
      <c r="AL31" s="24" t="s">
        <v>2662</v>
      </c>
      <c r="AM31" s="24" t="s">
        <v>2662</v>
      </c>
      <c r="AN31" s="24">
        <v>157905</v>
      </c>
      <c r="AO31" s="24">
        <v>1</v>
      </c>
      <c r="AP31" s="24">
        <v>157905</v>
      </c>
      <c r="AQ31" s="24" t="s">
        <v>1011</v>
      </c>
      <c r="AR31" s="24">
        <v>1.0010000001E+74</v>
      </c>
      <c r="AS31" s="24">
        <v>1</v>
      </c>
      <c r="AT31" s="24">
        <v>1581112638</v>
      </c>
      <c r="AU31" s="24">
        <f t="shared" si="18"/>
        <v>1</v>
      </c>
      <c r="AV31" s="24">
        <f t="shared" si="19"/>
        <v>1</v>
      </c>
      <c r="AW31" s="24">
        <f t="shared" si="20"/>
        <v>1</v>
      </c>
      <c r="AX31" s="24">
        <f t="shared" si="21"/>
        <v>157905</v>
      </c>
      <c r="AY31" s="24">
        <f t="shared" si="22"/>
        <v>157905</v>
      </c>
      <c r="AZ31" s="24" t="str">
        <f t="shared" si="23"/>
        <v/>
      </c>
      <c r="BA31" s="24">
        <f t="shared" si="24"/>
        <v>157905</v>
      </c>
      <c r="BB31" s="24" t="str">
        <f t="shared" si="25"/>
        <v/>
      </c>
      <c r="BC31" s="24" t="str">
        <f t="shared" si="26"/>
        <v/>
      </c>
      <c r="BD31" s="31" t="s">
        <v>2662</v>
      </c>
      <c r="BE31" s="31" t="s">
        <v>2662</v>
      </c>
      <c r="BF31" s="31">
        <v>19625</v>
      </c>
      <c r="BG31" s="31">
        <v>0</v>
      </c>
      <c r="BH31" s="31">
        <v>19625</v>
      </c>
      <c r="BI31" s="31" t="s">
        <v>1011</v>
      </c>
      <c r="BJ31" s="31">
        <v>1.0010000001E+74</v>
      </c>
      <c r="BK31" s="31">
        <v>0</v>
      </c>
      <c r="BL31" s="31">
        <v>1581113170</v>
      </c>
      <c r="BM31" s="31">
        <f t="shared" si="27"/>
        <v>1</v>
      </c>
      <c r="BN31" s="31">
        <f t="shared" si="28"/>
        <v>1</v>
      </c>
      <c r="BO31" s="31">
        <f t="shared" si="29"/>
        <v>0</v>
      </c>
      <c r="BP31" s="31">
        <f t="shared" si="30"/>
        <v>19625</v>
      </c>
      <c r="BQ31" s="31" t="e">
        <f t="shared" si="31"/>
        <v>#DIV/0!</v>
      </c>
      <c r="BR31" s="31" t="str">
        <f t="shared" si="32"/>
        <v/>
      </c>
      <c r="BS31" s="31" t="e">
        <f t="shared" si="33"/>
        <v>#DIV/0!</v>
      </c>
      <c r="BT31" s="31" t="str">
        <f t="shared" si="34"/>
        <v/>
      </c>
      <c r="BU31" s="31" t="str">
        <f t="shared" si="35"/>
        <v/>
      </c>
      <c r="BV31" s="45" t="s">
        <v>2662</v>
      </c>
      <c r="BW31" s="45" t="s">
        <v>2662</v>
      </c>
      <c r="BX31" s="45">
        <v>30517</v>
      </c>
      <c r="BY31" s="45">
        <v>0</v>
      </c>
      <c r="BZ31" s="45">
        <v>30517</v>
      </c>
      <c r="CA31" s="45" t="s">
        <v>937</v>
      </c>
      <c r="CB31" s="45">
        <v>1.0010000001E+74</v>
      </c>
      <c r="CC31" s="45">
        <v>0</v>
      </c>
      <c r="CD31" s="45">
        <v>1581104021</v>
      </c>
      <c r="CE31" s="45">
        <f t="shared" si="36"/>
        <v>1</v>
      </c>
      <c r="CF31" s="45">
        <f t="shared" si="37"/>
        <v>1</v>
      </c>
      <c r="CG31" s="45">
        <f t="shared" si="38"/>
        <v>0</v>
      </c>
      <c r="CH31" s="45">
        <f t="shared" si="39"/>
        <v>30517</v>
      </c>
      <c r="CI31" s="45" t="e">
        <f t="shared" si="40"/>
        <v>#DIV/0!</v>
      </c>
      <c r="CJ31" s="45" t="str">
        <f t="shared" si="41"/>
        <v/>
      </c>
      <c r="CK31" s="45" t="e">
        <f t="shared" si="42"/>
        <v>#DIV/0!</v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2662</v>
      </c>
      <c r="C32" s="10" t="s">
        <v>2662</v>
      </c>
      <c r="D32" s="10">
        <v>19751</v>
      </c>
      <c r="E32" s="10">
        <v>1</v>
      </c>
      <c r="F32" s="10">
        <v>19751</v>
      </c>
      <c r="G32" s="10" t="s">
        <v>132</v>
      </c>
      <c r="H32" s="10">
        <v>1.1111010000111E+74</v>
      </c>
      <c r="I32" s="10">
        <v>1</v>
      </c>
      <c r="J32" s="10">
        <v>1581105922</v>
      </c>
      <c r="K32" s="10">
        <f t="shared" si="0"/>
        <v>1</v>
      </c>
      <c r="L32" s="10">
        <f t="shared" si="1"/>
        <v>1</v>
      </c>
      <c r="M32" s="10">
        <f t="shared" si="2"/>
        <v>1</v>
      </c>
      <c r="N32" s="10">
        <f t="shared" si="3"/>
        <v>19751</v>
      </c>
      <c r="O32" s="10">
        <f t="shared" si="4"/>
        <v>19751</v>
      </c>
      <c r="P32" s="10" t="str">
        <f t="shared" si="5"/>
        <v/>
      </c>
      <c r="Q32" s="10">
        <f t="shared" si="6"/>
        <v>19751</v>
      </c>
      <c r="R32" s="10" t="str">
        <f t="shared" si="7"/>
        <v/>
      </c>
      <c r="S32" s="10" t="str">
        <f t="shared" si="8"/>
        <v/>
      </c>
      <c r="T32" s="17" t="s">
        <v>2662</v>
      </c>
      <c r="U32" s="17" t="s">
        <v>2662</v>
      </c>
      <c r="V32" s="17">
        <v>32519</v>
      </c>
      <c r="W32" s="17">
        <v>0</v>
      </c>
      <c r="X32" s="17">
        <v>32519</v>
      </c>
      <c r="Y32" s="17" t="s">
        <v>2963</v>
      </c>
      <c r="Z32" s="17">
        <v>1.1111010011011E+74</v>
      </c>
      <c r="AA32" s="17">
        <v>0</v>
      </c>
      <c r="AB32" s="17">
        <v>1581111853</v>
      </c>
      <c r="AC32" s="17">
        <f t="shared" si="9"/>
        <v>1</v>
      </c>
      <c r="AD32" s="17">
        <f t="shared" si="10"/>
        <v>1</v>
      </c>
      <c r="AE32" s="32">
        <f t="shared" si="11"/>
        <v>0</v>
      </c>
      <c r="AF32" s="32">
        <f t="shared" si="12"/>
        <v>32519</v>
      </c>
      <c r="AG32" s="32" t="e">
        <f t="shared" si="13"/>
        <v>#DIV/0!</v>
      </c>
      <c r="AH32" s="32" t="str">
        <f t="shared" si="14"/>
        <v/>
      </c>
      <c r="AI32" s="32" t="e">
        <f t="shared" si="15"/>
        <v>#DIV/0!</v>
      </c>
      <c r="AJ32" s="32" t="str">
        <f t="shared" si="16"/>
        <v/>
      </c>
      <c r="AK32" s="32" t="str">
        <f t="shared" si="17"/>
        <v/>
      </c>
      <c r="AL32" s="24" t="s">
        <v>2662</v>
      </c>
      <c r="AM32" s="24" t="s">
        <v>2662</v>
      </c>
      <c r="AN32" s="24">
        <v>35610</v>
      </c>
      <c r="AO32" s="24">
        <v>0</v>
      </c>
      <c r="AP32" s="24">
        <v>35610</v>
      </c>
      <c r="AQ32" s="24" t="s">
        <v>132</v>
      </c>
      <c r="AR32" s="24">
        <v>1.111001000111E+74</v>
      </c>
      <c r="AS32" s="24">
        <v>0</v>
      </c>
      <c r="AT32" s="24">
        <v>1581112643</v>
      </c>
      <c r="AU32" s="24">
        <f t="shared" si="18"/>
        <v>1</v>
      </c>
      <c r="AV32" s="24">
        <f t="shared" si="19"/>
        <v>1</v>
      </c>
      <c r="AW32" s="24">
        <f t="shared" si="20"/>
        <v>0</v>
      </c>
      <c r="AX32" s="24">
        <f t="shared" si="21"/>
        <v>35610</v>
      </c>
      <c r="AY32" s="24" t="e">
        <f t="shared" si="22"/>
        <v>#DIV/0!</v>
      </c>
      <c r="AZ32" s="24" t="str">
        <f t="shared" si="23"/>
        <v/>
      </c>
      <c r="BA32" s="24" t="e">
        <f t="shared" si="24"/>
        <v>#DIV/0!</v>
      </c>
      <c r="BB32" s="24" t="str">
        <f t="shared" si="25"/>
        <v/>
      </c>
      <c r="BC32" s="24" t="str">
        <f t="shared" si="26"/>
        <v/>
      </c>
      <c r="BD32" s="31" t="s">
        <v>2662</v>
      </c>
      <c r="BE32" s="31" t="s">
        <v>2662</v>
      </c>
      <c r="BF32" s="31">
        <v>15389</v>
      </c>
      <c r="BG32" s="31">
        <v>0</v>
      </c>
      <c r="BH32" s="31">
        <v>15389</v>
      </c>
      <c r="BI32" s="31" t="s">
        <v>438</v>
      </c>
      <c r="BJ32" s="31">
        <v>1.1001010001011E+74</v>
      </c>
      <c r="BK32" s="31">
        <v>0</v>
      </c>
      <c r="BL32" s="31">
        <v>1581113175</v>
      </c>
      <c r="BM32" s="31">
        <f t="shared" si="27"/>
        <v>1</v>
      </c>
      <c r="BN32" s="31">
        <f t="shared" si="28"/>
        <v>1</v>
      </c>
      <c r="BO32" s="31">
        <f t="shared" si="29"/>
        <v>0</v>
      </c>
      <c r="BP32" s="31">
        <f t="shared" si="30"/>
        <v>15389</v>
      </c>
      <c r="BQ32" s="31" t="e">
        <f t="shared" si="31"/>
        <v>#DIV/0!</v>
      </c>
      <c r="BR32" s="31" t="str">
        <f t="shared" si="32"/>
        <v/>
      </c>
      <c r="BS32" s="31" t="e">
        <f t="shared" si="33"/>
        <v>#DIV/0!</v>
      </c>
      <c r="BT32" s="31" t="str">
        <f t="shared" si="34"/>
        <v/>
      </c>
      <c r="BU32" s="31" t="str">
        <f t="shared" si="35"/>
        <v/>
      </c>
      <c r="BV32" s="45" t="s">
        <v>2662</v>
      </c>
      <c r="BW32" s="45" t="s">
        <v>2662</v>
      </c>
      <c r="BX32" s="45">
        <v>7818</v>
      </c>
      <c r="BY32" s="45">
        <v>0</v>
      </c>
      <c r="BZ32" s="45">
        <v>7818</v>
      </c>
      <c r="CA32" s="45" t="s">
        <v>874</v>
      </c>
      <c r="CB32" s="45">
        <v>1.1001010000010999E+74</v>
      </c>
      <c r="CC32" s="45">
        <v>0</v>
      </c>
      <c r="CD32" s="45">
        <v>1581104026</v>
      </c>
      <c r="CE32" s="45">
        <f t="shared" si="36"/>
        <v>1</v>
      </c>
      <c r="CF32" s="45">
        <f t="shared" si="37"/>
        <v>1</v>
      </c>
      <c r="CG32" s="45">
        <f t="shared" si="38"/>
        <v>0</v>
      </c>
      <c r="CH32" s="45">
        <f t="shared" si="39"/>
        <v>7818</v>
      </c>
      <c r="CI32" s="45" t="e">
        <f t="shared" si="40"/>
        <v>#DIV/0!</v>
      </c>
      <c r="CJ32" s="45" t="str">
        <f t="shared" si="41"/>
        <v/>
      </c>
      <c r="CK32" s="45" t="e">
        <f t="shared" si="42"/>
        <v>#DIV/0!</v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2662</v>
      </c>
      <c r="C33" s="10" t="s">
        <v>2662</v>
      </c>
      <c r="D33" s="10">
        <v>1180817</v>
      </c>
      <c r="E33" s="10">
        <v>7</v>
      </c>
      <c r="F33" s="10">
        <v>1180817</v>
      </c>
      <c r="G33" s="10" t="s">
        <v>1011</v>
      </c>
      <c r="H33" s="10">
        <v>1.1010001001110001E+72</v>
      </c>
      <c r="I33" s="10">
        <v>7</v>
      </c>
      <c r="J33" s="10">
        <v>1581105928</v>
      </c>
      <c r="K33" s="10">
        <f t="shared" si="0"/>
        <v>1</v>
      </c>
      <c r="L33" s="10">
        <f t="shared" si="1"/>
        <v>1</v>
      </c>
      <c r="M33" s="10">
        <f t="shared" si="2"/>
        <v>7</v>
      </c>
      <c r="N33" s="10">
        <f t="shared" si="3"/>
        <v>1180817</v>
      </c>
      <c r="O33" s="10">
        <f t="shared" si="4"/>
        <v>168688.14285714287</v>
      </c>
      <c r="P33" s="10" t="str">
        <f t="shared" si="5"/>
        <v/>
      </c>
      <c r="Q33" s="10">
        <f t="shared" si="6"/>
        <v>168688.14285714287</v>
      </c>
      <c r="R33" s="10" t="str">
        <f t="shared" si="7"/>
        <v/>
      </c>
      <c r="S33" s="10" t="str">
        <f t="shared" si="8"/>
        <v/>
      </c>
      <c r="T33" s="17" t="s">
        <v>2662</v>
      </c>
      <c r="U33" s="17" t="s">
        <v>2662</v>
      </c>
      <c r="V33" s="17">
        <v>114169</v>
      </c>
      <c r="W33" s="17">
        <v>1</v>
      </c>
      <c r="X33" s="17">
        <v>114169</v>
      </c>
      <c r="Y33" s="17" t="s">
        <v>2968</v>
      </c>
      <c r="Z33" s="17">
        <v>1.1010001001011001E+72</v>
      </c>
      <c r="AA33" s="17">
        <v>1</v>
      </c>
      <c r="AB33" s="17">
        <v>1581111858</v>
      </c>
      <c r="AC33" s="17">
        <f t="shared" si="9"/>
        <v>1</v>
      </c>
      <c r="AD33" s="17">
        <f t="shared" si="10"/>
        <v>1</v>
      </c>
      <c r="AE33" s="32">
        <f t="shared" si="11"/>
        <v>1</v>
      </c>
      <c r="AF33" s="32">
        <f t="shared" si="12"/>
        <v>114169</v>
      </c>
      <c r="AG33" s="32">
        <f t="shared" si="13"/>
        <v>114169</v>
      </c>
      <c r="AH33" s="32" t="str">
        <f t="shared" si="14"/>
        <v/>
      </c>
      <c r="AI33" s="32">
        <f t="shared" si="15"/>
        <v>114169</v>
      </c>
      <c r="AJ33" s="32" t="str">
        <f t="shared" si="16"/>
        <v/>
      </c>
      <c r="AK33" s="32" t="str">
        <f t="shared" si="17"/>
        <v/>
      </c>
      <c r="AL33" s="24" t="s">
        <v>2662</v>
      </c>
      <c r="AM33" s="24" t="s">
        <v>2662</v>
      </c>
      <c r="AN33" s="24">
        <v>398203</v>
      </c>
      <c r="AO33" s="24">
        <v>3</v>
      </c>
      <c r="AP33" s="24">
        <v>398203</v>
      </c>
      <c r="AQ33" s="24" t="s">
        <v>1011</v>
      </c>
      <c r="AR33" s="24">
        <v>1.1010001001110001E+72</v>
      </c>
      <c r="AS33" s="24">
        <v>3</v>
      </c>
      <c r="AT33" s="24">
        <v>1581112648</v>
      </c>
      <c r="AU33" s="24">
        <f t="shared" si="18"/>
        <v>1</v>
      </c>
      <c r="AV33" s="24">
        <f t="shared" si="19"/>
        <v>1</v>
      </c>
      <c r="AW33" s="24">
        <f t="shared" si="20"/>
        <v>3</v>
      </c>
      <c r="AX33" s="24">
        <f t="shared" si="21"/>
        <v>398203</v>
      </c>
      <c r="AY33" s="24">
        <f t="shared" si="22"/>
        <v>132734.33333333334</v>
      </c>
      <c r="AZ33" s="24" t="str">
        <f t="shared" si="23"/>
        <v/>
      </c>
      <c r="BA33" s="24">
        <f t="shared" si="24"/>
        <v>132734.33333333334</v>
      </c>
      <c r="BB33" s="24" t="str">
        <f t="shared" si="25"/>
        <v/>
      </c>
      <c r="BC33" s="24" t="str">
        <f t="shared" si="26"/>
        <v/>
      </c>
      <c r="BD33" s="31" t="s">
        <v>2662</v>
      </c>
      <c r="BE33" s="31" t="s">
        <v>2662</v>
      </c>
      <c r="BF33" s="31">
        <v>351822</v>
      </c>
      <c r="BG33" s="31">
        <v>2</v>
      </c>
      <c r="BH33" s="31">
        <v>351822</v>
      </c>
      <c r="BI33" s="31" t="s">
        <v>2975</v>
      </c>
      <c r="BJ33" s="31">
        <v>1.0000000001000001E+72</v>
      </c>
      <c r="BK33" s="31">
        <v>2</v>
      </c>
      <c r="BL33" s="31">
        <v>1581113180</v>
      </c>
      <c r="BM33" s="31">
        <f t="shared" si="27"/>
        <v>1</v>
      </c>
      <c r="BN33" s="31">
        <f t="shared" si="28"/>
        <v>1</v>
      </c>
      <c r="BO33" s="31">
        <f t="shared" si="29"/>
        <v>2</v>
      </c>
      <c r="BP33" s="31">
        <f t="shared" si="30"/>
        <v>351822</v>
      </c>
      <c r="BQ33" s="31">
        <f t="shared" si="31"/>
        <v>175911</v>
      </c>
      <c r="BR33" s="31" t="str">
        <f t="shared" si="32"/>
        <v/>
      </c>
      <c r="BS33" s="31">
        <f t="shared" si="33"/>
        <v>175911</v>
      </c>
      <c r="BT33" s="31" t="str">
        <f t="shared" si="34"/>
        <v/>
      </c>
      <c r="BU33" s="31" t="str">
        <f t="shared" si="35"/>
        <v/>
      </c>
      <c r="BV33" s="45" t="s">
        <v>2662</v>
      </c>
      <c r="BW33" s="45" t="s">
        <v>2662</v>
      </c>
      <c r="BX33" s="45">
        <v>184679</v>
      </c>
      <c r="BY33" s="45">
        <v>1</v>
      </c>
      <c r="BZ33" s="45">
        <v>184679</v>
      </c>
      <c r="CA33" s="45" t="s">
        <v>2968</v>
      </c>
      <c r="CB33" s="45">
        <v>1.0000010000999999E+72</v>
      </c>
      <c r="CC33" s="45">
        <v>1</v>
      </c>
      <c r="CD33" s="45">
        <v>1581104034</v>
      </c>
      <c r="CE33" s="45">
        <f t="shared" si="36"/>
        <v>1</v>
      </c>
      <c r="CF33" s="45">
        <f t="shared" si="37"/>
        <v>1</v>
      </c>
      <c r="CG33" s="45">
        <f t="shared" si="38"/>
        <v>1</v>
      </c>
      <c r="CH33" s="45">
        <f t="shared" si="39"/>
        <v>184679</v>
      </c>
      <c r="CI33" s="45">
        <f t="shared" si="40"/>
        <v>184679</v>
      </c>
      <c r="CJ33" s="45" t="str">
        <f t="shared" si="41"/>
        <v/>
      </c>
      <c r="CK33" s="45">
        <f t="shared" si="42"/>
        <v>184679</v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2662</v>
      </c>
      <c r="C34" s="10" t="s">
        <v>2662</v>
      </c>
      <c r="D34" s="10">
        <v>159262</v>
      </c>
      <c r="E34" s="10">
        <v>2</v>
      </c>
      <c r="F34" s="10">
        <v>159262</v>
      </c>
      <c r="G34" s="10" t="s">
        <v>140</v>
      </c>
      <c r="H34" s="10">
        <v>1.11100110010001E+74</v>
      </c>
      <c r="I34" s="10">
        <v>2</v>
      </c>
      <c r="J34" s="10">
        <v>1581105932</v>
      </c>
      <c r="K34" s="10">
        <f t="shared" si="0"/>
        <v>1</v>
      </c>
      <c r="L34" s="10">
        <f t="shared" si="1"/>
        <v>1</v>
      </c>
      <c r="M34" s="10">
        <f t="shared" si="2"/>
        <v>2</v>
      </c>
      <c r="N34" s="10">
        <f t="shared" si="3"/>
        <v>159262</v>
      </c>
      <c r="O34" s="10">
        <f t="shared" si="4"/>
        <v>79631</v>
      </c>
      <c r="P34" s="10" t="str">
        <f t="shared" si="5"/>
        <v/>
      </c>
      <c r="Q34" s="10">
        <f t="shared" si="6"/>
        <v>79631</v>
      </c>
      <c r="R34" s="10" t="str">
        <f t="shared" si="7"/>
        <v/>
      </c>
      <c r="S34" s="10" t="str">
        <f t="shared" si="8"/>
        <v/>
      </c>
      <c r="T34" s="17" t="s">
        <v>2662</v>
      </c>
      <c r="U34" s="17" t="s">
        <v>2662</v>
      </c>
      <c r="V34" s="17">
        <v>258914</v>
      </c>
      <c r="W34" s="17">
        <v>2</v>
      </c>
      <c r="X34" s="17">
        <v>258914</v>
      </c>
      <c r="Y34" s="17" t="s">
        <v>881</v>
      </c>
      <c r="Z34" s="17">
        <v>1.11100110010001E+74</v>
      </c>
      <c r="AA34" s="17">
        <v>2</v>
      </c>
      <c r="AB34" s="17">
        <v>1581111863</v>
      </c>
      <c r="AC34" s="17">
        <f t="shared" si="9"/>
        <v>1</v>
      </c>
      <c r="AD34" s="17">
        <f t="shared" si="10"/>
        <v>1</v>
      </c>
      <c r="AE34" s="32">
        <f t="shared" si="11"/>
        <v>2</v>
      </c>
      <c r="AF34" s="32">
        <f t="shared" si="12"/>
        <v>258914</v>
      </c>
      <c r="AG34" s="32">
        <f t="shared" si="13"/>
        <v>129457</v>
      </c>
      <c r="AH34" s="32" t="str">
        <f t="shared" si="14"/>
        <v/>
      </c>
      <c r="AI34" s="32">
        <f t="shared" si="15"/>
        <v>129457</v>
      </c>
      <c r="AJ34" s="32" t="str">
        <f t="shared" si="16"/>
        <v/>
      </c>
      <c r="AK34" s="32" t="str">
        <f t="shared" si="17"/>
        <v/>
      </c>
      <c r="AL34" s="24" t="s">
        <v>2662</v>
      </c>
      <c r="AM34" s="24" t="s">
        <v>2662</v>
      </c>
      <c r="AN34" s="24">
        <v>124274</v>
      </c>
      <c r="AO34" s="24">
        <v>1</v>
      </c>
      <c r="AP34" s="24">
        <v>124274</v>
      </c>
      <c r="AQ34" s="24" t="s">
        <v>1011</v>
      </c>
      <c r="AR34" s="24">
        <v>1.11100010110001E+74</v>
      </c>
      <c r="AS34" s="24">
        <v>1</v>
      </c>
      <c r="AT34" s="24">
        <v>1581112656</v>
      </c>
      <c r="AU34" s="24">
        <f t="shared" si="18"/>
        <v>1</v>
      </c>
      <c r="AV34" s="24">
        <f t="shared" si="19"/>
        <v>1</v>
      </c>
      <c r="AW34" s="24">
        <f t="shared" si="20"/>
        <v>1</v>
      </c>
      <c r="AX34" s="24">
        <f t="shared" si="21"/>
        <v>124274</v>
      </c>
      <c r="AY34" s="24">
        <f t="shared" si="22"/>
        <v>124274</v>
      </c>
      <c r="AZ34" s="24" t="str">
        <f t="shared" si="23"/>
        <v/>
      </c>
      <c r="BA34" s="24">
        <f t="shared" si="24"/>
        <v>124274</v>
      </c>
      <c r="BB34" s="24" t="str">
        <f t="shared" si="25"/>
        <v/>
      </c>
      <c r="BC34" s="24" t="str">
        <f t="shared" si="26"/>
        <v/>
      </c>
      <c r="BD34" s="31" t="s">
        <v>2662</v>
      </c>
      <c r="BE34" s="31" t="s">
        <v>2662</v>
      </c>
      <c r="BF34" s="31">
        <v>26396</v>
      </c>
      <c r="BG34" s="31">
        <v>1</v>
      </c>
      <c r="BH34" s="31">
        <v>26396</v>
      </c>
      <c r="BI34" s="31" t="s">
        <v>1011</v>
      </c>
      <c r="BJ34" s="31">
        <v>1.1110010110001099E+73</v>
      </c>
      <c r="BK34" s="31">
        <v>1</v>
      </c>
      <c r="BL34" s="31">
        <v>1581113188</v>
      </c>
      <c r="BM34" s="31">
        <f t="shared" si="27"/>
        <v>1</v>
      </c>
      <c r="BN34" s="31">
        <f t="shared" si="28"/>
        <v>1</v>
      </c>
      <c r="BO34" s="31">
        <f t="shared" si="29"/>
        <v>1</v>
      </c>
      <c r="BP34" s="31">
        <f t="shared" si="30"/>
        <v>26396</v>
      </c>
      <c r="BQ34" s="31">
        <f t="shared" si="31"/>
        <v>26396</v>
      </c>
      <c r="BR34" s="31" t="str">
        <f t="shared" si="32"/>
        <v/>
      </c>
      <c r="BS34" s="31">
        <f t="shared" si="33"/>
        <v>26396</v>
      </c>
      <c r="BT34" s="31" t="str">
        <f t="shared" si="34"/>
        <v/>
      </c>
      <c r="BU34" s="31" t="str">
        <f t="shared" si="35"/>
        <v/>
      </c>
      <c r="BV34" s="45" t="s">
        <v>2662</v>
      </c>
      <c r="BW34" s="45" t="s">
        <v>2662</v>
      </c>
      <c r="BX34" s="45">
        <v>18940</v>
      </c>
      <c r="BY34" s="45">
        <v>0</v>
      </c>
      <c r="BZ34" s="45">
        <v>18940</v>
      </c>
      <c r="CA34" s="45" t="s">
        <v>937</v>
      </c>
      <c r="CB34" s="45">
        <v>1.11100110010001E+74</v>
      </c>
      <c r="CC34" s="45">
        <v>0</v>
      </c>
      <c r="CD34" s="45">
        <v>1581104039</v>
      </c>
      <c r="CE34" s="45">
        <f t="shared" si="36"/>
        <v>1</v>
      </c>
      <c r="CF34" s="45">
        <f t="shared" si="37"/>
        <v>1</v>
      </c>
      <c r="CG34" s="45">
        <f t="shared" si="38"/>
        <v>0</v>
      </c>
      <c r="CH34" s="45">
        <f t="shared" si="39"/>
        <v>18940</v>
      </c>
      <c r="CI34" s="45" t="e">
        <f t="shared" si="40"/>
        <v>#DIV/0!</v>
      </c>
      <c r="CJ34" s="45" t="str">
        <f t="shared" si="41"/>
        <v/>
      </c>
      <c r="CK34" s="45" t="e">
        <f t="shared" si="42"/>
        <v>#DIV/0!</v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2662</v>
      </c>
      <c r="C35" s="10" t="s">
        <v>2662</v>
      </c>
      <c r="D35" s="10">
        <v>568317</v>
      </c>
      <c r="E35" s="10">
        <v>3</v>
      </c>
      <c r="F35" s="10">
        <v>568317</v>
      </c>
      <c r="G35" s="10" t="s">
        <v>989</v>
      </c>
      <c r="H35" s="10">
        <v>1.01010011111001E+71</v>
      </c>
      <c r="I35" s="10">
        <v>3</v>
      </c>
      <c r="J35" s="10">
        <v>1581105938</v>
      </c>
      <c r="K35" s="10">
        <f t="shared" si="0"/>
        <v>1</v>
      </c>
      <c r="L35" s="10">
        <f t="shared" si="1"/>
        <v>1</v>
      </c>
      <c r="M35" s="10">
        <f t="shared" si="2"/>
        <v>3</v>
      </c>
      <c r="N35" s="10">
        <f t="shared" si="3"/>
        <v>568317</v>
      </c>
      <c r="O35" s="10">
        <f t="shared" si="4"/>
        <v>189439</v>
      </c>
      <c r="P35" s="10" t="str">
        <f t="shared" si="5"/>
        <v/>
      </c>
      <c r="Q35" s="10">
        <f t="shared" si="6"/>
        <v>189439</v>
      </c>
      <c r="R35" s="10" t="str">
        <f t="shared" si="7"/>
        <v/>
      </c>
      <c r="S35" s="10" t="str">
        <f t="shared" si="8"/>
        <v/>
      </c>
      <c r="T35" s="17" t="s">
        <v>2662</v>
      </c>
      <c r="U35" s="17" t="s">
        <v>2662</v>
      </c>
      <c r="V35" s="17">
        <v>135000</v>
      </c>
      <c r="W35" s="17">
        <v>2</v>
      </c>
      <c r="X35" s="17">
        <v>135000</v>
      </c>
      <c r="Y35" s="17" t="s">
        <v>989</v>
      </c>
      <c r="Z35" s="17">
        <v>1.0111001111099999E+71</v>
      </c>
      <c r="AA35" s="17">
        <v>2</v>
      </c>
      <c r="AB35" s="17">
        <v>1581111871</v>
      </c>
      <c r="AC35" s="17">
        <f t="shared" si="9"/>
        <v>1</v>
      </c>
      <c r="AD35" s="17">
        <f t="shared" si="10"/>
        <v>1</v>
      </c>
      <c r="AE35" s="32">
        <f t="shared" si="11"/>
        <v>2</v>
      </c>
      <c r="AF35" s="32">
        <f t="shared" si="12"/>
        <v>135000</v>
      </c>
      <c r="AG35" s="32">
        <f t="shared" si="13"/>
        <v>67500</v>
      </c>
      <c r="AH35" s="32" t="str">
        <f t="shared" si="14"/>
        <v/>
      </c>
      <c r="AI35" s="32">
        <f t="shared" si="15"/>
        <v>67500</v>
      </c>
      <c r="AJ35" s="32" t="str">
        <f t="shared" si="16"/>
        <v/>
      </c>
      <c r="AK35" s="32" t="str">
        <f t="shared" si="17"/>
        <v/>
      </c>
      <c r="AL35" s="24" t="s">
        <v>2662</v>
      </c>
      <c r="AM35" s="24" t="s">
        <v>2662</v>
      </c>
      <c r="AN35" s="24">
        <v>388126</v>
      </c>
      <c r="AO35" s="24">
        <v>3</v>
      </c>
      <c r="AP35" s="24">
        <v>388126</v>
      </c>
      <c r="AQ35" s="24" t="s">
        <v>880</v>
      </c>
      <c r="AR35" s="24">
        <v>1.01010011001001E+71</v>
      </c>
      <c r="AS35" s="24">
        <v>3</v>
      </c>
      <c r="AT35" s="24">
        <v>1581112661</v>
      </c>
      <c r="AU35" s="24">
        <f t="shared" si="18"/>
        <v>1</v>
      </c>
      <c r="AV35" s="24">
        <f t="shared" si="19"/>
        <v>1</v>
      </c>
      <c r="AW35" s="24">
        <f t="shared" si="20"/>
        <v>3</v>
      </c>
      <c r="AX35" s="24">
        <f t="shared" si="21"/>
        <v>388126</v>
      </c>
      <c r="AY35" s="24">
        <f t="shared" si="22"/>
        <v>129375.33333333333</v>
      </c>
      <c r="AZ35" s="24" t="str">
        <f t="shared" si="23"/>
        <v/>
      </c>
      <c r="BA35" s="24">
        <f t="shared" si="24"/>
        <v>129375.33333333333</v>
      </c>
      <c r="BB35" s="24" t="str">
        <f t="shared" si="25"/>
        <v/>
      </c>
      <c r="BC35" s="24" t="str">
        <f t="shared" si="26"/>
        <v/>
      </c>
      <c r="BD35" s="31" t="s">
        <v>2662</v>
      </c>
      <c r="BE35" s="31" t="s">
        <v>2662</v>
      </c>
      <c r="BF35" s="31">
        <v>207630</v>
      </c>
      <c r="BG35" s="31">
        <v>1</v>
      </c>
      <c r="BH35" s="31">
        <v>207630</v>
      </c>
      <c r="BI35" s="31" t="s">
        <v>128</v>
      </c>
      <c r="BJ35" s="31">
        <v>1.01010011111001E+71</v>
      </c>
      <c r="BK35" s="31">
        <v>1</v>
      </c>
      <c r="BL35" s="31">
        <v>1581113193</v>
      </c>
      <c r="BM35" s="31">
        <f t="shared" si="27"/>
        <v>1</v>
      </c>
      <c r="BN35" s="31">
        <f t="shared" si="28"/>
        <v>1</v>
      </c>
      <c r="BO35" s="31">
        <f t="shared" si="29"/>
        <v>1</v>
      </c>
      <c r="BP35" s="31">
        <f t="shared" si="30"/>
        <v>207630</v>
      </c>
      <c r="BQ35" s="31">
        <f t="shared" si="31"/>
        <v>207630</v>
      </c>
      <c r="BR35" s="31" t="str">
        <f t="shared" si="32"/>
        <v/>
      </c>
      <c r="BS35" s="31">
        <f t="shared" si="33"/>
        <v>207630</v>
      </c>
      <c r="BT35" s="31" t="str">
        <f t="shared" si="34"/>
        <v/>
      </c>
      <c r="BU35" s="31" t="str">
        <f t="shared" si="35"/>
        <v/>
      </c>
      <c r="BV35" s="45" t="s">
        <v>2662</v>
      </c>
      <c r="BW35" s="45" t="s">
        <v>2662</v>
      </c>
      <c r="BX35" s="45">
        <v>252658</v>
      </c>
      <c r="BY35" s="45">
        <v>2</v>
      </c>
      <c r="BZ35" s="45">
        <v>252658</v>
      </c>
      <c r="CA35" s="45" t="s">
        <v>881</v>
      </c>
      <c r="CB35" s="45">
        <v>1.01010011001001E+71</v>
      </c>
      <c r="CC35" s="45">
        <v>2</v>
      </c>
      <c r="CD35" s="45">
        <v>1581104044</v>
      </c>
      <c r="CE35" s="45">
        <f t="shared" si="36"/>
        <v>1</v>
      </c>
      <c r="CF35" s="45">
        <f t="shared" si="37"/>
        <v>1</v>
      </c>
      <c r="CG35" s="45">
        <f t="shared" si="38"/>
        <v>2</v>
      </c>
      <c r="CH35" s="45">
        <f t="shared" si="39"/>
        <v>252658</v>
      </c>
      <c r="CI35" s="45">
        <f t="shared" si="40"/>
        <v>126329</v>
      </c>
      <c r="CJ35" s="45" t="str">
        <f t="shared" si="41"/>
        <v/>
      </c>
      <c r="CK35" s="45">
        <f t="shared" si="42"/>
        <v>126329</v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2662</v>
      </c>
      <c r="C36" s="10" t="s">
        <v>2662</v>
      </c>
      <c r="D36" s="10">
        <v>138341</v>
      </c>
      <c r="E36" s="10">
        <v>1</v>
      </c>
      <c r="F36" s="10">
        <v>138341</v>
      </c>
      <c r="G36" s="10" t="s">
        <v>357</v>
      </c>
      <c r="H36" s="10">
        <v>1.1111000010001099E+69</v>
      </c>
      <c r="I36" s="10">
        <v>1</v>
      </c>
      <c r="J36" s="10">
        <v>1581105946</v>
      </c>
      <c r="K36" s="10">
        <f t="shared" si="0"/>
        <v>1</v>
      </c>
      <c r="L36" s="10">
        <f t="shared" si="1"/>
        <v>1</v>
      </c>
      <c r="M36" s="10">
        <f t="shared" si="2"/>
        <v>1</v>
      </c>
      <c r="N36" s="10">
        <f t="shared" si="3"/>
        <v>138341</v>
      </c>
      <c r="O36" s="10">
        <f t="shared" si="4"/>
        <v>138341</v>
      </c>
      <c r="P36" s="10" t="str">
        <f t="shared" si="5"/>
        <v/>
      </c>
      <c r="Q36" s="10">
        <f t="shared" si="6"/>
        <v>138341</v>
      </c>
      <c r="R36" s="10" t="str">
        <f t="shared" si="7"/>
        <v/>
      </c>
      <c r="S36" s="10" t="str">
        <f t="shared" si="8"/>
        <v/>
      </c>
      <c r="T36" s="17" t="s">
        <v>2662</v>
      </c>
      <c r="U36" s="17" t="s">
        <v>2662</v>
      </c>
      <c r="V36" s="17">
        <v>246569</v>
      </c>
      <c r="W36" s="17">
        <v>2</v>
      </c>
      <c r="X36" s="17">
        <v>246569</v>
      </c>
      <c r="Y36" s="17" t="s">
        <v>2973</v>
      </c>
      <c r="Z36" s="17">
        <v>1.10001100101011E+69</v>
      </c>
      <c r="AA36" s="17">
        <v>2</v>
      </c>
      <c r="AB36" s="17">
        <v>1581111876</v>
      </c>
      <c r="AC36" s="17">
        <f t="shared" si="9"/>
        <v>1</v>
      </c>
      <c r="AD36" s="17">
        <f t="shared" si="10"/>
        <v>1</v>
      </c>
      <c r="AE36" s="32">
        <f t="shared" si="11"/>
        <v>2</v>
      </c>
      <c r="AF36" s="32">
        <f t="shared" si="12"/>
        <v>246569</v>
      </c>
      <c r="AG36" s="32">
        <f t="shared" si="13"/>
        <v>123284.5</v>
      </c>
      <c r="AH36" s="32" t="str">
        <f t="shared" si="14"/>
        <v/>
      </c>
      <c r="AI36" s="32">
        <f t="shared" si="15"/>
        <v>123284.5</v>
      </c>
      <c r="AJ36" s="32" t="str">
        <f t="shared" si="16"/>
        <v/>
      </c>
      <c r="AK36" s="32" t="str">
        <f t="shared" si="17"/>
        <v/>
      </c>
      <c r="AL36" s="24" t="s">
        <v>2662</v>
      </c>
      <c r="AM36" s="24" t="s">
        <v>2662</v>
      </c>
      <c r="AN36" s="24">
        <v>125678</v>
      </c>
      <c r="AO36" s="24">
        <v>1</v>
      </c>
      <c r="AP36" s="24">
        <v>125678</v>
      </c>
      <c r="AQ36" s="24" t="s">
        <v>2974</v>
      </c>
      <c r="AR36" s="24">
        <v>1.0001100101011E+68</v>
      </c>
      <c r="AS36" s="24">
        <v>1</v>
      </c>
      <c r="AT36" s="24">
        <v>1581112666</v>
      </c>
      <c r="AU36" s="24">
        <f t="shared" si="18"/>
        <v>1</v>
      </c>
      <c r="AV36" s="24">
        <f t="shared" si="19"/>
        <v>1</v>
      </c>
      <c r="AW36" s="24">
        <f t="shared" si="20"/>
        <v>1</v>
      </c>
      <c r="AX36" s="24">
        <f t="shared" si="21"/>
        <v>125678</v>
      </c>
      <c r="AY36" s="24">
        <f t="shared" si="22"/>
        <v>125678</v>
      </c>
      <c r="AZ36" s="24" t="str">
        <f t="shared" si="23"/>
        <v/>
      </c>
      <c r="BA36" s="24">
        <f t="shared" si="24"/>
        <v>125678</v>
      </c>
      <c r="BB36" s="24" t="str">
        <f t="shared" si="25"/>
        <v/>
      </c>
      <c r="BC36" s="24" t="str">
        <f t="shared" si="26"/>
        <v/>
      </c>
      <c r="BD36" s="31" t="s">
        <v>2662</v>
      </c>
      <c r="BE36" s="31" t="s">
        <v>2662</v>
      </c>
      <c r="BF36" s="31">
        <v>84105</v>
      </c>
      <c r="BG36" s="31">
        <v>1</v>
      </c>
      <c r="BH36" s="31">
        <v>84105</v>
      </c>
      <c r="BI36" s="31" t="s">
        <v>357</v>
      </c>
      <c r="BJ36" s="31">
        <v>1.1111001010001101E+69</v>
      </c>
      <c r="BK36" s="31">
        <v>1</v>
      </c>
      <c r="BL36" s="31">
        <v>1581113198</v>
      </c>
      <c r="BM36" s="31">
        <f t="shared" si="27"/>
        <v>1</v>
      </c>
      <c r="BN36" s="31">
        <f t="shared" si="28"/>
        <v>1</v>
      </c>
      <c r="BO36" s="31">
        <f t="shared" si="29"/>
        <v>1</v>
      </c>
      <c r="BP36" s="31">
        <f t="shared" si="30"/>
        <v>84105</v>
      </c>
      <c r="BQ36" s="31">
        <f t="shared" si="31"/>
        <v>84105</v>
      </c>
      <c r="BR36" s="31" t="str">
        <f t="shared" si="32"/>
        <v/>
      </c>
      <c r="BS36" s="31">
        <f t="shared" si="33"/>
        <v>84105</v>
      </c>
      <c r="BT36" s="31" t="str">
        <f t="shared" si="34"/>
        <v/>
      </c>
      <c r="BU36" s="31" t="str">
        <f t="shared" si="35"/>
        <v/>
      </c>
      <c r="BV36" s="45" t="s">
        <v>2662</v>
      </c>
      <c r="BW36" s="45" t="s">
        <v>2662</v>
      </c>
      <c r="BX36" s="45">
        <v>21204</v>
      </c>
      <c r="BY36" s="45">
        <v>0</v>
      </c>
      <c r="BZ36" s="45">
        <v>21204</v>
      </c>
      <c r="CA36" s="45" t="s">
        <v>937</v>
      </c>
      <c r="CB36" s="45">
        <v>1.1110010110011001E+68</v>
      </c>
      <c r="CC36" s="45">
        <v>0</v>
      </c>
      <c r="CD36" s="45">
        <v>1581104052</v>
      </c>
      <c r="CE36" s="45">
        <f t="shared" si="36"/>
        <v>1</v>
      </c>
      <c r="CF36" s="45">
        <f t="shared" si="37"/>
        <v>1</v>
      </c>
      <c r="CG36" s="45">
        <f t="shared" si="38"/>
        <v>0</v>
      </c>
      <c r="CH36" s="45">
        <f t="shared" si="39"/>
        <v>21204</v>
      </c>
      <c r="CI36" s="45" t="e">
        <f t="shared" si="40"/>
        <v>#DIV/0!</v>
      </c>
      <c r="CJ36" s="45" t="str">
        <f t="shared" si="41"/>
        <v/>
      </c>
      <c r="CK36" s="45" t="e">
        <f t="shared" si="42"/>
        <v>#DIV/0!</v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2662</v>
      </c>
      <c r="C37" s="10" t="s">
        <v>2662</v>
      </c>
      <c r="D37" s="10">
        <v>1905336</v>
      </c>
      <c r="E37" s="10">
        <v>11</v>
      </c>
      <c r="F37" s="10">
        <v>1905336</v>
      </c>
      <c r="G37" s="10" t="s">
        <v>881</v>
      </c>
      <c r="H37" s="10">
        <v>1.11101100001111E+74</v>
      </c>
      <c r="I37" s="10">
        <v>11</v>
      </c>
      <c r="J37" s="10">
        <v>1581105951</v>
      </c>
      <c r="K37" s="10">
        <f t="shared" si="0"/>
        <v>1</v>
      </c>
      <c r="L37" s="10">
        <f t="shared" si="1"/>
        <v>1</v>
      </c>
      <c r="M37" s="10">
        <f t="shared" si="2"/>
        <v>11</v>
      </c>
      <c r="N37" s="10">
        <f t="shared" si="3"/>
        <v>1905336</v>
      </c>
      <c r="O37" s="10">
        <f t="shared" si="4"/>
        <v>173212.36363636365</v>
      </c>
      <c r="P37" s="10" t="str">
        <f t="shared" si="5"/>
        <v/>
      </c>
      <c r="Q37" s="10">
        <f t="shared" si="6"/>
        <v>173212.36363636365</v>
      </c>
      <c r="R37" s="10" t="str">
        <f t="shared" si="7"/>
        <v/>
      </c>
      <c r="S37" s="10" t="str">
        <f t="shared" si="8"/>
        <v/>
      </c>
      <c r="T37" s="17" t="s">
        <v>2662</v>
      </c>
      <c r="U37" s="17" t="s">
        <v>2662</v>
      </c>
      <c r="V37" s="17">
        <v>1415687</v>
      </c>
      <c r="W37" s="17">
        <v>10</v>
      </c>
      <c r="X37" s="17">
        <v>1415687</v>
      </c>
      <c r="Y37" s="17" t="s">
        <v>140</v>
      </c>
      <c r="Z37" s="17">
        <v>1.11101100001111E+74</v>
      </c>
      <c r="AA37" s="17">
        <v>10</v>
      </c>
      <c r="AB37" s="17">
        <v>1581111881</v>
      </c>
      <c r="AC37" s="17">
        <f t="shared" si="9"/>
        <v>1</v>
      </c>
      <c r="AD37" s="17">
        <f t="shared" si="10"/>
        <v>1</v>
      </c>
      <c r="AE37" s="32">
        <f t="shared" si="11"/>
        <v>10</v>
      </c>
      <c r="AF37" s="32">
        <f t="shared" si="12"/>
        <v>1415687</v>
      </c>
      <c r="AG37" s="32">
        <f t="shared" si="13"/>
        <v>141568.70000000001</v>
      </c>
      <c r="AH37" s="32" t="str">
        <f t="shared" si="14"/>
        <v/>
      </c>
      <c r="AI37" s="32">
        <f t="shared" si="15"/>
        <v>141568.70000000001</v>
      </c>
      <c r="AJ37" s="32" t="str">
        <f t="shared" si="16"/>
        <v/>
      </c>
      <c r="AK37" s="32" t="str">
        <f t="shared" si="17"/>
        <v/>
      </c>
      <c r="AL37" s="24" t="s">
        <v>2662</v>
      </c>
      <c r="AM37" s="24" t="s">
        <v>2662</v>
      </c>
      <c r="AN37" s="24">
        <v>448951</v>
      </c>
      <c r="AO37" s="24">
        <v>4</v>
      </c>
      <c r="AP37" s="24">
        <v>448951</v>
      </c>
      <c r="AQ37" s="24" t="s">
        <v>880</v>
      </c>
      <c r="AR37" s="24">
        <v>1.11101100001111E+74</v>
      </c>
      <c r="AS37" s="24">
        <v>4</v>
      </c>
      <c r="AT37" s="24">
        <v>1581112671</v>
      </c>
      <c r="AU37" s="24">
        <f t="shared" si="18"/>
        <v>1</v>
      </c>
      <c r="AV37" s="24">
        <f t="shared" si="19"/>
        <v>1</v>
      </c>
      <c r="AW37" s="24">
        <f t="shared" si="20"/>
        <v>4</v>
      </c>
      <c r="AX37" s="24">
        <f t="shared" si="21"/>
        <v>448951</v>
      </c>
      <c r="AY37" s="24">
        <f t="shared" si="22"/>
        <v>112237.75</v>
      </c>
      <c r="AZ37" s="24" t="str">
        <f t="shared" si="23"/>
        <v/>
      </c>
      <c r="BA37" s="24">
        <f t="shared" si="24"/>
        <v>112237.75</v>
      </c>
      <c r="BB37" s="24" t="str">
        <f t="shared" si="25"/>
        <v/>
      </c>
      <c r="BC37" s="24" t="str">
        <f t="shared" si="26"/>
        <v/>
      </c>
      <c r="BD37" s="31" t="s">
        <v>2662</v>
      </c>
      <c r="BE37" s="31" t="s">
        <v>2662</v>
      </c>
      <c r="BF37" s="31">
        <v>739765</v>
      </c>
      <c r="BG37" s="31">
        <v>4</v>
      </c>
      <c r="BH37" s="31">
        <v>739765</v>
      </c>
      <c r="BI37" s="31" t="s">
        <v>882</v>
      </c>
      <c r="BJ37" s="31">
        <v>1.11101100001111E+74</v>
      </c>
      <c r="BK37" s="31">
        <v>4</v>
      </c>
      <c r="BL37" s="31">
        <v>1581113206</v>
      </c>
      <c r="BM37" s="31">
        <f t="shared" si="27"/>
        <v>1</v>
      </c>
      <c r="BN37" s="31">
        <f t="shared" si="28"/>
        <v>1</v>
      </c>
      <c r="BO37" s="31">
        <f t="shared" si="29"/>
        <v>4</v>
      </c>
      <c r="BP37" s="31">
        <f t="shared" si="30"/>
        <v>739765</v>
      </c>
      <c r="BQ37" s="31">
        <f t="shared" si="31"/>
        <v>184941.25</v>
      </c>
      <c r="BR37" s="31" t="str">
        <f t="shared" si="32"/>
        <v/>
      </c>
      <c r="BS37" s="31">
        <f t="shared" si="33"/>
        <v>184941.25</v>
      </c>
      <c r="BT37" s="31" t="str">
        <f t="shared" si="34"/>
        <v/>
      </c>
      <c r="BU37" s="31" t="str">
        <f t="shared" si="35"/>
        <v/>
      </c>
      <c r="BV37" s="45" t="s">
        <v>2662</v>
      </c>
      <c r="BW37" s="45" t="s">
        <v>2662</v>
      </c>
      <c r="BX37" s="45">
        <v>137847</v>
      </c>
      <c r="BY37" s="45">
        <v>1</v>
      </c>
      <c r="BZ37" s="45">
        <v>137847</v>
      </c>
      <c r="CA37" s="45" t="s">
        <v>880</v>
      </c>
      <c r="CB37" s="45">
        <v>1.11101100001111E+74</v>
      </c>
      <c r="CC37" s="45">
        <v>1</v>
      </c>
      <c r="CD37" s="45">
        <v>1581104057</v>
      </c>
      <c r="CE37" s="45">
        <f t="shared" si="36"/>
        <v>1</v>
      </c>
      <c r="CF37" s="45">
        <f t="shared" si="37"/>
        <v>1</v>
      </c>
      <c r="CG37" s="45">
        <f t="shared" si="38"/>
        <v>1</v>
      </c>
      <c r="CH37" s="45">
        <f t="shared" si="39"/>
        <v>137847</v>
      </c>
      <c r="CI37" s="45">
        <f t="shared" si="40"/>
        <v>137847</v>
      </c>
      <c r="CJ37" s="45" t="str">
        <f t="shared" si="41"/>
        <v/>
      </c>
      <c r="CK37" s="45">
        <f t="shared" si="42"/>
        <v>137847</v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si="0"/>
        <v>0</v>
      </c>
      <c r="L40" s="10">
        <f t="shared" si="1"/>
        <v>0</v>
      </c>
      <c r="M40" s="10" t="str">
        <f t="shared" si="2"/>
        <v/>
      </c>
      <c r="N40" s="10" t="str">
        <f t="shared" si="3"/>
        <v/>
      </c>
      <c r="O40" s="10" t="str">
        <f t="shared" si="4"/>
        <v/>
      </c>
      <c r="P40" s="10" t="str">
        <f t="shared" si="5"/>
        <v/>
      </c>
      <c r="Q40" s="10" t="str">
        <f t="shared" si="6"/>
        <v/>
      </c>
      <c r="R40" s="10" t="str">
        <f t="shared" si="7"/>
        <v/>
      </c>
      <c r="S40" s="10" t="str">
        <f t="shared" si="8"/>
        <v/>
      </c>
      <c r="AC40" s="17">
        <f t="shared" si="9"/>
        <v>0</v>
      </c>
      <c r="AD40" s="17">
        <f t="shared" si="10"/>
        <v>0</v>
      </c>
      <c r="AE40" s="32" t="str">
        <f t="shared" si="11"/>
        <v/>
      </c>
      <c r="AF40" s="32" t="str">
        <f t="shared" si="12"/>
        <v/>
      </c>
      <c r="AG40" s="32" t="str">
        <f t="shared" si="13"/>
        <v/>
      </c>
      <c r="AH40" s="32" t="str">
        <f t="shared" si="14"/>
        <v/>
      </c>
      <c r="AI40" s="32" t="str">
        <f t="shared" si="15"/>
        <v/>
      </c>
      <c r="AJ40" s="32" t="str">
        <f t="shared" si="16"/>
        <v/>
      </c>
      <c r="AK40" s="32" t="str">
        <f t="shared" si="17"/>
        <v/>
      </c>
      <c r="AU40" s="24">
        <f t="shared" si="18"/>
        <v>0</v>
      </c>
      <c r="AV40" s="24">
        <f t="shared" si="19"/>
        <v>0</v>
      </c>
      <c r="AW40" s="24" t="str">
        <f t="shared" si="20"/>
        <v/>
      </c>
      <c r="AX40" s="24" t="str">
        <f t="shared" si="21"/>
        <v/>
      </c>
      <c r="AY40" s="24" t="str">
        <f t="shared" si="22"/>
        <v/>
      </c>
      <c r="AZ40" s="24" t="str">
        <f t="shared" si="23"/>
        <v/>
      </c>
      <c r="BA40" s="24" t="str">
        <f t="shared" si="24"/>
        <v/>
      </c>
      <c r="BB40" s="24" t="str">
        <f t="shared" si="25"/>
        <v/>
      </c>
      <c r="BC40" s="24" t="str">
        <f t="shared" si="26"/>
        <v/>
      </c>
      <c r="BM40" s="31">
        <f t="shared" si="27"/>
        <v>0</v>
      </c>
      <c r="BN40" s="31">
        <f t="shared" si="28"/>
        <v>0</v>
      </c>
      <c r="BO40" s="31" t="str">
        <f t="shared" si="29"/>
        <v/>
      </c>
      <c r="BP40" s="31" t="str">
        <f t="shared" si="30"/>
        <v/>
      </c>
      <c r="BQ40" s="31" t="str">
        <f t="shared" si="31"/>
        <v/>
      </c>
      <c r="BR40" s="31" t="str">
        <f t="shared" si="32"/>
        <v/>
      </c>
      <c r="BS40" s="31" t="str">
        <f t="shared" si="33"/>
        <v/>
      </c>
      <c r="BT40" s="31" t="str">
        <f t="shared" si="34"/>
        <v/>
      </c>
      <c r="BU40" s="31" t="str">
        <f t="shared" si="35"/>
        <v/>
      </c>
    </row>
    <row r="41" spans="2:91" x14ac:dyDescent="0.3">
      <c r="K41" s="10">
        <f t="shared" si="0"/>
        <v>0</v>
      </c>
      <c r="L41" s="10">
        <f t="shared" si="1"/>
        <v>0</v>
      </c>
      <c r="M41" s="10" t="str">
        <f t="shared" si="2"/>
        <v/>
      </c>
      <c r="N41" s="10" t="str">
        <f t="shared" si="3"/>
        <v/>
      </c>
      <c r="O41" s="10" t="str">
        <f t="shared" si="4"/>
        <v/>
      </c>
      <c r="P41" s="10" t="str">
        <f t="shared" si="5"/>
        <v/>
      </c>
      <c r="Q41" s="10" t="str">
        <f t="shared" si="6"/>
        <v/>
      </c>
      <c r="R41" s="10" t="str">
        <f t="shared" si="7"/>
        <v/>
      </c>
      <c r="S41" s="10" t="str">
        <f t="shared" si="8"/>
        <v/>
      </c>
      <c r="AC41" s="17">
        <f t="shared" si="9"/>
        <v>0</v>
      </c>
      <c r="AD41" s="17">
        <f t="shared" si="10"/>
        <v>0</v>
      </c>
      <c r="AE41" s="32" t="str">
        <f t="shared" si="11"/>
        <v/>
      </c>
      <c r="AF41" s="32" t="str">
        <f t="shared" si="12"/>
        <v/>
      </c>
      <c r="AG41" s="32" t="str">
        <f t="shared" si="13"/>
        <v/>
      </c>
      <c r="AH41" s="32" t="str">
        <f t="shared" si="14"/>
        <v/>
      </c>
      <c r="AI41" s="32" t="str">
        <f t="shared" si="15"/>
        <v/>
      </c>
      <c r="AJ41" s="32" t="str">
        <f t="shared" si="16"/>
        <v/>
      </c>
      <c r="AK41" s="32" t="str">
        <f t="shared" si="17"/>
        <v/>
      </c>
      <c r="AU41" s="24">
        <f t="shared" si="18"/>
        <v>0</v>
      </c>
      <c r="AV41" s="24">
        <f t="shared" si="19"/>
        <v>0</v>
      </c>
      <c r="AW41" s="24" t="str">
        <f t="shared" si="20"/>
        <v/>
      </c>
      <c r="AX41" s="24" t="str">
        <f t="shared" si="21"/>
        <v/>
      </c>
      <c r="AY41" s="24" t="str">
        <f t="shared" si="22"/>
        <v/>
      </c>
      <c r="AZ41" s="24" t="str">
        <f t="shared" si="23"/>
        <v/>
      </c>
      <c r="BA41" s="24" t="str">
        <f t="shared" si="24"/>
        <v/>
      </c>
      <c r="BB41" s="24" t="str">
        <f t="shared" si="25"/>
        <v/>
      </c>
      <c r="BC41" s="24" t="str">
        <f t="shared" si="26"/>
        <v/>
      </c>
      <c r="BM41" s="31">
        <f t="shared" si="27"/>
        <v>0</v>
      </c>
      <c r="BN41" s="31">
        <f t="shared" si="28"/>
        <v>0</v>
      </c>
      <c r="BO41" s="31" t="str">
        <f t="shared" si="29"/>
        <v/>
      </c>
      <c r="BP41" s="31" t="str">
        <f t="shared" si="30"/>
        <v/>
      </c>
      <c r="BQ41" s="31" t="str">
        <f t="shared" si="31"/>
        <v/>
      </c>
      <c r="BR41" s="31" t="str">
        <f t="shared" si="32"/>
        <v/>
      </c>
      <c r="BS41" s="31" t="str">
        <f t="shared" si="33"/>
        <v/>
      </c>
      <c r="BT41" s="31" t="str">
        <f t="shared" si="34"/>
        <v/>
      </c>
      <c r="BU41" s="31" t="str">
        <f t="shared" si="35"/>
        <v/>
      </c>
    </row>
    <row r="42" spans="2:91" x14ac:dyDescent="0.3">
      <c r="K42" s="10">
        <f t="shared" si="0"/>
        <v>0</v>
      </c>
      <c r="L42" s="10">
        <f t="shared" si="1"/>
        <v>0</v>
      </c>
      <c r="M42" s="10" t="str">
        <f t="shared" si="2"/>
        <v/>
      </c>
      <c r="N42" s="10" t="str">
        <f t="shared" si="3"/>
        <v/>
      </c>
      <c r="O42" s="10" t="str">
        <f t="shared" si="4"/>
        <v/>
      </c>
      <c r="P42" s="10" t="str">
        <f t="shared" si="5"/>
        <v/>
      </c>
      <c r="Q42" s="10" t="str">
        <f t="shared" si="6"/>
        <v/>
      </c>
      <c r="R42" s="10" t="str">
        <f t="shared" si="7"/>
        <v/>
      </c>
      <c r="S42" s="10" t="str">
        <f t="shared" si="8"/>
        <v/>
      </c>
      <c r="AC42" s="17">
        <f t="shared" si="9"/>
        <v>0</v>
      </c>
      <c r="AD42" s="17">
        <f t="shared" si="10"/>
        <v>0</v>
      </c>
      <c r="AE42" s="32" t="str">
        <f t="shared" si="11"/>
        <v/>
      </c>
      <c r="AF42" s="32" t="str">
        <f t="shared" si="12"/>
        <v/>
      </c>
      <c r="AG42" s="32" t="str">
        <f t="shared" si="13"/>
        <v/>
      </c>
      <c r="AH42" s="32" t="str">
        <f t="shared" si="14"/>
        <v/>
      </c>
      <c r="AI42" s="32" t="str">
        <f t="shared" si="15"/>
        <v/>
      </c>
      <c r="AJ42" s="32" t="str">
        <f t="shared" si="16"/>
        <v/>
      </c>
      <c r="AK42" s="32" t="str">
        <f t="shared" si="17"/>
        <v/>
      </c>
      <c r="AU42" s="24">
        <f t="shared" si="18"/>
        <v>0</v>
      </c>
      <c r="AV42" s="24">
        <f t="shared" si="19"/>
        <v>0</v>
      </c>
      <c r="AW42" s="24" t="str">
        <f t="shared" si="20"/>
        <v/>
      </c>
      <c r="AX42" s="24" t="str">
        <f t="shared" si="21"/>
        <v/>
      </c>
      <c r="AY42" s="24" t="str">
        <f t="shared" si="22"/>
        <v/>
      </c>
      <c r="AZ42" s="24" t="str">
        <f t="shared" si="23"/>
        <v/>
      </c>
      <c r="BA42" s="24" t="str">
        <f t="shared" si="24"/>
        <v/>
      </c>
      <c r="BB42" s="24" t="str">
        <f t="shared" si="25"/>
        <v/>
      </c>
      <c r="BC42" s="24" t="str">
        <f t="shared" si="26"/>
        <v/>
      </c>
      <c r="BM42" s="31">
        <f t="shared" si="27"/>
        <v>0</v>
      </c>
      <c r="BN42" s="31">
        <f t="shared" si="28"/>
        <v>0</v>
      </c>
      <c r="BO42" s="31" t="str">
        <f t="shared" si="29"/>
        <v/>
      </c>
      <c r="BP42" s="31" t="str">
        <f t="shared" si="30"/>
        <v/>
      </c>
      <c r="BQ42" s="31" t="str">
        <f t="shared" si="31"/>
        <v/>
      </c>
      <c r="BR42" s="31" t="str">
        <f t="shared" si="32"/>
        <v/>
      </c>
      <c r="BS42" s="31" t="str">
        <f t="shared" si="33"/>
        <v/>
      </c>
      <c r="BT42" s="31" t="str">
        <f t="shared" si="34"/>
        <v/>
      </c>
      <c r="BU42" s="31" t="str">
        <f t="shared" si="35"/>
        <v/>
      </c>
    </row>
    <row r="43" spans="2:91" x14ac:dyDescent="0.3">
      <c r="K43" s="10">
        <f t="shared" si="0"/>
        <v>0</v>
      </c>
      <c r="L43" s="10">
        <f t="shared" si="1"/>
        <v>0</v>
      </c>
      <c r="M43" s="10" t="str">
        <f t="shared" si="2"/>
        <v/>
      </c>
      <c r="N43" s="10" t="str">
        <f t="shared" si="3"/>
        <v/>
      </c>
      <c r="O43" s="10" t="str">
        <f t="shared" si="4"/>
        <v/>
      </c>
      <c r="P43" s="10" t="str">
        <f t="shared" si="5"/>
        <v/>
      </c>
      <c r="Q43" s="10" t="str">
        <f t="shared" si="6"/>
        <v/>
      </c>
      <c r="R43" s="10" t="str">
        <f t="shared" si="7"/>
        <v/>
      </c>
      <c r="S43" s="10" t="str">
        <f t="shared" si="8"/>
        <v/>
      </c>
      <c r="AC43" s="17">
        <f t="shared" si="9"/>
        <v>0</v>
      </c>
      <c r="AD43" s="17">
        <f t="shared" si="10"/>
        <v>0</v>
      </c>
      <c r="AE43" s="32" t="str">
        <f t="shared" si="11"/>
        <v/>
      </c>
      <c r="AF43" s="32" t="str">
        <f t="shared" si="12"/>
        <v/>
      </c>
      <c r="AG43" s="32" t="str">
        <f t="shared" si="13"/>
        <v/>
      </c>
      <c r="AH43" s="32" t="str">
        <f t="shared" si="14"/>
        <v/>
      </c>
      <c r="AI43" s="32" t="str">
        <f t="shared" si="15"/>
        <v/>
      </c>
      <c r="AJ43" s="32" t="str">
        <f t="shared" si="16"/>
        <v/>
      </c>
      <c r="AK43" s="32" t="str">
        <f t="shared" si="17"/>
        <v/>
      </c>
      <c r="AU43" s="24">
        <f t="shared" si="18"/>
        <v>0</v>
      </c>
      <c r="AV43" s="24">
        <f t="shared" si="19"/>
        <v>0</v>
      </c>
      <c r="AW43" s="24" t="str">
        <f t="shared" si="20"/>
        <v/>
      </c>
      <c r="AX43" s="24" t="str">
        <f t="shared" si="21"/>
        <v/>
      </c>
      <c r="AY43" s="24" t="str">
        <f t="shared" si="22"/>
        <v/>
      </c>
      <c r="AZ43" s="24" t="str">
        <f t="shared" si="23"/>
        <v/>
      </c>
      <c r="BA43" s="24" t="str">
        <f t="shared" si="24"/>
        <v/>
      </c>
      <c r="BB43" s="24" t="str">
        <f t="shared" si="25"/>
        <v/>
      </c>
      <c r="BC43" s="24" t="str">
        <f t="shared" si="26"/>
        <v/>
      </c>
      <c r="BM43" s="31">
        <f t="shared" si="27"/>
        <v>0</v>
      </c>
      <c r="BN43" s="31">
        <f t="shared" si="28"/>
        <v>0</v>
      </c>
      <c r="BO43" s="31" t="str">
        <f t="shared" si="29"/>
        <v/>
      </c>
      <c r="BP43" s="31" t="str">
        <f t="shared" si="30"/>
        <v/>
      </c>
      <c r="BQ43" s="31" t="str">
        <f t="shared" si="31"/>
        <v/>
      </c>
      <c r="BR43" s="31" t="str">
        <f t="shared" si="32"/>
        <v/>
      </c>
      <c r="BS43" s="31" t="str">
        <f t="shared" si="33"/>
        <v/>
      </c>
      <c r="BT43" s="31" t="str">
        <f t="shared" si="34"/>
        <v/>
      </c>
      <c r="BU43" s="31" t="str">
        <f t="shared" si="35"/>
        <v/>
      </c>
    </row>
    <row r="44" spans="2:91" x14ac:dyDescent="0.3">
      <c r="K44" s="10">
        <f t="shared" si="0"/>
        <v>0</v>
      </c>
      <c r="L44" s="10">
        <f t="shared" si="1"/>
        <v>0</v>
      </c>
      <c r="M44" s="10" t="str">
        <f t="shared" si="2"/>
        <v/>
      </c>
      <c r="N44" s="10" t="str">
        <f t="shared" si="3"/>
        <v/>
      </c>
      <c r="O44" s="10" t="str">
        <f t="shared" si="4"/>
        <v/>
      </c>
      <c r="P44" s="10" t="str">
        <f t="shared" si="5"/>
        <v/>
      </c>
      <c r="Q44" s="10" t="str">
        <f t="shared" si="6"/>
        <v/>
      </c>
      <c r="R44" s="10" t="str">
        <f t="shared" si="7"/>
        <v/>
      </c>
      <c r="S44" s="10" t="str">
        <f t="shared" si="8"/>
        <v/>
      </c>
      <c r="AC44" s="17">
        <f t="shared" si="9"/>
        <v>0</v>
      </c>
      <c r="AD44" s="17">
        <f t="shared" si="10"/>
        <v>0</v>
      </c>
      <c r="AE44" s="32" t="str">
        <f t="shared" si="11"/>
        <v/>
      </c>
      <c r="AF44" s="32" t="str">
        <f t="shared" si="12"/>
        <v/>
      </c>
      <c r="AG44" s="32" t="str">
        <f t="shared" si="13"/>
        <v/>
      </c>
      <c r="AH44" s="32" t="str">
        <f t="shared" si="14"/>
        <v/>
      </c>
      <c r="AI44" s="32" t="str">
        <f t="shared" si="15"/>
        <v/>
      </c>
      <c r="AJ44" s="32" t="str">
        <f t="shared" si="16"/>
        <v/>
      </c>
      <c r="AK44" s="32" t="str">
        <f t="shared" si="17"/>
        <v/>
      </c>
      <c r="AU44" s="24">
        <f t="shared" si="18"/>
        <v>0</v>
      </c>
      <c r="AV44" s="24">
        <f t="shared" si="19"/>
        <v>0</v>
      </c>
      <c r="AW44" s="24" t="str">
        <f t="shared" si="20"/>
        <v/>
      </c>
      <c r="AX44" s="24" t="str">
        <f t="shared" si="21"/>
        <v/>
      </c>
      <c r="AY44" s="24" t="str">
        <f t="shared" si="22"/>
        <v/>
      </c>
      <c r="AZ44" s="24" t="str">
        <f t="shared" si="23"/>
        <v/>
      </c>
      <c r="BA44" s="24" t="str">
        <f t="shared" si="24"/>
        <v/>
      </c>
      <c r="BB44" s="24" t="str">
        <f t="shared" si="25"/>
        <v/>
      </c>
      <c r="BC44" s="24" t="str">
        <f t="shared" si="26"/>
        <v/>
      </c>
      <c r="BM44" s="31">
        <f t="shared" si="27"/>
        <v>0</v>
      </c>
      <c r="BN44" s="31">
        <f t="shared" si="28"/>
        <v>0</v>
      </c>
      <c r="BO44" s="31" t="str">
        <f t="shared" si="29"/>
        <v/>
      </c>
      <c r="BP44" s="31" t="str">
        <f t="shared" si="30"/>
        <v/>
      </c>
      <c r="BQ44" s="31" t="str">
        <f t="shared" si="31"/>
        <v/>
      </c>
      <c r="BR44" s="31" t="str">
        <f t="shared" si="32"/>
        <v/>
      </c>
      <c r="BS44" s="31" t="str">
        <f t="shared" si="33"/>
        <v/>
      </c>
      <c r="BT44" s="31" t="str">
        <f t="shared" si="34"/>
        <v/>
      </c>
      <c r="BU44" s="31" t="str">
        <f t="shared" si="35"/>
        <v/>
      </c>
    </row>
    <row r="45" spans="2:91" x14ac:dyDescent="0.3">
      <c r="K45" s="10">
        <f t="shared" si="0"/>
        <v>0</v>
      </c>
      <c r="L45" s="10">
        <f t="shared" si="1"/>
        <v>0</v>
      </c>
      <c r="M45" s="10" t="str">
        <f t="shared" si="2"/>
        <v/>
      </c>
      <c r="N45" s="10" t="str">
        <f t="shared" si="3"/>
        <v/>
      </c>
      <c r="O45" s="10" t="str">
        <f t="shared" si="4"/>
        <v/>
      </c>
      <c r="P45" s="10" t="str">
        <f t="shared" si="5"/>
        <v/>
      </c>
      <c r="Q45" s="10" t="str">
        <f t="shared" si="6"/>
        <v/>
      </c>
      <c r="R45" s="10" t="str">
        <f t="shared" si="7"/>
        <v/>
      </c>
      <c r="S45" s="10" t="str">
        <f t="shared" si="8"/>
        <v/>
      </c>
      <c r="AC45" s="17">
        <f t="shared" si="9"/>
        <v>0</v>
      </c>
      <c r="AD45" s="17">
        <f t="shared" si="10"/>
        <v>0</v>
      </c>
      <c r="AE45" s="32" t="str">
        <f t="shared" si="11"/>
        <v/>
      </c>
      <c r="AF45" s="32" t="str">
        <f t="shared" si="12"/>
        <v/>
      </c>
      <c r="AG45" s="32" t="str">
        <f t="shared" si="13"/>
        <v/>
      </c>
      <c r="AH45" s="32" t="str">
        <f t="shared" si="14"/>
        <v/>
      </c>
      <c r="AI45" s="32" t="str">
        <f t="shared" si="15"/>
        <v/>
      </c>
      <c r="AJ45" s="32" t="str">
        <f t="shared" si="16"/>
        <v/>
      </c>
      <c r="AK45" s="32" t="str">
        <f t="shared" si="17"/>
        <v/>
      </c>
      <c r="AU45" s="24">
        <f t="shared" si="18"/>
        <v>0</v>
      </c>
      <c r="AV45" s="24">
        <f t="shared" si="19"/>
        <v>0</v>
      </c>
      <c r="AW45" s="24" t="str">
        <f t="shared" si="20"/>
        <v/>
      </c>
      <c r="AX45" s="24" t="str">
        <f t="shared" si="21"/>
        <v/>
      </c>
      <c r="AY45" s="24" t="str">
        <f t="shared" si="22"/>
        <v/>
      </c>
      <c r="AZ45" s="24" t="str">
        <f t="shared" si="23"/>
        <v/>
      </c>
      <c r="BA45" s="24" t="str">
        <f t="shared" si="24"/>
        <v/>
      </c>
      <c r="BB45" s="24" t="str">
        <f t="shared" si="25"/>
        <v/>
      </c>
      <c r="BC45" s="24" t="str">
        <f t="shared" si="26"/>
        <v/>
      </c>
      <c r="BM45" s="31">
        <f t="shared" si="27"/>
        <v>0</v>
      </c>
      <c r="BN45" s="31">
        <f t="shared" si="28"/>
        <v>0</v>
      </c>
      <c r="BO45" s="31" t="str">
        <f t="shared" si="29"/>
        <v/>
      </c>
      <c r="BP45" s="31" t="str">
        <f t="shared" si="30"/>
        <v/>
      </c>
      <c r="BQ45" s="31" t="str">
        <f t="shared" si="31"/>
        <v/>
      </c>
      <c r="BR45" s="31" t="str">
        <f t="shared" si="32"/>
        <v/>
      </c>
      <c r="BS45" s="31" t="str">
        <f t="shared" si="33"/>
        <v/>
      </c>
      <c r="BT45" s="31" t="str">
        <f t="shared" si="34"/>
        <v/>
      </c>
      <c r="BU45" s="31" t="str">
        <f t="shared" si="35"/>
        <v/>
      </c>
    </row>
    <row r="46" spans="2:91" x14ac:dyDescent="0.3">
      <c r="K46" s="10">
        <f t="shared" si="0"/>
        <v>0</v>
      </c>
      <c r="L46" s="10">
        <f t="shared" si="1"/>
        <v>0</v>
      </c>
      <c r="M46" s="10" t="str">
        <f t="shared" si="2"/>
        <v/>
      </c>
      <c r="N46" s="10" t="str">
        <f t="shared" si="3"/>
        <v/>
      </c>
      <c r="O46" s="10" t="str">
        <f t="shared" si="4"/>
        <v/>
      </c>
      <c r="P46" s="10" t="str">
        <f t="shared" si="5"/>
        <v/>
      </c>
      <c r="Q46" s="10" t="str">
        <f t="shared" si="6"/>
        <v/>
      </c>
      <c r="R46" s="10" t="str">
        <f t="shared" si="7"/>
        <v/>
      </c>
      <c r="S46" s="10" t="str">
        <f t="shared" si="8"/>
        <v/>
      </c>
      <c r="AC46" s="17">
        <f t="shared" si="9"/>
        <v>0</v>
      </c>
      <c r="AD46" s="17">
        <f t="shared" si="10"/>
        <v>0</v>
      </c>
      <c r="AE46" s="32" t="str">
        <f t="shared" si="11"/>
        <v/>
      </c>
      <c r="AF46" s="32" t="str">
        <f t="shared" si="12"/>
        <v/>
      </c>
      <c r="AG46" s="32" t="str">
        <f t="shared" si="13"/>
        <v/>
      </c>
      <c r="AH46" s="32" t="str">
        <f t="shared" si="14"/>
        <v/>
      </c>
      <c r="AI46" s="32" t="str">
        <f t="shared" si="15"/>
        <v/>
      </c>
      <c r="AJ46" s="32" t="str">
        <f t="shared" si="16"/>
        <v/>
      </c>
      <c r="AK46" s="32" t="str">
        <f t="shared" si="17"/>
        <v/>
      </c>
      <c r="AU46" s="24">
        <f t="shared" si="18"/>
        <v>0</v>
      </c>
      <c r="AV46" s="24">
        <f t="shared" si="19"/>
        <v>0</v>
      </c>
      <c r="AW46" s="24" t="str">
        <f t="shared" si="20"/>
        <v/>
      </c>
      <c r="AX46" s="24" t="str">
        <f t="shared" si="21"/>
        <v/>
      </c>
      <c r="AY46" s="24" t="str">
        <f t="shared" si="22"/>
        <v/>
      </c>
      <c r="AZ46" s="24" t="str">
        <f t="shared" si="23"/>
        <v/>
      </c>
      <c r="BA46" s="24" t="str">
        <f t="shared" si="24"/>
        <v/>
      </c>
      <c r="BB46" s="24" t="str">
        <f t="shared" si="25"/>
        <v/>
      </c>
      <c r="BC46" s="24" t="str">
        <f t="shared" si="26"/>
        <v/>
      </c>
      <c r="BM46" s="31">
        <f t="shared" si="27"/>
        <v>0</v>
      </c>
      <c r="BN46" s="31">
        <f t="shared" si="28"/>
        <v>0</v>
      </c>
      <c r="BO46" s="31" t="str">
        <f t="shared" si="29"/>
        <v/>
      </c>
      <c r="BP46" s="31" t="str">
        <f t="shared" si="30"/>
        <v/>
      </c>
      <c r="BQ46" s="31" t="str">
        <f t="shared" si="31"/>
        <v/>
      </c>
      <c r="BR46" s="31" t="str">
        <f t="shared" si="32"/>
        <v/>
      </c>
      <c r="BS46" s="31" t="str">
        <f t="shared" si="33"/>
        <v/>
      </c>
      <c r="BT46" s="31" t="str">
        <f t="shared" si="34"/>
        <v/>
      </c>
      <c r="BU46" s="31" t="str">
        <f t="shared" si="35"/>
        <v/>
      </c>
    </row>
    <row r="47" spans="2:91" x14ac:dyDescent="0.3">
      <c r="K47" s="10">
        <f t="shared" si="0"/>
        <v>0</v>
      </c>
      <c r="L47" s="10">
        <f t="shared" si="1"/>
        <v>0</v>
      </c>
      <c r="M47" s="10" t="str">
        <f t="shared" si="2"/>
        <v/>
      </c>
      <c r="N47" s="10" t="str">
        <f t="shared" si="3"/>
        <v/>
      </c>
      <c r="O47" s="10" t="str">
        <f t="shared" si="4"/>
        <v/>
      </c>
      <c r="P47" s="10" t="str">
        <f t="shared" si="5"/>
        <v/>
      </c>
      <c r="Q47" s="10" t="str">
        <f t="shared" si="6"/>
        <v/>
      </c>
      <c r="R47" s="10" t="str">
        <f t="shared" si="7"/>
        <v/>
      </c>
      <c r="S47" s="10" t="str">
        <f t="shared" si="8"/>
        <v/>
      </c>
      <c r="AC47" s="17">
        <f t="shared" si="9"/>
        <v>0</v>
      </c>
      <c r="AD47" s="17">
        <f t="shared" si="10"/>
        <v>0</v>
      </c>
      <c r="AE47" s="32" t="str">
        <f t="shared" si="11"/>
        <v/>
      </c>
      <c r="AF47" s="32" t="str">
        <f t="shared" si="12"/>
        <v/>
      </c>
      <c r="AG47" s="32" t="str">
        <f t="shared" si="13"/>
        <v/>
      </c>
      <c r="AH47" s="32" t="str">
        <f t="shared" si="14"/>
        <v/>
      </c>
      <c r="AI47" s="32" t="str">
        <f t="shared" si="15"/>
        <v/>
      </c>
      <c r="AJ47" s="32" t="str">
        <f t="shared" si="16"/>
        <v/>
      </c>
      <c r="AK47" s="32" t="str">
        <f t="shared" si="17"/>
        <v/>
      </c>
      <c r="AU47" s="24">
        <f t="shared" si="18"/>
        <v>0</v>
      </c>
      <c r="AV47" s="24">
        <f t="shared" si="19"/>
        <v>0</v>
      </c>
      <c r="AW47" s="24" t="str">
        <f t="shared" si="20"/>
        <v/>
      </c>
      <c r="AX47" s="24" t="str">
        <f t="shared" si="21"/>
        <v/>
      </c>
      <c r="AY47" s="24" t="str">
        <f t="shared" si="22"/>
        <v/>
      </c>
      <c r="AZ47" s="24" t="str">
        <f t="shared" si="23"/>
        <v/>
      </c>
      <c r="BA47" s="24" t="str">
        <f t="shared" si="24"/>
        <v/>
      </c>
      <c r="BB47" s="24" t="str">
        <f t="shared" si="25"/>
        <v/>
      </c>
      <c r="BC47" s="24" t="str">
        <f t="shared" si="26"/>
        <v/>
      </c>
      <c r="BM47" s="31">
        <f t="shared" si="27"/>
        <v>0</v>
      </c>
      <c r="BN47" s="31">
        <f t="shared" si="28"/>
        <v>0</v>
      </c>
      <c r="BO47" s="31" t="str">
        <f t="shared" si="29"/>
        <v/>
      </c>
      <c r="BP47" s="31" t="str">
        <f t="shared" si="30"/>
        <v/>
      </c>
      <c r="BQ47" s="31" t="str">
        <f t="shared" si="31"/>
        <v/>
      </c>
      <c r="BR47" s="31" t="str">
        <f t="shared" si="32"/>
        <v/>
      </c>
      <c r="BS47" s="31" t="str">
        <f t="shared" si="33"/>
        <v/>
      </c>
      <c r="BT47" s="31" t="str">
        <f t="shared" si="34"/>
        <v/>
      </c>
      <c r="BU47" s="31" t="str">
        <f t="shared" si="35"/>
        <v/>
      </c>
    </row>
    <row r="48" spans="2:91" x14ac:dyDescent="0.3">
      <c r="K48" s="10">
        <f t="shared" si="0"/>
        <v>0</v>
      </c>
      <c r="L48" s="10">
        <f t="shared" si="1"/>
        <v>0</v>
      </c>
      <c r="M48" s="10" t="str">
        <f t="shared" si="2"/>
        <v/>
      </c>
      <c r="N48" s="10" t="str">
        <f t="shared" si="3"/>
        <v/>
      </c>
      <c r="O48" s="10" t="str">
        <f t="shared" si="4"/>
        <v/>
      </c>
      <c r="P48" s="10" t="str">
        <f t="shared" si="5"/>
        <v/>
      </c>
      <c r="Q48" s="10" t="str">
        <f t="shared" si="6"/>
        <v/>
      </c>
      <c r="R48" s="10" t="str">
        <f t="shared" si="7"/>
        <v/>
      </c>
      <c r="S48" s="10" t="str">
        <f t="shared" si="8"/>
        <v/>
      </c>
      <c r="AC48" s="17">
        <f t="shared" si="9"/>
        <v>0</v>
      </c>
      <c r="AD48" s="17">
        <f t="shared" si="10"/>
        <v>0</v>
      </c>
      <c r="AE48" s="32" t="str">
        <f t="shared" si="11"/>
        <v/>
      </c>
      <c r="AF48" s="32" t="str">
        <f t="shared" si="12"/>
        <v/>
      </c>
      <c r="AG48" s="32" t="str">
        <f t="shared" si="13"/>
        <v/>
      </c>
      <c r="AH48" s="32" t="str">
        <f t="shared" si="14"/>
        <v/>
      </c>
      <c r="AI48" s="32" t="str">
        <f t="shared" si="15"/>
        <v/>
      </c>
      <c r="AJ48" s="32" t="str">
        <f t="shared" si="16"/>
        <v/>
      </c>
      <c r="AK48" s="32" t="str">
        <f t="shared" si="17"/>
        <v/>
      </c>
      <c r="AU48" s="24">
        <f t="shared" si="18"/>
        <v>0</v>
      </c>
      <c r="AV48" s="24">
        <f t="shared" si="19"/>
        <v>0</v>
      </c>
      <c r="AW48" s="24" t="str">
        <f t="shared" si="20"/>
        <v/>
      </c>
      <c r="AX48" s="24" t="str">
        <f t="shared" si="21"/>
        <v/>
      </c>
      <c r="AY48" s="24" t="str">
        <f t="shared" si="22"/>
        <v/>
      </c>
      <c r="AZ48" s="24" t="str">
        <f t="shared" si="23"/>
        <v/>
      </c>
      <c r="BA48" s="24" t="str">
        <f t="shared" si="24"/>
        <v/>
      </c>
      <c r="BB48" s="24" t="str">
        <f t="shared" si="25"/>
        <v/>
      </c>
      <c r="BC48" s="24" t="str">
        <f t="shared" si="26"/>
        <v/>
      </c>
      <c r="BM48" s="31">
        <f t="shared" si="27"/>
        <v>0</v>
      </c>
      <c r="BN48" s="31">
        <f t="shared" si="28"/>
        <v>0</v>
      </c>
      <c r="BO48" s="31" t="str">
        <f t="shared" si="29"/>
        <v/>
      </c>
      <c r="BP48" s="31" t="str">
        <f t="shared" si="30"/>
        <v/>
      </c>
      <c r="BQ48" s="31" t="str">
        <f t="shared" si="31"/>
        <v/>
      </c>
      <c r="BR48" s="31" t="str">
        <f t="shared" si="32"/>
        <v/>
      </c>
      <c r="BS48" s="31" t="str">
        <f t="shared" si="33"/>
        <v/>
      </c>
      <c r="BT48" s="31" t="str">
        <f t="shared" si="34"/>
        <v/>
      </c>
      <c r="BU48" s="31" t="str">
        <f t="shared" si="35"/>
        <v/>
      </c>
    </row>
    <row r="49" spans="11:73" x14ac:dyDescent="0.3">
      <c r="K49" s="10">
        <f t="shared" si="0"/>
        <v>0</v>
      </c>
      <c r="L49" s="10">
        <f t="shared" si="1"/>
        <v>0</v>
      </c>
      <c r="M49" s="10" t="str">
        <f t="shared" si="2"/>
        <v/>
      </c>
      <c r="N49" s="10" t="str">
        <f t="shared" si="3"/>
        <v/>
      </c>
      <c r="O49" s="10" t="str">
        <f t="shared" si="4"/>
        <v/>
      </c>
      <c r="P49" s="10" t="str">
        <f t="shared" si="5"/>
        <v/>
      </c>
      <c r="Q49" s="10" t="str">
        <f t="shared" si="6"/>
        <v/>
      </c>
      <c r="R49" s="10" t="str">
        <f t="shared" si="7"/>
        <v/>
      </c>
      <c r="S49" s="10" t="str">
        <f t="shared" si="8"/>
        <v/>
      </c>
      <c r="AC49" s="17">
        <f t="shared" si="9"/>
        <v>0</v>
      </c>
      <c r="AD49" s="17">
        <f t="shared" si="10"/>
        <v>0</v>
      </c>
      <c r="AE49" s="32" t="str">
        <f t="shared" si="11"/>
        <v/>
      </c>
      <c r="AF49" s="32" t="str">
        <f t="shared" si="12"/>
        <v/>
      </c>
      <c r="AG49" s="32" t="str">
        <f t="shared" si="13"/>
        <v/>
      </c>
      <c r="AH49" s="32" t="str">
        <f t="shared" si="14"/>
        <v/>
      </c>
      <c r="AI49" s="32" t="str">
        <f t="shared" si="15"/>
        <v/>
      </c>
      <c r="AJ49" s="32" t="str">
        <f t="shared" si="16"/>
        <v/>
      </c>
      <c r="AK49" s="32" t="str">
        <f t="shared" si="17"/>
        <v/>
      </c>
      <c r="AU49" s="24">
        <f t="shared" si="18"/>
        <v>0</v>
      </c>
      <c r="AV49" s="24">
        <f t="shared" si="19"/>
        <v>0</v>
      </c>
      <c r="AW49" s="24" t="str">
        <f t="shared" si="20"/>
        <v/>
      </c>
      <c r="AX49" s="24" t="str">
        <f t="shared" si="21"/>
        <v/>
      </c>
      <c r="AY49" s="24" t="str">
        <f t="shared" si="22"/>
        <v/>
      </c>
      <c r="AZ49" s="24" t="str">
        <f t="shared" si="23"/>
        <v/>
      </c>
      <c r="BA49" s="24" t="str">
        <f t="shared" si="24"/>
        <v/>
      </c>
      <c r="BB49" s="24" t="str">
        <f t="shared" si="25"/>
        <v/>
      </c>
      <c r="BC49" s="24" t="str">
        <f t="shared" si="26"/>
        <v/>
      </c>
      <c r="BM49" s="31">
        <f t="shared" si="27"/>
        <v>0</v>
      </c>
      <c r="BN49" s="31">
        <f t="shared" si="28"/>
        <v>0</v>
      </c>
      <c r="BO49" s="31" t="str">
        <f t="shared" si="29"/>
        <v/>
      </c>
      <c r="BP49" s="31" t="str">
        <f t="shared" si="30"/>
        <v/>
      </c>
      <c r="BQ49" s="31" t="str">
        <f t="shared" si="31"/>
        <v/>
      </c>
      <c r="BR49" s="31" t="str">
        <f t="shared" si="32"/>
        <v/>
      </c>
      <c r="BS49" s="31" t="str">
        <f t="shared" si="33"/>
        <v/>
      </c>
      <c r="BT49" s="31" t="str">
        <f t="shared" si="34"/>
        <v/>
      </c>
      <c r="BU49" s="31" t="str">
        <f t="shared" si="35"/>
        <v/>
      </c>
    </row>
    <row r="50" spans="11:73" x14ac:dyDescent="0.3">
      <c r="K50" s="10">
        <f t="shared" si="0"/>
        <v>0</v>
      </c>
      <c r="L50" s="10">
        <f t="shared" si="1"/>
        <v>0</v>
      </c>
      <c r="M50" s="10" t="str">
        <f t="shared" si="2"/>
        <v/>
      </c>
      <c r="N50" s="10" t="str">
        <f t="shared" si="3"/>
        <v/>
      </c>
      <c r="O50" s="10" t="str">
        <f t="shared" si="4"/>
        <v/>
      </c>
      <c r="P50" s="10" t="str">
        <f t="shared" si="5"/>
        <v/>
      </c>
      <c r="Q50" s="10" t="str">
        <f t="shared" si="6"/>
        <v/>
      </c>
      <c r="R50" s="10" t="str">
        <f t="shared" si="7"/>
        <v/>
      </c>
      <c r="S50" s="10" t="str">
        <f t="shared" si="8"/>
        <v/>
      </c>
      <c r="AC50" s="17">
        <f t="shared" si="9"/>
        <v>0</v>
      </c>
      <c r="AD50" s="17">
        <f t="shared" si="10"/>
        <v>0</v>
      </c>
      <c r="AE50" s="32" t="str">
        <f t="shared" si="11"/>
        <v/>
      </c>
      <c r="AF50" s="32" t="str">
        <f t="shared" si="12"/>
        <v/>
      </c>
      <c r="AG50" s="32" t="str">
        <f t="shared" si="13"/>
        <v/>
      </c>
      <c r="AH50" s="32" t="str">
        <f t="shared" si="14"/>
        <v/>
      </c>
      <c r="AI50" s="32" t="str">
        <f t="shared" si="15"/>
        <v/>
      </c>
      <c r="AJ50" s="32" t="str">
        <f t="shared" si="16"/>
        <v/>
      </c>
      <c r="AK50" s="32" t="str">
        <f t="shared" si="17"/>
        <v/>
      </c>
      <c r="AU50" s="24">
        <f t="shared" si="18"/>
        <v>0</v>
      </c>
      <c r="AV50" s="24">
        <f t="shared" si="19"/>
        <v>0</v>
      </c>
      <c r="AW50" s="24" t="str">
        <f t="shared" si="20"/>
        <v/>
      </c>
      <c r="AX50" s="24" t="str">
        <f t="shared" si="21"/>
        <v/>
      </c>
      <c r="AY50" s="24" t="str">
        <f t="shared" si="22"/>
        <v/>
      </c>
      <c r="AZ50" s="24" t="str">
        <f t="shared" si="23"/>
        <v/>
      </c>
      <c r="BA50" s="24" t="str">
        <f t="shared" si="24"/>
        <v/>
      </c>
      <c r="BB50" s="24" t="str">
        <f t="shared" si="25"/>
        <v/>
      </c>
      <c r="BC50" s="24" t="str">
        <f t="shared" si="26"/>
        <v/>
      </c>
      <c r="BM50" s="31">
        <f t="shared" si="27"/>
        <v>0</v>
      </c>
      <c r="BN50" s="31">
        <f t="shared" si="28"/>
        <v>0</v>
      </c>
      <c r="BO50" s="31" t="str">
        <f t="shared" si="29"/>
        <v/>
      </c>
      <c r="BP50" s="31" t="str">
        <f t="shared" si="30"/>
        <v/>
      </c>
      <c r="BQ50" s="31" t="str">
        <f t="shared" si="31"/>
        <v/>
      </c>
      <c r="BR50" s="31" t="str">
        <f t="shared" si="32"/>
        <v/>
      </c>
      <c r="BS50" s="31" t="str">
        <f t="shared" si="33"/>
        <v/>
      </c>
      <c r="BT50" s="31" t="str">
        <f t="shared" si="34"/>
        <v/>
      </c>
      <c r="BU50" s="31" t="str">
        <f t="shared" si="35"/>
        <v/>
      </c>
    </row>
    <row r="51" spans="11:73" x14ac:dyDescent="0.3">
      <c r="K51" s="10">
        <f t="shared" si="0"/>
        <v>0</v>
      </c>
      <c r="L51" s="10">
        <f t="shared" si="1"/>
        <v>0</v>
      </c>
      <c r="M51" s="10" t="str">
        <f t="shared" si="2"/>
        <v/>
      </c>
      <c r="N51" s="10" t="str">
        <f t="shared" si="3"/>
        <v/>
      </c>
      <c r="O51" s="10" t="str">
        <f t="shared" si="4"/>
        <v/>
      </c>
      <c r="P51" s="10" t="str">
        <f t="shared" si="5"/>
        <v/>
      </c>
      <c r="Q51" s="10" t="str">
        <f t="shared" si="6"/>
        <v/>
      </c>
      <c r="R51" s="10" t="str">
        <f t="shared" si="7"/>
        <v/>
      </c>
      <c r="S51" s="10" t="str">
        <f t="shared" si="8"/>
        <v/>
      </c>
      <c r="AC51" s="17">
        <f t="shared" si="9"/>
        <v>0</v>
      </c>
      <c r="AD51" s="17">
        <f t="shared" si="10"/>
        <v>0</v>
      </c>
      <c r="AE51" s="32" t="str">
        <f t="shared" si="11"/>
        <v/>
      </c>
      <c r="AF51" s="32" t="str">
        <f t="shared" si="12"/>
        <v/>
      </c>
      <c r="AG51" s="32" t="str">
        <f t="shared" si="13"/>
        <v/>
      </c>
      <c r="AH51" s="32" t="str">
        <f t="shared" si="14"/>
        <v/>
      </c>
      <c r="AI51" s="32" t="str">
        <f t="shared" si="15"/>
        <v/>
      </c>
      <c r="AJ51" s="32" t="str">
        <f t="shared" si="16"/>
        <v/>
      </c>
      <c r="AK51" s="32" t="str">
        <f t="shared" si="17"/>
        <v/>
      </c>
      <c r="AU51" s="24">
        <f t="shared" si="18"/>
        <v>0</v>
      </c>
      <c r="AV51" s="24">
        <f t="shared" si="19"/>
        <v>0</v>
      </c>
      <c r="AW51" s="24" t="str">
        <f t="shared" si="20"/>
        <v/>
      </c>
      <c r="AX51" s="24" t="str">
        <f t="shared" si="21"/>
        <v/>
      </c>
      <c r="AY51" s="24" t="str">
        <f t="shared" si="22"/>
        <v/>
      </c>
      <c r="AZ51" s="24" t="str">
        <f t="shared" si="23"/>
        <v/>
      </c>
      <c r="BA51" s="24" t="str">
        <f t="shared" si="24"/>
        <v/>
      </c>
      <c r="BB51" s="24" t="str">
        <f t="shared" si="25"/>
        <v/>
      </c>
      <c r="BC51" s="24" t="str">
        <f t="shared" si="26"/>
        <v/>
      </c>
      <c r="BM51" s="31">
        <f t="shared" si="27"/>
        <v>0</v>
      </c>
      <c r="BN51" s="31">
        <f t="shared" si="28"/>
        <v>0</v>
      </c>
      <c r="BO51" s="31" t="str">
        <f t="shared" si="29"/>
        <v/>
      </c>
      <c r="BP51" s="31" t="str">
        <f t="shared" si="30"/>
        <v/>
      </c>
      <c r="BQ51" s="31" t="str">
        <f t="shared" si="31"/>
        <v/>
      </c>
      <c r="BR51" s="31" t="str">
        <f t="shared" si="32"/>
        <v/>
      </c>
      <c r="BS51" s="31" t="str">
        <f t="shared" si="33"/>
        <v/>
      </c>
      <c r="BT51" s="31" t="str">
        <f t="shared" si="34"/>
        <v/>
      </c>
      <c r="BU51" s="31" t="str">
        <f t="shared" si="35"/>
        <v/>
      </c>
    </row>
    <row r="52" spans="11:73" x14ac:dyDescent="0.3">
      <c r="K52" s="10">
        <f t="shared" si="0"/>
        <v>0</v>
      </c>
      <c r="L52" s="10">
        <f t="shared" si="1"/>
        <v>0</v>
      </c>
      <c r="M52" s="10" t="str">
        <f t="shared" si="2"/>
        <v/>
      </c>
      <c r="N52" s="10" t="str">
        <f t="shared" si="3"/>
        <v/>
      </c>
      <c r="O52" s="10" t="str">
        <f t="shared" si="4"/>
        <v/>
      </c>
      <c r="P52" s="10" t="str">
        <f t="shared" si="5"/>
        <v/>
      </c>
      <c r="Q52" s="10" t="str">
        <f t="shared" si="6"/>
        <v/>
      </c>
      <c r="R52" s="10" t="str">
        <f t="shared" si="7"/>
        <v/>
      </c>
      <c r="S52" s="10" t="str">
        <f t="shared" si="8"/>
        <v/>
      </c>
      <c r="AC52" s="17">
        <f t="shared" si="9"/>
        <v>0</v>
      </c>
      <c r="AD52" s="17">
        <f t="shared" si="10"/>
        <v>0</v>
      </c>
      <c r="AE52" s="32" t="str">
        <f t="shared" si="11"/>
        <v/>
      </c>
      <c r="AF52" s="32" t="str">
        <f t="shared" si="12"/>
        <v/>
      </c>
      <c r="AG52" s="32" t="str">
        <f t="shared" si="13"/>
        <v/>
      </c>
      <c r="AH52" s="32" t="str">
        <f t="shared" si="14"/>
        <v/>
      </c>
      <c r="AI52" s="32" t="str">
        <f t="shared" si="15"/>
        <v/>
      </c>
      <c r="AJ52" s="32" t="str">
        <f t="shared" si="16"/>
        <v/>
      </c>
      <c r="AK52" s="32" t="str">
        <f t="shared" si="17"/>
        <v/>
      </c>
      <c r="AU52" s="24">
        <f t="shared" si="18"/>
        <v>0</v>
      </c>
      <c r="AV52" s="24">
        <f t="shared" si="19"/>
        <v>0</v>
      </c>
      <c r="AW52" s="24" t="str">
        <f t="shared" si="20"/>
        <v/>
      </c>
      <c r="AX52" s="24" t="str">
        <f t="shared" si="21"/>
        <v/>
      </c>
      <c r="AY52" s="24" t="str">
        <f t="shared" si="22"/>
        <v/>
      </c>
      <c r="AZ52" s="24" t="str">
        <f t="shared" si="23"/>
        <v/>
      </c>
      <c r="BA52" s="24" t="str">
        <f t="shared" si="24"/>
        <v/>
      </c>
      <c r="BB52" s="24" t="str">
        <f t="shared" si="25"/>
        <v/>
      </c>
      <c r="BC52" s="24" t="str">
        <f t="shared" si="26"/>
        <v/>
      </c>
      <c r="BM52" s="31">
        <f t="shared" si="27"/>
        <v>0</v>
      </c>
      <c r="BN52" s="31">
        <f t="shared" si="28"/>
        <v>0</v>
      </c>
      <c r="BO52" s="31" t="str">
        <f t="shared" si="29"/>
        <v/>
      </c>
      <c r="BP52" s="31" t="str">
        <f t="shared" si="30"/>
        <v/>
      </c>
      <c r="BQ52" s="31" t="str">
        <f t="shared" si="31"/>
        <v/>
      </c>
      <c r="BR52" s="31" t="str">
        <f t="shared" si="32"/>
        <v/>
      </c>
      <c r="BS52" s="31" t="str">
        <f t="shared" si="33"/>
        <v/>
      </c>
      <c r="BT52" s="31" t="str">
        <f t="shared" si="34"/>
        <v/>
      </c>
      <c r="BU52" s="31" t="str">
        <f t="shared" si="35"/>
        <v/>
      </c>
    </row>
    <row r="53" spans="11:73" x14ac:dyDescent="0.3">
      <c r="K53" s="10">
        <f t="shared" si="0"/>
        <v>0</v>
      </c>
      <c r="L53" s="10">
        <f t="shared" si="1"/>
        <v>0</v>
      </c>
      <c r="M53" s="10" t="str">
        <f t="shared" si="2"/>
        <v/>
      </c>
      <c r="N53" s="10" t="str">
        <f t="shared" si="3"/>
        <v/>
      </c>
      <c r="O53" s="10" t="str">
        <f t="shared" si="4"/>
        <v/>
      </c>
      <c r="P53" s="10" t="str">
        <f t="shared" si="5"/>
        <v/>
      </c>
      <c r="Q53" s="10" t="str">
        <f t="shared" si="6"/>
        <v/>
      </c>
      <c r="R53" s="10" t="str">
        <f t="shared" si="7"/>
        <v/>
      </c>
      <c r="S53" s="10" t="str">
        <f t="shared" si="8"/>
        <v/>
      </c>
      <c r="AC53" s="17">
        <f t="shared" si="9"/>
        <v>0</v>
      </c>
      <c r="AD53" s="17">
        <f t="shared" si="10"/>
        <v>0</v>
      </c>
      <c r="AE53" s="32" t="str">
        <f t="shared" si="11"/>
        <v/>
      </c>
      <c r="AF53" s="32" t="str">
        <f t="shared" si="12"/>
        <v/>
      </c>
      <c r="AG53" s="32" t="str">
        <f t="shared" si="13"/>
        <v/>
      </c>
      <c r="AH53" s="32" t="str">
        <f t="shared" si="14"/>
        <v/>
      </c>
      <c r="AI53" s="32" t="str">
        <f t="shared" si="15"/>
        <v/>
      </c>
      <c r="AJ53" s="32" t="str">
        <f t="shared" si="16"/>
        <v/>
      </c>
      <c r="AK53" s="32" t="str">
        <f t="shared" si="17"/>
        <v/>
      </c>
      <c r="AU53" s="24">
        <f t="shared" si="18"/>
        <v>0</v>
      </c>
      <c r="AV53" s="24">
        <f t="shared" si="19"/>
        <v>0</v>
      </c>
      <c r="AW53" s="24" t="str">
        <f t="shared" si="20"/>
        <v/>
      </c>
      <c r="AX53" s="24" t="str">
        <f t="shared" si="21"/>
        <v/>
      </c>
      <c r="AY53" s="24" t="str">
        <f t="shared" si="22"/>
        <v/>
      </c>
      <c r="AZ53" s="24" t="str">
        <f t="shared" si="23"/>
        <v/>
      </c>
      <c r="BA53" s="24" t="str">
        <f t="shared" si="24"/>
        <v/>
      </c>
      <c r="BB53" s="24" t="str">
        <f t="shared" si="25"/>
        <v/>
      </c>
      <c r="BC53" s="24" t="str">
        <f t="shared" si="26"/>
        <v/>
      </c>
      <c r="BM53" s="31">
        <f t="shared" si="27"/>
        <v>0</v>
      </c>
      <c r="BN53" s="31">
        <f t="shared" si="28"/>
        <v>0</v>
      </c>
      <c r="BO53" s="31" t="str">
        <f t="shared" si="29"/>
        <v/>
      </c>
      <c r="BP53" s="31" t="str">
        <f t="shared" si="30"/>
        <v/>
      </c>
      <c r="BQ53" s="31" t="str">
        <f t="shared" si="31"/>
        <v/>
      </c>
      <c r="BR53" s="31" t="str">
        <f t="shared" si="32"/>
        <v/>
      </c>
      <c r="BS53" s="31" t="str">
        <f t="shared" si="33"/>
        <v/>
      </c>
      <c r="BT53" s="31" t="str">
        <f t="shared" si="34"/>
        <v/>
      </c>
      <c r="BU53" s="31" t="str">
        <f t="shared" si="35"/>
        <v/>
      </c>
    </row>
    <row r="54" spans="11:73" x14ac:dyDescent="0.3">
      <c r="K54" s="10">
        <f t="shared" si="0"/>
        <v>0</v>
      </c>
      <c r="L54" s="10">
        <f t="shared" si="1"/>
        <v>0</v>
      </c>
      <c r="M54" s="10" t="str">
        <f t="shared" si="2"/>
        <v/>
      </c>
      <c r="N54" s="10" t="str">
        <f t="shared" si="3"/>
        <v/>
      </c>
      <c r="O54" s="10" t="str">
        <f t="shared" si="4"/>
        <v/>
      </c>
      <c r="P54" s="10" t="str">
        <f t="shared" si="5"/>
        <v/>
      </c>
      <c r="Q54" s="10" t="str">
        <f t="shared" si="6"/>
        <v/>
      </c>
      <c r="R54" s="10" t="str">
        <f t="shared" si="7"/>
        <v/>
      </c>
      <c r="S54" s="10" t="str">
        <f t="shared" si="8"/>
        <v/>
      </c>
      <c r="AC54" s="17">
        <f t="shared" si="9"/>
        <v>0</v>
      </c>
      <c r="AD54" s="17">
        <f t="shared" si="10"/>
        <v>0</v>
      </c>
      <c r="AE54" s="32" t="str">
        <f t="shared" si="11"/>
        <v/>
      </c>
      <c r="AF54" s="32" t="str">
        <f t="shared" si="12"/>
        <v/>
      </c>
      <c r="AG54" s="32" t="str">
        <f t="shared" si="13"/>
        <v/>
      </c>
      <c r="AH54" s="32" t="str">
        <f t="shared" si="14"/>
        <v/>
      </c>
      <c r="AI54" s="32" t="str">
        <f t="shared" si="15"/>
        <v/>
      </c>
      <c r="AJ54" s="32" t="str">
        <f t="shared" si="16"/>
        <v/>
      </c>
      <c r="AK54" s="32" t="str">
        <f t="shared" si="17"/>
        <v/>
      </c>
      <c r="AU54" s="24">
        <f t="shared" si="18"/>
        <v>0</v>
      </c>
      <c r="AV54" s="24">
        <f t="shared" si="19"/>
        <v>0</v>
      </c>
      <c r="AW54" s="24" t="str">
        <f t="shared" si="20"/>
        <v/>
      </c>
      <c r="AX54" s="24" t="str">
        <f t="shared" si="21"/>
        <v/>
      </c>
      <c r="AY54" s="24" t="str">
        <f t="shared" si="22"/>
        <v/>
      </c>
      <c r="AZ54" s="24" t="str">
        <f t="shared" si="23"/>
        <v/>
      </c>
      <c r="BA54" s="24" t="str">
        <f t="shared" si="24"/>
        <v/>
      </c>
      <c r="BB54" s="24" t="str">
        <f t="shared" si="25"/>
        <v/>
      </c>
      <c r="BC54" s="24" t="str">
        <f t="shared" si="26"/>
        <v/>
      </c>
      <c r="BM54" s="31">
        <f t="shared" si="27"/>
        <v>0</v>
      </c>
      <c r="BN54" s="31">
        <f t="shared" si="28"/>
        <v>0</v>
      </c>
      <c r="BO54" s="31" t="str">
        <f t="shared" si="29"/>
        <v/>
      </c>
      <c r="BP54" s="31" t="str">
        <f t="shared" si="30"/>
        <v/>
      </c>
      <c r="BQ54" s="31" t="str">
        <f t="shared" si="31"/>
        <v/>
      </c>
      <c r="BR54" s="31" t="str">
        <f t="shared" si="32"/>
        <v/>
      </c>
      <c r="BS54" s="31" t="str">
        <f t="shared" si="33"/>
        <v/>
      </c>
      <c r="BT54" s="31" t="str">
        <f t="shared" si="34"/>
        <v/>
      </c>
      <c r="BU54" s="31" t="str">
        <f t="shared" si="35"/>
        <v/>
      </c>
    </row>
    <row r="55" spans="11:73" x14ac:dyDescent="0.3">
      <c r="K55" s="10">
        <f t="shared" si="0"/>
        <v>0</v>
      </c>
      <c r="L55" s="10">
        <f t="shared" si="1"/>
        <v>0</v>
      </c>
      <c r="M55" s="10" t="str">
        <f t="shared" si="2"/>
        <v/>
      </c>
      <c r="N55" s="10" t="str">
        <f t="shared" si="3"/>
        <v/>
      </c>
      <c r="O55" s="10" t="str">
        <f t="shared" si="4"/>
        <v/>
      </c>
      <c r="P55" s="10" t="str">
        <f t="shared" si="5"/>
        <v/>
      </c>
      <c r="Q55" s="10" t="str">
        <f t="shared" si="6"/>
        <v/>
      </c>
      <c r="R55" s="10" t="str">
        <f t="shared" si="7"/>
        <v/>
      </c>
      <c r="S55" s="10" t="str">
        <f t="shared" si="8"/>
        <v/>
      </c>
      <c r="AC55" s="17">
        <f t="shared" si="9"/>
        <v>0</v>
      </c>
      <c r="AD55" s="17">
        <f t="shared" si="10"/>
        <v>0</v>
      </c>
      <c r="AE55" s="32" t="str">
        <f t="shared" si="11"/>
        <v/>
      </c>
      <c r="AF55" s="32" t="str">
        <f t="shared" si="12"/>
        <v/>
      </c>
      <c r="AG55" s="32" t="str">
        <f t="shared" si="13"/>
        <v/>
      </c>
      <c r="AH55" s="32" t="str">
        <f t="shared" si="14"/>
        <v/>
      </c>
      <c r="AI55" s="32" t="str">
        <f t="shared" si="15"/>
        <v/>
      </c>
      <c r="AJ55" s="32" t="str">
        <f t="shared" si="16"/>
        <v/>
      </c>
      <c r="AK55" s="32" t="str">
        <f t="shared" si="17"/>
        <v/>
      </c>
      <c r="AU55" s="24">
        <f t="shared" si="18"/>
        <v>0</v>
      </c>
      <c r="AV55" s="24">
        <f t="shared" si="19"/>
        <v>0</v>
      </c>
      <c r="AW55" s="24" t="str">
        <f t="shared" si="20"/>
        <v/>
      </c>
      <c r="AX55" s="24" t="str">
        <f t="shared" si="21"/>
        <v/>
      </c>
      <c r="AY55" s="24" t="str">
        <f t="shared" si="22"/>
        <v/>
      </c>
      <c r="AZ55" s="24" t="str">
        <f t="shared" si="23"/>
        <v/>
      </c>
      <c r="BA55" s="24" t="str">
        <f t="shared" si="24"/>
        <v/>
      </c>
      <c r="BB55" s="24" t="str">
        <f t="shared" si="25"/>
        <v/>
      </c>
      <c r="BC55" s="24" t="str">
        <f t="shared" si="26"/>
        <v/>
      </c>
      <c r="BM55" s="31">
        <f t="shared" si="27"/>
        <v>0</v>
      </c>
      <c r="BN55" s="31">
        <f t="shared" si="28"/>
        <v>0</v>
      </c>
      <c r="BO55" s="31" t="str">
        <f t="shared" si="29"/>
        <v/>
      </c>
      <c r="BP55" s="31" t="str">
        <f t="shared" si="30"/>
        <v/>
      </c>
      <c r="BQ55" s="31" t="str">
        <f t="shared" si="31"/>
        <v/>
      </c>
      <c r="BR55" s="31" t="str">
        <f t="shared" si="32"/>
        <v/>
      </c>
      <c r="BS55" s="31" t="str">
        <f t="shared" si="33"/>
        <v/>
      </c>
      <c r="BT55" s="31" t="str">
        <f t="shared" si="34"/>
        <v/>
      </c>
      <c r="BU55" s="31" t="str">
        <f t="shared" si="35"/>
        <v/>
      </c>
    </row>
    <row r="56" spans="11:73" x14ac:dyDescent="0.3">
      <c r="K56" s="10">
        <f t="shared" si="0"/>
        <v>0</v>
      </c>
      <c r="L56" s="10">
        <f t="shared" si="1"/>
        <v>0</v>
      </c>
      <c r="M56" s="10" t="str">
        <f t="shared" si="2"/>
        <v/>
      </c>
      <c r="N56" s="10" t="str">
        <f t="shared" si="3"/>
        <v/>
      </c>
      <c r="O56" s="10" t="str">
        <f t="shared" si="4"/>
        <v/>
      </c>
      <c r="P56" s="10" t="str">
        <f t="shared" si="5"/>
        <v/>
      </c>
      <c r="Q56" s="10" t="str">
        <f t="shared" si="6"/>
        <v/>
      </c>
      <c r="R56" s="10" t="str">
        <f t="shared" si="7"/>
        <v/>
      </c>
      <c r="S56" s="10" t="str">
        <f t="shared" si="8"/>
        <v/>
      </c>
      <c r="AC56" s="17">
        <f t="shared" si="9"/>
        <v>0</v>
      </c>
      <c r="AD56" s="17">
        <f t="shared" si="10"/>
        <v>0</v>
      </c>
      <c r="AE56" s="32" t="str">
        <f t="shared" si="11"/>
        <v/>
      </c>
      <c r="AF56" s="32" t="str">
        <f t="shared" si="12"/>
        <v/>
      </c>
      <c r="AG56" s="32" t="str">
        <f t="shared" si="13"/>
        <v/>
      </c>
      <c r="AH56" s="32" t="str">
        <f t="shared" si="14"/>
        <v/>
      </c>
      <c r="AI56" s="32" t="str">
        <f t="shared" si="15"/>
        <v/>
      </c>
      <c r="AJ56" s="32" t="str">
        <f t="shared" si="16"/>
        <v/>
      </c>
      <c r="AK56" s="32" t="str">
        <f t="shared" si="17"/>
        <v/>
      </c>
      <c r="AU56" s="24">
        <f t="shared" si="18"/>
        <v>0</v>
      </c>
      <c r="AV56" s="24">
        <f t="shared" si="19"/>
        <v>0</v>
      </c>
      <c r="AW56" s="24" t="str">
        <f t="shared" si="20"/>
        <v/>
      </c>
      <c r="AX56" s="24" t="str">
        <f t="shared" si="21"/>
        <v/>
      </c>
      <c r="AY56" s="24" t="str">
        <f t="shared" si="22"/>
        <v/>
      </c>
      <c r="AZ56" s="24" t="str">
        <f t="shared" si="23"/>
        <v/>
      </c>
      <c r="BA56" s="24" t="str">
        <f t="shared" si="24"/>
        <v/>
      </c>
      <c r="BB56" s="24" t="str">
        <f t="shared" si="25"/>
        <v/>
      </c>
      <c r="BC56" s="24" t="str">
        <f t="shared" si="26"/>
        <v/>
      </c>
      <c r="BM56" s="31">
        <f t="shared" si="27"/>
        <v>0</v>
      </c>
      <c r="BN56" s="31">
        <f t="shared" si="28"/>
        <v>0</v>
      </c>
      <c r="BO56" s="31" t="str">
        <f t="shared" si="29"/>
        <v/>
      </c>
      <c r="BP56" s="31" t="str">
        <f t="shared" si="30"/>
        <v/>
      </c>
      <c r="BQ56" s="31" t="str">
        <f t="shared" si="31"/>
        <v/>
      </c>
      <c r="BR56" s="31" t="str">
        <f t="shared" si="32"/>
        <v/>
      </c>
      <c r="BS56" s="31" t="str">
        <f t="shared" si="33"/>
        <v/>
      </c>
      <c r="BT56" s="31" t="str">
        <f t="shared" si="34"/>
        <v/>
      </c>
      <c r="BU56" s="31" t="str">
        <f t="shared" si="35"/>
        <v/>
      </c>
    </row>
    <row r="57" spans="11:73" x14ac:dyDescent="0.3">
      <c r="K57" s="10">
        <f t="shared" si="0"/>
        <v>0</v>
      </c>
      <c r="L57" s="10">
        <f t="shared" si="1"/>
        <v>0</v>
      </c>
      <c r="M57" s="10" t="str">
        <f t="shared" si="2"/>
        <v/>
      </c>
      <c r="N57" s="10" t="str">
        <f t="shared" si="3"/>
        <v/>
      </c>
      <c r="O57" s="10" t="str">
        <f t="shared" si="4"/>
        <v/>
      </c>
      <c r="P57" s="10" t="str">
        <f t="shared" si="5"/>
        <v/>
      </c>
      <c r="Q57" s="10" t="str">
        <f t="shared" si="6"/>
        <v/>
      </c>
      <c r="R57" s="10" t="str">
        <f t="shared" si="7"/>
        <v/>
      </c>
      <c r="S57" s="10" t="str">
        <f t="shared" si="8"/>
        <v/>
      </c>
      <c r="AC57" s="17">
        <f t="shared" si="9"/>
        <v>0</v>
      </c>
      <c r="AD57" s="17">
        <f t="shared" si="10"/>
        <v>0</v>
      </c>
      <c r="AE57" s="32" t="str">
        <f t="shared" si="11"/>
        <v/>
      </c>
      <c r="AF57" s="32" t="str">
        <f t="shared" si="12"/>
        <v/>
      </c>
      <c r="AG57" s="32" t="str">
        <f t="shared" si="13"/>
        <v/>
      </c>
      <c r="AH57" s="32" t="str">
        <f t="shared" si="14"/>
        <v/>
      </c>
      <c r="AI57" s="32" t="str">
        <f t="shared" si="15"/>
        <v/>
      </c>
      <c r="AJ57" s="32" t="str">
        <f t="shared" si="16"/>
        <v/>
      </c>
      <c r="AK57" s="32" t="str">
        <f t="shared" si="17"/>
        <v/>
      </c>
      <c r="AU57" s="24">
        <f t="shared" si="18"/>
        <v>0</v>
      </c>
      <c r="AV57" s="24">
        <f t="shared" si="19"/>
        <v>0</v>
      </c>
      <c r="AW57" s="24" t="str">
        <f t="shared" si="20"/>
        <v/>
      </c>
      <c r="AX57" s="24" t="str">
        <f t="shared" si="21"/>
        <v/>
      </c>
      <c r="AY57" s="24" t="str">
        <f t="shared" si="22"/>
        <v/>
      </c>
      <c r="AZ57" s="24" t="str">
        <f t="shared" si="23"/>
        <v/>
      </c>
      <c r="BA57" s="24" t="str">
        <f t="shared" si="24"/>
        <v/>
      </c>
      <c r="BB57" s="24" t="str">
        <f t="shared" si="25"/>
        <v/>
      </c>
      <c r="BC57" s="24" t="str">
        <f t="shared" si="26"/>
        <v/>
      </c>
      <c r="BM57" s="31">
        <f t="shared" si="27"/>
        <v>0</v>
      </c>
      <c r="BN57" s="31">
        <f t="shared" si="28"/>
        <v>0</v>
      </c>
      <c r="BO57" s="31" t="str">
        <f t="shared" si="29"/>
        <v/>
      </c>
      <c r="BP57" s="31" t="str">
        <f t="shared" si="30"/>
        <v/>
      </c>
      <c r="BQ57" s="31" t="str">
        <f t="shared" si="31"/>
        <v/>
      </c>
      <c r="BR57" s="31" t="str">
        <f t="shared" si="32"/>
        <v/>
      </c>
      <c r="BS57" s="31" t="str">
        <f t="shared" si="33"/>
        <v/>
      </c>
      <c r="BT57" s="31" t="str">
        <f t="shared" si="34"/>
        <v/>
      </c>
      <c r="BU57" s="31" t="str">
        <f t="shared" si="35"/>
        <v/>
      </c>
    </row>
    <row r="58" spans="11:73" x14ac:dyDescent="0.3">
      <c r="K58" s="10">
        <f t="shared" si="0"/>
        <v>0</v>
      </c>
      <c r="L58" s="10">
        <f t="shared" si="1"/>
        <v>0</v>
      </c>
      <c r="M58" s="10" t="str">
        <f t="shared" si="2"/>
        <v/>
      </c>
      <c r="N58" s="10" t="str">
        <f t="shared" si="3"/>
        <v/>
      </c>
      <c r="O58" s="10" t="str">
        <f t="shared" si="4"/>
        <v/>
      </c>
      <c r="P58" s="10" t="str">
        <f t="shared" si="5"/>
        <v/>
      </c>
      <c r="Q58" s="10" t="str">
        <f t="shared" si="6"/>
        <v/>
      </c>
      <c r="R58" s="10" t="str">
        <f t="shared" si="7"/>
        <v/>
      </c>
      <c r="S58" s="10" t="str">
        <f t="shared" si="8"/>
        <v/>
      </c>
      <c r="AC58" s="17">
        <f t="shared" si="9"/>
        <v>0</v>
      </c>
      <c r="AD58" s="17">
        <f t="shared" si="10"/>
        <v>0</v>
      </c>
      <c r="AE58" s="32" t="str">
        <f t="shared" si="11"/>
        <v/>
      </c>
      <c r="AF58" s="32" t="str">
        <f t="shared" si="12"/>
        <v/>
      </c>
      <c r="AG58" s="32" t="str">
        <f t="shared" si="13"/>
        <v/>
      </c>
      <c r="AH58" s="32" t="str">
        <f t="shared" si="14"/>
        <v/>
      </c>
      <c r="AI58" s="32" t="str">
        <f t="shared" si="15"/>
        <v/>
      </c>
      <c r="AJ58" s="32" t="str">
        <f t="shared" si="16"/>
        <v/>
      </c>
      <c r="AK58" s="32" t="str">
        <f t="shared" si="17"/>
        <v/>
      </c>
      <c r="AU58" s="24">
        <f t="shared" si="18"/>
        <v>0</v>
      </c>
      <c r="AV58" s="24">
        <f t="shared" si="19"/>
        <v>0</v>
      </c>
      <c r="AW58" s="24" t="str">
        <f t="shared" si="20"/>
        <v/>
      </c>
      <c r="AX58" s="24" t="str">
        <f t="shared" si="21"/>
        <v/>
      </c>
      <c r="AY58" s="24" t="str">
        <f t="shared" si="22"/>
        <v/>
      </c>
      <c r="AZ58" s="24" t="str">
        <f t="shared" si="23"/>
        <v/>
      </c>
      <c r="BA58" s="24" t="str">
        <f t="shared" si="24"/>
        <v/>
      </c>
      <c r="BB58" s="24" t="str">
        <f t="shared" si="25"/>
        <v/>
      </c>
      <c r="BC58" s="24" t="str">
        <f t="shared" si="26"/>
        <v/>
      </c>
      <c r="BM58" s="31">
        <f t="shared" si="27"/>
        <v>0</v>
      </c>
      <c r="BN58" s="31">
        <f t="shared" si="28"/>
        <v>0</v>
      </c>
      <c r="BO58" s="31" t="str">
        <f t="shared" si="29"/>
        <v/>
      </c>
      <c r="BP58" s="31" t="str">
        <f t="shared" si="30"/>
        <v/>
      </c>
      <c r="BQ58" s="31" t="str">
        <f t="shared" si="31"/>
        <v/>
      </c>
      <c r="BR58" s="31" t="str">
        <f t="shared" si="32"/>
        <v/>
      </c>
      <c r="BS58" s="31" t="str">
        <f t="shared" si="33"/>
        <v/>
      </c>
      <c r="BT58" s="31" t="str">
        <f t="shared" si="34"/>
        <v/>
      </c>
      <c r="BU58" s="31" t="str">
        <f t="shared" si="35"/>
        <v/>
      </c>
    </row>
    <row r="59" spans="11:73" x14ac:dyDescent="0.3">
      <c r="K59" s="10">
        <f t="shared" si="0"/>
        <v>0</v>
      </c>
      <c r="L59" s="10">
        <f t="shared" si="1"/>
        <v>0</v>
      </c>
      <c r="M59" s="10" t="str">
        <f t="shared" si="2"/>
        <v/>
      </c>
      <c r="N59" s="10" t="str">
        <f t="shared" si="3"/>
        <v/>
      </c>
      <c r="O59" s="10" t="str">
        <f t="shared" si="4"/>
        <v/>
      </c>
      <c r="P59" s="10" t="str">
        <f t="shared" si="5"/>
        <v/>
      </c>
      <c r="Q59" s="10" t="str">
        <f t="shared" si="6"/>
        <v/>
      </c>
      <c r="R59" s="10" t="str">
        <f t="shared" si="7"/>
        <v/>
      </c>
      <c r="S59" s="10" t="str">
        <f t="shared" si="8"/>
        <v/>
      </c>
      <c r="AC59" s="17">
        <f t="shared" si="9"/>
        <v>0</v>
      </c>
      <c r="AD59" s="17">
        <f t="shared" si="10"/>
        <v>0</v>
      </c>
      <c r="AE59" s="32" t="str">
        <f t="shared" si="11"/>
        <v/>
      </c>
      <c r="AF59" s="32" t="str">
        <f t="shared" si="12"/>
        <v/>
      </c>
      <c r="AG59" s="32" t="str">
        <f t="shared" si="13"/>
        <v/>
      </c>
      <c r="AH59" s="32" t="str">
        <f t="shared" si="14"/>
        <v/>
      </c>
      <c r="AI59" s="32" t="str">
        <f t="shared" si="15"/>
        <v/>
      </c>
      <c r="AJ59" s="32" t="str">
        <f t="shared" si="16"/>
        <v/>
      </c>
      <c r="AK59" s="32" t="str">
        <f t="shared" si="17"/>
        <v/>
      </c>
      <c r="AU59" s="24">
        <f t="shared" si="18"/>
        <v>0</v>
      </c>
      <c r="AV59" s="24">
        <f t="shared" si="19"/>
        <v>0</v>
      </c>
      <c r="AW59" s="24" t="str">
        <f t="shared" si="20"/>
        <v/>
      </c>
      <c r="AX59" s="24" t="str">
        <f t="shared" si="21"/>
        <v/>
      </c>
      <c r="AY59" s="24" t="str">
        <f t="shared" si="22"/>
        <v/>
      </c>
      <c r="AZ59" s="24" t="str">
        <f t="shared" si="23"/>
        <v/>
      </c>
      <c r="BA59" s="24" t="str">
        <f t="shared" si="24"/>
        <v/>
      </c>
      <c r="BB59" s="24" t="str">
        <f t="shared" si="25"/>
        <v/>
      </c>
      <c r="BC59" s="24" t="str">
        <f t="shared" si="26"/>
        <v/>
      </c>
      <c r="BM59" s="31">
        <f t="shared" si="27"/>
        <v>0</v>
      </c>
      <c r="BN59" s="31">
        <f t="shared" si="28"/>
        <v>0</v>
      </c>
      <c r="BO59" s="31" t="str">
        <f t="shared" si="29"/>
        <v/>
      </c>
      <c r="BP59" s="31" t="str">
        <f t="shared" si="30"/>
        <v/>
      </c>
      <c r="BQ59" s="31" t="str">
        <f t="shared" si="31"/>
        <v/>
      </c>
      <c r="BR59" s="31" t="str">
        <f t="shared" si="32"/>
        <v/>
      </c>
      <c r="BS59" s="31" t="str">
        <f t="shared" si="33"/>
        <v/>
      </c>
      <c r="BT59" s="31" t="str">
        <f t="shared" si="34"/>
        <v/>
      </c>
      <c r="BU59" s="31" t="str">
        <f t="shared" si="35"/>
        <v/>
      </c>
    </row>
    <row r="60" spans="11:73" x14ac:dyDescent="0.3">
      <c r="K60" s="10">
        <f t="shared" si="0"/>
        <v>0</v>
      </c>
      <c r="L60" s="10">
        <f t="shared" si="1"/>
        <v>0</v>
      </c>
      <c r="M60" s="10" t="str">
        <f t="shared" si="2"/>
        <v/>
      </c>
      <c r="N60" s="10" t="str">
        <f t="shared" si="3"/>
        <v/>
      </c>
      <c r="O60" s="10" t="str">
        <f t="shared" si="4"/>
        <v/>
      </c>
      <c r="P60" s="10" t="str">
        <f t="shared" si="5"/>
        <v/>
      </c>
      <c r="Q60" s="10" t="str">
        <f t="shared" si="6"/>
        <v/>
      </c>
      <c r="R60" s="10" t="str">
        <f t="shared" si="7"/>
        <v/>
      </c>
      <c r="S60" s="10" t="str">
        <f t="shared" si="8"/>
        <v/>
      </c>
      <c r="AC60" s="17">
        <f t="shared" si="9"/>
        <v>0</v>
      </c>
      <c r="AD60" s="17">
        <f t="shared" si="10"/>
        <v>0</v>
      </c>
      <c r="AE60" s="32" t="str">
        <f t="shared" si="11"/>
        <v/>
      </c>
      <c r="AF60" s="32" t="str">
        <f t="shared" si="12"/>
        <v/>
      </c>
      <c r="AG60" s="32" t="str">
        <f t="shared" si="13"/>
        <v/>
      </c>
      <c r="AH60" s="32" t="str">
        <f t="shared" si="14"/>
        <v/>
      </c>
      <c r="AI60" s="32" t="str">
        <f t="shared" si="15"/>
        <v/>
      </c>
      <c r="AJ60" s="32" t="str">
        <f t="shared" si="16"/>
        <v/>
      </c>
      <c r="AK60" s="32" t="str">
        <f t="shared" si="17"/>
        <v/>
      </c>
      <c r="AU60" s="24">
        <f t="shared" si="18"/>
        <v>0</v>
      </c>
      <c r="AV60" s="24">
        <f t="shared" si="19"/>
        <v>0</v>
      </c>
      <c r="AW60" s="24" t="str">
        <f t="shared" si="20"/>
        <v/>
      </c>
      <c r="AX60" s="24" t="str">
        <f t="shared" si="21"/>
        <v/>
      </c>
      <c r="AY60" s="24" t="str">
        <f t="shared" si="22"/>
        <v/>
      </c>
      <c r="AZ60" s="24" t="str">
        <f t="shared" si="23"/>
        <v/>
      </c>
      <c r="BA60" s="24" t="str">
        <f t="shared" si="24"/>
        <v/>
      </c>
      <c r="BB60" s="24" t="str">
        <f t="shared" si="25"/>
        <v/>
      </c>
      <c r="BC60" s="24" t="str">
        <f t="shared" si="26"/>
        <v/>
      </c>
      <c r="BM60" s="31">
        <f t="shared" si="27"/>
        <v>0</v>
      </c>
      <c r="BN60" s="31">
        <f t="shared" si="28"/>
        <v>0</v>
      </c>
      <c r="BO60" s="31" t="str">
        <f t="shared" si="29"/>
        <v/>
      </c>
      <c r="BP60" s="31" t="str">
        <f t="shared" si="30"/>
        <v/>
      </c>
      <c r="BQ60" s="31" t="str">
        <f t="shared" si="31"/>
        <v/>
      </c>
      <c r="BR60" s="31" t="str">
        <f t="shared" si="32"/>
        <v/>
      </c>
      <c r="BS60" s="31" t="str">
        <f t="shared" si="33"/>
        <v/>
      </c>
      <c r="BT60" s="31" t="str">
        <f t="shared" si="34"/>
        <v/>
      </c>
      <c r="BU60" s="31" t="str">
        <f t="shared" si="35"/>
        <v/>
      </c>
    </row>
    <row r="61" spans="11:73" x14ac:dyDescent="0.3">
      <c r="K61" s="10">
        <f t="shared" si="0"/>
        <v>0</v>
      </c>
      <c r="L61" s="10">
        <f t="shared" si="1"/>
        <v>0</v>
      </c>
      <c r="M61" s="10" t="str">
        <f t="shared" si="2"/>
        <v/>
      </c>
      <c r="N61" s="10" t="str">
        <f t="shared" si="3"/>
        <v/>
      </c>
      <c r="O61" s="10" t="str">
        <f t="shared" si="4"/>
        <v/>
      </c>
      <c r="P61" s="10" t="str">
        <f t="shared" si="5"/>
        <v/>
      </c>
      <c r="Q61" s="10" t="str">
        <f t="shared" si="6"/>
        <v/>
      </c>
      <c r="R61" s="10" t="str">
        <f t="shared" si="7"/>
        <v/>
      </c>
      <c r="S61" s="10" t="str">
        <f t="shared" si="8"/>
        <v/>
      </c>
      <c r="AC61" s="17">
        <f t="shared" si="9"/>
        <v>0</v>
      </c>
      <c r="AD61" s="17">
        <f t="shared" si="10"/>
        <v>0</v>
      </c>
      <c r="AE61" s="32" t="str">
        <f t="shared" si="11"/>
        <v/>
      </c>
      <c r="AF61" s="32" t="str">
        <f t="shared" si="12"/>
        <v/>
      </c>
      <c r="AG61" s="32" t="str">
        <f t="shared" si="13"/>
        <v/>
      </c>
      <c r="AH61" s="32" t="str">
        <f t="shared" si="14"/>
        <v/>
      </c>
      <c r="AI61" s="32" t="str">
        <f t="shared" si="15"/>
        <v/>
      </c>
      <c r="AJ61" s="32" t="str">
        <f t="shared" si="16"/>
        <v/>
      </c>
      <c r="AK61" s="32" t="str">
        <f t="shared" si="17"/>
        <v/>
      </c>
      <c r="AU61" s="24">
        <f t="shared" si="18"/>
        <v>0</v>
      </c>
      <c r="AV61" s="24">
        <f t="shared" si="19"/>
        <v>0</v>
      </c>
      <c r="AW61" s="24" t="str">
        <f t="shared" si="20"/>
        <v/>
      </c>
      <c r="AX61" s="24" t="str">
        <f t="shared" si="21"/>
        <v/>
      </c>
      <c r="AY61" s="24" t="str">
        <f t="shared" si="22"/>
        <v/>
      </c>
      <c r="AZ61" s="24" t="str">
        <f t="shared" si="23"/>
        <v/>
      </c>
      <c r="BA61" s="24" t="str">
        <f t="shared" si="24"/>
        <v/>
      </c>
      <c r="BB61" s="24" t="str">
        <f t="shared" si="25"/>
        <v/>
      </c>
      <c r="BC61" s="24" t="str">
        <f t="shared" si="26"/>
        <v/>
      </c>
      <c r="BM61" s="31">
        <f t="shared" si="27"/>
        <v>0</v>
      </c>
      <c r="BN61" s="31">
        <f t="shared" si="28"/>
        <v>0</v>
      </c>
      <c r="BO61" s="31" t="str">
        <f t="shared" si="29"/>
        <v/>
      </c>
      <c r="BP61" s="31" t="str">
        <f t="shared" si="30"/>
        <v/>
      </c>
      <c r="BQ61" s="31" t="str">
        <f t="shared" si="31"/>
        <v/>
      </c>
      <c r="BR61" s="31" t="str">
        <f t="shared" si="32"/>
        <v/>
      </c>
      <c r="BS61" s="31" t="str">
        <f t="shared" si="33"/>
        <v/>
      </c>
      <c r="BT61" s="31" t="str">
        <f t="shared" si="34"/>
        <v/>
      </c>
      <c r="BU61" s="31" t="str">
        <f t="shared" si="35"/>
        <v/>
      </c>
    </row>
    <row r="62" spans="11:73" x14ac:dyDescent="0.3">
      <c r="K62" s="10">
        <f t="shared" si="0"/>
        <v>0</v>
      </c>
      <c r="L62" s="10">
        <f t="shared" si="1"/>
        <v>0</v>
      </c>
      <c r="M62" s="10" t="str">
        <f t="shared" si="2"/>
        <v/>
      </c>
      <c r="N62" s="10" t="str">
        <f t="shared" si="3"/>
        <v/>
      </c>
      <c r="O62" s="10" t="str">
        <f t="shared" si="4"/>
        <v/>
      </c>
      <c r="P62" s="10" t="str">
        <f t="shared" si="5"/>
        <v/>
      </c>
      <c r="Q62" s="10" t="str">
        <f t="shared" si="6"/>
        <v/>
      </c>
      <c r="R62" s="10" t="str">
        <f t="shared" si="7"/>
        <v/>
      </c>
      <c r="S62" s="10" t="str">
        <f t="shared" si="8"/>
        <v/>
      </c>
      <c r="AC62" s="17">
        <f t="shared" si="9"/>
        <v>0</v>
      </c>
      <c r="AD62" s="17">
        <f t="shared" si="10"/>
        <v>0</v>
      </c>
      <c r="AE62" s="32" t="str">
        <f t="shared" si="11"/>
        <v/>
      </c>
      <c r="AF62" s="32" t="str">
        <f t="shared" si="12"/>
        <v/>
      </c>
      <c r="AG62" s="32" t="str">
        <f t="shared" si="13"/>
        <v/>
      </c>
      <c r="AH62" s="32" t="str">
        <f t="shared" si="14"/>
        <v/>
      </c>
      <c r="AI62" s="32" t="str">
        <f t="shared" si="15"/>
        <v/>
      </c>
      <c r="AJ62" s="32" t="str">
        <f t="shared" si="16"/>
        <v/>
      </c>
      <c r="AK62" s="32" t="str">
        <f t="shared" si="17"/>
        <v/>
      </c>
      <c r="AU62" s="24">
        <f t="shared" si="18"/>
        <v>0</v>
      </c>
      <c r="AV62" s="24">
        <f t="shared" si="19"/>
        <v>0</v>
      </c>
      <c r="AW62" s="24" t="str">
        <f t="shared" si="20"/>
        <v/>
      </c>
      <c r="AX62" s="24" t="str">
        <f t="shared" si="21"/>
        <v/>
      </c>
      <c r="AY62" s="24" t="str">
        <f t="shared" si="22"/>
        <v/>
      </c>
      <c r="AZ62" s="24" t="str">
        <f t="shared" si="23"/>
        <v/>
      </c>
      <c r="BA62" s="24" t="str">
        <f t="shared" si="24"/>
        <v/>
      </c>
      <c r="BB62" s="24" t="str">
        <f t="shared" si="25"/>
        <v/>
      </c>
      <c r="BC62" s="24" t="str">
        <f t="shared" si="26"/>
        <v/>
      </c>
      <c r="BM62" s="31">
        <f t="shared" si="27"/>
        <v>0</v>
      </c>
      <c r="BN62" s="31">
        <f t="shared" si="28"/>
        <v>0</v>
      </c>
      <c r="BO62" s="31" t="str">
        <f t="shared" si="29"/>
        <v/>
      </c>
      <c r="BP62" s="31" t="str">
        <f t="shared" si="30"/>
        <v/>
      </c>
      <c r="BQ62" s="31" t="str">
        <f t="shared" si="31"/>
        <v/>
      </c>
      <c r="BR62" s="31" t="str">
        <f t="shared" si="32"/>
        <v/>
      </c>
      <c r="BS62" s="31" t="str">
        <f t="shared" si="33"/>
        <v/>
      </c>
      <c r="BT62" s="31" t="str">
        <f t="shared" si="34"/>
        <v/>
      </c>
      <c r="BU62" s="31" t="str">
        <f t="shared" si="35"/>
        <v/>
      </c>
    </row>
    <row r="63" spans="11:73" x14ac:dyDescent="0.3">
      <c r="K63" s="10">
        <f t="shared" si="0"/>
        <v>0</v>
      </c>
      <c r="L63" s="10">
        <f t="shared" si="1"/>
        <v>0</v>
      </c>
      <c r="M63" s="10" t="str">
        <f t="shared" si="2"/>
        <v/>
      </c>
      <c r="N63" s="10" t="str">
        <f t="shared" si="3"/>
        <v/>
      </c>
      <c r="O63" s="10" t="str">
        <f t="shared" si="4"/>
        <v/>
      </c>
      <c r="P63" s="10" t="str">
        <f t="shared" si="5"/>
        <v/>
      </c>
      <c r="Q63" s="10" t="str">
        <f t="shared" si="6"/>
        <v/>
      </c>
      <c r="R63" s="10" t="str">
        <f t="shared" si="7"/>
        <v/>
      </c>
      <c r="S63" s="10" t="str">
        <f t="shared" si="8"/>
        <v/>
      </c>
      <c r="AC63" s="17">
        <f t="shared" si="9"/>
        <v>0</v>
      </c>
      <c r="AD63" s="17">
        <f t="shared" si="10"/>
        <v>0</v>
      </c>
      <c r="AE63" s="32" t="str">
        <f t="shared" si="11"/>
        <v/>
      </c>
      <c r="AF63" s="32" t="str">
        <f t="shared" si="12"/>
        <v/>
      </c>
      <c r="AG63" s="32" t="str">
        <f t="shared" si="13"/>
        <v/>
      </c>
      <c r="AH63" s="32" t="str">
        <f t="shared" si="14"/>
        <v/>
      </c>
      <c r="AI63" s="32" t="str">
        <f t="shared" si="15"/>
        <v/>
      </c>
      <c r="AJ63" s="32" t="str">
        <f t="shared" si="16"/>
        <v/>
      </c>
      <c r="AK63" s="32" t="str">
        <f t="shared" si="17"/>
        <v/>
      </c>
      <c r="AU63" s="24">
        <f t="shared" si="18"/>
        <v>0</v>
      </c>
      <c r="AV63" s="24">
        <f t="shared" si="19"/>
        <v>0</v>
      </c>
      <c r="AW63" s="24" t="str">
        <f t="shared" si="20"/>
        <v/>
      </c>
      <c r="AX63" s="24" t="str">
        <f t="shared" si="21"/>
        <v/>
      </c>
      <c r="AY63" s="24" t="str">
        <f t="shared" si="22"/>
        <v/>
      </c>
      <c r="AZ63" s="24" t="str">
        <f t="shared" si="23"/>
        <v/>
      </c>
      <c r="BA63" s="24" t="str">
        <f t="shared" si="24"/>
        <v/>
      </c>
      <c r="BB63" s="24" t="str">
        <f t="shared" si="25"/>
        <v/>
      </c>
      <c r="BC63" s="24" t="str">
        <f t="shared" si="26"/>
        <v/>
      </c>
      <c r="BM63" s="31">
        <f t="shared" si="27"/>
        <v>0</v>
      </c>
      <c r="BN63" s="31">
        <f t="shared" si="28"/>
        <v>0</v>
      </c>
      <c r="BO63" s="31" t="str">
        <f t="shared" si="29"/>
        <v/>
      </c>
      <c r="BP63" s="31" t="str">
        <f t="shared" si="30"/>
        <v/>
      </c>
      <c r="BQ63" s="31" t="str">
        <f t="shared" si="31"/>
        <v/>
      </c>
      <c r="BR63" s="31" t="str">
        <f t="shared" si="32"/>
        <v/>
      </c>
      <c r="BS63" s="31" t="str">
        <f t="shared" si="33"/>
        <v/>
      </c>
      <c r="BT63" s="31" t="str">
        <f t="shared" si="34"/>
        <v/>
      </c>
      <c r="BU63" s="31" t="str">
        <f t="shared" si="35"/>
        <v/>
      </c>
    </row>
    <row r="64" spans="11:73" x14ac:dyDescent="0.3">
      <c r="K64" s="10">
        <f t="shared" si="0"/>
        <v>0</v>
      </c>
      <c r="L64" s="10">
        <f t="shared" si="1"/>
        <v>0</v>
      </c>
      <c r="M64" s="10" t="str">
        <f t="shared" si="2"/>
        <v/>
      </c>
      <c r="N64" s="10" t="str">
        <f t="shared" si="3"/>
        <v/>
      </c>
      <c r="O64" s="10" t="str">
        <f t="shared" si="4"/>
        <v/>
      </c>
      <c r="P64" s="10" t="str">
        <f t="shared" si="5"/>
        <v/>
      </c>
      <c r="Q64" s="10" t="str">
        <f t="shared" si="6"/>
        <v/>
      </c>
      <c r="R64" s="10" t="str">
        <f t="shared" si="7"/>
        <v/>
      </c>
      <c r="S64" s="10" t="str">
        <f t="shared" si="8"/>
        <v/>
      </c>
      <c r="AC64" s="17">
        <f t="shared" si="9"/>
        <v>0</v>
      </c>
      <c r="AD64" s="17">
        <f t="shared" si="10"/>
        <v>0</v>
      </c>
      <c r="AE64" s="32" t="str">
        <f t="shared" si="11"/>
        <v/>
      </c>
      <c r="AF64" s="32" t="str">
        <f t="shared" si="12"/>
        <v/>
      </c>
      <c r="AG64" s="32" t="str">
        <f t="shared" si="13"/>
        <v/>
      </c>
      <c r="AH64" s="32" t="str">
        <f t="shared" si="14"/>
        <v/>
      </c>
      <c r="AI64" s="32" t="str">
        <f t="shared" si="15"/>
        <v/>
      </c>
      <c r="AJ64" s="32" t="str">
        <f t="shared" si="16"/>
        <v/>
      </c>
      <c r="AK64" s="32" t="str">
        <f t="shared" si="17"/>
        <v/>
      </c>
      <c r="AU64" s="24">
        <f t="shared" si="18"/>
        <v>0</v>
      </c>
      <c r="AV64" s="24">
        <f t="shared" si="19"/>
        <v>0</v>
      </c>
      <c r="AW64" s="24" t="str">
        <f t="shared" si="20"/>
        <v/>
      </c>
      <c r="AX64" s="24" t="str">
        <f t="shared" si="21"/>
        <v/>
      </c>
      <c r="AY64" s="24" t="str">
        <f t="shared" si="22"/>
        <v/>
      </c>
      <c r="AZ64" s="24" t="str">
        <f t="shared" si="23"/>
        <v/>
      </c>
      <c r="BA64" s="24" t="str">
        <f t="shared" si="24"/>
        <v/>
      </c>
      <c r="BB64" s="24" t="str">
        <f t="shared" si="25"/>
        <v/>
      </c>
      <c r="BC64" s="24" t="str">
        <f t="shared" si="26"/>
        <v/>
      </c>
      <c r="BM64" s="31">
        <f t="shared" si="27"/>
        <v>0</v>
      </c>
      <c r="BN64" s="31">
        <f t="shared" si="28"/>
        <v>0</v>
      </c>
      <c r="BO64" s="31" t="str">
        <f t="shared" si="29"/>
        <v/>
      </c>
      <c r="BP64" s="31" t="str">
        <f t="shared" si="30"/>
        <v/>
      </c>
      <c r="BQ64" s="31" t="str">
        <f t="shared" si="31"/>
        <v/>
      </c>
      <c r="BR64" s="31" t="str">
        <f t="shared" si="32"/>
        <v/>
      </c>
      <c r="BS64" s="31" t="str">
        <f t="shared" si="33"/>
        <v/>
      </c>
      <c r="BT64" s="31" t="str">
        <f t="shared" si="34"/>
        <v/>
      </c>
      <c r="BU64" s="31" t="str">
        <f t="shared" si="35"/>
        <v/>
      </c>
    </row>
    <row r="65" spans="11:73" x14ac:dyDescent="0.3">
      <c r="K65" s="10">
        <f t="shared" si="0"/>
        <v>0</v>
      </c>
      <c r="L65" s="10">
        <f t="shared" si="1"/>
        <v>0</v>
      </c>
      <c r="M65" s="10" t="str">
        <f t="shared" si="2"/>
        <v/>
      </c>
      <c r="N65" s="10" t="str">
        <f t="shared" si="3"/>
        <v/>
      </c>
      <c r="O65" s="10" t="str">
        <f t="shared" si="4"/>
        <v/>
      </c>
      <c r="P65" s="10" t="str">
        <f t="shared" si="5"/>
        <v/>
      </c>
      <c r="Q65" s="10" t="str">
        <f t="shared" si="6"/>
        <v/>
      </c>
      <c r="R65" s="10" t="str">
        <f t="shared" si="7"/>
        <v/>
      </c>
      <c r="S65" s="10" t="str">
        <f t="shared" si="8"/>
        <v/>
      </c>
      <c r="AC65" s="17">
        <f t="shared" si="9"/>
        <v>0</v>
      </c>
      <c r="AD65" s="17">
        <f t="shared" si="10"/>
        <v>0</v>
      </c>
      <c r="AE65" s="32" t="str">
        <f t="shared" si="11"/>
        <v/>
      </c>
      <c r="AF65" s="32" t="str">
        <f t="shared" si="12"/>
        <v/>
      </c>
      <c r="AG65" s="32" t="str">
        <f t="shared" si="13"/>
        <v/>
      </c>
      <c r="AH65" s="32" t="str">
        <f t="shared" si="14"/>
        <v/>
      </c>
      <c r="AI65" s="32" t="str">
        <f t="shared" si="15"/>
        <v/>
      </c>
      <c r="AJ65" s="32" t="str">
        <f t="shared" si="16"/>
        <v/>
      </c>
      <c r="AK65" s="32" t="str">
        <f t="shared" si="17"/>
        <v/>
      </c>
      <c r="AU65" s="24">
        <f t="shared" si="18"/>
        <v>0</v>
      </c>
      <c r="AV65" s="24">
        <f t="shared" si="19"/>
        <v>0</v>
      </c>
      <c r="AW65" s="24" t="str">
        <f t="shared" si="20"/>
        <v/>
      </c>
      <c r="AX65" s="24" t="str">
        <f t="shared" si="21"/>
        <v/>
      </c>
      <c r="AY65" s="24" t="str">
        <f t="shared" si="22"/>
        <v/>
      </c>
      <c r="AZ65" s="24" t="str">
        <f t="shared" si="23"/>
        <v/>
      </c>
      <c r="BA65" s="24" t="str">
        <f t="shared" si="24"/>
        <v/>
      </c>
      <c r="BB65" s="24" t="str">
        <f t="shared" si="25"/>
        <v/>
      </c>
      <c r="BC65" s="24" t="str">
        <f t="shared" si="26"/>
        <v/>
      </c>
      <c r="BM65" s="31">
        <f t="shared" si="27"/>
        <v>0</v>
      </c>
      <c r="BN65" s="31">
        <f t="shared" si="28"/>
        <v>0</v>
      </c>
      <c r="BO65" s="31" t="str">
        <f t="shared" si="29"/>
        <v/>
      </c>
      <c r="BP65" s="31" t="str">
        <f t="shared" si="30"/>
        <v/>
      </c>
      <c r="BQ65" s="31" t="str">
        <f t="shared" si="31"/>
        <v/>
      </c>
      <c r="BR65" s="31" t="str">
        <f t="shared" si="32"/>
        <v/>
      </c>
      <c r="BS65" s="31" t="str">
        <f t="shared" si="33"/>
        <v/>
      </c>
      <c r="BT65" s="31" t="str">
        <f t="shared" si="34"/>
        <v/>
      </c>
      <c r="BU65" s="31" t="str">
        <f t="shared" si="35"/>
        <v/>
      </c>
    </row>
    <row r="66" spans="11:73" x14ac:dyDescent="0.3">
      <c r="K66" s="10">
        <f t="shared" si="0"/>
        <v>0</v>
      </c>
      <c r="L66" s="10">
        <f t="shared" si="1"/>
        <v>0</v>
      </c>
      <c r="M66" s="10" t="str">
        <f t="shared" si="2"/>
        <v/>
      </c>
      <c r="N66" s="10" t="str">
        <f t="shared" si="3"/>
        <v/>
      </c>
      <c r="O66" s="10" t="str">
        <f t="shared" si="4"/>
        <v/>
      </c>
      <c r="P66" s="10" t="str">
        <f t="shared" si="5"/>
        <v/>
      </c>
      <c r="Q66" s="10" t="str">
        <f t="shared" si="6"/>
        <v/>
      </c>
      <c r="R66" s="10" t="str">
        <f t="shared" si="7"/>
        <v/>
      </c>
      <c r="S66" s="10" t="str">
        <f t="shared" si="8"/>
        <v/>
      </c>
      <c r="AC66" s="17">
        <f t="shared" si="9"/>
        <v>0</v>
      </c>
      <c r="AD66" s="17">
        <f t="shared" si="10"/>
        <v>0</v>
      </c>
      <c r="AE66" s="32" t="str">
        <f t="shared" si="11"/>
        <v/>
      </c>
      <c r="AF66" s="32" t="str">
        <f t="shared" si="12"/>
        <v/>
      </c>
      <c r="AG66" s="32" t="str">
        <f t="shared" si="13"/>
        <v/>
      </c>
      <c r="AH66" s="32" t="str">
        <f t="shared" si="14"/>
        <v/>
      </c>
      <c r="AI66" s="32" t="str">
        <f t="shared" si="15"/>
        <v/>
      </c>
      <c r="AJ66" s="32" t="str">
        <f t="shared" si="16"/>
        <v/>
      </c>
      <c r="AK66" s="32" t="str">
        <f t="shared" si="17"/>
        <v/>
      </c>
      <c r="AU66" s="24">
        <f t="shared" si="18"/>
        <v>0</v>
      </c>
      <c r="AV66" s="24">
        <f t="shared" si="19"/>
        <v>0</v>
      </c>
      <c r="AW66" s="24" t="str">
        <f t="shared" si="20"/>
        <v/>
      </c>
      <c r="AX66" s="24" t="str">
        <f t="shared" si="21"/>
        <v/>
      </c>
      <c r="AY66" s="24" t="str">
        <f t="shared" si="22"/>
        <v/>
      </c>
      <c r="AZ66" s="24" t="str">
        <f t="shared" si="23"/>
        <v/>
      </c>
      <c r="BA66" s="24" t="str">
        <f t="shared" si="24"/>
        <v/>
      </c>
      <c r="BB66" s="24" t="str">
        <f t="shared" si="25"/>
        <v/>
      </c>
      <c r="BC66" s="24" t="str">
        <f t="shared" si="26"/>
        <v/>
      </c>
      <c r="BM66" s="31">
        <f t="shared" si="27"/>
        <v>0</v>
      </c>
      <c r="BN66" s="31">
        <f t="shared" si="28"/>
        <v>0</v>
      </c>
      <c r="BO66" s="31" t="str">
        <f t="shared" si="29"/>
        <v/>
      </c>
      <c r="BP66" s="31" t="str">
        <f t="shared" si="30"/>
        <v/>
      </c>
      <c r="BQ66" s="31" t="str">
        <f t="shared" si="31"/>
        <v/>
      </c>
      <c r="BR66" s="31" t="str">
        <f t="shared" si="32"/>
        <v/>
      </c>
      <c r="BS66" s="31" t="str">
        <f t="shared" si="33"/>
        <v/>
      </c>
      <c r="BT66" s="31" t="str">
        <f t="shared" si="34"/>
        <v/>
      </c>
      <c r="BU66" s="31" t="str">
        <f t="shared" si="35"/>
        <v/>
      </c>
    </row>
    <row r="67" spans="11:73" x14ac:dyDescent="0.3">
      <c r="K67" s="10">
        <f t="shared" si="0"/>
        <v>0</v>
      </c>
      <c r="L67" s="10">
        <f t="shared" si="1"/>
        <v>0</v>
      </c>
      <c r="M67" s="10" t="str">
        <f t="shared" si="2"/>
        <v/>
      </c>
      <c r="N67" s="10" t="str">
        <f t="shared" si="3"/>
        <v/>
      </c>
      <c r="O67" s="10" t="str">
        <f t="shared" si="4"/>
        <v/>
      </c>
      <c r="P67" s="10" t="str">
        <f t="shared" si="5"/>
        <v/>
      </c>
      <c r="Q67" s="10" t="str">
        <f t="shared" si="6"/>
        <v/>
      </c>
      <c r="R67" s="10" t="str">
        <f t="shared" si="7"/>
        <v/>
      </c>
      <c r="S67" s="10" t="str">
        <f t="shared" si="8"/>
        <v/>
      </c>
      <c r="AC67" s="17">
        <f t="shared" si="9"/>
        <v>0</v>
      </c>
      <c r="AD67" s="17">
        <f t="shared" si="10"/>
        <v>0</v>
      </c>
      <c r="AE67" s="32" t="str">
        <f t="shared" si="11"/>
        <v/>
      </c>
      <c r="AF67" s="32" t="str">
        <f t="shared" si="12"/>
        <v/>
      </c>
      <c r="AG67" s="32" t="str">
        <f t="shared" si="13"/>
        <v/>
      </c>
      <c r="AH67" s="32" t="str">
        <f t="shared" si="14"/>
        <v/>
      </c>
      <c r="AI67" s="32" t="str">
        <f t="shared" si="15"/>
        <v/>
      </c>
      <c r="AJ67" s="32" t="str">
        <f t="shared" si="16"/>
        <v/>
      </c>
      <c r="AK67" s="32" t="str">
        <f t="shared" si="17"/>
        <v/>
      </c>
      <c r="AU67" s="24">
        <f t="shared" si="18"/>
        <v>0</v>
      </c>
      <c r="AV67" s="24">
        <f t="shared" si="19"/>
        <v>0</v>
      </c>
      <c r="AW67" s="24" t="str">
        <f t="shared" si="20"/>
        <v/>
      </c>
      <c r="AX67" s="24" t="str">
        <f t="shared" si="21"/>
        <v/>
      </c>
      <c r="AY67" s="24" t="str">
        <f t="shared" si="22"/>
        <v/>
      </c>
      <c r="AZ67" s="24" t="str">
        <f t="shared" si="23"/>
        <v/>
      </c>
      <c r="BA67" s="24" t="str">
        <f t="shared" si="24"/>
        <v/>
      </c>
      <c r="BB67" s="24" t="str">
        <f t="shared" si="25"/>
        <v/>
      </c>
      <c r="BC67" s="24" t="str">
        <f t="shared" si="26"/>
        <v/>
      </c>
      <c r="BM67" s="31">
        <f t="shared" si="27"/>
        <v>0</v>
      </c>
      <c r="BN67" s="31">
        <f t="shared" si="28"/>
        <v>0</v>
      </c>
      <c r="BO67" s="31" t="str">
        <f t="shared" si="29"/>
        <v/>
      </c>
      <c r="BP67" s="31" t="str">
        <f t="shared" si="30"/>
        <v/>
      </c>
      <c r="BQ67" s="31" t="str">
        <f t="shared" si="31"/>
        <v/>
      </c>
      <c r="BR67" s="31" t="str">
        <f t="shared" si="32"/>
        <v/>
      </c>
      <c r="BS67" s="31" t="str">
        <f t="shared" si="33"/>
        <v/>
      </c>
      <c r="BT67" s="31" t="str">
        <f t="shared" si="34"/>
        <v/>
      </c>
      <c r="BU67" s="31" t="str">
        <f t="shared" si="35"/>
        <v/>
      </c>
    </row>
    <row r="68" spans="11:73" x14ac:dyDescent="0.3">
      <c r="K68" s="10">
        <f t="shared" si="0"/>
        <v>0</v>
      </c>
      <c r="L68" s="10">
        <f t="shared" si="1"/>
        <v>0</v>
      </c>
      <c r="M68" s="10" t="str">
        <f t="shared" si="2"/>
        <v/>
      </c>
      <c r="N68" s="10" t="str">
        <f t="shared" si="3"/>
        <v/>
      </c>
      <c r="O68" s="10" t="str">
        <f t="shared" si="4"/>
        <v/>
      </c>
      <c r="P68" s="10" t="str">
        <f t="shared" si="5"/>
        <v/>
      </c>
      <c r="Q68" s="10" t="str">
        <f t="shared" si="6"/>
        <v/>
      </c>
      <c r="R68" s="10" t="str">
        <f t="shared" si="7"/>
        <v/>
      </c>
      <c r="S68" s="10" t="str">
        <f t="shared" si="8"/>
        <v/>
      </c>
      <c r="AC68" s="17">
        <f t="shared" si="9"/>
        <v>0</v>
      </c>
      <c r="AD68" s="17">
        <f t="shared" si="10"/>
        <v>0</v>
      </c>
      <c r="AE68" s="32" t="str">
        <f t="shared" si="11"/>
        <v/>
      </c>
      <c r="AF68" s="32" t="str">
        <f t="shared" si="12"/>
        <v/>
      </c>
      <c r="AG68" s="32" t="str">
        <f t="shared" si="13"/>
        <v/>
      </c>
      <c r="AH68" s="32" t="str">
        <f t="shared" si="14"/>
        <v/>
      </c>
      <c r="AI68" s="32" t="str">
        <f t="shared" si="15"/>
        <v/>
      </c>
      <c r="AJ68" s="32" t="str">
        <f t="shared" si="16"/>
        <v/>
      </c>
      <c r="AK68" s="32" t="str">
        <f t="shared" si="17"/>
        <v/>
      </c>
      <c r="AU68" s="24">
        <f t="shared" si="18"/>
        <v>0</v>
      </c>
      <c r="AV68" s="24">
        <f t="shared" si="19"/>
        <v>0</v>
      </c>
      <c r="AW68" s="24" t="str">
        <f t="shared" si="20"/>
        <v/>
      </c>
      <c r="AX68" s="24" t="str">
        <f t="shared" si="21"/>
        <v/>
      </c>
      <c r="AY68" s="24" t="str">
        <f t="shared" si="22"/>
        <v/>
      </c>
      <c r="AZ68" s="24" t="str">
        <f t="shared" si="23"/>
        <v/>
      </c>
      <c r="BA68" s="24" t="str">
        <f t="shared" si="24"/>
        <v/>
      </c>
      <c r="BB68" s="24" t="str">
        <f t="shared" si="25"/>
        <v/>
      </c>
      <c r="BC68" s="24" t="str">
        <f t="shared" si="26"/>
        <v/>
      </c>
      <c r="BM68" s="31">
        <f t="shared" si="27"/>
        <v>0</v>
      </c>
      <c r="BN68" s="31">
        <f t="shared" si="28"/>
        <v>0</v>
      </c>
      <c r="BO68" s="31" t="str">
        <f t="shared" si="29"/>
        <v/>
      </c>
      <c r="BP68" s="31" t="str">
        <f t="shared" si="30"/>
        <v/>
      </c>
      <c r="BQ68" s="31" t="str">
        <f t="shared" si="31"/>
        <v/>
      </c>
      <c r="BR68" s="31" t="str">
        <f t="shared" si="32"/>
        <v/>
      </c>
      <c r="BS68" s="31" t="str">
        <f t="shared" si="33"/>
        <v/>
      </c>
      <c r="BT68" s="31" t="str">
        <f t="shared" si="34"/>
        <v/>
      </c>
      <c r="BU68" s="31" t="str">
        <f t="shared" si="35"/>
        <v/>
      </c>
    </row>
    <row r="69" spans="11:73" x14ac:dyDescent="0.3">
      <c r="K69" s="10">
        <f t="shared" si="0"/>
        <v>0</v>
      </c>
      <c r="L69" s="10">
        <f t="shared" si="1"/>
        <v>0</v>
      </c>
      <c r="M69" s="10" t="str">
        <f t="shared" si="2"/>
        <v/>
      </c>
      <c r="N69" s="10" t="str">
        <f t="shared" si="3"/>
        <v/>
      </c>
      <c r="O69" s="10" t="str">
        <f t="shared" si="4"/>
        <v/>
      </c>
      <c r="P69" s="10" t="str">
        <f t="shared" si="5"/>
        <v/>
      </c>
      <c r="Q69" s="10" t="str">
        <f t="shared" si="6"/>
        <v/>
      </c>
      <c r="R69" s="10" t="str">
        <f t="shared" si="7"/>
        <v/>
      </c>
      <c r="S69" s="10" t="str">
        <f t="shared" si="8"/>
        <v/>
      </c>
      <c r="AC69" s="17">
        <f t="shared" si="9"/>
        <v>0</v>
      </c>
      <c r="AD69" s="17">
        <f t="shared" si="10"/>
        <v>0</v>
      </c>
      <c r="AE69" s="32" t="str">
        <f t="shared" si="11"/>
        <v/>
      </c>
      <c r="AF69" s="32" t="str">
        <f t="shared" si="12"/>
        <v/>
      </c>
      <c r="AG69" s="32" t="str">
        <f t="shared" si="13"/>
        <v/>
      </c>
      <c r="AH69" s="32" t="str">
        <f t="shared" si="14"/>
        <v/>
      </c>
      <c r="AI69" s="32" t="str">
        <f t="shared" si="15"/>
        <v/>
      </c>
      <c r="AJ69" s="32" t="str">
        <f t="shared" si="16"/>
        <v/>
      </c>
      <c r="AK69" s="32" t="str">
        <f t="shared" si="17"/>
        <v/>
      </c>
      <c r="AU69" s="24">
        <f t="shared" si="18"/>
        <v>0</v>
      </c>
      <c r="AV69" s="24">
        <f t="shared" si="19"/>
        <v>0</v>
      </c>
      <c r="AW69" s="24" t="str">
        <f t="shared" si="20"/>
        <v/>
      </c>
      <c r="AX69" s="24" t="str">
        <f t="shared" si="21"/>
        <v/>
      </c>
      <c r="AY69" s="24" t="str">
        <f t="shared" si="22"/>
        <v/>
      </c>
      <c r="AZ69" s="24" t="str">
        <f t="shared" si="23"/>
        <v/>
      </c>
      <c r="BA69" s="24" t="str">
        <f t="shared" si="24"/>
        <v/>
      </c>
      <c r="BB69" s="24" t="str">
        <f t="shared" si="25"/>
        <v/>
      </c>
      <c r="BC69" s="24" t="str">
        <f t="shared" si="26"/>
        <v/>
      </c>
      <c r="BM69" s="31">
        <f t="shared" si="27"/>
        <v>0</v>
      </c>
      <c r="BN69" s="31">
        <f t="shared" si="28"/>
        <v>0</v>
      </c>
      <c r="BO69" s="31" t="str">
        <f t="shared" si="29"/>
        <v/>
      </c>
      <c r="BP69" s="31" t="str">
        <f t="shared" si="30"/>
        <v/>
      </c>
      <c r="BQ69" s="31" t="str">
        <f t="shared" si="31"/>
        <v/>
      </c>
      <c r="BR69" s="31" t="str">
        <f t="shared" si="32"/>
        <v/>
      </c>
      <c r="BS69" s="31" t="str">
        <f t="shared" si="33"/>
        <v/>
      </c>
      <c r="BT69" s="31" t="str">
        <f t="shared" si="34"/>
        <v/>
      </c>
      <c r="BU69" s="31" t="str">
        <f t="shared" si="35"/>
        <v/>
      </c>
    </row>
    <row r="70" spans="11:73" x14ac:dyDescent="0.3">
      <c r="K70" s="10">
        <f t="shared" si="0"/>
        <v>0</v>
      </c>
      <c r="L70" s="10">
        <f t="shared" si="1"/>
        <v>0</v>
      </c>
      <c r="M70" s="10" t="str">
        <f t="shared" si="2"/>
        <v/>
      </c>
      <c r="N70" s="10" t="str">
        <f t="shared" si="3"/>
        <v/>
      </c>
      <c r="O70" s="10" t="str">
        <f t="shared" si="4"/>
        <v/>
      </c>
      <c r="P70" s="10" t="str">
        <f t="shared" si="5"/>
        <v/>
      </c>
      <c r="Q70" s="10" t="str">
        <f t="shared" si="6"/>
        <v/>
      </c>
      <c r="R70" s="10" t="str">
        <f t="shared" si="7"/>
        <v/>
      </c>
      <c r="S70" s="10" t="str">
        <f t="shared" si="8"/>
        <v/>
      </c>
      <c r="AC70" s="17">
        <f t="shared" si="9"/>
        <v>0</v>
      </c>
      <c r="AD70" s="17">
        <f t="shared" si="10"/>
        <v>0</v>
      </c>
      <c r="AE70" s="32" t="str">
        <f t="shared" si="11"/>
        <v/>
      </c>
      <c r="AF70" s="32" t="str">
        <f t="shared" si="12"/>
        <v/>
      </c>
      <c r="AG70" s="32" t="str">
        <f t="shared" si="13"/>
        <v/>
      </c>
      <c r="AH70" s="32" t="str">
        <f t="shared" si="14"/>
        <v/>
      </c>
      <c r="AI70" s="32" t="str">
        <f t="shared" si="15"/>
        <v/>
      </c>
      <c r="AJ70" s="32" t="str">
        <f t="shared" si="16"/>
        <v/>
      </c>
      <c r="AK70" s="32" t="str">
        <f t="shared" si="17"/>
        <v/>
      </c>
      <c r="AU70" s="24">
        <f t="shared" si="18"/>
        <v>0</v>
      </c>
      <c r="AV70" s="24">
        <f t="shared" si="19"/>
        <v>0</v>
      </c>
      <c r="AW70" s="24" t="str">
        <f t="shared" si="20"/>
        <v/>
      </c>
      <c r="AX70" s="24" t="str">
        <f t="shared" si="21"/>
        <v/>
      </c>
      <c r="AY70" s="24" t="str">
        <f t="shared" si="22"/>
        <v/>
      </c>
      <c r="AZ70" s="24" t="str">
        <f t="shared" si="23"/>
        <v/>
      </c>
      <c r="BA70" s="24" t="str">
        <f t="shared" si="24"/>
        <v/>
      </c>
      <c r="BB70" s="24" t="str">
        <f t="shared" si="25"/>
        <v/>
      </c>
      <c r="BC70" s="24" t="str">
        <f t="shared" si="26"/>
        <v/>
      </c>
      <c r="BM70" s="31">
        <f t="shared" si="27"/>
        <v>0</v>
      </c>
      <c r="BN70" s="31">
        <f t="shared" si="28"/>
        <v>0</v>
      </c>
      <c r="BO70" s="31" t="str">
        <f t="shared" si="29"/>
        <v/>
      </c>
      <c r="BP70" s="31" t="str">
        <f t="shared" si="30"/>
        <v/>
      </c>
      <c r="BQ70" s="31" t="str">
        <f t="shared" si="31"/>
        <v/>
      </c>
      <c r="BR70" s="31" t="str">
        <f t="shared" si="32"/>
        <v/>
      </c>
      <c r="BS70" s="31" t="str">
        <f t="shared" si="33"/>
        <v/>
      </c>
      <c r="BT70" s="31" t="str">
        <f t="shared" si="34"/>
        <v/>
      </c>
      <c r="BU70" s="31" t="str">
        <f t="shared" si="35"/>
        <v/>
      </c>
    </row>
    <row r="71" spans="11:73" x14ac:dyDescent="0.3">
      <c r="K71" s="10">
        <f t="shared" si="0"/>
        <v>0</v>
      </c>
      <c r="L71" s="10">
        <f t="shared" si="1"/>
        <v>0</v>
      </c>
      <c r="M71" s="10" t="str">
        <f t="shared" si="2"/>
        <v/>
      </c>
      <c r="N71" s="10" t="str">
        <f t="shared" si="3"/>
        <v/>
      </c>
      <c r="O71" s="10" t="str">
        <f t="shared" si="4"/>
        <v/>
      </c>
      <c r="P71" s="10" t="str">
        <f t="shared" si="5"/>
        <v/>
      </c>
      <c r="Q71" s="10" t="str">
        <f t="shared" si="6"/>
        <v/>
      </c>
      <c r="R71" s="10" t="str">
        <f t="shared" si="7"/>
        <v/>
      </c>
      <c r="S71" s="10" t="str">
        <f t="shared" si="8"/>
        <v/>
      </c>
      <c r="AC71" s="17">
        <f t="shared" si="9"/>
        <v>0</v>
      </c>
      <c r="AD71" s="17">
        <f t="shared" si="10"/>
        <v>0</v>
      </c>
      <c r="AE71" s="32" t="str">
        <f t="shared" si="11"/>
        <v/>
      </c>
      <c r="AF71" s="32" t="str">
        <f t="shared" si="12"/>
        <v/>
      </c>
      <c r="AG71" s="32" t="str">
        <f t="shared" si="13"/>
        <v/>
      </c>
      <c r="AH71" s="32" t="str">
        <f t="shared" si="14"/>
        <v/>
      </c>
      <c r="AI71" s="32" t="str">
        <f t="shared" si="15"/>
        <v/>
      </c>
      <c r="AJ71" s="32" t="str">
        <f t="shared" si="16"/>
        <v/>
      </c>
      <c r="AK71" s="32" t="str">
        <f t="shared" si="17"/>
        <v/>
      </c>
      <c r="AU71" s="24">
        <f t="shared" si="18"/>
        <v>0</v>
      </c>
      <c r="AV71" s="24">
        <f t="shared" si="19"/>
        <v>0</v>
      </c>
      <c r="AW71" s="24" t="str">
        <f t="shared" si="20"/>
        <v/>
      </c>
      <c r="AX71" s="24" t="str">
        <f t="shared" si="21"/>
        <v/>
      </c>
      <c r="AY71" s="24" t="str">
        <f t="shared" si="22"/>
        <v/>
      </c>
      <c r="AZ71" s="24" t="str">
        <f t="shared" si="23"/>
        <v/>
      </c>
      <c r="BA71" s="24" t="str">
        <f t="shared" si="24"/>
        <v/>
      </c>
      <c r="BB71" s="24" t="str">
        <f t="shared" si="25"/>
        <v/>
      </c>
      <c r="BC71" s="24" t="str">
        <f t="shared" si="26"/>
        <v/>
      </c>
      <c r="BM71" s="31">
        <f t="shared" si="27"/>
        <v>0</v>
      </c>
      <c r="BN71" s="31">
        <f t="shared" si="28"/>
        <v>0</v>
      </c>
      <c r="BO71" s="31" t="str">
        <f t="shared" si="29"/>
        <v/>
      </c>
      <c r="BP71" s="31" t="str">
        <f t="shared" si="30"/>
        <v/>
      </c>
      <c r="BQ71" s="31" t="str">
        <f t="shared" si="31"/>
        <v/>
      </c>
      <c r="BR71" s="31" t="str">
        <f t="shared" si="32"/>
        <v/>
      </c>
      <c r="BS71" s="31" t="str">
        <f t="shared" si="33"/>
        <v/>
      </c>
      <c r="BT71" s="31" t="str">
        <f t="shared" si="34"/>
        <v/>
      </c>
      <c r="BU71" s="31" t="str">
        <f t="shared" si="35"/>
        <v/>
      </c>
    </row>
    <row r="72" spans="11:73" x14ac:dyDescent="0.3">
      <c r="K72" s="10">
        <f t="shared" ref="K72:K100" si="45">IF(AND(B72=C72,L72=1),1,0)</f>
        <v>0</v>
      </c>
      <c r="L72" s="10">
        <f t="shared" ref="L72:L100" si="46">IF(C72&gt;0,1,0)</f>
        <v>0</v>
      </c>
      <c r="M72" s="10" t="str">
        <f t="shared" ref="M72:M100" si="47">IF(K72=1,E72,"")</f>
        <v/>
      </c>
      <c r="N72" s="10" t="str">
        <f t="shared" ref="N72:N100" si="48">IF(K72=1,D72,"")</f>
        <v/>
      </c>
      <c r="O72" s="10" t="str">
        <f t="shared" ref="O72:O100" si="49">IF(AND(L72&gt;0,K72=1),F72/I72,"")</f>
        <v/>
      </c>
      <c r="P72" s="10" t="str">
        <f t="shared" ref="P72:P100" si="50">IF(AND(L72&gt;0,K72=0),F72/I72,"")</f>
        <v/>
      </c>
      <c r="Q72" s="10" t="str">
        <f t="shared" ref="Q72:Q100" si="51">IF(L72&gt;0,D72/E72,"")</f>
        <v/>
      </c>
      <c r="R72" s="10" t="str">
        <f t="shared" ref="R72:R100" si="52">IF(AND(L72&gt;0,K72=0),(F72-D72)/(I72-E72),"")</f>
        <v/>
      </c>
      <c r="S72" s="10" t="str">
        <f t="shared" ref="S72:S100" si="53">IF(AND(L72&gt;0,K72=0),I72-E72,"")</f>
        <v/>
      </c>
      <c r="AC72" s="17">
        <f t="shared" ref="AC72:AC100" si="54">IF(AND(T72=U72,AD72=1),1,0)</f>
        <v>0</v>
      </c>
      <c r="AD72" s="17">
        <f t="shared" ref="AD72:AD100" si="55">IF(U72&gt;0,1,0)</f>
        <v>0</v>
      </c>
      <c r="AE72" s="32" t="str">
        <f t="shared" ref="AE72:AE100" si="56">IF(AC72=1,W72,"")</f>
        <v/>
      </c>
      <c r="AF72" s="32" t="str">
        <f t="shared" ref="AF72:AF100" si="57">IF(AC72=1,V72,"")</f>
        <v/>
      </c>
      <c r="AG72" s="32" t="str">
        <f t="shared" ref="AG72:AG100" si="58">IF(AND(AD72&gt;0,AC72=1),X72/AA72,"")</f>
        <v/>
      </c>
      <c r="AH72" s="32" t="str">
        <f t="shared" ref="AH72:AH100" si="59">IF(AND(AD72&gt;0,AC72=0),X72/AA72,"")</f>
        <v/>
      </c>
      <c r="AI72" s="32" t="str">
        <f t="shared" ref="AI72:AI100" si="60">IF(AD72&gt;0,V72/W72,"")</f>
        <v/>
      </c>
      <c r="AJ72" s="32" t="str">
        <f t="shared" ref="AJ72:AJ100" si="61">IF(AND(AD72&gt;0,AC72=0),(X72-V72)/(AA72-W72),"")</f>
        <v/>
      </c>
      <c r="AK72" s="32" t="str">
        <f t="shared" ref="AK72:AK100" si="62">IF(AND(AD72&gt;0,AC72=0),AA72-W72,"")</f>
        <v/>
      </c>
      <c r="AU72" s="24">
        <f t="shared" ref="AU72:AU100" si="63">IF(AND(AL72=AM72,AV72=1),1,0)</f>
        <v>0</v>
      </c>
      <c r="AV72" s="24">
        <f t="shared" ref="AV72:AV100" si="64">IF(AM72&gt;0,1,0)</f>
        <v>0</v>
      </c>
      <c r="AW72" s="24" t="str">
        <f t="shared" ref="AW72:AW100" si="65">IF(AU72=1,AO72,"")</f>
        <v/>
      </c>
      <c r="AX72" s="24" t="str">
        <f t="shared" ref="AX72:AX100" si="66">IF(AU72=1,AN72,"")</f>
        <v/>
      </c>
      <c r="AY72" s="24" t="str">
        <f t="shared" ref="AY72:AY100" si="67">IF(AND(AV72&gt;0,AU72=1),AP72/AS72,"")</f>
        <v/>
      </c>
      <c r="AZ72" s="24" t="str">
        <f t="shared" ref="AZ72:AZ100" si="68">IF(AND(AV72&gt;0,AU72=0),AP72/AS72,"")</f>
        <v/>
      </c>
      <c r="BA72" s="24" t="str">
        <f t="shared" ref="BA72:BA100" si="69">IF(AV72&gt;0,AN72/AO72,"")</f>
        <v/>
      </c>
      <c r="BB72" s="24" t="str">
        <f t="shared" ref="BB72:BB100" si="70">IF(AND(AV72&gt;0,AU72=0),(AP72-AN72)/(AS72-AO72),"")</f>
        <v/>
      </c>
      <c r="BC72" s="24" t="str">
        <f t="shared" ref="BC72:BC100" si="71">IF(AND(AV72&gt;0,AU72=0),AS72-AO72,"")</f>
        <v/>
      </c>
      <c r="BM72" s="31">
        <f t="shared" ref="BM72:BM100" si="72">IF(AND(BD72=BE72,BN72=1),1,0)</f>
        <v>0</v>
      </c>
      <c r="BN72" s="31">
        <f t="shared" ref="BN72:BN100" si="73">IF(BE72&gt;0,1,0)</f>
        <v>0</v>
      </c>
      <c r="BO72" s="31" t="str">
        <f t="shared" ref="BO72:BO100" si="74">IF(BM72=1,BG72,"")</f>
        <v/>
      </c>
      <c r="BP72" s="31" t="str">
        <f t="shared" ref="BP72:BP100" si="75">IF(BM72=1,BF72,"")</f>
        <v/>
      </c>
      <c r="BQ72" s="31" t="str">
        <f t="shared" ref="BQ72:BQ100" si="76">IF(AND(BN72&gt;0,BM72=1),BH72/BK72,"")</f>
        <v/>
      </c>
      <c r="BR72" s="31" t="str">
        <f t="shared" ref="BR72:BR100" si="77">IF(AND(BN72&gt;0,BM72=0),BH72/BK72,"")</f>
        <v/>
      </c>
      <c r="BS72" s="31" t="str">
        <f t="shared" ref="BS72:BS100" si="78">IF(BN72&gt;0,BF72/BG72,"")</f>
        <v/>
      </c>
      <c r="BT72" s="31" t="str">
        <f t="shared" ref="BT72:BT100" si="79">IF(AND(BN72&gt;0,BM72=0),(BH72-BF72)/(BK72-BG72),"")</f>
        <v/>
      </c>
      <c r="BU72" s="31" t="str">
        <f t="shared" ref="BU72:BU100" si="80">IF(AND(BN72&gt;0,BM72=0),BK72-BG72,"")</f>
        <v/>
      </c>
    </row>
    <row r="73" spans="11:73" x14ac:dyDescent="0.3">
      <c r="K73" s="10">
        <f t="shared" si="45"/>
        <v>0</v>
      </c>
      <c r="L73" s="10">
        <f t="shared" si="46"/>
        <v>0</v>
      </c>
      <c r="M73" s="10" t="str">
        <f t="shared" si="47"/>
        <v/>
      </c>
      <c r="N73" s="10" t="str">
        <f t="shared" si="48"/>
        <v/>
      </c>
      <c r="O73" s="10" t="str">
        <f t="shared" si="49"/>
        <v/>
      </c>
      <c r="P73" s="10" t="str">
        <f t="shared" si="50"/>
        <v/>
      </c>
      <c r="Q73" s="10" t="str">
        <f t="shared" si="51"/>
        <v/>
      </c>
      <c r="R73" s="10" t="str">
        <f t="shared" si="52"/>
        <v/>
      </c>
      <c r="S73" s="10" t="str">
        <f t="shared" si="53"/>
        <v/>
      </c>
      <c r="AC73" s="17">
        <f t="shared" si="54"/>
        <v>0</v>
      </c>
      <c r="AD73" s="17">
        <f t="shared" si="55"/>
        <v>0</v>
      </c>
      <c r="AE73" s="32" t="str">
        <f t="shared" si="56"/>
        <v/>
      </c>
      <c r="AF73" s="32" t="str">
        <f t="shared" si="57"/>
        <v/>
      </c>
      <c r="AG73" s="32" t="str">
        <f t="shared" si="58"/>
        <v/>
      </c>
      <c r="AH73" s="32" t="str">
        <f t="shared" si="59"/>
        <v/>
      </c>
      <c r="AI73" s="32" t="str">
        <f t="shared" si="60"/>
        <v/>
      </c>
      <c r="AJ73" s="32" t="str">
        <f t="shared" si="61"/>
        <v/>
      </c>
      <c r="AK73" s="32" t="str">
        <f t="shared" si="62"/>
        <v/>
      </c>
      <c r="AU73" s="24">
        <f t="shared" si="63"/>
        <v>0</v>
      </c>
      <c r="AV73" s="24">
        <f t="shared" si="64"/>
        <v>0</v>
      </c>
      <c r="AW73" s="24" t="str">
        <f t="shared" si="65"/>
        <v/>
      </c>
      <c r="AX73" s="24" t="str">
        <f t="shared" si="66"/>
        <v/>
      </c>
      <c r="AY73" s="24" t="str">
        <f t="shared" si="67"/>
        <v/>
      </c>
      <c r="AZ73" s="24" t="str">
        <f t="shared" si="68"/>
        <v/>
      </c>
      <c r="BA73" s="24" t="str">
        <f t="shared" si="69"/>
        <v/>
      </c>
      <c r="BB73" s="24" t="str">
        <f t="shared" si="70"/>
        <v/>
      </c>
      <c r="BC73" s="24" t="str">
        <f t="shared" si="71"/>
        <v/>
      </c>
      <c r="BM73" s="31">
        <f t="shared" si="72"/>
        <v>0</v>
      </c>
      <c r="BN73" s="31">
        <f t="shared" si="73"/>
        <v>0</v>
      </c>
      <c r="BO73" s="31" t="str">
        <f t="shared" si="74"/>
        <v/>
      </c>
      <c r="BP73" s="31" t="str">
        <f t="shared" si="75"/>
        <v/>
      </c>
      <c r="BQ73" s="31" t="str">
        <f t="shared" si="76"/>
        <v/>
      </c>
      <c r="BR73" s="31" t="str">
        <f t="shared" si="77"/>
        <v/>
      </c>
      <c r="BS73" s="31" t="str">
        <f t="shared" si="78"/>
        <v/>
      </c>
      <c r="BT73" s="31" t="str">
        <f t="shared" si="79"/>
        <v/>
      </c>
      <c r="BU73" s="31" t="str">
        <f t="shared" si="80"/>
        <v/>
      </c>
    </row>
    <row r="74" spans="11:73" x14ac:dyDescent="0.3">
      <c r="K74" s="10">
        <f t="shared" si="45"/>
        <v>0</v>
      </c>
      <c r="L74" s="10">
        <f t="shared" si="46"/>
        <v>0</v>
      </c>
      <c r="M74" s="10" t="str">
        <f t="shared" si="47"/>
        <v/>
      </c>
      <c r="N74" s="10" t="str">
        <f t="shared" si="48"/>
        <v/>
      </c>
      <c r="O74" s="10" t="str">
        <f t="shared" si="49"/>
        <v/>
      </c>
      <c r="P74" s="10" t="str">
        <f t="shared" si="50"/>
        <v/>
      </c>
      <c r="Q74" s="10" t="str">
        <f t="shared" si="51"/>
        <v/>
      </c>
      <c r="R74" s="10" t="str">
        <f t="shared" si="52"/>
        <v/>
      </c>
      <c r="S74" s="10" t="str">
        <f t="shared" si="53"/>
        <v/>
      </c>
      <c r="AC74" s="17">
        <f t="shared" si="54"/>
        <v>0</v>
      </c>
      <c r="AD74" s="17">
        <f t="shared" si="55"/>
        <v>0</v>
      </c>
      <c r="AE74" s="32" t="str">
        <f t="shared" si="56"/>
        <v/>
      </c>
      <c r="AF74" s="32" t="str">
        <f t="shared" si="57"/>
        <v/>
      </c>
      <c r="AG74" s="32" t="str">
        <f t="shared" si="58"/>
        <v/>
      </c>
      <c r="AH74" s="32" t="str">
        <f t="shared" si="59"/>
        <v/>
      </c>
      <c r="AI74" s="32" t="str">
        <f t="shared" si="60"/>
        <v/>
      </c>
      <c r="AJ74" s="32" t="str">
        <f t="shared" si="61"/>
        <v/>
      </c>
      <c r="AK74" s="32" t="str">
        <f t="shared" si="62"/>
        <v/>
      </c>
      <c r="AU74" s="24">
        <f t="shared" si="63"/>
        <v>0</v>
      </c>
      <c r="AV74" s="24">
        <f t="shared" si="64"/>
        <v>0</v>
      </c>
      <c r="AW74" s="24" t="str">
        <f t="shared" si="65"/>
        <v/>
      </c>
      <c r="AX74" s="24" t="str">
        <f t="shared" si="66"/>
        <v/>
      </c>
      <c r="AY74" s="24" t="str">
        <f t="shared" si="67"/>
        <v/>
      </c>
      <c r="AZ74" s="24" t="str">
        <f t="shared" si="68"/>
        <v/>
      </c>
      <c r="BA74" s="24" t="str">
        <f t="shared" si="69"/>
        <v/>
      </c>
      <c r="BB74" s="24" t="str">
        <f t="shared" si="70"/>
        <v/>
      </c>
      <c r="BC74" s="24" t="str">
        <f t="shared" si="71"/>
        <v/>
      </c>
      <c r="BM74" s="31">
        <f t="shared" si="72"/>
        <v>0</v>
      </c>
      <c r="BN74" s="31">
        <f t="shared" si="73"/>
        <v>0</v>
      </c>
      <c r="BO74" s="31" t="str">
        <f t="shared" si="74"/>
        <v/>
      </c>
      <c r="BP74" s="31" t="str">
        <f t="shared" si="75"/>
        <v/>
      </c>
      <c r="BQ74" s="31" t="str">
        <f t="shared" si="76"/>
        <v/>
      </c>
      <c r="BR74" s="31" t="str">
        <f t="shared" si="77"/>
        <v/>
      </c>
      <c r="BS74" s="31" t="str">
        <f t="shared" si="78"/>
        <v/>
      </c>
      <c r="BT74" s="31" t="str">
        <f t="shared" si="79"/>
        <v/>
      </c>
      <c r="BU74" s="31" t="str">
        <f t="shared" si="80"/>
        <v/>
      </c>
    </row>
    <row r="75" spans="11:73" x14ac:dyDescent="0.3">
      <c r="K75" s="10">
        <f t="shared" si="45"/>
        <v>0</v>
      </c>
      <c r="L75" s="10">
        <f t="shared" si="46"/>
        <v>0</v>
      </c>
      <c r="M75" s="10" t="str">
        <f t="shared" si="47"/>
        <v/>
      </c>
      <c r="N75" s="10" t="str">
        <f t="shared" si="48"/>
        <v/>
      </c>
      <c r="O75" s="10" t="str">
        <f t="shared" si="49"/>
        <v/>
      </c>
      <c r="P75" s="10" t="str">
        <f t="shared" si="50"/>
        <v/>
      </c>
      <c r="Q75" s="10" t="str">
        <f t="shared" si="51"/>
        <v/>
      </c>
      <c r="R75" s="10" t="str">
        <f t="shared" si="52"/>
        <v/>
      </c>
      <c r="S75" s="10" t="str">
        <f t="shared" si="53"/>
        <v/>
      </c>
      <c r="AC75" s="17">
        <f t="shared" si="54"/>
        <v>0</v>
      </c>
      <c r="AD75" s="17">
        <f t="shared" si="55"/>
        <v>0</v>
      </c>
      <c r="AE75" s="32" t="str">
        <f t="shared" si="56"/>
        <v/>
      </c>
      <c r="AF75" s="32" t="str">
        <f t="shared" si="57"/>
        <v/>
      </c>
      <c r="AG75" s="32" t="str">
        <f t="shared" si="58"/>
        <v/>
      </c>
      <c r="AH75" s="32" t="str">
        <f t="shared" si="59"/>
        <v/>
      </c>
      <c r="AI75" s="32" t="str">
        <f t="shared" si="60"/>
        <v/>
      </c>
      <c r="AJ75" s="32" t="str">
        <f t="shared" si="61"/>
        <v/>
      </c>
      <c r="AK75" s="32" t="str">
        <f t="shared" si="62"/>
        <v/>
      </c>
      <c r="AU75" s="24">
        <f t="shared" si="63"/>
        <v>0</v>
      </c>
      <c r="AV75" s="24">
        <f t="shared" si="64"/>
        <v>0</v>
      </c>
      <c r="AW75" s="24" t="str">
        <f t="shared" si="65"/>
        <v/>
      </c>
      <c r="AX75" s="24" t="str">
        <f t="shared" si="66"/>
        <v/>
      </c>
      <c r="AY75" s="24" t="str">
        <f t="shared" si="67"/>
        <v/>
      </c>
      <c r="AZ75" s="24" t="str">
        <f t="shared" si="68"/>
        <v/>
      </c>
      <c r="BA75" s="24" t="str">
        <f t="shared" si="69"/>
        <v/>
      </c>
      <c r="BB75" s="24" t="str">
        <f t="shared" si="70"/>
        <v/>
      </c>
      <c r="BC75" s="24" t="str">
        <f t="shared" si="71"/>
        <v/>
      </c>
      <c r="BM75" s="31">
        <f t="shared" si="72"/>
        <v>0</v>
      </c>
      <c r="BN75" s="31">
        <f t="shared" si="73"/>
        <v>0</v>
      </c>
      <c r="BO75" s="31" t="str">
        <f t="shared" si="74"/>
        <v/>
      </c>
      <c r="BP75" s="31" t="str">
        <f t="shared" si="75"/>
        <v/>
      </c>
      <c r="BQ75" s="31" t="str">
        <f t="shared" si="76"/>
        <v/>
      </c>
      <c r="BR75" s="31" t="str">
        <f t="shared" si="77"/>
        <v/>
      </c>
      <c r="BS75" s="31" t="str">
        <f t="shared" si="78"/>
        <v/>
      </c>
      <c r="BT75" s="31" t="str">
        <f t="shared" si="79"/>
        <v/>
      </c>
      <c r="BU75" s="31" t="str">
        <f t="shared" si="80"/>
        <v/>
      </c>
    </row>
    <row r="76" spans="11:73" x14ac:dyDescent="0.3">
      <c r="K76" s="10">
        <f t="shared" si="45"/>
        <v>0</v>
      </c>
      <c r="L76" s="10">
        <f t="shared" si="46"/>
        <v>0</v>
      </c>
      <c r="M76" s="10" t="str">
        <f t="shared" si="47"/>
        <v/>
      </c>
      <c r="N76" s="10" t="str">
        <f t="shared" si="48"/>
        <v/>
      </c>
      <c r="O76" s="10" t="str">
        <f t="shared" si="49"/>
        <v/>
      </c>
      <c r="P76" s="10" t="str">
        <f t="shared" si="50"/>
        <v/>
      </c>
      <c r="Q76" s="10" t="str">
        <f t="shared" si="51"/>
        <v/>
      </c>
      <c r="R76" s="10" t="str">
        <f t="shared" si="52"/>
        <v/>
      </c>
      <c r="S76" s="10" t="str">
        <f t="shared" si="53"/>
        <v/>
      </c>
      <c r="AC76" s="17">
        <f t="shared" si="54"/>
        <v>0</v>
      </c>
      <c r="AD76" s="17">
        <f t="shared" si="55"/>
        <v>0</v>
      </c>
      <c r="AE76" s="32" t="str">
        <f t="shared" si="56"/>
        <v/>
      </c>
      <c r="AF76" s="32" t="str">
        <f t="shared" si="57"/>
        <v/>
      </c>
      <c r="AG76" s="32" t="str">
        <f t="shared" si="58"/>
        <v/>
      </c>
      <c r="AH76" s="32" t="str">
        <f t="shared" si="59"/>
        <v/>
      </c>
      <c r="AI76" s="32" t="str">
        <f t="shared" si="60"/>
        <v/>
      </c>
      <c r="AJ76" s="32" t="str">
        <f t="shared" si="61"/>
        <v/>
      </c>
      <c r="AK76" s="32" t="str">
        <f t="shared" si="62"/>
        <v/>
      </c>
      <c r="AU76" s="24">
        <f t="shared" si="63"/>
        <v>0</v>
      </c>
      <c r="AV76" s="24">
        <f t="shared" si="64"/>
        <v>0</v>
      </c>
      <c r="AW76" s="24" t="str">
        <f t="shared" si="65"/>
        <v/>
      </c>
      <c r="AX76" s="24" t="str">
        <f t="shared" si="66"/>
        <v/>
      </c>
      <c r="AY76" s="24" t="str">
        <f t="shared" si="67"/>
        <v/>
      </c>
      <c r="AZ76" s="24" t="str">
        <f t="shared" si="68"/>
        <v/>
      </c>
      <c r="BA76" s="24" t="str">
        <f t="shared" si="69"/>
        <v/>
      </c>
      <c r="BB76" s="24" t="str">
        <f t="shared" si="70"/>
        <v/>
      </c>
      <c r="BC76" s="24" t="str">
        <f t="shared" si="71"/>
        <v/>
      </c>
      <c r="BM76" s="31">
        <f t="shared" si="72"/>
        <v>0</v>
      </c>
      <c r="BN76" s="31">
        <f t="shared" si="73"/>
        <v>0</v>
      </c>
      <c r="BO76" s="31" t="str">
        <f t="shared" si="74"/>
        <v/>
      </c>
      <c r="BP76" s="31" t="str">
        <f t="shared" si="75"/>
        <v/>
      </c>
      <c r="BQ76" s="31" t="str">
        <f t="shared" si="76"/>
        <v/>
      </c>
      <c r="BR76" s="31" t="str">
        <f t="shared" si="77"/>
        <v/>
      </c>
      <c r="BS76" s="31" t="str">
        <f t="shared" si="78"/>
        <v/>
      </c>
      <c r="BT76" s="31" t="str">
        <f t="shared" si="79"/>
        <v/>
      </c>
      <c r="BU76" s="31" t="str">
        <f t="shared" si="80"/>
        <v/>
      </c>
    </row>
    <row r="77" spans="11:73" x14ac:dyDescent="0.3">
      <c r="K77" s="10">
        <f t="shared" si="45"/>
        <v>0</v>
      </c>
      <c r="L77" s="10">
        <f t="shared" si="46"/>
        <v>0</v>
      </c>
      <c r="M77" s="10" t="str">
        <f t="shared" si="47"/>
        <v/>
      </c>
      <c r="N77" s="10" t="str">
        <f t="shared" si="48"/>
        <v/>
      </c>
      <c r="O77" s="10" t="str">
        <f t="shared" si="49"/>
        <v/>
      </c>
      <c r="P77" s="10" t="str">
        <f t="shared" si="50"/>
        <v/>
      </c>
      <c r="Q77" s="10" t="str">
        <f t="shared" si="51"/>
        <v/>
      </c>
      <c r="R77" s="10" t="str">
        <f t="shared" si="52"/>
        <v/>
      </c>
      <c r="S77" s="10" t="str">
        <f t="shared" si="53"/>
        <v/>
      </c>
      <c r="AC77" s="17">
        <f t="shared" si="54"/>
        <v>0</v>
      </c>
      <c r="AD77" s="17">
        <f t="shared" si="55"/>
        <v>0</v>
      </c>
      <c r="AE77" s="32" t="str">
        <f t="shared" si="56"/>
        <v/>
      </c>
      <c r="AF77" s="32" t="str">
        <f t="shared" si="57"/>
        <v/>
      </c>
      <c r="AG77" s="32" t="str">
        <f t="shared" si="58"/>
        <v/>
      </c>
      <c r="AH77" s="32" t="str">
        <f t="shared" si="59"/>
        <v/>
      </c>
      <c r="AI77" s="32" t="str">
        <f t="shared" si="60"/>
        <v/>
      </c>
      <c r="AJ77" s="32" t="str">
        <f t="shared" si="61"/>
        <v/>
      </c>
      <c r="AK77" s="32" t="str">
        <f t="shared" si="62"/>
        <v/>
      </c>
      <c r="AU77" s="24">
        <f t="shared" si="63"/>
        <v>0</v>
      </c>
      <c r="AV77" s="24">
        <f t="shared" si="64"/>
        <v>0</v>
      </c>
      <c r="AW77" s="24" t="str">
        <f t="shared" si="65"/>
        <v/>
      </c>
      <c r="AX77" s="24" t="str">
        <f t="shared" si="66"/>
        <v/>
      </c>
      <c r="AY77" s="24" t="str">
        <f t="shared" si="67"/>
        <v/>
      </c>
      <c r="AZ77" s="24" t="str">
        <f t="shared" si="68"/>
        <v/>
      </c>
      <c r="BA77" s="24" t="str">
        <f t="shared" si="69"/>
        <v/>
      </c>
      <c r="BB77" s="24" t="str">
        <f t="shared" si="70"/>
        <v/>
      </c>
      <c r="BC77" s="24" t="str">
        <f t="shared" si="71"/>
        <v/>
      </c>
      <c r="BM77" s="31">
        <f t="shared" si="72"/>
        <v>0</v>
      </c>
      <c r="BN77" s="31">
        <f t="shared" si="73"/>
        <v>0</v>
      </c>
      <c r="BO77" s="31" t="str">
        <f t="shared" si="74"/>
        <v/>
      </c>
      <c r="BP77" s="31" t="str">
        <f t="shared" si="75"/>
        <v/>
      </c>
      <c r="BQ77" s="31" t="str">
        <f t="shared" si="76"/>
        <v/>
      </c>
      <c r="BR77" s="31" t="str">
        <f t="shared" si="77"/>
        <v/>
      </c>
      <c r="BS77" s="31" t="str">
        <f t="shared" si="78"/>
        <v/>
      </c>
      <c r="BT77" s="31" t="str">
        <f t="shared" si="79"/>
        <v/>
      </c>
      <c r="BU77" s="31" t="str">
        <f t="shared" si="80"/>
        <v/>
      </c>
    </row>
    <row r="78" spans="11:73" x14ac:dyDescent="0.3">
      <c r="K78" s="10">
        <f t="shared" si="45"/>
        <v>0</v>
      </c>
      <c r="L78" s="10">
        <f t="shared" si="46"/>
        <v>0</v>
      </c>
      <c r="M78" s="10" t="str">
        <f t="shared" si="47"/>
        <v/>
      </c>
      <c r="N78" s="10" t="str">
        <f t="shared" si="48"/>
        <v/>
      </c>
      <c r="O78" s="10" t="str">
        <f t="shared" si="49"/>
        <v/>
      </c>
      <c r="P78" s="10" t="str">
        <f t="shared" si="50"/>
        <v/>
      </c>
      <c r="Q78" s="10" t="str">
        <f t="shared" si="51"/>
        <v/>
      </c>
      <c r="R78" s="10" t="str">
        <f t="shared" si="52"/>
        <v/>
      </c>
      <c r="S78" s="10" t="str">
        <f t="shared" si="53"/>
        <v/>
      </c>
      <c r="AC78" s="17">
        <f t="shared" si="54"/>
        <v>0</v>
      </c>
      <c r="AD78" s="17">
        <f t="shared" si="55"/>
        <v>0</v>
      </c>
      <c r="AE78" s="32" t="str">
        <f t="shared" si="56"/>
        <v/>
      </c>
      <c r="AF78" s="32" t="str">
        <f t="shared" si="57"/>
        <v/>
      </c>
      <c r="AG78" s="32" t="str">
        <f t="shared" si="58"/>
        <v/>
      </c>
      <c r="AH78" s="32" t="str">
        <f t="shared" si="59"/>
        <v/>
      </c>
      <c r="AI78" s="32" t="str">
        <f t="shared" si="60"/>
        <v/>
      </c>
      <c r="AJ78" s="32" t="str">
        <f t="shared" si="61"/>
        <v/>
      </c>
      <c r="AK78" s="32" t="str">
        <f t="shared" si="62"/>
        <v/>
      </c>
      <c r="AU78" s="24">
        <f t="shared" si="63"/>
        <v>0</v>
      </c>
      <c r="AV78" s="24">
        <f t="shared" si="64"/>
        <v>0</v>
      </c>
      <c r="AW78" s="24" t="str">
        <f t="shared" si="65"/>
        <v/>
      </c>
      <c r="AX78" s="24" t="str">
        <f t="shared" si="66"/>
        <v/>
      </c>
      <c r="AY78" s="24" t="str">
        <f t="shared" si="67"/>
        <v/>
      </c>
      <c r="AZ78" s="24" t="str">
        <f t="shared" si="68"/>
        <v/>
      </c>
      <c r="BA78" s="24" t="str">
        <f t="shared" si="69"/>
        <v/>
      </c>
      <c r="BB78" s="24" t="str">
        <f t="shared" si="70"/>
        <v/>
      </c>
      <c r="BC78" s="24" t="str">
        <f t="shared" si="71"/>
        <v/>
      </c>
      <c r="BM78" s="31">
        <f t="shared" si="72"/>
        <v>0</v>
      </c>
      <c r="BN78" s="31">
        <f t="shared" si="73"/>
        <v>0</v>
      </c>
      <c r="BO78" s="31" t="str">
        <f t="shared" si="74"/>
        <v/>
      </c>
      <c r="BP78" s="31" t="str">
        <f t="shared" si="75"/>
        <v/>
      </c>
      <c r="BQ78" s="31" t="str">
        <f t="shared" si="76"/>
        <v/>
      </c>
      <c r="BR78" s="31" t="str">
        <f t="shared" si="77"/>
        <v/>
      </c>
      <c r="BS78" s="31" t="str">
        <f t="shared" si="78"/>
        <v/>
      </c>
      <c r="BT78" s="31" t="str">
        <f t="shared" si="79"/>
        <v/>
      </c>
      <c r="BU78" s="31" t="str">
        <f t="shared" si="80"/>
        <v/>
      </c>
    </row>
    <row r="79" spans="11:73" x14ac:dyDescent="0.3">
      <c r="K79" s="10">
        <f t="shared" si="45"/>
        <v>0</v>
      </c>
      <c r="L79" s="10">
        <f t="shared" si="46"/>
        <v>0</v>
      </c>
      <c r="M79" s="10" t="str">
        <f t="shared" si="47"/>
        <v/>
      </c>
      <c r="N79" s="10" t="str">
        <f t="shared" si="48"/>
        <v/>
      </c>
      <c r="O79" s="10" t="str">
        <f t="shared" si="49"/>
        <v/>
      </c>
      <c r="P79" s="10" t="str">
        <f t="shared" si="50"/>
        <v/>
      </c>
      <c r="Q79" s="10" t="str">
        <f t="shared" si="51"/>
        <v/>
      </c>
      <c r="R79" s="10" t="str">
        <f t="shared" si="52"/>
        <v/>
      </c>
      <c r="S79" s="10" t="str">
        <f t="shared" si="53"/>
        <v/>
      </c>
      <c r="AC79" s="17">
        <f t="shared" si="54"/>
        <v>0</v>
      </c>
      <c r="AD79" s="17">
        <f t="shared" si="55"/>
        <v>0</v>
      </c>
      <c r="AE79" s="32" t="str">
        <f t="shared" si="56"/>
        <v/>
      </c>
      <c r="AF79" s="32" t="str">
        <f t="shared" si="57"/>
        <v/>
      </c>
      <c r="AG79" s="32" t="str">
        <f t="shared" si="58"/>
        <v/>
      </c>
      <c r="AH79" s="32" t="str">
        <f t="shared" si="59"/>
        <v/>
      </c>
      <c r="AI79" s="32" t="str">
        <f t="shared" si="60"/>
        <v/>
      </c>
      <c r="AJ79" s="32" t="str">
        <f t="shared" si="61"/>
        <v/>
      </c>
      <c r="AK79" s="32" t="str">
        <f t="shared" si="62"/>
        <v/>
      </c>
      <c r="AU79" s="24">
        <f t="shared" si="63"/>
        <v>0</v>
      </c>
      <c r="AV79" s="24">
        <f t="shared" si="64"/>
        <v>0</v>
      </c>
      <c r="AW79" s="24" t="str">
        <f t="shared" si="65"/>
        <v/>
      </c>
      <c r="AX79" s="24" t="str">
        <f t="shared" si="66"/>
        <v/>
      </c>
      <c r="AY79" s="24" t="str">
        <f t="shared" si="67"/>
        <v/>
      </c>
      <c r="AZ79" s="24" t="str">
        <f t="shared" si="68"/>
        <v/>
      </c>
      <c r="BA79" s="24" t="str">
        <f t="shared" si="69"/>
        <v/>
      </c>
      <c r="BB79" s="24" t="str">
        <f t="shared" si="70"/>
        <v/>
      </c>
      <c r="BC79" s="24" t="str">
        <f t="shared" si="71"/>
        <v/>
      </c>
      <c r="BM79" s="31">
        <f t="shared" si="72"/>
        <v>0</v>
      </c>
      <c r="BN79" s="31">
        <f t="shared" si="73"/>
        <v>0</v>
      </c>
      <c r="BO79" s="31" t="str">
        <f t="shared" si="74"/>
        <v/>
      </c>
      <c r="BP79" s="31" t="str">
        <f t="shared" si="75"/>
        <v/>
      </c>
      <c r="BQ79" s="31" t="str">
        <f t="shared" si="76"/>
        <v/>
      </c>
      <c r="BR79" s="31" t="str">
        <f t="shared" si="77"/>
        <v/>
      </c>
      <c r="BS79" s="31" t="str">
        <f t="shared" si="78"/>
        <v/>
      </c>
      <c r="BT79" s="31" t="str">
        <f t="shared" si="79"/>
        <v/>
      </c>
      <c r="BU79" s="31" t="str">
        <f t="shared" si="80"/>
        <v/>
      </c>
    </row>
    <row r="80" spans="11:73" x14ac:dyDescent="0.3">
      <c r="K80" s="10">
        <f t="shared" si="45"/>
        <v>0</v>
      </c>
      <c r="L80" s="10">
        <f t="shared" si="46"/>
        <v>0</v>
      </c>
      <c r="M80" s="10" t="str">
        <f t="shared" si="47"/>
        <v/>
      </c>
      <c r="N80" s="10" t="str">
        <f t="shared" si="48"/>
        <v/>
      </c>
      <c r="O80" s="10" t="str">
        <f t="shared" si="49"/>
        <v/>
      </c>
      <c r="P80" s="10" t="str">
        <f t="shared" si="50"/>
        <v/>
      </c>
      <c r="Q80" s="10" t="str">
        <f t="shared" si="51"/>
        <v/>
      </c>
      <c r="R80" s="10" t="str">
        <f t="shared" si="52"/>
        <v/>
      </c>
      <c r="S80" s="10" t="str">
        <f t="shared" si="53"/>
        <v/>
      </c>
      <c r="AC80" s="17">
        <f t="shared" si="54"/>
        <v>0</v>
      </c>
      <c r="AD80" s="17">
        <f t="shared" si="55"/>
        <v>0</v>
      </c>
      <c r="AE80" s="32" t="str">
        <f t="shared" si="56"/>
        <v/>
      </c>
      <c r="AF80" s="32" t="str">
        <f t="shared" si="57"/>
        <v/>
      </c>
      <c r="AG80" s="32" t="str">
        <f t="shared" si="58"/>
        <v/>
      </c>
      <c r="AH80" s="32" t="str">
        <f t="shared" si="59"/>
        <v/>
      </c>
      <c r="AI80" s="32" t="str">
        <f t="shared" si="60"/>
        <v/>
      </c>
      <c r="AJ80" s="32" t="str">
        <f t="shared" si="61"/>
        <v/>
      </c>
      <c r="AK80" s="32" t="str">
        <f t="shared" si="62"/>
        <v/>
      </c>
      <c r="AU80" s="24">
        <f t="shared" si="63"/>
        <v>0</v>
      </c>
      <c r="AV80" s="24">
        <f t="shared" si="64"/>
        <v>0</v>
      </c>
      <c r="AW80" s="24" t="str">
        <f t="shared" si="65"/>
        <v/>
      </c>
      <c r="AX80" s="24" t="str">
        <f t="shared" si="66"/>
        <v/>
      </c>
      <c r="AY80" s="24" t="str">
        <f t="shared" si="67"/>
        <v/>
      </c>
      <c r="AZ80" s="24" t="str">
        <f t="shared" si="68"/>
        <v/>
      </c>
      <c r="BA80" s="24" t="str">
        <f t="shared" si="69"/>
        <v/>
      </c>
      <c r="BB80" s="24" t="str">
        <f t="shared" si="70"/>
        <v/>
      </c>
      <c r="BC80" s="24" t="str">
        <f t="shared" si="71"/>
        <v/>
      </c>
      <c r="BM80" s="31">
        <f t="shared" si="72"/>
        <v>0</v>
      </c>
      <c r="BN80" s="31">
        <f t="shared" si="73"/>
        <v>0</v>
      </c>
      <c r="BO80" s="31" t="str">
        <f t="shared" si="74"/>
        <v/>
      </c>
      <c r="BP80" s="31" t="str">
        <f t="shared" si="75"/>
        <v/>
      </c>
      <c r="BQ80" s="31" t="str">
        <f t="shared" si="76"/>
        <v/>
      </c>
      <c r="BR80" s="31" t="str">
        <f t="shared" si="77"/>
        <v/>
      </c>
      <c r="BS80" s="31" t="str">
        <f t="shared" si="78"/>
        <v/>
      </c>
      <c r="BT80" s="31" t="str">
        <f t="shared" si="79"/>
        <v/>
      </c>
      <c r="BU80" s="31" t="str">
        <f t="shared" si="80"/>
        <v/>
      </c>
    </row>
    <row r="81" spans="11:73" x14ac:dyDescent="0.3">
      <c r="K81" s="10">
        <f t="shared" si="45"/>
        <v>0</v>
      </c>
      <c r="L81" s="10">
        <f t="shared" si="46"/>
        <v>0</v>
      </c>
      <c r="M81" s="10" t="str">
        <f t="shared" si="47"/>
        <v/>
      </c>
      <c r="N81" s="10" t="str">
        <f t="shared" si="48"/>
        <v/>
      </c>
      <c r="O81" s="10" t="str">
        <f t="shared" si="49"/>
        <v/>
      </c>
      <c r="P81" s="10" t="str">
        <f t="shared" si="50"/>
        <v/>
      </c>
      <c r="Q81" s="10" t="str">
        <f t="shared" si="51"/>
        <v/>
      </c>
      <c r="R81" s="10" t="str">
        <f t="shared" si="52"/>
        <v/>
      </c>
      <c r="S81" s="10" t="str">
        <f t="shared" si="53"/>
        <v/>
      </c>
      <c r="AC81" s="17">
        <f t="shared" si="54"/>
        <v>0</v>
      </c>
      <c r="AD81" s="17">
        <f t="shared" si="55"/>
        <v>0</v>
      </c>
      <c r="AE81" s="32" t="str">
        <f t="shared" si="56"/>
        <v/>
      </c>
      <c r="AF81" s="32" t="str">
        <f t="shared" si="57"/>
        <v/>
      </c>
      <c r="AG81" s="32" t="str">
        <f t="shared" si="58"/>
        <v/>
      </c>
      <c r="AH81" s="32" t="str">
        <f t="shared" si="59"/>
        <v/>
      </c>
      <c r="AI81" s="32" t="str">
        <f t="shared" si="60"/>
        <v/>
      </c>
      <c r="AJ81" s="32" t="str">
        <f t="shared" si="61"/>
        <v/>
      </c>
      <c r="AK81" s="32" t="str">
        <f t="shared" si="62"/>
        <v/>
      </c>
      <c r="AU81" s="24">
        <f t="shared" si="63"/>
        <v>0</v>
      </c>
      <c r="AV81" s="24">
        <f t="shared" si="64"/>
        <v>0</v>
      </c>
      <c r="AW81" s="24" t="str">
        <f t="shared" si="65"/>
        <v/>
      </c>
      <c r="AX81" s="24" t="str">
        <f t="shared" si="66"/>
        <v/>
      </c>
      <c r="AY81" s="24" t="str">
        <f t="shared" si="67"/>
        <v/>
      </c>
      <c r="AZ81" s="24" t="str">
        <f t="shared" si="68"/>
        <v/>
      </c>
      <c r="BA81" s="24" t="str">
        <f t="shared" si="69"/>
        <v/>
      </c>
      <c r="BB81" s="24" t="str">
        <f t="shared" si="70"/>
        <v/>
      </c>
      <c r="BC81" s="24" t="str">
        <f t="shared" si="71"/>
        <v/>
      </c>
      <c r="BM81" s="31">
        <f t="shared" si="72"/>
        <v>0</v>
      </c>
      <c r="BN81" s="31">
        <f t="shared" si="73"/>
        <v>0</v>
      </c>
      <c r="BO81" s="31" t="str">
        <f t="shared" si="74"/>
        <v/>
      </c>
      <c r="BP81" s="31" t="str">
        <f t="shared" si="75"/>
        <v/>
      </c>
      <c r="BQ81" s="31" t="str">
        <f t="shared" si="76"/>
        <v/>
      </c>
      <c r="BR81" s="31" t="str">
        <f t="shared" si="77"/>
        <v/>
      </c>
      <c r="BS81" s="31" t="str">
        <f t="shared" si="78"/>
        <v/>
      </c>
      <c r="BT81" s="31" t="str">
        <f t="shared" si="79"/>
        <v/>
      </c>
      <c r="BU81" s="31" t="str">
        <f t="shared" si="80"/>
        <v/>
      </c>
    </row>
    <row r="82" spans="11:73" x14ac:dyDescent="0.3">
      <c r="K82" s="10">
        <f t="shared" si="45"/>
        <v>0</v>
      </c>
      <c r="L82" s="10">
        <f t="shared" si="46"/>
        <v>0</v>
      </c>
      <c r="M82" s="10" t="str">
        <f t="shared" si="47"/>
        <v/>
      </c>
      <c r="N82" s="10" t="str">
        <f t="shared" si="48"/>
        <v/>
      </c>
      <c r="O82" s="10" t="str">
        <f t="shared" si="49"/>
        <v/>
      </c>
      <c r="P82" s="10" t="str">
        <f t="shared" si="50"/>
        <v/>
      </c>
      <c r="Q82" s="10" t="str">
        <f t="shared" si="51"/>
        <v/>
      </c>
      <c r="R82" s="10" t="str">
        <f t="shared" si="52"/>
        <v/>
      </c>
      <c r="S82" s="10" t="str">
        <f t="shared" si="53"/>
        <v/>
      </c>
      <c r="AC82" s="17">
        <f t="shared" si="54"/>
        <v>0</v>
      </c>
      <c r="AD82" s="17">
        <f t="shared" si="55"/>
        <v>0</v>
      </c>
      <c r="AE82" s="32" t="str">
        <f t="shared" si="56"/>
        <v/>
      </c>
      <c r="AF82" s="32" t="str">
        <f t="shared" si="57"/>
        <v/>
      </c>
      <c r="AG82" s="32" t="str">
        <f t="shared" si="58"/>
        <v/>
      </c>
      <c r="AH82" s="32" t="str">
        <f t="shared" si="59"/>
        <v/>
      </c>
      <c r="AI82" s="32" t="str">
        <f t="shared" si="60"/>
        <v/>
      </c>
      <c r="AJ82" s="32" t="str">
        <f t="shared" si="61"/>
        <v/>
      </c>
      <c r="AK82" s="32" t="str">
        <f t="shared" si="62"/>
        <v/>
      </c>
      <c r="AU82" s="24">
        <f t="shared" si="63"/>
        <v>0</v>
      </c>
      <c r="AV82" s="24">
        <f t="shared" si="64"/>
        <v>0</v>
      </c>
      <c r="AW82" s="24" t="str">
        <f t="shared" si="65"/>
        <v/>
      </c>
      <c r="AX82" s="24" t="str">
        <f t="shared" si="66"/>
        <v/>
      </c>
      <c r="AY82" s="24" t="str">
        <f t="shared" si="67"/>
        <v/>
      </c>
      <c r="AZ82" s="24" t="str">
        <f t="shared" si="68"/>
        <v/>
      </c>
      <c r="BA82" s="24" t="str">
        <f t="shared" si="69"/>
        <v/>
      </c>
      <c r="BB82" s="24" t="str">
        <f t="shared" si="70"/>
        <v/>
      </c>
      <c r="BC82" s="24" t="str">
        <f t="shared" si="71"/>
        <v/>
      </c>
      <c r="BM82" s="31">
        <f t="shared" si="72"/>
        <v>0</v>
      </c>
      <c r="BN82" s="31">
        <f t="shared" si="73"/>
        <v>0</v>
      </c>
      <c r="BO82" s="31" t="str">
        <f t="shared" si="74"/>
        <v/>
      </c>
      <c r="BP82" s="31" t="str">
        <f t="shared" si="75"/>
        <v/>
      </c>
      <c r="BQ82" s="31" t="str">
        <f t="shared" si="76"/>
        <v/>
      </c>
      <c r="BR82" s="31" t="str">
        <f t="shared" si="77"/>
        <v/>
      </c>
      <c r="BS82" s="31" t="str">
        <f t="shared" si="78"/>
        <v/>
      </c>
      <c r="BT82" s="31" t="str">
        <f t="shared" si="79"/>
        <v/>
      </c>
      <c r="BU82" s="31" t="str">
        <f t="shared" si="80"/>
        <v/>
      </c>
    </row>
    <row r="83" spans="11:73" x14ac:dyDescent="0.3">
      <c r="K83" s="10">
        <f t="shared" si="45"/>
        <v>0</v>
      </c>
      <c r="L83" s="10">
        <f t="shared" si="46"/>
        <v>0</v>
      </c>
      <c r="M83" s="10" t="str">
        <f t="shared" si="47"/>
        <v/>
      </c>
      <c r="N83" s="10" t="str">
        <f t="shared" si="48"/>
        <v/>
      </c>
      <c r="O83" s="10" t="str">
        <f t="shared" si="49"/>
        <v/>
      </c>
      <c r="P83" s="10" t="str">
        <f t="shared" si="50"/>
        <v/>
      </c>
      <c r="Q83" s="10" t="str">
        <f t="shared" si="51"/>
        <v/>
      </c>
      <c r="R83" s="10" t="str">
        <f t="shared" si="52"/>
        <v/>
      </c>
      <c r="S83" s="10" t="str">
        <f t="shared" si="53"/>
        <v/>
      </c>
      <c r="AC83" s="17">
        <f t="shared" si="54"/>
        <v>0</v>
      </c>
      <c r="AD83" s="17">
        <f t="shared" si="55"/>
        <v>0</v>
      </c>
      <c r="AE83" s="32" t="str">
        <f t="shared" si="56"/>
        <v/>
      </c>
      <c r="AF83" s="32" t="str">
        <f t="shared" si="57"/>
        <v/>
      </c>
      <c r="AG83" s="32" t="str">
        <f t="shared" si="58"/>
        <v/>
      </c>
      <c r="AH83" s="32" t="str">
        <f t="shared" si="59"/>
        <v/>
      </c>
      <c r="AI83" s="32" t="str">
        <f t="shared" si="60"/>
        <v/>
      </c>
      <c r="AJ83" s="32" t="str">
        <f t="shared" si="61"/>
        <v/>
      </c>
      <c r="AK83" s="32" t="str">
        <f t="shared" si="62"/>
        <v/>
      </c>
      <c r="AU83" s="24">
        <f t="shared" si="63"/>
        <v>0</v>
      </c>
      <c r="AV83" s="24">
        <f t="shared" si="64"/>
        <v>0</v>
      </c>
      <c r="AW83" s="24" t="str">
        <f t="shared" si="65"/>
        <v/>
      </c>
      <c r="AX83" s="24" t="str">
        <f t="shared" si="66"/>
        <v/>
      </c>
      <c r="AY83" s="24" t="str">
        <f t="shared" si="67"/>
        <v/>
      </c>
      <c r="AZ83" s="24" t="str">
        <f t="shared" si="68"/>
        <v/>
      </c>
      <c r="BA83" s="24" t="str">
        <f t="shared" si="69"/>
        <v/>
      </c>
      <c r="BB83" s="24" t="str">
        <f t="shared" si="70"/>
        <v/>
      </c>
      <c r="BC83" s="24" t="str">
        <f t="shared" si="71"/>
        <v/>
      </c>
      <c r="BM83" s="31">
        <f t="shared" si="72"/>
        <v>0</v>
      </c>
      <c r="BN83" s="31">
        <f t="shared" si="73"/>
        <v>0</v>
      </c>
      <c r="BO83" s="31" t="str">
        <f t="shared" si="74"/>
        <v/>
      </c>
      <c r="BP83" s="31" t="str">
        <f t="shared" si="75"/>
        <v/>
      </c>
      <c r="BQ83" s="31" t="str">
        <f t="shared" si="76"/>
        <v/>
      </c>
      <c r="BR83" s="31" t="str">
        <f t="shared" si="77"/>
        <v/>
      </c>
      <c r="BS83" s="31" t="str">
        <f t="shared" si="78"/>
        <v/>
      </c>
      <c r="BT83" s="31" t="str">
        <f t="shared" si="79"/>
        <v/>
      </c>
      <c r="BU83" s="31" t="str">
        <f t="shared" si="80"/>
        <v/>
      </c>
    </row>
    <row r="84" spans="11:73" x14ac:dyDescent="0.3">
      <c r="K84" s="10">
        <f t="shared" si="45"/>
        <v>0</v>
      </c>
      <c r="L84" s="10">
        <f t="shared" si="46"/>
        <v>0</v>
      </c>
      <c r="M84" s="10" t="str">
        <f t="shared" si="47"/>
        <v/>
      </c>
      <c r="N84" s="10" t="str">
        <f t="shared" si="48"/>
        <v/>
      </c>
      <c r="O84" s="10" t="str">
        <f t="shared" si="49"/>
        <v/>
      </c>
      <c r="P84" s="10" t="str">
        <f t="shared" si="50"/>
        <v/>
      </c>
      <c r="Q84" s="10" t="str">
        <f t="shared" si="51"/>
        <v/>
      </c>
      <c r="R84" s="10" t="str">
        <f t="shared" si="52"/>
        <v/>
      </c>
      <c r="S84" s="10" t="str">
        <f t="shared" si="53"/>
        <v/>
      </c>
      <c r="AC84" s="17">
        <f t="shared" si="54"/>
        <v>0</v>
      </c>
      <c r="AD84" s="17">
        <f t="shared" si="55"/>
        <v>0</v>
      </c>
      <c r="AE84" s="32" t="str">
        <f t="shared" si="56"/>
        <v/>
      </c>
      <c r="AF84" s="32" t="str">
        <f t="shared" si="57"/>
        <v/>
      </c>
      <c r="AG84" s="32" t="str">
        <f t="shared" si="58"/>
        <v/>
      </c>
      <c r="AH84" s="32" t="str">
        <f t="shared" si="59"/>
        <v/>
      </c>
      <c r="AI84" s="32" t="str">
        <f t="shared" si="60"/>
        <v/>
      </c>
      <c r="AJ84" s="32" t="str">
        <f t="shared" si="61"/>
        <v/>
      </c>
      <c r="AK84" s="32" t="str">
        <f t="shared" si="62"/>
        <v/>
      </c>
      <c r="AU84" s="24">
        <f t="shared" si="63"/>
        <v>0</v>
      </c>
      <c r="AV84" s="24">
        <f t="shared" si="64"/>
        <v>0</v>
      </c>
      <c r="AW84" s="24" t="str">
        <f t="shared" si="65"/>
        <v/>
      </c>
      <c r="AX84" s="24" t="str">
        <f t="shared" si="66"/>
        <v/>
      </c>
      <c r="AY84" s="24" t="str">
        <f t="shared" si="67"/>
        <v/>
      </c>
      <c r="AZ84" s="24" t="str">
        <f t="shared" si="68"/>
        <v/>
      </c>
      <c r="BA84" s="24" t="str">
        <f t="shared" si="69"/>
        <v/>
      </c>
      <c r="BB84" s="24" t="str">
        <f t="shared" si="70"/>
        <v/>
      </c>
      <c r="BC84" s="24" t="str">
        <f t="shared" si="71"/>
        <v/>
      </c>
      <c r="BM84" s="31">
        <f t="shared" si="72"/>
        <v>0</v>
      </c>
      <c r="BN84" s="31">
        <f t="shared" si="73"/>
        <v>0</v>
      </c>
      <c r="BO84" s="31" t="str">
        <f t="shared" si="74"/>
        <v/>
      </c>
      <c r="BP84" s="31" t="str">
        <f t="shared" si="75"/>
        <v/>
      </c>
      <c r="BQ84" s="31" t="str">
        <f t="shared" si="76"/>
        <v/>
      </c>
      <c r="BR84" s="31" t="str">
        <f t="shared" si="77"/>
        <v/>
      </c>
      <c r="BS84" s="31" t="str">
        <f t="shared" si="78"/>
        <v/>
      </c>
      <c r="BT84" s="31" t="str">
        <f t="shared" si="79"/>
        <v/>
      </c>
      <c r="BU84" s="31" t="str">
        <f t="shared" si="80"/>
        <v/>
      </c>
    </row>
    <row r="85" spans="11:73" x14ac:dyDescent="0.3">
      <c r="K85" s="10">
        <f t="shared" si="45"/>
        <v>0</v>
      </c>
      <c r="L85" s="10">
        <f t="shared" si="46"/>
        <v>0</v>
      </c>
      <c r="M85" s="10" t="str">
        <f t="shared" si="47"/>
        <v/>
      </c>
      <c r="N85" s="10" t="str">
        <f t="shared" si="48"/>
        <v/>
      </c>
      <c r="O85" s="10" t="str">
        <f t="shared" si="49"/>
        <v/>
      </c>
      <c r="P85" s="10" t="str">
        <f t="shared" si="50"/>
        <v/>
      </c>
      <c r="Q85" s="10" t="str">
        <f t="shared" si="51"/>
        <v/>
      </c>
      <c r="R85" s="10" t="str">
        <f t="shared" si="52"/>
        <v/>
      </c>
      <c r="S85" s="10" t="str">
        <f t="shared" si="53"/>
        <v/>
      </c>
      <c r="AC85" s="17">
        <f t="shared" si="54"/>
        <v>0</v>
      </c>
      <c r="AD85" s="17">
        <f t="shared" si="55"/>
        <v>0</v>
      </c>
      <c r="AE85" s="32" t="str">
        <f t="shared" si="56"/>
        <v/>
      </c>
      <c r="AF85" s="32" t="str">
        <f t="shared" si="57"/>
        <v/>
      </c>
      <c r="AG85" s="32" t="str">
        <f t="shared" si="58"/>
        <v/>
      </c>
      <c r="AH85" s="32" t="str">
        <f t="shared" si="59"/>
        <v/>
      </c>
      <c r="AI85" s="32" t="str">
        <f t="shared" si="60"/>
        <v/>
      </c>
      <c r="AJ85" s="32" t="str">
        <f t="shared" si="61"/>
        <v/>
      </c>
      <c r="AK85" s="32" t="str">
        <f t="shared" si="62"/>
        <v/>
      </c>
      <c r="AU85" s="24">
        <f t="shared" si="63"/>
        <v>0</v>
      </c>
      <c r="AV85" s="24">
        <f t="shared" si="64"/>
        <v>0</v>
      </c>
      <c r="AW85" s="24" t="str">
        <f t="shared" si="65"/>
        <v/>
      </c>
      <c r="AX85" s="24" t="str">
        <f t="shared" si="66"/>
        <v/>
      </c>
      <c r="AY85" s="24" t="str">
        <f t="shared" si="67"/>
        <v/>
      </c>
      <c r="AZ85" s="24" t="str">
        <f t="shared" si="68"/>
        <v/>
      </c>
      <c r="BA85" s="24" t="str">
        <f t="shared" si="69"/>
        <v/>
      </c>
      <c r="BB85" s="24" t="str">
        <f t="shared" si="70"/>
        <v/>
      </c>
      <c r="BC85" s="24" t="str">
        <f t="shared" si="71"/>
        <v/>
      </c>
      <c r="BM85" s="31">
        <f t="shared" si="72"/>
        <v>0</v>
      </c>
      <c r="BN85" s="31">
        <f t="shared" si="73"/>
        <v>0</v>
      </c>
      <c r="BO85" s="31" t="str">
        <f t="shared" si="74"/>
        <v/>
      </c>
      <c r="BP85" s="31" t="str">
        <f t="shared" si="75"/>
        <v/>
      </c>
      <c r="BQ85" s="31" t="str">
        <f t="shared" si="76"/>
        <v/>
      </c>
      <c r="BR85" s="31" t="str">
        <f t="shared" si="77"/>
        <v/>
      </c>
      <c r="BS85" s="31" t="str">
        <f t="shared" si="78"/>
        <v/>
      </c>
      <c r="BT85" s="31" t="str">
        <f t="shared" si="79"/>
        <v/>
      </c>
      <c r="BU85" s="31" t="str">
        <f t="shared" si="80"/>
        <v/>
      </c>
    </row>
    <row r="86" spans="11:73" x14ac:dyDescent="0.3">
      <c r="K86" s="10">
        <f t="shared" si="45"/>
        <v>0</v>
      </c>
      <c r="L86" s="10">
        <f t="shared" si="46"/>
        <v>0</v>
      </c>
      <c r="M86" s="10" t="str">
        <f t="shared" si="47"/>
        <v/>
      </c>
      <c r="N86" s="10" t="str">
        <f t="shared" si="48"/>
        <v/>
      </c>
      <c r="O86" s="10" t="str">
        <f t="shared" si="49"/>
        <v/>
      </c>
      <c r="P86" s="10" t="str">
        <f t="shared" si="50"/>
        <v/>
      </c>
      <c r="Q86" s="10" t="str">
        <f t="shared" si="51"/>
        <v/>
      </c>
      <c r="R86" s="10" t="str">
        <f t="shared" si="52"/>
        <v/>
      </c>
      <c r="S86" s="10" t="str">
        <f t="shared" si="53"/>
        <v/>
      </c>
      <c r="AC86" s="17">
        <f t="shared" si="54"/>
        <v>0</v>
      </c>
      <c r="AD86" s="17">
        <f t="shared" si="55"/>
        <v>0</v>
      </c>
      <c r="AE86" s="32" t="str">
        <f t="shared" si="56"/>
        <v/>
      </c>
      <c r="AF86" s="32" t="str">
        <f t="shared" si="57"/>
        <v/>
      </c>
      <c r="AG86" s="32" t="str">
        <f t="shared" si="58"/>
        <v/>
      </c>
      <c r="AH86" s="32" t="str">
        <f t="shared" si="59"/>
        <v/>
      </c>
      <c r="AI86" s="32" t="str">
        <f t="shared" si="60"/>
        <v/>
      </c>
      <c r="AJ86" s="32" t="str">
        <f t="shared" si="61"/>
        <v/>
      </c>
      <c r="AK86" s="32" t="str">
        <f t="shared" si="62"/>
        <v/>
      </c>
      <c r="AU86" s="24">
        <f t="shared" si="63"/>
        <v>0</v>
      </c>
      <c r="AV86" s="24">
        <f t="shared" si="64"/>
        <v>0</v>
      </c>
      <c r="AW86" s="24" t="str">
        <f t="shared" si="65"/>
        <v/>
      </c>
      <c r="AX86" s="24" t="str">
        <f t="shared" si="66"/>
        <v/>
      </c>
      <c r="AY86" s="24" t="str">
        <f t="shared" si="67"/>
        <v/>
      </c>
      <c r="AZ86" s="24" t="str">
        <f t="shared" si="68"/>
        <v/>
      </c>
      <c r="BA86" s="24" t="str">
        <f t="shared" si="69"/>
        <v/>
      </c>
      <c r="BB86" s="24" t="str">
        <f t="shared" si="70"/>
        <v/>
      </c>
      <c r="BC86" s="24" t="str">
        <f t="shared" si="71"/>
        <v/>
      </c>
      <c r="BM86" s="31">
        <f t="shared" si="72"/>
        <v>0</v>
      </c>
      <c r="BN86" s="31">
        <f t="shared" si="73"/>
        <v>0</v>
      </c>
      <c r="BO86" s="31" t="str">
        <f t="shared" si="74"/>
        <v/>
      </c>
      <c r="BP86" s="31" t="str">
        <f t="shared" si="75"/>
        <v/>
      </c>
      <c r="BQ86" s="31" t="str">
        <f t="shared" si="76"/>
        <v/>
      </c>
      <c r="BR86" s="31" t="str">
        <f t="shared" si="77"/>
        <v/>
      </c>
      <c r="BS86" s="31" t="str">
        <f t="shared" si="78"/>
        <v/>
      </c>
      <c r="BT86" s="31" t="str">
        <f t="shared" si="79"/>
        <v/>
      </c>
      <c r="BU86" s="31" t="str">
        <f t="shared" si="80"/>
        <v/>
      </c>
    </row>
    <row r="87" spans="11:73" x14ac:dyDescent="0.3">
      <c r="K87" s="10">
        <f t="shared" si="45"/>
        <v>0</v>
      </c>
      <c r="L87" s="10">
        <f t="shared" si="46"/>
        <v>0</v>
      </c>
      <c r="M87" s="10" t="str">
        <f t="shared" si="47"/>
        <v/>
      </c>
      <c r="N87" s="10" t="str">
        <f t="shared" si="48"/>
        <v/>
      </c>
      <c r="O87" s="10" t="str">
        <f t="shared" si="49"/>
        <v/>
      </c>
      <c r="P87" s="10" t="str">
        <f t="shared" si="50"/>
        <v/>
      </c>
      <c r="Q87" s="10" t="str">
        <f t="shared" si="51"/>
        <v/>
      </c>
      <c r="R87" s="10" t="str">
        <f t="shared" si="52"/>
        <v/>
      </c>
      <c r="S87" s="10" t="str">
        <f t="shared" si="53"/>
        <v/>
      </c>
      <c r="AC87" s="17">
        <f t="shared" si="54"/>
        <v>0</v>
      </c>
      <c r="AD87" s="17">
        <f t="shared" si="55"/>
        <v>0</v>
      </c>
      <c r="AE87" s="32" t="str">
        <f t="shared" si="56"/>
        <v/>
      </c>
      <c r="AF87" s="32" t="str">
        <f t="shared" si="57"/>
        <v/>
      </c>
      <c r="AG87" s="32" t="str">
        <f t="shared" si="58"/>
        <v/>
      </c>
      <c r="AH87" s="32" t="str">
        <f t="shared" si="59"/>
        <v/>
      </c>
      <c r="AI87" s="32" t="str">
        <f t="shared" si="60"/>
        <v/>
      </c>
      <c r="AJ87" s="32" t="str">
        <f t="shared" si="61"/>
        <v/>
      </c>
      <c r="AK87" s="32" t="str">
        <f t="shared" si="62"/>
        <v/>
      </c>
      <c r="AU87" s="24">
        <f t="shared" si="63"/>
        <v>0</v>
      </c>
      <c r="AV87" s="24">
        <f t="shared" si="64"/>
        <v>0</v>
      </c>
      <c r="AW87" s="24" t="str">
        <f t="shared" si="65"/>
        <v/>
      </c>
      <c r="AX87" s="24" t="str">
        <f t="shared" si="66"/>
        <v/>
      </c>
      <c r="AY87" s="24" t="str">
        <f t="shared" si="67"/>
        <v/>
      </c>
      <c r="AZ87" s="24" t="str">
        <f t="shared" si="68"/>
        <v/>
      </c>
      <c r="BA87" s="24" t="str">
        <f t="shared" si="69"/>
        <v/>
      </c>
      <c r="BB87" s="24" t="str">
        <f t="shared" si="70"/>
        <v/>
      </c>
      <c r="BC87" s="24" t="str">
        <f t="shared" si="71"/>
        <v/>
      </c>
      <c r="BM87" s="31">
        <f t="shared" si="72"/>
        <v>0</v>
      </c>
      <c r="BN87" s="31">
        <f t="shared" si="73"/>
        <v>0</v>
      </c>
      <c r="BO87" s="31" t="str">
        <f t="shared" si="74"/>
        <v/>
      </c>
      <c r="BP87" s="31" t="str">
        <f t="shared" si="75"/>
        <v/>
      </c>
      <c r="BQ87" s="31" t="str">
        <f t="shared" si="76"/>
        <v/>
      </c>
      <c r="BR87" s="31" t="str">
        <f t="shared" si="77"/>
        <v/>
      </c>
      <c r="BS87" s="31" t="str">
        <f t="shared" si="78"/>
        <v/>
      </c>
      <c r="BT87" s="31" t="str">
        <f t="shared" si="79"/>
        <v/>
      </c>
      <c r="BU87" s="31" t="str">
        <f t="shared" si="80"/>
        <v/>
      </c>
    </row>
    <row r="88" spans="11:73" x14ac:dyDescent="0.3">
      <c r="K88" s="10">
        <f t="shared" si="45"/>
        <v>0</v>
      </c>
      <c r="L88" s="10">
        <f t="shared" si="46"/>
        <v>0</v>
      </c>
      <c r="M88" s="10" t="str">
        <f t="shared" si="47"/>
        <v/>
      </c>
      <c r="N88" s="10" t="str">
        <f t="shared" si="48"/>
        <v/>
      </c>
      <c r="O88" s="10" t="str">
        <f t="shared" si="49"/>
        <v/>
      </c>
      <c r="P88" s="10" t="str">
        <f t="shared" si="50"/>
        <v/>
      </c>
      <c r="Q88" s="10" t="str">
        <f t="shared" si="51"/>
        <v/>
      </c>
      <c r="R88" s="10" t="str">
        <f t="shared" si="52"/>
        <v/>
      </c>
      <c r="S88" s="10" t="str">
        <f t="shared" si="53"/>
        <v/>
      </c>
      <c r="AC88" s="17">
        <f t="shared" si="54"/>
        <v>0</v>
      </c>
      <c r="AD88" s="17">
        <f t="shared" si="55"/>
        <v>0</v>
      </c>
      <c r="AE88" s="32" t="str">
        <f t="shared" si="56"/>
        <v/>
      </c>
      <c r="AF88" s="32" t="str">
        <f t="shared" si="57"/>
        <v/>
      </c>
      <c r="AG88" s="32" t="str">
        <f t="shared" si="58"/>
        <v/>
      </c>
      <c r="AH88" s="32" t="str">
        <f t="shared" si="59"/>
        <v/>
      </c>
      <c r="AI88" s="32" t="str">
        <f t="shared" si="60"/>
        <v/>
      </c>
      <c r="AJ88" s="32" t="str">
        <f t="shared" si="61"/>
        <v/>
      </c>
      <c r="AK88" s="32" t="str">
        <f t="shared" si="62"/>
        <v/>
      </c>
      <c r="AU88" s="24">
        <f t="shared" si="63"/>
        <v>0</v>
      </c>
      <c r="AV88" s="24">
        <f t="shared" si="64"/>
        <v>0</v>
      </c>
      <c r="AW88" s="24" t="str">
        <f t="shared" si="65"/>
        <v/>
      </c>
      <c r="AX88" s="24" t="str">
        <f t="shared" si="66"/>
        <v/>
      </c>
      <c r="AY88" s="24" t="str">
        <f t="shared" si="67"/>
        <v/>
      </c>
      <c r="AZ88" s="24" t="str">
        <f t="shared" si="68"/>
        <v/>
      </c>
      <c r="BA88" s="24" t="str">
        <f t="shared" si="69"/>
        <v/>
      </c>
      <c r="BB88" s="24" t="str">
        <f t="shared" si="70"/>
        <v/>
      </c>
      <c r="BC88" s="24" t="str">
        <f t="shared" si="71"/>
        <v/>
      </c>
      <c r="BM88" s="31">
        <f t="shared" si="72"/>
        <v>0</v>
      </c>
      <c r="BN88" s="31">
        <f t="shared" si="73"/>
        <v>0</v>
      </c>
      <c r="BO88" s="31" t="str">
        <f t="shared" si="74"/>
        <v/>
      </c>
      <c r="BP88" s="31" t="str">
        <f t="shared" si="75"/>
        <v/>
      </c>
      <c r="BQ88" s="31" t="str">
        <f t="shared" si="76"/>
        <v/>
      </c>
      <c r="BR88" s="31" t="str">
        <f t="shared" si="77"/>
        <v/>
      </c>
      <c r="BS88" s="31" t="str">
        <f t="shared" si="78"/>
        <v/>
      </c>
      <c r="BT88" s="31" t="str">
        <f t="shared" si="79"/>
        <v/>
      </c>
      <c r="BU88" s="31" t="str">
        <f t="shared" si="80"/>
        <v/>
      </c>
    </row>
    <row r="89" spans="11:73" x14ac:dyDescent="0.3">
      <c r="K89" s="10">
        <f t="shared" si="45"/>
        <v>0</v>
      </c>
      <c r="L89" s="10">
        <f t="shared" si="46"/>
        <v>0</v>
      </c>
      <c r="M89" s="10" t="str">
        <f t="shared" si="47"/>
        <v/>
      </c>
      <c r="N89" s="10" t="str">
        <f t="shared" si="48"/>
        <v/>
      </c>
      <c r="O89" s="10" t="str">
        <f t="shared" si="49"/>
        <v/>
      </c>
      <c r="P89" s="10" t="str">
        <f t="shared" si="50"/>
        <v/>
      </c>
      <c r="Q89" s="10" t="str">
        <f t="shared" si="51"/>
        <v/>
      </c>
      <c r="R89" s="10" t="str">
        <f t="shared" si="52"/>
        <v/>
      </c>
      <c r="S89" s="10" t="str">
        <f t="shared" si="53"/>
        <v/>
      </c>
      <c r="AC89" s="17">
        <f t="shared" si="54"/>
        <v>0</v>
      </c>
      <c r="AD89" s="17">
        <f t="shared" si="55"/>
        <v>0</v>
      </c>
      <c r="AE89" s="32" t="str">
        <f t="shared" si="56"/>
        <v/>
      </c>
      <c r="AF89" s="32" t="str">
        <f t="shared" si="57"/>
        <v/>
      </c>
      <c r="AG89" s="32" t="str">
        <f t="shared" si="58"/>
        <v/>
      </c>
      <c r="AH89" s="32" t="str">
        <f t="shared" si="59"/>
        <v/>
      </c>
      <c r="AI89" s="32" t="str">
        <f t="shared" si="60"/>
        <v/>
      </c>
      <c r="AJ89" s="32" t="str">
        <f t="shared" si="61"/>
        <v/>
      </c>
      <c r="AK89" s="32" t="str">
        <f t="shared" si="62"/>
        <v/>
      </c>
      <c r="AU89" s="24">
        <f t="shared" si="63"/>
        <v>0</v>
      </c>
      <c r="AV89" s="24">
        <f t="shared" si="64"/>
        <v>0</v>
      </c>
      <c r="AW89" s="24" t="str">
        <f t="shared" si="65"/>
        <v/>
      </c>
      <c r="AX89" s="24" t="str">
        <f t="shared" si="66"/>
        <v/>
      </c>
      <c r="AY89" s="24" t="str">
        <f t="shared" si="67"/>
        <v/>
      </c>
      <c r="AZ89" s="24" t="str">
        <f t="shared" si="68"/>
        <v/>
      </c>
      <c r="BA89" s="24" t="str">
        <f t="shared" si="69"/>
        <v/>
      </c>
      <c r="BB89" s="24" t="str">
        <f t="shared" si="70"/>
        <v/>
      </c>
      <c r="BC89" s="24" t="str">
        <f t="shared" si="71"/>
        <v/>
      </c>
      <c r="BM89" s="31">
        <f t="shared" si="72"/>
        <v>0</v>
      </c>
      <c r="BN89" s="31">
        <f t="shared" si="73"/>
        <v>0</v>
      </c>
      <c r="BO89" s="31" t="str">
        <f t="shared" si="74"/>
        <v/>
      </c>
      <c r="BP89" s="31" t="str">
        <f t="shared" si="75"/>
        <v/>
      </c>
      <c r="BQ89" s="31" t="str">
        <f t="shared" si="76"/>
        <v/>
      </c>
      <c r="BR89" s="31" t="str">
        <f t="shared" si="77"/>
        <v/>
      </c>
      <c r="BS89" s="31" t="str">
        <f t="shared" si="78"/>
        <v/>
      </c>
      <c r="BT89" s="31" t="str">
        <f t="shared" si="79"/>
        <v/>
      </c>
      <c r="BU89" s="31" t="str">
        <f t="shared" si="80"/>
        <v/>
      </c>
    </row>
    <row r="90" spans="11:73" x14ac:dyDescent="0.3">
      <c r="K90" s="10">
        <f t="shared" si="45"/>
        <v>0</v>
      </c>
      <c r="L90" s="10">
        <f t="shared" si="46"/>
        <v>0</v>
      </c>
      <c r="M90" s="10" t="str">
        <f t="shared" si="47"/>
        <v/>
      </c>
      <c r="N90" s="10" t="str">
        <f t="shared" si="48"/>
        <v/>
      </c>
      <c r="O90" s="10" t="str">
        <f t="shared" si="49"/>
        <v/>
      </c>
      <c r="P90" s="10" t="str">
        <f t="shared" si="50"/>
        <v/>
      </c>
      <c r="Q90" s="10" t="str">
        <f t="shared" si="51"/>
        <v/>
      </c>
      <c r="R90" s="10" t="str">
        <f t="shared" si="52"/>
        <v/>
      </c>
      <c r="S90" s="10" t="str">
        <f t="shared" si="53"/>
        <v/>
      </c>
      <c r="AC90" s="17">
        <f t="shared" si="54"/>
        <v>0</v>
      </c>
      <c r="AD90" s="17">
        <f t="shared" si="55"/>
        <v>0</v>
      </c>
      <c r="AE90" s="32" t="str">
        <f t="shared" si="56"/>
        <v/>
      </c>
      <c r="AF90" s="32" t="str">
        <f t="shared" si="57"/>
        <v/>
      </c>
      <c r="AG90" s="32" t="str">
        <f t="shared" si="58"/>
        <v/>
      </c>
      <c r="AH90" s="32" t="str">
        <f t="shared" si="59"/>
        <v/>
      </c>
      <c r="AI90" s="32" t="str">
        <f t="shared" si="60"/>
        <v/>
      </c>
      <c r="AJ90" s="32" t="str">
        <f t="shared" si="61"/>
        <v/>
      </c>
      <c r="AK90" s="32" t="str">
        <f t="shared" si="62"/>
        <v/>
      </c>
      <c r="AU90" s="24">
        <f t="shared" si="63"/>
        <v>0</v>
      </c>
      <c r="AV90" s="24">
        <f t="shared" si="64"/>
        <v>0</v>
      </c>
      <c r="AW90" s="24" t="str">
        <f t="shared" si="65"/>
        <v/>
      </c>
      <c r="AX90" s="24" t="str">
        <f t="shared" si="66"/>
        <v/>
      </c>
      <c r="AY90" s="24" t="str">
        <f t="shared" si="67"/>
        <v/>
      </c>
      <c r="AZ90" s="24" t="str">
        <f t="shared" si="68"/>
        <v/>
      </c>
      <c r="BA90" s="24" t="str">
        <f t="shared" si="69"/>
        <v/>
      </c>
      <c r="BB90" s="24" t="str">
        <f t="shared" si="70"/>
        <v/>
      </c>
      <c r="BC90" s="24" t="str">
        <f t="shared" si="71"/>
        <v/>
      </c>
      <c r="BM90" s="31">
        <f t="shared" si="72"/>
        <v>0</v>
      </c>
      <c r="BN90" s="31">
        <f t="shared" si="73"/>
        <v>0</v>
      </c>
      <c r="BO90" s="31" t="str">
        <f t="shared" si="74"/>
        <v/>
      </c>
      <c r="BP90" s="31" t="str">
        <f t="shared" si="75"/>
        <v/>
      </c>
      <c r="BQ90" s="31" t="str">
        <f t="shared" si="76"/>
        <v/>
      </c>
      <c r="BR90" s="31" t="str">
        <f t="shared" si="77"/>
        <v/>
      </c>
      <c r="BS90" s="31" t="str">
        <f t="shared" si="78"/>
        <v/>
      </c>
      <c r="BT90" s="31" t="str">
        <f t="shared" si="79"/>
        <v/>
      </c>
      <c r="BU90" s="31" t="str">
        <f t="shared" si="80"/>
        <v/>
      </c>
    </row>
    <row r="91" spans="11:73" x14ac:dyDescent="0.3">
      <c r="K91" s="10">
        <f t="shared" si="45"/>
        <v>0</v>
      </c>
      <c r="L91" s="10">
        <f t="shared" si="46"/>
        <v>0</v>
      </c>
      <c r="M91" s="10" t="str">
        <f t="shared" si="47"/>
        <v/>
      </c>
      <c r="N91" s="10" t="str">
        <f t="shared" si="48"/>
        <v/>
      </c>
      <c r="O91" s="10" t="str">
        <f t="shared" si="49"/>
        <v/>
      </c>
      <c r="P91" s="10" t="str">
        <f t="shared" si="50"/>
        <v/>
      </c>
      <c r="Q91" s="10" t="str">
        <f t="shared" si="51"/>
        <v/>
      </c>
      <c r="R91" s="10" t="str">
        <f t="shared" si="52"/>
        <v/>
      </c>
      <c r="S91" s="10" t="str">
        <f t="shared" si="53"/>
        <v/>
      </c>
      <c r="AC91" s="17">
        <f t="shared" si="54"/>
        <v>0</v>
      </c>
      <c r="AD91" s="17">
        <f t="shared" si="55"/>
        <v>0</v>
      </c>
      <c r="AE91" s="32" t="str">
        <f t="shared" si="56"/>
        <v/>
      </c>
      <c r="AF91" s="32" t="str">
        <f t="shared" si="57"/>
        <v/>
      </c>
      <c r="AG91" s="32" t="str">
        <f t="shared" si="58"/>
        <v/>
      </c>
      <c r="AH91" s="32" t="str">
        <f t="shared" si="59"/>
        <v/>
      </c>
      <c r="AI91" s="32" t="str">
        <f t="shared" si="60"/>
        <v/>
      </c>
      <c r="AJ91" s="32" t="str">
        <f t="shared" si="61"/>
        <v/>
      </c>
      <c r="AK91" s="32" t="str">
        <f t="shared" si="62"/>
        <v/>
      </c>
      <c r="AU91" s="24">
        <f t="shared" si="63"/>
        <v>0</v>
      </c>
      <c r="AV91" s="24">
        <f t="shared" si="64"/>
        <v>0</v>
      </c>
      <c r="AW91" s="24" t="str">
        <f t="shared" si="65"/>
        <v/>
      </c>
      <c r="AX91" s="24" t="str">
        <f t="shared" si="66"/>
        <v/>
      </c>
      <c r="AY91" s="24" t="str">
        <f t="shared" si="67"/>
        <v/>
      </c>
      <c r="AZ91" s="24" t="str">
        <f t="shared" si="68"/>
        <v/>
      </c>
      <c r="BA91" s="24" t="str">
        <f t="shared" si="69"/>
        <v/>
      </c>
      <c r="BB91" s="24" t="str">
        <f t="shared" si="70"/>
        <v/>
      </c>
      <c r="BC91" s="24" t="str">
        <f t="shared" si="71"/>
        <v/>
      </c>
      <c r="BM91" s="31">
        <f t="shared" si="72"/>
        <v>0</v>
      </c>
      <c r="BN91" s="31">
        <f t="shared" si="73"/>
        <v>0</v>
      </c>
      <c r="BO91" s="31" t="str">
        <f t="shared" si="74"/>
        <v/>
      </c>
      <c r="BP91" s="31" t="str">
        <f t="shared" si="75"/>
        <v/>
      </c>
      <c r="BQ91" s="31" t="str">
        <f t="shared" si="76"/>
        <v/>
      </c>
      <c r="BR91" s="31" t="str">
        <f t="shared" si="77"/>
        <v/>
      </c>
      <c r="BS91" s="31" t="str">
        <f t="shared" si="78"/>
        <v/>
      </c>
      <c r="BT91" s="31" t="str">
        <f t="shared" si="79"/>
        <v/>
      </c>
      <c r="BU91" s="31" t="str">
        <f t="shared" si="80"/>
        <v/>
      </c>
    </row>
    <row r="92" spans="11:73" x14ac:dyDescent="0.3">
      <c r="K92" s="10">
        <f t="shared" si="45"/>
        <v>0</v>
      </c>
      <c r="L92" s="10">
        <f t="shared" si="46"/>
        <v>0</v>
      </c>
      <c r="M92" s="10" t="str">
        <f t="shared" si="47"/>
        <v/>
      </c>
      <c r="N92" s="10" t="str">
        <f t="shared" si="48"/>
        <v/>
      </c>
      <c r="O92" s="10" t="str">
        <f t="shared" si="49"/>
        <v/>
      </c>
      <c r="P92" s="10" t="str">
        <f t="shared" si="50"/>
        <v/>
      </c>
      <c r="Q92" s="10" t="str">
        <f t="shared" si="51"/>
        <v/>
      </c>
      <c r="R92" s="10" t="str">
        <f t="shared" si="52"/>
        <v/>
      </c>
      <c r="S92" s="10" t="str">
        <f t="shared" si="53"/>
        <v/>
      </c>
      <c r="AC92" s="17">
        <f t="shared" si="54"/>
        <v>0</v>
      </c>
      <c r="AD92" s="17">
        <f t="shared" si="55"/>
        <v>0</v>
      </c>
      <c r="AE92" s="32" t="str">
        <f t="shared" si="56"/>
        <v/>
      </c>
      <c r="AF92" s="32" t="str">
        <f t="shared" si="57"/>
        <v/>
      </c>
      <c r="AG92" s="32" t="str">
        <f t="shared" si="58"/>
        <v/>
      </c>
      <c r="AH92" s="32" t="str">
        <f t="shared" si="59"/>
        <v/>
      </c>
      <c r="AI92" s="32" t="str">
        <f t="shared" si="60"/>
        <v/>
      </c>
      <c r="AJ92" s="32" t="str">
        <f t="shared" si="61"/>
        <v/>
      </c>
      <c r="AK92" s="32" t="str">
        <f t="shared" si="62"/>
        <v/>
      </c>
      <c r="AU92" s="24">
        <f t="shared" si="63"/>
        <v>0</v>
      </c>
      <c r="AV92" s="24">
        <f t="shared" si="64"/>
        <v>0</v>
      </c>
      <c r="AW92" s="24" t="str">
        <f t="shared" si="65"/>
        <v/>
      </c>
      <c r="AX92" s="24" t="str">
        <f t="shared" si="66"/>
        <v/>
      </c>
      <c r="AY92" s="24" t="str">
        <f t="shared" si="67"/>
        <v/>
      </c>
      <c r="AZ92" s="24" t="str">
        <f t="shared" si="68"/>
        <v/>
      </c>
      <c r="BA92" s="24" t="str">
        <f t="shared" si="69"/>
        <v/>
      </c>
      <c r="BB92" s="24" t="str">
        <f t="shared" si="70"/>
        <v/>
      </c>
      <c r="BC92" s="24" t="str">
        <f t="shared" si="71"/>
        <v/>
      </c>
      <c r="BM92" s="31">
        <f t="shared" si="72"/>
        <v>0</v>
      </c>
      <c r="BN92" s="31">
        <f t="shared" si="73"/>
        <v>0</v>
      </c>
      <c r="BO92" s="31" t="str">
        <f t="shared" si="74"/>
        <v/>
      </c>
      <c r="BP92" s="31" t="str">
        <f t="shared" si="75"/>
        <v/>
      </c>
      <c r="BQ92" s="31" t="str">
        <f t="shared" si="76"/>
        <v/>
      </c>
      <c r="BR92" s="31" t="str">
        <f t="shared" si="77"/>
        <v/>
      </c>
      <c r="BS92" s="31" t="str">
        <f t="shared" si="78"/>
        <v/>
      </c>
      <c r="BT92" s="31" t="str">
        <f t="shared" si="79"/>
        <v/>
      </c>
      <c r="BU92" s="31" t="str">
        <f t="shared" si="80"/>
        <v/>
      </c>
    </row>
    <row r="93" spans="11:73" x14ac:dyDescent="0.3">
      <c r="K93" s="10">
        <f t="shared" si="45"/>
        <v>0</v>
      </c>
      <c r="L93" s="10">
        <f t="shared" si="46"/>
        <v>0</v>
      </c>
      <c r="M93" s="10" t="str">
        <f t="shared" si="47"/>
        <v/>
      </c>
      <c r="N93" s="10" t="str">
        <f t="shared" si="48"/>
        <v/>
      </c>
      <c r="O93" s="10" t="str">
        <f t="shared" si="49"/>
        <v/>
      </c>
      <c r="P93" s="10" t="str">
        <f t="shared" si="50"/>
        <v/>
      </c>
      <c r="Q93" s="10" t="str">
        <f t="shared" si="51"/>
        <v/>
      </c>
      <c r="R93" s="10" t="str">
        <f t="shared" si="52"/>
        <v/>
      </c>
      <c r="S93" s="10" t="str">
        <f t="shared" si="53"/>
        <v/>
      </c>
      <c r="AC93" s="17">
        <f t="shared" si="54"/>
        <v>0</v>
      </c>
      <c r="AD93" s="17">
        <f t="shared" si="55"/>
        <v>0</v>
      </c>
      <c r="AE93" s="32" t="str">
        <f t="shared" si="56"/>
        <v/>
      </c>
      <c r="AF93" s="32" t="str">
        <f t="shared" si="57"/>
        <v/>
      </c>
      <c r="AG93" s="32" t="str">
        <f t="shared" si="58"/>
        <v/>
      </c>
      <c r="AH93" s="32" t="str">
        <f t="shared" si="59"/>
        <v/>
      </c>
      <c r="AI93" s="32" t="str">
        <f t="shared" si="60"/>
        <v/>
      </c>
      <c r="AJ93" s="32" t="str">
        <f t="shared" si="61"/>
        <v/>
      </c>
      <c r="AK93" s="32" t="str">
        <f t="shared" si="62"/>
        <v/>
      </c>
      <c r="AU93" s="24">
        <f t="shared" si="63"/>
        <v>0</v>
      </c>
      <c r="AV93" s="24">
        <f t="shared" si="64"/>
        <v>0</v>
      </c>
      <c r="AW93" s="24" t="str">
        <f t="shared" si="65"/>
        <v/>
      </c>
      <c r="AX93" s="24" t="str">
        <f t="shared" si="66"/>
        <v/>
      </c>
      <c r="AY93" s="24" t="str">
        <f t="shared" si="67"/>
        <v/>
      </c>
      <c r="AZ93" s="24" t="str">
        <f t="shared" si="68"/>
        <v/>
      </c>
      <c r="BA93" s="24" t="str">
        <f t="shared" si="69"/>
        <v/>
      </c>
      <c r="BB93" s="24" t="str">
        <f t="shared" si="70"/>
        <v/>
      </c>
      <c r="BC93" s="24" t="str">
        <f t="shared" si="71"/>
        <v/>
      </c>
      <c r="BM93" s="31">
        <f t="shared" si="72"/>
        <v>0</v>
      </c>
      <c r="BN93" s="31">
        <f t="shared" si="73"/>
        <v>0</v>
      </c>
      <c r="BO93" s="31" t="str">
        <f t="shared" si="74"/>
        <v/>
      </c>
      <c r="BP93" s="31" t="str">
        <f t="shared" si="75"/>
        <v/>
      </c>
      <c r="BQ93" s="31" t="str">
        <f t="shared" si="76"/>
        <v/>
      </c>
      <c r="BR93" s="31" t="str">
        <f t="shared" si="77"/>
        <v/>
      </c>
      <c r="BS93" s="31" t="str">
        <f t="shared" si="78"/>
        <v/>
      </c>
      <c r="BT93" s="31" t="str">
        <f t="shared" si="79"/>
        <v/>
      </c>
      <c r="BU93" s="31" t="str">
        <f t="shared" si="80"/>
        <v/>
      </c>
    </row>
    <row r="94" spans="11:73" x14ac:dyDescent="0.3">
      <c r="K94" s="10">
        <f t="shared" si="45"/>
        <v>0</v>
      </c>
      <c r="L94" s="10">
        <f t="shared" si="46"/>
        <v>0</v>
      </c>
      <c r="M94" s="10" t="str">
        <f t="shared" si="47"/>
        <v/>
      </c>
      <c r="N94" s="10" t="str">
        <f t="shared" si="48"/>
        <v/>
      </c>
      <c r="O94" s="10" t="str">
        <f t="shared" si="49"/>
        <v/>
      </c>
      <c r="P94" s="10" t="str">
        <f t="shared" si="50"/>
        <v/>
      </c>
      <c r="Q94" s="10" t="str">
        <f t="shared" si="51"/>
        <v/>
      </c>
      <c r="R94" s="10" t="str">
        <f t="shared" si="52"/>
        <v/>
      </c>
      <c r="S94" s="10" t="str">
        <f t="shared" si="53"/>
        <v/>
      </c>
      <c r="AC94" s="17">
        <f t="shared" si="54"/>
        <v>0</v>
      </c>
      <c r="AD94" s="17">
        <f t="shared" si="55"/>
        <v>0</v>
      </c>
      <c r="AE94" s="32" t="str">
        <f t="shared" si="56"/>
        <v/>
      </c>
      <c r="AF94" s="32" t="str">
        <f t="shared" si="57"/>
        <v/>
      </c>
      <c r="AG94" s="32" t="str">
        <f t="shared" si="58"/>
        <v/>
      </c>
      <c r="AH94" s="32" t="str">
        <f t="shared" si="59"/>
        <v/>
      </c>
      <c r="AI94" s="32" t="str">
        <f t="shared" si="60"/>
        <v/>
      </c>
      <c r="AJ94" s="32" t="str">
        <f t="shared" si="61"/>
        <v/>
      </c>
      <c r="AK94" s="32" t="str">
        <f t="shared" si="62"/>
        <v/>
      </c>
      <c r="AU94" s="24">
        <f t="shared" si="63"/>
        <v>0</v>
      </c>
      <c r="AV94" s="24">
        <f t="shared" si="64"/>
        <v>0</v>
      </c>
      <c r="AW94" s="24" t="str">
        <f t="shared" si="65"/>
        <v/>
      </c>
      <c r="AX94" s="24" t="str">
        <f t="shared" si="66"/>
        <v/>
      </c>
      <c r="AY94" s="24" t="str">
        <f t="shared" si="67"/>
        <v/>
      </c>
      <c r="AZ94" s="24" t="str">
        <f t="shared" si="68"/>
        <v/>
      </c>
      <c r="BA94" s="24" t="str">
        <f t="shared" si="69"/>
        <v/>
      </c>
      <c r="BB94" s="24" t="str">
        <f t="shared" si="70"/>
        <v/>
      </c>
      <c r="BC94" s="24" t="str">
        <f t="shared" si="71"/>
        <v/>
      </c>
      <c r="BM94" s="31">
        <f t="shared" si="72"/>
        <v>0</v>
      </c>
      <c r="BN94" s="31">
        <f t="shared" si="73"/>
        <v>0</v>
      </c>
      <c r="BO94" s="31" t="str">
        <f t="shared" si="74"/>
        <v/>
      </c>
      <c r="BP94" s="31" t="str">
        <f t="shared" si="75"/>
        <v/>
      </c>
      <c r="BQ94" s="31" t="str">
        <f t="shared" si="76"/>
        <v/>
      </c>
      <c r="BR94" s="31" t="str">
        <f t="shared" si="77"/>
        <v/>
      </c>
      <c r="BS94" s="31" t="str">
        <f t="shared" si="78"/>
        <v/>
      </c>
      <c r="BT94" s="31" t="str">
        <f t="shared" si="79"/>
        <v/>
      </c>
      <c r="BU94" s="31" t="str">
        <f t="shared" si="80"/>
        <v/>
      </c>
    </row>
    <row r="95" spans="11:73" x14ac:dyDescent="0.3">
      <c r="K95" s="10">
        <f t="shared" si="45"/>
        <v>0</v>
      </c>
      <c r="L95" s="10">
        <f t="shared" si="46"/>
        <v>0</v>
      </c>
      <c r="M95" s="10" t="str">
        <f t="shared" si="47"/>
        <v/>
      </c>
      <c r="N95" s="10" t="str">
        <f t="shared" si="48"/>
        <v/>
      </c>
      <c r="O95" s="10" t="str">
        <f t="shared" si="49"/>
        <v/>
      </c>
      <c r="P95" s="10" t="str">
        <f t="shared" si="50"/>
        <v/>
      </c>
      <c r="Q95" s="10" t="str">
        <f t="shared" si="51"/>
        <v/>
      </c>
      <c r="R95" s="10" t="str">
        <f t="shared" si="52"/>
        <v/>
      </c>
      <c r="S95" s="10" t="str">
        <f t="shared" si="53"/>
        <v/>
      </c>
      <c r="AC95" s="17">
        <f t="shared" si="54"/>
        <v>0</v>
      </c>
      <c r="AD95" s="17">
        <f t="shared" si="55"/>
        <v>0</v>
      </c>
      <c r="AE95" s="32" t="str">
        <f t="shared" si="56"/>
        <v/>
      </c>
      <c r="AF95" s="32" t="str">
        <f t="shared" si="57"/>
        <v/>
      </c>
      <c r="AG95" s="32" t="str">
        <f t="shared" si="58"/>
        <v/>
      </c>
      <c r="AH95" s="32" t="str">
        <f t="shared" si="59"/>
        <v/>
      </c>
      <c r="AI95" s="32" t="str">
        <f t="shared" si="60"/>
        <v/>
      </c>
      <c r="AJ95" s="32" t="str">
        <f t="shared" si="61"/>
        <v/>
      </c>
      <c r="AK95" s="32" t="str">
        <f t="shared" si="62"/>
        <v/>
      </c>
      <c r="AU95" s="24">
        <f t="shared" si="63"/>
        <v>0</v>
      </c>
      <c r="AV95" s="24">
        <f t="shared" si="64"/>
        <v>0</v>
      </c>
      <c r="AW95" s="24" t="str">
        <f t="shared" si="65"/>
        <v/>
      </c>
      <c r="AX95" s="24" t="str">
        <f t="shared" si="66"/>
        <v/>
      </c>
      <c r="AY95" s="24" t="str">
        <f t="shared" si="67"/>
        <v/>
      </c>
      <c r="AZ95" s="24" t="str">
        <f t="shared" si="68"/>
        <v/>
      </c>
      <c r="BA95" s="24" t="str">
        <f t="shared" si="69"/>
        <v/>
      </c>
      <c r="BB95" s="24" t="str">
        <f t="shared" si="70"/>
        <v/>
      </c>
      <c r="BC95" s="24" t="str">
        <f t="shared" si="71"/>
        <v/>
      </c>
      <c r="BM95" s="31">
        <f t="shared" si="72"/>
        <v>0</v>
      </c>
      <c r="BN95" s="31">
        <f t="shared" si="73"/>
        <v>0</v>
      </c>
      <c r="BO95" s="31" t="str">
        <f t="shared" si="74"/>
        <v/>
      </c>
      <c r="BP95" s="31" t="str">
        <f t="shared" si="75"/>
        <v/>
      </c>
      <c r="BQ95" s="31" t="str">
        <f t="shared" si="76"/>
        <v/>
      </c>
      <c r="BR95" s="31" t="str">
        <f t="shared" si="77"/>
        <v/>
      </c>
      <c r="BS95" s="31" t="str">
        <f t="shared" si="78"/>
        <v/>
      </c>
      <c r="BT95" s="31" t="str">
        <f t="shared" si="79"/>
        <v/>
      </c>
      <c r="BU95" s="31" t="str">
        <f t="shared" si="80"/>
        <v/>
      </c>
    </row>
    <row r="96" spans="11:73" x14ac:dyDescent="0.3">
      <c r="K96" s="10">
        <f t="shared" si="45"/>
        <v>0</v>
      </c>
      <c r="L96" s="10">
        <f t="shared" si="46"/>
        <v>0</v>
      </c>
      <c r="M96" s="10" t="str">
        <f t="shared" si="47"/>
        <v/>
      </c>
      <c r="N96" s="10" t="str">
        <f t="shared" si="48"/>
        <v/>
      </c>
      <c r="O96" s="10" t="str">
        <f t="shared" si="49"/>
        <v/>
      </c>
      <c r="P96" s="10" t="str">
        <f t="shared" si="50"/>
        <v/>
      </c>
      <c r="Q96" s="10" t="str">
        <f t="shared" si="51"/>
        <v/>
      </c>
      <c r="R96" s="10" t="str">
        <f t="shared" si="52"/>
        <v/>
      </c>
      <c r="S96" s="10" t="str">
        <f t="shared" si="53"/>
        <v/>
      </c>
      <c r="AC96" s="17">
        <f t="shared" si="54"/>
        <v>0</v>
      </c>
      <c r="AD96" s="17">
        <f t="shared" si="55"/>
        <v>0</v>
      </c>
      <c r="AE96" s="32" t="str">
        <f t="shared" si="56"/>
        <v/>
      </c>
      <c r="AF96" s="32" t="str">
        <f t="shared" si="57"/>
        <v/>
      </c>
      <c r="AG96" s="32" t="str">
        <f t="shared" si="58"/>
        <v/>
      </c>
      <c r="AH96" s="32" t="str">
        <f t="shared" si="59"/>
        <v/>
      </c>
      <c r="AI96" s="32" t="str">
        <f t="shared" si="60"/>
        <v/>
      </c>
      <c r="AJ96" s="32" t="str">
        <f t="shared" si="61"/>
        <v/>
      </c>
      <c r="AK96" s="32" t="str">
        <f t="shared" si="62"/>
        <v/>
      </c>
      <c r="AU96" s="24">
        <f t="shared" si="63"/>
        <v>0</v>
      </c>
      <c r="AV96" s="24">
        <f t="shared" si="64"/>
        <v>0</v>
      </c>
      <c r="AW96" s="24" t="str">
        <f t="shared" si="65"/>
        <v/>
      </c>
      <c r="AX96" s="24" t="str">
        <f t="shared" si="66"/>
        <v/>
      </c>
      <c r="AY96" s="24" t="str">
        <f t="shared" si="67"/>
        <v/>
      </c>
      <c r="AZ96" s="24" t="str">
        <f t="shared" si="68"/>
        <v/>
      </c>
      <c r="BA96" s="24" t="str">
        <f t="shared" si="69"/>
        <v/>
      </c>
      <c r="BB96" s="24" t="str">
        <f t="shared" si="70"/>
        <v/>
      </c>
      <c r="BC96" s="24" t="str">
        <f t="shared" si="71"/>
        <v/>
      </c>
      <c r="BM96" s="31">
        <f t="shared" si="72"/>
        <v>0</v>
      </c>
      <c r="BN96" s="31">
        <f t="shared" si="73"/>
        <v>0</v>
      </c>
      <c r="BO96" s="31" t="str">
        <f t="shared" si="74"/>
        <v/>
      </c>
      <c r="BP96" s="31" t="str">
        <f t="shared" si="75"/>
        <v/>
      </c>
      <c r="BQ96" s="31" t="str">
        <f t="shared" si="76"/>
        <v/>
      </c>
      <c r="BR96" s="31" t="str">
        <f t="shared" si="77"/>
        <v/>
      </c>
      <c r="BS96" s="31" t="str">
        <f t="shared" si="78"/>
        <v/>
      </c>
      <c r="BT96" s="31" t="str">
        <f t="shared" si="79"/>
        <v/>
      </c>
      <c r="BU96" s="31" t="str">
        <f t="shared" si="80"/>
        <v/>
      </c>
    </row>
    <row r="97" spans="11:73" x14ac:dyDescent="0.3">
      <c r="K97" s="10">
        <f t="shared" si="45"/>
        <v>0</v>
      </c>
      <c r="L97" s="10">
        <f t="shared" si="46"/>
        <v>0</v>
      </c>
      <c r="M97" s="10" t="str">
        <f t="shared" si="47"/>
        <v/>
      </c>
      <c r="N97" s="10" t="str">
        <f t="shared" si="48"/>
        <v/>
      </c>
      <c r="O97" s="10" t="str">
        <f t="shared" si="49"/>
        <v/>
      </c>
      <c r="P97" s="10" t="str">
        <f t="shared" si="50"/>
        <v/>
      </c>
      <c r="Q97" s="10" t="str">
        <f t="shared" si="51"/>
        <v/>
      </c>
      <c r="R97" s="10" t="str">
        <f t="shared" si="52"/>
        <v/>
      </c>
      <c r="S97" s="10" t="str">
        <f t="shared" si="53"/>
        <v/>
      </c>
      <c r="AC97" s="17">
        <f t="shared" si="54"/>
        <v>0</v>
      </c>
      <c r="AD97" s="17">
        <f t="shared" si="55"/>
        <v>0</v>
      </c>
      <c r="AE97" s="32" t="str">
        <f t="shared" si="56"/>
        <v/>
      </c>
      <c r="AF97" s="32" t="str">
        <f t="shared" si="57"/>
        <v/>
      </c>
      <c r="AG97" s="32" t="str">
        <f t="shared" si="58"/>
        <v/>
      </c>
      <c r="AH97" s="32" t="str">
        <f t="shared" si="59"/>
        <v/>
      </c>
      <c r="AI97" s="32" t="str">
        <f t="shared" si="60"/>
        <v/>
      </c>
      <c r="AJ97" s="32" t="str">
        <f t="shared" si="61"/>
        <v/>
      </c>
      <c r="AK97" s="32" t="str">
        <f t="shared" si="62"/>
        <v/>
      </c>
      <c r="AU97" s="24">
        <f t="shared" si="63"/>
        <v>0</v>
      </c>
      <c r="AV97" s="24">
        <f t="shared" si="64"/>
        <v>0</v>
      </c>
      <c r="AW97" s="24" t="str">
        <f t="shared" si="65"/>
        <v/>
      </c>
      <c r="AX97" s="24" t="str">
        <f t="shared" si="66"/>
        <v/>
      </c>
      <c r="AY97" s="24" t="str">
        <f t="shared" si="67"/>
        <v/>
      </c>
      <c r="AZ97" s="24" t="str">
        <f t="shared" si="68"/>
        <v/>
      </c>
      <c r="BA97" s="24" t="str">
        <f t="shared" si="69"/>
        <v/>
      </c>
      <c r="BB97" s="24" t="str">
        <f t="shared" si="70"/>
        <v/>
      </c>
      <c r="BC97" s="24" t="str">
        <f t="shared" si="71"/>
        <v/>
      </c>
      <c r="BM97" s="31">
        <f t="shared" si="72"/>
        <v>0</v>
      </c>
      <c r="BN97" s="31">
        <f t="shared" si="73"/>
        <v>0</v>
      </c>
      <c r="BO97" s="31" t="str">
        <f t="shared" si="74"/>
        <v/>
      </c>
      <c r="BP97" s="31" t="str">
        <f t="shared" si="75"/>
        <v/>
      </c>
      <c r="BQ97" s="31" t="str">
        <f t="shared" si="76"/>
        <v/>
      </c>
      <c r="BR97" s="31" t="str">
        <f t="shared" si="77"/>
        <v/>
      </c>
      <c r="BS97" s="31" t="str">
        <f t="shared" si="78"/>
        <v/>
      </c>
      <c r="BT97" s="31" t="str">
        <f t="shared" si="79"/>
        <v/>
      </c>
      <c r="BU97" s="31" t="str">
        <f t="shared" si="80"/>
        <v/>
      </c>
    </row>
    <row r="98" spans="11:73" x14ac:dyDescent="0.3">
      <c r="K98" s="10">
        <f t="shared" si="45"/>
        <v>0</v>
      </c>
      <c r="L98" s="10">
        <f t="shared" si="46"/>
        <v>0</v>
      </c>
      <c r="M98" s="10" t="str">
        <f t="shared" si="47"/>
        <v/>
      </c>
      <c r="N98" s="10" t="str">
        <f t="shared" si="48"/>
        <v/>
      </c>
      <c r="O98" s="10" t="str">
        <f t="shared" si="49"/>
        <v/>
      </c>
      <c r="P98" s="10" t="str">
        <f t="shared" si="50"/>
        <v/>
      </c>
      <c r="Q98" s="10" t="str">
        <f t="shared" si="51"/>
        <v/>
      </c>
      <c r="R98" s="10" t="str">
        <f t="shared" si="52"/>
        <v/>
      </c>
      <c r="S98" s="10" t="str">
        <f t="shared" si="53"/>
        <v/>
      </c>
      <c r="AC98" s="17">
        <f t="shared" si="54"/>
        <v>0</v>
      </c>
      <c r="AD98" s="17">
        <f t="shared" si="55"/>
        <v>0</v>
      </c>
      <c r="AE98" s="32" t="str">
        <f t="shared" si="56"/>
        <v/>
      </c>
      <c r="AF98" s="32" t="str">
        <f t="shared" si="57"/>
        <v/>
      </c>
      <c r="AG98" s="32" t="str">
        <f t="shared" si="58"/>
        <v/>
      </c>
      <c r="AH98" s="32" t="str">
        <f t="shared" si="59"/>
        <v/>
      </c>
      <c r="AI98" s="32" t="str">
        <f t="shared" si="60"/>
        <v/>
      </c>
      <c r="AJ98" s="32" t="str">
        <f t="shared" si="61"/>
        <v/>
      </c>
      <c r="AK98" s="32" t="str">
        <f t="shared" si="62"/>
        <v/>
      </c>
      <c r="AU98" s="24">
        <f t="shared" si="63"/>
        <v>0</v>
      </c>
      <c r="AV98" s="24">
        <f t="shared" si="64"/>
        <v>0</v>
      </c>
      <c r="AW98" s="24" t="str">
        <f t="shared" si="65"/>
        <v/>
      </c>
      <c r="AX98" s="24" t="str">
        <f t="shared" si="66"/>
        <v/>
      </c>
      <c r="AY98" s="24" t="str">
        <f t="shared" si="67"/>
        <v/>
      </c>
      <c r="AZ98" s="24" t="str">
        <f t="shared" si="68"/>
        <v/>
      </c>
      <c r="BA98" s="24" t="str">
        <f t="shared" si="69"/>
        <v/>
      </c>
      <c r="BB98" s="24" t="str">
        <f t="shared" si="70"/>
        <v/>
      </c>
      <c r="BC98" s="24" t="str">
        <f t="shared" si="71"/>
        <v/>
      </c>
      <c r="BM98" s="31">
        <f t="shared" si="72"/>
        <v>0</v>
      </c>
      <c r="BN98" s="31">
        <f t="shared" si="73"/>
        <v>0</v>
      </c>
      <c r="BO98" s="31" t="str">
        <f t="shared" si="74"/>
        <v/>
      </c>
      <c r="BP98" s="31" t="str">
        <f t="shared" si="75"/>
        <v/>
      </c>
      <c r="BQ98" s="31" t="str">
        <f t="shared" si="76"/>
        <v/>
      </c>
      <c r="BR98" s="31" t="str">
        <f t="shared" si="77"/>
        <v/>
      </c>
      <c r="BS98" s="31" t="str">
        <f t="shared" si="78"/>
        <v/>
      </c>
      <c r="BT98" s="31" t="str">
        <f t="shared" si="79"/>
        <v/>
      </c>
      <c r="BU98" s="31" t="str">
        <f t="shared" si="80"/>
        <v/>
      </c>
    </row>
    <row r="99" spans="11:73" x14ac:dyDescent="0.3">
      <c r="K99" s="10">
        <f t="shared" si="45"/>
        <v>0</v>
      </c>
      <c r="L99" s="10">
        <f t="shared" si="46"/>
        <v>0</v>
      </c>
      <c r="M99" s="10" t="str">
        <f t="shared" si="47"/>
        <v/>
      </c>
      <c r="N99" s="10" t="str">
        <f t="shared" si="48"/>
        <v/>
      </c>
      <c r="O99" s="10" t="str">
        <f t="shared" si="49"/>
        <v/>
      </c>
      <c r="P99" s="10" t="str">
        <f t="shared" si="50"/>
        <v/>
      </c>
      <c r="Q99" s="10" t="str">
        <f t="shared" si="51"/>
        <v/>
      </c>
      <c r="R99" s="10" t="str">
        <f t="shared" si="52"/>
        <v/>
      </c>
      <c r="S99" s="10" t="str">
        <f t="shared" si="53"/>
        <v/>
      </c>
      <c r="AC99" s="17">
        <f t="shared" si="54"/>
        <v>0</v>
      </c>
      <c r="AD99" s="17">
        <f t="shared" si="55"/>
        <v>0</v>
      </c>
      <c r="AE99" s="32" t="str">
        <f t="shared" si="56"/>
        <v/>
      </c>
      <c r="AF99" s="32" t="str">
        <f t="shared" si="57"/>
        <v/>
      </c>
      <c r="AG99" s="32" t="str">
        <f t="shared" si="58"/>
        <v/>
      </c>
      <c r="AH99" s="32" t="str">
        <f t="shared" si="59"/>
        <v/>
      </c>
      <c r="AI99" s="32" t="str">
        <f t="shared" si="60"/>
        <v/>
      </c>
      <c r="AJ99" s="32" t="str">
        <f t="shared" si="61"/>
        <v/>
      </c>
      <c r="AK99" s="32" t="str">
        <f t="shared" si="62"/>
        <v/>
      </c>
      <c r="AU99" s="24">
        <f t="shared" si="63"/>
        <v>0</v>
      </c>
      <c r="AV99" s="24">
        <f t="shared" si="64"/>
        <v>0</v>
      </c>
      <c r="AW99" s="24" t="str">
        <f t="shared" si="65"/>
        <v/>
      </c>
      <c r="AX99" s="24" t="str">
        <f t="shared" si="66"/>
        <v/>
      </c>
      <c r="AY99" s="24" t="str">
        <f t="shared" si="67"/>
        <v/>
      </c>
      <c r="AZ99" s="24" t="str">
        <f t="shared" si="68"/>
        <v/>
      </c>
      <c r="BA99" s="24" t="str">
        <f t="shared" si="69"/>
        <v/>
      </c>
      <c r="BB99" s="24" t="str">
        <f t="shared" si="70"/>
        <v/>
      </c>
      <c r="BC99" s="24" t="str">
        <f t="shared" si="71"/>
        <v/>
      </c>
      <c r="BM99" s="31">
        <f t="shared" si="72"/>
        <v>0</v>
      </c>
      <c r="BN99" s="31">
        <f t="shared" si="73"/>
        <v>0</v>
      </c>
      <c r="BO99" s="31" t="str">
        <f t="shared" si="74"/>
        <v/>
      </c>
      <c r="BP99" s="31" t="str">
        <f t="shared" si="75"/>
        <v/>
      </c>
      <c r="BQ99" s="31" t="str">
        <f t="shared" si="76"/>
        <v/>
      </c>
      <c r="BR99" s="31" t="str">
        <f t="shared" si="77"/>
        <v/>
      </c>
      <c r="BS99" s="31" t="str">
        <f t="shared" si="78"/>
        <v/>
      </c>
      <c r="BT99" s="31" t="str">
        <f t="shared" si="79"/>
        <v/>
      </c>
      <c r="BU99" s="31" t="str">
        <f t="shared" si="80"/>
        <v/>
      </c>
    </row>
    <row r="100" spans="11:73" x14ac:dyDescent="0.3">
      <c r="K100" s="10">
        <f t="shared" si="45"/>
        <v>0</v>
      </c>
      <c r="L100" s="10">
        <f t="shared" si="46"/>
        <v>0</v>
      </c>
      <c r="M100" s="10" t="str">
        <f t="shared" si="47"/>
        <v/>
      </c>
      <c r="N100" s="10" t="str">
        <f t="shared" si="48"/>
        <v/>
      </c>
      <c r="O100" s="10" t="str">
        <f t="shared" si="49"/>
        <v/>
      </c>
      <c r="P100" s="10" t="str">
        <f t="shared" si="50"/>
        <v/>
      </c>
      <c r="Q100" s="10" t="str">
        <f t="shared" si="51"/>
        <v/>
      </c>
      <c r="R100" s="10" t="str">
        <f t="shared" si="52"/>
        <v/>
      </c>
      <c r="S100" s="10" t="str">
        <f t="shared" si="53"/>
        <v/>
      </c>
      <c r="AC100" s="17">
        <f t="shared" si="54"/>
        <v>0</v>
      </c>
      <c r="AD100" s="17">
        <f t="shared" si="55"/>
        <v>0</v>
      </c>
      <c r="AE100" s="32" t="str">
        <f t="shared" si="56"/>
        <v/>
      </c>
      <c r="AF100" s="32" t="str">
        <f t="shared" si="57"/>
        <v/>
      </c>
      <c r="AG100" s="32" t="str">
        <f t="shared" si="58"/>
        <v/>
      </c>
      <c r="AH100" s="32" t="str">
        <f t="shared" si="59"/>
        <v/>
      </c>
      <c r="AI100" s="32" t="str">
        <f t="shared" si="60"/>
        <v/>
      </c>
      <c r="AJ100" s="32" t="str">
        <f t="shared" si="61"/>
        <v/>
      </c>
      <c r="AK100" s="32" t="str">
        <f t="shared" si="62"/>
        <v/>
      </c>
      <c r="AU100" s="24">
        <f t="shared" si="63"/>
        <v>0</v>
      </c>
      <c r="AV100" s="24">
        <f t="shared" si="64"/>
        <v>0</v>
      </c>
      <c r="AW100" s="24" t="str">
        <f t="shared" si="65"/>
        <v/>
      </c>
      <c r="AX100" s="24" t="str">
        <f t="shared" si="66"/>
        <v/>
      </c>
      <c r="AY100" s="24" t="str">
        <f t="shared" si="67"/>
        <v/>
      </c>
      <c r="AZ100" s="24" t="str">
        <f t="shared" si="68"/>
        <v/>
      </c>
      <c r="BA100" s="24" t="str">
        <f t="shared" si="69"/>
        <v/>
      </c>
      <c r="BB100" s="24" t="str">
        <f t="shared" si="70"/>
        <v/>
      </c>
      <c r="BC100" s="24" t="str">
        <f t="shared" si="71"/>
        <v/>
      </c>
      <c r="BM100" s="31">
        <f t="shared" si="72"/>
        <v>0</v>
      </c>
      <c r="BN100" s="31">
        <f t="shared" si="73"/>
        <v>0</v>
      </c>
      <c r="BO100" s="31" t="str">
        <f t="shared" si="74"/>
        <v/>
      </c>
      <c r="BP100" s="31" t="str">
        <f t="shared" si="75"/>
        <v/>
      </c>
      <c r="BQ100" s="31" t="str">
        <f t="shared" si="76"/>
        <v/>
      </c>
      <c r="BR100" s="31" t="str">
        <f t="shared" si="77"/>
        <v/>
      </c>
      <c r="BS100" s="31" t="str">
        <f t="shared" si="78"/>
        <v/>
      </c>
      <c r="BT100" s="31" t="str">
        <f t="shared" si="79"/>
        <v/>
      </c>
      <c r="BU100" s="31" t="str">
        <f t="shared" si="80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FB982-CCED-4D65-AB8F-BBDE44B407C3}">
  <dimension ref="A1:CM100"/>
  <sheetViews>
    <sheetView topLeftCell="L1" workbookViewId="0">
      <selection activeCell="L8" sqref="L8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732719.5</v>
      </c>
      <c r="E2" s="4">
        <f>MEDIAN(E8:E108)</f>
        <v>7.5</v>
      </c>
      <c r="F2" s="6">
        <f>MEDIAN(F8:F108)</f>
        <v>732719.5</v>
      </c>
      <c r="G2" s="7" t="e">
        <f>MEDIAN(G8:G108)</f>
        <v>#NUM!</v>
      </c>
      <c r="H2" s="5"/>
      <c r="I2" s="4">
        <f>MEDIAN(I8:I108)</f>
        <v>7.5</v>
      </c>
      <c r="J2" s="5"/>
      <c r="K2" s="5"/>
      <c r="L2" s="5"/>
      <c r="M2" s="5">
        <f>IF(K4&gt;0,MEDIAN(M8:M108),"N/A")</f>
        <v>7.5</v>
      </c>
      <c r="N2" s="5">
        <f>IF(K4&gt;0,MEDIAN(N8:N108),"N/A")</f>
        <v>732719.5</v>
      </c>
      <c r="O2" s="5" t="e">
        <f>IF(K4&gt;0,MEDIAN(O8:O108),"N/A")</f>
        <v>#DIV/0!</v>
      </c>
      <c r="P2" s="5" t="str">
        <f>IF(L4&gt;K4,MEDIAN(P8:P108),"N/A")</f>
        <v>N/A</v>
      </c>
      <c r="Q2" s="5" t="e">
        <f>IF(L4&gt;0,MEDIAN(Q8:Q108),"N/A")</f>
        <v>#DIV/0!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737534.5</v>
      </c>
      <c r="W2" s="11">
        <f>MEDIAN(W8:W108)</f>
        <v>8</v>
      </c>
      <c r="X2" s="13">
        <f>MEDIAN(X8:X108)</f>
        <v>737534.5</v>
      </c>
      <c r="Y2" s="14" t="e">
        <f>MEDIAN(Y8:Y108)</f>
        <v>#NUM!</v>
      </c>
      <c r="Z2" s="12"/>
      <c r="AA2" s="11">
        <f>MEDIAN(AA8:AA108)</f>
        <v>8</v>
      </c>
      <c r="AB2" s="12"/>
      <c r="AC2" s="12"/>
      <c r="AD2" s="12"/>
      <c r="AE2" s="11">
        <f>IF(AC4&gt;0,MEDIAN(AE8:AE108),"N/A")</f>
        <v>8</v>
      </c>
      <c r="AF2" s="11">
        <f>IF(AC4&gt;0,MEDIAN(AF8:AF108),"N/A")</f>
        <v>737534.5</v>
      </c>
      <c r="AG2" s="11">
        <f>IF(AC4&gt;0,MEDIAN(AG8:AG108),"N/A")</f>
        <v>96196.91071428571</v>
      </c>
      <c r="AH2" s="11" t="str">
        <f>IF(AD4&gt;AC4,MEDIAN(AH8:AH108),"N/A")</f>
        <v>N/A</v>
      </c>
      <c r="AI2" s="11">
        <f>IF(AD4&gt;0,MEDIAN(AI8:AI108),"N/A")</f>
        <v>97443.202380952382</v>
      </c>
      <c r="AJ2" s="11" t="str">
        <f>IF(AD4&gt;AC4,MEDIAN(AJ8:AJ108),"N/A")</f>
        <v>N/A</v>
      </c>
      <c r="AK2" s="11" t="str">
        <f>IF(AD4&gt;AC4,MEDIAN(AK8:AK108),"N/A")</f>
        <v>N/A</v>
      </c>
      <c r="AL2" s="18" t="e">
        <f>MEDIAN(AL8:AL108)</f>
        <v>#NUM!</v>
      </c>
      <c r="AM2" s="19"/>
      <c r="AN2" s="20">
        <f>MEDIAN(AN8:AN108)</f>
        <v>561193</v>
      </c>
      <c r="AO2" s="18">
        <f>MEDIAN(AO8:AO108)</f>
        <v>7</v>
      </c>
      <c r="AP2" s="20">
        <f>MEDIAN(AP8:AP108)</f>
        <v>561193</v>
      </c>
      <c r="AQ2" s="21" t="e">
        <f>MEDIAN(AQ8:AQ108)</f>
        <v>#NUM!</v>
      </c>
      <c r="AR2" s="19"/>
      <c r="AS2" s="18">
        <f>MEDIAN(AS8:AS108)</f>
        <v>7</v>
      </c>
      <c r="AT2" s="19"/>
      <c r="AU2" s="19"/>
      <c r="AV2" s="19"/>
      <c r="AW2" s="19">
        <f>IF(AU4&gt;0,MEDIAN(AW8:AW108),"N/A")</f>
        <v>7</v>
      </c>
      <c r="AX2" s="19">
        <f>IF(AU4&gt;0,MEDIAN(AX8:AX108),"N/A")</f>
        <v>561193</v>
      </c>
      <c r="AY2" s="19">
        <f>IF(AU4&gt;0,MEDIAN(AY8:AY108),"N/A")</f>
        <v>72240.346153846156</v>
      </c>
      <c r="AZ2" s="19" t="str">
        <f>IF(AV4&gt;AU4,MEDIAN(AZ8:AZ108),"N/A")</f>
        <v>N/A</v>
      </c>
      <c r="BA2" s="19">
        <f>IF(AV4&gt;0,MEDIAN(BA8:BA108),"N/A")</f>
        <v>72240.346153846156</v>
      </c>
      <c r="BB2" s="19" t="str">
        <f>IF(AV4&gt;AU4,MEDIAN(BB8:BB108),"N/A")</f>
        <v>N/A</v>
      </c>
      <c r="BC2" s="19" t="str">
        <f>IF(AV4&gt;AU4,MEDIAN(BC8:BC108),"N/A")</f>
        <v>N/A</v>
      </c>
      <c r="BD2" s="25" t="e">
        <f>MEDIAN(BD8:BD108)</f>
        <v>#NUM!</v>
      </c>
      <c r="BE2" s="26"/>
      <c r="BF2" s="27">
        <f>MEDIAN(BF8:BF108)</f>
        <v>254929.5</v>
      </c>
      <c r="BG2" s="25">
        <f>MEDIAN(BG8:BG108)</f>
        <v>2</v>
      </c>
      <c r="BH2" s="27">
        <f>MEDIAN(BH8:BH108)</f>
        <v>254929.5</v>
      </c>
      <c r="BI2" s="28" t="e">
        <f>MEDIAN(BI8:BI108)</f>
        <v>#NUM!</v>
      </c>
      <c r="BJ2" s="26"/>
      <c r="BK2" s="25">
        <f>MEDIAN(BK8:BK108)</f>
        <v>2</v>
      </c>
      <c r="BL2" s="26"/>
      <c r="BM2" s="26"/>
      <c r="BN2" s="26"/>
      <c r="BO2" s="26">
        <f>IF(BM4&gt;0,MEDIAN(BO8:BO108),"N/A")</f>
        <v>2</v>
      </c>
      <c r="BP2" s="26">
        <f>IF(BM4&gt;0,MEDIAN(BP8:BP108),"N/A")</f>
        <v>254929.5</v>
      </c>
      <c r="BQ2" s="26" t="e">
        <f>IF(BM4&gt;0,MEDIAN(BQ8:BQ108),"N/A")</f>
        <v>#DIV/0!</v>
      </c>
      <c r="BR2" s="26" t="str">
        <f>IF(BN4&gt;BM4,MEDIAN(BR8:BR108),"N/A")</f>
        <v>N/A</v>
      </c>
      <c r="BS2" s="26" t="e">
        <f>IF(BN4&gt;0,MEDIAN(BS8:BS108),"N/A")</f>
        <v>#DIV/0!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>
        <f>MEDIAN(BX8:BX108)</f>
        <v>127430</v>
      </c>
      <c r="BY2" s="34">
        <f>MEDIAN(BY8:BY108)</f>
        <v>2</v>
      </c>
      <c r="BZ2" s="41">
        <f>MEDIAN(BZ8:BZ108)</f>
        <v>127430</v>
      </c>
      <c r="CA2" s="42" t="e">
        <f>MEDIAN(CA8:CA108)</f>
        <v>#NUM!</v>
      </c>
      <c r="CB2" s="40"/>
      <c r="CC2" s="34">
        <f>MEDIAN(CC8:CC108)</f>
        <v>2</v>
      </c>
      <c r="CD2" s="40"/>
      <c r="CE2" s="40"/>
      <c r="CF2" s="40"/>
      <c r="CG2" s="40">
        <f>IF(CE4&gt;0,MEDIAN(CG8:CG108),"N/A")</f>
        <v>2</v>
      </c>
      <c r="CH2" s="40">
        <f>IF(CE4&gt;0,MEDIAN(CH8:CH108),"N/A")</f>
        <v>127430</v>
      </c>
      <c r="CI2" s="40" t="e">
        <f>IF(CE4&gt;0,MEDIAN(CI8:CI108),"N/A")</f>
        <v>#DIV/0!</v>
      </c>
      <c r="CJ2" s="40" t="str">
        <f>IF(CF4&gt;CE4,MEDIAN(CJ8:CJ108),"N/A")</f>
        <v>N/A</v>
      </c>
      <c r="CK2" s="40" t="e">
        <f>IF(CF4&gt;0,MEDIAN(CK8:CK108),"N/A")</f>
        <v>#DIV/0!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2618192.6</v>
      </c>
      <c r="E3" s="4">
        <f>AVERAGE(E8:E108)</f>
        <v>24.366666666666667</v>
      </c>
      <c r="F3" s="6">
        <f>AVERAGE(F8:F108)</f>
        <v>2618192.6</v>
      </c>
      <c r="G3" s="7" t="e">
        <f>AVERAGE(G8:G108)</f>
        <v>#DIV/0!</v>
      </c>
      <c r="H3" s="5"/>
      <c r="I3" s="4">
        <f>AVERAGE(I8:I108)</f>
        <v>24.366666666666667</v>
      </c>
      <c r="J3" s="5"/>
      <c r="K3" s="8">
        <f>K4/L4</f>
        <v>1</v>
      </c>
      <c r="L3" s="5"/>
      <c r="M3" s="5">
        <f>IF(K4&gt;0,AVERAGE(M8:M108),"N/A")</f>
        <v>24.366666666666667</v>
      </c>
      <c r="N3" s="5">
        <f>IF(K4&gt;0,AVERAGE(N8:N108),"N/A")</f>
        <v>2618192.6</v>
      </c>
      <c r="O3" s="5" t="e">
        <f>IF(K4&gt;0,AVERAGE(O8:O108),"N/A")</f>
        <v>#DIV/0!</v>
      </c>
      <c r="P3" s="5" t="str">
        <f>IF(L4&gt;K4,AVERAGE(P8:P108),"N/A")</f>
        <v>N/A</v>
      </c>
      <c r="Q3" s="5" t="e">
        <f>IF(L4&gt;0,AVERAGE(Q8:Q108),"N/A")</f>
        <v>#DIV/0!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1469991.3666666667</v>
      </c>
      <c r="W3" s="11">
        <f>AVERAGE(W8:W108)</f>
        <v>14.8</v>
      </c>
      <c r="X3" s="13">
        <f>AVERAGE(X8:X108)</f>
        <v>1469991.3666666667</v>
      </c>
      <c r="Y3" s="14" t="e">
        <f>AVERAGE(Y8:Y108)</f>
        <v>#DIV/0!</v>
      </c>
      <c r="Z3" s="12"/>
      <c r="AA3" s="11">
        <f>AVERAGE(AA8:AA108)</f>
        <v>14.833333333333334</v>
      </c>
      <c r="AB3" s="12"/>
      <c r="AC3" s="15">
        <f>AC4/AD4</f>
        <v>1</v>
      </c>
      <c r="AD3" s="12"/>
      <c r="AE3" s="11">
        <f>IF(AC4&gt;0,AVERAGE(AE8:AE108),"N/A")</f>
        <v>14.8</v>
      </c>
      <c r="AF3" s="11">
        <f>IF(AC4&gt;0,AVERAGE(AF8:AF108),"N/A")</f>
        <v>1469991.3666666667</v>
      </c>
      <c r="AG3" s="11">
        <f>IF(AC4&gt;0,AVERAGE(AG8:AG108),"N/A")</f>
        <v>92099.701614716076</v>
      </c>
      <c r="AH3" s="11" t="str">
        <f>IF(AD4&gt;AC4,AVERAGE(AH8:AH108),"N/A")</f>
        <v>N/A</v>
      </c>
      <c r="AI3" s="11">
        <f>IF(AD4&gt;0,AVERAGE(AI8:AI108),"N/A")</f>
        <v>92356.658024972508</v>
      </c>
      <c r="AJ3" s="11" t="str">
        <f>IF(AD4&gt;AC4,AVERAGE(AJ8:AJ108),"N/A")</f>
        <v>N/A</v>
      </c>
      <c r="AK3" s="11" t="str">
        <f>IF(AD4&gt;AC4,AVERAGE(AK8:AK108),"N/A")</f>
        <v>N/A</v>
      </c>
      <c r="AL3" s="18" t="e">
        <f>AVERAGE(AL8:AL108)</f>
        <v>#DIV/0!</v>
      </c>
      <c r="AM3" s="19"/>
      <c r="AN3" s="20">
        <f>AVERAGE(AN8:AN108)</f>
        <v>1025336.4333333333</v>
      </c>
      <c r="AO3" s="18">
        <f>AVERAGE(AO8:AO108)</f>
        <v>12.8</v>
      </c>
      <c r="AP3" s="20">
        <f>AVERAGE(AP8:AP108)</f>
        <v>1025336.4333333333</v>
      </c>
      <c r="AQ3" s="21" t="e">
        <f>AVERAGE(AQ8:AQ108)</f>
        <v>#DIV/0!</v>
      </c>
      <c r="AR3" s="19"/>
      <c r="AS3" s="18">
        <f>AVERAGE(AS8:AS108)</f>
        <v>12.8</v>
      </c>
      <c r="AT3" s="19"/>
      <c r="AU3" s="22">
        <f>AU4/AV4</f>
        <v>1</v>
      </c>
      <c r="AV3" s="19"/>
      <c r="AW3" s="19">
        <f>IF(AU4&gt;0,AVERAGE(AW8:AW108),"N/A")</f>
        <v>12.8</v>
      </c>
      <c r="AX3" s="19">
        <f>IF(AU4&gt;0,AVERAGE(AX8:AX108),"N/A")</f>
        <v>1025336.4333333333</v>
      </c>
      <c r="AY3" s="19">
        <f>IF(AU4&gt;0,AVERAGE(AY8:AY108),"N/A")</f>
        <v>72130.428882208638</v>
      </c>
      <c r="AZ3" s="19" t="str">
        <f>IF(AV4&gt;AU4,AVERAGE(AZ8:AZ108),"N/A")</f>
        <v>N/A</v>
      </c>
      <c r="BA3" s="19">
        <f>IF(AV4&gt;0,AVERAGE(BA8:BA108),"N/A")</f>
        <v>72130.428882208638</v>
      </c>
      <c r="BB3" s="19" t="str">
        <f>IF(AV4&gt;AU4,AVERAGE(BB8:BB108),"N/A")</f>
        <v>N/A</v>
      </c>
      <c r="BC3" s="19" t="str">
        <f>IF(AV4&gt;AU4,AVERAGE(BC8:BC108),"N/A")</f>
        <v>N/A</v>
      </c>
      <c r="BD3" s="25" t="e">
        <f>AVERAGE(BD8:BD108)</f>
        <v>#DIV/0!</v>
      </c>
      <c r="BE3" s="26"/>
      <c r="BF3" s="27">
        <f>AVERAGE(BF8:BF108)</f>
        <v>3144714.3666666667</v>
      </c>
      <c r="BG3" s="25">
        <f>AVERAGE(BG8:BG108)</f>
        <v>18.600000000000001</v>
      </c>
      <c r="BH3" s="27">
        <f>AVERAGE(BH8:BH108)</f>
        <v>3144714.3666666667</v>
      </c>
      <c r="BI3" s="28" t="e">
        <f>AVERAGE(BI8:BI108)</f>
        <v>#DIV/0!</v>
      </c>
      <c r="BJ3" s="26"/>
      <c r="BK3" s="25">
        <f>AVERAGE(BK8:BK108)</f>
        <v>18.600000000000001</v>
      </c>
      <c r="BL3" s="26"/>
      <c r="BM3" s="29">
        <f>BM4/BN4</f>
        <v>1</v>
      </c>
      <c r="BN3" s="26"/>
      <c r="BO3" s="26">
        <f>IF(BM4&gt;0,AVERAGE(BO8:BO108),"N/A")</f>
        <v>18.600000000000001</v>
      </c>
      <c r="BP3" s="26">
        <f>IF(BM4&gt;0,AVERAGE(BP8:BP108),"N/A")</f>
        <v>3144714.3666666667</v>
      </c>
      <c r="BQ3" s="26" t="e">
        <f>IF(BM4&gt;0,AVERAGE(BQ8:BQ108),"N/A")</f>
        <v>#DIV/0!</v>
      </c>
      <c r="BR3" s="26" t="str">
        <f>IF(BN4&gt;BM4,AVERAGE(BR8:BR108),"N/A")</f>
        <v>N/A</v>
      </c>
      <c r="BS3" s="26" t="e">
        <f>IF(BN4&gt;0,AVERAGE(BS8:BS108),"N/A")</f>
        <v>#DIV/0!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>
        <f>AVERAGE(BX8:BX108)</f>
        <v>216698.96666666667</v>
      </c>
      <c r="BY3" s="34">
        <f>AVERAGE(BY8:BY108)</f>
        <v>2.0666666666666669</v>
      </c>
      <c r="BZ3" s="41">
        <f>AVERAGE(BZ8:BZ108)</f>
        <v>216698.96666666667</v>
      </c>
      <c r="CA3" s="42" t="e">
        <f>AVERAGE(CA8:CA108)</f>
        <v>#DIV/0!</v>
      </c>
      <c r="CB3" s="40"/>
      <c r="CC3" s="34">
        <f>AVERAGE(CC8:CC108)</f>
        <v>2.0666666666666669</v>
      </c>
      <c r="CD3" s="40"/>
      <c r="CE3" s="43">
        <f>CE4/CF4</f>
        <v>1</v>
      </c>
      <c r="CF3" s="40"/>
      <c r="CG3" s="40">
        <f>IF(CE4&gt;0,AVERAGE(CG8:CG108),"N/A")</f>
        <v>2.0666666666666669</v>
      </c>
      <c r="CH3" s="40">
        <f>IF(CE4&gt;0,AVERAGE(CH8:CH108),"N/A")</f>
        <v>216698.96666666667</v>
      </c>
      <c r="CI3" s="40" t="e">
        <f>IF(CE4&gt;0,AVERAGE(CI8:CI108),"N/A")</f>
        <v>#DIV/0!</v>
      </c>
      <c r="CJ3" s="40" t="str">
        <f>IF(CF4&gt;CE4,AVERAGE(CJ8:CJ108),"N/A")</f>
        <v>N/A</v>
      </c>
      <c r="CK3" s="40" t="e">
        <f>IF(CF4&gt;0,AVERAGE(CK8:CK108),"N/A")</f>
        <v>#DIV/0!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3556626.7014904446</v>
      </c>
      <c r="E4" s="4">
        <f>STDEV(E8:E108)</f>
        <v>32.39463911943087</v>
      </c>
      <c r="F4" s="6">
        <f>STDEV(F8:F108)</f>
        <v>3556626.7014904446</v>
      </c>
      <c r="G4" s="7" t="e">
        <f>STDEV(G8:G108)</f>
        <v>#DIV/0!</v>
      </c>
      <c r="H4" s="5"/>
      <c r="I4" s="4">
        <f>STDEV(I8:I108)</f>
        <v>32.39463911943087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32.39463911943087</v>
      </c>
      <c r="N4" s="5">
        <f>IF(K4&gt;1,STDEV(N8:N108),"N/A")</f>
        <v>3556626.7014904446</v>
      </c>
      <c r="O4" s="5" t="e">
        <f>IF(K4&gt;1,STDEV(O8:O108),"N/A")</f>
        <v>#DIV/0!</v>
      </c>
      <c r="P4" s="5" t="str">
        <f>IF(L4&gt;K4+1,STDEV(P8:P108),"N/A")</f>
        <v>N/A</v>
      </c>
      <c r="Q4" s="5" t="e">
        <f>IF(L4&gt;0,STDEV(Q8:Q108),"N/A")</f>
        <v>#DIV/0!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1808248.6361730481</v>
      </c>
      <c r="W4" s="11">
        <f>STDEV(W8:W108)</f>
        <v>16.52250294139105</v>
      </c>
      <c r="X4" s="13">
        <f>STDEV(X8:X108)</f>
        <v>1808248.6361730481</v>
      </c>
      <c r="Y4" s="14" t="e">
        <f>STDEV(Y8:Y108)</f>
        <v>#DIV/0!</v>
      </c>
      <c r="Z4" s="12"/>
      <c r="AA4" s="11">
        <f>STDEV(AA8:AA108)</f>
        <v>16.517667309076465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16.52250294139105</v>
      </c>
      <c r="AF4" s="11">
        <f>IF(AC4&gt;1,STDEV(AF8:AF108),"N/A")</f>
        <v>1808248.6361730481</v>
      </c>
      <c r="AG4" s="11">
        <f>IF(AC4&gt;1,STDEV(AG8:AG108),"N/A")</f>
        <v>19087.684244675089</v>
      </c>
      <c r="AH4" s="11" t="str">
        <f>IF(AD4&gt;AC4+1,STDEV(AH8:AH108),"N/A")</f>
        <v>N/A</v>
      </c>
      <c r="AI4" s="11">
        <f>IF(AD4&gt;0,STDEV(AI8:AI108),"N/A")</f>
        <v>19145.119222812536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>
        <f>STDEV(AN8:AN108)</f>
        <v>1405220.6422538748</v>
      </c>
      <c r="AO4" s="18">
        <f>STDEV(AO8:AO108)</f>
        <v>15.068578863499944</v>
      </c>
      <c r="AP4" s="20">
        <f>STDEV(AP8:AP108)</f>
        <v>1405220.6422538748</v>
      </c>
      <c r="AQ4" s="21" t="e">
        <f>STDEV(AQ8:AQ108)</f>
        <v>#DIV/0!</v>
      </c>
      <c r="AR4" s="19"/>
      <c r="AS4" s="18">
        <f>STDEV(AS8:AS108)</f>
        <v>15.068578863499944</v>
      </c>
      <c r="AT4" s="19"/>
      <c r="AU4" s="19">
        <f>SUM(AU8:AU108)</f>
        <v>30</v>
      </c>
      <c r="AV4" s="19">
        <f>SUM(AV8:AV108)</f>
        <v>30</v>
      </c>
      <c r="AW4" s="19">
        <f>IF(AU4&gt;1,STDEV(AW8:AW108),"N/A")</f>
        <v>15.068578863499944</v>
      </c>
      <c r="AX4" s="19">
        <f>IF(AU4&gt;1,STDEV(AX8:AX108),"N/A")</f>
        <v>1405220.6422538748</v>
      </c>
      <c r="AY4" s="19">
        <f>IF(AU4&gt;1,STDEV(AY8:AY108),"N/A")</f>
        <v>15369.180963873567</v>
      </c>
      <c r="AZ4" s="19" t="str">
        <f>IF(AV4&gt;AU4+1,STDEV(AZ8:AZ108),"N/A")</f>
        <v>N/A</v>
      </c>
      <c r="BA4" s="19">
        <f>IF(AV4&gt;0,STDEV(BA8:BA108),"N/A")</f>
        <v>15369.180963873567</v>
      </c>
      <c r="BB4" s="19" t="str">
        <f>IF(AV4&gt;AU4+1,STDEV(BB8:BB108),"N/A")</f>
        <v>N/A</v>
      </c>
      <c r="BC4" s="19" t="str">
        <f>IF(AV4&gt;AU4+1,STDEV(BC8:BC108),"N/A")</f>
        <v>N/A</v>
      </c>
      <c r="BD4" s="25" t="e">
        <f>STDEV(BD8:BD108)</f>
        <v>#DIV/0!</v>
      </c>
      <c r="BE4" s="26"/>
      <c r="BF4" s="27">
        <f>STDEV(BF8:BF108)</f>
        <v>10170593.301434617</v>
      </c>
      <c r="BG4" s="25">
        <f>STDEV(BG8:BG108)</f>
        <v>59.08124155303674</v>
      </c>
      <c r="BH4" s="27">
        <f>STDEV(BH8:BH108)</f>
        <v>10170593.301434617</v>
      </c>
      <c r="BI4" s="28" t="e">
        <f>STDEV(BI8:BI108)</f>
        <v>#DIV/0!</v>
      </c>
      <c r="BJ4" s="26"/>
      <c r="BK4" s="25">
        <f>STDEV(BK8:BK108)</f>
        <v>59.08124155303674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59.08124155303674</v>
      </c>
      <c r="BP4" s="26">
        <f>IF(BM4&gt;1,STDEV(BP8:BP108),"N/A")</f>
        <v>10170593.301434617</v>
      </c>
      <c r="BQ4" s="26" t="e">
        <f>IF(BM4&gt;1,STDEV(BQ8:BQ108),"N/A")</f>
        <v>#DIV/0!</v>
      </c>
      <c r="BR4" s="26" t="str">
        <f>IF(BN4&gt;BM4+1,STDEV(BR8:BR108),"N/A")</f>
        <v>N/A</v>
      </c>
      <c r="BS4" s="26" t="e">
        <f>IF(BN4&gt;0,STDEV(BS8:BS108),"N/A")</f>
        <v>#DIV/0!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259080.80461621439</v>
      </c>
      <c r="BY4" s="34">
        <f>STDEV(BY8:BY108)</f>
        <v>2.0499509385774854</v>
      </c>
      <c r="BZ4" s="41">
        <f>STDEV(BZ8:BZ108)</f>
        <v>259080.80461621439</v>
      </c>
      <c r="CA4" s="42" t="e">
        <f>STDEV(CA8:CA108)</f>
        <v>#DIV/0!</v>
      </c>
      <c r="CB4" s="40"/>
      <c r="CC4" s="34">
        <f>STDEV(CC8:CC108)</f>
        <v>2.0499509385774854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2.0499509385774854</v>
      </c>
      <c r="CH4" s="40">
        <f>IF(CE4&gt;1,STDEV(CH8:CH108),"N/A")</f>
        <v>259080.80461621439</v>
      </c>
      <c r="CI4" s="40" t="e">
        <f>IF(CE4&gt;1,STDEV(CI8:CI108),"N/A")</f>
        <v>#DIV/0!</v>
      </c>
      <c r="CJ4" s="40" t="str">
        <f>IF(CF4&gt;CE4+1,STDEV(CJ8:CJ108),"N/A")</f>
        <v>N/A</v>
      </c>
      <c r="CK4" s="40" t="e">
        <f>IF(CF4&gt;0,STDEV(CK8:CK108),"N/A")</f>
        <v>#DIV/0!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12667804</v>
      </c>
      <c r="E5" s="4">
        <f>MAX(E8:E108)</f>
        <v>111</v>
      </c>
      <c r="F5" s="6">
        <f>MAX(F8:F108)</f>
        <v>12667804</v>
      </c>
      <c r="G5" s="4">
        <f>MAX(G8:G108)</f>
        <v>0</v>
      </c>
      <c r="H5" s="5"/>
      <c r="I5" s="4">
        <f>MAX(I8:I108)</f>
        <v>111</v>
      </c>
      <c r="J5" s="5"/>
      <c r="K5" s="5"/>
      <c r="L5" s="5"/>
      <c r="M5" s="5">
        <f>IF(K4&gt;0,MAX(M8:M108),"N/A")</f>
        <v>111</v>
      </c>
      <c r="N5" s="5">
        <f>IF(K4&gt;0,MAX(N8:N108),"N/A")</f>
        <v>12667804</v>
      </c>
      <c r="O5" s="5" t="e">
        <f>IF(K4&gt;0,MAX(O8:O108),"N/A")</f>
        <v>#DIV/0!</v>
      </c>
      <c r="P5" s="5" t="str">
        <f>IF(L4&gt;K4,MAX(P8:P108),"N/A")</f>
        <v>N/A</v>
      </c>
      <c r="Q5" s="5" t="e">
        <f>IF(L4&gt;0,MAX(Q8:Q108),"N/A")</f>
        <v>#DIV/0!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6685440</v>
      </c>
      <c r="W5" s="11">
        <f>MAX(W8:W108)</f>
        <v>61</v>
      </c>
      <c r="X5" s="13">
        <f>MAX(X8:X108)</f>
        <v>6685440</v>
      </c>
      <c r="Y5" s="11">
        <f>MAX(Y8:Y108)</f>
        <v>0</v>
      </c>
      <c r="Z5" s="12"/>
      <c r="AA5" s="11">
        <f>MAX(AA8:AA108)</f>
        <v>61</v>
      </c>
      <c r="AB5" s="12"/>
      <c r="AC5" s="12"/>
      <c r="AD5" s="12"/>
      <c r="AE5" s="11">
        <f>IF(AC4&gt;0,MAX(AE8:AE108),"N/A")</f>
        <v>61</v>
      </c>
      <c r="AF5" s="11">
        <f>IF(AC4&gt;0,MAX(AF8:AF108),"N/A")</f>
        <v>6685440</v>
      </c>
      <c r="AG5" s="11">
        <f>IF(AC4&gt;0,MAX(AG8:AG108),"N/A")</f>
        <v>117279</v>
      </c>
      <c r="AH5" s="11" t="str">
        <f>IF(AD4&gt;AC4,MAX(AH8:AH108),"N/A")</f>
        <v>N/A</v>
      </c>
      <c r="AI5" s="11">
        <f>IF(AD4&gt;0,MAX(AI8:AI108),"N/A")</f>
        <v>117279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0</v>
      </c>
      <c r="AM5" s="19"/>
      <c r="AN5" s="20">
        <f>MAX(AN8:AN108)</f>
        <v>5925267</v>
      </c>
      <c r="AO5" s="18">
        <f>MAX(AO8:AO108)</f>
        <v>62</v>
      </c>
      <c r="AP5" s="20">
        <f>MAX(AP8:AP108)</f>
        <v>5925267</v>
      </c>
      <c r="AQ5" s="18">
        <f>MAX(AQ8:AQ108)</f>
        <v>0</v>
      </c>
      <c r="AR5" s="19"/>
      <c r="AS5" s="18">
        <f>MAX(AS8:AS108)</f>
        <v>62</v>
      </c>
      <c r="AT5" s="19"/>
      <c r="AU5" s="19"/>
      <c r="AV5" s="19"/>
      <c r="AW5" s="19">
        <f>IF(AU4&gt;0,MAX(AW8:AW108),"N/A")</f>
        <v>62</v>
      </c>
      <c r="AX5" s="19">
        <f>IF(AU4&gt;0,MAX(AX8:AX108),"N/A")</f>
        <v>5925267</v>
      </c>
      <c r="AY5" s="19">
        <f>IF(AU4&gt;0,MAX(AY8:AY108),"N/A")</f>
        <v>106017</v>
      </c>
      <c r="AZ5" s="19" t="str">
        <f>IF(AV4&gt;AU4,MAX(AZ8:AZ108),"N/A")</f>
        <v>N/A</v>
      </c>
      <c r="BA5" s="19">
        <f>IF(AV4&gt;0,MAX(BA8:BA108),"N/A")</f>
        <v>106017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0</v>
      </c>
      <c r="BE5" s="26"/>
      <c r="BF5" s="27">
        <f>MAX(BF8:BF108)</f>
        <v>44338494</v>
      </c>
      <c r="BG5" s="25">
        <f>MAX(BG8:BG108)</f>
        <v>257</v>
      </c>
      <c r="BH5" s="27">
        <f>MAX(BH8:BH108)</f>
        <v>44338494</v>
      </c>
      <c r="BI5" s="25">
        <f>MAX(BI8:BI108)</f>
        <v>0</v>
      </c>
      <c r="BJ5" s="26"/>
      <c r="BK5" s="25">
        <f>MAX(BK8:BK108)</f>
        <v>257</v>
      </c>
      <c r="BL5" s="26"/>
      <c r="BM5" s="26"/>
      <c r="BN5" s="26"/>
      <c r="BO5" s="26">
        <f>IF(BM4&gt;0,MAX(BO8:BO108),"N/A")</f>
        <v>257</v>
      </c>
      <c r="BP5" s="26">
        <f>IF(BM4&gt;0,MAX(BP8:BP108),"N/A")</f>
        <v>44338494</v>
      </c>
      <c r="BQ5" s="26" t="e">
        <f>IF(BM4&gt;0,MAX(BQ8:BQ108),"N/A")</f>
        <v>#DIV/0!</v>
      </c>
      <c r="BR5" s="26" t="str">
        <f>IF(BN4&gt;BM4,MAX(BR8:BR108),"N/A")</f>
        <v>N/A</v>
      </c>
      <c r="BS5" s="26" t="e">
        <f>IF(BN4&gt;0,MAX(BS8:BS108),"N/A")</f>
        <v>#DIV/0!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1106717</v>
      </c>
      <c r="BY5" s="34">
        <f>MAX(BY8:BY108)</f>
        <v>8</v>
      </c>
      <c r="BZ5" s="41">
        <f>MAX(BZ8:BZ108)</f>
        <v>1106717</v>
      </c>
      <c r="CA5" s="34">
        <f>MAX(CA8:CA108)</f>
        <v>0</v>
      </c>
      <c r="CB5" s="40"/>
      <c r="CC5" s="34">
        <f>MAX(CC8:CC108)</f>
        <v>8</v>
      </c>
      <c r="CD5" s="40"/>
      <c r="CE5" s="40"/>
      <c r="CF5" s="40"/>
      <c r="CG5" s="40">
        <f>IF(CE4&gt;0,MAX(CG8:CG108),"N/A")</f>
        <v>8</v>
      </c>
      <c r="CH5" s="40">
        <f>IF(CE4&gt;0,MAX(CH8:CH108),"N/A")</f>
        <v>1106717</v>
      </c>
      <c r="CI5" s="40" t="e">
        <f>IF(CE4&gt;0,MAX(CI8:CI108),"N/A")</f>
        <v>#DIV/0!</v>
      </c>
      <c r="CJ5" s="40" t="str">
        <f>IF(CF4&gt;CE4,MAX(CJ8:CJ108),"N/A")</f>
        <v>N/A</v>
      </c>
      <c r="CK5" s="40" t="e">
        <f>IF(CF4&gt;0,MAX(CK8:CK108),"N/A")</f>
        <v>#DIV/0!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20783</v>
      </c>
      <c r="E6" s="4">
        <f>MIN(E8:E108)</f>
        <v>0</v>
      </c>
      <c r="F6" s="6">
        <f>MIN(F8:F108)</f>
        <v>20783</v>
      </c>
      <c r="G6" s="4">
        <f>MIN(G8:G108)</f>
        <v>0</v>
      </c>
      <c r="H6" s="5"/>
      <c r="I6" s="4">
        <f>MIN(I8:I108)</f>
        <v>0</v>
      </c>
      <c r="J6" s="5"/>
      <c r="K6" s="5"/>
      <c r="L6" s="5"/>
      <c r="M6" s="5">
        <f>IF(K4&gt;0,MIN(M8:M108),"N/A")</f>
        <v>0</v>
      </c>
      <c r="N6" s="5">
        <f>IF(K4&gt;0,MIN(N8:N108),"N/A")</f>
        <v>20783</v>
      </c>
      <c r="O6" s="5" t="e">
        <f>IF(K4&gt;0,MIN(O8:O108),"N/A")</f>
        <v>#DIV/0!</v>
      </c>
      <c r="P6" s="5" t="str">
        <f>IF(L4&gt;K4,MIN(P8:P108),"N/A")</f>
        <v>N/A</v>
      </c>
      <c r="Q6" s="5" t="e">
        <f>IF(L4&gt;0,MIN(Q8:Q108),"N/A")</f>
        <v>#DIV/0!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55039</v>
      </c>
      <c r="W6" s="11">
        <f>MIN(W8:W108)</f>
        <v>2</v>
      </c>
      <c r="X6" s="13">
        <f>MIN(X8:X108)</f>
        <v>55039</v>
      </c>
      <c r="Y6" s="11">
        <f>MIN(Y8:Y108)</f>
        <v>0</v>
      </c>
      <c r="Z6" s="12"/>
      <c r="AA6" s="11">
        <f>MIN(AA8:AA108)</f>
        <v>2</v>
      </c>
      <c r="AB6" s="12"/>
      <c r="AC6" s="12"/>
      <c r="AD6" s="12"/>
      <c r="AE6" s="11">
        <f>IF(AC4&gt;0,MIN(AE8:AE108),"N/A")</f>
        <v>2</v>
      </c>
      <c r="AF6" s="11">
        <f>IF(AC4&gt;0,MIN(AF8:AF108),"N/A")</f>
        <v>55039</v>
      </c>
      <c r="AG6" s="11">
        <f>IF(AC4&gt;0,MIN(AG8:AG108),"N/A")</f>
        <v>27519.5</v>
      </c>
      <c r="AH6" s="11" t="str">
        <f>IF(AD4&gt;AC4,MIN(AH8:AH108),"N/A")</f>
        <v>N/A</v>
      </c>
      <c r="AI6" s="11">
        <f>IF(AD4&gt;0,MIN(AI8:AI108),"N/A")</f>
        <v>27519.5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0</v>
      </c>
      <c r="AM6" s="19"/>
      <c r="AN6" s="20">
        <f>MIN(AN8:AN108)</f>
        <v>58627</v>
      </c>
      <c r="AO6" s="18">
        <f>MIN(AO8:AO108)</f>
        <v>1</v>
      </c>
      <c r="AP6" s="20">
        <f>MIN(AP8:AP108)</f>
        <v>58627</v>
      </c>
      <c r="AQ6" s="18">
        <f>MIN(AQ8:AQ108)</f>
        <v>0</v>
      </c>
      <c r="AR6" s="19"/>
      <c r="AS6" s="18">
        <f>MIN(AS8:AS108)</f>
        <v>1</v>
      </c>
      <c r="AT6" s="19"/>
      <c r="AU6" s="19"/>
      <c r="AV6" s="19"/>
      <c r="AW6" s="19">
        <f>IF(AU4&gt;0,MIN(AW8:AW108),"N/A")</f>
        <v>1</v>
      </c>
      <c r="AX6" s="19">
        <f>IF(AU4&gt;0,MIN(AX8:AX108),"N/A")</f>
        <v>58627</v>
      </c>
      <c r="AY6" s="19">
        <f>IF(AU4&gt;0,MIN(AY8:AY108),"N/A")</f>
        <v>46676.615384615383</v>
      </c>
      <c r="AZ6" s="19" t="str">
        <f>IF(AV4&gt;AU4,MIN(AZ8:AZ108),"N/A")</f>
        <v>N/A</v>
      </c>
      <c r="BA6" s="19">
        <f>IF(AV4&gt;0,MIN(BA8:BA108),"N/A")</f>
        <v>46676.615384615383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0</v>
      </c>
      <c r="BE6" s="26"/>
      <c r="BF6" s="27">
        <f>MIN(BF8:BF108)</f>
        <v>17085</v>
      </c>
      <c r="BG6" s="25">
        <f>MIN(BG8:BG108)</f>
        <v>0</v>
      </c>
      <c r="BH6" s="27">
        <f>MIN(BH8:BH108)</f>
        <v>17085</v>
      </c>
      <c r="BI6" s="25">
        <f>MIN(BI8:BI108)</f>
        <v>0</v>
      </c>
      <c r="BJ6" s="26"/>
      <c r="BK6" s="25">
        <f>MIN(BK8:BK108)</f>
        <v>0</v>
      </c>
      <c r="BL6" s="26"/>
      <c r="BM6" s="26"/>
      <c r="BN6" s="26"/>
      <c r="BO6" s="26">
        <f>IF(BM4&gt;0,MIN(BO8:BO108),"N/A")</f>
        <v>0</v>
      </c>
      <c r="BP6" s="26">
        <f>IF(BM4&gt;0,MIN(BP8:BP108),"N/A")</f>
        <v>17085</v>
      </c>
      <c r="BQ6" s="26" t="e">
        <f>IF(BM4&gt;0,MIN(BQ8:BQ108),"N/A")</f>
        <v>#DIV/0!</v>
      </c>
      <c r="BR6" s="26" t="str">
        <f>IF(BN4&gt;BM4,MIN(BR8:BR108),"N/A")</f>
        <v>N/A</v>
      </c>
      <c r="BS6" s="26" t="e">
        <f>IF(BN4&gt;0,MIN(BS8:BS108),"N/A")</f>
        <v>#DIV/0!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4514</v>
      </c>
      <c r="BY6" s="34">
        <f>MIN(BY8:BY108)</f>
        <v>0</v>
      </c>
      <c r="BZ6" s="41">
        <f>MIN(BZ8:BZ108)</f>
        <v>4514</v>
      </c>
      <c r="CA6" s="34">
        <f>MIN(CA8:CA108)</f>
        <v>0</v>
      </c>
      <c r="CB6" s="40"/>
      <c r="CC6" s="34">
        <f>MIN(CC8:CC108)</f>
        <v>0</v>
      </c>
      <c r="CD6" s="40"/>
      <c r="CE6" s="40"/>
      <c r="CF6" s="40"/>
      <c r="CG6" s="40">
        <f>IF(CE4&gt;0,MIN(CG8:CG108),"N/A")</f>
        <v>0</v>
      </c>
      <c r="CH6" s="40">
        <f>IF(CE4&gt;0,MIN(CH8:CH108),"N/A")</f>
        <v>4514</v>
      </c>
      <c r="CI6" s="40" t="e">
        <f>IF(CE4&gt;0,MIN(CI8:CI108),"N/A")</f>
        <v>#DIV/0!</v>
      </c>
      <c r="CJ6" s="40" t="str">
        <f>IF(CF4&gt;CE4,MIN(CJ8:CJ108),"N/A")</f>
        <v>N/A</v>
      </c>
      <c r="CK6" s="40" t="e">
        <f>IF(CF4&gt;0,MIN(CK8:CK108),"N/A")</f>
        <v>#DIV/0!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2662</v>
      </c>
      <c r="C8" s="10" t="s">
        <v>2662</v>
      </c>
      <c r="D8" s="10">
        <v>340558</v>
      </c>
      <c r="E8" s="10">
        <v>3</v>
      </c>
      <c r="F8" s="10">
        <v>340558</v>
      </c>
      <c r="G8" s="10" t="s">
        <v>996</v>
      </c>
      <c r="H8" s="10">
        <v>1.1011111011099999E+96</v>
      </c>
      <c r="I8" s="10">
        <v>3</v>
      </c>
      <c r="J8" s="10">
        <v>1581105594</v>
      </c>
      <c r="K8" s="10">
        <f t="shared" ref="K8:K71" si="0">IF(AND(B8=C8,L8=1),1,0)</f>
        <v>1</v>
      </c>
      <c r="L8" s="10">
        <f t="shared" ref="L8:L71" si="1">IF(C8&gt;0,1,0)</f>
        <v>1</v>
      </c>
      <c r="M8" s="10">
        <f t="shared" ref="M8:M71" si="2">IF(K8=1,E8,"")</f>
        <v>3</v>
      </c>
      <c r="N8" s="10">
        <f t="shared" ref="N8:N71" si="3">IF(K8=1,D8,"")</f>
        <v>340558</v>
      </c>
      <c r="O8" s="10">
        <f t="shared" ref="O8:O71" si="4">IF(AND(L8&gt;0,K8=1),F8/I8,"")</f>
        <v>113519.33333333333</v>
      </c>
      <c r="P8" s="10" t="str">
        <f t="shared" ref="P8:P71" si="5">IF(AND(L8&gt;0,K8=0),F8/I8,"")</f>
        <v/>
      </c>
      <c r="Q8" s="10">
        <f t="shared" ref="Q8:Q71" si="6">IF(L8&gt;0,D8/E8,"")</f>
        <v>113519.33333333333</v>
      </c>
      <c r="R8" s="10" t="str">
        <f t="shared" ref="R8:R71" si="7">IF(AND(L8&gt;0,K8=0),(F8-D8)/(I8-E8),"")</f>
        <v/>
      </c>
      <c r="S8" s="10" t="str">
        <f t="shared" ref="S8:S71" si="8">IF(AND(L8&gt;0,K8=0),I8-E8,"")</f>
        <v/>
      </c>
      <c r="T8" s="17" t="s">
        <v>2662</v>
      </c>
      <c r="U8" s="17" t="s">
        <v>2662</v>
      </c>
      <c r="V8" s="17">
        <v>1047964</v>
      </c>
      <c r="W8" s="17">
        <v>12</v>
      </c>
      <c r="X8" s="17">
        <v>1047964</v>
      </c>
      <c r="Y8" s="17" t="s">
        <v>581</v>
      </c>
      <c r="Z8" s="17">
        <v>1.1011111001009999E+96</v>
      </c>
      <c r="AA8" s="17">
        <v>12</v>
      </c>
      <c r="AB8" s="17">
        <v>1581111538</v>
      </c>
      <c r="AC8" s="17">
        <f t="shared" ref="AC8:AC71" si="9">IF(AND(T8=U8,AD8=1),1,0)</f>
        <v>1</v>
      </c>
      <c r="AD8" s="17">
        <f t="shared" ref="AD8:AD71" si="10">IF(U8&gt;0,1,0)</f>
        <v>1</v>
      </c>
      <c r="AE8" s="32">
        <f t="shared" ref="AE8:AE71" si="11">IF(AC8=1,W8,"")</f>
        <v>12</v>
      </c>
      <c r="AF8" s="32">
        <f t="shared" ref="AF8:AF71" si="12">IF(AC8=1,V8,"")</f>
        <v>1047964</v>
      </c>
      <c r="AG8" s="32">
        <f t="shared" ref="AG8:AG71" si="13">IF(AND(AD8&gt;0,AC8=1),X8/AA8,"")</f>
        <v>87330.333333333328</v>
      </c>
      <c r="AH8" s="32" t="str">
        <f t="shared" ref="AH8:AH71" si="14">IF(AND(AD8&gt;0,AC8=0),X8/AA8,"")</f>
        <v/>
      </c>
      <c r="AI8" s="32">
        <f t="shared" ref="AI8:AI71" si="15">IF(AD8&gt;0,V8/W8,"")</f>
        <v>87330.333333333328</v>
      </c>
      <c r="AJ8" s="32" t="str">
        <f t="shared" ref="AJ8:AJ71" si="16">IF(AND(AD8&gt;0,AC8=0),(X8-V8)/(AA8-W8),"")</f>
        <v/>
      </c>
      <c r="AK8" s="32" t="str">
        <f t="shared" ref="AK8:AK71" si="17">IF(AND(AD8&gt;0,AC8=0),AA8-W8,"")</f>
        <v/>
      </c>
      <c r="AL8" s="24" t="s">
        <v>2662</v>
      </c>
      <c r="AM8" s="24" t="s">
        <v>2662</v>
      </c>
      <c r="AN8" s="24">
        <v>747268</v>
      </c>
      <c r="AO8" s="24">
        <v>16</v>
      </c>
      <c r="AP8" s="24">
        <v>747268</v>
      </c>
      <c r="AQ8" s="24" t="s">
        <v>996</v>
      </c>
      <c r="AR8" s="24">
        <v>1.1011111011099999E+96</v>
      </c>
      <c r="AS8" s="24">
        <v>16</v>
      </c>
      <c r="AT8" s="24">
        <v>1581112302</v>
      </c>
      <c r="AU8" s="24">
        <f t="shared" ref="AU8:AU71" si="18">IF(AND(AL8=AM8,AV8=1),1,0)</f>
        <v>1</v>
      </c>
      <c r="AV8" s="24">
        <f t="shared" ref="AV8:AV71" si="19">IF(AM8&gt;0,1,0)</f>
        <v>1</v>
      </c>
      <c r="AW8" s="24">
        <f t="shared" ref="AW8:AW71" si="20">IF(AU8=1,AO8,"")</f>
        <v>16</v>
      </c>
      <c r="AX8" s="24">
        <f t="shared" ref="AX8:AX71" si="21">IF(AU8=1,AN8,"")</f>
        <v>747268</v>
      </c>
      <c r="AY8" s="24">
        <f t="shared" ref="AY8:AY71" si="22">IF(AND(AV8&gt;0,AU8=1),AP8/AS8,"")</f>
        <v>46704.25</v>
      </c>
      <c r="AZ8" s="24" t="str">
        <f t="shared" ref="AZ8:AZ71" si="23">IF(AND(AV8&gt;0,AU8=0),AP8/AS8,"")</f>
        <v/>
      </c>
      <c r="BA8" s="24">
        <f t="shared" ref="BA8:BA71" si="24">IF(AV8&gt;0,AN8/AO8,"")</f>
        <v>46704.25</v>
      </c>
      <c r="BB8" s="24" t="str">
        <f t="shared" ref="BB8:BB71" si="25">IF(AND(AV8&gt;0,AU8=0),(AP8-AN8)/(AS8-AO8),"")</f>
        <v/>
      </c>
      <c r="BC8" s="24" t="str">
        <f t="shared" ref="BC8:BC71" si="26">IF(AND(AV8&gt;0,AU8=0),AS8-AO8,"")</f>
        <v/>
      </c>
      <c r="BD8" s="31" t="s">
        <v>2662</v>
      </c>
      <c r="BE8" s="31" t="s">
        <v>2662</v>
      </c>
      <c r="BF8" s="31">
        <v>2220671</v>
      </c>
      <c r="BG8" s="31">
        <v>13</v>
      </c>
      <c r="BH8" s="31">
        <v>2220671</v>
      </c>
      <c r="BI8" s="31" t="s">
        <v>912</v>
      </c>
      <c r="BJ8" s="31">
        <v>1.1001001000010099E+96</v>
      </c>
      <c r="BK8" s="31">
        <v>13</v>
      </c>
      <c r="BL8" s="31">
        <v>1581112852</v>
      </c>
      <c r="BM8" s="31">
        <f t="shared" ref="BM8:BM71" si="27">IF(AND(BD8=BE8,BN8=1),1,0)</f>
        <v>1</v>
      </c>
      <c r="BN8" s="31">
        <f t="shared" ref="BN8:BN71" si="28">IF(BE8&gt;0,1,0)</f>
        <v>1</v>
      </c>
      <c r="BO8" s="31">
        <f t="shared" ref="BO8:BO71" si="29">IF(BM8=1,BG8,"")</f>
        <v>13</v>
      </c>
      <c r="BP8" s="31">
        <f t="shared" ref="BP8:BP71" si="30">IF(BM8=1,BF8,"")</f>
        <v>2220671</v>
      </c>
      <c r="BQ8" s="31">
        <f t="shared" ref="BQ8:BQ71" si="31">IF(AND(BN8&gt;0,BM8=1),BH8/BK8,"")</f>
        <v>170820.84615384616</v>
      </c>
      <c r="BR8" s="31" t="str">
        <f t="shared" ref="BR8:BR71" si="32">IF(AND(BN8&gt;0,BM8=0),BH8/BK8,"")</f>
        <v/>
      </c>
      <c r="BS8" s="31">
        <f t="shared" ref="BS8:BS71" si="33">IF(BN8&gt;0,BF8/BG8,"")</f>
        <v>170820.84615384616</v>
      </c>
      <c r="BT8" s="31" t="str">
        <f t="shared" ref="BT8:BT71" si="34">IF(AND(BN8&gt;0,BM8=0),(BH8-BF8)/(BK8-BG8),"")</f>
        <v/>
      </c>
      <c r="BU8" s="31" t="str">
        <f t="shared" ref="BU8:BU71" si="35">IF(AND(BN8&gt;0,BM8=0),BK8-BG8,"")</f>
        <v/>
      </c>
      <c r="BV8" s="45" t="s">
        <v>2662</v>
      </c>
      <c r="BW8" s="45" t="s">
        <v>2662</v>
      </c>
      <c r="BX8" s="45">
        <v>64353</v>
      </c>
      <c r="BY8" s="45">
        <v>1</v>
      </c>
      <c r="BZ8" s="45">
        <v>64353</v>
      </c>
      <c r="CA8" s="45" t="s">
        <v>428</v>
      </c>
      <c r="CB8" s="45">
        <v>1.10111010111E+96</v>
      </c>
      <c r="CC8" s="45">
        <v>1</v>
      </c>
      <c r="CD8" s="45">
        <v>1581103704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1</v>
      </c>
      <c r="CH8" s="45">
        <f t="shared" ref="CH8:CH37" si="39">IF(CE8=1,BX8,"")</f>
        <v>64353</v>
      </c>
      <c r="CI8" s="45">
        <f t="shared" ref="CI8:CI37" si="40">IF(AND(CF8&gt;0,CE8=1),BZ8/CC8,"")</f>
        <v>64353</v>
      </c>
      <c r="CJ8" s="45" t="str">
        <f t="shared" ref="CJ8:CJ37" si="41">IF(AND(CF8&gt;0,CE8=0),BZ8/CC8,"")</f>
        <v/>
      </c>
      <c r="CK8" s="45">
        <f t="shared" ref="CK8:CK37" si="42">IF(CF8&gt;0,BX8/BY8,"")</f>
        <v>64353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2662</v>
      </c>
      <c r="C9" s="10" t="s">
        <v>2662</v>
      </c>
      <c r="D9" s="10">
        <v>12667804</v>
      </c>
      <c r="E9" s="10">
        <v>111</v>
      </c>
      <c r="F9" s="10">
        <v>12667804</v>
      </c>
      <c r="G9" s="10" t="s">
        <v>984</v>
      </c>
      <c r="H9" s="10">
        <v>1.001000000111E+99</v>
      </c>
      <c r="I9" s="10">
        <v>111</v>
      </c>
      <c r="J9" s="10">
        <v>1581105599</v>
      </c>
      <c r="K9" s="10">
        <f t="shared" si="0"/>
        <v>1</v>
      </c>
      <c r="L9" s="10">
        <f t="shared" si="1"/>
        <v>1</v>
      </c>
      <c r="M9" s="10">
        <f t="shared" si="2"/>
        <v>111</v>
      </c>
      <c r="N9" s="10">
        <f t="shared" si="3"/>
        <v>12667804</v>
      </c>
      <c r="O9" s="10">
        <f t="shared" si="4"/>
        <v>114124.36036036036</v>
      </c>
      <c r="P9" s="10" t="str">
        <f t="shared" si="5"/>
        <v/>
      </c>
      <c r="Q9" s="10">
        <f t="shared" si="6"/>
        <v>114124.36036036036</v>
      </c>
      <c r="R9" s="10" t="str">
        <f t="shared" si="7"/>
        <v/>
      </c>
      <c r="S9" s="10" t="str">
        <f t="shared" si="8"/>
        <v/>
      </c>
      <c r="T9" s="17" t="s">
        <v>2662</v>
      </c>
      <c r="U9" s="17" t="s">
        <v>2662</v>
      </c>
      <c r="V9" s="17">
        <v>2549924</v>
      </c>
      <c r="W9" s="17">
        <v>30</v>
      </c>
      <c r="X9" s="17">
        <v>2549924</v>
      </c>
      <c r="Y9" s="17" t="s">
        <v>1007</v>
      </c>
      <c r="Z9" s="17">
        <v>1.001000000111E+99</v>
      </c>
      <c r="AA9" s="17">
        <v>30</v>
      </c>
      <c r="AB9" s="17">
        <v>1581111543</v>
      </c>
      <c r="AC9" s="17">
        <f t="shared" si="9"/>
        <v>1</v>
      </c>
      <c r="AD9" s="17">
        <f t="shared" si="10"/>
        <v>1</v>
      </c>
      <c r="AE9" s="32">
        <f t="shared" si="11"/>
        <v>30</v>
      </c>
      <c r="AF9" s="32">
        <f t="shared" si="12"/>
        <v>2549924</v>
      </c>
      <c r="AG9" s="32">
        <f t="shared" si="13"/>
        <v>84997.46666666666</v>
      </c>
      <c r="AH9" s="32" t="str">
        <f t="shared" si="14"/>
        <v/>
      </c>
      <c r="AI9" s="32">
        <f t="shared" si="15"/>
        <v>84997.46666666666</v>
      </c>
      <c r="AJ9" s="32" t="str">
        <f t="shared" si="16"/>
        <v/>
      </c>
      <c r="AK9" s="32" t="str">
        <f t="shared" si="17"/>
        <v/>
      </c>
      <c r="AL9" s="24" t="s">
        <v>2662</v>
      </c>
      <c r="AM9" s="24" t="s">
        <v>2662</v>
      </c>
      <c r="AN9" s="24">
        <v>2936799</v>
      </c>
      <c r="AO9" s="24">
        <v>35</v>
      </c>
      <c r="AP9" s="24">
        <v>2936799</v>
      </c>
      <c r="AQ9" s="24" t="s">
        <v>430</v>
      </c>
      <c r="AR9" s="24">
        <v>1.001000000111E+99</v>
      </c>
      <c r="AS9" s="24">
        <v>35</v>
      </c>
      <c r="AT9" s="24">
        <v>1581112319</v>
      </c>
      <c r="AU9" s="24">
        <f t="shared" si="18"/>
        <v>1</v>
      </c>
      <c r="AV9" s="24">
        <f t="shared" si="19"/>
        <v>1</v>
      </c>
      <c r="AW9" s="24">
        <f t="shared" si="20"/>
        <v>35</v>
      </c>
      <c r="AX9" s="24">
        <f t="shared" si="21"/>
        <v>2936799</v>
      </c>
      <c r="AY9" s="24">
        <f t="shared" si="22"/>
        <v>83908.542857142864</v>
      </c>
      <c r="AZ9" s="24" t="str">
        <f t="shared" si="23"/>
        <v/>
      </c>
      <c r="BA9" s="24">
        <f t="shared" si="24"/>
        <v>83908.542857142864</v>
      </c>
      <c r="BB9" s="24" t="str">
        <f t="shared" si="25"/>
        <v/>
      </c>
      <c r="BC9" s="24" t="str">
        <f t="shared" si="26"/>
        <v/>
      </c>
      <c r="BD9" s="31" t="s">
        <v>2662</v>
      </c>
      <c r="BE9" s="31" t="s">
        <v>2662</v>
      </c>
      <c r="BF9" s="31">
        <v>36251537</v>
      </c>
      <c r="BG9" s="31">
        <v>212</v>
      </c>
      <c r="BH9" s="31">
        <v>36251537</v>
      </c>
      <c r="BI9" s="31" t="s">
        <v>357</v>
      </c>
      <c r="BJ9" s="31">
        <v>1.0010010001011E+99</v>
      </c>
      <c r="BK9" s="31">
        <v>212</v>
      </c>
      <c r="BL9" s="31">
        <v>1581112857</v>
      </c>
      <c r="BM9" s="31">
        <f t="shared" si="27"/>
        <v>1</v>
      </c>
      <c r="BN9" s="31">
        <f t="shared" si="28"/>
        <v>1</v>
      </c>
      <c r="BO9" s="31">
        <f t="shared" si="29"/>
        <v>212</v>
      </c>
      <c r="BP9" s="31">
        <f t="shared" si="30"/>
        <v>36251537</v>
      </c>
      <c r="BQ9" s="31">
        <f t="shared" si="31"/>
        <v>170997.81603773584</v>
      </c>
      <c r="BR9" s="31" t="str">
        <f t="shared" si="32"/>
        <v/>
      </c>
      <c r="BS9" s="31">
        <f t="shared" si="33"/>
        <v>170997.81603773584</v>
      </c>
      <c r="BT9" s="31" t="str">
        <f t="shared" si="34"/>
        <v/>
      </c>
      <c r="BU9" s="31" t="str">
        <f t="shared" si="35"/>
        <v/>
      </c>
      <c r="BV9" s="45" t="s">
        <v>2662</v>
      </c>
      <c r="BW9" s="45" t="s">
        <v>2662</v>
      </c>
      <c r="BX9" s="45">
        <v>655389</v>
      </c>
      <c r="BY9" s="45">
        <v>5</v>
      </c>
      <c r="BZ9" s="45">
        <v>655389</v>
      </c>
      <c r="CA9" s="45" t="s">
        <v>1007</v>
      </c>
      <c r="CB9" s="45">
        <v>1.001000000111E+99</v>
      </c>
      <c r="CC9" s="45">
        <v>5</v>
      </c>
      <c r="CD9" s="45">
        <v>1581103709</v>
      </c>
      <c r="CE9" s="45">
        <f t="shared" si="36"/>
        <v>1</v>
      </c>
      <c r="CF9" s="45">
        <f t="shared" si="37"/>
        <v>1</v>
      </c>
      <c r="CG9" s="45">
        <f t="shared" si="38"/>
        <v>5</v>
      </c>
      <c r="CH9" s="45">
        <f t="shared" si="39"/>
        <v>655389</v>
      </c>
      <c r="CI9" s="45">
        <f t="shared" si="40"/>
        <v>131077.79999999999</v>
      </c>
      <c r="CJ9" s="45" t="str">
        <f t="shared" si="41"/>
        <v/>
      </c>
      <c r="CK9" s="45">
        <f t="shared" si="42"/>
        <v>131077.79999999999</v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2662</v>
      </c>
      <c r="C10" s="10" t="s">
        <v>2662</v>
      </c>
      <c r="D10" s="10">
        <v>434040</v>
      </c>
      <c r="E10" s="10">
        <v>4</v>
      </c>
      <c r="F10" s="10">
        <v>434040</v>
      </c>
      <c r="G10" s="10" t="s">
        <v>996</v>
      </c>
      <c r="H10" s="10">
        <v>1.0100110011101E+98</v>
      </c>
      <c r="I10" s="10">
        <v>4</v>
      </c>
      <c r="J10" s="10">
        <v>1581105604</v>
      </c>
      <c r="K10" s="10">
        <f t="shared" si="0"/>
        <v>1</v>
      </c>
      <c r="L10" s="10">
        <f t="shared" si="1"/>
        <v>1</v>
      </c>
      <c r="M10" s="10">
        <f t="shared" si="2"/>
        <v>4</v>
      </c>
      <c r="N10" s="10">
        <f t="shared" si="3"/>
        <v>434040</v>
      </c>
      <c r="O10" s="10">
        <f t="shared" si="4"/>
        <v>108510</v>
      </c>
      <c r="P10" s="10" t="str">
        <f t="shared" si="5"/>
        <v/>
      </c>
      <c r="Q10" s="10">
        <f t="shared" si="6"/>
        <v>108510</v>
      </c>
      <c r="R10" s="10" t="str">
        <f t="shared" si="7"/>
        <v/>
      </c>
      <c r="S10" s="10" t="str">
        <f t="shared" si="8"/>
        <v/>
      </c>
      <c r="T10" s="17" t="s">
        <v>2662</v>
      </c>
      <c r="U10" s="17" t="s">
        <v>2662</v>
      </c>
      <c r="V10" s="17">
        <v>494581</v>
      </c>
      <c r="W10" s="17">
        <v>6</v>
      </c>
      <c r="X10" s="17">
        <v>494581</v>
      </c>
      <c r="Y10" s="17" t="s">
        <v>996</v>
      </c>
      <c r="Z10" s="17">
        <v>1.0100110011101E+98</v>
      </c>
      <c r="AA10" s="17">
        <v>6</v>
      </c>
      <c r="AB10" s="17">
        <v>1581111548</v>
      </c>
      <c r="AC10" s="17">
        <f t="shared" si="9"/>
        <v>1</v>
      </c>
      <c r="AD10" s="17">
        <f t="shared" si="10"/>
        <v>1</v>
      </c>
      <c r="AE10" s="32">
        <f t="shared" si="11"/>
        <v>6</v>
      </c>
      <c r="AF10" s="32">
        <f t="shared" si="12"/>
        <v>494581</v>
      </c>
      <c r="AG10" s="32">
        <f t="shared" si="13"/>
        <v>82430.166666666672</v>
      </c>
      <c r="AH10" s="32" t="str">
        <f t="shared" si="14"/>
        <v/>
      </c>
      <c r="AI10" s="32">
        <f t="shared" si="15"/>
        <v>82430.166666666672</v>
      </c>
      <c r="AJ10" s="32" t="str">
        <f t="shared" si="16"/>
        <v/>
      </c>
      <c r="AK10" s="32" t="str">
        <f t="shared" si="17"/>
        <v/>
      </c>
      <c r="AL10" s="24" t="s">
        <v>2662</v>
      </c>
      <c r="AM10" s="24" t="s">
        <v>2662</v>
      </c>
      <c r="AN10" s="24">
        <v>234362</v>
      </c>
      <c r="AO10" s="24">
        <v>4</v>
      </c>
      <c r="AP10" s="24">
        <v>234362</v>
      </c>
      <c r="AQ10" s="24" t="s">
        <v>986</v>
      </c>
      <c r="AR10" s="24">
        <v>1.01100110111011E+99</v>
      </c>
      <c r="AS10" s="24">
        <v>4</v>
      </c>
      <c r="AT10" s="24">
        <v>1581112327</v>
      </c>
      <c r="AU10" s="24">
        <f t="shared" si="18"/>
        <v>1</v>
      </c>
      <c r="AV10" s="24">
        <f t="shared" si="19"/>
        <v>1</v>
      </c>
      <c r="AW10" s="24">
        <f t="shared" si="20"/>
        <v>4</v>
      </c>
      <c r="AX10" s="24">
        <f t="shared" si="21"/>
        <v>234362</v>
      </c>
      <c r="AY10" s="24">
        <f t="shared" si="22"/>
        <v>58590.5</v>
      </c>
      <c r="AZ10" s="24" t="str">
        <f t="shared" si="23"/>
        <v/>
      </c>
      <c r="BA10" s="24">
        <f t="shared" si="24"/>
        <v>58590.5</v>
      </c>
      <c r="BB10" s="24" t="str">
        <f t="shared" si="25"/>
        <v/>
      </c>
      <c r="BC10" s="24" t="str">
        <f t="shared" si="26"/>
        <v/>
      </c>
      <c r="BD10" s="31" t="s">
        <v>2662</v>
      </c>
      <c r="BE10" s="31" t="s">
        <v>2662</v>
      </c>
      <c r="BF10" s="31">
        <v>243271</v>
      </c>
      <c r="BG10" s="31">
        <v>1</v>
      </c>
      <c r="BH10" s="31">
        <v>243271</v>
      </c>
      <c r="BI10" s="31" t="s">
        <v>985</v>
      </c>
      <c r="BJ10" s="31">
        <v>1.0100110011101E+98</v>
      </c>
      <c r="BK10" s="31">
        <v>1</v>
      </c>
      <c r="BL10" s="31">
        <v>1581112865</v>
      </c>
      <c r="BM10" s="31">
        <f t="shared" si="27"/>
        <v>1</v>
      </c>
      <c r="BN10" s="31">
        <f t="shared" si="28"/>
        <v>1</v>
      </c>
      <c r="BO10" s="31">
        <f t="shared" si="29"/>
        <v>1</v>
      </c>
      <c r="BP10" s="31">
        <f t="shared" si="30"/>
        <v>243271</v>
      </c>
      <c r="BQ10" s="31">
        <f t="shared" si="31"/>
        <v>243271</v>
      </c>
      <c r="BR10" s="31" t="str">
        <f t="shared" si="32"/>
        <v/>
      </c>
      <c r="BS10" s="31">
        <f t="shared" si="33"/>
        <v>243271</v>
      </c>
      <c r="BT10" s="31" t="str">
        <f t="shared" si="34"/>
        <v/>
      </c>
      <c r="BU10" s="31" t="str">
        <f t="shared" si="35"/>
        <v/>
      </c>
      <c r="BV10" s="45" t="s">
        <v>2662</v>
      </c>
      <c r="BW10" s="45" t="s">
        <v>2662</v>
      </c>
      <c r="BX10" s="45">
        <v>98876</v>
      </c>
      <c r="BY10" s="45">
        <v>1</v>
      </c>
      <c r="BZ10" s="45">
        <v>98876</v>
      </c>
      <c r="CA10" s="45" t="s">
        <v>438</v>
      </c>
      <c r="CB10" s="45">
        <v>1.1101101110110101E+97</v>
      </c>
      <c r="CC10" s="45">
        <v>1</v>
      </c>
      <c r="CD10" s="45">
        <v>1581103714</v>
      </c>
      <c r="CE10" s="45">
        <f t="shared" si="36"/>
        <v>1</v>
      </c>
      <c r="CF10" s="45">
        <f t="shared" si="37"/>
        <v>1</v>
      </c>
      <c r="CG10" s="45">
        <f t="shared" si="38"/>
        <v>1</v>
      </c>
      <c r="CH10" s="45">
        <f t="shared" si="39"/>
        <v>98876</v>
      </c>
      <c r="CI10" s="45">
        <f t="shared" si="40"/>
        <v>98876</v>
      </c>
      <c r="CJ10" s="45" t="str">
        <f t="shared" si="41"/>
        <v/>
      </c>
      <c r="CK10" s="45">
        <f t="shared" si="42"/>
        <v>98876</v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2662</v>
      </c>
      <c r="C11" s="10" t="s">
        <v>2662</v>
      </c>
      <c r="D11" s="10">
        <v>682828</v>
      </c>
      <c r="E11" s="10">
        <v>7</v>
      </c>
      <c r="F11" s="10">
        <v>682828</v>
      </c>
      <c r="G11" s="10" t="s">
        <v>984</v>
      </c>
      <c r="H11" s="10">
        <v>1.0001110001101101E+97</v>
      </c>
      <c r="I11" s="10">
        <v>7</v>
      </c>
      <c r="J11" s="10">
        <v>1581105609</v>
      </c>
      <c r="K11" s="10">
        <f t="shared" si="0"/>
        <v>1</v>
      </c>
      <c r="L11" s="10">
        <f t="shared" si="1"/>
        <v>1</v>
      </c>
      <c r="M11" s="10">
        <f t="shared" si="2"/>
        <v>7</v>
      </c>
      <c r="N11" s="10">
        <f t="shared" si="3"/>
        <v>682828</v>
      </c>
      <c r="O11" s="10">
        <f t="shared" si="4"/>
        <v>97546.857142857145</v>
      </c>
      <c r="P11" s="10" t="str">
        <f t="shared" si="5"/>
        <v/>
      </c>
      <c r="Q11" s="10">
        <f t="shared" si="6"/>
        <v>97546.857142857145</v>
      </c>
      <c r="R11" s="10" t="str">
        <f t="shared" si="7"/>
        <v/>
      </c>
      <c r="S11" s="10" t="str">
        <f t="shared" si="8"/>
        <v/>
      </c>
      <c r="T11" s="17" t="s">
        <v>2662</v>
      </c>
      <c r="U11" s="17" t="s">
        <v>2662</v>
      </c>
      <c r="V11" s="17">
        <v>711083</v>
      </c>
      <c r="W11" s="17">
        <v>13</v>
      </c>
      <c r="X11" s="17">
        <v>711083</v>
      </c>
      <c r="Y11" s="17" t="s">
        <v>357</v>
      </c>
      <c r="Z11" s="17">
        <v>1.0001110001101101E+97</v>
      </c>
      <c r="AA11" s="17">
        <v>13</v>
      </c>
      <c r="AB11" s="17">
        <v>1581111553</v>
      </c>
      <c r="AC11" s="17">
        <f t="shared" si="9"/>
        <v>1</v>
      </c>
      <c r="AD11" s="17">
        <f t="shared" si="10"/>
        <v>1</v>
      </c>
      <c r="AE11" s="32">
        <f t="shared" si="11"/>
        <v>13</v>
      </c>
      <c r="AF11" s="32">
        <f t="shared" si="12"/>
        <v>711083</v>
      </c>
      <c r="AG11" s="32">
        <f t="shared" si="13"/>
        <v>54698.692307692305</v>
      </c>
      <c r="AH11" s="32" t="str">
        <f t="shared" si="14"/>
        <v/>
      </c>
      <c r="AI11" s="32">
        <f t="shared" si="15"/>
        <v>54698.692307692305</v>
      </c>
      <c r="AJ11" s="32" t="str">
        <f t="shared" si="16"/>
        <v/>
      </c>
      <c r="AK11" s="32" t="str">
        <f t="shared" si="17"/>
        <v/>
      </c>
      <c r="AL11" s="24" t="s">
        <v>2662</v>
      </c>
      <c r="AM11" s="24" t="s">
        <v>2662</v>
      </c>
      <c r="AN11" s="24">
        <v>272023</v>
      </c>
      <c r="AO11" s="24">
        <v>5</v>
      </c>
      <c r="AP11" s="24">
        <v>272023</v>
      </c>
      <c r="AQ11" s="24" t="s">
        <v>828</v>
      </c>
      <c r="AR11" s="24">
        <v>1.0001110001100101E+97</v>
      </c>
      <c r="AS11" s="24">
        <v>5</v>
      </c>
      <c r="AT11" s="24">
        <v>1581112335</v>
      </c>
      <c r="AU11" s="24">
        <f t="shared" si="18"/>
        <v>1</v>
      </c>
      <c r="AV11" s="24">
        <f t="shared" si="19"/>
        <v>1</v>
      </c>
      <c r="AW11" s="24">
        <f t="shared" si="20"/>
        <v>5</v>
      </c>
      <c r="AX11" s="24">
        <f t="shared" si="21"/>
        <v>272023</v>
      </c>
      <c r="AY11" s="24">
        <f t="shared" si="22"/>
        <v>54404.6</v>
      </c>
      <c r="AZ11" s="24" t="str">
        <f t="shared" si="23"/>
        <v/>
      </c>
      <c r="BA11" s="24">
        <f t="shared" si="24"/>
        <v>54404.6</v>
      </c>
      <c r="BB11" s="24" t="str">
        <f t="shared" si="25"/>
        <v/>
      </c>
      <c r="BC11" s="24" t="str">
        <f t="shared" si="26"/>
        <v/>
      </c>
      <c r="BD11" s="31" t="s">
        <v>2662</v>
      </c>
      <c r="BE11" s="31" t="s">
        <v>2662</v>
      </c>
      <c r="BF11" s="31">
        <v>244698</v>
      </c>
      <c r="BG11" s="31">
        <v>1</v>
      </c>
      <c r="BH11" s="31">
        <v>244698</v>
      </c>
      <c r="BI11" s="31" t="s">
        <v>357</v>
      </c>
      <c r="BJ11" s="31">
        <v>1.0001010001101099E+97</v>
      </c>
      <c r="BK11" s="31">
        <v>1</v>
      </c>
      <c r="BL11" s="31">
        <v>1581112870</v>
      </c>
      <c r="BM11" s="31">
        <f t="shared" si="27"/>
        <v>1</v>
      </c>
      <c r="BN11" s="31">
        <f t="shared" si="28"/>
        <v>1</v>
      </c>
      <c r="BO11" s="31">
        <f t="shared" si="29"/>
        <v>1</v>
      </c>
      <c r="BP11" s="31">
        <f t="shared" si="30"/>
        <v>244698</v>
      </c>
      <c r="BQ11" s="31">
        <f t="shared" si="31"/>
        <v>244698</v>
      </c>
      <c r="BR11" s="31" t="str">
        <f t="shared" si="32"/>
        <v/>
      </c>
      <c r="BS11" s="31">
        <f t="shared" si="33"/>
        <v>244698</v>
      </c>
      <c r="BT11" s="31" t="str">
        <f t="shared" si="34"/>
        <v/>
      </c>
      <c r="BU11" s="31" t="str">
        <f t="shared" si="35"/>
        <v/>
      </c>
      <c r="BV11" s="45" t="s">
        <v>2662</v>
      </c>
      <c r="BW11" s="45" t="s">
        <v>2662</v>
      </c>
      <c r="BX11" s="45">
        <v>141562</v>
      </c>
      <c r="BY11" s="45">
        <v>2</v>
      </c>
      <c r="BZ11" s="45">
        <v>141562</v>
      </c>
      <c r="CA11" s="45" t="s">
        <v>2667</v>
      </c>
      <c r="CB11" s="45">
        <v>1.0000010001101E+97</v>
      </c>
      <c r="CC11" s="45">
        <v>2</v>
      </c>
      <c r="CD11" s="45">
        <v>1581103719</v>
      </c>
      <c r="CE11" s="45">
        <f t="shared" si="36"/>
        <v>1</v>
      </c>
      <c r="CF11" s="45">
        <f t="shared" si="37"/>
        <v>1</v>
      </c>
      <c r="CG11" s="45">
        <f t="shared" si="38"/>
        <v>2</v>
      </c>
      <c r="CH11" s="45">
        <f t="shared" si="39"/>
        <v>141562</v>
      </c>
      <c r="CI11" s="45">
        <f t="shared" si="40"/>
        <v>70781</v>
      </c>
      <c r="CJ11" s="45" t="str">
        <f t="shared" si="41"/>
        <v/>
      </c>
      <c r="CK11" s="45">
        <f t="shared" si="42"/>
        <v>70781</v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2662</v>
      </c>
      <c r="C12" s="10" t="s">
        <v>2662</v>
      </c>
      <c r="D12" s="10">
        <v>7791444</v>
      </c>
      <c r="E12" s="10">
        <v>72</v>
      </c>
      <c r="F12" s="10">
        <v>7791444</v>
      </c>
      <c r="G12" s="10" t="s">
        <v>438</v>
      </c>
      <c r="H12" s="10">
        <v>1.1011000000111001E+99</v>
      </c>
      <c r="I12" s="10">
        <v>72</v>
      </c>
      <c r="J12" s="10">
        <v>1581105614</v>
      </c>
      <c r="K12" s="10">
        <f t="shared" si="0"/>
        <v>1</v>
      </c>
      <c r="L12" s="10">
        <f t="shared" si="1"/>
        <v>1</v>
      </c>
      <c r="M12" s="10">
        <f t="shared" si="2"/>
        <v>72</v>
      </c>
      <c r="N12" s="10">
        <f t="shared" si="3"/>
        <v>7791444</v>
      </c>
      <c r="O12" s="10">
        <f t="shared" si="4"/>
        <v>108214.5</v>
      </c>
      <c r="P12" s="10" t="str">
        <f t="shared" si="5"/>
        <v/>
      </c>
      <c r="Q12" s="10">
        <f t="shared" si="6"/>
        <v>108214.5</v>
      </c>
      <c r="R12" s="10" t="str">
        <f t="shared" si="7"/>
        <v/>
      </c>
      <c r="S12" s="10" t="str">
        <f t="shared" si="8"/>
        <v/>
      </c>
      <c r="T12" s="17" t="s">
        <v>2662</v>
      </c>
      <c r="U12" s="17" t="s">
        <v>2662</v>
      </c>
      <c r="V12" s="17">
        <v>2247470</v>
      </c>
      <c r="W12" s="17">
        <v>27</v>
      </c>
      <c r="X12" s="17">
        <v>2247470</v>
      </c>
      <c r="Y12" s="17" t="s">
        <v>589</v>
      </c>
      <c r="Z12" s="17">
        <v>1.1011000000111001E+99</v>
      </c>
      <c r="AA12" s="17">
        <v>27</v>
      </c>
      <c r="AB12" s="17">
        <v>1581111558</v>
      </c>
      <c r="AC12" s="17">
        <f t="shared" si="9"/>
        <v>1</v>
      </c>
      <c r="AD12" s="17">
        <f t="shared" si="10"/>
        <v>1</v>
      </c>
      <c r="AE12" s="32">
        <f t="shared" si="11"/>
        <v>27</v>
      </c>
      <c r="AF12" s="32">
        <f t="shared" si="12"/>
        <v>2247470</v>
      </c>
      <c r="AG12" s="32">
        <f t="shared" si="13"/>
        <v>83239.629629629635</v>
      </c>
      <c r="AH12" s="32" t="str">
        <f t="shared" si="14"/>
        <v/>
      </c>
      <c r="AI12" s="32">
        <f t="shared" si="15"/>
        <v>83239.629629629635</v>
      </c>
      <c r="AJ12" s="32" t="str">
        <f t="shared" si="16"/>
        <v/>
      </c>
      <c r="AK12" s="32" t="str">
        <f t="shared" si="17"/>
        <v/>
      </c>
      <c r="AL12" s="24" t="s">
        <v>2662</v>
      </c>
      <c r="AM12" s="24" t="s">
        <v>2662</v>
      </c>
      <c r="AN12" s="24">
        <v>882132</v>
      </c>
      <c r="AO12" s="24">
        <v>12</v>
      </c>
      <c r="AP12" s="24">
        <v>882132</v>
      </c>
      <c r="AQ12" s="24" t="s">
        <v>128</v>
      </c>
      <c r="AR12" s="24">
        <v>1.1011000000111001E+99</v>
      </c>
      <c r="AS12" s="24">
        <v>12</v>
      </c>
      <c r="AT12" s="24">
        <v>1581112340</v>
      </c>
      <c r="AU12" s="24">
        <f t="shared" si="18"/>
        <v>1</v>
      </c>
      <c r="AV12" s="24">
        <f t="shared" si="19"/>
        <v>1</v>
      </c>
      <c r="AW12" s="24">
        <f t="shared" si="20"/>
        <v>12</v>
      </c>
      <c r="AX12" s="24">
        <f t="shared" si="21"/>
        <v>882132</v>
      </c>
      <c r="AY12" s="24">
        <f t="shared" si="22"/>
        <v>73511</v>
      </c>
      <c r="AZ12" s="24" t="str">
        <f t="shared" si="23"/>
        <v/>
      </c>
      <c r="BA12" s="24">
        <f t="shared" si="24"/>
        <v>73511</v>
      </c>
      <c r="BB12" s="24" t="str">
        <f t="shared" si="25"/>
        <v/>
      </c>
      <c r="BC12" s="24" t="str">
        <f t="shared" si="26"/>
        <v/>
      </c>
      <c r="BD12" s="31" t="s">
        <v>2662</v>
      </c>
      <c r="BE12" s="31" t="s">
        <v>2662</v>
      </c>
      <c r="BF12" s="31">
        <v>259684</v>
      </c>
      <c r="BG12" s="31">
        <v>2</v>
      </c>
      <c r="BH12" s="31">
        <v>259684</v>
      </c>
      <c r="BI12" s="31" t="s">
        <v>599</v>
      </c>
      <c r="BJ12" s="31">
        <v>1.1011000000111001E+99</v>
      </c>
      <c r="BK12" s="31">
        <v>2</v>
      </c>
      <c r="BL12" s="31">
        <v>1581112875</v>
      </c>
      <c r="BM12" s="31">
        <f t="shared" si="27"/>
        <v>1</v>
      </c>
      <c r="BN12" s="31">
        <f t="shared" si="28"/>
        <v>1</v>
      </c>
      <c r="BO12" s="31">
        <f t="shared" si="29"/>
        <v>2</v>
      </c>
      <c r="BP12" s="31">
        <f t="shared" si="30"/>
        <v>259684</v>
      </c>
      <c r="BQ12" s="31">
        <f t="shared" si="31"/>
        <v>129842</v>
      </c>
      <c r="BR12" s="31" t="str">
        <f t="shared" si="32"/>
        <v/>
      </c>
      <c r="BS12" s="31">
        <f t="shared" si="33"/>
        <v>129842</v>
      </c>
      <c r="BT12" s="31" t="str">
        <f t="shared" si="34"/>
        <v/>
      </c>
      <c r="BU12" s="31" t="str">
        <f t="shared" si="35"/>
        <v/>
      </c>
      <c r="BV12" s="45" t="s">
        <v>2662</v>
      </c>
      <c r="BW12" s="45" t="s">
        <v>2662</v>
      </c>
      <c r="BX12" s="45">
        <v>665703</v>
      </c>
      <c r="BY12" s="45">
        <v>6</v>
      </c>
      <c r="BZ12" s="45">
        <v>665703</v>
      </c>
      <c r="CA12" s="45" t="s">
        <v>581</v>
      </c>
      <c r="CB12" s="45">
        <v>1.010001001101E+98</v>
      </c>
      <c r="CC12" s="45">
        <v>6</v>
      </c>
      <c r="CD12" s="45">
        <v>1581103727</v>
      </c>
      <c r="CE12" s="45">
        <f t="shared" si="36"/>
        <v>1</v>
      </c>
      <c r="CF12" s="45">
        <f t="shared" si="37"/>
        <v>1</v>
      </c>
      <c r="CG12" s="45">
        <f t="shared" si="38"/>
        <v>6</v>
      </c>
      <c r="CH12" s="45">
        <f t="shared" si="39"/>
        <v>665703</v>
      </c>
      <c r="CI12" s="45">
        <f t="shared" si="40"/>
        <v>110950.5</v>
      </c>
      <c r="CJ12" s="45" t="str">
        <f t="shared" si="41"/>
        <v/>
      </c>
      <c r="CK12" s="45">
        <f t="shared" si="42"/>
        <v>110950.5</v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2662</v>
      </c>
      <c r="C13" s="10" t="s">
        <v>2662</v>
      </c>
      <c r="D13" s="10">
        <v>20783</v>
      </c>
      <c r="E13" s="10">
        <v>0</v>
      </c>
      <c r="F13" s="10">
        <v>20783</v>
      </c>
      <c r="G13" s="10" t="s">
        <v>599</v>
      </c>
      <c r="H13" s="10">
        <v>1.10010110110111E+94</v>
      </c>
      <c r="I13" s="10">
        <v>0</v>
      </c>
      <c r="J13" s="10">
        <v>1581105619</v>
      </c>
      <c r="K13" s="10">
        <f t="shared" si="0"/>
        <v>1</v>
      </c>
      <c r="L13" s="10">
        <f t="shared" si="1"/>
        <v>1</v>
      </c>
      <c r="M13" s="10">
        <f t="shared" si="2"/>
        <v>0</v>
      </c>
      <c r="N13" s="10">
        <f t="shared" si="3"/>
        <v>20783</v>
      </c>
      <c r="O13" s="10" t="e">
        <f t="shared" si="4"/>
        <v>#DIV/0!</v>
      </c>
      <c r="P13" s="10" t="str">
        <f t="shared" si="5"/>
        <v/>
      </c>
      <c r="Q13" s="10" t="e">
        <f t="shared" si="6"/>
        <v>#DIV/0!</v>
      </c>
      <c r="R13" s="10" t="str">
        <f t="shared" si="7"/>
        <v/>
      </c>
      <c r="S13" s="10" t="str">
        <f t="shared" si="8"/>
        <v/>
      </c>
      <c r="T13" s="17" t="s">
        <v>2662</v>
      </c>
      <c r="U13" s="17" t="s">
        <v>2662</v>
      </c>
      <c r="V13" s="17">
        <v>55039</v>
      </c>
      <c r="W13" s="17">
        <v>2</v>
      </c>
      <c r="X13" s="17">
        <v>55039</v>
      </c>
      <c r="Y13" s="17" t="s">
        <v>912</v>
      </c>
      <c r="Z13" s="17">
        <v>1.10000101001E+96</v>
      </c>
      <c r="AA13" s="17">
        <v>2</v>
      </c>
      <c r="AB13" s="17">
        <v>1581111565</v>
      </c>
      <c r="AC13" s="17">
        <f t="shared" si="9"/>
        <v>1</v>
      </c>
      <c r="AD13" s="17">
        <f t="shared" si="10"/>
        <v>1</v>
      </c>
      <c r="AE13" s="32">
        <f t="shared" si="11"/>
        <v>2</v>
      </c>
      <c r="AF13" s="32">
        <f t="shared" si="12"/>
        <v>55039</v>
      </c>
      <c r="AG13" s="32">
        <f t="shared" si="13"/>
        <v>27519.5</v>
      </c>
      <c r="AH13" s="32" t="str">
        <f t="shared" si="14"/>
        <v/>
      </c>
      <c r="AI13" s="32">
        <f t="shared" si="15"/>
        <v>27519.5</v>
      </c>
      <c r="AJ13" s="32" t="str">
        <f t="shared" si="16"/>
        <v/>
      </c>
      <c r="AK13" s="32" t="str">
        <f t="shared" si="17"/>
        <v/>
      </c>
      <c r="AL13" s="24" t="s">
        <v>2662</v>
      </c>
      <c r="AM13" s="24" t="s">
        <v>2662</v>
      </c>
      <c r="AN13" s="24">
        <v>58627</v>
      </c>
      <c r="AO13" s="24">
        <v>1</v>
      </c>
      <c r="AP13" s="24">
        <v>58627</v>
      </c>
      <c r="AQ13" s="24" t="s">
        <v>428</v>
      </c>
      <c r="AR13" s="24">
        <v>1.1010111110000999E+93</v>
      </c>
      <c r="AS13" s="24">
        <v>1</v>
      </c>
      <c r="AT13" s="24">
        <v>1581112348</v>
      </c>
      <c r="AU13" s="24">
        <f t="shared" si="18"/>
        <v>1</v>
      </c>
      <c r="AV13" s="24">
        <f t="shared" si="19"/>
        <v>1</v>
      </c>
      <c r="AW13" s="24">
        <f t="shared" si="20"/>
        <v>1</v>
      </c>
      <c r="AX13" s="24">
        <f t="shared" si="21"/>
        <v>58627</v>
      </c>
      <c r="AY13" s="24">
        <f t="shared" si="22"/>
        <v>58627</v>
      </c>
      <c r="AZ13" s="24" t="str">
        <f t="shared" si="23"/>
        <v/>
      </c>
      <c r="BA13" s="24">
        <f t="shared" si="24"/>
        <v>58627</v>
      </c>
      <c r="BB13" s="24" t="str">
        <f t="shared" si="25"/>
        <v/>
      </c>
      <c r="BC13" s="24" t="str">
        <f t="shared" si="26"/>
        <v/>
      </c>
      <c r="BD13" s="31" t="s">
        <v>2662</v>
      </c>
      <c r="BE13" s="31" t="s">
        <v>2662</v>
      </c>
      <c r="BF13" s="31">
        <v>17085</v>
      </c>
      <c r="BG13" s="31">
        <v>0</v>
      </c>
      <c r="BH13" s="31">
        <v>17085</v>
      </c>
      <c r="BI13" s="31" t="s">
        <v>589</v>
      </c>
      <c r="BJ13" s="31">
        <v>1.0001100100111E+98</v>
      </c>
      <c r="BK13" s="31">
        <v>0</v>
      </c>
      <c r="BL13" s="31">
        <v>1581112883</v>
      </c>
      <c r="BM13" s="31">
        <f t="shared" si="27"/>
        <v>1</v>
      </c>
      <c r="BN13" s="31">
        <f t="shared" si="28"/>
        <v>1</v>
      </c>
      <c r="BO13" s="31">
        <f t="shared" si="29"/>
        <v>0</v>
      </c>
      <c r="BP13" s="31">
        <f t="shared" si="30"/>
        <v>17085</v>
      </c>
      <c r="BQ13" s="31" t="e">
        <f t="shared" si="31"/>
        <v>#DIV/0!</v>
      </c>
      <c r="BR13" s="31" t="str">
        <f t="shared" si="32"/>
        <v/>
      </c>
      <c r="BS13" s="31" t="e">
        <f t="shared" si="33"/>
        <v>#DIV/0!</v>
      </c>
      <c r="BT13" s="31" t="str">
        <f t="shared" si="34"/>
        <v/>
      </c>
      <c r="BU13" s="31" t="str">
        <f t="shared" si="35"/>
        <v/>
      </c>
      <c r="BV13" s="45" t="s">
        <v>2662</v>
      </c>
      <c r="BW13" s="45" t="s">
        <v>2662</v>
      </c>
      <c r="BX13" s="45">
        <v>4514</v>
      </c>
      <c r="BY13" s="45">
        <v>0</v>
      </c>
      <c r="BZ13" s="45">
        <v>4514</v>
      </c>
      <c r="CA13" s="45" t="s">
        <v>430</v>
      </c>
      <c r="CB13" s="45">
        <v>1.00000101101E+96</v>
      </c>
      <c r="CC13" s="45">
        <v>0</v>
      </c>
      <c r="CD13" s="45">
        <v>1581103732</v>
      </c>
      <c r="CE13" s="45">
        <f t="shared" si="36"/>
        <v>1</v>
      </c>
      <c r="CF13" s="45">
        <f t="shared" si="37"/>
        <v>1</v>
      </c>
      <c r="CG13" s="45">
        <f t="shared" si="38"/>
        <v>0</v>
      </c>
      <c r="CH13" s="45">
        <f t="shared" si="39"/>
        <v>4514</v>
      </c>
      <c r="CI13" s="45" t="e">
        <f t="shared" si="40"/>
        <v>#DIV/0!</v>
      </c>
      <c r="CJ13" s="45" t="str">
        <f t="shared" si="41"/>
        <v/>
      </c>
      <c r="CK13" s="45" t="e">
        <f t="shared" si="42"/>
        <v>#DIV/0!</v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2662</v>
      </c>
      <c r="C14" s="10" t="s">
        <v>2662</v>
      </c>
      <c r="D14" s="10">
        <v>468124</v>
      </c>
      <c r="E14" s="10">
        <v>4</v>
      </c>
      <c r="F14" s="10">
        <v>468124</v>
      </c>
      <c r="G14" s="10" t="s">
        <v>996</v>
      </c>
      <c r="H14" s="10">
        <v>1.1100100111111099E+99</v>
      </c>
      <c r="I14" s="10">
        <v>4</v>
      </c>
      <c r="J14" s="10">
        <v>1581105624</v>
      </c>
      <c r="K14" s="10">
        <f t="shared" si="0"/>
        <v>1</v>
      </c>
      <c r="L14" s="10">
        <f t="shared" si="1"/>
        <v>1</v>
      </c>
      <c r="M14" s="10">
        <f t="shared" si="2"/>
        <v>4</v>
      </c>
      <c r="N14" s="10">
        <f t="shared" si="3"/>
        <v>468124</v>
      </c>
      <c r="O14" s="10">
        <f t="shared" si="4"/>
        <v>117031</v>
      </c>
      <c r="P14" s="10" t="str">
        <f t="shared" si="5"/>
        <v/>
      </c>
      <c r="Q14" s="10">
        <f t="shared" si="6"/>
        <v>117031</v>
      </c>
      <c r="R14" s="10" t="str">
        <f t="shared" si="7"/>
        <v/>
      </c>
      <c r="S14" s="10" t="str">
        <f t="shared" si="8"/>
        <v/>
      </c>
      <c r="T14" s="17" t="s">
        <v>2662</v>
      </c>
      <c r="U14" s="17" t="s">
        <v>2662</v>
      </c>
      <c r="V14" s="17">
        <v>159161</v>
      </c>
      <c r="W14" s="17">
        <v>2</v>
      </c>
      <c r="X14" s="17">
        <v>159161</v>
      </c>
      <c r="Y14" s="17" t="s">
        <v>581</v>
      </c>
      <c r="Z14" s="17">
        <v>1.00011001111011E+99</v>
      </c>
      <c r="AA14" s="17">
        <v>2</v>
      </c>
      <c r="AB14" s="17">
        <v>1581111569</v>
      </c>
      <c r="AC14" s="17">
        <f t="shared" si="9"/>
        <v>1</v>
      </c>
      <c r="AD14" s="17">
        <f t="shared" si="10"/>
        <v>1</v>
      </c>
      <c r="AE14" s="32">
        <f t="shared" si="11"/>
        <v>2</v>
      </c>
      <c r="AF14" s="32">
        <f t="shared" si="12"/>
        <v>159161</v>
      </c>
      <c r="AG14" s="32">
        <f t="shared" si="13"/>
        <v>79580.5</v>
      </c>
      <c r="AH14" s="32" t="str">
        <f t="shared" si="14"/>
        <v/>
      </c>
      <c r="AI14" s="32">
        <f t="shared" si="15"/>
        <v>79580.5</v>
      </c>
      <c r="AJ14" s="32" t="str">
        <f t="shared" si="16"/>
        <v/>
      </c>
      <c r="AK14" s="32" t="str">
        <f t="shared" si="17"/>
        <v/>
      </c>
      <c r="AL14" s="24" t="s">
        <v>2662</v>
      </c>
      <c r="AM14" s="24" t="s">
        <v>2662</v>
      </c>
      <c r="AN14" s="24">
        <v>164815</v>
      </c>
      <c r="AO14" s="24">
        <v>3</v>
      </c>
      <c r="AP14" s="24">
        <v>164815</v>
      </c>
      <c r="AQ14" s="24" t="s">
        <v>438</v>
      </c>
      <c r="AR14" s="24">
        <v>1.01011001111111E+99</v>
      </c>
      <c r="AS14" s="24">
        <v>3</v>
      </c>
      <c r="AT14" s="24">
        <v>1581112353</v>
      </c>
      <c r="AU14" s="24">
        <f t="shared" si="18"/>
        <v>1</v>
      </c>
      <c r="AV14" s="24">
        <f t="shared" si="19"/>
        <v>1</v>
      </c>
      <c r="AW14" s="24">
        <f t="shared" si="20"/>
        <v>3</v>
      </c>
      <c r="AX14" s="24">
        <f t="shared" si="21"/>
        <v>164815</v>
      </c>
      <c r="AY14" s="24">
        <f t="shared" si="22"/>
        <v>54938.333333333336</v>
      </c>
      <c r="AZ14" s="24" t="str">
        <f t="shared" si="23"/>
        <v/>
      </c>
      <c r="BA14" s="24">
        <f t="shared" si="24"/>
        <v>54938.333333333336</v>
      </c>
      <c r="BB14" s="24" t="str">
        <f t="shared" si="25"/>
        <v/>
      </c>
      <c r="BC14" s="24" t="str">
        <f t="shared" si="26"/>
        <v/>
      </c>
      <c r="BD14" s="31" t="s">
        <v>2662</v>
      </c>
      <c r="BE14" s="31" t="s">
        <v>2662</v>
      </c>
      <c r="BF14" s="31">
        <v>23193</v>
      </c>
      <c r="BG14" s="31">
        <v>0</v>
      </c>
      <c r="BH14" s="31">
        <v>23193</v>
      </c>
      <c r="BI14" s="31" t="s">
        <v>599</v>
      </c>
      <c r="BJ14" s="31">
        <v>1.011001111011E+97</v>
      </c>
      <c r="BK14" s="31">
        <v>0</v>
      </c>
      <c r="BL14" s="31">
        <v>1581112888</v>
      </c>
      <c r="BM14" s="31">
        <f t="shared" si="27"/>
        <v>1</v>
      </c>
      <c r="BN14" s="31">
        <f t="shared" si="28"/>
        <v>1</v>
      </c>
      <c r="BO14" s="31">
        <f t="shared" si="29"/>
        <v>0</v>
      </c>
      <c r="BP14" s="31">
        <f t="shared" si="30"/>
        <v>23193</v>
      </c>
      <c r="BQ14" s="31" t="e">
        <f t="shared" si="31"/>
        <v>#DIV/0!</v>
      </c>
      <c r="BR14" s="31" t="str">
        <f t="shared" si="32"/>
        <v/>
      </c>
      <c r="BS14" s="31" t="e">
        <f t="shared" si="33"/>
        <v>#DIV/0!</v>
      </c>
      <c r="BT14" s="31" t="str">
        <f t="shared" si="34"/>
        <v/>
      </c>
      <c r="BU14" s="31" t="str">
        <f t="shared" si="35"/>
        <v/>
      </c>
      <c r="BV14" s="45" t="s">
        <v>2662</v>
      </c>
      <c r="BW14" s="45" t="s">
        <v>2662</v>
      </c>
      <c r="BX14" s="45">
        <v>20277</v>
      </c>
      <c r="BY14" s="45">
        <v>1</v>
      </c>
      <c r="BZ14" s="45">
        <v>20277</v>
      </c>
      <c r="CA14" s="45" t="s">
        <v>581</v>
      </c>
      <c r="CB14" s="45">
        <v>1.01011001111011E+99</v>
      </c>
      <c r="CC14" s="45">
        <v>1</v>
      </c>
      <c r="CD14" s="45">
        <v>1581103737</v>
      </c>
      <c r="CE14" s="45">
        <f t="shared" si="36"/>
        <v>1</v>
      </c>
      <c r="CF14" s="45">
        <f t="shared" si="37"/>
        <v>1</v>
      </c>
      <c r="CG14" s="45">
        <f t="shared" si="38"/>
        <v>1</v>
      </c>
      <c r="CH14" s="45">
        <f t="shared" si="39"/>
        <v>20277</v>
      </c>
      <c r="CI14" s="45">
        <f t="shared" si="40"/>
        <v>20277</v>
      </c>
      <c r="CJ14" s="45" t="str">
        <f t="shared" si="41"/>
        <v/>
      </c>
      <c r="CK14" s="45">
        <f t="shared" si="42"/>
        <v>20277</v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2662</v>
      </c>
      <c r="C15" s="10" t="s">
        <v>2662</v>
      </c>
      <c r="D15" s="10">
        <v>9193364</v>
      </c>
      <c r="E15" s="10">
        <v>87</v>
      </c>
      <c r="F15" s="10">
        <v>9193364</v>
      </c>
      <c r="G15" s="10" t="s">
        <v>1008</v>
      </c>
      <c r="H15" s="10">
        <v>1.0011110001101E+99</v>
      </c>
      <c r="I15" s="10">
        <v>87</v>
      </c>
      <c r="J15" s="10">
        <v>1581105632</v>
      </c>
      <c r="K15" s="10">
        <f t="shared" si="0"/>
        <v>1</v>
      </c>
      <c r="L15" s="10">
        <f t="shared" si="1"/>
        <v>1</v>
      </c>
      <c r="M15" s="10">
        <f t="shared" si="2"/>
        <v>87</v>
      </c>
      <c r="N15" s="10">
        <f t="shared" si="3"/>
        <v>9193364</v>
      </c>
      <c r="O15" s="10">
        <f t="shared" si="4"/>
        <v>105670.85057471265</v>
      </c>
      <c r="P15" s="10" t="str">
        <f t="shared" si="5"/>
        <v/>
      </c>
      <c r="Q15" s="10">
        <f t="shared" si="6"/>
        <v>105670.85057471265</v>
      </c>
      <c r="R15" s="10" t="str">
        <f t="shared" si="7"/>
        <v/>
      </c>
      <c r="S15" s="10" t="str">
        <f t="shared" si="8"/>
        <v/>
      </c>
      <c r="T15" s="17" t="s">
        <v>2662</v>
      </c>
      <c r="U15" s="17" t="s">
        <v>2662</v>
      </c>
      <c r="V15" s="17">
        <v>6451321</v>
      </c>
      <c r="W15" s="17">
        <v>59</v>
      </c>
      <c r="X15" s="17">
        <v>6451321</v>
      </c>
      <c r="Y15" s="17" t="s">
        <v>132</v>
      </c>
      <c r="Z15" s="17">
        <v>1.0011110001101E+99</v>
      </c>
      <c r="AA15" s="17">
        <v>59</v>
      </c>
      <c r="AB15" s="17">
        <v>1581111577</v>
      </c>
      <c r="AC15" s="17">
        <f t="shared" si="9"/>
        <v>1</v>
      </c>
      <c r="AD15" s="17">
        <f t="shared" si="10"/>
        <v>1</v>
      </c>
      <c r="AE15" s="32">
        <f t="shared" si="11"/>
        <v>59</v>
      </c>
      <c r="AF15" s="32">
        <f t="shared" si="12"/>
        <v>6451321</v>
      </c>
      <c r="AG15" s="32">
        <f t="shared" si="13"/>
        <v>109344.42372881356</v>
      </c>
      <c r="AH15" s="32" t="str">
        <f t="shared" si="14"/>
        <v/>
      </c>
      <c r="AI15" s="32">
        <f t="shared" si="15"/>
        <v>109344.42372881356</v>
      </c>
      <c r="AJ15" s="32" t="str">
        <f t="shared" si="16"/>
        <v/>
      </c>
      <c r="AK15" s="32" t="str">
        <f t="shared" si="17"/>
        <v/>
      </c>
      <c r="AL15" s="24" t="s">
        <v>2662</v>
      </c>
      <c r="AM15" s="24" t="s">
        <v>2662</v>
      </c>
      <c r="AN15" s="24">
        <v>2590697</v>
      </c>
      <c r="AO15" s="24">
        <v>31</v>
      </c>
      <c r="AP15" s="24">
        <v>2590697</v>
      </c>
      <c r="AQ15" s="24" t="s">
        <v>132</v>
      </c>
      <c r="AR15" s="24">
        <v>1.0011110001101E+99</v>
      </c>
      <c r="AS15" s="24">
        <v>31</v>
      </c>
      <c r="AT15" s="24">
        <v>1581112361</v>
      </c>
      <c r="AU15" s="24">
        <f t="shared" si="18"/>
        <v>1</v>
      </c>
      <c r="AV15" s="24">
        <f t="shared" si="19"/>
        <v>1</v>
      </c>
      <c r="AW15" s="24">
        <f t="shared" si="20"/>
        <v>31</v>
      </c>
      <c r="AX15" s="24">
        <f t="shared" si="21"/>
        <v>2590697</v>
      </c>
      <c r="AY15" s="24">
        <f t="shared" si="22"/>
        <v>83570.870967741939</v>
      </c>
      <c r="AZ15" s="24" t="str">
        <f t="shared" si="23"/>
        <v/>
      </c>
      <c r="BA15" s="24">
        <f t="shared" si="24"/>
        <v>83570.870967741939</v>
      </c>
      <c r="BB15" s="24" t="str">
        <f t="shared" si="25"/>
        <v/>
      </c>
      <c r="BC15" s="24" t="str">
        <f t="shared" si="26"/>
        <v/>
      </c>
      <c r="BD15" s="31" t="s">
        <v>2662</v>
      </c>
      <c r="BE15" s="31" t="s">
        <v>2662</v>
      </c>
      <c r="BF15" s="31">
        <v>1180653</v>
      </c>
      <c r="BG15" s="31">
        <v>7</v>
      </c>
      <c r="BH15" s="31">
        <v>1180653</v>
      </c>
      <c r="BI15" s="31" t="s">
        <v>132</v>
      </c>
      <c r="BJ15" s="31">
        <v>1.0011110001101E+99</v>
      </c>
      <c r="BK15" s="31">
        <v>7</v>
      </c>
      <c r="BL15" s="31">
        <v>1581112893</v>
      </c>
      <c r="BM15" s="31">
        <f t="shared" si="27"/>
        <v>1</v>
      </c>
      <c r="BN15" s="31">
        <f t="shared" si="28"/>
        <v>1</v>
      </c>
      <c r="BO15" s="31">
        <f t="shared" si="29"/>
        <v>7</v>
      </c>
      <c r="BP15" s="31">
        <f t="shared" si="30"/>
        <v>1180653</v>
      </c>
      <c r="BQ15" s="31">
        <f t="shared" si="31"/>
        <v>168664.71428571429</v>
      </c>
      <c r="BR15" s="31" t="str">
        <f t="shared" si="32"/>
        <v/>
      </c>
      <c r="BS15" s="31">
        <f t="shared" si="33"/>
        <v>168664.71428571429</v>
      </c>
      <c r="BT15" s="31" t="str">
        <f t="shared" si="34"/>
        <v/>
      </c>
      <c r="BU15" s="31" t="str">
        <f t="shared" si="35"/>
        <v/>
      </c>
      <c r="BV15" s="45" t="s">
        <v>2662</v>
      </c>
      <c r="BW15" s="45" t="s">
        <v>2662</v>
      </c>
      <c r="BX15" s="45">
        <v>414323</v>
      </c>
      <c r="BY15" s="45">
        <v>4</v>
      </c>
      <c r="BZ15" s="45">
        <v>414323</v>
      </c>
      <c r="CA15" s="45" t="s">
        <v>1008</v>
      </c>
      <c r="CB15" s="45">
        <v>1.0011110001101E+99</v>
      </c>
      <c r="CC15" s="45">
        <v>4</v>
      </c>
      <c r="CD15" s="45">
        <v>1581103745</v>
      </c>
      <c r="CE15" s="45">
        <f t="shared" si="36"/>
        <v>1</v>
      </c>
      <c r="CF15" s="45">
        <f t="shared" si="37"/>
        <v>1</v>
      </c>
      <c r="CG15" s="45">
        <f t="shared" si="38"/>
        <v>4</v>
      </c>
      <c r="CH15" s="45">
        <f t="shared" si="39"/>
        <v>414323</v>
      </c>
      <c r="CI15" s="45">
        <f t="shared" si="40"/>
        <v>103580.75</v>
      </c>
      <c r="CJ15" s="45" t="str">
        <f t="shared" si="41"/>
        <v/>
      </c>
      <c r="CK15" s="45">
        <f t="shared" si="42"/>
        <v>103580.75</v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2662</v>
      </c>
      <c r="C16" s="10" t="s">
        <v>2662</v>
      </c>
      <c r="D16" s="10">
        <v>8662345</v>
      </c>
      <c r="E16" s="10">
        <v>84</v>
      </c>
      <c r="F16" s="10">
        <v>8662345</v>
      </c>
      <c r="G16" s="10" t="s">
        <v>132</v>
      </c>
      <c r="H16" s="10">
        <v>1.01001001111111E+99</v>
      </c>
      <c r="I16" s="10">
        <v>84</v>
      </c>
      <c r="J16" s="10">
        <v>1581105637</v>
      </c>
      <c r="K16" s="10">
        <f t="shared" si="0"/>
        <v>1</v>
      </c>
      <c r="L16" s="10">
        <f t="shared" si="1"/>
        <v>1</v>
      </c>
      <c r="M16" s="10">
        <f t="shared" si="2"/>
        <v>84</v>
      </c>
      <c r="N16" s="10">
        <f t="shared" si="3"/>
        <v>8662345</v>
      </c>
      <c r="O16" s="10">
        <f t="shared" si="4"/>
        <v>103123.15476190476</v>
      </c>
      <c r="P16" s="10" t="str">
        <f t="shared" si="5"/>
        <v/>
      </c>
      <c r="Q16" s="10">
        <f t="shared" si="6"/>
        <v>103123.15476190476</v>
      </c>
      <c r="R16" s="10" t="str">
        <f t="shared" si="7"/>
        <v/>
      </c>
      <c r="S16" s="10" t="str">
        <f t="shared" si="8"/>
        <v/>
      </c>
      <c r="T16" s="17" t="s">
        <v>2662</v>
      </c>
      <c r="U16" s="17" t="s">
        <v>2662</v>
      </c>
      <c r="V16" s="17">
        <v>4945005</v>
      </c>
      <c r="W16" s="17">
        <v>46</v>
      </c>
      <c r="X16" s="17">
        <v>4945005</v>
      </c>
      <c r="Y16" s="17" t="s">
        <v>438</v>
      </c>
      <c r="Z16" s="17">
        <v>1.01001001110111E+99</v>
      </c>
      <c r="AA16" s="17">
        <v>46</v>
      </c>
      <c r="AB16" s="17">
        <v>1581111582</v>
      </c>
      <c r="AC16" s="17">
        <f t="shared" si="9"/>
        <v>1</v>
      </c>
      <c r="AD16" s="17">
        <f t="shared" si="10"/>
        <v>1</v>
      </c>
      <c r="AE16" s="32">
        <f t="shared" si="11"/>
        <v>46</v>
      </c>
      <c r="AF16" s="32">
        <f t="shared" si="12"/>
        <v>4945005</v>
      </c>
      <c r="AG16" s="32">
        <f t="shared" si="13"/>
        <v>107500.10869565218</v>
      </c>
      <c r="AH16" s="32" t="str">
        <f t="shared" si="14"/>
        <v/>
      </c>
      <c r="AI16" s="32">
        <f t="shared" si="15"/>
        <v>107500.10869565218</v>
      </c>
      <c r="AJ16" s="32" t="str">
        <f t="shared" si="16"/>
        <v/>
      </c>
      <c r="AK16" s="32" t="str">
        <f t="shared" si="17"/>
        <v/>
      </c>
      <c r="AL16" s="24" t="s">
        <v>2662</v>
      </c>
      <c r="AM16" s="24" t="s">
        <v>2662</v>
      </c>
      <c r="AN16" s="24">
        <v>5115975</v>
      </c>
      <c r="AO16" s="24">
        <v>57</v>
      </c>
      <c r="AP16" s="24">
        <v>5115975</v>
      </c>
      <c r="AQ16" s="24" t="s">
        <v>1008</v>
      </c>
      <c r="AR16" s="24">
        <v>1.01001001111111E+99</v>
      </c>
      <c r="AS16" s="24">
        <v>57</v>
      </c>
      <c r="AT16" s="24">
        <v>1581112366</v>
      </c>
      <c r="AU16" s="24">
        <f t="shared" si="18"/>
        <v>1</v>
      </c>
      <c r="AV16" s="24">
        <f t="shared" si="19"/>
        <v>1</v>
      </c>
      <c r="AW16" s="24">
        <f t="shared" si="20"/>
        <v>57</v>
      </c>
      <c r="AX16" s="24">
        <f t="shared" si="21"/>
        <v>5115975</v>
      </c>
      <c r="AY16" s="24">
        <f t="shared" si="22"/>
        <v>89753.947368421053</v>
      </c>
      <c r="AZ16" s="24" t="str">
        <f t="shared" si="23"/>
        <v/>
      </c>
      <c r="BA16" s="24">
        <f t="shared" si="24"/>
        <v>89753.947368421053</v>
      </c>
      <c r="BB16" s="24" t="str">
        <f t="shared" si="25"/>
        <v/>
      </c>
      <c r="BC16" s="24" t="str">
        <f t="shared" si="26"/>
        <v/>
      </c>
      <c r="BD16" s="31" t="s">
        <v>2662</v>
      </c>
      <c r="BE16" s="31" t="s">
        <v>2662</v>
      </c>
      <c r="BF16" s="31">
        <v>1186332</v>
      </c>
      <c r="BG16" s="31">
        <v>7</v>
      </c>
      <c r="BH16" s="31">
        <v>1186332</v>
      </c>
      <c r="BI16" s="31" t="s">
        <v>985</v>
      </c>
      <c r="BJ16" s="31">
        <v>1.01001001111011E+99</v>
      </c>
      <c r="BK16" s="31">
        <v>7</v>
      </c>
      <c r="BL16" s="31">
        <v>1581112898</v>
      </c>
      <c r="BM16" s="31">
        <f t="shared" si="27"/>
        <v>1</v>
      </c>
      <c r="BN16" s="31">
        <f t="shared" si="28"/>
        <v>1</v>
      </c>
      <c r="BO16" s="31">
        <f t="shared" si="29"/>
        <v>7</v>
      </c>
      <c r="BP16" s="31">
        <f t="shared" si="30"/>
        <v>1186332</v>
      </c>
      <c r="BQ16" s="31">
        <f t="shared" si="31"/>
        <v>169476</v>
      </c>
      <c r="BR16" s="31" t="str">
        <f t="shared" si="32"/>
        <v/>
      </c>
      <c r="BS16" s="31">
        <f t="shared" si="33"/>
        <v>169476</v>
      </c>
      <c r="BT16" s="31" t="str">
        <f t="shared" si="34"/>
        <v/>
      </c>
      <c r="BU16" s="31" t="str">
        <f t="shared" si="35"/>
        <v/>
      </c>
      <c r="BV16" s="45" t="s">
        <v>2662</v>
      </c>
      <c r="BW16" s="45" t="s">
        <v>2662</v>
      </c>
      <c r="BX16" s="45">
        <v>58929</v>
      </c>
      <c r="BY16" s="45">
        <v>2</v>
      </c>
      <c r="BZ16" s="45">
        <v>58929</v>
      </c>
      <c r="CA16" s="45" t="s">
        <v>985</v>
      </c>
      <c r="CB16" s="45">
        <v>1.01001001111111E+99</v>
      </c>
      <c r="CC16" s="45">
        <v>2</v>
      </c>
      <c r="CD16" s="45">
        <v>1581103750</v>
      </c>
      <c r="CE16" s="45">
        <f t="shared" si="36"/>
        <v>1</v>
      </c>
      <c r="CF16" s="45">
        <f t="shared" si="37"/>
        <v>1</v>
      </c>
      <c r="CG16" s="45">
        <f t="shared" si="38"/>
        <v>2</v>
      </c>
      <c r="CH16" s="45">
        <f t="shared" si="39"/>
        <v>58929</v>
      </c>
      <c r="CI16" s="45">
        <f t="shared" si="40"/>
        <v>29464.5</v>
      </c>
      <c r="CJ16" s="45" t="str">
        <f t="shared" si="41"/>
        <v/>
      </c>
      <c r="CK16" s="45">
        <f t="shared" si="42"/>
        <v>29464.5</v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2662</v>
      </c>
      <c r="C17" s="10" t="s">
        <v>2662</v>
      </c>
      <c r="D17" s="10">
        <v>1986066</v>
      </c>
      <c r="E17" s="10">
        <v>21</v>
      </c>
      <c r="F17" s="10">
        <v>1986066</v>
      </c>
      <c r="G17" s="10" t="s">
        <v>229</v>
      </c>
      <c r="H17" s="10">
        <v>1.11101010100111E+96</v>
      </c>
      <c r="I17" s="10">
        <v>21</v>
      </c>
      <c r="J17" s="10">
        <v>1581105642</v>
      </c>
      <c r="K17" s="10">
        <f t="shared" si="0"/>
        <v>1</v>
      </c>
      <c r="L17" s="10">
        <f t="shared" si="1"/>
        <v>1</v>
      </c>
      <c r="M17" s="10">
        <f t="shared" si="2"/>
        <v>21</v>
      </c>
      <c r="N17" s="10">
        <f t="shared" si="3"/>
        <v>1986066</v>
      </c>
      <c r="O17" s="10">
        <f t="shared" si="4"/>
        <v>94574.571428571435</v>
      </c>
      <c r="P17" s="10" t="str">
        <f t="shared" si="5"/>
        <v/>
      </c>
      <c r="Q17" s="10">
        <f t="shared" si="6"/>
        <v>94574.571428571435</v>
      </c>
      <c r="R17" s="10" t="str">
        <f t="shared" si="7"/>
        <v/>
      </c>
      <c r="S17" s="10" t="str">
        <f t="shared" si="8"/>
        <v/>
      </c>
      <c r="T17" s="17" t="s">
        <v>2662</v>
      </c>
      <c r="U17" s="17" t="s">
        <v>2662</v>
      </c>
      <c r="V17" s="17">
        <v>804055</v>
      </c>
      <c r="W17" s="17">
        <v>8</v>
      </c>
      <c r="X17" s="17">
        <v>804055</v>
      </c>
      <c r="Y17" s="17" t="s">
        <v>996</v>
      </c>
      <c r="Z17" s="17">
        <v>1.011111010101E+99</v>
      </c>
      <c r="AA17" s="17">
        <v>8</v>
      </c>
      <c r="AB17" s="17">
        <v>1581111587</v>
      </c>
      <c r="AC17" s="17">
        <f t="shared" si="9"/>
        <v>1</v>
      </c>
      <c r="AD17" s="17">
        <f t="shared" si="10"/>
        <v>1</v>
      </c>
      <c r="AE17" s="32">
        <f t="shared" si="11"/>
        <v>8</v>
      </c>
      <c r="AF17" s="32">
        <f t="shared" si="12"/>
        <v>804055</v>
      </c>
      <c r="AG17" s="32">
        <f t="shared" si="13"/>
        <v>100506.875</v>
      </c>
      <c r="AH17" s="32" t="str">
        <f t="shared" si="14"/>
        <v/>
      </c>
      <c r="AI17" s="32">
        <f t="shared" si="15"/>
        <v>100506.875</v>
      </c>
      <c r="AJ17" s="32" t="str">
        <f t="shared" si="16"/>
        <v/>
      </c>
      <c r="AK17" s="32" t="str">
        <f t="shared" si="17"/>
        <v/>
      </c>
      <c r="AL17" s="24" t="s">
        <v>2662</v>
      </c>
      <c r="AM17" s="24" t="s">
        <v>2662</v>
      </c>
      <c r="AN17" s="24">
        <v>922606</v>
      </c>
      <c r="AO17" s="24">
        <v>13</v>
      </c>
      <c r="AP17" s="24">
        <v>922606</v>
      </c>
      <c r="AQ17" s="24" t="s">
        <v>128</v>
      </c>
      <c r="AR17" s="24">
        <v>1.00110101011101E+99</v>
      </c>
      <c r="AS17" s="24">
        <v>13</v>
      </c>
      <c r="AT17" s="24">
        <v>1581112371</v>
      </c>
      <c r="AU17" s="24">
        <f t="shared" si="18"/>
        <v>1</v>
      </c>
      <c r="AV17" s="24">
        <f t="shared" si="19"/>
        <v>1</v>
      </c>
      <c r="AW17" s="24">
        <f t="shared" si="20"/>
        <v>13</v>
      </c>
      <c r="AX17" s="24">
        <f t="shared" si="21"/>
        <v>922606</v>
      </c>
      <c r="AY17" s="24">
        <f t="shared" si="22"/>
        <v>70969.692307692312</v>
      </c>
      <c r="AZ17" s="24" t="str">
        <f t="shared" si="23"/>
        <v/>
      </c>
      <c r="BA17" s="24">
        <f t="shared" si="24"/>
        <v>70969.692307692312</v>
      </c>
      <c r="BB17" s="24" t="str">
        <f t="shared" si="25"/>
        <v/>
      </c>
      <c r="BC17" s="24" t="str">
        <f t="shared" si="26"/>
        <v/>
      </c>
      <c r="BD17" s="31" t="s">
        <v>2662</v>
      </c>
      <c r="BE17" s="31" t="s">
        <v>2662</v>
      </c>
      <c r="BF17" s="31">
        <v>121752</v>
      </c>
      <c r="BG17" s="31">
        <v>1</v>
      </c>
      <c r="BH17" s="31">
        <v>121752</v>
      </c>
      <c r="BI17" s="31" t="s">
        <v>1008</v>
      </c>
      <c r="BJ17" s="31">
        <v>1.011111010101E+99</v>
      </c>
      <c r="BK17" s="31">
        <v>1</v>
      </c>
      <c r="BL17" s="31">
        <v>1581112906</v>
      </c>
      <c r="BM17" s="31">
        <f t="shared" si="27"/>
        <v>1</v>
      </c>
      <c r="BN17" s="31">
        <f t="shared" si="28"/>
        <v>1</v>
      </c>
      <c r="BO17" s="31">
        <f t="shared" si="29"/>
        <v>1</v>
      </c>
      <c r="BP17" s="31">
        <f t="shared" si="30"/>
        <v>121752</v>
      </c>
      <c r="BQ17" s="31">
        <f t="shared" si="31"/>
        <v>121752</v>
      </c>
      <c r="BR17" s="31" t="str">
        <f t="shared" si="32"/>
        <v/>
      </c>
      <c r="BS17" s="31">
        <f t="shared" si="33"/>
        <v>121752</v>
      </c>
      <c r="BT17" s="31" t="str">
        <f t="shared" si="34"/>
        <v/>
      </c>
      <c r="BU17" s="31" t="str">
        <f t="shared" si="35"/>
        <v/>
      </c>
      <c r="BV17" s="45" t="s">
        <v>2662</v>
      </c>
      <c r="BW17" s="45" t="s">
        <v>2662</v>
      </c>
      <c r="BX17" s="45">
        <v>203197</v>
      </c>
      <c r="BY17" s="45">
        <v>2</v>
      </c>
      <c r="BZ17" s="45">
        <v>203197</v>
      </c>
      <c r="CA17" s="45" t="s">
        <v>981</v>
      </c>
      <c r="CB17" s="45">
        <v>1.1101110111111099E+99</v>
      </c>
      <c r="CC17" s="45">
        <v>2</v>
      </c>
      <c r="CD17" s="45">
        <v>1581103755</v>
      </c>
      <c r="CE17" s="45">
        <f t="shared" si="36"/>
        <v>1</v>
      </c>
      <c r="CF17" s="45">
        <f t="shared" si="37"/>
        <v>1</v>
      </c>
      <c r="CG17" s="45">
        <f t="shared" si="38"/>
        <v>2</v>
      </c>
      <c r="CH17" s="45">
        <f t="shared" si="39"/>
        <v>203197</v>
      </c>
      <c r="CI17" s="45">
        <f t="shared" si="40"/>
        <v>101598.5</v>
      </c>
      <c r="CJ17" s="45" t="str">
        <f t="shared" si="41"/>
        <v/>
      </c>
      <c r="CK17" s="45">
        <f t="shared" si="42"/>
        <v>101598.5</v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2662</v>
      </c>
      <c r="C18" s="10" t="s">
        <v>2662</v>
      </c>
      <c r="D18" s="10">
        <v>2579427</v>
      </c>
      <c r="E18" s="10">
        <v>26</v>
      </c>
      <c r="F18" s="10">
        <v>2579427</v>
      </c>
      <c r="G18" s="10" t="s">
        <v>912</v>
      </c>
      <c r="H18" s="10">
        <v>1.1010000000101E+99</v>
      </c>
      <c r="I18" s="10">
        <v>26</v>
      </c>
      <c r="J18" s="10">
        <v>1581105650</v>
      </c>
      <c r="K18" s="10">
        <f t="shared" si="0"/>
        <v>1</v>
      </c>
      <c r="L18" s="10">
        <f t="shared" si="1"/>
        <v>1</v>
      </c>
      <c r="M18" s="10">
        <f t="shared" si="2"/>
        <v>26</v>
      </c>
      <c r="N18" s="10">
        <f t="shared" si="3"/>
        <v>2579427</v>
      </c>
      <c r="O18" s="10">
        <f t="shared" si="4"/>
        <v>99208.730769230766</v>
      </c>
      <c r="P18" s="10" t="str">
        <f t="shared" si="5"/>
        <v/>
      </c>
      <c r="Q18" s="10">
        <f t="shared" si="6"/>
        <v>99208.730769230766</v>
      </c>
      <c r="R18" s="10" t="str">
        <f t="shared" si="7"/>
        <v/>
      </c>
      <c r="S18" s="10" t="str">
        <f t="shared" si="8"/>
        <v/>
      </c>
      <c r="T18" s="17" t="s">
        <v>2662</v>
      </c>
      <c r="U18" s="17" t="s">
        <v>2662</v>
      </c>
      <c r="V18" s="17">
        <v>1202556</v>
      </c>
      <c r="W18" s="17">
        <v>12</v>
      </c>
      <c r="X18" s="17">
        <v>1202556</v>
      </c>
      <c r="Y18" s="17" t="s">
        <v>140</v>
      </c>
      <c r="Z18" s="17">
        <v>1.1010000000101E+99</v>
      </c>
      <c r="AA18" s="17">
        <v>13</v>
      </c>
      <c r="AB18" s="17">
        <v>1581111595</v>
      </c>
      <c r="AC18" s="17">
        <f t="shared" si="9"/>
        <v>1</v>
      </c>
      <c r="AD18" s="17">
        <f t="shared" si="10"/>
        <v>1</v>
      </c>
      <c r="AE18" s="32">
        <f t="shared" si="11"/>
        <v>12</v>
      </c>
      <c r="AF18" s="32">
        <f t="shared" si="12"/>
        <v>1202556</v>
      </c>
      <c r="AG18" s="32">
        <f t="shared" si="13"/>
        <v>92504.307692307688</v>
      </c>
      <c r="AH18" s="32" t="str">
        <f t="shared" si="14"/>
        <v/>
      </c>
      <c r="AI18" s="32">
        <f t="shared" si="15"/>
        <v>100213</v>
      </c>
      <c r="AJ18" s="32" t="str">
        <f t="shared" si="16"/>
        <v/>
      </c>
      <c r="AK18" s="32" t="str">
        <f t="shared" si="17"/>
        <v/>
      </c>
      <c r="AL18" s="24" t="s">
        <v>2662</v>
      </c>
      <c r="AM18" s="24" t="s">
        <v>2662</v>
      </c>
      <c r="AN18" s="24">
        <v>665698</v>
      </c>
      <c r="AO18" s="24">
        <v>10</v>
      </c>
      <c r="AP18" s="24">
        <v>665698</v>
      </c>
      <c r="AQ18" s="24" t="s">
        <v>912</v>
      </c>
      <c r="AR18" s="24">
        <v>1.1010000000101E+99</v>
      </c>
      <c r="AS18" s="24">
        <v>10</v>
      </c>
      <c r="AT18" s="24">
        <v>1581112379</v>
      </c>
      <c r="AU18" s="24">
        <f t="shared" si="18"/>
        <v>1</v>
      </c>
      <c r="AV18" s="24">
        <f t="shared" si="19"/>
        <v>1</v>
      </c>
      <c r="AW18" s="24">
        <f t="shared" si="20"/>
        <v>10</v>
      </c>
      <c r="AX18" s="24">
        <f t="shared" si="21"/>
        <v>665698</v>
      </c>
      <c r="AY18" s="24">
        <f t="shared" si="22"/>
        <v>66569.8</v>
      </c>
      <c r="AZ18" s="24" t="str">
        <f t="shared" si="23"/>
        <v/>
      </c>
      <c r="BA18" s="24">
        <f t="shared" si="24"/>
        <v>66569.8</v>
      </c>
      <c r="BB18" s="24" t="str">
        <f t="shared" si="25"/>
        <v/>
      </c>
      <c r="BC18" s="24" t="str">
        <f t="shared" si="26"/>
        <v/>
      </c>
      <c r="BD18" s="31" t="s">
        <v>2662</v>
      </c>
      <c r="BE18" s="31" t="s">
        <v>2662</v>
      </c>
      <c r="BF18" s="31">
        <v>255455</v>
      </c>
      <c r="BG18" s="31">
        <v>2</v>
      </c>
      <c r="BH18" s="31">
        <v>255455</v>
      </c>
      <c r="BI18" s="31" t="s">
        <v>229</v>
      </c>
      <c r="BJ18" s="31">
        <v>1.1010000000101E+99</v>
      </c>
      <c r="BK18" s="31">
        <v>2</v>
      </c>
      <c r="BL18" s="31">
        <v>1581112911</v>
      </c>
      <c r="BM18" s="31">
        <f t="shared" si="27"/>
        <v>1</v>
      </c>
      <c r="BN18" s="31">
        <f t="shared" si="28"/>
        <v>1</v>
      </c>
      <c r="BO18" s="31">
        <f t="shared" si="29"/>
        <v>2</v>
      </c>
      <c r="BP18" s="31">
        <f t="shared" si="30"/>
        <v>255455</v>
      </c>
      <c r="BQ18" s="31">
        <f t="shared" si="31"/>
        <v>127727.5</v>
      </c>
      <c r="BR18" s="31" t="str">
        <f t="shared" si="32"/>
        <v/>
      </c>
      <c r="BS18" s="31">
        <f t="shared" si="33"/>
        <v>127727.5</v>
      </c>
      <c r="BT18" s="31" t="str">
        <f t="shared" si="34"/>
        <v/>
      </c>
      <c r="BU18" s="31" t="str">
        <f t="shared" si="35"/>
        <v/>
      </c>
      <c r="BV18" s="45" t="s">
        <v>2662</v>
      </c>
      <c r="BW18" s="45" t="s">
        <v>2662</v>
      </c>
      <c r="BX18" s="45">
        <v>179030</v>
      </c>
      <c r="BY18" s="45">
        <v>2</v>
      </c>
      <c r="BZ18" s="45">
        <v>179030</v>
      </c>
      <c r="CA18" s="45" t="s">
        <v>128</v>
      </c>
      <c r="CB18" s="45">
        <v>1.1010000000101E+99</v>
      </c>
      <c r="CC18" s="45">
        <v>2</v>
      </c>
      <c r="CD18" s="45">
        <v>1581103763</v>
      </c>
      <c r="CE18" s="45">
        <f t="shared" si="36"/>
        <v>1</v>
      </c>
      <c r="CF18" s="45">
        <f t="shared" si="37"/>
        <v>1</v>
      </c>
      <c r="CG18" s="45">
        <f t="shared" si="38"/>
        <v>2</v>
      </c>
      <c r="CH18" s="45">
        <f t="shared" si="39"/>
        <v>179030</v>
      </c>
      <c r="CI18" s="45">
        <f t="shared" si="40"/>
        <v>89515</v>
      </c>
      <c r="CJ18" s="45" t="str">
        <f t="shared" si="41"/>
        <v/>
      </c>
      <c r="CK18" s="45">
        <f t="shared" si="42"/>
        <v>89515</v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2662</v>
      </c>
      <c r="C19" s="10" t="s">
        <v>2662</v>
      </c>
      <c r="D19" s="10">
        <v>301589</v>
      </c>
      <c r="E19" s="10">
        <v>4</v>
      </c>
      <c r="F19" s="10">
        <v>301589</v>
      </c>
      <c r="G19" s="10" t="s">
        <v>589</v>
      </c>
      <c r="H19" s="10">
        <v>1.1010111010111001E+99</v>
      </c>
      <c r="I19" s="10">
        <v>4</v>
      </c>
      <c r="J19" s="10">
        <v>1581105655</v>
      </c>
      <c r="K19" s="10">
        <f t="shared" si="0"/>
        <v>1</v>
      </c>
      <c r="L19" s="10">
        <f t="shared" si="1"/>
        <v>1</v>
      </c>
      <c r="M19" s="10">
        <f t="shared" si="2"/>
        <v>4</v>
      </c>
      <c r="N19" s="10">
        <f t="shared" si="3"/>
        <v>301589</v>
      </c>
      <c r="O19" s="10">
        <f t="shared" si="4"/>
        <v>75397.25</v>
      </c>
      <c r="P19" s="10" t="str">
        <f t="shared" si="5"/>
        <v/>
      </c>
      <c r="Q19" s="10">
        <f t="shared" si="6"/>
        <v>75397.25</v>
      </c>
      <c r="R19" s="10" t="str">
        <f t="shared" si="7"/>
        <v/>
      </c>
      <c r="S19" s="10" t="str">
        <f t="shared" si="8"/>
        <v/>
      </c>
      <c r="T19" s="17" t="s">
        <v>2662</v>
      </c>
      <c r="U19" s="17" t="s">
        <v>2662</v>
      </c>
      <c r="V19" s="17">
        <v>239707</v>
      </c>
      <c r="W19" s="17">
        <v>4</v>
      </c>
      <c r="X19" s="17">
        <v>239707</v>
      </c>
      <c r="Y19" s="17" t="s">
        <v>235</v>
      </c>
      <c r="Z19" s="17">
        <v>1.1011010101009999E+99</v>
      </c>
      <c r="AA19" s="17">
        <v>4</v>
      </c>
      <c r="AB19" s="17">
        <v>1581111600</v>
      </c>
      <c r="AC19" s="17">
        <f t="shared" si="9"/>
        <v>1</v>
      </c>
      <c r="AD19" s="17">
        <f t="shared" si="10"/>
        <v>1</v>
      </c>
      <c r="AE19" s="32">
        <f t="shared" si="11"/>
        <v>4</v>
      </c>
      <c r="AF19" s="32">
        <f t="shared" si="12"/>
        <v>239707</v>
      </c>
      <c r="AG19" s="32">
        <f t="shared" si="13"/>
        <v>59926.75</v>
      </c>
      <c r="AH19" s="32" t="str">
        <f t="shared" si="14"/>
        <v/>
      </c>
      <c r="AI19" s="32">
        <f t="shared" si="15"/>
        <v>59926.75</v>
      </c>
      <c r="AJ19" s="32" t="str">
        <f t="shared" si="16"/>
        <v/>
      </c>
      <c r="AK19" s="32" t="str">
        <f t="shared" si="17"/>
        <v/>
      </c>
      <c r="AL19" s="24" t="s">
        <v>2662</v>
      </c>
      <c r="AM19" s="24" t="s">
        <v>2662</v>
      </c>
      <c r="AN19" s="24">
        <v>221551</v>
      </c>
      <c r="AO19" s="24">
        <v>3</v>
      </c>
      <c r="AP19" s="24">
        <v>221551</v>
      </c>
      <c r="AQ19" s="24" t="s">
        <v>828</v>
      </c>
      <c r="AR19" s="24">
        <v>1.1010000101009999E+99</v>
      </c>
      <c r="AS19" s="24">
        <v>3</v>
      </c>
      <c r="AT19" s="24">
        <v>1581112387</v>
      </c>
      <c r="AU19" s="24">
        <f t="shared" si="18"/>
        <v>1</v>
      </c>
      <c r="AV19" s="24">
        <f t="shared" si="19"/>
        <v>1</v>
      </c>
      <c r="AW19" s="24">
        <f t="shared" si="20"/>
        <v>3</v>
      </c>
      <c r="AX19" s="24">
        <f t="shared" si="21"/>
        <v>221551</v>
      </c>
      <c r="AY19" s="24">
        <f t="shared" si="22"/>
        <v>73850.333333333328</v>
      </c>
      <c r="AZ19" s="24" t="str">
        <f t="shared" si="23"/>
        <v/>
      </c>
      <c r="BA19" s="24">
        <f t="shared" si="24"/>
        <v>73850.333333333328</v>
      </c>
      <c r="BB19" s="24" t="str">
        <f t="shared" si="25"/>
        <v/>
      </c>
      <c r="BC19" s="24" t="str">
        <f t="shared" si="26"/>
        <v/>
      </c>
      <c r="BD19" s="31" t="s">
        <v>2662</v>
      </c>
      <c r="BE19" s="31" t="s">
        <v>2662</v>
      </c>
      <c r="BF19" s="31">
        <v>24780</v>
      </c>
      <c r="BG19" s="31">
        <v>0</v>
      </c>
      <c r="BH19" s="31">
        <v>24780</v>
      </c>
      <c r="BI19" s="31" t="s">
        <v>589</v>
      </c>
      <c r="BJ19" s="31">
        <v>1.1010111010111001E+99</v>
      </c>
      <c r="BK19" s="31">
        <v>0</v>
      </c>
      <c r="BL19" s="31">
        <v>1581112916</v>
      </c>
      <c r="BM19" s="31">
        <f t="shared" si="27"/>
        <v>1</v>
      </c>
      <c r="BN19" s="31">
        <f t="shared" si="28"/>
        <v>1</v>
      </c>
      <c r="BO19" s="31">
        <f t="shared" si="29"/>
        <v>0</v>
      </c>
      <c r="BP19" s="31">
        <f t="shared" si="30"/>
        <v>24780</v>
      </c>
      <c r="BQ19" s="31" t="e">
        <f t="shared" si="31"/>
        <v>#DIV/0!</v>
      </c>
      <c r="BR19" s="31" t="str">
        <f t="shared" si="32"/>
        <v/>
      </c>
      <c r="BS19" s="31" t="e">
        <f t="shared" si="33"/>
        <v>#DIV/0!</v>
      </c>
      <c r="BT19" s="31" t="str">
        <f t="shared" si="34"/>
        <v/>
      </c>
      <c r="BU19" s="31" t="str">
        <f t="shared" si="35"/>
        <v/>
      </c>
      <c r="BV19" s="45" t="s">
        <v>2662</v>
      </c>
      <c r="BW19" s="45" t="s">
        <v>2662</v>
      </c>
      <c r="BX19" s="45">
        <v>135667</v>
      </c>
      <c r="BY19" s="45">
        <v>2</v>
      </c>
      <c r="BZ19" s="45">
        <v>135667</v>
      </c>
      <c r="CA19" s="45" t="s">
        <v>1007</v>
      </c>
      <c r="CB19" s="45">
        <v>1.1010000111009999E+99</v>
      </c>
      <c r="CC19" s="45">
        <v>2</v>
      </c>
      <c r="CD19" s="45">
        <v>1581103768</v>
      </c>
      <c r="CE19" s="45">
        <f t="shared" si="36"/>
        <v>1</v>
      </c>
      <c r="CF19" s="45">
        <f t="shared" si="37"/>
        <v>1</v>
      </c>
      <c r="CG19" s="45">
        <f t="shared" si="38"/>
        <v>2</v>
      </c>
      <c r="CH19" s="45">
        <f t="shared" si="39"/>
        <v>135667</v>
      </c>
      <c r="CI19" s="45">
        <f t="shared" si="40"/>
        <v>67833.5</v>
      </c>
      <c r="CJ19" s="45" t="str">
        <f t="shared" si="41"/>
        <v/>
      </c>
      <c r="CK19" s="45">
        <f t="shared" si="42"/>
        <v>67833.5</v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2662</v>
      </c>
      <c r="C20" s="10" t="s">
        <v>2662</v>
      </c>
      <c r="D20" s="10">
        <v>322533</v>
      </c>
      <c r="E20" s="10">
        <v>4</v>
      </c>
      <c r="F20" s="10">
        <v>322533</v>
      </c>
      <c r="G20" s="10" t="s">
        <v>979</v>
      </c>
      <c r="H20" s="10">
        <v>1.00010110010111E+98</v>
      </c>
      <c r="I20" s="10">
        <v>4</v>
      </c>
      <c r="J20" s="10">
        <v>1581105663</v>
      </c>
      <c r="K20" s="10">
        <f t="shared" si="0"/>
        <v>1</v>
      </c>
      <c r="L20" s="10">
        <f t="shared" si="1"/>
        <v>1</v>
      </c>
      <c r="M20" s="10">
        <f t="shared" si="2"/>
        <v>4</v>
      </c>
      <c r="N20" s="10">
        <f t="shared" si="3"/>
        <v>322533</v>
      </c>
      <c r="O20" s="10">
        <f t="shared" si="4"/>
        <v>80633.25</v>
      </c>
      <c r="P20" s="10" t="str">
        <f t="shared" si="5"/>
        <v/>
      </c>
      <c r="Q20" s="10">
        <f t="shared" si="6"/>
        <v>80633.25</v>
      </c>
      <c r="R20" s="10" t="str">
        <f t="shared" si="7"/>
        <v/>
      </c>
      <c r="S20" s="10" t="str">
        <f t="shared" si="8"/>
        <v/>
      </c>
      <c r="T20" s="17" t="s">
        <v>2662</v>
      </c>
      <c r="U20" s="17" t="s">
        <v>2662</v>
      </c>
      <c r="V20" s="17">
        <v>556937</v>
      </c>
      <c r="W20" s="17">
        <v>6</v>
      </c>
      <c r="X20" s="17">
        <v>556937</v>
      </c>
      <c r="Y20" s="17" t="s">
        <v>428</v>
      </c>
      <c r="Z20" s="17">
        <v>1.10001011000011E+99</v>
      </c>
      <c r="AA20" s="17">
        <v>6</v>
      </c>
      <c r="AB20" s="17">
        <v>1581111605</v>
      </c>
      <c r="AC20" s="17">
        <f t="shared" si="9"/>
        <v>1</v>
      </c>
      <c r="AD20" s="17">
        <f t="shared" si="10"/>
        <v>1</v>
      </c>
      <c r="AE20" s="32">
        <f t="shared" si="11"/>
        <v>6</v>
      </c>
      <c r="AF20" s="32">
        <f t="shared" si="12"/>
        <v>556937</v>
      </c>
      <c r="AG20" s="32">
        <f t="shared" si="13"/>
        <v>92822.833333333328</v>
      </c>
      <c r="AH20" s="32" t="str">
        <f t="shared" si="14"/>
        <v/>
      </c>
      <c r="AI20" s="32">
        <f t="shared" si="15"/>
        <v>92822.833333333328</v>
      </c>
      <c r="AJ20" s="32" t="str">
        <f t="shared" si="16"/>
        <v/>
      </c>
      <c r="AK20" s="32" t="str">
        <f t="shared" si="17"/>
        <v/>
      </c>
      <c r="AL20" s="24" t="s">
        <v>2662</v>
      </c>
      <c r="AM20" s="24" t="s">
        <v>2662</v>
      </c>
      <c r="AN20" s="24">
        <v>515590</v>
      </c>
      <c r="AO20" s="24">
        <v>6</v>
      </c>
      <c r="AP20" s="24">
        <v>515590</v>
      </c>
      <c r="AQ20" s="24" t="s">
        <v>581</v>
      </c>
      <c r="AR20" s="24">
        <v>1.1000101100101101E+99</v>
      </c>
      <c r="AS20" s="24">
        <v>6</v>
      </c>
      <c r="AT20" s="24">
        <v>1581112392</v>
      </c>
      <c r="AU20" s="24">
        <f t="shared" si="18"/>
        <v>1</v>
      </c>
      <c r="AV20" s="24">
        <f t="shared" si="19"/>
        <v>1</v>
      </c>
      <c r="AW20" s="24">
        <f t="shared" si="20"/>
        <v>6</v>
      </c>
      <c r="AX20" s="24">
        <f t="shared" si="21"/>
        <v>515590</v>
      </c>
      <c r="AY20" s="24">
        <f t="shared" si="22"/>
        <v>85931.666666666672</v>
      </c>
      <c r="AZ20" s="24" t="str">
        <f t="shared" si="23"/>
        <v/>
      </c>
      <c r="BA20" s="24">
        <f t="shared" si="24"/>
        <v>85931.666666666672</v>
      </c>
      <c r="BB20" s="24" t="str">
        <f t="shared" si="25"/>
        <v/>
      </c>
      <c r="BC20" s="24" t="str">
        <f t="shared" si="26"/>
        <v/>
      </c>
      <c r="BD20" s="31" t="s">
        <v>2662</v>
      </c>
      <c r="BE20" s="31" t="s">
        <v>2662</v>
      </c>
      <c r="BF20" s="31">
        <v>235124</v>
      </c>
      <c r="BG20" s="31">
        <v>1</v>
      </c>
      <c r="BH20" s="31">
        <v>235124</v>
      </c>
      <c r="BI20" s="31" t="s">
        <v>599</v>
      </c>
      <c r="BJ20" s="31">
        <v>1.10001011000011E+99</v>
      </c>
      <c r="BK20" s="31">
        <v>1</v>
      </c>
      <c r="BL20" s="31">
        <v>1581112921</v>
      </c>
      <c r="BM20" s="31">
        <f t="shared" si="27"/>
        <v>1</v>
      </c>
      <c r="BN20" s="31">
        <f t="shared" si="28"/>
        <v>1</v>
      </c>
      <c r="BO20" s="31">
        <f t="shared" si="29"/>
        <v>1</v>
      </c>
      <c r="BP20" s="31">
        <f t="shared" si="30"/>
        <v>235124</v>
      </c>
      <c r="BQ20" s="31">
        <f t="shared" si="31"/>
        <v>235124</v>
      </c>
      <c r="BR20" s="31" t="str">
        <f t="shared" si="32"/>
        <v/>
      </c>
      <c r="BS20" s="31">
        <f t="shared" si="33"/>
        <v>235124</v>
      </c>
      <c r="BT20" s="31" t="str">
        <f t="shared" si="34"/>
        <v/>
      </c>
      <c r="BU20" s="31" t="str">
        <f t="shared" si="35"/>
        <v/>
      </c>
      <c r="BV20" s="45" t="s">
        <v>2662</v>
      </c>
      <c r="BW20" s="45" t="s">
        <v>2662</v>
      </c>
      <c r="BX20" s="45">
        <v>114280</v>
      </c>
      <c r="BY20" s="45">
        <v>1</v>
      </c>
      <c r="BZ20" s="45">
        <v>114280</v>
      </c>
      <c r="CA20" s="45" t="s">
        <v>438</v>
      </c>
      <c r="CB20" s="45">
        <v>1.10001011000011E+99</v>
      </c>
      <c r="CC20" s="45">
        <v>1</v>
      </c>
      <c r="CD20" s="45">
        <v>1581103773</v>
      </c>
      <c r="CE20" s="45">
        <f t="shared" si="36"/>
        <v>1</v>
      </c>
      <c r="CF20" s="45">
        <f t="shared" si="37"/>
        <v>1</v>
      </c>
      <c r="CG20" s="45">
        <f t="shared" si="38"/>
        <v>1</v>
      </c>
      <c r="CH20" s="45">
        <f t="shared" si="39"/>
        <v>114280</v>
      </c>
      <c r="CI20" s="45">
        <f t="shared" si="40"/>
        <v>114280</v>
      </c>
      <c r="CJ20" s="45" t="str">
        <f t="shared" si="41"/>
        <v/>
      </c>
      <c r="CK20" s="45">
        <f t="shared" si="42"/>
        <v>114280</v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2662</v>
      </c>
      <c r="C21" s="10" t="s">
        <v>2662</v>
      </c>
      <c r="D21" s="10">
        <v>9099851</v>
      </c>
      <c r="E21" s="10">
        <v>84</v>
      </c>
      <c r="F21" s="10">
        <v>9099851</v>
      </c>
      <c r="G21" s="10" t="s">
        <v>912</v>
      </c>
      <c r="H21" s="10">
        <v>1.1101001100001E+99</v>
      </c>
      <c r="I21" s="10">
        <v>84</v>
      </c>
      <c r="J21" s="10">
        <v>1581105671</v>
      </c>
      <c r="K21" s="10">
        <f t="shared" si="0"/>
        <v>1</v>
      </c>
      <c r="L21" s="10">
        <f t="shared" si="1"/>
        <v>1</v>
      </c>
      <c r="M21" s="10">
        <f t="shared" si="2"/>
        <v>84</v>
      </c>
      <c r="N21" s="10">
        <f t="shared" si="3"/>
        <v>9099851</v>
      </c>
      <c r="O21" s="10">
        <f t="shared" si="4"/>
        <v>108331.55952380953</v>
      </c>
      <c r="P21" s="10" t="str">
        <f t="shared" si="5"/>
        <v/>
      </c>
      <c r="Q21" s="10">
        <f t="shared" si="6"/>
        <v>108331.55952380953</v>
      </c>
      <c r="R21" s="10" t="str">
        <f t="shared" si="7"/>
        <v/>
      </c>
      <c r="S21" s="10" t="str">
        <f t="shared" si="8"/>
        <v/>
      </c>
      <c r="T21" s="17" t="s">
        <v>2662</v>
      </c>
      <c r="U21" s="17" t="s">
        <v>2662</v>
      </c>
      <c r="V21" s="17">
        <v>678269</v>
      </c>
      <c r="W21" s="17">
        <v>7</v>
      </c>
      <c r="X21" s="17">
        <v>678269</v>
      </c>
      <c r="Y21" s="17" t="s">
        <v>235</v>
      </c>
      <c r="Z21" s="17">
        <v>1.1101001000001E+99</v>
      </c>
      <c r="AA21" s="17">
        <v>7</v>
      </c>
      <c r="AB21" s="17">
        <v>1581111613</v>
      </c>
      <c r="AC21" s="17">
        <f t="shared" si="9"/>
        <v>1</v>
      </c>
      <c r="AD21" s="17">
        <f t="shared" si="10"/>
        <v>1</v>
      </c>
      <c r="AE21" s="32">
        <f t="shared" si="11"/>
        <v>7</v>
      </c>
      <c r="AF21" s="32">
        <f t="shared" si="12"/>
        <v>678269</v>
      </c>
      <c r="AG21" s="32">
        <f t="shared" si="13"/>
        <v>96895.571428571435</v>
      </c>
      <c r="AH21" s="32" t="str">
        <f t="shared" si="14"/>
        <v/>
      </c>
      <c r="AI21" s="32">
        <f t="shared" si="15"/>
        <v>96895.571428571435</v>
      </c>
      <c r="AJ21" s="32" t="str">
        <f t="shared" si="16"/>
        <v/>
      </c>
      <c r="AK21" s="32" t="str">
        <f t="shared" si="17"/>
        <v/>
      </c>
      <c r="AL21" s="24" t="s">
        <v>2662</v>
      </c>
      <c r="AM21" s="24" t="s">
        <v>2662</v>
      </c>
      <c r="AN21" s="24">
        <v>1424374</v>
      </c>
      <c r="AO21" s="24">
        <v>16</v>
      </c>
      <c r="AP21" s="24">
        <v>1424374</v>
      </c>
      <c r="AQ21" s="24" t="s">
        <v>430</v>
      </c>
      <c r="AR21" s="24">
        <v>1.1101001000001E+99</v>
      </c>
      <c r="AS21" s="24">
        <v>16</v>
      </c>
      <c r="AT21" s="24">
        <v>1581112400</v>
      </c>
      <c r="AU21" s="24">
        <f t="shared" si="18"/>
        <v>1</v>
      </c>
      <c r="AV21" s="24">
        <f t="shared" si="19"/>
        <v>1</v>
      </c>
      <c r="AW21" s="24">
        <f t="shared" si="20"/>
        <v>16</v>
      </c>
      <c r="AX21" s="24">
        <f t="shared" si="21"/>
        <v>1424374</v>
      </c>
      <c r="AY21" s="24">
        <f t="shared" si="22"/>
        <v>89023.375</v>
      </c>
      <c r="AZ21" s="24" t="str">
        <f t="shared" si="23"/>
        <v/>
      </c>
      <c r="BA21" s="24">
        <f t="shared" si="24"/>
        <v>89023.375</v>
      </c>
      <c r="BB21" s="24" t="str">
        <f t="shared" si="25"/>
        <v/>
      </c>
      <c r="BC21" s="24" t="str">
        <f t="shared" si="26"/>
        <v/>
      </c>
      <c r="BD21" s="31" t="s">
        <v>2662</v>
      </c>
      <c r="BE21" s="31" t="s">
        <v>2662</v>
      </c>
      <c r="BF21" s="31">
        <v>556298</v>
      </c>
      <c r="BG21" s="31">
        <v>3</v>
      </c>
      <c r="BH21" s="31">
        <v>556298</v>
      </c>
      <c r="BI21" s="31" t="s">
        <v>357</v>
      </c>
      <c r="BJ21" s="31">
        <v>1.1101001000001E+99</v>
      </c>
      <c r="BK21" s="31">
        <v>3</v>
      </c>
      <c r="BL21" s="31">
        <v>1581112929</v>
      </c>
      <c r="BM21" s="31">
        <f t="shared" si="27"/>
        <v>1</v>
      </c>
      <c r="BN21" s="31">
        <f t="shared" si="28"/>
        <v>1</v>
      </c>
      <c r="BO21" s="31">
        <f t="shared" si="29"/>
        <v>3</v>
      </c>
      <c r="BP21" s="31">
        <f t="shared" si="30"/>
        <v>556298</v>
      </c>
      <c r="BQ21" s="31">
        <f t="shared" si="31"/>
        <v>185432.66666666666</v>
      </c>
      <c r="BR21" s="31" t="str">
        <f t="shared" si="32"/>
        <v/>
      </c>
      <c r="BS21" s="31">
        <f t="shared" si="33"/>
        <v>185432.66666666666</v>
      </c>
      <c r="BT21" s="31" t="str">
        <f t="shared" si="34"/>
        <v/>
      </c>
      <c r="BU21" s="31" t="str">
        <f t="shared" si="35"/>
        <v/>
      </c>
      <c r="BV21" s="45" t="s">
        <v>2662</v>
      </c>
      <c r="BW21" s="45" t="s">
        <v>2662</v>
      </c>
      <c r="BX21" s="45">
        <v>408262</v>
      </c>
      <c r="BY21" s="45">
        <v>3</v>
      </c>
      <c r="BZ21" s="45">
        <v>408262</v>
      </c>
      <c r="CA21" s="45" t="s">
        <v>357</v>
      </c>
      <c r="CB21" s="45">
        <v>1.1101001000001E+99</v>
      </c>
      <c r="CC21" s="45">
        <v>3</v>
      </c>
      <c r="CD21" s="45">
        <v>1581103781</v>
      </c>
      <c r="CE21" s="45">
        <f t="shared" si="36"/>
        <v>1</v>
      </c>
      <c r="CF21" s="45">
        <f t="shared" si="37"/>
        <v>1</v>
      </c>
      <c r="CG21" s="45">
        <f t="shared" si="38"/>
        <v>3</v>
      </c>
      <c r="CH21" s="45">
        <f t="shared" si="39"/>
        <v>408262</v>
      </c>
      <c r="CI21" s="45">
        <f t="shared" si="40"/>
        <v>136087.33333333334</v>
      </c>
      <c r="CJ21" s="45" t="str">
        <f t="shared" si="41"/>
        <v/>
      </c>
      <c r="CK21" s="45">
        <f t="shared" si="42"/>
        <v>136087.33333333334</v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2662</v>
      </c>
      <c r="C22" s="10" t="s">
        <v>2662</v>
      </c>
      <c r="D22" s="10">
        <v>367302</v>
      </c>
      <c r="E22" s="10">
        <v>4</v>
      </c>
      <c r="F22" s="10">
        <v>367302</v>
      </c>
      <c r="G22" s="10" t="s">
        <v>128</v>
      </c>
      <c r="H22" s="10">
        <v>1.01010101011111E+96</v>
      </c>
      <c r="I22" s="10">
        <v>4</v>
      </c>
      <c r="J22" s="10">
        <v>1581105676</v>
      </c>
      <c r="K22" s="10">
        <f t="shared" si="0"/>
        <v>1</v>
      </c>
      <c r="L22" s="10">
        <f t="shared" si="1"/>
        <v>1</v>
      </c>
      <c r="M22" s="10">
        <f t="shared" si="2"/>
        <v>4</v>
      </c>
      <c r="N22" s="10">
        <f t="shared" si="3"/>
        <v>367302</v>
      </c>
      <c r="O22" s="10">
        <f t="shared" si="4"/>
        <v>91825.5</v>
      </c>
      <c r="P22" s="10" t="str">
        <f t="shared" si="5"/>
        <v/>
      </c>
      <c r="Q22" s="10">
        <f t="shared" si="6"/>
        <v>91825.5</v>
      </c>
      <c r="R22" s="10" t="str">
        <f t="shared" si="7"/>
        <v/>
      </c>
      <c r="S22" s="10" t="str">
        <f t="shared" si="8"/>
        <v/>
      </c>
      <c r="T22" s="17" t="s">
        <v>2662</v>
      </c>
      <c r="U22" s="17" t="s">
        <v>2662</v>
      </c>
      <c r="V22" s="17">
        <v>1694620</v>
      </c>
      <c r="W22" s="17">
        <v>17</v>
      </c>
      <c r="X22" s="17">
        <v>1694620</v>
      </c>
      <c r="Y22" s="17" t="s">
        <v>128</v>
      </c>
      <c r="Z22" s="17">
        <v>1.01010101011111E+96</v>
      </c>
      <c r="AA22" s="17">
        <v>17</v>
      </c>
      <c r="AB22" s="17">
        <v>1581111618</v>
      </c>
      <c r="AC22" s="17">
        <f t="shared" si="9"/>
        <v>1</v>
      </c>
      <c r="AD22" s="17">
        <f t="shared" si="10"/>
        <v>1</v>
      </c>
      <c r="AE22" s="32">
        <f t="shared" si="11"/>
        <v>17</v>
      </c>
      <c r="AF22" s="32">
        <f t="shared" si="12"/>
        <v>1694620</v>
      </c>
      <c r="AG22" s="32">
        <f t="shared" si="13"/>
        <v>99683.529411764699</v>
      </c>
      <c r="AH22" s="32" t="str">
        <f t="shared" si="14"/>
        <v/>
      </c>
      <c r="AI22" s="32">
        <f t="shared" si="15"/>
        <v>99683.529411764699</v>
      </c>
      <c r="AJ22" s="32" t="str">
        <f t="shared" si="16"/>
        <v/>
      </c>
      <c r="AK22" s="32" t="str">
        <f t="shared" si="17"/>
        <v/>
      </c>
      <c r="AL22" s="24" t="s">
        <v>2662</v>
      </c>
      <c r="AM22" s="24" t="s">
        <v>2662</v>
      </c>
      <c r="AN22" s="24">
        <v>323857</v>
      </c>
      <c r="AO22" s="24">
        <v>5</v>
      </c>
      <c r="AP22" s="24">
        <v>323857</v>
      </c>
      <c r="AQ22" s="24" t="s">
        <v>581</v>
      </c>
      <c r="AR22" s="24">
        <v>1.0101010101011099E+98</v>
      </c>
      <c r="AS22" s="24">
        <v>5</v>
      </c>
      <c r="AT22" s="24">
        <v>1581112405</v>
      </c>
      <c r="AU22" s="24">
        <f t="shared" si="18"/>
        <v>1</v>
      </c>
      <c r="AV22" s="24">
        <f t="shared" si="19"/>
        <v>1</v>
      </c>
      <c r="AW22" s="24">
        <f t="shared" si="20"/>
        <v>5</v>
      </c>
      <c r="AX22" s="24">
        <f t="shared" si="21"/>
        <v>323857</v>
      </c>
      <c r="AY22" s="24">
        <f t="shared" si="22"/>
        <v>64771.4</v>
      </c>
      <c r="AZ22" s="24" t="str">
        <f t="shared" si="23"/>
        <v/>
      </c>
      <c r="BA22" s="24">
        <f t="shared" si="24"/>
        <v>64771.4</v>
      </c>
      <c r="BB22" s="24" t="str">
        <f t="shared" si="25"/>
        <v/>
      </c>
      <c r="BC22" s="24" t="str">
        <f t="shared" si="26"/>
        <v/>
      </c>
      <c r="BD22" s="31" t="s">
        <v>2662</v>
      </c>
      <c r="BE22" s="31" t="s">
        <v>2662</v>
      </c>
      <c r="BF22" s="31">
        <v>1190779</v>
      </c>
      <c r="BG22" s="31">
        <v>7</v>
      </c>
      <c r="BH22" s="31">
        <v>1190779</v>
      </c>
      <c r="BI22" s="31" t="s">
        <v>128</v>
      </c>
      <c r="BJ22" s="31">
        <v>1.01010101011111E+96</v>
      </c>
      <c r="BK22" s="31">
        <v>7</v>
      </c>
      <c r="BL22" s="31">
        <v>1581112934</v>
      </c>
      <c r="BM22" s="31">
        <f t="shared" si="27"/>
        <v>1</v>
      </c>
      <c r="BN22" s="31">
        <f t="shared" si="28"/>
        <v>1</v>
      </c>
      <c r="BO22" s="31">
        <f t="shared" si="29"/>
        <v>7</v>
      </c>
      <c r="BP22" s="31">
        <f t="shared" si="30"/>
        <v>1190779</v>
      </c>
      <c r="BQ22" s="31">
        <f t="shared" si="31"/>
        <v>170111.28571428571</v>
      </c>
      <c r="BR22" s="31" t="str">
        <f t="shared" si="32"/>
        <v/>
      </c>
      <c r="BS22" s="31">
        <f t="shared" si="33"/>
        <v>170111.28571428571</v>
      </c>
      <c r="BT22" s="31" t="str">
        <f t="shared" si="34"/>
        <v/>
      </c>
      <c r="BU22" s="31" t="str">
        <f t="shared" si="35"/>
        <v/>
      </c>
      <c r="BV22" s="45" t="s">
        <v>2662</v>
      </c>
      <c r="BW22" s="45" t="s">
        <v>2662</v>
      </c>
      <c r="BX22" s="45">
        <v>354279</v>
      </c>
      <c r="BY22" s="45">
        <v>3</v>
      </c>
      <c r="BZ22" s="45">
        <v>354279</v>
      </c>
      <c r="CA22" s="45" t="s">
        <v>128</v>
      </c>
      <c r="CB22" s="45">
        <v>1.0101010101011099E+98</v>
      </c>
      <c r="CC22" s="45">
        <v>3</v>
      </c>
      <c r="CD22" s="45">
        <v>1581103786</v>
      </c>
      <c r="CE22" s="45">
        <f t="shared" si="36"/>
        <v>1</v>
      </c>
      <c r="CF22" s="45">
        <f t="shared" si="37"/>
        <v>1</v>
      </c>
      <c r="CG22" s="45">
        <f t="shared" si="38"/>
        <v>3</v>
      </c>
      <c r="CH22" s="45">
        <f t="shared" si="39"/>
        <v>354279</v>
      </c>
      <c r="CI22" s="45">
        <f t="shared" si="40"/>
        <v>118093</v>
      </c>
      <c r="CJ22" s="45" t="str">
        <f t="shared" si="41"/>
        <v/>
      </c>
      <c r="CK22" s="45">
        <f t="shared" si="42"/>
        <v>118093</v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2662</v>
      </c>
      <c r="C23" s="10" t="s">
        <v>2662</v>
      </c>
      <c r="D23" s="10">
        <v>7044771</v>
      </c>
      <c r="E23" s="10">
        <v>65</v>
      </c>
      <c r="F23" s="10">
        <v>7044771</v>
      </c>
      <c r="G23" s="10" t="s">
        <v>140</v>
      </c>
      <c r="H23" s="10">
        <v>1.001111110111E+97</v>
      </c>
      <c r="I23" s="10">
        <v>65</v>
      </c>
      <c r="J23" s="10">
        <v>1581105684</v>
      </c>
      <c r="K23" s="10">
        <f t="shared" si="0"/>
        <v>1</v>
      </c>
      <c r="L23" s="10">
        <f t="shared" si="1"/>
        <v>1</v>
      </c>
      <c r="M23" s="10">
        <f t="shared" si="2"/>
        <v>65</v>
      </c>
      <c r="N23" s="10">
        <f t="shared" si="3"/>
        <v>7044771</v>
      </c>
      <c r="O23" s="10">
        <f t="shared" si="4"/>
        <v>108381.09230769231</v>
      </c>
      <c r="P23" s="10" t="str">
        <f t="shared" si="5"/>
        <v/>
      </c>
      <c r="Q23" s="10">
        <f t="shared" si="6"/>
        <v>108381.09230769231</v>
      </c>
      <c r="R23" s="10" t="str">
        <f t="shared" si="7"/>
        <v/>
      </c>
      <c r="S23" s="10" t="str">
        <f t="shared" si="8"/>
        <v/>
      </c>
      <c r="T23" s="17" t="s">
        <v>2662</v>
      </c>
      <c r="U23" s="17" t="s">
        <v>2662</v>
      </c>
      <c r="V23" s="17">
        <v>6685440</v>
      </c>
      <c r="W23" s="17">
        <v>61</v>
      </c>
      <c r="X23" s="17">
        <v>6685440</v>
      </c>
      <c r="Y23" s="17" t="s">
        <v>140</v>
      </c>
      <c r="Z23" s="17">
        <v>1.00111111011E+97</v>
      </c>
      <c r="AA23" s="17">
        <v>61</v>
      </c>
      <c r="AB23" s="17">
        <v>1581111623</v>
      </c>
      <c r="AC23" s="17">
        <f t="shared" si="9"/>
        <v>1</v>
      </c>
      <c r="AD23" s="17">
        <f t="shared" si="10"/>
        <v>1</v>
      </c>
      <c r="AE23" s="32">
        <f t="shared" si="11"/>
        <v>61</v>
      </c>
      <c r="AF23" s="32">
        <f t="shared" si="12"/>
        <v>6685440</v>
      </c>
      <c r="AG23" s="32">
        <f t="shared" si="13"/>
        <v>109597.37704918033</v>
      </c>
      <c r="AH23" s="32" t="str">
        <f t="shared" si="14"/>
        <v/>
      </c>
      <c r="AI23" s="32">
        <f t="shared" si="15"/>
        <v>109597.37704918033</v>
      </c>
      <c r="AJ23" s="32" t="str">
        <f t="shared" si="16"/>
        <v/>
      </c>
      <c r="AK23" s="32" t="str">
        <f t="shared" si="17"/>
        <v/>
      </c>
      <c r="AL23" s="24" t="s">
        <v>2662</v>
      </c>
      <c r="AM23" s="24" t="s">
        <v>2662</v>
      </c>
      <c r="AN23" s="24">
        <v>5925267</v>
      </c>
      <c r="AO23" s="24">
        <v>62</v>
      </c>
      <c r="AP23" s="24">
        <v>5925267</v>
      </c>
      <c r="AQ23" s="24" t="s">
        <v>912</v>
      </c>
      <c r="AR23" s="24">
        <v>1.00111111011E+97</v>
      </c>
      <c r="AS23" s="24">
        <v>62</v>
      </c>
      <c r="AT23" s="24">
        <v>1581112410</v>
      </c>
      <c r="AU23" s="24">
        <f t="shared" si="18"/>
        <v>1</v>
      </c>
      <c r="AV23" s="24">
        <f t="shared" si="19"/>
        <v>1</v>
      </c>
      <c r="AW23" s="24">
        <f t="shared" si="20"/>
        <v>62</v>
      </c>
      <c r="AX23" s="24">
        <f t="shared" si="21"/>
        <v>5925267</v>
      </c>
      <c r="AY23" s="24">
        <f t="shared" si="22"/>
        <v>95568.822580645166</v>
      </c>
      <c r="AZ23" s="24" t="str">
        <f t="shared" si="23"/>
        <v/>
      </c>
      <c r="BA23" s="24">
        <f t="shared" si="24"/>
        <v>95568.822580645166</v>
      </c>
      <c r="BB23" s="24" t="str">
        <f t="shared" si="25"/>
        <v/>
      </c>
      <c r="BC23" s="24" t="str">
        <f t="shared" si="26"/>
        <v/>
      </c>
      <c r="BD23" s="31" t="s">
        <v>2662</v>
      </c>
      <c r="BE23" s="31" t="s">
        <v>2662</v>
      </c>
      <c r="BF23" s="31">
        <v>2086500</v>
      </c>
      <c r="BG23" s="31">
        <v>12</v>
      </c>
      <c r="BH23" s="31">
        <v>2086500</v>
      </c>
      <c r="BI23" s="31" t="s">
        <v>229</v>
      </c>
      <c r="BJ23" s="31">
        <v>1.00111111011E+97</v>
      </c>
      <c r="BK23" s="31">
        <v>12</v>
      </c>
      <c r="BL23" s="31">
        <v>1581112939</v>
      </c>
      <c r="BM23" s="31">
        <f t="shared" si="27"/>
        <v>1</v>
      </c>
      <c r="BN23" s="31">
        <f t="shared" si="28"/>
        <v>1</v>
      </c>
      <c r="BO23" s="31">
        <f t="shared" si="29"/>
        <v>12</v>
      </c>
      <c r="BP23" s="31">
        <f t="shared" si="30"/>
        <v>2086500</v>
      </c>
      <c r="BQ23" s="31">
        <f t="shared" si="31"/>
        <v>173875</v>
      </c>
      <c r="BR23" s="31" t="str">
        <f t="shared" si="32"/>
        <v/>
      </c>
      <c r="BS23" s="31">
        <f t="shared" si="33"/>
        <v>173875</v>
      </c>
      <c r="BT23" s="31" t="str">
        <f t="shared" si="34"/>
        <v/>
      </c>
      <c r="BU23" s="31" t="str">
        <f t="shared" si="35"/>
        <v/>
      </c>
      <c r="BV23" s="45" t="s">
        <v>2662</v>
      </c>
      <c r="BW23" s="45" t="s">
        <v>2662</v>
      </c>
      <c r="BX23" s="45">
        <v>677266</v>
      </c>
      <c r="BY23" s="45">
        <v>6</v>
      </c>
      <c r="BZ23" s="45">
        <v>677266</v>
      </c>
      <c r="CA23" s="45" t="s">
        <v>229</v>
      </c>
      <c r="CB23" s="45">
        <v>1.001111110111E+97</v>
      </c>
      <c r="CC23" s="45">
        <v>6</v>
      </c>
      <c r="CD23" s="45">
        <v>1581103791</v>
      </c>
      <c r="CE23" s="45">
        <f t="shared" si="36"/>
        <v>1</v>
      </c>
      <c r="CF23" s="45">
        <f t="shared" si="37"/>
        <v>1</v>
      </c>
      <c r="CG23" s="45">
        <f t="shared" si="38"/>
        <v>6</v>
      </c>
      <c r="CH23" s="45">
        <f t="shared" si="39"/>
        <v>677266</v>
      </c>
      <c r="CI23" s="45">
        <f t="shared" si="40"/>
        <v>112877.66666666667</v>
      </c>
      <c r="CJ23" s="45" t="str">
        <f t="shared" si="41"/>
        <v/>
      </c>
      <c r="CK23" s="45">
        <f t="shared" si="42"/>
        <v>112877.66666666667</v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2662</v>
      </c>
      <c r="C24" s="10" t="s">
        <v>2662</v>
      </c>
      <c r="D24" s="10">
        <v>1158302</v>
      </c>
      <c r="E24" s="10">
        <v>12</v>
      </c>
      <c r="F24" s="10">
        <v>1158302</v>
      </c>
      <c r="G24" s="10" t="s">
        <v>229</v>
      </c>
      <c r="H24" s="10">
        <v>1.10111000011011E+99</v>
      </c>
      <c r="I24" s="10">
        <v>12</v>
      </c>
      <c r="J24" s="10">
        <v>1581105689</v>
      </c>
      <c r="K24" s="10">
        <f t="shared" si="0"/>
        <v>1</v>
      </c>
      <c r="L24" s="10">
        <f t="shared" si="1"/>
        <v>1</v>
      </c>
      <c r="M24" s="10">
        <f t="shared" si="2"/>
        <v>12</v>
      </c>
      <c r="N24" s="10">
        <f t="shared" si="3"/>
        <v>1158302</v>
      </c>
      <c r="O24" s="10">
        <f t="shared" si="4"/>
        <v>96525.166666666672</v>
      </c>
      <c r="P24" s="10" t="str">
        <f t="shared" si="5"/>
        <v/>
      </c>
      <c r="Q24" s="10">
        <f t="shared" si="6"/>
        <v>96525.166666666672</v>
      </c>
      <c r="R24" s="10" t="str">
        <f t="shared" si="7"/>
        <v/>
      </c>
      <c r="S24" s="10" t="str">
        <f t="shared" si="8"/>
        <v/>
      </c>
      <c r="T24" s="17" t="s">
        <v>2662</v>
      </c>
      <c r="U24" s="17" t="s">
        <v>2662</v>
      </c>
      <c r="V24" s="17">
        <v>763986</v>
      </c>
      <c r="W24" s="17">
        <v>8</v>
      </c>
      <c r="X24" s="17">
        <v>763986</v>
      </c>
      <c r="Y24" s="17" t="s">
        <v>984</v>
      </c>
      <c r="Z24" s="17">
        <v>1.10111000011011E+99</v>
      </c>
      <c r="AA24" s="17">
        <v>8</v>
      </c>
      <c r="AB24" s="17">
        <v>1581111631</v>
      </c>
      <c r="AC24" s="17">
        <f t="shared" si="9"/>
        <v>1</v>
      </c>
      <c r="AD24" s="17">
        <f t="shared" si="10"/>
        <v>1</v>
      </c>
      <c r="AE24" s="32">
        <f t="shared" si="11"/>
        <v>8</v>
      </c>
      <c r="AF24" s="32">
        <f t="shared" si="12"/>
        <v>763986</v>
      </c>
      <c r="AG24" s="32">
        <f t="shared" si="13"/>
        <v>95498.25</v>
      </c>
      <c r="AH24" s="32" t="str">
        <f t="shared" si="14"/>
        <v/>
      </c>
      <c r="AI24" s="32">
        <f t="shared" si="15"/>
        <v>95498.25</v>
      </c>
      <c r="AJ24" s="32" t="str">
        <f t="shared" si="16"/>
        <v/>
      </c>
      <c r="AK24" s="32" t="str">
        <f t="shared" si="17"/>
        <v/>
      </c>
      <c r="AL24" s="24" t="s">
        <v>2662</v>
      </c>
      <c r="AM24" s="24" t="s">
        <v>2662</v>
      </c>
      <c r="AN24" s="24">
        <v>935102</v>
      </c>
      <c r="AO24" s="24">
        <v>12</v>
      </c>
      <c r="AP24" s="24">
        <v>935102</v>
      </c>
      <c r="AQ24" s="24" t="s">
        <v>599</v>
      </c>
      <c r="AR24" s="24">
        <v>1.11101000011E+99</v>
      </c>
      <c r="AS24" s="24">
        <v>12</v>
      </c>
      <c r="AT24" s="24">
        <v>1581112418</v>
      </c>
      <c r="AU24" s="24">
        <f t="shared" si="18"/>
        <v>1</v>
      </c>
      <c r="AV24" s="24">
        <f t="shared" si="19"/>
        <v>1</v>
      </c>
      <c r="AW24" s="24">
        <f t="shared" si="20"/>
        <v>12</v>
      </c>
      <c r="AX24" s="24">
        <f t="shared" si="21"/>
        <v>935102</v>
      </c>
      <c r="AY24" s="24">
        <f t="shared" si="22"/>
        <v>77925.166666666672</v>
      </c>
      <c r="AZ24" s="24" t="str">
        <f t="shared" si="23"/>
        <v/>
      </c>
      <c r="BA24" s="24">
        <f t="shared" si="24"/>
        <v>77925.166666666672</v>
      </c>
      <c r="BB24" s="24" t="str">
        <f t="shared" si="25"/>
        <v/>
      </c>
      <c r="BC24" s="24" t="str">
        <f t="shared" si="26"/>
        <v/>
      </c>
      <c r="BD24" s="31" t="s">
        <v>2662</v>
      </c>
      <c r="BE24" s="31" t="s">
        <v>2662</v>
      </c>
      <c r="BF24" s="31">
        <v>750930</v>
      </c>
      <c r="BG24" s="31">
        <v>5</v>
      </c>
      <c r="BH24" s="31">
        <v>750930</v>
      </c>
      <c r="BI24" s="31" t="s">
        <v>581</v>
      </c>
      <c r="BJ24" s="31">
        <v>1.10111000011011E+99</v>
      </c>
      <c r="BK24" s="31">
        <v>5</v>
      </c>
      <c r="BL24" s="31">
        <v>1581112947</v>
      </c>
      <c r="BM24" s="31">
        <f t="shared" si="27"/>
        <v>1</v>
      </c>
      <c r="BN24" s="31">
        <f t="shared" si="28"/>
        <v>1</v>
      </c>
      <c r="BO24" s="31">
        <f t="shared" si="29"/>
        <v>5</v>
      </c>
      <c r="BP24" s="31">
        <f t="shared" si="30"/>
        <v>750930</v>
      </c>
      <c r="BQ24" s="31">
        <f t="shared" si="31"/>
        <v>150186</v>
      </c>
      <c r="BR24" s="31" t="str">
        <f t="shared" si="32"/>
        <v/>
      </c>
      <c r="BS24" s="31">
        <f t="shared" si="33"/>
        <v>150186</v>
      </c>
      <c r="BT24" s="31" t="str">
        <f t="shared" si="34"/>
        <v/>
      </c>
      <c r="BU24" s="31" t="str">
        <f t="shared" si="35"/>
        <v/>
      </c>
      <c r="BV24" s="45" t="s">
        <v>2662</v>
      </c>
      <c r="BW24" s="45" t="s">
        <v>2662</v>
      </c>
      <c r="BX24" s="45">
        <v>152748</v>
      </c>
      <c r="BY24" s="45">
        <v>1</v>
      </c>
      <c r="BZ24" s="45">
        <v>152748</v>
      </c>
      <c r="CA24" s="45" t="s">
        <v>581</v>
      </c>
      <c r="CB24" s="45">
        <v>1.10111000011011E+99</v>
      </c>
      <c r="CC24" s="45">
        <v>1</v>
      </c>
      <c r="CD24" s="45">
        <v>1581103800</v>
      </c>
      <c r="CE24" s="45">
        <f t="shared" si="36"/>
        <v>1</v>
      </c>
      <c r="CF24" s="45">
        <f t="shared" si="37"/>
        <v>1</v>
      </c>
      <c r="CG24" s="45">
        <f t="shared" si="38"/>
        <v>1</v>
      </c>
      <c r="CH24" s="45">
        <f t="shared" si="39"/>
        <v>152748</v>
      </c>
      <c r="CI24" s="45">
        <f t="shared" si="40"/>
        <v>152748</v>
      </c>
      <c r="CJ24" s="45" t="str">
        <f t="shared" si="41"/>
        <v/>
      </c>
      <c r="CK24" s="45">
        <f t="shared" si="42"/>
        <v>152748</v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2662</v>
      </c>
      <c r="C25" s="10" t="s">
        <v>2662</v>
      </c>
      <c r="D25" s="10">
        <v>118863</v>
      </c>
      <c r="E25" s="10">
        <v>2</v>
      </c>
      <c r="F25" s="10">
        <v>118863</v>
      </c>
      <c r="G25" s="10" t="s">
        <v>599</v>
      </c>
      <c r="H25" s="10">
        <v>1.000111001101E+99</v>
      </c>
      <c r="I25" s="10">
        <v>2</v>
      </c>
      <c r="J25" s="10">
        <v>1581105697</v>
      </c>
      <c r="K25" s="10">
        <f t="shared" si="0"/>
        <v>1</v>
      </c>
      <c r="L25" s="10">
        <f t="shared" si="1"/>
        <v>1</v>
      </c>
      <c r="M25" s="10">
        <f t="shared" si="2"/>
        <v>2</v>
      </c>
      <c r="N25" s="10">
        <f t="shared" si="3"/>
        <v>118863</v>
      </c>
      <c r="O25" s="10">
        <f t="shared" si="4"/>
        <v>59431.5</v>
      </c>
      <c r="P25" s="10" t="str">
        <f t="shared" si="5"/>
        <v/>
      </c>
      <c r="Q25" s="10">
        <f t="shared" si="6"/>
        <v>59431.5</v>
      </c>
      <c r="R25" s="10" t="str">
        <f t="shared" si="7"/>
        <v/>
      </c>
      <c r="S25" s="10" t="str">
        <f t="shared" si="8"/>
        <v/>
      </c>
      <c r="T25" s="17" t="s">
        <v>2662</v>
      </c>
      <c r="U25" s="17" t="s">
        <v>2662</v>
      </c>
      <c r="V25" s="17">
        <v>832580</v>
      </c>
      <c r="W25" s="17">
        <v>9</v>
      </c>
      <c r="X25" s="17">
        <v>832580</v>
      </c>
      <c r="Y25" s="17" t="s">
        <v>430</v>
      </c>
      <c r="Z25" s="17">
        <v>1.0001110011000101E+99</v>
      </c>
      <c r="AA25" s="17">
        <v>9</v>
      </c>
      <c r="AB25" s="17">
        <v>1581111636</v>
      </c>
      <c r="AC25" s="17">
        <f t="shared" si="9"/>
        <v>1</v>
      </c>
      <c r="AD25" s="17">
        <f t="shared" si="10"/>
        <v>1</v>
      </c>
      <c r="AE25" s="32">
        <f t="shared" si="11"/>
        <v>9</v>
      </c>
      <c r="AF25" s="32">
        <f t="shared" si="12"/>
        <v>832580</v>
      </c>
      <c r="AG25" s="32">
        <f t="shared" si="13"/>
        <v>92508.888888888891</v>
      </c>
      <c r="AH25" s="32" t="str">
        <f t="shared" si="14"/>
        <v/>
      </c>
      <c r="AI25" s="32">
        <f t="shared" si="15"/>
        <v>92508.888888888891</v>
      </c>
      <c r="AJ25" s="32" t="str">
        <f t="shared" si="16"/>
        <v/>
      </c>
      <c r="AK25" s="32" t="str">
        <f t="shared" si="17"/>
        <v/>
      </c>
      <c r="AL25" s="24" t="s">
        <v>2662</v>
      </c>
      <c r="AM25" s="24" t="s">
        <v>2662</v>
      </c>
      <c r="AN25" s="24">
        <v>214885</v>
      </c>
      <c r="AO25" s="24">
        <v>4</v>
      </c>
      <c r="AP25" s="24">
        <v>214885</v>
      </c>
      <c r="AQ25" s="24" t="s">
        <v>1007</v>
      </c>
      <c r="AR25" s="24">
        <v>1.00011100111E+99</v>
      </c>
      <c r="AS25" s="24">
        <v>4</v>
      </c>
      <c r="AT25" s="24">
        <v>1581112423</v>
      </c>
      <c r="AU25" s="24">
        <f t="shared" si="18"/>
        <v>1</v>
      </c>
      <c r="AV25" s="24">
        <f t="shared" si="19"/>
        <v>1</v>
      </c>
      <c r="AW25" s="24">
        <f t="shared" si="20"/>
        <v>4</v>
      </c>
      <c r="AX25" s="24">
        <f t="shared" si="21"/>
        <v>214885</v>
      </c>
      <c r="AY25" s="24">
        <f t="shared" si="22"/>
        <v>53721.25</v>
      </c>
      <c r="AZ25" s="24" t="str">
        <f t="shared" si="23"/>
        <v/>
      </c>
      <c r="BA25" s="24">
        <f t="shared" si="24"/>
        <v>53721.25</v>
      </c>
      <c r="BB25" s="24" t="str">
        <f t="shared" si="25"/>
        <v/>
      </c>
      <c r="BC25" s="24" t="str">
        <f t="shared" si="26"/>
        <v/>
      </c>
      <c r="BD25" s="31" t="s">
        <v>2662</v>
      </c>
      <c r="BE25" s="31" t="s">
        <v>2662</v>
      </c>
      <c r="BF25" s="31">
        <v>124745</v>
      </c>
      <c r="BG25" s="31">
        <v>1</v>
      </c>
      <c r="BH25" s="31">
        <v>124745</v>
      </c>
      <c r="BI25" s="31" t="s">
        <v>235</v>
      </c>
      <c r="BJ25" s="31">
        <v>1.000111001101E+99</v>
      </c>
      <c r="BK25" s="31">
        <v>1</v>
      </c>
      <c r="BL25" s="31">
        <v>1581112952</v>
      </c>
      <c r="BM25" s="31">
        <f t="shared" si="27"/>
        <v>1</v>
      </c>
      <c r="BN25" s="31">
        <f t="shared" si="28"/>
        <v>1</v>
      </c>
      <c r="BO25" s="31">
        <f t="shared" si="29"/>
        <v>1</v>
      </c>
      <c r="BP25" s="31">
        <f t="shared" si="30"/>
        <v>124745</v>
      </c>
      <c r="BQ25" s="31">
        <f t="shared" si="31"/>
        <v>124745</v>
      </c>
      <c r="BR25" s="31" t="str">
        <f t="shared" si="32"/>
        <v/>
      </c>
      <c r="BS25" s="31">
        <f t="shared" si="33"/>
        <v>124745</v>
      </c>
      <c r="BT25" s="31" t="str">
        <f t="shared" si="34"/>
        <v/>
      </c>
      <c r="BU25" s="31" t="str">
        <f t="shared" si="35"/>
        <v/>
      </c>
      <c r="BV25" s="45" t="s">
        <v>2662</v>
      </c>
      <c r="BW25" s="45" t="s">
        <v>2662</v>
      </c>
      <c r="BX25" s="45">
        <v>33968</v>
      </c>
      <c r="BY25" s="45">
        <v>0</v>
      </c>
      <c r="BZ25" s="45">
        <v>33968</v>
      </c>
      <c r="CA25" s="45" t="s">
        <v>235</v>
      </c>
      <c r="CB25" s="45">
        <v>1.000111001101E+99</v>
      </c>
      <c r="CC25" s="45">
        <v>0</v>
      </c>
      <c r="CD25" s="45">
        <v>1581103805</v>
      </c>
      <c r="CE25" s="45">
        <f t="shared" si="36"/>
        <v>1</v>
      </c>
      <c r="CF25" s="45">
        <f t="shared" si="37"/>
        <v>1</v>
      </c>
      <c r="CG25" s="45">
        <f t="shared" si="38"/>
        <v>0</v>
      </c>
      <c r="CH25" s="45">
        <f t="shared" si="39"/>
        <v>33968</v>
      </c>
      <c r="CI25" s="45" t="e">
        <f t="shared" si="40"/>
        <v>#DIV/0!</v>
      </c>
      <c r="CJ25" s="45" t="str">
        <f t="shared" si="41"/>
        <v/>
      </c>
      <c r="CK25" s="45" t="e">
        <f t="shared" si="42"/>
        <v>#DIV/0!</v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2662</v>
      </c>
      <c r="C26" s="10" t="s">
        <v>2662</v>
      </c>
      <c r="D26" s="10">
        <v>214076</v>
      </c>
      <c r="E26" s="10">
        <v>3</v>
      </c>
      <c r="F26" s="10">
        <v>214076</v>
      </c>
      <c r="G26" s="10" t="s">
        <v>2970</v>
      </c>
      <c r="H26" s="10">
        <v>1.01000100001101E+99</v>
      </c>
      <c r="I26" s="10">
        <v>3</v>
      </c>
      <c r="J26" s="10">
        <v>1581105705</v>
      </c>
      <c r="K26" s="10">
        <f t="shared" si="0"/>
        <v>1</v>
      </c>
      <c r="L26" s="10">
        <f t="shared" si="1"/>
        <v>1</v>
      </c>
      <c r="M26" s="10">
        <f t="shared" si="2"/>
        <v>3</v>
      </c>
      <c r="N26" s="10">
        <f t="shared" si="3"/>
        <v>214076</v>
      </c>
      <c r="O26" s="10">
        <f t="shared" si="4"/>
        <v>71358.666666666672</v>
      </c>
      <c r="P26" s="10" t="str">
        <f t="shared" si="5"/>
        <v/>
      </c>
      <c r="Q26" s="10">
        <f t="shared" si="6"/>
        <v>71358.666666666672</v>
      </c>
      <c r="R26" s="10" t="str">
        <f t="shared" si="7"/>
        <v/>
      </c>
      <c r="S26" s="10" t="str">
        <f t="shared" si="8"/>
        <v/>
      </c>
      <c r="T26" s="17" t="s">
        <v>2662</v>
      </c>
      <c r="U26" s="17" t="s">
        <v>2662</v>
      </c>
      <c r="V26" s="17">
        <v>219707</v>
      </c>
      <c r="W26" s="17">
        <v>3</v>
      </c>
      <c r="X26" s="17">
        <v>219707</v>
      </c>
      <c r="Y26" s="17" t="s">
        <v>2667</v>
      </c>
      <c r="Z26" s="17">
        <v>1.01100100001101E+99</v>
      </c>
      <c r="AA26" s="17">
        <v>3</v>
      </c>
      <c r="AB26" s="17">
        <v>1581111641</v>
      </c>
      <c r="AC26" s="17">
        <f t="shared" si="9"/>
        <v>1</v>
      </c>
      <c r="AD26" s="17">
        <f t="shared" si="10"/>
        <v>1</v>
      </c>
      <c r="AE26" s="32">
        <f t="shared" si="11"/>
        <v>3</v>
      </c>
      <c r="AF26" s="32">
        <f t="shared" si="12"/>
        <v>219707</v>
      </c>
      <c r="AG26" s="32">
        <f t="shared" si="13"/>
        <v>73235.666666666672</v>
      </c>
      <c r="AH26" s="32" t="str">
        <f t="shared" si="14"/>
        <v/>
      </c>
      <c r="AI26" s="32">
        <f t="shared" si="15"/>
        <v>73235.666666666672</v>
      </c>
      <c r="AJ26" s="32" t="str">
        <f t="shared" si="16"/>
        <v/>
      </c>
      <c r="AK26" s="32" t="str">
        <f t="shared" si="17"/>
        <v/>
      </c>
      <c r="AL26" s="24" t="s">
        <v>2662</v>
      </c>
      <c r="AM26" s="24" t="s">
        <v>2662</v>
      </c>
      <c r="AN26" s="24">
        <v>110759</v>
      </c>
      <c r="AO26" s="24">
        <v>2</v>
      </c>
      <c r="AP26" s="24">
        <v>110759</v>
      </c>
      <c r="AQ26" s="24" t="s">
        <v>1007</v>
      </c>
      <c r="AR26" s="24">
        <v>1.01100101001111E+99</v>
      </c>
      <c r="AS26" s="24">
        <v>2</v>
      </c>
      <c r="AT26" s="24">
        <v>1581112428</v>
      </c>
      <c r="AU26" s="24">
        <f t="shared" si="18"/>
        <v>1</v>
      </c>
      <c r="AV26" s="24">
        <f t="shared" si="19"/>
        <v>1</v>
      </c>
      <c r="AW26" s="24">
        <f t="shared" si="20"/>
        <v>2</v>
      </c>
      <c r="AX26" s="24">
        <f t="shared" si="21"/>
        <v>110759</v>
      </c>
      <c r="AY26" s="24">
        <f t="shared" si="22"/>
        <v>55379.5</v>
      </c>
      <c r="AZ26" s="24" t="str">
        <f t="shared" si="23"/>
        <v/>
      </c>
      <c r="BA26" s="24">
        <f t="shared" si="24"/>
        <v>55379.5</v>
      </c>
      <c r="BB26" s="24" t="str">
        <f t="shared" si="25"/>
        <v/>
      </c>
      <c r="BC26" s="24" t="str">
        <f t="shared" si="26"/>
        <v/>
      </c>
      <c r="BD26" s="31" t="s">
        <v>2662</v>
      </c>
      <c r="BE26" s="31" t="s">
        <v>2662</v>
      </c>
      <c r="BF26" s="31">
        <v>23336</v>
      </c>
      <c r="BG26" s="31">
        <v>0</v>
      </c>
      <c r="BH26" s="31">
        <v>23336</v>
      </c>
      <c r="BI26" s="31" t="s">
        <v>978</v>
      </c>
      <c r="BJ26" s="31">
        <v>1.10010000110101E+97</v>
      </c>
      <c r="BK26" s="31">
        <v>0</v>
      </c>
      <c r="BL26" s="31">
        <v>1581112957</v>
      </c>
      <c r="BM26" s="31">
        <f t="shared" si="27"/>
        <v>1</v>
      </c>
      <c r="BN26" s="31">
        <f t="shared" si="28"/>
        <v>1</v>
      </c>
      <c r="BO26" s="31">
        <f t="shared" si="29"/>
        <v>0</v>
      </c>
      <c r="BP26" s="31">
        <f t="shared" si="30"/>
        <v>23336</v>
      </c>
      <c r="BQ26" s="31" t="e">
        <f t="shared" si="31"/>
        <v>#DIV/0!</v>
      </c>
      <c r="BR26" s="31" t="str">
        <f t="shared" si="32"/>
        <v/>
      </c>
      <c r="BS26" s="31" t="e">
        <f t="shared" si="33"/>
        <v>#DIV/0!</v>
      </c>
      <c r="BT26" s="31" t="str">
        <f t="shared" si="34"/>
        <v/>
      </c>
      <c r="BU26" s="31" t="str">
        <f t="shared" si="35"/>
        <v/>
      </c>
      <c r="BV26" s="45" t="s">
        <v>2662</v>
      </c>
      <c r="BW26" s="45" t="s">
        <v>2662</v>
      </c>
      <c r="BX26" s="45">
        <v>15199</v>
      </c>
      <c r="BY26" s="45">
        <v>0</v>
      </c>
      <c r="BZ26" s="45">
        <v>15199</v>
      </c>
      <c r="CA26" s="45" t="s">
        <v>2976</v>
      </c>
      <c r="CB26" s="45">
        <v>1.01100100001111E+99</v>
      </c>
      <c r="CC26" s="45">
        <v>0</v>
      </c>
      <c r="CD26" s="45">
        <v>1581103810</v>
      </c>
      <c r="CE26" s="45">
        <f t="shared" si="36"/>
        <v>1</v>
      </c>
      <c r="CF26" s="45">
        <f t="shared" si="37"/>
        <v>1</v>
      </c>
      <c r="CG26" s="45">
        <f t="shared" si="38"/>
        <v>0</v>
      </c>
      <c r="CH26" s="45">
        <f t="shared" si="39"/>
        <v>15199</v>
      </c>
      <c r="CI26" s="45" t="e">
        <f t="shared" si="40"/>
        <v>#DIV/0!</v>
      </c>
      <c r="CJ26" s="45" t="str">
        <f t="shared" si="41"/>
        <v/>
      </c>
      <c r="CK26" s="45" t="e">
        <f t="shared" si="42"/>
        <v>#DIV/0!</v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2662</v>
      </c>
      <c r="C27" s="10" t="s">
        <v>2662</v>
      </c>
      <c r="D27" s="10">
        <v>216295</v>
      </c>
      <c r="E27" s="10">
        <v>3</v>
      </c>
      <c r="F27" s="10">
        <v>216295</v>
      </c>
      <c r="G27" s="10" t="s">
        <v>589</v>
      </c>
      <c r="H27" s="10">
        <v>1.10111010110111E+98</v>
      </c>
      <c r="I27" s="10">
        <v>3</v>
      </c>
      <c r="J27" s="10">
        <v>1581105713</v>
      </c>
      <c r="K27" s="10">
        <f t="shared" si="0"/>
        <v>1</v>
      </c>
      <c r="L27" s="10">
        <f t="shared" si="1"/>
        <v>1</v>
      </c>
      <c r="M27" s="10">
        <f t="shared" si="2"/>
        <v>3</v>
      </c>
      <c r="N27" s="10">
        <f t="shared" si="3"/>
        <v>216295</v>
      </c>
      <c r="O27" s="10">
        <f t="shared" si="4"/>
        <v>72098.333333333328</v>
      </c>
      <c r="P27" s="10" t="str">
        <f t="shared" si="5"/>
        <v/>
      </c>
      <c r="Q27" s="10">
        <f t="shared" si="6"/>
        <v>72098.333333333328</v>
      </c>
      <c r="R27" s="10" t="str">
        <f t="shared" si="7"/>
        <v/>
      </c>
      <c r="S27" s="10" t="str">
        <f t="shared" si="8"/>
        <v/>
      </c>
      <c r="T27" s="17" t="s">
        <v>2662</v>
      </c>
      <c r="U27" s="17" t="s">
        <v>2662</v>
      </c>
      <c r="V27" s="17">
        <v>893750</v>
      </c>
      <c r="W27" s="17">
        <v>9</v>
      </c>
      <c r="X27" s="17">
        <v>893750</v>
      </c>
      <c r="Y27" s="17" t="s">
        <v>428</v>
      </c>
      <c r="Z27" s="17">
        <v>1.1011011011011099E+98</v>
      </c>
      <c r="AA27" s="17">
        <v>9</v>
      </c>
      <c r="AB27" s="17">
        <v>1581111649</v>
      </c>
      <c r="AC27" s="17">
        <f t="shared" si="9"/>
        <v>1</v>
      </c>
      <c r="AD27" s="17">
        <f t="shared" si="10"/>
        <v>1</v>
      </c>
      <c r="AE27" s="32">
        <f t="shared" si="11"/>
        <v>9</v>
      </c>
      <c r="AF27" s="32">
        <f t="shared" si="12"/>
        <v>893750</v>
      </c>
      <c r="AG27" s="32">
        <f t="shared" si="13"/>
        <v>99305.555555555562</v>
      </c>
      <c r="AH27" s="32" t="str">
        <f t="shared" si="14"/>
        <v/>
      </c>
      <c r="AI27" s="32">
        <f t="shared" si="15"/>
        <v>99305.555555555562</v>
      </c>
      <c r="AJ27" s="32" t="str">
        <f t="shared" si="16"/>
        <v/>
      </c>
      <c r="AK27" s="32" t="str">
        <f t="shared" si="17"/>
        <v/>
      </c>
      <c r="AL27" s="24" t="s">
        <v>2662</v>
      </c>
      <c r="AM27" s="24" t="s">
        <v>2662</v>
      </c>
      <c r="AN27" s="24">
        <v>227333</v>
      </c>
      <c r="AO27" s="24">
        <v>4</v>
      </c>
      <c r="AP27" s="24">
        <v>227333</v>
      </c>
      <c r="AQ27" s="24" t="s">
        <v>581</v>
      </c>
      <c r="AR27" s="24">
        <v>1.10110010110111E+98</v>
      </c>
      <c r="AS27" s="24">
        <v>4</v>
      </c>
      <c r="AT27" s="24">
        <v>1581112436</v>
      </c>
      <c r="AU27" s="24">
        <f t="shared" si="18"/>
        <v>1</v>
      </c>
      <c r="AV27" s="24">
        <f t="shared" si="19"/>
        <v>1</v>
      </c>
      <c r="AW27" s="24">
        <f t="shared" si="20"/>
        <v>4</v>
      </c>
      <c r="AX27" s="24">
        <f t="shared" si="21"/>
        <v>227333</v>
      </c>
      <c r="AY27" s="24">
        <f t="shared" si="22"/>
        <v>56833.25</v>
      </c>
      <c r="AZ27" s="24" t="str">
        <f t="shared" si="23"/>
        <v/>
      </c>
      <c r="BA27" s="24">
        <f t="shared" si="24"/>
        <v>56833.25</v>
      </c>
      <c r="BB27" s="24" t="str">
        <f t="shared" si="25"/>
        <v/>
      </c>
      <c r="BC27" s="24" t="str">
        <f t="shared" si="26"/>
        <v/>
      </c>
      <c r="BD27" s="31" t="s">
        <v>2662</v>
      </c>
      <c r="BE27" s="31" t="s">
        <v>2662</v>
      </c>
      <c r="BF27" s="31">
        <v>121868</v>
      </c>
      <c r="BG27" s="31">
        <v>1</v>
      </c>
      <c r="BH27" s="31">
        <v>121868</v>
      </c>
      <c r="BI27" s="31" t="s">
        <v>128</v>
      </c>
      <c r="BJ27" s="31">
        <v>1.1011011011011099E+98</v>
      </c>
      <c r="BK27" s="31">
        <v>1</v>
      </c>
      <c r="BL27" s="31">
        <v>1581112965</v>
      </c>
      <c r="BM27" s="31">
        <f t="shared" si="27"/>
        <v>1</v>
      </c>
      <c r="BN27" s="31">
        <f t="shared" si="28"/>
        <v>1</v>
      </c>
      <c r="BO27" s="31">
        <f t="shared" si="29"/>
        <v>1</v>
      </c>
      <c r="BP27" s="31">
        <f t="shared" si="30"/>
        <v>121868</v>
      </c>
      <c r="BQ27" s="31">
        <f t="shared" si="31"/>
        <v>121868</v>
      </c>
      <c r="BR27" s="31" t="str">
        <f t="shared" si="32"/>
        <v/>
      </c>
      <c r="BS27" s="31">
        <f t="shared" si="33"/>
        <v>121868</v>
      </c>
      <c r="BT27" s="31" t="str">
        <f t="shared" si="34"/>
        <v/>
      </c>
      <c r="BU27" s="31" t="str">
        <f t="shared" si="35"/>
        <v/>
      </c>
      <c r="BV27" s="45" t="s">
        <v>2662</v>
      </c>
      <c r="BW27" s="45" t="s">
        <v>2662</v>
      </c>
      <c r="BX27" s="45">
        <v>38149</v>
      </c>
      <c r="BY27" s="45">
        <v>2</v>
      </c>
      <c r="BZ27" s="45">
        <v>38149</v>
      </c>
      <c r="CA27" s="45" t="s">
        <v>428</v>
      </c>
      <c r="CB27" s="45">
        <v>1.10111010110111E+98</v>
      </c>
      <c r="CC27" s="45">
        <v>2</v>
      </c>
      <c r="CD27" s="45">
        <v>1581103818</v>
      </c>
      <c r="CE27" s="45">
        <f t="shared" si="36"/>
        <v>1</v>
      </c>
      <c r="CF27" s="45">
        <f t="shared" si="37"/>
        <v>1</v>
      </c>
      <c r="CG27" s="45">
        <f t="shared" si="38"/>
        <v>2</v>
      </c>
      <c r="CH27" s="45">
        <f t="shared" si="39"/>
        <v>38149</v>
      </c>
      <c r="CI27" s="45">
        <f t="shared" si="40"/>
        <v>19074.5</v>
      </c>
      <c r="CJ27" s="45" t="str">
        <f t="shared" si="41"/>
        <v/>
      </c>
      <c r="CK27" s="45">
        <f t="shared" si="42"/>
        <v>19074.5</v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2662</v>
      </c>
      <c r="C28" s="10" t="s">
        <v>2662</v>
      </c>
      <c r="D28" s="10">
        <v>4850656</v>
      </c>
      <c r="E28" s="10">
        <v>41</v>
      </c>
      <c r="F28" s="10">
        <v>4850656</v>
      </c>
      <c r="G28" s="10" t="s">
        <v>589</v>
      </c>
      <c r="H28" s="10">
        <v>1.011110101E+99</v>
      </c>
      <c r="I28" s="10">
        <v>41</v>
      </c>
      <c r="J28" s="10">
        <v>1581105718</v>
      </c>
      <c r="K28" s="10">
        <f t="shared" si="0"/>
        <v>1</v>
      </c>
      <c r="L28" s="10">
        <f t="shared" si="1"/>
        <v>1</v>
      </c>
      <c r="M28" s="10">
        <f t="shared" si="2"/>
        <v>41</v>
      </c>
      <c r="N28" s="10">
        <f t="shared" si="3"/>
        <v>4850656</v>
      </c>
      <c r="O28" s="10">
        <f t="shared" si="4"/>
        <v>118308.68292682926</v>
      </c>
      <c r="P28" s="10" t="str">
        <f t="shared" si="5"/>
        <v/>
      </c>
      <c r="Q28" s="10">
        <f t="shared" si="6"/>
        <v>118308.68292682926</v>
      </c>
      <c r="R28" s="10" t="str">
        <f t="shared" si="7"/>
        <v/>
      </c>
      <c r="S28" s="10" t="str">
        <f t="shared" si="8"/>
        <v/>
      </c>
      <c r="T28" s="17" t="s">
        <v>2662</v>
      </c>
      <c r="U28" s="17" t="s">
        <v>2662</v>
      </c>
      <c r="V28" s="17">
        <v>4545399</v>
      </c>
      <c r="W28" s="17">
        <v>41</v>
      </c>
      <c r="X28" s="17">
        <v>4545399</v>
      </c>
      <c r="Y28" s="17" t="s">
        <v>128</v>
      </c>
      <c r="Z28" s="17">
        <v>1.0111101E+99</v>
      </c>
      <c r="AA28" s="17">
        <v>41</v>
      </c>
      <c r="AB28" s="17">
        <v>1581111654</v>
      </c>
      <c r="AC28" s="17">
        <f t="shared" si="9"/>
        <v>1</v>
      </c>
      <c r="AD28" s="17">
        <f t="shared" si="10"/>
        <v>1</v>
      </c>
      <c r="AE28" s="32">
        <f t="shared" si="11"/>
        <v>41</v>
      </c>
      <c r="AF28" s="32">
        <f t="shared" si="12"/>
        <v>4545399</v>
      </c>
      <c r="AG28" s="32">
        <f t="shared" si="13"/>
        <v>110863.39024390244</v>
      </c>
      <c r="AH28" s="32" t="str">
        <f t="shared" si="14"/>
        <v/>
      </c>
      <c r="AI28" s="32">
        <f t="shared" si="15"/>
        <v>110863.39024390244</v>
      </c>
      <c r="AJ28" s="32" t="str">
        <f t="shared" si="16"/>
        <v/>
      </c>
      <c r="AK28" s="32" t="str">
        <f t="shared" si="17"/>
        <v/>
      </c>
      <c r="AL28" s="24" t="s">
        <v>2662</v>
      </c>
      <c r="AM28" s="24" t="s">
        <v>2662</v>
      </c>
      <c r="AN28" s="24">
        <v>1218657</v>
      </c>
      <c r="AO28" s="24">
        <v>15</v>
      </c>
      <c r="AP28" s="24">
        <v>1218657</v>
      </c>
      <c r="AQ28" s="24" t="s">
        <v>428</v>
      </c>
      <c r="AR28" s="24">
        <v>1.0111101E+99</v>
      </c>
      <c r="AS28" s="24">
        <v>15</v>
      </c>
      <c r="AT28" s="24">
        <v>1581112441</v>
      </c>
      <c r="AU28" s="24">
        <f t="shared" si="18"/>
        <v>1</v>
      </c>
      <c r="AV28" s="24">
        <f t="shared" si="19"/>
        <v>1</v>
      </c>
      <c r="AW28" s="24">
        <f t="shared" si="20"/>
        <v>15</v>
      </c>
      <c r="AX28" s="24">
        <f t="shared" si="21"/>
        <v>1218657</v>
      </c>
      <c r="AY28" s="24">
        <f t="shared" si="22"/>
        <v>81243.8</v>
      </c>
      <c r="AZ28" s="24" t="str">
        <f t="shared" si="23"/>
        <v/>
      </c>
      <c r="BA28" s="24">
        <f t="shared" si="24"/>
        <v>81243.8</v>
      </c>
      <c r="BB28" s="24" t="str">
        <f t="shared" si="25"/>
        <v/>
      </c>
      <c r="BC28" s="24" t="str">
        <f t="shared" si="26"/>
        <v/>
      </c>
      <c r="BD28" s="31" t="s">
        <v>2662</v>
      </c>
      <c r="BE28" s="31" t="s">
        <v>2662</v>
      </c>
      <c r="BF28" s="31">
        <v>44338494</v>
      </c>
      <c r="BG28" s="31">
        <v>257</v>
      </c>
      <c r="BH28" s="31">
        <v>44338494</v>
      </c>
      <c r="BI28" s="31" t="s">
        <v>581</v>
      </c>
      <c r="BJ28" s="31">
        <v>1.0111101E+99</v>
      </c>
      <c r="BK28" s="31">
        <v>257</v>
      </c>
      <c r="BL28" s="31">
        <v>1581112970</v>
      </c>
      <c r="BM28" s="31">
        <f t="shared" si="27"/>
        <v>1</v>
      </c>
      <c r="BN28" s="31">
        <f t="shared" si="28"/>
        <v>1</v>
      </c>
      <c r="BO28" s="31">
        <f t="shared" si="29"/>
        <v>257</v>
      </c>
      <c r="BP28" s="31">
        <f t="shared" si="30"/>
        <v>44338494</v>
      </c>
      <c r="BQ28" s="31">
        <f t="shared" si="31"/>
        <v>172523.32295719846</v>
      </c>
      <c r="BR28" s="31" t="str">
        <f t="shared" si="32"/>
        <v/>
      </c>
      <c r="BS28" s="31">
        <f t="shared" si="33"/>
        <v>172523.32295719846</v>
      </c>
      <c r="BT28" s="31" t="str">
        <f t="shared" si="34"/>
        <v/>
      </c>
      <c r="BU28" s="31" t="str">
        <f t="shared" si="35"/>
        <v/>
      </c>
      <c r="BV28" s="45" t="s">
        <v>2662</v>
      </c>
      <c r="BW28" s="45" t="s">
        <v>2662</v>
      </c>
      <c r="BX28" s="45">
        <v>1106717</v>
      </c>
      <c r="BY28" s="45">
        <v>8</v>
      </c>
      <c r="BZ28" s="45">
        <v>1106717</v>
      </c>
      <c r="CA28" s="45" t="s">
        <v>428</v>
      </c>
      <c r="CB28" s="45">
        <v>1.011110101E+99</v>
      </c>
      <c r="CC28" s="45">
        <v>8</v>
      </c>
      <c r="CD28" s="45">
        <v>1581103823</v>
      </c>
      <c r="CE28" s="45">
        <f t="shared" si="36"/>
        <v>1</v>
      </c>
      <c r="CF28" s="45">
        <f t="shared" si="37"/>
        <v>1</v>
      </c>
      <c r="CG28" s="45">
        <f t="shared" si="38"/>
        <v>8</v>
      </c>
      <c r="CH28" s="45">
        <f t="shared" si="39"/>
        <v>1106717</v>
      </c>
      <c r="CI28" s="45">
        <f t="shared" si="40"/>
        <v>138339.625</v>
      </c>
      <c r="CJ28" s="45" t="str">
        <f t="shared" si="41"/>
        <v/>
      </c>
      <c r="CK28" s="45">
        <f t="shared" si="42"/>
        <v>138339.625</v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2662</v>
      </c>
      <c r="C29" s="10" t="s">
        <v>2662</v>
      </c>
      <c r="D29" s="10">
        <v>1482715</v>
      </c>
      <c r="E29" s="10">
        <v>13</v>
      </c>
      <c r="F29" s="10">
        <v>1482715</v>
      </c>
      <c r="G29" s="10" t="s">
        <v>229</v>
      </c>
      <c r="H29" s="10">
        <v>1.00110010110101E+99</v>
      </c>
      <c r="I29" s="10">
        <v>13</v>
      </c>
      <c r="J29" s="10">
        <v>1581105726</v>
      </c>
      <c r="K29" s="10">
        <f t="shared" si="0"/>
        <v>1</v>
      </c>
      <c r="L29" s="10">
        <f t="shared" si="1"/>
        <v>1</v>
      </c>
      <c r="M29" s="10">
        <f t="shared" si="2"/>
        <v>13</v>
      </c>
      <c r="N29" s="10">
        <f t="shared" si="3"/>
        <v>1482715</v>
      </c>
      <c r="O29" s="10">
        <f t="shared" si="4"/>
        <v>114055</v>
      </c>
      <c r="P29" s="10" t="str">
        <f t="shared" si="5"/>
        <v/>
      </c>
      <c r="Q29" s="10">
        <f t="shared" si="6"/>
        <v>114055</v>
      </c>
      <c r="R29" s="10" t="str">
        <f t="shared" si="7"/>
        <v/>
      </c>
      <c r="S29" s="10" t="str">
        <f t="shared" si="8"/>
        <v/>
      </c>
      <c r="T29" s="17" t="s">
        <v>2662</v>
      </c>
      <c r="U29" s="17" t="s">
        <v>2662</v>
      </c>
      <c r="V29" s="17">
        <v>2115488</v>
      </c>
      <c r="W29" s="17">
        <v>21</v>
      </c>
      <c r="X29" s="17">
        <v>2115488</v>
      </c>
      <c r="Y29" s="17" t="s">
        <v>128</v>
      </c>
      <c r="Z29" s="17">
        <v>1.0111001011010101E+99</v>
      </c>
      <c r="AA29" s="17">
        <v>21</v>
      </c>
      <c r="AB29" s="17">
        <v>1581111659</v>
      </c>
      <c r="AC29" s="17">
        <f t="shared" si="9"/>
        <v>1</v>
      </c>
      <c r="AD29" s="17">
        <f t="shared" si="10"/>
        <v>1</v>
      </c>
      <c r="AE29" s="32">
        <f t="shared" si="11"/>
        <v>21</v>
      </c>
      <c r="AF29" s="32">
        <f t="shared" si="12"/>
        <v>2115488</v>
      </c>
      <c r="AG29" s="32">
        <f t="shared" si="13"/>
        <v>100737.52380952382</v>
      </c>
      <c r="AH29" s="32" t="str">
        <f t="shared" si="14"/>
        <v/>
      </c>
      <c r="AI29" s="32">
        <f t="shared" si="15"/>
        <v>100737.52380952382</v>
      </c>
      <c r="AJ29" s="32" t="str">
        <f t="shared" si="16"/>
        <v/>
      </c>
      <c r="AK29" s="32" t="str">
        <f t="shared" si="17"/>
        <v/>
      </c>
      <c r="AL29" s="24" t="s">
        <v>2662</v>
      </c>
      <c r="AM29" s="24" t="s">
        <v>2662</v>
      </c>
      <c r="AN29" s="24">
        <v>1007481</v>
      </c>
      <c r="AO29" s="24">
        <v>12</v>
      </c>
      <c r="AP29" s="24">
        <v>1007481</v>
      </c>
      <c r="AQ29" s="24" t="s">
        <v>581</v>
      </c>
      <c r="AR29" s="24">
        <v>1.00110010110101E+99</v>
      </c>
      <c r="AS29" s="24">
        <v>12</v>
      </c>
      <c r="AT29" s="24">
        <v>1581112446</v>
      </c>
      <c r="AU29" s="24">
        <f t="shared" si="18"/>
        <v>1</v>
      </c>
      <c r="AV29" s="24">
        <f t="shared" si="19"/>
        <v>1</v>
      </c>
      <c r="AW29" s="24">
        <f t="shared" si="20"/>
        <v>12</v>
      </c>
      <c r="AX29" s="24">
        <f t="shared" si="21"/>
        <v>1007481</v>
      </c>
      <c r="AY29" s="24">
        <f t="shared" si="22"/>
        <v>83956.75</v>
      </c>
      <c r="AZ29" s="24" t="str">
        <f t="shared" si="23"/>
        <v/>
      </c>
      <c r="BA29" s="24">
        <f t="shared" si="24"/>
        <v>83956.75</v>
      </c>
      <c r="BB29" s="24" t="str">
        <f t="shared" si="25"/>
        <v/>
      </c>
      <c r="BC29" s="24" t="str">
        <f t="shared" si="26"/>
        <v/>
      </c>
      <c r="BD29" s="31" t="s">
        <v>2662</v>
      </c>
      <c r="BE29" s="31" t="s">
        <v>2662</v>
      </c>
      <c r="BF29" s="31">
        <v>516831</v>
      </c>
      <c r="BG29" s="31">
        <v>3</v>
      </c>
      <c r="BH29" s="31">
        <v>516831</v>
      </c>
      <c r="BI29" s="31" t="s">
        <v>581</v>
      </c>
      <c r="BJ29" s="31">
        <v>1.0111001011010101E+99</v>
      </c>
      <c r="BK29" s="31">
        <v>3</v>
      </c>
      <c r="BL29" s="31">
        <v>1581112975</v>
      </c>
      <c r="BM29" s="31">
        <f t="shared" si="27"/>
        <v>1</v>
      </c>
      <c r="BN29" s="31">
        <f t="shared" si="28"/>
        <v>1</v>
      </c>
      <c r="BO29" s="31">
        <f t="shared" si="29"/>
        <v>3</v>
      </c>
      <c r="BP29" s="31">
        <f t="shared" si="30"/>
        <v>516831</v>
      </c>
      <c r="BQ29" s="31">
        <f t="shared" si="31"/>
        <v>172277</v>
      </c>
      <c r="BR29" s="31" t="str">
        <f t="shared" si="32"/>
        <v/>
      </c>
      <c r="BS29" s="31">
        <f t="shared" si="33"/>
        <v>172277</v>
      </c>
      <c r="BT29" s="31" t="str">
        <f t="shared" si="34"/>
        <v/>
      </c>
      <c r="BU29" s="31" t="str">
        <f t="shared" si="35"/>
        <v/>
      </c>
      <c r="BV29" s="45" t="s">
        <v>2662</v>
      </c>
      <c r="BW29" s="45" t="s">
        <v>2662</v>
      </c>
      <c r="BX29" s="45">
        <v>268157</v>
      </c>
      <c r="BY29" s="45">
        <v>2</v>
      </c>
      <c r="BZ29" s="45">
        <v>268157</v>
      </c>
      <c r="CA29" s="45" t="s">
        <v>599</v>
      </c>
      <c r="CB29" s="45">
        <v>1.0111001011010101E+99</v>
      </c>
      <c r="CC29" s="45">
        <v>2</v>
      </c>
      <c r="CD29" s="45">
        <v>1581103828</v>
      </c>
      <c r="CE29" s="45">
        <f t="shared" si="36"/>
        <v>1</v>
      </c>
      <c r="CF29" s="45">
        <f t="shared" si="37"/>
        <v>1</v>
      </c>
      <c r="CG29" s="45">
        <f t="shared" si="38"/>
        <v>2</v>
      </c>
      <c r="CH29" s="45">
        <f t="shared" si="39"/>
        <v>268157</v>
      </c>
      <c r="CI29" s="45">
        <f t="shared" si="40"/>
        <v>134078.5</v>
      </c>
      <c r="CJ29" s="45" t="str">
        <f t="shared" si="41"/>
        <v/>
      </c>
      <c r="CK29" s="45">
        <f t="shared" si="42"/>
        <v>134078.5</v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2662</v>
      </c>
      <c r="C30" s="10" t="s">
        <v>2662</v>
      </c>
      <c r="D30" s="10">
        <v>3287569</v>
      </c>
      <c r="E30" s="10">
        <v>30</v>
      </c>
      <c r="F30" s="10">
        <v>3287569</v>
      </c>
      <c r="G30" s="10" t="s">
        <v>986</v>
      </c>
      <c r="H30" s="10">
        <v>1.01110110100011E+99</v>
      </c>
      <c r="I30" s="10">
        <v>30</v>
      </c>
      <c r="J30" s="10">
        <v>1581105731</v>
      </c>
      <c r="K30" s="10">
        <f t="shared" si="0"/>
        <v>1</v>
      </c>
      <c r="L30" s="10">
        <f t="shared" si="1"/>
        <v>1</v>
      </c>
      <c r="M30" s="10">
        <f t="shared" si="2"/>
        <v>30</v>
      </c>
      <c r="N30" s="10">
        <f t="shared" si="3"/>
        <v>3287569</v>
      </c>
      <c r="O30" s="10">
        <f t="shared" si="4"/>
        <v>109585.63333333333</v>
      </c>
      <c r="P30" s="10" t="str">
        <f t="shared" si="5"/>
        <v/>
      </c>
      <c r="Q30" s="10">
        <f t="shared" si="6"/>
        <v>109585.63333333333</v>
      </c>
      <c r="R30" s="10" t="str">
        <f t="shared" si="7"/>
        <v/>
      </c>
      <c r="S30" s="10" t="str">
        <f t="shared" si="8"/>
        <v/>
      </c>
      <c r="T30" s="17" t="s">
        <v>2662</v>
      </c>
      <c r="U30" s="17" t="s">
        <v>2662</v>
      </c>
      <c r="V30" s="17">
        <v>258681</v>
      </c>
      <c r="W30" s="17">
        <v>3</v>
      </c>
      <c r="X30" s="17">
        <v>258681</v>
      </c>
      <c r="Y30" s="17" t="s">
        <v>132</v>
      </c>
      <c r="Z30" s="17">
        <v>1.01010110100011E+99</v>
      </c>
      <c r="AA30" s="17">
        <v>3</v>
      </c>
      <c r="AB30" s="17">
        <v>1581111665</v>
      </c>
      <c r="AC30" s="17">
        <f t="shared" si="9"/>
        <v>1</v>
      </c>
      <c r="AD30" s="17">
        <f t="shared" si="10"/>
        <v>1</v>
      </c>
      <c r="AE30" s="32">
        <f t="shared" si="11"/>
        <v>3</v>
      </c>
      <c r="AF30" s="32">
        <f t="shared" si="12"/>
        <v>258681</v>
      </c>
      <c r="AG30" s="32">
        <f t="shared" si="13"/>
        <v>86227</v>
      </c>
      <c r="AH30" s="32" t="str">
        <f t="shared" si="14"/>
        <v/>
      </c>
      <c r="AI30" s="32">
        <f t="shared" si="15"/>
        <v>86227</v>
      </c>
      <c r="AJ30" s="32" t="str">
        <f t="shared" si="16"/>
        <v/>
      </c>
      <c r="AK30" s="32" t="str">
        <f t="shared" si="17"/>
        <v/>
      </c>
      <c r="AL30" s="24" t="s">
        <v>2662</v>
      </c>
      <c r="AM30" s="24" t="s">
        <v>2662</v>
      </c>
      <c r="AN30" s="24">
        <v>1499667</v>
      </c>
      <c r="AO30" s="24">
        <v>18</v>
      </c>
      <c r="AP30" s="24">
        <v>1499667</v>
      </c>
      <c r="AQ30" s="24" t="s">
        <v>985</v>
      </c>
      <c r="AR30" s="24">
        <v>1.01110110100011E+99</v>
      </c>
      <c r="AS30" s="24">
        <v>18</v>
      </c>
      <c r="AT30" s="24">
        <v>1581112454</v>
      </c>
      <c r="AU30" s="24">
        <f t="shared" si="18"/>
        <v>1</v>
      </c>
      <c r="AV30" s="24">
        <f t="shared" si="19"/>
        <v>1</v>
      </c>
      <c r="AW30" s="24">
        <f t="shared" si="20"/>
        <v>18</v>
      </c>
      <c r="AX30" s="24">
        <f t="shared" si="21"/>
        <v>1499667</v>
      </c>
      <c r="AY30" s="24">
        <f t="shared" si="22"/>
        <v>83314.833333333328</v>
      </c>
      <c r="AZ30" s="24" t="str">
        <f t="shared" si="23"/>
        <v/>
      </c>
      <c r="BA30" s="24">
        <f t="shared" si="24"/>
        <v>83314.833333333328</v>
      </c>
      <c r="BB30" s="24" t="str">
        <f t="shared" si="25"/>
        <v/>
      </c>
      <c r="BC30" s="24" t="str">
        <f t="shared" si="26"/>
        <v/>
      </c>
      <c r="BD30" s="31" t="s">
        <v>2662</v>
      </c>
      <c r="BE30" s="31" t="s">
        <v>2662</v>
      </c>
      <c r="BF30" s="31">
        <v>271648</v>
      </c>
      <c r="BG30" s="31">
        <v>2</v>
      </c>
      <c r="BH30" s="31">
        <v>271648</v>
      </c>
      <c r="BI30" s="31" t="s">
        <v>986</v>
      </c>
      <c r="BJ30" s="31">
        <v>1.01110110100011E+99</v>
      </c>
      <c r="BK30" s="31">
        <v>2</v>
      </c>
      <c r="BL30" s="31">
        <v>1581112983</v>
      </c>
      <c r="BM30" s="31">
        <f t="shared" si="27"/>
        <v>1</v>
      </c>
      <c r="BN30" s="31">
        <f t="shared" si="28"/>
        <v>1</v>
      </c>
      <c r="BO30" s="31">
        <f t="shared" si="29"/>
        <v>2</v>
      </c>
      <c r="BP30" s="31">
        <f t="shared" si="30"/>
        <v>271648</v>
      </c>
      <c r="BQ30" s="31">
        <f t="shared" si="31"/>
        <v>135824</v>
      </c>
      <c r="BR30" s="31" t="str">
        <f t="shared" si="32"/>
        <v/>
      </c>
      <c r="BS30" s="31">
        <f t="shared" si="33"/>
        <v>135824</v>
      </c>
      <c r="BT30" s="31" t="str">
        <f t="shared" si="34"/>
        <v/>
      </c>
      <c r="BU30" s="31" t="str">
        <f t="shared" si="35"/>
        <v/>
      </c>
      <c r="BV30" s="45" t="s">
        <v>2662</v>
      </c>
      <c r="BW30" s="45" t="s">
        <v>2662</v>
      </c>
      <c r="BX30" s="45">
        <v>218798</v>
      </c>
      <c r="BY30" s="45">
        <v>2</v>
      </c>
      <c r="BZ30" s="45">
        <v>218798</v>
      </c>
      <c r="CA30" s="45" t="s">
        <v>979</v>
      </c>
      <c r="CB30" s="45">
        <v>1.01110110100011E+99</v>
      </c>
      <c r="CC30" s="45">
        <v>2</v>
      </c>
      <c r="CD30" s="45">
        <v>1581103836</v>
      </c>
      <c r="CE30" s="45">
        <f t="shared" si="36"/>
        <v>1</v>
      </c>
      <c r="CF30" s="45">
        <f t="shared" si="37"/>
        <v>1</v>
      </c>
      <c r="CG30" s="45">
        <f t="shared" si="38"/>
        <v>2</v>
      </c>
      <c r="CH30" s="45">
        <f t="shared" si="39"/>
        <v>218798</v>
      </c>
      <c r="CI30" s="45">
        <f t="shared" si="40"/>
        <v>109399</v>
      </c>
      <c r="CJ30" s="45" t="str">
        <f t="shared" si="41"/>
        <v/>
      </c>
      <c r="CK30" s="45">
        <f t="shared" si="42"/>
        <v>109399</v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2662</v>
      </c>
      <c r="C31" s="10" t="s">
        <v>2662</v>
      </c>
      <c r="D31" s="10">
        <v>87038</v>
      </c>
      <c r="E31" s="10">
        <v>1</v>
      </c>
      <c r="F31" s="10">
        <v>87038</v>
      </c>
      <c r="G31" s="10" t="s">
        <v>229</v>
      </c>
      <c r="H31" s="10">
        <v>1.11011010010101E+99</v>
      </c>
      <c r="I31" s="10">
        <v>1</v>
      </c>
      <c r="J31" s="10">
        <v>1581105739</v>
      </c>
      <c r="K31" s="10">
        <f t="shared" si="0"/>
        <v>1</v>
      </c>
      <c r="L31" s="10">
        <f t="shared" si="1"/>
        <v>1</v>
      </c>
      <c r="M31" s="10">
        <f t="shared" si="2"/>
        <v>1</v>
      </c>
      <c r="N31" s="10">
        <f t="shared" si="3"/>
        <v>87038</v>
      </c>
      <c r="O31" s="10">
        <f t="shared" si="4"/>
        <v>87038</v>
      </c>
      <c r="P31" s="10" t="str">
        <f t="shared" si="5"/>
        <v/>
      </c>
      <c r="Q31" s="10">
        <f t="shared" si="6"/>
        <v>87038</v>
      </c>
      <c r="R31" s="10" t="str">
        <f t="shared" si="7"/>
        <v/>
      </c>
      <c r="S31" s="10" t="str">
        <f t="shared" si="8"/>
        <v/>
      </c>
      <c r="T31" s="17" t="s">
        <v>2662</v>
      </c>
      <c r="U31" s="17" t="s">
        <v>2662</v>
      </c>
      <c r="V31" s="17">
        <v>786963</v>
      </c>
      <c r="W31" s="17">
        <v>8</v>
      </c>
      <c r="X31" s="17">
        <v>786963</v>
      </c>
      <c r="Y31" s="17" t="s">
        <v>140</v>
      </c>
      <c r="Z31" s="17">
        <v>1.1100101001011099E+99</v>
      </c>
      <c r="AA31" s="17">
        <v>8</v>
      </c>
      <c r="AB31" s="17">
        <v>1581111673</v>
      </c>
      <c r="AC31" s="17">
        <f t="shared" si="9"/>
        <v>1</v>
      </c>
      <c r="AD31" s="17">
        <f t="shared" si="10"/>
        <v>1</v>
      </c>
      <c r="AE31" s="32">
        <f t="shared" si="11"/>
        <v>8</v>
      </c>
      <c r="AF31" s="32">
        <f t="shared" si="12"/>
        <v>786963</v>
      </c>
      <c r="AG31" s="32">
        <f t="shared" si="13"/>
        <v>98370.375</v>
      </c>
      <c r="AH31" s="32" t="str">
        <f t="shared" si="14"/>
        <v/>
      </c>
      <c r="AI31" s="32">
        <f t="shared" si="15"/>
        <v>98370.375</v>
      </c>
      <c r="AJ31" s="32" t="str">
        <f t="shared" si="16"/>
        <v/>
      </c>
      <c r="AK31" s="32" t="str">
        <f t="shared" si="17"/>
        <v/>
      </c>
      <c r="AL31" s="24" t="s">
        <v>2662</v>
      </c>
      <c r="AM31" s="24" t="s">
        <v>2662</v>
      </c>
      <c r="AN31" s="24">
        <v>322478</v>
      </c>
      <c r="AO31" s="24">
        <v>5</v>
      </c>
      <c r="AP31" s="24">
        <v>322478</v>
      </c>
      <c r="AQ31" s="24" t="s">
        <v>229</v>
      </c>
      <c r="AR31" s="24">
        <v>1.111011010101E+97</v>
      </c>
      <c r="AS31" s="24">
        <v>5</v>
      </c>
      <c r="AT31" s="24">
        <v>1581112459</v>
      </c>
      <c r="AU31" s="24">
        <f t="shared" si="18"/>
        <v>1</v>
      </c>
      <c r="AV31" s="24">
        <f t="shared" si="19"/>
        <v>1</v>
      </c>
      <c r="AW31" s="24">
        <f t="shared" si="20"/>
        <v>5</v>
      </c>
      <c r="AX31" s="24">
        <f t="shared" si="21"/>
        <v>322478</v>
      </c>
      <c r="AY31" s="24">
        <f t="shared" si="22"/>
        <v>64495.6</v>
      </c>
      <c r="AZ31" s="24" t="str">
        <f t="shared" si="23"/>
        <v/>
      </c>
      <c r="BA31" s="24">
        <f t="shared" si="24"/>
        <v>64495.6</v>
      </c>
      <c r="BB31" s="24" t="str">
        <f t="shared" si="25"/>
        <v/>
      </c>
      <c r="BC31" s="24" t="str">
        <f t="shared" si="26"/>
        <v/>
      </c>
      <c r="BD31" s="31" t="s">
        <v>2662</v>
      </c>
      <c r="BE31" s="31" t="s">
        <v>2662</v>
      </c>
      <c r="BF31" s="31">
        <v>49765</v>
      </c>
      <c r="BG31" s="31">
        <v>1</v>
      </c>
      <c r="BH31" s="31">
        <v>49765</v>
      </c>
      <c r="BI31" s="31" t="s">
        <v>235</v>
      </c>
      <c r="BJ31" s="31">
        <v>1.1100101001011099E+99</v>
      </c>
      <c r="BK31" s="31">
        <v>1</v>
      </c>
      <c r="BL31" s="31">
        <v>1581112988</v>
      </c>
      <c r="BM31" s="31">
        <f t="shared" si="27"/>
        <v>1</v>
      </c>
      <c r="BN31" s="31">
        <f t="shared" si="28"/>
        <v>1</v>
      </c>
      <c r="BO31" s="31">
        <f t="shared" si="29"/>
        <v>1</v>
      </c>
      <c r="BP31" s="31">
        <f t="shared" si="30"/>
        <v>49765</v>
      </c>
      <c r="BQ31" s="31">
        <f t="shared" si="31"/>
        <v>49765</v>
      </c>
      <c r="BR31" s="31" t="str">
        <f t="shared" si="32"/>
        <v/>
      </c>
      <c r="BS31" s="31">
        <f t="shared" si="33"/>
        <v>49765</v>
      </c>
      <c r="BT31" s="31" t="str">
        <f t="shared" si="34"/>
        <v/>
      </c>
      <c r="BU31" s="31" t="str">
        <f t="shared" si="35"/>
        <v/>
      </c>
      <c r="BV31" s="45" t="s">
        <v>2662</v>
      </c>
      <c r="BW31" s="45" t="s">
        <v>2662</v>
      </c>
      <c r="BX31" s="45">
        <v>73506</v>
      </c>
      <c r="BY31" s="45">
        <v>0</v>
      </c>
      <c r="BZ31" s="45">
        <v>73506</v>
      </c>
      <c r="CA31" s="45" t="s">
        <v>140</v>
      </c>
      <c r="CB31" s="45">
        <v>1.1100101001011099E+99</v>
      </c>
      <c r="CC31" s="45">
        <v>0</v>
      </c>
      <c r="CD31" s="45">
        <v>1581103841</v>
      </c>
      <c r="CE31" s="45">
        <f t="shared" si="36"/>
        <v>1</v>
      </c>
      <c r="CF31" s="45">
        <f t="shared" si="37"/>
        <v>1</v>
      </c>
      <c r="CG31" s="45">
        <f t="shared" si="38"/>
        <v>0</v>
      </c>
      <c r="CH31" s="45">
        <f t="shared" si="39"/>
        <v>73506</v>
      </c>
      <c r="CI31" s="45" t="e">
        <f t="shared" si="40"/>
        <v>#DIV/0!</v>
      </c>
      <c r="CJ31" s="45" t="str">
        <f t="shared" si="41"/>
        <v/>
      </c>
      <c r="CK31" s="45" t="e">
        <f t="shared" si="42"/>
        <v>#DIV/0!</v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2662</v>
      </c>
      <c r="C32" s="10" t="s">
        <v>2662</v>
      </c>
      <c r="D32" s="10">
        <v>782611</v>
      </c>
      <c r="E32" s="10">
        <v>8</v>
      </c>
      <c r="F32" s="10">
        <v>782611</v>
      </c>
      <c r="G32" s="10" t="s">
        <v>581</v>
      </c>
      <c r="H32" s="10">
        <v>1.1100100010011101E+99</v>
      </c>
      <c r="I32" s="10">
        <v>8</v>
      </c>
      <c r="J32" s="10">
        <v>1581105744</v>
      </c>
      <c r="K32" s="10">
        <f t="shared" si="0"/>
        <v>1</v>
      </c>
      <c r="L32" s="10">
        <f t="shared" si="1"/>
        <v>1</v>
      </c>
      <c r="M32" s="10">
        <f t="shared" si="2"/>
        <v>8</v>
      </c>
      <c r="N32" s="10">
        <f t="shared" si="3"/>
        <v>782611</v>
      </c>
      <c r="O32" s="10">
        <f t="shared" si="4"/>
        <v>97826.375</v>
      </c>
      <c r="P32" s="10" t="str">
        <f t="shared" si="5"/>
        <v/>
      </c>
      <c r="Q32" s="10">
        <f t="shared" si="6"/>
        <v>97826.375</v>
      </c>
      <c r="R32" s="10" t="str">
        <f t="shared" si="7"/>
        <v/>
      </c>
      <c r="S32" s="10" t="str">
        <f t="shared" si="8"/>
        <v/>
      </c>
      <c r="T32" s="17" t="s">
        <v>2662</v>
      </c>
      <c r="U32" s="17" t="s">
        <v>2662</v>
      </c>
      <c r="V32" s="17">
        <v>570519</v>
      </c>
      <c r="W32" s="17">
        <v>6</v>
      </c>
      <c r="X32" s="17">
        <v>570519</v>
      </c>
      <c r="Y32" s="17" t="s">
        <v>235</v>
      </c>
      <c r="Z32" s="17">
        <v>1.1001000011001001E+98</v>
      </c>
      <c r="AA32" s="17">
        <v>6</v>
      </c>
      <c r="AB32" s="17">
        <v>1581111678</v>
      </c>
      <c r="AC32" s="17">
        <f t="shared" si="9"/>
        <v>1</v>
      </c>
      <c r="AD32" s="17">
        <f t="shared" si="10"/>
        <v>1</v>
      </c>
      <c r="AE32" s="32">
        <f t="shared" si="11"/>
        <v>6</v>
      </c>
      <c r="AF32" s="32">
        <f t="shared" si="12"/>
        <v>570519</v>
      </c>
      <c r="AG32" s="32">
        <f t="shared" si="13"/>
        <v>95086.5</v>
      </c>
      <c r="AH32" s="32" t="str">
        <f t="shared" si="14"/>
        <v/>
      </c>
      <c r="AI32" s="32">
        <f t="shared" si="15"/>
        <v>95086.5</v>
      </c>
      <c r="AJ32" s="32" t="str">
        <f t="shared" si="16"/>
        <v/>
      </c>
      <c r="AK32" s="32" t="str">
        <f t="shared" si="17"/>
        <v/>
      </c>
      <c r="AL32" s="24" t="s">
        <v>2662</v>
      </c>
      <c r="AM32" s="24" t="s">
        <v>2662</v>
      </c>
      <c r="AN32" s="24">
        <v>207212</v>
      </c>
      <c r="AO32" s="24">
        <v>3</v>
      </c>
      <c r="AP32" s="24">
        <v>207212</v>
      </c>
      <c r="AQ32" s="24" t="s">
        <v>912</v>
      </c>
      <c r="AR32" s="24">
        <v>1.1001000110101E+98</v>
      </c>
      <c r="AS32" s="24">
        <v>3</v>
      </c>
      <c r="AT32" s="24">
        <v>1581112467</v>
      </c>
      <c r="AU32" s="24">
        <f t="shared" si="18"/>
        <v>1</v>
      </c>
      <c r="AV32" s="24">
        <f t="shared" si="19"/>
        <v>1</v>
      </c>
      <c r="AW32" s="24">
        <f t="shared" si="20"/>
        <v>3</v>
      </c>
      <c r="AX32" s="24">
        <f t="shared" si="21"/>
        <v>207212</v>
      </c>
      <c r="AY32" s="24">
        <f t="shared" si="22"/>
        <v>69070.666666666672</v>
      </c>
      <c r="AZ32" s="24" t="str">
        <f t="shared" si="23"/>
        <v/>
      </c>
      <c r="BA32" s="24">
        <f t="shared" si="24"/>
        <v>69070.666666666672</v>
      </c>
      <c r="BB32" s="24" t="str">
        <f t="shared" si="25"/>
        <v/>
      </c>
      <c r="BC32" s="24" t="str">
        <f t="shared" si="26"/>
        <v/>
      </c>
      <c r="BD32" s="31" t="s">
        <v>2662</v>
      </c>
      <c r="BE32" s="31" t="s">
        <v>2662</v>
      </c>
      <c r="BF32" s="31">
        <v>254404</v>
      </c>
      <c r="BG32" s="31">
        <v>2</v>
      </c>
      <c r="BH32" s="31">
        <v>254404</v>
      </c>
      <c r="BI32" s="31" t="s">
        <v>229</v>
      </c>
      <c r="BJ32" s="31">
        <v>1.1001000110111E+98</v>
      </c>
      <c r="BK32" s="31">
        <v>2</v>
      </c>
      <c r="BL32" s="31">
        <v>1581112993</v>
      </c>
      <c r="BM32" s="31">
        <f t="shared" si="27"/>
        <v>1</v>
      </c>
      <c r="BN32" s="31">
        <f t="shared" si="28"/>
        <v>1</v>
      </c>
      <c r="BO32" s="31">
        <f t="shared" si="29"/>
        <v>2</v>
      </c>
      <c r="BP32" s="31">
        <f t="shared" si="30"/>
        <v>254404</v>
      </c>
      <c r="BQ32" s="31">
        <f t="shared" si="31"/>
        <v>127202</v>
      </c>
      <c r="BR32" s="31" t="str">
        <f t="shared" si="32"/>
        <v/>
      </c>
      <c r="BS32" s="31">
        <f t="shared" si="33"/>
        <v>127202</v>
      </c>
      <c r="BT32" s="31" t="str">
        <f t="shared" si="34"/>
        <v/>
      </c>
      <c r="BU32" s="31" t="str">
        <f t="shared" si="35"/>
        <v/>
      </c>
      <c r="BV32" s="45" t="s">
        <v>2662</v>
      </c>
      <c r="BW32" s="45" t="s">
        <v>2662</v>
      </c>
      <c r="BX32" s="45">
        <v>17534</v>
      </c>
      <c r="BY32" s="45">
        <v>0</v>
      </c>
      <c r="BZ32" s="45">
        <v>17534</v>
      </c>
      <c r="CA32" s="45" t="s">
        <v>128</v>
      </c>
      <c r="CB32" s="45">
        <v>1.1100100011111101E+99</v>
      </c>
      <c r="CC32" s="45">
        <v>0</v>
      </c>
      <c r="CD32" s="45">
        <v>1581103846</v>
      </c>
      <c r="CE32" s="45">
        <f t="shared" si="36"/>
        <v>1</v>
      </c>
      <c r="CF32" s="45">
        <f t="shared" si="37"/>
        <v>1</v>
      </c>
      <c r="CG32" s="45">
        <f t="shared" si="38"/>
        <v>0</v>
      </c>
      <c r="CH32" s="45">
        <f t="shared" si="39"/>
        <v>17534</v>
      </c>
      <c r="CI32" s="45" t="e">
        <f t="shared" si="40"/>
        <v>#DIV/0!</v>
      </c>
      <c r="CJ32" s="45" t="str">
        <f t="shared" si="41"/>
        <v/>
      </c>
      <c r="CK32" s="45" t="e">
        <f t="shared" si="42"/>
        <v>#DIV/0!</v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2662</v>
      </c>
      <c r="C33" s="10" t="s">
        <v>2662</v>
      </c>
      <c r="D33" s="10">
        <v>2673661</v>
      </c>
      <c r="E33" s="10">
        <v>22</v>
      </c>
      <c r="F33" s="10">
        <v>2673661</v>
      </c>
      <c r="G33" s="10" t="s">
        <v>438</v>
      </c>
      <c r="H33" s="10">
        <v>1.1100011111000099E+97</v>
      </c>
      <c r="I33" s="10">
        <v>22</v>
      </c>
      <c r="J33" s="10">
        <v>1581105752</v>
      </c>
      <c r="K33" s="10">
        <f t="shared" si="0"/>
        <v>1</v>
      </c>
      <c r="L33" s="10">
        <f t="shared" si="1"/>
        <v>1</v>
      </c>
      <c r="M33" s="10">
        <f t="shared" si="2"/>
        <v>22</v>
      </c>
      <c r="N33" s="10">
        <f t="shared" si="3"/>
        <v>2673661</v>
      </c>
      <c r="O33" s="10">
        <f t="shared" si="4"/>
        <v>121530.04545454546</v>
      </c>
      <c r="P33" s="10" t="str">
        <f t="shared" si="5"/>
        <v/>
      </c>
      <c r="Q33" s="10">
        <f t="shared" si="6"/>
        <v>121530.04545454546</v>
      </c>
      <c r="R33" s="10" t="str">
        <f t="shared" si="7"/>
        <v/>
      </c>
      <c r="S33" s="10" t="str">
        <f t="shared" si="8"/>
        <v/>
      </c>
      <c r="T33" s="17" t="s">
        <v>2662</v>
      </c>
      <c r="U33" s="17" t="s">
        <v>2662</v>
      </c>
      <c r="V33" s="17">
        <v>469116</v>
      </c>
      <c r="W33" s="17">
        <v>4</v>
      </c>
      <c r="X33" s="17">
        <v>469116</v>
      </c>
      <c r="Y33" s="17" t="s">
        <v>438</v>
      </c>
      <c r="Z33" s="17">
        <v>1.1100011111000099E+97</v>
      </c>
      <c r="AA33" s="17">
        <v>4</v>
      </c>
      <c r="AB33" s="17">
        <v>1581111683</v>
      </c>
      <c r="AC33" s="17">
        <f t="shared" si="9"/>
        <v>1</v>
      </c>
      <c r="AD33" s="17">
        <f t="shared" si="10"/>
        <v>1</v>
      </c>
      <c r="AE33" s="32">
        <f t="shared" si="11"/>
        <v>4</v>
      </c>
      <c r="AF33" s="32">
        <f t="shared" si="12"/>
        <v>469116</v>
      </c>
      <c r="AG33" s="32">
        <f t="shared" si="13"/>
        <v>117279</v>
      </c>
      <c r="AH33" s="32" t="str">
        <f t="shared" si="14"/>
        <v/>
      </c>
      <c r="AI33" s="32">
        <f t="shared" si="15"/>
        <v>117279</v>
      </c>
      <c r="AJ33" s="32" t="str">
        <f t="shared" si="16"/>
        <v/>
      </c>
      <c r="AK33" s="32" t="str">
        <f t="shared" si="17"/>
        <v/>
      </c>
      <c r="AL33" s="24" t="s">
        <v>2662</v>
      </c>
      <c r="AM33" s="24" t="s">
        <v>2662</v>
      </c>
      <c r="AN33" s="24">
        <v>428199</v>
      </c>
      <c r="AO33" s="24">
        <v>5</v>
      </c>
      <c r="AP33" s="24">
        <v>428199</v>
      </c>
      <c r="AQ33" s="24" t="s">
        <v>985</v>
      </c>
      <c r="AR33" s="24">
        <v>1.11100011111E+98</v>
      </c>
      <c r="AS33" s="24">
        <v>5</v>
      </c>
      <c r="AT33" s="24">
        <v>1581112472</v>
      </c>
      <c r="AU33" s="24">
        <f t="shared" si="18"/>
        <v>1</v>
      </c>
      <c r="AV33" s="24">
        <f t="shared" si="19"/>
        <v>1</v>
      </c>
      <c r="AW33" s="24">
        <f t="shared" si="20"/>
        <v>5</v>
      </c>
      <c r="AX33" s="24">
        <f t="shared" si="21"/>
        <v>428199</v>
      </c>
      <c r="AY33" s="24">
        <f t="shared" si="22"/>
        <v>85639.8</v>
      </c>
      <c r="AZ33" s="24" t="str">
        <f t="shared" si="23"/>
        <v/>
      </c>
      <c r="BA33" s="24">
        <f t="shared" si="24"/>
        <v>85639.8</v>
      </c>
      <c r="BB33" s="24" t="str">
        <f t="shared" si="25"/>
        <v/>
      </c>
      <c r="BC33" s="24" t="str">
        <f t="shared" si="26"/>
        <v/>
      </c>
      <c r="BD33" s="31" t="s">
        <v>2662</v>
      </c>
      <c r="BE33" s="31" t="s">
        <v>2662</v>
      </c>
      <c r="BF33" s="31">
        <v>135011</v>
      </c>
      <c r="BG33" s="31">
        <v>3</v>
      </c>
      <c r="BH33" s="31">
        <v>135011</v>
      </c>
      <c r="BI33" s="31" t="s">
        <v>438</v>
      </c>
      <c r="BJ33" s="31">
        <v>1.11100011111E+98</v>
      </c>
      <c r="BK33" s="31">
        <v>3</v>
      </c>
      <c r="BL33" s="31">
        <v>1581113003</v>
      </c>
      <c r="BM33" s="31">
        <f t="shared" si="27"/>
        <v>1</v>
      </c>
      <c r="BN33" s="31">
        <f t="shared" si="28"/>
        <v>1</v>
      </c>
      <c r="BO33" s="31">
        <f t="shared" si="29"/>
        <v>3</v>
      </c>
      <c r="BP33" s="31">
        <f t="shared" si="30"/>
        <v>135011</v>
      </c>
      <c r="BQ33" s="31">
        <f t="shared" si="31"/>
        <v>45003.666666666664</v>
      </c>
      <c r="BR33" s="31" t="str">
        <f t="shared" si="32"/>
        <v/>
      </c>
      <c r="BS33" s="31">
        <f t="shared" si="33"/>
        <v>45003.666666666664</v>
      </c>
      <c r="BT33" s="31" t="str">
        <f t="shared" si="34"/>
        <v/>
      </c>
      <c r="BU33" s="31" t="str">
        <f t="shared" si="35"/>
        <v/>
      </c>
      <c r="BV33" s="45" t="s">
        <v>2662</v>
      </c>
      <c r="BW33" s="45" t="s">
        <v>2662</v>
      </c>
      <c r="BX33" s="45">
        <v>124606</v>
      </c>
      <c r="BY33" s="45">
        <v>1</v>
      </c>
      <c r="BZ33" s="45">
        <v>124606</v>
      </c>
      <c r="CA33" s="45" t="s">
        <v>985</v>
      </c>
      <c r="CB33" s="45">
        <v>1.11100011111E+98</v>
      </c>
      <c r="CC33" s="45">
        <v>1</v>
      </c>
      <c r="CD33" s="45">
        <v>1581103854</v>
      </c>
      <c r="CE33" s="45">
        <f t="shared" si="36"/>
        <v>1</v>
      </c>
      <c r="CF33" s="45">
        <f t="shared" si="37"/>
        <v>1</v>
      </c>
      <c r="CG33" s="45">
        <f t="shared" si="38"/>
        <v>1</v>
      </c>
      <c r="CH33" s="45">
        <f t="shared" si="39"/>
        <v>124606</v>
      </c>
      <c r="CI33" s="45">
        <f t="shared" si="40"/>
        <v>124606</v>
      </c>
      <c r="CJ33" s="45" t="str">
        <f t="shared" si="41"/>
        <v/>
      </c>
      <c r="CK33" s="45">
        <f t="shared" si="42"/>
        <v>124606</v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2662</v>
      </c>
      <c r="C34" s="10" t="s">
        <v>2662</v>
      </c>
      <c r="D34" s="10">
        <v>266523</v>
      </c>
      <c r="E34" s="10">
        <v>3</v>
      </c>
      <c r="F34" s="10">
        <v>266523</v>
      </c>
      <c r="G34" s="10" t="s">
        <v>912</v>
      </c>
      <c r="H34" s="10">
        <v>1.1001111000001E+99</v>
      </c>
      <c r="I34" s="10">
        <v>3</v>
      </c>
      <c r="J34" s="10">
        <v>1581105757</v>
      </c>
      <c r="K34" s="10">
        <f t="shared" si="0"/>
        <v>1</v>
      </c>
      <c r="L34" s="10">
        <f t="shared" si="1"/>
        <v>1</v>
      </c>
      <c r="M34" s="10">
        <f t="shared" si="2"/>
        <v>3</v>
      </c>
      <c r="N34" s="10">
        <f t="shared" si="3"/>
        <v>266523</v>
      </c>
      <c r="O34" s="10">
        <f t="shared" si="4"/>
        <v>88841</v>
      </c>
      <c r="P34" s="10" t="str">
        <f t="shared" si="5"/>
        <v/>
      </c>
      <c r="Q34" s="10">
        <f t="shared" si="6"/>
        <v>88841</v>
      </c>
      <c r="R34" s="10" t="str">
        <f t="shared" si="7"/>
        <v/>
      </c>
      <c r="S34" s="10" t="str">
        <f t="shared" si="8"/>
        <v/>
      </c>
      <c r="T34" s="17" t="s">
        <v>2662</v>
      </c>
      <c r="U34" s="17" t="s">
        <v>2662</v>
      </c>
      <c r="V34" s="17">
        <v>669705</v>
      </c>
      <c r="W34" s="17">
        <v>6</v>
      </c>
      <c r="X34" s="17">
        <v>669705</v>
      </c>
      <c r="Y34" s="17" t="s">
        <v>357</v>
      </c>
      <c r="Z34" s="17">
        <v>1.10000111000101E+99</v>
      </c>
      <c r="AA34" s="17">
        <v>6</v>
      </c>
      <c r="AB34" s="17">
        <v>1581111691</v>
      </c>
      <c r="AC34" s="17">
        <f t="shared" si="9"/>
        <v>1</v>
      </c>
      <c r="AD34" s="17">
        <f t="shared" si="10"/>
        <v>1</v>
      </c>
      <c r="AE34" s="32">
        <f t="shared" si="11"/>
        <v>6</v>
      </c>
      <c r="AF34" s="32">
        <f t="shared" si="12"/>
        <v>669705</v>
      </c>
      <c r="AG34" s="32">
        <f t="shared" si="13"/>
        <v>111617.5</v>
      </c>
      <c r="AH34" s="32" t="str">
        <f t="shared" si="14"/>
        <v/>
      </c>
      <c r="AI34" s="32">
        <f t="shared" si="15"/>
        <v>111617.5</v>
      </c>
      <c r="AJ34" s="32" t="str">
        <f t="shared" si="16"/>
        <v/>
      </c>
      <c r="AK34" s="32" t="str">
        <f t="shared" si="17"/>
        <v/>
      </c>
      <c r="AL34" s="24" t="s">
        <v>2662</v>
      </c>
      <c r="AM34" s="24" t="s">
        <v>2662</v>
      </c>
      <c r="AN34" s="24">
        <v>190614</v>
      </c>
      <c r="AO34" s="24">
        <v>3</v>
      </c>
      <c r="AP34" s="24">
        <v>190614</v>
      </c>
      <c r="AQ34" s="24" t="s">
        <v>140</v>
      </c>
      <c r="AR34" s="24">
        <v>1.100001001E+99</v>
      </c>
      <c r="AS34" s="24">
        <v>3</v>
      </c>
      <c r="AT34" s="24">
        <v>1581112477</v>
      </c>
      <c r="AU34" s="24">
        <f t="shared" si="18"/>
        <v>1</v>
      </c>
      <c r="AV34" s="24">
        <f t="shared" si="19"/>
        <v>1</v>
      </c>
      <c r="AW34" s="24">
        <f t="shared" si="20"/>
        <v>3</v>
      </c>
      <c r="AX34" s="24">
        <f t="shared" si="21"/>
        <v>190614</v>
      </c>
      <c r="AY34" s="24">
        <f t="shared" si="22"/>
        <v>63538</v>
      </c>
      <c r="AZ34" s="24" t="str">
        <f t="shared" si="23"/>
        <v/>
      </c>
      <c r="BA34" s="24">
        <f t="shared" si="24"/>
        <v>63538</v>
      </c>
      <c r="BB34" s="24" t="str">
        <f t="shared" si="25"/>
        <v/>
      </c>
      <c r="BC34" s="24" t="str">
        <f t="shared" si="26"/>
        <v/>
      </c>
      <c r="BD34" s="31" t="s">
        <v>2662</v>
      </c>
      <c r="BE34" s="31" t="s">
        <v>2662</v>
      </c>
      <c r="BF34" s="31">
        <v>1018061</v>
      </c>
      <c r="BG34" s="31">
        <v>8</v>
      </c>
      <c r="BH34" s="31">
        <v>1018061</v>
      </c>
      <c r="BI34" s="31" t="s">
        <v>229</v>
      </c>
      <c r="BJ34" s="31">
        <v>1.1001011000010999E+99</v>
      </c>
      <c r="BK34" s="31">
        <v>8</v>
      </c>
      <c r="BL34" s="31">
        <v>1581113008</v>
      </c>
      <c r="BM34" s="31">
        <f t="shared" si="27"/>
        <v>1</v>
      </c>
      <c r="BN34" s="31">
        <f t="shared" si="28"/>
        <v>1</v>
      </c>
      <c r="BO34" s="31">
        <f t="shared" si="29"/>
        <v>8</v>
      </c>
      <c r="BP34" s="31">
        <f t="shared" si="30"/>
        <v>1018061</v>
      </c>
      <c r="BQ34" s="31">
        <f t="shared" si="31"/>
        <v>127257.625</v>
      </c>
      <c r="BR34" s="31" t="str">
        <f t="shared" si="32"/>
        <v/>
      </c>
      <c r="BS34" s="31">
        <f t="shared" si="33"/>
        <v>127257.625</v>
      </c>
      <c r="BT34" s="31" t="str">
        <f t="shared" si="34"/>
        <v/>
      </c>
      <c r="BU34" s="31" t="str">
        <f t="shared" si="35"/>
        <v/>
      </c>
      <c r="BV34" s="45" t="s">
        <v>2662</v>
      </c>
      <c r="BW34" s="45" t="s">
        <v>2662</v>
      </c>
      <c r="BX34" s="45">
        <v>17402</v>
      </c>
      <c r="BY34" s="45">
        <v>0</v>
      </c>
      <c r="BZ34" s="45">
        <v>17402</v>
      </c>
      <c r="CA34" s="45" t="s">
        <v>984</v>
      </c>
      <c r="CB34" s="45">
        <v>1.1000011000010099E+99</v>
      </c>
      <c r="CC34" s="45">
        <v>0</v>
      </c>
      <c r="CD34" s="45">
        <v>1581103859</v>
      </c>
      <c r="CE34" s="45">
        <f t="shared" si="36"/>
        <v>1</v>
      </c>
      <c r="CF34" s="45">
        <f t="shared" si="37"/>
        <v>1</v>
      </c>
      <c r="CG34" s="45">
        <f t="shared" si="38"/>
        <v>0</v>
      </c>
      <c r="CH34" s="45">
        <f t="shared" si="39"/>
        <v>17402</v>
      </c>
      <c r="CI34" s="45" t="e">
        <f t="shared" si="40"/>
        <v>#DIV/0!</v>
      </c>
      <c r="CJ34" s="45" t="str">
        <f t="shared" si="41"/>
        <v/>
      </c>
      <c r="CK34" s="45" t="e">
        <f t="shared" si="42"/>
        <v>#DIV/0!</v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2662</v>
      </c>
      <c r="C35" s="10" t="s">
        <v>2662</v>
      </c>
      <c r="D35" s="10">
        <v>86773</v>
      </c>
      <c r="E35" s="10">
        <v>1</v>
      </c>
      <c r="F35" s="10">
        <v>86773</v>
      </c>
      <c r="G35" s="10" t="s">
        <v>438</v>
      </c>
      <c r="H35" s="10">
        <v>1.00100000100111E+99</v>
      </c>
      <c r="I35" s="10">
        <v>1</v>
      </c>
      <c r="J35" s="10">
        <v>1581105762</v>
      </c>
      <c r="K35" s="10">
        <f t="shared" si="0"/>
        <v>1</v>
      </c>
      <c r="L35" s="10">
        <f t="shared" si="1"/>
        <v>1</v>
      </c>
      <c r="M35" s="10">
        <f t="shared" si="2"/>
        <v>1</v>
      </c>
      <c r="N35" s="10">
        <f t="shared" si="3"/>
        <v>86773</v>
      </c>
      <c r="O35" s="10">
        <f t="shared" si="4"/>
        <v>86773</v>
      </c>
      <c r="P35" s="10" t="str">
        <f t="shared" si="5"/>
        <v/>
      </c>
      <c r="Q35" s="10">
        <f t="shared" si="6"/>
        <v>86773</v>
      </c>
      <c r="R35" s="10" t="str">
        <f t="shared" si="7"/>
        <v/>
      </c>
      <c r="S35" s="10" t="str">
        <f t="shared" si="8"/>
        <v/>
      </c>
      <c r="T35" s="17" t="s">
        <v>2662</v>
      </c>
      <c r="U35" s="17" t="s">
        <v>2662</v>
      </c>
      <c r="V35" s="17">
        <v>404208</v>
      </c>
      <c r="W35" s="17">
        <v>4</v>
      </c>
      <c r="X35" s="17">
        <v>404208</v>
      </c>
      <c r="Y35" s="17" t="s">
        <v>128</v>
      </c>
      <c r="Z35" s="17">
        <v>1.01100000100111E+99</v>
      </c>
      <c r="AA35" s="17">
        <v>4</v>
      </c>
      <c r="AB35" s="17">
        <v>1581111696</v>
      </c>
      <c r="AC35" s="17">
        <f t="shared" si="9"/>
        <v>1</v>
      </c>
      <c r="AD35" s="17">
        <f t="shared" si="10"/>
        <v>1</v>
      </c>
      <c r="AE35" s="32">
        <f t="shared" si="11"/>
        <v>4</v>
      </c>
      <c r="AF35" s="32">
        <f t="shared" si="12"/>
        <v>404208</v>
      </c>
      <c r="AG35" s="32">
        <f t="shared" si="13"/>
        <v>101052</v>
      </c>
      <c r="AH35" s="32" t="str">
        <f t="shared" si="14"/>
        <v/>
      </c>
      <c r="AI35" s="32">
        <f t="shared" si="15"/>
        <v>101052</v>
      </c>
      <c r="AJ35" s="32" t="str">
        <f t="shared" si="16"/>
        <v/>
      </c>
      <c r="AK35" s="32" t="str">
        <f t="shared" si="17"/>
        <v/>
      </c>
      <c r="AL35" s="24" t="s">
        <v>2662</v>
      </c>
      <c r="AM35" s="24" t="s">
        <v>2662</v>
      </c>
      <c r="AN35" s="24">
        <v>683252</v>
      </c>
      <c r="AO35" s="24">
        <v>8</v>
      </c>
      <c r="AP35" s="24">
        <v>683252</v>
      </c>
      <c r="AQ35" s="24" t="s">
        <v>229</v>
      </c>
      <c r="AR35" s="24">
        <v>1.01100000100111E+99</v>
      </c>
      <c r="AS35" s="24">
        <v>8</v>
      </c>
      <c r="AT35" s="24">
        <v>1581112486</v>
      </c>
      <c r="AU35" s="24">
        <f t="shared" si="18"/>
        <v>1</v>
      </c>
      <c r="AV35" s="24">
        <f t="shared" si="19"/>
        <v>1</v>
      </c>
      <c r="AW35" s="24">
        <f t="shared" si="20"/>
        <v>8</v>
      </c>
      <c r="AX35" s="24">
        <f t="shared" si="21"/>
        <v>683252</v>
      </c>
      <c r="AY35" s="24">
        <f t="shared" si="22"/>
        <v>85406.5</v>
      </c>
      <c r="AZ35" s="24" t="str">
        <f t="shared" si="23"/>
        <v/>
      </c>
      <c r="BA35" s="24">
        <f t="shared" si="24"/>
        <v>85406.5</v>
      </c>
      <c r="BB35" s="24" t="str">
        <f t="shared" si="25"/>
        <v/>
      </c>
      <c r="BC35" s="24" t="str">
        <f t="shared" si="26"/>
        <v/>
      </c>
      <c r="BD35" s="31" t="s">
        <v>2662</v>
      </c>
      <c r="BE35" s="31" t="s">
        <v>2662</v>
      </c>
      <c r="BF35" s="31">
        <v>251095</v>
      </c>
      <c r="BG35" s="31">
        <v>2</v>
      </c>
      <c r="BH35" s="31">
        <v>251095</v>
      </c>
      <c r="BI35" s="31" t="s">
        <v>428</v>
      </c>
      <c r="BJ35" s="31">
        <v>1.01100000100111E+99</v>
      </c>
      <c r="BK35" s="31">
        <v>2</v>
      </c>
      <c r="BL35" s="31">
        <v>1581113013</v>
      </c>
      <c r="BM35" s="31">
        <f t="shared" si="27"/>
        <v>1</v>
      </c>
      <c r="BN35" s="31">
        <f t="shared" si="28"/>
        <v>1</v>
      </c>
      <c r="BO35" s="31">
        <f t="shared" si="29"/>
        <v>2</v>
      </c>
      <c r="BP35" s="31">
        <f t="shared" si="30"/>
        <v>251095</v>
      </c>
      <c r="BQ35" s="31">
        <f t="shared" si="31"/>
        <v>125547.5</v>
      </c>
      <c r="BR35" s="31" t="str">
        <f t="shared" si="32"/>
        <v/>
      </c>
      <c r="BS35" s="31">
        <f t="shared" si="33"/>
        <v>125547.5</v>
      </c>
      <c r="BT35" s="31" t="str">
        <f t="shared" si="34"/>
        <v/>
      </c>
      <c r="BU35" s="31" t="str">
        <f t="shared" si="35"/>
        <v/>
      </c>
      <c r="BV35" s="45" t="s">
        <v>2662</v>
      </c>
      <c r="BW35" s="45" t="s">
        <v>2662</v>
      </c>
      <c r="BX35" s="45">
        <v>87870</v>
      </c>
      <c r="BY35" s="45">
        <v>1</v>
      </c>
      <c r="BZ35" s="45">
        <v>87870</v>
      </c>
      <c r="CA35" s="45" t="s">
        <v>229</v>
      </c>
      <c r="CB35" s="45">
        <v>1.01100000100111E+99</v>
      </c>
      <c r="CC35" s="45">
        <v>1</v>
      </c>
      <c r="CD35" s="45">
        <v>1581103864</v>
      </c>
      <c r="CE35" s="45">
        <f t="shared" si="36"/>
        <v>1</v>
      </c>
      <c r="CF35" s="45">
        <f t="shared" si="37"/>
        <v>1</v>
      </c>
      <c r="CG35" s="45">
        <f t="shared" si="38"/>
        <v>1</v>
      </c>
      <c r="CH35" s="45">
        <f t="shared" si="39"/>
        <v>87870</v>
      </c>
      <c r="CI35" s="45">
        <f t="shared" si="40"/>
        <v>87870</v>
      </c>
      <c r="CJ35" s="45" t="str">
        <f t="shared" si="41"/>
        <v/>
      </c>
      <c r="CK35" s="45">
        <f t="shared" si="42"/>
        <v>87870</v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2662</v>
      </c>
      <c r="C36" s="10" t="s">
        <v>2662</v>
      </c>
      <c r="D36" s="10">
        <v>110919</v>
      </c>
      <c r="E36" s="10">
        <v>2</v>
      </c>
      <c r="F36" s="10">
        <v>110919</v>
      </c>
      <c r="G36" s="10" t="s">
        <v>430</v>
      </c>
      <c r="H36" s="10">
        <v>1.000111001001E+98</v>
      </c>
      <c r="I36" s="10">
        <v>2</v>
      </c>
      <c r="J36" s="10">
        <v>1581105770</v>
      </c>
      <c r="K36" s="10">
        <f t="shared" si="0"/>
        <v>1</v>
      </c>
      <c r="L36" s="10">
        <f t="shared" si="1"/>
        <v>1</v>
      </c>
      <c r="M36" s="10">
        <f t="shared" si="2"/>
        <v>2</v>
      </c>
      <c r="N36" s="10">
        <f t="shared" si="3"/>
        <v>110919</v>
      </c>
      <c r="O36" s="10">
        <f t="shared" si="4"/>
        <v>55459.5</v>
      </c>
      <c r="P36" s="10" t="str">
        <f t="shared" si="5"/>
        <v/>
      </c>
      <c r="Q36" s="10">
        <f t="shared" si="6"/>
        <v>55459.5</v>
      </c>
      <c r="R36" s="10" t="str">
        <f t="shared" si="7"/>
        <v/>
      </c>
      <c r="S36" s="10" t="str">
        <f t="shared" si="8"/>
        <v/>
      </c>
      <c r="T36" s="17" t="s">
        <v>2662</v>
      </c>
      <c r="U36" s="17" t="s">
        <v>2662</v>
      </c>
      <c r="V36" s="17">
        <v>458562</v>
      </c>
      <c r="W36" s="17">
        <v>4</v>
      </c>
      <c r="X36" s="17">
        <v>458562</v>
      </c>
      <c r="Y36" s="17" t="s">
        <v>357</v>
      </c>
      <c r="Z36" s="17">
        <v>1.0001110009999999E+98</v>
      </c>
      <c r="AA36" s="17">
        <v>4</v>
      </c>
      <c r="AB36" s="17">
        <v>1581111701</v>
      </c>
      <c r="AC36" s="17">
        <f t="shared" si="9"/>
        <v>1</v>
      </c>
      <c r="AD36" s="17">
        <f t="shared" si="10"/>
        <v>1</v>
      </c>
      <c r="AE36" s="32">
        <f t="shared" si="11"/>
        <v>4</v>
      </c>
      <c r="AF36" s="32">
        <f t="shared" si="12"/>
        <v>458562</v>
      </c>
      <c r="AG36" s="32">
        <f t="shared" si="13"/>
        <v>114640.5</v>
      </c>
      <c r="AH36" s="32" t="str">
        <f t="shared" si="14"/>
        <v/>
      </c>
      <c r="AI36" s="32">
        <f t="shared" si="15"/>
        <v>114640.5</v>
      </c>
      <c r="AJ36" s="32" t="str">
        <f t="shared" si="16"/>
        <v/>
      </c>
      <c r="AK36" s="32" t="str">
        <f t="shared" si="17"/>
        <v/>
      </c>
      <c r="AL36" s="24" t="s">
        <v>2662</v>
      </c>
      <c r="AM36" s="24" t="s">
        <v>2662</v>
      </c>
      <c r="AN36" s="24">
        <v>106017</v>
      </c>
      <c r="AO36" s="24">
        <v>1</v>
      </c>
      <c r="AP36" s="24">
        <v>106017</v>
      </c>
      <c r="AQ36" s="24" t="s">
        <v>357</v>
      </c>
      <c r="AR36" s="24">
        <v>1.0001110009999999E+98</v>
      </c>
      <c r="AS36" s="24">
        <v>1</v>
      </c>
      <c r="AT36" s="24">
        <v>1581112491</v>
      </c>
      <c r="AU36" s="24">
        <f t="shared" si="18"/>
        <v>1</v>
      </c>
      <c r="AV36" s="24">
        <f t="shared" si="19"/>
        <v>1</v>
      </c>
      <c r="AW36" s="24">
        <f t="shared" si="20"/>
        <v>1</v>
      </c>
      <c r="AX36" s="24">
        <f t="shared" si="21"/>
        <v>106017</v>
      </c>
      <c r="AY36" s="24">
        <f t="shared" si="22"/>
        <v>106017</v>
      </c>
      <c r="AZ36" s="24" t="str">
        <f t="shared" si="23"/>
        <v/>
      </c>
      <c r="BA36" s="24">
        <f t="shared" si="24"/>
        <v>106017</v>
      </c>
      <c r="BB36" s="24" t="str">
        <f t="shared" si="25"/>
        <v/>
      </c>
      <c r="BC36" s="24" t="str">
        <f t="shared" si="26"/>
        <v/>
      </c>
      <c r="BD36" s="31" t="s">
        <v>2662</v>
      </c>
      <c r="BE36" s="31" t="s">
        <v>2662</v>
      </c>
      <c r="BF36" s="31">
        <v>25939</v>
      </c>
      <c r="BG36" s="31">
        <v>1</v>
      </c>
      <c r="BH36" s="31">
        <v>25939</v>
      </c>
      <c r="BI36" s="31" t="s">
        <v>430</v>
      </c>
      <c r="BJ36" s="31">
        <v>1.0001110009999999E+98</v>
      </c>
      <c r="BK36" s="31">
        <v>1</v>
      </c>
      <c r="BL36" s="31">
        <v>1581113021</v>
      </c>
      <c r="BM36" s="31">
        <f t="shared" si="27"/>
        <v>1</v>
      </c>
      <c r="BN36" s="31">
        <f t="shared" si="28"/>
        <v>1</v>
      </c>
      <c r="BO36" s="31">
        <f t="shared" si="29"/>
        <v>1</v>
      </c>
      <c r="BP36" s="31">
        <f t="shared" si="30"/>
        <v>25939</v>
      </c>
      <c r="BQ36" s="31">
        <f t="shared" si="31"/>
        <v>25939</v>
      </c>
      <c r="BR36" s="31" t="str">
        <f t="shared" si="32"/>
        <v/>
      </c>
      <c r="BS36" s="31">
        <f t="shared" si="33"/>
        <v>25939</v>
      </c>
      <c r="BT36" s="31" t="str">
        <f t="shared" si="34"/>
        <v/>
      </c>
      <c r="BU36" s="31" t="str">
        <f t="shared" si="35"/>
        <v/>
      </c>
      <c r="BV36" s="45" t="s">
        <v>2662</v>
      </c>
      <c r="BW36" s="45" t="s">
        <v>2662</v>
      </c>
      <c r="BX36" s="45">
        <v>20154</v>
      </c>
      <c r="BY36" s="45">
        <v>0</v>
      </c>
      <c r="BZ36" s="45">
        <v>20154</v>
      </c>
      <c r="CA36" s="45" t="s">
        <v>1007</v>
      </c>
      <c r="CB36" s="45">
        <v>1.0001110009999999E+98</v>
      </c>
      <c r="CC36" s="45">
        <v>0</v>
      </c>
      <c r="CD36" s="45">
        <v>1581103872</v>
      </c>
      <c r="CE36" s="45">
        <f t="shared" si="36"/>
        <v>1</v>
      </c>
      <c r="CF36" s="45">
        <f t="shared" si="37"/>
        <v>1</v>
      </c>
      <c r="CG36" s="45">
        <f t="shared" si="38"/>
        <v>0</v>
      </c>
      <c r="CH36" s="45">
        <f t="shared" si="39"/>
        <v>20154</v>
      </c>
      <c r="CI36" s="45" t="e">
        <f t="shared" si="40"/>
        <v>#DIV/0!</v>
      </c>
      <c r="CJ36" s="45" t="str">
        <f t="shared" si="41"/>
        <v/>
      </c>
      <c r="CK36" s="45" t="e">
        <f t="shared" si="42"/>
        <v>#DIV/0!</v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2662</v>
      </c>
      <c r="C37" s="10" t="s">
        <v>2662</v>
      </c>
      <c r="D37" s="10">
        <v>1246948</v>
      </c>
      <c r="E37" s="10">
        <v>10</v>
      </c>
      <c r="F37" s="10">
        <v>1246948</v>
      </c>
      <c r="G37" s="10" t="s">
        <v>984</v>
      </c>
      <c r="H37" s="10">
        <v>1.0001100000011E+99</v>
      </c>
      <c r="I37" s="10">
        <v>10</v>
      </c>
      <c r="J37" s="10">
        <v>1581105775</v>
      </c>
      <c r="K37" s="10">
        <f t="shared" si="0"/>
        <v>1</v>
      </c>
      <c r="L37" s="10">
        <f t="shared" si="1"/>
        <v>1</v>
      </c>
      <c r="M37" s="10">
        <f t="shared" si="2"/>
        <v>10</v>
      </c>
      <c r="N37" s="10">
        <f t="shared" si="3"/>
        <v>1246948</v>
      </c>
      <c r="O37" s="10">
        <f t="shared" si="4"/>
        <v>124694.8</v>
      </c>
      <c r="P37" s="10" t="str">
        <f t="shared" si="5"/>
        <v/>
      </c>
      <c r="Q37" s="10">
        <f t="shared" si="6"/>
        <v>124694.8</v>
      </c>
      <c r="R37" s="10" t="str">
        <f t="shared" si="7"/>
        <v/>
      </c>
      <c r="S37" s="10" t="str">
        <f t="shared" si="8"/>
        <v/>
      </c>
      <c r="T37" s="17" t="s">
        <v>2662</v>
      </c>
      <c r="U37" s="17" t="s">
        <v>2662</v>
      </c>
      <c r="V37" s="17">
        <v>587945</v>
      </c>
      <c r="W37" s="17">
        <v>6</v>
      </c>
      <c r="X37" s="17">
        <v>587945</v>
      </c>
      <c r="Y37" s="17" t="s">
        <v>430</v>
      </c>
      <c r="Z37" s="17">
        <v>1.0000110010011E+99</v>
      </c>
      <c r="AA37" s="17">
        <v>6</v>
      </c>
      <c r="AB37" s="17">
        <v>1581111709</v>
      </c>
      <c r="AC37" s="17">
        <f t="shared" si="9"/>
        <v>1</v>
      </c>
      <c r="AD37" s="17">
        <f t="shared" si="10"/>
        <v>1</v>
      </c>
      <c r="AE37" s="32">
        <f t="shared" si="11"/>
        <v>6</v>
      </c>
      <c r="AF37" s="32">
        <f t="shared" si="12"/>
        <v>587945</v>
      </c>
      <c r="AG37" s="32">
        <f t="shared" si="13"/>
        <v>97990.833333333328</v>
      </c>
      <c r="AH37" s="32" t="str">
        <f t="shared" si="14"/>
        <v/>
      </c>
      <c r="AI37" s="32">
        <f t="shared" si="15"/>
        <v>97990.833333333328</v>
      </c>
      <c r="AJ37" s="32" t="str">
        <f t="shared" si="16"/>
        <v/>
      </c>
      <c r="AK37" s="32" t="str">
        <f t="shared" si="17"/>
        <v/>
      </c>
      <c r="AL37" s="24" t="s">
        <v>2662</v>
      </c>
      <c r="AM37" s="24" t="s">
        <v>2662</v>
      </c>
      <c r="AN37" s="24">
        <v>606796</v>
      </c>
      <c r="AO37" s="24">
        <v>13</v>
      </c>
      <c r="AP37" s="24">
        <v>606796</v>
      </c>
      <c r="AQ37" s="24" t="s">
        <v>357</v>
      </c>
      <c r="AR37" s="24">
        <v>1.0000100010011E+99</v>
      </c>
      <c r="AS37" s="24">
        <v>13</v>
      </c>
      <c r="AT37" s="24">
        <v>1581112496</v>
      </c>
      <c r="AU37" s="24">
        <f t="shared" si="18"/>
        <v>1</v>
      </c>
      <c r="AV37" s="24">
        <f t="shared" si="19"/>
        <v>1</v>
      </c>
      <c r="AW37" s="24">
        <f t="shared" si="20"/>
        <v>13</v>
      </c>
      <c r="AX37" s="24">
        <f t="shared" si="21"/>
        <v>606796</v>
      </c>
      <c r="AY37" s="24">
        <f t="shared" si="22"/>
        <v>46676.615384615383</v>
      </c>
      <c r="AZ37" s="24" t="str">
        <f t="shared" si="23"/>
        <v/>
      </c>
      <c r="BA37" s="24">
        <f t="shared" si="24"/>
        <v>46676.615384615383</v>
      </c>
      <c r="BB37" s="24" t="str">
        <f t="shared" si="25"/>
        <v/>
      </c>
      <c r="BC37" s="24" t="str">
        <f t="shared" si="26"/>
        <v/>
      </c>
      <c r="BD37" s="31" t="s">
        <v>2662</v>
      </c>
      <c r="BE37" s="31" t="s">
        <v>2662</v>
      </c>
      <c r="BF37" s="31">
        <v>361492</v>
      </c>
      <c r="BG37" s="31">
        <v>3</v>
      </c>
      <c r="BH37" s="31">
        <v>361492</v>
      </c>
      <c r="BI37" s="31" t="s">
        <v>912</v>
      </c>
      <c r="BJ37" s="31">
        <v>1.0001100100011E+99</v>
      </c>
      <c r="BK37" s="31">
        <v>3</v>
      </c>
      <c r="BL37" s="31">
        <v>1581113026</v>
      </c>
      <c r="BM37" s="31">
        <f t="shared" si="27"/>
        <v>1</v>
      </c>
      <c r="BN37" s="31">
        <f t="shared" si="28"/>
        <v>1</v>
      </c>
      <c r="BO37" s="31">
        <f t="shared" si="29"/>
        <v>3</v>
      </c>
      <c r="BP37" s="31">
        <f t="shared" si="30"/>
        <v>361492</v>
      </c>
      <c r="BQ37" s="31">
        <f t="shared" si="31"/>
        <v>120497.33333333333</v>
      </c>
      <c r="BR37" s="31" t="str">
        <f t="shared" si="32"/>
        <v/>
      </c>
      <c r="BS37" s="31">
        <f t="shared" si="33"/>
        <v>120497.33333333333</v>
      </c>
      <c r="BT37" s="31" t="str">
        <f t="shared" si="34"/>
        <v/>
      </c>
      <c r="BU37" s="31" t="str">
        <f t="shared" si="35"/>
        <v/>
      </c>
      <c r="BV37" s="45" t="s">
        <v>2662</v>
      </c>
      <c r="BW37" s="45" t="s">
        <v>2662</v>
      </c>
      <c r="BX37" s="45">
        <v>130254</v>
      </c>
      <c r="BY37" s="45">
        <v>4</v>
      </c>
      <c r="BZ37" s="45">
        <v>130254</v>
      </c>
      <c r="CA37" s="45" t="s">
        <v>140</v>
      </c>
      <c r="CB37" s="45">
        <v>1.0001100000111E+99</v>
      </c>
      <c r="CC37" s="45">
        <v>4</v>
      </c>
      <c r="CD37" s="45">
        <v>1581103877</v>
      </c>
      <c r="CE37" s="45">
        <f t="shared" si="36"/>
        <v>1</v>
      </c>
      <c r="CF37" s="45">
        <f t="shared" si="37"/>
        <v>1</v>
      </c>
      <c r="CG37" s="45">
        <f t="shared" si="38"/>
        <v>4</v>
      </c>
      <c r="CH37" s="45">
        <f t="shared" si="39"/>
        <v>130254</v>
      </c>
      <c r="CI37" s="45">
        <f t="shared" si="40"/>
        <v>32563.5</v>
      </c>
      <c r="CJ37" s="45" t="str">
        <f t="shared" si="41"/>
        <v/>
      </c>
      <c r="CK37" s="45">
        <f t="shared" si="42"/>
        <v>32563.5</v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si="0"/>
        <v>0</v>
      </c>
      <c r="L40" s="10">
        <f t="shared" si="1"/>
        <v>0</v>
      </c>
      <c r="M40" s="10" t="str">
        <f t="shared" si="2"/>
        <v/>
      </c>
      <c r="N40" s="10" t="str">
        <f t="shared" si="3"/>
        <v/>
      </c>
      <c r="O40" s="10" t="str">
        <f t="shared" si="4"/>
        <v/>
      </c>
      <c r="P40" s="10" t="str">
        <f t="shared" si="5"/>
        <v/>
      </c>
      <c r="Q40" s="10" t="str">
        <f t="shared" si="6"/>
        <v/>
      </c>
      <c r="R40" s="10" t="str">
        <f t="shared" si="7"/>
        <v/>
      </c>
      <c r="S40" s="10" t="str">
        <f t="shared" si="8"/>
        <v/>
      </c>
      <c r="AC40" s="17">
        <f t="shared" si="9"/>
        <v>0</v>
      </c>
      <c r="AD40" s="17">
        <f t="shared" si="10"/>
        <v>0</v>
      </c>
      <c r="AE40" s="32" t="str">
        <f t="shared" si="11"/>
        <v/>
      </c>
      <c r="AF40" s="32" t="str">
        <f t="shared" si="12"/>
        <v/>
      </c>
      <c r="AG40" s="32" t="str">
        <f t="shared" si="13"/>
        <v/>
      </c>
      <c r="AH40" s="32" t="str">
        <f t="shared" si="14"/>
        <v/>
      </c>
      <c r="AI40" s="32" t="str">
        <f t="shared" si="15"/>
        <v/>
      </c>
      <c r="AJ40" s="32" t="str">
        <f t="shared" si="16"/>
        <v/>
      </c>
      <c r="AK40" s="32" t="str">
        <f t="shared" si="17"/>
        <v/>
      </c>
      <c r="AU40" s="24">
        <f t="shared" si="18"/>
        <v>0</v>
      </c>
      <c r="AV40" s="24">
        <f t="shared" si="19"/>
        <v>0</v>
      </c>
      <c r="AW40" s="24" t="str">
        <f t="shared" si="20"/>
        <v/>
      </c>
      <c r="AX40" s="24" t="str">
        <f t="shared" si="21"/>
        <v/>
      </c>
      <c r="AY40" s="24" t="str">
        <f t="shared" si="22"/>
        <v/>
      </c>
      <c r="AZ40" s="24" t="str">
        <f t="shared" si="23"/>
        <v/>
      </c>
      <c r="BA40" s="24" t="str">
        <f t="shared" si="24"/>
        <v/>
      </c>
      <c r="BB40" s="24" t="str">
        <f t="shared" si="25"/>
        <v/>
      </c>
      <c r="BC40" s="24" t="str">
        <f t="shared" si="26"/>
        <v/>
      </c>
      <c r="BM40" s="31">
        <f t="shared" si="27"/>
        <v>0</v>
      </c>
      <c r="BN40" s="31">
        <f t="shared" si="28"/>
        <v>0</v>
      </c>
      <c r="BO40" s="31" t="str">
        <f t="shared" si="29"/>
        <v/>
      </c>
      <c r="BP40" s="31" t="str">
        <f t="shared" si="30"/>
        <v/>
      </c>
      <c r="BQ40" s="31" t="str">
        <f t="shared" si="31"/>
        <v/>
      </c>
      <c r="BR40" s="31" t="str">
        <f t="shared" si="32"/>
        <v/>
      </c>
      <c r="BS40" s="31" t="str">
        <f t="shared" si="33"/>
        <v/>
      </c>
      <c r="BT40" s="31" t="str">
        <f t="shared" si="34"/>
        <v/>
      </c>
      <c r="BU40" s="31" t="str">
        <f t="shared" si="35"/>
        <v/>
      </c>
    </row>
    <row r="41" spans="2:91" x14ac:dyDescent="0.3">
      <c r="K41" s="10">
        <f t="shared" si="0"/>
        <v>0</v>
      </c>
      <c r="L41" s="10">
        <f t="shared" si="1"/>
        <v>0</v>
      </c>
      <c r="M41" s="10" t="str">
        <f t="shared" si="2"/>
        <v/>
      </c>
      <c r="N41" s="10" t="str">
        <f t="shared" si="3"/>
        <v/>
      </c>
      <c r="O41" s="10" t="str">
        <f t="shared" si="4"/>
        <v/>
      </c>
      <c r="P41" s="10" t="str">
        <f t="shared" si="5"/>
        <v/>
      </c>
      <c r="Q41" s="10" t="str">
        <f t="shared" si="6"/>
        <v/>
      </c>
      <c r="R41" s="10" t="str">
        <f t="shared" si="7"/>
        <v/>
      </c>
      <c r="S41" s="10" t="str">
        <f t="shared" si="8"/>
        <v/>
      </c>
      <c r="AC41" s="17">
        <f t="shared" si="9"/>
        <v>0</v>
      </c>
      <c r="AD41" s="17">
        <f t="shared" si="10"/>
        <v>0</v>
      </c>
      <c r="AE41" s="32" t="str">
        <f t="shared" si="11"/>
        <v/>
      </c>
      <c r="AF41" s="32" t="str">
        <f t="shared" si="12"/>
        <v/>
      </c>
      <c r="AG41" s="32" t="str">
        <f t="shared" si="13"/>
        <v/>
      </c>
      <c r="AH41" s="32" t="str">
        <f t="shared" si="14"/>
        <v/>
      </c>
      <c r="AI41" s="32" t="str">
        <f t="shared" si="15"/>
        <v/>
      </c>
      <c r="AJ41" s="32" t="str">
        <f t="shared" si="16"/>
        <v/>
      </c>
      <c r="AK41" s="32" t="str">
        <f t="shared" si="17"/>
        <v/>
      </c>
      <c r="AU41" s="24">
        <f t="shared" si="18"/>
        <v>0</v>
      </c>
      <c r="AV41" s="24">
        <f t="shared" si="19"/>
        <v>0</v>
      </c>
      <c r="AW41" s="24" t="str">
        <f t="shared" si="20"/>
        <v/>
      </c>
      <c r="AX41" s="24" t="str">
        <f t="shared" si="21"/>
        <v/>
      </c>
      <c r="AY41" s="24" t="str">
        <f t="shared" si="22"/>
        <v/>
      </c>
      <c r="AZ41" s="24" t="str">
        <f t="shared" si="23"/>
        <v/>
      </c>
      <c r="BA41" s="24" t="str">
        <f t="shared" si="24"/>
        <v/>
      </c>
      <c r="BB41" s="24" t="str">
        <f t="shared" si="25"/>
        <v/>
      </c>
      <c r="BC41" s="24" t="str">
        <f t="shared" si="26"/>
        <v/>
      </c>
      <c r="BM41" s="31">
        <f t="shared" si="27"/>
        <v>0</v>
      </c>
      <c r="BN41" s="31">
        <f t="shared" si="28"/>
        <v>0</v>
      </c>
      <c r="BO41" s="31" t="str">
        <f t="shared" si="29"/>
        <v/>
      </c>
      <c r="BP41" s="31" t="str">
        <f t="shared" si="30"/>
        <v/>
      </c>
      <c r="BQ41" s="31" t="str">
        <f t="shared" si="31"/>
        <v/>
      </c>
      <c r="BR41" s="31" t="str">
        <f t="shared" si="32"/>
        <v/>
      </c>
      <c r="BS41" s="31" t="str">
        <f t="shared" si="33"/>
        <v/>
      </c>
      <c r="BT41" s="31" t="str">
        <f t="shared" si="34"/>
        <v/>
      </c>
      <c r="BU41" s="31" t="str">
        <f t="shared" si="35"/>
        <v/>
      </c>
    </row>
    <row r="42" spans="2:91" x14ac:dyDescent="0.3">
      <c r="K42" s="10">
        <f t="shared" si="0"/>
        <v>0</v>
      </c>
      <c r="L42" s="10">
        <f t="shared" si="1"/>
        <v>0</v>
      </c>
      <c r="M42" s="10" t="str">
        <f t="shared" si="2"/>
        <v/>
      </c>
      <c r="N42" s="10" t="str">
        <f t="shared" si="3"/>
        <v/>
      </c>
      <c r="O42" s="10" t="str">
        <f t="shared" si="4"/>
        <v/>
      </c>
      <c r="P42" s="10" t="str">
        <f t="shared" si="5"/>
        <v/>
      </c>
      <c r="Q42" s="10" t="str">
        <f t="shared" si="6"/>
        <v/>
      </c>
      <c r="R42" s="10" t="str">
        <f t="shared" si="7"/>
        <v/>
      </c>
      <c r="S42" s="10" t="str">
        <f t="shared" si="8"/>
        <v/>
      </c>
      <c r="AC42" s="17">
        <f t="shared" si="9"/>
        <v>0</v>
      </c>
      <c r="AD42" s="17">
        <f t="shared" si="10"/>
        <v>0</v>
      </c>
      <c r="AE42" s="32" t="str">
        <f t="shared" si="11"/>
        <v/>
      </c>
      <c r="AF42" s="32" t="str">
        <f t="shared" si="12"/>
        <v/>
      </c>
      <c r="AG42" s="32" t="str">
        <f t="shared" si="13"/>
        <v/>
      </c>
      <c r="AH42" s="32" t="str">
        <f t="shared" si="14"/>
        <v/>
      </c>
      <c r="AI42" s="32" t="str">
        <f t="shared" si="15"/>
        <v/>
      </c>
      <c r="AJ42" s="32" t="str">
        <f t="shared" si="16"/>
        <v/>
      </c>
      <c r="AK42" s="32" t="str">
        <f t="shared" si="17"/>
        <v/>
      </c>
      <c r="AU42" s="24">
        <f t="shared" si="18"/>
        <v>0</v>
      </c>
      <c r="AV42" s="24">
        <f t="shared" si="19"/>
        <v>0</v>
      </c>
      <c r="AW42" s="24" t="str">
        <f t="shared" si="20"/>
        <v/>
      </c>
      <c r="AX42" s="24" t="str">
        <f t="shared" si="21"/>
        <v/>
      </c>
      <c r="AY42" s="24" t="str">
        <f t="shared" si="22"/>
        <v/>
      </c>
      <c r="AZ42" s="24" t="str">
        <f t="shared" si="23"/>
        <v/>
      </c>
      <c r="BA42" s="24" t="str">
        <f t="shared" si="24"/>
        <v/>
      </c>
      <c r="BB42" s="24" t="str">
        <f t="shared" si="25"/>
        <v/>
      </c>
      <c r="BC42" s="24" t="str">
        <f t="shared" si="26"/>
        <v/>
      </c>
      <c r="BM42" s="31">
        <f t="shared" si="27"/>
        <v>0</v>
      </c>
      <c r="BN42" s="31">
        <f t="shared" si="28"/>
        <v>0</v>
      </c>
      <c r="BO42" s="31" t="str">
        <f t="shared" si="29"/>
        <v/>
      </c>
      <c r="BP42" s="31" t="str">
        <f t="shared" si="30"/>
        <v/>
      </c>
      <c r="BQ42" s="31" t="str">
        <f t="shared" si="31"/>
        <v/>
      </c>
      <c r="BR42" s="31" t="str">
        <f t="shared" si="32"/>
        <v/>
      </c>
      <c r="BS42" s="31" t="str">
        <f t="shared" si="33"/>
        <v/>
      </c>
      <c r="BT42" s="31" t="str">
        <f t="shared" si="34"/>
        <v/>
      </c>
      <c r="BU42" s="31" t="str">
        <f t="shared" si="35"/>
        <v/>
      </c>
    </row>
    <row r="43" spans="2:91" x14ac:dyDescent="0.3">
      <c r="K43" s="10">
        <f t="shared" si="0"/>
        <v>0</v>
      </c>
      <c r="L43" s="10">
        <f t="shared" si="1"/>
        <v>0</v>
      </c>
      <c r="M43" s="10" t="str">
        <f t="shared" si="2"/>
        <v/>
      </c>
      <c r="N43" s="10" t="str">
        <f t="shared" si="3"/>
        <v/>
      </c>
      <c r="O43" s="10" t="str">
        <f t="shared" si="4"/>
        <v/>
      </c>
      <c r="P43" s="10" t="str">
        <f t="shared" si="5"/>
        <v/>
      </c>
      <c r="Q43" s="10" t="str">
        <f t="shared" si="6"/>
        <v/>
      </c>
      <c r="R43" s="10" t="str">
        <f t="shared" si="7"/>
        <v/>
      </c>
      <c r="S43" s="10" t="str">
        <f t="shared" si="8"/>
        <v/>
      </c>
      <c r="AC43" s="17">
        <f t="shared" si="9"/>
        <v>0</v>
      </c>
      <c r="AD43" s="17">
        <f t="shared" si="10"/>
        <v>0</v>
      </c>
      <c r="AE43" s="32" t="str">
        <f t="shared" si="11"/>
        <v/>
      </c>
      <c r="AF43" s="32" t="str">
        <f t="shared" si="12"/>
        <v/>
      </c>
      <c r="AG43" s="32" t="str">
        <f t="shared" si="13"/>
        <v/>
      </c>
      <c r="AH43" s="32" t="str">
        <f t="shared" si="14"/>
        <v/>
      </c>
      <c r="AI43" s="32" t="str">
        <f t="shared" si="15"/>
        <v/>
      </c>
      <c r="AJ43" s="32" t="str">
        <f t="shared" si="16"/>
        <v/>
      </c>
      <c r="AK43" s="32" t="str">
        <f t="shared" si="17"/>
        <v/>
      </c>
      <c r="AU43" s="24">
        <f t="shared" si="18"/>
        <v>0</v>
      </c>
      <c r="AV43" s="24">
        <f t="shared" si="19"/>
        <v>0</v>
      </c>
      <c r="AW43" s="24" t="str">
        <f t="shared" si="20"/>
        <v/>
      </c>
      <c r="AX43" s="24" t="str">
        <f t="shared" si="21"/>
        <v/>
      </c>
      <c r="AY43" s="24" t="str">
        <f t="shared" si="22"/>
        <v/>
      </c>
      <c r="AZ43" s="24" t="str">
        <f t="shared" si="23"/>
        <v/>
      </c>
      <c r="BA43" s="24" t="str">
        <f t="shared" si="24"/>
        <v/>
      </c>
      <c r="BB43" s="24" t="str">
        <f t="shared" si="25"/>
        <v/>
      </c>
      <c r="BC43" s="24" t="str">
        <f t="shared" si="26"/>
        <v/>
      </c>
      <c r="BM43" s="31">
        <f t="shared" si="27"/>
        <v>0</v>
      </c>
      <c r="BN43" s="31">
        <f t="shared" si="28"/>
        <v>0</v>
      </c>
      <c r="BO43" s="31" t="str">
        <f t="shared" si="29"/>
        <v/>
      </c>
      <c r="BP43" s="31" t="str">
        <f t="shared" si="30"/>
        <v/>
      </c>
      <c r="BQ43" s="31" t="str">
        <f t="shared" si="31"/>
        <v/>
      </c>
      <c r="BR43" s="31" t="str">
        <f t="shared" si="32"/>
        <v/>
      </c>
      <c r="BS43" s="31" t="str">
        <f t="shared" si="33"/>
        <v/>
      </c>
      <c r="BT43" s="31" t="str">
        <f t="shared" si="34"/>
        <v/>
      </c>
      <c r="BU43" s="31" t="str">
        <f t="shared" si="35"/>
        <v/>
      </c>
    </row>
    <row r="44" spans="2:91" x14ac:dyDescent="0.3">
      <c r="K44" s="10">
        <f t="shared" si="0"/>
        <v>0</v>
      </c>
      <c r="L44" s="10">
        <f t="shared" si="1"/>
        <v>0</v>
      </c>
      <c r="M44" s="10" t="str">
        <f t="shared" si="2"/>
        <v/>
      </c>
      <c r="N44" s="10" t="str">
        <f t="shared" si="3"/>
        <v/>
      </c>
      <c r="O44" s="10" t="str">
        <f t="shared" si="4"/>
        <v/>
      </c>
      <c r="P44" s="10" t="str">
        <f t="shared" si="5"/>
        <v/>
      </c>
      <c r="Q44" s="10" t="str">
        <f t="shared" si="6"/>
        <v/>
      </c>
      <c r="R44" s="10" t="str">
        <f t="shared" si="7"/>
        <v/>
      </c>
      <c r="S44" s="10" t="str">
        <f t="shared" si="8"/>
        <v/>
      </c>
      <c r="AC44" s="17">
        <f t="shared" si="9"/>
        <v>0</v>
      </c>
      <c r="AD44" s="17">
        <f t="shared" si="10"/>
        <v>0</v>
      </c>
      <c r="AE44" s="32" t="str">
        <f t="shared" si="11"/>
        <v/>
      </c>
      <c r="AF44" s="32" t="str">
        <f t="shared" si="12"/>
        <v/>
      </c>
      <c r="AG44" s="32" t="str">
        <f t="shared" si="13"/>
        <v/>
      </c>
      <c r="AH44" s="32" t="str">
        <f t="shared" si="14"/>
        <v/>
      </c>
      <c r="AI44" s="32" t="str">
        <f t="shared" si="15"/>
        <v/>
      </c>
      <c r="AJ44" s="32" t="str">
        <f t="shared" si="16"/>
        <v/>
      </c>
      <c r="AK44" s="32" t="str">
        <f t="shared" si="17"/>
        <v/>
      </c>
      <c r="AU44" s="24">
        <f t="shared" si="18"/>
        <v>0</v>
      </c>
      <c r="AV44" s="24">
        <f t="shared" si="19"/>
        <v>0</v>
      </c>
      <c r="AW44" s="24" t="str">
        <f t="shared" si="20"/>
        <v/>
      </c>
      <c r="AX44" s="24" t="str">
        <f t="shared" si="21"/>
        <v/>
      </c>
      <c r="AY44" s="24" t="str">
        <f t="shared" si="22"/>
        <v/>
      </c>
      <c r="AZ44" s="24" t="str">
        <f t="shared" si="23"/>
        <v/>
      </c>
      <c r="BA44" s="24" t="str">
        <f t="shared" si="24"/>
        <v/>
      </c>
      <c r="BB44" s="24" t="str">
        <f t="shared" si="25"/>
        <v/>
      </c>
      <c r="BC44" s="24" t="str">
        <f t="shared" si="26"/>
        <v/>
      </c>
      <c r="BM44" s="31">
        <f t="shared" si="27"/>
        <v>0</v>
      </c>
      <c r="BN44" s="31">
        <f t="shared" si="28"/>
        <v>0</v>
      </c>
      <c r="BO44" s="31" t="str">
        <f t="shared" si="29"/>
        <v/>
      </c>
      <c r="BP44" s="31" t="str">
        <f t="shared" si="30"/>
        <v/>
      </c>
      <c r="BQ44" s="31" t="str">
        <f t="shared" si="31"/>
        <v/>
      </c>
      <c r="BR44" s="31" t="str">
        <f t="shared" si="32"/>
        <v/>
      </c>
      <c r="BS44" s="31" t="str">
        <f t="shared" si="33"/>
        <v/>
      </c>
      <c r="BT44" s="31" t="str">
        <f t="shared" si="34"/>
        <v/>
      </c>
      <c r="BU44" s="31" t="str">
        <f t="shared" si="35"/>
        <v/>
      </c>
    </row>
    <row r="45" spans="2:91" x14ac:dyDescent="0.3">
      <c r="K45" s="10">
        <f t="shared" si="0"/>
        <v>0</v>
      </c>
      <c r="L45" s="10">
        <f t="shared" si="1"/>
        <v>0</v>
      </c>
      <c r="M45" s="10" t="str">
        <f t="shared" si="2"/>
        <v/>
      </c>
      <c r="N45" s="10" t="str">
        <f t="shared" si="3"/>
        <v/>
      </c>
      <c r="O45" s="10" t="str">
        <f t="shared" si="4"/>
        <v/>
      </c>
      <c r="P45" s="10" t="str">
        <f t="shared" si="5"/>
        <v/>
      </c>
      <c r="Q45" s="10" t="str">
        <f t="shared" si="6"/>
        <v/>
      </c>
      <c r="R45" s="10" t="str">
        <f t="shared" si="7"/>
        <v/>
      </c>
      <c r="S45" s="10" t="str">
        <f t="shared" si="8"/>
        <v/>
      </c>
      <c r="AC45" s="17">
        <f t="shared" si="9"/>
        <v>0</v>
      </c>
      <c r="AD45" s="17">
        <f t="shared" si="10"/>
        <v>0</v>
      </c>
      <c r="AE45" s="32" t="str">
        <f t="shared" si="11"/>
        <v/>
      </c>
      <c r="AF45" s="32" t="str">
        <f t="shared" si="12"/>
        <v/>
      </c>
      <c r="AG45" s="32" t="str">
        <f t="shared" si="13"/>
        <v/>
      </c>
      <c r="AH45" s="32" t="str">
        <f t="shared" si="14"/>
        <v/>
      </c>
      <c r="AI45" s="32" t="str">
        <f t="shared" si="15"/>
        <v/>
      </c>
      <c r="AJ45" s="32" t="str">
        <f t="shared" si="16"/>
        <v/>
      </c>
      <c r="AK45" s="32" t="str">
        <f t="shared" si="17"/>
        <v/>
      </c>
      <c r="AU45" s="24">
        <f t="shared" si="18"/>
        <v>0</v>
      </c>
      <c r="AV45" s="24">
        <f t="shared" si="19"/>
        <v>0</v>
      </c>
      <c r="AW45" s="24" t="str">
        <f t="shared" si="20"/>
        <v/>
      </c>
      <c r="AX45" s="24" t="str">
        <f t="shared" si="21"/>
        <v/>
      </c>
      <c r="AY45" s="24" t="str">
        <f t="shared" si="22"/>
        <v/>
      </c>
      <c r="AZ45" s="24" t="str">
        <f t="shared" si="23"/>
        <v/>
      </c>
      <c r="BA45" s="24" t="str">
        <f t="shared" si="24"/>
        <v/>
      </c>
      <c r="BB45" s="24" t="str">
        <f t="shared" si="25"/>
        <v/>
      </c>
      <c r="BC45" s="24" t="str">
        <f t="shared" si="26"/>
        <v/>
      </c>
      <c r="BM45" s="31">
        <f t="shared" si="27"/>
        <v>0</v>
      </c>
      <c r="BN45" s="31">
        <f t="shared" si="28"/>
        <v>0</v>
      </c>
      <c r="BO45" s="31" t="str">
        <f t="shared" si="29"/>
        <v/>
      </c>
      <c r="BP45" s="31" t="str">
        <f t="shared" si="30"/>
        <v/>
      </c>
      <c r="BQ45" s="31" t="str">
        <f t="shared" si="31"/>
        <v/>
      </c>
      <c r="BR45" s="31" t="str">
        <f t="shared" si="32"/>
        <v/>
      </c>
      <c r="BS45" s="31" t="str">
        <f t="shared" si="33"/>
        <v/>
      </c>
      <c r="BT45" s="31" t="str">
        <f t="shared" si="34"/>
        <v/>
      </c>
      <c r="BU45" s="31" t="str">
        <f t="shared" si="35"/>
        <v/>
      </c>
    </row>
    <row r="46" spans="2:91" x14ac:dyDescent="0.3">
      <c r="K46" s="10">
        <f t="shared" si="0"/>
        <v>0</v>
      </c>
      <c r="L46" s="10">
        <f t="shared" si="1"/>
        <v>0</v>
      </c>
      <c r="M46" s="10" t="str">
        <f t="shared" si="2"/>
        <v/>
      </c>
      <c r="N46" s="10" t="str">
        <f t="shared" si="3"/>
        <v/>
      </c>
      <c r="O46" s="10" t="str">
        <f t="shared" si="4"/>
        <v/>
      </c>
      <c r="P46" s="10" t="str">
        <f t="shared" si="5"/>
        <v/>
      </c>
      <c r="Q46" s="10" t="str">
        <f t="shared" si="6"/>
        <v/>
      </c>
      <c r="R46" s="10" t="str">
        <f t="shared" si="7"/>
        <v/>
      </c>
      <c r="S46" s="10" t="str">
        <f t="shared" si="8"/>
        <v/>
      </c>
      <c r="AC46" s="17">
        <f t="shared" si="9"/>
        <v>0</v>
      </c>
      <c r="AD46" s="17">
        <f t="shared" si="10"/>
        <v>0</v>
      </c>
      <c r="AE46" s="32" t="str">
        <f t="shared" si="11"/>
        <v/>
      </c>
      <c r="AF46" s="32" t="str">
        <f t="shared" si="12"/>
        <v/>
      </c>
      <c r="AG46" s="32" t="str">
        <f t="shared" si="13"/>
        <v/>
      </c>
      <c r="AH46" s="32" t="str">
        <f t="shared" si="14"/>
        <v/>
      </c>
      <c r="AI46" s="32" t="str">
        <f t="shared" si="15"/>
        <v/>
      </c>
      <c r="AJ46" s="32" t="str">
        <f t="shared" si="16"/>
        <v/>
      </c>
      <c r="AK46" s="32" t="str">
        <f t="shared" si="17"/>
        <v/>
      </c>
      <c r="AU46" s="24">
        <f t="shared" si="18"/>
        <v>0</v>
      </c>
      <c r="AV46" s="24">
        <f t="shared" si="19"/>
        <v>0</v>
      </c>
      <c r="AW46" s="24" t="str">
        <f t="shared" si="20"/>
        <v/>
      </c>
      <c r="AX46" s="24" t="str">
        <f t="shared" si="21"/>
        <v/>
      </c>
      <c r="AY46" s="24" t="str">
        <f t="shared" si="22"/>
        <v/>
      </c>
      <c r="AZ46" s="24" t="str">
        <f t="shared" si="23"/>
        <v/>
      </c>
      <c r="BA46" s="24" t="str">
        <f t="shared" si="24"/>
        <v/>
      </c>
      <c r="BB46" s="24" t="str">
        <f t="shared" si="25"/>
        <v/>
      </c>
      <c r="BC46" s="24" t="str">
        <f t="shared" si="26"/>
        <v/>
      </c>
      <c r="BM46" s="31">
        <f t="shared" si="27"/>
        <v>0</v>
      </c>
      <c r="BN46" s="31">
        <f t="shared" si="28"/>
        <v>0</v>
      </c>
      <c r="BO46" s="31" t="str">
        <f t="shared" si="29"/>
        <v/>
      </c>
      <c r="BP46" s="31" t="str">
        <f t="shared" si="30"/>
        <v/>
      </c>
      <c r="BQ46" s="31" t="str">
        <f t="shared" si="31"/>
        <v/>
      </c>
      <c r="BR46" s="31" t="str">
        <f t="shared" si="32"/>
        <v/>
      </c>
      <c r="BS46" s="31" t="str">
        <f t="shared" si="33"/>
        <v/>
      </c>
      <c r="BT46" s="31" t="str">
        <f t="shared" si="34"/>
        <v/>
      </c>
      <c r="BU46" s="31" t="str">
        <f t="shared" si="35"/>
        <v/>
      </c>
    </row>
    <row r="47" spans="2:91" x14ac:dyDescent="0.3">
      <c r="K47" s="10">
        <f t="shared" si="0"/>
        <v>0</v>
      </c>
      <c r="L47" s="10">
        <f t="shared" si="1"/>
        <v>0</v>
      </c>
      <c r="M47" s="10" t="str">
        <f t="shared" si="2"/>
        <v/>
      </c>
      <c r="N47" s="10" t="str">
        <f t="shared" si="3"/>
        <v/>
      </c>
      <c r="O47" s="10" t="str">
        <f t="shared" si="4"/>
        <v/>
      </c>
      <c r="P47" s="10" t="str">
        <f t="shared" si="5"/>
        <v/>
      </c>
      <c r="Q47" s="10" t="str">
        <f t="shared" si="6"/>
        <v/>
      </c>
      <c r="R47" s="10" t="str">
        <f t="shared" si="7"/>
        <v/>
      </c>
      <c r="S47" s="10" t="str">
        <f t="shared" si="8"/>
        <v/>
      </c>
      <c r="AC47" s="17">
        <f t="shared" si="9"/>
        <v>0</v>
      </c>
      <c r="AD47" s="17">
        <f t="shared" si="10"/>
        <v>0</v>
      </c>
      <c r="AE47" s="32" t="str">
        <f t="shared" si="11"/>
        <v/>
      </c>
      <c r="AF47" s="32" t="str">
        <f t="shared" si="12"/>
        <v/>
      </c>
      <c r="AG47" s="32" t="str">
        <f t="shared" si="13"/>
        <v/>
      </c>
      <c r="AH47" s="32" t="str">
        <f t="shared" si="14"/>
        <v/>
      </c>
      <c r="AI47" s="32" t="str">
        <f t="shared" si="15"/>
        <v/>
      </c>
      <c r="AJ47" s="32" t="str">
        <f t="shared" si="16"/>
        <v/>
      </c>
      <c r="AK47" s="32" t="str">
        <f t="shared" si="17"/>
        <v/>
      </c>
      <c r="AU47" s="24">
        <f t="shared" si="18"/>
        <v>0</v>
      </c>
      <c r="AV47" s="24">
        <f t="shared" si="19"/>
        <v>0</v>
      </c>
      <c r="AW47" s="24" t="str">
        <f t="shared" si="20"/>
        <v/>
      </c>
      <c r="AX47" s="24" t="str">
        <f t="shared" si="21"/>
        <v/>
      </c>
      <c r="AY47" s="24" t="str">
        <f t="shared" si="22"/>
        <v/>
      </c>
      <c r="AZ47" s="24" t="str">
        <f t="shared" si="23"/>
        <v/>
      </c>
      <c r="BA47" s="24" t="str">
        <f t="shared" si="24"/>
        <v/>
      </c>
      <c r="BB47" s="24" t="str">
        <f t="shared" si="25"/>
        <v/>
      </c>
      <c r="BC47" s="24" t="str">
        <f t="shared" si="26"/>
        <v/>
      </c>
      <c r="BM47" s="31">
        <f t="shared" si="27"/>
        <v>0</v>
      </c>
      <c r="BN47" s="31">
        <f t="shared" si="28"/>
        <v>0</v>
      </c>
      <c r="BO47" s="31" t="str">
        <f t="shared" si="29"/>
        <v/>
      </c>
      <c r="BP47" s="31" t="str">
        <f t="shared" si="30"/>
        <v/>
      </c>
      <c r="BQ47" s="31" t="str">
        <f t="shared" si="31"/>
        <v/>
      </c>
      <c r="BR47" s="31" t="str">
        <f t="shared" si="32"/>
        <v/>
      </c>
      <c r="BS47" s="31" t="str">
        <f t="shared" si="33"/>
        <v/>
      </c>
      <c r="BT47" s="31" t="str">
        <f t="shared" si="34"/>
        <v/>
      </c>
      <c r="BU47" s="31" t="str">
        <f t="shared" si="35"/>
        <v/>
      </c>
    </row>
    <row r="48" spans="2:91" x14ac:dyDescent="0.3">
      <c r="K48" s="10">
        <f t="shared" si="0"/>
        <v>0</v>
      </c>
      <c r="L48" s="10">
        <f t="shared" si="1"/>
        <v>0</v>
      </c>
      <c r="M48" s="10" t="str">
        <f t="shared" si="2"/>
        <v/>
      </c>
      <c r="N48" s="10" t="str">
        <f t="shared" si="3"/>
        <v/>
      </c>
      <c r="O48" s="10" t="str">
        <f t="shared" si="4"/>
        <v/>
      </c>
      <c r="P48" s="10" t="str">
        <f t="shared" si="5"/>
        <v/>
      </c>
      <c r="Q48" s="10" t="str">
        <f t="shared" si="6"/>
        <v/>
      </c>
      <c r="R48" s="10" t="str">
        <f t="shared" si="7"/>
        <v/>
      </c>
      <c r="S48" s="10" t="str">
        <f t="shared" si="8"/>
        <v/>
      </c>
      <c r="AC48" s="17">
        <f t="shared" si="9"/>
        <v>0</v>
      </c>
      <c r="AD48" s="17">
        <f t="shared" si="10"/>
        <v>0</v>
      </c>
      <c r="AE48" s="32" t="str">
        <f t="shared" si="11"/>
        <v/>
      </c>
      <c r="AF48" s="32" t="str">
        <f t="shared" si="12"/>
        <v/>
      </c>
      <c r="AG48" s="32" t="str">
        <f t="shared" si="13"/>
        <v/>
      </c>
      <c r="AH48" s="32" t="str">
        <f t="shared" si="14"/>
        <v/>
      </c>
      <c r="AI48" s="32" t="str">
        <f t="shared" si="15"/>
        <v/>
      </c>
      <c r="AJ48" s="32" t="str">
        <f t="shared" si="16"/>
        <v/>
      </c>
      <c r="AK48" s="32" t="str">
        <f t="shared" si="17"/>
        <v/>
      </c>
      <c r="AU48" s="24">
        <f t="shared" si="18"/>
        <v>0</v>
      </c>
      <c r="AV48" s="24">
        <f t="shared" si="19"/>
        <v>0</v>
      </c>
      <c r="AW48" s="24" t="str">
        <f t="shared" si="20"/>
        <v/>
      </c>
      <c r="AX48" s="24" t="str">
        <f t="shared" si="21"/>
        <v/>
      </c>
      <c r="AY48" s="24" t="str">
        <f t="shared" si="22"/>
        <v/>
      </c>
      <c r="AZ48" s="24" t="str">
        <f t="shared" si="23"/>
        <v/>
      </c>
      <c r="BA48" s="24" t="str">
        <f t="shared" si="24"/>
        <v/>
      </c>
      <c r="BB48" s="24" t="str">
        <f t="shared" si="25"/>
        <v/>
      </c>
      <c r="BC48" s="24" t="str">
        <f t="shared" si="26"/>
        <v/>
      </c>
      <c r="BM48" s="31">
        <f t="shared" si="27"/>
        <v>0</v>
      </c>
      <c r="BN48" s="31">
        <f t="shared" si="28"/>
        <v>0</v>
      </c>
      <c r="BO48" s="31" t="str">
        <f t="shared" si="29"/>
        <v/>
      </c>
      <c r="BP48" s="31" t="str">
        <f t="shared" si="30"/>
        <v/>
      </c>
      <c r="BQ48" s="31" t="str">
        <f t="shared" si="31"/>
        <v/>
      </c>
      <c r="BR48" s="31" t="str">
        <f t="shared" si="32"/>
        <v/>
      </c>
      <c r="BS48" s="31" t="str">
        <f t="shared" si="33"/>
        <v/>
      </c>
      <c r="BT48" s="31" t="str">
        <f t="shared" si="34"/>
        <v/>
      </c>
      <c r="BU48" s="31" t="str">
        <f t="shared" si="35"/>
        <v/>
      </c>
    </row>
    <row r="49" spans="11:73" x14ac:dyDescent="0.3">
      <c r="K49" s="10">
        <f t="shared" si="0"/>
        <v>0</v>
      </c>
      <c r="L49" s="10">
        <f t="shared" si="1"/>
        <v>0</v>
      </c>
      <c r="M49" s="10" t="str">
        <f t="shared" si="2"/>
        <v/>
      </c>
      <c r="N49" s="10" t="str">
        <f t="shared" si="3"/>
        <v/>
      </c>
      <c r="O49" s="10" t="str">
        <f t="shared" si="4"/>
        <v/>
      </c>
      <c r="P49" s="10" t="str">
        <f t="shared" si="5"/>
        <v/>
      </c>
      <c r="Q49" s="10" t="str">
        <f t="shared" si="6"/>
        <v/>
      </c>
      <c r="R49" s="10" t="str">
        <f t="shared" si="7"/>
        <v/>
      </c>
      <c r="S49" s="10" t="str">
        <f t="shared" si="8"/>
        <v/>
      </c>
      <c r="AC49" s="17">
        <f t="shared" si="9"/>
        <v>0</v>
      </c>
      <c r="AD49" s="17">
        <f t="shared" si="10"/>
        <v>0</v>
      </c>
      <c r="AE49" s="32" t="str">
        <f t="shared" si="11"/>
        <v/>
      </c>
      <c r="AF49" s="32" t="str">
        <f t="shared" si="12"/>
        <v/>
      </c>
      <c r="AG49" s="32" t="str">
        <f t="shared" si="13"/>
        <v/>
      </c>
      <c r="AH49" s="32" t="str">
        <f t="shared" si="14"/>
        <v/>
      </c>
      <c r="AI49" s="32" t="str">
        <f t="shared" si="15"/>
        <v/>
      </c>
      <c r="AJ49" s="32" t="str">
        <f t="shared" si="16"/>
        <v/>
      </c>
      <c r="AK49" s="32" t="str">
        <f t="shared" si="17"/>
        <v/>
      </c>
      <c r="AU49" s="24">
        <f t="shared" si="18"/>
        <v>0</v>
      </c>
      <c r="AV49" s="24">
        <f t="shared" si="19"/>
        <v>0</v>
      </c>
      <c r="AW49" s="24" t="str">
        <f t="shared" si="20"/>
        <v/>
      </c>
      <c r="AX49" s="24" t="str">
        <f t="shared" si="21"/>
        <v/>
      </c>
      <c r="AY49" s="24" t="str">
        <f t="shared" si="22"/>
        <v/>
      </c>
      <c r="AZ49" s="24" t="str">
        <f t="shared" si="23"/>
        <v/>
      </c>
      <c r="BA49" s="24" t="str">
        <f t="shared" si="24"/>
        <v/>
      </c>
      <c r="BB49" s="24" t="str">
        <f t="shared" si="25"/>
        <v/>
      </c>
      <c r="BC49" s="24" t="str">
        <f t="shared" si="26"/>
        <v/>
      </c>
      <c r="BM49" s="31">
        <f t="shared" si="27"/>
        <v>0</v>
      </c>
      <c r="BN49" s="31">
        <f t="shared" si="28"/>
        <v>0</v>
      </c>
      <c r="BO49" s="31" t="str">
        <f t="shared" si="29"/>
        <v/>
      </c>
      <c r="BP49" s="31" t="str">
        <f t="shared" si="30"/>
        <v/>
      </c>
      <c r="BQ49" s="31" t="str">
        <f t="shared" si="31"/>
        <v/>
      </c>
      <c r="BR49" s="31" t="str">
        <f t="shared" si="32"/>
        <v/>
      </c>
      <c r="BS49" s="31" t="str">
        <f t="shared" si="33"/>
        <v/>
      </c>
      <c r="BT49" s="31" t="str">
        <f t="shared" si="34"/>
        <v/>
      </c>
      <c r="BU49" s="31" t="str">
        <f t="shared" si="35"/>
        <v/>
      </c>
    </row>
    <row r="50" spans="11:73" x14ac:dyDescent="0.3">
      <c r="K50" s="10">
        <f t="shared" si="0"/>
        <v>0</v>
      </c>
      <c r="L50" s="10">
        <f t="shared" si="1"/>
        <v>0</v>
      </c>
      <c r="M50" s="10" t="str">
        <f t="shared" si="2"/>
        <v/>
      </c>
      <c r="N50" s="10" t="str">
        <f t="shared" si="3"/>
        <v/>
      </c>
      <c r="O50" s="10" t="str">
        <f t="shared" si="4"/>
        <v/>
      </c>
      <c r="P50" s="10" t="str">
        <f t="shared" si="5"/>
        <v/>
      </c>
      <c r="Q50" s="10" t="str">
        <f t="shared" si="6"/>
        <v/>
      </c>
      <c r="R50" s="10" t="str">
        <f t="shared" si="7"/>
        <v/>
      </c>
      <c r="S50" s="10" t="str">
        <f t="shared" si="8"/>
        <v/>
      </c>
      <c r="AC50" s="17">
        <f t="shared" si="9"/>
        <v>0</v>
      </c>
      <c r="AD50" s="17">
        <f t="shared" si="10"/>
        <v>0</v>
      </c>
      <c r="AE50" s="32" t="str">
        <f t="shared" si="11"/>
        <v/>
      </c>
      <c r="AF50" s="32" t="str">
        <f t="shared" si="12"/>
        <v/>
      </c>
      <c r="AG50" s="32" t="str">
        <f t="shared" si="13"/>
        <v/>
      </c>
      <c r="AH50" s="32" t="str">
        <f t="shared" si="14"/>
        <v/>
      </c>
      <c r="AI50" s="32" t="str">
        <f t="shared" si="15"/>
        <v/>
      </c>
      <c r="AJ50" s="32" t="str">
        <f t="shared" si="16"/>
        <v/>
      </c>
      <c r="AK50" s="32" t="str">
        <f t="shared" si="17"/>
        <v/>
      </c>
      <c r="AU50" s="24">
        <f t="shared" si="18"/>
        <v>0</v>
      </c>
      <c r="AV50" s="24">
        <f t="shared" si="19"/>
        <v>0</v>
      </c>
      <c r="AW50" s="24" t="str">
        <f t="shared" si="20"/>
        <v/>
      </c>
      <c r="AX50" s="24" t="str">
        <f t="shared" si="21"/>
        <v/>
      </c>
      <c r="AY50" s="24" t="str">
        <f t="shared" si="22"/>
        <v/>
      </c>
      <c r="AZ50" s="24" t="str">
        <f t="shared" si="23"/>
        <v/>
      </c>
      <c r="BA50" s="24" t="str">
        <f t="shared" si="24"/>
        <v/>
      </c>
      <c r="BB50" s="24" t="str">
        <f t="shared" si="25"/>
        <v/>
      </c>
      <c r="BC50" s="24" t="str">
        <f t="shared" si="26"/>
        <v/>
      </c>
      <c r="BM50" s="31">
        <f t="shared" si="27"/>
        <v>0</v>
      </c>
      <c r="BN50" s="31">
        <f t="shared" si="28"/>
        <v>0</v>
      </c>
      <c r="BO50" s="31" t="str">
        <f t="shared" si="29"/>
        <v/>
      </c>
      <c r="BP50" s="31" t="str">
        <f t="shared" si="30"/>
        <v/>
      </c>
      <c r="BQ50" s="31" t="str">
        <f t="shared" si="31"/>
        <v/>
      </c>
      <c r="BR50" s="31" t="str">
        <f t="shared" si="32"/>
        <v/>
      </c>
      <c r="BS50" s="31" t="str">
        <f t="shared" si="33"/>
        <v/>
      </c>
      <c r="BT50" s="31" t="str">
        <f t="shared" si="34"/>
        <v/>
      </c>
      <c r="BU50" s="31" t="str">
        <f t="shared" si="35"/>
        <v/>
      </c>
    </row>
    <row r="51" spans="11:73" x14ac:dyDescent="0.3">
      <c r="K51" s="10">
        <f t="shared" si="0"/>
        <v>0</v>
      </c>
      <c r="L51" s="10">
        <f t="shared" si="1"/>
        <v>0</v>
      </c>
      <c r="M51" s="10" t="str">
        <f t="shared" si="2"/>
        <v/>
      </c>
      <c r="N51" s="10" t="str">
        <f t="shared" si="3"/>
        <v/>
      </c>
      <c r="O51" s="10" t="str">
        <f t="shared" si="4"/>
        <v/>
      </c>
      <c r="P51" s="10" t="str">
        <f t="shared" si="5"/>
        <v/>
      </c>
      <c r="Q51" s="10" t="str">
        <f t="shared" si="6"/>
        <v/>
      </c>
      <c r="R51" s="10" t="str">
        <f t="shared" si="7"/>
        <v/>
      </c>
      <c r="S51" s="10" t="str">
        <f t="shared" si="8"/>
        <v/>
      </c>
      <c r="AC51" s="17">
        <f t="shared" si="9"/>
        <v>0</v>
      </c>
      <c r="AD51" s="17">
        <f t="shared" si="10"/>
        <v>0</v>
      </c>
      <c r="AE51" s="32" t="str">
        <f t="shared" si="11"/>
        <v/>
      </c>
      <c r="AF51" s="32" t="str">
        <f t="shared" si="12"/>
        <v/>
      </c>
      <c r="AG51" s="32" t="str">
        <f t="shared" si="13"/>
        <v/>
      </c>
      <c r="AH51" s="32" t="str">
        <f t="shared" si="14"/>
        <v/>
      </c>
      <c r="AI51" s="32" t="str">
        <f t="shared" si="15"/>
        <v/>
      </c>
      <c r="AJ51" s="32" t="str">
        <f t="shared" si="16"/>
        <v/>
      </c>
      <c r="AK51" s="32" t="str">
        <f t="shared" si="17"/>
        <v/>
      </c>
      <c r="AU51" s="24">
        <f t="shared" si="18"/>
        <v>0</v>
      </c>
      <c r="AV51" s="24">
        <f t="shared" si="19"/>
        <v>0</v>
      </c>
      <c r="AW51" s="24" t="str">
        <f t="shared" si="20"/>
        <v/>
      </c>
      <c r="AX51" s="24" t="str">
        <f t="shared" si="21"/>
        <v/>
      </c>
      <c r="AY51" s="24" t="str">
        <f t="shared" si="22"/>
        <v/>
      </c>
      <c r="AZ51" s="24" t="str">
        <f t="shared" si="23"/>
        <v/>
      </c>
      <c r="BA51" s="24" t="str">
        <f t="shared" si="24"/>
        <v/>
      </c>
      <c r="BB51" s="24" t="str">
        <f t="shared" si="25"/>
        <v/>
      </c>
      <c r="BC51" s="24" t="str">
        <f t="shared" si="26"/>
        <v/>
      </c>
      <c r="BM51" s="31">
        <f t="shared" si="27"/>
        <v>0</v>
      </c>
      <c r="BN51" s="31">
        <f t="shared" si="28"/>
        <v>0</v>
      </c>
      <c r="BO51" s="31" t="str">
        <f t="shared" si="29"/>
        <v/>
      </c>
      <c r="BP51" s="31" t="str">
        <f t="shared" si="30"/>
        <v/>
      </c>
      <c r="BQ51" s="31" t="str">
        <f t="shared" si="31"/>
        <v/>
      </c>
      <c r="BR51" s="31" t="str">
        <f t="shared" si="32"/>
        <v/>
      </c>
      <c r="BS51" s="31" t="str">
        <f t="shared" si="33"/>
        <v/>
      </c>
      <c r="BT51" s="31" t="str">
        <f t="shared" si="34"/>
        <v/>
      </c>
      <c r="BU51" s="31" t="str">
        <f t="shared" si="35"/>
        <v/>
      </c>
    </row>
    <row r="52" spans="11:73" x14ac:dyDescent="0.3">
      <c r="K52" s="10">
        <f t="shared" si="0"/>
        <v>0</v>
      </c>
      <c r="L52" s="10">
        <f t="shared" si="1"/>
        <v>0</v>
      </c>
      <c r="M52" s="10" t="str">
        <f t="shared" si="2"/>
        <v/>
      </c>
      <c r="N52" s="10" t="str">
        <f t="shared" si="3"/>
        <v/>
      </c>
      <c r="O52" s="10" t="str">
        <f t="shared" si="4"/>
        <v/>
      </c>
      <c r="P52" s="10" t="str">
        <f t="shared" si="5"/>
        <v/>
      </c>
      <c r="Q52" s="10" t="str">
        <f t="shared" si="6"/>
        <v/>
      </c>
      <c r="R52" s="10" t="str">
        <f t="shared" si="7"/>
        <v/>
      </c>
      <c r="S52" s="10" t="str">
        <f t="shared" si="8"/>
        <v/>
      </c>
      <c r="AC52" s="17">
        <f t="shared" si="9"/>
        <v>0</v>
      </c>
      <c r="AD52" s="17">
        <f t="shared" si="10"/>
        <v>0</v>
      </c>
      <c r="AE52" s="32" t="str">
        <f t="shared" si="11"/>
        <v/>
      </c>
      <c r="AF52" s="32" t="str">
        <f t="shared" si="12"/>
        <v/>
      </c>
      <c r="AG52" s="32" t="str">
        <f t="shared" si="13"/>
        <v/>
      </c>
      <c r="AH52" s="32" t="str">
        <f t="shared" si="14"/>
        <v/>
      </c>
      <c r="AI52" s="32" t="str">
        <f t="shared" si="15"/>
        <v/>
      </c>
      <c r="AJ52" s="32" t="str">
        <f t="shared" si="16"/>
        <v/>
      </c>
      <c r="AK52" s="32" t="str">
        <f t="shared" si="17"/>
        <v/>
      </c>
      <c r="AU52" s="24">
        <f t="shared" si="18"/>
        <v>0</v>
      </c>
      <c r="AV52" s="24">
        <f t="shared" si="19"/>
        <v>0</v>
      </c>
      <c r="AW52" s="24" t="str">
        <f t="shared" si="20"/>
        <v/>
      </c>
      <c r="AX52" s="24" t="str">
        <f t="shared" si="21"/>
        <v/>
      </c>
      <c r="AY52" s="24" t="str">
        <f t="shared" si="22"/>
        <v/>
      </c>
      <c r="AZ52" s="24" t="str">
        <f t="shared" si="23"/>
        <v/>
      </c>
      <c r="BA52" s="24" t="str">
        <f t="shared" si="24"/>
        <v/>
      </c>
      <c r="BB52" s="24" t="str">
        <f t="shared" si="25"/>
        <v/>
      </c>
      <c r="BC52" s="24" t="str">
        <f t="shared" si="26"/>
        <v/>
      </c>
      <c r="BM52" s="31">
        <f t="shared" si="27"/>
        <v>0</v>
      </c>
      <c r="BN52" s="31">
        <f t="shared" si="28"/>
        <v>0</v>
      </c>
      <c r="BO52" s="31" t="str">
        <f t="shared" si="29"/>
        <v/>
      </c>
      <c r="BP52" s="31" t="str">
        <f t="shared" si="30"/>
        <v/>
      </c>
      <c r="BQ52" s="31" t="str">
        <f t="shared" si="31"/>
        <v/>
      </c>
      <c r="BR52" s="31" t="str">
        <f t="shared" si="32"/>
        <v/>
      </c>
      <c r="BS52" s="31" t="str">
        <f t="shared" si="33"/>
        <v/>
      </c>
      <c r="BT52" s="31" t="str">
        <f t="shared" si="34"/>
        <v/>
      </c>
      <c r="BU52" s="31" t="str">
        <f t="shared" si="35"/>
        <v/>
      </c>
    </row>
    <row r="53" spans="11:73" x14ac:dyDescent="0.3">
      <c r="K53" s="10">
        <f t="shared" si="0"/>
        <v>0</v>
      </c>
      <c r="L53" s="10">
        <f t="shared" si="1"/>
        <v>0</v>
      </c>
      <c r="M53" s="10" t="str">
        <f t="shared" si="2"/>
        <v/>
      </c>
      <c r="N53" s="10" t="str">
        <f t="shared" si="3"/>
        <v/>
      </c>
      <c r="O53" s="10" t="str">
        <f t="shared" si="4"/>
        <v/>
      </c>
      <c r="P53" s="10" t="str">
        <f t="shared" si="5"/>
        <v/>
      </c>
      <c r="Q53" s="10" t="str">
        <f t="shared" si="6"/>
        <v/>
      </c>
      <c r="R53" s="10" t="str">
        <f t="shared" si="7"/>
        <v/>
      </c>
      <c r="S53" s="10" t="str">
        <f t="shared" si="8"/>
        <v/>
      </c>
      <c r="AC53" s="17">
        <f t="shared" si="9"/>
        <v>0</v>
      </c>
      <c r="AD53" s="17">
        <f t="shared" si="10"/>
        <v>0</v>
      </c>
      <c r="AE53" s="32" t="str">
        <f t="shared" si="11"/>
        <v/>
      </c>
      <c r="AF53" s="32" t="str">
        <f t="shared" si="12"/>
        <v/>
      </c>
      <c r="AG53" s="32" t="str">
        <f t="shared" si="13"/>
        <v/>
      </c>
      <c r="AH53" s="32" t="str">
        <f t="shared" si="14"/>
        <v/>
      </c>
      <c r="AI53" s="32" t="str">
        <f t="shared" si="15"/>
        <v/>
      </c>
      <c r="AJ53" s="32" t="str">
        <f t="shared" si="16"/>
        <v/>
      </c>
      <c r="AK53" s="32" t="str">
        <f t="shared" si="17"/>
        <v/>
      </c>
      <c r="AU53" s="24">
        <f t="shared" si="18"/>
        <v>0</v>
      </c>
      <c r="AV53" s="24">
        <f t="shared" si="19"/>
        <v>0</v>
      </c>
      <c r="AW53" s="24" t="str">
        <f t="shared" si="20"/>
        <v/>
      </c>
      <c r="AX53" s="24" t="str">
        <f t="shared" si="21"/>
        <v/>
      </c>
      <c r="AY53" s="24" t="str">
        <f t="shared" si="22"/>
        <v/>
      </c>
      <c r="AZ53" s="24" t="str">
        <f t="shared" si="23"/>
        <v/>
      </c>
      <c r="BA53" s="24" t="str">
        <f t="shared" si="24"/>
        <v/>
      </c>
      <c r="BB53" s="24" t="str">
        <f t="shared" si="25"/>
        <v/>
      </c>
      <c r="BC53" s="24" t="str">
        <f t="shared" si="26"/>
        <v/>
      </c>
      <c r="BM53" s="31">
        <f t="shared" si="27"/>
        <v>0</v>
      </c>
      <c r="BN53" s="31">
        <f t="shared" si="28"/>
        <v>0</v>
      </c>
      <c r="BO53" s="31" t="str">
        <f t="shared" si="29"/>
        <v/>
      </c>
      <c r="BP53" s="31" t="str">
        <f t="shared" si="30"/>
        <v/>
      </c>
      <c r="BQ53" s="31" t="str">
        <f t="shared" si="31"/>
        <v/>
      </c>
      <c r="BR53" s="31" t="str">
        <f t="shared" si="32"/>
        <v/>
      </c>
      <c r="BS53" s="31" t="str">
        <f t="shared" si="33"/>
        <v/>
      </c>
      <c r="BT53" s="31" t="str">
        <f t="shared" si="34"/>
        <v/>
      </c>
      <c r="BU53" s="31" t="str">
        <f t="shared" si="35"/>
        <v/>
      </c>
    </row>
    <row r="54" spans="11:73" x14ac:dyDescent="0.3">
      <c r="K54" s="10">
        <f t="shared" si="0"/>
        <v>0</v>
      </c>
      <c r="L54" s="10">
        <f t="shared" si="1"/>
        <v>0</v>
      </c>
      <c r="M54" s="10" t="str">
        <f t="shared" si="2"/>
        <v/>
      </c>
      <c r="N54" s="10" t="str">
        <f t="shared" si="3"/>
        <v/>
      </c>
      <c r="O54" s="10" t="str">
        <f t="shared" si="4"/>
        <v/>
      </c>
      <c r="P54" s="10" t="str">
        <f t="shared" si="5"/>
        <v/>
      </c>
      <c r="Q54" s="10" t="str">
        <f t="shared" si="6"/>
        <v/>
      </c>
      <c r="R54" s="10" t="str">
        <f t="shared" si="7"/>
        <v/>
      </c>
      <c r="S54" s="10" t="str">
        <f t="shared" si="8"/>
        <v/>
      </c>
      <c r="AC54" s="17">
        <f t="shared" si="9"/>
        <v>0</v>
      </c>
      <c r="AD54" s="17">
        <f t="shared" si="10"/>
        <v>0</v>
      </c>
      <c r="AE54" s="32" t="str">
        <f t="shared" si="11"/>
        <v/>
      </c>
      <c r="AF54" s="32" t="str">
        <f t="shared" si="12"/>
        <v/>
      </c>
      <c r="AG54" s="32" t="str">
        <f t="shared" si="13"/>
        <v/>
      </c>
      <c r="AH54" s="32" t="str">
        <f t="shared" si="14"/>
        <v/>
      </c>
      <c r="AI54" s="32" t="str">
        <f t="shared" si="15"/>
        <v/>
      </c>
      <c r="AJ54" s="32" t="str">
        <f t="shared" si="16"/>
        <v/>
      </c>
      <c r="AK54" s="32" t="str">
        <f t="shared" si="17"/>
        <v/>
      </c>
      <c r="AU54" s="24">
        <f t="shared" si="18"/>
        <v>0</v>
      </c>
      <c r="AV54" s="24">
        <f t="shared" si="19"/>
        <v>0</v>
      </c>
      <c r="AW54" s="24" t="str">
        <f t="shared" si="20"/>
        <v/>
      </c>
      <c r="AX54" s="24" t="str">
        <f t="shared" si="21"/>
        <v/>
      </c>
      <c r="AY54" s="24" t="str">
        <f t="shared" si="22"/>
        <v/>
      </c>
      <c r="AZ54" s="24" t="str">
        <f t="shared" si="23"/>
        <v/>
      </c>
      <c r="BA54" s="24" t="str">
        <f t="shared" si="24"/>
        <v/>
      </c>
      <c r="BB54" s="24" t="str">
        <f t="shared" si="25"/>
        <v/>
      </c>
      <c r="BC54" s="24" t="str">
        <f t="shared" si="26"/>
        <v/>
      </c>
      <c r="BM54" s="31">
        <f t="shared" si="27"/>
        <v>0</v>
      </c>
      <c r="BN54" s="31">
        <f t="shared" si="28"/>
        <v>0</v>
      </c>
      <c r="BO54" s="31" t="str">
        <f t="shared" si="29"/>
        <v/>
      </c>
      <c r="BP54" s="31" t="str">
        <f t="shared" si="30"/>
        <v/>
      </c>
      <c r="BQ54" s="31" t="str">
        <f t="shared" si="31"/>
        <v/>
      </c>
      <c r="BR54" s="31" t="str">
        <f t="shared" si="32"/>
        <v/>
      </c>
      <c r="BS54" s="31" t="str">
        <f t="shared" si="33"/>
        <v/>
      </c>
      <c r="BT54" s="31" t="str">
        <f t="shared" si="34"/>
        <v/>
      </c>
      <c r="BU54" s="31" t="str">
        <f t="shared" si="35"/>
        <v/>
      </c>
    </row>
    <row r="55" spans="11:73" x14ac:dyDescent="0.3">
      <c r="K55" s="10">
        <f t="shared" si="0"/>
        <v>0</v>
      </c>
      <c r="L55" s="10">
        <f t="shared" si="1"/>
        <v>0</v>
      </c>
      <c r="M55" s="10" t="str">
        <f t="shared" si="2"/>
        <v/>
      </c>
      <c r="N55" s="10" t="str">
        <f t="shared" si="3"/>
        <v/>
      </c>
      <c r="O55" s="10" t="str">
        <f t="shared" si="4"/>
        <v/>
      </c>
      <c r="P55" s="10" t="str">
        <f t="shared" si="5"/>
        <v/>
      </c>
      <c r="Q55" s="10" t="str">
        <f t="shared" si="6"/>
        <v/>
      </c>
      <c r="R55" s="10" t="str">
        <f t="shared" si="7"/>
        <v/>
      </c>
      <c r="S55" s="10" t="str">
        <f t="shared" si="8"/>
        <v/>
      </c>
      <c r="AC55" s="17">
        <f t="shared" si="9"/>
        <v>0</v>
      </c>
      <c r="AD55" s="17">
        <f t="shared" si="10"/>
        <v>0</v>
      </c>
      <c r="AE55" s="32" t="str">
        <f t="shared" si="11"/>
        <v/>
      </c>
      <c r="AF55" s="32" t="str">
        <f t="shared" si="12"/>
        <v/>
      </c>
      <c r="AG55" s="32" t="str">
        <f t="shared" si="13"/>
        <v/>
      </c>
      <c r="AH55" s="32" t="str">
        <f t="shared" si="14"/>
        <v/>
      </c>
      <c r="AI55" s="32" t="str">
        <f t="shared" si="15"/>
        <v/>
      </c>
      <c r="AJ55" s="32" t="str">
        <f t="shared" si="16"/>
        <v/>
      </c>
      <c r="AK55" s="32" t="str">
        <f t="shared" si="17"/>
        <v/>
      </c>
      <c r="AU55" s="24">
        <f t="shared" si="18"/>
        <v>0</v>
      </c>
      <c r="AV55" s="24">
        <f t="shared" si="19"/>
        <v>0</v>
      </c>
      <c r="AW55" s="24" t="str">
        <f t="shared" si="20"/>
        <v/>
      </c>
      <c r="AX55" s="24" t="str">
        <f t="shared" si="21"/>
        <v/>
      </c>
      <c r="AY55" s="24" t="str">
        <f t="shared" si="22"/>
        <v/>
      </c>
      <c r="AZ55" s="24" t="str">
        <f t="shared" si="23"/>
        <v/>
      </c>
      <c r="BA55" s="24" t="str">
        <f t="shared" si="24"/>
        <v/>
      </c>
      <c r="BB55" s="24" t="str">
        <f t="shared" si="25"/>
        <v/>
      </c>
      <c r="BC55" s="24" t="str">
        <f t="shared" si="26"/>
        <v/>
      </c>
      <c r="BM55" s="31">
        <f t="shared" si="27"/>
        <v>0</v>
      </c>
      <c r="BN55" s="31">
        <f t="shared" si="28"/>
        <v>0</v>
      </c>
      <c r="BO55" s="31" t="str">
        <f t="shared" si="29"/>
        <v/>
      </c>
      <c r="BP55" s="31" t="str">
        <f t="shared" si="30"/>
        <v/>
      </c>
      <c r="BQ55" s="31" t="str">
        <f t="shared" si="31"/>
        <v/>
      </c>
      <c r="BR55" s="31" t="str">
        <f t="shared" si="32"/>
        <v/>
      </c>
      <c r="BS55" s="31" t="str">
        <f t="shared" si="33"/>
        <v/>
      </c>
      <c r="BT55" s="31" t="str">
        <f t="shared" si="34"/>
        <v/>
      </c>
      <c r="BU55" s="31" t="str">
        <f t="shared" si="35"/>
        <v/>
      </c>
    </row>
    <row r="56" spans="11:73" x14ac:dyDescent="0.3">
      <c r="K56" s="10">
        <f t="shared" si="0"/>
        <v>0</v>
      </c>
      <c r="L56" s="10">
        <f t="shared" si="1"/>
        <v>0</v>
      </c>
      <c r="M56" s="10" t="str">
        <f t="shared" si="2"/>
        <v/>
      </c>
      <c r="N56" s="10" t="str">
        <f t="shared" si="3"/>
        <v/>
      </c>
      <c r="O56" s="10" t="str">
        <f t="shared" si="4"/>
        <v/>
      </c>
      <c r="P56" s="10" t="str">
        <f t="shared" si="5"/>
        <v/>
      </c>
      <c r="Q56" s="10" t="str">
        <f t="shared" si="6"/>
        <v/>
      </c>
      <c r="R56" s="10" t="str">
        <f t="shared" si="7"/>
        <v/>
      </c>
      <c r="S56" s="10" t="str">
        <f t="shared" si="8"/>
        <v/>
      </c>
      <c r="AC56" s="17">
        <f t="shared" si="9"/>
        <v>0</v>
      </c>
      <c r="AD56" s="17">
        <f t="shared" si="10"/>
        <v>0</v>
      </c>
      <c r="AE56" s="32" t="str">
        <f t="shared" si="11"/>
        <v/>
      </c>
      <c r="AF56" s="32" t="str">
        <f t="shared" si="12"/>
        <v/>
      </c>
      <c r="AG56" s="32" t="str">
        <f t="shared" si="13"/>
        <v/>
      </c>
      <c r="AH56" s="32" t="str">
        <f t="shared" si="14"/>
        <v/>
      </c>
      <c r="AI56" s="32" t="str">
        <f t="shared" si="15"/>
        <v/>
      </c>
      <c r="AJ56" s="32" t="str">
        <f t="shared" si="16"/>
        <v/>
      </c>
      <c r="AK56" s="32" t="str">
        <f t="shared" si="17"/>
        <v/>
      </c>
      <c r="AU56" s="24">
        <f t="shared" si="18"/>
        <v>0</v>
      </c>
      <c r="AV56" s="24">
        <f t="shared" si="19"/>
        <v>0</v>
      </c>
      <c r="AW56" s="24" t="str">
        <f t="shared" si="20"/>
        <v/>
      </c>
      <c r="AX56" s="24" t="str">
        <f t="shared" si="21"/>
        <v/>
      </c>
      <c r="AY56" s="24" t="str">
        <f t="shared" si="22"/>
        <v/>
      </c>
      <c r="AZ56" s="24" t="str">
        <f t="shared" si="23"/>
        <v/>
      </c>
      <c r="BA56" s="24" t="str">
        <f t="shared" si="24"/>
        <v/>
      </c>
      <c r="BB56" s="24" t="str">
        <f t="shared" si="25"/>
        <v/>
      </c>
      <c r="BC56" s="24" t="str">
        <f t="shared" si="26"/>
        <v/>
      </c>
      <c r="BM56" s="31">
        <f t="shared" si="27"/>
        <v>0</v>
      </c>
      <c r="BN56" s="31">
        <f t="shared" si="28"/>
        <v>0</v>
      </c>
      <c r="BO56" s="31" t="str">
        <f t="shared" si="29"/>
        <v/>
      </c>
      <c r="BP56" s="31" t="str">
        <f t="shared" si="30"/>
        <v/>
      </c>
      <c r="BQ56" s="31" t="str">
        <f t="shared" si="31"/>
        <v/>
      </c>
      <c r="BR56" s="31" t="str">
        <f t="shared" si="32"/>
        <v/>
      </c>
      <c r="BS56" s="31" t="str">
        <f t="shared" si="33"/>
        <v/>
      </c>
      <c r="BT56" s="31" t="str">
        <f t="shared" si="34"/>
        <v/>
      </c>
      <c r="BU56" s="31" t="str">
        <f t="shared" si="35"/>
        <v/>
      </c>
    </row>
    <row r="57" spans="11:73" x14ac:dyDescent="0.3">
      <c r="K57" s="10">
        <f t="shared" si="0"/>
        <v>0</v>
      </c>
      <c r="L57" s="10">
        <f t="shared" si="1"/>
        <v>0</v>
      </c>
      <c r="M57" s="10" t="str">
        <f t="shared" si="2"/>
        <v/>
      </c>
      <c r="N57" s="10" t="str">
        <f t="shared" si="3"/>
        <v/>
      </c>
      <c r="O57" s="10" t="str">
        <f t="shared" si="4"/>
        <v/>
      </c>
      <c r="P57" s="10" t="str">
        <f t="shared" si="5"/>
        <v/>
      </c>
      <c r="Q57" s="10" t="str">
        <f t="shared" si="6"/>
        <v/>
      </c>
      <c r="R57" s="10" t="str">
        <f t="shared" si="7"/>
        <v/>
      </c>
      <c r="S57" s="10" t="str">
        <f t="shared" si="8"/>
        <v/>
      </c>
      <c r="AC57" s="17">
        <f t="shared" si="9"/>
        <v>0</v>
      </c>
      <c r="AD57" s="17">
        <f t="shared" si="10"/>
        <v>0</v>
      </c>
      <c r="AE57" s="32" t="str">
        <f t="shared" si="11"/>
        <v/>
      </c>
      <c r="AF57" s="32" t="str">
        <f t="shared" si="12"/>
        <v/>
      </c>
      <c r="AG57" s="32" t="str">
        <f t="shared" si="13"/>
        <v/>
      </c>
      <c r="AH57" s="32" t="str">
        <f t="shared" si="14"/>
        <v/>
      </c>
      <c r="AI57" s="32" t="str">
        <f t="shared" si="15"/>
        <v/>
      </c>
      <c r="AJ57" s="32" t="str">
        <f t="shared" si="16"/>
        <v/>
      </c>
      <c r="AK57" s="32" t="str">
        <f t="shared" si="17"/>
        <v/>
      </c>
      <c r="AU57" s="24">
        <f t="shared" si="18"/>
        <v>0</v>
      </c>
      <c r="AV57" s="24">
        <f t="shared" si="19"/>
        <v>0</v>
      </c>
      <c r="AW57" s="24" t="str">
        <f t="shared" si="20"/>
        <v/>
      </c>
      <c r="AX57" s="24" t="str">
        <f t="shared" si="21"/>
        <v/>
      </c>
      <c r="AY57" s="24" t="str">
        <f t="shared" si="22"/>
        <v/>
      </c>
      <c r="AZ57" s="24" t="str">
        <f t="shared" si="23"/>
        <v/>
      </c>
      <c r="BA57" s="24" t="str">
        <f t="shared" si="24"/>
        <v/>
      </c>
      <c r="BB57" s="24" t="str">
        <f t="shared" si="25"/>
        <v/>
      </c>
      <c r="BC57" s="24" t="str">
        <f t="shared" si="26"/>
        <v/>
      </c>
      <c r="BM57" s="31">
        <f t="shared" si="27"/>
        <v>0</v>
      </c>
      <c r="BN57" s="31">
        <f t="shared" si="28"/>
        <v>0</v>
      </c>
      <c r="BO57" s="31" t="str">
        <f t="shared" si="29"/>
        <v/>
      </c>
      <c r="BP57" s="31" t="str">
        <f t="shared" si="30"/>
        <v/>
      </c>
      <c r="BQ57" s="31" t="str">
        <f t="shared" si="31"/>
        <v/>
      </c>
      <c r="BR57" s="31" t="str">
        <f t="shared" si="32"/>
        <v/>
      </c>
      <c r="BS57" s="31" t="str">
        <f t="shared" si="33"/>
        <v/>
      </c>
      <c r="BT57" s="31" t="str">
        <f t="shared" si="34"/>
        <v/>
      </c>
      <c r="BU57" s="31" t="str">
        <f t="shared" si="35"/>
        <v/>
      </c>
    </row>
    <row r="58" spans="11:73" x14ac:dyDescent="0.3">
      <c r="K58" s="10">
        <f t="shared" si="0"/>
        <v>0</v>
      </c>
      <c r="L58" s="10">
        <f t="shared" si="1"/>
        <v>0</v>
      </c>
      <c r="M58" s="10" t="str">
        <f t="shared" si="2"/>
        <v/>
      </c>
      <c r="N58" s="10" t="str">
        <f t="shared" si="3"/>
        <v/>
      </c>
      <c r="O58" s="10" t="str">
        <f t="shared" si="4"/>
        <v/>
      </c>
      <c r="P58" s="10" t="str">
        <f t="shared" si="5"/>
        <v/>
      </c>
      <c r="Q58" s="10" t="str">
        <f t="shared" si="6"/>
        <v/>
      </c>
      <c r="R58" s="10" t="str">
        <f t="shared" si="7"/>
        <v/>
      </c>
      <c r="S58" s="10" t="str">
        <f t="shared" si="8"/>
        <v/>
      </c>
      <c r="AC58" s="17">
        <f t="shared" si="9"/>
        <v>0</v>
      </c>
      <c r="AD58" s="17">
        <f t="shared" si="10"/>
        <v>0</v>
      </c>
      <c r="AE58" s="32" t="str">
        <f t="shared" si="11"/>
        <v/>
      </c>
      <c r="AF58" s="32" t="str">
        <f t="shared" si="12"/>
        <v/>
      </c>
      <c r="AG58" s="32" t="str">
        <f t="shared" si="13"/>
        <v/>
      </c>
      <c r="AH58" s="32" t="str">
        <f t="shared" si="14"/>
        <v/>
      </c>
      <c r="AI58" s="32" t="str">
        <f t="shared" si="15"/>
        <v/>
      </c>
      <c r="AJ58" s="32" t="str">
        <f t="shared" si="16"/>
        <v/>
      </c>
      <c r="AK58" s="32" t="str">
        <f t="shared" si="17"/>
        <v/>
      </c>
      <c r="AU58" s="24">
        <f t="shared" si="18"/>
        <v>0</v>
      </c>
      <c r="AV58" s="24">
        <f t="shared" si="19"/>
        <v>0</v>
      </c>
      <c r="AW58" s="24" t="str">
        <f t="shared" si="20"/>
        <v/>
      </c>
      <c r="AX58" s="24" t="str">
        <f t="shared" si="21"/>
        <v/>
      </c>
      <c r="AY58" s="24" t="str">
        <f t="shared" si="22"/>
        <v/>
      </c>
      <c r="AZ58" s="24" t="str">
        <f t="shared" si="23"/>
        <v/>
      </c>
      <c r="BA58" s="24" t="str">
        <f t="shared" si="24"/>
        <v/>
      </c>
      <c r="BB58" s="24" t="str">
        <f t="shared" si="25"/>
        <v/>
      </c>
      <c r="BC58" s="24" t="str">
        <f t="shared" si="26"/>
        <v/>
      </c>
      <c r="BM58" s="31">
        <f t="shared" si="27"/>
        <v>0</v>
      </c>
      <c r="BN58" s="31">
        <f t="shared" si="28"/>
        <v>0</v>
      </c>
      <c r="BO58" s="31" t="str">
        <f t="shared" si="29"/>
        <v/>
      </c>
      <c r="BP58" s="31" t="str">
        <f t="shared" si="30"/>
        <v/>
      </c>
      <c r="BQ58" s="31" t="str">
        <f t="shared" si="31"/>
        <v/>
      </c>
      <c r="BR58" s="31" t="str">
        <f t="shared" si="32"/>
        <v/>
      </c>
      <c r="BS58" s="31" t="str">
        <f t="shared" si="33"/>
        <v/>
      </c>
      <c r="BT58" s="31" t="str">
        <f t="shared" si="34"/>
        <v/>
      </c>
      <c r="BU58" s="31" t="str">
        <f t="shared" si="35"/>
        <v/>
      </c>
    </row>
    <row r="59" spans="11:73" x14ac:dyDescent="0.3">
      <c r="K59" s="10">
        <f t="shared" si="0"/>
        <v>0</v>
      </c>
      <c r="L59" s="10">
        <f t="shared" si="1"/>
        <v>0</v>
      </c>
      <c r="M59" s="10" t="str">
        <f t="shared" si="2"/>
        <v/>
      </c>
      <c r="N59" s="10" t="str">
        <f t="shared" si="3"/>
        <v/>
      </c>
      <c r="O59" s="10" t="str">
        <f t="shared" si="4"/>
        <v/>
      </c>
      <c r="P59" s="10" t="str">
        <f t="shared" si="5"/>
        <v/>
      </c>
      <c r="Q59" s="10" t="str">
        <f t="shared" si="6"/>
        <v/>
      </c>
      <c r="R59" s="10" t="str">
        <f t="shared" si="7"/>
        <v/>
      </c>
      <c r="S59" s="10" t="str">
        <f t="shared" si="8"/>
        <v/>
      </c>
      <c r="AC59" s="17">
        <f t="shared" si="9"/>
        <v>0</v>
      </c>
      <c r="AD59" s="17">
        <f t="shared" si="10"/>
        <v>0</v>
      </c>
      <c r="AE59" s="32" t="str">
        <f t="shared" si="11"/>
        <v/>
      </c>
      <c r="AF59" s="32" t="str">
        <f t="shared" si="12"/>
        <v/>
      </c>
      <c r="AG59" s="32" t="str">
        <f t="shared" si="13"/>
        <v/>
      </c>
      <c r="AH59" s="32" t="str">
        <f t="shared" si="14"/>
        <v/>
      </c>
      <c r="AI59" s="32" t="str">
        <f t="shared" si="15"/>
        <v/>
      </c>
      <c r="AJ59" s="32" t="str">
        <f t="shared" si="16"/>
        <v/>
      </c>
      <c r="AK59" s="32" t="str">
        <f t="shared" si="17"/>
        <v/>
      </c>
      <c r="AU59" s="24">
        <f t="shared" si="18"/>
        <v>0</v>
      </c>
      <c r="AV59" s="24">
        <f t="shared" si="19"/>
        <v>0</v>
      </c>
      <c r="AW59" s="24" t="str">
        <f t="shared" si="20"/>
        <v/>
      </c>
      <c r="AX59" s="24" t="str">
        <f t="shared" si="21"/>
        <v/>
      </c>
      <c r="AY59" s="24" t="str">
        <f t="shared" si="22"/>
        <v/>
      </c>
      <c r="AZ59" s="24" t="str">
        <f t="shared" si="23"/>
        <v/>
      </c>
      <c r="BA59" s="24" t="str">
        <f t="shared" si="24"/>
        <v/>
      </c>
      <c r="BB59" s="24" t="str">
        <f t="shared" si="25"/>
        <v/>
      </c>
      <c r="BC59" s="24" t="str">
        <f t="shared" si="26"/>
        <v/>
      </c>
      <c r="BM59" s="31">
        <f t="shared" si="27"/>
        <v>0</v>
      </c>
      <c r="BN59" s="31">
        <f t="shared" si="28"/>
        <v>0</v>
      </c>
      <c r="BO59" s="31" t="str">
        <f t="shared" si="29"/>
        <v/>
      </c>
      <c r="BP59" s="31" t="str">
        <f t="shared" si="30"/>
        <v/>
      </c>
      <c r="BQ59" s="31" t="str">
        <f t="shared" si="31"/>
        <v/>
      </c>
      <c r="BR59" s="31" t="str">
        <f t="shared" si="32"/>
        <v/>
      </c>
      <c r="BS59" s="31" t="str">
        <f t="shared" si="33"/>
        <v/>
      </c>
      <c r="BT59" s="31" t="str">
        <f t="shared" si="34"/>
        <v/>
      </c>
      <c r="BU59" s="31" t="str">
        <f t="shared" si="35"/>
        <v/>
      </c>
    </row>
    <row r="60" spans="11:73" x14ac:dyDescent="0.3">
      <c r="K60" s="10">
        <f t="shared" si="0"/>
        <v>0</v>
      </c>
      <c r="L60" s="10">
        <f t="shared" si="1"/>
        <v>0</v>
      </c>
      <c r="M60" s="10" t="str">
        <f t="shared" si="2"/>
        <v/>
      </c>
      <c r="N60" s="10" t="str">
        <f t="shared" si="3"/>
        <v/>
      </c>
      <c r="O60" s="10" t="str">
        <f t="shared" si="4"/>
        <v/>
      </c>
      <c r="P60" s="10" t="str">
        <f t="shared" si="5"/>
        <v/>
      </c>
      <c r="Q60" s="10" t="str">
        <f t="shared" si="6"/>
        <v/>
      </c>
      <c r="R60" s="10" t="str">
        <f t="shared" si="7"/>
        <v/>
      </c>
      <c r="S60" s="10" t="str">
        <f t="shared" si="8"/>
        <v/>
      </c>
      <c r="AC60" s="17">
        <f t="shared" si="9"/>
        <v>0</v>
      </c>
      <c r="AD60" s="17">
        <f t="shared" si="10"/>
        <v>0</v>
      </c>
      <c r="AE60" s="32" t="str">
        <f t="shared" si="11"/>
        <v/>
      </c>
      <c r="AF60" s="32" t="str">
        <f t="shared" si="12"/>
        <v/>
      </c>
      <c r="AG60" s="32" t="str">
        <f t="shared" si="13"/>
        <v/>
      </c>
      <c r="AH60" s="32" t="str">
        <f t="shared" si="14"/>
        <v/>
      </c>
      <c r="AI60" s="32" t="str">
        <f t="shared" si="15"/>
        <v/>
      </c>
      <c r="AJ60" s="32" t="str">
        <f t="shared" si="16"/>
        <v/>
      </c>
      <c r="AK60" s="32" t="str">
        <f t="shared" si="17"/>
        <v/>
      </c>
      <c r="AU60" s="24">
        <f t="shared" si="18"/>
        <v>0</v>
      </c>
      <c r="AV60" s="24">
        <f t="shared" si="19"/>
        <v>0</v>
      </c>
      <c r="AW60" s="24" t="str">
        <f t="shared" si="20"/>
        <v/>
      </c>
      <c r="AX60" s="24" t="str">
        <f t="shared" si="21"/>
        <v/>
      </c>
      <c r="AY60" s="24" t="str">
        <f t="shared" si="22"/>
        <v/>
      </c>
      <c r="AZ60" s="24" t="str">
        <f t="shared" si="23"/>
        <v/>
      </c>
      <c r="BA60" s="24" t="str">
        <f t="shared" si="24"/>
        <v/>
      </c>
      <c r="BB60" s="24" t="str">
        <f t="shared" si="25"/>
        <v/>
      </c>
      <c r="BC60" s="24" t="str">
        <f t="shared" si="26"/>
        <v/>
      </c>
      <c r="BM60" s="31">
        <f t="shared" si="27"/>
        <v>0</v>
      </c>
      <c r="BN60" s="31">
        <f t="shared" si="28"/>
        <v>0</v>
      </c>
      <c r="BO60" s="31" t="str">
        <f t="shared" si="29"/>
        <v/>
      </c>
      <c r="BP60" s="31" t="str">
        <f t="shared" si="30"/>
        <v/>
      </c>
      <c r="BQ60" s="31" t="str">
        <f t="shared" si="31"/>
        <v/>
      </c>
      <c r="BR60" s="31" t="str">
        <f t="shared" si="32"/>
        <v/>
      </c>
      <c r="BS60" s="31" t="str">
        <f t="shared" si="33"/>
        <v/>
      </c>
      <c r="BT60" s="31" t="str">
        <f t="shared" si="34"/>
        <v/>
      </c>
      <c r="BU60" s="31" t="str">
        <f t="shared" si="35"/>
        <v/>
      </c>
    </row>
    <row r="61" spans="11:73" x14ac:dyDescent="0.3">
      <c r="K61" s="10">
        <f t="shared" si="0"/>
        <v>0</v>
      </c>
      <c r="L61" s="10">
        <f t="shared" si="1"/>
        <v>0</v>
      </c>
      <c r="M61" s="10" t="str">
        <f t="shared" si="2"/>
        <v/>
      </c>
      <c r="N61" s="10" t="str">
        <f t="shared" si="3"/>
        <v/>
      </c>
      <c r="O61" s="10" t="str">
        <f t="shared" si="4"/>
        <v/>
      </c>
      <c r="P61" s="10" t="str">
        <f t="shared" si="5"/>
        <v/>
      </c>
      <c r="Q61" s="10" t="str">
        <f t="shared" si="6"/>
        <v/>
      </c>
      <c r="R61" s="10" t="str">
        <f t="shared" si="7"/>
        <v/>
      </c>
      <c r="S61" s="10" t="str">
        <f t="shared" si="8"/>
        <v/>
      </c>
      <c r="AC61" s="17">
        <f t="shared" si="9"/>
        <v>0</v>
      </c>
      <c r="AD61" s="17">
        <f t="shared" si="10"/>
        <v>0</v>
      </c>
      <c r="AE61" s="32" t="str">
        <f t="shared" si="11"/>
        <v/>
      </c>
      <c r="AF61" s="32" t="str">
        <f t="shared" si="12"/>
        <v/>
      </c>
      <c r="AG61" s="32" t="str">
        <f t="shared" si="13"/>
        <v/>
      </c>
      <c r="AH61" s="32" t="str">
        <f t="shared" si="14"/>
        <v/>
      </c>
      <c r="AI61" s="32" t="str">
        <f t="shared" si="15"/>
        <v/>
      </c>
      <c r="AJ61" s="32" t="str">
        <f t="shared" si="16"/>
        <v/>
      </c>
      <c r="AK61" s="32" t="str">
        <f t="shared" si="17"/>
        <v/>
      </c>
      <c r="AU61" s="24">
        <f t="shared" si="18"/>
        <v>0</v>
      </c>
      <c r="AV61" s="24">
        <f t="shared" si="19"/>
        <v>0</v>
      </c>
      <c r="AW61" s="24" t="str">
        <f t="shared" si="20"/>
        <v/>
      </c>
      <c r="AX61" s="24" t="str">
        <f t="shared" si="21"/>
        <v/>
      </c>
      <c r="AY61" s="24" t="str">
        <f t="shared" si="22"/>
        <v/>
      </c>
      <c r="AZ61" s="24" t="str">
        <f t="shared" si="23"/>
        <v/>
      </c>
      <c r="BA61" s="24" t="str">
        <f t="shared" si="24"/>
        <v/>
      </c>
      <c r="BB61" s="24" t="str">
        <f t="shared" si="25"/>
        <v/>
      </c>
      <c r="BC61" s="24" t="str">
        <f t="shared" si="26"/>
        <v/>
      </c>
      <c r="BM61" s="31">
        <f t="shared" si="27"/>
        <v>0</v>
      </c>
      <c r="BN61" s="31">
        <f t="shared" si="28"/>
        <v>0</v>
      </c>
      <c r="BO61" s="31" t="str">
        <f t="shared" si="29"/>
        <v/>
      </c>
      <c r="BP61" s="31" t="str">
        <f t="shared" si="30"/>
        <v/>
      </c>
      <c r="BQ61" s="31" t="str">
        <f t="shared" si="31"/>
        <v/>
      </c>
      <c r="BR61" s="31" t="str">
        <f t="shared" si="32"/>
        <v/>
      </c>
      <c r="BS61" s="31" t="str">
        <f t="shared" si="33"/>
        <v/>
      </c>
      <c r="BT61" s="31" t="str">
        <f t="shared" si="34"/>
        <v/>
      </c>
      <c r="BU61" s="31" t="str">
        <f t="shared" si="35"/>
        <v/>
      </c>
    </row>
    <row r="62" spans="11:73" x14ac:dyDescent="0.3">
      <c r="K62" s="10">
        <f t="shared" si="0"/>
        <v>0</v>
      </c>
      <c r="L62" s="10">
        <f t="shared" si="1"/>
        <v>0</v>
      </c>
      <c r="M62" s="10" t="str">
        <f t="shared" si="2"/>
        <v/>
      </c>
      <c r="N62" s="10" t="str">
        <f t="shared" si="3"/>
        <v/>
      </c>
      <c r="O62" s="10" t="str">
        <f t="shared" si="4"/>
        <v/>
      </c>
      <c r="P62" s="10" t="str">
        <f t="shared" si="5"/>
        <v/>
      </c>
      <c r="Q62" s="10" t="str">
        <f t="shared" si="6"/>
        <v/>
      </c>
      <c r="R62" s="10" t="str">
        <f t="shared" si="7"/>
        <v/>
      </c>
      <c r="S62" s="10" t="str">
        <f t="shared" si="8"/>
        <v/>
      </c>
      <c r="AC62" s="17">
        <f t="shared" si="9"/>
        <v>0</v>
      </c>
      <c r="AD62" s="17">
        <f t="shared" si="10"/>
        <v>0</v>
      </c>
      <c r="AE62" s="32" t="str">
        <f t="shared" si="11"/>
        <v/>
      </c>
      <c r="AF62" s="32" t="str">
        <f t="shared" si="12"/>
        <v/>
      </c>
      <c r="AG62" s="32" t="str">
        <f t="shared" si="13"/>
        <v/>
      </c>
      <c r="AH62" s="32" t="str">
        <f t="shared" si="14"/>
        <v/>
      </c>
      <c r="AI62" s="32" t="str">
        <f t="shared" si="15"/>
        <v/>
      </c>
      <c r="AJ62" s="32" t="str">
        <f t="shared" si="16"/>
        <v/>
      </c>
      <c r="AK62" s="32" t="str">
        <f t="shared" si="17"/>
        <v/>
      </c>
      <c r="AU62" s="24">
        <f t="shared" si="18"/>
        <v>0</v>
      </c>
      <c r="AV62" s="24">
        <f t="shared" si="19"/>
        <v>0</v>
      </c>
      <c r="AW62" s="24" t="str">
        <f t="shared" si="20"/>
        <v/>
      </c>
      <c r="AX62" s="24" t="str">
        <f t="shared" si="21"/>
        <v/>
      </c>
      <c r="AY62" s="24" t="str">
        <f t="shared" si="22"/>
        <v/>
      </c>
      <c r="AZ62" s="24" t="str">
        <f t="shared" si="23"/>
        <v/>
      </c>
      <c r="BA62" s="24" t="str">
        <f t="shared" si="24"/>
        <v/>
      </c>
      <c r="BB62" s="24" t="str">
        <f t="shared" si="25"/>
        <v/>
      </c>
      <c r="BC62" s="24" t="str">
        <f t="shared" si="26"/>
        <v/>
      </c>
      <c r="BM62" s="31">
        <f t="shared" si="27"/>
        <v>0</v>
      </c>
      <c r="BN62" s="31">
        <f t="shared" si="28"/>
        <v>0</v>
      </c>
      <c r="BO62" s="31" t="str">
        <f t="shared" si="29"/>
        <v/>
      </c>
      <c r="BP62" s="31" t="str">
        <f t="shared" si="30"/>
        <v/>
      </c>
      <c r="BQ62" s="31" t="str">
        <f t="shared" si="31"/>
        <v/>
      </c>
      <c r="BR62" s="31" t="str">
        <f t="shared" si="32"/>
        <v/>
      </c>
      <c r="BS62" s="31" t="str">
        <f t="shared" si="33"/>
        <v/>
      </c>
      <c r="BT62" s="31" t="str">
        <f t="shared" si="34"/>
        <v/>
      </c>
      <c r="BU62" s="31" t="str">
        <f t="shared" si="35"/>
        <v/>
      </c>
    </row>
    <row r="63" spans="11:73" x14ac:dyDescent="0.3">
      <c r="K63" s="10">
        <f t="shared" si="0"/>
        <v>0</v>
      </c>
      <c r="L63" s="10">
        <f t="shared" si="1"/>
        <v>0</v>
      </c>
      <c r="M63" s="10" t="str">
        <f t="shared" si="2"/>
        <v/>
      </c>
      <c r="N63" s="10" t="str">
        <f t="shared" si="3"/>
        <v/>
      </c>
      <c r="O63" s="10" t="str">
        <f t="shared" si="4"/>
        <v/>
      </c>
      <c r="P63" s="10" t="str">
        <f t="shared" si="5"/>
        <v/>
      </c>
      <c r="Q63" s="10" t="str">
        <f t="shared" si="6"/>
        <v/>
      </c>
      <c r="R63" s="10" t="str">
        <f t="shared" si="7"/>
        <v/>
      </c>
      <c r="S63" s="10" t="str">
        <f t="shared" si="8"/>
        <v/>
      </c>
      <c r="AC63" s="17">
        <f t="shared" si="9"/>
        <v>0</v>
      </c>
      <c r="AD63" s="17">
        <f t="shared" si="10"/>
        <v>0</v>
      </c>
      <c r="AE63" s="32" t="str">
        <f t="shared" si="11"/>
        <v/>
      </c>
      <c r="AF63" s="32" t="str">
        <f t="shared" si="12"/>
        <v/>
      </c>
      <c r="AG63" s="32" t="str">
        <f t="shared" si="13"/>
        <v/>
      </c>
      <c r="AH63" s="32" t="str">
        <f t="shared" si="14"/>
        <v/>
      </c>
      <c r="AI63" s="32" t="str">
        <f t="shared" si="15"/>
        <v/>
      </c>
      <c r="AJ63" s="32" t="str">
        <f t="shared" si="16"/>
        <v/>
      </c>
      <c r="AK63" s="32" t="str">
        <f t="shared" si="17"/>
        <v/>
      </c>
      <c r="AU63" s="24">
        <f t="shared" si="18"/>
        <v>0</v>
      </c>
      <c r="AV63" s="24">
        <f t="shared" si="19"/>
        <v>0</v>
      </c>
      <c r="AW63" s="24" t="str">
        <f t="shared" si="20"/>
        <v/>
      </c>
      <c r="AX63" s="24" t="str">
        <f t="shared" si="21"/>
        <v/>
      </c>
      <c r="AY63" s="24" t="str">
        <f t="shared" si="22"/>
        <v/>
      </c>
      <c r="AZ63" s="24" t="str">
        <f t="shared" si="23"/>
        <v/>
      </c>
      <c r="BA63" s="24" t="str">
        <f t="shared" si="24"/>
        <v/>
      </c>
      <c r="BB63" s="24" t="str">
        <f t="shared" si="25"/>
        <v/>
      </c>
      <c r="BC63" s="24" t="str">
        <f t="shared" si="26"/>
        <v/>
      </c>
      <c r="BM63" s="31">
        <f t="shared" si="27"/>
        <v>0</v>
      </c>
      <c r="BN63" s="31">
        <f t="shared" si="28"/>
        <v>0</v>
      </c>
      <c r="BO63" s="31" t="str">
        <f t="shared" si="29"/>
        <v/>
      </c>
      <c r="BP63" s="31" t="str">
        <f t="shared" si="30"/>
        <v/>
      </c>
      <c r="BQ63" s="31" t="str">
        <f t="shared" si="31"/>
        <v/>
      </c>
      <c r="BR63" s="31" t="str">
        <f t="shared" si="32"/>
        <v/>
      </c>
      <c r="BS63" s="31" t="str">
        <f t="shared" si="33"/>
        <v/>
      </c>
      <c r="BT63" s="31" t="str">
        <f t="shared" si="34"/>
        <v/>
      </c>
      <c r="BU63" s="31" t="str">
        <f t="shared" si="35"/>
        <v/>
      </c>
    </row>
    <row r="64" spans="11:73" x14ac:dyDescent="0.3">
      <c r="K64" s="10">
        <f t="shared" si="0"/>
        <v>0</v>
      </c>
      <c r="L64" s="10">
        <f t="shared" si="1"/>
        <v>0</v>
      </c>
      <c r="M64" s="10" t="str">
        <f t="shared" si="2"/>
        <v/>
      </c>
      <c r="N64" s="10" t="str">
        <f t="shared" si="3"/>
        <v/>
      </c>
      <c r="O64" s="10" t="str">
        <f t="shared" si="4"/>
        <v/>
      </c>
      <c r="P64" s="10" t="str">
        <f t="shared" si="5"/>
        <v/>
      </c>
      <c r="Q64" s="10" t="str">
        <f t="shared" si="6"/>
        <v/>
      </c>
      <c r="R64" s="10" t="str">
        <f t="shared" si="7"/>
        <v/>
      </c>
      <c r="S64" s="10" t="str">
        <f t="shared" si="8"/>
        <v/>
      </c>
      <c r="AC64" s="17">
        <f t="shared" si="9"/>
        <v>0</v>
      </c>
      <c r="AD64" s="17">
        <f t="shared" si="10"/>
        <v>0</v>
      </c>
      <c r="AE64" s="32" t="str">
        <f t="shared" si="11"/>
        <v/>
      </c>
      <c r="AF64" s="32" t="str">
        <f t="shared" si="12"/>
        <v/>
      </c>
      <c r="AG64" s="32" t="str">
        <f t="shared" si="13"/>
        <v/>
      </c>
      <c r="AH64" s="32" t="str">
        <f t="shared" si="14"/>
        <v/>
      </c>
      <c r="AI64" s="32" t="str">
        <f t="shared" si="15"/>
        <v/>
      </c>
      <c r="AJ64" s="32" t="str">
        <f t="shared" si="16"/>
        <v/>
      </c>
      <c r="AK64" s="32" t="str">
        <f t="shared" si="17"/>
        <v/>
      </c>
      <c r="AU64" s="24">
        <f t="shared" si="18"/>
        <v>0</v>
      </c>
      <c r="AV64" s="24">
        <f t="shared" si="19"/>
        <v>0</v>
      </c>
      <c r="AW64" s="24" t="str">
        <f t="shared" si="20"/>
        <v/>
      </c>
      <c r="AX64" s="24" t="str">
        <f t="shared" si="21"/>
        <v/>
      </c>
      <c r="AY64" s="24" t="str">
        <f t="shared" si="22"/>
        <v/>
      </c>
      <c r="AZ64" s="24" t="str">
        <f t="shared" si="23"/>
        <v/>
      </c>
      <c r="BA64" s="24" t="str">
        <f t="shared" si="24"/>
        <v/>
      </c>
      <c r="BB64" s="24" t="str">
        <f t="shared" si="25"/>
        <v/>
      </c>
      <c r="BC64" s="24" t="str">
        <f t="shared" si="26"/>
        <v/>
      </c>
      <c r="BM64" s="31">
        <f t="shared" si="27"/>
        <v>0</v>
      </c>
      <c r="BN64" s="31">
        <f t="shared" si="28"/>
        <v>0</v>
      </c>
      <c r="BO64" s="31" t="str">
        <f t="shared" si="29"/>
        <v/>
      </c>
      <c r="BP64" s="31" t="str">
        <f t="shared" si="30"/>
        <v/>
      </c>
      <c r="BQ64" s="31" t="str">
        <f t="shared" si="31"/>
        <v/>
      </c>
      <c r="BR64" s="31" t="str">
        <f t="shared" si="32"/>
        <v/>
      </c>
      <c r="BS64" s="31" t="str">
        <f t="shared" si="33"/>
        <v/>
      </c>
      <c r="BT64" s="31" t="str">
        <f t="shared" si="34"/>
        <v/>
      </c>
      <c r="BU64" s="31" t="str">
        <f t="shared" si="35"/>
        <v/>
      </c>
    </row>
    <row r="65" spans="11:73" x14ac:dyDescent="0.3">
      <c r="K65" s="10">
        <f t="shared" si="0"/>
        <v>0</v>
      </c>
      <c r="L65" s="10">
        <f t="shared" si="1"/>
        <v>0</v>
      </c>
      <c r="M65" s="10" t="str">
        <f t="shared" si="2"/>
        <v/>
      </c>
      <c r="N65" s="10" t="str">
        <f t="shared" si="3"/>
        <v/>
      </c>
      <c r="O65" s="10" t="str">
        <f t="shared" si="4"/>
        <v/>
      </c>
      <c r="P65" s="10" t="str">
        <f t="shared" si="5"/>
        <v/>
      </c>
      <c r="Q65" s="10" t="str">
        <f t="shared" si="6"/>
        <v/>
      </c>
      <c r="R65" s="10" t="str">
        <f t="shared" si="7"/>
        <v/>
      </c>
      <c r="S65" s="10" t="str">
        <f t="shared" si="8"/>
        <v/>
      </c>
      <c r="AC65" s="17">
        <f t="shared" si="9"/>
        <v>0</v>
      </c>
      <c r="AD65" s="17">
        <f t="shared" si="10"/>
        <v>0</v>
      </c>
      <c r="AE65" s="32" t="str">
        <f t="shared" si="11"/>
        <v/>
      </c>
      <c r="AF65" s="32" t="str">
        <f t="shared" si="12"/>
        <v/>
      </c>
      <c r="AG65" s="32" t="str">
        <f t="shared" si="13"/>
        <v/>
      </c>
      <c r="AH65" s="32" t="str">
        <f t="shared" si="14"/>
        <v/>
      </c>
      <c r="AI65" s="32" t="str">
        <f t="shared" si="15"/>
        <v/>
      </c>
      <c r="AJ65" s="32" t="str">
        <f t="shared" si="16"/>
        <v/>
      </c>
      <c r="AK65" s="32" t="str">
        <f t="shared" si="17"/>
        <v/>
      </c>
      <c r="AU65" s="24">
        <f t="shared" si="18"/>
        <v>0</v>
      </c>
      <c r="AV65" s="24">
        <f t="shared" si="19"/>
        <v>0</v>
      </c>
      <c r="AW65" s="24" t="str">
        <f t="shared" si="20"/>
        <v/>
      </c>
      <c r="AX65" s="24" t="str">
        <f t="shared" si="21"/>
        <v/>
      </c>
      <c r="AY65" s="24" t="str">
        <f t="shared" si="22"/>
        <v/>
      </c>
      <c r="AZ65" s="24" t="str">
        <f t="shared" si="23"/>
        <v/>
      </c>
      <c r="BA65" s="24" t="str">
        <f t="shared" si="24"/>
        <v/>
      </c>
      <c r="BB65" s="24" t="str">
        <f t="shared" si="25"/>
        <v/>
      </c>
      <c r="BC65" s="24" t="str">
        <f t="shared" si="26"/>
        <v/>
      </c>
      <c r="BM65" s="31">
        <f t="shared" si="27"/>
        <v>0</v>
      </c>
      <c r="BN65" s="31">
        <f t="shared" si="28"/>
        <v>0</v>
      </c>
      <c r="BO65" s="31" t="str">
        <f t="shared" si="29"/>
        <v/>
      </c>
      <c r="BP65" s="31" t="str">
        <f t="shared" si="30"/>
        <v/>
      </c>
      <c r="BQ65" s="31" t="str">
        <f t="shared" si="31"/>
        <v/>
      </c>
      <c r="BR65" s="31" t="str">
        <f t="shared" si="32"/>
        <v/>
      </c>
      <c r="BS65" s="31" t="str">
        <f t="shared" si="33"/>
        <v/>
      </c>
      <c r="BT65" s="31" t="str">
        <f t="shared" si="34"/>
        <v/>
      </c>
      <c r="BU65" s="31" t="str">
        <f t="shared" si="35"/>
        <v/>
      </c>
    </row>
    <row r="66" spans="11:73" x14ac:dyDescent="0.3">
      <c r="K66" s="10">
        <f t="shared" si="0"/>
        <v>0</v>
      </c>
      <c r="L66" s="10">
        <f t="shared" si="1"/>
        <v>0</v>
      </c>
      <c r="M66" s="10" t="str">
        <f t="shared" si="2"/>
        <v/>
      </c>
      <c r="N66" s="10" t="str">
        <f t="shared" si="3"/>
        <v/>
      </c>
      <c r="O66" s="10" t="str">
        <f t="shared" si="4"/>
        <v/>
      </c>
      <c r="P66" s="10" t="str">
        <f t="shared" si="5"/>
        <v/>
      </c>
      <c r="Q66" s="10" t="str">
        <f t="shared" si="6"/>
        <v/>
      </c>
      <c r="R66" s="10" t="str">
        <f t="shared" si="7"/>
        <v/>
      </c>
      <c r="S66" s="10" t="str">
        <f t="shared" si="8"/>
        <v/>
      </c>
      <c r="AC66" s="17">
        <f t="shared" si="9"/>
        <v>0</v>
      </c>
      <c r="AD66" s="17">
        <f t="shared" si="10"/>
        <v>0</v>
      </c>
      <c r="AE66" s="32" t="str">
        <f t="shared" si="11"/>
        <v/>
      </c>
      <c r="AF66" s="32" t="str">
        <f t="shared" si="12"/>
        <v/>
      </c>
      <c r="AG66" s="32" t="str">
        <f t="shared" si="13"/>
        <v/>
      </c>
      <c r="AH66" s="32" t="str">
        <f t="shared" si="14"/>
        <v/>
      </c>
      <c r="AI66" s="32" t="str">
        <f t="shared" si="15"/>
        <v/>
      </c>
      <c r="AJ66" s="32" t="str">
        <f t="shared" si="16"/>
        <v/>
      </c>
      <c r="AK66" s="32" t="str">
        <f t="shared" si="17"/>
        <v/>
      </c>
      <c r="AU66" s="24">
        <f t="shared" si="18"/>
        <v>0</v>
      </c>
      <c r="AV66" s="24">
        <f t="shared" si="19"/>
        <v>0</v>
      </c>
      <c r="AW66" s="24" t="str">
        <f t="shared" si="20"/>
        <v/>
      </c>
      <c r="AX66" s="24" t="str">
        <f t="shared" si="21"/>
        <v/>
      </c>
      <c r="AY66" s="24" t="str">
        <f t="shared" si="22"/>
        <v/>
      </c>
      <c r="AZ66" s="24" t="str">
        <f t="shared" si="23"/>
        <v/>
      </c>
      <c r="BA66" s="24" t="str">
        <f t="shared" si="24"/>
        <v/>
      </c>
      <c r="BB66" s="24" t="str">
        <f t="shared" si="25"/>
        <v/>
      </c>
      <c r="BC66" s="24" t="str">
        <f t="shared" si="26"/>
        <v/>
      </c>
      <c r="BM66" s="31">
        <f t="shared" si="27"/>
        <v>0</v>
      </c>
      <c r="BN66" s="31">
        <f t="shared" si="28"/>
        <v>0</v>
      </c>
      <c r="BO66" s="31" t="str">
        <f t="shared" si="29"/>
        <v/>
      </c>
      <c r="BP66" s="31" t="str">
        <f t="shared" si="30"/>
        <v/>
      </c>
      <c r="BQ66" s="31" t="str">
        <f t="shared" si="31"/>
        <v/>
      </c>
      <c r="BR66" s="31" t="str">
        <f t="shared" si="32"/>
        <v/>
      </c>
      <c r="BS66" s="31" t="str">
        <f t="shared" si="33"/>
        <v/>
      </c>
      <c r="BT66" s="31" t="str">
        <f t="shared" si="34"/>
        <v/>
      </c>
      <c r="BU66" s="31" t="str">
        <f t="shared" si="35"/>
        <v/>
      </c>
    </row>
    <row r="67" spans="11:73" x14ac:dyDescent="0.3">
      <c r="K67" s="10">
        <f t="shared" si="0"/>
        <v>0</v>
      </c>
      <c r="L67" s="10">
        <f t="shared" si="1"/>
        <v>0</v>
      </c>
      <c r="M67" s="10" t="str">
        <f t="shared" si="2"/>
        <v/>
      </c>
      <c r="N67" s="10" t="str">
        <f t="shared" si="3"/>
        <v/>
      </c>
      <c r="O67" s="10" t="str">
        <f t="shared" si="4"/>
        <v/>
      </c>
      <c r="P67" s="10" t="str">
        <f t="shared" si="5"/>
        <v/>
      </c>
      <c r="Q67" s="10" t="str">
        <f t="shared" si="6"/>
        <v/>
      </c>
      <c r="R67" s="10" t="str">
        <f t="shared" si="7"/>
        <v/>
      </c>
      <c r="S67" s="10" t="str">
        <f t="shared" si="8"/>
        <v/>
      </c>
      <c r="AC67" s="17">
        <f t="shared" si="9"/>
        <v>0</v>
      </c>
      <c r="AD67" s="17">
        <f t="shared" si="10"/>
        <v>0</v>
      </c>
      <c r="AE67" s="32" t="str">
        <f t="shared" si="11"/>
        <v/>
      </c>
      <c r="AF67" s="32" t="str">
        <f t="shared" si="12"/>
        <v/>
      </c>
      <c r="AG67" s="32" t="str">
        <f t="shared" si="13"/>
        <v/>
      </c>
      <c r="AH67" s="32" t="str">
        <f t="shared" si="14"/>
        <v/>
      </c>
      <c r="AI67" s="32" t="str">
        <f t="shared" si="15"/>
        <v/>
      </c>
      <c r="AJ67" s="32" t="str">
        <f t="shared" si="16"/>
        <v/>
      </c>
      <c r="AK67" s="32" t="str">
        <f t="shared" si="17"/>
        <v/>
      </c>
      <c r="AU67" s="24">
        <f t="shared" si="18"/>
        <v>0</v>
      </c>
      <c r="AV67" s="24">
        <f t="shared" si="19"/>
        <v>0</v>
      </c>
      <c r="AW67" s="24" t="str">
        <f t="shared" si="20"/>
        <v/>
      </c>
      <c r="AX67" s="24" t="str">
        <f t="shared" si="21"/>
        <v/>
      </c>
      <c r="AY67" s="24" t="str">
        <f t="shared" si="22"/>
        <v/>
      </c>
      <c r="AZ67" s="24" t="str">
        <f t="shared" si="23"/>
        <v/>
      </c>
      <c r="BA67" s="24" t="str">
        <f t="shared" si="24"/>
        <v/>
      </c>
      <c r="BB67" s="24" t="str">
        <f t="shared" si="25"/>
        <v/>
      </c>
      <c r="BC67" s="24" t="str">
        <f t="shared" si="26"/>
        <v/>
      </c>
      <c r="BM67" s="31">
        <f t="shared" si="27"/>
        <v>0</v>
      </c>
      <c r="BN67" s="31">
        <f t="shared" si="28"/>
        <v>0</v>
      </c>
      <c r="BO67" s="31" t="str">
        <f t="shared" si="29"/>
        <v/>
      </c>
      <c r="BP67" s="31" t="str">
        <f t="shared" si="30"/>
        <v/>
      </c>
      <c r="BQ67" s="31" t="str">
        <f t="shared" si="31"/>
        <v/>
      </c>
      <c r="BR67" s="31" t="str">
        <f t="shared" si="32"/>
        <v/>
      </c>
      <c r="BS67" s="31" t="str">
        <f t="shared" si="33"/>
        <v/>
      </c>
      <c r="BT67" s="31" t="str">
        <f t="shared" si="34"/>
        <v/>
      </c>
      <c r="BU67" s="31" t="str">
        <f t="shared" si="35"/>
        <v/>
      </c>
    </row>
    <row r="68" spans="11:73" x14ac:dyDescent="0.3">
      <c r="K68" s="10">
        <f t="shared" si="0"/>
        <v>0</v>
      </c>
      <c r="L68" s="10">
        <f t="shared" si="1"/>
        <v>0</v>
      </c>
      <c r="M68" s="10" t="str">
        <f t="shared" si="2"/>
        <v/>
      </c>
      <c r="N68" s="10" t="str">
        <f t="shared" si="3"/>
        <v/>
      </c>
      <c r="O68" s="10" t="str">
        <f t="shared" si="4"/>
        <v/>
      </c>
      <c r="P68" s="10" t="str">
        <f t="shared" si="5"/>
        <v/>
      </c>
      <c r="Q68" s="10" t="str">
        <f t="shared" si="6"/>
        <v/>
      </c>
      <c r="R68" s="10" t="str">
        <f t="shared" si="7"/>
        <v/>
      </c>
      <c r="S68" s="10" t="str">
        <f t="shared" si="8"/>
        <v/>
      </c>
      <c r="AC68" s="17">
        <f t="shared" si="9"/>
        <v>0</v>
      </c>
      <c r="AD68" s="17">
        <f t="shared" si="10"/>
        <v>0</v>
      </c>
      <c r="AE68" s="32" t="str">
        <f t="shared" si="11"/>
        <v/>
      </c>
      <c r="AF68" s="32" t="str">
        <f t="shared" si="12"/>
        <v/>
      </c>
      <c r="AG68" s="32" t="str">
        <f t="shared" si="13"/>
        <v/>
      </c>
      <c r="AH68" s="32" t="str">
        <f t="shared" si="14"/>
        <v/>
      </c>
      <c r="AI68" s="32" t="str">
        <f t="shared" si="15"/>
        <v/>
      </c>
      <c r="AJ68" s="32" t="str">
        <f t="shared" si="16"/>
        <v/>
      </c>
      <c r="AK68" s="32" t="str">
        <f t="shared" si="17"/>
        <v/>
      </c>
      <c r="AU68" s="24">
        <f t="shared" si="18"/>
        <v>0</v>
      </c>
      <c r="AV68" s="24">
        <f t="shared" si="19"/>
        <v>0</v>
      </c>
      <c r="AW68" s="24" t="str">
        <f t="shared" si="20"/>
        <v/>
      </c>
      <c r="AX68" s="24" t="str">
        <f t="shared" si="21"/>
        <v/>
      </c>
      <c r="AY68" s="24" t="str">
        <f t="shared" si="22"/>
        <v/>
      </c>
      <c r="AZ68" s="24" t="str">
        <f t="shared" si="23"/>
        <v/>
      </c>
      <c r="BA68" s="24" t="str">
        <f t="shared" si="24"/>
        <v/>
      </c>
      <c r="BB68" s="24" t="str">
        <f t="shared" si="25"/>
        <v/>
      </c>
      <c r="BC68" s="24" t="str">
        <f t="shared" si="26"/>
        <v/>
      </c>
      <c r="BM68" s="31">
        <f t="shared" si="27"/>
        <v>0</v>
      </c>
      <c r="BN68" s="31">
        <f t="shared" si="28"/>
        <v>0</v>
      </c>
      <c r="BO68" s="31" t="str">
        <f t="shared" si="29"/>
        <v/>
      </c>
      <c r="BP68" s="31" t="str">
        <f t="shared" si="30"/>
        <v/>
      </c>
      <c r="BQ68" s="31" t="str">
        <f t="shared" si="31"/>
        <v/>
      </c>
      <c r="BR68" s="31" t="str">
        <f t="shared" si="32"/>
        <v/>
      </c>
      <c r="BS68" s="31" t="str">
        <f t="shared" si="33"/>
        <v/>
      </c>
      <c r="BT68" s="31" t="str">
        <f t="shared" si="34"/>
        <v/>
      </c>
      <c r="BU68" s="31" t="str">
        <f t="shared" si="35"/>
        <v/>
      </c>
    </row>
    <row r="69" spans="11:73" x14ac:dyDescent="0.3">
      <c r="K69" s="10">
        <f t="shared" si="0"/>
        <v>0</v>
      </c>
      <c r="L69" s="10">
        <f t="shared" si="1"/>
        <v>0</v>
      </c>
      <c r="M69" s="10" t="str">
        <f t="shared" si="2"/>
        <v/>
      </c>
      <c r="N69" s="10" t="str">
        <f t="shared" si="3"/>
        <v/>
      </c>
      <c r="O69" s="10" t="str">
        <f t="shared" si="4"/>
        <v/>
      </c>
      <c r="P69" s="10" t="str">
        <f t="shared" si="5"/>
        <v/>
      </c>
      <c r="Q69" s="10" t="str">
        <f t="shared" si="6"/>
        <v/>
      </c>
      <c r="R69" s="10" t="str">
        <f t="shared" si="7"/>
        <v/>
      </c>
      <c r="S69" s="10" t="str">
        <f t="shared" si="8"/>
        <v/>
      </c>
      <c r="AC69" s="17">
        <f t="shared" si="9"/>
        <v>0</v>
      </c>
      <c r="AD69" s="17">
        <f t="shared" si="10"/>
        <v>0</v>
      </c>
      <c r="AE69" s="32" t="str">
        <f t="shared" si="11"/>
        <v/>
      </c>
      <c r="AF69" s="32" t="str">
        <f t="shared" si="12"/>
        <v/>
      </c>
      <c r="AG69" s="32" t="str">
        <f t="shared" si="13"/>
        <v/>
      </c>
      <c r="AH69" s="32" t="str">
        <f t="shared" si="14"/>
        <v/>
      </c>
      <c r="AI69" s="32" t="str">
        <f t="shared" si="15"/>
        <v/>
      </c>
      <c r="AJ69" s="32" t="str">
        <f t="shared" si="16"/>
        <v/>
      </c>
      <c r="AK69" s="32" t="str">
        <f t="shared" si="17"/>
        <v/>
      </c>
      <c r="AU69" s="24">
        <f t="shared" si="18"/>
        <v>0</v>
      </c>
      <c r="AV69" s="24">
        <f t="shared" si="19"/>
        <v>0</v>
      </c>
      <c r="AW69" s="24" t="str">
        <f t="shared" si="20"/>
        <v/>
      </c>
      <c r="AX69" s="24" t="str">
        <f t="shared" si="21"/>
        <v/>
      </c>
      <c r="AY69" s="24" t="str">
        <f t="shared" si="22"/>
        <v/>
      </c>
      <c r="AZ69" s="24" t="str">
        <f t="shared" si="23"/>
        <v/>
      </c>
      <c r="BA69" s="24" t="str">
        <f t="shared" si="24"/>
        <v/>
      </c>
      <c r="BB69" s="24" t="str">
        <f t="shared" si="25"/>
        <v/>
      </c>
      <c r="BC69" s="24" t="str">
        <f t="shared" si="26"/>
        <v/>
      </c>
      <c r="BM69" s="31">
        <f t="shared" si="27"/>
        <v>0</v>
      </c>
      <c r="BN69" s="31">
        <f t="shared" si="28"/>
        <v>0</v>
      </c>
      <c r="BO69" s="31" t="str">
        <f t="shared" si="29"/>
        <v/>
      </c>
      <c r="BP69" s="31" t="str">
        <f t="shared" si="30"/>
        <v/>
      </c>
      <c r="BQ69" s="31" t="str">
        <f t="shared" si="31"/>
        <v/>
      </c>
      <c r="BR69" s="31" t="str">
        <f t="shared" si="32"/>
        <v/>
      </c>
      <c r="BS69" s="31" t="str">
        <f t="shared" si="33"/>
        <v/>
      </c>
      <c r="BT69" s="31" t="str">
        <f t="shared" si="34"/>
        <v/>
      </c>
      <c r="BU69" s="31" t="str">
        <f t="shared" si="35"/>
        <v/>
      </c>
    </row>
    <row r="70" spans="11:73" x14ac:dyDescent="0.3">
      <c r="K70" s="10">
        <f t="shared" si="0"/>
        <v>0</v>
      </c>
      <c r="L70" s="10">
        <f t="shared" si="1"/>
        <v>0</v>
      </c>
      <c r="M70" s="10" t="str">
        <f t="shared" si="2"/>
        <v/>
      </c>
      <c r="N70" s="10" t="str">
        <f t="shared" si="3"/>
        <v/>
      </c>
      <c r="O70" s="10" t="str">
        <f t="shared" si="4"/>
        <v/>
      </c>
      <c r="P70" s="10" t="str">
        <f t="shared" si="5"/>
        <v/>
      </c>
      <c r="Q70" s="10" t="str">
        <f t="shared" si="6"/>
        <v/>
      </c>
      <c r="R70" s="10" t="str">
        <f t="shared" si="7"/>
        <v/>
      </c>
      <c r="S70" s="10" t="str">
        <f t="shared" si="8"/>
        <v/>
      </c>
      <c r="AC70" s="17">
        <f t="shared" si="9"/>
        <v>0</v>
      </c>
      <c r="AD70" s="17">
        <f t="shared" si="10"/>
        <v>0</v>
      </c>
      <c r="AE70" s="32" t="str">
        <f t="shared" si="11"/>
        <v/>
      </c>
      <c r="AF70" s="32" t="str">
        <f t="shared" si="12"/>
        <v/>
      </c>
      <c r="AG70" s="32" t="str">
        <f t="shared" si="13"/>
        <v/>
      </c>
      <c r="AH70" s="32" t="str">
        <f t="shared" si="14"/>
        <v/>
      </c>
      <c r="AI70" s="32" t="str">
        <f t="shared" si="15"/>
        <v/>
      </c>
      <c r="AJ70" s="32" t="str">
        <f t="shared" si="16"/>
        <v/>
      </c>
      <c r="AK70" s="32" t="str">
        <f t="shared" si="17"/>
        <v/>
      </c>
      <c r="AU70" s="24">
        <f t="shared" si="18"/>
        <v>0</v>
      </c>
      <c r="AV70" s="24">
        <f t="shared" si="19"/>
        <v>0</v>
      </c>
      <c r="AW70" s="24" t="str">
        <f t="shared" si="20"/>
        <v/>
      </c>
      <c r="AX70" s="24" t="str">
        <f t="shared" si="21"/>
        <v/>
      </c>
      <c r="AY70" s="24" t="str">
        <f t="shared" si="22"/>
        <v/>
      </c>
      <c r="AZ70" s="24" t="str">
        <f t="shared" si="23"/>
        <v/>
      </c>
      <c r="BA70" s="24" t="str">
        <f t="shared" si="24"/>
        <v/>
      </c>
      <c r="BB70" s="24" t="str">
        <f t="shared" si="25"/>
        <v/>
      </c>
      <c r="BC70" s="24" t="str">
        <f t="shared" si="26"/>
        <v/>
      </c>
      <c r="BM70" s="31">
        <f t="shared" si="27"/>
        <v>0</v>
      </c>
      <c r="BN70" s="31">
        <f t="shared" si="28"/>
        <v>0</v>
      </c>
      <c r="BO70" s="31" t="str">
        <f t="shared" si="29"/>
        <v/>
      </c>
      <c r="BP70" s="31" t="str">
        <f t="shared" si="30"/>
        <v/>
      </c>
      <c r="BQ70" s="31" t="str">
        <f t="shared" si="31"/>
        <v/>
      </c>
      <c r="BR70" s="31" t="str">
        <f t="shared" si="32"/>
        <v/>
      </c>
      <c r="BS70" s="31" t="str">
        <f t="shared" si="33"/>
        <v/>
      </c>
      <c r="BT70" s="31" t="str">
        <f t="shared" si="34"/>
        <v/>
      </c>
      <c r="BU70" s="31" t="str">
        <f t="shared" si="35"/>
        <v/>
      </c>
    </row>
    <row r="71" spans="11:73" x14ac:dyDescent="0.3">
      <c r="K71" s="10">
        <f t="shared" si="0"/>
        <v>0</v>
      </c>
      <c r="L71" s="10">
        <f t="shared" si="1"/>
        <v>0</v>
      </c>
      <c r="M71" s="10" t="str">
        <f t="shared" si="2"/>
        <v/>
      </c>
      <c r="N71" s="10" t="str">
        <f t="shared" si="3"/>
        <v/>
      </c>
      <c r="O71" s="10" t="str">
        <f t="shared" si="4"/>
        <v/>
      </c>
      <c r="P71" s="10" t="str">
        <f t="shared" si="5"/>
        <v/>
      </c>
      <c r="Q71" s="10" t="str">
        <f t="shared" si="6"/>
        <v/>
      </c>
      <c r="R71" s="10" t="str">
        <f t="shared" si="7"/>
        <v/>
      </c>
      <c r="S71" s="10" t="str">
        <f t="shared" si="8"/>
        <v/>
      </c>
      <c r="AC71" s="17">
        <f t="shared" si="9"/>
        <v>0</v>
      </c>
      <c r="AD71" s="17">
        <f t="shared" si="10"/>
        <v>0</v>
      </c>
      <c r="AE71" s="32" t="str">
        <f t="shared" si="11"/>
        <v/>
      </c>
      <c r="AF71" s="32" t="str">
        <f t="shared" si="12"/>
        <v/>
      </c>
      <c r="AG71" s="32" t="str">
        <f t="shared" si="13"/>
        <v/>
      </c>
      <c r="AH71" s="32" t="str">
        <f t="shared" si="14"/>
        <v/>
      </c>
      <c r="AI71" s="32" t="str">
        <f t="shared" si="15"/>
        <v/>
      </c>
      <c r="AJ71" s="32" t="str">
        <f t="shared" si="16"/>
        <v/>
      </c>
      <c r="AK71" s="32" t="str">
        <f t="shared" si="17"/>
        <v/>
      </c>
      <c r="AU71" s="24">
        <f t="shared" si="18"/>
        <v>0</v>
      </c>
      <c r="AV71" s="24">
        <f t="shared" si="19"/>
        <v>0</v>
      </c>
      <c r="AW71" s="24" t="str">
        <f t="shared" si="20"/>
        <v/>
      </c>
      <c r="AX71" s="24" t="str">
        <f t="shared" si="21"/>
        <v/>
      </c>
      <c r="AY71" s="24" t="str">
        <f t="shared" si="22"/>
        <v/>
      </c>
      <c r="AZ71" s="24" t="str">
        <f t="shared" si="23"/>
        <v/>
      </c>
      <c r="BA71" s="24" t="str">
        <f t="shared" si="24"/>
        <v/>
      </c>
      <c r="BB71" s="24" t="str">
        <f t="shared" si="25"/>
        <v/>
      </c>
      <c r="BC71" s="24" t="str">
        <f t="shared" si="26"/>
        <v/>
      </c>
      <c r="BM71" s="31">
        <f t="shared" si="27"/>
        <v>0</v>
      </c>
      <c r="BN71" s="31">
        <f t="shared" si="28"/>
        <v>0</v>
      </c>
      <c r="BO71" s="31" t="str">
        <f t="shared" si="29"/>
        <v/>
      </c>
      <c r="BP71" s="31" t="str">
        <f t="shared" si="30"/>
        <v/>
      </c>
      <c r="BQ71" s="31" t="str">
        <f t="shared" si="31"/>
        <v/>
      </c>
      <c r="BR71" s="31" t="str">
        <f t="shared" si="32"/>
        <v/>
      </c>
      <c r="BS71" s="31" t="str">
        <f t="shared" si="33"/>
        <v/>
      </c>
      <c r="BT71" s="31" t="str">
        <f t="shared" si="34"/>
        <v/>
      </c>
      <c r="BU71" s="31" t="str">
        <f t="shared" si="35"/>
        <v/>
      </c>
    </row>
    <row r="72" spans="11:73" x14ac:dyDescent="0.3">
      <c r="K72" s="10">
        <f t="shared" ref="K72:K100" si="45">IF(AND(B72=C72,L72=1),1,0)</f>
        <v>0</v>
      </c>
      <c r="L72" s="10">
        <f t="shared" ref="L72:L100" si="46">IF(C72&gt;0,1,0)</f>
        <v>0</v>
      </c>
      <c r="M72" s="10" t="str">
        <f t="shared" ref="M72:M100" si="47">IF(K72=1,E72,"")</f>
        <v/>
      </c>
      <c r="N72" s="10" t="str">
        <f t="shared" ref="N72:N100" si="48">IF(K72=1,D72,"")</f>
        <v/>
      </c>
      <c r="O72" s="10" t="str">
        <f t="shared" ref="O72:O100" si="49">IF(AND(L72&gt;0,K72=1),F72/I72,"")</f>
        <v/>
      </c>
      <c r="P72" s="10" t="str">
        <f t="shared" ref="P72:P100" si="50">IF(AND(L72&gt;0,K72=0),F72/I72,"")</f>
        <v/>
      </c>
      <c r="Q72" s="10" t="str">
        <f t="shared" ref="Q72:Q100" si="51">IF(L72&gt;0,D72/E72,"")</f>
        <v/>
      </c>
      <c r="R72" s="10" t="str">
        <f t="shared" ref="R72:R100" si="52">IF(AND(L72&gt;0,K72=0),(F72-D72)/(I72-E72),"")</f>
        <v/>
      </c>
      <c r="S72" s="10" t="str">
        <f t="shared" ref="S72:S100" si="53">IF(AND(L72&gt;0,K72=0),I72-E72,"")</f>
        <v/>
      </c>
      <c r="AC72" s="17">
        <f t="shared" ref="AC72:AC100" si="54">IF(AND(T72=U72,AD72=1),1,0)</f>
        <v>0</v>
      </c>
      <c r="AD72" s="17">
        <f t="shared" ref="AD72:AD100" si="55">IF(U72&gt;0,1,0)</f>
        <v>0</v>
      </c>
      <c r="AE72" s="32" t="str">
        <f t="shared" ref="AE72:AE100" si="56">IF(AC72=1,W72,"")</f>
        <v/>
      </c>
      <c r="AF72" s="32" t="str">
        <f t="shared" ref="AF72:AF100" si="57">IF(AC72=1,V72,"")</f>
        <v/>
      </c>
      <c r="AG72" s="32" t="str">
        <f t="shared" ref="AG72:AG100" si="58">IF(AND(AD72&gt;0,AC72=1),X72/AA72,"")</f>
        <v/>
      </c>
      <c r="AH72" s="32" t="str">
        <f t="shared" ref="AH72:AH100" si="59">IF(AND(AD72&gt;0,AC72=0),X72/AA72,"")</f>
        <v/>
      </c>
      <c r="AI72" s="32" t="str">
        <f t="shared" ref="AI72:AI100" si="60">IF(AD72&gt;0,V72/W72,"")</f>
        <v/>
      </c>
      <c r="AJ72" s="32" t="str">
        <f t="shared" ref="AJ72:AJ100" si="61">IF(AND(AD72&gt;0,AC72=0),(X72-V72)/(AA72-W72),"")</f>
        <v/>
      </c>
      <c r="AK72" s="32" t="str">
        <f t="shared" ref="AK72:AK100" si="62">IF(AND(AD72&gt;0,AC72=0),AA72-W72,"")</f>
        <v/>
      </c>
      <c r="AU72" s="24">
        <f t="shared" ref="AU72:AU100" si="63">IF(AND(AL72=AM72,AV72=1),1,0)</f>
        <v>0</v>
      </c>
      <c r="AV72" s="24">
        <f t="shared" ref="AV72:AV100" si="64">IF(AM72&gt;0,1,0)</f>
        <v>0</v>
      </c>
      <c r="AW72" s="24" t="str">
        <f t="shared" ref="AW72:AW100" si="65">IF(AU72=1,AO72,"")</f>
        <v/>
      </c>
      <c r="AX72" s="24" t="str">
        <f t="shared" ref="AX72:AX100" si="66">IF(AU72=1,AN72,"")</f>
        <v/>
      </c>
      <c r="AY72" s="24" t="str">
        <f t="shared" ref="AY72:AY100" si="67">IF(AND(AV72&gt;0,AU72=1),AP72/AS72,"")</f>
        <v/>
      </c>
      <c r="AZ72" s="24" t="str">
        <f t="shared" ref="AZ72:AZ100" si="68">IF(AND(AV72&gt;0,AU72=0),AP72/AS72,"")</f>
        <v/>
      </c>
      <c r="BA72" s="24" t="str">
        <f t="shared" ref="BA72:BA100" si="69">IF(AV72&gt;0,AN72/AO72,"")</f>
        <v/>
      </c>
      <c r="BB72" s="24" t="str">
        <f t="shared" ref="BB72:BB100" si="70">IF(AND(AV72&gt;0,AU72=0),(AP72-AN72)/(AS72-AO72),"")</f>
        <v/>
      </c>
      <c r="BC72" s="24" t="str">
        <f t="shared" ref="BC72:BC100" si="71">IF(AND(AV72&gt;0,AU72=0),AS72-AO72,"")</f>
        <v/>
      </c>
      <c r="BM72" s="31">
        <f t="shared" ref="BM72:BM100" si="72">IF(AND(BD72=BE72,BN72=1),1,0)</f>
        <v>0</v>
      </c>
      <c r="BN72" s="31">
        <f t="shared" ref="BN72:BN100" si="73">IF(BE72&gt;0,1,0)</f>
        <v>0</v>
      </c>
      <c r="BO72" s="31" t="str">
        <f t="shared" ref="BO72:BO100" si="74">IF(BM72=1,BG72,"")</f>
        <v/>
      </c>
      <c r="BP72" s="31" t="str">
        <f t="shared" ref="BP72:BP100" si="75">IF(BM72=1,BF72,"")</f>
        <v/>
      </c>
      <c r="BQ72" s="31" t="str">
        <f t="shared" ref="BQ72:BQ100" si="76">IF(AND(BN72&gt;0,BM72=1),BH72/BK72,"")</f>
        <v/>
      </c>
      <c r="BR72" s="31" t="str">
        <f t="shared" ref="BR72:BR100" si="77">IF(AND(BN72&gt;0,BM72=0),BH72/BK72,"")</f>
        <v/>
      </c>
      <c r="BS72" s="31" t="str">
        <f t="shared" ref="BS72:BS100" si="78">IF(BN72&gt;0,BF72/BG72,"")</f>
        <v/>
      </c>
      <c r="BT72" s="31" t="str">
        <f t="shared" ref="BT72:BT100" si="79">IF(AND(BN72&gt;0,BM72=0),(BH72-BF72)/(BK72-BG72),"")</f>
        <v/>
      </c>
      <c r="BU72" s="31" t="str">
        <f t="shared" ref="BU72:BU100" si="80">IF(AND(BN72&gt;0,BM72=0),BK72-BG72,"")</f>
        <v/>
      </c>
    </row>
    <row r="73" spans="11:73" x14ac:dyDescent="0.3">
      <c r="K73" s="10">
        <f t="shared" si="45"/>
        <v>0</v>
      </c>
      <c r="L73" s="10">
        <f t="shared" si="46"/>
        <v>0</v>
      </c>
      <c r="M73" s="10" t="str">
        <f t="shared" si="47"/>
        <v/>
      </c>
      <c r="N73" s="10" t="str">
        <f t="shared" si="48"/>
        <v/>
      </c>
      <c r="O73" s="10" t="str">
        <f t="shared" si="49"/>
        <v/>
      </c>
      <c r="P73" s="10" t="str">
        <f t="shared" si="50"/>
        <v/>
      </c>
      <c r="Q73" s="10" t="str">
        <f t="shared" si="51"/>
        <v/>
      </c>
      <c r="R73" s="10" t="str">
        <f t="shared" si="52"/>
        <v/>
      </c>
      <c r="S73" s="10" t="str">
        <f t="shared" si="53"/>
        <v/>
      </c>
      <c r="AC73" s="17">
        <f t="shared" si="54"/>
        <v>0</v>
      </c>
      <c r="AD73" s="17">
        <f t="shared" si="55"/>
        <v>0</v>
      </c>
      <c r="AE73" s="32" t="str">
        <f t="shared" si="56"/>
        <v/>
      </c>
      <c r="AF73" s="32" t="str">
        <f t="shared" si="57"/>
        <v/>
      </c>
      <c r="AG73" s="32" t="str">
        <f t="shared" si="58"/>
        <v/>
      </c>
      <c r="AH73" s="32" t="str">
        <f t="shared" si="59"/>
        <v/>
      </c>
      <c r="AI73" s="32" t="str">
        <f t="shared" si="60"/>
        <v/>
      </c>
      <c r="AJ73" s="32" t="str">
        <f t="shared" si="61"/>
        <v/>
      </c>
      <c r="AK73" s="32" t="str">
        <f t="shared" si="62"/>
        <v/>
      </c>
      <c r="AU73" s="24">
        <f t="shared" si="63"/>
        <v>0</v>
      </c>
      <c r="AV73" s="24">
        <f t="shared" si="64"/>
        <v>0</v>
      </c>
      <c r="AW73" s="24" t="str">
        <f t="shared" si="65"/>
        <v/>
      </c>
      <c r="AX73" s="24" t="str">
        <f t="shared" si="66"/>
        <v/>
      </c>
      <c r="AY73" s="24" t="str">
        <f t="shared" si="67"/>
        <v/>
      </c>
      <c r="AZ73" s="24" t="str">
        <f t="shared" si="68"/>
        <v/>
      </c>
      <c r="BA73" s="24" t="str">
        <f t="shared" si="69"/>
        <v/>
      </c>
      <c r="BB73" s="24" t="str">
        <f t="shared" si="70"/>
        <v/>
      </c>
      <c r="BC73" s="24" t="str">
        <f t="shared" si="71"/>
        <v/>
      </c>
      <c r="BM73" s="31">
        <f t="shared" si="72"/>
        <v>0</v>
      </c>
      <c r="BN73" s="31">
        <f t="shared" si="73"/>
        <v>0</v>
      </c>
      <c r="BO73" s="31" t="str">
        <f t="shared" si="74"/>
        <v/>
      </c>
      <c r="BP73" s="31" t="str">
        <f t="shared" si="75"/>
        <v/>
      </c>
      <c r="BQ73" s="31" t="str">
        <f t="shared" si="76"/>
        <v/>
      </c>
      <c r="BR73" s="31" t="str">
        <f t="shared" si="77"/>
        <v/>
      </c>
      <c r="BS73" s="31" t="str">
        <f t="shared" si="78"/>
        <v/>
      </c>
      <c r="BT73" s="31" t="str">
        <f t="shared" si="79"/>
        <v/>
      </c>
      <c r="BU73" s="31" t="str">
        <f t="shared" si="80"/>
        <v/>
      </c>
    </row>
    <row r="74" spans="11:73" x14ac:dyDescent="0.3">
      <c r="K74" s="10">
        <f t="shared" si="45"/>
        <v>0</v>
      </c>
      <c r="L74" s="10">
        <f t="shared" si="46"/>
        <v>0</v>
      </c>
      <c r="M74" s="10" t="str">
        <f t="shared" si="47"/>
        <v/>
      </c>
      <c r="N74" s="10" t="str">
        <f t="shared" si="48"/>
        <v/>
      </c>
      <c r="O74" s="10" t="str">
        <f t="shared" si="49"/>
        <v/>
      </c>
      <c r="P74" s="10" t="str">
        <f t="shared" si="50"/>
        <v/>
      </c>
      <c r="Q74" s="10" t="str">
        <f t="shared" si="51"/>
        <v/>
      </c>
      <c r="R74" s="10" t="str">
        <f t="shared" si="52"/>
        <v/>
      </c>
      <c r="S74" s="10" t="str">
        <f t="shared" si="53"/>
        <v/>
      </c>
      <c r="AC74" s="17">
        <f t="shared" si="54"/>
        <v>0</v>
      </c>
      <c r="AD74" s="17">
        <f t="shared" si="55"/>
        <v>0</v>
      </c>
      <c r="AE74" s="32" t="str">
        <f t="shared" si="56"/>
        <v/>
      </c>
      <c r="AF74" s="32" t="str">
        <f t="shared" si="57"/>
        <v/>
      </c>
      <c r="AG74" s="32" t="str">
        <f t="shared" si="58"/>
        <v/>
      </c>
      <c r="AH74" s="32" t="str">
        <f t="shared" si="59"/>
        <v/>
      </c>
      <c r="AI74" s="32" t="str">
        <f t="shared" si="60"/>
        <v/>
      </c>
      <c r="AJ74" s="32" t="str">
        <f t="shared" si="61"/>
        <v/>
      </c>
      <c r="AK74" s="32" t="str">
        <f t="shared" si="62"/>
        <v/>
      </c>
      <c r="AU74" s="24">
        <f t="shared" si="63"/>
        <v>0</v>
      </c>
      <c r="AV74" s="24">
        <f t="shared" si="64"/>
        <v>0</v>
      </c>
      <c r="AW74" s="24" t="str">
        <f t="shared" si="65"/>
        <v/>
      </c>
      <c r="AX74" s="24" t="str">
        <f t="shared" si="66"/>
        <v/>
      </c>
      <c r="AY74" s="24" t="str">
        <f t="shared" si="67"/>
        <v/>
      </c>
      <c r="AZ74" s="24" t="str">
        <f t="shared" si="68"/>
        <v/>
      </c>
      <c r="BA74" s="24" t="str">
        <f t="shared" si="69"/>
        <v/>
      </c>
      <c r="BB74" s="24" t="str">
        <f t="shared" si="70"/>
        <v/>
      </c>
      <c r="BC74" s="24" t="str">
        <f t="shared" si="71"/>
        <v/>
      </c>
      <c r="BM74" s="31">
        <f t="shared" si="72"/>
        <v>0</v>
      </c>
      <c r="BN74" s="31">
        <f t="shared" si="73"/>
        <v>0</v>
      </c>
      <c r="BO74" s="31" t="str">
        <f t="shared" si="74"/>
        <v/>
      </c>
      <c r="BP74" s="31" t="str">
        <f t="shared" si="75"/>
        <v/>
      </c>
      <c r="BQ74" s="31" t="str">
        <f t="shared" si="76"/>
        <v/>
      </c>
      <c r="BR74" s="31" t="str">
        <f t="shared" si="77"/>
        <v/>
      </c>
      <c r="BS74" s="31" t="str">
        <f t="shared" si="78"/>
        <v/>
      </c>
      <c r="BT74" s="31" t="str">
        <f t="shared" si="79"/>
        <v/>
      </c>
      <c r="BU74" s="31" t="str">
        <f t="shared" si="80"/>
        <v/>
      </c>
    </row>
    <row r="75" spans="11:73" x14ac:dyDescent="0.3">
      <c r="K75" s="10">
        <f t="shared" si="45"/>
        <v>0</v>
      </c>
      <c r="L75" s="10">
        <f t="shared" si="46"/>
        <v>0</v>
      </c>
      <c r="M75" s="10" t="str">
        <f t="shared" si="47"/>
        <v/>
      </c>
      <c r="N75" s="10" t="str">
        <f t="shared" si="48"/>
        <v/>
      </c>
      <c r="O75" s="10" t="str">
        <f t="shared" si="49"/>
        <v/>
      </c>
      <c r="P75" s="10" t="str">
        <f t="shared" si="50"/>
        <v/>
      </c>
      <c r="Q75" s="10" t="str">
        <f t="shared" si="51"/>
        <v/>
      </c>
      <c r="R75" s="10" t="str">
        <f t="shared" si="52"/>
        <v/>
      </c>
      <c r="S75" s="10" t="str">
        <f t="shared" si="53"/>
        <v/>
      </c>
      <c r="AC75" s="17">
        <f t="shared" si="54"/>
        <v>0</v>
      </c>
      <c r="AD75" s="17">
        <f t="shared" si="55"/>
        <v>0</v>
      </c>
      <c r="AE75" s="32" t="str">
        <f t="shared" si="56"/>
        <v/>
      </c>
      <c r="AF75" s="32" t="str">
        <f t="shared" si="57"/>
        <v/>
      </c>
      <c r="AG75" s="32" t="str">
        <f t="shared" si="58"/>
        <v/>
      </c>
      <c r="AH75" s="32" t="str">
        <f t="shared" si="59"/>
        <v/>
      </c>
      <c r="AI75" s="32" t="str">
        <f t="shared" si="60"/>
        <v/>
      </c>
      <c r="AJ75" s="32" t="str">
        <f t="shared" si="61"/>
        <v/>
      </c>
      <c r="AK75" s="32" t="str">
        <f t="shared" si="62"/>
        <v/>
      </c>
      <c r="AU75" s="24">
        <f t="shared" si="63"/>
        <v>0</v>
      </c>
      <c r="AV75" s="24">
        <f t="shared" si="64"/>
        <v>0</v>
      </c>
      <c r="AW75" s="24" t="str">
        <f t="shared" si="65"/>
        <v/>
      </c>
      <c r="AX75" s="24" t="str">
        <f t="shared" si="66"/>
        <v/>
      </c>
      <c r="AY75" s="24" t="str">
        <f t="shared" si="67"/>
        <v/>
      </c>
      <c r="AZ75" s="24" t="str">
        <f t="shared" si="68"/>
        <v/>
      </c>
      <c r="BA75" s="24" t="str">
        <f t="shared" si="69"/>
        <v/>
      </c>
      <c r="BB75" s="24" t="str">
        <f t="shared" si="70"/>
        <v/>
      </c>
      <c r="BC75" s="24" t="str">
        <f t="shared" si="71"/>
        <v/>
      </c>
      <c r="BM75" s="31">
        <f t="shared" si="72"/>
        <v>0</v>
      </c>
      <c r="BN75" s="31">
        <f t="shared" si="73"/>
        <v>0</v>
      </c>
      <c r="BO75" s="31" t="str">
        <f t="shared" si="74"/>
        <v/>
      </c>
      <c r="BP75" s="31" t="str">
        <f t="shared" si="75"/>
        <v/>
      </c>
      <c r="BQ75" s="31" t="str">
        <f t="shared" si="76"/>
        <v/>
      </c>
      <c r="BR75" s="31" t="str">
        <f t="shared" si="77"/>
        <v/>
      </c>
      <c r="BS75" s="31" t="str">
        <f t="shared" si="78"/>
        <v/>
      </c>
      <c r="BT75" s="31" t="str">
        <f t="shared" si="79"/>
        <v/>
      </c>
      <c r="BU75" s="31" t="str">
        <f t="shared" si="80"/>
        <v/>
      </c>
    </row>
    <row r="76" spans="11:73" x14ac:dyDescent="0.3">
      <c r="K76" s="10">
        <f t="shared" si="45"/>
        <v>0</v>
      </c>
      <c r="L76" s="10">
        <f t="shared" si="46"/>
        <v>0</v>
      </c>
      <c r="M76" s="10" t="str">
        <f t="shared" si="47"/>
        <v/>
      </c>
      <c r="N76" s="10" t="str">
        <f t="shared" si="48"/>
        <v/>
      </c>
      <c r="O76" s="10" t="str">
        <f t="shared" si="49"/>
        <v/>
      </c>
      <c r="P76" s="10" t="str">
        <f t="shared" si="50"/>
        <v/>
      </c>
      <c r="Q76" s="10" t="str">
        <f t="shared" si="51"/>
        <v/>
      </c>
      <c r="R76" s="10" t="str">
        <f t="shared" si="52"/>
        <v/>
      </c>
      <c r="S76" s="10" t="str">
        <f t="shared" si="53"/>
        <v/>
      </c>
      <c r="AC76" s="17">
        <f t="shared" si="54"/>
        <v>0</v>
      </c>
      <c r="AD76" s="17">
        <f t="shared" si="55"/>
        <v>0</v>
      </c>
      <c r="AE76" s="32" t="str">
        <f t="shared" si="56"/>
        <v/>
      </c>
      <c r="AF76" s="32" t="str">
        <f t="shared" si="57"/>
        <v/>
      </c>
      <c r="AG76" s="32" t="str">
        <f t="shared" si="58"/>
        <v/>
      </c>
      <c r="AH76" s="32" t="str">
        <f t="shared" si="59"/>
        <v/>
      </c>
      <c r="AI76" s="32" t="str">
        <f t="shared" si="60"/>
        <v/>
      </c>
      <c r="AJ76" s="32" t="str">
        <f t="shared" si="61"/>
        <v/>
      </c>
      <c r="AK76" s="32" t="str">
        <f t="shared" si="62"/>
        <v/>
      </c>
      <c r="AU76" s="24">
        <f t="shared" si="63"/>
        <v>0</v>
      </c>
      <c r="AV76" s="24">
        <f t="shared" si="64"/>
        <v>0</v>
      </c>
      <c r="AW76" s="24" t="str">
        <f t="shared" si="65"/>
        <v/>
      </c>
      <c r="AX76" s="24" t="str">
        <f t="shared" si="66"/>
        <v/>
      </c>
      <c r="AY76" s="24" t="str">
        <f t="shared" si="67"/>
        <v/>
      </c>
      <c r="AZ76" s="24" t="str">
        <f t="shared" si="68"/>
        <v/>
      </c>
      <c r="BA76" s="24" t="str">
        <f t="shared" si="69"/>
        <v/>
      </c>
      <c r="BB76" s="24" t="str">
        <f t="shared" si="70"/>
        <v/>
      </c>
      <c r="BC76" s="24" t="str">
        <f t="shared" si="71"/>
        <v/>
      </c>
      <c r="BM76" s="31">
        <f t="shared" si="72"/>
        <v>0</v>
      </c>
      <c r="BN76" s="31">
        <f t="shared" si="73"/>
        <v>0</v>
      </c>
      <c r="BO76" s="31" t="str">
        <f t="shared" si="74"/>
        <v/>
      </c>
      <c r="BP76" s="31" t="str">
        <f t="shared" si="75"/>
        <v/>
      </c>
      <c r="BQ76" s="31" t="str">
        <f t="shared" si="76"/>
        <v/>
      </c>
      <c r="BR76" s="31" t="str">
        <f t="shared" si="77"/>
        <v/>
      </c>
      <c r="BS76" s="31" t="str">
        <f t="shared" si="78"/>
        <v/>
      </c>
      <c r="BT76" s="31" t="str">
        <f t="shared" si="79"/>
        <v/>
      </c>
      <c r="BU76" s="31" t="str">
        <f t="shared" si="80"/>
        <v/>
      </c>
    </row>
    <row r="77" spans="11:73" x14ac:dyDescent="0.3">
      <c r="K77" s="10">
        <f t="shared" si="45"/>
        <v>0</v>
      </c>
      <c r="L77" s="10">
        <f t="shared" si="46"/>
        <v>0</v>
      </c>
      <c r="M77" s="10" t="str">
        <f t="shared" si="47"/>
        <v/>
      </c>
      <c r="N77" s="10" t="str">
        <f t="shared" si="48"/>
        <v/>
      </c>
      <c r="O77" s="10" t="str">
        <f t="shared" si="49"/>
        <v/>
      </c>
      <c r="P77" s="10" t="str">
        <f t="shared" si="50"/>
        <v/>
      </c>
      <c r="Q77" s="10" t="str">
        <f t="shared" si="51"/>
        <v/>
      </c>
      <c r="R77" s="10" t="str">
        <f t="shared" si="52"/>
        <v/>
      </c>
      <c r="S77" s="10" t="str">
        <f t="shared" si="53"/>
        <v/>
      </c>
      <c r="AC77" s="17">
        <f t="shared" si="54"/>
        <v>0</v>
      </c>
      <c r="AD77" s="17">
        <f t="shared" si="55"/>
        <v>0</v>
      </c>
      <c r="AE77" s="32" t="str">
        <f t="shared" si="56"/>
        <v/>
      </c>
      <c r="AF77" s="32" t="str">
        <f t="shared" si="57"/>
        <v/>
      </c>
      <c r="AG77" s="32" t="str">
        <f t="shared" si="58"/>
        <v/>
      </c>
      <c r="AH77" s="32" t="str">
        <f t="shared" si="59"/>
        <v/>
      </c>
      <c r="AI77" s="32" t="str">
        <f t="shared" si="60"/>
        <v/>
      </c>
      <c r="AJ77" s="32" t="str">
        <f t="shared" si="61"/>
        <v/>
      </c>
      <c r="AK77" s="32" t="str">
        <f t="shared" si="62"/>
        <v/>
      </c>
      <c r="AU77" s="24">
        <f t="shared" si="63"/>
        <v>0</v>
      </c>
      <c r="AV77" s="24">
        <f t="shared" si="64"/>
        <v>0</v>
      </c>
      <c r="AW77" s="24" t="str">
        <f t="shared" si="65"/>
        <v/>
      </c>
      <c r="AX77" s="24" t="str">
        <f t="shared" si="66"/>
        <v/>
      </c>
      <c r="AY77" s="24" t="str">
        <f t="shared" si="67"/>
        <v/>
      </c>
      <c r="AZ77" s="24" t="str">
        <f t="shared" si="68"/>
        <v/>
      </c>
      <c r="BA77" s="24" t="str">
        <f t="shared" si="69"/>
        <v/>
      </c>
      <c r="BB77" s="24" t="str">
        <f t="shared" si="70"/>
        <v/>
      </c>
      <c r="BC77" s="24" t="str">
        <f t="shared" si="71"/>
        <v/>
      </c>
      <c r="BM77" s="31">
        <f t="shared" si="72"/>
        <v>0</v>
      </c>
      <c r="BN77" s="31">
        <f t="shared" si="73"/>
        <v>0</v>
      </c>
      <c r="BO77" s="31" t="str">
        <f t="shared" si="74"/>
        <v/>
      </c>
      <c r="BP77" s="31" t="str">
        <f t="shared" si="75"/>
        <v/>
      </c>
      <c r="BQ77" s="31" t="str">
        <f t="shared" si="76"/>
        <v/>
      </c>
      <c r="BR77" s="31" t="str">
        <f t="shared" si="77"/>
        <v/>
      </c>
      <c r="BS77" s="31" t="str">
        <f t="shared" si="78"/>
        <v/>
      </c>
      <c r="BT77" s="31" t="str">
        <f t="shared" si="79"/>
        <v/>
      </c>
      <c r="BU77" s="31" t="str">
        <f t="shared" si="80"/>
        <v/>
      </c>
    </row>
    <row r="78" spans="11:73" x14ac:dyDescent="0.3">
      <c r="K78" s="10">
        <f t="shared" si="45"/>
        <v>0</v>
      </c>
      <c r="L78" s="10">
        <f t="shared" si="46"/>
        <v>0</v>
      </c>
      <c r="M78" s="10" t="str">
        <f t="shared" si="47"/>
        <v/>
      </c>
      <c r="N78" s="10" t="str">
        <f t="shared" si="48"/>
        <v/>
      </c>
      <c r="O78" s="10" t="str">
        <f t="shared" si="49"/>
        <v/>
      </c>
      <c r="P78" s="10" t="str">
        <f t="shared" si="50"/>
        <v/>
      </c>
      <c r="Q78" s="10" t="str">
        <f t="shared" si="51"/>
        <v/>
      </c>
      <c r="R78" s="10" t="str">
        <f t="shared" si="52"/>
        <v/>
      </c>
      <c r="S78" s="10" t="str">
        <f t="shared" si="53"/>
        <v/>
      </c>
      <c r="AC78" s="17">
        <f t="shared" si="54"/>
        <v>0</v>
      </c>
      <c r="AD78" s="17">
        <f t="shared" si="55"/>
        <v>0</v>
      </c>
      <c r="AE78" s="32" t="str">
        <f t="shared" si="56"/>
        <v/>
      </c>
      <c r="AF78" s="32" t="str">
        <f t="shared" si="57"/>
        <v/>
      </c>
      <c r="AG78" s="32" t="str">
        <f t="shared" si="58"/>
        <v/>
      </c>
      <c r="AH78" s="32" t="str">
        <f t="shared" si="59"/>
        <v/>
      </c>
      <c r="AI78" s="32" t="str">
        <f t="shared" si="60"/>
        <v/>
      </c>
      <c r="AJ78" s="32" t="str">
        <f t="shared" si="61"/>
        <v/>
      </c>
      <c r="AK78" s="32" t="str">
        <f t="shared" si="62"/>
        <v/>
      </c>
      <c r="AU78" s="24">
        <f t="shared" si="63"/>
        <v>0</v>
      </c>
      <c r="AV78" s="24">
        <f t="shared" si="64"/>
        <v>0</v>
      </c>
      <c r="AW78" s="24" t="str">
        <f t="shared" si="65"/>
        <v/>
      </c>
      <c r="AX78" s="24" t="str">
        <f t="shared" si="66"/>
        <v/>
      </c>
      <c r="AY78" s="24" t="str">
        <f t="shared" si="67"/>
        <v/>
      </c>
      <c r="AZ78" s="24" t="str">
        <f t="shared" si="68"/>
        <v/>
      </c>
      <c r="BA78" s="24" t="str">
        <f t="shared" si="69"/>
        <v/>
      </c>
      <c r="BB78" s="24" t="str">
        <f t="shared" si="70"/>
        <v/>
      </c>
      <c r="BC78" s="24" t="str">
        <f t="shared" si="71"/>
        <v/>
      </c>
      <c r="BM78" s="31">
        <f t="shared" si="72"/>
        <v>0</v>
      </c>
      <c r="BN78" s="31">
        <f t="shared" si="73"/>
        <v>0</v>
      </c>
      <c r="BO78" s="31" t="str">
        <f t="shared" si="74"/>
        <v/>
      </c>
      <c r="BP78" s="31" t="str">
        <f t="shared" si="75"/>
        <v/>
      </c>
      <c r="BQ78" s="31" t="str">
        <f t="shared" si="76"/>
        <v/>
      </c>
      <c r="BR78" s="31" t="str">
        <f t="shared" si="77"/>
        <v/>
      </c>
      <c r="BS78" s="31" t="str">
        <f t="shared" si="78"/>
        <v/>
      </c>
      <c r="BT78" s="31" t="str">
        <f t="shared" si="79"/>
        <v/>
      </c>
      <c r="BU78" s="31" t="str">
        <f t="shared" si="80"/>
        <v/>
      </c>
    </row>
    <row r="79" spans="11:73" x14ac:dyDescent="0.3">
      <c r="K79" s="10">
        <f t="shared" si="45"/>
        <v>0</v>
      </c>
      <c r="L79" s="10">
        <f t="shared" si="46"/>
        <v>0</v>
      </c>
      <c r="M79" s="10" t="str">
        <f t="shared" si="47"/>
        <v/>
      </c>
      <c r="N79" s="10" t="str">
        <f t="shared" si="48"/>
        <v/>
      </c>
      <c r="O79" s="10" t="str">
        <f t="shared" si="49"/>
        <v/>
      </c>
      <c r="P79" s="10" t="str">
        <f t="shared" si="50"/>
        <v/>
      </c>
      <c r="Q79" s="10" t="str">
        <f t="shared" si="51"/>
        <v/>
      </c>
      <c r="R79" s="10" t="str">
        <f t="shared" si="52"/>
        <v/>
      </c>
      <c r="S79" s="10" t="str">
        <f t="shared" si="53"/>
        <v/>
      </c>
      <c r="AC79" s="17">
        <f t="shared" si="54"/>
        <v>0</v>
      </c>
      <c r="AD79" s="17">
        <f t="shared" si="55"/>
        <v>0</v>
      </c>
      <c r="AE79" s="32" t="str">
        <f t="shared" si="56"/>
        <v/>
      </c>
      <c r="AF79" s="32" t="str">
        <f t="shared" si="57"/>
        <v/>
      </c>
      <c r="AG79" s="32" t="str">
        <f t="shared" si="58"/>
        <v/>
      </c>
      <c r="AH79" s="32" t="str">
        <f t="shared" si="59"/>
        <v/>
      </c>
      <c r="AI79" s="32" t="str">
        <f t="shared" si="60"/>
        <v/>
      </c>
      <c r="AJ79" s="32" t="str">
        <f t="shared" si="61"/>
        <v/>
      </c>
      <c r="AK79" s="32" t="str">
        <f t="shared" si="62"/>
        <v/>
      </c>
      <c r="AU79" s="24">
        <f t="shared" si="63"/>
        <v>0</v>
      </c>
      <c r="AV79" s="24">
        <f t="shared" si="64"/>
        <v>0</v>
      </c>
      <c r="AW79" s="24" t="str">
        <f t="shared" si="65"/>
        <v/>
      </c>
      <c r="AX79" s="24" t="str">
        <f t="shared" si="66"/>
        <v/>
      </c>
      <c r="AY79" s="24" t="str">
        <f t="shared" si="67"/>
        <v/>
      </c>
      <c r="AZ79" s="24" t="str">
        <f t="shared" si="68"/>
        <v/>
      </c>
      <c r="BA79" s="24" t="str">
        <f t="shared" si="69"/>
        <v/>
      </c>
      <c r="BB79" s="24" t="str">
        <f t="shared" si="70"/>
        <v/>
      </c>
      <c r="BC79" s="24" t="str">
        <f t="shared" si="71"/>
        <v/>
      </c>
      <c r="BM79" s="31">
        <f t="shared" si="72"/>
        <v>0</v>
      </c>
      <c r="BN79" s="31">
        <f t="shared" si="73"/>
        <v>0</v>
      </c>
      <c r="BO79" s="31" t="str">
        <f t="shared" si="74"/>
        <v/>
      </c>
      <c r="BP79" s="31" t="str">
        <f t="shared" si="75"/>
        <v/>
      </c>
      <c r="BQ79" s="31" t="str">
        <f t="shared" si="76"/>
        <v/>
      </c>
      <c r="BR79" s="31" t="str">
        <f t="shared" si="77"/>
        <v/>
      </c>
      <c r="BS79" s="31" t="str">
        <f t="shared" si="78"/>
        <v/>
      </c>
      <c r="BT79" s="31" t="str">
        <f t="shared" si="79"/>
        <v/>
      </c>
      <c r="BU79" s="31" t="str">
        <f t="shared" si="80"/>
        <v/>
      </c>
    </row>
    <row r="80" spans="11:73" x14ac:dyDescent="0.3">
      <c r="K80" s="10">
        <f t="shared" si="45"/>
        <v>0</v>
      </c>
      <c r="L80" s="10">
        <f t="shared" si="46"/>
        <v>0</v>
      </c>
      <c r="M80" s="10" t="str">
        <f t="shared" si="47"/>
        <v/>
      </c>
      <c r="N80" s="10" t="str">
        <f t="shared" si="48"/>
        <v/>
      </c>
      <c r="O80" s="10" t="str">
        <f t="shared" si="49"/>
        <v/>
      </c>
      <c r="P80" s="10" t="str">
        <f t="shared" si="50"/>
        <v/>
      </c>
      <c r="Q80" s="10" t="str">
        <f t="shared" si="51"/>
        <v/>
      </c>
      <c r="R80" s="10" t="str">
        <f t="shared" si="52"/>
        <v/>
      </c>
      <c r="S80" s="10" t="str">
        <f t="shared" si="53"/>
        <v/>
      </c>
      <c r="AC80" s="17">
        <f t="shared" si="54"/>
        <v>0</v>
      </c>
      <c r="AD80" s="17">
        <f t="shared" si="55"/>
        <v>0</v>
      </c>
      <c r="AE80" s="32" t="str">
        <f t="shared" si="56"/>
        <v/>
      </c>
      <c r="AF80" s="32" t="str">
        <f t="shared" si="57"/>
        <v/>
      </c>
      <c r="AG80" s="32" t="str">
        <f t="shared" si="58"/>
        <v/>
      </c>
      <c r="AH80" s="32" t="str">
        <f t="shared" si="59"/>
        <v/>
      </c>
      <c r="AI80" s="32" t="str">
        <f t="shared" si="60"/>
        <v/>
      </c>
      <c r="AJ80" s="32" t="str">
        <f t="shared" si="61"/>
        <v/>
      </c>
      <c r="AK80" s="32" t="str">
        <f t="shared" si="62"/>
        <v/>
      </c>
      <c r="AU80" s="24">
        <f t="shared" si="63"/>
        <v>0</v>
      </c>
      <c r="AV80" s="24">
        <f t="shared" si="64"/>
        <v>0</v>
      </c>
      <c r="AW80" s="24" t="str">
        <f t="shared" si="65"/>
        <v/>
      </c>
      <c r="AX80" s="24" t="str">
        <f t="shared" si="66"/>
        <v/>
      </c>
      <c r="AY80" s="24" t="str">
        <f t="shared" si="67"/>
        <v/>
      </c>
      <c r="AZ80" s="24" t="str">
        <f t="shared" si="68"/>
        <v/>
      </c>
      <c r="BA80" s="24" t="str">
        <f t="shared" si="69"/>
        <v/>
      </c>
      <c r="BB80" s="24" t="str">
        <f t="shared" si="70"/>
        <v/>
      </c>
      <c r="BC80" s="24" t="str">
        <f t="shared" si="71"/>
        <v/>
      </c>
      <c r="BM80" s="31">
        <f t="shared" si="72"/>
        <v>0</v>
      </c>
      <c r="BN80" s="31">
        <f t="shared" si="73"/>
        <v>0</v>
      </c>
      <c r="BO80" s="31" t="str">
        <f t="shared" si="74"/>
        <v/>
      </c>
      <c r="BP80" s="31" t="str">
        <f t="shared" si="75"/>
        <v/>
      </c>
      <c r="BQ80" s="31" t="str">
        <f t="shared" si="76"/>
        <v/>
      </c>
      <c r="BR80" s="31" t="str">
        <f t="shared" si="77"/>
        <v/>
      </c>
      <c r="BS80" s="31" t="str">
        <f t="shared" si="78"/>
        <v/>
      </c>
      <c r="BT80" s="31" t="str">
        <f t="shared" si="79"/>
        <v/>
      </c>
      <c r="BU80" s="31" t="str">
        <f t="shared" si="80"/>
        <v/>
      </c>
    </row>
    <row r="81" spans="11:73" x14ac:dyDescent="0.3">
      <c r="K81" s="10">
        <f t="shared" si="45"/>
        <v>0</v>
      </c>
      <c r="L81" s="10">
        <f t="shared" si="46"/>
        <v>0</v>
      </c>
      <c r="M81" s="10" t="str">
        <f t="shared" si="47"/>
        <v/>
      </c>
      <c r="N81" s="10" t="str">
        <f t="shared" si="48"/>
        <v/>
      </c>
      <c r="O81" s="10" t="str">
        <f t="shared" si="49"/>
        <v/>
      </c>
      <c r="P81" s="10" t="str">
        <f t="shared" si="50"/>
        <v/>
      </c>
      <c r="Q81" s="10" t="str">
        <f t="shared" si="51"/>
        <v/>
      </c>
      <c r="R81" s="10" t="str">
        <f t="shared" si="52"/>
        <v/>
      </c>
      <c r="S81" s="10" t="str">
        <f t="shared" si="53"/>
        <v/>
      </c>
      <c r="AC81" s="17">
        <f t="shared" si="54"/>
        <v>0</v>
      </c>
      <c r="AD81" s="17">
        <f t="shared" si="55"/>
        <v>0</v>
      </c>
      <c r="AE81" s="32" t="str">
        <f t="shared" si="56"/>
        <v/>
      </c>
      <c r="AF81" s="32" t="str">
        <f t="shared" si="57"/>
        <v/>
      </c>
      <c r="AG81" s="32" t="str">
        <f t="shared" si="58"/>
        <v/>
      </c>
      <c r="AH81" s="32" t="str">
        <f t="shared" si="59"/>
        <v/>
      </c>
      <c r="AI81" s="32" t="str">
        <f t="shared" si="60"/>
        <v/>
      </c>
      <c r="AJ81" s="32" t="str">
        <f t="shared" si="61"/>
        <v/>
      </c>
      <c r="AK81" s="32" t="str">
        <f t="shared" si="62"/>
        <v/>
      </c>
      <c r="AU81" s="24">
        <f t="shared" si="63"/>
        <v>0</v>
      </c>
      <c r="AV81" s="24">
        <f t="shared" si="64"/>
        <v>0</v>
      </c>
      <c r="AW81" s="24" t="str">
        <f t="shared" si="65"/>
        <v/>
      </c>
      <c r="AX81" s="24" t="str">
        <f t="shared" si="66"/>
        <v/>
      </c>
      <c r="AY81" s="24" t="str">
        <f t="shared" si="67"/>
        <v/>
      </c>
      <c r="AZ81" s="24" t="str">
        <f t="shared" si="68"/>
        <v/>
      </c>
      <c r="BA81" s="24" t="str">
        <f t="shared" si="69"/>
        <v/>
      </c>
      <c r="BB81" s="24" t="str">
        <f t="shared" si="70"/>
        <v/>
      </c>
      <c r="BC81" s="24" t="str">
        <f t="shared" si="71"/>
        <v/>
      </c>
      <c r="BM81" s="31">
        <f t="shared" si="72"/>
        <v>0</v>
      </c>
      <c r="BN81" s="31">
        <f t="shared" si="73"/>
        <v>0</v>
      </c>
      <c r="BO81" s="31" t="str">
        <f t="shared" si="74"/>
        <v/>
      </c>
      <c r="BP81" s="31" t="str">
        <f t="shared" si="75"/>
        <v/>
      </c>
      <c r="BQ81" s="31" t="str">
        <f t="shared" si="76"/>
        <v/>
      </c>
      <c r="BR81" s="31" t="str">
        <f t="shared" si="77"/>
        <v/>
      </c>
      <c r="BS81" s="31" t="str">
        <f t="shared" si="78"/>
        <v/>
      </c>
      <c r="BT81" s="31" t="str">
        <f t="shared" si="79"/>
        <v/>
      </c>
      <c r="BU81" s="31" t="str">
        <f t="shared" si="80"/>
        <v/>
      </c>
    </row>
    <row r="82" spans="11:73" x14ac:dyDescent="0.3">
      <c r="K82" s="10">
        <f t="shared" si="45"/>
        <v>0</v>
      </c>
      <c r="L82" s="10">
        <f t="shared" si="46"/>
        <v>0</v>
      </c>
      <c r="M82" s="10" t="str">
        <f t="shared" si="47"/>
        <v/>
      </c>
      <c r="N82" s="10" t="str">
        <f t="shared" si="48"/>
        <v/>
      </c>
      <c r="O82" s="10" t="str">
        <f t="shared" si="49"/>
        <v/>
      </c>
      <c r="P82" s="10" t="str">
        <f t="shared" si="50"/>
        <v/>
      </c>
      <c r="Q82" s="10" t="str">
        <f t="shared" si="51"/>
        <v/>
      </c>
      <c r="R82" s="10" t="str">
        <f t="shared" si="52"/>
        <v/>
      </c>
      <c r="S82" s="10" t="str">
        <f t="shared" si="53"/>
        <v/>
      </c>
      <c r="AC82" s="17">
        <f t="shared" si="54"/>
        <v>0</v>
      </c>
      <c r="AD82" s="17">
        <f t="shared" si="55"/>
        <v>0</v>
      </c>
      <c r="AE82" s="32" t="str">
        <f t="shared" si="56"/>
        <v/>
      </c>
      <c r="AF82" s="32" t="str">
        <f t="shared" si="57"/>
        <v/>
      </c>
      <c r="AG82" s="32" t="str">
        <f t="shared" si="58"/>
        <v/>
      </c>
      <c r="AH82" s="32" t="str">
        <f t="shared" si="59"/>
        <v/>
      </c>
      <c r="AI82" s="32" t="str">
        <f t="shared" si="60"/>
        <v/>
      </c>
      <c r="AJ82" s="32" t="str">
        <f t="shared" si="61"/>
        <v/>
      </c>
      <c r="AK82" s="32" t="str">
        <f t="shared" si="62"/>
        <v/>
      </c>
      <c r="AU82" s="24">
        <f t="shared" si="63"/>
        <v>0</v>
      </c>
      <c r="AV82" s="24">
        <f t="shared" si="64"/>
        <v>0</v>
      </c>
      <c r="AW82" s="24" t="str">
        <f t="shared" si="65"/>
        <v/>
      </c>
      <c r="AX82" s="24" t="str">
        <f t="shared" si="66"/>
        <v/>
      </c>
      <c r="AY82" s="24" t="str">
        <f t="shared" si="67"/>
        <v/>
      </c>
      <c r="AZ82" s="24" t="str">
        <f t="shared" si="68"/>
        <v/>
      </c>
      <c r="BA82" s="24" t="str">
        <f t="shared" si="69"/>
        <v/>
      </c>
      <c r="BB82" s="24" t="str">
        <f t="shared" si="70"/>
        <v/>
      </c>
      <c r="BC82" s="24" t="str">
        <f t="shared" si="71"/>
        <v/>
      </c>
      <c r="BM82" s="31">
        <f t="shared" si="72"/>
        <v>0</v>
      </c>
      <c r="BN82" s="31">
        <f t="shared" si="73"/>
        <v>0</v>
      </c>
      <c r="BO82" s="31" t="str">
        <f t="shared" si="74"/>
        <v/>
      </c>
      <c r="BP82" s="31" t="str">
        <f t="shared" si="75"/>
        <v/>
      </c>
      <c r="BQ82" s="31" t="str">
        <f t="shared" si="76"/>
        <v/>
      </c>
      <c r="BR82" s="31" t="str">
        <f t="shared" si="77"/>
        <v/>
      </c>
      <c r="BS82" s="31" t="str">
        <f t="shared" si="78"/>
        <v/>
      </c>
      <c r="BT82" s="31" t="str">
        <f t="shared" si="79"/>
        <v/>
      </c>
      <c r="BU82" s="31" t="str">
        <f t="shared" si="80"/>
        <v/>
      </c>
    </row>
    <row r="83" spans="11:73" x14ac:dyDescent="0.3">
      <c r="K83" s="10">
        <f t="shared" si="45"/>
        <v>0</v>
      </c>
      <c r="L83" s="10">
        <f t="shared" si="46"/>
        <v>0</v>
      </c>
      <c r="M83" s="10" t="str">
        <f t="shared" si="47"/>
        <v/>
      </c>
      <c r="N83" s="10" t="str">
        <f t="shared" si="48"/>
        <v/>
      </c>
      <c r="O83" s="10" t="str">
        <f t="shared" si="49"/>
        <v/>
      </c>
      <c r="P83" s="10" t="str">
        <f t="shared" si="50"/>
        <v/>
      </c>
      <c r="Q83" s="10" t="str">
        <f t="shared" si="51"/>
        <v/>
      </c>
      <c r="R83" s="10" t="str">
        <f t="shared" si="52"/>
        <v/>
      </c>
      <c r="S83" s="10" t="str">
        <f t="shared" si="53"/>
        <v/>
      </c>
      <c r="AC83" s="17">
        <f t="shared" si="54"/>
        <v>0</v>
      </c>
      <c r="AD83" s="17">
        <f t="shared" si="55"/>
        <v>0</v>
      </c>
      <c r="AE83" s="32" t="str">
        <f t="shared" si="56"/>
        <v/>
      </c>
      <c r="AF83" s="32" t="str">
        <f t="shared" si="57"/>
        <v/>
      </c>
      <c r="AG83" s="32" t="str">
        <f t="shared" si="58"/>
        <v/>
      </c>
      <c r="AH83" s="32" t="str">
        <f t="shared" si="59"/>
        <v/>
      </c>
      <c r="AI83" s="32" t="str">
        <f t="shared" si="60"/>
        <v/>
      </c>
      <c r="AJ83" s="32" t="str">
        <f t="shared" si="61"/>
        <v/>
      </c>
      <c r="AK83" s="32" t="str">
        <f t="shared" si="62"/>
        <v/>
      </c>
      <c r="AU83" s="24">
        <f t="shared" si="63"/>
        <v>0</v>
      </c>
      <c r="AV83" s="24">
        <f t="shared" si="64"/>
        <v>0</v>
      </c>
      <c r="AW83" s="24" t="str">
        <f t="shared" si="65"/>
        <v/>
      </c>
      <c r="AX83" s="24" t="str">
        <f t="shared" si="66"/>
        <v/>
      </c>
      <c r="AY83" s="24" t="str">
        <f t="shared" si="67"/>
        <v/>
      </c>
      <c r="AZ83" s="24" t="str">
        <f t="shared" si="68"/>
        <v/>
      </c>
      <c r="BA83" s="24" t="str">
        <f t="shared" si="69"/>
        <v/>
      </c>
      <c r="BB83" s="24" t="str">
        <f t="shared" si="70"/>
        <v/>
      </c>
      <c r="BC83" s="24" t="str">
        <f t="shared" si="71"/>
        <v/>
      </c>
      <c r="BM83" s="31">
        <f t="shared" si="72"/>
        <v>0</v>
      </c>
      <c r="BN83" s="31">
        <f t="shared" si="73"/>
        <v>0</v>
      </c>
      <c r="BO83" s="31" t="str">
        <f t="shared" si="74"/>
        <v/>
      </c>
      <c r="BP83" s="31" t="str">
        <f t="shared" si="75"/>
        <v/>
      </c>
      <c r="BQ83" s="31" t="str">
        <f t="shared" si="76"/>
        <v/>
      </c>
      <c r="BR83" s="31" t="str">
        <f t="shared" si="77"/>
        <v/>
      </c>
      <c r="BS83" s="31" t="str">
        <f t="shared" si="78"/>
        <v/>
      </c>
      <c r="BT83" s="31" t="str">
        <f t="shared" si="79"/>
        <v/>
      </c>
      <c r="BU83" s="31" t="str">
        <f t="shared" si="80"/>
        <v/>
      </c>
    </row>
    <row r="84" spans="11:73" x14ac:dyDescent="0.3">
      <c r="K84" s="10">
        <f t="shared" si="45"/>
        <v>0</v>
      </c>
      <c r="L84" s="10">
        <f t="shared" si="46"/>
        <v>0</v>
      </c>
      <c r="M84" s="10" t="str">
        <f t="shared" si="47"/>
        <v/>
      </c>
      <c r="N84" s="10" t="str">
        <f t="shared" si="48"/>
        <v/>
      </c>
      <c r="O84" s="10" t="str">
        <f t="shared" si="49"/>
        <v/>
      </c>
      <c r="P84" s="10" t="str">
        <f t="shared" si="50"/>
        <v/>
      </c>
      <c r="Q84" s="10" t="str">
        <f t="shared" si="51"/>
        <v/>
      </c>
      <c r="R84" s="10" t="str">
        <f t="shared" si="52"/>
        <v/>
      </c>
      <c r="S84" s="10" t="str">
        <f t="shared" si="53"/>
        <v/>
      </c>
      <c r="AC84" s="17">
        <f t="shared" si="54"/>
        <v>0</v>
      </c>
      <c r="AD84" s="17">
        <f t="shared" si="55"/>
        <v>0</v>
      </c>
      <c r="AE84" s="32" t="str">
        <f t="shared" si="56"/>
        <v/>
      </c>
      <c r="AF84" s="32" t="str">
        <f t="shared" si="57"/>
        <v/>
      </c>
      <c r="AG84" s="32" t="str">
        <f t="shared" si="58"/>
        <v/>
      </c>
      <c r="AH84" s="32" t="str">
        <f t="shared" si="59"/>
        <v/>
      </c>
      <c r="AI84" s="32" t="str">
        <f t="shared" si="60"/>
        <v/>
      </c>
      <c r="AJ84" s="32" t="str">
        <f t="shared" si="61"/>
        <v/>
      </c>
      <c r="AK84" s="32" t="str">
        <f t="shared" si="62"/>
        <v/>
      </c>
      <c r="AU84" s="24">
        <f t="shared" si="63"/>
        <v>0</v>
      </c>
      <c r="AV84" s="24">
        <f t="shared" si="64"/>
        <v>0</v>
      </c>
      <c r="AW84" s="24" t="str">
        <f t="shared" si="65"/>
        <v/>
      </c>
      <c r="AX84" s="24" t="str">
        <f t="shared" si="66"/>
        <v/>
      </c>
      <c r="AY84" s="24" t="str">
        <f t="shared" si="67"/>
        <v/>
      </c>
      <c r="AZ84" s="24" t="str">
        <f t="shared" si="68"/>
        <v/>
      </c>
      <c r="BA84" s="24" t="str">
        <f t="shared" si="69"/>
        <v/>
      </c>
      <c r="BB84" s="24" t="str">
        <f t="shared" si="70"/>
        <v/>
      </c>
      <c r="BC84" s="24" t="str">
        <f t="shared" si="71"/>
        <v/>
      </c>
      <c r="BM84" s="31">
        <f t="shared" si="72"/>
        <v>0</v>
      </c>
      <c r="BN84" s="31">
        <f t="shared" si="73"/>
        <v>0</v>
      </c>
      <c r="BO84" s="31" t="str">
        <f t="shared" si="74"/>
        <v/>
      </c>
      <c r="BP84" s="31" t="str">
        <f t="shared" si="75"/>
        <v/>
      </c>
      <c r="BQ84" s="31" t="str">
        <f t="shared" si="76"/>
        <v/>
      </c>
      <c r="BR84" s="31" t="str">
        <f t="shared" si="77"/>
        <v/>
      </c>
      <c r="BS84" s="31" t="str">
        <f t="shared" si="78"/>
        <v/>
      </c>
      <c r="BT84" s="31" t="str">
        <f t="shared" si="79"/>
        <v/>
      </c>
      <c r="BU84" s="31" t="str">
        <f t="shared" si="80"/>
        <v/>
      </c>
    </row>
    <row r="85" spans="11:73" x14ac:dyDescent="0.3">
      <c r="K85" s="10">
        <f t="shared" si="45"/>
        <v>0</v>
      </c>
      <c r="L85" s="10">
        <f t="shared" si="46"/>
        <v>0</v>
      </c>
      <c r="M85" s="10" t="str">
        <f t="shared" si="47"/>
        <v/>
      </c>
      <c r="N85" s="10" t="str">
        <f t="shared" si="48"/>
        <v/>
      </c>
      <c r="O85" s="10" t="str">
        <f t="shared" si="49"/>
        <v/>
      </c>
      <c r="P85" s="10" t="str">
        <f t="shared" si="50"/>
        <v/>
      </c>
      <c r="Q85" s="10" t="str">
        <f t="shared" si="51"/>
        <v/>
      </c>
      <c r="R85" s="10" t="str">
        <f t="shared" si="52"/>
        <v/>
      </c>
      <c r="S85" s="10" t="str">
        <f t="shared" si="53"/>
        <v/>
      </c>
      <c r="AC85" s="17">
        <f t="shared" si="54"/>
        <v>0</v>
      </c>
      <c r="AD85" s="17">
        <f t="shared" si="55"/>
        <v>0</v>
      </c>
      <c r="AE85" s="32" t="str">
        <f t="shared" si="56"/>
        <v/>
      </c>
      <c r="AF85" s="32" t="str">
        <f t="shared" si="57"/>
        <v/>
      </c>
      <c r="AG85" s="32" t="str">
        <f t="shared" si="58"/>
        <v/>
      </c>
      <c r="AH85" s="32" t="str">
        <f t="shared" si="59"/>
        <v/>
      </c>
      <c r="AI85" s="32" t="str">
        <f t="shared" si="60"/>
        <v/>
      </c>
      <c r="AJ85" s="32" t="str">
        <f t="shared" si="61"/>
        <v/>
      </c>
      <c r="AK85" s="32" t="str">
        <f t="shared" si="62"/>
        <v/>
      </c>
      <c r="AU85" s="24">
        <f t="shared" si="63"/>
        <v>0</v>
      </c>
      <c r="AV85" s="24">
        <f t="shared" si="64"/>
        <v>0</v>
      </c>
      <c r="AW85" s="24" t="str">
        <f t="shared" si="65"/>
        <v/>
      </c>
      <c r="AX85" s="24" t="str">
        <f t="shared" si="66"/>
        <v/>
      </c>
      <c r="AY85" s="24" t="str">
        <f t="shared" si="67"/>
        <v/>
      </c>
      <c r="AZ85" s="24" t="str">
        <f t="shared" si="68"/>
        <v/>
      </c>
      <c r="BA85" s="24" t="str">
        <f t="shared" si="69"/>
        <v/>
      </c>
      <c r="BB85" s="24" t="str">
        <f t="shared" si="70"/>
        <v/>
      </c>
      <c r="BC85" s="24" t="str">
        <f t="shared" si="71"/>
        <v/>
      </c>
      <c r="BM85" s="31">
        <f t="shared" si="72"/>
        <v>0</v>
      </c>
      <c r="BN85" s="31">
        <f t="shared" si="73"/>
        <v>0</v>
      </c>
      <c r="BO85" s="31" t="str">
        <f t="shared" si="74"/>
        <v/>
      </c>
      <c r="BP85" s="31" t="str">
        <f t="shared" si="75"/>
        <v/>
      </c>
      <c r="BQ85" s="31" t="str">
        <f t="shared" si="76"/>
        <v/>
      </c>
      <c r="BR85" s="31" t="str">
        <f t="shared" si="77"/>
        <v/>
      </c>
      <c r="BS85" s="31" t="str">
        <f t="shared" si="78"/>
        <v/>
      </c>
      <c r="BT85" s="31" t="str">
        <f t="shared" si="79"/>
        <v/>
      </c>
      <c r="BU85" s="31" t="str">
        <f t="shared" si="80"/>
        <v/>
      </c>
    </row>
    <row r="86" spans="11:73" x14ac:dyDescent="0.3">
      <c r="K86" s="10">
        <f t="shared" si="45"/>
        <v>0</v>
      </c>
      <c r="L86" s="10">
        <f t="shared" si="46"/>
        <v>0</v>
      </c>
      <c r="M86" s="10" t="str">
        <f t="shared" si="47"/>
        <v/>
      </c>
      <c r="N86" s="10" t="str">
        <f t="shared" si="48"/>
        <v/>
      </c>
      <c r="O86" s="10" t="str">
        <f t="shared" si="49"/>
        <v/>
      </c>
      <c r="P86" s="10" t="str">
        <f t="shared" si="50"/>
        <v/>
      </c>
      <c r="Q86" s="10" t="str">
        <f t="shared" si="51"/>
        <v/>
      </c>
      <c r="R86" s="10" t="str">
        <f t="shared" si="52"/>
        <v/>
      </c>
      <c r="S86" s="10" t="str">
        <f t="shared" si="53"/>
        <v/>
      </c>
      <c r="AC86" s="17">
        <f t="shared" si="54"/>
        <v>0</v>
      </c>
      <c r="AD86" s="17">
        <f t="shared" si="55"/>
        <v>0</v>
      </c>
      <c r="AE86" s="32" t="str">
        <f t="shared" si="56"/>
        <v/>
      </c>
      <c r="AF86" s="32" t="str">
        <f t="shared" si="57"/>
        <v/>
      </c>
      <c r="AG86" s="32" t="str">
        <f t="shared" si="58"/>
        <v/>
      </c>
      <c r="AH86" s="32" t="str">
        <f t="shared" si="59"/>
        <v/>
      </c>
      <c r="AI86" s="32" t="str">
        <f t="shared" si="60"/>
        <v/>
      </c>
      <c r="AJ86" s="32" t="str">
        <f t="shared" si="61"/>
        <v/>
      </c>
      <c r="AK86" s="32" t="str">
        <f t="shared" si="62"/>
        <v/>
      </c>
      <c r="AU86" s="24">
        <f t="shared" si="63"/>
        <v>0</v>
      </c>
      <c r="AV86" s="24">
        <f t="shared" si="64"/>
        <v>0</v>
      </c>
      <c r="AW86" s="24" t="str">
        <f t="shared" si="65"/>
        <v/>
      </c>
      <c r="AX86" s="24" t="str">
        <f t="shared" si="66"/>
        <v/>
      </c>
      <c r="AY86" s="24" t="str">
        <f t="shared" si="67"/>
        <v/>
      </c>
      <c r="AZ86" s="24" t="str">
        <f t="shared" si="68"/>
        <v/>
      </c>
      <c r="BA86" s="24" t="str">
        <f t="shared" si="69"/>
        <v/>
      </c>
      <c r="BB86" s="24" t="str">
        <f t="shared" si="70"/>
        <v/>
      </c>
      <c r="BC86" s="24" t="str">
        <f t="shared" si="71"/>
        <v/>
      </c>
      <c r="BM86" s="31">
        <f t="shared" si="72"/>
        <v>0</v>
      </c>
      <c r="BN86" s="31">
        <f t="shared" si="73"/>
        <v>0</v>
      </c>
      <c r="BO86" s="31" t="str">
        <f t="shared" si="74"/>
        <v/>
      </c>
      <c r="BP86" s="31" t="str">
        <f t="shared" si="75"/>
        <v/>
      </c>
      <c r="BQ86" s="31" t="str">
        <f t="shared" si="76"/>
        <v/>
      </c>
      <c r="BR86" s="31" t="str">
        <f t="shared" si="77"/>
        <v/>
      </c>
      <c r="BS86" s="31" t="str">
        <f t="shared" si="78"/>
        <v/>
      </c>
      <c r="BT86" s="31" t="str">
        <f t="shared" si="79"/>
        <v/>
      </c>
      <c r="BU86" s="31" t="str">
        <f t="shared" si="80"/>
        <v/>
      </c>
    </row>
    <row r="87" spans="11:73" x14ac:dyDescent="0.3">
      <c r="K87" s="10">
        <f t="shared" si="45"/>
        <v>0</v>
      </c>
      <c r="L87" s="10">
        <f t="shared" si="46"/>
        <v>0</v>
      </c>
      <c r="M87" s="10" t="str">
        <f t="shared" si="47"/>
        <v/>
      </c>
      <c r="N87" s="10" t="str">
        <f t="shared" si="48"/>
        <v/>
      </c>
      <c r="O87" s="10" t="str">
        <f t="shared" si="49"/>
        <v/>
      </c>
      <c r="P87" s="10" t="str">
        <f t="shared" si="50"/>
        <v/>
      </c>
      <c r="Q87" s="10" t="str">
        <f t="shared" si="51"/>
        <v/>
      </c>
      <c r="R87" s="10" t="str">
        <f t="shared" si="52"/>
        <v/>
      </c>
      <c r="S87" s="10" t="str">
        <f t="shared" si="53"/>
        <v/>
      </c>
      <c r="AC87" s="17">
        <f t="shared" si="54"/>
        <v>0</v>
      </c>
      <c r="AD87" s="17">
        <f t="shared" si="55"/>
        <v>0</v>
      </c>
      <c r="AE87" s="32" t="str">
        <f t="shared" si="56"/>
        <v/>
      </c>
      <c r="AF87" s="32" t="str">
        <f t="shared" si="57"/>
        <v/>
      </c>
      <c r="AG87" s="32" t="str">
        <f t="shared" si="58"/>
        <v/>
      </c>
      <c r="AH87" s="32" t="str">
        <f t="shared" si="59"/>
        <v/>
      </c>
      <c r="AI87" s="32" t="str">
        <f t="shared" si="60"/>
        <v/>
      </c>
      <c r="AJ87" s="32" t="str">
        <f t="shared" si="61"/>
        <v/>
      </c>
      <c r="AK87" s="32" t="str">
        <f t="shared" si="62"/>
        <v/>
      </c>
      <c r="AU87" s="24">
        <f t="shared" si="63"/>
        <v>0</v>
      </c>
      <c r="AV87" s="24">
        <f t="shared" si="64"/>
        <v>0</v>
      </c>
      <c r="AW87" s="24" t="str">
        <f t="shared" si="65"/>
        <v/>
      </c>
      <c r="AX87" s="24" t="str">
        <f t="shared" si="66"/>
        <v/>
      </c>
      <c r="AY87" s="24" t="str">
        <f t="shared" si="67"/>
        <v/>
      </c>
      <c r="AZ87" s="24" t="str">
        <f t="shared" si="68"/>
        <v/>
      </c>
      <c r="BA87" s="24" t="str">
        <f t="shared" si="69"/>
        <v/>
      </c>
      <c r="BB87" s="24" t="str">
        <f t="shared" si="70"/>
        <v/>
      </c>
      <c r="BC87" s="24" t="str">
        <f t="shared" si="71"/>
        <v/>
      </c>
      <c r="BM87" s="31">
        <f t="shared" si="72"/>
        <v>0</v>
      </c>
      <c r="BN87" s="31">
        <f t="shared" si="73"/>
        <v>0</v>
      </c>
      <c r="BO87" s="31" t="str">
        <f t="shared" si="74"/>
        <v/>
      </c>
      <c r="BP87" s="31" t="str">
        <f t="shared" si="75"/>
        <v/>
      </c>
      <c r="BQ87" s="31" t="str">
        <f t="shared" si="76"/>
        <v/>
      </c>
      <c r="BR87" s="31" t="str">
        <f t="shared" si="77"/>
        <v/>
      </c>
      <c r="BS87" s="31" t="str">
        <f t="shared" si="78"/>
        <v/>
      </c>
      <c r="BT87" s="31" t="str">
        <f t="shared" si="79"/>
        <v/>
      </c>
      <c r="BU87" s="31" t="str">
        <f t="shared" si="80"/>
        <v/>
      </c>
    </row>
    <row r="88" spans="11:73" x14ac:dyDescent="0.3">
      <c r="K88" s="10">
        <f t="shared" si="45"/>
        <v>0</v>
      </c>
      <c r="L88" s="10">
        <f t="shared" si="46"/>
        <v>0</v>
      </c>
      <c r="M88" s="10" t="str">
        <f t="shared" si="47"/>
        <v/>
      </c>
      <c r="N88" s="10" t="str">
        <f t="shared" si="48"/>
        <v/>
      </c>
      <c r="O88" s="10" t="str">
        <f t="shared" si="49"/>
        <v/>
      </c>
      <c r="P88" s="10" t="str">
        <f t="shared" si="50"/>
        <v/>
      </c>
      <c r="Q88" s="10" t="str">
        <f t="shared" si="51"/>
        <v/>
      </c>
      <c r="R88" s="10" t="str">
        <f t="shared" si="52"/>
        <v/>
      </c>
      <c r="S88" s="10" t="str">
        <f t="shared" si="53"/>
        <v/>
      </c>
      <c r="AC88" s="17">
        <f t="shared" si="54"/>
        <v>0</v>
      </c>
      <c r="AD88" s="17">
        <f t="shared" si="55"/>
        <v>0</v>
      </c>
      <c r="AE88" s="32" t="str">
        <f t="shared" si="56"/>
        <v/>
      </c>
      <c r="AF88" s="32" t="str">
        <f t="shared" si="57"/>
        <v/>
      </c>
      <c r="AG88" s="32" t="str">
        <f t="shared" si="58"/>
        <v/>
      </c>
      <c r="AH88" s="32" t="str">
        <f t="shared" si="59"/>
        <v/>
      </c>
      <c r="AI88" s="32" t="str">
        <f t="shared" si="60"/>
        <v/>
      </c>
      <c r="AJ88" s="32" t="str">
        <f t="shared" si="61"/>
        <v/>
      </c>
      <c r="AK88" s="32" t="str">
        <f t="shared" si="62"/>
        <v/>
      </c>
      <c r="AU88" s="24">
        <f t="shared" si="63"/>
        <v>0</v>
      </c>
      <c r="AV88" s="24">
        <f t="shared" si="64"/>
        <v>0</v>
      </c>
      <c r="AW88" s="24" t="str">
        <f t="shared" si="65"/>
        <v/>
      </c>
      <c r="AX88" s="24" t="str">
        <f t="shared" si="66"/>
        <v/>
      </c>
      <c r="AY88" s="24" t="str">
        <f t="shared" si="67"/>
        <v/>
      </c>
      <c r="AZ88" s="24" t="str">
        <f t="shared" si="68"/>
        <v/>
      </c>
      <c r="BA88" s="24" t="str">
        <f t="shared" si="69"/>
        <v/>
      </c>
      <c r="BB88" s="24" t="str">
        <f t="shared" si="70"/>
        <v/>
      </c>
      <c r="BC88" s="24" t="str">
        <f t="shared" si="71"/>
        <v/>
      </c>
      <c r="BM88" s="31">
        <f t="shared" si="72"/>
        <v>0</v>
      </c>
      <c r="BN88" s="31">
        <f t="shared" si="73"/>
        <v>0</v>
      </c>
      <c r="BO88" s="31" t="str">
        <f t="shared" si="74"/>
        <v/>
      </c>
      <c r="BP88" s="31" t="str">
        <f t="shared" si="75"/>
        <v/>
      </c>
      <c r="BQ88" s="31" t="str">
        <f t="shared" si="76"/>
        <v/>
      </c>
      <c r="BR88" s="31" t="str">
        <f t="shared" si="77"/>
        <v/>
      </c>
      <c r="BS88" s="31" t="str">
        <f t="shared" si="78"/>
        <v/>
      </c>
      <c r="BT88" s="31" t="str">
        <f t="shared" si="79"/>
        <v/>
      </c>
      <c r="BU88" s="31" t="str">
        <f t="shared" si="80"/>
        <v/>
      </c>
    </row>
    <row r="89" spans="11:73" x14ac:dyDescent="0.3">
      <c r="K89" s="10">
        <f t="shared" si="45"/>
        <v>0</v>
      </c>
      <c r="L89" s="10">
        <f t="shared" si="46"/>
        <v>0</v>
      </c>
      <c r="M89" s="10" t="str">
        <f t="shared" si="47"/>
        <v/>
      </c>
      <c r="N89" s="10" t="str">
        <f t="shared" si="48"/>
        <v/>
      </c>
      <c r="O89" s="10" t="str">
        <f t="shared" si="49"/>
        <v/>
      </c>
      <c r="P89" s="10" t="str">
        <f t="shared" si="50"/>
        <v/>
      </c>
      <c r="Q89" s="10" t="str">
        <f t="shared" si="51"/>
        <v/>
      </c>
      <c r="R89" s="10" t="str">
        <f t="shared" si="52"/>
        <v/>
      </c>
      <c r="S89" s="10" t="str">
        <f t="shared" si="53"/>
        <v/>
      </c>
      <c r="AC89" s="17">
        <f t="shared" si="54"/>
        <v>0</v>
      </c>
      <c r="AD89" s="17">
        <f t="shared" si="55"/>
        <v>0</v>
      </c>
      <c r="AE89" s="32" t="str">
        <f t="shared" si="56"/>
        <v/>
      </c>
      <c r="AF89" s="32" t="str">
        <f t="shared" si="57"/>
        <v/>
      </c>
      <c r="AG89" s="32" t="str">
        <f t="shared" si="58"/>
        <v/>
      </c>
      <c r="AH89" s="32" t="str">
        <f t="shared" si="59"/>
        <v/>
      </c>
      <c r="AI89" s="32" t="str">
        <f t="shared" si="60"/>
        <v/>
      </c>
      <c r="AJ89" s="32" t="str">
        <f t="shared" si="61"/>
        <v/>
      </c>
      <c r="AK89" s="32" t="str">
        <f t="shared" si="62"/>
        <v/>
      </c>
      <c r="AU89" s="24">
        <f t="shared" si="63"/>
        <v>0</v>
      </c>
      <c r="AV89" s="24">
        <f t="shared" si="64"/>
        <v>0</v>
      </c>
      <c r="AW89" s="24" t="str">
        <f t="shared" si="65"/>
        <v/>
      </c>
      <c r="AX89" s="24" t="str">
        <f t="shared" si="66"/>
        <v/>
      </c>
      <c r="AY89" s="24" t="str">
        <f t="shared" si="67"/>
        <v/>
      </c>
      <c r="AZ89" s="24" t="str">
        <f t="shared" si="68"/>
        <v/>
      </c>
      <c r="BA89" s="24" t="str">
        <f t="shared" si="69"/>
        <v/>
      </c>
      <c r="BB89" s="24" t="str">
        <f t="shared" si="70"/>
        <v/>
      </c>
      <c r="BC89" s="24" t="str">
        <f t="shared" si="71"/>
        <v/>
      </c>
      <c r="BM89" s="31">
        <f t="shared" si="72"/>
        <v>0</v>
      </c>
      <c r="BN89" s="31">
        <f t="shared" si="73"/>
        <v>0</v>
      </c>
      <c r="BO89" s="31" t="str">
        <f t="shared" si="74"/>
        <v/>
      </c>
      <c r="BP89" s="31" t="str">
        <f t="shared" si="75"/>
        <v/>
      </c>
      <c r="BQ89" s="31" t="str">
        <f t="shared" si="76"/>
        <v/>
      </c>
      <c r="BR89" s="31" t="str">
        <f t="shared" si="77"/>
        <v/>
      </c>
      <c r="BS89" s="31" t="str">
        <f t="shared" si="78"/>
        <v/>
      </c>
      <c r="BT89" s="31" t="str">
        <f t="shared" si="79"/>
        <v/>
      </c>
      <c r="BU89" s="31" t="str">
        <f t="shared" si="80"/>
        <v/>
      </c>
    </row>
    <row r="90" spans="11:73" x14ac:dyDescent="0.3">
      <c r="K90" s="10">
        <f t="shared" si="45"/>
        <v>0</v>
      </c>
      <c r="L90" s="10">
        <f t="shared" si="46"/>
        <v>0</v>
      </c>
      <c r="M90" s="10" t="str">
        <f t="shared" si="47"/>
        <v/>
      </c>
      <c r="N90" s="10" t="str">
        <f t="shared" si="48"/>
        <v/>
      </c>
      <c r="O90" s="10" t="str">
        <f t="shared" si="49"/>
        <v/>
      </c>
      <c r="P90" s="10" t="str">
        <f t="shared" si="50"/>
        <v/>
      </c>
      <c r="Q90" s="10" t="str">
        <f t="shared" si="51"/>
        <v/>
      </c>
      <c r="R90" s="10" t="str">
        <f t="shared" si="52"/>
        <v/>
      </c>
      <c r="S90" s="10" t="str">
        <f t="shared" si="53"/>
        <v/>
      </c>
      <c r="AC90" s="17">
        <f t="shared" si="54"/>
        <v>0</v>
      </c>
      <c r="AD90" s="17">
        <f t="shared" si="55"/>
        <v>0</v>
      </c>
      <c r="AE90" s="32" t="str">
        <f t="shared" si="56"/>
        <v/>
      </c>
      <c r="AF90" s="32" t="str">
        <f t="shared" si="57"/>
        <v/>
      </c>
      <c r="AG90" s="32" t="str">
        <f t="shared" si="58"/>
        <v/>
      </c>
      <c r="AH90" s="32" t="str">
        <f t="shared" si="59"/>
        <v/>
      </c>
      <c r="AI90" s="32" t="str">
        <f t="shared" si="60"/>
        <v/>
      </c>
      <c r="AJ90" s="32" t="str">
        <f t="shared" si="61"/>
        <v/>
      </c>
      <c r="AK90" s="32" t="str">
        <f t="shared" si="62"/>
        <v/>
      </c>
      <c r="AU90" s="24">
        <f t="shared" si="63"/>
        <v>0</v>
      </c>
      <c r="AV90" s="24">
        <f t="shared" si="64"/>
        <v>0</v>
      </c>
      <c r="AW90" s="24" t="str">
        <f t="shared" si="65"/>
        <v/>
      </c>
      <c r="AX90" s="24" t="str">
        <f t="shared" si="66"/>
        <v/>
      </c>
      <c r="AY90" s="24" t="str">
        <f t="shared" si="67"/>
        <v/>
      </c>
      <c r="AZ90" s="24" t="str">
        <f t="shared" si="68"/>
        <v/>
      </c>
      <c r="BA90" s="24" t="str">
        <f t="shared" si="69"/>
        <v/>
      </c>
      <c r="BB90" s="24" t="str">
        <f t="shared" si="70"/>
        <v/>
      </c>
      <c r="BC90" s="24" t="str">
        <f t="shared" si="71"/>
        <v/>
      </c>
      <c r="BM90" s="31">
        <f t="shared" si="72"/>
        <v>0</v>
      </c>
      <c r="BN90" s="31">
        <f t="shared" si="73"/>
        <v>0</v>
      </c>
      <c r="BO90" s="31" t="str">
        <f t="shared" si="74"/>
        <v/>
      </c>
      <c r="BP90" s="31" t="str">
        <f t="shared" si="75"/>
        <v/>
      </c>
      <c r="BQ90" s="31" t="str">
        <f t="shared" si="76"/>
        <v/>
      </c>
      <c r="BR90" s="31" t="str">
        <f t="shared" si="77"/>
        <v/>
      </c>
      <c r="BS90" s="31" t="str">
        <f t="shared" si="78"/>
        <v/>
      </c>
      <c r="BT90" s="31" t="str">
        <f t="shared" si="79"/>
        <v/>
      </c>
      <c r="BU90" s="31" t="str">
        <f t="shared" si="80"/>
        <v/>
      </c>
    </row>
    <row r="91" spans="11:73" x14ac:dyDescent="0.3">
      <c r="K91" s="10">
        <f t="shared" si="45"/>
        <v>0</v>
      </c>
      <c r="L91" s="10">
        <f t="shared" si="46"/>
        <v>0</v>
      </c>
      <c r="M91" s="10" t="str">
        <f t="shared" si="47"/>
        <v/>
      </c>
      <c r="N91" s="10" t="str">
        <f t="shared" si="48"/>
        <v/>
      </c>
      <c r="O91" s="10" t="str">
        <f t="shared" si="49"/>
        <v/>
      </c>
      <c r="P91" s="10" t="str">
        <f t="shared" si="50"/>
        <v/>
      </c>
      <c r="Q91" s="10" t="str">
        <f t="shared" si="51"/>
        <v/>
      </c>
      <c r="R91" s="10" t="str">
        <f t="shared" si="52"/>
        <v/>
      </c>
      <c r="S91" s="10" t="str">
        <f t="shared" si="53"/>
        <v/>
      </c>
      <c r="AC91" s="17">
        <f t="shared" si="54"/>
        <v>0</v>
      </c>
      <c r="AD91" s="17">
        <f t="shared" si="55"/>
        <v>0</v>
      </c>
      <c r="AE91" s="32" t="str">
        <f t="shared" si="56"/>
        <v/>
      </c>
      <c r="AF91" s="32" t="str">
        <f t="shared" si="57"/>
        <v/>
      </c>
      <c r="AG91" s="32" t="str">
        <f t="shared" si="58"/>
        <v/>
      </c>
      <c r="AH91" s="32" t="str">
        <f t="shared" si="59"/>
        <v/>
      </c>
      <c r="AI91" s="32" t="str">
        <f t="shared" si="60"/>
        <v/>
      </c>
      <c r="AJ91" s="32" t="str">
        <f t="shared" si="61"/>
        <v/>
      </c>
      <c r="AK91" s="32" t="str">
        <f t="shared" si="62"/>
        <v/>
      </c>
      <c r="AU91" s="24">
        <f t="shared" si="63"/>
        <v>0</v>
      </c>
      <c r="AV91" s="24">
        <f t="shared" si="64"/>
        <v>0</v>
      </c>
      <c r="AW91" s="24" t="str">
        <f t="shared" si="65"/>
        <v/>
      </c>
      <c r="AX91" s="24" t="str">
        <f t="shared" si="66"/>
        <v/>
      </c>
      <c r="AY91" s="24" t="str">
        <f t="shared" si="67"/>
        <v/>
      </c>
      <c r="AZ91" s="24" t="str">
        <f t="shared" si="68"/>
        <v/>
      </c>
      <c r="BA91" s="24" t="str">
        <f t="shared" si="69"/>
        <v/>
      </c>
      <c r="BB91" s="24" t="str">
        <f t="shared" si="70"/>
        <v/>
      </c>
      <c r="BC91" s="24" t="str">
        <f t="shared" si="71"/>
        <v/>
      </c>
      <c r="BM91" s="31">
        <f t="shared" si="72"/>
        <v>0</v>
      </c>
      <c r="BN91" s="31">
        <f t="shared" si="73"/>
        <v>0</v>
      </c>
      <c r="BO91" s="31" t="str">
        <f t="shared" si="74"/>
        <v/>
      </c>
      <c r="BP91" s="31" t="str">
        <f t="shared" si="75"/>
        <v/>
      </c>
      <c r="BQ91" s="31" t="str">
        <f t="shared" si="76"/>
        <v/>
      </c>
      <c r="BR91" s="31" t="str">
        <f t="shared" si="77"/>
        <v/>
      </c>
      <c r="BS91" s="31" t="str">
        <f t="shared" si="78"/>
        <v/>
      </c>
      <c r="BT91" s="31" t="str">
        <f t="shared" si="79"/>
        <v/>
      </c>
      <c r="BU91" s="31" t="str">
        <f t="shared" si="80"/>
        <v/>
      </c>
    </row>
    <row r="92" spans="11:73" x14ac:dyDescent="0.3">
      <c r="K92" s="10">
        <f t="shared" si="45"/>
        <v>0</v>
      </c>
      <c r="L92" s="10">
        <f t="shared" si="46"/>
        <v>0</v>
      </c>
      <c r="M92" s="10" t="str">
        <f t="shared" si="47"/>
        <v/>
      </c>
      <c r="N92" s="10" t="str">
        <f t="shared" si="48"/>
        <v/>
      </c>
      <c r="O92" s="10" t="str">
        <f t="shared" si="49"/>
        <v/>
      </c>
      <c r="P92" s="10" t="str">
        <f t="shared" si="50"/>
        <v/>
      </c>
      <c r="Q92" s="10" t="str">
        <f t="shared" si="51"/>
        <v/>
      </c>
      <c r="R92" s="10" t="str">
        <f t="shared" si="52"/>
        <v/>
      </c>
      <c r="S92" s="10" t="str">
        <f t="shared" si="53"/>
        <v/>
      </c>
      <c r="AC92" s="17">
        <f t="shared" si="54"/>
        <v>0</v>
      </c>
      <c r="AD92" s="17">
        <f t="shared" si="55"/>
        <v>0</v>
      </c>
      <c r="AE92" s="32" t="str">
        <f t="shared" si="56"/>
        <v/>
      </c>
      <c r="AF92" s="32" t="str">
        <f t="shared" si="57"/>
        <v/>
      </c>
      <c r="AG92" s="32" t="str">
        <f t="shared" si="58"/>
        <v/>
      </c>
      <c r="AH92" s="32" t="str">
        <f t="shared" si="59"/>
        <v/>
      </c>
      <c r="AI92" s="32" t="str">
        <f t="shared" si="60"/>
        <v/>
      </c>
      <c r="AJ92" s="32" t="str">
        <f t="shared" si="61"/>
        <v/>
      </c>
      <c r="AK92" s="32" t="str">
        <f t="shared" si="62"/>
        <v/>
      </c>
      <c r="AU92" s="24">
        <f t="shared" si="63"/>
        <v>0</v>
      </c>
      <c r="AV92" s="24">
        <f t="shared" si="64"/>
        <v>0</v>
      </c>
      <c r="AW92" s="24" t="str">
        <f t="shared" si="65"/>
        <v/>
      </c>
      <c r="AX92" s="24" t="str">
        <f t="shared" si="66"/>
        <v/>
      </c>
      <c r="AY92" s="24" t="str">
        <f t="shared" si="67"/>
        <v/>
      </c>
      <c r="AZ92" s="24" t="str">
        <f t="shared" si="68"/>
        <v/>
      </c>
      <c r="BA92" s="24" t="str">
        <f t="shared" si="69"/>
        <v/>
      </c>
      <c r="BB92" s="24" t="str">
        <f t="shared" si="70"/>
        <v/>
      </c>
      <c r="BC92" s="24" t="str">
        <f t="shared" si="71"/>
        <v/>
      </c>
      <c r="BM92" s="31">
        <f t="shared" si="72"/>
        <v>0</v>
      </c>
      <c r="BN92" s="31">
        <f t="shared" si="73"/>
        <v>0</v>
      </c>
      <c r="BO92" s="31" t="str">
        <f t="shared" si="74"/>
        <v/>
      </c>
      <c r="BP92" s="31" t="str">
        <f t="shared" si="75"/>
        <v/>
      </c>
      <c r="BQ92" s="31" t="str">
        <f t="shared" si="76"/>
        <v/>
      </c>
      <c r="BR92" s="31" t="str">
        <f t="shared" si="77"/>
        <v/>
      </c>
      <c r="BS92" s="31" t="str">
        <f t="shared" si="78"/>
        <v/>
      </c>
      <c r="BT92" s="31" t="str">
        <f t="shared" si="79"/>
        <v/>
      </c>
      <c r="BU92" s="31" t="str">
        <f t="shared" si="80"/>
        <v/>
      </c>
    </row>
    <row r="93" spans="11:73" x14ac:dyDescent="0.3">
      <c r="K93" s="10">
        <f t="shared" si="45"/>
        <v>0</v>
      </c>
      <c r="L93" s="10">
        <f t="shared" si="46"/>
        <v>0</v>
      </c>
      <c r="M93" s="10" t="str">
        <f t="shared" si="47"/>
        <v/>
      </c>
      <c r="N93" s="10" t="str">
        <f t="shared" si="48"/>
        <v/>
      </c>
      <c r="O93" s="10" t="str">
        <f t="shared" si="49"/>
        <v/>
      </c>
      <c r="P93" s="10" t="str">
        <f t="shared" si="50"/>
        <v/>
      </c>
      <c r="Q93" s="10" t="str">
        <f t="shared" si="51"/>
        <v/>
      </c>
      <c r="R93" s="10" t="str">
        <f t="shared" si="52"/>
        <v/>
      </c>
      <c r="S93" s="10" t="str">
        <f t="shared" si="53"/>
        <v/>
      </c>
      <c r="AC93" s="17">
        <f t="shared" si="54"/>
        <v>0</v>
      </c>
      <c r="AD93" s="17">
        <f t="shared" si="55"/>
        <v>0</v>
      </c>
      <c r="AE93" s="32" t="str">
        <f t="shared" si="56"/>
        <v/>
      </c>
      <c r="AF93" s="32" t="str">
        <f t="shared" si="57"/>
        <v/>
      </c>
      <c r="AG93" s="32" t="str">
        <f t="shared" si="58"/>
        <v/>
      </c>
      <c r="AH93" s="32" t="str">
        <f t="shared" si="59"/>
        <v/>
      </c>
      <c r="AI93" s="32" t="str">
        <f t="shared" si="60"/>
        <v/>
      </c>
      <c r="AJ93" s="32" t="str">
        <f t="shared" si="61"/>
        <v/>
      </c>
      <c r="AK93" s="32" t="str">
        <f t="shared" si="62"/>
        <v/>
      </c>
      <c r="AU93" s="24">
        <f t="shared" si="63"/>
        <v>0</v>
      </c>
      <c r="AV93" s="24">
        <f t="shared" si="64"/>
        <v>0</v>
      </c>
      <c r="AW93" s="24" t="str">
        <f t="shared" si="65"/>
        <v/>
      </c>
      <c r="AX93" s="24" t="str">
        <f t="shared" si="66"/>
        <v/>
      </c>
      <c r="AY93" s="24" t="str">
        <f t="shared" si="67"/>
        <v/>
      </c>
      <c r="AZ93" s="24" t="str">
        <f t="shared" si="68"/>
        <v/>
      </c>
      <c r="BA93" s="24" t="str">
        <f t="shared" si="69"/>
        <v/>
      </c>
      <c r="BB93" s="24" t="str">
        <f t="shared" si="70"/>
        <v/>
      </c>
      <c r="BC93" s="24" t="str">
        <f t="shared" si="71"/>
        <v/>
      </c>
      <c r="BM93" s="31">
        <f t="shared" si="72"/>
        <v>0</v>
      </c>
      <c r="BN93" s="31">
        <f t="shared" si="73"/>
        <v>0</v>
      </c>
      <c r="BO93" s="31" t="str">
        <f t="shared" si="74"/>
        <v/>
      </c>
      <c r="BP93" s="31" t="str">
        <f t="shared" si="75"/>
        <v/>
      </c>
      <c r="BQ93" s="31" t="str">
        <f t="shared" si="76"/>
        <v/>
      </c>
      <c r="BR93" s="31" t="str">
        <f t="shared" si="77"/>
        <v/>
      </c>
      <c r="BS93" s="31" t="str">
        <f t="shared" si="78"/>
        <v/>
      </c>
      <c r="BT93" s="31" t="str">
        <f t="shared" si="79"/>
        <v/>
      </c>
      <c r="BU93" s="31" t="str">
        <f t="shared" si="80"/>
        <v/>
      </c>
    </row>
    <row r="94" spans="11:73" x14ac:dyDescent="0.3">
      <c r="K94" s="10">
        <f t="shared" si="45"/>
        <v>0</v>
      </c>
      <c r="L94" s="10">
        <f t="shared" si="46"/>
        <v>0</v>
      </c>
      <c r="M94" s="10" t="str">
        <f t="shared" si="47"/>
        <v/>
      </c>
      <c r="N94" s="10" t="str">
        <f t="shared" si="48"/>
        <v/>
      </c>
      <c r="O94" s="10" t="str">
        <f t="shared" si="49"/>
        <v/>
      </c>
      <c r="P94" s="10" t="str">
        <f t="shared" si="50"/>
        <v/>
      </c>
      <c r="Q94" s="10" t="str">
        <f t="shared" si="51"/>
        <v/>
      </c>
      <c r="R94" s="10" t="str">
        <f t="shared" si="52"/>
        <v/>
      </c>
      <c r="S94" s="10" t="str">
        <f t="shared" si="53"/>
        <v/>
      </c>
      <c r="AC94" s="17">
        <f t="shared" si="54"/>
        <v>0</v>
      </c>
      <c r="AD94" s="17">
        <f t="shared" si="55"/>
        <v>0</v>
      </c>
      <c r="AE94" s="32" t="str">
        <f t="shared" si="56"/>
        <v/>
      </c>
      <c r="AF94" s="32" t="str">
        <f t="shared" si="57"/>
        <v/>
      </c>
      <c r="AG94" s="32" t="str">
        <f t="shared" si="58"/>
        <v/>
      </c>
      <c r="AH94" s="32" t="str">
        <f t="shared" si="59"/>
        <v/>
      </c>
      <c r="AI94" s="32" t="str">
        <f t="shared" si="60"/>
        <v/>
      </c>
      <c r="AJ94" s="32" t="str">
        <f t="shared" si="61"/>
        <v/>
      </c>
      <c r="AK94" s="32" t="str">
        <f t="shared" si="62"/>
        <v/>
      </c>
      <c r="AU94" s="24">
        <f t="shared" si="63"/>
        <v>0</v>
      </c>
      <c r="AV94" s="24">
        <f t="shared" si="64"/>
        <v>0</v>
      </c>
      <c r="AW94" s="24" t="str">
        <f t="shared" si="65"/>
        <v/>
      </c>
      <c r="AX94" s="24" t="str">
        <f t="shared" si="66"/>
        <v/>
      </c>
      <c r="AY94" s="24" t="str">
        <f t="shared" si="67"/>
        <v/>
      </c>
      <c r="AZ94" s="24" t="str">
        <f t="shared" si="68"/>
        <v/>
      </c>
      <c r="BA94" s="24" t="str">
        <f t="shared" si="69"/>
        <v/>
      </c>
      <c r="BB94" s="24" t="str">
        <f t="shared" si="70"/>
        <v/>
      </c>
      <c r="BC94" s="24" t="str">
        <f t="shared" si="71"/>
        <v/>
      </c>
      <c r="BM94" s="31">
        <f t="shared" si="72"/>
        <v>0</v>
      </c>
      <c r="BN94" s="31">
        <f t="shared" si="73"/>
        <v>0</v>
      </c>
      <c r="BO94" s="31" t="str">
        <f t="shared" si="74"/>
        <v/>
      </c>
      <c r="BP94" s="31" t="str">
        <f t="shared" si="75"/>
        <v/>
      </c>
      <c r="BQ94" s="31" t="str">
        <f t="shared" si="76"/>
        <v/>
      </c>
      <c r="BR94" s="31" t="str">
        <f t="shared" si="77"/>
        <v/>
      </c>
      <c r="BS94" s="31" t="str">
        <f t="shared" si="78"/>
        <v/>
      </c>
      <c r="BT94" s="31" t="str">
        <f t="shared" si="79"/>
        <v/>
      </c>
      <c r="BU94" s="31" t="str">
        <f t="shared" si="80"/>
        <v/>
      </c>
    </row>
    <row r="95" spans="11:73" x14ac:dyDescent="0.3">
      <c r="K95" s="10">
        <f t="shared" si="45"/>
        <v>0</v>
      </c>
      <c r="L95" s="10">
        <f t="shared" si="46"/>
        <v>0</v>
      </c>
      <c r="M95" s="10" t="str">
        <f t="shared" si="47"/>
        <v/>
      </c>
      <c r="N95" s="10" t="str">
        <f t="shared" si="48"/>
        <v/>
      </c>
      <c r="O95" s="10" t="str">
        <f t="shared" si="49"/>
        <v/>
      </c>
      <c r="P95" s="10" t="str">
        <f t="shared" si="50"/>
        <v/>
      </c>
      <c r="Q95" s="10" t="str">
        <f t="shared" si="51"/>
        <v/>
      </c>
      <c r="R95" s="10" t="str">
        <f t="shared" si="52"/>
        <v/>
      </c>
      <c r="S95" s="10" t="str">
        <f t="shared" si="53"/>
        <v/>
      </c>
      <c r="AC95" s="17">
        <f t="shared" si="54"/>
        <v>0</v>
      </c>
      <c r="AD95" s="17">
        <f t="shared" si="55"/>
        <v>0</v>
      </c>
      <c r="AE95" s="32" t="str">
        <f t="shared" si="56"/>
        <v/>
      </c>
      <c r="AF95" s="32" t="str">
        <f t="shared" si="57"/>
        <v/>
      </c>
      <c r="AG95" s="32" t="str">
        <f t="shared" si="58"/>
        <v/>
      </c>
      <c r="AH95" s="32" t="str">
        <f t="shared" si="59"/>
        <v/>
      </c>
      <c r="AI95" s="32" t="str">
        <f t="shared" si="60"/>
        <v/>
      </c>
      <c r="AJ95" s="32" t="str">
        <f t="shared" si="61"/>
        <v/>
      </c>
      <c r="AK95" s="32" t="str">
        <f t="shared" si="62"/>
        <v/>
      </c>
      <c r="AU95" s="24">
        <f t="shared" si="63"/>
        <v>0</v>
      </c>
      <c r="AV95" s="24">
        <f t="shared" si="64"/>
        <v>0</v>
      </c>
      <c r="AW95" s="24" t="str">
        <f t="shared" si="65"/>
        <v/>
      </c>
      <c r="AX95" s="24" t="str">
        <f t="shared" si="66"/>
        <v/>
      </c>
      <c r="AY95" s="24" t="str">
        <f t="shared" si="67"/>
        <v/>
      </c>
      <c r="AZ95" s="24" t="str">
        <f t="shared" si="68"/>
        <v/>
      </c>
      <c r="BA95" s="24" t="str">
        <f t="shared" si="69"/>
        <v/>
      </c>
      <c r="BB95" s="24" t="str">
        <f t="shared" si="70"/>
        <v/>
      </c>
      <c r="BC95" s="24" t="str">
        <f t="shared" si="71"/>
        <v/>
      </c>
      <c r="BM95" s="31">
        <f t="shared" si="72"/>
        <v>0</v>
      </c>
      <c r="BN95" s="31">
        <f t="shared" si="73"/>
        <v>0</v>
      </c>
      <c r="BO95" s="31" t="str">
        <f t="shared" si="74"/>
        <v/>
      </c>
      <c r="BP95" s="31" t="str">
        <f t="shared" si="75"/>
        <v/>
      </c>
      <c r="BQ95" s="31" t="str">
        <f t="shared" si="76"/>
        <v/>
      </c>
      <c r="BR95" s="31" t="str">
        <f t="shared" si="77"/>
        <v/>
      </c>
      <c r="BS95" s="31" t="str">
        <f t="shared" si="78"/>
        <v/>
      </c>
      <c r="BT95" s="31" t="str">
        <f t="shared" si="79"/>
        <v/>
      </c>
      <c r="BU95" s="31" t="str">
        <f t="shared" si="80"/>
        <v/>
      </c>
    </row>
    <row r="96" spans="11:73" x14ac:dyDescent="0.3">
      <c r="K96" s="10">
        <f t="shared" si="45"/>
        <v>0</v>
      </c>
      <c r="L96" s="10">
        <f t="shared" si="46"/>
        <v>0</v>
      </c>
      <c r="M96" s="10" t="str">
        <f t="shared" si="47"/>
        <v/>
      </c>
      <c r="N96" s="10" t="str">
        <f t="shared" si="48"/>
        <v/>
      </c>
      <c r="O96" s="10" t="str">
        <f t="shared" si="49"/>
        <v/>
      </c>
      <c r="P96" s="10" t="str">
        <f t="shared" si="50"/>
        <v/>
      </c>
      <c r="Q96" s="10" t="str">
        <f t="shared" si="51"/>
        <v/>
      </c>
      <c r="R96" s="10" t="str">
        <f t="shared" si="52"/>
        <v/>
      </c>
      <c r="S96" s="10" t="str">
        <f t="shared" si="53"/>
        <v/>
      </c>
      <c r="AC96" s="17">
        <f t="shared" si="54"/>
        <v>0</v>
      </c>
      <c r="AD96" s="17">
        <f t="shared" si="55"/>
        <v>0</v>
      </c>
      <c r="AE96" s="32" t="str">
        <f t="shared" si="56"/>
        <v/>
      </c>
      <c r="AF96" s="32" t="str">
        <f t="shared" si="57"/>
        <v/>
      </c>
      <c r="AG96" s="32" t="str">
        <f t="shared" si="58"/>
        <v/>
      </c>
      <c r="AH96" s="32" t="str">
        <f t="shared" si="59"/>
        <v/>
      </c>
      <c r="AI96" s="32" t="str">
        <f t="shared" si="60"/>
        <v/>
      </c>
      <c r="AJ96" s="32" t="str">
        <f t="shared" si="61"/>
        <v/>
      </c>
      <c r="AK96" s="32" t="str">
        <f t="shared" si="62"/>
        <v/>
      </c>
      <c r="AU96" s="24">
        <f t="shared" si="63"/>
        <v>0</v>
      </c>
      <c r="AV96" s="24">
        <f t="shared" si="64"/>
        <v>0</v>
      </c>
      <c r="AW96" s="24" t="str">
        <f t="shared" si="65"/>
        <v/>
      </c>
      <c r="AX96" s="24" t="str">
        <f t="shared" si="66"/>
        <v/>
      </c>
      <c r="AY96" s="24" t="str">
        <f t="shared" si="67"/>
        <v/>
      </c>
      <c r="AZ96" s="24" t="str">
        <f t="shared" si="68"/>
        <v/>
      </c>
      <c r="BA96" s="24" t="str">
        <f t="shared" si="69"/>
        <v/>
      </c>
      <c r="BB96" s="24" t="str">
        <f t="shared" si="70"/>
        <v/>
      </c>
      <c r="BC96" s="24" t="str">
        <f t="shared" si="71"/>
        <v/>
      </c>
      <c r="BM96" s="31">
        <f t="shared" si="72"/>
        <v>0</v>
      </c>
      <c r="BN96" s="31">
        <f t="shared" si="73"/>
        <v>0</v>
      </c>
      <c r="BO96" s="31" t="str">
        <f t="shared" si="74"/>
        <v/>
      </c>
      <c r="BP96" s="31" t="str">
        <f t="shared" si="75"/>
        <v/>
      </c>
      <c r="BQ96" s="31" t="str">
        <f t="shared" si="76"/>
        <v/>
      </c>
      <c r="BR96" s="31" t="str">
        <f t="shared" si="77"/>
        <v/>
      </c>
      <c r="BS96" s="31" t="str">
        <f t="shared" si="78"/>
        <v/>
      </c>
      <c r="BT96" s="31" t="str">
        <f t="shared" si="79"/>
        <v/>
      </c>
      <c r="BU96" s="31" t="str">
        <f t="shared" si="80"/>
        <v/>
      </c>
    </row>
    <row r="97" spans="11:73" x14ac:dyDescent="0.3">
      <c r="K97" s="10">
        <f t="shared" si="45"/>
        <v>0</v>
      </c>
      <c r="L97" s="10">
        <f t="shared" si="46"/>
        <v>0</v>
      </c>
      <c r="M97" s="10" t="str">
        <f t="shared" si="47"/>
        <v/>
      </c>
      <c r="N97" s="10" t="str">
        <f t="shared" si="48"/>
        <v/>
      </c>
      <c r="O97" s="10" t="str">
        <f t="shared" si="49"/>
        <v/>
      </c>
      <c r="P97" s="10" t="str">
        <f t="shared" si="50"/>
        <v/>
      </c>
      <c r="Q97" s="10" t="str">
        <f t="shared" si="51"/>
        <v/>
      </c>
      <c r="R97" s="10" t="str">
        <f t="shared" si="52"/>
        <v/>
      </c>
      <c r="S97" s="10" t="str">
        <f t="shared" si="53"/>
        <v/>
      </c>
      <c r="AC97" s="17">
        <f t="shared" si="54"/>
        <v>0</v>
      </c>
      <c r="AD97" s="17">
        <f t="shared" si="55"/>
        <v>0</v>
      </c>
      <c r="AE97" s="32" t="str">
        <f t="shared" si="56"/>
        <v/>
      </c>
      <c r="AF97" s="32" t="str">
        <f t="shared" si="57"/>
        <v/>
      </c>
      <c r="AG97" s="32" t="str">
        <f t="shared" si="58"/>
        <v/>
      </c>
      <c r="AH97" s="32" t="str">
        <f t="shared" si="59"/>
        <v/>
      </c>
      <c r="AI97" s="32" t="str">
        <f t="shared" si="60"/>
        <v/>
      </c>
      <c r="AJ97" s="32" t="str">
        <f t="shared" si="61"/>
        <v/>
      </c>
      <c r="AK97" s="32" t="str">
        <f t="shared" si="62"/>
        <v/>
      </c>
      <c r="AU97" s="24">
        <f t="shared" si="63"/>
        <v>0</v>
      </c>
      <c r="AV97" s="24">
        <f t="shared" si="64"/>
        <v>0</v>
      </c>
      <c r="AW97" s="24" t="str">
        <f t="shared" si="65"/>
        <v/>
      </c>
      <c r="AX97" s="24" t="str">
        <f t="shared" si="66"/>
        <v/>
      </c>
      <c r="AY97" s="24" t="str">
        <f t="shared" si="67"/>
        <v/>
      </c>
      <c r="AZ97" s="24" t="str">
        <f t="shared" si="68"/>
        <v/>
      </c>
      <c r="BA97" s="24" t="str">
        <f t="shared" si="69"/>
        <v/>
      </c>
      <c r="BB97" s="24" t="str">
        <f t="shared" si="70"/>
        <v/>
      </c>
      <c r="BC97" s="24" t="str">
        <f t="shared" si="71"/>
        <v/>
      </c>
      <c r="BM97" s="31">
        <f t="shared" si="72"/>
        <v>0</v>
      </c>
      <c r="BN97" s="31">
        <f t="shared" si="73"/>
        <v>0</v>
      </c>
      <c r="BO97" s="31" t="str">
        <f t="shared" si="74"/>
        <v/>
      </c>
      <c r="BP97" s="31" t="str">
        <f t="shared" si="75"/>
        <v/>
      </c>
      <c r="BQ97" s="31" t="str">
        <f t="shared" si="76"/>
        <v/>
      </c>
      <c r="BR97" s="31" t="str">
        <f t="shared" si="77"/>
        <v/>
      </c>
      <c r="BS97" s="31" t="str">
        <f t="shared" si="78"/>
        <v/>
      </c>
      <c r="BT97" s="31" t="str">
        <f t="shared" si="79"/>
        <v/>
      </c>
      <c r="BU97" s="31" t="str">
        <f t="shared" si="80"/>
        <v/>
      </c>
    </row>
    <row r="98" spans="11:73" x14ac:dyDescent="0.3">
      <c r="K98" s="10">
        <f t="shared" si="45"/>
        <v>0</v>
      </c>
      <c r="L98" s="10">
        <f t="shared" si="46"/>
        <v>0</v>
      </c>
      <c r="M98" s="10" t="str">
        <f t="shared" si="47"/>
        <v/>
      </c>
      <c r="N98" s="10" t="str">
        <f t="shared" si="48"/>
        <v/>
      </c>
      <c r="O98" s="10" t="str">
        <f t="shared" si="49"/>
        <v/>
      </c>
      <c r="P98" s="10" t="str">
        <f t="shared" si="50"/>
        <v/>
      </c>
      <c r="Q98" s="10" t="str">
        <f t="shared" si="51"/>
        <v/>
      </c>
      <c r="R98" s="10" t="str">
        <f t="shared" si="52"/>
        <v/>
      </c>
      <c r="S98" s="10" t="str">
        <f t="shared" si="53"/>
        <v/>
      </c>
      <c r="AC98" s="17">
        <f t="shared" si="54"/>
        <v>0</v>
      </c>
      <c r="AD98" s="17">
        <f t="shared" si="55"/>
        <v>0</v>
      </c>
      <c r="AE98" s="32" t="str">
        <f t="shared" si="56"/>
        <v/>
      </c>
      <c r="AF98" s="32" t="str">
        <f t="shared" si="57"/>
        <v/>
      </c>
      <c r="AG98" s="32" t="str">
        <f t="shared" si="58"/>
        <v/>
      </c>
      <c r="AH98" s="32" t="str">
        <f t="shared" si="59"/>
        <v/>
      </c>
      <c r="AI98" s="32" t="str">
        <f t="shared" si="60"/>
        <v/>
      </c>
      <c r="AJ98" s="32" t="str">
        <f t="shared" si="61"/>
        <v/>
      </c>
      <c r="AK98" s="32" t="str">
        <f t="shared" si="62"/>
        <v/>
      </c>
      <c r="AU98" s="24">
        <f t="shared" si="63"/>
        <v>0</v>
      </c>
      <c r="AV98" s="24">
        <f t="shared" si="64"/>
        <v>0</v>
      </c>
      <c r="AW98" s="24" t="str">
        <f t="shared" si="65"/>
        <v/>
      </c>
      <c r="AX98" s="24" t="str">
        <f t="shared" si="66"/>
        <v/>
      </c>
      <c r="AY98" s="24" t="str">
        <f t="shared" si="67"/>
        <v/>
      </c>
      <c r="AZ98" s="24" t="str">
        <f t="shared" si="68"/>
        <v/>
      </c>
      <c r="BA98" s="24" t="str">
        <f t="shared" si="69"/>
        <v/>
      </c>
      <c r="BB98" s="24" t="str">
        <f t="shared" si="70"/>
        <v/>
      </c>
      <c r="BC98" s="24" t="str">
        <f t="shared" si="71"/>
        <v/>
      </c>
      <c r="BM98" s="31">
        <f t="shared" si="72"/>
        <v>0</v>
      </c>
      <c r="BN98" s="31">
        <f t="shared" si="73"/>
        <v>0</v>
      </c>
      <c r="BO98" s="31" t="str">
        <f t="shared" si="74"/>
        <v/>
      </c>
      <c r="BP98" s="31" t="str">
        <f t="shared" si="75"/>
        <v/>
      </c>
      <c r="BQ98" s="31" t="str">
        <f t="shared" si="76"/>
        <v/>
      </c>
      <c r="BR98" s="31" t="str">
        <f t="shared" si="77"/>
        <v/>
      </c>
      <c r="BS98" s="31" t="str">
        <f t="shared" si="78"/>
        <v/>
      </c>
      <c r="BT98" s="31" t="str">
        <f t="shared" si="79"/>
        <v/>
      </c>
      <c r="BU98" s="31" t="str">
        <f t="shared" si="80"/>
        <v/>
      </c>
    </row>
    <row r="99" spans="11:73" x14ac:dyDescent="0.3">
      <c r="K99" s="10">
        <f t="shared" si="45"/>
        <v>0</v>
      </c>
      <c r="L99" s="10">
        <f t="shared" si="46"/>
        <v>0</v>
      </c>
      <c r="M99" s="10" t="str">
        <f t="shared" si="47"/>
        <v/>
      </c>
      <c r="N99" s="10" t="str">
        <f t="shared" si="48"/>
        <v/>
      </c>
      <c r="O99" s="10" t="str">
        <f t="shared" si="49"/>
        <v/>
      </c>
      <c r="P99" s="10" t="str">
        <f t="shared" si="50"/>
        <v/>
      </c>
      <c r="Q99" s="10" t="str">
        <f t="shared" si="51"/>
        <v/>
      </c>
      <c r="R99" s="10" t="str">
        <f t="shared" si="52"/>
        <v/>
      </c>
      <c r="S99" s="10" t="str">
        <f t="shared" si="53"/>
        <v/>
      </c>
      <c r="AC99" s="17">
        <f t="shared" si="54"/>
        <v>0</v>
      </c>
      <c r="AD99" s="17">
        <f t="shared" si="55"/>
        <v>0</v>
      </c>
      <c r="AE99" s="32" t="str">
        <f t="shared" si="56"/>
        <v/>
      </c>
      <c r="AF99" s="32" t="str">
        <f t="shared" si="57"/>
        <v/>
      </c>
      <c r="AG99" s="32" t="str">
        <f t="shared" si="58"/>
        <v/>
      </c>
      <c r="AH99" s="32" t="str">
        <f t="shared" si="59"/>
        <v/>
      </c>
      <c r="AI99" s="32" t="str">
        <f t="shared" si="60"/>
        <v/>
      </c>
      <c r="AJ99" s="32" t="str">
        <f t="shared" si="61"/>
        <v/>
      </c>
      <c r="AK99" s="32" t="str">
        <f t="shared" si="62"/>
        <v/>
      </c>
      <c r="AU99" s="24">
        <f t="shared" si="63"/>
        <v>0</v>
      </c>
      <c r="AV99" s="24">
        <f t="shared" si="64"/>
        <v>0</v>
      </c>
      <c r="AW99" s="24" t="str">
        <f t="shared" si="65"/>
        <v/>
      </c>
      <c r="AX99" s="24" t="str">
        <f t="shared" si="66"/>
        <v/>
      </c>
      <c r="AY99" s="24" t="str">
        <f t="shared" si="67"/>
        <v/>
      </c>
      <c r="AZ99" s="24" t="str">
        <f t="shared" si="68"/>
        <v/>
      </c>
      <c r="BA99" s="24" t="str">
        <f t="shared" si="69"/>
        <v/>
      </c>
      <c r="BB99" s="24" t="str">
        <f t="shared" si="70"/>
        <v/>
      </c>
      <c r="BC99" s="24" t="str">
        <f t="shared" si="71"/>
        <v/>
      </c>
      <c r="BM99" s="31">
        <f t="shared" si="72"/>
        <v>0</v>
      </c>
      <c r="BN99" s="31">
        <f t="shared" si="73"/>
        <v>0</v>
      </c>
      <c r="BO99" s="31" t="str">
        <f t="shared" si="74"/>
        <v/>
      </c>
      <c r="BP99" s="31" t="str">
        <f t="shared" si="75"/>
        <v/>
      </c>
      <c r="BQ99" s="31" t="str">
        <f t="shared" si="76"/>
        <v/>
      </c>
      <c r="BR99" s="31" t="str">
        <f t="shared" si="77"/>
        <v/>
      </c>
      <c r="BS99" s="31" t="str">
        <f t="shared" si="78"/>
        <v/>
      </c>
      <c r="BT99" s="31" t="str">
        <f t="shared" si="79"/>
        <v/>
      </c>
      <c r="BU99" s="31" t="str">
        <f t="shared" si="80"/>
        <v/>
      </c>
    </row>
    <row r="100" spans="11:73" x14ac:dyDescent="0.3">
      <c r="K100" s="10">
        <f t="shared" si="45"/>
        <v>0</v>
      </c>
      <c r="L100" s="10">
        <f t="shared" si="46"/>
        <v>0</v>
      </c>
      <c r="M100" s="10" t="str">
        <f t="shared" si="47"/>
        <v/>
      </c>
      <c r="N100" s="10" t="str">
        <f t="shared" si="48"/>
        <v/>
      </c>
      <c r="O100" s="10" t="str">
        <f t="shared" si="49"/>
        <v/>
      </c>
      <c r="P100" s="10" t="str">
        <f t="shared" si="50"/>
        <v/>
      </c>
      <c r="Q100" s="10" t="str">
        <f t="shared" si="51"/>
        <v/>
      </c>
      <c r="R100" s="10" t="str">
        <f t="shared" si="52"/>
        <v/>
      </c>
      <c r="S100" s="10" t="str">
        <f t="shared" si="53"/>
        <v/>
      </c>
      <c r="AC100" s="17">
        <f t="shared" si="54"/>
        <v>0</v>
      </c>
      <c r="AD100" s="17">
        <f t="shared" si="55"/>
        <v>0</v>
      </c>
      <c r="AE100" s="32" t="str">
        <f t="shared" si="56"/>
        <v/>
      </c>
      <c r="AF100" s="32" t="str">
        <f t="shared" si="57"/>
        <v/>
      </c>
      <c r="AG100" s="32" t="str">
        <f t="shared" si="58"/>
        <v/>
      </c>
      <c r="AH100" s="32" t="str">
        <f t="shared" si="59"/>
        <v/>
      </c>
      <c r="AI100" s="32" t="str">
        <f t="shared" si="60"/>
        <v/>
      </c>
      <c r="AJ100" s="32" t="str">
        <f t="shared" si="61"/>
        <v/>
      </c>
      <c r="AK100" s="32" t="str">
        <f t="shared" si="62"/>
        <v/>
      </c>
      <c r="AU100" s="24">
        <f t="shared" si="63"/>
        <v>0</v>
      </c>
      <c r="AV100" s="24">
        <f t="shared" si="64"/>
        <v>0</v>
      </c>
      <c r="AW100" s="24" t="str">
        <f t="shared" si="65"/>
        <v/>
      </c>
      <c r="AX100" s="24" t="str">
        <f t="shared" si="66"/>
        <v/>
      </c>
      <c r="AY100" s="24" t="str">
        <f t="shared" si="67"/>
        <v/>
      </c>
      <c r="AZ100" s="24" t="str">
        <f t="shared" si="68"/>
        <v/>
      </c>
      <c r="BA100" s="24" t="str">
        <f t="shared" si="69"/>
        <v/>
      </c>
      <c r="BB100" s="24" t="str">
        <f t="shared" si="70"/>
        <v/>
      </c>
      <c r="BC100" s="24" t="str">
        <f t="shared" si="71"/>
        <v/>
      </c>
      <c r="BM100" s="31">
        <f t="shared" si="72"/>
        <v>0</v>
      </c>
      <c r="BN100" s="31">
        <f t="shared" si="73"/>
        <v>0</v>
      </c>
      <c r="BO100" s="31" t="str">
        <f t="shared" si="74"/>
        <v/>
      </c>
      <c r="BP100" s="31" t="str">
        <f t="shared" si="75"/>
        <v/>
      </c>
      <c r="BQ100" s="31" t="str">
        <f t="shared" si="76"/>
        <v/>
      </c>
      <c r="BR100" s="31" t="str">
        <f t="shared" si="77"/>
        <v/>
      </c>
      <c r="BS100" s="31" t="str">
        <f t="shared" si="78"/>
        <v/>
      </c>
      <c r="BT100" s="31" t="str">
        <f t="shared" si="79"/>
        <v/>
      </c>
      <c r="BU100" s="31" t="str">
        <f t="shared" si="80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3853D-A0B3-46D4-BE6E-AAED8F9BF024}">
  <dimension ref="A1:CM100"/>
  <sheetViews>
    <sheetView topLeftCell="BZ1" workbookViewId="0">
      <selection activeCell="CG9" sqref="CG9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4881416</v>
      </c>
      <c r="E2" s="4">
        <f>MEDIAN(E8:E108)</f>
        <v>80.5</v>
      </c>
      <c r="F2" s="6">
        <f>MEDIAN(F8:F108)</f>
        <v>4881416</v>
      </c>
      <c r="G2" s="7" t="e">
        <f>MEDIAN(G8:G108)</f>
        <v>#NUM!</v>
      </c>
      <c r="H2" s="5"/>
      <c r="I2" s="4">
        <f>MEDIAN(I8:I108)</f>
        <v>80.5</v>
      </c>
      <c r="J2" s="5"/>
      <c r="K2" s="5"/>
      <c r="L2" s="5"/>
      <c r="M2" s="5">
        <f>IF(K4&gt;0,MEDIAN(M8:M108),"N/A")</f>
        <v>80.5</v>
      </c>
      <c r="N2" s="5">
        <f>IF(K4&gt;0,MEDIAN(N8:N108),"N/A")</f>
        <v>4881416</v>
      </c>
      <c r="O2" s="5">
        <f>IF(K4&gt;0,MEDIAN(O8:O108),"N/A")</f>
        <v>60824.636466666663</v>
      </c>
      <c r="P2" s="5" t="str">
        <f>IF(L4&gt;K4,MEDIAN(P8:P108),"N/A")</f>
        <v>N/A</v>
      </c>
      <c r="Q2" s="5">
        <f>IF(L4&gt;0,MEDIAN(Q8:Q108),"N/A")</f>
        <v>60824.636466666663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1650854.5</v>
      </c>
      <c r="W2" s="11">
        <f>MEDIAN(W8:W108)</f>
        <v>30.5</v>
      </c>
      <c r="X2" s="13">
        <f>MEDIAN(X8:X108)</f>
        <v>1650854.5</v>
      </c>
      <c r="Y2" s="14" t="e">
        <f>MEDIAN(Y8:Y108)</f>
        <v>#NUM!</v>
      </c>
      <c r="Z2" s="12"/>
      <c r="AA2" s="11">
        <f>MEDIAN(AA8:AA108)</f>
        <v>30.5</v>
      </c>
      <c r="AB2" s="12"/>
      <c r="AC2" s="12"/>
      <c r="AD2" s="12"/>
      <c r="AE2" s="11">
        <f>IF(AC4&gt;0,MEDIAN(AE8:AE108),"N/A")</f>
        <v>30.5</v>
      </c>
      <c r="AF2" s="11">
        <f>IF(AC4&gt;0,MEDIAN(AF8:AF108),"N/A")</f>
        <v>1650854.5</v>
      </c>
      <c r="AG2" s="11">
        <f>IF(AC4&gt;0,MEDIAN(AG8:AG108),"N/A")</f>
        <v>57991.906097560975</v>
      </c>
      <c r="AH2" s="11" t="str">
        <f>IF(AD4&gt;AC4,MEDIAN(AH8:AH108),"N/A")</f>
        <v>N/A</v>
      </c>
      <c r="AI2" s="11">
        <f>IF(AD4&gt;0,MEDIAN(AI8:AI108),"N/A")</f>
        <v>57991.906097560975</v>
      </c>
      <c r="AJ2" s="11" t="str">
        <f>IF(AD4&gt;AC4,MEDIAN(AJ8:AJ108),"N/A")</f>
        <v>N/A</v>
      </c>
      <c r="AK2" s="11" t="str">
        <f>IF(AD4&gt;AC4,MEDIAN(AK8:AK108),"N/A")</f>
        <v>N/A</v>
      </c>
      <c r="AL2" s="18" t="e">
        <f>MEDIAN(AL8:AL108)</f>
        <v>#NUM!</v>
      </c>
      <c r="AM2" s="19"/>
      <c r="AN2" s="20">
        <f>MEDIAN(AN8:AN108)</f>
        <v>1399782</v>
      </c>
      <c r="AO2" s="18">
        <f>MEDIAN(AO8:AO108)</f>
        <v>39</v>
      </c>
      <c r="AP2" s="20">
        <f>MEDIAN(AP8:AP108)</f>
        <v>1399782</v>
      </c>
      <c r="AQ2" s="21" t="e">
        <f>MEDIAN(AQ8:AQ108)</f>
        <v>#NUM!</v>
      </c>
      <c r="AR2" s="19"/>
      <c r="AS2" s="18">
        <f>MEDIAN(AS8:AS108)</f>
        <v>39</v>
      </c>
      <c r="AT2" s="19"/>
      <c r="AU2" s="19"/>
      <c r="AV2" s="19"/>
      <c r="AW2" s="19">
        <f>IF(AU4&gt;0,MEDIAN(AW8:AW108),"N/A")</f>
        <v>39</v>
      </c>
      <c r="AX2" s="19">
        <f>IF(AU4&gt;0,MEDIAN(AX8:AX108),"N/A")</f>
        <v>1399782</v>
      </c>
      <c r="AY2" s="19">
        <f>IF(AU4&gt;0,MEDIAN(AY8:AY108),"N/A")</f>
        <v>44719.56923076923</v>
      </c>
      <c r="AZ2" s="19" t="str">
        <f>IF(AV4&gt;AU4,MEDIAN(AZ8:AZ108),"N/A")</f>
        <v>N/A</v>
      </c>
      <c r="BA2" s="19">
        <f>IF(AV4&gt;0,MEDIAN(BA8:BA108),"N/A")</f>
        <v>44719.56923076923</v>
      </c>
      <c r="BB2" s="19" t="str">
        <f>IF(AV4&gt;AU4,MEDIAN(BB8:BB108),"N/A")</f>
        <v>N/A</v>
      </c>
      <c r="BC2" s="19" t="str">
        <f>IF(AV4&gt;AU4,MEDIAN(BC8:BC108),"N/A")</f>
        <v>N/A</v>
      </c>
      <c r="BD2" s="25" t="e">
        <f>MEDIAN(BD8:BD108)</f>
        <v>#NUM!</v>
      </c>
      <c r="BE2" s="26"/>
      <c r="BF2" s="27">
        <f>MEDIAN(BF8:BF108)</f>
        <v>1234138</v>
      </c>
      <c r="BG2" s="25">
        <f>MEDIAN(BG8:BG108)</f>
        <v>14.5</v>
      </c>
      <c r="BH2" s="27">
        <f>MEDIAN(BH8:BH108)</f>
        <v>1234138</v>
      </c>
      <c r="BI2" s="28" t="e">
        <f>MEDIAN(BI8:BI108)</f>
        <v>#NUM!</v>
      </c>
      <c r="BJ2" s="26"/>
      <c r="BK2" s="25">
        <f>MEDIAN(BK8:BK108)</f>
        <v>14.5</v>
      </c>
      <c r="BL2" s="26"/>
      <c r="BM2" s="26"/>
      <c r="BN2" s="26"/>
      <c r="BO2" s="26">
        <f>IF(BM4&gt;0,MEDIAN(BO8:BO108),"N/A")</f>
        <v>14.5</v>
      </c>
      <c r="BP2" s="26">
        <f>IF(BM4&gt;0,MEDIAN(BP8:BP108),"N/A")</f>
        <v>1234138</v>
      </c>
      <c r="BQ2" s="26">
        <f>IF(BM4&gt;0,MEDIAN(BQ8:BQ108),"N/A")</f>
        <v>81056.617842690946</v>
      </c>
      <c r="BR2" s="26" t="str">
        <f>IF(BN4&gt;BM4,MEDIAN(BR8:BR108),"N/A")</f>
        <v>N/A</v>
      </c>
      <c r="BS2" s="26">
        <f>IF(BN4&gt;0,MEDIAN(BS8:BS108),"N/A")</f>
        <v>81056.617842690946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>
        <f>MEDIAN(BX8:BX108)</f>
        <v>229974</v>
      </c>
      <c r="BY2" s="34">
        <f>MEDIAN(BY8:BY108)</f>
        <v>4</v>
      </c>
      <c r="BZ2" s="41">
        <f>MEDIAN(BZ8:BZ108)</f>
        <v>229974</v>
      </c>
      <c r="CA2" s="42" t="e">
        <f>MEDIAN(CA8:CA108)</f>
        <v>#NUM!</v>
      </c>
      <c r="CB2" s="40"/>
      <c r="CC2" s="34">
        <f>MEDIAN(CC8:CC108)</f>
        <v>4</v>
      </c>
      <c r="CD2" s="40"/>
      <c r="CE2" s="40"/>
      <c r="CF2" s="40"/>
      <c r="CG2" s="40">
        <f>IF(CE4&gt;0,MEDIAN(CG8:CG108),"N/A")</f>
        <v>4</v>
      </c>
      <c r="CH2" s="40">
        <f>IF(CE4&gt;0,MEDIAN(CH8:CH108),"N/A")</f>
        <v>229974</v>
      </c>
      <c r="CI2" s="40" t="e">
        <f>IF(CE4&gt;0,MEDIAN(CI8:CI108),"N/A")</f>
        <v>#DIV/0!</v>
      </c>
      <c r="CJ2" s="40" t="str">
        <f>IF(CF4&gt;CE4,MEDIAN(CJ8:CJ108),"N/A")</f>
        <v>N/A</v>
      </c>
      <c r="CK2" s="40" t="e">
        <f>IF(CF4&gt;0,MEDIAN(CK8:CK108),"N/A")</f>
        <v>#DIV/0!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21335796.566666666</v>
      </c>
      <c r="E3" s="4">
        <f>AVERAGE(E8:E108)</f>
        <v>312.56666666666666</v>
      </c>
      <c r="F3" s="6">
        <f>AVERAGE(F8:F108)</f>
        <v>21335796.566666666</v>
      </c>
      <c r="G3" s="7" t="e">
        <f>AVERAGE(G8:G108)</f>
        <v>#DIV/0!</v>
      </c>
      <c r="H3" s="5"/>
      <c r="I3" s="4">
        <f>AVERAGE(I8:I108)</f>
        <v>312.56666666666666</v>
      </c>
      <c r="J3" s="5"/>
      <c r="K3" s="8">
        <f>K4/L4</f>
        <v>1</v>
      </c>
      <c r="L3" s="5"/>
      <c r="M3" s="5">
        <f>IF(K4&gt;0,AVERAGE(M8:M108),"N/A")</f>
        <v>312.56666666666666</v>
      </c>
      <c r="N3" s="5">
        <f>IF(K4&gt;0,AVERAGE(N8:N108),"N/A")</f>
        <v>21335796.566666666</v>
      </c>
      <c r="O3" s="5">
        <f>IF(K4&gt;0,AVERAGE(O8:O108),"N/A")</f>
        <v>60930.890061043581</v>
      </c>
      <c r="P3" s="5" t="str">
        <f>IF(L4&gt;K4,AVERAGE(P8:P108),"N/A")</f>
        <v>N/A</v>
      </c>
      <c r="Q3" s="5">
        <f>IF(L4&gt;0,AVERAGE(Q8:Q108),"N/A")</f>
        <v>60930.890061043581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3342003.4</v>
      </c>
      <c r="W3" s="11">
        <f>AVERAGE(W8:W108)</f>
        <v>53.666666666666664</v>
      </c>
      <c r="X3" s="13">
        <f>AVERAGE(X8:X108)</f>
        <v>3342003.4</v>
      </c>
      <c r="Y3" s="14" t="e">
        <f>AVERAGE(Y8:Y108)</f>
        <v>#DIV/0!</v>
      </c>
      <c r="Z3" s="12"/>
      <c r="AA3" s="11">
        <f>AVERAGE(AA8:AA108)</f>
        <v>53.666666666666664</v>
      </c>
      <c r="AB3" s="12"/>
      <c r="AC3" s="15">
        <f>AC4/AD4</f>
        <v>1</v>
      </c>
      <c r="AD3" s="12"/>
      <c r="AE3" s="11">
        <f>IF(AC4&gt;0,AVERAGE(AE8:AE108),"N/A")</f>
        <v>53.666666666666664</v>
      </c>
      <c r="AF3" s="11">
        <f>IF(AC4&gt;0,AVERAGE(AF8:AF108),"N/A")</f>
        <v>3342003.4</v>
      </c>
      <c r="AG3" s="11">
        <f>IF(AC4&gt;0,AVERAGE(AG8:AG108),"N/A")</f>
        <v>57921.826268581404</v>
      </c>
      <c r="AH3" s="11" t="str">
        <f>IF(AD4&gt;AC4,AVERAGE(AH8:AH108),"N/A")</f>
        <v>N/A</v>
      </c>
      <c r="AI3" s="11">
        <f>IF(AD4&gt;0,AVERAGE(AI8:AI108),"N/A")</f>
        <v>57921.826268581404</v>
      </c>
      <c r="AJ3" s="11" t="str">
        <f>IF(AD4&gt;AC4,AVERAGE(AJ8:AJ108),"N/A")</f>
        <v>N/A</v>
      </c>
      <c r="AK3" s="11" t="str">
        <f>IF(AD4&gt;AC4,AVERAGE(AK8:AK108),"N/A")</f>
        <v>N/A</v>
      </c>
      <c r="AL3" s="18" t="e">
        <f>AVERAGE(AL8:AL108)</f>
        <v>#DIV/0!</v>
      </c>
      <c r="AM3" s="19"/>
      <c r="AN3" s="20">
        <f>AVERAGE(AN8:AN108)</f>
        <v>2729807.2333333334</v>
      </c>
      <c r="AO3" s="18">
        <f>AVERAGE(AO8:AO108)</f>
        <v>58.166666666666664</v>
      </c>
      <c r="AP3" s="20">
        <f>AVERAGE(AP8:AP108)</f>
        <v>2729807.2333333334</v>
      </c>
      <c r="AQ3" s="21" t="e">
        <f>AVERAGE(AQ8:AQ108)</f>
        <v>#DIV/0!</v>
      </c>
      <c r="AR3" s="19"/>
      <c r="AS3" s="18">
        <f>AVERAGE(AS8:AS108)</f>
        <v>58.166666666666664</v>
      </c>
      <c r="AT3" s="19"/>
      <c r="AU3" s="22">
        <f>AU4/AV4</f>
        <v>1</v>
      </c>
      <c r="AV3" s="19"/>
      <c r="AW3" s="19">
        <f>IF(AU4&gt;0,AVERAGE(AW8:AW108),"N/A")</f>
        <v>58.166666666666664</v>
      </c>
      <c r="AX3" s="19">
        <f>IF(AU4&gt;0,AVERAGE(AX8:AX108),"N/A")</f>
        <v>2729807.2333333334</v>
      </c>
      <c r="AY3" s="19">
        <f>IF(AU4&gt;0,AVERAGE(AY8:AY108),"N/A")</f>
        <v>43144.296237570372</v>
      </c>
      <c r="AZ3" s="19" t="str">
        <f>IF(AV4&gt;AU4,AVERAGE(AZ8:AZ108),"N/A")</f>
        <v>N/A</v>
      </c>
      <c r="BA3" s="19">
        <f>IF(AV4&gt;0,AVERAGE(BA8:BA108),"N/A")</f>
        <v>43144.296237570372</v>
      </c>
      <c r="BB3" s="19" t="str">
        <f>IF(AV4&gt;AU4,AVERAGE(BB8:BB108),"N/A")</f>
        <v>N/A</v>
      </c>
      <c r="BC3" s="19" t="str">
        <f>IF(AV4&gt;AU4,AVERAGE(BC8:BC108),"N/A")</f>
        <v>N/A</v>
      </c>
      <c r="BD3" s="25" t="e">
        <f>AVERAGE(BD8:BD108)</f>
        <v>#DIV/0!</v>
      </c>
      <c r="BE3" s="26"/>
      <c r="BF3" s="27">
        <f>AVERAGE(BF8:BF108)</f>
        <v>18856495.166666668</v>
      </c>
      <c r="BG3" s="25">
        <f>AVERAGE(BG8:BG108)</f>
        <v>228.43333333333334</v>
      </c>
      <c r="BH3" s="27">
        <f>AVERAGE(BH8:BH108)</f>
        <v>18856495.166666668</v>
      </c>
      <c r="BI3" s="28" t="e">
        <f>AVERAGE(BI8:BI108)</f>
        <v>#DIV/0!</v>
      </c>
      <c r="BJ3" s="26"/>
      <c r="BK3" s="25">
        <f>AVERAGE(BK8:BK108)</f>
        <v>228.43333333333334</v>
      </c>
      <c r="BL3" s="26"/>
      <c r="BM3" s="29">
        <f>BM4/BN4</f>
        <v>1</v>
      </c>
      <c r="BN3" s="26"/>
      <c r="BO3" s="26">
        <f>IF(BM4&gt;0,AVERAGE(BO8:BO108),"N/A")</f>
        <v>228.43333333333334</v>
      </c>
      <c r="BP3" s="26">
        <f>IF(BM4&gt;0,AVERAGE(BP8:BP108),"N/A")</f>
        <v>18856495.166666668</v>
      </c>
      <c r="BQ3" s="26">
        <f>IF(BM4&gt;0,AVERAGE(BQ8:BQ108),"N/A")</f>
        <v>78773.326800188443</v>
      </c>
      <c r="BR3" s="26" t="str">
        <f>IF(BN4&gt;BM4,AVERAGE(BR8:BR108),"N/A")</f>
        <v>N/A</v>
      </c>
      <c r="BS3" s="26">
        <f>IF(BN4&gt;0,AVERAGE(BS8:BS108),"N/A")</f>
        <v>78773.326800188443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>
        <f>AVERAGE(BX8:BX108)</f>
        <v>4834901.5666666664</v>
      </c>
      <c r="BY3" s="34">
        <f>AVERAGE(BY8:BY108)</f>
        <v>59.6</v>
      </c>
      <c r="BZ3" s="41">
        <f>AVERAGE(BZ8:BZ108)</f>
        <v>4834901.5666666664</v>
      </c>
      <c r="CA3" s="42" t="e">
        <f>AVERAGE(CA8:CA108)</f>
        <v>#DIV/0!</v>
      </c>
      <c r="CB3" s="40"/>
      <c r="CC3" s="34">
        <f>AVERAGE(CC8:CC108)</f>
        <v>59.7</v>
      </c>
      <c r="CD3" s="40"/>
      <c r="CE3" s="43">
        <f>CE4/CF4</f>
        <v>1</v>
      </c>
      <c r="CF3" s="40"/>
      <c r="CG3" s="40">
        <f>IF(CE4&gt;0,AVERAGE(CG8:CG108),"N/A")</f>
        <v>59.6</v>
      </c>
      <c r="CH3" s="40">
        <f>IF(CE4&gt;0,AVERAGE(CH8:CH108),"N/A")</f>
        <v>4834901.5666666664</v>
      </c>
      <c r="CI3" s="40" t="e">
        <f>IF(CE4&gt;0,AVERAGE(CI8:CI108),"N/A")</f>
        <v>#DIV/0!</v>
      </c>
      <c r="CJ3" s="40" t="str">
        <f>IF(CF4&gt;CE4,AVERAGE(CJ8:CJ108),"N/A")</f>
        <v>N/A</v>
      </c>
      <c r="CK3" s="40" t="e">
        <f>IF(CF4&gt;0,AVERAGE(CK8:CK108),"N/A")</f>
        <v>#DIV/0!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53791425.266705215</v>
      </c>
      <c r="E4" s="4">
        <f>STDEV(E8:E108)</f>
        <v>703.46235756133194</v>
      </c>
      <c r="F4" s="6">
        <f>STDEV(F8:F108)</f>
        <v>53791425.266705215</v>
      </c>
      <c r="G4" s="7" t="e">
        <f>STDEV(G8:G108)</f>
        <v>#DIV/0!</v>
      </c>
      <c r="H4" s="5"/>
      <c r="I4" s="4">
        <f>STDEV(I8:I108)</f>
        <v>703.46235756133194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703.46235756133194</v>
      </c>
      <c r="N4" s="5">
        <f>IF(K4&gt;1,STDEV(N8:N108),"N/A")</f>
        <v>53791425.266705215</v>
      </c>
      <c r="O4" s="5">
        <f>IF(K4&gt;1,STDEV(O8:O108),"N/A")</f>
        <v>4628.7098137892917</v>
      </c>
      <c r="P4" s="5" t="str">
        <f>IF(L4&gt;K4+1,STDEV(P8:P108),"N/A")</f>
        <v>N/A</v>
      </c>
      <c r="Q4" s="5">
        <f>IF(L4&gt;0,STDEV(Q8:Q108),"N/A")</f>
        <v>4628.7098137892917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3855109.7678811778</v>
      </c>
      <c r="W4" s="11">
        <f>STDEV(W8:W108)</f>
        <v>55.67103706431282</v>
      </c>
      <c r="X4" s="13">
        <f>STDEV(X8:X108)</f>
        <v>3855109.7678811778</v>
      </c>
      <c r="Y4" s="14" t="e">
        <f>STDEV(Y8:Y108)</f>
        <v>#DIV/0!</v>
      </c>
      <c r="Z4" s="12"/>
      <c r="AA4" s="11">
        <f>STDEV(AA8:AA108)</f>
        <v>55.67103706431282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55.67103706431282</v>
      </c>
      <c r="AF4" s="11">
        <f>IF(AC4&gt;1,STDEV(AF8:AF108),"N/A")</f>
        <v>3855109.7678811778</v>
      </c>
      <c r="AG4" s="11">
        <f>IF(AC4&gt;1,STDEV(AG8:AG108),"N/A")</f>
        <v>6026.6896655925902</v>
      </c>
      <c r="AH4" s="11" t="str">
        <f>IF(AD4&gt;AC4+1,STDEV(AH8:AH108),"N/A")</f>
        <v>N/A</v>
      </c>
      <c r="AI4" s="11">
        <f>IF(AD4&gt;0,STDEV(AI8:AI108),"N/A")</f>
        <v>6026.6896655925902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>
        <f>STDEV(AN8:AN108)</f>
        <v>3201110.7306018304</v>
      </c>
      <c r="AO4" s="18">
        <f>STDEV(AO8:AO108)</f>
        <v>56.68976878641746</v>
      </c>
      <c r="AP4" s="20">
        <f>STDEV(AP8:AP108)</f>
        <v>3201110.7306018304</v>
      </c>
      <c r="AQ4" s="21" t="e">
        <f>STDEV(AQ8:AQ108)</f>
        <v>#DIV/0!</v>
      </c>
      <c r="AR4" s="19"/>
      <c r="AS4" s="18">
        <f>STDEV(AS8:AS108)</f>
        <v>56.68976878641746</v>
      </c>
      <c r="AT4" s="19"/>
      <c r="AU4" s="19">
        <f>SUM(AU8:AU108)</f>
        <v>30</v>
      </c>
      <c r="AV4" s="19">
        <f>SUM(AV8:AV108)</f>
        <v>30</v>
      </c>
      <c r="AW4" s="19">
        <f>IF(AU4&gt;1,STDEV(AW8:AW108),"N/A")</f>
        <v>56.68976878641746</v>
      </c>
      <c r="AX4" s="19">
        <f>IF(AU4&gt;1,STDEV(AX8:AX108),"N/A")</f>
        <v>3201110.7306018304</v>
      </c>
      <c r="AY4" s="19">
        <f>IF(AU4&gt;1,STDEV(AY8:AY108),"N/A")</f>
        <v>7655.8381057391298</v>
      </c>
      <c r="AZ4" s="19" t="str">
        <f>IF(AV4&gt;AU4+1,STDEV(AZ8:AZ108),"N/A")</f>
        <v>N/A</v>
      </c>
      <c r="BA4" s="19">
        <f>IF(AV4&gt;0,STDEV(BA8:BA108),"N/A")</f>
        <v>7655.8381057391298</v>
      </c>
      <c r="BB4" s="19" t="str">
        <f>IF(AV4&gt;AU4+1,STDEV(BB8:BB108),"N/A")</f>
        <v>N/A</v>
      </c>
      <c r="BC4" s="19" t="str">
        <f>IF(AV4&gt;AU4+1,STDEV(BC8:BC108),"N/A")</f>
        <v>N/A</v>
      </c>
      <c r="BD4" s="25" t="e">
        <f>STDEV(BD8:BD108)</f>
        <v>#DIV/0!</v>
      </c>
      <c r="BE4" s="26"/>
      <c r="BF4" s="27">
        <f>STDEV(BF8:BF108)</f>
        <v>62666042.222541183</v>
      </c>
      <c r="BG4" s="25">
        <f>STDEV(BG8:BG108)</f>
        <v>756.45268709688116</v>
      </c>
      <c r="BH4" s="27">
        <f>STDEV(BH8:BH108)</f>
        <v>62666042.222541183</v>
      </c>
      <c r="BI4" s="28" t="e">
        <f>STDEV(BI8:BI108)</f>
        <v>#DIV/0!</v>
      </c>
      <c r="BJ4" s="26"/>
      <c r="BK4" s="25">
        <f>STDEV(BK8:BK108)</f>
        <v>756.45268709688116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756.45268709688116</v>
      </c>
      <c r="BP4" s="26">
        <f>IF(BM4&gt;1,STDEV(BP8:BP108),"N/A")</f>
        <v>62666042.222541183</v>
      </c>
      <c r="BQ4" s="26">
        <f>IF(BM4&gt;1,STDEV(BQ8:BQ108),"N/A")</f>
        <v>18291.005234148477</v>
      </c>
      <c r="BR4" s="26" t="str">
        <f>IF(BN4&gt;BM4+1,STDEV(BR8:BR108),"N/A")</f>
        <v>N/A</v>
      </c>
      <c r="BS4" s="26">
        <f>IF(BN4&gt;0,STDEV(BS8:BS108),"N/A")</f>
        <v>18291.005234148477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24006381.89552227</v>
      </c>
      <c r="BY4" s="34">
        <f>STDEV(BY8:BY108)</f>
        <v>292.54479173694716</v>
      </c>
      <c r="BZ4" s="41">
        <f>STDEV(BZ8:BZ108)</f>
        <v>24006381.89552227</v>
      </c>
      <c r="CA4" s="42" t="e">
        <f>STDEV(CA8:CA108)</f>
        <v>#DIV/0!</v>
      </c>
      <c r="CB4" s="40"/>
      <c r="CC4" s="34">
        <f>STDEV(CC8:CC108)</f>
        <v>292.52552496939592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292.54479173694716</v>
      </c>
      <c r="CH4" s="40">
        <f>IF(CE4&gt;1,STDEV(CH8:CH108),"N/A")</f>
        <v>24006381.89552227</v>
      </c>
      <c r="CI4" s="40" t="e">
        <f>IF(CE4&gt;1,STDEV(CI8:CI108),"N/A")</f>
        <v>#DIV/0!</v>
      </c>
      <c r="CJ4" s="40" t="str">
        <f>IF(CF4&gt;CE4+1,STDEV(CJ8:CJ108),"N/A")</f>
        <v>N/A</v>
      </c>
      <c r="CK4" s="40" t="e">
        <f>IF(CF4&gt;0,STDEV(CK8:CK108),"N/A")</f>
        <v>#DIV/0!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292906606</v>
      </c>
      <c r="E5" s="4">
        <f>MAX(E8:E108)</f>
        <v>3779</v>
      </c>
      <c r="F5" s="6">
        <f>MAX(F8:F108)</f>
        <v>292906606</v>
      </c>
      <c r="G5" s="4">
        <f>MAX(G8:G108)</f>
        <v>0</v>
      </c>
      <c r="H5" s="5"/>
      <c r="I5" s="4">
        <f>MAX(I8:I108)</f>
        <v>3779</v>
      </c>
      <c r="J5" s="5"/>
      <c r="K5" s="5"/>
      <c r="L5" s="5"/>
      <c r="M5" s="5">
        <f>IF(K4&gt;0,MAX(M8:M108),"N/A")</f>
        <v>3779</v>
      </c>
      <c r="N5" s="5">
        <f>IF(K4&gt;0,MAX(N8:N108),"N/A")</f>
        <v>292906606</v>
      </c>
      <c r="O5" s="5">
        <f>IF(K4&gt;0,MAX(O8:O108),"N/A")</f>
        <v>77509.025138925645</v>
      </c>
      <c r="P5" s="5" t="str">
        <f>IF(L4&gt;K4,MAX(P8:P108),"N/A")</f>
        <v>N/A</v>
      </c>
      <c r="Q5" s="5">
        <f>IF(L4&gt;0,MAX(Q8:Q108),"N/A")</f>
        <v>77509.025138925645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16934076</v>
      </c>
      <c r="W5" s="11">
        <f>MAX(W8:W108)</f>
        <v>243</v>
      </c>
      <c r="X5" s="13">
        <f>MAX(X8:X108)</f>
        <v>16934076</v>
      </c>
      <c r="Y5" s="11">
        <f>MAX(Y8:Y108)</f>
        <v>0</v>
      </c>
      <c r="Z5" s="12"/>
      <c r="AA5" s="11">
        <f>MAX(AA8:AA108)</f>
        <v>243</v>
      </c>
      <c r="AB5" s="12"/>
      <c r="AC5" s="12"/>
      <c r="AD5" s="12"/>
      <c r="AE5" s="11">
        <f>IF(AC4&gt;0,MAX(AE8:AE108),"N/A")</f>
        <v>243</v>
      </c>
      <c r="AF5" s="11">
        <f>IF(AC4&gt;0,MAX(AF8:AF108),"N/A")</f>
        <v>16934076</v>
      </c>
      <c r="AG5" s="11">
        <f>IF(AC4&gt;0,MAX(AG8:AG108),"N/A")</f>
        <v>69687.555555555562</v>
      </c>
      <c r="AH5" s="11" t="str">
        <f>IF(AD4&gt;AC4,MAX(AH8:AH108),"N/A")</f>
        <v>N/A</v>
      </c>
      <c r="AI5" s="11">
        <f>IF(AD4&gt;0,MAX(AI8:AI108),"N/A")</f>
        <v>69687.555555555562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0</v>
      </c>
      <c r="AM5" s="19"/>
      <c r="AN5" s="20">
        <f>MAX(AN8:AN108)</f>
        <v>16385381</v>
      </c>
      <c r="AO5" s="18">
        <f>MAX(AO8:AO108)</f>
        <v>286</v>
      </c>
      <c r="AP5" s="20">
        <f>MAX(AP8:AP108)</f>
        <v>16385381</v>
      </c>
      <c r="AQ5" s="18">
        <f>MAX(AQ8:AQ108)</f>
        <v>0</v>
      </c>
      <c r="AR5" s="19"/>
      <c r="AS5" s="18">
        <f>MAX(AS8:AS108)</f>
        <v>286</v>
      </c>
      <c r="AT5" s="19"/>
      <c r="AU5" s="19"/>
      <c r="AV5" s="19"/>
      <c r="AW5" s="19">
        <f>IF(AU4&gt;0,MAX(AW8:AW108),"N/A")</f>
        <v>286</v>
      </c>
      <c r="AX5" s="19">
        <f>IF(AU4&gt;0,MAX(AX8:AX108),"N/A")</f>
        <v>16385381</v>
      </c>
      <c r="AY5" s="19">
        <f>IF(AU4&gt;0,MAX(AY8:AY108),"N/A")</f>
        <v>57291.541958041955</v>
      </c>
      <c r="AZ5" s="19" t="str">
        <f>IF(AV4&gt;AU4,MAX(AZ8:AZ108),"N/A")</f>
        <v>N/A</v>
      </c>
      <c r="BA5" s="19">
        <f>IF(AV4&gt;0,MAX(BA8:BA108),"N/A")</f>
        <v>57291.541958041955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0</v>
      </c>
      <c r="BE5" s="26"/>
      <c r="BF5" s="27">
        <f>MAX(BF8:BF108)</f>
        <v>281528995</v>
      </c>
      <c r="BG5" s="25">
        <f>MAX(BG8:BG108)</f>
        <v>3337</v>
      </c>
      <c r="BH5" s="27">
        <f>MAX(BH8:BH108)</f>
        <v>281528995</v>
      </c>
      <c r="BI5" s="25">
        <f>MAX(BI8:BI108)</f>
        <v>0</v>
      </c>
      <c r="BJ5" s="26"/>
      <c r="BK5" s="25">
        <f>MAX(BK8:BK108)</f>
        <v>3337</v>
      </c>
      <c r="BL5" s="26"/>
      <c r="BM5" s="26"/>
      <c r="BN5" s="26"/>
      <c r="BO5" s="26">
        <f>IF(BM4&gt;0,MAX(BO8:BO108),"N/A")</f>
        <v>3337</v>
      </c>
      <c r="BP5" s="26">
        <f>IF(BM4&gt;0,MAX(BP8:BP108),"N/A")</f>
        <v>281528995</v>
      </c>
      <c r="BQ5" s="26">
        <f>IF(BM4&gt;0,MAX(BQ8:BQ108),"N/A")</f>
        <v>106551.125</v>
      </c>
      <c r="BR5" s="26" t="str">
        <f>IF(BN4&gt;BM4,MAX(BR8:BR108),"N/A")</f>
        <v>N/A</v>
      </c>
      <c r="BS5" s="26">
        <f>IF(BN4&gt;0,MAX(BS8:BS108),"N/A")</f>
        <v>106551.125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131899982</v>
      </c>
      <c r="BY5" s="34">
        <f>MAX(BY8:BY108)</f>
        <v>1608</v>
      </c>
      <c r="BZ5" s="41">
        <f>MAX(BZ8:BZ108)</f>
        <v>131899982</v>
      </c>
      <c r="CA5" s="34">
        <f>MAX(CA8:CA108)</f>
        <v>0</v>
      </c>
      <c r="CB5" s="40"/>
      <c r="CC5" s="34">
        <f>MAX(CC8:CC108)</f>
        <v>1608</v>
      </c>
      <c r="CD5" s="40"/>
      <c r="CE5" s="40"/>
      <c r="CF5" s="40"/>
      <c r="CG5" s="40">
        <f>IF(CE4&gt;0,MAX(CG8:CG108),"N/A")</f>
        <v>1608</v>
      </c>
      <c r="CH5" s="40">
        <f>IF(CE4&gt;0,MAX(CH8:CH108),"N/A")</f>
        <v>131899982</v>
      </c>
      <c r="CI5" s="40" t="e">
        <f>IF(CE4&gt;0,MAX(CI8:CI108),"N/A")</f>
        <v>#DIV/0!</v>
      </c>
      <c r="CJ5" s="40" t="str">
        <f>IF(CF4&gt;CE4,MAX(CJ8:CJ108),"N/A")</f>
        <v>N/A</v>
      </c>
      <c r="CK5" s="40" t="e">
        <f>IF(CF4&gt;0,MAX(CK8:CK108),"N/A")</f>
        <v>#DIV/0!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353284</v>
      </c>
      <c r="E6" s="4">
        <f>MIN(E8:E108)</f>
        <v>6</v>
      </c>
      <c r="F6" s="6">
        <f>MIN(F8:F108)</f>
        <v>353284</v>
      </c>
      <c r="G6" s="4">
        <f>MIN(G8:G108)</f>
        <v>0</v>
      </c>
      <c r="H6" s="5"/>
      <c r="I6" s="4">
        <f>MIN(I8:I108)</f>
        <v>6</v>
      </c>
      <c r="J6" s="5"/>
      <c r="K6" s="5"/>
      <c r="L6" s="5"/>
      <c r="M6" s="5">
        <f>IF(K4&gt;0,MIN(M8:M108),"N/A")</f>
        <v>6</v>
      </c>
      <c r="N6" s="5">
        <f>IF(K4&gt;0,MIN(N8:N108),"N/A")</f>
        <v>353284</v>
      </c>
      <c r="O6" s="5">
        <f>IF(K4&gt;0,MIN(O8:O108),"N/A")</f>
        <v>50469.142857142855</v>
      </c>
      <c r="P6" s="5" t="str">
        <f>IF(L4&gt;K4,MIN(P8:P108),"N/A")</f>
        <v>N/A</v>
      </c>
      <c r="Q6" s="5">
        <f>IF(L4&gt;0,MIN(Q8:Q108),"N/A")</f>
        <v>50469.142857142855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452554</v>
      </c>
      <c r="W6" s="11">
        <f>MIN(W8:W108)</f>
        <v>10</v>
      </c>
      <c r="X6" s="13">
        <f>MIN(X8:X108)</f>
        <v>452554</v>
      </c>
      <c r="Y6" s="11">
        <f>MIN(Y8:Y108)</f>
        <v>0</v>
      </c>
      <c r="Z6" s="12"/>
      <c r="AA6" s="11">
        <f>MIN(AA8:AA108)</f>
        <v>10</v>
      </c>
      <c r="AB6" s="12"/>
      <c r="AC6" s="12"/>
      <c r="AD6" s="12"/>
      <c r="AE6" s="11">
        <f>IF(AC4&gt;0,MIN(AE8:AE108),"N/A")</f>
        <v>10</v>
      </c>
      <c r="AF6" s="11">
        <f>IF(AC4&gt;0,MIN(AF8:AF108),"N/A")</f>
        <v>452554</v>
      </c>
      <c r="AG6" s="11">
        <f>IF(AC4&gt;0,MIN(AG8:AG108),"N/A")</f>
        <v>45255.4</v>
      </c>
      <c r="AH6" s="11" t="str">
        <f>IF(AD4&gt;AC4,MIN(AH8:AH108),"N/A")</f>
        <v>N/A</v>
      </c>
      <c r="AI6" s="11">
        <f>IF(AD4&gt;0,MIN(AI8:AI108),"N/A")</f>
        <v>45255.4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0</v>
      </c>
      <c r="AM6" s="19"/>
      <c r="AN6" s="20">
        <f>MIN(AN8:AN108)</f>
        <v>49105</v>
      </c>
      <c r="AO6" s="18">
        <f>MIN(AO8:AO108)</f>
        <v>2</v>
      </c>
      <c r="AP6" s="20">
        <f>MIN(AP8:AP108)</f>
        <v>49105</v>
      </c>
      <c r="AQ6" s="18">
        <f>MIN(AQ8:AQ108)</f>
        <v>0</v>
      </c>
      <c r="AR6" s="19"/>
      <c r="AS6" s="18">
        <f>MIN(AS8:AS108)</f>
        <v>2</v>
      </c>
      <c r="AT6" s="19"/>
      <c r="AU6" s="19"/>
      <c r="AV6" s="19"/>
      <c r="AW6" s="19">
        <f>IF(AU4&gt;0,MIN(AW8:AW108),"N/A")</f>
        <v>2</v>
      </c>
      <c r="AX6" s="19">
        <f>IF(AU4&gt;0,MIN(AX8:AX108),"N/A")</f>
        <v>49105</v>
      </c>
      <c r="AY6" s="19">
        <f>IF(AU4&gt;0,MIN(AY8:AY108),"N/A")</f>
        <v>24552.5</v>
      </c>
      <c r="AZ6" s="19" t="str">
        <f>IF(AV4&gt;AU4,MIN(AZ8:AZ108),"N/A")</f>
        <v>N/A</v>
      </c>
      <c r="BA6" s="19">
        <f>IF(AV4&gt;0,MIN(BA8:BA108),"N/A")</f>
        <v>24552.5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0</v>
      </c>
      <c r="BE6" s="26"/>
      <c r="BF6" s="27">
        <f>MIN(BF8:BF108)</f>
        <v>34069</v>
      </c>
      <c r="BG6" s="25">
        <f>MIN(BG8:BG108)</f>
        <v>1</v>
      </c>
      <c r="BH6" s="27">
        <f>MIN(BH8:BH108)</f>
        <v>34069</v>
      </c>
      <c r="BI6" s="25">
        <f>MIN(BI8:BI108)</f>
        <v>0</v>
      </c>
      <c r="BJ6" s="26"/>
      <c r="BK6" s="25">
        <f>MIN(BK8:BK108)</f>
        <v>1</v>
      </c>
      <c r="BL6" s="26"/>
      <c r="BM6" s="26"/>
      <c r="BN6" s="26"/>
      <c r="BO6" s="26">
        <f>IF(BM4&gt;0,MIN(BO8:BO108),"N/A")</f>
        <v>1</v>
      </c>
      <c r="BP6" s="26">
        <f>IF(BM4&gt;0,MIN(BP8:BP108),"N/A")</f>
        <v>34069</v>
      </c>
      <c r="BQ6" s="26">
        <f>IF(BM4&gt;0,MIN(BQ8:BQ108),"N/A")</f>
        <v>34069</v>
      </c>
      <c r="BR6" s="26" t="str">
        <f>IF(BN4&gt;BM4,MIN(BR8:BR108),"N/A")</f>
        <v>N/A</v>
      </c>
      <c r="BS6" s="26">
        <f>IF(BN4&gt;0,MIN(BS8:BS108),"N/A")</f>
        <v>34069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24663</v>
      </c>
      <c r="BY6" s="34">
        <f>MIN(BY8:BY108)</f>
        <v>0</v>
      </c>
      <c r="BZ6" s="41">
        <f>MIN(BZ8:BZ108)</f>
        <v>24663</v>
      </c>
      <c r="CA6" s="34">
        <f>MIN(CA8:CA108)</f>
        <v>0</v>
      </c>
      <c r="CB6" s="40"/>
      <c r="CC6" s="34">
        <f>MIN(CC8:CC108)</f>
        <v>0</v>
      </c>
      <c r="CD6" s="40"/>
      <c r="CE6" s="40"/>
      <c r="CF6" s="40"/>
      <c r="CG6" s="40">
        <f>IF(CE4&gt;0,MIN(CG8:CG108),"N/A")</f>
        <v>0</v>
      </c>
      <c r="CH6" s="40">
        <f>IF(CE4&gt;0,MIN(CH8:CH108),"N/A")</f>
        <v>24663</v>
      </c>
      <c r="CI6" s="40" t="e">
        <f>IF(CE4&gt;0,MIN(CI8:CI108),"N/A")</f>
        <v>#DIV/0!</v>
      </c>
      <c r="CJ6" s="40" t="str">
        <f>IF(CF4&gt;CE4,MIN(CJ8:CJ108),"N/A")</f>
        <v>N/A</v>
      </c>
      <c r="CK6" s="40" t="e">
        <f>IF(CF4&gt;0,MIN(CK8:CK108),"N/A")</f>
        <v>#DIV/0!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2662</v>
      </c>
      <c r="C8" s="10" t="s">
        <v>2662</v>
      </c>
      <c r="D8" s="10">
        <v>756032</v>
      </c>
      <c r="E8" s="10">
        <v>11</v>
      </c>
      <c r="F8" s="10">
        <v>756032</v>
      </c>
      <c r="G8" s="10" t="s">
        <v>128</v>
      </c>
      <c r="H8" s="10">
        <v>1.11100011011001E+144</v>
      </c>
      <c r="I8" s="10">
        <v>11</v>
      </c>
      <c r="J8" s="10">
        <v>1580954788</v>
      </c>
      <c r="K8" s="10">
        <f t="shared" ref="K8:K71" si="0">IF(AND(B8=C8,L8=1),1,0)</f>
        <v>1</v>
      </c>
      <c r="L8" s="10">
        <f t="shared" ref="L8:L71" si="1">IF(C8&gt;0,1,0)</f>
        <v>1</v>
      </c>
      <c r="M8" s="10">
        <f t="shared" ref="M8:M71" si="2">IF(K8=1,E8,"")</f>
        <v>11</v>
      </c>
      <c r="N8" s="10">
        <f t="shared" ref="N8:N71" si="3">IF(K8=1,D8,"")</f>
        <v>756032</v>
      </c>
      <c r="O8" s="10">
        <f t="shared" ref="O8:O71" si="4">IF(AND(L8&gt;0,K8=1),F8/I8,"")</f>
        <v>68730.181818181823</v>
      </c>
      <c r="P8" s="10" t="str">
        <f t="shared" ref="P8:P71" si="5">IF(AND(L8&gt;0,K8=0),F8/I8,"")</f>
        <v/>
      </c>
      <c r="Q8" s="10">
        <f t="shared" ref="Q8:Q71" si="6">IF(L8&gt;0,D8/E8,"")</f>
        <v>68730.181818181823</v>
      </c>
      <c r="R8" s="10" t="str">
        <f t="shared" ref="R8:R71" si="7">IF(AND(L8&gt;0,K8=0),(F8-D8)/(I8-E8),"")</f>
        <v/>
      </c>
      <c r="S8" s="10" t="str">
        <f t="shared" ref="S8:S71" si="8">IF(AND(L8&gt;0,K8=0),I8-E8,"")</f>
        <v/>
      </c>
      <c r="T8" s="17" t="s">
        <v>2662</v>
      </c>
      <c r="U8" s="17" t="s">
        <v>2662</v>
      </c>
      <c r="V8" s="17">
        <v>1100139</v>
      </c>
      <c r="W8" s="17">
        <v>19</v>
      </c>
      <c r="X8" s="17">
        <v>1100139</v>
      </c>
      <c r="Y8" s="17" t="s">
        <v>875</v>
      </c>
      <c r="Z8" s="17">
        <v>1.11000011011001E+144</v>
      </c>
      <c r="AA8" s="17">
        <v>19</v>
      </c>
      <c r="AB8" s="17">
        <v>1581074340</v>
      </c>
      <c r="AC8" s="17">
        <f t="shared" ref="AC8:AC71" si="9">IF(AND(T8=U8,AD8=1),1,0)</f>
        <v>1</v>
      </c>
      <c r="AD8" s="17">
        <f t="shared" ref="AD8:AD71" si="10">IF(U8&gt;0,1,0)</f>
        <v>1</v>
      </c>
      <c r="AE8" s="32">
        <f t="shared" ref="AE8:AE71" si="11">IF(AC8=1,W8,"")</f>
        <v>19</v>
      </c>
      <c r="AF8" s="32">
        <f t="shared" ref="AF8:AF71" si="12">IF(AC8=1,V8,"")</f>
        <v>1100139</v>
      </c>
      <c r="AG8" s="32">
        <f t="shared" ref="AG8:AG71" si="13">IF(AND(AD8&gt;0,AC8=1),X8/AA8,"")</f>
        <v>57902.052631578947</v>
      </c>
      <c r="AH8" s="32" t="str">
        <f t="shared" ref="AH8:AH71" si="14">IF(AND(AD8&gt;0,AC8=0),X8/AA8,"")</f>
        <v/>
      </c>
      <c r="AI8" s="32">
        <f t="shared" ref="AI8:AI71" si="15">IF(AD8&gt;0,V8/W8,"")</f>
        <v>57902.052631578947</v>
      </c>
      <c r="AJ8" s="32" t="str">
        <f t="shared" ref="AJ8:AJ71" si="16">IF(AND(AD8&gt;0,AC8=0),(X8-V8)/(AA8-W8),"")</f>
        <v/>
      </c>
      <c r="AK8" s="32" t="str">
        <f t="shared" ref="AK8:AK71" si="17">IF(AND(AD8&gt;0,AC8=0),AA8-W8,"")</f>
        <v/>
      </c>
      <c r="AL8" s="24" t="s">
        <v>2662</v>
      </c>
      <c r="AM8" s="24" t="s">
        <v>2662</v>
      </c>
      <c r="AN8" s="24">
        <v>420838</v>
      </c>
      <c r="AO8" s="24">
        <v>10</v>
      </c>
      <c r="AP8" s="24">
        <v>420838</v>
      </c>
      <c r="AQ8" s="24" t="s">
        <v>989</v>
      </c>
      <c r="AR8" s="24">
        <v>1.11000011011001E+144</v>
      </c>
      <c r="AS8" s="24">
        <v>10</v>
      </c>
      <c r="AT8" s="24">
        <v>1581112062</v>
      </c>
      <c r="AU8" s="24">
        <f t="shared" ref="AU8:AU71" si="18">IF(AND(AL8=AM8,AV8=1),1,0)</f>
        <v>1</v>
      </c>
      <c r="AV8" s="24">
        <f t="shared" ref="AV8:AV71" si="19">IF(AM8&gt;0,1,0)</f>
        <v>1</v>
      </c>
      <c r="AW8" s="24">
        <f t="shared" ref="AW8:AW71" si="20">IF(AU8=1,AO8,"")</f>
        <v>10</v>
      </c>
      <c r="AX8" s="24">
        <f t="shared" ref="AX8:AX71" si="21">IF(AU8=1,AN8,"")</f>
        <v>420838</v>
      </c>
      <c r="AY8" s="24">
        <f t="shared" ref="AY8:AY71" si="22">IF(AND(AV8&gt;0,AU8=1),AP8/AS8,"")</f>
        <v>42083.8</v>
      </c>
      <c r="AZ8" s="24" t="str">
        <f t="shared" ref="AZ8:AZ71" si="23">IF(AND(AV8&gt;0,AU8=0),AP8/AS8,"")</f>
        <v/>
      </c>
      <c r="BA8" s="24">
        <f t="shared" ref="BA8:BA71" si="24">IF(AV8&gt;0,AN8/AO8,"")</f>
        <v>42083.8</v>
      </c>
      <c r="BB8" s="24" t="str">
        <f t="shared" ref="BB8:BB71" si="25">IF(AND(AV8&gt;0,AU8=0),(AP8-AN8)/(AS8-AO8),"")</f>
        <v/>
      </c>
      <c r="BC8" s="24" t="str">
        <f t="shared" ref="BC8:BC71" si="26">IF(AND(AV8&gt;0,AU8=0),AS8-AO8,"")</f>
        <v/>
      </c>
      <c r="BD8" s="31" t="s">
        <v>2662</v>
      </c>
      <c r="BE8" s="31" t="s">
        <v>2662</v>
      </c>
      <c r="BF8" s="31">
        <v>93513</v>
      </c>
      <c r="BG8" s="31">
        <v>2</v>
      </c>
      <c r="BH8" s="31">
        <v>93513</v>
      </c>
      <c r="BI8" s="31" t="s">
        <v>928</v>
      </c>
      <c r="BJ8" s="31">
        <v>1.1100011011001E+143</v>
      </c>
      <c r="BK8" s="31">
        <v>2</v>
      </c>
      <c r="BL8" s="31">
        <v>1580954218</v>
      </c>
      <c r="BM8" s="31">
        <f t="shared" ref="BM8:BM71" si="27">IF(AND(BD8=BE8,BN8=1),1,0)</f>
        <v>1</v>
      </c>
      <c r="BN8" s="31">
        <f t="shared" ref="BN8:BN71" si="28">IF(BE8&gt;0,1,0)</f>
        <v>1</v>
      </c>
      <c r="BO8" s="31">
        <f t="shared" ref="BO8:BO71" si="29">IF(BM8=1,BG8,"")</f>
        <v>2</v>
      </c>
      <c r="BP8" s="31">
        <f t="shared" ref="BP8:BP71" si="30">IF(BM8=1,BF8,"")</f>
        <v>93513</v>
      </c>
      <c r="BQ8" s="31">
        <f t="shared" ref="BQ8:BQ71" si="31">IF(AND(BN8&gt;0,BM8=1),BH8/BK8,"")</f>
        <v>46756.5</v>
      </c>
      <c r="BR8" s="31" t="str">
        <f t="shared" ref="BR8:BR71" si="32">IF(AND(BN8&gt;0,BM8=0),BH8/BK8,"")</f>
        <v/>
      </c>
      <c r="BS8" s="31">
        <f t="shared" ref="BS8:BS71" si="33">IF(BN8&gt;0,BF8/BG8,"")</f>
        <v>46756.5</v>
      </c>
      <c r="BT8" s="31" t="str">
        <f t="shared" ref="BT8:BT71" si="34">IF(AND(BN8&gt;0,BM8=0),(BH8-BF8)/(BK8-BG8),"")</f>
        <v/>
      </c>
      <c r="BU8" s="31" t="str">
        <f t="shared" ref="BU8:BU71" si="35">IF(AND(BN8&gt;0,BM8=0),BK8-BG8,"")</f>
        <v/>
      </c>
      <c r="BV8" s="45" t="s">
        <v>2662</v>
      </c>
      <c r="BW8" s="45" t="s">
        <v>2662</v>
      </c>
      <c r="BX8" s="45">
        <v>148663</v>
      </c>
      <c r="BY8" s="45">
        <v>2</v>
      </c>
      <c r="BZ8" s="45">
        <v>148663</v>
      </c>
      <c r="CA8" s="45" t="s">
        <v>880</v>
      </c>
      <c r="CB8" s="45">
        <v>1.1000011011000999E+143</v>
      </c>
      <c r="CC8" s="45">
        <v>3</v>
      </c>
      <c r="CD8" s="45">
        <v>1581103469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2</v>
      </c>
      <c r="CH8" s="45">
        <f t="shared" ref="CH8:CH37" si="39">IF(CE8=1,BX8,"")</f>
        <v>148663</v>
      </c>
      <c r="CI8" s="45">
        <f t="shared" ref="CI8:CI37" si="40">IF(AND(CF8&gt;0,CE8=1),BZ8/CC8,"")</f>
        <v>49554.333333333336</v>
      </c>
      <c r="CJ8" s="45" t="str">
        <f t="shared" ref="CJ8:CJ37" si="41">IF(AND(CF8&gt;0,CE8=0),BZ8/CC8,"")</f>
        <v/>
      </c>
      <c r="CK8" s="45">
        <f t="shared" ref="CK8:CK37" si="42">IF(CF8&gt;0,BX8/BY8,"")</f>
        <v>74331.5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2662</v>
      </c>
      <c r="C9" s="10" t="s">
        <v>2662</v>
      </c>
      <c r="D9" s="10">
        <v>10957655</v>
      </c>
      <c r="E9" s="10">
        <v>176</v>
      </c>
      <c r="F9" s="10">
        <v>10957655</v>
      </c>
      <c r="G9" s="10" t="s">
        <v>937</v>
      </c>
      <c r="H9" s="10">
        <v>1.1011001010000001E+149</v>
      </c>
      <c r="I9" s="10">
        <v>176</v>
      </c>
      <c r="J9" s="10">
        <v>1580954793</v>
      </c>
      <c r="K9" s="10">
        <f t="shared" si="0"/>
        <v>1</v>
      </c>
      <c r="L9" s="10">
        <f t="shared" si="1"/>
        <v>1</v>
      </c>
      <c r="M9" s="10">
        <f t="shared" si="2"/>
        <v>176</v>
      </c>
      <c r="N9" s="10">
        <f t="shared" si="3"/>
        <v>10957655</v>
      </c>
      <c r="O9" s="10">
        <f t="shared" si="4"/>
        <v>62259.403409090912</v>
      </c>
      <c r="P9" s="10" t="str">
        <f t="shared" si="5"/>
        <v/>
      </c>
      <c r="Q9" s="10">
        <f t="shared" si="6"/>
        <v>62259.403409090912</v>
      </c>
      <c r="R9" s="10" t="str">
        <f t="shared" si="7"/>
        <v/>
      </c>
      <c r="S9" s="10" t="str">
        <f t="shared" si="8"/>
        <v/>
      </c>
      <c r="T9" s="17" t="s">
        <v>2662</v>
      </c>
      <c r="U9" s="17" t="s">
        <v>2662</v>
      </c>
      <c r="V9" s="17">
        <v>866771</v>
      </c>
      <c r="W9" s="17">
        <v>16</v>
      </c>
      <c r="X9" s="17">
        <v>866771</v>
      </c>
      <c r="Y9" s="17" t="s">
        <v>428</v>
      </c>
      <c r="Z9" s="17">
        <v>1.1111110010000999E+149</v>
      </c>
      <c r="AA9" s="17">
        <v>16</v>
      </c>
      <c r="AB9" s="17">
        <v>1581074345</v>
      </c>
      <c r="AC9" s="17">
        <f t="shared" si="9"/>
        <v>1</v>
      </c>
      <c r="AD9" s="17">
        <f t="shared" si="10"/>
        <v>1</v>
      </c>
      <c r="AE9" s="32">
        <f t="shared" si="11"/>
        <v>16</v>
      </c>
      <c r="AF9" s="32">
        <f t="shared" si="12"/>
        <v>866771</v>
      </c>
      <c r="AG9" s="32">
        <f t="shared" si="13"/>
        <v>54173.1875</v>
      </c>
      <c r="AH9" s="32" t="str">
        <f t="shared" si="14"/>
        <v/>
      </c>
      <c r="AI9" s="32">
        <f t="shared" si="15"/>
        <v>54173.1875</v>
      </c>
      <c r="AJ9" s="32" t="str">
        <f t="shared" si="16"/>
        <v/>
      </c>
      <c r="AK9" s="32" t="str">
        <f t="shared" si="17"/>
        <v/>
      </c>
      <c r="AL9" s="24" t="s">
        <v>2662</v>
      </c>
      <c r="AM9" s="24" t="s">
        <v>2662</v>
      </c>
      <c r="AN9" s="24">
        <v>1300589</v>
      </c>
      <c r="AO9" s="24">
        <v>25</v>
      </c>
      <c r="AP9" s="24">
        <v>1300589</v>
      </c>
      <c r="AQ9" s="24" t="s">
        <v>989</v>
      </c>
      <c r="AR9" s="24">
        <v>1.1111011010000999E+149</v>
      </c>
      <c r="AS9" s="24">
        <v>25</v>
      </c>
      <c r="AT9" s="24">
        <v>1581112067</v>
      </c>
      <c r="AU9" s="24">
        <f t="shared" si="18"/>
        <v>1</v>
      </c>
      <c r="AV9" s="24">
        <f t="shared" si="19"/>
        <v>1</v>
      </c>
      <c r="AW9" s="24">
        <f t="shared" si="20"/>
        <v>25</v>
      </c>
      <c r="AX9" s="24">
        <f t="shared" si="21"/>
        <v>1300589</v>
      </c>
      <c r="AY9" s="24">
        <f t="shared" si="22"/>
        <v>52023.56</v>
      </c>
      <c r="AZ9" s="24" t="str">
        <f t="shared" si="23"/>
        <v/>
      </c>
      <c r="BA9" s="24">
        <f t="shared" si="24"/>
        <v>52023.56</v>
      </c>
      <c r="BB9" s="24" t="str">
        <f t="shared" si="25"/>
        <v/>
      </c>
      <c r="BC9" s="24" t="str">
        <f t="shared" si="26"/>
        <v/>
      </c>
      <c r="BD9" s="31" t="s">
        <v>2662</v>
      </c>
      <c r="BE9" s="31" t="s">
        <v>2662</v>
      </c>
      <c r="BF9" s="31">
        <v>85586</v>
      </c>
      <c r="BG9" s="31">
        <v>1</v>
      </c>
      <c r="BH9" s="31">
        <v>85586</v>
      </c>
      <c r="BI9" s="31" t="s">
        <v>875</v>
      </c>
      <c r="BJ9" s="31">
        <v>1.1011001010001E+149</v>
      </c>
      <c r="BK9" s="31">
        <v>1</v>
      </c>
      <c r="BL9" s="31">
        <v>1580954223</v>
      </c>
      <c r="BM9" s="31">
        <f t="shared" si="27"/>
        <v>1</v>
      </c>
      <c r="BN9" s="31">
        <f t="shared" si="28"/>
        <v>1</v>
      </c>
      <c r="BO9" s="31">
        <f t="shared" si="29"/>
        <v>1</v>
      </c>
      <c r="BP9" s="31">
        <f t="shared" si="30"/>
        <v>85586</v>
      </c>
      <c r="BQ9" s="31">
        <f t="shared" si="31"/>
        <v>85586</v>
      </c>
      <c r="BR9" s="31" t="str">
        <f t="shared" si="32"/>
        <v/>
      </c>
      <c r="BS9" s="31">
        <f t="shared" si="33"/>
        <v>85586</v>
      </c>
      <c r="BT9" s="31" t="str">
        <f t="shared" si="34"/>
        <v/>
      </c>
      <c r="BU9" s="31" t="str">
        <f t="shared" si="35"/>
        <v/>
      </c>
      <c r="BV9" s="45" t="s">
        <v>2662</v>
      </c>
      <c r="BW9" s="45" t="s">
        <v>2662</v>
      </c>
      <c r="BX9" s="45">
        <v>48363</v>
      </c>
      <c r="BY9" s="45">
        <v>1</v>
      </c>
      <c r="BZ9" s="45">
        <v>48363</v>
      </c>
      <c r="CA9" s="45" t="s">
        <v>128</v>
      </c>
      <c r="CB9" s="45">
        <v>1.1111110010000999E+149</v>
      </c>
      <c r="CC9" s="45">
        <v>1</v>
      </c>
      <c r="CD9" s="45">
        <v>1581103474</v>
      </c>
      <c r="CE9" s="45">
        <f t="shared" si="36"/>
        <v>1</v>
      </c>
      <c r="CF9" s="45">
        <f t="shared" si="37"/>
        <v>1</v>
      </c>
      <c r="CG9" s="45">
        <f t="shared" si="38"/>
        <v>1</v>
      </c>
      <c r="CH9" s="45">
        <f t="shared" si="39"/>
        <v>48363</v>
      </c>
      <c r="CI9" s="45">
        <f t="shared" si="40"/>
        <v>48363</v>
      </c>
      <c r="CJ9" s="45" t="str">
        <f t="shared" si="41"/>
        <v/>
      </c>
      <c r="CK9" s="45">
        <f t="shared" si="42"/>
        <v>48363</v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2662</v>
      </c>
      <c r="C10" s="10" t="s">
        <v>2662</v>
      </c>
      <c r="D10" s="10">
        <v>64184337</v>
      </c>
      <c r="E10" s="10">
        <v>1038</v>
      </c>
      <c r="F10" s="10">
        <v>64184337</v>
      </c>
      <c r="G10" s="10" t="s">
        <v>140</v>
      </c>
      <c r="H10" s="10">
        <v>1.010010100101E+148</v>
      </c>
      <c r="I10" s="10">
        <v>1038</v>
      </c>
      <c r="J10" s="10">
        <v>1580954798</v>
      </c>
      <c r="K10" s="10">
        <f t="shared" si="0"/>
        <v>1</v>
      </c>
      <c r="L10" s="10">
        <f t="shared" si="1"/>
        <v>1</v>
      </c>
      <c r="M10" s="10">
        <f t="shared" si="2"/>
        <v>1038</v>
      </c>
      <c r="N10" s="10">
        <f t="shared" si="3"/>
        <v>64184337</v>
      </c>
      <c r="O10" s="10">
        <f t="shared" si="4"/>
        <v>61834.621387283238</v>
      </c>
      <c r="P10" s="10" t="str">
        <f t="shared" si="5"/>
        <v/>
      </c>
      <c r="Q10" s="10">
        <f t="shared" si="6"/>
        <v>61834.621387283238</v>
      </c>
      <c r="R10" s="10" t="str">
        <f t="shared" si="7"/>
        <v/>
      </c>
      <c r="S10" s="10" t="str">
        <f t="shared" si="8"/>
        <v/>
      </c>
      <c r="T10" s="17" t="s">
        <v>2662</v>
      </c>
      <c r="U10" s="17" t="s">
        <v>2662</v>
      </c>
      <c r="V10" s="17">
        <v>8400007</v>
      </c>
      <c r="W10" s="17">
        <v>130</v>
      </c>
      <c r="X10" s="17">
        <v>8400007</v>
      </c>
      <c r="Y10" s="17" t="s">
        <v>879</v>
      </c>
      <c r="Z10" s="17">
        <v>1.0010100001000099E+146</v>
      </c>
      <c r="AA10" s="17">
        <v>130</v>
      </c>
      <c r="AB10" s="17">
        <v>1581074350</v>
      </c>
      <c r="AC10" s="17">
        <f t="shared" si="9"/>
        <v>1</v>
      </c>
      <c r="AD10" s="17">
        <f t="shared" si="10"/>
        <v>1</v>
      </c>
      <c r="AE10" s="32">
        <f t="shared" si="11"/>
        <v>130</v>
      </c>
      <c r="AF10" s="32">
        <f t="shared" si="12"/>
        <v>8400007</v>
      </c>
      <c r="AG10" s="32">
        <f t="shared" si="13"/>
        <v>64615.438461538462</v>
      </c>
      <c r="AH10" s="32" t="str">
        <f t="shared" si="14"/>
        <v/>
      </c>
      <c r="AI10" s="32">
        <f t="shared" si="15"/>
        <v>64615.438461538462</v>
      </c>
      <c r="AJ10" s="32" t="str">
        <f t="shared" si="16"/>
        <v/>
      </c>
      <c r="AK10" s="32" t="str">
        <f t="shared" si="17"/>
        <v/>
      </c>
      <c r="AL10" s="24" t="s">
        <v>2662</v>
      </c>
      <c r="AM10" s="24" t="s">
        <v>2662</v>
      </c>
      <c r="AN10" s="24">
        <v>4060493</v>
      </c>
      <c r="AO10" s="24">
        <v>78</v>
      </c>
      <c r="AP10" s="24">
        <v>4060493</v>
      </c>
      <c r="AQ10" s="24" t="s">
        <v>357</v>
      </c>
      <c r="AR10" s="24">
        <v>1.010010100001E+148</v>
      </c>
      <c r="AS10" s="24">
        <v>78</v>
      </c>
      <c r="AT10" s="24">
        <v>1581112072</v>
      </c>
      <c r="AU10" s="24">
        <f t="shared" si="18"/>
        <v>1</v>
      </c>
      <c r="AV10" s="24">
        <f t="shared" si="19"/>
        <v>1</v>
      </c>
      <c r="AW10" s="24">
        <f t="shared" si="20"/>
        <v>78</v>
      </c>
      <c r="AX10" s="24">
        <f t="shared" si="21"/>
        <v>4060493</v>
      </c>
      <c r="AY10" s="24">
        <f t="shared" si="22"/>
        <v>52057.602564102563</v>
      </c>
      <c r="AZ10" s="24" t="str">
        <f t="shared" si="23"/>
        <v/>
      </c>
      <c r="BA10" s="24">
        <f t="shared" si="24"/>
        <v>52057.602564102563</v>
      </c>
      <c r="BB10" s="24" t="str">
        <f t="shared" si="25"/>
        <v/>
      </c>
      <c r="BC10" s="24" t="str">
        <f t="shared" si="26"/>
        <v/>
      </c>
      <c r="BD10" s="31" t="s">
        <v>2662</v>
      </c>
      <c r="BE10" s="31" t="s">
        <v>2662</v>
      </c>
      <c r="BF10" s="31">
        <v>3644126</v>
      </c>
      <c r="BG10" s="31">
        <v>35</v>
      </c>
      <c r="BH10" s="31">
        <v>3644126</v>
      </c>
      <c r="BI10" s="31" t="s">
        <v>140</v>
      </c>
      <c r="BJ10" s="31">
        <v>1.010010100101E+148</v>
      </c>
      <c r="BK10" s="31">
        <v>35</v>
      </c>
      <c r="BL10" s="31">
        <v>1580954228</v>
      </c>
      <c r="BM10" s="31">
        <f t="shared" si="27"/>
        <v>1</v>
      </c>
      <c r="BN10" s="31">
        <f t="shared" si="28"/>
        <v>1</v>
      </c>
      <c r="BO10" s="31">
        <f t="shared" si="29"/>
        <v>35</v>
      </c>
      <c r="BP10" s="31">
        <f t="shared" si="30"/>
        <v>3644126</v>
      </c>
      <c r="BQ10" s="31">
        <f t="shared" si="31"/>
        <v>104117.88571428572</v>
      </c>
      <c r="BR10" s="31" t="str">
        <f t="shared" si="32"/>
        <v/>
      </c>
      <c r="BS10" s="31">
        <f t="shared" si="33"/>
        <v>104117.88571428572</v>
      </c>
      <c r="BT10" s="31" t="str">
        <f t="shared" si="34"/>
        <v/>
      </c>
      <c r="BU10" s="31" t="str">
        <f t="shared" si="35"/>
        <v/>
      </c>
      <c r="BV10" s="45" t="s">
        <v>2662</v>
      </c>
      <c r="BW10" s="45" t="s">
        <v>2662</v>
      </c>
      <c r="BX10" s="45">
        <v>1867147</v>
      </c>
      <c r="BY10" s="45">
        <v>23</v>
      </c>
      <c r="BZ10" s="45">
        <v>1867147</v>
      </c>
      <c r="CA10" s="45" t="s">
        <v>882</v>
      </c>
      <c r="CB10" s="45">
        <v>1.010010100101E+148</v>
      </c>
      <c r="CC10" s="45">
        <v>23</v>
      </c>
      <c r="CD10" s="45">
        <v>1581103479</v>
      </c>
      <c r="CE10" s="45">
        <f t="shared" si="36"/>
        <v>1</v>
      </c>
      <c r="CF10" s="45">
        <f t="shared" si="37"/>
        <v>1</v>
      </c>
      <c r="CG10" s="45">
        <f t="shared" si="38"/>
        <v>23</v>
      </c>
      <c r="CH10" s="45">
        <f t="shared" si="39"/>
        <v>1867147</v>
      </c>
      <c r="CI10" s="45">
        <f t="shared" si="40"/>
        <v>81180.304347826081</v>
      </c>
      <c r="CJ10" s="45" t="str">
        <f t="shared" si="41"/>
        <v/>
      </c>
      <c r="CK10" s="45">
        <f t="shared" si="42"/>
        <v>81180.304347826081</v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2662</v>
      </c>
      <c r="C11" s="10" t="s">
        <v>2662</v>
      </c>
      <c r="D11" s="10">
        <v>358052</v>
      </c>
      <c r="E11" s="10">
        <v>6</v>
      </c>
      <c r="F11" s="10">
        <v>358052</v>
      </c>
      <c r="G11" s="10" t="s">
        <v>428</v>
      </c>
      <c r="H11" s="10">
        <v>1.01011011110101E+148</v>
      </c>
      <c r="I11" s="10">
        <v>6</v>
      </c>
      <c r="J11" s="10">
        <v>1580954803</v>
      </c>
      <c r="K11" s="10">
        <f t="shared" si="0"/>
        <v>1</v>
      </c>
      <c r="L11" s="10">
        <f t="shared" si="1"/>
        <v>1</v>
      </c>
      <c r="M11" s="10">
        <f t="shared" si="2"/>
        <v>6</v>
      </c>
      <c r="N11" s="10">
        <f t="shared" si="3"/>
        <v>358052</v>
      </c>
      <c r="O11" s="10">
        <f t="shared" si="4"/>
        <v>59675.333333333336</v>
      </c>
      <c r="P11" s="10" t="str">
        <f t="shared" si="5"/>
        <v/>
      </c>
      <c r="Q11" s="10">
        <f t="shared" si="6"/>
        <v>59675.333333333336</v>
      </c>
      <c r="R11" s="10" t="str">
        <f t="shared" si="7"/>
        <v/>
      </c>
      <c r="S11" s="10" t="str">
        <f t="shared" si="8"/>
        <v/>
      </c>
      <c r="T11" s="17" t="s">
        <v>2662</v>
      </c>
      <c r="U11" s="17" t="s">
        <v>2662</v>
      </c>
      <c r="V11" s="17">
        <v>1159426</v>
      </c>
      <c r="W11" s="17">
        <v>20</v>
      </c>
      <c r="X11" s="17">
        <v>1159426</v>
      </c>
      <c r="Y11" s="17" t="s">
        <v>128</v>
      </c>
      <c r="Z11" s="17">
        <v>1.0101011101101E+148</v>
      </c>
      <c r="AA11" s="17">
        <v>20</v>
      </c>
      <c r="AB11" s="17">
        <v>1581074355</v>
      </c>
      <c r="AC11" s="17">
        <f t="shared" si="9"/>
        <v>1</v>
      </c>
      <c r="AD11" s="17">
        <f t="shared" si="10"/>
        <v>1</v>
      </c>
      <c r="AE11" s="32">
        <f t="shared" si="11"/>
        <v>20</v>
      </c>
      <c r="AF11" s="32">
        <f t="shared" si="12"/>
        <v>1159426</v>
      </c>
      <c r="AG11" s="32">
        <f t="shared" si="13"/>
        <v>57971.3</v>
      </c>
      <c r="AH11" s="32" t="str">
        <f t="shared" si="14"/>
        <v/>
      </c>
      <c r="AI11" s="32">
        <f t="shared" si="15"/>
        <v>57971.3</v>
      </c>
      <c r="AJ11" s="32" t="str">
        <f t="shared" si="16"/>
        <v/>
      </c>
      <c r="AK11" s="32" t="str">
        <f t="shared" si="17"/>
        <v/>
      </c>
      <c r="AL11" s="24" t="s">
        <v>2662</v>
      </c>
      <c r="AM11" s="24" t="s">
        <v>2662</v>
      </c>
      <c r="AN11" s="24">
        <v>1062177</v>
      </c>
      <c r="AO11" s="24">
        <v>21</v>
      </c>
      <c r="AP11" s="24">
        <v>1062177</v>
      </c>
      <c r="AQ11" s="24" t="s">
        <v>1009</v>
      </c>
      <c r="AR11" s="24">
        <v>1.1101101111010101E+148</v>
      </c>
      <c r="AS11" s="24">
        <v>21</v>
      </c>
      <c r="AT11" s="24">
        <v>1581112080</v>
      </c>
      <c r="AU11" s="24">
        <f t="shared" si="18"/>
        <v>1</v>
      </c>
      <c r="AV11" s="24">
        <f t="shared" si="19"/>
        <v>1</v>
      </c>
      <c r="AW11" s="24">
        <f t="shared" si="20"/>
        <v>21</v>
      </c>
      <c r="AX11" s="24">
        <f t="shared" si="21"/>
        <v>1062177</v>
      </c>
      <c r="AY11" s="24">
        <f t="shared" si="22"/>
        <v>50579.857142857145</v>
      </c>
      <c r="AZ11" s="24" t="str">
        <f t="shared" si="23"/>
        <v/>
      </c>
      <c r="BA11" s="24">
        <f t="shared" si="24"/>
        <v>50579.857142857145</v>
      </c>
      <c r="BB11" s="24" t="str">
        <f t="shared" si="25"/>
        <v/>
      </c>
      <c r="BC11" s="24" t="str">
        <f t="shared" si="26"/>
        <v/>
      </c>
      <c r="BD11" s="31" t="s">
        <v>2662</v>
      </c>
      <c r="BE11" s="31" t="s">
        <v>2662</v>
      </c>
      <c r="BF11" s="31">
        <v>854587</v>
      </c>
      <c r="BG11" s="31">
        <v>9</v>
      </c>
      <c r="BH11" s="31">
        <v>854587</v>
      </c>
      <c r="BI11" s="31" t="s">
        <v>1009</v>
      </c>
      <c r="BJ11" s="31">
        <v>1.1110110111100099E+149</v>
      </c>
      <c r="BK11" s="31">
        <v>9</v>
      </c>
      <c r="BL11" s="31">
        <v>1580954233</v>
      </c>
      <c r="BM11" s="31">
        <f t="shared" si="27"/>
        <v>1</v>
      </c>
      <c r="BN11" s="31">
        <f t="shared" si="28"/>
        <v>1</v>
      </c>
      <c r="BO11" s="31">
        <f t="shared" si="29"/>
        <v>9</v>
      </c>
      <c r="BP11" s="31">
        <f t="shared" si="30"/>
        <v>854587</v>
      </c>
      <c r="BQ11" s="31">
        <f t="shared" si="31"/>
        <v>94954.111111111109</v>
      </c>
      <c r="BR11" s="31" t="str">
        <f t="shared" si="32"/>
        <v/>
      </c>
      <c r="BS11" s="31">
        <f t="shared" si="33"/>
        <v>94954.111111111109</v>
      </c>
      <c r="BT11" s="31" t="str">
        <f t="shared" si="34"/>
        <v/>
      </c>
      <c r="BU11" s="31" t="str">
        <f t="shared" si="35"/>
        <v/>
      </c>
      <c r="BV11" s="45" t="s">
        <v>2662</v>
      </c>
      <c r="BW11" s="45" t="s">
        <v>2662</v>
      </c>
      <c r="BX11" s="45">
        <v>104804</v>
      </c>
      <c r="BY11" s="45">
        <v>2</v>
      </c>
      <c r="BZ11" s="45">
        <v>104804</v>
      </c>
      <c r="CA11" s="45" t="s">
        <v>878</v>
      </c>
      <c r="CB11" s="45">
        <v>1.0101011101101E+148</v>
      </c>
      <c r="CC11" s="45">
        <v>2</v>
      </c>
      <c r="CD11" s="45">
        <v>1581103547</v>
      </c>
      <c r="CE11" s="45">
        <f t="shared" si="36"/>
        <v>1</v>
      </c>
      <c r="CF11" s="45">
        <f t="shared" si="37"/>
        <v>1</v>
      </c>
      <c r="CG11" s="45">
        <f t="shared" si="38"/>
        <v>2</v>
      </c>
      <c r="CH11" s="45">
        <f t="shared" si="39"/>
        <v>104804</v>
      </c>
      <c r="CI11" s="45">
        <f t="shared" si="40"/>
        <v>52402</v>
      </c>
      <c r="CJ11" s="45" t="str">
        <f t="shared" si="41"/>
        <v/>
      </c>
      <c r="CK11" s="45">
        <f t="shared" si="42"/>
        <v>52402</v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2662</v>
      </c>
      <c r="C12" s="10" t="s">
        <v>2662</v>
      </c>
      <c r="D12" s="10">
        <v>6083512</v>
      </c>
      <c r="E12" s="10">
        <v>98</v>
      </c>
      <c r="F12" s="10">
        <v>6083512</v>
      </c>
      <c r="G12" s="10" t="s">
        <v>879</v>
      </c>
      <c r="H12" s="10">
        <v>1.0011000111101E+148</v>
      </c>
      <c r="I12" s="10">
        <v>98</v>
      </c>
      <c r="J12" s="10">
        <v>1580954811</v>
      </c>
      <c r="K12" s="10">
        <f t="shared" si="0"/>
        <v>1</v>
      </c>
      <c r="L12" s="10">
        <f t="shared" si="1"/>
        <v>1</v>
      </c>
      <c r="M12" s="10">
        <f t="shared" si="2"/>
        <v>98</v>
      </c>
      <c r="N12" s="10">
        <f t="shared" si="3"/>
        <v>6083512</v>
      </c>
      <c r="O12" s="10">
        <f t="shared" si="4"/>
        <v>62076.65306122449</v>
      </c>
      <c r="P12" s="10" t="str">
        <f t="shared" si="5"/>
        <v/>
      </c>
      <c r="Q12" s="10">
        <f t="shared" si="6"/>
        <v>62076.65306122449</v>
      </c>
      <c r="R12" s="10" t="str">
        <f t="shared" si="7"/>
        <v/>
      </c>
      <c r="S12" s="10" t="str">
        <f t="shared" si="8"/>
        <v/>
      </c>
      <c r="T12" s="17" t="s">
        <v>2662</v>
      </c>
      <c r="U12" s="17" t="s">
        <v>2662</v>
      </c>
      <c r="V12" s="17">
        <v>1447255</v>
      </c>
      <c r="W12" s="17">
        <v>24</v>
      </c>
      <c r="X12" s="17">
        <v>1447255</v>
      </c>
      <c r="Y12" s="17" t="s">
        <v>235</v>
      </c>
      <c r="Z12" s="17">
        <v>1.0011000101101E+148</v>
      </c>
      <c r="AA12" s="17">
        <v>24</v>
      </c>
      <c r="AB12" s="17">
        <v>1581074360</v>
      </c>
      <c r="AC12" s="17">
        <f t="shared" si="9"/>
        <v>1</v>
      </c>
      <c r="AD12" s="17">
        <f t="shared" si="10"/>
        <v>1</v>
      </c>
      <c r="AE12" s="32">
        <f t="shared" si="11"/>
        <v>24</v>
      </c>
      <c r="AF12" s="32">
        <f t="shared" si="12"/>
        <v>1447255</v>
      </c>
      <c r="AG12" s="32">
        <f t="shared" si="13"/>
        <v>60302.291666666664</v>
      </c>
      <c r="AH12" s="32" t="str">
        <f t="shared" si="14"/>
        <v/>
      </c>
      <c r="AI12" s="32">
        <f t="shared" si="15"/>
        <v>60302.291666666664</v>
      </c>
      <c r="AJ12" s="32" t="str">
        <f t="shared" si="16"/>
        <v/>
      </c>
      <c r="AK12" s="32" t="str">
        <f t="shared" si="17"/>
        <v/>
      </c>
      <c r="AL12" s="24" t="s">
        <v>2662</v>
      </c>
      <c r="AM12" s="24" t="s">
        <v>2662</v>
      </c>
      <c r="AN12" s="24">
        <v>1407820</v>
      </c>
      <c r="AO12" s="24">
        <v>30</v>
      </c>
      <c r="AP12" s="24">
        <v>1407820</v>
      </c>
      <c r="AQ12" s="24" t="s">
        <v>882</v>
      </c>
      <c r="AR12" s="24">
        <v>1.01001010001011E+149</v>
      </c>
      <c r="AS12" s="24">
        <v>30</v>
      </c>
      <c r="AT12" s="24">
        <v>1581112085</v>
      </c>
      <c r="AU12" s="24">
        <f t="shared" si="18"/>
        <v>1</v>
      </c>
      <c r="AV12" s="24">
        <f t="shared" si="19"/>
        <v>1</v>
      </c>
      <c r="AW12" s="24">
        <f t="shared" si="20"/>
        <v>30</v>
      </c>
      <c r="AX12" s="24">
        <f t="shared" si="21"/>
        <v>1407820</v>
      </c>
      <c r="AY12" s="24">
        <f t="shared" si="22"/>
        <v>46927.333333333336</v>
      </c>
      <c r="AZ12" s="24" t="str">
        <f t="shared" si="23"/>
        <v/>
      </c>
      <c r="BA12" s="24">
        <f t="shared" si="24"/>
        <v>46927.333333333336</v>
      </c>
      <c r="BB12" s="24" t="str">
        <f t="shared" si="25"/>
        <v/>
      </c>
      <c r="BC12" s="24" t="str">
        <f t="shared" si="26"/>
        <v/>
      </c>
      <c r="BD12" s="31" t="s">
        <v>2662</v>
      </c>
      <c r="BE12" s="31" t="s">
        <v>2662</v>
      </c>
      <c r="BF12" s="31">
        <v>1854514</v>
      </c>
      <c r="BG12" s="31">
        <v>19</v>
      </c>
      <c r="BH12" s="31">
        <v>1854514</v>
      </c>
      <c r="BI12" s="31" t="s">
        <v>937</v>
      </c>
      <c r="BJ12" s="31">
        <v>1.00110001011E+148</v>
      </c>
      <c r="BK12" s="31">
        <v>19</v>
      </c>
      <c r="BL12" s="31">
        <v>1580954238</v>
      </c>
      <c r="BM12" s="31">
        <f t="shared" si="27"/>
        <v>1</v>
      </c>
      <c r="BN12" s="31">
        <f t="shared" si="28"/>
        <v>1</v>
      </c>
      <c r="BO12" s="31">
        <f t="shared" si="29"/>
        <v>19</v>
      </c>
      <c r="BP12" s="31">
        <f t="shared" si="30"/>
        <v>1854514</v>
      </c>
      <c r="BQ12" s="31">
        <f t="shared" si="31"/>
        <v>97606</v>
      </c>
      <c r="BR12" s="31" t="str">
        <f t="shared" si="32"/>
        <v/>
      </c>
      <c r="BS12" s="31">
        <f t="shared" si="33"/>
        <v>97606</v>
      </c>
      <c r="BT12" s="31" t="str">
        <f t="shared" si="34"/>
        <v/>
      </c>
      <c r="BU12" s="31" t="str">
        <f t="shared" si="35"/>
        <v/>
      </c>
      <c r="BV12" s="45" t="s">
        <v>2662</v>
      </c>
      <c r="BW12" s="45" t="s">
        <v>2662</v>
      </c>
      <c r="BX12" s="45">
        <v>737505</v>
      </c>
      <c r="BY12" s="45">
        <v>10</v>
      </c>
      <c r="BZ12" s="45">
        <v>737505</v>
      </c>
      <c r="CA12" s="45" t="s">
        <v>881</v>
      </c>
      <c r="CB12" s="45">
        <v>1.0011001101099999E+148</v>
      </c>
      <c r="CC12" s="45">
        <v>10</v>
      </c>
      <c r="CD12" s="45">
        <v>1581103552</v>
      </c>
      <c r="CE12" s="45">
        <f t="shared" si="36"/>
        <v>1</v>
      </c>
      <c r="CF12" s="45">
        <f t="shared" si="37"/>
        <v>1</v>
      </c>
      <c r="CG12" s="45">
        <f t="shared" si="38"/>
        <v>10</v>
      </c>
      <c r="CH12" s="45">
        <f t="shared" si="39"/>
        <v>737505</v>
      </c>
      <c r="CI12" s="45">
        <f t="shared" si="40"/>
        <v>73750.5</v>
      </c>
      <c r="CJ12" s="45" t="str">
        <f t="shared" si="41"/>
        <v/>
      </c>
      <c r="CK12" s="45">
        <f t="shared" si="42"/>
        <v>73750.5</v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2662</v>
      </c>
      <c r="C13" s="10" t="s">
        <v>2662</v>
      </c>
      <c r="D13" s="10">
        <v>5159630</v>
      </c>
      <c r="E13" s="10">
        <v>85</v>
      </c>
      <c r="F13" s="10">
        <v>5159630</v>
      </c>
      <c r="G13" s="10" t="s">
        <v>229</v>
      </c>
      <c r="H13" s="10">
        <v>1.1011010011E+143</v>
      </c>
      <c r="I13" s="10">
        <v>85</v>
      </c>
      <c r="J13" s="10">
        <v>1580954816</v>
      </c>
      <c r="K13" s="10">
        <f t="shared" si="0"/>
        <v>1</v>
      </c>
      <c r="L13" s="10">
        <f t="shared" si="1"/>
        <v>1</v>
      </c>
      <c r="M13" s="10">
        <f t="shared" si="2"/>
        <v>85</v>
      </c>
      <c r="N13" s="10">
        <f t="shared" si="3"/>
        <v>5159630</v>
      </c>
      <c r="O13" s="10">
        <f t="shared" si="4"/>
        <v>60701.529411764706</v>
      </c>
      <c r="P13" s="10" t="str">
        <f t="shared" si="5"/>
        <v/>
      </c>
      <c r="Q13" s="10">
        <f t="shared" si="6"/>
        <v>60701.529411764706</v>
      </c>
      <c r="R13" s="10" t="str">
        <f t="shared" si="7"/>
        <v/>
      </c>
      <c r="S13" s="10" t="str">
        <f t="shared" si="8"/>
        <v/>
      </c>
      <c r="T13" s="17" t="s">
        <v>2662</v>
      </c>
      <c r="U13" s="17" t="s">
        <v>2662</v>
      </c>
      <c r="V13" s="17">
        <v>2298766</v>
      </c>
      <c r="W13" s="17">
        <v>38</v>
      </c>
      <c r="X13" s="17">
        <v>2298766</v>
      </c>
      <c r="Y13" s="17" t="s">
        <v>428</v>
      </c>
      <c r="Z13" s="17">
        <v>1.1100010111111001E+149</v>
      </c>
      <c r="AA13" s="17">
        <v>38</v>
      </c>
      <c r="AB13" s="17">
        <v>1581074365</v>
      </c>
      <c r="AC13" s="17">
        <f t="shared" si="9"/>
        <v>1</v>
      </c>
      <c r="AD13" s="17">
        <f t="shared" si="10"/>
        <v>1</v>
      </c>
      <c r="AE13" s="32">
        <f t="shared" si="11"/>
        <v>38</v>
      </c>
      <c r="AF13" s="32">
        <f t="shared" si="12"/>
        <v>2298766</v>
      </c>
      <c r="AG13" s="32">
        <f t="shared" si="13"/>
        <v>60493.84210526316</v>
      </c>
      <c r="AH13" s="32" t="str">
        <f t="shared" si="14"/>
        <v/>
      </c>
      <c r="AI13" s="32">
        <f t="shared" si="15"/>
        <v>60493.84210526316</v>
      </c>
      <c r="AJ13" s="32" t="str">
        <f t="shared" si="16"/>
        <v/>
      </c>
      <c r="AK13" s="32" t="str">
        <f t="shared" si="17"/>
        <v/>
      </c>
      <c r="AL13" s="24" t="s">
        <v>2662</v>
      </c>
      <c r="AM13" s="24" t="s">
        <v>2662</v>
      </c>
      <c r="AN13" s="24">
        <v>1551861</v>
      </c>
      <c r="AO13" s="24">
        <v>33</v>
      </c>
      <c r="AP13" s="24">
        <v>1551861</v>
      </c>
      <c r="AQ13" s="24" t="s">
        <v>428</v>
      </c>
      <c r="AR13" s="24">
        <v>1.10110100111E+143</v>
      </c>
      <c r="AS13" s="24">
        <v>33</v>
      </c>
      <c r="AT13" s="24">
        <v>1581112090</v>
      </c>
      <c r="AU13" s="24">
        <f t="shared" si="18"/>
        <v>1</v>
      </c>
      <c r="AV13" s="24">
        <f t="shared" si="19"/>
        <v>1</v>
      </c>
      <c r="AW13" s="24">
        <f t="shared" si="20"/>
        <v>33</v>
      </c>
      <c r="AX13" s="24">
        <f t="shared" si="21"/>
        <v>1551861</v>
      </c>
      <c r="AY13" s="24">
        <f t="shared" si="22"/>
        <v>47026.090909090912</v>
      </c>
      <c r="AZ13" s="24" t="str">
        <f t="shared" si="23"/>
        <v/>
      </c>
      <c r="BA13" s="24">
        <f t="shared" si="24"/>
        <v>47026.090909090912</v>
      </c>
      <c r="BB13" s="24" t="str">
        <f t="shared" si="25"/>
        <v/>
      </c>
      <c r="BC13" s="24" t="str">
        <f t="shared" si="26"/>
        <v/>
      </c>
      <c r="BD13" s="31" t="s">
        <v>2662</v>
      </c>
      <c r="BE13" s="31" t="s">
        <v>2662</v>
      </c>
      <c r="BF13" s="31">
        <v>852409</v>
      </c>
      <c r="BG13" s="31">
        <v>8</v>
      </c>
      <c r="BH13" s="31">
        <v>852409</v>
      </c>
      <c r="BI13" s="31" t="s">
        <v>874</v>
      </c>
      <c r="BJ13" s="31">
        <v>1.0100011011111E+149</v>
      </c>
      <c r="BK13" s="31">
        <v>8</v>
      </c>
      <c r="BL13" s="31">
        <v>1580954243</v>
      </c>
      <c r="BM13" s="31">
        <f t="shared" si="27"/>
        <v>1</v>
      </c>
      <c r="BN13" s="31">
        <f t="shared" si="28"/>
        <v>1</v>
      </c>
      <c r="BO13" s="31">
        <f t="shared" si="29"/>
        <v>8</v>
      </c>
      <c r="BP13" s="31">
        <f t="shared" si="30"/>
        <v>852409</v>
      </c>
      <c r="BQ13" s="31">
        <f t="shared" si="31"/>
        <v>106551.125</v>
      </c>
      <c r="BR13" s="31" t="str">
        <f t="shared" si="32"/>
        <v/>
      </c>
      <c r="BS13" s="31">
        <f t="shared" si="33"/>
        <v>106551.125</v>
      </c>
      <c r="BT13" s="31" t="str">
        <f t="shared" si="34"/>
        <v/>
      </c>
      <c r="BU13" s="31" t="str">
        <f t="shared" si="35"/>
        <v/>
      </c>
      <c r="BV13" s="45" t="s">
        <v>2662</v>
      </c>
      <c r="BW13" s="45" t="s">
        <v>2662</v>
      </c>
      <c r="BX13" s="45">
        <v>270072</v>
      </c>
      <c r="BY13" s="45">
        <v>4</v>
      </c>
      <c r="BZ13" s="45">
        <v>270072</v>
      </c>
      <c r="CA13" s="45" t="s">
        <v>128</v>
      </c>
      <c r="CB13" s="45">
        <v>1.1011010011E+143</v>
      </c>
      <c r="CC13" s="45">
        <v>4</v>
      </c>
      <c r="CD13" s="45">
        <v>1581103557</v>
      </c>
      <c r="CE13" s="45">
        <f t="shared" si="36"/>
        <v>1</v>
      </c>
      <c r="CF13" s="45">
        <f t="shared" si="37"/>
        <v>1</v>
      </c>
      <c r="CG13" s="45">
        <f t="shared" si="38"/>
        <v>4</v>
      </c>
      <c r="CH13" s="45">
        <f t="shared" si="39"/>
        <v>270072</v>
      </c>
      <c r="CI13" s="45">
        <f t="shared" si="40"/>
        <v>67518</v>
      </c>
      <c r="CJ13" s="45" t="str">
        <f t="shared" si="41"/>
        <v/>
      </c>
      <c r="CK13" s="45">
        <f t="shared" si="42"/>
        <v>67518</v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2662</v>
      </c>
      <c r="C14" s="10" t="s">
        <v>2662</v>
      </c>
      <c r="D14" s="10">
        <v>20284215</v>
      </c>
      <c r="E14" s="10">
        <v>338</v>
      </c>
      <c r="F14" s="10">
        <v>20284215</v>
      </c>
      <c r="G14" s="10" t="s">
        <v>876</v>
      </c>
      <c r="H14" s="10">
        <v>1.11011011010111E+148</v>
      </c>
      <c r="I14" s="10">
        <v>338</v>
      </c>
      <c r="J14" s="10">
        <v>1580954902</v>
      </c>
      <c r="K14" s="10">
        <f t="shared" si="0"/>
        <v>1</v>
      </c>
      <c r="L14" s="10">
        <f t="shared" si="1"/>
        <v>1</v>
      </c>
      <c r="M14" s="10">
        <f t="shared" si="2"/>
        <v>338</v>
      </c>
      <c r="N14" s="10">
        <f t="shared" si="3"/>
        <v>20284215</v>
      </c>
      <c r="O14" s="10">
        <f t="shared" si="4"/>
        <v>60012.470414201183</v>
      </c>
      <c r="P14" s="10" t="str">
        <f t="shared" si="5"/>
        <v/>
      </c>
      <c r="Q14" s="10">
        <f t="shared" si="6"/>
        <v>60012.470414201183</v>
      </c>
      <c r="R14" s="10" t="str">
        <f t="shared" si="7"/>
        <v/>
      </c>
      <c r="S14" s="10" t="str">
        <f t="shared" si="8"/>
        <v/>
      </c>
      <c r="T14" s="17" t="s">
        <v>2662</v>
      </c>
      <c r="U14" s="17" t="s">
        <v>2662</v>
      </c>
      <c r="V14" s="17">
        <v>3413821</v>
      </c>
      <c r="W14" s="17">
        <v>56</v>
      </c>
      <c r="X14" s="17">
        <v>3413821</v>
      </c>
      <c r="Y14" s="17" t="s">
        <v>876</v>
      </c>
      <c r="Z14" s="17">
        <v>1.01001011010111E+148</v>
      </c>
      <c r="AA14" s="17">
        <v>56</v>
      </c>
      <c r="AB14" s="17">
        <v>1581074370</v>
      </c>
      <c r="AC14" s="17">
        <f t="shared" si="9"/>
        <v>1</v>
      </c>
      <c r="AD14" s="17">
        <f t="shared" si="10"/>
        <v>1</v>
      </c>
      <c r="AE14" s="32">
        <f t="shared" si="11"/>
        <v>56</v>
      </c>
      <c r="AF14" s="32">
        <f t="shared" si="12"/>
        <v>3413821</v>
      </c>
      <c r="AG14" s="32">
        <f t="shared" si="13"/>
        <v>60961.089285714283</v>
      </c>
      <c r="AH14" s="32" t="str">
        <f t="shared" si="14"/>
        <v/>
      </c>
      <c r="AI14" s="32">
        <f t="shared" si="15"/>
        <v>60961.089285714283</v>
      </c>
      <c r="AJ14" s="32" t="str">
        <f t="shared" si="16"/>
        <v/>
      </c>
      <c r="AK14" s="32" t="str">
        <f t="shared" si="17"/>
        <v/>
      </c>
      <c r="AL14" s="24" t="s">
        <v>2662</v>
      </c>
      <c r="AM14" s="24" t="s">
        <v>2662</v>
      </c>
      <c r="AN14" s="24">
        <v>5987927</v>
      </c>
      <c r="AO14" s="24">
        <v>126</v>
      </c>
      <c r="AP14" s="24">
        <v>5987927</v>
      </c>
      <c r="AQ14" s="24" t="s">
        <v>1011</v>
      </c>
      <c r="AR14" s="24">
        <v>1.1110010110101099E+149</v>
      </c>
      <c r="AS14" s="24">
        <v>126</v>
      </c>
      <c r="AT14" s="24">
        <v>1581112098</v>
      </c>
      <c r="AU14" s="24">
        <f t="shared" si="18"/>
        <v>1</v>
      </c>
      <c r="AV14" s="24">
        <f t="shared" si="19"/>
        <v>1</v>
      </c>
      <c r="AW14" s="24">
        <f t="shared" si="20"/>
        <v>126</v>
      </c>
      <c r="AX14" s="24">
        <f t="shared" si="21"/>
        <v>5987927</v>
      </c>
      <c r="AY14" s="24">
        <f t="shared" si="22"/>
        <v>47523.230158730155</v>
      </c>
      <c r="AZ14" s="24" t="str">
        <f t="shared" si="23"/>
        <v/>
      </c>
      <c r="BA14" s="24">
        <f t="shared" si="24"/>
        <v>47523.230158730155</v>
      </c>
      <c r="BB14" s="24" t="str">
        <f t="shared" si="25"/>
        <v/>
      </c>
      <c r="BC14" s="24" t="str">
        <f t="shared" si="26"/>
        <v/>
      </c>
      <c r="BD14" s="31" t="s">
        <v>2662</v>
      </c>
      <c r="BE14" s="31" t="s">
        <v>2662</v>
      </c>
      <c r="BF14" s="31">
        <v>5113333</v>
      </c>
      <c r="BG14" s="31">
        <v>51</v>
      </c>
      <c r="BH14" s="31">
        <v>5113333</v>
      </c>
      <c r="BI14" s="31" t="s">
        <v>357</v>
      </c>
      <c r="BJ14" s="31">
        <v>1.1011101101110101E+148</v>
      </c>
      <c r="BK14" s="31">
        <v>51</v>
      </c>
      <c r="BL14" s="31">
        <v>1580954251</v>
      </c>
      <c r="BM14" s="31">
        <f t="shared" si="27"/>
        <v>1</v>
      </c>
      <c r="BN14" s="31">
        <f t="shared" si="28"/>
        <v>1</v>
      </c>
      <c r="BO14" s="31">
        <f t="shared" si="29"/>
        <v>51</v>
      </c>
      <c r="BP14" s="31">
        <f t="shared" si="30"/>
        <v>5113333</v>
      </c>
      <c r="BQ14" s="31">
        <f t="shared" si="31"/>
        <v>100261.43137254902</v>
      </c>
      <c r="BR14" s="31" t="str">
        <f t="shared" si="32"/>
        <v/>
      </c>
      <c r="BS14" s="31">
        <f t="shared" si="33"/>
        <v>100261.43137254902</v>
      </c>
      <c r="BT14" s="31" t="str">
        <f t="shared" si="34"/>
        <v/>
      </c>
      <c r="BU14" s="31" t="str">
        <f t="shared" si="35"/>
        <v/>
      </c>
      <c r="BV14" s="45" t="s">
        <v>2662</v>
      </c>
      <c r="BW14" s="45" t="s">
        <v>2662</v>
      </c>
      <c r="BX14" s="45">
        <v>707746</v>
      </c>
      <c r="BY14" s="45">
        <v>10</v>
      </c>
      <c r="BZ14" s="45">
        <v>707746</v>
      </c>
      <c r="CA14" s="45" t="s">
        <v>828</v>
      </c>
      <c r="CB14" s="45">
        <v>1.11101101101011E+149</v>
      </c>
      <c r="CC14" s="45">
        <v>10</v>
      </c>
      <c r="CD14" s="45">
        <v>1581103562</v>
      </c>
      <c r="CE14" s="45">
        <f t="shared" si="36"/>
        <v>1</v>
      </c>
      <c r="CF14" s="45">
        <f t="shared" si="37"/>
        <v>1</v>
      </c>
      <c r="CG14" s="45">
        <f t="shared" si="38"/>
        <v>10</v>
      </c>
      <c r="CH14" s="45">
        <f t="shared" si="39"/>
        <v>707746</v>
      </c>
      <c r="CI14" s="45">
        <f t="shared" si="40"/>
        <v>70774.600000000006</v>
      </c>
      <c r="CJ14" s="45" t="str">
        <f t="shared" si="41"/>
        <v/>
      </c>
      <c r="CK14" s="45">
        <f t="shared" si="42"/>
        <v>70774.600000000006</v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2662</v>
      </c>
      <c r="C15" s="10" t="s">
        <v>2662</v>
      </c>
      <c r="D15" s="10">
        <v>353284</v>
      </c>
      <c r="E15" s="10">
        <v>7</v>
      </c>
      <c r="F15" s="10">
        <v>353284</v>
      </c>
      <c r="G15" s="10" t="s">
        <v>937</v>
      </c>
      <c r="H15" s="10">
        <v>1.011000011011E+147</v>
      </c>
      <c r="I15" s="10">
        <v>7</v>
      </c>
      <c r="J15" s="10">
        <v>1580954910</v>
      </c>
      <c r="K15" s="10">
        <f t="shared" si="0"/>
        <v>1</v>
      </c>
      <c r="L15" s="10">
        <f t="shared" si="1"/>
        <v>1</v>
      </c>
      <c r="M15" s="10">
        <f t="shared" si="2"/>
        <v>7</v>
      </c>
      <c r="N15" s="10">
        <f t="shared" si="3"/>
        <v>353284</v>
      </c>
      <c r="O15" s="10">
        <f t="shared" si="4"/>
        <v>50469.142857142855</v>
      </c>
      <c r="P15" s="10" t="str">
        <f t="shared" si="5"/>
        <v/>
      </c>
      <c r="Q15" s="10">
        <f t="shared" si="6"/>
        <v>50469.142857142855</v>
      </c>
      <c r="R15" s="10" t="str">
        <f t="shared" si="7"/>
        <v/>
      </c>
      <c r="S15" s="10" t="str">
        <f t="shared" si="8"/>
        <v/>
      </c>
      <c r="T15" s="17" t="s">
        <v>2662</v>
      </c>
      <c r="U15" s="17" t="s">
        <v>2662</v>
      </c>
      <c r="V15" s="17">
        <v>452554</v>
      </c>
      <c r="W15" s="17">
        <v>10</v>
      </c>
      <c r="X15" s="17">
        <v>452554</v>
      </c>
      <c r="Y15" s="17" t="s">
        <v>881</v>
      </c>
      <c r="Z15" s="17">
        <v>1.011101010001E+147</v>
      </c>
      <c r="AA15" s="17">
        <v>10</v>
      </c>
      <c r="AB15" s="17">
        <v>1581074378</v>
      </c>
      <c r="AC15" s="17">
        <f t="shared" si="9"/>
        <v>1</v>
      </c>
      <c r="AD15" s="17">
        <f t="shared" si="10"/>
        <v>1</v>
      </c>
      <c r="AE15" s="32">
        <f t="shared" si="11"/>
        <v>10</v>
      </c>
      <c r="AF15" s="32">
        <f t="shared" si="12"/>
        <v>452554</v>
      </c>
      <c r="AG15" s="32">
        <f t="shared" si="13"/>
        <v>45255.4</v>
      </c>
      <c r="AH15" s="32" t="str">
        <f t="shared" si="14"/>
        <v/>
      </c>
      <c r="AI15" s="32">
        <f t="shared" si="15"/>
        <v>45255.4</v>
      </c>
      <c r="AJ15" s="32" t="str">
        <f t="shared" si="16"/>
        <v/>
      </c>
      <c r="AK15" s="32" t="str">
        <f t="shared" si="17"/>
        <v/>
      </c>
      <c r="AL15" s="24" t="s">
        <v>2662</v>
      </c>
      <c r="AM15" s="24" t="s">
        <v>2662</v>
      </c>
      <c r="AN15" s="24">
        <v>847229</v>
      </c>
      <c r="AO15" s="24">
        <v>19</v>
      </c>
      <c r="AP15" s="24">
        <v>847229</v>
      </c>
      <c r="AQ15" s="24" t="s">
        <v>874</v>
      </c>
      <c r="AR15" s="24">
        <v>1.0111001101100099E+147</v>
      </c>
      <c r="AS15" s="24">
        <v>19</v>
      </c>
      <c r="AT15" s="24">
        <v>1581112103</v>
      </c>
      <c r="AU15" s="24">
        <f t="shared" si="18"/>
        <v>1</v>
      </c>
      <c r="AV15" s="24">
        <f t="shared" si="19"/>
        <v>1</v>
      </c>
      <c r="AW15" s="24">
        <f t="shared" si="20"/>
        <v>19</v>
      </c>
      <c r="AX15" s="24">
        <f t="shared" si="21"/>
        <v>847229</v>
      </c>
      <c r="AY15" s="24">
        <f t="shared" si="22"/>
        <v>44591</v>
      </c>
      <c r="AZ15" s="24" t="str">
        <f t="shared" si="23"/>
        <v/>
      </c>
      <c r="BA15" s="24">
        <f t="shared" si="24"/>
        <v>44591</v>
      </c>
      <c r="BB15" s="24" t="str">
        <f t="shared" si="25"/>
        <v/>
      </c>
      <c r="BC15" s="24" t="str">
        <f t="shared" si="26"/>
        <v/>
      </c>
      <c r="BD15" s="31" t="s">
        <v>2662</v>
      </c>
      <c r="BE15" s="31" t="s">
        <v>2662</v>
      </c>
      <c r="BF15" s="31">
        <v>184266</v>
      </c>
      <c r="BG15" s="31">
        <v>2</v>
      </c>
      <c r="BH15" s="31">
        <v>184266</v>
      </c>
      <c r="BI15" s="31" t="s">
        <v>875</v>
      </c>
      <c r="BJ15" s="31">
        <v>1.0110010110000099E+147</v>
      </c>
      <c r="BK15" s="31">
        <v>2</v>
      </c>
      <c r="BL15" s="31">
        <v>1580954256</v>
      </c>
      <c r="BM15" s="31">
        <f t="shared" si="27"/>
        <v>1</v>
      </c>
      <c r="BN15" s="31">
        <f t="shared" si="28"/>
        <v>1</v>
      </c>
      <c r="BO15" s="31">
        <f t="shared" si="29"/>
        <v>2</v>
      </c>
      <c r="BP15" s="31">
        <f t="shared" si="30"/>
        <v>184266</v>
      </c>
      <c r="BQ15" s="31">
        <f t="shared" si="31"/>
        <v>92133</v>
      </c>
      <c r="BR15" s="31" t="str">
        <f t="shared" si="32"/>
        <v/>
      </c>
      <c r="BS15" s="31">
        <f t="shared" si="33"/>
        <v>92133</v>
      </c>
      <c r="BT15" s="31" t="str">
        <f t="shared" si="34"/>
        <v/>
      </c>
      <c r="BU15" s="31" t="str">
        <f t="shared" si="35"/>
        <v/>
      </c>
      <c r="BV15" s="45" t="s">
        <v>2662</v>
      </c>
      <c r="BW15" s="45" t="s">
        <v>2662</v>
      </c>
      <c r="BX15" s="45">
        <v>92680</v>
      </c>
      <c r="BY15" s="45">
        <v>2</v>
      </c>
      <c r="BZ15" s="45">
        <v>92680</v>
      </c>
      <c r="CA15" s="45" t="s">
        <v>937</v>
      </c>
      <c r="CB15" s="45">
        <v>1.0111000110110001E+147</v>
      </c>
      <c r="CC15" s="45">
        <v>2</v>
      </c>
      <c r="CD15" s="45">
        <v>1581103567</v>
      </c>
      <c r="CE15" s="45">
        <f t="shared" si="36"/>
        <v>1</v>
      </c>
      <c r="CF15" s="45">
        <f t="shared" si="37"/>
        <v>1</v>
      </c>
      <c r="CG15" s="45">
        <f t="shared" si="38"/>
        <v>2</v>
      </c>
      <c r="CH15" s="45">
        <f t="shared" si="39"/>
        <v>92680</v>
      </c>
      <c r="CI15" s="45">
        <f t="shared" si="40"/>
        <v>46340</v>
      </c>
      <c r="CJ15" s="45" t="str">
        <f t="shared" si="41"/>
        <v/>
      </c>
      <c r="CK15" s="45">
        <f t="shared" si="42"/>
        <v>46340</v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2662</v>
      </c>
      <c r="C16" s="10" t="s">
        <v>2662</v>
      </c>
      <c r="D16" s="10">
        <v>20344607</v>
      </c>
      <c r="E16" s="10">
        <v>330</v>
      </c>
      <c r="F16" s="10">
        <v>20344607</v>
      </c>
      <c r="G16" s="10" t="s">
        <v>828</v>
      </c>
      <c r="H16" s="10">
        <v>1.01000010100011E+149</v>
      </c>
      <c r="I16" s="10">
        <v>330</v>
      </c>
      <c r="J16" s="10">
        <v>1580954918</v>
      </c>
      <c r="K16" s="10">
        <f t="shared" si="0"/>
        <v>1</v>
      </c>
      <c r="L16" s="10">
        <f t="shared" si="1"/>
        <v>1</v>
      </c>
      <c r="M16" s="10">
        <f t="shared" si="2"/>
        <v>330</v>
      </c>
      <c r="N16" s="10">
        <f t="shared" si="3"/>
        <v>20344607</v>
      </c>
      <c r="O16" s="10">
        <f t="shared" si="4"/>
        <v>61650.324242424242</v>
      </c>
      <c r="P16" s="10" t="str">
        <f t="shared" si="5"/>
        <v/>
      </c>
      <c r="Q16" s="10">
        <f t="shared" si="6"/>
        <v>61650.324242424242</v>
      </c>
      <c r="R16" s="10" t="str">
        <f t="shared" si="7"/>
        <v/>
      </c>
      <c r="S16" s="10" t="str">
        <f t="shared" si="8"/>
        <v/>
      </c>
      <c r="T16" s="17" t="s">
        <v>2662</v>
      </c>
      <c r="U16" s="17" t="s">
        <v>2662</v>
      </c>
      <c r="V16" s="17">
        <v>2378513</v>
      </c>
      <c r="W16" s="17">
        <v>41</v>
      </c>
      <c r="X16" s="17">
        <v>2378513</v>
      </c>
      <c r="Y16" s="17" t="s">
        <v>876</v>
      </c>
      <c r="Z16" s="17">
        <v>1.01000010100011E+149</v>
      </c>
      <c r="AA16" s="17">
        <v>41</v>
      </c>
      <c r="AB16" s="17">
        <v>1581074383</v>
      </c>
      <c r="AC16" s="17">
        <f t="shared" si="9"/>
        <v>1</v>
      </c>
      <c r="AD16" s="17">
        <f t="shared" si="10"/>
        <v>1</v>
      </c>
      <c r="AE16" s="32">
        <f t="shared" si="11"/>
        <v>41</v>
      </c>
      <c r="AF16" s="32">
        <f t="shared" si="12"/>
        <v>2378513</v>
      </c>
      <c r="AG16" s="32">
        <f t="shared" si="13"/>
        <v>58012.512195121948</v>
      </c>
      <c r="AH16" s="32" t="str">
        <f t="shared" si="14"/>
        <v/>
      </c>
      <c r="AI16" s="32">
        <f t="shared" si="15"/>
        <v>58012.512195121948</v>
      </c>
      <c r="AJ16" s="32" t="str">
        <f t="shared" si="16"/>
        <v/>
      </c>
      <c r="AK16" s="32" t="str">
        <f t="shared" si="17"/>
        <v/>
      </c>
      <c r="AL16" s="24" t="s">
        <v>2662</v>
      </c>
      <c r="AM16" s="24" t="s">
        <v>2662</v>
      </c>
      <c r="AN16" s="24">
        <v>2915129</v>
      </c>
      <c r="AO16" s="24">
        <v>65</v>
      </c>
      <c r="AP16" s="24">
        <v>2915129</v>
      </c>
      <c r="AQ16" s="24" t="s">
        <v>914</v>
      </c>
      <c r="AR16" s="24">
        <v>1.00000000101011E+149</v>
      </c>
      <c r="AS16" s="24">
        <v>65</v>
      </c>
      <c r="AT16" s="24">
        <v>1581112111</v>
      </c>
      <c r="AU16" s="24">
        <f t="shared" si="18"/>
        <v>1</v>
      </c>
      <c r="AV16" s="24">
        <f t="shared" si="19"/>
        <v>1</v>
      </c>
      <c r="AW16" s="24">
        <f t="shared" si="20"/>
        <v>65</v>
      </c>
      <c r="AX16" s="24">
        <f t="shared" si="21"/>
        <v>2915129</v>
      </c>
      <c r="AY16" s="24">
        <f t="shared" si="22"/>
        <v>44848.13846153846</v>
      </c>
      <c r="AZ16" s="24" t="str">
        <f t="shared" si="23"/>
        <v/>
      </c>
      <c r="BA16" s="24">
        <f t="shared" si="24"/>
        <v>44848.13846153846</v>
      </c>
      <c r="BB16" s="24" t="str">
        <f t="shared" si="25"/>
        <v/>
      </c>
      <c r="BC16" s="24" t="str">
        <f t="shared" si="26"/>
        <v/>
      </c>
      <c r="BD16" s="31" t="s">
        <v>2662</v>
      </c>
      <c r="BE16" s="31" t="s">
        <v>2662</v>
      </c>
      <c r="BF16" s="31">
        <v>1613689</v>
      </c>
      <c r="BG16" s="31">
        <v>16</v>
      </c>
      <c r="BH16" s="31">
        <v>1613689</v>
      </c>
      <c r="BI16" s="31" t="s">
        <v>1011</v>
      </c>
      <c r="BJ16" s="31">
        <v>1.00000000100011E+149</v>
      </c>
      <c r="BK16" s="31">
        <v>16</v>
      </c>
      <c r="BL16" s="31">
        <v>1580954264</v>
      </c>
      <c r="BM16" s="31">
        <f t="shared" si="27"/>
        <v>1</v>
      </c>
      <c r="BN16" s="31">
        <f t="shared" si="28"/>
        <v>1</v>
      </c>
      <c r="BO16" s="31">
        <f t="shared" si="29"/>
        <v>16</v>
      </c>
      <c r="BP16" s="31">
        <f t="shared" si="30"/>
        <v>1613689</v>
      </c>
      <c r="BQ16" s="31">
        <f t="shared" si="31"/>
        <v>100855.5625</v>
      </c>
      <c r="BR16" s="31" t="str">
        <f t="shared" si="32"/>
        <v/>
      </c>
      <c r="BS16" s="31">
        <f t="shared" si="33"/>
        <v>100855.5625</v>
      </c>
      <c r="BT16" s="31" t="str">
        <f t="shared" si="34"/>
        <v/>
      </c>
      <c r="BU16" s="31" t="str">
        <f t="shared" si="35"/>
        <v/>
      </c>
      <c r="BV16" s="45" t="s">
        <v>2662</v>
      </c>
      <c r="BW16" s="45" t="s">
        <v>2662</v>
      </c>
      <c r="BX16" s="45">
        <v>845787</v>
      </c>
      <c r="BY16" s="45">
        <v>11</v>
      </c>
      <c r="BZ16" s="45">
        <v>845787</v>
      </c>
      <c r="CA16" s="45" t="s">
        <v>828</v>
      </c>
      <c r="CB16" s="45">
        <v>1.01000000100011E+149</v>
      </c>
      <c r="CC16" s="45">
        <v>11</v>
      </c>
      <c r="CD16" s="45">
        <v>1581103572</v>
      </c>
      <c r="CE16" s="45">
        <f t="shared" si="36"/>
        <v>1</v>
      </c>
      <c r="CF16" s="45">
        <f t="shared" si="37"/>
        <v>1</v>
      </c>
      <c r="CG16" s="45">
        <f t="shared" si="38"/>
        <v>11</v>
      </c>
      <c r="CH16" s="45">
        <f t="shared" si="39"/>
        <v>845787</v>
      </c>
      <c r="CI16" s="45">
        <f t="shared" si="40"/>
        <v>76889.727272727279</v>
      </c>
      <c r="CJ16" s="45" t="str">
        <f t="shared" si="41"/>
        <v/>
      </c>
      <c r="CK16" s="45">
        <f t="shared" si="42"/>
        <v>76889.727272727279</v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2662</v>
      </c>
      <c r="C17" s="10" t="s">
        <v>2662</v>
      </c>
      <c r="D17" s="10">
        <v>3643175</v>
      </c>
      <c r="E17" s="10">
        <v>60</v>
      </c>
      <c r="F17" s="10">
        <v>3643175</v>
      </c>
      <c r="G17" s="10" t="s">
        <v>878</v>
      </c>
      <c r="H17" s="10">
        <v>1.10011001111E+146</v>
      </c>
      <c r="I17" s="10">
        <v>60</v>
      </c>
      <c r="J17" s="10">
        <v>1580954971</v>
      </c>
      <c r="K17" s="10">
        <f t="shared" si="0"/>
        <v>1</v>
      </c>
      <c r="L17" s="10">
        <f t="shared" si="1"/>
        <v>1</v>
      </c>
      <c r="M17" s="10">
        <f t="shared" si="2"/>
        <v>60</v>
      </c>
      <c r="N17" s="10">
        <f t="shared" si="3"/>
        <v>3643175</v>
      </c>
      <c r="O17" s="10">
        <f t="shared" si="4"/>
        <v>60719.583333333336</v>
      </c>
      <c r="P17" s="10" t="str">
        <f t="shared" si="5"/>
        <v/>
      </c>
      <c r="Q17" s="10">
        <f t="shared" si="6"/>
        <v>60719.583333333336</v>
      </c>
      <c r="R17" s="10" t="str">
        <f t="shared" si="7"/>
        <v/>
      </c>
      <c r="S17" s="10" t="str">
        <f t="shared" si="8"/>
        <v/>
      </c>
      <c r="T17" s="17" t="s">
        <v>2662</v>
      </c>
      <c r="U17" s="17" t="s">
        <v>2662</v>
      </c>
      <c r="V17" s="17">
        <v>973079</v>
      </c>
      <c r="W17" s="17">
        <v>19</v>
      </c>
      <c r="X17" s="17">
        <v>973079</v>
      </c>
      <c r="Y17" s="17" t="s">
        <v>878</v>
      </c>
      <c r="Z17" s="17">
        <v>1.0110111011111E+148</v>
      </c>
      <c r="AA17" s="17">
        <v>19</v>
      </c>
      <c r="AB17" s="17">
        <v>1581074391</v>
      </c>
      <c r="AC17" s="17">
        <f t="shared" si="9"/>
        <v>1</v>
      </c>
      <c r="AD17" s="17">
        <f t="shared" si="10"/>
        <v>1</v>
      </c>
      <c r="AE17" s="32">
        <f t="shared" si="11"/>
        <v>19</v>
      </c>
      <c r="AF17" s="32">
        <f t="shared" si="12"/>
        <v>973079</v>
      </c>
      <c r="AG17" s="32">
        <f t="shared" si="13"/>
        <v>51214.684210526313</v>
      </c>
      <c r="AH17" s="32" t="str">
        <f t="shared" si="14"/>
        <v/>
      </c>
      <c r="AI17" s="32">
        <f t="shared" si="15"/>
        <v>51214.684210526313</v>
      </c>
      <c r="AJ17" s="32" t="str">
        <f t="shared" si="16"/>
        <v/>
      </c>
      <c r="AK17" s="32" t="str">
        <f t="shared" si="17"/>
        <v/>
      </c>
      <c r="AL17" s="24" t="s">
        <v>2662</v>
      </c>
      <c r="AM17" s="24" t="s">
        <v>2662</v>
      </c>
      <c r="AN17" s="24">
        <v>1161691</v>
      </c>
      <c r="AO17" s="24">
        <v>25</v>
      </c>
      <c r="AP17" s="24">
        <v>1161691</v>
      </c>
      <c r="AQ17" s="24" t="s">
        <v>140</v>
      </c>
      <c r="AR17" s="24">
        <v>1.1011101101099999E+146</v>
      </c>
      <c r="AS17" s="24">
        <v>25</v>
      </c>
      <c r="AT17" s="24">
        <v>1581112116</v>
      </c>
      <c r="AU17" s="24">
        <f t="shared" si="18"/>
        <v>1</v>
      </c>
      <c r="AV17" s="24">
        <f t="shared" si="19"/>
        <v>1</v>
      </c>
      <c r="AW17" s="24">
        <f t="shared" si="20"/>
        <v>25</v>
      </c>
      <c r="AX17" s="24">
        <f t="shared" si="21"/>
        <v>1161691</v>
      </c>
      <c r="AY17" s="24">
        <f t="shared" si="22"/>
        <v>46467.64</v>
      </c>
      <c r="AZ17" s="24" t="str">
        <f t="shared" si="23"/>
        <v/>
      </c>
      <c r="BA17" s="24">
        <f t="shared" si="24"/>
        <v>46467.64</v>
      </c>
      <c r="BB17" s="24" t="str">
        <f t="shared" si="25"/>
        <v/>
      </c>
      <c r="BC17" s="24" t="str">
        <f t="shared" si="26"/>
        <v/>
      </c>
      <c r="BD17" s="31" t="s">
        <v>2662</v>
      </c>
      <c r="BE17" s="31" t="s">
        <v>2662</v>
      </c>
      <c r="BF17" s="31">
        <v>197941</v>
      </c>
      <c r="BG17" s="31">
        <v>2</v>
      </c>
      <c r="BH17" s="31">
        <v>197941</v>
      </c>
      <c r="BI17" s="31" t="s">
        <v>914</v>
      </c>
      <c r="BJ17" s="31">
        <v>1.0110111011111E+148</v>
      </c>
      <c r="BK17" s="31">
        <v>2</v>
      </c>
      <c r="BL17" s="31">
        <v>1580954269</v>
      </c>
      <c r="BM17" s="31">
        <f t="shared" si="27"/>
        <v>1</v>
      </c>
      <c r="BN17" s="31">
        <f t="shared" si="28"/>
        <v>1</v>
      </c>
      <c r="BO17" s="31">
        <f t="shared" si="29"/>
        <v>2</v>
      </c>
      <c r="BP17" s="31">
        <f t="shared" si="30"/>
        <v>197941</v>
      </c>
      <c r="BQ17" s="31">
        <f t="shared" si="31"/>
        <v>98970.5</v>
      </c>
      <c r="BR17" s="31" t="str">
        <f t="shared" si="32"/>
        <v/>
      </c>
      <c r="BS17" s="31">
        <f t="shared" si="33"/>
        <v>98970.5</v>
      </c>
      <c r="BT17" s="31" t="str">
        <f t="shared" si="34"/>
        <v/>
      </c>
      <c r="BU17" s="31" t="str">
        <f t="shared" si="35"/>
        <v/>
      </c>
      <c r="BV17" s="45" t="s">
        <v>2662</v>
      </c>
      <c r="BW17" s="45" t="s">
        <v>2662</v>
      </c>
      <c r="BX17" s="45">
        <v>227554</v>
      </c>
      <c r="BY17" s="45">
        <v>3</v>
      </c>
      <c r="BZ17" s="45">
        <v>227554</v>
      </c>
      <c r="CA17" s="45" t="s">
        <v>882</v>
      </c>
      <c r="CB17" s="45">
        <v>1.0110111011011E+148</v>
      </c>
      <c r="CC17" s="45">
        <v>3</v>
      </c>
      <c r="CD17" s="45">
        <v>1581103580</v>
      </c>
      <c r="CE17" s="45">
        <f t="shared" si="36"/>
        <v>1</v>
      </c>
      <c r="CF17" s="45">
        <f t="shared" si="37"/>
        <v>1</v>
      </c>
      <c r="CG17" s="45">
        <f t="shared" si="38"/>
        <v>3</v>
      </c>
      <c r="CH17" s="45">
        <f t="shared" si="39"/>
        <v>227554</v>
      </c>
      <c r="CI17" s="45">
        <f t="shared" si="40"/>
        <v>75851.333333333328</v>
      </c>
      <c r="CJ17" s="45" t="str">
        <f t="shared" si="41"/>
        <v/>
      </c>
      <c r="CK17" s="45">
        <f t="shared" si="42"/>
        <v>75851.333333333328</v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2662</v>
      </c>
      <c r="C18" s="10" t="s">
        <v>2662</v>
      </c>
      <c r="D18" s="10">
        <v>395157</v>
      </c>
      <c r="E18" s="10">
        <v>7</v>
      </c>
      <c r="F18" s="10">
        <v>395157</v>
      </c>
      <c r="G18" s="10" t="s">
        <v>881</v>
      </c>
      <c r="H18" s="10">
        <v>1.0011111001011001E+148</v>
      </c>
      <c r="I18" s="10">
        <v>7</v>
      </c>
      <c r="J18" s="10">
        <v>1580955034</v>
      </c>
      <c r="K18" s="10">
        <f t="shared" si="0"/>
        <v>1</v>
      </c>
      <c r="L18" s="10">
        <f t="shared" si="1"/>
        <v>1</v>
      </c>
      <c r="M18" s="10">
        <f t="shared" si="2"/>
        <v>7</v>
      </c>
      <c r="N18" s="10">
        <f t="shared" si="3"/>
        <v>395157</v>
      </c>
      <c r="O18" s="10">
        <f t="shared" si="4"/>
        <v>56451</v>
      </c>
      <c r="P18" s="10" t="str">
        <f t="shared" si="5"/>
        <v/>
      </c>
      <c r="Q18" s="10">
        <f t="shared" si="6"/>
        <v>56451</v>
      </c>
      <c r="R18" s="10" t="str">
        <f t="shared" si="7"/>
        <v/>
      </c>
      <c r="S18" s="10" t="str">
        <f t="shared" si="8"/>
        <v/>
      </c>
      <c r="T18" s="17" t="s">
        <v>2662</v>
      </c>
      <c r="U18" s="17" t="s">
        <v>2662</v>
      </c>
      <c r="V18" s="17">
        <v>891432</v>
      </c>
      <c r="W18" s="17">
        <v>18</v>
      </c>
      <c r="X18" s="17">
        <v>891432</v>
      </c>
      <c r="Y18" s="17" t="s">
        <v>928</v>
      </c>
      <c r="Z18" s="17">
        <v>1.1010111011011E+148</v>
      </c>
      <c r="AA18" s="17">
        <v>18</v>
      </c>
      <c r="AB18" s="17">
        <v>1581074396</v>
      </c>
      <c r="AC18" s="17">
        <f t="shared" si="9"/>
        <v>1</v>
      </c>
      <c r="AD18" s="17">
        <f t="shared" si="10"/>
        <v>1</v>
      </c>
      <c r="AE18" s="32">
        <f t="shared" si="11"/>
        <v>18</v>
      </c>
      <c r="AF18" s="32">
        <f t="shared" si="12"/>
        <v>891432</v>
      </c>
      <c r="AG18" s="32">
        <f t="shared" si="13"/>
        <v>49524</v>
      </c>
      <c r="AH18" s="32" t="str">
        <f t="shared" si="14"/>
        <v/>
      </c>
      <c r="AI18" s="32">
        <f t="shared" si="15"/>
        <v>49524</v>
      </c>
      <c r="AJ18" s="32" t="str">
        <f t="shared" si="16"/>
        <v/>
      </c>
      <c r="AK18" s="32" t="str">
        <f t="shared" si="17"/>
        <v/>
      </c>
      <c r="AL18" s="24" t="s">
        <v>2662</v>
      </c>
      <c r="AM18" s="24" t="s">
        <v>2662</v>
      </c>
      <c r="AN18" s="24">
        <v>49105</v>
      </c>
      <c r="AO18" s="24">
        <v>2</v>
      </c>
      <c r="AP18" s="24">
        <v>49105</v>
      </c>
      <c r="AQ18" s="24" t="s">
        <v>880</v>
      </c>
      <c r="AR18" s="24">
        <v>1.1100010100010999E+149</v>
      </c>
      <c r="AS18" s="24">
        <v>2</v>
      </c>
      <c r="AT18" s="24">
        <v>1581112124</v>
      </c>
      <c r="AU18" s="24">
        <f t="shared" si="18"/>
        <v>1</v>
      </c>
      <c r="AV18" s="24">
        <f t="shared" si="19"/>
        <v>1</v>
      </c>
      <c r="AW18" s="24">
        <f t="shared" si="20"/>
        <v>2</v>
      </c>
      <c r="AX18" s="24">
        <f t="shared" si="21"/>
        <v>49105</v>
      </c>
      <c r="AY18" s="24">
        <f t="shared" si="22"/>
        <v>24552.5</v>
      </c>
      <c r="AZ18" s="24" t="str">
        <f t="shared" si="23"/>
        <v/>
      </c>
      <c r="BA18" s="24">
        <f t="shared" si="24"/>
        <v>24552.5</v>
      </c>
      <c r="BB18" s="24" t="str">
        <f t="shared" si="25"/>
        <v/>
      </c>
      <c r="BC18" s="24" t="str">
        <f t="shared" si="26"/>
        <v/>
      </c>
      <c r="BD18" s="31" t="s">
        <v>2662</v>
      </c>
      <c r="BE18" s="31" t="s">
        <v>2662</v>
      </c>
      <c r="BF18" s="31">
        <v>79420</v>
      </c>
      <c r="BG18" s="31">
        <v>1</v>
      </c>
      <c r="BH18" s="31">
        <v>79420</v>
      </c>
      <c r="BI18" s="31" t="s">
        <v>428</v>
      </c>
      <c r="BJ18" s="31">
        <v>1.1010110001111E+148</v>
      </c>
      <c r="BK18" s="31">
        <v>1</v>
      </c>
      <c r="BL18" s="31">
        <v>1580954274</v>
      </c>
      <c r="BM18" s="31">
        <f t="shared" si="27"/>
        <v>1</v>
      </c>
      <c r="BN18" s="31">
        <f t="shared" si="28"/>
        <v>1</v>
      </c>
      <c r="BO18" s="31">
        <f t="shared" si="29"/>
        <v>1</v>
      </c>
      <c r="BP18" s="31">
        <f t="shared" si="30"/>
        <v>79420</v>
      </c>
      <c r="BQ18" s="31">
        <f t="shared" si="31"/>
        <v>79420</v>
      </c>
      <c r="BR18" s="31" t="str">
        <f t="shared" si="32"/>
        <v/>
      </c>
      <c r="BS18" s="31">
        <f t="shared" si="33"/>
        <v>79420</v>
      </c>
      <c r="BT18" s="31" t="str">
        <f t="shared" si="34"/>
        <v/>
      </c>
      <c r="BU18" s="31" t="str">
        <f t="shared" si="35"/>
        <v/>
      </c>
      <c r="BV18" s="45" t="s">
        <v>2662</v>
      </c>
      <c r="BW18" s="45" t="s">
        <v>2662</v>
      </c>
      <c r="BX18" s="45">
        <v>54003</v>
      </c>
      <c r="BY18" s="45">
        <v>1</v>
      </c>
      <c r="BZ18" s="45">
        <v>54003</v>
      </c>
      <c r="CA18" s="45" t="s">
        <v>879</v>
      </c>
      <c r="CB18" s="45">
        <v>1.00000111001011E+149</v>
      </c>
      <c r="CC18" s="45">
        <v>1</v>
      </c>
      <c r="CD18" s="45">
        <v>1581103585</v>
      </c>
      <c r="CE18" s="45">
        <f t="shared" si="36"/>
        <v>1</v>
      </c>
      <c r="CF18" s="45">
        <f t="shared" si="37"/>
        <v>1</v>
      </c>
      <c r="CG18" s="45">
        <f t="shared" si="38"/>
        <v>1</v>
      </c>
      <c r="CH18" s="45">
        <f t="shared" si="39"/>
        <v>54003</v>
      </c>
      <c r="CI18" s="45">
        <f t="shared" si="40"/>
        <v>54003</v>
      </c>
      <c r="CJ18" s="45" t="str">
        <f t="shared" si="41"/>
        <v/>
      </c>
      <c r="CK18" s="45">
        <f t="shared" si="42"/>
        <v>54003</v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2662</v>
      </c>
      <c r="C19" s="10" t="s">
        <v>2662</v>
      </c>
      <c r="D19" s="10">
        <v>11424035</v>
      </c>
      <c r="E19" s="10">
        <v>187</v>
      </c>
      <c r="F19" s="10">
        <v>11424035</v>
      </c>
      <c r="G19" s="10" t="s">
        <v>876</v>
      </c>
      <c r="H19" s="10">
        <v>1.0100100101E+149</v>
      </c>
      <c r="I19" s="10">
        <v>187</v>
      </c>
      <c r="J19" s="10">
        <v>1580955042</v>
      </c>
      <c r="K19" s="10">
        <f t="shared" si="0"/>
        <v>1</v>
      </c>
      <c r="L19" s="10">
        <f t="shared" si="1"/>
        <v>1</v>
      </c>
      <c r="M19" s="10">
        <f t="shared" si="2"/>
        <v>187</v>
      </c>
      <c r="N19" s="10">
        <f t="shared" si="3"/>
        <v>11424035</v>
      </c>
      <c r="O19" s="10">
        <f t="shared" si="4"/>
        <v>61091.09625668449</v>
      </c>
      <c r="P19" s="10" t="str">
        <f t="shared" si="5"/>
        <v/>
      </c>
      <c r="Q19" s="10">
        <f t="shared" si="6"/>
        <v>61091.09625668449</v>
      </c>
      <c r="R19" s="10" t="str">
        <f t="shared" si="7"/>
        <v/>
      </c>
      <c r="S19" s="10" t="str">
        <f t="shared" si="8"/>
        <v/>
      </c>
      <c r="T19" s="17" t="s">
        <v>2662</v>
      </c>
      <c r="U19" s="17" t="s">
        <v>2662</v>
      </c>
      <c r="V19" s="17">
        <v>7824745</v>
      </c>
      <c r="W19" s="17">
        <v>121</v>
      </c>
      <c r="X19" s="17">
        <v>7824745</v>
      </c>
      <c r="Y19" s="17" t="s">
        <v>876</v>
      </c>
      <c r="Z19" s="17">
        <v>1.0100100101E+149</v>
      </c>
      <c r="AA19" s="17">
        <v>121</v>
      </c>
      <c r="AB19" s="17">
        <v>1581074401</v>
      </c>
      <c r="AC19" s="17">
        <f t="shared" si="9"/>
        <v>1</v>
      </c>
      <c r="AD19" s="17">
        <f t="shared" si="10"/>
        <v>1</v>
      </c>
      <c r="AE19" s="32">
        <f t="shared" si="11"/>
        <v>121</v>
      </c>
      <c r="AF19" s="32">
        <f t="shared" si="12"/>
        <v>7824745</v>
      </c>
      <c r="AG19" s="32">
        <f t="shared" si="13"/>
        <v>64667.314049586777</v>
      </c>
      <c r="AH19" s="32" t="str">
        <f t="shared" si="14"/>
        <v/>
      </c>
      <c r="AI19" s="32">
        <f t="shared" si="15"/>
        <v>64667.314049586777</v>
      </c>
      <c r="AJ19" s="32" t="str">
        <f t="shared" si="16"/>
        <v/>
      </c>
      <c r="AK19" s="32" t="str">
        <f t="shared" si="17"/>
        <v/>
      </c>
      <c r="AL19" s="24" t="s">
        <v>2662</v>
      </c>
      <c r="AM19" s="24" t="s">
        <v>2662</v>
      </c>
      <c r="AN19" s="24">
        <v>4191533</v>
      </c>
      <c r="AO19" s="24">
        <v>93</v>
      </c>
      <c r="AP19" s="24">
        <v>4191533</v>
      </c>
      <c r="AQ19" s="24" t="s">
        <v>937</v>
      </c>
      <c r="AR19" s="24">
        <v>1.0100100101E+149</v>
      </c>
      <c r="AS19" s="24">
        <v>93</v>
      </c>
      <c r="AT19" s="24">
        <v>1581112129</v>
      </c>
      <c r="AU19" s="24">
        <f t="shared" si="18"/>
        <v>1</v>
      </c>
      <c r="AV19" s="24">
        <f t="shared" si="19"/>
        <v>1</v>
      </c>
      <c r="AW19" s="24">
        <f t="shared" si="20"/>
        <v>93</v>
      </c>
      <c r="AX19" s="24">
        <f t="shared" si="21"/>
        <v>4191533</v>
      </c>
      <c r="AY19" s="24">
        <f t="shared" si="22"/>
        <v>45070.247311827959</v>
      </c>
      <c r="AZ19" s="24" t="str">
        <f t="shared" si="23"/>
        <v/>
      </c>
      <c r="BA19" s="24">
        <f t="shared" si="24"/>
        <v>45070.247311827959</v>
      </c>
      <c r="BB19" s="24" t="str">
        <f t="shared" si="25"/>
        <v/>
      </c>
      <c r="BC19" s="24" t="str">
        <f t="shared" si="26"/>
        <v/>
      </c>
      <c r="BD19" s="31" t="s">
        <v>2662</v>
      </c>
      <c r="BE19" s="31" t="s">
        <v>2662</v>
      </c>
      <c r="BF19" s="31">
        <v>3759832</v>
      </c>
      <c r="BG19" s="31">
        <v>40</v>
      </c>
      <c r="BH19" s="31">
        <v>3759832</v>
      </c>
      <c r="BI19" s="31" t="s">
        <v>883</v>
      </c>
      <c r="BJ19" s="31">
        <v>1.0000100101E+149</v>
      </c>
      <c r="BK19" s="31">
        <v>40</v>
      </c>
      <c r="BL19" s="31">
        <v>1580954282</v>
      </c>
      <c r="BM19" s="31">
        <f t="shared" si="27"/>
        <v>1</v>
      </c>
      <c r="BN19" s="31">
        <f t="shared" si="28"/>
        <v>1</v>
      </c>
      <c r="BO19" s="31">
        <f t="shared" si="29"/>
        <v>40</v>
      </c>
      <c r="BP19" s="31">
        <f t="shared" si="30"/>
        <v>3759832</v>
      </c>
      <c r="BQ19" s="31">
        <f t="shared" si="31"/>
        <v>93995.8</v>
      </c>
      <c r="BR19" s="31" t="str">
        <f t="shared" si="32"/>
        <v/>
      </c>
      <c r="BS19" s="31">
        <f t="shared" si="33"/>
        <v>93995.8</v>
      </c>
      <c r="BT19" s="31" t="str">
        <f t="shared" si="34"/>
        <v/>
      </c>
      <c r="BU19" s="31" t="str">
        <f t="shared" si="35"/>
        <v/>
      </c>
      <c r="BV19" s="45" t="s">
        <v>2662</v>
      </c>
      <c r="BW19" s="45" t="s">
        <v>2662</v>
      </c>
      <c r="BX19" s="45">
        <v>513180</v>
      </c>
      <c r="BY19" s="45">
        <v>7</v>
      </c>
      <c r="BZ19" s="45">
        <v>513180</v>
      </c>
      <c r="CA19" s="45" t="s">
        <v>357</v>
      </c>
      <c r="CB19" s="45">
        <v>1.0100100101E+149</v>
      </c>
      <c r="CC19" s="45">
        <v>7</v>
      </c>
      <c r="CD19" s="45">
        <v>1581103590</v>
      </c>
      <c r="CE19" s="45">
        <f t="shared" si="36"/>
        <v>1</v>
      </c>
      <c r="CF19" s="45">
        <f t="shared" si="37"/>
        <v>1</v>
      </c>
      <c r="CG19" s="45">
        <f t="shared" si="38"/>
        <v>7</v>
      </c>
      <c r="CH19" s="45">
        <f t="shared" si="39"/>
        <v>513180</v>
      </c>
      <c r="CI19" s="45">
        <f t="shared" si="40"/>
        <v>73311.428571428565</v>
      </c>
      <c r="CJ19" s="45" t="str">
        <f t="shared" si="41"/>
        <v/>
      </c>
      <c r="CK19" s="45">
        <f t="shared" si="42"/>
        <v>73311.428571428565</v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2662</v>
      </c>
      <c r="C20" s="10" t="s">
        <v>2662</v>
      </c>
      <c r="D20" s="10">
        <v>1926379</v>
      </c>
      <c r="E20" s="10">
        <v>33</v>
      </c>
      <c r="F20" s="10">
        <v>1926379</v>
      </c>
      <c r="G20" s="10" t="s">
        <v>928</v>
      </c>
      <c r="H20" s="10">
        <v>1.1000011000100001E+147</v>
      </c>
      <c r="I20" s="10">
        <v>33</v>
      </c>
      <c r="J20" s="10">
        <v>1580955230</v>
      </c>
      <c r="K20" s="10">
        <f t="shared" si="0"/>
        <v>1</v>
      </c>
      <c r="L20" s="10">
        <f t="shared" si="1"/>
        <v>1</v>
      </c>
      <c r="M20" s="10">
        <f t="shared" si="2"/>
        <v>33</v>
      </c>
      <c r="N20" s="10">
        <f t="shared" si="3"/>
        <v>1926379</v>
      </c>
      <c r="O20" s="10">
        <f t="shared" si="4"/>
        <v>58375.121212121216</v>
      </c>
      <c r="P20" s="10" t="str">
        <f t="shared" si="5"/>
        <v/>
      </c>
      <c r="Q20" s="10">
        <f t="shared" si="6"/>
        <v>58375.121212121216</v>
      </c>
      <c r="R20" s="10" t="str">
        <f t="shared" si="7"/>
        <v/>
      </c>
      <c r="S20" s="10" t="str">
        <f t="shared" si="8"/>
        <v/>
      </c>
      <c r="T20" s="17" t="s">
        <v>2662</v>
      </c>
      <c r="U20" s="17" t="s">
        <v>2662</v>
      </c>
      <c r="V20" s="17">
        <v>709574</v>
      </c>
      <c r="W20" s="17">
        <v>14</v>
      </c>
      <c r="X20" s="17">
        <v>709574</v>
      </c>
      <c r="Y20" s="17" t="s">
        <v>875</v>
      </c>
      <c r="Z20" s="17">
        <v>1.10000111111E+147</v>
      </c>
      <c r="AA20" s="17">
        <v>14</v>
      </c>
      <c r="AB20" s="17">
        <v>1581074409</v>
      </c>
      <c r="AC20" s="17">
        <f t="shared" si="9"/>
        <v>1</v>
      </c>
      <c r="AD20" s="17">
        <f t="shared" si="10"/>
        <v>1</v>
      </c>
      <c r="AE20" s="32">
        <f t="shared" si="11"/>
        <v>14</v>
      </c>
      <c r="AF20" s="32">
        <f t="shared" si="12"/>
        <v>709574</v>
      </c>
      <c r="AG20" s="32">
        <f t="shared" si="13"/>
        <v>50683.857142857145</v>
      </c>
      <c r="AH20" s="32" t="str">
        <f t="shared" si="14"/>
        <v/>
      </c>
      <c r="AI20" s="32">
        <f t="shared" si="15"/>
        <v>50683.857142857145</v>
      </c>
      <c r="AJ20" s="32" t="str">
        <f t="shared" si="16"/>
        <v/>
      </c>
      <c r="AK20" s="32" t="str">
        <f t="shared" si="17"/>
        <v/>
      </c>
      <c r="AL20" s="24" t="s">
        <v>2662</v>
      </c>
      <c r="AM20" s="24" t="s">
        <v>2662</v>
      </c>
      <c r="AN20" s="24">
        <v>1828124</v>
      </c>
      <c r="AO20" s="24">
        <v>46</v>
      </c>
      <c r="AP20" s="24">
        <v>1828124</v>
      </c>
      <c r="AQ20" s="24" t="s">
        <v>879</v>
      </c>
      <c r="AR20" s="24">
        <v>1.0110000111111E+149</v>
      </c>
      <c r="AS20" s="24">
        <v>46</v>
      </c>
      <c r="AT20" s="24">
        <v>1581112137</v>
      </c>
      <c r="AU20" s="24">
        <f t="shared" si="18"/>
        <v>1</v>
      </c>
      <c r="AV20" s="24">
        <f t="shared" si="19"/>
        <v>1</v>
      </c>
      <c r="AW20" s="24">
        <f t="shared" si="20"/>
        <v>46</v>
      </c>
      <c r="AX20" s="24">
        <f t="shared" si="21"/>
        <v>1828124</v>
      </c>
      <c r="AY20" s="24">
        <f t="shared" si="22"/>
        <v>39741.82608695652</v>
      </c>
      <c r="AZ20" s="24" t="str">
        <f t="shared" si="23"/>
        <v/>
      </c>
      <c r="BA20" s="24">
        <f t="shared" si="24"/>
        <v>39741.82608695652</v>
      </c>
      <c r="BB20" s="24" t="str">
        <f t="shared" si="25"/>
        <v/>
      </c>
      <c r="BC20" s="24" t="str">
        <f t="shared" si="26"/>
        <v/>
      </c>
      <c r="BD20" s="31" t="s">
        <v>2662</v>
      </c>
      <c r="BE20" s="31" t="s">
        <v>2662</v>
      </c>
      <c r="BF20" s="31">
        <v>34069</v>
      </c>
      <c r="BG20" s="31">
        <v>1</v>
      </c>
      <c r="BH20" s="31">
        <v>34069</v>
      </c>
      <c r="BI20" s="31" t="s">
        <v>140</v>
      </c>
      <c r="BJ20" s="31">
        <v>1.1000011101000001E+147</v>
      </c>
      <c r="BK20" s="31">
        <v>1</v>
      </c>
      <c r="BL20" s="31">
        <v>1580954287</v>
      </c>
      <c r="BM20" s="31">
        <f t="shared" si="27"/>
        <v>1</v>
      </c>
      <c r="BN20" s="31">
        <f t="shared" si="28"/>
        <v>1</v>
      </c>
      <c r="BO20" s="31">
        <f t="shared" si="29"/>
        <v>1</v>
      </c>
      <c r="BP20" s="31">
        <f t="shared" si="30"/>
        <v>34069</v>
      </c>
      <c r="BQ20" s="31">
        <f t="shared" si="31"/>
        <v>34069</v>
      </c>
      <c r="BR20" s="31" t="str">
        <f t="shared" si="32"/>
        <v/>
      </c>
      <c r="BS20" s="31">
        <f t="shared" si="33"/>
        <v>34069</v>
      </c>
      <c r="BT20" s="31" t="str">
        <f t="shared" si="34"/>
        <v/>
      </c>
      <c r="BU20" s="31" t="str">
        <f t="shared" si="35"/>
        <v/>
      </c>
      <c r="BV20" s="45" t="s">
        <v>2662</v>
      </c>
      <c r="BW20" s="45" t="s">
        <v>2662</v>
      </c>
      <c r="BX20" s="45">
        <v>54963</v>
      </c>
      <c r="BY20" s="45">
        <v>1</v>
      </c>
      <c r="BZ20" s="45">
        <v>54963</v>
      </c>
      <c r="CA20" s="45" t="s">
        <v>875</v>
      </c>
      <c r="CB20" s="45">
        <v>1.1000011000100001E+147</v>
      </c>
      <c r="CC20" s="45">
        <v>1</v>
      </c>
      <c r="CD20" s="45">
        <v>1581103598</v>
      </c>
      <c r="CE20" s="45">
        <f t="shared" si="36"/>
        <v>1</v>
      </c>
      <c r="CF20" s="45">
        <f t="shared" si="37"/>
        <v>1</v>
      </c>
      <c r="CG20" s="45">
        <f t="shared" si="38"/>
        <v>1</v>
      </c>
      <c r="CH20" s="45">
        <f t="shared" si="39"/>
        <v>54963</v>
      </c>
      <c r="CI20" s="45">
        <f t="shared" si="40"/>
        <v>54963</v>
      </c>
      <c r="CJ20" s="45" t="str">
        <f t="shared" si="41"/>
        <v/>
      </c>
      <c r="CK20" s="45">
        <f t="shared" si="42"/>
        <v>54963</v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2662</v>
      </c>
      <c r="C21" s="10" t="s">
        <v>2662</v>
      </c>
      <c r="D21" s="10">
        <v>4603202</v>
      </c>
      <c r="E21" s="10">
        <v>76</v>
      </c>
      <c r="F21" s="10">
        <v>4603202</v>
      </c>
      <c r="G21" s="10" t="s">
        <v>235</v>
      </c>
      <c r="H21" s="10">
        <v>1.1011100101000099E+144</v>
      </c>
      <c r="I21" s="10">
        <v>76</v>
      </c>
      <c r="J21" s="10">
        <v>1580955241</v>
      </c>
      <c r="K21" s="10">
        <f t="shared" si="0"/>
        <v>1</v>
      </c>
      <c r="L21" s="10">
        <f t="shared" si="1"/>
        <v>1</v>
      </c>
      <c r="M21" s="10">
        <f t="shared" si="2"/>
        <v>76</v>
      </c>
      <c r="N21" s="10">
        <f t="shared" si="3"/>
        <v>4603202</v>
      </c>
      <c r="O21" s="10">
        <f t="shared" si="4"/>
        <v>60568.447368421053</v>
      </c>
      <c r="P21" s="10" t="str">
        <f t="shared" si="5"/>
        <v/>
      </c>
      <c r="Q21" s="10">
        <f t="shared" si="6"/>
        <v>60568.447368421053</v>
      </c>
      <c r="R21" s="10" t="str">
        <f t="shared" si="7"/>
        <v/>
      </c>
      <c r="S21" s="10" t="str">
        <f t="shared" si="8"/>
        <v/>
      </c>
      <c r="T21" s="17" t="s">
        <v>2662</v>
      </c>
      <c r="U21" s="17" t="s">
        <v>2662</v>
      </c>
      <c r="V21" s="17">
        <v>3398274</v>
      </c>
      <c r="W21" s="17">
        <v>58</v>
      </c>
      <c r="X21" s="17">
        <v>3398274</v>
      </c>
      <c r="Y21" s="17" t="s">
        <v>235</v>
      </c>
      <c r="Z21" s="17">
        <v>1.1011100101000099E+144</v>
      </c>
      <c r="AA21" s="17">
        <v>58</v>
      </c>
      <c r="AB21" s="17">
        <v>1581074417</v>
      </c>
      <c r="AC21" s="17">
        <f t="shared" si="9"/>
        <v>1</v>
      </c>
      <c r="AD21" s="17">
        <f t="shared" si="10"/>
        <v>1</v>
      </c>
      <c r="AE21" s="32">
        <f t="shared" si="11"/>
        <v>58</v>
      </c>
      <c r="AF21" s="32">
        <f t="shared" si="12"/>
        <v>3398274</v>
      </c>
      <c r="AG21" s="32">
        <f t="shared" si="13"/>
        <v>58590.931034482761</v>
      </c>
      <c r="AH21" s="32" t="str">
        <f t="shared" si="14"/>
        <v/>
      </c>
      <c r="AI21" s="32">
        <f t="shared" si="15"/>
        <v>58590.931034482761</v>
      </c>
      <c r="AJ21" s="32" t="str">
        <f t="shared" si="16"/>
        <v/>
      </c>
      <c r="AK21" s="32" t="str">
        <f t="shared" si="17"/>
        <v/>
      </c>
      <c r="AL21" s="24" t="s">
        <v>2662</v>
      </c>
      <c r="AM21" s="24" t="s">
        <v>2662</v>
      </c>
      <c r="AN21" s="24">
        <v>2209658</v>
      </c>
      <c r="AO21" s="24">
        <v>55</v>
      </c>
      <c r="AP21" s="24">
        <v>2209658</v>
      </c>
      <c r="AQ21" s="24" t="s">
        <v>140</v>
      </c>
      <c r="AR21" s="24">
        <v>1.11011100101E+145</v>
      </c>
      <c r="AS21" s="24">
        <v>55</v>
      </c>
      <c r="AT21" s="24">
        <v>1581112142</v>
      </c>
      <c r="AU21" s="24">
        <f t="shared" si="18"/>
        <v>1</v>
      </c>
      <c r="AV21" s="24">
        <f t="shared" si="19"/>
        <v>1</v>
      </c>
      <c r="AW21" s="24">
        <f t="shared" si="20"/>
        <v>55</v>
      </c>
      <c r="AX21" s="24">
        <f t="shared" si="21"/>
        <v>2209658</v>
      </c>
      <c r="AY21" s="24">
        <f t="shared" si="22"/>
        <v>40175.599999999999</v>
      </c>
      <c r="AZ21" s="24" t="str">
        <f t="shared" si="23"/>
        <v/>
      </c>
      <c r="BA21" s="24">
        <f t="shared" si="24"/>
        <v>40175.599999999999</v>
      </c>
      <c r="BB21" s="24" t="str">
        <f t="shared" si="25"/>
        <v/>
      </c>
      <c r="BC21" s="24" t="str">
        <f t="shared" si="26"/>
        <v/>
      </c>
      <c r="BD21" s="31" t="s">
        <v>2662</v>
      </c>
      <c r="BE21" s="31" t="s">
        <v>2662</v>
      </c>
      <c r="BF21" s="31">
        <v>6553748</v>
      </c>
      <c r="BG21" s="31">
        <v>75</v>
      </c>
      <c r="BH21" s="31">
        <v>6553748</v>
      </c>
      <c r="BI21" s="31" t="s">
        <v>881</v>
      </c>
      <c r="BJ21" s="31">
        <v>1.0000110111001E+149</v>
      </c>
      <c r="BK21" s="31">
        <v>75</v>
      </c>
      <c r="BL21" s="31">
        <v>1580954292</v>
      </c>
      <c r="BM21" s="31">
        <f t="shared" si="27"/>
        <v>1</v>
      </c>
      <c r="BN21" s="31">
        <f t="shared" si="28"/>
        <v>1</v>
      </c>
      <c r="BO21" s="31">
        <f t="shared" si="29"/>
        <v>75</v>
      </c>
      <c r="BP21" s="31">
        <f t="shared" si="30"/>
        <v>6553748</v>
      </c>
      <c r="BQ21" s="31">
        <f t="shared" si="31"/>
        <v>87383.306666666671</v>
      </c>
      <c r="BR21" s="31" t="str">
        <f t="shared" si="32"/>
        <v/>
      </c>
      <c r="BS21" s="31">
        <f t="shared" si="33"/>
        <v>87383.306666666671</v>
      </c>
      <c r="BT21" s="31" t="str">
        <f t="shared" si="34"/>
        <v/>
      </c>
      <c r="BU21" s="31" t="str">
        <f t="shared" si="35"/>
        <v/>
      </c>
      <c r="BV21" s="45" t="s">
        <v>2662</v>
      </c>
      <c r="BW21" s="45" t="s">
        <v>2662</v>
      </c>
      <c r="BX21" s="45">
        <v>346732</v>
      </c>
      <c r="BY21" s="45">
        <v>5</v>
      </c>
      <c r="BZ21" s="45">
        <v>346732</v>
      </c>
      <c r="CA21" s="45" t="s">
        <v>875</v>
      </c>
      <c r="CB21" s="45">
        <v>1.0000110111001E+149</v>
      </c>
      <c r="CC21" s="45">
        <v>5</v>
      </c>
      <c r="CD21" s="45">
        <v>1581103603</v>
      </c>
      <c r="CE21" s="45">
        <f t="shared" si="36"/>
        <v>1</v>
      </c>
      <c r="CF21" s="45">
        <f t="shared" si="37"/>
        <v>1</v>
      </c>
      <c r="CG21" s="45">
        <f t="shared" si="38"/>
        <v>5</v>
      </c>
      <c r="CH21" s="45">
        <f t="shared" si="39"/>
        <v>346732</v>
      </c>
      <c r="CI21" s="45">
        <f t="shared" si="40"/>
        <v>69346.399999999994</v>
      </c>
      <c r="CJ21" s="45" t="str">
        <f t="shared" si="41"/>
        <v/>
      </c>
      <c r="CK21" s="45">
        <f t="shared" si="42"/>
        <v>69346.399999999994</v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2662</v>
      </c>
      <c r="C22" s="10" t="s">
        <v>2662</v>
      </c>
      <c r="D22" s="10">
        <v>38081056</v>
      </c>
      <c r="E22" s="10">
        <v>625</v>
      </c>
      <c r="F22" s="10">
        <v>38081056</v>
      </c>
      <c r="G22" s="10" t="s">
        <v>875</v>
      </c>
      <c r="H22" s="10">
        <v>1.00101000111E+149</v>
      </c>
      <c r="I22" s="10">
        <v>625</v>
      </c>
      <c r="J22" s="10">
        <v>1580955249</v>
      </c>
      <c r="K22" s="10">
        <f t="shared" si="0"/>
        <v>1</v>
      </c>
      <c r="L22" s="10">
        <f t="shared" si="1"/>
        <v>1</v>
      </c>
      <c r="M22" s="10">
        <f t="shared" si="2"/>
        <v>625</v>
      </c>
      <c r="N22" s="10">
        <f t="shared" si="3"/>
        <v>38081056</v>
      </c>
      <c r="O22" s="10">
        <f t="shared" si="4"/>
        <v>60929.689599999998</v>
      </c>
      <c r="P22" s="10" t="str">
        <f t="shared" si="5"/>
        <v/>
      </c>
      <c r="Q22" s="10">
        <f t="shared" si="6"/>
        <v>60929.689599999998</v>
      </c>
      <c r="R22" s="10" t="str">
        <f t="shared" si="7"/>
        <v/>
      </c>
      <c r="S22" s="10" t="str">
        <f t="shared" si="8"/>
        <v/>
      </c>
      <c r="T22" s="17" t="s">
        <v>2662</v>
      </c>
      <c r="U22" s="17" t="s">
        <v>2662</v>
      </c>
      <c r="V22" s="17">
        <v>2436648</v>
      </c>
      <c r="W22" s="17">
        <v>41</v>
      </c>
      <c r="X22" s="17">
        <v>2436648</v>
      </c>
      <c r="Y22" s="17" t="s">
        <v>229</v>
      </c>
      <c r="Z22" s="17">
        <v>1.0000100011001E+149</v>
      </c>
      <c r="AA22" s="17">
        <v>41</v>
      </c>
      <c r="AB22" s="17">
        <v>1581074425</v>
      </c>
      <c r="AC22" s="17">
        <f t="shared" si="9"/>
        <v>1</v>
      </c>
      <c r="AD22" s="17">
        <f t="shared" si="10"/>
        <v>1</v>
      </c>
      <c r="AE22" s="32">
        <f t="shared" si="11"/>
        <v>41</v>
      </c>
      <c r="AF22" s="32">
        <f t="shared" si="12"/>
        <v>2436648</v>
      </c>
      <c r="AG22" s="32">
        <f t="shared" si="13"/>
        <v>59430.439024390245</v>
      </c>
      <c r="AH22" s="32" t="str">
        <f t="shared" si="14"/>
        <v/>
      </c>
      <c r="AI22" s="32">
        <f t="shared" si="15"/>
        <v>59430.439024390245</v>
      </c>
      <c r="AJ22" s="32" t="str">
        <f t="shared" si="16"/>
        <v/>
      </c>
      <c r="AK22" s="32" t="str">
        <f t="shared" si="17"/>
        <v/>
      </c>
      <c r="AL22" s="24" t="s">
        <v>2662</v>
      </c>
      <c r="AM22" s="24" t="s">
        <v>2662</v>
      </c>
      <c r="AN22" s="24">
        <v>1292191</v>
      </c>
      <c r="AO22" s="24">
        <v>39</v>
      </c>
      <c r="AP22" s="24">
        <v>1292191</v>
      </c>
      <c r="AQ22" s="24" t="s">
        <v>128</v>
      </c>
      <c r="AR22" s="24">
        <v>1.0010000011000999E+149</v>
      </c>
      <c r="AS22" s="24">
        <v>39</v>
      </c>
      <c r="AT22" s="24">
        <v>1581112150</v>
      </c>
      <c r="AU22" s="24">
        <f t="shared" si="18"/>
        <v>1</v>
      </c>
      <c r="AV22" s="24">
        <f t="shared" si="19"/>
        <v>1</v>
      </c>
      <c r="AW22" s="24">
        <f t="shared" si="20"/>
        <v>39</v>
      </c>
      <c r="AX22" s="24">
        <f t="shared" si="21"/>
        <v>1292191</v>
      </c>
      <c r="AY22" s="24">
        <f t="shared" si="22"/>
        <v>33133.102564102563</v>
      </c>
      <c r="AZ22" s="24" t="str">
        <f t="shared" si="23"/>
        <v/>
      </c>
      <c r="BA22" s="24">
        <f t="shared" si="24"/>
        <v>33133.102564102563</v>
      </c>
      <c r="BB22" s="24" t="str">
        <f t="shared" si="25"/>
        <v/>
      </c>
      <c r="BC22" s="24" t="str">
        <f t="shared" si="26"/>
        <v/>
      </c>
      <c r="BD22" s="31" t="s">
        <v>2662</v>
      </c>
      <c r="BE22" s="31" t="s">
        <v>2662</v>
      </c>
      <c r="BF22" s="31">
        <v>14728218</v>
      </c>
      <c r="BG22" s="31">
        <v>180</v>
      </c>
      <c r="BH22" s="31">
        <v>14728218</v>
      </c>
      <c r="BI22" s="31" t="s">
        <v>229</v>
      </c>
      <c r="BJ22" s="31">
        <v>1.00101000111E+149</v>
      </c>
      <c r="BK22" s="31">
        <v>180</v>
      </c>
      <c r="BL22" s="31">
        <v>1580954300</v>
      </c>
      <c r="BM22" s="31">
        <f t="shared" si="27"/>
        <v>1</v>
      </c>
      <c r="BN22" s="31">
        <f t="shared" si="28"/>
        <v>1</v>
      </c>
      <c r="BO22" s="31">
        <f t="shared" si="29"/>
        <v>180</v>
      </c>
      <c r="BP22" s="31">
        <f t="shared" si="30"/>
        <v>14728218</v>
      </c>
      <c r="BQ22" s="31">
        <f t="shared" si="31"/>
        <v>81823.433333333334</v>
      </c>
      <c r="BR22" s="31" t="str">
        <f t="shared" si="32"/>
        <v/>
      </c>
      <c r="BS22" s="31">
        <f t="shared" si="33"/>
        <v>81823.433333333334</v>
      </c>
      <c r="BT22" s="31" t="str">
        <f t="shared" si="34"/>
        <v/>
      </c>
      <c r="BU22" s="31" t="str">
        <f t="shared" si="35"/>
        <v/>
      </c>
      <c r="BV22" s="45" t="s">
        <v>2662</v>
      </c>
      <c r="BW22" s="45" t="s">
        <v>2662</v>
      </c>
      <c r="BX22" s="45">
        <v>233829</v>
      </c>
      <c r="BY22" s="45">
        <v>4</v>
      </c>
      <c r="BZ22" s="45">
        <v>233829</v>
      </c>
      <c r="CA22" s="45" t="s">
        <v>880</v>
      </c>
      <c r="CB22" s="45">
        <v>1.0010100011001E+149</v>
      </c>
      <c r="CC22" s="45">
        <v>4</v>
      </c>
      <c r="CD22" s="45">
        <v>1581103608</v>
      </c>
      <c r="CE22" s="45">
        <f t="shared" si="36"/>
        <v>1</v>
      </c>
      <c r="CF22" s="45">
        <f t="shared" si="37"/>
        <v>1</v>
      </c>
      <c r="CG22" s="45">
        <f t="shared" si="38"/>
        <v>4</v>
      </c>
      <c r="CH22" s="45">
        <f t="shared" si="39"/>
        <v>233829</v>
      </c>
      <c r="CI22" s="45">
        <f t="shared" si="40"/>
        <v>58457.25</v>
      </c>
      <c r="CJ22" s="45" t="str">
        <f t="shared" si="41"/>
        <v/>
      </c>
      <c r="CK22" s="45">
        <f t="shared" si="42"/>
        <v>58457.25</v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2662</v>
      </c>
      <c r="C23" s="10" t="s">
        <v>2662</v>
      </c>
      <c r="D23" s="10">
        <v>464330</v>
      </c>
      <c r="E23" s="10">
        <v>9</v>
      </c>
      <c r="F23" s="10">
        <v>464330</v>
      </c>
      <c r="G23" s="10" t="s">
        <v>879</v>
      </c>
      <c r="H23" s="10">
        <v>1.011011011E+147</v>
      </c>
      <c r="I23" s="10">
        <v>9</v>
      </c>
      <c r="J23" s="10">
        <v>1580955263</v>
      </c>
      <c r="K23" s="10">
        <f t="shared" si="0"/>
        <v>1</v>
      </c>
      <c r="L23" s="10">
        <f t="shared" si="1"/>
        <v>1</v>
      </c>
      <c r="M23" s="10">
        <f t="shared" si="2"/>
        <v>9</v>
      </c>
      <c r="N23" s="10">
        <f t="shared" si="3"/>
        <v>464330</v>
      </c>
      <c r="O23" s="10">
        <f t="shared" si="4"/>
        <v>51592.222222222219</v>
      </c>
      <c r="P23" s="10" t="str">
        <f t="shared" si="5"/>
        <v/>
      </c>
      <c r="Q23" s="10">
        <f t="shared" si="6"/>
        <v>51592.222222222219</v>
      </c>
      <c r="R23" s="10" t="str">
        <f t="shared" si="7"/>
        <v/>
      </c>
      <c r="S23" s="10" t="str">
        <f t="shared" si="8"/>
        <v/>
      </c>
      <c r="T23" s="17" t="s">
        <v>2662</v>
      </c>
      <c r="U23" s="17" t="s">
        <v>2662</v>
      </c>
      <c r="V23" s="17">
        <v>1125652</v>
      </c>
      <c r="W23" s="17">
        <v>20</v>
      </c>
      <c r="X23" s="17">
        <v>1125652</v>
      </c>
      <c r="Y23" s="17" t="s">
        <v>229</v>
      </c>
      <c r="Z23" s="17">
        <v>1.01101101100001E+147</v>
      </c>
      <c r="AA23" s="17">
        <v>20</v>
      </c>
      <c r="AB23" s="17">
        <v>1581074431</v>
      </c>
      <c r="AC23" s="17">
        <f t="shared" si="9"/>
        <v>1</v>
      </c>
      <c r="AD23" s="17">
        <f t="shared" si="10"/>
        <v>1</v>
      </c>
      <c r="AE23" s="32">
        <f t="shared" si="11"/>
        <v>20</v>
      </c>
      <c r="AF23" s="32">
        <f t="shared" si="12"/>
        <v>1125652</v>
      </c>
      <c r="AG23" s="32">
        <f t="shared" si="13"/>
        <v>56282.6</v>
      </c>
      <c r="AH23" s="32" t="str">
        <f t="shared" si="14"/>
        <v/>
      </c>
      <c r="AI23" s="32">
        <f t="shared" si="15"/>
        <v>56282.6</v>
      </c>
      <c r="AJ23" s="32" t="str">
        <f t="shared" si="16"/>
        <v/>
      </c>
      <c r="AK23" s="32" t="str">
        <f t="shared" si="17"/>
        <v/>
      </c>
      <c r="AL23" s="24" t="s">
        <v>2662</v>
      </c>
      <c r="AM23" s="24" t="s">
        <v>2662</v>
      </c>
      <c r="AN23" s="24">
        <v>433022</v>
      </c>
      <c r="AO23" s="24">
        <v>13</v>
      </c>
      <c r="AP23" s="24">
        <v>433022</v>
      </c>
      <c r="AQ23" s="24" t="s">
        <v>879</v>
      </c>
      <c r="AR23" s="24">
        <v>1.01010111101E+147</v>
      </c>
      <c r="AS23" s="24">
        <v>13</v>
      </c>
      <c r="AT23" s="24">
        <v>1581112155</v>
      </c>
      <c r="AU23" s="24">
        <f t="shared" si="18"/>
        <v>1</v>
      </c>
      <c r="AV23" s="24">
        <f t="shared" si="19"/>
        <v>1</v>
      </c>
      <c r="AW23" s="24">
        <f t="shared" si="20"/>
        <v>13</v>
      </c>
      <c r="AX23" s="24">
        <f t="shared" si="21"/>
        <v>433022</v>
      </c>
      <c r="AY23" s="24">
        <f t="shared" si="22"/>
        <v>33309.384615384617</v>
      </c>
      <c r="AZ23" s="24" t="str">
        <f t="shared" si="23"/>
        <v/>
      </c>
      <c r="BA23" s="24">
        <f t="shared" si="24"/>
        <v>33309.384615384617</v>
      </c>
      <c r="BB23" s="24" t="str">
        <f t="shared" si="25"/>
        <v/>
      </c>
      <c r="BC23" s="24" t="str">
        <f t="shared" si="26"/>
        <v/>
      </c>
      <c r="BD23" s="31" t="s">
        <v>2662</v>
      </c>
      <c r="BE23" s="31" t="s">
        <v>2662</v>
      </c>
      <c r="BF23" s="31">
        <v>192481</v>
      </c>
      <c r="BG23" s="31">
        <v>3</v>
      </c>
      <c r="BH23" s="31">
        <v>192481</v>
      </c>
      <c r="BI23" s="31" t="s">
        <v>880</v>
      </c>
      <c r="BJ23" s="31">
        <v>1.01011111101E+147</v>
      </c>
      <c r="BK23" s="31">
        <v>3</v>
      </c>
      <c r="BL23" s="31">
        <v>1580954305</v>
      </c>
      <c r="BM23" s="31">
        <f t="shared" si="27"/>
        <v>1</v>
      </c>
      <c r="BN23" s="31">
        <f t="shared" si="28"/>
        <v>1</v>
      </c>
      <c r="BO23" s="31">
        <f t="shared" si="29"/>
        <v>3</v>
      </c>
      <c r="BP23" s="31">
        <f t="shared" si="30"/>
        <v>192481</v>
      </c>
      <c r="BQ23" s="31">
        <f t="shared" si="31"/>
        <v>64160.333333333336</v>
      </c>
      <c r="BR23" s="31" t="str">
        <f t="shared" si="32"/>
        <v/>
      </c>
      <c r="BS23" s="31">
        <f t="shared" si="33"/>
        <v>64160.333333333336</v>
      </c>
      <c r="BT23" s="31" t="str">
        <f t="shared" si="34"/>
        <v/>
      </c>
      <c r="BU23" s="31" t="str">
        <f t="shared" si="35"/>
        <v/>
      </c>
      <c r="BV23" s="45" t="s">
        <v>2662</v>
      </c>
      <c r="BW23" s="45" t="s">
        <v>2662</v>
      </c>
      <c r="BX23" s="45">
        <v>43429</v>
      </c>
      <c r="BY23" s="45">
        <v>2</v>
      </c>
      <c r="BZ23" s="45">
        <v>43429</v>
      </c>
      <c r="CA23" s="45" t="s">
        <v>875</v>
      </c>
      <c r="CB23" s="45">
        <v>1.0110010110000999E+147</v>
      </c>
      <c r="CC23" s="45">
        <v>2</v>
      </c>
      <c r="CD23" s="45">
        <v>1581103613</v>
      </c>
      <c r="CE23" s="45">
        <f t="shared" si="36"/>
        <v>1</v>
      </c>
      <c r="CF23" s="45">
        <f t="shared" si="37"/>
        <v>1</v>
      </c>
      <c r="CG23" s="45">
        <f t="shared" si="38"/>
        <v>2</v>
      </c>
      <c r="CH23" s="45">
        <f t="shared" si="39"/>
        <v>43429</v>
      </c>
      <c r="CI23" s="45">
        <f t="shared" si="40"/>
        <v>21714.5</v>
      </c>
      <c r="CJ23" s="45" t="str">
        <f t="shared" si="41"/>
        <v/>
      </c>
      <c r="CK23" s="45">
        <f t="shared" si="42"/>
        <v>21714.5</v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2662</v>
      </c>
      <c r="C24" s="10" t="s">
        <v>2662</v>
      </c>
      <c r="D24" s="10">
        <v>10627605</v>
      </c>
      <c r="E24" s="10">
        <v>173</v>
      </c>
      <c r="F24" s="10">
        <v>10627605</v>
      </c>
      <c r="G24" s="10" t="s">
        <v>878</v>
      </c>
      <c r="H24" s="10">
        <v>1.1010101011101E+149</v>
      </c>
      <c r="I24" s="10">
        <v>173</v>
      </c>
      <c r="J24" s="10">
        <v>1580955274</v>
      </c>
      <c r="K24" s="10">
        <f t="shared" si="0"/>
        <v>1</v>
      </c>
      <c r="L24" s="10">
        <f t="shared" si="1"/>
        <v>1</v>
      </c>
      <c r="M24" s="10">
        <f t="shared" si="2"/>
        <v>173</v>
      </c>
      <c r="N24" s="10">
        <f t="shared" si="3"/>
        <v>10627605</v>
      </c>
      <c r="O24" s="10">
        <f t="shared" si="4"/>
        <v>61431.242774566475</v>
      </c>
      <c r="P24" s="10" t="str">
        <f t="shared" si="5"/>
        <v/>
      </c>
      <c r="Q24" s="10">
        <f t="shared" si="6"/>
        <v>61431.242774566475</v>
      </c>
      <c r="R24" s="10" t="str">
        <f t="shared" si="7"/>
        <v/>
      </c>
      <c r="S24" s="10" t="str">
        <f t="shared" si="8"/>
        <v/>
      </c>
      <c r="T24" s="17" t="s">
        <v>2662</v>
      </c>
      <c r="U24" s="17" t="s">
        <v>2662</v>
      </c>
      <c r="V24" s="17">
        <v>1372670</v>
      </c>
      <c r="W24" s="17">
        <v>25</v>
      </c>
      <c r="X24" s="17">
        <v>1372670</v>
      </c>
      <c r="Y24" s="17" t="s">
        <v>1009</v>
      </c>
      <c r="Z24" s="17">
        <v>1.1111111001010101E+149</v>
      </c>
      <c r="AA24" s="17">
        <v>25</v>
      </c>
      <c r="AB24" s="17">
        <v>1581074439</v>
      </c>
      <c r="AC24" s="17">
        <f t="shared" si="9"/>
        <v>1</v>
      </c>
      <c r="AD24" s="17">
        <f t="shared" si="10"/>
        <v>1</v>
      </c>
      <c r="AE24" s="32">
        <f t="shared" si="11"/>
        <v>25</v>
      </c>
      <c r="AF24" s="32">
        <f t="shared" si="12"/>
        <v>1372670</v>
      </c>
      <c r="AG24" s="32">
        <f t="shared" si="13"/>
        <v>54906.8</v>
      </c>
      <c r="AH24" s="32" t="str">
        <f t="shared" si="14"/>
        <v/>
      </c>
      <c r="AI24" s="32">
        <f t="shared" si="15"/>
        <v>54906.8</v>
      </c>
      <c r="AJ24" s="32" t="str">
        <f t="shared" si="16"/>
        <v/>
      </c>
      <c r="AK24" s="32" t="str">
        <f t="shared" si="17"/>
        <v/>
      </c>
      <c r="AL24" s="24" t="s">
        <v>2662</v>
      </c>
      <c r="AM24" s="24" t="s">
        <v>2662</v>
      </c>
      <c r="AN24" s="24">
        <v>1078898</v>
      </c>
      <c r="AO24" s="24">
        <v>40</v>
      </c>
      <c r="AP24" s="24">
        <v>1078898</v>
      </c>
      <c r="AQ24" s="24" t="s">
        <v>928</v>
      </c>
      <c r="AR24" s="24">
        <v>1.0100010111111E+148</v>
      </c>
      <c r="AS24" s="24">
        <v>40</v>
      </c>
      <c r="AT24" s="24">
        <v>1581112169</v>
      </c>
      <c r="AU24" s="24">
        <f t="shared" si="18"/>
        <v>1</v>
      </c>
      <c r="AV24" s="24">
        <f t="shared" si="19"/>
        <v>1</v>
      </c>
      <c r="AW24" s="24">
        <f t="shared" si="20"/>
        <v>40</v>
      </c>
      <c r="AX24" s="24">
        <f t="shared" si="21"/>
        <v>1078898</v>
      </c>
      <c r="AY24" s="24">
        <f t="shared" si="22"/>
        <v>26972.45</v>
      </c>
      <c r="AZ24" s="24" t="str">
        <f t="shared" si="23"/>
        <v/>
      </c>
      <c r="BA24" s="24">
        <f t="shared" si="24"/>
        <v>26972.45</v>
      </c>
      <c r="BB24" s="24" t="str">
        <f t="shared" si="25"/>
        <v/>
      </c>
      <c r="BC24" s="24" t="str">
        <f t="shared" si="26"/>
        <v/>
      </c>
      <c r="BD24" s="31" t="s">
        <v>2662</v>
      </c>
      <c r="BE24" s="31" t="s">
        <v>2662</v>
      </c>
      <c r="BF24" s="31">
        <v>1751472</v>
      </c>
      <c r="BG24" s="31">
        <v>22</v>
      </c>
      <c r="BH24" s="31">
        <v>1751472</v>
      </c>
      <c r="BI24" s="31" t="s">
        <v>877</v>
      </c>
      <c r="BJ24" s="31">
        <v>1.1111111001010101E+149</v>
      </c>
      <c r="BK24" s="31">
        <v>22</v>
      </c>
      <c r="BL24" s="31">
        <v>1580954310</v>
      </c>
      <c r="BM24" s="31">
        <f t="shared" si="27"/>
        <v>1</v>
      </c>
      <c r="BN24" s="31">
        <f t="shared" si="28"/>
        <v>1</v>
      </c>
      <c r="BO24" s="31">
        <f t="shared" si="29"/>
        <v>22</v>
      </c>
      <c r="BP24" s="31">
        <f t="shared" si="30"/>
        <v>1751472</v>
      </c>
      <c r="BQ24" s="31">
        <f t="shared" si="31"/>
        <v>79612.363636363632</v>
      </c>
      <c r="BR24" s="31" t="str">
        <f t="shared" si="32"/>
        <v/>
      </c>
      <c r="BS24" s="31">
        <f t="shared" si="33"/>
        <v>79612.363636363632</v>
      </c>
      <c r="BT24" s="31" t="str">
        <f t="shared" si="34"/>
        <v/>
      </c>
      <c r="BU24" s="31" t="str">
        <f t="shared" si="35"/>
        <v/>
      </c>
      <c r="BV24" s="45" t="s">
        <v>2662</v>
      </c>
      <c r="BW24" s="45" t="s">
        <v>2662</v>
      </c>
      <c r="BX24" s="45">
        <v>147372</v>
      </c>
      <c r="BY24" s="45">
        <v>2</v>
      </c>
      <c r="BZ24" s="45">
        <v>147372</v>
      </c>
      <c r="CA24" s="45" t="s">
        <v>989</v>
      </c>
      <c r="CB24" s="45">
        <v>1.10100010111111E+149</v>
      </c>
      <c r="CC24" s="45">
        <v>3</v>
      </c>
      <c r="CD24" s="45">
        <v>1581103621</v>
      </c>
      <c r="CE24" s="45">
        <f t="shared" si="36"/>
        <v>1</v>
      </c>
      <c r="CF24" s="45">
        <f t="shared" si="37"/>
        <v>1</v>
      </c>
      <c r="CG24" s="45">
        <f t="shared" si="38"/>
        <v>2</v>
      </c>
      <c r="CH24" s="45">
        <f t="shared" si="39"/>
        <v>147372</v>
      </c>
      <c r="CI24" s="45">
        <f t="shared" si="40"/>
        <v>49124</v>
      </c>
      <c r="CJ24" s="45" t="str">
        <f t="shared" si="41"/>
        <v/>
      </c>
      <c r="CK24" s="45">
        <f t="shared" si="42"/>
        <v>73686</v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2662</v>
      </c>
      <c r="C25" s="10" t="s">
        <v>2662</v>
      </c>
      <c r="D25" s="10">
        <v>2118081</v>
      </c>
      <c r="E25" s="10">
        <v>35</v>
      </c>
      <c r="F25" s="10">
        <v>2118081</v>
      </c>
      <c r="G25" s="10" t="s">
        <v>914</v>
      </c>
      <c r="H25" s="10">
        <v>1.001001001E+148</v>
      </c>
      <c r="I25" s="10">
        <v>35</v>
      </c>
      <c r="J25" s="10">
        <v>1580955319</v>
      </c>
      <c r="K25" s="10">
        <f t="shared" si="0"/>
        <v>1</v>
      </c>
      <c r="L25" s="10">
        <f t="shared" si="1"/>
        <v>1</v>
      </c>
      <c r="M25" s="10">
        <f t="shared" si="2"/>
        <v>35</v>
      </c>
      <c r="N25" s="10">
        <f t="shared" si="3"/>
        <v>2118081</v>
      </c>
      <c r="O25" s="10">
        <f t="shared" si="4"/>
        <v>60516.6</v>
      </c>
      <c r="P25" s="10" t="str">
        <f t="shared" si="5"/>
        <v/>
      </c>
      <c r="Q25" s="10">
        <f t="shared" si="6"/>
        <v>60516.6</v>
      </c>
      <c r="R25" s="10" t="str">
        <f t="shared" si="7"/>
        <v/>
      </c>
      <c r="S25" s="10" t="str">
        <f t="shared" si="8"/>
        <v/>
      </c>
      <c r="T25" s="17" t="s">
        <v>2662</v>
      </c>
      <c r="U25" s="17" t="s">
        <v>2662</v>
      </c>
      <c r="V25" s="17">
        <v>938575</v>
      </c>
      <c r="W25" s="17">
        <v>18</v>
      </c>
      <c r="X25" s="17">
        <v>938575</v>
      </c>
      <c r="Y25" s="17" t="s">
        <v>989</v>
      </c>
      <c r="Z25" s="17">
        <v>1.0001110010009999E+148</v>
      </c>
      <c r="AA25" s="17">
        <v>18</v>
      </c>
      <c r="AB25" s="17">
        <v>1581074447</v>
      </c>
      <c r="AC25" s="17">
        <f t="shared" si="9"/>
        <v>1</v>
      </c>
      <c r="AD25" s="17">
        <f t="shared" si="10"/>
        <v>1</v>
      </c>
      <c r="AE25" s="32">
        <f t="shared" si="11"/>
        <v>18</v>
      </c>
      <c r="AF25" s="32">
        <f t="shared" si="12"/>
        <v>938575</v>
      </c>
      <c r="AG25" s="32">
        <f t="shared" si="13"/>
        <v>52143.055555555555</v>
      </c>
      <c r="AH25" s="32" t="str">
        <f t="shared" si="14"/>
        <v/>
      </c>
      <c r="AI25" s="32">
        <f t="shared" si="15"/>
        <v>52143.055555555555</v>
      </c>
      <c r="AJ25" s="32" t="str">
        <f t="shared" si="16"/>
        <v/>
      </c>
      <c r="AK25" s="32" t="str">
        <f t="shared" si="17"/>
        <v/>
      </c>
      <c r="AL25" s="24" t="s">
        <v>2662</v>
      </c>
      <c r="AM25" s="24" t="s">
        <v>2662</v>
      </c>
      <c r="AN25" s="24">
        <v>1160065</v>
      </c>
      <c r="AO25" s="24">
        <v>36</v>
      </c>
      <c r="AP25" s="24">
        <v>1160065</v>
      </c>
      <c r="AQ25" s="24" t="s">
        <v>878</v>
      </c>
      <c r="AR25" s="24">
        <v>1.01001001001011E+144</v>
      </c>
      <c r="AS25" s="24">
        <v>36</v>
      </c>
      <c r="AT25" s="24">
        <v>1581112183</v>
      </c>
      <c r="AU25" s="24">
        <f t="shared" si="18"/>
        <v>1</v>
      </c>
      <c r="AV25" s="24">
        <f t="shared" si="19"/>
        <v>1</v>
      </c>
      <c r="AW25" s="24">
        <f t="shared" si="20"/>
        <v>36</v>
      </c>
      <c r="AX25" s="24">
        <f t="shared" si="21"/>
        <v>1160065</v>
      </c>
      <c r="AY25" s="24">
        <f t="shared" si="22"/>
        <v>32224.027777777777</v>
      </c>
      <c r="AZ25" s="24" t="str">
        <f t="shared" si="23"/>
        <v/>
      </c>
      <c r="BA25" s="24">
        <f t="shared" si="24"/>
        <v>32224.027777777777</v>
      </c>
      <c r="BB25" s="24" t="str">
        <f t="shared" si="25"/>
        <v/>
      </c>
      <c r="BC25" s="24" t="str">
        <f t="shared" si="26"/>
        <v/>
      </c>
      <c r="BD25" s="31" t="s">
        <v>2662</v>
      </c>
      <c r="BE25" s="31" t="s">
        <v>2662</v>
      </c>
      <c r="BF25" s="31">
        <v>830231</v>
      </c>
      <c r="BG25" s="31">
        <v>12</v>
      </c>
      <c r="BH25" s="31">
        <v>830231</v>
      </c>
      <c r="BI25" s="31" t="s">
        <v>229</v>
      </c>
      <c r="BJ25" s="31">
        <v>1.0000110010010001E+148</v>
      </c>
      <c r="BK25" s="31">
        <v>12</v>
      </c>
      <c r="BL25" s="31">
        <v>1580954318</v>
      </c>
      <c r="BM25" s="31">
        <f t="shared" si="27"/>
        <v>1</v>
      </c>
      <c r="BN25" s="31">
        <f t="shared" si="28"/>
        <v>1</v>
      </c>
      <c r="BO25" s="31">
        <f t="shared" si="29"/>
        <v>12</v>
      </c>
      <c r="BP25" s="31">
        <f t="shared" si="30"/>
        <v>830231</v>
      </c>
      <c r="BQ25" s="31">
        <f t="shared" si="31"/>
        <v>69185.916666666672</v>
      </c>
      <c r="BR25" s="31" t="str">
        <f t="shared" si="32"/>
        <v/>
      </c>
      <c r="BS25" s="31">
        <f t="shared" si="33"/>
        <v>69185.916666666672</v>
      </c>
      <c r="BT25" s="31" t="str">
        <f t="shared" si="34"/>
        <v/>
      </c>
      <c r="BU25" s="31" t="str">
        <f t="shared" si="35"/>
        <v/>
      </c>
      <c r="BV25" s="45" t="s">
        <v>2662</v>
      </c>
      <c r="BW25" s="45" t="s">
        <v>2662</v>
      </c>
      <c r="BX25" s="45">
        <v>24663</v>
      </c>
      <c r="BY25" s="45">
        <v>0</v>
      </c>
      <c r="BZ25" s="45">
        <v>24663</v>
      </c>
      <c r="CA25" s="45" t="s">
        <v>928</v>
      </c>
      <c r="CB25" s="45">
        <v>1.0001110010009999E+148</v>
      </c>
      <c r="CC25" s="45">
        <v>0</v>
      </c>
      <c r="CD25" s="45">
        <v>1581103627</v>
      </c>
      <c r="CE25" s="45">
        <f t="shared" si="36"/>
        <v>1</v>
      </c>
      <c r="CF25" s="45">
        <f t="shared" si="37"/>
        <v>1</v>
      </c>
      <c r="CG25" s="45">
        <f t="shared" si="38"/>
        <v>0</v>
      </c>
      <c r="CH25" s="45">
        <f t="shared" si="39"/>
        <v>24663</v>
      </c>
      <c r="CI25" s="45" t="e">
        <f t="shared" si="40"/>
        <v>#DIV/0!</v>
      </c>
      <c r="CJ25" s="45" t="str">
        <f t="shared" si="41"/>
        <v/>
      </c>
      <c r="CK25" s="45" t="e">
        <f t="shared" si="42"/>
        <v>#DIV/0!</v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2662</v>
      </c>
      <c r="C26" s="10" t="s">
        <v>2662</v>
      </c>
      <c r="D26" s="10">
        <v>685556</v>
      </c>
      <c r="E26" s="10">
        <v>12</v>
      </c>
      <c r="F26" s="10">
        <v>685556</v>
      </c>
      <c r="G26" s="10" t="s">
        <v>876</v>
      </c>
      <c r="H26" s="10">
        <v>1.000100100111E+148</v>
      </c>
      <c r="I26" s="10">
        <v>12</v>
      </c>
      <c r="J26" s="10">
        <v>1580955357</v>
      </c>
      <c r="K26" s="10">
        <f t="shared" si="0"/>
        <v>1</v>
      </c>
      <c r="L26" s="10">
        <f t="shared" si="1"/>
        <v>1</v>
      </c>
      <c r="M26" s="10">
        <f t="shared" si="2"/>
        <v>12</v>
      </c>
      <c r="N26" s="10">
        <f t="shared" si="3"/>
        <v>685556</v>
      </c>
      <c r="O26" s="10">
        <f t="shared" si="4"/>
        <v>57129.666666666664</v>
      </c>
      <c r="P26" s="10" t="str">
        <f t="shared" si="5"/>
        <v/>
      </c>
      <c r="Q26" s="10">
        <f t="shared" si="6"/>
        <v>57129.666666666664</v>
      </c>
      <c r="R26" s="10" t="str">
        <f t="shared" si="7"/>
        <v/>
      </c>
      <c r="S26" s="10" t="str">
        <f t="shared" si="8"/>
        <v/>
      </c>
      <c r="T26" s="17" t="s">
        <v>2662</v>
      </c>
      <c r="U26" s="17" t="s">
        <v>2662</v>
      </c>
      <c r="V26" s="17">
        <v>1049373</v>
      </c>
      <c r="W26" s="17">
        <v>19</v>
      </c>
      <c r="X26" s="17">
        <v>1049373</v>
      </c>
      <c r="Y26" s="17" t="s">
        <v>881</v>
      </c>
      <c r="Z26" s="17">
        <v>1.000000100111E+148</v>
      </c>
      <c r="AA26" s="17">
        <v>19</v>
      </c>
      <c r="AB26" s="17">
        <v>1581074455</v>
      </c>
      <c r="AC26" s="17">
        <f t="shared" si="9"/>
        <v>1</v>
      </c>
      <c r="AD26" s="17">
        <f t="shared" si="10"/>
        <v>1</v>
      </c>
      <c r="AE26" s="32">
        <f t="shared" si="11"/>
        <v>19</v>
      </c>
      <c r="AF26" s="32">
        <f t="shared" si="12"/>
        <v>1049373</v>
      </c>
      <c r="AG26" s="32">
        <f t="shared" si="13"/>
        <v>55230.15789473684</v>
      </c>
      <c r="AH26" s="32" t="str">
        <f t="shared" si="14"/>
        <v/>
      </c>
      <c r="AI26" s="32">
        <f t="shared" si="15"/>
        <v>55230.15789473684</v>
      </c>
      <c r="AJ26" s="32" t="str">
        <f t="shared" si="16"/>
        <v/>
      </c>
      <c r="AK26" s="32" t="str">
        <f t="shared" si="17"/>
        <v/>
      </c>
      <c r="AL26" s="24" t="s">
        <v>2662</v>
      </c>
      <c r="AM26" s="24" t="s">
        <v>2662</v>
      </c>
      <c r="AN26" s="24">
        <v>4336452</v>
      </c>
      <c r="AO26" s="24">
        <v>94</v>
      </c>
      <c r="AP26" s="24">
        <v>4336452</v>
      </c>
      <c r="AQ26" s="24" t="s">
        <v>128</v>
      </c>
      <c r="AR26" s="24">
        <v>1.1001000000010999E+149</v>
      </c>
      <c r="AS26" s="24">
        <v>94</v>
      </c>
      <c r="AT26" s="24">
        <v>1581112189</v>
      </c>
      <c r="AU26" s="24">
        <f t="shared" si="18"/>
        <v>1</v>
      </c>
      <c r="AV26" s="24">
        <f t="shared" si="19"/>
        <v>1</v>
      </c>
      <c r="AW26" s="24">
        <f t="shared" si="20"/>
        <v>94</v>
      </c>
      <c r="AX26" s="24">
        <f t="shared" si="21"/>
        <v>4336452</v>
      </c>
      <c r="AY26" s="24">
        <f t="shared" si="22"/>
        <v>46132.468085106382</v>
      </c>
      <c r="AZ26" s="24" t="str">
        <f t="shared" si="23"/>
        <v/>
      </c>
      <c r="BA26" s="24">
        <f t="shared" si="24"/>
        <v>46132.468085106382</v>
      </c>
      <c r="BB26" s="24" t="str">
        <f t="shared" si="25"/>
        <v/>
      </c>
      <c r="BC26" s="24" t="str">
        <f t="shared" si="26"/>
        <v/>
      </c>
      <c r="BD26" s="31" t="s">
        <v>2662</v>
      </c>
      <c r="BE26" s="31" t="s">
        <v>2662</v>
      </c>
      <c r="BF26" s="31">
        <v>3822986</v>
      </c>
      <c r="BG26" s="31">
        <v>46</v>
      </c>
      <c r="BH26" s="31">
        <v>3822986</v>
      </c>
      <c r="BI26" s="31" t="s">
        <v>875</v>
      </c>
      <c r="BJ26" s="31">
        <v>1.1000000000011E+149</v>
      </c>
      <c r="BK26" s="31">
        <v>46</v>
      </c>
      <c r="BL26" s="31">
        <v>1580954323</v>
      </c>
      <c r="BM26" s="31">
        <f t="shared" si="27"/>
        <v>1</v>
      </c>
      <c r="BN26" s="31">
        <f t="shared" si="28"/>
        <v>1</v>
      </c>
      <c r="BO26" s="31">
        <f t="shared" si="29"/>
        <v>46</v>
      </c>
      <c r="BP26" s="31">
        <f t="shared" si="30"/>
        <v>3822986</v>
      </c>
      <c r="BQ26" s="31">
        <f t="shared" si="31"/>
        <v>83108.391304347824</v>
      </c>
      <c r="BR26" s="31" t="str">
        <f t="shared" si="32"/>
        <v/>
      </c>
      <c r="BS26" s="31">
        <f t="shared" si="33"/>
        <v>83108.391304347824</v>
      </c>
      <c r="BT26" s="31" t="str">
        <f t="shared" si="34"/>
        <v/>
      </c>
      <c r="BU26" s="31" t="str">
        <f t="shared" si="35"/>
        <v/>
      </c>
      <c r="BV26" s="45" t="s">
        <v>2662</v>
      </c>
      <c r="BW26" s="45" t="s">
        <v>2662</v>
      </c>
      <c r="BX26" s="45">
        <v>861605</v>
      </c>
      <c r="BY26" s="45">
        <v>10</v>
      </c>
      <c r="BZ26" s="45">
        <v>861605</v>
      </c>
      <c r="CA26" s="45" t="s">
        <v>235</v>
      </c>
      <c r="CB26" s="45">
        <v>1.000000100111E+148</v>
      </c>
      <c r="CC26" s="45">
        <v>11</v>
      </c>
      <c r="CD26" s="45">
        <v>1581103632</v>
      </c>
      <c r="CE26" s="45">
        <f t="shared" si="36"/>
        <v>1</v>
      </c>
      <c r="CF26" s="45">
        <f t="shared" si="37"/>
        <v>1</v>
      </c>
      <c r="CG26" s="45">
        <f t="shared" si="38"/>
        <v>10</v>
      </c>
      <c r="CH26" s="45">
        <f t="shared" si="39"/>
        <v>861605</v>
      </c>
      <c r="CI26" s="45">
        <f t="shared" si="40"/>
        <v>78327.727272727279</v>
      </c>
      <c r="CJ26" s="45" t="str">
        <f t="shared" si="41"/>
        <v/>
      </c>
      <c r="CK26" s="45">
        <f t="shared" si="42"/>
        <v>86160.5</v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2662</v>
      </c>
      <c r="C27" s="10" t="s">
        <v>2662</v>
      </c>
      <c r="D27" s="10">
        <v>463410</v>
      </c>
      <c r="E27" s="10">
        <v>8</v>
      </c>
      <c r="F27" s="10">
        <v>463410</v>
      </c>
      <c r="G27" s="10" t="s">
        <v>875</v>
      </c>
      <c r="H27" s="10">
        <v>1.01101101100101E+149</v>
      </c>
      <c r="I27" s="10">
        <v>8</v>
      </c>
      <c r="J27" s="10">
        <v>1580955371</v>
      </c>
      <c r="K27" s="10">
        <f t="shared" si="0"/>
        <v>1</v>
      </c>
      <c r="L27" s="10">
        <f t="shared" si="1"/>
        <v>1</v>
      </c>
      <c r="M27" s="10">
        <f t="shared" si="2"/>
        <v>8</v>
      </c>
      <c r="N27" s="10">
        <f t="shared" si="3"/>
        <v>463410</v>
      </c>
      <c r="O27" s="10">
        <f t="shared" si="4"/>
        <v>57926.25</v>
      </c>
      <c r="P27" s="10" t="str">
        <f t="shared" si="5"/>
        <v/>
      </c>
      <c r="Q27" s="10">
        <f t="shared" si="6"/>
        <v>57926.25</v>
      </c>
      <c r="R27" s="10" t="str">
        <f t="shared" si="7"/>
        <v/>
      </c>
      <c r="S27" s="10" t="str">
        <f t="shared" si="8"/>
        <v/>
      </c>
      <c r="T27" s="17" t="s">
        <v>2662</v>
      </c>
      <c r="U27" s="17" t="s">
        <v>2662</v>
      </c>
      <c r="V27" s="17">
        <v>1640777</v>
      </c>
      <c r="W27" s="17">
        <v>26</v>
      </c>
      <c r="X27" s="17">
        <v>1640777</v>
      </c>
      <c r="Y27" s="17" t="s">
        <v>875</v>
      </c>
      <c r="Z27" s="17">
        <v>1.01111100100001E+149</v>
      </c>
      <c r="AA27" s="17">
        <v>26</v>
      </c>
      <c r="AB27" s="17">
        <v>1581074466</v>
      </c>
      <c r="AC27" s="17">
        <f t="shared" si="9"/>
        <v>1</v>
      </c>
      <c r="AD27" s="17">
        <f t="shared" si="10"/>
        <v>1</v>
      </c>
      <c r="AE27" s="32">
        <f t="shared" si="11"/>
        <v>26</v>
      </c>
      <c r="AF27" s="32">
        <f t="shared" si="12"/>
        <v>1640777</v>
      </c>
      <c r="AG27" s="32">
        <f t="shared" si="13"/>
        <v>63106.807692307695</v>
      </c>
      <c r="AH27" s="32" t="str">
        <f t="shared" si="14"/>
        <v/>
      </c>
      <c r="AI27" s="32">
        <f t="shared" si="15"/>
        <v>63106.807692307695</v>
      </c>
      <c r="AJ27" s="32" t="str">
        <f t="shared" si="16"/>
        <v/>
      </c>
      <c r="AK27" s="32" t="str">
        <f t="shared" si="17"/>
        <v/>
      </c>
      <c r="AL27" s="24" t="s">
        <v>2662</v>
      </c>
      <c r="AM27" s="24" t="s">
        <v>2662</v>
      </c>
      <c r="AN27" s="24">
        <v>1351453</v>
      </c>
      <c r="AO27" s="24">
        <v>31</v>
      </c>
      <c r="AP27" s="24">
        <v>1351453</v>
      </c>
      <c r="AQ27" s="24" t="s">
        <v>879</v>
      </c>
      <c r="AR27" s="24">
        <v>1.01111101100101E+149</v>
      </c>
      <c r="AS27" s="24">
        <v>31</v>
      </c>
      <c r="AT27" s="24">
        <v>1581112197</v>
      </c>
      <c r="AU27" s="24">
        <f t="shared" si="18"/>
        <v>1</v>
      </c>
      <c r="AV27" s="24">
        <f t="shared" si="19"/>
        <v>1</v>
      </c>
      <c r="AW27" s="24">
        <f t="shared" si="20"/>
        <v>31</v>
      </c>
      <c r="AX27" s="24">
        <f t="shared" si="21"/>
        <v>1351453</v>
      </c>
      <c r="AY27" s="24">
        <f t="shared" si="22"/>
        <v>43595.258064516129</v>
      </c>
      <c r="AZ27" s="24" t="str">
        <f t="shared" si="23"/>
        <v/>
      </c>
      <c r="BA27" s="24">
        <f t="shared" si="24"/>
        <v>43595.258064516129</v>
      </c>
      <c r="BB27" s="24" t="str">
        <f t="shared" si="25"/>
        <v/>
      </c>
      <c r="BC27" s="24" t="str">
        <f t="shared" si="26"/>
        <v/>
      </c>
      <c r="BD27" s="31" t="s">
        <v>2662</v>
      </c>
      <c r="BE27" s="31" t="s">
        <v>2662</v>
      </c>
      <c r="BF27" s="31">
        <v>182867</v>
      </c>
      <c r="BG27" s="31">
        <v>3</v>
      </c>
      <c r="BH27" s="31">
        <v>182867</v>
      </c>
      <c r="BI27" s="31" t="s">
        <v>882</v>
      </c>
      <c r="BJ27" s="31">
        <v>1.01111100100001E+149</v>
      </c>
      <c r="BK27" s="31">
        <v>3</v>
      </c>
      <c r="BL27" s="31">
        <v>1580954331</v>
      </c>
      <c r="BM27" s="31">
        <f t="shared" si="27"/>
        <v>1</v>
      </c>
      <c r="BN27" s="31">
        <f t="shared" si="28"/>
        <v>1</v>
      </c>
      <c r="BO27" s="31">
        <f t="shared" si="29"/>
        <v>3</v>
      </c>
      <c r="BP27" s="31">
        <f t="shared" si="30"/>
        <v>182867</v>
      </c>
      <c r="BQ27" s="31">
        <f t="shared" si="31"/>
        <v>60955.666666666664</v>
      </c>
      <c r="BR27" s="31" t="str">
        <f t="shared" si="32"/>
        <v/>
      </c>
      <c r="BS27" s="31">
        <f t="shared" si="33"/>
        <v>60955.666666666664</v>
      </c>
      <c r="BT27" s="31" t="str">
        <f t="shared" si="34"/>
        <v/>
      </c>
      <c r="BU27" s="31" t="str">
        <f t="shared" si="35"/>
        <v/>
      </c>
      <c r="BV27" s="45" t="s">
        <v>2662</v>
      </c>
      <c r="BW27" s="45" t="s">
        <v>2662</v>
      </c>
      <c r="BX27" s="45">
        <v>221899</v>
      </c>
      <c r="BY27" s="45">
        <v>5</v>
      </c>
      <c r="BZ27" s="45">
        <v>221899</v>
      </c>
      <c r="CA27" s="45" t="s">
        <v>879</v>
      </c>
      <c r="CB27" s="45">
        <v>1.01111110100001E+149</v>
      </c>
      <c r="CC27" s="45">
        <v>5</v>
      </c>
      <c r="CD27" s="45">
        <v>1581103637</v>
      </c>
      <c r="CE27" s="45">
        <f t="shared" si="36"/>
        <v>1</v>
      </c>
      <c r="CF27" s="45">
        <f t="shared" si="37"/>
        <v>1</v>
      </c>
      <c r="CG27" s="45">
        <f t="shared" si="38"/>
        <v>5</v>
      </c>
      <c r="CH27" s="45">
        <f t="shared" si="39"/>
        <v>221899</v>
      </c>
      <c r="CI27" s="45">
        <f t="shared" si="40"/>
        <v>44379.8</v>
      </c>
      <c r="CJ27" s="45" t="str">
        <f t="shared" si="41"/>
        <v/>
      </c>
      <c r="CK27" s="45">
        <f t="shared" si="42"/>
        <v>44379.8</v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2662</v>
      </c>
      <c r="C28" s="10" t="s">
        <v>2662</v>
      </c>
      <c r="D28" s="10">
        <v>3243375</v>
      </c>
      <c r="E28" s="10">
        <v>53</v>
      </c>
      <c r="F28" s="10">
        <v>3243375</v>
      </c>
      <c r="G28" s="10" t="s">
        <v>878</v>
      </c>
      <c r="H28" s="10">
        <v>1.0101011101100001E+149</v>
      </c>
      <c r="I28" s="10">
        <v>53</v>
      </c>
      <c r="J28" s="10">
        <v>1580955382</v>
      </c>
      <c r="K28" s="10">
        <f t="shared" si="0"/>
        <v>1</v>
      </c>
      <c r="L28" s="10">
        <f t="shared" si="1"/>
        <v>1</v>
      </c>
      <c r="M28" s="10">
        <f t="shared" si="2"/>
        <v>53</v>
      </c>
      <c r="N28" s="10">
        <f t="shared" si="3"/>
        <v>3243375</v>
      </c>
      <c r="O28" s="10">
        <f t="shared" si="4"/>
        <v>61195.75471698113</v>
      </c>
      <c r="P28" s="10" t="str">
        <f t="shared" si="5"/>
        <v/>
      </c>
      <c r="Q28" s="10">
        <f t="shared" si="6"/>
        <v>61195.75471698113</v>
      </c>
      <c r="R28" s="10" t="str">
        <f t="shared" si="7"/>
        <v/>
      </c>
      <c r="S28" s="10" t="str">
        <f t="shared" si="8"/>
        <v/>
      </c>
      <c r="T28" s="17" t="s">
        <v>2662</v>
      </c>
      <c r="U28" s="17" t="s">
        <v>2662</v>
      </c>
      <c r="V28" s="17">
        <v>1117717</v>
      </c>
      <c r="W28" s="17">
        <v>18</v>
      </c>
      <c r="X28" s="17">
        <v>1117717</v>
      </c>
      <c r="Y28" s="17" t="s">
        <v>229</v>
      </c>
      <c r="Z28" s="17">
        <v>1.00010111111E+149</v>
      </c>
      <c r="AA28" s="17">
        <v>18</v>
      </c>
      <c r="AB28" s="17">
        <v>1581074474</v>
      </c>
      <c r="AC28" s="17">
        <f t="shared" si="9"/>
        <v>1</v>
      </c>
      <c r="AD28" s="17">
        <f t="shared" si="10"/>
        <v>1</v>
      </c>
      <c r="AE28" s="32">
        <f t="shared" si="11"/>
        <v>18</v>
      </c>
      <c r="AF28" s="32">
        <f t="shared" si="12"/>
        <v>1117717</v>
      </c>
      <c r="AG28" s="32">
        <f t="shared" si="13"/>
        <v>62095.388888888891</v>
      </c>
      <c r="AH28" s="32" t="str">
        <f t="shared" si="14"/>
        <v/>
      </c>
      <c r="AI28" s="32">
        <f t="shared" si="15"/>
        <v>62095.388888888891</v>
      </c>
      <c r="AJ28" s="32" t="str">
        <f t="shared" si="16"/>
        <v/>
      </c>
      <c r="AK28" s="32" t="str">
        <f t="shared" si="17"/>
        <v/>
      </c>
      <c r="AL28" s="24" t="s">
        <v>2662</v>
      </c>
      <c r="AM28" s="24" t="s">
        <v>2662</v>
      </c>
      <c r="AN28" s="24">
        <v>999699</v>
      </c>
      <c r="AO28" s="24">
        <v>24</v>
      </c>
      <c r="AP28" s="24">
        <v>999699</v>
      </c>
      <c r="AQ28" s="24" t="s">
        <v>875</v>
      </c>
      <c r="AR28" s="24">
        <v>1.0001011001099999E+149</v>
      </c>
      <c r="AS28" s="24">
        <v>24</v>
      </c>
      <c r="AT28" s="24">
        <v>1581112205</v>
      </c>
      <c r="AU28" s="24">
        <f t="shared" si="18"/>
        <v>1</v>
      </c>
      <c r="AV28" s="24">
        <f t="shared" si="19"/>
        <v>1</v>
      </c>
      <c r="AW28" s="24">
        <f t="shared" si="20"/>
        <v>24</v>
      </c>
      <c r="AX28" s="24">
        <f t="shared" si="21"/>
        <v>999699</v>
      </c>
      <c r="AY28" s="24">
        <f t="shared" si="22"/>
        <v>41654.125</v>
      </c>
      <c r="AZ28" s="24" t="str">
        <f t="shared" si="23"/>
        <v/>
      </c>
      <c r="BA28" s="24">
        <f t="shared" si="24"/>
        <v>41654.125</v>
      </c>
      <c r="BB28" s="24" t="str">
        <f t="shared" si="25"/>
        <v/>
      </c>
      <c r="BC28" s="24" t="str">
        <f t="shared" si="26"/>
        <v/>
      </c>
      <c r="BD28" s="31" t="s">
        <v>2662</v>
      </c>
      <c r="BE28" s="31" t="s">
        <v>2662</v>
      </c>
      <c r="BF28" s="31">
        <v>261461</v>
      </c>
      <c r="BG28" s="31">
        <v>5</v>
      </c>
      <c r="BH28" s="31">
        <v>261461</v>
      </c>
      <c r="BI28" s="31" t="s">
        <v>879</v>
      </c>
      <c r="BJ28" s="31">
        <v>1.0001011001099999E+149</v>
      </c>
      <c r="BK28" s="31">
        <v>5</v>
      </c>
      <c r="BL28" s="31">
        <v>1580954336</v>
      </c>
      <c r="BM28" s="31">
        <f t="shared" si="27"/>
        <v>1</v>
      </c>
      <c r="BN28" s="31">
        <f t="shared" si="28"/>
        <v>1</v>
      </c>
      <c r="BO28" s="31">
        <f t="shared" si="29"/>
        <v>5</v>
      </c>
      <c r="BP28" s="31">
        <f t="shared" si="30"/>
        <v>261461</v>
      </c>
      <c r="BQ28" s="31">
        <f t="shared" si="31"/>
        <v>52292.2</v>
      </c>
      <c r="BR28" s="31" t="str">
        <f t="shared" si="32"/>
        <v/>
      </c>
      <c r="BS28" s="31">
        <f t="shared" si="33"/>
        <v>52292.2</v>
      </c>
      <c r="BT28" s="31" t="str">
        <f t="shared" si="34"/>
        <v/>
      </c>
      <c r="BU28" s="31" t="str">
        <f t="shared" si="35"/>
        <v/>
      </c>
      <c r="BV28" s="45" t="s">
        <v>2662</v>
      </c>
      <c r="BW28" s="45" t="s">
        <v>2662</v>
      </c>
      <c r="BX28" s="45">
        <v>72830</v>
      </c>
      <c r="BY28" s="45">
        <v>1</v>
      </c>
      <c r="BZ28" s="45">
        <v>72830</v>
      </c>
      <c r="CA28" s="45" t="s">
        <v>881</v>
      </c>
      <c r="CB28" s="45">
        <v>1.0001011001E+149</v>
      </c>
      <c r="CC28" s="45">
        <v>1</v>
      </c>
      <c r="CD28" s="45">
        <v>1581103645</v>
      </c>
      <c r="CE28" s="45">
        <f t="shared" si="36"/>
        <v>1</v>
      </c>
      <c r="CF28" s="45">
        <f t="shared" si="37"/>
        <v>1</v>
      </c>
      <c r="CG28" s="45">
        <f t="shared" si="38"/>
        <v>1</v>
      </c>
      <c r="CH28" s="45">
        <f t="shared" si="39"/>
        <v>72830</v>
      </c>
      <c r="CI28" s="45">
        <f t="shared" si="40"/>
        <v>72830</v>
      </c>
      <c r="CJ28" s="45" t="str">
        <f t="shared" si="41"/>
        <v/>
      </c>
      <c r="CK28" s="45">
        <f t="shared" si="42"/>
        <v>72830</v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2662</v>
      </c>
      <c r="C29" s="10" t="s">
        <v>2662</v>
      </c>
      <c r="D29" s="10">
        <v>3329649</v>
      </c>
      <c r="E29" s="10">
        <v>55</v>
      </c>
      <c r="F29" s="10">
        <v>3329649</v>
      </c>
      <c r="G29" s="10" t="s">
        <v>1263</v>
      </c>
      <c r="H29" s="10">
        <v>1.11010101001111E+149</v>
      </c>
      <c r="I29" s="10">
        <v>55</v>
      </c>
      <c r="J29" s="10">
        <v>1580955435</v>
      </c>
      <c r="K29" s="10">
        <f t="shared" si="0"/>
        <v>1</v>
      </c>
      <c r="L29" s="10">
        <f t="shared" si="1"/>
        <v>1</v>
      </c>
      <c r="M29" s="10">
        <f t="shared" si="2"/>
        <v>55</v>
      </c>
      <c r="N29" s="10">
        <f t="shared" si="3"/>
        <v>3329649</v>
      </c>
      <c r="O29" s="10">
        <f t="shared" si="4"/>
        <v>60539.072727272731</v>
      </c>
      <c r="P29" s="10" t="str">
        <f t="shared" si="5"/>
        <v/>
      </c>
      <c r="Q29" s="10">
        <f t="shared" si="6"/>
        <v>60539.072727272731</v>
      </c>
      <c r="R29" s="10" t="str">
        <f t="shared" si="7"/>
        <v/>
      </c>
      <c r="S29" s="10" t="str">
        <f t="shared" si="8"/>
        <v/>
      </c>
      <c r="T29" s="17" t="s">
        <v>2662</v>
      </c>
      <c r="U29" s="17" t="s">
        <v>2662</v>
      </c>
      <c r="V29" s="17">
        <v>972454</v>
      </c>
      <c r="W29" s="17">
        <v>16</v>
      </c>
      <c r="X29" s="17">
        <v>972454</v>
      </c>
      <c r="Y29" s="17" t="s">
        <v>987</v>
      </c>
      <c r="Z29" s="17">
        <v>1.01110001001011E+149</v>
      </c>
      <c r="AA29" s="17">
        <v>16</v>
      </c>
      <c r="AB29" s="17">
        <v>1581074482</v>
      </c>
      <c r="AC29" s="17">
        <f t="shared" si="9"/>
        <v>1</v>
      </c>
      <c r="AD29" s="17">
        <f t="shared" si="10"/>
        <v>1</v>
      </c>
      <c r="AE29" s="32">
        <f t="shared" si="11"/>
        <v>16</v>
      </c>
      <c r="AF29" s="32">
        <f t="shared" si="12"/>
        <v>972454</v>
      </c>
      <c r="AG29" s="32">
        <f t="shared" si="13"/>
        <v>60778.375</v>
      </c>
      <c r="AH29" s="32" t="str">
        <f t="shared" si="14"/>
        <v/>
      </c>
      <c r="AI29" s="32">
        <f t="shared" si="15"/>
        <v>60778.375</v>
      </c>
      <c r="AJ29" s="32" t="str">
        <f t="shared" si="16"/>
        <v/>
      </c>
      <c r="AK29" s="32" t="str">
        <f t="shared" si="17"/>
        <v/>
      </c>
      <c r="AL29" s="24" t="s">
        <v>2662</v>
      </c>
      <c r="AM29" s="24" t="s">
        <v>2662</v>
      </c>
      <c r="AN29" s="24">
        <v>1084691</v>
      </c>
      <c r="AO29" s="24">
        <v>24</v>
      </c>
      <c r="AP29" s="24">
        <v>1084691</v>
      </c>
      <c r="AQ29" s="24" t="s">
        <v>1263</v>
      </c>
      <c r="AR29" s="24">
        <v>1.1111010100101101E+149</v>
      </c>
      <c r="AS29" s="24">
        <v>24</v>
      </c>
      <c r="AT29" s="24">
        <v>1581112213</v>
      </c>
      <c r="AU29" s="24">
        <f t="shared" si="18"/>
        <v>1</v>
      </c>
      <c r="AV29" s="24">
        <f t="shared" si="19"/>
        <v>1</v>
      </c>
      <c r="AW29" s="24">
        <f t="shared" si="20"/>
        <v>24</v>
      </c>
      <c r="AX29" s="24">
        <f t="shared" si="21"/>
        <v>1084691</v>
      </c>
      <c r="AY29" s="24">
        <f t="shared" si="22"/>
        <v>45195.458333333336</v>
      </c>
      <c r="AZ29" s="24" t="str">
        <f t="shared" si="23"/>
        <v/>
      </c>
      <c r="BA29" s="24">
        <f t="shared" si="24"/>
        <v>45195.458333333336</v>
      </c>
      <c r="BB29" s="24" t="str">
        <f t="shared" si="25"/>
        <v/>
      </c>
      <c r="BC29" s="24" t="str">
        <f t="shared" si="26"/>
        <v/>
      </c>
      <c r="BD29" s="31" t="s">
        <v>2662</v>
      </c>
      <c r="BE29" s="31" t="s">
        <v>2662</v>
      </c>
      <c r="BF29" s="31">
        <v>163826</v>
      </c>
      <c r="BG29" s="31">
        <v>3</v>
      </c>
      <c r="BH29" s="31">
        <v>163826</v>
      </c>
      <c r="BI29" s="31" t="s">
        <v>2962</v>
      </c>
      <c r="BJ29" s="31">
        <v>1.01110101001011E+149</v>
      </c>
      <c r="BK29" s="31">
        <v>3</v>
      </c>
      <c r="BL29" s="31">
        <v>1580954344</v>
      </c>
      <c r="BM29" s="31">
        <f t="shared" si="27"/>
        <v>1</v>
      </c>
      <c r="BN29" s="31">
        <f t="shared" si="28"/>
        <v>1</v>
      </c>
      <c r="BO29" s="31">
        <f t="shared" si="29"/>
        <v>3</v>
      </c>
      <c r="BP29" s="31">
        <f t="shared" si="30"/>
        <v>163826</v>
      </c>
      <c r="BQ29" s="31">
        <f t="shared" si="31"/>
        <v>54608.666666666664</v>
      </c>
      <c r="BR29" s="31" t="str">
        <f t="shared" si="32"/>
        <v/>
      </c>
      <c r="BS29" s="31">
        <f t="shared" si="33"/>
        <v>54608.666666666664</v>
      </c>
      <c r="BT29" s="31" t="str">
        <f t="shared" si="34"/>
        <v/>
      </c>
      <c r="BU29" s="31" t="str">
        <f t="shared" si="35"/>
        <v/>
      </c>
      <c r="BV29" s="45" t="s">
        <v>2662</v>
      </c>
      <c r="BW29" s="45" t="s">
        <v>2662</v>
      </c>
      <c r="BX29" s="45">
        <v>59005</v>
      </c>
      <c r="BY29" s="45">
        <v>1</v>
      </c>
      <c r="BZ29" s="45">
        <v>59005</v>
      </c>
      <c r="CA29" s="45" t="s">
        <v>877</v>
      </c>
      <c r="CB29" s="45">
        <v>1.01110101001111E+149</v>
      </c>
      <c r="CC29" s="45">
        <v>1</v>
      </c>
      <c r="CD29" s="45">
        <v>1581103650</v>
      </c>
      <c r="CE29" s="45">
        <f t="shared" si="36"/>
        <v>1</v>
      </c>
      <c r="CF29" s="45">
        <f t="shared" si="37"/>
        <v>1</v>
      </c>
      <c r="CG29" s="45">
        <f t="shared" si="38"/>
        <v>1</v>
      </c>
      <c r="CH29" s="45">
        <f t="shared" si="39"/>
        <v>59005</v>
      </c>
      <c r="CI29" s="45">
        <f t="shared" si="40"/>
        <v>59005</v>
      </c>
      <c r="CJ29" s="45" t="str">
        <f t="shared" si="41"/>
        <v/>
      </c>
      <c r="CK29" s="45">
        <f t="shared" si="42"/>
        <v>59005</v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2662</v>
      </c>
      <c r="C30" s="10" t="s">
        <v>2662</v>
      </c>
      <c r="D30" s="10">
        <v>292906606</v>
      </c>
      <c r="E30" s="10">
        <v>3779</v>
      </c>
      <c r="F30" s="10">
        <v>292906606</v>
      </c>
      <c r="G30" s="10" t="s">
        <v>357</v>
      </c>
      <c r="H30" s="10">
        <v>1.01101000000011E+149</v>
      </c>
      <c r="I30" s="10">
        <v>3779</v>
      </c>
      <c r="J30" s="10">
        <v>1580955449</v>
      </c>
      <c r="K30" s="10">
        <f t="shared" si="0"/>
        <v>1</v>
      </c>
      <c r="L30" s="10">
        <f t="shared" si="1"/>
        <v>1</v>
      </c>
      <c r="M30" s="10">
        <f t="shared" si="2"/>
        <v>3779</v>
      </c>
      <c r="N30" s="10">
        <f t="shared" si="3"/>
        <v>292906606</v>
      </c>
      <c r="O30" s="10">
        <f t="shared" si="4"/>
        <v>77509.025138925645</v>
      </c>
      <c r="P30" s="10" t="str">
        <f t="shared" si="5"/>
        <v/>
      </c>
      <c r="Q30" s="10">
        <f t="shared" si="6"/>
        <v>77509.025138925645</v>
      </c>
      <c r="R30" s="10" t="str">
        <f t="shared" si="7"/>
        <v/>
      </c>
      <c r="S30" s="10" t="str">
        <f t="shared" si="8"/>
        <v/>
      </c>
      <c r="T30" s="17" t="s">
        <v>2662</v>
      </c>
      <c r="U30" s="17" t="s">
        <v>2662</v>
      </c>
      <c r="V30" s="17">
        <v>16934076</v>
      </c>
      <c r="W30" s="17">
        <v>243</v>
      </c>
      <c r="X30" s="17">
        <v>16934076</v>
      </c>
      <c r="Y30" s="17" t="s">
        <v>876</v>
      </c>
      <c r="Z30" s="17">
        <v>1.01100000000011E+149</v>
      </c>
      <c r="AA30" s="17">
        <v>243</v>
      </c>
      <c r="AB30" s="17">
        <v>1581074487</v>
      </c>
      <c r="AC30" s="17">
        <f t="shared" si="9"/>
        <v>1</v>
      </c>
      <c r="AD30" s="17">
        <f t="shared" si="10"/>
        <v>1</v>
      </c>
      <c r="AE30" s="32">
        <f t="shared" si="11"/>
        <v>243</v>
      </c>
      <c r="AF30" s="32">
        <f t="shared" si="12"/>
        <v>16934076</v>
      </c>
      <c r="AG30" s="32">
        <f t="shared" si="13"/>
        <v>69687.555555555562</v>
      </c>
      <c r="AH30" s="32" t="str">
        <f t="shared" si="14"/>
        <v/>
      </c>
      <c r="AI30" s="32">
        <f t="shared" si="15"/>
        <v>69687.555555555562</v>
      </c>
      <c r="AJ30" s="32" t="str">
        <f t="shared" si="16"/>
        <v/>
      </c>
      <c r="AK30" s="32" t="str">
        <f t="shared" si="17"/>
        <v/>
      </c>
      <c r="AL30" s="24" t="s">
        <v>2662</v>
      </c>
      <c r="AM30" s="24" t="s">
        <v>2662</v>
      </c>
      <c r="AN30" s="24">
        <v>7041767</v>
      </c>
      <c r="AO30" s="24">
        <v>136</v>
      </c>
      <c r="AP30" s="24">
        <v>7041767</v>
      </c>
      <c r="AQ30" s="24" t="s">
        <v>876</v>
      </c>
      <c r="AR30" s="24">
        <v>1.01101000000011E+149</v>
      </c>
      <c r="AS30" s="24">
        <v>136</v>
      </c>
      <c r="AT30" s="24">
        <v>1581112221</v>
      </c>
      <c r="AU30" s="24">
        <f t="shared" si="18"/>
        <v>1</v>
      </c>
      <c r="AV30" s="24">
        <f t="shared" si="19"/>
        <v>1</v>
      </c>
      <c r="AW30" s="24">
        <f t="shared" si="20"/>
        <v>136</v>
      </c>
      <c r="AX30" s="24">
        <f t="shared" si="21"/>
        <v>7041767</v>
      </c>
      <c r="AY30" s="24">
        <f t="shared" si="22"/>
        <v>51777.698529411762</v>
      </c>
      <c r="AZ30" s="24" t="str">
        <f t="shared" si="23"/>
        <v/>
      </c>
      <c r="BA30" s="24">
        <f t="shared" si="24"/>
        <v>51777.698529411762</v>
      </c>
      <c r="BB30" s="24" t="str">
        <f t="shared" si="25"/>
        <v/>
      </c>
      <c r="BC30" s="24" t="str">
        <f t="shared" si="26"/>
        <v/>
      </c>
      <c r="BD30" s="31" t="s">
        <v>2662</v>
      </c>
      <c r="BE30" s="31" t="s">
        <v>2662</v>
      </c>
      <c r="BF30" s="31">
        <v>211643919</v>
      </c>
      <c r="BG30" s="31">
        <v>2636</v>
      </c>
      <c r="BH30" s="31">
        <v>211643919</v>
      </c>
      <c r="BI30" s="31" t="s">
        <v>1011</v>
      </c>
      <c r="BJ30" s="31">
        <v>1.01100000000011E+149</v>
      </c>
      <c r="BK30" s="31">
        <v>2636</v>
      </c>
      <c r="BL30" s="31">
        <v>1580954349</v>
      </c>
      <c r="BM30" s="31">
        <f t="shared" si="27"/>
        <v>1</v>
      </c>
      <c r="BN30" s="31">
        <f t="shared" si="28"/>
        <v>1</v>
      </c>
      <c r="BO30" s="31">
        <f t="shared" si="29"/>
        <v>2636</v>
      </c>
      <c r="BP30" s="31">
        <f t="shared" si="30"/>
        <v>211643919</v>
      </c>
      <c r="BQ30" s="31">
        <f t="shared" si="31"/>
        <v>80289.802352048559</v>
      </c>
      <c r="BR30" s="31" t="str">
        <f t="shared" si="32"/>
        <v/>
      </c>
      <c r="BS30" s="31">
        <f t="shared" si="33"/>
        <v>80289.802352048559</v>
      </c>
      <c r="BT30" s="31" t="str">
        <f t="shared" si="34"/>
        <v/>
      </c>
      <c r="BU30" s="31" t="str">
        <f t="shared" si="35"/>
        <v/>
      </c>
      <c r="BV30" s="45" t="s">
        <v>2662</v>
      </c>
      <c r="BW30" s="45" t="s">
        <v>2662</v>
      </c>
      <c r="BX30" s="45">
        <v>131899982</v>
      </c>
      <c r="BY30" s="45">
        <v>1608</v>
      </c>
      <c r="BZ30" s="45">
        <v>131899982</v>
      </c>
      <c r="CA30" s="45" t="s">
        <v>357</v>
      </c>
      <c r="CB30" s="45">
        <v>1.01101000000011E+149</v>
      </c>
      <c r="CC30" s="45">
        <v>1608</v>
      </c>
      <c r="CD30" s="45">
        <v>1581103655</v>
      </c>
      <c r="CE30" s="45">
        <f t="shared" si="36"/>
        <v>1</v>
      </c>
      <c r="CF30" s="45">
        <f t="shared" si="37"/>
        <v>1</v>
      </c>
      <c r="CG30" s="45">
        <f t="shared" si="38"/>
        <v>1608</v>
      </c>
      <c r="CH30" s="45">
        <f t="shared" si="39"/>
        <v>131899982</v>
      </c>
      <c r="CI30" s="45">
        <f t="shared" si="40"/>
        <v>82027.351990049749</v>
      </c>
      <c r="CJ30" s="45" t="str">
        <f t="shared" si="41"/>
        <v/>
      </c>
      <c r="CK30" s="45">
        <f t="shared" si="42"/>
        <v>82027.351990049749</v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2662</v>
      </c>
      <c r="C31" s="10" t="s">
        <v>2662</v>
      </c>
      <c r="D31" s="10">
        <v>17671283</v>
      </c>
      <c r="E31" s="10">
        <v>282</v>
      </c>
      <c r="F31" s="10">
        <v>17671283</v>
      </c>
      <c r="G31" s="10" t="s">
        <v>229</v>
      </c>
      <c r="H31" s="10">
        <v>1.0010101101111E+148</v>
      </c>
      <c r="I31" s="10">
        <v>282</v>
      </c>
      <c r="J31" s="10">
        <v>1580955493</v>
      </c>
      <c r="K31" s="10">
        <f t="shared" si="0"/>
        <v>1</v>
      </c>
      <c r="L31" s="10">
        <f t="shared" si="1"/>
        <v>1</v>
      </c>
      <c r="M31" s="10">
        <f t="shared" si="2"/>
        <v>282</v>
      </c>
      <c r="N31" s="10">
        <f t="shared" si="3"/>
        <v>17671283</v>
      </c>
      <c r="O31" s="10">
        <f t="shared" si="4"/>
        <v>62664.124113475176</v>
      </c>
      <c r="P31" s="10" t="str">
        <f t="shared" si="5"/>
        <v/>
      </c>
      <c r="Q31" s="10">
        <f t="shared" si="6"/>
        <v>62664.124113475176</v>
      </c>
      <c r="R31" s="10" t="str">
        <f t="shared" si="7"/>
        <v/>
      </c>
      <c r="S31" s="10" t="str">
        <f t="shared" si="8"/>
        <v/>
      </c>
      <c r="T31" s="17" t="s">
        <v>2662</v>
      </c>
      <c r="U31" s="17" t="s">
        <v>2662</v>
      </c>
      <c r="V31" s="17">
        <v>3131219</v>
      </c>
      <c r="W31" s="17">
        <v>55</v>
      </c>
      <c r="X31" s="17">
        <v>3131219</v>
      </c>
      <c r="Y31" s="17" t="s">
        <v>128</v>
      </c>
      <c r="Z31" s="17">
        <v>1.0010101000111E+148</v>
      </c>
      <c r="AA31" s="17">
        <v>55</v>
      </c>
      <c r="AB31" s="17">
        <v>1581074492</v>
      </c>
      <c r="AC31" s="17">
        <f t="shared" si="9"/>
        <v>1</v>
      </c>
      <c r="AD31" s="17">
        <f t="shared" si="10"/>
        <v>1</v>
      </c>
      <c r="AE31" s="32">
        <f t="shared" si="11"/>
        <v>55</v>
      </c>
      <c r="AF31" s="32">
        <f t="shared" si="12"/>
        <v>3131219</v>
      </c>
      <c r="AG31" s="32">
        <f t="shared" si="13"/>
        <v>56931.254545454547</v>
      </c>
      <c r="AH31" s="32" t="str">
        <f t="shared" si="14"/>
        <v/>
      </c>
      <c r="AI31" s="32">
        <f t="shared" si="15"/>
        <v>56931.254545454547</v>
      </c>
      <c r="AJ31" s="32" t="str">
        <f t="shared" si="16"/>
        <v/>
      </c>
      <c r="AK31" s="32" t="str">
        <f t="shared" si="17"/>
        <v/>
      </c>
      <c r="AL31" s="24" t="s">
        <v>2662</v>
      </c>
      <c r="AM31" s="24" t="s">
        <v>2662</v>
      </c>
      <c r="AN31" s="24">
        <v>1115427</v>
      </c>
      <c r="AO31" s="24">
        <v>23</v>
      </c>
      <c r="AP31" s="24">
        <v>1115427</v>
      </c>
      <c r="AQ31" s="24" t="s">
        <v>128</v>
      </c>
      <c r="AR31" s="24">
        <v>1.0010101000111E+148</v>
      </c>
      <c r="AS31" s="24">
        <v>23</v>
      </c>
      <c r="AT31" s="24">
        <v>1581112229</v>
      </c>
      <c r="AU31" s="24">
        <f t="shared" si="18"/>
        <v>1</v>
      </c>
      <c r="AV31" s="24">
        <f t="shared" si="19"/>
        <v>1</v>
      </c>
      <c r="AW31" s="24">
        <f t="shared" si="20"/>
        <v>23</v>
      </c>
      <c r="AX31" s="24">
        <f t="shared" si="21"/>
        <v>1115427</v>
      </c>
      <c r="AY31" s="24">
        <f t="shared" si="22"/>
        <v>48496.82608695652</v>
      </c>
      <c r="AZ31" s="24" t="str">
        <f t="shared" si="23"/>
        <v/>
      </c>
      <c r="BA31" s="24">
        <f t="shared" si="24"/>
        <v>48496.82608695652</v>
      </c>
      <c r="BB31" s="24" t="str">
        <f t="shared" si="25"/>
        <v/>
      </c>
      <c r="BC31" s="24" t="str">
        <f t="shared" si="26"/>
        <v/>
      </c>
      <c r="BD31" s="31" t="s">
        <v>2662</v>
      </c>
      <c r="BE31" s="31" t="s">
        <v>2662</v>
      </c>
      <c r="BF31" s="31">
        <v>6684059</v>
      </c>
      <c r="BG31" s="31">
        <v>89</v>
      </c>
      <c r="BH31" s="31">
        <v>6684059</v>
      </c>
      <c r="BI31" s="31" t="s">
        <v>878</v>
      </c>
      <c r="BJ31" s="31">
        <v>1.0010101000111E+148</v>
      </c>
      <c r="BK31" s="31">
        <v>89</v>
      </c>
      <c r="BL31" s="31">
        <v>1580954357</v>
      </c>
      <c r="BM31" s="31">
        <f t="shared" si="27"/>
        <v>1</v>
      </c>
      <c r="BN31" s="31">
        <f t="shared" si="28"/>
        <v>1</v>
      </c>
      <c r="BO31" s="31">
        <f t="shared" si="29"/>
        <v>89</v>
      </c>
      <c r="BP31" s="31">
        <f t="shared" si="30"/>
        <v>6684059</v>
      </c>
      <c r="BQ31" s="31">
        <f t="shared" si="31"/>
        <v>75101.786516853928</v>
      </c>
      <c r="BR31" s="31" t="str">
        <f t="shared" si="32"/>
        <v/>
      </c>
      <c r="BS31" s="31">
        <f t="shared" si="33"/>
        <v>75101.786516853928</v>
      </c>
      <c r="BT31" s="31" t="str">
        <f t="shared" si="34"/>
        <v/>
      </c>
      <c r="BU31" s="31" t="str">
        <f t="shared" si="35"/>
        <v/>
      </c>
      <c r="BV31" s="45" t="s">
        <v>2662</v>
      </c>
      <c r="BW31" s="45" t="s">
        <v>2662</v>
      </c>
      <c r="BX31" s="45">
        <v>97124</v>
      </c>
      <c r="BY31" s="45">
        <v>1</v>
      </c>
      <c r="BZ31" s="45">
        <v>97124</v>
      </c>
      <c r="CA31" s="45" t="s">
        <v>989</v>
      </c>
      <c r="CB31" s="45">
        <v>1.0010101000111E+148</v>
      </c>
      <c r="CC31" s="45">
        <v>1</v>
      </c>
      <c r="CD31" s="45">
        <v>1581103660</v>
      </c>
      <c r="CE31" s="45">
        <f t="shared" si="36"/>
        <v>1</v>
      </c>
      <c r="CF31" s="45">
        <f t="shared" si="37"/>
        <v>1</v>
      </c>
      <c r="CG31" s="45">
        <f t="shared" si="38"/>
        <v>1</v>
      </c>
      <c r="CH31" s="45">
        <f t="shared" si="39"/>
        <v>97124</v>
      </c>
      <c r="CI31" s="45">
        <f t="shared" si="40"/>
        <v>97124</v>
      </c>
      <c r="CJ31" s="45" t="str">
        <f t="shared" si="41"/>
        <v/>
      </c>
      <c r="CK31" s="45">
        <f t="shared" si="42"/>
        <v>97124</v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2662</v>
      </c>
      <c r="C32" s="10" t="s">
        <v>2662</v>
      </c>
      <c r="D32" s="10">
        <v>20217183</v>
      </c>
      <c r="E32" s="10">
        <v>338</v>
      </c>
      <c r="F32" s="10">
        <v>20217183</v>
      </c>
      <c r="G32" s="10" t="s">
        <v>229</v>
      </c>
      <c r="H32" s="10">
        <v>1.0010111000111E+149</v>
      </c>
      <c r="I32" s="10">
        <v>338</v>
      </c>
      <c r="J32" s="10">
        <v>1580955778</v>
      </c>
      <c r="K32" s="10">
        <f t="shared" si="0"/>
        <v>1</v>
      </c>
      <c r="L32" s="10">
        <f t="shared" si="1"/>
        <v>1</v>
      </c>
      <c r="M32" s="10">
        <f t="shared" si="2"/>
        <v>338</v>
      </c>
      <c r="N32" s="10">
        <f t="shared" si="3"/>
        <v>20217183</v>
      </c>
      <c r="O32" s="10">
        <f t="shared" si="4"/>
        <v>59814.150887573967</v>
      </c>
      <c r="P32" s="10" t="str">
        <f t="shared" si="5"/>
        <v/>
      </c>
      <c r="Q32" s="10">
        <f t="shared" si="6"/>
        <v>59814.150887573967</v>
      </c>
      <c r="R32" s="10" t="str">
        <f t="shared" si="7"/>
        <v/>
      </c>
      <c r="S32" s="10" t="str">
        <f t="shared" si="8"/>
        <v/>
      </c>
      <c r="T32" s="17" t="s">
        <v>2662</v>
      </c>
      <c r="U32" s="17" t="s">
        <v>2662</v>
      </c>
      <c r="V32" s="17">
        <v>10221332</v>
      </c>
      <c r="W32" s="17">
        <v>154</v>
      </c>
      <c r="X32" s="17">
        <v>10221332</v>
      </c>
      <c r="Y32" s="17" t="s">
        <v>878</v>
      </c>
      <c r="Z32" s="17">
        <v>1.0010111000111E+149</v>
      </c>
      <c r="AA32" s="17">
        <v>154</v>
      </c>
      <c r="AB32" s="17">
        <v>1581074500</v>
      </c>
      <c r="AC32" s="17">
        <f t="shared" si="9"/>
        <v>1</v>
      </c>
      <c r="AD32" s="17">
        <f t="shared" si="10"/>
        <v>1</v>
      </c>
      <c r="AE32" s="32">
        <f t="shared" si="11"/>
        <v>154</v>
      </c>
      <c r="AF32" s="32">
        <f t="shared" si="12"/>
        <v>10221332</v>
      </c>
      <c r="AG32" s="32">
        <f t="shared" si="13"/>
        <v>66372.28571428571</v>
      </c>
      <c r="AH32" s="32" t="str">
        <f t="shared" si="14"/>
        <v/>
      </c>
      <c r="AI32" s="32">
        <f t="shared" si="15"/>
        <v>66372.28571428571</v>
      </c>
      <c r="AJ32" s="32" t="str">
        <f t="shared" si="16"/>
        <v/>
      </c>
      <c r="AK32" s="32" t="str">
        <f t="shared" si="17"/>
        <v/>
      </c>
      <c r="AL32" s="24" t="s">
        <v>2662</v>
      </c>
      <c r="AM32" s="24" t="s">
        <v>2662</v>
      </c>
      <c r="AN32" s="24">
        <v>16385381</v>
      </c>
      <c r="AO32" s="24">
        <v>286</v>
      </c>
      <c r="AP32" s="24">
        <v>16385381</v>
      </c>
      <c r="AQ32" s="24" t="s">
        <v>128</v>
      </c>
      <c r="AR32" s="24">
        <v>1.0011111000111E+149</v>
      </c>
      <c r="AS32" s="24">
        <v>286</v>
      </c>
      <c r="AT32" s="24">
        <v>1581112234</v>
      </c>
      <c r="AU32" s="24">
        <f t="shared" si="18"/>
        <v>1</v>
      </c>
      <c r="AV32" s="24">
        <f t="shared" si="19"/>
        <v>1</v>
      </c>
      <c r="AW32" s="24">
        <f t="shared" si="20"/>
        <v>286</v>
      </c>
      <c r="AX32" s="24">
        <f t="shared" si="21"/>
        <v>16385381</v>
      </c>
      <c r="AY32" s="24">
        <f t="shared" si="22"/>
        <v>57291.541958041955</v>
      </c>
      <c r="AZ32" s="24" t="str">
        <f t="shared" si="23"/>
        <v/>
      </c>
      <c r="BA32" s="24">
        <f t="shared" si="24"/>
        <v>57291.541958041955</v>
      </c>
      <c r="BB32" s="24" t="str">
        <f t="shared" si="25"/>
        <v/>
      </c>
      <c r="BC32" s="24" t="str">
        <f t="shared" si="26"/>
        <v/>
      </c>
      <c r="BD32" s="31" t="s">
        <v>2662</v>
      </c>
      <c r="BE32" s="31" t="s">
        <v>2662</v>
      </c>
      <c r="BF32" s="31">
        <v>281528995</v>
      </c>
      <c r="BG32" s="31">
        <v>3337</v>
      </c>
      <c r="BH32" s="31">
        <v>281528995</v>
      </c>
      <c r="BI32" s="31" t="s">
        <v>882</v>
      </c>
      <c r="BJ32" s="31">
        <v>1.0011111000111E+149</v>
      </c>
      <c r="BK32" s="31">
        <v>3337</v>
      </c>
      <c r="BL32" s="31">
        <v>1580954365</v>
      </c>
      <c r="BM32" s="31">
        <f t="shared" si="27"/>
        <v>1</v>
      </c>
      <c r="BN32" s="31">
        <f t="shared" si="28"/>
        <v>1</v>
      </c>
      <c r="BO32" s="31">
        <f t="shared" si="29"/>
        <v>3337</v>
      </c>
      <c r="BP32" s="31">
        <f t="shared" si="30"/>
        <v>281528995</v>
      </c>
      <c r="BQ32" s="31">
        <f t="shared" si="31"/>
        <v>84365.896014384183</v>
      </c>
      <c r="BR32" s="31" t="str">
        <f t="shared" si="32"/>
        <v/>
      </c>
      <c r="BS32" s="31">
        <f t="shared" si="33"/>
        <v>84365.896014384183</v>
      </c>
      <c r="BT32" s="31" t="str">
        <f t="shared" si="34"/>
        <v/>
      </c>
      <c r="BU32" s="31" t="str">
        <f t="shared" si="35"/>
        <v/>
      </c>
      <c r="BV32" s="45" t="s">
        <v>2662</v>
      </c>
      <c r="BW32" s="45" t="s">
        <v>2662</v>
      </c>
      <c r="BX32" s="45">
        <v>2726758</v>
      </c>
      <c r="BY32" s="45">
        <v>35</v>
      </c>
      <c r="BZ32" s="45">
        <v>2726758</v>
      </c>
      <c r="CA32" s="45" t="s">
        <v>229</v>
      </c>
      <c r="CB32" s="45">
        <v>1.0010111000111E+149</v>
      </c>
      <c r="CC32" s="45">
        <v>35</v>
      </c>
      <c r="CD32" s="45">
        <v>1581103668</v>
      </c>
      <c r="CE32" s="45">
        <f t="shared" si="36"/>
        <v>1</v>
      </c>
      <c r="CF32" s="45">
        <f t="shared" si="37"/>
        <v>1</v>
      </c>
      <c r="CG32" s="45">
        <f t="shared" si="38"/>
        <v>35</v>
      </c>
      <c r="CH32" s="45">
        <f t="shared" si="39"/>
        <v>2726758</v>
      </c>
      <c r="CI32" s="45">
        <f t="shared" si="40"/>
        <v>77907.371428571423</v>
      </c>
      <c r="CJ32" s="45" t="str">
        <f t="shared" si="41"/>
        <v/>
      </c>
      <c r="CK32" s="45">
        <f t="shared" si="42"/>
        <v>77907.371428571423</v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2662</v>
      </c>
      <c r="C33" s="10" t="s">
        <v>2662</v>
      </c>
      <c r="D33" s="10">
        <v>3270439</v>
      </c>
      <c r="E33" s="10">
        <v>53</v>
      </c>
      <c r="F33" s="10">
        <v>3270439</v>
      </c>
      <c r="G33" s="10" t="s">
        <v>357</v>
      </c>
      <c r="H33" s="10">
        <v>1.1010001100111E+149</v>
      </c>
      <c r="I33" s="10">
        <v>53</v>
      </c>
      <c r="J33" s="10">
        <v>1580955837</v>
      </c>
      <c r="K33" s="10">
        <f t="shared" si="0"/>
        <v>1</v>
      </c>
      <c r="L33" s="10">
        <f t="shared" si="1"/>
        <v>1</v>
      </c>
      <c r="M33" s="10">
        <f t="shared" si="2"/>
        <v>53</v>
      </c>
      <c r="N33" s="10">
        <f t="shared" si="3"/>
        <v>3270439</v>
      </c>
      <c r="O33" s="10">
        <f t="shared" si="4"/>
        <v>61706.396226415098</v>
      </c>
      <c r="P33" s="10" t="str">
        <f t="shared" si="5"/>
        <v/>
      </c>
      <c r="Q33" s="10">
        <f t="shared" si="6"/>
        <v>61706.396226415098</v>
      </c>
      <c r="R33" s="10" t="str">
        <f t="shared" si="7"/>
        <v/>
      </c>
      <c r="S33" s="10" t="str">
        <f t="shared" si="8"/>
        <v/>
      </c>
      <c r="T33" s="17" t="s">
        <v>2662</v>
      </c>
      <c r="U33" s="17" t="s">
        <v>2662</v>
      </c>
      <c r="V33" s="17">
        <v>7056305</v>
      </c>
      <c r="W33" s="17">
        <v>112</v>
      </c>
      <c r="X33" s="17">
        <v>7056305</v>
      </c>
      <c r="Y33" s="17" t="s">
        <v>357</v>
      </c>
      <c r="Z33" s="17">
        <v>1.10010011001111E+149</v>
      </c>
      <c r="AA33" s="17">
        <v>112</v>
      </c>
      <c r="AB33" s="17">
        <v>1581074505</v>
      </c>
      <c r="AC33" s="17">
        <f t="shared" si="9"/>
        <v>1</v>
      </c>
      <c r="AD33" s="17">
        <f t="shared" si="10"/>
        <v>1</v>
      </c>
      <c r="AE33" s="32">
        <f t="shared" si="11"/>
        <v>112</v>
      </c>
      <c r="AF33" s="32">
        <f t="shared" si="12"/>
        <v>7056305</v>
      </c>
      <c r="AG33" s="32">
        <f t="shared" si="13"/>
        <v>63002.723214285717</v>
      </c>
      <c r="AH33" s="32" t="str">
        <f t="shared" si="14"/>
        <v/>
      </c>
      <c r="AI33" s="32">
        <f t="shared" si="15"/>
        <v>63002.723214285717</v>
      </c>
      <c r="AJ33" s="32" t="str">
        <f t="shared" si="16"/>
        <v/>
      </c>
      <c r="AK33" s="32" t="str">
        <f t="shared" si="17"/>
        <v/>
      </c>
      <c r="AL33" s="24" t="s">
        <v>2662</v>
      </c>
      <c r="AM33" s="24" t="s">
        <v>2662</v>
      </c>
      <c r="AN33" s="24">
        <v>7442032</v>
      </c>
      <c r="AO33" s="24">
        <v>144</v>
      </c>
      <c r="AP33" s="24">
        <v>7442032</v>
      </c>
      <c r="AQ33" s="24" t="s">
        <v>881</v>
      </c>
      <c r="AR33" s="24">
        <v>1.10010011001111E+149</v>
      </c>
      <c r="AS33" s="24">
        <v>144</v>
      </c>
      <c r="AT33" s="24">
        <v>1581112242</v>
      </c>
      <c r="AU33" s="24">
        <f t="shared" si="18"/>
        <v>1</v>
      </c>
      <c r="AV33" s="24">
        <f t="shared" si="19"/>
        <v>1</v>
      </c>
      <c r="AW33" s="24">
        <f t="shared" si="20"/>
        <v>144</v>
      </c>
      <c r="AX33" s="24">
        <f t="shared" si="21"/>
        <v>7442032</v>
      </c>
      <c r="AY33" s="24">
        <f t="shared" si="22"/>
        <v>51680.777777777781</v>
      </c>
      <c r="AZ33" s="24" t="str">
        <f t="shared" si="23"/>
        <v/>
      </c>
      <c r="BA33" s="24">
        <f t="shared" si="24"/>
        <v>51680.777777777781</v>
      </c>
      <c r="BB33" s="24" t="str">
        <f t="shared" si="25"/>
        <v/>
      </c>
      <c r="BC33" s="24" t="str">
        <f t="shared" si="26"/>
        <v/>
      </c>
      <c r="BD33" s="31" t="s">
        <v>2662</v>
      </c>
      <c r="BE33" s="31" t="s">
        <v>2662</v>
      </c>
      <c r="BF33" s="31">
        <v>413983</v>
      </c>
      <c r="BG33" s="31">
        <v>7</v>
      </c>
      <c r="BH33" s="31">
        <v>413983</v>
      </c>
      <c r="BI33" s="31" t="s">
        <v>937</v>
      </c>
      <c r="BJ33" s="31">
        <v>1.1011001100111099E+149</v>
      </c>
      <c r="BK33" s="31">
        <v>7</v>
      </c>
      <c r="BL33" s="31">
        <v>1580954373</v>
      </c>
      <c r="BM33" s="31">
        <f t="shared" si="27"/>
        <v>1</v>
      </c>
      <c r="BN33" s="31">
        <f t="shared" si="28"/>
        <v>1</v>
      </c>
      <c r="BO33" s="31">
        <f t="shared" si="29"/>
        <v>7</v>
      </c>
      <c r="BP33" s="31">
        <f t="shared" si="30"/>
        <v>413983</v>
      </c>
      <c r="BQ33" s="31">
        <f t="shared" si="31"/>
        <v>59140.428571428572</v>
      </c>
      <c r="BR33" s="31" t="str">
        <f t="shared" si="32"/>
        <v/>
      </c>
      <c r="BS33" s="31">
        <f t="shared" si="33"/>
        <v>59140.428571428572</v>
      </c>
      <c r="BT33" s="31" t="str">
        <f t="shared" si="34"/>
        <v/>
      </c>
      <c r="BU33" s="31" t="str">
        <f t="shared" si="35"/>
        <v/>
      </c>
      <c r="BV33" s="45" t="s">
        <v>2662</v>
      </c>
      <c r="BW33" s="45" t="s">
        <v>2662</v>
      </c>
      <c r="BX33" s="45">
        <v>273552</v>
      </c>
      <c r="BY33" s="45">
        <v>4</v>
      </c>
      <c r="BZ33" s="45">
        <v>273552</v>
      </c>
      <c r="CA33" s="45" t="s">
        <v>235</v>
      </c>
      <c r="CB33" s="45">
        <v>1.10010011001111E+149</v>
      </c>
      <c r="CC33" s="45">
        <v>4</v>
      </c>
      <c r="CD33" s="45">
        <v>1581103673</v>
      </c>
      <c r="CE33" s="45">
        <f t="shared" si="36"/>
        <v>1</v>
      </c>
      <c r="CF33" s="45">
        <f t="shared" si="37"/>
        <v>1</v>
      </c>
      <c r="CG33" s="45">
        <f t="shared" si="38"/>
        <v>4</v>
      </c>
      <c r="CH33" s="45">
        <f t="shared" si="39"/>
        <v>273552</v>
      </c>
      <c r="CI33" s="45">
        <f t="shared" si="40"/>
        <v>68388</v>
      </c>
      <c r="CJ33" s="45" t="str">
        <f t="shared" si="41"/>
        <v/>
      </c>
      <c r="CK33" s="45">
        <f t="shared" si="42"/>
        <v>68388</v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2662</v>
      </c>
      <c r="C34" s="10" t="s">
        <v>2662</v>
      </c>
      <c r="D34" s="10">
        <v>58490152</v>
      </c>
      <c r="E34" s="10">
        <v>891</v>
      </c>
      <c r="F34" s="10">
        <v>58490152</v>
      </c>
      <c r="G34" s="10" t="s">
        <v>882</v>
      </c>
      <c r="H34" s="10">
        <v>1.11011000110011E+149</v>
      </c>
      <c r="I34" s="10">
        <v>891</v>
      </c>
      <c r="J34" s="10">
        <v>1580955876</v>
      </c>
      <c r="K34" s="10">
        <f t="shared" si="0"/>
        <v>1</v>
      </c>
      <c r="L34" s="10">
        <f t="shared" si="1"/>
        <v>1</v>
      </c>
      <c r="M34" s="10">
        <f t="shared" si="2"/>
        <v>891</v>
      </c>
      <c r="N34" s="10">
        <f t="shared" si="3"/>
        <v>58490152</v>
      </c>
      <c r="O34" s="10">
        <f t="shared" si="4"/>
        <v>65645.512906846241</v>
      </c>
      <c r="P34" s="10" t="str">
        <f t="shared" si="5"/>
        <v/>
      </c>
      <c r="Q34" s="10">
        <f t="shared" si="6"/>
        <v>65645.512906846241</v>
      </c>
      <c r="R34" s="10" t="str">
        <f t="shared" si="7"/>
        <v/>
      </c>
      <c r="S34" s="10" t="str">
        <f t="shared" si="8"/>
        <v/>
      </c>
      <c r="T34" s="17" t="s">
        <v>2662</v>
      </c>
      <c r="U34" s="17" t="s">
        <v>2662</v>
      </c>
      <c r="V34" s="17">
        <v>1660932</v>
      </c>
      <c r="W34" s="17">
        <v>36</v>
      </c>
      <c r="X34" s="17">
        <v>1660932</v>
      </c>
      <c r="Y34" s="17" t="s">
        <v>989</v>
      </c>
      <c r="Z34" s="17">
        <v>1.1011100011001101E+149</v>
      </c>
      <c r="AA34" s="17">
        <v>36</v>
      </c>
      <c r="AB34" s="17">
        <v>1581074513</v>
      </c>
      <c r="AC34" s="17">
        <f t="shared" si="9"/>
        <v>1</v>
      </c>
      <c r="AD34" s="17">
        <f t="shared" si="10"/>
        <v>1</v>
      </c>
      <c r="AE34" s="32">
        <f t="shared" si="11"/>
        <v>36</v>
      </c>
      <c r="AF34" s="32">
        <f t="shared" si="12"/>
        <v>1660932</v>
      </c>
      <c r="AG34" s="32">
        <f t="shared" si="13"/>
        <v>46137</v>
      </c>
      <c r="AH34" s="32" t="str">
        <f t="shared" si="14"/>
        <v/>
      </c>
      <c r="AI34" s="32">
        <f t="shared" si="15"/>
        <v>46137</v>
      </c>
      <c r="AJ34" s="32" t="str">
        <f t="shared" si="16"/>
        <v/>
      </c>
      <c r="AK34" s="32" t="str">
        <f t="shared" si="17"/>
        <v/>
      </c>
      <c r="AL34" s="24" t="s">
        <v>2662</v>
      </c>
      <c r="AM34" s="24" t="s">
        <v>2662</v>
      </c>
      <c r="AN34" s="24">
        <v>2066341</v>
      </c>
      <c r="AO34" s="24">
        <v>54</v>
      </c>
      <c r="AP34" s="24">
        <v>2066341</v>
      </c>
      <c r="AQ34" s="24" t="s">
        <v>878</v>
      </c>
      <c r="AR34" s="24">
        <v>1.11011000110011E+149</v>
      </c>
      <c r="AS34" s="24">
        <v>54</v>
      </c>
      <c r="AT34" s="24">
        <v>1581112247</v>
      </c>
      <c r="AU34" s="24">
        <f t="shared" si="18"/>
        <v>1</v>
      </c>
      <c r="AV34" s="24">
        <f t="shared" si="19"/>
        <v>1</v>
      </c>
      <c r="AW34" s="24">
        <f t="shared" si="20"/>
        <v>54</v>
      </c>
      <c r="AX34" s="24">
        <f t="shared" si="21"/>
        <v>2066341</v>
      </c>
      <c r="AY34" s="24">
        <f t="shared" si="22"/>
        <v>38265.574074074073</v>
      </c>
      <c r="AZ34" s="24" t="str">
        <f t="shared" si="23"/>
        <v/>
      </c>
      <c r="BA34" s="24">
        <f t="shared" si="24"/>
        <v>38265.574074074073</v>
      </c>
      <c r="BB34" s="24" t="str">
        <f t="shared" si="25"/>
        <v/>
      </c>
      <c r="BC34" s="24" t="str">
        <f t="shared" si="26"/>
        <v/>
      </c>
      <c r="BD34" s="31" t="s">
        <v>2662</v>
      </c>
      <c r="BE34" s="31" t="s">
        <v>2662</v>
      </c>
      <c r="BF34" s="31">
        <v>6887389</v>
      </c>
      <c r="BG34" s="31">
        <v>95</v>
      </c>
      <c r="BH34" s="31">
        <v>6887389</v>
      </c>
      <c r="BI34" s="31" t="s">
        <v>229</v>
      </c>
      <c r="BJ34" s="31">
        <v>1.1001100011001099E+149</v>
      </c>
      <c r="BK34" s="31">
        <v>95</v>
      </c>
      <c r="BL34" s="31">
        <v>1580954378</v>
      </c>
      <c r="BM34" s="31">
        <f t="shared" si="27"/>
        <v>1</v>
      </c>
      <c r="BN34" s="31">
        <f t="shared" si="28"/>
        <v>1</v>
      </c>
      <c r="BO34" s="31">
        <f t="shared" si="29"/>
        <v>95</v>
      </c>
      <c r="BP34" s="31">
        <f t="shared" si="30"/>
        <v>6887389</v>
      </c>
      <c r="BQ34" s="31">
        <f t="shared" si="31"/>
        <v>72498.831578947371</v>
      </c>
      <c r="BR34" s="31" t="str">
        <f t="shared" si="32"/>
        <v/>
      </c>
      <c r="BS34" s="31">
        <f t="shared" si="33"/>
        <v>72498.831578947371</v>
      </c>
      <c r="BT34" s="31" t="str">
        <f t="shared" si="34"/>
        <v/>
      </c>
      <c r="BU34" s="31" t="str">
        <f t="shared" si="35"/>
        <v/>
      </c>
      <c r="BV34" s="45" t="s">
        <v>2662</v>
      </c>
      <c r="BW34" s="45" t="s">
        <v>2662</v>
      </c>
      <c r="BX34" s="45">
        <v>232394</v>
      </c>
      <c r="BY34" s="45">
        <v>4</v>
      </c>
      <c r="BZ34" s="45">
        <v>232394</v>
      </c>
      <c r="CA34" s="45" t="s">
        <v>128</v>
      </c>
      <c r="CB34" s="45">
        <v>1.1111100011001099E+149</v>
      </c>
      <c r="CC34" s="45">
        <v>4</v>
      </c>
      <c r="CD34" s="45">
        <v>1581103678</v>
      </c>
      <c r="CE34" s="45">
        <f t="shared" si="36"/>
        <v>1</v>
      </c>
      <c r="CF34" s="45">
        <f t="shared" si="37"/>
        <v>1</v>
      </c>
      <c r="CG34" s="45">
        <f t="shared" si="38"/>
        <v>4</v>
      </c>
      <c r="CH34" s="45">
        <f t="shared" si="39"/>
        <v>232394</v>
      </c>
      <c r="CI34" s="45">
        <f t="shared" si="40"/>
        <v>58098.5</v>
      </c>
      <c r="CJ34" s="45" t="str">
        <f t="shared" si="41"/>
        <v/>
      </c>
      <c r="CK34" s="45">
        <f t="shared" si="42"/>
        <v>58098.5</v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2662</v>
      </c>
      <c r="C35" s="10" t="s">
        <v>2662</v>
      </c>
      <c r="D35" s="10">
        <v>25030488</v>
      </c>
      <c r="E35" s="10">
        <v>401</v>
      </c>
      <c r="F35" s="10">
        <v>25030488</v>
      </c>
      <c r="G35" s="10" t="s">
        <v>882</v>
      </c>
      <c r="H35" s="10">
        <v>1.1000011000001E+146</v>
      </c>
      <c r="I35" s="10">
        <v>401</v>
      </c>
      <c r="J35" s="10">
        <v>1580955893</v>
      </c>
      <c r="K35" s="10">
        <f t="shared" si="0"/>
        <v>1</v>
      </c>
      <c r="L35" s="10">
        <f t="shared" si="1"/>
        <v>1</v>
      </c>
      <c r="M35" s="10">
        <f t="shared" si="2"/>
        <v>401</v>
      </c>
      <c r="N35" s="10">
        <f t="shared" si="3"/>
        <v>25030488</v>
      </c>
      <c r="O35" s="10">
        <f t="shared" si="4"/>
        <v>62420.169576059852</v>
      </c>
      <c r="P35" s="10" t="str">
        <f t="shared" si="5"/>
        <v/>
      </c>
      <c r="Q35" s="10">
        <f t="shared" si="6"/>
        <v>62420.169576059852</v>
      </c>
      <c r="R35" s="10" t="str">
        <f t="shared" si="7"/>
        <v/>
      </c>
      <c r="S35" s="10" t="str">
        <f t="shared" si="8"/>
        <v/>
      </c>
      <c r="T35" s="17" t="s">
        <v>2662</v>
      </c>
      <c r="U35" s="17" t="s">
        <v>2662</v>
      </c>
      <c r="V35" s="17">
        <v>10541963</v>
      </c>
      <c r="W35" s="17">
        <v>156</v>
      </c>
      <c r="X35" s="17">
        <v>10541963</v>
      </c>
      <c r="Y35" s="17" t="s">
        <v>140</v>
      </c>
      <c r="Z35" s="17">
        <v>1.1000001000000999E+146</v>
      </c>
      <c r="AA35" s="17">
        <v>156</v>
      </c>
      <c r="AB35" s="17">
        <v>1581074521</v>
      </c>
      <c r="AC35" s="17">
        <f t="shared" si="9"/>
        <v>1</v>
      </c>
      <c r="AD35" s="17">
        <f t="shared" si="10"/>
        <v>1</v>
      </c>
      <c r="AE35" s="32">
        <f t="shared" si="11"/>
        <v>156</v>
      </c>
      <c r="AF35" s="32">
        <f t="shared" si="12"/>
        <v>10541963</v>
      </c>
      <c r="AG35" s="32">
        <f t="shared" si="13"/>
        <v>67576.685897435891</v>
      </c>
      <c r="AH35" s="32" t="str">
        <f t="shared" si="14"/>
        <v/>
      </c>
      <c r="AI35" s="32">
        <f t="shared" si="15"/>
        <v>67576.685897435891</v>
      </c>
      <c r="AJ35" s="32" t="str">
        <f t="shared" si="16"/>
        <v/>
      </c>
      <c r="AK35" s="32" t="str">
        <f t="shared" si="17"/>
        <v/>
      </c>
      <c r="AL35" s="24" t="s">
        <v>2662</v>
      </c>
      <c r="AM35" s="24" t="s">
        <v>2662</v>
      </c>
      <c r="AN35" s="24">
        <v>3168641</v>
      </c>
      <c r="AO35" s="24">
        <v>73</v>
      </c>
      <c r="AP35" s="24">
        <v>3168641</v>
      </c>
      <c r="AQ35" s="24" t="s">
        <v>140</v>
      </c>
      <c r="AR35" s="24">
        <v>1.1000001000000999E+146</v>
      </c>
      <c r="AS35" s="24">
        <v>73</v>
      </c>
      <c r="AT35" s="24">
        <v>1581112255</v>
      </c>
      <c r="AU35" s="24">
        <f t="shared" si="18"/>
        <v>1</v>
      </c>
      <c r="AV35" s="24">
        <f t="shared" si="19"/>
        <v>1</v>
      </c>
      <c r="AW35" s="24">
        <f t="shared" si="20"/>
        <v>73</v>
      </c>
      <c r="AX35" s="24">
        <f t="shared" si="21"/>
        <v>3168641</v>
      </c>
      <c r="AY35" s="24">
        <f t="shared" si="22"/>
        <v>43406.04109589041</v>
      </c>
      <c r="AZ35" s="24" t="str">
        <f t="shared" si="23"/>
        <v/>
      </c>
      <c r="BA35" s="24">
        <f t="shared" si="24"/>
        <v>43406.04109589041</v>
      </c>
      <c r="BB35" s="24" t="str">
        <f t="shared" si="25"/>
        <v/>
      </c>
      <c r="BC35" s="24" t="str">
        <f t="shared" si="26"/>
        <v/>
      </c>
      <c r="BD35" s="31" t="s">
        <v>2662</v>
      </c>
      <c r="BE35" s="31" t="s">
        <v>2662</v>
      </c>
      <c r="BF35" s="31">
        <v>7393294</v>
      </c>
      <c r="BG35" s="31">
        <v>100</v>
      </c>
      <c r="BH35" s="31">
        <v>7393294</v>
      </c>
      <c r="BI35" s="31" t="s">
        <v>229</v>
      </c>
      <c r="BJ35" s="31">
        <v>1.1000011000101E+146</v>
      </c>
      <c r="BK35" s="31">
        <v>100</v>
      </c>
      <c r="BL35" s="31">
        <v>1580954387</v>
      </c>
      <c r="BM35" s="31">
        <f t="shared" si="27"/>
        <v>1</v>
      </c>
      <c r="BN35" s="31">
        <f t="shared" si="28"/>
        <v>1</v>
      </c>
      <c r="BO35" s="31">
        <f t="shared" si="29"/>
        <v>100</v>
      </c>
      <c r="BP35" s="31">
        <f t="shared" si="30"/>
        <v>7393294</v>
      </c>
      <c r="BQ35" s="31">
        <f t="shared" si="31"/>
        <v>73932.94</v>
      </c>
      <c r="BR35" s="31" t="str">
        <f t="shared" si="32"/>
        <v/>
      </c>
      <c r="BS35" s="31">
        <f t="shared" si="33"/>
        <v>73932.94</v>
      </c>
      <c r="BT35" s="31" t="str">
        <f t="shared" si="34"/>
        <v/>
      </c>
      <c r="BU35" s="31" t="str">
        <f t="shared" si="35"/>
        <v/>
      </c>
      <c r="BV35" s="45" t="s">
        <v>2662</v>
      </c>
      <c r="BW35" s="45" t="s">
        <v>2662</v>
      </c>
      <c r="BX35" s="45">
        <v>1420874</v>
      </c>
      <c r="BY35" s="45">
        <v>19</v>
      </c>
      <c r="BZ35" s="45">
        <v>1420874</v>
      </c>
      <c r="CA35" s="45" t="s">
        <v>140</v>
      </c>
      <c r="CB35" s="45">
        <v>1.1000001000100999E+146</v>
      </c>
      <c r="CC35" s="45">
        <v>19</v>
      </c>
      <c r="CD35" s="45">
        <v>1581103683</v>
      </c>
      <c r="CE35" s="45">
        <f t="shared" si="36"/>
        <v>1</v>
      </c>
      <c r="CF35" s="45">
        <f t="shared" si="37"/>
        <v>1</v>
      </c>
      <c r="CG35" s="45">
        <f t="shared" si="38"/>
        <v>19</v>
      </c>
      <c r="CH35" s="45">
        <f t="shared" si="39"/>
        <v>1420874</v>
      </c>
      <c r="CI35" s="45">
        <f t="shared" si="40"/>
        <v>74782.84210526316</v>
      </c>
      <c r="CJ35" s="45" t="str">
        <f t="shared" si="41"/>
        <v/>
      </c>
      <c r="CK35" s="45">
        <f t="shared" si="42"/>
        <v>74782.84210526316</v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2662</v>
      </c>
      <c r="C36" s="10" t="s">
        <v>2662</v>
      </c>
      <c r="D36" s="10">
        <v>3190454</v>
      </c>
      <c r="E36" s="10">
        <v>53</v>
      </c>
      <c r="F36" s="10">
        <v>3190454</v>
      </c>
      <c r="G36" s="10" t="s">
        <v>428</v>
      </c>
      <c r="H36" s="10">
        <v>1.1101010111010001E+149</v>
      </c>
      <c r="I36" s="10">
        <v>53</v>
      </c>
      <c r="J36" s="10">
        <v>1580956117</v>
      </c>
      <c r="K36" s="10">
        <f t="shared" si="0"/>
        <v>1</v>
      </c>
      <c r="L36" s="10">
        <f t="shared" si="1"/>
        <v>1</v>
      </c>
      <c r="M36" s="10">
        <f t="shared" si="2"/>
        <v>53</v>
      </c>
      <c r="N36" s="10">
        <f t="shared" si="3"/>
        <v>3190454</v>
      </c>
      <c r="O36" s="10">
        <f t="shared" si="4"/>
        <v>60197.24528301887</v>
      </c>
      <c r="P36" s="10" t="str">
        <f t="shared" si="5"/>
        <v/>
      </c>
      <c r="Q36" s="10">
        <f t="shared" si="6"/>
        <v>60197.24528301887</v>
      </c>
      <c r="R36" s="10" t="str">
        <f t="shared" si="7"/>
        <v/>
      </c>
      <c r="S36" s="10" t="str">
        <f t="shared" si="8"/>
        <v/>
      </c>
      <c r="T36" s="17" t="s">
        <v>2662</v>
      </c>
      <c r="U36" s="17" t="s">
        <v>2662</v>
      </c>
      <c r="V36" s="17">
        <v>2783075</v>
      </c>
      <c r="W36" s="17">
        <v>52</v>
      </c>
      <c r="X36" s="17">
        <v>2783075</v>
      </c>
      <c r="Y36" s="17" t="s">
        <v>878</v>
      </c>
      <c r="Z36" s="17">
        <v>1.0000101010000001E+147</v>
      </c>
      <c r="AA36" s="17">
        <v>52</v>
      </c>
      <c r="AB36" s="17">
        <v>1581074530</v>
      </c>
      <c r="AC36" s="17">
        <f t="shared" si="9"/>
        <v>1</v>
      </c>
      <c r="AD36" s="17">
        <f t="shared" si="10"/>
        <v>1</v>
      </c>
      <c r="AE36" s="32">
        <f t="shared" si="11"/>
        <v>52</v>
      </c>
      <c r="AF36" s="32">
        <f t="shared" si="12"/>
        <v>2783075</v>
      </c>
      <c r="AG36" s="32">
        <f t="shared" si="13"/>
        <v>53520.673076923078</v>
      </c>
      <c r="AH36" s="32" t="str">
        <f t="shared" si="14"/>
        <v/>
      </c>
      <c r="AI36" s="32">
        <f t="shared" si="15"/>
        <v>53520.673076923078</v>
      </c>
      <c r="AJ36" s="32" t="str">
        <f t="shared" si="16"/>
        <v/>
      </c>
      <c r="AK36" s="32" t="str">
        <f t="shared" si="17"/>
        <v/>
      </c>
      <c r="AL36" s="24" t="s">
        <v>2662</v>
      </c>
      <c r="AM36" s="24" t="s">
        <v>2662</v>
      </c>
      <c r="AN36" s="24">
        <v>2552239</v>
      </c>
      <c r="AO36" s="24">
        <v>61</v>
      </c>
      <c r="AP36" s="24">
        <v>2552239</v>
      </c>
      <c r="AQ36" s="24" t="s">
        <v>880</v>
      </c>
      <c r="AR36" s="24">
        <v>1.010010101E+147</v>
      </c>
      <c r="AS36" s="24">
        <v>61</v>
      </c>
      <c r="AT36" s="24">
        <v>1581112260</v>
      </c>
      <c r="AU36" s="24">
        <f t="shared" si="18"/>
        <v>1</v>
      </c>
      <c r="AV36" s="24">
        <f t="shared" si="19"/>
        <v>1</v>
      </c>
      <c r="AW36" s="24">
        <f t="shared" si="20"/>
        <v>61</v>
      </c>
      <c r="AX36" s="24">
        <f t="shared" si="21"/>
        <v>2552239</v>
      </c>
      <c r="AY36" s="24">
        <f t="shared" si="22"/>
        <v>41839.983606557376</v>
      </c>
      <c r="AZ36" s="24" t="str">
        <f t="shared" si="23"/>
        <v/>
      </c>
      <c r="BA36" s="24">
        <f t="shared" si="24"/>
        <v>41839.983606557376</v>
      </c>
      <c r="BB36" s="24" t="str">
        <f t="shared" si="25"/>
        <v/>
      </c>
      <c r="BC36" s="24" t="str">
        <f t="shared" si="26"/>
        <v/>
      </c>
      <c r="BD36" s="31" t="s">
        <v>2662</v>
      </c>
      <c r="BE36" s="31" t="s">
        <v>2662</v>
      </c>
      <c r="BF36" s="31">
        <v>813644</v>
      </c>
      <c r="BG36" s="31">
        <v>13</v>
      </c>
      <c r="BH36" s="31">
        <v>813644</v>
      </c>
      <c r="BI36" s="31" t="s">
        <v>229</v>
      </c>
      <c r="BJ36" s="31">
        <v>1.0100111010001E+147</v>
      </c>
      <c r="BK36" s="31">
        <v>13</v>
      </c>
      <c r="BL36" s="31">
        <v>1580954446</v>
      </c>
      <c r="BM36" s="31">
        <f t="shared" si="27"/>
        <v>1</v>
      </c>
      <c r="BN36" s="31">
        <f t="shared" si="28"/>
        <v>1</v>
      </c>
      <c r="BO36" s="31">
        <f t="shared" si="29"/>
        <v>13</v>
      </c>
      <c r="BP36" s="31">
        <f t="shared" si="30"/>
        <v>813644</v>
      </c>
      <c r="BQ36" s="31">
        <f t="shared" si="31"/>
        <v>62588</v>
      </c>
      <c r="BR36" s="31" t="str">
        <f t="shared" si="32"/>
        <v/>
      </c>
      <c r="BS36" s="31">
        <f t="shared" si="33"/>
        <v>62588</v>
      </c>
      <c r="BT36" s="31" t="str">
        <f t="shared" si="34"/>
        <v/>
      </c>
      <c r="BU36" s="31" t="str">
        <f t="shared" si="35"/>
        <v/>
      </c>
      <c r="BV36" s="45" t="s">
        <v>2662</v>
      </c>
      <c r="BW36" s="45" t="s">
        <v>2662</v>
      </c>
      <c r="BX36" s="45">
        <v>219201</v>
      </c>
      <c r="BY36" s="45">
        <v>3</v>
      </c>
      <c r="BZ36" s="45">
        <v>219201</v>
      </c>
      <c r="CA36" s="45" t="s">
        <v>928</v>
      </c>
      <c r="CB36" s="45">
        <v>1.01010011111011E+149</v>
      </c>
      <c r="CC36" s="45">
        <v>3</v>
      </c>
      <c r="CD36" s="45">
        <v>1581103691</v>
      </c>
      <c r="CE36" s="45">
        <f t="shared" si="36"/>
        <v>1</v>
      </c>
      <c r="CF36" s="45">
        <f t="shared" si="37"/>
        <v>1</v>
      </c>
      <c r="CG36" s="45">
        <f t="shared" si="38"/>
        <v>3</v>
      </c>
      <c r="CH36" s="45">
        <f t="shared" si="39"/>
        <v>219201</v>
      </c>
      <c r="CI36" s="45">
        <f t="shared" si="40"/>
        <v>73067</v>
      </c>
      <c r="CJ36" s="45" t="str">
        <f t="shared" si="41"/>
        <v/>
      </c>
      <c r="CK36" s="45">
        <f t="shared" si="42"/>
        <v>73067</v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2662</v>
      </c>
      <c r="C37" s="10" t="s">
        <v>2662</v>
      </c>
      <c r="D37" s="10">
        <v>9810958</v>
      </c>
      <c r="E37" s="10">
        <v>158</v>
      </c>
      <c r="F37" s="10">
        <v>9810958</v>
      </c>
      <c r="G37" s="10" t="s">
        <v>928</v>
      </c>
      <c r="H37" s="10">
        <v>1.1000100010009999E+149</v>
      </c>
      <c r="I37" s="10">
        <v>158</v>
      </c>
      <c r="J37" s="10">
        <v>1580956171</v>
      </c>
      <c r="K37" s="10">
        <f t="shared" si="0"/>
        <v>1</v>
      </c>
      <c r="L37" s="10">
        <f t="shared" si="1"/>
        <v>1</v>
      </c>
      <c r="M37" s="10">
        <f t="shared" si="2"/>
        <v>158</v>
      </c>
      <c r="N37" s="10">
        <f t="shared" si="3"/>
        <v>9810958</v>
      </c>
      <c r="O37" s="10">
        <f t="shared" si="4"/>
        <v>62094.670886075946</v>
      </c>
      <c r="P37" s="10" t="str">
        <f t="shared" si="5"/>
        <v/>
      </c>
      <c r="Q37" s="10">
        <f t="shared" si="6"/>
        <v>62094.670886075946</v>
      </c>
      <c r="R37" s="10" t="str">
        <f t="shared" si="7"/>
        <v/>
      </c>
      <c r="S37" s="10" t="str">
        <f t="shared" si="8"/>
        <v/>
      </c>
      <c r="T37" s="17" t="s">
        <v>2662</v>
      </c>
      <c r="U37" s="17" t="s">
        <v>2662</v>
      </c>
      <c r="V37" s="17">
        <v>1962978</v>
      </c>
      <c r="W37" s="17">
        <v>35</v>
      </c>
      <c r="X37" s="17">
        <v>1962978</v>
      </c>
      <c r="Y37" s="17" t="s">
        <v>1009</v>
      </c>
      <c r="Z37" s="17">
        <v>1.1100101011011101E+149</v>
      </c>
      <c r="AA37" s="17">
        <v>35</v>
      </c>
      <c r="AB37" s="17">
        <v>1581074547</v>
      </c>
      <c r="AC37" s="17">
        <f t="shared" si="9"/>
        <v>1</v>
      </c>
      <c r="AD37" s="17">
        <f t="shared" si="10"/>
        <v>1</v>
      </c>
      <c r="AE37" s="32">
        <f t="shared" si="11"/>
        <v>35</v>
      </c>
      <c r="AF37" s="32">
        <f t="shared" si="12"/>
        <v>1962978</v>
      </c>
      <c r="AG37" s="32">
        <f t="shared" si="13"/>
        <v>56085.085714285713</v>
      </c>
      <c r="AH37" s="32" t="str">
        <f t="shared" si="14"/>
        <v/>
      </c>
      <c r="AI37" s="32">
        <f t="shared" si="15"/>
        <v>56085.085714285713</v>
      </c>
      <c r="AJ37" s="32" t="str">
        <f t="shared" si="16"/>
        <v/>
      </c>
      <c r="AK37" s="32" t="str">
        <f t="shared" si="17"/>
        <v/>
      </c>
      <c r="AL37" s="24" t="s">
        <v>2662</v>
      </c>
      <c r="AM37" s="24" t="s">
        <v>2662</v>
      </c>
      <c r="AN37" s="24">
        <v>1391744</v>
      </c>
      <c r="AO37" s="24">
        <v>39</v>
      </c>
      <c r="AP37" s="24">
        <v>1391744</v>
      </c>
      <c r="AQ37" s="24" t="s">
        <v>878</v>
      </c>
      <c r="AR37" s="24">
        <v>1.1000111000010101E+149</v>
      </c>
      <c r="AS37" s="24">
        <v>39</v>
      </c>
      <c r="AT37" s="24">
        <v>1581112283</v>
      </c>
      <c r="AU37" s="24">
        <f t="shared" si="18"/>
        <v>1</v>
      </c>
      <c r="AV37" s="24">
        <f t="shared" si="19"/>
        <v>1</v>
      </c>
      <c r="AW37" s="24">
        <f t="shared" si="20"/>
        <v>39</v>
      </c>
      <c r="AX37" s="24">
        <f t="shared" si="21"/>
        <v>1391744</v>
      </c>
      <c r="AY37" s="24">
        <f t="shared" si="22"/>
        <v>35685.743589743586</v>
      </c>
      <c r="AZ37" s="24" t="str">
        <f t="shared" si="23"/>
        <v/>
      </c>
      <c r="BA37" s="24">
        <f t="shared" si="24"/>
        <v>35685.743589743586</v>
      </c>
      <c r="BB37" s="24" t="str">
        <f t="shared" si="25"/>
        <v/>
      </c>
      <c r="BC37" s="24" t="str">
        <f t="shared" si="26"/>
        <v/>
      </c>
      <c r="BD37" s="31" t="s">
        <v>2662</v>
      </c>
      <c r="BE37" s="31" t="s">
        <v>2662</v>
      </c>
      <c r="BF37" s="31">
        <v>3474997</v>
      </c>
      <c r="BG37" s="31">
        <v>40</v>
      </c>
      <c r="BH37" s="31">
        <v>3474997</v>
      </c>
      <c r="BI37" s="31" t="s">
        <v>928</v>
      </c>
      <c r="BJ37" s="31">
        <v>1.0111010110011E+148</v>
      </c>
      <c r="BK37" s="31">
        <v>40</v>
      </c>
      <c r="BL37" s="31">
        <v>1580954460</v>
      </c>
      <c r="BM37" s="31">
        <f t="shared" si="27"/>
        <v>1</v>
      </c>
      <c r="BN37" s="31">
        <f t="shared" si="28"/>
        <v>1</v>
      </c>
      <c r="BO37" s="31">
        <f t="shared" si="29"/>
        <v>40</v>
      </c>
      <c r="BP37" s="31">
        <f t="shared" si="30"/>
        <v>3474997</v>
      </c>
      <c r="BQ37" s="31">
        <f t="shared" si="31"/>
        <v>86874.925000000003</v>
      </c>
      <c r="BR37" s="31" t="str">
        <f t="shared" si="32"/>
        <v/>
      </c>
      <c r="BS37" s="31">
        <f t="shared" si="33"/>
        <v>86874.925000000003</v>
      </c>
      <c r="BT37" s="31" t="str">
        <f t="shared" si="34"/>
        <v/>
      </c>
      <c r="BU37" s="31" t="str">
        <f t="shared" si="35"/>
        <v/>
      </c>
      <c r="BV37" s="45" t="s">
        <v>2662</v>
      </c>
      <c r="BW37" s="45" t="s">
        <v>2662</v>
      </c>
      <c r="BX37" s="45">
        <v>493331</v>
      </c>
      <c r="BY37" s="45">
        <v>7</v>
      </c>
      <c r="BZ37" s="45">
        <v>493331</v>
      </c>
      <c r="CA37" s="45" t="s">
        <v>880</v>
      </c>
      <c r="CB37" s="45">
        <v>1.11001010000001E+149</v>
      </c>
      <c r="CC37" s="45">
        <v>7</v>
      </c>
      <c r="CD37" s="45">
        <v>1581103696</v>
      </c>
      <c r="CE37" s="45">
        <f t="shared" si="36"/>
        <v>1</v>
      </c>
      <c r="CF37" s="45">
        <f t="shared" si="37"/>
        <v>1</v>
      </c>
      <c r="CG37" s="45">
        <f t="shared" si="38"/>
        <v>7</v>
      </c>
      <c r="CH37" s="45">
        <f t="shared" si="39"/>
        <v>493331</v>
      </c>
      <c r="CI37" s="45">
        <f t="shared" si="40"/>
        <v>70475.857142857145</v>
      </c>
      <c r="CJ37" s="45" t="str">
        <f t="shared" si="41"/>
        <v/>
      </c>
      <c r="CK37" s="45">
        <f t="shared" si="42"/>
        <v>70475.857142857145</v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si="0"/>
        <v>0</v>
      </c>
      <c r="L40" s="10">
        <f t="shared" si="1"/>
        <v>0</v>
      </c>
      <c r="M40" s="10" t="str">
        <f t="shared" si="2"/>
        <v/>
      </c>
      <c r="N40" s="10" t="str">
        <f t="shared" si="3"/>
        <v/>
      </c>
      <c r="O40" s="10" t="str">
        <f t="shared" si="4"/>
        <v/>
      </c>
      <c r="P40" s="10" t="str">
        <f t="shared" si="5"/>
        <v/>
      </c>
      <c r="Q40" s="10" t="str">
        <f t="shared" si="6"/>
        <v/>
      </c>
      <c r="R40" s="10" t="str">
        <f t="shared" si="7"/>
        <v/>
      </c>
      <c r="S40" s="10" t="str">
        <f t="shared" si="8"/>
        <v/>
      </c>
      <c r="AC40" s="17">
        <f t="shared" si="9"/>
        <v>0</v>
      </c>
      <c r="AD40" s="17">
        <f t="shared" si="10"/>
        <v>0</v>
      </c>
      <c r="AE40" s="32" t="str">
        <f t="shared" si="11"/>
        <v/>
      </c>
      <c r="AF40" s="32" t="str">
        <f t="shared" si="12"/>
        <v/>
      </c>
      <c r="AG40" s="32" t="str">
        <f t="shared" si="13"/>
        <v/>
      </c>
      <c r="AH40" s="32" t="str">
        <f t="shared" si="14"/>
        <v/>
      </c>
      <c r="AI40" s="32" t="str">
        <f t="shared" si="15"/>
        <v/>
      </c>
      <c r="AJ40" s="32" t="str">
        <f t="shared" si="16"/>
        <v/>
      </c>
      <c r="AK40" s="32" t="str">
        <f t="shared" si="17"/>
        <v/>
      </c>
      <c r="AU40" s="24">
        <f t="shared" si="18"/>
        <v>0</v>
      </c>
      <c r="AV40" s="24">
        <f t="shared" si="19"/>
        <v>0</v>
      </c>
      <c r="AW40" s="24" t="str">
        <f t="shared" si="20"/>
        <v/>
      </c>
      <c r="AX40" s="24" t="str">
        <f t="shared" si="21"/>
        <v/>
      </c>
      <c r="AY40" s="24" t="str">
        <f t="shared" si="22"/>
        <v/>
      </c>
      <c r="AZ40" s="24" t="str">
        <f t="shared" si="23"/>
        <v/>
      </c>
      <c r="BA40" s="24" t="str">
        <f t="shared" si="24"/>
        <v/>
      </c>
      <c r="BB40" s="24" t="str">
        <f t="shared" si="25"/>
        <v/>
      </c>
      <c r="BC40" s="24" t="str">
        <f t="shared" si="26"/>
        <v/>
      </c>
      <c r="BM40" s="31">
        <f t="shared" si="27"/>
        <v>0</v>
      </c>
      <c r="BN40" s="31">
        <f t="shared" si="28"/>
        <v>0</v>
      </c>
      <c r="BO40" s="31" t="str">
        <f t="shared" si="29"/>
        <v/>
      </c>
      <c r="BP40" s="31" t="str">
        <f t="shared" si="30"/>
        <v/>
      </c>
      <c r="BQ40" s="31" t="str">
        <f t="shared" si="31"/>
        <v/>
      </c>
      <c r="BR40" s="31" t="str">
        <f t="shared" si="32"/>
        <v/>
      </c>
      <c r="BS40" s="31" t="str">
        <f t="shared" si="33"/>
        <v/>
      </c>
      <c r="BT40" s="31" t="str">
        <f t="shared" si="34"/>
        <v/>
      </c>
      <c r="BU40" s="31" t="str">
        <f t="shared" si="35"/>
        <v/>
      </c>
    </row>
    <row r="41" spans="2:91" x14ac:dyDescent="0.3">
      <c r="K41" s="10">
        <f t="shared" si="0"/>
        <v>0</v>
      </c>
      <c r="L41" s="10">
        <f t="shared" si="1"/>
        <v>0</v>
      </c>
      <c r="M41" s="10" t="str">
        <f t="shared" si="2"/>
        <v/>
      </c>
      <c r="N41" s="10" t="str">
        <f t="shared" si="3"/>
        <v/>
      </c>
      <c r="O41" s="10" t="str">
        <f t="shared" si="4"/>
        <v/>
      </c>
      <c r="P41" s="10" t="str">
        <f t="shared" si="5"/>
        <v/>
      </c>
      <c r="Q41" s="10" t="str">
        <f t="shared" si="6"/>
        <v/>
      </c>
      <c r="R41" s="10" t="str">
        <f t="shared" si="7"/>
        <v/>
      </c>
      <c r="S41" s="10" t="str">
        <f t="shared" si="8"/>
        <v/>
      </c>
      <c r="AC41" s="17">
        <f t="shared" si="9"/>
        <v>0</v>
      </c>
      <c r="AD41" s="17">
        <f t="shared" si="10"/>
        <v>0</v>
      </c>
      <c r="AE41" s="32" t="str">
        <f t="shared" si="11"/>
        <v/>
      </c>
      <c r="AF41" s="32" t="str">
        <f t="shared" si="12"/>
        <v/>
      </c>
      <c r="AG41" s="32" t="str">
        <f t="shared" si="13"/>
        <v/>
      </c>
      <c r="AH41" s="32" t="str">
        <f t="shared" si="14"/>
        <v/>
      </c>
      <c r="AI41" s="32" t="str">
        <f t="shared" si="15"/>
        <v/>
      </c>
      <c r="AJ41" s="32" t="str">
        <f t="shared" si="16"/>
        <v/>
      </c>
      <c r="AK41" s="32" t="str">
        <f t="shared" si="17"/>
        <v/>
      </c>
      <c r="AU41" s="24">
        <f t="shared" si="18"/>
        <v>0</v>
      </c>
      <c r="AV41" s="24">
        <f t="shared" si="19"/>
        <v>0</v>
      </c>
      <c r="AW41" s="24" t="str">
        <f t="shared" si="20"/>
        <v/>
      </c>
      <c r="AX41" s="24" t="str">
        <f t="shared" si="21"/>
        <v/>
      </c>
      <c r="AY41" s="24" t="str">
        <f t="shared" si="22"/>
        <v/>
      </c>
      <c r="AZ41" s="24" t="str">
        <f t="shared" si="23"/>
        <v/>
      </c>
      <c r="BA41" s="24" t="str">
        <f t="shared" si="24"/>
        <v/>
      </c>
      <c r="BB41" s="24" t="str">
        <f t="shared" si="25"/>
        <v/>
      </c>
      <c r="BC41" s="24" t="str">
        <f t="shared" si="26"/>
        <v/>
      </c>
      <c r="BM41" s="31">
        <f t="shared" si="27"/>
        <v>0</v>
      </c>
      <c r="BN41" s="31">
        <f t="shared" si="28"/>
        <v>0</v>
      </c>
      <c r="BO41" s="31" t="str">
        <f t="shared" si="29"/>
        <v/>
      </c>
      <c r="BP41" s="31" t="str">
        <f t="shared" si="30"/>
        <v/>
      </c>
      <c r="BQ41" s="31" t="str">
        <f t="shared" si="31"/>
        <v/>
      </c>
      <c r="BR41" s="31" t="str">
        <f t="shared" si="32"/>
        <v/>
      </c>
      <c r="BS41" s="31" t="str">
        <f t="shared" si="33"/>
        <v/>
      </c>
      <c r="BT41" s="31" t="str">
        <f t="shared" si="34"/>
        <v/>
      </c>
      <c r="BU41" s="31" t="str">
        <f t="shared" si="35"/>
        <v/>
      </c>
    </row>
    <row r="42" spans="2:91" x14ac:dyDescent="0.3">
      <c r="K42" s="10">
        <f t="shared" si="0"/>
        <v>0</v>
      </c>
      <c r="L42" s="10">
        <f t="shared" si="1"/>
        <v>0</v>
      </c>
      <c r="M42" s="10" t="str">
        <f t="shared" si="2"/>
        <v/>
      </c>
      <c r="N42" s="10" t="str">
        <f t="shared" si="3"/>
        <v/>
      </c>
      <c r="O42" s="10" t="str">
        <f t="shared" si="4"/>
        <v/>
      </c>
      <c r="P42" s="10" t="str">
        <f t="shared" si="5"/>
        <v/>
      </c>
      <c r="Q42" s="10" t="str">
        <f t="shared" si="6"/>
        <v/>
      </c>
      <c r="R42" s="10" t="str">
        <f t="shared" si="7"/>
        <v/>
      </c>
      <c r="S42" s="10" t="str">
        <f t="shared" si="8"/>
        <v/>
      </c>
      <c r="AC42" s="17">
        <f t="shared" si="9"/>
        <v>0</v>
      </c>
      <c r="AD42" s="17">
        <f t="shared" si="10"/>
        <v>0</v>
      </c>
      <c r="AE42" s="32" t="str">
        <f t="shared" si="11"/>
        <v/>
      </c>
      <c r="AF42" s="32" t="str">
        <f t="shared" si="12"/>
        <v/>
      </c>
      <c r="AG42" s="32" t="str">
        <f t="shared" si="13"/>
        <v/>
      </c>
      <c r="AH42" s="32" t="str">
        <f t="shared" si="14"/>
        <v/>
      </c>
      <c r="AI42" s="32" t="str">
        <f t="shared" si="15"/>
        <v/>
      </c>
      <c r="AJ42" s="32" t="str">
        <f t="shared" si="16"/>
        <v/>
      </c>
      <c r="AK42" s="32" t="str">
        <f t="shared" si="17"/>
        <v/>
      </c>
      <c r="AU42" s="24">
        <f t="shared" si="18"/>
        <v>0</v>
      </c>
      <c r="AV42" s="24">
        <f t="shared" si="19"/>
        <v>0</v>
      </c>
      <c r="AW42" s="24" t="str">
        <f t="shared" si="20"/>
        <v/>
      </c>
      <c r="AX42" s="24" t="str">
        <f t="shared" si="21"/>
        <v/>
      </c>
      <c r="AY42" s="24" t="str">
        <f t="shared" si="22"/>
        <v/>
      </c>
      <c r="AZ42" s="24" t="str">
        <f t="shared" si="23"/>
        <v/>
      </c>
      <c r="BA42" s="24" t="str">
        <f t="shared" si="24"/>
        <v/>
      </c>
      <c r="BB42" s="24" t="str">
        <f t="shared" si="25"/>
        <v/>
      </c>
      <c r="BC42" s="24" t="str">
        <f t="shared" si="26"/>
        <v/>
      </c>
      <c r="BM42" s="31">
        <f t="shared" si="27"/>
        <v>0</v>
      </c>
      <c r="BN42" s="31">
        <f t="shared" si="28"/>
        <v>0</v>
      </c>
      <c r="BO42" s="31" t="str">
        <f t="shared" si="29"/>
        <v/>
      </c>
      <c r="BP42" s="31" t="str">
        <f t="shared" si="30"/>
        <v/>
      </c>
      <c r="BQ42" s="31" t="str">
        <f t="shared" si="31"/>
        <v/>
      </c>
      <c r="BR42" s="31" t="str">
        <f t="shared" si="32"/>
        <v/>
      </c>
      <c r="BS42" s="31" t="str">
        <f t="shared" si="33"/>
        <v/>
      </c>
      <c r="BT42" s="31" t="str">
        <f t="shared" si="34"/>
        <v/>
      </c>
      <c r="BU42" s="31" t="str">
        <f t="shared" si="35"/>
        <v/>
      </c>
    </row>
    <row r="43" spans="2:91" x14ac:dyDescent="0.3">
      <c r="K43" s="10">
        <f t="shared" si="0"/>
        <v>0</v>
      </c>
      <c r="L43" s="10">
        <f t="shared" si="1"/>
        <v>0</v>
      </c>
      <c r="M43" s="10" t="str">
        <f t="shared" si="2"/>
        <v/>
      </c>
      <c r="N43" s="10" t="str">
        <f t="shared" si="3"/>
        <v/>
      </c>
      <c r="O43" s="10" t="str">
        <f t="shared" si="4"/>
        <v/>
      </c>
      <c r="P43" s="10" t="str">
        <f t="shared" si="5"/>
        <v/>
      </c>
      <c r="Q43" s="10" t="str">
        <f t="shared" si="6"/>
        <v/>
      </c>
      <c r="R43" s="10" t="str">
        <f t="shared" si="7"/>
        <v/>
      </c>
      <c r="S43" s="10" t="str">
        <f t="shared" si="8"/>
        <v/>
      </c>
      <c r="AC43" s="17">
        <f t="shared" si="9"/>
        <v>0</v>
      </c>
      <c r="AD43" s="17">
        <f t="shared" si="10"/>
        <v>0</v>
      </c>
      <c r="AE43" s="32" t="str">
        <f t="shared" si="11"/>
        <v/>
      </c>
      <c r="AF43" s="32" t="str">
        <f t="shared" si="12"/>
        <v/>
      </c>
      <c r="AG43" s="32" t="str">
        <f t="shared" si="13"/>
        <v/>
      </c>
      <c r="AH43" s="32" t="str">
        <f t="shared" si="14"/>
        <v/>
      </c>
      <c r="AI43" s="32" t="str">
        <f t="shared" si="15"/>
        <v/>
      </c>
      <c r="AJ43" s="32" t="str">
        <f t="shared" si="16"/>
        <v/>
      </c>
      <c r="AK43" s="32" t="str">
        <f t="shared" si="17"/>
        <v/>
      </c>
      <c r="AU43" s="24">
        <f t="shared" si="18"/>
        <v>0</v>
      </c>
      <c r="AV43" s="24">
        <f t="shared" si="19"/>
        <v>0</v>
      </c>
      <c r="AW43" s="24" t="str">
        <f t="shared" si="20"/>
        <v/>
      </c>
      <c r="AX43" s="24" t="str">
        <f t="shared" si="21"/>
        <v/>
      </c>
      <c r="AY43" s="24" t="str">
        <f t="shared" si="22"/>
        <v/>
      </c>
      <c r="AZ43" s="24" t="str">
        <f t="shared" si="23"/>
        <v/>
      </c>
      <c r="BA43" s="24" t="str">
        <f t="shared" si="24"/>
        <v/>
      </c>
      <c r="BB43" s="24" t="str">
        <f t="shared" si="25"/>
        <v/>
      </c>
      <c r="BC43" s="24" t="str">
        <f t="shared" si="26"/>
        <v/>
      </c>
      <c r="BM43" s="31">
        <f t="shared" si="27"/>
        <v>0</v>
      </c>
      <c r="BN43" s="31">
        <f t="shared" si="28"/>
        <v>0</v>
      </c>
      <c r="BO43" s="31" t="str">
        <f t="shared" si="29"/>
        <v/>
      </c>
      <c r="BP43" s="31" t="str">
        <f t="shared" si="30"/>
        <v/>
      </c>
      <c r="BQ43" s="31" t="str">
        <f t="shared" si="31"/>
        <v/>
      </c>
      <c r="BR43" s="31" t="str">
        <f t="shared" si="32"/>
        <v/>
      </c>
      <c r="BS43" s="31" t="str">
        <f t="shared" si="33"/>
        <v/>
      </c>
      <c r="BT43" s="31" t="str">
        <f t="shared" si="34"/>
        <v/>
      </c>
      <c r="BU43" s="31" t="str">
        <f t="shared" si="35"/>
        <v/>
      </c>
    </row>
    <row r="44" spans="2:91" x14ac:dyDescent="0.3">
      <c r="K44" s="10">
        <f t="shared" si="0"/>
        <v>0</v>
      </c>
      <c r="L44" s="10">
        <f t="shared" si="1"/>
        <v>0</v>
      </c>
      <c r="M44" s="10" t="str">
        <f t="shared" si="2"/>
        <v/>
      </c>
      <c r="N44" s="10" t="str">
        <f t="shared" si="3"/>
        <v/>
      </c>
      <c r="O44" s="10" t="str">
        <f t="shared" si="4"/>
        <v/>
      </c>
      <c r="P44" s="10" t="str">
        <f t="shared" si="5"/>
        <v/>
      </c>
      <c r="Q44" s="10" t="str">
        <f t="shared" si="6"/>
        <v/>
      </c>
      <c r="R44" s="10" t="str">
        <f t="shared" si="7"/>
        <v/>
      </c>
      <c r="S44" s="10" t="str">
        <f t="shared" si="8"/>
        <v/>
      </c>
      <c r="AC44" s="17">
        <f t="shared" si="9"/>
        <v>0</v>
      </c>
      <c r="AD44" s="17">
        <f t="shared" si="10"/>
        <v>0</v>
      </c>
      <c r="AE44" s="32" t="str">
        <f t="shared" si="11"/>
        <v/>
      </c>
      <c r="AF44" s="32" t="str">
        <f t="shared" si="12"/>
        <v/>
      </c>
      <c r="AG44" s="32" t="str">
        <f t="shared" si="13"/>
        <v/>
      </c>
      <c r="AH44" s="32" t="str">
        <f t="shared" si="14"/>
        <v/>
      </c>
      <c r="AI44" s="32" t="str">
        <f t="shared" si="15"/>
        <v/>
      </c>
      <c r="AJ44" s="32" t="str">
        <f t="shared" si="16"/>
        <v/>
      </c>
      <c r="AK44" s="32" t="str">
        <f t="shared" si="17"/>
        <v/>
      </c>
      <c r="AU44" s="24">
        <f t="shared" si="18"/>
        <v>0</v>
      </c>
      <c r="AV44" s="24">
        <f t="shared" si="19"/>
        <v>0</v>
      </c>
      <c r="AW44" s="24" t="str">
        <f t="shared" si="20"/>
        <v/>
      </c>
      <c r="AX44" s="24" t="str">
        <f t="shared" si="21"/>
        <v/>
      </c>
      <c r="AY44" s="24" t="str">
        <f t="shared" si="22"/>
        <v/>
      </c>
      <c r="AZ44" s="24" t="str">
        <f t="shared" si="23"/>
        <v/>
      </c>
      <c r="BA44" s="24" t="str">
        <f t="shared" si="24"/>
        <v/>
      </c>
      <c r="BB44" s="24" t="str">
        <f t="shared" si="25"/>
        <v/>
      </c>
      <c r="BC44" s="24" t="str">
        <f t="shared" si="26"/>
        <v/>
      </c>
      <c r="BM44" s="31">
        <f t="shared" si="27"/>
        <v>0</v>
      </c>
      <c r="BN44" s="31">
        <f t="shared" si="28"/>
        <v>0</v>
      </c>
      <c r="BO44" s="31" t="str">
        <f t="shared" si="29"/>
        <v/>
      </c>
      <c r="BP44" s="31" t="str">
        <f t="shared" si="30"/>
        <v/>
      </c>
      <c r="BQ44" s="31" t="str">
        <f t="shared" si="31"/>
        <v/>
      </c>
      <c r="BR44" s="31" t="str">
        <f t="shared" si="32"/>
        <v/>
      </c>
      <c r="BS44" s="31" t="str">
        <f t="shared" si="33"/>
        <v/>
      </c>
      <c r="BT44" s="31" t="str">
        <f t="shared" si="34"/>
        <v/>
      </c>
      <c r="BU44" s="31" t="str">
        <f t="shared" si="35"/>
        <v/>
      </c>
    </row>
    <row r="45" spans="2:91" x14ac:dyDescent="0.3">
      <c r="K45" s="10">
        <f t="shared" si="0"/>
        <v>0</v>
      </c>
      <c r="L45" s="10">
        <f t="shared" si="1"/>
        <v>0</v>
      </c>
      <c r="M45" s="10" t="str">
        <f t="shared" si="2"/>
        <v/>
      </c>
      <c r="N45" s="10" t="str">
        <f t="shared" si="3"/>
        <v/>
      </c>
      <c r="O45" s="10" t="str">
        <f t="shared" si="4"/>
        <v/>
      </c>
      <c r="P45" s="10" t="str">
        <f t="shared" si="5"/>
        <v/>
      </c>
      <c r="Q45" s="10" t="str">
        <f t="shared" si="6"/>
        <v/>
      </c>
      <c r="R45" s="10" t="str">
        <f t="shared" si="7"/>
        <v/>
      </c>
      <c r="S45" s="10" t="str">
        <f t="shared" si="8"/>
        <v/>
      </c>
      <c r="AC45" s="17">
        <f t="shared" si="9"/>
        <v>0</v>
      </c>
      <c r="AD45" s="17">
        <f t="shared" si="10"/>
        <v>0</v>
      </c>
      <c r="AE45" s="32" t="str">
        <f t="shared" si="11"/>
        <v/>
      </c>
      <c r="AF45" s="32" t="str">
        <f t="shared" si="12"/>
        <v/>
      </c>
      <c r="AG45" s="32" t="str">
        <f t="shared" si="13"/>
        <v/>
      </c>
      <c r="AH45" s="32" t="str">
        <f t="shared" si="14"/>
        <v/>
      </c>
      <c r="AI45" s="32" t="str">
        <f t="shared" si="15"/>
        <v/>
      </c>
      <c r="AJ45" s="32" t="str">
        <f t="shared" si="16"/>
        <v/>
      </c>
      <c r="AK45" s="32" t="str">
        <f t="shared" si="17"/>
        <v/>
      </c>
      <c r="AU45" s="24">
        <f t="shared" si="18"/>
        <v>0</v>
      </c>
      <c r="AV45" s="24">
        <f t="shared" si="19"/>
        <v>0</v>
      </c>
      <c r="AW45" s="24" t="str">
        <f t="shared" si="20"/>
        <v/>
      </c>
      <c r="AX45" s="24" t="str">
        <f t="shared" si="21"/>
        <v/>
      </c>
      <c r="AY45" s="24" t="str">
        <f t="shared" si="22"/>
        <v/>
      </c>
      <c r="AZ45" s="24" t="str">
        <f t="shared" si="23"/>
        <v/>
      </c>
      <c r="BA45" s="24" t="str">
        <f t="shared" si="24"/>
        <v/>
      </c>
      <c r="BB45" s="24" t="str">
        <f t="shared" si="25"/>
        <v/>
      </c>
      <c r="BC45" s="24" t="str">
        <f t="shared" si="26"/>
        <v/>
      </c>
      <c r="BM45" s="31">
        <f t="shared" si="27"/>
        <v>0</v>
      </c>
      <c r="BN45" s="31">
        <f t="shared" si="28"/>
        <v>0</v>
      </c>
      <c r="BO45" s="31" t="str">
        <f t="shared" si="29"/>
        <v/>
      </c>
      <c r="BP45" s="31" t="str">
        <f t="shared" si="30"/>
        <v/>
      </c>
      <c r="BQ45" s="31" t="str">
        <f t="shared" si="31"/>
        <v/>
      </c>
      <c r="BR45" s="31" t="str">
        <f t="shared" si="32"/>
        <v/>
      </c>
      <c r="BS45" s="31" t="str">
        <f t="shared" si="33"/>
        <v/>
      </c>
      <c r="BT45" s="31" t="str">
        <f t="shared" si="34"/>
        <v/>
      </c>
      <c r="BU45" s="31" t="str">
        <f t="shared" si="35"/>
        <v/>
      </c>
    </row>
    <row r="46" spans="2:91" x14ac:dyDescent="0.3">
      <c r="K46" s="10">
        <f t="shared" si="0"/>
        <v>0</v>
      </c>
      <c r="L46" s="10">
        <f t="shared" si="1"/>
        <v>0</v>
      </c>
      <c r="M46" s="10" t="str">
        <f t="shared" si="2"/>
        <v/>
      </c>
      <c r="N46" s="10" t="str">
        <f t="shared" si="3"/>
        <v/>
      </c>
      <c r="O46" s="10" t="str">
        <f t="shared" si="4"/>
        <v/>
      </c>
      <c r="P46" s="10" t="str">
        <f t="shared" si="5"/>
        <v/>
      </c>
      <c r="Q46" s="10" t="str">
        <f t="shared" si="6"/>
        <v/>
      </c>
      <c r="R46" s="10" t="str">
        <f t="shared" si="7"/>
        <v/>
      </c>
      <c r="S46" s="10" t="str">
        <f t="shared" si="8"/>
        <v/>
      </c>
      <c r="AC46" s="17">
        <f t="shared" si="9"/>
        <v>0</v>
      </c>
      <c r="AD46" s="17">
        <f t="shared" si="10"/>
        <v>0</v>
      </c>
      <c r="AE46" s="32" t="str">
        <f t="shared" si="11"/>
        <v/>
      </c>
      <c r="AF46" s="32" t="str">
        <f t="shared" si="12"/>
        <v/>
      </c>
      <c r="AG46" s="32" t="str">
        <f t="shared" si="13"/>
        <v/>
      </c>
      <c r="AH46" s="32" t="str">
        <f t="shared" si="14"/>
        <v/>
      </c>
      <c r="AI46" s="32" t="str">
        <f t="shared" si="15"/>
        <v/>
      </c>
      <c r="AJ46" s="32" t="str">
        <f t="shared" si="16"/>
        <v/>
      </c>
      <c r="AK46" s="32" t="str">
        <f t="shared" si="17"/>
        <v/>
      </c>
      <c r="AU46" s="24">
        <f t="shared" si="18"/>
        <v>0</v>
      </c>
      <c r="AV46" s="24">
        <f t="shared" si="19"/>
        <v>0</v>
      </c>
      <c r="AW46" s="24" t="str">
        <f t="shared" si="20"/>
        <v/>
      </c>
      <c r="AX46" s="24" t="str">
        <f t="shared" si="21"/>
        <v/>
      </c>
      <c r="AY46" s="24" t="str">
        <f t="shared" si="22"/>
        <v/>
      </c>
      <c r="AZ46" s="24" t="str">
        <f t="shared" si="23"/>
        <v/>
      </c>
      <c r="BA46" s="24" t="str">
        <f t="shared" si="24"/>
        <v/>
      </c>
      <c r="BB46" s="24" t="str">
        <f t="shared" si="25"/>
        <v/>
      </c>
      <c r="BC46" s="24" t="str">
        <f t="shared" si="26"/>
        <v/>
      </c>
      <c r="BM46" s="31">
        <f t="shared" si="27"/>
        <v>0</v>
      </c>
      <c r="BN46" s="31">
        <f t="shared" si="28"/>
        <v>0</v>
      </c>
      <c r="BO46" s="31" t="str">
        <f t="shared" si="29"/>
        <v/>
      </c>
      <c r="BP46" s="31" t="str">
        <f t="shared" si="30"/>
        <v/>
      </c>
      <c r="BQ46" s="31" t="str">
        <f t="shared" si="31"/>
        <v/>
      </c>
      <c r="BR46" s="31" t="str">
        <f t="shared" si="32"/>
        <v/>
      </c>
      <c r="BS46" s="31" t="str">
        <f t="shared" si="33"/>
        <v/>
      </c>
      <c r="BT46" s="31" t="str">
        <f t="shared" si="34"/>
        <v/>
      </c>
      <c r="BU46" s="31" t="str">
        <f t="shared" si="35"/>
        <v/>
      </c>
    </row>
    <row r="47" spans="2:91" x14ac:dyDescent="0.3">
      <c r="K47" s="10">
        <f t="shared" si="0"/>
        <v>0</v>
      </c>
      <c r="L47" s="10">
        <f t="shared" si="1"/>
        <v>0</v>
      </c>
      <c r="M47" s="10" t="str">
        <f t="shared" si="2"/>
        <v/>
      </c>
      <c r="N47" s="10" t="str">
        <f t="shared" si="3"/>
        <v/>
      </c>
      <c r="O47" s="10" t="str">
        <f t="shared" si="4"/>
        <v/>
      </c>
      <c r="P47" s="10" t="str">
        <f t="shared" si="5"/>
        <v/>
      </c>
      <c r="Q47" s="10" t="str">
        <f t="shared" si="6"/>
        <v/>
      </c>
      <c r="R47" s="10" t="str">
        <f t="shared" si="7"/>
        <v/>
      </c>
      <c r="S47" s="10" t="str">
        <f t="shared" si="8"/>
        <v/>
      </c>
      <c r="AC47" s="17">
        <f t="shared" si="9"/>
        <v>0</v>
      </c>
      <c r="AD47" s="17">
        <f t="shared" si="10"/>
        <v>0</v>
      </c>
      <c r="AE47" s="32" t="str">
        <f t="shared" si="11"/>
        <v/>
      </c>
      <c r="AF47" s="32" t="str">
        <f t="shared" si="12"/>
        <v/>
      </c>
      <c r="AG47" s="32" t="str">
        <f t="shared" si="13"/>
        <v/>
      </c>
      <c r="AH47" s="32" t="str">
        <f t="shared" si="14"/>
        <v/>
      </c>
      <c r="AI47" s="32" t="str">
        <f t="shared" si="15"/>
        <v/>
      </c>
      <c r="AJ47" s="32" t="str">
        <f t="shared" si="16"/>
        <v/>
      </c>
      <c r="AK47" s="32" t="str">
        <f t="shared" si="17"/>
        <v/>
      </c>
      <c r="AU47" s="24">
        <f t="shared" si="18"/>
        <v>0</v>
      </c>
      <c r="AV47" s="24">
        <f t="shared" si="19"/>
        <v>0</v>
      </c>
      <c r="AW47" s="24" t="str">
        <f t="shared" si="20"/>
        <v/>
      </c>
      <c r="AX47" s="24" t="str">
        <f t="shared" si="21"/>
        <v/>
      </c>
      <c r="AY47" s="24" t="str">
        <f t="shared" si="22"/>
        <v/>
      </c>
      <c r="AZ47" s="24" t="str">
        <f t="shared" si="23"/>
        <v/>
      </c>
      <c r="BA47" s="24" t="str">
        <f t="shared" si="24"/>
        <v/>
      </c>
      <c r="BB47" s="24" t="str">
        <f t="shared" si="25"/>
        <v/>
      </c>
      <c r="BC47" s="24" t="str">
        <f t="shared" si="26"/>
        <v/>
      </c>
      <c r="BM47" s="31">
        <f t="shared" si="27"/>
        <v>0</v>
      </c>
      <c r="BN47" s="31">
        <f t="shared" si="28"/>
        <v>0</v>
      </c>
      <c r="BO47" s="31" t="str">
        <f t="shared" si="29"/>
        <v/>
      </c>
      <c r="BP47" s="31" t="str">
        <f t="shared" si="30"/>
        <v/>
      </c>
      <c r="BQ47" s="31" t="str">
        <f t="shared" si="31"/>
        <v/>
      </c>
      <c r="BR47" s="31" t="str">
        <f t="shared" si="32"/>
        <v/>
      </c>
      <c r="BS47" s="31" t="str">
        <f t="shared" si="33"/>
        <v/>
      </c>
      <c r="BT47" s="31" t="str">
        <f t="shared" si="34"/>
        <v/>
      </c>
      <c r="BU47" s="31" t="str">
        <f t="shared" si="35"/>
        <v/>
      </c>
    </row>
    <row r="48" spans="2:91" x14ac:dyDescent="0.3">
      <c r="K48" s="10">
        <f t="shared" si="0"/>
        <v>0</v>
      </c>
      <c r="L48" s="10">
        <f t="shared" si="1"/>
        <v>0</v>
      </c>
      <c r="M48" s="10" t="str">
        <f t="shared" si="2"/>
        <v/>
      </c>
      <c r="N48" s="10" t="str">
        <f t="shared" si="3"/>
        <v/>
      </c>
      <c r="O48" s="10" t="str">
        <f t="shared" si="4"/>
        <v/>
      </c>
      <c r="P48" s="10" t="str">
        <f t="shared" si="5"/>
        <v/>
      </c>
      <c r="Q48" s="10" t="str">
        <f t="shared" si="6"/>
        <v/>
      </c>
      <c r="R48" s="10" t="str">
        <f t="shared" si="7"/>
        <v/>
      </c>
      <c r="S48" s="10" t="str">
        <f t="shared" si="8"/>
        <v/>
      </c>
      <c r="AC48" s="17">
        <f t="shared" si="9"/>
        <v>0</v>
      </c>
      <c r="AD48" s="17">
        <f t="shared" si="10"/>
        <v>0</v>
      </c>
      <c r="AE48" s="32" t="str">
        <f t="shared" si="11"/>
        <v/>
      </c>
      <c r="AF48" s="32" t="str">
        <f t="shared" si="12"/>
        <v/>
      </c>
      <c r="AG48" s="32" t="str">
        <f t="shared" si="13"/>
        <v/>
      </c>
      <c r="AH48" s="32" t="str">
        <f t="shared" si="14"/>
        <v/>
      </c>
      <c r="AI48" s="32" t="str">
        <f t="shared" si="15"/>
        <v/>
      </c>
      <c r="AJ48" s="32" t="str">
        <f t="shared" si="16"/>
        <v/>
      </c>
      <c r="AK48" s="32" t="str">
        <f t="shared" si="17"/>
        <v/>
      </c>
      <c r="AU48" s="24">
        <f t="shared" si="18"/>
        <v>0</v>
      </c>
      <c r="AV48" s="24">
        <f t="shared" si="19"/>
        <v>0</v>
      </c>
      <c r="AW48" s="24" t="str">
        <f t="shared" si="20"/>
        <v/>
      </c>
      <c r="AX48" s="24" t="str">
        <f t="shared" si="21"/>
        <v/>
      </c>
      <c r="AY48" s="24" t="str">
        <f t="shared" si="22"/>
        <v/>
      </c>
      <c r="AZ48" s="24" t="str">
        <f t="shared" si="23"/>
        <v/>
      </c>
      <c r="BA48" s="24" t="str">
        <f t="shared" si="24"/>
        <v/>
      </c>
      <c r="BB48" s="24" t="str">
        <f t="shared" si="25"/>
        <v/>
      </c>
      <c r="BC48" s="24" t="str">
        <f t="shared" si="26"/>
        <v/>
      </c>
      <c r="BM48" s="31">
        <f t="shared" si="27"/>
        <v>0</v>
      </c>
      <c r="BN48" s="31">
        <f t="shared" si="28"/>
        <v>0</v>
      </c>
      <c r="BO48" s="31" t="str">
        <f t="shared" si="29"/>
        <v/>
      </c>
      <c r="BP48" s="31" t="str">
        <f t="shared" si="30"/>
        <v/>
      </c>
      <c r="BQ48" s="31" t="str">
        <f t="shared" si="31"/>
        <v/>
      </c>
      <c r="BR48" s="31" t="str">
        <f t="shared" si="32"/>
        <v/>
      </c>
      <c r="BS48" s="31" t="str">
        <f t="shared" si="33"/>
        <v/>
      </c>
      <c r="BT48" s="31" t="str">
        <f t="shared" si="34"/>
        <v/>
      </c>
      <c r="BU48" s="31" t="str">
        <f t="shared" si="35"/>
        <v/>
      </c>
    </row>
    <row r="49" spans="11:73" x14ac:dyDescent="0.3">
      <c r="K49" s="10">
        <f t="shared" si="0"/>
        <v>0</v>
      </c>
      <c r="L49" s="10">
        <f t="shared" si="1"/>
        <v>0</v>
      </c>
      <c r="M49" s="10" t="str">
        <f t="shared" si="2"/>
        <v/>
      </c>
      <c r="N49" s="10" t="str">
        <f t="shared" si="3"/>
        <v/>
      </c>
      <c r="O49" s="10" t="str">
        <f t="shared" si="4"/>
        <v/>
      </c>
      <c r="P49" s="10" t="str">
        <f t="shared" si="5"/>
        <v/>
      </c>
      <c r="Q49" s="10" t="str">
        <f t="shared" si="6"/>
        <v/>
      </c>
      <c r="R49" s="10" t="str">
        <f t="shared" si="7"/>
        <v/>
      </c>
      <c r="S49" s="10" t="str">
        <f t="shared" si="8"/>
        <v/>
      </c>
      <c r="AC49" s="17">
        <f t="shared" si="9"/>
        <v>0</v>
      </c>
      <c r="AD49" s="17">
        <f t="shared" si="10"/>
        <v>0</v>
      </c>
      <c r="AE49" s="32" t="str">
        <f t="shared" si="11"/>
        <v/>
      </c>
      <c r="AF49" s="32" t="str">
        <f t="shared" si="12"/>
        <v/>
      </c>
      <c r="AG49" s="32" t="str">
        <f t="shared" si="13"/>
        <v/>
      </c>
      <c r="AH49" s="32" t="str">
        <f t="shared" si="14"/>
        <v/>
      </c>
      <c r="AI49" s="32" t="str">
        <f t="shared" si="15"/>
        <v/>
      </c>
      <c r="AJ49" s="32" t="str">
        <f t="shared" si="16"/>
        <v/>
      </c>
      <c r="AK49" s="32" t="str">
        <f t="shared" si="17"/>
        <v/>
      </c>
      <c r="AU49" s="24">
        <f t="shared" si="18"/>
        <v>0</v>
      </c>
      <c r="AV49" s="24">
        <f t="shared" si="19"/>
        <v>0</v>
      </c>
      <c r="AW49" s="24" t="str">
        <f t="shared" si="20"/>
        <v/>
      </c>
      <c r="AX49" s="24" t="str">
        <f t="shared" si="21"/>
        <v/>
      </c>
      <c r="AY49" s="24" t="str">
        <f t="shared" si="22"/>
        <v/>
      </c>
      <c r="AZ49" s="24" t="str">
        <f t="shared" si="23"/>
        <v/>
      </c>
      <c r="BA49" s="24" t="str">
        <f t="shared" si="24"/>
        <v/>
      </c>
      <c r="BB49" s="24" t="str">
        <f t="shared" si="25"/>
        <v/>
      </c>
      <c r="BC49" s="24" t="str">
        <f t="shared" si="26"/>
        <v/>
      </c>
      <c r="BM49" s="31">
        <f t="shared" si="27"/>
        <v>0</v>
      </c>
      <c r="BN49" s="31">
        <f t="shared" si="28"/>
        <v>0</v>
      </c>
      <c r="BO49" s="31" t="str">
        <f t="shared" si="29"/>
        <v/>
      </c>
      <c r="BP49" s="31" t="str">
        <f t="shared" si="30"/>
        <v/>
      </c>
      <c r="BQ49" s="31" t="str">
        <f t="shared" si="31"/>
        <v/>
      </c>
      <c r="BR49" s="31" t="str">
        <f t="shared" si="32"/>
        <v/>
      </c>
      <c r="BS49" s="31" t="str">
        <f t="shared" si="33"/>
        <v/>
      </c>
      <c r="BT49" s="31" t="str">
        <f t="shared" si="34"/>
        <v/>
      </c>
      <c r="BU49" s="31" t="str">
        <f t="shared" si="35"/>
        <v/>
      </c>
    </row>
    <row r="50" spans="11:73" x14ac:dyDescent="0.3">
      <c r="K50" s="10">
        <f t="shared" si="0"/>
        <v>0</v>
      </c>
      <c r="L50" s="10">
        <f t="shared" si="1"/>
        <v>0</v>
      </c>
      <c r="M50" s="10" t="str">
        <f t="shared" si="2"/>
        <v/>
      </c>
      <c r="N50" s="10" t="str">
        <f t="shared" si="3"/>
        <v/>
      </c>
      <c r="O50" s="10" t="str">
        <f t="shared" si="4"/>
        <v/>
      </c>
      <c r="P50" s="10" t="str">
        <f t="shared" si="5"/>
        <v/>
      </c>
      <c r="Q50" s="10" t="str">
        <f t="shared" si="6"/>
        <v/>
      </c>
      <c r="R50" s="10" t="str">
        <f t="shared" si="7"/>
        <v/>
      </c>
      <c r="S50" s="10" t="str">
        <f t="shared" si="8"/>
        <v/>
      </c>
      <c r="AC50" s="17">
        <f t="shared" si="9"/>
        <v>0</v>
      </c>
      <c r="AD50" s="17">
        <f t="shared" si="10"/>
        <v>0</v>
      </c>
      <c r="AE50" s="32" t="str">
        <f t="shared" si="11"/>
        <v/>
      </c>
      <c r="AF50" s="32" t="str">
        <f t="shared" si="12"/>
        <v/>
      </c>
      <c r="AG50" s="32" t="str">
        <f t="shared" si="13"/>
        <v/>
      </c>
      <c r="AH50" s="32" t="str">
        <f t="shared" si="14"/>
        <v/>
      </c>
      <c r="AI50" s="32" t="str">
        <f t="shared" si="15"/>
        <v/>
      </c>
      <c r="AJ50" s="32" t="str">
        <f t="shared" si="16"/>
        <v/>
      </c>
      <c r="AK50" s="32" t="str">
        <f t="shared" si="17"/>
        <v/>
      </c>
      <c r="AU50" s="24">
        <f t="shared" si="18"/>
        <v>0</v>
      </c>
      <c r="AV50" s="24">
        <f t="shared" si="19"/>
        <v>0</v>
      </c>
      <c r="AW50" s="24" t="str">
        <f t="shared" si="20"/>
        <v/>
      </c>
      <c r="AX50" s="24" t="str">
        <f t="shared" si="21"/>
        <v/>
      </c>
      <c r="AY50" s="24" t="str">
        <f t="shared" si="22"/>
        <v/>
      </c>
      <c r="AZ50" s="24" t="str">
        <f t="shared" si="23"/>
        <v/>
      </c>
      <c r="BA50" s="24" t="str">
        <f t="shared" si="24"/>
        <v/>
      </c>
      <c r="BB50" s="24" t="str">
        <f t="shared" si="25"/>
        <v/>
      </c>
      <c r="BC50" s="24" t="str">
        <f t="shared" si="26"/>
        <v/>
      </c>
      <c r="BM50" s="31">
        <f t="shared" si="27"/>
        <v>0</v>
      </c>
      <c r="BN50" s="31">
        <f t="shared" si="28"/>
        <v>0</v>
      </c>
      <c r="BO50" s="31" t="str">
        <f t="shared" si="29"/>
        <v/>
      </c>
      <c r="BP50" s="31" t="str">
        <f t="shared" si="30"/>
        <v/>
      </c>
      <c r="BQ50" s="31" t="str">
        <f t="shared" si="31"/>
        <v/>
      </c>
      <c r="BR50" s="31" t="str">
        <f t="shared" si="32"/>
        <v/>
      </c>
      <c r="BS50" s="31" t="str">
        <f t="shared" si="33"/>
        <v/>
      </c>
      <c r="BT50" s="31" t="str">
        <f t="shared" si="34"/>
        <v/>
      </c>
      <c r="BU50" s="31" t="str">
        <f t="shared" si="35"/>
        <v/>
      </c>
    </row>
    <row r="51" spans="11:73" x14ac:dyDescent="0.3">
      <c r="K51" s="10">
        <f t="shared" si="0"/>
        <v>0</v>
      </c>
      <c r="L51" s="10">
        <f t="shared" si="1"/>
        <v>0</v>
      </c>
      <c r="M51" s="10" t="str">
        <f t="shared" si="2"/>
        <v/>
      </c>
      <c r="N51" s="10" t="str">
        <f t="shared" si="3"/>
        <v/>
      </c>
      <c r="O51" s="10" t="str">
        <f t="shared" si="4"/>
        <v/>
      </c>
      <c r="P51" s="10" t="str">
        <f t="shared" si="5"/>
        <v/>
      </c>
      <c r="Q51" s="10" t="str">
        <f t="shared" si="6"/>
        <v/>
      </c>
      <c r="R51" s="10" t="str">
        <f t="shared" si="7"/>
        <v/>
      </c>
      <c r="S51" s="10" t="str">
        <f t="shared" si="8"/>
        <v/>
      </c>
      <c r="AC51" s="17">
        <f t="shared" si="9"/>
        <v>0</v>
      </c>
      <c r="AD51" s="17">
        <f t="shared" si="10"/>
        <v>0</v>
      </c>
      <c r="AE51" s="32" t="str">
        <f t="shared" si="11"/>
        <v/>
      </c>
      <c r="AF51" s="32" t="str">
        <f t="shared" si="12"/>
        <v/>
      </c>
      <c r="AG51" s="32" t="str">
        <f t="shared" si="13"/>
        <v/>
      </c>
      <c r="AH51" s="32" t="str">
        <f t="shared" si="14"/>
        <v/>
      </c>
      <c r="AI51" s="32" t="str">
        <f t="shared" si="15"/>
        <v/>
      </c>
      <c r="AJ51" s="32" t="str">
        <f t="shared" si="16"/>
        <v/>
      </c>
      <c r="AK51" s="32" t="str">
        <f t="shared" si="17"/>
        <v/>
      </c>
      <c r="AU51" s="24">
        <f t="shared" si="18"/>
        <v>0</v>
      </c>
      <c r="AV51" s="24">
        <f t="shared" si="19"/>
        <v>0</v>
      </c>
      <c r="AW51" s="24" t="str">
        <f t="shared" si="20"/>
        <v/>
      </c>
      <c r="AX51" s="24" t="str">
        <f t="shared" si="21"/>
        <v/>
      </c>
      <c r="AY51" s="24" t="str">
        <f t="shared" si="22"/>
        <v/>
      </c>
      <c r="AZ51" s="24" t="str">
        <f t="shared" si="23"/>
        <v/>
      </c>
      <c r="BA51" s="24" t="str">
        <f t="shared" si="24"/>
        <v/>
      </c>
      <c r="BB51" s="24" t="str">
        <f t="shared" si="25"/>
        <v/>
      </c>
      <c r="BC51" s="24" t="str">
        <f t="shared" si="26"/>
        <v/>
      </c>
      <c r="BM51" s="31">
        <f t="shared" si="27"/>
        <v>0</v>
      </c>
      <c r="BN51" s="31">
        <f t="shared" si="28"/>
        <v>0</v>
      </c>
      <c r="BO51" s="31" t="str">
        <f t="shared" si="29"/>
        <v/>
      </c>
      <c r="BP51" s="31" t="str">
        <f t="shared" si="30"/>
        <v/>
      </c>
      <c r="BQ51" s="31" t="str">
        <f t="shared" si="31"/>
        <v/>
      </c>
      <c r="BR51" s="31" t="str">
        <f t="shared" si="32"/>
        <v/>
      </c>
      <c r="BS51" s="31" t="str">
        <f t="shared" si="33"/>
        <v/>
      </c>
      <c r="BT51" s="31" t="str">
        <f t="shared" si="34"/>
        <v/>
      </c>
      <c r="BU51" s="31" t="str">
        <f t="shared" si="35"/>
        <v/>
      </c>
    </row>
    <row r="52" spans="11:73" x14ac:dyDescent="0.3">
      <c r="K52" s="10">
        <f t="shared" si="0"/>
        <v>0</v>
      </c>
      <c r="L52" s="10">
        <f t="shared" si="1"/>
        <v>0</v>
      </c>
      <c r="M52" s="10" t="str">
        <f t="shared" si="2"/>
        <v/>
      </c>
      <c r="N52" s="10" t="str">
        <f t="shared" si="3"/>
        <v/>
      </c>
      <c r="O52" s="10" t="str">
        <f t="shared" si="4"/>
        <v/>
      </c>
      <c r="P52" s="10" t="str">
        <f t="shared" si="5"/>
        <v/>
      </c>
      <c r="Q52" s="10" t="str">
        <f t="shared" si="6"/>
        <v/>
      </c>
      <c r="R52" s="10" t="str">
        <f t="shared" si="7"/>
        <v/>
      </c>
      <c r="S52" s="10" t="str">
        <f t="shared" si="8"/>
        <v/>
      </c>
      <c r="AC52" s="17">
        <f t="shared" si="9"/>
        <v>0</v>
      </c>
      <c r="AD52" s="17">
        <f t="shared" si="10"/>
        <v>0</v>
      </c>
      <c r="AE52" s="32" t="str">
        <f t="shared" si="11"/>
        <v/>
      </c>
      <c r="AF52" s="32" t="str">
        <f t="shared" si="12"/>
        <v/>
      </c>
      <c r="AG52" s="32" t="str">
        <f t="shared" si="13"/>
        <v/>
      </c>
      <c r="AH52" s="32" t="str">
        <f t="shared" si="14"/>
        <v/>
      </c>
      <c r="AI52" s="32" t="str">
        <f t="shared" si="15"/>
        <v/>
      </c>
      <c r="AJ52" s="32" t="str">
        <f t="shared" si="16"/>
        <v/>
      </c>
      <c r="AK52" s="32" t="str">
        <f t="shared" si="17"/>
        <v/>
      </c>
      <c r="AU52" s="24">
        <f t="shared" si="18"/>
        <v>0</v>
      </c>
      <c r="AV52" s="24">
        <f t="shared" si="19"/>
        <v>0</v>
      </c>
      <c r="AW52" s="24" t="str">
        <f t="shared" si="20"/>
        <v/>
      </c>
      <c r="AX52" s="24" t="str">
        <f t="shared" si="21"/>
        <v/>
      </c>
      <c r="AY52" s="24" t="str">
        <f t="shared" si="22"/>
        <v/>
      </c>
      <c r="AZ52" s="24" t="str">
        <f t="shared" si="23"/>
        <v/>
      </c>
      <c r="BA52" s="24" t="str">
        <f t="shared" si="24"/>
        <v/>
      </c>
      <c r="BB52" s="24" t="str">
        <f t="shared" si="25"/>
        <v/>
      </c>
      <c r="BC52" s="24" t="str">
        <f t="shared" si="26"/>
        <v/>
      </c>
      <c r="BM52" s="31">
        <f t="shared" si="27"/>
        <v>0</v>
      </c>
      <c r="BN52" s="31">
        <f t="shared" si="28"/>
        <v>0</v>
      </c>
      <c r="BO52" s="31" t="str">
        <f t="shared" si="29"/>
        <v/>
      </c>
      <c r="BP52" s="31" t="str">
        <f t="shared" si="30"/>
        <v/>
      </c>
      <c r="BQ52" s="31" t="str">
        <f t="shared" si="31"/>
        <v/>
      </c>
      <c r="BR52" s="31" t="str">
        <f t="shared" si="32"/>
        <v/>
      </c>
      <c r="BS52" s="31" t="str">
        <f t="shared" si="33"/>
        <v/>
      </c>
      <c r="BT52" s="31" t="str">
        <f t="shared" si="34"/>
        <v/>
      </c>
      <c r="BU52" s="31" t="str">
        <f t="shared" si="35"/>
        <v/>
      </c>
    </row>
    <row r="53" spans="11:73" x14ac:dyDescent="0.3">
      <c r="K53" s="10">
        <f t="shared" si="0"/>
        <v>0</v>
      </c>
      <c r="L53" s="10">
        <f t="shared" si="1"/>
        <v>0</v>
      </c>
      <c r="M53" s="10" t="str">
        <f t="shared" si="2"/>
        <v/>
      </c>
      <c r="N53" s="10" t="str">
        <f t="shared" si="3"/>
        <v/>
      </c>
      <c r="O53" s="10" t="str">
        <f t="shared" si="4"/>
        <v/>
      </c>
      <c r="P53" s="10" t="str">
        <f t="shared" si="5"/>
        <v/>
      </c>
      <c r="Q53" s="10" t="str">
        <f t="shared" si="6"/>
        <v/>
      </c>
      <c r="R53" s="10" t="str">
        <f t="shared" si="7"/>
        <v/>
      </c>
      <c r="S53" s="10" t="str">
        <f t="shared" si="8"/>
        <v/>
      </c>
      <c r="AC53" s="17">
        <f t="shared" si="9"/>
        <v>0</v>
      </c>
      <c r="AD53" s="17">
        <f t="shared" si="10"/>
        <v>0</v>
      </c>
      <c r="AE53" s="32" t="str">
        <f t="shared" si="11"/>
        <v/>
      </c>
      <c r="AF53" s="32" t="str">
        <f t="shared" si="12"/>
        <v/>
      </c>
      <c r="AG53" s="32" t="str">
        <f t="shared" si="13"/>
        <v/>
      </c>
      <c r="AH53" s="32" t="str">
        <f t="shared" si="14"/>
        <v/>
      </c>
      <c r="AI53" s="32" t="str">
        <f t="shared" si="15"/>
        <v/>
      </c>
      <c r="AJ53" s="32" t="str">
        <f t="shared" si="16"/>
        <v/>
      </c>
      <c r="AK53" s="32" t="str">
        <f t="shared" si="17"/>
        <v/>
      </c>
      <c r="AU53" s="24">
        <f t="shared" si="18"/>
        <v>0</v>
      </c>
      <c r="AV53" s="24">
        <f t="shared" si="19"/>
        <v>0</v>
      </c>
      <c r="AW53" s="24" t="str">
        <f t="shared" si="20"/>
        <v/>
      </c>
      <c r="AX53" s="24" t="str">
        <f t="shared" si="21"/>
        <v/>
      </c>
      <c r="AY53" s="24" t="str">
        <f t="shared" si="22"/>
        <v/>
      </c>
      <c r="AZ53" s="24" t="str">
        <f t="shared" si="23"/>
        <v/>
      </c>
      <c r="BA53" s="24" t="str">
        <f t="shared" si="24"/>
        <v/>
      </c>
      <c r="BB53" s="24" t="str">
        <f t="shared" si="25"/>
        <v/>
      </c>
      <c r="BC53" s="24" t="str">
        <f t="shared" si="26"/>
        <v/>
      </c>
      <c r="BM53" s="31">
        <f t="shared" si="27"/>
        <v>0</v>
      </c>
      <c r="BN53" s="31">
        <f t="shared" si="28"/>
        <v>0</v>
      </c>
      <c r="BO53" s="31" t="str">
        <f t="shared" si="29"/>
        <v/>
      </c>
      <c r="BP53" s="31" t="str">
        <f t="shared" si="30"/>
        <v/>
      </c>
      <c r="BQ53" s="31" t="str">
        <f t="shared" si="31"/>
        <v/>
      </c>
      <c r="BR53" s="31" t="str">
        <f t="shared" si="32"/>
        <v/>
      </c>
      <c r="BS53" s="31" t="str">
        <f t="shared" si="33"/>
        <v/>
      </c>
      <c r="BT53" s="31" t="str">
        <f t="shared" si="34"/>
        <v/>
      </c>
      <c r="BU53" s="31" t="str">
        <f t="shared" si="35"/>
        <v/>
      </c>
    </row>
    <row r="54" spans="11:73" x14ac:dyDescent="0.3">
      <c r="K54" s="10">
        <f t="shared" si="0"/>
        <v>0</v>
      </c>
      <c r="L54" s="10">
        <f t="shared" si="1"/>
        <v>0</v>
      </c>
      <c r="M54" s="10" t="str">
        <f t="shared" si="2"/>
        <v/>
      </c>
      <c r="N54" s="10" t="str">
        <f t="shared" si="3"/>
        <v/>
      </c>
      <c r="O54" s="10" t="str">
        <f t="shared" si="4"/>
        <v/>
      </c>
      <c r="P54" s="10" t="str">
        <f t="shared" si="5"/>
        <v/>
      </c>
      <c r="Q54" s="10" t="str">
        <f t="shared" si="6"/>
        <v/>
      </c>
      <c r="R54" s="10" t="str">
        <f t="shared" si="7"/>
        <v/>
      </c>
      <c r="S54" s="10" t="str">
        <f t="shared" si="8"/>
        <v/>
      </c>
      <c r="AC54" s="17">
        <f t="shared" si="9"/>
        <v>0</v>
      </c>
      <c r="AD54" s="17">
        <f t="shared" si="10"/>
        <v>0</v>
      </c>
      <c r="AE54" s="32" t="str">
        <f t="shared" si="11"/>
        <v/>
      </c>
      <c r="AF54" s="32" t="str">
        <f t="shared" si="12"/>
        <v/>
      </c>
      <c r="AG54" s="32" t="str">
        <f t="shared" si="13"/>
        <v/>
      </c>
      <c r="AH54" s="32" t="str">
        <f t="shared" si="14"/>
        <v/>
      </c>
      <c r="AI54" s="32" t="str">
        <f t="shared" si="15"/>
        <v/>
      </c>
      <c r="AJ54" s="32" t="str">
        <f t="shared" si="16"/>
        <v/>
      </c>
      <c r="AK54" s="32" t="str">
        <f t="shared" si="17"/>
        <v/>
      </c>
      <c r="AU54" s="24">
        <f t="shared" si="18"/>
        <v>0</v>
      </c>
      <c r="AV54" s="24">
        <f t="shared" si="19"/>
        <v>0</v>
      </c>
      <c r="AW54" s="24" t="str">
        <f t="shared" si="20"/>
        <v/>
      </c>
      <c r="AX54" s="24" t="str">
        <f t="shared" si="21"/>
        <v/>
      </c>
      <c r="AY54" s="24" t="str">
        <f t="shared" si="22"/>
        <v/>
      </c>
      <c r="AZ54" s="24" t="str">
        <f t="shared" si="23"/>
        <v/>
      </c>
      <c r="BA54" s="24" t="str">
        <f t="shared" si="24"/>
        <v/>
      </c>
      <c r="BB54" s="24" t="str">
        <f t="shared" si="25"/>
        <v/>
      </c>
      <c r="BC54" s="24" t="str">
        <f t="shared" si="26"/>
        <v/>
      </c>
      <c r="BM54" s="31">
        <f t="shared" si="27"/>
        <v>0</v>
      </c>
      <c r="BN54" s="31">
        <f t="shared" si="28"/>
        <v>0</v>
      </c>
      <c r="BO54" s="31" t="str">
        <f t="shared" si="29"/>
        <v/>
      </c>
      <c r="BP54" s="31" t="str">
        <f t="shared" si="30"/>
        <v/>
      </c>
      <c r="BQ54" s="31" t="str">
        <f t="shared" si="31"/>
        <v/>
      </c>
      <c r="BR54" s="31" t="str">
        <f t="shared" si="32"/>
        <v/>
      </c>
      <c r="BS54" s="31" t="str">
        <f t="shared" si="33"/>
        <v/>
      </c>
      <c r="BT54" s="31" t="str">
        <f t="shared" si="34"/>
        <v/>
      </c>
      <c r="BU54" s="31" t="str">
        <f t="shared" si="35"/>
        <v/>
      </c>
    </row>
    <row r="55" spans="11:73" x14ac:dyDescent="0.3">
      <c r="K55" s="10">
        <f t="shared" si="0"/>
        <v>0</v>
      </c>
      <c r="L55" s="10">
        <f t="shared" si="1"/>
        <v>0</v>
      </c>
      <c r="M55" s="10" t="str">
        <f t="shared" si="2"/>
        <v/>
      </c>
      <c r="N55" s="10" t="str">
        <f t="shared" si="3"/>
        <v/>
      </c>
      <c r="O55" s="10" t="str">
        <f t="shared" si="4"/>
        <v/>
      </c>
      <c r="P55" s="10" t="str">
        <f t="shared" si="5"/>
        <v/>
      </c>
      <c r="Q55" s="10" t="str">
        <f t="shared" si="6"/>
        <v/>
      </c>
      <c r="R55" s="10" t="str">
        <f t="shared" si="7"/>
        <v/>
      </c>
      <c r="S55" s="10" t="str">
        <f t="shared" si="8"/>
        <v/>
      </c>
      <c r="AC55" s="17">
        <f t="shared" si="9"/>
        <v>0</v>
      </c>
      <c r="AD55" s="17">
        <f t="shared" si="10"/>
        <v>0</v>
      </c>
      <c r="AE55" s="32" t="str">
        <f t="shared" si="11"/>
        <v/>
      </c>
      <c r="AF55" s="32" t="str">
        <f t="shared" si="12"/>
        <v/>
      </c>
      <c r="AG55" s="32" t="str">
        <f t="shared" si="13"/>
        <v/>
      </c>
      <c r="AH55" s="32" t="str">
        <f t="shared" si="14"/>
        <v/>
      </c>
      <c r="AI55" s="32" t="str">
        <f t="shared" si="15"/>
        <v/>
      </c>
      <c r="AJ55" s="32" t="str">
        <f t="shared" si="16"/>
        <v/>
      </c>
      <c r="AK55" s="32" t="str">
        <f t="shared" si="17"/>
        <v/>
      </c>
      <c r="AU55" s="24">
        <f t="shared" si="18"/>
        <v>0</v>
      </c>
      <c r="AV55" s="24">
        <f t="shared" si="19"/>
        <v>0</v>
      </c>
      <c r="AW55" s="24" t="str">
        <f t="shared" si="20"/>
        <v/>
      </c>
      <c r="AX55" s="24" t="str">
        <f t="shared" si="21"/>
        <v/>
      </c>
      <c r="AY55" s="24" t="str">
        <f t="shared" si="22"/>
        <v/>
      </c>
      <c r="AZ55" s="24" t="str">
        <f t="shared" si="23"/>
        <v/>
      </c>
      <c r="BA55" s="24" t="str">
        <f t="shared" si="24"/>
        <v/>
      </c>
      <c r="BB55" s="24" t="str">
        <f t="shared" si="25"/>
        <v/>
      </c>
      <c r="BC55" s="24" t="str">
        <f t="shared" si="26"/>
        <v/>
      </c>
      <c r="BM55" s="31">
        <f t="shared" si="27"/>
        <v>0</v>
      </c>
      <c r="BN55" s="31">
        <f t="shared" si="28"/>
        <v>0</v>
      </c>
      <c r="BO55" s="31" t="str">
        <f t="shared" si="29"/>
        <v/>
      </c>
      <c r="BP55" s="31" t="str">
        <f t="shared" si="30"/>
        <v/>
      </c>
      <c r="BQ55" s="31" t="str">
        <f t="shared" si="31"/>
        <v/>
      </c>
      <c r="BR55" s="31" t="str">
        <f t="shared" si="32"/>
        <v/>
      </c>
      <c r="BS55" s="31" t="str">
        <f t="shared" si="33"/>
        <v/>
      </c>
      <c r="BT55" s="31" t="str">
        <f t="shared" si="34"/>
        <v/>
      </c>
      <c r="BU55" s="31" t="str">
        <f t="shared" si="35"/>
        <v/>
      </c>
    </row>
    <row r="56" spans="11:73" x14ac:dyDescent="0.3">
      <c r="K56" s="10">
        <f t="shared" si="0"/>
        <v>0</v>
      </c>
      <c r="L56" s="10">
        <f t="shared" si="1"/>
        <v>0</v>
      </c>
      <c r="M56" s="10" t="str">
        <f t="shared" si="2"/>
        <v/>
      </c>
      <c r="N56" s="10" t="str">
        <f t="shared" si="3"/>
        <v/>
      </c>
      <c r="O56" s="10" t="str">
        <f t="shared" si="4"/>
        <v/>
      </c>
      <c r="P56" s="10" t="str">
        <f t="shared" si="5"/>
        <v/>
      </c>
      <c r="Q56" s="10" t="str">
        <f t="shared" si="6"/>
        <v/>
      </c>
      <c r="R56" s="10" t="str">
        <f t="shared" si="7"/>
        <v/>
      </c>
      <c r="S56" s="10" t="str">
        <f t="shared" si="8"/>
        <v/>
      </c>
      <c r="AC56" s="17">
        <f t="shared" si="9"/>
        <v>0</v>
      </c>
      <c r="AD56" s="17">
        <f t="shared" si="10"/>
        <v>0</v>
      </c>
      <c r="AE56" s="32" t="str">
        <f t="shared" si="11"/>
        <v/>
      </c>
      <c r="AF56" s="32" t="str">
        <f t="shared" si="12"/>
        <v/>
      </c>
      <c r="AG56" s="32" t="str">
        <f t="shared" si="13"/>
        <v/>
      </c>
      <c r="AH56" s="32" t="str">
        <f t="shared" si="14"/>
        <v/>
      </c>
      <c r="AI56" s="32" t="str">
        <f t="shared" si="15"/>
        <v/>
      </c>
      <c r="AJ56" s="32" t="str">
        <f t="shared" si="16"/>
        <v/>
      </c>
      <c r="AK56" s="32" t="str">
        <f t="shared" si="17"/>
        <v/>
      </c>
      <c r="AU56" s="24">
        <f t="shared" si="18"/>
        <v>0</v>
      </c>
      <c r="AV56" s="24">
        <f t="shared" si="19"/>
        <v>0</v>
      </c>
      <c r="AW56" s="24" t="str">
        <f t="shared" si="20"/>
        <v/>
      </c>
      <c r="AX56" s="24" t="str">
        <f t="shared" si="21"/>
        <v/>
      </c>
      <c r="AY56" s="24" t="str">
        <f t="shared" si="22"/>
        <v/>
      </c>
      <c r="AZ56" s="24" t="str">
        <f t="shared" si="23"/>
        <v/>
      </c>
      <c r="BA56" s="24" t="str">
        <f t="shared" si="24"/>
        <v/>
      </c>
      <c r="BB56" s="24" t="str">
        <f t="shared" si="25"/>
        <v/>
      </c>
      <c r="BC56" s="24" t="str">
        <f t="shared" si="26"/>
        <v/>
      </c>
      <c r="BM56" s="31">
        <f t="shared" si="27"/>
        <v>0</v>
      </c>
      <c r="BN56" s="31">
        <f t="shared" si="28"/>
        <v>0</v>
      </c>
      <c r="BO56" s="31" t="str">
        <f t="shared" si="29"/>
        <v/>
      </c>
      <c r="BP56" s="31" t="str">
        <f t="shared" si="30"/>
        <v/>
      </c>
      <c r="BQ56" s="31" t="str">
        <f t="shared" si="31"/>
        <v/>
      </c>
      <c r="BR56" s="31" t="str">
        <f t="shared" si="32"/>
        <v/>
      </c>
      <c r="BS56" s="31" t="str">
        <f t="shared" si="33"/>
        <v/>
      </c>
      <c r="BT56" s="31" t="str">
        <f t="shared" si="34"/>
        <v/>
      </c>
      <c r="BU56" s="31" t="str">
        <f t="shared" si="35"/>
        <v/>
      </c>
    </row>
    <row r="57" spans="11:73" x14ac:dyDescent="0.3">
      <c r="K57" s="10">
        <f t="shared" si="0"/>
        <v>0</v>
      </c>
      <c r="L57" s="10">
        <f t="shared" si="1"/>
        <v>0</v>
      </c>
      <c r="M57" s="10" t="str">
        <f t="shared" si="2"/>
        <v/>
      </c>
      <c r="N57" s="10" t="str">
        <f t="shared" si="3"/>
        <v/>
      </c>
      <c r="O57" s="10" t="str">
        <f t="shared" si="4"/>
        <v/>
      </c>
      <c r="P57" s="10" t="str">
        <f t="shared" si="5"/>
        <v/>
      </c>
      <c r="Q57" s="10" t="str">
        <f t="shared" si="6"/>
        <v/>
      </c>
      <c r="R57" s="10" t="str">
        <f t="shared" si="7"/>
        <v/>
      </c>
      <c r="S57" s="10" t="str">
        <f t="shared" si="8"/>
        <v/>
      </c>
      <c r="AC57" s="17">
        <f t="shared" si="9"/>
        <v>0</v>
      </c>
      <c r="AD57" s="17">
        <f t="shared" si="10"/>
        <v>0</v>
      </c>
      <c r="AE57" s="32" t="str">
        <f t="shared" si="11"/>
        <v/>
      </c>
      <c r="AF57" s="32" t="str">
        <f t="shared" si="12"/>
        <v/>
      </c>
      <c r="AG57" s="32" t="str">
        <f t="shared" si="13"/>
        <v/>
      </c>
      <c r="AH57" s="32" t="str">
        <f t="shared" si="14"/>
        <v/>
      </c>
      <c r="AI57" s="32" t="str">
        <f t="shared" si="15"/>
        <v/>
      </c>
      <c r="AJ57" s="32" t="str">
        <f t="shared" si="16"/>
        <v/>
      </c>
      <c r="AK57" s="32" t="str">
        <f t="shared" si="17"/>
        <v/>
      </c>
      <c r="AU57" s="24">
        <f t="shared" si="18"/>
        <v>0</v>
      </c>
      <c r="AV57" s="24">
        <f t="shared" si="19"/>
        <v>0</v>
      </c>
      <c r="AW57" s="24" t="str">
        <f t="shared" si="20"/>
        <v/>
      </c>
      <c r="AX57" s="24" t="str">
        <f t="shared" si="21"/>
        <v/>
      </c>
      <c r="AY57" s="24" t="str">
        <f t="shared" si="22"/>
        <v/>
      </c>
      <c r="AZ57" s="24" t="str">
        <f t="shared" si="23"/>
        <v/>
      </c>
      <c r="BA57" s="24" t="str">
        <f t="shared" si="24"/>
        <v/>
      </c>
      <c r="BB57" s="24" t="str">
        <f t="shared" si="25"/>
        <v/>
      </c>
      <c r="BC57" s="24" t="str">
        <f t="shared" si="26"/>
        <v/>
      </c>
      <c r="BM57" s="31">
        <f t="shared" si="27"/>
        <v>0</v>
      </c>
      <c r="BN57" s="31">
        <f t="shared" si="28"/>
        <v>0</v>
      </c>
      <c r="BO57" s="31" t="str">
        <f t="shared" si="29"/>
        <v/>
      </c>
      <c r="BP57" s="31" t="str">
        <f t="shared" si="30"/>
        <v/>
      </c>
      <c r="BQ57" s="31" t="str">
        <f t="shared" si="31"/>
        <v/>
      </c>
      <c r="BR57" s="31" t="str">
        <f t="shared" si="32"/>
        <v/>
      </c>
      <c r="BS57" s="31" t="str">
        <f t="shared" si="33"/>
        <v/>
      </c>
      <c r="BT57" s="31" t="str">
        <f t="shared" si="34"/>
        <v/>
      </c>
      <c r="BU57" s="31" t="str">
        <f t="shared" si="35"/>
        <v/>
      </c>
    </row>
    <row r="58" spans="11:73" x14ac:dyDescent="0.3">
      <c r="K58" s="10">
        <f t="shared" si="0"/>
        <v>0</v>
      </c>
      <c r="L58" s="10">
        <f t="shared" si="1"/>
        <v>0</v>
      </c>
      <c r="M58" s="10" t="str">
        <f t="shared" si="2"/>
        <v/>
      </c>
      <c r="N58" s="10" t="str">
        <f t="shared" si="3"/>
        <v/>
      </c>
      <c r="O58" s="10" t="str">
        <f t="shared" si="4"/>
        <v/>
      </c>
      <c r="P58" s="10" t="str">
        <f t="shared" si="5"/>
        <v/>
      </c>
      <c r="Q58" s="10" t="str">
        <f t="shared" si="6"/>
        <v/>
      </c>
      <c r="R58" s="10" t="str">
        <f t="shared" si="7"/>
        <v/>
      </c>
      <c r="S58" s="10" t="str">
        <f t="shared" si="8"/>
        <v/>
      </c>
      <c r="AC58" s="17">
        <f t="shared" si="9"/>
        <v>0</v>
      </c>
      <c r="AD58" s="17">
        <f t="shared" si="10"/>
        <v>0</v>
      </c>
      <c r="AE58" s="32" t="str">
        <f t="shared" si="11"/>
        <v/>
      </c>
      <c r="AF58" s="32" t="str">
        <f t="shared" si="12"/>
        <v/>
      </c>
      <c r="AG58" s="32" t="str">
        <f t="shared" si="13"/>
        <v/>
      </c>
      <c r="AH58" s="32" t="str">
        <f t="shared" si="14"/>
        <v/>
      </c>
      <c r="AI58" s="32" t="str">
        <f t="shared" si="15"/>
        <v/>
      </c>
      <c r="AJ58" s="32" t="str">
        <f t="shared" si="16"/>
        <v/>
      </c>
      <c r="AK58" s="32" t="str">
        <f t="shared" si="17"/>
        <v/>
      </c>
      <c r="AU58" s="24">
        <f t="shared" si="18"/>
        <v>0</v>
      </c>
      <c r="AV58" s="24">
        <f t="shared" si="19"/>
        <v>0</v>
      </c>
      <c r="AW58" s="24" t="str">
        <f t="shared" si="20"/>
        <v/>
      </c>
      <c r="AX58" s="24" t="str">
        <f t="shared" si="21"/>
        <v/>
      </c>
      <c r="AY58" s="24" t="str">
        <f t="shared" si="22"/>
        <v/>
      </c>
      <c r="AZ58" s="24" t="str">
        <f t="shared" si="23"/>
        <v/>
      </c>
      <c r="BA58" s="24" t="str">
        <f t="shared" si="24"/>
        <v/>
      </c>
      <c r="BB58" s="24" t="str">
        <f t="shared" si="25"/>
        <v/>
      </c>
      <c r="BC58" s="24" t="str">
        <f t="shared" si="26"/>
        <v/>
      </c>
      <c r="BM58" s="31">
        <f t="shared" si="27"/>
        <v>0</v>
      </c>
      <c r="BN58" s="31">
        <f t="shared" si="28"/>
        <v>0</v>
      </c>
      <c r="BO58" s="31" t="str">
        <f t="shared" si="29"/>
        <v/>
      </c>
      <c r="BP58" s="31" t="str">
        <f t="shared" si="30"/>
        <v/>
      </c>
      <c r="BQ58" s="31" t="str">
        <f t="shared" si="31"/>
        <v/>
      </c>
      <c r="BR58" s="31" t="str">
        <f t="shared" si="32"/>
        <v/>
      </c>
      <c r="BS58" s="31" t="str">
        <f t="shared" si="33"/>
        <v/>
      </c>
      <c r="BT58" s="31" t="str">
        <f t="shared" si="34"/>
        <v/>
      </c>
      <c r="BU58" s="31" t="str">
        <f t="shared" si="35"/>
        <v/>
      </c>
    </row>
    <row r="59" spans="11:73" x14ac:dyDescent="0.3">
      <c r="K59" s="10">
        <f t="shared" si="0"/>
        <v>0</v>
      </c>
      <c r="L59" s="10">
        <f t="shared" si="1"/>
        <v>0</v>
      </c>
      <c r="M59" s="10" t="str">
        <f t="shared" si="2"/>
        <v/>
      </c>
      <c r="N59" s="10" t="str">
        <f t="shared" si="3"/>
        <v/>
      </c>
      <c r="O59" s="10" t="str">
        <f t="shared" si="4"/>
        <v/>
      </c>
      <c r="P59" s="10" t="str">
        <f t="shared" si="5"/>
        <v/>
      </c>
      <c r="Q59" s="10" t="str">
        <f t="shared" si="6"/>
        <v/>
      </c>
      <c r="R59" s="10" t="str">
        <f t="shared" si="7"/>
        <v/>
      </c>
      <c r="S59" s="10" t="str">
        <f t="shared" si="8"/>
        <v/>
      </c>
      <c r="AC59" s="17">
        <f t="shared" si="9"/>
        <v>0</v>
      </c>
      <c r="AD59" s="17">
        <f t="shared" si="10"/>
        <v>0</v>
      </c>
      <c r="AE59" s="32" t="str">
        <f t="shared" si="11"/>
        <v/>
      </c>
      <c r="AF59" s="32" t="str">
        <f t="shared" si="12"/>
        <v/>
      </c>
      <c r="AG59" s="32" t="str">
        <f t="shared" si="13"/>
        <v/>
      </c>
      <c r="AH59" s="32" t="str">
        <f t="shared" si="14"/>
        <v/>
      </c>
      <c r="AI59" s="32" t="str">
        <f t="shared" si="15"/>
        <v/>
      </c>
      <c r="AJ59" s="32" t="str">
        <f t="shared" si="16"/>
        <v/>
      </c>
      <c r="AK59" s="32" t="str">
        <f t="shared" si="17"/>
        <v/>
      </c>
      <c r="AU59" s="24">
        <f t="shared" si="18"/>
        <v>0</v>
      </c>
      <c r="AV59" s="24">
        <f t="shared" si="19"/>
        <v>0</v>
      </c>
      <c r="AW59" s="24" t="str">
        <f t="shared" si="20"/>
        <v/>
      </c>
      <c r="AX59" s="24" t="str">
        <f t="shared" si="21"/>
        <v/>
      </c>
      <c r="AY59" s="24" t="str">
        <f t="shared" si="22"/>
        <v/>
      </c>
      <c r="AZ59" s="24" t="str">
        <f t="shared" si="23"/>
        <v/>
      </c>
      <c r="BA59" s="24" t="str">
        <f t="shared" si="24"/>
        <v/>
      </c>
      <c r="BB59" s="24" t="str">
        <f t="shared" si="25"/>
        <v/>
      </c>
      <c r="BC59" s="24" t="str">
        <f t="shared" si="26"/>
        <v/>
      </c>
      <c r="BM59" s="31">
        <f t="shared" si="27"/>
        <v>0</v>
      </c>
      <c r="BN59" s="31">
        <f t="shared" si="28"/>
        <v>0</v>
      </c>
      <c r="BO59" s="31" t="str">
        <f t="shared" si="29"/>
        <v/>
      </c>
      <c r="BP59" s="31" t="str">
        <f t="shared" si="30"/>
        <v/>
      </c>
      <c r="BQ59" s="31" t="str">
        <f t="shared" si="31"/>
        <v/>
      </c>
      <c r="BR59" s="31" t="str">
        <f t="shared" si="32"/>
        <v/>
      </c>
      <c r="BS59" s="31" t="str">
        <f t="shared" si="33"/>
        <v/>
      </c>
      <c r="BT59" s="31" t="str">
        <f t="shared" si="34"/>
        <v/>
      </c>
      <c r="BU59" s="31" t="str">
        <f t="shared" si="35"/>
        <v/>
      </c>
    </row>
    <row r="60" spans="11:73" x14ac:dyDescent="0.3">
      <c r="K60" s="10">
        <f t="shared" si="0"/>
        <v>0</v>
      </c>
      <c r="L60" s="10">
        <f t="shared" si="1"/>
        <v>0</v>
      </c>
      <c r="M60" s="10" t="str">
        <f t="shared" si="2"/>
        <v/>
      </c>
      <c r="N60" s="10" t="str">
        <f t="shared" si="3"/>
        <v/>
      </c>
      <c r="O60" s="10" t="str">
        <f t="shared" si="4"/>
        <v/>
      </c>
      <c r="P60" s="10" t="str">
        <f t="shared" si="5"/>
        <v/>
      </c>
      <c r="Q60" s="10" t="str">
        <f t="shared" si="6"/>
        <v/>
      </c>
      <c r="R60" s="10" t="str">
        <f t="shared" si="7"/>
        <v/>
      </c>
      <c r="S60" s="10" t="str">
        <f t="shared" si="8"/>
        <v/>
      </c>
      <c r="AC60" s="17">
        <f t="shared" si="9"/>
        <v>0</v>
      </c>
      <c r="AD60" s="17">
        <f t="shared" si="10"/>
        <v>0</v>
      </c>
      <c r="AE60" s="32" t="str">
        <f t="shared" si="11"/>
        <v/>
      </c>
      <c r="AF60" s="32" t="str">
        <f t="shared" si="12"/>
        <v/>
      </c>
      <c r="AG60" s="32" t="str">
        <f t="shared" si="13"/>
        <v/>
      </c>
      <c r="AH60" s="32" t="str">
        <f t="shared" si="14"/>
        <v/>
      </c>
      <c r="AI60" s="32" t="str">
        <f t="shared" si="15"/>
        <v/>
      </c>
      <c r="AJ60" s="32" t="str">
        <f t="shared" si="16"/>
        <v/>
      </c>
      <c r="AK60" s="32" t="str">
        <f t="shared" si="17"/>
        <v/>
      </c>
      <c r="AU60" s="24">
        <f t="shared" si="18"/>
        <v>0</v>
      </c>
      <c r="AV60" s="24">
        <f t="shared" si="19"/>
        <v>0</v>
      </c>
      <c r="AW60" s="24" t="str">
        <f t="shared" si="20"/>
        <v/>
      </c>
      <c r="AX60" s="24" t="str">
        <f t="shared" si="21"/>
        <v/>
      </c>
      <c r="AY60" s="24" t="str">
        <f t="shared" si="22"/>
        <v/>
      </c>
      <c r="AZ60" s="24" t="str">
        <f t="shared" si="23"/>
        <v/>
      </c>
      <c r="BA60" s="24" t="str">
        <f t="shared" si="24"/>
        <v/>
      </c>
      <c r="BB60" s="24" t="str">
        <f t="shared" si="25"/>
        <v/>
      </c>
      <c r="BC60" s="24" t="str">
        <f t="shared" si="26"/>
        <v/>
      </c>
      <c r="BM60" s="31">
        <f t="shared" si="27"/>
        <v>0</v>
      </c>
      <c r="BN60" s="31">
        <f t="shared" si="28"/>
        <v>0</v>
      </c>
      <c r="BO60" s="31" t="str">
        <f t="shared" si="29"/>
        <v/>
      </c>
      <c r="BP60" s="31" t="str">
        <f t="shared" si="30"/>
        <v/>
      </c>
      <c r="BQ60" s="31" t="str">
        <f t="shared" si="31"/>
        <v/>
      </c>
      <c r="BR60" s="31" t="str">
        <f t="shared" si="32"/>
        <v/>
      </c>
      <c r="BS60" s="31" t="str">
        <f t="shared" si="33"/>
        <v/>
      </c>
      <c r="BT60" s="31" t="str">
        <f t="shared" si="34"/>
        <v/>
      </c>
      <c r="BU60" s="31" t="str">
        <f t="shared" si="35"/>
        <v/>
      </c>
    </row>
    <row r="61" spans="11:73" x14ac:dyDescent="0.3">
      <c r="K61" s="10">
        <f t="shared" si="0"/>
        <v>0</v>
      </c>
      <c r="L61" s="10">
        <f t="shared" si="1"/>
        <v>0</v>
      </c>
      <c r="M61" s="10" t="str">
        <f t="shared" si="2"/>
        <v/>
      </c>
      <c r="N61" s="10" t="str">
        <f t="shared" si="3"/>
        <v/>
      </c>
      <c r="O61" s="10" t="str">
        <f t="shared" si="4"/>
        <v/>
      </c>
      <c r="P61" s="10" t="str">
        <f t="shared" si="5"/>
        <v/>
      </c>
      <c r="Q61" s="10" t="str">
        <f t="shared" si="6"/>
        <v/>
      </c>
      <c r="R61" s="10" t="str">
        <f t="shared" si="7"/>
        <v/>
      </c>
      <c r="S61" s="10" t="str">
        <f t="shared" si="8"/>
        <v/>
      </c>
      <c r="AC61" s="17">
        <f t="shared" si="9"/>
        <v>0</v>
      </c>
      <c r="AD61" s="17">
        <f t="shared" si="10"/>
        <v>0</v>
      </c>
      <c r="AE61" s="32" t="str">
        <f t="shared" si="11"/>
        <v/>
      </c>
      <c r="AF61" s="32" t="str">
        <f t="shared" si="12"/>
        <v/>
      </c>
      <c r="AG61" s="32" t="str">
        <f t="shared" si="13"/>
        <v/>
      </c>
      <c r="AH61" s="32" t="str">
        <f t="shared" si="14"/>
        <v/>
      </c>
      <c r="AI61" s="32" t="str">
        <f t="shared" si="15"/>
        <v/>
      </c>
      <c r="AJ61" s="32" t="str">
        <f t="shared" si="16"/>
        <v/>
      </c>
      <c r="AK61" s="32" t="str">
        <f t="shared" si="17"/>
        <v/>
      </c>
      <c r="AU61" s="24">
        <f t="shared" si="18"/>
        <v>0</v>
      </c>
      <c r="AV61" s="24">
        <f t="shared" si="19"/>
        <v>0</v>
      </c>
      <c r="AW61" s="24" t="str">
        <f t="shared" si="20"/>
        <v/>
      </c>
      <c r="AX61" s="24" t="str">
        <f t="shared" si="21"/>
        <v/>
      </c>
      <c r="AY61" s="24" t="str">
        <f t="shared" si="22"/>
        <v/>
      </c>
      <c r="AZ61" s="24" t="str">
        <f t="shared" si="23"/>
        <v/>
      </c>
      <c r="BA61" s="24" t="str">
        <f t="shared" si="24"/>
        <v/>
      </c>
      <c r="BB61" s="24" t="str">
        <f t="shared" si="25"/>
        <v/>
      </c>
      <c r="BC61" s="24" t="str">
        <f t="shared" si="26"/>
        <v/>
      </c>
      <c r="BM61" s="31">
        <f t="shared" si="27"/>
        <v>0</v>
      </c>
      <c r="BN61" s="31">
        <f t="shared" si="28"/>
        <v>0</v>
      </c>
      <c r="BO61" s="31" t="str">
        <f t="shared" si="29"/>
        <v/>
      </c>
      <c r="BP61" s="31" t="str">
        <f t="shared" si="30"/>
        <v/>
      </c>
      <c r="BQ61" s="31" t="str">
        <f t="shared" si="31"/>
        <v/>
      </c>
      <c r="BR61" s="31" t="str">
        <f t="shared" si="32"/>
        <v/>
      </c>
      <c r="BS61" s="31" t="str">
        <f t="shared" si="33"/>
        <v/>
      </c>
      <c r="BT61" s="31" t="str">
        <f t="shared" si="34"/>
        <v/>
      </c>
      <c r="BU61" s="31" t="str">
        <f t="shared" si="35"/>
        <v/>
      </c>
    </row>
    <row r="62" spans="11:73" x14ac:dyDescent="0.3">
      <c r="K62" s="10">
        <f t="shared" si="0"/>
        <v>0</v>
      </c>
      <c r="L62" s="10">
        <f t="shared" si="1"/>
        <v>0</v>
      </c>
      <c r="M62" s="10" t="str">
        <f t="shared" si="2"/>
        <v/>
      </c>
      <c r="N62" s="10" t="str">
        <f t="shared" si="3"/>
        <v/>
      </c>
      <c r="O62" s="10" t="str">
        <f t="shared" si="4"/>
        <v/>
      </c>
      <c r="P62" s="10" t="str">
        <f t="shared" si="5"/>
        <v/>
      </c>
      <c r="Q62" s="10" t="str">
        <f t="shared" si="6"/>
        <v/>
      </c>
      <c r="R62" s="10" t="str">
        <f t="shared" si="7"/>
        <v/>
      </c>
      <c r="S62" s="10" t="str">
        <f t="shared" si="8"/>
        <v/>
      </c>
      <c r="AC62" s="17">
        <f t="shared" si="9"/>
        <v>0</v>
      </c>
      <c r="AD62" s="17">
        <f t="shared" si="10"/>
        <v>0</v>
      </c>
      <c r="AE62" s="32" t="str">
        <f t="shared" si="11"/>
        <v/>
      </c>
      <c r="AF62" s="32" t="str">
        <f t="shared" si="12"/>
        <v/>
      </c>
      <c r="AG62" s="32" t="str">
        <f t="shared" si="13"/>
        <v/>
      </c>
      <c r="AH62" s="32" t="str">
        <f t="shared" si="14"/>
        <v/>
      </c>
      <c r="AI62" s="32" t="str">
        <f t="shared" si="15"/>
        <v/>
      </c>
      <c r="AJ62" s="32" t="str">
        <f t="shared" si="16"/>
        <v/>
      </c>
      <c r="AK62" s="32" t="str">
        <f t="shared" si="17"/>
        <v/>
      </c>
      <c r="AU62" s="24">
        <f t="shared" si="18"/>
        <v>0</v>
      </c>
      <c r="AV62" s="24">
        <f t="shared" si="19"/>
        <v>0</v>
      </c>
      <c r="AW62" s="24" t="str">
        <f t="shared" si="20"/>
        <v/>
      </c>
      <c r="AX62" s="24" t="str">
        <f t="shared" si="21"/>
        <v/>
      </c>
      <c r="AY62" s="24" t="str">
        <f t="shared" si="22"/>
        <v/>
      </c>
      <c r="AZ62" s="24" t="str">
        <f t="shared" si="23"/>
        <v/>
      </c>
      <c r="BA62" s="24" t="str">
        <f t="shared" si="24"/>
        <v/>
      </c>
      <c r="BB62" s="24" t="str">
        <f t="shared" si="25"/>
        <v/>
      </c>
      <c r="BC62" s="24" t="str">
        <f t="shared" si="26"/>
        <v/>
      </c>
      <c r="BM62" s="31">
        <f t="shared" si="27"/>
        <v>0</v>
      </c>
      <c r="BN62" s="31">
        <f t="shared" si="28"/>
        <v>0</v>
      </c>
      <c r="BO62" s="31" t="str">
        <f t="shared" si="29"/>
        <v/>
      </c>
      <c r="BP62" s="31" t="str">
        <f t="shared" si="30"/>
        <v/>
      </c>
      <c r="BQ62" s="31" t="str">
        <f t="shared" si="31"/>
        <v/>
      </c>
      <c r="BR62" s="31" t="str">
        <f t="shared" si="32"/>
        <v/>
      </c>
      <c r="BS62" s="31" t="str">
        <f t="shared" si="33"/>
        <v/>
      </c>
      <c r="BT62" s="31" t="str">
        <f t="shared" si="34"/>
        <v/>
      </c>
      <c r="BU62" s="31" t="str">
        <f t="shared" si="35"/>
        <v/>
      </c>
    </row>
    <row r="63" spans="11:73" x14ac:dyDescent="0.3">
      <c r="K63" s="10">
        <f t="shared" si="0"/>
        <v>0</v>
      </c>
      <c r="L63" s="10">
        <f t="shared" si="1"/>
        <v>0</v>
      </c>
      <c r="M63" s="10" t="str">
        <f t="shared" si="2"/>
        <v/>
      </c>
      <c r="N63" s="10" t="str">
        <f t="shared" si="3"/>
        <v/>
      </c>
      <c r="O63" s="10" t="str">
        <f t="shared" si="4"/>
        <v/>
      </c>
      <c r="P63" s="10" t="str">
        <f t="shared" si="5"/>
        <v/>
      </c>
      <c r="Q63" s="10" t="str">
        <f t="shared" si="6"/>
        <v/>
      </c>
      <c r="R63" s="10" t="str">
        <f t="shared" si="7"/>
        <v/>
      </c>
      <c r="S63" s="10" t="str">
        <f t="shared" si="8"/>
        <v/>
      </c>
      <c r="AC63" s="17">
        <f t="shared" si="9"/>
        <v>0</v>
      </c>
      <c r="AD63" s="17">
        <f t="shared" si="10"/>
        <v>0</v>
      </c>
      <c r="AE63" s="32" t="str">
        <f t="shared" si="11"/>
        <v/>
      </c>
      <c r="AF63" s="32" t="str">
        <f t="shared" si="12"/>
        <v/>
      </c>
      <c r="AG63" s="32" t="str">
        <f t="shared" si="13"/>
        <v/>
      </c>
      <c r="AH63" s="32" t="str">
        <f t="shared" si="14"/>
        <v/>
      </c>
      <c r="AI63" s="32" t="str">
        <f t="shared" si="15"/>
        <v/>
      </c>
      <c r="AJ63" s="32" t="str">
        <f t="shared" si="16"/>
        <v/>
      </c>
      <c r="AK63" s="32" t="str">
        <f t="shared" si="17"/>
        <v/>
      </c>
      <c r="AU63" s="24">
        <f t="shared" si="18"/>
        <v>0</v>
      </c>
      <c r="AV63" s="24">
        <f t="shared" si="19"/>
        <v>0</v>
      </c>
      <c r="AW63" s="24" t="str">
        <f t="shared" si="20"/>
        <v/>
      </c>
      <c r="AX63" s="24" t="str">
        <f t="shared" si="21"/>
        <v/>
      </c>
      <c r="AY63" s="24" t="str">
        <f t="shared" si="22"/>
        <v/>
      </c>
      <c r="AZ63" s="24" t="str">
        <f t="shared" si="23"/>
        <v/>
      </c>
      <c r="BA63" s="24" t="str">
        <f t="shared" si="24"/>
        <v/>
      </c>
      <c r="BB63" s="24" t="str">
        <f t="shared" si="25"/>
        <v/>
      </c>
      <c r="BC63" s="24" t="str">
        <f t="shared" si="26"/>
        <v/>
      </c>
      <c r="BM63" s="31">
        <f t="shared" si="27"/>
        <v>0</v>
      </c>
      <c r="BN63" s="31">
        <f t="shared" si="28"/>
        <v>0</v>
      </c>
      <c r="BO63" s="31" t="str">
        <f t="shared" si="29"/>
        <v/>
      </c>
      <c r="BP63" s="31" t="str">
        <f t="shared" si="30"/>
        <v/>
      </c>
      <c r="BQ63" s="31" t="str">
        <f t="shared" si="31"/>
        <v/>
      </c>
      <c r="BR63" s="31" t="str">
        <f t="shared" si="32"/>
        <v/>
      </c>
      <c r="BS63" s="31" t="str">
        <f t="shared" si="33"/>
        <v/>
      </c>
      <c r="BT63" s="31" t="str">
        <f t="shared" si="34"/>
        <v/>
      </c>
      <c r="BU63" s="31" t="str">
        <f t="shared" si="35"/>
        <v/>
      </c>
    </row>
    <row r="64" spans="11:73" x14ac:dyDescent="0.3">
      <c r="K64" s="10">
        <f t="shared" si="0"/>
        <v>0</v>
      </c>
      <c r="L64" s="10">
        <f t="shared" si="1"/>
        <v>0</v>
      </c>
      <c r="M64" s="10" t="str">
        <f t="shared" si="2"/>
        <v/>
      </c>
      <c r="N64" s="10" t="str">
        <f t="shared" si="3"/>
        <v/>
      </c>
      <c r="O64" s="10" t="str">
        <f t="shared" si="4"/>
        <v/>
      </c>
      <c r="P64" s="10" t="str">
        <f t="shared" si="5"/>
        <v/>
      </c>
      <c r="Q64" s="10" t="str">
        <f t="shared" si="6"/>
        <v/>
      </c>
      <c r="R64" s="10" t="str">
        <f t="shared" si="7"/>
        <v/>
      </c>
      <c r="S64" s="10" t="str">
        <f t="shared" si="8"/>
        <v/>
      </c>
      <c r="AC64" s="17">
        <f t="shared" si="9"/>
        <v>0</v>
      </c>
      <c r="AD64" s="17">
        <f t="shared" si="10"/>
        <v>0</v>
      </c>
      <c r="AE64" s="32" t="str">
        <f t="shared" si="11"/>
        <v/>
      </c>
      <c r="AF64" s="32" t="str">
        <f t="shared" si="12"/>
        <v/>
      </c>
      <c r="AG64" s="32" t="str">
        <f t="shared" si="13"/>
        <v/>
      </c>
      <c r="AH64" s="32" t="str">
        <f t="shared" si="14"/>
        <v/>
      </c>
      <c r="AI64" s="32" t="str">
        <f t="shared" si="15"/>
        <v/>
      </c>
      <c r="AJ64" s="32" t="str">
        <f t="shared" si="16"/>
        <v/>
      </c>
      <c r="AK64" s="32" t="str">
        <f t="shared" si="17"/>
        <v/>
      </c>
      <c r="AU64" s="24">
        <f t="shared" si="18"/>
        <v>0</v>
      </c>
      <c r="AV64" s="24">
        <f t="shared" si="19"/>
        <v>0</v>
      </c>
      <c r="AW64" s="24" t="str">
        <f t="shared" si="20"/>
        <v/>
      </c>
      <c r="AX64" s="24" t="str">
        <f t="shared" si="21"/>
        <v/>
      </c>
      <c r="AY64" s="24" t="str">
        <f t="shared" si="22"/>
        <v/>
      </c>
      <c r="AZ64" s="24" t="str">
        <f t="shared" si="23"/>
        <v/>
      </c>
      <c r="BA64" s="24" t="str">
        <f t="shared" si="24"/>
        <v/>
      </c>
      <c r="BB64" s="24" t="str">
        <f t="shared" si="25"/>
        <v/>
      </c>
      <c r="BC64" s="24" t="str">
        <f t="shared" si="26"/>
        <v/>
      </c>
      <c r="BM64" s="31">
        <f t="shared" si="27"/>
        <v>0</v>
      </c>
      <c r="BN64" s="31">
        <f t="shared" si="28"/>
        <v>0</v>
      </c>
      <c r="BO64" s="31" t="str">
        <f t="shared" si="29"/>
        <v/>
      </c>
      <c r="BP64" s="31" t="str">
        <f t="shared" si="30"/>
        <v/>
      </c>
      <c r="BQ64" s="31" t="str">
        <f t="shared" si="31"/>
        <v/>
      </c>
      <c r="BR64" s="31" t="str">
        <f t="shared" si="32"/>
        <v/>
      </c>
      <c r="BS64" s="31" t="str">
        <f t="shared" si="33"/>
        <v/>
      </c>
      <c r="BT64" s="31" t="str">
        <f t="shared" si="34"/>
        <v/>
      </c>
      <c r="BU64" s="31" t="str">
        <f t="shared" si="35"/>
        <v/>
      </c>
    </row>
    <row r="65" spans="11:73" x14ac:dyDescent="0.3">
      <c r="K65" s="10">
        <f t="shared" si="0"/>
        <v>0</v>
      </c>
      <c r="L65" s="10">
        <f t="shared" si="1"/>
        <v>0</v>
      </c>
      <c r="M65" s="10" t="str">
        <f t="shared" si="2"/>
        <v/>
      </c>
      <c r="N65" s="10" t="str">
        <f t="shared" si="3"/>
        <v/>
      </c>
      <c r="O65" s="10" t="str">
        <f t="shared" si="4"/>
        <v/>
      </c>
      <c r="P65" s="10" t="str">
        <f t="shared" si="5"/>
        <v/>
      </c>
      <c r="Q65" s="10" t="str">
        <f t="shared" si="6"/>
        <v/>
      </c>
      <c r="R65" s="10" t="str">
        <f t="shared" si="7"/>
        <v/>
      </c>
      <c r="S65" s="10" t="str">
        <f t="shared" si="8"/>
        <v/>
      </c>
      <c r="AC65" s="17">
        <f t="shared" si="9"/>
        <v>0</v>
      </c>
      <c r="AD65" s="17">
        <f t="shared" si="10"/>
        <v>0</v>
      </c>
      <c r="AE65" s="32" t="str">
        <f t="shared" si="11"/>
        <v/>
      </c>
      <c r="AF65" s="32" t="str">
        <f t="shared" si="12"/>
        <v/>
      </c>
      <c r="AG65" s="32" t="str">
        <f t="shared" si="13"/>
        <v/>
      </c>
      <c r="AH65" s="32" t="str">
        <f t="shared" si="14"/>
        <v/>
      </c>
      <c r="AI65" s="32" t="str">
        <f t="shared" si="15"/>
        <v/>
      </c>
      <c r="AJ65" s="32" t="str">
        <f t="shared" si="16"/>
        <v/>
      </c>
      <c r="AK65" s="32" t="str">
        <f t="shared" si="17"/>
        <v/>
      </c>
      <c r="AU65" s="24">
        <f t="shared" si="18"/>
        <v>0</v>
      </c>
      <c r="AV65" s="24">
        <f t="shared" si="19"/>
        <v>0</v>
      </c>
      <c r="AW65" s="24" t="str">
        <f t="shared" si="20"/>
        <v/>
      </c>
      <c r="AX65" s="24" t="str">
        <f t="shared" si="21"/>
        <v/>
      </c>
      <c r="AY65" s="24" t="str">
        <f t="shared" si="22"/>
        <v/>
      </c>
      <c r="AZ65" s="24" t="str">
        <f t="shared" si="23"/>
        <v/>
      </c>
      <c r="BA65" s="24" t="str">
        <f t="shared" si="24"/>
        <v/>
      </c>
      <c r="BB65" s="24" t="str">
        <f t="shared" si="25"/>
        <v/>
      </c>
      <c r="BC65" s="24" t="str">
        <f t="shared" si="26"/>
        <v/>
      </c>
      <c r="BM65" s="31">
        <f t="shared" si="27"/>
        <v>0</v>
      </c>
      <c r="BN65" s="31">
        <f t="shared" si="28"/>
        <v>0</v>
      </c>
      <c r="BO65" s="31" t="str">
        <f t="shared" si="29"/>
        <v/>
      </c>
      <c r="BP65" s="31" t="str">
        <f t="shared" si="30"/>
        <v/>
      </c>
      <c r="BQ65" s="31" t="str">
        <f t="shared" si="31"/>
        <v/>
      </c>
      <c r="BR65" s="31" t="str">
        <f t="shared" si="32"/>
        <v/>
      </c>
      <c r="BS65" s="31" t="str">
        <f t="shared" si="33"/>
        <v/>
      </c>
      <c r="BT65" s="31" t="str">
        <f t="shared" si="34"/>
        <v/>
      </c>
      <c r="BU65" s="31" t="str">
        <f t="shared" si="35"/>
        <v/>
      </c>
    </row>
    <row r="66" spans="11:73" x14ac:dyDescent="0.3">
      <c r="K66" s="10">
        <f t="shared" si="0"/>
        <v>0</v>
      </c>
      <c r="L66" s="10">
        <f t="shared" si="1"/>
        <v>0</v>
      </c>
      <c r="M66" s="10" t="str">
        <f t="shared" si="2"/>
        <v/>
      </c>
      <c r="N66" s="10" t="str">
        <f t="shared" si="3"/>
        <v/>
      </c>
      <c r="O66" s="10" t="str">
        <f t="shared" si="4"/>
        <v/>
      </c>
      <c r="P66" s="10" t="str">
        <f t="shared" si="5"/>
        <v/>
      </c>
      <c r="Q66" s="10" t="str">
        <f t="shared" si="6"/>
        <v/>
      </c>
      <c r="R66" s="10" t="str">
        <f t="shared" si="7"/>
        <v/>
      </c>
      <c r="S66" s="10" t="str">
        <f t="shared" si="8"/>
        <v/>
      </c>
      <c r="AC66" s="17">
        <f t="shared" si="9"/>
        <v>0</v>
      </c>
      <c r="AD66" s="17">
        <f t="shared" si="10"/>
        <v>0</v>
      </c>
      <c r="AE66" s="32" t="str">
        <f t="shared" si="11"/>
        <v/>
      </c>
      <c r="AF66" s="32" t="str">
        <f t="shared" si="12"/>
        <v/>
      </c>
      <c r="AG66" s="32" t="str">
        <f t="shared" si="13"/>
        <v/>
      </c>
      <c r="AH66" s="32" t="str">
        <f t="shared" si="14"/>
        <v/>
      </c>
      <c r="AI66" s="32" t="str">
        <f t="shared" si="15"/>
        <v/>
      </c>
      <c r="AJ66" s="32" t="str">
        <f t="shared" si="16"/>
        <v/>
      </c>
      <c r="AK66" s="32" t="str">
        <f t="shared" si="17"/>
        <v/>
      </c>
      <c r="AU66" s="24">
        <f t="shared" si="18"/>
        <v>0</v>
      </c>
      <c r="AV66" s="24">
        <f t="shared" si="19"/>
        <v>0</v>
      </c>
      <c r="AW66" s="24" t="str">
        <f t="shared" si="20"/>
        <v/>
      </c>
      <c r="AX66" s="24" t="str">
        <f t="shared" si="21"/>
        <v/>
      </c>
      <c r="AY66" s="24" t="str">
        <f t="shared" si="22"/>
        <v/>
      </c>
      <c r="AZ66" s="24" t="str">
        <f t="shared" si="23"/>
        <v/>
      </c>
      <c r="BA66" s="24" t="str">
        <f t="shared" si="24"/>
        <v/>
      </c>
      <c r="BB66" s="24" t="str">
        <f t="shared" si="25"/>
        <v/>
      </c>
      <c r="BC66" s="24" t="str">
        <f t="shared" si="26"/>
        <v/>
      </c>
      <c r="BM66" s="31">
        <f t="shared" si="27"/>
        <v>0</v>
      </c>
      <c r="BN66" s="31">
        <f t="shared" si="28"/>
        <v>0</v>
      </c>
      <c r="BO66" s="31" t="str">
        <f t="shared" si="29"/>
        <v/>
      </c>
      <c r="BP66" s="31" t="str">
        <f t="shared" si="30"/>
        <v/>
      </c>
      <c r="BQ66" s="31" t="str">
        <f t="shared" si="31"/>
        <v/>
      </c>
      <c r="BR66" s="31" t="str">
        <f t="shared" si="32"/>
        <v/>
      </c>
      <c r="BS66" s="31" t="str">
        <f t="shared" si="33"/>
        <v/>
      </c>
      <c r="BT66" s="31" t="str">
        <f t="shared" si="34"/>
        <v/>
      </c>
      <c r="BU66" s="31" t="str">
        <f t="shared" si="35"/>
        <v/>
      </c>
    </row>
    <row r="67" spans="11:73" x14ac:dyDescent="0.3">
      <c r="K67" s="10">
        <f t="shared" si="0"/>
        <v>0</v>
      </c>
      <c r="L67" s="10">
        <f t="shared" si="1"/>
        <v>0</v>
      </c>
      <c r="M67" s="10" t="str">
        <f t="shared" si="2"/>
        <v/>
      </c>
      <c r="N67" s="10" t="str">
        <f t="shared" si="3"/>
        <v/>
      </c>
      <c r="O67" s="10" t="str">
        <f t="shared" si="4"/>
        <v/>
      </c>
      <c r="P67" s="10" t="str">
        <f t="shared" si="5"/>
        <v/>
      </c>
      <c r="Q67" s="10" t="str">
        <f t="shared" si="6"/>
        <v/>
      </c>
      <c r="R67" s="10" t="str">
        <f t="shared" si="7"/>
        <v/>
      </c>
      <c r="S67" s="10" t="str">
        <f t="shared" si="8"/>
        <v/>
      </c>
      <c r="AC67" s="17">
        <f t="shared" si="9"/>
        <v>0</v>
      </c>
      <c r="AD67" s="17">
        <f t="shared" si="10"/>
        <v>0</v>
      </c>
      <c r="AE67" s="32" t="str">
        <f t="shared" si="11"/>
        <v/>
      </c>
      <c r="AF67" s="32" t="str">
        <f t="shared" si="12"/>
        <v/>
      </c>
      <c r="AG67" s="32" t="str">
        <f t="shared" si="13"/>
        <v/>
      </c>
      <c r="AH67" s="32" t="str">
        <f t="shared" si="14"/>
        <v/>
      </c>
      <c r="AI67" s="32" t="str">
        <f t="shared" si="15"/>
        <v/>
      </c>
      <c r="AJ67" s="32" t="str">
        <f t="shared" si="16"/>
        <v/>
      </c>
      <c r="AK67" s="32" t="str">
        <f t="shared" si="17"/>
        <v/>
      </c>
      <c r="AU67" s="24">
        <f t="shared" si="18"/>
        <v>0</v>
      </c>
      <c r="AV67" s="24">
        <f t="shared" si="19"/>
        <v>0</v>
      </c>
      <c r="AW67" s="24" t="str">
        <f t="shared" si="20"/>
        <v/>
      </c>
      <c r="AX67" s="24" t="str">
        <f t="shared" si="21"/>
        <v/>
      </c>
      <c r="AY67" s="24" t="str">
        <f t="shared" si="22"/>
        <v/>
      </c>
      <c r="AZ67" s="24" t="str">
        <f t="shared" si="23"/>
        <v/>
      </c>
      <c r="BA67" s="24" t="str">
        <f t="shared" si="24"/>
        <v/>
      </c>
      <c r="BB67" s="24" t="str">
        <f t="shared" si="25"/>
        <v/>
      </c>
      <c r="BC67" s="24" t="str">
        <f t="shared" si="26"/>
        <v/>
      </c>
      <c r="BM67" s="31">
        <f t="shared" si="27"/>
        <v>0</v>
      </c>
      <c r="BN67" s="31">
        <f t="shared" si="28"/>
        <v>0</v>
      </c>
      <c r="BO67" s="31" t="str">
        <f t="shared" si="29"/>
        <v/>
      </c>
      <c r="BP67" s="31" t="str">
        <f t="shared" si="30"/>
        <v/>
      </c>
      <c r="BQ67" s="31" t="str">
        <f t="shared" si="31"/>
        <v/>
      </c>
      <c r="BR67" s="31" t="str">
        <f t="shared" si="32"/>
        <v/>
      </c>
      <c r="BS67" s="31" t="str">
        <f t="shared" si="33"/>
        <v/>
      </c>
      <c r="BT67" s="31" t="str">
        <f t="shared" si="34"/>
        <v/>
      </c>
      <c r="BU67" s="31" t="str">
        <f t="shared" si="35"/>
        <v/>
      </c>
    </row>
    <row r="68" spans="11:73" x14ac:dyDescent="0.3">
      <c r="K68" s="10">
        <f t="shared" si="0"/>
        <v>0</v>
      </c>
      <c r="L68" s="10">
        <f t="shared" si="1"/>
        <v>0</v>
      </c>
      <c r="M68" s="10" t="str">
        <f t="shared" si="2"/>
        <v/>
      </c>
      <c r="N68" s="10" t="str">
        <f t="shared" si="3"/>
        <v/>
      </c>
      <c r="O68" s="10" t="str">
        <f t="shared" si="4"/>
        <v/>
      </c>
      <c r="P68" s="10" t="str">
        <f t="shared" si="5"/>
        <v/>
      </c>
      <c r="Q68" s="10" t="str">
        <f t="shared" si="6"/>
        <v/>
      </c>
      <c r="R68" s="10" t="str">
        <f t="shared" si="7"/>
        <v/>
      </c>
      <c r="S68" s="10" t="str">
        <f t="shared" si="8"/>
        <v/>
      </c>
      <c r="AC68" s="17">
        <f t="shared" si="9"/>
        <v>0</v>
      </c>
      <c r="AD68" s="17">
        <f t="shared" si="10"/>
        <v>0</v>
      </c>
      <c r="AE68" s="32" t="str">
        <f t="shared" si="11"/>
        <v/>
      </c>
      <c r="AF68" s="32" t="str">
        <f t="shared" si="12"/>
        <v/>
      </c>
      <c r="AG68" s="32" t="str">
        <f t="shared" si="13"/>
        <v/>
      </c>
      <c r="AH68" s="32" t="str">
        <f t="shared" si="14"/>
        <v/>
      </c>
      <c r="AI68" s="32" t="str">
        <f t="shared" si="15"/>
        <v/>
      </c>
      <c r="AJ68" s="32" t="str">
        <f t="shared" si="16"/>
        <v/>
      </c>
      <c r="AK68" s="32" t="str">
        <f t="shared" si="17"/>
        <v/>
      </c>
      <c r="AU68" s="24">
        <f t="shared" si="18"/>
        <v>0</v>
      </c>
      <c r="AV68" s="24">
        <f t="shared" si="19"/>
        <v>0</v>
      </c>
      <c r="AW68" s="24" t="str">
        <f t="shared" si="20"/>
        <v/>
      </c>
      <c r="AX68" s="24" t="str">
        <f t="shared" si="21"/>
        <v/>
      </c>
      <c r="AY68" s="24" t="str">
        <f t="shared" si="22"/>
        <v/>
      </c>
      <c r="AZ68" s="24" t="str">
        <f t="shared" si="23"/>
        <v/>
      </c>
      <c r="BA68" s="24" t="str">
        <f t="shared" si="24"/>
        <v/>
      </c>
      <c r="BB68" s="24" t="str">
        <f t="shared" si="25"/>
        <v/>
      </c>
      <c r="BC68" s="24" t="str">
        <f t="shared" si="26"/>
        <v/>
      </c>
      <c r="BM68" s="31">
        <f t="shared" si="27"/>
        <v>0</v>
      </c>
      <c r="BN68" s="31">
        <f t="shared" si="28"/>
        <v>0</v>
      </c>
      <c r="BO68" s="31" t="str">
        <f t="shared" si="29"/>
        <v/>
      </c>
      <c r="BP68" s="31" t="str">
        <f t="shared" si="30"/>
        <v/>
      </c>
      <c r="BQ68" s="31" t="str">
        <f t="shared" si="31"/>
        <v/>
      </c>
      <c r="BR68" s="31" t="str">
        <f t="shared" si="32"/>
        <v/>
      </c>
      <c r="BS68" s="31" t="str">
        <f t="shared" si="33"/>
        <v/>
      </c>
      <c r="BT68" s="31" t="str">
        <f t="shared" si="34"/>
        <v/>
      </c>
      <c r="BU68" s="31" t="str">
        <f t="shared" si="35"/>
        <v/>
      </c>
    </row>
    <row r="69" spans="11:73" x14ac:dyDescent="0.3">
      <c r="K69" s="10">
        <f t="shared" si="0"/>
        <v>0</v>
      </c>
      <c r="L69" s="10">
        <f t="shared" si="1"/>
        <v>0</v>
      </c>
      <c r="M69" s="10" t="str">
        <f t="shared" si="2"/>
        <v/>
      </c>
      <c r="N69" s="10" t="str">
        <f t="shared" si="3"/>
        <v/>
      </c>
      <c r="O69" s="10" t="str">
        <f t="shared" si="4"/>
        <v/>
      </c>
      <c r="P69" s="10" t="str">
        <f t="shared" si="5"/>
        <v/>
      </c>
      <c r="Q69" s="10" t="str">
        <f t="shared" si="6"/>
        <v/>
      </c>
      <c r="R69" s="10" t="str">
        <f t="shared" si="7"/>
        <v/>
      </c>
      <c r="S69" s="10" t="str">
        <f t="shared" si="8"/>
        <v/>
      </c>
      <c r="AC69" s="17">
        <f t="shared" si="9"/>
        <v>0</v>
      </c>
      <c r="AD69" s="17">
        <f t="shared" si="10"/>
        <v>0</v>
      </c>
      <c r="AE69" s="32" t="str">
        <f t="shared" si="11"/>
        <v/>
      </c>
      <c r="AF69" s="32" t="str">
        <f t="shared" si="12"/>
        <v/>
      </c>
      <c r="AG69" s="32" t="str">
        <f t="shared" si="13"/>
        <v/>
      </c>
      <c r="AH69" s="32" t="str">
        <f t="shared" si="14"/>
        <v/>
      </c>
      <c r="AI69" s="32" t="str">
        <f t="shared" si="15"/>
        <v/>
      </c>
      <c r="AJ69" s="32" t="str">
        <f t="shared" si="16"/>
        <v/>
      </c>
      <c r="AK69" s="32" t="str">
        <f t="shared" si="17"/>
        <v/>
      </c>
      <c r="AU69" s="24">
        <f t="shared" si="18"/>
        <v>0</v>
      </c>
      <c r="AV69" s="24">
        <f t="shared" si="19"/>
        <v>0</v>
      </c>
      <c r="AW69" s="24" t="str">
        <f t="shared" si="20"/>
        <v/>
      </c>
      <c r="AX69" s="24" t="str">
        <f t="shared" si="21"/>
        <v/>
      </c>
      <c r="AY69" s="24" t="str">
        <f t="shared" si="22"/>
        <v/>
      </c>
      <c r="AZ69" s="24" t="str">
        <f t="shared" si="23"/>
        <v/>
      </c>
      <c r="BA69" s="24" t="str">
        <f t="shared" si="24"/>
        <v/>
      </c>
      <c r="BB69" s="24" t="str">
        <f t="shared" si="25"/>
        <v/>
      </c>
      <c r="BC69" s="24" t="str">
        <f t="shared" si="26"/>
        <v/>
      </c>
      <c r="BM69" s="31">
        <f t="shared" si="27"/>
        <v>0</v>
      </c>
      <c r="BN69" s="31">
        <f t="shared" si="28"/>
        <v>0</v>
      </c>
      <c r="BO69" s="31" t="str">
        <f t="shared" si="29"/>
        <v/>
      </c>
      <c r="BP69" s="31" t="str">
        <f t="shared" si="30"/>
        <v/>
      </c>
      <c r="BQ69" s="31" t="str">
        <f t="shared" si="31"/>
        <v/>
      </c>
      <c r="BR69" s="31" t="str">
        <f t="shared" si="32"/>
        <v/>
      </c>
      <c r="BS69" s="31" t="str">
        <f t="shared" si="33"/>
        <v/>
      </c>
      <c r="BT69" s="31" t="str">
        <f t="shared" si="34"/>
        <v/>
      </c>
      <c r="BU69" s="31" t="str">
        <f t="shared" si="35"/>
        <v/>
      </c>
    </row>
    <row r="70" spans="11:73" x14ac:dyDescent="0.3">
      <c r="K70" s="10">
        <f t="shared" si="0"/>
        <v>0</v>
      </c>
      <c r="L70" s="10">
        <f t="shared" si="1"/>
        <v>0</v>
      </c>
      <c r="M70" s="10" t="str">
        <f t="shared" si="2"/>
        <v/>
      </c>
      <c r="N70" s="10" t="str">
        <f t="shared" si="3"/>
        <v/>
      </c>
      <c r="O70" s="10" t="str">
        <f t="shared" si="4"/>
        <v/>
      </c>
      <c r="P70" s="10" t="str">
        <f t="shared" si="5"/>
        <v/>
      </c>
      <c r="Q70" s="10" t="str">
        <f t="shared" si="6"/>
        <v/>
      </c>
      <c r="R70" s="10" t="str">
        <f t="shared" si="7"/>
        <v/>
      </c>
      <c r="S70" s="10" t="str">
        <f t="shared" si="8"/>
        <v/>
      </c>
      <c r="AC70" s="17">
        <f t="shared" si="9"/>
        <v>0</v>
      </c>
      <c r="AD70" s="17">
        <f t="shared" si="10"/>
        <v>0</v>
      </c>
      <c r="AE70" s="32" t="str">
        <f t="shared" si="11"/>
        <v/>
      </c>
      <c r="AF70" s="32" t="str">
        <f t="shared" si="12"/>
        <v/>
      </c>
      <c r="AG70" s="32" t="str">
        <f t="shared" si="13"/>
        <v/>
      </c>
      <c r="AH70" s="32" t="str">
        <f t="shared" si="14"/>
        <v/>
      </c>
      <c r="AI70" s="32" t="str">
        <f t="shared" si="15"/>
        <v/>
      </c>
      <c r="AJ70" s="32" t="str">
        <f t="shared" si="16"/>
        <v/>
      </c>
      <c r="AK70" s="32" t="str">
        <f t="shared" si="17"/>
        <v/>
      </c>
      <c r="AU70" s="24">
        <f t="shared" si="18"/>
        <v>0</v>
      </c>
      <c r="AV70" s="24">
        <f t="shared" si="19"/>
        <v>0</v>
      </c>
      <c r="AW70" s="24" t="str">
        <f t="shared" si="20"/>
        <v/>
      </c>
      <c r="AX70" s="24" t="str">
        <f t="shared" si="21"/>
        <v/>
      </c>
      <c r="AY70" s="24" t="str">
        <f t="shared" si="22"/>
        <v/>
      </c>
      <c r="AZ70" s="24" t="str">
        <f t="shared" si="23"/>
        <v/>
      </c>
      <c r="BA70" s="24" t="str">
        <f t="shared" si="24"/>
        <v/>
      </c>
      <c r="BB70" s="24" t="str">
        <f t="shared" si="25"/>
        <v/>
      </c>
      <c r="BC70" s="24" t="str">
        <f t="shared" si="26"/>
        <v/>
      </c>
      <c r="BM70" s="31">
        <f t="shared" si="27"/>
        <v>0</v>
      </c>
      <c r="BN70" s="31">
        <f t="shared" si="28"/>
        <v>0</v>
      </c>
      <c r="BO70" s="31" t="str">
        <f t="shared" si="29"/>
        <v/>
      </c>
      <c r="BP70" s="31" t="str">
        <f t="shared" si="30"/>
        <v/>
      </c>
      <c r="BQ70" s="31" t="str">
        <f t="shared" si="31"/>
        <v/>
      </c>
      <c r="BR70" s="31" t="str">
        <f t="shared" si="32"/>
        <v/>
      </c>
      <c r="BS70" s="31" t="str">
        <f t="shared" si="33"/>
        <v/>
      </c>
      <c r="BT70" s="31" t="str">
        <f t="shared" si="34"/>
        <v/>
      </c>
      <c r="BU70" s="31" t="str">
        <f t="shared" si="35"/>
        <v/>
      </c>
    </row>
    <row r="71" spans="11:73" x14ac:dyDescent="0.3">
      <c r="K71" s="10">
        <f t="shared" si="0"/>
        <v>0</v>
      </c>
      <c r="L71" s="10">
        <f t="shared" si="1"/>
        <v>0</v>
      </c>
      <c r="M71" s="10" t="str">
        <f t="shared" si="2"/>
        <v/>
      </c>
      <c r="N71" s="10" t="str">
        <f t="shared" si="3"/>
        <v/>
      </c>
      <c r="O71" s="10" t="str">
        <f t="shared" si="4"/>
        <v/>
      </c>
      <c r="P71" s="10" t="str">
        <f t="shared" si="5"/>
        <v/>
      </c>
      <c r="Q71" s="10" t="str">
        <f t="shared" si="6"/>
        <v/>
      </c>
      <c r="R71" s="10" t="str">
        <f t="shared" si="7"/>
        <v/>
      </c>
      <c r="S71" s="10" t="str">
        <f t="shared" si="8"/>
        <v/>
      </c>
      <c r="AC71" s="17">
        <f t="shared" si="9"/>
        <v>0</v>
      </c>
      <c r="AD71" s="17">
        <f t="shared" si="10"/>
        <v>0</v>
      </c>
      <c r="AE71" s="32" t="str">
        <f t="shared" si="11"/>
        <v/>
      </c>
      <c r="AF71" s="32" t="str">
        <f t="shared" si="12"/>
        <v/>
      </c>
      <c r="AG71" s="32" t="str">
        <f t="shared" si="13"/>
        <v/>
      </c>
      <c r="AH71" s="32" t="str">
        <f t="shared" si="14"/>
        <v/>
      </c>
      <c r="AI71" s="32" t="str">
        <f t="shared" si="15"/>
        <v/>
      </c>
      <c r="AJ71" s="32" t="str">
        <f t="shared" si="16"/>
        <v/>
      </c>
      <c r="AK71" s="32" t="str">
        <f t="shared" si="17"/>
        <v/>
      </c>
      <c r="AU71" s="24">
        <f t="shared" si="18"/>
        <v>0</v>
      </c>
      <c r="AV71" s="24">
        <f t="shared" si="19"/>
        <v>0</v>
      </c>
      <c r="AW71" s="24" t="str">
        <f t="shared" si="20"/>
        <v/>
      </c>
      <c r="AX71" s="24" t="str">
        <f t="shared" si="21"/>
        <v/>
      </c>
      <c r="AY71" s="24" t="str">
        <f t="shared" si="22"/>
        <v/>
      </c>
      <c r="AZ71" s="24" t="str">
        <f t="shared" si="23"/>
        <v/>
      </c>
      <c r="BA71" s="24" t="str">
        <f t="shared" si="24"/>
        <v/>
      </c>
      <c r="BB71" s="24" t="str">
        <f t="shared" si="25"/>
        <v/>
      </c>
      <c r="BC71" s="24" t="str">
        <f t="shared" si="26"/>
        <v/>
      </c>
      <c r="BM71" s="31">
        <f t="shared" si="27"/>
        <v>0</v>
      </c>
      <c r="BN71" s="31">
        <f t="shared" si="28"/>
        <v>0</v>
      </c>
      <c r="BO71" s="31" t="str">
        <f t="shared" si="29"/>
        <v/>
      </c>
      <c r="BP71" s="31" t="str">
        <f t="shared" si="30"/>
        <v/>
      </c>
      <c r="BQ71" s="31" t="str">
        <f t="shared" si="31"/>
        <v/>
      </c>
      <c r="BR71" s="31" t="str">
        <f t="shared" si="32"/>
        <v/>
      </c>
      <c r="BS71" s="31" t="str">
        <f t="shared" si="33"/>
        <v/>
      </c>
      <c r="BT71" s="31" t="str">
        <f t="shared" si="34"/>
        <v/>
      </c>
      <c r="BU71" s="31" t="str">
        <f t="shared" si="35"/>
        <v/>
      </c>
    </row>
    <row r="72" spans="11:73" x14ac:dyDescent="0.3">
      <c r="K72" s="10">
        <f t="shared" ref="K72:K100" si="45">IF(AND(B72=C72,L72=1),1,0)</f>
        <v>0</v>
      </c>
      <c r="L72" s="10">
        <f t="shared" ref="L72:L100" si="46">IF(C72&gt;0,1,0)</f>
        <v>0</v>
      </c>
      <c r="M72" s="10" t="str">
        <f t="shared" ref="M72:M100" si="47">IF(K72=1,E72,"")</f>
        <v/>
      </c>
      <c r="N72" s="10" t="str">
        <f t="shared" ref="N72:N100" si="48">IF(K72=1,D72,"")</f>
        <v/>
      </c>
      <c r="O72" s="10" t="str">
        <f t="shared" ref="O72:O100" si="49">IF(AND(L72&gt;0,K72=1),F72/I72,"")</f>
        <v/>
      </c>
      <c r="P72" s="10" t="str">
        <f t="shared" ref="P72:P100" si="50">IF(AND(L72&gt;0,K72=0),F72/I72,"")</f>
        <v/>
      </c>
      <c r="Q72" s="10" t="str">
        <f t="shared" ref="Q72:Q100" si="51">IF(L72&gt;0,D72/E72,"")</f>
        <v/>
      </c>
      <c r="R72" s="10" t="str">
        <f t="shared" ref="R72:R100" si="52">IF(AND(L72&gt;0,K72=0),(F72-D72)/(I72-E72),"")</f>
        <v/>
      </c>
      <c r="S72" s="10" t="str">
        <f t="shared" ref="S72:S100" si="53">IF(AND(L72&gt;0,K72=0),I72-E72,"")</f>
        <v/>
      </c>
      <c r="AC72" s="17">
        <f t="shared" ref="AC72:AC100" si="54">IF(AND(T72=U72,AD72=1),1,0)</f>
        <v>0</v>
      </c>
      <c r="AD72" s="17">
        <f t="shared" ref="AD72:AD100" si="55">IF(U72&gt;0,1,0)</f>
        <v>0</v>
      </c>
      <c r="AE72" s="32" t="str">
        <f t="shared" ref="AE72:AE100" si="56">IF(AC72=1,W72,"")</f>
        <v/>
      </c>
      <c r="AF72" s="32" t="str">
        <f t="shared" ref="AF72:AF100" si="57">IF(AC72=1,V72,"")</f>
        <v/>
      </c>
      <c r="AG72" s="32" t="str">
        <f t="shared" ref="AG72:AG100" si="58">IF(AND(AD72&gt;0,AC72=1),X72/AA72,"")</f>
        <v/>
      </c>
      <c r="AH72" s="32" t="str">
        <f t="shared" ref="AH72:AH100" si="59">IF(AND(AD72&gt;0,AC72=0),X72/AA72,"")</f>
        <v/>
      </c>
      <c r="AI72" s="32" t="str">
        <f t="shared" ref="AI72:AI100" si="60">IF(AD72&gt;0,V72/W72,"")</f>
        <v/>
      </c>
      <c r="AJ72" s="32" t="str">
        <f t="shared" ref="AJ72:AJ100" si="61">IF(AND(AD72&gt;0,AC72=0),(X72-V72)/(AA72-W72),"")</f>
        <v/>
      </c>
      <c r="AK72" s="32" t="str">
        <f t="shared" ref="AK72:AK100" si="62">IF(AND(AD72&gt;0,AC72=0),AA72-W72,"")</f>
        <v/>
      </c>
      <c r="AU72" s="24">
        <f t="shared" ref="AU72:AU100" si="63">IF(AND(AL72=AM72,AV72=1),1,0)</f>
        <v>0</v>
      </c>
      <c r="AV72" s="24">
        <f t="shared" ref="AV72:AV100" si="64">IF(AM72&gt;0,1,0)</f>
        <v>0</v>
      </c>
      <c r="AW72" s="24" t="str">
        <f t="shared" ref="AW72:AW100" si="65">IF(AU72=1,AO72,"")</f>
        <v/>
      </c>
      <c r="AX72" s="24" t="str">
        <f t="shared" ref="AX72:AX100" si="66">IF(AU72=1,AN72,"")</f>
        <v/>
      </c>
      <c r="AY72" s="24" t="str">
        <f t="shared" ref="AY72:AY100" si="67">IF(AND(AV72&gt;0,AU72=1),AP72/AS72,"")</f>
        <v/>
      </c>
      <c r="AZ72" s="24" t="str">
        <f t="shared" ref="AZ72:AZ100" si="68">IF(AND(AV72&gt;0,AU72=0),AP72/AS72,"")</f>
        <v/>
      </c>
      <c r="BA72" s="24" t="str">
        <f t="shared" ref="BA72:BA100" si="69">IF(AV72&gt;0,AN72/AO72,"")</f>
        <v/>
      </c>
      <c r="BB72" s="24" t="str">
        <f t="shared" ref="BB72:BB100" si="70">IF(AND(AV72&gt;0,AU72=0),(AP72-AN72)/(AS72-AO72),"")</f>
        <v/>
      </c>
      <c r="BC72" s="24" t="str">
        <f t="shared" ref="BC72:BC100" si="71">IF(AND(AV72&gt;0,AU72=0),AS72-AO72,"")</f>
        <v/>
      </c>
      <c r="BM72" s="31">
        <f t="shared" ref="BM72:BM100" si="72">IF(AND(BD72=BE72,BN72=1),1,0)</f>
        <v>0</v>
      </c>
      <c r="BN72" s="31">
        <f t="shared" ref="BN72:BN100" si="73">IF(BE72&gt;0,1,0)</f>
        <v>0</v>
      </c>
      <c r="BO72" s="31" t="str">
        <f t="shared" ref="BO72:BO100" si="74">IF(BM72=1,BG72,"")</f>
        <v/>
      </c>
      <c r="BP72" s="31" t="str">
        <f t="shared" ref="BP72:BP100" si="75">IF(BM72=1,BF72,"")</f>
        <v/>
      </c>
      <c r="BQ72" s="31" t="str">
        <f t="shared" ref="BQ72:BQ100" si="76">IF(AND(BN72&gt;0,BM72=1),BH72/BK72,"")</f>
        <v/>
      </c>
      <c r="BR72" s="31" t="str">
        <f t="shared" ref="BR72:BR100" si="77">IF(AND(BN72&gt;0,BM72=0),BH72/BK72,"")</f>
        <v/>
      </c>
      <c r="BS72" s="31" t="str">
        <f t="shared" ref="BS72:BS100" si="78">IF(BN72&gt;0,BF72/BG72,"")</f>
        <v/>
      </c>
      <c r="BT72" s="31" t="str">
        <f t="shared" ref="BT72:BT100" si="79">IF(AND(BN72&gt;0,BM72=0),(BH72-BF72)/(BK72-BG72),"")</f>
        <v/>
      </c>
      <c r="BU72" s="31" t="str">
        <f t="shared" ref="BU72:BU100" si="80">IF(AND(BN72&gt;0,BM72=0),BK72-BG72,"")</f>
        <v/>
      </c>
    </row>
    <row r="73" spans="11:73" x14ac:dyDescent="0.3">
      <c r="K73" s="10">
        <f t="shared" si="45"/>
        <v>0</v>
      </c>
      <c r="L73" s="10">
        <f t="shared" si="46"/>
        <v>0</v>
      </c>
      <c r="M73" s="10" t="str">
        <f t="shared" si="47"/>
        <v/>
      </c>
      <c r="N73" s="10" t="str">
        <f t="shared" si="48"/>
        <v/>
      </c>
      <c r="O73" s="10" t="str">
        <f t="shared" si="49"/>
        <v/>
      </c>
      <c r="P73" s="10" t="str">
        <f t="shared" si="50"/>
        <v/>
      </c>
      <c r="Q73" s="10" t="str">
        <f t="shared" si="51"/>
        <v/>
      </c>
      <c r="R73" s="10" t="str">
        <f t="shared" si="52"/>
        <v/>
      </c>
      <c r="S73" s="10" t="str">
        <f t="shared" si="53"/>
        <v/>
      </c>
      <c r="AC73" s="17">
        <f t="shared" si="54"/>
        <v>0</v>
      </c>
      <c r="AD73" s="17">
        <f t="shared" si="55"/>
        <v>0</v>
      </c>
      <c r="AE73" s="32" t="str">
        <f t="shared" si="56"/>
        <v/>
      </c>
      <c r="AF73" s="32" t="str">
        <f t="shared" si="57"/>
        <v/>
      </c>
      <c r="AG73" s="32" t="str">
        <f t="shared" si="58"/>
        <v/>
      </c>
      <c r="AH73" s="32" t="str">
        <f t="shared" si="59"/>
        <v/>
      </c>
      <c r="AI73" s="32" t="str">
        <f t="shared" si="60"/>
        <v/>
      </c>
      <c r="AJ73" s="32" t="str">
        <f t="shared" si="61"/>
        <v/>
      </c>
      <c r="AK73" s="32" t="str">
        <f t="shared" si="62"/>
        <v/>
      </c>
      <c r="AU73" s="24">
        <f t="shared" si="63"/>
        <v>0</v>
      </c>
      <c r="AV73" s="24">
        <f t="shared" si="64"/>
        <v>0</v>
      </c>
      <c r="AW73" s="24" t="str">
        <f t="shared" si="65"/>
        <v/>
      </c>
      <c r="AX73" s="24" t="str">
        <f t="shared" si="66"/>
        <v/>
      </c>
      <c r="AY73" s="24" t="str">
        <f t="shared" si="67"/>
        <v/>
      </c>
      <c r="AZ73" s="24" t="str">
        <f t="shared" si="68"/>
        <v/>
      </c>
      <c r="BA73" s="24" t="str">
        <f t="shared" si="69"/>
        <v/>
      </c>
      <c r="BB73" s="24" t="str">
        <f t="shared" si="70"/>
        <v/>
      </c>
      <c r="BC73" s="24" t="str">
        <f t="shared" si="71"/>
        <v/>
      </c>
      <c r="BM73" s="31">
        <f t="shared" si="72"/>
        <v>0</v>
      </c>
      <c r="BN73" s="31">
        <f t="shared" si="73"/>
        <v>0</v>
      </c>
      <c r="BO73" s="31" t="str">
        <f t="shared" si="74"/>
        <v/>
      </c>
      <c r="BP73" s="31" t="str">
        <f t="shared" si="75"/>
        <v/>
      </c>
      <c r="BQ73" s="31" t="str">
        <f t="shared" si="76"/>
        <v/>
      </c>
      <c r="BR73" s="31" t="str">
        <f t="shared" si="77"/>
        <v/>
      </c>
      <c r="BS73" s="31" t="str">
        <f t="shared" si="78"/>
        <v/>
      </c>
      <c r="BT73" s="31" t="str">
        <f t="shared" si="79"/>
        <v/>
      </c>
      <c r="BU73" s="31" t="str">
        <f t="shared" si="80"/>
        <v/>
      </c>
    </row>
    <row r="74" spans="11:73" x14ac:dyDescent="0.3">
      <c r="K74" s="10">
        <f t="shared" si="45"/>
        <v>0</v>
      </c>
      <c r="L74" s="10">
        <f t="shared" si="46"/>
        <v>0</v>
      </c>
      <c r="M74" s="10" t="str">
        <f t="shared" si="47"/>
        <v/>
      </c>
      <c r="N74" s="10" t="str">
        <f t="shared" si="48"/>
        <v/>
      </c>
      <c r="O74" s="10" t="str">
        <f t="shared" si="49"/>
        <v/>
      </c>
      <c r="P74" s="10" t="str">
        <f t="shared" si="50"/>
        <v/>
      </c>
      <c r="Q74" s="10" t="str">
        <f t="shared" si="51"/>
        <v/>
      </c>
      <c r="R74" s="10" t="str">
        <f t="shared" si="52"/>
        <v/>
      </c>
      <c r="S74" s="10" t="str">
        <f t="shared" si="53"/>
        <v/>
      </c>
      <c r="AC74" s="17">
        <f t="shared" si="54"/>
        <v>0</v>
      </c>
      <c r="AD74" s="17">
        <f t="shared" si="55"/>
        <v>0</v>
      </c>
      <c r="AE74" s="32" t="str">
        <f t="shared" si="56"/>
        <v/>
      </c>
      <c r="AF74" s="32" t="str">
        <f t="shared" si="57"/>
        <v/>
      </c>
      <c r="AG74" s="32" t="str">
        <f t="shared" si="58"/>
        <v/>
      </c>
      <c r="AH74" s="32" t="str">
        <f t="shared" si="59"/>
        <v/>
      </c>
      <c r="AI74" s="32" t="str">
        <f t="shared" si="60"/>
        <v/>
      </c>
      <c r="AJ74" s="32" t="str">
        <f t="shared" si="61"/>
        <v/>
      </c>
      <c r="AK74" s="32" t="str">
        <f t="shared" si="62"/>
        <v/>
      </c>
      <c r="AU74" s="24">
        <f t="shared" si="63"/>
        <v>0</v>
      </c>
      <c r="AV74" s="24">
        <f t="shared" si="64"/>
        <v>0</v>
      </c>
      <c r="AW74" s="24" t="str">
        <f t="shared" si="65"/>
        <v/>
      </c>
      <c r="AX74" s="24" t="str">
        <f t="shared" si="66"/>
        <v/>
      </c>
      <c r="AY74" s="24" t="str">
        <f t="shared" si="67"/>
        <v/>
      </c>
      <c r="AZ74" s="24" t="str">
        <f t="shared" si="68"/>
        <v/>
      </c>
      <c r="BA74" s="24" t="str">
        <f t="shared" si="69"/>
        <v/>
      </c>
      <c r="BB74" s="24" t="str">
        <f t="shared" si="70"/>
        <v/>
      </c>
      <c r="BC74" s="24" t="str">
        <f t="shared" si="71"/>
        <v/>
      </c>
      <c r="BM74" s="31">
        <f t="shared" si="72"/>
        <v>0</v>
      </c>
      <c r="BN74" s="31">
        <f t="shared" si="73"/>
        <v>0</v>
      </c>
      <c r="BO74" s="31" t="str">
        <f t="shared" si="74"/>
        <v/>
      </c>
      <c r="BP74" s="31" t="str">
        <f t="shared" si="75"/>
        <v/>
      </c>
      <c r="BQ74" s="31" t="str">
        <f t="shared" si="76"/>
        <v/>
      </c>
      <c r="BR74" s="31" t="str">
        <f t="shared" si="77"/>
        <v/>
      </c>
      <c r="BS74" s="31" t="str">
        <f t="shared" si="78"/>
        <v/>
      </c>
      <c r="BT74" s="31" t="str">
        <f t="shared" si="79"/>
        <v/>
      </c>
      <c r="BU74" s="31" t="str">
        <f t="shared" si="80"/>
        <v/>
      </c>
    </row>
    <row r="75" spans="11:73" x14ac:dyDescent="0.3">
      <c r="K75" s="10">
        <f t="shared" si="45"/>
        <v>0</v>
      </c>
      <c r="L75" s="10">
        <f t="shared" si="46"/>
        <v>0</v>
      </c>
      <c r="M75" s="10" t="str">
        <f t="shared" si="47"/>
        <v/>
      </c>
      <c r="N75" s="10" t="str">
        <f t="shared" si="48"/>
        <v/>
      </c>
      <c r="O75" s="10" t="str">
        <f t="shared" si="49"/>
        <v/>
      </c>
      <c r="P75" s="10" t="str">
        <f t="shared" si="50"/>
        <v/>
      </c>
      <c r="Q75" s="10" t="str">
        <f t="shared" si="51"/>
        <v/>
      </c>
      <c r="R75" s="10" t="str">
        <f t="shared" si="52"/>
        <v/>
      </c>
      <c r="S75" s="10" t="str">
        <f t="shared" si="53"/>
        <v/>
      </c>
      <c r="AC75" s="17">
        <f t="shared" si="54"/>
        <v>0</v>
      </c>
      <c r="AD75" s="17">
        <f t="shared" si="55"/>
        <v>0</v>
      </c>
      <c r="AE75" s="32" t="str">
        <f t="shared" si="56"/>
        <v/>
      </c>
      <c r="AF75" s="32" t="str">
        <f t="shared" si="57"/>
        <v/>
      </c>
      <c r="AG75" s="32" t="str">
        <f t="shared" si="58"/>
        <v/>
      </c>
      <c r="AH75" s="32" t="str">
        <f t="shared" si="59"/>
        <v/>
      </c>
      <c r="AI75" s="32" t="str">
        <f t="shared" si="60"/>
        <v/>
      </c>
      <c r="AJ75" s="32" t="str">
        <f t="shared" si="61"/>
        <v/>
      </c>
      <c r="AK75" s="32" t="str">
        <f t="shared" si="62"/>
        <v/>
      </c>
      <c r="AU75" s="24">
        <f t="shared" si="63"/>
        <v>0</v>
      </c>
      <c r="AV75" s="24">
        <f t="shared" si="64"/>
        <v>0</v>
      </c>
      <c r="AW75" s="24" t="str">
        <f t="shared" si="65"/>
        <v/>
      </c>
      <c r="AX75" s="24" t="str">
        <f t="shared" si="66"/>
        <v/>
      </c>
      <c r="AY75" s="24" t="str">
        <f t="shared" si="67"/>
        <v/>
      </c>
      <c r="AZ75" s="24" t="str">
        <f t="shared" si="68"/>
        <v/>
      </c>
      <c r="BA75" s="24" t="str">
        <f t="shared" si="69"/>
        <v/>
      </c>
      <c r="BB75" s="24" t="str">
        <f t="shared" si="70"/>
        <v/>
      </c>
      <c r="BC75" s="24" t="str">
        <f t="shared" si="71"/>
        <v/>
      </c>
      <c r="BM75" s="31">
        <f t="shared" si="72"/>
        <v>0</v>
      </c>
      <c r="BN75" s="31">
        <f t="shared" si="73"/>
        <v>0</v>
      </c>
      <c r="BO75" s="31" t="str">
        <f t="shared" si="74"/>
        <v/>
      </c>
      <c r="BP75" s="31" t="str">
        <f t="shared" si="75"/>
        <v/>
      </c>
      <c r="BQ75" s="31" t="str">
        <f t="shared" si="76"/>
        <v/>
      </c>
      <c r="BR75" s="31" t="str">
        <f t="shared" si="77"/>
        <v/>
      </c>
      <c r="BS75" s="31" t="str">
        <f t="shared" si="78"/>
        <v/>
      </c>
      <c r="BT75" s="31" t="str">
        <f t="shared" si="79"/>
        <v/>
      </c>
      <c r="BU75" s="31" t="str">
        <f t="shared" si="80"/>
        <v/>
      </c>
    </row>
    <row r="76" spans="11:73" x14ac:dyDescent="0.3">
      <c r="K76" s="10">
        <f t="shared" si="45"/>
        <v>0</v>
      </c>
      <c r="L76" s="10">
        <f t="shared" si="46"/>
        <v>0</v>
      </c>
      <c r="M76" s="10" t="str">
        <f t="shared" si="47"/>
        <v/>
      </c>
      <c r="N76" s="10" t="str">
        <f t="shared" si="48"/>
        <v/>
      </c>
      <c r="O76" s="10" t="str">
        <f t="shared" si="49"/>
        <v/>
      </c>
      <c r="P76" s="10" t="str">
        <f t="shared" si="50"/>
        <v/>
      </c>
      <c r="Q76" s="10" t="str">
        <f t="shared" si="51"/>
        <v/>
      </c>
      <c r="R76" s="10" t="str">
        <f t="shared" si="52"/>
        <v/>
      </c>
      <c r="S76" s="10" t="str">
        <f t="shared" si="53"/>
        <v/>
      </c>
      <c r="AC76" s="17">
        <f t="shared" si="54"/>
        <v>0</v>
      </c>
      <c r="AD76" s="17">
        <f t="shared" si="55"/>
        <v>0</v>
      </c>
      <c r="AE76" s="32" t="str">
        <f t="shared" si="56"/>
        <v/>
      </c>
      <c r="AF76" s="32" t="str">
        <f t="shared" si="57"/>
        <v/>
      </c>
      <c r="AG76" s="32" t="str">
        <f t="shared" si="58"/>
        <v/>
      </c>
      <c r="AH76" s="32" t="str">
        <f t="shared" si="59"/>
        <v/>
      </c>
      <c r="AI76" s="32" t="str">
        <f t="shared" si="60"/>
        <v/>
      </c>
      <c r="AJ76" s="32" t="str">
        <f t="shared" si="61"/>
        <v/>
      </c>
      <c r="AK76" s="32" t="str">
        <f t="shared" si="62"/>
        <v/>
      </c>
      <c r="AU76" s="24">
        <f t="shared" si="63"/>
        <v>0</v>
      </c>
      <c r="AV76" s="24">
        <f t="shared" si="64"/>
        <v>0</v>
      </c>
      <c r="AW76" s="24" t="str">
        <f t="shared" si="65"/>
        <v/>
      </c>
      <c r="AX76" s="24" t="str">
        <f t="shared" si="66"/>
        <v/>
      </c>
      <c r="AY76" s="24" t="str">
        <f t="shared" si="67"/>
        <v/>
      </c>
      <c r="AZ76" s="24" t="str">
        <f t="shared" si="68"/>
        <v/>
      </c>
      <c r="BA76" s="24" t="str">
        <f t="shared" si="69"/>
        <v/>
      </c>
      <c r="BB76" s="24" t="str">
        <f t="shared" si="70"/>
        <v/>
      </c>
      <c r="BC76" s="24" t="str">
        <f t="shared" si="71"/>
        <v/>
      </c>
      <c r="BM76" s="31">
        <f t="shared" si="72"/>
        <v>0</v>
      </c>
      <c r="BN76" s="31">
        <f t="shared" si="73"/>
        <v>0</v>
      </c>
      <c r="BO76" s="31" t="str">
        <f t="shared" si="74"/>
        <v/>
      </c>
      <c r="BP76" s="31" t="str">
        <f t="shared" si="75"/>
        <v/>
      </c>
      <c r="BQ76" s="31" t="str">
        <f t="shared" si="76"/>
        <v/>
      </c>
      <c r="BR76" s="31" t="str">
        <f t="shared" si="77"/>
        <v/>
      </c>
      <c r="BS76" s="31" t="str">
        <f t="shared" si="78"/>
        <v/>
      </c>
      <c r="BT76" s="31" t="str">
        <f t="shared" si="79"/>
        <v/>
      </c>
      <c r="BU76" s="31" t="str">
        <f t="shared" si="80"/>
        <v/>
      </c>
    </row>
    <row r="77" spans="11:73" x14ac:dyDescent="0.3">
      <c r="K77" s="10">
        <f t="shared" si="45"/>
        <v>0</v>
      </c>
      <c r="L77" s="10">
        <f t="shared" si="46"/>
        <v>0</v>
      </c>
      <c r="M77" s="10" t="str">
        <f t="shared" si="47"/>
        <v/>
      </c>
      <c r="N77" s="10" t="str">
        <f t="shared" si="48"/>
        <v/>
      </c>
      <c r="O77" s="10" t="str">
        <f t="shared" si="49"/>
        <v/>
      </c>
      <c r="P77" s="10" t="str">
        <f t="shared" si="50"/>
        <v/>
      </c>
      <c r="Q77" s="10" t="str">
        <f t="shared" si="51"/>
        <v/>
      </c>
      <c r="R77" s="10" t="str">
        <f t="shared" si="52"/>
        <v/>
      </c>
      <c r="S77" s="10" t="str">
        <f t="shared" si="53"/>
        <v/>
      </c>
      <c r="AC77" s="17">
        <f t="shared" si="54"/>
        <v>0</v>
      </c>
      <c r="AD77" s="17">
        <f t="shared" si="55"/>
        <v>0</v>
      </c>
      <c r="AE77" s="32" t="str">
        <f t="shared" si="56"/>
        <v/>
      </c>
      <c r="AF77" s="32" t="str">
        <f t="shared" si="57"/>
        <v/>
      </c>
      <c r="AG77" s="32" t="str">
        <f t="shared" si="58"/>
        <v/>
      </c>
      <c r="AH77" s="32" t="str">
        <f t="shared" si="59"/>
        <v/>
      </c>
      <c r="AI77" s="32" t="str">
        <f t="shared" si="60"/>
        <v/>
      </c>
      <c r="AJ77" s="32" t="str">
        <f t="shared" si="61"/>
        <v/>
      </c>
      <c r="AK77" s="32" t="str">
        <f t="shared" si="62"/>
        <v/>
      </c>
      <c r="AU77" s="24">
        <f t="shared" si="63"/>
        <v>0</v>
      </c>
      <c r="AV77" s="24">
        <f t="shared" si="64"/>
        <v>0</v>
      </c>
      <c r="AW77" s="24" t="str">
        <f t="shared" si="65"/>
        <v/>
      </c>
      <c r="AX77" s="24" t="str">
        <f t="shared" si="66"/>
        <v/>
      </c>
      <c r="AY77" s="24" t="str">
        <f t="shared" si="67"/>
        <v/>
      </c>
      <c r="AZ77" s="24" t="str">
        <f t="shared" si="68"/>
        <v/>
      </c>
      <c r="BA77" s="24" t="str">
        <f t="shared" si="69"/>
        <v/>
      </c>
      <c r="BB77" s="24" t="str">
        <f t="shared" si="70"/>
        <v/>
      </c>
      <c r="BC77" s="24" t="str">
        <f t="shared" si="71"/>
        <v/>
      </c>
      <c r="BM77" s="31">
        <f t="shared" si="72"/>
        <v>0</v>
      </c>
      <c r="BN77" s="31">
        <f t="shared" si="73"/>
        <v>0</v>
      </c>
      <c r="BO77" s="31" t="str">
        <f t="shared" si="74"/>
        <v/>
      </c>
      <c r="BP77" s="31" t="str">
        <f t="shared" si="75"/>
        <v/>
      </c>
      <c r="BQ77" s="31" t="str">
        <f t="shared" si="76"/>
        <v/>
      </c>
      <c r="BR77" s="31" t="str">
        <f t="shared" si="77"/>
        <v/>
      </c>
      <c r="BS77" s="31" t="str">
        <f t="shared" si="78"/>
        <v/>
      </c>
      <c r="BT77" s="31" t="str">
        <f t="shared" si="79"/>
        <v/>
      </c>
      <c r="BU77" s="31" t="str">
        <f t="shared" si="80"/>
        <v/>
      </c>
    </row>
    <row r="78" spans="11:73" x14ac:dyDescent="0.3">
      <c r="K78" s="10">
        <f t="shared" si="45"/>
        <v>0</v>
      </c>
      <c r="L78" s="10">
        <f t="shared" si="46"/>
        <v>0</v>
      </c>
      <c r="M78" s="10" t="str">
        <f t="shared" si="47"/>
        <v/>
      </c>
      <c r="N78" s="10" t="str">
        <f t="shared" si="48"/>
        <v/>
      </c>
      <c r="O78" s="10" t="str">
        <f t="shared" si="49"/>
        <v/>
      </c>
      <c r="P78" s="10" t="str">
        <f t="shared" si="50"/>
        <v/>
      </c>
      <c r="Q78" s="10" t="str">
        <f t="shared" si="51"/>
        <v/>
      </c>
      <c r="R78" s="10" t="str">
        <f t="shared" si="52"/>
        <v/>
      </c>
      <c r="S78" s="10" t="str">
        <f t="shared" si="53"/>
        <v/>
      </c>
      <c r="AC78" s="17">
        <f t="shared" si="54"/>
        <v>0</v>
      </c>
      <c r="AD78" s="17">
        <f t="shared" si="55"/>
        <v>0</v>
      </c>
      <c r="AE78" s="32" t="str">
        <f t="shared" si="56"/>
        <v/>
      </c>
      <c r="AF78" s="32" t="str">
        <f t="shared" si="57"/>
        <v/>
      </c>
      <c r="AG78" s="32" t="str">
        <f t="shared" si="58"/>
        <v/>
      </c>
      <c r="AH78" s="32" t="str">
        <f t="shared" si="59"/>
        <v/>
      </c>
      <c r="AI78" s="32" t="str">
        <f t="shared" si="60"/>
        <v/>
      </c>
      <c r="AJ78" s="32" t="str">
        <f t="shared" si="61"/>
        <v/>
      </c>
      <c r="AK78" s="32" t="str">
        <f t="shared" si="62"/>
        <v/>
      </c>
      <c r="AU78" s="24">
        <f t="shared" si="63"/>
        <v>0</v>
      </c>
      <c r="AV78" s="24">
        <f t="shared" si="64"/>
        <v>0</v>
      </c>
      <c r="AW78" s="24" t="str">
        <f t="shared" si="65"/>
        <v/>
      </c>
      <c r="AX78" s="24" t="str">
        <f t="shared" si="66"/>
        <v/>
      </c>
      <c r="AY78" s="24" t="str">
        <f t="shared" si="67"/>
        <v/>
      </c>
      <c r="AZ78" s="24" t="str">
        <f t="shared" si="68"/>
        <v/>
      </c>
      <c r="BA78" s="24" t="str">
        <f t="shared" si="69"/>
        <v/>
      </c>
      <c r="BB78" s="24" t="str">
        <f t="shared" si="70"/>
        <v/>
      </c>
      <c r="BC78" s="24" t="str">
        <f t="shared" si="71"/>
        <v/>
      </c>
      <c r="BM78" s="31">
        <f t="shared" si="72"/>
        <v>0</v>
      </c>
      <c r="BN78" s="31">
        <f t="shared" si="73"/>
        <v>0</v>
      </c>
      <c r="BO78" s="31" t="str">
        <f t="shared" si="74"/>
        <v/>
      </c>
      <c r="BP78" s="31" t="str">
        <f t="shared" si="75"/>
        <v/>
      </c>
      <c r="BQ78" s="31" t="str">
        <f t="shared" si="76"/>
        <v/>
      </c>
      <c r="BR78" s="31" t="str">
        <f t="shared" si="77"/>
        <v/>
      </c>
      <c r="BS78" s="31" t="str">
        <f t="shared" si="78"/>
        <v/>
      </c>
      <c r="BT78" s="31" t="str">
        <f t="shared" si="79"/>
        <v/>
      </c>
      <c r="BU78" s="31" t="str">
        <f t="shared" si="80"/>
        <v/>
      </c>
    </row>
    <row r="79" spans="11:73" x14ac:dyDescent="0.3">
      <c r="K79" s="10">
        <f t="shared" si="45"/>
        <v>0</v>
      </c>
      <c r="L79" s="10">
        <f t="shared" si="46"/>
        <v>0</v>
      </c>
      <c r="M79" s="10" t="str">
        <f t="shared" si="47"/>
        <v/>
      </c>
      <c r="N79" s="10" t="str">
        <f t="shared" si="48"/>
        <v/>
      </c>
      <c r="O79" s="10" t="str">
        <f t="shared" si="49"/>
        <v/>
      </c>
      <c r="P79" s="10" t="str">
        <f t="shared" si="50"/>
        <v/>
      </c>
      <c r="Q79" s="10" t="str">
        <f t="shared" si="51"/>
        <v/>
      </c>
      <c r="R79" s="10" t="str">
        <f t="shared" si="52"/>
        <v/>
      </c>
      <c r="S79" s="10" t="str">
        <f t="shared" si="53"/>
        <v/>
      </c>
      <c r="AC79" s="17">
        <f t="shared" si="54"/>
        <v>0</v>
      </c>
      <c r="AD79" s="17">
        <f t="shared" si="55"/>
        <v>0</v>
      </c>
      <c r="AE79" s="32" t="str">
        <f t="shared" si="56"/>
        <v/>
      </c>
      <c r="AF79" s="32" t="str">
        <f t="shared" si="57"/>
        <v/>
      </c>
      <c r="AG79" s="32" t="str">
        <f t="shared" si="58"/>
        <v/>
      </c>
      <c r="AH79" s="32" t="str">
        <f t="shared" si="59"/>
        <v/>
      </c>
      <c r="AI79" s="32" t="str">
        <f t="shared" si="60"/>
        <v/>
      </c>
      <c r="AJ79" s="32" t="str">
        <f t="shared" si="61"/>
        <v/>
      </c>
      <c r="AK79" s="32" t="str">
        <f t="shared" si="62"/>
        <v/>
      </c>
      <c r="AU79" s="24">
        <f t="shared" si="63"/>
        <v>0</v>
      </c>
      <c r="AV79" s="24">
        <f t="shared" si="64"/>
        <v>0</v>
      </c>
      <c r="AW79" s="24" t="str">
        <f t="shared" si="65"/>
        <v/>
      </c>
      <c r="AX79" s="24" t="str">
        <f t="shared" si="66"/>
        <v/>
      </c>
      <c r="AY79" s="24" t="str">
        <f t="shared" si="67"/>
        <v/>
      </c>
      <c r="AZ79" s="24" t="str">
        <f t="shared" si="68"/>
        <v/>
      </c>
      <c r="BA79" s="24" t="str">
        <f t="shared" si="69"/>
        <v/>
      </c>
      <c r="BB79" s="24" t="str">
        <f t="shared" si="70"/>
        <v/>
      </c>
      <c r="BC79" s="24" t="str">
        <f t="shared" si="71"/>
        <v/>
      </c>
      <c r="BM79" s="31">
        <f t="shared" si="72"/>
        <v>0</v>
      </c>
      <c r="BN79" s="31">
        <f t="shared" si="73"/>
        <v>0</v>
      </c>
      <c r="BO79" s="31" t="str">
        <f t="shared" si="74"/>
        <v/>
      </c>
      <c r="BP79" s="31" t="str">
        <f t="shared" si="75"/>
        <v/>
      </c>
      <c r="BQ79" s="31" t="str">
        <f t="shared" si="76"/>
        <v/>
      </c>
      <c r="BR79" s="31" t="str">
        <f t="shared" si="77"/>
        <v/>
      </c>
      <c r="BS79" s="31" t="str">
        <f t="shared" si="78"/>
        <v/>
      </c>
      <c r="BT79" s="31" t="str">
        <f t="shared" si="79"/>
        <v/>
      </c>
      <c r="BU79" s="31" t="str">
        <f t="shared" si="80"/>
        <v/>
      </c>
    </row>
    <row r="80" spans="11:73" x14ac:dyDescent="0.3">
      <c r="K80" s="10">
        <f t="shared" si="45"/>
        <v>0</v>
      </c>
      <c r="L80" s="10">
        <f t="shared" si="46"/>
        <v>0</v>
      </c>
      <c r="M80" s="10" t="str">
        <f t="shared" si="47"/>
        <v/>
      </c>
      <c r="N80" s="10" t="str">
        <f t="shared" si="48"/>
        <v/>
      </c>
      <c r="O80" s="10" t="str">
        <f t="shared" si="49"/>
        <v/>
      </c>
      <c r="P80" s="10" t="str">
        <f t="shared" si="50"/>
        <v/>
      </c>
      <c r="Q80" s="10" t="str">
        <f t="shared" si="51"/>
        <v/>
      </c>
      <c r="R80" s="10" t="str">
        <f t="shared" si="52"/>
        <v/>
      </c>
      <c r="S80" s="10" t="str">
        <f t="shared" si="53"/>
        <v/>
      </c>
      <c r="AC80" s="17">
        <f t="shared" si="54"/>
        <v>0</v>
      </c>
      <c r="AD80" s="17">
        <f t="shared" si="55"/>
        <v>0</v>
      </c>
      <c r="AE80" s="32" t="str">
        <f t="shared" si="56"/>
        <v/>
      </c>
      <c r="AF80" s="32" t="str">
        <f t="shared" si="57"/>
        <v/>
      </c>
      <c r="AG80" s="32" t="str">
        <f t="shared" si="58"/>
        <v/>
      </c>
      <c r="AH80" s="32" t="str">
        <f t="shared" si="59"/>
        <v/>
      </c>
      <c r="AI80" s="32" t="str">
        <f t="shared" si="60"/>
        <v/>
      </c>
      <c r="AJ80" s="32" t="str">
        <f t="shared" si="61"/>
        <v/>
      </c>
      <c r="AK80" s="32" t="str">
        <f t="shared" si="62"/>
        <v/>
      </c>
      <c r="AU80" s="24">
        <f t="shared" si="63"/>
        <v>0</v>
      </c>
      <c r="AV80" s="24">
        <f t="shared" si="64"/>
        <v>0</v>
      </c>
      <c r="AW80" s="24" t="str">
        <f t="shared" si="65"/>
        <v/>
      </c>
      <c r="AX80" s="24" t="str">
        <f t="shared" si="66"/>
        <v/>
      </c>
      <c r="AY80" s="24" t="str">
        <f t="shared" si="67"/>
        <v/>
      </c>
      <c r="AZ80" s="24" t="str">
        <f t="shared" si="68"/>
        <v/>
      </c>
      <c r="BA80" s="24" t="str">
        <f t="shared" si="69"/>
        <v/>
      </c>
      <c r="BB80" s="24" t="str">
        <f t="shared" si="70"/>
        <v/>
      </c>
      <c r="BC80" s="24" t="str">
        <f t="shared" si="71"/>
        <v/>
      </c>
      <c r="BM80" s="31">
        <f t="shared" si="72"/>
        <v>0</v>
      </c>
      <c r="BN80" s="31">
        <f t="shared" si="73"/>
        <v>0</v>
      </c>
      <c r="BO80" s="31" t="str">
        <f t="shared" si="74"/>
        <v/>
      </c>
      <c r="BP80" s="31" t="str">
        <f t="shared" si="75"/>
        <v/>
      </c>
      <c r="BQ80" s="31" t="str">
        <f t="shared" si="76"/>
        <v/>
      </c>
      <c r="BR80" s="31" t="str">
        <f t="shared" si="77"/>
        <v/>
      </c>
      <c r="BS80" s="31" t="str">
        <f t="shared" si="78"/>
        <v/>
      </c>
      <c r="BT80" s="31" t="str">
        <f t="shared" si="79"/>
        <v/>
      </c>
      <c r="BU80" s="31" t="str">
        <f t="shared" si="80"/>
        <v/>
      </c>
    </row>
    <row r="81" spans="11:73" x14ac:dyDescent="0.3">
      <c r="K81" s="10">
        <f t="shared" si="45"/>
        <v>0</v>
      </c>
      <c r="L81" s="10">
        <f t="shared" si="46"/>
        <v>0</v>
      </c>
      <c r="M81" s="10" t="str">
        <f t="shared" si="47"/>
        <v/>
      </c>
      <c r="N81" s="10" t="str">
        <f t="shared" si="48"/>
        <v/>
      </c>
      <c r="O81" s="10" t="str">
        <f t="shared" si="49"/>
        <v/>
      </c>
      <c r="P81" s="10" t="str">
        <f t="shared" si="50"/>
        <v/>
      </c>
      <c r="Q81" s="10" t="str">
        <f t="shared" si="51"/>
        <v/>
      </c>
      <c r="R81" s="10" t="str">
        <f t="shared" si="52"/>
        <v/>
      </c>
      <c r="S81" s="10" t="str">
        <f t="shared" si="53"/>
        <v/>
      </c>
      <c r="AC81" s="17">
        <f t="shared" si="54"/>
        <v>0</v>
      </c>
      <c r="AD81" s="17">
        <f t="shared" si="55"/>
        <v>0</v>
      </c>
      <c r="AE81" s="32" t="str">
        <f t="shared" si="56"/>
        <v/>
      </c>
      <c r="AF81" s="32" t="str">
        <f t="shared" si="57"/>
        <v/>
      </c>
      <c r="AG81" s="32" t="str">
        <f t="shared" si="58"/>
        <v/>
      </c>
      <c r="AH81" s="32" t="str">
        <f t="shared" si="59"/>
        <v/>
      </c>
      <c r="AI81" s="32" t="str">
        <f t="shared" si="60"/>
        <v/>
      </c>
      <c r="AJ81" s="32" t="str">
        <f t="shared" si="61"/>
        <v/>
      </c>
      <c r="AK81" s="32" t="str">
        <f t="shared" si="62"/>
        <v/>
      </c>
      <c r="AU81" s="24">
        <f t="shared" si="63"/>
        <v>0</v>
      </c>
      <c r="AV81" s="24">
        <f t="shared" si="64"/>
        <v>0</v>
      </c>
      <c r="AW81" s="24" t="str">
        <f t="shared" si="65"/>
        <v/>
      </c>
      <c r="AX81" s="24" t="str">
        <f t="shared" si="66"/>
        <v/>
      </c>
      <c r="AY81" s="24" t="str">
        <f t="shared" si="67"/>
        <v/>
      </c>
      <c r="AZ81" s="24" t="str">
        <f t="shared" si="68"/>
        <v/>
      </c>
      <c r="BA81" s="24" t="str">
        <f t="shared" si="69"/>
        <v/>
      </c>
      <c r="BB81" s="24" t="str">
        <f t="shared" si="70"/>
        <v/>
      </c>
      <c r="BC81" s="24" t="str">
        <f t="shared" si="71"/>
        <v/>
      </c>
      <c r="BM81" s="31">
        <f t="shared" si="72"/>
        <v>0</v>
      </c>
      <c r="BN81" s="31">
        <f t="shared" si="73"/>
        <v>0</v>
      </c>
      <c r="BO81" s="31" t="str">
        <f t="shared" si="74"/>
        <v/>
      </c>
      <c r="BP81" s="31" t="str">
        <f t="shared" si="75"/>
        <v/>
      </c>
      <c r="BQ81" s="31" t="str">
        <f t="shared" si="76"/>
        <v/>
      </c>
      <c r="BR81" s="31" t="str">
        <f t="shared" si="77"/>
        <v/>
      </c>
      <c r="BS81" s="31" t="str">
        <f t="shared" si="78"/>
        <v/>
      </c>
      <c r="BT81" s="31" t="str">
        <f t="shared" si="79"/>
        <v/>
      </c>
      <c r="BU81" s="31" t="str">
        <f t="shared" si="80"/>
        <v/>
      </c>
    </row>
    <row r="82" spans="11:73" x14ac:dyDescent="0.3">
      <c r="K82" s="10">
        <f t="shared" si="45"/>
        <v>0</v>
      </c>
      <c r="L82" s="10">
        <f t="shared" si="46"/>
        <v>0</v>
      </c>
      <c r="M82" s="10" t="str">
        <f t="shared" si="47"/>
        <v/>
      </c>
      <c r="N82" s="10" t="str">
        <f t="shared" si="48"/>
        <v/>
      </c>
      <c r="O82" s="10" t="str">
        <f t="shared" si="49"/>
        <v/>
      </c>
      <c r="P82" s="10" t="str">
        <f t="shared" si="50"/>
        <v/>
      </c>
      <c r="Q82" s="10" t="str">
        <f t="shared" si="51"/>
        <v/>
      </c>
      <c r="R82" s="10" t="str">
        <f t="shared" si="52"/>
        <v/>
      </c>
      <c r="S82" s="10" t="str">
        <f t="shared" si="53"/>
        <v/>
      </c>
      <c r="AC82" s="17">
        <f t="shared" si="54"/>
        <v>0</v>
      </c>
      <c r="AD82" s="17">
        <f t="shared" si="55"/>
        <v>0</v>
      </c>
      <c r="AE82" s="32" t="str">
        <f t="shared" si="56"/>
        <v/>
      </c>
      <c r="AF82" s="32" t="str">
        <f t="shared" si="57"/>
        <v/>
      </c>
      <c r="AG82" s="32" t="str">
        <f t="shared" si="58"/>
        <v/>
      </c>
      <c r="AH82" s="32" t="str">
        <f t="shared" si="59"/>
        <v/>
      </c>
      <c r="AI82" s="32" t="str">
        <f t="shared" si="60"/>
        <v/>
      </c>
      <c r="AJ82" s="32" t="str">
        <f t="shared" si="61"/>
        <v/>
      </c>
      <c r="AK82" s="32" t="str">
        <f t="shared" si="62"/>
        <v/>
      </c>
      <c r="AU82" s="24">
        <f t="shared" si="63"/>
        <v>0</v>
      </c>
      <c r="AV82" s="24">
        <f t="shared" si="64"/>
        <v>0</v>
      </c>
      <c r="AW82" s="24" t="str">
        <f t="shared" si="65"/>
        <v/>
      </c>
      <c r="AX82" s="24" t="str">
        <f t="shared" si="66"/>
        <v/>
      </c>
      <c r="AY82" s="24" t="str">
        <f t="shared" si="67"/>
        <v/>
      </c>
      <c r="AZ82" s="24" t="str">
        <f t="shared" si="68"/>
        <v/>
      </c>
      <c r="BA82" s="24" t="str">
        <f t="shared" si="69"/>
        <v/>
      </c>
      <c r="BB82" s="24" t="str">
        <f t="shared" si="70"/>
        <v/>
      </c>
      <c r="BC82" s="24" t="str">
        <f t="shared" si="71"/>
        <v/>
      </c>
      <c r="BM82" s="31">
        <f t="shared" si="72"/>
        <v>0</v>
      </c>
      <c r="BN82" s="31">
        <f t="shared" si="73"/>
        <v>0</v>
      </c>
      <c r="BO82" s="31" t="str">
        <f t="shared" si="74"/>
        <v/>
      </c>
      <c r="BP82" s="31" t="str">
        <f t="shared" si="75"/>
        <v/>
      </c>
      <c r="BQ82" s="31" t="str">
        <f t="shared" si="76"/>
        <v/>
      </c>
      <c r="BR82" s="31" t="str">
        <f t="shared" si="77"/>
        <v/>
      </c>
      <c r="BS82" s="31" t="str">
        <f t="shared" si="78"/>
        <v/>
      </c>
      <c r="BT82" s="31" t="str">
        <f t="shared" si="79"/>
        <v/>
      </c>
      <c r="BU82" s="31" t="str">
        <f t="shared" si="80"/>
        <v/>
      </c>
    </row>
    <row r="83" spans="11:73" x14ac:dyDescent="0.3">
      <c r="K83" s="10">
        <f t="shared" si="45"/>
        <v>0</v>
      </c>
      <c r="L83" s="10">
        <f t="shared" si="46"/>
        <v>0</v>
      </c>
      <c r="M83" s="10" t="str">
        <f t="shared" si="47"/>
        <v/>
      </c>
      <c r="N83" s="10" t="str">
        <f t="shared" si="48"/>
        <v/>
      </c>
      <c r="O83" s="10" t="str">
        <f t="shared" si="49"/>
        <v/>
      </c>
      <c r="P83" s="10" t="str">
        <f t="shared" si="50"/>
        <v/>
      </c>
      <c r="Q83" s="10" t="str">
        <f t="shared" si="51"/>
        <v/>
      </c>
      <c r="R83" s="10" t="str">
        <f t="shared" si="52"/>
        <v/>
      </c>
      <c r="S83" s="10" t="str">
        <f t="shared" si="53"/>
        <v/>
      </c>
      <c r="AC83" s="17">
        <f t="shared" si="54"/>
        <v>0</v>
      </c>
      <c r="AD83" s="17">
        <f t="shared" si="55"/>
        <v>0</v>
      </c>
      <c r="AE83" s="32" t="str">
        <f t="shared" si="56"/>
        <v/>
      </c>
      <c r="AF83" s="32" t="str">
        <f t="shared" si="57"/>
        <v/>
      </c>
      <c r="AG83" s="32" t="str">
        <f t="shared" si="58"/>
        <v/>
      </c>
      <c r="AH83" s="32" t="str">
        <f t="shared" si="59"/>
        <v/>
      </c>
      <c r="AI83" s="32" t="str">
        <f t="shared" si="60"/>
        <v/>
      </c>
      <c r="AJ83" s="32" t="str">
        <f t="shared" si="61"/>
        <v/>
      </c>
      <c r="AK83" s="32" t="str">
        <f t="shared" si="62"/>
        <v/>
      </c>
      <c r="AU83" s="24">
        <f t="shared" si="63"/>
        <v>0</v>
      </c>
      <c r="AV83" s="24">
        <f t="shared" si="64"/>
        <v>0</v>
      </c>
      <c r="AW83" s="24" t="str">
        <f t="shared" si="65"/>
        <v/>
      </c>
      <c r="AX83" s="24" t="str">
        <f t="shared" si="66"/>
        <v/>
      </c>
      <c r="AY83" s="24" t="str">
        <f t="shared" si="67"/>
        <v/>
      </c>
      <c r="AZ83" s="24" t="str">
        <f t="shared" si="68"/>
        <v/>
      </c>
      <c r="BA83" s="24" t="str">
        <f t="shared" si="69"/>
        <v/>
      </c>
      <c r="BB83" s="24" t="str">
        <f t="shared" si="70"/>
        <v/>
      </c>
      <c r="BC83" s="24" t="str">
        <f t="shared" si="71"/>
        <v/>
      </c>
      <c r="BM83" s="31">
        <f t="shared" si="72"/>
        <v>0</v>
      </c>
      <c r="BN83" s="31">
        <f t="shared" si="73"/>
        <v>0</v>
      </c>
      <c r="BO83" s="31" t="str">
        <f t="shared" si="74"/>
        <v/>
      </c>
      <c r="BP83" s="31" t="str">
        <f t="shared" si="75"/>
        <v/>
      </c>
      <c r="BQ83" s="31" t="str">
        <f t="shared" si="76"/>
        <v/>
      </c>
      <c r="BR83" s="31" t="str">
        <f t="shared" si="77"/>
        <v/>
      </c>
      <c r="BS83" s="31" t="str">
        <f t="shared" si="78"/>
        <v/>
      </c>
      <c r="BT83" s="31" t="str">
        <f t="shared" si="79"/>
        <v/>
      </c>
      <c r="BU83" s="31" t="str">
        <f t="shared" si="80"/>
        <v/>
      </c>
    </row>
    <row r="84" spans="11:73" x14ac:dyDescent="0.3">
      <c r="K84" s="10">
        <f t="shared" si="45"/>
        <v>0</v>
      </c>
      <c r="L84" s="10">
        <f t="shared" si="46"/>
        <v>0</v>
      </c>
      <c r="M84" s="10" t="str">
        <f t="shared" si="47"/>
        <v/>
      </c>
      <c r="N84" s="10" t="str">
        <f t="shared" si="48"/>
        <v/>
      </c>
      <c r="O84" s="10" t="str">
        <f t="shared" si="49"/>
        <v/>
      </c>
      <c r="P84" s="10" t="str">
        <f t="shared" si="50"/>
        <v/>
      </c>
      <c r="Q84" s="10" t="str">
        <f t="shared" si="51"/>
        <v/>
      </c>
      <c r="R84" s="10" t="str">
        <f t="shared" si="52"/>
        <v/>
      </c>
      <c r="S84" s="10" t="str">
        <f t="shared" si="53"/>
        <v/>
      </c>
      <c r="AC84" s="17">
        <f t="shared" si="54"/>
        <v>0</v>
      </c>
      <c r="AD84" s="17">
        <f t="shared" si="55"/>
        <v>0</v>
      </c>
      <c r="AE84" s="32" t="str">
        <f t="shared" si="56"/>
        <v/>
      </c>
      <c r="AF84" s="32" t="str">
        <f t="shared" si="57"/>
        <v/>
      </c>
      <c r="AG84" s="32" t="str">
        <f t="shared" si="58"/>
        <v/>
      </c>
      <c r="AH84" s="32" t="str">
        <f t="shared" si="59"/>
        <v/>
      </c>
      <c r="AI84" s="32" t="str">
        <f t="shared" si="60"/>
        <v/>
      </c>
      <c r="AJ84" s="32" t="str">
        <f t="shared" si="61"/>
        <v/>
      </c>
      <c r="AK84" s="32" t="str">
        <f t="shared" si="62"/>
        <v/>
      </c>
      <c r="AU84" s="24">
        <f t="shared" si="63"/>
        <v>0</v>
      </c>
      <c r="AV84" s="24">
        <f t="shared" si="64"/>
        <v>0</v>
      </c>
      <c r="AW84" s="24" t="str">
        <f t="shared" si="65"/>
        <v/>
      </c>
      <c r="AX84" s="24" t="str">
        <f t="shared" si="66"/>
        <v/>
      </c>
      <c r="AY84" s="24" t="str">
        <f t="shared" si="67"/>
        <v/>
      </c>
      <c r="AZ84" s="24" t="str">
        <f t="shared" si="68"/>
        <v/>
      </c>
      <c r="BA84" s="24" t="str">
        <f t="shared" si="69"/>
        <v/>
      </c>
      <c r="BB84" s="24" t="str">
        <f t="shared" si="70"/>
        <v/>
      </c>
      <c r="BC84" s="24" t="str">
        <f t="shared" si="71"/>
        <v/>
      </c>
      <c r="BM84" s="31">
        <f t="shared" si="72"/>
        <v>0</v>
      </c>
      <c r="BN84" s="31">
        <f t="shared" si="73"/>
        <v>0</v>
      </c>
      <c r="BO84" s="31" t="str">
        <f t="shared" si="74"/>
        <v/>
      </c>
      <c r="BP84" s="31" t="str">
        <f t="shared" si="75"/>
        <v/>
      </c>
      <c r="BQ84" s="31" t="str">
        <f t="shared" si="76"/>
        <v/>
      </c>
      <c r="BR84" s="31" t="str">
        <f t="shared" si="77"/>
        <v/>
      </c>
      <c r="BS84" s="31" t="str">
        <f t="shared" si="78"/>
        <v/>
      </c>
      <c r="BT84" s="31" t="str">
        <f t="shared" si="79"/>
        <v/>
      </c>
      <c r="BU84" s="31" t="str">
        <f t="shared" si="80"/>
        <v/>
      </c>
    </row>
    <row r="85" spans="11:73" x14ac:dyDescent="0.3">
      <c r="K85" s="10">
        <f t="shared" si="45"/>
        <v>0</v>
      </c>
      <c r="L85" s="10">
        <f t="shared" si="46"/>
        <v>0</v>
      </c>
      <c r="M85" s="10" t="str">
        <f t="shared" si="47"/>
        <v/>
      </c>
      <c r="N85" s="10" t="str">
        <f t="shared" si="48"/>
        <v/>
      </c>
      <c r="O85" s="10" t="str">
        <f t="shared" si="49"/>
        <v/>
      </c>
      <c r="P85" s="10" t="str">
        <f t="shared" si="50"/>
        <v/>
      </c>
      <c r="Q85" s="10" t="str">
        <f t="shared" si="51"/>
        <v/>
      </c>
      <c r="R85" s="10" t="str">
        <f t="shared" si="52"/>
        <v/>
      </c>
      <c r="S85" s="10" t="str">
        <f t="shared" si="53"/>
        <v/>
      </c>
      <c r="AC85" s="17">
        <f t="shared" si="54"/>
        <v>0</v>
      </c>
      <c r="AD85" s="17">
        <f t="shared" si="55"/>
        <v>0</v>
      </c>
      <c r="AE85" s="32" t="str">
        <f t="shared" si="56"/>
        <v/>
      </c>
      <c r="AF85" s="32" t="str">
        <f t="shared" si="57"/>
        <v/>
      </c>
      <c r="AG85" s="32" t="str">
        <f t="shared" si="58"/>
        <v/>
      </c>
      <c r="AH85" s="32" t="str">
        <f t="shared" si="59"/>
        <v/>
      </c>
      <c r="AI85" s="32" t="str">
        <f t="shared" si="60"/>
        <v/>
      </c>
      <c r="AJ85" s="32" t="str">
        <f t="shared" si="61"/>
        <v/>
      </c>
      <c r="AK85" s="32" t="str">
        <f t="shared" si="62"/>
        <v/>
      </c>
      <c r="AU85" s="24">
        <f t="shared" si="63"/>
        <v>0</v>
      </c>
      <c r="AV85" s="24">
        <f t="shared" si="64"/>
        <v>0</v>
      </c>
      <c r="AW85" s="24" t="str">
        <f t="shared" si="65"/>
        <v/>
      </c>
      <c r="AX85" s="24" t="str">
        <f t="shared" si="66"/>
        <v/>
      </c>
      <c r="AY85" s="24" t="str">
        <f t="shared" si="67"/>
        <v/>
      </c>
      <c r="AZ85" s="24" t="str">
        <f t="shared" si="68"/>
        <v/>
      </c>
      <c r="BA85" s="24" t="str">
        <f t="shared" si="69"/>
        <v/>
      </c>
      <c r="BB85" s="24" t="str">
        <f t="shared" si="70"/>
        <v/>
      </c>
      <c r="BC85" s="24" t="str">
        <f t="shared" si="71"/>
        <v/>
      </c>
      <c r="BM85" s="31">
        <f t="shared" si="72"/>
        <v>0</v>
      </c>
      <c r="BN85" s="31">
        <f t="shared" si="73"/>
        <v>0</v>
      </c>
      <c r="BO85" s="31" t="str">
        <f t="shared" si="74"/>
        <v/>
      </c>
      <c r="BP85" s="31" t="str">
        <f t="shared" si="75"/>
        <v/>
      </c>
      <c r="BQ85" s="31" t="str">
        <f t="shared" si="76"/>
        <v/>
      </c>
      <c r="BR85" s="31" t="str">
        <f t="shared" si="77"/>
        <v/>
      </c>
      <c r="BS85" s="31" t="str">
        <f t="shared" si="78"/>
        <v/>
      </c>
      <c r="BT85" s="31" t="str">
        <f t="shared" si="79"/>
        <v/>
      </c>
      <c r="BU85" s="31" t="str">
        <f t="shared" si="80"/>
        <v/>
      </c>
    </row>
    <row r="86" spans="11:73" x14ac:dyDescent="0.3">
      <c r="K86" s="10">
        <f t="shared" si="45"/>
        <v>0</v>
      </c>
      <c r="L86" s="10">
        <f t="shared" si="46"/>
        <v>0</v>
      </c>
      <c r="M86" s="10" t="str">
        <f t="shared" si="47"/>
        <v/>
      </c>
      <c r="N86" s="10" t="str">
        <f t="shared" si="48"/>
        <v/>
      </c>
      <c r="O86" s="10" t="str">
        <f t="shared" si="49"/>
        <v/>
      </c>
      <c r="P86" s="10" t="str">
        <f t="shared" si="50"/>
        <v/>
      </c>
      <c r="Q86" s="10" t="str">
        <f t="shared" si="51"/>
        <v/>
      </c>
      <c r="R86" s="10" t="str">
        <f t="shared" si="52"/>
        <v/>
      </c>
      <c r="S86" s="10" t="str">
        <f t="shared" si="53"/>
        <v/>
      </c>
      <c r="AC86" s="17">
        <f t="shared" si="54"/>
        <v>0</v>
      </c>
      <c r="AD86" s="17">
        <f t="shared" si="55"/>
        <v>0</v>
      </c>
      <c r="AE86" s="32" t="str">
        <f t="shared" si="56"/>
        <v/>
      </c>
      <c r="AF86" s="32" t="str">
        <f t="shared" si="57"/>
        <v/>
      </c>
      <c r="AG86" s="32" t="str">
        <f t="shared" si="58"/>
        <v/>
      </c>
      <c r="AH86" s="32" t="str">
        <f t="shared" si="59"/>
        <v/>
      </c>
      <c r="AI86" s="32" t="str">
        <f t="shared" si="60"/>
        <v/>
      </c>
      <c r="AJ86" s="32" t="str">
        <f t="shared" si="61"/>
        <v/>
      </c>
      <c r="AK86" s="32" t="str">
        <f t="shared" si="62"/>
        <v/>
      </c>
      <c r="AU86" s="24">
        <f t="shared" si="63"/>
        <v>0</v>
      </c>
      <c r="AV86" s="24">
        <f t="shared" si="64"/>
        <v>0</v>
      </c>
      <c r="AW86" s="24" t="str">
        <f t="shared" si="65"/>
        <v/>
      </c>
      <c r="AX86" s="24" t="str">
        <f t="shared" si="66"/>
        <v/>
      </c>
      <c r="AY86" s="24" t="str">
        <f t="shared" si="67"/>
        <v/>
      </c>
      <c r="AZ86" s="24" t="str">
        <f t="shared" si="68"/>
        <v/>
      </c>
      <c r="BA86" s="24" t="str">
        <f t="shared" si="69"/>
        <v/>
      </c>
      <c r="BB86" s="24" t="str">
        <f t="shared" si="70"/>
        <v/>
      </c>
      <c r="BC86" s="24" t="str">
        <f t="shared" si="71"/>
        <v/>
      </c>
      <c r="BM86" s="31">
        <f t="shared" si="72"/>
        <v>0</v>
      </c>
      <c r="BN86" s="31">
        <f t="shared" si="73"/>
        <v>0</v>
      </c>
      <c r="BO86" s="31" t="str">
        <f t="shared" si="74"/>
        <v/>
      </c>
      <c r="BP86" s="31" t="str">
        <f t="shared" si="75"/>
        <v/>
      </c>
      <c r="BQ86" s="31" t="str">
        <f t="shared" si="76"/>
        <v/>
      </c>
      <c r="BR86" s="31" t="str">
        <f t="shared" si="77"/>
        <v/>
      </c>
      <c r="BS86" s="31" t="str">
        <f t="shared" si="78"/>
        <v/>
      </c>
      <c r="BT86" s="31" t="str">
        <f t="shared" si="79"/>
        <v/>
      </c>
      <c r="BU86" s="31" t="str">
        <f t="shared" si="80"/>
        <v/>
      </c>
    </row>
    <row r="87" spans="11:73" x14ac:dyDescent="0.3">
      <c r="K87" s="10">
        <f t="shared" si="45"/>
        <v>0</v>
      </c>
      <c r="L87" s="10">
        <f t="shared" si="46"/>
        <v>0</v>
      </c>
      <c r="M87" s="10" t="str">
        <f t="shared" si="47"/>
        <v/>
      </c>
      <c r="N87" s="10" t="str">
        <f t="shared" si="48"/>
        <v/>
      </c>
      <c r="O87" s="10" t="str">
        <f t="shared" si="49"/>
        <v/>
      </c>
      <c r="P87" s="10" t="str">
        <f t="shared" si="50"/>
        <v/>
      </c>
      <c r="Q87" s="10" t="str">
        <f t="shared" si="51"/>
        <v/>
      </c>
      <c r="R87" s="10" t="str">
        <f t="shared" si="52"/>
        <v/>
      </c>
      <c r="S87" s="10" t="str">
        <f t="shared" si="53"/>
        <v/>
      </c>
      <c r="AC87" s="17">
        <f t="shared" si="54"/>
        <v>0</v>
      </c>
      <c r="AD87" s="17">
        <f t="shared" si="55"/>
        <v>0</v>
      </c>
      <c r="AE87" s="32" t="str">
        <f t="shared" si="56"/>
        <v/>
      </c>
      <c r="AF87" s="32" t="str">
        <f t="shared" si="57"/>
        <v/>
      </c>
      <c r="AG87" s="32" t="str">
        <f t="shared" si="58"/>
        <v/>
      </c>
      <c r="AH87" s="32" t="str">
        <f t="shared" si="59"/>
        <v/>
      </c>
      <c r="AI87" s="32" t="str">
        <f t="shared" si="60"/>
        <v/>
      </c>
      <c r="AJ87" s="32" t="str">
        <f t="shared" si="61"/>
        <v/>
      </c>
      <c r="AK87" s="32" t="str">
        <f t="shared" si="62"/>
        <v/>
      </c>
      <c r="AU87" s="24">
        <f t="shared" si="63"/>
        <v>0</v>
      </c>
      <c r="AV87" s="24">
        <f t="shared" si="64"/>
        <v>0</v>
      </c>
      <c r="AW87" s="24" t="str">
        <f t="shared" si="65"/>
        <v/>
      </c>
      <c r="AX87" s="24" t="str">
        <f t="shared" si="66"/>
        <v/>
      </c>
      <c r="AY87" s="24" t="str">
        <f t="shared" si="67"/>
        <v/>
      </c>
      <c r="AZ87" s="24" t="str">
        <f t="shared" si="68"/>
        <v/>
      </c>
      <c r="BA87" s="24" t="str">
        <f t="shared" si="69"/>
        <v/>
      </c>
      <c r="BB87" s="24" t="str">
        <f t="shared" si="70"/>
        <v/>
      </c>
      <c r="BC87" s="24" t="str">
        <f t="shared" si="71"/>
        <v/>
      </c>
      <c r="BM87" s="31">
        <f t="shared" si="72"/>
        <v>0</v>
      </c>
      <c r="BN87" s="31">
        <f t="shared" si="73"/>
        <v>0</v>
      </c>
      <c r="BO87" s="31" t="str">
        <f t="shared" si="74"/>
        <v/>
      </c>
      <c r="BP87" s="31" t="str">
        <f t="shared" si="75"/>
        <v/>
      </c>
      <c r="BQ87" s="31" t="str">
        <f t="shared" si="76"/>
        <v/>
      </c>
      <c r="BR87" s="31" t="str">
        <f t="shared" si="77"/>
        <v/>
      </c>
      <c r="BS87" s="31" t="str">
        <f t="shared" si="78"/>
        <v/>
      </c>
      <c r="BT87" s="31" t="str">
        <f t="shared" si="79"/>
        <v/>
      </c>
      <c r="BU87" s="31" t="str">
        <f t="shared" si="80"/>
        <v/>
      </c>
    </row>
    <row r="88" spans="11:73" x14ac:dyDescent="0.3">
      <c r="K88" s="10">
        <f t="shared" si="45"/>
        <v>0</v>
      </c>
      <c r="L88" s="10">
        <f t="shared" si="46"/>
        <v>0</v>
      </c>
      <c r="M88" s="10" t="str">
        <f t="shared" si="47"/>
        <v/>
      </c>
      <c r="N88" s="10" t="str">
        <f t="shared" si="48"/>
        <v/>
      </c>
      <c r="O88" s="10" t="str">
        <f t="shared" si="49"/>
        <v/>
      </c>
      <c r="P88" s="10" t="str">
        <f t="shared" si="50"/>
        <v/>
      </c>
      <c r="Q88" s="10" t="str">
        <f t="shared" si="51"/>
        <v/>
      </c>
      <c r="R88" s="10" t="str">
        <f t="shared" si="52"/>
        <v/>
      </c>
      <c r="S88" s="10" t="str">
        <f t="shared" si="53"/>
        <v/>
      </c>
      <c r="AC88" s="17">
        <f t="shared" si="54"/>
        <v>0</v>
      </c>
      <c r="AD88" s="17">
        <f t="shared" si="55"/>
        <v>0</v>
      </c>
      <c r="AE88" s="32" t="str">
        <f t="shared" si="56"/>
        <v/>
      </c>
      <c r="AF88" s="32" t="str">
        <f t="shared" si="57"/>
        <v/>
      </c>
      <c r="AG88" s="32" t="str">
        <f t="shared" si="58"/>
        <v/>
      </c>
      <c r="AH88" s="32" t="str">
        <f t="shared" si="59"/>
        <v/>
      </c>
      <c r="AI88" s="32" t="str">
        <f t="shared" si="60"/>
        <v/>
      </c>
      <c r="AJ88" s="32" t="str">
        <f t="shared" si="61"/>
        <v/>
      </c>
      <c r="AK88" s="32" t="str">
        <f t="shared" si="62"/>
        <v/>
      </c>
      <c r="AU88" s="24">
        <f t="shared" si="63"/>
        <v>0</v>
      </c>
      <c r="AV88" s="24">
        <f t="shared" si="64"/>
        <v>0</v>
      </c>
      <c r="AW88" s="24" t="str">
        <f t="shared" si="65"/>
        <v/>
      </c>
      <c r="AX88" s="24" t="str">
        <f t="shared" si="66"/>
        <v/>
      </c>
      <c r="AY88" s="24" t="str">
        <f t="shared" si="67"/>
        <v/>
      </c>
      <c r="AZ88" s="24" t="str">
        <f t="shared" si="68"/>
        <v/>
      </c>
      <c r="BA88" s="24" t="str">
        <f t="shared" si="69"/>
        <v/>
      </c>
      <c r="BB88" s="24" t="str">
        <f t="shared" si="70"/>
        <v/>
      </c>
      <c r="BC88" s="24" t="str">
        <f t="shared" si="71"/>
        <v/>
      </c>
      <c r="BM88" s="31">
        <f t="shared" si="72"/>
        <v>0</v>
      </c>
      <c r="BN88" s="31">
        <f t="shared" si="73"/>
        <v>0</v>
      </c>
      <c r="BO88" s="31" t="str">
        <f t="shared" si="74"/>
        <v/>
      </c>
      <c r="BP88" s="31" t="str">
        <f t="shared" si="75"/>
        <v/>
      </c>
      <c r="BQ88" s="31" t="str">
        <f t="shared" si="76"/>
        <v/>
      </c>
      <c r="BR88" s="31" t="str">
        <f t="shared" si="77"/>
        <v/>
      </c>
      <c r="BS88" s="31" t="str">
        <f t="shared" si="78"/>
        <v/>
      </c>
      <c r="BT88" s="31" t="str">
        <f t="shared" si="79"/>
        <v/>
      </c>
      <c r="BU88" s="31" t="str">
        <f t="shared" si="80"/>
        <v/>
      </c>
    </row>
    <row r="89" spans="11:73" x14ac:dyDescent="0.3">
      <c r="K89" s="10">
        <f t="shared" si="45"/>
        <v>0</v>
      </c>
      <c r="L89" s="10">
        <f t="shared" si="46"/>
        <v>0</v>
      </c>
      <c r="M89" s="10" t="str">
        <f t="shared" si="47"/>
        <v/>
      </c>
      <c r="N89" s="10" t="str">
        <f t="shared" si="48"/>
        <v/>
      </c>
      <c r="O89" s="10" t="str">
        <f t="shared" si="49"/>
        <v/>
      </c>
      <c r="P89" s="10" t="str">
        <f t="shared" si="50"/>
        <v/>
      </c>
      <c r="Q89" s="10" t="str">
        <f t="shared" si="51"/>
        <v/>
      </c>
      <c r="R89" s="10" t="str">
        <f t="shared" si="52"/>
        <v/>
      </c>
      <c r="S89" s="10" t="str">
        <f t="shared" si="53"/>
        <v/>
      </c>
      <c r="AC89" s="17">
        <f t="shared" si="54"/>
        <v>0</v>
      </c>
      <c r="AD89" s="17">
        <f t="shared" si="55"/>
        <v>0</v>
      </c>
      <c r="AE89" s="32" t="str">
        <f t="shared" si="56"/>
        <v/>
      </c>
      <c r="AF89" s="32" t="str">
        <f t="shared" si="57"/>
        <v/>
      </c>
      <c r="AG89" s="32" t="str">
        <f t="shared" si="58"/>
        <v/>
      </c>
      <c r="AH89" s="32" t="str">
        <f t="shared" si="59"/>
        <v/>
      </c>
      <c r="AI89" s="32" t="str">
        <f t="shared" si="60"/>
        <v/>
      </c>
      <c r="AJ89" s="32" t="str">
        <f t="shared" si="61"/>
        <v/>
      </c>
      <c r="AK89" s="32" t="str">
        <f t="shared" si="62"/>
        <v/>
      </c>
      <c r="AU89" s="24">
        <f t="shared" si="63"/>
        <v>0</v>
      </c>
      <c r="AV89" s="24">
        <f t="shared" si="64"/>
        <v>0</v>
      </c>
      <c r="AW89" s="24" t="str">
        <f t="shared" si="65"/>
        <v/>
      </c>
      <c r="AX89" s="24" t="str">
        <f t="shared" si="66"/>
        <v/>
      </c>
      <c r="AY89" s="24" t="str">
        <f t="shared" si="67"/>
        <v/>
      </c>
      <c r="AZ89" s="24" t="str">
        <f t="shared" si="68"/>
        <v/>
      </c>
      <c r="BA89" s="24" t="str">
        <f t="shared" si="69"/>
        <v/>
      </c>
      <c r="BB89" s="24" t="str">
        <f t="shared" si="70"/>
        <v/>
      </c>
      <c r="BC89" s="24" t="str">
        <f t="shared" si="71"/>
        <v/>
      </c>
      <c r="BM89" s="31">
        <f t="shared" si="72"/>
        <v>0</v>
      </c>
      <c r="BN89" s="31">
        <f t="shared" si="73"/>
        <v>0</v>
      </c>
      <c r="BO89" s="31" t="str">
        <f t="shared" si="74"/>
        <v/>
      </c>
      <c r="BP89" s="31" t="str">
        <f t="shared" si="75"/>
        <v/>
      </c>
      <c r="BQ89" s="31" t="str">
        <f t="shared" si="76"/>
        <v/>
      </c>
      <c r="BR89" s="31" t="str">
        <f t="shared" si="77"/>
        <v/>
      </c>
      <c r="BS89" s="31" t="str">
        <f t="shared" si="78"/>
        <v/>
      </c>
      <c r="BT89" s="31" t="str">
        <f t="shared" si="79"/>
        <v/>
      </c>
      <c r="BU89" s="31" t="str">
        <f t="shared" si="80"/>
        <v/>
      </c>
    </row>
    <row r="90" spans="11:73" x14ac:dyDescent="0.3">
      <c r="K90" s="10">
        <f t="shared" si="45"/>
        <v>0</v>
      </c>
      <c r="L90" s="10">
        <f t="shared" si="46"/>
        <v>0</v>
      </c>
      <c r="M90" s="10" t="str">
        <f t="shared" si="47"/>
        <v/>
      </c>
      <c r="N90" s="10" t="str">
        <f t="shared" si="48"/>
        <v/>
      </c>
      <c r="O90" s="10" t="str">
        <f t="shared" si="49"/>
        <v/>
      </c>
      <c r="P90" s="10" t="str">
        <f t="shared" si="50"/>
        <v/>
      </c>
      <c r="Q90" s="10" t="str">
        <f t="shared" si="51"/>
        <v/>
      </c>
      <c r="R90" s="10" t="str">
        <f t="shared" si="52"/>
        <v/>
      </c>
      <c r="S90" s="10" t="str">
        <f t="shared" si="53"/>
        <v/>
      </c>
      <c r="AC90" s="17">
        <f t="shared" si="54"/>
        <v>0</v>
      </c>
      <c r="AD90" s="17">
        <f t="shared" si="55"/>
        <v>0</v>
      </c>
      <c r="AE90" s="32" t="str">
        <f t="shared" si="56"/>
        <v/>
      </c>
      <c r="AF90" s="32" t="str">
        <f t="shared" si="57"/>
        <v/>
      </c>
      <c r="AG90" s="32" t="str">
        <f t="shared" si="58"/>
        <v/>
      </c>
      <c r="AH90" s="32" t="str">
        <f t="shared" si="59"/>
        <v/>
      </c>
      <c r="AI90" s="32" t="str">
        <f t="shared" si="60"/>
        <v/>
      </c>
      <c r="AJ90" s="32" t="str">
        <f t="shared" si="61"/>
        <v/>
      </c>
      <c r="AK90" s="32" t="str">
        <f t="shared" si="62"/>
        <v/>
      </c>
      <c r="AU90" s="24">
        <f t="shared" si="63"/>
        <v>0</v>
      </c>
      <c r="AV90" s="24">
        <f t="shared" si="64"/>
        <v>0</v>
      </c>
      <c r="AW90" s="24" t="str">
        <f t="shared" si="65"/>
        <v/>
      </c>
      <c r="AX90" s="24" t="str">
        <f t="shared" si="66"/>
        <v/>
      </c>
      <c r="AY90" s="24" t="str">
        <f t="shared" si="67"/>
        <v/>
      </c>
      <c r="AZ90" s="24" t="str">
        <f t="shared" si="68"/>
        <v/>
      </c>
      <c r="BA90" s="24" t="str">
        <f t="shared" si="69"/>
        <v/>
      </c>
      <c r="BB90" s="24" t="str">
        <f t="shared" si="70"/>
        <v/>
      </c>
      <c r="BC90" s="24" t="str">
        <f t="shared" si="71"/>
        <v/>
      </c>
      <c r="BM90" s="31">
        <f t="shared" si="72"/>
        <v>0</v>
      </c>
      <c r="BN90" s="31">
        <f t="shared" si="73"/>
        <v>0</v>
      </c>
      <c r="BO90" s="31" t="str">
        <f t="shared" si="74"/>
        <v/>
      </c>
      <c r="BP90" s="31" t="str">
        <f t="shared" si="75"/>
        <v/>
      </c>
      <c r="BQ90" s="31" t="str">
        <f t="shared" si="76"/>
        <v/>
      </c>
      <c r="BR90" s="31" t="str">
        <f t="shared" si="77"/>
        <v/>
      </c>
      <c r="BS90" s="31" t="str">
        <f t="shared" si="78"/>
        <v/>
      </c>
      <c r="BT90" s="31" t="str">
        <f t="shared" si="79"/>
        <v/>
      </c>
      <c r="BU90" s="31" t="str">
        <f t="shared" si="80"/>
        <v/>
      </c>
    </row>
    <row r="91" spans="11:73" x14ac:dyDescent="0.3">
      <c r="K91" s="10">
        <f t="shared" si="45"/>
        <v>0</v>
      </c>
      <c r="L91" s="10">
        <f t="shared" si="46"/>
        <v>0</v>
      </c>
      <c r="M91" s="10" t="str">
        <f t="shared" si="47"/>
        <v/>
      </c>
      <c r="N91" s="10" t="str">
        <f t="shared" si="48"/>
        <v/>
      </c>
      <c r="O91" s="10" t="str">
        <f t="shared" si="49"/>
        <v/>
      </c>
      <c r="P91" s="10" t="str">
        <f t="shared" si="50"/>
        <v/>
      </c>
      <c r="Q91" s="10" t="str">
        <f t="shared" si="51"/>
        <v/>
      </c>
      <c r="R91" s="10" t="str">
        <f t="shared" si="52"/>
        <v/>
      </c>
      <c r="S91" s="10" t="str">
        <f t="shared" si="53"/>
        <v/>
      </c>
      <c r="AC91" s="17">
        <f t="shared" si="54"/>
        <v>0</v>
      </c>
      <c r="AD91" s="17">
        <f t="shared" si="55"/>
        <v>0</v>
      </c>
      <c r="AE91" s="32" t="str">
        <f t="shared" si="56"/>
        <v/>
      </c>
      <c r="AF91" s="32" t="str">
        <f t="shared" si="57"/>
        <v/>
      </c>
      <c r="AG91" s="32" t="str">
        <f t="shared" si="58"/>
        <v/>
      </c>
      <c r="AH91" s="32" t="str">
        <f t="shared" si="59"/>
        <v/>
      </c>
      <c r="AI91" s="32" t="str">
        <f t="shared" si="60"/>
        <v/>
      </c>
      <c r="AJ91" s="32" t="str">
        <f t="shared" si="61"/>
        <v/>
      </c>
      <c r="AK91" s="32" t="str">
        <f t="shared" si="62"/>
        <v/>
      </c>
      <c r="AU91" s="24">
        <f t="shared" si="63"/>
        <v>0</v>
      </c>
      <c r="AV91" s="24">
        <f t="shared" si="64"/>
        <v>0</v>
      </c>
      <c r="AW91" s="24" t="str">
        <f t="shared" si="65"/>
        <v/>
      </c>
      <c r="AX91" s="24" t="str">
        <f t="shared" si="66"/>
        <v/>
      </c>
      <c r="AY91" s="24" t="str">
        <f t="shared" si="67"/>
        <v/>
      </c>
      <c r="AZ91" s="24" t="str">
        <f t="shared" si="68"/>
        <v/>
      </c>
      <c r="BA91" s="24" t="str">
        <f t="shared" si="69"/>
        <v/>
      </c>
      <c r="BB91" s="24" t="str">
        <f t="shared" si="70"/>
        <v/>
      </c>
      <c r="BC91" s="24" t="str">
        <f t="shared" si="71"/>
        <v/>
      </c>
      <c r="BM91" s="31">
        <f t="shared" si="72"/>
        <v>0</v>
      </c>
      <c r="BN91" s="31">
        <f t="shared" si="73"/>
        <v>0</v>
      </c>
      <c r="BO91" s="31" t="str">
        <f t="shared" si="74"/>
        <v/>
      </c>
      <c r="BP91" s="31" t="str">
        <f t="shared" si="75"/>
        <v/>
      </c>
      <c r="BQ91" s="31" t="str">
        <f t="shared" si="76"/>
        <v/>
      </c>
      <c r="BR91" s="31" t="str">
        <f t="shared" si="77"/>
        <v/>
      </c>
      <c r="BS91" s="31" t="str">
        <f t="shared" si="78"/>
        <v/>
      </c>
      <c r="BT91" s="31" t="str">
        <f t="shared" si="79"/>
        <v/>
      </c>
      <c r="BU91" s="31" t="str">
        <f t="shared" si="80"/>
        <v/>
      </c>
    </row>
    <row r="92" spans="11:73" x14ac:dyDescent="0.3">
      <c r="K92" s="10">
        <f t="shared" si="45"/>
        <v>0</v>
      </c>
      <c r="L92" s="10">
        <f t="shared" si="46"/>
        <v>0</v>
      </c>
      <c r="M92" s="10" t="str">
        <f t="shared" si="47"/>
        <v/>
      </c>
      <c r="N92" s="10" t="str">
        <f t="shared" si="48"/>
        <v/>
      </c>
      <c r="O92" s="10" t="str">
        <f t="shared" si="49"/>
        <v/>
      </c>
      <c r="P92" s="10" t="str">
        <f t="shared" si="50"/>
        <v/>
      </c>
      <c r="Q92" s="10" t="str">
        <f t="shared" si="51"/>
        <v/>
      </c>
      <c r="R92" s="10" t="str">
        <f t="shared" si="52"/>
        <v/>
      </c>
      <c r="S92" s="10" t="str">
        <f t="shared" si="53"/>
        <v/>
      </c>
      <c r="AC92" s="17">
        <f t="shared" si="54"/>
        <v>0</v>
      </c>
      <c r="AD92" s="17">
        <f t="shared" si="55"/>
        <v>0</v>
      </c>
      <c r="AE92" s="32" t="str">
        <f t="shared" si="56"/>
        <v/>
      </c>
      <c r="AF92" s="32" t="str">
        <f t="shared" si="57"/>
        <v/>
      </c>
      <c r="AG92" s="32" t="str">
        <f t="shared" si="58"/>
        <v/>
      </c>
      <c r="AH92" s="32" t="str">
        <f t="shared" si="59"/>
        <v/>
      </c>
      <c r="AI92" s="32" t="str">
        <f t="shared" si="60"/>
        <v/>
      </c>
      <c r="AJ92" s="32" t="str">
        <f t="shared" si="61"/>
        <v/>
      </c>
      <c r="AK92" s="32" t="str">
        <f t="shared" si="62"/>
        <v/>
      </c>
      <c r="AU92" s="24">
        <f t="shared" si="63"/>
        <v>0</v>
      </c>
      <c r="AV92" s="24">
        <f t="shared" si="64"/>
        <v>0</v>
      </c>
      <c r="AW92" s="24" t="str">
        <f t="shared" si="65"/>
        <v/>
      </c>
      <c r="AX92" s="24" t="str">
        <f t="shared" si="66"/>
        <v/>
      </c>
      <c r="AY92" s="24" t="str">
        <f t="shared" si="67"/>
        <v/>
      </c>
      <c r="AZ92" s="24" t="str">
        <f t="shared" si="68"/>
        <v/>
      </c>
      <c r="BA92" s="24" t="str">
        <f t="shared" si="69"/>
        <v/>
      </c>
      <c r="BB92" s="24" t="str">
        <f t="shared" si="70"/>
        <v/>
      </c>
      <c r="BC92" s="24" t="str">
        <f t="shared" si="71"/>
        <v/>
      </c>
      <c r="BM92" s="31">
        <f t="shared" si="72"/>
        <v>0</v>
      </c>
      <c r="BN92" s="31">
        <f t="shared" si="73"/>
        <v>0</v>
      </c>
      <c r="BO92" s="31" t="str">
        <f t="shared" si="74"/>
        <v/>
      </c>
      <c r="BP92" s="31" t="str">
        <f t="shared" si="75"/>
        <v/>
      </c>
      <c r="BQ92" s="31" t="str">
        <f t="shared" si="76"/>
        <v/>
      </c>
      <c r="BR92" s="31" t="str">
        <f t="shared" si="77"/>
        <v/>
      </c>
      <c r="BS92" s="31" t="str">
        <f t="shared" si="78"/>
        <v/>
      </c>
      <c r="BT92" s="31" t="str">
        <f t="shared" si="79"/>
        <v/>
      </c>
      <c r="BU92" s="31" t="str">
        <f t="shared" si="80"/>
        <v/>
      </c>
    </row>
    <row r="93" spans="11:73" x14ac:dyDescent="0.3">
      <c r="K93" s="10">
        <f t="shared" si="45"/>
        <v>0</v>
      </c>
      <c r="L93" s="10">
        <f t="shared" si="46"/>
        <v>0</v>
      </c>
      <c r="M93" s="10" t="str">
        <f t="shared" si="47"/>
        <v/>
      </c>
      <c r="N93" s="10" t="str">
        <f t="shared" si="48"/>
        <v/>
      </c>
      <c r="O93" s="10" t="str">
        <f t="shared" si="49"/>
        <v/>
      </c>
      <c r="P93" s="10" t="str">
        <f t="shared" si="50"/>
        <v/>
      </c>
      <c r="Q93" s="10" t="str">
        <f t="shared" si="51"/>
        <v/>
      </c>
      <c r="R93" s="10" t="str">
        <f t="shared" si="52"/>
        <v/>
      </c>
      <c r="S93" s="10" t="str">
        <f t="shared" si="53"/>
        <v/>
      </c>
      <c r="AC93" s="17">
        <f t="shared" si="54"/>
        <v>0</v>
      </c>
      <c r="AD93" s="17">
        <f t="shared" si="55"/>
        <v>0</v>
      </c>
      <c r="AE93" s="32" t="str">
        <f t="shared" si="56"/>
        <v/>
      </c>
      <c r="AF93" s="32" t="str">
        <f t="shared" si="57"/>
        <v/>
      </c>
      <c r="AG93" s="32" t="str">
        <f t="shared" si="58"/>
        <v/>
      </c>
      <c r="AH93" s="32" t="str">
        <f t="shared" si="59"/>
        <v/>
      </c>
      <c r="AI93" s="32" t="str">
        <f t="shared" si="60"/>
        <v/>
      </c>
      <c r="AJ93" s="32" t="str">
        <f t="shared" si="61"/>
        <v/>
      </c>
      <c r="AK93" s="32" t="str">
        <f t="shared" si="62"/>
        <v/>
      </c>
      <c r="AU93" s="24">
        <f t="shared" si="63"/>
        <v>0</v>
      </c>
      <c r="AV93" s="24">
        <f t="shared" si="64"/>
        <v>0</v>
      </c>
      <c r="AW93" s="24" t="str">
        <f t="shared" si="65"/>
        <v/>
      </c>
      <c r="AX93" s="24" t="str">
        <f t="shared" si="66"/>
        <v/>
      </c>
      <c r="AY93" s="24" t="str">
        <f t="shared" si="67"/>
        <v/>
      </c>
      <c r="AZ93" s="24" t="str">
        <f t="shared" si="68"/>
        <v/>
      </c>
      <c r="BA93" s="24" t="str">
        <f t="shared" si="69"/>
        <v/>
      </c>
      <c r="BB93" s="24" t="str">
        <f t="shared" si="70"/>
        <v/>
      </c>
      <c r="BC93" s="24" t="str">
        <f t="shared" si="71"/>
        <v/>
      </c>
      <c r="BM93" s="31">
        <f t="shared" si="72"/>
        <v>0</v>
      </c>
      <c r="BN93" s="31">
        <f t="shared" si="73"/>
        <v>0</v>
      </c>
      <c r="BO93" s="31" t="str">
        <f t="shared" si="74"/>
        <v/>
      </c>
      <c r="BP93" s="31" t="str">
        <f t="shared" si="75"/>
        <v/>
      </c>
      <c r="BQ93" s="31" t="str">
        <f t="shared" si="76"/>
        <v/>
      </c>
      <c r="BR93" s="31" t="str">
        <f t="shared" si="77"/>
        <v/>
      </c>
      <c r="BS93" s="31" t="str">
        <f t="shared" si="78"/>
        <v/>
      </c>
      <c r="BT93" s="31" t="str">
        <f t="shared" si="79"/>
        <v/>
      </c>
      <c r="BU93" s="31" t="str">
        <f t="shared" si="80"/>
        <v/>
      </c>
    </row>
    <row r="94" spans="11:73" x14ac:dyDescent="0.3">
      <c r="K94" s="10">
        <f t="shared" si="45"/>
        <v>0</v>
      </c>
      <c r="L94" s="10">
        <f t="shared" si="46"/>
        <v>0</v>
      </c>
      <c r="M94" s="10" t="str">
        <f t="shared" si="47"/>
        <v/>
      </c>
      <c r="N94" s="10" t="str">
        <f t="shared" si="48"/>
        <v/>
      </c>
      <c r="O94" s="10" t="str">
        <f t="shared" si="49"/>
        <v/>
      </c>
      <c r="P94" s="10" t="str">
        <f t="shared" si="50"/>
        <v/>
      </c>
      <c r="Q94" s="10" t="str">
        <f t="shared" si="51"/>
        <v/>
      </c>
      <c r="R94" s="10" t="str">
        <f t="shared" si="52"/>
        <v/>
      </c>
      <c r="S94" s="10" t="str">
        <f t="shared" si="53"/>
        <v/>
      </c>
      <c r="AC94" s="17">
        <f t="shared" si="54"/>
        <v>0</v>
      </c>
      <c r="AD94" s="17">
        <f t="shared" si="55"/>
        <v>0</v>
      </c>
      <c r="AE94" s="32" t="str">
        <f t="shared" si="56"/>
        <v/>
      </c>
      <c r="AF94" s="32" t="str">
        <f t="shared" si="57"/>
        <v/>
      </c>
      <c r="AG94" s="32" t="str">
        <f t="shared" si="58"/>
        <v/>
      </c>
      <c r="AH94" s="32" t="str">
        <f t="shared" si="59"/>
        <v/>
      </c>
      <c r="AI94" s="32" t="str">
        <f t="shared" si="60"/>
        <v/>
      </c>
      <c r="AJ94" s="32" t="str">
        <f t="shared" si="61"/>
        <v/>
      </c>
      <c r="AK94" s="32" t="str">
        <f t="shared" si="62"/>
        <v/>
      </c>
      <c r="AU94" s="24">
        <f t="shared" si="63"/>
        <v>0</v>
      </c>
      <c r="AV94" s="24">
        <f t="shared" si="64"/>
        <v>0</v>
      </c>
      <c r="AW94" s="24" t="str">
        <f t="shared" si="65"/>
        <v/>
      </c>
      <c r="AX94" s="24" t="str">
        <f t="shared" si="66"/>
        <v/>
      </c>
      <c r="AY94" s="24" t="str">
        <f t="shared" si="67"/>
        <v/>
      </c>
      <c r="AZ94" s="24" t="str">
        <f t="shared" si="68"/>
        <v/>
      </c>
      <c r="BA94" s="24" t="str">
        <f t="shared" si="69"/>
        <v/>
      </c>
      <c r="BB94" s="24" t="str">
        <f t="shared" si="70"/>
        <v/>
      </c>
      <c r="BC94" s="24" t="str">
        <f t="shared" si="71"/>
        <v/>
      </c>
      <c r="BM94" s="31">
        <f t="shared" si="72"/>
        <v>0</v>
      </c>
      <c r="BN94" s="31">
        <f t="shared" si="73"/>
        <v>0</v>
      </c>
      <c r="BO94" s="31" t="str">
        <f t="shared" si="74"/>
        <v/>
      </c>
      <c r="BP94" s="31" t="str">
        <f t="shared" si="75"/>
        <v/>
      </c>
      <c r="BQ94" s="31" t="str">
        <f t="shared" si="76"/>
        <v/>
      </c>
      <c r="BR94" s="31" t="str">
        <f t="shared" si="77"/>
        <v/>
      </c>
      <c r="BS94" s="31" t="str">
        <f t="shared" si="78"/>
        <v/>
      </c>
      <c r="BT94" s="31" t="str">
        <f t="shared" si="79"/>
        <v/>
      </c>
      <c r="BU94" s="31" t="str">
        <f t="shared" si="80"/>
        <v/>
      </c>
    </row>
    <row r="95" spans="11:73" x14ac:dyDescent="0.3">
      <c r="K95" s="10">
        <f t="shared" si="45"/>
        <v>0</v>
      </c>
      <c r="L95" s="10">
        <f t="shared" si="46"/>
        <v>0</v>
      </c>
      <c r="M95" s="10" t="str">
        <f t="shared" si="47"/>
        <v/>
      </c>
      <c r="N95" s="10" t="str">
        <f t="shared" si="48"/>
        <v/>
      </c>
      <c r="O95" s="10" t="str">
        <f t="shared" si="49"/>
        <v/>
      </c>
      <c r="P95" s="10" t="str">
        <f t="shared" si="50"/>
        <v/>
      </c>
      <c r="Q95" s="10" t="str">
        <f t="shared" si="51"/>
        <v/>
      </c>
      <c r="R95" s="10" t="str">
        <f t="shared" si="52"/>
        <v/>
      </c>
      <c r="S95" s="10" t="str">
        <f t="shared" si="53"/>
        <v/>
      </c>
      <c r="AC95" s="17">
        <f t="shared" si="54"/>
        <v>0</v>
      </c>
      <c r="AD95" s="17">
        <f t="shared" si="55"/>
        <v>0</v>
      </c>
      <c r="AE95" s="32" t="str">
        <f t="shared" si="56"/>
        <v/>
      </c>
      <c r="AF95" s="32" t="str">
        <f t="shared" si="57"/>
        <v/>
      </c>
      <c r="AG95" s="32" t="str">
        <f t="shared" si="58"/>
        <v/>
      </c>
      <c r="AH95" s="32" t="str">
        <f t="shared" si="59"/>
        <v/>
      </c>
      <c r="AI95" s="32" t="str">
        <f t="shared" si="60"/>
        <v/>
      </c>
      <c r="AJ95" s="32" t="str">
        <f t="shared" si="61"/>
        <v/>
      </c>
      <c r="AK95" s="32" t="str">
        <f t="shared" si="62"/>
        <v/>
      </c>
      <c r="AU95" s="24">
        <f t="shared" si="63"/>
        <v>0</v>
      </c>
      <c r="AV95" s="24">
        <f t="shared" si="64"/>
        <v>0</v>
      </c>
      <c r="AW95" s="24" t="str">
        <f t="shared" si="65"/>
        <v/>
      </c>
      <c r="AX95" s="24" t="str">
        <f t="shared" si="66"/>
        <v/>
      </c>
      <c r="AY95" s="24" t="str">
        <f t="shared" si="67"/>
        <v/>
      </c>
      <c r="AZ95" s="24" t="str">
        <f t="shared" si="68"/>
        <v/>
      </c>
      <c r="BA95" s="24" t="str">
        <f t="shared" si="69"/>
        <v/>
      </c>
      <c r="BB95" s="24" t="str">
        <f t="shared" si="70"/>
        <v/>
      </c>
      <c r="BC95" s="24" t="str">
        <f t="shared" si="71"/>
        <v/>
      </c>
      <c r="BM95" s="31">
        <f t="shared" si="72"/>
        <v>0</v>
      </c>
      <c r="BN95" s="31">
        <f t="shared" si="73"/>
        <v>0</v>
      </c>
      <c r="BO95" s="31" t="str">
        <f t="shared" si="74"/>
        <v/>
      </c>
      <c r="BP95" s="31" t="str">
        <f t="shared" si="75"/>
        <v/>
      </c>
      <c r="BQ95" s="31" t="str">
        <f t="shared" si="76"/>
        <v/>
      </c>
      <c r="BR95" s="31" t="str">
        <f t="shared" si="77"/>
        <v/>
      </c>
      <c r="BS95" s="31" t="str">
        <f t="shared" si="78"/>
        <v/>
      </c>
      <c r="BT95" s="31" t="str">
        <f t="shared" si="79"/>
        <v/>
      </c>
      <c r="BU95" s="31" t="str">
        <f t="shared" si="80"/>
        <v/>
      </c>
    </row>
    <row r="96" spans="11:73" x14ac:dyDescent="0.3">
      <c r="K96" s="10">
        <f t="shared" si="45"/>
        <v>0</v>
      </c>
      <c r="L96" s="10">
        <f t="shared" si="46"/>
        <v>0</v>
      </c>
      <c r="M96" s="10" t="str">
        <f t="shared" si="47"/>
        <v/>
      </c>
      <c r="N96" s="10" t="str">
        <f t="shared" si="48"/>
        <v/>
      </c>
      <c r="O96" s="10" t="str">
        <f t="shared" si="49"/>
        <v/>
      </c>
      <c r="P96" s="10" t="str">
        <f t="shared" si="50"/>
        <v/>
      </c>
      <c r="Q96" s="10" t="str">
        <f t="shared" si="51"/>
        <v/>
      </c>
      <c r="R96" s="10" t="str">
        <f t="shared" si="52"/>
        <v/>
      </c>
      <c r="S96" s="10" t="str">
        <f t="shared" si="53"/>
        <v/>
      </c>
      <c r="AC96" s="17">
        <f t="shared" si="54"/>
        <v>0</v>
      </c>
      <c r="AD96" s="17">
        <f t="shared" si="55"/>
        <v>0</v>
      </c>
      <c r="AE96" s="32" t="str">
        <f t="shared" si="56"/>
        <v/>
      </c>
      <c r="AF96" s="32" t="str">
        <f t="shared" si="57"/>
        <v/>
      </c>
      <c r="AG96" s="32" t="str">
        <f t="shared" si="58"/>
        <v/>
      </c>
      <c r="AH96" s="32" t="str">
        <f t="shared" si="59"/>
        <v/>
      </c>
      <c r="AI96" s="32" t="str">
        <f t="shared" si="60"/>
        <v/>
      </c>
      <c r="AJ96" s="32" t="str">
        <f t="shared" si="61"/>
        <v/>
      </c>
      <c r="AK96" s="32" t="str">
        <f t="shared" si="62"/>
        <v/>
      </c>
      <c r="AU96" s="24">
        <f t="shared" si="63"/>
        <v>0</v>
      </c>
      <c r="AV96" s="24">
        <f t="shared" si="64"/>
        <v>0</v>
      </c>
      <c r="AW96" s="24" t="str">
        <f t="shared" si="65"/>
        <v/>
      </c>
      <c r="AX96" s="24" t="str">
        <f t="shared" si="66"/>
        <v/>
      </c>
      <c r="AY96" s="24" t="str">
        <f t="shared" si="67"/>
        <v/>
      </c>
      <c r="AZ96" s="24" t="str">
        <f t="shared" si="68"/>
        <v/>
      </c>
      <c r="BA96" s="24" t="str">
        <f t="shared" si="69"/>
        <v/>
      </c>
      <c r="BB96" s="24" t="str">
        <f t="shared" si="70"/>
        <v/>
      </c>
      <c r="BC96" s="24" t="str">
        <f t="shared" si="71"/>
        <v/>
      </c>
      <c r="BM96" s="31">
        <f t="shared" si="72"/>
        <v>0</v>
      </c>
      <c r="BN96" s="31">
        <f t="shared" si="73"/>
        <v>0</v>
      </c>
      <c r="BO96" s="31" t="str">
        <f t="shared" si="74"/>
        <v/>
      </c>
      <c r="BP96" s="31" t="str">
        <f t="shared" si="75"/>
        <v/>
      </c>
      <c r="BQ96" s="31" t="str">
        <f t="shared" si="76"/>
        <v/>
      </c>
      <c r="BR96" s="31" t="str">
        <f t="shared" si="77"/>
        <v/>
      </c>
      <c r="BS96" s="31" t="str">
        <f t="shared" si="78"/>
        <v/>
      </c>
      <c r="BT96" s="31" t="str">
        <f t="shared" si="79"/>
        <v/>
      </c>
      <c r="BU96" s="31" t="str">
        <f t="shared" si="80"/>
        <v/>
      </c>
    </row>
    <row r="97" spans="11:73" x14ac:dyDescent="0.3">
      <c r="K97" s="10">
        <f t="shared" si="45"/>
        <v>0</v>
      </c>
      <c r="L97" s="10">
        <f t="shared" si="46"/>
        <v>0</v>
      </c>
      <c r="M97" s="10" t="str">
        <f t="shared" si="47"/>
        <v/>
      </c>
      <c r="N97" s="10" t="str">
        <f t="shared" si="48"/>
        <v/>
      </c>
      <c r="O97" s="10" t="str">
        <f t="shared" si="49"/>
        <v/>
      </c>
      <c r="P97" s="10" t="str">
        <f t="shared" si="50"/>
        <v/>
      </c>
      <c r="Q97" s="10" t="str">
        <f t="shared" si="51"/>
        <v/>
      </c>
      <c r="R97" s="10" t="str">
        <f t="shared" si="52"/>
        <v/>
      </c>
      <c r="S97" s="10" t="str">
        <f t="shared" si="53"/>
        <v/>
      </c>
      <c r="AC97" s="17">
        <f t="shared" si="54"/>
        <v>0</v>
      </c>
      <c r="AD97" s="17">
        <f t="shared" si="55"/>
        <v>0</v>
      </c>
      <c r="AE97" s="32" t="str">
        <f t="shared" si="56"/>
        <v/>
      </c>
      <c r="AF97" s="32" t="str">
        <f t="shared" si="57"/>
        <v/>
      </c>
      <c r="AG97" s="32" t="str">
        <f t="shared" si="58"/>
        <v/>
      </c>
      <c r="AH97" s="32" t="str">
        <f t="shared" si="59"/>
        <v/>
      </c>
      <c r="AI97" s="32" t="str">
        <f t="shared" si="60"/>
        <v/>
      </c>
      <c r="AJ97" s="32" t="str">
        <f t="shared" si="61"/>
        <v/>
      </c>
      <c r="AK97" s="32" t="str">
        <f t="shared" si="62"/>
        <v/>
      </c>
      <c r="AU97" s="24">
        <f t="shared" si="63"/>
        <v>0</v>
      </c>
      <c r="AV97" s="24">
        <f t="shared" si="64"/>
        <v>0</v>
      </c>
      <c r="AW97" s="24" t="str">
        <f t="shared" si="65"/>
        <v/>
      </c>
      <c r="AX97" s="24" t="str">
        <f t="shared" si="66"/>
        <v/>
      </c>
      <c r="AY97" s="24" t="str">
        <f t="shared" si="67"/>
        <v/>
      </c>
      <c r="AZ97" s="24" t="str">
        <f t="shared" si="68"/>
        <v/>
      </c>
      <c r="BA97" s="24" t="str">
        <f t="shared" si="69"/>
        <v/>
      </c>
      <c r="BB97" s="24" t="str">
        <f t="shared" si="70"/>
        <v/>
      </c>
      <c r="BC97" s="24" t="str">
        <f t="shared" si="71"/>
        <v/>
      </c>
      <c r="BM97" s="31">
        <f t="shared" si="72"/>
        <v>0</v>
      </c>
      <c r="BN97" s="31">
        <f t="shared" si="73"/>
        <v>0</v>
      </c>
      <c r="BO97" s="31" t="str">
        <f t="shared" si="74"/>
        <v/>
      </c>
      <c r="BP97" s="31" t="str">
        <f t="shared" si="75"/>
        <v/>
      </c>
      <c r="BQ97" s="31" t="str">
        <f t="shared" si="76"/>
        <v/>
      </c>
      <c r="BR97" s="31" t="str">
        <f t="shared" si="77"/>
        <v/>
      </c>
      <c r="BS97" s="31" t="str">
        <f t="shared" si="78"/>
        <v/>
      </c>
      <c r="BT97" s="31" t="str">
        <f t="shared" si="79"/>
        <v/>
      </c>
      <c r="BU97" s="31" t="str">
        <f t="shared" si="80"/>
        <v/>
      </c>
    </row>
    <row r="98" spans="11:73" x14ac:dyDescent="0.3">
      <c r="K98" s="10">
        <f t="shared" si="45"/>
        <v>0</v>
      </c>
      <c r="L98" s="10">
        <f t="shared" si="46"/>
        <v>0</v>
      </c>
      <c r="M98" s="10" t="str">
        <f t="shared" si="47"/>
        <v/>
      </c>
      <c r="N98" s="10" t="str">
        <f t="shared" si="48"/>
        <v/>
      </c>
      <c r="O98" s="10" t="str">
        <f t="shared" si="49"/>
        <v/>
      </c>
      <c r="P98" s="10" t="str">
        <f t="shared" si="50"/>
        <v/>
      </c>
      <c r="Q98" s="10" t="str">
        <f t="shared" si="51"/>
        <v/>
      </c>
      <c r="R98" s="10" t="str">
        <f t="shared" si="52"/>
        <v/>
      </c>
      <c r="S98" s="10" t="str">
        <f t="shared" si="53"/>
        <v/>
      </c>
      <c r="AC98" s="17">
        <f t="shared" si="54"/>
        <v>0</v>
      </c>
      <c r="AD98" s="17">
        <f t="shared" si="55"/>
        <v>0</v>
      </c>
      <c r="AE98" s="32" t="str">
        <f t="shared" si="56"/>
        <v/>
      </c>
      <c r="AF98" s="32" t="str">
        <f t="shared" si="57"/>
        <v/>
      </c>
      <c r="AG98" s="32" t="str">
        <f t="shared" si="58"/>
        <v/>
      </c>
      <c r="AH98" s="32" t="str">
        <f t="shared" si="59"/>
        <v/>
      </c>
      <c r="AI98" s="32" t="str">
        <f t="shared" si="60"/>
        <v/>
      </c>
      <c r="AJ98" s="32" t="str">
        <f t="shared" si="61"/>
        <v/>
      </c>
      <c r="AK98" s="32" t="str">
        <f t="shared" si="62"/>
        <v/>
      </c>
      <c r="AU98" s="24">
        <f t="shared" si="63"/>
        <v>0</v>
      </c>
      <c r="AV98" s="24">
        <f t="shared" si="64"/>
        <v>0</v>
      </c>
      <c r="AW98" s="24" t="str">
        <f t="shared" si="65"/>
        <v/>
      </c>
      <c r="AX98" s="24" t="str">
        <f t="shared" si="66"/>
        <v/>
      </c>
      <c r="AY98" s="24" t="str">
        <f t="shared" si="67"/>
        <v/>
      </c>
      <c r="AZ98" s="24" t="str">
        <f t="shared" si="68"/>
        <v/>
      </c>
      <c r="BA98" s="24" t="str">
        <f t="shared" si="69"/>
        <v/>
      </c>
      <c r="BB98" s="24" t="str">
        <f t="shared" si="70"/>
        <v/>
      </c>
      <c r="BC98" s="24" t="str">
        <f t="shared" si="71"/>
        <v/>
      </c>
      <c r="BM98" s="31">
        <f t="shared" si="72"/>
        <v>0</v>
      </c>
      <c r="BN98" s="31">
        <f t="shared" si="73"/>
        <v>0</v>
      </c>
      <c r="BO98" s="31" t="str">
        <f t="shared" si="74"/>
        <v/>
      </c>
      <c r="BP98" s="31" t="str">
        <f t="shared" si="75"/>
        <v/>
      </c>
      <c r="BQ98" s="31" t="str">
        <f t="shared" si="76"/>
        <v/>
      </c>
      <c r="BR98" s="31" t="str">
        <f t="shared" si="77"/>
        <v/>
      </c>
      <c r="BS98" s="31" t="str">
        <f t="shared" si="78"/>
        <v/>
      </c>
      <c r="BT98" s="31" t="str">
        <f t="shared" si="79"/>
        <v/>
      </c>
      <c r="BU98" s="31" t="str">
        <f t="shared" si="80"/>
        <v/>
      </c>
    </row>
    <row r="99" spans="11:73" x14ac:dyDescent="0.3">
      <c r="K99" s="10">
        <f t="shared" si="45"/>
        <v>0</v>
      </c>
      <c r="L99" s="10">
        <f t="shared" si="46"/>
        <v>0</v>
      </c>
      <c r="M99" s="10" t="str">
        <f t="shared" si="47"/>
        <v/>
      </c>
      <c r="N99" s="10" t="str">
        <f t="shared" si="48"/>
        <v/>
      </c>
      <c r="O99" s="10" t="str">
        <f t="shared" si="49"/>
        <v/>
      </c>
      <c r="P99" s="10" t="str">
        <f t="shared" si="50"/>
        <v/>
      </c>
      <c r="Q99" s="10" t="str">
        <f t="shared" si="51"/>
        <v/>
      </c>
      <c r="R99" s="10" t="str">
        <f t="shared" si="52"/>
        <v/>
      </c>
      <c r="S99" s="10" t="str">
        <f t="shared" si="53"/>
        <v/>
      </c>
      <c r="AC99" s="17">
        <f t="shared" si="54"/>
        <v>0</v>
      </c>
      <c r="AD99" s="17">
        <f t="shared" si="55"/>
        <v>0</v>
      </c>
      <c r="AE99" s="32" t="str">
        <f t="shared" si="56"/>
        <v/>
      </c>
      <c r="AF99" s="32" t="str">
        <f t="shared" si="57"/>
        <v/>
      </c>
      <c r="AG99" s="32" t="str">
        <f t="shared" si="58"/>
        <v/>
      </c>
      <c r="AH99" s="32" t="str">
        <f t="shared" si="59"/>
        <v/>
      </c>
      <c r="AI99" s="32" t="str">
        <f t="shared" si="60"/>
        <v/>
      </c>
      <c r="AJ99" s="32" t="str">
        <f t="shared" si="61"/>
        <v/>
      </c>
      <c r="AK99" s="32" t="str">
        <f t="shared" si="62"/>
        <v/>
      </c>
      <c r="AU99" s="24">
        <f t="shared" si="63"/>
        <v>0</v>
      </c>
      <c r="AV99" s="24">
        <f t="shared" si="64"/>
        <v>0</v>
      </c>
      <c r="AW99" s="24" t="str">
        <f t="shared" si="65"/>
        <v/>
      </c>
      <c r="AX99" s="24" t="str">
        <f t="shared" si="66"/>
        <v/>
      </c>
      <c r="AY99" s="24" t="str">
        <f t="shared" si="67"/>
        <v/>
      </c>
      <c r="AZ99" s="24" t="str">
        <f t="shared" si="68"/>
        <v/>
      </c>
      <c r="BA99" s="24" t="str">
        <f t="shared" si="69"/>
        <v/>
      </c>
      <c r="BB99" s="24" t="str">
        <f t="shared" si="70"/>
        <v/>
      </c>
      <c r="BC99" s="24" t="str">
        <f t="shared" si="71"/>
        <v/>
      </c>
      <c r="BM99" s="31">
        <f t="shared" si="72"/>
        <v>0</v>
      </c>
      <c r="BN99" s="31">
        <f t="shared" si="73"/>
        <v>0</v>
      </c>
      <c r="BO99" s="31" t="str">
        <f t="shared" si="74"/>
        <v/>
      </c>
      <c r="BP99" s="31" t="str">
        <f t="shared" si="75"/>
        <v/>
      </c>
      <c r="BQ99" s="31" t="str">
        <f t="shared" si="76"/>
        <v/>
      </c>
      <c r="BR99" s="31" t="str">
        <f t="shared" si="77"/>
        <v/>
      </c>
      <c r="BS99" s="31" t="str">
        <f t="shared" si="78"/>
        <v/>
      </c>
      <c r="BT99" s="31" t="str">
        <f t="shared" si="79"/>
        <v/>
      </c>
      <c r="BU99" s="31" t="str">
        <f t="shared" si="80"/>
        <v/>
      </c>
    </row>
    <row r="100" spans="11:73" x14ac:dyDescent="0.3">
      <c r="K100" s="10">
        <f t="shared" si="45"/>
        <v>0</v>
      </c>
      <c r="L100" s="10">
        <f t="shared" si="46"/>
        <v>0</v>
      </c>
      <c r="M100" s="10" t="str">
        <f t="shared" si="47"/>
        <v/>
      </c>
      <c r="N100" s="10" t="str">
        <f t="shared" si="48"/>
        <v/>
      </c>
      <c r="O100" s="10" t="str">
        <f t="shared" si="49"/>
        <v/>
      </c>
      <c r="P100" s="10" t="str">
        <f t="shared" si="50"/>
        <v/>
      </c>
      <c r="Q100" s="10" t="str">
        <f t="shared" si="51"/>
        <v/>
      </c>
      <c r="R100" s="10" t="str">
        <f t="shared" si="52"/>
        <v/>
      </c>
      <c r="S100" s="10" t="str">
        <f t="shared" si="53"/>
        <v/>
      </c>
      <c r="AC100" s="17">
        <f t="shared" si="54"/>
        <v>0</v>
      </c>
      <c r="AD100" s="17">
        <f t="shared" si="55"/>
        <v>0</v>
      </c>
      <c r="AE100" s="32" t="str">
        <f t="shared" si="56"/>
        <v/>
      </c>
      <c r="AF100" s="32" t="str">
        <f t="shared" si="57"/>
        <v/>
      </c>
      <c r="AG100" s="32" t="str">
        <f t="shared" si="58"/>
        <v/>
      </c>
      <c r="AH100" s="32" t="str">
        <f t="shared" si="59"/>
        <v/>
      </c>
      <c r="AI100" s="32" t="str">
        <f t="shared" si="60"/>
        <v/>
      </c>
      <c r="AJ100" s="32" t="str">
        <f t="shared" si="61"/>
        <v/>
      </c>
      <c r="AK100" s="32" t="str">
        <f t="shared" si="62"/>
        <v/>
      </c>
      <c r="AU100" s="24">
        <f t="shared" si="63"/>
        <v>0</v>
      </c>
      <c r="AV100" s="24">
        <f t="shared" si="64"/>
        <v>0</v>
      </c>
      <c r="AW100" s="24" t="str">
        <f t="shared" si="65"/>
        <v/>
      </c>
      <c r="AX100" s="24" t="str">
        <f t="shared" si="66"/>
        <v/>
      </c>
      <c r="AY100" s="24" t="str">
        <f t="shared" si="67"/>
        <v/>
      </c>
      <c r="AZ100" s="24" t="str">
        <f t="shared" si="68"/>
        <v/>
      </c>
      <c r="BA100" s="24" t="str">
        <f t="shared" si="69"/>
        <v/>
      </c>
      <c r="BB100" s="24" t="str">
        <f t="shared" si="70"/>
        <v/>
      </c>
      <c r="BC100" s="24" t="str">
        <f t="shared" si="71"/>
        <v/>
      </c>
      <c r="BM100" s="31">
        <f t="shared" si="72"/>
        <v>0</v>
      </c>
      <c r="BN100" s="31">
        <f t="shared" si="73"/>
        <v>0</v>
      </c>
      <c r="BO100" s="31" t="str">
        <f t="shared" si="74"/>
        <v/>
      </c>
      <c r="BP100" s="31" t="str">
        <f t="shared" si="75"/>
        <v/>
      </c>
      <c r="BQ100" s="31" t="str">
        <f t="shared" si="76"/>
        <v/>
      </c>
      <c r="BR100" s="31" t="str">
        <f t="shared" si="77"/>
        <v/>
      </c>
      <c r="BS100" s="31" t="str">
        <f t="shared" si="78"/>
        <v/>
      </c>
      <c r="BT100" s="31" t="str">
        <f t="shared" si="79"/>
        <v/>
      </c>
      <c r="BU100" s="31" t="str">
        <f t="shared" si="80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AD71F-27A2-4438-98B7-3490247EBD7F}">
  <dimension ref="A1:CM100"/>
  <sheetViews>
    <sheetView topLeftCell="CB1" workbookViewId="0">
      <selection activeCell="CF10" sqref="CF10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86532508.5</v>
      </c>
      <c r="E2" s="4">
        <f>MEDIAN(E8:E108)</f>
        <v>1889</v>
      </c>
      <c r="F2" s="6">
        <f>MEDIAN(F8:F108)</f>
        <v>135076665.5</v>
      </c>
      <c r="G2" s="7" t="e">
        <f>MEDIAN(G8:G108)</f>
        <v>#NUM!</v>
      </c>
      <c r="H2" s="5"/>
      <c r="I2" s="4">
        <f>MEDIAN(I8:I108)</f>
        <v>2975.5</v>
      </c>
      <c r="J2" s="5"/>
      <c r="K2" s="5"/>
      <c r="L2" s="5"/>
      <c r="M2" s="5">
        <f>IF(K4&gt;0,MEDIAN(M8:M108),"N/A")</f>
        <v>2003</v>
      </c>
      <c r="N2" s="38">
        <f>IF(K4&gt;0,MEDIAN(N8:N108),"N/A")</f>
        <v>92015685</v>
      </c>
      <c r="O2" s="5">
        <f>IF(K4&gt;0,MEDIAN(O8:O108),"N/A")</f>
        <v>45440.789237668163</v>
      </c>
      <c r="P2" s="5">
        <f>IF(L4&gt;K4,MEDIAN(P8:P108),"N/A")</f>
        <v>47949.734509734197</v>
      </c>
      <c r="Q2" s="5">
        <f>IF(L4&gt;0,MEDIAN(Q8:Q108),"N/A")</f>
        <v>45471.218644808105</v>
      </c>
      <c r="R2" s="5">
        <f>IF(L4&gt;K4,MEDIAN(R8:R108),"N/A")</f>
        <v>47984.221758737316</v>
      </c>
      <c r="S2" s="5">
        <f>IF(L4&gt;K4,MEDIAN(S8:S108),"N/A")</f>
        <v>44350</v>
      </c>
      <c r="T2" s="11" t="e">
        <f>MEDIAN(T8:T108)</f>
        <v>#NUM!</v>
      </c>
      <c r="U2" s="12"/>
      <c r="V2" s="13">
        <f>MEDIAN(V8:V108)</f>
        <v>16301514.5</v>
      </c>
      <c r="W2" s="11">
        <f>MEDIAN(W8:W108)</f>
        <v>391</v>
      </c>
      <c r="X2" s="13">
        <f>MEDIAN(X8:X108)</f>
        <v>16301514.5</v>
      </c>
      <c r="Y2" s="14" t="e">
        <f>MEDIAN(Y8:Y108)</f>
        <v>#NUM!</v>
      </c>
      <c r="Z2" s="12"/>
      <c r="AA2" s="11">
        <f>MEDIAN(AA8:AA108)</f>
        <v>391</v>
      </c>
      <c r="AB2" s="12"/>
      <c r="AC2" s="12"/>
      <c r="AD2" s="12"/>
      <c r="AE2" s="11">
        <f>IF(AC4&gt;0,MEDIAN(AE8:AE108),"N/A")</f>
        <v>391</v>
      </c>
      <c r="AF2" s="38">
        <f>IF(AC4&gt;0,MEDIAN(AF8:AF108),"N/A")</f>
        <v>16301514.5</v>
      </c>
      <c r="AG2" s="11">
        <f>IF(AC4&gt;0,MEDIAN(AG8:AG108),"N/A")</f>
        <v>42405.144688065746</v>
      </c>
      <c r="AH2" s="11" t="str">
        <f>IF(AD4&gt;AC4,MEDIAN(AH8:AH108),"N/A")</f>
        <v>N/A</v>
      </c>
      <c r="AI2" s="11">
        <f>IF(AD4&gt;0,MEDIAN(AI8:AI108),"N/A")</f>
        <v>42405.144688065746</v>
      </c>
      <c r="AJ2" s="11" t="str">
        <f>IF(AD4&gt;AC4,MEDIAN(AJ8:AJ108),"N/A")</f>
        <v>N/A</v>
      </c>
      <c r="AK2" s="11" t="str">
        <f>IF(AD4&gt;AC4,MEDIAN(AK8:AK108),"N/A")</f>
        <v>N/A</v>
      </c>
      <c r="AL2" s="18" t="e">
        <f>MEDIAN(AL8:AL108)</f>
        <v>#NUM!</v>
      </c>
      <c r="AM2" s="19"/>
      <c r="AN2" s="20">
        <f>MEDIAN(AN8:AN108)</f>
        <v>11176257.5</v>
      </c>
      <c r="AO2" s="18">
        <f>MEDIAN(AO8:AO108)</f>
        <v>323</v>
      </c>
      <c r="AP2" s="20">
        <f>MEDIAN(AP8:AP108)</f>
        <v>11176257.5</v>
      </c>
      <c r="AQ2" s="21" t="e">
        <f>MEDIAN(AQ8:AQ108)</f>
        <v>#NUM!</v>
      </c>
      <c r="AR2" s="19"/>
      <c r="AS2" s="18">
        <f>MEDIAN(AS8:AS108)</f>
        <v>323</v>
      </c>
      <c r="AT2" s="19"/>
      <c r="AU2" s="19"/>
      <c r="AV2" s="19"/>
      <c r="AW2" s="19">
        <f>IF(AU4&gt;0,MEDIAN(AW8:AW108),"N/A")</f>
        <v>323</v>
      </c>
      <c r="AX2" s="38">
        <f>IF(AU4&gt;0,MEDIAN(AX8:AX108),"N/A")</f>
        <v>11176257.5</v>
      </c>
      <c r="AY2" s="19">
        <f>IF(AU4&gt;0,MEDIAN(AY8:AY108),"N/A")</f>
        <v>33882.720189701897</v>
      </c>
      <c r="AZ2" s="19" t="str">
        <f>IF(AV4&gt;AU4,MEDIAN(AZ8:AZ108),"N/A")</f>
        <v>N/A</v>
      </c>
      <c r="BA2" s="19">
        <f>IF(AV4&gt;0,MEDIAN(BA8:BA108),"N/A")</f>
        <v>33882.720189701897</v>
      </c>
      <c r="BB2" s="19" t="str">
        <f>IF(AV4&gt;AU4,MEDIAN(BB8:BB108),"N/A")</f>
        <v>N/A</v>
      </c>
      <c r="BC2" s="19" t="str">
        <f>IF(AV4&gt;AU4,MEDIAN(BC8:BC108),"N/A")</f>
        <v>N/A</v>
      </c>
      <c r="BD2" s="25" t="e">
        <f>MEDIAN(BD8:BD108)</f>
        <v>#NUM!</v>
      </c>
      <c r="BE2" s="26"/>
      <c r="BF2" s="27">
        <f>MEDIAN(BF8:BF108)</f>
        <v>9552237</v>
      </c>
      <c r="BG2" s="25">
        <f>MEDIAN(BG8:BG108)</f>
        <v>177</v>
      </c>
      <c r="BH2" s="27">
        <f>MEDIAN(BH8:BH108)</f>
        <v>19576876.5</v>
      </c>
      <c r="BI2" s="28" t="e">
        <f>MEDIAN(BI8:BI108)</f>
        <v>#NUM!</v>
      </c>
      <c r="BJ2" s="26"/>
      <c r="BK2" s="25">
        <f>MEDIAN(BK8:BK108)</f>
        <v>364.5</v>
      </c>
      <c r="BL2" s="26"/>
      <c r="BM2" s="26"/>
      <c r="BN2" s="26"/>
      <c r="BO2" s="26">
        <f>IF(BM4&gt;0,MEDIAN(BO8:BO108),"N/A")</f>
        <v>332</v>
      </c>
      <c r="BP2" s="38">
        <f>IF(BM4&gt;0,MEDIAN(BP8:BP108),"N/A")</f>
        <v>18152631</v>
      </c>
      <c r="BQ2" s="26">
        <f>IF(BM4&gt;0,MEDIAN(BQ8:BQ108),"N/A")</f>
        <v>52782.738999032881</v>
      </c>
      <c r="BR2" s="26">
        <f>IF(BN4&gt;BM4,MEDIAN(BR8:BR108),"N/A")</f>
        <v>49931.016226652835</v>
      </c>
      <c r="BS2" s="26">
        <f>IF(BN4&gt;0,MEDIAN(BS8:BS108),"N/A")</f>
        <v>52782.738999032881</v>
      </c>
      <c r="BT2" s="26">
        <f>IF(BN4&gt;BM4,MEDIAN(BT8:BT108),"N/A")</f>
        <v>49931.380408403827</v>
      </c>
      <c r="BU2" s="26">
        <f>IF(BN4&gt;BM4,MEDIAN(BU8:BU108),"N/A")</f>
        <v>29742</v>
      </c>
      <c r="BV2" s="34" t="e">
        <f>MEDIAN(BV8:BV108)</f>
        <v>#NUM!</v>
      </c>
      <c r="BW2" s="40"/>
      <c r="BX2" s="41">
        <f>MEDIAN(BX8:BX108)</f>
        <v>3145318</v>
      </c>
      <c r="BY2" s="34">
        <f>MEDIAN(BY8:BY108)</f>
        <v>57</v>
      </c>
      <c r="BZ2" s="41">
        <f>MEDIAN(BZ8:BZ108)</f>
        <v>3145318</v>
      </c>
      <c r="CA2" s="42" t="e">
        <f>MEDIAN(CA8:CA108)</f>
        <v>#NUM!</v>
      </c>
      <c r="CB2" s="40"/>
      <c r="CC2" s="34">
        <f>MEDIAN(CC8:CC108)</f>
        <v>57.5</v>
      </c>
      <c r="CD2" s="40"/>
      <c r="CE2" s="40"/>
      <c r="CF2" s="40"/>
      <c r="CG2" s="40">
        <f>IF(CE4&gt;0,MEDIAN(CG8:CG108),"N/A")</f>
        <v>57</v>
      </c>
      <c r="CH2" s="38">
        <f>IF(CE4&gt;0,MEDIAN(CH8:CH108),"N/A")</f>
        <v>3145318</v>
      </c>
      <c r="CI2" s="40">
        <f>IF(CE4&gt;0,MEDIAN(CI8:CI108),"N/A")</f>
        <v>56029.529661016946</v>
      </c>
      <c r="CJ2" s="40" t="str">
        <f>IF(CF4&gt;CE4,MEDIAN(CJ8:CJ108),"N/A")</f>
        <v>N/A</v>
      </c>
      <c r="CK2" s="40">
        <f>IF(CF4&gt;0,MEDIAN(CK8:CK108),"N/A")</f>
        <v>56073.134955752212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301399982.5</v>
      </c>
      <c r="E3" s="4">
        <f>AVERAGE(E8:E108)</f>
        <v>6499</v>
      </c>
      <c r="F3" s="6">
        <f>AVERAGE(F8:F108)</f>
        <v>372336657</v>
      </c>
      <c r="G3" s="7" t="e">
        <f>AVERAGE(G8:G108)</f>
        <v>#DIV/0!</v>
      </c>
      <c r="H3" s="5"/>
      <c r="I3" s="4">
        <f>AVERAGE(I8:I108)</f>
        <v>7977.3666666666668</v>
      </c>
      <c r="J3" s="5"/>
      <c r="K3" s="8">
        <f>K4/L4</f>
        <v>0.96666666666666667</v>
      </c>
      <c r="L3" s="5"/>
      <c r="M3" s="5">
        <f>IF(K4&gt;0,AVERAGE(M8:M108),"N/A")</f>
        <v>6700.8275862068967</v>
      </c>
      <c r="N3" s="5">
        <f>IF(K4&gt;0,AVERAGE(N8:N108),"N/A")</f>
        <v>310777705.37931037</v>
      </c>
      <c r="O3" s="5">
        <f>IF(K4&gt;0,AVERAGE(O8:O108),"N/A")</f>
        <v>45416.385167554348</v>
      </c>
      <c r="P3" s="5">
        <f>IF(L4&gt;K4,AVERAGE(P8:P108),"N/A")</f>
        <v>47949.734509734197</v>
      </c>
      <c r="Q3" s="5">
        <f>IF(L4&gt;0,AVERAGE(Q8:Q108),"N/A")</f>
        <v>45422.830185609979</v>
      </c>
      <c r="R3" s="5">
        <f>IF(L4&gt;K4,AVERAGE(R8:R108),"N/A")</f>
        <v>47984.221758737316</v>
      </c>
      <c r="S3" s="5">
        <f>IF(L4&gt;K4,AVERAGE(S8:S108),"N/A")</f>
        <v>44350</v>
      </c>
      <c r="T3" s="11" t="e">
        <f>AVERAGE(T8:T108)</f>
        <v>#DIV/0!</v>
      </c>
      <c r="U3" s="12"/>
      <c r="V3" s="13">
        <f>AVERAGE(V8:V108)</f>
        <v>48071332.166666664</v>
      </c>
      <c r="W3" s="11">
        <f>AVERAGE(W8:W108)</f>
        <v>1084.1666666666667</v>
      </c>
      <c r="X3" s="13">
        <f>AVERAGE(X8:X108)</f>
        <v>48071332.166666664</v>
      </c>
      <c r="Y3" s="14" t="e">
        <f>AVERAGE(Y8:Y108)</f>
        <v>#DIV/0!</v>
      </c>
      <c r="Z3" s="12"/>
      <c r="AA3" s="11">
        <f>AVERAGE(AA8:AA108)</f>
        <v>1084.1666666666667</v>
      </c>
      <c r="AB3" s="12"/>
      <c r="AC3" s="15">
        <f>AC4/AD4</f>
        <v>1</v>
      </c>
      <c r="AD3" s="12"/>
      <c r="AE3" s="11">
        <f>IF(AC4&gt;0,AVERAGE(AE8:AE108),"N/A")</f>
        <v>1084.1666666666667</v>
      </c>
      <c r="AF3" s="11">
        <f>IF(AC4&gt;0,AVERAGE(AF8:AF108),"N/A")</f>
        <v>48071332.166666664</v>
      </c>
      <c r="AG3" s="11">
        <f>IF(AC4&gt;0,AVERAGE(AG8:AG108),"N/A")</f>
        <v>41797.010390703581</v>
      </c>
      <c r="AH3" s="11" t="str">
        <f>IF(AD4&gt;AC4,AVERAGE(AH8:AH108),"N/A")</f>
        <v>N/A</v>
      </c>
      <c r="AI3" s="11">
        <f>IF(AD4&gt;0,AVERAGE(AI8:AI108),"N/A")</f>
        <v>41797.010390703581</v>
      </c>
      <c r="AJ3" s="11" t="str">
        <f>IF(AD4&gt;AC4,AVERAGE(AJ8:AJ108),"N/A")</f>
        <v>N/A</v>
      </c>
      <c r="AK3" s="11" t="str">
        <f>IF(AD4&gt;AC4,AVERAGE(AK8:AK108),"N/A")</f>
        <v>N/A</v>
      </c>
      <c r="AL3" s="18" t="e">
        <f>AVERAGE(AL8:AL108)</f>
        <v>#DIV/0!</v>
      </c>
      <c r="AM3" s="19"/>
      <c r="AN3" s="20">
        <f>AVERAGE(AN8:AN108)</f>
        <v>24063393.733333334</v>
      </c>
      <c r="AO3" s="18">
        <f>AVERAGE(AO8:AO108)</f>
        <v>652.93333333333328</v>
      </c>
      <c r="AP3" s="20">
        <f>AVERAGE(AP8:AP108)</f>
        <v>24063393.733333334</v>
      </c>
      <c r="AQ3" s="21" t="e">
        <f>AVERAGE(AQ8:AQ108)</f>
        <v>#DIV/0!</v>
      </c>
      <c r="AR3" s="19"/>
      <c r="AS3" s="18">
        <f>AVERAGE(AS8:AS108)</f>
        <v>652.9666666666667</v>
      </c>
      <c r="AT3" s="19"/>
      <c r="AU3" s="22">
        <f>AU4/AV4</f>
        <v>1</v>
      </c>
      <c r="AV3" s="19"/>
      <c r="AW3" s="19">
        <f>IF(AU4&gt;0,AVERAGE(AW8:AW108),"N/A")</f>
        <v>652.93333333333328</v>
      </c>
      <c r="AX3" s="19">
        <f>IF(AU4&gt;0,AVERAGE(AX8:AX108),"N/A")</f>
        <v>24063393.733333334</v>
      </c>
      <c r="AY3" s="19">
        <f>IF(AU4&gt;0,AVERAGE(AY8:AY108),"N/A")</f>
        <v>33699.646395258293</v>
      </c>
      <c r="AZ3" s="19" t="str">
        <f>IF(AV4&gt;AU4,AVERAGE(AZ8:AZ108),"N/A")</f>
        <v>N/A</v>
      </c>
      <c r="BA3" s="19">
        <f>IF(AV4&gt;0,AVERAGE(BA8:BA108),"N/A")</f>
        <v>33711.044209820662</v>
      </c>
      <c r="BB3" s="19" t="str">
        <f>IF(AV4&gt;AU4,AVERAGE(BB8:BB108),"N/A")</f>
        <v>N/A</v>
      </c>
      <c r="BC3" s="19" t="str">
        <f>IF(AV4&gt;AU4,AVERAGE(BC8:BC108),"N/A")</f>
        <v>N/A</v>
      </c>
      <c r="BD3" s="25" t="e">
        <f>AVERAGE(BD8:BD108)</f>
        <v>#DIV/0!</v>
      </c>
      <c r="BE3" s="26"/>
      <c r="BF3" s="27">
        <f>AVERAGE(BF8:BF108)</f>
        <v>138600291.76666668</v>
      </c>
      <c r="BG3" s="25">
        <f>AVERAGE(BG8:BG108)</f>
        <v>2848.3333333333335</v>
      </c>
      <c r="BH3" s="27">
        <f>AVERAGE(BH8:BH108)</f>
        <v>450671563.23333335</v>
      </c>
      <c r="BI3" s="28" t="e">
        <f>AVERAGE(BI8:BI108)</f>
        <v>#DIV/0!</v>
      </c>
      <c r="BJ3" s="26"/>
      <c r="BK3" s="25">
        <f>AVERAGE(BK8:BK108)</f>
        <v>8910.6333333333332</v>
      </c>
      <c r="BL3" s="26"/>
      <c r="BM3" s="29">
        <f>BM4/BN4</f>
        <v>0.8</v>
      </c>
      <c r="BN3" s="26"/>
      <c r="BO3" s="26">
        <f>IF(BM4&gt;0,AVERAGE(BO8:BO108),"N/A")</f>
        <v>3557.0833333333335</v>
      </c>
      <c r="BP3" s="26">
        <f>IF(BM4&gt;0,AVERAGE(BP8:BP108),"N/A")</f>
        <v>173076926.625</v>
      </c>
      <c r="BQ3" s="26">
        <f>IF(BM4&gt;0,AVERAGE(BQ8:BQ108),"N/A")</f>
        <v>51842.343379025719</v>
      </c>
      <c r="BR3" s="26">
        <f>IF(BN4&gt;BM4,AVERAGE(BR8:BR108),"N/A")</f>
        <v>51552.499543662016</v>
      </c>
      <c r="BS3" s="26">
        <f>IF(BN4&gt;0,AVERAGE(BS8:BS108),"N/A")</f>
        <v>51918.807851368714</v>
      </c>
      <c r="BT3" s="26">
        <f>IF(BN4&gt;BM4,AVERAGE(BT8:BT108),"N/A")</f>
        <v>51554.534687243075</v>
      </c>
      <c r="BU3" s="26">
        <f>IF(BN4&gt;BM4,AVERAGE(BU8:BU108),"N/A")</f>
        <v>30311.5</v>
      </c>
      <c r="BV3" s="34" t="e">
        <f>AVERAGE(BV8:BV108)</f>
        <v>#DIV/0!</v>
      </c>
      <c r="BW3" s="40"/>
      <c r="BX3" s="41">
        <f>AVERAGE(BX8:BX108)</f>
        <v>14330619.866666667</v>
      </c>
      <c r="BY3" s="34">
        <f>AVERAGE(BY8:BY108)</f>
        <v>271.03333333333336</v>
      </c>
      <c r="BZ3" s="41">
        <f>AVERAGE(BZ8:BZ108)</f>
        <v>14330619.866666667</v>
      </c>
      <c r="CA3" s="42" t="e">
        <f>AVERAGE(CA8:CA108)</f>
        <v>#DIV/0!</v>
      </c>
      <c r="CB3" s="40"/>
      <c r="CC3" s="34">
        <f>AVERAGE(CC8:CC108)</f>
        <v>271.06666666666666</v>
      </c>
      <c r="CD3" s="40"/>
      <c r="CE3" s="43">
        <f>CE4/CF4</f>
        <v>1</v>
      </c>
      <c r="CF3" s="40"/>
      <c r="CG3" s="40">
        <f>IF(CE4&gt;0,AVERAGE(CG8:CG108),"N/A")</f>
        <v>271.03333333333336</v>
      </c>
      <c r="CH3" s="40">
        <f>IF(CE4&gt;0,AVERAGE(CH8:CH108),"N/A")</f>
        <v>14330619.866666667</v>
      </c>
      <c r="CI3" s="40">
        <f>IF(CE4&gt;0,AVERAGE(CI8:CI108),"N/A")</f>
        <v>53680.800659126253</v>
      </c>
      <c r="CJ3" s="40" t="str">
        <f>IF(CF4&gt;CE4,AVERAGE(CJ8:CJ108),"N/A")</f>
        <v>N/A</v>
      </c>
      <c r="CK3" s="40">
        <f>IF(CF4&gt;0,AVERAGE(CK8:CK108),"N/A")</f>
        <v>53713.313049541212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387703689.75501585</v>
      </c>
      <c r="E4" s="4">
        <f>STDEV(E8:E108)</f>
        <v>8228.9671283825173</v>
      </c>
      <c r="F4" s="6">
        <f>STDEV(F8:F108)</f>
        <v>511234815.12585938</v>
      </c>
      <c r="G4" s="7" t="e">
        <f>STDEV(G8:G108)</f>
        <v>#DIV/0!</v>
      </c>
      <c r="H4" s="5"/>
      <c r="I4" s="4">
        <f>STDEV(I8:I108)</f>
        <v>10741.389178388854</v>
      </c>
      <c r="J4" s="5"/>
      <c r="K4" s="5">
        <f>SUM(K8:K108)</f>
        <v>29</v>
      </c>
      <c r="L4" s="5">
        <f>SUM(L8:L108)</f>
        <v>30</v>
      </c>
      <c r="M4" s="5">
        <f>IF(K4&gt;1,STDEV(M8:M108),"N/A")</f>
        <v>8298.7137431435967</v>
      </c>
      <c r="N4" s="5">
        <f>IF(K4&gt;1,STDEV(N8:N108),"N/A")</f>
        <v>391088276.17262727</v>
      </c>
      <c r="O4" s="5">
        <f>IF(K4&gt;1,STDEV(O8:O108),"N/A")</f>
        <v>1486.5145496634248</v>
      </c>
      <c r="P4" s="5" t="str">
        <f>IF(L4&gt;K4+1,STDEV(P8:P108),"N/A")</f>
        <v>N/A</v>
      </c>
      <c r="Q4" s="5">
        <f>IF(L4&gt;0,STDEV(Q8:Q108),"N/A")</f>
        <v>1461.4881553728851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71239582.981496975</v>
      </c>
      <c r="W4" s="11">
        <f>STDEV(W8:W108)</f>
        <v>1572.9712513174754</v>
      </c>
      <c r="X4" s="13">
        <f>STDEV(X8:X108)</f>
        <v>71239582.981496975</v>
      </c>
      <c r="Y4" s="14" t="e">
        <f>STDEV(Y8:Y108)</f>
        <v>#DIV/0!</v>
      </c>
      <c r="Z4" s="12"/>
      <c r="AA4" s="11">
        <f>STDEV(AA8:AA108)</f>
        <v>1572.9712513174754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1572.9712513174754</v>
      </c>
      <c r="AF4" s="11">
        <f>IF(AC4&gt;1,STDEV(AF8:AF108),"N/A")</f>
        <v>71239582.981496975</v>
      </c>
      <c r="AG4" s="11">
        <f>IF(AC4&gt;1,STDEV(AG8:AG108),"N/A")</f>
        <v>3203.8581158432967</v>
      </c>
      <c r="AH4" s="11" t="str">
        <f>IF(AD4&gt;AC4+1,STDEV(AH8:AH108),"N/A")</f>
        <v>N/A</v>
      </c>
      <c r="AI4" s="11">
        <f>IF(AD4&gt;0,STDEV(AI8:AI108),"N/A")</f>
        <v>3203.8581158432967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>
        <f>STDEV(AN8:AN108)</f>
        <v>31990274.22268622</v>
      </c>
      <c r="AO4" s="18">
        <f>STDEV(AO8:AO108)</f>
        <v>806.65956299712502</v>
      </c>
      <c r="AP4" s="20">
        <f>STDEV(AP8:AP108)</f>
        <v>31990274.22268622</v>
      </c>
      <c r="AQ4" s="21" t="e">
        <f>STDEV(AQ8:AQ108)</f>
        <v>#DIV/0!</v>
      </c>
      <c r="AR4" s="19"/>
      <c r="AS4" s="18">
        <f>STDEV(AS8:AS108)</f>
        <v>806.63500626574194</v>
      </c>
      <c r="AT4" s="19"/>
      <c r="AU4" s="19">
        <f>SUM(AU8:AU108)</f>
        <v>30</v>
      </c>
      <c r="AV4" s="19">
        <f>SUM(AV8:AV108)</f>
        <v>30</v>
      </c>
      <c r="AW4" s="19">
        <f>IF(AU4&gt;1,STDEV(AW8:AW108),"N/A")</f>
        <v>806.65956299712502</v>
      </c>
      <c r="AX4" s="19">
        <f>IF(AU4&gt;1,STDEV(AX8:AX108),"N/A")</f>
        <v>31990274.22268622</v>
      </c>
      <c r="AY4" s="19">
        <f>IF(AU4&gt;1,STDEV(AY8:AY108),"N/A")</f>
        <v>3586.549541894809</v>
      </c>
      <c r="AZ4" s="19" t="str">
        <f>IF(AV4&gt;AU4+1,STDEV(AZ8:AZ108),"N/A")</f>
        <v>N/A</v>
      </c>
      <c r="BA4" s="19">
        <f>IF(AV4&gt;0,STDEV(BA8:BA108),"N/A")</f>
        <v>3563.9142677483414</v>
      </c>
      <c r="BB4" s="19" t="str">
        <f>IF(AV4&gt;AU4+1,STDEV(BB8:BB108),"N/A")</f>
        <v>N/A</v>
      </c>
      <c r="BC4" s="19" t="str">
        <f>IF(AV4&gt;AU4+1,STDEV(BC8:BC108),"N/A")</f>
        <v>N/A</v>
      </c>
      <c r="BD4" s="25" t="e">
        <f>STDEV(BD8:BD108)</f>
        <v>#DIV/0!</v>
      </c>
      <c r="BE4" s="26"/>
      <c r="BF4" s="27">
        <f>STDEV(BF8:BF108)</f>
        <v>357290542.85276663</v>
      </c>
      <c r="BG4" s="25">
        <f>STDEV(BG8:BG108)</f>
        <v>7443.5541396489525</v>
      </c>
      <c r="BH4" s="27">
        <f>STDEV(BH8:BH108)</f>
        <v>667513751.74881494</v>
      </c>
      <c r="BI4" s="28" t="e">
        <f>STDEV(BI8:BI108)</f>
        <v>#DIV/0!</v>
      </c>
      <c r="BJ4" s="26"/>
      <c r="BK4" s="25">
        <f>STDEV(BK8:BK108)</f>
        <v>13131.528415081466</v>
      </c>
      <c r="BL4" s="26"/>
      <c r="BM4" s="26">
        <f>SUM(BM8:BM108)</f>
        <v>24</v>
      </c>
      <c r="BN4" s="26">
        <f>SUM(BN8:BN108)</f>
        <v>30</v>
      </c>
      <c r="BO4" s="26">
        <f>IF(BM4&gt;1,STDEV(BO8:BO108),"N/A")</f>
        <v>8199.9681225078511</v>
      </c>
      <c r="BP4" s="26">
        <f>IF(BM4&gt;1,STDEV(BP8:BP108),"N/A")</f>
        <v>393391011.64525914</v>
      </c>
      <c r="BQ4" s="26">
        <f>IF(BM4&gt;1,STDEV(BQ8:BQ108),"N/A")</f>
        <v>3472.3637909457948</v>
      </c>
      <c r="BR4" s="26">
        <f>IF(BN4&gt;BM4+1,STDEV(BR8:BR108),"N/A")</f>
        <v>5215.5261462188319</v>
      </c>
      <c r="BS4" s="26">
        <f>IF(BN4&gt;0,STDEV(BS8:BS108),"N/A")</f>
        <v>3559.0876309965361</v>
      </c>
      <c r="BT4" s="26">
        <f>IF(BN4&gt;BM4+1,STDEV(BT8:BT108),"N/A")</f>
        <v>5220.8587011181753</v>
      </c>
      <c r="BU4" s="26">
        <f>IF(BN4&gt;BM4+1,STDEV(BU8:BU108),"N/A")</f>
        <v>1731.7929148717524</v>
      </c>
      <c r="BV4" s="34" t="e">
        <f>STDEV(BV8:BV108)</f>
        <v>#DIV/0!</v>
      </c>
      <c r="BW4" s="40"/>
      <c r="BX4" s="41">
        <f>STDEV(BX8:BX108)</f>
        <v>35889305.831372283</v>
      </c>
      <c r="BY4" s="34">
        <f>STDEV(BY8:BY108)</f>
        <v>728.88537878208183</v>
      </c>
      <c r="BZ4" s="41">
        <f>STDEV(BZ8:BZ108)</f>
        <v>35889305.831372283</v>
      </c>
      <c r="CA4" s="42" t="e">
        <f>STDEV(CA8:CA108)</f>
        <v>#DIV/0!</v>
      </c>
      <c r="CB4" s="40"/>
      <c r="CC4" s="34">
        <f>STDEV(CC8:CC108)</f>
        <v>728.87532320802939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728.88537878208183</v>
      </c>
      <c r="CH4" s="40">
        <f>IF(CE4&gt;1,STDEV(CH8:CH108),"N/A")</f>
        <v>35889305.831372283</v>
      </c>
      <c r="CI4" s="40">
        <f>IF(CE4&gt;1,STDEV(CI8:CI108),"N/A")</f>
        <v>6145.9009096434102</v>
      </c>
      <c r="CJ4" s="40" t="str">
        <f>IF(CF4&gt;CE4+1,STDEV(CJ8:CJ108),"N/A")</f>
        <v>N/A</v>
      </c>
      <c r="CK4" s="40">
        <f>IF(CF4&gt;0,STDEV(CK8:CK108),"N/A")</f>
        <v>6164.2730603375348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1323011431</v>
      </c>
      <c r="E5" s="4">
        <f>MAX(E8:E108)</f>
        <v>28313</v>
      </c>
      <c r="F5" s="6">
        <f>MAX(F8:F108)</f>
        <v>2157546254</v>
      </c>
      <c r="G5" s="4">
        <f>MAX(G8:G108)</f>
        <v>0</v>
      </c>
      <c r="H5" s="5"/>
      <c r="I5" s="4">
        <f>MAX(I8:I108)</f>
        <v>44996</v>
      </c>
      <c r="J5" s="5"/>
      <c r="K5" s="5"/>
      <c r="L5" s="5"/>
      <c r="M5" s="5">
        <f>IF(K4&gt;0,MAX(M8:M108),"N/A")</f>
        <v>28313</v>
      </c>
      <c r="N5" s="5">
        <f>IF(K4&gt;0,MAX(N8:N108),"N/A")</f>
        <v>1323011431</v>
      </c>
      <c r="O5" s="5">
        <f>IF(K4&gt;0,MAX(O8:O108),"N/A")</f>
        <v>48031.935723557588</v>
      </c>
      <c r="P5" s="5">
        <f>IF(L4&gt;K4,MAX(P8:P108),"N/A")</f>
        <v>47949.734509734197</v>
      </c>
      <c r="Q5" s="5">
        <f>IF(L4&gt;0,MAX(Q8:Q108),"N/A")</f>
        <v>48031.935723557588</v>
      </c>
      <c r="R5" s="5">
        <f>IF(L4&gt;K4,MAX(R8:R108),"N/A")</f>
        <v>47984.221758737316</v>
      </c>
      <c r="S5" s="5">
        <f>IF(L4&gt;K4,MAX(S8:S108),"N/A")</f>
        <v>44350</v>
      </c>
      <c r="T5" s="11">
        <f>MAX(T8:T108)</f>
        <v>0</v>
      </c>
      <c r="U5" s="12"/>
      <c r="V5" s="13">
        <f>MAX(V8:V108)</f>
        <v>277911318</v>
      </c>
      <c r="W5" s="11">
        <f>MAX(W8:W108)</f>
        <v>6188</v>
      </c>
      <c r="X5" s="13">
        <f>MAX(X8:X108)</f>
        <v>277911318</v>
      </c>
      <c r="Y5" s="11">
        <f>MAX(Y8:Y108)</f>
        <v>0</v>
      </c>
      <c r="Z5" s="12"/>
      <c r="AA5" s="11">
        <f>MAX(AA8:AA108)</f>
        <v>6188</v>
      </c>
      <c r="AB5" s="12"/>
      <c r="AC5" s="12"/>
      <c r="AD5" s="12"/>
      <c r="AE5" s="11">
        <f>IF(AC4&gt;0,MAX(AE8:AE108),"N/A")</f>
        <v>6188</v>
      </c>
      <c r="AF5" s="11">
        <f>IF(AC4&gt;0,MAX(AF8:AF108),"N/A")</f>
        <v>277911318</v>
      </c>
      <c r="AG5" s="11">
        <f>IF(AC4&gt;0,MAX(AG8:AG108),"N/A")</f>
        <v>45684.596140825997</v>
      </c>
      <c r="AH5" s="11" t="str">
        <f>IF(AD4&gt;AC4,MAX(AH8:AH108),"N/A")</f>
        <v>N/A</v>
      </c>
      <c r="AI5" s="11">
        <f>IF(AD4&gt;0,MAX(AI8:AI108),"N/A")</f>
        <v>45684.596140825997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0</v>
      </c>
      <c r="AM5" s="19"/>
      <c r="AN5" s="20">
        <f>MAX(AN8:AN108)</f>
        <v>158452633</v>
      </c>
      <c r="AO5" s="18">
        <f>MAX(AO8:AO108)</f>
        <v>3969</v>
      </c>
      <c r="AP5" s="20">
        <f>MAX(AP8:AP108)</f>
        <v>158452633</v>
      </c>
      <c r="AQ5" s="18">
        <f>MAX(AQ8:AQ108)</f>
        <v>0</v>
      </c>
      <c r="AR5" s="19"/>
      <c r="AS5" s="18">
        <f>MAX(AS8:AS108)</f>
        <v>3969</v>
      </c>
      <c r="AT5" s="19"/>
      <c r="AU5" s="19"/>
      <c r="AV5" s="19"/>
      <c r="AW5" s="19">
        <f>IF(AU4&gt;0,MAX(AW8:AW108),"N/A")</f>
        <v>3969</v>
      </c>
      <c r="AX5" s="19">
        <f>IF(AU4&gt;0,MAX(AX8:AX108),"N/A")</f>
        <v>158452633</v>
      </c>
      <c r="AY5" s="19">
        <f>IF(AU4&gt;0,MAX(AY8:AY108),"N/A")</f>
        <v>39922.558075081884</v>
      </c>
      <c r="AZ5" s="19" t="str">
        <f>IF(AV4&gt;AU4,MAX(AZ8:AZ108),"N/A")</f>
        <v>N/A</v>
      </c>
      <c r="BA5" s="19">
        <f>IF(AV4&gt;0,MAX(BA8:BA108),"N/A")</f>
        <v>39922.558075081884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0</v>
      </c>
      <c r="BE5" s="26"/>
      <c r="BF5" s="27">
        <f>MAX(BF8:BF108)</f>
        <v>1364406964</v>
      </c>
      <c r="BG5" s="25">
        <f>MAX(BG8:BG108)</f>
        <v>28208</v>
      </c>
      <c r="BH5" s="27">
        <f>MAX(BH8:BH108)</f>
        <v>1820887619</v>
      </c>
      <c r="BI5" s="25">
        <f>MAX(BI8:BI108)</f>
        <v>0</v>
      </c>
      <c r="BJ5" s="26"/>
      <c r="BK5" s="25">
        <f>MAX(BK8:BK108)</f>
        <v>33444</v>
      </c>
      <c r="BL5" s="26"/>
      <c r="BM5" s="26"/>
      <c r="BN5" s="26"/>
      <c r="BO5" s="26">
        <f>IF(BM4&gt;0,MAX(BO8:BO108),"N/A")</f>
        <v>28208</v>
      </c>
      <c r="BP5" s="26">
        <f>IF(BM4&gt;0,MAX(BP8:BP108),"N/A")</f>
        <v>1364406964</v>
      </c>
      <c r="BQ5" s="26">
        <f>IF(BM4&gt;0,MAX(BQ8:BQ108),"N/A")</f>
        <v>56098.981012658231</v>
      </c>
      <c r="BR5" s="26">
        <f>IF(BN4&gt;BM4,MAX(BR8:BR108),"N/A")</f>
        <v>61695.724706918751</v>
      </c>
      <c r="BS5" s="26">
        <f>IF(BN4&gt;0,MAX(BS8:BS108),"N/A")</f>
        <v>59152.25</v>
      </c>
      <c r="BT5" s="26">
        <f>IF(BN4&gt;BM4,MAX(BT8:BT108),"N/A")</f>
        <v>61709.105772167364</v>
      </c>
      <c r="BU5" s="26">
        <f>IF(BN4&gt;BM4,MAX(BU8:BU108),"N/A")</f>
        <v>33438</v>
      </c>
      <c r="BV5" s="34">
        <f>MAX(BV8:BV108)</f>
        <v>0</v>
      </c>
      <c r="BW5" s="40"/>
      <c r="BX5" s="41">
        <f>MAX(BX8:BX108)</f>
        <v>187301985</v>
      </c>
      <c r="BY5" s="34">
        <f>MAX(BY8:BY108)</f>
        <v>3892</v>
      </c>
      <c r="BZ5" s="41">
        <f>MAX(BZ8:BZ108)</f>
        <v>187301985</v>
      </c>
      <c r="CA5" s="34">
        <f>MAX(CA8:CA108)</f>
        <v>0</v>
      </c>
      <c r="CB5" s="40"/>
      <c r="CC5" s="34">
        <f>MAX(CC8:CC108)</f>
        <v>3892</v>
      </c>
      <c r="CD5" s="40"/>
      <c r="CE5" s="40"/>
      <c r="CF5" s="40"/>
      <c r="CG5" s="40">
        <f>IF(CE4&gt;0,MAX(CG8:CG108),"N/A")</f>
        <v>3892</v>
      </c>
      <c r="CH5" s="40">
        <f>IF(CE4&gt;0,MAX(CH8:CH108),"N/A")</f>
        <v>187301985</v>
      </c>
      <c r="CI5" s="40">
        <f>IF(CE4&gt;0,MAX(CI8:CI108),"N/A")</f>
        <v>61846.666666666664</v>
      </c>
      <c r="CJ5" s="40" t="str">
        <f>IF(CF4&gt;CE4,MAX(CJ8:CJ108),"N/A")</f>
        <v>N/A</v>
      </c>
      <c r="CK5" s="40">
        <f>IF(CF4&gt;0,MAX(CK8:CK108),"N/A")</f>
        <v>61846.666666666664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773801</v>
      </c>
      <c r="E6" s="4">
        <f>MIN(E8:E108)</f>
        <v>19</v>
      </c>
      <c r="F6" s="6">
        <f>MIN(F8:F108)</f>
        <v>773801</v>
      </c>
      <c r="G6" s="4">
        <f>MIN(G8:G108)</f>
        <v>0</v>
      </c>
      <c r="H6" s="5"/>
      <c r="I6" s="4">
        <f>MIN(I8:I108)</f>
        <v>19</v>
      </c>
      <c r="J6" s="5"/>
      <c r="K6" s="5"/>
      <c r="L6" s="5"/>
      <c r="M6" s="5">
        <f>IF(K4&gt;0,MIN(M8:M108),"N/A")</f>
        <v>19</v>
      </c>
      <c r="N6" s="5">
        <f>IF(K4&gt;0,MIN(N8:N108),"N/A")</f>
        <v>773801</v>
      </c>
      <c r="O6" s="5">
        <f>IF(K4&gt;0,MIN(O8:O108),"N/A")</f>
        <v>40726.368421052633</v>
      </c>
      <c r="P6" s="5">
        <f>IF(L4&gt;K4,MIN(P8:P108),"N/A")</f>
        <v>47949.734509734197</v>
      </c>
      <c r="Q6" s="5">
        <f>IF(L4&gt;0,MIN(Q8:Q108),"N/A")</f>
        <v>40726.368421052633</v>
      </c>
      <c r="R6" s="5">
        <f>IF(L4&gt;K4,MIN(R8:R108),"N/A")</f>
        <v>47984.221758737316</v>
      </c>
      <c r="S6" s="5">
        <f>IF(L4&gt;K4,MIN(S8:S108),"N/A")</f>
        <v>44350</v>
      </c>
      <c r="T6" s="11">
        <f>MIN(T8:T108)</f>
        <v>0</v>
      </c>
      <c r="U6" s="12"/>
      <c r="V6" s="13">
        <f>MIN(V8:V108)</f>
        <v>1390566</v>
      </c>
      <c r="W6" s="11">
        <f>MIN(W8:W108)</f>
        <v>40</v>
      </c>
      <c r="X6" s="13">
        <f>MIN(X8:X108)</f>
        <v>1390566</v>
      </c>
      <c r="Y6" s="11">
        <f>MIN(Y8:Y108)</f>
        <v>0</v>
      </c>
      <c r="Z6" s="12"/>
      <c r="AA6" s="11">
        <f>MIN(AA8:AA108)</f>
        <v>40</v>
      </c>
      <c r="AB6" s="12"/>
      <c r="AC6" s="12"/>
      <c r="AD6" s="12"/>
      <c r="AE6" s="11">
        <f>IF(AC4&gt;0,MIN(AE8:AE108),"N/A")</f>
        <v>40</v>
      </c>
      <c r="AF6" s="11">
        <f>IF(AC4&gt;0,MIN(AF8:AF108),"N/A")</f>
        <v>1390566</v>
      </c>
      <c r="AG6" s="11">
        <f>IF(AC4&gt;0,MIN(AG8:AG108),"N/A")</f>
        <v>33173.761194029852</v>
      </c>
      <c r="AH6" s="11" t="str">
        <f>IF(AD4&gt;AC4,MIN(AH8:AH108),"N/A")</f>
        <v>N/A</v>
      </c>
      <c r="AI6" s="11">
        <f>IF(AD4&gt;0,MIN(AI8:AI108),"N/A")</f>
        <v>33173.761194029852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0</v>
      </c>
      <c r="AM6" s="19"/>
      <c r="AN6" s="20">
        <f>MIN(AN8:AN108)</f>
        <v>1948854</v>
      </c>
      <c r="AO6" s="18">
        <f>MIN(AO8:AO108)</f>
        <v>70</v>
      </c>
      <c r="AP6" s="20">
        <f>MIN(AP8:AP108)</f>
        <v>1948854</v>
      </c>
      <c r="AQ6" s="18">
        <f>MIN(AQ8:AQ108)</f>
        <v>0</v>
      </c>
      <c r="AR6" s="19"/>
      <c r="AS6" s="18">
        <f>MIN(AS8:AS108)</f>
        <v>70</v>
      </c>
      <c r="AT6" s="19"/>
      <c r="AU6" s="19"/>
      <c r="AV6" s="19"/>
      <c r="AW6" s="19">
        <f>IF(AU4&gt;0,MIN(AW8:AW108),"N/A")</f>
        <v>70</v>
      </c>
      <c r="AX6" s="19">
        <f>IF(AU4&gt;0,MIN(AX8:AX108),"N/A")</f>
        <v>1948854</v>
      </c>
      <c r="AY6" s="19">
        <f>IF(AU4&gt;0,MIN(AY8:AY108),"N/A")</f>
        <v>26670.886075949365</v>
      </c>
      <c r="AZ6" s="19" t="str">
        <f>IF(AV4&gt;AU4,MIN(AZ8:AZ108),"N/A")</f>
        <v>N/A</v>
      </c>
      <c r="BA6" s="19">
        <f>IF(AV4&gt;0,MIN(BA8:BA108),"N/A")</f>
        <v>26935.194805194806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0</v>
      </c>
      <c r="BE6" s="26"/>
      <c r="BF6" s="27">
        <f>MIN(BF8:BF108)</f>
        <v>119019</v>
      </c>
      <c r="BG6" s="25">
        <f>MIN(BG8:BG108)</f>
        <v>3</v>
      </c>
      <c r="BH6" s="27">
        <f>MIN(BH8:BH108)</f>
        <v>119019</v>
      </c>
      <c r="BI6" s="25">
        <f>MIN(BI8:BI108)</f>
        <v>0</v>
      </c>
      <c r="BJ6" s="26"/>
      <c r="BK6" s="25">
        <f>MIN(BK8:BK108)</f>
        <v>3</v>
      </c>
      <c r="BL6" s="26"/>
      <c r="BM6" s="26"/>
      <c r="BN6" s="26"/>
      <c r="BO6" s="26">
        <f>IF(BM4&gt;0,MIN(BO8:BO108),"N/A")</f>
        <v>3</v>
      </c>
      <c r="BP6" s="26">
        <f>IF(BM4&gt;0,MIN(BP8:BP108),"N/A")</f>
        <v>119019</v>
      </c>
      <c r="BQ6" s="26">
        <f>IF(BM4&gt;0,MIN(BQ8:BQ108),"N/A")</f>
        <v>39673</v>
      </c>
      <c r="BR6" s="26">
        <f>IF(BN4&gt;BM4,MIN(BR8:BR108),"N/A")</f>
        <v>47965.764651357495</v>
      </c>
      <c r="BS6" s="26">
        <f>IF(BN4&gt;0,MIN(BS8:BS108),"N/A")</f>
        <v>39673</v>
      </c>
      <c r="BT6" s="26">
        <f>IF(BN4&gt;BM4,MIN(BT8:BT108),"N/A")</f>
        <v>47965.866559004724</v>
      </c>
      <c r="BU6" s="26">
        <f>IF(BN4&gt;BM4,MIN(BU8:BU108),"N/A")</f>
        <v>28927</v>
      </c>
      <c r="BV6" s="34">
        <f>MIN(BV8:BV108)</f>
        <v>0</v>
      </c>
      <c r="BW6" s="40"/>
      <c r="BX6" s="41">
        <f>MIN(BX8:BX108)</f>
        <v>317533</v>
      </c>
      <c r="BY6" s="34">
        <f>MIN(BY8:BY108)</f>
        <v>6</v>
      </c>
      <c r="BZ6" s="41">
        <f>MIN(BZ8:BZ108)</f>
        <v>317533</v>
      </c>
      <c r="CA6" s="34">
        <f>MIN(CA8:CA108)</f>
        <v>0</v>
      </c>
      <c r="CB6" s="40"/>
      <c r="CC6" s="34">
        <f>MIN(CC8:CC108)</f>
        <v>6</v>
      </c>
      <c r="CD6" s="40"/>
      <c r="CE6" s="40"/>
      <c r="CF6" s="40"/>
      <c r="CG6" s="40">
        <f>IF(CE4&gt;0,MIN(CG8:CG108),"N/A")</f>
        <v>6</v>
      </c>
      <c r="CH6" s="40">
        <f>IF(CE4&gt;0,MIN(CH8:CH108),"N/A")</f>
        <v>317533</v>
      </c>
      <c r="CI6" s="40">
        <f>IF(CE4&gt;0,MIN(CI8:CI108),"N/A")</f>
        <v>40875.5</v>
      </c>
      <c r="CJ6" s="40" t="str">
        <f>IF(CF4&gt;CE4,MIN(CJ8:CJ108),"N/A")</f>
        <v>N/A</v>
      </c>
      <c r="CK6" s="40">
        <f>IF(CF4&gt;0,MIN(CK8:CK108),"N/A")</f>
        <v>40875.5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2662</v>
      </c>
      <c r="C8" s="10" t="s">
        <v>2662</v>
      </c>
      <c r="D8" s="10">
        <v>259400244</v>
      </c>
      <c r="E8" s="10">
        <v>5780</v>
      </c>
      <c r="F8" s="10">
        <v>259400244</v>
      </c>
      <c r="G8" s="10" t="s">
        <v>1013</v>
      </c>
      <c r="H8" s="10">
        <v>1.10010111000111E+197</v>
      </c>
      <c r="I8" s="10">
        <v>5780</v>
      </c>
      <c r="J8" s="10">
        <v>1580779128</v>
      </c>
      <c r="K8" s="10">
        <f t="shared" ref="K8:K71" si="0">IF(AND(B8=C8,L8=1),1,0)</f>
        <v>1</v>
      </c>
      <c r="L8" s="10">
        <f t="shared" ref="L8:L71" si="1">IF(C8&gt;0,1,0)</f>
        <v>1</v>
      </c>
      <c r="M8" s="10">
        <f t="shared" ref="M8:M71" si="2">IF(K8=1,E8,"")</f>
        <v>5780</v>
      </c>
      <c r="N8" s="10">
        <f t="shared" ref="N8:N71" si="3">IF(K8=1,D8,"")</f>
        <v>259400244</v>
      </c>
      <c r="O8" s="10">
        <f t="shared" ref="O8:O71" si="4">IF(AND(L8&gt;0,K8=1),F8/I8,"")</f>
        <v>44878.934948096889</v>
      </c>
      <c r="P8" s="10" t="str">
        <f t="shared" ref="P8:P71" si="5">IF(AND(L8&gt;0,K8=0),F8/I8,"")</f>
        <v/>
      </c>
      <c r="Q8" s="10">
        <f t="shared" ref="Q8:Q71" si="6">IF(L8&gt;0,D8/E8,"")</f>
        <v>44878.934948096889</v>
      </c>
      <c r="R8" s="10" t="str">
        <f t="shared" ref="R8:R71" si="7">IF(AND(L8&gt;0,K8=0),(F8-D8)/(I8-E8),"")</f>
        <v/>
      </c>
      <c r="S8" s="10" t="str">
        <f t="shared" ref="S8:S71" si="8">IF(AND(L8&gt;0,K8=0),I8-E8,"")</f>
        <v/>
      </c>
      <c r="T8" s="17" t="s">
        <v>2662</v>
      </c>
      <c r="U8" s="17" t="s">
        <v>2662</v>
      </c>
      <c r="V8" s="17">
        <v>15331826</v>
      </c>
      <c r="W8" s="17">
        <v>367</v>
      </c>
      <c r="X8" s="17">
        <v>15331826</v>
      </c>
      <c r="Y8" s="17" t="s">
        <v>1013</v>
      </c>
      <c r="Z8" s="17">
        <v>1.1001001100011099E+197</v>
      </c>
      <c r="AA8" s="17">
        <v>367</v>
      </c>
      <c r="AB8" s="17">
        <v>1580776230</v>
      </c>
      <c r="AC8" s="17">
        <f t="shared" ref="AC8:AC71" si="9">IF(AND(T8=U8,AD8=1),1,0)</f>
        <v>1</v>
      </c>
      <c r="AD8" s="17">
        <f t="shared" ref="AD8:AD71" si="10">IF(U8&gt;0,1,0)</f>
        <v>1</v>
      </c>
      <c r="AE8" s="32">
        <f t="shared" ref="AE8:AE71" si="11">IF(AC8=1,W8,"")</f>
        <v>367</v>
      </c>
      <c r="AF8" s="32">
        <f t="shared" ref="AF8:AF71" si="12">IF(AC8=1,V8,"")</f>
        <v>15331826</v>
      </c>
      <c r="AG8" s="32">
        <f t="shared" ref="AG8:AG71" si="13">IF(AND(AD8&gt;0,AC8=1),X8/AA8,"")</f>
        <v>41776.092643051772</v>
      </c>
      <c r="AH8" s="32" t="str">
        <f t="shared" ref="AH8:AH71" si="14">IF(AND(AD8&gt;0,AC8=0),X8/AA8,"")</f>
        <v/>
      </c>
      <c r="AI8" s="32">
        <f t="shared" ref="AI8:AI71" si="15">IF(AD8&gt;0,V8/W8,"")</f>
        <v>41776.092643051772</v>
      </c>
      <c r="AJ8" s="32" t="str">
        <f t="shared" ref="AJ8:AJ71" si="16">IF(AND(AD8&gt;0,AC8=0),(X8-V8)/(AA8-W8),"")</f>
        <v/>
      </c>
      <c r="AK8" s="32" t="str">
        <f t="shared" ref="AK8:AK71" si="17">IF(AND(AD8&gt;0,AC8=0),AA8-W8,"")</f>
        <v/>
      </c>
      <c r="AL8" s="24" t="s">
        <v>2662</v>
      </c>
      <c r="AM8" s="24" t="s">
        <v>2662</v>
      </c>
      <c r="AN8" s="24">
        <v>4952684</v>
      </c>
      <c r="AO8" s="24">
        <v>160</v>
      </c>
      <c r="AP8" s="24">
        <v>4952684</v>
      </c>
      <c r="AQ8" s="24" t="s">
        <v>1012</v>
      </c>
      <c r="AR8" s="24">
        <v>1.10010011100111E+197</v>
      </c>
      <c r="AS8" s="24">
        <v>160</v>
      </c>
      <c r="AT8" s="24">
        <v>1580923885</v>
      </c>
      <c r="AU8" s="24">
        <f t="shared" ref="AU8:AU71" si="18">IF(AND(AL8=AM8,AV8=1),1,0)</f>
        <v>1</v>
      </c>
      <c r="AV8" s="24">
        <f t="shared" ref="AV8:AV71" si="19">IF(AM8&gt;0,1,0)</f>
        <v>1</v>
      </c>
      <c r="AW8" s="24">
        <f t="shared" ref="AW8:AW71" si="20">IF(AU8=1,AO8,"")</f>
        <v>160</v>
      </c>
      <c r="AX8" s="24">
        <f t="shared" ref="AX8:AX71" si="21">IF(AU8=1,AN8,"")</f>
        <v>4952684</v>
      </c>
      <c r="AY8" s="24">
        <f t="shared" ref="AY8:AY71" si="22">IF(AND(AV8&gt;0,AU8=1),AP8/AS8,"")</f>
        <v>30954.275000000001</v>
      </c>
      <c r="AZ8" s="24" t="str">
        <f t="shared" ref="AZ8:AZ71" si="23">IF(AND(AV8&gt;0,AU8=0),AP8/AS8,"")</f>
        <v/>
      </c>
      <c r="BA8" s="24">
        <f t="shared" ref="BA8:BA71" si="24">IF(AV8&gt;0,AN8/AO8,"")</f>
        <v>30954.275000000001</v>
      </c>
      <c r="BB8" s="24" t="str">
        <f t="shared" ref="BB8:BB71" si="25">IF(AND(AV8&gt;0,AU8=0),(AP8-AN8)/(AS8-AO8),"")</f>
        <v/>
      </c>
      <c r="BC8" s="24" t="str">
        <f t="shared" ref="BC8:BC71" si="26">IF(AND(AV8&gt;0,AU8=0),AS8-AO8,"")</f>
        <v/>
      </c>
      <c r="BD8" s="31" t="s">
        <v>2663</v>
      </c>
      <c r="BE8" s="31" t="s">
        <v>2662</v>
      </c>
      <c r="BF8" s="31">
        <v>284387</v>
      </c>
      <c r="BG8" s="31">
        <v>6</v>
      </c>
      <c r="BH8" s="31">
        <v>1604167033</v>
      </c>
      <c r="BI8" s="31" t="s">
        <v>599</v>
      </c>
      <c r="BJ8" s="31">
        <v>1.0000111110011099E+198</v>
      </c>
      <c r="BK8" s="31">
        <v>33444</v>
      </c>
      <c r="BL8" s="31">
        <v>1580891932</v>
      </c>
      <c r="BM8" s="31">
        <f t="shared" ref="BM8:BM71" si="27">IF(AND(BD8=BE8,BN8=1),1,0)</f>
        <v>0</v>
      </c>
      <c r="BN8" s="31">
        <f t="shared" ref="BN8:BN71" si="28">IF(BE8&gt;0,1,0)</f>
        <v>1</v>
      </c>
      <c r="BO8" s="31" t="str">
        <f t="shared" ref="BO8:BO71" si="29">IF(BM8=1,BG8,"")</f>
        <v/>
      </c>
      <c r="BP8" s="31" t="str">
        <f t="shared" ref="BP8:BP71" si="30">IF(BM8=1,BF8,"")</f>
        <v/>
      </c>
      <c r="BQ8" s="31" t="str">
        <f t="shared" ref="BQ8:BQ71" si="31">IF(AND(BN8&gt;0,BM8=1),BH8/BK8,"")</f>
        <v/>
      </c>
      <c r="BR8" s="31">
        <f t="shared" ref="BR8:BR71" si="32">IF(AND(BN8&gt;0,BM8=0),BH8/BK8,"")</f>
        <v>47965.764651357495</v>
      </c>
      <c r="BS8" s="31">
        <f t="shared" ref="BS8:BS71" si="33">IF(BN8&gt;0,BF8/BG8,"")</f>
        <v>47397.833333333336</v>
      </c>
      <c r="BT8" s="31">
        <f t="shared" ref="BT8:BT71" si="34">IF(AND(BN8&gt;0,BM8=0),(BH8-BF8)/(BK8-BG8),"")</f>
        <v>47965.866559004724</v>
      </c>
      <c r="BU8" s="31">
        <f t="shared" ref="BU8:BU71" si="35">IF(AND(BN8&gt;0,BM8=0),BK8-BG8,"")</f>
        <v>33438</v>
      </c>
      <c r="BV8" s="45" t="s">
        <v>2662</v>
      </c>
      <c r="BW8" s="45" t="s">
        <v>2662</v>
      </c>
      <c r="BX8" s="45">
        <v>6402441</v>
      </c>
      <c r="BY8" s="45">
        <v>113</v>
      </c>
      <c r="BZ8" s="45">
        <v>6402441</v>
      </c>
      <c r="CA8" s="45" t="s">
        <v>140</v>
      </c>
      <c r="CB8" s="45">
        <v>1.00100111001111E+196</v>
      </c>
      <c r="CC8" s="45">
        <v>113</v>
      </c>
      <c r="CD8" s="45">
        <v>1580950229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113</v>
      </c>
      <c r="CH8" s="45">
        <f t="shared" ref="CH8:CH37" si="39">IF(CE8=1,BX8,"")</f>
        <v>6402441</v>
      </c>
      <c r="CI8" s="45">
        <f t="shared" ref="CI8:CI37" si="40">IF(AND(CF8&gt;0,CE8=1),BZ8/CC8,"")</f>
        <v>56658.769911504423</v>
      </c>
      <c r="CJ8" s="45" t="str">
        <f t="shared" ref="CJ8:CJ37" si="41">IF(AND(CF8&gt;0,CE8=0),BZ8/CC8,"")</f>
        <v/>
      </c>
      <c r="CK8" s="45">
        <f t="shared" ref="CK8:CK37" si="42">IF(CF8&gt;0,BX8/BY8,"")</f>
        <v>56658.769911504423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2662</v>
      </c>
      <c r="C9" s="10" t="s">
        <v>2662</v>
      </c>
      <c r="D9" s="10">
        <v>92015685</v>
      </c>
      <c r="E9" s="10">
        <v>2003</v>
      </c>
      <c r="F9" s="10">
        <v>92015685</v>
      </c>
      <c r="G9" s="10" t="s">
        <v>1013</v>
      </c>
      <c r="H9" s="10">
        <v>1.01111000001001E+198</v>
      </c>
      <c r="I9" s="10">
        <v>2003</v>
      </c>
      <c r="J9" s="10">
        <v>1580779443</v>
      </c>
      <c r="K9" s="10">
        <f t="shared" si="0"/>
        <v>1</v>
      </c>
      <c r="L9" s="10">
        <f t="shared" si="1"/>
        <v>1</v>
      </c>
      <c r="M9" s="10">
        <f t="shared" si="2"/>
        <v>2003</v>
      </c>
      <c r="N9" s="10">
        <f t="shared" si="3"/>
        <v>92015685</v>
      </c>
      <c r="O9" s="10">
        <f t="shared" si="4"/>
        <v>45938.934098851722</v>
      </c>
      <c r="P9" s="10" t="str">
        <f t="shared" si="5"/>
        <v/>
      </c>
      <c r="Q9" s="10">
        <f t="shared" si="6"/>
        <v>45938.934098851722</v>
      </c>
      <c r="R9" s="10" t="str">
        <f t="shared" si="7"/>
        <v/>
      </c>
      <c r="S9" s="10" t="str">
        <f t="shared" si="8"/>
        <v/>
      </c>
      <c r="T9" s="17" t="s">
        <v>2662</v>
      </c>
      <c r="U9" s="17" t="s">
        <v>2662</v>
      </c>
      <c r="V9" s="17">
        <v>17271203</v>
      </c>
      <c r="W9" s="17">
        <v>415</v>
      </c>
      <c r="X9" s="17">
        <v>17271203</v>
      </c>
      <c r="Y9" s="17" t="s">
        <v>430</v>
      </c>
      <c r="Z9" s="17">
        <v>1.01111000001001E+198</v>
      </c>
      <c r="AA9" s="17">
        <v>415</v>
      </c>
      <c r="AB9" s="17">
        <v>1580776234</v>
      </c>
      <c r="AC9" s="17">
        <f t="shared" si="9"/>
        <v>1</v>
      </c>
      <c r="AD9" s="17">
        <f t="shared" si="10"/>
        <v>1</v>
      </c>
      <c r="AE9" s="32">
        <f t="shared" si="11"/>
        <v>415</v>
      </c>
      <c r="AF9" s="32">
        <f t="shared" si="12"/>
        <v>17271203</v>
      </c>
      <c r="AG9" s="32">
        <f t="shared" si="13"/>
        <v>41617.356626506022</v>
      </c>
      <c r="AH9" s="32" t="str">
        <f t="shared" si="14"/>
        <v/>
      </c>
      <c r="AI9" s="32">
        <f t="shared" si="15"/>
        <v>41617.356626506022</v>
      </c>
      <c r="AJ9" s="32" t="str">
        <f t="shared" si="16"/>
        <v/>
      </c>
      <c r="AK9" s="32" t="str">
        <f t="shared" si="17"/>
        <v/>
      </c>
      <c r="AL9" s="24" t="s">
        <v>2662</v>
      </c>
      <c r="AM9" s="24" t="s">
        <v>2662</v>
      </c>
      <c r="AN9" s="24">
        <v>2107000</v>
      </c>
      <c r="AO9" s="24">
        <v>78</v>
      </c>
      <c r="AP9" s="24">
        <v>2107000</v>
      </c>
      <c r="AQ9" s="24" t="s">
        <v>1013</v>
      </c>
      <c r="AR9" s="24">
        <v>1.01111000001001E+198</v>
      </c>
      <c r="AS9" s="24">
        <v>79</v>
      </c>
      <c r="AT9" s="24">
        <v>1580923957</v>
      </c>
      <c r="AU9" s="24">
        <f t="shared" si="18"/>
        <v>1</v>
      </c>
      <c r="AV9" s="24">
        <f t="shared" si="19"/>
        <v>1</v>
      </c>
      <c r="AW9" s="24">
        <f t="shared" si="20"/>
        <v>78</v>
      </c>
      <c r="AX9" s="24">
        <f t="shared" si="21"/>
        <v>2107000</v>
      </c>
      <c r="AY9" s="24">
        <f t="shared" si="22"/>
        <v>26670.886075949365</v>
      </c>
      <c r="AZ9" s="24" t="str">
        <f t="shared" si="23"/>
        <v/>
      </c>
      <c r="BA9" s="24">
        <f t="shared" si="24"/>
        <v>27012.820512820512</v>
      </c>
      <c r="BB9" s="24" t="str">
        <f t="shared" si="25"/>
        <v/>
      </c>
      <c r="BC9" s="24" t="str">
        <f t="shared" si="26"/>
        <v/>
      </c>
      <c r="BD9" s="31" t="s">
        <v>2662</v>
      </c>
      <c r="BE9" s="31" t="s">
        <v>2662</v>
      </c>
      <c r="BF9" s="31">
        <v>18508193</v>
      </c>
      <c r="BG9" s="31">
        <v>336</v>
      </c>
      <c r="BH9" s="31">
        <v>18508193</v>
      </c>
      <c r="BI9" s="31" t="s">
        <v>235</v>
      </c>
      <c r="BJ9" s="31">
        <v>1.01111000001001E+198</v>
      </c>
      <c r="BK9" s="31">
        <v>336</v>
      </c>
      <c r="BL9" s="31">
        <v>1580891946</v>
      </c>
      <c r="BM9" s="31">
        <f t="shared" si="27"/>
        <v>1</v>
      </c>
      <c r="BN9" s="31">
        <f t="shared" si="28"/>
        <v>1</v>
      </c>
      <c r="BO9" s="31">
        <f t="shared" si="29"/>
        <v>336</v>
      </c>
      <c r="BP9" s="31">
        <f t="shared" si="30"/>
        <v>18508193</v>
      </c>
      <c r="BQ9" s="31">
        <f t="shared" si="31"/>
        <v>55083.907738095237</v>
      </c>
      <c r="BR9" s="31" t="str">
        <f t="shared" si="32"/>
        <v/>
      </c>
      <c r="BS9" s="31">
        <f t="shared" si="33"/>
        <v>55083.907738095237</v>
      </c>
      <c r="BT9" s="31" t="str">
        <f t="shared" si="34"/>
        <v/>
      </c>
      <c r="BU9" s="31" t="str">
        <f t="shared" si="35"/>
        <v/>
      </c>
      <c r="BV9" s="45" t="s">
        <v>2662</v>
      </c>
      <c r="BW9" s="45" t="s">
        <v>2662</v>
      </c>
      <c r="BX9" s="45">
        <v>510979</v>
      </c>
      <c r="BY9" s="45">
        <v>9</v>
      </c>
      <c r="BZ9" s="45">
        <v>510979</v>
      </c>
      <c r="CA9" s="45" t="s">
        <v>984</v>
      </c>
      <c r="CB9" s="45">
        <v>1.01111000001001E+198</v>
      </c>
      <c r="CC9" s="45">
        <v>9</v>
      </c>
      <c r="CD9" s="45">
        <v>1580950344</v>
      </c>
      <c r="CE9" s="45">
        <f t="shared" si="36"/>
        <v>1</v>
      </c>
      <c r="CF9" s="45">
        <f t="shared" si="37"/>
        <v>1</v>
      </c>
      <c r="CG9" s="45">
        <f t="shared" si="38"/>
        <v>9</v>
      </c>
      <c r="CH9" s="45">
        <f t="shared" si="39"/>
        <v>510979</v>
      </c>
      <c r="CI9" s="45">
        <f t="shared" si="40"/>
        <v>56775.444444444445</v>
      </c>
      <c r="CJ9" s="45" t="str">
        <f t="shared" si="41"/>
        <v/>
      </c>
      <c r="CK9" s="45">
        <f t="shared" si="42"/>
        <v>56775.444444444445</v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2662</v>
      </c>
      <c r="C10" s="10" t="s">
        <v>2662</v>
      </c>
      <c r="D10" s="10">
        <v>22609401</v>
      </c>
      <c r="E10" s="10">
        <v>495</v>
      </c>
      <c r="F10" s="10">
        <v>22609401</v>
      </c>
      <c r="G10" s="10" t="s">
        <v>995</v>
      </c>
      <c r="H10" s="10">
        <v>1.1101111101001E+199</v>
      </c>
      <c r="I10" s="10">
        <v>495</v>
      </c>
      <c r="J10" s="10">
        <v>1580780081</v>
      </c>
      <c r="K10" s="10">
        <f t="shared" si="0"/>
        <v>1</v>
      </c>
      <c r="L10" s="10">
        <f t="shared" si="1"/>
        <v>1</v>
      </c>
      <c r="M10" s="10">
        <f t="shared" si="2"/>
        <v>495</v>
      </c>
      <c r="N10" s="10">
        <f t="shared" si="3"/>
        <v>22609401</v>
      </c>
      <c r="O10" s="10">
        <f t="shared" si="4"/>
        <v>45675.557575757579</v>
      </c>
      <c r="P10" s="10" t="str">
        <f t="shared" si="5"/>
        <v/>
      </c>
      <c r="Q10" s="10">
        <f t="shared" si="6"/>
        <v>45675.557575757579</v>
      </c>
      <c r="R10" s="10" t="str">
        <f t="shared" si="7"/>
        <v/>
      </c>
      <c r="S10" s="10" t="str">
        <f t="shared" si="8"/>
        <v/>
      </c>
      <c r="T10" s="17" t="s">
        <v>2662</v>
      </c>
      <c r="U10" s="17" t="s">
        <v>2662</v>
      </c>
      <c r="V10" s="17">
        <v>2222642</v>
      </c>
      <c r="W10" s="17">
        <v>67</v>
      </c>
      <c r="X10" s="17">
        <v>2222642</v>
      </c>
      <c r="Y10" s="17" t="s">
        <v>128</v>
      </c>
      <c r="Z10" s="17">
        <v>1.1111111111101001E+199</v>
      </c>
      <c r="AA10" s="17">
        <v>67</v>
      </c>
      <c r="AB10" s="17">
        <v>1580776240</v>
      </c>
      <c r="AC10" s="17">
        <f t="shared" si="9"/>
        <v>1</v>
      </c>
      <c r="AD10" s="17">
        <f t="shared" si="10"/>
        <v>1</v>
      </c>
      <c r="AE10" s="32">
        <f t="shared" si="11"/>
        <v>67</v>
      </c>
      <c r="AF10" s="32">
        <f t="shared" si="12"/>
        <v>2222642</v>
      </c>
      <c r="AG10" s="32">
        <f t="shared" si="13"/>
        <v>33173.761194029852</v>
      </c>
      <c r="AH10" s="32" t="str">
        <f t="shared" si="14"/>
        <v/>
      </c>
      <c r="AI10" s="32">
        <f t="shared" si="15"/>
        <v>33173.761194029852</v>
      </c>
      <c r="AJ10" s="32" t="str">
        <f t="shared" si="16"/>
        <v/>
      </c>
      <c r="AK10" s="32" t="str">
        <f t="shared" si="17"/>
        <v/>
      </c>
      <c r="AL10" s="24" t="s">
        <v>2662</v>
      </c>
      <c r="AM10" s="24" t="s">
        <v>2662</v>
      </c>
      <c r="AN10" s="24">
        <v>1948854</v>
      </c>
      <c r="AO10" s="24">
        <v>70</v>
      </c>
      <c r="AP10" s="24">
        <v>1948854</v>
      </c>
      <c r="AQ10" s="24" t="s">
        <v>428</v>
      </c>
      <c r="AR10" s="24">
        <v>1.1100111101000999E+199</v>
      </c>
      <c r="AS10" s="24">
        <v>70</v>
      </c>
      <c r="AT10" s="24">
        <v>1580924037</v>
      </c>
      <c r="AU10" s="24">
        <f t="shared" si="18"/>
        <v>1</v>
      </c>
      <c r="AV10" s="24">
        <f t="shared" si="19"/>
        <v>1</v>
      </c>
      <c r="AW10" s="24">
        <f t="shared" si="20"/>
        <v>70</v>
      </c>
      <c r="AX10" s="24">
        <f t="shared" si="21"/>
        <v>1948854</v>
      </c>
      <c r="AY10" s="24">
        <f t="shared" si="22"/>
        <v>27840.771428571428</v>
      </c>
      <c r="AZ10" s="24" t="str">
        <f t="shared" si="23"/>
        <v/>
      </c>
      <c r="BA10" s="24">
        <f t="shared" si="24"/>
        <v>27840.771428571428</v>
      </c>
      <c r="BB10" s="24" t="str">
        <f t="shared" si="25"/>
        <v/>
      </c>
      <c r="BC10" s="24" t="str">
        <f t="shared" si="26"/>
        <v/>
      </c>
      <c r="BD10" s="31" t="s">
        <v>2662</v>
      </c>
      <c r="BE10" s="31" t="s">
        <v>2662</v>
      </c>
      <c r="BF10" s="31">
        <v>553066</v>
      </c>
      <c r="BG10" s="31">
        <v>10</v>
      </c>
      <c r="BH10" s="31">
        <v>553066</v>
      </c>
      <c r="BI10" s="31" t="s">
        <v>581</v>
      </c>
      <c r="BJ10" s="31">
        <v>1.1100110101001001E+199</v>
      </c>
      <c r="BK10" s="31">
        <v>10</v>
      </c>
      <c r="BL10" s="31">
        <v>1580891966</v>
      </c>
      <c r="BM10" s="31">
        <f t="shared" si="27"/>
        <v>1</v>
      </c>
      <c r="BN10" s="31">
        <f t="shared" si="28"/>
        <v>1</v>
      </c>
      <c r="BO10" s="31">
        <f t="shared" si="29"/>
        <v>10</v>
      </c>
      <c r="BP10" s="31">
        <f t="shared" si="30"/>
        <v>553066</v>
      </c>
      <c r="BQ10" s="31">
        <f t="shared" si="31"/>
        <v>55306.6</v>
      </c>
      <c r="BR10" s="31" t="str">
        <f t="shared" si="32"/>
        <v/>
      </c>
      <c r="BS10" s="31">
        <f t="shared" si="33"/>
        <v>55306.6</v>
      </c>
      <c r="BT10" s="31" t="str">
        <f t="shared" si="34"/>
        <v/>
      </c>
      <c r="BU10" s="31" t="str">
        <f t="shared" si="35"/>
        <v/>
      </c>
      <c r="BV10" s="45" t="s">
        <v>2662</v>
      </c>
      <c r="BW10" s="45" t="s">
        <v>2662</v>
      </c>
      <c r="BX10" s="45">
        <v>711509</v>
      </c>
      <c r="BY10" s="45">
        <v>13</v>
      </c>
      <c r="BZ10" s="45">
        <v>711509</v>
      </c>
      <c r="CA10" s="45" t="s">
        <v>997</v>
      </c>
      <c r="CB10" s="45">
        <v>1.1100110101011001E+199</v>
      </c>
      <c r="CC10" s="45">
        <v>13</v>
      </c>
      <c r="CD10" s="45">
        <v>1580950355</v>
      </c>
      <c r="CE10" s="45">
        <f t="shared" si="36"/>
        <v>1</v>
      </c>
      <c r="CF10" s="45">
        <f t="shared" si="37"/>
        <v>1</v>
      </c>
      <c r="CG10" s="45">
        <f t="shared" si="38"/>
        <v>13</v>
      </c>
      <c r="CH10" s="45">
        <f t="shared" si="39"/>
        <v>711509</v>
      </c>
      <c r="CI10" s="45">
        <f t="shared" si="40"/>
        <v>54731.461538461539</v>
      </c>
      <c r="CJ10" s="45" t="str">
        <f t="shared" si="41"/>
        <v/>
      </c>
      <c r="CK10" s="45">
        <f t="shared" si="42"/>
        <v>54731.461538461539</v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2662</v>
      </c>
      <c r="C11" s="10" t="s">
        <v>2662</v>
      </c>
      <c r="D11" s="10">
        <v>49167777</v>
      </c>
      <c r="E11" s="10">
        <v>1087</v>
      </c>
      <c r="F11" s="10">
        <v>49167777</v>
      </c>
      <c r="G11" s="10" t="s">
        <v>995</v>
      </c>
      <c r="H11" s="10">
        <v>1.00110111110101E+195</v>
      </c>
      <c r="I11" s="10">
        <v>1087</v>
      </c>
      <c r="J11" s="10">
        <v>1580780579</v>
      </c>
      <c r="K11" s="10">
        <f t="shared" si="0"/>
        <v>1</v>
      </c>
      <c r="L11" s="10">
        <f t="shared" si="1"/>
        <v>1</v>
      </c>
      <c r="M11" s="10">
        <f t="shared" si="2"/>
        <v>1087</v>
      </c>
      <c r="N11" s="10">
        <f t="shared" si="3"/>
        <v>49167777</v>
      </c>
      <c r="O11" s="10">
        <f t="shared" si="4"/>
        <v>45232.54553817847</v>
      </c>
      <c r="P11" s="10" t="str">
        <f t="shared" si="5"/>
        <v/>
      </c>
      <c r="Q11" s="10">
        <f t="shared" si="6"/>
        <v>45232.54553817847</v>
      </c>
      <c r="R11" s="10" t="str">
        <f t="shared" si="7"/>
        <v/>
      </c>
      <c r="S11" s="10" t="str">
        <f t="shared" si="8"/>
        <v/>
      </c>
      <c r="T11" s="17" t="s">
        <v>2662</v>
      </c>
      <c r="U11" s="17" t="s">
        <v>2662</v>
      </c>
      <c r="V11" s="17">
        <v>12506259</v>
      </c>
      <c r="W11" s="17">
        <v>306</v>
      </c>
      <c r="X11" s="17">
        <v>12506259</v>
      </c>
      <c r="Y11" s="17" t="s">
        <v>581</v>
      </c>
      <c r="Z11" s="17">
        <v>1.00010111010101E+195</v>
      </c>
      <c r="AA11" s="17">
        <v>306</v>
      </c>
      <c r="AB11" s="17">
        <v>1580776245</v>
      </c>
      <c r="AC11" s="17">
        <f t="shared" si="9"/>
        <v>1</v>
      </c>
      <c r="AD11" s="17">
        <f t="shared" si="10"/>
        <v>1</v>
      </c>
      <c r="AE11" s="32">
        <f t="shared" si="11"/>
        <v>306</v>
      </c>
      <c r="AF11" s="32">
        <f t="shared" si="12"/>
        <v>12506259</v>
      </c>
      <c r="AG11" s="32">
        <f t="shared" si="13"/>
        <v>40870.127450980392</v>
      </c>
      <c r="AH11" s="32" t="str">
        <f t="shared" si="14"/>
        <v/>
      </c>
      <c r="AI11" s="32">
        <f t="shared" si="15"/>
        <v>40870.127450980392</v>
      </c>
      <c r="AJ11" s="32" t="str">
        <f t="shared" si="16"/>
        <v/>
      </c>
      <c r="AK11" s="32" t="str">
        <f t="shared" si="17"/>
        <v/>
      </c>
      <c r="AL11" s="24" t="s">
        <v>2662</v>
      </c>
      <c r="AM11" s="24" t="s">
        <v>2662</v>
      </c>
      <c r="AN11" s="24">
        <v>4677013</v>
      </c>
      <c r="AO11" s="24">
        <v>149</v>
      </c>
      <c r="AP11" s="24">
        <v>4677013</v>
      </c>
      <c r="AQ11" s="24" t="s">
        <v>428</v>
      </c>
      <c r="AR11" s="24">
        <v>1.00010111010101E+195</v>
      </c>
      <c r="AS11" s="24">
        <v>149</v>
      </c>
      <c r="AT11" s="24">
        <v>1580924048</v>
      </c>
      <c r="AU11" s="24">
        <f t="shared" si="18"/>
        <v>1</v>
      </c>
      <c r="AV11" s="24">
        <f t="shared" si="19"/>
        <v>1</v>
      </c>
      <c r="AW11" s="24">
        <f t="shared" si="20"/>
        <v>149</v>
      </c>
      <c r="AX11" s="24">
        <f t="shared" si="21"/>
        <v>4677013</v>
      </c>
      <c r="AY11" s="24">
        <f t="shared" si="22"/>
        <v>31389.34899328859</v>
      </c>
      <c r="AZ11" s="24" t="str">
        <f t="shared" si="23"/>
        <v/>
      </c>
      <c r="BA11" s="24">
        <f t="shared" si="24"/>
        <v>31389.34899328859</v>
      </c>
      <c r="BB11" s="24" t="str">
        <f t="shared" si="25"/>
        <v/>
      </c>
      <c r="BC11" s="24" t="str">
        <f t="shared" si="26"/>
        <v/>
      </c>
      <c r="BD11" s="31" t="s">
        <v>2662</v>
      </c>
      <c r="BE11" s="31" t="s">
        <v>2662</v>
      </c>
      <c r="BF11" s="31">
        <v>593846</v>
      </c>
      <c r="BG11" s="31">
        <v>11</v>
      </c>
      <c r="BH11" s="31">
        <v>593846</v>
      </c>
      <c r="BI11" s="31" t="s">
        <v>1000</v>
      </c>
      <c r="BJ11" s="31">
        <v>1.00010111110101E+195</v>
      </c>
      <c r="BK11" s="31">
        <v>11</v>
      </c>
      <c r="BL11" s="31">
        <v>1580891971</v>
      </c>
      <c r="BM11" s="31">
        <f t="shared" si="27"/>
        <v>1</v>
      </c>
      <c r="BN11" s="31">
        <f t="shared" si="28"/>
        <v>1</v>
      </c>
      <c r="BO11" s="31">
        <f t="shared" si="29"/>
        <v>11</v>
      </c>
      <c r="BP11" s="31">
        <f t="shared" si="30"/>
        <v>593846</v>
      </c>
      <c r="BQ11" s="31">
        <f t="shared" si="31"/>
        <v>53986</v>
      </c>
      <c r="BR11" s="31" t="str">
        <f t="shared" si="32"/>
        <v/>
      </c>
      <c r="BS11" s="31">
        <f t="shared" si="33"/>
        <v>53986</v>
      </c>
      <c r="BT11" s="31" t="str">
        <f t="shared" si="34"/>
        <v/>
      </c>
      <c r="BU11" s="31" t="str">
        <f t="shared" si="35"/>
        <v/>
      </c>
      <c r="BV11" s="45" t="s">
        <v>2662</v>
      </c>
      <c r="BW11" s="45" t="s">
        <v>2662</v>
      </c>
      <c r="BX11" s="45">
        <v>638101</v>
      </c>
      <c r="BY11" s="45">
        <v>12</v>
      </c>
      <c r="BZ11" s="45">
        <v>638101</v>
      </c>
      <c r="CA11" s="45" t="s">
        <v>997</v>
      </c>
      <c r="CB11" s="45">
        <v>1.00010111010101E+195</v>
      </c>
      <c r="CC11" s="45">
        <v>12</v>
      </c>
      <c r="CD11" s="45">
        <v>1580950371</v>
      </c>
      <c r="CE11" s="45">
        <f t="shared" si="36"/>
        <v>1</v>
      </c>
      <c r="CF11" s="45">
        <f t="shared" si="37"/>
        <v>1</v>
      </c>
      <c r="CG11" s="45">
        <f t="shared" si="38"/>
        <v>12</v>
      </c>
      <c r="CH11" s="45">
        <f t="shared" si="39"/>
        <v>638101</v>
      </c>
      <c r="CI11" s="45">
        <f t="shared" si="40"/>
        <v>53175.083333333336</v>
      </c>
      <c r="CJ11" s="45" t="str">
        <f t="shared" si="41"/>
        <v/>
      </c>
      <c r="CK11" s="45">
        <f t="shared" si="42"/>
        <v>53175.083333333336</v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2662</v>
      </c>
      <c r="C12" s="10" t="s">
        <v>2662</v>
      </c>
      <c r="D12" s="10">
        <v>310481943</v>
      </c>
      <c r="E12" s="10">
        <v>6881</v>
      </c>
      <c r="F12" s="10">
        <v>310481943</v>
      </c>
      <c r="G12" s="10" t="s">
        <v>912</v>
      </c>
      <c r="H12" s="10">
        <v>1.0010100001001E+199</v>
      </c>
      <c r="I12" s="10">
        <v>6881</v>
      </c>
      <c r="J12" s="10">
        <v>1580780584</v>
      </c>
      <c r="K12" s="10">
        <f t="shared" si="0"/>
        <v>1</v>
      </c>
      <c r="L12" s="10">
        <f t="shared" si="1"/>
        <v>1</v>
      </c>
      <c r="M12" s="10">
        <f t="shared" si="2"/>
        <v>6881</v>
      </c>
      <c r="N12" s="10">
        <f t="shared" si="3"/>
        <v>310481943</v>
      </c>
      <c r="O12" s="10">
        <f t="shared" si="4"/>
        <v>45121.631012934165</v>
      </c>
      <c r="P12" s="10" t="str">
        <f t="shared" si="5"/>
        <v/>
      </c>
      <c r="Q12" s="10">
        <f t="shared" si="6"/>
        <v>45121.631012934165</v>
      </c>
      <c r="R12" s="10" t="str">
        <f t="shared" si="7"/>
        <v/>
      </c>
      <c r="S12" s="10" t="str">
        <f t="shared" si="8"/>
        <v/>
      </c>
      <c r="T12" s="17" t="s">
        <v>2662</v>
      </c>
      <c r="U12" s="17" t="s">
        <v>2662</v>
      </c>
      <c r="V12" s="17">
        <v>28930628</v>
      </c>
      <c r="W12" s="17">
        <v>709</v>
      </c>
      <c r="X12" s="17">
        <v>28930628</v>
      </c>
      <c r="Y12" s="17" t="s">
        <v>1013</v>
      </c>
      <c r="Z12" s="17">
        <v>1.0010100001001E+199</v>
      </c>
      <c r="AA12" s="17">
        <v>709</v>
      </c>
      <c r="AB12" s="17">
        <v>1580776250</v>
      </c>
      <c r="AC12" s="17">
        <f t="shared" si="9"/>
        <v>1</v>
      </c>
      <c r="AD12" s="17">
        <f t="shared" si="10"/>
        <v>1</v>
      </c>
      <c r="AE12" s="32">
        <f t="shared" si="11"/>
        <v>709</v>
      </c>
      <c r="AF12" s="32">
        <f t="shared" si="12"/>
        <v>28930628</v>
      </c>
      <c r="AG12" s="32">
        <f t="shared" si="13"/>
        <v>40804.834978843443</v>
      </c>
      <c r="AH12" s="32" t="str">
        <f t="shared" si="14"/>
        <v/>
      </c>
      <c r="AI12" s="32">
        <f t="shared" si="15"/>
        <v>40804.834978843443</v>
      </c>
      <c r="AJ12" s="32" t="str">
        <f t="shared" si="16"/>
        <v/>
      </c>
      <c r="AK12" s="32" t="str">
        <f t="shared" si="17"/>
        <v/>
      </c>
      <c r="AL12" s="24" t="s">
        <v>2662</v>
      </c>
      <c r="AM12" s="24" t="s">
        <v>2662</v>
      </c>
      <c r="AN12" s="24">
        <v>37553662</v>
      </c>
      <c r="AO12" s="24">
        <v>1016</v>
      </c>
      <c r="AP12" s="24">
        <v>37553662</v>
      </c>
      <c r="AQ12" s="24" t="s">
        <v>140</v>
      </c>
      <c r="AR12" s="24">
        <v>1.0010100011001E+199</v>
      </c>
      <c r="AS12" s="24">
        <v>1016</v>
      </c>
      <c r="AT12" s="24">
        <v>1580924110</v>
      </c>
      <c r="AU12" s="24">
        <f t="shared" si="18"/>
        <v>1</v>
      </c>
      <c r="AV12" s="24">
        <f t="shared" si="19"/>
        <v>1</v>
      </c>
      <c r="AW12" s="24">
        <f t="shared" si="20"/>
        <v>1016</v>
      </c>
      <c r="AX12" s="24">
        <f t="shared" si="21"/>
        <v>37553662</v>
      </c>
      <c r="AY12" s="24">
        <f t="shared" si="22"/>
        <v>36962.265748031496</v>
      </c>
      <c r="AZ12" s="24" t="str">
        <f t="shared" si="23"/>
        <v/>
      </c>
      <c r="BA12" s="24">
        <f t="shared" si="24"/>
        <v>36962.265748031496</v>
      </c>
      <c r="BB12" s="24" t="str">
        <f t="shared" si="25"/>
        <v/>
      </c>
      <c r="BC12" s="24" t="str">
        <f t="shared" si="26"/>
        <v/>
      </c>
      <c r="BD12" s="31" t="s">
        <v>2662</v>
      </c>
      <c r="BE12" s="31" t="s">
        <v>2662</v>
      </c>
      <c r="BF12" s="31">
        <v>1323561447</v>
      </c>
      <c r="BG12" s="31">
        <v>27940</v>
      </c>
      <c r="BH12" s="31">
        <v>1323561447</v>
      </c>
      <c r="BI12" s="31" t="s">
        <v>229</v>
      </c>
      <c r="BJ12" s="31">
        <v>1.0010100011001E+199</v>
      </c>
      <c r="BK12" s="31">
        <v>27940</v>
      </c>
      <c r="BL12" s="31">
        <v>1580891979</v>
      </c>
      <c r="BM12" s="31">
        <f t="shared" si="27"/>
        <v>1</v>
      </c>
      <c r="BN12" s="31">
        <f t="shared" si="28"/>
        <v>1</v>
      </c>
      <c r="BO12" s="31">
        <f t="shared" si="29"/>
        <v>27940</v>
      </c>
      <c r="BP12" s="31">
        <f t="shared" si="30"/>
        <v>1323561447</v>
      </c>
      <c r="BQ12" s="31">
        <f t="shared" si="31"/>
        <v>47371.562168933429</v>
      </c>
      <c r="BR12" s="31" t="str">
        <f t="shared" si="32"/>
        <v/>
      </c>
      <c r="BS12" s="31">
        <f t="shared" si="33"/>
        <v>47371.562168933429</v>
      </c>
      <c r="BT12" s="31" t="str">
        <f t="shared" si="34"/>
        <v/>
      </c>
      <c r="BU12" s="31" t="str">
        <f t="shared" si="35"/>
        <v/>
      </c>
      <c r="BV12" s="45" t="s">
        <v>2662</v>
      </c>
      <c r="BW12" s="45" t="s">
        <v>2662</v>
      </c>
      <c r="BX12" s="45">
        <v>3337722</v>
      </c>
      <c r="BY12" s="45">
        <v>58</v>
      </c>
      <c r="BZ12" s="45">
        <v>3337722</v>
      </c>
      <c r="CA12" s="45" t="s">
        <v>984</v>
      </c>
      <c r="CB12" s="45">
        <v>1.0010100001001E+199</v>
      </c>
      <c r="CC12" s="45">
        <v>59</v>
      </c>
      <c r="CD12" s="45">
        <v>1580950385</v>
      </c>
      <c r="CE12" s="45">
        <f t="shared" si="36"/>
        <v>1</v>
      </c>
      <c r="CF12" s="45">
        <f t="shared" si="37"/>
        <v>1</v>
      </c>
      <c r="CG12" s="45">
        <f t="shared" si="38"/>
        <v>58</v>
      </c>
      <c r="CH12" s="45">
        <f t="shared" si="39"/>
        <v>3337722</v>
      </c>
      <c r="CI12" s="45">
        <f t="shared" si="40"/>
        <v>56571.5593220339</v>
      </c>
      <c r="CJ12" s="45" t="str">
        <f t="shared" si="41"/>
        <v/>
      </c>
      <c r="CK12" s="45">
        <f t="shared" si="42"/>
        <v>57546.931034482761</v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2662</v>
      </c>
      <c r="C13" s="10" t="s">
        <v>2662</v>
      </c>
      <c r="D13" s="10">
        <v>1323011431</v>
      </c>
      <c r="E13" s="10">
        <v>28313</v>
      </c>
      <c r="F13" s="10">
        <v>1323011431</v>
      </c>
      <c r="G13" s="10" t="s">
        <v>997</v>
      </c>
      <c r="H13" s="10">
        <v>1.0010101100110001E+199</v>
      </c>
      <c r="I13" s="10">
        <v>28313</v>
      </c>
      <c r="J13" s="10">
        <v>1580780885</v>
      </c>
      <c r="K13" s="10">
        <f t="shared" si="0"/>
        <v>1</v>
      </c>
      <c r="L13" s="10">
        <f t="shared" si="1"/>
        <v>1</v>
      </c>
      <c r="M13" s="10">
        <f t="shared" si="2"/>
        <v>28313</v>
      </c>
      <c r="N13" s="10">
        <f t="shared" si="3"/>
        <v>1323011431</v>
      </c>
      <c r="O13" s="10">
        <f t="shared" si="4"/>
        <v>46728.055345600958</v>
      </c>
      <c r="P13" s="10" t="str">
        <f t="shared" si="5"/>
        <v/>
      </c>
      <c r="Q13" s="10">
        <f t="shared" si="6"/>
        <v>46728.055345600958</v>
      </c>
      <c r="R13" s="10" t="str">
        <f t="shared" si="7"/>
        <v/>
      </c>
      <c r="S13" s="10" t="str">
        <f t="shared" si="8"/>
        <v/>
      </c>
      <c r="T13" s="17" t="s">
        <v>2662</v>
      </c>
      <c r="U13" s="17" t="s">
        <v>2662</v>
      </c>
      <c r="V13" s="17">
        <v>277911318</v>
      </c>
      <c r="W13" s="17">
        <v>6188</v>
      </c>
      <c r="X13" s="17">
        <v>277911318</v>
      </c>
      <c r="Y13" s="17" t="s">
        <v>927</v>
      </c>
      <c r="Z13" s="17">
        <v>1.001010010011E+199</v>
      </c>
      <c r="AA13" s="17">
        <v>6188</v>
      </c>
      <c r="AB13" s="17">
        <v>1580776256</v>
      </c>
      <c r="AC13" s="17">
        <f t="shared" si="9"/>
        <v>1</v>
      </c>
      <c r="AD13" s="17">
        <f t="shared" si="10"/>
        <v>1</v>
      </c>
      <c r="AE13" s="32">
        <f t="shared" si="11"/>
        <v>6188</v>
      </c>
      <c r="AF13" s="32">
        <f t="shared" si="12"/>
        <v>277911318</v>
      </c>
      <c r="AG13" s="32">
        <f t="shared" si="13"/>
        <v>44911.331286360699</v>
      </c>
      <c r="AH13" s="32" t="str">
        <f t="shared" si="14"/>
        <v/>
      </c>
      <c r="AI13" s="32">
        <f t="shared" si="15"/>
        <v>44911.331286360699</v>
      </c>
      <c r="AJ13" s="32" t="str">
        <f t="shared" si="16"/>
        <v/>
      </c>
      <c r="AK13" s="32" t="str">
        <f t="shared" si="17"/>
        <v/>
      </c>
      <c r="AL13" s="24" t="s">
        <v>2662</v>
      </c>
      <c r="AM13" s="24" t="s">
        <v>2662</v>
      </c>
      <c r="AN13" s="24">
        <v>158452633</v>
      </c>
      <c r="AO13" s="24">
        <v>3969</v>
      </c>
      <c r="AP13" s="24">
        <v>158452633</v>
      </c>
      <c r="AQ13" s="24" t="s">
        <v>923</v>
      </c>
      <c r="AR13" s="24">
        <v>1.001010010011E+199</v>
      </c>
      <c r="AS13" s="24">
        <v>3969</v>
      </c>
      <c r="AT13" s="24">
        <v>1580924199</v>
      </c>
      <c r="AU13" s="24">
        <f t="shared" si="18"/>
        <v>1</v>
      </c>
      <c r="AV13" s="24">
        <f t="shared" si="19"/>
        <v>1</v>
      </c>
      <c r="AW13" s="24">
        <f t="shared" si="20"/>
        <v>3969</v>
      </c>
      <c r="AX13" s="24">
        <f t="shared" si="21"/>
        <v>158452633</v>
      </c>
      <c r="AY13" s="24">
        <f t="shared" si="22"/>
        <v>39922.558075081884</v>
      </c>
      <c r="AZ13" s="24" t="str">
        <f t="shared" si="23"/>
        <v/>
      </c>
      <c r="BA13" s="24">
        <f t="shared" si="24"/>
        <v>39922.558075081884</v>
      </c>
      <c r="BB13" s="24" t="str">
        <f t="shared" si="25"/>
        <v/>
      </c>
      <c r="BC13" s="24" t="str">
        <f t="shared" si="26"/>
        <v/>
      </c>
      <c r="BD13" s="31" t="s">
        <v>2663</v>
      </c>
      <c r="BE13" s="31" t="s">
        <v>2662</v>
      </c>
      <c r="BF13" s="31">
        <v>252626</v>
      </c>
      <c r="BG13" s="31">
        <v>5</v>
      </c>
      <c r="BH13" s="31">
        <v>1414783542</v>
      </c>
      <c r="BI13" s="31" t="s">
        <v>999</v>
      </c>
      <c r="BJ13" s="31">
        <v>1.001000100011E+199</v>
      </c>
      <c r="BK13" s="31">
        <v>28937</v>
      </c>
      <c r="BL13" s="31">
        <v>1580891987</v>
      </c>
      <c r="BM13" s="31">
        <f t="shared" si="27"/>
        <v>0</v>
      </c>
      <c r="BN13" s="31">
        <f t="shared" si="28"/>
        <v>1</v>
      </c>
      <c r="BO13" s="31" t="str">
        <f t="shared" si="29"/>
        <v/>
      </c>
      <c r="BP13" s="31" t="str">
        <f t="shared" si="30"/>
        <v/>
      </c>
      <c r="BQ13" s="31" t="str">
        <f t="shared" si="31"/>
        <v/>
      </c>
      <c r="BR13" s="31">
        <f t="shared" si="32"/>
        <v>48891.852714517743</v>
      </c>
      <c r="BS13" s="31">
        <f t="shared" si="33"/>
        <v>50525.2</v>
      </c>
      <c r="BT13" s="31">
        <f t="shared" si="34"/>
        <v>48891.57044103415</v>
      </c>
      <c r="BU13" s="31">
        <f t="shared" si="35"/>
        <v>28932</v>
      </c>
      <c r="BV13" s="45" t="s">
        <v>2662</v>
      </c>
      <c r="BW13" s="45" t="s">
        <v>2662</v>
      </c>
      <c r="BX13" s="45">
        <v>58205762</v>
      </c>
      <c r="BY13" s="45">
        <v>963</v>
      </c>
      <c r="BZ13" s="45">
        <v>58205762</v>
      </c>
      <c r="CA13" s="45" t="s">
        <v>923</v>
      </c>
      <c r="CB13" s="45">
        <v>1.001010010011E+199</v>
      </c>
      <c r="CC13" s="45">
        <v>963</v>
      </c>
      <c r="CD13" s="45">
        <v>1580950444</v>
      </c>
      <c r="CE13" s="45">
        <f t="shared" si="36"/>
        <v>1</v>
      </c>
      <c r="CF13" s="45">
        <f t="shared" si="37"/>
        <v>1</v>
      </c>
      <c r="CG13" s="45">
        <f t="shared" si="38"/>
        <v>963</v>
      </c>
      <c r="CH13" s="45">
        <f t="shared" si="39"/>
        <v>58205762</v>
      </c>
      <c r="CI13" s="45">
        <f t="shared" si="40"/>
        <v>60442.120456905504</v>
      </c>
      <c r="CJ13" s="45" t="str">
        <f t="shared" si="41"/>
        <v/>
      </c>
      <c r="CK13" s="45">
        <f t="shared" si="42"/>
        <v>60442.120456905504</v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2662</v>
      </c>
      <c r="C14" s="10" t="s">
        <v>2662</v>
      </c>
      <c r="D14" s="10">
        <v>319132883</v>
      </c>
      <c r="E14" s="10">
        <v>7066</v>
      </c>
      <c r="F14" s="10">
        <v>319132883</v>
      </c>
      <c r="G14" s="10" t="s">
        <v>1012</v>
      </c>
      <c r="H14" s="10">
        <v>1.0100100101009999E+197</v>
      </c>
      <c r="I14" s="10">
        <v>7066</v>
      </c>
      <c r="J14" s="10">
        <v>1580781447</v>
      </c>
      <c r="K14" s="10">
        <f t="shared" si="0"/>
        <v>1</v>
      </c>
      <c r="L14" s="10">
        <f t="shared" si="1"/>
        <v>1</v>
      </c>
      <c r="M14" s="10">
        <f t="shared" si="2"/>
        <v>7066</v>
      </c>
      <c r="N14" s="10">
        <f t="shared" si="3"/>
        <v>319132883</v>
      </c>
      <c r="O14" s="10">
        <f t="shared" si="4"/>
        <v>45164.574440985001</v>
      </c>
      <c r="P14" s="10" t="str">
        <f t="shared" si="5"/>
        <v/>
      </c>
      <c r="Q14" s="10">
        <f t="shared" si="6"/>
        <v>45164.574440985001</v>
      </c>
      <c r="R14" s="10" t="str">
        <f t="shared" si="7"/>
        <v/>
      </c>
      <c r="S14" s="10" t="str">
        <f t="shared" si="8"/>
        <v/>
      </c>
      <c r="T14" s="17" t="s">
        <v>2662</v>
      </c>
      <c r="U14" s="17" t="s">
        <v>2662</v>
      </c>
      <c r="V14" s="17">
        <v>33164745</v>
      </c>
      <c r="W14" s="17">
        <v>781</v>
      </c>
      <c r="X14" s="17">
        <v>33164745</v>
      </c>
      <c r="Y14" s="17" t="s">
        <v>1007</v>
      </c>
      <c r="Z14" s="17">
        <v>1.0100110100999999E+197</v>
      </c>
      <c r="AA14" s="17">
        <v>781</v>
      </c>
      <c r="AB14" s="17">
        <v>1580776260</v>
      </c>
      <c r="AC14" s="17">
        <f t="shared" si="9"/>
        <v>1</v>
      </c>
      <c r="AD14" s="17">
        <f t="shared" si="10"/>
        <v>1</v>
      </c>
      <c r="AE14" s="32">
        <f t="shared" si="11"/>
        <v>781</v>
      </c>
      <c r="AF14" s="32">
        <f t="shared" si="12"/>
        <v>33164745</v>
      </c>
      <c r="AG14" s="32">
        <f t="shared" si="13"/>
        <v>42464.462227912933</v>
      </c>
      <c r="AH14" s="32" t="str">
        <f t="shared" si="14"/>
        <v/>
      </c>
      <c r="AI14" s="32">
        <f t="shared" si="15"/>
        <v>42464.462227912933</v>
      </c>
      <c r="AJ14" s="32" t="str">
        <f t="shared" si="16"/>
        <v/>
      </c>
      <c r="AK14" s="32" t="str">
        <f t="shared" si="17"/>
        <v/>
      </c>
      <c r="AL14" s="24" t="s">
        <v>2662</v>
      </c>
      <c r="AM14" s="24" t="s">
        <v>2662</v>
      </c>
      <c r="AN14" s="24">
        <v>38777126</v>
      </c>
      <c r="AO14" s="24">
        <v>1042</v>
      </c>
      <c r="AP14" s="24">
        <v>38777126</v>
      </c>
      <c r="AQ14" s="24" t="s">
        <v>430</v>
      </c>
      <c r="AR14" s="24">
        <v>1.0100101101010001E+197</v>
      </c>
      <c r="AS14" s="24">
        <v>1042</v>
      </c>
      <c r="AT14" s="24">
        <v>1580925128</v>
      </c>
      <c r="AU14" s="24">
        <f t="shared" si="18"/>
        <v>1</v>
      </c>
      <c r="AV14" s="24">
        <f t="shared" si="19"/>
        <v>1</v>
      </c>
      <c r="AW14" s="24">
        <f t="shared" si="20"/>
        <v>1042</v>
      </c>
      <c r="AX14" s="24">
        <f t="shared" si="21"/>
        <v>38777126</v>
      </c>
      <c r="AY14" s="24">
        <f t="shared" si="22"/>
        <v>37214.132437619963</v>
      </c>
      <c r="AZ14" s="24" t="str">
        <f t="shared" si="23"/>
        <v/>
      </c>
      <c r="BA14" s="24">
        <f t="shared" si="24"/>
        <v>37214.132437619963</v>
      </c>
      <c r="BB14" s="24" t="str">
        <f t="shared" si="25"/>
        <v/>
      </c>
      <c r="BC14" s="24" t="str">
        <f t="shared" si="26"/>
        <v/>
      </c>
      <c r="BD14" s="31" t="s">
        <v>2662</v>
      </c>
      <c r="BE14" s="31" t="s">
        <v>2662</v>
      </c>
      <c r="BF14" s="31">
        <v>1364406964</v>
      </c>
      <c r="BG14" s="31">
        <v>28208</v>
      </c>
      <c r="BH14" s="31">
        <v>1364406964</v>
      </c>
      <c r="BI14" s="31" t="s">
        <v>2666</v>
      </c>
      <c r="BJ14" s="31">
        <v>1.1100110100999999E+197</v>
      </c>
      <c r="BK14" s="31">
        <v>28208</v>
      </c>
      <c r="BL14" s="31">
        <v>1580891995</v>
      </c>
      <c r="BM14" s="31">
        <f t="shared" si="27"/>
        <v>1</v>
      </c>
      <c r="BN14" s="31">
        <f t="shared" si="28"/>
        <v>1</v>
      </c>
      <c r="BO14" s="31">
        <f t="shared" si="29"/>
        <v>28208</v>
      </c>
      <c r="BP14" s="31">
        <f t="shared" si="30"/>
        <v>1364406964</v>
      </c>
      <c r="BQ14" s="31">
        <f t="shared" si="31"/>
        <v>48369.503828701076</v>
      </c>
      <c r="BR14" s="31" t="str">
        <f t="shared" si="32"/>
        <v/>
      </c>
      <c r="BS14" s="31">
        <f t="shared" si="33"/>
        <v>48369.503828701076</v>
      </c>
      <c r="BT14" s="31" t="str">
        <f t="shared" si="34"/>
        <v/>
      </c>
      <c r="BU14" s="31" t="str">
        <f t="shared" si="35"/>
        <v/>
      </c>
      <c r="BV14" s="45" t="s">
        <v>2662</v>
      </c>
      <c r="BW14" s="45" t="s">
        <v>2662</v>
      </c>
      <c r="BX14" s="45">
        <v>3384962</v>
      </c>
      <c r="BY14" s="45">
        <v>82</v>
      </c>
      <c r="BZ14" s="45">
        <v>3384962</v>
      </c>
      <c r="CA14" s="45" t="s">
        <v>1012</v>
      </c>
      <c r="CB14" s="45">
        <v>1.0100111101009999E+197</v>
      </c>
      <c r="CC14" s="45">
        <v>82</v>
      </c>
      <c r="CD14" s="45">
        <v>1580951410</v>
      </c>
      <c r="CE14" s="45">
        <f t="shared" si="36"/>
        <v>1</v>
      </c>
      <c r="CF14" s="45">
        <f t="shared" si="37"/>
        <v>1</v>
      </c>
      <c r="CG14" s="45">
        <f t="shared" si="38"/>
        <v>82</v>
      </c>
      <c r="CH14" s="45">
        <f t="shared" si="39"/>
        <v>3384962</v>
      </c>
      <c r="CI14" s="45">
        <f t="shared" si="40"/>
        <v>41280.024390243903</v>
      </c>
      <c r="CJ14" s="45" t="str">
        <f t="shared" si="41"/>
        <v/>
      </c>
      <c r="CK14" s="45">
        <f t="shared" si="42"/>
        <v>41280.024390243903</v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2662</v>
      </c>
      <c r="C15" s="10" t="s">
        <v>2662</v>
      </c>
      <c r="D15" s="10">
        <v>380399423</v>
      </c>
      <c r="E15" s="10">
        <v>8347</v>
      </c>
      <c r="F15" s="10">
        <v>380399423</v>
      </c>
      <c r="G15" s="10" t="s">
        <v>229</v>
      </c>
      <c r="H15" s="10">
        <v>1.001100100011E+199</v>
      </c>
      <c r="I15" s="10">
        <v>8347</v>
      </c>
      <c r="J15" s="10">
        <v>1580781667</v>
      </c>
      <c r="K15" s="10">
        <f t="shared" si="0"/>
        <v>1</v>
      </c>
      <c r="L15" s="10">
        <f t="shared" si="1"/>
        <v>1</v>
      </c>
      <c r="M15" s="10">
        <f t="shared" si="2"/>
        <v>8347</v>
      </c>
      <c r="N15" s="10">
        <f t="shared" si="3"/>
        <v>380399423</v>
      </c>
      <c r="O15" s="10">
        <f t="shared" si="4"/>
        <v>45573.19072720738</v>
      </c>
      <c r="P15" s="10" t="str">
        <f t="shared" si="5"/>
        <v/>
      </c>
      <c r="Q15" s="10">
        <f t="shared" si="6"/>
        <v>45573.19072720738</v>
      </c>
      <c r="R15" s="10" t="str">
        <f t="shared" si="7"/>
        <v/>
      </c>
      <c r="S15" s="10" t="str">
        <f t="shared" si="8"/>
        <v/>
      </c>
      <c r="T15" s="17" t="s">
        <v>2662</v>
      </c>
      <c r="U15" s="17" t="s">
        <v>2662</v>
      </c>
      <c r="V15" s="17">
        <v>33171032</v>
      </c>
      <c r="W15" s="17">
        <v>782</v>
      </c>
      <c r="X15" s="17">
        <v>33171032</v>
      </c>
      <c r="Y15" s="17" t="s">
        <v>997</v>
      </c>
      <c r="Z15" s="17">
        <v>1.0011001010110001E+199</v>
      </c>
      <c r="AA15" s="17">
        <v>782</v>
      </c>
      <c r="AB15" s="17">
        <v>1580776310</v>
      </c>
      <c r="AC15" s="17">
        <f t="shared" si="9"/>
        <v>1</v>
      </c>
      <c r="AD15" s="17">
        <f t="shared" si="10"/>
        <v>1</v>
      </c>
      <c r="AE15" s="32">
        <f t="shared" si="11"/>
        <v>782</v>
      </c>
      <c r="AF15" s="32">
        <f t="shared" si="12"/>
        <v>33171032</v>
      </c>
      <c r="AG15" s="32">
        <f t="shared" si="13"/>
        <v>42418.199488491045</v>
      </c>
      <c r="AH15" s="32" t="str">
        <f t="shared" si="14"/>
        <v/>
      </c>
      <c r="AI15" s="32">
        <f t="shared" si="15"/>
        <v>42418.199488491045</v>
      </c>
      <c r="AJ15" s="32" t="str">
        <f t="shared" si="16"/>
        <v/>
      </c>
      <c r="AK15" s="32" t="str">
        <f t="shared" si="17"/>
        <v/>
      </c>
      <c r="AL15" s="24" t="s">
        <v>2662</v>
      </c>
      <c r="AM15" s="24" t="s">
        <v>2662</v>
      </c>
      <c r="AN15" s="24">
        <v>39868071</v>
      </c>
      <c r="AO15" s="24">
        <v>1060</v>
      </c>
      <c r="AP15" s="24">
        <v>39868071</v>
      </c>
      <c r="AQ15" s="24" t="s">
        <v>140</v>
      </c>
      <c r="AR15" s="24">
        <v>1.001100100011E+199</v>
      </c>
      <c r="AS15" s="24">
        <v>1060</v>
      </c>
      <c r="AT15" s="24">
        <v>1580925377</v>
      </c>
      <c r="AU15" s="24">
        <f t="shared" si="18"/>
        <v>1</v>
      </c>
      <c r="AV15" s="24">
        <f t="shared" si="19"/>
        <v>1</v>
      </c>
      <c r="AW15" s="24">
        <f t="shared" si="20"/>
        <v>1060</v>
      </c>
      <c r="AX15" s="24">
        <f t="shared" si="21"/>
        <v>39868071</v>
      </c>
      <c r="AY15" s="24">
        <f t="shared" si="22"/>
        <v>37611.387735849057</v>
      </c>
      <c r="AZ15" s="24" t="str">
        <f t="shared" si="23"/>
        <v/>
      </c>
      <c r="BA15" s="24">
        <f t="shared" si="24"/>
        <v>37611.387735849057</v>
      </c>
      <c r="BB15" s="24" t="str">
        <f t="shared" si="25"/>
        <v/>
      </c>
      <c r="BC15" s="24" t="str">
        <f t="shared" si="26"/>
        <v/>
      </c>
      <c r="BD15" s="31" t="s">
        <v>2662</v>
      </c>
      <c r="BE15" s="31" t="s">
        <v>2662</v>
      </c>
      <c r="BF15" s="31">
        <v>1169592</v>
      </c>
      <c r="BG15" s="31">
        <v>22</v>
      </c>
      <c r="BH15" s="31">
        <v>1169592</v>
      </c>
      <c r="BI15" s="31" t="s">
        <v>912</v>
      </c>
      <c r="BJ15" s="31">
        <v>1.0011001010110001E+199</v>
      </c>
      <c r="BK15" s="31">
        <v>22</v>
      </c>
      <c r="BL15" s="31">
        <v>1580892021</v>
      </c>
      <c r="BM15" s="31">
        <f t="shared" si="27"/>
        <v>1</v>
      </c>
      <c r="BN15" s="31">
        <f t="shared" si="28"/>
        <v>1</v>
      </c>
      <c r="BO15" s="31">
        <f t="shared" si="29"/>
        <v>22</v>
      </c>
      <c r="BP15" s="31">
        <f t="shared" si="30"/>
        <v>1169592</v>
      </c>
      <c r="BQ15" s="31">
        <f t="shared" si="31"/>
        <v>53163.272727272728</v>
      </c>
      <c r="BR15" s="31" t="str">
        <f t="shared" si="32"/>
        <v/>
      </c>
      <c r="BS15" s="31">
        <f t="shared" si="33"/>
        <v>53163.272727272728</v>
      </c>
      <c r="BT15" s="31" t="str">
        <f t="shared" si="34"/>
        <v/>
      </c>
      <c r="BU15" s="31" t="str">
        <f t="shared" si="35"/>
        <v/>
      </c>
      <c r="BV15" s="45" t="s">
        <v>2662</v>
      </c>
      <c r="BW15" s="45" t="s">
        <v>2662</v>
      </c>
      <c r="BX15" s="45">
        <v>1553269</v>
      </c>
      <c r="BY15" s="45">
        <v>38</v>
      </c>
      <c r="BZ15" s="45">
        <v>1553269</v>
      </c>
      <c r="CA15" s="45" t="s">
        <v>229</v>
      </c>
      <c r="CB15" s="45">
        <v>1.0011001010110001E+199</v>
      </c>
      <c r="CC15" s="45">
        <v>38</v>
      </c>
      <c r="CD15" s="45">
        <v>1580951493</v>
      </c>
      <c r="CE15" s="45">
        <f t="shared" si="36"/>
        <v>1</v>
      </c>
      <c r="CF15" s="45">
        <f t="shared" si="37"/>
        <v>1</v>
      </c>
      <c r="CG15" s="45">
        <f t="shared" si="38"/>
        <v>38</v>
      </c>
      <c r="CH15" s="45">
        <f t="shared" si="39"/>
        <v>1553269</v>
      </c>
      <c r="CI15" s="45">
        <f t="shared" si="40"/>
        <v>40875.5</v>
      </c>
      <c r="CJ15" s="45" t="str">
        <f t="shared" si="41"/>
        <v/>
      </c>
      <c r="CK15" s="45">
        <f t="shared" si="42"/>
        <v>40875.5</v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2662</v>
      </c>
      <c r="C16" s="10" t="s">
        <v>2662</v>
      </c>
      <c r="D16" s="10">
        <v>14053924</v>
      </c>
      <c r="E16" s="10">
        <v>312</v>
      </c>
      <c r="F16" s="10">
        <v>14053924</v>
      </c>
      <c r="G16" s="10" t="s">
        <v>235</v>
      </c>
      <c r="H16" s="10">
        <v>1.1001111000011E+197</v>
      </c>
      <c r="I16" s="10">
        <v>312</v>
      </c>
      <c r="J16" s="10">
        <v>1580782446</v>
      </c>
      <c r="K16" s="10">
        <f t="shared" si="0"/>
        <v>1</v>
      </c>
      <c r="L16" s="10">
        <f t="shared" si="1"/>
        <v>1</v>
      </c>
      <c r="M16" s="10">
        <f t="shared" si="2"/>
        <v>312</v>
      </c>
      <c r="N16" s="10">
        <f t="shared" si="3"/>
        <v>14053924</v>
      </c>
      <c r="O16" s="10">
        <f t="shared" si="4"/>
        <v>45044.628205128203</v>
      </c>
      <c r="P16" s="10" t="str">
        <f t="shared" si="5"/>
        <v/>
      </c>
      <c r="Q16" s="10">
        <f t="shared" si="6"/>
        <v>45044.628205128203</v>
      </c>
      <c r="R16" s="10" t="str">
        <f t="shared" si="7"/>
        <v/>
      </c>
      <c r="S16" s="10" t="str">
        <f t="shared" si="8"/>
        <v/>
      </c>
      <c r="T16" s="17" t="s">
        <v>2662</v>
      </c>
      <c r="U16" s="17" t="s">
        <v>2662</v>
      </c>
      <c r="V16" s="17">
        <v>72624806</v>
      </c>
      <c r="W16" s="17">
        <v>1645</v>
      </c>
      <c r="X16" s="17">
        <v>72624806</v>
      </c>
      <c r="Y16" s="17" t="s">
        <v>1013</v>
      </c>
      <c r="Z16" s="17">
        <v>1.0000001011000101E+198</v>
      </c>
      <c r="AA16" s="17">
        <v>1645</v>
      </c>
      <c r="AB16" s="17">
        <v>1580776552</v>
      </c>
      <c r="AC16" s="17">
        <f t="shared" si="9"/>
        <v>1</v>
      </c>
      <c r="AD16" s="17">
        <f t="shared" si="10"/>
        <v>1</v>
      </c>
      <c r="AE16" s="32">
        <f t="shared" si="11"/>
        <v>1645</v>
      </c>
      <c r="AF16" s="32">
        <f t="shared" si="12"/>
        <v>72624806</v>
      </c>
      <c r="AG16" s="32">
        <f t="shared" si="13"/>
        <v>44148.818237082065</v>
      </c>
      <c r="AH16" s="32" t="str">
        <f t="shared" si="14"/>
        <v/>
      </c>
      <c r="AI16" s="32">
        <f t="shared" si="15"/>
        <v>44148.818237082065</v>
      </c>
      <c r="AJ16" s="32" t="str">
        <f t="shared" si="16"/>
        <v/>
      </c>
      <c r="AK16" s="32" t="str">
        <f t="shared" si="17"/>
        <v/>
      </c>
      <c r="AL16" s="24" t="s">
        <v>2662</v>
      </c>
      <c r="AM16" s="24" t="s">
        <v>2662</v>
      </c>
      <c r="AN16" s="24">
        <v>61385617</v>
      </c>
      <c r="AO16" s="24">
        <v>1628</v>
      </c>
      <c r="AP16" s="24">
        <v>61385617</v>
      </c>
      <c r="AQ16" s="24" t="s">
        <v>984</v>
      </c>
      <c r="AR16" s="24">
        <v>1.1101111000011E+197</v>
      </c>
      <c r="AS16" s="24">
        <v>1628</v>
      </c>
      <c r="AT16" s="24">
        <v>1580926171</v>
      </c>
      <c r="AU16" s="24">
        <f t="shared" si="18"/>
        <v>1</v>
      </c>
      <c r="AV16" s="24">
        <f t="shared" si="19"/>
        <v>1</v>
      </c>
      <c r="AW16" s="24">
        <f t="shared" si="20"/>
        <v>1628</v>
      </c>
      <c r="AX16" s="24">
        <f t="shared" si="21"/>
        <v>61385617</v>
      </c>
      <c r="AY16" s="24">
        <f t="shared" si="22"/>
        <v>37706.152948402945</v>
      </c>
      <c r="AZ16" s="24" t="str">
        <f t="shared" si="23"/>
        <v/>
      </c>
      <c r="BA16" s="24">
        <f t="shared" si="24"/>
        <v>37706.152948402945</v>
      </c>
      <c r="BB16" s="24" t="str">
        <f t="shared" si="25"/>
        <v/>
      </c>
      <c r="BC16" s="24" t="str">
        <f t="shared" si="26"/>
        <v/>
      </c>
      <c r="BD16" s="31" t="s">
        <v>2662</v>
      </c>
      <c r="BE16" s="31" t="s">
        <v>2662</v>
      </c>
      <c r="BF16" s="31">
        <v>715432136</v>
      </c>
      <c r="BG16" s="31">
        <v>14627</v>
      </c>
      <c r="BH16" s="31">
        <v>715432136</v>
      </c>
      <c r="BI16" s="31" t="s">
        <v>1013</v>
      </c>
      <c r="BJ16" s="31">
        <v>1.00010010100001E+198</v>
      </c>
      <c r="BK16" s="31">
        <v>14627</v>
      </c>
      <c r="BL16" s="31">
        <v>1580892044</v>
      </c>
      <c r="BM16" s="31">
        <f t="shared" si="27"/>
        <v>1</v>
      </c>
      <c r="BN16" s="31">
        <f t="shared" si="28"/>
        <v>1</v>
      </c>
      <c r="BO16" s="31">
        <f t="shared" si="29"/>
        <v>14627</v>
      </c>
      <c r="BP16" s="31">
        <f t="shared" si="30"/>
        <v>715432136</v>
      </c>
      <c r="BQ16" s="31">
        <f t="shared" si="31"/>
        <v>48911.747863540026</v>
      </c>
      <c r="BR16" s="31" t="str">
        <f t="shared" si="32"/>
        <v/>
      </c>
      <c r="BS16" s="31">
        <f t="shared" si="33"/>
        <v>48911.747863540026</v>
      </c>
      <c r="BT16" s="31" t="str">
        <f t="shared" si="34"/>
        <v/>
      </c>
      <c r="BU16" s="31" t="str">
        <f t="shared" si="35"/>
        <v/>
      </c>
      <c r="BV16" s="45" t="s">
        <v>2662</v>
      </c>
      <c r="BW16" s="45" t="s">
        <v>2662</v>
      </c>
      <c r="BX16" s="45">
        <v>44758901</v>
      </c>
      <c r="BY16" s="45">
        <v>770</v>
      </c>
      <c r="BZ16" s="45">
        <v>44758901</v>
      </c>
      <c r="CA16" s="45" t="s">
        <v>984</v>
      </c>
      <c r="CB16" s="45">
        <v>1.01000010100001E+198</v>
      </c>
      <c r="CC16" s="45">
        <v>770</v>
      </c>
      <c r="CD16" s="45">
        <v>1580951531</v>
      </c>
      <c r="CE16" s="45">
        <f t="shared" si="36"/>
        <v>1</v>
      </c>
      <c r="CF16" s="45">
        <f t="shared" si="37"/>
        <v>1</v>
      </c>
      <c r="CG16" s="45">
        <f t="shared" si="38"/>
        <v>770</v>
      </c>
      <c r="CH16" s="45">
        <f t="shared" si="39"/>
        <v>44758901</v>
      </c>
      <c r="CI16" s="45">
        <f t="shared" si="40"/>
        <v>58128.442857142858</v>
      </c>
      <c r="CJ16" s="45" t="str">
        <f t="shared" si="41"/>
        <v/>
      </c>
      <c r="CK16" s="45">
        <f t="shared" si="42"/>
        <v>58128.442857142858</v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2662</v>
      </c>
      <c r="C17" s="10" t="s">
        <v>2662</v>
      </c>
      <c r="D17" s="10">
        <v>564328884</v>
      </c>
      <c r="E17" s="10">
        <v>12810</v>
      </c>
      <c r="F17" s="10">
        <v>564328884</v>
      </c>
      <c r="G17" s="10" t="s">
        <v>428</v>
      </c>
      <c r="H17" s="10">
        <v>1.100110010011E+199</v>
      </c>
      <c r="I17" s="10">
        <v>12810</v>
      </c>
      <c r="J17" s="10">
        <v>1580782759</v>
      </c>
      <c r="K17" s="10">
        <f t="shared" si="0"/>
        <v>1</v>
      </c>
      <c r="L17" s="10">
        <f t="shared" si="1"/>
        <v>1</v>
      </c>
      <c r="M17" s="10">
        <f t="shared" si="2"/>
        <v>12810</v>
      </c>
      <c r="N17" s="10">
        <f t="shared" si="3"/>
        <v>564328884</v>
      </c>
      <c r="O17" s="10">
        <f t="shared" si="4"/>
        <v>44053.777049180331</v>
      </c>
      <c r="P17" s="10" t="str">
        <f t="shared" si="5"/>
        <v/>
      </c>
      <c r="Q17" s="10">
        <f t="shared" si="6"/>
        <v>44053.777049180331</v>
      </c>
      <c r="R17" s="10" t="str">
        <f t="shared" si="7"/>
        <v/>
      </c>
      <c r="S17" s="10" t="str">
        <f t="shared" si="8"/>
        <v/>
      </c>
      <c r="T17" s="17" t="s">
        <v>2662</v>
      </c>
      <c r="U17" s="17" t="s">
        <v>2662</v>
      </c>
      <c r="V17" s="17">
        <v>13382091</v>
      </c>
      <c r="W17" s="17">
        <v>307</v>
      </c>
      <c r="X17" s="17">
        <v>13382091</v>
      </c>
      <c r="Y17" s="17" t="s">
        <v>438</v>
      </c>
      <c r="Z17" s="17">
        <v>1.1001100000109999E+199</v>
      </c>
      <c r="AA17" s="17">
        <v>307</v>
      </c>
      <c r="AB17" s="17">
        <v>1580776600</v>
      </c>
      <c r="AC17" s="17">
        <f t="shared" si="9"/>
        <v>1</v>
      </c>
      <c r="AD17" s="17">
        <f t="shared" si="10"/>
        <v>1</v>
      </c>
      <c r="AE17" s="32">
        <f t="shared" si="11"/>
        <v>307</v>
      </c>
      <c r="AF17" s="32">
        <f t="shared" si="12"/>
        <v>13382091</v>
      </c>
      <c r="AG17" s="32">
        <f t="shared" si="13"/>
        <v>43589.872964169379</v>
      </c>
      <c r="AH17" s="32" t="str">
        <f t="shared" si="14"/>
        <v/>
      </c>
      <c r="AI17" s="32">
        <f t="shared" si="15"/>
        <v>43589.872964169379</v>
      </c>
      <c r="AJ17" s="32" t="str">
        <f t="shared" si="16"/>
        <v/>
      </c>
      <c r="AK17" s="32" t="str">
        <f t="shared" si="17"/>
        <v/>
      </c>
      <c r="AL17" s="24" t="s">
        <v>2662</v>
      </c>
      <c r="AM17" s="24" t="s">
        <v>2662</v>
      </c>
      <c r="AN17" s="24">
        <v>10230524</v>
      </c>
      <c r="AO17" s="24">
        <v>296</v>
      </c>
      <c r="AP17" s="24">
        <v>10230524</v>
      </c>
      <c r="AQ17" s="24" t="s">
        <v>589</v>
      </c>
      <c r="AR17" s="24">
        <v>1.1001100000109999E+199</v>
      </c>
      <c r="AS17" s="24">
        <v>296</v>
      </c>
      <c r="AT17" s="24">
        <v>1580926438</v>
      </c>
      <c r="AU17" s="24">
        <f t="shared" si="18"/>
        <v>1</v>
      </c>
      <c r="AV17" s="24">
        <f t="shared" si="19"/>
        <v>1</v>
      </c>
      <c r="AW17" s="24">
        <f t="shared" si="20"/>
        <v>296</v>
      </c>
      <c r="AX17" s="24">
        <f t="shared" si="21"/>
        <v>10230524</v>
      </c>
      <c r="AY17" s="24">
        <f t="shared" si="22"/>
        <v>34562.58108108108</v>
      </c>
      <c r="AZ17" s="24" t="str">
        <f t="shared" si="23"/>
        <v/>
      </c>
      <c r="BA17" s="24">
        <f t="shared" si="24"/>
        <v>34562.58108108108</v>
      </c>
      <c r="BB17" s="24" t="str">
        <f t="shared" si="25"/>
        <v/>
      </c>
      <c r="BC17" s="24" t="str">
        <f t="shared" si="26"/>
        <v/>
      </c>
      <c r="BD17" s="31" t="s">
        <v>2662</v>
      </c>
      <c r="BE17" s="31" t="s">
        <v>2662</v>
      </c>
      <c r="BF17" s="31">
        <v>13009707</v>
      </c>
      <c r="BG17" s="31">
        <v>245</v>
      </c>
      <c r="BH17" s="31">
        <v>13009707</v>
      </c>
      <c r="BI17" s="31" t="s">
        <v>1000</v>
      </c>
      <c r="BJ17" s="31">
        <v>1.1001100000109999E+199</v>
      </c>
      <c r="BK17" s="31">
        <v>245</v>
      </c>
      <c r="BL17" s="31">
        <v>1580892284</v>
      </c>
      <c r="BM17" s="31">
        <f t="shared" si="27"/>
        <v>1</v>
      </c>
      <c r="BN17" s="31">
        <f t="shared" si="28"/>
        <v>1</v>
      </c>
      <c r="BO17" s="31">
        <f t="shared" si="29"/>
        <v>245</v>
      </c>
      <c r="BP17" s="31">
        <f t="shared" si="30"/>
        <v>13009707</v>
      </c>
      <c r="BQ17" s="31">
        <f t="shared" si="31"/>
        <v>53100.844897959185</v>
      </c>
      <c r="BR17" s="31" t="str">
        <f t="shared" si="32"/>
        <v/>
      </c>
      <c r="BS17" s="31">
        <f t="shared" si="33"/>
        <v>53100.844897959185</v>
      </c>
      <c r="BT17" s="31" t="str">
        <f t="shared" si="34"/>
        <v/>
      </c>
      <c r="BU17" s="31" t="str">
        <f t="shared" si="35"/>
        <v/>
      </c>
      <c r="BV17" s="45" t="s">
        <v>2662</v>
      </c>
      <c r="BW17" s="45" t="s">
        <v>2662</v>
      </c>
      <c r="BX17" s="45">
        <v>5798178</v>
      </c>
      <c r="BY17" s="45">
        <v>98</v>
      </c>
      <c r="BZ17" s="45">
        <v>5798178</v>
      </c>
      <c r="CA17" s="45" t="s">
        <v>998</v>
      </c>
      <c r="CB17" s="45">
        <v>1.1001100000109999E+199</v>
      </c>
      <c r="CC17" s="45">
        <v>98</v>
      </c>
      <c r="CD17" s="45">
        <v>1580952302</v>
      </c>
      <c r="CE17" s="45">
        <f t="shared" si="36"/>
        <v>1</v>
      </c>
      <c r="CF17" s="45">
        <f t="shared" si="37"/>
        <v>1</v>
      </c>
      <c r="CG17" s="45">
        <f t="shared" si="38"/>
        <v>98</v>
      </c>
      <c r="CH17" s="45">
        <f t="shared" si="39"/>
        <v>5798178</v>
      </c>
      <c r="CI17" s="45">
        <f t="shared" si="40"/>
        <v>59165.081632653062</v>
      </c>
      <c r="CJ17" s="45" t="str">
        <f t="shared" si="41"/>
        <v/>
      </c>
      <c r="CK17" s="45">
        <f t="shared" si="42"/>
        <v>59165.081632653062</v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2662</v>
      </c>
      <c r="C18" s="10" t="s">
        <v>2662</v>
      </c>
      <c r="D18" s="10">
        <v>74660058</v>
      </c>
      <c r="E18" s="10">
        <v>1662</v>
      </c>
      <c r="F18" s="10">
        <v>74660058</v>
      </c>
      <c r="G18" s="10" t="s">
        <v>229</v>
      </c>
      <c r="H18" s="10">
        <v>1.1010111001010999E+198</v>
      </c>
      <c r="I18" s="10">
        <v>1662</v>
      </c>
      <c r="J18" s="10">
        <v>1580783726</v>
      </c>
      <c r="K18" s="10">
        <f t="shared" si="0"/>
        <v>1</v>
      </c>
      <c r="L18" s="10">
        <f t="shared" si="1"/>
        <v>1</v>
      </c>
      <c r="M18" s="10">
        <f t="shared" si="2"/>
        <v>1662</v>
      </c>
      <c r="N18" s="10">
        <f t="shared" si="3"/>
        <v>74660058</v>
      </c>
      <c r="O18" s="10">
        <f t="shared" si="4"/>
        <v>44921.815884476535</v>
      </c>
      <c r="P18" s="10" t="str">
        <f t="shared" si="5"/>
        <v/>
      </c>
      <c r="Q18" s="10">
        <f t="shared" si="6"/>
        <v>44921.815884476535</v>
      </c>
      <c r="R18" s="10" t="str">
        <f t="shared" si="7"/>
        <v/>
      </c>
      <c r="S18" s="10" t="str">
        <f t="shared" si="8"/>
        <v/>
      </c>
      <c r="T18" s="17" t="s">
        <v>2662</v>
      </c>
      <c r="U18" s="17" t="s">
        <v>2662</v>
      </c>
      <c r="V18" s="17">
        <v>11346015</v>
      </c>
      <c r="W18" s="17">
        <v>268</v>
      </c>
      <c r="X18" s="17">
        <v>11346015</v>
      </c>
      <c r="Y18" s="17" t="s">
        <v>128</v>
      </c>
      <c r="Z18" s="17">
        <v>1.0011111101011E+198</v>
      </c>
      <c r="AA18" s="17">
        <v>268</v>
      </c>
      <c r="AB18" s="17">
        <v>1580776650</v>
      </c>
      <c r="AC18" s="17">
        <f t="shared" si="9"/>
        <v>1</v>
      </c>
      <c r="AD18" s="17">
        <f t="shared" si="10"/>
        <v>1</v>
      </c>
      <c r="AE18" s="32">
        <f t="shared" si="11"/>
        <v>268</v>
      </c>
      <c r="AF18" s="32">
        <f t="shared" si="12"/>
        <v>11346015</v>
      </c>
      <c r="AG18" s="32">
        <f t="shared" si="13"/>
        <v>42335.876865671642</v>
      </c>
      <c r="AH18" s="32" t="str">
        <f t="shared" si="14"/>
        <v/>
      </c>
      <c r="AI18" s="32">
        <f t="shared" si="15"/>
        <v>42335.876865671642</v>
      </c>
      <c r="AJ18" s="32" t="str">
        <f t="shared" si="16"/>
        <v/>
      </c>
      <c r="AK18" s="32" t="str">
        <f t="shared" si="17"/>
        <v/>
      </c>
      <c r="AL18" s="24" t="s">
        <v>2662</v>
      </c>
      <c r="AM18" s="24" t="s">
        <v>2662</v>
      </c>
      <c r="AN18" s="24">
        <v>21938704</v>
      </c>
      <c r="AO18" s="24">
        <v>640</v>
      </c>
      <c r="AP18" s="24">
        <v>21938704</v>
      </c>
      <c r="AQ18" s="24" t="s">
        <v>923</v>
      </c>
      <c r="AR18" s="24">
        <v>1.0011111001011E+198</v>
      </c>
      <c r="AS18" s="24">
        <v>640</v>
      </c>
      <c r="AT18" s="24">
        <v>1580926736</v>
      </c>
      <c r="AU18" s="24">
        <f t="shared" si="18"/>
        <v>1</v>
      </c>
      <c r="AV18" s="24">
        <f t="shared" si="19"/>
        <v>1</v>
      </c>
      <c r="AW18" s="24">
        <f t="shared" si="20"/>
        <v>640</v>
      </c>
      <c r="AX18" s="24">
        <f t="shared" si="21"/>
        <v>21938704</v>
      </c>
      <c r="AY18" s="24">
        <f t="shared" si="22"/>
        <v>34279.224999999999</v>
      </c>
      <c r="AZ18" s="24" t="str">
        <f t="shared" si="23"/>
        <v/>
      </c>
      <c r="BA18" s="24">
        <f t="shared" si="24"/>
        <v>34279.224999999999</v>
      </c>
      <c r="BB18" s="24" t="str">
        <f t="shared" si="25"/>
        <v/>
      </c>
      <c r="BC18" s="24" t="str">
        <f t="shared" si="26"/>
        <v/>
      </c>
      <c r="BD18" s="31" t="s">
        <v>2662</v>
      </c>
      <c r="BE18" s="31" t="s">
        <v>2662</v>
      </c>
      <c r="BF18" s="31">
        <v>41436176</v>
      </c>
      <c r="BG18" s="31">
        <v>783</v>
      </c>
      <c r="BH18" s="31">
        <v>41436176</v>
      </c>
      <c r="BI18" s="31" t="s">
        <v>581</v>
      </c>
      <c r="BJ18" s="31">
        <v>1.0010111001011E+198</v>
      </c>
      <c r="BK18" s="31">
        <v>783</v>
      </c>
      <c r="BL18" s="31">
        <v>1580892530</v>
      </c>
      <c r="BM18" s="31">
        <f t="shared" si="27"/>
        <v>1</v>
      </c>
      <c r="BN18" s="31">
        <f t="shared" si="28"/>
        <v>1</v>
      </c>
      <c r="BO18" s="31">
        <f t="shared" si="29"/>
        <v>783</v>
      </c>
      <c r="BP18" s="31">
        <f t="shared" si="30"/>
        <v>41436176</v>
      </c>
      <c r="BQ18" s="31">
        <f t="shared" si="31"/>
        <v>52919.765006385693</v>
      </c>
      <c r="BR18" s="31" t="str">
        <f t="shared" si="32"/>
        <v/>
      </c>
      <c r="BS18" s="31">
        <f t="shared" si="33"/>
        <v>52919.765006385693</v>
      </c>
      <c r="BT18" s="31" t="str">
        <f t="shared" si="34"/>
        <v/>
      </c>
      <c r="BU18" s="31" t="str">
        <f t="shared" si="35"/>
        <v/>
      </c>
      <c r="BV18" s="45" t="s">
        <v>2662</v>
      </c>
      <c r="BW18" s="45" t="s">
        <v>2662</v>
      </c>
      <c r="BX18" s="45">
        <v>1009480</v>
      </c>
      <c r="BY18" s="45">
        <v>24</v>
      </c>
      <c r="BZ18" s="45">
        <v>1009480</v>
      </c>
      <c r="CA18" s="45" t="s">
        <v>581</v>
      </c>
      <c r="CB18" s="45">
        <v>1.0010111001011E+198</v>
      </c>
      <c r="CC18" s="45">
        <v>24</v>
      </c>
      <c r="CD18" s="45">
        <v>1580952400</v>
      </c>
      <c r="CE18" s="45">
        <f t="shared" si="36"/>
        <v>1</v>
      </c>
      <c r="CF18" s="45">
        <f t="shared" si="37"/>
        <v>1</v>
      </c>
      <c r="CG18" s="45">
        <f t="shared" si="38"/>
        <v>24</v>
      </c>
      <c r="CH18" s="45">
        <f t="shared" si="39"/>
        <v>1009480</v>
      </c>
      <c r="CI18" s="45">
        <f t="shared" si="40"/>
        <v>42061.666666666664</v>
      </c>
      <c r="CJ18" s="45" t="str">
        <f t="shared" si="41"/>
        <v/>
      </c>
      <c r="CK18" s="45">
        <f t="shared" si="42"/>
        <v>42061.666666666664</v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2662</v>
      </c>
      <c r="C19" s="10" t="s">
        <v>2662</v>
      </c>
      <c r="D19" s="10">
        <v>81049332</v>
      </c>
      <c r="E19" s="10">
        <v>1775</v>
      </c>
      <c r="F19" s="10">
        <v>81049332</v>
      </c>
      <c r="G19" s="10" t="s">
        <v>996</v>
      </c>
      <c r="H19" s="10">
        <v>1.1101111100011101E+199</v>
      </c>
      <c r="I19" s="10">
        <v>1775</v>
      </c>
      <c r="J19" s="10">
        <v>1580784908</v>
      </c>
      <c r="K19" s="10">
        <f t="shared" si="0"/>
        <v>1</v>
      </c>
      <c r="L19" s="10">
        <f t="shared" si="1"/>
        <v>1</v>
      </c>
      <c r="M19" s="10">
        <f t="shared" si="2"/>
        <v>1775</v>
      </c>
      <c r="N19" s="10">
        <f t="shared" si="3"/>
        <v>81049332</v>
      </c>
      <c r="O19" s="10">
        <f t="shared" si="4"/>
        <v>45661.595492957749</v>
      </c>
      <c r="P19" s="10" t="str">
        <f t="shared" si="5"/>
        <v/>
      </c>
      <c r="Q19" s="10">
        <f t="shared" si="6"/>
        <v>45661.595492957749</v>
      </c>
      <c r="R19" s="10" t="str">
        <f t="shared" si="7"/>
        <v/>
      </c>
      <c r="S19" s="10" t="str">
        <f t="shared" si="8"/>
        <v/>
      </c>
      <c r="T19" s="17" t="s">
        <v>2662</v>
      </c>
      <c r="U19" s="17" t="s">
        <v>2662</v>
      </c>
      <c r="V19" s="17">
        <v>4411261</v>
      </c>
      <c r="W19" s="17">
        <v>110</v>
      </c>
      <c r="X19" s="17">
        <v>4411261</v>
      </c>
      <c r="Y19" s="17" t="s">
        <v>923</v>
      </c>
      <c r="Z19" s="17">
        <v>1.11100100101E+197</v>
      </c>
      <c r="AA19" s="17">
        <v>110</v>
      </c>
      <c r="AB19" s="17">
        <v>1580776908</v>
      </c>
      <c r="AC19" s="17">
        <f t="shared" si="9"/>
        <v>1</v>
      </c>
      <c r="AD19" s="17">
        <f t="shared" si="10"/>
        <v>1</v>
      </c>
      <c r="AE19" s="32">
        <f t="shared" si="11"/>
        <v>110</v>
      </c>
      <c r="AF19" s="32">
        <f t="shared" si="12"/>
        <v>4411261</v>
      </c>
      <c r="AG19" s="32">
        <f t="shared" si="13"/>
        <v>40102.372727272726</v>
      </c>
      <c r="AH19" s="32" t="str">
        <f t="shared" si="14"/>
        <v/>
      </c>
      <c r="AI19" s="32">
        <f t="shared" si="15"/>
        <v>40102.372727272726</v>
      </c>
      <c r="AJ19" s="32" t="str">
        <f t="shared" si="16"/>
        <v/>
      </c>
      <c r="AK19" s="32" t="str">
        <f t="shared" si="17"/>
        <v/>
      </c>
      <c r="AL19" s="24" t="s">
        <v>2662</v>
      </c>
      <c r="AM19" s="24" t="s">
        <v>2662</v>
      </c>
      <c r="AN19" s="24">
        <v>4094359</v>
      </c>
      <c r="AO19" s="24">
        <v>139</v>
      </c>
      <c r="AP19" s="24">
        <v>4094359</v>
      </c>
      <c r="AQ19" s="24" t="s">
        <v>2665</v>
      </c>
      <c r="AR19" s="24">
        <v>1.111100110001E+198</v>
      </c>
      <c r="AS19" s="24">
        <v>139</v>
      </c>
      <c r="AT19" s="24">
        <v>1580927379</v>
      </c>
      <c r="AU19" s="24">
        <f t="shared" si="18"/>
        <v>1</v>
      </c>
      <c r="AV19" s="24">
        <f t="shared" si="19"/>
        <v>1</v>
      </c>
      <c r="AW19" s="24">
        <f t="shared" si="20"/>
        <v>139</v>
      </c>
      <c r="AX19" s="24">
        <f t="shared" si="21"/>
        <v>4094359</v>
      </c>
      <c r="AY19" s="24">
        <f t="shared" si="22"/>
        <v>29455.820143884892</v>
      </c>
      <c r="AZ19" s="24" t="str">
        <f t="shared" si="23"/>
        <v/>
      </c>
      <c r="BA19" s="24">
        <f t="shared" si="24"/>
        <v>29455.820143884892</v>
      </c>
      <c r="BB19" s="24" t="str">
        <f t="shared" si="25"/>
        <v/>
      </c>
      <c r="BC19" s="24" t="str">
        <f t="shared" si="26"/>
        <v/>
      </c>
      <c r="BD19" s="31" t="s">
        <v>2662</v>
      </c>
      <c r="BE19" s="31" t="s">
        <v>2662</v>
      </c>
      <c r="BF19" s="31">
        <v>19335502</v>
      </c>
      <c r="BG19" s="31">
        <v>353</v>
      </c>
      <c r="BH19" s="31">
        <v>19335502</v>
      </c>
      <c r="BI19" s="31" t="s">
        <v>2664</v>
      </c>
      <c r="BJ19" s="31">
        <v>1.111100110001E+198</v>
      </c>
      <c r="BK19" s="31">
        <v>353</v>
      </c>
      <c r="BL19" s="31">
        <v>1580893315</v>
      </c>
      <c r="BM19" s="31">
        <f t="shared" si="27"/>
        <v>1</v>
      </c>
      <c r="BN19" s="31">
        <f t="shared" si="28"/>
        <v>1</v>
      </c>
      <c r="BO19" s="31">
        <f t="shared" si="29"/>
        <v>353</v>
      </c>
      <c r="BP19" s="31">
        <f t="shared" si="30"/>
        <v>19335502</v>
      </c>
      <c r="BQ19" s="31">
        <f t="shared" si="31"/>
        <v>54774.793201133143</v>
      </c>
      <c r="BR19" s="31" t="str">
        <f t="shared" si="32"/>
        <v/>
      </c>
      <c r="BS19" s="31">
        <f t="shared" si="33"/>
        <v>54774.793201133143</v>
      </c>
      <c r="BT19" s="31" t="str">
        <f t="shared" si="34"/>
        <v/>
      </c>
      <c r="BU19" s="31" t="str">
        <f t="shared" si="35"/>
        <v/>
      </c>
      <c r="BV19" s="45" t="s">
        <v>2662</v>
      </c>
      <c r="BW19" s="45" t="s">
        <v>2662</v>
      </c>
      <c r="BX19" s="45">
        <v>556620</v>
      </c>
      <c r="BY19" s="45">
        <v>9</v>
      </c>
      <c r="BZ19" s="45">
        <v>556620</v>
      </c>
      <c r="CA19" s="45" t="s">
        <v>589</v>
      </c>
      <c r="CB19" s="45">
        <v>1.1111001100111099E+198</v>
      </c>
      <c r="CC19" s="45">
        <v>9</v>
      </c>
      <c r="CD19" s="45">
        <v>1580952425</v>
      </c>
      <c r="CE19" s="45">
        <f t="shared" si="36"/>
        <v>1</v>
      </c>
      <c r="CF19" s="45">
        <f t="shared" si="37"/>
        <v>1</v>
      </c>
      <c r="CG19" s="45">
        <f t="shared" si="38"/>
        <v>9</v>
      </c>
      <c r="CH19" s="45">
        <f t="shared" si="39"/>
        <v>556620</v>
      </c>
      <c r="CI19" s="45">
        <f t="shared" si="40"/>
        <v>61846.666666666664</v>
      </c>
      <c r="CJ19" s="45" t="str">
        <f t="shared" si="41"/>
        <v/>
      </c>
      <c r="CK19" s="45">
        <f t="shared" si="42"/>
        <v>61846.666666666664</v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2662</v>
      </c>
      <c r="C20" s="10" t="s">
        <v>2662</v>
      </c>
      <c r="D20" s="10">
        <v>21728207</v>
      </c>
      <c r="E20" s="10">
        <v>481</v>
      </c>
      <c r="F20" s="10">
        <v>21728207</v>
      </c>
      <c r="G20" s="10" t="s">
        <v>998</v>
      </c>
      <c r="H20" s="10">
        <v>1.1111011001011099E+196</v>
      </c>
      <c r="I20" s="10">
        <v>481</v>
      </c>
      <c r="J20" s="10">
        <v>1580785388</v>
      </c>
      <c r="K20" s="10">
        <f t="shared" si="0"/>
        <v>1</v>
      </c>
      <c r="L20" s="10">
        <f t="shared" si="1"/>
        <v>1</v>
      </c>
      <c r="M20" s="10">
        <f t="shared" si="2"/>
        <v>481</v>
      </c>
      <c r="N20" s="10">
        <f t="shared" si="3"/>
        <v>21728207</v>
      </c>
      <c r="O20" s="10">
        <f t="shared" si="4"/>
        <v>45172.987525987526</v>
      </c>
      <c r="P20" s="10" t="str">
        <f t="shared" si="5"/>
        <v/>
      </c>
      <c r="Q20" s="10">
        <f t="shared" si="6"/>
        <v>45172.987525987526</v>
      </c>
      <c r="R20" s="10" t="str">
        <f t="shared" si="7"/>
        <v/>
      </c>
      <c r="S20" s="10" t="str">
        <f t="shared" si="8"/>
        <v/>
      </c>
      <c r="T20" s="17" t="s">
        <v>2662</v>
      </c>
      <c r="U20" s="17" t="s">
        <v>2662</v>
      </c>
      <c r="V20" s="17">
        <v>9743022</v>
      </c>
      <c r="W20" s="17">
        <v>226</v>
      </c>
      <c r="X20" s="17">
        <v>9743022</v>
      </c>
      <c r="Y20" s="17" t="s">
        <v>438</v>
      </c>
      <c r="Z20" s="17">
        <v>1.1111000100011099E+196</v>
      </c>
      <c r="AA20" s="17">
        <v>226</v>
      </c>
      <c r="AB20" s="17">
        <v>1580776919</v>
      </c>
      <c r="AC20" s="17">
        <f t="shared" si="9"/>
        <v>1</v>
      </c>
      <c r="AD20" s="17">
        <f t="shared" si="10"/>
        <v>1</v>
      </c>
      <c r="AE20" s="32">
        <f t="shared" si="11"/>
        <v>226</v>
      </c>
      <c r="AF20" s="32">
        <f t="shared" si="12"/>
        <v>9743022</v>
      </c>
      <c r="AG20" s="32">
        <f t="shared" si="13"/>
        <v>43110.716814159292</v>
      </c>
      <c r="AH20" s="32" t="str">
        <f t="shared" si="14"/>
        <v/>
      </c>
      <c r="AI20" s="32">
        <f t="shared" si="15"/>
        <v>43110.716814159292</v>
      </c>
      <c r="AJ20" s="32" t="str">
        <f t="shared" si="16"/>
        <v/>
      </c>
      <c r="AK20" s="32" t="str">
        <f t="shared" si="17"/>
        <v/>
      </c>
      <c r="AL20" s="24" t="s">
        <v>2662</v>
      </c>
      <c r="AM20" s="24" t="s">
        <v>2662</v>
      </c>
      <c r="AN20" s="24">
        <v>3675164</v>
      </c>
      <c r="AO20" s="24">
        <v>119</v>
      </c>
      <c r="AP20" s="24">
        <v>3675164</v>
      </c>
      <c r="AQ20" s="24" t="s">
        <v>1000</v>
      </c>
      <c r="AR20" s="24">
        <v>1.11110010010111E+196</v>
      </c>
      <c r="AS20" s="24">
        <v>119</v>
      </c>
      <c r="AT20" s="24">
        <v>1580927520</v>
      </c>
      <c r="AU20" s="24">
        <f t="shared" si="18"/>
        <v>1</v>
      </c>
      <c r="AV20" s="24">
        <f t="shared" si="19"/>
        <v>1</v>
      </c>
      <c r="AW20" s="24">
        <f t="shared" si="20"/>
        <v>119</v>
      </c>
      <c r="AX20" s="24">
        <f t="shared" si="21"/>
        <v>3675164</v>
      </c>
      <c r="AY20" s="24">
        <f t="shared" si="22"/>
        <v>30883.731092436974</v>
      </c>
      <c r="AZ20" s="24" t="str">
        <f t="shared" si="23"/>
        <v/>
      </c>
      <c r="BA20" s="24">
        <f t="shared" si="24"/>
        <v>30883.731092436974</v>
      </c>
      <c r="BB20" s="24" t="str">
        <f t="shared" si="25"/>
        <v/>
      </c>
      <c r="BC20" s="24" t="str">
        <f t="shared" si="26"/>
        <v/>
      </c>
      <c r="BD20" s="31" t="s">
        <v>2662</v>
      </c>
      <c r="BE20" s="31" t="s">
        <v>2662</v>
      </c>
      <c r="BF20" s="31">
        <v>541206</v>
      </c>
      <c r="BG20" s="31">
        <v>11</v>
      </c>
      <c r="BH20" s="31">
        <v>541206</v>
      </c>
      <c r="BI20" s="31" t="s">
        <v>128</v>
      </c>
      <c r="BJ20" s="31">
        <v>1.1110001000011101E+196</v>
      </c>
      <c r="BK20" s="31">
        <v>11</v>
      </c>
      <c r="BL20" s="31">
        <v>1580893670</v>
      </c>
      <c r="BM20" s="31">
        <f t="shared" si="27"/>
        <v>1</v>
      </c>
      <c r="BN20" s="31">
        <f t="shared" si="28"/>
        <v>1</v>
      </c>
      <c r="BO20" s="31">
        <f t="shared" si="29"/>
        <v>11</v>
      </c>
      <c r="BP20" s="31">
        <f t="shared" si="30"/>
        <v>541206</v>
      </c>
      <c r="BQ20" s="31">
        <f t="shared" si="31"/>
        <v>49200.545454545456</v>
      </c>
      <c r="BR20" s="31" t="str">
        <f t="shared" si="32"/>
        <v/>
      </c>
      <c r="BS20" s="31">
        <f t="shared" si="33"/>
        <v>49200.545454545456</v>
      </c>
      <c r="BT20" s="31" t="str">
        <f t="shared" si="34"/>
        <v/>
      </c>
      <c r="BU20" s="31" t="str">
        <f t="shared" si="35"/>
        <v/>
      </c>
      <c r="BV20" s="45" t="s">
        <v>2662</v>
      </c>
      <c r="BW20" s="45" t="s">
        <v>2662</v>
      </c>
      <c r="BX20" s="45">
        <v>322066</v>
      </c>
      <c r="BY20" s="45">
        <v>6</v>
      </c>
      <c r="BZ20" s="45">
        <v>322066</v>
      </c>
      <c r="CA20" s="45" t="s">
        <v>1000</v>
      </c>
      <c r="CB20" s="45">
        <v>1.11110010010111E+196</v>
      </c>
      <c r="CC20" s="45">
        <v>6</v>
      </c>
      <c r="CD20" s="45">
        <v>1580952436</v>
      </c>
      <c r="CE20" s="45">
        <f t="shared" si="36"/>
        <v>1</v>
      </c>
      <c r="CF20" s="45">
        <f t="shared" si="37"/>
        <v>1</v>
      </c>
      <c r="CG20" s="45">
        <f t="shared" si="38"/>
        <v>6</v>
      </c>
      <c r="CH20" s="45">
        <f t="shared" si="39"/>
        <v>322066</v>
      </c>
      <c r="CI20" s="45">
        <f t="shared" si="40"/>
        <v>53677.666666666664</v>
      </c>
      <c r="CJ20" s="45" t="str">
        <f t="shared" si="41"/>
        <v/>
      </c>
      <c r="CK20" s="45">
        <f t="shared" si="42"/>
        <v>53677.666666666664</v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2662</v>
      </c>
      <c r="C21" s="10" t="s">
        <v>2662</v>
      </c>
      <c r="D21" s="10">
        <v>27000562</v>
      </c>
      <c r="E21" s="10">
        <v>598</v>
      </c>
      <c r="F21" s="10">
        <v>27000562</v>
      </c>
      <c r="G21" s="10" t="s">
        <v>999</v>
      </c>
      <c r="H21" s="10">
        <v>1.1101010011001101E+199</v>
      </c>
      <c r="I21" s="10">
        <v>598</v>
      </c>
      <c r="J21" s="10">
        <v>1580785870</v>
      </c>
      <c r="K21" s="10">
        <f t="shared" si="0"/>
        <v>1</v>
      </c>
      <c r="L21" s="10">
        <f t="shared" si="1"/>
        <v>1</v>
      </c>
      <c r="M21" s="10">
        <f t="shared" si="2"/>
        <v>598</v>
      </c>
      <c r="N21" s="10">
        <f t="shared" si="3"/>
        <v>27000562</v>
      </c>
      <c r="O21" s="10">
        <f t="shared" si="4"/>
        <v>45151.441471571903</v>
      </c>
      <c r="P21" s="10" t="str">
        <f t="shared" si="5"/>
        <v/>
      </c>
      <c r="Q21" s="10">
        <f t="shared" si="6"/>
        <v>45151.441471571903</v>
      </c>
      <c r="R21" s="10" t="str">
        <f t="shared" si="7"/>
        <v/>
      </c>
      <c r="S21" s="10" t="str">
        <f t="shared" si="8"/>
        <v/>
      </c>
      <c r="T21" s="17" t="s">
        <v>2662</v>
      </c>
      <c r="U21" s="17" t="s">
        <v>2662</v>
      </c>
      <c r="V21" s="17">
        <v>3083133</v>
      </c>
      <c r="W21" s="17">
        <v>80</v>
      </c>
      <c r="X21" s="17">
        <v>3083133</v>
      </c>
      <c r="Y21" s="17" t="s">
        <v>1000</v>
      </c>
      <c r="Z21" s="17">
        <v>1.11010101111011E+199</v>
      </c>
      <c r="AA21" s="17">
        <v>80</v>
      </c>
      <c r="AB21" s="17">
        <v>1580776960</v>
      </c>
      <c r="AC21" s="17">
        <f t="shared" si="9"/>
        <v>1</v>
      </c>
      <c r="AD21" s="17">
        <f t="shared" si="10"/>
        <v>1</v>
      </c>
      <c r="AE21" s="32">
        <f t="shared" si="11"/>
        <v>80</v>
      </c>
      <c r="AF21" s="32">
        <f t="shared" si="12"/>
        <v>3083133</v>
      </c>
      <c r="AG21" s="32">
        <f t="shared" si="13"/>
        <v>38539.162499999999</v>
      </c>
      <c r="AH21" s="32" t="str">
        <f t="shared" si="14"/>
        <v/>
      </c>
      <c r="AI21" s="32">
        <f t="shared" si="15"/>
        <v>38539.162499999999</v>
      </c>
      <c r="AJ21" s="32" t="str">
        <f t="shared" si="16"/>
        <v/>
      </c>
      <c r="AK21" s="32" t="str">
        <f t="shared" si="17"/>
        <v/>
      </c>
      <c r="AL21" s="24" t="s">
        <v>2662</v>
      </c>
      <c r="AM21" s="24" t="s">
        <v>2662</v>
      </c>
      <c r="AN21" s="24">
        <v>2074010</v>
      </c>
      <c r="AO21" s="24">
        <v>77</v>
      </c>
      <c r="AP21" s="24">
        <v>2074010</v>
      </c>
      <c r="AQ21" s="24" t="s">
        <v>930</v>
      </c>
      <c r="AR21" s="24">
        <v>1.1011101111011E+198</v>
      </c>
      <c r="AS21" s="24">
        <v>77</v>
      </c>
      <c r="AT21" s="24">
        <v>1580927642</v>
      </c>
      <c r="AU21" s="24">
        <f t="shared" si="18"/>
        <v>1</v>
      </c>
      <c r="AV21" s="24">
        <f t="shared" si="19"/>
        <v>1</v>
      </c>
      <c r="AW21" s="24">
        <f t="shared" si="20"/>
        <v>77</v>
      </c>
      <c r="AX21" s="24">
        <f t="shared" si="21"/>
        <v>2074010</v>
      </c>
      <c r="AY21" s="24">
        <f t="shared" si="22"/>
        <v>26935.194805194806</v>
      </c>
      <c r="AZ21" s="24" t="str">
        <f t="shared" si="23"/>
        <v/>
      </c>
      <c r="BA21" s="24">
        <f t="shared" si="24"/>
        <v>26935.194805194806</v>
      </c>
      <c r="BB21" s="24" t="str">
        <f t="shared" si="25"/>
        <v/>
      </c>
      <c r="BC21" s="24" t="str">
        <f t="shared" si="26"/>
        <v/>
      </c>
      <c r="BD21" s="31" t="s">
        <v>2662</v>
      </c>
      <c r="BE21" s="31" t="s">
        <v>2662</v>
      </c>
      <c r="BF21" s="31">
        <v>5002561</v>
      </c>
      <c r="BG21" s="31">
        <v>94</v>
      </c>
      <c r="BH21" s="31">
        <v>5002561</v>
      </c>
      <c r="BI21" s="31" t="s">
        <v>930</v>
      </c>
      <c r="BJ21" s="31">
        <v>1.1010101110010999E+198</v>
      </c>
      <c r="BK21" s="31">
        <v>94</v>
      </c>
      <c r="BL21" s="31">
        <v>1580893684</v>
      </c>
      <c r="BM21" s="31">
        <f t="shared" si="27"/>
        <v>1</v>
      </c>
      <c r="BN21" s="31">
        <f t="shared" si="28"/>
        <v>1</v>
      </c>
      <c r="BO21" s="31">
        <f t="shared" si="29"/>
        <v>94</v>
      </c>
      <c r="BP21" s="31">
        <f t="shared" si="30"/>
        <v>5002561</v>
      </c>
      <c r="BQ21" s="31">
        <f t="shared" si="31"/>
        <v>53218.734042553195</v>
      </c>
      <c r="BR21" s="31" t="str">
        <f t="shared" si="32"/>
        <v/>
      </c>
      <c r="BS21" s="31">
        <f t="shared" si="33"/>
        <v>53218.734042553195</v>
      </c>
      <c r="BT21" s="31" t="str">
        <f t="shared" si="34"/>
        <v/>
      </c>
      <c r="BU21" s="31" t="str">
        <f t="shared" si="35"/>
        <v/>
      </c>
      <c r="BV21" s="45" t="s">
        <v>2662</v>
      </c>
      <c r="BW21" s="45" t="s">
        <v>2662</v>
      </c>
      <c r="BX21" s="45">
        <v>443900</v>
      </c>
      <c r="BY21" s="45">
        <v>8</v>
      </c>
      <c r="BZ21" s="45">
        <v>443900</v>
      </c>
      <c r="CA21" s="45" t="s">
        <v>912</v>
      </c>
      <c r="CB21" s="45">
        <v>1.1010101110010999E+198</v>
      </c>
      <c r="CC21" s="45">
        <v>8</v>
      </c>
      <c r="CD21" s="45">
        <v>1580952444</v>
      </c>
      <c r="CE21" s="45">
        <f t="shared" si="36"/>
        <v>1</v>
      </c>
      <c r="CF21" s="45">
        <f t="shared" si="37"/>
        <v>1</v>
      </c>
      <c r="CG21" s="45">
        <f t="shared" si="38"/>
        <v>8</v>
      </c>
      <c r="CH21" s="45">
        <f t="shared" si="39"/>
        <v>443900</v>
      </c>
      <c r="CI21" s="45">
        <f t="shared" si="40"/>
        <v>55487.5</v>
      </c>
      <c r="CJ21" s="45" t="str">
        <f t="shared" si="41"/>
        <v/>
      </c>
      <c r="CK21" s="45">
        <f t="shared" si="42"/>
        <v>55487.5</v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2662</v>
      </c>
      <c r="C22" s="10" t="s">
        <v>2662</v>
      </c>
      <c r="D22" s="10">
        <v>444396469</v>
      </c>
      <c r="E22" s="10">
        <v>9681</v>
      </c>
      <c r="F22" s="10">
        <v>444396469</v>
      </c>
      <c r="G22" s="10" t="s">
        <v>599</v>
      </c>
      <c r="H22" s="10">
        <v>1.0111000010000099E+194</v>
      </c>
      <c r="I22" s="10">
        <v>9681</v>
      </c>
      <c r="J22" s="10">
        <v>1580786469</v>
      </c>
      <c r="K22" s="10">
        <f t="shared" si="0"/>
        <v>1</v>
      </c>
      <c r="L22" s="10">
        <f t="shared" si="1"/>
        <v>1</v>
      </c>
      <c r="M22" s="10">
        <f t="shared" si="2"/>
        <v>9681</v>
      </c>
      <c r="N22" s="10">
        <f t="shared" si="3"/>
        <v>444396469</v>
      </c>
      <c r="O22" s="10">
        <f t="shared" si="4"/>
        <v>45903.983989257307</v>
      </c>
      <c r="P22" s="10" t="str">
        <f t="shared" si="5"/>
        <v/>
      </c>
      <c r="Q22" s="10">
        <f t="shared" si="6"/>
        <v>45903.983989257307</v>
      </c>
      <c r="R22" s="10" t="str">
        <f t="shared" si="7"/>
        <v/>
      </c>
      <c r="S22" s="10" t="str">
        <f t="shared" si="8"/>
        <v/>
      </c>
      <c r="T22" s="17" t="s">
        <v>2662</v>
      </c>
      <c r="U22" s="17" t="s">
        <v>2662</v>
      </c>
      <c r="V22" s="17">
        <v>5761968</v>
      </c>
      <c r="W22" s="17">
        <v>147</v>
      </c>
      <c r="X22" s="17">
        <v>5761968</v>
      </c>
      <c r="Y22" s="17" t="s">
        <v>2664</v>
      </c>
      <c r="Z22" s="17">
        <v>1.01011100111011E+196</v>
      </c>
      <c r="AA22" s="17">
        <v>147</v>
      </c>
      <c r="AB22" s="17">
        <v>1580777018</v>
      </c>
      <c r="AC22" s="17">
        <f t="shared" si="9"/>
        <v>1</v>
      </c>
      <c r="AD22" s="17">
        <f t="shared" si="10"/>
        <v>1</v>
      </c>
      <c r="AE22" s="32">
        <f t="shared" si="11"/>
        <v>147</v>
      </c>
      <c r="AF22" s="32">
        <f t="shared" si="12"/>
        <v>5761968</v>
      </c>
      <c r="AG22" s="32">
        <f t="shared" si="13"/>
        <v>39197.061224489793</v>
      </c>
      <c r="AH22" s="32" t="str">
        <f t="shared" si="14"/>
        <v/>
      </c>
      <c r="AI22" s="32">
        <f t="shared" si="15"/>
        <v>39197.061224489793</v>
      </c>
      <c r="AJ22" s="32" t="str">
        <f t="shared" si="16"/>
        <v/>
      </c>
      <c r="AK22" s="32" t="str">
        <f t="shared" si="17"/>
        <v/>
      </c>
      <c r="AL22" s="24" t="s">
        <v>2662</v>
      </c>
      <c r="AM22" s="24" t="s">
        <v>2662</v>
      </c>
      <c r="AN22" s="24">
        <v>6609453</v>
      </c>
      <c r="AO22" s="24">
        <v>206</v>
      </c>
      <c r="AP22" s="24">
        <v>6609453</v>
      </c>
      <c r="AQ22" s="24" t="s">
        <v>589</v>
      </c>
      <c r="AR22" s="24">
        <v>1.10101100011101E+197</v>
      </c>
      <c r="AS22" s="24">
        <v>206</v>
      </c>
      <c r="AT22" s="24">
        <v>1580927719</v>
      </c>
      <c r="AU22" s="24">
        <f t="shared" si="18"/>
        <v>1</v>
      </c>
      <c r="AV22" s="24">
        <f t="shared" si="19"/>
        <v>1</v>
      </c>
      <c r="AW22" s="24">
        <f t="shared" si="20"/>
        <v>206</v>
      </c>
      <c r="AX22" s="24">
        <f t="shared" si="21"/>
        <v>6609453</v>
      </c>
      <c r="AY22" s="24">
        <f t="shared" si="22"/>
        <v>32084.723300970873</v>
      </c>
      <c r="AZ22" s="24" t="str">
        <f t="shared" si="23"/>
        <v/>
      </c>
      <c r="BA22" s="24">
        <f t="shared" si="24"/>
        <v>32084.723300970873</v>
      </c>
      <c r="BB22" s="24" t="str">
        <f t="shared" si="25"/>
        <v/>
      </c>
      <c r="BC22" s="24" t="str">
        <f t="shared" si="26"/>
        <v/>
      </c>
      <c r="BD22" s="31" t="s">
        <v>2662</v>
      </c>
      <c r="BE22" s="31" t="s">
        <v>2662</v>
      </c>
      <c r="BF22" s="31">
        <v>347079225</v>
      </c>
      <c r="BG22" s="31">
        <v>6900</v>
      </c>
      <c r="BH22" s="31">
        <v>347079225</v>
      </c>
      <c r="BI22" s="31" t="s">
        <v>229</v>
      </c>
      <c r="BJ22" s="31">
        <v>1.0111000010000099E+194</v>
      </c>
      <c r="BK22" s="31">
        <v>6900</v>
      </c>
      <c r="BL22" s="31">
        <v>1580893779</v>
      </c>
      <c r="BM22" s="31">
        <f t="shared" si="27"/>
        <v>1</v>
      </c>
      <c r="BN22" s="31">
        <f t="shared" si="28"/>
        <v>1</v>
      </c>
      <c r="BO22" s="31">
        <f t="shared" si="29"/>
        <v>6900</v>
      </c>
      <c r="BP22" s="31">
        <f t="shared" si="30"/>
        <v>347079225</v>
      </c>
      <c r="BQ22" s="31">
        <f t="shared" si="31"/>
        <v>50301.336956521736</v>
      </c>
      <c r="BR22" s="31" t="str">
        <f t="shared" si="32"/>
        <v/>
      </c>
      <c r="BS22" s="31">
        <f t="shared" si="33"/>
        <v>50301.336956521736</v>
      </c>
      <c r="BT22" s="31" t="str">
        <f t="shared" si="34"/>
        <v/>
      </c>
      <c r="BU22" s="31" t="str">
        <f t="shared" si="35"/>
        <v/>
      </c>
      <c r="BV22" s="45" t="s">
        <v>2662</v>
      </c>
      <c r="BW22" s="45" t="s">
        <v>2662</v>
      </c>
      <c r="BX22" s="45">
        <v>5582848</v>
      </c>
      <c r="BY22" s="45">
        <v>95</v>
      </c>
      <c r="BZ22" s="45">
        <v>5582848</v>
      </c>
      <c r="CA22" s="45" t="s">
        <v>128</v>
      </c>
      <c r="CB22" s="45">
        <v>1.01111000100001E+194</v>
      </c>
      <c r="CC22" s="45">
        <v>95</v>
      </c>
      <c r="CD22" s="45">
        <v>1580952455</v>
      </c>
      <c r="CE22" s="45">
        <f t="shared" si="36"/>
        <v>1</v>
      </c>
      <c r="CF22" s="45">
        <f t="shared" si="37"/>
        <v>1</v>
      </c>
      <c r="CG22" s="45">
        <f t="shared" si="38"/>
        <v>95</v>
      </c>
      <c r="CH22" s="45">
        <f t="shared" si="39"/>
        <v>5582848</v>
      </c>
      <c r="CI22" s="45">
        <f t="shared" si="40"/>
        <v>58766.821052631582</v>
      </c>
      <c r="CJ22" s="45" t="str">
        <f t="shared" si="41"/>
        <v/>
      </c>
      <c r="CK22" s="45">
        <f t="shared" si="42"/>
        <v>58766.821052631582</v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2662</v>
      </c>
      <c r="C23" s="10" t="s">
        <v>2662</v>
      </c>
      <c r="D23" s="10">
        <v>30399888</v>
      </c>
      <c r="E23" s="10">
        <v>669</v>
      </c>
      <c r="F23" s="10">
        <v>30399888</v>
      </c>
      <c r="G23" s="10" t="s">
        <v>581</v>
      </c>
      <c r="H23" s="10">
        <v>1.1111101001110099E+199</v>
      </c>
      <c r="I23" s="10">
        <v>669</v>
      </c>
      <c r="J23" s="10">
        <v>1580786685</v>
      </c>
      <c r="K23" s="10">
        <f t="shared" si="0"/>
        <v>1</v>
      </c>
      <c r="L23" s="10">
        <f t="shared" si="1"/>
        <v>1</v>
      </c>
      <c r="M23" s="10">
        <f t="shared" si="2"/>
        <v>669</v>
      </c>
      <c r="N23" s="10">
        <f t="shared" si="3"/>
        <v>30399888</v>
      </c>
      <c r="O23" s="10">
        <f t="shared" si="4"/>
        <v>45440.789237668163</v>
      </c>
      <c r="P23" s="10" t="str">
        <f t="shared" si="5"/>
        <v/>
      </c>
      <c r="Q23" s="10">
        <f t="shared" si="6"/>
        <v>45440.789237668163</v>
      </c>
      <c r="R23" s="10" t="str">
        <f t="shared" si="7"/>
        <v/>
      </c>
      <c r="S23" s="10" t="str">
        <f t="shared" si="8"/>
        <v/>
      </c>
      <c r="T23" s="17" t="s">
        <v>2662</v>
      </c>
      <c r="U23" s="17" t="s">
        <v>2662</v>
      </c>
      <c r="V23" s="17">
        <v>3131186</v>
      </c>
      <c r="W23" s="17">
        <v>84</v>
      </c>
      <c r="X23" s="17">
        <v>3131186</v>
      </c>
      <c r="Y23" s="17" t="s">
        <v>912</v>
      </c>
      <c r="Z23" s="17">
        <v>1.11101011011101E+199</v>
      </c>
      <c r="AA23" s="17">
        <v>84</v>
      </c>
      <c r="AB23" s="17">
        <v>1580777041</v>
      </c>
      <c r="AC23" s="17">
        <f t="shared" si="9"/>
        <v>1</v>
      </c>
      <c r="AD23" s="17">
        <f t="shared" si="10"/>
        <v>1</v>
      </c>
      <c r="AE23" s="32">
        <f t="shared" si="11"/>
        <v>84</v>
      </c>
      <c r="AF23" s="32">
        <f t="shared" si="12"/>
        <v>3131186</v>
      </c>
      <c r="AG23" s="32">
        <f t="shared" si="13"/>
        <v>37276.023809523809</v>
      </c>
      <c r="AH23" s="32" t="str">
        <f t="shared" si="14"/>
        <v/>
      </c>
      <c r="AI23" s="32">
        <f t="shared" si="15"/>
        <v>37276.023809523809</v>
      </c>
      <c r="AJ23" s="32" t="str">
        <f t="shared" si="16"/>
        <v/>
      </c>
      <c r="AK23" s="32" t="str">
        <f t="shared" si="17"/>
        <v/>
      </c>
      <c r="AL23" s="24" t="s">
        <v>2662</v>
      </c>
      <c r="AM23" s="24" t="s">
        <v>2662</v>
      </c>
      <c r="AN23" s="24">
        <v>11391237</v>
      </c>
      <c r="AO23" s="24">
        <v>334</v>
      </c>
      <c r="AP23" s="24">
        <v>11391237</v>
      </c>
      <c r="AQ23" s="24" t="s">
        <v>581</v>
      </c>
      <c r="AR23" s="24">
        <v>1.1111101001110099E+199</v>
      </c>
      <c r="AS23" s="24">
        <v>334</v>
      </c>
      <c r="AT23" s="24">
        <v>1580927800</v>
      </c>
      <c r="AU23" s="24">
        <f t="shared" si="18"/>
        <v>1</v>
      </c>
      <c r="AV23" s="24">
        <f t="shared" si="19"/>
        <v>1</v>
      </c>
      <c r="AW23" s="24">
        <f t="shared" si="20"/>
        <v>334</v>
      </c>
      <c r="AX23" s="24">
        <f t="shared" si="21"/>
        <v>11391237</v>
      </c>
      <c r="AY23" s="24">
        <f t="shared" si="22"/>
        <v>34105.5</v>
      </c>
      <c r="AZ23" s="24" t="str">
        <f t="shared" si="23"/>
        <v/>
      </c>
      <c r="BA23" s="24">
        <f t="shared" si="24"/>
        <v>34105.5</v>
      </c>
      <c r="BB23" s="24" t="str">
        <f t="shared" si="25"/>
        <v/>
      </c>
      <c r="BC23" s="24" t="str">
        <f t="shared" si="26"/>
        <v/>
      </c>
      <c r="BD23" s="31" t="s">
        <v>2662</v>
      </c>
      <c r="BE23" s="31" t="s">
        <v>2662</v>
      </c>
      <c r="BF23" s="31">
        <v>17797069</v>
      </c>
      <c r="BG23" s="31">
        <v>328</v>
      </c>
      <c r="BH23" s="31">
        <v>17797069</v>
      </c>
      <c r="BI23" s="31" t="s">
        <v>927</v>
      </c>
      <c r="BJ23" s="31">
        <v>1.11101011011101E+199</v>
      </c>
      <c r="BK23" s="31">
        <v>328</v>
      </c>
      <c r="BL23" s="31">
        <v>1580900680</v>
      </c>
      <c r="BM23" s="31">
        <f t="shared" si="27"/>
        <v>1</v>
      </c>
      <c r="BN23" s="31">
        <f t="shared" si="28"/>
        <v>1</v>
      </c>
      <c r="BO23" s="31">
        <f t="shared" si="29"/>
        <v>328</v>
      </c>
      <c r="BP23" s="31">
        <f t="shared" si="30"/>
        <v>17797069</v>
      </c>
      <c r="BQ23" s="31">
        <f t="shared" si="31"/>
        <v>54259.356707317071</v>
      </c>
      <c r="BR23" s="31" t="str">
        <f t="shared" si="32"/>
        <v/>
      </c>
      <c r="BS23" s="31">
        <f t="shared" si="33"/>
        <v>54259.356707317071</v>
      </c>
      <c r="BT23" s="31" t="str">
        <f t="shared" si="34"/>
        <v/>
      </c>
      <c r="BU23" s="31" t="str">
        <f t="shared" si="35"/>
        <v/>
      </c>
      <c r="BV23" s="45" t="s">
        <v>2662</v>
      </c>
      <c r="BW23" s="45" t="s">
        <v>2662</v>
      </c>
      <c r="BX23" s="45">
        <v>395679</v>
      </c>
      <c r="BY23" s="45">
        <v>8</v>
      </c>
      <c r="BZ23" s="45">
        <v>395679</v>
      </c>
      <c r="CA23" s="45" t="s">
        <v>229</v>
      </c>
      <c r="CB23" s="45">
        <v>1.11101011011101E+199</v>
      </c>
      <c r="CC23" s="45">
        <v>8</v>
      </c>
      <c r="CD23" s="45">
        <v>1580952551</v>
      </c>
      <c r="CE23" s="45">
        <f t="shared" si="36"/>
        <v>1</v>
      </c>
      <c r="CF23" s="45">
        <f t="shared" si="37"/>
        <v>1</v>
      </c>
      <c r="CG23" s="45">
        <f t="shared" si="38"/>
        <v>8</v>
      </c>
      <c r="CH23" s="45">
        <f t="shared" si="39"/>
        <v>395679</v>
      </c>
      <c r="CI23" s="45">
        <f t="shared" si="40"/>
        <v>49459.875</v>
      </c>
      <c r="CJ23" s="45" t="str">
        <f t="shared" si="41"/>
        <v/>
      </c>
      <c r="CK23" s="45">
        <f t="shared" si="42"/>
        <v>49459.875</v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2662</v>
      </c>
      <c r="C24" s="10" t="s">
        <v>2662</v>
      </c>
      <c r="D24" s="10">
        <v>185882920</v>
      </c>
      <c r="E24" s="10">
        <v>4135</v>
      </c>
      <c r="F24" s="10">
        <v>185882920</v>
      </c>
      <c r="G24" s="10" t="s">
        <v>927</v>
      </c>
      <c r="H24" s="10">
        <v>1.1000101010101099E+198</v>
      </c>
      <c r="I24" s="10">
        <v>4135</v>
      </c>
      <c r="J24" s="10">
        <v>1580787356</v>
      </c>
      <c r="K24" s="10">
        <f t="shared" si="0"/>
        <v>1</v>
      </c>
      <c r="L24" s="10">
        <f t="shared" si="1"/>
        <v>1</v>
      </c>
      <c r="M24" s="10">
        <f t="shared" si="2"/>
        <v>4135</v>
      </c>
      <c r="N24" s="10">
        <f t="shared" si="3"/>
        <v>185882920</v>
      </c>
      <c r="O24" s="10">
        <f t="shared" si="4"/>
        <v>44953.547762998787</v>
      </c>
      <c r="P24" s="10" t="str">
        <f t="shared" si="5"/>
        <v/>
      </c>
      <c r="Q24" s="10">
        <f t="shared" si="6"/>
        <v>44953.547762998787</v>
      </c>
      <c r="R24" s="10" t="str">
        <f t="shared" si="7"/>
        <v/>
      </c>
      <c r="S24" s="10" t="str">
        <f t="shared" si="8"/>
        <v/>
      </c>
      <c r="T24" s="17" t="s">
        <v>2662</v>
      </c>
      <c r="U24" s="17" t="s">
        <v>2662</v>
      </c>
      <c r="V24" s="17">
        <v>92893562</v>
      </c>
      <c r="W24" s="17">
        <v>2078</v>
      </c>
      <c r="X24" s="17">
        <v>92893562</v>
      </c>
      <c r="Y24" s="17" t="s">
        <v>581</v>
      </c>
      <c r="Z24" s="17">
        <v>1.0011111099999999E+195</v>
      </c>
      <c r="AA24" s="17">
        <v>2078</v>
      </c>
      <c r="AB24" s="17">
        <v>1580777049</v>
      </c>
      <c r="AC24" s="17">
        <f t="shared" si="9"/>
        <v>1</v>
      </c>
      <c r="AD24" s="17">
        <f t="shared" si="10"/>
        <v>1</v>
      </c>
      <c r="AE24" s="32">
        <f t="shared" si="11"/>
        <v>2078</v>
      </c>
      <c r="AF24" s="32">
        <f t="shared" si="12"/>
        <v>92893562</v>
      </c>
      <c r="AG24" s="32">
        <f t="shared" si="13"/>
        <v>44703.350336862364</v>
      </c>
      <c r="AH24" s="32" t="str">
        <f t="shared" si="14"/>
        <v/>
      </c>
      <c r="AI24" s="32">
        <f t="shared" si="15"/>
        <v>44703.350336862364</v>
      </c>
      <c r="AJ24" s="32" t="str">
        <f t="shared" si="16"/>
        <v/>
      </c>
      <c r="AK24" s="32" t="str">
        <f t="shared" si="17"/>
        <v/>
      </c>
      <c r="AL24" s="24" t="s">
        <v>2662</v>
      </c>
      <c r="AM24" s="24" t="s">
        <v>2662</v>
      </c>
      <c r="AN24" s="24">
        <v>14034121</v>
      </c>
      <c r="AO24" s="24">
        <v>421</v>
      </c>
      <c r="AP24" s="24">
        <v>14034121</v>
      </c>
      <c r="AQ24" s="24" t="s">
        <v>912</v>
      </c>
      <c r="AR24" s="24">
        <v>1.00001010101011E+198</v>
      </c>
      <c r="AS24" s="24">
        <v>421</v>
      </c>
      <c r="AT24" s="24">
        <v>1580927928</v>
      </c>
      <c r="AU24" s="24">
        <f t="shared" si="18"/>
        <v>1</v>
      </c>
      <c r="AV24" s="24">
        <f t="shared" si="19"/>
        <v>1</v>
      </c>
      <c r="AW24" s="24">
        <f t="shared" si="20"/>
        <v>421</v>
      </c>
      <c r="AX24" s="24">
        <f t="shared" si="21"/>
        <v>14034121</v>
      </c>
      <c r="AY24" s="24">
        <f t="shared" si="22"/>
        <v>33335.204275534445</v>
      </c>
      <c r="AZ24" s="24" t="str">
        <f t="shared" si="23"/>
        <v/>
      </c>
      <c r="BA24" s="24">
        <f t="shared" si="24"/>
        <v>33335.204275534445</v>
      </c>
      <c r="BB24" s="24" t="str">
        <f t="shared" si="25"/>
        <v/>
      </c>
      <c r="BC24" s="24" t="str">
        <f t="shared" si="26"/>
        <v/>
      </c>
      <c r="BD24" s="31" t="s">
        <v>2663</v>
      </c>
      <c r="BE24" s="31" t="s">
        <v>2662</v>
      </c>
      <c r="BF24" s="31">
        <v>271593</v>
      </c>
      <c r="BG24" s="31">
        <v>5</v>
      </c>
      <c r="BH24" s="31">
        <v>1440316830</v>
      </c>
      <c r="BI24" s="31" t="s">
        <v>2667</v>
      </c>
      <c r="BJ24" s="31">
        <v>1.0000100110000099E+197</v>
      </c>
      <c r="BK24" s="31">
        <v>30020</v>
      </c>
      <c r="BL24" s="31">
        <v>1580901010</v>
      </c>
      <c r="BM24" s="31">
        <f t="shared" si="27"/>
        <v>0</v>
      </c>
      <c r="BN24" s="31">
        <f t="shared" si="28"/>
        <v>1</v>
      </c>
      <c r="BO24" s="31" t="str">
        <f t="shared" si="29"/>
        <v/>
      </c>
      <c r="BP24" s="31" t="str">
        <f t="shared" si="30"/>
        <v/>
      </c>
      <c r="BQ24" s="31" t="str">
        <f t="shared" si="31"/>
        <v/>
      </c>
      <c r="BR24" s="31">
        <f t="shared" si="32"/>
        <v>47978.575283144572</v>
      </c>
      <c r="BS24" s="31">
        <f t="shared" si="33"/>
        <v>54318.6</v>
      </c>
      <c r="BT24" s="31">
        <f t="shared" si="34"/>
        <v>47977.519140429788</v>
      </c>
      <c r="BU24" s="31">
        <f t="shared" si="35"/>
        <v>30015</v>
      </c>
      <c r="BV24" s="45" t="s">
        <v>2662</v>
      </c>
      <c r="BW24" s="45" t="s">
        <v>2662</v>
      </c>
      <c r="BX24" s="45">
        <v>7846995</v>
      </c>
      <c r="BY24" s="45">
        <v>135</v>
      </c>
      <c r="BZ24" s="45">
        <v>7846995</v>
      </c>
      <c r="CA24" s="45" t="s">
        <v>229</v>
      </c>
      <c r="CB24" s="45">
        <v>1.00001010101011E+198</v>
      </c>
      <c r="CC24" s="45">
        <v>135</v>
      </c>
      <c r="CD24" s="45">
        <v>1580952559</v>
      </c>
      <c r="CE24" s="45">
        <f t="shared" si="36"/>
        <v>1</v>
      </c>
      <c r="CF24" s="45">
        <f t="shared" si="37"/>
        <v>1</v>
      </c>
      <c r="CG24" s="45">
        <f t="shared" si="38"/>
        <v>135</v>
      </c>
      <c r="CH24" s="45">
        <f t="shared" si="39"/>
        <v>7846995</v>
      </c>
      <c r="CI24" s="45">
        <f t="shared" si="40"/>
        <v>58125.888888888891</v>
      </c>
      <c r="CJ24" s="45" t="str">
        <f t="shared" si="41"/>
        <v/>
      </c>
      <c r="CK24" s="45">
        <f t="shared" si="42"/>
        <v>58125.888888888891</v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2662</v>
      </c>
      <c r="C25" s="10" t="s">
        <v>2662</v>
      </c>
      <c r="D25" s="10">
        <v>773801</v>
      </c>
      <c r="E25" s="10">
        <v>19</v>
      </c>
      <c r="F25" s="10">
        <v>773801</v>
      </c>
      <c r="G25" s="10" t="s">
        <v>589</v>
      </c>
      <c r="H25" s="10">
        <v>1.1010101111010101E+198</v>
      </c>
      <c r="I25" s="10">
        <v>19</v>
      </c>
      <c r="J25" s="10">
        <v>1580787466</v>
      </c>
      <c r="K25" s="10">
        <f t="shared" si="0"/>
        <v>1</v>
      </c>
      <c r="L25" s="10">
        <f t="shared" si="1"/>
        <v>1</v>
      </c>
      <c r="M25" s="10">
        <f t="shared" si="2"/>
        <v>19</v>
      </c>
      <c r="N25" s="10">
        <f t="shared" si="3"/>
        <v>773801</v>
      </c>
      <c r="O25" s="10">
        <f t="shared" si="4"/>
        <v>40726.368421052633</v>
      </c>
      <c r="P25" s="10" t="str">
        <f t="shared" si="5"/>
        <v/>
      </c>
      <c r="Q25" s="10">
        <f t="shared" si="6"/>
        <v>40726.368421052633</v>
      </c>
      <c r="R25" s="10" t="str">
        <f t="shared" si="7"/>
        <v/>
      </c>
      <c r="S25" s="10" t="str">
        <f t="shared" si="8"/>
        <v/>
      </c>
      <c r="T25" s="17" t="s">
        <v>2662</v>
      </c>
      <c r="U25" s="17" t="s">
        <v>2662</v>
      </c>
      <c r="V25" s="17">
        <v>6081986</v>
      </c>
      <c r="W25" s="17">
        <v>161</v>
      </c>
      <c r="X25" s="17">
        <v>6081986</v>
      </c>
      <c r="Y25" s="17" t="s">
        <v>996</v>
      </c>
      <c r="Z25" s="17">
        <v>1.1010101111110101E+198</v>
      </c>
      <c r="AA25" s="17">
        <v>161</v>
      </c>
      <c r="AB25" s="17">
        <v>1580777093</v>
      </c>
      <c r="AC25" s="17">
        <f t="shared" si="9"/>
        <v>1</v>
      </c>
      <c r="AD25" s="17">
        <f t="shared" si="10"/>
        <v>1</v>
      </c>
      <c r="AE25" s="32">
        <f t="shared" si="11"/>
        <v>161</v>
      </c>
      <c r="AF25" s="32">
        <f t="shared" si="12"/>
        <v>6081986</v>
      </c>
      <c r="AG25" s="32">
        <f t="shared" si="13"/>
        <v>37776.310559006211</v>
      </c>
      <c r="AH25" s="32" t="str">
        <f t="shared" si="14"/>
        <v/>
      </c>
      <c r="AI25" s="32">
        <f t="shared" si="15"/>
        <v>37776.310559006211</v>
      </c>
      <c r="AJ25" s="32" t="str">
        <f t="shared" si="16"/>
        <v/>
      </c>
      <c r="AK25" s="32" t="str">
        <f t="shared" si="17"/>
        <v/>
      </c>
      <c r="AL25" s="24" t="s">
        <v>2662</v>
      </c>
      <c r="AM25" s="24" t="s">
        <v>2662</v>
      </c>
      <c r="AN25" s="24">
        <v>5008989</v>
      </c>
      <c r="AO25" s="24">
        <v>158</v>
      </c>
      <c r="AP25" s="24">
        <v>5008989</v>
      </c>
      <c r="AQ25" s="24" t="s">
        <v>998</v>
      </c>
      <c r="AR25" s="24">
        <v>1.1010101111110101E+198</v>
      </c>
      <c r="AS25" s="24">
        <v>158</v>
      </c>
      <c r="AT25" s="24">
        <v>1580928135</v>
      </c>
      <c r="AU25" s="24">
        <f t="shared" si="18"/>
        <v>1</v>
      </c>
      <c r="AV25" s="24">
        <f t="shared" si="19"/>
        <v>1</v>
      </c>
      <c r="AW25" s="24">
        <f t="shared" si="20"/>
        <v>158</v>
      </c>
      <c r="AX25" s="24">
        <f t="shared" si="21"/>
        <v>5008989</v>
      </c>
      <c r="AY25" s="24">
        <f t="shared" si="22"/>
        <v>31702.462025316454</v>
      </c>
      <c r="AZ25" s="24" t="str">
        <f t="shared" si="23"/>
        <v/>
      </c>
      <c r="BA25" s="24">
        <f t="shared" si="24"/>
        <v>31702.462025316454</v>
      </c>
      <c r="BB25" s="24" t="str">
        <f t="shared" si="25"/>
        <v/>
      </c>
      <c r="BC25" s="24" t="str">
        <f t="shared" si="26"/>
        <v/>
      </c>
      <c r="BD25" s="31" t="s">
        <v>2662</v>
      </c>
      <c r="BE25" s="31" t="s">
        <v>2662</v>
      </c>
      <c r="BF25" s="31">
        <v>606686</v>
      </c>
      <c r="BG25" s="31">
        <v>12</v>
      </c>
      <c r="BH25" s="31">
        <v>606686</v>
      </c>
      <c r="BI25" s="31" t="s">
        <v>438</v>
      </c>
      <c r="BJ25" s="31">
        <v>1.1010101111110101E+198</v>
      </c>
      <c r="BK25" s="31">
        <v>12</v>
      </c>
      <c r="BL25" s="31">
        <v>1580906184</v>
      </c>
      <c r="BM25" s="31">
        <f t="shared" si="27"/>
        <v>1</v>
      </c>
      <c r="BN25" s="31">
        <f t="shared" si="28"/>
        <v>1</v>
      </c>
      <c r="BO25" s="31">
        <f t="shared" si="29"/>
        <v>12</v>
      </c>
      <c r="BP25" s="31">
        <f t="shared" si="30"/>
        <v>606686</v>
      </c>
      <c r="BQ25" s="31">
        <f t="shared" si="31"/>
        <v>50557.166666666664</v>
      </c>
      <c r="BR25" s="31" t="str">
        <f t="shared" si="32"/>
        <v/>
      </c>
      <c r="BS25" s="31">
        <f t="shared" si="33"/>
        <v>50557.166666666664</v>
      </c>
      <c r="BT25" s="31" t="str">
        <f t="shared" si="34"/>
        <v/>
      </c>
      <c r="BU25" s="31" t="str">
        <f t="shared" si="35"/>
        <v/>
      </c>
      <c r="BV25" s="45" t="s">
        <v>2662</v>
      </c>
      <c r="BW25" s="45" t="s">
        <v>2662</v>
      </c>
      <c r="BX25" s="45">
        <v>1050496</v>
      </c>
      <c r="BY25" s="45">
        <v>19</v>
      </c>
      <c r="BZ25" s="45">
        <v>1050496</v>
      </c>
      <c r="CA25" s="45" t="s">
        <v>589</v>
      </c>
      <c r="CB25" s="45">
        <v>1.1010101111110101E+198</v>
      </c>
      <c r="CC25" s="45">
        <v>19</v>
      </c>
      <c r="CD25" s="45">
        <v>1580952697</v>
      </c>
      <c r="CE25" s="45">
        <f t="shared" si="36"/>
        <v>1</v>
      </c>
      <c r="CF25" s="45">
        <f t="shared" si="37"/>
        <v>1</v>
      </c>
      <c r="CG25" s="45">
        <f t="shared" si="38"/>
        <v>19</v>
      </c>
      <c r="CH25" s="45">
        <f t="shared" si="39"/>
        <v>1050496</v>
      </c>
      <c r="CI25" s="45">
        <f t="shared" si="40"/>
        <v>55289.26315789474</v>
      </c>
      <c r="CJ25" s="45" t="str">
        <f t="shared" si="41"/>
        <v/>
      </c>
      <c r="CK25" s="45">
        <f t="shared" si="42"/>
        <v>55289.26315789474</v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2662</v>
      </c>
      <c r="C26" s="10" t="s">
        <v>2662</v>
      </c>
      <c r="D26" s="10">
        <v>394479757</v>
      </c>
      <c r="E26" s="10">
        <v>8497</v>
      </c>
      <c r="F26" s="10">
        <v>394479757</v>
      </c>
      <c r="G26" s="10" t="s">
        <v>1013</v>
      </c>
      <c r="H26" s="10">
        <v>1.1100010100010001E+197</v>
      </c>
      <c r="I26" s="10">
        <v>8497</v>
      </c>
      <c r="J26" s="10">
        <v>1580787486</v>
      </c>
      <c r="K26" s="10">
        <f t="shared" si="0"/>
        <v>1</v>
      </c>
      <c r="L26" s="10">
        <f t="shared" si="1"/>
        <v>1</v>
      </c>
      <c r="M26" s="10">
        <f t="shared" si="2"/>
        <v>8497</v>
      </c>
      <c r="N26" s="10">
        <f t="shared" si="3"/>
        <v>394479757</v>
      </c>
      <c r="O26" s="10">
        <f t="shared" si="4"/>
        <v>46425.768741908912</v>
      </c>
      <c r="P26" s="10" t="str">
        <f t="shared" si="5"/>
        <v/>
      </c>
      <c r="Q26" s="10">
        <f t="shared" si="6"/>
        <v>46425.768741908912</v>
      </c>
      <c r="R26" s="10" t="str">
        <f t="shared" si="7"/>
        <v/>
      </c>
      <c r="S26" s="10" t="str">
        <f t="shared" si="8"/>
        <v/>
      </c>
      <c r="T26" s="17" t="s">
        <v>2662</v>
      </c>
      <c r="U26" s="17" t="s">
        <v>2662</v>
      </c>
      <c r="V26" s="17">
        <v>134952297</v>
      </c>
      <c r="W26" s="17">
        <v>2954</v>
      </c>
      <c r="X26" s="17">
        <v>134952297</v>
      </c>
      <c r="Y26" s="17" t="s">
        <v>927</v>
      </c>
      <c r="Z26" s="17">
        <v>1.111001010001E+197</v>
      </c>
      <c r="AA26" s="17">
        <v>2954</v>
      </c>
      <c r="AB26" s="17">
        <v>1580777126</v>
      </c>
      <c r="AC26" s="17">
        <f t="shared" si="9"/>
        <v>1</v>
      </c>
      <c r="AD26" s="17">
        <f t="shared" si="10"/>
        <v>1</v>
      </c>
      <c r="AE26" s="32">
        <f t="shared" si="11"/>
        <v>2954</v>
      </c>
      <c r="AF26" s="32">
        <f t="shared" si="12"/>
        <v>134952297</v>
      </c>
      <c r="AG26" s="32">
        <f t="shared" si="13"/>
        <v>45684.596140825997</v>
      </c>
      <c r="AH26" s="32" t="str">
        <f t="shared" si="14"/>
        <v/>
      </c>
      <c r="AI26" s="32">
        <f t="shared" si="15"/>
        <v>45684.596140825997</v>
      </c>
      <c r="AJ26" s="32" t="str">
        <f t="shared" si="16"/>
        <v/>
      </c>
      <c r="AK26" s="32" t="str">
        <f t="shared" si="17"/>
        <v/>
      </c>
      <c r="AL26" s="24" t="s">
        <v>2662</v>
      </c>
      <c r="AM26" s="24" t="s">
        <v>2662</v>
      </c>
      <c r="AN26" s="24">
        <v>62421620</v>
      </c>
      <c r="AO26" s="24">
        <v>1651</v>
      </c>
      <c r="AP26" s="24">
        <v>62421620</v>
      </c>
      <c r="AQ26" s="24" t="s">
        <v>930</v>
      </c>
      <c r="AR26" s="24">
        <v>1.111001010001E+197</v>
      </c>
      <c r="AS26" s="24">
        <v>1651</v>
      </c>
      <c r="AT26" s="24">
        <v>1580928170</v>
      </c>
      <c r="AU26" s="24">
        <f t="shared" si="18"/>
        <v>1</v>
      </c>
      <c r="AV26" s="24">
        <f t="shared" si="19"/>
        <v>1</v>
      </c>
      <c r="AW26" s="24">
        <f t="shared" si="20"/>
        <v>1651</v>
      </c>
      <c r="AX26" s="24">
        <f t="shared" si="21"/>
        <v>62421620</v>
      </c>
      <c r="AY26" s="24">
        <f t="shared" si="22"/>
        <v>37808.370684433678</v>
      </c>
      <c r="AZ26" s="24" t="str">
        <f t="shared" si="23"/>
        <v/>
      </c>
      <c r="BA26" s="24">
        <f t="shared" si="24"/>
        <v>37808.370684433678</v>
      </c>
      <c r="BB26" s="24" t="str">
        <f t="shared" si="25"/>
        <v/>
      </c>
      <c r="BC26" s="24" t="str">
        <f t="shared" si="26"/>
        <v/>
      </c>
      <c r="BD26" s="31" t="s">
        <v>2663</v>
      </c>
      <c r="BE26" s="31" t="s">
        <v>2662</v>
      </c>
      <c r="BF26" s="31">
        <v>236609</v>
      </c>
      <c r="BG26" s="31">
        <v>4</v>
      </c>
      <c r="BH26" s="31">
        <v>1610966692</v>
      </c>
      <c r="BI26" s="31" t="s">
        <v>923</v>
      </c>
      <c r="BJ26" s="31">
        <v>1.01101001010011E+199</v>
      </c>
      <c r="BK26" s="31">
        <v>31092</v>
      </c>
      <c r="BL26" s="31">
        <v>1580906199</v>
      </c>
      <c r="BM26" s="31">
        <f t="shared" si="27"/>
        <v>0</v>
      </c>
      <c r="BN26" s="31">
        <f t="shared" si="28"/>
        <v>1</v>
      </c>
      <c r="BO26" s="31" t="str">
        <f t="shared" si="29"/>
        <v/>
      </c>
      <c r="BP26" s="31" t="str">
        <f t="shared" si="30"/>
        <v/>
      </c>
      <c r="BQ26" s="31" t="str">
        <f t="shared" si="31"/>
        <v/>
      </c>
      <c r="BR26" s="31">
        <f t="shared" si="32"/>
        <v>51812.900167245592</v>
      </c>
      <c r="BS26" s="31">
        <f t="shared" si="33"/>
        <v>59152.25</v>
      </c>
      <c r="BT26" s="31">
        <f t="shared" si="34"/>
        <v>51811.955835048895</v>
      </c>
      <c r="BU26" s="31">
        <f t="shared" si="35"/>
        <v>31088</v>
      </c>
      <c r="BV26" s="45" t="s">
        <v>2662</v>
      </c>
      <c r="BW26" s="45" t="s">
        <v>2662</v>
      </c>
      <c r="BX26" s="45">
        <v>187301985</v>
      </c>
      <c r="BY26" s="45">
        <v>3892</v>
      </c>
      <c r="BZ26" s="45">
        <v>187301985</v>
      </c>
      <c r="CA26" s="45" t="s">
        <v>984</v>
      </c>
      <c r="CB26" s="45">
        <v>1.1100010100010001E+197</v>
      </c>
      <c r="CC26" s="45">
        <v>3892</v>
      </c>
      <c r="CD26" s="45">
        <v>1580952718</v>
      </c>
      <c r="CE26" s="45">
        <f t="shared" si="36"/>
        <v>1</v>
      </c>
      <c r="CF26" s="45">
        <f t="shared" si="37"/>
        <v>1</v>
      </c>
      <c r="CG26" s="45">
        <f t="shared" si="38"/>
        <v>3892</v>
      </c>
      <c r="CH26" s="45">
        <f t="shared" si="39"/>
        <v>187301985</v>
      </c>
      <c r="CI26" s="45">
        <f t="shared" si="40"/>
        <v>48124.86767728674</v>
      </c>
      <c r="CJ26" s="45" t="str">
        <f t="shared" si="41"/>
        <v/>
      </c>
      <c r="CK26" s="45">
        <f t="shared" si="42"/>
        <v>48124.86767728674</v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2662</v>
      </c>
      <c r="C27" s="10" t="s">
        <v>2662</v>
      </c>
      <c r="D27" s="10">
        <v>805834187</v>
      </c>
      <c r="E27" s="10">
        <v>17710</v>
      </c>
      <c r="F27" s="10">
        <v>805834187</v>
      </c>
      <c r="G27" s="10" t="s">
        <v>995</v>
      </c>
      <c r="H27" s="10">
        <v>1.1000000110001099E+199</v>
      </c>
      <c r="I27" s="10">
        <v>17710</v>
      </c>
      <c r="J27" s="10">
        <v>1580788515</v>
      </c>
      <c r="K27" s="10">
        <f t="shared" si="0"/>
        <v>1</v>
      </c>
      <c r="L27" s="10">
        <f t="shared" si="1"/>
        <v>1</v>
      </c>
      <c r="M27" s="10">
        <f t="shared" si="2"/>
        <v>17710</v>
      </c>
      <c r="N27" s="10">
        <f t="shared" si="3"/>
        <v>805834187</v>
      </c>
      <c r="O27" s="10">
        <f t="shared" si="4"/>
        <v>45501.648051948054</v>
      </c>
      <c r="P27" s="10" t="str">
        <f t="shared" si="5"/>
        <v/>
      </c>
      <c r="Q27" s="10">
        <f t="shared" si="6"/>
        <v>45501.648051948054</v>
      </c>
      <c r="R27" s="10" t="str">
        <f t="shared" si="7"/>
        <v/>
      </c>
      <c r="S27" s="10" t="str">
        <f t="shared" si="8"/>
        <v/>
      </c>
      <c r="T27" s="17" t="s">
        <v>2662</v>
      </c>
      <c r="U27" s="17" t="s">
        <v>2662</v>
      </c>
      <c r="V27" s="17">
        <v>39098563</v>
      </c>
      <c r="W27" s="17">
        <v>879</v>
      </c>
      <c r="X27" s="17">
        <v>39098563</v>
      </c>
      <c r="Y27" s="17" t="s">
        <v>998</v>
      </c>
      <c r="Z27" s="17">
        <v>1.10000001101011E+199</v>
      </c>
      <c r="AA27" s="17">
        <v>879</v>
      </c>
      <c r="AB27" s="17">
        <v>1580777146</v>
      </c>
      <c r="AC27" s="17">
        <f t="shared" si="9"/>
        <v>1</v>
      </c>
      <c r="AD27" s="17">
        <f t="shared" si="10"/>
        <v>1</v>
      </c>
      <c r="AE27" s="32">
        <f t="shared" si="11"/>
        <v>879</v>
      </c>
      <c r="AF27" s="32">
        <f t="shared" si="12"/>
        <v>39098563</v>
      </c>
      <c r="AG27" s="32">
        <f t="shared" si="13"/>
        <v>44480.731513083047</v>
      </c>
      <c r="AH27" s="32" t="str">
        <f t="shared" si="14"/>
        <v/>
      </c>
      <c r="AI27" s="32">
        <f t="shared" si="15"/>
        <v>44480.731513083047</v>
      </c>
      <c r="AJ27" s="32" t="str">
        <f t="shared" si="16"/>
        <v/>
      </c>
      <c r="AK27" s="32" t="str">
        <f t="shared" si="17"/>
        <v/>
      </c>
      <c r="AL27" s="24" t="s">
        <v>2662</v>
      </c>
      <c r="AM27" s="24" t="s">
        <v>2662</v>
      </c>
      <c r="AN27" s="24">
        <v>11436601</v>
      </c>
      <c r="AO27" s="24">
        <v>341</v>
      </c>
      <c r="AP27" s="24">
        <v>11436601</v>
      </c>
      <c r="AQ27" s="24" t="s">
        <v>998</v>
      </c>
      <c r="AR27" s="24">
        <v>1.10000011000111E+198</v>
      </c>
      <c r="AS27" s="24">
        <v>341</v>
      </c>
      <c r="AT27" s="24">
        <v>1580928295</v>
      </c>
      <c r="AU27" s="24">
        <f t="shared" si="18"/>
        <v>1</v>
      </c>
      <c r="AV27" s="24">
        <f t="shared" si="19"/>
        <v>1</v>
      </c>
      <c r="AW27" s="24">
        <f t="shared" si="20"/>
        <v>341</v>
      </c>
      <c r="AX27" s="24">
        <f t="shared" si="21"/>
        <v>11436601</v>
      </c>
      <c r="AY27" s="24">
        <f t="shared" si="22"/>
        <v>33538.419354838712</v>
      </c>
      <c r="AZ27" s="24" t="str">
        <f t="shared" si="23"/>
        <v/>
      </c>
      <c r="BA27" s="24">
        <f t="shared" si="24"/>
        <v>33538.419354838712</v>
      </c>
      <c r="BB27" s="24" t="str">
        <f t="shared" si="25"/>
        <v/>
      </c>
      <c r="BC27" s="24" t="str">
        <f t="shared" si="26"/>
        <v/>
      </c>
      <c r="BD27" s="31" t="s">
        <v>2662</v>
      </c>
      <c r="BE27" s="31" t="s">
        <v>2662</v>
      </c>
      <c r="BF27" s="31">
        <v>10240835</v>
      </c>
      <c r="BG27" s="31">
        <v>196</v>
      </c>
      <c r="BH27" s="31">
        <v>10240835</v>
      </c>
      <c r="BI27" s="31" t="s">
        <v>581</v>
      </c>
      <c r="BJ27" s="31">
        <v>1.00000001000111E+198</v>
      </c>
      <c r="BK27" s="31">
        <v>196</v>
      </c>
      <c r="BL27" s="31">
        <v>1580906673</v>
      </c>
      <c r="BM27" s="31">
        <f t="shared" si="27"/>
        <v>1</v>
      </c>
      <c r="BN27" s="31">
        <f t="shared" si="28"/>
        <v>1</v>
      </c>
      <c r="BO27" s="31">
        <f t="shared" si="29"/>
        <v>196</v>
      </c>
      <c r="BP27" s="31">
        <f t="shared" si="30"/>
        <v>10240835</v>
      </c>
      <c r="BQ27" s="31">
        <f t="shared" si="31"/>
        <v>52249.158163265303</v>
      </c>
      <c r="BR27" s="31" t="str">
        <f t="shared" si="32"/>
        <v/>
      </c>
      <c r="BS27" s="31">
        <f t="shared" si="33"/>
        <v>52249.158163265303</v>
      </c>
      <c r="BT27" s="31" t="str">
        <f t="shared" si="34"/>
        <v/>
      </c>
      <c r="BU27" s="31" t="str">
        <f t="shared" si="35"/>
        <v/>
      </c>
      <c r="BV27" s="45" t="s">
        <v>2662</v>
      </c>
      <c r="BW27" s="45" t="s">
        <v>2662</v>
      </c>
      <c r="BX27" s="45">
        <v>3038380</v>
      </c>
      <c r="BY27" s="45">
        <v>64</v>
      </c>
      <c r="BZ27" s="45">
        <v>3038380</v>
      </c>
      <c r="CA27" s="45" t="s">
        <v>589</v>
      </c>
      <c r="CB27" s="45">
        <v>1.00000011010111E+198</v>
      </c>
      <c r="CC27" s="45">
        <v>64</v>
      </c>
      <c r="CD27" s="45">
        <v>1580956612</v>
      </c>
      <c r="CE27" s="45">
        <f t="shared" si="36"/>
        <v>1</v>
      </c>
      <c r="CF27" s="45">
        <f t="shared" si="37"/>
        <v>1</v>
      </c>
      <c r="CG27" s="45">
        <f t="shared" si="38"/>
        <v>64</v>
      </c>
      <c r="CH27" s="45">
        <f t="shared" si="39"/>
        <v>3038380</v>
      </c>
      <c r="CI27" s="45">
        <f t="shared" si="40"/>
        <v>47474.6875</v>
      </c>
      <c r="CJ27" s="45" t="str">
        <f t="shared" si="41"/>
        <v/>
      </c>
      <c r="CK27" s="45">
        <f t="shared" si="42"/>
        <v>47474.6875</v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2662</v>
      </c>
      <c r="C28" s="10" t="s">
        <v>2662</v>
      </c>
      <c r="D28" s="10">
        <v>30228804</v>
      </c>
      <c r="E28" s="10">
        <v>647</v>
      </c>
      <c r="F28" s="10">
        <v>30228804</v>
      </c>
      <c r="G28" s="10" t="s">
        <v>430</v>
      </c>
      <c r="H28" s="10">
        <v>1.1011110100101E+199</v>
      </c>
      <c r="I28" s="10">
        <v>647</v>
      </c>
      <c r="J28" s="10">
        <v>1580790017</v>
      </c>
      <c r="K28" s="10">
        <f t="shared" si="0"/>
        <v>1</v>
      </c>
      <c r="L28" s="10">
        <f t="shared" si="1"/>
        <v>1</v>
      </c>
      <c r="M28" s="10">
        <f t="shared" si="2"/>
        <v>647</v>
      </c>
      <c r="N28" s="10">
        <f t="shared" si="3"/>
        <v>30228804</v>
      </c>
      <c r="O28" s="10">
        <f t="shared" si="4"/>
        <v>46721.489953632146</v>
      </c>
      <c r="P28" s="10" t="str">
        <f t="shared" si="5"/>
        <v/>
      </c>
      <c r="Q28" s="10">
        <f t="shared" si="6"/>
        <v>46721.489953632146</v>
      </c>
      <c r="R28" s="10" t="str">
        <f t="shared" si="7"/>
        <v/>
      </c>
      <c r="S28" s="10" t="str">
        <f t="shared" si="8"/>
        <v/>
      </c>
      <c r="T28" s="17" t="s">
        <v>2662</v>
      </c>
      <c r="U28" s="17" t="s">
        <v>2662</v>
      </c>
      <c r="V28" s="17">
        <v>1390566</v>
      </c>
      <c r="W28" s="17">
        <v>40</v>
      </c>
      <c r="X28" s="17">
        <v>1390566</v>
      </c>
      <c r="Y28" s="17" t="s">
        <v>235</v>
      </c>
      <c r="Z28" s="17">
        <v>1.1011110100101E+199</v>
      </c>
      <c r="AA28" s="17">
        <v>40</v>
      </c>
      <c r="AB28" s="17">
        <v>1580777165</v>
      </c>
      <c r="AC28" s="17">
        <f t="shared" si="9"/>
        <v>1</v>
      </c>
      <c r="AD28" s="17">
        <f t="shared" si="10"/>
        <v>1</v>
      </c>
      <c r="AE28" s="32">
        <f t="shared" si="11"/>
        <v>40</v>
      </c>
      <c r="AF28" s="32">
        <f t="shared" si="12"/>
        <v>1390566</v>
      </c>
      <c r="AG28" s="32">
        <f t="shared" si="13"/>
        <v>34764.15</v>
      </c>
      <c r="AH28" s="32" t="str">
        <f t="shared" si="14"/>
        <v/>
      </c>
      <c r="AI28" s="32">
        <f t="shared" si="15"/>
        <v>34764.15</v>
      </c>
      <c r="AJ28" s="32" t="str">
        <f t="shared" si="16"/>
        <v/>
      </c>
      <c r="AK28" s="32" t="str">
        <f t="shared" si="17"/>
        <v/>
      </c>
      <c r="AL28" s="24" t="s">
        <v>2662</v>
      </c>
      <c r="AM28" s="24" t="s">
        <v>2662</v>
      </c>
      <c r="AN28" s="24">
        <v>10961278</v>
      </c>
      <c r="AO28" s="24">
        <v>312</v>
      </c>
      <c r="AP28" s="24">
        <v>10961278</v>
      </c>
      <c r="AQ28" s="24" t="s">
        <v>2666</v>
      </c>
      <c r="AR28" s="24">
        <v>1.1011110000001E+199</v>
      </c>
      <c r="AS28" s="24">
        <v>312</v>
      </c>
      <c r="AT28" s="24">
        <v>1580928352</v>
      </c>
      <c r="AU28" s="24">
        <f t="shared" si="18"/>
        <v>1</v>
      </c>
      <c r="AV28" s="24">
        <f t="shared" si="19"/>
        <v>1</v>
      </c>
      <c r="AW28" s="24">
        <f t="shared" si="20"/>
        <v>312</v>
      </c>
      <c r="AX28" s="24">
        <f t="shared" si="21"/>
        <v>10961278</v>
      </c>
      <c r="AY28" s="24">
        <f t="shared" si="22"/>
        <v>35132.301282051281</v>
      </c>
      <c r="AZ28" s="24" t="str">
        <f t="shared" si="23"/>
        <v/>
      </c>
      <c r="BA28" s="24">
        <f t="shared" si="24"/>
        <v>35132.301282051281</v>
      </c>
      <c r="BB28" s="24" t="str">
        <f t="shared" si="25"/>
        <v/>
      </c>
      <c r="BC28" s="24" t="str">
        <f t="shared" si="26"/>
        <v/>
      </c>
      <c r="BD28" s="31" t="s">
        <v>2662</v>
      </c>
      <c r="BE28" s="31" t="s">
        <v>2662</v>
      </c>
      <c r="BF28" s="31">
        <v>8863639</v>
      </c>
      <c r="BG28" s="31">
        <v>158</v>
      </c>
      <c r="BH28" s="31">
        <v>8863639</v>
      </c>
      <c r="BI28" s="31" t="s">
        <v>1007</v>
      </c>
      <c r="BJ28" s="31">
        <v>1.1011110100010999E+199</v>
      </c>
      <c r="BK28" s="31">
        <v>158</v>
      </c>
      <c r="BL28" s="31">
        <v>1580906871</v>
      </c>
      <c r="BM28" s="31">
        <f t="shared" si="27"/>
        <v>1</v>
      </c>
      <c r="BN28" s="31">
        <f t="shared" si="28"/>
        <v>1</v>
      </c>
      <c r="BO28" s="31">
        <f t="shared" si="29"/>
        <v>158</v>
      </c>
      <c r="BP28" s="31">
        <f t="shared" si="30"/>
        <v>8863639</v>
      </c>
      <c r="BQ28" s="31">
        <f t="shared" si="31"/>
        <v>56098.981012658231</v>
      </c>
      <c r="BR28" s="31" t="str">
        <f t="shared" si="32"/>
        <v/>
      </c>
      <c r="BS28" s="31">
        <f t="shared" si="33"/>
        <v>56098.981012658231</v>
      </c>
      <c r="BT28" s="31" t="str">
        <f t="shared" si="34"/>
        <v/>
      </c>
      <c r="BU28" s="31" t="str">
        <f t="shared" si="35"/>
        <v/>
      </c>
      <c r="BV28" s="45" t="s">
        <v>2662</v>
      </c>
      <c r="BW28" s="45" t="s">
        <v>2662</v>
      </c>
      <c r="BX28" s="45">
        <v>706911</v>
      </c>
      <c r="BY28" s="45">
        <v>16</v>
      </c>
      <c r="BZ28" s="45">
        <v>706911</v>
      </c>
      <c r="CA28" s="45" t="s">
        <v>2666</v>
      </c>
      <c r="CB28" s="45">
        <v>1.1011110100010999E+199</v>
      </c>
      <c r="CC28" s="45">
        <v>16</v>
      </c>
      <c r="CD28" s="45">
        <v>1580956677</v>
      </c>
      <c r="CE28" s="45">
        <f t="shared" si="36"/>
        <v>1</v>
      </c>
      <c r="CF28" s="45">
        <f t="shared" si="37"/>
        <v>1</v>
      </c>
      <c r="CG28" s="45">
        <f t="shared" si="38"/>
        <v>16</v>
      </c>
      <c r="CH28" s="45">
        <f t="shared" si="39"/>
        <v>706911</v>
      </c>
      <c r="CI28" s="45">
        <f t="shared" si="40"/>
        <v>44181.9375</v>
      </c>
      <c r="CJ28" s="45" t="str">
        <f t="shared" si="41"/>
        <v/>
      </c>
      <c r="CK28" s="45">
        <f t="shared" si="42"/>
        <v>44181.9375</v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2662</v>
      </c>
      <c r="C29" s="10" t="s">
        <v>2662</v>
      </c>
      <c r="D29" s="10">
        <v>72026672</v>
      </c>
      <c r="E29" s="10">
        <v>1582</v>
      </c>
      <c r="F29" s="10">
        <v>72026672</v>
      </c>
      <c r="G29" s="10" t="s">
        <v>923</v>
      </c>
      <c r="H29" s="10">
        <v>1.0111000100010101E+196</v>
      </c>
      <c r="I29" s="10">
        <v>1582</v>
      </c>
      <c r="J29" s="10">
        <v>1580790667</v>
      </c>
      <c r="K29" s="10">
        <f t="shared" si="0"/>
        <v>1</v>
      </c>
      <c r="L29" s="10">
        <f t="shared" si="1"/>
        <v>1</v>
      </c>
      <c r="M29" s="10">
        <f t="shared" si="2"/>
        <v>1582</v>
      </c>
      <c r="N29" s="10">
        <f t="shared" si="3"/>
        <v>72026672</v>
      </c>
      <c r="O29" s="10">
        <f t="shared" si="4"/>
        <v>45528.869785082177</v>
      </c>
      <c r="P29" s="10" t="str">
        <f t="shared" si="5"/>
        <v/>
      </c>
      <c r="Q29" s="10">
        <f t="shared" si="6"/>
        <v>45528.869785082177</v>
      </c>
      <c r="R29" s="10" t="str">
        <f t="shared" si="7"/>
        <v/>
      </c>
      <c r="S29" s="10" t="str">
        <f t="shared" si="8"/>
        <v/>
      </c>
      <c r="T29" s="17" t="s">
        <v>2662</v>
      </c>
      <c r="U29" s="17" t="s">
        <v>2662</v>
      </c>
      <c r="V29" s="17">
        <v>10717877</v>
      </c>
      <c r="W29" s="17">
        <v>257</v>
      </c>
      <c r="X29" s="17">
        <v>10717877</v>
      </c>
      <c r="Y29" s="17" t="s">
        <v>992</v>
      </c>
      <c r="Z29" s="17">
        <v>1.0111000100010101E+196</v>
      </c>
      <c r="AA29" s="17">
        <v>257</v>
      </c>
      <c r="AB29" s="17">
        <v>1580777206</v>
      </c>
      <c r="AC29" s="17">
        <f t="shared" si="9"/>
        <v>1</v>
      </c>
      <c r="AD29" s="17">
        <f t="shared" si="10"/>
        <v>1</v>
      </c>
      <c r="AE29" s="32">
        <f t="shared" si="11"/>
        <v>257</v>
      </c>
      <c r="AF29" s="32">
        <f t="shared" si="12"/>
        <v>10717877</v>
      </c>
      <c r="AG29" s="32">
        <f t="shared" si="13"/>
        <v>41703.801556420236</v>
      </c>
      <c r="AH29" s="32" t="str">
        <f t="shared" si="14"/>
        <v/>
      </c>
      <c r="AI29" s="32">
        <f t="shared" si="15"/>
        <v>41703.801556420236</v>
      </c>
      <c r="AJ29" s="32" t="str">
        <f t="shared" si="16"/>
        <v/>
      </c>
      <c r="AK29" s="32" t="str">
        <f t="shared" si="17"/>
        <v/>
      </c>
      <c r="AL29" s="24" t="s">
        <v>2662</v>
      </c>
      <c r="AM29" s="24" t="s">
        <v>2662</v>
      </c>
      <c r="AN29" s="24">
        <v>35030630</v>
      </c>
      <c r="AO29" s="24">
        <v>963</v>
      </c>
      <c r="AP29" s="24">
        <v>35030630</v>
      </c>
      <c r="AQ29" s="24" t="s">
        <v>912</v>
      </c>
      <c r="AR29" s="24">
        <v>1.0111000100010101E+196</v>
      </c>
      <c r="AS29" s="24">
        <v>963</v>
      </c>
      <c r="AT29" s="24">
        <v>1580928637</v>
      </c>
      <c r="AU29" s="24">
        <f t="shared" si="18"/>
        <v>1</v>
      </c>
      <c r="AV29" s="24">
        <f t="shared" si="19"/>
        <v>1</v>
      </c>
      <c r="AW29" s="24">
        <f t="shared" si="20"/>
        <v>963</v>
      </c>
      <c r="AX29" s="24">
        <f t="shared" si="21"/>
        <v>35030630</v>
      </c>
      <c r="AY29" s="24">
        <f t="shared" si="22"/>
        <v>36376.562824506749</v>
      </c>
      <c r="AZ29" s="24" t="str">
        <f t="shared" si="23"/>
        <v/>
      </c>
      <c r="BA29" s="24">
        <f t="shared" si="24"/>
        <v>36376.562824506749</v>
      </c>
      <c r="BB29" s="24" t="str">
        <f t="shared" si="25"/>
        <v/>
      </c>
      <c r="BC29" s="24" t="str">
        <f t="shared" si="26"/>
        <v/>
      </c>
      <c r="BD29" s="31" t="s">
        <v>2662</v>
      </c>
      <c r="BE29" s="31" t="s">
        <v>2662</v>
      </c>
      <c r="BF29" s="31">
        <v>19818251</v>
      </c>
      <c r="BG29" s="31">
        <v>376</v>
      </c>
      <c r="BH29" s="31">
        <v>19818251</v>
      </c>
      <c r="BI29" s="31" t="s">
        <v>923</v>
      </c>
      <c r="BJ29" s="31">
        <v>1.0111000100010101E+196</v>
      </c>
      <c r="BK29" s="31">
        <v>376</v>
      </c>
      <c r="BL29" s="31">
        <v>1580907030</v>
      </c>
      <c r="BM29" s="31">
        <f t="shared" si="27"/>
        <v>1</v>
      </c>
      <c r="BN29" s="31">
        <f t="shared" si="28"/>
        <v>1</v>
      </c>
      <c r="BO29" s="31">
        <f t="shared" si="29"/>
        <v>376</v>
      </c>
      <c r="BP29" s="31">
        <f t="shared" si="30"/>
        <v>19818251</v>
      </c>
      <c r="BQ29" s="31">
        <f t="shared" si="31"/>
        <v>52708.11436170213</v>
      </c>
      <c r="BR29" s="31" t="str">
        <f t="shared" si="32"/>
        <v/>
      </c>
      <c r="BS29" s="31">
        <f t="shared" si="33"/>
        <v>52708.11436170213</v>
      </c>
      <c r="BT29" s="31" t="str">
        <f t="shared" si="34"/>
        <v/>
      </c>
      <c r="BU29" s="31" t="str">
        <f t="shared" si="35"/>
        <v/>
      </c>
      <c r="BV29" s="45" t="s">
        <v>2662</v>
      </c>
      <c r="BW29" s="45" t="s">
        <v>2662</v>
      </c>
      <c r="BX29" s="45">
        <v>8325183</v>
      </c>
      <c r="BY29" s="45">
        <v>166</v>
      </c>
      <c r="BZ29" s="45">
        <v>8325183</v>
      </c>
      <c r="CA29" s="45" t="s">
        <v>992</v>
      </c>
      <c r="CB29" s="45">
        <v>1.0111000100010101E+196</v>
      </c>
      <c r="CC29" s="45">
        <v>166</v>
      </c>
      <c r="CD29" s="45">
        <v>1580956694</v>
      </c>
      <c r="CE29" s="45">
        <f t="shared" si="36"/>
        <v>1</v>
      </c>
      <c r="CF29" s="45">
        <f t="shared" si="37"/>
        <v>1</v>
      </c>
      <c r="CG29" s="45">
        <f t="shared" si="38"/>
        <v>166</v>
      </c>
      <c r="CH29" s="45">
        <f t="shared" si="39"/>
        <v>8325183</v>
      </c>
      <c r="CI29" s="45">
        <f t="shared" si="40"/>
        <v>50151.704819277111</v>
      </c>
      <c r="CJ29" s="45" t="str">
        <f t="shared" si="41"/>
        <v/>
      </c>
      <c r="CK29" s="45">
        <f t="shared" si="42"/>
        <v>50151.704819277111</v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2662</v>
      </c>
      <c r="C30" s="10" t="s">
        <v>2662</v>
      </c>
      <c r="D30" s="10">
        <v>1375003</v>
      </c>
      <c r="E30" s="10">
        <v>33</v>
      </c>
      <c r="F30" s="10">
        <v>1375003</v>
      </c>
      <c r="G30" s="10" t="s">
        <v>229</v>
      </c>
      <c r="H30" s="10">
        <v>1.1010011100111101E+199</v>
      </c>
      <c r="I30" s="10">
        <v>33</v>
      </c>
      <c r="J30" s="10">
        <v>1580791494</v>
      </c>
      <c r="K30" s="10">
        <f t="shared" si="0"/>
        <v>1</v>
      </c>
      <c r="L30" s="10">
        <f t="shared" si="1"/>
        <v>1</v>
      </c>
      <c r="M30" s="10">
        <f t="shared" si="2"/>
        <v>33</v>
      </c>
      <c r="N30" s="10">
        <f t="shared" si="3"/>
        <v>1375003</v>
      </c>
      <c r="O30" s="10">
        <f t="shared" si="4"/>
        <v>41666.757575757576</v>
      </c>
      <c r="P30" s="10" t="str">
        <f t="shared" si="5"/>
        <v/>
      </c>
      <c r="Q30" s="10">
        <f t="shared" si="6"/>
        <v>41666.757575757576</v>
      </c>
      <c r="R30" s="10" t="str">
        <f t="shared" si="7"/>
        <v/>
      </c>
      <c r="S30" s="10" t="str">
        <f t="shared" si="8"/>
        <v/>
      </c>
      <c r="T30" s="17" t="s">
        <v>2662</v>
      </c>
      <c r="U30" s="17" t="s">
        <v>2662</v>
      </c>
      <c r="V30" s="17">
        <v>3743835</v>
      </c>
      <c r="W30" s="17">
        <v>98</v>
      </c>
      <c r="X30" s="17">
        <v>3743835</v>
      </c>
      <c r="Y30" s="17" t="s">
        <v>128</v>
      </c>
      <c r="Z30" s="17">
        <v>1.01001110011111E+198</v>
      </c>
      <c r="AA30" s="17">
        <v>98</v>
      </c>
      <c r="AB30" s="17">
        <v>1580777255</v>
      </c>
      <c r="AC30" s="17">
        <f t="shared" si="9"/>
        <v>1</v>
      </c>
      <c r="AD30" s="17">
        <f t="shared" si="10"/>
        <v>1</v>
      </c>
      <c r="AE30" s="32">
        <f t="shared" si="11"/>
        <v>98</v>
      </c>
      <c r="AF30" s="32">
        <f t="shared" si="12"/>
        <v>3743835</v>
      </c>
      <c r="AG30" s="32">
        <f t="shared" si="13"/>
        <v>38202.397959183676</v>
      </c>
      <c r="AH30" s="32" t="str">
        <f t="shared" si="14"/>
        <v/>
      </c>
      <c r="AI30" s="32">
        <f t="shared" si="15"/>
        <v>38202.397959183676</v>
      </c>
      <c r="AJ30" s="32" t="str">
        <f t="shared" si="16"/>
        <v/>
      </c>
      <c r="AK30" s="32" t="str">
        <f t="shared" si="17"/>
        <v/>
      </c>
      <c r="AL30" s="24" t="s">
        <v>2662</v>
      </c>
      <c r="AM30" s="24" t="s">
        <v>2662</v>
      </c>
      <c r="AN30" s="24">
        <v>2848254</v>
      </c>
      <c r="AO30" s="24">
        <v>95</v>
      </c>
      <c r="AP30" s="24">
        <v>2848254</v>
      </c>
      <c r="AQ30" s="24" t="s">
        <v>229</v>
      </c>
      <c r="AR30" s="24">
        <v>1.01001110011111E+198</v>
      </c>
      <c r="AS30" s="24">
        <v>95</v>
      </c>
      <c r="AT30" s="24">
        <v>1580928666</v>
      </c>
      <c r="AU30" s="24">
        <f t="shared" si="18"/>
        <v>1</v>
      </c>
      <c r="AV30" s="24">
        <f t="shared" si="19"/>
        <v>1</v>
      </c>
      <c r="AW30" s="24">
        <f t="shared" si="20"/>
        <v>95</v>
      </c>
      <c r="AX30" s="24">
        <f t="shared" si="21"/>
        <v>2848254</v>
      </c>
      <c r="AY30" s="24">
        <f t="shared" si="22"/>
        <v>29981.621052631577</v>
      </c>
      <c r="AZ30" s="24" t="str">
        <f t="shared" si="23"/>
        <v/>
      </c>
      <c r="BA30" s="24">
        <f t="shared" si="24"/>
        <v>29981.621052631577</v>
      </c>
      <c r="BB30" s="24" t="str">
        <f t="shared" si="25"/>
        <v/>
      </c>
      <c r="BC30" s="24" t="str">
        <f t="shared" si="26"/>
        <v/>
      </c>
      <c r="BD30" s="31" t="s">
        <v>2662</v>
      </c>
      <c r="BE30" s="31" t="s">
        <v>2662</v>
      </c>
      <c r="BF30" s="31">
        <v>119019</v>
      </c>
      <c r="BG30" s="31">
        <v>3</v>
      </c>
      <c r="BH30" s="31">
        <v>119019</v>
      </c>
      <c r="BI30" s="31" t="s">
        <v>428</v>
      </c>
      <c r="BJ30" s="31">
        <v>1.1010011100111101E+199</v>
      </c>
      <c r="BK30" s="31">
        <v>3</v>
      </c>
      <c r="BL30" s="31">
        <v>1580907408</v>
      </c>
      <c r="BM30" s="31">
        <f t="shared" si="27"/>
        <v>1</v>
      </c>
      <c r="BN30" s="31">
        <f t="shared" si="28"/>
        <v>1</v>
      </c>
      <c r="BO30" s="31">
        <f t="shared" si="29"/>
        <v>3</v>
      </c>
      <c r="BP30" s="31">
        <f t="shared" si="30"/>
        <v>119019</v>
      </c>
      <c r="BQ30" s="31">
        <f t="shared" si="31"/>
        <v>39673</v>
      </c>
      <c r="BR30" s="31" t="str">
        <f t="shared" si="32"/>
        <v/>
      </c>
      <c r="BS30" s="31">
        <f t="shared" si="33"/>
        <v>39673</v>
      </c>
      <c r="BT30" s="31" t="str">
        <f t="shared" si="34"/>
        <v/>
      </c>
      <c r="BU30" s="31" t="str">
        <f t="shared" si="35"/>
        <v/>
      </c>
      <c r="BV30" s="45" t="s">
        <v>2662</v>
      </c>
      <c r="BW30" s="45" t="s">
        <v>2662</v>
      </c>
      <c r="BX30" s="45">
        <v>406502</v>
      </c>
      <c r="BY30" s="45">
        <v>9</v>
      </c>
      <c r="BZ30" s="45">
        <v>406502</v>
      </c>
      <c r="CA30" s="45" t="s">
        <v>128</v>
      </c>
      <c r="CB30" s="45">
        <v>1.1010011100111101E+199</v>
      </c>
      <c r="CC30" s="45">
        <v>9</v>
      </c>
      <c r="CD30" s="45">
        <v>1580956862</v>
      </c>
      <c r="CE30" s="45">
        <f t="shared" si="36"/>
        <v>1</v>
      </c>
      <c r="CF30" s="45">
        <f t="shared" si="37"/>
        <v>1</v>
      </c>
      <c r="CG30" s="45">
        <f t="shared" si="38"/>
        <v>9</v>
      </c>
      <c r="CH30" s="45">
        <f t="shared" si="39"/>
        <v>406502</v>
      </c>
      <c r="CI30" s="45">
        <f t="shared" si="40"/>
        <v>45166.888888888891</v>
      </c>
      <c r="CJ30" s="45" t="str">
        <f t="shared" si="41"/>
        <v/>
      </c>
      <c r="CK30" s="45">
        <f t="shared" si="42"/>
        <v>45166.888888888891</v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2662</v>
      </c>
      <c r="C31" s="10" t="s">
        <v>2662</v>
      </c>
      <c r="D31" s="10">
        <v>1114634582</v>
      </c>
      <c r="E31" s="10">
        <v>23553</v>
      </c>
      <c r="F31" s="10">
        <v>1114634582</v>
      </c>
      <c r="G31" s="10" t="s">
        <v>140</v>
      </c>
      <c r="H31" s="10">
        <v>1.1010001011001E+198</v>
      </c>
      <c r="I31" s="10">
        <v>23553</v>
      </c>
      <c r="J31" s="10">
        <v>1580791529</v>
      </c>
      <c r="K31" s="10">
        <f t="shared" si="0"/>
        <v>1</v>
      </c>
      <c r="L31" s="10">
        <f t="shared" si="1"/>
        <v>1</v>
      </c>
      <c r="M31" s="10">
        <f t="shared" si="2"/>
        <v>23553</v>
      </c>
      <c r="N31" s="10">
        <f t="shared" si="3"/>
        <v>1114634582</v>
      </c>
      <c r="O31" s="10">
        <f t="shared" si="4"/>
        <v>47324.526896785974</v>
      </c>
      <c r="P31" s="10" t="str">
        <f t="shared" si="5"/>
        <v/>
      </c>
      <c r="Q31" s="10">
        <f t="shared" si="6"/>
        <v>47324.526896785974</v>
      </c>
      <c r="R31" s="10" t="str">
        <f t="shared" si="7"/>
        <v/>
      </c>
      <c r="S31" s="10" t="str">
        <f t="shared" si="8"/>
        <v/>
      </c>
      <c r="T31" s="17" t="s">
        <v>2662</v>
      </c>
      <c r="U31" s="17" t="s">
        <v>2662</v>
      </c>
      <c r="V31" s="17">
        <v>158253480</v>
      </c>
      <c r="W31" s="17">
        <v>3529</v>
      </c>
      <c r="X31" s="17">
        <v>158253480</v>
      </c>
      <c r="Y31" s="17" t="s">
        <v>927</v>
      </c>
      <c r="Z31" s="17">
        <v>1.1010001010001E+198</v>
      </c>
      <c r="AA31" s="17">
        <v>3529</v>
      </c>
      <c r="AB31" s="17">
        <v>1580777354</v>
      </c>
      <c r="AC31" s="17">
        <f t="shared" si="9"/>
        <v>1</v>
      </c>
      <c r="AD31" s="17">
        <f t="shared" si="10"/>
        <v>1</v>
      </c>
      <c r="AE31" s="32">
        <f t="shared" si="11"/>
        <v>3529</v>
      </c>
      <c r="AF31" s="32">
        <f t="shared" si="12"/>
        <v>158253480</v>
      </c>
      <c r="AG31" s="32">
        <f t="shared" si="13"/>
        <v>44843.717767072827</v>
      </c>
      <c r="AH31" s="32" t="str">
        <f t="shared" si="14"/>
        <v/>
      </c>
      <c r="AI31" s="32">
        <f t="shared" si="15"/>
        <v>44843.717767072827</v>
      </c>
      <c r="AJ31" s="32" t="str">
        <f t="shared" si="16"/>
        <v/>
      </c>
      <c r="AK31" s="32" t="str">
        <f t="shared" si="17"/>
        <v/>
      </c>
      <c r="AL31" s="24" t="s">
        <v>2662</v>
      </c>
      <c r="AM31" s="24" t="s">
        <v>2662</v>
      </c>
      <c r="AN31" s="24">
        <v>67192748</v>
      </c>
      <c r="AO31" s="24">
        <v>1795</v>
      </c>
      <c r="AP31" s="24">
        <v>67192748</v>
      </c>
      <c r="AQ31" s="24" t="s">
        <v>1013</v>
      </c>
      <c r="AR31" s="24">
        <v>1.1010001010001E+198</v>
      </c>
      <c r="AS31" s="24">
        <v>1795</v>
      </c>
      <c r="AT31" s="24">
        <v>1580928764</v>
      </c>
      <c r="AU31" s="24">
        <f t="shared" si="18"/>
        <v>1</v>
      </c>
      <c r="AV31" s="24">
        <f t="shared" si="19"/>
        <v>1</v>
      </c>
      <c r="AW31" s="24">
        <f t="shared" si="20"/>
        <v>1795</v>
      </c>
      <c r="AX31" s="24">
        <f t="shared" si="21"/>
        <v>67192748</v>
      </c>
      <c r="AY31" s="24">
        <f t="shared" si="22"/>
        <v>37433.285793871866</v>
      </c>
      <c r="AZ31" s="24" t="str">
        <f t="shared" si="23"/>
        <v/>
      </c>
      <c r="BA31" s="24">
        <f t="shared" si="24"/>
        <v>37433.285793871866</v>
      </c>
      <c r="BB31" s="24" t="str">
        <f t="shared" si="25"/>
        <v/>
      </c>
      <c r="BC31" s="24" t="str">
        <f t="shared" si="26"/>
        <v/>
      </c>
      <c r="BD31" s="31" t="s">
        <v>2663</v>
      </c>
      <c r="BE31" s="31" t="s">
        <v>2662</v>
      </c>
      <c r="BF31" s="31">
        <v>735318</v>
      </c>
      <c r="BG31" s="31">
        <v>15</v>
      </c>
      <c r="BH31" s="31">
        <v>1475178942</v>
      </c>
      <c r="BI31" s="31" t="s">
        <v>984</v>
      </c>
      <c r="BJ31" s="31">
        <v>1.1100000011000101E+199</v>
      </c>
      <c r="BK31" s="31">
        <v>28942</v>
      </c>
      <c r="BL31" s="31">
        <v>1580907416</v>
      </c>
      <c r="BM31" s="31">
        <f t="shared" si="27"/>
        <v>0</v>
      </c>
      <c r="BN31" s="31">
        <f t="shared" si="28"/>
        <v>1</v>
      </c>
      <c r="BO31" s="31" t="str">
        <f t="shared" si="29"/>
        <v/>
      </c>
      <c r="BP31" s="31" t="str">
        <f t="shared" si="30"/>
        <v/>
      </c>
      <c r="BQ31" s="31" t="str">
        <f t="shared" si="31"/>
        <v/>
      </c>
      <c r="BR31" s="31">
        <f t="shared" si="32"/>
        <v>50970.17973878792</v>
      </c>
      <c r="BS31" s="31">
        <f t="shared" si="33"/>
        <v>49021.2</v>
      </c>
      <c r="BT31" s="31">
        <f t="shared" si="34"/>
        <v>50971.190375773498</v>
      </c>
      <c r="BU31" s="31">
        <f t="shared" si="35"/>
        <v>28927</v>
      </c>
      <c r="BV31" s="45" t="s">
        <v>2662</v>
      </c>
      <c r="BW31" s="45" t="s">
        <v>2662</v>
      </c>
      <c r="BX31" s="45">
        <v>47411587</v>
      </c>
      <c r="BY31" s="45">
        <v>832</v>
      </c>
      <c r="BZ31" s="45">
        <v>47411587</v>
      </c>
      <c r="CA31" s="45" t="s">
        <v>930</v>
      </c>
      <c r="CB31" s="45">
        <v>1.1010001011001E+198</v>
      </c>
      <c r="CC31" s="45">
        <v>832</v>
      </c>
      <c r="CD31" s="45">
        <v>1580956873</v>
      </c>
      <c r="CE31" s="45">
        <f t="shared" si="36"/>
        <v>1</v>
      </c>
      <c r="CF31" s="45">
        <f t="shared" si="37"/>
        <v>1</v>
      </c>
      <c r="CG31" s="45">
        <f t="shared" si="38"/>
        <v>832</v>
      </c>
      <c r="CH31" s="45">
        <f t="shared" si="39"/>
        <v>47411587</v>
      </c>
      <c r="CI31" s="45">
        <f t="shared" si="40"/>
        <v>56985.080528846156</v>
      </c>
      <c r="CJ31" s="45" t="str">
        <f t="shared" si="41"/>
        <v/>
      </c>
      <c r="CK31" s="45">
        <f t="shared" si="42"/>
        <v>56985.080528846156</v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2662</v>
      </c>
      <c r="C32" s="10" t="s">
        <v>2662</v>
      </c>
      <c r="D32" s="10">
        <v>14528269</v>
      </c>
      <c r="E32" s="10">
        <v>321</v>
      </c>
      <c r="F32" s="10">
        <v>14528269</v>
      </c>
      <c r="G32" s="10" t="s">
        <v>992</v>
      </c>
      <c r="H32" s="10">
        <v>1.1110000100109999E+199</v>
      </c>
      <c r="I32" s="10">
        <v>321</v>
      </c>
      <c r="J32" s="10">
        <v>1580792250</v>
      </c>
      <c r="K32" s="10">
        <f t="shared" si="0"/>
        <v>1</v>
      </c>
      <c r="L32" s="10">
        <f t="shared" si="1"/>
        <v>1</v>
      </c>
      <c r="M32" s="10">
        <f t="shared" si="2"/>
        <v>321</v>
      </c>
      <c r="N32" s="10">
        <f t="shared" si="3"/>
        <v>14528269</v>
      </c>
      <c r="O32" s="10">
        <f t="shared" si="4"/>
        <v>45259.404984423672</v>
      </c>
      <c r="P32" s="10" t="str">
        <f t="shared" si="5"/>
        <v/>
      </c>
      <c r="Q32" s="10">
        <f t="shared" si="6"/>
        <v>45259.404984423672</v>
      </c>
      <c r="R32" s="10" t="str">
        <f t="shared" si="7"/>
        <v/>
      </c>
      <c r="S32" s="10" t="str">
        <f t="shared" si="8"/>
        <v/>
      </c>
      <c r="T32" s="17" t="s">
        <v>2662</v>
      </c>
      <c r="U32" s="17" t="s">
        <v>2662</v>
      </c>
      <c r="V32" s="17">
        <v>11318688</v>
      </c>
      <c r="W32" s="17">
        <v>267</v>
      </c>
      <c r="X32" s="17">
        <v>11318688</v>
      </c>
      <c r="Y32" s="17" t="s">
        <v>128</v>
      </c>
      <c r="Z32" s="17">
        <v>1.1110000100109999E+199</v>
      </c>
      <c r="AA32" s="17">
        <v>267</v>
      </c>
      <c r="AB32" s="17">
        <v>1580777465</v>
      </c>
      <c r="AC32" s="17">
        <f t="shared" si="9"/>
        <v>1</v>
      </c>
      <c r="AD32" s="17">
        <f t="shared" si="10"/>
        <v>1</v>
      </c>
      <c r="AE32" s="32">
        <f t="shared" si="11"/>
        <v>267</v>
      </c>
      <c r="AF32" s="32">
        <f t="shared" si="12"/>
        <v>11318688</v>
      </c>
      <c r="AG32" s="32">
        <f t="shared" si="13"/>
        <v>42392.089887640446</v>
      </c>
      <c r="AH32" s="32" t="str">
        <f t="shared" si="14"/>
        <v/>
      </c>
      <c r="AI32" s="32">
        <f t="shared" si="15"/>
        <v>42392.089887640446</v>
      </c>
      <c r="AJ32" s="32" t="str">
        <f t="shared" si="16"/>
        <v/>
      </c>
      <c r="AK32" s="32" t="str">
        <f t="shared" si="17"/>
        <v/>
      </c>
      <c r="AL32" s="24" t="s">
        <v>2662</v>
      </c>
      <c r="AM32" s="24" t="s">
        <v>2662</v>
      </c>
      <c r="AN32" s="24">
        <v>7336160</v>
      </c>
      <c r="AO32" s="24">
        <v>236</v>
      </c>
      <c r="AP32" s="24">
        <v>7336160</v>
      </c>
      <c r="AQ32" s="24" t="s">
        <v>140</v>
      </c>
      <c r="AR32" s="24">
        <v>1.1100000100109999E+199</v>
      </c>
      <c r="AS32" s="24">
        <v>236</v>
      </c>
      <c r="AT32" s="24">
        <v>1580929601</v>
      </c>
      <c r="AU32" s="24">
        <f t="shared" si="18"/>
        <v>1</v>
      </c>
      <c r="AV32" s="24">
        <f t="shared" si="19"/>
        <v>1</v>
      </c>
      <c r="AW32" s="24">
        <f t="shared" si="20"/>
        <v>236</v>
      </c>
      <c r="AX32" s="24">
        <f t="shared" si="21"/>
        <v>7336160</v>
      </c>
      <c r="AY32" s="24">
        <f t="shared" si="22"/>
        <v>31085.423728813559</v>
      </c>
      <c r="AZ32" s="24" t="str">
        <f t="shared" si="23"/>
        <v/>
      </c>
      <c r="BA32" s="24">
        <f t="shared" si="24"/>
        <v>31085.423728813559</v>
      </c>
      <c r="BB32" s="24" t="str">
        <f t="shared" si="25"/>
        <v/>
      </c>
      <c r="BC32" s="24" t="str">
        <f t="shared" si="26"/>
        <v/>
      </c>
      <c r="BD32" s="31" t="s">
        <v>2662</v>
      </c>
      <c r="BE32" s="31" t="s">
        <v>2662</v>
      </c>
      <c r="BF32" s="31">
        <v>18537245</v>
      </c>
      <c r="BG32" s="31">
        <v>338</v>
      </c>
      <c r="BH32" s="31">
        <v>18537245</v>
      </c>
      <c r="BI32" s="31" t="s">
        <v>984</v>
      </c>
      <c r="BJ32" s="31">
        <v>1.1100000100109999E+199</v>
      </c>
      <c r="BK32" s="31">
        <v>338</v>
      </c>
      <c r="BL32" s="31">
        <v>1580919921</v>
      </c>
      <c r="BM32" s="31">
        <f t="shared" si="27"/>
        <v>1</v>
      </c>
      <c r="BN32" s="31">
        <f t="shared" si="28"/>
        <v>1</v>
      </c>
      <c r="BO32" s="31">
        <f t="shared" si="29"/>
        <v>338</v>
      </c>
      <c r="BP32" s="31">
        <f t="shared" si="30"/>
        <v>18537245</v>
      </c>
      <c r="BQ32" s="31">
        <f t="shared" si="31"/>
        <v>54843.920118343194</v>
      </c>
      <c r="BR32" s="31" t="str">
        <f t="shared" si="32"/>
        <v/>
      </c>
      <c r="BS32" s="31">
        <f t="shared" si="33"/>
        <v>54843.920118343194</v>
      </c>
      <c r="BT32" s="31" t="str">
        <f t="shared" si="34"/>
        <v/>
      </c>
      <c r="BU32" s="31" t="str">
        <f t="shared" si="35"/>
        <v/>
      </c>
      <c r="BV32" s="45" t="s">
        <v>2662</v>
      </c>
      <c r="BW32" s="45" t="s">
        <v>2662</v>
      </c>
      <c r="BX32" s="45">
        <v>317533</v>
      </c>
      <c r="BY32" s="45">
        <v>6</v>
      </c>
      <c r="BZ32" s="45">
        <v>317533</v>
      </c>
      <c r="CA32" s="45" t="s">
        <v>229</v>
      </c>
      <c r="CB32" s="45">
        <v>1.1110000100109999E+199</v>
      </c>
      <c r="CC32" s="45">
        <v>6</v>
      </c>
      <c r="CD32" s="45">
        <v>1580957706</v>
      </c>
      <c r="CE32" s="45">
        <f t="shared" si="36"/>
        <v>1</v>
      </c>
      <c r="CF32" s="45">
        <f t="shared" si="37"/>
        <v>1</v>
      </c>
      <c r="CG32" s="45">
        <f t="shared" si="38"/>
        <v>6</v>
      </c>
      <c r="CH32" s="45">
        <f t="shared" si="39"/>
        <v>317533</v>
      </c>
      <c r="CI32" s="45">
        <f t="shared" si="40"/>
        <v>52922.166666666664</v>
      </c>
      <c r="CJ32" s="45" t="str">
        <f t="shared" si="41"/>
        <v/>
      </c>
      <c r="CK32" s="45">
        <f t="shared" si="42"/>
        <v>52922.166666666664</v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2662</v>
      </c>
      <c r="C33" s="10" t="s">
        <v>2662</v>
      </c>
      <c r="D33" s="10">
        <v>77195409</v>
      </c>
      <c r="E33" s="10">
        <v>1670</v>
      </c>
      <c r="F33" s="10">
        <v>77195409</v>
      </c>
      <c r="G33" s="10" t="s">
        <v>993</v>
      </c>
      <c r="H33" s="10">
        <v>1.1001101010101E+197</v>
      </c>
      <c r="I33" s="10">
        <v>1671</v>
      </c>
      <c r="J33" s="10">
        <v>1580792572</v>
      </c>
      <c r="K33" s="10">
        <f t="shared" si="0"/>
        <v>1</v>
      </c>
      <c r="L33" s="10">
        <f t="shared" si="1"/>
        <v>1</v>
      </c>
      <c r="M33" s="10">
        <f t="shared" si="2"/>
        <v>1670</v>
      </c>
      <c r="N33" s="10">
        <f t="shared" si="3"/>
        <v>77195409</v>
      </c>
      <c r="O33" s="10">
        <f t="shared" si="4"/>
        <v>46197.1328545781</v>
      </c>
      <c r="P33" s="10" t="str">
        <f t="shared" si="5"/>
        <v/>
      </c>
      <c r="Q33" s="10">
        <f t="shared" si="6"/>
        <v>46224.795808383235</v>
      </c>
      <c r="R33" s="10" t="str">
        <f t="shared" si="7"/>
        <v/>
      </c>
      <c r="S33" s="10" t="str">
        <f t="shared" si="8"/>
        <v/>
      </c>
      <c r="T33" s="17" t="s">
        <v>2662</v>
      </c>
      <c r="U33" s="17" t="s">
        <v>2662</v>
      </c>
      <c r="V33" s="17">
        <v>39493209</v>
      </c>
      <c r="W33" s="17">
        <v>897</v>
      </c>
      <c r="X33" s="17">
        <v>39493209</v>
      </c>
      <c r="Y33" s="17" t="s">
        <v>2664</v>
      </c>
      <c r="Z33" s="17">
        <v>1.11000101010101E+198</v>
      </c>
      <c r="AA33" s="17">
        <v>897</v>
      </c>
      <c r="AB33" s="17">
        <v>1580777735</v>
      </c>
      <c r="AC33" s="17">
        <f t="shared" si="9"/>
        <v>1</v>
      </c>
      <c r="AD33" s="17">
        <f t="shared" si="10"/>
        <v>1</v>
      </c>
      <c r="AE33" s="32">
        <f t="shared" si="11"/>
        <v>897</v>
      </c>
      <c r="AF33" s="32">
        <f t="shared" si="12"/>
        <v>39493209</v>
      </c>
      <c r="AG33" s="32">
        <f t="shared" si="13"/>
        <v>44028.103678929765</v>
      </c>
      <c r="AH33" s="32" t="str">
        <f t="shared" si="14"/>
        <v/>
      </c>
      <c r="AI33" s="32">
        <f t="shared" si="15"/>
        <v>44028.103678929765</v>
      </c>
      <c r="AJ33" s="32" t="str">
        <f t="shared" si="16"/>
        <v/>
      </c>
      <c r="AK33" s="32" t="str">
        <f t="shared" si="17"/>
        <v/>
      </c>
      <c r="AL33" s="24" t="s">
        <v>2662</v>
      </c>
      <c r="AM33" s="24" t="s">
        <v>2662</v>
      </c>
      <c r="AN33" s="24">
        <v>10016937</v>
      </c>
      <c r="AO33" s="24">
        <v>288</v>
      </c>
      <c r="AP33" s="24">
        <v>10016937</v>
      </c>
      <c r="AQ33" s="24" t="s">
        <v>997</v>
      </c>
      <c r="AR33" s="24">
        <v>1.1001101010101E+197</v>
      </c>
      <c r="AS33" s="24">
        <v>288</v>
      </c>
      <c r="AT33" s="24">
        <v>1580929823</v>
      </c>
      <c r="AU33" s="24">
        <f t="shared" si="18"/>
        <v>1</v>
      </c>
      <c r="AV33" s="24">
        <f t="shared" si="19"/>
        <v>1</v>
      </c>
      <c r="AW33" s="24">
        <f t="shared" si="20"/>
        <v>288</v>
      </c>
      <c r="AX33" s="24">
        <f t="shared" si="21"/>
        <v>10016937</v>
      </c>
      <c r="AY33" s="24">
        <f t="shared" si="22"/>
        <v>34781.03125</v>
      </c>
      <c r="AZ33" s="24" t="str">
        <f t="shared" si="23"/>
        <v/>
      </c>
      <c r="BA33" s="24">
        <f t="shared" si="24"/>
        <v>34781.03125</v>
      </c>
      <c r="BB33" s="24" t="str">
        <f t="shared" si="25"/>
        <v/>
      </c>
      <c r="BC33" s="24" t="str">
        <f t="shared" si="26"/>
        <v/>
      </c>
      <c r="BD33" s="31" t="s">
        <v>2662</v>
      </c>
      <c r="BE33" s="31" t="s">
        <v>2662</v>
      </c>
      <c r="BF33" s="31">
        <v>20646116</v>
      </c>
      <c r="BG33" s="31">
        <v>395</v>
      </c>
      <c r="BH33" s="31">
        <v>20646116</v>
      </c>
      <c r="BI33" s="31" t="s">
        <v>993</v>
      </c>
      <c r="BJ33" s="31">
        <v>1.1001101010101E+197</v>
      </c>
      <c r="BK33" s="31">
        <v>395</v>
      </c>
      <c r="BL33" s="31">
        <v>1580920206</v>
      </c>
      <c r="BM33" s="31">
        <f t="shared" si="27"/>
        <v>1</v>
      </c>
      <c r="BN33" s="31">
        <f t="shared" si="28"/>
        <v>1</v>
      </c>
      <c r="BO33" s="31">
        <f t="shared" si="29"/>
        <v>395</v>
      </c>
      <c r="BP33" s="31">
        <f t="shared" si="30"/>
        <v>20646116</v>
      </c>
      <c r="BQ33" s="31">
        <f t="shared" si="31"/>
        <v>52268.648101265826</v>
      </c>
      <c r="BR33" s="31" t="str">
        <f t="shared" si="32"/>
        <v/>
      </c>
      <c r="BS33" s="31">
        <f t="shared" si="33"/>
        <v>52268.648101265826</v>
      </c>
      <c r="BT33" s="31" t="str">
        <f t="shared" si="34"/>
        <v/>
      </c>
      <c r="BU33" s="31" t="str">
        <f t="shared" si="35"/>
        <v/>
      </c>
      <c r="BV33" s="45" t="s">
        <v>2662</v>
      </c>
      <c r="BW33" s="45" t="s">
        <v>2662</v>
      </c>
      <c r="BX33" s="45">
        <v>2720365</v>
      </c>
      <c r="BY33" s="45">
        <v>47</v>
      </c>
      <c r="BZ33" s="45">
        <v>2720365</v>
      </c>
      <c r="CA33" s="45" t="s">
        <v>996</v>
      </c>
      <c r="CB33" s="45">
        <v>1.11000101010101E+198</v>
      </c>
      <c r="CC33" s="45">
        <v>47</v>
      </c>
      <c r="CD33" s="45">
        <v>1580957714</v>
      </c>
      <c r="CE33" s="45">
        <f t="shared" si="36"/>
        <v>1</v>
      </c>
      <c r="CF33" s="45">
        <f t="shared" si="37"/>
        <v>1</v>
      </c>
      <c r="CG33" s="45">
        <f t="shared" si="38"/>
        <v>47</v>
      </c>
      <c r="CH33" s="45">
        <f t="shared" si="39"/>
        <v>2720365</v>
      </c>
      <c r="CI33" s="45">
        <f t="shared" si="40"/>
        <v>57880.106382978724</v>
      </c>
      <c r="CJ33" s="45" t="str">
        <f t="shared" si="41"/>
        <v/>
      </c>
      <c r="CK33" s="45">
        <f t="shared" si="42"/>
        <v>57880.106382978724</v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2663</v>
      </c>
      <c r="C34" s="10" t="s">
        <v>2662</v>
      </c>
      <c r="D34" s="10">
        <v>29446019</v>
      </c>
      <c r="E34" s="10">
        <v>646</v>
      </c>
      <c r="F34" s="10">
        <v>2157546254</v>
      </c>
      <c r="G34" s="10" t="s">
        <v>235</v>
      </c>
      <c r="H34" s="10">
        <v>1.0011110101011001E+199</v>
      </c>
      <c r="I34" s="10">
        <v>44996</v>
      </c>
      <c r="J34" s="10">
        <v>1580794242</v>
      </c>
      <c r="K34" s="10">
        <f t="shared" si="0"/>
        <v>0</v>
      </c>
      <c r="L34" s="10">
        <f t="shared" si="1"/>
        <v>1</v>
      </c>
      <c r="M34" s="10" t="str">
        <f t="shared" si="2"/>
        <v/>
      </c>
      <c r="N34" s="10" t="str">
        <f t="shared" si="3"/>
        <v/>
      </c>
      <c r="O34" s="10" t="str">
        <f t="shared" si="4"/>
        <v/>
      </c>
      <c r="P34" s="10">
        <f t="shared" si="5"/>
        <v>47949.734509734197</v>
      </c>
      <c r="Q34" s="10">
        <f t="shared" si="6"/>
        <v>45582.072755417954</v>
      </c>
      <c r="R34" s="10">
        <f t="shared" si="7"/>
        <v>47984.221758737316</v>
      </c>
      <c r="S34" s="10">
        <f t="shared" si="8"/>
        <v>44350</v>
      </c>
      <c r="T34" s="17" t="s">
        <v>2662</v>
      </c>
      <c r="U34" s="17" t="s">
        <v>2662</v>
      </c>
      <c r="V34" s="17">
        <v>258436367</v>
      </c>
      <c r="W34" s="17">
        <v>5698</v>
      </c>
      <c r="X34" s="17">
        <v>258436367</v>
      </c>
      <c r="Y34" s="17" t="s">
        <v>1012</v>
      </c>
      <c r="Z34" s="17">
        <v>1.1110010000011001E+197</v>
      </c>
      <c r="AA34" s="17">
        <v>5698</v>
      </c>
      <c r="AB34" s="17">
        <v>1580778027</v>
      </c>
      <c r="AC34" s="17">
        <f t="shared" si="9"/>
        <v>1</v>
      </c>
      <c r="AD34" s="17">
        <f t="shared" si="10"/>
        <v>1</v>
      </c>
      <c r="AE34" s="32">
        <f t="shared" si="11"/>
        <v>5698</v>
      </c>
      <c r="AF34" s="32">
        <f t="shared" si="12"/>
        <v>258436367</v>
      </c>
      <c r="AG34" s="32">
        <f t="shared" si="13"/>
        <v>45355.627764127763</v>
      </c>
      <c r="AH34" s="32" t="str">
        <f t="shared" si="14"/>
        <v/>
      </c>
      <c r="AI34" s="32">
        <f t="shared" si="15"/>
        <v>45355.627764127763</v>
      </c>
      <c r="AJ34" s="32" t="str">
        <f t="shared" si="16"/>
        <v/>
      </c>
      <c r="AK34" s="32" t="str">
        <f t="shared" si="17"/>
        <v/>
      </c>
      <c r="AL34" s="24" t="s">
        <v>2662</v>
      </c>
      <c r="AM34" s="24" t="s">
        <v>2662</v>
      </c>
      <c r="AN34" s="24">
        <v>41571565</v>
      </c>
      <c r="AO34" s="24">
        <v>1106</v>
      </c>
      <c r="AP34" s="24">
        <v>41571565</v>
      </c>
      <c r="AQ34" s="24" t="s">
        <v>235</v>
      </c>
      <c r="AR34" s="24">
        <v>1.1110010000011001E+197</v>
      </c>
      <c r="AS34" s="24">
        <v>1106</v>
      </c>
      <c r="AT34" s="24">
        <v>1580929840</v>
      </c>
      <c r="AU34" s="24">
        <f t="shared" si="18"/>
        <v>1</v>
      </c>
      <c r="AV34" s="24">
        <f t="shared" si="19"/>
        <v>1</v>
      </c>
      <c r="AW34" s="24">
        <f t="shared" si="20"/>
        <v>1106</v>
      </c>
      <c r="AX34" s="24">
        <f t="shared" si="21"/>
        <v>41571565</v>
      </c>
      <c r="AY34" s="24">
        <f t="shared" si="22"/>
        <v>37587.310126582277</v>
      </c>
      <c r="AZ34" s="24" t="str">
        <f t="shared" si="23"/>
        <v/>
      </c>
      <c r="BA34" s="24">
        <f t="shared" si="24"/>
        <v>37587.310126582277</v>
      </c>
      <c r="BB34" s="24" t="str">
        <f t="shared" si="25"/>
        <v/>
      </c>
      <c r="BC34" s="24" t="str">
        <f t="shared" si="26"/>
        <v/>
      </c>
      <c r="BD34" s="31" t="s">
        <v>2663</v>
      </c>
      <c r="BE34" s="31" t="s">
        <v>2662</v>
      </c>
      <c r="BF34" s="31">
        <v>2381981</v>
      </c>
      <c r="BG34" s="31">
        <v>45</v>
      </c>
      <c r="BH34" s="31">
        <v>1820887619</v>
      </c>
      <c r="BI34" s="31" t="s">
        <v>912</v>
      </c>
      <c r="BJ34" s="31">
        <v>1.110111011E+199</v>
      </c>
      <c r="BK34" s="31">
        <v>29514</v>
      </c>
      <c r="BL34" s="31">
        <v>1580920262</v>
      </c>
      <c r="BM34" s="31">
        <f t="shared" si="27"/>
        <v>0</v>
      </c>
      <c r="BN34" s="31">
        <f t="shared" si="28"/>
        <v>1</v>
      </c>
      <c r="BO34" s="31" t="str">
        <f t="shared" si="29"/>
        <v/>
      </c>
      <c r="BP34" s="31" t="str">
        <f t="shared" si="30"/>
        <v/>
      </c>
      <c r="BQ34" s="31" t="str">
        <f t="shared" si="31"/>
        <v/>
      </c>
      <c r="BR34" s="31">
        <f t="shared" si="32"/>
        <v>61695.724706918751</v>
      </c>
      <c r="BS34" s="31">
        <f t="shared" si="33"/>
        <v>52932.911111111112</v>
      </c>
      <c r="BT34" s="31">
        <f t="shared" si="34"/>
        <v>61709.105772167364</v>
      </c>
      <c r="BU34" s="31">
        <f t="shared" si="35"/>
        <v>29469</v>
      </c>
      <c r="BV34" s="45" t="s">
        <v>2662</v>
      </c>
      <c r="BW34" s="45" t="s">
        <v>2662</v>
      </c>
      <c r="BX34" s="45">
        <v>8772393</v>
      </c>
      <c r="BY34" s="45">
        <v>147</v>
      </c>
      <c r="BZ34" s="45">
        <v>8772393</v>
      </c>
      <c r="CA34" s="45" t="s">
        <v>235</v>
      </c>
      <c r="CB34" s="45">
        <v>1.1110010000011001E+197</v>
      </c>
      <c r="CC34" s="45">
        <v>147</v>
      </c>
      <c r="CD34" s="45">
        <v>1580957761</v>
      </c>
      <c r="CE34" s="45">
        <f t="shared" si="36"/>
        <v>1</v>
      </c>
      <c r="CF34" s="45">
        <f t="shared" si="37"/>
        <v>1</v>
      </c>
      <c r="CG34" s="45">
        <f t="shared" si="38"/>
        <v>147</v>
      </c>
      <c r="CH34" s="45">
        <f t="shared" si="39"/>
        <v>8772393</v>
      </c>
      <c r="CI34" s="45">
        <f t="shared" si="40"/>
        <v>59676.142857142855</v>
      </c>
      <c r="CJ34" s="45" t="str">
        <f t="shared" si="41"/>
        <v/>
      </c>
      <c r="CK34" s="45">
        <f t="shared" si="42"/>
        <v>59676.142857142855</v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2662</v>
      </c>
      <c r="C35" s="10" t="s">
        <v>2662</v>
      </c>
      <c r="D35" s="10">
        <v>178137646</v>
      </c>
      <c r="E35" s="10">
        <v>3948</v>
      </c>
      <c r="F35" s="10">
        <v>178137646</v>
      </c>
      <c r="G35" s="10" t="s">
        <v>999</v>
      </c>
      <c r="H35" s="10">
        <v>1.00011110000001E+199</v>
      </c>
      <c r="I35" s="10">
        <v>3948</v>
      </c>
      <c r="J35" s="10">
        <v>1580795569</v>
      </c>
      <c r="K35" s="10">
        <f t="shared" si="0"/>
        <v>1</v>
      </c>
      <c r="L35" s="10">
        <f t="shared" si="1"/>
        <v>1</v>
      </c>
      <c r="M35" s="10">
        <f t="shared" si="2"/>
        <v>3948</v>
      </c>
      <c r="N35" s="10">
        <f t="shared" si="3"/>
        <v>178137646</v>
      </c>
      <c r="O35" s="10">
        <f t="shared" si="4"/>
        <v>45120.984295845999</v>
      </c>
      <c r="P35" s="10" t="str">
        <f t="shared" si="5"/>
        <v/>
      </c>
      <c r="Q35" s="10">
        <f t="shared" si="6"/>
        <v>45120.984295845999</v>
      </c>
      <c r="R35" s="10" t="str">
        <f t="shared" si="7"/>
        <v/>
      </c>
      <c r="S35" s="10" t="str">
        <f t="shared" si="8"/>
        <v/>
      </c>
      <c r="T35" s="17" t="s">
        <v>2662</v>
      </c>
      <c r="U35" s="17" t="s">
        <v>2662</v>
      </c>
      <c r="V35" s="17">
        <v>32152591</v>
      </c>
      <c r="W35" s="17">
        <v>725</v>
      </c>
      <c r="X35" s="17">
        <v>32152591</v>
      </c>
      <c r="Y35" s="17" t="s">
        <v>930</v>
      </c>
      <c r="Z35" s="17">
        <v>1.111100110001E+199</v>
      </c>
      <c r="AA35" s="17">
        <v>725</v>
      </c>
      <c r="AB35" s="17">
        <v>1580778200</v>
      </c>
      <c r="AC35" s="17">
        <f t="shared" si="9"/>
        <v>1</v>
      </c>
      <c r="AD35" s="17">
        <f t="shared" si="10"/>
        <v>1</v>
      </c>
      <c r="AE35" s="32">
        <f t="shared" si="11"/>
        <v>725</v>
      </c>
      <c r="AF35" s="32">
        <f t="shared" si="12"/>
        <v>32152591</v>
      </c>
      <c r="AG35" s="32">
        <f t="shared" si="13"/>
        <v>44348.401379310344</v>
      </c>
      <c r="AH35" s="32" t="str">
        <f t="shared" si="14"/>
        <v/>
      </c>
      <c r="AI35" s="32">
        <f t="shared" si="15"/>
        <v>44348.401379310344</v>
      </c>
      <c r="AJ35" s="32" t="str">
        <f t="shared" si="16"/>
        <v/>
      </c>
      <c r="AK35" s="32" t="str">
        <f t="shared" si="17"/>
        <v/>
      </c>
      <c r="AL35" s="24" t="s">
        <v>2662</v>
      </c>
      <c r="AM35" s="24" t="s">
        <v>2662</v>
      </c>
      <c r="AN35" s="24">
        <v>12420518</v>
      </c>
      <c r="AO35" s="24">
        <v>369</v>
      </c>
      <c r="AP35" s="24">
        <v>12420518</v>
      </c>
      <c r="AQ35" s="24" t="s">
        <v>1013</v>
      </c>
      <c r="AR35" s="24">
        <v>1.1111101100000001E+199</v>
      </c>
      <c r="AS35" s="24">
        <v>369</v>
      </c>
      <c r="AT35" s="24">
        <v>1580930113</v>
      </c>
      <c r="AU35" s="24">
        <f t="shared" si="18"/>
        <v>1</v>
      </c>
      <c r="AV35" s="24">
        <f t="shared" si="19"/>
        <v>1</v>
      </c>
      <c r="AW35" s="24">
        <f t="shared" si="20"/>
        <v>369</v>
      </c>
      <c r="AX35" s="24">
        <f t="shared" si="21"/>
        <v>12420518</v>
      </c>
      <c r="AY35" s="24">
        <f t="shared" si="22"/>
        <v>33659.940379403793</v>
      </c>
      <c r="AZ35" s="24" t="str">
        <f t="shared" si="23"/>
        <v/>
      </c>
      <c r="BA35" s="24">
        <f t="shared" si="24"/>
        <v>33659.940379403793</v>
      </c>
      <c r="BB35" s="24" t="str">
        <f t="shared" si="25"/>
        <v/>
      </c>
      <c r="BC35" s="24" t="str">
        <f t="shared" si="26"/>
        <v/>
      </c>
      <c r="BD35" s="31" t="s">
        <v>2662</v>
      </c>
      <c r="BE35" s="31" t="s">
        <v>2662</v>
      </c>
      <c r="BF35" s="31">
        <v>1162862</v>
      </c>
      <c r="BG35" s="31">
        <v>22</v>
      </c>
      <c r="BH35" s="31">
        <v>1162862</v>
      </c>
      <c r="BI35" s="31" t="s">
        <v>999</v>
      </c>
      <c r="BJ35" s="31">
        <v>1.1111101100000001E+199</v>
      </c>
      <c r="BK35" s="31">
        <v>22</v>
      </c>
      <c r="BL35" s="31">
        <v>1580920604</v>
      </c>
      <c r="BM35" s="31">
        <f t="shared" si="27"/>
        <v>1</v>
      </c>
      <c r="BN35" s="31">
        <f t="shared" si="28"/>
        <v>1</v>
      </c>
      <c r="BO35" s="31">
        <f t="shared" si="29"/>
        <v>22</v>
      </c>
      <c r="BP35" s="31">
        <f t="shared" si="30"/>
        <v>1162862</v>
      </c>
      <c r="BQ35" s="31">
        <f t="shared" si="31"/>
        <v>52857.36363636364</v>
      </c>
      <c r="BR35" s="31" t="str">
        <f t="shared" si="32"/>
        <v/>
      </c>
      <c r="BS35" s="31">
        <f t="shared" si="33"/>
        <v>52857.36363636364</v>
      </c>
      <c r="BT35" s="31" t="str">
        <f t="shared" si="34"/>
        <v/>
      </c>
      <c r="BU35" s="31" t="str">
        <f t="shared" si="35"/>
        <v/>
      </c>
      <c r="BV35" s="45" t="s">
        <v>2662</v>
      </c>
      <c r="BW35" s="45" t="s">
        <v>2662</v>
      </c>
      <c r="BX35" s="45">
        <v>5297883</v>
      </c>
      <c r="BY35" s="45">
        <v>88</v>
      </c>
      <c r="BZ35" s="45">
        <v>5297883</v>
      </c>
      <c r="CA35" s="45" t="s">
        <v>235</v>
      </c>
      <c r="CB35" s="45">
        <v>1.01101101001011E+197</v>
      </c>
      <c r="CC35" s="45">
        <v>88</v>
      </c>
      <c r="CD35" s="45">
        <v>1580957911</v>
      </c>
      <c r="CE35" s="45">
        <f t="shared" si="36"/>
        <v>1</v>
      </c>
      <c r="CF35" s="45">
        <f t="shared" si="37"/>
        <v>1</v>
      </c>
      <c r="CG35" s="45">
        <f t="shared" si="38"/>
        <v>88</v>
      </c>
      <c r="CH35" s="45">
        <f t="shared" si="39"/>
        <v>5297883</v>
      </c>
      <c r="CI35" s="45">
        <f t="shared" si="40"/>
        <v>60203.215909090912</v>
      </c>
      <c r="CJ35" s="45" t="str">
        <f t="shared" si="41"/>
        <v/>
      </c>
      <c r="CK35" s="45">
        <f t="shared" si="42"/>
        <v>60203.215909090912</v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2662</v>
      </c>
      <c r="C36" s="10" t="s">
        <v>2662</v>
      </c>
      <c r="D36" s="10">
        <v>1050538819</v>
      </c>
      <c r="E36" s="10">
        <v>21908</v>
      </c>
      <c r="F36" s="10">
        <v>1050538819</v>
      </c>
      <c r="G36" s="10" t="s">
        <v>128</v>
      </c>
      <c r="H36" s="10">
        <v>1.11110010111101E+199</v>
      </c>
      <c r="I36" s="10">
        <v>21908</v>
      </c>
      <c r="J36" s="10">
        <v>1580795984</v>
      </c>
      <c r="K36" s="10">
        <f t="shared" si="0"/>
        <v>1</v>
      </c>
      <c r="L36" s="10">
        <f t="shared" si="1"/>
        <v>1</v>
      </c>
      <c r="M36" s="10">
        <f t="shared" si="2"/>
        <v>21908</v>
      </c>
      <c r="N36" s="10">
        <f t="shared" si="3"/>
        <v>1050538819</v>
      </c>
      <c r="O36" s="10">
        <f t="shared" si="4"/>
        <v>47952.29226766478</v>
      </c>
      <c r="P36" s="10" t="str">
        <f t="shared" si="5"/>
        <v/>
      </c>
      <c r="Q36" s="10">
        <f t="shared" si="6"/>
        <v>47952.29226766478</v>
      </c>
      <c r="R36" s="10" t="str">
        <f t="shared" si="7"/>
        <v/>
      </c>
      <c r="S36" s="10" t="str">
        <f t="shared" si="8"/>
        <v/>
      </c>
      <c r="T36" s="17" t="s">
        <v>2662</v>
      </c>
      <c r="U36" s="17" t="s">
        <v>2662</v>
      </c>
      <c r="V36" s="17">
        <v>36278492</v>
      </c>
      <c r="W36" s="17">
        <v>808</v>
      </c>
      <c r="X36" s="17">
        <v>36278492</v>
      </c>
      <c r="Y36" s="17" t="s">
        <v>599</v>
      </c>
      <c r="Z36" s="17">
        <v>1.11110010111101E+199</v>
      </c>
      <c r="AA36" s="17">
        <v>808</v>
      </c>
      <c r="AB36" s="17">
        <v>1580778633</v>
      </c>
      <c r="AC36" s="17">
        <f t="shared" si="9"/>
        <v>1</v>
      </c>
      <c r="AD36" s="17">
        <f t="shared" si="10"/>
        <v>1</v>
      </c>
      <c r="AE36" s="32">
        <f t="shared" si="11"/>
        <v>808</v>
      </c>
      <c r="AF36" s="32">
        <f t="shared" si="12"/>
        <v>36278492</v>
      </c>
      <c r="AG36" s="32">
        <f t="shared" si="13"/>
        <v>44899.123762376235</v>
      </c>
      <c r="AH36" s="32" t="str">
        <f t="shared" si="14"/>
        <v/>
      </c>
      <c r="AI36" s="32">
        <f t="shared" si="15"/>
        <v>44899.123762376235</v>
      </c>
      <c r="AJ36" s="32" t="str">
        <f t="shared" si="16"/>
        <v/>
      </c>
      <c r="AK36" s="32" t="str">
        <f t="shared" si="17"/>
        <v/>
      </c>
      <c r="AL36" s="24" t="s">
        <v>2662</v>
      </c>
      <c r="AM36" s="24" t="s">
        <v>2662</v>
      </c>
      <c r="AN36" s="24">
        <v>7073810</v>
      </c>
      <c r="AO36" s="24">
        <v>224</v>
      </c>
      <c r="AP36" s="24">
        <v>7073810</v>
      </c>
      <c r="AQ36" s="24" t="s">
        <v>438</v>
      </c>
      <c r="AR36" s="24">
        <v>1.1111011011110099E+199</v>
      </c>
      <c r="AS36" s="24">
        <v>224</v>
      </c>
      <c r="AT36" s="24">
        <v>1580930485</v>
      </c>
      <c r="AU36" s="24">
        <f t="shared" si="18"/>
        <v>1</v>
      </c>
      <c r="AV36" s="24">
        <f t="shared" si="19"/>
        <v>1</v>
      </c>
      <c r="AW36" s="24">
        <f t="shared" si="20"/>
        <v>224</v>
      </c>
      <c r="AX36" s="24">
        <f t="shared" si="21"/>
        <v>7073810</v>
      </c>
      <c r="AY36" s="24">
        <f t="shared" si="22"/>
        <v>31579.508928571428</v>
      </c>
      <c r="AZ36" s="24" t="str">
        <f t="shared" si="23"/>
        <v/>
      </c>
      <c r="BA36" s="24">
        <f t="shared" si="24"/>
        <v>31579.508928571428</v>
      </c>
      <c r="BB36" s="24" t="str">
        <f t="shared" si="25"/>
        <v/>
      </c>
      <c r="BC36" s="24" t="str">
        <f t="shared" si="26"/>
        <v/>
      </c>
      <c r="BD36" s="31" t="s">
        <v>2662</v>
      </c>
      <c r="BE36" s="31" t="s">
        <v>2662</v>
      </c>
      <c r="BF36" s="31">
        <v>162760521</v>
      </c>
      <c r="BG36" s="31">
        <v>3178</v>
      </c>
      <c r="BH36" s="31">
        <v>162760521</v>
      </c>
      <c r="BI36" s="31" t="s">
        <v>997</v>
      </c>
      <c r="BJ36" s="31">
        <v>1.11110010111101E+199</v>
      </c>
      <c r="BK36" s="31">
        <v>3178</v>
      </c>
      <c r="BL36" s="31">
        <v>1580920627</v>
      </c>
      <c r="BM36" s="31">
        <f t="shared" si="27"/>
        <v>1</v>
      </c>
      <c r="BN36" s="31">
        <f t="shared" si="28"/>
        <v>1</v>
      </c>
      <c r="BO36" s="31">
        <f t="shared" si="29"/>
        <v>3178</v>
      </c>
      <c r="BP36" s="31">
        <f t="shared" si="30"/>
        <v>162760521</v>
      </c>
      <c r="BQ36" s="31">
        <f t="shared" si="31"/>
        <v>51214.764317180619</v>
      </c>
      <c r="BR36" s="31" t="str">
        <f t="shared" si="32"/>
        <v/>
      </c>
      <c r="BS36" s="31">
        <f t="shared" si="33"/>
        <v>51214.764317180619</v>
      </c>
      <c r="BT36" s="31" t="str">
        <f t="shared" si="34"/>
        <v/>
      </c>
      <c r="BU36" s="31" t="str">
        <f t="shared" si="35"/>
        <v/>
      </c>
      <c r="BV36" s="45" t="s">
        <v>2662</v>
      </c>
      <c r="BW36" s="45" t="s">
        <v>2662</v>
      </c>
      <c r="BX36" s="45">
        <v>19857710</v>
      </c>
      <c r="BY36" s="45">
        <v>348</v>
      </c>
      <c r="BZ36" s="45">
        <v>19857710</v>
      </c>
      <c r="CA36" s="45" t="s">
        <v>997</v>
      </c>
      <c r="CB36" s="45">
        <v>1.111100101111E+199</v>
      </c>
      <c r="CC36" s="45">
        <v>348</v>
      </c>
      <c r="CD36" s="45">
        <v>1580958000</v>
      </c>
      <c r="CE36" s="45">
        <f t="shared" si="36"/>
        <v>1</v>
      </c>
      <c r="CF36" s="45">
        <f t="shared" si="37"/>
        <v>1</v>
      </c>
      <c r="CG36" s="45">
        <f t="shared" si="38"/>
        <v>348</v>
      </c>
      <c r="CH36" s="45">
        <f t="shared" si="39"/>
        <v>19857710</v>
      </c>
      <c r="CI36" s="45">
        <f t="shared" si="40"/>
        <v>57062.385057471263</v>
      </c>
      <c r="CJ36" s="45" t="str">
        <f t="shared" si="41"/>
        <v/>
      </c>
      <c r="CK36" s="45">
        <f t="shared" si="42"/>
        <v>57062.385057471263</v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2662</v>
      </c>
      <c r="C37" s="10" t="s">
        <v>2662</v>
      </c>
      <c r="D37" s="10">
        <v>1073081476</v>
      </c>
      <c r="E37" s="10">
        <v>22341</v>
      </c>
      <c r="F37" s="10">
        <v>1073081476</v>
      </c>
      <c r="G37" s="10" t="s">
        <v>997</v>
      </c>
      <c r="H37" s="10">
        <v>1.0110111E+199</v>
      </c>
      <c r="I37" s="10">
        <v>22341</v>
      </c>
      <c r="J37" s="10">
        <v>1580796151</v>
      </c>
      <c r="K37" s="10">
        <f t="shared" si="0"/>
        <v>1</v>
      </c>
      <c r="L37" s="10">
        <f t="shared" si="1"/>
        <v>1</v>
      </c>
      <c r="M37" s="10">
        <f t="shared" si="2"/>
        <v>22341</v>
      </c>
      <c r="N37" s="10">
        <f t="shared" si="3"/>
        <v>1073081476</v>
      </c>
      <c r="O37" s="10">
        <f t="shared" si="4"/>
        <v>48031.935723557588</v>
      </c>
      <c r="P37" s="10" t="str">
        <f t="shared" si="5"/>
        <v/>
      </c>
      <c r="Q37" s="10">
        <f t="shared" si="6"/>
        <v>48031.935723557588</v>
      </c>
      <c r="R37" s="10" t="str">
        <f t="shared" si="7"/>
        <v/>
      </c>
      <c r="S37" s="10" t="str">
        <f t="shared" si="8"/>
        <v/>
      </c>
      <c r="T37" s="17" t="s">
        <v>2662</v>
      </c>
      <c r="U37" s="17" t="s">
        <v>2662</v>
      </c>
      <c r="V37" s="17">
        <v>73335317</v>
      </c>
      <c r="W37" s="17">
        <v>1652</v>
      </c>
      <c r="X37" s="17">
        <v>73335317</v>
      </c>
      <c r="Y37" s="17" t="s">
        <v>1000</v>
      </c>
      <c r="Z37" s="17">
        <v>1.0110111E+199</v>
      </c>
      <c r="AA37" s="17">
        <v>1652</v>
      </c>
      <c r="AB37" s="17">
        <v>1580778927</v>
      </c>
      <c r="AC37" s="17">
        <f t="shared" si="9"/>
        <v>1</v>
      </c>
      <c r="AD37" s="17">
        <f t="shared" si="10"/>
        <v>1</v>
      </c>
      <c r="AE37" s="32">
        <f t="shared" si="11"/>
        <v>1652</v>
      </c>
      <c r="AF37" s="32">
        <f t="shared" si="12"/>
        <v>73335317</v>
      </c>
      <c r="AG37" s="32">
        <f t="shared" si="13"/>
        <v>44391.838377723972</v>
      </c>
      <c r="AH37" s="32" t="str">
        <f t="shared" si="14"/>
        <v/>
      </c>
      <c r="AI37" s="32">
        <f t="shared" si="15"/>
        <v>44391.838377723972</v>
      </c>
      <c r="AJ37" s="32" t="str">
        <f t="shared" si="16"/>
        <v/>
      </c>
      <c r="AK37" s="32" t="str">
        <f t="shared" si="17"/>
        <v/>
      </c>
      <c r="AL37" s="24" t="s">
        <v>2662</v>
      </c>
      <c r="AM37" s="24" t="s">
        <v>2662</v>
      </c>
      <c r="AN37" s="24">
        <v>24812470</v>
      </c>
      <c r="AO37" s="24">
        <v>646</v>
      </c>
      <c r="AP37" s="24">
        <v>24812470</v>
      </c>
      <c r="AQ37" s="24" t="s">
        <v>1000</v>
      </c>
      <c r="AR37" s="24">
        <v>1.0110111E+199</v>
      </c>
      <c r="AS37" s="24">
        <v>646</v>
      </c>
      <c r="AT37" s="24">
        <v>1580930559</v>
      </c>
      <c r="AU37" s="24">
        <f t="shared" si="18"/>
        <v>1</v>
      </c>
      <c r="AV37" s="24">
        <f t="shared" si="19"/>
        <v>1</v>
      </c>
      <c r="AW37" s="24">
        <f t="shared" si="20"/>
        <v>646</v>
      </c>
      <c r="AX37" s="24">
        <f t="shared" si="21"/>
        <v>24812470</v>
      </c>
      <c r="AY37" s="24">
        <f t="shared" si="22"/>
        <v>38409.396284829723</v>
      </c>
      <c r="AZ37" s="24" t="str">
        <f t="shared" si="23"/>
        <v/>
      </c>
      <c r="BA37" s="24">
        <f t="shared" si="24"/>
        <v>38409.396284829723</v>
      </c>
      <c r="BB37" s="24" t="str">
        <f t="shared" si="25"/>
        <v/>
      </c>
      <c r="BC37" s="24" t="str">
        <f t="shared" si="26"/>
        <v/>
      </c>
      <c r="BD37" s="31" t="s">
        <v>2662</v>
      </c>
      <c r="BE37" s="31" t="s">
        <v>2662</v>
      </c>
      <c r="BF37" s="31">
        <v>42664375</v>
      </c>
      <c r="BG37" s="31">
        <v>824</v>
      </c>
      <c r="BH37" s="31">
        <v>42664375</v>
      </c>
      <c r="BI37" s="31" t="s">
        <v>997</v>
      </c>
      <c r="BJ37" s="31">
        <v>1.0110111E+199</v>
      </c>
      <c r="BK37" s="31">
        <v>824</v>
      </c>
      <c r="BL37" s="31">
        <v>1580920924</v>
      </c>
      <c r="BM37" s="31">
        <f t="shared" si="27"/>
        <v>1</v>
      </c>
      <c r="BN37" s="31">
        <f t="shared" si="28"/>
        <v>1</v>
      </c>
      <c r="BO37" s="31">
        <f t="shared" si="29"/>
        <v>824</v>
      </c>
      <c r="BP37" s="31">
        <f t="shared" si="30"/>
        <v>42664375</v>
      </c>
      <c r="BQ37" s="31">
        <f t="shared" si="31"/>
        <v>51777.154126213594</v>
      </c>
      <c r="BR37" s="31" t="str">
        <f t="shared" si="32"/>
        <v/>
      </c>
      <c r="BS37" s="31">
        <f t="shared" si="33"/>
        <v>51777.154126213594</v>
      </c>
      <c r="BT37" s="31" t="str">
        <f t="shared" si="34"/>
        <v/>
      </c>
      <c r="BU37" s="31" t="str">
        <f t="shared" si="35"/>
        <v/>
      </c>
      <c r="BV37" s="45" t="s">
        <v>2662</v>
      </c>
      <c r="BW37" s="45" t="s">
        <v>2662</v>
      </c>
      <c r="BX37" s="45">
        <v>3252256</v>
      </c>
      <c r="BY37" s="45">
        <v>56</v>
      </c>
      <c r="BZ37" s="45">
        <v>3252256</v>
      </c>
      <c r="CA37" s="45" t="s">
        <v>128</v>
      </c>
      <c r="CB37" s="45">
        <v>1.0110111E+199</v>
      </c>
      <c r="CC37" s="45">
        <v>56</v>
      </c>
      <c r="CD37" s="45">
        <v>1580958348</v>
      </c>
      <c r="CE37" s="45">
        <f t="shared" si="36"/>
        <v>1</v>
      </c>
      <c r="CF37" s="45">
        <f t="shared" si="37"/>
        <v>1</v>
      </c>
      <c r="CG37" s="45">
        <f t="shared" si="38"/>
        <v>56</v>
      </c>
      <c r="CH37" s="45">
        <f t="shared" si="39"/>
        <v>3252256</v>
      </c>
      <c r="CI37" s="45">
        <f t="shared" si="40"/>
        <v>58076</v>
      </c>
      <c r="CJ37" s="45" t="str">
        <f t="shared" si="41"/>
        <v/>
      </c>
      <c r="CK37" s="45">
        <f t="shared" si="42"/>
        <v>58076</v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si="0"/>
        <v>0</v>
      </c>
      <c r="L40" s="10">
        <f t="shared" si="1"/>
        <v>0</v>
      </c>
      <c r="M40" s="10" t="str">
        <f t="shared" si="2"/>
        <v/>
      </c>
      <c r="N40" s="10" t="str">
        <f t="shared" si="3"/>
        <v/>
      </c>
      <c r="O40" s="10" t="str">
        <f t="shared" si="4"/>
        <v/>
      </c>
      <c r="P40" s="10" t="str">
        <f t="shared" si="5"/>
        <v/>
      </c>
      <c r="Q40" s="10" t="str">
        <f t="shared" si="6"/>
        <v/>
      </c>
      <c r="R40" s="10" t="str">
        <f t="shared" si="7"/>
        <v/>
      </c>
      <c r="S40" s="10" t="str">
        <f t="shared" si="8"/>
        <v/>
      </c>
      <c r="AC40" s="17">
        <f t="shared" si="9"/>
        <v>0</v>
      </c>
      <c r="AD40" s="17">
        <f t="shared" si="10"/>
        <v>0</v>
      </c>
      <c r="AE40" s="32" t="str">
        <f t="shared" si="11"/>
        <v/>
      </c>
      <c r="AF40" s="32" t="str">
        <f t="shared" si="12"/>
        <v/>
      </c>
      <c r="AG40" s="32" t="str">
        <f t="shared" si="13"/>
        <v/>
      </c>
      <c r="AH40" s="32" t="str">
        <f t="shared" si="14"/>
        <v/>
      </c>
      <c r="AI40" s="32" t="str">
        <f t="shared" si="15"/>
        <v/>
      </c>
      <c r="AJ40" s="32" t="str">
        <f t="shared" si="16"/>
        <v/>
      </c>
      <c r="AK40" s="32" t="str">
        <f t="shared" si="17"/>
        <v/>
      </c>
      <c r="AU40" s="24">
        <f t="shared" si="18"/>
        <v>0</v>
      </c>
      <c r="AV40" s="24">
        <f t="shared" si="19"/>
        <v>0</v>
      </c>
      <c r="AW40" s="24" t="str">
        <f t="shared" si="20"/>
        <v/>
      </c>
      <c r="AX40" s="24" t="str">
        <f t="shared" si="21"/>
        <v/>
      </c>
      <c r="AY40" s="24" t="str">
        <f t="shared" si="22"/>
        <v/>
      </c>
      <c r="AZ40" s="24" t="str">
        <f t="shared" si="23"/>
        <v/>
      </c>
      <c r="BA40" s="24" t="str">
        <f t="shared" si="24"/>
        <v/>
      </c>
      <c r="BB40" s="24" t="str">
        <f t="shared" si="25"/>
        <v/>
      </c>
      <c r="BC40" s="24" t="str">
        <f t="shared" si="26"/>
        <v/>
      </c>
      <c r="BM40" s="31">
        <f t="shared" si="27"/>
        <v>0</v>
      </c>
      <c r="BN40" s="31">
        <f t="shared" si="28"/>
        <v>0</v>
      </c>
      <c r="BO40" s="31" t="str">
        <f t="shared" si="29"/>
        <v/>
      </c>
      <c r="BP40" s="31" t="str">
        <f t="shared" si="30"/>
        <v/>
      </c>
      <c r="BQ40" s="31" t="str">
        <f t="shared" si="31"/>
        <v/>
      </c>
      <c r="BR40" s="31" t="str">
        <f t="shared" si="32"/>
        <v/>
      </c>
      <c r="BS40" s="31" t="str">
        <f t="shared" si="33"/>
        <v/>
      </c>
      <c r="BT40" s="31" t="str">
        <f t="shared" si="34"/>
        <v/>
      </c>
      <c r="BU40" s="31" t="str">
        <f t="shared" si="35"/>
        <v/>
      </c>
    </row>
    <row r="41" spans="2:91" x14ac:dyDescent="0.3">
      <c r="K41" s="10">
        <f t="shared" si="0"/>
        <v>0</v>
      </c>
      <c r="L41" s="10">
        <f t="shared" si="1"/>
        <v>0</v>
      </c>
      <c r="M41" s="10" t="str">
        <f t="shared" si="2"/>
        <v/>
      </c>
      <c r="N41" s="10" t="str">
        <f t="shared" si="3"/>
        <v/>
      </c>
      <c r="O41" s="10" t="str">
        <f t="shared" si="4"/>
        <v/>
      </c>
      <c r="P41" s="10" t="str">
        <f t="shared" si="5"/>
        <v/>
      </c>
      <c r="Q41" s="10" t="str">
        <f t="shared" si="6"/>
        <v/>
      </c>
      <c r="R41" s="10" t="str">
        <f t="shared" si="7"/>
        <v/>
      </c>
      <c r="S41" s="10" t="str">
        <f t="shared" si="8"/>
        <v/>
      </c>
      <c r="AC41" s="17">
        <f t="shared" si="9"/>
        <v>0</v>
      </c>
      <c r="AD41" s="17">
        <f t="shared" si="10"/>
        <v>0</v>
      </c>
      <c r="AE41" s="32" t="str">
        <f t="shared" si="11"/>
        <v/>
      </c>
      <c r="AF41" s="32" t="str">
        <f t="shared" si="12"/>
        <v/>
      </c>
      <c r="AG41" s="32" t="str">
        <f t="shared" si="13"/>
        <v/>
      </c>
      <c r="AH41" s="32" t="str">
        <f t="shared" si="14"/>
        <v/>
      </c>
      <c r="AI41" s="32" t="str">
        <f t="shared" si="15"/>
        <v/>
      </c>
      <c r="AJ41" s="32" t="str">
        <f t="shared" si="16"/>
        <v/>
      </c>
      <c r="AK41" s="32" t="str">
        <f t="shared" si="17"/>
        <v/>
      </c>
      <c r="AU41" s="24">
        <f t="shared" si="18"/>
        <v>0</v>
      </c>
      <c r="AV41" s="24">
        <f t="shared" si="19"/>
        <v>0</v>
      </c>
      <c r="AW41" s="24" t="str">
        <f t="shared" si="20"/>
        <v/>
      </c>
      <c r="AX41" s="24" t="str">
        <f t="shared" si="21"/>
        <v/>
      </c>
      <c r="AY41" s="24" t="str">
        <f t="shared" si="22"/>
        <v/>
      </c>
      <c r="AZ41" s="24" t="str">
        <f t="shared" si="23"/>
        <v/>
      </c>
      <c r="BA41" s="24" t="str">
        <f t="shared" si="24"/>
        <v/>
      </c>
      <c r="BB41" s="24" t="str">
        <f t="shared" si="25"/>
        <v/>
      </c>
      <c r="BC41" s="24" t="str">
        <f t="shared" si="26"/>
        <v/>
      </c>
      <c r="BM41" s="31">
        <f t="shared" si="27"/>
        <v>0</v>
      </c>
      <c r="BN41" s="31">
        <f t="shared" si="28"/>
        <v>0</v>
      </c>
      <c r="BO41" s="31" t="str">
        <f t="shared" si="29"/>
        <v/>
      </c>
      <c r="BP41" s="31" t="str">
        <f t="shared" si="30"/>
        <v/>
      </c>
      <c r="BQ41" s="31" t="str">
        <f t="shared" si="31"/>
        <v/>
      </c>
      <c r="BR41" s="31" t="str">
        <f t="shared" si="32"/>
        <v/>
      </c>
      <c r="BS41" s="31" t="str">
        <f t="shared" si="33"/>
        <v/>
      </c>
      <c r="BT41" s="31" t="str">
        <f t="shared" si="34"/>
        <v/>
      </c>
      <c r="BU41" s="31" t="str">
        <f t="shared" si="35"/>
        <v/>
      </c>
    </row>
    <row r="42" spans="2:91" x14ac:dyDescent="0.3">
      <c r="K42" s="10">
        <f t="shared" si="0"/>
        <v>0</v>
      </c>
      <c r="L42" s="10">
        <f t="shared" si="1"/>
        <v>0</v>
      </c>
      <c r="M42" s="10" t="str">
        <f t="shared" si="2"/>
        <v/>
      </c>
      <c r="N42" s="10" t="str">
        <f t="shared" si="3"/>
        <v/>
      </c>
      <c r="O42" s="10" t="str">
        <f t="shared" si="4"/>
        <v/>
      </c>
      <c r="P42" s="10" t="str">
        <f t="shared" si="5"/>
        <v/>
      </c>
      <c r="Q42" s="10" t="str">
        <f t="shared" si="6"/>
        <v/>
      </c>
      <c r="R42" s="10" t="str">
        <f t="shared" si="7"/>
        <v/>
      </c>
      <c r="S42" s="10" t="str">
        <f t="shared" si="8"/>
        <v/>
      </c>
      <c r="AC42" s="17">
        <f t="shared" si="9"/>
        <v>0</v>
      </c>
      <c r="AD42" s="17">
        <f t="shared" si="10"/>
        <v>0</v>
      </c>
      <c r="AE42" s="32" t="str">
        <f t="shared" si="11"/>
        <v/>
      </c>
      <c r="AF42" s="32" t="str">
        <f t="shared" si="12"/>
        <v/>
      </c>
      <c r="AG42" s="32" t="str">
        <f t="shared" si="13"/>
        <v/>
      </c>
      <c r="AH42" s="32" t="str">
        <f t="shared" si="14"/>
        <v/>
      </c>
      <c r="AI42" s="32" t="str">
        <f t="shared" si="15"/>
        <v/>
      </c>
      <c r="AJ42" s="32" t="str">
        <f t="shared" si="16"/>
        <v/>
      </c>
      <c r="AK42" s="32" t="str">
        <f t="shared" si="17"/>
        <v/>
      </c>
      <c r="AU42" s="24">
        <f t="shared" si="18"/>
        <v>0</v>
      </c>
      <c r="AV42" s="24">
        <f t="shared" si="19"/>
        <v>0</v>
      </c>
      <c r="AW42" s="24" t="str">
        <f t="shared" si="20"/>
        <v/>
      </c>
      <c r="AX42" s="24" t="str">
        <f t="shared" si="21"/>
        <v/>
      </c>
      <c r="AY42" s="24" t="str">
        <f t="shared" si="22"/>
        <v/>
      </c>
      <c r="AZ42" s="24" t="str">
        <f t="shared" si="23"/>
        <v/>
      </c>
      <c r="BA42" s="24" t="str">
        <f t="shared" si="24"/>
        <v/>
      </c>
      <c r="BB42" s="24" t="str">
        <f t="shared" si="25"/>
        <v/>
      </c>
      <c r="BC42" s="24" t="str">
        <f t="shared" si="26"/>
        <v/>
      </c>
      <c r="BM42" s="31">
        <f t="shared" si="27"/>
        <v>0</v>
      </c>
      <c r="BN42" s="31">
        <f t="shared" si="28"/>
        <v>0</v>
      </c>
      <c r="BO42" s="31" t="str">
        <f t="shared" si="29"/>
        <v/>
      </c>
      <c r="BP42" s="31" t="str">
        <f t="shared" si="30"/>
        <v/>
      </c>
      <c r="BQ42" s="31" t="str">
        <f t="shared" si="31"/>
        <v/>
      </c>
      <c r="BR42" s="31" t="str">
        <f t="shared" si="32"/>
        <v/>
      </c>
      <c r="BS42" s="31" t="str">
        <f t="shared" si="33"/>
        <v/>
      </c>
      <c r="BT42" s="31" t="str">
        <f t="shared" si="34"/>
        <v/>
      </c>
      <c r="BU42" s="31" t="str">
        <f t="shared" si="35"/>
        <v/>
      </c>
    </row>
    <row r="43" spans="2:91" x14ac:dyDescent="0.3">
      <c r="K43" s="10">
        <f t="shared" si="0"/>
        <v>0</v>
      </c>
      <c r="L43" s="10">
        <f t="shared" si="1"/>
        <v>0</v>
      </c>
      <c r="M43" s="10" t="str">
        <f t="shared" si="2"/>
        <v/>
      </c>
      <c r="N43" s="10" t="str">
        <f t="shared" si="3"/>
        <v/>
      </c>
      <c r="O43" s="10" t="str">
        <f t="shared" si="4"/>
        <v/>
      </c>
      <c r="P43" s="10" t="str">
        <f t="shared" si="5"/>
        <v/>
      </c>
      <c r="Q43" s="10" t="str">
        <f t="shared" si="6"/>
        <v/>
      </c>
      <c r="R43" s="10" t="str">
        <f t="shared" si="7"/>
        <v/>
      </c>
      <c r="S43" s="10" t="str">
        <f t="shared" si="8"/>
        <v/>
      </c>
      <c r="AC43" s="17">
        <f t="shared" si="9"/>
        <v>0</v>
      </c>
      <c r="AD43" s="17">
        <f t="shared" si="10"/>
        <v>0</v>
      </c>
      <c r="AE43" s="32" t="str">
        <f t="shared" si="11"/>
        <v/>
      </c>
      <c r="AF43" s="32" t="str">
        <f t="shared" si="12"/>
        <v/>
      </c>
      <c r="AG43" s="32" t="str">
        <f t="shared" si="13"/>
        <v/>
      </c>
      <c r="AH43" s="32" t="str">
        <f t="shared" si="14"/>
        <v/>
      </c>
      <c r="AI43" s="32" t="str">
        <f t="shared" si="15"/>
        <v/>
      </c>
      <c r="AJ43" s="32" t="str">
        <f t="shared" si="16"/>
        <v/>
      </c>
      <c r="AK43" s="32" t="str">
        <f t="shared" si="17"/>
        <v/>
      </c>
      <c r="AU43" s="24">
        <f t="shared" si="18"/>
        <v>0</v>
      </c>
      <c r="AV43" s="24">
        <f t="shared" si="19"/>
        <v>0</v>
      </c>
      <c r="AW43" s="24" t="str">
        <f t="shared" si="20"/>
        <v/>
      </c>
      <c r="AX43" s="24" t="str">
        <f t="shared" si="21"/>
        <v/>
      </c>
      <c r="AY43" s="24" t="str">
        <f t="shared" si="22"/>
        <v/>
      </c>
      <c r="AZ43" s="24" t="str">
        <f t="shared" si="23"/>
        <v/>
      </c>
      <c r="BA43" s="24" t="str">
        <f t="shared" si="24"/>
        <v/>
      </c>
      <c r="BB43" s="24" t="str">
        <f t="shared" si="25"/>
        <v/>
      </c>
      <c r="BC43" s="24" t="str">
        <f t="shared" si="26"/>
        <v/>
      </c>
      <c r="BM43" s="31">
        <f t="shared" si="27"/>
        <v>0</v>
      </c>
      <c r="BN43" s="31">
        <f t="shared" si="28"/>
        <v>0</v>
      </c>
      <c r="BO43" s="31" t="str">
        <f t="shared" si="29"/>
        <v/>
      </c>
      <c r="BP43" s="31" t="str">
        <f t="shared" si="30"/>
        <v/>
      </c>
      <c r="BQ43" s="31" t="str">
        <f t="shared" si="31"/>
        <v/>
      </c>
      <c r="BR43" s="31" t="str">
        <f t="shared" si="32"/>
        <v/>
      </c>
      <c r="BS43" s="31" t="str">
        <f t="shared" si="33"/>
        <v/>
      </c>
      <c r="BT43" s="31" t="str">
        <f t="shared" si="34"/>
        <v/>
      </c>
      <c r="BU43" s="31" t="str">
        <f t="shared" si="35"/>
        <v/>
      </c>
    </row>
    <row r="44" spans="2:91" x14ac:dyDescent="0.3">
      <c r="K44" s="10">
        <f t="shared" si="0"/>
        <v>0</v>
      </c>
      <c r="L44" s="10">
        <f t="shared" si="1"/>
        <v>0</v>
      </c>
      <c r="M44" s="10" t="str">
        <f t="shared" si="2"/>
        <v/>
      </c>
      <c r="N44" s="10" t="str">
        <f t="shared" si="3"/>
        <v/>
      </c>
      <c r="O44" s="10" t="str">
        <f t="shared" si="4"/>
        <v/>
      </c>
      <c r="P44" s="10" t="str">
        <f t="shared" si="5"/>
        <v/>
      </c>
      <c r="Q44" s="10" t="str">
        <f t="shared" si="6"/>
        <v/>
      </c>
      <c r="R44" s="10" t="str">
        <f t="shared" si="7"/>
        <v/>
      </c>
      <c r="S44" s="10" t="str">
        <f t="shared" si="8"/>
        <v/>
      </c>
      <c r="AC44" s="17">
        <f t="shared" si="9"/>
        <v>0</v>
      </c>
      <c r="AD44" s="17">
        <f t="shared" si="10"/>
        <v>0</v>
      </c>
      <c r="AE44" s="32" t="str">
        <f t="shared" si="11"/>
        <v/>
      </c>
      <c r="AF44" s="32" t="str">
        <f t="shared" si="12"/>
        <v/>
      </c>
      <c r="AG44" s="32" t="str">
        <f t="shared" si="13"/>
        <v/>
      </c>
      <c r="AH44" s="32" t="str">
        <f t="shared" si="14"/>
        <v/>
      </c>
      <c r="AI44" s="32" t="str">
        <f t="shared" si="15"/>
        <v/>
      </c>
      <c r="AJ44" s="32" t="str">
        <f t="shared" si="16"/>
        <v/>
      </c>
      <c r="AK44" s="32" t="str">
        <f t="shared" si="17"/>
        <v/>
      </c>
      <c r="AU44" s="24">
        <f t="shared" si="18"/>
        <v>0</v>
      </c>
      <c r="AV44" s="24">
        <f t="shared" si="19"/>
        <v>0</v>
      </c>
      <c r="AW44" s="24" t="str">
        <f t="shared" si="20"/>
        <v/>
      </c>
      <c r="AX44" s="24" t="str">
        <f t="shared" si="21"/>
        <v/>
      </c>
      <c r="AY44" s="24" t="str">
        <f t="shared" si="22"/>
        <v/>
      </c>
      <c r="AZ44" s="24" t="str">
        <f t="shared" si="23"/>
        <v/>
      </c>
      <c r="BA44" s="24" t="str">
        <f t="shared" si="24"/>
        <v/>
      </c>
      <c r="BB44" s="24" t="str">
        <f t="shared" si="25"/>
        <v/>
      </c>
      <c r="BC44" s="24" t="str">
        <f t="shared" si="26"/>
        <v/>
      </c>
      <c r="BM44" s="31">
        <f t="shared" si="27"/>
        <v>0</v>
      </c>
      <c r="BN44" s="31">
        <f t="shared" si="28"/>
        <v>0</v>
      </c>
      <c r="BO44" s="31" t="str">
        <f t="shared" si="29"/>
        <v/>
      </c>
      <c r="BP44" s="31" t="str">
        <f t="shared" si="30"/>
        <v/>
      </c>
      <c r="BQ44" s="31" t="str">
        <f t="shared" si="31"/>
        <v/>
      </c>
      <c r="BR44" s="31" t="str">
        <f t="shared" si="32"/>
        <v/>
      </c>
      <c r="BS44" s="31" t="str">
        <f t="shared" si="33"/>
        <v/>
      </c>
      <c r="BT44" s="31" t="str">
        <f t="shared" si="34"/>
        <v/>
      </c>
      <c r="BU44" s="31" t="str">
        <f t="shared" si="35"/>
        <v/>
      </c>
    </row>
    <row r="45" spans="2:91" x14ac:dyDescent="0.3">
      <c r="K45" s="10">
        <f t="shared" si="0"/>
        <v>0</v>
      </c>
      <c r="L45" s="10">
        <f t="shared" si="1"/>
        <v>0</v>
      </c>
      <c r="M45" s="10" t="str">
        <f t="shared" si="2"/>
        <v/>
      </c>
      <c r="N45" s="10" t="str">
        <f t="shared" si="3"/>
        <v/>
      </c>
      <c r="O45" s="10" t="str">
        <f t="shared" si="4"/>
        <v/>
      </c>
      <c r="P45" s="10" t="str">
        <f t="shared" si="5"/>
        <v/>
      </c>
      <c r="Q45" s="10" t="str">
        <f t="shared" si="6"/>
        <v/>
      </c>
      <c r="R45" s="10" t="str">
        <f t="shared" si="7"/>
        <v/>
      </c>
      <c r="S45" s="10" t="str">
        <f t="shared" si="8"/>
        <v/>
      </c>
      <c r="AC45" s="17">
        <f t="shared" si="9"/>
        <v>0</v>
      </c>
      <c r="AD45" s="17">
        <f t="shared" si="10"/>
        <v>0</v>
      </c>
      <c r="AE45" s="32" t="str">
        <f t="shared" si="11"/>
        <v/>
      </c>
      <c r="AF45" s="32" t="str">
        <f t="shared" si="12"/>
        <v/>
      </c>
      <c r="AG45" s="32" t="str">
        <f t="shared" si="13"/>
        <v/>
      </c>
      <c r="AH45" s="32" t="str">
        <f t="shared" si="14"/>
        <v/>
      </c>
      <c r="AI45" s="32" t="str">
        <f t="shared" si="15"/>
        <v/>
      </c>
      <c r="AJ45" s="32" t="str">
        <f t="shared" si="16"/>
        <v/>
      </c>
      <c r="AK45" s="32" t="str">
        <f t="shared" si="17"/>
        <v/>
      </c>
      <c r="AU45" s="24">
        <f t="shared" si="18"/>
        <v>0</v>
      </c>
      <c r="AV45" s="24">
        <f t="shared" si="19"/>
        <v>0</v>
      </c>
      <c r="AW45" s="24" t="str">
        <f t="shared" si="20"/>
        <v/>
      </c>
      <c r="AX45" s="24" t="str">
        <f t="shared" si="21"/>
        <v/>
      </c>
      <c r="AY45" s="24" t="str">
        <f t="shared" si="22"/>
        <v/>
      </c>
      <c r="AZ45" s="24" t="str">
        <f t="shared" si="23"/>
        <v/>
      </c>
      <c r="BA45" s="24" t="str">
        <f t="shared" si="24"/>
        <v/>
      </c>
      <c r="BB45" s="24" t="str">
        <f t="shared" si="25"/>
        <v/>
      </c>
      <c r="BC45" s="24" t="str">
        <f t="shared" si="26"/>
        <v/>
      </c>
      <c r="BM45" s="31">
        <f t="shared" si="27"/>
        <v>0</v>
      </c>
      <c r="BN45" s="31">
        <f t="shared" si="28"/>
        <v>0</v>
      </c>
      <c r="BO45" s="31" t="str">
        <f t="shared" si="29"/>
        <v/>
      </c>
      <c r="BP45" s="31" t="str">
        <f t="shared" si="30"/>
        <v/>
      </c>
      <c r="BQ45" s="31" t="str">
        <f t="shared" si="31"/>
        <v/>
      </c>
      <c r="BR45" s="31" t="str">
        <f t="shared" si="32"/>
        <v/>
      </c>
      <c r="BS45" s="31" t="str">
        <f t="shared" si="33"/>
        <v/>
      </c>
      <c r="BT45" s="31" t="str">
        <f t="shared" si="34"/>
        <v/>
      </c>
      <c r="BU45" s="31" t="str">
        <f t="shared" si="35"/>
        <v/>
      </c>
    </row>
    <row r="46" spans="2:91" x14ac:dyDescent="0.3">
      <c r="K46" s="10">
        <f t="shared" si="0"/>
        <v>0</v>
      </c>
      <c r="L46" s="10">
        <f t="shared" si="1"/>
        <v>0</v>
      </c>
      <c r="M46" s="10" t="str">
        <f t="shared" si="2"/>
        <v/>
      </c>
      <c r="N46" s="10" t="str">
        <f t="shared" si="3"/>
        <v/>
      </c>
      <c r="O46" s="10" t="str">
        <f t="shared" si="4"/>
        <v/>
      </c>
      <c r="P46" s="10" t="str">
        <f t="shared" si="5"/>
        <v/>
      </c>
      <c r="Q46" s="10" t="str">
        <f t="shared" si="6"/>
        <v/>
      </c>
      <c r="R46" s="10" t="str">
        <f t="shared" si="7"/>
        <v/>
      </c>
      <c r="S46" s="10" t="str">
        <f t="shared" si="8"/>
        <v/>
      </c>
      <c r="AC46" s="17">
        <f t="shared" si="9"/>
        <v>0</v>
      </c>
      <c r="AD46" s="17">
        <f t="shared" si="10"/>
        <v>0</v>
      </c>
      <c r="AE46" s="32" t="str">
        <f t="shared" si="11"/>
        <v/>
      </c>
      <c r="AF46" s="32" t="str">
        <f t="shared" si="12"/>
        <v/>
      </c>
      <c r="AG46" s="32" t="str">
        <f t="shared" si="13"/>
        <v/>
      </c>
      <c r="AH46" s="32" t="str">
        <f t="shared" si="14"/>
        <v/>
      </c>
      <c r="AI46" s="32" t="str">
        <f t="shared" si="15"/>
        <v/>
      </c>
      <c r="AJ46" s="32" t="str">
        <f t="shared" si="16"/>
        <v/>
      </c>
      <c r="AK46" s="32" t="str">
        <f t="shared" si="17"/>
        <v/>
      </c>
      <c r="AU46" s="24">
        <f t="shared" si="18"/>
        <v>0</v>
      </c>
      <c r="AV46" s="24">
        <f t="shared" si="19"/>
        <v>0</v>
      </c>
      <c r="AW46" s="24" t="str">
        <f t="shared" si="20"/>
        <v/>
      </c>
      <c r="AX46" s="24" t="str">
        <f t="shared" si="21"/>
        <v/>
      </c>
      <c r="AY46" s="24" t="str">
        <f t="shared" si="22"/>
        <v/>
      </c>
      <c r="AZ46" s="24" t="str">
        <f t="shared" si="23"/>
        <v/>
      </c>
      <c r="BA46" s="24" t="str">
        <f t="shared" si="24"/>
        <v/>
      </c>
      <c r="BB46" s="24" t="str">
        <f t="shared" si="25"/>
        <v/>
      </c>
      <c r="BC46" s="24" t="str">
        <f t="shared" si="26"/>
        <v/>
      </c>
      <c r="BM46" s="31">
        <f t="shared" si="27"/>
        <v>0</v>
      </c>
      <c r="BN46" s="31">
        <f t="shared" si="28"/>
        <v>0</v>
      </c>
      <c r="BO46" s="31" t="str">
        <f t="shared" si="29"/>
        <v/>
      </c>
      <c r="BP46" s="31" t="str">
        <f t="shared" si="30"/>
        <v/>
      </c>
      <c r="BQ46" s="31" t="str">
        <f t="shared" si="31"/>
        <v/>
      </c>
      <c r="BR46" s="31" t="str">
        <f t="shared" si="32"/>
        <v/>
      </c>
      <c r="BS46" s="31" t="str">
        <f t="shared" si="33"/>
        <v/>
      </c>
      <c r="BT46" s="31" t="str">
        <f t="shared" si="34"/>
        <v/>
      </c>
      <c r="BU46" s="31" t="str">
        <f t="shared" si="35"/>
        <v/>
      </c>
    </row>
    <row r="47" spans="2:91" x14ac:dyDescent="0.3">
      <c r="K47" s="10">
        <f t="shared" si="0"/>
        <v>0</v>
      </c>
      <c r="L47" s="10">
        <f t="shared" si="1"/>
        <v>0</v>
      </c>
      <c r="M47" s="10" t="str">
        <f t="shared" si="2"/>
        <v/>
      </c>
      <c r="N47" s="10" t="str">
        <f t="shared" si="3"/>
        <v/>
      </c>
      <c r="O47" s="10" t="str">
        <f t="shared" si="4"/>
        <v/>
      </c>
      <c r="P47" s="10" t="str">
        <f t="shared" si="5"/>
        <v/>
      </c>
      <c r="Q47" s="10" t="str">
        <f t="shared" si="6"/>
        <v/>
      </c>
      <c r="R47" s="10" t="str">
        <f t="shared" si="7"/>
        <v/>
      </c>
      <c r="S47" s="10" t="str">
        <f t="shared" si="8"/>
        <v/>
      </c>
      <c r="AC47" s="17">
        <f t="shared" si="9"/>
        <v>0</v>
      </c>
      <c r="AD47" s="17">
        <f t="shared" si="10"/>
        <v>0</v>
      </c>
      <c r="AE47" s="32" t="str">
        <f t="shared" si="11"/>
        <v/>
      </c>
      <c r="AF47" s="32" t="str">
        <f t="shared" si="12"/>
        <v/>
      </c>
      <c r="AG47" s="32" t="str">
        <f t="shared" si="13"/>
        <v/>
      </c>
      <c r="AH47" s="32" t="str">
        <f t="shared" si="14"/>
        <v/>
      </c>
      <c r="AI47" s="32" t="str">
        <f t="shared" si="15"/>
        <v/>
      </c>
      <c r="AJ47" s="32" t="str">
        <f t="shared" si="16"/>
        <v/>
      </c>
      <c r="AK47" s="32" t="str">
        <f t="shared" si="17"/>
        <v/>
      </c>
      <c r="AU47" s="24">
        <f t="shared" si="18"/>
        <v>0</v>
      </c>
      <c r="AV47" s="24">
        <f t="shared" si="19"/>
        <v>0</v>
      </c>
      <c r="AW47" s="24" t="str">
        <f t="shared" si="20"/>
        <v/>
      </c>
      <c r="AX47" s="24" t="str">
        <f t="shared" si="21"/>
        <v/>
      </c>
      <c r="AY47" s="24" t="str">
        <f t="shared" si="22"/>
        <v/>
      </c>
      <c r="AZ47" s="24" t="str">
        <f t="shared" si="23"/>
        <v/>
      </c>
      <c r="BA47" s="24" t="str">
        <f t="shared" si="24"/>
        <v/>
      </c>
      <c r="BB47" s="24" t="str">
        <f t="shared" si="25"/>
        <v/>
      </c>
      <c r="BC47" s="24" t="str">
        <f t="shared" si="26"/>
        <v/>
      </c>
      <c r="BM47" s="31">
        <f t="shared" si="27"/>
        <v>0</v>
      </c>
      <c r="BN47" s="31">
        <f t="shared" si="28"/>
        <v>0</v>
      </c>
      <c r="BO47" s="31" t="str">
        <f t="shared" si="29"/>
        <v/>
      </c>
      <c r="BP47" s="31" t="str">
        <f t="shared" si="30"/>
        <v/>
      </c>
      <c r="BQ47" s="31" t="str">
        <f t="shared" si="31"/>
        <v/>
      </c>
      <c r="BR47" s="31" t="str">
        <f t="shared" si="32"/>
        <v/>
      </c>
      <c r="BS47" s="31" t="str">
        <f t="shared" si="33"/>
        <v/>
      </c>
      <c r="BT47" s="31" t="str">
        <f t="shared" si="34"/>
        <v/>
      </c>
      <c r="BU47" s="31" t="str">
        <f t="shared" si="35"/>
        <v/>
      </c>
    </row>
    <row r="48" spans="2:91" x14ac:dyDescent="0.3">
      <c r="K48" s="10">
        <f t="shared" si="0"/>
        <v>0</v>
      </c>
      <c r="L48" s="10">
        <f t="shared" si="1"/>
        <v>0</v>
      </c>
      <c r="M48" s="10" t="str">
        <f t="shared" si="2"/>
        <v/>
      </c>
      <c r="N48" s="10" t="str">
        <f t="shared" si="3"/>
        <v/>
      </c>
      <c r="O48" s="10" t="str">
        <f t="shared" si="4"/>
        <v/>
      </c>
      <c r="P48" s="10" t="str">
        <f t="shared" si="5"/>
        <v/>
      </c>
      <c r="Q48" s="10" t="str">
        <f t="shared" si="6"/>
        <v/>
      </c>
      <c r="R48" s="10" t="str">
        <f t="shared" si="7"/>
        <v/>
      </c>
      <c r="S48" s="10" t="str">
        <f t="shared" si="8"/>
        <v/>
      </c>
      <c r="AC48" s="17">
        <f t="shared" si="9"/>
        <v>0</v>
      </c>
      <c r="AD48" s="17">
        <f t="shared" si="10"/>
        <v>0</v>
      </c>
      <c r="AE48" s="32" t="str">
        <f t="shared" si="11"/>
        <v/>
      </c>
      <c r="AF48" s="32" t="str">
        <f t="shared" si="12"/>
        <v/>
      </c>
      <c r="AG48" s="32" t="str">
        <f t="shared" si="13"/>
        <v/>
      </c>
      <c r="AH48" s="32" t="str">
        <f t="shared" si="14"/>
        <v/>
      </c>
      <c r="AI48" s="32" t="str">
        <f t="shared" si="15"/>
        <v/>
      </c>
      <c r="AJ48" s="32" t="str">
        <f t="shared" si="16"/>
        <v/>
      </c>
      <c r="AK48" s="32" t="str">
        <f t="shared" si="17"/>
        <v/>
      </c>
      <c r="AU48" s="24">
        <f t="shared" si="18"/>
        <v>0</v>
      </c>
      <c r="AV48" s="24">
        <f t="shared" si="19"/>
        <v>0</v>
      </c>
      <c r="AW48" s="24" t="str">
        <f t="shared" si="20"/>
        <v/>
      </c>
      <c r="AX48" s="24" t="str">
        <f t="shared" si="21"/>
        <v/>
      </c>
      <c r="AY48" s="24" t="str">
        <f t="shared" si="22"/>
        <v/>
      </c>
      <c r="AZ48" s="24" t="str">
        <f t="shared" si="23"/>
        <v/>
      </c>
      <c r="BA48" s="24" t="str">
        <f t="shared" si="24"/>
        <v/>
      </c>
      <c r="BB48" s="24" t="str">
        <f t="shared" si="25"/>
        <v/>
      </c>
      <c r="BC48" s="24" t="str">
        <f t="shared" si="26"/>
        <v/>
      </c>
      <c r="BM48" s="31">
        <f t="shared" si="27"/>
        <v>0</v>
      </c>
      <c r="BN48" s="31">
        <f t="shared" si="28"/>
        <v>0</v>
      </c>
      <c r="BO48" s="31" t="str">
        <f t="shared" si="29"/>
        <v/>
      </c>
      <c r="BP48" s="31" t="str">
        <f t="shared" si="30"/>
        <v/>
      </c>
      <c r="BQ48" s="31" t="str">
        <f t="shared" si="31"/>
        <v/>
      </c>
      <c r="BR48" s="31" t="str">
        <f t="shared" si="32"/>
        <v/>
      </c>
      <c r="BS48" s="31" t="str">
        <f t="shared" si="33"/>
        <v/>
      </c>
      <c r="BT48" s="31" t="str">
        <f t="shared" si="34"/>
        <v/>
      </c>
      <c r="BU48" s="31" t="str">
        <f t="shared" si="35"/>
        <v/>
      </c>
    </row>
    <row r="49" spans="11:73" x14ac:dyDescent="0.3">
      <c r="K49" s="10">
        <f t="shared" si="0"/>
        <v>0</v>
      </c>
      <c r="L49" s="10">
        <f t="shared" si="1"/>
        <v>0</v>
      </c>
      <c r="M49" s="10" t="str">
        <f t="shared" si="2"/>
        <v/>
      </c>
      <c r="N49" s="10" t="str">
        <f t="shared" si="3"/>
        <v/>
      </c>
      <c r="O49" s="10" t="str">
        <f t="shared" si="4"/>
        <v/>
      </c>
      <c r="P49" s="10" t="str">
        <f t="shared" si="5"/>
        <v/>
      </c>
      <c r="Q49" s="10" t="str">
        <f t="shared" si="6"/>
        <v/>
      </c>
      <c r="R49" s="10" t="str">
        <f t="shared" si="7"/>
        <v/>
      </c>
      <c r="S49" s="10" t="str">
        <f t="shared" si="8"/>
        <v/>
      </c>
      <c r="AC49" s="17">
        <f t="shared" si="9"/>
        <v>0</v>
      </c>
      <c r="AD49" s="17">
        <f t="shared" si="10"/>
        <v>0</v>
      </c>
      <c r="AE49" s="32" t="str">
        <f t="shared" si="11"/>
        <v/>
      </c>
      <c r="AF49" s="32" t="str">
        <f t="shared" si="12"/>
        <v/>
      </c>
      <c r="AG49" s="32" t="str">
        <f t="shared" si="13"/>
        <v/>
      </c>
      <c r="AH49" s="32" t="str">
        <f t="shared" si="14"/>
        <v/>
      </c>
      <c r="AI49" s="32" t="str">
        <f t="shared" si="15"/>
        <v/>
      </c>
      <c r="AJ49" s="32" t="str">
        <f t="shared" si="16"/>
        <v/>
      </c>
      <c r="AK49" s="32" t="str">
        <f t="shared" si="17"/>
        <v/>
      </c>
      <c r="AU49" s="24">
        <f t="shared" si="18"/>
        <v>0</v>
      </c>
      <c r="AV49" s="24">
        <f t="shared" si="19"/>
        <v>0</v>
      </c>
      <c r="AW49" s="24" t="str">
        <f t="shared" si="20"/>
        <v/>
      </c>
      <c r="AX49" s="24" t="str">
        <f t="shared" si="21"/>
        <v/>
      </c>
      <c r="AY49" s="24" t="str">
        <f t="shared" si="22"/>
        <v/>
      </c>
      <c r="AZ49" s="24" t="str">
        <f t="shared" si="23"/>
        <v/>
      </c>
      <c r="BA49" s="24" t="str">
        <f t="shared" si="24"/>
        <v/>
      </c>
      <c r="BB49" s="24" t="str">
        <f t="shared" si="25"/>
        <v/>
      </c>
      <c r="BC49" s="24" t="str">
        <f t="shared" si="26"/>
        <v/>
      </c>
      <c r="BM49" s="31">
        <f t="shared" si="27"/>
        <v>0</v>
      </c>
      <c r="BN49" s="31">
        <f t="shared" si="28"/>
        <v>0</v>
      </c>
      <c r="BO49" s="31" t="str">
        <f t="shared" si="29"/>
        <v/>
      </c>
      <c r="BP49" s="31" t="str">
        <f t="shared" si="30"/>
        <v/>
      </c>
      <c r="BQ49" s="31" t="str">
        <f t="shared" si="31"/>
        <v/>
      </c>
      <c r="BR49" s="31" t="str">
        <f t="shared" si="32"/>
        <v/>
      </c>
      <c r="BS49" s="31" t="str">
        <f t="shared" si="33"/>
        <v/>
      </c>
      <c r="BT49" s="31" t="str">
        <f t="shared" si="34"/>
        <v/>
      </c>
      <c r="BU49" s="31" t="str">
        <f t="shared" si="35"/>
        <v/>
      </c>
    </row>
    <row r="50" spans="11:73" x14ac:dyDescent="0.3">
      <c r="K50" s="10">
        <f t="shared" si="0"/>
        <v>0</v>
      </c>
      <c r="L50" s="10">
        <f t="shared" si="1"/>
        <v>0</v>
      </c>
      <c r="M50" s="10" t="str">
        <f t="shared" si="2"/>
        <v/>
      </c>
      <c r="N50" s="10" t="str">
        <f t="shared" si="3"/>
        <v/>
      </c>
      <c r="O50" s="10" t="str">
        <f t="shared" si="4"/>
        <v/>
      </c>
      <c r="P50" s="10" t="str">
        <f t="shared" si="5"/>
        <v/>
      </c>
      <c r="Q50" s="10" t="str">
        <f t="shared" si="6"/>
        <v/>
      </c>
      <c r="R50" s="10" t="str">
        <f t="shared" si="7"/>
        <v/>
      </c>
      <c r="S50" s="10" t="str">
        <f t="shared" si="8"/>
        <v/>
      </c>
      <c r="AC50" s="17">
        <f t="shared" si="9"/>
        <v>0</v>
      </c>
      <c r="AD50" s="17">
        <f t="shared" si="10"/>
        <v>0</v>
      </c>
      <c r="AE50" s="32" t="str">
        <f t="shared" si="11"/>
        <v/>
      </c>
      <c r="AF50" s="32" t="str">
        <f t="shared" si="12"/>
        <v/>
      </c>
      <c r="AG50" s="32" t="str">
        <f t="shared" si="13"/>
        <v/>
      </c>
      <c r="AH50" s="32" t="str">
        <f t="shared" si="14"/>
        <v/>
      </c>
      <c r="AI50" s="32" t="str">
        <f t="shared" si="15"/>
        <v/>
      </c>
      <c r="AJ50" s="32" t="str">
        <f t="shared" si="16"/>
        <v/>
      </c>
      <c r="AK50" s="32" t="str">
        <f t="shared" si="17"/>
        <v/>
      </c>
      <c r="AU50" s="24">
        <f t="shared" si="18"/>
        <v>0</v>
      </c>
      <c r="AV50" s="24">
        <f t="shared" si="19"/>
        <v>0</v>
      </c>
      <c r="AW50" s="24" t="str">
        <f t="shared" si="20"/>
        <v/>
      </c>
      <c r="AX50" s="24" t="str">
        <f t="shared" si="21"/>
        <v/>
      </c>
      <c r="AY50" s="24" t="str">
        <f t="shared" si="22"/>
        <v/>
      </c>
      <c r="AZ50" s="24" t="str">
        <f t="shared" si="23"/>
        <v/>
      </c>
      <c r="BA50" s="24" t="str">
        <f t="shared" si="24"/>
        <v/>
      </c>
      <c r="BB50" s="24" t="str">
        <f t="shared" si="25"/>
        <v/>
      </c>
      <c r="BC50" s="24" t="str">
        <f t="shared" si="26"/>
        <v/>
      </c>
      <c r="BM50" s="31">
        <f t="shared" si="27"/>
        <v>0</v>
      </c>
      <c r="BN50" s="31">
        <f t="shared" si="28"/>
        <v>0</v>
      </c>
      <c r="BO50" s="31" t="str">
        <f t="shared" si="29"/>
        <v/>
      </c>
      <c r="BP50" s="31" t="str">
        <f t="shared" si="30"/>
        <v/>
      </c>
      <c r="BQ50" s="31" t="str">
        <f t="shared" si="31"/>
        <v/>
      </c>
      <c r="BR50" s="31" t="str">
        <f t="shared" si="32"/>
        <v/>
      </c>
      <c r="BS50" s="31" t="str">
        <f t="shared" si="33"/>
        <v/>
      </c>
      <c r="BT50" s="31" t="str">
        <f t="shared" si="34"/>
        <v/>
      </c>
      <c r="BU50" s="31" t="str">
        <f t="shared" si="35"/>
        <v/>
      </c>
    </row>
    <row r="51" spans="11:73" x14ac:dyDescent="0.3">
      <c r="K51" s="10">
        <f t="shared" si="0"/>
        <v>0</v>
      </c>
      <c r="L51" s="10">
        <f t="shared" si="1"/>
        <v>0</v>
      </c>
      <c r="M51" s="10" t="str">
        <f t="shared" si="2"/>
        <v/>
      </c>
      <c r="N51" s="10" t="str">
        <f t="shared" si="3"/>
        <v/>
      </c>
      <c r="O51" s="10" t="str">
        <f t="shared" si="4"/>
        <v/>
      </c>
      <c r="P51" s="10" t="str">
        <f t="shared" si="5"/>
        <v/>
      </c>
      <c r="Q51" s="10" t="str">
        <f t="shared" si="6"/>
        <v/>
      </c>
      <c r="R51" s="10" t="str">
        <f t="shared" si="7"/>
        <v/>
      </c>
      <c r="S51" s="10" t="str">
        <f t="shared" si="8"/>
        <v/>
      </c>
      <c r="AC51" s="17">
        <f t="shared" si="9"/>
        <v>0</v>
      </c>
      <c r="AD51" s="17">
        <f t="shared" si="10"/>
        <v>0</v>
      </c>
      <c r="AE51" s="32" t="str">
        <f t="shared" si="11"/>
        <v/>
      </c>
      <c r="AF51" s="32" t="str">
        <f t="shared" si="12"/>
        <v/>
      </c>
      <c r="AG51" s="32" t="str">
        <f t="shared" si="13"/>
        <v/>
      </c>
      <c r="AH51" s="32" t="str">
        <f t="shared" si="14"/>
        <v/>
      </c>
      <c r="AI51" s="32" t="str">
        <f t="shared" si="15"/>
        <v/>
      </c>
      <c r="AJ51" s="32" t="str">
        <f t="shared" si="16"/>
        <v/>
      </c>
      <c r="AK51" s="32" t="str">
        <f t="shared" si="17"/>
        <v/>
      </c>
      <c r="AU51" s="24">
        <f t="shared" si="18"/>
        <v>0</v>
      </c>
      <c r="AV51" s="24">
        <f t="shared" si="19"/>
        <v>0</v>
      </c>
      <c r="AW51" s="24" t="str">
        <f t="shared" si="20"/>
        <v/>
      </c>
      <c r="AX51" s="24" t="str">
        <f t="shared" si="21"/>
        <v/>
      </c>
      <c r="AY51" s="24" t="str">
        <f t="shared" si="22"/>
        <v/>
      </c>
      <c r="AZ51" s="24" t="str">
        <f t="shared" si="23"/>
        <v/>
      </c>
      <c r="BA51" s="24" t="str">
        <f t="shared" si="24"/>
        <v/>
      </c>
      <c r="BB51" s="24" t="str">
        <f t="shared" si="25"/>
        <v/>
      </c>
      <c r="BC51" s="24" t="str">
        <f t="shared" si="26"/>
        <v/>
      </c>
      <c r="BM51" s="31">
        <f t="shared" si="27"/>
        <v>0</v>
      </c>
      <c r="BN51" s="31">
        <f t="shared" si="28"/>
        <v>0</v>
      </c>
      <c r="BO51" s="31" t="str">
        <f t="shared" si="29"/>
        <v/>
      </c>
      <c r="BP51" s="31" t="str">
        <f t="shared" si="30"/>
        <v/>
      </c>
      <c r="BQ51" s="31" t="str">
        <f t="shared" si="31"/>
        <v/>
      </c>
      <c r="BR51" s="31" t="str">
        <f t="shared" si="32"/>
        <v/>
      </c>
      <c r="BS51" s="31" t="str">
        <f t="shared" si="33"/>
        <v/>
      </c>
      <c r="BT51" s="31" t="str">
        <f t="shared" si="34"/>
        <v/>
      </c>
      <c r="BU51" s="31" t="str">
        <f t="shared" si="35"/>
        <v/>
      </c>
    </row>
    <row r="52" spans="11:73" x14ac:dyDescent="0.3">
      <c r="K52" s="10">
        <f t="shared" si="0"/>
        <v>0</v>
      </c>
      <c r="L52" s="10">
        <f t="shared" si="1"/>
        <v>0</v>
      </c>
      <c r="M52" s="10" t="str">
        <f t="shared" si="2"/>
        <v/>
      </c>
      <c r="N52" s="10" t="str">
        <f t="shared" si="3"/>
        <v/>
      </c>
      <c r="O52" s="10" t="str">
        <f t="shared" si="4"/>
        <v/>
      </c>
      <c r="P52" s="10" t="str">
        <f t="shared" si="5"/>
        <v/>
      </c>
      <c r="Q52" s="10" t="str">
        <f t="shared" si="6"/>
        <v/>
      </c>
      <c r="R52" s="10" t="str">
        <f t="shared" si="7"/>
        <v/>
      </c>
      <c r="S52" s="10" t="str">
        <f t="shared" si="8"/>
        <v/>
      </c>
      <c r="AC52" s="17">
        <f t="shared" si="9"/>
        <v>0</v>
      </c>
      <c r="AD52" s="17">
        <f t="shared" si="10"/>
        <v>0</v>
      </c>
      <c r="AE52" s="32" t="str">
        <f t="shared" si="11"/>
        <v/>
      </c>
      <c r="AF52" s="32" t="str">
        <f t="shared" si="12"/>
        <v/>
      </c>
      <c r="AG52" s="32" t="str">
        <f t="shared" si="13"/>
        <v/>
      </c>
      <c r="AH52" s="32" t="str">
        <f t="shared" si="14"/>
        <v/>
      </c>
      <c r="AI52" s="32" t="str">
        <f t="shared" si="15"/>
        <v/>
      </c>
      <c r="AJ52" s="32" t="str">
        <f t="shared" si="16"/>
        <v/>
      </c>
      <c r="AK52" s="32" t="str">
        <f t="shared" si="17"/>
        <v/>
      </c>
      <c r="AU52" s="24">
        <f t="shared" si="18"/>
        <v>0</v>
      </c>
      <c r="AV52" s="24">
        <f t="shared" si="19"/>
        <v>0</v>
      </c>
      <c r="AW52" s="24" t="str">
        <f t="shared" si="20"/>
        <v/>
      </c>
      <c r="AX52" s="24" t="str">
        <f t="shared" si="21"/>
        <v/>
      </c>
      <c r="AY52" s="24" t="str">
        <f t="shared" si="22"/>
        <v/>
      </c>
      <c r="AZ52" s="24" t="str">
        <f t="shared" si="23"/>
        <v/>
      </c>
      <c r="BA52" s="24" t="str">
        <f t="shared" si="24"/>
        <v/>
      </c>
      <c r="BB52" s="24" t="str">
        <f t="shared" si="25"/>
        <v/>
      </c>
      <c r="BC52" s="24" t="str">
        <f t="shared" si="26"/>
        <v/>
      </c>
      <c r="BM52" s="31">
        <f t="shared" si="27"/>
        <v>0</v>
      </c>
      <c r="BN52" s="31">
        <f t="shared" si="28"/>
        <v>0</v>
      </c>
      <c r="BO52" s="31" t="str">
        <f t="shared" si="29"/>
        <v/>
      </c>
      <c r="BP52" s="31" t="str">
        <f t="shared" si="30"/>
        <v/>
      </c>
      <c r="BQ52" s="31" t="str">
        <f t="shared" si="31"/>
        <v/>
      </c>
      <c r="BR52" s="31" t="str">
        <f t="shared" si="32"/>
        <v/>
      </c>
      <c r="BS52" s="31" t="str">
        <f t="shared" si="33"/>
        <v/>
      </c>
      <c r="BT52" s="31" t="str">
        <f t="shared" si="34"/>
        <v/>
      </c>
      <c r="BU52" s="31" t="str">
        <f t="shared" si="35"/>
        <v/>
      </c>
    </row>
    <row r="53" spans="11:73" x14ac:dyDescent="0.3">
      <c r="K53" s="10">
        <f t="shared" si="0"/>
        <v>0</v>
      </c>
      <c r="L53" s="10">
        <f t="shared" si="1"/>
        <v>0</v>
      </c>
      <c r="M53" s="10" t="str">
        <f t="shared" si="2"/>
        <v/>
      </c>
      <c r="N53" s="10" t="str">
        <f t="shared" si="3"/>
        <v/>
      </c>
      <c r="O53" s="10" t="str">
        <f t="shared" si="4"/>
        <v/>
      </c>
      <c r="P53" s="10" t="str">
        <f t="shared" si="5"/>
        <v/>
      </c>
      <c r="Q53" s="10" t="str">
        <f t="shared" si="6"/>
        <v/>
      </c>
      <c r="R53" s="10" t="str">
        <f t="shared" si="7"/>
        <v/>
      </c>
      <c r="S53" s="10" t="str">
        <f t="shared" si="8"/>
        <v/>
      </c>
      <c r="AC53" s="17">
        <f t="shared" si="9"/>
        <v>0</v>
      </c>
      <c r="AD53" s="17">
        <f t="shared" si="10"/>
        <v>0</v>
      </c>
      <c r="AE53" s="32" t="str">
        <f t="shared" si="11"/>
        <v/>
      </c>
      <c r="AF53" s="32" t="str">
        <f t="shared" si="12"/>
        <v/>
      </c>
      <c r="AG53" s="32" t="str">
        <f t="shared" si="13"/>
        <v/>
      </c>
      <c r="AH53" s="32" t="str">
        <f t="shared" si="14"/>
        <v/>
      </c>
      <c r="AI53" s="32" t="str">
        <f t="shared" si="15"/>
        <v/>
      </c>
      <c r="AJ53" s="32" t="str">
        <f t="shared" si="16"/>
        <v/>
      </c>
      <c r="AK53" s="32" t="str">
        <f t="shared" si="17"/>
        <v/>
      </c>
      <c r="AU53" s="24">
        <f t="shared" si="18"/>
        <v>0</v>
      </c>
      <c r="AV53" s="24">
        <f t="shared" si="19"/>
        <v>0</v>
      </c>
      <c r="AW53" s="24" t="str">
        <f t="shared" si="20"/>
        <v/>
      </c>
      <c r="AX53" s="24" t="str">
        <f t="shared" si="21"/>
        <v/>
      </c>
      <c r="AY53" s="24" t="str">
        <f t="shared" si="22"/>
        <v/>
      </c>
      <c r="AZ53" s="24" t="str">
        <f t="shared" si="23"/>
        <v/>
      </c>
      <c r="BA53" s="24" t="str">
        <f t="shared" si="24"/>
        <v/>
      </c>
      <c r="BB53" s="24" t="str">
        <f t="shared" si="25"/>
        <v/>
      </c>
      <c r="BC53" s="24" t="str">
        <f t="shared" si="26"/>
        <v/>
      </c>
      <c r="BM53" s="31">
        <f t="shared" si="27"/>
        <v>0</v>
      </c>
      <c r="BN53" s="31">
        <f t="shared" si="28"/>
        <v>0</v>
      </c>
      <c r="BO53" s="31" t="str">
        <f t="shared" si="29"/>
        <v/>
      </c>
      <c r="BP53" s="31" t="str">
        <f t="shared" si="30"/>
        <v/>
      </c>
      <c r="BQ53" s="31" t="str">
        <f t="shared" si="31"/>
        <v/>
      </c>
      <c r="BR53" s="31" t="str">
        <f t="shared" si="32"/>
        <v/>
      </c>
      <c r="BS53" s="31" t="str">
        <f t="shared" si="33"/>
        <v/>
      </c>
      <c r="BT53" s="31" t="str">
        <f t="shared" si="34"/>
        <v/>
      </c>
      <c r="BU53" s="31" t="str">
        <f t="shared" si="35"/>
        <v/>
      </c>
    </row>
    <row r="54" spans="11:73" x14ac:dyDescent="0.3">
      <c r="K54" s="10">
        <f t="shared" si="0"/>
        <v>0</v>
      </c>
      <c r="L54" s="10">
        <f t="shared" si="1"/>
        <v>0</v>
      </c>
      <c r="M54" s="10" t="str">
        <f t="shared" si="2"/>
        <v/>
      </c>
      <c r="N54" s="10" t="str">
        <f t="shared" si="3"/>
        <v/>
      </c>
      <c r="O54" s="10" t="str">
        <f t="shared" si="4"/>
        <v/>
      </c>
      <c r="P54" s="10" t="str">
        <f t="shared" si="5"/>
        <v/>
      </c>
      <c r="Q54" s="10" t="str">
        <f t="shared" si="6"/>
        <v/>
      </c>
      <c r="R54" s="10" t="str">
        <f t="shared" si="7"/>
        <v/>
      </c>
      <c r="S54" s="10" t="str">
        <f t="shared" si="8"/>
        <v/>
      </c>
      <c r="AC54" s="17">
        <f t="shared" si="9"/>
        <v>0</v>
      </c>
      <c r="AD54" s="17">
        <f t="shared" si="10"/>
        <v>0</v>
      </c>
      <c r="AE54" s="32" t="str">
        <f t="shared" si="11"/>
        <v/>
      </c>
      <c r="AF54" s="32" t="str">
        <f t="shared" si="12"/>
        <v/>
      </c>
      <c r="AG54" s="32" t="str">
        <f t="shared" si="13"/>
        <v/>
      </c>
      <c r="AH54" s="32" t="str">
        <f t="shared" si="14"/>
        <v/>
      </c>
      <c r="AI54" s="32" t="str">
        <f t="shared" si="15"/>
        <v/>
      </c>
      <c r="AJ54" s="32" t="str">
        <f t="shared" si="16"/>
        <v/>
      </c>
      <c r="AK54" s="32" t="str">
        <f t="shared" si="17"/>
        <v/>
      </c>
      <c r="AU54" s="24">
        <f t="shared" si="18"/>
        <v>0</v>
      </c>
      <c r="AV54" s="24">
        <f t="shared" si="19"/>
        <v>0</v>
      </c>
      <c r="AW54" s="24" t="str">
        <f t="shared" si="20"/>
        <v/>
      </c>
      <c r="AX54" s="24" t="str">
        <f t="shared" si="21"/>
        <v/>
      </c>
      <c r="AY54" s="24" t="str">
        <f t="shared" si="22"/>
        <v/>
      </c>
      <c r="AZ54" s="24" t="str">
        <f t="shared" si="23"/>
        <v/>
      </c>
      <c r="BA54" s="24" t="str">
        <f t="shared" si="24"/>
        <v/>
      </c>
      <c r="BB54" s="24" t="str">
        <f t="shared" si="25"/>
        <v/>
      </c>
      <c r="BC54" s="24" t="str">
        <f t="shared" si="26"/>
        <v/>
      </c>
      <c r="BM54" s="31">
        <f t="shared" si="27"/>
        <v>0</v>
      </c>
      <c r="BN54" s="31">
        <f t="shared" si="28"/>
        <v>0</v>
      </c>
      <c r="BO54" s="31" t="str">
        <f t="shared" si="29"/>
        <v/>
      </c>
      <c r="BP54" s="31" t="str">
        <f t="shared" si="30"/>
        <v/>
      </c>
      <c r="BQ54" s="31" t="str">
        <f t="shared" si="31"/>
        <v/>
      </c>
      <c r="BR54" s="31" t="str">
        <f t="shared" si="32"/>
        <v/>
      </c>
      <c r="BS54" s="31" t="str">
        <f t="shared" si="33"/>
        <v/>
      </c>
      <c r="BT54" s="31" t="str">
        <f t="shared" si="34"/>
        <v/>
      </c>
      <c r="BU54" s="31" t="str">
        <f t="shared" si="35"/>
        <v/>
      </c>
    </row>
    <row r="55" spans="11:73" x14ac:dyDescent="0.3">
      <c r="K55" s="10">
        <f t="shared" si="0"/>
        <v>0</v>
      </c>
      <c r="L55" s="10">
        <f t="shared" si="1"/>
        <v>0</v>
      </c>
      <c r="M55" s="10" t="str">
        <f t="shared" si="2"/>
        <v/>
      </c>
      <c r="N55" s="10" t="str">
        <f t="shared" si="3"/>
        <v/>
      </c>
      <c r="O55" s="10" t="str">
        <f t="shared" si="4"/>
        <v/>
      </c>
      <c r="P55" s="10" t="str">
        <f t="shared" si="5"/>
        <v/>
      </c>
      <c r="Q55" s="10" t="str">
        <f t="shared" si="6"/>
        <v/>
      </c>
      <c r="R55" s="10" t="str">
        <f t="shared" si="7"/>
        <v/>
      </c>
      <c r="S55" s="10" t="str">
        <f t="shared" si="8"/>
        <v/>
      </c>
      <c r="AC55" s="17">
        <f t="shared" si="9"/>
        <v>0</v>
      </c>
      <c r="AD55" s="17">
        <f t="shared" si="10"/>
        <v>0</v>
      </c>
      <c r="AE55" s="32" t="str">
        <f t="shared" si="11"/>
        <v/>
      </c>
      <c r="AF55" s="32" t="str">
        <f t="shared" si="12"/>
        <v/>
      </c>
      <c r="AG55" s="32" t="str">
        <f t="shared" si="13"/>
        <v/>
      </c>
      <c r="AH55" s="32" t="str">
        <f t="shared" si="14"/>
        <v/>
      </c>
      <c r="AI55" s="32" t="str">
        <f t="shared" si="15"/>
        <v/>
      </c>
      <c r="AJ55" s="32" t="str">
        <f t="shared" si="16"/>
        <v/>
      </c>
      <c r="AK55" s="32" t="str">
        <f t="shared" si="17"/>
        <v/>
      </c>
      <c r="AU55" s="24">
        <f t="shared" si="18"/>
        <v>0</v>
      </c>
      <c r="AV55" s="24">
        <f t="shared" si="19"/>
        <v>0</v>
      </c>
      <c r="AW55" s="24" t="str">
        <f t="shared" si="20"/>
        <v/>
      </c>
      <c r="AX55" s="24" t="str">
        <f t="shared" si="21"/>
        <v/>
      </c>
      <c r="AY55" s="24" t="str">
        <f t="shared" si="22"/>
        <v/>
      </c>
      <c r="AZ55" s="24" t="str">
        <f t="shared" si="23"/>
        <v/>
      </c>
      <c r="BA55" s="24" t="str">
        <f t="shared" si="24"/>
        <v/>
      </c>
      <c r="BB55" s="24" t="str">
        <f t="shared" si="25"/>
        <v/>
      </c>
      <c r="BC55" s="24" t="str">
        <f t="shared" si="26"/>
        <v/>
      </c>
      <c r="BM55" s="31">
        <f t="shared" si="27"/>
        <v>0</v>
      </c>
      <c r="BN55" s="31">
        <f t="shared" si="28"/>
        <v>0</v>
      </c>
      <c r="BO55" s="31" t="str">
        <f t="shared" si="29"/>
        <v/>
      </c>
      <c r="BP55" s="31" t="str">
        <f t="shared" si="30"/>
        <v/>
      </c>
      <c r="BQ55" s="31" t="str">
        <f t="shared" si="31"/>
        <v/>
      </c>
      <c r="BR55" s="31" t="str">
        <f t="shared" si="32"/>
        <v/>
      </c>
      <c r="BS55" s="31" t="str">
        <f t="shared" si="33"/>
        <v/>
      </c>
      <c r="BT55" s="31" t="str">
        <f t="shared" si="34"/>
        <v/>
      </c>
      <c r="BU55" s="31" t="str">
        <f t="shared" si="35"/>
        <v/>
      </c>
    </row>
    <row r="56" spans="11:73" x14ac:dyDescent="0.3">
      <c r="K56" s="10">
        <f t="shared" si="0"/>
        <v>0</v>
      </c>
      <c r="L56" s="10">
        <f t="shared" si="1"/>
        <v>0</v>
      </c>
      <c r="M56" s="10" t="str">
        <f t="shared" si="2"/>
        <v/>
      </c>
      <c r="N56" s="10" t="str">
        <f t="shared" si="3"/>
        <v/>
      </c>
      <c r="O56" s="10" t="str">
        <f t="shared" si="4"/>
        <v/>
      </c>
      <c r="P56" s="10" t="str">
        <f t="shared" si="5"/>
        <v/>
      </c>
      <c r="Q56" s="10" t="str">
        <f t="shared" si="6"/>
        <v/>
      </c>
      <c r="R56" s="10" t="str">
        <f t="shared" si="7"/>
        <v/>
      </c>
      <c r="S56" s="10" t="str">
        <f t="shared" si="8"/>
        <v/>
      </c>
      <c r="AC56" s="17">
        <f t="shared" si="9"/>
        <v>0</v>
      </c>
      <c r="AD56" s="17">
        <f t="shared" si="10"/>
        <v>0</v>
      </c>
      <c r="AE56" s="32" t="str">
        <f t="shared" si="11"/>
        <v/>
      </c>
      <c r="AF56" s="32" t="str">
        <f t="shared" si="12"/>
        <v/>
      </c>
      <c r="AG56" s="32" t="str">
        <f t="shared" si="13"/>
        <v/>
      </c>
      <c r="AH56" s="32" t="str">
        <f t="shared" si="14"/>
        <v/>
      </c>
      <c r="AI56" s="32" t="str">
        <f t="shared" si="15"/>
        <v/>
      </c>
      <c r="AJ56" s="32" t="str">
        <f t="shared" si="16"/>
        <v/>
      </c>
      <c r="AK56" s="32" t="str">
        <f t="shared" si="17"/>
        <v/>
      </c>
      <c r="AU56" s="24">
        <f t="shared" si="18"/>
        <v>0</v>
      </c>
      <c r="AV56" s="24">
        <f t="shared" si="19"/>
        <v>0</v>
      </c>
      <c r="AW56" s="24" t="str">
        <f t="shared" si="20"/>
        <v/>
      </c>
      <c r="AX56" s="24" t="str">
        <f t="shared" si="21"/>
        <v/>
      </c>
      <c r="AY56" s="24" t="str">
        <f t="shared" si="22"/>
        <v/>
      </c>
      <c r="AZ56" s="24" t="str">
        <f t="shared" si="23"/>
        <v/>
      </c>
      <c r="BA56" s="24" t="str">
        <f t="shared" si="24"/>
        <v/>
      </c>
      <c r="BB56" s="24" t="str">
        <f t="shared" si="25"/>
        <v/>
      </c>
      <c r="BC56" s="24" t="str">
        <f t="shared" si="26"/>
        <v/>
      </c>
      <c r="BM56" s="31">
        <f t="shared" si="27"/>
        <v>0</v>
      </c>
      <c r="BN56" s="31">
        <f t="shared" si="28"/>
        <v>0</v>
      </c>
      <c r="BO56" s="31" t="str">
        <f t="shared" si="29"/>
        <v/>
      </c>
      <c r="BP56" s="31" t="str">
        <f t="shared" si="30"/>
        <v/>
      </c>
      <c r="BQ56" s="31" t="str">
        <f t="shared" si="31"/>
        <v/>
      </c>
      <c r="BR56" s="31" t="str">
        <f t="shared" si="32"/>
        <v/>
      </c>
      <c r="BS56" s="31" t="str">
        <f t="shared" si="33"/>
        <v/>
      </c>
      <c r="BT56" s="31" t="str">
        <f t="shared" si="34"/>
        <v/>
      </c>
      <c r="BU56" s="31" t="str">
        <f t="shared" si="35"/>
        <v/>
      </c>
    </row>
    <row r="57" spans="11:73" x14ac:dyDescent="0.3">
      <c r="K57" s="10">
        <f t="shared" si="0"/>
        <v>0</v>
      </c>
      <c r="L57" s="10">
        <f t="shared" si="1"/>
        <v>0</v>
      </c>
      <c r="M57" s="10" t="str">
        <f t="shared" si="2"/>
        <v/>
      </c>
      <c r="N57" s="10" t="str">
        <f t="shared" si="3"/>
        <v/>
      </c>
      <c r="O57" s="10" t="str">
        <f t="shared" si="4"/>
        <v/>
      </c>
      <c r="P57" s="10" t="str">
        <f t="shared" si="5"/>
        <v/>
      </c>
      <c r="Q57" s="10" t="str">
        <f t="shared" si="6"/>
        <v/>
      </c>
      <c r="R57" s="10" t="str">
        <f t="shared" si="7"/>
        <v/>
      </c>
      <c r="S57" s="10" t="str">
        <f t="shared" si="8"/>
        <v/>
      </c>
      <c r="AC57" s="17">
        <f t="shared" si="9"/>
        <v>0</v>
      </c>
      <c r="AD57" s="17">
        <f t="shared" si="10"/>
        <v>0</v>
      </c>
      <c r="AE57" s="32" t="str">
        <f t="shared" si="11"/>
        <v/>
      </c>
      <c r="AF57" s="32" t="str">
        <f t="shared" si="12"/>
        <v/>
      </c>
      <c r="AG57" s="32" t="str">
        <f t="shared" si="13"/>
        <v/>
      </c>
      <c r="AH57" s="32" t="str">
        <f t="shared" si="14"/>
        <v/>
      </c>
      <c r="AI57" s="32" t="str">
        <f t="shared" si="15"/>
        <v/>
      </c>
      <c r="AJ57" s="32" t="str">
        <f t="shared" si="16"/>
        <v/>
      </c>
      <c r="AK57" s="32" t="str">
        <f t="shared" si="17"/>
        <v/>
      </c>
      <c r="AU57" s="24">
        <f t="shared" si="18"/>
        <v>0</v>
      </c>
      <c r="AV57" s="24">
        <f t="shared" si="19"/>
        <v>0</v>
      </c>
      <c r="AW57" s="24" t="str">
        <f t="shared" si="20"/>
        <v/>
      </c>
      <c r="AX57" s="24" t="str">
        <f t="shared" si="21"/>
        <v/>
      </c>
      <c r="AY57" s="24" t="str">
        <f t="shared" si="22"/>
        <v/>
      </c>
      <c r="AZ57" s="24" t="str">
        <f t="shared" si="23"/>
        <v/>
      </c>
      <c r="BA57" s="24" t="str">
        <f t="shared" si="24"/>
        <v/>
      </c>
      <c r="BB57" s="24" t="str">
        <f t="shared" si="25"/>
        <v/>
      </c>
      <c r="BC57" s="24" t="str">
        <f t="shared" si="26"/>
        <v/>
      </c>
      <c r="BM57" s="31">
        <f t="shared" si="27"/>
        <v>0</v>
      </c>
      <c r="BN57" s="31">
        <f t="shared" si="28"/>
        <v>0</v>
      </c>
      <c r="BO57" s="31" t="str">
        <f t="shared" si="29"/>
        <v/>
      </c>
      <c r="BP57" s="31" t="str">
        <f t="shared" si="30"/>
        <v/>
      </c>
      <c r="BQ57" s="31" t="str">
        <f t="shared" si="31"/>
        <v/>
      </c>
      <c r="BR57" s="31" t="str">
        <f t="shared" si="32"/>
        <v/>
      </c>
      <c r="BS57" s="31" t="str">
        <f t="shared" si="33"/>
        <v/>
      </c>
      <c r="BT57" s="31" t="str">
        <f t="shared" si="34"/>
        <v/>
      </c>
      <c r="BU57" s="31" t="str">
        <f t="shared" si="35"/>
        <v/>
      </c>
    </row>
    <row r="58" spans="11:73" x14ac:dyDescent="0.3">
      <c r="K58" s="10">
        <f t="shared" si="0"/>
        <v>0</v>
      </c>
      <c r="L58" s="10">
        <f t="shared" si="1"/>
        <v>0</v>
      </c>
      <c r="M58" s="10" t="str">
        <f t="shared" si="2"/>
        <v/>
      </c>
      <c r="N58" s="10" t="str">
        <f t="shared" si="3"/>
        <v/>
      </c>
      <c r="O58" s="10" t="str">
        <f t="shared" si="4"/>
        <v/>
      </c>
      <c r="P58" s="10" t="str">
        <f t="shared" si="5"/>
        <v/>
      </c>
      <c r="Q58" s="10" t="str">
        <f t="shared" si="6"/>
        <v/>
      </c>
      <c r="R58" s="10" t="str">
        <f t="shared" si="7"/>
        <v/>
      </c>
      <c r="S58" s="10" t="str">
        <f t="shared" si="8"/>
        <v/>
      </c>
      <c r="AC58" s="17">
        <f t="shared" si="9"/>
        <v>0</v>
      </c>
      <c r="AD58" s="17">
        <f t="shared" si="10"/>
        <v>0</v>
      </c>
      <c r="AE58" s="32" t="str">
        <f t="shared" si="11"/>
        <v/>
      </c>
      <c r="AF58" s="32" t="str">
        <f t="shared" si="12"/>
        <v/>
      </c>
      <c r="AG58" s="32" t="str">
        <f t="shared" si="13"/>
        <v/>
      </c>
      <c r="AH58" s="32" t="str">
        <f t="shared" si="14"/>
        <v/>
      </c>
      <c r="AI58" s="32" t="str">
        <f t="shared" si="15"/>
        <v/>
      </c>
      <c r="AJ58" s="32" t="str">
        <f t="shared" si="16"/>
        <v/>
      </c>
      <c r="AK58" s="32" t="str">
        <f t="shared" si="17"/>
        <v/>
      </c>
      <c r="AU58" s="24">
        <f t="shared" si="18"/>
        <v>0</v>
      </c>
      <c r="AV58" s="24">
        <f t="shared" si="19"/>
        <v>0</v>
      </c>
      <c r="AW58" s="24" t="str">
        <f t="shared" si="20"/>
        <v/>
      </c>
      <c r="AX58" s="24" t="str">
        <f t="shared" si="21"/>
        <v/>
      </c>
      <c r="AY58" s="24" t="str">
        <f t="shared" si="22"/>
        <v/>
      </c>
      <c r="AZ58" s="24" t="str">
        <f t="shared" si="23"/>
        <v/>
      </c>
      <c r="BA58" s="24" t="str">
        <f t="shared" si="24"/>
        <v/>
      </c>
      <c r="BB58" s="24" t="str">
        <f t="shared" si="25"/>
        <v/>
      </c>
      <c r="BC58" s="24" t="str">
        <f t="shared" si="26"/>
        <v/>
      </c>
      <c r="BM58" s="31">
        <f t="shared" si="27"/>
        <v>0</v>
      </c>
      <c r="BN58" s="31">
        <f t="shared" si="28"/>
        <v>0</v>
      </c>
      <c r="BO58" s="31" t="str">
        <f t="shared" si="29"/>
        <v/>
      </c>
      <c r="BP58" s="31" t="str">
        <f t="shared" si="30"/>
        <v/>
      </c>
      <c r="BQ58" s="31" t="str">
        <f t="shared" si="31"/>
        <v/>
      </c>
      <c r="BR58" s="31" t="str">
        <f t="shared" si="32"/>
        <v/>
      </c>
      <c r="BS58" s="31" t="str">
        <f t="shared" si="33"/>
        <v/>
      </c>
      <c r="BT58" s="31" t="str">
        <f t="shared" si="34"/>
        <v/>
      </c>
      <c r="BU58" s="31" t="str">
        <f t="shared" si="35"/>
        <v/>
      </c>
    </row>
    <row r="59" spans="11:73" x14ac:dyDescent="0.3">
      <c r="K59" s="10">
        <f t="shared" si="0"/>
        <v>0</v>
      </c>
      <c r="L59" s="10">
        <f t="shared" si="1"/>
        <v>0</v>
      </c>
      <c r="M59" s="10" t="str">
        <f t="shared" si="2"/>
        <v/>
      </c>
      <c r="N59" s="10" t="str">
        <f t="shared" si="3"/>
        <v/>
      </c>
      <c r="O59" s="10" t="str">
        <f t="shared" si="4"/>
        <v/>
      </c>
      <c r="P59" s="10" t="str">
        <f t="shared" si="5"/>
        <v/>
      </c>
      <c r="Q59" s="10" t="str">
        <f t="shared" si="6"/>
        <v/>
      </c>
      <c r="R59" s="10" t="str">
        <f t="shared" si="7"/>
        <v/>
      </c>
      <c r="S59" s="10" t="str">
        <f t="shared" si="8"/>
        <v/>
      </c>
      <c r="AC59" s="17">
        <f t="shared" si="9"/>
        <v>0</v>
      </c>
      <c r="AD59" s="17">
        <f t="shared" si="10"/>
        <v>0</v>
      </c>
      <c r="AE59" s="32" t="str">
        <f t="shared" si="11"/>
        <v/>
      </c>
      <c r="AF59" s="32" t="str">
        <f t="shared" si="12"/>
        <v/>
      </c>
      <c r="AG59" s="32" t="str">
        <f t="shared" si="13"/>
        <v/>
      </c>
      <c r="AH59" s="32" t="str">
        <f t="shared" si="14"/>
        <v/>
      </c>
      <c r="AI59" s="32" t="str">
        <f t="shared" si="15"/>
        <v/>
      </c>
      <c r="AJ59" s="32" t="str">
        <f t="shared" si="16"/>
        <v/>
      </c>
      <c r="AK59" s="32" t="str">
        <f t="shared" si="17"/>
        <v/>
      </c>
      <c r="AU59" s="24">
        <f t="shared" si="18"/>
        <v>0</v>
      </c>
      <c r="AV59" s="24">
        <f t="shared" si="19"/>
        <v>0</v>
      </c>
      <c r="AW59" s="24" t="str">
        <f t="shared" si="20"/>
        <v/>
      </c>
      <c r="AX59" s="24" t="str">
        <f t="shared" si="21"/>
        <v/>
      </c>
      <c r="AY59" s="24" t="str">
        <f t="shared" si="22"/>
        <v/>
      </c>
      <c r="AZ59" s="24" t="str">
        <f t="shared" si="23"/>
        <v/>
      </c>
      <c r="BA59" s="24" t="str">
        <f t="shared" si="24"/>
        <v/>
      </c>
      <c r="BB59" s="24" t="str">
        <f t="shared" si="25"/>
        <v/>
      </c>
      <c r="BC59" s="24" t="str">
        <f t="shared" si="26"/>
        <v/>
      </c>
      <c r="BM59" s="31">
        <f t="shared" si="27"/>
        <v>0</v>
      </c>
      <c r="BN59" s="31">
        <f t="shared" si="28"/>
        <v>0</v>
      </c>
      <c r="BO59" s="31" t="str">
        <f t="shared" si="29"/>
        <v/>
      </c>
      <c r="BP59" s="31" t="str">
        <f t="shared" si="30"/>
        <v/>
      </c>
      <c r="BQ59" s="31" t="str">
        <f t="shared" si="31"/>
        <v/>
      </c>
      <c r="BR59" s="31" t="str">
        <f t="shared" si="32"/>
        <v/>
      </c>
      <c r="BS59" s="31" t="str">
        <f t="shared" si="33"/>
        <v/>
      </c>
      <c r="BT59" s="31" t="str">
        <f t="shared" si="34"/>
        <v/>
      </c>
      <c r="BU59" s="31" t="str">
        <f t="shared" si="35"/>
        <v/>
      </c>
    </row>
    <row r="60" spans="11:73" x14ac:dyDescent="0.3">
      <c r="K60" s="10">
        <f t="shared" si="0"/>
        <v>0</v>
      </c>
      <c r="L60" s="10">
        <f t="shared" si="1"/>
        <v>0</v>
      </c>
      <c r="M60" s="10" t="str">
        <f t="shared" si="2"/>
        <v/>
      </c>
      <c r="N60" s="10" t="str">
        <f t="shared" si="3"/>
        <v/>
      </c>
      <c r="O60" s="10" t="str">
        <f t="shared" si="4"/>
        <v/>
      </c>
      <c r="P60" s="10" t="str">
        <f t="shared" si="5"/>
        <v/>
      </c>
      <c r="Q60" s="10" t="str">
        <f t="shared" si="6"/>
        <v/>
      </c>
      <c r="R60" s="10" t="str">
        <f t="shared" si="7"/>
        <v/>
      </c>
      <c r="S60" s="10" t="str">
        <f t="shared" si="8"/>
        <v/>
      </c>
      <c r="AC60" s="17">
        <f t="shared" si="9"/>
        <v>0</v>
      </c>
      <c r="AD60" s="17">
        <f t="shared" si="10"/>
        <v>0</v>
      </c>
      <c r="AE60" s="32" t="str">
        <f t="shared" si="11"/>
        <v/>
      </c>
      <c r="AF60" s="32" t="str">
        <f t="shared" si="12"/>
        <v/>
      </c>
      <c r="AG60" s="32" t="str">
        <f t="shared" si="13"/>
        <v/>
      </c>
      <c r="AH60" s="32" t="str">
        <f t="shared" si="14"/>
        <v/>
      </c>
      <c r="AI60" s="32" t="str">
        <f t="shared" si="15"/>
        <v/>
      </c>
      <c r="AJ60" s="32" t="str">
        <f t="shared" si="16"/>
        <v/>
      </c>
      <c r="AK60" s="32" t="str">
        <f t="shared" si="17"/>
        <v/>
      </c>
      <c r="AU60" s="24">
        <f t="shared" si="18"/>
        <v>0</v>
      </c>
      <c r="AV60" s="24">
        <f t="shared" si="19"/>
        <v>0</v>
      </c>
      <c r="AW60" s="24" t="str">
        <f t="shared" si="20"/>
        <v/>
      </c>
      <c r="AX60" s="24" t="str">
        <f t="shared" si="21"/>
        <v/>
      </c>
      <c r="AY60" s="24" t="str">
        <f t="shared" si="22"/>
        <v/>
      </c>
      <c r="AZ60" s="24" t="str">
        <f t="shared" si="23"/>
        <v/>
      </c>
      <c r="BA60" s="24" t="str">
        <f t="shared" si="24"/>
        <v/>
      </c>
      <c r="BB60" s="24" t="str">
        <f t="shared" si="25"/>
        <v/>
      </c>
      <c r="BC60" s="24" t="str">
        <f t="shared" si="26"/>
        <v/>
      </c>
      <c r="BM60" s="31">
        <f t="shared" si="27"/>
        <v>0</v>
      </c>
      <c r="BN60" s="31">
        <f t="shared" si="28"/>
        <v>0</v>
      </c>
      <c r="BO60" s="31" t="str">
        <f t="shared" si="29"/>
        <v/>
      </c>
      <c r="BP60" s="31" t="str">
        <f t="shared" si="30"/>
        <v/>
      </c>
      <c r="BQ60" s="31" t="str">
        <f t="shared" si="31"/>
        <v/>
      </c>
      <c r="BR60" s="31" t="str">
        <f t="shared" si="32"/>
        <v/>
      </c>
      <c r="BS60" s="31" t="str">
        <f t="shared" si="33"/>
        <v/>
      </c>
      <c r="BT60" s="31" t="str">
        <f t="shared" si="34"/>
        <v/>
      </c>
      <c r="BU60" s="31" t="str">
        <f t="shared" si="35"/>
        <v/>
      </c>
    </row>
    <row r="61" spans="11:73" x14ac:dyDescent="0.3">
      <c r="K61" s="10">
        <f t="shared" si="0"/>
        <v>0</v>
      </c>
      <c r="L61" s="10">
        <f t="shared" si="1"/>
        <v>0</v>
      </c>
      <c r="M61" s="10" t="str">
        <f t="shared" si="2"/>
        <v/>
      </c>
      <c r="N61" s="10" t="str">
        <f t="shared" si="3"/>
        <v/>
      </c>
      <c r="O61" s="10" t="str">
        <f t="shared" si="4"/>
        <v/>
      </c>
      <c r="P61" s="10" t="str">
        <f t="shared" si="5"/>
        <v/>
      </c>
      <c r="Q61" s="10" t="str">
        <f t="shared" si="6"/>
        <v/>
      </c>
      <c r="R61" s="10" t="str">
        <f t="shared" si="7"/>
        <v/>
      </c>
      <c r="S61" s="10" t="str">
        <f t="shared" si="8"/>
        <v/>
      </c>
      <c r="AC61" s="17">
        <f t="shared" si="9"/>
        <v>0</v>
      </c>
      <c r="AD61" s="17">
        <f t="shared" si="10"/>
        <v>0</v>
      </c>
      <c r="AE61" s="32" t="str">
        <f t="shared" si="11"/>
        <v/>
      </c>
      <c r="AF61" s="32" t="str">
        <f t="shared" si="12"/>
        <v/>
      </c>
      <c r="AG61" s="32" t="str">
        <f t="shared" si="13"/>
        <v/>
      </c>
      <c r="AH61" s="32" t="str">
        <f t="shared" si="14"/>
        <v/>
      </c>
      <c r="AI61" s="32" t="str">
        <f t="shared" si="15"/>
        <v/>
      </c>
      <c r="AJ61" s="32" t="str">
        <f t="shared" si="16"/>
        <v/>
      </c>
      <c r="AK61" s="32" t="str">
        <f t="shared" si="17"/>
        <v/>
      </c>
      <c r="AU61" s="24">
        <f t="shared" si="18"/>
        <v>0</v>
      </c>
      <c r="AV61" s="24">
        <f t="shared" si="19"/>
        <v>0</v>
      </c>
      <c r="AW61" s="24" t="str">
        <f t="shared" si="20"/>
        <v/>
      </c>
      <c r="AX61" s="24" t="str">
        <f t="shared" si="21"/>
        <v/>
      </c>
      <c r="AY61" s="24" t="str">
        <f t="shared" si="22"/>
        <v/>
      </c>
      <c r="AZ61" s="24" t="str">
        <f t="shared" si="23"/>
        <v/>
      </c>
      <c r="BA61" s="24" t="str">
        <f t="shared" si="24"/>
        <v/>
      </c>
      <c r="BB61" s="24" t="str">
        <f t="shared" si="25"/>
        <v/>
      </c>
      <c r="BC61" s="24" t="str">
        <f t="shared" si="26"/>
        <v/>
      </c>
      <c r="BM61" s="31">
        <f t="shared" si="27"/>
        <v>0</v>
      </c>
      <c r="BN61" s="31">
        <f t="shared" si="28"/>
        <v>0</v>
      </c>
      <c r="BO61" s="31" t="str">
        <f t="shared" si="29"/>
        <v/>
      </c>
      <c r="BP61" s="31" t="str">
        <f t="shared" si="30"/>
        <v/>
      </c>
      <c r="BQ61" s="31" t="str">
        <f t="shared" si="31"/>
        <v/>
      </c>
      <c r="BR61" s="31" t="str">
        <f t="shared" si="32"/>
        <v/>
      </c>
      <c r="BS61" s="31" t="str">
        <f t="shared" si="33"/>
        <v/>
      </c>
      <c r="BT61" s="31" t="str">
        <f t="shared" si="34"/>
        <v/>
      </c>
      <c r="BU61" s="31" t="str">
        <f t="shared" si="35"/>
        <v/>
      </c>
    </row>
    <row r="62" spans="11:73" x14ac:dyDescent="0.3">
      <c r="K62" s="10">
        <f t="shared" si="0"/>
        <v>0</v>
      </c>
      <c r="L62" s="10">
        <f t="shared" si="1"/>
        <v>0</v>
      </c>
      <c r="M62" s="10" t="str">
        <f t="shared" si="2"/>
        <v/>
      </c>
      <c r="N62" s="10" t="str">
        <f t="shared" si="3"/>
        <v/>
      </c>
      <c r="O62" s="10" t="str">
        <f t="shared" si="4"/>
        <v/>
      </c>
      <c r="P62" s="10" t="str">
        <f t="shared" si="5"/>
        <v/>
      </c>
      <c r="Q62" s="10" t="str">
        <f t="shared" si="6"/>
        <v/>
      </c>
      <c r="R62" s="10" t="str">
        <f t="shared" si="7"/>
        <v/>
      </c>
      <c r="S62" s="10" t="str">
        <f t="shared" si="8"/>
        <v/>
      </c>
      <c r="AC62" s="17">
        <f t="shared" si="9"/>
        <v>0</v>
      </c>
      <c r="AD62" s="17">
        <f t="shared" si="10"/>
        <v>0</v>
      </c>
      <c r="AE62" s="32" t="str">
        <f t="shared" si="11"/>
        <v/>
      </c>
      <c r="AF62" s="32" t="str">
        <f t="shared" si="12"/>
        <v/>
      </c>
      <c r="AG62" s="32" t="str">
        <f t="shared" si="13"/>
        <v/>
      </c>
      <c r="AH62" s="32" t="str">
        <f t="shared" si="14"/>
        <v/>
      </c>
      <c r="AI62" s="32" t="str">
        <f t="shared" si="15"/>
        <v/>
      </c>
      <c r="AJ62" s="32" t="str">
        <f t="shared" si="16"/>
        <v/>
      </c>
      <c r="AK62" s="32" t="str">
        <f t="shared" si="17"/>
        <v/>
      </c>
      <c r="AU62" s="24">
        <f t="shared" si="18"/>
        <v>0</v>
      </c>
      <c r="AV62" s="24">
        <f t="shared" si="19"/>
        <v>0</v>
      </c>
      <c r="AW62" s="24" t="str">
        <f t="shared" si="20"/>
        <v/>
      </c>
      <c r="AX62" s="24" t="str">
        <f t="shared" si="21"/>
        <v/>
      </c>
      <c r="AY62" s="24" t="str">
        <f t="shared" si="22"/>
        <v/>
      </c>
      <c r="AZ62" s="24" t="str">
        <f t="shared" si="23"/>
        <v/>
      </c>
      <c r="BA62" s="24" t="str">
        <f t="shared" si="24"/>
        <v/>
      </c>
      <c r="BB62" s="24" t="str">
        <f t="shared" si="25"/>
        <v/>
      </c>
      <c r="BC62" s="24" t="str">
        <f t="shared" si="26"/>
        <v/>
      </c>
      <c r="BM62" s="31">
        <f t="shared" si="27"/>
        <v>0</v>
      </c>
      <c r="BN62" s="31">
        <f t="shared" si="28"/>
        <v>0</v>
      </c>
      <c r="BO62" s="31" t="str">
        <f t="shared" si="29"/>
        <v/>
      </c>
      <c r="BP62" s="31" t="str">
        <f t="shared" si="30"/>
        <v/>
      </c>
      <c r="BQ62" s="31" t="str">
        <f t="shared" si="31"/>
        <v/>
      </c>
      <c r="BR62" s="31" t="str">
        <f t="shared" si="32"/>
        <v/>
      </c>
      <c r="BS62" s="31" t="str">
        <f t="shared" si="33"/>
        <v/>
      </c>
      <c r="BT62" s="31" t="str">
        <f t="shared" si="34"/>
        <v/>
      </c>
      <c r="BU62" s="31" t="str">
        <f t="shared" si="35"/>
        <v/>
      </c>
    </row>
    <row r="63" spans="11:73" x14ac:dyDescent="0.3">
      <c r="K63" s="10">
        <f t="shared" si="0"/>
        <v>0</v>
      </c>
      <c r="L63" s="10">
        <f t="shared" si="1"/>
        <v>0</v>
      </c>
      <c r="M63" s="10" t="str">
        <f t="shared" si="2"/>
        <v/>
      </c>
      <c r="N63" s="10" t="str">
        <f t="shared" si="3"/>
        <v/>
      </c>
      <c r="O63" s="10" t="str">
        <f t="shared" si="4"/>
        <v/>
      </c>
      <c r="P63" s="10" t="str">
        <f t="shared" si="5"/>
        <v/>
      </c>
      <c r="Q63" s="10" t="str">
        <f t="shared" si="6"/>
        <v/>
      </c>
      <c r="R63" s="10" t="str">
        <f t="shared" si="7"/>
        <v/>
      </c>
      <c r="S63" s="10" t="str">
        <f t="shared" si="8"/>
        <v/>
      </c>
      <c r="AC63" s="17">
        <f t="shared" si="9"/>
        <v>0</v>
      </c>
      <c r="AD63" s="17">
        <f t="shared" si="10"/>
        <v>0</v>
      </c>
      <c r="AE63" s="32" t="str">
        <f t="shared" si="11"/>
        <v/>
      </c>
      <c r="AF63" s="32" t="str">
        <f t="shared" si="12"/>
        <v/>
      </c>
      <c r="AG63" s="32" t="str">
        <f t="shared" si="13"/>
        <v/>
      </c>
      <c r="AH63" s="32" t="str">
        <f t="shared" si="14"/>
        <v/>
      </c>
      <c r="AI63" s="32" t="str">
        <f t="shared" si="15"/>
        <v/>
      </c>
      <c r="AJ63" s="32" t="str">
        <f t="shared" si="16"/>
        <v/>
      </c>
      <c r="AK63" s="32" t="str">
        <f t="shared" si="17"/>
        <v/>
      </c>
      <c r="AU63" s="24">
        <f t="shared" si="18"/>
        <v>0</v>
      </c>
      <c r="AV63" s="24">
        <f t="shared" si="19"/>
        <v>0</v>
      </c>
      <c r="AW63" s="24" t="str">
        <f t="shared" si="20"/>
        <v/>
      </c>
      <c r="AX63" s="24" t="str">
        <f t="shared" si="21"/>
        <v/>
      </c>
      <c r="AY63" s="24" t="str">
        <f t="shared" si="22"/>
        <v/>
      </c>
      <c r="AZ63" s="24" t="str">
        <f t="shared" si="23"/>
        <v/>
      </c>
      <c r="BA63" s="24" t="str">
        <f t="shared" si="24"/>
        <v/>
      </c>
      <c r="BB63" s="24" t="str">
        <f t="shared" si="25"/>
        <v/>
      </c>
      <c r="BC63" s="24" t="str">
        <f t="shared" si="26"/>
        <v/>
      </c>
      <c r="BM63" s="31">
        <f t="shared" si="27"/>
        <v>0</v>
      </c>
      <c r="BN63" s="31">
        <f t="shared" si="28"/>
        <v>0</v>
      </c>
      <c r="BO63" s="31" t="str">
        <f t="shared" si="29"/>
        <v/>
      </c>
      <c r="BP63" s="31" t="str">
        <f t="shared" si="30"/>
        <v/>
      </c>
      <c r="BQ63" s="31" t="str">
        <f t="shared" si="31"/>
        <v/>
      </c>
      <c r="BR63" s="31" t="str">
        <f t="shared" si="32"/>
        <v/>
      </c>
      <c r="BS63" s="31" t="str">
        <f t="shared" si="33"/>
        <v/>
      </c>
      <c r="BT63" s="31" t="str">
        <f t="shared" si="34"/>
        <v/>
      </c>
      <c r="BU63" s="31" t="str">
        <f t="shared" si="35"/>
        <v/>
      </c>
    </row>
    <row r="64" spans="11:73" x14ac:dyDescent="0.3">
      <c r="K64" s="10">
        <f t="shared" si="0"/>
        <v>0</v>
      </c>
      <c r="L64" s="10">
        <f t="shared" si="1"/>
        <v>0</v>
      </c>
      <c r="M64" s="10" t="str">
        <f t="shared" si="2"/>
        <v/>
      </c>
      <c r="N64" s="10" t="str">
        <f t="shared" si="3"/>
        <v/>
      </c>
      <c r="O64" s="10" t="str">
        <f t="shared" si="4"/>
        <v/>
      </c>
      <c r="P64" s="10" t="str">
        <f t="shared" si="5"/>
        <v/>
      </c>
      <c r="Q64" s="10" t="str">
        <f t="shared" si="6"/>
        <v/>
      </c>
      <c r="R64" s="10" t="str">
        <f t="shared" si="7"/>
        <v/>
      </c>
      <c r="S64" s="10" t="str">
        <f t="shared" si="8"/>
        <v/>
      </c>
      <c r="AC64" s="17">
        <f t="shared" si="9"/>
        <v>0</v>
      </c>
      <c r="AD64" s="17">
        <f t="shared" si="10"/>
        <v>0</v>
      </c>
      <c r="AE64" s="32" t="str">
        <f t="shared" si="11"/>
        <v/>
      </c>
      <c r="AF64" s="32" t="str">
        <f t="shared" si="12"/>
        <v/>
      </c>
      <c r="AG64" s="32" t="str">
        <f t="shared" si="13"/>
        <v/>
      </c>
      <c r="AH64" s="32" t="str">
        <f t="shared" si="14"/>
        <v/>
      </c>
      <c r="AI64" s="32" t="str">
        <f t="shared" si="15"/>
        <v/>
      </c>
      <c r="AJ64" s="32" t="str">
        <f t="shared" si="16"/>
        <v/>
      </c>
      <c r="AK64" s="32" t="str">
        <f t="shared" si="17"/>
        <v/>
      </c>
      <c r="AU64" s="24">
        <f t="shared" si="18"/>
        <v>0</v>
      </c>
      <c r="AV64" s="24">
        <f t="shared" si="19"/>
        <v>0</v>
      </c>
      <c r="AW64" s="24" t="str">
        <f t="shared" si="20"/>
        <v/>
      </c>
      <c r="AX64" s="24" t="str">
        <f t="shared" si="21"/>
        <v/>
      </c>
      <c r="AY64" s="24" t="str">
        <f t="shared" si="22"/>
        <v/>
      </c>
      <c r="AZ64" s="24" t="str">
        <f t="shared" si="23"/>
        <v/>
      </c>
      <c r="BA64" s="24" t="str">
        <f t="shared" si="24"/>
        <v/>
      </c>
      <c r="BB64" s="24" t="str">
        <f t="shared" si="25"/>
        <v/>
      </c>
      <c r="BC64" s="24" t="str">
        <f t="shared" si="26"/>
        <v/>
      </c>
      <c r="BM64" s="31">
        <f t="shared" si="27"/>
        <v>0</v>
      </c>
      <c r="BN64" s="31">
        <f t="shared" si="28"/>
        <v>0</v>
      </c>
      <c r="BO64" s="31" t="str">
        <f t="shared" si="29"/>
        <v/>
      </c>
      <c r="BP64" s="31" t="str">
        <f t="shared" si="30"/>
        <v/>
      </c>
      <c r="BQ64" s="31" t="str">
        <f t="shared" si="31"/>
        <v/>
      </c>
      <c r="BR64" s="31" t="str">
        <f t="shared" si="32"/>
        <v/>
      </c>
      <c r="BS64" s="31" t="str">
        <f t="shared" si="33"/>
        <v/>
      </c>
      <c r="BT64" s="31" t="str">
        <f t="shared" si="34"/>
        <v/>
      </c>
      <c r="BU64" s="31" t="str">
        <f t="shared" si="35"/>
        <v/>
      </c>
    </row>
    <row r="65" spans="11:73" x14ac:dyDescent="0.3">
      <c r="K65" s="10">
        <f t="shared" si="0"/>
        <v>0</v>
      </c>
      <c r="L65" s="10">
        <f t="shared" si="1"/>
        <v>0</v>
      </c>
      <c r="M65" s="10" t="str">
        <f t="shared" si="2"/>
        <v/>
      </c>
      <c r="N65" s="10" t="str">
        <f t="shared" si="3"/>
        <v/>
      </c>
      <c r="O65" s="10" t="str">
        <f t="shared" si="4"/>
        <v/>
      </c>
      <c r="P65" s="10" t="str">
        <f t="shared" si="5"/>
        <v/>
      </c>
      <c r="Q65" s="10" t="str">
        <f t="shared" si="6"/>
        <v/>
      </c>
      <c r="R65" s="10" t="str">
        <f t="shared" si="7"/>
        <v/>
      </c>
      <c r="S65" s="10" t="str">
        <f t="shared" si="8"/>
        <v/>
      </c>
      <c r="AC65" s="17">
        <f t="shared" si="9"/>
        <v>0</v>
      </c>
      <c r="AD65" s="17">
        <f t="shared" si="10"/>
        <v>0</v>
      </c>
      <c r="AE65" s="32" t="str">
        <f t="shared" si="11"/>
        <v/>
      </c>
      <c r="AF65" s="32" t="str">
        <f t="shared" si="12"/>
        <v/>
      </c>
      <c r="AG65" s="32" t="str">
        <f t="shared" si="13"/>
        <v/>
      </c>
      <c r="AH65" s="32" t="str">
        <f t="shared" si="14"/>
        <v/>
      </c>
      <c r="AI65" s="32" t="str">
        <f t="shared" si="15"/>
        <v/>
      </c>
      <c r="AJ65" s="32" t="str">
        <f t="shared" si="16"/>
        <v/>
      </c>
      <c r="AK65" s="32" t="str">
        <f t="shared" si="17"/>
        <v/>
      </c>
      <c r="AU65" s="24">
        <f t="shared" si="18"/>
        <v>0</v>
      </c>
      <c r="AV65" s="24">
        <f t="shared" si="19"/>
        <v>0</v>
      </c>
      <c r="AW65" s="24" t="str">
        <f t="shared" si="20"/>
        <v/>
      </c>
      <c r="AX65" s="24" t="str">
        <f t="shared" si="21"/>
        <v/>
      </c>
      <c r="AY65" s="24" t="str">
        <f t="shared" si="22"/>
        <v/>
      </c>
      <c r="AZ65" s="24" t="str">
        <f t="shared" si="23"/>
        <v/>
      </c>
      <c r="BA65" s="24" t="str">
        <f t="shared" si="24"/>
        <v/>
      </c>
      <c r="BB65" s="24" t="str">
        <f t="shared" si="25"/>
        <v/>
      </c>
      <c r="BC65" s="24" t="str">
        <f t="shared" si="26"/>
        <v/>
      </c>
      <c r="BM65" s="31">
        <f t="shared" si="27"/>
        <v>0</v>
      </c>
      <c r="BN65" s="31">
        <f t="shared" si="28"/>
        <v>0</v>
      </c>
      <c r="BO65" s="31" t="str">
        <f t="shared" si="29"/>
        <v/>
      </c>
      <c r="BP65" s="31" t="str">
        <f t="shared" si="30"/>
        <v/>
      </c>
      <c r="BQ65" s="31" t="str">
        <f t="shared" si="31"/>
        <v/>
      </c>
      <c r="BR65" s="31" t="str">
        <f t="shared" si="32"/>
        <v/>
      </c>
      <c r="BS65" s="31" t="str">
        <f t="shared" si="33"/>
        <v/>
      </c>
      <c r="BT65" s="31" t="str">
        <f t="shared" si="34"/>
        <v/>
      </c>
      <c r="BU65" s="31" t="str">
        <f t="shared" si="35"/>
        <v/>
      </c>
    </row>
    <row r="66" spans="11:73" x14ac:dyDescent="0.3">
      <c r="K66" s="10">
        <f t="shared" si="0"/>
        <v>0</v>
      </c>
      <c r="L66" s="10">
        <f t="shared" si="1"/>
        <v>0</v>
      </c>
      <c r="M66" s="10" t="str">
        <f t="shared" si="2"/>
        <v/>
      </c>
      <c r="N66" s="10" t="str">
        <f t="shared" si="3"/>
        <v/>
      </c>
      <c r="O66" s="10" t="str">
        <f t="shared" si="4"/>
        <v/>
      </c>
      <c r="P66" s="10" t="str">
        <f t="shared" si="5"/>
        <v/>
      </c>
      <c r="Q66" s="10" t="str">
        <f t="shared" si="6"/>
        <v/>
      </c>
      <c r="R66" s="10" t="str">
        <f t="shared" si="7"/>
        <v/>
      </c>
      <c r="S66" s="10" t="str">
        <f t="shared" si="8"/>
        <v/>
      </c>
      <c r="AC66" s="17">
        <f t="shared" si="9"/>
        <v>0</v>
      </c>
      <c r="AD66" s="17">
        <f t="shared" si="10"/>
        <v>0</v>
      </c>
      <c r="AE66" s="32" t="str">
        <f t="shared" si="11"/>
        <v/>
      </c>
      <c r="AF66" s="32" t="str">
        <f t="shared" si="12"/>
        <v/>
      </c>
      <c r="AG66" s="32" t="str">
        <f t="shared" si="13"/>
        <v/>
      </c>
      <c r="AH66" s="32" t="str">
        <f t="shared" si="14"/>
        <v/>
      </c>
      <c r="AI66" s="32" t="str">
        <f t="shared" si="15"/>
        <v/>
      </c>
      <c r="AJ66" s="32" t="str">
        <f t="shared" si="16"/>
        <v/>
      </c>
      <c r="AK66" s="32" t="str">
        <f t="shared" si="17"/>
        <v/>
      </c>
      <c r="AU66" s="24">
        <f t="shared" si="18"/>
        <v>0</v>
      </c>
      <c r="AV66" s="24">
        <f t="shared" si="19"/>
        <v>0</v>
      </c>
      <c r="AW66" s="24" t="str">
        <f t="shared" si="20"/>
        <v/>
      </c>
      <c r="AX66" s="24" t="str">
        <f t="shared" si="21"/>
        <v/>
      </c>
      <c r="AY66" s="24" t="str">
        <f t="shared" si="22"/>
        <v/>
      </c>
      <c r="AZ66" s="24" t="str">
        <f t="shared" si="23"/>
        <v/>
      </c>
      <c r="BA66" s="24" t="str">
        <f t="shared" si="24"/>
        <v/>
      </c>
      <c r="BB66" s="24" t="str">
        <f t="shared" si="25"/>
        <v/>
      </c>
      <c r="BC66" s="24" t="str">
        <f t="shared" si="26"/>
        <v/>
      </c>
      <c r="BM66" s="31">
        <f t="shared" si="27"/>
        <v>0</v>
      </c>
      <c r="BN66" s="31">
        <f t="shared" si="28"/>
        <v>0</v>
      </c>
      <c r="BO66" s="31" t="str">
        <f t="shared" si="29"/>
        <v/>
      </c>
      <c r="BP66" s="31" t="str">
        <f t="shared" si="30"/>
        <v/>
      </c>
      <c r="BQ66" s="31" t="str">
        <f t="shared" si="31"/>
        <v/>
      </c>
      <c r="BR66" s="31" t="str">
        <f t="shared" si="32"/>
        <v/>
      </c>
      <c r="BS66" s="31" t="str">
        <f t="shared" si="33"/>
        <v/>
      </c>
      <c r="BT66" s="31" t="str">
        <f t="shared" si="34"/>
        <v/>
      </c>
      <c r="BU66" s="31" t="str">
        <f t="shared" si="35"/>
        <v/>
      </c>
    </row>
    <row r="67" spans="11:73" x14ac:dyDescent="0.3">
      <c r="K67" s="10">
        <f t="shared" si="0"/>
        <v>0</v>
      </c>
      <c r="L67" s="10">
        <f t="shared" si="1"/>
        <v>0</v>
      </c>
      <c r="M67" s="10" t="str">
        <f t="shared" si="2"/>
        <v/>
      </c>
      <c r="N67" s="10" t="str">
        <f t="shared" si="3"/>
        <v/>
      </c>
      <c r="O67" s="10" t="str">
        <f t="shared" si="4"/>
        <v/>
      </c>
      <c r="P67" s="10" t="str">
        <f t="shared" si="5"/>
        <v/>
      </c>
      <c r="Q67" s="10" t="str">
        <f t="shared" si="6"/>
        <v/>
      </c>
      <c r="R67" s="10" t="str">
        <f t="shared" si="7"/>
        <v/>
      </c>
      <c r="S67" s="10" t="str">
        <f t="shared" si="8"/>
        <v/>
      </c>
      <c r="AC67" s="17">
        <f t="shared" si="9"/>
        <v>0</v>
      </c>
      <c r="AD67" s="17">
        <f t="shared" si="10"/>
        <v>0</v>
      </c>
      <c r="AE67" s="32" t="str">
        <f t="shared" si="11"/>
        <v/>
      </c>
      <c r="AF67" s="32" t="str">
        <f t="shared" si="12"/>
        <v/>
      </c>
      <c r="AG67" s="32" t="str">
        <f t="shared" si="13"/>
        <v/>
      </c>
      <c r="AH67" s="32" t="str">
        <f t="shared" si="14"/>
        <v/>
      </c>
      <c r="AI67" s="32" t="str">
        <f t="shared" si="15"/>
        <v/>
      </c>
      <c r="AJ67" s="32" t="str">
        <f t="shared" si="16"/>
        <v/>
      </c>
      <c r="AK67" s="32" t="str">
        <f t="shared" si="17"/>
        <v/>
      </c>
      <c r="AU67" s="24">
        <f t="shared" si="18"/>
        <v>0</v>
      </c>
      <c r="AV67" s="24">
        <f t="shared" si="19"/>
        <v>0</v>
      </c>
      <c r="AW67" s="24" t="str">
        <f t="shared" si="20"/>
        <v/>
      </c>
      <c r="AX67" s="24" t="str">
        <f t="shared" si="21"/>
        <v/>
      </c>
      <c r="AY67" s="24" t="str">
        <f t="shared" si="22"/>
        <v/>
      </c>
      <c r="AZ67" s="24" t="str">
        <f t="shared" si="23"/>
        <v/>
      </c>
      <c r="BA67" s="24" t="str">
        <f t="shared" si="24"/>
        <v/>
      </c>
      <c r="BB67" s="24" t="str">
        <f t="shared" si="25"/>
        <v/>
      </c>
      <c r="BC67" s="24" t="str">
        <f t="shared" si="26"/>
        <v/>
      </c>
      <c r="BM67" s="31">
        <f t="shared" si="27"/>
        <v>0</v>
      </c>
      <c r="BN67" s="31">
        <f t="shared" si="28"/>
        <v>0</v>
      </c>
      <c r="BO67" s="31" t="str">
        <f t="shared" si="29"/>
        <v/>
      </c>
      <c r="BP67" s="31" t="str">
        <f t="shared" si="30"/>
        <v/>
      </c>
      <c r="BQ67" s="31" t="str">
        <f t="shared" si="31"/>
        <v/>
      </c>
      <c r="BR67" s="31" t="str">
        <f t="shared" si="32"/>
        <v/>
      </c>
      <c r="BS67" s="31" t="str">
        <f t="shared" si="33"/>
        <v/>
      </c>
      <c r="BT67" s="31" t="str">
        <f t="shared" si="34"/>
        <v/>
      </c>
      <c r="BU67" s="31" t="str">
        <f t="shared" si="35"/>
        <v/>
      </c>
    </row>
    <row r="68" spans="11:73" x14ac:dyDescent="0.3">
      <c r="K68" s="10">
        <f t="shared" si="0"/>
        <v>0</v>
      </c>
      <c r="L68" s="10">
        <f t="shared" si="1"/>
        <v>0</v>
      </c>
      <c r="M68" s="10" t="str">
        <f t="shared" si="2"/>
        <v/>
      </c>
      <c r="N68" s="10" t="str">
        <f t="shared" si="3"/>
        <v/>
      </c>
      <c r="O68" s="10" t="str">
        <f t="shared" si="4"/>
        <v/>
      </c>
      <c r="P68" s="10" t="str">
        <f t="shared" si="5"/>
        <v/>
      </c>
      <c r="Q68" s="10" t="str">
        <f t="shared" si="6"/>
        <v/>
      </c>
      <c r="R68" s="10" t="str">
        <f t="shared" si="7"/>
        <v/>
      </c>
      <c r="S68" s="10" t="str">
        <f t="shared" si="8"/>
        <v/>
      </c>
      <c r="AC68" s="17">
        <f t="shared" si="9"/>
        <v>0</v>
      </c>
      <c r="AD68" s="17">
        <f t="shared" si="10"/>
        <v>0</v>
      </c>
      <c r="AE68" s="32" t="str">
        <f t="shared" si="11"/>
        <v/>
      </c>
      <c r="AF68" s="32" t="str">
        <f t="shared" si="12"/>
        <v/>
      </c>
      <c r="AG68" s="32" t="str">
        <f t="shared" si="13"/>
        <v/>
      </c>
      <c r="AH68" s="32" t="str">
        <f t="shared" si="14"/>
        <v/>
      </c>
      <c r="AI68" s="32" t="str">
        <f t="shared" si="15"/>
        <v/>
      </c>
      <c r="AJ68" s="32" t="str">
        <f t="shared" si="16"/>
        <v/>
      </c>
      <c r="AK68" s="32" t="str">
        <f t="shared" si="17"/>
        <v/>
      </c>
      <c r="AU68" s="24">
        <f t="shared" si="18"/>
        <v>0</v>
      </c>
      <c r="AV68" s="24">
        <f t="shared" si="19"/>
        <v>0</v>
      </c>
      <c r="AW68" s="24" t="str">
        <f t="shared" si="20"/>
        <v/>
      </c>
      <c r="AX68" s="24" t="str">
        <f t="shared" si="21"/>
        <v/>
      </c>
      <c r="AY68" s="24" t="str">
        <f t="shared" si="22"/>
        <v/>
      </c>
      <c r="AZ68" s="24" t="str">
        <f t="shared" si="23"/>
        <v/>
      </c>
      <c r="BA68" s="24" t="str">
        <f t="shared" si="24"/>
        <v/>
      </c>
      <c r="BB68" s="24" t="str">
        <f t="shared" si="25"/>
        <v/>
      </c>
      <c r="BC68" s="24" t="str">
        <f t="shared" si="26"/>
        <v/>
      </c>
      <c r="BM68" s="31">
        <f t="shared" si="27"/>
        <v>0</v>
      </c>
      <c r="BN68" s="31">
        <f t="shared" si="28"/>
        <v>0</v>
      </c>
      <c r="BO68" s="31" t="str">
        <f t="shared" si="29"/>
        <v/>
      </c>
      <c r="BP68" s="31" t="str">
        <f t="shared" si="30"/>
        <v/>
      </c>
      <c r="BQ68" s="31" t="str">
        <f t="shared" si="31"/>
        <v/>
      </c>
      <c r="BR68" s="31" t="str">
        <f t="shared" si="32"/>
        <v/>
      </c>
      <c r="BS68" s="31" t="str">
        <f t="shared" si="33"/>
        <v/>
      </c>
      <c r="BT68" s="31" t="str">
        <f t="shared" si="34"/>
        <v/>
      </c>
      <c r="BU68" s="31" t="str">
        <f t="shared" si="35"/>
        <v/>
      </c>
    </row>
    <row r="69" spans="11:73" x14ac:dyDescent="0.3">
      <c r="K69" s="10">
        <f t="shared" si="0"/>
        <v>0</v>
      </c>
      <c r="L69" s="10">
        <f t="shared" si="1"/>
        <v>0</v>
      </c>
      <c r="M69" s="10" t="str">
        <f t="shared" si="2"/>
        <v/>
      </c>
      <c r="N69" s="10" t="str">
        <f t="shared" si="3"/>
        <v/>
      </c>
      <c r="O69" s="10" t="str">
        <f t="shared" si="4"/>
        <v/>
      </c>
      <c r="P69" s="10" t="str">
        <f t="shared" si="5"/>
        <v/>
      </c>
      <c r="Q69" s="10" t="str">
        <f t="shared" si="6"/>
        <v/>
      </c>
      <c r="R69" s="10" t="str">
        <f t="shared" si="7"/>
        <v/>
      </c>
      <c r="S69" s="10" t="str">
        <f t="shared" si="8"/>
        <v/>
      </c>
      <c r="AC69" s="17">
        <f t="shared" si="9"/>
        <v>0</v>
      </c>
      <c r="AD69" s="17">
        <f t="shared" si="10"/>
        <v>0</v>
      </c>
      <c r="AE69" s="32" t="str">
        <f t="shared" si="11"/>
        <v/>
      </c>
      <c r="AF69" s="32" t="str">
        <f t="shared" si="12"/>
        <v/>
      </c>
      <c r="AG69" s="32" t="str">
        <f t="shared" si="13"/>
        <v/>
      </c>
      <c r="AH69" s="32" t="str">
        <f t="shared" si="14"/>
        <v/>
      </c>
      <c r="AI69" s="32" t="str">
        <f t="shared" si="15"/>
        <v/>
      </c>
      <c r="AJ69" s="32" t="str">
        <f t="shared" si="16"/>
        <v/>
      </c>
      <c r="AK69" s="32" t="str">
        <f t="shared" si="17"/>
        <v/>
      </c>
      <c r="AU69" s="24">
        <f t="shared" si="18"/>
        <v>0</v>
      </c>
      <c r="AV69" s="24">
        <f t="shared" si="19"/>
        <v>0</v>
      </c>
      <c r="AW69" s="24" t="str">
        <f t="shared" si="20"/>
        <v/>
      </c>
      <c r="AX69" s="24" t="str">
        <f t="shared" si="21"/>
        <v/>
      </c>
      <c r="AY69" s="24" t="str">
        <f t="shared" si="22"/>
        <v/>
      </c>
      <c r="AZ69" s="24" t="str">
        <f t="shared" si="23"/>
        <v/>
      </c>
      <c r="BA69" s="24" t="str">
        <f t="shared" si="24"/>
        <v/>
      </c>
      <c r="BB69" s="24" t="str">
        <f t="shared" si="25"/>
        <v/>
      </c>
      <c r="BC69" s="24" t="str">
        <f t="shared" si="26"/>
        <v/>
      </c>
      <c r="BM69" s="31">
        <f t="shared" si="27"/>
        <v>0</v>
      </c>
      <c r="BN69" s="31">
        <f t="shared" si="28"/>
        <v>0</v>
      </c>
      <c r="BO69" s="31" t="str">
        <f t="shared" si="29"/>
        <v/>
      </c>
      <c r="BP69" s="31" t="str">
        <f t="shared" si="30"/>
        <v/>
      </c>
      <c r="BQ69" s="31" t="str">
        <f t="shared" si="31"/>
        <v/>
      </c>
      <c r="BR69" s="31" t="str">
        <f t="shared" si="32"/>
        <v/>
      </c>
      <c r="BS69" s="31" t="str">
        <f t="shared" si="33"/>
        <v/>
      </c>
      <c r="BT69" s="31" t="str">
        <f t="shared" si="34"/>
        <v/>
      </c>
      <c r="BU69" s="31" t="str">
        <f t="shared" si="35"/>
        <v/>
      </c>
    </row>
    <row r="70" spans="11:73" x14ac:dyDescent="0.3">
      <c r="K70" s="10">
        <f t="shared" si="0"/>
        <v>0</v>
      </c>
      <c r="L70" s="10">
        <f t="shared" si="1"/>
        <v>0</v>
      </c>
      <c r="M70" s="10" t="str">
        <f t="shared" si="2"/>
        <v/>
      </c>
      <c r="N70" s="10" t="str">
        <f t="shared" si="3"/>
        <v/>
      </c>
      <c r="O70" s="10" t="str">
        <f t="shared" si="4"/>
        <v/>
      </c>
      <c r="P70" s="10" t="str">
        <f t="shared" si="5"/>
        <v/>
      </c>
      <c r="Q70" s="10" t="str">
        <f t="shared" si="6"/>
        <v/>
      </c>
      <c r="R70" s="10" t="str">
        <f t="shared" si="7"/>
        <v/>
      </c>
      <c r="S70" s="10" t="str">
        <f t="shared" si="8"/>
        <v/>
      </c>
      <c r="AC70" s="17">
        <f t="shared" si="9"/>
        <v>0</v>
      </c>
      <c r="AD70" s="17">
        <f t="shared" si="10"/>
        <v>0</v>
      </c>
      <c r="AE70" s="32" t="str">
        <f t="shared" si="11"/>
        <v/>
      </c>
      <c r="AF70" s="32" t="str">
        <f t="shared" si="12"/>
        <v/>
      </c>
      <c r="AG70" s="32" t="str">
        <f t="shared" si="13"/>
        <v/>
      </c>
      <c r="AH70" s="32" t="str">
        <f t="shared" si="14"/>
        <v/>
      </c>
      <c r="AI70" s="32" t="str">
        <f t="shared" si="15"/>
        <v/>
      </c>
      <c r="AJ70" s="32" t="str">
        <f t="shared" si="16"/>
        <v/>
      </c>
      <c r="AK70" s="32" t="str">
        <f t="shared" si="17"/>
        <v/>
      </c>
      <c r="AU70" s="24">
        <f t="shared" si="18"/>
        <v>0</v>
      </c>
      <c r="AV70" s="24">
        <f t="shared" si="19"/>
        <v>0</v>
      </c>
      <c r="AW70" s="24" t="str">
        <f t="shared" si="20"/>
        <v/>
      </c>
      <c r="AX70" s="24" t="str">
        <f t="shared" si="21"/>
        <v/>
      </c>
      <c r="AY70" s="24" t="str">
        <f t="shared" si="22"/>
        <v/>
      </c>
      <c r="AZ70" s="24" t="str">
        <f t="shared" si="23"/>
        <v/>
      </c>
      <c r="BA70" s="24" t="str">
        <f t="shared" si="24"/>
        <v/>
      </c>
      <c r="BB70" s="24" t="str">
        <f t="shared" si="25"/>
        <v/>
      </c>
      <c r="BC70" s="24" t="str">
        <f t="shared" si="26"/>
        <v/>
      </c>
      <c r="BM70" s="31">
        <f t="shared" si="27"/>
        <v>0</v>
      </c>
      <c r="BN70" s="31">
        <f t="shared" si="28"/>
        <v>0</v>
      </c>
      <c r="BO70" s="31" t="str">
        <f t="shared" si="29"/>
        <v/>
      </c>
      <c r="BP70" s="31" t="str">
        <f t="shared" si="30"/>
        <v/>
      </c>
      <c r="BQ70" s="31" t="str">
        <f t="shared" si="31"/>
        <v/>
      </c>
      <c r="BR70" s="31" t="str">
        <f t="shared" si="32"/>
        <v/>
      </c>
      <c r="BS70" s="31" t="str">
        <f t="shared" si="33"/>
        <v/>
      </c>
      <c r="BT70" s="31" t="str">
        <f t="shared" si="34"/>
        <v/>
      </c>
      <c r="BU70" s="31" t="str">
        <f t="shared" si="35"/>
        <v/>
      </c>
    </row>
    <row r="71" spans="11:73" x14ac:dyDescent="0.3">
      <c r="K71" s="10">
        <f t="shared" si="0"/>
        <v>0</v>
      </c>
      <c r="L71" s="10">
        <f t="shared" si="1"/>
        <v>0</v>
      </c>
      <c r="M71" s="10" t="str">
        <f t="shared" si="2"/>
        <v/>
      </c>
      <c r="N71" s="10" t="str">
        <f t="shared" si="3"/>
        <v/>
      </c>
      <c r="O71" s="10" t="str">
        <f t="shared" si="4"/>
        <v/>
      </c>
      <c r="P71" s="10" t="str">
        <f t="shared" si="5"/>
        <v/>
      </c>
      <c r="Q71" s="10" t="str">
        <f t="shared" si="6"/>
        <v/>
      </c>
      <c r="R71" s="10" t="str">
        <f t="shared" si="7"/>
        <v/>
      </c>
      <c r="S71" s="10" t="str">
        <f t="shared" si="8"/>
        <v/>
      </c>
      <c r="AC71" s="17">
        <f t="shared" si="9"/>
        <v>0</v>
      </c>
      <c r="AD71" s="17">
        <f t="shared" si="10"/>
        <v>0</v>
      </c>
      <c r="AE71" s="32" t="str">
        <f t="shared" si="11"/>
        <v/>
      </c>
      <c r="AF71" s="32" t="str">
        <f t="shared" si="12"/>
        <v/>
      </c>
      <c r="AG71" s="32" t="str">
        <f t="shared" si="13"/>
        <v/>
      </c>
      <c r="AH71" s="32" t="str">
        <f t="shared" si="14"/>
        <v/>
      </c>
      <c r="AI71" s="32" t="str">
        <f t="shared" si="15"/>
        <v/>
      </c>
      <c r="AJ71" s="32" t="str">
        <f t="shared" si="16"/>
        <v/>
      </c>
      <c r="AK71" s="32" t="str">
        <f t="shared" si="17"/>
        <v/>
      </c>
      <c r="AU71" s="24">
        <f t="shared" si="18"/>
        <v>0</v>
      </c>
      <c r="AV71" s="24">
        <f t="shared" si="19"/>
        <v>0</v>
      </c>
      <c r="AW71" s="24" t="str">
        <f t="shared" si="20"/>
        <v/>
      </c>
      <c r="AX71" s="24" t="str">
        <f t="shared" si="21"/>
        <v/>
      </c>
      <c r="AY71" s="24" t="str">
        <f t="shared" si="22"/>
        <v/>
      </c>
      <c r="AZ71" s="24" t="str">
        <f t="shared" si="23"/>
        <v/>
      </c>
      <c r="BA71" s="24" t="str">
        <f t="shared" si="24"/>
        <v/>
      </c>
      <c r="BB71" s="24" t="str">
        <f t="shared" si="25"/>
        <v/>
      </c>
      <c r="BC71" s="24" t="str">
        <f t="shared" si="26"/>
        <v/>
      </c>
      <c r="BM71" s="31">
        <f t="shared" si="27"/>
        <v>0</v>
      </c>
      <c r="BN71" s="31">
        <f t="shared" si="28"/>
        <v>0</v>
      </c>
      <c r="BO71" s="31" t="str">
        <f t="shared" si="29"/>
        <v/>
      </c>
      <c r="BP71" s="31" t="str">
        <f t="shared" si="30"/>
        <v/>
      </c>
      <c r="BQ71" s="31" t="str">
        <f t="shared" si="31"/>
        <v/>
      </c>
      <c r="BR71" s="31" t="str">
        <f t="shared" si="32"/>
        <v/>
      </c>
      <c r="BS71" s="31" t="str">
        <f t="shared" si="33"/>
        <v/>
      </c>
      <c r="BT71" s="31" t="str">
        <f t="shared" si="34"/>
        <v/>
      </c>
      <c r="BU71" s="31" t="str">
        <f t="shared" si="35"/>
        <v/>
      </c>
    </row>
    <row r="72" spans="11:73" x14ac:dyDescent="0.3">
      <c r="K72" s="10">
        <f t="shared" ref="K72:K100" si="45">IF(AND(B72=C72,L72=1),1,0)</f>
        <v>0</v>
      </c>
      <c r="L72" s="10">
        <f t="shared" ref="L72:L100" si="46">IF(C72&gt;0,1,0)</f>
        <v>0</v>
      </c>
      <c r="M72" s="10" t="str">
        <f t="shared" ref="M72:M100" si="47">IF(K72=1,E72,"")</f>
        <v/>
      </c>
      <c r="N72" s="10" t="str">
        <f t="shared" ref="N72:N100" si="48">IF(K72=1,D72,"")</f>
        <v/>
      </c>
      <c r="O72" s="10" t="str">
        <f t="shared" ref="O72:O100" si="49">IF(AND(L72&gt;0,K72=1),F72/I72,"")</f>
        <v/>
      </c>
      <c r="P72" s="10" t="str">
        <f t="shared" ref="P72:P100" si="50">IF(AND(L72&gt;0,K72=0),F72/I72,"")</f>
        <v/>
      </c>
      <c r="Q72" s="10" t="str">
        <f t="shared" ref="Q72:Q100" si="51">IF(L72&gt;0,D72/E72,"")</f>
        <v/>
      </c>
      <c r="R72" s="10" t="str">
        <f t="shared" ref="R72:R100" si="52">IF(AND(L72&gt;0,K72=0),(F72-D72)/(I72-E72),"")</f>
        <v/>
      </c>
      <c r="S72" s="10" t="str">
        <f t="shared" ref="S72:S100" si="53">IF(AND(L72&gt;0,K72=0),I72-E72,"")</f>
        <v/>
      </c>
      <c r="AC72" s="17">
        <f t="shared" ref="AC72:AC100" si="54">IF(AND(T72=U72,AD72=1),1,0)</f>
        <v>0</v>
      </c>
      <c r="AD72" s="17">
        <f t="shared" ref="AD72:AD100" si="55">IF(U72&gt;0,1,0)</f>
        <v>0</v>
      </c>
      <c r="AE72" s="32" t="str">
        <f t="shared" ref="AE72:AE100" si="56">IF(AC72=1,W72,"")</f>
        <v/>
      </c>
      <c r="AF72" s="32" t="str">
        <f t="shared" ref="AF72:AF100" si="57">IF(AC72=1,V72,"")</f>
        <v/>
      </c>
      <c r="AG72" s="32" t="str">
        <f t="shared" ref="AG72:AG100" si="58">IF(AND(AD72&gt;0,AC72=1),X72/AA72,"")</f>
        <v/>
      </c>
      <c r="AH72" s="32" t="str">
        <f t="shared" ref="AH72:AH100" si="59">IF(AND(AD72&gt;0,AC72=0),X72/AA72,"")</f>
        <v/>
      </c>
      <c r="AI72" s="32" t="str">
        <f t="shared" ref="AI72:AI100" si="60">IF(AD72&gt;0,V72/W72,"")</f>
        <v/>
      </c>
      <c r="AJ72" s="32" t="str">
        <f t="shared" ref="AJ72:AJ100" si="61">IF(AND(AD72&gt;0,AC72=0),(X72-V72)/(AA72-W72),"")</f>
        <v/>
      </c>
      <c r="AK72" s="32" t="str">
        <f t="shared" ref="AK72:AK100" si="62">IF(AND(AD72&gt;0,AC72=0),AA72-W72,"")</f>
        <v/>
      </c>
      <c r="AU72" s="24">
        <f t="shared" ref="AU72:AU100" si="63">IF(AND(AL72=AM72,AV72=1),1,0)</f>
        <v>0</v>
      </c>
      <c r="AV72" s="24">
        <f t="shared" ref="AV72:AV100" si="64">IF(AM72&gt;0,1,0)</f>
        <v>0</v>
      </c>
      <c r="AW72" s="24" t="str">
        <f t="shared" ref="AW72:AW100" si="65">IF(AU72=1,AO72,"")</f>
        <v/>
      </c>
      <c r="AX72" s="24" t="str">
        <f t="shared" ref="AX72:AX100" si="66">IF(AU72=1,AN72,"")</f>
        <v/>
      </c>
      <c r="AY72" s="24" t="str">
        <f t="shared" ref="AY72:AY100" si="67">IF(AND(AV72&gt;0,AU72=1),AP72/AS72,"")</f>
        <v/>
      </c>
      <c r="AZ72" s="24" t="str">
        <f t="shared" ref="AZ72:AZ100" si="68">IF(AND(AV72&gt;0,AU72=0),AP72/AS72,"")</f>
        <v/>
      </c>
      <c r="BA72" s="24" t="str">
        <f t="shared" ref="BA72:BA100" si="69">IF(AV72&gt;0,AN72/AO72,"")</f>
        <v/>
      </c>
      <c r="BB72" s="24" t="str">
        <f t="shared" ref="BB72:BB100" si="70">IF(AND(AV72&gt;0,AU72=0),(AP72-AN72)/(AS72-AO72),"")</f>
        <v/>
      </c>
      <c r="BC72" s="24" t="str">
        <f t="shared" ref="BC72:BC100" si="71">IF(AND(AV72&gt;0,AU72=0),AS72-AO72,"")</f>
        <v/>
      </c>
      <c r="BM72" s="31">
        <f t="shared" ref="BM72:BM100" si="72">IF(AND(BD72=BE72,BN72=1),1,0)</f>
        <v>0</v>
      </c>
      <c r="BN72" s="31">
        <f t="shared" ref="BN72:BN100" si="73">IF(BE72&gt;0,1,0)</f>
        <v>0</v>
      </c>
      <c r="BO72" s="31" t="str">
        <f t="shared" ref="BO72:BO100" si="74">IF(BM72=1,BG72,"")</f>
        <v/>
      </c>
      <c r="BP72" s="31" t="str">
        <f t="shared" ref="BP72:BP100" si="75">IF(BM72=1,BF72,"")</f>
        <v/>
      </c>
      <c r="BQ72" s="31" t="str">
        <f t="shared" ref="BQ72:BQ100" si="76">IF(AND(BN72&gt;0,BM72=1),BH72/BK72,"")</f>
        <v/>
      </c>
      <c r="BR72" s="31" t="str">
        <f t="shared" ref="BR72:BR100" si="77">IF(AND(BN72&gt;0,BM72=0),BH72/BK72,"")</f>
        <v/>
      </c>
      <c r="BS72" s="31" t="str">
        <f t="shared" ref="BS72:BS100" si="78">IF(BN72&gt;0,BF72/BG72,"")</f>
        <v/>
      </c>
      <c r="BT72" s="31" t="str">
        <f t="shared" ref="BT72:BT100" si="79">IF(AND(BN72&gt;0,BM72=0),(BH72-BF72)/(BK72-BG72),"")</f>
        <v/>
      </c>
      <c r="BU72" s="31" t="str">
        <f t="shared" ref="BU72:BU100" si="80">IF(AND(BN72&gt;0,BM72=0),BK72-BG72,"")</f>
        <v/>
      </c>
    </row>
    <row r="73" spans="11:73" x14ac:dyDescent="0.3">
      <c r="K73" s="10">
        <f t="shared" si="45"/>
        <v>0</v>
      </c>
      <c r="L73" s="10">
        <f t="shared" si="46"/>
        <v>0</v>
      </c>
      <c r="M73" s="10" t="str">
        <f t="shared" si="47"/>
        <v/>
      </c>
      <c r="N73" s="10" t="str">
        <f t="shared" si="48"/>
        <v/>
      </c>
      <c r="O73" s="10" t="str">
        <f t="shared" si="49"/>
        <v/>
      </c>
      <c r="P73" s="10" t="str">
        <f t="shared" si="50"/>
        <v/>
      </c>
      <c r="Q73" s="10" t="str">
        <f t="shared" si="51"/>
        <v/>
      </c>
      <c r="R73" s="10" t="str">
        <f t="shared" si="52"/>
        <v/>
      </c>
      <c r="S73" s="10" t="str">
        <f t="shared" si="53"/>
        <v/>
      </c>
      <c r="AC73" s="17">
        <f t="shared" si="54"/>
        <v>0</v>
      </c>
      <c r="AD73" s="17">
        <f t="shared" si="55"/>
        <v>0</v>
      </c>
      <c r="AE73" s="32" t="str">
        <f t="shared" si="56"/>
        <v/>
      </c>
      <c r="AF73" s="32" t="str">
        <f t="shared" si="57"/>
        <v/>
      </c>
      <c r="AG73" s="32" t="str">
        <f t="shared" si="58"/>
        <v/>
      </c>
      <c r="AH73" s="32" t="str">
        <f t="shared" si="59"/>
        <v/>
      </c>
      <c r="AI73" s="32" t="str">
        <f t="shared" si="60"/>
        <v/>
      </c>
      <c r="AJ73" s="32" t="str">
        <f t="shared" si="61"/>
        <v/>
      </c>
      <c r="AK73" s="32" t="str">
        <f t="shared" si="62"/>
        <v/>
      </c>
      <c r="AU73" s="24">
        <f t="shared" si="63"/>
        <v>0</v>
      </c>
      <c r="AV73" s="24">
        <f t="shared" si="64"/>
        <v>0</v>
      </c>
      <c r="AW73" s="24" t="str">
        <f t="shared" si="65"/>
        <v/>
      </c>
      <c r="AX73" s="24" t="str">
        <f t="shared" si="66"/>
        <v/>
      </c>
      <c r="AY73" s="24" t="str">
        <f t="shared" si="67"/>
        <v/>
      </c>
      <c r="AZ73" s="24" t="str">
        <f t="shared" si="68"/>
        <v/>
      </c>
      <c r="BA73" s="24" t="str">
        <f t="shared" si="69"/>
        <v/>
      </c>
      <c r="BB73" s="24" t="str">
        <f t="shared" si="70"/>
        <v/>
      </c>
      <c r="BC73" s="24" t="str">
        <f t="shared" si="71"/>
        <v/>
      </c>
      <c r="BM73" s="31">
        <f t="shared" si="72"/>
        <v>0</v>
      </c>
      <c r="BN73" s="31">
        <f t="shared" si="73"/>
        <v>0</v>
      </c>
      <c r="BO73" s="31" t="str">
        <f t="shared" si="74"/>
        <v/>
      </c>
      <c r="BP73" s="31" t="str">
        <f t="shared" si="75"/>
        <v/>
      </c>
      <c r="BQ73" s="31" t="str">
        <f t="shared" si="76"/>
        <v/>
      </c>
      <c r="BR73" s="31" t="str">
        <f t="shared" si="77"/>
        <v/>
      </c>
      <c r="BS73" s="31" t="str">
        <f t="shared" si="78"/>
        <v/>
      </c>
      <c r="BT73" s="31" t="str">
        <f t="shared" si="79"/>
        <v/>
      </c>
      <c r="BU73" s="31" t="str">
        <f t="shared" si="80"/>
        <v/>
      </c>
    </row>
    <row r="74" spans="11:73" x14ac:dyDescent="0.3">
      <c r="K74" s="10">
        <f t="shared" si="45"/>
        <v>0</v>
      </c>
      <c r="L74" s="10">
        <f t="shared" si="46"/>
        <v>0</v>
      </c>
      <c r="M74" s="10" t="str">
        <f t="shared" si="47"/>
        <v/>
      </c>
      <c r="N74" s="10" t="str">
        <f t="shared" si="48"/>
        <v/>
      </c>
      <c r="O74" s="10" t="str">
        <f t="shared" si="49"/>
        <v/>
      </c>
      <c r="P74" s="10" t="str">
        <f t="shared" si="50"/>
        <v/>
      </c>
      <c r="Q74" s="10" t="str">
        <f t="shared" si="51"/>
        <v/>
      </c>
      <c r="R74" s="10" t="str">
        <f t="shared" si="52"/>
        <v/>
      </c>
      <c r="S74" s="10" t="str">
        <f t="shared" si="53"/>
        <v/>
      </c>
      <c r="AC74" s="17">
        <f t="shared" si="54"/>
        <v>0</v>
      </c>
      <c r="AD74" s="17">
        <f t="shared" si="55"/>
        <v>0</v>
      </c>
      <c r="AE74" s="32" t="str">
        <f t="shared" si="56"/>
        <v/>
      </c>
      <c r="AF74" s="32" t="str">
        <f t="shared" si="57"/>
        <v/>
      </c>
      <c r="AG74" s="32" t="str">
        <f t="shared" si="58"/>
        <v/>
      </c>
      <c r="AH74" s="32" t="str">
        <f t="shared" si="59"/>
        <v/>
      </c>
      <c r="AI74" s="32" t="str">
        <f t="shared" si="60"/>
        <v/>
      </c>
      <c r="AJ74" s="32" t="str">
        <f t="shared" si="61"/>
        <v/>
      </c>
      <c r="AK74" s="32" t="str">
        <f t="shared" si="62"/>
        <v/>
      </c>
      <c r="AU74" s="24">
        <f t="shared" si="63"/>
        <v>0</v>
      </c>
      <c r="AV74" s="24">
        <f t="shared" si="64"/>
        <v>0</v>
      </c>
      <c r="AW74" s="24" t="str">
        <f t="shared" si="65"/>
        <v/>
      </c>
      <c r="AX74" s="24" t="str">
        <f t="shared" si="66"/>
        <v/>
      </c>
      <c r="AY74" s="24" t="str">
        <f t="shared" si="67"/>
        <v/>
      </c>
      <c r="AZ74" s="24" t="str">
        <f t="shared" si="68"/>
        <v/>
      </c>
      <c r="BA74" s="24" t="str">
        <f t="shared" si="69"/>
        <v/>
      </c>
      <c r="BB74" s="24" t="str">
        <f t="shared" si="70"/>
        <v/>
      </c>
      <c r="BC74" s="24" t="str">
        <f t="shared" si="71"/>
        <v/>
      </c>
      <c r="BM74" s="31">
        <f t="shared" si="72"/>
        <v>0</v>
      </c>
      <c r="BN74" s="31">
        <f t="shared" si="73"/>
        <v>0</v>
      </c>
      <c r="BO74" s="31" t="str">
        <f t="shared" si="74"/>
        <v/>
      </c>
      <c r="BP74" s="31" t="str">
        <f t="shared" si="75"/>
        <v/>
      </c>
      <c r="BQ74" s="31" t="str">
        <f t="shared" si="76"/>
        <v/>
      </c>
      <c r="BR74" s="31" t="str">
        <f t="shared" si="77"/>
        <v/>
      </c>
      <c r="BS74" s="31" t="str">
        <f t="shared" si="78"/>
        <v/>
      </c>
      <c r="BT74" s="31" t="str">
        <f t="shared" si="79"/>
        <v/>
      </c>
      <c r="BU74" s="31" t="str">
        <f t="shared" si="80"/>
        <v/>
      </c>
    </row>
    <row r="75" spans="11:73" x14ac:dyDescent="0.3">
      <c r="K75" s="10">
        <f t="shared" si="45"/>
        <v>0</v>
      </c>
      <c r="L75" s="10">
        <f t="shared" si="46"/>
        <v>0</v>
      </c>
      <c r="M75" s="10" t="str">
        <f t="shared" si="47"/>
        <v/>
      </c>
      <c r="N75" s="10" t="str">
        <f t="shared" si="48"/>
        <v/>
      </c>
      <c r="O75" s="10" t="str">
        <f t="shared" si="49"/>
        <v/>
      </c>
      <c r="P75" s="10" t="str">
        <f t="shared" si="50"/>
        <v/>
      </c>
      <c r="Q75" s="10" t="str">
        <f t="shared" si="51"/>
        <v/>
      </c>
      <c r="R75" s="10" t="str">
        <f t="shared" si="52"/>
        <v/>
      </c>
      <c r="S75" s="10" t="str">
        <f t="shared" si="53"/>
        <v/>
      </c>
      <c r="AC75" s="17">
        <f t="shared" si="54"/>
        <v>0</v>
      </c>
      <c r="AD75" s="17">
        <f t="shared" si="55"/>
        <v>0</v>
      </c>
      <c r="AE75" s="32" t="str">
        <f t="shared" si="56"/>
        <v/>
      </c>
      <c r="AF75" s="32" t="str">
        <f t="shared" si="57"/>
        <v/>
      </c>
      <c r="AG75" s="32" t="str">
        <f t="shared" si="58"/>
        <v/>
      </c>
      <c r="AH75" s="32" t="str">
        <f t="shared" si="59"/>
        <v/>
      </c>
      <c r="AI75" s="32" t="str">
        <f t="shared" si="60"/>
        <v/>
      </c>
      <c r="AJ75" s="32" t="str">
        <f t="shared" si="61"/>
        <v/>
      </c>
      <c r="AK75" s="32" t="str">
        <f t="shared" si="62"/>
        <v/>
      </c>
      <c r="AU75" s="24">
        <f t="shared" si="63"/>
        <v>0</v>
      </c>
      <c r="AV75" s="24">
        <f t="shared" si="64"/>
        <v>0</v>
      </c>
      <c r="AW75" s="24" t="str">
        <f t="shared" si="65"/>
        <v/>
      </c>
      <c r="AX75" s="24" t="str">
        <f t="shared" si="66"/>
        <v/>
      </c>
      <c r="AY75" s="24" t="str">
        <f t="shared" si="67"/>
        <v/>
      </c>
      <c r="AZ75" s="24" t="str">
        <f t="shared" si="68"/>
        <v/>
      </c>
      <c r="BA75" s="24" t="str">
        <f t="shared" si="69"/>
        <v/>
      </c>
      <c r="BB75" s="24" t="str">
        <f t="shared" si="70"/>
        <v/>
      </c>
      <c r="BC75" s="24" t="str">
        <f t="shared" si="71"/>
        <v/>
      </c>
      <c r="BM75" s="31">
        <f t="shared" si="72"/>
        <v>0</v>
      </c>
      <c r="BN75" s="31">
        <f t="shared" si="73"/>
        <v>0</v>
      </c>
      <c r="BO75" s="31" t="str">
        <f t="shared" si="74"/>
        <v/>
      </c>
      <c r="BP75" s="31" t="str">
        <f t="shared" si="75"/>
        <v/>
      </c>
      <c r="BQ75" s="31" t="str">
        <f t="shared" si="76"/>
        <v/>
      </c>
      <c r="BR75" s="31" t="str">
        <f t="shared" si="77"/>
        <v/>
      </c>
      <c r="BS75" s="31" t="str">
        <f t="shared" si="78"/>
        <v/>
      </c>
      <c r="BT75" s="31" t="str">
        <f t="shared" si="79"/>
        <v/>
      </c>
      <c r="BU75" s="31" t="str">
        <f t="shared" si="80"/>
        <v/>
      </c>
    </row>
    <row r="76" spans="11:73" x14ac:dyDescent="0.3">
      <c r="K76" s="10">
        <f t="shared" si="45"/>
        <v>0</v>
      </c>
      <c r="L76" s="10">
        <f t="shared" si="46"/>
        <v>0</v>
      </c>
      <c r="M76" s="10" t="str">
        <f t="shared" si="47"/>
        <v/>
      </c>
      <c r="N76" s="10" t="str">
        <f t="shared" si="48"/>
        <v/>
      </c>
      <c r="O76" s="10" t="str">
        <f t="shared" si="49"/>
        <v/>
      </c>
      <c r="P76" s="10" t="str">
        <f t="shared" si="50"/>
        <v/>
      </c>
      <c r="Q76" s="10" t="str">
        <f t="shared" si="51"/>
        <v/>
      </c>
      <c r="R76" s="10" t="str">
        <f t="shared" si="52"/>
        <v/>
      </c>
      <c r="S76" s="10" t="str">
        <f t="shared" si="53"/>
        <v/>
      </c>
      <c r="AC76" s="17">
        <f t="shared" si="54"/>
        <v>0</v>
      </c>
      <c r="AD76" s="17">
        <f t="shared" si="55"/>
        <v>0</v>
      </c>
      <c r="AE76" s="32" t="str">
        <f t="shared" si="56"/>
        <v/>
      </c>
      <c r="AF76" s="32" t="str">
        <f t="shared" si="57"/>
        <v/>
      </c>
      <c r="AG76" s="32" t="str">
        <f t="shared" si="58"/>
        <v/>
      </c>
      <c r="AH76" s="32" t="str">
        <f t="shared" si="59"/>
        <v/>
      </c>
      <c r="AI76" s="32" t="str">
        <f t="shared" si="60"/>
        <v/>
      </c>
      <c r="AJ76" s="32" t="str">
        <f t="shared" si="61"/>
        <v/>
      </c>
      <c r="AK76" s="32" t="str">
        <f t="shared" si="62"/>
        <v/>
      </c>
      <c r="AU76" s="24">
        <f t="shared" si="63"/>
        <v>0</v>
      </c>
      <c r="AV76" s="24">
        <f t="shared" si="64"/>
        <v>0</v>
      </c>
      <c r="AW76" s="24" t="str">
        <f t="shared" si="65"/>
        <v/>
      </c>
      <c r="AX76" s="24" t="str">
        <f t="shared" si="66"/>
        <v/>
      </c>
      <c r="AY76" s="24" t="str">
        <f t="shared" si="67"/>
        <v/>
      </c>
      <c r="AZ76" s="24" t="str">
        <f t="shared" si="68"/>
        <v/>
      </c>
      <c r="BA76" s="24" t="str">
        <f t="shared" si="69"/>
        <v/>
      </c>
      <c r="BB76" s="24" t="str">
        <f t="shared" si="70"/>
        <v/>
      </c>
      <c r="BC76" s="24" t="str">
        <f t="shared" si="71"/>
        <v/>
      </c>
      <c r="BM76" s="31">
        <f t="shared" si="72"/>
        <v>0</v>
      </c>
      <c r="BN76" s="31">
        <f t="shared" si="73"/>
        <v>0</v>
      </c>
      <c r="BO76" s="31" t="str">
        <f t="shared" si="74"/>
        <v/>
      </c>
      <c r="BP76" s="31" t="str">
        <f t="shared" si="75"/>
        <v/>
      </c>
      <c r="BQ76" s="31" t="str">
        <f t="shared" si="76"/>
        <v/>
      </c>
      <c r="BR76" s="31" t="str">
        <f t="shared" si="77"/>
        <v/>
      </c>
      <c r="BS76" s="31" t="str">
        <f t="shared" si="78"/>
        <v/>
      </c>
      <c r="BT76" s="31" t="str">
        <f t="shared" si="79"/>
        <v/>
      </c>
      <c r="BU76" s="31" t="str">
        <f t="shared" si="80"/>
        <v/>
      </c>
    </row>
    <row r="77" spans="11:73" x14ac:dyDescent="0.3">
      <c r="K77" s="10">
        <f t="shared" si="45"/>
        <v>0</v>
      </c>
      <c r="L77" s="10">
        <f t="shared" si="46"/>
        <v>0</v>
      </c>
      <c r="M77" s="10" t="str">
        <f t="shared" si="47"/>
        <v/>
      </c>
      <c r="N77" s="10" t="str">
        <f t="shared" si="48"/>
        <v/>
      </c>
      <c r="O77" s="10" t="str">
        <f t="shared" si="49"/>
        <v/>
      </c>
      <c r="P77" s="10" t="str">
        <f t="shared" si="50"/>
        <v/>
      </c>
      <c r="Q77" s="10" t="str">
        <f t="shared" si="51"/>
        <v/>
      </c>
      <c r="R77" s="10" t="str">
        <f t="shared" si="52"/>
        <v/>
      </c>
      <c r="S77" s="10" t="str">
        <f t="shared" si="53"/>
        <v/>
      </c>
      <c r="AC77" s="17">
        <f t="shared" si="54"/>
        <v>0</v>
      </c>
      <c r="AD77" s="17">
        <f t="shared" si="55"/>
        <v>0</v>
      </c>
      <c r="AE77" s="32" t="str">
        <f t="shared" si="56"/>
        <v/>
      </c>
      <c r="AF77" s="32" t="str">
        <f t="shared" si="57"/>
        <v/>
      </c>
      <c r="AG77" s="32" t="str">
        <f t="shared" si="58"/>
        <v/>
      </c>
      <c r="AH77" s="32" t="str">
        <f t="shared" si="59"/>
        <v/>
      </c>
      <c r="AI77" s="32" t="str">
        <f t="shared" si="60"/>
        <v/>
      </c>
      <c r="AJ77" s="32" t="str">
        <f t="shared" si="61"/>
        <v/>
      </c>
      <c r="AK77" s="32" t="str">
        <f t="shared" si="62"/>
        <v/>
      </c>
      <c r="AU77" s="24">
        <f t="shared" si="63"/>
        <v>0</v>
      </c>
      <c r="AV77" s="24">
        <f t="shared" si="64"/>
        <v>0</v>
      </c>
      <c r="AW77" s="24" t="str">
        <f t="shared" si="65"/>
        <v/>
      </c>
      <c r="AX77" s="24" t="str">
        <f t="shared" si="66"/>
        <v/>
      </c>
      <c r="AY77" s="24" t="str">
        <f t="shared" si="67"/>
        <v/>
      </c>
      <c r="AZ77" s="24" t="str">
        <f t="shared" si="68"/>
        <v/>
      </c>
      <c r="BA77" s="24" t="str">
        <f t="shared" si="69"/>
        <v/>
      </c>
      <c r="BB77" s="24" t="str">
        <f t="shared" si="70"/>
        <v/>
      </c>
      <c r="BC77" s="24" t="str">
        <f t="shared" si="71"/>
        <v/>
      </c>
      <c r="BM77" s="31">
        <f t="shared" si="72"/>
        <v>0</v>
      </c>
      <c r="BN77" s="31">
        <f t="shared" si="73"/>
        <v>0</v>
      </c>
      <c r="BO77" s="31" t="str">
        <f t="shared" si="74"/>
        <v/>
      </c>
      <c r="BP77" s="31" t="str">
        <f t="shared" si="75"/>
        <v/>
      </c>
      <c r="BQ77" s="31" t="str">
        <f t="shared" si="76"/>
        <v/>
      </c>
      <c r="BR77" s="31" t="str">
        <f t="shared" si="77"/>
        <v/>
      </c>
      <c r="BS77" s="31" t="str">
        <f t="shared" si="78"/>
        <v/>
      </c>
      <c r="BT77" s="31" t="str">
        <f t="shared" si="79"/>
        <v/>
      </c>
      <c r="BU77" s="31" t="str">
        <f t="shared" si="80"/>
        <v/>
      </c>
    </row>
    <row r="78" spans="11:73" x14ac:dyDescent="0.3">
      <c r="K78" s="10">
        <f t="shared" si="45"/>
        <v>0</v>
      </c>
      <c r="L78" s="10">
        <f t="shared" si="46"/>
        <v>0</v>
      </c>
      <c r="M78" s="10" t="str">
        <f t="shared" si="47"/>
        <v/>
      </c>
      <c r="N78" s="10" t="str">
        <f t="shared" si="48"/>
        <v/>
      </c>
      <c r="O78" s="10" t="str">
        <f t="shared" si="49"/>
        <v/>
      </c>
      <c r="P78" s="10" t="str">
        <f t="shared" si="50"/>
        <v/>
      </c>
      <c r="Q78" s="10" t="str">
        <f t="shared" si="51"/>
        <v/>
      </c>
      <c r="R78" s="10" t="str">
        <f t="shared" si="52"/>
        <v/>
      </c>
      <c r="S78" s="10" t="str">
        <f t="shared" si="53"/>
        <v/>
      </c>
      <c r="AC78" s="17">
        <f t="shared" si="54"/>
        <v>0</v>
      </c>
      <c r="AD78" s="17">
        <f t="shared" si="55"/>
        <v>0</v>
      </c>
      <c r="AE78" s="32" t="str">
        <f t="shared" si="56"/>
        <v/>
      </c>
      <c r="AF78" s="32" t="str">
        <f t="shared" si="57"/>
        <v/>
      </c>
      <c r="AG78" s="32" t="str">
        <f t="shared" si="58"/>
        <v/>
      </c>
      <c r="AH78" s="32" t="str">
        <f t="shared" si="59"/>
        <v/>
      </c>
      <c r="AI78" s="32" t="str">
        <f t="shared" si="60"/>
        <v/>
      </c>
      <c r="AJ78" s="32" t="str">
        <f t="shared" si="61"/>
        <v/>
      </c>
      <c r="AK78" s="32" t="str">
        <f t="shared" si="62"/>
        <v/>
      </c>
      <c r="AU78" s="24">
        <f t="shared" si="63"/>
        <v>0</v>
      </c>
      <c r="AV78" s="24">
        <f t="shared" si="64"/>
        <v>0</v>
      </c>
      <c r="AW78" s="24" t="str">
        <f t="shared" si="65"/>
        <v/>
      </c>
      <c r="AX78" s="24" t="str">
        <f t="shared" si="66"/>
        <v/>
      </c>
      <c r="AY78" s="24" t="str">
        <f t="shared" si="67"/>
        <v/>
      </c>
      <c r="AZ78" s="24" t="str">
        <f t="shared" si="68"/>
        <v/>
      </c>
      <c r="BA78" s="24" t="str">
        <f t="shared" si="69"/>
        <v/>
      </c>
      <c r="BB78" s="24" t="str">
        <f t="shared" si="70"/>
        <v/>
      </c>
      <c r="BC78" s="24" t="str">
        <f t="shared" si="71"/>
        <v/>
      </c>
      <c r="BM78" s="31">
        <f t="shared" si="72"/>
        <v>0</v>
      </c>
      <c r="BN78" s="31">
        <f t="shared" si="73"/>
        <v>0</v>
      </c>
      <c r="BO78" s="31" t="str">
        <f t="shared" si="74"/>
        <v/>
      </c>
      <c r="BP78" s="31" t="str">
        <f t="shared" si="75"/>
        <v/>
      </c>
      <c r="BQ78" s="31" t="str">
        <f t="shared" si="76"/>
        <v/>
      </c>
      <c r="BR78" s="31" t="str">
        <f t="shared" si="77"/>
        <v/>
      </c>
      <c r="BS78" s="31" t="str">
        <f t="shared" si="78"/>
        <v/>
      </c>
      <c r="BT78" s="31" t="str">
        <f t="shared" si="79"/>
        <v/>
      </c>
      <c r="BU78" s="31" t="str">
        <f t="shared" si="80"/>
        <v/>
      </c>
    </row>
    <row r="79" spans="11:73" x14ac:dyDescent="0.3">
      <c r="K79" s="10">
        <f t="shared" si="45"/>
        <v>0</v>
      </c>
      <c r="L79" s="10">
        <f t="shared" si="46"/>
        <v>0</v>
      </c>
      <c r="M79" s="10" t="str">
        <f t="shared" si="47"/>
        <v/>
      </c>
      <c r="N79" s="10" t="str">
        <f t="shared" si="48"/>
        <v/>
      </c>
      <c r="O79" s="10" t="str">
        <f t="shared" si="49"/>
        <v/>
      </c>
      <c r="P79" s="10" t="str">
        <f t="shared" si="50"/>
        <v/>
      </c>
      <c r="Q79" s="10" t="str">
        <f t="shared" si="51"/>
        <v/>
      </c>
      <c r="R79" s="10" t="str">
        <f t="shared" si="52"/>
        <v/>
      </c>
      <c r="S79" s="10" t="str">
        <f t="shared" si="53"/>
        <v/>
      </c>
      <c r="AC79" s="17">
        <f t="shared" si="54"/>
        <v>0</v>
      </c>
      <c r="AD79" s="17">
        <f t="shared" si="55"/>
        <v>0</v>
      </c>
      <c r="AE79" s="32" t="str">
        <f t="shared" si="56"/>
        <v/>
      </c>
      <c r="AF79" s="32" t="str">
        <f t="shared" si="57"/>
        <v/>
      </c>
      <c r="AG79" s="32" t="str">
        <f t="shared" si="58"/>
        <v/>
      </c>
      <c r="AH79" s="32" t="str">
        <f t="shared" si="59"/>
        <v/>
      </c>
      <c r="AI79" s="32" t="str">
        <f t="shared" si="60"/>
        <v/>
      </c>
      <c r="AJ79" s="32" t="str">
        <f t="shared" si="61"/>
        <v/>
      </c>
      <c r="AK79" s="32" t="str">
        <f t="shared" si="62"/>
        <v/>
      </c>
      <c r="AU79" s="24">
        <f t="shared" si="63"/>
        <v>0</v>
      </c>
      <c r="AV79" s="24">
        <f t="shared" si="64"/>
        <v>0</v>
      </c>
      <c r="AW79" s="24" t="str">
        <f t="shared" si="65"/>
        <v/>
      </c>
      <c r="AX79" s="24" t="str">
        <f t="shared" si="66"/>
        <v/>
      </c>
      <c r="AY79" s="24" t="str">
        <f t="shared" si="67"/>
        <v/>
      </c>
      <c r="AZ79" s="24" t="str">
        <f t="shared" si="68"/>
        <v/>
      </c>
      <c r="BA79" s="24" t="str">
        <f t="shared" si="69"/>
        <v/>
      </c>
      <c r="BB79" s="24" t="str">
        <f t="shared" si="70"/>
        <v/>
      </c>
      <c r="BC79" s="24" t="str">
        <f t="shared" si="71"/>
        <v/>
      </c>
      <c r="BM79" s="31">
        <f t="shared" si="72"/>
        <v>0</v>
      </c>
      <c r="BN79" s="31">
        <f t="shared" si="73"/>
        <v>0</v>
      </c>
      <c r="BO79" s="31" t="str">
        <f t="shared" si="74"/>
        <v/>
      </c>
      <c r="BP79" s="31" t="str">
        <f t="shared" si="75"/>
        <v/>
      </c>
      <c r="BQ79" s="31" t="str">
        <f t="shared" si="76"/>
        <v/>
      </c>
      <c r="BR79" s="31" t="str">
        <f t="shared" si="77"/>
        <v/>
      </c>
      <c r="BS79" s="31" t="str">
        <f t="shared" si="78"/>
        <v/>
      </c>
      <c r="BT79" s="31" t="str">
        <f t="shared" si="79"/>
        <v/>
      </c>
      <c r="BU79" s="31" t="str">
        <f t="shared" si="80"/>
        <v/>
      </c>
    </row>
    <row r="80" spans="11:73" x14ac:dyDescent="0.3">
      <c r="K80" s="10">
        <f t="shared" si="45"/>
        <v>0</v>
      </c>
      <c r="L80" s="10">
        <f t="shared" si="46"/>
        <v>0</v>
      </c>
      <c r="M80" s="10" t="str">
        <f t="shared" si="47"/>
        <v/>
      </c>
      <c r="N80" s="10" t="str">
        <f t="shared" si="48"/>
        <v/>
      </c>
      <c r="O80" s="10" t="str">
        <f t="shared" si="49"/>
        <v/>
      </c>
      <c r="P80" s="10" t="str">
        <f t="shared" si="50"/>
        <v/>
      </c>
      <c r="Q80" s="10" t="str">
        <f t="shared" si="51"/>
        <v/>
      </c>
      <c r="R80" s="10" t="str">
        <f t="shared" si="52"/>
        <v/>
      </c>
      <c r="S80" s="10" t="str">
        <f t="shared" si="53"/>
        <v/>
      </c>
      <c r="AC80" s="17">
        <f t="shared" si="54"/>
        <v>0</v>
      </c>
      <c r="AD80" s="17">
        <f t="shared" si="55"/>
        <v>0</v>
      </c>
      <c r="AE80" s="32" t="str">
        <f t="shared" si="56"/>
        <v/>
      </c>
      <c r="AF80" s="32" t="str">
        <f t="shared" si="57"/>
        <v/>
      </c>
      <c r="AG80" s="32" t="str">
        <f t="shared" si="58"/>
        <v/>
      </c>
      <c r="AH80" s="32" t="str">
        <f t="shared" si="59"/>
        <v/>
      </c>
      <c r="AI80" s="32" t="str">
        <f t="shared" si="60"/>
        <v/>
      </c>
      <c r="AJ80" s="32" t="str">
        <f t="shared" si="61"/>
        <v/>
      </c>
      <c r="AK80" s="32" t="str">
        <f t="shared" si="62"/>
        <v/>
      </c>
      <c r="AU80" s="24">
        <f t="shared" si="63"/>
        <v>0</v>
      </c>
      <c r="AV80" s="24">
        <f t="shared" si="64"/>
        <v>0</v>
      </c>
      <c r="AW80" s="24" t="str">
        <f t="shared" si="65"/>
        <v/>
      </c>
      <c r="AX80" s="24" t="str">
        <f t="shared" si="66"/>
        <v/>
      </c>
      <c r="AY80" s="24" t="str">
        <f t="shared" si="67"/>
        <v/>
      </c>
      <c r="AZ80" s="24" t="str">
        <f t="shared" si="68"/>
        <v/>
      </c>
      <c r="BA80" s="24" t="str">
        <f t="shared" si="69"/>
        <v/>
      </c>
      <c r="BB80" s="24" t="str">
        <f t="shared" si="70"/>
        <v/>
      </c>
      <c r="BC80" s="24" t="str">
        <f t="shared" si="71"/>
        <v/>
      </c>
      <c r="BM80" s="31">
        <f t="shared" si="72"/>
        <v>0</v>
      </c>
      <c r="BN80" s="31">
        <f t="shared" si="73"/>
        <v>0</v>
      </c>
      <c r="BO80" s="31" t="str">
        <f t="shared" si="74"/>
        <v/>
      </c>
      <c r="BP80" s="31" t="str">
        <f t="shared" si="75"/>
        <v/>
      </c>
      <c r="BQ80" s="31" t="str">
        <f t="shared" si="76"/>
        <v/>
      </c>
      <c r="BR80" s="31" t="str">
        <f t="shared" si="77"/>
        <v/>
      </c>
      <c r="BS80" s="31" t="str">
        <f t="shared" si="78"/>
        <v/>
      </c>
      <c r="BT80" s="31" t="str">
        <f t="shared" si="79"/>
        <v/>
      </c>
      <c r="BU80" s="31" t="str">
        <f t="shared" si="80"/>
        <v/>
      </c>
    </row>
    <row r="81" spans="11:73" x14ac:dyDescent="0.3">
      <c r="K81" s="10">
        <f t="shared" si="45"/>
        <v>0</v>
      </c>
      <c r="L81" s="10">
        <f t="shared" si="46"/>
        <v>0</v>
      </c>
      <c r="M81" s="10" t="str">
        <f t="shared" si="47"/>
        <v/>
      </c>
      <c r="N81" s="10" t="str">
        <f t="shared" si="48"/>
        <v/>
      </c>
      <c r="O81" s="10" t="str">
        <f t="shared" si="49"/>
        <v/>
      </c>
      <c r="P81" s="10" t="str">
        <f t="shared" si="50"/>
        <v/>
      </c>
      <c r="Q81" s="10" t="str">
        <f t="shared" si="51"/>
        <v/>
      </c>
      <c r="R81" s="10" t="str">
        <f t="shared" si="52"/>
        <v/>
      </c>
      <c r="S81" s="10" t="str">
        <f t="shared" si="53"/>
        <v/>
      </c>
      <c r="AC81" s="17">
        <f t="shared" si="54"/>
        <v>0</v>
      </c>
      <c r="AD81" s="17">
        <f t="shared" si="55"/>
        <v>0</v>
      </c>
      <c r="AE81" s="32" t="str">
        <f t="shared" si="56"/>
        <v/>
      </c>
      <c r="AF81" s="32" t="str">
        <f t="shared" si="57"/>
        <v/>
      </c>
      <c r="AG81" s="32" t="str">
        <f t="shared" si="58"/>
        <v/>
      </c>
      <c r="AH81" s="32" t="str">
        <f t="shared" si="59"/>
        <v/>
      </c>
      <c r="AI81" s="32" t="str">
        <f t="shared" si="60"/>
        <v/>
      </c>
      <c r="AJ81" s="32" t="str">
        <f t="shared" si="61"/>
        <v/>
      </c>
      <c r="AK81" s="32" t="str">
        <f t="shared" si="62"/>
        <v/>
      </c>
      <c r="AU81" s="24">
        <f t="shared" si="63"/>
        <v>0</v>
      </c>
      <c r="AV81" s="24">
        <f t="shared" si="64"/>
        <v>0</v>
      </c>
      <c r="AW81" s="24" t="str">
        <f t="shared" si="65"/>
        <v/>
      </c>
      <c r="AX81" s="24" t="str">
        <f t="shared" si="66"/>
        <v/>
      </c>
      <c r="AY81" s="24" t="str">
        <f t="shared" si="67"/>
        <v/>
      </c>
      <c r="AZ81" s="24" t="str">
        <f t="shared" si="68"/>
        <v/>
      </c>
      <c r="BA81" s="24" t="str">
        <f t="shared" si="69"/>
        <v/>
      </c>
      <c r="BB81" s="24" t="str">
        <f t="shared" si="70"/>
        <v/>
      </c>
      <c r="BC81" s="24" t="str">
        <f t="shared" si="71"/>
        <v/>
      </c>
      <c r="BM81" s="31">
        <f t="shared" si="72"/>
        <v>0</v>
      </c>
      <c r="BN81" s="31">
        <f t="shared" si="73"/>
        <v>0</v>
      </c>
      <c r="BO81" s="31" t="str">
        <f t="shared" si="74"/>
        <v/>
      </c>
      <c r="BP81" s="31" t="str">
        <f t="shared" si="75"/>
        <v/>
      </c>
      <c r="BQ81" s="31" t="str">
        <f t="shared" si="76"/>
        <v/>
      </c>
      <c r="BR81" s="31" t="str">
        <f t="shared" si="77"/>
        <v/>
      </c>
      <c r="BS81" s="31" t="str">
        <f t="shared" si="78"/>
        <v/>
      </c>
      <c r="BT81" s="31" t="str">
        <f t="shared" si="79"/>
        <v/>
      </c>
      <c r="BU81" s="31" t="str">
        <f t="shared" si="80"/>
        <v/>
      </c>
    </row>
    <row r="82" spans="11:73" x14ac:dyDescent="0.3">
      <c r="K82" s="10">
        <f t="shared" si="45"/>
        <v>0</v>
      </c>
      <c r="L82" s="10">
        <f t="shared" si="46"/>
        <v>0</v>
      </c>
      <c r="M82" s="10" t="str">
        <f t="shared" si="47"/>
        <v/>
      </c>
      <c r="N82" s="10" t="str">
        <f t="shared" si="48"/>
        <v/>
      </c>
      <c r="O82" s="10" t="str">
        <f t="shared" si="49"/>
        <v/>
      </c>
      <c r="P82" s="10" t="str">
        <f t="shared" si="50"/>
        <v/>
      </c>
      <c r="Q82" s="10" t="str">
        <f t="shared" si="51"/>
        <v/>
      </c>
      <c r="R82" s="10" t="str">
        <f t="shared" si="52"/>
        <v/>
      </c>
      <c r="S82" s="10" t="str">
        <f t="shared" si="53"/>
        <v/>
      </c>
      <c r="AC82" s="17">
        <f t="shared" si="54"/>
        <v>0</v>
      </c>
      <c r="AD82" s="17">
        <f t="shared" si="55"/>
        <v>0</v>
      </c>
      <c r="AE82" s="32" t="str">
        <f t="shared" si="56"/>
        <v/>
      </c>
      <c r="AF82" s="32" t="str">
        <f t="shared" si="57"/>
        <v/>
      </c>
      <c r="AG82" s="32" t="str">
        <f t="shared" si="58"/>
        <v/>
      </c>
      <c r="AH82" s="32" t="str">
        <f t="shared" si="59"/>
        <v/>
      </c>
      <c r="AI82" s="32" t="str">
        <f t="shared" si="60"/>
        <v/>
      </c>
      <c r="AJ82" s="32" t="str">
        <f t="shared" si="61"/>
        <v/>
      </c>
      <c r="AK82" s="32" t="str">
        <f t="shared" si="62"/>
        <v/>
      </c>
      <c r="AU82" s="24">
        <f t="shared" si="63"/>
        <v>0</v>
      </c>
      <c r="AV82" s="24">
        <f t="shared" si="64"/>
        <v>0</v>
      </c>
      <c r="AW82" s="24" t="str">
        <f t="shared" si="65"/>
        <v/>
      </c>
      <c r="AX82" s="24" t="str">
        <f t="shared" si="66"/>
        <v/>
      </c>
      <c r="AY82" s="24" t="str">
        <f t="shared" si="67"/>
        <v/>
      </c>
      <c r="AZ82" s="24" t="str">
        <f t="shared" si="68"/>
        <v/>
      </c>
      <c r="BA82" s="24" t="str">
        <f t="shared" si="69"/>
        <v/>
      </c>
      <c r="BB82" s="24" t="str">
        <f t="shared" si="70"/>
        <v/>
      </c>
      <c r="BC82" s="24" t="str">
        <f t="shared" si="71"/>
        <v/>
      </c>
      <c r="BM82" s="31">
        <f t="shared" si="72"/>
        <v>0</v>
      </c>
      <c r="BN82" s="31">
        <f t="shared" si="73"/>
        <v>0</v>
      </c>
      <c r="BO82" s="31" t="str">
        <f t="shared" si="74"/>
        <v/>
      </c>
      <c r="BP82" s="31" t="str">
        <f t="shared" si="75"/>
        <v/>
      </c>
      <c r="BQ82" s="31" t="str">
        <f t="shared" si="76"/>
        <v/>
      </c>
      <c r="BR82" s="31" t="str">
        <f t="shared" si="77"/>
        <v/>
      </c>
      <c r="BS82" s="31" t="str">
        <f t="shared" si="78"/>
        <v/>
      </c>
      <c r="BT82" s="31" t="str">
        <f t="shared" si="79"/>
        <v/>
      </c>
      <c r="BU82" s="31" t="str">
        <f t="shared" si="80"/>
        <v/>
      </c>
    </row>
    <row r="83" spans="11:73" x14ac:dyDescent="0.3">
      <c r="K83" s="10">
        <f t="shared" si="45"/>
        <v>0</v>
      </c>
      <c r="L83" s="10">
        <f t="shared" si="46"/>
        <v>0</v>
      </c>
      <c r="M83" s="10" t="str">
        <f t="shared" si="47"/>
        <v/>
      </c>
      <c r="N83" s="10" t="str">
        <f t="shared" si="48"/>
        <v/>
      </c>
      <c r="O83" s="10" t="str">
        <f t="shared" si="49"/>
        <v/>
      </c>
      <c r="P83" s="10" t="str">
        <f t="shared" si="50"/>
        <v/>
      </c>
      <c r="Q83" s="10" t="str">
        <f t="shared" si="51"/>
        <v/>
      </c>
      <c r="R83" s="10" t="str">
        <f t="shared" si="52"/>
        <v/>
      </c>
      <c r="S83" s="10" t="str">
        <f t="shared" si="53"/>
        <v/>
      </c>
      <c r="AC83" s="17">
        <f t="shared" si="54"/>
        <v>0</v>
      </c>
      <c r="AD83" s="17">
        <f t="shared" si="55"/>
        <v>0</v>
      </c>
      <c r="AE83" s="32" t="str">
        <f t="shared" si="56"/>
        <v/>
      </c>
      <c r="AF83" s="32" t="str">
        <f t="shared" si="57"/>
        <v/>
      </c>
      <c r="AG83" s="32" t="str">
        <f t="shared" si="58"/>
        <v/>
      </c>
      <c r="AH83" s="32" t="str">
        <f t="shared" si="59"/>
        <v/>
      </c>
      <c r="AI83" s="32" t="str">
        <f t="shared" si="60"/>
        <v/>
      </c>
      <c r="AJ83" s="32" t="str">
        <f t="shared" si="61"/>
        <v/>
      </c>
      <c r="AK83" s="32" t="str">
        <f t="shared" si="62"/>
        <v/>
      </c>
      <c r="AU83" s="24">
        <f t="shared" si="63"/>
        <v>0</v>
      </c>
      <c r="AV83" s="24">
        <f t="shared" si="64"/>
        <v>0</v>
      </c>
      <c r="AW83" s="24" t="str">
        <f t="shared" si="65"/>
        <v/>
      </c>
      <c r="AX83" s="24" t="str">
        <f t="shared" si="66"/>
        <v/>
      </c>
      <c r="AY83" s="24" t="str">
        <f t="shared" si="67"/>
        <v/>
      </c>
      <c r="AZ83" s="24" t="str">
        <f t="shared" si="68"/>
        <v/>
      </c>
      <c r="BA83" s="24" t="str">
        <f t="shared" si="69"/>
        <v/>
      </c>
      <c r="BB83" s="24" t="str">
        <f t="shared" si="70"/>
        <v/>
      </c>
      <c r="BC83" s="24" t="str">
        <f t="shared" si="71"/>
        <v/>
      </c>
      <c r="BM83" s="31">
        <f t="shared" si="72"/>
        <v>0</v>
      </c>
      <c r="BN83" s="31">
        <f t="shared" si="73"/>
        <v>0</v>
      </c>
      <c r="BO83" s="31" t="str">
        <f t="shared" si="74"/>
        <v/>
      </c>
      <c r="BP83" s="31" t="str">
        <f t="shared" si="75"/>
        <v/>
      </c>
      <c r="BQ83" s="31" t="str">
        <f t="shared" si="76"/>
        <v/>
      </c>
      <c r="BR83" s="31" t="str">
        <f t="shared" si="77"/>
        <v/>
      </c>
      <c r="BS83" s="31" t="str">
        <f t="shared" si="78"/>
        <v/>
      </c>
      <c r="BT83" s="31" t="str">
        <f t="shared" si="79"/>
        <v/>
      </c>
      <c r="BU83" s="31" t="str">
        <f t="shared" si="80"/>
        <v/>
      </c>
    </row>
    <row r="84" spans="11:73" x14ac:dyDescent="0.3">
      <c r="K84" s="10">
        <f t="shared" si="45"/>
        <v>0</v>
      </c>
      <c r="L84" s="10">
        <f t="shared" si="46"/>
        <v>0</v>
      </c>
      <c r="M84" s="10" t="str">
        <f t="shared" si="47"/>
        <v/>
      </c>
      <c r="N84" s="10" t="str">
        <f t="shared" si="48"/>
        <v/>
      </c>
      <c r="O84" s="10" t="str">
        <f t="shared" si="49"/>
        <v/>
      </c>
      <c r="P84" s="10" t="str">
        <f t="shared" si="50"/>
        <v/>
      </c>
      <c r="Q84" s="10" t="str">
        <f t="shared" si="51"/>
        <v/>
      </c>
      <c r="R84" s="10" t="str">
        <f t="shared" si="52"/>
        <v/>
      </c>
      <c r="S84" s="10" t="str">
        <f t="shared" si="53"/>
        <v/>
      </c>
      <c r="AC84" s="17">
        <f t="shared" si="54"/>
        <v>0</v>
      </c>
      <c r="AD84" s="17">
        <f t="shared" si="55"/>
        <v>0</v>
      </c>
      <c r="AE84" s="32" t="str">
        <f t="shared" si="56"/>
        <v/>
      </c>
      <c r="AF84" s="32" t="str">
        <f t="shared" si="57"/>
        <v/>
      </c>
      <c r="AG84" s="32" t="str">
        <f t="shared" si="58"/>
        <v/>
      </c>
      <c r="AH84" s="32" t="str">
        <f t="shared" si="59"/>
        <v/>
      </c>
      <c r="AI84" s="32" t="str">
        <f t="shared" si="60"/>
        <v/>
      </c>
      <c r="AJ84" s="32" t="str">
        <f t="shared" si="61"/>
        <v/>
      </c>
      <c r="AK84" s="32" t="str">
        <f t="shared" si="62"/>
        <v/>
      </c>
      <c r="AU84" s="24">
        <f t="shared" si="63"/>
        <v>0</v>
      </c>
      <c r="AV84" s="24">
        <f t="shared" si="64"/>
        <v>0</v>
      </c>
      <c r="AW84" s="24" t="str">
        <f t="shared" si="65"/>
        <v/>
      </c>
      <c r="AX84" s="24" t="str">
        <f t="shared" si="66"/>
        <v/>
      </c>
      <c r="AY84" s="24" t="str">
        <f t="shared" si="67"/>
        <v/>
      </c>
      <c r="AZ84" s="24" t="str">
        <f t="shared" si="68"/>
        <v/>
      </c>
      <c r="BA84" s="24" t="str">
        <f t="shared" si="69"/>
        <v/>
      </c>
      <c r="BB84" s="24" t="str">
        <f t="shared" si="70"/>
        <v/>
      </c>
      <c r="BC84" s="24" t="str">
        <f t="shared" si="71"/>
        <v/>
      </c>
      <c r="BM84" s="31">
        <f t="shared" si="72"/>
        <v>0</v>
      </c>
      <c r="BN84" s="31">
        <f t="shared" si="73"/>
        <v>0</v>
      </c>
      <c r="BO84" s="31" t="str">
        <f t="shared" si="74"/>
        <v/>
      </c>
      <c r="BP84" s="31" t="str">
        <f t="shared" si="75"/>
        <v/>
      </c>
      <c r="BQ84" s="31" t="str">
        <f t="shared" si="76"/>
        <v/>
      </c>
      <c r="BR84" s="31" t="str">
        <f t="shared" si="77"/>
        <v/>
      </c>
      <c r="BS84" s="31" t="str">
        <f t="shared" si="78"/>
        <v/>
      </c>
      <c r="BT84" s="31" t="str">
        <f t="shared" si="79"/>
        <v/>
      </c>
      <c r="BU84" s="31" t="str">
        <f t="shared" si="80"/>
        <v/>
      </c>
    </row>
    <row r="85" spans="11:73" x14ac:dyDescent="0.3">
      <c r="K85" s="10">
        <f t="shared" si="45"/>
        <v>0</v>
      </c>
      <c r="L85" s="10">
        <f t="shared" si="46"/>
        <v>0</v>
      </c>
      <c r="M85" s="10" t="str">
        <f t="shared" si="47"/>
        <v/>
      </c>
      <c r="N85" s="10" t="str">
        <f t="shared" si="48"/>
        <v/>
      </c>
      <c r="O85" s="10" t="str">
        <f t="shared" si="49"/>
        <v/>
      </c>
      <c r="P85" s="10" t="str">
        <f t="shared" si="50"/>
        <v/>
      </c>
      <c r="Q85" s="10" t="str">
        <f t="shared" si="51"/>
        <v/>
      </c>
      <c r="R85" s="10" t="str">
        <f t="shared" si="52"/>
        <v/>
      </c>
      <c r="S85" s="10" t="str">
        <f t="shared" si="53"/>
        <v/>
      </c>
      <c r="AC85" s="17">
        <f t="shared" si="54"/>
        <v>0</v>
      </c>
      <c r="AD85" s="17">
        <f t="shared" si="55"/>
        <v>0</v>
      </c>
      <c r="AE85" s="32" t="str">
        <f t="shared" si="56"/>
        <v/>
      </c>
      <c r="AF85" s="32" t="str">
        <f t="shared" si="57"/>
        <v/>
      </c>
      <c r="AG85" s="32" t="str">
        <f t="shared" si="58"/>
        <v/>
      </c>
      <c r="AH85" s="32" t="str">
        <f t="shared" si="59"/>
        <v/>
      </c>
      <c r="AI85" s="32" t="str">
        <f t="shared" si="60"/>
        <v/>
      </c>
      <c r="AJ85" s="32" t="str">
        <f t="shared" si="61"/>
        <v/>
      </c>
      <c r="AK85" s="32" t="str">
        <f t="shared" si="62"/>
        <v/>
      </c>
      <c r="AU85" s="24">
        <f t="shared" si="63"/>
        <v>0</v>
      </c>
      <c r="AV85" s="24">
        <f t="shared" si="64"/>
        <v>0</v>
      </c>
      <c r="AW85" s="24" t="str">
        <f t="shared" si="65"/>
        <v/>
      </c>
      <c r="AX85" s="24" t="str">
        <f t="shared" si="66"/>
        <v/>
      </c>
      <c r="AY85" s="24" t="str">
        <f t="shared" si="67"/>
        <v/>
      </c>
      <c r="AZ85" s="24" t="str">
        <f t="shared" si="68"/>
        <v/>
      </c>
      <c r="BA85" s="24" t="str">
        <f t="shared" si="69"/>
        <v/>
      </c>
      <c r="BB85" s="24" t="str">
        <f t="shared" si="70"/>
        <v/>
      </c>
      <c r="BC85" s="24" t="str">
        <f t="shared" si="71"/>
        <v/>
      </c>
      <c r="BM85" s="31">
        <f t="shared" si="72"/>
        <v>0</v>
      </c>
      <c r="BN85" s="31">
        <f t="shared" si="73"/>
        <v>0</v>
      </c>
      <c r="BO85" s="31" t="str">
        <f t="shared" si="74"/>
        <v/>
      </c>
      <c r="BP85" s="31" t="str">
        <f t="shared" si="75"/>
        <v/>
      </c>
      <c r="BQ85" s="31" t="str">
        <f t="shared" si="76"/>
        <v/>
      </c>
      <c r="BR85" s="31" t="str">
        <f t="shared" si="77"/>
        <v/>
      </c>
      <c r="BS85" s="31" t="str">
        <f t="shared" si="78"/>
        <v/>
      </c>
      <c r="BT85" s="31" t="str">
        <f t="shared" si="79"/>
        <v/>
      </c>
      <c r="BU85" s="31" t="str">
        <f t="shared" si="80"/>
        <v/>
      </c>
    </row>
    <row r="86" spans="11:73" x14ac:dyDescent="0.3">
      <c r="K86" s="10">
        <f t="shared" si="45"/>
        <v>0</v>
      </c>
      <c r="L86" s="10">
        <f t="shared" si="46"/>
        <v>0</v>
      </c>
      <c r="M86" s="10" t="str">
        <f t="shared" si="47"/>
        <v/>
      </c>
      <c r="N86" s="10" t="str">
        <f t="shared" si="48"/>
        <v/>
      </c>
      <c r="O86" s="10" t="str">
        <f t="shared" si="49"/>
        <v/>
      </c>
      <c r="P86" s="10" t="str">
        <f t="shared" si="50"/>
        <v/>
      </c>
      <c r="Q86" s="10" t="str">
        <f t="shared" si="51"/>
        <v/>
      </c>
      <c r="R86" s="10" t="str">
        <f t="shared" si="52"/>
        <v/>
      </c>
      <c r="S86" s="10" t="str">
        <f t="shared" si="53"/>
        <v/>
      </c>
      <c r="AC86" s="17">
        <f t="shared" si="54"/>
        <v>0</v>
      </c>
      <c r="AD86" s="17">
        <f t="shared" si="55"/>
        <v>0</v>
      </c>
      <c r="AE86" s="32" t="str">
        <f t="shared" si="56"/>
        <v/>
      </c>
      <c r="AF86" s="32" t="str">
        <f t="shared" si="57"/>
        <v/>
      </c>
      <c r="AG86" s="32" t="str">
        <f t="shared" si="58"/>
        <v/>
      </c>
      <c r="AH86" s="32" t="str">
        <f t="shared" si="59"/>
        <v/>
      </c>
      <c r="AI86" s="32" t="str">
        <f t="shared" si="60"/>
        <v/>
      </c>
      <c r="AJ86" s="32" t="str">
        <f t="shared" si="61"/>
        <v/>
      </c>
      <c r="AK86" s="32" t="str">
        <f t="shared" si="62"/>
        <v/>
      </c>
      <c r="AU86" s="24">
        <f t="shared" si="63"/>
        <v>0</v>
      </c>
      <c r="AV86" s="24">
        <f t="shared" si="64"/>
        <v>0</v>
      </c>
      <c r="AW86" s="24" t="str">
        <f t="shared" si="65"/>
        <v/>
      </c>
      <c r="AX86" s="24" t="str">
        <f t="shared" si="66"/>
        <v/>
      </c>
      <c r="AY86" s="24" t="str">
        <f t="shared" si="67"/>
        <v/>
      </c>
      <c r="AZ86" s="24" t="str">
        <f t="shared" si="68"/>
        <v/>
      </c>
      <c r="BA86" s="24" t="str">
        <f t="shared" si="69"/>
        <v/>
      </c>
      <c r="BB86" s="24" t="str">
        <f t="shared" si="70"/>
        <v/>
      </c>
      <c r="BC86" s="24" t="str">
        <f t="shared" si="71"/>
        <v/>
      </c>
      <c r="BM86" s="31">
        <f t="shared" si="72"/>
        <v>0</v>
      </c>
      <c r="BN86" s="31">
        <f t="shared" si="73"/>
        <v>0</v>
      </c>
      <c r="BO86" s="31" t="str">
        <f t="shared" si="74"/>
        <v/>
      </c>
      <c r="BP86" s="31" t="str">
        <f t="shared" si="75"/>
        <v/>
      </c>
      <c r="BQ86" s="31" t="str">
        <f t="shared" si="76"/>
        <v/>
      </c>
      <c r="BR86" s="31" t="str">
        <f t="shared" si="77"/>
        <v/>
      </c>
      <c r="BS86" s="31" t="str">
        <f t="shared" si="78"/>
        <v/>
      </c>
      <c r="BT86" s="31" t="str">
        <f t="shared" si="79"/>
        <v/>
      </c>
      <c r="BU86" s="31" t="str">
        <f t="shared" si="80"/>
        <v/>
      </c>
    </row>
    <row r="87" spans="11:73" x14ac:dyDescent="0.3">
      <c r="K87" s="10">
        <f t="shared" si="45"/>
        <v>0</v>
      </c>
      <c r="L87" s="10">
        <f t="shared" si="46"/>
        <v>0</v>
      </c>
      <c r="M87" s="10" t="str">
        <f t="shared" si="47"/>
        <v/>
      </c>
      <c r="N87" s="10" t="str">
        <f t="shared" si="48"/>
        <v/>
      </c>
      <c r="O87" s="10" t="str">
        <f t="shared" si="49"/>
        <v/>
      </c>
      <c r="P87" s="10" t="str">
        <f t="shared" si="50"/>
        <v/>
      </c>
      <c r="Q87" s="10" t="str">
        <f t="shared" si="51"/>
        <v/>
      </c>
      <c r="R87" s="10" t="str">
        <f t="shared" si="52"/>
        <v/>
      </c>
      <c r="S87" s="10" t="str">
        <f t="shared" si="53"/>
        <v/>
      </c>
      <c r="AC87" s="17">
        <f t="shared" si="54"/>
        <v>0</v>
      </c>
      <c r="AD87" s="17">
        <f t="shared" si="55"/>
        <v>0</v>
      </c>
      <c r="AE87" s="32" t="str">
        <f t="shared" si="56"/>
        <v/>
      </c>
      <c r="AF87" s="32" t="str">
        <f t="shared" si="57"/>
        <v/>
      </c>
      <c r="AG87" s="32" t="str">
        <f t="shared" si="58"/>
        <v/>
      </c>
      <c r="AH87" s="32" t="str">
        <f t="shared" si="59"/>
        <v/>
      </c>
      <c r="AI87" s="32" t="str">
        <f t="shared" si="60"/>
        <v/>
      </c>
      <c r="AJ87" s="32" t="str">
        <f t="shared" si="61"/>
        <v/>
      </c>
      <c r="AK87" s="32" t="str">
        <f t="shared" si="62"/>
        <v/>
      </c>
      <c r="AU87" s="24">
        <f t="shared" si="63"/>
        <v>0</v>
      </c>
      <c r="AV87" s="24">
        <f t="shared" si="64"/>
        <v>0</v>
      </c>
      <c r="AW87" s="24" t="str">
        <f t="shared" si="65"/>
        <v/>
      </c>
      <c r="AX87" s="24" t="str">
        <f t="shared" si="66"/>
        <v/>
      </c>
      <c r="AY87" s="24" t="str">
        <f t="shared" si="67"/>
        <v/>
      </c>
      <c r="AZ87" s="24" t="str">
        <f t="shared" si="68"/>
        <v/>
      </c>
      <c r="BA87" s="24" t="str">
        <f t="shared" si="69"/>
        <v/>
      </c>
      <c r="BB87" s="24" t="str">
        <f t="shared" si="70"/>
        <v/>
      </c>
      <c r="BC87" s="24" t="str">
        <f t="shared" si="71"/>
        <v/>
      </c>
      <c r="BM87" s="31">
        <f t="shared" si="72"/>
        <v>0</v>
      </c>
      <c r="BN87" s="31">
        <f t="shared" si="73"/>
        <v>0</v>
      </c>
      <c r="BO87" s="31" t="str">
        <f t="shared" si="74"/>
        <v/>
      </c>
      <c r="BP87" s="31" t="str">
        <f t="shared" si="75"/>
        <v/>
      </c>
      <c r="BQ87" s="31" t="str">
        <f t="shared" si="76"/>
        <v/>
      </c>
      <c r="BR87" s="31" t="str">
        <f t="shared" si="77"/>
        <v/>
      </c>
      <c r="BS87" s="31" t="str">
        <f t="shared" si="78"/>
        <v/>
      </c>
      <c r="BT87" s="31" t="str">
        <f t="shared" si="79"/>
        <v/>
      </c>
      <c r="BU87" s="31" t="str">
        <f t="shared" si="80"/>
        <v/>
      </c>
    </row>
    <row r="88" spans="11:73" x14ac:dyDescent="0.3">
      <c r="K88" s="10">
        <f t="shared" si="45"/>
        <v>0</v>
      </c>
      <c r="L88" s="10">
        <f t="shared" si="46"/>
        <v>0</v>
      </c>
      <c r="M88" s="10" t="str">
        <f t="shared" si="47"/>
        <v/>
      </c>
      <c r="N88" s="10" t="str">
        <f t="shared" si="48"/>
        <v/>
      </c>
      <c r="O88" s="10" t="str">
        <f t="shared" si="49"/>
        <v/>
      </c>
      <c r="P88" s="10" t="str">
        <f t="shared" si="50"/>
        <v/>
      </c>
      <c r="Q88" s="10" t="str">
        <f t="shared" si="51"/>
        <v/>
      </c>
      <c r="R88" s="10" t="str">
        <f t="shared" si="52"/>
        <v/>
      </c>
      <c r="S88" s="10" t="str">
        <f t="shared" si="53"/>
        <v/>
      </c>
      <c r="AC88" s="17">
        <f t="shared" si="54"/>
        <v>0</v>
      </c>
      <c r="AD88" s="17">
        <f t="shared" si="55"/>
        <v>0</v>
      </c>
      <c r="AE88" s="32" t="str">
        <f t="shared" si="56"/>
        <v/>
      </c>
      <c r="AF88" s="32" t="str">
        <f t="shared" si="57"/>
        <v/>
      </c>
      <c r="AG88" s="32" t="str">
        <f t="shared" si="58"/>
        <v/>
      </c>
      <c r="AH88" s="32" t="str">
        <f t="shared" si="59"/>
        <v/>
      </c>
      <c r="AI88" s="32" t="str">
        <f t="shared" si="60"/>
        <v/>
      </c>
      <c r="AJ88" s="32" t="str">
        <f t="shared" si="61"/>
        <v/>
      </c>
      <c r="AK88" s="32" t="str">
        <f t="shared" si="62"/>
        <v/>
      </c>
      <c r="AU88" s="24">
        <f t="shared" si="63"/>
        <v>0</v>
      </c>
      <c r="AV88" s="24">
        <f t="shared" si="64"/>
        <v>0</v>
      </c>
      <c r="AW88" s="24" t="str">
        <f t="shared" si="65"/>
        <v/>
      </c>
      <c r="AX88" s="24" t="str">
        <f t="shared" si="66"/>
        <v/>
      </c>
      <c r="AY88" s="24" t="str">
        <f t="shared" si="67"/>
        <v/>
      </c>
      <c r="AZ88" s="24" t="str">
        <f t="shared" si="68"/>
        <v/>
      </c>
      <c r="BA88" s="24" t="str">
        <f t="shared" si="69"/>
        <v/>
      </c>
      <c r="BB88" s="24" t="str">
        <f t="shared" si="70"/>
        <v/>
      </c>
      <c r="BC88" s="24" t="str">
        <f t="shared" si="71"/>
        <v/>
      </c>
      <c r="BM88" s="31">
        <f t="shared" si="72"/>
        <v>0</v>
      </c>
      <c r="BN88" s="31">
        <f t="shared" si="73"/>
        <v>0</v>
      </c>
      <c r="BO88" s="31" t="str">
        <f t="shared" si="74"/>
        <v/>
      </c>
      <c r="BP88" s="31" t="str">
        <f t="shared" si="75"/>
        <v/>
      </c>
      <c r="BQ88" s="31" t="str">
        <f t="shared" si="76"/>
        <v/>
      </c>
      <c r="BR88" s="31" t="str">
        <f t="shared" si="77"/>
        <v/>
      </c>
      <c r="BS88" s="31" t="str">
        <f t="shared" si="78"/>
        <v/>
      </c>
      <c r="BT88" s="31" t="str">
        <f t="shared" si="79"/>
        <v/>
      </c>
      <c r="BU88" s="31" t="str">
        <f t="shared" si="80"/>
        <v/>
      </c>
    </row>
    <row r="89" spans="11:73" x14ac:dyDescent="0.3">
      <c r="K89" s="10">
        <f t="shared" si="45"/>
        <v>0</v>
      </c>
      <c r="L89" s="10">
        <f t="shared" si="46"/>
        <v>0</v>
      </c>
      <c r="M89" s="10" t="str">
        <f t="shared" si="47"/>
        <v/>
      </c>
      <c r="N89" s="10" t="str">
        <f t="shared" si="48"/>
        <v/>
      </c>
      <c r="O89" s="10" t="str">
        <f t="shared" si="49"/>
        <v/>
      </c>
      <c r="P89" s="10" t="str">
        <f t="shared" si="50"/>
        <v/>
      </c>
      <c r="Q89" s="10" t="str">
        <f t="shared" si="51"/>
        <v/>
      </c>
      <c r="R89" s="10" t="str">
        <f t="shared" si="52"/>
        <v/>
      </c>
      <c r="S89" s="10" t="str">
        <f t="shared" si="53"/>
        <v/>
      </c>
      <c r="AC89" s="17">
        <f t="shared" si="54"/>
        <v>0</v>
      </c>
      <c r="AD89" s="17">
        <f t="shared" si="55"/>
        <v>0</v>
      </c>
      <c r="AE89" s="32" t="str">
        <f t="shared" si="56"/>
        <v/>
      </c>
      <c r="AF89" s="32" t="str">
        <f t="shared" si="57"/>
        <v/>
      </c>
      <c r="AG89" s="32" t="str">
        <f t="shared" si="58"/>
        <v/>
      </c>
      <c r="AH89" s="32" t="str">
        <f t="shared" si="59"/>
        <v/>
      </c>
      <c r="AI89" s="32" t="str">
        <f t="shared" si="60"/>
        <v/>
      </c>
      <c r="AJ89" s="32" t="str">
        <f t="shared" si="61"/>
        <v/>
      </c>
      <c r="AK89" s="32" t="str">
        <f t="shared" si="62"/>
        <v/>
      </c>
      <c r="AU89" s="24">
        <f t="shared" si="63"/>
        <v>0</v>
      </c>
      <c r="AV89" s="24">
        <f t="shared" si="64"/>
        <v>0</v>
      </c>
      <c r="AW89" s="24" t="str">
        <f t="shared" si="65"/>
        <v/>
      </c>
      <c r="AX89" s="24" t="str">
        <f t="shared" si="66"/>
        <v/>
      </c>
      <c r="AY89" s="24" t="str">
        <f t="shared" si="67"/>
        <v/>
      </c>
      <c r="AZ89" s="24" t="str">
        <f t="shared" si="68"/>
        <v/>
      </c>
      <c r="BA89" s="24" t="str">
        <f t="shared" si="69"/>
        <v/>
      </c>
      <c r="BB89" s="24" t="str">
        <f t="shared" si="70"/>
        <v/>
      </c>
      <c r="BC89" s="24" t="str">
        <f t="shared" si="71"/>
        <v/>
      </c>
      <c r="BM89" s="31">
        <f t="shared" si="72"/>
        <v>0</v>
      </c>
      <c r="BN89" s="31">
        <f t="shared" si="73"/>
        <v>0</v>
      </c>
      <c r="BO89" s="31" t="str">
        <f t="shared" si="74"/>
        <v/>
      </c>
      <c r="BP89" s="31" t="str">
        <f t="shared" si="75"/>
        <v/>
      </c>
      <c r="BQ89" s="31" t="str">
        <f t="shared" si="76"/>
        <v/>
      </c>
      <c r="BR89" s="31" t="str">
        <f t="shared" si="77"/>
        <v/>
      </c>
      <c r="BS89" s="31" t="str">
        <f t="shared" si="78"/>
        <v/>
      </c>
      <c r="BT89" s="31" t="str">
        <f t="shared" si="79"/>
        <v/>
      </c>
      <c r="BU89" s="31" t="str">
        <f t="shared" si="80"/>
        <v/>
      </c>
    </row>
    <row r="90" spans="11:73" x14ac:dyDescent="0.3">
      <c r="K90" s="10">
        <f t="shared" si="45"/>
        <v>0</v>
      </c>
      <c r="L90" s="10">
        <f t="shared" si="46"/>
        <v>0</v>
      </c>
      <c r="M90" s="10" t="str">
        <f t="shared" si="47"/>
        <v/>
      </c>
      <c r="N90" s="10" t="str">
        <f t="shared" si="48"/>
        <v/>
      </c>
      <c r="O90" s="10" t="str">
        <f t="shared" si="49"/>
        <v/>
      </c>
      <c r="P90" s="10" t="str">
        <f t="shared" si="50"/>
        <v/>
      </c>
      <c r="Q90" s="10" t="str">
        <f t="shared" si="51"/>
        <v/>
      </c>
      <c r="R90" s="10" t="str">
        <f t="shared" si="52"/>
        <v/>
      </c>
      <c r="S90" s="10" t="str">
        <f t="shared" si="53"/>
        <v/>
      </c>
      <c r="AC90" s="17">
        <f t="shared" si="54"/>
        <v>0</v>
      </c>
      <c r="AD90" s="17">
        <f t="shared" si="55"/>
        <v>0</v>
      </c>
      <c r="AE90" s="32" t="str">
        <f t="shared" si="56"/>
        <v/>
      </c>
      <c r="AF90" s="32" t="str">
        <f t="shared" si="57"/>
        <v/>
      </c>
      <c r="AG90" s="32" t="str">
        <f t="shared" si="58"/>
        <v/>
      </c>
      <c r="AH90" s="32" t="str">
        <f t="shared" si="59"/>
        <v/>
      </c>
      <c r="AI90" s="32" t="str">
        <f t="shared" si="60"/>
        <v/>
      </c>
      <c r="AJ90" s="32" t="str">
        <f t="shared" si="61"/>
        <v/>
      </c>
      <c r="AK90" s="32" t="str">
        <f t="shared" si="62"/>
        <v/>
      </c>
      <c r="AU90" s="24">
        <f t="shared" si="63"/>
        <v>0</v>
      </c>
      <c r="AV90" s="24">
        <f t="shared" si="64"/>
        <v>0</v>
      </c>
      <c r="AW90" s="24" t="str">
        <f t="shared" si="65"/>
        <v/>
      </c>
      <c r="AX90" s="24" t="str">
        <f t="shared" si="66"/>
        <v/>
      </c>
      <c r="AY90" s="24" t="str">
        <f t="shared" si="67"/>
        <v/>
      </c>
      <c r="AZ90" s="24" t="str">
        <f t="shared" si="68"/>
        <v/>
      </c>
      <c r="BA90" s="24" t="str">
        <f t="shared" si="69"/>
        <v/>
      </c>
      <c r="BB90" s="24" t="str">
        <f t="shared" si="70"/>
        <v/>
      </c>
      <c r="BC90" s="24" t="str">
        <f t="shared" si="71"/>
        <v/>
      </c>
      <c r="BM90" s="31">
        <f t="shared" si="72"/>
        <v>0</v>
      </c>
      <c r="BN90" s="31">
        <f t="shared" si="73"/>
        <v>0</v>
      </c>
      <c r="BO90" s="31" t="str">
        <f t="shared" si="74"/>
        <v/>
      </c>
      <c r="BP90" s="31" t="str">
        <f t="shared" si="75"/>
        <v/>
      </c>
      <c r="BQ90" s="31" t="str">
        <f t="shared" si="76"/>
        <v/>
      </c>
      <c r="BR90" s="31" t="str">
        <f t="shared" si="77"/>
        <v/>
      </c>
      <c r="BS90" s="31" t="str">
        <f t="shared" si="78"/>
        <v/>
      </c>
      <c r="BT90" s="31" t="str">
        <f t="shared" si="79"/>
        <v/>
      </c>
      <c r="BU90" s="31" t="str">
        <f t="shared" si="80"/>
        <v/>
      </c>
    </row>
    <row r="91" spans="11:73" x14ac:dyDescent="0.3">
      <c r="K91" s="10">
        <f t="shared" si="45"/>
        <v>0</v>
      </c>
      <c r="L91" s="10">
        <f t="shared" si="46"/>
        <v>0</v>
      </c>
      <c r="M91" s="10" t="str">
        <f t="shared" si="47"/>
        <v/>
      </c>
      <c r="N91" s="10" t="str">
        <f t="shared" si="48"/>
        <v/>
      </c>
      <c r="O91" s="10" t="str">
        <f t="shared" si="49"/>
        <v/>
      </c>
      <c r="P91" s="10" t="str">
        <f t="shared" si="50"/>
        <v/>
      </c>
      <c r="Q91" s="10" t="str">
        <f t="shared" si="51"/>
        <v/>
      </c>
      <c r="R91" s="10" t="str">
        <f t="shared" si="52"/>
        <v/>
      </c>
      <c r="S91" s="10" t="str">
        <f t="shared" si="53"/>
        <v/>
      </c>
      <c r="AC91" s="17">
        <f t="shared" si="54"/>
        <v>0</v>
      </c>
      <c r="AD91" s="17">
        <f t="shared" si="55"/>
        <v>0</v>
      </c>
      <c r="AE91" s="32" t="str">
        <f t="shared" si="56"/>
        <v/>
      </c>
      <c r="AF91" s="32" t="str">
        <f t="shared" si="57"/>
        <v/>
      </c>
      <c r="AG91" s="32" t="str">
        <f t="shared" si="58"/>
        <v/>
      </c>
      <c r="AH91" s="32" t="str">
        <f t="shared" si="59"/>
        <v/>
      </c>
      <c r="AI91" s="32" t="str">
        <f t="shared" si="60"/>
        <v/>
      </c>
      <c r="AJ91" s="32" t="str">
        <f t="shared" si="61"/>
        <v/>
      </c>
      <c r="AK91" s="32" t="str">
        <f t="shared" si="62"/>
        <v/>
      </c>
      <c r="AU91" s="24">
        <f t="shared" si="63"/>
        <v>0</v>
      </c>
      <c r="AV91" s="24">
        <f t="shared" si="64"/>
        <v>0</v>
      </c>
      <c r="AW91" s="24" t="str">
        <f t="shared" si="65"/>
        <v/>
      </c>
      <c r="AX91" s="24" t="str">
        <f t="shared" si="66"/>
        <v/>
      </c>
      <c r="AY91" s="24" t="str">
        <f t="shared" si="67"/>
        <v/>
      </c>
      <c r="AZ91" s="24" t="str">
        <f t="shared" si="68"/>
        <v/>
      </c>
      <c r="BA91" s="24" t="str">
        <f t="shared" si="69"/>
        <v/>
      </c>
      <c r="BB91" s="24" t="str">
        <f t="shared" si="70"/>
        <v/>
      </c>
      <c r="BC91" s="24" t="str">
        <f t="shared" si="71"/>
        <v/>
      </c>
      <c r="BM91" s="31">
        <f t="shared" si="72"/>
        <v>0</v>
      </c>
      <c r="BN91" s="31">
        <f t="shared" si="73"/>
        <v>0</v>
      </c>
      <c r="BO91" s="31" t="str">
        <f t="shared" si="74"/>
        <v/>
      </c>
      <c r="BP91" s="31" t="str">
        <f t="shared" si="75"/>
        <v/>
      </c>
      <c r="BQ91" s="31" t="str">
        <f t="shared" si="76"/>
        <v/>
      </c>
      <c r="BR91" s="31" t="str">
        <f t="shared" si="77"/>
        <v/>
      </c>
      <c r="BS91" s="31" t="str">
        <f t="shared" si="78"/>
        <v/>
      </c>
      <c r="BT91" s="31" t="str">
        <f t="shared" si="79"/>
        <v/>
      </c>
      <c r="BU91" s="31" t="str">
        <f t="shared" si="80"/>
        <v/>
      </c>
    </row>
    <row r="92" spans="11:73" x14ac:dyDescent="0.3">
      <c r="K92" s="10">
        <f t="shared" si="45"/>
        <v>0</v>
      </c>
      <c r="L92" s="10">
        <f t="shared" si="46"/>
        <v>0</v>
      </c>
      <c r="M92" s="10" t="str">
        <f t="shared" si="47"/>
        <v/>
      </c>
      <c r="N92" s="10" t="str">
        <f t="shared" si="48"/>
        <v/>
      </c>
      <c r="O92" s="10" t="str">
        <f t="shared" si="49"/>
        <v/>
      </c>
      <c r="P92" s="10" t="str">
        <f t="shared" si="50"/>
        <v/>
      </c>
      <c r="Q92" s="10" t="str">
        <f t="shared" si="51"/>
        <v/>
      </c>
      <c r="R92" s="10" t="str">
        <f t="shared" si="52"/>
        <v/>
      </c>
      <c r="S92" s="10" t="str">
        <f t="shared" si="53"/>
        <v/>
      </c>
      <c r="AC92" s="17">
        <f t="shared" si="54"/>
        <v>0</v>
      </c>
      <c r="AD92" s="17">
        <f t="shared" si="55"/>
        <v>0</v>
      </c>
      <c r="AE92" s="32" t="str">
        <f t="shared" si="56"/>
        <v/>
      </c>
      <c r="AF92" s="32" t="str">
        <f t="shared" si="57"/>
        <v/>
      </c>
      <c r="AG92" s="32" t="str">
        <f t="shared" si="58"/>
        <v/>
      </c>
      <c r="AH92" s="32" t="str">
        <f t="shared" si="59"/>
        <v/>
      </c>
      <c r="AI92" s="32" t="str">
        <f t="shared" si="60"/>
        <v/>
      </c>
      <c r="AJ92" s="32" t="str">
        <f t="shared" si="61"/>
        <v/>
      </c>
      <c r="AK92" s="32" t="str">
        <f t="shared" si="62"/>
        <v/>
      </c>
      <c r="AU92" s="24">
        <f t="shared" si="63"/>
        <v>0</v>
      </c>
      <c r="AV92" s="24">
        <f t="shared" si="64"/>
        <v>0</v>
      </c>
      <c r="AW92" s="24" t="str">
        <f t="shared" si="65"/>
        <v/>
      </c>
      <c r="AX92" s="24" t="str">
        <f t="shared" si="66"/>
        <v/>
      </c>
      <c r="AY92" s="24" t="str">
        <f t="shared" si="67"/>
        <v/>
      </c>
      <c r="AZ92" s="24" t="str">
        <f t="shared" si="68"/>
        <v/>
      </c>
      <c r="BA92" s="24" t="str">
        <f t="shared" si="69"/>
        <v/>
      </c>
      <c r="BB92" s="24" t="str">
        <f t="shared" si="70"/>
        <v/>
      </c>
      <c r="BC92" s="24" t="str">
        <f t="shared" si="71"/>
        <v/>
      </c>
      <c r="BM92" s="31">
        <f t="shared" si="72"/>
        <v>0</v>
      </c>
      <c r="BN92" s="31">
        <f t="shared" si="73"/>
        <v>0</v>
      </c>
      <c r="BO92" s="31" t="str">
        <f t="shared" si="74"/>
        <v/>
      </c>
      <c r="BP92" s="31" t="str">
        <f t="shared" si="75"/>
        <v/>
      </c>
      <c r="BQ92" s="31" t="str">
        <f t="shared" si="76"/>
        <v/>
      </c>
      <c r="BR92" s="31" t="str">
        <f t="shared" si="77"/>
        <v/>
      </c>
      <c r="BS92" s="31" t="str">
        <f t="shared" si="78"/>
        <v/>
      </c>
      <c r="BT92" s="31" t="str">
        <f t="shared" si="79"/>
        <v/>
      </c>
      <c r="BU92" s="31" t="str">
        <f t="shared" si="80"/>
        <v/>
      </c>
    </row>
    <row r="93" spans="11:73" x14ac:dyDescent="0.3">
      <c r="K93" s="10">
        <f t="shared" si="45"/>
        <v>0</v>
      </c>
      <c r="L93" s="10">
        <f t="shared" si="46"/>
        <v>0</v>
      </c>
      <c r="M93" s="10" t="str">
        <f t="shared" si="47"/>
        <v/>
      </c>
      <c r="N93" s="10" t="str">
        <f t="shared" si="48"/>
        <v/>
      </c>
      <c r="O93" s="10" t="str">
        <f t="shared" si="49"/>
        <v/>
      </c>
      <c r="P93" s="10" t="str">
        <f t="shared" si="50"/>
        <v/>
      </c>
      <c r="Q93" s="10" t="str">
        <f t="shared" si="51"/>
        <v/>
      </c>
      <c r="R93" s="10" t="str">
        <f t="shared" si="52"/>
        <v/>
      </c>
      <c r="S93" s="10" t="str">
        <f t="shared" si="53"/>
        <v/>
      </c>
      <c r="AC93" s="17">
        <f t="shared" si="54"/>
        <v>0</v>
      </c>
      <c r="AD93" s="17">
        <f t="shared" si="55"/>
        <v>0</v>
      </c>
      <c r="AE93" s="32" t="str">
        <f t="shared" si="56"/>
        <v/>
      </c>
      <c r="AF93" s="32" t="str">
        <f t="shared" si="57"/>
        <v/>
      </c>
      <c r="AG93" s="32" t="str">
        <f t="shared" si="58"/>
        <v/>
      </c>
      <c r="AH93" s="32" t="str">
        <f t="shared" si="59"/>
        <v/>
      </c>
      <c r="AI93" s="32" t="str">
        <f t="shared" si="60"/>
        <v/>
      </c>
      <c r="AJ93" s="32" t="str">
        <f t="shared" si="61"/>
        <v/>
      </c>
      <c r="AK93" s="32" t="str">
        <f t="shared" si="62"/>
        <v/>
      </c>
      <c r="AU93" s="24">
        <f t="shared" si="63"/>
        <v>0</v>
      </c>
      <c r="AV93" s="24">
        <f t="shared" si="64"/>
        <v>0</v>
      </c>
      <c r="AW93" s="24" t="str">
        <f t="shared" si="65"/>
        <v/>
      </c>
      <c r="AX93" s="24" t="str">
        <f t="shared" si="66"/>
        <v/>
      </c>
      <c r="AY93" s="24" t="str">
        <f t="shared" si="67"/>
        <v/>
      </c>
      <c r="AZ93" s="24" t="str">
        <f t="shared" si="68"/>
        <v/>
      </c>
      <c r="BA93" s="24" t="str">
        <f t="shared" si="69"/>
        <v/>
      </c>
      <c r="BB93" s="24" t="str">
        <f t="shared" si="70"/>
        <v/>
      </c>
      <c r="BC93" s="24" t="str">
        <f t="shared" si="71"/>
        <v/>
      </c>
      <c r="BM93" s="31">
        <f t="shared" si="72"/>
        <v>0</v>
      </c>
      <c r="BN93" s="31">
        <f t="shared" si="73"/>
        <v>0</v>
      </c>
      <c r="BO93" s="31" t="str">
        <f t="shared" si="74"/>
        <v/>
      </c>
      <c r="BP93" s="31" t="str">
        <f t="shared" si="75"/>
        <v/>
      </c>
      <c r="BQ93" s="31" t="str">
        <f t="shared" si="76"/>
        <v/>
      </c>
      <c r="BR93" s="31" t="str">
        <f t="shared" si="77"/>
        <v/>
      </c>
      <c r="BS93" s="31" t="str">
        <f t="shared" si="78"/>
        <v/>
      </c>
      <c r="BT93" s="31" t="str">
        <f t="shared" si="79"/>
        <v/>
      </c>
      <c r="BU93" s="31" t="str">
        <f t="shared" si="80"/>
        <v/>
      </c>
    </row>
    <row r="94" spans="11:73" x14ac:dyDescent="0.3">
      <c r="K94" s="10">
        <f t="shared" si="45"/>
        <v>0</v>
      </c>
      <c r="L94" s="10">
        <f t="shared" si="46"/>
        <v>0</v>
      </c>
      <c r="M94" s="10" t="str">
        <f t="shared" si="47"/>
        <v/>
      </c>
      <c r="N94" s="10" t="str">
        <f t="shared" si="48"/>
        <v/>
      </c>
      <c r="O94" s="10" t="str">
        <f t="shared" si="49"/>
        <v/>
      </c>
      <c r="P94" s="10" t="str">
        <f t="shared" si="50"/>
        <v/>
      </c>
      <c r="Q94" s="10" t="str">
        <f t="shared" si="51"/>
        <v/>
      </c>
      <c r="R94" s="10" t="str">
        <f t="shared" si="52"/>
        <v/>
      </c>
      <c r="S94" s="10" t="str">
        <f t="shared" si="53"/>
        <v/>
      </c>
      <c r="AC94" s="17">
        <f t="shared" si="54"/>
        <v>0</v>
      </c>
      <c r="AD94" s="17">
        <f t="shared" si="55"/>
        <v>0</v>
      </c>
      <c r="AE94" s="32" t="str">
        <f t="shared" si="56"/>
        <v/>
      </c>
      <c r="AF94" s="32" t="str">
        <f t="shared" si="57"/>
        <v/>
      </c>
      <c r="AG94" s="32" t="str">
        <f t="shared" si="58"/>
        <v/>
      </c>
      <c r="AH94" s="32" t="str">
        <f t="shared" si="59"/>
        <v/>
      </c>
      <c r="AI94" s="32" t="str">
        <f t="shared" si="60"/>
        <v/>
      </c>
      <c r="AJ94" s="32" t="str">
        <f t="shared" si="61"/>
        <v/>
      </c>
      <c r="AK94" s="32" t="str">
        <f t="shared" si="62"/>
        <v/>
      </c>
      <c r="AU94" s="24">
        <f t="shared" si="63"/>
        <v>0</v>
      </c>
      <c r="AV94" s="24">
        <f t="shared" si="64"/>
        <v>0</v>
      </c>
      <c r="AW94" s="24" t="str">
        <f t="shared" si="65"/>
        <v/>
      </c>
      <c r="AX94" s="24" t="str">
        <f t="shared" si="66"/>
        <v/>
      </c>
      <c r="AY94" s="24" t="str">
        <f t="shared" si="67"/>
        <v/>
      </c>
      <c r="AZ94" s="24" t="str">
        <f t="shared" si="68"/>
        <v/>
      </c>
      <c r="BA94" s="24" t="str">
        <f t="shared" si="69"/>
        <v/>
      </c>
      <c r="BB94" s="24" t="str">
        <f t="shared" si="70"/>
        <v/>
      </c>
      <c r="BC94" s="24" t="str">
        <f t="shared" si="71"/>
        <v/>
      </c>
      <c r="BM94" s="31">
        <f t="shared" si="72"/>
        <v>0</v>
      </c>
      <c r="BN94" s="31">
        <f t="shared" si="73"/>
        <v>0</v>
      </c>
      <c r="BO94" s="31" t="str">
        <f t="shared" si="74"/>
        <v/>
      </c>
      <c r="BP94" s="31" t="str">
        <f t="shared" si="75"/>
        <v/>
      </c>
      <c r="BQ94" s="31" t="str">
        <f t="shared" si="76"/>
        <v/>
      </c>
      <c r="BR94" s="31" t="str">
        <f t="shared" si="77"/>
        <v/>
      </c>
      <c r="BS94" s="31" t="str">
        <f t="shared" si="78"/>
        <v/>
      </c>
      <c r="BT94" s="31" t="str">
        <f t="shared" si="79"/>
        <v/>
      </c>
      <c r="BU94" s="31" t="str">
        <f t="shared" si="80"/>
        <v/>
      </c>
    </row>
    <row r="95" spans="11:73" x14ac:dyDescent="0.3">
      <c r="K95" s="10">
        <f t="shared" si="45"/>
        <v>0</v>
      </c>
      <c r="L95" s="10">
        <f t="shared" si="46"/>
        <v>0</v>
      </c>
      <c r="M95" s="10" t="str">
        <f t="shared" si="47"/>
        <v/>
      </c>
      <c r="N95" s="10" t="str">
        <f t="shared" si="48"/>
        <v/>
      </c>
      <c r="O95" s="10" t="str">
        <f t="shared" si="49"/>
        <v/>
      </c>
      <c r="P95" s="10" t="str">
        <f t="shared" si="50"/>
        <v/>
      </c>
      <c r="Q95" s="10" t="str">
        <f t="shared" si="51"/>
        <v/>
      </c>
      <c r="R95" s="10" t="str">
        <f t="shared" si="52"/>
        <v/>
      </c>
      <c r="S95" s="10" t="str">
        <f t="shared" si="53"/>
        <v/>
      </c>
      <c r="AC95" s="17">
        <f t="shared" si="54"/>
        <v>0</v>
      </c>
      <c r="AD95" s="17">
        <f t="shared" si="55"/>
        <v>0</v>
      </c>
      <c r="AE95" s="32" t="str">
        <f t="shared" si="56"/>
        <v/>
      </c>
      <c r="AF95" s="32" t="str">
        <f t="shared" si="57"/>
        <v/>
      </c>
      <c r="AG95" s="32" t="str">
        <f t="shared" si="58"/>
        <v/>
      </c>
      <c r="AH95" s="32" t="str">
        <f t="shared" si="59"/>
        <v/>
      </c>
      <c r="AI95" s="32" t="str">
        <f t="shared" si="60"/>
        <v/>
      </c>
      <c r="AJ95" s="32" t="str">
        <f t="shared" si="61"/>
        <v/>
      </c>
      <c r="AK95" s="32" t="str">
        <f t="shared" si="62"/>
        <v/>
      </c>
      <c r="AU95" s="24">
        <f t="shared" si="63"/>
        <v>0</v>
      </c>
      <c r="AV95" s="24">
        <f t="shared" si="64"/>
        <v>0</v>
      </c>
      <c r="AW95" s="24" t="str">
        <f t="shared" si="65"/>
        <v/>
      </c>
      <c r="AX95" s="24" t="str">
        <f t="shared" si="66"/>
        <v/>
      </c>
      <c r="AY95" s="24" t="str">
        <f t="shared" si="67"/>
        <v/>
      </c>
      <c r="AZ95" s="24" t="str">
        <f t="shared" si="68"/>
        <v/>
      </c>
      <c r="BA95" s="24" t="str">
        <f t="shared" si="69"/>
        <v/>
      </c>
      <c r="BB95" s="24" t="str">
        <f t="shared" si="70"/>
        <v/>
      </c>
      <c r="BC95" s="24" t="str">
        <f t="shared" si="71"/>
        <v/>
      </c>
      <c r="BM95" s="31">
        <f t="shared" si="72"/>
        <v>0</v>
      </c>
      <c r="BN95" s="31">
        <f t="shared" si="73"/>
        <v>0</v>
      </c>
      <c r="BO95" s="31" t="str">
        <f t="shared" si="74"/>
        <v/>
      </c>
      <c r="BP95" s="31" t="str">
        <f t="shared" si="75"/>
        <v/>
      </c>
      <c r="BQ95" s="31" t="str">
        <f t="shared" si="76"/>
        <v/>
      </c>
      <c r="BR95" s="31" t="str">
        <f t="shared" si="77"/>
        <v/>
      </c>
      <c r="BS95" s="31" t="str">
        <f t="shared" si="78"/>
        <v/>
      </c>
      <c r="BT95" s="31" t="str">
        <f t="shared" si="79"/>
        <v/>
      </c>
      <c r="BU95" s="31" t="str">
        <f t="shared" si="80"/>
        <v/>
      </c>
    </row>
    <row r="96" spans="11:73" x14ac:dyDescent="0.3">
      <c r="K96" s="10">
        <f t="shared" si="45"/>
        <v>0</v>
      </c>
      <c r="L96" s="10">
        <f t="shared" si="46"/>
        <v>0</v>
      </c>
      <c r="M96" s="10" t="str">
        <f t="shared" si="47"/>
        <v/>
      </c>
      <c r="N96" s="10" t="str">
        <f t="shared" si="48"/>
        <v/>
      </c>
      <c r="O96" s="10" t="str">
        <f t="shared" si="49"/>
        <v/>
      </c>
      <c r="P96" s="10" t="str">
        <f t="shared" si="50"/>
        <v/>
      </c>
      <c r="Q96" s="10" t="str">
        <f t="shared" si="51"/>
        <v/>
      </c>
      <c r="R96" s="10" t="str">
        <f t="shared" si="52"/>
        <v/>
      </c>
      <c r="S96" s="10" t="str">
        <f t="shared" si="53"/>
        <v/>
      </c>
      <c r="AC96" s="17">
        <f t="shared" si="54"/>
        <v>0</v>
      </c>
      <c r="AD96" s="17">
        <f t="shared" si="55"/>
        <v>0</v>
      </c>
      <c r="AE96" s="32" t="str">
        <f t="shared" si="56"/>
        <v/>
      </c>
      <c r="AF96" s="32" t="str">
        <f t="shared" si="57"/>
        <v/>
      </c>
      <c r="AG96" s="32" t="str">
        <f t="shared" si="58"/>
        <v/>
      </c>
      <c r="AH96" s="32" t="str">
        <f t="shared" si="59"/>
        <v/>
      </c>
      <c r="AI96" s="32" t="str">
        <f t="shared" si="60"/>
        <v/>
      </c>
      <c r="AJ96" s="32" t="str">
        <f t="shared" si="61"/>
        <v/>
      </c>
      <c r="AK96" s="32" t="str">
        <f t="shared" si="62"/>
        <v/>
      </c>
      <c r="AU96" s="24">
        <f t="shared" si="63"/>
        <v>0</v>
      </c>
      <c r="AV96" s="24">
        <f t="shared" si="64"/>
        <v>0</v>
      </c>
      <c r="AW96" s="24" t="str">
        <f t="shared" si="65"/>
        <v/>
      </c>
      <c r="AX96" s="24" t="str">
        <f t="shared" si="66"/>
        <v/>
      </c>
      <c r="AY96" s="24" t="str">
        <f t="shared" si="67"/>
        <v/>
      </c>
      <c r="AZ96" s="24" t="str">
        <f t="shared" si="68"/>
        <v/>
      </c>
      <c r="BA96" s="24" t="str">
        <f t="shared" si="69"/>
        <v/>
      </c>
      <c r="BB96" s="24" t="str">
        <f t="shared" si="70"/>
        <v/>
      </c>
      <c r="BC96" s="24" t="str">
        <f t="shared" si="71"/>
        <v/>
      </c>
      <c r="BM96" s="31">
        <f t="shared" si="72"/>
        <v>0</v>
      </c>
      <c r="BN96" s="31">
        <f t="shared" si="73"/>
        <v>0</v>
      </c>
      <c r="BO96" s="31" t="str">
        <f t="shared" si="74"/>
        <v/>
      </c>
      <c r="BP96" s="31" t="str">
        <f t="shared" si="75"/>
        <v/>
      </c>
      <c r="BQ96" s="31" t="str">
        <f t="shared" si="76"/>
        <v/>
      </c>
      <c r="BR96" s="31" t="str">
        <f t="shared" si="77"/>
        <v/>
      </c>
      <c r="BS96" s="31" t="str">
        <f t="shared" si="78"/>
        <v/>
      </c>
      <c r="BT96" s="31" t="str">
        <f t="shared" si="79"/>
        <v/>
      </c>
      <c r="BU96" s="31" t="str">
        <f t="shared" si="80"/>
        <v/>
      </c>
    </row>
    <row r="97" spans="11:73" x14ac:dyDescent="0.3">
      <c r="K97" s="10">
        <f t="shared" si="45"/>
        <v>0</v>
      </c>
      <c r="L97" s="10">
        <f t="shared" si="46"/>
        <v>0</v>
      </c>
      <c r="M97" s="10" t="str">
        <f t="shared" si="47"/>
        <v/>
      </c>
      <c r="N97" s="10" t="str">
        <f t="shared" si="48"/>
        <v/>
      </c>
      <c r="O97" s="10" t="str">
        <f t="shared" si="49"/>
        <v/>
      </c>
      <c r="P97" s="10" t="str">
        <f t="shared" si="50"/>
        <v/>
      </c>
      <c r="Q97" s="10" t="str">
        <f t="shared" si="51"/>
        <v/>
      </c>
      <c r="R97" s="10" t="str">
        <f t="shared" si="52"/>
        <v/>
      </c>
      <c r="S97" s="10" t="str">
        <f t="shared" si="53"/>
        <v/>
      </c>
      <c r="AC97" s="17">
        <f t="shared" si="54"/>
        <v>0</v>
      </c>
      <c r="AD97" s="17">
        <f t="shared" si="55"/>
        <v>0</v>
      </c>
      <c r="AE97" s="32" t="str">
        <f t="shared" si="56"/>
        <v/>
      </c>
      <c r="AF97" s="32" t="str">
        <f t="shared" si="57"/>
        <v/>
      </c>
      <c r="AG97" s="32" t="str">
        <f t="shared" si="58"/>
        <v/>
      </c>
      <c r="AH97" s="32" t="str">
        <f t="shared" si="59"/>
        <v/>
      </c>
      <c r="AI97" s="32" t="str">
        <f t="shared" si="60"/>
        <v/>
      </c>
      <c r="AJ97" s="32" t="str">
        <f t="shared" si="61"/>
        <v/>
      </c>
      <c r="AK97" s="32" t="str">
        <f t="shared" si="62"/>
        <v/>
      </c>
      <c r="AU97" s="24">
        <f t="shared" si="63"/>
        <v>0</v>
      </c>
      <c r="AV97" s="24">
        <f t="shared" si="64"/>
        <v>0</v>
      </c>
      <c r="AW97" s="24" t="str">
        <f t="shared" si="65"/>
        <v/>
      </c>
      <c r="AX97" s="24" t="str">
        <f t="shared" si="66"/>
        <v/>
      </c>
      <c r="AY97" s="24" t="str">
        <f t="shared" si="67"/>
        <v/>
      </c>
      <c r="AZ97" s="24" t="str">
        <f t="shared" si="68"/>
        <v/>
      </c>
      <c r="BA97" s="24" t="str">
        <f t="shared" si="69"/>
        <v/>
      </c>
      <c r="BB97" s="24" t="str">
        <f t="shared" si="70"/>
        <v/>
      </c>
      <c r="BC97" s="24" t="str">
        <f t="shared" si="71"/>
        <v/>
      </c>
      <c r="BM97" s="31">
        <f t="shared" si="72"/>
        <v>0</v>
      </c>
      <c r="BN97" s="31">
        <f t="shared" si="73"/>
        <v>0</v>
      </c>
      <c r="BO97" s="31" t="str">
        <f t="shared" si="74"/>
        <v/>
      </c>
      <c r="BP97" s="31" t="str">
        <f t="shared" si="75"/>
        <v/>
      </c>
      <c r="BQ97" s="31" t="str">
        <f t="shared" si="76"/>
        <v/>
      </c>
      <c r="BR97" s="31" t="str">
        <f t="shared" si="77"/>
        <v/>
      </c>
      <c r="BS97" s="31" t="str">
        <f t="shared" si="78"/>
        <v/>
      </c>
      <c r="BT97" s="31" t="str">
        <f t="shared" si="79"/>
        <v/>
      </c>
      <c r="BU97" s="31" t="str">
        <f t="shared" si="80"/>
        <v/>
      </c>
    </row>
    <row r="98" spans="11:73" x14ac:dyDescent="0.3">
      <c r="K98" s="10">
        <f t="shared" si="45"/>
        <v>0</v>
      </c>
      <c r="L98" s="10">
        <f t="shared" si="46"/>
        <v>0</v>
      </c>
      <c r="M98" s="10" t="str">
        <f t="shared" si="47"/>
        <v/>
      </c>
      <c r="N98" s="10" t="str">
        <f t="shared" si="48"/>
        <v/>
      </c>
      <c r="O98" s="10" t="str">
        <f t="shared" si="49"/>
        <v/>
      </c>
      <c r="P98" s="10" t="str">
        <f t="shared" si="50"/>
        <v/>
      </c>
      <c r="Q98" s="10" t="str">
        <f t="shared" si="51"/>
        <v/>
      </c>
      <c r="R98" s="10" t="str">
        <f t="shared" si="52"/>
        <v/>
      </c>
      <c r="S98" s="10" t="str">
        <f t="shared" si="53"/>
        <v/>
      </c>
      <c r="AC98" s="17">
        <f t="shared" si="54"/>
        <v>0</v>
      </c>
      <c r="AD98" s="17">
        <f t="shared" si="55"/>
        <v>0</v>
      </c>
      <c r="AE98" s="32" t="str">
        <f t="shared" si="56"/>
        <v/>
      </c>
      <c r="AF98" s="32" t="str">
        <f t="shared" si="57"/>
        <v/>
      </c>
      <c r="AG98" s="32" t="str">
        <f t="shared" si="58"/>
        <v/>
      </c>
      <c r="AH98" s="32" t="str">
        <f t="shared" si="59"/>
        <v/>
      </c>
      <c r="AI98" s="32" t="str">
        <f t="shared" si="60"/>
        <v/>
      </c>
      <c r="AJ98" s="32" t="str">
        <f t="shared" si="61"/>
        <v/>
      </c>
      <c r="AK98" s="32" t="str">
        <f t="shared" si="62"/>
        <v/>
      </c>
      <c r="AU98" s="24">
        <f t="shared" si="63"/>
        <v>0</v>
      </c>
      <c r="AV98" s="24">
        <f t="shared" si="64"/>
        <v>0</v>
      </c>
      <c r="AW98" s="24" t="str">
        <f t="shared" si="65"/>
        <v/>
      </c>
      <c r="AX98" s="24" t="str">
        <f t="shared" si="66"/>
        <v/>
      </c>
      <c r="AY98" s="24" t="str">
        <f t="shared" si="67"/>
        <v/>
      </c>
      <c r="AZ98" s="24" t="str">
        <f t="shared" si="68"/>
        <v/>
      </c>
      <c r="BA98" s="24" t="str">
        <f t="shared" si="69"/>
        <v/>
      </c>
      <c r="BB98" s="24" t="str">
        <f t="shared" si="70"/>
        <v/>
      </c>
      <c r="BC98" s="24" t="str">
        <f t="shared" si="71"/>
        <v/>
      </c>
      <c r="BM98" s="31">
        <f t="shared" si="72"/>
        <v>0</v>
      </c>
      <c r="BN98" s="31">
        <f t="shared" si="73"/>
        <v>0</v>
      </c>
      <c r="BO98" s="31" t="str">
        <f t="shared" si="74"/>
        <v/>
      </c>
      <c r="BP98" s="31" t="str">
        <f t="shared" si="75"/>
        <v/>
      </c>
      <c r="BQ98" s="31" t="str">
        <f t="shared" si="76"/>
        <v/>
      </c>
      <c r="BR98" s="31" t="str">
        <f t="shared" si="77"/>
        <v/>
      </c>
      <c r="BS98" s="31" t="str">
        <f t="shared" si="78"/>
        <v/>
      </c>
      <c r="BT98" s="31" t="str">
        <f t="shared" si="79"/>
        <v/>
      </c>
      <c r="BU98" s="31" t="str">
        <f t="shared" si="80"/>
        <v/>
      </c>
    </row>
    <row r="99" spans="11:73" x14ac:dyDescent="0.3">
      <c r="K99" s="10">
        <f t="shared" si="45"/>
        <v>0</v>
      </c>
      <c r="L99" s="10">
        <f t="shared" si="46"/>
        <v>0</v>
      </c>
      <c r="M99" s="10" t="str">
        <f t="shared" si="47"/>
        <v/>
      </c>
      <c r="N99" s="10" t="str">
        <f t="shared" si="48"/>
        <v/>
      </c>
      <c r="O99" s="10" t="str">
        <f t="shared" si="49"/>
        <v/>
      </c>
      <c r="P99" s="10" t="str">
        <f t="shared" si="50"/>
        <v/>
      </c>
      <c r="Q99" s="10" t="str">
        <f t="shared" si="51"/>
        <v/>
      </c>
      <c r="R99" s="10" t="str">
        <f t="shared" si="52"/>
        <v/>
      </c>
      <c r="S99" s="10" t="str">
        <f t="shared" si="53"/>
        <v/>
      </c>
      <c r="AC99" s="17">
        <f t="shared" si="54"/>
        <v>0</v>
      </c>
      <c r="AD99" s="17">
        <f t="shared" si="55"/>
        <v>0</v>
      </c>
      <c r="AE99" s="32" t="str">
        <f t="shared" si="56"/>
        <v/>
      </c>
      <c r="AF99" s="32" t="str">
        <f t="shared" si="57"/>
        <v/>
      </c>
      <c r="AG99" s="32" t="str">
        <f t="shared" si="58"/>
        <v/>
      </c>
      <c r="AH99" s="32" t="str">
        <f t="shared" si="59"/>
        <v/>
      </c>
      <c r="AI99" s="32" t="str">
        <f t="shared" si="60"/>
        <v/>
      </c>
      <c r="AJ99" s="32" t="str">
        <f t="shared" si="61"/>
        <v/>
      </c>
      <c r="AK99" s="32" t="str">
        <f t="shared" si="62"/>
        <v/>
      </c>
      <c r="AU99" s="24">
        <f t="shared" si="63"/>
        <v>0</v>
      </c>
      <c r="AV99" s="24">
        <f t="shared" si="64"/>
        <v>0</v>
      </c>
      <c r="AW99" s="24" t="str">
        <f t="shared" si="65"/>
        <v/>
      </c>
      <c r="AX99" s="24" t="str">
        <f t="shared" si="66"/>
        <v/>
      </c>
      <c r="AY99" s="24" t="str">
        <f t="shared" si="67"/>
        <v/>
      </c>
      <c r="AZ99" s="24" t="str">
        <f t="shared" si="68"/>
        <v/>
      </c>
      <c r="BA99" s="24" t="str">
        <f t="shared" si="69"/>
        <v/>
      </c>
      <c r="BB99" s="24" t="str">
        <f t="shared" si="70"/>
        <v/>
      </c>
      <c r="BC99" s="24" t="str">
        <f t="shared" si="71"/>
        <v/>
      </c>
      <c r="BM99" s="31">
        <f t="shared" si="72"/>
        <v>0</v>
      </c>
      <c r="BN99" s="31">
        <f t="shared" si="73"/>
        <v>0</v>
      </c>
      <c r="BO99" s="31" t="str">
        <f t="shared" si="74"/>
        <v/>
      </c>
      <c r="BP99" s="31" t="str">
        <f t="shared" si="75"/>
        <v/>
      </c>
      <c r="BQ99" s="31" t="str">
        <f t="shared" si="76"/>
        <v/>
      </c>
      <c r="BR99" s="31" t="str">
        <f t="shared" si="77"/>
        <v/>
      </c>
      <c r="BS99" s="31" t="str">
        <f t="shared" si="78"/>
        <v/>
      </c>
      <c r="BT99" s="31" t="str">
        <f t="shared" si="79"/>
        <v/>
      </c>
      <c r="BU99" s="31" t="str">
        <f t="shared" si="80"/>
        <v/>
      </c>
    </row>
    <row r="100" spans="11:73" x14ac:dyDescent="0.3">
      <c r="K100" s="10">
        <f t="shared" si="45"/>
        <v>0</v>
      </c>
      <c r="L100" s="10">
        <f t="shared" si="46"/>
        <v>0</v>
      </c>
      <c r="M100" s="10" t="str">
        <f t="shared" si="47"/>
        <v/>
      </c>
      <c r="N100" s="10" t="str">
        <f t="shared" si="48"/>
        <v/>
      </c>
      <c r="O100" s="10" t="str">
        <f t="shared" si="49"/>
        <v/>
      </c>
      <c r="P100" s="10" t="str">
        <f t="shared" si="50"/>
        <v/>
      </c>
      <c r="Q100" s="10" t="str">
        <f t="shared" si="51"/>
        <v/>
      </c>
      <c r="R100" s="10" t="str">
        <f t="shared" si="52"/>
        <v/>
      </c>
      <c r="S100" s="10" t="str">
        <f t="shared" si="53"/>
        <v/>
      </c>
      <c r="AC100" s="17">
        <f t="shared" si="54"/>
        <v>0</v>
      </c>
      <c r="AD100" s="17">
        <f t="shared" si="55"/>
        <v>0</v>
      </c>
      <c r="AE100" s="32" t="str">
        <f t="shared" si="56"/>
        <v/>
      </c>
      <c r="AF100" s="32" t="str">
        <f t="shared" si="57"/>
        <v/>
      </c>
      <c r="AG100" s="32" t="str">
        <f t="shared" si="58"/>
        <v/>
      </c>
      <c r="AH100" s="32" t="str">
        <f t="shared" si="59"/>
        <v/>
      </c>
      <c r="AI100" s="32" t="str">
        <f t="shared" si="60"/>
        <v/>
      </c>
      <c r="AJ100" s="32" t="str">
        <f t="shared" si="61"/>
        <v/>
      </c>
      <c r="AK100" s="32" t="str">
        <f t="shared" si="62"/>
        <v/>
      </c>
      <c r="AU100" s="24">
        <f t="shared" si="63"/>
        <v>0</v>
      </c>
      <c r="AV100" s="24">
        <f t="shared" si="64"/>
        <v>0</v>
      </c>
      <c r="AW100" s="24" t="str">
        <f t="shared" si="65"/>
        <v/>
      </c>
      <c r="AX100" s="24" t="str">
        <f t="shared" si="66"/>
        <v/>
      </c>
      <c r="AY100" s="24" t="str">
        <f t="shared" si="67"/>
        <v/>
      </c>
      <c r="AZ100" s="24" t="str">
        <f t="shared" si="68"/>
        <v/>
      </c>
      <c r="BA100" s="24" t="str">
        <f t="shared" si="69"/>
        <v/>
      </c>
      <c r="BB100" s="24" t="str">
        <f t="shared" si="70"/>
        <v/>
      </c>
      <c r="BC100" s="24" t="str">
        <f t="shared" si="71"/>
        <v/>
      </c>
      <c r="BM100" s="31">
        <f t="shared" si="72"/>
        <v>0</v>
      </c>
      <c r="BN100" s="31">
        <f t="shared" si="73"/>
        <v>0</v>
      </c>
      <c r="BO100" s="31" t="str">
        <f t="shared" si="74"/>
        <v/>
      </c>
      <c r="BP100" s="31" t="str">
        <f t="shared" si="75"/>
        <v/>
      </c>
      <c r="BQ100" s="31" t="str">
        <f t="shared" si="76"/>
        <v/>
      </c>
      <c r="BR100" s="31" t="str">
        <f t="shared" si="77"/>
        <v/>
      </c>
      <c r="BS100" s="31" t="str">
        <f t="shared" si="78"/>
        <v/>
      </c>
      <c r="BT100" s="31" t="str">
        <f t="shared" si="79"/>
        <v/>
      </c>
      <c r="BU100" s="31" t="str">
        <f t="shared" si="80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D26C5-2B29-4FDC-A87C-EE6ABCDBA6DA}">
  <dimension ref="A1:CM100"/>
  <sheetViews>
    <sheetView topLeftCell="CG1" workbookViewId="0">
      <selection activeCell="CN8" sqref="CN8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2594902.5</v>
      </c>
      <c r="E2" s="4">
        <f>MEDIAN(E8:E108)</f>
        <v>57</v>
      </c>
      <c r="F2" s="6">
        <f>MEDIAN(F8:F108)</f>
        <v>2594902.5</v>
      </c>
      <c r="G2" s="7" t="e">
        <f>MEDIAN(G8:G108)</f>
        <v>#NUM!</v>
      </c>
      <c r="H2" s="5"/>
      <c r="I2" s="4">
        <f>MEDIAN(I8:I108)</f>
        <v>57</v>
      </c>
      <c r="J2" s="5"/>
      <c r="K2" s="5"/>
      <c r="L2" s="5"/>
      <c r="M2" s="5">
        <f>IF(K4&gt;0,MEDIAN(M8:M108),"N/A")</f>
        <v>57</v>
      </c>
      <c r="N2" s="5">
        <f>IF(K4&gt;0,MEDIAN(N8:N108),"N/A")</f>
        <v>2594902.5</v>
      </c>
      <c r="O2" s="5">
        <f>IF(K4&gt;0,MEDIAN(O8:O108),"N/A")</f>
        <v>46685.903969807099</v>
      </c>
      <c r="P2" s="5" t="str">
        <f>IF(L4&gt;K4,MEDIAN(P8:P108),"N/A")</f>
        <v>N/A</v>
      </c>
      <c r="Q2" s="5">
        <f>IF(L4&gt;0,MEDIAN(Q8:Q108),"N/A")</f>
        <v>46685.903969807099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1118669.5</v>
      </c>
      <c r="W2" s="11">
        <f>MEDIAN(W8:W108)</f>
        <v>83.5</v>
      </c>
      <c r="X2" s="13">
        <f>MEDIAN(X8:X108)</f>
        <v>1118669.5</v>
      </c>
      <c r="Y2" s="14" t="e">
        <f>MEDIAN(Y8:Y108)</f>
        <v>#NUM!</v>
      </c>
      <c r="Z2" s="12"/>
      <c r="AA2" s="11">
        <f>MEDIAN(AA8:AA108)</f>
        <v>83.5</v>
      </c>
      <c r="AB2" s="12"/>
      <c r="AC2" s="12"/>
      <c r="AD2" s="12"/>
      <c r="AE2" s="11">
        <f>IF(AC4&gt;0,MEDIAN(AE8:AE108),"N/A")</f>
        <v>83.5</v>
      </c>
      <c r="AF2" s="11">
        <f>IF(AC4&gt;0,MEDIAN(AF8:AF108),"N/A")</f>
        <v>1118669.5</v>
      </c>
      <c r="AG2" s="11">
        <f>IF(AC4&gt;0,MEDIAN(AG8:AG108),"N/A")</f>
        <v>13553.456179127426</v>
      </c>
      <c r="AH2" s="11" t="str">
        <f>IF(AD4&gt;AC4,MEDIAN(AH8:AH108),"N/A")</f>
        <v>N/A</v>
      </c>
      <c r="AI2" s="11">
        <f>IF(AD4&gt;0,MEDIAN(AI8:AI108),"N/A")</f>
        <v>13553.456179127426</v>
      </c>
      <c r="AJ2" s="11" t="str">
        <f>IF(AD4&gt;AC4,MEDIAN(AJ8:AJ108),"N/A")</f>
        <v>N/A</v>
      </c>
      <c r="AK2" s="11" t="str">
        <f>IF(AD4&gt;AC4,MEDIAN(AK8:AK108),"N/A")</f>
        <v>N/A</v>
      </c>
      <c r="AL2" s="18" t="e">
        <f>MEDIAN(AL8:AL108)</f>
        <v>#NUM!</v>
      </c>
      <c r="AM2" s="19"/>
      <c r="AN2" s="20">
        <f>MEDIAN(AN8:AN108)</f>
        <v>715246</v>
      </c>
      <c r="AO2" s="18">
        <f>MEDIAN(AO8:AO108)</f>
        <v>63.5</v>
      </c>
      <c r="AP2" s="20">
        <f>MEDIAN(AP8:AP108)</f>
        <v>715246</v>
      </c>
      <c r="AQ2" s="21" t="e">
        <f>MEDIAN(AQ8:AQ108)</f>
        <v>#NUM!</v>
      </c>
      <c r="AR2" s="19"/>
      <c r="AS2" s="18">
        <f>MEDIAN(AS8:AS108)</f>
        <v>63.5</v>
      </c>
      <c r="AT2" s="19"/>
      <c r="AU2" s="19"/>
      <c r="AV2" s="19"/>
      <c r="AW2" s="19">
        <f>IF(AU4&gt;0,MEDIAN(AW8:AW108),"N/A")</f>
        <v>63.5</v>
      </c>
      <c r="AX2" s="19">
        <f>IF(AU4&gt;0,MEDIAN(AX8:AX108),"N/A")</f>
        <v>715246</v>
      </c>
      <c r="AY2" s="19">
        <f>IF(AU4&gt;0,MEDIAN(AY8:AY108),"N/A")</f>
        <v>11409.911012235818</v>
      </c>
      <c r="AZ2" s="19" t="str">
        <f>IF(AV4&gt;AU4,MEDIAN(AZ8:AZ108),"N/A")</f>
        <v>N/A</v>
      </c>
      <c r="BA2" s="19">
        <f>IF(AV4&gt;0,MEDIAN(BA8:BA108),"N/A")</f>
        <v>11409.911012235818</v>
      </c>
      <c r="BB2" s="19" t="str">
        <f>IF(AV4&gt;AU4,MEDIAN(BB8:BB108),"N/A")</f>
        <v>N/A</v>
      </c>
      <c r="BC2" s="19" t="str">
        <f>IF(AV4&gt;AU4,MEDIAN(BC8:BC108),"N/A")</f>
        <v>N/A</v>
      </c>
      <c r="BD2" s="25" t="e">
        <f>MEDIAN(BD8:BD108)</f>
        <v>#NUM!</v>
      </c>
      <c r="BE2" s="26"/>
      <c r="BF2" s="27">
        <f>MEDIAN(BF8:BF108)</f>
        <v>1771219.5</v>
      </c>
      <c r="BG2" s="25">
        <f>MEDIAN(BG8:BG108)</f>
        <v>12</v>
      </c>
      <c r="BH2" s="27">
        <f>MEDIAN(BH8:BH108)</f>
        <v>1771219.5</v>
      </c>
      <c r="BI2" s="28" t="e">
        <f>MEDIAN(BI8:BI108)</f>
        <v>#NUM!</v>
      </c>
      <c r="BJ2" s="26"/>
      <c r="BK2" s="25">
        <f>MEDIAN(BK8:BK108)</f>
        <v>12</v>
      </c>
      <c r="BL2" s="26"/>
      <c r="BM2" s="26"/>
      <c r="BN2" s="26"/>
      <c r="BO2" s="26">
        <f>IF(BM4&gt;0,MEDIAN(BO8:BO108),"N/A")</f>
        <v>12</v>
      </c>
      <c r="BP2" s="26">
        <f>IF(BM4&gt;0,MEDIAN(BP8:BP108),"N/A")</f>
        <v>1771219.5</v>
      </c>
      <c r="BQ2" s="26">
        <f>IF(BM4&gt;0,MEDIAN(BQ8:BQ108),"N/A")</f>
        <v>130579.23214285714</v>
      </c>
      <c r="BR2" s="26" t="str">
        <f>IF(BN4&gt;BM4,MEDIAN(BR8:BR108),"N/A")</f>
        <v>N/A</v>
      </c>
      <c r="BS2" s="26">
        <f>IF(BN4&gt;0,MEDIAN(BS8:BS108),"N/A")</f>
        <v>131418.64285714284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>
        <f>MEDIAN(BX8:BX108)</f>
        <v>313531.5</v>
      </c>
      <c r="BY2" s="34">
        <f>MEDIAN(BY8:BY108)</f>
        <v>15</v>
      </c>
      <c r="BZ2" s="41">
        <f>MEDIAN(BZ8:BZ108)</f>
        <v>313531.5</v>
      </c>
      <c r="CA2" s="42" t="e">
        <f>MEDIAN(CA8:CA108)</f>
        <v>#NUM!</v>
      </c>
      <c r="CB2" s="40"/>
      <c r="CC2" s="34">
        <f>MEDIAN(CC8:CC108)</f>
        <v>15</v>
      </c>
      <c r="CD2" s="40"/>
      <c r="CE2" s="40"/>
      <c r="CF2" s="40"/>
      <c r="CG2" s="40">
        <f>IF(CE4&gt;0,MEDIAN(CG8:CG108),"N/A")</f>
        <v>15</v>
      </c>
      <c r="CH2" s="40">
        <f>IF(CE4&gt;0,MEDIAN(CH8:CH108),"N/A")</f>
        <v>313531.5</v>
      </c>
      <c r="CI2" s="40">
        <f>IF(CE4&gt;0,MEDIAN(CI8:CI108),"N/A")</f>
        <v>22714.376838235294</v>
      </c>
      <c r="CJ2" s="40" t="str">
        <f>IF(CF4&gt;CE4,MEDIAN(CJ8:CJ108),"N/A")</f>
        <v>N/A</v>
      </c>
      <c r="CK2" s="40">
        <f>IF(CF4&gt;0,MEDIAN(CK8:CK108),"N/A")</f>
        <v>22714.376838235294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3113860.9</v>
      </c>
      <c r="E3" s="4">
        <f>AVERAGE(E8:E108)</f>
        <v>60.333333333333336</v>
      </c>
      <c r="F3" s="6">
        <f>AVERAGE(F8:F108)</f>
        <v>3113860.9</v>
      </c>
      <c r="G3" s="7" t="e">
        <f>AVERAGE(G8:G108)</f>
        <v>#DIV/0!</v>
      </c>
      <c r="H3" s="5"/>
      <c r="I3" s="4">
        <f>AVERAGE(I8:I108)</f>
        <v>60.366666666666667</v>
      </c>
      <c r="J3" s="5"/>
      <c r="K3" s="8">
        <f>K4/L4</f>
        <v>1</v>
      </c>
      <c r="L3" s="5"/>
      <c r="M3" s="5">
        <f>IF(K4&gt;0,AVERAGE(M8:M108),"N/A")</f>
        <v>60.333333333333336</v>
      </c>
      <c r="N3" s="5">
        <f>IF(K4&gt;0,AVERAGE(N8:N108),"N/A")</f>
        <v>3113860.9</v>
      </c>
      <c r="O3" s="5">
        <f>IF(K4&gt;0,AVERAGE(O8:O108),"N/A")</f>
        <v>50023.706269099239</v>
      </c>
      <c r="P3" s="5" t="str">
        <f>IF(L4&gt;K4,AVERAGE(P8:P108),"N/A")</f>
        <v>N/A</v>
      </c>
      <c r="Q3" s="5">
        <f>IF(L4&gt;0,AVERAGE(Q8:Q108),"N/A")</f>
        <v>50059.494216811647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1222703.7</v>
      </c>
      <c r="W3" s="11">
        <f>AVERAGE(W8:W108)</f>
        <v>86.3</v>
      </c>
      <c r="X3" s="13">
        <f>AVERAGE(X8:X108)</f>
        <v>1222703.7</v>
      </c>
      <c r="Y3" s="14" t="e">
        <f>AVERAGE(Y8:Y108)</f>
        <v>#DIV/0!</v>
      </c>
      <c r="Z3" s="12"/>
      <c r="AA3" s="11">
        <f>AVERAGE(AA8:AA108)</f>
        <v>86.333333333333329</v>
      </c>
      <c r="AB3" s="12"/>
      <c r="AC3" s="15">
        <f>AC4/AD4</f>
        <v>1</v>
      </c>
      <c r="AD3" s="12"/>
      <c r="AE3" s="11">
        <f>IF(AC4&gt;0,AVERAGE(AE8:AE108),"N/A")</f>
        <v>86.3</v>
      </c>
      <c r="AF3" s="11">
        <f>IF(AC4&gt;0,AVERAGE(AF8:AF108),"N/A")</f>
        <v>1222703.7</v>
      </c>
      <c r="AG3" s="11">
        <f>IF(AC4&gt;0,AVERAGE(AG8:AG108),"N/A")</f>
        <v>14526.990652278268</v>
      </c>
      <c r="AH3" s="11" t="str">
        <f>IF(AD4&gt;AC4,AVERAGE(AH8:AH108),"N/A")</f>
        <v>N/A</v>
      </c>
      <c r="AI3" s="11">
        <f>IF(AD4&gt;0,AVERAGE(AI8:AI108),"N/A")</f>
        <v>14531.414797869518</v>
      </c>
      <c r="AJ3" s="11" t="str">
        <f>IF(AD4&gt;AC4,AVERAGE(AJ8:AJ108),"N/A")</f>
        <v>N/A</v>
      </c>
      <c r="AK3" s="11" t="str">
        <f>IF(AD4&gt;AC4,AVERAGE(AK8:AK108),"N/A")</f>
        <v>N/A</v>
      </c>
      <c r="AL3" s="18" t="e">
        <f>AVERAGE(AL8:AL108)</f>
        <v>#DIV/0!</v>
      </c>
      <c r="AM3" s="19"/>
      <c r="AN3" s="20">
        <f>AVERAGE(AN8:AN108)</f>
        <v>852188.23333333328</v>
      </c>
      <c r="AO3" s="18">
        <f>AVERAGE(AO8:AO108)</f>
        <v>74.466666666666669</v>
      </c>
      <c r="AP3" s="20">
        <f>AVERAGE(AP8:AP108)</f>
        <v>852188.23333333328</v>
      </c>
      <c r="AQ3" s="21" t="e">
        <f>AVERAGE(AQ8:AQ108)</f>
        <v>#DIV/0!</v>
      </c>
      <c r="AR3" s="19"/>
      <c r="AS3" s="18">
        <f>AVERAGE(AS8:AS108)</f>
        <v>74.5</v>
      </c>
      <c r="AT3" s="19"/>
      <c r="AU3" s="22">
        <f>AU4/AV4</f>
        <v>1</v>
      </c>
      <c r="AV3" s="19"/>
      <c r="AW3" s="19">
        <f>IF(AU4&gt;0,AVERAGE(AW8:AW108),"N/A")</f>
        <v>74.466666666666669</v>
      </c>
      <c r="AX3" s="19">
        <f>IF(AU4&gt;0,AVERAGE(AX8:AX108),"N/A")</f>
        <v>852188.23333333328</v>
      </c>
      <c r="AY3" s="19">
        <f>IF(AU4&gt;0,AVERAGE(AY8:AY108),"N/A")</f>
        <v>11660.783285656342</v>
      </c>
      <c r="AZ3" s="19" t="str">
        <f>IF(AV4&gt;AU4,AVERAGE(AZ8:AZ108),"N/A")</f>
        <v>N/A</v>
      </c>
      <c r="BA3" s="19">
        <f>IF(AV4&gt;0,AVERAGE(BA8:BA108),"N/A")</f>
        <v>11665.585711790342</v>
      </c>
      <c r="BB3" s="19" t="str">
        <f>IF(AV4&gt;AU4,AVERAGE(BB8:BB108),"N/A")</f>
        <v>N/A</v>
      </c>
      <c r="BC3" s="19" t="str">
        <f>IF(AV4&gt;AU4,AVERAGE(BC8:BC108),"N/A")</f>
        <v>N/A</v>
      </c>
      <c r="BD3" s="25" t="e">
        <f>AVERAGE(BD8:BD108)</f>
        <v>#DIV/0!</v>
      </c>
      <c r="BE3" s="26"/>
      <c r="BF3" s="27">
        <f>AVERAGE(BF8:BF108)</f>
        <v>1909096.6333333333</v>
      </c>
      <c r="BG3" s="25">
        <f>AVERAGE(BG8:BG108)</f>
        <v>15.033333333333333</v>
      </c>
      <c r="BH3" s="27">
        <f>AVERAGE(BH8:BH108)</f>
        <v>1909096.6333333333</v>
      </c>
      <c r="BI3" s="28" t="e">
        <f>AVERAGE(BI8:BI108)</f>
        <v>#DIV/0!</v>
      </c>
      <c r="BJ3" s="26"/>
      <c r="BK3" s="25">
        <f>AVERAGE(BK8:BK108)</f>
        <v>15.066666666666666</v>
      </c>
      <c r="BL3" s="26"/>
      <c r="BM3" s="29">
        <f>BM4/BN4</f>
        <v>1</v>
      </c>
      <c r="BN3" s="26"/>
      <c r="BO3" s="26">
        <f>IF(BM4&gt;0,AVERAGE(BO8:BO108),"N/A")</f>
        <v>15.033333333333333</v>
      </c>
      <c r="BP3" s="26">
        <f>IF(BM4&gt;0,AVERAGE(BP8:BP108),"N/A")</f>
        <v>1909096.6333333333</v>
      </c>
      <c r="BQ3" s="26">
        <f>IF(BM4&gt;0,AVERAGE(BQ8:BQ108),"N/A")</f>
        <v>122618.62368587585</v>
      </c>
      <c r="BR3" s="26" t="str">
        <f>IF(BN4&gt;BM4,AVERAGE(BR8:BR108),"N/A")</f>
        <v>N/A</v>
      </c>
      <c r="BS3" s="26">
        <f>IF(BN4&gt;0,AVERAGE(BS8:BS108),"N/A")</f>
        <v>123237.98440016156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>
        <f>AVERAGE(BX8:BX108)</f>
        <v>358757.86666666664</v>
      </c>
      <c r="BY3" s="34">
        <f>AVERAGE(BY8:BY108)</f>
        <v>16.3</v>
      </c>
      <c r="BZ3" s="41">
        <f>AVERAGE(BZ8:BZ108)</f>
        <v>358757.86666666664</v>
      </c>
      <c r="CA3" s="42" t="e">
        <f>AVERAGE(CA8:CA108)</f>
        <v>#DIV/0!</v>
      </c>
      <c r="CB3" s="40"/>
      <c r="CC3" s="34">
        <f>AVERAGE(CC8:CC108)</f>
        <v>16.3</v>
      </c>
      <c r="CD3" s="40"/>
      <c r="CE3" s="43">
        <f>CE4/CF4</f>
        <v>1</v>
      </c>
      <c r="CF3" s="40"/>
      <c r="CG3" s="40">
        <f>IF(CE4&gt;0,AVERAGE(CG8:CG108),"N/A")</f>
        <v>16.3</v>
      </c>
      <c r="CH3" s="40">
        <f>IF(CE4&gt;0,AVERAGE(CH8:CH108),"N/A")</f>
        <v>358757.86666666664</v>
      </c>
      <c r="CI3" s="40">
        <f>IF(CE4&gt;0,AVERAGE(CI8:CI108),"N/A")</f>
        <v>21968.244155849268</v>
      </c>
      <c r="CJ3" s="40" t="str">
        <f>IF(CF4&gt;CE4,AVERAGE(CJ8:CJ108),"N/A")</f>
        <v>N/A</v>
      </c>
      <c r="CK3" s="40">
        <f>IF(CF4&gt;0,AVERAGE(CK8:CK108),"N/A")</f>
        <v>21968.244155849268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1444446.0951408839</v>
      </c>
      <c r="E4" s="4">
        <f>STDEV(E8:E108)</f>
        <v>14.13075231258196</v>
      </c>
      <c r="F4" s="6">
        <f>STDEV(F8:F108)</f>
        <v>1444446.0951408839</v>
      </c>
      <c r="G4" s="7" t="e">
        <f>STDEV(G8:G108)</f>
        <v>#DIV/0!</v>
      </c>
      <c r="H4" s="5"/>
      <c r="I4" s="4">
        <f>STDEV(I8:I108)</f>
        <v>14.106695239307909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14.13075231258196</v>
      </c>
      <c r="N4" s="5">
        <f>IF(K4&gt;1,STDEV(N8:N108),"N/A")</f>
        <v>1444446.0951408839</v>
      </c>
      <c r="O4" s="5">
        <f>IF(K4&gt;1,STDEV(O8:O108),"N/A")</f>
        <v>11539.631493127625</v>
      </c>
      <c r="P4" s="5" t="str">
        <f>IF(L4&gt;K4+1,STDEV(P8:P108),"N/A")</f>
        <v>N/A</v>
      </c>
      <c r="Q4" s="5">
        <f>IF(L4&gt;0,STDEV(Q8:Q108),"N/A")</f>
        <v>11553.025028783457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502203.64825321396</v>
      </c>
      <c r="W4" s="11">
        <f>STDEV(W8:W108)</f>
        <v>29.904618487727799</v>
      </c>
      <c r="X4" s="13">
        <f>STDEV(X8:X108)</f>
        <v>502203.64825321396</v>
      </c>
      <c r="Y4" s="14" t="e">
        <f>STDEV(Y8:Y108)</f>
        <v>#DIV/0!</v>
      </c>
      <c r="Z4" s="12"/>
      <c r="AA4" s="11">
        <f>STDEV(AA8:AA108)</f>
        <v>29.89329683059897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29.904618487727799</v>
      </c>
      <c r="AF4" s="11">
        <f>IF(AC4&gt;1,STDEV(AF8:AF108),"N/A")</f>
        <v>502203.64825321396</v>
      </c>
      <c r="AG4" s="11">
        <f>IF(AC4&gt;1,STDEV(AG8:AG108),"N/A")</f>
        <v>4492.6558880805524</v>
      </c>
      <c r="AH4" s="11" t="str">
        <f>IF(AD4&gt;AC4+1,STDEV(AH8:AH108),"N/A")</f>
        <v>N/A</v>
      </c>
      <c r="AI4" s="11">
        <f>IF(AD4&gt;0,STDEV(AI8:AI108),"N/A")</f>
        <v>4488.1960256827642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>
        <f>STDEV(AN8:AN108)</f>
        <v>478652.50624404167</v>
      </c>
      <c r="AO4" s="18">
        <f>STDEV(AO8:AO108)</f>
        <v>34.876860556805433</v>
      </c>
      <c r="AP4" s="20">
        <f>STDEV(AP8:AP108)</f>
        <v>478652.50624404167</v>
      </c>
      <c r="AQ4" s="21" t="e">
        <f>STDEV(AQ8:AQ108)</f>
        <v>#DIV/0!</v>
      </c>
      <c r="AR4" s="19"/>
      <c r="AS4" s="18">
        <f>STDEV(AS8:AS108)</f>
        <v>34.891704379160942</v>
      </c>
      <c r="AT4" s="19"/>
      <c r="AU4" s="19">
        <f>SUM(AU8:AU108)</f>
        <v>30</v>
      </c>
      <c r="AV4" s="19">
        <f>SUM(AV8:AV108)</f>
        <v>30</v>
      </c>
      <c r="AW4" s="19">
        <f>IF(AU4&gt;1,STDEV(AW8:AW108),"N/A")</f>
        <v>34.876860556805433</v>
      </c>
      <c r="AX4" s="19">
        <f>IF(AU4&gt;1,STDEV(AX8:AX108),"N/A")</f>
        <v>478652.50624404167</v>
      </c>
      <c r="AY4" s="19">
        <f>IF(AU4&gt;1,STDEV(AY8:AY108),"N/A")</f>
        <v>2772.9293080742041</v>
      </c>
      <c r="AZ4" s="19" t="str">
        <f>IF(AV4&gt;AU4+1,STDEV(AZ8:AZ108),"N/A")</f>
        <v>N/A</v>
      </c>
      <c r="BA4" s="19">
        <f>IF(AV4&gt;0,STDEV(BA8:BA108),"N/A")</f>
        <v>2775.1345022839882</v>
      </c>
      <c r="BB4" s="19" t="str">
        <f>IF(AV4&gt;AU4+1,STDEV(BB8:BB108),"N/A")</f>
        <v>N/A</v>
      </c>
      <c r="BC4" s="19" t="str">
        <f>IF(AV4&gt;AU4+1,STDEV(BC8:BC108),"N/A")</f>
        <v>N/A</v>
      </c>
      <c r="BD4" s="25" t="e">
        <f>STDEV(BD8:BD108)</f>
        <v>#DIV/0!</v>
      </c>
      <c r="BE4" s="26"/>
      <c r="BF4" s="27">
        <f>STDEV(BF8:BF108)</f>
        <v>1228848.4296688866</v>
      </c>
      <c r="BG4" s="25">
        <f>STDEV(BG8:BG108)</f>
        <v>8.1726344603798644</v>
      </c>
      <c r="BH4" s="27">
        <f>STDEV(BH8:BH108)</f>
        <v>1228848.4296688866</v>
      </c>
      <c r="BI4" s="28" t="e">
        <f>STDEV(BI8:BI108)</f>
        <v>#DIV/0!</v>
      </c>
      <c r="BJ4" s="26"/>
      <c r="BK4" s="25">
        <f>STDEV(BK8:BK108)</f>
        <v>8.140716452979806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8.1726344603798644</v>
      </c>
      <c r="BP4" s="26">
        <f>IF(BM4&gt;1,STDEV(BP8:BP108),"N/A")</f>
        <v>1228848.4296688866</v>
      </c>
      <c r="BQ4" s="26">
        <f>IF(BM4&gt;1,STDEV(BQ8:BQ108),"N/A")</f>
        <v>27517.436765608465</v>
      </c>
      <c r="BR4" s="26" t="str">
        <f>IF(BN4&gt;BM4+1,STDEV(BR8:BR108),"N/A")</f>
        <v>N/A</v>
      </c>
      <c r="BS4" s="26">
        <f>IF(BN4&gt;0,STDEV(BS8:BS108),"N/A")</f>
        <v>27897.321958267938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199850.34902935254</v>
      </c>
      <c r="BY4" s="34">
        <f>STDEV(BY8:BY108)</f>
        <v>8.0522003846453529</v>
      </c>
      <c r="BZ4" s="41">
        <f>STDEV(BZ8:BZ108)</f>
        <v>199850.34902935254</v>
      </c>
      <c r="CA4" s="42" t="e">
        <f>STDEV(CA8:CA108)</f>
        <v>#DIV/0!</v>
      </c>
      <c r="CB4" s="40"/>
      <c r="CC4" s="34">
        <f>STDEV(CC8:CC108)</f>
        <v>8.0522003846453529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8.0522003846453529</v>
      </c>
      <c r="CH4" s="40">
        <f>IF(CE4&gt;1,STDEV(CH8:CH108),"N/A")</f>
        <v>199850.34902935254</v>
      </c>
      <c r="CI4" s="40">
        <f>IF(CE4&gt;1,STDEV(CI8:CI108),"N/A")</f>
        <v>3076.0631919154844</v>
      </c>
      <c r="CJ4" s="40" t="str">
        <f>IF(CF4&gt;CE4+1,STDEV(CJ8:CJ108),"N/A")</f>
        <v>N/A</v>
      </c>
      <c r="CK4" s="40">
        <f>IF(CF4&gt;0,STDEV(CK8:CK108),"N/A")</f>
        <v>3076.0631919154844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7018712</v>
      </c>
      <c r="E5" s="4">
        <f>MAX(E8:E108)</f>
        <v>92</v>
      </c>
      <c r="F5" s="6">
        <f>MAX(F8:F108)</f>
        <v>7018712</v>
      </c>
      <c r="G5" s="4">
        <f>MAX(G8:G108)</f>
        <v>0</v>
      </c>
      <c r="H5" s="5"/>
      <c r="I5" s="4">
        <f>MAX(I8:I108)</f>
        <v>92</v>
      </c>
      <c r="J5" s="5"/>
      <c r="K5" s="5"/>
      <c r="L5" s="5"/>
      <c r="M5" s="5">
        <f>IF(K4&gt;0,MAX(M8:M108),"N/A")</f>
        <v>92</v>
      </c>
      <c r="N5" s="5">
        <f>IF(K4&gt;0,MAX(N8:N108),"N/A")</f>
        <v>7018712</v>
      </c>
      <c r="O5" s="5">
        <f>IF(K4&gt;0,MAX(O8:O108),"N/A")</f>
        <v>81756.66216216216</v>
      </c>
      <c r="P5" s="5" t="str">
        <f>IF(L4&gt;K4,MAX(P8:P108),"N/A")</f>
        <v>N/A</v>
      </c>
      <c r="Q5" s="5">
        <f>IF(L4&gt;0,MAX(Q8:Q108),"N/A")</f>
        <v>81756.66216216216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2464158</v>
      </c>
      <c r="W5" s="11">
        <f>MAX(W8:W108)</f>
        <v>131</v>
      </c>
      <c r="X5" s="13">
        <f>MAX(X8:X108)</f>
        <v>2464158</v>
      </c>
      <c r="Y5" s="11">
        <f>MAX(Y8:Y108)</f>
        <v>0</v>
      </c>
      <c r="Z5" s="12"/>
      <c r="AA5" s="11">
        <f>MAX(AA8:AA108)</f>
        <v>131</v>
      </c>
      <c r="AB5" s="12"/>
      <c r="AC5" s="12"/>
      <c r="AD5" s="12"/>
      <c r="AE5" s="11">
        <f>IF(AC4&gt;0,MAX(AE8:AE108),"N/A")</f>
        <v>131</v>
      </c>
      <c r="AF5" s="11">
        <f>IF(AC4&gt;0,MAX(AF8:AF108),"N/A")</f>
        <v>2464158</v>
      </c>
      <c r="AG5" s="11">
        <f>IF(AC4&gt;0,MAX(AG8:AG108),"N/A")</f>
        <v>29738.15</v>
      </c>
      <c r="AH5" s="11" t="str">
        <f>IF(AD4&gt;AC4,MAX(AH8:AH108),"N/A")</f>
        <v>N/A</v>
      </c>
      <c r="AI5" s="11">
        <f>IF(AD4&gt;0,MAX(AI8:AI108),"N/A")</f>
        <v>29738.15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0</v>
      </c>
      <c r="AM5" s="19"/>
      <c r="AN5" s="20">
        <f>MAX(AN8:AN108)</f>
        <v>3026213</v>
      </c>
      <c r="AO5" s="18">
        <f>MAX(AO8:AO108)</f>
        <v>187</v>
      </c>
      <c r="AP5" s="20">
        <f>MAX(AP8:AP108)</f>
        <v>3026213</v>
      </c>
      <c r="AQ5" s="18">
        <f>MAX(AQ8:AQ108)</f>
        <v>0</v>
      </c>
      <c r="AR5" s="19"/>
      <c r="AS5" s="18">
        <f>MAX(AS8:AS108)</f>
        <v>187</v>
      </c>
      <c r="AT5" s="19"/>
      <c r="AU5" s="19"/>
      <c r="AV5" s="19"/>
      <c r="AW5" s="19">
        <f>IF(AU4&gt;0,MAX(AW8:AW108),"N/A")</f>
        <v>187</v>
      </c>
      <c r="AX5" s="19">
        <f>IF(AU4&gt;0,MAX(AX8:AX108),"N/A")</f>
        <v>3026213</v>
      </c>
      <c r="AY5" s="19">
        <f>IF(AU4&gt;0,MAX(AY8:AY108),"N/A")</f>
        <v>18570.12</v>
      </c>
      <c r="AZ5" s="19" t="str">
        <f>IF(AV4&gt;AU4,MAX(AZ8:AZ108),"N/A")</f>
        <v>N/A</v>
      </c>
      <c r="BA5" s="19">
        <f>IF(AV4&gt;0,MAX(BA8:BA108),"N/A")</f>
        <v>18570.12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0</v>
      </c>
      <c r="BE5" s="26"/>
      <c r="BF5" s="27">
        <f>MAX(BF8:BF108)</f>
        <v>4960907</v>
      </c>
      <c r="BG5" s="25">
        <f>MAX(BG8:BG108)</f>
        <v>36</v>
      </c>
      <c r="BH5" s="27">
        <f>MAX(BH8:BH108)</f>
        <v>4960907</v>
      </c>
      <c r="BI5" s="25">
        <f>MAX(BI8:BI108)</f>
        <v>0</v>
      </c>
      <c r="BJ5" s="26"/>
      <c r="BK5" s="25">
        <f>MAX(BK8:BK108)</f>
        <v>36</v>
      </c>
      <c r="BL5" s="26"/>
      <c r="BM5" s="26"/>
      <c r="BN5" s="26"/>
      <c r="BO5" s="26">
        <f>IF(BM4&gt;0,MAX(BO8:BO108),"N/A")</f>
        <v>36</v>
      </c>
      <c r="BP5" s="26">
        <f>IF(BM4&gt;0,MAX(BP8:BP108),"N/A")</f>
        <v>4960907</v>
      </c>
      <c r="BQ5" s="26">
        <f>IF(BM4&gt;0,MAX(BQ8:BQ108),"N/A")</f>
        <v>159812.77272727274</v>
      </c>
      <c r="BR5" s="26" t="str">
        <f>IF(BN4&gt;BM4,MAX(BR8:BR108),"N/A")</f>
        <v>N/A</v>
      </c>
      <c r="BS5" s="26">
        <f>IF(BN4&gt;0,MAX(BS8:BS108),"N/A")</f>
        <v>159812.77272727274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1311371</v>
      </c>
      <c r="BY5" s="34">
        <f>MAX(BY8:BY108)</f>
        <v>53</v>
      </c>
      <c r="BZ5" s="41">
        <f>MAX(BZ8:BZ108)</f>
        <v>1311371</v>
      </c>
      <c r="CA5" s="34">
        <f>MAX(CA8:CA108)</f>
        <v>0</v>
      </c>
      <c r="CB5" s="40"/>
      <c r="CC5" s="34">
        <f>MAX(CC8:CC108)</f>
        <v>53</v>
      </c>
      <c r="CD5" s="40"/>
      <c r="CE5" s="40"/>
      <c r="CF5" s="40"/>
      <c r="CG5" s="40">
        <f>IF(CE4&gt;0,MAX(CG8:CG108),"N/A")</f>
        <v>53</v>
      </c>
      <c r="CH5" s="40">
        <f>IF(CE4&gt;0,MAX(CH8:CH108),"N/A")</f>
        <v>1311371</v>
      </c>
      <c r="CI5" s="40">
        <f>IF(CE4&gt;0,MAX(CI8:CI108),"N/A")</f>
        <v>27874.733333333334</v>
      </c>
      <c r="CJ5" s="40" t="str">
        <f>IF(CF4&gt;CE4,MAX(CJ8:CJ108),"N/A")</f>
        <v>N/A</v>
      </c>
      <c r="CK5" s="40">
        <f>IF(CF4&gt;0,MAX(CK8:CK108),"N/A")</f>
        <v>27874.733333333334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1981864</v>
      </c>
      <c r="E6" s="4">
        <f>MIN(E8:E108)</f>
        <v>42</v>
      </c>
      <c r="F6" s="6">
        <f>MIN(F8:F108)</f>
        <v>1981864</v>
      </c>
      <c r="G6" s="4">
        <f>MIN(G8:G108)</f>
        <v>0</v>
      </c>
      <c r="H6" s="5"/>
      <c r="I6" s="4">
        <f>MIN(I8:I108)</f>
        <v>42</v>
      </c>
      <c r="J6" s="5"/>
      <c r="K6" s="5"/>
      <c r="L6" s="5"/>
      <c r="M6" s="5">
        <f>IF(K4&gt;0,MIN(M8:M108),"N/A")</f>
        <v>42</v>
      </c>
      <c r="N6" s="5">
        <f>IF(K4&gt;0,MIN(N8:N108),"N/A")</f>
        <v>1981864</v>
      </c>
      <c r="O6" s="5">
        <f>IF(K4&gt;0,MIN(O8:O108),"N/A")</f>
        <v>34417.897058823532</v>
      </c>
      <c r="P6" s="5" t="str">
        <f>IF(L4&gt;K4,MIN(P8:P108),"N/A")</f>
        <v>N/A</v>
      </c>
      <c r="Q6" s="5">
        <f>IF(L4&gt;0,MIN(Q8:Q108),"N/A")</f>
        <v>34417.897058823532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576687</v>
      </c>
      <c r="W6" s="11">
        <f>MIN(W8:W108)</f>
        <v>34</v>
      </c>
      <c r="X6" s="13">
        <f>MIN(X8:X108)</f>
        <v>576687</v>
      </c>
      <c r="Y6" s="11">
        <f>MIN(Y8:Y108)</f>
        <v>0</v>
      </c>
      <c r="Z6" s="12"/>
      <c r="AA6" s="11">
        <f>MIN(AA8:AA108)</f>
        <v>34</v>
      </c>
      <c r="AB6" s="12"/>
      <c r="AC6" s="12"/>
      <c r="AD6" s="12"/>
      <c r="AE6" s="11">
        <f>IF(AC4&gt;0,MIN(AE8:AE108),"N/A")</f>
        <v>34</v>
      </c>
      <c r="AF6" s="11">
        <f>IF(AC4&gt;0,MIN(AF8:AF108),"N/A")</f>
        <v>576687</v>
      </c>
      <c r="AG6" s="11">
        <f>IF(AC4&gt;0,MIN(AG8:AG108),"N/A")</f>
        <v>8587.663551401869</v>
      </c>
      <c r="AH6" s="11" t="str">
        <f>IF(AD4&gt;AC4,MIN(AH8:AH108),"N/A")</f>
        <v>N/A</v>
      </c>
      <c r="AI6" s="11">
        <f>IF(AD4&gt;0,MIN(AI8:AI108),"N/A")</f>
        <v>8587.663551401869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0</v>
      </c>
      <c r="AM6" s="19"/>
      <c r="AN6" s="20">
        <f>MIN(AN8:AN108)</f>
        <v>499558</v>
      </c>
      <c r="AO6" s="18">
        <f>MIN(AO8:AO108)</f>
        <v>41</v>
      </c>
      <c r="AP6" s="20">
        <f>MIN(AP8:AP108)</f>
        <v>499558</v>
      </c>
      <c r="AQ6" s="18">
        <f>MIN(AQ8:AQ108)</f>
        <v>0</v>
      </c>
      <c r="AR6" s="19"/>
      <c r="AS6" s="18">
        <f>MIN(AS8:AS108)</f>
        <v>41</v>
      </c>
      <c r="AT6" s="19"/>
      <c r="AU6" s="19"/>
      <c r="AV6" s="19"/>
      <c r="AW6" s="19">
        <f>IF(AU4&gt;0,MIN(AW8:AW108),"N/A")</f>
        <v>41</v>
      </c>
      <c r="AX6" s="19">
        <f>IF(AU4&gt;0,MIN(AX8:AX108),"N/A")</f>
        <v>499558</v>
      </c>
      <c r="AY6" s="19">
        <f>IF(AU4&gt;0,MIN(AY8:AY108),"N/A")</f>
        <v>6915.5679012345681</v>
      </c>
      <c r="AZ6" s="19" t="str">
        <f>IF(AV4&gt;AU4,MIN(AZ8:AZ108),"N/A")</f>
        <v>N/A</v>
      </c>
      <c r="BA6" s="19">
        <f>IF(AV4&gt;0,MIN(BA8:BA108),"N/A")</f>
        <v>6915.5679012345681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0</v>
      </c>
      <c r="BE6" s="26"/>
      <c r="BF6" s="27">
        <f>MIN(BF8:BF108)</f>
        <v>366709</v>
      </c>
      <c r="BG6" s="25">
        <f>MIN(BG8:BG108)</f>
        <v>6</v>
      </c>
      <c r="BH6" s="27">
        <f>MIN(BH8:BH108)</f>
        <v>366709</v>
      </c>
      <c r="BI6" s="25">
        <f>MIN(BI8:BI108)</f>
        <v>0</v>
      </c>
      <c r="BJ6" s="26"/>
      <c r="BK6" s="25">
        <f>MIN(BK8:BK108)</f>
        <v>6</v>
      </c>
      <c r="BL6" s="26"/>
      <c r="BM6" s="26"/>
      <c r="BN6" s="26"/>
      <c r="BO6" s="26">
        <f>IF(BM4&gt;0,MIN(BO8:BO108),"N/A")</f>
        <v>6</v>
      </c>
      <c r="BP6" s="26">
        <f>IF(BM4&gt;0,MIN(BP8:BP108),"N/A")</f>
        <v>366709</v>
      </c>
      <c r="BQ6" s="26">
        <f>IF(BM4&gt;0,MIN(BQ8:BQ108),"N/A")</f>
        <v>61118.166666666664</v>
      </c>
      <c r="BR6" s="26" t="str">
        <f>IF(BN4&gt;BM4,MIN(BR8:BR108),"N/A")</f>
        <v>N/A</v>
      </c>
      <c r="BS6" s="26">
        <f>IF(BN4&gt;0,MIN(BS8:BS108),"N/A")</f>
        <v>61118.166666666664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175291</v>
      </c>
      <c r="BY6" s="34">
        <f>MIN(BY8:BY108)</f>
        <v>8</v>
      </c>
      <c r="BZ6" s="41">
        <f>MIN(BZ8:BZ108)</f>
        <v>175291</v>
      </c>
      <c r="CA6" s="34">
        <f>MIN(CA8:CA108)</f>
        <v>0</v>
      </c>
      <c r="CB6" s="40"/>
      <c r="CC6" s="34">
        <f>MIN(CC8:CC108)</f>
        <v>8</v>
      </c>
      <c r="CD6" s="40"/>
      <c r="CE6" s="40"/>
      <c r="CF6" s="40"/>
      <c r="CG6" s="40">
        <f>IF(CE4&gt;0,MIN(CG8:CG108),"N/A")</f>
        <v>8</v>
      </c>
      <c r="CH6" s="40">
        <f>IF(CE4&gt;0,MIN(CH8:CH108),"N/A")</f>
        <v>175291</v>
      </c>
      <c r="CI6" s="40">
        <f>IF(CE4&gt;0,MIN(CI8:CI108),"N/A")</f>
        <v>16566</v>
      </c>
      <c r="CJ6" s="40" t="str">
        <f>IF(CF4&gt;CE4,MIN(CJ8:CJ108),"N/A")</f>
        <v>N/A</v>
      </c>
      <c r="CK6" s="40">
        <f>IF(CF4&gt;0,MIN(CK8:CK108),"N/A")</f>
        <v>16566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62</v>
      </c>
      <c r="C8" s="10" t="s">
        <v>62</v>
      </c>
      <c r="D8" s="10">
        <v>2274073</v>
      </c>
      <c r="E8" s="10">
        <v>53</v>
      </c>
      <c r="F8" s="10">
        <v>2274073</v>
      </c>
      <c r="G8" s="10" t="s">
        <v>2611</v>
      </c>
      <c r="H8" s="10" t="s">
        <v>2612</v>
      </c>
      <c r="I8" s="10">
        <v>53</v>
      </c>
      <c r="J8" s="10">
        <v>1580951307</v>
      </c>
      <c r="K8" s="10">
        <f t="shared" ref="K8:K71" si="0">IF(AND(B8=C8,L8=1),1,0)</f>
        <v>1</v>
      </c>
      <c r="L8" s="10">
        <f t="shared" ref="L8:L71" si="1">IF(C8&gt;0,1,0)</f>
        <v>1</v>
      </c>
      <c r="M8" s="10">
        <f t="shared" ref="M8:M71" si="2">IF(K8=1,E8,"")</f>
        <v>53</v>
      </c>
      <c r="N8" s="10">
        <f t="shared" ref="N8:N71" si="3">IF(K8=1,D8,"")</f>
        <v>2274073</v>
      </c>
      <c r="O8" s="10">
        <f t="shared" ref="O8:O71" si="4">IF(AND(L8&gt;0,K8=1),F8/I8,"")</f>
        <v>42907.037735849059</v>
      </c>
      <c r="P8" s="10" t="str">
        <f t="shared" ref="P8:P71" si="5">IF(AND(L8&gt;0,K8=0),F8/I8,"")</f>
        <v/>
      </c>
      <c r="Q8" s="10">
        <f t="shared" ref="Q8:Q71" si="6">IF(L8&gt;0,D8/E8,"")</f>
        <v>42907.037735849059</v>
      </c>
      <c r="R8" s="10" t="str">
        <f t="shared" ref="R8:R71" si="7">IF(AND(L8&gt;0,K8=0),(F8-D8)/(I8-E8),"")</f>
        <v/>
      </c>
      <c r="S8" s="10" t="str">
        <f t="shared" ref="S8:S71" si="8">IF(AND(L8&gt;0,K8=0),I8-E8,"")</f>
        <v/>
      </c>
      <c r="T8" s="17" t="s">
        <v>62</v>
      </c>
      <c r="U8" s="17" t="s">
        <v>62</v>
      </c>
      <c r="V8" s="17">
        <v>762534</v>
      </c>
      <c r="W8" s="17">
        <v>54</v>
      </c>
      <c r="X8" s="17">
        <v>762534</v>
      </c>
      <c r="Y8" s="17" t="s">
        <v>2624</v>
      </c>
      <c r="Z8" s="17" t="s">
        <v>2668</v>
      </c>
      <c r="AA8" s="17">
        <v>54</v>
      </c>
      <c r="AB8" s="17">
        <v>1580891369</v>
      </c>
      <c r="AC8" s="17">
        <f t="shared" ref="AC8:AC71" si="9">IF(AND(T8=U8,AD8=1),1,0)</f>
        <v>1</v>
      </c>
      <c r="AD8" s="17">
        <f t="shared" ref="AD8:AD71" si="10">IF(U8&gt;0,1,0)</f>
        <v>1</v>
      </c>
      <c r="AE8" s="32">
        <f t="shared" ref="AE8:AE71" si="11">IF(AC8=1,W8,"")</f>
        <v>54</v>
      </c>
      <c r="AF8" s="32">
        <f t="shared" ref="AF8:AF71" si="12">IF(AC8=1,V8,"")</f>
        <v>762534</v>
      </c>
      <c r="AG8" s="32">
        <f t="shared" ref="AG8:AG71" si="13">IF(AND(AD8&gt;0,AC8=1),X8/AA8,"")</f>
        <v>14121</v>
      </c>
      <c r="AH8" s="32" t="str">
        <f t="shared" ref="AH8:AH71" si="14">IF(AND(AD8&gt;0,AC8=0),X8/AA8,"")</f>
        <v/>
      </c>
      <c r="AI8" s="32">
        <f t="shared" ref="AI8:AI71" si="15">IF(AD8&gt;0,V8/W8,"")</f>
        <v>14121</v>
      </c>
      <c r="AJ8" s="32" t="str">
        <f t="shared" ref="AJ8:AJ71" si="16">IF(AND(AD8&gt;0,AC8=0),(X8-V8)/(AA8-W8),"")</f>
        <v/>
      </c>
      <c r="AK8" s="32" t="str">
        <f t="shared" ref="AK8:AK71" si="17">IF(AND(AD8&gt;0,AC8=0),AA8-W8,"")</f>
        <v/>
      </c>
      <c r="AL8" s="24" t="s">
        <v>62</v>
      </c>
      <c r="AM8" s="24" t="s">
        <v>62</v>
      </c>
      <c r="AN8" s="24">
        <v>720870</v>
      </c>
      <c r="AO8" s="24">
        <v>52</v>
      </c>
      <c r="AP8" s="24">
        <v>720870</v>
      </c>
      <c r="AQ8" s="24" t="s">
        <v>2635</v>
      </c>
      <c r="AR8" s="24" t="s">
        <v>2749</v>
      </c>
      <c r="AS8" s="24">
        <v>52</v>
      </c>
      <c r="AT8" s="24">
        <v>1580921749</v>
      </c>
      <c r="AU8" s="24">
        <f t="shared" ref="AU8:AU71" si="18">IF(AND(AL8=AM8,AV8=1),1,0)</f>
        <v>1</v>
      </c>
      <c r="AV8" s="24">
        <f t="shared" ref="AV8:AV71" si="19">IF(AM8&gt;0,1,0)</f>
        <v>1</v>
      </c>
      <c r="AW8" s="24">
        <f t="shared" ref="AW8:AW71" si="20">IF(AU8=1,AO8,"")</f>
        <v>52</v>
      </c>
      <c r="AX8" s="24">
        <f t="shared" ref="AX8:AX71" si="21">IF(AU8=1,AN8,"")</f>
        <v>720870</v>
      </c>
      <c r="AY8" s="24">
        <f t="shared" ref="AY8:AY71" si="22">IF(AND(AV8&gt;0,AU8=1),AP8/AS8,"")</f>
        <v>13862.884615384615</v>
      </c>
      <c r="AZ8" s="24" t="str">
        <f t="shared" ref="AZ8:AZ71" si="23">IF(AND(AV8&gt;0,AU8=0),AP8/AS8,"")</f>
        <v/>
      </c>
      <c r="BA8" s="24">
        <f t="shared" ref="BA8:BA71" si="24">IF(AV8&gt;0,AN8/AO8,"")</f>
        <v>13862.884615384615</v>
      </c>
      <c r="BB8" s="24" t="str">
        <f t="shared" ref="BB8:BB71" si="25">IF(AND(AV8&gt;0,AU8=0),(AP8-AN8)/(AS8-AO8),"")</f>
        <v/>
      </c>
      <c r="BC8" s="24" t="str">
        <f t="shared" ref="BC8:BC71" si="26">IF(AND(AV8&gt;0,AU8=0),AS8-AO8,"")</f>
        <v/>
      </c>
      <c r="BD8" s="31" t="s">
        <v>62</v>
      </c>
      <c r="BE8" s="31" t="s">
        <v>62</v>
      </c>
      <c r="BF8" s="31">
        <v>366709</v>
      </c>
      <c r="BG8" s="31">
        <v>6</v>
      </c>
      <c r="BH8" s="31">
        <v>366709</v>
      </c>
      <c r="BI8" s="31" t="s">
        <v>2827</v>
      </c>
      <c r="BJ8" s="31" t="s">
        <v>2828</v>
      </c>
      <c r="BK8" s="31">
        <v>6</v>
      </c>
      <c r="BL8" s="31">
        <v>1581032866</v>
      </c>
      <c r="BM8" s="31">
        <f t="shared" ref="BM8:BM71" si="27">IF(AND(BD8=BE8,BN8=1),1,0)</f>
        <v>1</v>
      </c>
      <c r="BN8" s="31">
        <f t="shared" ref="BN8:BN71" si="28">IF(BE8&gt;0,1,0)</f>
        <v>1</v>
      </c>
      <c r="BO8" s="31">
        <f t="shared" ref="BO8:BO71" si="29">IF(BM8=1,BG8,"")</f>
        <v>6</v>
      </c>
      <c r="BP8" s="31">
        <f t="shared" ref="BP8:BP71" si="30">IF(BM8=1,BF8,"")</f>
        <v>366709</v>
      </c>
      <c r="BQ8" s="31">
        <f t="shared" ref="BQ8:BQ71" si="31">IF(AND(BN8&gt;0,BM8=1),BH8/BK8,"")</f>
        <v>61118.166666666664</v>
      </c>
      <c r="BR8" s="31" t="str">
        <f t="shared" ref="BR8:BR71" si="32">IF(AND(BN8&gt;0,BM8=0),BH8/BK8,"")</f>
        <v/>
      </c>
      <c r="BS8" s="31">
        <f t="shared" ref="BS8:BS71" si="33">IF(BN8&gt;0,BF8/BG8,"")</f>
        <v>61118.166666666664</v>
      </c>
      <c r="BT8" s="31" t="str">
        <f t="shared" ref="BT8:BT71" si="34">IF(AND(BN8&gt;0,BM8=0),(BH8-BF8)/(BK8-BG8),"")</f>
        <v/>
      </c>
      <c r="BU8" s="31" t="str">
        <f t="shared" ref="BU8:BU71" si="35">IF(AND(BN8&gt;0,BM8=0),BK8-BG8,"")</f>
        <v/>
      </c>
      <c r="BV8" s="45" t="s">
        <v>62</v>
      </c>
      <c r="BW8" s="45" t="s">
        <v>62</v>
      </c>
      <c r="BX8" s="45">
        <v>231924</v>
      </c>
      <c r="BY8" s="45">
        <v>14</v>
      </c>
      <c r="BZ8" s="45">
        <v>231924</v>
      </c>
      <c r="CA8" s="45" t="s">
        <v>2615</v>
      </c>
      <c r="CB8" s="45" t="s">
        <v>2898</v>
      </c>
      <c r="CC8" s="45">
        <v>14</v>
      </c>
      <c r="CD8" s="45">
        <v>1580942058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14</v>
      </c>
      <c r="CH8" s="45">
        <f t="shared" ref="CH8:CH37" si="39">IF(CE8=1,BX8,"")</f>
        <v>231924</v>
      </c>
      <c r="CI8" s="45">
        <f t="shared" ref="CI8:CI37" si="40">IF(AND(CF8&gt;0,CE8=1),BZ8/CC8,"")</f>
        <v>16566</v>
      </c>
      <c r="CJ8" s="45" t="str">
        <f t="shared" ref="CJ8:CJ37" si="41">IF(AND(CF8&gt;0,CE8=0),BZ8/CC8,"")</f>
        <v/>
      </c>
      <c r="CK8" s="45">
        <f t="shared" ref="CK8:CK37" si="42">IF(CF8&gt;0,BX8/BY8,"")</f>
        <v>16566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62</v>
      </c>
      <c r="C9" s="10" t="s">
        <v>62</v>
      </c>
      <c r="D9" s="10">
        <v>2117762</v>
      </c>
      <c r="E9" s="10">
        <v>42</v>
      </c>
      <c r="F9" s="10">
        <v>2117762</v>
      </c>
      <c r="G9" s="10" t="s">
        <v>2613</v>
      </c>
      <c r="H9" s="10" t="s">
        <v>2614</v>
      </c>
      <c r="I9" s="10">
        <v>42</v>
      </c>
      <c r="J9" s="10">
        <v>1580951312</v>
      </c>
      <c r="K9" s="10">
        <f t="shared" si="0"/>
        <v>1</v>
      </c>
      <c r="L9" s="10">
        <f t="shared" si="1"/>
        <v>1</v>
      </c>
      <c r="M9" s="10">
        <f t="shared" si="2"/>
        <v>42</v>
      </c>
      <c r="N9" s="10">
        <f t="shared" si="3"/>
        <v>2117762</v>
      </c>
      <c r="O9" s="10">
        <f t="shared" si="4"/>
        <v>50422.904761904763</v>
      </c>
      <c r="P9" s="10" t="str">
        <f t="shared" si="5"/>
        <v/>
      </c>
      <c r="Q9" s="10">
        <f t="shared" si="6"/>
        <v>50422.904761904763</v>
      </c>
      <c r="R9" s="10" t="str">
        <f t="shared" si="7"/>
        <v/>
      </c>
      <c r="S9" s="10" t="str">
        <f t="shared" si="8"/>
        <v/>
      </c>
      <c r="T9" s="17" t="s">
        <v>62</v>
      </c>
      <c r="U9" s="17" t="s">
        <v>62</v>
      </c>
      <c r="V9" s="17">
        <v>2464158</v>
      </c>
      <c r="W9" s="17">
        <v>121</v>
      </c>
      <c r="X9" s="17">
        <v>2464158</v>
      </c>
      <c r="Y9" s="17" t="s">
        <v>2624</v>
      </c>
      <c r="Z9" s="17" t="s">
        <v>2669</v>
      </c>
      <c r="AA9" s="17">
        <v>121</v>
      </c>
      <c r="AB9" s="17">
        <v>1580891425</v>
      </c>
      <c r="AC9" s="17">
        <f t="shared" si="9"/>
        <v>1</v>
      </c>
      <c r="AD9" s="17">
        <f t="shared" si="10"/>
        <v>1</v>
      </c>
      <c r="AE9" s="32">
        <f t="shared" si="11"/>
        <v>121</v>
      </c>
      <c r="AF9" s="32">
        <f t="shared" si="12"/>
        <v>2464158</v>
      </c>
      <c r="AG9" s="32">
        <f t="shared" si="13"/>
        <v>20364.942148760332</v>
      </c>
      <c r="AH9" s="32" t="str">
        <f t="shared" si="14"/>
        <v/>
      </c>
      <c r="AI9" s="32">
        <f t="shared" si="15"/>
        <v>20364.942148760332</v>
      </c>
      <c r="AJ9" s="32" t="str">
        <f t="shared" si="16"/>
        <v/>
      </c>
      <c r="AK9" s="32" t="str">
        <f t="shared" si="17"/>
        <v/>
      </c>
      <c r="AL9" s="24" t="s">
        <v>62</v>
      </c>
      <c r="AM9" s="24" t="s">
        <v>62</v>
      </c>
      <c r="AN9" s="24">
        <v>595900</v>
      </c>
      <c r="AO9" s="24">
        <v>49</v>
      </c>
      <c r="AP9" s="24">
        <v>595900</v>
      </c>
      <c r="AQ9" s="24" t="s">
        <v>2750</v>
      </c>
      <c r="AR9" s="24" t="s">
        <v>2751</v>
      </c>
      <c r="AS9" s="24">
        <v>49</v>
      </c>
      <c r="AT9" s="24">
        <v>1580921802</v>
      </c>
      <c r="AU9" s="24">
        <f t="shared" si="18"/>
        <v>1</v>
      </c>
      <c r="AV9" s="24">
        <f t="shared" si="19"/>
        <v>1</v>
      </c>
      <c r="AW9" s="24">
        <f t="shared" si="20"/>
        <v>49</v>
      </c>
      <c r="AX9" s="24">
        <f t="shared" si="21"/>
        <v>595900</v>
      </c>
      <c r="AY9" s="24">
        <f t="shared" si="22"/>
        <v>12161.224489795919</v>
      </c>
      <c r="AZ9" s="24" t="str">
        <f t="shared" si="23"/>
        <v/>
      </c>
      <c r="BA9" s="24">
        <f t="shared" si="24"/>
        <v>12161.224489795919</v>
      </c>
      <c r="BB9" s="24" t="str">
        <f t="shared" si="25"/>
        <v/>
      </c>
      <c r="BC9" s="24" t="str">
        <f t="shared" si="26"/>
        <v/>
      </c>
      <c r="BD9" s="31" t="s">
        <v>62</v>
      </c>
      <c r="BE9" s="31" t="s">
        <v>62</v>
      </c>
      <c r="BF9" s="31">
        <v>1880233</v>
      </c>
      <c r="BG9" s="31">
        <v>21</v>
      </c>
      <c r="BH9" s="31">
        <v>1880233</v>
      </c>
      <c r="BI9" s="31" t="s">
        <v>2692</v>
      </c>
      <c r="BJ9" s="31" t="s">
        <v>2829</v>
      </c>
      <c r="BK9" s="31">
        <v>21</v>
      </c>
      <c r="BL9" s="31">
        <v>1581032874</v>
      </c>
      <c r="BM9" s="31">
        <f t="shared" si="27"/>
        <v>1</v>
      </c>
      <c r="BN9" s="31">
        <f t="shared" si="28"/>
        <v>1</v>
      </c>
      <c r="BO9" s="31">
        <f t="shared" si="29"/>
        <v>21</v>
      </c>
      <c r="BP9" s="31">
        <f t="shared" si="30"/>
        <v>1880233</v>
      </c>
      <c r="BQ9" s="31">
        <f t="shared" si="31"/>
        <v>89534.904761904763</v>
      </c>
      <c r="BR9" s="31" t="str">
        <f t="shared" si="32"/>
        <v/>
      </c>
      <c r="BS9" s="31">
        <f t="shared" si="33"/>
        <v>89534.904761904763</v>
      </c>
      <c r="BT9" s="31" t="str">
        <f t="shared" si="34"/>
        <v/>
      </c>
      <c r="BU9" s="31" t="str">
        <f t="shared" si="35"/>
        <v/>
      </c>
      <c r="BV9" s="45" t="s">
        <v>62</v>
      </c>
      <c r="BW9" s="45" t="s">
        <v>62</v>
      </c>
      <c r="BX9" s="45">
        <v>274263</v>
      </c>
      <c r="BY9" s="45">
        <v>15</v>
      </c>
      <c r="BZ9" s="45">
        <v>274263</v>
      </c>
      <c r="CA9" s="45" t="s">
        <v>2658</v>
      </c>
      <c r="CB9" s="45" t="s">
        <v>2899</v>
      </c>
      <c r="CC9" s="45">
        <v>15</v>
      </c>
      <c r="CD9" s="45">
        <v>1580942075</v>
      </c>
      <c r="CE9" s="45">
        <f t="shared" si="36"/>
        <v>1</v>
      </c>
      <c r="CF9" s="45">
        <f t="shared" si="37"/>
        <v>1</v>
      </c>
      <c r="CG9" s="45">
        <f t="shared" si="38"/>
        <v>15</v>
      </c>
      <c r="CH9" s="45">
        <f t="shared" si="39"/>
        <v>274263</v>
      </c>
      <c r="CI9" s="45">
        <f t="shared" si="40"/>
        <v>18284.2</v>
      </c>
      <c r="CJ9" s="45" t="str">
        <f t="shared" si="41"/>
        <v/>
      </c>
      <c r="CK9" s="45">
        <f t="shared" si="42"/>
        <v>18284.2</v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62</v>
      </c>
      <c r="C10" s="10" t="s">
        <v>62</v>
      </c>
      <c r="D10" s="10">
        <v>2340417</v>
      </c>
      <c r="E10" s="10">
        <v>68</v>
      </c>
      <c r="F10" s="10">
        <v>2340417</v>
      </c>
      <c r="G10" s="10" t="s">
        <v>2615</v>
      </c>
      <c r="H10" s="10" t="s">
        <v>2616</v>
      </c>
      <c r="I10" s="10">
        <v>68</v>
      </c>
      <c r="J10" s="10">
        <v>1580951317</v>
      </c>
      <c r="K10" s="10">
        <f t="shared" si="0"/>
        <v>1</v>
      </c>
      <c r="L10" s="10">
        <f t="shared" si="1"/>
        <v>1</v>
      </c>
      <c r="M10" s="10">
        <f t="shared" si="2"/>
        <v>68</v>
      </c>
      <c r="N10" s="10">
        <f t="shared" si="3"/>
        <v>2340417</v>
      </c>
      <c r="O10" s="10">
        <f t="shared" si="4"/>
        <v>34417.897058823532</v>
      </c>
      <c r="P10" s="10" t="str">
        <f t="shared" si="5"/>
        <v/>
      </c>
      <c r="Q10" s="10">
        <f t="shared" si="6"/>
        <v>34417.897058823532</v>
      </c>
      <c r="R10" s="10" t="str">
        <f t="shared" si="7"/>
        <v/>
      </c>
      <c r="S10" s="10" t="str">
        <f t="shared" si="8"/>
        <v/>
      </c>
      <c r="T10" s="17" t="s">
        <v>62</v>
      </c>
      <c r="U10" s="17" t="s">
        <v>62</v>
      </c>
      <c r="V10" s="17">
        <v>621534</v>
      </c>
      <c r="W10" s="17">
        <v>34</v>
      </c>
      <c r="X10" s="17">
        <v>621534</v>
      </c>
      <c r="Y10" s="17" t="s">
        <v>2615</v>
      </c>
      <c r="Z10" s="17" t="s">
        <v>2670</v>
      </c>
      <c r="AA10" s="17">
        <v>34</v>
      </c>
      <c r="AB10" s="17">
        <v>1580891445</v>
      </c>
      <c r="AC10" s="17">
        <f t="shared" si="9"/>
        <v>1</v>
      </c>
      <c r="AD10" s="17">
        <f t="shared" si="10"/>
        <v>1</v>
      </c>
      <c r="AE10" s="32">
        <f t="shared" si="11"/>
        <v>34</v>
      </c>
      <c r="AF10" s="32">
        <f t="shared" si="12"/>
        <v>621534</v>
      </c>
      <c r="AG10" s="32">
        <f t="shared" si="13"/>
        <v>18280.411764705881</v>
      </c>
      <c r="AH10" s="32" t="str">
        <f t="shared" si="14"/>
        <v/>
      </c>
      <c r="AI10" s="32">
        <f t="shared" si="15"/>
        <v>18280.411764705881</v>
      </c>
      <c r="AJ10" s="32" t="str">
        <f t="shared" si="16"/>
        <v/>
      </c>
      <c r="AK10" s="32" t="str">
        <f t="shared" si="17"/>
        <v/>
      </c>
      <c r="AL10" s="24" t="s">
        <v>62</v>
      </c>
      <c r="AM10" s="24" t="s">
        <v>62</v>
      </c>
      <c r="AN10" s="24">
        <v>668420</v>
      </c>
      <c r="AO10" s="24">
        <v>49</v>
      </c>
      <c r="AP10" s="24">
        <v>668420</v>
      </c>
      <c r="AQ10" s="24" t="s">
        <v>2679</v>
      </c>
      <c r="AR10" s="24" t="s">
        <v>2752</v>
      </c>
      <c r="AS10" s="24">
        <v>49</v>
      </c>
      <c r="AT10" s="24">
        <v>1580921853</v>
      </c>
      <c r="AU10" s="24">
        <f t="shared" si="18"/>
        <v>1</v>
      </c>
      <c r="AV10" s="24">
        <f t="shared" si="19"/>
        <v>1</v>
      </c>
      <c r="AW10" s="24">
        <f t="shared" si="20"/>
        <v>49</v>
      </c>
      <c r="AX10" s="24">
        <f t="shared" si="21"/>
        <v>668420</v>
      </c>
      <c r="AY10" s="24">
        <f t="shared" si="22"/>
        <v>13641.224489795919</v>
      </c>
      <c r="AZ10" s="24" t="str">
        <f t="shared" si="23"/>
        <v/>
      </c>
      <c r="BA10" s="24">
        <f t="shared" si="24"/>
        <v>13641.224489795919</v>
      </c>
      <c r="BB10" s="24" t="str">
        <f t="shared" si="25"/>
        <v/>
      </c>
      <c r="BC10" s="24" t="str">
        <f t="shared" si="26"/>
        <v/>
      </c>
      <c r="BD10" s="31" t="s">
        <v>62</v>
      </c>
      <c r="BE10" s="31" t="s">
        <v>62</v>
      </c>
      <c r="BF10" s="31">
        <v>1084450</v>
      </c>
      <c r="BG10" s="31">
        <v>12</v>
      </c>
      <c r="BH10" s="31">
        <v>1084450</v>
      </c>
      <c r="BI10" s="31" t="s">
        <v>2617</v>
      </c>
      <c r="BJ10" s="31" t="s">
        <v>2830</v>
      </c>
      <c r="BK10" s="31">
        <v>12</v>
      </c>
      <c r="BL10" s="31">
        <v>1581032882</v>
      </c>
      <c r="BM10" s="31">
        <f t="shared" si="27"/>
        <v>1</v>
      </c>
      <c r="BN10" s="31">
        <f t="shared" si="28"/>
        <v>1</v>
      </c>
      <c r="BO10" s="31">
        <f t="shared" si="29"/>
        <v>12</v>
      </c>
      <c r="BP10" s="31">
        <f t="shared" si="30"/>
        <v>1084450</v>
      </c>
      <c r="BQ10" s="31">
        <f t="shared" si="31"/>
        <v>90370.833333333328</v>
      </c>
      <c r="BR10" s="31" t="str">
        <f t="shared" si="32"/>
        <v/>
      </c>
      <c r="BS10" s="31">
        <f t="shared" si="33"/>
        <v>90370.833333333328</v>
      </c>
      <c r="BT10" s="31" t="str">
        <f t="shared" si="34"/>
        <v/>
      </c>
      <c r="BU10" s="31" t="str">
        <f t="shared" si="35"/>
        <v/>
      </c>
      <c r="BV10" s="45" t="s">
        <v>62</v>
      </c>
      <c r="BW10" s="45" t="s">
        <v>62</v>
      </c>
      <c r="BX10" s="45">
        <v>284017</v>
      </c>
      <c r="BY10" s="45">
        <v>16</v>
      </c>
      <c r="BZ10" s="45">
        <v>284017</v>
      </c>
      <c r="CA10" s="45" t="s">
        <v>2613</v>
      </c>
      <c r="CB10" s="45" t="s">
        <v>2900</v>
      </c>
      <c r="CC10" s="45">
        <v>16</v>
      </c>
      <c r="CD10" s="45">
        <v>1580942080</v>
      </c>
      <c r="CE10" s="45">
        <f t="shared" si="36"/>
        <v>1</v>
      </c>
      <c r="CF10" s="45">
        <f t="shared" si="37"/>
        <v>1</v>
      </c>
      <c r="CG10" s="45">
        <f t="shared" si="38"/>
        <v>16</v>
      </c>
      <c r="CH10" s="45">
        <f t="shared" si="39"/>
        <v>284017</v>
      </c>
      <c r="CI10" s="45">
        <f t="shared" si="40"/>
        <v>17751.0625</v>
      </c>
      <c r="CJ10" s="45" t="str">
        <f t="shared" si="41"/>
        <v/>
      </c>
      <c r="CK10" s="45">
        <f t="shared" si="42"/>
        <v>17751.0625</v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62</v>
      </c>
      <c r="C11" s="10" t="s">
        <v>62</v>
      </c>
      <c r="D11" s="10">
        <v>2157308</v>
      </c>
      <c r="E11" s="10">
        <v>62</v>
      </c>
      <c r="F11" s="10">
        <v>2157308</v>
      </c>
      <c r="G11" s="10" t="s">
        <v>2617</v>
      </c>
      <c r="H11" s="10" t="s">
        <v>2618</v>
      </c>
      <c r="I11" s="10">
        <v>62</v>
      </c>
      <c r="J11" s="10">
        <v>1580951324</v>
      </c>
      <c r="K11" s="10">
        <f t="shared" si="0"/>
        <v>1</v>
      </c>
      <c r="L11" s="10">
        <f t="shared" si="1"/>
        <v>1</v>
      </c>
      <c r="M11" s="10">
        <f t="shared" si="2"/>
        <v>62</v>
      </c>
      <c r="N11" s="10">
        <f t="shared" si="3"/>
        <v>2157308</v>
      </c>
      <c r="O11" s="10">
        <f t="shared" si="4"/>
        <v>34795.290322580644</v>
      </c>
      <c r="P11" s="10" t="str">
        <f t="shared" si="5"/>
        <v/>
      </c>
      <c r="Q11" s="10">
        <f t="shared" si="6"/>
        <v>34795.290322580644</v>
      </c>
      <c r="R11" s="10" t="str">
        <f t="shared" si="7"/>
        <v/>
      </c>
      <c r="S11" s="10" t="str">
        <f t="shared" si="8"/>
        <v/>
      </c>
      <c r="T11" s="17" t="s">
        <v>62</v>
      </c>
      <c r="U11" s="17" t="s">
        <v>62</v>
      </c>
      <c r="V11" s="17">
        <v>918880</v>
      </c>
      <c r="W11" s="17">
        <v>107</v>
      </c>
      <c r="X11" s="17">
        <v>918880</v>
      </c>
      <c r="Y11" s="17" t="s">
        <v>2671</v>
      </c>
      <c r="Z11" s="17" t="s">
        <v>2672</v>
      </c>
      <c r="AA11" s="17">
        <v>107</v>
      </c>
      <c r="AB11" s="17">
        <v>1580891480</v>
      </c>
      <c r="AC11" s="17">
        <f t="shared" si="9"/>
        <v>1</v>
      </c>
      <c r="AD11" s="17">
        <f t="shared" si="10"/>
        <v>1</v>
      </c>
      <c r="AE11" s="32">
        <f t="shared" si="11"/>
        <v>107</v>
      </c>
      <c r="AF11" s="32">
        <f t="shared" si="12"/>
        <v>918880</v>
      </c>
      <c r="AG11" s="32">
        <f t="shared" si="13"/>
        <v>8587.663551401869</v>
      </c>
      <c r="AH11" s="32" t="str">
        <f t="shared" si="14"/>
        <v/>
      </c>
      <c r="AI11" s="32">
        <f t="shared" si="15"/>
        <v>8587.663551401869</v>
      </c>
      <c r="AJ11" s="32" t="str">
        <f t="shared" si="16"/>
        <v/>
      </c>
      <c r="AK11" s="32" t="str">
        <f t="shared" si="17"/>
        <v/>
      </c>
      <c r="AL11" s="24" t="s">
        <v>62</v>
      </c>
      <c r="AM11" s="24" t="s">
        <v>62</v>
      </c>
      <c r="AN11" s="24">
        <v>791998</v>
      </c>
      <c r="AO11" s="24">
        <v>50</v>
      </c>
      <c r="AP11" s="24">
        <v>791998</v>
      </c>
      <c r="AQ11" s="24" t="s">
        <v>2658</v>
      </c>
      <c r="AR11" s="24" t="s">
        <v>2753</v>
      </c>
      <c r="AS11" s="24">
        <v>50</v>
      </c>
      <c r="AT11" s="24">
        <v>1580921903</v>
      </c>
      <c r="AU11" s="24">
        <f t="shared" si="18"/>
        <v>1</v>
      </c>
      <c r="AV11" s="24">
        <f t="shared" si="19"/>
        <v>1</v>
      </c>
      <c r="AW11" s="24">
        <f t="shared" si="20"/>
        <v>50</v>
      </c>
      <c r="AX11" s="24">
        <f t="shared" si="21"/>
        <v>791998</v>
      </c>
      <c r="AY11" s="24">
        <f t="shared" si="22"/>
        <v>15839.96</v>
      </c>
      <c r="AZ11" s="24" t="str">
        <f t="shared" si="23"/>
        <v/>
      </c>
      <c r="BA11" s="24">
        <f t="shared" si="24"/>
        <v>15839.96</v>
      </c>
      <c r="BB11" s="24" t="str">
        <f t="shared" si="25"/>
        <v/>
      </c>
      <c r="BC11" s="24" t="str">
        <f t="shared" si="26"/>
        <v/>
      </c>
      <c r="BD11" s="31" t="s">
        <v>62</v>
      </c>
      <c r="BE11" s="31" t="s">
        <v>62</v>
      </c>
      <c r="BF11" s="31">
        <v>830835</v>
      </c>
      <c r="BG11" s="31">
        <v>10</v>
      </c>
      <c r="BH11" s="31">
        <v>830835</v>
      </c>
      <c r="BI11" s="31" t="s">
        <v>2647</v>
      </c>
      <c r="BJ11" s="31" t="s">
        <v>2831</v>
      </c>
      <c r="BK11" s="31">
        <v>10</v>
      </c>
      <c r="BL11" s="31">
        <v>1581032896</v>
      </c>
      <c r="BM11" s="31">
        <f t="shared" si="27"/>
        <v>1</v>
      </c>
      <c r="BN11" s="31">
        <f t="shared" si="28"/>
        <v>1</v>
      </c>
      <c r="BO11" s="31">
        <f t="shared" si="29"/>
        <v>10</v>
      </c>
      <c r="BP11" s="31">
        <f t="shared" si="30"/>
        <v>830835</v>
      </c>
      <c r="BQ11" s="31">
        <f t="shared" si="31"/>
        <v>83083.5</v>
      </c>
      <c r="BR11" s="31" t="str">
        <f t="shared" si="32"/>
        <v/>
      </c>
      <c r="BS11" s="31">
        <f t="shared" si="33"/>
        <v>83083.5</v>
      </c>
      <c r="BT11" s="31" t="str">
        <f t="shared" si="34"/>
        <v/>
      </c>
      <c r="BU11" s="31" t="str">
        <f t="shared" si="35"/>
        <v/>
      </c>
      <c r="BV11" s="45" t="s">
        <v>62</v>
      </c>
      <c r="BW11" s="45" t="s">
        <v>62</v>
      </c>
      <c r="BX11" s="45">
        <v>264766</v>
      </c>
      <c r="BY11" s="45">
        <v>14</v>
      </c>
      <c r="BZ11" s="45">
        <v>264766</v>
      </c>
      <c r="CA11" s="45" t="s">
        <v>2698</v>
      </c>
      <c r="CB11" s="45" t="s">
        <v>2901</v>
      </c>
      <c r="CC11" s="45">
        <v>14</v>
      </c>
      <c r="CD11" s="45">
        <v>1580942088</v>
      </c>
      <c r="CE11" s="45">
        <f t="shared" si="36"/>
        <v>1</v>
      </c>
      <c r="CF11" s="45">
        <f t="shared" si="37"/>
        <v>1</v>
      </c>
      <c r="CG11" s="45">
        <f t="shared" si="38"/>
        <v>14</v>
      </c>
      <c r="CH11" s="45">
        <f t="shared" si="39"/>
        <v>264766</v>
      </c>
      <c r="CI11" s="45">
        <f t="shared" si="40"/>
        <v>18911.857142857141</v>
      </c>
      <c r="CJ11" s="45" t="str">
        <f t="shared" si="41"/>
        <v/>
      </c>
      <c r="CK11" s="45">
        <f t="shared" si="42"/>
        <v>18911.857142857141</v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62</v>
      </c>
      <c r="C12" s="10" t="s">
        <v>62</v>
      </c>
      <c r="D12" s="10">
        <v>3122568</v>
      </c>
      <c r="E12" s="10">
        <v>64</v>
      </c>
      <c r="F12" s="10">
        <v>3122568</v>
      </c>
      <c r="G12" s="10" t="s">
        <v>2619</v>
      </c>
      <c r="H12" s="10" t="s">
        <v>2620</v>
      </c>
      <c r="I12" s="10">
        <v>64</v>
      </c>
      <c r="J12" s="10">
        <v>1580951329</v>
      </c>
      <c r="K12" s="10">
        <f t="shared" si="0"/>
        <v>1</v>
      </c>
      <c r="L12" s="10">
        <f t="shared" si="1"/>
        <v>1</v>
      </c>
      <c r="M12" s="10">
        <f t="shared" si="2"/>
        <v>64</v>
      </c>
      <c r="N12" s="10">
        <f t="shared" si="3"/>
        <v>3122568</v>
      </c>
      <c r="O12" s="10">
        <f t="shared" si="4"/>
        <v>48790.125</v>
      </c>
      <c r="P12" s="10" t="str">
        <f t="shared" si="5"/>
        <v/>
      </c>
      <c r="Q12" s="10">
        <f t="shared" si="6"/>
        <v>48790.125</v>
      </c>
      <c r="R12" s="10" t="str">
        <f t="shared" si="7"/>
        <v/>
      </c>
      <c r="S12" s="10" t="str">
        <f t="shared" si="8"/>
        <v/>
      </c>
      <c r="T12" s="17" t="s">
        <v>62</v>
      </c>
      <c r="U12" s="17" t="s">
        <v>62</v>
      </c>
      <c r="V12" s="17">
        <v>649766</v>
      </c>
      <c r="W12" s="17">
        <v>51</v>
      </c>
      <c r="X12" s="17">
        <v>649766</v>
      </c>
      <c r="Y12" s="17" t="s">
        <v>2621</v>
      </c>
      <c r="Z12" s="17" t="s">
        <v>2673</v>
      </c>
      <c r="AA12" s="17">
        <v>51</v>
      </c>
      <c r="AB12" s="17">
        <v>1580891491</v>
      </c>
      <c r="AC12" s="17">
        <f t="shared" si="9"/>
        <v>1</v>
      </c>
      <c r="AD12" s="17">
        <f t="shared" si="10"/>
        <v>1</v>
      </c>
      <c r="AE12" s="32">
        <f t="shared" si="11"/>
        <v>51</v>
      </c>
      <c r="AF12" s="32">
        <f t="shared" si="12"/>
        <v>649766</v>
      </c>
      <c r="AG12" s="32">
        <f t="shared" si="13"/>
        <v>12740.509803921568</v>
      </c>
      <c r="AH12" s="32" t="str">
        <f t="shared" si="14"/>
        <v/>
      </c>
      <c r="AI12" s="32">
        <f t="shared" si="15"/>
        <v>12740.509803921568</v>
      </c>
      <c r="AJ12" s="32" t="str">
        <f t="shared" si="16"/>
        <v/>
      </c>
      <c r="AK12" s="32" t="str">
        <f t="shared" si="17"/>
        <v/>
      </c>
      <c r="AL12" s="24" t="s">
        <v>62</v>
      </c>
      <c r="AM12" s="24" t="s">
        <v>62</v>
      </c>
      <c r="AN12" s="24">
        <v>499558</v>
      </c>
      <c r="AO12" s="24">
        <v>41</v>
      </c>
      <c r="AP12" s="24">
        <v>499558</v>
      </c>
      <c r="AQ12" s="24" t="s">
        <v>2632</v>
      </c>
      <c r="AR12" s="24" t="s">
        <v>2754</v>
      </c>
      <c r="AS12" s="24">
        <v>41</v>
      </c>
      <c r="AT12" s="24">
        <v>1580921956</v>
      </c>
      <c r="AU12" s="24">
        <f t="shared" si="18"/>
        <v>1</v>
      </c>
      <c r="AV12" s="24">
        <f t="shared" si="19"/>
        <v>1</v>
      </c>
      <c r="AW12" s="24">
        <f t="shared" si="20"/>
        <v>41</v>
      </c>
      <c r="AX12" s="24">
        <f t="shared" si="21"/>
        <v>499558</v>
      </c>
      <c r="AY12" s="24">
        <f t="shared" si="22"/>
        <v>12184.341463414634</v>
      </c>
      <c r="AZ12" s="24" t="str">
        <f t="shared" si="23"/>
        <v/>
      </c>
      <c r="BA12" s="24">
        <f t="shared" si="24"/>
        <v>12184.341463414634</v>
      </c>
      <c r="BB12" s="24" t="str">
        <f t="shared" si="25"/>
        <v/>
      </c>
      <c r="BC12" s="24" t="str">
        <f t="shared" si="26"/>
        <v/>
      </c>
      <c r="BD12" s="31" t="s">
        <v>62</v>
      </c>
      <c r="BE12" s="31" t="s">
        <v>62</v>
      </c>
      <c r="BF12" s="31">
        <v>1924392</v>
      </c>
      <c r="BG12" s="31">
        <v>21</v>
      </c>
      <c r="BH12" s="31">
        <v>1924392</v>
      </c>
      <c r="BI12" s="31" t="s">
        <v>2832</v>
      </c>
      <c r="BJ12" s="31" t="s">
        <v>2833</v>
      </c>
      <c r="BK12" s="31">
        <v>21</v>
      </c>
      <c r="BL12" s="31">
        <v>1581032904</v>
      </c>
      <c r="BM12" s="31">
        <f t="shared" si="27"/>
        <v>1</v>
      </c>
      <c r="BN12" s="31">
        <f t="shared" si="28"/>
        <v>1</v>
      </c>
      <c r="BO12" s="31">
        <f t="shared" si="29"/>
        <v>21</v>
      </c>
      <c r="BP12" s="31">
        <f t="shared" si="30"/>
        <v>1924392</v>
      </c>
      <c r="BQ12" s="31">
        <f t="shared" si="31"/>
        <v>91637.71428571429</v>
      </c>
      <c r="BR12" s="31" t="str">
        <f t="shared" si="32"/>
        <v/>
      </c>
      <c r="BS12" s="31">
        <f t="shared" si="33"/>
        <v>91637.71428571429</v>
      </c>
      <c r="BT12" s="31" t="str">
        <f t="shared" si="34"/>
        <v/>
      </c>
      <c r="BU12" s="31" t="str">
        <f t="shared" si="35"/>
        <v/>
      </c>
      <c r="BV12" s="45" t="s">
        <v>62</v>
      </c>
      <c r="BW12" s="45" t="s">
        <v>62</v>
      </c>
      <c r="BX12" s="45">
        <v>280508</v>
      </c>
      <c r="BY12" s="45">
        <v>15</v>
      </c>
      <c r="BZ12" s="45">
        <v>280508</v>
      </c>
      <c r="CA12" s="45" t="s">
        <v>2683</v>
      </c>
      <c r="CB12" s="45" t="s">
        <v>2902</v>
      </c>
      <c r="CC12" s="45">
        <v>15</v>
      </c>
      <c r="CD12" s="45">
        <v>1580942096</v>
      </c>
      <c r="CE12" s="45">
        <f t="shared" si="36"/>
        <v>1</v>
      </c>
      <c r="CF12" s="45">
        <f t="shared" si="37"/>
        <v>1</v>
      </c>
      <c r="CG12" s="45">
        <f t="shared" si="38"/>
        <v>15</v>
      </c>
      <c r="CH12" s="45">
        <f t="shared" si="39"/>
        <v>280508</v>
      </c>
      <c r="CI12" s="45">
        <f t="shared" si="40"/>
        <v>18700.533333333333</v>
      </c>
      <c r="CJ12" s="45" t="str">
        <f t="shared" si="41"/>
        <v/>
      </c>
      <c r="CK12" s="45">
        <f t="shared" si="42"/>
        <v>18700.533333333333</v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62</v>
      </c>
      <c r="C13" s="10" t="s">
        <v>62</v>
      </c>
      <c r="D13" s="10">
        <v>6000058</v>
      </c>
      <c r="E13" s="10">
        <v>91</v>
      </c>
      <c r="F13" s="10">
        <v>6000058</v>
      </c>
      <c r="G13" s="10" t="s">
        <v>2621</v>
      </c>
      <c r="H13" s="10" t="s">
        <v>2622</v>
      </c>
      <c r="I13" s="10">
        <v>91</v>
      </c>
      <c r="J13" s="10">
        <v>1580951334</v>
      </c>
      <c r="K13" s="10">
        <f t="shared" si="0"/>
        <v>1</v>
      </c>
      <c r="L13" s="10">
        <f t="shared" si="1"/>
        <v>1</v>
      </c>
      <c r="M13" s="10">
        <f t="shared" si="2"/>
        <v>91</v>
      </c>
      <c r="N13" s="10">
        <f t="shared" si="3"/>
        <v>6000058</v>
      </c>
      <c r="O13" s="10">
        <f t="shared" si="4"/>
        <v>65934.703296703301</v>
      </c>
      <c r="P13" s="10" t="str">
        <f t="shared" si="5"/>
        <v/>
      </c>
      <c r="Q13" s="10">
        <f t="shared" si="6"/>
        <v>65934.703296703301</v>
      </c>
      <c r="R13" s="10" t="str">
        <f t="shared" si="7"/>
        <v/>
      </c>
      <c r="S13" s="10" t="str">
        <f t="shared" si="8"/>
        <v/>
      </c>
      <c r="T13" s="17" t="s">
        <v>62</v>
      </c>
      <c r="U13" s="17" t="s">
        <v>62</v>
      </c>
      <c r="V13" s="17">
        <v>2379052</v>
      </c>
      <c r="W13" s="17">
        <v>80</v>
      </c>
      <c r="X13" s="17">
        <v>2379052</v>
      </c>
      <c r="Y13" s="17" t="s">
        <v>2674</v>
      </c>
      <c r="Z13" s="17" t="s">
        <v>2675</v>
      </c>
      <c r="AA13" s="17">
        <v>80</v>
      </c>
      <c r="AB13" s="17">
        <v>1580891499</v>
      </c>
      <c r="AC13" s="17">
        <f t="shared" si="9"/>
        <v>1</v>
      </c>
      <c r="AD13" s="17">
        <f t="shared" si="10"/>
        <v>1</v>
      </c>
      <c r="AE13" s="32">
        <f t="shared" si="11"/>
        <v>80</v>
      </c>
      <c r="AF13" s="32">
        <f t="shared" si="12"/>
        <v>2379052</v>
      </c>
      <c r="AG13" s="32">
        <f t="shared" si="13"/>
        <v>29738.15</v>
      </c>
      <c r="AH13" s="32" t="str">
        <f t="shared" si="14"/>
        <v/>
      </c>
      <c r="AI13" s="32">
        <f t="shared" si="15"/>
        <v>29738.15</v>
      </c>
      <c r="AJ13" s="32" t="str">
        <f t="shared" si="16"/>
        <v/>
      </c>
      <c r="AK13" s="32" t="str">
        <f t="shared" si="17"/>
        <v/>
      </c>
      <c r="AL13" s="24" t="s">
        <v>62</v>
      </c>
      <c r="AM13" s="24" t="s">
        <v>62</v>
      </c>
      <c r="AN13" s="24">
        <v>894068</v>
      </c>
      <c r="AO13" s="24">
        <v>79</v>
      </c>
      <c r="AP13" s="24">
        <v>894068</v>
      </c>
      <c r="AQ13" s="24" t="s">
        <v>2679</v>
      </c>
      <c r="AR13" s="24" t="s">
        <v>2755</v>
      </c>
      <c r="AS13" s="24">
        <v>79</v>
      </c>
      <c r="AT13" s="24">
        <v>1580921997</v>
      </c>
      <c r="AU13" s="24">
        <f t="shared" si="18"/>
        <v>1</v>
      </c>
      <c r="AV13" s="24">
        <f t="shared" si="19"/>
        <v>1</v>
      </c>
      <c r="AW13" s="24">
        <f t="shared" si="20"/>
        <v>79</v>
      </c>
      <c r="AX13" s="24">
        <f t="shared" si="21"/>
        <v>894068</v>
      </c>
      <c r="AY13" s="24">
        <f t="shared" si="22"/>
        <v>11317.316455696202</v>
      </c>
      <c r="AZ13" s="24" t="str">
        <f t="shared" si="23"/>
        <v/>
      </c>
      <c r="BA13" s="24">
        <f t="shared" si="24"/>
        <v>11317.316455696202</v>
      </c>
      <c r="BB13" s="24" t="str">
        <f t="shared" si="25"/>
        <v/>
      </c>
      <c r="BC13" s="24" t="str">
        <f t="shared" si="26"/>
        <v/>
      </c>
      <c r="BD13" s="31" t="s">
        <v>62</v>
      </c>
      <c r="BE13" s="31" t="s">
        <v>62</v>
      </c>
      <c r="BF13" s="31">
        <v>3818292</v>
      </c>
      <c r="BG13" s="31">
        <v>33</v>
      </c>
      <c r="BH13" s="31">
        <v>3818292</v>
      </c>
      <c r="BI13" s="31" t="s">
        <v>2611</v>
      </c>
      <c r="BJ13" s="31" t="s">
        <v>2834</v>
      </c>
      <c r="BK13" s="31">
        <v>33</v>
      </c>
      <c r="BL13" s="31">
        <v>1581032912</v>
      </c>
      <c r="BM13" s="31">
        <f t="shared" si="27"/>
        <v>1</v>
      </c>
      <c r="BN13" s="31">
        <f t="shared" si="28"/>
        <v>1</v>
      </c>
      <c r="BO13" s="31">
        <f t="shared" si="29"/>
        <v>33</v>
      </c>
      <c r="BP13" s="31">
        <f t="shared" si="30"/>
        <v>3818292</v>
      </c>
      <c r="BQ13" s="31">
        <f t="shared" si="31"/>
        <v>115705.81818181818</v>
      </c>
      <c r="BR13" s="31" t="str">
        <f t="shared" si="32"/>
        <v/>
      </c>
      <c r="BS13" s="31">
        <f t="shared" si="33"/>
        <v>115705.81818181818</v>
      </c>
      <c r="BT13" s="31" t="str">
        <f t="shared" si="34"/>
        <v/>
      </c>
      <c r="BU13" s="31" t="str">
        <f t="shared" si="35"/>
        <v/>
      </c>
      <c r="BV13" s="45" t="s">
        <v>62</v>
      </c>
      <c r="BW13" s="45" t="s">
        <v>62</v>
      </c>
      <c r="BX13" s="45">
        <v>435662</v>
      </c>
      <c r="BY13" s="45">
        <v>24</v>
      </c>
      <c r="BZ13" s="45">
        <v>435662</v>
      </c>
      <c r="CA13" s="45" t="s">
        <v>2698</v>
      </c>
      <c r="CB13" s="45" t="s">
        <v>2903</v>
      </c>
      <c r="CC13" s="45">
        <v>24</v>
      </c>
      <c r="CD13" s="45">
        <v>1580942104</v>
      </c>
      <c r="CE13" s="45">
        <f t="shared" si="36"/>
        <v>1</v>
      </c>
      <c r="CF13" s="45">
        <f t="shared" si="37"/>
        <v>1</v>
      </c>
      <c r="CG13" s="45">
        <f t="shared" si="38"/>
        <v>24</v>
      </c>
      <c r="CH13" s="45">
        <f t="shared" si="39"/>
        <v>435662</v>
      </c>
      <c r="CI13" s="45">
        <f t="shared" si="40"/>
        <v>18152.583333333332</v>
      </c>
      <c r="CJ13" s="45" t="str">
        <f t="shared" si="41"/>
        <v/>
      </c>
      <c r="CK13" s="45">
        <f t="shared" si="42"/>
        <v>18152.583333333332</v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62</v>
      </c>
      <c r="C14" s="10" t="s">
        <v>62</v>
      </c>
      <c r="D14" s="10">
        <v>2384583</v>
      </c>
      <c r="E14" s="10">
        <v>52</v>
      </c>
      <c r="F14" s="10">
        <v>2384583</v>
      </c>
      <c r="G14" s="10" t="s">
        <v>2615</v>
      </c>
      <c r="H14" s="10" t="s">
        <v>2623</v>
      </c>
      <c r="I14" s="10">
        <v>52</v>
      </c>
      <c r="J14" s="10">
        <v>1580951355</v>
      </c>
      <c r="K14" s="10">
        <f t="shared" si="0"/>
        <v>1</v>
      </c>
      <c r="L14" s="10">
        <f t="shared" si="1"/>
        <v>1</v>
      </c>
      <c r="M14" s="10">
        <f t="shared" si="2"/>
        <v>52</v>
      </c>
      <c r="N14" s="10">
        <f t="shared" si="3"/>
        <v>2384583</v>
      </c>
      <c r="O14" s="10">
        <f t="shared" si="4"/>
        <v>45857.365384615383</v>
      </c>
      <c r="P14" s="10" t="str">
        <f t="shared" si="5"/>
        <v/>
      </c>
      <c r="Q14" s="10">
        <f t="shared" si="6"/>
        <v>45857.365384615383</v>
      </c>
      <c r="R14" s="10" t="str">
        <f t="shared" si="7"/>
        <v/>
      </c>
      <c r="S14" s="10" t="str">
        <f t="shared" si="8"/>
        <v/>
      </c>
      <c r="T14" s="17" t="s">
        <v>62</v>
      </c>
      <c r="U14" s="17" t="s">
        <v>62</v>
      </c>
      <c r="V14" s="17">
        <v>840677</v>
      </c>
      <c r="W14" s="17">
        <v>76</v>
      </c>
      <c r="X14" s="17">
        <v>840677</v>
      </c>
      <c r="Y14" s="17" t="s">
        <v>2676</v>
      </c>
      <c r="Z14" s="17" t="s">
        <v>2677</v>
      </c>
      <c r="AA14" s="17">
        <v>76</v>
      </c>
      <c r="AB14" s="17">
        <v>1580891543</v>
      </c>
      <c r="AC14" s="17">
        <f t="shared" si="9"/>
        <v>1</v>
      </c>
      <c r="AD14" s="17">
        <f t="shared" si="10"/>
        <v>1</v>
      </c>
      <c r="AE14" s="32">
        <f t="shared" si="11"/>
        <v>76</v>
      </c>
      <c r="AF14" s="32">
        <f t="shared" si="12"/>
        <v>840677</v>
      </c>
      <c r="AG14" s="32">
        <f t="shared" si="13"/>
        <v>11061.53947368421</v>
      </c>
      <c r="AH14" s="32" t="str">
        <f t="shared" si="14"/>
        <v/>
      </c>
      <c r="AI14" s="32">
        <f t="shared" si="15"/>
        <v>11061.53947368421</v>
      </c>
      <c r="AJ14" s="32" t="str">
        <f t="shared" si="16"/>
        <v/>
      </c>
      <c r="AK14" s="32" t="str">
        <f t="shared" si="17"/>
        <v/>
      </c>
      <c r="AL14" s="24" t="s">
        <v>62</v>
      </c>
      <c r="AM14" s="24" t="s">
        <v>62</v>
      </c>
      <c r="AN14" s="24">
        <v>533993</v>
      </c>
      <c r="AO14" s="24">
        <v>47</v>
      </c>
      <c r="AP14" s="24">
        <v>533993</v>
      </c>
      <c r="AQ14" s="24" t="s">
        <v>2641</v>
      </c>
      <c r="AR14" s="24" t="s">
        <v>2756</v>
      </c>
      <c r="AS14" s="24">
        <v>47</v>
      </c>
      <c r="AT14" s="24">
        <v>1580922078</v>
      </c>
      <c r="AU14" s="24">
        <f t="shared" si="18"/>
        <v>1</v>
      </c>
      <c r="AV14" s="24">
        <f t="shared" si="19"/>
        <v>1</v>
      </c>
      <c r="AW14" s="24">
        <f t="shared" si="20"/>
        <v>47</v>
      </c>
      <c r="AX14" s="24">
        <f t="shared" si="21"/>
        <v>533993</v>
      </c>
      <c r="AY14" s="24">
        <f t="shared" si="22"/>
        <v>11361.553191489362</v>
      </c>
      <c r="AZ14" s="24" t="str">
        <f t="shared" si="23"/>
        <v/>
      </c>
      <c r="BA14" s="24">
        <f t="shared" si="24"/>
        <v>11361.553191489362</v>
      </c>
      <c r="BB14" s="24" t="str">
        <f t="shared" si="25"/>
        <v/>
      </c>
      <c r="BC14" s="24" t="str">
        <f t="shared" si="26"/>
        <v/>
      </c>
      <c r="BD14" s="31" t="s">
        <v>62</v>
      </c>
      <c r="BE14" s="31" t="s">
        <v>62</v>
      </c>
      <c r="BF14" s="31">
        <v>889617</v>
      </c>
      <c r="BG14" s="31">
        <v>11</v>
      </c>
      <c r="BH14" s="31">
        <v>889617</v>
      </c>
      <c r="BI14" s="31" t="s">
        <v>2619</v>
      </c>
      <c r="BJ14" s="31" t="s">
        <v>2835</v>
      </c>
      <c r="BK14" s="31">
        <v>11</v>
      </c>
      <c r="BL14" s="31">
        <v>1581032923</v>
      </c>
      <c r="BM14" s="31">
        <f t="shared" si="27"/>
        <v>1</v>
      </c>
      <c r="BN14" s="31">
        <f t="shared" si="28"/>
        <v>1</v>
      </c>
      <c r="BO14" s="31">
        <f t="shared" si="29"/>
        <v>11</v>
      </c>
      <c r="BP14" s="31">
        <f t="shared" si="30"/>
        <v>889617</v>
      </c>
      <c r="BQ14" s="31">
        <f t="shared" si="31"/>
        <v>80874.272727272721</v>
      </c>
      <c r="BR14" s="31" t="str">
        <f t="shared" si="32"/>
        <v/>
      </c>
      <c r="BS14" s="31">
        <f t="shared" si="33"/>
        <v>80874.272727272721</v>
      </c>
      <c r="BT14" s="31" t="str">
        <f t="shared" si="34"/>
        <v/>
      </c>
      <c r="BU14" s="31" t="str">
        <f t="shared" si="35"/>
        <v/>
      </c>
      <c r="BV14" s="45" t="s">
        <v>62</v>
      </c>
      <c r="BW14" s="45" t="s">
        <v>62</v>
      </c>
      <c r="BX14" s="45">
        <v>285644</v>
      </c>
      <c r="BY14" s="45">
        <v>16</v>
      </c>
      <c r="BZ14" s="45">
        <v>285644</v>
      </c>
      <c r="CA14" s="45" t="s">
        <v>2692</v>
      </c>
      <c r="CB14" s="45" t="s">
        <v>2904</v>
      </c>
      <c r="CC14" s="45">
        <v>16</v>
      </c>
      <c r="CD14" s="45">
        <v>1580942112</v>
      </c>
      <c r="CE14" s="45">
        <f t="shared" si="36"/>
        <v>1</v>
      </c>
      <c r="CF14" s="45">
        <f t="shared" si="37"/>
        <v>1</v>
      </c>
      <c r="CG14" s="45">
        <f t="shared" si="38"/>
        <v>16</v>
      </c>
      <c r="CH14" s="45">
        <f t="shared" si="39"/>
        <v>285644</v>
      </c>
      <c r="CI14" s="45">
        <f t="shared" si="40"/>
        <v>17852.75</v>
      </c>
      <c r="CJ14" s="45" t="str">
        <f t="shared" si="41"/>
        <v/>
      </c>
      <c r="CK14" s="45">
        <f t="shared" si="42"/>
        <v>17852.75</v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62</v>
      </c>
      <c r="C15" s="10" t="s">
        <v>62</v>
      </c>
      <c r="D15" s="10">
        <v>2199392</v>
      </c>
      <c r="E15" s="10">
        <v>58</v>
      </c>
      <c r="F15" s="10">
        <v>2199392</v>
      </c>
      <c r="G15" s="10" t="s">
        <v>2624</v>
      </c>
      <c r="H15" s="10" t="s">
        <v>2625</v>
      </c>
      <c r="I15" s="10">
        <v>58</v>
      </c>
      <c r="J15" s="10">
        <v>1580951363</v>
      </c>
      <c r="K15" s="10">
        <f t="shared" si="0"/>
        <v>1</v>
      </c>
      <c r="L15" s="10">
        <f t="shared" si="1"/>
        <v>1</v>
      </c>
      <c r="M15" s="10">
        <f t="shared" si="2"/>
        <v>58</v>
      </c>
      <c r="N15" s="10">
        <f t="shared" si="3"/>
        <v>2199392</v>
      </c>
      <c r="O15" s="10">
        <f t="shared" si="4"/>
        <v>37920.551724137928</v>
      </c>
      <c r="P15" s="10" t="str">
        <f t="shared" si="5"/>
        <v/>
      </c>
      <c r="Q15" s="10">
        <f t="shared" si="6"/>
        <v>37920.551724137928</v>
      </c>
      <c r="R15" s="10" t="str">
        <f t="shared" si="7"/>
        <v/>
      </c>
      <c r="S15" s="10" t="str">
        <f t="shared" si="8"/>
        <v/>
      </c>
      <c r="T15" s="17" t="s">
        <v>62</v>
      </c>
      <c r="U15" s="17" t="s">
        <v>62</v>
      </c>
      <c r="V15" s="17">
        <v>1315495</v>
      </c>
      <c r="W15" s="17">
        <v>110</v>
      </c>
      <c r="X15" s="17">
        <v>1315495</v>
      </c>
      <c r="Y15" s="17" t="s">
        <v>2639</v>
      </c>
      <c r="Z15" s="17" t="s">
        <v>2678</v>
      </c>
      <c r="AA15" s="17">
        <v>110</v>
      </c>
      <c r="AB15" s="17">
        <v>1580891551</v>
      </c>
      <c r="AC15" s="17">
        <f t="shared" si="9"/>
        <v>1</v>
      </c>
      <c r="AD15" s="17">
        <f t="shared" si="10"/>
        <v>1</v>
      </c>
      <c r="AE15" s="32">
        <f t="shared" si="11"/>
        <v>110</v>
      </c>
      <c r="AF15" s="32">
        <f t="shared" si="12"/>
        <v>1315495</v>
      </c>
      <c r="AG15" s="32">
        <f t="shared" si="13"/>
        <v>11959.045454545454</v>
      </c>
      <c r="AH15" s="32" t="str">
        <f t="shared" si="14"/>
        <v/>
      </c>
      <c r="AI15" s="32">
        <f t="shared" si="15"/>
        <v>11959.045454545454</v>
      </c>
      <c r="AJ15" s="32" t="str">
        <f t="shared" si="16"/>
        <v/>
      </c>
      <c r="AK15" s="32" t="str">
        <f t="shared" si="17"/>
        <v/>
      </c>
      <c r="AL15" s="24" t="s">
        <v>62</v>
      </c>
      <c r="AM15" s="24" t="s">
        <v>62</v>
      </c>
      <c r="AN15" s="24">
        <v>726232</v>
      </c>
      <c r="AO15" s="24">
        <v>83</v>
      </c>
      <c r="AP15" s="24">
        <v>726232</v>
      </c>
      <c r="AQ15" s="24" t="s">
        <v>2615</v>
      </c>
      <c r="AR15" s="24" t="s">
        <v>2757</v>
      </c>
      <c r="AS15" s="24">
        <v>83</v>
      </c>
      <c r="AT15" s="24">
        <v>1580922128</v>
      </c>
      <c r="AU15" s="24">
        <f t="shared" si="18"/>
        <v>1</v>
      </c>
      <c r="AV15" s="24">
        <f t="shared" si="19"/>
        <v>1</v>
      </c>
      <c r="AW15" s="24">
        <f t="shared" si="20"/>
        <v>83</v>
      </c>
      <c r="AX15" s="24">
        <f t="shared" si="21"/>
        <v>726232</v>
      </c>
      <c r="AY15" s="24">
        <f t="shared" si="22"/>
        <v>8749.7831325301213</v>
      </c>
      <c r="AZ15" s="24" t="str">
        <f t="shared" si="23"/>
        <v/>
      </c>
      <c r="BA15" s="24">
        <f t="shared" si="24"/>
        <v>8749.7831325301213</v>
      </c>
      <c r="BB15" s="24" t="str">
        <f t="shared" si="25"/>
        <v/>
      </c>
      <c r="BC15" s="24" t="str">
        <f t="shared" si="26"/>
        <v/>
      </c>
      <c r="BD15" s="31" t="s">
        <v>62</v>
      </c>
      <c r="BE15" s="31" t="s">
        <v>62</v>
      </c>
      <c r="BF15" s="31">
        <v>861707</v>
      </c>
      <c r="BG15" s="31">
        <v>10</v>
      </c>
      <c r="BH15" s="31">
        <v>861707</v>
      </c>
      <c r="BI15" s="31" t="s">
        <v>2658</v>
      </c>
      <c r="BJ15" s="31" t="s">
        <v>2836</v>
      </c>
      <c r="BK15" s="31">
        <v>10</v>
      </c>
      <c r="BL15" s="31">
        <v>1581032931</v>
      </c>
      <c r="BM15" s="31">
        <f t="shared" si="27"/>
        <v>1</v>
      </c>
      <c r="BN15" s="31">
        <f t="shared" si="28"/>
        <v>1</v>
      </c>
      <c r="BO15" s="31">
        <f t="shared" si="29"/>
        <v>10</v>
      </c>
      <c r="BP15" s="31">
        <f t="shared" si="30"/>
        <v>861707</v>
      </c>
      <c r="BQ15" s="31">
        <f t="shared" si="31"/>
        <v>86170.7</v>
      </c>
      <c r="BR15" s="31" t="str">
        <f t="shared" si="32"/>
        <v/>
      </c>
      <c r="BS15" s="31">
        <f t="shared" si="33"/>
        <v>86170.7</v>
      </c>
      <c r="BT15" s="31" t="str">
        <f t="shared" si="34"/>
        <v/>
      </c>
      <c r="BU15" s="31" t="str">
        <f t="shared" si="35"/>
        <v/>
      </c>
      <c r="BV15" s="45" t="s">
        <v>62</v>
      </c>
      <c r="BW15" s="45" t="s">
        <v>62</v>
      </c>
      <c r="BX15" s="45">
        <v>265344</v>
      </c>
      <c r="BY15" s="45">
        <v>13</v>
      </c>
      <c r="BZ15" s="45">
        <v>265344</v>
      </c>
      <c r="CA15" s="45" t="s">
        <v>2671</v>
      </c>
      <c r="CB15" s="45" t="s">
        <v>2905</v>
      </c>
      <c r="CC15" s="45">
        <v>13</v>
      </c>
      <c r="CD15" s="45">
        <v>1580942117</v>
      </c>
      <c r="CE15" s="45">
        <f t="shared" si="36"/>
        <v>1</v>
      </c>
      <c r="CF15" s="45">
        <f t="shared" si="37"/>
        <v>1</v>
      </c>
      <c r="CG15" s="45">
        <f t="shared" si="38"/>
        <v>13</v>
      </c>
      <c r="CH15" s="45">
        <f t="shared" si="39"/>
        <v>265344</v>
      </c>
      <c r="CI15" s="45">
        <f t="shared" si="40"/>
        <v>20411.076923076922</v>
      </c>
      <c r="CJ15" s="45" t="str">
        <f t="shared" si="41"/>
        <v/>
      </c>
      <c r="CK15" s="45">
        <f t="shared" si="42"/>
        <v>20411.076923076922</v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62</v>
      </c>
      <c r="C16" s="10" t="s">
        <v>62</v>
      </c>
      <c r="D16" s="10">
        <v>2399562</v>
      </c>
      <c r="E16" s="10">
        <v>47</v>
      </c>
      <c r="F16" s="10">
        <v>2399562</v>
      </c>
      <c r="G16" s="10" t="s">
        <v>2626</v>
      </c>
      <c r="H16" s="10" t="s">
        <v>2627</v>
      </c>
      <c r="I16" s="10">
        <v>47</v>
      </c>
      <c r="J16" s="10">
        <v>1580951389</v>
      </c>
      <c r="K16" s="10">
        <f t="shared" si="0"/>
        <v>1</v>
      </c>
      <c r="L16" s="10">
        <f t="shared" si="1"/>
        <v>1</v>
      </c>
      <c r="M16" s="10">
        <f t="shared" si="2"/>
        <v>47</v>
      </c>
      <c r="N16" s="10">
        <f t="shared" si="3"/>
        <v>2399562</v>
      </c>
      <c r="O16" s="10">
        <f t="shared" si="4"/>
        <v>51054.51063829787</v>
      </c>
      <c r="P16" s="10" t="str">
        <f t="shared" si="5"/>
        <v/>
      </c>
      <c r="Q16" s="10">
        <f t="shared" si="6"/>
        <v>51054.51063829787</v>
      </c>
      <c r="R16" s="10" t="str">
        <f t="shared" si="7"/>
        <v/>
      </c>
      <c r="S16" s="10" t="str">
        <f t="shared" si="8"/>
        <v/>
      </c>
      <c r="T16" s="17" t="s">
        <v>62</v>
      </c>
      <c r="U16" s="17" t="s">
        <v>62</v>
      </c>
      <c r="V16" s="17">
        <v>748429</v>
      </c>
      <c r="W16" s="17">
        <v>54</v>
      </c>
      <c r="X16" s="17">
        <v>748429</v>
      </c>
      <c r="Y16" s="17" t="s">
        <v>2679</v>
      </c>
      <c r="Z16" s="17" t="s">
        <v>2680</v>
      </c>
      <c r="AA16" s="17">
        <v>54</v>
      </c>
      <c r="AB16" s="17">
        <v>1580891581</v>
      </c>
      <c r="AC16" s="17">
        <f t="shared" si="9"/>
        <v>1</v>
      </c>
      <c r="AD16" s="17">
        <f t="shared" si="10"/>
        <v>1</v>
      </c>
      <c r="AE16" s="32">
        <f t="shared" si="11"/>
        <v>54</v>
      </c>
      <c r="AF16" s="32">
        <f t="shared" si="12"/>
        <v>748429</v>
      </c>
      <c r="AG16" s="32">
        <f t="shared" si="13"/>
        <v>13859.796296296296</v>
      </c>
      <c r="AH16" s="32" t="str">
        <f t="shared" si="14"/>
        <v/>
      </c>
      <c r="AI16" s="32">
        <f t="shared" si="15"/>
        <v>13859.796296296296</v>
      </c>
      <c r="AJ16" s="32" t="str">
        <f t="shared" si="16"/>
        <v/>
      </c>
      <c r="AK16" s="32" t="str">
        <f t="shared" si="17"/>
        <v/>
      </c>
      <c r="AL16" s="24" t="s">
        <v>62</v>
      </c>
      <c r="AM16" s="24" t="s">
        <v>62</v>
      </c>
      <c r="AN16" s="24">
        <v>663882</v>
      </c>
      <c r="AO16" s="24">
        <v>58</v>
      </c>
      <c r="AP16" s="24">
        <v>663882</v>
      </c>
      <c r="AQ16" s="24" t="s">
        <v>2639</v>
      </c>
      <c r="AR16" s="24" t="s">
        <v>2758</v>
      </c>
      <c r="AS16" s="24">
        <v>58</v>
      </c>
      <c r="AT16" s="24">
        <v>1580922211</v>
      </c>
      <c r="AU16" s="24">
        <f t="shared" si="18"/>
        <v>1</v>
      </c>
      <c r="AV16" s="24">
        <f t="shared" si="19"/>
        <v>1</v>
      </c>
      <c r="AW16" s="24">
        <f t="shared" si="20"/>
        <v>58</v>
      </c>
      <c r="AX16" s="24">
        <f t="shared" si="21"/>
        <v>663882</v>
      </c>
      <c r="AY16" s="24">
        <f t="shared" si="22"/>
        <v>11446.241379310344</v>
      </c>
      <c r="AZ16" s="24" t="str">
        <f t="shared" si="23"/>
        <v/>
      </c>
      <c r="BA16" s="24">
        <f t="shared" si="24"/>
        <v>11446.241379310344</v>
      </c>
      <c r="BB16" s="24" t="str">
        <f t="shared" si="25"/>
        <v/>
      </c>
      <c r="BC16" s="24" t="str">
        <f t="shared" si="26"/>
        <v/>
      </c>
      <c r="BD16" s="31" t="s">
        <v>62</v>
      </c>
      <c r="BE16" s="31" t="s">
        <v>62</v>
      </c>
      <c r="BF16" s="31">
        <v>787237</v>
      </c>
      <c r="BG16" s="31">
        <v>8</v>
      </c>
      <c r="BH16" s="31">
        <v>787237</v>
      </c>
      <c r="BI16" s="31" t="s">
        <v>2784</v>
      </c>
      <c r="BJ16" s="31" t="s">
        <v>2837</v>
      </c>
      <c r="BK16" s="31">
        <v>8</v>
      </c>
      <c r="BL16" s="31">
        <v>1581032936</v>
      </c>
      <c r="BM16" s="31">
        <f t="shared" si="27"/>
        <v>1</v>
      </c>
      <c r="BN16" s="31">
        <f t="shared" si="28"/>
        <v>1</v>
      </c>
      <c r="BO16" s="31">
        <f t="shared" si="29"/>
        <v>8</v>
      </c>
      <c r="BP16" s="31">
        <f t="shared" si="30"/>
        <v>787237</v>
      </c>
      <c r="BQ16" s="31">
        <f t="shared" si="31"/>
        <v>98404.625</v>
      </c>
      <c r="BR16" s="31" t="str">
        <f t="shared" si="32"/>
        <v/>
      </c>
      <c r="BS16" s="31">
        <f t="shared" si="33"/>
        <v>98404.625</v>
      </c>
      <c r="BT16" s="31" t="str">
        <f t="shared" si="34"/>
        <v/>
      </c>
      <c r="BU16" s="31" t="str">
        <f t="shared" si="35"/>
        <v/>
      </c>
      <c r="BV16" s="45" t="s">
        <v>62</v>
      </c>
      <c r="BW16" s="45" t="s">
        <v>62</v>
      </c>
      <c r="BX16" s="45">
        <v>175291</v>
      </c>
      <c r="BY16" s="45">
        <v>8</v>
      </c>
      <c r="BZ16" s="45">
        <v>175291</v>
      </c>
      <c r="CA16" s="45" t="s">
        <v>2698</v>
      </c>
      <c r="CB16" s="45" t="s">
        <v>2906</v>
      </c>
      <c r="CC16" s="45">
        <v>8</v>
      </c>
      <c r="CD16" s="45">
        <v>1580942125</v>
      </c>
      <c r="CE16" s="45">
        <f t="shared" si="36"/>
        <v>1</v>
      </c>
      <c r="CF16" s="45">
        <f t="shared" si="37"/>
        <v>1</v>
      </c>
      <c r="CG16" s="45">
        <f t="shared" si="38"/>
        <v>8</v>
      </c>
      <c r="CH16" s="45">
        <f t="shared" si="39"/>
        <v>175291</v>
      </c>
      <c r="CI16" s="45">
        <f t="shared" si="40"/>
        <v>21911.375</v>
      </c>
      <c r="CJ16" s="45" t="str">
        <f t="shared" si="41"/>
        <v/>
      </c>
      <c r="CK16" s="45">
        <f t="shared" si="42"/>
        <v>21911.375</v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62</v>
      </c>
      <c r="C17" s="10" t="s">
        <v>62</v>
      </c>
      <c r="D17" s="10">
        <v>5371269</v>
      </c>
      <c r="E17" s="10">
        <v>84</v>
      </c>
      <c r="F17" s="10">
        <v>5371269</v>
      </c>
      <c r="G17" s="10" t="s">
        <v>2628</v>
      </c>
      <c r="H17" s="10" t="s">
        <v>2629</v>
      </c>
      <c r="I17" s="10">
        <v>84</v>
      </c>
      <c r="J17" s="10">
        <v>1580951397</v>
      </c>
      <c r="K17" s="10">
        <f t="shared" si="0"/>
        <v>1</v>
      </c>
      <c r="L17" s="10">
        <f t="shared" si="1"/>
        <v>1</v>
      </c>
      <c r="M17" s="10">
        <f t="shared" si="2"/>
        <v>84</v>
      </c>
      <c r="N17" s="10">
        <f t="shared" si="3"/>
        <v>5371269</v>
      </c>
      <c r="O17" s="10">
        <f t="shared" si="4"/>
        <v>63943.678571428572</v>
      </c>
      <c r="P17" s="10" t="str">
        <f t="shared" si="5"/>
        <v/>
      </c>
      <c r="Q17" s="10">
        <f t="shared" si="6"/>
        <v>63943.678571428572</v>
      </c>
      <c r="R17" s="10" t="str">
        <f t="shared" si="7"/>
        <v/>
      </c>
      <c r="S17" s="10" t="str">
        <f t="shared" si="8"/>
        <v/>
      </c>
      <c r="T17" s="17" t="s">
        <v>62</v>
      </c>
      <c r="U17" s="17" t="s">
        <v>62</v>
      </c>
      <c r="V17" s="17">
        <v>1580934</v>
      </c>
      <c r="W17" s="17">
        <v>119</v>
      </c>
      <c r="X17" s="17">
        <v>1580934</v>
      </c>
      <c r="Y17" s="17" t="s">
        <v>2681</v>
      </c>
      <c r="Z17" s="17" t="s">
        <v>2682</v>
      </c>
      <c r="AA17" s="17">
        <v>119</v>
      </c>
      <c r="AB17" s="17">
        <v>1580891589</v>
      </c>
      <c r="AC17" s="17">
        <f t="shared" si="9"/>
        <v>1</v>
      </c>
      <c r="AD17" s="17">
        <f t="shared" si="10"/>
        <v>1</v>
      </c>
      <c r="AE17" s="32">
        <f t="shared" si="11"/>
        <v>119</v>
      </c>
      <c r="AF17" s="32">
        <f t="shared" si="12"/>
        <v>1580934</v>
      </c>
      <c r="AG17" s="32">
        <f t="shared" si="13"/>
        <v>13285.159663865546</v>
      </c>
      <c r="AH17" s="32" t="str">
        <f t="shared" si="14"/>
        <v/>
      </c>
      <c r="AI17" s="32">
        <f t="shared" si="15"/>
        <v>13285.159663865546</v>
      </c>
      <c r="AJ17" s="32" t="str">
        <f t="shared" si="16"/>
        <v/>
      </c>
      <c r="AK17" s="32" t="str">
        <f t="shared" si="17"/>
        <v/>
      </c>
      <c r="AL17" s="24" t="s">
        <v>62</v>
      </c>
      <c r="AM17" s="24" t="s">
        <v>62</v>
      </c>
      <c r="AN17" s="24">
        <v>789674</v>
      </c>
      <c r="AO17" s="24">
        <v>71</v>
      </c>
      <c r="AP17" s="24">
        <v>789674</v>
      </c>
      <c r="AQ17" s="24" t="s">
        <v>2707</v>
      </c>
      <c r="AR17" s="24" t="s">
        <v>2759</v>
      </c>
      <c r="AS17" s="24">
        <v>71</v>
      </c>
      <c r="AT17" s="24">
        <v>1580922270</v>
      </c>
      <c r="AU17" s="24">
        <f t="shared" si="18"/>
        <v>1</v>
      </c>
      <c r="AV17" s="24">
        <f t="shared" si="19"/>
        <v>1</v>
      </c>
      <c r="AW17" s="24">
        <f t="shared" si="20"/>
        <v>71</v>
      </c>
      <c r="AX17" s="24">
        <f t="shared" si="21"/>
        <v>789674</v>
      </c>
      <c r="AY17" s="24">
        <f t="shared" si="22"/>
        <v>11122.169014084508</v>
      </c>
      <c r="AZ17" s="24" t="str">
        <f t="shared" si="23"/>
        <v/>
      </c>
      <c r="BA17" s="24">
        <f t="shared" si="24"/>
        <v>11122.169014084508</v>
      </c>
      <c r="BB17" s="24" t="str">
        <f t="shared" si="25"/>
        <v/>
      </c>
      <c r="BC17" s="24" t="str">
        <f t="shared" si="26"/>
        <v/>
      </c>
      <c r="BD17" s="31" t="s">
        <v>62</v>
      </c>
      <c r="BE17" s="31" t="s">
        <v>62</v>
      </c>
      <c r="BF17" s="31">
        <v>4960907</v>
      </c>
      <c r="BG17" s="31">
        <v>36</v>
      </c>
      <c r="BH17" s="31">
        <v>4960907</v>
      </c>
      <c r="BI17" s="31" t="s">
        <v>2635</v>
      </c>
      <c r="BJ17" s="31" t="s">
        <v>2838</v>
      </c>
      <c r="BK17" s="31">
        <v>36</v>
      </c>
      <c r="BL17" s="31">
        <v>1581032944</v>
      </c>
      <c r="BM17" s="31">
        <f t="shared" si="27"/>
        <v>1</v>
      </c>
      <c r="BN17" s="31">
        <f t="shared" si="28"/>
        <v>1</v>
      </c>
      <c r="BO17" s="31">
        <f t="shared" si="29"/>
        <v>36</v>
      </c>
      <c r="BP17" s="31">
        <f t="shared" si="30"/>
        <v>4960907</v>
      </c>
      <c r="BQ17" s="31">
        <f t="shared" si="31"/>
        <v>137802.97222222222</v>
      </c>
      <c r="BR17" s="31" t="str">
        <f t="shared" si="32"/>
        <v/>
      </c>
      <c r="BS17" s="31">
        <f t="shared" si="33"/>
        <v>137802.97222222222</v>
      </c>
      <c r="BT17" s="31" t="str">
        <f t="shared" si="34"/>
        <v/>
      </c>
      <c r="BU17" s="31" t="str">
        <f t="shared" si="35"/>
        <v/>
      </c>
      <c r="BV17" s="45" t="s">
        <v>62</v>
      </c>
      <c r="BW17" s="45" t="s">
        <v>62</v>
      </c>
      <c r="BX17" s="45">
        <v>439716</v>
      </c>
      <c r="BY17" s="45">
        <v>19</v>
      </c>
      <c r="BZ17" s="45">
        <v>439716</v>
      </c>
      <c r="CA17" s="45" t="s">
        <v>2692</v>
      </c>
      <c r="CB17" s="45" t="s">
        <v>2907</v>
      </c>
      <c r="CC17" s="45">
        <v>19</v>
      </c>
      <c r="CD17" s="45">
        <v>1580942133</v>
      </c>
      <c r="CE17" s="45">
        <f t="shared" si="36"/>
        <v>1</v>
      </c>
      <c r="CF17" s="45">
        <f t="shared" si="37"/>
        <v>1</v>
      </c>
      <c r="CG17" s="45">
        <f t="shared" si="38"/>
        <v>19</v>
      </c>
      <c r="CH17" s="45">
        <f t="shared" si="39"/>
        <v>439716</v>
      </c>
      <c r="CI17" s="45">
        <f t="shared" si="40"/>
        <v>23142.947368421053</v>
      </c>
      <c r="CJ17" s="45" t="str">
        <f t="shared" si="41"/>
        <v/>
      </c>
      <c r="CK17" s="45">
        <f t="shared" si="42"/>
        <v>23142.947368421053</v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62</v>
      </c>
      <c r="C18" s="10" t="s">
        <v>62</v>
      </c>
      <c r="D18" s="10">
        <v>2769153</v>
      </c>
      <c r="E18" s="10">
        <v>53</v>
      </c>
      <c r="F18" s="10">
        <v>2769153</v>
      </c>
      <c r="G18" s="10" t="s">
        <v>2630</v>
      </c>
      <c r="H18" s="10" t="s">
        <v>2631</v>
      </c>
      <c r="I18" s="10">
        <v>53</v>
      </c>
      <c r="J18" s="10">
        <v>1580951405</v>
      </c>
      <c r="K18" s="10">
        <f t="shared" si="0"/>
        <v>1</v>
      </c>
      <c r="L18" s="10">
        <f t="shared" si="1"/>
        <v>1</v>
      </c>
      <c r="M18" s="10">
        <f t="shared" si="2"/>
        <v>53</v>
      </c>
      <c r="N18" s="10">
        <f t="shared" si="3"/>
        <v>2769153</v>
      </c>
      <c r="O18" s="10">
        <f t="shared" si="4"/>
        <v>52248.169811320753</v>
      </c>
      <c r="P18" s="10" t="str">
        <f t="shared" si="5"/>
        <v/>
      </c>
      <c r="Q18" s="10">
        <f t="shared" si="6"/>
        <v>52248.169811320753</v>
      </c>
      <c r="R18" s="10" t="str">
        <f t="shared" si="7"/>
        <v/>
      </c>
      <c r="S18" s="10" t="str">
        <f t="shared" si="8"/>
        <v/>
      </c>
      <c r="T18" s="17" t="s">
        <v>62</v>
      </c>
      <c r="U18" s="17" t="s">
        <v>62</v>
      </c>
      <c r="V18" s="17">
        <v>1296082</v>
      </c>
      <c r="W18" s="17">
        <v>103</v>
      </c>
      <c r="X18" s="17">
        <v>1296082</v>
      </c>
      <c r="Y18" s="17" t="s">
        <v>2683</v>
      </c>
      <c r="Z18" s="17" t="s">
        <v>2684</v>
      </c>
      <c r="AA18" s="17">
        <v>103</v>
      </c>
      <c r="AB18" s="17">
        <v>1580891621</v>
      </c>
      <c r="AC18" s="17">
        <f t="shared" si="9"/>
        <v>1</v>
      </c>
      <c r="AD18" s="17">
        <f t="shared" si="10"/>
        <v>1</v>
      </c>
      <c r="AE18" s="32">
        <f t="shared" si="11"/>
        <v>103</v>
      </c>
      <c r="AF18" s="32">
        <f t="shared" si="12"/>
        <v>1296082</v>
      </c>
      <c r="AG18" s="32">
        <f t="shared" si="13"/>
        <v>12583.320388349515</v>
      </c>
      <c r="AH18" s="32" t="str">
        <f t="shared" si="14"/>
        <v/>
      </c>
      <c r="AI18" s="32">
        <f t="shared" si="15"/>
        <v>12583.320388349515</v>
      </c>
      <c r="AJ18" s="32" t="str">
        <f t="shared" si="16"/>
        <v/>
      </c>
      <c r="AK18" s="32" t="str">
        <f t="shared" si="17"/>
        <v/>
      </c>
      <c r="AL18" s="24" t="s">
        <v>62</v>
      </c>
      <c r="AM18" s="24" t="s">
        <v>62</v>
      </c>
      <c r="AN18" s="24">
        <v>803142</v>
      </c>
      <c r="AO18" s="24">
        <v>101</v>
      </c>
      <c r="AP18" s="24">
        <v>803142</v>
      </c>
      <c r="AQ18" s="24" t="s">
        <v>2760</v>
      </c>
      <c r="AR18" s="24" t="s">
        <v>2761</v>
      </c>
      <c r="AS18" s="24">
        <v>101</v>
      </c>
      <c r="AT18" s="24">
        <v>1580922342</v>
      </c>
      <c r="AU18" s="24">
        <f t="shared" si="18"/>
        <v>1</v>
      </c>
      <c r="AV18" s="24">
        <f t="shared" si="19"/>
        <v>1</v>
      </c>
      <c r="AW18" s="24">
        <f t="shared" si="20"/>
        <v>101</v>
      </c>
      <c r="AX18" s="24">
        <f t="shared" si="21"/>
        <v>803142</v>
      </c>
      <c r="AY18" s="24">
        <f t="shared" si="22"/>
        <v>7951.9009900990095</v>
      </c>
      <c r="AZ18" s="24" t="str">
        <f t="shared" si="23"/>
        <v/>
      </c>
      <c r="BA18" s="24">
        <f t="shared" si="24"/>
        <v>7951.9009900990095</v>
      </c>
      <c r="BB18" s="24" t="str">
        <f t="shared" si="25"/>
        <v/>
      </c>
      <c r="BC18" s="24" t="str">
        <f t="shared" si="26"/>
        <v/>
      </c>
      <c r="BD18" s="31" t="s">
        <v>62</v>
      </c>
      <c r="BE18" s="31" t="s">
        <v>62</v>
      </c>
      <c r="BF18" s="31">
        <v>1166302</v>
      </c>
      <c r="BG18" s="31">
        <v>10</v>
      </c>
      <c r="BH18" s="31">
        <v>1166302</v>
      </c>
      <c r="BI18" s="31" t="s">
        <v>2750</v>
      </c>
      <c r="BJ18" s="31" t="s">
        <v>2839</v>
      </c>
      <c r="BK18" s="31">
        <v>10</v>
      </c>
      <c r="BL18" s="31">
        <v>1581032949</v>
      </c>
      <c r="BM18" s="31">
        <f t="shared" si="27"/>
        <v>1</v>
      </c>
      <c r="BN18" s="31">
        <f t="shared" si="28"/>
        <v>1</v>
      </c>
      <c r="BO18" s="31">
        <f t="shared" si="29"/>
        <v>10</v>
      </c>
      <c r="BP18" s="31">
        <f t="shared" si="30"/>
        <v>1166302</v>
      </c>
      <c r="BQ18" s="31">
        <f t="shared" si="31"/>
        <v>116630.2</v>
      </c>
      <c r="BR18" s="31" t="str">
        <f t="shared" si="32"/>
        <v/>
      </c>
      <c r="BS18" s="31">
        <f t="shared" si="33"/>
        <v>116630.2</v>
      </c>
      <c r="BT18" s="31" t="str">
        <f t="shared" si="34"/>
        <v/>
      </c>
      <c r="BU18" s="31" t="str">
        <f t="shared" si="35"/>
        <v/>
      </c>
      <c r="BV18" s="45" t="s">
        <v>62</v>
      </c>
      <c r="BW18" s="45" t="s">
        <v>62</v>
      </c>
      <c r="BX18" s="45">
        <v>388024</v>
      </c>
      <c r="BY18" s="45">
        <v>17</v>
      </c>
      <c r="BZ18" s="45">
        <v>388024</v>
      </c>
      <c r="CA18" s="45" t="s">
        <v>2674</v>
      </c>
      <c r="CB18" s="45" t="s">
        <v>2908</v>
      </c>
      <c r="CC18" s="45">
        <v>17</v>
      </c>
      <c r="CD18" s="45">
        <v>1580942138</v>
      </c>
      <c r="CE18" s="45">
        <f t="shared" si="36"/>
        <v>1</v>
      </c>
      <c r="CF18" s="45">
        <f t="shared" si="37"/>
        <v>1</v>
      </c>
      <c r="CG18" s="45">
        <f t="shared" si="38"/>
        <v>17</v>
      </c>
      <c r="CH18" s="45">
        <f t="shared" si="39"/>
        <v>388024</v>
      </c>
      <c r="CI18" s="45">
        <f t="shared" si="40"/>
        <v>22824.941176470587</v>
      </c>
      <c r="CJ18" s="45" t="str">
        <f t="shared" si="41"/>
        <v/>
      </c>
      <c r="CK18" s="45">
        <f t="shared" si="42"/>
        <v>22824.941176470587</v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62</v>
      </c>
      <c r="C19" s="10" t="s">
        <v>62</v>
      </c>
      <c r="D19" s="10">
        <v>2251440</v>
      </c>
      <c r="E19" s="10">
        <v>50</v>
      </c>
      <c r="F19" s="10">
        <v>2251440</v>
      </c>
      <c r="G19" s="10" t="s">
        <v>2632</v>
      </c>
      <c r="H19" s="10" t="s">
        <v>2633</v>
      </c>
      <c r="I19" s="10">
        <v>50</v>
      </c>
      <c r="J19" s="10">
        <v>1580951413</v>
      </c>
      <c r="K19" s="10">
        <f t="shared" si="0"/>
        <v>1</v>
      </c>
      <c r="L19" s="10">
        <f t="shared" si="1"/>
        <v>1</v>
      </c>
      <c r="M19" s="10">
        <f t="shared" si="2"/>
        <v>50</v>
      </c>
      <c r="N19" s="10">
        <f t="shared" si="3"/>
        <v>2251440</v>
      </c>
      <c r="O19" s="10">
        <f t="shared" si="4"/>
        <v>45028.800000000003</v>
      </c>
      <c r="P19" s="10" t="str">
        <f t="shared" si="5"/>
        <v/>
      </c>
      <c r="Q19" s="10">
        <f t="shared" si="6"/>
        <v>45028.800000000003</v>
      </c>
      <c r="R19" s="10" t="str">
        <f t="shared" si="7"/>
        <v/>
      </c>
      <c r="S19" s="10" t="str">
        <f t="shared" si="8"/>
        <v/>
      </c>
      <c r="T19" s="17" t="s">
        <v>62</v>
      </c>
      <c r="U19" s="17" t="s">
        <v>62</v>
      </c>
      <c r="V19" s="17">
        <v>1440340</v>
      </c>
      <c r="W19" s="17">
        <v>111</v>
      </c>
      <c r="X19" s="17">
        <v>1440340</v>
      </c>
      <c r="Y19" s="17" t="s">
        <v>2615</v>
      </c>
      <c r="Z19" s="17" t="s">
        <v>2685</v>
      </c>
      <c r="AA19" s="17">
        <v>111</v>
      </c>
      <c r="AB19" s="17">
        <v>1580891635</v>
      </c>
      <c r="AC19" s="17">
        <f t="shared" si="9"/>
        <v>1</v>
      </c>
      <c r="AD19" s="17">
        <f t="shared" si="10"/>
        <v>1</v>
      </c>
      <c r="AE19" s="32">
        <f t="shared" si="11"/>
        <v>111</v>
      </c>
      <c r="AF19" s="32">
        <f t="shared" si="12"/>
        <v>1440340</v>
      </c>
      <c r="AG19" s="32">
        <f t="shared" si="13"/>
        <v>12976.036036036036</v>
      </c>
      <c r="AH19" s="32" t="str">
        <f t="shared" si="14"/>
        <v/>
      </c>
      <c r="AI19" s="32">
        <f t="shared" si="15"/>
        <v>12976.036036036036</v>
      </c>
      <c r="AJ19" s="32" t="str">
        <f t="shared" si="16"/>
        <v/>
      </c>
      <c r="AK19" s="32" t="str">
        <f t="shared" si="17"/>
        <v/>
      </c>
      <c r="AL19" s="24" t="s">
        <v>62</v>
      </c>
      <c r="AM19" s="24" t="s">
        <v>62</v>
      </c>
      <c r="AN19" s="24">
        <v>663990</v>
      </c>
      <c r="AO19" s="24">
        <v>54</v>
      </c>
      <c r="AP19" s="24">
        <v>663990</v>
      </c>
      <c r="AQ19" s="24" t="s">
        <v>2621</v>
      </c>
      <c r="AR19" s="24" t="s">
        <v>2762</v>
      </c>
      <c r="AS19" s="24">
        <v>54</v>
      </c>
      <c r="AT19" s="24">
        <v>1580922443</v>
      </c>
      <c r="AU19" s="24">
        <f t="shared" si="18"/>
        <v>1</v>
      </c>
      <c r="AV19" s="24">
        <f t="shared" si="19"/>
        <v>1</v>
      </c>
      <c r="AW19" s="24">
        <f t="shared" si="20"/>
        <v>54</v>
      </c>
      <c r="AX19" s="24">
        <f t="shared" si="21"/>
        <v>663990</v>
      </c>
      <c r="AY19" s="24">
        <f t="shared" si="22"/>
        <v>12296.111111111111</v>
      </c>
      <c r="AZ19" s="24" t="str">
        <f t="shared" si="23"/>
        <v/>
      </c>
      <c r="BA19" s="24">
        <f t="shared" si="24"/>
        <v>12296.111111111111</v>
      </c>
      <c r="BB19" s="24" t="str">
        <f t="shared" si="25"/>
        <v/>
      </c>
      <c r="BC19" s="24" t="str">
        <f t="shared" si="26"/>
        <v/>
      </c>
      <c r="BD19" s="31" t="s">
        <v>62</v>
      </c>
      <c r="BE19" s="31" t="s">
        <v>62</v>
      </c>
      <c r="BF19" s="31">
        <v>1812373</v>
      </c>
      <c r="BG19" s="31">
        <v>16</v>
      </c>
      <c r="BH19" s="31">
        <v>1812373</v>
      </c>
      <c r="BI19" s="31" t="s">
        <v>2683</v>
      </c>
      <c r="BJ19" s="31" t="s">
        <v>2840</v>
      </c>
      <c r="BK19" s="31">
        <v>16</v>
      </c>
      <c r="BL19" s="31">
        <v>1581032954</v>
      </c>
      <c r="BM19" s="31">
        <f t="shared" si="27"/>
        <v>1</v>
      </c>
      <c r="BN19" s="31">
        <f t="shared" si="28"/>
        <v>1</v>
      </c>
      <c r="BO19" s="31">
        <f t="shared" si="29"/>
        <v>16</v>
      </c>
      <c r="BP19" s="31">
        <f t="shared" si="30"/>
        <v>1812373</v>
      </c>
      <c r="BQ19" s="31">
        <f t="shared" si="31"/>
        <v>113273.3125</v>
      </c>
      <c r="BR19" s="31" t="str">
        <f t="shared" si="32"/>
        <v/>
      </c>
      <c r="BS19" s="31">
        <f t="shared" si="33"/>
        <v>113273.3125</v>
      </c>
      <c r="BT19" s="31" t="str">
        <f t="shared" si="34"/>
        <v/>
      </c>
      <c r="BU19" s="31" t="str">
        <f t="shared" si="35"/>
        <v/>
      </c>
      <c r="BV19" s="45" t="s">
        <v>62</v>
      </c>
      <c r="BW19" s="45" t="s">
        <v>62</v>
      </c>
      <c r="BX19" s="45">
        <v>361661</v>
      </c>
      <c r="BY19" s="45">
        <v>16</v>
      </c>
      <c r="BZ19" s="45">
        <v>361661</v>
      </c>
      <c r="CA19" s="45" t="s">
        <v>2827</v>
      </c>
      <c r="CB19" s="45" t="s">
        <v>2909</v>
      </c>
      <c r="CC19" s="45">
        <v>16</v>
      </c>
      <c r="CD19" s="45">
        <v>1580942146</v>
      </c>
      <c r="CE19" s="45">
        <f t="shared" si="36"/>
        <v>1</v>
      </c>
      <c r="CF19" s="45">
        <f t="shared" si="37"/>
        <v>1</v>
      </c>
      <c r="CG19" s="45">
        <f t="shared" si="38"/>
        <v>16</v>
      </c>
      <c r="CH19" s="45">
        <f t="shared" si="39"/>
        <v>361661</v>
      </c>
      <c r="CI19" s="45">
        <f t="shared" si="40"/>
        <v>22603.8125</v>
      </c>
      <c r="CJ19" s="45" t="str">
        <f t="shared" si="41"/>
        <v/>
      </c>
      <c r="CK19" s="45">
        <f t="shared" si="42"/>
        <v>22603.8125</v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62</v>
      </c>
      <c r="C20" s="10" t="s">
        <v>62</v>
      </c>
      <c r="D20" s="10">
        <v>2737778</v>
      </c>
      <c r="E20" s="10">
        <v>50</v>
      </c>
      <c r="F20" s="10">
        <v>2737778</v>
      </c>
      <c r="G20" s="10" t="s">
        <v>2621</v>
      </c>
      <c r="H20" s="10" t="s">
        <v>2634</v>
      </c>
      <c r="I20" s="10">
        <v>51</v>
      </c>
      <c r="J20" s="10">
        <v>1580951424</v>
      </c>
      <c r="K20" s="10">
        <f t="shared" si="0"/>
        <v>1</v>
      </c>
      <c r="L20" s="10">
        <f t="shared" si="1"/>
        <v>1</v>
      </c>
      <c r="M20" s="10">
        <f t="shared" si="2"/>
        <v>50</v>
      </c>
      <c r="N20" s="10">
        <f t="shared" si="3"/>
        <v>2737778</v>
      </c>
      <c r="O20" s="10">
        <f t="shared" si="4"/>
        <v>53681.921568627447</v>
      </c>
      <c r="P20" s="10" t="str">
        <f t="shared" si="5"/>
        <v/>
      </c>
      <c r="Q20" s="10">
        <f t="shared" si="6"/>
        <v>54755.56</v>
      </c>
      <c r="R20" s="10" t="str">
        <f t="shared" si="7"/>
        <v/>
      </c>
      <c r="S20" s="10" t="str">
        <f t="shared" si="8"/>
        <v/>
      </c>
      <c r="T20" s="17" t="s">
        <v>62</v>
      </c>
      <c r="U20" s="17" t="s">
        <v>62</v>
      </c>
      <c r="V20" s="17">
        <v>956098</v>
      </c>
      <c r="W20" s="17">
        <v>95</v>
      </c>
      <c r="X20" s="17">
        <v>956098</v>
      </c>
      <c r="Y20" s="17" t="s">
        <v>2674</v>
      </c>
      <c r="Z20" s="17" t="s">
        <v>2686</v>
      </c>
      <c r="AA20" s="17">
        <v>95</v>
      </c>
      <c r="AB20" s="17">
        <v>1580891643</v>
      </c>
      <c r="AC20" s="17">
        <f t="shared" si="9"/>
        <v>1</v>
      </c>
      <c r="AD20" s="17">
        <f t="shared" si="10"/>
        <v>1</v>
      </c>
      <c r="AE20" s="32">
        <f t="shared" si="11"/>
        <v>95</v>
      </c>
      <c r="AF20" s="32">
        <f t="shared" si="12"/>
        <v>956098</v>
      </c>
      <c r="AG20" s="32">
        <f t="shared" si="13"/>
        <v>10064.189473684211</v>
      </c>
      <c r="AH20" s="32" t="str">
        <f t="shared" si="14"/>
        <v/>
      </c>
      <c r="AI20" s="32">
        <f t="shared" si="15"/>
        <v>10064.189473684211</v>
      </c>
      <c r="AJ20" s="32" t="str">
        <f t="shared" si="16"/>
        <v/>
      </c>
      <c r="AK20" s="32" t="str">
        <f t="shared" si="17"/>
        <v/>
      </c>
      <c r="AL20" s="24" t="s">
        <v>62</v>
      </c>
      <c r="AM20" s="24" t="s">
        <v>62</v>
      </c>
      <c r="AN20" s="24">
        <v>730895</v>
      </c>
      <c r="AO20" s="24">
        <v>57</v>
      </c>
      <c r="AP20" s="24">
        <v>730895</v>
      </c>
      <c r="AQ20" s="24" t="s">
        <v>2611</v>
      </c>
      <c r="AR20" s="24" t="s">
        <v>2763</v>
      </c>
      <c r="AS20" s="24">
        <v>57</v>
      </c>
      <c r="AT20" s="24">
        <v>1580922499</v>
      </c>
      <c r="AU20" s="24">
        <f t="shared" si="18"/>
        <v>1</v>
      </c>
      <c r="AV20" s="24">
        <f t="shared" si="19"/>
        <v>1</v>
      </c>
      <c r="AW20" s="24">
        <f t="shared" si="20"/>
        <v>57</v>
      </c>
      <c r="AX20" s="24">
        <f t="shared" si="21"/>
        <v>730895</v>
      </c>
      <c r="AY20" s="24">
        <f t="shared" si="22"/>
        <v>12822.719298245614</v>
      </c>
      <c r="AZ20" s="24" t="str">
        <f t="shared" si="23"/>
        <v/>
      </c>
      <c r="BA20" s="24">
        <f t="shared" si="24"/>
        <v>12822.719298245614</v>
      </c>
      <c r="BB20" s="24" t="str">
        <f t="shared" si="25"/>
        <v/>
      </c>
      <c r="BC20" s="24" t="str">
        <f t="shared" si="26"/>
        <v/>
      </c>
      <c r="BD20" s="31" t="s">
        <v>62</v>
      </c>
      <c r="BE20" s="31" t="s">
        <v>62</v>
      </c>
      <c r="BF20" s="31">
        <v>825574</v>
      </c>
      <c r="BG20" s="31">
        <v>8</v>
      </c>
      <c r="BH20" s="31">
        <v>825574</v>
      </c>
      <c r="BI20" s="31" t="s">
        <v>2832</v>
      </c>
      <c r="BJ20" s="31" t="s">
        <v>2841</v>
      </c>
      <c r="BK20" s="31">
        <v>8</v>
      </c>
      <c r="BL20" s="31">
        <v>1581032962</v>
      </c>
      <c r="BM20" s="31">
        <f t="shared" si="27"/>
        <v>1</v>
      </c>
      <c r="BN20" s="31">
        <f t="shared" si="28"/>
        <v>1</v>
      </c>
      <c r="BO20" s="31">
        <f t="shared" si="29"/>
        <v>8</v>
      </c>
      <c r="BP20" s="31">
        <f t="shared" si="30"/>
        <v>825574</v>
      </c>
      <c r="BQ20" s="31">
        <f t="shared" si="31"/>
        <v>103196.75</v>
      </c>
      <c r="BR20" s="31" t="str">
        <f t="shared" si="32"/>
        <v/>
      </c>
      <c r="BS20" s="31">
        <f t="shared" si="33"/>
        <v>103196.75</v>
      </c>
      <c r="BT20" s="31" t="str">
        <f t="shared" si="34"/>
        <v/>
      </c>
      <c r="BU20" s="31" t="str">
        <f t="shared" si="35"/>
        <v/>
      </c>
      <c r="BV20" s="45" t="s">
        <v>62</v>
      </c>
      <c r="BW20" s="45" t="s">
        <v>62</v>
      </c>
      <c r="BX20" s="45">
        <v>236560</v>
      </c>
      <c r="BY20" s="45">
        <v>11</v>
      </c>
      <c r="BZ20" s="45">
        <v>236560</v>
      </c>
      <c r="CA20" s="45" t="s">
        <v>2613</v>
      </c>
      <c r="CB20" s="45" t="s">
        <v>2910</v>
      </c>
      <c r="CC20" s="45">
        <v>11</v>
      </c>
      <c r="CD20" s="45">
        <v>1580942151</v>
      </c>
      <c r="CE20" s="45">
        <f t="shared" si="36"/>
        <v>1</v>
      </c>
      <c r="CF20" s="45">
        <f t="shared" si="37"/>
        <v>1</v>
      </c>
      <c r="CG20" s="45">
        <f t="shared" si="38"/>
        <v>11</v>
      </c>
      <c r="CH20" s="45">
        <f t="shared" si="39"/>
        <v>236560</v>
      </c>
      <c r="CI20" s="45">
        <f t="shared" si="40"/>
        <v>21505.454545454544</v>
      </c>
      <c r="CJ20" s="45" t="str">
        <f t="shared" si="41"/>
        <v/>
      </c>
      <c r="CK20" s="45">
        <f t="shared" si="42"/>
        <v>21505.454545454544</v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62</v>
      </c>
      <c r="C21" s="10" t="s">
        <v>62</v>
      </c>
      <c r="D21" s="10">
        <v>2655815</v>
      </c>
      <c r="E21" s="10">
        <v>59</v>
      </c>
      <c r="F21" s="10">
        <v>2655815</v>
      </c>
      <c r="G21" s="10" t="s">
        <v>2635</v>
      </c>
      <c r="H21" s="10" t="s">
        <v>2636</v>
      </c>
      <c r="I21" s="10">
        <v>59</v>
      </c>
      <c r="J21" s="10">
        <v>1580951432</v>
      </c>
      <c r="K21" s="10">
        <f t="shared" si="0"/>
        <v>1</v>
      </c>
      <c r="L21" s="10">
        <f t="shared" si="1"/>
        <v>1</v>
      </c>
      <c r="M21" s="10">
        <f t="shared" si="2"/>
        <v>59</v>
      </c>
      <c r="N21" s="10">
        <f t="shared" si="3"/>
        <v>2655815</v>
      </c>
      <c r="O21" s="10">
        <f t="shared" si="4"/>
        <v>45013.813559322036</v>
      </c>
      <c r="P21" s="10" t="str">
        <f t="shared" si="5"/>
        <v/>
      </c>
      <c r="Q21" s="10">
        <f t="shared" si="6"/>
        <v>45013.813559322036</v>
      </c>
      <c r="R21" s="10" t="str">
        <f t="shared" si="7"/>
        <v/>
      </c>
      <c r="S21" s="10" t="str">
        <f t="shared" si="8"/>
        <v/>
      </c>
      <c r="T21" s="17" t="s">
        <v>62</v>
      </c>
      <c r="U21" s="17" t="s">
        <v>62</v>
      </c>
      <c r="V21" s="17">
        <v>1465651</v>
      </c>
      <c r="W21" s="17">
        <v>123</v>
      </c>
      <c r="X21" s="17">
        <v>1465651</v>
      </c>
      <c r="Y21" s="17" t="s">
        <v>2635</v>
      </c>
      <c r="Z21" s="17" t="s">
        <v>2687</v>
      </c>
      <c r="AA21" s="17">
        <v>123</v>
      </c>
      <c r="AB21" s="17">
        <v>1580891663</v>
      </c>
      <c r="AC21" s="17">
        <f t="shared" si="9"/>
        <v>1</v>
      </c>
      <c r="AD21" s="17">
        <f t="shared" si="10"/>
        <v>1</v>
      </c>
      <c r="AE21" s="32">
        <f t="shared" si="11"/>
        <v>123</v>
      </c>
      <c r="AF21" s="32">
        <f t="shared" si="12"/>
        <v>1465651</v>
      </c>
      <c r="AG21" s="32">
        <f t="shared" si="13"/>
        <v>11915.861788617885</v>
      </c>
      <c r="AH21" s="32" t="str">
        <f t="shared" si="14"/>
        <v/>
      </c>
      <c r="AI21" s="32">
        <f t="shared" si="15"/>
        <v>11915.861788617885</v>
      </c>
      <c r="AJ21" s="32" t="str">
        <f t="shared" si="16"/>
        <v/>
      </c>
      <c r="AK21" s="32" t="str">
        <f t="shared" si="17"/>
        <v/>
      </c>
      <c r="AL21" s="24" t="s">
        <v>62</v>
      </c>
      <c r="AM21" s="24" t="s">
        <v>62</v>
      </c>
      <c r="AN21" s="24">
        <v>620702</v>
      </c>
      <c r="AO21" s="24">
        <v>55</v>
      </c>
      <c r="AP21" s="24">
        <v>620702</v>
      </c>
      <c r="AQ21" s="24" t="s">
        <v>2647</v>
      </c>
      <c r="AR21" s="24" t="s">
        <v>2764</v>
      </c>
      <c r="AS21" s="24">
        <v>55</v>
      </c>
      <c r="AT21" s="24">
        <v>1580922559</v>
      </c>
      <c r="AU21" s="24">
        <f t="shared" si="18"/>
        <v>1</v>
      </c>
      <c r="AV21" s="24">
        <f t="shared" si="19"/>
        <v>1</v>
      </c>
      <c r="AW21" s="24">
        <f t="shared" si="20"/>
        <v>55</v>
      </c>
      <c r="AX21" s="24">
        <f t="shared" si="21"/>
        <v>620702</v>
      </c>
      <c r="AY21" s="24">
        <f t="shared" si="22"/>
        <v>11285.49090909091</v>
      </c>
      <c r="AZ21" s="24" t="str">
        <f t="shared" si="23"/>
        <v/>
      </c>
      <c r="BA21" s="24">
        <f t="shared" si="24"/>
        <v>11285.49090909091</v>
      </c>
      <c r="BB21" s="24" t="str">
        <f t="shared" si="25"/>
        <v/>
      </c>
      <c r="BC21" s="24" t="str">
        <f t="shared" si="26"/>
        <v/>
      </c>
      <c r="BD21" s="31" t="s">
        <v>62</v>
      </c>
      <c r="BE21" s="31" t="s">
        <v>62</v>
      </c>
      <c r="BF21" s="31">
        <v>3565989</v>
      </c>
      <c r="BG21" s="31">
        <v>25</v>
      </c>
      <c r="BH21" s="31">
        <v>3565989</v>
      </c>
      <c r="BI21" s="31" t="s">
        <v>2619</v>
      </c>
      <c r="BJ21" s="31" t="s">
        <v>2842</v>
      </c>
      <c r="BK21" s="31">
        <v>25</v>
      </c>
      <c r="BL21" s="31">
        <v>1581032967</v>
      </c>
      <c r="BM21" s="31">
        <f t="shared" si="27"/>
        <v>1</v>
      </c>
      <c r="BN21" s="31">
        <f t="shared" si="28"/>
        <v>1</v>
      </c>
      <c r="BO21" s="31">
        <f t="shared" si="29"/>
        <v>25</v>
      </c>
      <c r="BP21" s="31">
        <f t="shared" si="30"/>
        <v>3565989</v>
      </c>
      <c r="BQ21" s="31">
        <f t="shared" si="31"/>
        <v>142639.56</v>
      </c>
      <c r="BR21" s="31" t="str">
        <f t="shared" si="32"/>
        <v/>
      </c>
      <c r="BS21" s="31">
        <f t="shared" si="33"/>
        <v>142639.56</v>
      </c>
      <c r="BT21" s="31" t="str">
        <f t="shared" si="34"/>
        <v/>
      </c>
      <c r="BU21" s="31" t="str">
        <f t="shared" si="35"/>
        <v/>
      </c>
      <c r="BV21" s="45" t="s">
        <v>62</v>
      </c>
      <c r="BW21" s="45" t="s">
        <v>62</v>
      </c>
      <c r="BX21" s="45">
        <v>404215</v>
      </c>
      <c r="BY21" s="45">
        <v>17</v>
      </c>
      <c r="BZ21" s="45">
        <v>404215</v>
      </c>
      <c r="CA21" s="45" t="s">
        <v>2704</v>
      </c>
      <c r="CB21" s="45" t="s">
        <v>2911</v>
      </c>
      <c r="CC21" s="45">
        <v>17</v>
      </c>
      <c r="CD21" s="45">
        <v>1580942159</v>
      </c>
      <c r="CE21" s="45">
        <f t="shared" si="36"/>
        <v>1</v>
      </c>
      <c r="CF21" s="45">
        <f t="shared" si="37"/>
        <v>1</v>
      </c>
      <c r="CG21" s="45">
        <f t="shared" si="38"/>
        <v>17</v>
      </c>
      <c r="CH21" s="45">
        <f t="shared" si="39"/>
        <v>404215</v>
      </c>
      <c r="CI21" s="45">
        <f t="shared" si="40"/>
        <v>23777.352941176472</v>
      </c>
      <c r="CJ21" s="45" t="str">
        <f t="shared" si="41"/>
        <v/>
      </c>
      <c r="CK21" s="45">
        <f t="shared" si="42"/>
        <v>23777.352941176472</v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62</v>
      </c>
      <c r="C22" s="10" t="s">
        <v>62</v>
      </c>
      <c r="D22" s="10">
        <v>2254002</v>
      </c>
      <c r="E22" s="10">
        <v>49</v>
      </c>
      <c r="F22" s="10">
        <v>2254002</v>
      </c>
      <c r="G22" s="10" t="s">
        <v>2628</v>
      </c>
      <c r="H22" s="10" t="s">
        <v>2637</v>
      </c>
      <c r="I22" s="10">
        <v>49</v>
      </c>
      <c r="J22" s="10">
        <v>1580951440</v>
      </c>
      <c r="K22" s="10">
        <f t="shared" si="0"/>
        <v>1</v>
      </c>
      <c r="L22" s="10">
        <f t="shared" si="1"/>
        <v>1</v>
      </c>
      <c r="M22" s="10">
        <f t="shared" si="2"/>
        <v>49</v>
      </c>
      <c r="N22" s="10">
        <f t="shared" si="3"/>
        <v>2254002</v>
      </c>
      <c r="O22" s="10">
        <f t="shared" si="4"/>
        <v>46000.040816326531</v>
      </c>
      <c r="P22" s="10" t="str">
        <f t="shared" si="5"/>
        <v/>
      </c>
      <c r="Q22" s="10">
        <f t="shared" si="6"/>
        <v>46000.040816326531</v>
      </c>
      <c r="R22" s="10" t="str">
        <f t="shared" si="7"/>
        <v/>
      </c>
      <c r="S22" s="10" t="str">
        <f t="shared" si="8"/>
        <v/>
      </c>
      <c r="T22" s="17" t="s">
        <v>62</v>
      </c>
      <c r="U22" s="17" t="s">
        <v>62</v>
      </c>
      <c r="V22" s="17">
        <v>1678356</v>
      </c>
      <c r="W22" s="17">
        <v>131</v>
      </c>
      <c r="X22" s="17">
        <v>1678356</v>
      </c>
      <c r="Y22" s="17" t="s">
        <v>2671</v>
      </c>
      <c r="Z22" s="17" t="s">
        <v>2688</v>
      </c>
      <c r="AA22" s="17">
        <v>131</v>
      </c>
      <c r="AB22" s="17">
        <v>1580891710</v>
      </c>
      <c r="AC22" s="17">
        <f t="shared" si="9"/>
        <v>1</v>
      </c>
      <c r="AD22" s="17">
        <f t="shared" si="10"/>
        <v>1</v>
      </c>
      <c r="AE22" s="32">
        <f t="shared" si="11"/>
        <v>131</v>
      </c>
      <c r="AF22" s="32">
        <f t="shared" si="12"/>
        <v>1678356</v>
      </c>
      <c r="AG22" s="32">
        <f t="shared" si="13"/>
        <v>12811.87786259542</v>
      </c>
      <c r="AH22" s="32" t="str">
        <f t="shared" si="14"/>
        <v/>
      </c>
      <c r="AI22" s="32">
        <f t="shared" si="15"/>
        <v>12811.87786259542</v>
      </c>
      <c r="AJ22" s="32" t="str">
        <f t="shared" si="16"/>
        <v/>
      </c>
      <c r="AK22" s="32" t="str">
        <f t="shared" si="17"/>
        <v/>
      </c>
      <c r="AL22" s="24" t="s">
        <v>62</v>
      </c>
      <c r="AM22" s="24" t="s">
        <v>62</v>
      </c>
      <c r="AN22" s="24">
        <v>560161</v>
      </c>
      <c r="AO22" s="24">
        <v>81</v>
      </c>
      <c r="AP22" s="24">
        <v>560161</v>
      </c>
      <c r="AQ22" s="24" t="s">
        <v>2765</v>
      </c>
      <c r="AR22" s="24" t="s">
        <v>2766</v>
      </c>
      <c r="AS22" s="24">
        <v>81</v>
      </c>
      <c r="AT22" s="24">
        <v>1580922615</v>
      </c>
      <c r="AU22" s="24">
        <f t="shared" si="18"/>
        <v>1</v>
      </c>
      <c r="AV22" s="24">
        <f t="shared" si="19"/>
        <v>1</v>
      </c>
      <c r="AW22" s="24">
        <f t="shared" si="20"/>
        <v>81</v>
      </c>
      <c r="AX22" s="24">
        <f t="shared" si="21"/>
        <v>560161</v>
      </c>
      <c r="AY22" s="24">
        <f t="shared" si="22"/>
        <v>6915.5679012345681</v>
      </c>
      <c r="AZ22" s="24" t="str">
        <f t="shared" si="23"/>
        <v/>
      </c>
      <c r="BA22" s="24">
        <f t="shared" si="24"/>
        <v>6915.5679012345681</v>
      </c>
      <c r="BB22" s="24" t="str">
        <f t="shared" si="25"/>
        <v/>
      </c>
      <c r="BC22" s="24" t="str">
        <f t="shared" si="26"/>
        <v/>
      </c>
      <c r="BD22" s="31" t="s">
        <v>62</v>
      </c>
      <c r="BE22" s="31" t="s">
        <v>62</v>
      </c>
      <c r="BF22" s="31">
        <v>1131265</v>
      </c>
      <c r="BG22" s="31">
        <v>10</v>
      </c>
      <c r="BH22" s="31">
        <v>1131265</v>
      </c>
      <c r="BI22" s="31" t="s">
        <v>2832</v>
      </c>
      <c r="BJ22" s="31" t="s">
        <v>2843</v>
      </c>
      <c r="BK22" s="31">
        <v>10</v>
      </c>
      <c r="BL22" s="31">
        <v>1581032975</v>
      </c>
      <c r="BM22" s="31">
        <f t="shared" si="27"/>
        <v>1</v>
      </c>
      <c r="BN22" s="31">
        <f t="shared" si="28"/>
        <v>1</v>
      </c>
      <c r="BO22" s="31">
        <f t="shared" si="29"/>
        <v>10</v>
      </c>
      <c r="BP22" s="31">
        <f t="shared" si="30"/>
        <v>1131265</v>
      </c>
      <c r="BQ22" s="31">
        <f t="shared" si="31"/>
        <v>113126.5</v>
      </c>
      <c r="BR22" s="31" t="str">
        <f t="shared" si="32"/>
        <v/>
      </c>
      <c r="BS22" s="31">
        <f t="shared" si="33"/>
        <v>113126.5</v>
      </c>
      <c r="BT22" s="31" t="str">
        <f t="shared" si="34"/>
        <v/>
      </c>
      <c r="BU22" s="31" t="str">
        <f t="shared" si="35"/>
        <v/>
      </c>
      <c r="BV22" s="45" t="s">
        <v>62</v>
      </c>
      <c r="BW22" s="45" t="s">
        <v>62</v>
      </c>
      <c r="BX22" s="45">
        <v>177379</v>
      </c>
      <c r="BY22" s="45">
        <v>8</v>
      </c>
      <c r="BZ22" s="45">
        <v>177379</v>
      </c>
      <c r="CA22" s="45" t="s">
        <v>2635</v>
      </c>
      <c r="CB22" s="45" t="s">
        <v>2912</v>
      </c>
      <c r="CC22" s="45">
        <v>8</v>
      </c>
      <c r="CD22" s="45">
        <v>1580942164</v>
      </c>
      <c r="CE22" s="45">
        <f t="shared" si="36"/>
        <v>1</v>
      </c>
      <c r="CF22" s="45">
        <f t="shared" si="37"/>
        <v>1</v>
      </c>
      <c r="CG22" s="45">
        <f t="shared" si="38"/>
        <v>8</v>
      </c>
      <c r="CH22" s="45">
        <f t="shared" si="39"/>
        <v>177379</v>
      </c>
      <c r="CI22" s="45">
        <f t="shared" si="40"/>
        <v>22172.375</v>
      </c>
      <c r="CJ22" s="45" t="str">
        <f t="shared" si="41"/>
        <v/>
      </c>
      <c r="CK22" s="45">
        <f t="shared" si="42"/>
        <v>22172.375</v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62</v>
      </c>
      <c r="C23" s="10" t="s">
        <v>62</v>
      </c>
      <c r="D23" s="10">
        <v>6280377</v>
      </c>
      <c r="E23" s="10">
        <v>92</v>
      </c>
      <c r="F23" s="10">
        <v>6280377</v>
      </c>
      <c r="G23" s="10" t="s">
        <v>2628</v>
      </c>
      <c r="H23" s="10" t="s">
        <v>2638</v>
      </c>
      <c r="I23" s="10">
        <v>92</v>
      </c>
      <c r="J23" s="10">
        <v>1580951460</v>
      </c>
      <c r="K23" s="10">
        <f t="shared" si="0"/>
        <v>1</v>
      </c>
      <c r="L23" s="10">
        <f t="shared" si="1"/>
        <v>1</v>
      </c>
      <c r="M23" s="10">
        <f t="shared" si="2"/>
        <v>92</v>
      </c>
      <c r="N23" s="10">
        <f t="shared" si="3"/>
        <v>6280377</v>
      </c>
      <c r="O23" s="10">
        <f t="shared" si="4"/>
        <v>68264.967391304352</v>
      </c>
      <c r="P23" s="10" t="str">
        <f t="shared" si="5"/>
        <v/>
      </c>
      <c r="Q23" s="10">
        <f t="shared" si="6"/>
        <v>68264.967391304352</v>
      </c>
      <c r="R23" s="10" t="str">
        <f t="shared" si="7"/>
        <v/>
      </c>
      <c r="S23" s="10" t="str">
        <f t="shared" si="8"/>
        <v/>
      </c>
      <c r="T23" s="17" t="s">
        <v>62</v>
      </c>
      <c r="U23" s="17" t="s">
        <v>62</v>
      </c>
      <c r="V23" s="17">
        <v>1052875</v>
      </c>
      <c r="W23" s="17">
        <v>83</v>
      </c>
      <c r="X23" s="17">
        <v>1052875</v>
      </c>
      <c r="Y23" s="17" t="s">
        <v>2621</v>
      </c>
      <c r="Z23" s="17" t="s">
        <v>2689</v>
      </c>
      <c r="AA23" s="17">
        <v>83</v>
      </c>
      <c r="AB23" s="17">
        <v>1580891718</v>
      </c>
      <c r="AC23" s="17">
        <f t="shared" si="9"/>
        <v>1</v>
      </c>
      <c r="AD23" s="17">
        <f t="shared" si="10"/>
        <v>1</v>
      </c>
      <c r="AE23" s="32">
        <f t="shared" si="11"/>
        <v>83</v>
      </c>
      <c r="AF23" s="32">
        <f t="shared" si="12"/>
        <v>1052875</v>
      </c>
      <c r="AG23" s="32">
        <f t="shared" si="13"/>
        <v>12685.240963855422</v>
      </c>
      <c r="AH23" s="32" t="str">
        <f t="shared" si="14"/>
        <v/>
      </c>
      <c r="AI23" s="32">
        <f t="shared" si="15"/>
        <v>12685.240963855422</v>
      </c>
      <c r="AJ23" s="32" t="str">
        <f t="shared" si="16"/>
        <v/>
      </c>
      <c r="AK23" s="32" t="str">
        <f t="shared" si="17"/>
        <v/>
      </c>
      <c r="AL23" s="24" t="s">
        <v>62</v>
      </c>
      <c r="AM23" s="24" t="s">
        <v>62</v>
      </c>
      <c r="AN23" s="24">
        <v>680039</v>
      </c>
      <c r="AO23" s="24">
        <v>87</v>
      </c>
      <c r="AP23" s="24">
        <v>680039</v>
      </c>
      <c r="AQ23" s="24" t="s">
        <v>2767</v>
      </c>
      <c r="AR23" s="24" t="s">
        <v>2768</v>
      </c>
      <c r="AS23" s="24">
        <v>87</v>
      </c>
      <c r="AT23" s="24">
        <v>1580922698</v>
      </c>
      <c r="AU23" s="24">
        <f t="shared" si="18"/>
        <v>1</v>
      </c>
      <c r="AV23" s="24">
        <f t="shared" si="19"/>
        <v>1</v>
      </c>
      <c r="AW23" s="24">
        <f t="shared" si="20"/>
        <v>87</v>
      </c>
      <c r="AX23" s="24">
        <f t="shared" si="21"/>
        <v>680039</v>
      </c>
      <c r="AY23" s="24">
        <f t="shared" si="22"/>
        <v>7816.5402298850577</v>
      </c>
      <c r="AZ23" s="24" t="str">
        <f t="shared" si="23"/>
        <v/>
      </c>
      <c r="BA23" s="24">
        <f t="shared" si="24"/>
        <v>7816.5402298850577</v>
      </c>
      <c r="BB23" s="24" t="str">
        <f t="shared" si="25"/>
        <v/>
      </c>
      <c r="BC23" s="24" t="str">
        <f t="shared" si="26"/>
        <v/>
      </c>
      <c r="BD23" s="31" t="s">
        <v>62</v>
      </c>
      <c r="BE23" s="31" t="s">
        <v>62</v>
      </c>
      <c r="BF23" s="31">
        <v>4081762</v>
      </c>
      <c r="BG23" s="31">
        <v>27</v>
      </c>
      <c r="BH23" s="31">
        <v>4081762</v>
      </c>
      <c r="BI23" s="31" t="s">
        <v>2628</v>
      </c>
      <c r="BJ23" s="31" t="s">
        <v>2844</v>
      </c>
      <c r="BK23" s="31">
        <v>27</v>
      </c>
      <c r="BL23" s="31">
        <v>1581032980</v>
      </c>
      <c r="BM23" s="31">
        <f t="shared" si="27"/>
        <v>1</v>
      </c>
      <c r="BN23" s="31">
        <f t="shared" si="28"/>
        <v>1</v>
      </c>
      <c r="BO23" s="31">
        <f t="shared" si="29"/>
        <v>27</v>
      </c>
      <c r="BP23" s="31">
        <f t="shared" si="30"/>
        <v>4081762</v>
      </c>
      <c r="BQ23" s="31">
        <f t="shared" si="31"/>
        <v>151176.37037037036</v>
      </c>
      <c r="BR23" s="31" t="str">
        <f t="shared" si="32"/>
        <v/>
      </c>
      <c r="BS23" s="31">
        <f t="shared" si="33"/>
        <v>151176.37037037036</v>
      </c>
      <c r="BT23" s="31" t="str">
        <f t="shared" si="34"/>
        <v/>
      </c>
      <c r="BU23" s="31" t="str">
        <f t="shared" si="35"/>
        <v/>
      </c>
      <c r="BV23" s="45" t="s">
        <v>62</v>
      </c>
      <c r="BW23" s="45" t="s">
        <v>62</v>
      </c>
      <c r="BX23" s="45">
        <v>348091</v>
      </c>
      <c r="BY23" s="45">
        <v>14</v>
      </c>
      <c r="BZ23" s="45">
        <v>348091</v>
      </c>
      <c r="CA23" s="45" t="s">
        <v>2617</v>
      </c>
      <c r="CB23" s="45" t="s">
        <v>2913</v>
      </c>
      <c r="CC23" s="45">
        <v>14</v>
      </c>
      <c r="CD23" s="45">
        <v>1580942172</v>
      </c>
      <c r="CE23" s="45">
        <f t="shared" si="36"/>
        <v>1</v>
      </c>
      <c r="CF23" s="45">
        <f t="shared" si="37"/>
        <v>1</v>
      </c>
      <c r="CG23" s="45">
        <f t="shared" si="38"/>
        <v>14</v>
      </c>
      <c r="CH23" s="45">
        <f t="shared" si="39"/>
        <v>348091</v>
      </c>
      <c r="CI23" s="45">
        <f t="shared" si="40"/>
        <v>24863.642857142859</v>
      </c>
      <c r="CJ23" s="45" t="str">
        <f t="shared" si="41"/>
        <v/>
      </c>
      <c r="CK23" s="45">
        <f t="shared" si="42"/>
        <v>24863.642857142859</v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62</v>
      </c>
      <c r="C24" s="10" t="s">
        <v>62</v>
      </c>
      <c r="D24" s="10">
        <v>2059217</v>
      </c>
      <c r="E24" s="10">
        <v>46</v>
      </c>
      <c r="F24" s="10">
        <v>2059217</v>
      </c>
      <c r="G24" s="10" t="s">
        <v>2639</v>
      </c>
      <c r="H24" s="10" t="s">
        <v>2640</v>
      </c>
      <c r="I24" s="10">
        <v>46</v>
      </c>
      <c r="J24" s="10">
        <v>1580951468</v>
      </c>
      <c r="K24" s="10">
        <f t="shared" si="0"/>
        <v>1</v>
      </c>
      <c r="L24" s="10">
        <f t="shared" si="1"/>
        <v>1</v>
      </c>
      <c r="M24" s="10">
        <f t="shared" si="2"/>
        <v>46</v>
      </c>
      <c r="N24" s="10">
        <f t="shared" si="3"/>
        <v>2059217</v>
      </c>
      <c r="O24" s="10">
        <f t="shared" si="4"/>
        <v>44765.586956521736</v>
      </c>
      <c r="P24" s="10" t="str">
        <f t="shared" si="5"/>
        <v/>
      </c>
      <c r="Q24" s="10">
        <f t="shared" si="6"/>
        <v>44765.586956521736</v>
      </c>
      <c r="R24" s="10" t="str">
        <f t="shared" si="7"/>
        <v/>
      </c>
      <c r="S24" s="10" t="str">
        <f t="shared" si="8"/>
        <v/>
      </c>
      <c r="T24" s="17" t="s">
        <v>62</v>
      </c>
      <c r="U24" s="17" t="s">
        <v>62</v>
      </c>
      <c r="V24" s="17">
        <v>818708</v>
      </c>
      <c r="W24" s="17">
        <v>53</v>
      </c>
      <c r="X24" s="17">
        <v>818708</v>
      </c>
      <c r="Y24" s="17" t="s">
        <v>2611</v>
      </c>
      <c r="Z24" s="17" t="s">
        <v>2690</v>
      </c>
      <c r="AA24" s="17">
        <v>53</v>
      </c>
      <c r="AB24" s="17">
        <v>1580891726</v>
      </c>
      <c r="AC24" s="17">
        <f t="shared" si="9"/>
        <v>1</v>
      </c>
      <c r="AD24" s="17">
        <f t="shared" si="10"/>
        <v>1</v>
      </c>
      <c r="AE24" s="32">
        <f t="shared" si="11"/>
        <v>53</v>
      </c>
      <c r="AF24" s="32">
        <f t="shared" si="12"/>
        <v>818708</v>
      </c>
      <c r="AG24" s="32">
        <f t="shared" si="13"/>
        <v>15447.32075471698</v>
      </c>
      <c r="AH24" s="32" t="str">
        <f t="shared" si="14"/>
        <v/>
      </c>
      <c r="AI24" s="32">
        <f t="shared" si="15"/>
        <v>15447.32075471698</v>
      </c>
      <c r="AJ24" s="32" t="str">
        <f t="shared" si="16"/>
        <v/>
      </c>
      <c r="AK24" s="32" t="str">
        <f t="shared" si="17"/>
        <v/>
      </c>
      <c r="AL24" s="24" t="s">
        <v>62</v>
      </c>
      <c r="AM24" s="24" t="s">
        <v>62</v>
      </c>
      <c r="AN24" s="24">
        <v>709622</v>
      </c>
      <c r="AO24" s="24">
        <v>65</v>
      </c>
      <c r="AP24" s="24">
        <v>709622</v>
      </c>
      <c r="AQ24" s="24" t="s">
        <v>2695</v>
      </c>
      <c r="AR24" s="24" t="s">
        <v>2769</v>
      </c>
      <c r="AS24" s="24">
        <v>65</v>
      </c>
      <c r="AT24" s="24">
        <v>1580922788</v>
      </c>
      <c r="AU24" s="24">
        <f t="shared" si="18"/>
        <v>1</v>
      </c>
      <c r="AV24" s="24">
        <f t="shared" si="19"/>
        <v>1</v>
      </c>
      <c r="AW24" s="24">
        <f t="shared" si="20"/>
        <v>65</v>
      </c>
      <c r="AX24" s="24">
        <f t="shared" si="21"/>
        <v>709622</v>
      </c>
      <c r="AY24" s="24">
        <f t="shared" si="22"/>
        <v>10917.261538461538</v>
      </c>
      <c r="AZ24" s="24" t="str">
        <f t="shared" si="23"/>
        <v/>
      </c>
      <c r="BA24" s="24">
        <f t="shared" si="24"/>
        <v>10917.261538461538</v>
      </c>
      <c r="BB24" s="24" t="str">
        <f t="shared" si="25"/>
        <v/>
      </c>
      <c r="BC24" s="24" t="str">
        <f t="shared" si="26"/>
        <v/>
      </c>
      <c r="BD24" s="31" t="s">
        <v>62</v>
      </c>
      <c r="BE24" s="31" t="s">
        <v>62</v>
      </c>
      <c r="BF24" s="31">
        <v>1835298</v>
      </c>
      <c r="BG24" s="31">
        <v>14</v>
      </c>
      <c r="BH24" s="31">
        <v>1835298</v>
      </c>
      <c r="BI24" s="31" t="s">
        <v>2845</v>
      </c>
      <c r="BJ24" s="31" t="s">
        <v>2846</v>
      </c>
      <c r="BK24" s="31">
        <v>14</v>
      </c>
      <c r="BL24" s="31">
        <v>1581032988</v>
      </c>
      <c r="BM24" s="31">
        <f t="shared" si="27"/>
        <v>1</v>
      </c>
      <c r="BN24" s="31">
        <f t="shared" si="28"/>
        <v>1</v>
      </c>
      <c r="BO24" s="31">
        <f t="shared" si="29"/>
        <v>14</v>
      </c>
      <c r="BP24" s="31">
        <f t="shared" si="30"/>
        <v>1835298</v>
      </c>
      <c r="BQ24" s="31">
        <f t="shared" si="31"/>
        <v>131092.71428571429</v>
      </c>
      <c r="BR24" s="31" t="str">
        <f t="shared" si="32"/>
        <v/>
      </c>
      <c r="BS24" s="31">
        <f t="shared" si="33"/>
        <v>131092.71428571429</v>
      </c>
      <c r="BT24" s="31" t="str">
        <f t="shared" si="34"/>
        <v/>
      </c>
      <c r="BU24" s="31" t="str">
        <f t="shared" si="35"/>
        <v/>
      </c>
      <c r="BV24" s="45" t="s">
        <v>62</v>
      </c>
      <c r="BW24" s="45" t="s">
        <v>62</v>
      </c>
      <c r="BX24" s="45">
        <v>295900</v>
      </c>
      <c r="BY24" s="45">
        <v>12</v>
      </c>
      <c r="BZ24" s="45">
        <v>295900</v>
      </c>
      <c r="CA24" s="45" t="s">
        <v>2674</v>
      </c>
      <c r="CB24" s="45" t="s">
        <v>2914</v>
      </c>
      <c r="CC24" s="45">
        <v>12</v>
      </c>
      <c r="CD24" s="45">
        <v>1580942177</v>
      </c>
      <c r="CE24" s="45">
        <f t="shared" si="36"/>
        <v>1</v>
      </c>
      <c r="CF24" s="45">
        <f t="shared" si="37"/>
        <v>1</v>
      </c>
      <c r="CG24" s="45">
        <f t="shared" si="38"/>
        <v>12</v>
      </c>
      <c r="CH24" s="45">
        <f t="shared" si="39"/>
        <v>295900</v>
      </c>
      <c r="CI24" s="45">
        <f t="shared" si="40"/>
        <v>24658.333333333332</v>
      </c>
      <c r="CJ24" s="45" t="str">
        <f t="shared" si="41"/>
        <v/>
      </c>
      <c r="CK24" s="45">
        <f t="shared" si="42"/>
        <v>24658.333333333332</v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62</v>
      </c>
      <c r="C25" s="10" t="s">
        <v>62</v>
      </c>
      <c r="D25" s="10">
        <v>2136459</v>
      </c>
      <c r="E25" s="10">
        <v>55</v>
      </c>
      <c r="F25" s="10">
        <v>2136459</v>
      </c>
      <c r="G25" s="10" t="s">
        <v>2641</v>
      </c>
      <c r="H25" s="10" t="s">
        <v>2642</v>
      </c>
      <c r="I25" s="10">
        <v>55</v>
      </c>
      <c r="J25" s="10">
        <v>1580951476</v>
      </c>
      <c r="K25" s="10">
        <f t="shared" si="0"/>
        <v>1</v>
      </c>
      <c r="L25" s="10">
        <f t="shared" si="1"/>
        <v>1</v>
      </c>
      <c r="M25" s="10">
        <f t="shared" si="2"/>
        <v>55</v>
      </c>
      <c r="N25" s="10">
        <f t="shared" si="3"/>
        <v>2136459</v>
      </c>
      <c r="O25" s="10">
        <f t="shared" si="4"/>
        <v>38844.709090909091</v>
      </c>
      <c r="P25" s="10" t="str">
        <f t="shared" si="5"/>
        <v/>
      </c>
      <c r="Q25" s="10">
        <f t="shared" si="6"/>
        <v>38844.709090909091</v>
      </c>
      <c r="R25" s="10" t="str">
        <f t="shared" si="7"/>
        <v/>
      </c>
      <c r="S25" s="10" t="str">
        <f t="shared" si="8"/>
        <v/>
      </c>
      <c r="T25" s="17" t="s">
        <v>62</v>
      </c>
      <c r="U25" s="17" t="s">
        <v>62</v>
      </c>
      <c r="V25" s="17">
        <v>1243595</v>
      </c>
      <c r="W25" s="17">
        <v>120</v>
      </c>
      <c r="X25" s="17">
        <v>1243595</v>
      </c>
      <c r="Y25" s="17" t="s">
        <v>2647</v>
      </c>
      <c r="Z25" s="17" t="s">
        <v>2691</v>
      </c>
      <c r="AA25" s="17">
        <v>120</v>
      </c>
      <c r="AB25" s="17">
        <v>1580891740</v>
      </c>
      <c r="AC25" s="17">
        <f t="shared" si="9"/>
        <v>1</v>
      </c>
      <c r="AD25" s="17">
        <f t="shared" si="10"/>
        <v>1</v>
      </c>
      <c r="AE25" s="32">
        <f t="shared" si="11"/>
        <v>120</v>
      </c>
      <c r="AF25" s="32">
        <f t="shared" si="12"/>
        <v>1243595</v>
      </c>
      <c r="AG25" s="32">
        <f t="shared" si="13"/>
        <v>10363.291666666666</v>
      </c>
      <c r="AH25" s="32" t="str">
        <f t="shared" si="14"/>
        <v/>
      </c>
      <c r="AI25" s="32">
        <f t="shared" si="15"/>
        <v>10363.291666666666</v>
      </c>
      <c r="AJ25" s="32" t="str">
        <f t="shared" si="16"/>
        <v/>
      </c>
      <c r="AK25" s="32" t="str">
        <f t="shared" si="17"/>
        <v/>
      </c>
      <c r="AL25" s="24" t="s">
        <v>62</v>
      </c>
      <c r="AM25" s="24" t="s">
        <v>62</v>
      </c>
      <c r="AN25" s="24">
        <v>928506</v>
      </c>
      <c r="AO25" s="24">
        <v>50</v>
      </c>
      <c r="AP25" s="24">
        <v>928506</v>
      </c>
      <c r="AQ25" s="24" t="s">
        <v>2770</v>
      </c>
      <c r="AR25" s="24" t="s">
        <v>2771</v>
      </c>
      <c r="AS25" s="24">
        <v>50</v>
      </c>
      <c r="AT25" s="24">
        <v>1580922856</v>
      </c>
      <c r="AU25" s="24">
        <f t="shared" si="18"/>
        <v>1</v>
      </c>
      <c r="AV25" s="24">
        <f t="shared" si="19"/>
        <v>1</v>
      </c>
      <c r="AW25" s="24">
        <f t="shared" si="20"/>
        <v>50</v>
      </c>
      <c r="AX25" s="24">
        <f t="shared" si="21"/>
        <v>928506</v>
      </c>
      <c r="AY25" s="24">
        <f t="shared" si="22"/>
        <v>18570.12</v>
      </c>
      <c r="AZ25" s="24" t="str">
        <f t="shared" si="23"/>
        <v/>
      </c>
      <c r="BA25" s="24">
        <f t="shared" si="24"/>
        <v>18570.12</v>
      </c>
      <c r="BB25" s="24" t="str">
        <f t="shared" si="25"/>
        <v/>
      </c>
      <c r="BC25" s="24" t="str">
        <f t="shared" si="26"/>
        <v/>
      </c>
      <c r="BD25" s="31" t="s">
        <v>62</v>
      </c>
      <c r="BE25" s="31" t="s">
        <v>62</v>
      </c>
      <c r="BF25" s="31">
        <v>4659958</v>
      </c>
      <c r="BG25" s="31">
        <v>30</v>
      </c>
      <c r="BH25" s="31">
        <v>4659958</v>
      </c>
      <c r="BI25" s="31" t="s">
        <v>2641</v>
      </c>
      <c r="BJ25" s="31" t="s">
        <v>2847</v>
      </c>
      <c r="BK25" s="31">
        <v>30</v>
      </c>
      <c r="BL25" s="31">
        <v>1581032993</v>
      </c>
      <c r="BM25" s="31">
        <f t="shared" si="27"/>
        <v>1</v>
      </c>
      <c r="BN25" s="31">
        <f t="shared" si="28"/>
        <v>1</v>
      </c>
      <c r="BO25" s="31">
        <f t="shared" si="29"/>
        <v>30</v>
      </c>
      <c r="BP25" s="31">
        <f t="shared" si="30"/>
        <v>4659958</v>
      </c>
      <c r="BQ25" s="31">
        <f t="shared" si="31"/>
        <v>155331.93333333332</v>
      </c>
      <c r="BR25" s="31" t="str">
        <f t="shared" si="32"/>
        <v/>
      </c>
      <c r="BS25" s="31">
        <f t="shared" si="33"/>
        <v>155331.93333333332</v>
      </c>
      <c r="BT25" s="31" t="str">
        <f t="shared" si="34"/>
        <v/>
      </c>
      <c r="BU25" s="31" t="str">
        <f t="shared" si="35"/>
        <v/>
      </c>
      <c r="BV25" s="45" t="s">
        <v>62</v>
      </c>
      <c r="BW25" s="45" t="s">
        <v>62</v>
      </c>
      <c r="BX25" s="45">
        <v>315921</v>
      </c>
      <c r="BY25" s="45">
        <v>12</v>
      </c>
      <c r="BZ25" s="45">
        <v>315921</v>
      </c>
      <c r="CA25" s="45" t="s">
        <v>2628</v>
      </c>
      <c r="CB25" s="45" t="s">
        <v>2915</v>
      </c>
      <c r="CC25" s="45">
        <v>12</v>
      </c>
      <c r="CD25" s="45">
        <v>1580942182</v>
      </c>
      <c r="CE25" s="45">
        <f t="shared" si="36"/>
        <v>1</v>
      </c>
      <c r="CF25" s="45">
        <f t="shared" si="37"/>
        <v>1</v>
      </c>
      <c r="CG25" s="45">
        <f t="shared" si="38"/>
        <v>12</v>
      </c>
      <c r="CH25" s="45">
        <f t="shared" si="39"/>
        <v>315921</v>
      </c>
      <c r="CI25" s="45">
        <f t="shared" si="40"/>
        <v>26326.75</v>
      </c>
      <c r="CJ25" s="45" t="str">
        <f t="shared" si="41"/>
        <v/>
      </c>
      <c r="CK25" s="45">
        <f t="shared" si="42"/>
        <v>26326.75</v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62</v>
      </c>
      <c r="C26" s="10" t="s">
        <v>62</v>
      </c>
      <c r="D26" s="10">
        <v>3066264</v>
      </c>
      <c r="E26" s="10">
        <v>57</v>
      </c>
      <c r="F26" s="10">
        <v>3066264</v>
      </c>
      <c r="G26" s="10" t="s">
        <v>2643</v>
      </c>
      <c r="H26" s="10" t="s">
        <v>2644</v>
      </c>
      <c r="I26" s="10">
        <v>57</v>
      </c>
      <c r="J26" s="10">
        <v>1580951484</v>
      </c>
      <c r="K26" s="10">
        <f t="shared" si="0"/>
        <v>1</v>
      </c>
      <c r="L26" s="10">
        <f t="shared" si="1"/>
        <v>1</v>
      </c>
      <c r="M26" s="10">
        <f t="shared" si="2"/>
        <v>57</v>
      </c>
      <c r="N26" s="10">
        <f t="shared" si="3"/>
        <v>3066264</v>
      </c>
      <c r="O26" s="10">
        <f t="shared" si="4"/>
        <v>53794.105263157893</v>
      </c>
      <c r="P26" s="10" t="str">
        <f t="shared" si="5"/>
        <v/>
      </c>
      <c r="Q26" s="10">
        <f t="shared" si="6"/>
        <v>53794.105263157893</v>
      </c>
      <c r="R26" s="10" t="str">
        <f t="shared" si="7"/>
        <v/>
      </c>
      <c r="S26" s="10" t="str">
        <f t="shared" si="8"/>
        <v/>
      </c>
      <c r="T26" s="17" t="s">
        <v>62</v>
      </c>
      <c r="U26" s="17" t="s">
        <v>62</v>
      </c>
      <c r="V26" s="17">
        <v>576687</v>
      </c>
      <c r="W26" s="17">
        <v>43</v>
      </c>
      <c r="X26" s="17">
        <v>576687</v>
      </c>
      <c r="Y26" s="17" t="s">
        <v>2692</v>
      </c>
      <c r="Z26" s="17" t="s">
        <v>2693</v>
      </c>
      <c r="AA26" s="17">
        <v>43</v>
      </c>
      <c r="AB26" s="17">
        <v>1580891748</v>
      </c>
      <c r="AC26" s="17">
        <f t="shared" si="9"/>
        <v>1</v>
      </c>
      <c r="AD26" s="17">
        <f t="shared" si="10"/>
        <v>1</v>
      </c>
      <c r="AE26" s="32">
        <f t="shared" si="11"/>
        <v>43</v>
      </c>
      <c r="AF26" s="32">
        <f t="shared" si="12"/>
        <v>576687</v>
      </c>
      <c r="AG26" s="32">
        <f t="shared" si="13"/>
        <v>13411.325581395349</v>
      </c>
      <c r="AH26" s="32" t="str">
        <f t="shared" si="14"/>
        <v/>
      </c>
      <c r="AI26" s="32">
        <f t="shared" si="15"/>
        <v>13411.325581395349</v>
      </c>
      <c r="AJ26" s="32" t="str">
        <f t="shared" si="16"/>
        <v/>
      </c>
      <c r="AK26" s="32" t="str">
        <f t="shared" si="17"/>
        <v/>
      </c>
      <c r="AL26" s="24" t="s">
        <v>62</v>
      </c>
      <c r="AM26" s="24" t="s">
        <v>62</v>
      </c>
      <c r="AN26" s="24">
        <v>830878</v>
      </c>
      <c r="AO26" s="24">
        <v>59</v>
      </c>
      <c r="AP26" s="24">
        <v>830878</v>
      </c>
      <c r="AQ26" s="24" t="s">
        <v>2772</v>
      </c>
      <c r="AR26" s="24" t="s">
        <v>2773</v>
      </c>
      <c r="AS26" s="24">
        <v>59</v>
      </c>
      <c r="AT26" s="24">
        <v>1580922909</v>
      </c>
      <c r="AU26" s="24">
        <f t="shared" si="18"/>
        <v>1</v>
      </c>
      <c r="AV26" s="24">
        <f t="shared" si="19"/>
        <v>1</v>
      </c>
      <c r="AW26" s="24">
        <f t="shared" si="20"/>
        <v>59</v>
      </c>
      <c r="AX26" s="24">
        <f t="shared" si="21"/>
        <v>830878</v>
      </c>
      <c r="AY26" s="24">
        <f t="shared" si="22"/>
        <v>14082.677966101695</v>
      </c>
      <c r="AZ26" s="24" t="str">
        <f t="shared" si="23"/>
        <v/>
      </c>
      <c r="BA26" s="24">
        <f t="shared" si="24"/>
        <v>14082.677966101695</v>
      </c>
      <c r="BB26" s="24" t="str">
        <f t="shared" si="25"/>
        <v/>
      </c>
      <c r="BC26" s="24" t="str">
        <f t="shared" si="26"/>
        <v/>
      </c>
      <c r="BD26" s="31" t="s">
        <v>62</v>
      </c>
      <c r="BE26" s="31" t="s">
        <v>62</v>
      </c>
      <c r="BF26" s="31">
        <v>1844424</v>
      </c>
      <c r="BG26" s="31">
        <v>14</v>
      </c>
      <c r="BH26" s="31">
        <v>1844424</v>
      </c>
      <c r="BI26" s="31" t="s">
        <v>2848</v>
      </c>
      <c r="BJ26" s="31" t="s">
        <v>2849</v>
      </c>
      <c r="BK26" s="31">
        <v>14</v>
      </c>
      <c r="BL26" s="31">
        <v>1581032998</v>
      </c>
      <c r="BM26" s="31">
        <f t="shared" si="27"/>
        <v>1</v>
      </c>
      <c r="BN26" s="31">
        <f t="shared" si="28"/>
        <v>1</v>
      </c>
      <c r="BO26" s="31">
        <f t="shared" si="29"/>
        <v>14</v>
      </c>
      <c r="BP26" s="31">
        <f t="shared" si="30"/>
        <v>1844424</v>
      </c>
      <c r="BQ26" s="31">
        <f t="shared" si="31"/>
        <v>131744.57142857142</v>
      </c>
      <c r="BR26" s="31" t="str">
        <f t="shared" si="32"/>
        <v/>
      </c>
      <c r="BS26" s="31">
        <f t="shared" si="33"/>
        <v>131744.57142857142</v>
      </c>
      <c r="BT26" s="31" t="str">
        <f t="shared" si="34"/>
        <v/>
      </c>
      <c r="BU26" s="31" t="str">
        <f t="shared" si="35"/>
        <v/>
      </c>
      <c r="BV26" s="45" t="s">
        <v>62</v>
      </c>
      <c r="BW26" s="45" t="s">
        <v>62</v>
      </c>
      <c r="BX26" s="45">
        <v>449509</v>
      </c>
      <c r="BY26" s="45">
        <v>17</v>
      </c>
      <c r="BZ26" s="45">
        <v>449509</v>
      </c>
      <c r="CA26" s="45" t="s">
        <v>2707</v>
      </c>
      <c r="CB26" s="45" t="s">
        <v>2916</v>
      </c>
      <c r="CC26" s="45">
        <v>17</v>
      </c>
      <c r="CD26" s="45">
        <v>1580942190</v>
      </c>
      <c r="CE26" s="45">
        <f t="shared" si="36"/>
        <v>1</v>
      </c>
      <c r="CF26" s="45">
        <f t="shared" si="37"/>
        <v>1</v>
      </c>
      <c r="CG26" s="45">
        <f t="shared" si="38"/>
        <v>17</v>
      </c>
      <c r="CH26" s="45">
        <f t="shared" si="39"/>
        <v>449509</v>
      </c>
      <c r="CI26" s="45">
        <f t="shared" si="40"/>
        <v>26441.705882352941</v>
      </c>
      <c r="CJ26" s="45" t="str">
        <f t="shared" si="41"/>
        <v/>
      </c>
      <c r="CK26" s="45">
        <f t="shared" si="42"/>
        <v>26441.705882352941</v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62</v>
      </c>
      <c r="C27" s="10" t="s">
        <v>62</v>
      </c>
      <c r="D27" s="10">
        <v>7018712</v>
      </c>
      <c r="E27" s="10">
        <v>92</v>
      </c>
      <c r="F27" s="10">
        <v>7018712</v>
      </c>
      <c r="G27" s="10" t="s">
        <v>2645</v>
      </c>
      <c r="H27" s="10" t="s">
        <v>2646</v>
      </c>
      <c r="I27" s="10">
        <v>92</v>
      </c>
      <c r="J27" s="10">
        <v>1580951492</v>
      </c>
      <c r="K27" s="10">
        <f t="shared" si="0"/>
        <v>1</v>
      </c>
      <c r="L27" s="10">
        <f t="shared" si="1"/>
        <v>1</v>
      </c>
      <c r="M27" s="10">
        <f t="shared" si="2"/>
        <v>92</v>
      </c>
      <c r="N27" s="10">
        <f t="shared" si="3"/>
        <v>7018712</v>
      </c>
      <c r="O27" s="10">
        <f t="shared" si="4"/>
        <v>76290.34782608696</v>
      </c>
      <c r="P27" s="10" t="str">
        <f t="shared" si="5"/>
        <v/>
      </c>
      <c r="Q27" s="10">
        <f t="shared" si="6"/>
        <v>76290.34782608696</v>
      </c>
      <c r="R27" s="10" t="str">
        <f t="shared" si="7"/>
        <v/>
      </c>
      <c r="S27" s="10" t="str">
        <f t="shared" si="8"/>
        <v/>
      </c>
      <c r="T27" s="17" t="s">
        <v>62</v>
      </c>
      <c r="U27" s="17" t="s">
        <v>62</v>
      </c>
      <c r="V27" s="17">
        <v>1657350</v>
      </c>
      <c r="W27" s="17">
        <v>113</v>
      </c>
      <c r="X27" s="17">
        <v>1657350</v>
      </c>
      <c r="Y27" s="17" t="s">
        <v>2683</v>
      </c>
      <c r="Z27" s="17" t="s">
        <v>2694</v>
      </c>
      <c r="AA27" s="17">
        <v>113</v>
      </c>
      <c r="AB27" s="17">
        <v>1580891780</v>
      </c>
      <c r="AC27" s="17">
        <f t="shared" si="9"/>
        <v>1</v>
      </c>
      <c r="AD27" s="17">
        <f t="shared" si="10"/>
        <v>1</v>
      </c>
      <c r="AE27" s="32">
        <f t="shared" si="11"/>
        <v>113</v>
      </c>
      <c r="AF27" s="32">
        <f t="shared" si="12"/>
        <v>1657350</v>
      </c>
      <c r="AG27" s="32">
        <f t="shared" si="13"/>
        <v>14666.814159292035</v>
      </c>
      <c r="AH27" s="32" t="str">
        <f t="shared" si="14"/>
        <v/>
      </c>
      <c r="AI27" s="32">
        <f t="shared" si="15"/>
        <v>14666.814159292035</v>
      </c>
      <c r="AJ27" s="32" t="str">
        <f t="shared" si="16"/>
        <v/>
      </c>
      <c r="AK27" s="32" t="str">
        <f t="shared" si="17"/>
        <v/>
      </c>
      <c r="AL27" s="24" t="s">
        <v>62</v>
      </c>
      <c r="AM27" s="24" t="s">
        <v>62</v>
      </c>
      <c r="AN27" s="24">
        <v>3026213</v>
      </c>
      <c r="AO27" s="24">
        <v>187</v>
      </c>
      <c r="AP27" s="24">
        <v>3026213</v>
      </c>
      <c r="AQ27" s="24" t="s">
        <v>2649</v>
      </c>
      <c r="AR27" s="24" t="s">
        <v>2774</v>
      </c>
      <c r="AS27" s="24">
        <v>187</v>
      </c>
      <c r="AT27" s="24">
        <v>1580922968</v>
      </c>
      <c r="AU27" s="24">
        <f t="shared" si="18"/>
        <v>1</v>
      </c>
      <c r="AV27" s="24">
        <f t="shared" si="19"/>
        <v>1</v>
      </c>
      <c r="AW27" s="24">
        <f t="shared" si="20"/>
        <v>187</v>
      </c>
      <c r="AX27" s="24">
        <f t="shared" si="21"/>
        <v>3026213</v>
      </c>
      <c r="AY27" s="24">
        <f t="shared" si="22"/>
        <v>16182.957219251337</v>
      </c>
      <c r="AZ27" s="24" t="str">
        <f t="shared" si="23"/>
        <v/>
      </c>
      <c r="BA27" s="24">
        <f t="shared" si="24"/>
        <v>16182.957219251337</v>
      </c>
      <c r="BB27" s="24" t="str">
        <f t="shared" si="25"/>
        <v/>
      </c>
      <c r="BC27" s="24" t="str">
        <f t="shared" si="26"/>
        <v/>
      </c>
      <c r="BD27" s="31" t="s">
        <v>62</v>
      </c>
      <c r="BE27" s="31" t="s">
        <v>62</v>
      </c>
      <c r="BF27" s="31">
        <v>1873285</v>
      </c>
      <c r="BG27" s="31">
        <v>14</v>
      </c>
      <c r="BH27" s="31">
        <v>1873285</v>
      </c>
      <c r="BI27" s="31" t="s">
        <v>2641</v>
      </c>
      <c r="BJ27" s="31" t="s">
        <v>2850</v>
      </c>
      <c r="BK27" s="31">
        <v>14</v>
      </c>
      <c r="BL27" s="31">
        <v>1581033006</v>
      </c>
      <c r="BM27" s="31">
        <f t="shared" si="27"/>
        <v>1</v>
      </c>
      <c r="BN27" s="31">
        <f t="shared" si="28"/>
        <v>1</v>
      </c>
      <c r="BO27" s="31">
        <f t="shared" si="29"/>
        <v>14</v>
      </c>
      <c r="BP27" s="31">
        <f t="shared" si="30"/>
        <v>1873285</v>
      </c>
      <c r="BQ27" s="31">
        <f t="shared" si="31"/>
        <v>133806.07142857142</v>
      </c>
      <c r="BR27" s="31" t="str">
        <f t="shared" si="32"/>
        <v/>
      </c>
      <c r="BS27" s="31">
        <f t="shared" si="33"/>
        <v>133806.07142857142</v>
      </c>
      <c r="BT27" s="31" t="str">
        <f t="shared" si="34"/>
        <v/>
      </c>
      <c r="BU27" s="31" t="str">
        <f t="shared" si="35"/>
        <v/>
      </c>
      <c r="BV27" s="45" t="s">
        <v>62</v>
      </c>
      <c r="BW27" s="45" t="s">
        <v>62</v>
      </c>
      <c r="BX27" s="45">
        <v>1311371</v>
      </c>
      <c r="BY27" s="45">
        <v>53</v>
      </c>
      <c r="BZ27" s="45">
        <v>1311371</v>
      </c>
      <c r="CA27" s="45" t="s">
        <v>2639</v>
      </c>
      <c r="CB27" s="45" t="s">
        <v>2917</v>
      </c>
      <c r="CC27" s="45">
        <v>53</v>
      </c>
      <c r="CD27" s="45">
        <v>1580942195</v>
      </c>
      <c r="CE27" s="45">
        <f t="shared" si="36"/>
        <v>1</v>
      </c>
      <c r="CF27" s="45">
        <f t="shared" si="37"/>
        <v>1</v>
      </c>
      <c r="CG27" s="45">
        <f t="shared" si="38"/>
        <v>53</v>
      </c>
      <c r="CH27" s="45">
        <f t="shared" si="39"/>
        <v>1311371</v>
      </c>
      <c r="CI27" s="45">
        <f t="shared" si="40"/>
        <v>24742.849056603773</v>
      </c>
      <c r="CJ27" s="45" t="str">
        <f t="shared" si="41"/>
        <v/>
      </c>
      <c r="CK27" s="45">
        <f t="shared" si="42"/>
        <v>24742.849056603773</v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62</v>
      </c>
      <c r="C28" s="10" t="s">
        <v>62</v>
      </c>
      <c r="D28" s="10">
        <v>3458139</v>
      </c>
      <c r="E28" s="10">
        <v>73</v>
      </c>
      <c r="F28" s="10">
        <v>3458139</v>
      </c>
      <c r="G28" s="10" t="s">
        <v>2647</v>
      </c>
      <c r="H28" s="10" t="s">
        <v>2648</v>
      </c>
      <c r="I28" s="10">
        <v>73</v>
      </c>
      <c r="J28" s="10">
        <v>1580951500</v>
      </c>
      <c r="K28" s="10">
        <f t="shared" si="0"/>
        <v>1</v>
      </c>
      <c r="L28" s="10">
        <f t="shared" si="1"/>
        <v>1</v>
      </c>
      <c r="M28" s="10">
        <f t="shared" si="2"/>
        <v>73</v>
      </c>
      <c r="N28" s="10">
        <f t="shared" si="3"/>
        <v>3458139</v>
      </c>
      <c r="O28" s="10">
        <f t="shared" si="4"/>
        <v>47371.767123287675</v>
      </c>
      <c r="P28" s="10" t="str">
        <f t="shared" si="5"/>
        <v/>
      </c>
      <c r="Q28" s="10">
        <f t="shared" si="6"/>
        <v>47371.767123287675</v>
      </c>
      <c r="R28" s="10" t="str">
        <f t="shared" si="7"/>
        <v/>
      </c>
      <c r="S28" s="10" t="str">
        <f t="shared" si="8"/>
        <v/>
      </c>
      <c r="T28" s="17" t="s">
        <v>62</v>
      </c>
      <c r="U28" s="17" t="s">
        <v>62</v>
      </c>
      <c r="V28" s="17">
        <v>1763035</v>
      </c>
      <c r="W28" s="17">
        <v>109</v>
      </c>
      <c r="X28" s="17">
        <v>1763035</v>
      </c>
      <c r="Y28" s="17" t="s">
        <v>2695</v>
      </c>
      <c r="Z28" s="17" t="s">
        <v>2696</v>
      </c>
      <c r="AA28" s="17">
        <v>109</v>
      </c>
      <c r="AB28" s="17">
        <v>1580891788</v>
      </c>
      <c r="AC28" s="17">
        <f t="shared" si="9"/>
        <v>1</v>
      </c>
      <c r="AD28" s="17">
        <f t="shared" si="10"/>
        <v>1</v>
      </c>
      <c r="AE28" s="32">
        <f t="shared" si="11"/>
        <v>109</v>
      </c>
      <c r="AF28" s="32">
        <f t="shared" si="12"/>
        <v>1763035</v>
      </c>
      <c r="AG28" s="32">
        <f t="shared" si="13"/>
        <v>16174.633027522936</v>
      </c>
      <c r="AH28" s="32" t="str">
        <f t="shared" si="14"/>
        <v/>
      </c>
      <c r="AI28" s="32">
        <f t="shared" si="15"/>
        <v>16174.633027522936</v>
      </c>
      <c r="AJ28" s="32" t="str">
        <f t="shared" si="16"/>
        <v/>
      </c>
      <c r="AK28" s="32" t="str">
        <f t="shared" si="17"/>
        <v/>
      </c>
      <c r="AL28" s="24" t="s">
        <v>62</v>
      </c>
      <c r="AM28" s="24" t="s">
        <v>62</v>
      </c>
      <c r="AN28" s="24">
        <v>1547884</v>
      </c>
      <c r="AO28" s="24">
        <v>112</v>
      </c>
      <c r="AP28" s="24">
        <v>1547884</v>
      </c>
      <c r="AQ28" s="24" t="s">
        <v>2770</v>
      </c>
      <c r="AR28" s="24" t="s">
        <v>2775</v>
      </c>
      <c r="AS28" s="24">
        <v>112</v>
      </c>
      <c r="AT28" s="24">
        <v>1580923157</v>
      </c>
      <c r="AU28" s="24">
        <f t="shared" si="18"/>
        <v>1</v>
      </c>
      <c r="AV28" s="24">
        <f t="shared" si="19"/>
        <v>1</v>
      </c>
      <c r="AW28" s="24">
        <f t="shared" si="20"/>
        <v>112</v>
      </c>
      <c r="AX28" s="24">
        <f t="shared" si="21"/>
        <v>1547884</v>
      </c>
      <c r="AY28" s="24">
        <f t="shared" si="22"/>
        <v>13820.392857142857</v>
      </c>
      <c r="AZ28" s="24" t="str">
        <f t="shared" si="23"/>
        <v/>
      </c>
      <c r="BA28" s="24">
        <f t="shared" si="24"/>
        <v>13820.392857142857</v>
      </c>
      <c r="BB28" s="24" t="str">
        <f t="shared" si="25"/>
        <v/>
      </c>
      <c r="BC28" s="24" t="str">
        <f t="shared" si="26"/>
        <v/>
      </c>
      <c r="BD28" s="31" t="s">
        <v>62</v>
      </c>
      <c r="BE28" s="31" t="s">
        <v>62</v>
      </c>
      <c r="BF28" s="31">
        <v>2328795</v>
      </c>
      <c r="BG28" s="31">
        <v>16</v>
      </c>
      <c r="BH28" s="31">
        <v>2328795</v>
      </c>
      <c r="BI28" s="31" t="s">
        <v>2635</v>
      </c>
      <c r="BJ28" s="31" t="s">
        <v>2851</v>
      </c>
      <c r="BK28" s="31">
        <v>16</v>
      </c>
      <c r="BL28" s="31">
        <v>1581033011</v>
      </c>
      <c r="BM28" s="31">
        <f t="shared" si="27"/>
        <v>1</v>
      </c>
      <c r="BN28" s="31">
        <f t="shared" si="28"/>
        <v>1</v>
      </c>
      <c r="BO28" s="31">
        <f t="shared" si="29"/>
        <v>16</v>
      </c>
      <c r="BP28" s="31">
        <f t="shared" si="30"/>
        <v>2328795</v>
      </c>
      <c r="BQ28" s="31">
        <f t="shared" si="31"/>
        <v>145549.6875</v>
      </c>
      <c r="BR28" s="31" t="str">
        <f t="shared" si="32"/>
        <v/>
      </c>
      <c r="BS28" s="31">
        <f t="shared" si="33"/>
        <v>145549.6875</v>
      </c>
      <c r="BT28" s="31" t="str">
        <f t="shared" si="34"/>
        <v/>
      </c>
      <c r="BU28" s="31" t="str">
        <f t="shared" si="35"/>
        <v/>
      </c>
      <c r="BV28" s="45" t="s">
        <v>62</v>
      </c>
      <c r="BW28" s="45" t="s">
        <v>62</v>
      </c>
      <c r="BX28" s="45">
        <v>352410</v>
      </c>
      <c r="BY28" s="45">
        <v>15</v>
      </c>
      <c r="BZ28" s="45">
        <v>352410</v>
      </c>
      <c r="CA28" s="45" t="s">
        <v>2624</v>
      </c>
      <c r="CB28" s="45" t="s">
        <v>2918</v>
      </c>
      <c r="CC28" s="45">
        <v>15</v>
      </c>
      <c r="CD28" s="45">
        <v>1580942200</v>
      </c>
      <c r="CE28" s="45">
        <f t="shared" si="36"/>
        <v>1</v>
      </c>
      <c r="CF28" s="45">
        <f t="shared" si="37"/>
        <v>1</v>
      </c>
      <c r="CG28" s="45">
        <f t="shared" si="38"/>
        <v>15</v>
      </c>
      <c r="CH28" s="45">
        <f t="shared" si="39"/>
        <v>352410</v>
      </c>
      <c r="CI28" s="45">
        <f t="shared" si="40"/>
        <v>23494</v>
      </c>
      <c r="CJ28" s="45" t="str">
        <f t="shared" si="41"/>
        <v/>
      </c>
      <c r="CK28" s="45">
        <f t="shared" si="42"/>
        <v>23494</v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62</v>
      </c>
      <c r="C29" s="10" t="s">
        <v>62</v>
      </c>
      <c r="D29" s="10">
        <v>2782381</v>
      </c>
      <c r="E29" s="10">
        <v>62</v>
      </c>
      <c r="F29" s="10">
        <v>2782381</v>
      </c>
      <c r="G29" s="10" t="s">
        <v>2649</v>
      </c>
      <c r="H29" s="10" t="s">
        <v>2650</v>
      </c>
      <c r="I29" s="10">
        <v>62</v>
      </c>
      <c r="J29" s="10">
        <v>1580951514</v>
      </c>
      <c r="K29" s="10">
        <f t="shared" si="0"/>
        <v>1</v>
      </c>
      <c r="L29" s="10">
        <f t="shared" si="1"/>
        <v>1</v>
      </c>
      <c r="M29" s="10">
        <f t="shared" si="2"/>
        <v>62</v>
      </c>
      <c r="N29" s="10">
        <f t="shared" si="3"/>
        <v>2782381</v>
      </c>
      <c r="O29" s="10">
        <f t="shared" si="4"/>
        <v>44877.112903225803</v>
      </c>
      <c r="P29" s="10" t="str">
        <f t="shared" si="5"/>
        <v/>
      </c>
      <c r="Q29" s="10">
        <f t="shared" si="6"/>
        <v>44877.112903225803</v>
      </c>
      <c r="R29" s="10" t="str">
        <f t="shared" si="7"/>
        <v/>
      </c>
      <c r="S29" s="10" t="str">
        <f t="shared" si="8"/>
        <v/>
      </c>
      <c r="T29" s="17" t="s">
        <v>62</v>
      </c>
      <c r="U29" s="17" t="s">
        <v>62</v>
      </c>
      <c r="V29" s="17">
        <v>782685</v>
      </c>
      <c r="W29" s="17">
        <v>54</v>
      </c>
      <c r="X29" s="17">
        <v>782685</v>
      </c>
      <c r="Y29" s="17" t="s">
        <v>2621</v>
      </c>
      <c r="Z29" s="17" t="s">
        <v>2697</v>
      </c>
      <c r="AA29" s="17">
        <v>54</v>
      </c>
      <c r="AB29" s="17">
        <v>1580891796</v>
      </c>
      <c r="AC29" s="17">
        <f t="shared" si="9"/>
        <v>1</v>
      </c>
      <c r="AD29" s="17">
        <f t="shared" si="10"/>
        <v>1</v>
      </c>
      <c r="AE29" s="32">
        <f t="shared" si="11"/>
        <v>54</v>
      </c>
      <c r="AF29" s="32">
        <f t="shared" si="12"/>
        <v>782685</v>
      </c>
      <c r="AG29" s="32">
        <f t="shared" si="13"/>
        <v>14494.166666666666</v>
      </c>
      <c r="AH29" s="32" t="str">
        <f t="shared" si="14"/>
        <v/>
      </c>
      <c r="AI29" s="32">
        <f t="shared" si="15"/>
        <v>14494.166666666666</v>
      </c>
      <c r="AJ29" s="32" t="str">
        <f t="shared" si="16"/>
        <v/>
      </c>
      <c r="AK29" s="32" t="str">
        <f t="shared" si="17"/>
        <v/>
      </c>
      <c r="AL29" s="24" t="s">
        <v>62</v>
      </c>
      <c r="AM29" s="24" t="s">
        <v>62</v>
      </c>
      <c r="AN29" s="24">
        <v>1154023</v>
      </c>
      <c r="AO29" s="24">
        <v>89</v>
      </c>
      <c r="AP29" s="24">
        <v>1154023</v>
      </c>
      <c r="AQ29" s="24" t="s">
        <v>2776</v>
      </c>
      <c r="AR29" s="24" t="s">
        <v>2777</v>
      </c>
      <c r="AS29" s="24">
        <v>90</v>
      </c>
      <c r="AT29" s="24">
        <v>1580923270</v>
      </c>
      <c r="AU29" s="24">
        <f t="shared" si="18"/>
        <v>1</v>
      </c>
      <c r="AV29" s="24">
        <f t="shared" si="19"/>
        <v>1</v>
      </c>
      <c r="AW29" s="24">
        <f t="shared" si="20"/>
        <v>89</v>
      </c>
      <c r="AX29" s="24">
        <f t="shared" si="21"/>
        <v>1154023</v>
      </c>
      <c r="AY29" s="24">
        <f t="shared" si="22"/>
        <v>12822.477777777778</v>
      </c>
      <c r="AZ29" s="24" t="str">
        <f t="shared" si="23"/>
        <v/>
      </c>
      <c r="BA29" s="24">
        <f t="shared" si="24"/>
        <v>12966.550561797752</v>
      </c>
      <c r="BB29" s="24" t="str">
        <f t="shared" si="25"/>
        <v/>
      </c>
      <c r="BC29" s="24" t="str">
        <f t="shared" si="26"/>
        <v/>
      </c>
      <c r="BD29" s="31" t="s">
        <v>62</v>
      </c>
      <c r="BE29" s="31" t="s">
        <v>62</v>
      </c>
      <c r="BF29" s="31">
        <v>1078230</v>
      </c>
      <c r="BG29" s="31">
        <v>9</v>
      </c>
      <c r="BH29" s="31">
        <v>1078230</v>
      </c>
      <c r="BI29" s="31" t="s">
        <v>2658</v>
      </c>
      <c r="BJ29" s="31" t="s">
        <v>2852</v>
      </c>
      <c r="BK29" s="31">
        <v>9</v>
      </c>
      <c r="BL29" s="31">
        <v>1581033016</v>
      </c>
      <c r="BM29" s="31">
        <f t="shared" si="27"/>
        <v>1</v>
      </c>
      <c r="BN29" s="31">
        <f t="shared" si="28"/>
        <v>1</v>
      </c>
      <c r="BO29" s="31">
        <f t="shared" si="29"/>
        <v>9</v>
      </c>
      <c r="BP29" s="31">
        <f t="shared" si="30"/>
        <v>1078230</v>
      </c>
      <c r="BQ29" s="31">
        <f t="shared" si="31"/>
        <v>119803.33333333333</v>
      </c>
      <c r="BR29" s="31" t="str">
        <f t="shared" si="32"/>
        <v/>
      </c>
      <c r="BS29" s="31">
        <f t="shared" si="33"/>
        <v>119803.33333333333</v>
      </c>
      <c r="BT29" s="31" t="str">
        <f t="shared" si="34"/>
        <v/>
      </c>
      <c r="BU29" s="31" t="str">
        <f t="shared" si="35"/>
        <v/>
      </c>
      <c r="BV29" s="45" t="s">
        <v>62</v>
      </c>
      <c r="BW29" s="45" t="s">
        <v>62</v>
      </c>
      <c r="BX29" s="45">
        <v>279696</v>
      </c>
      <c r="BY29" s="45">
        <v>12</v>
      </c>
      <c r="BZ29" s="45">
        <v>279696</v>
      </c>
      <c r="CA29" s="45" t="s">
        <v>2621</v>
      </c>
      <c r="CB29" s="45" t="s">
        <v>2919</v>
      </c>
      <c r="CC29" s="45">
        <v>12</v>
      </c>
      <c r="CD29" s="45">
        <v>1580942208</v>
      </c>
      <c r="CE29" s="45">
        <f t="shared" si="36"/>
        <v>1</v>
      </c>
      <c r="CF29" s="45">
        <f t="shared" si="37"/>
        <v>1</v>
      </c>
      <c r="CG29" s="45">
        <f t="shared" si="38"/>
        <v>12</v>
      </c>
      <c r="CH29" s="45">
        <f t="shared" si="39"/>
        <v>279696</v>
      </c>
      <c r="CI29" s="45">
        <f t="shared" si="40"/>
        <v>23308</v>
      </c>
      <c r="CJ29" s="45" t="str">
        <f t="shared" si="41"/>
        <v/>
      </c>
      <c r="CK29" s="45">
        <f t="shared" si="42"/>
        <v>23308</v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62</v>
      </c>
      <c r="C30" s="10" t="s">
        <v>62</v>
      </c>
      <c r="D30" s="10">
        <v>2661365</v>
      </c>
      <c r="E30" s="10">
        <v>64</v>
      </c>
      <c r="F30" s="10">
        <v>2661365</v>
      </c>
      <c r="G30" s="10" t="s">
        <v>2632</v>
      </c>
      <c r="H30" s="10" t="s">
        <v>2651</v>
      </c>
      <c r="I30" s="10">
        <v>64</v>
      </c>
      <c r="J30" s="10">
        <v>1580951534</v>
      </c>
      <c r="K30" s="10">
        <f t="shared" si="0"/>
        <v>1</v>
      </c>
      <c r="L30" s="10">
        <f t="shared" si="1"/>
        <v>1</v>
      </c>
      <c r="M30" s="10">
        <f t="shared" si="2"/>
        <v>64</v>
      </c>
      <c r="N30" s="10">
        <f t="shared" si="3"/>
        <v>2661365</v>
      </c>
      <c r="O30" s="10">
        <f t="shared" si="4"/>
        <v>41583.828125</v>
      </c>
      <c r="P30" s="10" t="str">
        <f t="shared" si="5"/>
        <v/>
      </c>
      <c r="Q30" s="10">
        <f t="shared" si="6"/>
        <v>41583.828125</v>
      </c>
      <c r="R30" s="10" t="str">
        <f t="shared" si="7"/>
        <v/>
      </c>
      <c r="S30" s="10" t="str">
        <f t="shared" si="8"/>
        <v/>
      </c>
      <c r="T30" s="17" t="s">
        <v>62</v>
      </c>
      <c r="U30" s="17" t="s">
        <v>62</v>
      </c>
      <c r="V30" s="17">
        <v>776703</v>
      </c>
      <c r="W30" s="17">
        <v>76</v>
      </c>
      <c r="X30" s="17">
        <v>776703</v>
      </c>
      <c r="Y30" s="17" t="s">
        <v>2698</v>
      </c>
      <c r="Z30" s="17" t="s">
        <v>2699</v>
      </c>
      <c r="AA30" s="17">
        <v>77</v>
      </c>
      <c r="AB30" s="17">
        <v>1580891804</v>
      </c>
      <c r="AC30" s="17">
        <f t="shared" si="9"/>
        <v>1</v>
      </c>
      <c r="AD30" s="17">
        <f t="shared" si="10"/>
        <v>1</v>
      </c>
      <c r="AE30" s="32">
        <f t="shared" si="11"/>
        <v>76</v>
      </c>
      <c r="AF30" s="32">
        <f t="shared" si="12"/>
        <v>776703</v>
      </c>
      <c r="AG30" s="32">
        <f t="shared" si="13"/>
        <v>10087.051948051949</v>
      </c>
      <c r="AH30" s="32" t="str">
        <f t="shared" si="14"/>
        <v/>
      </c>
      <c r="AI30" s="32">
        <f t="shared" si="15"/>
        <v>10219.776315789473</v>
      </c>
      <c r="AJ30" s="32" t="str">
        <f t="shared" si="16"/>
        <v/>
      </c>
      <c r="AK30" s="32" t="str">
        <f t="shared" si="17"/>
        <v/>
      </c>
      <c r="AL30" s="24" t="s">
        <v>62</v>
      </c>
      <c r="AM30" s="24" t="s">
        <v>62</v>
      </c>
      <c r="AN30" s="24">
        <v>786851</v>
      </c>
      <c r="AO30" s="24">
        <v>85</v>
      </c>
      <c r="AP30" s="24">
        <v>786851</v>
      </c>
      <c r="AQ30" s="24" t="s">
        <v>2683</v>
      </c>
      <c r="AR30" s="24" t="s">
        <v>2778</v>
      </c>
      <c r="AS30" s="24">
        <v>85</v>
      </c>
      <c r="AT30" s="24">
        <v>1580923363</v>
      </c>
      <c r="AU30" s="24">
        <f t="shared" si="18"/>
        <v>1</v>
      </c>
      <c r="AV30" s="24">
        <f t="shared" si="19"/>
        <v>1</v>
      </c>
      <c r="AW30" s="24">
        <f t="shared" si="20"/>
        <v>85</v>
      </c>
      <c r="AX30" s="24">
        <f t="shared" si="21"/>
        <v>786851</v>
      </c>
      <c r="AY30" s="24">
        <f t="shared" si="22"/>
        <v>9257.0705882352941</v>
      </c>
      <c r="AZ30" s="24" t="str">
        <f t="shared" si="23"/>
        <v/>
      </c>
      <c r="BA30" s="24">
        <f t="shared" si="24"/>
        <v>9257.0705882352941</v>
      </c>
      <c r="BB30" s="24" t="str">
        <f t="shared" si="25"/>
        <v/>
      </c>
      <c r="BC30" s="24" t="str">
        <f t="shared" si="26"/>
        <v/>
      </c>
      <c r="BD30" s="31" t="s">
        <v>62</v>
      </c>
      <c r="BE30" s="31" t="s">
        <v>62</v>
      </c>
      <c r="BF30" s="31">
        <v>1846560</v>
      </c>
      <c r="BG30" s="31">
        <v>13</v>
      </c>
      <c r="BH30" s="31">
        <v>1846560</v>
      </c>
      <c r="BI30" s="31" t="s">
        <v>2776</v>
      </c>
      <c r="BJ30" s="31" t="s">
        <v>2853</v>
      </c>
      <c r="BK30" s="31">
        <v>13</v>
      </c>
      <c r="BL30" s="31">
        <v>1581033024</v>
      </c>
      <c r="BM30" s="31">
        <f t="shared" si="27"/>
        <v>1</v>
      </c>
      <c r="BN30" s="31">
        <f t="shared" si="28"/>
        <v>1</v>
      </c>
      <c r="BO30" s="31">
        <f t="shared" si="29"/>
        <v>13</v>
      </c>
      <c r="BP30" s="31">
        <f t="shared" si="30"/>
        <v>1846560</v>
      </c>
      <c r="BQ30" s="31">
        <f t="shared" si="31"/>
        <v>142043.07692307694</v>
      </c>
      <c r="BR30" s="31" t="str">
        <f t="shared" si="32"/>
        <v/>
      </c>
      <c r="BS30" s="31">
        <f t="shared" si="33"/>
        <v>142043.07692307694</v>
      </c>
      <c r="BT30" s="31" t="str">
        <f t="shared" si="34"/>
        <v/>
      </c>
      <c r="BU30" s="31" t="str">
        <f t="shared" si="35"/>
        <v/>
      </c>
      <c r="BV30" s="45" t="s">
        <v>62</v>
      </c>
      <c r="BW30" s="45" t="s">
        <v>62</v>
      </c>
      <c r="BX30" s="45">
        <v>315744</v>
      </c>
      <c r="BY30" s="45">
        <v>13</v>
      </c>
      <c r="BZ30" s="45">
        <v>315744</v>
      </c>
      <c r="CA30" s="45" t="s">
        <v>2765</v>
      </c>
      <c r="CB30" s="45" t="s">
        <v>2920</v>
      </c>
      <c r="CC30" s="45">
        <v>13</v>
      </c>
      <c r="CD30" s="45">
        <v>1580942213</v>
      </c>
      <c r="CE30" s="45">
        <f t="shared" si="36"/>
        <v>1</v>
      </c>
      <c r="CF30" s="45">
        <f t="shared" si="37"/>
        <v>1</v>
      </c>
      <c r="CG30" s="45">
        <f t="shared" si="38"/>
        <v>13</v>
      </c>
      <c r="CH30" s="45">
        <f t="shared" si="39"/>
        <v>315744</v>
      </c>
      <c r="CI30" s="45">
        <f t="shared" si="40"/>
        <v>24288</v>
      </c>
      <c r="CJ30" s="45" t="str">
        <f t="shared" si="41"/>
        <v/>
      </c>
      <c r="CK30" s="45">
        <f t="shared" si="42"/>
        <v>24288</v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62</v>
      </c>
      <c r="C31" s="10" t="s">
        <v>62</v>
      </c>
      <c r="D31" s="10">
        <v>3002496</v>
      </c>
      <c r="E31" s="10">
        <v>57</v>
      </c>
      <c r="F31" s="10">
        <v>3002496</v>
      </c>
      <c r="G31" s="10" t="s">
        <v>2628</v>
      </c>
      <c r="H31" s="10" t="s">
        <v>2652</v>
      </c>
      <c r="I31" s="10">
        <v>57</v>
      </c>
      <c r="J31" s="10">
        <v>1580951542</v>
      </c>
      <c r="K31" s="10">
        <f t="shared" si="0"/>
        <v>1</v>
      </c>
      <c r="L31" s="10">
        <f t="shared" si="1"/>
        <v>1</v>
      </c>
      <c r="M31" s="10">
        <f t="shared" si="2"/>
        <v>57</v>
      </c>
      <c r="N31" s="10">
        <f t="shared" si="3"/>
        <v>3002496</v>
      </c>
      <c r="O31" s="10">
        <f t="shared" si="4"/>
        <v>52675.368421052633</v>
      </c>
      <c r="P31" s="10" t="str">
        <f t="shared" si="5"/>
        <v/>
      </c>
      <c r="Q31" s="10">
        <f t="shared" si="6"/>
        <v>52675.368421052633</v>
      </c>
      <c r="R31" s="10" t="str">
        <f t="shared" si="7"/>
        <v/>
      </c>
      <c r="S31" s="10" t="str">
        <f t="shared" si="8"/>
        <v/>
      </c>
      <c r="T31" s="17" t="s">
        <v>62</v>
      </c>
      <c r="U31" s="17" t="s">
        <v>62</v>
      </c>
      <c r="V31" s="17">
        <v>1657166</v>
      </c>
      <c r="W31" s="17">
        <v>121</v>
      </c>
      <c r="X31" s="17">
        <v>1657166</v>
      </c>
      <c r="Y31" s="17" t="s">
        <v>2628</v>
      </c>
      <c r="Z31" s="17" t="s">
        <v>2700</v>
      </c>
      <c r="AA31" s="17">
        <v>121</v>
      </c>
      <c r="AB31" s="17">
        <v>1580891843</v>
      </c>
      <c r="AC31" s="17">
        <f t="shared" si="9"/>
        <v>1</v>
      </c>
      <c r="AD31" s="17">
        <f t="shared" si="10"/>
        <v>1</v>
      </c>
      <c r="AE31" s="32">
        <f t="shared" si="11"/>
        <v>121</v>
      </c>
      <c r="AF31" s="32">
        <f t="shared" si="12"/>
        <v>1657166</v>
      </c>
      <c r="AG31" s="32">
        <f t="shared" si="13"/>
        <v>13695.586776859504</v>
      </c>
      <c r="AH31" s="32" t="str">
        <f t="shared" si="14"/>
        <v/>
      </c>
      <c r="AI31" s="32">
        <f t="shared" si="15"/>
        <v>13695.586776859504</v>
      </c>
      <c r="AJ31" s="32" t="str">
        <f t="shared" si="16"/>
        <v/>
      </c>
      <c r="AK31" s="32" t="str">
        <f t="shared" si="17"/>
        <v/>
      </c>
      <c r="AL31" s="24" t="s">
        <v>62</v>
      </c>
      <c r="AM31" s="24" t="s">
        <v>62</v>
      </c>
      <c r="AN31" s="24">
        <v>705162</v>
      </c>
      <c r="AO31" s="24">
        <v>62</v>
      </c>
      <c r="AP31" s="24">
        <v>705162</v>
      </c>
      <c r="AQ31" s="24" t="s">
        <v>2676</v>
      </c>
      <c r="AR31" s="24" t="s">
        <v>2779</v>
      </c>
      <c r="AS31" s="24">
        <v>62</v>
      </c>
      <c r="AT31" s="24">
        <v>1580923449</v>
      </c>
      <c r="AU31" s="24">
        <f t="shared" si="18"/>
        <v>1</v>
      </c>
      <c r="AV31" s="24">
        <f t="shared" si="19"/>
        <v>1</v>
      </c>
      <c r="AW31" s="24">
        <f t="shared" si="20"/>
        <v>62</v>
      </c>
      <c r="AX31" s="24">
        <f t="shared" si="21"/>
        <v>705162</v>
      </c>
      <c r="AY31" s="24">
        <f t="shared" si="22"/>
        <v>11373.58064516129</v>
      </c>
      <c r="AZ31" s="24" t="str">
        <f t="shared" si="23"/>
        <v/>
      </c>
      <c r="BA31" s="24">
        <f t="shared" si="24"/>
        <v>11373.58064516129</v>
      </c>
      <c r="BB31" s="24" t="str">
        <f t="shared" si="25"/>
        <v/>
      </c>
      <c r="BC31" s="24" t="str">
        <f t="shared" si="26"/>
        <v/>
      </c>
      <c r="BD31" s="31" t="s">
        <v>62</v>
      </c>
      <c r="BE31" s="31" t="s">
        <v>62</v>
      </c>
      <c r="BF31" s="31">
        <v>1040526</v>
      </c>
      <c r="BG31" s="31">
        <v>7</v>
      </c>
      <c r="BH31" s="31">
        <v>1040526</v>
      </c>
      <c r="BI31" s="31" t="s">
        <v>2683</v>
      </c>
      <c r="BJ31" s="31" t="s">
        <v>2854</v>
      </c>
      <c r="BK31" s="31">
        <v>8</v>
      </c>
      <c r="BL31" s="31">
        <v>1581033029</v>
      </c>
      <c r="BM31" s="31">
        <f t="shared" si="27"/>
        <v>1</v>
      </c>
      <c r="BN31" s="31">
        <f t="shared" si="28"/>
        <v>1</v>
      </c>
      <c r="BO31" s="31">
        <f t="shared" si="29"/>
        <v>7</v>
      </c>
      <c r="BP31" s="31">
        <f t="shared" si="30"/>
        <v>1040526</v>
      </c>
      <c r="BQ31" s="31">
        <f t="shared" si="31"/>
        <v>130065.75</v>
      </c>
      <c r="BR31" s="31" t="str">
        <f t="shared" si="32"/>
        <v/>
      </c>
      <c r="BS31" s="31">
        <f t="shared" si="33"/>
        <v>148646.57142857142</v>
      </c>
      <c r="BT31" s="31" t="str">
        <f t="shared" si="34"/>
        <v/>
      </c>
      <c r="BU31" s="31" t="str">
        <f t="shared" si="35"/>
        <v/>
      </c>
      <c r="BV31" s="45" t="s">
        <v>62</v>
      </c>
      <c r="BW31" s="45" t="s">
        <v>62</v>
      </c>
      <c r="BX31" s="45">
        <v>466423</v>
      </c>
      <c r="BY31" s="45">
        <v>20</v>
      </c>
      <c r="BZ31" s="45">
        <v>466423</v>
      </c>
      <c r="CA31" s="45" t="s">
        <v>2647</v>
      </c>
      <c r="CB31" s="45" t="s">
        <v>2921</v>
      </c>
      <c r="CC31" s="45">
        <v>20</v>
      </c>
      <c r="CD31" s="45">
        <v>1580942221</v>
      </c>
      <c r="CE31" s="45">
        <f t="shared" si="36"/>
        <v>1</v>
      </c>
      <c r="CF31" s="45">
        <f t="shared" si="37"/>
        <v>1</v>
      </c>
      <c r="CG31" s="45">
        <f t="shared" si="38"/>
        <v>20</v>
      </c>
      <c r="CH31" s="45">
        <f t="shared" si="39"/>
        <v>466423</v>
      </c>
      <c r="CI31" s="45">
        <f t="shared" si="40"/>
        <v>23321.15</v>
      </c>
      <c r="CJ31" s="45" t="str">
        <f t="shared" si="41"/>
        <v/>
      </c>
      <c r="CK31" s="45">
        <f t="shared" si="42"/>
        <v>23321.15</v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62</v>
      </c>
      <c r="C32" s="10" t="s">
        <v>62</v>
      </c>
      <c r="D32" s="10">
        <v>1981864</v>
      </c>
      <c r="E32" s="10">
        <v>55</v>
      </c>
      <c r="F32" s="10">
        <v>1981864</v>
      </c>
      <c r="G32" s="10" t="s">
        <v>2653</v>
      </c>
      <c r="H32" s="10" t="s">
        <v>2654</v>
      </c>
      <c r="I32" s="10">
        <v>55</v>
      </c>
      <c r="J32" s="10">
        <v>1580951553</v>
      </c>
      <c r="K32" s="10">
        <f t="shared" si="0"/>
        <v>1</v>
      </c>
      <c r="L32" s="10">
        <f t="shared" si="1"/>
        <v>1</v>
      </c>
      <c r="M32" s="10">
        <f t="shared" si="2"/>
        <v>55</v>
      </c>
      <c r="N32" s="10">
        <f t="shared" si="3"/>
        <v>1981864</v>
      </c>
      <c r="O32" s="10">
        <f t="shared" si="4"/>
        <v>36033.890909090907</v>
      </c>
      <c r="P32" s="10" t="str">
        <f t="shared" si="5"/>
        <v/>
      </c>
      <c r="Q32" s="10">
        <f t="shared" si="6"/>
        <v>36033.890909090907</v>
      </c>
      <c r="R32" s="10" t="str">
        <f t="shared" si="7"/>
        <v/>
      </c>
      <c r="S32" s="10" t="str">
        <f t="shared" si="8"/>
        <v/>
      </c>
      <c r="T32" s="17" t="s">
        <v>62</v>
      </c>
      <c r="U32" s="17" t="s">
        <v>62</v>
      </c>
      <c r="V32" s="17">
        <v>739043</v>
      </c>
      <c r="W32" s="17">
        <v>44</v>
      </c>
      <c r="X32" s="17">
        <v>739043</v>
      </c>
      <c r="Y32" s="17" t="s">
        <v>2611</v>
      </c>
      <c r="Z32" s="17" t="s">
        <v>2701</v>
      </c>
      <c r="AA32" s="17">
        <v>44</v>
      </c>
      <c r="AB32" s="17">
        <v>1580891851</v>
      </c>
      <c r="AC32" s="17">
        <f t="shared" si="9"/>
        <v>1</v>
      </c>
      <c r="AD32" s="17">
        <f t="shared" si="10"/>
        <v>1</v>
      </c>
      <c r="AE32" s="32">
        <f t="shared" si="11"/>
        <v>44</v>
      </c>
      <c r="AF32" s="32">
        <f t="shared" si="12"/>
        <v>739043</v>
      </c>
      <c r="AG32" s="32">
        <f t="shared" si="13"/>
        <v>16796.43181818182</v>
      </c>
      <c r="AH32" s="32" t="str">
        <f t="shared" si="14"/>
        <v/>
      </c>
      <c r="AI32" s="32">
        <f t="shared" si="15"/>
        <v>16796.43181818182</v>
      </c>
      <c r="AJ32" s="32" t="str">
        <f t="shared" si="16"/>
        <v/>
      </c>
      <c r="AK32" s="32" t="str">
        <f t="shared" si="17"/>
        <v/>
      </c>
      <c r="AL32" s="24" t="s">
        <v>62</v>
      </c>
      <c r="AM32" s="24" t="s">
        <v>62</v>
      </c>
      <c r="AN32" s="24">
        <v>676960</v>
      </c>
      <c r="AO32" s="24">
        <v>68</v>
      </c>
      <c r="AP32" s="24">
        <v>676960</v>
      </c>
      <c r="AQ32" s="24" t="s">
        <v>2615</v>
      </c>
      <c r="AR32" s="24" t="s">
        <v>2780</v>
      </c>
      <c r="AS32" s="24">
        <v>68</v>
      </c>
      <c r="AT32" s="24">
        <v>1580923511</v>
      </c>
      <c r="AU32" s="24">
        <f t="shared" si="18"/>
        <v>1</v>
      </c>
      <c r="AV32" s="24">
        <f t="shared" si="19"/>
        <v>1</v>
      </c>
      <c r="AW32" s="24">
        <f t="shared" si="20"/>
        <v>68</v>
      </c>
      <c r="AX32" s="24">
        <f t="shared" si="21"/>
        <v>676960</v>
      </c>
      <c r="AY32" s="24">
        <f t="shared" si="22"/>
        <v>9955.2941176470595</v>
      </c>
      <c r="AZ32" s="24" t="str">
        <f t="shared" si="23"/>
        <v/>
      </c>
      <c r="BA32" s="24">
        <f t="shared" si="24"/>
        <v>9955.2941176470595</v>
      </c>
      <c r="BB32" s="24" t="str">
        <f t="shared" si="25"/>
        <v/>
      </c>
      <c r="BC32" s="24" t="str">
        <f t="shared" si="26"/>
        <v/>
      </c>
      <c r="BD32" s="31" t="s">
        <v>62</v>
      </c>
      <c r="BE32" s="31" t="s">
        <v>62</v>
      </c>
      <c r="BF32" s="31">
        <v>1019320</v>
      </c>
      <c r="BG32" s="31">
        <v>7</v>
      </c>
      <c r="BH32" s="31">
        <v>1019320</v>
      </c>
      <c r="BI32" s="31" t="s">
        <v>2611</v>
      </c>
      <c r="BJ32" s="31" t="s">
        <v>2855</v>
      </c>
      <c r="BK32" s="31">
        <v>7</v>
      </c>
      <c r="BL32" s="31">
        <v>1581033035</v>
      </c>
      <c r="BM32" s="31">
        <f t="shared" si="27"/>
        <v>1</v>
      </c>
      <c r="BN32" s="31">
        <f t="shared" si="28"/>
        <v>1</v>
      </c>
      <c r="BO32" s="31">
        <f t="shared" si="29"/>
        <v>7</v>
      </c>
      <c r="BP32" s="31">
        <f t="shared" si="30"/>
        <v>1019320</v>
      </c>
      <c r="BQ32" s="31">
        <f t="shared" si="31"/>
        <v>145617.14285714287</v>
      </c>
      <c r="BR32" s="31" t="str">
        <f t="shared" si="32"/>
        <v/>
      </c>
      <c r="BS32" s="31">
        <f t="shared" si="33"/>
        <v>145617.14285714287</v>
      </c>
      <c r="BT32" s="31" t="str">
        <f t="shared" si="34"/>
        <v/>
      </c>
      <c r="BU32" s="31" t="str">
        <f t="shared" si="35"/>
        <v/>
      </c>
      <c r="BV32" s="45" t="s">
        <v>62</v>
      </c>
      <c r="BW32" s="45" t="s">
        <v>62</v>
      </c>
      <c r="BX32" s="45">
        <v>526181</v>
      </c>
      <c r="BY32" s="45">
        <v>27</v>
      </c>
      <c r="BZ32" s="45">
        <v>526181</v>
      </c>
      <c r="CA32" s="45" t="s">
        <v>2619</v>
      </c>
      <c r="CB32" s="45" t="s">
        <v>2922</v>
      </c>
      <c r="CC32" s="45">
        <v>27</v>
      </c>
      <c r="CD32" s="45">
        <v>1580942226</v>
      </c>
      <c r="CE32" s="45">
        <f t="shared" si="36"/>
        <v>1</v>
      </c>
      <c r="CF32" s="45">
        <f t="shared" si="37"/>
        <v>1</v>
      </c>
      <c r="CG32" s="45">
        <f t="shared" si="38"/>
        <v>27</v>
      </c>
      <c r="CH32" s="45">
        <f t="shared" si="39"/>
        <v>526181</v>
      </c>
      <c r="CI32" s="45">
        <f t="shared" si="40"/>
        <v>19488.185185185186</v>
      </c>
      <c r="CJ32" s="45" t="str">
        <f t="shared" si="41"/>
        <v/>
      </c>
      <c r="CK32" s="45">
        <f t="shared" si="42"/>
        <v>19488.185185185186</v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62</v>
      </c>
      <c r="C33" s="10" t="s">
        <v>62</v>
      </c>
      <c r="D33" s="10">
        <v>2094862</v>
      </c>
      <c r="E33" s="10">
        <v>47</v>
      </c>
      <c r="F33" s="10">
        <v>2094862</v>
      </c>
      <c r="G33" s="10" t="s">
        <v>2630</v>
      </c>
      <c r="H33" s="10" t="s">
        <v>2655</v>
      </c>
      <c r="I33" s="10">
        <v>47</v>
      </c>
      <c r="J33" s="10">
        <v>1580951576</v>
      </c>
      <c r="K33" s="10">
        <f t="shared" si="0"/>
        <v>1</v>
      </c>
      <c r="L33" s="10">
        <f t="shared" si="1"/>
        <v>1</v>
      </c>
      <c r="M33" s="10">
        <f t="shared" si="2"/>
        <v>47</v>
      </c>
      <c r="N33" s="10">
        <f t="shared" si="3"/>
        <v>2094862</v>
      </c>
      <c r="O33" s="10">
        <f t="shared" si="4"/>
        <v>44571.531914893618</v>
      </c>
      <c r="P33" s="10" t="str">
        <f t="shared" si="5"/>
        <v/>
      </c>
      <c r="Q33" s="10">
        <f t="shared" si="6"/>
        <v>44571.531914893618</v>
      </c>
      <c r="R33" s="10" t="str">
        <f t="shared" si="7"/>
        <v/>
      </c>
      <c r="S33" s="10" t="str">
        <f t="shared" si="8"/>
        <v/>
      </c>
      <c r="T33" s="17" t="s">
        <v>62</v>
      </c>
      <c r="U33" s="17" t="s">
        <v>62</v>
      </c>
      <c r="V33" s="17">
        <v>1184464</v>
      </c>
      <c r="W33" s="17">
        <v>69</v>
      </c>
      <c r="X33" s="17">
        <v>1184464</v>
      </c>
      <c r="Y33" s="17" t="s">
        <v>2628</v>
      </c>
      <c r="Z33" s="17" t="s">
        <v>2702</v>
      </c>
      <c r="AA33" s="17">
        <v>69</v>
      </c>
      <c r="AB33" s="17">
        <v>1580891862</v>
      </c>
      <c r="AC33" s="17">
        <f t="shared" si="9"/>
        <v>1</v>
      </c>
      <c r="AD33" s="17">
        <f t="shared" si="10"/>
        <v>1</v>
      </c>
      <c r="AE33" s="32">
        <f t="shared" si="11"/>
        <v>69</v>
      </c>
      <c r="AF33" s="32">
        <f t="shared" si="12"/>
        <v>1184464</v>
      </c>
      <c r="AG33" s="32">
        <f t="shared" si="13"/>
        <v>17166.144927536232</v>
      </c>
      <c r="AH33" s="32" t="str">
        <f t="shared" si="14"/>
        <v/>
      </c>
      <c r="AI33" s="32">
        <f t="shared" si="15"/>
        <v>17166.144927536232</v>
      </c>
      <c r="AJ33" s="32" t="str">
        <f t="shared" si="16"/>
        <v/>
      </c>
      <c r="AK33" s="32" t="str">
        <f t="shared" si="17"/>
        <v/>
      </c>
      <c r="AL33" s="24" t="s">
        <v>62</v>
      </c>
      <c r="AM33" s="24" t="s">
        <v>62</v>
      </c>
      <c r="AN33" s="24">
        <v>812529</v>
      </c>
      <c r="AO33" s="24">
        <v>61</v>
      </c>
      <c r="AP33" s="24">
        <v>812529</v>
      </c>
      <c r="AQ33" s="24" t="s">
        <v>2781</v>
      </c>
      <c r="AR33" s="24" t="s">
        <v>2782</v>
      </c>
      <c r="AS33" s="24">
        <v>61</v>
      </c>
      <c r="AT33" s="24">
        <v>1580923580</v>
      </c>
      <c r="AU33" s="24">
        <f t="shared" si="18"/>
        <v>1</v>
      </c>
      <c r="AV33" s="24">
        <f t="shared" si="19"/>
        <v>1</v>
      </c>
      <c r="AW33" s="24">
        <f t="shared" si="20"/>
        <v>61</v>
      </c>
      <c r="AX33" s="24">
        <f t="shared" si="21"/>
        <v>812529</v>
      </c>
      <c r="AY33" s="24">
        <f t="shared" si="22"/>
        <v>13320.147540983606</v>
      </c>
      <c r="AZ33" s="24" t="str">
        <f t="shared" si="23"/>
        <v/>
      </c>
      <c r="BA33" s="24">
        <f t="shared" si="24"/>
        <v>13320.147540983606</v>
      </c>
      <c r="BB33" s="24" t="str">
        <f t="shared" si="25"/>
        <v/>
      </c>
      <c r="BC33" s="24" t="str">
        <f t="shared" si="26"/>
        <v/>
      </c>
      <c r="BD33" s="31" t="s">
        <v>62</v>
      </c>
      <c r="BE33" s="31" t="s">
        <v>62</v>
      </c>
      <c r="BF33" s="31">
        <v>1730066</v>
      </c>
      <c r="BG33" s="31">
        <v>11</v>
      </c>
      <c r="BH33" s="31">
        <v>1730066</v>
      </c>
      <c r="BI33" s="31" t="s">
        <v>2767</v>
      </c>
      <c r="BJ33" s="31" t="s">
        <v>2856</v>
      </c>
      <c r="BK33" s="31">
        <v>11</v>
      </c>
      <c r="BL33" s="31">
        <v>1581033043</v>
      </c>
      <c r="BM33" s="31">
        <f t="shared" si="27"/>
        <v>1</v>
      </c>
      <c r="BN33" s="31">
        <f t="shared" si="28"/>
        <v>1</v>
      </c>
      <c r="BO33" s="31">
        <f t="shared" si="29"/>
        <v>11</v>
      </c>
      <c r="BP33" s="31">
        <f t="shared" si="30"/>
        <v>1730066</v>
      </c>
      <c r="BQ33" s="31">
        <f t="shared" si="31"/>
        <v>157278.72727272726</v>
      </c>
      <c r="BR33" s="31" t="str">
        <f t="shared" si="32"/>
        <v/>
      </c>
      <c r="BS33" s="31">
        <f t="shared" si="33"/>
        <v>157278.72727272726</v>
      </c>
      <c r="BT33" s="31" t="str">
        <f t="shared" si="34"/>
        <v/>
      </c>
      <c r="BU33" s="31" t="str">
        <f t="shared" si="35"/>
        <v/>
      </c>
      <c r="BV33" s="45" t="s">
        <v>62</v>
      </c>
      <c r="BW33" s="45" t="s">
        <v>62</v>
      </c>
      <c r="BX33" s="45">
        <v>378370</v>
      </c>
      <c r="BY33" s="45">
        <v>20</v>
      </c>
      <c r="BZ33" s="45">
        <v>378370</v>
      </c>
      <c r="CA33" s="45" t="s">
        <v>2641</v>
      </c>
      <c r="CB33" s="45" t="s">
        <v>2923</v>
      </c>
      <c r="CC33" s="45">
        <v>20</v>
      </c>
      <c r="CD33" s="45">
        <v>1580942234</v>
      </c>
      <c r="CE33" s="45">
        <f t="shared" si="36"/>
        <v>1</v>
      </c>
      <c r="CF33" s="45">
        <f t="shared" si="37"/>
        <v>1</v>
      </c>
      <c r="CG33" s="45">
        <f t="shared" si="38"/>
        <v>20</v>
      </c>
      <c r="CH33" s="45">
        <f t="shared" si="39"/>
        <v>378370</v>
      </c>
      <c r="CI33" s="45">
        <f t="shared" si="40"/>
        <v>18918.5</v>
      </c>
      <c r="CJ33" s="45" t="str">
        <f t="shared" si="41"/>
        <v/>
      </c>
      <c r="CK33" s="45">
        <f t="shared" si="42"/>
        <v>18918.5</v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62</v>
      </c>
      <c r="C34" s="10" t="s">
        <v>62</v>
      </c>
      <c r="D34" s="10">
        <v>6049993</v>
      </c>
      <c r="E34" s="10">
        <v>74</v>
      </c>
      <c r="F34" s="10">
        <v>6049993</v>
      </c>
      <c r="G34" s="10" t="s">
        <v>2635</v>
      </c>
      <c r="H34" s="10" t="s">
        <v>2656</v>
      </c>
      <c r="I34" s="10">
        <v>74</v>
      </c>
      <c r="J34" s="10">
        <v>1580951585</v>
      </c>
      <c r="K34" s="10">
        <f t="shared" si="0"/>
        <v>1</v>
      </c>
      <c r="L34" s="10">
        <f t="shared" si="1"/>
        <v>1</v>
      </c>
      <c r="M34" s="10">
        <f t="shared" si="2"/>
        <v>74</v>
      </c>
      <c r="N34" s="10">
        <f t="shared" si="3"/>
        <v>6049993</v>
      </c>
      <c r="O34" s="10">
        <f t="shared" si="4"/>
        <v>81756.66216216216</v>
      </c>
      <c r="P34" s="10" t="str">
        <f t="shared" si="5"/>
        <v/>
      </c>
      <c r="Q34" s="10">
        <f t="shared" si="6"/>
        <v>81756.66216216216</v>
      </c>
      <c r="R34" s="10" t="str">
        <f t="shared" si="7"/>
        <v/>
      </c>
      <c r="S34" s="10" t="str">
        <f t="shared" si="8"/>
        <v/>
      </c>
      <c r="T34" s="17" t="s">
        <v>62</v>
      </c>
      <c r="U34" s="17" t="s">
        <v>62</v>
      </c>
      <c r="V34" s="17">
        <v>1692049</v>
      </c>
      <c r="W34" s="17">
        <v>64</v>
      </c>
      <c r="X34" s="17">
        <v>1692049</v>
      </c>
      <c r="Y34" s="17" t="s">
        <v>2674</v>
      </c>
      <c r="Z34" s="17" t="s">
        <v>2703</v>
      </c>
      <c r="AA34" s="17">
        <v>64</v>
      </c>
      <c r="AB34" s="17">
        <v>1580891882</v>
      </c>
      <c r="AC34" s="17">
        <f t="shared" si="9"/>
        <v>1</v>
      </c>
      <c r="AD34" s="17">
        <f t="shared" si="10"/>
        <v>1</v>
      </c>
      <c r="AE34" s="32">
        <f t="shared" si="11"/>
        <v>64</v>
      </c>
      <c r="AF34" s="32">
        <f t="shared" si="12"/>
        <v>1692049</v>
      </c>
      <c r="AG34" s="32">
        <f t="shared" si="13"/>
        <v>26438.265625</v>
      </c>
      <c r="AH34" s="32" t="str">
        <f t="shared" si="14"/>
        <v/>
      </c>
      <c r="AI34" s="32">
        <f t="shared" si="15"/>
        <v>26438.265625</v>
      </c>
      <c r="AJ34" s="32" t="str">
        <f t="shared" si="16"/>
        <v/>
      </c>
      <c r="AK34" s="32" t="str">
        <f t="shared" si="17"/>
        <v/>
      </c>
      <c r="AL34" s="24" t="s">
        <v>62</v>
      </c>
      <c r="AM34" s="24" t="s">
        <v>62</v>
      </c>
      <c r="AN34" s="24">
        <v>691821</v>
      </c>
      <c r="AO34" s="24">
        <v>49</v>
      </c>
      <c r="AP34" s="24">
        <v>691821</v>
      </c>
      <c r="AQ34" s="24" t="s">
        <v>2698</v>
      </c>
      <c r="AR34" s="24" t="s">
        <v>2783</v>
      </c>
      <c r="AS34" s="24">
        <v>49</v>
      </c>
      <c r="AT34" s="24">
        <v>1580923642</v>
      </c>
      <c r="AU34" s="24">
        <f t="shared" si="18"/>
        <v>1</v>
      </c>
      <c r="AV34" s="24">
        <f t="shared" si="19"/>
        <v>1</v>
      </c>
      <c r="AW34" s="24">
        <f t="shared" si="20"/>
        <v>49</v>
      </c>
      <c r="AX34" s="24">
        <f t="shared" si="21"/>
        <v>691821</v>
      </c>
      <c r="AY34" s="24">
        <f t="shared" si="22"/>
        <v>14118.795918367347</v>
      </c>
      <c r="AZ34" s="24" t="str">
        <f t="shared" si="23"/>
        <v/>
      </c>
      <c r="BA34" s="24">
        <f t="shared" si="24"/>
        <v>14118.795918367347</v>
      </c>
      <c r="BB34" s="24" t="str">
        <f t="shared" si="25"/>
        <v/>
      </c>
      <c r="BC34" s="24" t="str">
        <f t="shared" si="26"/>
        <v/>
      </c>
      <c r="BD34" s="31" t="s">
        <v>62</v>
      </c>
      <c r="BE34" s="31" t="s">
        <v>62</v>
      </c>
      <c r="BF34" s="31">
        <v>3515881</v>
      </c>
      <c r="BG34" s="31">
        <v>22</v>
      </c>
      <c r="BH34" s="31">
        <v>3515881</v>
      </c>
      <c r="BI34" s="31" t="s">
        <v>2832</v>
      </c>
      <c r="BJ34" s="31" t="s">
        <v>2857</v>
      </c>
      <c r="BK34" s="31">
        <v>22</v>
      </c>
      <c r="BL34" s="31">
        <v>1581033048</v>
      </c>
      <c r="BM34" s="31">
        <f t="shared" si="27"/>
        <v>1</v>
      </c>
      <c r="BN34" s="31">
        <f t="shared" si="28"/>
        <v>1</v>
      </c>
      <c r="BO34" s="31">
        <f t="shared" si="29"/>
        <v>22</v>
      </c>
      <c r="BP34" s="31">
        <f t="shared" si="30"/>
        <v>3515881</v>
      </c>
      <c r="BQ34" s="31">
        <f t="shared" si="31"/>
        <v>159812.77272727274</v>
      </c>
      <c r="BR34" s="31" t="str">
        <f t="shared" si="32"/>
        <v/>
      </c>
      <c r="BS34" s="31">
        <f t="shared" si="33"/>
        <v>159812.77272727274</v>
      </c>
      <c r="BT34" s="31" t="str">
        <f t="shared" si="34"/>
        <v/>
      </c>
      <c r="BU34" s="31" t="str">
        <f t="shared" si="35"/>
        <v/>
      </c>
      <c r="BV34" s="45" t="s">
        <v>62</v>
      </c>
      <c r="BW34" s="45" t="s">
        <v>62</v>
      </c>
      <c r="BX34" s="45">
        <v>214141</v>
      </c>
      <c r="BY34" s="45">
        <v>12</v>
      </c>
      <c r="BZ34" s="45">
        <v>214141</v>
      </c>
      <c r="CA34" s="45" t="s">
        <v>2658</v>
      </c>
      <c r="CB34" s="45" t="s">
        <v>2924</v>
      </c>
      <c r="CC34" s="45">
        <v>12</v>
      </c>
      <c r="CD34" s="45">
        <v>1580942239</v>
      </c>
      <c r="CE34" s="45">
        <f t="shared" si="36"/>
        <v>1</v>
      </c>
      <c r="CF34" s="45">
        <f t="shared" si="37"/>
        <v>1</v>
      </c>
      <c r="CG34" s="45">
        <f t="shared" si="38"/>
        <v>12</v>
      </c>
      <c r="CH34" s="45">
        <f t="shared" si="39"/>
        <v>214141</v>
      </c>
      <c r="CI34" s="45">
        <f t="shared" si="40"/>
        <v>17845.083333333332</v>
      </c>
      <c r="CJ34" s="45" t="str">
        <f t="shared" si="41"/>
        <v/>
      </c>
      <c r="CK34" s="45">
        <f t="shared" si="42"/>
        <v>17845.083333333332</v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62</v>
      </c>
      <c r="C35" s="10" t="s">
        <v>62</v>
      </c>
      <c r="D35" s="10">
        <v>3126000</v>
      </c>
      <c r="E35" s="10">
        <v>59</v>
      </c>
      <c r="F35" s="10">
        <v>3126000</v>
      </c>
      <c r="G35" s="10" t="s">
        <v>2613</v>
      </c>
      <c r="H35" s="10" t="s">
        <v>2657</v>
      </c>
      <c r="I35" s="10">
        <v>59</v>
      </c>
      <c r="J35" s="10">
        <v>1580951593</v>
      </c>
      <c r="K35" s="10">
        <f t="shared" si="0"/>
        <v>1</v>
      </c>
      <c r="L35" s="10">
        <f t="shared" si="1"/>
        <v>1</v>
      </c>
      <c r="M35" s="10">
        <f t="shared" si="2"/>
        <v>59</v>
      </c>
      <c r="N35" s="10">
        <f t="shared" si="3"/>
        <v>3126000</v>
      </c>
      <c r="O35" s="10">
        <f t="shared" si="4"/>
        <v>52983.050847457627</v>
      </c>
      <c r="P35" s="10" t="str">
        <f t="shared" si="5"/>
        <v/>
      </c>
      <c r="Q35" s="10">
        <f t="shared" si="6"/>
        <v>52983.050847457627</v>
      </c>
      <c r="R35" s="10" t="str">
        <f t="shared" si="7"/>
        <v/>
      </c>
      <c r="S35" s="10" t="str">
        <f t="shared" si="8"/>
        <v/>
      </c>
      <c r="T35" s="17" t="s">
        <v>62</v>
      </c>
      <c r="U35" s="17" t="s">
        <v>62</v>
      </c>
      <c r="V35" s="17">
        <v>1732346</v>
      </c>
      <c r="W35" s="17">
        <v>123</v>
      </c>
      <c r="X35" s="17">
        <v>1732346</v>
      </c>
      <c r="Y35" s="17" t="s">
        <v>2704</v>
      </c>
      <c r="Z35" s="17" t="s">
        <v>2705</v>
      </c>
      <c r="AA35" s="17">
        <v>123</v>
      </c>
      <c r="AB35" s="17">
        <v>1580891896</v>
      </c>
      <c r="AC35" s="17">
        <f t="shared" si="9"/>
        <v>1</v>
      </c>
      <c r="AD35" s="17">
        <f t="shared" si="10"/>
        <v>1</v>
      </c>
      <c r="AE35" s="32">
        <f t="shared" si="11"/>
        <v>123</v>
      </c>
      <c r="AF35" s="32">
        <f t="shared" si="12"/>
        <v>1732346</v>
      </c>
      <c r="AG35" s="32">
        <f t="shared" si="13"/>
        <v>14084.113821138211</v>
      </c>
      <c r="AH35" s="32" t="str">
        <f t="shared" si="14"/>
        <v/>
      </c>
      <c r="AI35" s="32">
        <f t="shared" si="15"/>
        <v>14084.113821138211</v>
      </c>
      <c r="AJ35" s="32" t="str">
        <f t="shared" si="16"/>
        <v/>
      </c>
      <c r="AK35" s="32" t="str">
        <f t="shared" si="17"/>
        <v/>
      </c>
      <c r="AL35" s="24" t="s">
        <v>62</v>
      </c>
      <c r="AM35" s="24" t="s">
        <v>62</v>
      </c>
      <c r="AN35" s="24">
        <v>1542131</v>
      </c>
      <c r="AO35" s="24">
        <v>185</v>
      </c>
      <c r="AP35" s="24">
        <v>1542131</v>
      </c>
      <c r="AQ35" s="24" t="s">
        <v>2784</v>
      </c>
      <c r="AR35" s="24" t="s">
        <v>2785</v>
      </c>
      <c r="AS35" s="24">
        <v>185</v>
      </c>
      <c r="AT35" s="24">
        <v>1580923692</v>
      </c>
      <c r="AU35" s="24">
        <f t="shared" si="18"/>
        <v>1</v>
      </c>
      <c r="AV35" s="24">
        <f t="shared" si="19"/>
        <v>1</v>
      </c>
      <c r="AW35" s="24">
        <f t="shared" si="20"/>
        <v>185</v>
      </c>
      <c r="AX35" s="24">
        <f t="shared" si="21"/>
        <v>1542131</v>
      </c>
      <c r="AY35" s="24">
        <f t="shared" si="22"/>
        <v>8335.8432432432437</v>
      </c>
      <c r="AZ35" s="24" t="str">
        <f t="shared" si="23"/>
        <v/>
      </c>
      <c r="BA35" s="24">
        <f t="shared" si="24"/>
        <v>8335.8432432432437</v>
      </c>
      <c r="BB35" s="24" t="str">
        <f t="shared" si="25"/>
        <v/>
      </c>
      <c r="BC35" s="24" t="str">
        <f t="shared" si="26"/>
        <v/>
      </c>
      <c r="BD35" s="31" t="s">
        <v>62</v>
      </c>
      <c r="BE35" s="31" t="s">
        <v>62</v>
      </c>
      <c r="BF35" s="31">
        <v>1814746</v>
      </c>
      <c r="BG35" s="31">
        <v>12</v>
      </c>
      <c r="BH35" s="31">
        <v>1814746</v>
      </c>
      <c r="BI35" s="31" t="s">
        <v>2639</v>
      </c>
      <c r="BJ35" s="31" t="s">
        <v>2858</v>
      </c>
      <c r="BK35" s="31">
        <v>12</v>
      </c>
      <c r="BL35" s="31">
        <v>1581033053</v>
      </c>
      <c r="BM35" s="31">
        <f t="shared" si="27"/>
        <v>1</v>
      </c>
      <c r="BN35" s="31">
        <f t="shared" si="28"/>
        <v>1</v>
      </c>
      <c r="BO35" s="31">
        <f t="shared" si="29"/>
        <v>12</v>
      </c>
      <c r="BP35" s="31">
        <f t="shared" si="30"/>
        <v>1814746</v>
      </c>
      <c r="BQ35" s="31">
        <f t="shared" si="31"/>
        <v>151228.83333333334</v>
      </c>
      <c r="BR35" s="31" t="str">
        <f t="shared" si="32"/>
        <v/>
      </c>
      <c r="BS35" s="31">
        <f t="shared" si="33"/>
        <v>151228.83333333334</v>
      </c>
      <c r="BT35" s="31" t="str">
        <f t="shared" si="34"/>
        <v/>
      </c>
      <c r="BU35" s="31" t="str">
        <f t="shared" si="35"/>
        <v/>
      </c>
      <c r="BV35" s="45" t="s">
        <v>62</v>
      </c>
      <c r="BW35" s="45" t="s">
        <v>62</v>
      </c>
      <c r="BX35" s="45">
        <v>311319</v>
      </c>
      <c r="BY35" s="45">
        <v>13</v>
      </c>
      <c r="BZ35" s="45">
        <v>311319</v>
      </c>
      <c r="CA35" s="45" t="s">
        <v>2845</v>
      </c>
      <c r="CB35" s="45" t="s">
        <v>2925</v>
      </c>
      <c r="CC35" s="45">
        <v>13</v>
      </c>
      <c r="CD35" s="45">
        <v>1580942248</v>
      </c>
      <c r="CE35" s="45">
        <f t="shared" si="36"/>
        <v>1</v>
      </c>
      <c r="CF35" s="45">
        <f t="shared" si="37"/>
        <v>1</v>
      </c>
      <c r="CG35" s="45">
        <f t="shared" si="38"/>
        <v>13</v>
      </c>
      <c r="CH35" s="45">
        <f t="shared" si="39"/>
        <v>311319</v>
      </c>
      <c r="CI35" s="45">
        <f t="shared" si="40"/>
        <v>23947.615384615383</v>
      </c>
      <c r="CJ35" s="45" t="str">
        <f t="shared" si="41"/>
        <v/>
      </c>
      <c r="CK35" s="45">
        <f t="shared" si="42"/>
        <v>23947.615384615383</v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62</v>
      </c>
      <c r="C36" s="10" t="s">
        <v>62</v>
      </c>
      <c r="D36" s="10">
        <v>2128528</v>
      </c>
      <c r="E36" s="10">
        <v>50</v>
      </c>
      <c r="F36" s="10">
        <v>2128528</v>
      </c>
      <c r="G36" s="10" t="s">
        <v>2658</v>
      </c>
      <c r="H36" s="10" t="s">
        <v>2659</v>
      </c>
      <c r="I36" s="10">
        <v>50</v>
      </c>
      <c r="J36" s="10">
        <v>1580951601</v>
      </c>
      <c r="K36" s="10">
        <f t="shared" si="0"/>
        <v>1</v>
      </c>
      <c r="L36" s="10">
        <f t="shared" si="1"/>
        <v>1</v>
      </c>
      <c r="M36" s="10">
        <f t="shared" si="2"/>
        <v>50</v>
      </c>
      <c r="N36" s="10">
        <f t="shared" si="3"/>
        <v>2128528</v>
      </c>
      <c r="O36" s="10">
        <f t="shared" si="4"/>
        <v>42570.559999999998</v>
      </c>
      <c r="P36" s="10" t="str">
        <f t="shared" si="5"/>
        <v/>
      </c>
      <c r="Q36" s="10">
        <f t="shared" si="6"/>
        <v>42570.559999999998</v>
      </c>
      <c r="R36" s="10" t="str">
        <f t="shared" si="7"/>
        <v/>
      </c>
      <c r="S36" s="10" t="str">
        <f t="shared" si="8"/>
        <v/>
      </c>
      <c r="T36" s="17" t="s">
        <v>62</v>
      </c>
      <c r="U36" s="17" t="s">
        <v>62</v>
      </c>
      <c r="V36" s="17">
        <v>938773</v>
      </c>
      <c r="W36" s="17">
        <v>64</v>
      </c>
      <c r="X36" s="17">
        <v>938773</v>
      </c>
      <c r="Y36" s="17" t="s">
        <v>2674</v>
      </c>
      <c r="Z36" s="17" t="s">
        <v>2706</v>
      </c>
      <c r="AA36" s="17">
        <v>64</v>
      </c>
      <c r="AB36" s="17">
        <v>1580891901</v>
      </c>
      <c r="AC36" s="17">
        <f t="shared" si="9"/>
        <v>1</v>
      </c>
      <c r="AD36" s="17">
        <f t="shared" si="10"/>
        <v>1</v>
      </c>
      <c r="AE36" s="32">
        <f t="shared" si="11"/>
        <v>64</v>
      </c>
      <c r="AF36" s="32">
        <f t="shared" si="12"/>
        <v>938773</v>
      </c>
      <c r="AG36" s="32">
        <f t="shared" si="13"/>
        <v>14668.328125</v>
      </c>
      <c r="AH36" s="32" t="str">
        <f t="shared" si="14"/>
        <v/>
      </c>
      <c r="AI36" s="32">
        <f t="shared" si="15"/>
        <v>14668.328125</v>
      </c>
      <c r="AJ36" s="32" t="str">
        <f t="shared" si="16"/>
        <v/>
      </c>
      <c r="AK36" s="32" t="str">
        <f t="shared" si="17"/>
        <v/>
      </c>
      <c r="AL36" s="24" t="s">
        <v>62</v>
      </c>
      <c r="AM36" s="24" t="s">
        <v>62</v>
      </c>
      <c r="AN36" s="24">
        <v>534841</v>
      </c>
      <c r="AO36" s="24">
        <v>69</v>
      </c>
      <c r="AP36" s="24">
        <v>534841</v>
      </c>
      <c r="AQ36" s="24" t="s">
        <v>2624</v>
      </c>
      <c r="AR36" s="24" t="s">
        <v>2786</v>
      </c>
      <c r="AS36" s="24">
        <v>69</v>
      </c>
      <c r="AT36" s="24">
        <v>1580923806</v>
      </c>
      <c r="AU36" s="24">
        <f t="shared" si="18"/>
        <v>1</v>
      </c>
      <c r="AV36" s="24">
        <f t="shared" si="19"/>
        <v>1</v>
      </c>
      <c r="AW36" s="24">
        <f t="shared" si="20"/>
        <v>69</v>
      </c>
      <c r="AX36" s="24">
        <f t="shared" si="21"/>
        <v>534841</v>
      </c>
      <c r="AY36" s="24">
        <f t="shared" si="22"/>
        <v>7751.31884057971</v>
      </c>
      <c r="AZ36" s="24" t="str">
        <f t="shared" si="23"/>
        <v/>
      </c>
      <c r="BA36" s="24">
        <f t="shared" si="24"/>
        <v>7751.31884057971</v>
      </c>
      <c r="BB36" s="24" t="str">
        <f t="shared" si="25"/>
        <v/>
      </c>
      <c r="BC36" s="24" t="str">
        <f t="shared" si="26"/>
        <v/>
      </c>
      <c r="BD36" s="31" t="s">
        <v>62</v>
      </c>
      <c r="BE36" s="31" t="s">
        <v>62</v>
      </c>
      <c r="BF36" s="31">
        <v>1636527</v>
      </c>
      <c r="BG36" s="31">
        <v>11</v>
      </c>
      <c r="BH36" s="31">
        <v>1636527</v>
      </c>
      <c r="BI36" s="31" t="s">
        <v>2859</v>
      </c>
      <c r="BJ36" s="31" t="s">
        <v>2860</v>
      </c>
      <c r="BK36" s="31">
        <v>11</v>
      </c>
      <c r="BL36" s="31">
        <v>1581033058</v>
      </c>
      <c r="BM36" s="31">
        <f t="shared" si="27"/>
        <v>1</v>
      </c>
      <c r="BN36" s="31">
        <f t="shared" si="28"/>
        <v>1</v>
      </c>
      <c r="BO36" s="31">
        <f t="shared" si="29"/>
        <v>11</v>
      </c>
      <c r="BP36" s="31">
        <f t="shared" si="30"/>
        <v>1636527</v>
      </c>
      <c r="BQ36" s="31">
        <f t="shared" si="31"/>
        <v>148775.18181818182</v>
      </c>
      <c r="BR36" s="31" t="str">
        <f t="shared" si="32"/>
        <v/>
      </c>
      <c r="BS36" s="31">
        <f t="shared" si="33"/>
        <v>148775.18181818182</v>
      </c>
      <c r="BT36" s="31" t="str">
        <f t="shared" si="34"/>
        <v/>
      </c>
      <c r="BU36" s="31" t="str">
        <f t="shared" si="35"/>
        <v/>
      </c>
      <c r="BV36" s="45" t="s">
        <v>62</v>
      </c>
      <c r="BW36" s="45" t="s">
        <v>62</v>
      </c>
      <c r="BX36" s="45">
        <v>274565</v>
      </c>
      <c r="BY36" s="45">
        <v>11</v>
      </c>
      <c r="BZ36" s="45">
        <v>274565</v>
      </c>
      <c r="CA36" s="45" t="s">
        <v>2750</v>
      </c>
      <c r="CB36" s="45" t="s">
        <v>2926</v>
      </c>
      <c r="CC36" s="45">
        <v>11</v>
      </c>
      <c r="CD36" s="45">
        <v>1580942256</v>
      </c>
      <c r="CE36" s="45">
        <f t="shared" si="36"/>
        <v>1</v>
      </c>
      <c r="CF36" s="45">
        <f t="shared" si="37"/>
        <v>1</v>
      </c>
      <c r="CG36" s="45">
        <f t="shared" si="38"/>
        <v>11</v>
      </c>
      <c r="CH36" s="45">
        <f t="shared" si="39"/>
        <v>274565</v>
      </c>
      <c r="CI36" s="45">
        <f t="shared" si="40"/>
        <v>24960.454545454544</v>
      </c>
      <c r="CJ36" s="45" t="str">
        <f t="shared" si="41"/>
        <v/>
      </c>
      <c r="CK36" s="45">
        <f t="shared" si="42"/>
        <v>24960.454545454544</v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62</v>
      </c>
      <c r="C37" s="10" t="s">
        <v>62</v>
      </c>
      <c r="D37" s="10">
        <v>2533990</v>
      </c>
      <c r="E37" s="10">
        <v>45</v>
      </c>
      <c r="F37" s="10">
        <v>2533990</v>
      </c>
      <c r="G37" s="10" t="s">
        <v>2660</v>
      </c>
      <c r="H37" s="10" t="s">
        <v>2661</v>
      </c>
      <c r="I37" s="10">
        <v>45</v>
      </c>
      <c r="J37" s="10">
        <v>1580951610</v>
      </c>
      <c r="K37" s="10">
        <f t="shared" si="0"/>
        <v>1</v>
      </c>
      <c r="L37" s="10">
        <f t="shared" si="1"/>
        <v>1</v>
      </c>
      <c r="M37" s="10">
        <f t="shared" si="2"/>
        <v>45</v>
      </c>
      <c r="N37" s="10">
        <f t="shared" si="3"/>
        <v>2533990</v>
      </c>
      <c r="O37" s="10">
        <f t="shared" si="4"/>
        <v>56310.888888888891</v>
      </c>
      <c r="P37" s="10" t="str">
        <f t="shared" si="5"/>
        <v/>
      </c>
      <c r="Q37" s="10">
        <f t="shared" si="6"/>
        <v>56310.888888888891</v>
      </c>
      <c r="R37" s="10" t="str">
        <f t="shared" si="7"/>
        <v/>
      </c>
      <c r="S37" s="10" t="str">
        <f t="shared" si="8"/>
        <v/>
      </c>
      <c r="T37" s="17" t="s">
        <v>62</v>
      </c>
      <c r="U37" s="17" t="s">
        <v>62</v>
      </c>
      <c r="V37" s="17">
        <v>947646</v>
      </c>
      <c r="W37" s="17">
        <v>84</v>
      </c>
      <c r="X37" s="17">
        <v>947646</v>
      </c>
      <c r="Y37" s="17" t="s">
        <v>2707</v>
      </c>
      <c r="Z37" s="17" t="s">
        <v>2708</v>
      </c>
      <c r="AA37" s="17">
        <v>84</v>
      </c>
      <c r="AB37" s="17">
        <v>1580891909</v>
      </c>
      <c r="AC37" s="17">
        <f t="shared" si="9"/>
        <v>1</v>
      </c>
      <c r="AD37" s="17">
        <f t="shared" si="10"/>
        <v>1</v>
      </c>
      <c r="AE37" s="32">
        <f t="shared" si="11"/>
        <v>84</v>
      </c>
      <c r="AF37" s="32">
        <f t="shared" si="12"/>
        <v>947646</v>
      </c>
      <c r="AG37" s="32">
        <f t="shared" si="13"/>
        <v>11281.5</v>
      </c>
      <c r="AH37" s="32" t="str">
        <f t="shared" si="14"/>
        <v/>
      </c>
      <c r="AI37" s="32">
        <f t="shared" si="15"/>
        <v>11281.5</v>
      </c>
      <c r="AJ37" s="32" t="str">
        <f t="shared" si="16"/>
        <v/>
      </c>
      <c r="AK37" s="32" t="str">
        <f t="shared" si="17"/>
        <v/>
      </c>
      <c r="AL37" s="24" t="s">
        <v>62</v>
      </c>
      <c r="AM37" s="24" t="s">
        <v>62</v>
      </c>
      <c r="AN37" s="24">
        <v>674702</v>
      </c>
      <c r="AO37" s="24">
        <v>79</v>
      </c>
      <c r="AP37" s="24">
        <v>674702</v>
      </c>
      <c r="AQ37" s="24" t="s">
        <v>2692</v>
      </c>
      <c r="AR37" s="24" t="s">
        <v>2787</v>
      </c>
      <c r="AS37" s="24">
        <v>79</v>
      </c>
      <c r="AT37" s="24">
        <v>1580923877</v>
      </c>
      <c r="AU37" s="24">
        <f t="shared" si="18"/>
        <v>1</v>
      </c>
      <c r="AV37" s="24">
        <f t="shared" si="19"/>
        <v>1</v>
      </c>
      <c r="AW37" s="24">
        <f t="shared" si="20"/>
        <v>79</v>
      </c>
      <c r="AX37" s="24">
        <f t="shared" si="21"/>
        <v>674702</v>
      </c>
      <c r="AY37" s="24">
        <f t="shared" si="22"/>
        <v>8540.5316455696211</v>
      </c>
      <c r="AZ37" s="24" t="str">
        <f t="shared" si="23"/>
        <v/>
      </c>
      <c r="BA37" s="24">
        <f t="shared" si="24"/>
        <v>8540.5316455696211</v>
      </c>
      <c r="BB37" s="24" t="str">
        <f t="shared" si="25"/>
        <v/>
      </c>
      <c r="BC37" s="24" t="str">
        <f t="shared" si="26"/>
        <v/>
      </c>
      <c r="BD37" s="31" t="s">
        <v>62</v>
      </c>
      <c r="BE37" s="31" t="s">
        <v>62</v>
      </c>
      <c r="BF37" s="31">
        <v>1061639</v>
      </c>
      <c r="BG37" s="31">
        <v>7</v>
      </c>
      <c r="BH37" s="31">
        <v>1061639</v>
      </c>
      <c r="BI37" s="31" t="s">
        <v>2630</v>
      </c>
      <c r="BJ37" s="31" t="s">
        <v>2861</v>
      </c>
      <c r="BK37" s="31">
        <v>7</v>
      </c>
      <c r="BL37" s="31">
        <v>1581033066</v>
      </c>
      <c r="BM37" s="31">
        <f t="shared" si="27"/>
        <v>1</v>
      </c>
      <c r="BN37" s="31">
        <f t="shared" si="28"/>
        <v>1</v>
      </c>
      <c r="BO37" s="31">
        <f t="shared" si="29"/>
        <v>7</v>
      </c>
      <c r="BP37" s="31">
        <f t="shared" si="30"/>
        <v>1061639</v>
      </c>
      <c r="BQ37" s="31">
        <f t="shared" si="31"/>
        <v>151662.71428571429</v>
      </c>
      <c r="BR37" s="31" t="str">
        <f t="shared" si="32"/>
        <v/>
      </c>
      <c r="BS37" s="31">
        <f t="shared" si="33"/>
        <v>151662.71428571429</v>
      </c>
      <c r="BT37" s="31" t="str">
        <f t="shared" si="34"/>
        <v/>
      </c>
      <c r="BU37" s="31" t="str">
        <f t="shared" si="35"/>
        <v/>
      </c>
      <c r="BV37" s="45" t="s">
        <v>62</v>
      </c>
      <c r="BW37" s="45" t="s">
        <v>62</v>
      </c>
      <c r="BX37" s="45">
        <v>418121</v>
      </c>
      <c r="BY37" s="45">
        <v>15</v>
      </c>
      <c r="BZ37" s="45">
        <v>418121</v>
      </c>
      <c r="CA37" s="45" t="s">
        <v>2653</v>
      </c>
      <c r="CB37" s="45" t="s">
        <v>2927</v>
      </c>
      <c r="CC37" s="45">
        <v>15</v>
      </c>
      <c r="CD37" s="45">
        <v>1580942261</v>
      </c>
      <c r="CE37" s="45">
        <f t="shared" si="36"/>
        <v>1</v>
      </c>
      <c r="CF37" s="45">
        <f t="shared" si="37"/>
        <v>1</v>
      </c>
      <c r="CG37" s="45">
        <f t="shared" si="38"/>
        <v>15</v>
      </c>
      <c r="CH37" s="45">
        <f t="shared" si="39"/>
        <v>418121</v>
      </c>
      <c r="CI37" s="45">
        <f t="shared" si="40"/>
        <v>27874.733333333334</v>
      </c>
      <c r="CJ37" s="45" t="str">
        <f t="shared" si="41"/>
        <v/>
      </c>
      <c r="CK37" s="45">
        <f t="shared" si="42"/>
        <v>27874.733333333334</v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si="0"/>
        <v>0</v>
      </c>
      <c r="L40" s="10">
        <f t="shared" si="1"/>
        <v>0</v>
      </c>
      <c r="M40" s="10" t="str">
        <f t="shared" si="2"/>
        <v/>
      </c>
      <c r="N40" s="10" t="str">
        <f t="shared" si="3"/>
        <v/>
      </c>
      <c r="O40" s="10" t="str">
        <f t="shared" si="4"/>
        <v/>
      </c>
      <c r="P40" s="10" t="str">
        <f t="shared" si="5"/>
        <v/>
      </c>
      <c r="Q40" s="10" t="str">
        <f t="shared" si="6"/>
        <v/>
      </c>
      <c r="R40" s="10" t="str">
        <f t="shared" si="7"/>
        <v/>
      </c>
      <c r="S40" s="10" t="str">
        <f t="shared" si="8"/>
        <v/>
      </c>
      <c r="AC40" s="17">
        <f t="shared" si="9"/>
        <v>0</v>
      </c>
      <c r="AD40" s="17">
        <f t="shared" si="10"/>
        <v>0</v>
      </c>
      <c r="AE40" s="32" t="str">
        <f t="shared" si="11"/>
        <v/>
      </c>
      <c r="AF40" s="32" t="str">
        <f t="shared" si="12"/>
        <v/>
      </c>
      <c r="AG40" s="32" t="str">
        <f t="shared" si="13"/>
        <v/>
      </c>
      <c r="AH40" s="32" t="str">
        <f t="shared" si="14"/>
        <v/>
      </c>
      <c r="AI40" s="32" t="str">
        <f t="shared" si="15"/>
        <v/>
      </c>
      <c r="AJ40" s="32" t="str">
        <f t="shared" si="16"/>
        <v/>
      </c>
      <c r="AK40" s="32" t="str">
        <f t="shared" si="17"/>
        <v/>
      </c>
      <c r="AU40" s="24">
        <f t="shared" si="18"/>
        <v>0</v>
      </c>
      <c r="AV40" s="24">
        <f t="shared" si="19"/>
        <v>0</v>
      </c>
      <c r="AW40" s="24" t="str">
        <f t="shared" si="20"/>
        <v/>
      </c>
      <c r="AX40" s="24" t="str">
        <f t="shared" si="21"/>
        <v/>
      </c>
      <c r="AY40" s="24" t="str">
        <f t="shared" si="22"/>
        <v/>
      </c>
      <c r="AZ40" s="24" t="str">
        <f t="shared" si="23"/>
        <v/>
      </c>
      <c r="BA40" s="24" t="str">
        <f t="shared" si="24"/>
        <v/>
      </c>
      <c r="BB40" s="24" t="str">
        <f t="shared" si="25"/>
        <v/>
      </c>
      <c r="BC40" s="24" t="str">
        <f t="shared" si="26"/>
        <v/>
      </c>
      <c r="BM40" s="31">
        <f t="shared" si="27"/>
        <v>0</v>
      </c>
      <c r="BN40" s="31">
        <f t="shared" si="28"/>
        <v>0</v>
      </c>
      <c r="BO40" s="31" t="str">
        <f t="shared" si="29"/>
        <v/>
      </c>
      <c r="BP40" s="31" t="str">
        <f t="shared" si="30"/>
        <v/>
      </c>
      <c r="BQ40" s="31" t="str">
        <f t="shared" si="31"/>
        <v/>
      </c>
      <c r="BR40" s="31" t="str">
        <f t="shared" si="32"/>
        <v/>
      </c>
      <c r="BS40" s="31" t="str">
        <f t="shared" si="33"/>
        <v/>
      </c>
      <c r="BT40" s="31" t="str">
        <f t="shared" si="34"/>
        <v/>
      </c>
      <c r="BU40" s="31" t="str">
        <f t="shared" si="35"/>
        <v/>
      </c>
    </row>
    <row r="41" spans="2:91" x14ac:dyDescent="0.3">
      <c r="K41" s="10">
        <f t="shared" si="0"/>
        <v>0</v>
      </c>
      <c r="L41" s="10">
        <f t="shared" si="1"/>
        <v>0</v>
      </c>
      <c r="M41" s="10" t="str">
        <f t="shared" si="2"/>
        <v/>
      </c>
      <c r="N41" s="10" t="str">
        <f t="shared" si="3"/>
        <v/>
      </c>
      <c r="O41" s="10" t="str">
        <f t="shared" si="4"/>
        <v/>
      </c>
      <c r="P41" s="10" t="str">
        <f t="shared" si="5"/>
        <v/>
      </c>
      <c r="Q41" s="10" t="str">
        <f t="shared" si="6"/>
        <v/>
      </c>
      <c r="R41" s="10" t="str">
        <f t="shared" si="7"/>
        <v/>
      </c>
      <c r="S41" s="10" t="str">
        <f t="shared" si="8"/>
        <v/>
      </c>
      <c r="AC41" s="17">
        <f t="shared" si="9"/>
        <v>0</v>
      </c>
      <c r="AD41" s="17">
        <f t="shared" si="10"/>
        <v>0</v>
      </c>
      <c r="AE41" s="32" t="str">
        <f t="shared" si="11"/>
        <v/>
      </c>
      <c r="AF41" s="32" t="str">
        <f t="shared" si="12"/>
        <v/>
      </c>
      <c r="AG41" s="32" t="str">
        <f t="shared" si="13"/>
        <v/>
      </c>
      <c r="AH41" s="32" t="str">
        <f t="shared" si="14"/>
        <v/>
      </c>
      <c r="AI41" s="32" t="str">
        <f t="shared" si="15"/>
        <v/>
      </c>
      <c r="AJ41" s="32" t="str">
        <f t="shared" si="16"/>
        <v/>
      </c>
      <c r="AK41" s="32" t="str">
        <f t="shared" si="17"/>
        <v/>
      </c>
      <c r="AU41" s="24">
        <f t="shared" si="18"/>
        <v>0</v>
      </c>
      <c r="AV41" s="24">
        <f t="shared" si="19"/>
        <v>0</v>
      </c>
      <c r="AW41" s="24" t="str">
        <f t="shared" si="20"/>
        <v/>
      </c>
      <c r="AX41" s="24" t="str">
        <f t="shared" si="21"/>
        <v/>
      </c>
      <c r="AY41" s="24" t="str">
        <f t="shared" si="22"/>
        <v/>
      </c>
      <c r="AZ41" s="24" t="str">
        <f t="shared" si="23"/>
        <v/>
      </c>
      <c r="BA41" s="24" t="str">
        <f t="shared" si="24"/>
        <v/>
      </c>
      <c r="BB41" s="24" t="str">
        <f t="shared" si="25"/>
        <v/>
      </c>
      <c r="BC41" s="24" t="str">
        <f t="shared" si="26"/>
        <v/>
      </c>
      <c r="BM41" s="31">
        <f t="shared" si="27"/>
        <v>0</v>
      </c>
      <c r="BN41" s="31">
        <f t="shared" si="28"/>
        <v>0</v>
      </c>
      <c r="BO41" s="31" t="str">
        <f t="shared" si="29"/>
        <v/>
      </c>
      <c r="BP41" s="31" t="str">
        <f t="shared" si="30"/>
        <v/>
      </c>
      <c r="BQ41" s="31" t="str">
        <f t="shared" si="31"/>
        <v/>
      </c>
      <c r="BR41" s="31" t="str">
        <f t="shared" si="32"/>
        <v/>
      </c>
      <c r="BS41" s="31" t="str">
        <f t="shared" si="33"/>
        <v/>
      </c>
      <c r="BT41" s="31" t="str">
        <f t="shared" si="34"/>
        <v/>
      </c>
      <c r="BU41" s="31" t="str">
        <f t="shared" si="35"/>
        <v/>
      </c>
    </row>
    <row r="42" spans="2:91" x14ac:dyDescent="0.3">
      <c r="K42" s="10">
        <f t="shared" si="0"/>
        <v>0</v>
      </c>
      <c r="L42" s="10">
        <f t="shared" si="1"/>
        <v>0</v>
      </c>
      <c r="M42" s="10" t="str">
        <f t="shared" si="2"/>
        <v/>
      </c>
      <c r="N42" s="10" t="str">
        <f t="shared" si="3"/>
        <v/>
      </c>
      <c r="O42" s="10" t="str">
        <f t="shared" si="4"/>
        <v/>
      </c>
      <c r="P42" s="10" t="str">
        <f t="shared" si="5"/>
        <v/>
      </c>
      <c r="Q42" s="10" t="str">
        <f t="shared" si="6"/>
        <v/>
      </c>
      <c r="R42" s="10" t="str">
        <f t="shared" si="7"/>
        <v/>
      </c>
      <c r="S42" s="10" t="str">
        <f t="shared" si="8"/>
        <v/>
      </c>
      <c r="AC42" s="17">
        <f t="shared" si="9"/>
        <v>0</v>
      </c>
      <c r="AD42" s="17">
        <f t="shared" si="10"/>
        <v>0</v>
      </c>
      <c r="AE42" s="32" t="str">
        <f t="shared" si="11"/>
        <v/>
      </c>
      <c r="AF42" s="32" t="str">
        <f t="shared" si="12"/>
        <v/>
      </c>
      <c r="AG42" s="32" t="str">
        <f t="shared" si="13"/>
        <v/>
      </c>
      <c r="AH42" s="32" t="str">
        <f t="shared" si="14"/>
        <v/>
      </c>
      <c r="AI42" s="32" t="str">
        <f t="shared" si="15"/>
        <v/>
      </c>
      <c r="AJ42" s="32" t="str">
        <f t="shared" si="16"/>
        <v/>
      </c>
      <c r="AK42" s="32" t="str">
        <f t="shared" si="17"/>
        <v/>
      </c>
      <c r="AU42" s="24">
        <f t="shared" si="18"/>
        <v>0</v>
      </c>
      <c r="AV42" s="24">
        <f t="shared" si="19"/>
        <v>0</v>
      </c>
      <c r="AW42" s="24" t="str">
        <f t="shared" si="20"/>
        <v/>
      </c>
      <c r="AX42" s="24" t="str">
        <f t="shared" si="21"/>
        <v/>
      </c>
      <c r="AY42" s="24" t="str">
        <f t="shared" si="22"/>
        <v/>
      </c>
      <c r="AZ42" s="24" t="str">
        <f t="shared" si="23"/>
        <v/>
      </c>
      <c r="BA42" s="24" t="str">
        <f t="shared" si="24"/>
        <v/>
      </c>
      <c r="BB42" s="24" t="str">
        <f t="shared" si="25"/>
        <v/>
      </c>
      <c r="BC42" s="24" t="str">
        <f t="shared" si="26"/>
        <v/>
      </c>
      <c r="BM42" s="31">
        <f t="shared" si="27"/>
        <v>0</v>
      </c>
      <c r="BN42" s="31">
        <f t="shared" si="28"/>
        <v>0</v>
      </c>
      <c r="BO42" s="31" t="str">
        <f t="shared" si="29"/>
        <v/>
      </c>
      <c r="BP42" s="31" t="str">
        <f t="shared" si="30"/>
        <v/>
      </c>
      <c r="BQ42" s="31" t="str">
        <f t="shared" si="31"/>
        <v/>
      </c>
      <c r="BR42" s="31" t="str">
        <f t="shared" si="32"/>
        <v/>
      </c>
      <c r="BS42" s="31" t="str">
        <f t="shared" si="33"/>
        <v/>
      </c>
      <c r="BT42" s="31" t="str">
        <f t="shared" si="34"/>
        <v/>
      </c>
      <c r="BU42" s="31" t="str">
        <f t="shared" si="35"/>
        <v/>
      </c>
    </row>
    <row r="43" spans="2:91" x14ac:dyDescent="0.3">
      <c r="K43" s="10">
        <f t="shared" si="0"/>
        <v>0</v>
      </c>
      <c r="L43" s="10">
        <f t="shared" si="1"/>
        <v>0</v>
      </c>
      <c r="M43" s="10" t="str">
        <f t="shared" si="2"/>
        <v/>
      </c>
      <c r="N43" s="10" t="str">
        <f t="shared" si="3"/>
        <v/>
      </c>
      <c r="O43" s="10" t="str">
        <f t="shared" si="4"/>
        <v/>
      </c>
      <c r="P43" s="10" t="str">
        <f t="shared" si="5"/>
        <v/>
      </c>
      <c r="Q43" s="10" t="str">
        <f t="shared" si="6"/>
        <v/>
      </c>
      <c r="R43" s="10" t="str">
        <f t="shared" si="7"/>
        <v/>
      </c>
      <c r="S43" s="10" t="str">
        <f t="shared" si="8"/>
        <v/>
      </c>
      <c r="AC43" s="17">
        <f t="shared" si="9"/>
        <v>0</v>
      </c>
      <c r="AD43" s="17">
        <f t="shared" si="10"/>
        <v>0</v>
      </c>
      <c r="AE43" s="32" t="str">
        <f t="shared" si="11"/>
        <v/>
      </c>
      <c r="AF43" s="32" t="str">
        <f t="shared" si="12"/>
        <v/>
      </c>
      <c r="AG43" s="32" t="str">
        <f t="shared" si="13"/>
        <v/>
      </c>
      <c r="AH43" s="32" t="str">
        <f t="shared" si="14"/>
        <v/>
      </c>
      <c r="AI43" s="32" t="str">
        <f t="shared" si="15"/>
        <v/>
      </c>
      <c r="AJ43" s="32" t="str">
        <f t="shared" si="16"/>
        <v/>
      </c>
      <c r="AK43" s="32" t="str">
        <f t="shared" si="17"/>
        <v/>
      </c>
      <c r="AU43" s="24">
        <f t="shared" si="18"/>
        <v>0</v>
      </c>
      <c r="AV43" s="24">
        <f t="shared" si="19"/>
        <v>0</v>
      </c>
      <c r="AW43" s="24" t="str">
        <f t="shared" si="20"/>
        <v/>
      </c>
      <c r="AX43" s="24" t="str">
        <f t="shared" si="21"/>
        <v/>
      </c>
      <c r="AY43" s="24" t="str">
        <f t="shared" si="22"/>
        <v/>
      </c>
      <c r="AZ43" s="24" t="str">
        <f t="shared" si="23"/>
        <v/>
      </c>
      <c r="BA43" s="24" t="str">
        <f t="shared" si="24"/>
        <v/>
      </c>
      <c r="BB43" s="24" t="str">
        <f t="shared" si="25"/>
        <v/>
      </c>
      <c r="BC43" s="24" t="str">
        <f t="shared" si="26"/>
        <v/>
      </c>
      <c r="BM43" s="31">
        <f t="shared" si="27"/>
        <v>0</v>
      </c>
      <c r="BN43" s="31">
        <f t="shared" si="28"/>
        <v>0</v>
      </c>
      <c r="BO43" s="31" t="str">
        <f t="shared" si="29"/>
        <v/>
      </c>
      <c r="BP43" s="31" t="str">
        <f t="shared" si="30"/>
        <v/>
      </c>
      <c r="BQ43" s="31" t="str">
        <f t="shared" si="31"/>
        <v/>
      </c>
      <c r="BR43" s="31" t="str">
        <f t="shared" si="32"/>
        <v/>
      </c>
      <c r="BS43" s="31" t="str">
        <f t="shared" si="33"/>
        <v/>
      </c>
      <c r="BT43" s="31" t="str">
        <f t="shared" si="34"/>
        <v/>
      </c>
      <c r="BU43" s="31" t="str">
        <f t="shared" si="35"/>
        <v/>
      </c>
    </row>
    <row r="44" spans="2:91" x14ac:dyDescent="0.3">
      <c r="K44" s="10">
        <f t="shared" si="0"/>
        <v>0</v>
      </c>
      <c r="L44" s="10">
        <f t="shared" si="1"/>
        <v>0</v>
      </c>
      <c r="M44" s="10" t="str">
        <f t="shared" si="2"/>
        <v/>
      </c>
      <c r="N44" s="10" t="str">
        <f t="shared" si="3"/>
        <v/>
      </c>
      <c r="O44" s="10" t="str">
        <f t="shared" si="4"/>
        <v/>
      </c>
      <c r="P44" s="10" t="str">
        <f t="shared" si="5"/>
        <v/>
      </c>
      <c r="Q44" s="10" t="str">
        <f t="shared" si="6"/>
        <v/>
      </c>
      <c r="R44" s="10" t="str">
        <f t="shared" si="7"/>
        <v/>
      </c>
      <c r="S44" s="10" t="str">
        <f t="shared" si="8"/>
        <v/>
      </c>
      <c r="AC44" s="17">
        <f t="shared" si="9"/>
        <v>0</v>
      </c>
      <c r="AD44" s="17">
        <f t="shared" si="10"/>
        <v>0</v>
      </c>
      <c r="AE44" s="32" t="str">
        <f t="shared" si="11"/>
        <v/>
      </c>
      <c r="AF44" s="32" t="str">
        <f t="shared" si="12"/>
        <v/>
      </c>
      <c r="AG44" s="32" t="str">
        <f t="shared" si="13"/>
        <v/>
      </c>
      <c r="AH44" s="32" t="str">
        <f t="shared" si="14"/>
        <v/>
      </c>
      <c r="AI44" s="32" t="str">
        <f t="shared" si="15"/>
        <v/>
      </c>
      <c r="AJ44" s="32" t="str">
        <f t="shared" si="16"/>
        <v/>
      </c>
      <c r="AK44" s="32" t="str">
        <f t="shared" si="17"/>
        <v/>
      </c>
      <c r="AU44" s="24">
        <f t="shared" si="18"/>
        <v>0</v>
      </c>
      <c r="AV44" s="24">
        <f t="shared" si="19"/>
        <v>0</v>
      </c>
      <c r="AW44" s="24" t="str">
        <f t="shared" si="20"/>
        <v/>
      </c>
      <c r="AX44" s="24" t="str">
        <f t="shared" si="21"/>
        <v/>
      </c>
      <c r="AY44" s="24" t="str">
        <f t="shared" si="22"/>
        <v/>
      </c>
      <c r="AZ44" s="24" t="str">
        <f t="shared" si="23"/>
        <v/>
      </c>
      <c r="BA44" s="24" t="str">
        <f t="shared" si="24"/>
        <v/>
      </c>
      <c r="BB44" s="24" t="str">
        <f t="shared" si="25"/>
        <v/>
      </c>
      <c r="BC44" s="24" t="str">
        <f t="shared" si="26"/>
        <v/>
      </c>
      <c r="BM44" s="31">
        <f t="shared" si="27"/>
        <v>0</v>
      </c>
      <c r="BN44" s="31">
        <f t="shared" si="28"/>
        <v>0</v>
      </c>
      <c r="BO44" s="31" t="str">
        <f t="shared" si="29"/>
        <v/>
      </c>
      <c r="BP44" s="31" t="str">
        <f t="shared" si="30"/>
        <v/>
      </c>
      <c r="BQ44" s="31" t="str">
        <f t="shared" si="31"/>
        <v/>
      </c>
      <c r="BR44" s="31" t="str">
        <f t="shared" si="32"/>
        <v/>
      </c>
      <c r="BS44" s="31" t="str">
        <f t="shared" si="33"/>
        <v/>
      </c>
      <c r="BT44" s="31" t="str">
        <f t="shared" si="34"/>
        <v/>
      </c>
      <c r="BU44" s="31" t="str">
        <f t="shared" si="35"/>
        <v/>
      </c>
    </row>
    <row r="45" spans="2:91" x14ac:dyDescent="0.3">
      <c r="K45" s="10">
        <f t="shared" si="0"/>
        <v>0</v>
      </c>
      <c r="L45" s="10">
        <f t="shared" si="1"/>
        <v>0</v>
      </c>
      <c r="M45" s="10" t="str">
        <f t="shared" si="2"/>
        <v/>
      </c>
      <c r="N45" s="10" t="str">
        <f t="shared" si="3"/>
        <v/>
      </c>
      <c r="O45" s="10" t="str">
        <f t="shared" si="4"/>
        <v/>
      </c>
      <c r="P45" s="10" t="str">
        <f t="shared" si="5"/>
        <v/>
      </c>
      <c r="Q45" s="10" t="str">
        <f t="shared" si="6"/>
        <v/>
      </c>
      <c r="R45" s="10" t="str">
        <f t="shared" si="7"/>
        <v/>
      </c>
      <c r="S45" s="10" t="str">
        <f t="shared" si="8"/>
        <v/>
      </c>
      <c r="AC45" s="17">
        <f t="shared" si="9"/>
        <v>0</v>
      </c>
      <c r="AD45" s="17">
        <f t="shared" si="10"/>
        <v>0</v>
      </c>
      <c r="AE45" s="32" t="str">
        <f t="shared" si="11"/>
        <v/>
      </c>
      <c r="AF45" s="32" t="str">
        <f t="shared" si="12"/>
        <v/>
      </c>
      <c r="AG45" s="32" t="str">
        <f t="shared" si="13"/>
        <v/>
      </c>
      <c r="AH45" s="32" t="str">
        <f t="shared" si="14"/>
        <v/>
      </c>
      <c r="AI45" s="32" t="str">
        <f t="shared" si="15"/>
        <v/>
      </c>
      <c r="AJ45" s="32" t="str">
        <f t="shared" si="16"/>
        <v/>
      </c>
      <c r="AK45" s="32" t="str">
        <f t="shared" si="17"/>
        <v/>
      </c>
      <c r="AU45" s="24">
        <f t="shared" si="18"/>
        <v>0</v>
      </c>
      <c r="AV45" s="24">
        <f t="shared" si="19"/>
        <v>0</v>
      </c>
      <c r="AW45" s="24" t="str">
        <f t="shared" si="20"/>
        <v/>
      </c>
      <c r="AX45" s="24" t="str">
        <f t="shared" si="21"/>
        <v/>
      </c>
      <c r="AY45" s="24" t="str">
        <f t="shared" si="22"/>
        <v/>
      </c>
      <c r="AZ45" s="24" t="str">
        <f t="shared" si="23"/>
        <v/>
      </c>
      <c r="BA45" s="24" t="str">
        <f t="shared" si="24"/>
        <v/>
      </c>
      <c r="BB45" s="24" t="str">
        <f t="shared" si="25"/>
        <v/>
      </c>
      <c r="BC45" s="24" t="str">
        <f t="shared" si="26"/>
        <v/>
      </c>
      <c r="BM45" s="31">
        <f t="shared" si="27"/>
        <v>0</v>
      </c>
      <c r="BN45" s="31">
        <f t="shared" si="28"/>
        <v>0</v>
      </c>
      <c r="BO45" s="31" t="str">
        <f t="shared" si="29"/>
        <v/>
      </c>
      <c r="BP45" s="31" t="str">
        <f t="shared" si="30"/>
        <v/>
      </c>
      <c r="BQ45" s="31" t="str">
        <f t="shared" si="31"/>
        <v/>
      </c>
      <c r="BR45" s="31" t="str">
        <f t="shared" si="32"/>
        <v/>
      </c>
      <c r="BS45" s="31" t="str">
        <f t="shared" si="33"/>
        <v/>
      </c>
      <c r="BT45" s="31" t="str">
        <f t="shared" si="34"/>
        <v/>
      </c>
      <c r="BU45" s="31" t="str">
        <f t="shared" si="35"/>
        <v/>
      </c>
    </row>
    <row r="46" spans="2:91" x14ac:dyDescent="0.3">
      <c r="K46" s="10">
        <f t="shared" si="0"/>
        <v>0</v>
      </c>
      <c r="L46" s="10">
        <f t="shared" si="1"/>
        <v>0</v>
      </c>
      <c r="M46" s="10" t="str">
        <f t="shared" si="2"/>
        <v/>
      </c>
      <c r="N46" s="10" t="str">
        <f t="shared" si="3"/>
        <v/>
      </c>
      <c r="O46" s="10" t="str">
        <f t="shared" si="4"/>
        <v/>
      </c>
      <c r="P46" s="10" t="str">
        <f t="shared" si="5"/>
        <v/>
      </c>
      <c r="Q46" s="10" t="str">
        <f t="shared" si="6"/>
        <v/>
      </c>
      <c r="R46" s="10" t="str">
        <f t="shared" si="7"/>
        <v/>
      </c>
      <c r="S46" s="10" t="str">
        <f t="shared" si="8"/>
        <v/>
      </c>
      <c r="AC46" s="17">
        <f t="shared" si="9"/>
        <v>0</v>
      </c>
      <c r="AD46" s="17">
        <f t="shared" si="10"/>
        <v>0</v>
      </c>
      <c r="AE46" s="32" t="str">
        <f t="shared" si="11"/>
        <v/>
      </c>
      <c r="AF46" s="32" t="str">
        <f t="shared" si="12"/>
        <v/>
      </c>
      <c r="AG46" s="32" t="str">
        <f t="shared" si="13"/>
        <v/>
      </c>
      <c r="AH46" s="32" t="str">
        <f t="shared" si="14"/>
        <v/>
      </c>
      <c r="AI46" s="32" t="str">
        <f t="shared" si="15"/>
        <v/>
      </c>
      <c r="AJ46" s="32" t="str">
        <f t="shared" si="16"/>
        <v/>
      </c>
      <c r="AK46" s="32" t="str">
        <f t="shared" si="17"/>
        <v/>
      </c>
      <c r="AU46" s="24">
        <f t="shared" si="18"/>
        <v>0</v>
      </c>
      <c r="AV46" s="24">
        <f t="shared" si="19"/>
        <v>0</v>
      </c>
      <c r="AW46" s="24" t="str">
        <f t="shared" si="20"/>
        <v/>
      </c>
      <c r="AX46" s="24" t="str">
        <f t="shared" si="21"/>
        <v/>
      </c>
      <c r="AY46" s="24" t="str">
        <f t="shared" si="22"/>
        <v/>
      </c>
      <c r="AZ46" s="24" t="str">
        <f t="shared" si="23"/>
        <v/>
      </c>
      <c r="BA46" s="24" t="str">
        <f t="shared" si="24"/>
        <v/>
      </c>
      <c r="BB46" s="24" t="str">
        <f t="shared" si="25"/>
        <v/>
      </c>
      <c r="BC46" s="24" t="str">
        <f t="shared" si="26"/>
        <v/>
      </c>
      <c r="BM46" s="31">
        <f t="shared" si="27"/>
        <v>0</v>
      </c>
      <c r="BN46" s="31">
        <f t="shared" si="28"/>
        <v>0</v>
      </c>
      <c r="BO46" s="31" t="str">
        <f t="shared" si="29"/>
        <v/>
      </c>
      <c r="BP46" s="31" t="str">
        <f t="shared" si="30"/>
        <v/>
      </c>
      <c r="BQ46" s="31" t="str">
        <f t="shared" si="31"/>
        <v/>
      </c>
      <c r="BR46" s="31" t="str">
        <f t="shared" si="32"/>
        <v/>
      </c>
      <c r="BS46" s="31" t="str">
        <f t="shared" si="33"/>
        <v/>
      </c>
      <c r="BT46" s="31" t="str">
        <f t="shared" si="34"/>
        <v/>
      </c>
      <c r="BU46" s="31" t="str">
        <f t="shared" si="35"/>
        <v/>
      </c>
    </row>
    <row r="47" spans="2:91" x14ac:dyDescent="0.3">
      <c r="K47" s="10">
        <f t="shared" si="0"/>
        <v>0</v>
      </c>
      <c r="L47" s="10">
        <f t="shared" si="1"/>
        <v>0</v>
      </c>
      <c r="M47" s="10" t="str">
        <f t="shared" si="2"/>
        <v/>
      </c>
      <c r="N47" s="10" t="str">
        <f t="shared" si="3"/>
        <v/>
      </c>
      <c r="O47" s="10" t="str">
        <f t="shared" si="4"/>
        <v/>
      </c>
      <c r="P47" s="10" t="str">
        <f t="shared" si="5"/>
        <v/>
      </c>
      <c r="Q47" s="10" t="str">
        <f t="shared" si="6"/>
        <v/>
      </c>
      <c r="R47" s="10" t="str">
        <f t="shared" si="7"/>
        <v/>
      </c>
      <c r="S47" s="10" t="str">
        <f t="shared" si="8"/>
        <v/>
      </c>
      <c r="AC47" s="17">
        <f t="shared" si="9"/>
        <v>0</v>
      </c>
      <c r="AD47" s="17">
        <f t="shared" si="10"/>
        <v>0</v>
      </c>
      <c r="AE47" s="32" t="str">
        <f t="shared" si="11"/>
        <v/>
      </c>
      <c r="AF47" s="32" t="str">
        <f t="shared" si="12"/>
        <v/>
      </c>
      <c r="AG47" s="32" t="str">
        <f t="shared" si="13"/>
        <v/>
      </c>
      <c r="AH47" s="32" t="str">
        <f t="shared" si="14"/>
        <v/>
      </c>
      <c r="AI47" s="32" t="str">
        <f t="shared" si="15"/>
        <v/>
      </c>
      <c r="AJ47" s="32" t="str">
        <f t="shared" si="16"/>
        <v/>
      </c>
      <c r="AK47" s="32" t="str">
        <f t="shared" si="17"/>
        <v/>
      </c>
      <c r="AU47" s="24">
        <f t="shared" si="18"/>
        <v>0</v>
      </c>
      <c r="AV47" s="24">
        <f t="shared" si="19"/>
        <v>0</v>
      </c>
      <c r="AW47" s="24" t="str">
        <f t="shared" si="20"/>
        <v/>
      </c>
      <c r="AX47" s="24" t="str">
        <f t="shared" si="21"/>
        <v/>
      </c>
      <c r="AY47" s="24" t="str">
        <f t="shared" si="22"/>
        <v/>
      </c>
      <c r="AZ47" s="24" t="str">
        <f t="shared" si="23"/>
        <v/>
      </c>
      <c r="BA47" s="24" t="str">
        <f t="shared" si="24"/>
        <v/>
      </c>
      <c r="BB47" s="24" t="str">
        <f t="shared" si="25"/>
        <v/>
      </c>
      <c r="BC47" s="24" t="str">
        <f t="shared" si="26"/>
        <v/>
      </c>
      <c r="BM47" s="31">
        <f t="shared" si="27"/>
        <v>0</v>
      </c>
      <c r="BN47" s="31">
        <f t="shared" si="28"/>
        <v>0</v>
      </c>
      <c r="BO47" s="31" t="str">
        <f t="shared" si="29"/>
        <v/>
      </c>
      <c r="BP47" s="31" t="str">
        <f t="shared" si="30"/>
        <v/>
      </c>
      <c r="BQ47" s="31" t="str">
        <f t="shared" si="31"/>
        <v/>
      </c>
      <c r="BR47" s="31" t="str">
        <f t="shared" si="32"/>
        <v/>
      </c>
      <c r="BS47" s="31" t="str">
        <f t="shared" si="33"/>
        <v/>
      </c>
      <c r="BT47" s="31" t="str">
        <f t="shared" si="34"/>
        <v/>
      </c>
      <c r="BU47" s="31" t="str">
        <f t="shared" si="35"/>
        <v/>
      </c>
    </row>
    <row r="48" spans="2:91" x14ac:dyDescent="0.3">
      <c r="K48" s="10">
        <f t="shared" si="0"/>
        <v>0</v>
      </c>
      <c r="L48" s="10">
        <f t="shared" si="1"/>
        <v>0</v>
      </c>
      <c r="M48" s="10" t="str">
        <f t="shared" si="2"/>
        <v/>
      </c>
      <c r="N48" s="10" t="str">
        <f t="shared" si="3"/>
        <v/>
      </c>
      <c r="O48" s="10" t="str">
        <f t="shared" si="4"/>
        <v/>
      </c>
      <c r="P48" s="10" t="str">
        <f t="shared" si="5"/>
        <v/>
      </c>
      <c r="Q48" s="10" t="str">
        <f t="shared" si="6"/>
        <v/>
      </c>
      <c r="R48" s="10" t="str">
        <f t="shared" si="7"/>
        <v/>
      </c>
      <c r="S48" s="10" t="str">
        <f t="shared" si="8"/>
        <v/>
      </c>
      <c r="AC48" s="17">
        <f t="shared" si="9"/>
        <v>0</v>
      </c>
      <c r="AD48" s="17">
        <f t="shared" si="10"/>
        <v>0</v>
      </c>
      <c r="AE48" s="32" t="str">
        <f t="shared" si="11"/>
        <v/>
      </c>
      <c r="AF48" s="32" t="str">
        <f t="shared" si="12"/>
        <v/>
      </c>
      <c r="AG48" s="32" t="str">
        <f t="shared" si="13"/>
        <v/>
      </c>
      <c r="AH48" s="32" t="str">
        <f t="shared" si="14"/>
        <v/>
      </c>
      <c r="AI48" s="32" t="str">
        <f t="shared" si="15"/>
        <v/>
      </c>
      <c r="AJ48" s="32" t="str">
        <f t="shared" si="16"/>
        <v/>
      </c>
      <c r="AK48" s="32" t="str">
        <f t="shared" si="17"/>
        <v/>
      </c>
      <c r="AU48" s="24">
        <f t="shared" si="18"/>
        <v>0</v>
      </c>
      <c r="AV48" s="24">
        <f t="shared" si="19"/>
        <v>0</v>
      </c>
      <c r="AW48" s="24" t="str">
        <f t="shared" si="20"/>
        <v/>
      </c>
      <c r="AX48" s="24" t="str">
        <f t="shared" si="21"/>
        <v/>
      </c>
      <c r="AY48" s="24" t="str">
        <f t="shared" si="22"/>
        <v/>
      </c>
      <c r="AZ48" s="24" t="str">
        <f t="shared" si="23"/>
        <v/>
      </c>
      <c r="BA48" s="24" t="str">
        <f t="shared" si="24"/>
        <v/>
      </c>
      <c r="BB48" s="24" t="str">
        <f t="shared" si="25"/>
        <v/>
      </c>
      <c r="BC48" s="24" t="str">
        <f t="shared" si="26"/>
        <v/>
      </c>
      <c r="BM48" s="31">
        <f t="shared" si="27"/>
        <v>0</v>
      </c>
      <c r="BN48" s="31">
        <f t="shared" si="28"/>
        <v>0</v>
      </c>
      <c r="BO48" s="31" t="str">
        <f t="shared" si="29"/>
        <v/>
      </c>
      <c r="BP48" s="31" t="str">
        <f t="shared" si="30"/>
        <v/>
      </c>
      <c r="BQ48" s="31" t="str">
        <f t="shared" si="31"/>
        <v/>
      </c>
      <c r="BR48" s="31" t="str">
        <f t="shared" si="32"/>
        <v/>
      </c>
      <c r="BS48" s="31" t="str">
        <f t="shared" si="33"/>
        <v/>
      </c>
      <c r="BT48" s="31" t="str">
        <f t="shared" si="34"/>
        <v/>
      </c>
      <c r="BU48" s="31" t="str">
        <f t="shared" si="35"/>
        <v/>
      </c>
    </row>
    <row r="49" spans="11:73" x14ac:dyDescent="0.3">
      <c r="K49" s="10">
        <f t="shared" si="0"/>
        <v>0</v>
      </c>
      <c r="L49" s="10">
        <f t="shared" si="1"/>
        <v>0</v>
      </c>
      <c r="M49" s="10" t="str">
        <f t="shared" si="2"/>
        <v/>
      </c>
      <c r="N49" s="10" t="str">
        <f t="shared" si="3"/>
        <v/>
      </c>
      <c r="O49" s="10" t="str">
        <f t="shared" si="4"/>
        <v/>
      </c>
      <c r="P49" s="10" t="str">
        <f t="shared" si="5"/>
        <v/>
      </c>
      <c r="Q49" s="10" t="str">
        <f t="shared" si="6"/>
        <v/>
      </c>
      <c r="R49" s="10" t="str">
        <f t="shared" si="7"/>
        <v/>
      </c>
      <c r="S49" s="10" t="str">
        <f t="shared" si="8"/>
        <v/>
      </c>
      <c r="AC49" s="17">
        <f t="shared" si="9"/>
        <v>0</v>
      </c>
      <c r="AD49" s="17">
        <f t="shared" si="10"/>
        <v>0</v>
      </c>
      <c r="AE49" s="32" t="str">
        <f t="shared" si="11"/>
        <v/>
      </c>
      <c r="AF49" s="32" t="str">
        <f t="shared" si="12"/>
        <v/>
      </c>
      <c r="AG49" s="32" t="str">
        <f t="shared" si="13"/>
        <v/>
      </c>
      <c r="AH49" s="32" t="str">
        <f t="shared" si="14"/>
        <v/>
      </c>
      <c r="AI49" s="32" t="str">
        <f t="shared" si="15"/>
        <v/>
      </c>
      <c r="AJ49" s="32" t="str">
        <f t="shared" si="16"/>
        <v/>
      </c>
      <c r="AK49" s="32" t="str">
        <f t="shared" si="17"/>
        <v/>
      </c>
      <c r="AU49" s="24">
        <f t="shared" si="18"/>
        <v>0</v>
      </c>
      <c r="AV49" s="24">
        <f t="shared" si="19"/>
        <v>0</v>
      </c>
      <c r="AW49" s="24" t="str">
        <f t="shared" si="20"/>
        <v/>
      </c>
      <c r="AX49" s="24" t="str">
        <f t="shared" si="21"/>
        <v/>
      </c>
      <c r="AY49" s="24" t="str">
        <f t="shared" si="22"/>
        <v/>
      </c>
      <c r="AZ49" s="24" t="str">
        <f t="shared" si="23"/>
        <v/>
      </c>
      <c r="BA49" s="24" t="str">
        <f t="shared" si="24"/>
        <v/>
      </c>
      <c r="BB49" s="24" t="str">
        <f t="shared" si="25"/>
        <v/>
      </c>
      <c r="BC49" s="24" t="str">
        <f t="shared" si="26"/>
        <v/>
      </c>
      <c r="BM49" s="31">
        <f t="shared" si="27"/>
        <v>0</v>
      </c>
      <c r="BN49" s="31">
        <f t="shared" si="28"/>
        <v>0</v>
      </c>
      <c r="BO49" s="31" t="str">
        <f t="shared" si="29"/>
        <v/>
      </c>
      <c r="BP49" s="31" t="str">
        <f t="shared" si="30"/>
        <v/>
      </c>
      <c r="BQ49" s="31" t="str">
        <f t="shared" si="31"/>
        <v/>
      </c>
      <c r="BR49" s="31" t="str">
        <f t="shared" si="32"/>
        <v/>
      </c>
      <c r="BS49" s="31" t="str">
        <f t="shared" si="33"/>
        <v/>
      </c>
      <c r="BT49" s="31" t="str">
        <f t="shared" si="34"/>
        <v/>
      </c>
      <c r="BU49" s="31" t="str">
        <f t="shared" si="35"/>
        <v/>
      </c>
    </row>
    <row r="50" spans="11:73" x14ac:dyDescent="0.3">
      <c r="K50" s="10">
        <f t="shared" si="0"/>
        <v>0</v>
      </c>
      <c r="L50" s="10">
        <f t="shared" si="1"/>
        <v>0</v>
      </c>
      <c r="M50" s="10" t="str">
        <f t="shared" si="2"/>
        <v/>
      </c>
      <c r="N50" s="10" t="str">
        <f t="shared" si="3"/>
        <v/>
      </c>
      <c r="O50" s="10" t="str">
        <f t="shared" si="4"/>
        <v/>
      </c>
      <c r="P50" s="10" t="str">
        <f t="shared" si="5"/>
        <v/>
      </c>
      <c r="Q50" s="10" t="str">
        <f t="shared" si="6"/>
        <v/>
      </c>
      <c r="R50" s="10" t="str">
        <f t="shared" si="7"/>
        <v/>
      </c>
      <c r="S50" s="10" t="str">
        <f t="shared" si="8"/>
        <v/>
      </c>
      <c r="AC50" s="17">
        <f t="shared" si="9"/>
        <v>0</v>
      </c>
      <c r="AD50" s="17">
        <f t="shared" si="10"/>
        <v>0</v>
      </c>
      <c r="AE50" s="32" t="str">
        <f t="shared" si="11"/>
        <v/>
      </c>
      <c r="AF50" s="32" t="str">
        <f t="shared" si="12"/>
        <v/>
      </c>
      <c r="AG50" s="32" t="str">
        <f t="shared" si="13"/>
        <v/>
      </c>
      <c r="AH50" s="32" t="str">
        <f t="shared" si="14"/>
        <v/>
      </c>
      <c r="AI50" s="32" t="str">
        <f t="shared" si="15"/>
        <v/>
      </c>
      <c r="AJ50" s="32" t="str">
        <f t="shared" si="16"/>
        <v/>
      </c>
      <c r="AK50" s="32" t="str">
        <f t="shared" si="17"/>
        <v/>
      </c>
      <c r="AU50" s="24">
        <f t="shared" si="18"/>
        <v>0</v>
      </c>
      <c r="AV50" s="24">
        <f t="shared" si="19"/>
        <v>0</v>
      </c>
      <c r="AW50" s="24" t="str">
        <f t="shared" si="20"/>
        <v/>
      </c>
      <c r="AX50" s="24" t="str">
        <f t="shared" si="21"/>
        <v/>
      </c>
      <c r="AY50" s="24" t="str">
        <f t="shared" si="22"/>
        <v/>
      </c>
      <c r="AZ50" s="24" t="str">
        <f t="shared" si="23"/>
        <v/>
      </c>
      <c r="BA50" s="24" t="str">
        <f t="shared" si="24"/>
        <v/>
      </c>
      <c r="BB50" s="24" t="str">
        <f t="shared" si="25"/>
        <v/>
      </c>
      <c r="BC50" s="24" t="str">
        <f t="shared" si="26"/>
        <v/>
      </c>
      <c r="BM50" s="31">
        <f t="shared" si="27"/>
        <v>0</v>
      </c>
      <c r="BN50" s="31">
        <f t="shared" si="28"/>
        <v>0</v>
      </c>
      <c r="BO50" s="31" t="str">
        <f t="shared" si="29"/>
        <v/>
      </c>
      <c r="BP50" s="31" t="str">
        <f t="shared" si="30"/>
        <v/>
      </c>
      <c r="BQ50" s="31" t="str">
        <f t="shared" si="31"/>
        <v/>
      </c>
      <c r="BR50" s="31" t="str">
        <f t="shared" si="32"/>
        <v/>
      </c>
      <c r="BS50" s="31" t="str">
        <f t="shared" si="33"/>
        <v/>
      </c>
      <c r="BT50" s="31" t="str">
        <f t="shared" si="34"/>
        <v/>
      </c>
      <c r="BU50" s="31" t="str">
        <f t="shared" si="35"/>
        <v/>
      </c>
    </row>
    <row r="51" spans="11:73" x14ac:dyDescent="0.3">
      <c r="K51" s="10">
        <f t="shared" si="0"/>
        <v>0</v>
      </c>
      <c r="L51" s="10">
        <f t="shared" si="1"/>
        <v>0</v>
      </c>
      <c r="M51" s="10" t="str">
        <f t="shared" si="2"/>
        <v/>
      </c>
      <c r="N51" s="10" t="str">
        <f t="shared" si="3"/>
        <v/>
      </c>
      <c r="O51" s="10" t="str">
        <f t="shared" si="4"/>
        <v/>
      </c>
      <c r="P51" s="10" t="str">
        <f t="shared" si="5"/>
        <v/>
      </c>
      <c r="Q51" s="10" t="str">
        <f t="shared" si="6"/>
        <v/>
      </c>
      <c r="R51" s="10" t="str">
        <f t="shared" si="7"/>
        <v/>
      </c>
      <c r="S51" s="10" t="str">
        <f t="shared" si="8"/>
        <v/>
      </c>
      <c r="AC51" s="17">
        <f t="shared" si="9"/>
        <v>0</v>
      </c>
      <c r="AD51" s="17">
        <f t="shared" si="10"/>
        <v>0</v>
      </c>
      <c r="AE51" s="32" t="str">
        <f t="shared" si="11"/>
        <v/>
      </c>
      <c r="AF51" s="32" t="str">
        <f t="shared" si="12"/>
        <v/>
      </c>
      <c r="AG51" s="32" t="str">
        <f t="shared" si="13"/>
        <v/>
      </c>
      <c r="AH51" s="32" t="str">
        <f t="shared" si="14"/>
        <v/>
      </c>
      <c r="AI51" s="32" t="str">
        <f t="shared" si="15"/>
        <v/>
      </c>
      <c r="AJ51" s="32" t="str">
        <f t="shared" si="16"/>
        <v/>
      </c>
      <c r="AK51" s="32" t="str">
        <f t="shared" si="17"/>
        <v/>
      </c>
      <c r="AU51" s="24">
        <f t="shared" si="18"/>
        <v>0</v>
      </c>
      <c r="AV51" s="24">
        <f t="shared" si="19"/>
        <v>0</v>
      </c>
      <c r="AW51" s="24" t="str">
        <f t="shared" si="20"/>
        <v/>
      </c>
      <c r="AX51" s="24" t="str">
        <f t="shared" si="21"/>
        <v/>
      </c>
      <c r="AY51" s="24" t="str">
        <f t="shared" si="22"/>
        <v/>
      </c>
      <c r="AZ51" s="24" t="str">
        <f t="shared" si="23"/>
        <v/>
      </c>
      <c r="BA51" s="24" t="str">
        <f t="shared" si="24"/>
        <v/>
      </c>
      <c r="BB51" s="24" t="str">
        <f t="shared" si="25"/>
        <v/>
      </c>
      <c r="BC51" s="24" t="str">
        <f t="shared" si="26"/>
        <v/>
      </c>
      <c r="BM51" s="31">
        <f t="shared" si="27"/>
        <v>0</v>
      </c>
      <c r="BN51" s="31">
        <f t="shared" si="28"/>
        <v>0</v>
      </c>
      <c r="BO51" s="31" t="str">
        <f t="shared" si="29"/>
        <v/>
      </c>
      <c r="BP51" s="31" t="str">
        <f t="shared" si="30"/>
        <v/>
      </c>
      <c r="BQ51" s="31" t="str">
        <f t="shared" si="31"/>
        <v/>
      </c>
      <c r="BR51" s="31" t="str">
        <f t="shared" si="32"/>
        <v/>
      </c>
      <c r="BS51" s="31" t="str">
        <f t="shared" si="33"/>
        <v/>
      </c>
      <c r="BT51" s="31" t="str">
        <f t="shared" si="34"/>
        <v/>
      </c>
      <c r="BU51" s="31" t="str">
        <f t="shared" si="35"/>
        <v/>
      </c>
    </row>
    <row r="52" spans="11:73" x14ac:dyDescent="0.3">
      <c r="K52" s="10">
        <f t="shared" si="0"/>
        <v>0</v>
      </c>
      <c r="L52" s="10">
        <f t="shared" si="1"/>
        <v>0</v>
      </c>
      <c r="M52" s="10" t="str">
        <f t="shared" si="2"/>
        <v/>
      </c>
      <c r="N52" s="10" t="str">
        <f t="shared" si="3"/>
        <v/>
      </c>
      <c r="O52" s="10" t="str">
        <f t="shared" si="4"/>
        <v/>
      </c>
      <c r="P52" s="10" t="str">
        <f t="shared" si="5"/>
        <v/>
      </c>
      <c r="Q52" s="10" t="str">
        <f t="shared" si="6"/>
        <v/>
      </c>
      <c r="R52" s="10" t="str">
        <f t="shared" si="7"/>
        <v/>
      </c>
      <c r="S52" s="10" t="str">
        <f t="shared" si="8"/>
        <v/>
      </c>
      <c r="AC52" s="17">
        <f t="shared" si="9"/>
        <v>0</v>
      </c>
      <c r="AD52" s="17">
        <f t="shared" si="10"/>
        <v>0</v>
      </c>
      <c r="AE52" s="32" t="str">
        <f t="shared" si="11"/>
        <v/>
      </c>
      <c r="AF52" s="32" t="str">
        <f t="shared" si="12"/>
        <v/>
      </c>
      <c r="AG52" s="32" t="str">
        <f t="shared" si="13"/>
        <v/>
      </c>
      <c r="AH52" s="32" t="str">
        <f t="shared" si="14"/>
        <v/>
      </c>
      <c r="AI52" s="32" t="str">
        <f t="shared" si="15"/>
        <v/>
      </c>
      <c r="AJ52" s="32" t="str">
        <f t="shared" si="16"/>
        <v/>
      </c>
      <c r="AK52" s="32" t="str">
        <f t="shared" si="17"/>
        <v/>
      </c>
      <c r="AU52" s="24">
        <f t="shared" si="18"/>
        <v>0</v>
      </c>
      <c r="AV52" s="24">
        <f t="shared" si="19"/>
        <v>0</v>
      </c>
      <c r="AW52" s="24" t="str">
        <f t="shared" si="20"/>
        <v/>
      </c>
      <c r="AX52" s="24" t="str">
        <f t="shared" si="21"/>
        <v/>
      </c>
      <c r="AY52" s="24" t="str">
        <f t="shared" si="22"/>
        <v/>
      </c>
      <c r="AZ52" s="24" t="str">
        <f t="shared" si="23"/>
        <v/>
      </c>
      <c r="BA52" s="24" t="str">
        <f t="shared" si="24"/>
        <v/>
      </c>
      <c r="BB52" s="24" t="str">
        <f t="shared" si="25"/>
        <v/>
      </c>
      <c r="BC52" s="24" t="str">
        <f t="shared" si="26"/>
        <v/>
      </c>
      <c r="BM52" s="31">
        <f t="shared" si="27"/>
        <v>0</v>
      </c>
      <c r="BN52" s="31">
        <f t="shared" si="28"/>
        <v>0</v>
      </c>
      <c r="BO52" s="31" t="str">
        <f t="shared" si="29"/>
        <v/>
      </c>
      <c r="BP52" s="31" t="str">
        <f t="shared" si="30"/>
        <v/>
      </c>
      <c r="BQ52" s="31" t="str">
        <f t="shared" si="31"/>
        <v/>
      </c>
      <c r="BR52" s="31" t="str">
        <f t="shared" si="32"/>
        <v/>
      </c>
      <c r="BS52" s="31" t="str">
        <f t="shared" si="33"/>
        <v/>
      </c>
      <c r="BT52" s="31" t="str">
        <f t="shared" si="34"/>
        <v/>
      </c>
      <c r="BU52" s="31" t="str">
        <f t="shared" si="35"/>
        <v/>
      </c>
    </row>
    <row r="53" spans="11:73" x14ac:dyDescent="0.3">
      <c r="K53" s="10">
        <f t="shared" si="0"/>
        <v>0</v>
      </c>
      <c r="L53" s="10">
        <f t="shared" si="1"/>
        <v>0</v>
      </c>
      <c r="M53" s="10" t="str">
        <f t="shared" si="2"/>
        <v/>
      </c>
      <c r="N53" s="10" t="str">
        <f t="shared" si="3"/>
        <v/>
      </c>
      <c r="O53" s="10" t="str">
        <f t="shared" si="4"/>
        <v/>
      </c>
      <c r="P53" s="10" t="str">
        <f t="shared" si="5"/>
        <v/>
      </c>
      <c r="Q53" s="10" t="str">
        <f t="shared" si="6"/>
        <v/>
      </c>
      <c r="R53" s="10" t="str">
        <f t="shared" si="7"/>
        <v/>
      </c>
      <c r="S53" s="10" t="str">
        <f t="shared" si="8"/>
        <v/>
      </c>
      <c r="AC53" s="17">
        <f t="shared" si="9"/>
        <v>0</v>
      </c>
      <c r="AD53" s="17">
        <f t="shared" si="10"/>
        <v>0</v>
      </c>
      <c r="AE53" s="32" t="str">
        <f t="shared" si="11"/>
        <v/>
      </c>
      <c r="AF53" s="32" t="str">
        <f t="shared" si="12"/>
        <v/>
      </c>
      <c r="AG53" s="32" t="str">
        <f t="shared" si="13"/>
        <v/>
      </c>
      <c r="AH53" s="32" t="str">
        <f t="shared" si="14"/>
        <v/>
      </c>
      <c r="AI53" s="32" t="str">
        <f t="shared" si="15"/>
        <v/>
      </c>
      <c r="AJ53" s="32" t="str">
        <f t="shared" si="16"/>
        <v/>
      </c>
      <c r="AK53" s="32" t="str">
        <f t="shared" si="17"/>
        <v/>
      </c>
      <c r="AU53" s="24">
        <f t="shared" si="18"/>
        <v>0</v>
      </c>
      <c r="AV53" s="24">
        <f t="shared" si="19"/>
        <v>0</v>
      </c>
      <c r="AW53" s="24" t="str">
        <f t="shared" si="20"/>
        <v/>
      </c>
      <c r="AX53" s="24" t="str">
        <f t="shared" si="21"/>
        <v/>
      </c>
      <c r="AY53" s="24" t="str">
        <f t="shared" si="22"/>
        <v/>
      </c>
      <c r="AZ53" s="24" t="str">
        <f t="shared" si="23"/>
        <v/>
      </c>
      <c r="BA53" s="24" t="str">
        <f t="shared" si="24"/>
        <v/>
      </c>
      <c r="BB53" s="24" t="str">
        <f t="shared" si="25"/>
        <v/>
      </c>
      <c r="BC53" s="24" t="str">
        <f t="shared" si="26"/>
        <v/>
      </c>
      <c r="BM53" s="31">
        <f t="shared" si="27"/>
        <v>0</v>
      </c>
      <c r="BN53" s="31">
        <f t="shared" si="28"/>
        <v>0</v>
      </c>
      <c r="BO53" s="31" t="str">
        <f t="shared" si="29"/>
        <v/>
      </c>
      <c r="BP53" s="31" t="str">
        <f t="shared" si="30"/>
        <v/>
      </c>
      <c r="BQ53" s="31" t="str">
        <f t="shared" si="31"/>
        <v/>
      </c>
      <c r="BR53" s="31" t="str">
        <f t="shared" si="32"/>
        <v/>
      </c>
      <c r="BS53" s="31" t="str">
        <f t="shared" si="33"/>
        <v/>
      </c>
      <c r="BT53" s="31" t="str">
        <f t="shared" si="34"/>
        <v/>
      </c>
      <c r="BU53" s="31" t="str">
        <f t="shared" si="35"/>
        <v/>
      </c>
    </row>
    <row r="54" spans="11:73" x14ac:dyDescent="0.3">
      <c r="K54" s="10">
        <f t="shared" si="0"/>
        <v>0</v>
      </c>
      <c r="L54" s="10">
        <f t="shared" si="1"/>
        <v>0</v>
      </c>
      <c r="M54" s="10" t="str">
        <f t="shared" si="2"/>
        <v/>
      </c>
      <c r="N54" s="10" t="str">
        <f t="shared" si="3"/>
        <v/>
      </c>
      <c r="O54" s="10" t="str">
        <f t="shared" si="4"/>
        <v/>
      </c>
      <c r="P54" s="10" t="str">
        <f t="shared" si="5"/>
        <v/>
      </c>
      <c r="Q54" s="10" t="str">
        <f t="shared" si="6"/>
        <v/>
      </c>
      <c r="R54" s="10" t="str">
        <f t="shared" si="7"/>
        <v/>
      </c>
      <c r="S54" s="10" t="str">
        <f t="shared" si="8"/>
        <v/>
      </c>
      <c r="AC54" s="17">
        <f t="shared" si="9"/>
        <v>0</v>
      </c>
      <c r="AD54" s="17">
        <f t="shared" si="10"/>
        <v>0</v>
      </c>
      <c r="AE54" s="32" t="str">
        <f t="shared" si="11"/>
        <v/>
      </c>
      <c r="AF54" s="32" t="str">
        <f t="shared" si="12"/>
        <v/>
      </c>
      <c r="AG54" s="32" t="str">
        <f t="shared" si="13"/>
        <v/>
      </c>
      <c r="AH54" s="32" t="str">
        <f t="shared" si="14"/>
        <v/>
      </c>
      <c r="AI54" s="32" t="str">
        <f t="shared" si="15"/>
        <v/>
      </c>
      <c r="AJ54" s="32" t="str">
        <f t="shared" si="16"/>
        <v/>
      </c>
      <c r="AK54" s="32" t="str">
        <f t="shared" si="17"/>
        <v/>
      </c>
      <c r="AU54" s="24">
        <f t="shared" si="18"/>
        <v>0</v>
      </c>
      <c r="AV54" s="24">
        <f t="shared" si="19"/>
        <v>0</v>
      </c>
      <c r="AW54" s="24" t="str">
        <f t="shared" si="20"/>
        <v/>
      </c>
      <c r="AX54" s="24" t="str">
        <f t="shared" si="21"/>
        <v/>
      </c>
      <c r="AY54" s="24" t="str">
        <f t="shared" si="22"/>
        <v/>
      </c>
      <c r="AZ54" s="24" t="str">
        <f t="shared" si="23"/>
        <v/>
      </c>
      <c r="BA54" s="24" t="str">
        <f t="shared" si="24"/>
        <v/>
      </c>
      <c r="BB54" s="24" t="str">
        <f t="shared" si="25"/>
        <v/>
      </c>
      <c r="BC54" s="24" t="str">
        <f t="shared" si="26"/>
        <v/>
      </c>
      <c r="BM54" s="31">
        <f t="shared" si="27"/>
        <v>0</v>
      </c>
      <c r="BN54" s="31">
        <f t="shared" si="28"/>
        <v>0</v>
      </c>
      <c r="BO54" s="31" t="str">
        <f t="shared" si="29"/>
        <v/>
      </c>
      <c r="BP54" s="31" t="str">
        <f t="shared" si="30"/>
        <v/>
      </c>
      <c r="BQ54" s="31" t="str">
        <f t="shared" si="31"/>
        <v/>
      </c>
      <c r="BR54" s="31" t="str">
        <f t="shared" si="32"/>
        <v/>
      </c>
      <c r="BS54" s="31" t="str">
        <f t="shared" si="33"/>
        <v/>
      </c>
      <c r="BT54" s="31" t="str">
        <f t="shared" si="34"/>
        <v/>
      </c>
      <c r="BU54" s="31" t="str">
        <f t="shared" si="35"/>
        <v/>
      </c>
    </row>
    <row r="55" spans="11:73" x14ac:dyDescent="0.3">
      <c r="K55" s="10">
        <f t="shared" si="0"/>
        <v>0</v>
      </c>
      <c r="L55" s="10">
        <f t="shared" si="1"/>
        <v>0</v>
      </c>
      <c r="M55" s="10" t="str">
        <f t="shared" si="2"/>
        <v/>
      </c>
      <c r="N55" s="10" t="str">
        <f t="shared" si="3"/>
        <v/>
      </c>
      <c r="O55" s="10" t="str">
        <f t="shared" si="4"/>
        <v/>
      </c>
      <c r="P55" s="10" t="str">
        <f t="shared" si="5"/>
        <v/>
      </c>
      <c r="Q55" s="10" t="str">
        <f t="shared" si="6"/>
        <v/>
      </c>
      <c r="R55" s="10" t="str">
        <f t="shared" si="7"/>
        <v/>
      </c>
      <c r="S55" s="10" t="str">
        <f t="shared" si="8"/>
        <v/>
      </c>
      <c r="AC55" s="17">
        <f t="shared" si="9"/>
        <v>0</v>
      </c>
      <c r="AD55" s="17">
        <f t="shared" si="10"/>
        <v>0</v>
      </c>
      <c r="AE55" s="32" t="str">
        <f t="shared" si="11"/>
        <v/>
      </c>
      <c r="AF55" s="32" t="str">
        <f t="shared" si="12"/>
        <v/>
      </c>
      <c r="AG55" s="32" t="str">
        <f t="shared" si="13"/>
        <v/>
      </c>
      <c r="AH55" s="32" t="str">
        <f t="shared" si="14"/>
        <v/>
      </c>
      <c r="AI55" s="32" t="str">
        <f t="shared" si="15"/>
        <v/>
      </c>
      <c r="AJ55" s="32" t="str">
        <f t="shared" si="16"/>
        <v/>
      </c>
      <c r="AK55" s="32" t="str">
        <f t="shared" si="17"/>
        <v/>
      </c>
      <c r="AU55" s="24">
        <f t="shared" si="18"/>
        <v>0</v>
      </c>
      <c r="AV55" s="24">
        <f t="shared" si="19"/>
        <v>0</v>
      </c>
      <c r="AW55" s="24" t="str">
        <f t="shared" si="20"/>
        <v/>
      </c>
      <c r="AX55" s="24" t="str">
        <f t="shared" si="21"/>
        <v/>
      </c>
      <c r="AY55" s="24" t="str">
        <f t="shared" si="22"/>
        <v/>
      </c>
      <c r="AZ55" s="24" t="str">
        <f t="shared" si="23"/>
        <v/>
      </c>
      <c r="BA55" s="24" t="str">
        <f t="shared" si="24"/>
        <v/>
      </c>
      <c r="BB55" s="24" t="str">
        <f t="shared" si="25"/>
        <v/>
      </c>
      <c r="BC55" s="24" t="str">
        <f t="shared" si="26"/>
        <v/>
      </c>
      <c r="BM55" s="31">
        <f t="shared" si="27"/>
        <v>0</v>
      </c>
      <c r="BN55" s="31">
        <f t="shared" si="28"/>
        <v>0</v>
      </c>
      <c r="BO55" s="31" t="str">
        <f t="shared" si="29"/>
        <v/>
      </c>
      <c r="BP55" s="31" t="str">
        <f t="shared" si="30"/>
        <v/>
      </c>
      <c r="BQ55" s="31" t="str">
        <f t="shared" si="31"/>
        <v/>
      </c>
      <c r="BR55" s="31" t="str">
        <f t="shared" si="32"/>
        <v/>
      </c>
      <c r="BS55" s="31" t="str">
        <f t="shared" si="33"/>
        <v/>
      </c>
      <c r="BT55" s="31" t="str">
        <f t="shared" si="34"/>
        <v/>
      </c>
      <c r="BU55" s="31" t="str">
        <f t="shared" si="35"/>
        <v/>
      </c>
    </row>
    <row r="56" spans="11:73" x14ac:dyDescent="0.3">
      <c r="K56" s="10">
        <f t="shared" si="0"/>
        <v>0</v>
      </c>
      <c r="L56" s="10">
        <f t="shared" si="1"/>
        <v>0</v>
      </c>
      <c r="M56" s="10" t="str">
        <f t="shared" si="2"/>
        <v/>
      </c>
      <c r="N56" s="10" t="str">
        <f t="shared" si="3"/>
        <v/>
      </c>
      <c r="O56" s="10" t="str">
        <f t="shared" si="4"/>
        <v/>
      </c>
      <c r="P56" s="10" t="str">
        <f t="shared" si="5"/>
        <v/>
      </c>
      <c r="Q56" s="10" t="str">
        <f t="shared" si="6"/>
        <v/>
      </c>
      <c r="R56" s="10" t="str">
        <f t="shared" si="7"/>
        <v/>
      </c>
      <c r="S56" s="10" t="str">
        <f t="shared" si="8"/>
        <v/>
      </c>
      <c r="AC56" s="17">
        <f t="shared" si="9"/>
        <v>0</v>
      </c>
      <c r="AD56" s="17">
        <f t="shared" si="10"/>
        <v>0</v>
      </c>
      <c r="AE56" s="32" t="str">
        <f t="shared" si="11"/>
        <v/>
      </c>
      <c r="AF56" s="32" t="str">
        <f t="shared" si="12"/>
        <v/>
      </c>
      <c r="AG56" s="32" t="str">
        <f t="shared" si="13"/>
        <v/>
      </c>
      <c r="AH56" s="32" t="str">
        <f t="shared" si="14"/>
        <v/>
      </c>
      <c r="AI56" s="32" t="str">
        <f t="shared" si="15"/>
        <v/>
      </c>
      <c r="AJ56" s="32" t="str">
        <f t="shared" si="16"/>
        <v/>
      </c>
      <c r="AK56" s="32" t="str">
        <f t="shared" si="17"/>
        <v/>
      </c>
      <c r="AU56" s="24">
        <f t="shared" si="18"/>
        <v>0</v>
      </c>
      <c r="AV56" s="24">
        <f t="shared" si="19"/>
        <v>0</v>
      </c>
      <c r="AW56" s="24" t="str">
        <f t="shared" si="20"/>
        <v/>
      </c>
      <c r="AX56" s="24" t="str">
        <f t="shared" si="21"/>
        <v/>
      </c>
      <c r="AY56" s="24" t="str">
        <f t="shared" si="22"/>
        <v/>
      </c>
      <c r="AZ56" s="24" t="str">
        <f t="shared" si="23"/>
        <v/>
      </c>
      <c r="BA56" s="24" t="str">
        <f t="shared" si="24"/>
        <v/>
      </c>
      <c r="BB56" s="24" t="str">
        <f t="shared" si="25"/>
        <v/>
      </c>
      <c r="BC56" s="24" t="str">
        <f t="shared" si="26"/>
        <v/>
      </c>
      <c r="BM56" s="31">
        <f t="shared" si="27"/>
        <v>0</v>
      </c>
      <c r="BN56" s="31">
        <f t="shared" si="28"/>
        <v>0</v>
      </c>
      <c r="BO56" s="31" t="str">
        <f t="shared" si="29"/>
        <v/>
      </c>
      <c r="BP56" s="31" t="str">
        <f t="shared" si="30"/>
        <v/>
      </c>
      <c r="BQ56" s="31" t="str">
        <f t="shared" si="31"/>
        <v/>
      </c>
      <c r="BR56" s="31" t="str">
        <f t="shared" si="32"/>
        <v/>
      </c>
      <c r="BS56" s="31" t="str">
        <f t="shared" si="33"/>
        <v/>
      </c>
      <c r="BT56" s="31" t="str">
        <f t="shared" si="34"/>
        <v/>
      </c>
      <c r="BU56" s="31" t="str">
        <f t="shared" si="35"/>
        <v/>
      </c>
    </row>
    <row r="57" spans="11:73" x14ac:dyDescent="0.3">
      <c r="K57" s="10">
        <f t="shared" si="0"/>
        <v>0</v>
      </c>
      <c r="L57" s="10">
        <f t="shared" si="1"/>
        <v>0</v>
      </c>
      <c r="M57" s="10" t="str">
        <f t="shared" si="2"/>
        <v/>
      </c>
      <c r="N57" s="10" t="str">
        <f t="shared" si="3"/>
        <v/>
      </c>
      <c r="O57" s="10" t="str">
        <f t="shared" si="4"/>
        <v/>
      </c>
      <c r="P57" s="10" t="str">
        <f t="shared" si="5"/>
        <v/>
      </c>
      <c r="Q57" s="10" t="str">
        <f t="shared" si="6"/>
        <v/>
      </c>
      <c r="R57" s="10" t="str">
        <f t="shared" si="7"/>
        <v/>
      </c>
      <c r="S57" s="10" t="str">
        <f t="shared" si="8"/>
        <v/>
      </c>
      <c r="AC57" s="17">
        <f t="shared" si="9"/>
        <v>0</v>
      </c>
      <c r="AD57" s="17">
        <f t="shared" si="10"/>
        <v>0</v>
      </c>
      <c r="AE57" s="32" t="str">
        <f t="shared" si="11"/>
        <v/>
      </c>
      <c r="AF57" s="32" t="str">
        <f t="shared" si="12"/>
        <v/>
      </c>
      <c r="AG57" s="32" t="str">
        <f t="shared" si="13"/>
        <v/>
      </c>
      <c r="AH57" s="32" t="str">
        <f t="shared" si="14"/>
        <v/>
      </c>
      <c r="AI57" s="32" t="str">
        <f t="shared" si="15"/>
        <v/>
      </c>
      <c r="AJ57" s="32" t="str">
        <f t="shared" si="16"/>
        <v/>
      </c>
      <c r="AK57" s="32" t="str">
        <f t="shared" si="17"/>
        <v/>
      </c>
      <c r="AU57" s="24">
        <f t="shared" si="18"/>
        <v>0</v>
      </c>
      <c r="AV57" s="24">
        <f t="shared" si="19"/>
        <v>0</v>
      </c>
      <c r="AW57" s="24" t="str">
        <f t="shared" si="20"/>
        <v/>
      </c>
      <c r="AX57" s="24" t="str">
        <f t="shared" si="21"/>
        <v/>
      </c>
      <c r="AY57" s="24" t="str">
        <f t="shared" si="22"/>
        <v/>
      </c>
      <c r="AZ57" s="24" t="str">
        <f t="shared" si="23"/>
        <v/>
      </c>
      <c r="BA57" s="24" t="str">
        <f t="shared" si="24"/>
        <v/>
      </c>
      <c r="BB57" s="24" t="str">
        <f t="shared" si="25"/>
        <v/>
      </c>
      <c r="BC57" s="24" t="str">
        <f t="shared" si="26"/>
        <v/>
      </c>
      <c r="BM57" s="31">
        <f t="shared" si="27"/>
        <v>0</v>
      </c>
      <c r="BN57" s="31">
        <f t="shared" si="28"/>
        <v>0</v>
      </c>
      <c r="BO57" s="31" t="str">
        <f t="shared" si="29"/>
        <v/>
      </c>
      <c r="BP57" s="31" t="str">
        <f t="shared" si="30"/>
        <v/>
      </c>
      <c r="BQ57" s="31" t="str">
        <f t="shared" si="31"/>
        <v/>
      </c>
      <c r="BR57" s="31" t="str">
        <f t="shared" si="32"/>
        <v/>
      </c>
      <c r="BS57" s="31" t="str">
        <f t="shared" si="33"/>
        <v/>
      </c>
      <c r="BT57" s="31" t="str">
        <f t="shared" si="34"/>
        <v/>
      </c>
      <c r="BU57" s="31" t="str">
        <f t="shared" si="35"/>
        <v/>
      </c>
    </row>
    <row r="58" spans="11:73" x14ac:dyDescent="0.3">
      <c r="K58" s="10">
        <f t="shared" si="0"/>
        <v>0</v>
      </c>
      <c r="L58" s="10">
        <f t="shared" si="1"/>
        <v>0</v>
      </c>
      <c r="M58" s="10" t="str">
        <f t="shared" si="2"/>
        <v/>
      </c>
      <c r="N58" s="10" t="str">
        <f t="shared" si="3"/>
        <v/>
      </c>
      <c r="O58" s="10" t="str">
        <f t="shared" si="4"/>
        <v/>
      </c>
      <c r="P58" s="10" t="str">
        <f t="shared" si="5"/>
        <v/>
      </c>
      <c r="Q58" s="10" t="str">
        <f t="shared" si="6"/>
        <v/>
      </c>
      <c r="R58" s="10" t="str">
        <f t="shared" si="7"/>
        <v/>
      </c>
      <c r="S58" s="10" t="str">
        <f t="shared" si="8"/>
        <v/>
      </c>
      <c r="AC58" s="17">
        <f t="shared" si="9"/>
        <v>0</v>
      </c>
      <c r="AD58" s="17">
        <f t="shared" si="10"/>
        <v>0</v>
      </c>
      <c r="AE58" s="32" t="str">
        <f t="shared" si="11"/>
        <v/>
      </c>
      <c r="AF58" s="32" t="str">
        <f t="shared" si="12"/>
        <v/>
      </c>
      <c r="AG58" s="32" t="str">
        <f t="shared" si="13"/>
        <v/>
      </c>
      <c r="AH58" s="32" t="str">
        <f t="shared" si="14"/>
        <v/>
      </c>
      <c r="AI58" s="32" t="str">
        <f t="shared" si="15"/>
        <v/>
      </c>
      <c r="AJ58" s="32" t="str">
        <f t="shared" si="16"/>
        <v/>
      </c>
      <c r="AK58" s="32" t="str">
        <f t="shared" si="17"/>
        <v/>
      </c>
      <c r="AU58" s="24">
        <f t="shared" si="18"/>
        <v>0</v>
      </c>
      <c r="AV58" s="24">
        <f t="shared" si="19"/>
        <v>0</v>
      </c>
      <c r="AW58" s="24" t="str">
        <f t="shared" si="20"/>
        <v/>
      </c>
      <c r="AX58" s="24" t="str">
        <f t="shared" si="21"/>
        <v/>
      </c>
      <c r="AY58" s="24" t="str">
        <f t="shared" si="22"/>
        <v/>
      </c>
      <c r="AZ58" s="24" t="str">
        <f t="shared" si="23"/>
        <v/>
      </c>
      <c r="BA58" s="24" t="str">
        <f t="shared" si="24"/>
        <v/>
      </c>
      <c r="BB58" s="24" t="str">
        <f t="shared" si="25"/>
        <v/>
      </c>
      <c r="BC58" s="24" t="str">
        <f t="shared" si="26"/>
        <v/>
      </c>
      <c r="BM58" s="31">
        <f t="shared" si="27"/>
        <v>0</v>
      </c>
      <c r="BN58" s="31">
        <f t="shared" si="28"/>
        <v>0</v>
      </c>
      <c r="BO58" s="31" t="str">
        <f t="shared" si="29"/>
        <v/>
      </c>
      <c r="BP58" s="31" t="str">
        <f t="shared" si="30"/>
        <v/>
      </c>
      <c r="BQ58" s="31" t="str">
        <f t="shared" si="31"/>
        <v/>
      </c>
      <c r="BR58" s="31" t="str">
        <f t="shared" si="32"/>
        <v/>
      </c>
      <c r="BS58" s="31" t="str">
        <f t="shared" si="33"/>
        <v/>
      </c>
      <c r="BT58" s="31" t="str">
        <f t="shared" si="34"/>
        <v/>
      </c>
      <c r="BU58" s="31" t="str">
        <f t="shared" si="35"/>
        <v/>
      </c>
    </row>
    <row r="59" spans="11:73" x14ac:dyDescent="0.3">
      <c r="K59" s="10">
        <f t="shared" si="0"/>
        <v>0</v>
      </c>
      <c r="L59" s="10">
        <f t="shared" si="1"/>
        <v>0</v>
      </c>
      <c r="M59" s="10" t="str">
        <f t="shared" si="2"/>
        <v/>
      </c>
      <c r="N59" s="10" t="str">
        <f t="shared" si="3"/>
        <v/>
      </c>
      <c r="O59" s="10" t="str">
        <f t="shared" si="4"/>
        <v/>
      </c>
      <c r="P59" s="10" t="str">
        <f t="shared" si="5"/>
        <v/>
      </c>
      <c r="Q59" s="10" t="str">
        <f t="shared" si="6"/>
        <v/>
      </c>
      <c r="R59" s="10" t="str">
        <f t="shared" si="7"/>
        <v/>
      </c>
      <c r="S59" s="10" t="str">
        <f t="shared" si="8"/>
        <v/>
      </c>
      <c r="AC59" s="17">
        <f t="shared" si="9"/>
        <v>0</v>
      </c>
      <c r="AD59" s="17">
        <f t="shared" si="10"/>
        <v>0</v>
      </c>
      <c r="AE59" s="32" t="str">
        <f t="shared" si="11"/>
        <v/>
      </c>
      <c r="AF59" s="32" t="str">
        <f t="shared" si="12"/>
        <v/>
      </c>
      <c r="AG59" s="32" t="str">
        <f t="shared" si="13"/>
        <v/>
      </c>
      <c r="AH59" s="32" t="str">
        <f t="shared" si="14"/>
        <v/>
      </c>
      <c r="AI59" s="32" t="str">
        <f t="shared" si="15"/>
        <v/>
      </c>
      <c r="AJ59" s="32" t="str">
        <f t="shared" si="16"/>
        <v/>
      </c>
      <c r="AK59" s="32" t="str">
        <f t="shared" si="17"/>
        <v/>
      </c>
      <c r="AU59" s="24">
        <f t="shared" si="18"/>
        <v>0</v>
      </c>
      <c r="AV59" s="24">
        <f t="shared" si="19"/>
        <v>0</v>
      </c>
      <c r="AW59" s="24" t="str">
        <f t="shared" si="20"/>
        <v/>
      </c>
      <c r="AX59" s="24" t="str">
        <f t="shared" si="21"/>
        <v/>
      </c>
      <c r="AY59" s="24" t="str">
        <f t="shared" si="22"/>
        <v/>
      </c>
      <c r="AZ59" s="24" t="str">
        <f t="shared" si="23"/>
        <v/>
      </c>
      <c r="BA59" s="24" t="str">
        <f t="shared" si="24"/>
        <v/>
      </c>
      <c r="BB59" s="24" t="str">
        <f t="shared" si="25"/>
        <v/>
      </c>
      <c r="BC59" s="24" t="str">
        <f t="shared" si="26"/>
        <v/>
      </c>
      <c r="BM59" s="31">
        <f t="shared" si="27"/>
        <v>0</v>
      </c>
      <c r="BN59" s="31">
        <f t="shared" si="28"/>
        <v>0</v>
      </c>
      <c r="BO59" s="31" t="str">
        <f t="shared" si="29"/>
        <v/>
      </c>
      <c r="BP59" s="31" t="str">
        <f t="shared" si="30"/>
        <v/>
      </c>
      <c r="BQ59" s="31" t="str">
        <f t="shared" si="31"/>
        <v/>
      </c>
      <c r="BR59" s="31" t="str">
        <f t="shared" si="32"/>
        <v/>
      </c>
      <c r="BS59" s="31" t="str">
        <f t="shared" si="33"/>
        <v/>
      </c>
      <c r="BT59" s="31" t="str">
        <f t="shared" si="34"/>
        <v/>
      </c>
      <c r="BU59" s="31" t="str">
        <f t="shared" si="35"/>
        <v/>
      </c>
    </row>
    <row r="60" spans="11:73" x14ac:dyDescent="0.3">
      <c r="K60" s="10">
        <f t="shared" si="0"/>
        <v>0</v>
      </c>
      <c r="L60" s="10">
        <f t="shared" si="1"/>
        <v>0</v>
      </c>
      <c r="M60" s="10" t="str">
        <f t="shared" si="2"/>
        <v/>
      </c>
      <c r="N60" s="10" t="str">
        <f t="shared" si="3"/>
        <v/>
      </c>
      <c r="O60" s="10" t="str">
        <f t="shared" si="4"/>
        <v/>
      </c>
      <c r="P60" s="10" t="str">
        <f t="shared" si="5"/>
        <v/>
      </c>
      <c r="Q60" s="10" t="str">
        <f t="shared" si="6"/>
        <v/>
      </c>
      <c r="R60" s="10" t="str">
        <f t="shared" si="7"/>
        <v/>
      </c>
      <c r="S60" s="10" t="str">
        <f t="shared" si="8"/>
        <v/>
      </c>
      <c r="AC60" s="17">
        <f t="shared" si="9"/>
        <v>0</v>
      </c>
      <c r="AD60" s="17">
        <f t="shared" si="10"/>
        <v>0</v>
      </c>
      <c r="AE60" s="32" t="str">
        <f t="shared" si="11"/>
        <v/>
      </c>
      <c r="AF60" s="32" t="str">
        <f t="shared" si="12"/>
        <v/>
      </c>
      <c r="AG60" s="32" t="str">
        <f t="shared" si="13"/>
        <v/>
      </c>
      <c r="AH60" s="32" t="str">
        <f t="shared" si="14"/>
        <v/>
      </c>
      <c r="AI60" s="32" t="str">
        <f t="shared" si="15"/>
        <v/>
      </c>
      <c r="AJ60" s="32" t="str">
        <f t="shared" si="16"/>
        <v/>
      </c>
      <c r="AK60" s="32" t="str">
        <f t="shared" si="17"/>
        <v/>
      </c>
      <c r="AU60" s="24">
        <f t="shared" si="18"/>
        <v>0</v>
      </c>
      <c r="AV60" s="24">
        <f t="shared" si="19"/>
        <v>0</v>
      </c>
      <c r="AW60" s="24" t="str">
        <f t="shared" si="20"/>
        <v/>
      </c>
      <c r="AX60" s="24" t="str">
        <f t="shared" si="21"/>
        <v/>
      </c>
      <c r="AY60" s="24" t="str">
        <f t="shared" si="22"/>
        <v/>
      </c>
      <c r="AZ60" s="24" t="str">
        <f t="shared" si="23"/>
        <v/>
      </c>
      <c r="BA60" s="24" t="str">
        <f t="shared" si="24"/>
        <v/>
      </c>
      <c r="BB60" s="24" t="str">
        <f t="shared" si="25"/>
        <v/>
      </c>
      <c r="BC60" s="24" t="str">
        <f t="shared" si="26"/>
        <v/>
      </c>
      <c r="BM60" s="31">
        <f t="shared" si="27"/>
        <v>0</v>
      </c>
      <c r="BN60" s="31">
        <f t="shared" si="28"/>
        <v>0</v>
      </c>
      <c r="BO60" s="31" t="str">
        <f t="shared" si="29"/>
        <v/>
      </c>
      <c r="BP60" s="31" t="str">
        <f t="shared" si="30"/>
        <v/>
      </c>
      <c r="BQ60" s="31" t="str">
        <f t="shared" si="31"/>
        <v/>
      </c>
      <c r="BR60" s="31" t="str">
        <f t="shared" si="32"/>
        <v/>
      </c>
      <c r="BS60" s="31" t="str">
        <f t="shared" si="33"/>
        <v/>
      </c>
      <c r="BT60" s="31" t="str">
        <f t="shared" si="34"/>
        <v/>
      </c>
      <c r="BU60" s="31" t="str">
        <f t="shared" si="35"/>
        <v/>
      </c>
    </row>
    <row r="61" spans="11:73" x14ac:dyDescent="0.3">
      <c r="K61" s="10">
        <f t="shared" si="0"/>
        <v>0</v>
      </c>
      <c r="L61" s="10">
        <f t="shared" si="1"/>
        <v>0</v>
      </c>
      <c r="M61" s="10" t="str">
        <f t="shared" si="2"/>
        <v/>
      </c>
      <c r="N61" s="10" t="str">
        <f t="shared" si="3"/>
        <v/>
      </c>
      <c r="O61" s="10" t="str">
        <f t="shared" si="4"/>
        <v/>
      </c>
      <c r="P61" s="10" t="str">
        <f t="shared" si="5"/>
        <v/>
      </c>
      <c r="Q61" s="10" t="str">
        <f t="shared" si="6"/>
        <v/>
      </c>
      <c r="R61" s="10" t="str">
        <f t="shared" si="7"/>
        <v/>
      </c>
      <c r="S61" s="10" t="str">
        <f t="shared" si="8"/>
        <v/>
      </c>
      <c r="AC61" s="17">
        <f t="shared" si="9"/>
        <v>0</v>
      </c>
      <c r="AD61" s="17">
        <f t="shared" si="10"/>
        <v>0</v>
      </c>
      <c r="AE61" s="32" t="str">
        <f t="shared" si="11"/>
        <v/>
      </c>
      <c r="AF61" s="32" t="str">
        <f t="shared" si="12"/>
        <v/>
      </c>
      <c r="AG61" s="32" t="str">
        <f t="shared" si="13"/>
        <v/>
      </c>
      <c r="AH61" s="32" t="str">
        <f t="shared" si="14"/>
        <v/>
      </c>
      <c r="AI61" s="32" t="str">
        <f t="shared" si="15"/>
        <v/>
      </c>
      <c r="AJ61" s="32" t="str">
        <f t="shared" si="16"/>
        <v/>
      </c>
      <c r="AK61" s="32" t="str">
        <f t="shared" si="17"/>
        <v/>
      </c>
      <c r="AU61" s="24">
        <f t="shared" si="18"/>
        <v>0</v>
      </c>
      <c r="AV61" s="24">
        <f t="shared" si="19"/>
        <v>0</v>
      </c>
      <c r="AW61" s="24" t="str">
        <f t="shared" si="20"/>
        <v/>
      </c>
      <c r="AX61" s="24" t="str">
        <f t="shared" si="21"/>
        <v/>
      </c>
      <c r="AY61" s="24" t="str">
        <f t="shared" si="22"/>
        <v/>
      </c>
      <c r="AZ61" s="24" t="str">
        <f t="shared" si="23"/>
        <v/>
      </c>
      <c r="BA61" s="24" t="str">
        <f t="shared" si="24"/>
        <v/>
      </c>
      <c r="BB61" s="24" t="str">
        <f t="shared" si="25"/>
        <v/>
      </c>
      <c r="BC61" s="24" t="str">
        <f t="shared" si="26"/>
        <v/>
      </c>
      <c r="BM61" s="31">
        <f t="shared" si="27"/>
        <v>0</v>
      </c>
      <c r="BN61" s="31">
        <f t="shared" si="28"/>
        <v>0</v>
      </c>
      <c r="BO61" s="31" t="str">
        <f t="shared" si="29"/>
        <v/>
      </c>
      <c r="BP61" s="31" t="str">
        <f t="shared" si="30"/>
        <v/>
      </c>
      <c r="BQ61" s="31" t="str">
        <f t="shared" si="31"/>
        <v/>
      </c>
      <c r="BR61" s="31" t="str">
        <f t="shared" si="32"/>
        <v/>
      </c>
      <c r="BS61" s="31" t="str">
        <f t="shared" si="33"/>
        <v/>
      </c>
      <c r="BT61" s="31" t="str">
        <f t="shared" si="34"/>
        <v/>
      </c>
      <c r="BU61" s="31" t="str">
        <f t="shared" si="35"/>
        <v/>
      </c>
    </row>
    <row r="62" spans="11:73" x14ac:dyDescent="0.3">
      <c r="K62" s="10">
        <f t="shared" si="0"/>
        <v>0</v>
      </c>
      <c r="L62" s="10">
        <f t="shared" si="1"/>
        <v>0</v>
      </c>
      <c r="M62" s="10" t="str">
        <f t="shared" si="2"/>
        <v/>
      </c>
      <c r="N62" s="10" t="str">
        <f t="shared" si="3"/>
        <v/>
      </c>
      <c r="O62" s="10" t="str">
        <f t="shared" si="4"/>
        <v/>
      </c>
      <c r="P62" s="10" t="str">
        <f t="shared" si="5"/>
        <v/>
      </c>
      <c r="Q62" s="10" t="str">
        <f t="shared" si="6"/>
        <v/>
      </c>
      <c r="R62" s="10" t="str">
        <f t="shared" si="7"/>
        <v/>
      </c>
      <c r="S62" s="10" t="str">
        <f t="shared" si="8"/>
        <v/>
      </c>
      <c r="AC62" s="17">
        <f t="shared" si="9"/>
        <v>0</v>
      </c>
      <c r="AD62" s="17">
        <f t="shared" si="10"/>
        <v>0</v>
      </c>
      <c r="AE62" s="32" t="str">
        <f t="shared" si="11"/>
        <v/>
      </c>
      <c r="AF62" s="32" t="str">
        <f t="shared" si="12"/>
        <v/>
      </c>
      <c r="AG62" s="32" t="str">
        <f t="shared" si="13"/>
        <v/>
      </c>
      <c r="AH62" s="32" t="str">
        <f t="shared" si="14"/>
        <v/>
      </c>
      <c r="AI62" s="32" t="str">
        <f t="shared" si="15"/>
        <v/>
      </c>
      <c r="AJ62" s="32" t="str">
        <f t="shared" si="16"/>
        <v/>
      </c>
      <c r="AK62" s="32" t="str">
        <f t="shared" si="17"/>
        <v/>
      </c>
      <c r="AU62" s="24">
        <f t="shared" si="18"/>
        <v>0</v>
      </c>
      <c r="AV62" s="24">
        <f t="shared" si="19"/>
        <v>0</v>
      </c>
      <c r="AW62" s="24" t="str">
        <f t="shared" si="20"/>
        <v/>
      </c>
      <c r="AX62" s="24" t="str">
        <f t="shared" si="21"/>
        <v/>
      </c>
      <c r="AY62" s="24" t="str">
        <f t="shared" si="22"/>
        <v/>
      </c>
      <c r="AZ62" s="24" t="str">
        <f t="shared" si="23"/>
        <v/>
      </c>
      <c r="BA62" s="24" t="str">
        <f t="shared" si="24"/>
        <v/>
      </c>
      <c r="BB62" s="24" t="str">
        <f t="shared" si="25"/>
        <v/>
      </c>
      <c r="BC62" s="24" t="str">
        <f t="shared" si="26"/>
        <v/>
      </c>
      <c r="BM62" s="31">
        <f t="shared" si="27"/>
        <v>0</v>
      </c>
      <c r="BN62" s="31">
        <f t="shared" si="28"/>
        <v>0</v>
      </c>
      <c r="BO62" s="31" t="str">
        <f t="shared" si="29"/>
        <v/>
      </c>
      <c r="BP62" s="31" t="str">
        <f t="shared" si="30"/>
        <v/>
      </c>
      <c r="BQ62" s="31" t="str">
        <f t="shared" si="31"/>
        <v/>
      </c>
      <c r="BR62" s="31" t="str">
        <f t="shared" si="32"/>
        <v/>
      </c>
      <c r="BS62" s="31" t="str">
        <f t="shared" si="33"/>
        <v/>
      </c>
      <c r="BT62" s="31" t="str">
        <f t="shared" si="34"/>
        <v/>
      </c>
      <c r="BU62" s="31" t="str">
        <f t="shared" si="35"/>
        <v/>
      </c>
    </row>
    <row r="63" spans="11:73" x14ac:dyDescent="0.3">
      <c r="K63" s="10">
        <f t="shared" si="0"/>
        <v>0</v>
      </c>
      <c r="L63" s="10">
        <f t="shared" si="1"/>
        <v>0</v>
      </c>
      <c r="M63" s="10" t="str">
        <f t="shared" si="2"/>
        <v/>
      </c>
      <c r="N63" s="10" t="str">
        <f t="shared" si="3"/>
        <v/>
      </c>
      <c r="O63" s="10" t="str">
        <f t="shared" si="4"/>
        <v/>
      </c>
      <c r="P63" s="10" t="str">
        <f t="shared" si="5"/>
        <v/>
      </c>
      <c r="Q63" s="10" t="str">
        <f t="shared" si="6"/>
        <v/>
      </c>
      <c r="R63" s="10" t="str">
        <f t="shared" si="7"/>
        <v/>
      </c>
      <c r="S63" s="10" t="str">
        <f t="shared" si="8"/>
        <v/>
      </c>
      <c r="AC63" s="17">
        <f t="shared" si="9"/>
        <v>0</v>
      </c>
      <c r="AD63" s="17">
        <f t="shared" si="10"/>
        <v>0</v>
      </c>
      <c r="AE63" s="32" t="str">
        <f t="shared" si="11"/>
        <v/>
      </c>
      <c r="AF63" s="32" t="str">
        <f t="shared" si="12"/>
        <v/>
      </c>
      <c r="AG63" s="32" t="str">
        <f t="shared" si="13"/>
        <v/>
      </c>
      <c r="AH63" s="32" t="str">
        <f t="shared" si="14"/>
        <v/>
      </c>
      <c r="AI63" s="32" t="str">
        <f t="shared" si="15"/>
        <v/>
      </c>
      <c r="AJ63" s="32" t="str">
        <f t="shared" si="16"/>
        <v/>
      </c>
      <c r="AK63" s="32" t="str">
        <f t="shared" si="17"/>
        <v/>
      </c>
      <c r="AU63" s="24">
        <f t="shared" si="18"/>
        <v>0</v>
      </c>
      <c r="AV63" s="24">
        <f t="shared" si="19"/>
        <v>0</v>
      </c>
      <c r="AW63" s="24" t="str">
        <f t="shared" si="20"/>
        <v/>
      </c>
      <c r="AX63" s="24" t="str">
        <f t="shared" si="21"/>
        <v/>
      </c>
      <c r="AY63" s="24" t="str">
        <f t="shared" si="22"/>
        <v/>
      </c>
      <c r="AZ63" s="24" t="str">
        <f t="shared" si="23"/>
        <v/>
      </c>
      <c r="BA63" s="24" t="str">
        <f t="shared" si="24"/>
        <v/>
      </c>
      <c r="BB63" s="24" t="str">
        <f t="shared" si="25"/>
        <v/>
      </c>
      <c r="BC63" s="24" t="str">
        <f t="shared" si="26"/>
        <v/>
      </c>
      <c r="BM63" s="31">
        <f t="shared" si="27"/>
        <v>0</v>
      </c>
      <c r="BN63" s="31">
        <f t="shared" si="28"/>
        <v>0</v>
      </c>
      <c r="BO63" s="31" t="str">
        <f t="shared" si="29"/>
        <v/>
      </c>
      <c r="BP63" s="31" t="str">
        <f t="shared" si="30"/>
        <v/>
      </c>
      <c r="BQ63" s="31" t="str">
        <f t="shared" si="31"/>
        <v/>
      </c>
      <c r="BR63" s="31" t="str">
        <f t="shared" si="32"/>
        <v/>
      </c>
      <c r="BS63" s="31" t="str">
        <f t="shared" si="33"/>
        <v/>
      </c>
      <c r="BT63" s="31" t="str">
        <f t="shared" si="34"/>
        <v/>
      </c>
      <c r="BU63" s="31" t="str">
        <f t="shared" si="35"/>
        <v/>
      </c>
    </row>
    <row r="64" spans="11:73" x14ac:dyDescent="0.3">
      <c r="K64" s="10">
        <f t="shared" si="0"/>
        <v>0</v>
      </c>
      <c r="L64" s="10">
        <f t="shared" si="1"/>
        <v>0</v>
      </c>
      <c r="M64" s="10" t="str">
        <f t="shared" si="2"/>
        <v/>
      </c>
      <c r="N64" s="10" t="str">
        <f t="shared" si="3"/>
        <v/>
      </c>
      <c r="O64" s="10" t="str">
        <f t="shared" si="4"/>
        <v/>
      </c>
      <c r="P64" s="10" t="str">
        <f t="shared" si="5"/>
        <v/>
      </c>
      <c r="Q64" s="10" t="str">
        <f t="shared" si="6"/>
        <v/>
      </c>
      <c r="R64" s="10" t="str">
        <f t="shared" si="7"/>
        <v/>
      </c>
      <c r="S64" s="10" t="str">
        <f t="shared" si="8"/>
        <v/>
      </c>
      <c r="AC64" s="17">
        <f t="shared" si="9"/>
        <v>0</v>
      </c>
      <c r="AD64" s="17">
        <f t="shared" si="10"/>
        <v>0</v>
      </c>
      <c r="AE64" s="32" t="str">
        <f t="shared" si="11"/>
        <v/>
      </c>
      <c r="AF64" s="32" t="str">
        <f t="shared" si="12"/>
        <v/>
      </c>
      <c r="AG64" s="32" t="str">
        <f t="shared" si="13"/>
        <v/>
      </c>
      <c r="AH64" s="32" t="str">
        <f t="shared" si="14"/>
        <v/>
      </c>
      <c r="AI64" s="32" t="str">
        <f t="shared" si="15"/>
        <v/>
      </c>
      <c r="AJ64" s="32" t="str">
        <f t="shared" si="16"/>
        <v/>
      </c>
      <c r="AK64" s="32" t="str">
        <f t="shared" si="17"/>
        <v/>
      </c>
      <c r="AU64" s="24">
        <f t="shared" si="18"/>
        <v>0</v>
      </c>
      <c r="AV64" s="24">
        <f t="shared" si="19"/>
        <v>0</v>
      </c>
      <c r="AW64" s="24" t="str">
        <f t="shared" si="20"/>
        <v/>
      </c>
      <c r="AX64" s="24" t="str">
        <f t="shared" si="21"/>
        <v/>
      </c>
      <c r="AY64" s="24" t="str">
        <f t="shared" si="22"/>
        <v/>
      </c>
      <c r="AZ64" s="24" t="str">
        <f t="shared" si="23"/>
        <v/>
      </c>
      <c r="BA64" s="24" t="str">
        <f t="shared" si="24"/>
        <v/>
      </c>
      <c r="BB64" s="24" t="str">
        <f t="shared" si="25"/>
        <v/>
      </c>
      <c r="BC64" s="24" t="str">
        <f t="shared" si="26"/>
        <v/>
      </c>
      <c r="BM64" s="31">
        <f t="shared" si="27"/>
        <v>0</v>
      </c>
      <c r="BN64" s="31">
        <f t="shared" si="28"/>
        <v>0</v>
      </c>
      <c r="BO64" s="31" t="str">
        <f t="shared" si="29"/>
        <v/>
      </c>
      <c r="BP64" s="31" t="str">
        <f t="shared" si="30"/>
        <v/>
      </c>
      <c r="BQ64" s="31" t="str">
        <f t="shared" si="31"/>
        <v/>
      </c>
      <c r="BR64" s="31" t="str">
        <f t="shared" si="32"/>
        <v/>
      </c>
      <c r="BS64" s="31" t="str">
        <f t="shared" si="33"/>
        <v/>
      </c>
      <c r="BT64" s="31" t="str">
        <f t="shared" si="34"/>
        <v/>
      </c>
      <c r="BU64" s="31" t="str">
        <f t="shared" si="35"/>
        <v/>
      </c>
    </row>
    <row r="65" spans="11:73" x14ac:dyDescent="0.3">
      <c r="K65" s="10">
        <f t="shared" si="0"/>
        <v>0</v>
      </c>
      <c r="L65" s="10">
        <f t="shared" si="1"/>
        <v>0</v>
      </c>
      <c r="M65" s="10" t="str">
        <f t="shared" si="2"/>
        <v/>
      </c>
      <c r="N65" s="10" t="str">
        <f t="shared" si="3"/>
        <v/>
      </c>
      <c r="O65" s="10" t="str">
        <f t="shared" si="4"/>
        <v/>
      </c>
      <c r="P65" s="10" t="str">
        <f t="shared" si="5"/>
        <v/>
      </c>
      <c r="Q65" s="10" t="str">
        <f t="shared" si="6"/>
        <v/>
      </c>
      <c r="R65" s="10" t="str">
        <f t="shared" si="7"/>
        <v/>
      </c>
      <c r="S65" s="10" t="str">
        <f t="shared" si="8"/>
        <v/>
      </c>
      <c r="AC65" s="17">
        <f t="shared" si="9"/>
        <v>0</v>
      </c>
      <c r="AD65" s="17">
        <f t="shared" si="10"/>
        <v>0</v>
      </c>
      <c r="AE65" s="32" t="str">
        <f t="shared" si="11"/>
        <v/>
      </c>
      <c r="AF65" s="32" t="str">
        <f t="shared" si="12"/>
        <v/>
      </c>
      <c r="AG65" s="32" t="str">
        <f t="shared" si="13"/>
        <v/>
      </c>
      <c r="AH65" s="32" t="str">
        <f t="shared" si="14"/>
        <v/>
      </c>
      <c r="AI65" s="32" t="str">
        <f t="shared" si="15"/>
        <v/>
      </c>
      <c r="AJ65" s="32" t="str">
        <f t="shared" si="16"/>
        <v/>
      </c>
      <c r="AK65" s="32" t="str">
        <f t="shared" si="17"/>
        <v/>
      </c>
      <c r="AU65" s="24">
        <f t="shared" si="18"/>
        <v>0</v>
      </c>
      <c r="AV65" s="24">
        <f t="shared" si="19"/>
        <v>0</v>
      </c>
      <c r="AW65" s="24" t="str">
        <f t="shared" si="20"/>
        <v/>
      </c>
      <c r="AX65" s="24" t="str">
        <f t="shared" si="21"/>
        <v/>
      </c>
      <c r="AY65" s="24" t="str">
        <f t="shared" si="22"/>
        <v/>
      </c>
      <c r="AZ65" s="24" t="str">
        <f t="shared" si="23"/>
        <v/>
      </c>
      <c r="BA65" s="24" t="str">
        <f t="shared" si="24"/>
        <v/>
      </c>
      <c r="BB65" s="24" t="str">
        <f t="shared" si="25"/>
        <v/>
      </c>
      <c r="BC65" s="24" t="str">
        <f t="shared" si="26"/>
        <v/>
      </c>
      <c r="BM65" s="31">
        <f t="shared" si="27"/>
        <v>0</v>
      </c>
      <c r="BN65" s="31">
        <f t="shared" si="28"/>
        <v>0</v>
      </c>
      <c r="BO65" s="31" t="str">
        <f t="shared" si="29"/>
        <v/>
      </c>
      <c r="BP65" s="31" t="str">
        <f t="shared" si="30"/>
        <v/>
      </c>
      <c r="BQ65" s="31" t="str">
        <f t="shared" si="31"/>
        <v/>
      </c>
      <c r="BR65" s="31" t="str">
        <f t="shared" si="32"/>
        <v/>
      </c>
      <c r="BS65" s="31" t="str">
        <f t="shared" si="33"/>
        <v/>
      </c>
      <c r="BT65" s="31" t="str">
        <f t="shared" si="34"/>
        <v/>
      </c>
      <c r="BU65" s="31" t="str">
        <f t="shared" si="35"/>
        <v/>
      </c>
    </row>
    <row r="66" spans="11:73" x14ac:dyDescent="0.3">
      <c r="K66" s="10">
        <f t="shared" si="0"/>
        <v>0</v>
      </c>
      <c r="L66" s="10">
        <f t="shared" si="1"/>
        <v>0</v>
      </c>
      <c r="M66" s="10" t="str">
        <f t="shared" si="2"/>
        <v/>
      </c>
      <c r="N66" s="10" t="str">
        <f t="shared" si="3"/>
        <v/>
      </c>
      <c r="O66" s="10" t="str">
        <f t="shared" si="4"/>
        <v/>
      </c>
      <c r="P66" s="10" t="str">
        <f t="shared" si="5"/>
        <v/>
      </c>
      <c r="Q66" s="10" t="str">
        <f t="shared" si="6"/>
        <v/>
      </c>
      <c r="R66" s="10" t="str">
        <f t="shared" si="7"/>
        <v/>
      </c>
      <c r="S66" s="10" t="str">
        <f t="shared" si="8"/>
        <v/>
      </c>
      <c r="AC66" s="17">
        <f t="shared" si="9"/>
        <v>0</v>
      </c>
      <c r="AD66" s="17">
        <f t="shared" si="10"/>
        <v>0</v>
      </c>
      <c r="AE66" s="32" t="str">
        <f t="shared" si="11"/>
        <v/>
      </c>
      <c r="AF66" s="32" t="str">
        <f t="shared" si="12"/>
        <v/>
      </c>
      <c r="AG66" s="32" t="str">
        <f t="shared" si="13"/>
        <v/>
      </c>
      <c r="AH66" s="32" t="str">
        <f t="shared" si="14"/>
        <v/>
      </c>
      <c r="AI66" s="32" t="str">
        <f t="shared" si="15"/>
        <v/>
      </c>
      <c r="AJ66" s="32" t="str">
        <f t="shared" si="16"/>
        <v/>
      </c>
      <c r="AK66" s="32" t="str">
        <f t="shared" si="17"/>
        <v/>
      </c>
      <c r="AU66" s="24">
        <f t="shared" si="18"/>
        <v>0</v>
      </c>
      <c r="AV66" s="24">
        <f t="shared" si="19"/>
        <v>0</v>
      </c>
      <c r="AW66" s="24" t="str">
        <f t="shared" si="20"/>
        <v/>
      </c>
      <c r="AX66" s="24" t="str">
        <f t="shared" si="21"/>
        <v/>
      </c>
      <c r="AY66" s="24" t="str">
        <f t="shared" si="22"/>
        <v/>
      </c>
      <c r="AZ66" s="24" t="str">
        <f t="shared" si="23"/>
        <v/>
      </c>
      <c r="BA66" s="24" t="str">
        <f t="shared" si="24"/>
        <v/>
      </c>
      <c r="BB66" s="24" t="str">
        <f t="shared" si="25"/>
        <v/>
      </c>
      <c r="BC66" s="24" t="str">
        <f t="shared" si="26"/>
        <v/>
      </c>
      <c r="BM66" s="31">
        <f t="shared" si="27"/>
        <v>0</v>
      </c>
      <c r="BN66" s="31">
        <f t="shared" si="28"/>
        <v>0</v>
      </c>
      <c r="BO66" s="31" t="str">
        <f t="shared" si="29"/>
        <v/>
      </c>
      <c r="BP66" s="31" t="str">
        <f t="shared" si="30"/>
        <v/>
      </c>
      <c r="BQ66" s="31" t="str">
        <f t="shared" si="31"/>
        <v/>
      </c>
      <c r="BR66" s="31" t="str">
        <f t="shared" si="32"/>
        <v/>
      </c>
      <c r="BS66" s="31" t="str">
        <f t="shared" si="33"/>
        <v/>
      </c>
      <c r="BT66" s="31" t="str">
        <f t="shared" si="34"/>
        <v/>
      </c>
      <c r="BU66" s="31" t="str">
        <f t="shared" si="35"/>
        <v/>
      </c>
    </row>
    <row r="67" spans="11:73" x14ac:dyDescent="0.3">
      <c r="K67" s="10">
        <f t="shared" si="0"/>
        <v>0</v>
      </c>
      <c r="L67" s="10">
        <f t="shared" si="1"/>
        <v>0</v>
      </c>
      <c r="M67" s="10" t="str">
        <f t="shared" si="2"/>
        <v/>
      </c>
      <c r="N67" s="10" t="str">
        <f t="shared" si="3"/>
        <v/>
      </c>
      <c r="O67" s="10" t="str">
        <f t="shared" si="4"/>
        <v/>
      </c>
      <c r="P67" s="10" t="str">
        <f t="shared" si="5"/>
        <v/>
      </c>
      <c r="Q67" s="10" t="str">
        <f t="shared" si="6"/>
        <v/>
      </c>
      <c r="R67" s="10" t="str">
        <f t="shared" si="7"/>
        <v/>
      </c>
      <c r="S67" s="10" t="str">
        <f t="shared" si="8"/>
        <v/>
      </c>
      <c r="AC67" s="17">
        <f t="shared" si="9"/>
        <v>0</v>
      </c>
      <c r="AD67" s="17">
        <f t="shared" si="10"/>
        <v>0</v>
      </c>
      <c r="AE67" s="32" t="str">
        <f t="shared" si="11"/>
        <v/>
      </c>
      <c r="AF67" s="32" t="str">
        <f t="shared" si="12"/>
        <v/>
      </c>
      <c r="AG67" s="32" t="str">
        <f t="shared" si="13"/>
        <v/>
      </c>
      <c r="AH67" s="32" t="str">
        <f t="shared" si="14"/>
        <v/>
      </c>
      <c r="AI67" s="32" t="str">
        <f t="shared" si="15"/>
        <v/>
      </c>
      <c r="AJ67" s="32" t="str">
        <f t="shared" si="16"/>
        <v/>
      </c>
      <c r="AK67" s="32" t="str">
        <f t="shared" si="17"/>
        <v/>
      </c>
      <c r="AU67" s="24">
        <f t="shared" si="18"/>
        <v>0</v>
      </c>
      <c r="AV67" s="24">
        <f t="shared" si="19"/>
        <v>0</v>
      </c>
      <c r="AW67" s="24" t="str">
        <f t="shared" si="20"/>
        <v/>
      </c>
      <c r="AX67" s="24" t="str">
        <f t="shared" si="21"/>
        <v/>
      </c>
      <c r="AY67" s="24" t="str">
        <f t="shared" si="22"/>
        <v/>
      </c>
      <c r="AZ67" s="24" t="str">
        <f t="shared" si="23"/>
        <v/>
      </c>
      <c r="BA67" s="24" t="str">
        <f t="shared" si="24"/>
        <v/>
      </c>
      <c r="BB67" s="24" t="str">
        <f t="shared" si="25"/>
        <v/>
      </c>
      <c r="BC67" s="24" t="str">
        <f t="shared" si="26"/>
        <v/>
      </c>
      <c r="BM67" s="31">
        <f t="shared" si="27"/>
        <v>0</v>
      </c>
      <c r="BN67" s="31">
        <f t="shared" si="28"/>
        <v>0</v>
      </c>
      <c r="BO67" s="31" t="str">
        <f t="shared" si="29"/>
        <v/>
      </c>
      <c r="BP67" s="31" t="str">
        <f t="shared" si="30"/>
        <v/>
      </c>
      <c r="BQ67" s="31" t="str">
        <f t="shared" si="31"/>
        <v/>
      </c>
      <c r="BR67" s="31" t="str">
        <f t="shared" si="32"/>
        <v/>
      </c>
      <c r="BS67" s="31" t="str">
        <f t="shared" si="33"/>
        <v/>
      </c>
      <c r="BT67" s="31" t="str">
        <f t="shared" si="34"/>
        <v/>
      </c>
      <c r="BU67" s="31" t="str">
        <f t="shared" si="35"/>
        <v/>
      </c>
    </row>
    <row r="68" spans="11:73" x14ac:dyDescent="0.3">
      <c r="K68" s="10">
        <f t="shared" si="0"/>
        <v>0</v>
      </c>
      <c r="L68" s="10">
        <f t="shared" si="1"/>
        <v>0</v>
      </c>
      <c r="M68" s="10" t="str">
        <f t="shared" si="2"/>
        <v/>
      </c>
      <c r="N68" s="10" t="str">
        <f t="shared" si="3"/>
        <v/>
      </c>
      <c r="O68" s="10" t="str">
        <f t="shared" si="4"/>
        <v/>
      </c>
      <c r="P68" s="10" t="str">
        <f t="shared" si="5"/>
        <v/>
      </c>
      <c r="Q68" s="10" t="str">
        <f t="shared" si="6"/>
        <v/>
      </c>
      <c r="R68" s="10" t="str">
        <f t="shared" si="7"/>
        <v/>
      </c>
      <c r="S68" s="10" t="str">
        <f t="shared" si="8"/>
        <v/>
      </c>
      <c r="AC68" s="17">
        <f t="shared" si="9"/>
        <v>0</v>
      </c>
      <c r="AD68" s="17">
        <f t="shared" si="10"/>
        <v>0</v>
      </c>
      <c r="AE68" s="32" t="str">
        <f t="shared" si="11"/>
        <v/>
      </c>
      <c r="AF68" s="32" t="str">
        <f t="shared" si="12"/>
        <v/>
      </c>
      <c r="AG68" s="32" t="str">
        <f t="shared" si="13"/>
        <v/>
      </c>
      <c r="AH68" s="32" t="str">
        <f t="shared" si="14"/>
        <v/>
      </c>
      <c r="AI68" s="32" t="str">
        <f t="shared" si="15"/>
        <v/>
      </c>
      <c r="AJ68" s="32" t="str">
        <f t="shared" si="16"/>
        <v/>
      </c>
      <c r="AK68" s="32" t="str">
        <f t="shared" si="17"/>
        <v/>
      </c>
      <c r="AU68" s="24">
        <f t="shared" si="18"/>
        <v>0</v>
      </c>
      <c r="AV68" s="24">
        <f t="shared" si="19"/>
        <v>0</v>
      </c>
      <c r="AW68" s="24" t="str">
        <f t="shared" si="20"/>
        <v/>
      </c>
      <c r="AX68" s="24" t="str">
        <f t="shared" si="21"/>
        <v/>
      </c>
      <c r="AY68" s="24" t="str">
        <f t="shared" si="22"/>
        <v/>
      </c>
      <c r="AZ68" s="24" t="str">
        <f t="shared" si="23"/>
        <v/>
      </c>
      <c r="BA68" s="24" t="str">
        <f t="shared" si="24"/>
        <v/>
      </c>
      <c r="BB68" s="24" t="str">
        <f t="shared" si="25"/>
        <v/>
      </c>
      <c r="BC68" s="24" t="str">
        <f t="shared" si="26"/>
        <v/>
      </c>
      <c r="BM68" s="31">
        <f t="shared" si="27"/>
        <v>0</v>
      </c>
      <c r="BN68" s="31">
        <f t="shared" si="28"/>
        <v>0</v>
      </c>
      <c r="BO68" s="31" t="str">
        <f t="shared" si="29"/>
        <v/>
      </c>
      <c r="BP68" s="31" t="str">
        <f t="shared" si="30"/>
        <v/>
      </c>
      <c r="BQ68" s="31" t="str">
        <f t="shared" si="31"/>
        <v/>
      </c>
      <c r="BR68" s="31" t="str">
        <f t="shared" si="32"/>
        <v/>
      </c>
      <c r="BS68" s="31" t="str">
        <f t="shared" si="33"/>
        <v/>
      </c>
      <c r="BT68" s="31" t="str">
        <f t="shared" si="34"/>
        <v/>
      </c>
      <c r="BU68" s="31" t="str">
        <f t="shared" si="35"/>
        <v/>
      </c>
    </row>
    <row r="69" spans="11:73" x14ac:dyDescent="0.3">
      <c r="K69" s="10">
        <f t="shared" si="0"/>
        <v>0</v>
      </c>
      <c r="L69" s="10">
        <f t="shared" si="1"/>
        <v>0</v>
      </c>
      <c r="M69" s="10" t="str">
        <f t="shared" si="2"/>
        <v/>
      </c>
      <c r="N69" s="10" t="str">
        <f t="shared" si="3"/>
        <v/>
      </c>
      <c r="O69" s="10" t="str">
        <f t="shared" si="4"/>
        <v/>
      </c>
      <c r="P69" s="10" t="str">
        <f t="shared" si="5"/>
        <v/>
      </c>
      <c r="Q69" s="10" t="str">
        <f t="shared" si="6"/>
        <v/>
      </c>
      <c r="R69" s="10" t="str">
        <f t="shared" si="7"/>
        <v/>
      </c>
      <c r="S69" s="10" t="str">
        <f t="shared" si="8"/>
        <v/>
      </c>
      <c r="AC69" s="17">
        <f t="shared" si="9"/>
        <v>0</v>
      </c>
      <c r="AD69" s="17">
        <f t="shared" si="10"/>
        <v>0</v>
      </c>
      <c r="AE69" s="32" t="str">
        <f t="shared" si="11"/>
        <v/>
      </c>
      <c r="AF69" s="32" t="str">
        <f t="shared" si="12"/>
        <v/>
      </c>
      <c r="AG69" s="32" t="str">
        <f t="shared" si="13"/>
        <v/>
      </c>
      <c r="AH69" s="32" t="str">
        <f t="shared" si="14"/>
        <v/>
      </c>
      <c r="AI69" s="32" t="str">
        <f t="shared" si="15"/>
        <v/>
      </c>
      <c r="AJ69" s="32" t="str">
        <f t="shared" si="16"/>
        <v/>
      </c>
      <c r="AK69" s="32" t="str">
        <f t="shared" si="17"/>
        <v/>
      </c>
      <c r="AU69" s="24">
        <f t="shared" si="18"/>
        <v>0</v>
      </c>
      <c r="AV69" s="24">
        <f t="shared" si="19"/>
        <v>0</v>
      </c>
      <c r="AW69" s="24" t="str">
        <f t="shared" si="20"/>
        <v/>
      </c>
      <c r="AX69" s="24" t="str">
        <f t="shared" si="21"/>
        <v/>
      </c>
      <c r="AY69" s="24" t="str">
        <f t="shared" si="22"/>
        <v/>
      </c>
      <c r="AZ69" s="24" t="str">
        <f t="shared" si="23"/>
        <v/>
      </c>
      <c r="BA69" s="24" t="str">
        <f t="shared" si="24"/>
        <v/>
      </c>
      <c r="BB69" s="24" t="str">
        <f t="shared" si="25"/>
        <v/>
      </c>
      <c r="BC69" s="24" t="str">
        <f t="shared" si="26"/>
        <v/>
      </c>
      <c r="BM69" s="31">
        <f t="shared" si="27"/>
        <v>0</v>
      </c>
      <c r="BN69" s="31">
        <f t="shared" si="28"/>
        <v>0</v>
      </c>
      <c r="BO69" s="31" t="str">
        <f t="shared" si="29"/>
        <v/>
      </c>
      <c r="BP69" s="31" t="str">
        <f t="shared" si="30"/>
        <v/>
      </c>
      <c r="BQ69" s="31" t="str">
        <f t="shared" si="31"/>
        <v/>
      </c>
      <c r="BR69" s="31" t="str">
        <f t="shared" si="32"/>
        <v/>
      </c>
      <c r="BS69" s="31" t="str">
        <f t="shared" si="33"/>
        <v/>
      </c>
      <c r="BT69" s="31" t="str">
        <f t="shared" si="34"/>
        <v/>
      </c>
      <c r="BU69" s="31" t="str">
        <f t="shared" si="35"/>
        <v/>
      </c>
    </row>
    <row r="70" spans="11:73" x14ac:dyDescent="0.3">
      <c r="K70" s="10">
        <f t="shared" si="0"/>
        <v>0</v>
      </c>
      <c r="L70" s="10">
        <f t="shared" si="1"/>
        <v>0</v>
      </c>
      <c r="M70" s="10" t="str">
        <f t="shared" si="2"/>
        <v/>
      </c>
      <c r="N70" s="10" t="str">
        <f t="shared" si="3"/>
        <v/>
      </c>
      <c r="O70" s="10" t="str">
        <f t="shared" si="4"/>
        <v/>
      </c>
      <c r="P70" s="10" t="str">
        <f t="shared" si="5"/>
        <v/>
      </c>
      <c r="Q70" s="10" t="str">
        <f t="shared" si="6"/>
        <v/>
      </c>
      <c r="R70" s="10" t="str">
        <f t="shared" si="7"/>
        <v/>
      </c>
      <c r="S70" s="10" t="str">
        <f t="shared" si="8"/>
        <v/>
      </c>
      <c r="AC70" s="17">
        <f t="shared" si="9"/>
        <v>0</v>
      </c>
      <c r="AD70" s="17">
        <f t="shared" si="10"/>
        <v>0</v>
      </c>
      <c r="AE70" s="32" t="str">
        <f t="shared" si="11"/>
        <v/>
      </c>
      <c r="AF70" s="32" t="str">
        <f t="shared" si="12"/>
        <v/>
      </c>
      <c r="AG70" s="32" t="str">
        <f t="shared" si="13"/>
        <v/>
      </c>
      <c r="AH70" s="32" t="str">
        <f t="shared" si="14"/>
        <v/>
      </c>
      <c r="AI70" s="32" t="str">
        <f t="shared" si="15"/>
        <v/>
      </c>
      <c r="AJ70" s="32" t="str">
        <f t="shared" si="16"/>
        <v/>
      </c>
      <c r="AK70" s="32" t="str">
        <f t="shared" si="17"/>
        <v/>
      </c>
      <c r="AU70" s="24">
        <f t="shared" si="18"/>
        <v>0</v>
      </c>
      <c r="AV70" s="24">
        <f t="shared" si="19"/>
        <v>0</v>
      </c>
      <c r="AW70" s="24" t="str">
        <f t="shared" si="20"/>
        <v/>
      </c>
      <c r="AX70" s="24" t="str">
        <f t="shared" si="21"/>
        <v/>
      </c>
      <c r="AY70" s="24" t="str">
        <f t="shared" si="22"/>
        <v/>
      </c>
      <c r="AZ70" s="24" t="str">
        <f t="shared" si="23"/>
        <v/>
      </c>
      <c r="BA70" s="24" t="str">
        <f t="shared" si="24"/>
        <v/>
      </c>
      <c r="BB70" s="24" t="str">
        <f t="shared" si="25"/>
        <v/>
      </c>
      <c r="BC70" s="24" t="str">
        <f t="shared" si="26"/>
        <v/>
      </c>
      <c r="BM70" s="31">
        <f t="shared" si="27"/>
        <v>0</v>
      </c>
      <c r="BN70" s="31">
        <f t="shared" si="28"/>
        <v>0</v>
      </c>
      <c r="BO70" s="31" t="str">
        <f t="shared" si="29"/>
        <v/>
      </c>
      <c r="BP70" s="31" t="str">
        <f t="shared" si="30"/>
        <v/>
      </c>
      <c r="BQ70" s="31" t="str">
        <f t="shared" si="31"/>
        <v/>
      </c>
      <c r="BR70" s="31" t="str">
        <f t="shared" si="32"/>
        <v/>
      </c>
      <c r="BS70" s="31" t="str">
        <f t="shared" si="33"/>
        <v/>
      </c>
      <c r="BT70" s="31" t="str">
        <f t="shared" si="34"/>
        <v/>
      </c>
      <c r="BU70" s="31" t="str">
        <f t="shared" si="35"/>
        <v/>
      </c>
    </row>
    <row r="71" spans="11:73" x14ac:dyDescent="0.3">
      <c r="K71" s="10">
        <f t="shared" si="0"/>
        <v>0</v>
      </c>
      <c r="L71" s="10">
        <f t="shared" si="1"/>
        <v>0</v>
      </c>
      <c r="M71" s="10" t="str">
        <f t="shared" si="2"/>
        <v/>
      </c>
      <c r="N71" s="10" t="str">
        <f t="shared" si="3"/>
        <v/>
      </c>
      <c r="O71" s="10" t="str">
        <f t="shared" si="4"/>
        <v/>
      </c>
      <c r="P71" s="10" t="str">
        <f t="shared" si="5"/>
        <v/>
      </c>
      <c r="Q71" s="10" t="str">
        <f t="shared" si="6"/>
        <v/>
      </c>
      <c r="R71" s="10" t="str">
        <f t="shared" si="7"/>
        <v/>
      </c>
      <c r="S71" s="10" t="str">
        <f t="shared" si="8"/>
        <v/>
      </c>
      <c r="AC71" s="17">
        <f t="shared" si="9"/>
        <v>0</v>
      </c>
      <c r="AD71" s="17">
        <f t="shared" si="10"/>
        <v>0</v>
      </c>
      <c r="AE71" s="32" t="str">
        <f t="shared" si="11"/>
        <v/>
      </c>
      <c r="AF71" s="32" t="str">
        <f t="shared" si="12"/>
        <v/>
      </c>
      <c r="AG71" s="32" t="str">
        <f t="shared" si="13"/>
        <v/>
      </c>
      <c r="AH71" s="32" t="str">
        <f t="shared" si="14"/>
        <v/>
      </c>
      <c r="AI71" s="32" t="str">
        <f t="shared" si="15"/>
        <v/>
      </c>
      <c r="AJ71" s="32" t="str">
        <f t="shared" si="16"/>
        <v/>
      </c>
      <c r="AK71" s="32" t="str">
        <f t="shared" si="17"/>
        <v/>
      </c>
      <c r="AU71" s="24">
        <f t="shared" si="18"/>
        <v>0</v>
      </c>
      <c r="AV71" s="24">
        <f t="shared" si="19"/>
        <v>0</v>
      </c>
      <c r="AW71" s="24" t="str">
        <f t="shared" si="20"/>
        <v/>
      </c>
      <c r="AX71" s="24" t="str">
        <f t="shared" si="21"/>
        <v/>
      </c>
      <c r="AY71" s="24" t="str">
        <f t="shared" si="22"/>
        <v/>
      </c>
      <c r="AZ71" s="24" t="str">
        <f t="shared" si="23"/>
        <v/>
      </c>
      <c r="BA71" s="24" t="str">
        <f t="shared" si="24"/>
        <v/>
      </c>
      <c r="BB71" s="24" t="str">
        <f t="shared" si="25"/>
        <v/>
      </c>
      <c r="BC71" s="24" t="str">
        <f t="shared" si="26"/>
        <v/>
      </c>
      <c r="BM71" s="31">
        <f t="shared" si="27"/>
        <v>0</v>
      </c>
      <c r="BN71" s="31">
        <f t="shared" si="28"/>
        <v>0</v>
      </c>
      <c r="BO71" s="31" t="str">
        <f t="shared" si="29"/>
        <v/>
      </c>
      <c r="BP71" s="31" t="str">
        <f t="shared" si="30"/>
        <v/>
      </c>
      <c r="BQ71" s="31" t="str">
        <f t="shared" si="31"/>
        <v/>
      </c>
      <c r="BR71" s="31" t="str">
        <f t="shared" si="32"/>
        <v/>
      </c>
      <c r="BS71" s="31" t="str">
        <f t="shared" si="33"/>
        <v/>
      </c>
      <c r="BT71" s="31" t="str">
        <f t="shared" si="34"/>
        <v/>
      </c>
      <c r="BU71" s="31" t="str">
        <f t="shared" si="35"/>
        <v/>
      </c>
    </row>
    <row r="72" spans="11:73" x14ac:dyDescent="0.3">
      <c r="K72" s="10">
        <f t="shared" ref="K72:K100" si="45">IF(AND(B72=C72,L72=1),1,0)</f>
        <v>0</v>
      </c>
      <c r="L72" s="10">
        <f t="shared" ref="L72:L100" si="46">IF(C72&gt;0,1,0)</f>
        <v>0</v>
      </c>
      <c r="M72" s="10" t="str">
        <f t="shared" ref="M72:M100" si="47">IF(K72=1,E72,"")</f>
        <v/>
      </c>
      <c r="N72" s="10" t="str">
        <f t="shared" ref="N72:N100" si="48">IF(K72=1,D72,"")</f>
        <v/>
      </c>
      <c r="O72" s="10" t="str">
        <f t="shared" ref="O72:O100" si="49">IF(AND(L72&gt;0,K72=1),F72/I72,"")</f>
        <v/>
      </c>
      <c r="P72" s="10" t="str">
        <f t="shared" ref="P72:P100" si="50">IF(AND(L72&gt;0,K72=0),F72/I72,"")</f>
        <v/>
      </c>
      <c r="Q72" s="10" t="str">
        <f t="shared" ref="Q72:Q100" si="51">IF(L72&gt;0,D72/E72,"")</f>
        <v/>
      </c>
      <c r="R72" s="10" t="str">
        <f t="shared" ref="R72:R100" si="52">IF(AND(L72&gt;0,K72=0),(F72-D72)/(I72-E72),"")</f>
        <v/>
      </c>
      <c r="S72" s="10" t="str">
        <f t="shared" ref="S72:S100" si="53">IF(AND(L72&gt;0,K72=0),I72-E72,"")</f>
        <v/>
      </c>
      <c r="AC72" s="17">
        <f t="shared" ref="AC72:AC100" si="54">IF(AND(T72=U72,AD72=1),1,0)</f>
        <v>0</v>
      </c>
      <c r="AD72" s="17">
        <f t="shared" ref="AD72:AD100" si="55">IF(U72&gt;0,1,0)</f>
        <v>0</v>
      </c>
      <c r="AE72" s="32" t="str">
        <f t="shared" ref="AE72:AE100" si="56">IF(AC72=1,W72,"")</f>
        <v/>
      </c>
      <c r="AF72" s="32" t="str">
        <f t="shared" ref="AF72:AF100" si="57">IF(AC72=1,V72,"")</f>
        <v/>
      </c>
      <c r="AG72" s="32" t="str">
        <f t="shared" ref="AG72:AG100" si="58">IF(AND(AD72&gt;0,AC72=1),X72/AA72,"")</f>
        <v/>
      </c>
      <c r="AH72" s="32" t="str">
        <f t="shared" ref="AH72:AH100" si="59">IF(AND(AD72&gt;0,AC72=0),X72/AA72,"")</f>
        <v/>
      </c>
      <c r="AI72" s="32" t="str">
        <f t="shared" ref="AI72:AI100" si="60">IF(AD72&gt;0,V72/W72,"")</f>
        <v/>
      </c>
      <c r="AJ72" s="32" t="str">
        <f t="shared" ref="AJ72:AJ100" si="61">IF(AND(AD72&gt;0,AC72=0),(X72-V72)/(AA72-W72),"")</f>
        <v/>
      </c>
      <c r="AK72" s="32" t="str">
        <f t="shared" ref="AK72:AK100" si="62">IF(AND(AD72&gt;0,AC72=0),AA72-W72,"")</f>
        <v/>
      </c>
      <c r="AU72" s="24">
        <f t="shared" ref="AU72:AU100" si="63">IF(AND(AL72=AM72,AV72=1),1,0)</f>
        <v>0</v>
      </c>
      <c r="AV72" s="24">
        <f t="shared" ref="AV72:AV100" si="64">IF(AM72&gt;0,1,0)</f>
        <v>0</v>
      </c>
      <c r="AW72" s="24" t="str">
        <f t="shared" ref="AW72:AW100" si="65">IF(AU72=1,AO72,"")</f>
        <v/>
      </c>
      <c r="AX72" s="24" t="str">
        <f t="shared" ref="AX72:AX100" si="66">IF(AU72=1,AN72,"")</f>
        <v/>
      </c>
      <c r="AY72" s="24" t="str">
        <f t="shared" ref="AY72:AY100" si="67">IF(AND(AV72&gt;0,AU72=1),AP72/AS72,"")</f>
        <v/>
      </c>
      <c r="AZ72" s="24" t="str">
        <f t="shared" ref="AZ72:AZ100" si="68">IF(AND(AV72&gt;0,AU72=0),AP72/AS72,"")</f>
        <v/>
      </c>
      <c r="BA72" s="24" t="str">
        <f t="shared" ref="BA72:BA100" si="69">IF(AV72&gt;0,AN72/AO72,"")</f>
        <v/>
      </c>
      <c r="BB72" s="24" t="str">
        <f t="shared" ref="BB72:BB100" si="70">IF(AND(AV72&gt;0,AU72=0),(AP72-AN72)/(AS72-AO72),"")</f>
        <v/>
      </c>
      <c r="BC72" s="24" t="str">
        <f t="shared" ref="BC72:BC100" si="71">IF(AND(AV72&gt;0,AU72=0),AS72-AO72,"")</f>
        <v/>
      </c>
      <c r="BM72" s="31">
        <f t="shared" ref="BM72:BM100" si="72">IF(AND(BD72=BE72,BN72=1),1,0)</f>
        <v>0</v>
      </c>
      <c r="BN72" s="31">
        <f t="shared" ref="BN72:BN100" si="73">IF(BE72&gt;0,1,0)</f>
        <v>0</v>
      </c>
      <c r="BO72" s="31" t="str">
        <f t="shared" ref="BO72:BO100" si="74">IF(BM72=1,BG72,"")</f>
        <v/>
      </c>
      <c r="BP72" s="31" t="str">
        <f t="shared" ref="BP72:BP100" si="75">IF(BM72=1,BF72,"")</f>
        <v/>
      </c>
      <c r="BQ72" s="31" t="str">
        <f t="shared" ref="BQ72:BQ100" si="76">IF(AND(BN72&gt;0,BM72=1),BH72/BK72,"")</f>
        <v/>
      </c>
      <c r="BR72" s="31" t="str">
        <f t="shared" ref="BR72:BR100" si="77">IF(AND(BN72&gt;0,BM72=0),BH72/BK72,"")</f>
        <v/>
      </c>
      <c r="BS72" s="31" t="str">
        <f t="shared" ref="BS72:BS100" si="78">IF(BN72&gt;0,BF72/BG72,"")</f>
        <v/>
      </c>
      <c r="BT72" s="31" t="str">
        <f t="shared" ref="BT72:BT100" si="79">IF(AND(BN72&gt;0,BM72=0),(BH72-BF72)/(BK72-BG72),"")</f>
        <v/>
      </c>
      <c r="BU72" s="31" t="str">
        <f t="shared" ref="BU72:BU100" si="80">IF(AND(BN72&gt;0,BM72=0),BK72-BG72,"")</f>
        <v/>
      </c>
    </row>
    <row r="73" spans="11:73" x14ac:dyDescent="0.3">
      <c r="K73" s="10">
        <f t="shared" si="45"/>
        <v>0</v>
      </c>
      <c r="L73" s="10">
        <f t="shared" si="46"/>
        <v>0</v>
      </c>
      <c r="M73" s="10" t="str">
        <f t="shared" si="47"/>
        <v/>
      </c>
      <c r="N73" s="10" t="str">
        <f t="shared" si="48"/>
        <v/>
      </c>
      <c r="O73" s="10" t="str">
        <f t="shared" si="49"/>
        <v/>
      </c>
      <c r="P73" s="10" t="str">
        <f t="shared" si="50"/>
        <v/>
      </c>
      <c r="Q73" s="10" t="str">
        <f t="shared" si="51"/>
        <v/>
      </c>
      <c r="R73" s="10" t="str">
        <f t="shared" si="52"/>
        <v/>
      </c>
      <c r="S73" s="10" t="str">
        <f t="shared" si="53"/>
        <v/>
      </c>
      <c r="AC73" s="17">
        <f t="shared" si="54"/>
        <v>0</v>
      </c>
      <c r="AD73" s="17">
        <f t="shared" si="55"/>
        <v>0</v>
      </c>
      <c r="AE73" s="32" t="str">
        <f t="shared" si="56"/>
        <v/>
      </c>
      <c r="AF73" s="32" t="str">
        <f t="shared" si="57"/>
        <v/>
      </c>
      <c r="AG73" s="32" t="str">
        <f t="shared" si="58"/>
        <v/>
      </c>
      <c r="AH73" s="32" t="str">
        <f t="shared" si="59"/>
        <v/>
      </c>
      <c r="AI73" s="32" t="str">
        <f t="shared" si="60"/>
        <v/>
      </c>
      <c r="AJ73" s="32" t="str">
        <f t="shared" si="61"/>
        <v/>
      </c>
      <c r="AK73" s="32" t="str">
        <f t="shared" si="62"/>
        <v/>
      </c>
      <c r="AU73" s="24">
        <f t="shared" si="63"/>
        <v>0</v>
      </c>
      <c r="AV73" s="24">
        <f t="shared" si="64"/>
        <v>0</v>
      </c>
      <c r="AW73" s="24" t="str">
        <f t="shared" si="65"/>
        <v/>
      </c>
      <c r="AX73" s="24" t="str">
        <f t="shared" si="66"/>
        <v/>
      </c>
      <c r="AY73" s="24" t="str">
        <f t="shared" si="67"/>
        <v/>
      </c>
      <c r="AZ73" s="24" t="str">
        <f t="shared" si="68"/>
        <v/>
      </c>
      <c r="BA73" s="24" t="str">
        <f t="shared" si="69"/>
        <v/>
      </c>
      <c r="BB73" s="24" t="str">
        <f t="shared" si="70"/>
        <v/>
      </c>
      <c r="BC73" s="24" t="str">
        <f t="shared" si="71"/>
        <v/>
      </c>
      <c r="BM73" s="31">
        <f t="shared" si="72"/>
        <v>0</v>
      </c>
      <c r="BN73" s="31">
        <f t="shared" si="73"/>
        <v>0</v>
      </c>
      <c r="BO73" s="31" t="str">
        <f t="shared" si="74"/>
        <v/>
      </c>
      <c r="BP73" s="31" t="str">
        <f t="shared" si="75"/>
        <v/>
      </c>
      <c r="BQ73" s="31" t="str">
        <f t="shared" si="76"/>
        <v/>
      </c>
      <c r="BR73" s="31" t="str">
        <f t="shared" si="77"/>
        <v/>
      </c>
      <c r="BS73" s="31" t="str">
        <f t="shared" si="78"/>
        <v/>
      </c>
      <c r="BT73" s="31" t="str">
        <f t="shared" si="79"/>
        <v/>
      </c>
      <c r="BU73" s="31" t="str">
        <f t="shared" si="80"/>
        <v/>
      </c>
    </row>
    <row r="74" spans="11:73" x14ac:dyDescent="0.3">
      <c r="K74" s="10">
        <f t="shared" si="45"/>
        <v>0</v>
      </c>
      <c r="L74" s="10">
        <f t="shared" si="46"/>
        <v>0</v>
      </c>
      <c r="M74" s="10" t="str">
        <f t="shared" si="47"/>
        <v/>
      </c>
      <c r="N74" s="10" t="str">
        <f t="shared" si="48"/>
        <v/>
      </c>
      <c r="O74" s="10" t="str">
        <f t="shared" si="49"/>
        <v/>
      </c>
      <c r="P74" s="10" t="str">
        <f t="shared" si="50"/>
        <v/>
      </c>
      <c r="Q74" s="10" t="str">
        <f t="shared" si="51"/>
        <v/>
      </c>
      <c r="R74" s="10" t="str">
        <f t="shared" si="52"/>
        <v/>
      </c>
      <c r="S74" s="10" t="str">
        <f t="shared" si="53"/>
        <v/>
      </c>
      <c r="AC74" s="17">
        <f t="shared" si="54"/>
        <v>0</v>
      </c>
      <c r="AD74" s="17">
        <f t="shared" si="55"/>
        <v>0</v>
      </c>
      <c r="AE74" s="32" t="str">
        <f t="shared" si="56"/>
        <v/>
      </c>
      <c r="AF74" s="32" t="str">
        <f t="shared" si="57"/>
        <v/>
      </c>
      <c r="AG74" s="32" t="str">
        <f t="shared" si="58"/>
        <v/>
      </c>
      <c r="AH74" s="32" t="str">
        <f t="shared" si="59"/>
        <v/>
      </c>
      <c r="AI74" s="32" t="str">
        <f t="shared" si="60"/>
        <v/>
      </c>
      <c r="AJ74" s="32" t="str">
        <f t="shared" si="61"/>
        <v/>
      </c>
      <c r="AK74" s="32" t="str">
        <f t="shared" si="62"/>
        <v/>
      </c>
      <c r="AU74" s="24">
        <f t="shared" si="63"/>
        <v>0</v>
      </c>
      <c r="AV74" s="24">
        <f t="shared" si="64"/>
        <v>0</v>
      </c>
      <c r="AW74" s="24" t="str">
        <f t="shared" si="65"/>
        <v/>
      </c>
      <c r="AX74" s="24" t="str">
        <f t="shared" si="66"/>
        <v/>
      </c>
      <c r="AY74" s="24" t="str">
        <f t="shared" si="67"/>
        <v/>
      </c>
      <c r="AZ74" s="24" t="str">
        <f t="shared" si="68"/>
        <v/>
      </c>
      <c r="BA74" s="24" t="str">
        <f t="shared" si="69"/>
        <v/>
      </c>
      <c r="BB74" s="24" t="str">
        <f t="shared" si="70"/>
        <v/>
      </c>
      <c r="BC74" s="24" t="str">
        <f t="shared" si="71"/>
        <v/>
      </c>
      <c r="BM74" s="31">
        <f t="shared" si="72"/>
        <v>0</v>
      </c>
      <c r="BN74" s="31">
        <f t="shared" si="73"/>
        <v>0</v>
      </c>
      <c r="BO74" s="31" t="str">
        <f t="shared" si="74"/>
        <v/>
      </c>
      <c r="BP74" s="31" t="str">
        <f t="shared" si="75"/>
        <v/>
      </c>
      <c r="BQ74" s="31" t="str">
        <f t="shared" si="76"/>
        <v/>
      </c>
      <c r="BR74" s="31" t="str">
        <f t="shared" si="77"/>
        <v/>
      </c>
      <c r="BS74" s="31" t="str">
        <f t="shared" si="78"/>
        <v/>
      </c>
      <c r="BT74" s="31" t="str">
        <f t="shared" si="79"/>
        <v/>
      </c>
      <c r="BU74" s="31" t="str">
        <f t="shared" si="80"/>
        <v/>
      </c>
    </row>
    <row r="75" spans="11:73" x14ac:dyDescent="0.3">
      <c r="K75" s="10">
        <f t="shared" si="45"/>
        <v>0</v>
      </c>
      <c r="L75" s="10">
        <f t="shared" si="46"/>
        <v>0</v>
      </c>
      <c r="M75" s="10" t="str">
        <f t="shared" si="47"/>
        <v/>
      </c>
      <c r="N75" s="10" t="str">
        <f t="shared" si="48"/>
        <v/>
      </c>
      <c r="O75" s="10" t="str">
        <f t="shared" si="49"/>
        <v/>
      </c>
      <c r="P75" s="10" t="str">
        <f t="shared" si="50"/>
        <v/>
      </c>
      <c r="Q75" s="10" t="str">
        <f t="shared" si="51"/>
        <v/>
      </c>
      <c r="R75" s="10" t="str">
        <f t="shared" si="52"/>
        <v/>
      </c>
      <c r="S75" s="10" t="str">
        <f t="shared" si="53"/>
        <v/>
      </c>
      <c r="AC75" s="17">
        <f t="shared" si="54"/>
        <v>0</v>
      </c>
      <c r="AD75" s="17">
        <f t="shared" si="55"/>
        <v>0</v>
      </c>
      <c r="AE75" s="32" t="str">
        <f t="shared" si="56"/>
        <v/>
      </c>
      <c r="AF75" s="32" t="str">
        <f t="shared" si="57"/>
        <v/>
      </c>
      <c r="AG75" s="32" t="str">
        <f t="shared" si="58"/>
        <v/>
      </c>
      <c r="AH75" s="32" t="str">
        <f t="shared" si="59"/>
        <v/>
      </c>
      <c r="AI75" s="32" t="str">
        <f t="shared" si="60"/>
        <v/>
      </c>
      <c r="AJ75" s="32" t="str">
        <f t="shared" si="61"/>
        <v/>
      </c>
      <c r="AK75" s="32" t="str">
        <f t="shared" si="62"/>
        <v/>
      </c>
      <c r="AU75" s="24">
        <f t="shared" si="63"/>
        <v>0</v>
      </c>
      <c r="AV75" s="24">
        <f t="shared" si="64"/>
        <v>0</v>
      </c>
      <c r="AW75" s="24" t="str">
        <f t="shared" si="65"/>
        <v/>
      </c>
      <c r="AX75" s="24" t="str">
        <f t="shared" si="66"/>
        <v/>
      </c>
      <c r="AY75" s="24" t="str">
        <f t="shared" si="67"/>
        <v/>
      </c>
      <c r="AZ75" s="24" t="str">
        <f t="shared" si="68"/>
        <v/>
      </c>
      <c r="BA75" s="24" t="str">
        <f t="shared" si="69"/>
        <v/>
      </c>
      <c r="BB75" s="24" t="str">
        <f t="shared" si="70"/>
        <v/>
      </c>
      <c r="BC75" s="24" t="str">
        <f t="shared" si="71"/>
        <v/>
      </c>
      <c r="BM75" s="31">
        <f t="shared" si="72"/>
        <v>0</v>
      </c>
      <c r="BN75" s="31">
        <f t="shared" si="73"/>
        <v>0</v>
      </c>
      <c r="BO75" s="31" t="str">
        <f t="shared" si="74"/>
        <v/>
      </c>
      <c r="BP75" s="31" t="str">
        <f t="shared" si="75"/>
        <v/>
      </c>
      <c r="BQ75" s="31" t="str">
        <f t="shared" si="76"/>
        <v/>
      </c>
      <c r="BR75" s="31" t="str">
        <f t="shared" si="77"/>
        <v/>
      </c>
      <c r="BS75" s="31" t="str">
        <f t="shared" si="78"/>
        <v/>
      </c>
      <c r="BT75" s="31" t="str">
        <f t="shared" si="79"/>
        <v/>
      </c>
      <c r="BU75" s="31" t="str">
        <f t="shared" si="80"/>
        <v/>
      </c>
    </row>
    <row r="76" spans="11:73" x14ac:dyDescent="0.3">
      <c r="K76" s="10">
        <f t="shared" si="45"/>
        <v>0</v>
      </c>
      <c r="L76" s="10">
        <f t="shared" si="46"/>
        <v>0</v>
      </c>
      <c r="M76" s="10" t="str">
        <f t="shared" si="47"/>
        <v/>
      </c>
      <c r="N76" s="10" t="str">
        <f t="shared" si="48"/>
        <v/>
      </c>
      <c r="O76" s="10" t="str">
        <f t="shared" si="49"/>
        <v/>
      </c>
      <c r="P76" s="10" t="str">
        <f t="shared" si="50"/>
        <v/>
      </c>
      <c r="Q76" s="10" t="str">
        <f t="shared" si="51"/>
        <v/>
      </c>
      <c r="R76" s="10" t="str">
        <f t="shared" si="52"/>
        <v/>
      </c>
      <c r="S76" s="10" t="str">
        <f t="shared" si="53"/>
        <v/>
      </c>
      <c r="AC76" s="17">
        <f t="shared" si="54"/>
        <v>0</v>
      </c>
      <c r="AD76" s="17">
        <f t="shared" si="55"/>
        <v>0</v>
      </c>
      <c r="AE76" s="32" t="str">
        <f t="shared" si="56"/>
        <v/>
      </c>
      <c r="AF76" s="32" t="str">
        <f t="shared" si="57"/>
        <v/>
      </c>
      <c r="AG76" s="32" t="str">
        <f t="shared" si="58"/>
        <v/>
      </c>
      <c r="AH76" s="32" t="str">
        <f t="shared" si="59"/>
        <v/>
      </c>
      <c r="AI76" s="32" t="str">
        <f t="shared" si="60"/>
        <v/>
      </c>
      <c r="AJ76" s="32" t="str">
        <f t="shared" si="61"/>
        <v/>
      </c>
      <c r="AK76" s="32" t="str">
        <f t="shared" si="62"/>
        <v/>
      </c>
      <c r="AU76" s="24">
        <f t="shared" si="63"/>
        <v>0</v>
      </c>
      <c r="AV76" s="24">
        <f t="shared" si="64"/>
        <v>0</v>
      </c>
      <c r="AW76" s="24" t="str">
        <f t="shared" si="65"/>
        <v/>
      </c>
      <c r="AX76" s="24" t="str">
        <f t="shared" si="66"/>
        <v/>
      </c>
      <c r="AY76" s="24" t="str">
        <f t="shared" si="67"/>
        <v/>
      </c>
      <c r="AZ76" s="24" t="str">
        <f t="shared" si="68"/>
        <v/>
      </c>
      <c r="BA76" s="24" t="str">
        <f t="shared" si="69"/>
        <v/>
      </c>
      <c r="BB76" s="24" t="str">
        <f t="shared" si="70"/>
        <v/>
      </c>
      <c r="BC76" s="24" t="str">
        <f t="shared" si="71"/>
        <v/>
      </c>
      <c r="BM76" s="31">
        <f t="shared" si="72"/>
        <v>0</v>
      </c>
      <c r="BN76" s="31">
        <f t="shared" si="73"/>
        <v>0</v>
      </c>
      <c r="BO76" s="31" t="str">
        <f t="shared" si="74"/>
        <v/>
      </c>
      <c r="BP76" s="31" t="str">
        <f t="shared" si="75"/>
        <v/>
      </c>
      <c r="BQ76" s="31" t="str">
        <f t="shared" si="76"/>
        <v/>
      </c>
      <c r="BR76" s="31" t="str">
        <f t="shared" si="77"/>
        <v/>
      </c>
      <c r="BS76" s="31" t="str">
        <f t="shared" si="78"/>
        <v/>
      </c>
      <c r="BT76" s="31" t="str">
        <f t="shared" si="79"/>
        <v/>
      </c>
      <c r="BU76" s="31" t="str">
        <f t="shared" si="80"/>
        <v/>
      </c>
    </row>
    <row r="77" spans="11:73" x14ac:dyDescent="0.3">
      <c r="K77" s="10">
        <f t="shared" si="45"/>
        <v>0</v>
      </c>
      <c r="L77" s="10">
        <f t="shared" si="46"/>
        <v>0</v>
      </c>
      <c r="M77" s="10" t="str">
        <f t="shared" si="47"/>
        <v/>
      </c>
      <c r="N77" s="10" t="str">
        <f t="shared" si="48"/>
        <v/>
      </c>
      <c r="O77" s="10" t="str">
        <f t="shared" si="49"/>
        <v/>
      </c>
      <c r="P77" s="10" t="str">
        <f t="shared" si="50"/>
        <v/>
      </c>
      <c r="Q77" s="10" t="str">
        <f t="shared" si="51"/>
        <v/>
      </c>
      <c r="R77" s="10" t="str">
        <f t="shared" si="52"/>
        <v/>
      </c>
      <c r="S77" s="10" t="str">
        <f t="shared" si="53"/>
        <v/>
      </c>
      <c r="AC77" s="17">
        <f t="shared" si="54"/>
        <v>0</v>
      </c>
      <c r="AD77" s="17">
        <f t="shared" si="55"/>
        <v>0</v>
      </c>
      <c r="AE77" s="32" t="str">
        <f t="shared" si="56"/>
        <v/>
      </c>
      <c r="AF77" s="32" t="str">
        <f t="shared" si="57"/>
        <v/>
      </c>
      <c r="AG77" s="32" t="str">
        <f t="shared" si="58"/>
        <v/>
      </c>
      <c r="AH77" s="32" t="str">
        <f t="shared" si="59"/>
        <v/>
      </c>
      <c r="AI77" s="32" t="str">
        <f t="shared" si="60"/>
        <v/>
      </c>
      <c r="AJ77" s="32" t="str">
        <f t="shared" si="61"/>
        <v/>
      </c>
      <c r="AK77" s="32" t="str">
        <f t="shared" si="62"/>
        <v/>
      </c>
      <c r="AU77" s="24">
        <f t="shared" si="63"/>
        <v>0</v>
      </c>
      <c r="AV77" s="24">
        <f t="shared" si="64"/>
        <v>0</v>
      </c>
      <c r="AW77" s="24" t="str">
        <f t="shared" si="65"/>
        <v/>
      </c>
      <c r="AX77" s="24" t="str">
        <f t="shared" si="66"/>
        <v/>
      </c>
      <c r="AY77" s="24" t="str">
        <f t="shared" si="67"/>
        <v/>
      </c>
      <c r="AZ77" s="24" t="str">
        <f t="shared" si="68"/>
        <v/>
      </c>
      <c r="BA77" s="24" t="str">
        <f t="shared" si="69"/>
        <v/>
      </c>
      <c r="BB77" s="24" t="str">
        <f t="shared" si="70"/>
        <v/>
      </c>
      <c r="BC77" s="24" t="str">
        <f t="shared" si="71"/>
        <v/>
      </c>
      <c r="BM77" s="31">
        <f t="shared" si="72"/>
        <v>0</v>
      </c>
      <c r="BN77" s="31">
        <f t="shared" si="73"/>
        <v>0</v>
      </c>
      <c r="BO77" s="31" t="str">
        <f t="shared" si="74"/>
        <v/>
      </c>
      <c r="BP77" s="31" t="str">
        <f t="shared" si="75"/>
        <v/>
      </c>
      <c r="BQ77" s="31" t="str">
        <f t="shared" si="76"/>
        <v/>
      </c>
      <c r="BR77" s="31" t="str">
        <f t="shared" si="77"/>
        <v/>
      </c>
      <c r="BS77" s="31" t="str">
        <f t="shared" si="78"/>
        <v/>
      </c>
      <c r="BT77" s="31" t="str">
        <f t="shared" si="79"/>
        <v/>
      </c>
      <c r="BU77" s="31" t="str">
        <f t="shared" si="80"/>
        <v/>
      </c>
    </row>
    <row r="78" spans="11:73" x14ac:dyDescent="0.3">
      <c r="K78" s="10">
        <f t="shared" si="45"/>
        <v>0</v>
      </c>
      <c r="L78" s="10">
        <f t="shared" si="46"/>
        <v>0</v>
      </c>
      <c r="M78" s="10" t="str">
        <f t="shared" si="47"/>
        <v/>
      </c>
      <c r="N78" s="10" t="str">
        <f t="shared" si="48"/>
        <v/>
      </c>
      <c r="O78" s="10" t="str">
        <f t="shared" si="49"/>
        <v/>
      </c>
      <c r="P78" s="10" t="str">
        <f t="shared" si="50"/>
        <v/>
      </c>
      <c r="Q78" s="10" t="str">
        <f t="shared" si="51"/>
        <v/>
      </c>
      <c r="R78" s="10" t="str">
        <f t="shared" si="52"/>
        <v/>
      </c>
      <c r="S78" s="10" t="str">
        <f t="shared" si="53"/>
        <v/>
      </c>
      <c r="AC78" s="17">
        <f t="shared" si="54"/>
        <v>0</v>
      </c>
      <c r="AD78" s="17">
        <f t="shared" si="55"/>
        <v>0</v>
      </c>
      <c r="AE78" s="32" t="str">
        <f t="shared" si="56"/>
        <v/>
      </c>
      <c r="AF78" s="32" t="str">
        <f t="shared" si="57"/>
        <v/>
      </c>
      <c r="AG78" s="32" t="str">
        <f t="shared" si="58"/>
        <v/>
      </c>
      <c r="AH78" s="32" t="str">
        <f t="shared" si="59"/>
        <v/>
      </c>
      <c r="AI78" s="32" t="str">
        <f t="shared" si="60"/>
        <v/>
      </c>
      <c r="AJ78" s="32" t="str">
        <f t="shared" si="61"/>
        <v/>
      </c>
      <c r="AK78" s="32" t="str">
        <f t="shared" si="62"/>
        <v/>
      </c>
      <c r="AU78" s="24">
        <f t="shared" si="63"/>
        <v>0</v>
      </c>
      <c r="AV78" s="24">
        <f t="shared" si="64"/>
        <v>0</v>
      </c>
      <c r="AW78" s="24" t="str">
        <f t="shared" si="65"/>
        <v/>
      </c>
      <c r="AX78" s="24" t="str">
        <f t="shared" si="66"/>
        <v/>
      </c>
      <c r="AY78" s="24" t="str">
        <f t="shared" si="67"/>
        <v/>
      </c>
      <c r="AZ78" s="24" t="str">
        <f t="shared" si="68"/>
        <v/>
      </c>
      <c r="BA78" s="24" t="str">
        <f t="shared" si="69"/>
        <v/>
      </c>
      <c r="BB78" s="24" t="str">
        <f t="shared" si="70"/>
        <v/>
      </c>
      <c r="BC78" s="24" t="str">
        <f t="shared" si="71"/>
        <v/>
      </c>
      <c r="BM78" s="31">
        <f t="shared" si="72"/>
        <v>0</v>
      </c>
      <c r="BN78" s="31">
        <f t="shared" si="73"/>
        <v>0</v>
      </c>
      <c r="BO78" s="31" t="str">
        <f t="shared" si="74"/>
        <v/>
      </c>
      <c r="BP78" s="31" t="str">
        <f t="shared" si="75"/>
        <v/>
      </c>
      <c r="BQ78" s="31" t="str">
        <f t="shared" si="76"/>
        <v/>
      </c>
      <c r="BR78" s="31" t="str">
        <f t="shared" si="77"/>
        <v/>
      </c>
      <c r="BS78" s="31" t="str">
        <f t="shared" si="78"/>
        <v/>
      </c>
      <c r="BT78" s="31" t="str">
        <f t="shared" si="79"/>
        <v/>
      </c>
      <c r="BU78" s="31" t="str">
        <f t="shared" si="80"/>
        <v/>
      </c>
    </row>
    <row r="79" spans="11:73" x14ac:dyDescent="0.3">
      <c r="K79" s="10">
        <f t="shared" si="45"/>
        <v>0</v>
      </c>
      <c r="L79" s="10">
        <f t="shared" si="46"/>
        <v>0</v>
      </c>
      <c r="M79" s="10" t="str">
        <f t="shared" si="47"/>
        <v/>
      </c>
      <c r="N79" s="10" t="str">
        <f t="shared" si="48"/>
        <v/>
      </c>
      <c r="O79" s="10" t="str">
        <f t="shared" si="49"/>
        <v/>
      </c>
      <c r="P79" s="10" t="str">
        <f t="shared" si="50"/>
        <v/>
      </c>
      <c r="Q79" s="10" t="str">
        <f t="shared" si="51"/>
        <v/>
      </c>
      <c r="R79" s="10" t="str">
        <f t="shared" si="52"/>
        <v/>
      </c>
      <c r="S79" s="10" t="str">
        <f t="shared" si="53"/>
        <v/>
      </c>
      <c r="AC79" s="17">
        <f t="shared" si="54"/>
        <v>0</v>
      </c>
      <c r="AD79" s="17">
        <f t="shared" si="55"/>
        <v>0</v>
      </c>
      <c r="AE79" s="32" t="str">
        <f t="shared" si="56"/>
        <v/>
      </c>
      <c r="AF79" s="32" t="str">
        <f t="shared" si="57"/>
        <v/>
      </c>
      <c r="AG79" s="32" t="str">
        <f t="shared" si="58"/>
        <v/>
      </c>
      <c r="AH79" s="32" t="str">
        <f t="shared" si="59"/>
        <v/>
      </c>
      <c r="AI79" s="32" t="str">
        <f t="shared" si="60"/>
        <v/>
      </c>
      <c r="AJ79" s="32" t="str">
        <f t="shared" si="61"/>
        <v/>
      </c>
      <c r="AK79" s="32" t="str">
        <f t="shared" si="62"/>
        <v/>
      </c>
      <c r="AU79" s="24">
        <f t="shared" si="63"/>
        <v>0</v>
      </c>
      <c r="AV79" s="24">
        <f t="shared" si="64"/>
        <v>0</v>
      </c>
      <c r="AW79" s="24" t="str">
        <f t="shared" si="65"/>
        <v/>
      </c>
      <c r="AX79" s="24" t="str">
        <f t="shared" si="66"/>
        <v/>
      </c>
      <c r="AY79" s="24" t="str">
        <f t="shared" si="67"/>
        <v/>
      </c>
      <c r="AZ79" s="24" t="str">
        <f t="shared" si="68"/>
        <v/>
      </c>
      <c r="BA79" s="24" t="str">
        <f t="shared" si="69"/>
        <v/>
      </c>
      <c r="BB79" s="24" t="str">
        <f t="shared" si="70"/>
        <v/>
      </c>
      <c r="BC79" s="24" t="str">
        <f t="shared" si="71"/>
        <v/>
      </c>
      <c r="BM79" s="31">
        <f t="shared" si="72"/>
        <v>0</v>
      </c>
      <c r="BN79" s="31">
        <f t="shared" si="73"/>
        <v>0</v>
      </c>
      <c r="BO79" s="31" t="str">
        <f t="shared" si="74"/>
        <v/>
      </c>
      <c r="BP79" s="31" t="str">
        <f t="shared" si="75"/>
        <v/>
      </c>
      <c r="BQ79" s="31" t="str">
        <f t="shared" si="76"/>
        <v/>
      </c>
      <c r="BR79" s="31" t="str">
        <f t="shared" si="77"/>
        <v/>
      </c>
      <c r="BS79" s="31" t="str">
        <f t="shared" si="78"/>
        <v/>
      </c>
      <c r="BT79" s="31" t="str">
        <f t="shared" si="79"/>
        <v/>
      </c>
      <c r="BU79" s="31" t="str">
        <f t="shared" si="80"/>
        <v/>
      </c>
    </row>
    <row r="80" spans="11:73" x14ac:dyDescent="0.3">
      <c r="K80" s="10">
        <f t="shared" si="45"/>
        <v>0</v>
      </c>
      <c r="L80" s="10">
        <f t="shared" si="46"/>
        <v>0</v>
      </c>
      <c r="M80" s="10" t="str">
        <f t="shared" si="47"/>
        <v/>
      </c>
      <c r="N80" s="10" t="str">
        <f t="shared" si="48"/>
        <v/>
      </c>
      <c r="O80" s="10" t="str">
        <f t="shared" si="49"/>
        <v/>
      </c>
      <c r="P80" s="10" t="str">
        <f t="shared" si="50"/>
        <v/>
      </c>
      <c r="Q80" s="10" t="str">
        <f t="shared" si="51"/>
        <v/>
      </c>
      <c r="R80" s="10" t="str">
        <f t="shared" si="52"/>
        <v/>
      </c>
      <c r="S80" s="10" t="str">
        <f t="shared" si="53"/>
        <v/>
      </c>
      <c r="AC80" s="17">
        <f t="shared" si="54"/>
        <v>0</v>
      </c>
      <c r="AD80" s="17">
        <f t="shared" si="55"/>
        <v>0</v>
      </c>
      <c r="AE80" s="32" t="str">
        <f t="shared" si="56"/>
        <v/>
      </c>
      <c r="AF80" s="32" t="str">
        <f t="shared" si="57"/>
        <v/>
      </c>
      <c r="AG80" s="32" t="str">
        <f t="shared" si="58"/>
        <v/>
      </c>
      <c r="AH80" s="32" t="str">
        <f t="shared" si="59"/>
        <v/>
      </c>
      <c r="AI80" s="32" t="str">
        <f t="shared" si="60"/>
        <v/>
      </c>
      <c r="AJ80" s="32" t="str">
        <f t="shared" si="61"/>
        <v/>
      </c>
      <c r="AK80" s="32" t="str">
        <f t="shared" si="62"/>
        <v/>
      </c>
      <c r="AU80" s="24">
        <f t="shared" si="63"/>
        <v>0</v>
      </c>
      <c r="AV80" s="24">
        <f t="shared" si="64"/>
        <v>0</v>
      </c>
      <c r="AW80" s="24" t="str">
        <f t="shared" si="65"/>
        <v/>
      </c>
      <c r="AX80" s="24" t="str">
        <f t="shared" si="66"/>
        <v/>
      </c>
      <c r="AY80" s="24" t="str">
        <f t="shared" si="67"/>
        <v/>
      </c>
      <c r="AZ80" s="24" t="str">
        <f t="shared" si="68"/>
        <v/>
      </c>
      <c r="BA80" s="24" t="str">
        <f t="shared" si="69"/>
        <v/>
      </c>
      <c r="BB80" s="24" t="str">
        <f t="shared" si="70"/>
        <v/>
      </c>
      <c r="BC80" s="24" t="str">
        <f t="shared" si="71"/>
        <v/>
      </c>
      <c r="BM80" s="31">
        <f t="shared" si="72"/>
        <v>0</v>
      </c>
      <c r="BN80" s="31">
        <f t="shared" si="73"/>
        <v>0</v>
      </c>
      <c r="BO80" s="31" t="str">
        <f t="shared" si="74"/>
        <v/>
      </c>
      <c r="BP80" s="31" t="str">
        <f t="shared" si="75"/>
        <v/>
      </c>
      <c r="BQ80" s="31" t="str">
        <f t="shared" si="76"/>
        <v/>
      </c>
      <c r="BR80" s="31" t="str">
        <f t="shared" si="77"/>
        <v/>
      </c>
      <c r="BS80" s="31" t="str">
        <f t="shared" si="78"/>
        <v/>
      </c>
      <c r="BT80" s="31" t="str">
        <f t="shared" si="79"/>
        <v/>
      </c>
      <c r="BU80" s="31" t="str">
        <f t="shared" si="80"/>
        <v/>
      </c>
    </row>
    <row r="81" spans="11:73" x14ac:dyDescent="0.3">
      <c r="K81" s="10">
        <f t="shared" si="45"/>
        <v>0</v>
      </c>
      <c r="L81" s="10">
        <f t="shared" si="46"/>
        <v>0</v>
      </c>
      <c r="M81" s="10" t="str">
        <f t="shared" si="47"/>
        <v/>
      </c>
      <c r="N81" s="10" t="str">
        <f t="shared" si="48"/>
        <v/>
      </c>
      <c r="O81" s="10" t="str">
        <f t="shared" si="49"/>
        <v/>
      </c>
      <c r="P81" s="10" t="str">
        <f t="shared" si="50"/>
        <v/>
      </c>
      <c r="Q81" s="10" t="str">
        <f t="shared" si="51"/>
        <v/>
      </c>
      <c r="R81" s="10" t="str">
        <f t="shared" si="52"/>
        <v/>
      </c>
      <c r="S81" s="10" t="str">
        <f t="shared" si="53"/>
        <v/>
      </c>
      <c r="AC81" s="17">
        <f t="shared" si="54"/>
        <v>0</v>
      </c>
      <c r="AD81" s="17">
        <f t="shared" si="55"/>
        <v>0</v>
      </c>
      <c r="AE81" s="32" t="str">
        <f t="shared" si="56"/>
        <v/>
      </c>
      <c r="AF81" s="32" t="str">
        <f t="shared" si="57"/>
        <v/>
      </c>
      <c r="AG81" s="32" t="str">
        <f t="shared" si="58"/>
        <v/>
      </c>
      <c r="AH81" s="32" t="str">
        <f t="shared" si="59"/>
        <v/>
      </c>
      <c r="AI81" s="32" t="str">
        <f t="shared" si="60"/>
        <v/>
      </c>
      <c r="AJ81" s="32" t="str">
        <f t="shared" si="61"/>
        <v/>
      </c>
      <c r="AK81" s="32" t="str">
        <f t="shared" si="62"/>
        <v/>
      </c>
      <c r="AU81" s="24">
        <f t="shared" si="63"/>
        <v>0</v>
      </c>
      <c r="AV81" s="24">
        <f t="shared" si="64"/>
        <v>0</v>
      </c>
      <c r="AW81" s="24" t="str">
        <f t="shared" si="65"/>
        <v/>
      </c>
      <c r="AX81" s="24" t="str">
        <f t="shared" si="66"/>
        <v/>
      </c>
      <c r="AY81" s="24" t="str">
        <f t="shared" si="67"/>
        <v/>
      </c>
      <c r="AZ81" s="24" t="str">
        <f t="shared" si="68"/>
        <v/>
      </c>
      <c r="BA81" s="24" t="str">
        <f t="shared" si="69"/>
        <v/>
      </c>
      <c r="BB81" s="24" t="str">
        <f t="shared" si="70"/>
        <v/>
      </c>
      <c r="BC81" s="24" t="str">
        <f t="shared" si="71"/>
        <v/>
      </c>
      <c r="BM81" s="31">
        <f t="shared" si="72"/>
        <v>0</v>
      </c>
      <c r="BN81" s="31">
        <f t="shared" si="73"/>
        <v>0</v>
      </c>
      <c r="BO81" s="31" t="str">
        <f t="shared" si="74"/>
        <v/>
      </c>
      <c r="BP81" s="31" t="str">
        <f t="shared" si="75"/>
        <v/>
      </c>
      <c r="BQ81" s="31" t="str">
        <f t="shared" si="76"/>
        <v/>
      </c>
      <c r="BR81" s="31" t="str">
        <f t="shared" si="77"/>
        <v/>
      </c>
      <c r="BS81" s="31" t="str">
        <f t="shared" si="78"/>
        <v/>
      </c>
      <c r="BT81" s="31" t="str">
        <f t="shared" si="79"/>
        <v/>
      </c>
      <c r="BU81" s="31" t="str">
        <f t="shared" si="80"/>
        <v/>
      </c>
    </row>
    <row r="82" spans="11:73" x14ac:dyDescent="0.3">
      <c r="K82" s="10">
        <f t="shared" si="45"/>
        <v>0</v>
      </c>
      <c r="L82" s="10">
        <f t="shared" si="46"/>
        <v>0</v>
      </c>
      <c r="M82" s="10" t="str">
        <f t="shared" si="47"/>
        <v/>
      </c>
      <c r="N82" s="10" t="str">
        <f t="shared" si="48"/>
        <v/>
      </c>
      <c r="O82" s="10" t="str">
        <f t="shared" si="49"/>
        <v/>
      </c>
      <c r="P82" s="10" t="str">
        <f t="shared" si="50"/>
        <v/>
      </c>
      <c r="Q82" s="10" t="str">
        <f t="shared" si="51"/>
        <v/>
      </c>
      <c r="R82" s="10" t="str">
        <f t="shared" si="52"/>
        <v/>
      </c>
      <c r="S82" s="10" t="str">
        <f t="shared" si="53"/>
        <v/>
      </c>
      <c r="AC82" s="17">
        <f t="shared" si="54"/>
        <v>0</v>
      </c>
      <c r="AD82" s="17">
        <f t="shared" si="55"/>
        <v>0</v>
      </c>
      <c r="AE82" s="32" t="str">
        <f t="shared" si="56"/>
        <v/>
      </c>
      <c r="AF82" s="32" t="str">
        <f t="shared" si="57"/>
        <v/>
      </c>
      <c r="AG82" s="32" t="str">
        <f t="shared" si="58"/>
        <v/>
      </c>
      <c r="AH82" s="32" t="str">
        <f t="shared" si="59"/>
        <v/>
      </c>
      <c r="AI82" s="32" t="str">
        <f t="shared" si="60"/>
        <v/>
      </c>
      <c r="AJ82" s="32" t="str">
        <f t="shared" si="61"/>
        <v/>
      </c>
      <c r="AK82" s="32" t="str">
        <f t="shared" si="62"/>
        <v/>
      </c>
      <c r="AU82" s="24">
        <f t="shared" si="63"/>
        <v>0</v>
      </c>
      <c r="AV82" s="24">
        <f t="shared" si="64"/>
        <v>0</v>
      </c>
      <c r="AW82" s="24" t="str">
        <f t="shared" si="65"/>
        <v/>
      </c>
      <c r="AX82" s="24" t="str">
        <f t="shared" si="66"/>
        <v/>
      </c>
      <c r="AY82" s="24" t="str">
        <f t="shared" si="67"/>
        <v/>
      </c>
      <c r="AZ82" s="24" t="str">
        <f t="shared" si="68"/>
        <v/>
      </c>
      <c r="BA82" s="24" t="str">
        <f t="shared" si="69"/>
        <v/>
      </c>
      <c r="BB82" s="24" t="str">
        <f t="shared" si="70"/>
        <v/>
      </c>
      <c r="BC82" s="24" t="str">
        <f t="shared" si="71"/>
        <v/>
      </c>
      <c r="BM82" s="31">
        <f t="shared" si="72"/>
        <v>0</v>
      </c>
      <c r="BN82" s="31">
        <f t="shared" si="73"/>
        <v>0</v>
      </c>
      <c r="BO82" s="31" t="str">
        <f t="shared" si="74"/>
        <v/>
      </c>
      <c r="BP82" s="31" t="str">
        <f t="shared" si="75"/>
        <v/>
      </c>
      <c r="BQ82" s="31" t="str">
        <f t="shared" si="76"/>
        <v/>
      </c>
      <c r="BR82" s="31" t="str">
        <f t="shared" si="77"/>
        <v/>
      </c>
      <c r="BS82" s="31" t="str">
        <f t="shared" si="78"/>
        <v/>
      </c>
      <c r="BT82" s="31" t="str">
        <f t="shared" si="79"/>
        <v/>
      </c>
      <c r="BU82" s="31" t="str">
        <f t="shared" si="80"/>
        <v/>
      </c>
    </row>
    <row r="83" spans="11:73" x14ac:dyDescent="0.3">
      <c r="K83" s="10">
        <f t="shared" si="45"/>
        <v>0</v>
      </c>
      <c r="L83" s="10">
        <f t="shared" si="46"/>
        <v>0</v>
      </c>
      <c r="M83" s="10" t="str">
        <f t="shared" si="47"/>
        <v/>
      </c>
      <c r="N83" s="10" t="str">
        <f t="shared" si="48"/>
        <v/>
      </c>
      <c r="O83" s="10" t="str">
        <f t="shared" si="49"/>
        <v/>
      </c>
      <c r="P83" s="10" t="str">
        <f t="shared" si="50"/>
        <v/>
      </c>
      <c r="Q83" s="10" t="str">
        <f t="shared" si="51"/>
        <v/>
      </c>
      <c r="R83" s="10" t="str">
        <f t="shared" si="52"/>
        <v/>
      </c>
      <c r="S83" s="10" t="str">
        <f t="shared" si="53"/>
        <v/>
      </c>
      <c r="AC83" s="17">
        <f t="shared" si="54"/>
        <v>0</v>
      </c>
      <c r="AD83" s="17">
        <f t="shared" si="55"/>
        <v>0</v>
      </c>
      <c r="AE83" s="32" t="str">
        <f t="shared" si="56"/>
        <v/>
      </c>
      <c r="AF83" s="32" t="str">
        <f t="shared" si="57"/>
        <v/>
      </c>
      <c r="AG83" s="32" t="str">
        <f t="shared" si="58"/>
        <v/>
      </c>
      <c r="AH83" s="32" t="str">
        <f t="shared" si="59"/>
        <v/>
      </c>
      <c r="AI83" s="32" t="str">
        <f t="shared" si="60"/>
        <v/>
      </c>
      <c r="AJ83" s="32" t="str">
        <f t="shared" si="61"/>
        <v/>
      </c>
      <c r="AK83" s="32" t="str">
        <f t="shared" si="62"/>
        <v/>
      </c>
      <c r="AU83" s="24">
        <f t="shared" si="63"/>
        <v>0</v>
      </c>
      <c r="AV83" s="24">
        <f t="shared" si="64"/>
        <v>0</v>
      </c>
      <c r="AW83" s="24" t="str">
        <f t="shared" si="65"/>
        <v/>
      </c>
      <c r="AX83" s="24" t="str">
        <f t="shared" si="66"/>
        <v/>
      </c>
      <c r="AY83" s="24" t="str">
        <f t="shared" si="67"/>
        <v/>
      </c>
      <c r="AZ83" s="24" t="str">
        <f t="shared" si="68"/>
        <v/>
      </c>
      <c r="BA83" s="24" t="str">
        <f t="shared" si="69"/>
        <v/>
      </c>
      <c r="BB83" s="24" t="str">
        <f t="shared" si="70"/>
        <v/>
      </c>
      <c r="BC83" s="24" t="str">
        <f t="shared" si="71"/>
        <v/>
      </c>
      <c r="BM83" s="31">
        <f t="shared" si="72"/>
        <v>0</v>
      </c>
      <c r="BN83" s="31">
        <f t="shared" si="73"/>
        <v>0</v>
      </c>
      <c r="BO83" s="31" t="str">
        <f t="shared" si="74"/>
        <v/>
      </c>
      <c r="BP83" s="31" t="str">
        <f t="shared" si="75"/>
        <v/>
      </c>
      <c r="BQ83" s="31" t="str">
        <f t="shared" si="76"/>
        <v/>
      </c>
      <c r="BR83" s="31" t="str">
        <f t="shared" si="77"/>
        <v/>
      </c>
      <c r="BS83" s="31" t="str">
        <f t="shared" si="78"/>
        <v/>
      </c>
      <c r="BT83" s="31" t="str">
        <f t="shared" si="79"/>
        <v/>
      </c>
      <c r="BU83" s="31" t="str">
        <f t="shared" si="80"/>
        <v/>
      </c>
    </row>
    <row r="84" spans="11:73" x14ac:dyDescent="0.3">
      <c r="K84" s="10">
        <f t="shared" si="45"/>
        <v>0</v>
      </c>
      <c r="L84" s="10">
        <f t="shared" si="46"/>
        <v>0</v>
      </c>
      <c r="M84" s="10" t="str">
        <f t="shared" si="47"/>
        <v/>
      </c>
      <c r="N84" s="10" t="str">
        <f t="shared" si="48"/>
        <v/>
      </c>
      <c r="O84" s="10" t="str">
        <f t="shared" si="49"/>
        <v/>
      </c>
      <c r="P84" s="10" t="str">
        <f t="shared" si="50"/>
        <v/>
      </c>
      <c r="Q84" s="10" t="str">
        <f t="shared" si="51"/>
        <v/>
      </c>
      <c r="R84" s="10" t="str">
        <f t="shared" si="52"/>
        <v/>
      </c>
      <c r="S84" s="10" t="str">
        <f t="shared" si="53"/>
        <v/>
      </c>
      <c r="AC84" s="17">
        <f t="shared" si="54"/>
        <v>0</v>
      </c>
      <c r="AD84" s="17">
        <f t="shared" si="55"/>
        <v>0</v>
      </c>
      <c r="AE84" s="32" t="str">
        <f t="shared" si="56"/>
        <v/>
      </c>
      <c r="AF84" s="32" t="str">
        <f t="shared" si="57"/>
        <v/>
      </c>
      <c r="AG84" s="32" t="str">
        <f t="shared" si="58"/>
        <v/>
      </c>
      <c r="AH84" s="32" t="str">
        <f t="shared" si="59"/>
        <v/>
      </c>
      <c r="AI84" s="32" t="str">
        <f t="shared" si="60"/>
        <v/>
      </c>
      <c r="AJ84" s="32" t="str">
        <f t="shared" si="61"/>
        <v/>
      </c>
      <c r="AK84" s="32" t="str">
        <f t="shared" si="62"/>
        <v/>
      </c>
      <c r="AU84" s="24">
        <f t="shared" si="63"/>
        <v>0</v>
      </c>
      <c r="AV84" s="24">
        <f t="shared" si="64"/>
        <v>0</v>
      </c>
      <c r="AW84" s="24" t="str">
        <f t="shared" si="65"/>
        <v/>
      </c>
      <c r="AX84" s="24" t="str">
        <f t="shared" si="66"/>
        <v/>
      </c>
      <c r="AY84" s="24" t="str">
        <f t="shared" si="67"/>
        <v/>
      </c>
      <c r="AZ84" s="24" t="str">
        <f t="shared" si="68"/>
        <v/>
      </c>
      <c r="BA84" s="24" t="str">
        <f t="shared" si="69"/>
        <v/>
      </c>
      <c r="BB84" s="24" t="str">
        <f t="shared" si="70"/>
        <v/>
      </c>
      <c r="BC84" s="24" t="str">
        <f t="shared" si="71"/>
        <v/>
      </c>
      <c r="BM84" s="31">
        <f t="shared" si="72"/>
        <v>0</v>
      </c>
      <c r="BN84" s="31">
        <f t="shared" si="73"/>
        <v>0</v>
      </c>
      <c r="BO84" s="31" t="str">
        <f t="shared" si="74"/>
        <v/>
      </c>
      <c r="BP84" s="31" t="str">
        <f t="shared" si="75"/>
        <v/>
      </c>
      <c r="BQ84" s="31" t="str">
        <f t="shared" si="76"/>
        <v/>
      </c>
      <c r="BR84" s="31" t="str">
        <f t="shared" si="77"/>
        <v/>
      </c>
      <c r="BS84" s="31" t="str">
        <f t="shared" si="78"/>
        <v/>
      </c>
      <c r="BT84" s="31" t="str">
        <f t="shared" si="79"/>
        <v/>
      </c>
      <c r="BU84" s="31" t="str">
        <f t="shared" si="80"/>
        <v/>
      </c>
    </row>
    <row r="85" spans="11:73" x14ac:dyDescent="0.3">
      <c r="K85" s="10">
        <f t="shared" si="45"/>
        <v>0</v>
      </c>
      <c r="L85" s="10">
        <f t="shared" si="46"/>
        <v>0</v>
      </c>
      <c r="M85" s="10" t="str">
        <f t="shared" si="47"/>
        <v/>
      </c>
      <c r="N85" s="10" t="str">
        <f t="shared" si="48"/>
        <v/>
      </c>
      <c r="O85" s="10" t="str">
        <f t="shared" si="49"/>
        <v/>
      </c>
      <c r="P85" s="10" t="str">
        <f t="shared" si="50"/>
        <v/>
      </c>
      <c r="Q85" s="10" t="str">
        <f t="shared" si="51"/>
        <v/>
      </c>
      <c r="R85" s="10" t="str">
        <f t="shared" si="52"/>
        <v/>
      </c>
      <c r="S85" s="10" t="str">
        <f t="shared" si="53"/>
        <v/>
      </c>
      <c r="AC85" s="17">
        <f t="shared" si="54"/>
        <v>0</v>
      </c>
      <c r="AD85" s="17">
        <f t="shared" si="55"/>
        <v>0</v>
      </c>
      <c r="AE85" s="32" t="str">
        <f t="shared" si="56"/>
        <v/>
      </c>
      <c r="AF85" s="32" t="str">
        <f t="shared" si="57"/>
        <v/>
      </c>
      <c r="AG85" s="32" t="str">
        <f t="shared" si="58"/>
        <v/>
      </c>
      <c r="AH85" s="32" t="str">
        <f t="shared" si="59"/>
        <v/>
      </c>
      <c r="AI85" s="32" t="str">
        <f t="shared" si="60"/>
        <v/>
      </c>
      <c r="AJ85" s="32" t="str">
        <f t="shared" si="61"/>
        <v/>
      </c>
      <c r="AK85" s="32" t="str">
        <f t="shared" si="62"/>
        <v/>
      </c>
      <c r="AU85" s="24">
        <f t="shared" si="63"/>
        <v>0</v>
      </c>
      <c r="AV85" s="24">
        <f t="shared" si="64"/>
        <v>0</v>
      </c>
      <c r="AW85" s="24" t="str">
        <f t="shared" si="65"/>
        <v/>
      </c>
      <c r="AX85" s="24" t="str">
        <f t="shared" si="66"/>
        <v/>
      </c>
      <c r="AY85" s="24" t="str">
        <f t="shared" si="67"/>
        <v/>
      </c>
      <c r="AZ85" s="24" t="str">
        <f t="shared" si="68"/>
        <v/>
      </c>
      <c r="BA85" s="24" t="str">
        <f t="shared" si="69"/>
        <v/>
      </c>
      <c r="BB85" s="24" t="str">
        <f t="shared" si="70"/>
        <v/>
      </c>
      <c r="BC85" s="24" t="str">
        <f t="shared" si="71"/>
        <v/>
      </c>
      <c r="BM85" s="31">
        <f t="shared" si="72"/>
        <v>0</v>
      </c>
      <c r="BN85" s="31">
        <f t="shared" si="73"/>
        <v>0</v>
      </c>
      <c r="BO85" s="31" t="str">
        <f t="shared" si="74"/>
        <v/>
      </c>
      <c r="BP85" s="31" t="str">
        <f t="shared" si="75"/>
        <v/>
      </c>
      <c r="BQ85" s="31" t="str">
        <f t="shared" si="76"/>
        <v/>
      </c>
      <c r="BR85" s="31" t="str">
        <f t="shared" si="77"/>
        <v/>
      </c>
      <c r="BS85" s="31" t="str">
        <f t="shared" si="78"/>
        <v/>
      </c>
      <c r="BT85" s="31" t="str">
        <f t="shared" si="79"/>
        <v/>
      </c>
      <c r="BU85" s="31" t="str">
        <f t="shared" si="80"/>
        <v/>
      </c>
    </row>
    <row r="86" spans="11:73" x14ac:dyDescent="0.3">
      <c r="K86" s="10">
        <f t="shared" si="45"/>
        <v>0</v>
      </c>
      <c r="L86" s="10">
        <f t="shared" si="46"/>
        <v>0</v>
      </c>
      <c r="M86" s="10" t="str">
        <f t="shared" si="47"/>
        <v/>
      </c>
      <c r="N86" s="10" t="str">
        <f t="shared" si="48"/>
        <v/>
      </c>
      <c r="O86" s="10" t="str">
        <f t="shared" si="49"/>
        <v/>
      </c>
      <c r="P86" s="10" t="str">
        <f t="shared" si="50"/>
        <v/>
      </c>
      <c r="Q86" s="10" t="str">
        <f t="shared" si="51"/>
        <v/>
      </c>
      <c r="R86" s="10" t="str">
        <f t="shared" si="52"/>
        <v/>
      </c>
      <c r="S86" s="10" t="str">
        <f t="shared" si="53"/>
        <v/>
      </c>
      <c r="AC86" s="17">
        <f t="shared" si="54"/>
        <v>0</v>
      </c>
      <c r="AD86" s="17">
        <f t="shared" si="55"/>
        <v>0</v>
      </c>
      <c r="AE86" s="32" t="str">
        <f t="shared" si="56"/>
        <v/>
      </c>
      <c r="AF86" s="32" t="str">
        <f t="shared" si="57"/>
        <v/>
      </c>
      <c r="AG86" s="32" t="str">
        <f t="shared" si="58"/>
        <v/>
      </c>
      <c r="AH86" s="32" t="str">
        <f t="shared" si="59"/>
        <v/>
      </c>
      <c r="AI86" s="32" t="str">
        <f t="shared" si="60"/>
        <v/>
      </c>
      <c r="AJ86" s="32" t="str">
        <f t="shared" si="61"/>
        <v/>
      </c>
      <c r="AK86" s="32" t="str">
        <f t="shared" si="62"/>
        <v/>
      </c>
      <c r="AU86" s="24">
        <f t="shared" si="63"/>
        <v>0</v>
      </c>
      <c r="AV86" s="24">
        <f t="shared" si="64"/>
        <v>0</v>
      </c>
      <c r="AW86" s="24" t="str">
        <f t="shared" si="65"/>
        <v/>
      </c>
      <c r="AX86" s="24" t="str">
        <f t="shared" si="66"/>
        <v/>
      </c>
      <c r="AY86" s="24" t="str">
        <f t="shared" si="67"/>
        <v/>
      </c>
      <c r="AZ86" s="24" t="str">
        <f t="shared" si="68"/>
        <v/>
      </c>
      <c r="BA86" s="24" t="str">
        <f t="shared" si="69"/>
        <v/>
      </c>
      <c r="BB86" s="24" t="str">
        <f t="shared" si="70"/>
        <v/>
      </c>
      <c r="BC86" s="24" t="str">
        <f t="shared" si="71"/>
        <v/>
      </c>
      <c r="BM86" s="31">
        <f t="shared" si="72"/>
        <v>0</v>
      </c>
      <c r="BN86" s="31">
        <f t="shared" si="73"/>
        <v>0</v>
      </c>
      <c r="BO86" s="31" t="str">
        <f t="shared" si="74"/>
        <v/>
      </c>
      <c r="BP86" s="31" t="str">
        <f t="shared" si="75"/>
        <v/>
      </c>
      <c r="BQ86" s="31" t="str">
        <f t="shared" si="76"/>
        <v/>
      </c>
      <c r="BR86" s="31" t="str">
        <f t="shared" si="77"/>
        <v/>
      </c>
      <c r="BS86" s="31" t="str">
        <f t="shared" si="78"/>
        <v/>
      </c>
      <c r="BT86" s="31" t="str">
        <f t="shared" si="79"/>
        <v/>
      </c>
      <c r="BU86" s="31" t="str">
        <f t="shared" si="80"/>
        <v/>
      </c>
    </row>
    <row r="87" spans="11:73" x14ac:dyDescent="0.3">
      <c r="K87" s="10">
        <f t="shared" si="45"/>
        <v>0</v>
      </c>
      <c r="L87" s="10">
        <f t="shared" si="46"/>
        <v>0</v>
      </c>
      <c r="M87" s="10" t="str">
        <f t="shared" si="47"/>
        <v/>
      </c>
      <c r="N87" s="10" t="str">
        <f t="shared" si="48"/>
        <v/>
      </c>
      <c r="O87" s="10" t="str">
        <f t="shared" si="49"/>
        <v/>
      </c>
      <c r="P87" s="10" t="str">
        <f t="shared" si="50"/>
        <v/>
      </c>
      <c r="Q87" s="10" t="str">
        <f t="shared" si="51"/>
        <v/>
      </c>
      <c r="R87" s="10" t="str">
        <f t="shared" si="52"/>
        <v/>
      </c>
      <c r="S87" s="10" t="str">
        <f t="shared" si="53"/>
        <v/>
      </c>
      <c r="AC87" s="17">
        <f t="shared" si="54"/>
        <v>0</v>
      </c>
      <c r="AD87" s="17">
        <f t="shared" si="55"/>
        <v>0</v>
      </c>
      <c r="AE87" s="32" t="str">
        <f t="shared" si="56"/>
        <v/>
      </c>
      <c r="AF87" s="32" t="str">
        <f t="shared" si="57"/>
        <v/>
      </c>
      <c r="AG87" s="32" t="str">
        <f t="shared" si="58"/>
        <v/>
      </c>
      <c r="AH87" s="32" t="str">
        <f t="shared" si="59"/>
        <v/>
      </c>
      <c r="AI87" s="32" t="str">
        <f t="shared" si="60"/>
        <v/>
      </c>
      <c r="AJ87" s="32" t="str">
        <f t="shared" si="61"/>
        <v/>
      </c>
      <c r="AK87" s="32" t="str">
        <f t="shared" si="62"/>
        <v/>
      </c>
      <c r="AU87" s="24">
        <f t="shared" si="63"/>
        <v>0</v>
      </c>
      <c r="AV87" s="24">
        <f t="shared" si="64"/>
        <v>0</v>
      </c>
      <c r="AW87" s="24" t="str">
        <f t="shared" si="65"/>
        <v/>
      </c>
      <c r="AX87" s="24" t="str">
        <f t="shared" si="66"/>
        <v/>
      </c>
      <c r="AY87" s="24" t="str">
        <f t="shared" si="67"/>
        <v/>
      </c>
      <c r="AZ87" s="24" t="str">
        <f t="shared" si="68"/>
        <v/>
      </c>
      <c r="BA87" s="24" t="str">
        <f t="shared" si="69"/>
        <v/>
      </c>
      <c r="BB87" s="24" t="str">
        <f t="shared" si="70"/>
        <v/>
      </c>
      <c r="BC87" s="24" t="str">
        <f t="shared" si="71"/>
        <v/>
      </c>
      <c r="BM87" s="31">
        <f t="shared" si="72"/>
        <v>0</v>
      </c>
      <c r="BN87" s="31">
        <f t="shared" si="73"/>
        <v>0</v>
      </c>
      <c r="BO87" s="31" t="str">
        <f t="shared" si="74"/>
        <v/>
      </c>
      <c r="BP87" s="31" t="str">
        <f t="shared" si="75"/>
        <v/>
      </c>
      <c r="BQ87" s="31" t="str">
        <f t="shared" si="76"/>
        <v/>
      </c>
      <c r="BR87" s="31" t="str">
        <f t="shared" si="77"/>
        <v/>
      </c>
      <c r="BS87" s="31" t="str">
        <f t="shared" si="78"/>
        <v/>
      </c>
      <c r="BT87" s="31" t="str">
        <f t="shared" si="79"/>
        <v/>
      </c>
      <c r="BU87" s="31" t="str">
        <f t="shared" si="80"/>
        <v/>
      </c>
    </row>
    <row r="88" spans="11:73" x14ac:dyDescent="0.3">
      <c r="K88" s="10">
        <f t="shared" si="45"/>
        <v>0</v>
      </c>
      <c r="L88" s="10">
        <f t="shared" si="46"/>
        <v>0</v>
      </c>
      <c r="M88" s="10" t="str">
        <f t="shared" si="47"/>
        <v/>
      </c>
      <c r="N88" s="10" t="str">
        <f t="shared" si="48"/>
        <v/>
      </c>
      <c r="O88" s="10" t="str">
        <f t="shared" si="49"/>
        <v/>
      </c>
      <c r="P88" s="10" t="str">
        <f t="shared" si="50"/>
        <v/>
      </c>
      <c r="Q88" s="10" t="str">
        <f t="shared" si="51"/>
        <v/>
      </c>
      <c r="R88" s="10" t="str">
        <f t="shared" si="52"/>
        <v/>
      </c>
      <c r="S88" s="10" t="str">
        <f t="shared" si="53"/>
        <v/>
      </c>
      <c r="AC88" s="17">
        <f t="shared" si="54"/>
        <v>0</v>
      </c>
      <c r="AD88" s="17">
        <f t="shared" si="55"/>
        <v>0</v>
      </c>
      <c r="AE88" s="32" t="str">
        <f t="shared" si="56"/>
        <v/>
      </c>
      <c r="AF88" s="32" t="str">
        <f t="shared" si="57"/>
        <v/>
      </c>
      <c r="AG88" s="32" t="str">
        <f t="shared" si="58"/>
        <v/>
      </c>
      <c r="AH88" s="32" t="str">
        <f t="shared" si="59"/>
        <v/>
      </c>
      <c r="AI88" s="32" t="str">
        <f t="shared" si="60"/>
        <v/>
      </c>
      <c r="AJ88" s="32" t="str">
        <f t="shared" si="61"/>
        <v/>
      </c>
      <c r="AK88" s="32" t="str">
        <f t="shared" si="62"/>
        <v/>
      </c>
      <c r="AU88" s="24">
        <f t="shared" si="63"/>
        <v>0</v>
      </c>
      <c r="AV88" s="24">
        <f t="shared" si="64"/>
        <v>0</v>
      </c>
      <c r="AW88" s="24" t="str">
        <f t="shared" si="65"/>
        <v/>
      </c>
      <c r="AX88" s="24" t="str">
        <f t="shared" si="66"/>
        <v/>
      </c>
      <c r="AY88" s="24" t="str">
        <f t="shared" si="67"/>
        <v/>
      </c>
      <c r="AZ88" s="24" t="str">
        <f t="shared" si="68"/>
        <v/>
      </c>
      <c r="BA88" s="24" t="str">
        <f t="shared" si="69"/>
        <v/>
      </c>
      <c r="BB88" s="24" t="str">
        <f t="shared" si="70"/>
        <v/>
      </c>
      <c r="BC88" s="24" t="str">
        <f t="shared" si="71"/>
        <v/>
      </c>
      <c r="BM88" s="31">
        <f t="shared" si="72"/>
        <v>0</v>
      </c>
      <c r="BN88" s="31">
        <f t="shared" si="73"/>
        <v>0</v>
      </c>
      <c r="BO88" s="31" t="str">
        <f t="shared" si="74"/>
        <v/>
      </c>
      <c r="BP88" s="31" t="str">
        <f t="shared" si="75"/>
        <v/>
      </c>
      <c r="BQ88" s="31" t="str">
        <f t="shared" si="76"/>
        <v/>
      </c>
      <c r="BR88" s="31" t="str">
        <f t="shared" si="77"/>
        <v/>
      </c>
      <c r="BS88" s="31" t="str">
        <f t="shared" si="78"/>
        <v/>
      </c>
      <c r="BT88" s="31" t="str">
        <f t="shared" si="79"/>
        <v/>
      </c>
      <c r="BU88" s="31" t="str">
        <f t="shared" si="80"/>
        <v/>
      </c>
    </row>
    <row r="89" spans="11:73" x14ac:dyDescent="0.3">
      <c r="K89" s="10">
        <f t="shared" si="45"/>
        <v>0</v>
      </c>
      <c r="L89" s="10">
        <f t="shared" si="46"/>
        <v>0</v>
      </c>
      <c r="M89" s="10" t="str">
        <f t="shared" si="47"/>
        <v/>
      </c>
      <c r="N89" s="10" t="str">
        <f t="shared" si="48"/>
        <v/>
      </c>
      <c r="O89" s="10" t="str">
        <f t="shared" si="49"/>
        <v/>
      </c>
      <c r="P89" s="10" t="str">
        <f t="shared" si="50"/>
        <v/>
      </c>
      <c r="Q89" s="10" t="str">
        <f t="shared" si="51"/>
        <v/>
      </c>
      <c r="R89" s="10" t="str">
        <f t="shared" si="52"/>
        <v/>
      </c>
      <c r="S89" s="10" t="str">
        <f t="shared" si="53"/>
        <v/>
      </c>
      <c r="AC89" s="17">
        <f t="shared" si="54"/>
        <v>0</v>
      </c>
      <c r="AD89" s="17">
        <f t="shared" si="55"/>
        <v>0</v>
      </c>
      <c r="AE89" s="32" t="str">
        <f t="shared" si="56"/>
        <v/>
      </c>
      <c r="AF89" s="32" t="str">
        <f t="shared" si="57"/>
        <v/>
      </c>
      <c r="AG89" s="32" t="str">
        <f t="shared" si="58"/>
        <v/>
      </c>
      <c r="AH89" s="32" t="str">
        <f t="shared" si="59"/>
        <v/>
      </c>
      <c r="AI89" s="32" t="str">
        <f t="shared" si="60"/>
        <v/>
      </c>
      <c r="AJ89" s="32" t="str">
        <f t="shared" si="61"/>
        <v/>
      </c>
      <c r="AK89" s="32" t="str">
        <f t="shared" si="62"/>
        <v/>
      </c>
      <c r="AU89" s="24">
        <f t="shared" si="63"/>
        <v>0</v>
      </c>
      <c r="AV89" s="24">
        <f t="shared" si="64"/>
        <v>0</v>
      </c>
      <c r="AW89" s="24" t="str">
        <f t="shared" si="65"/>
        <v/>
      </c>
      <c r="AX89" s="24" t="str">
        <f t="shared" si="66"/>
        <v/>
      </c>
      <c r="AY89" s="24" t="str">
        <f t="shared" si="67"/>
        <v/>
      </c>
      <c r="AZ89" s="24" t="str">
        <f t="shared" si="68"/>
        <v/>
      </c>
      <c r="BA89" s="24" t="str">
        <f t="shared" si="69"/>
        <v/>
      </c>
      <c r="BB89" s="24" t="str">
        <f t="shared" si="70"/>
        <v/>
      </c>
      <c r="BC89" s="24" t="str">
        <f t="shared" si="71"/>
        <v/>
      </c>
      <c r="BM89" s="31">
        <f t="shared" si="72"/>
        <v>0</v>
      </c>
      <c r="BN89" s="31">
        <f t="shared" si="73"/>
        <v>0</v>
      </c>
      <c r="BO89" s="31" t="str">
        <f t="shared" si="74"/>
        <v/>
      </c>
      <c r="BP89" s="31" t="str">
        <f t="shared" si="75"/>
        <v/>
      </c>
      <c r="BQ89" s="31" t="str">
        <f t="shared" si="76"/>
        <v/>
      </c>
      <c r="BR89" s="31" t="str">
        <f t="shared" si="77"/>
        <v/>
      </c>
      <c r="BS89" s="31" t="str">
        <f t="shared" si="78"/>
        <v/>
      </c>
      <c r="BT89" s="31" t="str">
        <f t="shared" si="79"/>
        <v/>
      </c>
      <c r="BU89" s="31" t="str">
        <f t="shared" si="80"/>
        <v/>
      </c>
    </row>
    <row r="90" spans="11:73" x14ac:dyDescent="0.3">
      <c r="K90" s="10">
        <f t="shared" si="45"/>
        <v>0</v>
      </c>
      <c r="L90" s="10">
        <f t="shared" si="46"/>
        <v>0</v>
      </c>
      <c r="M90" s="10" t="str">
        <f t="shared" si="47"/>
        <v/>
      </c>
      <c r="N90" s="10" t="str">
        <f t="shared" si="48"/>
        <v/>
      </c>
      <c r="O90" s="10" t="str">
        <f t="shared" si="49"/>
        <v/>
      </c>
      <c r="P90" s="10" t="str">
        <f t="shared" si="50"/>
        <v/>
      </c>
      <c r="Q90" s="10" t="str">
        <f t="shared" si="51"/>
        <v/>
      </c>
      <c r="R90" s="10" t="str">
        <f t="shared" si="52"/>
        <v/>
      </c>
      <c r="S90" s="10" t="str">
        <f t="shared" si="53"/>
        <v/>
      </c>
      <c r="AC90" s="17">
        <f t="shared" si="54"/>
        <v>0</v>
      </c>
      <c r="AD90" s="17">
        <f t="shared" si="55"/>
        <v>0</v>
      </c>
      <c r="AE90" s="32" t="str">
        <f t="shared" si="56"/>
        <v/>
      </c>
      <c r="AF90" s="32" t="str">
        <f t="shared" si="57"/>
        <v/>
      </c>
      <c r="AG90" s="32" t="str">
        <f t="shared" si="58"/>
        <v/>
      </c>
      <c r="AH90" s="32" t="str">
        <f t="shared" si="59"/>
        <v/>
      </c>
      <c r="AI90" s="32" t="str">
        <f t="shared" si="60"/>
        <v/>
      </c>
      <c r="AJ90" s="32" t="str">
        <f t="shared" si="61"/>
        <v/>
      </c>
      <c r="AK90" s="32" t="str">
        <f t="shared" si="62"/>
        <v/>
      </c>
      <c r="AU90" s="24">
        <f t="shared" si="63"/>
        <v>0</v>
      </c>
      <c r="AV90" s="24">
        <f t="shared" si="64"/>
        <v>0</v>
      </c>
      <c r="AW90" s="24" t="str">
        <f t="shared" si="65"/>
        <v/>
      </c>
      <c r="AX90" s="24" t="str">
        <f t="shared" si="66"/>
        <v/>
      </c>
      <c r="AY90" s="24" t="str">
        <f t="shared" si="67"/>
        <v/>
      </c>
      <c r="AZ90" s="24" t="str">
        <f t="shared" si="68"/>
        <v/>
      </c>
      <c r="BA90" s="24" t="str">
        <f t="shared" si="69"/>
        <v/>
      </c>
      <c r="BB90" s="24" t="str">
        <f t="shared" si="70"/>
        <v/>
      </c>
      <c r="BC90" s="24" t="str">
        <f t="shared" si="71"/>
        <v/>
      </c>
      <c r="BM90" s="31">
        <f t="shared" si="72"/>
        <v>0</v>
      </c>
      <c r="BN90" s="31">
        <f t="shared" si="73"/>
        <v>0</v>
      </c>
      <c r="BO90" s="31" t="str">
        <f t="shared" si="74"/>
        <v/>
      </c>
      <c r="BP90" s="31" t="str">
        <f t="shared" si="75"/>
        <v/>
      </c>
      <c r="BQ90" s="31" t="str">
        <f t="shared" si="76"/>
        <v/>
      </c>
      <c r="BR90" s="31" t="str">
        <f t="shared" si="77"/>
        <v/>
      </c>
      <c r="BS90" s="31" t="str">
        <f t="shared" si="78"/>
        <v/>
      </c>
      <c r="BT90" s="31" t="str">
        <f t="shared" si="79"/>
        <v/>
      </c>
      <c r="BU90" s="31" t="str">
        <f t="shared" si="80"/>
        <v/>
      </c>
    </row>
    <row r="91" spans="11:73" x14ac:dyDescent="0.3">
      <c r="K91" s="10">
        <f t="shared" si="45"/>
        <v>0</v>
      </c>
      <c r="L91" s="10">
        <f t="shared" si="46"/>
        <v>0</v>
      </c>
      <c r="M91" s="10" t="str">
        <f t="shared" si="47"/>
        <v/>
      </c>
      <c r="N91" s="10" t="str">
        <f t="shared" si="48"/>
        <v/>
      </c>
      <c r="O91" s="10" t="str">
        <f t="shared" si="49"/>
        <v/>
      </c>
      <c r="P91" s="10" t="str">
        <f t="shared" si="50"/>
        <v/>
      </c>
      <c r="Q91" s="10" t="str">
        <f t="shared" si="51"/>
        <v/>
      </c>
      <c r="R91" s="10" t="str">
        <f t="shared" si="52"/>
        <v/>
      </c>
      <c r="S91" s="10" t="str">
        <f t="shared" si="53"/>
        <v/>
      </c>
      <c r="AC91" s="17">
        <f t="shared" si="54"/>
        <v>0</v>
      </c>
      <c r="AD91" s="17">
        <f t="shared" si="55"/>
        <v>0</v>
      </c>
      <c r="AE91" s="32" t="str">
        <f t="shared" si="56"/>
        <v/>
      </c>
      <c r="AF91" s="32" t="str">
        <f t="shared" si="57"/>
        <v/>
      </c>
      <c r="AG91" s="32" t="str">
        <f t="shared" si="58"/>
        <v/>
      </c>
      <c r="AH91" s="32" t="str">
        <f t="shared" si="59"/>
        <v/>
      </c>
      <c r="AI91" s="32" t="str">
        <f t="shared" si="60"/>
        <v/>
      </c>
      <c r="AJ91" s="32" t="str">
        <f t="shared" si="61"/>
        <v/>
      </c>
      <c r="AK91" s="32" t="str">
        <f t="shared" si="62"/>
        <v/>
      </c>
      <c r="AU91" s="24">
        <f t="shared" si="63"/>
        <v>0</v>
      </c>
      <c r="AV91" s="24">
        <f t="shared" si="64"/>
        <v>0</v>
      </c>
      <c r="AW91" s="24" t="str">
        <f t="shared" si="65"/>
        <v/>
      </c>
      <c r="AX91" s="24" t="str">
        <f t="shared" si="66"/>
        <v/>
      </c>
      <c r="AY91" s="24" t="str">
        <f t="shared" si="67"/>
        <v/>
      </c>
      <c r="AZ91" s="24" t="str">
        <f t="shared" si="68"/>
        <v/>
      </c>
      <c r="BA91" s="24" t="str">
        <f t="shared" si="69"/>
        <v/>
      </c>
      <c r="BB91" s="24" t="str">
        <f t="shared" si="70"/>
        <v/>
      </c>
      <c r="BC91" s="24" t="str">
        <f t="shared" si="71"/>
        <v/>
      </c>
      <c r="BM91" s="31">
        <f t="shared" si="72"/>
        <v>0</v>
      </c>
      <c r="BN91" s="31">
        <f t="shared" si="73"/>
        <v>0</v>
      </c>
      <c r="BO91" s="31" t="str">
        <f t="shared" si="74"/>
        <v/>
      </c>
      <c r="BP91" s="31" t="str">
        <f t="shared" si="75"/>
        <v/>
      </c>
      <c r="BQ91" s="31" t="str">
        <f t="shared" si="76"/>
        <v/>
      </c>
      <c r="BR91" s="31" t="str">
        <f t="shared" si="77"/>
        <v/>
      </c>
      <c r="BS91" s="31" t="str">
        <f t="shared" si="78"/>
        <v/>
      </c>
      <c r="BT91" s="31" t="str">
        <f t="shared" si="79"/>
        <v/>
      </c>
      <c r="BU91" s="31" t="str">
        <f t="shared" si="80"/>
        <v/>
      </c>
    </row>
    <row r="92" spans="11:73" x14ac:dyDescent="0.3">
      <c r="K92" s="10">
        <f t="shared" si="45"/>
        <v>0</v>
      </c>
      <c r="L92" s="10">
        <f t="shared" si="46"/>
        <v>0</v>
      </c>
      <c r="M92" s="10" t="str">
        <f t="shared" si="47"/>
        <v/>
      </c>
      <c r="N92" s="10" t="str">
        <f t="shared" si="48"/>
        <v/>
      </c>
      <c r="O92" s="10" t="str">
        <f t="shared" si="49"/>
        <v/>
      </c>
      <c r="P92" s="10" t="str">
        <f t="shared" si="50"/>
        <v/>
      </c>
      <c r="Q92" s="10" t="str">
        <f t="shared" si="51"/>
        <v/>
      </c>
      <c r="R92" s="10" t="str">
        <f t="shared" si="52"/>
        <v/>
      </c>
      <c r="S92" s="10" t="str">
        <f t="shared" si="53"/>
        <v/>
      </c>
      <c r="AC92" s="17">
        <f t="shared" si="54"/>
        <v>0</v>
      </c>
      <c r="AD92" s="17">
        <f t="shared" si="55"/>
        <v>0</v>
      </c>
      <c r="AE92" s="32" t="str">
        <f t="shared" si="56"/>
        <v/>
      </c>
      <c r="AF92" s="32" t="str">
        <f t="shared" si="57"/>
        <v/>
      </c>
      <c r="AG92" s="32" t="str">
        <f t="shared" si="58"/>
        <v/>
      </c>
      <c r="AH92" s="32" t="str">
        <f t="shared" si="59"/>
        <v/>
      </c>
      <c r="AI92" s="32" t="str">
        <f t="shared" si="60"/>
        <v/>
      </c>
      <c r="AJ92" s="32" t="str">
        <f t="shared" si="61"/>
        <v/>
      </c>
      <c r="AK92" s="32" t="str">
        <f t="shared" si="62"/>
        <v/>
      </c>
      <c r="AU92" s="24">
        <f t="shared" si="63"/>
        <v>0</v>
      </c>
      <c r="AV92" s="24">
        <f t="shared" si="64"/>
        <v>0</v>
      </c>
      <c r="AW92" s="24" t="str">
        <f t="shared" si="65"/>
        <v/>
      </c>
      <c r="AX92" s="24" t="str">
        <f t="shared" si="66"/>
        <v/>
      </c>
      <c r="AY92" s="24" t="str">
        <f t="shared" si="67"/>
        <v/>
      </c>
      <c r="AZ92" s="24" t="str">
        <f t="shared" si="68"/>
        <v/>
      </c>
      <c r="BA92" s="24" t="str">
        <f t="shared" si="69"/>
        <v/>
      </c>
      <c r="BB92" s="24" t="str">
        <f t="shared" si="70"/>
        <v/>
      </c>
      <c r="BC92" s="24" t="str">
        <f t="shared" si="71"/>
        <v/>
      </c>
      <c r="BM92" s="31">
        <f t="shared" si="72"/>
        <v>0</v>
      </c>
      <c r="BN92" s="31">
        <f t="shared" si="73"/>
        <v>0</v>
      </c>
      <c r="BO92" s="31" t="str">
        <f t="shared" si="74"/>
        <v/>
      </c>
      <c r="BP92" s="31" t="str">
        <f t="shared" si="75"/>
        <v/>
      </c>
      <c r="BQ92" s="31" t="str">
        <f t="shared" si="76"/>
        <v/>
      </c>
      <c r="BR92" s="31" t="str">
        <f t="shared" si="77"/>
        <v/>
      </c>
      <c r="BS92" s="31" t="str">
        <f t="shared" si="78"/>
        <v/>
      </c>
      <c r="BT92" s="31" t="str">
        <f t="shared" si="79"/>
        <v/>
      </c>
      <c r="BU92" s="31" t="str">
        <f t="shared" si="80"/>
        <v/>
      </c>
    </row>
    <row r="93" spans="11:73" x14ac:dyDescent="0.3">
      <c r="K93" s="10">
        <f t="shared" si="45"/>
        <v>0</v>
      </c>
      <c r="L93" s="10">
        <f t="shared" si="46"/>
        <v>0</v>
      </c>
      <c r="M93" s="10" t="str">
        <f t="shared" si="47"/>
        <v/>
      </c>
      <c r="N93" s="10" t="str">
        <f t="shared" si="48"/>
        <v/>
      </c>
      <c r="O93" s="10" t="str">
        <f t="shared" si="49"/>
        <v/>
      </c>
      <c r="P93" s="10" t="str">
        <f t="shared" si="50"/>
        <v/>
      </c>
      <c r="Q93" s="10" t="str">
        <f t="shared" si="51"/>
        <v/>
      </c>
      <c r="R93" s="10" t="str">
        <f t="shared" si="52"/>
        <v/>
      </c>
      <c r="S93" s="10" t="str">
        <f t="shared" si="53"/>
        <v/>
      </c>
      <c r="AC93" s="17">
        <f t="shared" si="54"/>
        <v>0</v>
      </c>
      <c r="AD93" s="17">
        <f t="shared" si="55"/>
        <v>0</v>
      </c>
      <c r="AE93" s="32" t="str">
        <f t="shared" si="56"/>
        <v/>
      </c>
      <c r="AF93" s="32" t="str">
        <f t="shared" si="57"/>
        <v/>
      </c>
      <c r="AG93" s="32" t="str">
        <f t="shared" si="58"/>
        <v/>
      </c>
      <c r="AH93" s="32" t="str">
        <f t="shared" si="59"/>
        <v/>
      </c>
      <c r="AI93" s="32" t="str">
        <f t="shared" si="60"/>
        <v/>
      </c>
      <c r="AJ93" s="32" t="str">
        <f t="shared" si="61"/>
        <v/>
      </c>
      <c r="AK93" s="32" t="str">
        <f t="shared" si="62"/>
        <v/>
      </c>
      <c r="AU93" s="24">
        <f t="shared" si="63"/>
        <v>0</v>
      </c>
      <c r="AV93" s="24">
        <f t="shared" si="64"/>
        <v>0</v>
      </c>
      <c r="AW93" s="24" t="str">
        <f t="shared" si="65"/>
        <v/>
      </c>
      <c r="AX93" s="24" t="str">
        <f t="shared" si="66"/>
        <v/>
      </c>
      <c r="AY93" s="24" t="str">
        <f t="shared" si="67"/>
        <v/>
      </c>
      <c r="AZ93" s="24" t="str">
        <f t="shared" si="68"/>
        <v/>
      </c>
      <c r="BA93" s="24" t="str">
        <f t="shared" si="69"/>
        <v/>
      </c>
      <c r="BB93" s="24" t="str">
        <f t="shared" si="70"/>
        <v/>
      </c>
      <c r="BC93" s="24" t="str">
        <f t="shared" si="71"/>
        <v/>
      </c>
      <c r="BM93" s="31">
        <f t="shared" si="72"/>
        <v>0</v>
      </c>
      <c r="BN93" s="31">
        <f t="shared" si="73"/>
        <v>0</v>
      </c>
      <c r="BO93" s="31" t="str">
        <f t="shared" si="74"/>
        <v/>
      </c>
      <c r="BP93" s="31" t="str">
        <f t="shared" si="75"/>
        <v/>
      </c>
      <c r="BQ93" s="31" t="str">
        <f t="shared" si="76"/>
        <v/>
      </c>
      <c r="BR93" s="31" t="str">
        <f t="shared" si="77"/>
        <v/>
      </c>
      <c r="BS93" s="31" t="str">
        <f t="shared" si="78"/>
        <v/>
      </c>
      <c r="BT93" s="31" t="str">
        <f t="shared" si="79"/>
        <v/>
      </c>
      <c r="BU93" s="31" t="str">
        <f t="shared" si="80"/>
        <v/>
      </c>
    </row>
    <row r="94" spans="11:73" x14ac:dyDescent="0.3">
      <c r="K94" s="10">
        <f t="shared" si="45"/>
        <v>0</v>
      </c>
      <c r="L94" s="10">
        <f t="shared" si="46"/>
        <v>0</v>
      </c>
      <c r="M94" s="10" t="str">
        <f t="shared" si="47"/>
        <v/>
      </c>
      <c r="N94" s="10" t="str">
        <f t="shared" si="48"/>
        <v/>
      </c>
      <c r="O94" s="10" t="str">
        <f t="shared" si="49"/>
        <v/>
      </c>
      <c r="P94" s="10" t="str">
        <f t="shared" si="50"/>
        <v/>
      </c>
      <c r="Q94" s="10" t="str">
        <f t="shared" si="51"/>
        <v/>
      </c>
      <c r="R94" s="10" t="str">
        <f t="shared" si="52"/>
        <v/>
      </c>
      <c r="S94" s="10" t="str">
        <f t="shared" si="53"/>
        <v/>
      </c>
      <c r="AC94" s="17">
        <f t="shared" si="54"/>
        <v>0</v>
      </c>
      <c r="AD94" s="17">
        <f t="shared" si="55"/>
        <v>0</v>
      </c>
      <c r="AE94" s="32" t="str">
        <f t="shared" si="56"/>
        <v/>
      </c>
      <c r="AF94" s="32" t="str">
        <f t="shared" si="57"/>
        <v/>
      </c>
      <c r="AG94" s="32" t="str">
        <f t="shared" si="58"/>
        <v/>
      </c>
      <c r="AH94" s="32" t="str">
        <f t="shared" si="59"/>
        <v/>
      </c>
      <c r="AI94" s="32" t="str">
        <f t="shared" si="60"/>
        <v/>
      </c>
      <c r="AJ94" s="32" t="str">
        <f t="shared" si="61"/>
        <v/>
      </c>
      <c r="AK94" s="32" t="str">
        <f t="shared" si="62"/>
        <v/>
      </c>
      <c r="AU94" s="24">
        <f t="shared" si="63"/>
        <v>0</v>
      </c>
      <c r="AV94" s="24">
        <f t="shared" si="64"/>
        <v>0</v>
      </c>
      <c r="AW94" s="24" t="str">
        <f t="shared" si="65"/>
        <v/>
      </c>
      <c r="AX94" s="24" t="str">
        <f t="shared" si="66"/>
        <v/>
      </c>
      <c r="AY94" s="24" t="str">
        <f t="shared" si="67"/>
        <v/>
      </c>
      <c r="AZ94" s="24" t="str">
        <f t="shared" si="68"/>
        <v/>
      </c>
      <c r="BA94" s="24" t="str">
        <f t="shared" si="69"/>
        <v/>
      </c>
      <c r="BB94" s="24" t="str">
        <f t="shared" si="70"/>
        <v/>
      </c>
      <c r="BC94" s="24" t="str">
        <f t="shared" si="71"/>
        <v/>
      </c>
      <c r="BM94" s="31">
        <f t="shared" si="72"/>
        <v>0</v>
      </c>
      <c r="BN94" s="31">
        <f t="shared" si="73"/>
        <v>0</v>
      </c>
      <c r="BO94" s="31" t="str">
        <f t="shared" si="74"/>
        <v/>
      </c>
      <c r="BP94" s="31" t="str">
        <f t="shared" si="75"/>
        <v/>
      </c>
      <c r="BQ94" s="31" t="str">
        <f t="shared" si="76"/>
        <v/>
      </c>
      <c r="BR94" s="31" t="str">
        <f t="shared" si="77"/>
        <v/>
      </c>
      <c r="BS94" s="31" t="str">
        <f t="shared" si="78"/>
        <v/>
      </c>
      <c r="BT94" s="31" t="str">
        <f t="shared" si="79"/>
        <v/>
      </c>
      <c r="BU94" s="31" t="str">
        <f t="shared" si="80"/>
        <v/>
      </c>
    </row>
    <row r="95" spans="11:73" x14ac:dyDescent="0.3">
      <c r="K95" s="10">
        <f t="shared" si="45"/>
        <v>0</v>
      </c>
      <c r="L95" s="10">
        <f t="shared" si="46"/>
        <v>0</v>
      </c>
      <c r="M95" s="10" t="str">
        <f t="shared" si="47"/>
        <v/>
      </c>
      <c r="N95" s="10" t="str">
        <f t="shared" si="48"/>
        <v/>
      </c>
      <c r="O95" s="10" t="str">
        <f t="shared" si="49"/>
        <v/>
      </c>
      <c r="P95" s="10" t="str">
        <f t="shared" si="50"/>
        <v/>
      </c>
      <c r="Q95" s="10" t="str">
        <f t="shared" si="51"/>
        <v/>
      </c>
      <c r="R95" s="10" t="str">
        <f t="shared" si="52"/>
        <v/>
      </c>
      <c r="S95" s="10" t="str">
        <f t="shared" si="53"/>
        <v/>
      </c>
      <c r="AC95" s="17">
        <f t="shared" si="54"/>
        <v>0</v>
      </c>
      <c r="AD95" s="17">
        <f t="shared" si="55"/>
        <v>0</v>
      </c>
      <c r="AE95" s="32" t="str">
        <f t="shared" si="56"/>
        <v/>
      </c>
      <c r="AF95" s="32" t="str">
        <f t="shared" si="57"/>
        <v/>
      </c>
      <c r="AG95" s="32" t="str">
        <f t="shared" si="58"/>
        <v/>
      </c>
      <c r="AH95" s="32" t="str">
        <f t="shared" si="59"/>
        <v/>
      </c>
      <c r="AI95" s="32" t="str">
        <f t="shared" si="60"/>
        <v/>
      </c>
      <c r="AJ95" s="32" t="str">
        <f t="shared" si="61"/>
        <v/>
      </c>
      <c r="AK95" s="32" t="str">
        <f t="shared" si="62"/>
        <v/>
      </c>
      <c r="AU95" s="24">
        <f t="shared" si="63"/>
        <v>0</v>
      </c>
      <c r="AV95" s="24">
        <f t="shared" si="64"/>
        <v>0</v>
      </c>
      <c r="AW95" s="24" t="str">
        <f t="shared" si="65"/>
        <v/>
      </c>
      <c r="AX95" s="24" t="str">
        <f t="shared" si="66"/>
        <v/>
      </c>
      <c r="AY95" s="24" t="str">
        <f t="shared" si="67"/>
        <v/>
      </c>
      <c r="AZ95" s="24" t="str">
        <f t="shared" si="68"/>
        <v/>
      </c>
      <c r="BA95" s="24" t="str">
        <f t="shared" si="69"/>
        <v/>
      </c>
      <c r="BB95" s="24" t="str">
        <f t="shared" si="70"/>
        <v/>
      </c>
      <c r="BC95" s="24" t="str">
        <f t="shared" si="71"/>
        <v/>
      </c>
      <c r="BM95" s="31">
        <f t="shared" si="72"/>
        <v>0</v>
      </c>
      <c r="BN95" s="31">
        <f t="shared" si="73"/>
        <v>0</v>
      </c>
      <c r="BO95" s="31" t="str">
        <f t="shared" si="74"/>
        <v/>
      </c>
      <c r="BP95" s="31" t="str">
        <f t="shared" si="75"/>
        <v/>
      </c>
      <c r="BQ95" s="31" t="str">
        <f t="shared" si="76"/>
        <v/>
      </c>
      <c r="BR95" s="31" t="str">
        <f t="shared" si="77"/>
        <v/>
      </c>
      <c r="BS95" s="31" t="str">
        <f t="shared" si="78"/>
        <v/>
      </c>
      <c r="BT95" s="31" t="str">
        <f t="shared" si="79"/>
        <v/>
      </c>
      <c r="BU95" s="31" t="str">
        <f t="shared" si="80"/>
        <v/>
      </c>
    </row>
    <row r="96" spans="11:73" x14ac:dyDescent="0.3">
      <c r="K96" s="10">
        <f t="shared" si="45"/>
        <v>0</v>
      </c>
      <c r="L96" s="10">
        <f t="shared" si="46"/>
        <v>0</v>
      </c>
      <c r="M96" s="10" t="str">
        <f t="shared" si="47"/>
        <v/>
      </c>
      <c r="N96" s="10" t="str">
        <f t="shared" si="48"/>
        <v/>
      </c>
      <c r="O96" s="10" t="str">
        <f t="shared" si="49"/>
        <v/>
      </c>
      <c r="P96" s="10" t="str">
        <f t="shared" si="50"/>
        <v/>
      </c>
      <c r="Q96" s="10" t="str">
        <f t="shared" si="51"/>
        <v/>
      </c>
      <c r="R96" s="10" t="str">
        <f t="shared" si="52"/>
        <v/>
      </c>
      <c r="S96" s="10" t="str">
        <f t="shared" si="53"/>
        <v/>
      </c>
      <c r="AC96" s="17">
        <f t="shared" si="54"/>
        <v>0</v>
      </c>
      <c r="AD96" s="17">
        <f t="shared" si="55"/>
        <v>0</v>
      </c>
      <c r="AE96" s="32" t="str">
        <f t="shared" si="56"/>
        <v/>
      </c>
      <c r="AF96" s="32" t="str">
        <f t="shared" si="57"/>
        <v/>
      </c>
      <c r="AG96" s="32" t="str">
        <f t="shared" si="58"/>
        <v/>
      </c>
      <c r="AH96" s="32" t="str">
        <f t="shared" si="59"/>
        <v/>
      </c>
      <c r="AI96" s="32" t="str">
        <f t="shared" si="60"/>
        <v/>
      </c>
      <c r="AJ96" s="32" t="str">
        <f t="shared" si="61"/>
        <v/>
      </c>
      <c r="AK96" s="32" t="str">
        <f t="shared" si="62"/>
        <v/>
      </c>
      <c r="AU96" s="24">
        <f t="shared" si="63"/>
        <v>0</v>
      </c>
      <c r="AV96" s="24">
        <f t="shared" si="64"/>
        <v>0</v>
      </c>
      <c r="AW96" s="24" t="str">
        <f t="shared" si="65"/>
        <v/>
      </c>
      <c r="AX96" s="24" t="str">
        <f t="shared" si="66"/>
        <v/>
      </c>
      <c r="AY96" s="24" t="str">
        <f t="shared" si="67"/>
        <v/>
      </c>
      <c r="AZ96" s="24" t="str">
        <f t="shared" si="68"/>
        <v/>
      </c>
      <c r="BA96" s="24" t="str">
        <f t="shared" si="69"/>
        <v/>
      </c>
      <c r="BB96" s="24" t="str">
        <f t="shared" si="70"/>
        <v/>
      </c>
      <c r="BC96" s="24" t="str">
        <f t="shared" si="71"/>
        <v/>
      </c>
      <c r="BM96" s="31">
        <f t="shared" si="72"/>
        <v>0</v>
      </c>
      <c r="BN96" s="31">
        <f t="shared" si="73"/>
        <v>0</v>
      </c>
      <c r="BO96" s="31" t="str">
        <f t="shared" si="74"/>
        <v/>
      </c>
      <c r="BP96" s="31" t="str">
        <f t="shared" si="75"/>
        <v/>
      </c>
      <c r="BQ96" s="31" t="str">
        <f t="shared" si="76"/>
        <v/>
      </c>
      <c r="BR96" s="31" t="str">
        <f t="shared" si="77"/>
        <v/>
      </c>
      <c r="BS96" s="31" t="str">
        <f t="shared" si="78"/>
        <v/>
      </c>
      <c r="BT96" s="31" t="str">
        <f t="shared" si="79"/>
        <v/>
      </c>
      <c r="BU96" s="31" t="str">
        <f t="shared" si="80"/>
        <v/>
      </c>
    </row>
    <row r="97" spans="11:73" x14ac:dyDescent="0.3">
      <c r="K97" s="10">
        <f t="shared" si="45"/>
        <v>0</v>
      </c>
      <c r="L97" s="10">
        <f t="shared" si="46"/>
        <v>0</v>
      </c>
      <c r="M97" s="10" t="str">
        <f t="shared" si="47"/>
        <v/>
      </c>
      <c r="N97" s="10" t="str">
        <f t="shared" si="48"/>
        <v/>
      </c>
      <c r="O97" s="10" t="str">
        <f t="shared" si="49"/>
        <v/>
      </c>
      <c r="P97" s="10" t="str">
        <f t="shared" si="50"/>
        <v/>
      </c>
      <c r="Q97" s="10" t="str">
        <f t="shared" si="51"/>
        <v/>
      </c>
      <c r="R97" s="10" t="str">
        <f t="shared" si="52"/>
        <v/>
      </c>
      <c r="S97" s="10" t="str">
        <f t="shared" si="53"/>
        <v/>
      </c>
      <c r="AC97" s="17">
        <f t="shared" si="54"/>
        <v>0</v>
      </c>
      <c r="AD97" s="17">
        <f t="shared" si="55"/>
        <v>0</v>
      </c>
      <c r="AE97" s="32" t="str">
        <f t="shared" si="56"/>
        <v/>
      </c>
      <c r="AF97" s="32" t="str">
        <f t="shared" si="57"/>
        <v/>
      </c>
      <c r="AG97" s="32" t="str">
        <f t="shared" si="58"/>
        <v/>
      </c>
      <c r="AH97" s="32" t="str">
        <f t="shared" si="59"/>
        <v/>
      </c>
      <c r="AI97" s="32" t="str">
        <f t="shared" si="60"/>
        <v/>
      </c>
      <c r="AJ97" s="32" t="str">
        <f t="shared" si="61"/>
        <v/>
      </c>
      <c r="AK97" s="32" t="str">
        <f t="shared" si="62"/>
        <v/>
      </c>
      <c r="AU97" s="24">
        <f t="shared" si="63"/>
        <v>0</v>
      </c>
      <c r="AV97" s="24">
        <f t="shared" si="64"/>
        <v>0</v>
      </c>
      <c r="AW97" s="24" t="str">
        <f t="shared" si="65"/>
        <v/>
      </c>
      <c r="AX97" s="24" t="str">
        <f t="shared" si="66"/>
        <v/>
      </c>
      <c r="AY97" s="24" t="str">
        <f t="shared" si="67"/>
        <v/>
      </c>
      <c r="AZ97" s="24" t="str">
        <f t="shared" si="68"/>
        <v/>
      </c>
      <c r="BA97" s="24" t="str">
        <f t="shared" si="69"/>
        <v/>
      </c>
      <c r="BB97" s="24" t="str">
        <f t="shared" si="70"/>
        <v/>
      </c>
      <c r="BC97" s="24" t="str">
        <f t="shared" si="71"/>
        <v/>
      </c>
      <c r="BM97" s="31">
        <f t="shared" si="72"/>
        <v>0</v>
      </c>
      <c r="BN97" s="31">
        <f t="shared" si="73"/>
        <v>0</v>
      </c>
      <c r="BO97" s="31" t="str">
        <f t="shared" si="74"/>
        <v/>
      </c>
      <c r="BP97" s="31" t="str">
        <f t="shared" si="75"/>
        <v/>
      </c>
      <c r="BQ97" s="31" t="str">
        <f t="shared" si="76"/>
        <v/>
      </c>
      <c r="BR97" s="31" t="str">
        <f t="shared" si="77"/>
        <v/>
      </c>
      <c r="BS97" s="31" t="str">
        <f t="shared" si="78"/>
        <v/>
      </c>
      <c r="BT97" s="31" t="str">
        <f t="shared" si="79"/>
        <v/>
      </c>
      <c r="BU97" s="31" t="str">
        <f t="shared" si="80"/>
        <v/>
      </c>
    </row>
    <row r="98" spans="11:73" x14ac:dyDescent="0.3">
      <c r="K98" s="10">
        <f t="shared" si="45"/>
        <v>0</v>
      </c>
      <c r="L98" s="10">
        <f t="shared" si="46"/>
        <v>0</v>
      </c>
      <c r="M98" s="10" t="str">
        <f t="shared" si="47"/>
        <v/>
      </c>
      <c r="N98" s="10" t="str">
        <f t="shared" si="48"/>
        <v/>
      </c>
      <c r="O98" s="10" t="str">
        <f t="shared" si="49"/>
        <v/>
      </c>
      <c r="P98" s="10" t="str">
        <f t="shared" si="50"/>
        <v/>
      </c>
      <c r="Q98" s="10" t="str">
        <f t="shared" si="51"/>
        <v/>
      </c>
      <c r="R98" s="10" t="str">
        <f t="shared" si="52"/>
        <v/>
      </c>
      <c r="S98" s="10" t="str">
        <f t="shared" si="53"/>
        <v/>
      </c>
      <c r="AC98" s="17">
        <f t="shared" si="54"/>
        <v>0</v>
      </c>
      <c r="AD98" s="17">
        <f t="shared" si="55"/>
        <v>0</v>
      </c>
      <c r="AE98" s="32" t="str">
        <f t="shared" si="56"/>
        <v/>
      </c>
      <c r="AF98" s="32" t="str">
        <f t="shared" si="57"/>
        <v/>
      </c>
      <c r="AG98" s="32" t="str">
        <f t="shared" si="58"/>
        <v/>
      </c>
      <c r="AH98" s="32" t="str">
        <f t="shared" si="59"/>
        <v/>
      </c>
      <c r="AI98" s="32" t="str">
        <f t="shared" si="60"/>
        <v/>
      </c>
      <c r="AJ98" s="32" t="str">
        <f t="shared" si="61"/>
        <v/>
      </c>
      <c r="AK98" s="32" t="str">
        <f t="shared" si="62"/>
        <v/>
      </c>
      <c r="AU98" s="24">
        <f t="shared" si="63"/>
        <v>0</v>
      </c>
      <c r="AV98" s="24">
        <f t="shared" si="64"/>
        <v>0</v>
      </c>
      <c r="AW98" s="24" t="str">
        <f t="shared" si="65"/>
        <v/>
      </c>
      <c r="AX98" s="24" t="str">
        <f t="shared" si="66"/>
        <v/>
      </c>
      <c r="AY98" s="24" t="str">
        <f t="shared" si="67"/>
        <v/>
      </c>
      <c r="AZ98" s="24" t="str">
        <f t="shared" si="68"/>
        <v/>
      </c>
      <c r="BA98" s="24" t="str">
        <f t="shared" si="69"/>
        <v/>
      </c>
      <c r="BB98" s="24" t="str">
        <f t="shared" si="70"/>
        <v/>
      </c>
      <c r="BC98" s="24" t="str">
        <f t="shared" si="71"/>
        <v/>
      </c>
      <c r="BM98" s="31">
        <f t="shared" si="72"/>
        <v>0</v>
      </c>
      <c r="BN98" s="31">
        <f t="shared" si="73"/>
        <v>0</v>
      </c>
      <c r="BO98" s="31" t="str">
        <f t="shared" si="74"/>
        <v/>
      </c>
      <c r="BP98" s="31" t="str">
        <f t="shared" si="75"/>
        <v/>
      </c>
      <c r="BQ98" s="31" t="str">
        <f t="shared" si="76"/>
        <v/>
      </c>
      <c r="BR98" s="31" t="str">
        <f t="shared" si="77"/>
        <v/>
      </c>
      <c r="BS98" s="31" t="str">
        <f t="shared" si="78"/>
        <v/>
      </c>
      <c r="BT98" s="31" t="str">
        <f t="shared" si="79"/>
        <v/>
      </c>
      <c r="BU98" s="31" t="str">
        <f t="shared" si="80"/>
        <v/>
      </c>
    </row>
    <row r="99" spans="11:73" x14ac:dyDescent="0.3">
      <c r="K99" s="10">
        <f t="shared" si="45"/>
        <v>0</v>
      </c>
      <c r="L99" s="10">
        <f t="shared" si="46"/>
        <v>0</v>
      </c>
      <c r="M99" s="10" t="str">
        <f t="shared" si="47"/>
        <v/>
      </c>
      <c r="N99" s="10" t="str">
        <f t="shared" si="48"/>
        <v/>
      </c>
      <c r="O99" s="10" t="str">
        <f t="shared" si="49"/>
        <v/>
      </c>
      <c r="P99" s="10" t="str">
        <f t="shared" si="50"/>
        <v/>
      </c>
      <c r="Q99" s="10" t="str">
        <f t="shared" si="51"/>
        <v/>
      </c>
      <c r="R99" s="10" t="str">
        <f t="shared" si="52"/>
        <v/>
      </c>
      <c r="S99" s="10" t="str">
        <f t="shared" si="53"/>
        <v/>
      </c>
      <c r="AC99" s="17">
        <f t="shared" si="54"/>
        <v>0</v>
      </c>
      <c r="AD99" s="17">
        <f t="shared" si="55"/>
        <v>0</v>
      </c>
      <c r="AE99" s="32" t="str">
        <f t="shared" si="56"/>
        <v/>
      </c>
      <c r="AF99" s="32" t="str">
        <f t="shared" si="57"/>
        <v/>
      </c>
      <c r="AG99" s="32" t="str">
        <f t="shared" si="58"/>
        <v/>
      </c>
      <c r="AH99" s="32" t="str">
        <f t="shared" si="59"/>
        <v/>
      </c>
      <c r="AI99" s="32" t="str">
        <f t="shared" si="60"/>
        <v/>
      </c>
      <c r="AJ99" s="32" t="str">
        <f t="shared" si="61"/>
        <v/>
      </c>
      <c r="AK99" s="32" t="str">
        <f t="shared" si="62"/>
        <v/>
      </c>
      <c r="AU99" s="24">
        <f t="shared" si="63"/>
        <v>0</v>
      </c>
      <c r="AV99" s="24">
        <f t="shared" si="64"/>
        <v>0</v>
      </c>
      <c r="AW99" s="24" t="str">
        <f t="shared" si="65"/>
        <v/>
      </c>
      <c r="AX99" s="24" t="str">
        <f t="shared" si="66"/>
        <v/>
      </c>
      <c r="AY99" s="24" t="str">
        <f t="shared" si="67"/>
        <v/>
      </c>
      <c r="AZ99" s="24" t="str">
        <f t="shared" si="68"/>
        <v/>
      </c>
      <c r="BA99" s="24" t="str">
        <f t="shared" si="69"/>
        <v/>
      </c>
      <c r="BB99" s="24" t="str">
        <f t="shared" si="70"/>
        <v/>
      </c>
      <c r="BC99" s="24" t="str">
        <f t="shared" si="71"/>
        <v/>
      </c>
      <c r="BM99" s="31">
        <f t="shared" si="72"/>
        <v>0</v>
      </c>
      <c r="BN99" s="31">
        <f t="shared" si="73"/>
        <v>0</v>
      </c>
      <c r="BO99" s="31" t="str">
        <f t="shared" si="74"/>
        <v/>
      </c>
      <c r="BP99" s="31" t="str">
        <f t="shared" si="75"/>
        <v/>
      </c>
      <c r="BQ99" s="31" t="str">
        <f t="shared" si="76"/>
        <v/>
      </c>
      <c r="BR99" s="31" t="str">
        <f t="shared" si="77"/>
        <v/>
      </c>
      <c r="BS99" s="31" t="str">
        <f t="shared" si="78"/>
        <v/>
      </c>
      <c r="BT99" s="31" t="str">
        <f t="shared" si="79"/>
        <v/>
      </c>
      <c r="BU99" s="31" t="str">
        <f t="shared" si="80"/>
        <v/>
      </c>
    </row>
    <row r="100" spans="11:73" x14ac:dyDescent="0.3">
      <c r="K100" s="10">
        <f t="shared" si="45"/>
        <v>0</v>
      </c>
      <c r="L100" s="10">
        <f t="shared" si="46"/>
        <v>0</v>
      </c>
      <c r="M100" s="10" t="str">
        <f t="shared" si="47"/>
        <v/>
      </c>
      <c r="N100" s="10" t="str">
        <f t="shared" si="48"/>
        <v/>
      </c>
      <c r="O100" s="10" t="str">
        <f t="shared" si="49"/>
        <v/>
      </c>
      <c r="P100" s="10" t="str">
        <f t="shared" si="50"/>
        <v/>
      </c>
      <c r="Q100" s="10" t="str">
        <f t="shared" si="51"/>
        <v/>
      </c>
      <c r="R100" s="10" t="str">
        <f t="shared" si="52"/>
        <v/>
      </c>
      <c r="S100" s="10" t="str">
        <f t="shared" si="53"/>
        <v/>
      </c>
      <c r="AC100" s="17">
        <f t="shared" si="54"/>
        <v>0</v>
      </c>
      <c r="AD100" s="17">
        <f t="shared" si="55"/>
        <v>0</v>
      </c>
      <c r="AE100" s="32" t="str">
        <f t="shared" si="56"/>
        <v/>
      </c>
      <c r="AF100" s="32" t="str">
        <f t="shared" si="57"/>
        <v/>
      </c>
      <c r="AG100" s="32" t="str">
        <f t="shared" si="58"/>
        <v/>
      </c>
      <c r="AH100" s="32" t="str">
        <f t="shared" si="59"/>
        <v/>
      </c>
      <c r="AI100" s="32" t="str">
        <f t="shared" si="60"/>
        <v/>
      </c>
      <c r="AJ100" s="32" t="str">
        <f t="shared" si="61"/>
        <v/>
      </c>
      <c r="AK100" s="32" t="str">
        <f t="shared" si="62"/>
        <v/>
      </c>
      <c r="AU100" s="24">
        <f t="shared" si="63"/>
        <v>0</v>
      </c>
      <c r="AV100" s="24">
        <f t="shared" si="64"/>
        <v>0</v>
      </c>
      <c r="AW100" s="24" t="str">
        <f t="shared" si="65"/>
        <v/>
      </c>
      <c r="AX100" s="24" t="str">
        <f t="shared" si="66"/>
        <v/>
      </c>
      <c r="AY100" s="24" t="str">
        <f t="shared" si="67"/>
        <v/>
      </c>
      <c r="AZ100" s="24" t="str">
        <f t="shared" si="68"/>
        <v/>
      </c>
      <c r="BA100" s="24" t="str">
        <f t="shared" si="69"/>
        <v/>
      </c>
      <c r="BB100" s="24" t="str">
        <f t="shared" si="70"/>
        <v/>
      </c>
      <c r="BC100" s="24" t="str">
        <f t="shared" si="71"/>
        <v/>
      </c>
      <c r="BM100" s="31">
        <f t="shared" si="72"/>
        <v>0</v>
      </c>
      <c r="BN100" s="31">
        <f t="shared" si="73"/>
        <v>0</v>
      </c>
      <c r="BO100" s="31" t="str">
        <f t="shared" si="74"/>
        <v/>
      </c>
      <c r="BP100" s="31" t="str">
        <f t="shared" si="75"/>
        <v/>
      </c>
      <c r="BQ100" s="31" t="str">
        <f t="shared" si="76"/>
        <v/>
      </c>
      <c r="BR100" s="31" t="str">
        <f t="shared" si="77"/>
        <v/>
      </c>
      <c r="BS100" s="31" t="str">
        <f t="shared" si="78"/>
        <v/>
      </c>
      <c r="BT100" s="31" t="str">
        <f t="shared" si="79"/>
        <v/>
      </c>
      <c r="BU100" s="31" t="str">
        <f t="shared" si="80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04344-939F-4604-97C9-84566DFCE557}">
  <dimension ref="A1:CM100"/>
  <sheetViews>
    <sheetView topLeftCell="BN1" workbookViewId="0">
      <selection activeCell="BN13" sqref="BN13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8875802</v>
      </c>
      <c r="E2" s="4">
        <f>MEDIAN(E8:E108)</f>
        <v>260.5</v>
      </c>
      <c r="F2" s="6">
        <f>MEDIAN(F8:F108)</f>
        <v>8875802</v>
      </c>
      <c r="G2" s="7" t="e">
        <f>MEDIAN(G8:G108)</f>
        <v>#NUM!</v>
      </c>
      <c r="H2" s="5"/>
      <c r="I2" s="4">
        <f>MEDIAN(I8:I108)</f>
        <v>260.5</v>
      </c>
      <c r="J2" s="5"/>
      <c r="K2" s="5"/>
      <c r="L2" s="5"/>
      <c r="M2" s="5">
        <f>IF(K4&gt;0,MEDIAN(M8:M108),"N/A")</f>
        <v>260.5</v>
      </c>
      <c r="N2" s="5">
        <f>IF(K4&gt;0,MEDIAN(N8:N108),"N/A")</f>
        <v>8875802</v>
      </c>
      <c r="O2" s="5">
        <f>IF(K4&gt;0,MEDIAN(O8:O108),"N/A")</f>
        <v>35778.124630099344</v>
      </c>
      <c r="P2" s="5" t="str">
        <f>IF(L4&gt;K4,MEDIAN(P8:P108),"N/A")</f>
        <v>N/A</v>
      </c>
      <c r="Q2" s="5">
        <f>IF(L4&gt;0,MEDIAN(Q8:Q108),"N/A")</f>
        <v>35778.124630099344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2089092.5</v>
      </c>
      <c r="W2" s="11">
        <f>MEDIAN(W8:W108)</f>
        <v>444.5</v>
      </c>
      <c r="X2" s="13">
        <f>MEDIAN(X8:X108)</f>
        <v>2089092.5</v>
      </c>
      <c r="Y2" s="14" t="e">
        <f>MEDIAN(Y8:Y108)</f>
        <v>#NUM!</v>
      </c>
      <c r="Z2" s="12"/>
      <c r="AA2" s="11">
        <f>MEDIAN(AA8:AA108)</f>
        <v>444.5</v>
      </c>
      <c r="AB2" s="12"/>
      <c r="AC2" s="12"/>
      <c r="AD2" s="12"/>
      <c r="AE2" s="11">
        <f>IF(AC4&gt;0,MEDIAN(AE8:AE108),"N/A")</f>
        <v>444.5</v>
      </c>
      <c r="AF2" s="11">
        <f>IF(AC4&gt;0,MEDIAN(AF8:AF108),"N/A")</f>
        <v>2089092.5</v>
      </c>
      <c r="AG2" s="11">
        <f>IF(AC4&gt;0,MEDIAN(AG8:AG108),"N/A")</f>
        <v>5282.8293616963692</v>
      </c>
      <c r="AH2" s="11" t="str">
        <f>IF(AD4&gt;AC4,MEDIAN(AH8:AH108),"N/A")</f>
        <v>N/A</v>
      </c>
      <c r="AI2" s="11">
        <f>IF(AD4&gt;0,MEDIAN(AI8:AI108),"N/A")</f>
        <v>5295.680842239808</v>
      </c>
      <c r="AJ2" s="11" t="str">
        <f>IF(AD4&gt;AC4,MEDIAN(AJ8:AJ108),"N/A")</f>
        <v>N/A</v>
      </c>
      <c r="AK2" s="11" t="str">
        <f>IF(AD4&gt;AC4,MEDIAN(AK8:AK108),"N/A")</f>
        <v>N/A</v>
      </c>
      <c r="AL2" s="18" t="e">
        <f>MEDIAN(AL8:AL108)</f>
        <v>#NUM!</v>
      </c>
      <c r="AM2" s="19"/>
      <c r="AN2" s="20">
        <f>MEDIAN(AN8:AN108)</f>
        <v>1873789</v>
      </c>
      <c r="AO2" s="18">
        <f>MEDIAN(AO8:AO108)</f>
        <v>489.5</v>
      </c>
      <c r="AP2" s="20">
        <f>MEDIAN(AP8:AP108)</f>
        <v>1873789</v>
      </c>
      <c r="AQ2" s="21" t="e">
        <f>MEDIAN(AQ8:AQ108)</f>
        <v>#NUM!</v>
      </c>
      <c r="AR2" s="19"/>
      <c r="AS2" s="18">
        <f>MEDIAN(AS8:AS108)</f>
        <v>489.5</v>
      </c>
      <c r="AT2" s="19"/>
      <c r="AU2" s="19"/>
      <c r="AV2" s="19"/>
      <c r="AW2" s="19">
        <f>IF(AU4&gt;0,MEDIAN(AW8:AW108),"N/A")</f>
        <v>489.5</v>
      </c>
      <c r="AX2" s="19">
        <f>IF(AU4&gt;0,MEDIAN(AX8:AX108),"N/A")</f>
        <v>1873789</v>
      </c>
      <c r="AY2" s="19">
        <f>IF(AU4&gt;0,MEDIAN(AY8:AY108),"N/A")</f>
        <v>3903.0679582173707</v>
      </c>
      <c r="AZ2" s="19" t="str">
        <f>IF(AV4&gt;AU4,MEDIAN(AZ8:AZ108),"N/A")</f>
        <v>N/A</v>
      </c>
      <c r="BA2" s="19">
        <f>IF(AV4&gt;0,MEDIAN(BA8:BA108),"N/A")</f>
        <v>3903.0679582173707</v>
      </c>
      <c r="BB2" s="19" t="str">
        <f>IF(AV4&gt;AU4,MEDIAN(BB8:BB108),"N/A")</f>
        <v>N/A</v>
      </c>
      <c r="BC2" s="19" t="str">
        <f>IF(AV4&gt;AU4,MEDIAN(BC8:BC108),"N/A")</f>
        <v>N/A</v>
      </c>
      <c r="BD2" s="25" t="e">
        <f>MEDIAN(BD8:BD108)</f>
        <v>#NUM!</v>
      </c>
      <c r="BE2" s="26"/>
      <c r="BF2" s="27">
        <f>MEDIAN(BF8:BF108)</f>
        <v>3697289.5</v>
      </c>
      <c r="BG2" s="25">
        <f>MEDIAN(BG8:BG108)</f>
        <v>55</v>
      </c>
      <c r="BH2" s="27">
        <f>MEDIAN(BH8:BH108)</f>
        <v>3697289.5</v>
      </c>
      <c r="BI2" s="28" t="e">
        <f>MEDIAN(BI8:BI108)</f>
        <v>#NUM!</v>
      </c>
      <c r="BJ2" s="26"/>
      <c r="BK2" s="25">
        <f>MEDIAN(BK8:BK108)</f>
        <v>55</v>
      </c>
      <c r="BL2" s="26"/>
      <c r="BM2" s="26"/>
      <c r="BN2" s="26"/>
      <c r="BO2" s="26">
        <f>IF(BM4&gt;0,MEDIAN(BO8:BO108),"N/A")</f>
        <v>55</v>
      </c>
      <c r="BP2" s="26">
        <f>IF(BM4&gt;0,MEDIAN(BP8:BP108),"N/A")</f>
        <v>3697289.5</v>
      </c>
      <c r="BQ2" s="26">
        <f>IF(BM4&gt;0,MEDIAN(BQ8:BQ108),"N/A")</f>
        <v>71027.449613152799</v>
      </c>
      <c r="BR2" s="26" t="str">
        <f>IF(BN4&gt;BM4,MEDIAN(BR8:BR108),"N/A")</f>
        <v>N/A</v>
      </c>
      <c r="BS2" s="26">
        <f>IF(BN4&gt;0,MEDIAN(BS8:BS108),"N/A")</f>
        <v>71027.449613152799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>
        <f>MEDIAN(BX8:BX108)</f>
        <v>641504</v>
      </c>
      <c r="BY2" s="34">
        <f>MEDIAN(BY8:BY108)</f>
        <v>58.5</v>
      </c>
      <c r="BZ2" s="41">
        <f>MEDIAN(BZ8:BZ108)</f>
        <v>641504</v>
      </c>
      <c r="CA2" s="42" t="e">
        <f>MEDIAN(CA8:CA108)</f>
        <v>#NUM!</v>
      </c>
      <c r="CB2" s="40"/>
      <c r="CC2" s="34">
        <f>MEDIAN(CC8:CC108)</f>
        <v>59</v>
      </c>
      <c r="CD2" s="40"/>
      <c r="CE2" s="40"/>
      <c r="CF2" s="40"/>
      <c r="CG2" s="40">
        <f>IF(CE4&gt;0,MEDIAN(CG8:CG108),"N/A")</f>
        <v>58.5</v>
      </c>
      <c r="CH2" s="40">
        <f>IF(CE4&gt;0,MEDIAN(CH8:CH108),"N/A")</f>
        <v>641504</v>
      </c>
      <c r="CI2" s="40">
        <f>IF(CE4&gt;0,MEDIAN(CI8:CI108),"N/A")</f>
        <v>11205.746785714286</v>
      </c>
      <c r="CJ2" s="40" t="str">
        <f>IF(CF4&gt;CE4,MEDIAN(CJ8:CJ108),"N/A")</f>
        <v>N/A</v>
      </c>
      <c r="CK2" s="40">
        <f>IF(CF4&gt;0,MEDIAN(CK8:CK108),"N/A")</f>
        <v>11291.179470278043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9981135.333333334</v>
      </c>
      <c r="E3" s="4">
        <f>AVERAGE(E8:E108)</f>
        <v>273.93333333333334</v>
      </c>
      <c r="F3" s="6">
        <f>AVERAGE(F8:F108)</f>
        <v>9981135.333333334</v>
      </c>
      <c r="G3" s="7" t="e">
        <f>AVERAGE(G8:G108)</f>
        <v>#DIV/0!</v>
      </c>
      <c r="H3" s="5"/>
      <c r="I3" s="4">
        <f>AVERAGE(I8:I108)</f>
        <v>273.96666666666664</v>
      </c>
      <c r="J3" s="5"/>
      <c r="K3" s="8">
        <f>K4/L4</f>
        <v>1</v>
      </c>
      <c r="L3" s="5"/>
      <c r="M3" s="5">
        <f>IF(K4&gt;0,AVERAGE(M8:M108),"N/A")</f>
        <v>273.93333333333334</v>
      </c>
      <c r="N3" s="5">
        <f>IF(K4&gt;0,AVERAGE(N8:N108),"N/A")</f>
        <v>9981135.333333334</v>
      </c>
      <c r="O3" s="5">
        <f>IF(K4&gt;0,AVERAGE(O8:O108),"N/A")</f>
        <v>34484.706041526493</v>
      </c>
      <c r="P3" s="5" t="str">
        <f>IF(L4&gt;K4,AVERAGE(P8:P108),"N/A")</f>
        <v>N/A</v>
      </c>
      <c r="Q3" s="5">
        <f>IF(L4&gt;0,AVERAGE(Q8:Q108),"N/A")</f>
        <v>34488.74369890213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2491662.1666666665</v>
      </c>
      <c r="W3" s="11">
        <f>AVERAGE(W8:W108)</f>
        <v>423.16666666666669</v>
      </c>
      <c r="X3" s="13">
        <f>AVERAGE(X8:X108)</f>
        <v>2491662.1666666665</v>
      </c>
      <c r="Y3" s="14" t="e">
        <f>AVERAGE(Y8:Y108)</f>
        <v>#DIV/0!</v>
      </c>
      <c r="Z3" s="12"/>
      <c r="AA3" s="11">
        <f>AVERAGE(AA8:AA108)</f>
        <v>423.66666666666669</v>
      </c>
      <c r="AB3" s="12"/>
      <c r="AC3" s="15">
        <f>AC4/AD4</f>
        <v>1</v>
      </c>
      <c r="AD3" s="12"/>
      <c r="AE3" s="11">
        <f>IF(AC4&gt;0,AVERAGE(AE8:AE108),"N/A")</f>
        <v>423.16666666666669</v>
      </c>
      <c r="AF3" s="11">
        <f>IF(AC4&gt;0,AVERAGE(AF8:AF108),"N/A")</f>
        <v>2491662.1666666665</v>
      </c>
      <c r="AG3" s="11">
        <f>IF(AC4&gt;0,AVERAGE(AG8:AG108),"N/A")</f>
        <v>6635.7995467294431</v>
      </c>
      <c r="AH3" s="11" t="str">
        <f>IF(AD4&gt;AC4,AVERAGE(AH8:AH108),"N/A")</f>
        <v>N/A</v>
      </c>
      <c r="AI3" s="11">
        <f>IF(AD4&gt;0,AVERAGE(AI8:AI108),"N/A")</f>
        <v>6655.6865720350324</v>
      </c>
      <c r="AJ3" s="11" t="str">
        <f>IF(AD4&gt;AC4,AVERAGE(AJ8:AJ108),"N/A")</f>
        <v>N/A</v>
      </c>
      <c r="AK3" s="11" t="str">
        <f>IF(AD4&gt;AC4,AVERAGE(AK8:AK108),"N/A")</f>
        <v>N/A</v>
      </c>
      <c r="AL3" s="18" t="e">
        <f>AVERAGE(AL8:AL108)</f>
        <v>#DIV/0!</v>
      </c>
      <c r="AM3" s="19"/>
      <c r="AN3" s="20">
        <f>AVERAGE(AN8:AN108)</f>
        <v>2343966.7333333334</v>
      </c>
      <c r="AO3" s="18">
        <f>AVERAGE(AO8:AO108)</f>
        <v>512.16666666666663</v>
      </c>
      <c r="AP3" s="20">
        <f>AVERAGE(AP8:AP108)</f>
        <v>2343966.7333333334</v>
      </c>
      <c r="AQ3" s="21" t="e">
        <f>AVERAGE(AQ8:AQ108)</f>
        <v>#DIV/0!</v>
      </c>
      <c r="AR3" s="19"/>
      <c r="AS3" s="18">
        <f>AVERAGE(AS8:AS108)</f>
        <v>512.20000000000005</v>
      </c>
      <c r="AT3" s="19"/>
      <c r="AU3" s="22">
        <f>AU4/AV4</f>
        <v>1</v>
      </c>
      <c r="AV3" s="19"/>
      <c r="AW3" s="19">
        <f>IF(AU4&gt;0,AVERAGE(AW8:AW108),"N/A")</f>
        <v>512.16666666666663</v>
      </c>
      <c r="AX3" s="19">
        <f>IF(AU4&gt;0,AVERAGE(AX8:AX108),"N/A")</f>
        <v>2343966.7333333334</v>
      </c>
      <c r="AY3" s="19">
        <f>IF(AU4&gt;0,AVERAGE(AY8:AY108),"N/A")</f>
        <v>4340.5659415870696</v>
      </c>
      <c r="AZ3" s="19" t="str">
        <f>IF(AV4&gt;AU4,AVERAGE(AZ8:AZ108),"N/A")</f>
        <v>N/A</v>
      </c>
      <c r="BA3" s="19">
        <f>IF(AV4&gt;0,AVERAGE(BA8:BA108),"N/A")</f>
        <v>4341.0065085705664</v>
      </c>
      <c r="BB3" s="19" t="str">
        <f>IF(AV4&gt;AU4,AVERAGE(BB8:BB108),"N/A")</f>
        <v>N/A</v>
      </c>
      <c r="BC3" s="19" t="str">
        <f>IF(AV4&gt;AU4,AVERAGE(BC8:BC108),"N/A")</f>
        <v>N/A</v>
      </c>
      <c r="BD3" s="25" t="e">
        <f>AVERAGE(BD8:BD108)</f>
        <v>#DIV/0!</v>
      </c>
      <c r="BE3" s="26"/>
      <c r="BF3" s="27">
        <f>AVERAGE(BF8:BF108)</f>
        <v>6644379.0999999996</v>
      </c>
      <c r="BG3" s="25">
        <f>AVERAGE(BG8:BG108)</f>
        <v>91.933333333333337</v>
      </c>
      <c r="BH3" s="27">
        <f>AVERAGE(BH8:BH108)</f>
        <v>6644379.0999999996</v>
      </c>
      <c r="BI3" s="28" t="e">
        <f>AVERAGE(BI8:BI108)</f>
        <v>#DIV/0!</v>
      </c>
      <c r="BJ3" s="26"/>
      <c r="BK3" s="25">
        <f>AVERAGE(BK8:BK108)</f>
        <v>91.966666666666669</v>
      </c>
      <c r="BL3" s="26"/>
      <c r="BM3" s="29">
        <f>BM4/BN4</f>
        <v>1</v>
      </c>
      <c r="BN3" s="26"/>
      <c r="BO3" s="26">
        <f>IF(BM4&gt;0,AVERAGE(BO8:BO108),"N/A")</f>
        <v>91.933333333333337</v>
      </c>
      <c r="BP3" s="26">
        <f>IF(BM4&gt;0,AVERAGE(BP8:BP108),"N/A")</f>
        <v>6644379.0999999996</v>
      </c>
      <c r="BQ3" s="26">
        <f>IF(BM4&gt;0,AVERAGE(BQ8:BQ108),"N/A")</f>
        <v>70443.674352045244</v>
      </c>
      <c r="BR3" s="26" t="str">
        <f>IF(BN4&gt;BM4,AVERAGE(BR8:BR108),"N/A")</f>
        <v>N/A</v>
      </c>
      <c r="BS3" s="26">
        <f>IF(BN4&gt;0,AVERAGE(BS8:BS108),"N/A")</f>
        <v>70468.378563447666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>
        <f>AVERAGE(BX8:BX108)</f>
        <v>826593.33333333337</v>
      </c>
      <c r="BY3" s="34">
        <f>AVERAGE(BY8:BY108)</f>
        <v>72.900000000000006</v>
      </c>
      <c r="BZ3" s="41">
        <f>AVERAGE(BZ8:BZ108)</f>
        <v>826593.33333333337</v>
      </c>
      <c r="CA3" s="42" t="e">
        <f>AVERAGE(CA8:CA108)</f>
        <v>#DIV/0!</v>
      </c>
      <c r="CB3" s="40"/>
      <c r="CC3" s="34">
        <f>AVERAGE(CC8:CC108)</f>
        <v>73.266666666666666</v>
      </c>
      <c r="CD3" s="40"/>
      <c r="CE3" s="43">
        <f>CE4/CF4</f>
        <v>1</v>
      </c>
      <c r="CF3" s="40"/>
      <c r="CG3" s="40">
        <f>IF(CE4&gt;0,AVERAGE(CG8:CG108),"N/A")</f>
        <v>72.900000000000006</v>
      </c>
      <c r="CH3" s="40">
        <f>IF(CE4&gt;0,AVERAGE(CH8:CH108),"N/A")</f>
        <v>826593.33333333337</v>
      </c>
      <c r="CI3" s="40">
        <f>IF(CE4&gt;0,AVERAGE(CI8:CI108),"N/A")</f>
        <v>11266.418902380838</v>
      </c>
      <c r="CJ3" s="40" t="str">
        <f>IF(CF4&gt;CE4,AVERAGE(CJ8:CJ108),"N/A")</f>
        <v>N/A</v>
      </c>
      <c r="CK3" s="40">
        <f>IF(CF4&gt;0,AVERAGE(CK8:CK108),"N/A")</f>
        <v>11330.637124209161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5262914.7958182292</v>
      </c>
      <c r="E4" s="4">
        <f>STDEV(E8:E108)</f>
        <v>81.970950839972545</v>
      </c>
      <c r="F4" s="6">
        <f>STDEV(F8:F108)</f>
        <v>5262914.7958182292</v>
      </c>
      <c r="G4" s="7" t="e">
        <f>STDEV(G8:G108)</f>
        <v>#DIV/0!</v>
      </c>
      <c r="H4" s="5"/>
      <c r="I4" s="4">
        <f>STDEV(I8:I108)</f>
        <v>82.016601907819563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81.970950839972545</v>
      </c>
      <c r="N4" s="5">
        <f>IF(K4&gt;1,STDEV(N8:N108),"N/A")</f>
        <v>5262914.7958182292</v>
      </c>
      <c r="O4" s="5">
        <f>IF(K4&gt;1,STDEV(O8:O108),"N/A")</f>
        <v>8297.9755663575324</v>
      </c>
      <c r="P4" s="5" t="str">
        <f>IF(L4&gt;K4+1,STDEV(P8:P108),"N/A")</f>
        <v>N/A</v>
      </c>
      <c r="Q4" s="5">
        <f>IF(L4&gt;0,STDEV(Q8:Q108),"N/A")</f>
        <v>8303.9359486221983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1501252.7861071755</v>
      </c>
      <c r="W4" s="11">
        <f>STDEV(W8:W108)</f>
        <v>188.60268095752994</v>
      </c>
      <c r="X4" s="13">
        <f>STDEV(X8:X108)</f>
        <v>1501252.7861071755</v>
      </c>
      <c r="Y4" s="14" t="e">
        <f>STDEV(Y8:Y108)</f>
        <v>#DIV/0!</v>
      </c>
      <c r="Z4" s="12"/>
      <c r="AA4" s="11">
        <f>STDEV(AA8:AA108)</f>
        <v>188.56999676025063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188.60268095752994</v>
      </c>
      <c r="AF4" s="11">
        <f>IF(AC4&gt;1,STDEV(AF8:AF108),"N/A")</f>
        <v>1501252.7861071755</v>
      </c>
      <c r="AG4" s="11">
        <f>IF(AC4&gt;1,STDEV(AG8:AG108),"N/A")</f>
        <v>3829.9087787591106</v>
      </c>
      <c r="AH4" s="11" t="str">
        <f>IF(AD4&gt;AC4+1,STDEV(AH8:AH108),"N/A")</f>
        <v>N/A</v>
      </c>
      <c r="AI4" s="11">
        <f>IF(AD4&gt;0,STDEV(AI8:AI108),"N/A")</f>
        <v>3867.6270422641942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>
        <f>STDEV(AN8:AN108)</f>
        <v>1434769.1091542349</v>
      </c>
      <c r="AO4" s="18">
        <f>STDEV(AO8:AO108)</f>
        <v>185.87613289932952</v>
      </c>
      <c r="AP4" s="20">
        <f>STDEV(AP8:AP108)</f>
        <v>1434769.1091542349</v>
      </c>
      <c r="AQ4" s="21" t="e">
        <f>STDEV(AQ8:AQ108)</f>
        <v>#DIV/0!</v>
      </c>
      <c r="AR4" s="19"/>
      <c r="AS4" s="18">
        <f>STDEV(AS8:AS108)</f>
        <v>185.83036387504339</v>
      </c>
      <c r="AT4" s="19"/>
      <c r="AU4" s="19">
        <f>SUM(AU8:AU108)</f>
        <v>30</v>
      </c>
      <c r="AV4" s="19">
        <f>SUM(AV8:AV108)</f>
        <v>30</v>
      </c>
      <c r="AW4" s="19">
        <f>IF(AU4&gt;1,STDEV(AW8:AW108),"N/A")</f>
        <v>185.87613289932952</v>
      </c>
      <c r="AX4" s="19">
        <f>IF(AU4&gt;1,STDEV(AX8:AX108),"N/A")</f>
        <v>1434769.1091542349</v>
      </c>
      <c r="AY4" s="19">
        <f>IF(AU4&gt;1,STDEV(AY8:AY108),"N/A")</f>
        <v>1337.7961769891731</v>
      </c>
      <c r="AZ4" s="19" t="str">
        <f>IF(AV4&gt;AU4+1,STDEV(AZ8:AZ108),"N/A")</f>
        <v>N/A</v>
      </c>
      <c r="BA4" s="19">
        <f>IF(AV4&gt;0,STDEV(BA8:BA108),"N/A")</f>
        <v>1337.5128144783678</v>
      </c>
      <c r="BB4" s="19" t="str">
        <f>IF(AV4&gt;AU4+1,STDEV(BB8:BB108),"N/A")</f>
        <v>N/A</v>
      </c>
      <c r="BC4" s="19" t="str">
        <f>IF(AV4&gt;AU4+1,STDEV(BC8:BC108),"N/A")</f>
        <v>N/A</v>
      </c>
      <c r="BD4" s="25" t="e">
        <f>STDEV(BD8:BD108)</f>
        <v>#DIV/0!</v>
      </c>
      <c r="BE4" s="26"/>
      <c r="BF4" s="27">
        <f>STDEV(BF8:BF108)</f>
        <v>5983511.1695894944</v>
      </c>
      <c r="BG4" s="25">
        <f>STDEV(BG8:BG108)</f>
        <v>79.686858403998144</v>
      </c>
      <c r="BH4" s="27">
        <f>STDEV(BH8:BH108)</f>
        <v>5983511.1695894944</v>
      </c>
      <c r="BI4" s="28" t="e">
        <f>STDEV(BI8:BI108)</f>
        <v>#DIV/0!</v>
      </c>
      <c r="BJ4" s="26"/>
      <c r="BK4" s="25">
        <f>STDEV(BK8:BK108)</f>
        <v>79.685798212615083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79.686858403998144</v>
      </c>
      <c r="BP4" s="26">
        <f>IF(BM4&gt;1,STDEV(BP8:BP108),"N/A")</f>
        <v>5983511.1695894944</v>
      </c>
      <c r="BQ4" s="26">
        <f>IF(BM4&gt;1,STDEV(BQ8:BQ108),"N/A")</f>
        <v>8739.9313309721219</v>
      </c>
      <c r="BR4" s="26" t="str">
        <f>IF(BN4&gt;BM4+1,STDEV(BR8:BR108),"N/A")</f>
        <v>N/A</v>
      </c>
      <c r="BS4" s="26">
        <f>IF(BN4&gt;0,STDEV(BS8:BS108),"N/A")</f>
        <v>8727.8606094693532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585983.26198599499</v>
      </c>
      <c r="BY4" s="34">
        <f>STDEV(BY8:BY108)</f>
        <v>49.479602206189561</v>
      </c>
      <c r="BZ4" s="41">
        <f>STDEV(BZ8:BZ108)</f>
        <v>585983.26198599499</v>
      </c>
      <c r="CA4" s="42" t="e">
        <f>STDEV(CA8:CA108)</f>
        <v>#DIV/0!</v>
      </c>
      <c r="CB4" s="40"/>
      <c r="CC4" s="34">
        <f>STDEV(CC8:CC108)</f>
        <v>49.644205366153074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49.479602206189561</v>
      </c>
      <c r="CH4" s="40">
        <f>IF(CE4&gt;1,STDEV(CH8:CH108),"N/A")</f>
        <v>585983.26198599499</v>
      </c>
      <c r="CI4" s="40">
        <f>IF(CE4&gt;1,STDEV(CI8:CI108),"N/A")</f>
        <v>677.09466529976737</v>
      </c>
      <c r="CJ4" s="40" t="str">
        <f>IF(CF4&gt;CE4+1,STDEV(CJ8:CJ108),"N/A")</f>
        <v>N/A</v>
      </c>
      <c r="CK4" s="40">
        <f>IF(CF4&gt;0,STDEV(CK8:CK108),"N/A")</f>
        <v>666.46271950384437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26336449</v>
      </c>
      <c r="E5" s="4">
        <f>MAX(E8:E108)</f>
        <v>549</v>
      </c>
      <c r="F5" s="6">
        <f>MAX(F8:F108)</f>
        <v>26336449</v>
      </c>
      <c r="G5" s="4">
        <f>MAX(G8:G108)</f>
        <v>0</v>
      </c>
      <c r="H5" s="5"/>
      <c r="I5" s="4">
        <f>MAX(I8:I108)</f>
        <v>549</v>
      </c>
      <c r="J5" s="5"/>
      <c r="K5" s="5"/>
      <c r="L5" s="5"/>
      <c r="M5" s="5">
        <f>IF(K4&gt;0,MAX(M8:M108),"N/A")</f>
        <v>549</v>
      </c>
      <c r="N5" s="5">
        <f>IF(K4&gt;0,MAX(N8:N108),"N/A")</f>
        <v>26336449</v>
      </c>
      <c r="O5" s="5">
        <f>IF(K4&gt;0,MAX(O8:O108),"N/A")</f>
        <v>51361.202409638558</v>
      </c>
      <c r="P5" s="5" t="str">
        <f>IF(L4&gt;K4,MAX(P8:P108),"N/A")</f>
        <v>N/A</v>
      </c>
      <c r="Q5" s="5">
        <f>IF(L4&gt;0,MAX(Q8:Q108),"N/A")</f>
        <v>51361.202409638558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7338381</v>
      </c>
      <c r="W5" s="11">
        <f>MAX(W8:W108)</f>
        <v>788</v>
      </c>
      <c r="X5" s="13">
        <f>MAX(X8:X108)</f>
        <v>7338381</v>
      </c>
      <c r="Y5" s="11">
        <f>MAX(Y8:Y108)</f>
        <v>0</v>
      </c>
      <c r="Z5" s="12"/>
      <c r="AA5" s="11">
        <f>MAX(AA8:AA108)</f>
        <v>788</v>
      </c>
      <c r="AB5" s="12"/>
      <c r="AC5" s="12"/>
      <c r="AD5" s="12"/>
      <c r="AE5" s="11">
        <f>IF(AC4&gt;0,MAX(AE8:AE108),"N/A")</f>
        <v>788</v>
      </c>
      <c r="AF5" s="11">
        <f>IF(AC4&gt;0,MAX(AF8:AF108),"N/A")</f>
        <v>7338381</v>
      </c>
      <c r="AG5" s="11">
        <f>IF(AC4&gt;0,MAX(AG8:AG108),"N/A")</f>
        <v>18820.17525773196</v>
      </c>
      <c r="AH5" s="11" t="str">
        <f>IF(AD4&gt;AC4,MAX(AH8:AH108),"N/A")</f>
        <v>N/A</v>
      </c>
      <c r="AI5" s="11">
        <f>IF(AD4&gt;0,MAX(AI8:AI108),"N/A")</f>
        <v>19016.21875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0</v>
      </c>
      <c r="AM5" s="19"/>
      <c r="AN5" s="20">
        <f>MAX(AN8:AN108)</f>
        <v>6386621</v>
      </c>
      <c r="AO5" s="18">
        <f>MAX(AO8:AO108)</f>
        <v>997</v>
      </c>
      <c r="AP5" s="20">
        <f>MAX(AP8:AP108)</f>
        <v>6386621</v>
      </c>
      <c r="AQ5" s="18">
        <f>MAX(AQ8:AQ108)</f>
        <v>0</v>
      </c>
      <c r="AR5" s="19"/>
      <c r="AS5" s="18">
        <f>MAX(AS8:AS108)</f>
        <v>997</v>
      </c>
      <c r="AT5" s="19"/>
      <c r="AU5" s="19"/>
      <c r="AV5" s="19"/>
      <c r="AW5" s="19">
        <f>IF(AU4&gt;0,MAX(AW8:AW108),"N/A")</f>
        <v>997</v>
      </c>
      <c r="AX5" s="19">
        <f>IF(AU4&gt;0,MAX(AX8:AX108),"N/A")</f>
        <v>6386621</v>
      </c>
      <c r="AY5" s="19">
        <f>IF(AU4&gt;0,MAX(AY8:AY108),"N/A")</f>
        <v>7143.5127226463101</v>
      </c>
      <c r="AZ5" s="19" t="str">
        <f>IF(AV4&gt;AU4,MAX(AZ8:AZ108),"N/A")</f>
        <v>N/A</v>
      </c>
      <c r="BA5" s="19">
        <f>IF(AV4&gt;0,MAX(BA8:BA108),"N/A")</f>
        <v>7143.5127226463101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0</v>
      </c>
      <c r="BE5" s="26"/>
      <c r="BF5" s="27">
        <f>MAX(BF8:BF108)</f>
        <v>26354838</v>
      </c>
      <c r="BG5" s="25">
        <f>MAX(BG8:BG108)</f>
        <v>358</v>
      </c>
      <c r="BH5" s="27">
        <f>MAX(BH8:BH108)</f>
        <v>26354838</v>
      </c>
      <c r="BI5" s="25">
        <f>MAX(BI8:BI108)</f>
        <v>0</v>
      </c>
      <c r="BJ5" s="26"/>
      <c r="BK5" s="25">
        <f>MAX(BK8:BK108)</f>
        <v>358</v>
      </c>
      <c r="BL5" s="26"/>
      <c r="BM5" s="26"/>
      <c r="BN5" s="26"/>
      <c r="BO5" s="26">
        <f>IF(BM4&gt;0,MAX(BO8:BO108),"N/A")</f>
        <v>358</v>
      </c>
      <c r="BP5" s="26">
        <f>IF(BM4&gt;0,MAX(BP8:BP108),"N/A")</f>
        <v>26354838</v>
      </c>
      <c r="BQ5" s="26">
        <f>IF(BM4&gt;0,MAX(BQ8:BQ108),"N/A")</f>
        <v>93165.166666666672</v>
      </c>
      <c r="BR5" s="26" t="str">
        <f>IF(BN4&gt;BM4,MAX(BR8:BR108),"N/A")</f>
        <v>N/A</v>
      </c>
      <c r="BS5" s="26">
        <f>IF(BN4&gt;0,MAX(BS8:BS108),"N/A")</f>
        <v>93165.166666666672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2835435</v>
      </c>
      <c r="BY5" s="34">
        <f>MAX(BY8:BY108)</f>
        <v>230</v>
      </c>
      <c r="BZ5" s="41">
        <f>MAX(BZ8:BZ108)</f>
        <v>2835435</v>
      </c>
      <c r="CA5" s="34">
        <f>MAX(CA8:CA108)</f>
        <v>0</v>
      </c>
      <c r="CB5" s="40"/>
      <c r="CC5" s="34">
        <f>MAX(CC8:CC108)</f>
        <v>231</v>
      </c>
      <c r="CD5" s="40"/>
      <c r="CE5" s="40"/>
      <c r="CF5" s="40"/>
      <c r="CG5" s="40">
        <f>IF(CE4&gt;0,MAX(CG8:CG108),"N/A")</f>
        <v>230</v>
      </c>
      <c r="CH5" s="40">
        <f>IF(CE4&gt;0,MAX(CH8:CH108),"N/A")</f>
        <v>2835435</v>
      </c>
      <c r="CI5" s="40">
        <f>IF(CE4&gt;0,MAX(CI8:CI108),"N/A")</f>
        <v>12809.809523809523</v>
      </c>
      <c r="CJ5" s="40" t="str">
        <f>IF(CF4&gt;CE4,MAX(CJ8:CJ108),"N/A")</f>
        <v>N/A</v>
      </c>
      <c r="CK5" s="40">
        <f>IF(CF4&gt;0,MAX(CK8:CK108),"N/A")</f>
        <v>12809.809523809523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3354253</v>
      </c>
      <c r="E6" s="4">
        <f>MIN(E8:E108)</f>
        <v>158</v>
      </c>
      <c r="F6" s="6">
        <f>MIN(F8:F108)</f>
        <v>3354253</v>
      </c>
      <c r="G6" s="4">
        <f>MIN(G8:G108)</f>
        <v>0</v>
      </c>
      <c r="H6" s="5"/>
      <c r="I6" s="4">
        <f>MIN(I8:I108)</f>
        <v>158</v>
      </c>
      <c r="J6" s="5"/>
      <c r="K6" s="5"/>
      <c r="L6" s="5"/>
      <c r="M6" s="5">
        <f>IF(K4&gt;0,MIN(M8:M108),"N/A")</f>
        <v>158</v>
      </c>
      <c r="N6" s="5">
        <f>IF(K4&gt;0,MIN(N8:N108),"N/A")</f>
        <v>3354253</v>
      </c>
      <c r="O6" s="5">
        <f>IF(K4&gt;0,MIN(O8:O108),"N/A")</f>
        <v>19159.550264550264</v>
      </c>
      <c r="P6" s="5" t="str">
        <f>IF(L4&gt;K4,MIN(P8:P108),"N/A")</f>
        <v>N/A</v>
      </c>
      <c r="Q6" s="5">
        <f>IF(L4&gt;0,MIN(Q8:Q108),"N/A")</f>
        <v>19159.550264550264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979840</v>
      </c>
      <c r="W6" s="11">
        <f>MIN(W8:W108)</f>
        <v>96</v>
      </c>
      <c r="X6" s="13">
        <f>MIN(X8:X108)</f>
        <v>979840</v>
      </c>
      <c r="Y6" s="11">
        <f>MIN(Y8:Y108)</f>
        <v>0</v>
      </c>
      <c r="Z6" s="12"/>
      <c r="AA6" s="11">
        <f>MIN(AA8:AA108)</f>
        <v>97</v>
      </c>
      <c r="AB6" s="12"/>
      <c r="AC6" s="12"/>
      <c r="AD6" s="12"/>
      <c r="AE6" s="11">
        <f>IF(AC4&gt;0,MIN(AE8:AE108),"N/A")</f>
        <v>96</v>
      </c>
      <c r="AF6" s="11">
        <f>IF(AC4&gt;0,MIN(AF8:AF108),"N/A")</f>
        <v>979840</v>
      </c>
      <c r="AG6" s="11">
        <f>IF(AC4&gt;0,MIN(AG8:AG108),"N/A")</f>
        <v>2673.2154115586691</v>
      </c>
      <c r="AH6" s="11" t="str">
        <f>IF(AD4&gt;AC4,MIN(AH8:AH108),"N/A")</f>
        <v>N/A</v>
      </c>
      <c r="AI6" s="11">
        <f>IF(AD4&gt;0,MIN(AI8:AI108),"N/A")</f>
        <v>2677.9052631578948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0</v>
      </c>
      <c r="AM6" s="19"/>
      <c r="AN6" s="20">
        <f>MIN(AN8:AN108)</f>
        <v>907716</v>
      </c>
      <c r="AO6" s="18">
        <f>MIN(AO8:AO108)</f>
        <v>265</v>
      </c>
      <c r="AP6" s="20">
        <f>MIN(AP8:AP108)</f>
        <v>907716</v>
      </c>
      <c r="AQ6" s="18">
        <f>MIN(AQ8:AQ108)</f>
        <v>0</v>
      </c>
      <c r="AR6" s="19"/>
      <c r="AS6" s="18">
        <f>MIN(AS8:AS108)</f>
        <v>266</v>
      </c>
      <c r="AT6" s="19"/>
      <c r="AU6" s="19"/>
      <c r="AV6" s="19"/>
      <c r="AW6" s="19">
        <f>IF(AU4&gt;0,MIN(AW8:AW108),"N/A")</f>
        <v>265</v>
      </c>
      <c r="AX6" s="19">
        <f>IF(AU4&gt;0,MIN(AX8:AX108),"N/A")</f>
        <v>907716</v>
      </c>
      <c r="AY6" s="19">
        <f>IF(AU4&gt;0,MIN(AY8:AY108),"N/A")</f>
        <v>2742.3444108761328</v>
      </c>
      <c r="AZ6" s="19" t="str">
        <f>IF(AV4&gt;AU4,MIN(AZ8:AZ108),"N/A")</f>
        <v>N/A</v>
      </c>
      <c r="BA6" s="19">
        <f>IF(AV4&gt;0,MIN(BA8:BA108),"N/A")</f>
        <v>2742.3444108761328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0</v>
      </c>
      <c r="BE6" s="26"/>
      <c r="BF6" s="27">
        <f>MIN(BF8:BF108)</f>
        <v>1226954</v>
      </c>
      <c r="BG6" s="25">
        <f>MIN(BG8:BG108)</f>
        <v>18</v>
      </c>
      <c r="BH6" s="27">
        <f>MIN(BH8:BH108)</f>
        <v>1226954</v>
      </c>
      <c r="BI6" s="25">
        <f>MIN(BI8:BI108)</f>
        <v>0</v>
      </c>
      <c r="BJ6" s="26"/>
      <c r="BK6" s="25">
        <f>MIN(BK8:BK108)</f>
        <v>18</v>
      </c>
      <c r="BL6" s="26"/>
      <c r="BM6" s="26"/>
      <c r="BN6" s="26"/>
      <c r="BO6" s="26">
        <f>IF(BM4&gt;0,MIN(BO8:BO108),"N/A")</f>
        <v>18</v>
      </c>
      <c r="BP6" s="26">
        <f>IF(BM4&gt;0,MIN(BP8:BP108),"N/A")</f>
        <v>1226954</v>
      </c>
      <c r="BQ6" s="26">
        <f>IF(BM4&gt;0,MIN(BQ8:BQ108),"N/A")</f>
        <v>52531.92</v>
      </c>
      <c r="BR6" s="26" t="str">
        <f>IF(BN4&gt;BM4,MIN(BR8:BR108),"N/A")</f>
        <v>N/A</v>
      </c>
      <c r="BS6" s="26">
        <f>IF(BN4&gt;0,MIN(BS8:BS108),"N/A")</f>
        <v>52531.92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401473</v>
      </c>
      <c r="BY6" s="34">
        <f>MIN(BY8:BY108)</f>
        <v>33</v>
      </c>
      <c r="BZ6" s="41">
        <f>MIN(BZ8:BZ108)</f>
        <v>401473</v>
      </c>
      <c r="CA6" s="34">
        <f>MIN(CA8:CA108)</f>
        <v>0</v>
      </c>
      <c r="CB6" s="40"/>
      <c r="CC6" s="34">
        <f>MIN(CC8:CC108)</f>
        <v>33</v>
      </c>
      <c r="CD6" s="40"/>
      <c r="CE6" s="40"/>
      <c r="CF6" s="40"/>
      <c r="CG6" s="40">
        <f>IF(CE4&gt;0,MIN(CG8:CG108),"N/A")</f>
        <v>33</v>
      </c>
      <c r="CH6" s="40">
        <f>IF(CE4&gt;0,MIN(CH8:CH108),"N/A")</f>
        <v>401473</v>
      </c>
      <c r="CI6" s="40">
        <f>IF(CE4&gt;0,MIN(CI8:CI108),"N/A")</f>
        <v>10173.569230769232</v>
      </c>
      <c r="CJ6" s="40" t="str">
        <f>IF(CF4&gt;CE4,MIN(CJ8:CJ108),"N/A")</f>
        <v>N/A</v>
      </c>
      <c r="CK6" s="40">
        <f>IF(CF4&gt;0,MIN(CK8:CK108),"N/A")</f>
        <v>10332.53125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62</v>
      </c>
      <c r="C8" s="10" t="s">
        <v>62</v>
      </c>
      <c r="D8" s="10">
        <v>8162151</v>
      </c>
      <c r="E8" s="10">
        <v>228</v>
      </c>
      <c r="F8" s="10">
        <v>8162151</v>
      </c>
      <c r="G8" s="10" t="s">
        <v>2560</v>
      </c>
      <c r="H8" s="10" t="s">
        <v>2561</v>
      </c>
      <c r="I8" s="10">
        <v>228</v>
      </c>
      <c r="J8" s="10">
        <v>1545430774</v>
      </c>
      <c r="K8" s="10">
        <f t="shared" ref="K8:K71" si="0">IF(AND(B8=C8,L8=1),1,0)</f>
        <v>1</v>
      </c>
      <c r="L8" s="10">
        <f t="shared" ref="L8:L71" si="1">IF(C8&gt;0,1,0)</f>
        <v>1</v>
      </c>
      <c r="M8" s="10">
        <f t="shared" ref="M8:M71" si="2">IF(K8=1,E8,"")</f>
        <v>228</v>
      </c>
      <c r="N8" s="10">
        <f t="shared" ref="N8:N71" si="3">IF(K8=1,D8,"")</f>
        <v>8162151</v>
      </c>
      <c r="O8" s="10">
        <f t="shared" ref="O8:O71" si="4">IF(AND(L8&gt;0,K8=1),F8/I8,"")</f>
        <v>35798.90789473684</v>
      </c>
      <c r="P8" s="10" t="str">
        <f t="shared" ref="P8:P71" si="5">IF(AND(L8&gt;0,K8=0),F8/I8,"")</f>
        <v/>
      </c>
      <c r="Q8" s="10">
        <f t="shared" ref="Q8:Q71" si="6">IF(L8&gt;0,D8/E8,"")</f>
        <v>35798.90789473684</v>
      </c>
      <c r="R8" s="10" t="str">
        <f t="shared" ref="R8:R71" si="7">IF(AND(L8&gt;0,K8=0),(F8-D8)/(I8-E8),"")</f>
        <v/>
      </c>
      <c r="S8" s="10" t="str">
        <f t="shared" ref="S8:S71" si="8">IF(AND(L8&gt;0,K8=0),I8-E8,"")</f>
        <v/>
      </c>
      <c r="T8" s="17" t="s">
        <v>62</v>
      </c>
      <c r="U8" s="17" t="s">
        <v>62</v>
      </c>
      <c r="V8" s="17">
        <v>1414330</v>
      </c>
      <c r="W8" s="17">
        <v>131</v>
      </c>
      <c r="X8" s="17">
        <v>1414330</v>
      </c>
      <c r="Y8" s="17" t="s">
        <v>2709</v>
      </c>
      <c r="Z8" s="17" t="s">
        <v>2710</v>
      </c>
      <c r="AA8" s="17">
        <v>132</v>
      </c>
      <c r="AB8" s="17">
        <v>1580887804</v>
      </c>
      <c r="AC8" s="17">
        <f t="shared" ref="AC8:AC71" si="9">IF(AND(T8=U8,AD8=1),1,0)</f>
        <v>1</v>
      </c>
      <c r="AD8" s="17">
        <f t="shared" ref="AD8:AD71" si="10">IF(U8&gt;0,1,0)</f>
        <v>1</v>
      </c>
      <c r="AE8" s="32">
        <f t="shared" ref="AE8:AE71" si="11">IF(AC8=1,W8,"")</f>
        <v>131</v>
      </c>
      <c r="AF8" s="32">
        <f t="shared" ref="AF8:AF71" si="12">IF(AC8=1,V8,"")</f>
        <v>1414330</v>
      </c>
      <c r="AG8" s="32">
        <f t="shared" ref="AG8:AG71" si="13">IF(AND(AD8&gt;0,AC8=1),X8/AA8,"")</f>
        <v>10714.621212121212</v>
      </c>
      <c r="AH8" s="32" t="str">
        <f t="shared" ref="AH8:AH71" si="14">IF(AND(AD8&gt;0,AC8=0),X8/AA8,"")</f>
        <v/>
      </c>
      <c r="AI8" s="32">
        <f t="shared" ref="AI8:AI71" si="15">IF(AD8&gt;0,V8/W8,"")</f>
        <v>10796.412213740457</v>
      </c>
      <c r="AJ8" s="32" t="str">
        <f t="shared" ref="AJ8:AJ71" si="16">IF(AND(AD8&gt;0,AC8=0),(X8-V8)/(AA8-W8),"")</f>
        <v/>
      </c>
      <c r="AK8" s="32" t="str">
        <f t="shared" ref="AK8:AK71" si="17">IF(AND(AD8&gt;0,AC8=0),AA8-W8,"")</f>
        <v/>
      </c>
      <c r="AL8" s="24" t="s">
        <v>62</v>
      </c>
      <c r="AM8" s="24" t="s">
        <v>62</v>
      </c>
      <c r="AN8" s="24">
        <v>972844</v>
      </c>
      <c r="AO8" s="24">
        <v>298</v>
      </c>
      <c r="AP8" s="24">
        <v>972844</v>
      </c>
      <c r="AQ8" s="24" t="s">
        <v>2788</v>
      </c>
      <c r="AR8" s="24" t="s">
        <v>2789</v>
      </c>
      <c r="AS8" s="24">
        <v>298</v>
      </c>
      <c r="AT8" s="24">
        <v>1545439041</v>
      </c>
      <c r="AU8" s="24">
        <f t="shared" ref="AU8:AU71" si="18">IF(AND(AL8=AM8,AV8=1),1,0)</f>
        <v>1</v>
      </c>
      <c r="AV8" s="24">
        <f t="shared" ref="AV8:AV71" si="19">IF(AM8&gt;0,1,0)</f>
        <v>1</v>
      </c>
      <c r="AW8" s="24">
        <f t="shared" ref="AW8:AW71" si="20">IF(AU8=1,AO8,"")</f>
        <v>298</v>
      </c>
      <c r="AX8" s="24">
        <f t="shared" ref="AX8:AX71" si="21">IF(AU8=1,AN8,"")</f>
        <v>972844</v>
      </c>
      <c r="AY8" s="24">
        <f t="shared" ref="AY8:AY71" si="22">IF(AND(AV8&gt;0,AU8=1),AP8/AS8,"")</f>
        <v>3264.5771812080538</v>
      </c>
      <c r="AZ8" s="24" t="str">
        <f t="shared" ref="AZ8:AZ71" si="23">IF(AND(AV8&gt;0,AU8=0),AP8/AS8,"")</f>
        <v/>
      </c>
      <c r="BA8" s="24">
        <f t="shared" ref="BA8:BA71" si="24">IF(AV8&gt;0,AN8/AO8,"")</f>
        <v>3264.5771812080538</v>
      </c>
      <c r="BB8" s="24" t="str">
        <f t="shared" ref="BB8:BB71" si="25">IF(AND(AV8&gt;0,AU8=0),(AP8-AN8)/(AS8-AO8),"")</f>
        <v/>
      </c>
      <c r="BC8" s="24" t="str">
        <f t="shared" ref="BC8:BC71" si="26">IF(AND(AV8&gt;0,AU8=0),AS8-AO8,"")</f>
        <v/>
      </c>
      <c r="BD8" s="31" t="s">
        <v>62</v>
      </c>
      <c r="BE8" s="31" t="s">
        <v>62</v>
      </c>
      <c r="BF8" s="31">
        <v>2794955</v>
      </c>
      <c r="BG8" s="31">
        <v>30</v>
      </c>
      <c r="BH8" s="31">
        <v>2794955</v>
      </c>
      <c r="BI8" s="31" t="s">
        <v>2719</v>
      </c>
      <c r="BJ8" s="31" t="s">
        <v>2862</v>
      </c>
      <c r="BK8" s="31">
        <v>30</v>
      </c>
      <c r="BL8" s="31">
        <v>1581032502</v>
      </c>
      <c r="BM8" s="31">
        <f t="shared" ref="BM8:BM71" si="27">IF(AND(BD8=BE8,BN8=1),1,0)</f>
        <v>1</v>
      </c>
      <c r="BN8" s="31">
        <f t="shared" ref="BN8:BN71" si="28">IF(BE8&gt;0,1,0)</f>
        <v>1</v>
      </c>
      <c r="BO8" s="31">
        <f t="shared" ref="BO8:BO71" si="29">IF(BM8=1,BG8,"")</f>
        <v>30</v>
      </c>
      <c r="BP8" s="31">
        <f t="shared" ref="BP8:BP71" si="30">IF(BM8=1,BF8,"")</f>
        <v>2794955</v>
      </c>
      <c r="BQ8" s="31">
        <f t="shared" ref="BQ8:BQ71" si="31">IF(AND(BN8&gt;0,BM8=1),BH8/BK8,"")</f>
        <v>93165.166666666672</v>
      </c>
      <c r="BR8" s="31" t="str">
        <f t="shared" ref="BR8:BR71" si="32">IF(AND(BN8&gt;0,BM8=0),BH8/BK8,"")</f>
        <v/>
      </c>
      <c r="BS8" s="31">
        <f t="shared" ref="BS8:BS71" si="33">IF(BN8&gt;0,BF8/BG8,"")</f>
        <v>93165.166666666672</v>
      </c>
      <c r="BT8" s="31" t="str">
        <f t="shared" ref="BT8:BT71" si="34">IF(AND(BN8&gt;0,BM8=0),(BH8-BF8)/(BK8-BG8),"")</f>
        <v/>
      </c>
      <c r="BU8" s="31" t="str">
        <f t="shared" ref="BU8:BU71" si="35">IF(AND(BN8&gt;0,BM8=0),BK8-BG8,"")</f>
        <v/>
      </c>
      <c r="BV8" s="45" t="s">
        <v>62</v>
      </c>
      <c r="BW8" s="45" t="s">
        <v>62</v>
      </c>
      <c r="BX8" s="45">
        <v>624486</v>
      </c>
      <c r="BY8" s="45">
        <v>49</v>
      </c>
      <c r="BZ8" s="45">
        <v>624486</v>
      </c>
      <c r="CA8" s="45" t="s">
        <v>2582</v>
      </c>
      <c r="CB8" s="45" t="s">
        <v>2928</v>
      </c>
      <c r="CC8" s="45">
        <v>49</v>
      </c>
      <c r="CD8" s="45">
        <v>1580941712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49</v>
      </c>
      <c r="CH8" s="45">
        <f t="shared" ref="CH8:CH37" si="39">IF(CE8=1,BX8,"")</f>
        <v>624486</v>
      </c>
      <c r="CI8" s="45">
        <f t="shared" ref="CI8:CI37" si="40">IF(AND(CF8&gt;0,CE8=1),BZ8/CC8,"")</f>
        <v>12744.612244897959</v>
      </c>
      <c r="CJ8" s="45" t="str">
        <f t="shared" ref="CJ8:CJ37" si="41">IF(AND(CF8&gt;0,CE8=0),BZ8/CC8,"")</f>
        <v/>
      </c>
      <c r="CK8" s="45">
        <f t="shared" ref="CK8:CK37" si="42">IF(CF8&gt;0,BX8/BY8,"")</f>
        <v>12744.612244897959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62</v>
      </c>
      <c r="C9" s="10" t="s">
        <v>62</v>
      </c>
      <c r="D9" s="10">
        <v>8143665</v>
      </c>
      <c r="E9" s="10">
        <v>214</v>
      </c>
      <c r="F9" s="10">
        <v>8143665</v>
      </c>
      <c r="G9" s="10" t="s">
        <v>2562</v>
      </c>
      <c r="H9" s="10" t="s">
        <v>2563</v>
      </c>
      <c r="I9" s="10">
        <v>214</v>
      </c>
      <c r="J9" s="10">
        <v>1545431005</v>
      </c>
      <c r="K9" s="10">
        <f t="shared" si="0"/>
        <v>1</v>
      </c>
      <c r="L9" s="10">
        <f t="shared" si="1"/>
        <v>1</v>
      </c>
      <c r="M9" s="10">
        <f t="shared" si="2"/>
        <v>214</v>
      </c>
      <c r="N9" s="10">
        <f t="shared" si="3"/>
        <v>8143665</v>
      </c>
      <c r="O9" s="10">
        <f t="shared" si="4"/>
        <v>38054.509345794395</v>
      </c>
      <c r="P9" s="10" t="str">
        <f t="shared" si="5"/>
        <v/>
      </c>
      <c r="Q9" s="10">
        <f t="shared" si="6"/>
        <v>38054.509345794395</v>
      </c>
      <c r="R9" s="10" t="str">
        <f t="shared" si="7"/>
        <v/>
      </c>
      <c r="S9" s="10" t="str">
        <f t="shared" si="8"/>
        <v/>
      </c>
      <c r="T9" s="17" t="s">
        <v>62</v>
      </c>
      <c r="U9" s="17" t="s">
        <v>62</v>
      </c>
      <c r="V9" s="17">
        <v>1825557</v>
      </c>
      <c r="W9" s="17">
        <v>96</v>
      </c>
      <c r="X9" s="17">
        <v>1825557</v>
      </c>
      <c r="Y9" s="17" t="s">
        <v>1702</v>
      </c>
      <c r="Z9" s="17" t="s">
        <v>2711</v>
      </c>
      <c r="AA9" s="17">
        <v>97</v>
      </c>
      <c r="AB9" s="17">
        <v>1580887948</v>
      </c>
      <c r="AC9" s="17">
        <f t="shared" si="9"/>
        <v>1</v>
      </c>
      <c r="AD9" s="17">
        <f t="shared" si="10"/>
        <v>1</v>
      </c>
      <c r="AE9" s="32">
        <f t="shared" si="11"/>
        <v>96</v>
      </c>
      <c r="AF9" s="32">
        <f t="shared" si="12"/>
        <v>1825557</v>
      </c>
      <c r="AG9" s="32">
        <f t="shared" si="13"/>
        <v>18820.17525773196</v>
      </c>
      <c r="AH9" s="32" t="str">
        <f t="shared" si="14"/>
        <v/>
      </c>
      <c r="AI9" s="32">
        <f t="shared" si="15"/>
        <v>19016.21875</v>
      </c>
      <c r="AJ9" s="32" t="str">
        <f t="shared" si="16"/>
        <v/>
      </c>
      <c r="AK9" s="32" t="str">
        <f t="shared" si="17"/>
        <v/>
      </c>
      <c r="AL9" s="24" t="s">
        <v>62</v>
      </c>
      <c r="AM9" s="24" t="s">
        <v>62</v>
      </c>
      <c r="AN9" s="24">
        <v>1172166</v>
      </c>
      <c r="AO9" s="24">
        <v>352</v>
      </c>
      <c r="AP9" s="24">
        <v>1172166</v>
      </c>
      <c r="AQ9" s="24" t="s">
        <v>2737</v>
      </c>
      <c r="AR9" s="24" t="s">
        <v>2790</v>
      </c>
      <c r="AS9" s="24">
        <v>352</v>
      </c>
      <c r="AT9" s="24">
        <v>1545439342</v>
      </c>
      <c r="AU9" s="24">
        <f t="shared" si="18"/>
        <v>1</v>
      </c>
      <c r="AV9" s="24">
        <f t="shared" si="19"/>
        <v>1</v>
      </c>
      <c r="AW9" s="24">
        <f t="shared" si="20"/>
        <v>352</v>
      </c>
      <c r="AX9" s="24">
        <f t="shared" si="21"/>
        <v>1172166</v>
      </c>
      <c r="AY9" s="24">
        <f t="shared" si="22"/>
        <v>3330.0170454545455</v>
      </c>
      <c r="AZ9" s="24" t="str">
        <f t="shared" si="23"/>
        <v/>
      </c>
      <c r="BA9" s="24">
        <f t="shared" si="24"/>
        <v>3330.0170454545455</v>
      </c>
      <c r="BB9" s="24" t="str">
        <f t="shared" si="25"/>
        <v/>
      </c>
      <c r="BC9" s="24" t="str">
        <f t="shared" si="26"/>
        <v/>
      </c>
      <c r="BD9" s="31" t="s">
        <v>62</v>
      </c>
      <c r="BE9" s="31" t="s">
        <v>62</v>
      </c>
      <c r="BF9" s="31">
        <v>1598727</v>
      </c>
      <c r="BG9" s="31">
        <v>18</v>
      </c>
      <c r="BH9" s="31">
        <v>1598727</v>
      </c>
      <c r="BI9" s="31" t="s">
        <v>2568</v>
      </c>
      <c r="BJ9" s="31" t="s">
        <v>2863</v>
      </c>
      <c r="BK9" s="31">
        <v>18</v>
      </c>
      <c r="BL9" s="31">
        <v>1581032507</v>
      </c>
      <c r="BM9" s="31">
        <f t="shared" si="27"/>
        <v>1</v>
      </c>
      <c r="BN9" s="31">
        <f t="shared" si="28"/>
        <v>1</v>
      </c>
      <c r="BO9" s="31">
        <f t="shared" si="29"/>
        <v>18</v>
      </c>
      <c r="BP9" s="31">
        <f t="shared" si="30"/>
        <v>1598727</v>
      </c>
      <c r="BQ9" s="31">
        <f t="shared" si="31"/>
        <v>88818.166666666672</v>
      </c>
      <c r="BR9" s="31" t="str">
        <f t="shared" si="32"/>
        <v/>
      </c>
      <c r="BS9" s="31">
        <f t="shared" si="33"/>
        <v>88818.166666666672</v>
      </c>
      <c r="BT9" s="31" t="str">
        <f t="shared" si="34"/>
        <v/>
      </c>
      <c r="BU9" s="31" t="str">
        <f t="shared" si="35"/>
        <v/>
      </c>
      <c r="BV9" s="45" t="s">
        <v>62</v>
      </c>
      <c r="BW9" s="45" t="s">
        <v>62</v>
      </c>
      <c r="BX9" s="45">
        <v>538012</v>
      </c>
      <c r="BY9" s="45">
        <v>42</v>
      </c>
      <c r="BZ9" s="45">
        <v>538012</v>
      </c>
      <c r="CA9" s="45" t="s">
        <v>2709</v>
      </c>
      <c r="CB9" s="45" t="s">
        <v>2929</v>
      </c>
      <c r="CC9" s="45">
        <v>42</v>
      </c>
      <c r="CD9" s="45">
        <v>1580941717</v>
      </c>
      <c r="CE9" s="45">
        <f t="shared" si="36"/>
        <v>1</v>
      </c>
      <c r="CF9" s="45">
        <f t="shared" si="37"/>
        <v>1</v>
      </c>
      <c r="CG9" s="45">
        <f t="shared" si="38"/>
        <v>42</v>
      </c>
      <c r="CH9" s="45">
        <f t="shared" si="39"/>
        <v>538012</v>
      </c>
      <c r="CI9" s="45">
        <f t="shared" si="40"/>
        <v>12809.809523809523</v>
      </c>
      <c r="CJ9" s="45" t="str">
        <f t="shared" si="41"/>
        <v/>
      </c>
      <c r="CK9" s="45">
        <f t="shared" si="42"/>
        <v>12809.809523809523</v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62</v>
      </c>
      <c r="C10" s="10" t="s">
        <v>62</v>
      </c>
      <c r="D10" s="10">
        <v>4122266</v>
      </c>
      <c r="E10" s="10">
        <v>173</v>
      </c>
      <c r="F10" s="10">
        <v>4122266</v>
      </c>
      <c r="G10" s="10" t="s">
        <v>2564</v>
      </c>
      <c r="H10" s="10" t="s">
        <v>2565</v>
      </c>
      <c r="I10" s="10">
        <v>173</v>
      </c>
      <c r="J10" s="10">
        <v>1545431220</v>
      </c>
      <c r="K10" s="10">
        <f t="shared" si="0"/>
        <v>1</v>
      </c>
      <c r="L10" s="10">
        <f t="shared" si="1"/>
        <v>1</v>
      </c>
      <c r="M10" s="10">
        <f t="shared" si="2"/>
        <v>173</v>
      </c>
      <c r="N10" s="10">
        <f t="shared" si="3"/>
        <v>4122266</v>
      </c>
      <c r="O10" s="10">
        <f t="shared" si="4"/>
        <v>23828.127167630057</v>
      </c>
      <c r="P10" s="10" t="str">
        <f t="shared" si="5"/>
        <v/>
      </c>
      <c r="Q10" s="10">
        <f t="shared" si="6"/>
        <v>23828.127167630057</v>
      </c>
      <c r="R10" s="10" t="str">
        <f t="shared" si="7"/>
        <v/>
      </c>
      <c r="S10" s="10" t="str">
        <f t="shared" si="8"/>
        <v/>
      </c>
      <c r="T10" s="17" t="s">
        <v>62</v>
      </c>
      <c r="U10" s="17" t="s">
        <v>62</v>
      </c>
      <c r="V10" s="17">
        <v>1967857</v>
      </c>
      <c r="W10" s="17">
        <v>231</v>
      </c>
      <c r="X10" s="17">
        <v>1967857</v>
      </c>
      <c r="Y10" s="17" t="s">
        <v>2712</v>
      </c>
      <c r="Z10" s="17" t="s">
        <v>2713</v>
      </c>
      <c r="AA10" s="17">
        <v>232</v>
      </c>
      <c r="AB10" s="17">
        <v>1580888050</v>
      </c>
      <c r="AC10" s="17">
        <f t="shared" si="9"/>
        <v>1</v>
      </c>
      <c r="AD10" s="17">
        <f t="shared" si="10"/>
        <v>1</v>
      </c>
      <c r="AE10" s="32">
        <f t="shared" si="11"/>
        <v>231</v>
      </c>
      <c r="AF10" s="32">
        <f t="shared" si="12"/>
        <v>1967857</v>
      </c>
      <c r="AG10" s="32">
        <f t="shared" si="13"/>
        <v>8482.1422413793098</v>
      </c>
      <c r="AH10" s="32" t="str">
        <f t="shared" si="14"/>
        <v/>
      </c>
      <c r="AI10" s="32">
        <f t="shared" si="15"/>
        <v>8518.8614718614717</v>
      </c>
      <c r="AJ10" s="32" t="str">
        <f t="shared" si="16"/>
        <v/>
      </c>
      <c r="AK10" s="32" t="str">
        <f t="shared" si="17"/>
        <v/>
      </c>
      <c r="AL10" s="24" t="s">
        <v>62</v>
      </c>
      <c r="AM10" s="24" t="s">
        <v>62</v>
      </c>
      <c r="AN10" s="24">
        <v>2146743</v>
      </c>
      <c r="AO10" s="24">
        <v>644</v>
      </c>
      <c r="AP10" s="24">
        <v>2146743</v>
      </c>
      <c r="AQ10" s="24" t="s">
        <v>2791</v>
      </c>
      <c r="AR10" s="24" t="s">
        <v>2792</v>
      </c>
      <c r="AS10" s="24">
        <v>644</v>
      </c>
      <c r="AT10" s="24">
        <v>1545439697</v>
      </c>
      <c r="AU10" s="24">
        <f t="shared" si="18"/>
        <v>1</v>
      </c>
      <c r="AV10" s="24">
        <f t="shared" si="19"/>
        <v>1</v>
      </c>
      <c r="AW10" s="24">
        <f t="shared" si="20"/>
        <v>644</v>
      </c>
      <c r="AX10" s="24">
        <f t="shared" si="21"/>
        <v>2146743</v>
      </c>
      <c r="AY10" s="24">
        <f t="shared" si="22"/>
        <v>3333.4518633540374</v>
      </c>
      <c r="AZ10" s="24" t="str">
        <f t="shared" si="23"/>
        <v/>
      </c>
      <c r="BA10" s="24">
        <f t="shared" si="24"/>
        <v>3333.4518633540374</v>
      </c>
      <c r="BB10" s="24" t="str">
        <f t="shared" si="25"/>
        <v/>
      </c>
      <c r="BC10" s="24" t="str">
        <f t="shared" si="26"/>
        <v/>
      </c>
      <c r="BD10" s="31" t="s">
        <v>62</v>
      </c>
      <c r="BE10" s="31" t="s">
        <v>62</v>
      </c>
      <c r="BF10" s="31">
        <v>3319208</v>
      </c>
      <c r="BG10" s="31">
        <v>42</v>
      </c>
      <c r="BH10" s="31">
        <v>3319208</v>
      </c>
      <c r="BI10" s="31" t="s">
        <v>2864</v>
      </c>
      <c r="BJ10" s="31" t="s">
        <v>2865</v>
      </c>
      <c r="BK10" s="31">
        <v>42</v>
      </c>
      <c r="BL10" s="31">
        <v>1581032512</v>
      </c>
      <c r="BM10" s="31">
        <f t="shared" si="27"/>
        <v>1</v>
      </c>
      <c r="BN10" s="31">
        <f t="shared" si="28"/>
        <v>1</v>
      </c>
      <c r="BO10" s="31">
        <f t="shared" si="29"/>
        <v>42</v>
      </c>
      <c r="BP10" s="31">
        <f t="shared" si="30"/>
        <v>3319208</v>
      </c>
      <c r="BQ10" s="31">
        <f t="shared" si="31"/>
        <v>79028.761904761908</v>
      </c>
      <c r="BR10" s="31" t="str">
        <f t="shared" si="32"/>
        <v/>
      </c>
      <c r="BS10" s="31">
        <f t="shared" si="33"/>
        <v>79028.761904761908</v>
      </c>
      <c r="BT10" s="31" t="str">
        <f t="shared" si="34"/>
        <v/>
      </c>
      <c r="BU10" s="31" t="str">
        <f t="shared" si="35"/>
        <v/>
      </c>
      <c r="BV10" s="45" t="s">
        <v>62</v>
      </c>
      <c r="BW10" s="45" t="s">
        <v>62</v>
      </c>
      <c r="BX10" s="45">
        <v>507244</v>
      </c>
      <c r="BY10" s="45">
        <v>43</v>
      </c>
      <c r="BZ10" s="45">
        <v>507244</v>
      </c>
      <c r="CA10" s="45" t="s">
        <v>2788</v>
      </c>
      <c r="CB10" s="45" t="s">
        <v>2930</v>
      </c>
      <c r="CC10" s="45">
        <v>43</v>
      </c>
      <c r="CD10" s="45">
        <v>1580941722</v>
      </c>
      <c r="CE10" s="45">
        <f t="shared" si="36"/>
        <v>1</v>
      </c>
      <c r="CF10" s="45">
        <f t="shared" si="37"/>
        <v>1</v>
      </c>
      <c r="CG10" s="45">
        <f t="shared" si="38"/>
        <v>43</v>
      </c>
      <c r="CH10" s="45">
        <f t="shared" si="39"/>
        <v>507244</v>
      </c>
      <c r="CI10" s="45">
        <f t="shared" si="40"/>
        <v>11796.372093023256</v>
      </c>
      <c r="CJ10" s="45" t="str">
        <f t="shared" si="41"/>
        <v/>
      </c>
      <c r="CK10" s="45">
        <f t="shared" si="42"/>
        <v>11796.372093023256</v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62</v>
      </c>
      <c r="C11" s="10" t="s">
        <v>62</v>
      </c>
      <c r="D11" s="10">
        <v>21314899</v>
      </c>
      <c r="E11" s="10">
        <v>415</v>
      </c>
      <c r="F11" s="10">
        <v>21314899</v>
      </c>
      <c r="G11" s="10" t="s">
        <v>2566</v>
      </c>
      <c r="H11" s="10" t="s">
        <v>2567</v>
      </c>
      <c r="I11" s="10">
        <v>415</v>
      </c>
      <c r="J11" s="10">
        <v>1545431394</v>
      </c>
      <c r="K11" s="10">
        <f t="shared" si="0"/>
        <v>1</v>
      </c>
      <c r="L11" s="10">
        <f t="shared" si="1"/>
        <v>1</v>
      </c>
      <c r="M11" s="10">
        <f t="shared" si="2"/>
        <v>415</v>
      </c>
      <c r="N11" s="10">
        <f t="shared" si="3"/>
        <v>21314899</v>
      </c>
      <c r="O11" s="10">
        <f t="shared" si="4"/>
        <v>51361.202409638558</v>
      </c>
      <c r="P11" s="10" t="str">
        <f t="shared" si="5"/>
        <v/>
      </c>
      <c r="Q11" s="10">
        <f t="shared" si="6"/>
        <v>51361.202409638558</v>
      </c>
      <c r="R11" s="10" t="str">
        <f t="shared" si="7"/>
        <v/>
      </c>
      <c r="S11" s="10" t="str">
        <f t="shared" si="8"/>
        <v/>
      </c>
      <c r="T11" s="17" t="s">
        <v>62</v>
      </c>
      <c r="U11" s="17" t="s">
        <v>62</v>
      </c>
      <c r="V11" s="17">
        <v>6082855</v>
      </c>
      <c r="W11" s="17">
        <v>396</v>
      </c>
      <c r="X11" s="17">
        <v>6082855</v>
      </c>
      <c r="Y11" s="17" t="s">
        <v>2580</v>
      </c>
      <c r="Z11" s="17" t="s">
        <v>2714</v>
      </c>
      <c r="AA11" s="17">
        <v>400</v>
      </c>
      <c r="AB11" s="17">
        <v>1580888284</v>
      </c>
      <c r="AC11" s="17">
        <f t="shared" si="9"/>
        <v>1</v>
      </c>
      <c r="AD11" s="17">
        <f t="shared" si="10"/>
        <v>1</v>
      </c>
      <c r="AE11" s="32">
        <f t="shared" si="11"/>
        <v>396</v>
      </c>
      <c r="AF11" s="32">
        <f t="shared" si="12"/>
        <v>6082855</v>
      </c>
      <c r="AG11" s="32">
        <f t="shared" si="13"/>
        <v>15207.137500000001</v>
      </c>
      <c r="AH11" s="32" t="str">
        <f t="shared" si="14"/>
        <v/>
      </c>
      <c r="AI11" s="32">
        <f t="shared" si="15"/>
        <v>15360.744949494949</v>
      </c>
      <c r="AJ11" s="32" t="str">
        <f t="shared" si="16"/>
        <v/>
      </c>
      <c r="AK11" s="32" t="str">
        <f t="shared" si="17"/>
        <v/>
      </c>
      <c r="AL11" s="24" t="s">
        <v>62</v>
      </c>
      <c r="AM11" s="24" t="s">
        <v>62</v>
      </c>
      <c r="AN11" s="24">
        <v>6386621</v>
      </c>
      <c r="AO11" s="24">
        <v>997</v>
      </c>
      <c r="AP11" s="24">
        <v>6386621</v>
      </c>
      <c r="AQ11" s="24" t="s">
        <v>1572</v>
      </c>
      <c r="AR11" s="24" t="s">
        <v>2793</v>
      </c>
      <c r="AS11" s="24">
        <v>997</v>
      </c>
      <c r="AT11" s="24">
        <v>1545440343</v>
      </c>
      <c r="AU11" s="24">
        <f t="shared" si="18"/>
        <v>1</v>
      </c>
      <c r="AV11" s="24">
        <f t="shared" si="19"/>
        <v>1</v>
      </c>
      <c r="AW11" s="24">
        <f t="shared" si="20"/>
        <v>997</v>
      </c>
      <c r="AX11" s="24">
        <f t="shared" si="21"/>
        <v>6386621</v>
      </c>
      <c r="AY11" s="24">
        <f t="shared" si="22"/>
        <v>6405.8385155466403</v>
      </c>
      <c r="AZ11" s="24" t="str">
        <f t="shared" si="23"/>
        <v/>
      </c>
      <c r="BA11" s="24">
        <f t="shared" si="24"/>
        <v>6405.8385155466403</v>
      </c>
      <c r="BB11" s="24" t="str">
        <f t="shared" si="25"/>
        <v/>
      </c>
      <c r="BC11" s="24" t="str">
        <f t="shared" si="26"/>
        <v/>
      </c>
      <c r="BD11" s="31" t="s">
        <v>62</v>
      </c>
      <c r="BE11" s="31" t="s">
        <v>62</v>
      </c>
      <c r="BF11" s="31">
        <v>3421664</v>
      </c>
      <c r="BG11" s="31">
        <v>46</v>
      </c>
      <c r="BH11" s="31">
        <v>3421664</v>
      </c>
      <c r="BI11" s="31" t="s">
        <v>2866</v>
      </c>
      <c r="BJ11" s="31" t="s">
        <v>2867</v>
      </c>
      <c r="BK11" s="31">
        <v>46</v>
      </c>
      <c r="BL11" s="31">
        <v>1581032517</v>
      </c>
      <c r="BM11" s="31">
        <f t="shared" si="27"/>
        <v>1</v>
      </c>
      <c r="BN11" s="31">
        <f t="shared" si="28"/>
        <v>1</v>
      </c>
      <c r="BO11" s="31">
        <f t="shared" si="29"/>
        <v>46</v>
      </c>
      <c r="BP11" s="31">
        <f t="shared" si="30"/>
        <v>3421664</v>
      </c>
      <c r="BQ11" s="31">
        <f t="shared" si="31"/>
        <v>74384</v>
      </c>
      <c r="BR11" s="31" t="str">
        <f t="shared" si="32"/>
        <v/>
      </c>
      <c r="BS11" s="31">
        <f t="shared" si="33"/>
        <v>74384</v>
      </c>
      <c r="BT11" s="31" t="str">
        <f t="shared" si="34"/>
        <v/>
      </c>
      <c r="BU11" s="31" t="str">
        <f t="shared" si="35"/>
        <v/>
      </c>
      <c r="BV11" s="45" t="s">
        <v>62</v>
      </c>
      <c r="BW11" s="45" t="s">
        <v>62</v>
      </c>
      <c r="BX11" s="45">
        <v>1693356</v>
      </c>
      <c r="BY11" s="45">
        <v>149</v>
      </c>
      <c r="BZ11" s="45">
        <v>1693356</v>
      </c>
      <c r="CA11" s="45" t="s">
        <v>1737</v>
      </c>
      <c r="CB11" s="45" t="s">
        <v>2931</v>
      </c>
      <c r="CC11" s="45">
        <v>150</v>
      </c>
      <c r="CD11" s="45">
        <v>1580941727</v>
      </c>
      <c r="CE11" s="45">
        <f t="shared" si="36"/>
        <v>1</v>
      </c>
      <c r="CF11" s="45">
        <f t="shared" si="37"/>
        <v>1</v>
      </c>
      <c r="CG11" s="45">
        <f t="shared" si="38"/>
        <v>149</v>
      </c>
      <c r="CH11" s="45">
        <f t="shared" si="39"/>
        <v>1693356</v>
      </c>
      <c r="CI11" s="45">
        <f t="shared" si="40"/>
        <v>11289.04</v>
      </c>
      <c r="CJ11" s="45" t="str">
        <f t="shared" si="41"/>
        <v/>
      </c>
      <c r="CK11" s="45">
        <f t="shared" si="42"/>
        <v>11364.805369127516</v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62</v>
      </c>
      <c r="C12" s="10" t="s">
        <v>62</v>
      </c>
      <c r="D12" s="10">
        <v>8903578</v>
      </c>
      <c r="E12" s="10">
        <v>249</v>
      </c>
      <c r="F12" s="10">
        <v>8903578</v>
      </c>
      <c r="G12" s="10" t="s">
        <v>2568</v>
      </c>
      <c r="H12" s="10" t="s">
        <v>2569</v>
      </c>
      <c r="I12" s="10">
        <v>249</v>
      </c>
      <c r="J12" s="10">
        <v>1545431812</v>
      </c>
      <c r="K12" s="10">
        <f t="shared" si="0"/>
        <v>1</v>
      </c>
      <c r="L12" s="10">
        <f t="shared" si="1"/>
        <v>1</v>
      </c>
      <c r="M12" s="10">
        <f t="shared" si="2"/>
        <v>249</v>
      </c>
      <c r="N12" s="10">
        <f t="shared" si="3"/>
        <v>8903578</v>
      </c>
      <c r="O12" s="10">
        <f t="shared" si="4"/>
        <v>35757.341365461849</v>
      </c>
      <c r="P12" s="10" t="str">
        <f t="shared" si="5"/>
        <v/>
      </c>
      <c r="Q12" s="10">
        <f t="shared" si="6"/>
        <v>35757.341365461849</v>
      </c>
      <c r="R12" s="10" t="str">
        <f t="shared" si="7"/>
        <v/>
      </c>
      <c r="S12" s="10" t="str">
        <f t="shared" si="8"/>
        <v/>
      </c>
      <c r="T12" s="17" t="s">
        <v>62</v>
      </c>
      <c r="U12" s="17" t="s">
        <v>62</v>
      </c>
      <c r="V12" s="17">
        <v>1116924</v>
      </c>
      <c r="W12" s="17">
        <v>124</v>
      </c>
      <c r="X12" s="17">
        <v>1116924</v>
      </c>
      <c r="Y12" s="17" t="s">
        <v>2598</v>
      </c>
      <c r="Z12" s="17" t="s">
        <v>2715</v>
      </c>
      <c r="AA12" s="17">
        <v>125</v>
      </c>
      <c r="AB12" s="17">
        <v>1580888770</v>
      </c>
      <c r="AC12" s="17">
        <f t="shared" si="9"/>
        <v>1</v>
      </c>
      <c r="AD12" s="17">
        <f t="shared" si="10"/>
        <v>1</v>
      </c>
      <c r="AE12" s="32">
        <f t="shared" si="11"/>
        <v>124</v>
      </c>
      <c r="AF12" s="32">
        <f t="shared" si="12"/>
        <v>1116924</v>
      </c>
      <c r="AG12" s="32">
        <f t="shared" si="13"/>
        <v>8935.3919999999998</v>
      </c>
      <c r="AH12" s="32" t="str">
        <f t="shared" si="14"/>
        <v/>
      </c>
      <c r="AI12" s="32">
        <f t="shared" si="15"/>
        <v>9007.4516129032254</v>
      </c>
      <c r="AJ12" s="32" t="str">
        <f t="shared" si="16"/>
        <v/>
      </c>
      <c r="AK12" s="32" t="str">
        <f t="shared" si="17"/>
        <v/>
      </c>
      <c r="AL12" s="24" t="s">
        <v>62</v>
      </c>
      <c r="AM12" s="24" t="s">
        <v>62</v>
      </c>
      <c r="AN12" s="24">
        <v>975000</v>
      </c>
      <c r="AO12" s="24">
        <v>279</v>
      </c>
      <c r="AP12" s="24">
        <v>975000</v>
      </c>
      <c r="AQ12" s="24" t="s">
        <v>2794</v>
      </c>
      <c r="AR12" s="24" t="s">
        <v>2795</v>
      </c>
      <c r="AS12" s="24">
        <v>279</v>
      </c>
      <c r="AT12" s="24">
        <v>1545441342</v>
      </c>
      <c r="AU12" s="24">
        <f t="shared" si="18"/>
        <v>1</v>
      </c>
      <c r="AV12" s="24">
        <f t="shared" si="19"/>
        <v>1</v>
      </c>
      <c r="AW12" s="24">
        <f t="shared" si="20"/>
        <v>279</v>
      </c>
      <c r="AX12" s="24">
        <f t="shared" si="21"/>
        <v>975000</v>
      </c>
      <c r="AY12" s="24">
        <f t="shared" si="22"/>
        <v>3494.6236559139784</v>
      </c>
      <c r="AZ12" s="24" t="str">
        <f t="shared" si="23"/>
        <v/>
      </c>
      <c r="BA12" s="24">
        <f t="shared" si="24"/>
        <v>3494.6236559139784</v>
      </c>
      <c r="BB12" s="24" t="str">
        <f t="shared" si="25"/>
        <v/>
      </c>
      <c r="BC12" s="24" t="str">
        <f t="shared" si="26"/>
        <v/>
      </c>
      <c r="BD12" s="31" t="s">
        <v>62</v>
      </c>
      <c r="BE12" s="31" t="s">
        <v>62</v>
      </c>
      <c r="BF12" s="31">
        <v>2880928</v>
      </c>
      <c r="BG12" s="31">
        <v>41</v>
      </c>
      <c r="BH12" s="31">
        <v>2880928</v>
      </c>
      <c r="BI12" s="31" t="s">
        <v>2737</v>
      </c>
      <c r="BJ12" s="31" t="s">
        <v>2868</v>
      </c>
      <c r="BK12" s="31">
        <v>41</v>
      </c>
      <c r="BL12" s="31">
        <v>1581032522</v>
      </c>
      <c r="BM12" s="31">
        <f t="shared" si="27"/>
        <v>1</v>
      </c>
      <c r="BN12" s="31">
        <f t="shared" si="28"/>
        <v>1</v>
      </c>
      <c r="BO12" s="31">
        <f t="shared" si="29"/>
        <v>41</v>
      </c>
      <c r="BP12" s="31">
        <f t="shared" si="30"/>
        <v>2880928</v>
      </c>
      <c r="BQ12" s="31">
        <f t="shared" si="31"/>
        <v>70266.536585365859</v>
      </c>
      <c r="BR12" s="31" t="str">
        <f t="shared" si="32"/>
        <v/>
      </c>
      <c r="BS12" s="31">
        <f t="shared" si="33"/>
        <v>70266.536585365859</v>
      </c>
      <c r="BT12" s="31" t="str">
        <f t="shared" si="34"/>
        <v/>
      </c>
      <c r="BU12" s="31" t="str">
        <f t="shared" si="35"/>
        <v/>
      </c>
      <c r="BV12" s="45" t="s">
        <v>62</v>
      </c>
      <c r="BW12" s="45" t="s">
        <v>62</v>
      </c>
      <c r="BX12" s="45">
        <v>886752</v>
      </c>
      <c r="BY12" s="45">
        <v>78</v>
      </c>
      <c r="BZ12" s="45">
        <v>886752</v>
      </c>
      <c r="CA12" s="45" t="s">
        <v>2932</v>
      </c>
      <c r="CB12" s="45" t="s">
        <v>2933</v>
      </c>
      <c r="CC12" s="45">
        <v>78</v>
      </c>
      <c r="CD12" s="45">
        <v>1580941732</v>
      </c>
      <c r="CE12" s="45">
        <f t="shared" si="36"/>
        <v>1</v>
      </c>
      <c r="CF12" s="45">
        <f t="shared" si="37"/>
        <v>1</v>
      </c>
      <c r="CG12" s="45">
        <f t="shared" si="38"/>
        <v>78</v>
      </c>
      <c r="CH12" s="45">
        <f t="shared" si="39"/>
        <v>886752</v>
      </c>
      <c r="CI12" s="45">
        <f t="shared" si="40"/>
        <v>11368.615384615385</v>
      </c>
      <c r="CJ12" s="45" t="str">
        <f t="shared" si="41"/>
        <v/>
      </c>
      <c r="CK12" s="45">
        <f t="shared" si="42"/>
        <v>11368.615384615385</v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62</v>
      </c>
      <c r="C13" s="10" t="s">
        <v>62</v>
      </c>
      <c r="D13" s="10">
        <v>12191553</v>
      </c>
      <c r="E13" s="10">
        <v>294</v>
      </c>
      <c r="F13" s="10">
        <v>12191553</v>
      </c>
      <c r="G13" s="10" t="s">
        <v>2570</v>
      </c>
      <c r="H13" s="10" t="s">
        <v>2571</v>
      </c>
      <c r="I13" s="10">
        <v>294</v>
      </c>
      <c r="J13" s="10">
        <v>1545432061</v>
      </c>
      <c r="K13" s="10">
        <f t="shared" si="0"/>
        <v>1</v>
      </c>
      <c r="L13" s="10">
        <f t="shared" si="1"/>
        <v>1</v>
      </c>
      <c r="M13" s="10">
        <f t="shared" si="2"/>
        <v>294</v>
      </c>
      <c r="N13" s="10">
        <f t="shared" si="3"/>
        <v>12191553</v>
      </c>
      <c r="O13" s="10">
        <f t="shared" si="4"/>
        <v>41467.867346938772</v>
      </c>
      <c r="P13" s="10" t="str">
        <f t="shared" si="5"/>
        <v/>
      </c>
      <c r="Q13" s="10">
        <f t="shared" si="6"/>
        <v>41467.867346938772</v>
      </c>
      <c r="R13" s="10" t="str">
        <f t="shared" si="7"/>
        <v/>
      </c>
      <c r="S13" s="10" t="str">
        <f t="shared" si="8"/>
        <v/>
      </c>
      <c r="T13" s="17" t="s">
        <v>62</v>
      </c>
      <c r="U13" s="17" t="s">
        <v>62</v>
      </c>
      <c r="V13" s="17">
        <v>3288077</v>
      </c>
      <c r="W13" s="17">
        <v>618</v>
      </c>
      <c r="X13" s="17">
        <v>3288077</v>
      </c>
      <c r="Y13" s="17" t="s">
        <v>229</v>
      </c>
      <c r="Z13" s="17" t="s">
        <v>2716</v>
      </c>
      <c r="AA13" s="17">
        <v>621</v>
      </c>
      <c r="AB13" s="17">
        <v>1580888904</v>
      </c>
      <c r="AC13" s="17">
        <f t="shared" si="9"/>
        <v>1</v>
      </c>
      <c r="AD13" s="17">
        <f t="shared" si="10"/>
        <v>1</v>
      </c>
      <c r="AE13" s="32">
        <f t="shared" si="11"/>
        <v>618</v>
      </c>
      <c r="AF13" s="32">
        <f t="shared" si="12"/>
        <v>3288077</v>
      </c>
      <c r="AG13" s="32">
        <f t="shared" si="13"/>
        <v>5294.8099838969401</v>
      </c>
      <c r="AH13" s="32" t="str">
        <f t="shared" si="14"/>
        <v/>
      </c>
      <c r="AI13" s="32">
        <f t="shared" si="15"/>
        <v>5320.5129449838187</v>
      </c>
      <c r="AJ13" s="32" t="str">
        <f t="shared" si="16"/>
        <v/>
      </c>
      <c r="AK13" s="32" t="str">
        <f t="shared" si="17"/>
        <v/>
      </c>
      <c r="AL13" s="24" t="s">
        <v>62</v>
      </c>
      <c r="AM13" s="24" t="s">
        <v>62</v>
      </c>
      <c r="AN13" s="24">
        <v>1898680</v>
      </c>
      <c r="AO13" s="24">
        <v>464</v>
      </c>
      <c r="AP13" s="24">
        <v>1898680</v>
      </c>
      <c r="AQ13" s="24" t="s">
        <v>2562</v>
      </c>
      <c r="AR13" s="24" t="s">
        <v>2796</v>
      </c>
      <c r="AS13" s="24">
        <v>464</v>
      </c>
      <c r="AT13" s="24">
        <v>1545441444</v>
      </c>
      <c r="AU13" s="24">
        <f t="shared" si="18"/>
        <v>1</v>
      </c>
      <c r="AV13" s="24">
        <f t="shared" si="19"/>
        <v>1</v>
      </c>
      <c r="AW13" s="24">
        <f t="shared" si="20"/>
        <v>464</v>
      </c>
      <c r="AX13" s="24">
        <f t="shared" si="21"/>
        <v>1898680</v>
      </c>
      <c r="AY13" s="24">
        <f t="shared" si="22"/>
        <v>4091.9827586206898</v>
      </c>
      <c r="AZ13" s="24" t="str">
        <f t="shared" si="23"/>
        <v/>
      </c>
      <c r="BA13" s="24">
        <f t="shared" si="24"/>
        <v>4091.9827586206898</v>
      </c>
      <c r="BB13" s="24" t="str">
        <f t="shared" si="25"/>
        <v/>
      </c>
      <c r="BC13" s="24" t="str">
        <f t="shared" si="26"/>
        <v/>
      </c>
      <c r="BD13" s="31" t="s">
        <v>62</v>
      </c>
      <c r="BE13" s="31" t="s">
        <v>62</v>
      </c>
      <c r="BF13" s="31">
        <v>7295725</v>
      </c>
      <c r="BG13" s="31">
        <v>98</v>
      </c>
      <c r="BH13" s="31">
        <v>7295725</v>
      </c>
      <c r="BI13" s="31" t="s">
        <v>2810</v>
      </c>
      <c r="BJ13" s="31" t="s">
        <v>2869</v>
      </c>
      <c r="BK13" s="31">
        <v>98</v>
      </c>
      <c r="BL13" s="31">
        <v>1581032527</v>
      </c>
      <c r="BM13" s="31">
        <f t="shared" si="27"/>
        <v>1</v>
      </c>
      <c r="BN13" s="31">
        <f t="shared" si="28"/>
        <v>1</v>
      </c>
      <c r="BO13" s="31">
        <f t="shared" si="29"/>
        <v>98</v>
      </c>
      <c r="BP13" s="31">
        <f t="shared" si="30"/>
        <v>7295725</v>
      </c>
      <c r="BQ13" s="31">
        <f t="shared" si="31"/>
        <v>74446.173469387752</v>
      </c>
      <c r="BR13" s="31" t="str">
        <f t="shared" si="32"/>
        <v/>
      </c>
      <c r="BS13" s="31">
        <f t="shared" si="33"/>
        <v>74446.173469387752</v>
      </c>
      <c r="BT13" s="31" t="str">
        <f t="shared" si="34"/>
        <v/>
      </c>
      <c r="BU13" s="31" t="str">
        <f t="shared" si="35"/>
        <v/>
      </c>
      <c r="BV13" s="45" t="s">
        <v>62</v>
      </c>
      <c r="BW13" s="45" t="s">
        <v>62</v>
      </c>
      <c r="BX13" s="45">
        <v>683829</v>
      </c>
      <c r="BY13" s="45">
        <v>62</v>
      </c>
      <c r="BZ13" s="45">
        <v>683829</v>
      </c>
      <c r="CA13" s="45" t="s">
        <v>2808</v>
      </c>
      <c r="CB13" s="45" t="s">
        <v>2934</v>
      </c>
      <c r="CC13" s="45">
        <v>63</v>
      </c>
      <c r="CD13" s="45">
        <v>1580941737</v>
      </c>
      <c r="CE13" s="45">
        <f t="shared" si="36"/>
        <v>1</v>
      </c>
      <c r="CF13" s="45">
        <f t="shared" si="37"/>
        <v>1</v>
      </c>
      <c r="CG13" s="45">
        <f t="shared" si="38"/>
        <v>62</v>
      </c>
      <c r="CH13" s="45">
        <f t="shared" si="39"/>
        <v>683829</v>
      </c>
      <c r="CI13" s="45">
        <f t="shared" si="40"/>
        <v>10854.428571428571</v>
      </c>
      <c r="CJ13" s="45" t="str">
        <f t="shared" si="41"/>
        <v/>
      </c>
      <c r="CK13" s="45">
        <f t="shared" si="42"/>
        <v>11029.5</v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62</v>
      </c>
      <c r="C14" s="10" t="s">
        <v>62</v>
      </c>
      <c r="D14" s="10">
        <v>11451645</v>
      </c>
      <c r="E14" s="10">
        <v>308</v>
      </c>
      <c r="F14" s="10">
        <v>11451645</v>
      </c>
      <c r="G14" s="10" t="s">
        <v>2572</v>
      </c>
      <c r="H14" s="10" t="s">
        <v>2573</v>
      </c>
      <c r="I14" s="10">
        <v>308</v>
      </c>
      <c r="J14" s="10">
        <v>1545432358</v>
      </c>
      <c r="K14" s="10">
        <f t="shared" si="0"/>
        <v>1</v>
      </c>
      <c r="L14" s="10">
        <f t="shared" si="1"/>
        <v>1</v>
      </c>
      <c r="M14" s="10">
        <f t="shared" si="2"/>
        <v>308</v>
      </c>
      <c r="N14" s="10">
        <f t="shared" si="3"/>
        <v>11451645</v>
      </c>
      <c r="O14" s="10">
        <f t="shared" si="4"/>
        <v>37180.665584415583</v>
      </c>
      <c r="P14" s="10" t="str">
        <f t="shared" si="5"/>
        <v/>
      </c>
      <c r="Q14" s="10">
        <f t="shared" si="6"/>
        <v>37180.665584415583</v>
      </c>
      <c r="R14" s="10" t="str">
        <f t="shared" si="7"/>
        <v/>
      </c>
      <c r="S14" s="10" t="str">
        <f t="shared" si="8"/>
        <v/>
      </c>
      <c r="T14" s="17" t="s">
        <v>62</v>
      </c>
      <c r="U14" s="17" t="s">
        <v>62</v>
      </c>
      <c r="V14" s="17">
        <v>3230545</v>
      </c>
      <c r="W14" s="17">
        <v>493</v>
      </c>
      <c r="X14" s="17">
        <v>3230545</v>
      </c>
      <c r="Y14" s="17" t="s">
        <v>2717</v>
      </c>
      <c r="Z14" s="17" t="s">
        <v>2718</v>
      </c>
      <c r="AA14" s="17">
        <v>494</v>
      </c>
      <c r="AB14" s="17">
        <v>1580888961</v>
      </c>
      <c r="AC14" s="17">
        <f t="shared" si="9"/>
        <v>1</v>
      </c>
      <c r="AD14" s="17">
        <f t="shared" si="10"/>
        <v>1</v>
      </c>
      <c r="AE14" s="32">
        <f t="shared" si="11"/>
        <v>493</v>
      </c>
      <c r="AF14" s="32">
        <f t="shared" si="12"/>
        <v>3230545</v>
      </c>
      <c r="AG14" s="32">
        <f t="shared" si="13"/>
        <v>6539.5647773279352</v>
      </c>
      <c r="AH14" s="32" t="str">
        <f t="shared" si="14"/>
        <v/>
      </c>
      <c r="AI14" s="32">
        <f t="shared" si="15"/>
        <v>6552.8296146044622</v>
      </c>
      <c r="AJ14" s="32" t="str">
        <f t="shared" si="16"/>
        <v/>
      </c>
      <c r="AK14" s="32" t="str">
        <f t="shared" si="17"/>
        <v/>
      </c>
      <c r="AL14" s="24" t="s">
        <v>62</v>
      </c>
      <c r="AM14" s="24" t="s">
        <v>62</v>
      </c>
      <c r="AN14" s="24">
        <v>3426871</v>
      </c>
      <c r="AO14" s="24">
        <v>488</v>
      </c>
      <c r="AP14" s="24">
        <v>3426871</v>
      </c>
      <c r="AQ14" s="24" t="s">
        <v>2576</v>
      </c>
      <c r="AR14" s="24" t="s">
        <v>2797</v>
      </c>
      <c r="AS14" s="24">
        <v>488</v>
      </c>
      <c r="AT14" s="24">
        <v>1545441623</v>
      </c>
      <c r="AU14" s="24">
        <f t="shared" si="18"/>
        <v>1</v>
      </c>
      <c r="AV14" s="24">
        <f t="shared" si="19"/>
        <v>1</v>
      </c>
      <c r="AW14" s="24">
        <f t="shared" si="20"/>
        <v>488</v>
      </c>
      <c r="AX14" s="24">
        <f t="shared" si="21"/>
        <v>3426871</v>
      </c>
      <c r="AY14" s="24">
        <f t="shared" si="22"/>
        <v>7022.2766393442625</v>
      </c>
      <c r="AZ14" s="24" t="str">
        <f t="shared" si="23"/>
        <v/>
      </c>
      <c r="BA14" s="24">
        <f t="shared" si="24"/>
        <v>7022.2766393442625</v>
      </c>
      <c r="BB14" s="24" t="str">
        <f t="shared" si="25"/>
        <v/>
      </c>
      <c r="BC14" s="24" t="str">
        <f t="shared" si="26"/>
        <v/>
      </c>
      <c r="BD14" s="31" t="s">
        <v>62</v>
      </c>
      <c r="BE14" s="31" t="s">
        <v>62</v>
      </c>
      <c r="BF14" s="31">
        <v>3373883</v>
      </c>
      <c r="BG14" s="31">
        <v>47</v>
      </c>
      <c r="BH14" s="31">
        <v>3373883</v>
      </c>
      <c r="BI14" s="31" t="s">
        <v>2810</v>
      </c>
      <c r="BJ14" s="31" t="s">
        <v>2870</v>
      </c>
      <c r="BK14" s="31">
        <v>47</v>
      </c>
      <c r="BL14" s="31">
        <v>1581032532</v>
      </c>
      <c r="BM14" s="31">
        <f t="shared" si="27"/>
        <v>1</v>
      </c>
      <c r="BN14" s="31">
        <f t="shared" si="28"/>
        <v>1</v>
      </c>
      <c r="BO14" s="31">
        <f t="shared" si="29"/>
        <v>47</v>
      </c>
      <c r="BP14" s="31">
        <f t="shared" si="30"/>
        <v>3373883</v>
      </c>
      <c r="BQ14" s="31">
        <f t="shared" si="31"/>
        <v>71784.744680851058</v>
      </c>
      <c r="BR14" s="31" t="str">
        <f t="shared" si="32"/>
        <v/>
      </c>
      <c r="BS14" s="31">
        <f t="shared" si="33"/>
        <v>71784.744680851058</v>
      </c>
      <c r="BT14" s="31" t="str">
        <f t="shared" si="34"/>
        <v/>
      </c>
      <c r="BU14" s="31" t="str">
        <f t="shared" si="35"/>
        <v/>
      </c>
      <c r="BV14" s="45" t="s">
        <v>62</v>
      </c>
      <c r="BW14" s="45" t="s">
        <v>62</v>
      </c>
      <c r="BX14" s="45">
        <v>1060714</v>
      </c>
      <c r="BY14" s="45">
        <v>101</v>
      </c>
      <c r="BZ14" s="45">
        <v>1060714</v>
      </c>
      <c r="CA14" s="45" t="s">
        <v>2935</v>
      </c>
      <c r="CB14" s="45" t="s">
        <v>2936</v>
      </c>
      <c r="CC14" s="45">
        <v>101</v>
      </c>
      <c r="CD14" s="45">
        <v>1580941760</v>
      </c>
      <c r="CE14" s="45">
        <f t="shared" si="36"/>
        <v>1</v>
      </c>
      <c r="CF14" s="45">
        <f t="shared" si="37"/>
        <v>1</v>
      </c>
      <c r="CG14" s="45">
        <f t="shared" si="38"/>
        <v>101</v>
      </c>
      <c r="CH14" s="45">
        <f t="shared" si="39"/>
        <v>1060714</v>
      </c>
      <c r="CI14" s="45">
        <f t="shared" si="40"/>
        <v>10502.118811881188</v>
      </c>
      <c r="CJ14" s="45" t="str">
        <f t="shared" si="41"/>
        <v/>
      </c>
      <c r="CK14" s="45">
        <f t="shared" si="42"/>
        <v>10502.118811881188</v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62</v>
      </c>
      <c r="C15" s="10" t="s">
        <v>62</v>
      </c>
      <c r="D15" s="10">
        <v>7540456</v>
      </c>
      <c r="E15" s="10">
        <v>253</v>
      </c>
      <c r="F15" s="10">
        <v>7540456</v>
      </c>
      <c r="G15" s="10" t="s">
        <v>2574</v>
      </c>
      <c r="H15" s="10" t="s">
        <v>2575</v>
      </c>
      <c r="I15" s="10">
        <v>253</v>
      </c>
      <c r="J15" s="10">
        <v>1545432667</v>
      </c>
      <c r="K15" s="10">
        <f t="shared" si="0"/>
        <v>1</v>
      </c>
      <c r="L15" s="10">
        <f t="shared" si="1"/>
        <v>1</v>
      </c>
      <c r="M15" s="10">
        <f t="shared" si="2"/>
        <v>253</v>
      </c>
      <c r="N15" s="10">
        <f t="shared" si="3"/>
        <v>7540456</v>
      </c>
      <c r="O15" s="10">
        <f t="shared" si="4"/>
        <v>29804.17391304348</v>
      </c>
      <c r="P15" s="10" t="str">
        <f t="shared" si="5"/>
        <v/>
      </c>
      <c r="Q15" s="10">
        <f t="shared" si="6"/>
        <v>29804.17391304348</v>
      </c>
      <c r="R15" s="10" t="str">
        <f t="shared" si="7"/>
        <v/>
      </c>
      <c r="S15" s="10" t="str">
        <f t="shared" si="8"/>
        <v/>
      </c>
      <c r="T15" s="17" t="s">
        <v>62</v>
      </c>
      <c r="U15" s="17" t="s">
        <v>62</v>
      </c>
      <c r="V15" s="17">
        <v>1673278</v>
      </c>
      <c r="W15" s="17">
        <v>497</v>
      </c>
      <c r="X15" s="17">
        <v>1673278</v>
      </c>
      <c r="Y15" s="17" t="s">
        <v>2719</v>
      </c>
      <c r="Z15" s="17" t="s">
        <v>2720</v>
      </c>
      <c r="AA15" s="17">
        <v>497</v>
      </c>
      <c r="AB15" s="17">
        <v>1580889217</v>
      </c>
      <c r="AC15" s="17">
        <f t="shared" si="9"/>
        <v>1</v>
      </c>
      <c r="AD15" s="17">
        <f t="shared" si="10"/>
        <v>1</v>
      </c>
      <c r="AE15" s="32">
        <f t="shared" si="11"/>
        <v>497</v>
      </c>
      <c r="AF15" s="32">
        <f t="shared" si="12"/>
        <v>1673278</v>
      </c>
      <c r="AG15" s="32">
        <f t="shared" si="13"/>
        <v>3366.7565392354127</v>
      </c>
      <c r="AH15" s="32" t="str">
        <f t="shared" si="14"/>
        <v/>
      </c>
      <c r="AI15" s="32">
        <f t="shared" si="15"/>
        <v>3366.7565392354127</v>
      </c>
      <c r="AJ15" s="32" t="str">
        <f t="shared" si="16"/>
        <v/>
      </c>
      <c r="AK15" s="32" t="str">
        <f t="shared" si="17"/>
        <v/>
      </c>
      <c r="AL15" s="24" t="s">
        <v>62</v>
      </c>
      <c r="AM15" s="24" t="s">
        <v>62</v>
      </c>
      <c r="AN15" s="24">
        <v>1111653</v>
      </c>
      <c r="AO15" s="24">
        <v>319</v>
      </c>
      <c r="AP15" s="24">
        <v>1111653</v>
      </c>
      <c r="AQ15" s="24" t="s">
        <v>2605</v>
      </c>
      <c r="AR15" s="24" t="s">
        <v>2798</v>
      </c>
      <c r="AS15" s="24">
        <v>319</v>
      </c>
      <c r="AT15" s="24">
        <v>1545441908</v>
      </c>
      <c r="AU15" s="24">
        <f t="shared" si="18"/>
        <v>1</v>
      </c>
      <c r="AV15" s="24">
        <f t="shared" si="19"/>
        <v>1</v>
      </c>
      <c r="AW15" s="24">
        <f t="shared" si="20"/>
        <v>319</v>
      </c>
      <c r="AX15" s="24">
        <f t="shared" si="21"/>
        <v>1111653</v>
      </c>
      <c r="AY15" s="24">
        <f t="shared" si="22"/>
        <v>3484.8056426332287</v>
      </c>
      <c r="AZ15" s="24" t="str">
        <f t="shared" si="23"/>
        <v/>
      </c>
      <c r="BA15" s="24">
        <f t="shared" si="24"/>
        <v>3484.8056426332287</v>
      </c>
      <c r="BB15" s="24" t="str">
        <f t="shared" si="25"/>
        <v/>
      </c>
      <c r="BC15" s="24" t="str">
        <f t="shared" si="26"/>
        <v/>
      </c>
      <c r="BD15" s="31" t="s">
        <v>62</v>
      </c>
      <c r="BE15" s="31" t="s">
        <v>62</v>
      </c>
      <c r="BF15" s="31">
        <v>1226954</v>
      </c>
      <c r="BG15" s="31">
        <v>21</v>
      </c>
      <c r="BH15" s="31">
        <v>1226954</v>
      </c>
      <c r="BI15" s="31" t="s">
        <v>229</v>
      </c>
      <c r="BJ15" s="31" t="s">
        <v>2871</v>
      </c>
      <c r="BK15" s="31">
        <v>21</v>
      </c>
      <c r="BL15" s="31">
        <v>1581032540</v>
      </c>
      <c r="BM15" s="31">
        <f t="shared" si="27"/>
        <v>1</v>
      </c>
      <c r="BN15" s="31">
        <f t="shared" si="28"/>
        <v>1</v>
      </c>
      <c r="BO15" s="31">
        <f t="shared" si="29"/>
        <v>21</v>
      </c>
      <c r="BP15" s="31">
        <f t="shared" si="30"/>
        <v>1226954</v>
      </c>
      <c r="BQ15" s="31">
        <f t="shared" si="31"/>
        <v>58426.380952380954</v>
      </c>
      <c r="BR15" s="31" t="str">
        <f t="shared" si="32"/>
        <v/>
      </c>
      <c r="BS15" s="31">
        <f t="shared" si="33"/>
        <v>58426.380952380954</v>
      </c>
      <c r="BT15" s="31" t="str">
        <f t="shared" si="34"/>
        <v/>
      </c>
      <c r="BU15" s="31" t="str">
        <f t="shared" si="35"/>
        <v/>
      </c>
      <c r="BV15" s="45" t="s">
        <v>62</v>
      </c>
      <c r="BW15" s="45" t="s">
        <v>62</v>
      </c>
      <c r="BX15" s="45">
        <v>525725</v>
      </c>
      <c r="BY15" s="45">
        <v>43</v>
      </c>
      <c r="BZ15" s="45">
        <v>525725</v>
      </c>
      <c r="CA15" s="45" t="s">
        <v>2804</v>
      </c>
      <c r="CB15" s="45" t="s">
        <v>2937</v>
      </c>
      <c r="CC15" s="45">
        <v>43</v>
      </c>
      <c r="CD15" s="45">
        <v>1580941768</v>
      </c>
      <c r="CE15" s="45">
        <f t="shared" si="36"/>
        <v>1</v>
      </c>
      <c r="CF15" s="45">
        <f t="shared" si="37"/>
        <v>1</v>
      </c>
      <c r="CG15" s="45">
        <f t="shared" si="38"/>
        <v>43</v>
      </c>
      <c r="CH15" s="45">
        <f t="shared" si="39"/>
        <v>525725</v>
      </c>
      <c r="CI15" s="45">
        <f t="shared" si="40"/>
        <v>12226.162790697674</v>
      </c>
      <c r="CJ15" s="45" t="str">
        <f t="shared" si="41"/>
        <v/>
      </c>
      <c r="CK15" s="45">
        <f t="shared" si="42"/>
        <v>12226.162790697674</v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62</v>
      </c>
      <c r="C16" s="10" t="s">
        <v>62</v>
      </c>
      <c r="D16" s="10">
        <v>10582626</v>
      </c>
      <c r="E16" s="10">
        <v>292</v>
      </c>
      <c r="F16" s="10">
        <v>10582626</v>
      </c>
      <c r="G16" s="10" t="s">
        <v>2576</v>
      </c>
      <c r="H16" s="10" t="s">
        <v>2577</v>
      </c>
      <c r="I16" s="10">
        <v>292</v>
      </c>
      <c r="J16" s="10">
        <v>1545432922</v>
      </c>
      <c r="K16" s="10">
        <f t="shared" si="0"/>
        <v>1</v>
      </c>
      <c r="L16" s="10">
        <f t="shared" si="1"/>
        <v>1</v>
      </c>
      <c r="M16" s="10">
        <f t="shared" si="2"/>
        <v>292</v>
      </c>
      <c r="N16" s="10">
        <f t="shared" si="3"/>
        <v>10582626</v>
      </c>
      <c r="O16" s="10">
        <f t="shared" si="4"/>
        <v>36241.869863013701</v>
      </c>
      <c r="P16" s="10" t="str">
        <f t="shared" si="5"/>
        <v/>
      </c>
      <c r="Q16" s="10">
        <f t="shared" si="6"/>
        <v>36241.869863013701</v>
      </c>
      <c r="R16" s="10" t="str">
        <f t="shared" si="7"/>
        <v/>
      </c>
      <c r="S16" s="10" t="str">
        <f t="shared" si="8"/>
        <v/>
      </c>
      <c r="T16" s="17" t="s">
        <v>62</v>
      </c>
      <c r="U16" s="17" t="s">
        <v>62</v>
      </c>
      <c r="V16" s="17">
        <v>2404279</v>
      </c>
      <c r="W16" s="17">
        <v>337</v>
      </c>
      <c r="X16" s="17">
        <v>2404279</v>
      </c>
      <c r="Y16" s="17" t="s">
        <v>2576</v>
      </c>
      <c r="Z16" s="17" t="s">
        <v>2721</v>
      </c>
      <c r="AA16" s="17">
        <v>337</v>
      </c>
      <c r="AB16" s="17">
        <v>1580889358</v>
      </c>
      <c r="AC16" s="17">
        <f t="shared" si="9"/>
        <v>1</v>
      </c>
      <c r="AD16" s="17">
        <f t="shared" si="10"/>
        <v>1</v>
      </c>
      <c r="AE16" s="32">
        <f t="shared" si="11"/>
        <v>337</v>
      </c>
      <c r="AF16" s="32">
        <f t="shared" si="12"/>
        <v>2404279</v>
      </c>
      <c r="AG16" s="32">
        <f t="shared" si="13"/>
        <v>7134.359050445104</v>
      </c>
      <c r="AH16" s="32" t="str">
        <f t="shared" si="14"/>
        <v/>
      </c>
      <c r="AI16" s="32">
        <f t="shared" si="15"/>
        <v>7134.359050445104</v>
      </c>
      <c r="AJ16" s="32" t="str">
        <f t="shared" si="16"/>
        <v/>
      </c>
      <c r="AK16" s="32" t="str">
        <f t="shared" si="17"/>
        <v/>
      </c>
      <c r="AL16" s="24" t="s">
        <v>62</v>
      </c>
      <c r="AM16" s="24" t="s">
        <v>62</v>
      </c>
      <c r="AN16" s="24">
        <v>3049022</v>
      </c>
      <c r="AO16" s="24">
        <v>758</v>
      </c>
      <c r="AP16" s="24">
        <v>3049022</v>
      </c>
      <c r="AQ16" s="24" t="s">
        <v>2607</v>
      </c>
      <c r="AR16" s="24" t="s">
        <v>2799</v>
      </c>
      <c r="AS16" s="24">
        <v>758</v>
      </c>
      <c r="AT16" s="24">
        <v>1545442112</v>
      </c>
      <c r="AU16" s="24">
        <f t="shared" si="18"/>
        <v>1</v>
      </c>
      <c r="AV16" s="24">
        <f t="shared" si="19"/>
        <v>1</v>
      </c>
      <c r="AW16" s="24">
        <f t="shared" si="20"/>
        <v>758</v>
      </c>
      <c r="AX16" s="24">
        <f t="shared" si="21"/>
        <v>3049022</v>
      </c>
      <c r="AY16" s="24">
        <f t="shared" si="22"/>
        <v>4022.4564643799472</v>
      </c>
      <c r="AZ16" s="24" t="str">
        <f t="shared" si="23"/>
        <v/>
      </c>
      <c r="BA16" s="24">
        <f t="shared" si="24"/>
        <v>4022.4564643799472</v>
      </c>
      <c r="BB16" s="24" t="str">
        <f t="shared" si="25"/>
        <v/>
      </c>
      <c r="BC16" s="24" t="str">
        <f t="shared" si="26"/>
        <v/>
      </c>
      <c r="BD16" s="31" t="s">
        <v>62</v>
      </c>
      <c r="BE16" s="31" t="s">
        <v>62</v>
      </c>
      <c r="BF16" s="31">
        <v>7469478</v>
      </c>
      <c r="BG16" s="31">
        <v>102</v>
      </c>
      <c r="BH16" s="31">
        <v>7469478</v>
      </c>
      <c r="BI16" s="31" t="s">
        <v>2724</v>
      </c>
      <c r="BJ16" s="31" t="s">
        <v>2872</v>
      </c>
      <c r="BK16" s="31">
        <v>102</v>
      </c>
      <c r="BL16" s="31">
        <v>1581032548</v>
      </c>
      <c r="BM16" s="31">
        <f t="shared" si="27"/>
        <v>1</v>
      </c>
      <c r="BN16" s="31">
        <f t="shared" si="28"/>
        <v>1</v>
      </c>
      <c r="BO16" s="31">
        <f t="shared" si="29"/>
        <v>102</v>
      </c>
      <c r="BP16" s="31">
        <f t="shared" si="30"/>
        <v>7469478</v>
      </c>
      <c r="BQ16" s="31">
        <f t="shared" si="31"/>
        <v>73230.176470588238</v>
      </c>
      <c r="BR16" s="31" t="str">
        <f t="shared" si="32"/>
        <v/>
      </c>
      <c r="BS16" s="31">
        <f t="shared" si="33"/>
        <v>73230.176470588238</v>
      </c>
      <c r="BT16" s="31" t="str">
        <f t="shared" si="34"/>
        <v/>
      </c>
      <c r="BU16" s="31" t="str">
        <f t="shared" si="35"/>
        <v/>
      </c>
      <c r="BV16" s="45" t="s">
        <v>62</v>
      </c>
      <c r="BW16" s="45" t="s">
        <v>62</v>
      </c>
      <c r="BX16" s="45">
        <v>661282</v>
      </c>
      <c r="BY16" s="45">
        <v>64</v>
      </c>
      <c r="BZ16" s="45">
        <v>661282</v>
      </c>
      <c r="CA16" s="45" t="s">
        <v>2732</v>
      </c>
      <c r="CB16" s="45" t="s">
        <v>2938</v>
      </c>
      <c r="CC16" s="45">
        <v>65</v>
      </c>
      <c r="CD16" s="45">
        <v>1580941776</v>
      </c>
      <c r="CE16" s="45">
        <f t="shared" si="36"/>
        <v>1</v>
      </c>
      <c r="CF16" s="45">
        <f t="shared" si="37"/>
        <v>1</v>
      </c>
      <c r="CG16" s="45">
        <f t="shared" si="38"/>
        <v>64</v>
      </c>
      <c r="CH16" s="45">
        <f t="shared" si="39"/>
        <v>661282</v>
      </c>
      <c r="CI16" s="45">
        <f t="shared" si="40"/>
        <v>10173.569230769232</v>
      </c>
      <c r="CJ16" s="45" t="str">
        <f t="shared" si="41"/>
        <v/>
      </c>
      <c r="CK16" s="45">
        <f t="shared" si="42"/>
        <v>10332.53125</v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62</v>
      </c>
      <c r="C17" s="10" t="s">
        <v>62</v>
      </c>
      <c r="D17" s="10">
        <v>3479819</v>
      </c>
      <c r="E17" s="10">
        <v>170</v>
      </c>
      <c r="F17" s="10">
        <v>3479819</v>
      </c>
      <c r="G17" s="10" t="s">
        <v>2560</v>
      </c>
      <c r="H17" s="10" t="s">
        <v>2578</v>
      </c>
      <c r="I17" s="10">
        <v>170</v>
      </c>
      <c r="J17" s="10">
        <v>1545433216</v>
      </c>
      <c r="K17" s="10">
        <f t="shared" si="0"/>
        <v>1</v>
      </c>
      <c r="L17" s="10">
        <f t="shared" si="1"/>
        <v>1</v>
      </c>
      <c r="M17" s="10">
        <f t="shared" si="2"/>
        <v>170</v>
      </c>
      <c r="N17" s="10">
        <f t="shared" si="3"/>
        <v>3479819</v>
      </c>
      <c r="O17" s="10">
        <f t="shared" si="4"/>
        <v>20469.523529411767</v>
      </c>
      <c r="P17" s="10" t="str">
        <f t="shared" si="5"/>
        <v/>
      </c>
      <c r="Q17" s="10">
        <f t="shared" si="6"/>
        <v>20469.523529411767</v>
      </c>
      <c r="R17" s="10" t="str">
        <f t="shared" si="7"/>
        <v/>
      </c>
      <c r="S17" s="10" t="str">
        <f t="shared" si="8"/>
        <v/>
      </c>
      <c r="T17" s="17" t="s">
        <v>62</v>
      </c>
      <c r="U17" s="17" t="s">
        <v>62</v>
      </c>
      <c r="V17" s="17">
        <v>1355756</v>
      </c>
      <c r="W17" s="17">
        <v>392</v>
      </c>
      <c r="X17" s="17">
        <v>1355756</v>
      </c>
      <c r="Y17" s="17" t="s">
        <v>2722</v>
      </c>
      <c r="Z17" s="17" t="s">
        <v>2723</v>
      </c>
      <c r="AA17" s="17">
        <v>392</v>
      </c>
      <c r="AB17" s="17">
        <v>1580889456</v>
      </c>
      <c r="AC17" s="17">
        <f t="shared" si="9"/>
        <v>1</v>
      </c>
      <c r="AD17" s="17">
        <f t="shared" si="10"/>
        <v>1</v>
      </c>
      <c r="AE17" s="32">
        <f t="shared" si="11"/>
        <v>392</v>
      </c>
      <c r="AF17" s="32">
        <f t="shared" si="12"/>
        <v>1355756</v>
      </c>
      <c r="AG17" s="32">
        <f t="shared" si="13"/>
        <v>3458.5612244897961</v>
      </c>
      <c r="AH17" s="32" t="str">
        <f t="shared" si="14"/>
        <v/>
      </c>
      <c r="AI17" s="32">
        <f t="shared" si="15"/>
        <v>3458.5612244897961</v>
      </c>
      <c r="AJ17" s="32" t="str">
        <f t="shared" si="16"/>
        <v/>
      </c>
      <c r="AK17" s="32" t="str">
        <f t="shared" si="17"/>
        <v/>
      </c>
      <c r="AL17" s="24" t="s">
        <v>62</v>
      </c>
      <c r="AM17" s="24" t="s">
        <v>62</v>
      </c>
      <c r="AN17" s="24">
        <v>1547884</v>
      </c>
      <c r="AO17" s="24">
        <v>526</v>
      </c>
      <c r="AP17" s="24">
        <v>1547884</v>
      </c>
      <c r="AQ17" s="24" t="s">
        <v>2788</v>
      </c>
      <c r="AR17" s="24" t="s">
        <v>2800</v>
      </c>
      <c r="AS17" s="24">
        <v>526</v>
      </c>
      <c r="AT17" s="24">
        <v>1545442229</v>
      </c>
      <c r="AU17" s="24">
        <f t="shared" si="18"/>
        <v>1</v>
      </c>
      <c r="AV17" s="24">
        <f t="shared" si="19"/>
        <v>1</v>
      </c>
      <c r="AW17" s="24">
        <f t="shared" si="20"/>
        <v>526</v>
      </c>
      <c r="AX17" s="24">
        <f t="shared" si="21"/>
        <v>1547884</v>
      </c>
      <c r="AY17" s="24">
        <f t="shared" si="22"/>
        <v>2942.7452471482889</v>
      </c>
      <c r="AZ17" s="24" t="str">
        <f t="shared" si="23"/>
        <v/>
      </c>
      <c r="BA17" s="24">
        <f t="shared" si="24"/>
        <v>2942.7452471482889</v>
      </c>
      <c r="BB17" s="24" t="str">
        <f t="shared" si="25"/>
        <v/>
      </c>
      <c r="BC17" s="24" t="str">
        <f t="shared" si="26"/>
        <v/>
      </c>
      <c r="BD17" s="31" t="s">
        <v>62</v>
      </c>
      <c r="BE17" s="31" t="s">
        <v>62</v>
      </c>
      <c r="BF17" s="31">
        <v>2836030</v>
      </c>
      <c r="BG17" s="31">
        <v>42</v>
      </c>
      <c r="BH17" s="31">
        <v>2836030</v>
      </c>
      <c r="BI17" s="31" t="s">
        <v>2804</v>
      </c>
      <c r="BJ17" s="31" t="s">
        <v>2873</v>
      </c>
      <c r="BK17" s="31">
        <v>42</v>
      </c>
      <c r="BL17" s="31">
        <v>1581032556</v>
      </c>
      <c r="BM17" s="31">
        <f t="shared" si="27"/>
        <v>1</v>
      </c>
      <c r="BN17" s="31">
        <f t="shared" si="28"/>
        <v>1</v>
      </c>
      <c r="BO17" s="31">
        <f t="shared" si="29"/>
        <v>42</v>
      </c>
      <c r="BP17" s="31">
        <f t="shared" si="30"/>
        <v>2836030</v>
      </c>
      <c r="BQ17" s="31">
        <f t="shared" si="31"/>
        <v>67524.523809523816</v>
      </c>
      <c r="BR17" s="31" t="str">
        <f t="shared" si="32"/>
        <v/>
      </c>
      <c r="BS17" s="31">
        <f t="shared" si="33"/>
        <v>67524.523809523816</v>
      </c>
      <c r="BT17" s="31" t="str">
        <f t="shared" si="34"/>
        <v/>
      </c>
      <c r="BU17" s="31" t="str">
        <f t="shared" si="35"/>
        <v/>
      </c>
      <c r="BV17" s="45" t="s">
        <v>62</v>
      </c>
      <c r="BW17" s="45" t="s">
        <v>62</v>
      </c>
      <c r="BX17" s="45">
        <v>559697</v>
      </c>
      <c r="BY17" s="45">
        <v>50</v>
      </c>
      <c r="BZ17" s="45">
        <v>559697</v>
      </c>
      <c r="CA17" s="45" t="s">
        <v>2574</v>
      </c>
      <c r="CB17" s="45" t="s">
        <v>2939</v>
      </c>
      <c r="CC17" s="45">
        <v>50</v>
      </c>
      <c r="CD17" s="45">
        <v>1580941802</v>
      </c>
      <c r="CE17" s="45">
        <f t="shared" si="36"/>
        <v>1</v>
      </c>
      <c r="CF17" s="45">
        <f t="shared" si="37"/>
        <v>1</v>
      </c>
      <c r="CG17" s="45">
        <f t="shared" si="38"/>
        <v>50</v>
      </c>
      <c r="CH17" s="45">
        <f t="shared" si="39"/>
        <v>559697</v>
      </c>
      <c r="CI17" s="45">
        <f t="shared" si="40"/>
        <v>11193.94</v>
      </c>
      <c r="CJ17" s="45" t="str">
        <f t="shared" si="41"/>
        <v/>
      </c>
      <c r="CK17" s="45">
        <f t="shared" si="42"/>
        <v>11193.94</v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62</v>
      </c>
      <c r="C18" s="10" t="s">
        <v>62</v>
      </c>
      <c r="D18" s="10">
        <v>12076091</v>
      </c>
      <c r="E18" s="10">
        <v>311</v>
      </c>
      <c r="F18" s="10">
        <v>12076091</v>
      </c>
      <c r="G18" s="10" t="s">
        <v>2572</v>
      </c>
      <c r="H18" s="10" t="s">
        <v>2579</v>
      </c>
      <c r="I18" s="10">
        <v>311</v>
      </c>
      <c r="J18" s="10">
        <v>1545433387</v>
      </c>
      <c r="K18" s="10">
        <f t="shared" si="0"/>
        <v>1</v>
      </c>
      <c r="L18" s="10">
        <f t="shared" si="1"/>
        <v>1</v>
      </c>
      <c r="M18" s="10">
        <f t="shared" si="2"/>
        <v>311</v>
      </c>
      <c r="N18" s="10">
        <f t="shared" si="3"/>
        <v>12076091</v>
      </c>
      <c r="O18" s="10">
        <f t="shared" si="4"/>
        <v>38829.874598070739</v>
      </c>
      <c r="P18" s="10" t="str">
        <f t="shared" si="5"/>
        <v/>
      </c>
      <c r="Q18" s="10">
        <f t="shared" si="6"/>
        <v>38829.874598070739</v>
      </c>
      <c r="R18" s="10" t="str">
        <f t="shared" si="7"/>
        <v/>
      </c>
      <c r="S18" s="10" t="str">
        <f t="shared" si="8"/>
        <v/>
      </c>
      <c r="T18" s="17" t="s">
        <v>62</v>
      </c>
      <c r="U18" s="17" t="s">
        <v>62</v>
      </c>
      <c r="V18" s="17">
        <v>7338381</v>
      </c>
      <c r="W18" s="17">
        <v>788</v>
      </c>
      <c r="X18" s="17">
        <v>7338381</v>
      </c>
      <c r="Y18" s="17" t="s">
        <v>2724</v>
      </c>
      <c r="Z18" s="17" t="s">
        <v>2725</v>
      </c>
      <c r="AA18" s="17">
        <v>788</v>
      </c>
      <c r="AB18" s="17">
        <v>1580889524</v>
      </c>
      <c r="AC18" s="17">
        <f t="shared" si="9"/>
        <v>1</v>
      </c>
      <c r="AD18" s="17">
        <f t="shared" si="10"/>
        <v>1</v>
      </c>
      <c r="AE18" s="32">
        <f t="shared" si="11"/>
        <v>788</v>
      </c>
      <c r="AF18" s="32">
        <f t="shared" si="12"/>
        <v>7338381</v>
      </c>
      <c r="AG18" s="32">
        <f t="shared" si="13"/>
        <v>9312.6662436548231</v>
      </c>
      <c r="AH18" s="32" t="str">
        <f t="shared" si="14"/>
        <v/>
      </c>
      <c r="AI18" s="32">
        <f t="shared" si="15"/>
        <v>9312.6662436548231</v>
      </c>
      <c r="AJ18" s="32" t="str">
        <f t="shared" si="16"/>
        <v/>
      </c>
      <c r="AK18" s="32" t="str">
        <f t="shared" si="17"/>
        <v/>
      </c>
      <c r="AL18" s="24" t="s">
        <v>62</v>
      </c>
      <c r="AM18" s="24" t="s">
        <v>62</v>
      </c>
      <c r="AN18" s="24">
        <v>5614801</v>
      </c>
      <c r="AO18" s="24">
        <v>786</v>
      </c>
      <c r="AP18" s="24">
        <v>5614801</v>
      </c>
      <c r="AQ18" s="24" t="s">
        <v>2560</v>
      </c>
      <c r="AR18" s="24" t="s">
        <v>2801</v>
      </c>
      <c r="AS18" s="24">
        <v>786</v>
      </c>
      <c r="AT18" s="24">
        <v>1545442758</v>
      </c>
      <c r="AU18" s="24">
        <f t="shared" si="18"/>
        <v>1</v>
      </c>
      <c r="AV18" s="24">
        <f t="shared" si="19"/>
        <v>1</v>
      </c>
      <c r="AW18" s="24">
        <f t="shared" si="20"/>
        <v>786</v>
      </c>
      <c r="AX18" s="24">
        <f t="shared" si="21"/>
        <v>5614801</v>
      </c>
      <c r="AY18" s="24">
        <f t="shared" si="22"/>
        <v>7143.5127226463101</v>
      </c>
      <c r="AZ18" s="24" t="str">
        <f t="shared" si="23"/>
        <v/>
      </c>
      <c r="BA18" s="24">
        <f t="shared" si="24"/>
        <v>7143.5127226463101</v>
      </c>
      <c r="BB18" s="24" t="str">
        <f t="shared" si="25"/>
        <v/>
      </c>
      <c r="BC18" s="24" t="str">
        <f t="shared" si="26"/>
        <v/>
      </c>
      <c r="BD18" s="31" t="s">
        <v>62</v>
      </c>
      <c r="BE18" s="31" t="s">
        <v>62</v>
      </c>
      <c r="BF18" s="31">
        <v>26354838</v>
      </c>
      <c r="BG18" s="31">
        <v>358</v>
      </c>
      <c r="BH18" s="31">
        <v>26354838</v>
      </c>
      <c r="BI18" s="31" t="s">
        <v>2574</v>
      </c>
      <c r="BJ18" s="31" t="s">
        <v>2874</v>
      </c>
      <c r="BK18" s="31">
        <v>358</v>
      </c>
      <c r="BL18" s="31">
        <v>1581032564</v>
      </c>
      <c r="BM18" s="31">
        <f t="shared" si="27"/>
        <v>1</v>
      </c>
      <c r="BN18" s="31">
        <f t="shared" si="28"/>
        <v>1</v>
      </c>
      <c r="BO18" s="31">
        <f t="shared" si="29"/>
        <v>358</v>
      </c>
      <c r="BP18" s="31">
        <f t="shared" si="30"/>
        <v>26354838</v>
      </c>
      <c r="BQ18" s="31">
        <f t="shared" si="31"/>
        <v>73616.865921787714</v>
      </c>
      <c r="BR18" s="31" t="str">
        <f t="shared" si="32"/>
        <v/>
      </c>
      <c r="BS18" s="31">
        <f t="shared" si="33"/>
        <v>73616.865921787714</v>
      </c>
      <c r="BT18" s="31" t="str">
        <f t="shared" si="34"/>
        <v/>
      </c>
      <c r="BU18" s="31" t="str">
        <f t="shared" si="35"/>
        <v/>
      </c>
      <c r="BV18" s="45" t="s">
        <v>62</v>
      </c>
      <c r="BW18" s="45" t="s">
        <v>62</v>
      </c>
      <c r="BX18" s="45">
        <v>2641386</v>
      </c>
      <c r="BY18" s="45">
        <v>230</v>
      </c>
      <c r="BZ18" s="45">
        <v>2641386</v>
      </c>
      <c r="CA18" s="45" t="s">
        <v>2808</v>
      </c>
      <c r="CB18" s="45" t="s">
        <v>2940</v>
      </c>
      <c r="CC18" s="45">
        <v>231</v>
      </c>
      <c r="CD18" s="45">
        <v>1580941810</v>
      </c>
      <c r="CE18" s="45">
        <f t="shared" si="36"/>
        <v>1</v>
      </c>
      <c r="CF18" s="45">
        <f t="shared" si="37"/>
        <v>1</v>
      </c>
      <c r="CG18" s="45">
        <f t="shared" si="38"/>
        <v>230</v>
      </c>
      <c r="CH18" s="45">
        <f t="shared" si="39"/>
        <v>2641386</v>
      </c>
      <c r="CI18" s="45">
        <f t="shared" si="40"/>
        <v>11434.571428571429</v>
      </c>
      <c r="CJ18" s="45" t="str">
        <f t="shared" si="41"/>
        <v/>
      </c>
      <c r="CK18" s="45">
        <f t="shared" si="42"/>
        <v>11484.286956521739</v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62</v>
      </c>
      <c r="C19" s="10" t="s">
        <v>62</v>
      </c>
      <c r="D19" s="10">
        <v>3354253</v>
      </c>
      <c r="E19" s="10">
        <v>158</v>
      </c>
      <c r="F19" s="10">
        <v>3354253</v>
      </c>
      <c r="G19" s="10" t="s">
        <v>2580</v>
      </c>
      <c r="H19" s="10" t="s">
        <v>2581</v>
      </c>
      <c r="I19" s="10">
        <v>158</v>
      </c>
      <c r="J19" s="10">
        <v>1545433699</v>
      </c>
      <c r="K19" s="10">
        <f t="shared" si="0"/>
        <v>1</v>
      </c>
      <c r="L19" s="10">
        <f t="shared" si="1"/>
        <v>1</v>
      </c>
      <c r="M19" s="10">
        <f t="shared" si="2"/>
        <v>158</v>
      </c>
      <c r="N19" s="10">
        <f t="shared" si="3"/>
        <v>3354253</v>
      </c>
      <c r="O19" s="10">
        <f t="shared" si="4"/>
        <v>21229.449367088608</v>
      </c>
      <c r="P19" s="10" t="str">
        <f t="shared" si="5"/>
        <v/>
      </c>
      <c r="Q19" s="10">
        <f t="shared" si="6"/>
        <v>21229.449367088608</v>
      </c>
      <c r="R19" s="10" t="str">
        <f t="shared" si="7"/>
        <v/>
      </c>
      <c r="S19" s="10" t="str">
        <f t="shared" si="8"/>
        <v/>
      </c>
      <c r="T19" s="17" t="s">
        <v>62</v>
      </c>
      <c r="U19" s="17" t="s">
        <v>62</v>
      </c>
      <c r="V19" s="17">
        <v>2114399</v>
      </c>
      <c r="W19" s="17">
        <v>567</v>
      </c>
      <c r="X19" s="17">
        <v>2114399</v>
      </c>
      <c r="Y19" s="17" t="s">
        <v>2570</v>
      </c>
      <c r="Z19" s="17" t="s">
        <v>2726</v>
      </c>
      <c r="AA19" s="17">
        <v>567</v>
      </c>
      <c r="AB19" s="17">
        <v>1580889590</v>
      </c>
      <c r="AC19" s="17">
        <f t="shared" si="9"/>
        <v>1</v>
      </c>
      <c r="AD19" s="17">
        <f t="shared" si="10"/>
        <v>1</v>
      </c>
      <c r="AE19" s="32">
        <f t="shared" si="11"/>
        <v>567</v>
      </c>
      <c r="AF19" s="32">
        <f t="shared" si="12"/>
        <v>2114399</v>
      </c>
      <c r="AG19" s="32">
        <f t="shared" si="13"/>
        <v>3729.0987654320988</v>
      </c>
      <c r="AH19" s="32" t="str">
        <f t="shared" si="14"/>
        <v/>
      </c>
      <c r="AI19" s="32">
        <f t="shared" si="15"/>
        <v>3729.0987654320988</v>
      </c>
      <c r="AJ19" s="32" t="str">
        <f t="shared" si="16"/>
        <v/>
      </c>
      <c r="AK19" s="32" t="str">
        <f t="shared" si="17"/>
        <v/>
      </c>
      <c r="AL19" s="24" t="s">
        <v>62</v>
      </c>
      <c r="AM19" s="24" t="s">
        <v>62</v>
      </c>
      <c r="AN19" s="24">
        <v>931667</v>
      </c>
      <c r="AO19" s="24">
        <v>265</v>
      </c>
      <c r="AP19" s="24">
        <v>931667</v>
      </c>
      <c r="AQ19" s="24" t="s">
        <v>2574</v>
      </c>
      <c r="AR19" s="24" t="s">
        <v>2802</v>
      </c>
      <c r="AS19" s="24">
        <v>266</v>
      </c>
      <c r="AT19" s="24">
        <v>1545442871</v>
      </c>
      <c r="AU19" s="24">
        <f t="shared" si="18"/>
        <v>1</v>
      </c>
      <c r="AV19" s="24">
        <f t="shared" si="19"/>
        <v>1</v>
      </c>
      <c r="AW19" s="24">
        <f t="shared" si="20"/>
        <v>265</v>
      </c>
      <c r="AX19" s="24">
        <f t="shared" si="21"/>
        <v>931667</v>
      </c>
      <c r="AY19" s="24">
        <f t="shared" si="22"/>
        <v>3502.5075187969924</v>
      </c>
      <c r="AZ19" s="24" t="str">
        <f t="shared" si="23"/>
        <v/>
      </c>
      <c r="BA19" s="24">
        <f t="shared" si="24"/>
        <v>3515.7245283018869</v>
      </c>
      <c r="BB19" s="24" t="str">
        <f t="shared" si="25"/>
        <v/>
      </c>
      <c r="BC19" s="24" t="str">
        <f t="shared" si="26"/>
        <v/>
      </c>
      <c r="BD19" s="31" t="s">
        <v>62</v>
      </c>
      <c r="BE19" s="31" t="s">
        <v>62</v>
      </c>
      <c r="BF19" s="31">
        <v>1341297</v>
      </c>
      <c r="BG19" s="31">
        <v>24</v>
      </c>
      <c r="BH19" s="31">
        <v>1341297</v>
      </c>
      <c r="BI19" s="31" t="s">
        <v>2722</v>
      </c>
      <c r="BJ19" s="31" t="s">
        <v>2875</v>
      </c>
      <c r="BK19" s="31">
        <v>24</v>
      </c>
      <c r="BL19" s="31">
        <v>1581032569</v>
      </c>
      <c r="BM19" s="31">
        <f t="shared" si="27"/>
        <v>1</v>
      </c>
      <c r="BN19" s="31">
        <f t="shared" si="28"/>
        <v>1</v>
      </c>
      <c r="BO19" s="31">
        <f t="shared" si="29"/>
        <v>24</v>
      </c>
      <c r="BP19" s="31">
        <f t="shared" si="30"/>
        <v>1341297</v>
      </c>
      <c r="BQ19" s="31">
        <f t="shared" si="31"/>
        <v>55887.375</v>
      </c>
      <c r="BR19" s="31" t="str">
        <f t="shared" si="32"/>
        <v/>
      </c>
      <c r="BS19" s="31">
        <f t="shared" si="33"/>
        <v>55887.375</v>
      </c>
      <c r="BT19" s="31" t="str">
        <f t="shared" si="34"/>
        <v/>
      </c>
      <c r="BU19" s="31" t="str">
        <f t="shared" si="35"/>
        <v/>
      </c>
      <c r="BV19" s="45" t="s">
        <v>62</v>
      </c>
      <c r="BW19" s="45" t="s">
        <v>62</v>
      </c>
      <c r="BX19" s="45">
        <v>479510</v>
      </c>
      <c r="BY19" s="45">
        <v>45</v>
      </c>
      <c r="BZ19" s="45">
        <v>479510</v>
      </c>
      <c r="CA19" s="45" t="s">
        <v>2598</v>
      </c>
      <c r="CB19" s="45" t="s">
        <v>2941</v>
      </c>
      <c r="CC19" s="45">
        <v>45</v>
      </c>
      <c r="CD19" s="45">
        <v>1580941818</v>
      </c>
      <c r="CE19" s="45">
        <f t="shared" si="36"/>
        <v>1</v>
      </c>
      <c r="CF19" s="45">
        <f t="shared" si="37"/>
        <v>1</v>
      </c>
      <c r="CG19" s="45">
        <f t="shared" si="38"/>
        <v>45</v>
      </c>
      <c r="CH19" s="45">
        <f t="shared" si="39"/>
        <v>479510</v>
      </c>
      <c r="CI19" s="45">
        <f t="shared" si="40"/>
        <v>10655.777777777777</v>
      </c>
      <c r="CJ19" s="45" t="str">
        <f t="shared" si="41"/>
        <v/>
      </c>
      <c r="CK19" s="45">
        <f t="shared" si="42"/>
        <v>10655.777777777777</v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62</v>
      </c>
      <c r="C20" s="10" t="s">
        <v>62</v>
      </c>
      <c r="D20" s="10">
        <v>9655679</v>
      </c>
      <c r="E20" s="10">
        <v>260</v>
      </c>
      <c r="F20" s="10">
        <v>9655679</v>
      </c>
      <c r="G20" s="10" t="s">
        <v>2582</v>
      </c>
      <c r="H20" s="10" t="s">
        <v>2583</v>
      </c>
      <c r="I20" s="10">
        <v>260</v>
      </c>
      <c r="J20" s="10">
        <v>1545433858</v>
      </c>
      <c r="K20" s="10">
        <f t="shared" si="0"/>
        <v>1</v>
      </c>
      <c r="L20" s="10">
        <f t="shared" si="1"/>
        <v>1</v>
      </c>
      <c r="M20" s="10">
        <f t="shared" si="2"/>
        <v>260</v>
      </c>
      <c r="N20" s="10">
        <f t="shared" si="3"/>
        <v>9655679</v>
      </c>
      <c r="O20" s="10">
        <f t="shared" si="4"/>
        <v>37137.226923076923</v>
      </c>
      <c r="P20" s="10" t="str">
        <f t="shared" si="5"/>
        <v/>
      </c>
      <c r="Q20" s="10">
        <f t="shared" si="6"/>
        <v>37137.226923076923</v>
      </c>
      <c r="R20" s="10" t="str">
        <f t="shared" si="7"/>
        <v/>
      </c>
      <c r="S20" s="10" t="str">
        <f t="shared" si="8"/>
        <v/>
      </c>
      <c r="T20" s="17" t="s">
        <v>62</v>
      </c>
      <c r="U20" s="17" t="s">
        <v>62</v>
      </c>
      <c r="V20" s="17">
        <v>2445897</v>
      </c>
      <c r="W20" s="17">
        <v>592</v>
      </c>
      <c r="X20" s="17">
        <v>2445897</v>
      </c>
      <c r="Y20" s="17" t="s">
        <v>2572</v>
      </c>
      <c r="Z20" s="17" t="s">
        <v>2727</v>
      </c>
      <c r="AA20" s="17">
        <v>592</v>
      </c>
      <c r="AB20" s="17">
        <v>1580889697</v>
      </c>
      <c r="AC20" s="17">
        <f t="shared" si="9"/>
        <v>1</v>
      </c>
      <c r="AD20" s="17">
        <f t="shared" si="10"/>
        <v>1</v>
      </c>
      <c r="AE20" s="32">
        <f t="shared" si="11"/>
        <v>592</v>
      </c>
      <c r="AF20" s="32">
        <f t="shared" si="12"/>
        <v>2445897</v>
      </c>
      <c r="AG20" s="32">
        <f t="shared" si="13"/>
        <v>4131.58277027027</v>
      </c>
      <c r="AH20" s="32" t="str">
        <f t="shared" si="14"/>
        <v/>
      </c>
      <c r="AI20" s="32">
        <f t="shared" si="15"/>
        <v>4131.58277027027</v>
      </c>
      <c r="AJ20" s="32" t="str">
        <f t="shared" si="16"/>
        <v/>
      </c>
      <c r="AK20" s="32" t="str">
        <f t="shared" si="17"/>
        <v/>
      </c>
      <c r="AL20" s="24" t="s">
        <v>62</v>
      </c>
      <c r="AM20" s="24" t="s">
        <v>62</v>
      </c>
      <c r="AN20" s="24">
        <v>1342949</v>
      </c>
      <c r="AO20" s="24">
        <v>389</v>
      </c>
      <c r="AP20" s="24">
        <v>1342949</v>
      </c>
      <c r="AQ20" s="24" t="s">
        <v>2560</v>
      </c>
      <c r="AR20" s="24" t="s">
        <v>2803</v>
      </c>
      <c r="AS20" s="24">
        <v>389</v>
      </c>
      <c r="AT20" s="24">
        <v>1545443138</v>
      </c>
      <c r="AU20" s="24">
        <f t="shared" si="18"/>
        <v>1</v>
      </c>
      <c r="AV20" s="24">
        <f t="shared" si="19"/>
        <v>1</v>
      </c>
      <c r="AW20" s="24">
        <f t="shared" si="20"/>
        <v>389</v>
      </c>
      <c r="AX20" s="24">
        <f t="shared" si="21"/>
        <v>1342949</v>
      </c>
      <c r="AY20" s="24">
        <f t="shared" si="22"/>
        <v>3452.3110539845757</v>
      </c>
      <c r="AZ20" s="24" t="str">
        <f t="shared" si="23"/>
        <v/>
      </c>
      <c r="BA20" s="24">
        <f t="shared" si="24"/>
        <v>3452.3110539845757</v>
      </c>
      <c r="BB20" s="24" t="str">
        <f t="shared" si="25"/>
        <v/>
      </c>
      <c r="BC20" s="24" t="str">
        <f t="shared" si="26"/>
        <v/>
      </c>
      <c r="BD20" s="31" t="s">
        <v>62</v>
      </c>
      <c r="BE20" s="31" t="s">
        <v>62</v>
      </c>
      <c r="BF20" s="31">
        <v>3490748</v>
      </c>
      <c r="BG20" s="31">
        <v>52</v>
      </c>
      <c r="BH20" s="31">
        <v>3490748</v>
      </c>
      <c r="BI20" s="31" t="s">
        <v>2586</v>
      </c>
      <c r="BJ20" s="31" t="s">
        <v>2876</v>
      </c>
      <c r="BK20" s="31">
        <v>52</v>
      </c>
      <c r="BL20" s="31">
        <v>1581032577</v>
      </c>
      <c r="BM20" s="31">
        <f t="shared" si="27"/>
        <v>1</v>
      </c>
      <c r="BN20" s="31">
        <f t="shared" si="28"/>
        <v>1</v>
      </c>
      <c r="BO20" s="31">
        <f t="shared" si="29"/>
        <v>52</v>
      </c>
      <c r="BP20" s="31">
        <f t="shared" si="30"/>
        <v>3490748</v>
      </c>
      <c r="BQ20" s="31">
        <f t="shared" si="31"/>
        <v>67129.769230769234</v>
      </c>
      <c r="BR20" s="31" t="str">
        <f t="shared" si="32"/>
        <v/>
      </c>
      <c r="BS20" s="31">
        <f t="shared" si="33"/>
        <v>67129.769230769234</v>
      </c>
      <c r="BT20" s="31" t="str">
        <f t="shared" si="34"/>
        <v/>
      </c>
      <c r="BU20" s="31" t="str">
        <f t="shared" si="35"/>
        <v/>
      </c>
      <c r="BV20" s="45" t="s">
        <v>62</v>
      </c>
      <c r="BW20" s="45" t="s">
        <v>62</v>
      </c>
      <c r="BX20" s="45">
        <v>413216</v>
      </c>
      <c r="BY20" s="45">
        <v>36</v>
      </c>
      <c r="BZ20" s="45">
        <v>413216</v>
      </c>
      <c r="CA20" s="45" t="s">
        <v>2722</v>
      </c>
      <c r="CB20" s="45" t="s">
        <v>2942</v>
      </c>
      <c r="CC20" s="45">
        <v>37</v>
      </c>
      <c r="CD20" s="45">
        <v>1580941841</v>
      </c>
      <c r="CE20" s="45">
        <f t="shared" si="36"/>
        <v>1</v>
      </c>
      <c r="CF20" s="45">
        <f t="shared" si="37"/>
        <v>1</v>
      </c>
      <c r="CG20" s="45">
        <f t="shared" si="38"/>
        <v>36</v>
      </c>
      <c r="CH20" s="45">
        <f t="shared" si="39"/>
        <v>413216</v>
      </c>
      <c r="CI20" s="45">
        <f t="shared" si="40"/>
        <v>11168</v>
      </c>
      <c r="CJ20" s="45" t="str">
        <f t="shared" si="41"/>
        <v/>
      </c>
      <c r="CK20" s="45">
        <f t="shared" si="42"/>
        <v>11478.222222222223</v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62</v>
      </c>
      <c r="C21" s="10" t="s">
        <v>62</v>
      </c>
      <c r="D21" s="10">
        <v>9541805</v>
      </c>
      <c r="E21" s="10">
        <v>304</v>
      </c>
      <c r="F21" s="10">
        <v>9541805</v>
      </c>
      <c r="G21" s="10" t="s">
        <v>2584</v>
      </c>
      <c r="H21" s="10" t="s">
        <v>2585</v>
      </c>
      <c r="I21" s="10">
        <v>304</v>
      </c>
      <c r="J21" s="10">
        <v>1545434119</v>
      </c>
      <c r="K21" s="10">
        <f t="shared" si="0"/>
        <v>1</v>
      </c>
      <c r="L21" s="10">
        <f t="shared" si="1"/>
        <v>1</v>
      </c>
      <c r="M21" s="10">
        <f t="shared" si="2"/>
        <v>304</v>
      </c>
      <c r="N21" s="10">
        <f t="shared" si="3"/>
        <v>9541805</v>
      </c>
      <c r="O21" s="10">
        <f t="shared" si="4"/>
        <v>31387.51644736842</v>
      </c>
      <c r="P21" s="10" t="str">
        <f t="shared" si="5"/>
        <v/>
      </c>
      <c r="Q21" s="10">
        <f t="shared" si="6"/>
        <v>31387.51644736842</v>
      </c>
      <c r="R21" s="10" t="str">
        <f t="shared" si="7"/>
        <v/>
      </c>
      <c r="S21" s="10" t="str">
        <f t="shared" si="8"/>
        <v/>
      </c>
      <c r="T21" s="17" t="s">
        <v>62</v>
      </c>
      <c r="U21" s="17" t="s">
        <v>62</v>
      </c>
      <c r="V21" s="17">
        <v>2305457</v>
      </c>
      <c r="W21" s="17">
        <v>583</v>
      </c>
      <c r="X21" s="17">
        <v>2305457</v>
      </c>
      <c r="Y21" s="17" t="s">
        <v>2728</v>
      </c>
      <c r="Z21" s="17" t="s">
        <v>2729</v>
      </c>
      <c r="AA21" s="17">
        <v>584</v>
      </c>
      <c r="AB21" s="17">
        <v>1580889714</v>
      </c>
      <c r="AC21" s="17">
        <f t="shared" si="9"/>
        <v>1</v>
      </c>
      <c r="AD21" s="17">
        <f t="shared" si="10"/>
        <v>1</v>
      </c>
      <c r="AE21" s="32">
        <f t="shared" si="11"/>
        <v>583</v>
      </c>
      <c r="AF21" s="32">
        <f t="shared" si="12"/>
        <v>2305457</v>
      </c>
      <c r="AG21" s="32">
        <f t="shared" si="13"/>
        <v>3947.7003424657532</v>
      </c>
      <c r="AH21" s="32" t="str">
        <f t="shared" si="14"/>
        <v/>
      </c>
      <c r="AI21" s="32">
        <f t="shared" si="15"/>
        <v>3954.4716981132074</v>
      </c>
      <c r="AJ21" s="32" t="str">
        <f t="shared" si="16"/>
        <v/>
      </c>
      <c r="AK21" s="32" t="str">
        <f t="shared" si="17"/>
        <v/>
      </c>
      <c r="AL21" s="24" t="s">
        <v>62</v>
      </c>
      <c r="AM21" s="24" t="s">
        <v>62</v>
      </c>
      <c r="AN21" s="24">
        <v>1725881</v>
      </c>
      <c r="AO21" s="24">
        <v>560</v>
      </c>
      <c r="AP21" s="24">
        <v>1725881</v>
      </c>
      <c r="AQ21" s="24" t="s">
        <v>2804</v>
      </c>
      <c r="AR21" s="24" t="s">
        <v>2805</v>
      </c>
      <c r="AS21" s="24">
        <v>560</v>
      </c>
      <c r="AT21" s="24">
        <v>1545443528</v>
      </c>
      <c r="AU21" s="24">
        <f t="shared" si="18"/>
        <v>1</v>
      </c>
      <c r="AV21" s="24">
        <f t="shared" si="19"/>
        <v>1</v>
      </c>
      <c r="AW21" s="24">
        <f t="shared" si="20"/>
        <v>560</v>
      </c>
      <c r="AX21" s="24">
        <f t="shared" si="21"/>
        <v>1725881</v>
      </c>
      <c r="AY21" s="24">
        <f t="shared" si="22"/>
        <v>3081.9303571428572</v>
      </c>
      <c r="AZ21" s="24" t="str">
        <f t="shared" si="23"/>
        <v/>
      </c>
      <c r="BA21" s="24">
        <f t="shared" si="24"/>
        <v>3081.9303571428572</v>
      </c>
      <c r="BB21" s="24" t="str">
        <f t="shared" si="25"/>
        <v/>
      </c>
      <c r="BC21" s="24" t="str">
        <f t="shared" si="26"/>
        <v/>
      </c>
      <c r="BD21" s="31" t="s">
        <v>62</v>
      </c>
      <c r="BE21" s="31" t="s">
        <v>62</v>
      </c>
      <c r="BF21" s="31">
        <v>3648409</v>
      </c>
      <c r="BG21" s="31">
        <v>55</v>
      </c>
      <c r="BH21" s="31">
        <v>3648409</v>
      </c>
      <c r="BI21" s="31" t="s">
        <v>2877</v>
      </c>
      <c r="BJ21" s="31" t="s">
        <v>2878</v>
      </c>
      <c r="BK21" s="31">
        <v>55</v>
      </c>
      <c r="BL21" s="31">
        <v>1581032585</v>
      </c>
      <c r="BM21" s="31">
        <f t="shared" si="27"/>
        <v>1</v>
      </c>
      <c r="BN21" s="31">
        <f t="shared" si="28"/>
        <v>1</v>
      </c>
      <c r="BO21" s="31">
        <f t="shared" si="29"/>
        <v>55</v>
      </c>
      <c r="BP21" s="31">
        <f t="shared" si="30"/>
        <v>3648409</v>
      </c>
      <c r="BQ21" s="31">
        <f t="shared" si="31"/>
        <v>66334.709090909091</v>
      </c>
      <c r="BR21" s="31" t="str">
        <f t="shared" si="32"/>
        <v/>
      </c>
      <c r="BS21" s="31">
        <f t="shared" si="33"/>
        <v>66334.709090909091</v>
      </c>
      <c r="BT21" s="31" t="str">
        <f t="shared" si="34"/>
        <v/>
      </c>
      <c r="BU21" s="31" t="str">
        <f t="shared" si="35"/>
        <v/>
      </c>
      <c r="BV21" s="45" t="s">
        <v>62</v>
      </c>
      <c r="BW21" s="45" t="s">
        <v>62</v>
      </c>
      <c r="BX21" s="45">
        <v>632749</v>
      </c>
      <c r="BY21" s="45">
        <v>61</v>
      </c>
      <c r="BZ21" s="45">
        <v>632749</v>
      </c>
      <c r="CA21" s="45" t="s">
        <v>2943</v>
      </c>
      <c r="CB21" s="45" t="s">
        <v>2944</v>
      </c>
      <c r="CC21" s="45">
        <v>62</v>
      </c>
      <c r="CD21" s="45">
        <v>1580941852</v>
      </c>
      <c r="CE21" s="45">
        <f t="shared" si="36"/>
        <v>1</v>
      </c>
      <c r="CF21" s="45">
        <f t="shared" si="37"/>
        <v>1</v>
      </c>
      <c r="CG21" s="45">
        <f t="shared" si="38"/>
        <v>61</v>
      </c>
      <c r="CH21" s="45">
        <f t="shared" si="39"/>
        <v>632749</v>
      </c>
      <c r="CI21" s="45">
        <f t="shared" si="40"/>
        <v>10205.629032258064</v>
      </c>
      <c r="CJ21" s="45" t="str">
        <f t="shared" si="41"/>
        <v/>
      </c>
      <c r="CK21" s="45">
        <f t="shared" si="42"/>
        <v>10372.934426229509</v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62</v>
      </c>
      <c r="C22" s="10" t="s">
        <v>62</v>
      </c>
      <c r="D22" s="10">
        <v>17722005</v>
      </c>
      <c r="E22" s="10">
        <v>382</v>
      </c>
      <c r="F22" s="10">
        <v>17722005</v>
      </c>
      <c r="G22" s="10" t="s">
        <v>2586</v>
      </c>
      <c r="H22" s="10" t="s">
        <v>2587</v>
      </c>
      <c r="I22" s="10">
        <v>383</v>
      </c>
      <c r="J22" s="10">
        <v>1545434425</v>
      </c>
      <c r="K22" s="10">
        <f t="shared" si="0"/>
        <v>1</v>
      </c>
      <c r="L22" s="10">
        <f t="shared" si="1"/>
        <v>1</v>
      </c>
      <c r="M22" s="10">
        <f t="shared" si="2"/>
        <v>382</v>
      </c>
      <c r="N22" s="10">
        <f t="shared" si="3"/>
        <v>17722005</v>
      </c>
      <c r="O22" s="10">
        <f t="shared" si="4"/>
        <v>46271.553524804178</v>
      </c>
      <c r="P22" s="10" t="str">
        <f t="shared" si="5"/>
        <v/>
      </c>
      <c r="Q22" s="10">
        <f t="shared" si="6"/>
        <v>46392.683246073299</v>
      </c>
      <c r="R22" s="10" t="str">
        <f t="shared" si="7"/>
        <v/>
      </c>
      <c r="S22" s="10" t="str">
        <f t="shared" si="8"/>
        <v/>
      </c>
      <c r="T22" s="17" t="s">
        <v>62</v>
      </c>
      <c r="U22" s="17" t="s">
        <v>62</v>
      </c>
      <c r="V22" s="17">
        <v>5105752</v>
      </c>
      <c r="W22" s="17">
        <v>402</v>
      </c>
      <c r="X22" s="17">
        <v>5105752</v>
      </c>
      <c r="Y22" s="17" t="s">
        <v>2562</v>
      </c>
      <c r="Z22" s="17" t="s">
        <v>2730</v>
      </c>
      <c r="AA22" s="17">
        <v>402</v>
      </c>
      <c r="AB22" s="17">
        <v>1580889849</v>
      </c>
      <c r="AC22" s="17">
        <f t="shared" si="9"/>
        <v>1</v>
      </c>
      <c r="AD22" s="17">
        <f t="shared" si="10"/>
        <v>1</v>
      </c>
      <c r="AE22" s="32">
        <f t="shared" si="11"/>
        <v>402</v>
      </c>
      <c r="AF22" s="32">
        <f t="shared" si="12"/>
        <v>5105752</v>
      </c>
      <c r="AG22" s="32">
        <f t="shared" si="13"/>
        <v>12700.875621890547</v>
      </c>
      <c r="AH22" s="32" t="str">
        <f t="shared" si="14"/>
        <v/>
      </c>
      <c r="AI22" s="32">
        <f t="shared" si="15"/>
        <v>12700.875621890547</v>
      </c>
      <c r="AJ22" s="32" t="str">
        <f t="shared" si="16"/>
        <v/>
      </c>
      <c r="AK22" s="32" t="str">
        <f t="shared" si="17"/>
        <v/>
      </c>
      <c r="AL22" s="24" t="s">
        <v>62</v>
      </c>
      <c r="AM22" s="24" t="s">
        <v>62</v>
      </c>
      <c r="AN22" s="24">
        <v>1341652</v>
      </c>
      <c r="AO22" s="24">
        <v>325</v>
      </c>
      <c r="AP22" s="24">
        <v>1341652</v>
      </c>
      <c r="AQ22" s="24" t="s">
        <v>2722</v>
      </c>
      <c r="AR22" s="24" t="s">
        <v>2806</v>
      </c>
      <c r="AS22" s="24">
        <v>325</v>
      </c>
      <c r="AT22" s="24">
        <v>1545443545</v>
      </c>
      <c r="AU22" s="24">
        <f t="shared" si="18"/>
        <v>1</v>
      </c>
      <c r="AV22" s="24">
        <f t="shared" si="19"/>
        <v>1</v>
      </c>
      <c r="AW22" s="24">
        <f t="shared" si="20"/>
        <v>325</v>
      </c>
      <c r="AX22" s="24">
        <f t="shared" si="21"/>
        <v>1341652</v>
      </c>
      <c r="AY22" s="24">
        <f t="shared" si="22"/>
        <v>4128.16</v>
      </c>
      <c r="AZ22" s="24" t="str">
        <f t="shared" si="23"/>
        <v/>
      </c>
      <c r="BA22" s="24">
        <f t="shared" si="24"/>
        <v>4128.16</v>
      </c>
      <c r="BB22" s="24" t="str">
        <f t="shared" si="25"/>
        <v/>
      </c>
      <c r="BC22" s="24" t="str">
        <f t="shared" si="26"/>
        <v/>
      </c>
      <c r="BD22" s="31" t="s">
        <v>62</v>
      </c>
      <c r="BE22" s="31" t="s">
        <v>62</v>
      </c>
      <c r="BF22" s="31">
        <v>5835891</v>
      </c>
      <c r="BG22" s="31">
        <v>81</v>
      </c>
      <c r="BH22" s="31">
        <v>5835891</v>
      </c>
      <c r="BI22" s="31" t="s">
        <v>2562</v>
      </c>
      <c r="BJ22" s="31" t="s">
        <v>2879</v>
      </c>
      <c r="BK22" s="31">
        <v>81</v>
      </c>
      <c r="BL22" s="31">
        <v>1581032593</v>
      </c>
      <c r="BM22" s="31">
        <f t="shared" si="27"/>
        <v>1</v>
      </c>
      <c r="BN22" s="31">
        <f t="shared" si="28"/>
        <v>1</v>
      </c>
      <c r="BO22" s="31">
        <f t="shared" si="29"/>
        <v>81</v>
      </c>
      <c r="BP22" s="31">
        <f t="shared" si="30"/>
        <v>5835891</v>
      </c>
      <c r="BQ22" s="31">
        <f t="shared" si="31"/>
        <v>72048.037037037036</v>
      </c>
      <c r="BR22" s="31" t="str">
        <f t="shared" si="32"/>
        <v/>
      </c>
      <c r="BS22" s="31">
        <f t="shared" si="33"/>
        <v>72048.037037037036</v>
      </c>
      <c r="BT22" s="31" t="str">
        <f t="shared" si="34"/>
        <v/>
      </c>
      <c r="BU22" s="31" t="str">
        <f t="shared" si="35"/>
        <v/>
      </c>
      <c r="BV22" s="45" t="s">
        <v>62</v>
      </c>
      <c r="BW22" s="45" t="s">
        <v>62</v>
      </c>
      <c r="BX22" s="45">
        <v>517794</v>
      </c>
      <c r="BY22" s="45">
        <v>47</v>
      </c>
      <c r="BZ22" s="45">
        <v>517794</v>
      </c>
      <c r="CA22" s="45" t="s">
        <v>2810</v>
      </c>
      <c r="CB22" s="45" t="s">
        <v>2945</v>
      </c>
      <c r="CC22" s="45">
        <v>47</v>
      </c>
      <c r="CD22" s="45">
        <v>1580941863</v>
      </c>
      <c r="CE22" s="45">
        <f t="shared" si="36"/>
        <v>1</v>
      </c>
      <c r="CF22" s="45">
        <f t="shared" si="37"/>
        <v>1</v>
      </c>
      <c r="CG22" s="45">
        <f t="shared" si="38"/>
        <v>47</v>
      </c>
      <c r="CH22" s="45">
        <f t="shared" si="39"/>
        <v>517794</v>
      </c>
      <c r="CI22" s="45">
        <f t="shared" si="40"/>
        <v>11016.893617021276</v>
      </c>
      <c r="CJ22" s="45" t="str">
        <f t="shared" si="41"/>
        <v/>
      </c>
      <c r="CK22" s="45">
        <f t="shared" si="42"/>
        <v>11016.893617021276</v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62</v>
      </c>
      <c r="C23" s="10" t="s">
        <v>62</v>
      </c>
      <c r="D23" s="10">
        <v>3621155</v>
      </c>
      <c r="E23" s="10">
        <v>189</v>
      </c>
      <c r="F23" s="10">
        <v>3621155</v>
      </c>
      <c r="G23" s="10" t="s">
        <v>2588</v>
      </c>
      <c r="H23" s="10" t="s">
        <v>2589</v>
      </c>
      <c r="I23" s="10">
        <v>189</v>
      </c>
      <c r="J23" s="10">
        <v>1545434810</v>
      </c>
      <c r="K23" s="10">
        <f t="shared" si="0"/>
        <v>1</v>
      </c>
      <c r="L23" s="10">
        <f t="shared" si="1"/>
        <v>1</v>
      </c>
      <c r="M23" s="10">
        <f t="shared" si="2"/>
        <v>189</v>
      </c>
      <c r="N23" s="10">
        <f t="shared" si="3"/>
        <v>3621155</v>
      </c>
      <c r="O23" s="10">
        <f t="shared" si="4"/>
        <v>19159.550264550264</v>
      </c>
      <c r="P23" s="10" t="str">
        <f t="shared" si="5"/>
        <v/>
      </c>
      <c r="Q23" s="10">
        <f t="shared" si="6"/>
        <v>19159.550264550264</v>
      </c>
      <c r="R23" s="10" t="str">
        <f t="shared" si="7"/>
        <v/>
      </c>
      <c r="S23" s="10" t="str">
        <f t="shared" si="8"/>
        <v/>
      </c>
      <c r="T23" s="17" t="s">
        <v>62</v>
      </c>
      <c r="U23" s="17" t="s">
        <v>62</v>
      </c>
      <c r="V23" s="17">
        <v>1557223</v>
      </c>
      <c r="W23" s="17">
        <v>487</v>
      </c>
      <c r="X23" s="17">
        <v>1557223</v>
      </c>
      <c r="Y23" s="17" t="s">
        <v>2570</v>
      </c>
      <c r="Z23" s="17" t="s">
        <v>2731</v>
      </c>
      <c r="AA23" s="17">
        <v>487</v>
      </c>
      <c r="AB23" s="17">
        <v>1580890158</v>
      </c>
      <c r="AC23" s="17">
        <f t="shared" si="9"/>
        <v>1</v>
      </c>
      <c r="AD23" s="17">
        <f t="shared" si="10"/>
        <v>1</v>
      </c>
      <c r="AE23" s="32">
        <f t="shared" si="11"/>
        <v>487</v>
      </c>
      <c r="AF23" s="32">
        <f t="shared" si="12"/>
        <v>1557223</v>
      </c>
      <c r="AG23" s="32">
        <f t="shared" si="13"/>
        <v>3197.5831622176593</v>
      </c>
      <c r="AH23" s="32" t="str">
        <f t="shared" si="14"/>
        <v/>
      </c>
      <c r="AI23" s="32">
        <f t="shared" si="15"/>
        <v>3197.5831622176593</v>
      </c>
      <c r="AJ23" s="32" t="str">
        <f t="shared" si="16"/>
        <v/>
      </c>
      <c r="AK23" s="32" t="str">
        <f t="shared" si="17"/>
        <v/>
      </c>
      <c r="AL23" s="24" t="s">
        <v>62</v>
      </c>
      <c r="AM23" s="24" t="s">
        <v>62</v>
      </c>
      <c r="AN23" s="24">
        <v>1848898</v>
      </c>
      <c r="AO23" s="24">
        <v>647</v>
      </c>
      <c r="AP23" s="24">
        <v>1848898</v>
      </c>
      <c r="AQ23" s="24" t="s">
        <v>2572</v>
      </c>
      <c r="AR23" s="24" t="s">
        <v>2807</v>
      </c>
      <c r="AS23" s="24">
        <v>647</v>
      </c>
      <c r="AT23" s="24">
        <v>1545443873</v>
      </c>
      <c r="AU23" s="24">
        <f t="shared" si="18"/>
        <v>1</v>
      </c>
      <c r="AV23" s="24">
        <f t="shared" si="19"/>
        <v>1</v>
      </c>
      <c r="AW23" s="24">
        <f t="shared" si="20"/>
        <v>647</v>
      </c>
      <c r="AX23" s="24">
        <f t="shared" si="21"/>
        <v>1848898</v>
      </c>
      <c r="AY23" s="24">
        <f t="shared" si="22"/>
        <v>2857.6476043276662</v>
      </c>
      <c r="AZ23" s="24" t="str">
        <f t="shared" si="23"/>
        <v/>
      </c>
      <c r="BA23" s="24">
        <f t="shared" si="24"/>
        <v>2857.6476043276662</v>
      </c>
      <c r="BB23" s="24" t="str">
        <f t="shared" si="25"/>
        <v/>
      </c>
      <c r="BC23" s="24" t="str">
        <f t="shared" si="26"/>
        <v/>
      </c>
      <c r="BD23" s="31" t="s">
        <v>62</v>
      </c>
      <c r="BE23" s="31" t="s">
        <v>62</v>
      </c>
      <c r="BF23" s="31">
        <v>1313298</v>
      </c>
      <c r="BG23" s="31">
        <v>25</v>
      </c>
      <c r="BH23" s="31">
        <v>1313298</v>
      </c>
      <c r="BI23" s="31" t="s">
        <v>2804</v>
      </c>
      <c r="BJ23" s="31" t="s">
        <v>2880</v>
      </c>
      <c r="BK23" s="31">
        <v>25</v>
      </c>
      <c r="BL23" s="31">
        <v>1581032601</v>
      </c>
      <c r="BM23" s="31">
        <f t="shared" si="27"/>
        <v>1</v>
      </c>
      <c r="BN23" s="31">
        <f t="shared" si="28"/>
        <v>1</v>
      </c>
      <c r="BO23" s="31">
        <f t="shared" si="29"/>
        <v>25</v>
      </c>
      <c r="BP23" s="31">
        <f t="shared" si="30"/>
        <v>1313298</v>
      </c>
      <c r="BQ23" s="31">
        <f t="shared" si="31"/>
        <v>52531.92</v>
      </c>
      <c r="BR23" s="31" t="str">
        <f t="shared" si="32"/>
        <v/>
      </c>
      <c r="BS23" s="31">
        <f t="shared" si="33"/>
        <v>52531.92</v>
      </c>
      <c r="BT23" s="31" t="str">
        <f t="shared" si="34"/>
        <v/>
      </c>
      <c r="BU23" s="31" t="str">
        <f t="shared" si="35"/>
        <v/>
      </c>
      <c r="BV23" s="45" t="s">
        <v>62</v>
      </c>
      <c r="BW23" s="45" t="s">
        <v>62</v>
      </c>
      <c r="BX23" s="45">
        <v>401473</v>
      </c>
      <c r="BY23" s="45">
        <v>33</v>
      </c>
      <c r="BZ23" s="45">
        <v>401473</v>
      </c>
      <c r="CA23" s="45" t="s">
        <v>2732</v>
      </c>
      <c r="CB23" s="45" t="s">
        <v>2946</v>
      </c>
      <c r="CC23" s="45">
        <v>33</v>
      </c>
      <c r="CD23" s="45">
        <v>1580941871</v>
      </c>
      <c r="CE23" s="45">
        <f t="shared" si="36"/>
        <v>1</v>
      </c>
      <c r="CF23" s="45">
        <f t="shared" si="37"/>
        <v>1</v>
      </c>
      <c r="CG23" s="45">
        <f t="shared" si="38"/>
        <v>33</v>
      </c>
      <c r="CH23" s="45">
        <f t="shared" si="39"/>
        <v>401473</v>
      </c>
      <c r="CI23" s="45">
        <f t="shared" si="40"/>
        <v>12165.848484848484</v>
      </c>
      <c r="CJ23" s="45" t="str">
        <f t="shared" si="41"/>
        <v/>
      </c>
      <c r="CK23" s="45">
        <f t="shared" si="42"/>
        <v>12165.848484848484</v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62</v>
      </c>
      <c r="C24" s="10" t="s">
        <v>62</v>
      </c>
      <c r="D24" s="10">
        <v>8216505</v>
      </c>
      <c r="E24" s="10">
        <v>257</v>
      </c>
      <c r="F24" s="10">
        <v>8216505</v>
      </c>
      <c r="G24" s="10" t="s">
        <v>2590</v>
      </c>
      <c r="H24" s="10" t="s">
        <v>2591</v>
      </c>
      <c r="I24" s="10">
        <v>257</v>
      </c>
      <c r="J24" s="10">
        <v>1545435002</v>
      </c>
      <c r="K24" s="10">
        <f t="shared" si="0"/>
        <v>1</v>
      </c>
      <c r="L24" s="10">
        <f t="shared" si="1"/>
        <v>1</v>
      </c>
      <c r="M24" s="10">
        <f t="shared" si="2"/>
        <v>257</v>
      </c>
      <c r="N24" s="10">
        <f t="shared" si="3"/>
        <v>8216505</v>
      </c>
      <c r="O24" s="10">
        <f t="shared" si="4"/>
        <v>31970.836575875488</v>
      </c>
      <c r="P24" s="10" t="str">
        <f t="shared" si="5"/>
        <v/>
      </c>
      <c r="Q24" s="10">
        <f t="shared" si="6"/>
        <v>31970.836575875488</v>
      </c>
      <c r="R24" s="10" t="str">
        <f t="shared" si="7"/>
        <v/>
      </c>
      <c r="S24" s="10" t="str">
        <f t="shared" si="8"/>
        <v/>
      </c>
      <c r="T24" s="17" t="s">
        <v>62</v>
      </c>
      <c r="U24" s="17" t="s">
        <v>62</v>
      </c>
      <c r="V24" s="17">
        <v>2063786</v>
      </c>
      <c r="W24" s="17">
        <v>502</v>
      </c>
      <c r="X24" s="17">
        <v>2063786</v>
      </c>
      <c r="Y24" s="17" t="s">
        <v>2732</v>
      </c>
      <c r="Z24" s="17" t="s">
        <v>2733</v>
      </c>
      <c r="AA24" s="17">
        <v>502</v>
      </c>
      <c r="AB24" s="17">
        <v>1580890254</v>
      </c>
      <c r="AC24" s="17">
        <f t="shared" si="9"/>
        <v>1</v>
      </c>
      <c r="AD24" s="17">
        <f t="shared" si="10"/>
        <v>1</v>
      </c>
      <c r="AE24" s="32">
        <f t="shared" si="11"/>
        <v>502</v>
      </c>
      <c r="AF24" s="32">
        <f t="shared" si="12"/>
        <v>2063786</v>
      </c>
      <c r="AG24" s="32">
        <f t="shared" si="13"/>
        <v>4111.1274900398403</v>
      </c>
      <c r="AH24" s="32" t="str">
        <f t="shared" si="14"/>
        <v/>
      </c>
      <c r="AI24" s="32">
        <f t="shared" si="15"/>
        <v>4111.1274900398403</v>
      </c>
      <c r="AJ24" s="32" t="str">
        <f t="shared" si="16"/>
        <v/>
      </c>
      <c r="AK24" s="32" t="str">
        <f t="shared" si="17"/>
        <v/>
      </c>
      <c r="AL24" s="24" t="s">
        <v>62</v>
      </c>
      <c r="AM24" s="24" t="s">
        <v>62</v>
      </c>
      <c r="AN24" s="24">
        <v>907716</v>
      </c>
      <c r="AO24" s="24">
        <v>331</v>
      </c>
      <c r="AP24" s="24">
        <v>907716</v>
      </c>
      <c r="AQ24" s="24" t="s">
        <v>2808</v>
      </c>
      <c r="AR24" s="24" t="s">
        <v>2809</v>
      </c>
      <c r="AS24" s="24">
        <v>331</v>
      </c>
      <c r="AT24" s="24">
        <v>1545444089</v>
      </c>
      <c r="AU24" s="24">
        <f t="shared" si="18"/>
        <v>1</v>
      </c>
      <c r="AV24" s="24">
        <f t="shared" si="19"/>
        <v>1</v>
      </c>
      <c r="AW24" s="24">
        <f t="shared" si="20"/>
        <v>331</v>
      </c>
      <c r="AX24" s="24">
        <f t="shared" si="21"/>
        <v>907716</v>
      </c>
      <c r="AY24" s="24">
        <f t="shared" si="22"/>
        <v>2742.3444108761328</v>
      </c>
      <c r="AZ24" s="24" t="str">
        <f t="shared" si="23"/>
        <v/>
      </c>
      <c r="BA24" s="24">
        <f t="shared" si="24"/>
        <v>2742.3444108761328</v>
      </c>
      <c r="BB24" s="24" t="str">
        <f t="shared" si="25"/>
        <v/>
      </c>
      <c r="BC24" s="24" t="str">
        <f t="shared" si="26"/>
        <v/>
      </c>
      <c r="BD24" s="31" t="s">
        <v>62</v>
      </c>
      <c r="BE24" s="31" t="s">
        <v>62</v>
      </c>
      <c r="BF24" s="31">
        <v>6813984</v>
      </c>
      <c r="BG24" s="31">
        <v>94</v>
      </c>
      <c r="BH24" s="31">
        <v>6813984</v>
      </c>
      <c r="BI24" s="31" t="s">
        <v>2881</v>
      </c>
      <c r="BJ24" s="31" t="s">
        <v>2882</v>
      </c>
      <c r="BK24" s="31">
        <v>94</v>
      </c>
      <c r="BL24" s="31">
        <v>1581032627</v>
      </c>
      <c r="BM24" s="31">
        <f t="shared" si="27"/>
        <v>1</v>
      </c>
      <c r="BN24" s="31">
        <f t="shared" si="28"/>
        <v>1</v>
      </c>
      <c r="BO24" s="31">
        <f t="shared" si="29"/>
        <v>94</v>
      </c>
      <c r="BP24" s="31">
        <f t="shared" si="30"/>
        <v>6813984</v>
      </c>
      <c r="BQ24" s="31">
        <f t="shared" si="31"/>
        <v>72489.191489361707</v>
      </c>
      <c r="BR24" s="31" t="str">
        <f t="shared" si="32"/>
        <v/>
      </c>
      <c r="BS24" s="31">
        <f t="shared" si="33"/>
        <v>72489.191489361707</v>
      </c>
      <c r="BT24" s="31" t="str">
        <f t="shared" si="34"/>
        <v/>
      </c>
      <c r="BU24" s="31" t="str">
        <f t="shared" si="35"/>
        <v/>
      </c>
      <c r="BV24" s="45" t="s">
        <v>62</v>
      </c>
      <c r="BW24" s="45" t="s">
        <v>62</v>
      </c>
      <c r="BX24" s="45">
        <v>442792</v>
      </c>
      <c r="BY24" s="45">
        <v>40</v>
      </c>
      <c r="BZ24" s="45">
        <v>442792</v>
      </c>
      <c r="CA24" s="45" t="s">
        <v>2815</v>
      </c>
      <c r="CB24" s="45" t="s">
        <v>2947</v>
      </c>
      <c r="CC24" s="45">
        <v>40</v>
      </c>
      <c r="CD24" s="45">
        <v>1580941879</v>
      </c>
      <c r="CE24" s="45">
        <f t="shared" si="36"/>
        <v>1</v>
      </c>
      <c r="CF24" s="45">
        <f t="shared" si="37"/>
        <v>1</v>
      </c>
      <c r="CG24" s="45">
        <f t="shared" si="38"/>
        <v>40</v>
      </c>
      <c r="CH24" s="45">
        <f t="shared" si="39"/>
        <v>442792</v>
      </c>
      <c r="CI24" s="45">
        <f t="shared" si="40"/>
        <v>11069.8</v>
      </c>
      <c r="CJ24" s="45" t="str">
        <f t="shared" si="41"/>
        <v/>
      </c>
      <c r="CK24" s="45">
        <f t="shared" si="42"/>
        <v>11069.8</v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62</v>
      </c>
      <c r="C25" s="10" t="s">
        <v>62</v>
      </c>
      <c r="D25" s="10">
        <v>12715557</v>
      </c>
      <c r="E25" s="10">
        <v>306</v>
      </c>
      <c r="F25" s="10">
        <v>12715557</v>
      </c>
      <c r="G25" s="10" t="s">
        <v>1558</v>
      </c>
      <c r="H25" s="10" t="s">
        <v>2592</v>
      </c>
      <c r="I25" s="10">
        <v>306</v>
      </c>
      <c r="J25" s="10">
        <v>1545435260</v>
      </c>
      <c r="K25" s="10">
        <f t="shared" si="0"/>
        <v>1</v>
      </c>
      <c r="L25" s="10">
        <f t="shared" si="1"/>
        <v>1</v>
      </c>
      <c r="M25" s="10">
        <f t="shared" si="2"/>
        <v>306</v>
      </c>
      <c r="N25" s="10">
        <f t="shared" si="3"/>
        <v>12715557</v>
      </c>
      <c r="O25" s="10">
        <f t="shared" si="4"/>
        <v>41554.107843137252</v>
      </c>
      <c r="P25" s="10" t="str">
        <f t="shared" si="5"/>
        <v/>
      </c>
      <c r="Q25" s="10">
        <f t="shared" si="6"/>
        <v>41554.107843137252</v>
      </c>
      <c r="R25" s="10" t="str">
        <f t="shared" si="7"/>
        <v/>
      </c>
      <c r="S25" s="10" t="str">
        <f t="shared" si="8"/>
        <v/>
      </c>
      <c r="T25" s="17" t="s">
        <v>62</v>
      </c>
      <c r="U25" s="17" t="s">
        <v>62</v>
      </c>
      <c r="V25" s="17">
        <v>1526406</v>
      </c>
      <c r="W25" s="17">
        <v>570</v>
      </c>
      <c r="X25" s="17">
        <v>1526406</v>
      </c>
      <c r="Y25" s="17" t="s">
        <v>2734</v>
      </c>
      <c r="Z25" s="17" t="s">
        <v>2735</v>
      </c>
      <c r="AA25" s="17">
        <v>571</v>
      </c>
      <c r="AB25" s="17">
        <v>1580890292</v>
      </c>
      <c r="AC25" s="17">
        <f t="shared" si="9"/>
        <v>1</v>
      </c>
      <c r="AD25" s="17">
        <f t="shared" si="10"/>
        <v>1</v>
      </c>
      <c r="AE25" s="32">
        <f t="shared" si="11"/>
        <v>570</v>
      </c>
      <c r="AF25" s="32">
        <f t="shared" si="12"/>
        <v>1526406</v>
      </c>
      <c r="AG25" s="32">
        <f t="shared" si="13"/>
        <v>2673.2154115586691</v>
      </c>
      <c r="AH25" s="32" t="str">
        <f t="shared" si="14"/>
        <v/>
      </c>
      <c r="AI25" s="32">
        <f t="shared" si="15"/>
        <v>2677.9052631578948</v>
      </c>
      <c r="AJ25" s="32" t="str">
        <f t="shared" si="16"/>
        <v/>
      </c>
      <c r="AK25" s="32" t="str">
        <f t="shared" si="17"/>
        <v/>
      </c>
      <c r="AL25" s="24" t="s">
        <v>62</v>
      </c>
      <c r="AM25" s="24" t="s">
        <v>62</v>
      </c>
      <c r="AN25" s="24">
        <v>4600707</v>
      </c>
      <c r="AO25" s="24">
        <v>720</v>
      </c>
      <c r="AP25" s="24">
        <v>4600707</v>
      </c>
      <c r="AQ25" s="24" t="s">
        <v>2810</v>
      </c>
      <c r="AR25" s="24" t="s">
        <v>2811</v>
      </c>
      <c r="AS25" s="24">
        <v>720</v>
      </c>
      <c r="AT25" s="24">
        <v>1545444422</v>
      </c>
      <c r="AU25" s="24">
        <f t="shared" si="18"/>
        <v>1</v>
      </c>
      <c r="AV25" s="24">
        <f t="shared" si="19"/>
        <v>1</v>
      </c>
      <c r="AW25" s="24">
        <f t="shared" si="20"/>
        <v>720</v>
      </c>
      <c r="AX25" s="24">
        <f t="shared" si="21"/>
        <v>4600707</v>
      </c>
      <c r="AY25" s="24">
        <f t="shared" si="22"/>
        <v>6389.8708333333334</v>
      </c>
      <c r="AZ25" s="24" t="str">
        <f t="shared" si="23"/>
        <v/>
      </c>
      <c r="BA25" s="24">
        <f t="shared" si="24"/>
        <v>6389.8708333333334</v>
      </c>
      <c r="BB25" s="24" t="str">
        <f t="shared" si="25"/>
        <v/>
      </c>
      <c r="BC25" s="24" t="str">
        <f t="shared" si="26"/>
        <v/>
      </c>
      <c r="BD25" s="31" t="s">
        <v>62</v>
      </c>
      <c r="BE25" s="31" t="s">
        <v>62</v>
      </c>
      <c r="BF25" s="31">
        <v>3746170</v>
      </c>
      <c r="BG25" s="31">
        <v>55</v>
      </c>
      <c r="BH25" s="31">
        <v>3746170</v>
      </c>
      <c r="BI25" s="31" t="s">
        <v>2576</v>
      </c>
      <c r="BJ25" s="31" t="s">
        <v>2883</v>
      </c>
      <c r="BK25" s="31">
        <v>55</v>
      </c>
      <c r="BL25" s="31">
        <v>1581032632</v>
      </c>
      <c r="BM25" s="31">
        <f t="shared" si="27"/>
        <v>1</v>
      </c>
      <c r="BN25" s="31">
        <f t="shared" si="28"/>
        <v>1</v>
      </c>
      <c r="BO25" s="31">
        <f t="shared" si="29"/>
        <v>55</v>
      </c>
      <c r="BP25" s="31">
        <f t="shared" si="30"/>
        <v>3746170</v>
      </c>
      <c r="BQ25" s="31">
        <f t="shared" si="31"/>
        <v>68112.181818181823</v>
      </c>
      <c r="BR25" s="31" t="str">
        <f t="shared" si="32"/>
        <v/>
      </c>
      <c r="BS25" s="31">
        <f t="shared" si="33"/>
        <v>68112.181818181823</v>
      </c>
      <c r="BT25" s="31" t="str">
        <f t="shared" si="34"/>
        <v/>
      </c>
      <c r="BU25" s="31" t="str">
        <f t="shared" si="35"/>
        <v/>
      </c>
      <c r="BV25" s="45" t="s">
        <v>62</v>
      </c>
      <c r="BW25" s="45" t="s">
        <v>62</v>
      </c>
      <c r="BX25" s="45">
        <v>1219918</v>
      </c>
      <c r="BY25" s="45">
        <v>112</v>
      </c>
      <c r="BZ25" s="45">
        <v>1219918</v>
      </c>
      <c r="CA25" s="45" t="s">
        <v>1572</v>
      </c>
      <c r="CB25" s="45" t="s">
        <v>2948</v>
      </c>
      <c r="CC25" s="45">
        <v>112</v>
      </c>
      <c r="CD25" s="45">
        <v>1580941884</v>
      </c>
      <c r="CE25" s="45">
        <f t="shared" si="36"/>
        <v>1</v>
      </c>
      <c r="CF25" s="45">
        <f t="shared" si="37"/>
        <v>1</v>
      </c>
      <c r="CG25" s="45">
        <f t="shared" si="38"/>
        <v>112</v>
      </c>
      <c r="CH25" s="45">
        <f t="shared" si="39"/>
        <v>1219918</v>
      </c>
      <c r="CI25" s="45">
        <f t="shared" si="40"/>
        <v>10892.125</v>
      </c>
      <c r="CJ25" s="45" t="str">
        <f t="shared" si="41"/>
        <v/>
      </c>
      <c r="CK25" s="45">
        <f t="shared" si="42"/>
        <v>10892.125</v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62</v>
      </c>
      <c r="C26" s="10" t="s">
        <v>62</v>
      </c>
      <c r="D26" s="10">
        <v>7551258</v>
      </c>
      <c r="E26" s="10">
        <v>254</v>
      </c>
      <c r="F26" s="10">
        <v>7551258</v>
      </c>
      <c r="G26" s="10" t="s">
        <v>1572</v>
      </c>
      <c r="H26" s="10" t="s">
        <v>2593</v>
      </c>
      <c r="I26" s="10">
        <v>254</v>
      </c>
      <c r="J26" s="10">
        <v>1545435569</v>
      </c>
      <c r="K26" s="10">
        <f t="shared" si="0"/>
        <v>1</v>
      </c>
      <c r="L26" s="10">
        <f t="shared" si="1"/>
        <v>1</v>
      </c>
      <c r="M26" s="10">
        <f t="shared" si="2"/>
        <v>254</v>
      </c>
      <c r="N26" s="10">
        <f t="shared" si="3"/>
        <v>7551258</v>
      </c>
      <c r="O26" s="10">
        <f t="shared" si="4"/>
        <v>29729.36220472441</v>
      </c>
      <c r="P26" s="10" t="str">
        <f t="shared" si="5"/>
        <v/>
      </c>
      <c r="Q26" s="10">
        <f t="shared" si="6"/>
        <v>29729.36220472441</v>
      </c>
      <c r="R26" s="10" t="str">
        <f t="shared" si="7"/>
        <v/>
      </c>
      <c r="S26" s="10" t="str">
        <f t="shared" si="8"/>
        <v/>
      </c>
      <c r="T26" s="17" t="s">
        <v>62</v>
      </c>
      <c r="U26" s="17" t="s">
        <v>62</v>
      </c>
      <c r="V26" s="17">
        <v>979840</v>
      </c>
      <c r="W26" s="17">
        <v>177</v>
      </c>
      <c r="X26" s="17">
        <v>979840</v>
      </c>
      <c r="Y26" s="17" t="s">
        <v>2570</v>
      </c>
      <c r="Z26" s="17" t="s">
        <v>2736</v>
      </c>
      <c r="AA26" s="17">
        <v>177</v>
      </c>
      <c r="AB26" s="17">
        <v>1580890300</v>
      </c>
      <c r="AC26" s="17">
        <f t="shared" si="9"/>
        <v>1</v>
      </c>
      <c r="AD26" s="17">
        <f t="shared" si="10"/>
        <v>1</v>
      </c>
      <c r="AE26" s="32">
        <f t="shared" si="11"/>
        <v>177</v>
      </c>
      <c r="AF26" s="32">
        <f t="shared" si="12"/>
        <v>979840</v>
      </c>
      <c r="AG26" s="32">
        <f t="shared" si="13"/>
        <v>5535.8192090395478</v>
      </c>
      <c r="AH26" s="32" t="str">
        <f t="shared" si="14"/>
        <v/>
      </c>
      <c r="AI26" s="32">
        <f t="shared" si="15"/>
        <v>5535.8192090395478</v>
      </c>
      <c r="AJ26" s="32" t="str">
        <f t="shared" si="16"/>
        <v/>
      </c>
      <c r="AK26" s="32" t="str">
        <f t="shared" si="17"/>
        <v/>
      </c>
      <c r="AL26" s="24" t="s">
        <v>62</v>
      </c>
      <c r="AM26" s="24" t="s">
        <v>62</v>
      </c>
      <c r="AN26" s="24">
        <v>1467398</v>
      </c>
      <c r="AO26" s="24">
        <v>424</v>
      </c>
      <c r="AP26" s="24">
        <v>1467398</v>
      </c>
      <c r="AQ26" s="24" t="s">
        <v>2562</v>
      </c>
      <c r="AR26" s="24" t="s">
        <v>2812</v>
      </c>
      <c r="AS26" s="24">
        <v>424</v>
      </c>
      <c r="AT26" s="24">
        <v>1545444523</v>
      </c>
      <c r="AU26" s="24">
        <f t="shared" si="18"/>
        <v>1</v>
      </c>
      <c r="AV26" s="24">
        <f t="shared" si="19"/>
        <v>1</v>
      </c>
      <c r="AW26" s="24">
        <f t="shared" si="20"/>
        <v>424</v>
      </c>
      <c r="AX26" s="24">
        <f t="shared" si="21"/>
        <v>1467398</v>
      </c>
      <c r="AY26" s="24">
        <f t="shared" si="22"/>
        <v>3460.8443396226417</v>
      </c>
      <c r="AZ26" s="24" t="str">
        <f t="shared" si="23"/>
        <v/>
      </c>
      <c r="BA26" s="24">
        <f t="shared" si="24"/>
        <v>3460.8443396226417</v>
      </c>
      <c r="BB26" s="24" t="str">
        <f t="shared" si="25"/>
        <v/>
      </c>
      <c r="BC26" s="24" t="str">
        <f t="shared" si="26"/>
        <v/>
      </c>
      <c r="BD26" s="31" t="s">
        <v>62</v>
      </c>
      <c r="BE26" s="31" t="s">
        <v>62</v>
      </c>
      <c r="BF26" s="31">
        <v>1269218</v>
      </c>
      <c r="BG26" s="31">
        <v>23</v>
      </c>
      <c r="BH26" s="31">
        <v>1269218</v>
      </c>
      <c r="BI26" s="31" t="s">
        <v>229</v>
      </c>
      <c r="BJ26" s="31" t="s">
        <v>2884</v>
      </c>
      <c r="BK26" s="31">
        <v>23</v>
      </c>
      <c r="BL26" s="31">
        <v>1581032640</v>
      </c>
      <c r="BM26" s="31">
        <f t="shared" si="27"/>
        <v>1</v>
      </c>
      <c r="BN26" s="31">
        <f t="shared" si="28"/>
        <v>1</v>
      </c>
      <c r="BO26" s="31">
        <f t="shared" si="29"/>
        <v>23</v>
      </c>
      <c r="BP26" s="31">
        <f t="shared" si="30"/>
        <v>1269218</v>
      </c>
      <c r="BQ26" s="31">
        <f t="shared" si="31"/>
        <v>55183.391304347824</v>
      </c>
      <c r="BR26" s="31" t="str">
        <f t="shared" si="32"/>
        <v/>
      </c>
      <c r="BS26" s="31">
        <f t="shared" si="33"/>
        <v>55183.391304347824</v>
      </c>
      <c r="BT26" s="31" t="str">
        <f t="shared" si="34"/>
        <v/>
      </c>
      <c r="BU26" s="31" t="str">
        <f t="shared" si="35"/>
        <v/>
      </c>
      <c r="BV26" s="45" t="s">
        <v>62</v>
      </c>
      <c r="BW26" s="45" t="s">
        <v>62</v>
      </c>
      <c r="BX26" s="45">
        <v>886796</v>
      </c>
      <c r="BY26" s="45">
        <v>83</v>
      </c>
      <c r="BZ26" s="45">
        <v>886796</v>
      </c>
      <c r="CA26" s="45" t="s">
        <v>2820</v>
      </c>
      <c r="CB26" s="45" t="s">
        <v>2949</v>
      </c>
      <c r="CC26" s="45">
        <v>83</v>
      </c>
      <c r="CD26" s="45">
        <v>1580941904</v>
      </c>
      <c r="CE26" s="45">
        <f t="shared" si="36"/>
        <v>1</v>
      </c>
      <c r="CF26" s="45">
        <f t="shared" si="37"/>
        <v>1</v>
      </c>
      <c r="CG26" s="45">
        <f t="shared" si="38"/>
        <v>83</v>
      </c>
      <c r="CH26" s="45">
        <f t="shared" si="39"/>
        <v>886796</v>
      </c>
      <c r="CI26" s="45">
        <f t="shared" si="40"/>
        <v>10684.289156626506</v>
      </c>
      <c r="CJ26" s="45" t="str">
        <f t="shared" si="41"/>
        <v/>
      </c>
      <c r="CK26" s="45">
        <f t="shared" si="42"/>
        <v>10684.289156626506</v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62</v>
      </c>
      <c r="C27" s="10" t="s">
        <v>62</v>
      </c>
      <c r="D27" s="10">
        <v>3822468</v>
      </c>
      <c r="E27" s="10">
        <v>164</v>
      </c>
      <c r="F27" s="10">
        <v>3822468</v>
      </c>
      <c r="G27" s="10" t="s">
        <v>2560</v>
      </c>
      <c r="H27" s="10" t="s">
        <v>2594</v>
      </c>
      <c r="I27" s="10">
        <v>164</v>
      </c>
      <c r="J27" s="10">
        <v>1545435824</v>
      </c>
      <c r="K27" s="10">
        <f t="shared" si="0"/>
        <v>1</v>
      </c>
      <c r="L27" s="10">
        <f t="shared" si="1"/>
        <v>1</v>
      </c>
      <c r="M27" s="10">
        <f t="shared" si="2"/>
        <v>164</v>
      </c>
      <c r="N27" s="10">
        <f t="shared" si="3"/>
        <v>3822468</v>
      </c>
      <c r="O27" s="10">
        <f t="shared" si="4"/>
        <v>23307.731707317074</v>
      </c>
      <c r="P27" s="10" t="str">
        <f t="shared" si="5"/>
        <v/>
      </c>
      <c r="Q27" s="10">
        <f t="shared" si="6"/>
        <v>23307.731707317074</v>
      </c>
      <c r="R27" s="10" t="str">
        <f t="shared" si="7"/>
        <v/>
      </c>
      <c r="S27" s="10" t="str">
        <f t="shared" si="8"/>
        <v/>
      </c>
      <c r="T27" s="17" t="s">
        <v>62</v>
      </c>
      <c r="U27" s="17" t="s">
        <v>62</v>
      </c>
      <c r="V27" s="17">
        <v>981764</v>
      </c>
      <c r="W27" s="17">
        <v>193</v>
      </c>
      <c r="X27" s="17">
        <v>981764</v>
      </c>
      <c r="Y27" s="17" t="s">
        <v>2737</v>
      </c>
      <c r="Z27" s="17" t="s">
        <v>2738</v>
      </c>
      <c r="AA27" s="17">
        <v>193</v>
      </c>
      <c r="AB27" s="17">
        <v>1580890314</v>
      </c>
      <c r="AC27" s="17">
        <f t="shared" si="9"/>
        <v>1</v>
      </c>
      <c r="AD27" s="17">
        <f t="shared" si="10"/>
        <v>1</v>
      </c>
      <c r="AE27" s="32">
        <f t="shared" si="11"/>
        <v>193</v>
      </c>
      <c r="AF27" s="32">
        <f t="shared" si="12"/>
        <v>981764</v>
      </c>
      <c r="AG27" s="32">
        <f t="shared" si="13"/>
        <v>5086.8601036269429</v>
      </c>
      <c r="AH27" s="32" t="str">
        <f t="shared" si="14"/>
        <v/>
      </c>
      <c r="AI27" s="32">
        <f t="shared" si="15"/>
        <v>5086.8601036269429</v>
      </c>
      <c r="AJ27" s="32" t="str">
        <f t="shared" si="16"/>
        <v/>
      </c>
      <c r="AK27" s="32" t="str">
        <f t="shared" si="17"/>
        <v/>
      </c>
      <c r="AL27" s="24" t="s">
        <v>62</v>
      </c>
      <c r="AM27" s="24" t="s">
        <v>62</v>
      </c>
      <c r="AN27" s="24">
        <v>1137175</v>
      </c>
      <c r="AO27" s="24">
        <v>338</v>
      </c>
      <c r="AP27" s="24">
        <v>1137175</v>
      </c>
      <c r="AQ27" s="24" t="s">
        <v>1578</v>
      </c>
      <c r="AR27" s="24" t="s">
        <v>2813</v>
      </c>
      <c r="AS27" s="24">
        <v>338</v>
      </c>
      <c r="AT27" s="24">
        <v>1545444784</v>
      </c>
      <c r="AU27" s="24">
        <f t="shared" si="18"/>
        <v>1</v>
      </c>
      <c r="AV27" s="24">
        <f t="shared" si="19"/>
        <v>1</v>
      </c>
      <c r="AW27" s="24">
        <f t="shared" si="20"/>
        <v>338</v>
      </c>
      <c r="AX27" s="24">
        <f t="shared" si="21"/>
        <v>1137175</v>
      </c>
      <c r="AY27" s="24">
        <f t="shared" si="22"/>
        <v>3364.4230769230771</v>
      </c>
      <c r="AZ27" s="24" t="str">
        <f t="shared" si="23"/>
        <v/>
      </c>
      <c r="BA27" s="24">
        <f t="shared" si="24"/>
        <v>3364.4230769230771</v>
      </c>
      <c r="BB27" s="24" t="str">
        <f t="shared" si="25"/>
        <v/>
      </c>
      <c r="BC27" s="24" t="str">
        <f t="shared" si="26"/>
        <v/>
      </c>
      <c r="BD27" s="31" t="s">
        <v>62</v>
      </c>
      <c r="BE27" s="31" t="s">
        <v>62</v>
      </c>
      <c r="BF27" s="31">
        <v>2602354</v>
      </c>
      <c r="BG27" s="31">
        <v>42</v>
      </c>
      <c r="BH27" s="31">
        <v>2602354</v>
      </c>
      <c r="BI27" s="31" t="s">
        <v>2607</v>
      </c>
      <c r="BJ27" s="31" t="s">
        <v>2885</v>
      </c>
      <c r="BK27" s="31">
        <v>42</v>
      </c>
      <c r="BL27" s="31">
        <v>1581032648</v>
      </c>
      <c r="BM27" s="31">
        <f t="shared" si="27"/>
        <v>1</v>
      </c>
      <c r="BN27" s="31">
        <f t="shared" si="28"/>
        <v>1</v>
      </c>
      <c r="BO27" s="31">
        <f t="shared" si="29"/>
        <v>42</v>
      </c>
      <c r="BP27" s="31">
        <f t="shared" si="30"/>
        <v>2602354</v>
      </c>
      <c r="BQ27" s="31">
        <f t="shared" si="31"/>
        <v>61960.809523809527</v>
      </c>
      <c r="BR27" s="31" t="str">
        <f t="shared" si="32"/>
        <v/>
      </c>
      <c r="BS27" s="31">
        <f t="shared" si="33"/>
        <v>61960.809523809527</v>
      </c>
      <c r="BT27" s="31" t="str">
        <f t="shared" si="34"/>
        <v/>
      </c>
      <c r="BU27" s="31" t="str">
        <f t="shared" si="35"/>
        <v/>
      </c>
      <c r="BV27" s="45" t="s">
        <v>62</v>
      </c>
      <c r="BW27" s="45" t="s">
        <v>62</v>
      </c>
      <c r="BX27" s="45">
        <v>404072</v>
      </c>
      <c r="BY27" s="45">
        <v>34</v>
      </c>
      <c r="BZ27" s="45">
        <v>404072</v>
      </c>
      <c r="CA27" s="45" t="s">
        <v>2820</v>
      </c>
      <c r="CB27" s="45" t="s">
        <v>2950</v>
      </c>
      <c r="CC27" s="45">
        <v>35</v>
      </c>
      <c r="CD27" s="45">
        <v>1580941912</v>
      </c>
      <c r="CE27" s="45">
        <f t="shared" si="36"/>
        <v>1</v>
      </c>
      <c r="CF27" s="45">
        <f t="shared" si="37"/>
        <v>1</v>
      </c>
      <c r="CG27" s="45">
        <f t="shared" si="38"/>
        <v>34</v>
      </c>
      <c r="CH27" s="45">
        <f t="shared" si="39"/>
        <v>404072</v>
      </c>
      <c r="CI27" s="45">
        <f t="shared" si="40"/>
        <v>11544.914285714285</v>
      </c>
      <c r="CJ27" s="45" t="str">
        <f t="shared" si="41"/>
        <v/>
      </c>
      <c r="CK27" s="45">
        <f t="shared" si="42"/>
        <v>11884.470588235294</v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62</v>
      </c>
      <c r="C28" s="10" t="s">
        <v>62</v>
      </c>
      <c r="D28" s="10">
        <v>8906102</v>
      </c>
      <c r="E28" s="10">
        <v>246</v>
      </c>
      <c r="F28" s="10">
        <v>8906102</v>
      </c>
      <c r="G28" s="10" t="s">
        <v>1560</v>
      </c>
      <c r="H28" s="10" t="s">
        <v>2595</v>
      </c>
      <c r="I28" s="10">
        <v>246</v>
      </c>
      <c r="J28" s="10">
        <v>1545435988</v>
      </c>
      <c r="K28" s="10">
        <f t="shared" si="0"/>
        <v>1</v>
      </c>
      <c r="L28" s="10">
        <f t="shared" si="1"/>
        <v>1</v>
      </c>
      <c r="M28" s="10">
        <f t="shared" si="2"/>
        <v>246</v>
      </c>
      <c r="N28" s="10">
        <f t="shared" si="3"/>
        <v>8906102</v>
      </c>
      <c r="O28" s="10">
        <f t="shared" si="4"/>
        <v>36203.666666666664</v>
      </c>
      <c r="P28" s="10" t="str">
        <f t="shared" si="5"/>
        <v/>
      </c>
      <c r="Q28" s="10">
        <f t="shared" si="6"/>
        <v>36203.666666666664</v>
      </c>
      <c r="R28" s="10" t="str">
        <f t="shared" si="7"/>
        <v/>
      </c>
      <c r="S28" s="10" t="str">
        <f t="shared" si="8"/>
        <v/>
      </c>
      <c r="T28" s="17" t="s">
        <v>62</v>
      </c>
      <c r="U28" s="17" t="s">
        <v>62</v>
      </c>
      <c r="V28" s="17">
        <v>1233908</v>
      </c>
      <c r="W28" s="17">
        <v>304</v>
      </c>
      <c r="X28" s="17">
        <v>1233908</v>
      </c>
      <c r="Y28" s="17" t="s">
        <v>1548</v>
      </c>
      <c r="Z28" s="17" t="s">
        <v>2739</v>
      </c>
      <c r="AA28" s="17">
        <v>304</v>
      </c>
      <c r="AB28" s="17">
        <v>1580890478</v>
      </c>
      <c r="AC28" s="17">
        <f t="shared" si="9"/>
        <v>1</v>
      </c>
      <c r="AD28" s="17">
        <f t="shared" si="10"/>
        <v>1</v>
      </c>
      <c r="AE28" s="32">
        <f t="shared" si="11"/>
        <v>304</v>
      </c>
      <c r="AF28" s="32">
        <f t="shared" si="12"/>
        <v>1233908</v>
      </c>
      <c r="AG28" s="32">
        <f t="shared" si="13"/>
        <v>4058.9078947368421</v>
      </c>
      <c r="AH28" s="32" t="str">
        <f t="shared" si="14"/>
        <v/>
      </c>
      <c r="AI28" s="32">
        <f t="shared" si="15"/>
        <v>4058.9078947368421</v>
      </c>
      <c r="AJ28" s="32" t="str">
        <f t="shared" si="16"/>
        <v/>
      </c>
      <c r="AK28" s="32" t="str">
        <f t="shared" si="17"/>
        <v/>
      </c>
      <c r="AL28" s="24" t="s">
        <v>62</v>
      </c>
      <c r="AM28" s="24" t="s">
        <v>62</v>
      </c>
      <c r="AN28" s="24">
        <v>1729248</v>
      </c>
      <c r="AO28" s="24">
        <v>557</v>
      </c>
      <c r="AP28" s="24">
        <v>1729248</v>
      </c>
      <c r="AQ28" s="24" t="s">
        <v>1578</v>
      </c>
      <c r="AR28" s="24" t="s">
        <v>2814</v>
      </c>
      <c r="AS28" s="24">
        <v>557</v>
      </c>
      <c r="AT28" s="24">
        <v>1545444949</v>
      </c>
      <c r="AU28" s="24">
        <f t="shared" si="18"/>
        <v>1</v>
      </c>
      <c r="AV28" s="24">
        <f t="shared" si="19"/>
        <v>1</v>
      </c>
      <c r="AW28" s="24">
        <f t="shared" si="20"/>
        <v>557</v>
      </c>
      <c r="AX28" s="24">
        <f t="shared" si="21"/>
        <v>1729248</v>
      </c>
      <c r="AY28" s="24">
        <f t="shared" si="22"/>
        <v>3104.5745062836627</v>
      </c>
      <c r="AZ28" s="24" t="str">
        <f t="shared" si="23"/>
        <v/>
      </c>
      <c r="BA28" s="24">
        <f t="shared" si="24"/>
        <v>3104.5745062836627</v>
      </c>
      <c r="BB28" s="24" t="str">
        <f t="shared" si="25"/>
        <v/>
      </c>
      <c r="BC28" s="24" t="str">
        <f t="shared" si="26"/>
        <v/>
      </c>
      <c r="BD28" s="31" t="s">
        <v>62</v>
      </c>
      <c r="BE28" s="31" t="s">
        <v>62</v>
      </c>
      <c r="BF28" s="31">
        <v>3512527</v>
      </c>
      <c r="BG28" s="31">
        <v>53</v>
      </c>
      <c r="BH28" s="31">
        <v>3512527</v>
      </c>
      <c r="BI28" s="31" t="s">
        <v>2602</v>
      </c>
      <c r="BJ28" s="31" t="s">
        <v>2886</v>
      </c>
      <c r="BK28" s="31">
        <v>53</v>
      </c>
      <c r="BL28" s="31">
        <v>1581032656</v>
      </c>
      <c r="BM28" s="31">
        <f t="shared" si="27"/>
        <v>1</v>
      </c>
      <c r="BN28" s="31">
        <f t="shared" si="28"/>
        <v>1</v>
      </c>
      <c r="BO28" s="31">
        <f t="shared" si="29"/>
        <v>53</v>
      </c>
      <c r="BP28" s="31">
        <f t="shared" si="30"/>
        <v>3512527</v>
      </c>
      <c r="BQ28" s="31">
        <f t="shared" si="31"/>
        <v>66274.094339622636</v>
      </c>
      <c r="BR28" s="31" t="str">
        <f t="shared" si="32"/>
        <v/>
      </c>
      <c r="BS28" s="31">
        <f t="shared" si="33"/>
        <v>66274.094339622636</v>
      </c>
      <c r="BT28" s="31" t="str">
        <f t="shared" si="34"/>
        <v/>
      </c>
      <c r="BU28" s="31" t="str">
        <f t="shared" si="35"/>
        <v/>
      </c>
      <c r="BV28" s="45" t="s">
        <v>62</v>
      </c>
      <c r="BW28" s="45" t="s">
        <v>62</v>
      </c>
      <c r="BX28" s="45">
        <v>535433</v>
      </c>
      <c r="BY28" s="45">
        <v>47</v>
      </c>
      <c r="BZ28" s="45">
        <v>535433</v>
      </c>
      <c r="CA28" s="45" t="s">
        <v>2560</v>
      </c>
      <c r="CB28" s="45" t="s">
        <v>2951</v>
      </c>
      <c r="CC28" s="45">
        <v>47</v>
      </c>
      <c r="CD28" s="45">
        <v>1580941920</v>
      </c>
      <c r="CE28" s="45">
        <f t="shared" si="36"/>
        <v>1</v>
      </c>
      <c r="CF28" s="45">
        <f t="shared" si="37"/>
        <v>1</v>
      </c>
      <c r="CG28" s="45">
        <f t="shared" si="38"/>
        <v>47</v>
      </c>
      <c r="CH28" s="45">
        <f t="shared" si="39"/>
        <v>535433</v>
      </c>
      <c r="CI28" s="45">
        <f t="shared" si="40"/>
        <v>11392.191489361701</v>
      </c>
      <c r="CJ28" s="45" t="str">
        <f t="shared" si="41"/>
        <v/>
      </c>
      <c r="CK28" s="45">
        <f t="shared" si="42"/>
        <v>11392.191489361701</v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62</v>
      </c>
      <c r="C29" s="10" t="s">
        <v>62</v>
      </c>
      <c r="D29" s="10">
        <v>26336449</v>
      </c>
      <c r="E29" s="10">
        <v>549</v>
      </c>
      <c r="F29" s="10">
        <v>26336449</v>
      </c>
      <c r="G29" s="10" t="s">
        <v>2596</v>
      </c>
      <c r="H29" s="10" t="s">
        <v>2597</v>
      </c>
      <c r="I29" s="10">
        <v>549</v>
      </c>
      <c r="J29" s="10">
        <v>1545436237</v>
      </c>
      <c r="K29" s="10">
        <f t="shared" si="0"/>
        <v>1</v>
      </c>
      <c r="L29" s="10">
        <f t="shared" si="1"/>
        <v>1</v>
      </c>
      <c r="M29" s="10">
        <f t="shared" si="2"/>
        <v>549</v>
      </c>
      <c r="N29" s="10">
        <f t="shared" si="3"/>
        <v>26336449</v>
      </c>
      <c r="O29" s="10">
        <f t="shared" si="4"/>
        <v>47971.673952641169</v>
      </c>
      <c r="P29" s="10" t="str">
        <f t="shared" si="5"/>
        <v/>
      </c>
      <c r="Q29" s="10">
        <f t="shared" si="6"/>
        <v>47971.673952641169</v>
      </c>
      <c r="R29" s="10" t="str">
        <f t="shared" si="7"/>
        <v/>
      </c>
      <c r="S29" s="10" t="str">
        <f t="shared" si="8"/>
        <v/>
      </c>
      <c r="T29" s="17" t="s">
        <v>62</v>
      </c>
      <c r="U29" s="17" t="s">
        <v>62</v>
      </c>
      <c r="V29" s="17">
        <v>2542170</v>
      </c>
      <c r="W29" s="17">
        <v>303</v>
      </c>
      <c r="X29" s="17">
        <v>2542170</v>
      </c>
      <c r="Y29" s="17" t="s">
        <v>2580</v>
      </c>
      <c r="Z29" s="17" t="s">
        <v>2740</v>
      </c>
      <c r="AA29" s="17">
        <v>303</v>
      </c>
      <c r="AB29" s="17">
        <v>1580890510</v>
      </c>
      <c r="AC29" s="17">
        <f t="shared" si="9"/>
        <v>1</v>
      </c>
      <c r="AD29" s="17">
        <f t="shared" si="10"/>
        <v>1</v>
      </c>
      <c r="AE29" s="32">
        <f t="shared" si="11"/>
        <v>303</v>
      </c>
      <c r="AF29" s="32">
        <f t="shared" si="12"/>
        <v>2542170</v>
      </c>
      <c r="AG29" s="32">
        <f t="shared" si="13"/>
        <v>8390</v>
      </c>
      <c r="AH29" s="32" t="str">
        <f t="shared" si="14"/>
        <v/>
      </c>
      <c r="AI29" s="32">
        <f t="shared" si="15"/>
        <v>8390</v>
      </c>
      <c r="AJ29" s="32" t="str">
        <f t="shared" si="16"/>
        <v/>
      </c>
      <c r="AK29" s="32" t="str">
        <f t="shared" si="17"/>
        <v/>
      </c>
      <c r="AL29" s="24" t="s">
        <v>62</v>
      </c>
      <c r="AM29" s="24" t="s">
        <v>62</v>
      </c>
      <c r="AN29" s="24">
        <v>2762086</v>
      </c>
      <c r="AO29" s="24">
        <v>730</v>
      </c>
      <c r="AP29" s="24">
        <v>2762086</v>
      </c>
      <c r="AQ29" s="24" t="s">
        <v>2815</v>
      </c>
      <c r="AR29" s="24" t="s">
        <v>2816</v>
      </c>
      <c r="AS29" s="24">
        <v>730</v>
      </c>
      <c r="AT29" s="24">
        <v>1545445122</v>
      </c>
      <c r="AU29" s="24">
        <f t="shared" si="18"/>
        <v>1</v>
      </c>
      <c r="AV29" s="24">
        <f t="shared" si="19"/>
        <v>1</v>
      </c>
      <c r="AW29" s="24">
        <f t="shared" si="20"/>
        <v>730</v>
      </c>
      <c r="AX29" s="24">
        <f t="shared" si="21"/>
        <v>2762086</v>
      </c>
      <c r="AY29" s="24">
        <f t="shared" si="22"/>
        <v>3783.6794520547946</v>
      </c>
      <c r="AZ29" s="24" t="str">
        <f t="shared" si="23"/>
        <v/>
      </c>
      <c r="BA29" s="24">
        <f t="shared" si="24"/>
        <v>3783.6794520547946</v>
      </c>
      <c r="BB29" s="24" t="str">
        <f t="shared" si="25"/>
        <v/>
      </c>
      <c r="BC29" s="24" t="str">
        <f t="shared" si="26"/>
        <v/>
      </c>
      <c r="BD29" s="31" t="s">
        <v>62</v>
      </c>
      <c r="BE29" s="31" t="s">
        <v>62</v>
      </c>
      <c r="BF29" s="31">
        <v>15782559</v>
      </c>
      <c r="BG29" s="31">
        <v>218</v>
      </c>
      <c r="BH29" s="31">
        <v>15782559</v>
      </c>
      <c r="BI29" s="31" t="s">
        <v>2887</v>
      </c>
      <c r="BJ29" s="31" t="s">
        <v>2888</v>
      </c>
      <c r="BK29" s="31">
        <v>218</v>
      </c>
      <c r="BL29" s="31">
        <v>1581032664</v>
      </c>
      <c r="BM29" s="31">
        <f t="shared" si="27"/>
        <v>1</v>
      </c>
      <c r="BN29" s="31">
        <f t="shared" si="28"/>
        <v>1</v>
      </c>
      <c r="BO29" s="31">
        <f t="shared" si="29"/>
        <v>218</v>
      </c>
      <c r="BP29" s="31">
        <f t="shared" si="30"/>
        <v>15782559</v>
      </c>
      <c r="BQ29" s="31">
        <f t="shared" si="31"/>
        <v>72397.059633027529</v>
      </c>
      <c r="BR29" s="31" t="str">
        <f t="shared" si="32"/>
        <v/>
      </c>
      <c r="BS29" s="31">
        <f t="shared" si="33"/>
        <v>72397.059633027529</v>
      </c>
      <c r="BT29" s="31" t="str">
        <f t="shared" si="34"/>
        <v/>
      </c>
      <c r="BU29" s="31" t="str">
        <f t="shared" si="35"/>
        <v/>
      </c>
      <c r="BV29" s="45" t="s">
        <v>62</v>
      </c>
      <c r="BW29" s="45" t="s">
        <v>62</v>
      </c>
      <c r="BX29" s="45">
        <v>697839</v>
      </c>
      <c r="BY29" s="45">
        <v>66</v>
      </c>
      <c r="BZ29" s="45">
        <v>697839</v>
      </c>
      <c r="CA29" s="45" t="s">
        <v>2935</v>
      </c>
      <c r="CB29" s="45" t="s">
        <v>2952</v>
      </c>
      <c r="CC29" s="45">
        <v>66</v>
      </c>
      <c r="CD29" s="45">
        <v>1580941928</v>
      </c>
      <c r="CE29" s="45">
        <f t="shared" si="36"/>
        <v>1</v>
      </c>
      <c r="CF29" s="45">
        <f t="shared" si="37"/>
        <v>1</v>
      </c>
      <c r="CG29" s="45">
        <f t="shared" si="38"/>
        <v>66</v>
      </c>
      <c r="CH29" s="45">
        <f t="shared" si="39"/>
        <v>697839</v>
      </c>
      <c r="CI29" s="45">
        <f t="shared" si="40"/>
        <v>10573.318181818182</v>
      </c>
      <c r="CJ29" s="45" t="str">
        <f t="shared" si="41"/>
        <v/>
      </c>
      <c r="CK29" s="45">
        <f t="shared" si="42"/>
        <v>10573.318181818182</v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62</v>
      </c>
      <c r="C30" s="10" t="s">
        <v>62</v>
      </c>
      <c r="D30" s="10">
        <v>9241217</v>
      </c>
      <c r="E30" s="10">
        <v>245</v>
      </c>
      <c r="F30" s="10">
        <v>9241217</v>
      </c>
      <c r="G30" s="10" t="s">
        <v>2598</v>
      </c>
      <c r="H30" s="10" t="s">
        <v>2599</v>
      </c>
      <c r="I30" s="10">
        <v>245</v>
      </c>
      <c r="J30" s="10">
        <v>1545436787</v>
      </c>
      <c r="K30" s="10">
        <f t="shared" si="0"/>
        <v>1</v>
      </c>
      <c r="L30" s="10">
        <f t="shared" si="1"/>
        <v>1</v>
      </c>
      <c r="M30" s="10">
        <f t="shared" si="2"/>
        <v>245</v>
      </c>
      <c r="N30" s="10">
        <f t="shared" si="3"/>
        <v>9241217</v>
      </c>
      <c r="O30" s="10">
        <f t="shared" si="4"/>
        <v>37719.253061224488</v>
      </c>
      <c r="P30" s="10" t="str">
        <f t="shared" si="5"/>
        <v/>
      </c>
      <c r="Q30" s="10">
        <f t="shared" si="6"/>
        <v>37719.253061224488</v>
      </c>
      <c r="R30" s="10" t="str">
        <f t="shared" si="7"/>
        <v/>
      </c>
      <c r="S30" s="10" t="str">
        <f t="shared" si="8"/>
        <v/>
      </c>
      <c r="T30" s="17" t="s">
        <v>62</v>
      </c>
      <c r="U30" s="17" t="s">
        <v>62</v>
      </c>
      <c r="V30" s="17">
        <v>1503225</v>
      </c>
      <c r="W30" s="17">
        <v>235</v>
      </c>
      <c r="X30" s="17">
        <v>1503225</v>
      </c>
      <c r="Y30" s="17" t="s">
        <v>2732</v>
      </c>
      <c r="Z30" s="17" t="s">
        <v>2741</v>
      </c>
      <c r="AA30" s="17">
        <v>235</v>
      </c>
      <c r="AB30" s="17">
        <v>1580890645</v>
      </c>
      <c r="AC30" s="17">
        <f t="shared" si="9"/>
        <v>1</v>
      </c>
      <c r="AD30" s="17">
        <f t="shared" si="10"/>
        <v>1</v>
      </c>
      <c r="AE30" s="32">
        <f t="shared" si="11"/>
        <v>235</v>
      </c>
      <c r="AF30" s="32">
        <f t="shared" si="12"/>
        <v>1503225</v>
      </c>
      <c r="AG30" s="32">
        <f t="shared" si="13"/>
        <v>6396.7021276595742</v>
      </c>
      <c r="AH30" s="32" t="str">
        <f t="shared" si="14"/>
        <v/>
      </c>
      <c r="AI30" s="32">
        <f t="shared" si="15"/>
        <v>6396.7021276595742</v>
      </c>
      <c r="AJ30" s="32" t="str">
        <f t="shared" si="16"/>
        <v/>
      </c>
      <c r="AK30" s="32" t="str">
        <f t="shared" si="17"/>
        <v/>
      </c>
      <c r="AL30" s="24" t="s">
        <v>62</v>
      </c>
      <c r="AM30" s="24" t="s">
        <v>62</v>
      </c>
      <c r="AN30" s="24">
        <v>2057355</v>
      </c>
      <c r="AO30" s="24">
        <v>400</v>
      </c>
      <c r="AP30" s="24">
        <v>2057355</v>
      </c>
      <c r="AQ30" s="24" t="s">
        <v>2717</v>
      </c>
      <c r="AR30" s="24" t="s">
        <v>2817</v>
      </c>
      <c r="AS30" s="24">
        <v>400</v>
      </c>
      <c r="AT30" s="24">
        <v>1545445142</v>
      </c>
      <c r="AU30" s="24">
        <f t="shared" si="18"/>
        <v>1</v>
      </c>
      <c r="AV30" s="24">
        <f t="shared" si="19"/>
        <v>1</v>
      </c>
      <c r="AW30" s="24">
        <f t="shared" si="20"/>
        <v>400</v>
      </c>
      <c r="AX30" s="24">
        <f t="shared" si="21"/>
        <v>2057355</v>
      </c>
      <c r="AY30" s="24">
        <f t="shared" si="22"/>
        <v>5143.3874999999998</v>
      </c>
      <c r="AZ30" s="24" t="str">
        <f t="shared" si="23"/>
        <v/>
      </c>
      <c r="BA30" s="24">
        <f t="shared" si="24"/>
        <v>5143.3874999999998</v>
      </c>
      <c r="BB30" s="24" t="str">
        <f t="shared" si="25"/>
        <v/>
      </c>
      <c r="BC30" s="24" t="str">
        <f t="shared" si="26"/>
        <v/>
      </c>
      <c r="BD30" s="31" t="s">
        <v>62</v>
      </c>
      <c r="BE30" s="31" t="s">
        <v>62</v>
      </c>
      <c r="BF30" s="31">
        <v>18893471</v>
      </c>
      <c r="BG30" s="31">
        <v>256</v>
      </c>
      <c r="BH30" s="31">
        <v>18893471</v>
      </c>
      <c r="BI30" s="31" t="s">
        <v>2804</v>
      </c>
      <c r="BJ30" s="31" t="s">
        <v>2889</v>
      </c>
      <c r="BK30" s="31">
        <v>256</v>
      </c>
      <c r="BL30" s="31">
        <v>1581032675</v>
      </c>
      <c r="BM30" s="31">
        <f t="shared" si="27"/>
        <v>1</v>
      </c>
      <c r="BN30" s="31">
        <f t="shared" si="28"/>
        <v>1</v>
      </c>
      <c r="BO30" s="31">
        <f t="shared" si="29"/>
        <v>256</v>
      </c>
      <c r="BP30" s="31">
        <f t="shared" si="30"/>
        <v>18893471</v>
      </c>
      <c r="BQ30" s="31">
        <f t="shared" si="31"/>
        <v>73802.62109375</v>
      </c>
      <c r="BR30" s="31" t="str">
        <f t="shared" si="32"/>
        <v/>
      </c>
      <c r="BS30" s="31">
        <f t="shared" si="33"/>
        <v>73802.62109375</v>
      </c>
      <c r="BT30" s="31" t="str">
        <f t="shared" si="34"/>
        <v/>
      </c>
      <c r="BU30" s="31" t="str">
        <f t="shared" si="35"/>
        <v/>
      </c>
      <c r="BV30" s="45" t="s">
        <v>62</v>
      </c>
      <c r="BW30" s="45" t="s">
        <v>62</v>
      </c>
      <c r="BX30" s="45">
        <v>2835435</v>
      </c>
      <c r="BY30" s="45">
        <v>230</v>
      </c>
      <c r="BZ30" s="45">
        <v>2835435</v>
      </c>
      <c r="CA30" s="45" t="s">
        <v>2572</v>
      </c>
      <c r="CB30" s="45" t="s">
        <v>2953</v>
      </c>
      <c r="CC30" s="45">
        <v>231</v>
      </c>
      <c r="CD30" s="45">
        <v>1580941949</v>
      </c>
      <c r="CE30" s="45">
        <f t="shared" si="36"/>
        <v>1</v>
      </c>
      <c r="CF30" s="45">
        <f t="shared" si="37"/>
        <v>1</v>
      </c>
      <c r="CG30" s="45">
        <f t="shared" si="38"/>
        <v>230</v>
      </c>
      <c r="CH30" s="45">
        <f t="shared" si="39"/>
        <v>2835435</v>
      </c>
      <c r="CI30" s="45">
        <f t="shared" si="40"/>
        <v>12274.61038961039</v>
      </c>
      <c r="CJ30" s="45" t="str">
        <f t="shared" si="41"/>
        <v/>
      </c>
      <c r="CK30" s="45">
        <f t="shared" si="42"/>
        <v>12327.978260869566</v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62</v>
      </c>
      <c r="C31" s="10" t="s">
        <v>62</v>
      </c>
      <c r="D31" s="10">
        <v>7989986</v>
      </c>
      <c r="E31" s="10">
        <v>261</v>
      </c>
      <c r="F31" s="10">
        <v>7989986</v>
      </c>
      <c r="G31" s="10" t="s">
        <v>2600</v>
      </c>
      <c r="H31" s="10" t="s">
        <v>2601</v>
      </c>
      <c r="I31" s="10">
        <v>261</v>
      </c>
      <c r="J31" s="10">
        <v>1545437033</v>
      </c>
      <c r="K31" s="10">
        <f t="shared" si="0"/>
        <v>1</v>
      </c>
      <c r="L31" s="10">
        <f t="shared" si="1"/>
        <v>1</v>
      </c>
      <c r="M31" s="10">
        <f t="shared" si="2"/>
        <v>261</v>
      </c>
      <c r="N31" s="10">
        <f t="shared" si="3"/>
        <v>7989986</v>
      </c>
      <c r="O31" s="10">
        <f t="shared" si="4"/>
        <v>30612.973180076628</v>
      </c>
      <c r="P31" s="10" t="str">
        <f t="shared" si="5"/>
        <v/>
      </c>
      <c r="Q31" s="10">
        <f t="shared" si="6"/>
        <v>30612.973180076628</v>
      </c>
      <c r="R31" s="10" t="str">
        <f t="shared" si="7"/>
        <v/>
      </c>
      <c r="S31" s="10" t="str">
        <f t="shared" si="8"/>
        <v/>
      </c>
      <c r="T31" s="17" t="s">
        <v>62</v>
      </c>
      <c r="U31" s="17" t="s">
        <v>62</v>
      </c>
      <c r="V31" s="17">
        <v>1434149</v>
      </c>
      <c r="W31" s="17">
        <v>490</v>
      </c>
      <c r="X31" s="17">
        <v>1434149</v>
      </c>
      <c r="Y31" s="17" t="s">
        <v>2572</v>
      </c>
      <c r="Z31" s="17" t="s">
        <v>2742</v>
      </c>
      <c r="AA31" s="17">
        <v>491</v>
      </c>
      <c r="AB31" s="17">
        <v>1580890758</v>
      </c>
      <c r="AC31" s="17">
        <f t="shared" si="9"/>
        <v>1</v>
      </c>
      <c r="AD31" s="17">
        <f t="shared" si="10"/>
        <v>1</v>
      </c>
      <c r="AE31" s="32">
        <f t="shared" si="11"/>
        <v>490</v>
      </c>
      <c r="AF31" s="32">
        <f t="shared" si="12"/>
        <v>1434149</v>
      </c>
      <c r="AG31" s="32">
        <f t="shared" si="13"/>
        <v>2920.8737270875763</v>
      </c>
      <c r="AH31" s="32" t="str">
        <f t="shared" si="14"/>
        <v/>
      </c>
      <c r="AI31" s="32">
        <f t="shared" si="15"/>
        <v>2926.8346938775512</v>
      </c>
      <c r="AJ31" s="32" t="str">
        <f t="shared" si="16"/>
        <v/>
      </c>
      <c r="AK31" s="32" t="str">
        <f t="shared" si="17"/>
        <v/>
      </c>
      <c r="AL31" s="24" t="s">
        <v>62</v>
      </c>
      <c r="AM31" s="24" t="s">
        <v>62</v>
      </c>
      <c r="AN31" s="24">
        <v>3714222</v>
      </c>
      <c r="AO31" s="24">
        <v>582</v>
      </c>
      <c r="AP31" s="24">
        <v>3714222</v>
      </c>
      <c r="AQ31" s="24" t="s">
        <v>2818</v>
      </c>
      <c r="AR31" s="24" t="s">
        <v>2819</v>
      </c>
      <c r="AS31" s="24">
        <v>582</v>
      </c>
      <c r="AT31" s="24">
        <v>1545445509</v>
      </c>
      <c r="AU31" s="24">
        <f t="shared" si="18"/>
        <v>1</v>
      </c>
      <c r="AV31" s="24">
        <f t="shared" si="19"/>
        <v>1</v>
      </c>
      <c r="AW31" s="24">
        <f t="shared" si="20"/>
        <v>582</v>
      </c>
      <c r="AX31" s="24">
        <f t="shared" si="21"/>
        <v>3714222</v>
      </c>
      <c r="AY31" s="24">
        <f t="shared" si="22"/>
        <v>6381.8247422680415</v>
      </c>
      <c r="AZ31" s="24" t="str">
        <f t="shared" si="23"/>
        <v/>
      </c>
      <c r="BA31" s="24">
        <f t="shared" si="24"/>
        <v>6381.8247422680415</v>
      </c>
      <c r="BB31" s="24" t="str">
        <f t="shared" si="25"/>
        <v/>
      </c>
      <c r="BC31" s="24" t="str">
        <f t="shared" si="26"/>
        <v/>
      </c>
      <c r="BD31" s="31" t="s">
        <v>62</v>
      </c>
      <c r="BE31" s="31" t="s">
        <v>62</v>
      </c>
      <c r="BF31" s="31">
        <v>12704226</v>
      </c>
      <c r="BG31" s="31">
        <v>175</v>
      </c>
      <c r="BH31" s="31">
        <v>12704226</v>
      </c>
      <c r="BI31" s="31" t="s">
        <v>2890</v>
      </c>
      <c r="BJ31" s="31" t="s">
        <v>2891</v>
      </c>
      <c r="BK31" s="31">
        <v>175</v>
      </c>
      <c r="BL31" s="31">
        <v>1581032689</v>
      </c>
      <c r="BM31" s="31">
        <f t="shared" si="27"/>
        <v>1</v>
      </c>
      <c r="BN31" s="31">
        <f t="shared" si="28"/>
        <v>1</v>
      </c>
      <c r="BO31" s="31">
        <f t="shared" si="29"/>
        <v>175</v>
      </c>
      <c r="BP31" s="31">
        <f t="shared" si="30"/>
        <v>12704226</v>
      </c>
      <c r="BQ31" s="31">
        <f t="shared" si="31"/>
        <v>72595.577142857146</v>
      </c>
      <c r="BR31" s="31" t="str">
        <f t="shared" si="32"/>
        <v/>
      </c>
      <c r="BS31" s="31">
        <f t="shared" si="33"/>
        <v>72595.577142857146</v>
      </c>
      <c r="BT31" s="31" t="str">
        <f t="shared" si="34"/>
        <v/>
      </c>
      <c r="BU31" s="31" t="str">
        <f t="shared" si="35"/>
        <v/>
      </c>
      <c r="BV31" s="45" t="s">
        <v>62</v>
      </c>
      <c r="BW31" s="45" t="s">
        <v>62</v>
      </c>
      <c r="BX31" s="45">
        <v>595969</v>
      </c>
      <c r="BY31" s="45">
        <v>52</v>
      </c>
      <c r="BZ31" s="45">
        <v>595969</v>
      </c>
      <c r="CA31" s="45" t="s">
        <v>2954</v>
      </c>
      <c r="CB31" s="45" t="s">
        <v>2955</v>
      </c>
      <c r="CC31" s="45">
        <v>53</v>
      </c>
      <c r="CD31" s="45">
        <v>1580941969</v>
      </c>
      <c r="CE31" s="45">
        <f t="shared" si="36"/>
        <v>1</v>
      </c>
      <c r="CF31" s="45">
        <f t="shared" si="37"/>
        <v>1</v>
      </c>
      <c r="CG31" s="45">
        <f t="shared" si="38"/>
        <v>52</v>
      </c>
      <c r="CH31" s="45">
        <f t="shared" si="39"/>
        <v>595969</v>
      </c>
      <c r="CI31" s="45">
        <f t="shared" si="40"/>
        <v>11244.698113207547</v>
      </c>
      <c r="CJ31" s="45" t="str">
        <f t="shared" si="41"/>
        <v/>
      </c>
      <c r="CK31" s="45">
        <f t="shared" si="42"/>
        <v>11460.942307692309</v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62</v>
      </c>
      <c r="C32" s="10" t="s">
        <v>62</v>
      </c>
      <c r="D32" s="10">
        <v>7158025</v>
      </c>
      <c r="E32" s="10">
        <v>264</v>
      </c>
      <c r="F32" s="10">
        <v>7158025</v>
      </c>
      <c r="G32" s="10" t="s">
        <v>2602</v>
      </c>
      <c r="H32" s="10" t="s">
        <v>2603</v>
      </c>
      <c r="I32" s="10">
        <v>264</v>
      </c>
      <c r="J32" s="10">
        <v>1545437294</v>
      </c>
      <c r="K32" s="10">
        <f t="shared" si="0"/>
        <v>1</v>
      </c>
      <c r="L32" s="10">
        <f t="shared" si="1"/>
        <v>1</v>
      </c>
      <c r="M32" s="10">
        <f t="shared" si="2"/>
        <v>264</v>
      </c>
      <c r="N32" s="10">
        <f t="shared" si="3"/>
        <v>7158025</v>
      </c>
      <c r="O32" s="10">
        <f t="shared" si="4"/>
        <v>27113.73106060606</v>
      </c>
      <c r="P32" s="10" t="str">
        <f t="shared" si="5"/>
        <v/>
      </c>
      <c r="Q32" s="10">
        <f t="shared" si="6"/>
        <v>27113.73106060606</v>
      </c>
      <c r="R32" s="10" t="str">
        <f t="shared" si="7"/>
        <v/>
      </c>
      <c r="S32" s="10" t="str">
        <f t="shared" si="8"/>
        <v/>
      </c>
      <c r="T32" s="17" t="s">
        <v>62</v>
      </c>
      <c r="U32" s="17" t="s">
        <v>62</v>
      </c>
      <c r="V32" s="17">
        <v>4358271</v>
      </c>
      <c r="W32" s="17">
        <v>714</v>
      </c>
      <c r="X32" s="17">
        <v>4358271</v>
      </c>
      <c r="Y32" s="17" t="s">
        <v>2598</v>
      </c>
      <c r="Z32" s="17" t="s">
        <v>2743</v>
      </c>
      <c r="AA32" s="17">
        <v>714</v>
      </c>
      <c r="AB32" s="17">
        <v>1580890784</v>
      </c>
      <c r="AC32" s="17">
        <f t="shared" si="9"/>
        <v>1</v>
      </c>
      <c r="AD32" s="17">
        <f t="shared" si="10"/>
        <v>1</v>
      </c>
      <c r="AE32" s="32">
        <f t="shared" si="11"/>
        <v>714</v>
      </c>
      <c r="AF32" s="32">
        <f t="shared" si="12"/>
        <v>4358271</v>
      </c>
      <c r="AG32" s="32">
        <f t="shared" si="13"/>
        <v>6104.0210084033615</v>
      </c>
      <c r="AH32" s="32" t="str">
        <f t="shared" si="14"/>
        <v/>
      </c>
      <c r="AI32" s="32">
        <f t="shared" si="15"/>
        <v>6104.0210084033615</v>
      </c>
      <c r="AJ32" s="32" t="str">
        <f t="shared" si="16"/>
        <v/>
      </c>
      <c r="AK32" s="32" t="str">
        <f t="shared" si="17"/>
        <v/>
      </c>
      <c r="AL32" s="24" t="s">
        <v>62</v>
      </c>
      <c r="AM32" s="24" t="s">
        <v>62</v>
      </c>
      <c r="AN32" s="24">
        <v>2641289</v>
      </c>
      <c r="AO32" s="24">
        <v>491</v>
      </c>
      <c r="AP32" s="24">
        <v>2641289</v>
      </c>
      <c r="AQ32" s="24" t="s">
        <v>2820</v>
      </c>
      <c r="AR32" s="24" t="s">
        <v>2821</v>
      </c>
      <c r="AS32" s="24">
        <v>491</v>
      </c>
      <c r="AT32" s="24">
        <v>1545445544</v>
      </c>
      <c r="AU32" s="24">
        <f t="shared" si="18"/>
        <v>1</v>
      </c>
      <c r="AV32" s="24">
        <f t="shared" si="19"/>
        <v>1</v>
      </c>
      <c r="AW32" s="24">
        <f t="shared" si="20"/>
        <v>491</v>
      </c>
      <c r="AX32" s="24">
        <f t="shared" si="21"/>
        <v>2641289</v>
      </c>
      <c r="AY32" s="24">
        <f t="shared" si="22"/>
        <v>5379.4073319755598</v>
      </c>
      <c r="AZ32" s="24" t="str">
        <f t="shared" si="23"/>
        <v/>
      </c>
      <c r="BA32" s="24">
        <f t="shared" si="24"/>
        <v>5379.4073319755598</v>
      </c>
      <c r="BB32" s="24" t="str">
        <f t="shared" si="25"/>
        <v/>
      </c>
      <c r="BC32" s="24" t="str">
        <f t="shared" si="26"/>
        <v/>
      </c>
      <c r="BD32" s="31" t="s">
        <v>62</v>
      </c>
      <c r="BE32" s="31" t="s">
        <v>62</v>
      </c>
      <c r="BF32" s="31">
        <v>5936422</v>
      </c>
      <c r="BG32" s="31">
        <v>89</v>
      </c>
      <c r="BH32" s="31">
        <v>5936422</v>
      </c>
      <c r="BI32" s="31" t="s">
        <v>1702</v>
      </c>
      <c r="BJ32" s="31" t="s">
        <v>2892</v>
      </c>
      <c r="BK32" s="31">
        <v>90</v>
      </c>
      <c r="BL32" s="31">
        <v>1581032698</v>
      </c>
      <c r="BM32" s="31">
        <f t="shared" si="27"/>
        <v>1</v>
      </c>
      <c r="BN32" s="31">
        <f t="shared" si="28"/>
        <v>1</v>
      </c>
      <c r="BO32" s="31">
        <f t="shared" si="29"/>
        <v>89</v>
      </c>
      <c r="BP32" s="31">
        <f t="shared" si="30"/>
        <v>5936422</v>
      </c>
      <c r="BQ32" s="31">
        <f t="shared" si="31"/>
        <v>65960.244444444441</v>
      </c>
      <c r="BR32" s="31" t="str">
        <f t="shared" si="32"/>
        <v/>
      </c>
      <c r="BS32" s="31">
        <f t="shared" si="33"/>
        <v>66701.370786516854</v>
      </c>
      <c r="BT32" s="31" t="str">
        <f t="shared" si="34"/>
        <v/>
      </c>
      <c r="BU32" s="31" t="str">
        <f t="shared" si="35"/>
        <v/>
      </c>
      <c r="BV32" s="45" t="s">
        <v>62</v>
      </c>
      <c r="BW32" s="45" t="s">
        <v>62</v>
      </c>
      <c r="BX32" s="45">
        <v>650259</v>
      </c>
      <c r="BY32" s="45">
        <v>56</v>
      </c>
      <c r="BZ32" s="45">
        <v>650259</v>
      </c>
      <c r="CA32" s="45" t="s">
        <v>2562</v>
      </c>
      <c r="CB32" s="45" t="s">
        <v>2956</v>
      </c>
      <c r="CC32" s="45">
        <v>57</v>
      </c>
      <c r="CD32" s="45">
        <v>1580941989</v>
      </c>
      <c r="CE32" s="45">
        <f t="shared" si="36"/>
        <v>1</v>
      </c>
      <c r="CF32" s="45">
        <f t="shared" si="37"/>
        <v>1</v>
      </c>
      <c r="CG32" s="45">
        <f t="shared" si="38"/>
        <v>56</v>
      </c>
      <c r="CH32" s="45">
        <f t="shared" si="39"/>
        <v>650259</v>
      </c>
      <c r="CI32" s="45">
        <f t="shared" si="40"/>
        <v>11408.052631578947</v>
      </c>
      <c r="CJ32" s="45" t="str">
        <f t="shared" si="41"/>
        <v/>
      </c>
      <c r="CK32" s="45">
        <f t="shared" si="42"/>
        <v>11611.767857142857</v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62</v>
      </c>
      <c r="C33" s="10" t="s">
        <v>62</v>
      </c>
      <c r="D33" s="10">
        <v>8691230</v>
      </c>
      <c r="E33" s="10">
        <v>249</v>
      </c>
      <c r="F33" s="10">
        <v>8691230</v>
      </c>
      <c r="G33" s="10" t="s">
        <v>2598</v>
      </c>
      <c r="H33" s="10" t="s">
        <v>2604</v>
      </c>
      <c r="I33" s="10">
        <v>249</v>
      </c>
      <c r="J33" s="10">
        <v>1545437561</v>
      </c>
      <c r="K33" s="10">
        <f t="shared" si="0"/>
        <v>1</v>
      </c>
      <c r="L33" s="10">
        <f t="shared" si="1"/>
        <v>1</v>
      </c>
      <c r="M33" s="10">
        <f t="shared" si="2"/>
        <v>249</v>
      </c>
      <c r="N33" s="10">
        <f t="shared" si="3"/>
        <v>8691230</v>
      </c>
      <c r="O33" s="10">
        <f t="shared" si="4"/>
        <v>34904.538152610439</v>
      </c>
      <c r="P33" s="10" t="str">
        <f t="shared" si="5"/>
        <v/>
      </c>
      <c r="Q33" s="10">
        <f t="shared" si="6"/>
        <v>34904.538152610439</v>
      </c>
      <c r="R33" s="10" t="str">
        <f t="shared" si="7"/>
        <v/>
      </c>
      <c r="S33" s="10" t="str">
        <f t="shared" si="8"/>
        <v/>
      </c>
      <c r="T33" s="17" t="s">
        <v>62</v>
      </c>
      <c r="U33" s="17" t="s">
        <v>62</v>
      </c>
      <c r="V33" s="17">
        <v>2594493</v>
      </c>
      <c r="W33" s="17">
        <v>630</v>
      </c>
      <c r="X33" s="17">
        <v>2594493</v>
      </c>
      <c r="Y33" s="17" t="s">
        <v>2586</v>
      </c>
      <c r="Z33" s="17" t="s">
        <v>2744</v>
      </c>
      <c r="AA33" s="17">
        <v>630</v>
      </c>
      <c r="AB33" s="17">
        <v>1580890814</v>
      </c>
      <c r="AC33" s="17">
        <f t="shared" si="9"/>
        <v>1</v>
      </c>
      <c r="AD33" s="17">
        <f t="shared" si="10"/>
        <v>1</v>
      </c>
      <c r="AE33" s="32">
        <f t="shared" si="11"/>
        <v>630</v>
      </c>
      <c r="AF33" s="32">
        <f t="shared" si="12"/>
        <v>2594493</v>
      </c>
      <c r="AG33" s="32">
        <f t="shared" si="13"/>
        <v>4118.2428571428572</v>
      </c>
      <c r="AH33" s="32" t="str">
        <f t="shared" si="14"/>
        <v/>
      </c>
      <c r="AI33" s="32">
        <f t="shared" si="15"/>
        <v>4118.2428571428572</v>
      </c>
      <c r="AJ33" s="32" t="str">
        <f t="shared" si="16"/>
        <v/>
      </c>
      <c r="AK33" s="32" t="str">
        <f t="shared" si="17"/>
        <v/>
      </c>
      <c r="AL33" s="24" t="s">
        <v>62</v>
      </c>
      <c r="AM33" s="24" t="s">
        <v>62</v>
      </c>
      <c r="AN33" s="24">
        <v>1246214</v>
      </c>
      <c r="AO33" s="24">
        <v>288</v>
      </c>
      <c r="AP33" s="24">
        <v>1246214</v>
      </c>
      <c r="AQ33" s="24" t="s">
        <v>2576</v>
      </c>
      <c r="AR33" s="24" t="s">
        <v>2822</v>
      </c>
      <c r="AS33" s="24">
        <v>288</v>
      </c>
      <c r="AT33" s="24">
        <v>1545445853</v>
      </c>
      <c r="AU33" s="24">
        <f t="shared" si="18"/>
        <v>1</v>
      </c>
      <c r="AV33" s="24">
        <f t="shared" si="19"/>
        <v>1</v>
      </c>
      <c r="AW33" s="24">
        <f t="shared" si="20"/>
        <v>288</v>
      </c>
      <c r="AX33" s="24">
        <f t="shared" si="21"/>
        <v>1246214</v>
      </c>
      <c r="AY33" s="24">
        <f t="shared" si="22"/>
        <v>4327.1319444444443</v>
      </c>
      <c r="AZ33" s="24" t="str">
        <f t="shared" si="23"/>
        <v/>
      </c>
      <c r="BA33" s="24">
        <f t="shared" si="24"/>
        <v>4327.1319444444443</v>
      </c>
      <c r="BB33" s="24" t="str">
        <f t="shared" si="25"/>
        <v/>
      </c>
      <c r="BC33" s="24" t="str">
        <f t="shared" si="26"/>
        <v/>
      </c>
      <c r="BD33" s="31" t="s">
        <v>62</v>
      </c>
      <c r="BE33" s="31" t="s">
        <v>62</v>
      </c>
      <c r="BF33" s="31">
        <v>7476378</v>
      </c>
      <c r="BG33" s="31">
        <v>108</v>
      </c>
      <c r="BH33" s="31">
        <v>7476378</v>
      </c>
      <c r="BI33" s="31" t="s">
        <v>2586</v>
      </c>
      <c r="BJ33" s="31" t="s">
        <v>2893</v>
      </c>
      <c r="BK33" s="31">
        <v>108</v>
      </c>
      <c r="BL33" s="31">
        <v>1581032712</v>
      </c>
      <c r="BM33" s="31">
        <f t="shared" si="27"/>
        <v>1</v>
      </c>
      <c r="BN33" s="31">
        <f t="shared" si="28"/>
        <v>1</v>
      </c>
      <c r="BO33" s="31">
        <f t="shared" si="29"/>
        <v>108</v>
      </c>
      <c r="BP33" s="31">
        <f t="shared" si="30"/>
        <v>7476378</v>
      </c>
      <c r="BQ33" s="31">
        <f t="shared" si="31"/>
        <v>69225.722222222219</v>
      </c>
      <c r="BR33" s="31" t="str">
        <f t="shared" si="32"/>
        <v/>
      </c>
      <c r="BS33" s="31">
        <f t="shared" si="33"/>
        <v>69225.722222222219</v>
      </c>
      <c r="BT33" s="31" t="str">
        <f t="shared" si="34"/>
        <v/>
      </c>
      <c r="BU33" s="31" t="str">
        <f t="shared" si="35"/>
        <v/>
      </c>
      <c r="BV33" s="45" t="s">
        <v>62</v>
      </c>
      <c r="BW33" s="45" t="s">
        <v>62</v>
      </c>
      <c r="BX33" s="45">
        <v>628183</v>
      </c>
      <c r="BY33" s="45">
        <v>56</v>
      </c>
      <c r="BZ33" s="45">
        <v>628183</v>
      </c>
      <c r="CA33" s="45" t="s">
        <v>2820</v>
      </c>
      <c r="CB33" s="45" t="s">
        <v>2957</v>
      </c>
      <c r="CC33" s="45">
        <v>56</v>
      </c>
      <c r="CD33" s="45">
        <v>1580941997</v>
      </c>
      <c r="CE33" s="45">
        <f t="shared" si="36"/>
        <v>1</v>
      </c>
      <c r="CF33" s="45">
        <f t="shared" si="37"/>
        <v>1</v>
      </c>
      <c r="CG33" s="45">
        <f t="shared" si="38"/>
        <v>56</v>
      </c>
      <c r="CH33" s="45">
        <f t="shared" si="39"/>
        <v>628183</v>
      </c>
      <c r="CI33" s="45">
        <f t="shared" si="40"/>
        <v>11217.553571428571</v>
      </c>
      <c r="CJ33" s="45" t="str">
        <f t="shared" si="41"/>
        <v/>
      </c>
      <c r="CK33" s="45">
        <f t="shared" si="42"/>
        <v>11217.553571428571</v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62</v>
      </c>
      <c r="C34" s="10" t="s">
        <v>62</v>
      </c>
      <c r="D34" s="10">
        <v>11495715</v>
      </c>
      <c r="E34" s="10">
        <v>271</v>
      </c>
      <c r="F34" s="10">
        <v>11495715</v>
      </c>
      <c r="G34" s="10" t="s">
        <v>2605</v>
      </c>
      <c r="H34" s="10" t="s">
        <v>2606</v>
      </c>
      <c r="I34" s="10">
        <v>271</v>
      </c>
      <c r="J34" s="10">
        <v>1545437813</v>
      </c>
      <c r="K34" s="10">
        <f t="shared" si="0"/>
        <v>1</v>
      </c>
      <c r="L34" s="10">
        <f t="shared" si="1"/>
        <v>1</v>
      </c>
      <c r="M34" s="10">
        <f t="shared" si="2"/>
        <v>271</v>
      </c>
      <c r="N34" s="10">
        <f t="shared" si="3"/>
        <v>11495715</v>
      </c>
      <c r="O34" s="10">
        <f t="shared" si="4"/>
        <v>42419.612546125463</v>
      </c>
      <c r="P34" s="10" t="str">
        <f t="shared" si="5"/>
        <v/>
      </c>
      <c r="Q34" s="10">
        <f t="shared" si="6"/>
        <v>42419.612546125463</v>
      </c>
      <c r="R34" s="10" t="str">
        <f t="shared" si="7"/>
        <v/>
      </c>
      <c r="S34" s="10" t="str">
        <f t="shared" si="8"/>
        <v/>
      </c>
      <c r="T34" s="17" t="s">
        <v>62</v>
      </c>
      <c r="U34" s="17" t="s">
        <v>62</v>
      </c>
      <c r="V34" s="17">
        <v>3036171</v>
      </c>
      <c r="W34" s="17">
        <v>625</v>
      </c>
      <c r="X34" s="17">
        <v>3036171</v>
      </c>
      <c r="Y34" s="17" t="s">
        <v>2562</v>
      </c>
      <c r="Z34" s="17" t="s">
        <v>2745</v>
      </c>
      <c r="AA34" s="17">
        <v>625</v>
      </c>
      <c r="AB34" s="17">
        <v>1580890864</v>
      </c>
      <c r="AC34" s="17">
        <f t="shared" si="9"/>
        <v>1</v>
      </c>
      <c r="AD34" s="17">
        <f t="shared" si="10"/>
        <v>1</v>
      </c>
      <c r="AE34" s="32">
        <f t="shared" si="11"/>
        <v>625</v>
      </c>
      <c r="AF34" s="32">
        <f t="shared" si="12"/>
        <v>3036171</v>
      </c>
      <c r="AG34" s="32">
        <f t="shared" si="13"/>
        <v>4857.8735999999999</v>
      </c>
      <c r="AH34" s="32" t="str">
        <f t="shared" si="14"/>
        <v/>
      </c>
      <c r="AI34" s="32">
        <f t="shared" si="15"/>
        <v>4857.8735999999999</v>
      </c>
      <c r="AJ34" s="32" t="str">
        <f t="shared" si="16"/>
        <v/>
      </c>
      <c r="AK34" s="32" t="str">
        <f t="shared" si="17"/>
        <v/>
      </c>
      <c r="AL34" s="24" t="s">
        <v>62</v>
      </c>
      <c r="AM34" s="24" t="s">
        <v>62</v>
      </c>
      <c r="AN34" s="24">
        <v>1960196</v>
      </c>
      <c r="AO34" s="24">
        <v>413</v>
      </c>
      <c r="AP34" s="24">
        <v>1960196</v>
      </c>
      <c r="AQ34" s="24" t="s">
        <v>1702</v>
      </c>
      <c r="AR34" s="24" t="s">
        <v>2823</v>
      </c>
      <c r="AS34" s="24">
        <v>413</v>
      </c>
      <c r="AT34" s="24">
        <v>1545446036</v>
      </c>
      <c r="AU34" s="24">
        <f t="shared" si="18"/>
        <v>1</v>
      </c>
      <c r="AV34" s="24">
        <f t="shared" si="19"/>
        <v>1</v>
      </c>
      <c r="AW34" s="24">
        <f t="shared" si="20"/>
        <v>413</v>
      </c>
      <c r="AX34" s="24">
        <f t="shared" si="21"/>
        <v>1960196</v>
      </c>
      <c r="AY34" s="24">
        <f t="shared" si="22"/>
        <v>4746.2372881355932</v>
      </c>
      <c r="AZ34" s="24" t="str">
        <f t="shared" si="23"/>
        <v/>
      </c>
      <c r="BA34" s="24">
        <f t="shared" si="24"/>
        <v>4746.2372881355932</v>
      </c>
      <c r="BB34" s="24" t="str">
        <f t="shared" si="25"/>
        <v/>
      </c>
      <c r="BC34" s="24" t="str">
        <f t="shared" si="26"/>
        <v/>
      </c>
      <c r="BD34" s="31" t="s">
        <v>62</v>
      </c>
      <c r="BE34" s="31" t="s">
        <v>62</v>
      </c>
      <c r="BF34" s="31">
        <v>7066852</v>
      </c>
      <c r="BG34" s="31">
        <v>103</v>
      </c>
      <c r="BH34" s="31">
        <v>7066852</v>
      </c>
      <c r="BI34" s="31" t="s">
        <v>2580</v>
      </c>
      <c r="BJ34" s="31" t="s">
        <v>2894</v>
      </c>
      <c r="BK34" s="31">
        <v>103</v>
      </c>
      <c r="BL34" s="31">
        <v>1581032723</v>
      </c>
      <c r="BM34" s="31">
        <f t="shared" si="27"/>
        <v>1</v>
      </c>
      <c r="BN34" s="31">
        <f t="shared" si="28"/>
        <v>1</v>
      </c>
      <c r="BO34" s="31">
        <f t="shared" si="29"/>
        <v>103</v>
      </c>
      <c r="BP34" s="31">
        <f t="shared" si="30"/>
        <v>7066852</v>
      </c>
      <c r="BQ34" s="31">
        <f t="shared" si="31"/>
        <v>68610.213592233005</v>
      </c>
      <c r="BR34" s="31" t="str">
        <f t="shared" si="32"/>
        <v/>
      </c>
      <c r="BS34" s="31">
        <f t="shared" si="33"/>
        <v>68610.213592233005</v>
      </c>
      <c r="BT34" s="31" t="str">
        <f t="shared" si="34"/>
        <v/>
      </c>
      <c r="BU34" s="31" t="str">
        <f t="shared" si="35"/>
        <v/>
      </c>
      <c r="BV34" s="45" t="s">
        <v>62</v>
      </c>
      <c r="BW34" s="45" t="s">
        <v>62</v>
      </c>
      <c r="BX34" s="45">
        <v>723713</v>
      </c>
      <c r="BY34" s="45">
        <v>69</v>
      </c>
      <c r="BZ34" s="45">
        <v>723713</v>
      </c>
      <c r="CA34" s="45" t="s">
        <v>2568</v>
      </c>
      <c r="CB34" s="45" t="s">
        <v>2958</v>
      </c>
      <c r="CC34" s="45">
        <v>69</v>
      </c>
      <c r="CD34" s="45">
        <v>1580942005</v>
      </c>
      <c r="CE34" s="45">
        <f t="shared" si="36"/>
        <v>1</v>
      </c>
      <c r="CF34" s="45">
        <f t="shared" si="37"/>
        <v>1</v>
      </c>
      <c r="CG34" s="45">
        <f t="shared" si="38"/>
        <v>69</v>
      </c>
      <c r="CH34" s="45">
        <f t="shared" si="39"/>
        <v>723713</v>
      </c>
      <c r="CI34" s="45">
        <f t="shared" si="40"/>
        <v>10488.59420289855</v>
      </c>
      <c r="CJ34" s="45" t="str">
        <f t="shared" si="41"/>
        <v/>
      </c>
      <c r="CK34" s="45">
        <f t="shared" si="42"/>
        <v>10488.59420289855</v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62</v>
      </c>
      <c r="C35" s="10" t="s">
        <v>62</v>
      </c>
      <c r="D35" s="10">
        <v>19008551</v>
      </c>
      <c r="E35" s="10">
        <v>410</v>
      </c>
      <c r="F35" s="10">
        <v>19008551</v>
      </c>
      <c r="G35" s="10" t="s">
        <v>2607</v>
      </c>
      <c r="H35" s="10" t="s">
        <v>2608</v>
      </c>
      <c r="I35" s="10">
        <v>410</v>
      </c>
      <c r="J35" s="10">
        <v>1545438086</v>
      </c>
      <c r="K35" s="10">
        <f t="shared" si="0"/>
        <v>1</v>
      </c>
      <c r="L35" s="10">
        <f t="shared" si="1"/>
        <v>1</v>
      </c>
      <c r="M35" s="10">
        <f t="shared" si="2"/>
        <v>410</v>
      </c>
      <c r="N35" s="10">
        <f t="shared" si="3"/>
        <v>19008551</v>
      </c>
      <c r="O35" s="10">
        <f t="shared" si="4"/>
        <v>46362.319512195121</v>
      </c>
      <c r="P35" s="10" t="str">
        <f t="shared" si="5"/>
        <v/>
      </c>
      <c r="Q35" s="10">
        <f t="shared" si="6"/>
        <v>46362.319512195121</v>
      </c>
      <c r="R35" s="10" t="str">
        <f t="shared" si="7"/>
        <v/>
      </c>
      <c r="S35" s="10" t="str">
        <f t="shared" si="8"/>
        <v/>
      </c>
      <c r="T35" s="17" t="s">
        <v>62</v>
      </c>
      <c r="U35" s="17" t="s">
        <v>62</v>
      </c>
      <c r="V35" s="17">
        <v>2413741</v>
      </c>
      <c r="W35" s="17">
        <v>239</v>
      </c>
      <c r="X35" s="17">
        <v>2413741</v>
      </c>
      <c r="Y35" s="17" t="s">
        <v>2717</v>
      </c>
      <c r="Z35" s="17" t="s">
        <v>2746</v>
      </c>
      <c r="AA35" s="17">
        <v>239</v>
      </c>
      <c r="AB35" s="17">
        <v>1580890881</v>
      </c>
      <c r="AC35" s="17">
        <f t="shared" si="9"/>
        <v>1</v>
      </c>
      <c r="AD35" s="17">
        <f t="shared" si="10"/>
        <v>1</v>
      </c>
      <c r="AE35" s="32">
        <f t="shared" si="11"/>
        <v>239</v>
      </c>
      <c r="AF35" s="32">
        <f t="shared" si="12"/>
        <v>2413741</v>
      </c>
      <c r="AG35" s="32">
        <f t="shared" si="13"/>
        <v>10099.334728033473</v>
      </c>
      <c r="AH35" s="32" t="str">
        <f t="shared" si="14"/>
        <v/>
      </c>
      <c r="AI35" s="32">
        <f t="shared" si="15"/>
        <v>10099.334728033473</v>
      </c>
      <c r="AJ35" s="32" t="str">
        <f t="shared" si="16"/>
        <v/>
      </c>
      <c r="AK35" s="32" t="str">
        <f t="shared" si="17"/>
        <v/>
      </c>
      <c r="AL35" s="24" t="s">
        <v>62</v>
      </c>
      <c r="AM35" s="24" t="s">
        <v>62</v>
      </c>
      <c r="AN35" s="24">
        <v>2617717</v>
      </c>
      <c r="AO35" s="24">
        <v>611</v>
      </c>
      <c r="AP35" s="24">
        <v>2617717</v>
      </c>
      <c r="AQ35" s="24" t="s">
        <v>2588</v>
      </c>
      <c r="AR35" s="24" t="s">
        <v>2824</v>
      </c>
      <c r="AS35" s="24">
        <v>611</v>
      </c>
      <c r="AT35" s="24">
        <v>1545446093</v>
      </c>
      <c r="AU35" s="24">
        <f t="shared" si="18"/>
        <v>1</v>
      </c>
      <c r="AV35" s="24">
        <f t="shared" si="19"/>
        <v>1</v>
      </c>
      <c r="AW35" s="24">
        <f t="shared" si="20"/>
        <v>611</v>
      </c>
      <c r="AX35" s="24">
        <f t="shared" si="21"/>
        <v>2617717</v>
      </c>
      <c r="AY35" s="24">
        <f t="shared" si="22"/>
        <v>4284.3158756137482</v>
      </c>
      <c r="AZ35" s="24" t="str">
        <f t="shared" si="23"/>
        <v/>
      </c>
      <c r="BA35" s="24">
        <f t="shared" si="24"/>
        <v>4284.3158756137482</v>
      </c>
      <c r="BB35" s="24" t="str">
        <f t="shared" si="25"/>
        <v/>
      </c>
      <c r="BC35" s="24" t="str">
        <f t="shared" si="26"/>
        <v/>
      </c>
      <c r="BD35" s="31" t="s">
        <v>62</v>
      </c>
      <c r="BE35" s="31" t="s">
        <v>62</v>
      </c>
      <c r="BF35" s="31">
        <v>15118189</v>
      </c>
      <c r="BG35" s="31">
        <v>193</v>
      </c>
      <c r="BH35" s="31">
        <v>15118189</v>
      </c>
      <c r="BI35" s="31" t="s">
        <v>1548</v>
      </c>
      <c r="BJ35" s="31" t="s">
        <v>2895</v>
      </c>
      <c r="BK35" s="31">
        <v>193</v>
      </c>
      <c r="BL35" s="31">
        <v>1581032788</v>
      </c>
      <c r="BM35" s="31">
        <f t="shared" si="27"/>
        <v>1</v>
      </c>
      <c r="BN35" s="31">
        <f t="shared" si="28"/>
        <v>1</v>
      </c>
      <c r="BO35" s="31">
        <f t="shared" si="29"/>
        <v>193</v>
      </c>
      <c r="BP35" s="31">
        <f t="shared" si="30"/>
        <v>15118189</v>
      </c>
      <c r="BQ35" s="31">
        <f t="shared" si="31"/>
        <v>78332.585492227983</v>
      </c>
      <c r="BR35" s="31" t="str">
        <f t="shared" si="32"/>
        <v/>
      </c>
      <c r="BS35" s="31">
        <f t="shared" si="33"/>
        <v>78332.585492227983</v>
      </c>
      <c r="BT35" s="31" t="str">
        <f t="shared" si="34"/>
        <v/>
      </c>
      <c r="BU35" s="31" t="str">
        <f t="shared" si="35"/>
        <v/>
      </c>
      <c r="BV35" s="45" t="s">
        <v>62</v>
      </c>
      <c r="BW35" s="45" t="s">
        <v>62</v>
      </c>
      <c r="BX35" s="45">
        <v>667981</v>
      </c>
      <c r="BY35" s="45">
        <v>61</v>
      </c>
      <c r="BZ35" s="45">
        <v>667981</v>
      </c>
      <c r="CA35" s="45" t="s">
        <v>2560</v>
      </c>
      <c r="CB35" s="45" t="s">
        <v>2959</v>
      </c>
      <c r="CC35" s="45">
        <v>62</v>
      </c>
      <c r="CD35" s="45">
        <v>1580942022</v>
      </c>
      <c r="CE35" s="45">
        <f t="shared" si="36"/>
        <v>1</v>
      </c>
      <c r="CF35" s="45">
        <f t="shared" si="37"/>
        <v>1</v>
      </c>
      <c r="CG35" s="45">
        <f t="shared" si="38"/>
        <v>61</v>
      </c>
      <c r="CH35" s="45">
        <f t="shared" si="39"/>
        <v>667981</v>
      </c>
      <c r="CI35" s="45">
        <f t="shared" si="40"/>
        <v>10773.887096774193</v>
      </c>
      <c r="CJ35" s="45" t="str">
        <f t="shared" si="41"/>
        <v/>
      </c>
      <c r="CK35" s="45">
        <f t="shared" si="42"/>
        <v>10950.508196721312</v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62</v>
      </c>
      <c r="C36" s="10" t="s">
        <v>62</v>
      </c>
      <c r="D36" s="10">
        <v>8848026</v>
      </c>
      <c r="E36" s="10">
        <v>269</v>
      </c>
      <c r="F36" s="10">
        <v>8848026</v>
      </c>
      <c r="G36" s="10" t="s">
        <v>2570</v>
      </c>
      <c r="H36" s="10" t="s">
        <v>2609</v>
      </c>
      <c r="I36" s="10">
        <v>269</v>
      </c>
      <c r="J36" s="10">
        <v>1545438497</v>
      </c>
      <c r="K36" s="10">
        <f t="shared" si="0"/>
        <v>1</v>
      </c>
      <c r="L36" s="10">
        <f t="shared" si="1"/>
        <v>1</v>
      </c>
      <c r="M36" s="10">
        <f t="shared" si="2"/>
        <v>269</v>
      </c>
      <c r="N36" s="10">
        <f t="shared" si="3"/>
        <v>8848026</v>
      </c>
      <c r="O36" s="10">
        <f t="shared" si="4"/>
        <v>32892.289962825278</v>
      </c>
      <c r="P36" s="10" t="str">
        <f t="shared" si="5"/>
        <v/>
      </c>
      <c r="Q36" s="10">
        <f t="shared" si="6"/>
        <v>32892.289962825278</v>
      </c>
      <c r="R36" s="10" t="str">
        <f t="shared" si="7"/>
        <v/>
      </c>
      <c r="S36" s="10" t="str">
        <f t="shared" si="8"/>
        <v/>
      </c>
      <c r="T36" s="17" t="s">
        <v>62</v>
      </c>
      <c r="U36" s="17" t="s">
        <v>62</v>
      </c>
      <c r="V36" s="17">
        <v>3136155</v>
      </c>
      <c r="W36" s="17">
        <v>595</v>
      </c>
      <c r="X36" s="17">
        <v>3136155</v>
      </c>
      <c r="Y36" s="17" t="s">
        <v>2582</v>
      </c>
      <c r="Z36" s="17" t="s">
        <v>2747</v>
      </c>
      <c r="AA36" s="17">
        <v>595</v>
      </c>
      <c r="AB36" s="17">
        <v>1580891121</v>
      </c>
      <c r="AC36" s="17">
        <f t="shared" si="9"/>
        <v>1</v>
      </c>
      <c r="AD36" s="17">
        <f t="shared" si="10"/>
        <v>1</v>
      </c>
      <c r="AE36" s="32">
        <f t="shared" si="11"/>
        <v>595</v>
      </c>
      <c r="AF36" s="32">
        <f t="shared" si="12"/>
        <v>3136155</v>
      </c>
      <c r="AG36" s="32">
        <f t="shared" si="13"/>
        <v>5270.8487394957983</v>
      </c>
      <c r="AH36" s="32" t="str">
        <f t="shared" si="14"/>
        <v/>
      </c>
      <c r="AI36" s="32">
        <f t="shared" si="15"/>
        <v>5270.8487394957983</v>
      </c>
      <c r="AJ36" s="32" t="str">
        <f t="shared" si="16"/>
        <v/>
      </c>
      <c r="AK36" s="32" t="str">
        <f t="shared" si="17"/>
        <v/>
      </c>
      <c r="AL36" s="24" t="s">
        <v>62</v>
      </c>
      <c r="AM36" s="24" t="s">
        <v>62</v>
      </c>
      <c r="AN36" s="24">
        <v>3979316</v>
      </c>
      <c r="AO36" s="24">
        <v>678</v>
      </c>
      <c r="AP36" s="24">
        <v>3979316</v>
      </c>
      <c r="AQ36" s="24" t="s">
        <v>2586</v>
      </c>
      <c r="AR36" s="24" t="s">
        <v>2825</v>
      </c>
      <c r="AS36" s="24">
        <v>678</v>
      </c>
      <c r="AT36" s="24">
        <v>1545446143</v>
      </c>
      <c r="AU36" s="24">
        <f t="shared" si="18"/>
        <v>1</v>
      </c>
      <c r="AV36" s="24">
        <f t="shared" si="19"/>
        <v>1</v>
      </c>
      <c r="AW36" s="24">
        <f t="shared" si="20"/>
        <v>678</v>
      </c>
      <c r="AX36" s="24">
        <f t="shared" si="21"/>
        <v>3979316</v>
      </c>
      <c r="AY36" s="24">
        <f t="shared" si="22"/>
        <v>5869.1976401179945</v>
      </c>
      <c r="AZ36" s="24" t="str">
        <f t="shared" si="23"/>
        <v/>
      </c>
      <c r="BA36" s="24">
        <f t="shared" si="24"/>
        <v>5869.1976401179945</v>
      </c>
      <c r="BB36" s="24" t="str">
        <f t="shared" si="25"/>
        <v/>
      </c>
      <c r="BC36" s="24" t="str">
        <f t="shared" si="26"/>
        <v/>
      </c>
      <c r="BD36" s="31" t="s">
        <v>62</v>
      </c>
      <c r="BE36" s="31" t="s">
        <v>62</v>
      </c>
      <c r="BF36" s="31">
        <v>12477273</v>
      </c>
      <c r="BG36" s="31">
        <v>157</v>
      </c>
      <c r="BH36" s="31">
        <v>12477273</v>
      </c>
      <c r="BI36" s="31" t="s">
        <v>2602</v>
      </c>
      <c r="BJ36" s="31" t="s">
        <v>2896</v>
      </c>
      <c r="BK36" s="31">
        <v>157</v>
      </c>
      <c r="BL36" s="31">
        <v>1581032823</v>
      </c>
      <c r="BM36" s="31">
        <f t="shared" si="27"/>
        <v>1</v>
      </c>
      <c r="BN36" s="31">
        <f t="shared" si="28"/>
        <v>1</v>
      </c>
      <c r="BO36" s="31">
        <f t="shared" si="29"/>
        <v>157</v>
      </c>
      <c r="BP36" s="31">
        <f t="shared" si="30"/>
        <v>12477273</v>
      </c>
      <c r="BQ36" s="31">
        <f t="shared" si="31"/>
        <v>79473.076433121023</v>
      </c>
      <c r="BR36" s="31" t="str">
        <f t="shared" si="32"/>
        <v/>
      </c>
      <c r="BS36" s="31">
        <f t="shared" si="33"/>
        <v>79473.076433121023</v>
      </c>
      <c r="BT36" s="31" t="str">
        <f t="shared" si="34"/>
        <v/>
      </c>
      <c r="BU36" s="31" t="str">
        <f t="shared" si="35"/>
        <v/>
      </c>
      <c r="BV36" s="45" t="s">
        <v>62</v>
      </c>
      <c r="BW36" s="45" t="s">
        <v>62</v>
      </c>
      <c r="BX36" s="45">
        <v>970295</v>
      </c>
      <c r="BY36" s="45">
        <v>87</v>
      </c>
      <c r="BZ36" s="45">
        <v>970295</v>
      </c>
      <c r="CA36" s="45" t="s">
        <v>2598</v>
      </c>
      <c r="CB36" s="45" t="s">
        <v>2960</v>
      </c>
      <c r="CC36" s="45">
        <v>87</v>
      </c>
      <c r="CD36" s="45">
        <v>1580942042</v>
      </c>
      <c r="CE36" s="45">
        <f t="shared" si="36"/>
        <v>1</v>
      </c>
      <c r="CF36" s="45">
        <f t="shared" si="37"/>
        <v>1</v>
      </c>
      <c r="CG36" s="45">
        <f t="shared" si="38"/>
        <v>87</v>
      </c>
      <c r="CH36" s="45">
        <f t="shared" si="39"/>
        <v>970295</v>
      </c>
      <c r="CI36" s="45">
        <f t="shared" si="40"/>
        <v>11152.816091954022</v>
      </c>
      <c r="CJ36" s="45" t="str">
        <f t="shared" si="41"/>
        <v/>
      </c>
      <c r="CK36" s="45">
        <f t="shared" si="42"/>
        <v>11152.816091954022</v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62</v>
      </c>
      <c r="C37" s="10" t="s">
        <v>62</v>
      </c>
      <c r="D37" s="10">
        <v>7589325</v>
      </c>
      <c r="E37" s="10">
        <v>273</v>
      </c>
      <c r="F37" s="10">
        <v>7589325</v>
      </c>
      <c r="G37" s="10" t="s">
        <v>229</v>
      </c>
      <c r="H37" s="10" t="s">
        <v>2610</v>
      </c>
      <c r="I37" s="10">
        <v>273</v>
      </c>
      <c r="J37" s="10">
        <v>1545438768</v>
      </c>
      <c r="K37" s="10">
        <f t="shared" si="0"/>
        <v>1</v>
      </c>
      <c r="L37" s="10">
        <f t="shared" si="1"/>
        <v>1</v>
      </c>
      <c r="M37" s="10">
        <f t="shared" si="2"/>
        <v>273</v>
      </c>
      <c r="N37" s="10">
        <f t="shared" si="3"/>
        <v>7589325</v>
      </c>
      <c r="O37" s="10">
        <f t="shared" si="4"/>
        <v>27799.725274725275</v>
      </c>
      <c r="P37" s="10" t="str">
        <f t="shared" si="5"/>
        <v/>
      </c>
      <c r="Q37" s="10">
        <f t="shared" si="6"/>
        <v>27799.725274725275</v>
      </c>
      <c r="R37" s="10" t="str">
        <f t="shared" si="7"/>
        <v/>
      </c>
      <c r="S37" s="10" t="str">
        <f t="shared" si="8"/>
        <v/>
      </c>
      <c r="T37" s="17" t="s">
        <v>62</v>
      </c>
      <c r="U37" s="17" t="s">
        <v>62</v>
      </c>
      <c r="V37" s="17">
        <v>1719219</v>
      </c>
      <c r="W37" s="17">
        <v>384</v>
      </c>
      <c r="X37" s="17">
        <v>1719219</v>
      </c>
      <c r="Y37" s="17" t="s">
        <v>229</v>
      </c>
      <c r="Z37" s="17" t="s">
        <v>2748</v>
      </c>
      <c r="AA37" s="17">
        <v>384</v>
      </c>
      <c r="AB37" s="17">
        <v>1580891250</v>
      </c>
      <c r="AC37" s="17">
        <f t="shared" si="9"/>
        <v>1</v>
      </c>
      <c r="AD37" s="17">
        <f t="shared" si="10"/>
        <v>1</v>
      </c>
      <c r="AE37" s="32">
        <f t="shared" si="11"/>
        <v>384</v>
      </c>
      <c r="AF37" s="32">
        <f t="shared" si="12"/>
        <v>1719219</v>
      </c>
      <c r="AG37" s="32">
        <f t="shared" si="13"/>
        <v>4477.1328125</v>
      </c>
      <c r="AH37" s="32" t="str">
        <f t="shared" si="14"/>
        <v/>
      </c>
      <c r="AI37" s="32">
        <f t="shared" si="15"/>
        <v>4477.1328125</v>
      </c>
      <c r="AJ37" s="32" t="str">
        <f t="shared" si="16"/>
        <v/>
      </c>
      <c r="AK37" s="32" t="str">
        <f t="shared" si="17"/>
        <v/>
      </c>
      <c r="AL37" s="24" t="s">
        <v>62</v>
      </c>
      <c r="AM37" s="24" t="s">
        <v>62</v>
      </c>
      <c r="AN37" s="24">
        <v>4005031</v>
      </c>
      <c r="AO37" s="24">
        <v>705</v>
      </c>
      <c r="AP37" s="24">
        <v>4005031</v>
      </c>
      <c r="AQ37" s="24" t="s">
        <v>2724</v>
      </c>
      <c r="AR37" s="24" t="s">
        <v>2826</v>
      </c>
      <c r="AS37" s="24">
        <v>705</v>
      </c>
      <c r="AT37" s="24">
        <v>1545446452</v>
      </c>
      <c r="AU37" s="24">
        <f t="shared" si="18"/>
        <v>1</v>
      </c>
      <c r="AV37" s="24">
        <f t="shared" si="19"/>
        <v>1</v>
      </c>
      <c r="AW37" s="24">
        <f t="shared" si="20"/>
        <v>705</v>
      </c>
      <c r="AX37" s="24">
        <f t="shared" si="21"/>
        <v>4005031</v>
      </c>
      <c r="AY37" s="24">
        <f t="shared" si="22"/>
        <v>5680.8950354609933</v>
      </c>
      <c r="AZ37" s="24" t="str">
        <f t="shared" si="23"/>
        <v/>
      </c>
      <c r="BA37" s="24">
        <f t="shared" si="24"/>
        <v>5680.8950354609933</v>
      </c>
      <c r="BB37" s="24" t="str">
        <f t="shared" si="25"/>
        <v/>
      </c>
      <c r="BC37" s="24" t="str">
        <f t="shared" si="26"/>
        <v/>
      </c>
      <c r="BD37" s="31" t="s">
        <v>62</v>
      </c>
      <c r="BE37" s="31" t="s">
        <v>62</v>
      </c>
      <c r="BF37" s="31">
        <v>7729717</v>
      </c>
      <c r="BG37" s="31">
        <v>110</v>
      </c>
      <c r="BH37" s="31">
        <v>7729717</v>
      </c>
      <c r="BI37" s="31" t="s">
        <v>2588</v>
      </c>
      <c r="BJ37" s="31" t="s">
        <v>2897</v>
      </c>
      <c r="BK37" s="31">
        <v>110</v>
      </c>
      <c r="BL37" s="31">
        <v>1581032831</v>
      </c>
      <c r="BM37" s="31">
        <f t="shared" si="27"/>
        <v>1</v>
      </c>
      <c r="BN37" s="31">
        <f t="shared" si="28"/>
        <v>1</v>
      </c>
      <c r="BO37" s="31">
        <f t="shared" si="29"/>
        <v>110</v>
      </c>
      <c r="BP37" s="31">
        <f t="shared" si="30"/>
        <v>7729717</v>
      </c>
      <c r="BQ37" s="31">
        <f t="shared" si="31"/>
        <v>70270.154545454541</v>
      </c>
      <c r="BR37" s="31" t="str">
        <f t="shared" si="32"/>
        <v/>
      </c>
      <c r="BS37" s="31">
        <f t="shared" si="33"/>
        <v>70270.154545454541</v>
      </c>
      <c r="BT37" s="31" t="str">
        <f t="shared" si="34"/>
        <v/>
      </c>
      <c r="BU37" s="31" t="str">
        <f t="shared" si="35"/>
        <v/>
      </c>
      <c r="BV37" s="45" t="s">
        <v>62</v>
      </c>
      <c r="BW37" s="45" t="s">
        <v>62</v>
      </c>
      <c r="BX37" s="45">
        <v>711890</v>
      </c>
      <c r="BY37" s="45">
        <v>61</v>
      </c>
      <c r="BZ37" s="45">
        <v>711890</v>
      </c>
      <c r="CA37" s="45" t="s">
        <v>2791</v>
      </c>
      <c r="CB37" s="45" t="s">
        <v>2961</v>
      </c>
      <c r="CC37" s="45">
        <v>61</v>
      </c>
      <c r="CD37" s="45">
        <v>1580942050</v>
      </c>
      <c r="CE37" s="45">
        <f t="shared" si="36"/>
        <v>1</v>
      </c>
      <c r="CF37" s="45">
        <f t="shared" si="37"/>
        <v>1</v>
      </c>
      <c r="CG37" s="45">
        <f t="shared" si="38"/>
        <v>61</v>
      </c>
      <c r="CH37" s="45">
        <f t="shared" si="39"/>
        <v>711890</v>
      </c>
      <c r="CI37" s="45">
        <f t="shared" si="40"/>
        <v>11670.327868852459</v>
      </c>
      <c r="CJ37" s="45" t="str">
        <f t="shared" si="41"/>
        <v/>
      </c>
      <c r="CK37" s="45">
        <f t="shared" si="42"/>
        <v>11670.327868852459</v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si="0"/>
        <v>0</v>
      </c>
      <c r="L40" s="10">
        <f t="shared" si="1"/>
        <v>0</v>
      </c>
      <c r="M40" s="10" t="str">
        <f t="shared" si="2"/>
        <v/>
      </c>
      <c r="N40" s="10" t="str">
        <f t="shared" si="3"/>
        <v/>
      </c>
      <c r="O40" s="10" t="str">
        <f t="shared" si="4"/>
        <v/>
      </c>
      <c r="P40" s="10" t="str">
        <f t="shared" si="5"/>
        <v/>
      </c>
      <c r="Q40" s="10" t="str">
        <f t="shared" si="6"/>
        <v/>
      </c>
      <c r="R40" s="10" t="str">
        <f t="shared" si="7"/>
        <v/>
      </c>
      <c r="S40" s="10" t="str">
        <f t="shared" si="8"/>
        <v/>
      </c>
      <c r="AC40" s="17">
        <f t="shared" si="9"/>
        <v>0</v>
      </c>
      <c r="AD40" s="17">
        <f t="shared" si="10"/>
        <v>0</v>
      </c>
      <c r="AE40" s="32" t="str">
        <f t="shared" si="11"/>
        <v/>
      </c>
      <c r="AF40" s="32" t="str">
        <f t="shared" si="12"/>
        <v/>
      </c>
      <c r="AG40" s="32" t="str">
        <f t="shared" si="13"/>
        <v/>
      </c>
      <c r="AH40" s="32" t="str">
        <f t="shared" si="14"/>
        <v/>
      </c>
      <c r="AI40" s="32" t="str">
        <f t="shared" si="15"/>
        <v/>
      </c>
      <c r="AJ40" s="32" t="str">
        <f t="shared" si="16"/>
        <v/>
      </c>
      <c r="AK40" s="32" t="str">
        <f t="shared" si="17"/>
        <v/>
      </c>
      <c r="AU40" s="24">
        <f t="shared" si="18"/>
        <v>0</v>
      </c>
      <c r="AV40" s="24">
        <f t="shared" si="19"/>
        <v>0</v>
      </c>
      <c r="AW40" s="24" t="str">
        <f t="shared" si="20"/>
        <v/>
      </c>
      <c r="AX40" s="24" t="str">
        <f t="shared" si="21"/>
        <v/>
      </c>
      <c r="AY40" s="24" t="str">
        <f t="shared" si="22"/>
        <v/>
      </c>
      <c r="AZ40" s="24" t="str">
        <f t="shared" si="23"/>
        <v/>
      </c>
      <c r="BA40" s="24" t="str">
        <f t="shared" si="24"/>
        <v/>
      </c>
      <c r="BB40" s="24" t="str">
        <f t="shared" si="25"/>
        <v/>
      </c>
      <c r="BC40" s="24" t="str">
        <f t="shared" si="26"/>
        <v/>
      </c>
      <c r="BM40" s="31">
        <f t="shared" si="27"/>
        <v>0</v>
      </c>
      <c r="BN40" s="31">
        <f t="shared" si="28"/>
        <v>0</v>
      </c>
      <c r="BO40" s="31" t="str">
        <f t="shared" si="29"/>
        <v/>
      </c>
      <c r="BP40" s="31" t="str">
        <f t="shared" si="30"/>
        <v/>
      </c>
      <c r="BQ40" s="31" t="str">
        <f t="shared" si="31"/>
        <v/>
      </c>
      <c r="BR40" s="31" t="str">
        <f t="shared" si="32"/>
        <v/>
      </c>
      <c r="BS40" s="31" t="str">
        <f t="shared" si="33"/>
        <v/>
      </c>
      <c r="BT40" s="31" t="str">
        <f t="shared" si="34"/>
        <v/>
      </c>
      <c r="BU40" s="31" t="str">
        <f t="shared" si="35"/>
        <v/>
      </c>
    </row>
    <row r="41" spans="2:91" x14ac:dyDescent="0.3">
      <c r="K41" s="10">
        <f t="shared" si="0"/>
        <v>0</v>
      </c>
      <c r="L41" s="10">
        <f t="shared" si="1"/>
        <v>0</v>
      </c>
      <c r="M41" s="10" t="str">
        <f t="shared" si="2"/>
        <v/>
      </c>
      <c r="N41" s="10" t="str">
        <f t="shared" si="3"/>
        <v/>
      </c>
      <c r="O41" s="10" t="str">
        <f t="shared" si="4"/>
        <v/>
      </c>
      <c r="P41" s="10" t="str">
        <f t="shared" si="5"/>
        <v/>
      </c>
      <c r="Q41" s="10" t="str">
        <f t="shared" si="6"/>
        <v/>
      </c>
      <c r="R41" s="10" t="str">
        <f t="shared" si="7"/>
        <v/>
      </c>
      <c r="S41" s="10" t="str">
        <f t="shared" si="8"/>
        <v/>
      </c>
      <c r="AC41" s="17">
        <f t="shared" si="9"/>
        <v>0</v>
      </c>
      <c r="AD41" s="17">
        <f t="shared" si="10"/>
        <v>0</v>
      </c>
      <c r="AE41" s="32" t="str">
        <f t="shared" si="11"/>
        <v/>
      </c>
      <c r="AF41" s="32" t="str">
        <f t="shared" si="12"/>
        <v/>
      </c>
      <c r="AG41" s="32" t="str">
        <f t="shared" si="13"/>
        <v/>
      </c>
      <c r="AH41" s="32" t="str">
        <f t="shared" si="14"/>
        <v/>
      </c>
      <c r="AI41" s="32" t="str">
        <f t="shared" si="15"/>
        <v/>
      </c>
      <c r="AJ41" s="32" t="str">
        <f t="shared" si="16"/>
        <v/>
      </c>
      <c r="AK41" s="32" t="str">
        <f t="shared" si="17"/>
        <v/>
      </c>
      <c r="AU41" s="24">
        <f t="shared" si="18"/>
        <v>0</v>
      </c>
      <c r="AV41" s="24">
        <f t="shared" si="19"/>
        <v>0</v>
      </c>
      <c r="AW41" s="24" t="str">
        <f t="shared" si="20"/>
        <v/>
      </c>
      <c r="AX41" s="24" t="str">
        <f t="shared" si="21"/>
        <v/>
      </c>
      <c r="AY41" s="24" t="str">
        <f t="shared" si="22"/>
        <v/>
      </c>
      <c r="AZ41" s="24" t="str">
        <f t="shared" si="23"/>
        <v/>
      </c>
      <c r="BA41" s="24" t="str">
        <f t="shared" si="24"/>
        <v/>
      </c>
      <c r="BB41" s="24" t="str">
        <f t="shared" si="25"/>
        <v/>
      </c>
      <c r="BC41" s="24" t="str">
        <f t="shared" si="26"/>
        <v/>
      </c>
      <c r="BM41" s="31">
        <f t="shared" si="27"/>
        <v>0</v>
      </c>
      <c r="BN41" s="31">
        <f t="shared" si="28"/>
        <v>0</v>
      </c>
      <c r="BO41" s="31" t="str">
        <f t="shared" si="29"/>
        <v/>
      </c>
      <c r="BP41" s="31" t="str">
        <f t="shared" si="30"/>
        <v/>
      </c>
      <c r="BQ41" s="31" t="str">
        <f t="shared" si="31"/>
        <v/>
      </c>
      <c r="BR41" s="31" t="str">
        <f t="shared" si="32"/>
        <v/>
      </c>
      <c r="BS41" s="31" t="str">
        <f t="shared" si="33"/>
        <v/>
      </c>
      <c r="BT41" s="31" t="str">
        <f t="shared" si="34"/>
        <v/>
      </c>
      <c r="BU41" s="31" t="str">
        <f t="shared" si="35"/>
        <v/>
      </c>
    </row>
    <row r="42" spans="2:91" x14ac:dyDescent="0.3">
      <c r="K42" s="10">
        <f t="shared" si="0"/>
        <v>0</v>
      </c>
      <c r="L42" s="10">
        <f t="shared" si="1"/>
        <v>0</v>
      </c>
      <c r="M42" s="10" t="str">
        <f t="shared" si="2"/>
        <v/>
      </c>
      <c r="N42" s="10" t="str">
        <f t="shared" si="3"/>
        <v/>
      </c>
      <c r="O42" s="10" t="str">
        <f t="shared" si="4"/>
        <v/>
      </c>
      <c r="P42" s="10" t="str">
        <f t="shared" si="5"/>
        <v/>
      </c>
      <c r="Q42" s="10" t="str">
        <f t="shared" si="6"/>
        <v/>
      </c>
      <c r="R42" s="10" t="str">
        <f t="shared" si="7"/>
        <v/>
      </c>
      <c r="S42" s="10" t="str">
        <f t="shared" si="8"/>
        <v/>
      </c>
      <c r="AC42" s="17">
        <f t="shared" si="9"/>
        <v>0</v>
      </c>
      <c r="AD42" s="17">
        <f t="shared" si="10"/>
        <v>0</v>
      </c>
      <c r="AE42" s="32" t="str">
        <f t="shared" si="11"/>
        <v/>
      </c>
      <c r="AF42" s="32" t="str">
        <f t="shared" si="12"/>
        <v/>
      </c>
      <c r="AG42" s="32" t="str">
        <f t="shared" si="13"/>
        <v/>
      </c>
      <c r="AH42" s="32" t="str">
        <f t="shared" si="14"/>
        <v/>
      </c>
      <c r="AI42" s="32" t="str">
        <f t="shared" si="15"/>
        <v/>
      </c>
      <c r="AJ42" s="32" t="str">
        <f t="shared" si="16"/>
        <v/>
      </c>
      <c r="AK42" s="32" t="str">
        <f t="shared" si="17"/>
        <v/>
      </c>
      <c r="AU42" s="24">
        <f t="shared" si="18"/>
        <v>0</v>
      </c>
      <c r="AV42" s="24">
        <f t="shared" si="19"/>
        <v>0</v>
      </c>
      <c r="AW42" s="24" t="str">
        <f t="shared" si="20"/>
        <v/>
      </c>
      <c r="AX42" s="24" t="str">
        <f t="shared" si="21"/>
        <v/>
      </c>
      <c r="AY42" s="24" t="str">
        <f t="shared" si="22"/>
        <v/>
      </c>
      <c r="AZ42" s="24" t="str">
        <f t="shared" si="23"/>
        <v/>
      </c>
      <c r="BA42" s="24" t="str">
        <f t="shared" si="24"/>
        <v/>
      </c>
      <c r="BB42" s="24" t="str">
        <f t="shared" si="25"/>
        <v/>
      </c>
      <c r="BC42" s="24" t="str">
        <f t="shared" si="26"/>
        <v/>
      </c>
      <c r="BM42" s="31">
        <f t="shared" si="27"/>
        <v>0</v>
      </c>
      <c r="BN42" s="31">
        <f t="shared" si="28"/>
        <v>0</v>
      </c>
      <c r="BO42" s="31" t="str">
        <f t="shared" si="29"/>
        <v/>
      </c>
      <c r="BP42" s="31" t="str">
        <f t="shared" si="30"/>
        <v/>
      </c>
      <c r="BQ42" s="31" t="str">
        <f t="shared" si="31"/>
        <v/>
      </c>
      <c r="BR42" s="31" t="str">
        <f t="shared" si="32"/>
        <v/>
      </c>
      <c r="BS42" s="31" t="str">
        <f t="shared" si="33"/>
        <v/>
      </c>
      <c r="BT42" s="31" t="str">
        <f t="shared" si="34"/>
        <v/>
      </c>
      <c r="BU42" s="31" t="str">
        <f t="shared" si="35"/>
        <v/>
      </c>
    </row>
    <row r="43" spans="2:91" x14ac:dyDescent="0.3">
      <c r="K43" s="10">
        <f t="shared" si="0"/>
        <v>0</v>
      </c>
      <c r="L43" s="10">
        <f t="shared" si="1"/>
        <v>0</v>
      </c>
      <c r="M43" s="10" t="str">
        <f t="shared" si="2"/>
        <v/>
      </c>
      <c r="N43" s="10" t="str">
        <f t="shared" si="3"/>
        <v/>
      </c>
      <c r="O43" s="10" t="str">
        <f t="shared" si="4"/>
        <v/>
      </c>
      <c r="P43" s="10" t="str">
        <f t="shared" si="5"/>
        <v/>
      </c>
      <c r="Q43" s="10" t="str">
        <f t="shared" si="6"/>
        <v/>
      </c>
      <c r="R43" s="10" t="str">
        <f t="shared" si="7"/>
        <v/>
      </c>
      <c r="S43" s="10" t="str">
        <f t="shared" si="8"/>
        <v/>
      </c>
      <c r="AC43" s="17">
        <f t="shared" si="9"/>
        <v>0</v>
      </c>
      <c r="AD43" s="17">
        <f t="shared" si="10"/>
        <v>0</v>
      </c>
      <c r="AE43" s="32" t="str">
        <f t="shared" si="11"/>
        <v/>
      </c>
      <c r="AF43" s="32" t="str">
        <f t="shared" si="12"/>
        <v/>
      </c>
      <c r="AG43" s="32" t="str">
        <f t="shared" si="13"/>
        <v/>
      </c>
      <c r="AH43" s="32" t="str">
        <f t="shared" si="14"/>
        <v/>
      </c>
      <c r="AI43" s="32" t="str">
        <f t="shared" si="15"/>
        <v/>
      </c>
      <c r="AJ43" s="32" t="str">
        <f t="shared" si="16"/>
        <v/>
      </c>
      <c r="AK43" s="32" t="str">
        <f t="shared" si="17"/>
        <v/>
      </c>
      <c r="AU43" s="24">
        <f t="shared" si="18"/>
        <v>0</v>
      </c>
      <c r="AV43" s="24">
        <f t="shared" si="19"/>
        <v>0</v>
      </c>
      <c r="AW43" s="24" t="str">
        <f t="shared" si="20"/>
        <v/>
      </c>
      <c r="AX43" s="24" t="str">
        <f t="shared" si="21"/>
        <v/>
      </c>
      <c r="AY43" s="24" t="str">
        <f t="shared" si="22"/>
        <v/>
      </c>
      <c r="AZ43" s="24" t="str">
        <f t="shared" si="23"/>
        <v/>
      </c>
      <c r="BA43" s="24" t="str">
        <f t="shared" si="24"/>
        <v/>
      </c>
      <c r="BB43" s="24" t="str">
        <f t="shared" si="25"/>
        <v/>
      </c>
      <c r="BC43" s="24" t="str">
        <f t="shared" si="26"/>
        <v/>
      </c>
      <c r="BM43" s="31">
        <f t="shared" si="27"/>
        <v>0</v>
      </c>
      <c r="BN43" s="31">
        <f t="shared" si="28"/>
        <v>0</v>
      </c>
      <c r="BO43" s="31" t="str">
        <f t="shared" si="29"/>
        <v/>
      </c>
      <c r="BP43" s="31" t="str">
        <f t="shared" si="30"/>
        <v/>
      </c>
      <c r="BQ43" s="31" t="str">
        <f t="shared" si="31"/>
        <v/>
      </c>
      <c r="BR43" s="31" t="str">
        <f t="shared" si="32"/>
        <v/>
      </c>
      <c r="BS43" s="31" t="str">
        <f t="shared" si="33"/>
        <v/>
      </c>
      <c r="BT43" s="31" t="str">
        <f t="shared" si="34"/>
        <v/>
      </c>
      <c r="BU43" s="31" t="str">
        <f t="shared" si="35"/>
        <v/>
      </c>
    </row>
    <row r="44" spans="2:91" x14ac:dyDescent="0.3">
      <c r="K44" s="10">
        <f t="shared" si="0"/>
        <v>0</v>
      </c>
      <c r="L44" s="10">
        <f t="shared" si="1"/>
        <v>0</v>
      </c>
      <c r="M44" s="10" t="str">
        <f t="shared" si="2"/>
        <v/>
      </c>
      <c r="N44" s="10" t="str">
        <f t="shared" si="3"/>
        <v/>
      </c>
      <c r="O44" s="10" t="str">
        <f t="shared" si="4"/>
        <v/>
      </c>
      <c r="P44" s="10" t="str">
        <f t="shared" si="5"/>
        <v/>
      </c>
      <c r="Q44" s="10" t="str">
        <f t="shared" si="6"/>
        <v/>
      </c>
      <c r="R44" s="10" t="str">
        <f t="shared" si="7"/>
        <v/>
      </c>
      <c r="S44" s="10" t="str">
        <f t="shared" si="8"/>
        <v/>
      </c>
      <c r="AC44" s="17">
        <f t="shared" si="9"/>
        <v>0</v>
      </c>
      <c r="AD44" s="17">
        <f t="shared" si="10"/>
        <v>0</v>
      </c>
      <c r="AE44" s="32" t="str">
        <f t="shared" si="11"/>
        <v/>
      </c>
      <c r="AF44" s="32" t="str">
        <f t="shared" si="12"/>
        <v/>
      </c>
      <c r="AG44" s="32" t="str">
        <f t="shared" si="13"/>
        <v/>
      </c>
      <c r="AH44" s="32" t="str">
        <f t="shared" si="14"/>
        <v/>
      </c>
      <c r="AI44" s="32" t="str">
        <f t="shared" si="15"/>
        <v/>
      </c>
      <c r="AJ44" s="32" t="str">
        <f t="shared" si="16"/>
        <v/>
      </c>
      <c r="AK44" s="32" t="str">
        <f t="shared" si="17"/>
        <v/>
      </c>
      <c r="AU44" s="24">
        <f t="shared" si="18"/>
        <v>0</v>
      </c>
      <c r="AV44" s="24">
        <f t="shared" si="19"/>
        <v>0</v>
      </c>
      <c r="AW44" s="24" t="str">
        <f t="shared" si="20"/>
        <v/>
      </c>
      <c r="AX44" s="24" t="str">
        <f t="shared" si="21"/>
        <v/>
      </c>
      <c r="AY44" s="24" t="str">
        <f t="shared" si="22"/>
        <v/>
      </c>
      <c r="AZ44" s="24" t="str">
        <f t="shared" si="23"/>
        <v/>
      </c>
      <c r="BA44" s="24" t="str">
        <f t="shared" si="24"/>
        <v/>
      </c>
      <c r="BB44" s="24" t="str">
        <f t="shared" si="25"/>
        <v/>
      </c>
      <c r="BC44" s="24" t="str">
        <f t="shared" si="26"/>
        <v/>
      </c>
      <c r="BM44" s="31">
        <f t="shared" si="27"/>
        <v>0</v>
      </c>
      <c r="BN44" s="31">
        <f t="shared" si="28"/>
        <v>0</v>
      </c>
      <c r="BO44" s="31" t="str">
        <f t="shared" si="29"/>
        <v/>
      </c>
      <c r="BP44" s="31" t="str">
        <f t="shared" si="30"/>
        <v/>
      </c>
      <c r="BQ44" s="31" t="str">
        <f t="shared" si="31"/>
        <v/>
      </c>
      <c r="BR44" s="31" t="str">
        <f t="shared" si="32"/>
        <v/>
      </c>
      <c r="BS44" s="31" t="str">
        <f t="shared" si="33"/>
        <v/>
      </c>
      <c r="BT44" s="31" t="str">
        <f t="shared" si="34"/>
        <v/>
      </c>
      <c r="BU44" s="31" t="str">
        <f t="shared" si="35"/>
        <v/>
      </c>
    </row>
    <row r="45" spans="2:91" x14ac:dyDescent="0.3">
      <c r="K45" s="10">
        <f t="shared" si="0"/>
        <v>0</v>
      </c>
      <c r="L45" s="10">
        <f t="shared" si="1"/>
        <v>0</v>
      </c>
      <c r="M45" s="10" t="str">
        <f t="shared" si="2"/>
        <v/>
      </c>
      <c r="N45" s="10" t="str">
        <f t="shared" si="3"/>
        <v/>
      </c>
      <c r="O45" s="10" t="str">
        <f t="shared" si="4"/>
        <v/>
      </c>
      <c r="P45" s="10" t="str">
        <f t="shared" si="5"/>
        <v/>
      </c>
      <c r="Q45" s="10" t="str">
        <f t="shared" si="6"/>
        <v/>
      </c>
      <c r="R45" s="10" t="str">
        <f t="shared" si="7"/>
        <v/>
      </c>
      <c r="S45" s="10" t="str">
        <f t="shared" si="8"/>
        <v/>
      </c>
      <c r="AC45" s="17">
        <f t="shared" si="9"/>
        <v>0</v>
      </c>
      <c r="AD45" s="17">
        <f t="shared" si="10"/>
        <v>0</v>
      </c>
      <c r="AE45" s="32" t="str">
        <f t="shared" si="11"/>
        <v/>
      </c>
      <c r="AF45" s="32" t="str">
        <f t="shared" si="12"/>
        <v/>
      </c>
      <c r="AG45" s="32" t="str">
        <f t="shared" si="13"/>
        <v/>
      </c>
      <c r="AH45" s="32" t="str">
        <f t="shared" si="14"/>
        <v/>
      </c>
      <c r="AI45" s="32" t="str">
        <f t="shared" si="15"/>
        <v/>
      </c>
      <c r="AJ45" s="32" t="str">
        <f t="shared" si="16"/>
        <v/>
      </c>
      <c r="AK45" s="32" t="str">
        <f t="shared" si="17"/>
        <v/>
      </c>
      <c r="AU45" s="24">
        <f t="shared" si="18"/>
        <v>0</v>
      </c>
      <c r="AV45" s="24">
        <f t="shared" si="19"/>
        <v>0</v>
      </c>
      <c r="AW45" s="24" t="str">
        <f t="shared" si="20"/>
        <v/>
      </c>
      <c r="AX45" s="24" t="str">
        <f t="shared" si="21"/>
        <v/>
      </c>
      <c r="AY45" s="24" t="str">
        <f t="shared" si="22"/>
        <v/>
      </c>
      <c r="AZ45" s="24" t="str">
        <f t="shared" si="23"/>
        <v/>
      </c>
      <c r="BA45" s="24" t="str">
        <f t="shared" si="24"/>
        <v/>
      </c>
      <c r="BB45" s="24" t="str">
        <f t="shared" si="25"/>
        <v/>
      </c>
      <c r="BC45" s="24" t="str">
        <f t="shared" si="26"/>
        <v/>
      </c>
      <c r="BM45" s="31">
        <f t="shared" si="27"/>
        <v>0</v>
      </c>
      <c r="BN45" s="31">
        <f t="shared" si="28"/>
        <v>0</v>
      </c>
      <c r="BO45" s="31" t="str">
        <f t="shared" si="29"/>
        <v/>
      </c>
      <c r="BP45" s="31" t="str">
        <f t="shared" si="30"/>
        <v/>
      </c>
      <c r="BQ45" s="31" t="str">
        <f t="shared" si="31"/>
        <v/>
      </c>
      <c r="BR45" s="31" t="str">
        <f t="shared" si="32"/>
        <v/>
      </c>
      <c r="BS45" s="31" t="str">
        <f t="shared" si="33"/>
        <v/>
      </c>
      <c r="BT45" s="31" t="str">
        <f t="shared" si="34"/>
        <v/>
      </c>
      <c r="BU45" s="31" t="str">
        <f t="shared" si="35"/>
        <v/>
      </c>
    </row>
    <row r="46" spans="2:91" x14ac:dyDescent="0.3">
      <c r="K46" s="10">
        <f t="shared" si="0"/>
        <v>0</v>
      </c>
      <c r="L46" s="10">
        <f t="shared" si="1"/>
        <v>0</v>
      </c>
      <c r="M46" s="10" t="str">
        <f t="shared" si="2"/>
        <v/>
      </c>
      <c r="N46" s="10" t="str">
        <f t="shared" si="3"/>
        <v/>
      </c>
      <c r="O46" s="10" t="str">
        <f t="shared" si="4"/>
        <v/>
      </c>
      <c r="P46" s="10" t="str">
        <f t="shared" si="5"/>
        <v/>
      </c>
      <c r="Q46" s="10" t="str">
        <f t="shared" si="6"/>
        <v/>
      </c>
      <c r="R46" s="10" t="str">
        <f t="shared" si="7"/>
        <v/>
      </c>
      <c r="S46" s="10" t="str">
        <f t="shared" si="8"/>
        <v/>
      </c>
      <c r="AC46" s="17">
        <f t="shared" si="9"/>
        <v>0</v>
      </c>
      <c r="AD46" s="17">
        <f t="shared" si="10"/>
        <v>0</v>
      </c>
      <c r="AE46" s="32" t="str">
        <f t="shared" si="11"/>
        <v/>
      </c>
      <c r="AF46" s="32" t="str">
        <f t="shared" si="12"/>
        <v/>
      </c>
      <c r="AG46" s="32" t="str">
        <f t="shared" si="13"/>
        <v/>
      </c>
      <c r="AH46" s="32" t="str">
        <f t="shared" si="14"/>
        <v/>
      </c>
      <c r="AI46" s="32" t="str">
        <f t="shared" si="15"/>
        <v/>
      </c>
      <c r="AJ46" s="32" t="str">
        <f t="shared" si="16"/>
        <v/>
      </c>
      <c r="AK46" s="32" t="str">
        <f t="shared" si="17"/>
        <v/>
      </c>
      <c r="AU46" s="24">
        <f t="shared" si="18"/>
        <v>0</v>
      </c>
      <c r="AV46" s="24">
        <f t="shared" si="19"/>
        <v>0</v>
      </c>
      <c r="AW46" s="24" t="str">
        <f t="shared" si="20"/>
        <v/>
      </c>
      <c r="AX46" s="24" t="str">
        <f t="shared" si="21"/>
        <v/>
      </c>
      <c r="AY46" s="24" t="str">
        <f t="shared" si="22"/>
        <v/>
      </c>
      <c r="AZ46" s="24" t="str">
        <f t="shared" si="23"/>
        <v/>
      </c>
      <c r="BA46" s="24" t="str">
        <f t="shared" si="24"/>
        <v/>
      </c>
      <c r="BB46" s="24" t="str">
        <f t="shared" si="25"/>
        <v/>
      </c>
      <c r="BC46" s="24" t="str">
        <f t="shared" si="26"/>
        <v/>
      </c>
      <c r="BM46" s="31">
        <f t="shared" si="27"/>
        <v>0</v>
      </c>
      <c r="BN46" s="31">
        <f t="shared" si="28"/>
        <v>0</v>
      </c>
      <c r="BO46" s="31" t="str">
        <f t="shared" si="29"/>
        <v/>
      </c>
      <c r="BP46" s="31" t="str">
        <f t="shared" si="30"/>
        <v/>
      </c>
      <c r="BQ46" s="31" t="str">
        <f t="shared" si="31"/>
        <v/>
      </c>
      <c r="BR46" s="31" t="str">
        <f t="shared" si="32"/>
        <v/>
      </c>
      <c r="BS46" s="31" t="str">
        <f t="shared" si="33"/>
        <v/>
      </c>
      <c r="BT46" s="31" t="str">
        <f t="shared" si="34"/>
        <v/>
      </c>
      <c r="BU46" s="31" t="str">
        <f t="shared" si="35"/>
        <v/>
      </c>
    </row>
    <row r="47" spans="2:91" x14ac:dyDescent="0.3">
      <c r="K47" s="10">
        <f t="shared" si="0"/>
        <v>0</v>
      </c>
      <c r="L47" s="10">
        <f t="shared" si="1"/>
        <v>0</v>
      </c>
      <c r="M47" s="10" t="str">
        <f t="shared" si="2"/>
        <v/>
      </c>
      <c r="N47" s="10" t="str">
        <f t="shared" si="3"/>
        <v/>
      </c>
      <c r="O47" s="10" t="str">
        <f t="shared" si="4"/>
        <v/>
      </c>
      <c r="P47" s="10" t="str">
        <f t="shared" si="5"/>
        <v/>
      </c>
      <c r="Q47" s="10" t="str">
        <f t="shared" si="6"/>
        <v/>
      </c>
      <c r="R47" s="10" t="str">
        <f t="shared" si="7"/>
        <v/>
      </c>
      <c r="S47" s="10" t="str">
        <f t="shared" si="8"/>
        <v/>
      </c>
      <c r="AC47" s="17">
        <f t="shared" si="9"/>
        <v>0</v>
      </c>
      <c r="AD47" s="17">
        <f t="shared" si="10"/>
        <v>0</v>
      </c>
      <c r="AE47" s="32" t="str">
        <f t="shared" si="11"/>
        <v/>
      </c>
      <c r="AF47" s="32" t="str">
        <f t="shared" si="12"/>
        <v/>
      </c>
      <c r="AG47" s="32" t="str">
        <f t="shared" si="13"/>
        <v/>
      </c>
      <c r="AH47" s="32" t="str">
        <f t="shared" si="14"/>
        <v/>
      </c>
      <c r="AI47" s="32" t="str">
        <f t="shared" si="15"/>
        <v/>
      </c>
      <c r="AJ47" s="32" t="str">
        <f t="shared" si="16"/>
        <v/>
      </c>
      <c r="AK47" s="32" t="str">
        <f t="shared" si="17"/>
        <v/>
      </c>
      <c r="AU47" s="24">
        <f t="shared" si="18"/>
        <v>0</v>
      </c>
      <c r="AV47" s="24">
        <f t="shared" si="19"/>
        <v>0</v>
      </c>
      <c r="AW47" s="24" t="str">
        <f t="shared" si="20"/>
        <v/>
      </c>
      <c r="AX47" s="24" t="str">
        <f t="shared" si="21"/>
        <v/>
      </c>
      <c r="AY47" s="24" t="str">
        <f t="shared" si="22"/>
        <v/>
      </c>
      <c r="AZ47" s="24" t="str">
        <f t="shared" si="23"/>
        <v/>
      </c>
      <c r="BA47" s="24" t="str">
        <f t="shared" si="24"/>
        <v/>
      </c>
      <c r="BB47" s="24" t="str">
        <f t="shared" si="25"/>
        <v/>
      </c>
      <c r="BC47" s="24" t="str">
        <f t="shared" si="26"/>
        <v/>
      </c>
      <c r="BM47" s="31">
        <f t="shared" si="27"/>
        <v>0</v>
      </c>
      <c r="BN47" s="31">
        <f t="shared" si="28"/>
        <v>0</v>
      </c>
      <c r="BO47" s="31" t="str">
        <f t="shared" si="29"/>
        <v/>
      </c>
      <c r="BP47" s="31" t="str">
        <f t="shared" si="30"/>
        <v/>
      </c>
      <c r="BQ47" s="31" t="str">
        <f t="shared" si="31"/>
        <v/>
      </c>
      <c r="BR47" s="31" t="str">
        <f t="shared" si="32"/>
        <v/>
      </c>
      <c r="BS47" s="31" t="str">
        <f t="shared" si="33"/>
        <v/>
      </c>
      <c r="BT47" s="31" t="str">
        <f t="shared" si="34"/>
        <v/>
      </c>
      <c r="BU47" s="31" t="str">
        <f t="shared" si="35"/>
        <v/>
      </c>
    </row>
    <row r="48" spans="2:91" x14ac:dyDescent="0.3">
      <c r="K48" s="10">
        <f t="shared" si="0"/>
        <v>0</v>
      </c>
      <c r="L48" s="10">
        <f t="shared" si="1"/>
        <v>0</v>
      </c>
      <c r="M48" s="10" t="str">
        <f t="shared" si="2"/>
        <v/>
      </c>
      <c r="N48" s="10" t="str">
        <f t="shared" si="3"/>
        <v/>
      </c>
      <c r="O48" s="10" t="str">
        <f t="shared" si="4"/>
        <v/>
      </c>
      <c r="P48" s="10" t="str">
        <f t="shared" si="5"/>
        <v/>
      </c>
      <c r="Q48" s="10" t="str">
        <f t="shared" si="6"/>
        <v/>
      </c>
      <c r="R48" s="10" t="str">
        <f t="shared" si="7"/>
        <v/>
      </c>
      <c r="S48" s="10" t="str">
        <f t="shared" si="8"/>
        <v/>
      </c>
      <c r="AC48" s="17">
        <f t="shared" si="9"/>
        <v>0</v>
      </c>
      <c r="AD48" s="17">
        <f t="shared" si="10"/>
        <v>0</v>
      </c>
      <c r="AE48" s="32" t="str">
        <f t="shared" si="11"/>
        <v/>
      </c>
      <c r="AF48" s="32" t="str">
        <f t="shared" si="12"/>
        <v/>
      </c>
      <c r="AG48" s="32" t="str">
        <f t="shared" si="13"/>
        <v/>
      </c>
      <c r="AH48" s="32" t="str">
        <f t="shared" si="14"/>
        <v/>
      </c>
      <c r="AI48" s="32" t="str">
        <f t="shared" si="15"/>
        <v/>
      </c>
      <c r="AJ48" s="32" t="str">
        <f t="shared" si="16"/>
        <v/>
      </c>
      <c r="AK48" s="32" t="str">
        <f t="shared" si="17"/>
        <v/>
      </c>
      <c r="AU48" s="24">
        <f t="shared" si="18"/>
        <v>0</v>
      </c>
      <c r="AV48" s="24">
        <f t="shared" si="19"/>
        <v>0</v>
      </c>
      <c r="AW48" s="24" t="str">
        <f t="shared" si="20"/>
        <v/>
      </c>
      <c r="AX48" s="24" t="str">
        <f t="shared" si="21"/>
        <v/>
      </c>
      <c r="AY48" s="24" t="str">
        <f t="shared" si="22"/>
        <v/>
      </c>
      <c r="AZ48" s="24" t="str">
        <f t="shared" si="23"/>
        <v/>
      </c>
      <c r="BA48" s="24" t="str">
        <f t="shared" si="24"/>
        <v/>
      </c>
      <c r="BB48" s="24" t="str">
        <f t="shared" si="25"/>
        <v/>
      </c>
      <c r="BC48" s="24" t="str">
        <f t="shared" si="26"/>
        <v/>
      </c>
      <c r="BM48" s="31">
        <f t="shared" si="27"/>
        <v>0</v>
      </c>
      <c r="BN48" s="31">
        <f t="shared" si="28"/>
        <v>0</v>
      </c>
      <c r="BO48" s="31" t="str">
        <f t="shared" si="29"/>
        <v/>
      </c>
      <c r="BP48" s="31" t="str">
        <f t="shared" si="30"/>
        <v/>
      </c>
      <c r="BQ48" s="31" t="str">
        <f t="shared" si="31"/>
        <v/>
      </c>
      <c r="BR48" s="31" t="str">
        <f t="shared" si="32"/>
        <v/>
      </c>
      <c r="BS48" s="31" t="str">
        <f t="shared" si="33"/>
        <v/>
      </c>
      <c r="BT48" s="31" t="str">
        <f t="shared" si="34"/>
        <v/>
      </c>
      <c r="BU48" s="31" t="str">
        <f t="shared" si="35"/>
        <v/>
      </c>
    </row>
    <row r="49" spans="11:73" x14ac:dyDescent="0.3">
      <c r="K49" s="10">
        <f t="shared" si="0"/>
        <v>0</v>
      </c>
      <c r="L49" s="10">
        <f t="shared" si="1"/>
        <v>0</v>
      </c>
      <c r="M49" s="10" t="str">
        <f t="shared" si="2"/>
        <v/>
      </c>
      <c r="N49" s="10" t="str">
        <f t="shared" si="3"/>
        <v/>
      </c>
      <c r="O49" s="10" t="str">
        <f t="shared" si="4"/>
        <v/>
      </c>
      <c r="P49" s="10" t="str">
        <f t="shared" si="5"/>
        <v/>
      </c>
      <c r="Q49" s="10" t="str">
        <f t="shared" si="6"/>
        <v/>
      </c>
      <c r="R49" s="10" t="str">
        <f t="shared" si="7"/>
        <v/>
      </c>
      <c r="S49" s="10" t="str">
        <f t="shared" si="8"/>
        <v/>
      </c>
      <c r="AC49" s="17">
        <f t="shared" si="9"/>
        <v>0</v>
      </c>
      <c r="AD49" s="17">
        <f t="shared" si="10"/>
        <v>0</v>
      </c>
      <c r="AE49" s="32" t="str">
        <f t="shared" si="11"/>
        <v/>
      </c>
      <c r="AF49" s="32" t="str">
        <f t="shared" si="12"/>
        <v/>
      </c>
      <c r="AG49" s="32" t="str">
        <f t="shared" si="13"/>
        <v/>
      </c>
      <c r="AH49" s="32" t="str">
        <f t="shared" si="14"/>
        <v/>
      </c>
      <c r="AI49" s="32" t="str">
        <f t="shared" si="15"/>
        <v/>
      </c>
      <c r="AJ49" s="32" t="str">
        <f t="shared" si="16"/>
        <v/>
      </c>
      <c r="AK49" s="32" t="str">
        <f t="shared" si="17"/>
        <v/>
      </c>
      <c r="AU49" s="24">
        <f t="shared" si="18"/>
        <v>0</v>
      </c>
      <c r="AV49" s="24">
        <f t="shared" si="19"/>
        <v>0</v>
      </c>
      <c r="AW49" s="24" t="str">
        <f t="shared" si="20"/>
        <v/>
      </c>
      <c r="AX49" s="24" t="str">
        <f t="shared" si="21"/>
        <v/>
      </c>
      <c r="AY49" s="24" t="str">
        <f t="shared" si="22"/>
        <v/>
      </c>
      <c r="AZ49" s="24" t="str">
        <f t="shared" si="23"/>
        <v/>
      </c>
      <c r="BA49" s="24" t="str">
        <f t="shared" si="24"/>
        <v/>
      </c>
      <c r="BB49" s="24" t="str">
        <f t="shared" si="25"/>
        <v/>
      </c>
      <c r="BC49" s="24" t="str">
        <f t="shared" si="26"/>
        <v/>
      </c>
      <c r="BM49" s="31">
        <f t="shared" si="27"/>
        <v>0</v>
      </c>
      <c r="BN49" s="31">
        <f t="shared" si="28"/>
        <v>0</v>
      </c>
      <c r="BO49" s="31" t="str">
        <f t="shared" si="29"/>
        <v/>
      </c>
      <c r="BP49" s="31" t="str">
        <f t="shared" si="30"/>
        <v/>
      </c>
      <c r="BQ49" s="31" t="str">
        <f t="shared" si="31"/>
        <v/>
      </c>
      <c r="BR49" s="31" t="str">
        <f t="shared" si="32"/>
        <v/>
      </c>
      <c r="BS49" s="31" t="str">
        <f t="shared" si="33"/>
        <v/>
      </c>
      <c r="BT49" s="31" t="str">
        <f t="shared" si="34"/>
        <v/>
      </c>
      <c r="BU49" s="31" t="str">
        <f t="shared" si="35"/>
        <v/>
      </c>
    </row>
    <row r="50" spans="11:73" x14ac:dyDescent="0.3">
      <c r="K50" s="10">
        <f t="shared" si="0"/>
        <v>0</v>
      </c>
      <c r="L50" s="10">
        <f t="shared" si="1"/>
        <v>0</v>
      </c>
      <c r="M50" s="10" t="str">
        <f t="shared" si="2"/>
        <v/>
      </c>
      <c r="N50" s="10" t="str">
        <f t="shared" si="3"/>
        <v/>
      </c>
      <c r="O50" s="10" t="str">
        <f t="shared" si="4"/>
        <v/>
      </c>
      <c r="P50" s="10" t="str">
        <f t="shared" si="5"/>
        <v/>
      </c>
      <c r="Q50" s="10" t="str">
        <f t="shared" si="6"/>
        <v/>
      </c>
      <c r="R50" s="10" t="str">
        <f t="shared" si="7"/>
        <v/>
      </c>
      <c r="S50" s="10" t="str">
        <f t="shared" si="8"/>
        <v/>
      </c>
      <c r="AC50" s="17">
        <f t="shared" si="9"/>
        <v>0</v>
      </c>
      <c r="AD50" s="17">
        <f t="shared" si="10"/>
        <v>0</v>
      </c>
      <c r="AE50" s="32" t="str">
        <f t="shared" si="11"/>
        <v/>
      </c>
      <c r="AF50" s="32" t="str">
        <f t="shared" si="12"/>
        <v/>
      </c>
      <c r="AG50" s="32" t="str">
        <f t="shared" si="13"/>
        <v/>
      </c>
      <c r="AH50" s="32" t="str">
        <f t="shared" si="14"/>
        <v/>
      </c>
      <c r="AI50" s="32" t="str">
        <f t="shared" si="15"/>
        <v/>
      </c>
      <c r="AJ50" s="32" t="str">
        <f t="shared" si="16"/>
        <v/>
      </c>
      <c r="AK50" s="32" t="str">
        <f t="shared" si="17"/>
        <v/>
      </c>
      <c r="AU50" s="24">
        <f t="shared" si="18"/>
        <v>0</v>
      </c>
      <c r="AV50" s="24">
        <f t="shared" si="19"/>
        <v>0</v>
      </c>
      <c r="AW50" s="24" t="str">
        <f t="shared" si="20"/>
        <v/>
      </c>
      <c r="AX50" s="24" t="str">
        <f t="shared" si="21"/>
        <v/>
      </c>
      <c r="AY50" s="24" t="str">
        <f t="shared" si="22"/>
        <v/>
      </c>
      <c r="AZ50" s="24" t="str">
        <f t="shared" si="23"/>
        <v/>
      </c>
      <c r="BA50" s="24" t="str">
        <f t="shared" si="24"/>
        <v/>
      </c>
      <c r="BB50" s="24" t="str">
        <f t="shared" si="25"/>
        <v/>
      </c>
      <c r="BC50" s="24" t="str">
        <f t="shared" si="26"/>
        <v/>
      </c>
      <c r="BM50" s="31">
        <f t="shared" si="27"/>
        <v>0</v>
      </c>
      <c r="BN50" s="31">
        <f t="shared" si="28"/>
        <v>0</v>
      </c>
      <c r="BO50" s="31" t="str">
        <f t="shared" si="29"/>
        <v/>
      </c>
      <c r="BP50" s="31" t="str">
        <f t="shared" si="30"/>
        <v/>
      </c>
      <c r="BQ50" s="31" t="str">
        <f t="shared" si="31"/>
        <v/>
      </c>
      <c r="BR50" s="31" t="str">
        <f t="shared" si="32"/>
        <v/>
      </c>
      <c r="BS50" s="31" t="str">
        <f t="shared" si="33"/>
        <v/>
      </c>
      <c r="BT50" s="31" t="str">
        <f t="shared" si="34"/>
        <v/>
      </c>
      <c r="BU50" s="31" t="str">
        <f t="shared" si="35"/>
        <v/>
      </c>
    </row>
    <row r="51" spans="11:73" x14ac:dyDescent="0.3">
      <c r="K51" s="10">
        <f t="shared" si="0"/>
        <v>0</v>
      </c>
      <c r="L51" s="10">
        <f t="shared" si="1"/>
        <v>0</v>
      </c>
      <c r="M51" s="10" t="str">
        <f t="shared" si="2"/>
        <v/>
      </c>
      <c r="N51" s="10" t="str">
        <f t="shared" si="3"/>
        <v/>
      </c>
      <c r="O51" s="10" t="str">
        <f t="shared" si="4"/>
        <v/>
      </c>
      <c r="P51" s="10" t="str">
        <f t="shared" si="5"/>
        <v/>
      </c>
      <c r="Q51" s="10" t="str">
        <f t="shared" si="6"/>
        <v/>
      </c>
      <c r="R51" s="10" t="str">
        <f t="shared" si="7"/>
        <v/>
      </c>
      <c r="S51" s="10" t="str">
        <f t="shared" si="8"/>
        <v/>
      </c>
      <c r="AC51" s="17">
        <f t="shared" si="9"/>
        <v>0</v>
      </c>
      <c r="AD51" s="17">
        <f t="shared" si="10"/>
        <v>0</v>
      </c>
      <c r="AE51" s="32" t="str">
        <f t="shared" si="11"/>
        <v/>
      </c>
      <c r="AF51" s="32" t="str">
        <f t="shared" si="12"/>
        <v/>
      </c>
      <c r="AG51" s="32" t="str">
        <f t="shared" si="13"/>
        <v/>
      </c>
      <c r="AH51" s="32" t="str">
        <f t="shared" si="14"/>
        <v/>
      </c>
      <c r="AI51" s="32" t="str">
        <f t="shared" si="15"/>
        <v/>
      </c>
      <c r="AJ51" s="32" t="str">
        <f t="shared" si="16"/>
        <v/>
      </c>
      <c r="AK51" s="32" t="str">
        <f t="shared" si="17"/>
        <v/>
      </c>
      <c r="AU51" s="24">
        <f t="shared" si="18"/>
        <v>0</v>
      </c>
      <c r="AV51" s="24">
        <f t="shared" si="19"/>
        <v>0</v>
      </c>
      <c r="AW51" s="24" t="str">
        <f t="shared" si="20"/>
        <v/>
      </c>
      <c r="AX51" s="24" t="str">
        <f t="shared" si="21"/>
        <v/>
      </c>
      <c r="AY51" s="24" t="str">
        <f t="shared" si="22"/>
        <v/>
      </c>
      <c r="AZ51" s="24" t="str">
        <f t="shared" si="23"/>
        <v/>
      </c>
      <c r="BA51" s="24" t="str">
        <f t="shared" si="24"/>
        <v/>
      </c>
      <c r="BB51" s="24" t="str">
        <f t="shared" si="25"/>
        <v/>
      </c>
      <c r="BC51" s="24" t="str">
        <f t="shared" si="26"/>
        <v/>
      </c>
      <c r="BM51" s="31">
        <f t="shared" si="27"/>
        <v>0</v>
      </c>
      <c r="BN51" s="31">
        <f t="shared" si="28"/>
        <v>0</v>
      </c>
      <c r="BO51" s="31" t="str">
        <f t="shared" si="29"/>
        <v/>
      </c>
      <c r="BP51" s="31" t="str">
        <f t="shared" si="30"/>
        <v/>
      </c>
      <c r="BQ51" s="31" t="str">
        <f t="shared" si="31"/>
        <v/>
      </c>
      <c r="BR51" s="31" t="str">
        <f t="shared" si="32"/>
        <v/>
      </c>
      <c r="BS51" s="31" t="str">
        <f t="shared" si="33"/>
        <v/>
      </c>
      <c r="BT51" s="31" t="str">
        <f t="shared" si="34"/>
        <v/>
      </c>
      <c r="BU51" s="31" t="str">
        <f t="shared" si="35"/>
        <v/>
      </c>
    </row>
    <row r="52" spans="11:73" x14ac:dyDescent="0.3">
      <c r="K52" s="10">
        <f t="shared" si="0"/>
        <v>0</v>
      </c>
      <c r="L52" s="10">
        <f t="shared" si="1"/>
        <v>0</v>
      </c>
      <c r="M52" s="10" t="str">
        <f t="shared" si="2"/>
        <v/>
      </c>
      <c r="N52" s="10" t="str">
        <f t="shared" si="3"/>
        <v/>
      </c>
      <c r="O52" s="10" t="str">
        <f t="shared" si="4"/>
        <v/>
      </c>
      <c r="P52" s="10" t="str">
        <f t="shared" si="5"/>
        <v/>
      </c>
      <c r="Q52" s="10" t="str">
        <f t="shared" si="6"/>
        <v/>
      </c>
      <c r="R52" s="10" t="str">
        <f t="shared" si="7"/>
        <v/>
      </c>
      <c r="S52" s="10" t="str">
        <f t="shared" si="8"/>
        <v/>
      </c>
      <c r="AC52" s="17">
        <f t="shared" si="9"/>
        <v>0</v>
      </c>
      <c r="AD52" s="17">
        <f t="shared" si="10"/>
        <v>0</v>
      </c>
      <c r="AE52" s="32" t="str">
        <f t="shared" si="11"/>
        <v/>
      </c>
      <c r="AF52" s="32" t="str">
        <f t="shared" si="12"/>
        <v/>
      </c>
      <c r="AG52" s="32" t="str">
        <f t="shared" si="13"/>
        <v/>
      </c>
      <c r="AH52" s="32" t="str">
        <f t="shared" si="14"/>
        <v/>
      </c>
      <c r="AI52" s="32" t="str">
        <f t="shared" si="15"/>
        <v/>
      </c>
      <c r="AJ52" s="32" t="str">
        <f t="shared" si="16"/>
        <v/>
      </c>
      <c r="AK52" s="32" t="str">
        <f t="shared" si="17"/>
        <v/>
      </c>
      <c r="AU52" s="24">
        <f t="shared" si="18"/>
        <v>0</v>
      </c>
      <c r="AV52" s="24">
        <f t="shared" si="19"/>
        <v>0</v>
      </c>
      <c r="AW52" s="24" t="str">
        <f t="shared" si="20"/>
        <v/>
      </c>
      <c r="AX52" s="24" t="str">
        <f t="shared" si="21"/>
        <v/>
      </c>
      <c r="AY52" s="24" t="str">
        <f t="shared" si="22"/>
        <v/>
      </c>
      <c r="AZ52" s="24" t="str">
        <f t="shared" si="23"/>
        <v/>
      </c>
      <c r="BA52" s="24" t="str">
        <f t="shared" si="24"/>
        <v/>
      </c>
      <c r="BB52" s="24" t="str">
        <f t="shared" si="25"/>
        <v/>
      </c>
      <c r="BC52" s="24" t="str">
        <f t="shared" si="26"/>
        <v/>
      </c>
      <c r="BM52" s="31">
        <f t="shared" si="27"/>
        <v>0</v>
      </c>
      <c r="BN52" s="31">
        <f t="shared" si="28"/>
        <v>0</v>
      </c>
      <c r="BO52" s="31" t="str">
        <f t="shared" si="29"/>
        <v/>
      </c>
      <c r="BP52" s="31" t="str">
        <f t="shared" si="30"/>
        <v/>
      </c>
      <c r="BQ52" s="31" t="str">
        <f t="shared" si="31"/>
        <v/>
      </c>
      <c r="BR52" s="31" t="str">
        <f t="shared" si="32"/>
        <v/>
      </c>
      <c r="BS52" s="31" t="str">
        <f t="shared" si="33"/>
        <v/>
      </c>
      <c r="BT52" s="31" t="str">
        <f t="shared" si="34"/>
        <v/>
      </c>
      <c r="BU52" s="31" t="str">
        <f t="shared" si="35"/>
        <v/>
      </c>
    </row>
    <row r="53" spans="11:73" x14ac:dyDescent="0.3">
      <c r="K53" s="10">
        <f t="shared" si="0"/>
        <v>0</v>
      </c>
      <c r="L53" s="10">
        <f t="shared" si="1"/>
        <v>0</v>
      </c>
      <c r="M53" s="10" t="str">
        <f t="shared" si="2"/>
        <v/>
      </c>
      <c r="N53" s="10" t="str">
        <f t="shared" si="3"/>
        <v/>
      </c>
      <c r="O53" s="10" t="str">
        <f t="shared" si="4"/>
        <v/>
      </c>
      <c r="P53" s="10" t="str">
        <f t="shared" si="5"/>
        <v/>
      </c>
      <c r="Q53" s="10" t="str">
        <f t="shared" si="6"/>
        <v/>
      </c>
      <c r="R53" s="10" t="str">
        <f t="shared" si="7"/>
        <v/>
      </c>
      <c r="S53" s="10" t="str">
        <f t="shared" si="8"/>
        <v/>
      </c>
      <c r="AC53" s="17">
        <f t="shared" si="9"/>
        <v>0</v>
      </c>
      <c r="AD53" s="17">
        <f t="shared" si="10"/>
        <v>0</v>
      </c>
      <c r="AE53" s="32" t="str">
        <f t="shared" si="11"/>
        <v/>
      </c>
      <c r="AF53" s="32" t="str">
        <f t="shared" si="12"/>
        <v/>
      </c>
      <c r="AG53" s="32" t="str">
        <f t="shared" si="13"/>
        <v/>
      </c>
      <c r="AH53" s="32" t="str">
        <f t="shared" si="14"/>
        <v/>
      </c>
      <c r="AI53" s="32" t="str">
        <f t="shared" si="15"/>
        <v/>
      </c>
      <c r="AJ53" s="32" t="str">
        <f t="shared" si="16"/>
        <v/>
      </c>
      <c r="AK53" s="32" t="str">
        <f t="shared" si="17"/>
        <v/>
      </c>
      <c r="AU53" s="24">
        <f t="shared" si="18"/>
        <v>0</v>
      </c>
      <c r="AV53" s="24">
        <f t="shared" si="19"/>
        <v>0</v>
      </c>
      <c r="AW53" s="24" t="str">
        <f t="shared" si="20"/>
        <v/>
      </c>
      <c r="AX53" s="24" t="str">
        <f t="shared" si="21"/>
        <v/>
      </c>
      <c r="AY53" s="24" t="str">
        <f t="shared" si="22"/>
        <v/>
      </c>
      <c r="AZ53" s="24" t="str">
        <f t="shared" si="23"/>
        <v/>
      </c>
      <c r="BA53" s="24" t="str">
        <f t="shared" si="24"/>
        <v/>
      </c>
      <c r="BB53" s="24" t="str">
        <f t="shared" si="25"/>
        <v/>
      </c>
      <c r="BC53" s="24" t="str">
        <f t="shared" si="26"/>
        <v/>
      </c>
      <c r="BM53" s="31">
        <f t="shared" si="27"/>
        <v>0</v>
      </c>
      <c r="BN53" s="31">
        <f t="shared" si="28"/>
        <v>0</v>
      </c>
      <c r="BO53" s="31" t="str">
        <f t="shared" si="29"/>
        <v/>
      </c>
      <c r="BP53" s="31" t="str">
        <f t="shared" si="30"/>
        <v/>
      </c>
      <c r="BQ53" s="31" t="str">
        <f t="shared" si="31"/>
        <v/>
      </c>
      <c r="BR53" s="31" t="str">
        <f t="shared" si="32"/>
        <v/>
      </c>
      <c r="BS53" s="31" t="str">
        <f t="shared" si="33"/>
        <v/>
      </c>
      <c r="BT53" s="31" t="str">
        <f t="shared" si="34"/>
        <v/>
      </c>
      <c r="BU53" s="31" t="str">
        <f t="shared" si="35"/>
        <v/>
      </c>
    </row>
    <row r="54" spans="11:73" x14ac:dyDescent="0.3">
      <c r="K54" s="10">
        <f t="shared" si="0"/>
        <v>0</v>
      </c>
      <c r="L54" s="10">
        <f t="shared" si="1"/>
        <v>0</v>
      </c>
      <c r="M54" s="10" t="str">
        <f t="shared" si="2"/>
        <v/>
      </c>
      <c r="N54" s="10" t="str">
        <f t="shared" si="3"/>
        <v/>
      </c>
      <c r="O54" s="10" t="str">
        <f t="shared" si="4"/>
        <v/>
      </c>
      <c r="P54" s="10" t="str">
        <f t="shared" si="5"/>
        <v/>
      </c>
      <c r="Q54" s="10" t="str">
        <f t="shared" si="6"/>
        <v/>
      </c>
      <c r="R54" s="10" t="str">
        <f t="shared" si="7"/>
        <v/>
      </c>
      <c r="S54" s="10" t="str">
        <f t="shared" si="8"/>
        <v/>
      </c>
      <c r="AC54" s="17">
        <f t="shared" si="9"/>
        <v>0</v>
      </c>
      <c r="AD54" s="17">
        <f t="shared" si="10"/>
        <v>0</v>
      </c>
      <c r="AE54" s="32" t="str">
        <f t="shared" si="11"/>
        <v/>
      </c>
      <c r="AF54" s="32" t="str">
        <f t="shared" si="12"/>
        <v/>
      </c>
      <c r="AG54" s="32" t="str">
        <f t="shared" si="13"/>
        <v/>
      </c>
      <c r="AH54" s="32" t="str">
        <f t="shared" si="14"/>
        <v/>
      </c>
      <c r="AI54" s="32" t="str">
        <f t="shared" si="15"/>
        <v/>
      </c>
      <c r="AJ54" s="32" t="str">
        <f t="shared" si="16"/>
        <v/>
      </c>
      <c r="AK54" s="32" t="str">
        <f t="shared" si="17"/>
        <v/>
      </c>
      <c r="AU54" s="24">
        <f t="shared" si="18"/>
        <v>0</v>
      </c>
      <c r="AV54" s="24">
        <f t="shared" si="19"/>
        <v>0</v>
      </c>
      <c r="AW54" s="24" t="str">
        <f t="shared" si="20"/>
        <v/>
      </c>
      <c r="AX54" s="24" t="str">
        <f t="shared" si="21"/>
        <v/>
      </c>
      <c r="AY54" s="24" t="str">
        <f t="shared" si="22"/>
        <v/>
      </c>
      <c r="AZ54" s="24" t="str">
        <f t="shared" si="23"/>
        <v/>
      </c>
      <c r="BA54" s="24" t="str">
        <f t="shared" si="24"/>
        <v/>
      </c>
      <c r="BB54" s="24" t="str">
        <f t="shared" si="25"/>
        <v/>
      </c>
      <c r="BC54" s="24" t="str">
        <f t="shared" si="26"/>
        <v/>
      </c>
      <c r="BM54" s="31">
        <f t="shared" si="27"/>
        <v>0</v>
      </c>
      <c r="BN54" s="31">
        <f t="shared" si="28"/>
        <v>0</v>
      </c>
      <c r="BO54" s="31" t="str">
        <f t="shared" si="29"/>
        <v/>
      </c>
      <c r="BP54" s="31" t="str">
        <f t="shared" si="30"/>
        <v/>
      </c>
      <c r="BQ54" s="31" t="str">
        <f t="shared" si="31"/>
        <v/>
      </c>
      <c r="BR54" s="31" t="str">
        <f t="shared" si="32"/>
        <v/>
      </c>
      <c r="BS54" s="31" t="str">
        <f t="shared" si="33"/>
        <v/>
      </c>
      <c r="BT54" s="31" t="str">
        <f t="shared" si="34"/>
        <v/>
      </c>
      <c r="BU54" s="31" t="str">
        <f t="shared" si="35"/>
        <v/>
      </c>
    </row>
    <row r="55" spans="11:73" x14ac:dyDescent="0.3">
      <c r="K55" s="10">
        <f t="shared" si="0"/>
        <v>0</v>
      </c>
      <c r="L55" s="10">
        <f t="shared" si="1"/>
        <v>0</v>
      </c>
      <c r="M55" s="10" t="str">
        <f t="shared" si="2"/>
        <v/>
      </c>
      <c r="N55" s="10" t="str">
        <f t="shared" si="3"/>
        <v/>
      </c>
      <c r="O55" s="10" t="str">
        <f t="shared" si="4"/>
        <v/>
      </c>
      <c r="P55" s="10" t="str">
        <f t="shared" si="5"/>
        <v/>
      </c>
      <c r="Q55" s="10" t="str">
        <f t="shared" si="6"/>
        <v/>
      </c>
      <c r="R55" s="10" t="str">
        <f t="shared" si="7"/>
        <v/>
      </c>
      <c r="S55" s="10" t="str">
        <f t="shared" si="8"/>
        <v/>
      </c>
      <c r="AC55" s="17">
        <f t="shared" si="9"/>
        <v>0</v>
      </c>
      <c r="AD55" s="17">
        <f t="shared" si="10"/>
        <v>0</v>
      </c>
      <c r="AE55" s="32" t="str">
        <f t="shared" si="11"/>
        <v/>
      </c>
      <c r="AF55" s="32" t="str">
        <f t="shared" si="12"/>
        <v/>
      </c>
      <c r="AG55" s="32" t="str">
        <f t="shared" si="13"/>
        <v/>
      </c>
      <c r="AH55" s="32" t="str">
        <f t="shared" si="14"/>
        <v/>
      </c>
      <c r="AI55" s="32" t="str">
        <f t="shared" si="15"/>
        <v/>
      </c>
      <c r="AJ55" s="32" t="str">
        <f t="shared" si="16"/>
        <v/>
      </c>
      <c r="AK55" s="32" t="str">
        <f t="shared" si="17"/>
        <v/>
      </c>
      <c r="AU55" s="24">
        <f t="shared" si="18"/>
        <v>0</v>
      </c>
      <c r="AV55" s="24">
        <f t="shared" si="19"/>
        <v>0</v>
      </c>
      <c r="AW55" s="24" t="str">
        <f t="shared" si="20"/>
        <v/>
      </c>
      <c r="AX55" s="24" t="str">
        <f t="shared" si="21"/>
        <v/>
      </c>
      <c r="AY55" s="24" t="str">
        <f t="shared" si="22"/>
        <v/>
      </c>
      <c r="AZ55" s="24" t="str">
        <f t="shared" si="23"/>
        <v/>
      </c>
      <c r="BA55" s="24" t="str">
        <f t="shared" si="24"/>
        <v/>
      </c>
      <c r="BB55" s="24" t="str">
        <f t="shared" si="25"/>
        <v/>
      </c>
      <c r="BC55" s="24" t="str">
        <f t="shared" si="26"/>
        <v/>
      </c>
      <c r="BM55" s="31">
        <f t="shared" si="27"/>
        <v>0</v>
      </c>
      <c r="BN55" s="31">
        <f t="shared" si="28"/>
        <v>0</v>
      </c>
      <c r="BO55" s="31" t="str">
        <f t="shared" si="29"/>
        <v/>
      </c>
      <c r="BP55" s="31" t="str">
        <f t="shared" si="30"/>
        <v/>
      </c>
      <c r="BQ55" s="31" t="str">
        <f t="shared" si="31"/>
        <v/>
      </c>
      <c r="BR55" s="31" t="str">
        <f t="shared" si="32"/>
        <v/>
      </c>
      <c r="BS55" s="31" t="str">
        <f t="shared" si="33"/>
        <v/>
      </c>
      <c r="BT55" s="31" t="str">
        <f t="shared" si="34"/>
        <v/>
      </c>
      <c r="BU55" s="31" t="str">
        <f t="shared" si="35"/>
        <v/>
      </c>
    </row>
    <row r="56" spans="11:73" x14ac:dyDescent="0.3">
      <c r="K56" s="10">
        <f t="shared" si="0"/>
        <v>0</v>
      </c>
      <c r="L56" s="10">
        <f t="shared" si="1"/>
        <v>0</v>
      </c>
      <c r="M56" s="10" t="str">
        <f t="shared" si="2"/>
        <v/>
      </c>
      <c r="N56" s="10" t="str">
        <f t="shared" si="3"/>
        <v/>
      </c>
      <c r="O56" s="10" t="str">
        <f t="shared" si="4"/>
        <v/>
      </c>
      <c r="P56" s="10" t="str">
        <f t="shared" si="5"/>
        <v/>
      </c>
      <c r="Q56" s="10" t="str">
        <f t="shared" si="6"/>
        <v/>
      </c>
      <c r="R56" s="10" t="str">
        <f t="shared" si="7"/>
        <v/>
      </c>
      <c r="S56" s="10" t="str">
        <f t="shared" si="8"/>
        <v/>
      </c>
      <c r="AC56" s="17">
        <f t="shared" si="9"/>
        <v>0</v>
      </c>
      <c r="AD56" s="17">
        <f t="shared" si="10"/>
        <v>0</v>
      </c>
      <c r="AE56" s="32" t="str">
        <f t="shared" si="11"/>
        <v/>
      </c>
      <c r="AF56" s="32" t="str">
        <f t="shared" si="12"/>
        <v/>
      </c>
      <c r="AG56" s="32" t="str">
        <f t="shared" si="13"/>
        <v/>
      </c>
      <c r="AH56" s="32" t="str">
        <f t="shared" si="14"/>
        <v/>
      </c>
      <c r="AI56" s="32" t="str">
        <f t="shared" si="15"/>
        <v/>
      </c>
      <c r="AJ56" s="32" t="str">
        <f t="shared" si="16"/>
        <v/>
      </c>
      <c r="AK56" s="32" t="str">
        <f t="shared" si="17"/>
        <v/>
      </c>
      <c r="AU56" s="24">
        <f t="shared" si="18"/>
        <v>0</v>
      </c>
      <c r="AV56" s="24">
        <f t="shared" si="19"/>
        <v>0</v>
      </c>
      <c r="AW56" s="24" t="str">
        <f t="shared" si="20"/>
        <v/>
      </c>
      <c r="AX56" s="24" t="str">
        <f t="shared" si="21"/>
        <v/>
      </c>
      <c r="AY56" s="24" t="str">
        <f t="shared" si="22"/>
        <v/>
      </c>
      <c r="AZ56" s="24" t="str">
        <f t="shared" si="23"/>
        <v/>
      </c>
      <c r="BA56" s="24" t="str">
        <f t="shared" si="24"/>
        <v/>
      </c>
      <c r="BB56" s="24" t="str">
        <f t="shared" si="25"/>
        <v/>
      </c>
      <c r="BC56" s="24" t="str">
        <f t="shared" si="26"/>
        <v/>
      </c>
      <c r="BM56" s="31">
        <f t="shared" si="27"/>
        <v>0</v>
      </c>
      <c r="BN56" s="31">
        <f t="shared" si="28"/>
        <v>0</v>
      </c>
      <c r="BO56" s="31" t="str">
        <f t="shared" si="29"/>
        <v/>
      </c>
      <c r="BP56" s="31" t="str">
        <f t="shared" si="30"/>
        <v/>
      </c>
      <c r="BQ56" s="31" t="str">
        <f t="shared" si="31"/>
        <v/>
      </c>
      <c r="BR56" s="31" t="str">
        <f t="shared" si="32"/>
        <v/>
      </c>
      <c r="BS56" s="31" t="str">
        <f t="shared" si="33"/>
        <v/>
      </c>
      <c r="BT56" s="31" t="str">
        <f t="shared" si="34"/>
        <v/>
      </c>
      <c r="BU56" s="31" t="str">
        <f t="shared" si="35"/>
        <v/>
      </c>
    </row>
    <row r="57" spans="11:73" x14ac:dyDescent="0.3">
      <c r="K57" s="10">
        <f t="shared" si="0"/>
        <v>0</v>
      </c>
      <c r="L57" s="10">
        <f t="shared" si="1"/>
        <v>0</v>
      </c>
      <c r="M57" s="10" t="str">
        <f t="shared" si="2"/>
        <v/>
      </c>
      <c r="N57" s="10" t="str">
        <f t="shared" si="3"/>
        <v/>
      </c>
      <c r="O57" s="10" t="str">
        <f t="shared" si="4"/>
        <v/>
      </c>
      <c r="P57" s="10" t="str">
        <f t="shared" si="5"/>
        <v/>
      </c>
      <c r="Q57" s="10" t="str">
        <f t="shared" si="6"/>
        <v/>
      </c>
      <c r="R57" s="10" t="str">
        <f t="shared" si="7"/>
        <v/>
      </c>
      <c r="S57" s="10" t="str">
        <f t="shared" si="8"/>
        <v/>
      </c>
      <c r="AC57" s="17">
        <f t="shared" si="9"/>
        <v>0</v>
      </c>
      <c r="AD57" s="17">
        <f t="shared" si="10"/>
        <v>0</v>
      </c>
      <c r="AE57" s="32" t="str">
        <f t="shared" si="11"/>
        <v/>
      </c>
      <c r="AF57" s="32" t="str">
        <f t="shared" si="12"/>
        <v/>
      </c>
      <c r="AG57" s="32" t="str">
        <f t="shared" si="13"/>
        <v/>
      </c>
      <c r="AH57" s="32" t="str">
        <f t="shared" si="14"/>
        <v/>
      </c>
      <c r="AI57" s="32" t="str">
        <f t="shared" si="15"/>
        <v/>
      </c>
      <c r="AJ57" s="32" t="str">
        <f t="shared" si="16"/>
        <v/>
      </c>
      <c r="AK57" s="32" t="str">
        <f t="shared" si="17"/>
        <v/>
      </c>
      <c r="AU57" s="24">
        <f t="shared" si="18"/>
        <v>0</v>
      </c>
      <c r="AV57" s="24">
        <f t="shared" si="19"/>
        <v>0</v>
      </c>
      <c r="AW57" s="24" t="str">
        <f t="shared" si="20"/>
        <v/>
      </c>
      <c r="AX57" s="24" t="str">
        <f t="shared" si="21"/>
        <v/>
      </c>
      <c r="AY57" s="24" t="str">
        <f t="shared" si="22"/>
        <v/>
      </c>
      <c r="AZ57" s="24" t="str">
        <f t="shared" si="23"/>
        <v/>
      </c>
      <c r="BA57" s="24" t="str">
        <f t="shared" si="24"/>
        <v/>
      </c>
      <c r="BB57" s="24" t="str">
        <f t="shared" si="25"/>
        <v/>
      </c>
      <c r="BC57" s="24" t="str">
        <f t="shared" si="26"/>
        <v/>
      </c>
      <c r="BM57" s="31">
        <f t="shared" si="27"/>
        <v>0</v>
      </c>
      <c r="BN57" s="31">
        <f t="shared" si="28"/>
        <v>0</v>
      </c>
      <c r="BO57" s="31" t="str">
        <f t="shared" si="29"/>
        <v/>
      </c>
      <c r="BP57" s="31" t="str">
        <f t="shared" si="30"/>
        <v/>
      </c>
      <c r="BQ57" s="31" t="str">
        <f t="shared" si="31"/>
        <v/>
      </c>
      <c r="BR57" s="31" t="str">
        <f t="shared" si="32"/>
        <v/>
      </c>
      <c r="BS57" s="31" t="str">
        <f t="shared" si="33"/>
        <v/>
      </c>
      <c r="BT57" s="31" t="str">
        <f t="shared" si="34"/>
        <v/>
      </c>
      <c r="BU57" s="31" t="str">
        <f t="shared" si="35"/>
        <v/>
      </c>
    </row>
    <row r="58" spans="11:73" x14ac:dyDescent="0.3">
      <c r="K58" s="10">
        <f t="shared" si="0"/>
        <v>0</v>
      </c>
      <c r="L58" s="10">
        <f t="shared" si="1"/>
        <v>0</v>
      </c>
      <c r="M58" s="10" t="str">
        <f t="shared" si="2"/>
        <v/>
      </c>
      <c r="N58" s="10" t="str">
        <f t="shared" si="3"/>
        <v/>
      </c>
      <c r="O58" s="10" t="str">
        <f t="shared" si="4"/>
        <v/>
      </c>
      <c r="P58" s="10" t="str">
        <f t="shared" si="5"/>
        <v/>
      </c>
      <c r="Q58" s="10" t="str">
        <f t="shared" si="6"/>
        <v/>
      </c>
      <c r="R58" s="10" t="str">
        <f t="shared" si="7"/>
        <v/>
      </c>
      <c r="S58" s="10" t="str">
        <f t="shared" si="8"/>
        <v/>
      </c>
      <c r="AC58" s="17">
        <f t="shared" si="9"/>
        <v>0</v>
      </c>
      <c r="AD58" s="17">
        <f t="shared" si="10"/>
        <v>0</v>
      </c>
      <c r="AE58" s="32" t="str">
        <f t="shared" si="11"/>
        <v/>
      </c>
      <c r="AF58" s="32" t="str">
        <f t="shared" si="12"/>
        <v/>
      </c>
      <c r="AG58" s="32" t="str">
        <f t="shared" si="13"/>
        <v/>
      </c>
      <c r="AH58" s="32" t="str">
        <f t="shared" si="14"/>
        <v/>
      </c>
      <c r="AI58" s="32" t="str">
        <f t="shared" si="15"/>
        <v/>
      </c>
      <c r="AJ58" s="32" t="str">
        <f t="shared" si="16"/>
        <v/>
      </c>
      <c r="AK58" s="32" t="str">
        <f t="shared" si="17"/>
        <v/>
      </c>
      <c r="AU58" s="24">
        <f t="shared" si="18"/>
        <v>0</v>
      </c>
      <c r="AV58" s="24">
        <f t="shared" si="19"/>
        <v>0</v>
      </c>
      <c r="AW58" s="24" t="str">
        <f t="shared" si="20"/>
        <v/>
      </c>
      <c r="AX58" s="24" t="str">
        <f t="shared" si="21"/>
        <v/>
      </c>
      <c r="AY58" s="24" t="str">
        <f t="shared" si="22"/>
        <v/>
      </c>
      <c r="AZ58" s="24" t="str">
        <f t="shared" si="23"/>
        <v/>
      </c>
      <c r="BA58" s="24" t="str">
        <f t="shared" si="24"/>
        <v/>
      </c>
      <c r="BB58" s="24" t="str">
        <f t="shared" si="25"/>
        <v/>
      </c>
      <c r="BC58" s="24" t="str">
        <f t="shared" si="26"/>
        <v/>
      </c>
      <c r="BM58" s="31">
        <f t="shared" si="27"/>
        <v>0</v>
      </c>
      <c r="BN58" s="31">
        <f t="shared" si="28"/>
        <v>0</v>
      </c>
      <c r="BO58" s="31" t="str">
        <f t="shared" si="29"/>
        <v/>
      </c>
      <c r="BP58" s="31" t="str">
        <f t="shared" si="30"/>
        <v/>
      </c>
      <c r="BQ58" s="31" t="str">
        <f t="shared" si="31"/>
        <v/>
      </c>
      <c r="BR58" s="31" t="str">
        <f t="shared" si="32"/>
        <v/>
      </c>
      <c r="BS58" s="31" t="str">
        <f t="shared" si="33"/>
        <v/>
      </c>
      <c r="BT58" s="31" t="str">
        <f t="shared" si="34"/>
        <v/>
      </c>
      <c r="BU58" s="31" t="str">
        <f t="shared" si="35"/>
        <v/>
      </c>
    </row>
    <row r="59" spans="11:73" x14ac:dyDescent="0.3">
      <c r="K59" s="10">
        <f t="shared" si="0"/>
        <v>0</v>
      </c>
      <c r="L59" s="10">
        <f t="shared" si="1"/>
        <v>0</v>
      </c>
      <c r="M59" s="10" t="str">
        <f t="shared" si="2"/>
        <v/>
      </c>
      <c r="N59" s="10" t="str">
        <f t="shared" si="3"/>
        <v/>
      </c>
      <c r="O59" s="10" t="str">
        <f t="shared" si="4"/>
        <v/>
      </c>
      <c r="P59" s="10" t="str">
        <f t="shared" si="5"/>
        <v/>
      </c>
      <c r="Q59" s="10" t="str">
        <f t="shared" si="6"/>
        <v/>
      </c>
      <c r="R59" s="10" t="str">
        <f t="shared" si="7"/>
        <v/>
      </c>
      <c r="S59" s="10" t="str">
        <f t="shared" si="8"/>
        <v/>
      </c>
      <c r="AC59" s="17">
        <f t="shared" si="9"/>
        <v>0</v>
      </c>
      <c r="AD59" s="17">
        <f t="shared" si="10"/>
        <v>0</v>
      </c>
      <c r="AE59" s="32" t="str">
        <f t="shared" si="11"/>
        <v/>
      </c>
      <c r="AF59" s="32" t="str">
        <f t="shared" si="12"/>
        <v/>
      </c>
      <c r="AG59" s="32" t="str">
        <f t="shared" si="13"/>
        <v/>
      </c>
      <c r="AH59" s="32" t="str">
        <f t="shared" si="14"/>
        <v/>
      </c>
      <c r="AI59" s="32" t="str">
        <f t="shared" si="15"/>
        <v/>
      </c>
      <c r="AJ59" s="32" t="str">
        <f t="shared" si="16"/>
        <v/>
      </c>
      <c r="AK59" s="32" t="str">
        <f t="shared" si="17"/>
        <v/>
      </c>
      <c r="AU59" s="24">
        <f t="shared" si="18"/>
        <v>0</v>
      </c>
      <c r="AV59" s="24">
        <f t="shared" si="19"/>
        <v>0</v>
      </c>
      <c r="AW59" s="24" t="str">
        <f t="shared" si="20"/>
        <v/>
      </c>
      <c r="AX59" s="24" t="str">
        <f t="shared" si="21"/>
        <v/>
      </c>
      <c r="AY59" s="24" t="str">
        <f t="shared" si="22"/>
        <v/>
      </c>
      <c r="AZ59" s="24" t="str">
        <f t="shared" si="23"/>
        <v/>
      </c>
      <c r="BA59" s="24" t="str">
        <f t="shared" si="24"/>
        <v/>
      </c>
      <c r="BB59" s="24" t="str">
        <f t="shared" si="25"/>
        <v/>
      </c>
      <c r="BC59" s="24" t="str">
        <f t="shared" si="26"/>
        <v/>
      </c>
      <c r="BM59" s="31">
        <f t="shared" si="27"/>
        <v>0</v>
      </c>
      <c r="BN59" s="31">
        <f t="shared" si="28"/>
        <v>0</v>
      </c>
      <c r="BO59" s="31" t="str">
        <f t="shared" si="29"/>
        <v/>
      </c>
      <c r="BP59" s="31" t="str">
        <f t="shared" si="30"/>
        <v/>
      </c>
      <c r="BQ59" s="31" t="str">
        <f t="shared" si="31"/>
        <v/>
      </c>
      <c r="BR59" s="31" t="str">
        <f t="shared" si="32"/>
        <v/>
      </c>
      <c r="BS59" s="31" t="str">
        <f t="shared" si="33"/>
        <v/>
      </c>
      <c r="BT59" s="31" t="str">
        <f t="shared" si="34"/>
        <v/>
      </c>
      <c r="BU59" s="31" t="str">
        <f t="shared" si="35"/>
        <v/>
      </c>
    </row>
    <row r="60" spans="11:73" x14ac:dyDescent="0.3">
      <c r="K60" s="10">
        <f t="shared" si="0"/>
        <v>0</v>
      </c>
      <c r="L60" s="10">
        <f t="shared" si="1"/>
        <v>0</v>
      </c>
      <c r="M60" s="10" t="str">
        <f t="shared" si="2"/>
        <v/>
      </c>
      <c r="N60" s="10" t="str">
        <f t="shared" si="3"/>
        <v/>
      </c>
      <c r="O60" s="10" t="str">
        <f t="shared" si="4"/>
        <v/>
      </c>
      <c r="P60" s="10" t="str">
        <f t="shared" si="5"/>
        <v/>
      </c>
      <c r="Q60" s="10" t="str">
        <f t="shared" si="6"/>
        <v/>
      </c>
      <c r="R60" s="10" t="str">
        <f t="shared" si="7"/>
        <v/>
      </c>
      <c r="S60" s="10" t="str">
        <f t="shared" si="8"/>
        <v/>
      </c>
      <c r="AC60" s="17">
        <f t="shared" si="9"/>
        <v>0</v>
      </c>
      <c r="AD60" s="17">
        <f t="shared" si="10"/>
        <v>0</v>
      </c>
      <c r="AE60" s="32" t="str">
        <f t="shared" si="11"/>
        <v/>
      </c>
      <c r="AF60" s="32" t="str">
        <f t="shared" si="12"/>
        <v/>
      </c>
      <c r="AG60" s="32" t="str">
        <f t="shared" si="13"/>
        <v/>
      </c>
      <c r="AH60" s="32" t="str">
        <f t="shared" si="14"/>
        <v/>
      </c>
      <c r="AI60" s="32" t="str">
        <f t="shared" si="15"/>
        <v/>
      </c>
      <c r="AJ60" s="32" t="str">
        <f t="shared" si="16"/>
        <v/>
      </c>
      <c r="AK60" s="32" t="str">
        <f t="shared" si="17"/>
        <v/>
      </c>
      <c r="AU60" s="24">
        <f t="shared" si="18"/>
        <v>0</v>
      </c>
      <c r="AV60" s="24">
        <f t="shared" si="19"/>
        <v>0</v>
      </c>
      <c r="AW60" s="24" t="str">
        <f t="shared" si="20"/>
        <v/>
      </c>
      <c r="AX60" s="24" t="str">
        <f t="shared" si="21"/>
        <v/>
      </c>
      <c r="AY60" s="24" t="str">
        <f t="shared" si="22"/>
        <v/>
      </c>
      <c r="AZ60" s="24" t="str">
        <f t="shared" si="23"/>
        <v/>
      </c>
      <c r="BA60" s="24" t="str">
        <f t="shared" si="24"/>
        <v/>
      </c>
      <c r="BB60" s="24" t="str">
        <f t="shared" si="25"/>
        <v/>
      </c>
      <c r="BC60" s="24" t="str">
        <f t="shared" si="26"/>
        <v/>
      </c>
      <c r="BM60" s="31">
        <f t="shared" si="27"/>
        <v>0</v>
      </c>
      <c r="BN60" s="31">
        <f t="shared" si="28"/>
        <v>0</v>
      </c>
      <c r="BO60" s="31" t="str">
        <f t="shared" si="29"/>
        <v/>
      </c>
      <c r="BP60" s="31" t="str">
        <f t="shared" si="30"/>
        <v/>
      </c>
      <c r="BQ60" s="31" t="str">
        <f t="shared" si="31"/>
        <v/>
      </c>
      <c r="BR60" s="31" t="str">
        <f t="shared" si="32"/>
        <v/>
      </c>
      <c r="BS60" s="31" t="str">
        <f t="shared" si="33"/>
        <v/>
      </c>
      <c r="BT60" s="31" t="str">
        <f t="shared" si="34"/>
        <v/>
      </c>
      <c r="BU60" s="31" t="str">
        <f t="shared" si="35"/>
        <v/>
      </c>
    </row>
    <row r="61" spans="11:73" x14ac:dyDescent="0.3">
      <c r="K61" s="10">
        <f t="shared" si="0"/>
        <v>0</v>
      </c>
      <c r="L61" s="10">
        <f t="shared" si="1"/>
        <v>0</v>
      </c>
      <c r="M61" s="10" t="str">
        <f t="shared" si="2"/>
        <v/>
      </c>
      <c r="N61" s="10" t="str">
        <f t="shared" si="3"/>
        <v/>
      </c>
      <c r="O61" s="10" t="str">
        <f t="shared" si="4"/>
        <v/>
      </c>
      <c r="P61" s="10" t="str">
        <f t="shared" si="5"/>
        <v/>
      </c>
      <c r="Q61" s="10" t="str">
        <f t="shared" si="6"/>
        <v/>
      </c>
      <c r="R61" s="10" t="str">
        <f t="shared" si="7"/>
        <v/>
      </c>
      <c r="S61" s="10" t="str">
        <f t="shared" si="8"/>
        <v/>
      </c>
      <c r="AC61" s="17">
        <f t="shared" si="9"/>
        <v>0</v>
      </c>
      <c r="AD61" s="17">
        <f t="shared" si="10"/>
        <v>0</v>
      </c>
      <c r="AE61" s="32" t="str">
        <f t="shared" si="11"/>
        <v/>
      </c>
      <c r="AF61" s="32" t="str">
        <f t="shared" si="12"/>
        <v/>
      </c>
      <c r="AG61" s="32" t="str">
        <f t="shared" si="13"/>
        <v/>
      </c>
      <c r="AH61" s="32" t="str">
        <f t="shared" si="14"/>
        <v/>
      </c>
      <c r="AI61" s="32" t="str">
        <f t="shared" si="15"/>
        <v/>
      </c>
      <c r="AJ61" s="32" t="str">
        <f t="shared" si="16"/>
        <v/>
      </c>
      <c r="AK61" s="32" t="str">
        <f t="shared" si="17"/>
        <v/>
      </c>
      <c r="AU61" s="24">
        <f t="shared" si="18"/>
        <v>0</v>
      </c>
      <c r="AV61" s="24">
        <f t="shared" si="19"/>
        <v>0</v>
      </c>
      <c r="AW61" s="24" t="str">
        <f t="shared" si="20"/>
        <v/>
      </c>
      <c r="AX61" s="24" t="str">
        <f t="shared" si="21"/>
        <v/>
      </c>
      <c r="AY61" s="24" t="str">
        <f t="shared" si="22"/>
        <v/>
      </c>
      <c r="AZ61" s="24" t="str">
        <f t="shared" si="23"/>
        <v/>
      </c>
      <c r="BA61" s="24" t="str">
        <f t="shared" si="24"/>
        <v/>
      </c>
      <c r="BB61" s="24" t="str">
        <f t="shared" si="25"/>
        <v/>
      </c>
      <c r="BC61" s="24" t="str">
        <f t="shared" si="26"/>
        <v/>
      </c>
      <c r="BM61" s="31">
        <f t="shared" si="27"/>
        <v>0</v>
      </c>
      <c r="BN61" s="31">
        <f t="shared" si="28"/>
        <v>0</v>
      </c>
      <c r="BO61" s="31" t="str">
        <f t="shared" si="29"/>
        <v/>
      </c>
      <c r="BP61" s="31" t="str">
        <f t="shared" si="30"/>
        <v/>
      </c>
      <c r="BQ61" s="31" t="str">
        <f t="shared" si="31"/>
        <v/>
      </c>
      <c r="BR61" s="31" t="str">
        <f t="shared" si="32"/>
        <v/>
      </c>
      <c r="BS61" s="31" t="str">
        <f t="shared" si="33"/>
        <v/>
      </c>
      <c r="BT61" s="31" t="str">
        <f t="shared" si="34"/>
        <v/>
      </c>
      <c r="BU61" s="31" t="str">
        <f t="shared" si="35"/>
        <v/>
      </c>
    </row>
    <row r="62" spans="11:73" x14ac:dyDescent="0.3">
      <c r="K62" s="10">
        <f t="shared" si="0"/>
        <v>0</v>
      </c>
      <c r="L62" s="10">
        <f t="shared" si="1"/>
        <v>0</v>
      </c>
      <c r="M62" s="10" t="str">
        <f t="shared" si="2"/>
        <v/>
      </c>
      <c r="N62" s="10" t="str">
        <f t="shared" si="3"/>
        <v/>
      </c>
      <c r="O62" s="10" t="str">
        <f t="shared" si="4"/>
        <v/>
      </c>
      <c r="P62" s="10" t="str">
        <f t="shared" si="5"/>
        <v/>
      </c>
      <c r="Q62" s="10" t="str">
        <f t="shared" si="6"/>
        <v/>
      </c>
      <c r="R62" s="10" t="str">
        <f t="shared" si="7"/>
        <v/>
      </c>
      <c r="S62" s="10" t="str">
        <f t="shared" si="8"/>
        <v/>
      </c>
      <c r="AC62" s="17">
        <f t="shared" si="9"/>
        <v>0</v>
      </c>
      <c r="AD62" s="17">
        <f t="shared" si="10"/>
        <v>0</v>
      </c>
      <c r="AE62" s="32" t="str">
        <f t="shared" si="11"/>
        <v/>
      </c>
      <c r="AF62" s="32" t="str">
        <f t="shared" si="12"/>
        <v/>
      </c>
      <c r="AG62" s="32" t="str">
        <f t="shared" si="13"/>
        <v/>
      </c>
      <c r="AH62" s="32" t="str">
        <f t="shared" si="14"/>
        <v/>
      </c>
      <c r="AI62" s="32" t="str">
        <f t="shared" si="15"/>
        <v/>
      </c>
      <c r="AJ62" s="32" t="str">
        <f t="shared" si="16"/>
        <v/>
      </c>
      <c r="AK62" s="32" t="str">
        <f t="shared" si="17"/>
        <v/>
      </c>
      <c r="AU62" s="24">
        <f t="shared" si="18"/>
        <v>0</v>
      </c>
      <c r="AV62" s="24">
        <f t="shared" si="19"/>
        <v>0</v>
      </c>
      <c r="AW62" s="24" t="str">
        <f t="shared" si="20"/>
        <v/>
      </c>
      <c r="AX62" s="24" t="str">
        <f t="shared" si="21"/>
        <v/>
      </c>
      <c r="AY62" s="24" t="str">
        <f t="shared" si="22"/>
        <v/>
      </c>
      <c r="AZ62" s="24" t="str">
        <f t="shared" si="23"/>
        <v/>
      </c>
      <c r="BA62" s="24" t="str">
        <f t="shared" si="24"/>
        <v/>
      </c>
      <c r="BB62" s="24" t="str">
        <f t="shared" si="25"/>
        <v/>
      </c>
      <c r="BC62" s="24" t="str">
        <f t="shared" si="26"/>
        <v/>
      </c>
      <c r="BM62" s="31">
        <f t="shared" si="27"/>
        <v>0</v>
      </c>
      <c r="BN62" s="31">
        <f t="shared" si="28"/>
        <v>0</v>
      </c>
      <c r="BO62" s="31" t="str">
        <f t="shared" si="29"/>
        <v/>
      </c>
      <c r="BP62" s="31" t="str">
        <f t="shared" si="30"/>
        <v/>
      </c>
      <c r="BQ62" s="31" t="str">
        <f t="shared" si="31"/>
        <v/>
      </c>
      <c r="BR62" s="31" t="str">
        <f t="shared" si="32"/>
        <v/>
      </c>
      <c r="BS62" s="31" t="str">
        <f t="shared" si="33"/>
        <v/>
      </c>
      <c r="BT62" s="31" t="str">
        <f t="shared" si="34"/>
        <v/>
      </c>
      <c r="BU62" s="31" t="str">
        <f t="shared" si="35"/>
        <v/>
      </c>
    </row>
    <row r="63" spans="11:73" x14ac:dyDescent="0.3">
      <c r="K63" s="10">
        <f t="shared" si="0"/>
        <v>0</v>
      </c>
      <c r="L63" s="10">
        <f t="shared" si="1"/>
        <v>0</v>
      </c>
      <c r="M63" s="10" t="str">
        <f t="shared" si="2"/>
        <v/>
      </c>
      <c r="N63" s="10" t="str">
        <f t="shared" si="3"/>
        <v/>
      </c>
      <c r="O63" s="10" t="str">
        <f t="shared" si="4"/>
        <v/>
      </c>
      <c r="P63" s="10" t="str">
        <f t="shared" si="5"/>
        <v/>
      </c>
      <c r="Q63" s="10" t="str">
        <f t="shared" si="6"/>
        <v/>
      </c>
      <c r="R63" s="10" t="str">
        <f t="shared" si="7"/>
        <v/>
      </c>
      <c r="S63" s="10" t="str">
        <f t="shared" si="8"/>
        <v/>
      </c>
      <c r="AC63" s="17">
        <f t="shared" si="9"/>
        <v>0</v>
      </c>
      <c r="AD63" s="17">
        <f t="shared" si="10"/>
        <v>0</v>
      </c>
      <c r="AE63" s="32" t="str">
        <f t="shared" si="11"/>
        <v/>
      </c>
      <c r="AF63" s="32" t="str">
        <f t="shared" si="12"/>
        <v/>
      </c>
      <c r="AG63" s="32" t="str">
        <f t="shared" si="13"/>
        <v/>
      </c>
      <c r="AH63" s="32" t="str">
        <f t="shared" si="14"/>
        <v/>
      </c>
      <c r="AI63" s="32" t="str">
        <f t="shared" si="15"/>
        <v/>
      </c>
      <c r="AJ63" s="32" t="str">
        <f t="shared" si="16"/>
        <v/>
      </c>
      <c r="AK63" s="32" t="str">
        <f t="shared" si="17"/>
        <v/>
      </c>
      <c r="AU63" s="24">
        <f t="shared" si="18"/>
        <v>0</v>
      </c>
      <c r="AV63" s="24">
        <f t="shared" si="19"/>
        <v>0</v>
      </c>
      <c r="AW63" s="24" t="str">
        <f t="shared" si="20"/>
        <v/>
      </c>
      <c r="AX63" s="24" t="str">
        <f t="shared" si="21"/>
        <v/>
      </c>
      <c r="AY63" s="24" t="str">
        <f t="shared" si="22"/>
        <v/>
      </c>
      <c r="AZ63" s="24" t="str">
        <f t="shared" si="23"/>
        <v/>
      </c>
      <c r="BA63" s="24" t="str">
        <f t="shared" si="24"/>
        <v/>
      </c>
      <c r="BB63" s="24" t="str">
        <f t="shared" si="25"/>
        <v/>
      </c>
      <c r="BC63" s="24" t="str">
        <f t="shared" si="26"/>
        <v/>
      </c>
      <c r="BM63" s="31">
        <f t="shared" si="27"/>
        <v>0</v>
      </c>
      <c r="BN63" s="31">
        <f t="shared" si="28"/>
        <v>0</v>
      </c>
      <c r="BO63" s="31" t="str">
        <f t="shared" si="29"/>
        <v/>
      </c>
      <c r="BP63" s="31" t="str">
        <f t="shared" si="30"/>
        <v/>
      </c>
      <c r="BQ63" s="31" t="str">
        <f t="shared" si="31"/>
        <v/>
      </c>
      <c r="BR63" s="31" t="str">
        <f t="shared" si="32"/>
        <v/>
      </c>
      <c r="BS63" s="31" t="str">
        <f t="shared" si="33"/>
        <v/>
      </c>
      <c r="BT63" s="31" t="str">
        <f t="shared" si="34"/>
        <v/>
      </c>
      <c r="BU63" s="31" t="str">
        <f t="shared" si="35"/>
        <v/>
      </c>
    </row>
    <row r="64" spans="11:73" x14ac:dyDescent="0.3">
      <c r="K64" s="10">
        <f t="shared" si="0"/>
        <v>0</v>
      </c>
      <c r="L64" s="10">
        <f t="shared" si="1"/>
        <v>0</v>
      </c>
      <c r="M64" s="10" t="str">
        <f t="shared" si="2"/>
        <v/>
      </c>
      <c r="N64" s="10" t="str">
        <f t="shared" si="3"/>
        <v/>
      </c>
      <c r="O64" s="10" t="str">
        <f t="shared" si="4"/>
        <v/>
      </c>
      <c r="P64" s="10" t="str">
        <f t="shared" si="5"/>
        <v/>
      </c>
      <c r="Q64" s="10" t="str">
        <f t="shared" si="6"/>
        <v/>
      </c>
      <c r="R64" s="10" t="str">
        <f t="shared" si="7"/>
        <v/>
      </c>
      <c r="S64" s="10" t="str">
        <f t="shared" si="8"/>
        <v/>
      </c>
      <c r="AC64" s="17">
        <f t="shared" si="9"/>
        <v>0</v>
      </c>
      <c r="AD64" s="17">
        <f t="shared" si="10"/>
        <v>0</v>
      </c>
      <c r="AE64" s="32" t="str">
        <f t="shared" si="11"/>
        <v/>
      </c>
      <c r="AF64" s="32" t="str">
        <f t="shared" si="12"/>
        <v/>
      </c>
      <c r="AG64" s="32" t="str">
        <f t="shared" si="13"/>
        <v/>
      </c>
      <c r="AH64" s="32" t="str">
        <f t="shared" si="14"/>
        <v/>
      </c>
      <c r="AI64" s="32" t="str">
        <f t="shared" si="15"/>
        <v/>
      </c>
      <c r="AJ64" s="32" t="str">
        <f t="shared" si="16"/>
        <v/>
      </c>
      <c r="AK64" s="32" t="str">
        <f t="shared" si="17"/>
        <v/>
      </c>
      <c r="AU64" s="24">
        <f t="shared" si="18"/>
        <v>0</v>
      </c>
      <c r="AV64" s="24">
        <f t="shared" si="19"/>
        <v>0</v>
      </c>
      <c r="AW64" s="24" t="str">
        <f t="shared" si="20"/>
        <v/>
      </c>
      <c r="AX64" s="24" t="str">
        <f t="shared" si="21"/>
        <v/>
      </c>
      <c r="AY64" s="24" t="str">
        <f t="shared" si="22"/>
        <v/>
      </c>
      <c r="AZ64" s="24" t="str">
        <f t="shared" si="23"/>
        <v/>
      </c>
      <c r="BA64" s="24" t="str">
        <f t="shared" si="24"/>
        <v/>
      </c>
      <c r="BB64" s="24" t="str">
        <f t="shared" si="25"/>
        <v/>
      </c>
      <c r="BC64" s="24" t="str">
        <f t="shared" si="26"/>
        <v/>
      </c>
      <c r="BM64" s="31">
        <f t="shared" si="27"/>
        <v>0</v>
      </c>
      <c r="BN64" s="31">
        <f t="shared" si="28"/>
        <v>0</v>
      </c>
      <c r="BO64" s="31" t="str">
        <f t="shared" si="29"/>
        <v/>
      </c>
      <c r="BP64" s="31" t="str">
        <f t="shared" si="30"/>
        <v/>
      </c>
      <c r="BQ64" s="31" t="str">
        <f t="shared" si="31"/>
        <v/>
      </c>
      <c r="BR64" s="31" t="str">
        <f t="shared" si="32"/>
        <v/>
      </c>
      <c r="BS64" s="31" t="str">
        <f t="shared" si="33"/>
        <v/>
      </c>
      <c r="BT64" s="31" t="str">
        <f t="shared" si="34"/>
        <v/>
      </c>
      <c r="BU64" s="31" t="str">
        <f t="shared" si="35"/>
        <v/>
      </c>
    </row>
    <row r="65" spans="11:73" x14ac:dyDescent="0.3">
      <c r="K65" s="10">
        <f t="shared" si="0"/>
        <v>0</v>
      </c>
      <c r="L65" s="10">
        <f t="shared" si="1"/>
        <v>0</v>
      </c>
      <c r="M65" s="10" t="str">
        <f t="shared" si="2"/>
        <v/>
      </c>
      <c r="N65" s="10" t="str">
        <f t="shared" si="3"/>
        <v/>
      </c>
      <c r="O65" s="10" t="str">
        <f t="shared" si="4"/>
        <v/>
      </c>
      <c r="P65" s="10" t="str">
        <f t="shared" si="5"/>
        <v/>
      </c>
      <c r="Q65" s="10" t="str">
        <f t="shared" si="6"/>
        <v/>
      </c>
      <c r="R65" s="10" t="str">
        <f t="shared" si="7"/>
        <v/>
      </c>
      <c r="S65" s="10" t="str">
        <f t="shared" si="8"/>
        <v/>
      </c>
      <c r="AC65" s="17">
        <f t="shared" si="9"/>
        <v>0</v>
      </c>
      <c r="AD65" s="17">
        <f t="shared" si="10"/>
        <v>0</v>
      </c>
      <c r="AE65" s="32" t="str">
        <f t="shared" si="11"/>
        <v/>
      </c>
      <c r="AF65" s="32" t="str">
        <f t="shared" si="12"/>
        <v/>
      </c>
      <c r="AG65" s="32" t="str">
        <f t="shared" si="13"/>
        <v/>
      </c>
      <c r="AH65" s="32" t="str">
        <f t="shared" si="14"/>
        <v/>
      </c>
      <c r="AI65" s="32" t="str">
        <f t="shared" si="15"/>
        <v/>
      </c>
      <c r="AJ65" s="32" t="str">
        <f t="shared" si="16"/>
        <v/>
      </c>
      <c r="AK65" s="32" t="str">
        <f t="shared" si="17"/>
        <v/>
      </c>
      <c r="AU65" s="24">
        <f t="shared" si="18"/>
        <v>0</v>
      </c>
      <c r="AV65" s="24">
        <f t="shared" si="19"/>
        <v>0</v>
      </c>
      <c r="AW65" s="24" t="str">
        <f t="shared" si="20"/>
        <v/>
      </c>
      <c r="AX65" s="24" t="str">
        <f t="shared" si="21"/>
        <v/>
      </c>
      <c r="AY65" s="24" t="str">
        <f t="shared" si="22"/>
        <v/>
      </c>
      <c r="AZ65" s="24" t="str">
        <f t="shared" si="23"/>
        <v/>
      </c>
      <c r="BA65" s="24" t="str">
        <f t="shared" si="24"/>
        <v/>
      </c>
      <c r="BB65" s="24" t="str">
        <f t="shared" si="25"/>
        <v/>
      </c>
      <c r="BC65" s="24" t="str">
        <f t="shared" si="26"/>
        <v/>
      </c>
      <c r="BM65" s="31">
        <f t="shared" si="27"/>
        <v>0</v>
      </c>
      <c r="BN65" s="31">
        <f t="shared" si="28"/>
        <v>0</v>
      </c>
      <c r="BO65" s="31" t="str">
        <f t="shared" si="29"/>
        <v/>
      </c>
      <c r="BP65" s="31" t="str">
        <f t="shared" si="30"/>
        <v/>
      </c>
      <c r="BQ65" s="31" t="str">
        <f t="shared" si="31"/>
        <v/>
      </c>
      <c r="BR65" s="31" t="str">
        <f t="shared" si="32"/>
        <v/>
      </c>
      <c r="BS65" s="31" t="str">
        <f t="shared" si="33"/>
        <v/>
      </c>
      <c r="BT65" s="31" t="str">
        <f t="shared" si="34"/>
        <v/>
      </c>
      <c r="BU65" s="31" t="str">
        <f t="shared" si="35"/>
        <v/>
      </c>
    </row>
    <row r="66" spans="11:73" x14ac:dyDescent="0.3">
      <c r="K66" s="10">
        <f t="shared" si="0"/>
        <v>0</v>
      </c>
      <c r="L66" s="10">
        <f t="shared" si="1"/>
        <v>0</v>
      </c>
      <c r="M66" s="10" t="str">
        <f t="shared" si="2"/>
        <v/>
      </c>
      <c r="N66" s="10" t="str">
        <f t="shared" si="3"/>
        <v/>
      </c>
      <c r="O66" s="10" t="str">
        <f t="shared" si="4"/>
        <v/>
      </c>
      <c r="P66" s="10" t="str">
        <f t="shared" si="5"/>
        <v/>
      </c>
      <c r="Q66" s="10" t="str">
        <f t="shared" si="6"/>
        <v/>
      </c>
      <c r="R66" s="10" t="str">
        <f t="shared" si="7"/>
        <v/>
      </c>
      <c r="S66" s="10" t="str">
        <f t="shared" si="8"/>
        <v/>
      </c>
      <c r="AC66" s="17">
        <f t="shared" si="9"/>
        <v>0</v>
      </c>
      <c r="AD66" s="17">
        <f t="shared" si="10"/>
        <v>0</v>
      </c>
      <c r="AE66" s="32" t="str">
        <f t="shared" si="11"/>
        <v/>
      </c>
      <c r="AF66" s="32" t="str">
        <f t="shared" si="12"/>
        <v/>
      </c>
      <c r="AG66" s="32" t="str">
        <f t="shared" si="13"/>
        <v/>
      </c>
      <c r="AH66" s="32" t="str">
        <f t="shared" si="14"/>
        <v/>
      </c>
      <c r="AI66" s="32" t="str">
        <f t="shared" si="15"/>
        <v/>
      </c>
      <c r="AJ66" s="32" t="str">
        <f t="shared" si="16"/>
        <v/>
      </c>
      <c r="AK66" s="32" t="str">
        <f t="shared" si="17"/>
        <v/>
      </c>
      <c r="AU66" s="24">
        <f t="shared" si="18"/>
        <v>0</v>
      </c>
      <c r="AV66" s="24">
        <f t="shared" si="19"/>
        <v>0</v>
      </c>
      <c r="AW66" s="24" t="str">
        <f t="shared" si="20"/>
        <v/>
      </c>
      <c r="AX66" s="24" t="str">
        <f t="shared" si="21"/>
        <v/>
      </c>
      <c r="AY66" s="24" t="str">
        <f t="shared" si="22"/>
        <v/>
      </c>
      <c r="AZ66" s="24" t="str">
        <f t="shared" si="23"/>
        <v/>
      </c>
      <c r="BA66" s="24" t="str">
        <f t="shared" si="24"/>
        <v/>
      </c>
      <c r="BB66" s="24" t="str">
        <f t="shared" si="25"/>
        <v/>
      </c>
      <c r="BC66" s="24" t="str">
        <f t="shared" si="26"/>
        <v/>
      </c>
      <c r="BM66" s="31">
        <f t="shared" si="27"/>
        <v>0</v>
      </c>
      <c r="BN66" s="31">
        <f t="shared" si="28"/>
        <v>0</v>
      </c>
      <c r="BO66" s="31" t="str">
        <f t="shared" si="29"/>
        <v/>
      </c>
      <c r="BP66" s="31" t="str">
        <f t="shared" si="30"/>
        <v/>
      </c>
      <c r="BQ66" s="31" t="str">
        <f t="shared" si="31"/>
        <v/>
      </c>
      <c r="BR66" s="31" t="str">
        <f t="shared" si="32"/>
        <v/>
      </c>
      <c r="BS66" s="31" t="str">
        <f t="shared" si="33"/>
        <v/>
      </c>
      <c r="BT66" s="31" t="str">
        <f t="shared" si="34"/>
        <v/>
      </c>
      <c r="BU66" s="31" t="str">
        <f t="shared" si="35"/>
        <v/>
      </c>
    </row>
    <row r="67" spans="11:73" x14ac:dyDescent="0.3">
      <c r="K67" s="10">
        <f t="shared" si="0"/>
        <v>0</v>
      </c>
      <c r="L67" s="10">
        <f t="shared" si="1"/>
        <v>0</v>
      </c>
      <c r="M67" s="10" t="str">
        <f t="shared" si="2"/>
        <v/>
      </c>
      <c r="N67" s="10" t="str">
        <f t="shared" si="3"/>
        <v/>
      </c>
      <c r="O67" s="10" t="str">
        <f t="shared" si="4"/>
        <v/>
      </c>
      <c r="P67" s="10" t="str">
        <f t="shared" si="5"/>
        <v/>
      </c>
      <c r="Q67" s="10" t="str">
        <f t="shared" si="6"/>
        <v/>
      </c>
      <c r="R67" s="10" t="str">
        <f t="shared" si="7"/>
        <v/>
      </c>
      <c r="S67" s="10" t="str">
        <f t="shared" si="8"/>
        <v/>
      </c>
      <c r="AC67" s="17">
        <f t="shared" si="9"/>
        <v>0</v>
      </c>
      <c r="AD67" s="17">
        <f t="shared" si="10"/>
        <v>0</v>
      </c>
      <c r="AE67" s="32" t="str">
        <f t="shared" si="11"/>
        <v/>
      </c>
      <c r="AF67" s="32" t="str">
        <f t="shared" si="12"/>
        <v/>
      </c>
      <c r="AG67" s="32" t="str">
        <f t="shared" si="13"/>
        <v/>
      </c>
      <c r="AH67" s="32" t="str">
        <f t="shared" si="14"/>
        <v/>
      </c>
      <c r="AI67" s="32" t="str">
        <f t="shared" si="15"/>
        <v/>
      </c>
      <c r="AJ67" s="32" t="str">
        <f t="shared" si="16"/>
        <v/>
      </c>
      <c r="AK67" s="32" t="str">
        <f t="shared" si="17"/>
        <v/>
      </c>
      <c r="AU67" s="24">
        <f t="shared" si="18"/>
        <v>0</v>
      </c>
      <c r="AV67" s="24">
        <f t="shared" si="19"/>
        <v>0</v>
      </c>
      <c r="AW67" s="24" t="str">
        <f t="shared" si="20"/>
        <v/>
      </c>
      <c r="AX67" s="24" t="str">
        <f t="shared" si="21"/>
        <v/>
      </c>
      <c r="AY67" s="24" t="str">
        <f t="shared" si="22"/>
        <v/>
      </c>
      <c r="AZ67" s="24" t="str">
        <f t="shared" si="23"/>
        <v/>
      </c>
      <c r="BA67" s="24" t="str">
        <f t="shared" si="24"/>
        <v/>
      </c>
      <c r="BB67" s="24" t="str">
        <f t="shared" si="25"/>
        <v/>
      </c>
      <c r="BC67" s="24" t="str">
        <f t="shared" si="26"/>
        <v/>
      </c>
      <c r="BM67" s="31">
        <f t="shared" si="27"/>
        <v>0</v>
      </c>
      <c r="BN67" s="31">
        <f t="shared" si="28"/>
        <v>0</v>
      </c>
      <c r="BO67" s="31" t="str">
        <f t="shared" si="29"/>
        <v/>
      </c>
      <c r="BP67" s="31" t="str">
        <f t="shared" si="30"/>
        <v/>
      </c>
      <c r="BQ67" s="31" t="str">
        <f t="shared" si="31"/>
        <v/>
      </c>
      <c r="BR67" s="31" t="str">
        <f t="shared" si="32"/>
        <v/>
      </c>
      <c r="BS67" s="31" t="str">
        <f t="shared" si="33"/>
        <v/>
      </c>
      <c r="BT67" s="31" t="str">
        <f t="shared" si="34"/>
        <v/>
      </c>
      <c r="BU67" s="31" t="str">
        <f t="shared" si="35"/>
        <v/>
      </c>
    </row>
    <row r="68" spans="11:73" x14ac:dyDescent="0.3">
      <c r="K68" s="10">
        <f t="shared" si="0"/>
        <v>0</v>
      </c>
      <c r="L68" s="10">
        <f t="shared" si="1"/>
        <v>0</v>
      </c>
      <c r="M68" s="10" t="str">
        <f t="shared" si="2"/>
        <v/>
      </c>
      <c r="N68" s="10" t="str">
        <f t="shared" si="3"/>
        <v/>
      </c>
      <c r="O68" s="10" t="str">
        <f t="shared" si="4"/>
        <v/>
      </c>
      <c r="P68" s="10" t="str">
        <f t="shared" si="5"/>
        <v/>
      </c>
      <c r="Q68" s="10" t="str">
        <f t="shared" si="6"/>
        <v/>
      </c>
      <c r="R68" s="10" t="str">
        <f t="shared" si="7"/>
        <v/>
      </c>
      <c r="S68" s="10" t="str">
        <f t="shared" si="8"/>
        <v/>
      </c>
      <c r="AC68" s="17">
        <f t="shared" si="9"/>
        <v>0</v>
      </c>
      <c r="AD68" s="17">
        <f t="shared" si="10"/>
        <v>0</v>
      </c>
      <c r="AE68" s="32" t="str">
        <f t="shared" si="11"/>
        <v/>
      </c>
      <c r="AF68" s="32" t="str">
        <f t="shared" si="12"/>
        <v/>
      </c>
      <c r="AG68" s="32" t="str">
        <f t="shared" si="13"/>
        <v/>
      </c>
      <c r="AH68" s="32" t="str">
        <f t="shared" si="14"/>
        <v/>
      </c>
      <c r="AI68" s="32" t="str">
        <f t="shared" si="15"/>
        <v/>
      </c>
      <c r="AJ68" s="32" t="str">
        <f t="shared" si="16"/>
        <v/>
      </c>
      <c r="AK68" s="32" t="str">
        <f t="shared" si="17"/>
        <v/>
      </c>
      <c r="AU68" s="24">
        <f t="shared" si="18"/>
        <v>0</v>
      </c>
      <c r="AV68" s="24">
        <f t="shared" si="19"/>
        <v>0</v>
      </c>
      <c r="AW68" s="24" t="str">
        <f t="shared" si="20"/>
        <v/>
      </c>
      <c r="AX68" s="24" t="str">
        <f t="shared" si="21"/>
        <v/>
      </c>
      <c r="AY68" s="24" t="str">
        <f t="shared" si="22"/>
        <v/>
      </c>
      <c r="AZ68" s="24" t="str">
        <f t="shared" si="23"/>
        <v/>
      </c>
      <c r="BA68" s="24" t="str">
        <f t="shared" si="24"/>
        <v/>
      </c>
      <c r="BB68" s="24" t="str">
        <f t="shared" si="25"/>
        <v/>
      </c>
      <c r="BC68" s="24" t="str">
        <f t="shared" si="26"/>
        <v/>
      </c>
      <c r="BM68" s="31">
        <f t="shared" si="27"/>
        <v>0</v>
      </c>
      <c r="BN68" s="31">
        <f t="shared" si="28"/>
        <v>0</v>
      </c>
      <c r="BO68" s="31" t="str">
        <f t="shared" si="29"/>
        <v/>
      </c>
      <c r="BP68" s="31" t="str">
        <f t="shared" si="30"/>
        <v/>
      </c>
      <c r="BQ68" s="31" t="str">
        <f t="shared" si="31"/>
        <v/>
      </c>
      <c r="BR68" s="31" t="str">
        <f t="shared" si="32"/>
        <v/>
      </c>
      <c r="BS68" s="31" t="str">
        <f t="shared" si="33"/>
        <v/>
      </c>
      <c r="BT68" s="31" t="str">
        <f t="shared" si="34"/>
        <v/>
      </c>
      <c r="BU68" s="31" t="str">
        <f t="shared" si="35"/>
        <v/>
      </c>
    </row>
    <row r="69" spans="11:73" x14ac:dyDescent="0.3">
      <c r="K69" s="10">
        <f t="shared" si="0"/>
        <v>0</v>
      </c>
      <c r="L69" s="10">
        <f t="shared" si="1"/>
        <v>0</v>
      </c>
      <c r="M69" s="10" t="str">
        <f t="shared" si="2"/>
        <v/>
      </c>
      <c r="N69" s="10" t="str">
        <f t="shared" si="3"/>
        <v/>
      </c>
      <c r="O69" s="10" t="str">
        <f t="shared" si="4"/>
        <v/>
      </c>
      <c r="P69" s="10" t="str">
        <f t="shared" si="5"/>
        <v/>
      </c>
      <c r="Q69" s="10" t="str">
        <f t="shared" si="6"/>
        <v/>
      </c>
      <c r="R69" s="10" t="str">
        <f t="shared" si="7"/>
        <v/>
      </c>
      <c r="S69" s="10" t="str">
        <f t="shared" si="8"/>
        <v/>
      </c>
      <c r="AC69" s="17">
        <f t="shared" si="9"/>
        <v>0</v>
      </c>
      <c r="AD69" s="17">
        <f t="shared" si="10"/>
        <v>0</v>
      </c>
      <c r="AE69" s="32" t="str">
        <f t="shared" si="11"/>
        <v/>
      </c>
      <c r="AF69" s="32" t="str">
        <f t="shared" si="12"/>
        <v/>
      </c>
      <c r="AG69" s="32" t="str">
        <f t="shared" si="13"/>
        <v/>
      </c>
      <c r="AH69" s="32" t="str">
        <f t="shared" si="14"/>
        <v/>
      </c>
      <c r="AI69" s="32" t="str">
        <f t="shared" si="15"/>
        <v/>
      </c>
      <c r="AJ69" s="32" t="str">
        <f t="shared" si="16"/>
        <v/>
      </c>
      <c r="AK69" s="32" t="str">
        <f t="shared" si="17"/>
        <v/>
      </c>
      <c r="AU69" s="24">
        <f t="shared" si="18"/>
        <v>0</v>
      </c>
      <c r="AV69" s="24">
        <f t="shared" si="19"/>
        <v>0</v>
      </c>
      <c r="AW69" s="24" t="str">
        <f t="shared" si="20"/>
        <v/>
      </c>
      <c r="AX69" s="24" t="str">
        <f t="shared" si="21"/>
        <v/>
      </c>
      <c r="AY69" s="24" t="str">
        <f t="shared" si="22"/>
        <v/>
      </c>
      <c r="AZ69" s="24" t="str">
        <f t="shared" si="23"/>
        <v/>
      </c>
      <c r="BA69" s="24" t="str">
        <f t="shared" si="24"/>
        <v/>
      </c>
      <c r="BB69" s="24" t="str">
        <f t="shared" si="25"/>
        <v/>
      </c>
      <c r="BC69" s="24" t="str">
        <f t="shared" si="26"/>
        <v/>
      </c>
      <c r="BM69" s="31">
        <f t="shared" si="27"/>
        <v>0</v>
      </c>
      <c r="BN69" s="31">
        <f t="shared" si="28"/>
        <v>0</v>
      </c>
      <c r="BO69" s="31" t="str">
        <f t="shared" si="29"/>
        <v/>
      </c>
      <c r="BP69" s="31" t="str">
        <f t="shared" si="30"/>
        <v/>
      </c>
      <c r="BQ69" s="31" t="str">
        <f t="shared" si="31"/>
        <v/>
      </c>
      <c r="BR69" s="31" t="str">
        <f t="shared" si="32"/>
        <v/>
      </c>
      <c r="BS69" s="31" t="str">
        <f t="shared" si="33"/>
        <v/>
      </c>
      <c r="BT69" s="31" t="str">
        <f t="shared" si="34"/>
        <v/>
      </c>
      <c r="BU69" s="31" t="str">
        <f t="shared" si="35"/>
        <v/>
      </c>
    </row>
    <row r="70" spans="11:73" x14ac:dyDescent="0.3">
      <c r="K70" s="10">
        <f t="shared" si="0"/>
        <v>0</v>
      </c>
      <c r="L70" s="10">
        <f t="shared" si="1"/>
        <v>0</v>
      </c>
      <c r="M70" s="10" t="str">
        <f t="shared" si="2"/>
        <v/>
      </c>
      <c r="N70" s="10" t="str">
        <f t="shared" si="3"/>
        <v/>
      </c>
      <c r="O70" s="10" t="str">
        <f t="shared" si="4"/>
        <v/>
      </c>
      <c r="P70" s="10" t="str">
        <f t="shared" si="5"/>
        <v/>
      </c>
      <c r="Q70" s="10" t="str">
        <f t="shared" si="6"/>
        <v/>
      </c>
      <c r="R70" s="10" t="str">
        <f t="shared" si="7"/>
        <v/>
      </c>
      <c r="S70" s="10" t="str">
        <f t="shared" si="8"/>
        <v/>
      </c>
      <c r="AC70" s="17">
        <f t="shared" si="9"/>
        <v>0</v>
      </c>
      <c r="AD70" s="17">
        <f t="shared" si="10"/>
        <v>0</v>
      </c>
      <c r="AE70" s="32" t="str">
        <f t="shared" si="11"/>
        <v/>
      </c>
      <c r="AF70" s="32" t="str">
        <f t="shared" si="12"/>
        <v/>
      </c>
      <c r="AG70" s="32" t="str">
        <f t="shared" si="13"/>
        <v/>
      </c>
      <c r="AH70" s="32" t="str">
        <f t="shared" si="14"/>
        <v/>
      </c>
      <c r="AI70" s="32" t="str">
        <f t="shared" si="15"/>
        <v/>
      </c>
      <c r="AJ70" s="32" t="str">
        <f t="shared" si="16"/>
        <v/>
      </c>
      <c r="AK70" s="32" t="str">
        <f t="shared" si="17"/>
        <v/>
      </c>
      <c r="AU70" s="24">
        <f t="shared" si="18"/>
        <v>0</v>
      </c>
      <c r="AV70" s="24">
        <f t="shared" si="19"/>
        <v>0</v>
      </c>
      <c r="AW70" s="24" t="str">
        <f t="shared" si="20"/>
        <v/>
      </c>
      <c r="AX70" s="24" t="str">
        <f t="shared" si="21"/>
        <v/>
      </c>
      <c r="AY70" s="24" t="str">
        <f t="shared" si="22"/>
        <v/>
      </c>
      <c r="AZ70" s="24" t="str">
        <f t="shared" si="23"/>
        <v/>
      </c>
      <c r="BA70" s="24" t="str">
        <f t="shared" si="24"/>
        <v/>
      </c>
      <c r="BB70" s="24" t="str">
        <f t="shared" si="25"/>
        <v/>
      </c>
      <c r="BC70" s="24" t="str">
        <f t="shared" si="26"/>
        <v/>
      </c>
      <c r="BM70" s="31">
        <f t="shared" si="27"/>
        <v>0</v>
      </c>
      <c r="BN70" s="31">
        <f t="shared" si="28"/>
        <v>0</v>
      </c>
      <c r="BO70" s="31" t="str">
        <f t="shared" si="29"/>
        <v/>
      </c>
      <c r="BP70" s="31" t="str">
        <f t="shared" si="30"/>
        <v/>
      </c>
      <c r="BQ70" s="31" t="str">
        <f t="shared" si="31"/>
        <v/>
      </c>
      <c r="BR70" s="31" t="str">
        <f t="shared" si="32"/>
        <v/>
      </c>
      <c r="BS70" s="31" t="str">
        <f t="shared" si="33"/>
        <v/>
      </c>
      <c r="BT70" s="31" t="str">
        <f t="shared" si="34"/>
        <v/>
      </c>
      <c r="BU70" s="31" t="str">
        <f t="shared" si="35"/>
        <v/>
      </c>
    </row>
    <row r="71" spans="11:73" x14ac:dyDescent="0.3">
      <c r="K71" s="10">
        <f t="shared" si="0"/>
        <v>0</v>
      </c>
      <c r="L71" s="10">
        <f t="shared" si="1"/>
        <v>0</v>
      </c>
      <c r="M71" s="10" t="str">
        <f t="shared" si="2"/>
        <v/>
      </c>
      <c r="N71" s="10" t="str">
        <f t="shared" si="3"/>
        <v/>
      </c>
      <c r="O71" s="10" t="str">
        <f t="shared" si="4"/>
        <v/>
      </c>
      <c r="P71" s="10" t="str">
        <f t="shared" si="5"/>
        <v/>
      </c>
      <c r="Q71" s="10" t="str">
        <f t="shared" si="6"/>
        <v/>
      </c>
      <c r="R71" s="10" t="str">
        <f t="shared" si="7"/>
        <v/>
      </c>
      <c r="S71" s="10" t="str">
        <f t="shared" si="8"/>
        <v/>
      </c>
      <c r="AC71" s="17">
        <f t="shared" si="9"/>
        <v>0</v>
      </c>
      <c r="AD71" s="17">
        <f t="shared" si="10"/>
        <v>0</v>
      </c>
      <c r="AE71" s="32" t="str">
        <f t="shared" si="11"/>
        <v/>
      </c>
      <c r="AF71" s="32" t="str">
        <f t="shared" si="12"/>
        <v/>
      </c>
      <c r="AG71" s="32" t="str">
        <f t="shared" si="13"/>
        <v/>
      </c>
      <c r="AH71" s="32" t="str">
        <f t="shared" si="14"/>
        <v/>
      </c>
      <c r="AI71" s="32" t="str">
        <f t="shared" si="15"/>
        <v/>
      </c>
      <c r="AJ71" s="32" t="str">
        <f t="shared" si="16"/>
        <v/>
      </c>
      <c r="AK71" s="32" t="str">
        <f t="shared" si="17"/>
        <v/>
      </c>
      <c r="AU71" s="24">
        <f t="shared" si="18"/>
        <v>0</v>
      </c>
      <c r="AV71" s="24">
        <f t="shared" si="19"/>
        <v>0</v>
      </c>
      <c r="AW71" s="24" t="str">
        <f t="shared" si="20"/>
        <v/>
      </c>
      <c r="AX71" s="24" t="str">
        <f t="shared" si="21"/>
        <v/>
      </c>
      <c r="AY71" s="24" t="str">
        <f t="shared" si="22"/>
        <v/>
      </c>
      <c r="AZ71" s="24" t="str">
        <f t="shared" si="23"/>
        <v/>
      </c>
      <c r="BA71" s="24" t="str">
        <f t="shared" si="24"/>
        <v/>
      </c>
      <c r="BB71" s="24" t="str">
        <f t="shared" si="25"/>
        <v/>
      </c>
      <c r="BC71" s="24" t="str">
        <f t="shared" si="26"/>
        <v/>
      </c>
      <c r="BM71" s="31">
        <f t="shared" si="27"/>
        <v>0</v>
      </c>
      <c r="BN71" s="31">
        <f t="shared" si="28"/>
        <v>0</v>
      </c>
      <c r="BO71" s="31" t="str">
        <f t="shared" si="29"/>
        <v/>
      </c>
      <c r="BP71" s="31" t="str">
        <f t="shared" si="30"/>
        <v/>
      </c>
      <c r="BQ71" s="31" t="str">
        <f t="shared" si="31"/>
        <v/>
      </c>
      <c r="BR71" s="31" t="str">
        <f t="shared" si="32"/>
        <v/>
      </c>
      <c r="BS71" s="31" t="str">
        <f t="shared" si="33"/>
        <v/>
      </c>
      <c r="BT71" s="31" t="str">
        <f t="shared" si="34"/>
        <v/>
      </c>
      <c r="BU71" s="31" t="str">
        <f t="shared" si="35"/>
        <v/>
      </c>
    </row>
    <row r="72" spans="11:73" x14ac:dyDescent="0.3">
      <c r="K72" s="10">
        <f t="shared" ref="K72:K100" si="45">IF(AND(B72=C72,L72=1),1,0)</f>
        <v>0</v>
      </c>
      <c r="L72" s="10">
        <f t="shared" ref="L72:L100" si="46">IF(C72&gt;0,1,0)</f>
        <v>0</v>
      </c>
      <c r="M72" s="10" t="str">
        <f t="shared" ref="M72:M100" si="47">IF(K72=1,E72,"")</f>
        <v/>
      </c>
      <c r="N72" s="10" t="str">
        <f t="shared" ref="N72:N100" si="48">IF(K72=1,D72,"")</f>
        <v/>
      </c>
      <c r="O72" s="10" t="str">
        <f t="shared" ref="O72:O100" si="49">IF(AND(L72&gt;0,K72=1),F72/I72,"")</f>
        <v/>
      </c>
      <c r="P72" s="10" t="str">
        <f t="shared" ref="P72:P100" si="50">IF(AND(L72&gt;0,K72=0),F72/I72,"")</f>
        <v/>
      </c>
      <c r="Q72" s="10" t="str">
        <f t="shared" ref="Q72:Q100" si="51">IF(L72&gt;0,D72/E72,"")</f>
        <v/>
      </c>
      <c r="R72" s="10" t="str">
        <f t="shared" ref="R72:R100" si="52">IF(AND(L72&gt;0,K72=0),(F72-D72)/(I72-E72),"")</f>
        <v/>
      </c>
      <c r="S72" s="10" t="str">
        <f t="shared" ref="S72:S100" si="53">IF(AND(L72&gt;0,K72=0),I72-E72,"")</f>
        <v/>
      </c>
      <c r="AC72" s="17">
        <f t="shared" ref="AC72:AC100" si="54">IF(AND(T72=U72,AD72=1),1,0)</f>
        <v>0</v>
      </c>
      <c r="AD72" s="17">
        <f t="shared" ref="AD72:AD100" si="55">IF(U72&gt;0,1,0)</f>
        <v>0</v>
      </c>
      <c r="AE72" s="32" t="str">
        <f t="shared" ref="AE72:AE100" si="56">IF(AC72=1,W72,"")</f>
        <v/>
      </c>
      <c r="AF72" s="32" t="str">
        <f t="shared" ref="AF72:AF100" si="57">IF(AC72=1,V72,"")</f>
        <v/>
      </c>
      <c r="AG72" s="32" t="str">
        <f t="shared" ref="AG72:AG100" si="58">IF(AND(AD72&gt;0,AC72=1),X72/AA72,"")</f>
        <v/>
      </c>
      <c r="AH72" s="32" t="str">
        <f t="shared" ref="AH72:AH100" si="59">IF(AND(AD72&gt;0,AC72=0),X72/AA72,"")</f>
        <v/>
      </c>
      <c r="AI72" s="32" t="str">
        <f t="shared" ref="AI72:AI100" si="60">IF(AD72&gt;0,V72/W72,"")</f>
        <v/>
      </c>
      <c r="AJ72" s="32" t="str">
        <f t="shared" ref="AJ72:AJ100" si="61">IF(AND(AD72&gt;0,AC72=0),(X72-V72)/(AA72-W72),"")</f>
        <v/>
      </c>
      <c r="AK72" s="32" t="str">
        <f t="shared" ref="AK72:AK100" si="62">IF(AND(AD72&gt;0,AC72=0),AA72-W72,"")</f>
        <v/>
      </c>
      <c r="AU72" s="24">
        <f t="shared" ref="AU72:AU100" si="63">IF(AND(AL72=AM72,AV72=1),1,0)</f>
        <v>0</v>
      </c>
      <c r="AV72" s="24">
        <f t="shared" ref="AV72:AV100" si="64">IF(AM72&gt;0,1,0)</f>
        <v>0</v>
      </c>
      <c r="AW72" s="24" t="str">
        <f t="shared" ref="AW72:AW100" si="65">IF(AU72=1,AO72,"")</f>
        <v/>
      </c>
      <c r="AX72" s="24" t="str">
        <f t="shared" ref="AX72:AX100" si="66">IF(AU72=1,AN72,"")</f>
        <v/>
      </c>
      <c r="AY72" s="24" t="str">
        <f t="shared" ref="AY72:AY100" si="67">IF(AND(AV72&gt;0,AU72=1),AP72/AS72,"")</f>
        <v/>
      </c>
      <c r="AZ72" s="24" t="str">
        <f t="shared" ref="AZ72:AZ100" si="68">IF(AND(AV72&gt;0,AU72=0),AP72/AS72,"")</f>
        <v/>
      </c>
      <c r="BA72" s="24" t="str">
        <f t="shared" ref="BA72:BA100" si="69">IF(AV72&gt;0,AN72/AO72,"")</f>
        <v/>
      </c>
      <c r="BB72" s="24" t="str">
        <f t="shared" ref="BB72:BB100" si="70">IF(AND(AV72&gt;0,AU72=0),(AP72-AN72)/(AS72-AO72),"")</f>
        <v/>
      </c>
      <c r="BC72" s="24" t="str">
        <f t="shared" ref="BC72:BC100" si="71">IF(AND(AV72&gt;0,AU72=0),AS72-AO72,"")</f>
        <v/>
      </c>
      <c r="BM72" s="31">
        <f t="shared" ref="BM72:BM100" si="72">IF(AND(BD72=BE72,BN72=1),1,0)</f>
        <v>0</v>
      </c>
      <c r="BN72" s="31">
        <f t="shared" ref="BN72:BN100" si="73">IF(BE72&gt;0,1,0)</f>
        <v>0</v>
      </c>
      <c r="BO72" s="31" t="str">
        <f t="shared" ref="BO72:BO100" si="74">IF(BM72=1,BG72,"")</f>
        <v/>
      </c>
      <c r="BP72" s="31" t="str">
        <f t="shared" ref="BP72:BP100" si="75">IF(BM72=1,BF72,"")</f>
        <v/>
      </c>
      <c r="BQ72" s="31" t="str">
        <f t="shared" ref="BQ72:BQ100" si="76">IF(AND(BN72&gt;0,BM72=1),BH72/BK72,"")</f>
        <v/>
      </c>
      <c r="BR72" s="31" t="str">
        <f t="shared" ref="BR72:BR100" si="77">IF(AND(BN72&gt;0,BM72=0),BH72/BK72,"")</f>
        <v/>
      </c>
      <c r="BS72" s="31" t="str">
        <f t="shared" ref="BS72:BS100" si="78">IF(BN72&gt;0,BF72/BG72,"")</f>
        <v/>
      </c>
      <c r="BT72" s="31" t="str">
        <f t="shared" ref="BT72:BT100" si="79">IF(AND(BN72&gt;0,BM72=0),(BH72-BF72)/(BK72-BG72),"")</f>
        <v/>
      </c>
      <c r="BU72" s="31" t="str">
        <f t="shared" ref="BU72:BU100" si="80">IF(AND(BN72&gt;0,BM72=0),BK72-BG72,"")</f>
        <v/>
      </c>
    </row>
    <row r="73" spans="11:73" x14ac:dyDescent="0.3">
      <c r="K73" s="10">
        <f t="shared" si="45"/>
        <v>0</v>
      </c>
      <c r="L73" s="10">
        <f t="shared" si="46"/>
        <v>0</v>
      </c>
      <c r="M73" s="10" t="str">
        <f t="shared" si="47"/>
        <v/>
      </c>
      <c r="N73" s="10" t="str">
        <f t="shared" si="48"/>
        <v/>
      </c>
      <c r="O73" s="10" t="str">
        <f t="shared" si="49"/>
        <v/>
      </c>
      <c r="P73" s="10" t="str">
        <f t="shared" si="50"/>
        <v/>
      </c>
      <c r="Q73" s="10" t="str">
        <f t="shared" si="51"/>
        <v/>
      </c>
      <c r="R73" s="10" t="str">
        <f t="shared" si="52"/>
        <v/>
      </c>
      <c r="S73" s="10" t="str">
        <f t="shared" si="53"/>
        <v/>
      </c>
      <c r="AC73" s="17">
        <f t="shared" si="54"/>
        <v>0</v>
      </c>
      <c r="AD73" s="17">
        <f t="shared" si="55"/>
        <v>0</v>
      </c>
      <c r="AE73" s="32" t="str">
        <f t="shared" si="56"/>
        <v/>
      </c>
      <c r="AF73" s="32" t="str">
        <f t="shared" si="57"/>
        <v/>
      </c>
      <c r="AG73" s="32" t="str">
        <f t="shared" si="58"/>
        <v/>
      </c>
      <c r="AH73" s="32" t="str">
        <f t="shared" si="59"/>
        <v/>
      </c>
      <c r="AI73" s="32" t="str">
        <f t="shared" si="60"/>
        <v/>
      </c>
      <c r="AJ73" s="32" t="str">
        <f t="shared" si="61"/>
        <v/>
      </c>
      <c r="AK73" s="32" t="str">
        <f t="shared" si="62"/>
        <v/>
      </c>
      <c r="AU73" s="24">
        <f t="shared" si="63"/>
        <v>0</v>
      </c>
      <c r="AV73" s="24">
        <f t="shared" si="64"/>
        <v>0</v>
      </c>
      <c r="AW73" s="24" t="str">
        <f t="shared" si="65"/>
        <v/>
      </c>
      <c r="AX73" s="24" t="str">
        <f t="shared" si="66"/>
        <v/>
      </c>
      <c r="AY73" s="24" t="str">
        <f t="shared" si="67"/>
        <v/>
      </c>
      <c r="AZ73" s="24" t="str">
        <f t="shared" si="68"/>
        <v/>
      </c>
      <c r="BA73" s="24" t="str">
        <f t="shared" si="69"/>
        <v/>
      </c>
      <c r="BB73" s="24" t="str">
        <f t="shared" si="70"/>
        <v/>
      </c>
      <c r="BC73" s="24" t="str">
        <f t="shared" si="71"/>
        <v/>
      </c>
      <c r="BM73" s="31">
        <f t="shared" si="72"/>
        <v>0</v>
      </c>
      <c r="BN73" s="31">
        <f t="shared" si="73"/>
        <v>0</v>
      </c>
      <c r="BO73" s="31" t="str">
        <f t="shared" si="74"/>
        <v/>
      </c>
      <c r="BP73" s="31" t="str">
        <f t="shared" si="75"/>
        <v/>
      </c>
      <c r="BQ73" s="31" t="str">
        <f t="shared" si="76"/>
        <v/>
      </c>
      <c r="BR73" s="31" t="str">
        <f t="shared" si="77"/>
        <v/>
      </c>
      <c r="BS73" s="31" t="str">
        <f t="shared" si="78"/>
        <v/>
      </c>
      <c r="BT73" s="31" t="str">
        <f t="shared" si="79"/>
        <v/>
      </c>
      <c r="BU73" s="31" t="str">
        <f t="shared" si="80"/>
        <v/>
      </c>
    </row>
    <row r="74" spans="11:73" x14ac:dyDescent="0.3">
      <c r="K74" s="10">
        <f t="shared" si="45"/>
        <v>0</v>
      </c>
      <c r="L74" s="10">
        <f t="shared" si="46"/>
        <v>0</v>
      </c>
      <c r="M74" s="10" t="str">
        <f t="shared" si="47"/>
        <v/>
      </c>
      <c r="N74" s="10" t="str">
        <f t="shared" si="48"/>
        <v/>
      </c>
      <c r="O74" s="10" t="str">
        <f t="shared" si="49"/>
        <v/>
      </c>
      <c r="P74" s="10" t="str">
        <f t="shared" si="50"/>
        <v/>
      </c>
      <c r="Q74" s="10" t="str">
        <f t="shared" si="51"/>
        <v/>
      </c>
      <c r="R74" s="10" t="str">
        <f t="shared" si="52"/>
        <v/>
      </c>
      <c r="S74" s="10" t="str">
        <f t="shared" si="53"/>
        <v/>
      </c>
      <c r="AC74" s="17">
        <f t="shared" si="54"/>
        <v>0</v>
      </c>
      <c r="AD74" s="17">
        <f t="shared" si="55"/>
        <v>0</v>
      </c>
      <c r="AE74" s="32" t="str">
        <f t="shared" si="56"/>
        <v/>
      </c>
      <c r="AF74" s="32" t="str">
        <f t="shared" si="57"/>
        <v/>
      </c>
      <c r="AG74" s="32" t="str">
        <f t="shared" si="58"/>
        <v/>
      </c>
      <c r="AH74" s="32" t="str">
        <f t="shared" si="59"/>
        <v/>
      </c>
      <c r="AI74" s="32" t="str">
        <f t="shared" si="60"/>
        <v/>
      </c>
      <c r="AJ74" s="32" t="str">
        <f t="shared" si="61"/>
        <v/>
      </c>
      <c r="AK74" s="32" t="str">
        <f t="shared" si="62"/>
        <v/>
      </c>
      <c r="AU74" s="24">
        <f t="shared" si="63"/>
        <v>0</v>
      </c>
      <c r="AV74" s="24">
        <f t="shared" si="64"/>
        <v>0</v>
      </c>
      <c r="AW74" s="24" t="str">
        <f t="shared" si="65"/>
        <v/>
      </c>
      <c r="AX74" s="24" t="str">
        <f t="shared" si="66"/>
        <v/>
      </c>
      <c r="AY74" s="24" t="str">
        <f t="shared" si="67"/>
        <v/>
      </c>
      <c r="AZ74" s="24" t="str">
        <f t="shared" si="68"/>
        <v/>
      </c>
      <c r="BA74" s="24" t="str">
        <f t="shared" si="69"/>
        <v/>
      </c>
      <c r="BB74" s="24" t="str">
        <f t="shared" si="70"/>
        <v/>
      </c>
      <c r="BC74" s="24" t="str">
        <f t="shared" si="71"/>
        <v/>
      </c>
      <c r="BM74" s="31">
        <f t="shared" si="72"/>
        <v>0</v>
      </c>
      <c r="BN74" s="31">
        <f t="shared" si="73"/>
        <v>0</v>
      </c>
      <c r="BO74" s="31" t="str">
        <f t="shared" si="74"/>
        <v/>
      </c>
      <c r="BP74" s="31" t="str">
        <f t="shared" si="75"/>
        <v/>
      </c>
      <c r="BQ74" s="31" t="str">
        <f t="shared" si="76"/>
        <v/>
      </c>
      <c r="BR74" s="31" t="str">
        <f t="shared" si="77"/>
        <v/>
      </c>
      <c r="BS74" s="31" t="str">
        <f t="shared" si="78"/>
        <v/>
      </c>
      <c r="BT74" s="31" t="str">
        <f t="shared" si="79"/>
        <v/>
      </c>
      <c r="BU74" s="31" t="str">
        <f t="shared" si="80"/>
        <v/>
      </c>
    </row>
    <row r="75" spans="11:73" x14ac:dyDescent="0.3">
      <c r="K75" s="10">
        <f t="shared" si="45"/>
        <v>0</v>
      </c>
      <c r="L75" s="10">
        <f t="shared" si="46"/>
        <v>0</v>
      </c>
      <c r="M75" s="10" t="str">
        <f t="shared" si="47"/>
        <v/>
      </c>
      <c r="N75" s="10" t="str">
        <f t="shared" si="48"/>
        <v/>
      </c>
      <c r="O75" s="10" t="str">
        <f t="shared" si="49"/>
        <v/>
      </c>
      <c r="P75" s="10" t="str">
        <f t="shared" si="50"/>
        <v/>
      </c>
      <c r="Q75" s="10" t="str">
        <f t="shared" si="51"/>
        <v/>
      </c>
      <c r="R75" s="10" t="str">
        <f t="shared" si="52"/>
        <v/>
      </c>
      <c r="S75" s="10" t="str">
        <f t="shared" si="53"/>
        <v/>
      </c>
      <c r="AC75" s="17">
        <f t="shared" si="54"/>
        <v>0</v>
      </c>
      <c r="AD75" s="17">
        <f t="shared" si="55"/>
        <v>0</v>
      </c>
      <c r="AE75" s="32" t="str">
        <f t="shared" si="56"/>
        <v/>
      </c>
      <c r="AF75" s="32" t="str">
        <f t="shared" si="57"/>
        <v/>
      </c>
      <c r="AG75" s="32" t="str">
        <f t="shared" si="58"/>
        <v/>
      </c>
      <c r="AH75" s="32" t="str">
        <f t="shared" si="59"/>
        <v/>
      </c>
      <c r="AI75" s="32" t="str">
        <f t="shared" si="60"/>
        <v/>
      </c>
      <c r="AJ75" s="32" t="str">
        <f t="shared" si="61"/>
        <v/>
      </c>
      <c r="AK75" s="32" t="str">
        <f t="shared" si="62"/>
        <v/>
      </c>
      <c r="AU75" s="24">
        <f t="shared" si="63"/>
        <v>0</v>
      </c>
      <c r="AV75" s="24">
        <f t="shared" si="64"/>
        <v>0</v>
      </c>
      <c r="AW75" s="24" t="str">
        <f t="shared" si="65"/>
        <v/>
      </c>
      <c r="AX75" s="24" t="str">
        <f t="shared" si="66"/>
        <v/>
      </c>
      <c r="AY75" s="24" t="str">
        <f t="shared" si="67"/>
        <v/>
      </c>
      <c r="AZ75" s="24" t="str">
        <f t="shared" si="68"/>
        <v/>
      </c>
      <c r="BA75" s="24" t="str">
        <f t="shared" si="69"/>
        <v/>
      </c>
      <c r="BB75" s="24" t="str">
        <f t="shared" si="70"/>
        <v/>
      </c>
      <c r="BC75" s="24" t="str">
        <f t="shared" si="71"/>
        <v/>
      </c>
      <c r="BM75" s="31">
        <f t="shared" si="72"/>
        <v>0</v>
      </c>
      <c r="BN75" s="31">
        <f t="shared" si="73"/>
        <v>0</v>
      </c>
      <c r="BO75" s="31" t="str">
        <f t="shared" si="74"/>
        <v/>
      </c>
      <c r="BP75" s="31" t="str">
        <f t="shared" si="75"/>
        <v/>
      </c>
      <c r="BQ75" s="31" t="str">
        <f t="shared" si="76"/>
        <v/>
      </c>
      <c r="BR75" s="31" t="str">
        <f t="shared" si="77"/>
        <v/>
      </c>
      <c r="BS75" s="31" t="str">
        <f t="shared" si="78"/>
        <v/>
      </c>
      <c r="BT75" s="31" t="str">
        <f t="shared" si="79"/>
        <v/>
      </c>
      <c r="BU75" s="31" t="str">
        <f t="shared" si="80"/>
        <v/>
      </c>
    </row>
    <row r="76" spans="11:73" x14ac:dyDescent="0.3">
      <c r="K76" s="10">
        <f t="shared" si="45"/>
        <v>0</v>
      </c>
      <c r="L76" s="10">
        <f t="shared" si="46"/>
        <v>0</v>
      </c>
      <c r="M76" s="10" t="str">
        <f t="shared" si="47"/>
        <v/>
      </c>
      <c r="N76" s="10" t="str">
        <f t="shared" si="48"/>
        <v/>
      </c>
      <c r="O76" s="10" t="str">
        <f t="shared" si="49"/>
        <v/>
      </c>
      <c r="P76" s="10" t="str">
        <f t="shared" si="50"/>
        <v/>
      </c>
      <c r="Q76" s="10" t="str">
        <f t="shared" si="51"/>
        <v/>
      </c>
      <c r="R76" s="10" t="str">
        <f t="shared" si="52"/>
        <v/>
      </c>
      <c r="S76" s="10" t="str">
        <f t="shared" si="53"/>
        <v/>
      </c>
      <c r="AC76" s="17">
        <f t="shared" si="54"/>
        <v>0</v>
      </c>
      <c r="AD76" s="17">
        <f t="shared" si="55"/>
        <v>0</v>
      </c>
      <c r="AE76" s="32" t="str">
        <f t="shared" si="56"/>
        <v/>
      </c>
      <c r="AF76" s="32" t="str">
        <f t="shared" si="57"/>
        <v/>
      </c>
      <c r="AG76" s="32" t="str">
        <f t="shared" si="58"/>
        <v/>
      </c>
      <c r="AH76" s="32" t="str">
        <f t="shared" si="59"/>
        <v/>
      </c>
      <c r="AI76" s="32" t="str">
        <f t="shared" si="60"/>
        <v/>
      </c>
      <c r="AJ76" s="32" t="str">
        <f t="shared" si="61"/>
        <v/>
      </c>
      <c r="AK76" s="32" t="str">
        <f t="shared" si="62"/>
        <v/>
      </c>
      <c r="AU76" s="24">
        <f t="shared" si="63"/>
        <v>0</v>
      </c>
      <c r="AV76" s="24">
        <f t="shared" si="64"/>
        <v>0</v>
      </c>
      <c r="AW76" s="24" t="str">
        <f t="shared" si="65"/>
        <v/>
      </c>
      <c r="AX76" s="24" t="str">
        <f t="shared" si="66"/>
        <v/>
      </c>
      <c r="AY76" s="24" t="str">
        <f t="shared" si="67"/>
        <v/>
      </c>
      <c r="AZ76" s="24" t="str">
        <f t="shared" si="68"/>
        <v/>
      </c>
      <c r="BA76" s="24" t="str">
        <f t="shared" si="69"/>
        <v/>
      </c>
      <c r="BB76" s="24" t="str">
        <f t="shared" si="70"/>
        <v/>
      </c>
      <c r="BC76" s="24" t="str">
        <f t="shared" si="71"/>
        <v/>
      </c>
      <c r="BM76" s="31">
        <f t="shared" si="72"/>
        <v>0</v>
      </c>
      <c r="BN76" s="31">
        <f t="shared" si="73"/>
        <v>0</v>
      </c>
      <c r="BO76" s="31" t="str">
        <f t="shared" si="74"/>
        <v/>
      </c>
      <c r="BP76" s="31" t="str">
        <f t="shared" si="75"/>
        <v/>
      </c>
      <c r="BQ76" s="31" t="str">
        <f t="shared" si="76"/>
        <v/>
      </c>
      <c r="BR76" s="31" t="str">
        <f t="shared" si="77"/>
        <v/>
      </c>
      <c r="BS76" s="31" t="str">
        <f t="shared" si="78"/>
        <v/>
      </c>
      <c r="BT76" s="31" t="str">
        <f t="shared" si="79"/>
        <v/>
      </c>
      <c r="BU76" s="31" t="str">
        <f t="shared" si="80"/>
        <v/>
      </c>
    </row>
    <row r="77" spans="11:73" x14ac:dyDescent="0.3">
      <c r="K77" s="10">
        <f t="shared" si="45"/>
        <v>0</v>
      </c>
      <c r="L77" s="10">
        <f t="shared" si="46"/>
        <v>0</v>
      </c>
      <c r="M77" s="10" t="str">
        <f t="shared" si="47"/>
        <v/>
      </c>
      <c r="N77" s="10" t="str">
        <f t="shared" si="48"/>
        <v/>
      </c>
      <c r="O77" s="10" t="str">
        <f t="shared" si="49"/>
        <v/>
      </c>
      <c r="P77" s="10" t="str">
        <f t="shared" si="50"/>
        <v/>
      </c>
      <c r="Q77" s="10" t="str">
        <f t="shared" si="51"/>
        <v/>
      </c>
      <c r="R77" s="10" t="str">
        <f t="shared" si="52"/>
        <v/>
      </c>
      <c r="S77" s="10" t="str">
        <f t="shared" si="53"/>
        <v/>
      </c>
      <c r="AC77" s="17">
        <f t="shared" si="54"/>
        <v>0</v>
      </c>
      <c r="AD77" s="17">
        <f t="shared" si="55"/>
        <v>0</v>
      </c>
      <c r="AE77" s="32" t="str">
        <f t="shared" si="56"/>
        <v/>
      </c>
      <c r="AF77" s="32" t="str">
        <f t="shared" si="57"/>
        <v/>
      </c>
      <c r="AG77" s="32" t="str">
        <f t="shared" si="58"/>
        <v/>
      </c>
      <c r="AH77" s="32" t="str">
        <f t="shared" si="59"/>
        <v/>
      </c>
      <c r="AI77" s="32" t="str">
        <f t="shared" si="60"/>
        <v/>
      </c>
      <c r="AJ77" s="32" t="str">
        <f t="shared" si="61"/>
        <v/>
      </c>
      <c r="AK77" s="32" t="str">
        <f t="shared" si="62"/>
        <v/>
      </c>
      <c r="AU77" s="24">
        <f t="shared" si="63"/>
        <v>0</v>
      </c>
      <c r="AV77" s="24">
        <f t="shared" si="64"/>
        <v>0</v>
      </c>
      <c r="AW77" s="24" t="str">
        <f t="shared" si="65"/>
        <v/>
      </c>
      <c r="AX77" s="24" t="str">
        <f t="shared" si="66"/>
        <v/>
      </c>
      <c r="AY77" s="24" t="str">
        <f t="shared" si="67"/>
        <v/>
      </c>
      <c r="AZ77" s="24" t="str">
        <f t="shared" si="68"/>
        <v/>
      </c>
      <c r="BA77" s="24" t="str">
        <f t="shared" si="69"/>
        <v/>
      </c>
      <c r="BB77" s="24" t="str">
        <f t="shared" si="70"/>
        <v/>
      </c>
      <c r="BC77" s="24" t="str">
        <f t="shared" si="71"/>
        <v/>
      </c>
      <c r="BM77" s="31">
        <f t="shared" si="72"/>
        <v>0</v>
      </c>
      <c r="BN77" s="31">
        <f t="shared" si="73"/>
        <v>0</v>
      </c>
      <c r="BO77" s="31" t="str">
        <f t="shared" si="74"/>
        <v/>
      </c>
      <c r="BP77" s="31" t="str">
        <f t="shared" si="75"/>
        <v/>
      </c>
      <c r="BQ77" s="31" t="str">
        <f t="shared" si="76"/>
        <v/>
      </c>
      <c r="BR77" s="31" t="str">
        <f t="shared" si="77"/>
        <v/>
      </c>
      <c r="BS77" s="31" t="str">
        <f t="shared" si="78"/>
        <v/>
      </c>
      <c r="BT77" s="31" t="str">
        <f t="shared" si="79"/>
        <v/>
      </c>
      <c r="BU77" s="31" t="str">
        <f t="shared" si="80"/>
        <v/>
      </c>
    </row>
    <row r="78" spans="11:73" x14ac:dyDescent="0.3">
      <c r="K78" s="10">
        <f t="shared" si="45"/>
        <v>0</v>
      </c>
      <c r="L78" s="10">
        <f t="shared" si="46"/>
        <v>0</v>
      </c>
      <c r="M78" s="10" t="str">
        <f t="shared" si="47"/>
        <v/>
      </c>
      <c r="N78" s="10" t="str">
        <f t="shared" si="48"/>
        <v/>
      </c>
      <c r="O78" s="10" t="str">
        <f t="shared" si="49"/>
        <v/>
      </c>
      <c r="P78" s="10" t="str">
        <f t="shared" si="50"/>
        <v/>
      </c>
      <c r="Q78" s="10" t="str">
        <f t="shared" si="51"/>
        <v/>
      </c>
      <c r="R78" s="10" t="str">
        <f t="shared" si="52"/>
        <v/>
      </c>
      <c r="S78" s="10" t="str">
        <f t="shared" si="53"/>
        <v/>
      </c>
      <c r="AC78" s="17">
        <f t="shared" si="54"/>
        <v>0</v>
      </c>
      <c r="AD78" s="17">
        <f t="shared" si="55"/>
        <v>0</v>
      </c>
      <c r="AE78" s="32" t="str">
        <f t="shared" si="56"/>
        <v/>
      </c>
      <c r="AF78" s="32" t="str">
        <f t="shared" si="57"/>
        <v/>
      </c>
      <c r="AG78" s="32" t="str">
        <f t="shared" si="58"/>
        <v/>
      </c>
      <c r="AH78" s="32" t="str">
        <f t="shared" si="59"/>
        <v/>
      </c>
      <c r="AI78" s="32" t="str">
        <f t="shared" si="60"/>
        <v/>
      </c>
      <c r="AJ78" s="32" t="str">
        <f t="shared" si="61"/>
        <v/>
      </c>
      <c r="AK78" s="32" t="str">
        <f t="shared" si="62"/>
        <v/>
      </c>
      <c r="AU78" s="24">
        <f t="shared" si="63"/>
        <v>0</v>
      </c>
      <c r="AV78" s="24">
        <f t="shared" si="64"/>
        <v>0</v>
      </c>
      <c r="AW78" s="24" t="str">
        <f t="shared" si="65"/>
        <v/>
      </c>
      <c r="AX78" s="24" t="str">
        <f t="shared" si="66"/>
        <v/>
      </c>
      <c r="AY78" s="24" t="str">
        <f t="shared" si="67"/>
        <v/>
      </c>
      <c r="AZ78" s="24" t="str">
        <f t="shared" si="68"/>
        <v/>
      </c>
      <c r="BA78" s="24" t="str">
        <f t="shared" si="69"/>
        <v/>
      </c>
      <c r="BB78" s="24" t="str">
        <f t="shared" si="70"/>
        <v/>
      </c>
      <c r="BC78" s="24" t="str">
        <f t="shared" si="71"/>
        <v/>
      </c>
      <c r="BM78" s="31">
        <f t="shared" si="72"/>
        <v>0</v>
      </c>
      <c r="BN78" s="31">
        <f t="shared" si="73"/>
        <v>0</v>
      </c>
      <c r="BO78" s="31" t="str">
        <f t="shared" si="74"/>
        <v/>
      </c>
      <c r="BP78" s="31" t="str">
        <f t="shared" si="75"/>
        <v/>
      </c>
      <c r="BQ78" s="31" t="str">
        <f t="shared" si="76"/>
        <v/>
      </c>
      <c r="BR78" s="31" t="str">
        <f t="shared" si="77"/>
        <v/>
      </c>
      <c r="BS78" s="31" t="str">
        <f t="shared" si="78"/>
        <v/>
      </c>
      <c r="BT78" s="31" t="str">
        <f t="shared" si="79"/>
        <v/>
      </c>
      <c r="BU78" s="31" t="str">
        <f t="shared" si="80"/>
        <v/>
      </c>
    </row>
    <row r="79" spans="11:73" x14ac:dyDescent="0.3">
      <c r="K79" s="10">
        <f t="shared" si="45"/>
        <v>0</v>
      </c>
      <c r="L79" s="10">
        <f t="shared" si="46"/>
        <v>0</v>
      </c>
      <c r="M79" s="10" t="str">
        <f t="shared" si="47"/>
        <v/>
      </c>
      <c r="N79" s="10" t="str">
        <f t="shared" si="48"/>
        <v/>
      </c>
      <c r="O79" s="10" t="str">
        <f t="shared" si="49"/>
        <v/>
      </c>
      <c r="P79" s="10" t="str">
        <f t="shared" si="50"/>
        <v/>
      </c>
      <c r="Q79" s="10" t="str">
        <f t="shared" si="51"/>
        <v/>
      </c>
      <c r="R79" s="10" t="str">
        <f t="shared" si="52"/>
        <v/>
      </c>
      <c r="S79" s="10" t="str">
        <f t="shared" si="53"/>
        <v/>
      </c>
      <c r="AC79" s="17">
        <f t="shared" si="54"/>
        <v>0</v>
      </c>
      <c r="AD79" s="17">
        <f t="shared" si="55"/>
        <v>0</v>
      </c>
      <c r="AE79" s="32" t="str">
        <f t="shared" si="56"/>
        <v/>
      </c>
      <c r="AF79" s="32" t="str">
        <f t="shared" si="57"/>
        <v/>
      </c>
      <c r="AG79" s="32" t="str">
        <f t="shared" si="58"/>
        <v/>
      </c>
      <c r="AH79" s="32" t="str">
        <f t="shared" si="59"/>
        <v/>
      </c>
      <c r="AI79" s="32" t="str">
        <f t="shared" si="60"/>
        <v/>
      </c>
      <c r="AJ79" s="32" t="str">
        <f t="shared" si="61"/>
        <v/>
      </c>
      <c r="AK79" s="32" t="str">
        <f t="shared" si="62"/>
        <v/>
      </c>
      <c r="AU79" s="24">
        <f t="shared" si="63"/>
        <v>0</v>
      </c>
      <c r="AV79" s="24">
        <f t="shared" si="64"/>
        <v>0</v>
      </c>
      <c r="AW79" s="24" t="str">
        <f t="shared" si="65"/>
        <v/>
      </c>
      <c r="AX79" s="24" t="str">
        <f t="shared" si="66"/>
        <v/>
      </c>
      <c r="AY79" s="24" t="str">
        <f t="shared" si="67"/>
        <v/>
      </c>
      <c r="AZ79" s="24" t="str">
        <f t="shared" si="68"/>
        <v/>
      </c>
      <c r="BA79" s="24" t="str">
        <f t="shared" si="69"/>
        <v/>
      </c>
      <c r="BB79" s="24" t="str">
        <f t="shared" si="70"/>
        <v/>
      </c>
      <c r="BC79" s="24" t="str">
        <f t="shared" si="71"/>
        <v/>
      </c>
      <c r="BM79" s="31">
        <f t="shared" si="72"/>
        <v>0</v>
      </c>
      <c r="BN79" s="31">
        <f t="shared" si="73"/>
        <v>0</v>
      </c>
      <c r="BO79" s="31" t="str">
        <f t="shared" si="74"/>
        <v/>
      </c>
      <c r="BP79" s="31" t="str">
        <f t="shared" si="75"/>
        <v/>
      </c>
      <c r="BQ79" s="31" t="str">
        <f t="shared" si="76"/>
        <v/>
      </c>
      <c r="BR79" s="31" t="str">
        <f t="shared" si="77"/>
        <v/>
      </c>
      <c r="BS79" s="31" t="str">
        <f t="shared" si="78"/>
        <v/>
      </c>
      <c r="BT79" s="31" t="str">
        <f t="shared" si="79"/>
        <v/>
      </c>
      <c r="BU79" s="31" t="str">
        <f t="shared" si="80"/>
        <v/>
      </c>
    </row>
    <row r="80" spans="11:73" x14ac:dyDescent="0.3">
      <c r="K80" s="10">
        <f t="shared" si="45"/>
        <v>0</v>
      </c>
      <c r="L80" s="10">
        <f t="shared" si="46"/>
        <v>0</v>
      </c>
      <c r="M80" s="10" t="str">
        <f t="shared" si="47"/>
        <v/>
      </c>
      <c r="N80" s="10" t="str">
        <f t="shared" si="48"/>
        <v/>
      </c>
      <c r="O80" s="10" t="str">
        <f t="shared" si="49"/>
        <v/>
      </c>
      <c r="P80" s="10" t="str">
        <f t="shared" si="50"/>
        <v/>
      </c>
      <c r="Q80" s="10" t="str">
        <f t="shared" si="51"/>
        <v/>
      </c>
      <c r="R80" s="10" t="str">
        <f t="shared" si="52"/>
        <v/>
      </c>
      <c r="S80" s="10" t="str">
        <f t="shared" si="53"/>
        <v/>
      </c>
      <c r="AC80" s="17">
        <f t="shared" si="54"/>
        <v>0</v>
      </c>
      <c r="AD80" s="17">
        <f t="shared" si="55"/>
        <v>0</v>
      </c>
      <c r="AE80" s="32" t="str">
        <f t="shared" si="56"/>
        <v/>
      </c>
      <c r="AF80" s="32" t="str">
        <f t="shared" si="57"/>
        <v/>
      </c>
      <c r="AG80" s="32" t="str">
        <f t="shared" si="58"/>
        <v/>
      </c>
      <c r="AH80" s="32" t="str">
        <f t="shared" si="59"/>
        <v/>
      </c>
      <c r="AI80" s="32" t="str">
        <f t="shared" si="60"/>
        <v/>
      </c>
      <c r="AJ80" s="32" t="str">
        <f t="shared" si="61"/>
        <v/>
      </c>
      <c r="AK80" s="32" t="str">
        <f t="shared" si="62"/>
        <v/>
      </c>
      <c r="AU80" s="24">
        <f t="shared" si="63"/>
        <v>0</v>
      </c>
      <c r="AV80" s="24">
        <f t="shared" si="64"/>
        <v>0</v>
      </c>
      <c r="AW80" s="24" t="str">
        <f t="shared" si="65"/>
        <v/>
      </c>
      <c r="AX80" s="24" t="str">
        <f t="shared" si="66"/>
        <v/>
      </c>
      <c r="AY80" s="24" t="str">
        <f t="shared" si="67"/>
        <v/>
      </c>
      <c r="AZ80" s="24" t="str">
        <f t="shared" si="68"/>
        <v/>
      </c>
      <c r="BA80" s="24" t="str">
        <f t="shared" si="69"/>
        <v/>
      </c>
      <c r="BB80" s="24" t="str">
        <f t="shared" si="70"/>
        <v/>
      </c>
      <c r="BC80" s="24" t="str">
        <f t="shared" si="71"/>
        <v/>
      </c>
      <c r="BM80" s="31">
        <f t="shared" si="72"/>
        <v>0</v>
      </c>
      <c r="BN80" s="31">
        <f t="shared" si="73"/>
        <v>0</v>
      </c>
      <c r="BO80" s="31" t="str">
        <f t="shared" si="74"/>
        <v/>
      </c>
      <c r="BP80" s="31" t="str">
        <f t="shared" si="75"/>
        <v/>
      </c>
      <c r="BQ80" s="31" t="str">
        <f t="shared" si="76"/>
        <v/>
      </c>
      <c r="BR80" s="31" t="str">
        <f t="shared" si="77"/>
        <v/>
      </c>
      <c r="BS80" s="31" t="str">
        <f t="shared" si="78"/>
        <v/>
      </c>
      <c r="BT80" s="31" t="str">
        <f t="shared" si="79"/>
        <v/>
      </c>
      <c r="BU80" s="31" t="str">
        <f t="shared" si="80"/>
        <v/>
      </c>
    </row>
    <row r="81" spans="11:73" x14ac:dyDescent="0.3">
      <c r="K81" s="10">
        <f t="shared" si="45"/>
        <v>0</v>
      </c>
      <c r="L81" s="10">
        <f t="shared" si="46"/>
        <v>0</v>
      </c>
      <c r="M81" s="10" t="str">
        <f t="shared" si="47"/>
        <v/>
      </c>
      <c r="N81" s="10" t="str">
        <f t="shared" si="48"/>
        <v/>
      </c>
      <c r="O81" s="10" t="str">
        <f t="shared" si="49"/>
        <v/>
      </c>
      <c r="P81" s="10" t="str">
        <f t="shared" si="50"/>
        <v/>
      </c>
      <c r="Q81" s="10" t="str">
        <f t="shared" si="51"/>
        <v/>
      </c>
      <c r="R81" s="10" t="str">
        <f t="shared" si="52"/>
        <v/>
      </c>
      <c r="S81" s="10" t="str">
        <f t="shared" si="53"/>
        <v/>
      </c>
      <c r="AC81" s="17">
        <f t="shared" si="54"/>
        <v>0</v>
      </c>
      <c r="AD81" s="17">
        <f t="shared" si="55"/>
        <v>0</v>
      </c>
      <c r="AE81" s="32" t="str">
        <f t="shared" si="56"/>
        <v/>
      </c>
      <c r="AF81" s="32" t="str">
        <f t="shared" si="57"/>
        <v/>
      </c>
      <c r="AG81" s="32" t="str">
        <f t="shared" si="58"/>
        <v/>
      </c>
      <c r="AH81" s="32" t="str">
        <f t="shared" si="59"/>
        <v/>
      </c>
      <c r="AI81" s="32" t="str">
        <f t="shared" si="60"/>
        <v/>
      </c>
      <c r="AJ81" s="32" t="str">
        <f t="shared" si="61"/>
        <v/>
      </c>
      <c r="AK81" s="32" t="str">
        <f t="shared" si="62"/>
        <v/>
      </c>
      <c r="AU81" s="24">
        <f t="shared" si="63"/>
        <v>0</v>
      </c>
      <c r="AV81" s="24">
        <f t="shared" si="64"/>
        <v>0</v>
      </c>
      <c r="AW81" s="24" t="str">
        <f t="shared" si="65"/>
        <v/>
      </c>
      <c r="AX81" s="24" t="str">
        <f t="shared" si="66"/>
        <v/>
      </c>
      <c r="AY81" s="24" t="str">
        <f t="shared" si="67"/>
        <v/>
      </c>
      <c r="AZ81" s="24" t="str">
        <f t="shared" si="68"/>
        <v/>
      </c>
      <c r="BA81" s="24" t="str">
        <f t="shared" si="69"/>
        <v/>
      </c>
      <c r="BB81" s="24" t="str">
        <f t="shared" si="70"/>
        <v/>
      </c>
      <c r="BC81" s="24" t="str">
        <f t="shared" si="71"/>
        <v/>
      </c>
      <c r="BM81" s="31">
        <f t="shared" si="72"/>
        <v>0</v>
      </c>
      <c r="BN81" s="31">
        <f t="shared" si="73"/>
        <v>0</v>
      </c>
      <c r="BO81" s="31" t="str">
        <f t="shared" si="74"/>
        <v/>
      </c>
      <c r="BP81" s="31" t="str">
        <f t="shared" si="75"/>
        <v/>
      </c>
      <c r="BQ81" s="31" t="str">
        <f t="shared" si="76"/>
        <v/>
      </c>
      <c r="BR81" s="31" t="str">
        <f t="shared" si="77"/>
        <v/>
      </c>
      <c r="BS81" s="31" t="str">
        <f t="shared" si="78"/>
        <v/>
      </c>
      <c r="BT81" s="31" t="str">
        <f t="shared" si="79"/>
        <v/>
      </c>
      <c r="BU81" s="31" t="str">
        <f t="shared" si="80"/>
        <v/>
      </c>
    </row>
    <row r="82" spans="11:73" x14ac:dyDescent="0.3">
      <c r="K82" s="10">
        <f t="shared" si="45"/>
        <v>0</v>
      </c>
      <c r="L82" s="10">
        <f t="shared" si="46"/>
        <v>0</v>
      </c>
      <c r="M82" s="10" t="str">
        <f t="shared" si="47"/>
        <v/>
      </c>
      <c r="N82" s="10" t="str">
        <f t="shared" si="48"/>
        <v/>
      </c>
      <c r="O82" s="10" t="str">
        <f t="shared" si="49"/>
        <v/>
      </c>
      <c r="P82" s="10" t="str">
        <f t="shared" si="50"/>
        <v/>
      </c>
      <c r="Q82" s="10" t="str">
        <f t="shared" si="51"/>
        <v/>
      </c>
      <c r="R82" s="10" t="str">
        <f t="shared" si="52"/>
        <v/>
      </c>
      <c r="S82" s="10" t="str">
        <f t="shared" si="53"/>
        <v/>
      </c>
      <c r="AC82" s="17">
        <f t="shared" si="54"/>
        <v>0</v>
      </c>
      <c r="AD82" s="17">
        <f t="shared" si="55"/>
        <v>0</v>
      </c>
      <c r="AE82" s="32" t="str">
        <f t="shared" si="56"/>
        <v/>
      </c>
      <c r="AF82" s="32" t="str">
        <f t="shared" si="57"/>
        <v/>
      </c>
      <c r="AG82" s="32" t="str">
        <f t="shared" si="58"/>
        <v/>
      </c>
      <c r="AH82" s="32" t="str">
        <f t="shared" si="59"/>
        <v/>
      </c>
      <c r="AI82" s="32" t="str">
        <f t="shared" si="60"/>
        <v/>
      </c>
      <c r="AJ82" s="32" t="str">
        <f t="shared" si="61"/>
        <v/>
      </c>
      <c r="AK82" s="32" t="str">
        <f t="shared" si="62"/>
        <v/>
      </c>
      <c r="AU82" s="24">
        <f t="shared" si="63"/>
        <v>0</v>
      </c>
      <c r="AV82" s="24">
        <f t="shared" si="64"/>
        <v>0</v>
      </c>
      <c r="AW82" s="24" t="str">
        <f t="shared" si="65"/>
        <v/>
      </c>
      <c r="AX82" s="24" t="str">
        <f t="shared" si="66"/>
        <v/>
      </c>
      <c r="AY82" s="24" t="str">
        <f t="shared" si="67"/>
        <v/>
      </c>
      <c r="AZ82" s="24" t="str">
        <f t="shared" si="68"/>
        <v/>
      </c>
      <c r="BA82" s="24" t="str">
        <f t="shared" si="69"/>
        <v/>
      </c>
      <c r="BB82" s="24" t="str">
        <f t="shared" si="70"/>
        <v/>
      </c>
      <c r="BC82" s="24" t="str">
        <f t="shared" si="71"/>
        <v/>
      </c>
      <c r="BM82" s="31">
        <f t="shared" si="72"/>
        <v>0</v>
      </c>
      <c r="BN82" s="31">
        <f t="shared" si="73"/>
        <v>0</v>
      </c>
      <c r="BO82" s="31" t="str">
        <f t="shared" si="74"/>
        <v/>
      </c>
      <c r="BP82" s="31" t="str">
        <f t="shared" si="75"/>
        <v/>
      </c>
      <c r="BQ82" s="31" t="str">
        <f t="shared" si="76"/>
        <v/>
      </c>
      <c r="BR82" s="31" t="str">
        <f t="shared" si="77"/>
        <v/>
      </c>
      <c r="BS82" s="31" t="str">
        <f t="shared" si="78"/>
        <v/>
      </c>
      <c r="BT82" s="31" t="str">
        <f t="shared" si="79"/>
        <v/>
      </c>
      <c r="BU82" s="31" t="str">
        <f t="shared" si="80"/>
        <v/>
      </c>
    </row>
    <row r="83" spans="11:73" x14ac:dyDescent="0.3">
      <c r="K83" s="10">
        <f t="shared" si="45"/>
        <v>0</v>
      </c>
      <c r="L83" s="10">
        <f t="shared" si="46"/>
        <v>0</v>
      </c>
      <c r="M83" s="10" t="str">
        <f t="shared" si="47"/>
        <v/>
      </c>
      <c r="N83" s="10" t="str">
        <f t="shared" si="48"/>
        <v/>
      </c>
      <c r="O83" s="10" t="str">
        <f t="shared" si="49"/>
        <v/>
      </c>
      <c r="P83" s="10" t="str">
        <f t="shared" si="50"/>
        <v/>
      </c>
      <c r="Q83" s="10" t="str">
        <f t="shared" si="51"/>
        <v/>
      </c>
      <c r="R83" s="10" t="str">
        <f t="shared" si="52"/>
        <v/>
      </c>
      <c r="S83" s="10" t="str">
        <f t="shared" si="53"/>
        <v/>
      </c>
      <c r="AC83" s="17">
        <f t="shared" si="54"/>
        <v>0</v>
      </c>
      <c r="AD83" s="17">
        <f t="shared" si="55"/>
        <v>0</v>
      </c>
      <c r="AE83" s="32" t="str">
        <f t="shared" si="56"/>
        <v/>
      </c>
      <c r="AF83" s="32" t="str">
        <f t="shared" si="57"/>
        <v/>
      </c>
      <c r="AG83" s="32" t="str">
        <f t="shared" si="58"/>
        <v/>
      </c>
      <c r="AH83" s="32" t="str">
        <f t="shared" si="59"/>
        <v/>
      </c>
      <c r="AI83" s="32" t="str">
        <f t="shared" si="60"/>
        <v/>
      </c>
      <c r="AJ83" s="32" t="str">
        <f t="shared" si="61"/>
        <v/>
      </c>
      <c r="AK83" s="32" t="str">
        <f t="shared" si="62"/>
        <v/>
      </c>
      <c r="AU83" s="24">
        <f t="shared" si="63"/>
        <v>0</v>
      </c>
      <c r="AV83" s="24">
        <f t="shared" si="64"/>
        <v>0</v>
      </c>
      <c r="AW83" s="24" t="str">
        <f t="shared" si="65"/>
        <v/>
      </c>
      <c r="AX83" s="24" t="str">
        <f t="shared" si="66"/>
        <v/>
      </c>
      <c r="AY83" s="24" t="str">
        <f t="shared" si="67"/>
        <v/>
      </c>
      <c r="AZ83" s="24" t="str">
        <f t="shared" si="68"/>
        <v/>
      </c>
      <c r="BA83" s="24" t="str">
        <f t="shared" si="69"/>
        <v/>
      </c>
      <c r="BB83" s="24" t="str">
        <f t="shared" si="70"/>
        <v/>
      </c>
      <c r="BC83" s="24" t="str">
        <f t="shared" si="71"/>
        <v/>
      </c>
      <c r="BM83" s="31">
        <f t="shared" si="72"/>
        <v>0</v>
      </c>
      <c r="BN83" s="31">
        <f t="shared" si="73"/>
        <v>0</v>
      </c>
      <c r="BO83" s="31" t="str">
        <f t="shared" si="74"/>
        <v/>
      </c>
      <c r="BP83" s="31" t="str">
        <f t="shared" si="75"/>
        <v/>
      </c>
      <c r="BQ83" s="31" t="str">
        <f t="shared" si="76"/>
        <v/>
      </c>
      <c r="BR83" s="31" t="str">
        <f t="shared" si="77"/>
        <v/>
      </c>
      <c r="BS83" s="31" t="str">
        <f t="shared" si="78"/>
        <v/>
      </c>
      <c r="BT83" s="31" t="str">
        <f t="shared" si="79"/>
        <v/>
      </c>
      <c r="BU83" s="31" t="str">
        <f t="shared" si="80"/>
        <v/>
      </c>
    </row>
    <row r="84" spans="11:73" x14ac:dyDescent="0.3">
      <c r="K84" s="10">
        <f t="shared" si="45"/>
        <v>0</v>
      </c>
      <c r="L84" s="10">
        <f t="shared" si="46"/>
        <v>0</v>
      </c>
      <c r="M84" s="10" t="str">
        <f t="shared" si="47"/>
        <v/>
      </c>
      <c r="N84" s="10" t="str">
        <f t="shared" si="48"/>
        <v/>
      </c>
      <c r="O84" s="10" t="str">
        <f t="shared" si="49"/>
        <v/>
      </c>
      <c r="P84" s="10" t="str">
        <f t="shared" si="50"/>
        <v/>
      </c>
      <c r="Q84" s="10" t="str">
        <f t="shared" si="51"/>
        <v/>
      </c>
      <c r="R84" s="10" t="str">
        <f t="shared" si="52"/>
        <v/>
      </c>
      <c r="S84" s="10" t="str">
        <f t="shared" si="53"/>
        <v/>
      </c>
      <c r="AC84" s="17">
        <f t="shared" si="54"/>
        <v>0</v>
      </c>
      <c r="AD84" s="17">
        <f t="shared" si="55"/>
        <v>0</v>
      </c>
      <c r="AE84" s="32" t="str">
        <f t="shared" si="56"/>
        <v/>
      </c>
      <c r="AF84" s="32" t="str">
        <f t="shared" si="57"/>
        <v/>
      </c>
      <c r="AG84" s="32" t="str">
        <f t="shared" si="58"/>
        <v/>
      </c>
      <c r="AH84" s="32" t="str">
        <f t="shared" si="59"/>
        <v/>
      </c>
      <c r="AI84" s="32" t="str">
        <f t="shared" si="60"/>
        <v/>
      </c>
      <c r="AJ84" s="32" t="str">
        <f t="shared" si="61"/>
        <v/>
      </c>
      <c r="AK84" s="32" t="str">
        <f t="shared" si="62"/>
        <v/>
      </c>
      <c r="AU84" s="24">
        <f t="shared" si="63"/>
        <v>0</v>
      </c>
      <c r="AV84" s="24">
        <f t="shared" si="64"/>
        <v>0</v>
      </c>
      <c r="AW84" s="24" t="str">
        <f t="shared" si="65"/>
        <v/>
      </c>
      <c r="AX84" s="24" t="str">
        <f t="shared" si="66"/>
        <v/>
      </c>
      <c r="AY84" s="24" t="str">
        <f t="shared" si="67"/>
        <v/>
      </c>
      <c r="AZ84" s="24" t="str">
        <f t="shared" si="68"/>
        <v/>
      </c>
      <c r="BA84" s="24" t="str">
        <f t="shared" si="69"/>
        <v/>
      </c>
      <c r="BB84" s="24" t="str">
        <f t="shared" si="70"/>
        <v/>
      </c>
      <c r="BC84" s="24" t="str">
        <f t="shared" si="71"/>
        <v/>
      </c>
      <c r="BM84" s="31">
        <f t="shared" si="72"/>
        <v>0</v>
      </c>
      <c r="BN84" s="31">
        <f t="shared" si="73"/>
        <v>0</v>
      </c>
      <c r="BO84" s="31" t="str">
        <f t="shared" si="74"/>
        <v/>
      </c>
      <c r="BP84" s="31" t="str">
        <f t="shared" si="75"/>
        <v/>
      </c>
      <c r="BQ84" s="31" t="str">
        <f t="shared" si="76"/>
        <v/>
      </c>
      <c r="BR84" s="31" t="str">
        <f t="shared" si="77"/>
        <v/>
      </c>
      <c r="BS84" s="31" t="str">
        <f t="shared" si="78"/>
        <v/>
      </c>
      <c r="BT84" s="31" t="str">
        <f t="shared" si="79"/>
        <v/>
      </c>
      <c r="BU84" s="31" t="str">
        <f t="shared" si="80"/>
        <v/>
      </c>
    </row>
    <row r="85" spans="11:73" x14ac:dyDescent="0.3">
      <c r="K85" s="10">
        <f t="shared" si="45"/>
        <v>0</v>
      </c>
      <c r="L85" s="10">
        <f t="shared" si="46"/>
        <v>0</v>
      </c>
      <c r="M85" s="10" t="str">
        <f t="shared" si="47"/>
        <v/>
      </c>
      <c r="N85" s="10" t="str">
        <f t="shared" si="48"/>
        <v/>
      </c>
      <c r="O85" s="10" t="str">
        <f t="shared" si="49"/>
        <v/>
      </c>
      <c r="P85" s="10" t="str">
        <f t="shared" si="50"/>
        <v/>
      </c>
      <c r="Q85" s="10" t="str">
        <f t="shared" si="51"/>
        <v/>
      </c>
      <c r="R85" s="10" t="str">
        <f t="shared" si="52"/>
        <v/>
      </c>
      <c r="S85" s="10" t="str">
        <f t="shared" si="53"/>
        <v/>
      </c>
      <c r="AC85" s="17">
        <f t="shared" si="54"/>
        <v>0</v>
      </c>
      <c r="AD85" s="17">
        <f t="shared" si="55"/>
        <v>0</v>
      </c>
      <c r="AE85" s="32" t="str">
        <f t="shared" si="56"/>
        <v/>
      </c>
      <c r="AF85" s="32" t="str">
        <f t="shared" si="57"/>
        <v/>
      </c>
      <c r="AG85" s="32" t="str">
        <f t="shared" si="58"/>
        <v/>
      </c>
      <c r="AH85" s="32" t="str">
        <f t="shared" si="59"/>
        <v/>
      </c>
      <c r="AI85" s="32" t="str">
        <f t="shared" si="60"/>
        <v/>
      </c>
      <c r="AJ85" s="32" t="str">
        <f t="shared" si="61"/>
        <v/>
      </c>
      <c r="AK85" s="32" t="str">
        <f t="shared" si="62"/>
        <v/>
      </c>
      <c r="AU85" s="24">
        <f t="shared" si="63"/>
        <v>0</v>
      </c>
      <c r="AV85" s="24">
        <f t="shared" si="64"/>
        <v>0</v>
      </c>
      <c r="AW85" s="24" t="str">
        <f t="shared" si="65"/>
        <v/>
      </c>
      <c r="AX85" s="24" t="str">
        <f t="shared" si="66"/>
        <v/>
      </c>
      <c r="AY85" s="24" t="str">
        <f t="shared" si="67"/>
        <v/>
      </c>
      <c r="AZ85" s="24" t="str">
        <f t="shared" si="68"/>
        <v/>
      </c>
      <c r="BA85" s="24" t="str">
        <f t="shared" si="69"/>
        <v/>
      </c>
      <c r="BB85" s="24" t="str">
        <f t="shared" si="70"/>
        <v/>
      </c>
      <c r="BC85" s="24" t="str">
        <f t="shared" si="71"/>
        <v/>
      </c>
      <c r="BM85" s="31">
        <f t="shared" si="72"/>
        <v>0</v>
      </c>
      <c r="BN85" s="31">
        <f t="shared" si="73"/>
        <v>0</v>
      </c>
      <c r="BO85" s="31" t="str">
        <f t="shared" si="74"/>
        <v/>
      </c>
      <c r="BP85" s="31" t="str">
        <f t="shared" si="75"/>
        <v/>
      </c>
      <c r="BQ85" s="31" t="str">
        <f t="shared" si="76"/>
        <v/>
      </c>
      <c r="BR85" s="31" t="str">
        <f t="shared" si="77"/>
        <v/>
      </c>
      <c r="BS85" s="31" t="str">
        <f t="shared" si="78"/>
        <v/>
      </c>
      <c r="BT85" s="31" t="str">
        <f t="shared" si="79"/>
        <v/>
      </c>
      <c r="BU85" s="31" t="str">
        <f t="shared" si="80"/>
        <v/>
      </c>
    </row>
    <row r="86" spans="11:73" x14ac:dyDescent="0.3">
      <c r="K86" s="10">
        <f t="shared" si="45"/>
        <v>0</v>
      </c>
      <c r="L86" s="10">
        <f t="shared" si="46"/>
        <v>0</v>
      </c>
      <c r="M86" s="10" t="str">
        <f t="shared" si="47"/>
        <v/>
      </c>
      <c r="N86" s="10" t="str">
        <f t="shared" si="48"/>
        <v/>
      </c>
      <c r="O86" s="10" t="str">
        <f t="shared" si="49"/>
        <v/>
      </c>
      <c r="P86" s="10" t="str">
        <f t="shared" si="50"/>
        <v/>
      </c>
      <c r="Q86" s="10" t="str">
        <f t="shared" si="51"/>
        <v/>
      </c>
      <c r="R86" s="10" t="str">
        <f t="shared" si="52"/>
        <v/>
      </c>
      <c r="S86" s="10" t="str">
        <f t="shared" si="53"/>
        <v/>
      </c>
      <c r="AC86" s="17">
        <f t="shared" si="54"/>
        <v>0</v>
      </c>
      <c r="AD86" s="17">
        <f t="shared" si="55"/>
        <v>0</v>
      </c>
      <c r="AE86" s="32" t="str">
        <f t="shared" si="56"/>
        <v/>
      </c>
      <c r="AF86" s="32" t="str">
        <f t="shared" si="57"/>
        <v/>
      </c>
      <c r="AG86" s="32" t="str">
        <f t="shared" si="58"/>
        <v/>
      </c>
      <c r="AH86" s="32" t="str">
        <f t="shared" si="59"/>
        <v/>
      </c>
      <c r="AI86" s="32" t="str">
        <f t="shared" si="60"/>
        <v/>
      </c>
      <c r="AJ86" s="32" t="str">
        <f t="shared" si="61"/>
        <v/>
      </c>
      <c r="AK86" s="32" t="str">
        <f t="shared" si="62"/>
        <v/>
      </c>
      <c r="AU86" s="24">
        <f t="shared" si="63"/>
        <v>0</v>
      </c>
      <c r="AV86" s="24">
        <f t="shared" si="64"/>
        <v>0</v>
      </c>
      <c r="AW86" s="24" t="str">
        <f t="shared" si="65"/>
        <v/>
      </c>
      <c r="AX86" s="24" t="str">
        <f t="shared" si="66"/>
        <v/>
      </c>
      <c r="AY86" s="24" t="str">
        <f t="shared" si="67"/>
        <v/>
      </c>
      <c r="AZ86" s="24" t="str">
        <f t="shared" si="68"/>
        <v/>
      </c>
      <c r="BA86" s="24" t="str">
        <f t="shared" si="69"/>
        <v/>
      </c>
      <c r="BB86" s="24" t="str">
        <f t="shared" si="70"/>
        <v/>
      </c>
      <c r="BC86" s="24" t="str">
        <f t="shared" si="71"/>
        <v/>
      </c>
      <c r="BM86" s="31">
        <f t="shared" si="72"/>
        <v>0</v>
      </c>
      <c r="BN86" s="31">
        <f t="shared" si="73"/>
        <v>0</v>
      </c>
      <c r="BO86" s="31" t="str">
        <f t="shared" si="74"/>
        <v/>
      </c>
      <c r="BP86" s="31" t="str">
        <f t="shared" si="75"/>
        <v/>
      </c>
      <c r="BQ86" s="31" t="str">
        <f t="shared" si="76"/>
        <v/>
      </c>
      <c r="BR86" s="31" t="str">
        <f t="shared" si="77"/>
        <v/>
      </c>
      <c r="BS86" s="31" t="str">
        <f t="shared" si="78"/>
        <v/>
      </c>
      <c r="BT86" s="31" t="str">
        <f t="shared" si="79"/>
        <v/>
      </c>
      <c r="BU86" s="31" t="str">
        <f t="shared" si="80"/>
        <v/>
      </c>
    </row>
    <row r="87" spans="11:73" x14ac:dyDescent="0.3">
      <c r="K87" s="10">
        <f t="shared" si="45"/>
        <v>0</v>
      </c>
      <c r="L87" s="10">
        <f t="shared" si="46"/>
        <v>0</v>
      </c>
      <c r="M87" s="10" t="str">
        <f t="shared" si="47"/>
        <v/>
      </c>
      <c r="N87" s="10" t="str">
        <f t="shared" si="48"/>
        <v/>
      </c>
      <c r="O87" s="10" t="str">
        <f t="shared" si="49"/>
        <v/>
      </c>
      <c r="P87" s="10" t="str">
        <f t="shared" si="50"/>
        <v/>
      </c>
      <c r="Q87" s="10" t="str">
        <f t="shared" si="51"/>
        <v/>
      </c>
      <c r="R87" s="10" t="str">
        <f t="shared" si="52"/>
        <v/>
      </c>
      <c r="S87" s="10" t="str">
        <f t="shared" si="53"/>
        <v/>
      </c>
      <c r="AC87" s="17">
        <f t="shared" si="54"/>
        <v>0</v>
      </c>
      <c r="AD87" s="17">
        <f t="shared" si="55"/>
        <v>0</v>
      </c>
      <c r="AE87" s="32" t="str">
        <f t="shared" si="56"/>
        <v/>
      </c>
      <c r="AF87" s="32" t="str">
        <f t="shared" si="57"/>
        <v/>
      </c>
      <c r="AG87" s="32" t="str">
        <f t="shared" si="58"/>
        <v/>
      </c>
      <c r="AH87" s="32" t="str">
        <f t="shared" si="59"/>
        <v/>
      </c>
      <c r="AI87" s="32" t="str">
        <f t="shared" si="60"/>
        <v/>
      </c>
      <c r="AJ87" s="32" t="str">
        <f t="shared" si="61"/>
        <v/>
      </c>
      <c r="AK87" s="32" t="str">
        <f t="shared" si="62"/>
        <v/>
      </c>
      <c r="AU87" s="24">
        <f t="shared" si="63"/>
        <v>0</v>
      </c>
      <c r="AV87" s="24">
        <f t="shared" si="64"/>
        <v>0</v>
      </c>
      <c r="AW87" s="24" t="str">
        <f t="shared" si="65"/>
        <v/>
      </c>
      <c r="AX87" s="24" t="str">
        <f t="shared" si="66"/>
        <v/>
      </c>
      <c r="AY87" s="24" t="str">
        <f t="shared" si="67"/>
        <v/>
      </c>
      <c r="AZ87" s="24" t="str">
        <f t="shared" si="68"/>
        <v/>
      </c>
      <c r="BA87" s="24" t="str">
        <f t="shared" si="69"/>
        <v/>
      </c>
      <c r="BB87" s="24" t="str">
        <f t="shared" si="70"/>
        <v/>
      </c>
      <c r="BC87" s="24" t="str">
        <f t="shared" si="71"/>
        <v/>
      </c>
      <c r="BM87" s="31">
        <f t="shared" si="72"/>
        <v>0</v>
      </c>
      <c r="BN87" s="31">
        <f t="shared" si="73"/>
        <v>0</v>
      </c>
      <c r="BO87" s="31" t="str">
        <f t="shared" si="74"/>
        <v/>
      </c>
      <c r="BP87" s="31" t="str">
        <f t="shared" si="75"/>
        <v/>
      </c>
      <c r="BQ87" s="31" t="str">
        <f t="shared" si="76"/>
        <v/>
      </c>
      <c r="BR87" s="31" t="str">
        <f t="shared" si="77"/>
        <v/>
      </c>
      <c r="BS87" s="31" t="str">
        <f t="shared" si="78"/>
        <v/>
      </c>
      <c r="BT87" s="31" t="str">
        <f t="shared" si="79"/>
        <v/>
      </c>
      <c r="BU87" s="31" t="str">
        <f t="shared" si="80"/>
        <v/>
      </c>
    </row>
    <row r="88" spans="11:73" x14ac:dyDescent="0.3">
      <c r="K88" s="10">
        <f t="shared" si="45"/>
        <v>0</v>
      </c>
      <c r="L88" s="10">
        <f t="shared" si="46"/>
        <v>0</v>
      </c>
      <c r="M88" s="10" t="str">
        <f t="shared" si="47"/>
        <v/>
      </c>
      <c r="N88" s="10" t="str">
        <f t="shared" si="48"/>
        <v/>
      </c>
      <c r="O88" s="10" t="str">
        <f t="shared" si="49"/>
        <v/>
      </c>
      <c r="P88" s="10" t="str">
        <f t="shared" si="50"/>
        <v/>
      </c>
      <c r="Q88" s="10" t="str">
        <f t="shared" si="51"/>
        <v/>
      </c>
      <c r="R88" s="10" t="str">
        <f t="shared" si="52"/>
        <v/>
      </c>
      <c r="S88" s="10" t="str">
        <f t="shared" si="53"/>
        <v/>
      </c>
      <c r="AC88" s="17">
        <f t="shared" si="54"/>
        <v>0</v>
      </c>
      <c r="AD88" s="17">
        <f t="shared" si="55"/>
        <v>0</v>
      </c>
      <c r="AE88" s="32" t="str">
        <f t="shared" si="56"/>
        <v/>
      </c>
      <c r="AF88" s="32" t="str">
        <f t="shared" si="57"/>
        <v/>
      </c>
      <c r="AG88" s="32" t="str">
        <f t="shared" si="58"/>
        <v/>
      </c>
      <c r="AH88" s="32" t="str">
        <f t="shared" si="59"/>
        <v/>
      </c>
      <c r="AI88" s="32" t="str">
        <f t="shared" si="60"/>
        <v/>
      </c>
      <c r="AJ88" s="32" t="str">
        <f t="shared" si="61"/>
        <v/>
      </c>
      <c r="AK88" s="32" t="str">
        <f t="shared" si="62"/>
        <v/>
      </c>
      <c r="AU88" s="24">
        <f t="shared" si="63"/>
        <v>0</v>
      </c>
      <c r="AV88" s="24">
        <f t="shared" si="64"/>
        <v>0</v>
      </c>
      <c r="AW88" s="24" t="str">
        <f t="shared" si="65"/>
        <v/>
      </c>
      <c r="AX88" s="24" t="str">
        <f t="shared" si="66"/>
        <v/>
      </c>
      <c r="AY88" s="24" t="str">
        <f t="shared" si="67"/>
        <v/>
      </c>
      <c r="AZ88" s="24" t="str">
        <f t="shared" si="68"/>
        <v/>
      </c>
      <c r="BA88" s="24" t="str">
        <f t="shared" si="69"/>
        <v/>
      </c>
      <c r="BB88" s="24" t="str">
        <f t="shared" si="70"/>
        <v/>
      </c>
      <c r="BC88" s="24" t="str">
        <f t="shared" si="71"/>
        <v/>
      </c>
      <c r="BM88" s="31">
        <f t="shared" si="72"/>
        <v>0</v>
      </c>
      <c r="BN88" s="31">
        <f t="shared" si="73"/>
        <v>0</v>
      </c>
      <c r="BO88" s="31" t="str">
        <f t="shared" si="74"/>
        <v/>
      </c>
      <c r="BP88" s="31" t="str">
        <f t="shared" si="75"/>
        <v/>
      </c>
      <c r="BQ88" s="31" t="str">
        <f t="shared" si="76"/>
        <v/>
      </c>
      <c r="BR88" s="31" t="str">
        <f t="shared" si="77"/>
        <v/>
      </c>
      <c r="BS88" s="31" t="str">
        <f t="shared" si="78"/>
        <v/>
      </c>
      <c r="BT88" s="31" t="str">
        <f t="shared" si="79"/>
        <v/>
      </c>
      <c r="BU88" s="31" t="str">
        <f t="shared" si="80"/>
        <v/>
      </c>
    </row>
    <row r="89" spans="11:73" x14ac:dyDescent="0.3">
      <c r="K89" s="10">
        <f t="shared" si="45"/>
        <v>0</v>
      </c>
      <c r="L89" s="10">
        <f t="shared" si="46"/>
        <v>0</v>
      </c>
      <c r="M89" s="10" t="str">
        <f t="shared" si="47"/>
        <v/>
      </c>
      <c r="N89" s="10" t="str">
        <f t="shared" si="48"/>
        <v/>
      </c>
      <c r="O89" s="10" t="str">
        <f t="shared" si="49"/>
        <v/>
      </c>
      <c r="P89" s="10" t="str">
        <f t="shared" si="50"/>
        <v/>
      </c>
      <c r="Q89" s="10" t="str">
        <f t="shared" si="51"/>
        <v/>
      </c>
      <c r="R89" s="10" t="str">
        <f t="shared" si="52"/>
        <v/>
      </c>
      <c r="S89" s="10" t="str">
        <f t="shared" si="53"/>
        <v/>
      </c>
      <c r="AC89" s="17">
        <f t="shared" si="54"/>
        <v>0</v>
      </c>
      <c r="AD89" s="17">
        <f t="shared" si="55"/>
        <v>0</v>
      </c>
      <c r="AE89" s="32" t="str">
        <f t="shared" si="56"/>
        <v/>
      </c>
      <c r="AF89" s="32" t="str">
        <f t="shared" si="57"/>
        <v/>
      </c>
      <c r="AG89" s="32" t="str">
        <f t="shared" si="58"/>
        <v/>
      </c>
      <c r="AH89" s="32" t="str">
        <f t="shared" si="59"/>
        <v/>
      </c>
      <c r="AI89" s="32" t="str">
        <f t="shared" si="60"/>
        <v/>
      </c>
      <c r="AJ89" s="32" t="str">
        <f t="shared" si="61"/>
        <v/>
      </c>
      <c r="AK89" s="32" t="str">
        <f t="shared" si="62"/>
        <v/>
      </c>
      <c r="AU89" s="24">
        <f t="shared" si="63"/>
        <v>0</v>
      </c>
      <c r="AV89" s="24">
        <f t="shared" si="64"/>
        <v>0</v>
      </c>
      <c r="AW89" s="24" t="str">
        <f t="shared" si="65"/>
        <v/>
      </c>
      <c r="AX89" s="24" t="str">
        <f t="shared" si="66"/>
        <v/>
      </c>
      <c r="AY89" s="24" t="str">
        <f t="shared" si="67"/>
        <v/>
      </c>
      <c r="AZ89" s="24" t="str">
        <f t="shared" si="68"/>
        <v/>
      </c>
      <c r="BA89" s="24" t="str">
        <f t="shared" si="69"/>
        <v/>
      </c>
      <c r="BB89" s="24" t="str">
        <f t="shared" si="70"/>
        <v/>
      </c>
      <c r="BC89" s="24" t="str">
        <f t="shared" si="71"/>
        <v/>
      </c>
      <c r="BM89" s="31">
        <f t="shared" si="72"/>
        <v>0</v>
      </c>
      <c r="BN89" s="31">
        <f t="shared" si="73"/>
        <v>0</v>
      </c>
      <c r="BO89" s="31" t="str">
        <f t="shared" si="74"/>
        <v/>
      </c>
      <c r="BP89" s="31" t="str">
        <f t="shared" si="75"/>
        <v/>
      </c>
      <c r="BQ89" s="31" t="str">
        <f t="shared" si="76"/>
        <v/>
      </c>
      <c r="BR89" s="31" t="str">
        <f t="shared" si="77"/>
        <v/>
      </c>
      <c r="BS89" s="31" t="str">
        <f t="shared" si="78"/>
        <v/>
      </c>
      <c r="BT89" s="31" t="str">
        <f t="shared" si="79"/>
        <v/>
      </c>
      <c r="BU89" s="31" t="str">
        <f t="shared" si="80"/>
        <v/>
      </c>
    </row>
    <row r="90" spans="11:73" x14ac:dyDescent="0.3">
      <c r="K90" s="10">
        <f t="shared" si="45"/>
        <v>0</v>
      </c>
      <c r="L90" s="10">
        <f t="shared" si="46"/>
        <v>0</v>
      </c>
      <c r="M90" s="10" t="str">
        <f t="shared" si="47"/>
        <v/>
      </c>
      <c r="N90" s="10" t="str">
        <f t="shared" si="48"/>
        <v/>
      </c>
      <c r="O90" s="10" t="str">
        <f t="shared" si="49"/>
        <v/>
      </c>
      <c r="P90" s="10" t="str">
        <f t="shared" si="50"/>
        <v/>
      </c>
      <c r="Q90" s="10" t="str">
        <f t="shared" si="51"/>
        <v/>
      </c>
      <c r="R90" s="10" t="str">
        <f t="shared" si="52"/>
        <v/>
      </c>
      <c r="S90" s="10" t="str">
        <f t="shared" si="53"/>
        <v/>
      </c>
      <c r="AC90" s="17">
        <f t="shared" si="54"/>
        <v>0</v>
      </c>
      <c r="AD90" s="17">
        <f t="shared" si="55"/>
        <v>0</v>
      </c>
      <c r="AE90" s="32" t="str">
        <f t="shared" si="56"/>
        <v/>
      </c>
      <c r="AF90" s="32" t="str">
        <f t="shared" si="57"/>
        <v/>
      </c>
      <c r="AG90" s="32" t="str">
        <f t="shared" si="58"/>
        <v/>
      </c>
      <c r="AH90" s="32" t="str">
        <f t="shared" si="59"/>
        <v/>
      </c>
      <c r="AI90" s="32" t="str">
        <f t="shared" si="60"/>
        <v/>
      </c>
      <c r="AJ90" s="32" t="str">
        <f t="shared" si="61"/>
        <v/>
      </c>
      <c r="AK90" s="32" t="str">
        <f t="shared" si="62"/>
        <v/>
      </c>
      <c r="AU90" s="24">
        <f t="shared" si="63"/>
        <v>0</v>
      </c>
      <c r="AV90" s="24">
        <f t="shared" si="64"/>
        <v>0</v>
      </c>
      <c r="AW90" s="24" t="str">
        <f t="shared" si="65"/>
        <v/>
      </c>
      <c r="AX90" s="24" t="str">
        <f t="shared" si="66"/>
        <v/>
      </c>
      <c r="AY90" s="24" t="str">
        <f t="shared" si="67"/>
        <v/>
      </c>
      <c r="AZ90" s="24" t="str">
        <f t="shared" si="68"/>
        <v/>
      </c>
      <c r="BA90" s="24" t="str">
        <f t="shared" si="69"/>
        <v/>
      </c>
      <c r="BB90" s="24" t="str">
        <f t="shared" si="70"/>
        <v/>
      </c>
      <c r="BC90" s="24" t="str">
        <f t="shared" si="71"/>
        <v/>
      </c>
      <c r="BM90" s="31">
        <f t="shared" si="72"/>
        <v>0</v>
      </c>
      <c r="BN90" s="31">
        <f t="shared" si="73"/>
        <v>0</v>
      </c>
      <c r="BO90" s="31" t="str">
        <f t="shared" si="74"/>
        <v/>
      </c>
      <c r="BP90" s="31" t="str">
        <f t="shared" si="75"/>
        <v/>
      </c>
      <c r="BQ90" s="31" t="str">
        <f t="shared" si="76"/>
        <v/>
      </c>
      <c r="BR90" s="31" t="str">
        <f t="shared" si="77"/>
        <v/>
      </c>
      <c r="BS90" s="31" t="str">
        <f t="shared" si="78"/>
        <v/>
      </c>
      <c r="BT90" s="31" t="str">
        <f t="shared" si="79"/>
        <v/>
      </c>
      <c r="BU90" s="31" t="str">
        <f t="shared" si="80"/>
        <v/>
      </c>
    </row>
    <row r="91" spans="11:73" x14ac:dyDescent="0.3">
      <c r="K91" s="10">
        <f t="shared" si="45"/>
        <v>0</v>
      </c>
      <c r="L91" s="10">
        <f t="shared" si="46"/>
        <v>0</v>
      </c>
      <c r="M91" s="10" t="str">
        <f t="shared" si="47"/>
        <v/>
      </c>
      <c r="N91" s="10" t="str">
        <f t="shared" si="48"/>
        <v/>
      </c>
      <c r="O91" s="10" t="str">
        <f t="shared" si="49"/>
        <v/>
      </c>
      <c r="P91" s="10" t="str">
        <f t="shared" si="50"/>
        <v/>
      </c>
      <c r="Q91" s="10" t="str">
        <f t="shared" si="51"/>
        <v/>
      </c>
      <c r="R91" s="10" t="str">
        <f t="shared" si="52"/>
        <v/>
      </c>
      <c r="S91" s="10" t="str">
        <f t="shared" si="53"/>
        <v/>
      </c>
      <c r="AC91" s="17">
        <f t="shared" si="54"/>
        <v>0</v>
      </c>
      <c r="AD91" s="17">
        <f t="shared" si="55"/>
        <v>0</v>
      </c>
      <c r="AE91" s="32" t="str">
        <f t="shared" si="56"/>
        <v/>
      </c>
      <c r="AF91" s="32" t="str">
        <f t="shared" si="57"/>
        <v/>
      </c>
      <c r="AG91" s="32" t="str">
        <f t="shared" si="58"/>
        <v/>
      </c>
      <c r="AH91" s="32" t="str">
        <f t="shared" si="59"/>
        <v/>
      </c>
      <c r="AI91" s="32" t="str">
        <f t="shared" si="60"/>
        <v/>
      </c>
      <c r="AJ91" s="32" t="str">
        <f t="shared" si="61"/>
        <v/>
      </c>
      <c r="AK91" s="32" t="str">
        <f t="shared" si="62"/>
        <v/>
      </c>
      <c r="AU91" s="24">
        <f t="shared" si="63"/>
        <v>0</v>
      </c>
      <c r="AV91" s="24">
        <f t="shared" si="64"/>
        <v>0</v>
      </c>
      <c r="AW91" s="24" t="str">
        <f t="shared" si="65"/>
        <v/>
      </c>
      <c r="AX91" s="24" t="str">
        <f t="shared" si="66"/>
        <v/>
      </c>
      <c r="AY91" s="24" t="str">
        <f t="shared" si="67"/>
        <v/>
      </c>
      <c r="AZ91" s="24" t="str">
        <f t="shared" si="68"/>
        <v/>
      </c>
      <c r="BA91" s="24" t="str">
        <f t="shared" si="69"/>
        <v/>
      </c>
      <c r="BB91" s="24" t="str">
        <f t="shared" si="70"/>
        <v/>
      </c>
      <c r="BC91" s="24" t="str">
        <f t="shared" si="71"/>
        <v/>
      </c>
      <c r="BM91" s="31">
        <f t="shared" si="72"/>
        <v>0</v>
      </c>
      <c r="BN91" s="31">
        <f t="shared" si="73"/>
        <v>0</v>
      </c>
      <c r="BO91" s="31" t="str">
        <f t="shared" si="74"/>
        <v/>
      </c>
      <c r="BP91" s="31" t="str">
        <f t="shared" si="75"/>
        <v/>
      </c>
      <c r="BQ91" s="31" t="str">
        <f t="shared" si="76"/>
        <v/>
      </c>
      <c r="BR91" s="31" t="str">
        <f t="shared" si="77"/>
        <v/>
      </c>
      <c r="BS91" s="31" t="str">
        <f t="shared" si="78"/>
        <v/>
      </c>
      <c r="BT91" s="31" t="str">
        <f t="shared" si="79"/>
        <v/>
      </c>
      <c r="BU91" s="31" t="str">
        <f t="shared" si="80"/>
        <v/>
      </c>
    </row>
    <row r="92" spans="11:73" x14ac:dyDescent="0.3">
      <c r="K92" s="10">
        <f t="shared" si="45"/>
        <v>0</v>
      </c>
      <c r="L92" s="10">
        <f t="shared" si="46"/>
        <v>0</v>
      </c>
      <c r="M92" s="10" t="str">
        <f t="shared" si="47"/>
        <v/>
      </c>
      <c r="N92" s="10" t="str">
        <f t="shared" si="48"/>
        <v/>
      </c>
      <c r="O92" s="10" t="str">
        <f t="shared" si="49"/>
        <v/>
      </c>
      <c r="P92" s="10" t="str">
        <f t="shared" si="50"/>
        <v/>
      </c>
      <c r="Q92" s="10" t="str">
        <f t="shared" si="51"/>
        <v/>
      </c>
      <c r="R92" s="10" t="str">
        <f t="shared" si="52"/>
        <v/>
      </c>
      <c r="S92" s="10" t="str">
        <f t="shared" si="53"/>
        <v/>
      </c>
      <c r="AC92" s="17">
        <f t="shared" si="54"/>
        <v>0</v>
      </c>
      <c r="AD92" s="17">
        <f t="shared" si="55"/>
        <v>0</v>
      </c>
      <c r="AE92" s="32" t="str">
        <f t="shared" si="56"/>
        <v/>
      </c>
      <c r="AF92" s="32" t="str">
        <f t="shared" si="57"/>
        <v/>
      </c>
      <c r="AG92" s="32" t="str">
        <f t="shared" si="58"/>
        <v/>
      </c>
      <c r="AH92" s="32" t="str">
        <f t="shared" si="59"/>
        <v/>
      </c>
      <c r="AI92" s="32" t="str">
        <f t="shared" si="60"/>
        <v/>
      </c>
      <c r="AJ92" s="32" t="str">
        <f t="shared" si="61"/>
        <v/>
      </c>
      <c r="AK92" s="32" t="str">
        <f t="shared" si="62"/>
        <v/>
      </c>
      <c r="AU92" s="24">
        <f t="shared" si="63"/>
        <v>0</v>
      </c>
      <c r="AV92" s="24">
        <f t="shared" si="64"/>
        <v>0</v>
      </c>
      <c r="AW92" s="24" t="str">
        <f t="shared" si="65"/>
        <v/>
      </c>
      <c r="AX92" s="24" t="str">
        <f t="shared" si="66"/>
        <v/>
      </c>
      <c r="AY92" s="24" t="str">
        <f t="shared" si="67"/>
        <v/>
      </c>
      <c r="AZ92" s="24" t="str">
        <f t="shared" si="68"/>
        <v/>
      </c>
      <c r="BA92" s="24" t="str">
        <f t="shared" si="69"/>
        <v/>
      </c>
      <c r="BB92" s="24" t="str">
        <f t="shared" si="70"/>
        <v/>
      </c>
      <c r="BC92" s="24" t="str">
        <f t="shared" si="71"/>
        <v/>
      </c>
      <c r="BM92" s="31">
        <f t="shared" si="72"/>
        <v>0</v>
      </c>
      <c r="BN92" s="31">
        <f t="shared" si="73"/>
        <v>0</v>
      </c>
      <c r="BO92" s="31" t="str">
        <f t="shared" si="74"/>
        <v/>
      </c>
      <c r="BP92" s="31" t="str">
        <f t="shared" si="75"/>
        <v/>
      </c>
      <c r="BQ92" s="31" t="str">
        <f t="shared" si="76"/>
        <v/>
      </c>
      <c r="BR92" s="31" t="str">
        <f t="shared" si="77"/>
        <v/>
      </c>
      <c r="BS92" s="31" t="str">
        <f t="shared" si="78"/>
        <v/>
      </c>
      <c r="BT92" s="31" t="str">
        <f t="shared" si="79"/>
        <v/>
      </c>
      <c r="BU92" s="31" t="str">
        <f t="shared" si="80"/>
        <v/>
      </c>
    </row>
    <row r="93" spans="11:73" x14ac:dyDescent="0.3">
      <c r="K93" s="10">
        <f t="shared" si="45"/>
        <v>0</v>
      </c>
      <c r="L93" s="10">
        <f t="shared" si="46"/>
        <v>0</v>
      </c>
      <c r="M93" s="10" t="str">
        <f t="shared" si="47"/>
        <v/>
      </c>
      <c r="N93" s="10" t="str">
        <f t="shared" si="48"/>
        <v/>
      </c>
      <c r="O93" s="10" t="str">
        <f t="shared" si="49"/>
        <v/>
      </c>
      <c r="P93" s="10" t="str">
        <f t="shared" si="50"/>
        <v/>
      </c>
      <c r="Q93" s="10" t="str">
        <f t="shared" si="51"/>
        <v/>
      </c>
      <c r="R93" s="10" t="str">
        <f t="shared" si="52"/>
        <v/>
      </c>
      <c r="S93" s="10" t="str">
        <f t="shared" si="53"/>
        <v/>
      </c>
      <c r="AC93" s="17">
        <f t="shared" si="54"/>
        <v>0</v>
      </c>
      <c r="AD93" s="17">
        <f t="shared" si="55"/>
        <v>0</v>
      </c>
      <c r="AE93" s="32" t="str">
        <f t="shared" si="56"/>
        <v/>
      </c>
      <c r="AF93" s="32" t="str">
        <f t="shared" si="57"/>
        <v/>
      </c>
      <c r="AG93" s="32" t="str">
        <f t="shared" si="58"/>
        <v/>
      </c>
      <c r="AH93" s="32" t="str">
        <f t="shared" si="59"/>
        <v/>
      </c>
      <c r="AI93" s="32" t="str">
        <f t="shared" si="60"/>
        <v/>
      </c>
      <c r="AJ93" s="32" t="str">
        <f t="shared" si="61"/>
        <v/>
      </c>
      <c r="AK93" s="32" t="str">
        <f t="shared" si="62"/>
        <v/>
      </c>
      <c r="AU93" s="24">
        <f t="shared" si="63"/>
        <v>0</v>
      </c>
      <c r="AV93" s="24">
        <f t="shared" si="64"/>
        <v>0</v>
      </c>
      <c r="AW93" s="24" t="str">
        <f t="shared" si="65"/>
        <v/>
      </c>
      <c r="AX93" s="24" t="str">
        <f t="shared" si="66"/>
        <v/>
      </c>
      <c r="AY93" s="24" t="str">
        <f t="shared" si="67"/>
        <v/>
      </c>
      <c r="AZ93" s="24" t="str">
        <f t="shared" si="68"/>
        <v/>
      </c>
      <c r="BA93" s="24" t="str">
        <f t="shared" si="69"/>
        <v/>
      </c>
      <c r="BB93" s="24" t="str">
        <f t="shared" si="70"/>
        <v/>
      </c>
      <c r="BC93" s="24" t="str">
        <f t="shared" si="71"/>
        <v/>
      </c>
      <c r="BM93" s="31">
        <f t="shared" si="72"/>
        <v>0</v>
      </c>
      <c r="BN93" s="31">
        <f t="shared" si="73"/>
        <v>0</v>
      </c>
      <c r="BO93" s="31" t="str">
        <f t="shared" si="74"/>
        <v/>
      </c>
      <c r="BP93" s="31" t="str">
        <f t="shared" si="75"/>
        <v/>
      </c>
      <c r="BQ93" s="31" t="str">
        <f t="shared" si="76"/>
        <v/>
      </c>
      <c r="BR93" s="31" t="str">
        <f t="shared" si="77"/>
        <v/>
      </c>
      <c r="BS93" s="31" t="str">
        <f t="shared" si="78"/>
        <v/>
      </c>
      <c r="BT93" s="31" t="str">
        <f t="shared" si="79"/>
        <v/>
      </c>
      <c r="BU93" s="31" t="str">
        <f t="shared" si="80"/>
        <v/>
      </c>
    </row>
    <row r="94" spans="11:73" x14ac:dyDescent="0.3">
      <c r="K94" s="10">
        <f t="shared" si="45"/>
        <v>0</v>
      </c>
      <c r="L94" s="10">
        <f t="shared" si="46"/>
        <v>0</v>
      </c>
      <c r="M94" s="10" t="str">
        <f t="shared" si="47"/>
        <v/>
      </c>
      <c r="N94" s="10" t="str">
        <f t="shared" si="48"/>
        <v/>
      </c>
      <c r="O94" s="10" t="str">
        <f t="shared" si="49"/>
        <v/>
      </c>
      <c r="P94" s="10" t="str">
        <f t="shared" si="50"/>
        <v/>
      </c>
      <c r="Q94" s="10" t="str">
        <f t="shared" si="51"/>
        <v/>
      </c>
      <c r="R94" s="10" t="str">
        <f t="shared" si="52"/>
        <v/>
      </c>
      <c r="S94" s="10" t="str">
        <f t="shared" si="53"/>
        <v/>
      </c>
      <c r="AC94" s="17">
        <f t="shared" si="54"/>
        <v>0</v>
      </c>
      <c r="AD94" s="17">
        <f t="shared" si="55"/>
        <v>0</v>
      </c>
      <c r="AE94" s="32" t="str">
        <f t="shared" si="56"/>
        <v/>
      </c>
      <c r="AF94" s="32" t="str">
        <f t="shared" si="57"/>
        <v/>
      </c>
      <c r="AG94" s="32" t="str">
        <f t="shared" si="58"/>
        <v/>
      </c>
      <c r="AH94" s="32" t="str">
        <f t="shared" si="59"/>
        <v/>
      </c>
      <c r="AI94" s="32" t="str">
        <f t="shared" si="60"/>
        <v/>
      </c>
      <c r="AJ94" s="32" t="str">
        <f t="shared" si="61"/>
        <v/>
      </c>
      <c r="AK94" s="32" t="str">
        <f t="shared" si="62"/>
        <v/>
      </c>
      <c r="AU94" s="24">
        <f t="shared" si="63"/>
        <v>0</v>
      </c>
      <c r="AV94" s="24">
        <f t="shared" si="64"/>
        <v>0</v>
      </c>
      <c r="AW94" s="24" t="str">
        <f t="shared" si="65"/>
        <v/>
      </c>
      <c r="AX94" s="24" t="str">
        <f t="shared" si="66"/>
        <v/>
      </c>
      <c r="AY94" s="24" t="str">
        <f t="shared" si="67"/>
        <v/>
      </c>
      <c r="AZ94" s="24" t="str">
        <f t="shared" si="68"/>
        <v/>
      </c>
      <c r="BA94" s="24" t="str">
        <f t="shared" si="69"/>
        <v/>
      </c>
      <c r="BB94" s="24" t="str">
        <f t="shared" si="70"/>
        <v/>
      </c>
      <c r="BC94" s="24" t="str">
        <f t="shared" si="71"/>
        <v/>
      </c>
      <c r="BM94" s="31">
        <f t="shared" si="72"/>
        <v>0</v>
      </c>
      <c r="BN94" s="31">
        <f t="shared" si="73"/>
        <v>0</v>
      </c>
      <c r="BO94" s="31" t="str">
        <f t="shared" si="74"/>
        <v/>
      </c>
      <c r="BP94" s="31" t="str">
        <f t="shared" si="75"/>
        <v/>
      </c>
      <c r="BQ94" s="31" t="str">
        <f t="shared" si="76"/>
        <v/>
      </c>
      <c r="BR94" s="31" t="str">
        <f t="shared" si="77"/>
        <v/>
      </c>
      <c r="BS94" s="31" t="str">
        <f t="shared" si="78"/>
        <v/>
      </c>
      <c r="BT94" s="31" t="str">
        <f t="shared" si="79"/>
        <v/>
      </c>
      <c r="BU94" s="31" t="str">
        <f t="shared" si="80"/>
        <v/>
      </c>
    </row>
    <row r="95" spans="11:73" x14ac:dyDescent="0.3">
      <c r="K95" s="10">
        <f t="shared" si="45"/>
        <v>0</v>
      </c>
      <c r="L95" s="10">
        <f t="shared" si="46"/>
        <v>0</v>
      </c>
      <c r="M95" s="10" t="str">
        <f t="shared" si="47"/>
        <v/>
      </c>
      <c r="N95" s="10" t="str">
        <f t="shared" si="48"/>
        <v/>
      </c>
      <c r="O95" s="10" t="str">
        <f t="shared" si="49"/>
        <v/>
      </c>
      <c r="P95" s="10" t="str">
        <f t="shared" si="50"/>
        <v/>
      </c>
      <c r="Q95" s="10" t="str">
        <f t="shared" si="51"/>
        <v/>
      </c>
      <c r="R95" s="10" t="str">
        <f t="shared" si="52"/>
        <v/>
      </c>
      <c r="S95" s="10" t="str">
        <f t="shared" si="53"/>
        <v/>
      </c>
      <c r="AC95" s="17">
        <f t="shared" si="54"/>
        <v>0</v>
      </c>
      <c r="AD95" s="17">
        <f t="shared" si="55"/>
        <v>0</v>
      </c>
      <c r="AE95" s="32" t="str">
        <f t="shared" si="56"/>
        <v/>
      </c>
      <c r="AF95" s="32" t="str">
        <f t="shared" si="57"/>
        <v/>
      </c>
      <c r="AG95" s="32" t="str">
        <f t="shared" si="58"/>
        <v/>
      </c>
      <c r="AH95" s="32" t="str">
        <f t="shared" si="59"/>
        <v/>
      </c>
      <c r="AI95" s="32" t="str">
        <f t="shared" si="60"/>
        <v/>
      </c>
      <c r="AJ95" s="32" t="str">
        <f t="shared" si="61"/>
        <v/>
      </c>
      <c r="AK95" s="32" t="str">
        <f t="shared" si="62"/>
        <v/>
      </c>
      <c r="AU95" s="24">
        <f t="shared" si="63"/>
        <v>0</v>
      </c>
      <c r="AV95" s="24">
        <f t="shared" si="64"/>
        <v>0</v>
      </c>
      <c r="AW95" s="24" t="str">
        <f t="shared" si="65"/>
        <v/>
      </c>
      <c r="AX95" s="24" t="str">
        <f t="shared" si="66"/>
        <v/>
      </c>
      <c r="AY95" s="24" t="str">
        <f t="shared" si="67"/>
        <v/>
      </c>
      <c r="AZ95" s="24" t="str">
        <f t="shared" si="68"/>
        <v/>
      </c>
      <c r="BA95" s="24" t="str">
        <f t="shared" si="69"/>
        <v/>
      </c>
      <c r="BB95" s="24" t="str">
        <f t="shared" si="70"/>
        <v/>
      </c>
      <c r="BC95" s="24" t="str">
        <f t="shared" si="71"/>
        <v/>
      </c>
      <c r="BM95" s="31">
        <f t="shared" si="72"/>
        <v>0</v>
      </c>
      <c r="BN95" s="31">
        <f t="shared" si="73"/>
        <v>0</v>
      </c>
      <c r="BO95" s="31" t="str">
        <f t="shared" si="74"/>
        <v/>
      </c>
      <c r="BP95" s="31" t="str">
        <f t="shared" si="75"/>
        <v/>
      </c>
      <c r="BQ95" s="31" t="str">
        <f t="shared" si="76"/>
        <v/>
      </c>
      <c r="BR95" s="31" t="str">
        <f t="shared" si="77"/>
        <v/>
      </c>
      <c r="BS95" s="31" t="str">
        <f t="shared" si="78"/>
        <v/>
      </c>
      <c r="BT95" s="31" t="str">
        <f t="shared" si="79"/>
        <v/>
      </c>
      <c r="BU95" s="31" t="str">
        <f t="shared" si="80"/>
        <v/>
      </c>
    </row>
    <row r="96" spans="11:73" x14ac:dyDescent="0.3">
      <c r="K96" s="10">
        <f t="shared" si="45"/>
        <v>0</v>
      </c>
      <c r="L96" s="10">
        <f t="shared" si="46"/>
        <v>0</v>
      </c>
      <c r="M96" s="10" t="str">
        <f t="shared" si="47"/>
        <v/>
      </c>
      <c r="N96" s="10" t="str">
        <f t="shared" si="48"/>
        <v/>
      </c>
      <c r="O96" s="10" t="str">
        <f t="shared" si="49"/>
        <v/>
      </c>
      <c r="P96" s="10" t="str">
        <f t="shared" si="50"/>
        <v/>
      </c>
      <c r="Q96" s="10" t="str">
        <f t="shared" si="51"/>
        <v/>
      </c>
      <c r="R96" s="10" t="str">
        <f t="shared" si="52"/>
        <v/>
      </c>
      <c r="S96" s="10" t="str">
        <f t="shared" si="53"/>
        <v/>
      </c>
      <c r="AC96" s="17">
        <f t="shared" si="54"/>
        <v>0</v>
      </c>
      <c r="AD96" s="17">
        <f t="shared" si="55"/>
        <v>0</v>
      </c>
      <c r="AE96" s="32" t="str">
        <f t="shared" si="56"/>
        <v/>
      </c>
      <c r="AF96" s="32" t="str">
        <f t="shared" si="57"/>
        <v/>
      </c>
      <c r="AG96" s="32" t="str">
        <f t="shared" si="58"/>
        <v/>
      </c>
      <c r="AH96" s="32" t="str">
        <f t="shared" si="59"/>
        <v/>
      </c>
      <c r="AI96" s="32" t="str">
        <f t="shared" si="60"/>
        <v/>
      </c>
      <c r="AJ96" s="32" t="str">
        <f t="shared" si="61"/>
        <v/>
      </c>
      <c r="AK96" s="32" t="str">
        <f t="shared" si="62"/>
        <v/>
      </c>
      <c r="AU96" s="24">
        <f t="shared" si="63"/>
        <v>0</v>
      </c>
      <c r="AV96" s="24">
        <f t="shared" si="64"/>
        <v>0</v>
      </c>
      <c r="AW96" s="24" t="str">
        <f t="shared" si="65"/>
        <v/>
      </c>
      <c r="AX96" s="24" t="str">
        <f t="shared" si="66"/>
        <v/>
      </c>
      <c r="AY96" s="24" t="str">
        <f t="shared" si="67"/>
        <v/>
      </c>
      <c r="AZ96" s="24" t="str">
        <f t="shared" si="68"/>
        <v/>
      </c>
      <c r="BA96" s="24" t="str">
        <f t="shared" si="69"/>
        <v/>
      </c>
      <c r="BB96" s="24" t="str">
        <f t="shared" si="70"/>
        <v/>
      </c>
      <c r="BC96" s="24" t="str">
        <f t="shared" si="71"/>
        <v/>
      </c>
      <c r="BM96" s="31">
        <f t="shared" si="72"/>
        <v>0</v>
      </c>
      <c r="BN96" s="31">
        <f t="shared" si="73"/>
        <v>0</v>
      </c>
      <c r="BO96" s="31" t="str">
        <f t="shared" si="74"/>
        <v/>
      </c>
      <c r="BP96" s="31" t="str">
        <f t="shared" si="75"/>
        <v/>
      </c>
      <c r="BQ96" s="31" t="str">
        <f t="shared" si="76"/>
        <v/>
      </c>
      <c r="BR96" s="31" t="str">
        <f t="shared" si="77"/>
        <v/>
      </c>
      <c r="BS96" s="31" t="str">
        <f t="shared" si="78"/>
        <v/>
      </c>
      <c r="BT96" s="31" t="str">
        <f t="shared" si="79"/>
        <v/>
      </c>
      <c r="BU96" s="31" t="str">
        <f t="shared" si="80"/>
        <v/>
      </c>
    </row>
    <row r="97" spans="11:73" x14ac:dyDescent="0.3">
      <c r="K97" s="10">
        <f t="shared" si="45"/>
        <v>0</v>
      </c>
      <c r="L97" s="10">
        <f t="shared" si="46"/>
        <v>0</v>
      </c>
      <c r="M97" s="10" t="str">
        <f t="shared" si="47"/>
        <v/>
      </c>
      <c r="N97" s="10" t="str">
        <f t="shared" si="48"/>
        <v/>
      </c>
      <c r="O97" s="10" t="str">
        <f t="shared" si="49"/>
        <v/>
      </c>
      <c r="P97" s="10" t="str">
        <f t="shared" si="50"/>
        <v/>
      </c>
      <c r="Q97" s="10" t="str">
        <f t="shared" si="51"/>
        <v/>
      </c>
      <c r="R97" s="10" t="str">
        <f t="shared" si="52"/>
        <v/>
      </c>
      <c r="S97" s="10" t="str">
        <f t="shared" si="53"/>
        <v/>
      </c>
      <c r="AC97" s="17">
        <f t="shared" si="54"/>
        <v>0</v>
      </c>
      <c r="AD97" s="17">
        <f t="shared" si="55"/>
        <v>0</v>
      </c>
      <c r="AE97" s="32" t="str">
        <f t="shared" si="56"/>
        <v/>
      </c>
      <c r="AF97" s="32" t="str">
        <f t="shared" si="57"/>
        <v/>
      </c>
      <c r="AG97" s="32" t="str">
        <f t="shared" si="58"/>
        <v/>
      </c>
      <c r="AH97" s="32" t="str">
        <f t="shared" si="59"/>
        <v/>
      </c>
      <c r="AI97" s="32" t="str">
        <f t="shared" si="60"/>
        <v/>
      </c>
      <c r="AJ97" s="32" t="str">
        <f t="shared" si="61"/>
        <v/>
      </c>
      <c r="AK97" s="32" t="str">
        <f t="shared" si="62"/>
        <v/>
      </c>
      <c r="AU97" s="24">
        <f t="shared" si="63"/>
        <v>0</v>
      </c>
      <c r="AV97" s="24">
        <f t="shared" si="64"/>
        <v>0</v>
      </c>
      <c r="AW97" s="24" t="str">
        <f t="shared" si="65"/>
        <v/>
      </c>
      <c r="AX97" s="24" t="str">
        <f t="shared" si="66"/>
        <v/>
      </c>
      <c r="AY97" s="24" t="str">
        <f t="shared" si="67"/>
        <v/>
      </c>
      <c r="AZ97" s="24" t="str">
        <f t="shared" si="68"/>
        <v/>
      </c>
      <c r="BA97" s="24" t="str">
        <f t="shared" si="69"/>
        <v/>
      </c>
      <c r="BB97" s="24" t="str">
        <f t="shared" si="70"/>
        <v/>
      </c>
      <c r="BC97" s="24" t="str">
        <f t="shared" si="71"/>
        <v/>
      </c>
      <c r="BM97" s="31">
        <f t="shared" si="72"/>
        <v>0</v>
      </c>
      <c r="BN97" s="31">
        <f t="shared" si="73"/>
        <v>0</v>
      </c>
      <c r="BO97" s="31" t="str">
        <f t="shared" si="74"/>
        <v/>
      </c>
      <c r="BP97" s="31" t="str">
        <f t="shared" si="75"/>
        <v/>
      </c>
      <c r="BQ97" s="31" t="str">
        <f t="shared" si="76"/>
        <v/>
      </c>
      <c r="BR97" s="31" t="str">
        <f t="shared" si="77"/>
        <v/>
      </c>
      <c r="BS97" s="31" t="str">
        <f t="shared" si="78"/>
        <v/>
      </c>
      <c r="BT97" s="31" t="str">
        <f t="shared" si="79"/>
        <v/>
      </c>
      <c r="BU97" s="31" t="str">
        <f t="shared" si="80"/>
        <v/>
      </c>
    </row>
    <row r="98" spans="11:73" x14ac:dyDescent="0.3">
      <c r="K98" s="10">
        <f t="shared" si="45"/>
        <v>0</v>
      </c>
      <c r="L98" s="10">
        <f t="shared" si="46"/>
        <v>0</v>
      </c>
      <c r="M98" s="10" t="str">
        <f t="shared" si="47"/>
        <v/>
      </c>
      <c r="N98" s="10" t="str">
        <f t="shared" si="48"/>
        <v/>
      </c>
      <c r="O98" s="10" t="str">
        <f t="shared" si="49"/>
        <v/>
      </c>
      <c r="P98" s="10" t="str">
        <f t="shared" si="50"/>
        <v/>
      </c>
      <c r="Q98" s="10" t="str">
        <f t="shared" si="51"/>
        <v/>
      </c>
      <c r="R98" s="10" t="str">
        <f t="shared" si="52"/>
        <v/>
      </c>
      <c r="S98" s="10" t="str">
        <f t="shared" si="53"/>
        <v/>
      </c>
      <c r="AC98" s="17">
        <f t="shared" si="54"/>
        <v>0</v>
      </c>
      <c r="AD98" s="17">
        <f t="shared" si="55"/>
        <v>0</v>
      </c>
      <c r="AE98" s="32" t="str">
        <f t="shared" si="56"/>
        <v/>
      </c>
      <c r="AF98" s="32" t="str">
        <f t="shared" si="57"/>
        <v/>
      </c>
      <c r="AG98" s="32" t="str">
        <f t="shared" si="58"/>
        <v/>
      </c>
      <c r="AH98" s="32" t="str">
        <f t="shared" si="59"/>
        <v/>
      </c>
      <c r="AI98" s="32" t="str">
        <f t="shared" si="60"/>
        <v/>
      </c>
      <c r="AJ98" s="32" t="str">
        <f t="shared" si="61"/>
        <v/>
      </c>
      <c r="AK98" s="32" t="str">
        <f t="shared" si="62"/>
        <v/>
      </c>
      <c r="AU98" s="24">
        <f t="shared" si="63"/>
        <v>0</v>
      </c>
      <c r="AV98" s="24">
        <f t="shared" si="64"/>
        <v>0</v>
      </c>
      <c r="AW98" s="24" t="str">
        <f t="shared" si="65"/>
        <v/>
      </c>
      <c r="AX98" s="24" t="str">
        <f t="shared" si="66"/>
        <v/>
      </c>
      <c r="AY98" s="24" t="str">
        <f t="shared" si="67"/>
        <v/>
      </c>
      <c r="AZ98" s="24" t="str">
        <f t="shared" si="68"/>
        <v/>
      </c>
      <c r="BA98" s="24" t="str">
        <f t="shared" si="69"/>
        <v/>
      </c>
      <c r="BB98" s="24" t="str">
        <f t="shared" si="70"/>
        <v/>
      </c>
      <c r="BC98" s="24" t="str">
        <f t="shared" si="71"/>
        <v/>
      </c>
      <c r="BM98" s="31">
        <f t="shared" si="72"/>
        <v>0</v>
      </c>
      <c r="BN98" s="31">
        <f t="shared" si="73"/>
        <v>0</v>
      </c>
      <c r="BO98" s="31" t="str">
        <f t="shared" si="74"/>
        <v/>
      </c>
      <c r="BP98" s="31" t="str">
        <f t="shared" si="75"/>
        <v/>
      </c>
      <c r="BQ98" s="31" t="str">
        <f t="shared" si="76"/>
        <v/>
      </c>
      <c r="BR98" s="31" t="str">
        <f t="shared" si="77"/>
        <v/>
      </c>
      <c r="BS98" s="31" t="str">
        <f t="shared" si="78"/>
        <v/>
      </c>
      <c r="BT98" s="31" t="str">
        <f t="shared" si="79"/>
        <v/>
      </c>
      <c r="BU98" s="31" t="str">
        <f t="shared" si="80"/>
        <v/>
      </c>
    </row>
    <row r="99" spans="11:73" x14ac:dyDescent="0.3">
      <c r="K99" s="10">
        <f t="shared" si="45"/>
        <v>0</v>
      </c>
      <c r="L99" s="10">
        <f t="shared" si="46"/>
        <v>0</v>
      </c>
      <c r="M99" s="10" t="str">
        <f t="shared" si="47"/>
        <v/>
      </c>
      <c r="N99" s="10" t="str">
        <f t="shared" si="48"/>
        <v/>
      </c>
      <c r="O99" s="10" t="str">
        <f t="shared" si="49"/>
        <v/>
      </c>
      <c r="P99" s="10" t="str">
        <f t="shared" si="50"/>
        <v/>
      </c>
      <c r="Q99" s="10" t="str">
        <f t="shared" si="51"/>
        <v/>
      </c>
      <c r="R99" s="10" t="str">
        <f t="shared" si="52"/>
        <v/>
      </c>
      <c r="S99" s="10" t="str">
        <f t="shared" si="53"/>
        <v/>
      </c>
      <c r="AC99" s="17">
        <f t="shared" si="54"/>
        <v>0</v>
      </c>
      <c r="AD99" s="17">
        <f t="shared" si="55"/>
        <v>0</v>
      </c>
      <c r="AE99" s="32" t="str">
        <f t="shared" si="56"/>
        <v/>
      </c>
      <c r="AF99" s="32" t="str">
        <f t="shared" si="57"/>
        <v/>
      </c>
      <c r="AG99" s="32" t="str">
        <f t="shared" si="58"/>
        <v/>
      </c>
      <c r="AH99" s="32" t="str">
        <f t="shared" si="59"/>
        <v/>
      </c>
      <c r="AI99" s="32" t="str">
        <f t="shared" si="60"/>
        <v/>
      </c>
      <c r="AJ99" s="32" t="str">
        <f t="shared" si="61"/>
        <v/>
      </c>
      <c r="AK99" s="32" t="str">
        <f t="shared" si="62"/>
        <v/>
      </c>
      <c r="AU99" s="24">
        <f t="shared" si="63"/>
        <v>0</v>
      </c>
      <c r="AV99" s="24">
        <f t="shared" si="64"/>
        <v>0</v>
      </c>
      <c r="AW99" s="24" t="str">
        <f t="shared" si="65"/>
        <v/>
      </c>
      <c r="AX99" s="24" t="str">
        <f t="shared" si="66"/>
        <v/>
      </c>
      <c r="AY99" s="24" t="str">
        <f t="shared" si="67"/>
        <v/>
      </c>
      <c r="AZ99" s="24" t="str">
        <f t="shared" si="68"/>
        <v/>
      </c>
      <c r="BA99" s="24" t="str">
        <f t="shared" si="69"/>
        <v/>
      </c>
      <c r="BB99" s="24" t="str">
        <f t="shared" si="70"/>
        <v/>
      </c>
      <c r="BC99" s="24" t="str">
        <f t="shared" si="71"/>
        <v/>
      </c>
      <c r="BM99" s="31">
        <f t="shared" si="72"/>
        <v>0</v>
      </c>
      <c r="BN99" s="31">
        <f t="shared" si="73"/>
        <v>0</v>
      </c>
      <c r="BO99" s="31" t="str">
        <f t="shared" si="74"/>
        <v/>
      </c>
      <c r="BP99" s="31" t="str">
        <f t="shared" si="75"/>
        <v/>
      </c>
      <c r="BQ99" s="31" t="str">
        <f t="shared" si="76"/>
        <v/>
      </c>
      <c r="BR99" s="31" t="str">
        <f t="shared" si="77"/>
        <v/>
      </c>
      <c r="BS99" s="31" t="str">
        <f t="shared" si="78"/>
        <v/>
      </c>
      <c r="BT99" s="31" t="str">
        <f t="shared" si="79"/>
        <v/>
      </c>
      <c r="BU99" s="31" t="str">
        <f t="shared" si="80"/>
        <v/>
      </c>
    </row>
    <row r="100" spans="11:73" x14ac:dyDescent="0.3">
      <c r="K100" s="10">
        <f t="shared" si="45"/>
        <v>0</v>
      </c>
      <c r="L100" s="10">
        <f t="shared" si="46"/>
        <v>0</v>
      </c>
      <c r="M100" s="10" t="str">
        <f t="shared" si="47"/>
        <v/>
      </c>
      <c r="N100" s="10" t="str">
        <f t="shared" si="48"/>
        <v/>
      </c>
      <c r="O100" s="10" t="str">
        <f t="shared" si="49"/>
        <v/>
      </c>
      <c r="P100" s="10" t="str">
        <f t="shared" si="50"/>
        <v/>
      </c>
      <c r="Q100" s="10" t="str">
        <f t="shared" si="51"/>
        <v/>
      </c>
      <c r="R100" s="10" t="str">
        <f t="shared" si="52"/>
        <v/>
      </c>
      <c r="S100" s="10" t="str">
        <f t="shared" si="53"/>
        <v/>
      </c>
      <c r="AC100" s="17">
        <f t="shared" si="54"/>
        <v>0</v>
      </c>
      <c r="AD100" s="17">
        <f t="shared" si="55"/>
        <v>0</v>
      </c>
      <c r="AE100" s="32" t="str">
        <f t="shared" si="56"/>
        <v/>
      </c>
      <c r="AF100" s="32" t="str">
        <f t="shared" si="57"/>
        <v/>
      </c>
      <c r="AG100" s="32" t="str">
        <f t="shared" si="58"/>
        <v/>
      </c>
      <c r="AH100" s="32" t="str">
        <f t="shared" si="59"/>
        <v/>
      </c>
      <c r="AI100" s="32" t="str">
        <f t="shared" si="60"/>
        <v/>
      </c>
      <c r="AJ100" s="32" t="str">
        <f t="shared" si="61"/>
        <v/>
      </c>
      <c r="AK100" s="32" t="str">
        <f t="shared" si="62"/>
        <v/>
      </c>
      <c r="AU100" s="24">
        <f t="shared" si="63"/>
        <v>0</v>
      </c>
      <c r="AV100" s="24">
        <f t="shared" si="64"/>
        <v>0</v>
      </c>
      <c r="AW100" s="24" t="str">
        <f t="shared" si="65"/>
        <v/>
      </c>
      <c r="AX100" s="24" t="str">
        <f t="shared" si="66"/>
        <v/>
      </c>
      <c r="AY100" s="24" t="str">
        <f t="shared" si="67"/>
        <v/>
      </c>
      <c r="AZ100" s="24" t="str">
        <f t="shared" si="68"/>
        <v/>
      </c>
      <c r="BA100" s="24" t="str">
        <f t="shared" si="69"/>
        <v/>
      </c>
      <c r="BB100" s="24" t="str">
        <f t="shared" si="70"/>
        <v/>
      </c>
      <c r="BC100" s="24" t="str">
        <f t="shared" si="71"/>
        <v/>
      </c>
      <c r="BM100" s="31">
        <f t="shared" si="72"/>
        <v>0</v>
      </c>
      <c r="BN100" s="31">
        <f t="shared" si="73"/>
        <v>0</v>
      </c>
      <c r="BO100" s="31" t="str">
        <f t="shared" si="74"/>
        <v/>
      </c>
      <c r="BP100" s="31" t="str">
        <f t="shared" si="75"/>
        <v/>
      </c>
      <c r="BQ100" s="31" t="str">
        <f t="shared" si="76"/>
        <v/>
      </c>
      <c r="BR100" s="31" t="str">
        <f t="shared" si="77"/>
        <v/>
      </c>
      <c r="BS100" s="31" t="str">
        <f t="shared" si="78"/>
        <v/>
      </c>
      <c r="BT100" s="31" t="str">
        <f t="shared" si="79"/>
        <v/>
      </c>
      <c r="BU100" s="31" t="str">
        <f t="shared" si="80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4C6D4-19B8-437C-92A5-CED4CC5FCDAF}">
  <dimension ref="A1:CM100"/>
  <sheetViews>
    <sheetView topLeftCell="F1" workbookViewId="0">
      <selection activeCell="F8" sqref="F8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12883343</v>
      </c>
      <c r="E2" s="4">
        <f>MEDIAN(E8:E108)</f>
        <v>620</v>
      </c>
      <c r="F2" s="6">
        <f>MEDIAN(F8:F108)</f>
        <v>12883343</v>
      </c>
      <c r="G2" s="7" t="e">
        <f>MEDIAN(G8:G108)</f>
        <v>#NUM!</v>
      </c>
      <c r="H2" s="5"/>
      <c r="I2" s="4">
        <f>MEDIAN(I8:I108)</f>
        <v>620</v>
      </c>
      <c r="J2" s="5"/>
      <c r="K2" s="5"/>
      <c r="L2" s="5"/>
      <c r="M2" s="5">
        <f>IF(K4&gt;0,MEDIAN(M8:M108),"N/A")</f>
        <v>620</v>
      </c>
      <c r="N2" s="5">
        <f>IF(K4&gt;0,MEDIAN(N8:N108),"N/A")</f>
        <v>12883343</v>
      </c>
      <c r="O2" s="5">
        <f>IF(K4&gt;0,MEDIAN(O8:O108),"N/A")</f>
        <v>22915.381720417809</v>
      </c>
      <c r="P2" s="5" t="str">
        <f>IF(L4&gt;K4,MEDIAN(P8:P108),"N/A")</f>
        <v>N/A</v>
      </c>
      <c r="Q2" s="5">
        <f>IF(L4&gt;0,MEDIAN(Q8:Q108),"N/A")</f>
        <v>22915.381720417809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3882310</v>
      </c>
      <c r="W2" s="11">
        <f>MEDIAN(W8:W108)</f>
        <v>1766.5</v>
      </c>
      <c r="X2" s="13">
        <f>MEDIAN(X8:X108)</f>
        <v>3882310</v>
      </c>
      <c r="Y2" s="14" t="e">
        <f>MEDIAN(Y8:Y108)</f>
        <v>#NUM!</v>
      </c>
      <c r="Z2" s="12"/>
      <c r="AA2" s="11">
        <f>MEDIAN(AA8:AA108)</f>
        <v>1766.5</v>
      </c>
      <c r="AB2" s="12"/>
      <c r="AC2" s="12"/>
      <c r="AD2" s="12"/>
      <c r="AE2" s="11">
        <f>IF(AC4&gt;0,MEDIAN(AE8:AE108),"N/A")</f>
        <v>1766.5</v>
      </c>
      <c r="AF2" s="11">
        <f>IF(AC4&gt;0,MEDIAN(AF8:AF108),"N/A")</f>
        <v>3882310</v>
      </c>
      <c r="AG2" s="11">
        <f>IF(AC4&gt;0,MEDIAN(AG8:AG108),"N/A")</f>
        <v>2461.7316923793933</v>
      </c>
      <c r="AH2" s="11" t="str">
        <f>IF(AD4&gt;AC4,MEDIAN(AH8:AH108),"N/A")</f>
        <v>N/A</v>
      </c>
      <c r="AI2" s="11">
        <f>IF(AD4&gt;0,MEDIAN(AI8:AI108),"N/A")</f>
        <v>2461.7316923793933</v>
      </c>
      <c r="AJ2" s="11" t="str">
        <f>IF(AD4&gt;AC4,MEDIAN(AJ8:AJ108),"N/A")</f>
        <v>N/A</v>
      </c>
      <c r="AK2" s="11" t="str">
        <f>IF(AD4&gt;AC4,MEDIAN(AK8:AK108),"N/A")</f>
        <v>N/A</v>
      </c>
      <c r="AL2" s="18" t="e">
        <f>MEDIAN(AL8:AL108)</f>
        <v>#NUM!</v>
      </c>
      <c r="AM2" s="19"/>
      <c r="AN2" s="20">
        <f>MEDIAN(AN8:AN108)</f>
        <v>3050555.5</v>
      </c>
      <c r="AO2" s="18">
        <f>MEDIAN(AO8:AO108)</f>
        <v>1216</v>
      </c>
      <c r="AP2" s="20">
        <f>MEDIAN(AP8:AP108)</f>
        <v>3050555.5</v>
      </c>
      <c r="AQ2" s="21" t="e">
        <f>MEDIAN(AQ8:AQ108)</f>
        <v>#NUM!</v>
      </c>
      <c r="AR2" s="19"/>
      <c r="AS2" s="18">
        <f>MEDIAN(AS8:AS108)</f>
        <v>1216</v>
      </c>
      <c r="AT2" s="19"/>
      <c r="AU2" s="19"/>
      <c r="AV2" s="19"/>
      <c r="AW2" s="19">
        <f>IF(AU4&gt;0,MEDIAN(AW8:AW108),"N/A")</f>
        <v>1216</v>
      </c>
      <c r="AX2" s="19">
        <f>IF(AU4&gt;0,MEDIAN(AX8:AX108),"N/A")</f>
        <v>3050555.5</v>
      </c>
      <c r="AY2" s="19">
        <f>IF(AU4&gt;0,MEDIAN(AY8:AY108),"N/A")</f>
        <v>2615.5823096480326</v>
      </c>
      <c r="AZ2" s="19" t="str">
        <f>IF(AV4&gt;AU4,MEDIAN(AZ8:AZ108),"N/A")</f>
        <v>N/A</v>
      </c>
      <c r="BA2" s="19">
        <f>IF(AV4&gt;0,MEDIAN(BA8:BA108),"N/A")</f>
        <v>2615.5823096480326</v>
      </c>
      <c r="BB2" s="19" t="str">
        <f>IF(AV4&gt;AU4,MEDIAN(BB8:BB108),"N/A")</f>
        <v>N/A</v>
      </c>
      <c r="BC2" s="19" t="str">
        <f>IF(AV4&gt;AU4,MEDIAN(BC8:BC108),"N/A")</f>
        <v>N/A</v>
      </c>
      <c r="BD2" s="25" t="e">
        <f>MEDIAN(BD8:BD108)</f>
        <v>#NUM!</v>
      </c>
      <c r="BE2" s="26"/>
      <c r="BF2" s="27">
        <f>MEDIAN(BF8:BF108)</f>
        <v>8981833</v>
      </c>
      <c r="BG2" s="25">
        <f>MEDIAN(BG8:BG108)</f>
        <v>170.5</v>
      </c>
      <c r="BH2" s="27">
        <f>MEDIAN(BH8:BH108)</f>
        <v>8981833</v>
      </c>
      <c r="BI2" s="28" t="e">
        <f>MEDIAN(BI8:BI108)</f>
        <v>#NUM!</v>
      </c>
      <c r="BJ2" s="26"/>
      <c r="BK2" s="25">
        <f>MEDIAN(BK8:BK108)</f>
        <v>170.5</v>
      </c>
      <c r="BL2" s="26"/>
      <c r="BM2" s="26"/>
      <c r="BN2" s="26"/>
      <c r="BO2" s="26">
        <f>IF(BM4&gt;0,MEDIAN(BO8:BO108),"N/A")</f>
        <v>170.5</v>
      </c>
      <c r="BP2" s="26">
        <f>IF(BM4&gt;0,MEDIAN(BP8:BP108),"N/A")</f>
        <v>8981833</v>
      </c>
      <c r="BQ2" s="26">
        <f>IF(BM4&gt;0,MEDIAN(BQ8:BQ108),"N/A")</f>
        <v>49277.271739130432</v>
      </c>
      <c r="BR2" s="26" t="str">
        <f>IF(BN4&gt;BM4,MEDIAN(BR8:BR108),"N/A")</f>
        <v>N/A</v>
      </c>
      <c r="BS2" s="26">
        <f>IF(BN4&gt;0,MEDIAN(BS8:BS108),"N/A")</f>
        <v>49277.271739130432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>
        <f>MEDIAN(BX8:BX108)</f>
        <v>950558.5</v>
      </c>
      <c r="BY2" s="34">
        <f>MEDIAN(BY8:BY108)</f>
        <v>83</v>
      </c>
      <c r="BZ2" s="41">
        <f>MEDIAN(BZ8:BZ108)</f>
        <v>950558.5</v>
      </c>
      <c r="CA2" s="42" t="e">
        <f>MEDIAN(CA8:CA108)</f>
        <v>#NUM!</v>
      </c>
      <c r="CB2" s="40"/>
      <c r="CC2" s="34">
        <f>MEDIAN(CC8:CC108)</f>
        <v>85.5</v>
      </c>
      <c r="CD2" s="40"/>
      <c r="CE2" s="40"/>
      <c r="CF2" s="40"/>
      <c r="CG2" s="40">
        <f>IF(CE4&gt;0,MEDIAN(CG8:CG108),"N/A")</f>
        <v>83</v>
      </c>
      <c r="CH2" s="40">
        <f>IF(CE4&gt;0,MEDIAN(CH8:CH108),"N/A")</f>
        <v>950558.5</v>
      </c>
      <c r="CI2" s="40">
        <f>IF(CE4&gt;0,MEDIAN(CI8:CI108),"N/A")</f>
        <v>12220.860560344827</v>
      </c>
      <c r="CJ2" s="40" t="str">
        <f>IF(CF4&gt;CE4,MEDIAN(CJ8:CJ108),"N/A")</f>
        <v>N/A</v>
      </c>
      <c r="CK2" s="40">
        <f>IF(CF4&gt;0,MEDIAN(CK8:CK108),"N/A")</f>
        <v>12436.847254901961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17604246.933333334</v>
      </c>
      <c r="E3" s="4">
        <f>AVERAGE(E8:E108)</f>
        <v>693.0333333333333</v>
      </c>
      <c r="F3" s="6">
        <f>AVERAGE(F8:F108)</f>
        <v>17604246.933333334</v>
      </c>
      <c r="G3" s="7" t="e">
        <f>AVERAGE(G8:G108)</f>
        <v>#DIV/0!</v>
      </c>
      <c r="H3" s="5"/>
      <c r="I3" s="4">
        <f>AVERAGE(I8:I108)</f>
        <v>693.06666666666672</v>
      </c>
      <c r="J3" s="5"/>
      <c r="K3" s="8">
        <f>K4/L4</f>
        <v>1</v>
      </c>
      <c r="L3" s="5"/>
      <c r="M3" s="5">
        <f>IF(K4&gt;0,AVERAGE(M8:M108),"N/A")</f>
        <v>693.0333333333333</v>
      </c>
      <c r="N3" s="5">
        <f>IF(K4&gt;0,AVERAGE(N8:N108),"N/A")</f>
        <v>17604246.933333334</v>
      </c>
      <c r="O3" s="5">
        <f>IF(K4&gt;0,AVERAGE(O8:O108),"N/A")</f>
        <v>24015.554677605072</v>
      </c>
      <c r="P3" s="5" t="str">
        <f>IF(L4&gt;K4,AVERAGE(P8:P108),"N/A")</f>
        <v>N/A</v>
      </c>
      <c r="Q3" s="5">
        <f>IF(L4&gt;0,AVERAGE(Q8:Q108),"N/A")</f>
        <v>24016.522407445704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4363739.2</v>
      </c>
      <c r="W3" s="11">
        <f>AVERAGE(W8:W108)</f>
        <v>1704.0333333333333</v>
      </c>
      <c r="X3" s="13">
        <f>AVERAGE(X8:X108)</f>
        <v>4363739.2</v>
      </c>
      <c r="Y3" s="14" t="e">
        <f>AVERAGE(Y8:Y108)</f>
        <v>#DIV/0!</v>
      </c>
      <c r="Z3" s="12"/>
      <c r="AA3" s="11">
        <f>AVERAGE(AA8:AA108)</f>
        <v>1704.1333333333334</v>
      </c>
      <c r="AB3" s="12"/>
      <c r="AC3" s="15">
        <f>AC4/AD4</f>
        <v>1</v>
      </c>
      <c r="AD3" s="12"/>
      <c r="AE3" s="11">
        <f>IF(AC4&gt;0,AVERAGE(AE8:AE108),"N/A")</f>
        <v>1704.0333333333333</v>
      </c>
      <c r="AF3" s="11">
        <f>IF(AC4&gt;0,AVERAGE(AF8:AF108),"N/A")</f>
        <v>4363739.2</v>
      </c>
      <c r="AG3" s="11">
        <f>IF(AC4&gt;0,AVERAGE(AG8:AG108),"N/A")</f>
        <v>2618.4647261164155</v>
      </c>
      <c r="AH3" s="11" t="str">
        <f>IF(AD4&gt;AC4,AVERAGE(AH8:AH108),"N/A")</f>
        <v>N/A</v>
      </c>
      <c r="AI3" s="11">
        <f>IF(AD4&gt;0,AVERAGE(AI8:AI108),"N/A")</f>
        <v>2618.7115350809368</v>
      </c>
      <c r="AJ3" s="11" t="str">
        <f>IF(AD4&gt;AC4,AVERAGE(AJ8:AJ108),"N/A")</f>
        <v>N/A</v>
      </c>
      <c r="AK3" s="11" t="str">
        <f>IF(AD4&gt;AC4,AVERAGE(AK8:AK108),"N/A")</f>
        <v>N/A</v>
      </c>
      <c r="AL3" s="18" t="e">
        <f>AVERAGE(AL8:AL108)</f>
        <v>#DIV/0!</v>
      </c>
      <c r="AM3" s="19"/>
      <c r="AN3" s="20">
        <f>AVERAGE(AN8:AN108)</f>
        <v>3871016.5333333332</v>
      </c>
      <c r="AO3" s="18">
        <f>AVERAGE(AO8:AO108)</f>
        <v>1338.9333333333334</v>
      </c>
      <c r="AP3" s="20">
        <f>AVERAGE(AP8:AP108)</f>
        <v>3871016.5333333332</v>
      </c>
      <c r="AQ3" s="21" t="e">
        <f>AVERAGE(AQ8:AQ108)</f>
        <v>#DIV/0!</v>
      </c>
      <c r="AR3" s="19"/>
      <c r="AS3" s="18">
        <f>AVERAGE(AS8:AS108)</f>
        <v>1338.9666666666667</v>
      </c>
      <c r="AT3" s="19"/>
      <c r="AU3" s="22">
        <f>AU4/AV4</f>
        <v>1</v>
      </c>
      <c r="AV3" s="19"/>
      <c r="AW3" s="19">
        <f>IF(AU4&gt;0,AVERAGE(AW8:AW108),"N/A")</f>
        <v>1338.9333333333334</v>
      </c>
      <c r="AX3" s="19">
        <f>IF(AU4&gt;0,AVERAGE(AX8:AX108),"N/A")</f>
        <v>3871016.5333333332</v>
      </c>
      <c r="AY3" s="19">
        <f>IF(AU4&gt;0,AVERAGE(AY8:AY108),"N/A")</f>
        <v>2737.2107602961437</v>
      </c>
      <c r="AZ3" s="19" t="str">
        <f>IF(AV4&gt;AU4,AVERAGE(AZ8:AZ108),"N/A")</f>
        <v>N/A</v>
      </c>
      <c r="BA3" s="19">
        <f>IF(AV4&gt;0,AVERAGE(BA8:BA108),"N/A")</f>
        <v>2737.2831246952287</v>
      </c>
      <c r="BB3" s="19" t="str">
        <f>IF(AV4&gt;AU4,AVERAGE(BB8:BB108),"N/A")</f>
        <v>N/A</v>
      </c>
      <c r="BC3" s="19" t="str">
        <f>IF(AV4&gt;AU4,AVERAGE(BC8:BC108),"N/A")</f>
        <v>N/A</v>
      </c>
      <c r="BD3" s="25" t="e">
        <f>AVERAGE(BD8:BD108)</f>
        <v>#DIV/0!</v>
      </c>
      <c r="BE3" s="26"/>
      <c r="BF3" s="27">
        <f>AVERAGE(BF8:BF108)</f>
        <v>12116655.366666667</v>
      </c>
      <c r="BG3" s="25">
        <f>AVERAGE(BG8:BG108)</f>
        <v>249.4</v>
      </c>
      <c r="BH3" s="27">
        <f>AVERAGE(BH8:BH108)</f>
        <v>12116655.366666667</v>
      </c>
      <c r="BI3" s="28" t="e">
        <f>AVERAGE(BI8:BI108)</f>
        <v>#DIV/0!</v>
      </c>
      <c r="BJ3" s="26"/>
      <c r="BK3" s="25">
        <f>AVERAGE(BK8:BK108)</f>
        <v>249.4</v>
      </c>
      <c r="BL3" s="26"/>
      <c r="BM3" s="29">
        <f>BM4/BN4</f>
        <v>1</v>
      </c>
      <c r="BN3" s="26"/>
      <c r="BO3" s="26">
        <f>IF(BM4&gt;0,AVERAGE(BO8:BO108),"N/A")</f>
        <v>249.4</v>
      </c>
      <c r="BP3" s="26">
        <f>IF(BM4&gt;0,AVERAGE(BP8:BP108),"N/A")</f>
        <v>12116655.366666667</v>
      </c>
      <c r="BQ3" s="26">
        <f>IF(BM4&gt;0,AVERAGE(BQ8:BQ108),"N/A")</f>
        <v>49087.164522475032</v>
      </c>
      <c r="BR3" s="26" t="str">
        <f>IF(BN4&gt;BM4,AVERAGE(BR8:BR108),"N/A")</f>
        <v>N/A</v>
      </c>
      <c r="BS3" s="26">
        <f>IF(BN4&gt;0,AVERAGE(BS8:BS108),"N/A")</f>
        <v>49087.164522475032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>
        <f>AVERAGE(BX8:BX108)</f>
        <v>1073267.1666666667</v>
      </c>
      <c r="BY3" s="34">
        <f>AVERAGE(BY8:BY108)</f>
        <v>92.63333333333334</v>
      </c>
      <c r="BZ3" s="41">
        <f>AVERAGE(BZ8:BZ108)</f>
        <v>1073267.1666666667</v>
      </c>
      <c r="CA3" s="42" t="e">
        <f>AVERAGE(CA8:CA108)</f>
        <v>#DIV/0!</v>
      </c>
      <c r="CB3" s="40"/>
      <c r="CC3" s="34">
        <f>AVERAGE(CC8:CC108)</f>
        <v>94.033333333333331</v>
      </c>
      <c r="CD3" s="40"/>
      <c r="CE3" s="43">
        <f>CE4/CF4</f>
        <v>1</v>
      </c>
      <c r="CF3" s="40"/>
      <c r="CG3" s="40">
        <f>IF(CE4&gt;0,AVERAGE(CG8:CG108),"N/A")</f>
        <v>92.63333333333334</v>
      </c>
      <c r="CH3" s="40">
        <f>IF(CE4&gt;0,AVERAGE(CH8:CH108),"N/A")</f>
        <v>1073267.1666666667</v>
      </c>
      <c r="CI3" s="40">
        <f>IF(CE4&gt;0,AVERAGE(CI8:CI108),"N/A")</f>
        <v>11587.477210132443</v>
      </c>
      <c r="CJ3" s="40" t="str">
        <f>IF(CF4&gt;CE4,AVERAGE(CJ8:CJ108),"N/A")</f>
        <v>N/A</v>
      </c>
      <c r="CK3" s="40">
        <f>IF(CF4&gt;0,AVERAGE(CK8:CK108),"N/A")</f>
        <v>11797.021063482302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9309321.1012192145</v>
      </c>
      <c r="E4" s="4">
        <f>STDEV(E8:E108)</f>
        <v>191.86552103210087</v>
      </c>
      <c r="F4" s="6">
        <f>STDEV(F8:F108)</f>
        <v>9309321.1012192145</v>
      </c>
      <c r="G4" s="7" t="e">
        <f>STDEV(G8:G108)</f>
        <v>#DIV/0!</v>
      </c>
      <c r="H4" s="5"/>
      <c r="I4" s="4">
        <f>STDEV(I8:I108)</f>
        <v>191.84619078715178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191.86552103210087</v>
      </c>
      <c r="N4" s="5">
        <f>IF(K4&gt;1,STDEV(N8:N108),"N/A")</f>
        <v>9309321.1012192145</v>
      </c>
      <c r="O4" s="5">
        <f>IF(K4&gt;1,STDEV(O8:O108),"N/A")</f>
        <v>6010.9092423136817</v>
      </c>
      <c r="P4" s="5" t="str">
        <f>IF(L4&gt;K4+1,STDEV(P8:P108),"N/A")</f>
        <v>N/A</v>
      </c>
      <c r="Q4" s="5">
        <f>IF(L4&gt;0,STDEV(Q8:Q108),"N/A")</f>
        <v>6009.7403233885116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1757406.0703453782</v>
      </c>
      <c r="W4" s="11">
        <f>STDEV(W8:W108)</f>
        <v>448.52259262154683</v>
      </c>
      <c r="X4" s="13">
        <f>STDEV(X8:X108)</f>
        <v>1757406.0703453782</v>
      </c>
      <c r="Y4" s="14" t="e">
        <f>STDEV(Y8:Y108)</f>
        <v>#DIV/0!</v>
      </c>
      <c r="Z4" s="12"/>
      <c r="AA4" s="11">
        <f>STDEV(AA8:AA108)</f>
        <v>448.49439571582809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448.52259262154683</v>
      </c>
      <c r="AF4" s="11">
        <f>IF(AC4&gt;1,STDEV(AF8:AF108),"N/A")</f>
        <v>1757406.0703453782</v>
      </c>
      <c r="AG4" s="11">
        <f>IF(AC4&gt;1,STDEV(AG8:AG108),"N/A")</f>
        <v>933.64255770713305</v>
      </c>
      <c r="AH4" s="11" t="str">
        <f>IF(AD4&gt;AC4+1,STDEV(AH8:AH108),"N/A")</f>
        <v>N/A</v>
      </c>
      <c r="AI4" s="11">
        <f>IF(AD4&gt;0,STDEV(AI8:AI108),"N/A")</f>
        <v>933.80390829791406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>
        <f>STDEV(AN8:AN108)</f>
        <v>2658124.9152866844</v>
      </c>
      <c r="AO4" s="18">
        <f>STDEV(AO8:AO108)</f>
        <v>522.69731026753868</v>
      </c>
      <c r="AP4" s="20">
        <f>STDEV(AP8:AP108)</f>
        <v>2658124.9152866844</v>
      </c>
      <c r="AQ4" s="21" t="e">
        <f>STDEV(AQ8:AQ108)</f>
        <v>#DIV/0!</v>
      </c>
      <c r="AR4" s="19"/>
      <c r="AS4" s="18">
        <f>STDEV(AS8:AS108)</f>
        <v>522.72723046658325</v>
      </c>
      <c r="AT4" s="19"/>
      <c r="AU4" s="19">
        <f>SUM(AU8:AU108)</f>
        <v>30</v>
      </c>
      <c r="AV4" s="19">
        <f>SUM(AV8:AV108)</f>
        <v>30</v>
      </c>
      <c r="AW4" s="19">
        <f>IF(AU4&gt;1,STDEV(AW8:AW108),"N/A")</f>
        <v>522.69731026753868</v>
      </c>
      <c r="AX4" s="19">
        <f>IF(AU4&gt;1,STDEV(AX8:AX108),"N/A")</f>
        <v>2658124.9152866844</v>
      </c>
      <c r="AY4" s="19">
        <f>IF(AU4&gt;1,STDEV(AY8:AY108),"N/A")</f>
        <v>843.23715498585659</v>
      </c>
      <c r="AZ4" s="19" t="str">
        <f>IF(AV4&gt;AU4+1,STDEV(AZ8:AZ108),"N/A")</f>
        <v>N/A</v>
      </c>
      <c r="BA4" s="19">
        <f>IF(AV4&gt;0,STDEV(BA8:BA108),"N/A")</f>
        <v>843.33961014577005</v>
      </c>
      <c r="BB4" s="19" t="str">
        <f>IF(AV4&gt;AU4+1,STDEV(BB8:BB108),"N/A")</f>
        <v>N/A</v>
      </c>
      <c r="BC4" s="19" t="str">
        <f>IF(AV4&gt;AU4+1,STDEV(BC8:BC108),"N/A")</f>
        <v>N/A</v>
      </c>
      <c r="BD4" s="25" t="e">
        <f>STDEV(BD8:BD108)</f>
        <v>#DIV/0!</v>
      </c>
      <c r="BE4" s="26"/>
      <c r="BF4" s="27">
        <f>STDEV(BF8:BF108)</f>
        <v>11842163.123288775</v>
      </c>
      <c r="BG4" s="25">
        <f>STDEV(BG8:BG108)</f>
        <v>266.16841958843821</v>
      </c>
      <c r="BH4" s="27">
        <f>STDEV(BH8:BH108)</f>
        <v>11842163.123288775</v>
      </c>
      <c r="BI4" s="28" t="e">
        <f>STDEV(BI8:BI108)</f>
        <v>#DIV/0!</v>
      </c>
      <c r="BJ4" s="26"/>
      <c r="BK4" s="25">
        <f>STDEV(BK8:BK108)</f>
        <v>266.16841958843821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266.16841958843821</v>
      </c>
      <c r="BP4" s="26">
        <f>IF(BM4&gt;1,STDEV(BP8:BP108),"N/A")</f>
        <v>11842163.123288775</v>
      </c>
      <c r="BQ4" s="26">
        <f>IF(BM4&gt;1,STDEV(BQ8:BQ108),"N/A")</f>
        <v>3465.055048301133</v>
      </c>
      <c r="BR4" s="26" t="str">
        <f>IF(BN4&gt;BM4+1,STDEV(BR8:BR108),"N/A")</f>
        <v>N/A</v>
      </c>
      <c r="BS4" s="26">
        <f>IF(BN4&gt;0,STDEV(BS8:BS108),"N/A")</f>
        <v>3465.055048301133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390027.05856469303</v>
      </c>
      <c r="BY4" s="34">
        <f>STDEV(BY8:BY108)</f>
        <v>37.904128911053313</v>
      </c>
      <c r="BZ4" s="41">
        <f>STDEV(BZ8:BZ108)</f>
        <v>390027.05856469303</v>
      </c>
      <c r="CA4" s="42" t="e">
        <f>STDEV(CA8:CA108)</f>
        <v>#DIV/0!</v>
      </c>
      <c r="CB4" s="40"/>
      <c r="CC4" s="34">
        <f>STDEV(CC8:CC108)</f>
        <v>37.850416417636758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37.904128911053313</v>
      </c>
      <c r="CH4" s="40">
        <f>IF(CE4&gt;1,STDEV(CH8:CH108),"N/A")</f>
        <v>390027.05856469303</v>
      </c>
      <c r="CI4" s="40">
        <f>IF(CE4&gt;1,STDEV(CI8:CI108),"N/A")</f>
        <v>1200.6044999014359</v>
      </c>
      <c r="CJ4" s="40" t="str">
        <f>IF(CF4&gt;CE4+1,STDEV(CJ8:CJ108),"N/A")</f>
        <v>N/A</v>
      </c>
      <c r="CK4" s="40">
        <f>IF(CF4&gt;0,STDEV(CK8:CK108),"N/A")</f>
        <v>1285.8442551620212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43520152</v>
      </c>
      <c r="E5" s="4">
        <f>MAX(E8:E108)</f>
        <v>1174</v>
      </c>
      <c r="F5" s="6">
        <f>MAX(F8:F108)</f>
        <v>43520152</v>
      </c>
      <c r="G5" s="4">
        <f>MAX(G8:G108)</f>
        <v>0</v>
      </c>
      <c r="H5" s="5"/>
      <c r="I5" s="4">
        <f>MAX(I8:I108)</f>
        <v>1174</v>
      </c>
      <c r="J5" s="5"/>
      <c r="K5" s="5"/>
      <c r="L5" s="5"/>
      <c r="M5" s="5">
        <f>IF(K4&gt;0,MAX(M8:M108),"N/A")</f>
        <v>1174</v>
      </c>
      <c r="N5" s="5">
        <f>IF(K4&gt;0,MAX(N8:N108),"N/A")</f>
        <v>43520152</v>
      </c>
      <c r="O5" s="5">
        <f>IF(K4&gt;0,MAX(O8:O108),"N/A")</f>
        <v>37069.976149914823</v>
      </c>
      <c r="P5" s="5" t="str">
        <f>IF(L4&gt;K4,MAX(P8:P108),"N/A")</f>
        <v>N/A</v>
      </c>
      <c r="Q5" s="5">
        <f>IF(L4&gt;0,MAX(Q8:Q108),"N/A")</f>
        <v>37069.976149914823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9192899</v>
      </c>
      <c r="W5" s="11">
        <f>MAX(W8:W108)</f>
        <v>2410</v>
      </c>
      <c r="X5" s="13">
        <f>MAX(X8:X108)</f>
        <v>9192899</v>
      </c>
      <c r="Y5" s="11">
        <f>MAX(Y8:Y108)</f>
        <v>0</v>
      </c>
      <c r="Z5" s="12"/>
      <c r="AA5" s="11">
        <f>MAX(AA8:AA108)</f>
        <v>2410</v>
      </c>
      <c r="AB5" s="12"/>
      <c r="AC5" s="12"/>
      <c r="AD5" s="12"/>
      <c r="AE5" s="11">
        <f>IF(AC4&gt;0,MAX(AE8:AE108),"N/A")</f>
        <v>2410</v>
      </c>
      <c r="AF5" s="11">
        <f>IF(AC4&gt;0,MAX(AF8:AF108),"N/A")</f>
        <v>9192899</v>
      </c>
      <c r="AG5" s="11">
        <f>IF(AC4&gt;0,MAX(AG8:AG108),"N/A")</f>
        <v>5232.1565167899826</v>
      </c>
      <c r="AH5" s="11" t="str">
        <f>IF(AD4&gt;AC4,MAX(AH8:AH108),"N/A")</f>
        <v>N/A</v>
      </c>
      <c r="AI5" s="11">
        <f>IF(AD4&gt;0,MAX(AI8:AI108),"N/A")</f>
        <v>5232.1565167899826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0</v>
      </c>
      <c r="AM5" s="19"/>
      <c r="AN5" s="20">
        <f>MAX(AN8:AN108)</f>
        <v>12786649</v>
      </c>
      <c r="AO5" s="18">
        <f>MAX(AO8:AO108)</f>
        <v>2778</v>
      </c>
      <c r="AP5" s="20">
        <f>MAX(AP8:AP108)</f>
        <v>12786649</v>
      </c>
      <c r="AQ5" s="18">
        <f>MAX(AQ8:AQ108)</f>
        <v>0</v>
      </c>
      <c r="AR5" s="19"/>
      <c r="AS5" s="18">
        <f>MAX(AS8:AS108)</f>
        <v>2778</v>
      </c>
      <c r="AT5" s="19"/>
      <c r="AU5" s="19"/>
      <c r="AV5" s="19"/>
      <c r="AW5" s="19">
        <f>IF(AU4&gt;0,MAX(AW8:AW108),"N/A")</f>
        <v>2778</v>
      </c>
      <c r="AX5" s="19">
        <f>IF(AU4&gt;0,MAX(AX8:AX108),"N/A")</f>
        <v>12786649</v>
      </c>
      <c r="AY5" s="19">
        <f>IF(AU4&gt;0,MAX(AY8:AY108),"N/A")</f>
        <v>4678.6128796194662</v>
      </c>
      <c r="AZ5" s="19" t="str">
        <f>IF(AV4&gt;AU4,MAX(AZ8:AZ108),"N/A")</f>
        <v>N/A</v>
      </c>
      <c r="BA5" s="19">
        <f>IF(AV4&gt;0,MAX(BA8:BA108),"N/A")</f>
        <v>4678.6128796194662</v>
      </c>
      <c r="BB5" s="19" t="str">
        <f>IF(AV4&gt;AU4,MAX(BB8:BB108),"N/A")</f>
        <v>N/A</v>
      </c>
      <c r="BC5" s="19" t="str">
        <f>IF(AV4&gt;AU4,MAX(BC8:BC108),"N/A")</f>
        <v>N/A</v>
      </c>
      <c r="BD5" s="25">
        <f>MAX(BD8:BD108)</f>
        <v>0</v>
      </c>
      <c r="BE5" s="26"/>
      <c r="BF5" s="27">
        <f>MAX(BF8:BF108)</f>
        <v>45045109</v>
      </c>
      <c r="BG5" s="25">
        <f>MAX(BG8:BG108)</f>
        <v>1075</v>
      </c>
      <c r="BH5" s="27">
        <f>MAX(BH8:BH108)</f>
        <v>45045109</v>
      </c>
      <c r="BI5" s="25">
        <f>MAX(BI8:BI108)</f>
        <v>0</v>
      </c>
      <c r="BJ5" s="26"/>
      <c r="BK5" s="25">
        <f>MAX(BK8:BK108)</f>
        <v>1075</v>
      </c>
      <c r="BL5" s="26"/>
      <c r="BM5" s="26"/>
      <c r="BN5" s="26"/>
      <c r="BO5" s="26">
        <f>IF(BM4&gt;0,MAX(BO8:BO108),"N/A")</f>
        <v>1075</v>
      </c>
      <c r="BP5" s="26">
        <f>IF(BM4&gt;0,MAX(BP8:BP108),"N/A")</f>
        <v>45045109</v>
      </c>
      <c r="BQ5" s="26">
        <f>IF(BM4&gt;0,MAX(BQ8:BQ108),"N/A")</f>
        <v>54207.30997304582</v>
      </c>
      <c r="BR5" s="26" t="str">
        <f>IF(BN4&gt;BM4,MAX(BR8:BR108),"N/A")</f>
        <v>N/A</v>
      </c>
      <c r="BS5" s="26">
        <f>IF(BN4&gt;0,MAX(BS8:BS108),"N/A")</f>
        <v>54207.30997304582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2544474</v>
      </c>
      <c r="BY5" s="34">
        <f>MAX(BY8:BY108)</f>
        <v>245</v>
      </c>
      <c r="BZ5" s="41">
        <f>MAX(BZ8:BZ108)</f>
        <v>2544474</v>
      </c>
      <c r="CA5" s="34">
        <f>MAX(CA8:CA108)</f>
        <v>0</v>
      </c>
      <c r="CB5" s="40"/>
      <c r="CC5" s="34">
        <f>MAX(CC8:CC108)</f>
        <v>247</v>
      </c>
      <c r="CD5" s="40"/>
      <c r="CE5" s="40"/>
      <c r="CF5" s="40"/>
      <c r="CG5" s="40">
        <f>IF(CE4&gt;0,MAX(CG8:CG108),"N/A")</f>
        <v>245</v>
      </c>
      <c r="CH5" s="40">
        <f>IF(CE4&gt;0,MAX(CH8:CH108),"N/A")</f>
        <v>2544474</v>
      </c>
      <c r="CI5" s="40">
        <f>IF(CE4&gt;0,MAX(CI8:CI108),"N/A")</f>
        <v>13043.616071428571</v>
      </c>
      <c r="CJ5" s="40" t="str">
        <f>IF(CF4&gt;CE4,MAX(CJ8:CJ108),"N/A")</f>
        <v>N/A</v>
      </c>
      <c r="CK5" s="40">
        <f>IF(CF4&gt;0,MAX(CK8:CK108),"N/A")</f>
        <v>13280.772727272728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5055925</v>
      </c>
      <c r="E6" s="4">
        <f>MIN(E8:E108)</f>
        <v>378</v>
      </c>
      <c r="F6" s="6">
        <f>MIN(F8:F108)</f>
        <v>5055925</v>
      </c>
      <c r="G6" s="4">
        <f>MIN(G8:G108)</f>
        <v>0</v>
      </c>
      <c r="H6" s="5"/>
      <c r="I6" s="4">
        <f>MIN(I8:I108)</f>
        <v>378</v>
      </c>
      <c r="J6" s="5"/>
      <c r="K6" s="5"/>
      <c r="L6" s="5"/>
      <c r="M6" s="5">
        <f>IF(K4&gt;0,MIN(M8:M108),"N/A")</f>
        <v>378</v>
      </c>
      <c r="N6" s="5">
        <f>IF(K4&gt;0,MIN(N8:N108),"N/A")</f>
        <v>5055925</v>
      </c>
      <c r="O6" s="5">
        <f>IF(K4&gt;0,MIN(O8:O108),"N/A")</f>
        <v>13375.462962962964</v>
      </c>
      <c r="P6" s="5" t="str">
        <f>IF(L4&gt;K4,MIN(P8:P108),"N/A")</f>
        <v>N/A</v>
      </c>
      <c r="Q6" s="5">
        <f>IF(L4&gt;0,MIN(Q8:Q108),"N/A")</f>
        <v>13375.462962962964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1994631</v>
      </c>
      <c r="W6" s="11">
        <f>MIN(W8:W108)</f>
        <v>720</v>
      </c>
      <c r="X6" s="13">
        <f>MIN(X8:X108)</f>
        <v>1994631</v>
      </c>
      <c r="Y6" s="11">
        <f>MIN(Y8:Y108)</f>
        <v>0</v>
      </c>
      <c r="Z6" s="12"/>
      <c r="AA6" s="11">
        <f>MIN(AA8:AA108)</f>
        <v>721</v>
      </c>
      <c r="AB6" s="12"/>
      <c r="AC6" s="12"/>
      <c r="AD6" s="12"/>
      <c r="AE6" s="11">
        <f>IF(AC4&gt;0,MIN(AE8:AE108),"N/A")</f>
        <v>720</v>
      </c>
      <c r="AF6" s="11">
        <f>IF(AC4&gt;0,MIN(AF8:AF108),"N/A")</f>
        <v>1994631</v>
      </c>
      <c r="AG6" s="11">
        <f>IF(AC4&gt;0,MIN(AG8:AG108),"N/A")</f>
        <v>1474.7704663212435</v>
      </c>
      <c r="AH6" s="11" t="str">
        <f>IF(AD4&gt;AC4,MIN(AH8:AH108),"N/A")</f>
        <v>N/A</v>
      </c>
      <c r="AI6" s="11">
        <f>IF(AD4&gt;0,MIN(AI8:AI108),"N/A")</f>
        <v>1474.7704663212435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0</v>
      </c>
      <c r="AM6" s="19"/>
      <c r="AN6" s="20">
        <f>MIN(AN8:AN108)</f>
        <v>1237317</v>
      </c>
      <c r="AO6" s="18">
        <f>MIN(AO8:AO108)</f>
        <v>653</v>
      </c>
      <c r="AP6" s="20">
        <f>MIN(AP8:AP108)</f>
        <v>1237317</v>
      </c>
      <c r="AQ6" s="18">
        <f>MIN(AQ8:AQ108)</f>
        <v>0</v>
      </c>
      <c r="AR6" s="19"/>
      <c r="AS6" s="18">
        <f>MIN(AS8:AS108)</f>
        <v>653</v>
      </c>
      <c r="AT6" s="19"/>
      <c r="AU6" s="19"/>
      <c r="AV6" s="19"/>
      <c r="AW6" s="19">
        <f>IF(AU4&gt;0,MIN(AW8:AW108),"N/A")</f>
        <v>653</v>
      </c>
      <c r="AX6" s="19">
        <f>IF(AU4&gt;0,MIN(AX8:AX108),"N/A")</f>
        <v>1237317</v>
      </c>
      <c r="AY6" s="19">
        <f>IF(AU4&gt;0,MIN(AY8:AY108),"N/A")</f>
        <v>1573.3485507246378</v>
      </c>
      <c r="AZ6" s="19" t="str">
        <f>IF(AV4&gt;AU4,MIN(AZ8:AZ108),"N/A")</f>
        <v>N/A</v>
      </c>
      <c r="BA6" s="19">
        <f>IF(AV4&gt;0,MIN(BA8:BA108),"N/A")</f>
        <v>1573.3485507246378</v>
      </c>
      <c r="BB6" s="19" t="str">
        <f>IF(AV4&gt;AU4,MIN(BB8:BB108),"N/A")</f>
        <v>N/A</v>
      </c>
      <c r="BC6" s="19" t="str">
        <f>IF(AV4&gt;AU4,MIN(BC8:BC108),"N/A")</f>
        <v>N/A</v>
      </c>
      <c r="BD6" s="25">
        <f>MIN(BD8:BD108)</f>
        <v>0</v>
      </c>
      <c r="BE6" s="26"/>
      <c r="BF6" s="27">
        <f>MIN(BF8:BF108)</f>
        <v>1655711</v>
      </c>
      <c r="BG6" s="25">
        <f>MIN(BG8:BG108)</f>
        <v>37</v>
      </c>
      <c r="BH6" s="27">
        <f>MIN(BH8:BH108)</f>
        <v>1655711</v>
      </c>
      <c r="BI6" s="25">
        <f>MIN(BI8:BI108)</f>
        <v>0</v>
      </c>
      <c r="BJ6" s="26"/>
      <c r="BK6" s="25">
        <f>MIN(BK8:BK108)</f>
        <v>37</v>
      </c>
      <c r="BL6" s="26"/>
      <c r="BM6" s="26"/>
      <c r="BN6" s="26"/>
      <c r="BO6" s="26">
        <f>IF(BM4&gt;0,MIN(BO8:BO108),"N/A")</f>
        <v>37</v>
      </c>
      <c r="BP6" s="26">
        <f>IF(BM4&gt;0,MIN(BP8:BP108),"N/A")</f>
        <v>1655711</v>
      </c>
      <c r="BQ6" s="26">
        <f>IF(BM4&gt;0,MIN(BQ8:BQ108),"N/A")</f>
        <v>41779.729933899907</v>
      </c>
      <c r="BR6" s="26" t="str">
        <f>IF(BN4&gt;BM4,MIN(BR8:BR108),"N/A")</f>
        <v>N/A</v>
      </c>
      <c r="BS6" s="26">
        <f>IF(BN4&gt;0,MIN(BS8:BS108),"N/A")</f>
        <v>41779.729933899907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600002</v>
      </c>
      <c r="BY6" s="34">
        <f>MIN(BY8:BY108)</f>
        <v>47</v>
      </c>
      <c r="BZ6" s="41">
        <f>MIN(BZ8:BZ108)</f>
        <v>600002</v>
      </c>
      <c r="CA6" s="34">
        <f>MIN(CA8:CA108)</f>
        <v>0</v>
      </c>
      <c r="CB6" s="40"/>
      <c r="CC6" s="34">
        <f>MIN(CC8:CC108)</f>
        <v>48</v>
      </c>
      <c r="CD6" s="40"/>
      <c r="CE6" s="40"/>
      <c r="CF6" s="40"/>
      <c r="CG6" s="40">
        <f>IF(CE4&gt;0,MIN(CG8:CG108),"N/A")</f>
        <v>47</v>
      </c>
      <c r="CH6" s="40">
        <f>IF(CE4&gt;0,MIN(CH8:CH108),"N/A")</f>
        <v>600002</v>
      </c>
      <c r="CI6" s="40">
        <f>IF(CE4&gt;0,MIN(CI8:CI108),"N/A")</f>
        <v>8962.2857142857138</v>
      </c>
      <c r="CJ6" s="40" t="str">
        <f>IF(CF4&gt;CE4,MIN(CJ8:CJ108),"N/A")</f>
        <v>N/A</v>
      </c>
      <c r="CK6" s="40">
        <f>IF(CF4&gt;0,MIN(CK8:CK108),"N/A")</f>
        <v>9048.461538461539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62</v>
      </c>
      <c r="C8" s="10" t="s">
        <v>62</v>
      </c>
      <c r="D8" s="10">
        <v>10561607</v>
      </c>
      <c r="E8" s="10">
        <v>588</v>
      </c>
      <c r="F8" s="10">
        <v>10561607</v>
      </c>
      <c r="G8" s="10" t="s">
        <v>2353</v>
      </c>
      <c r="H8" s="10" t="s">
        <v>2354</v>
      </c>
      <c r="I8" s="10">
        <v>588</v>
      </c>
      <c r="J8" s="10">
        <v>1580727736</v>
      </c>
      <c r="K8" s="10">
        <f t="shared" ref="K8:K71" si="0">IF(AND(B8=C8,L8=1),1,0)</f>
        <v>1</v>
      </c>
      <c r="L8" s="10">
        <f t="shared" ref="L8:L71" si="1">IF(C8&gt;0,1,0)</f>
        <v>1</v>
      </c>
      <c r="M8" s="10">
        <f t="shared" ref="M8:M71" si="2">IF(K8=1,E8,"")</f>
        <v>588</v>
      </c>
      <c r="N8" s="10">
        <f t="shared" ref="N8:N71" si="3">IF(K8=1,D8,"")</f>
        <v>10561607</v>
      </c>
      <c r="O8" s="10">
        <f t="shared" ref="O8:O71" si="4">IF(AND(L8&gt;0,K8=1),F8/I8,"")</f>
        <v>17961.916666666668</v>
      </c>
      <c r="P8" s="10" t="str">
        <f t="shared" ref="P8:P71" si="5">IF(AND(L8&gt;0,K8=0),F8/I8,"")</f>
        <v/>
      </c>
      <c r="Q8" s="10">
        <f t="shared" ref="Q8:Q71" si="6">IF(L8&gt;0,D8/E8,"")</f>
        <v>17961.916666666668</v>
      </c>
      <c r="R8" s="10" t="str">
        <f t="shared" ref="R8:R71" si="7">IF(AND(L8&gt;0,K8=0),(F8-D8)/(I8-E8),"")</f>
        <v/>
      </c>
      <c r="S8" s="10" t="str">
        <f t="shared" ref="S8:S71" si="8">IF(AND(L8&gt;0,K8=0),I8-E8,"")</f>
        <v/>
      </c>
      <c r="T8" s="17" t="s">
        <v>62</v>
      </c>
      <c r="U8" s="17" t="s">
        <v>62</v>
      </c>
      <c r="V8" s="17">
        <v>2632253</v>
      </c>
      <c r="W8" s="17">
        <v>1556</v>
      </c>
      <c r="X8" s="17">
        <v>2632253</v>
      </c>
      <c r="Y8" s="17" t="s">
        <v>2404</v>
      </c>
      <c r="Z8" s="17" t="s">
        <v>2405</v>
      </c>
      <c r="AA8" s="17">
        <v>1556</v>
      </c>
      <c r="AB8" s="17">
        <v>1580691979</v>
      </c>
      <c r="AC8" s="17">
        <f t="shared" ref="AC8:AC71" si="9">IF(AND(T8=U8,AD8=1),1,0)</f>
        <v>1</v>
      </c>
      <c r="AD8" s="17">
        <f t="shared" ref="AD8:AD71" si="10">IF(U8&gt;0,1,0)</f>
        <v>1</v>
      </c>
      <c r="AE8" s="32">
        <f t="shared" ref="AE8:AE71" si="11">IF(AC8=1,W8,"")</f>
        <v>1556</v>
      </c>
      <c r="AF8" s="32">
        <f t="shared" ref="AF8:AF71" si="12">IF(AC8=1,V8,"")</f>
        <v>2632253</v>
      </c>
      <c r="AG8" s="32">
        <f t="shared" ref="AG8:AG71" si="13">IF(AND(AD8&gt;0,AC8=1),X8/AA8,"")</f>
        <v>1691.6793059125964</v>
      </c>
      <c r="AH8" s="32" t="str">
        <f t="shared" ref="AH8:AH71" si="14">IF(AND(AD8&gt;0,AC8=0),X8/AA8,"")</f>
        <v/>
      </c>
      <c r="AI8" s="32">
        <f t="shared" ref="AI8:AI71" si="15">IF(AD8&gt;0,V8/W8,"")</f>
        <v>1691.6793059125964</v>
      </c>
      <c r="AJ8" s="32" t="str">
        <f t="shared" ref="AJ8:AJ71" si="16">IF(AND(AD8&gt;0,AC8=0),(X8-V8)/(AA8-W8),"")</f>
        <v/>
      </c>
      <c r="AK8" s="32" t="str">
        <f t="shared" ref="AK8:AK71" si="17">IF(AND(AD8&gt;0,AC8=0),AA8-W8,"")</f>
        <v/>
      </c>
      <c r="AL8" s="24" t="s">
        <v>62</v>
      </c>
      <c r="AM8" s="24" t="s">
        <v>62</v>
      </c>
      <c r="AN8" s="24">
        <v>2411541</v>
      </c>
      <c r="AO8" s="24">
        <v>1068</v>
      </c>
      <c r="AP8" s="24">
        <v>2411541</v>
      </c>
      <c r="AQ8" s="24" t="s">
        <v>2447</v>
      </c>
      <c r="AR8" s="24" t="s">
        <v>2448</v>
      </c>
      <c r="AS8" s="24">
        <v>1068</v>
      </c>
      <c r="AT8" s="24">
        <v>1580722707</v>
      </c>
      <c r="AU8" s="24">
        <f t="shared" ref="AU8:AU71" si="18">IF(AND(AL8=AM8,AV8=1),1,0)</f>
        <v>1</v>
      </c>
      <c r="AV8" s="24">
        <f t="shared" ref="AV8:AV71" si="19">IF(AM8&gt;0,1,0)</f>
        <v>1</v>
      </c>
      <c r="AW8" s="24">
        <f t="shared" ref="AW8:AW71" si="20">IF(AU8=1,AO8,"")</f>
        <v>1068</v>
      </c>
      <c r="AX8" s="24">
        <f t="shared" ref="AX8:AX71" si="21">IF(AU8=1,AN8,"")</f>
        <v>2411541</v>
      </c>
      <c r="AY8" s="24">
        <f t="shared" ref="AY8:AY71" si="22">IF(AND(AV8&gt;0,AU8=1),AP8/AS8,"")</f>
        <v>2257.9971910112358</v>
      </c>
      <c r="AZ8" s="24" t="str">
        <f t="shared" ref="AZ8:AZ71" si="23">IF(AND(AV8&gt;0,AU8=0),AP8/AS8,"")</f>
        <v/>
      </c>
      <c r="BA8" s="24">
        <f t="shared" ref="BA8:BA71" si="24">IF(AV8&gt;0,AN8/AO8,"")</f>
        <v>2257.9971910112358</v>
      </c>
      <c r="BB8" s="24" t="str">
        <f t="shared" ref="BB8:BB71" si="25">IF(AND(AV8&gt;0,AU8=0),(AP8-AN8)/(AS8-AO8),"")</f>
        <v/>
      </c>
      <c r="BC8" s="24" t="str">
        <f t="shared" ref="BC8:BC71" si="26">IF(AND(AV8&gt;0,AU8=0),AS8-AO8,"")</f>
        <v/>
      </c>
      <c r="BD8" s="31" t="s">
        <v>62</v>
      </c>
      <c r="BE8" s="31" t="s">
        <v>62</v>
      </c>
      <c r="BF8" s="31">
        <v>9987762</v>
      </c>
      <c r="BG8" s="31">
        <v>198</v>
      </c>
      <c r="BH8" s="31">
        <v>9987762</v>
      </c>
      <c r="BI8" s="31" t="s">
        <v>2484</v>
      </c>
      <c r="BJ8" s="31" t="s">
        <v>2485</v>
      </c>
      <c r="BK8" s="31">
        <v>198</v>
      </c>
      <c r="BL8" s="31">
        <v>1580731237</v>
      </c>
      <c r="BM8" s="31">
        <f t="shared" ref="BM8:BM71" si="27">IF(AND(BD8=BE8,BN8=1),1,0)</f>
        <v>1</v>
      </c>
      <c r="BN8" s="31">
        <f t="shared" ref="BN8:BN71" si="28">IF(BE8&gt;0,1,0)</f>
        <v>1</v>
      </c>
      <c r="BO8" s="31">
        <f t="shared" ref="BO8:BO71" si="29">IF(BM8=1,BG8,"")</f>
        <v>198</v>
      </c>
      <c r="BP8" s="31">
        <f t="shared" ref="BP8:BP71" si="30">IF(BM8=1,BF8,"")</f>
        <v>9987762</v>
      </c>
      <c r="BQ8" s="31">
        <f t="shared" ref="BQ8:BQ71" si="31">IF(AND(BN8&gt;0,BM8=1),BH8/BK8,"")</f>
        <v>50443.242424242424</v>
      </c>
      <c r="BR8" s="31" t="str">
        <f t="shared" ref="BR8:BR71" si="32">IF(AND(BN8&gt;0,BM8=0),BH8/BK8,"")</f>
        <v/>
      </c>
      <c r="BS8" s="31">
        <f t="shared" ref="BS8:BS71" si="33">IF(BN8&gt;0,BF8/BG8,"")</f>
        <v>50443.242424242424</v>
      </c>
      <c r="BT8" s="31" t="str">
        <f t="shared" ref="BT8:BT71" si="34">IF(AND(BN8&gt;0,BM8=0),(BH8-BF8)/(BK8-BG8),"")</f>
        <v/>
      </c>
      <c r="BU8" s="31" t="str">
        <f t="shared" ref="BU8:BU71" si="35">IF(AND(BN8&gt;0,BM8=0),BK8-BG8,"")</f>
        <v/>
      </c>
      <c r="BV8" s="45" t="s">
        <v>62</v>
      </c>
      <c r="BW8" s="45" t="s">
        <v>62</v>
      </c>
      <c r="BX8" s="45">
        <v>798652</v>
      </c>
      <c r="BY8" s="45">
        <v>64</v>
      </c>
      <c r="BZ8" s="45">
        <v>798652</v>
      </c>
      <c r="CA8" s="45" t="s">
        <v>2427</v>
      </c>
      <c r="CB8" s="45" t="s">
        <v>2523</v>
      </c>
      <c r="CC8" s="45">
        <v>66</v>
      </c>
      <c r="CD8" s="45">
        <v>1580741348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64</v>
      </c>
      <c r="CH8" s="45">
        <f t="shared" ref="CH8:CH37" si="39">IF(CE8=1,BX8,"")</f>
        <v>798652</v>
      </c>
      <c r="CI8" s="45">
        <f t="shared" ref="CI8:CI37" si="40">IF(AND(CF8&gt;0,CE8=1),BZ8/CC8,"")</f>
        <v>12100.787878787878</v>
      </c>
      <c r="CJ8" s="45" t="str">
        <f t="shared" ref="CJ8:CJ37" si="41">IF(AND(CF8&gt;0,CE8=0),BZ8/CC8,"")</f>
        <v/>
      </c>
      <c r="CK8" s="45">
        <f t="shared" ref="CK8:CK37" si="42">IF(CF8&gt;0,BX8/BY8,"")</f>
        <v>12478.9375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62</v>
      </c>
      <c r="C9" s="10" t="s">
        <v>62</v>
      </c>
      <c r="D9" s="10">
        <v>12607241</v>
      </c>
      <c r="E9" s="10">
        <v>637</v>
      </c>
      <c r="F9" s="10">
        <v>12607241</v>
      </c>
      <c r="G9" s="10" t="s">
        <v>2355</v>
      </c>
      <c r="H9" s="10" t="s">
        <v>2356</v>
      </c>
      <c r="I9" s="10">
        <v>637</v>
      </c>
      <c r="J9" s="10">
        <v>1580728200</v>
      </c>
      <c r="K9" s="10">
        <f t="shared" si="0"/>
        <v>1</v>
      </c>
      <c r="L9" s="10">
        <f t="shared" si="1"/>
        <v>1</v>
      </c>
      <c r="M9" s="10">
        <f t="shared" si="2"/>
        <v>637</v>
      </c>
      <c r="N9" s="10">
        <f t="shared" si="3"/>
        <v>12607241</v>
      </c>
      <c r="O9" s="10">
        <f t="shared" si="4"/>
        <v>19791.587127158557</v>
      </c>
      <c r="P9" s="10" t="str">
        <f t="shared" si="5"/>
        <v/>
      </c>
      <c r="Q9" s="10">
        <f t="shared" si="6"/>
        <v>19791.587127158557</v>
      </c>
      <c r="R9" s="10" t="str">
        <f t="shared" si="7"/>
        <v/>
      </c>
      <c r="S9" s="10" t="str">
        <f t="shared" si="8"/>
        <v/>
      </c>
      <c r="T9" s="17" t="s">
        <v>62</v>
      </c>
      <c r="U9" s="17" t="s">
        <v>62</v>
      </c>
      <c r="V9" s="17">
        <v>2554035</v>
      </c>
      <c r="W9" s="17">
        <v>720</v>
      </c>
      <c r="X9" s="17">
        <v>2554035</v>
      </c>
      <c r="Y9" s="17" t="s">
        <v>2406</v>
      </c>
      <c r="Z9" s="17" t="s">
        <v>2407</v>
      </c>
      <c r="AA9" s="17">
        <v>721</v>
      </c>
      <c r="AB9" s="17">
        <v>1580692213</v>
      </c>
      <c r="AC9" s="17">
        <f t="shared" si="9"/>
        <v>1</v>
      </c>
      <c r="AD9" s="17">
        <f t="shared" si="10"/>
        <v>1</v>
      </c>
      <c r="AE9" s="32">
        <f t="shared" si="11"/>
        <v>720</v>
      </c>
      <c r="AF9" s="32">
        <f t="shared" si="12"/>
        <v>2554035</v>
      </c>
      <c r="AG9" s="32">
        <f t="shared" si="13"/>
        <v>3542.3509015256586</v>
      </c>
      <c r="AH9" s="32" t="str">
        <f t="shared" si="14"/>
        <v/>
      </c>
      <c r="AI9" s="32">
        <f t="shared" si="15"/>
        <v>3547.2708333333335</v>
      </c>
      <c r="AJ9" s="32" t="str">
        <f t="shared" si="16"/>
        <v/>
      </c>
      <c r="AK9" s="32" t="str">
        <f t="shared" si="17"/>
        <v/>
      </c>
      <c r="AL9" s="24" t="s">
        <v>62</v>
      </c>
      <c r="AM9" s="24" t="s">
        <v>62</v>
      </c>
      <c r="AN9" s="24">
        <v>2088610</v>
      </c>
      <c r="AO9" s="24">
        <v>1326</v>
      </c>
      <c r="AP9" s="24">
        <v>2088610</v>
      </c>
      <c r="AQ9" s="24" t="s">
        <v>2449</v>
      </c>
      <c r="AR9" s="24" t="s">
        <v>2450</v>
      </c>
      <c r="AS9" s="24">
        <v>1326</v>
      </c>
      <c r="AT9" s="24">
        <v>1580722712</v>
      </c>
      <c r="AU9" s="24">
        <f t="shared" si="18"/>
        <v>1</v>
      </c>
      <c r="AV9" s="24">
        <f t="shared" si="19"/>
        <v>1</v>
      </c>
      <c r="AW9" s="24">
        <f t="shared" si="20"/>
        <v>1326</v>
      </c>
      <c r="AX9" s="24">
        <f t="shared" si="21"/>
        <v>2088610</v>
      </c>
      <c r="AY9" s="24">
        <f t="shared" si="22"/>
        <v>1575.1206636500754</v>
      </c>
      <c r="AZ9" s="24" t="str">
        <f t="shared" si="23"/>
        <v/>
      </c>
      <c r="BA9" s="24">
        <f t="shared" si="24"/>
        <v>1575.1206636500754</v>
      </c>
      <c r="BB9" s="24" t="str">
        <f t="shared" si="25"/>
        <v/>
      </c>
      <c r="BC9" s="24" t="str">
        <f t="shared" si="26"/>
        <v/>
      </c>
      <c r="BD9" s="31" t="s">
        <v>62</v>
      </c>
      <c r="BE9" s="31" t="s">
        <v>62</v>
      </c>
      <c r="BF9" s="31">
        <v>1655711</v>
      </c>
      <c r="BG9" s="31">
        <v>37</v>
      </c>
      <c r="BH9" s="31">
        <v>1655711</v>
      </c>
      <c r="BI9" s="31" t="s">
        <v>2486</v>
      </c>
      <c r="BJ9" s="31" t="s">
        <v>2487</v>
      </c>
      <c r="BK9" s="31">
        <v>37</v>
      </c>
      <c r="BL9" s="31">
        <v>1580731245</v>
      </c>
      <c r="BM9" s="31">
        <f t="shared" si="27"/>
        <v>1</v>
      </c>
      <c r="BN9" s="31">
        <f t="shared" si="28"/>
        <v>1</v>
      </c>
      <c r="BO9" s="31">
        <f t="shared" si="29"/>
        <v>37</v>
      </c>
      <c r="BP9" s="31">
        <f t="shared" si="30"/>
        <v>1655711</v>
      </c>
      <c r="BQ9" s="31">
        <f t="shared" si="31"/>
        <v>44748.945945945947</v>
      </c>
      <c r="BR9" s="31" t="str">
        <f t="shared" si="32"/>
        <v/>
      </c>
      <c r="BS9" s="31">
        <f t="shared" si="33"/>
        <v>44748.945945945947</v>
      </c>
      <c r="BT9" s="31" t="str">
        <f t="shared" si="34"/>
        <v/>
      </c>
      <c r="BU9" s="31" t="str">
        <f t="shared" si="35"/>
        <v/>
      </c>
      <c r="BV9" s="45" t="s">
        <v>62</v>
      </c>
      <c r="BW9" s="45" t="s">
        <v>62</v>
      </c>
      <c r="BX9" s="45">
        <v>600002</v>
      </c>
      <c r="BY9" s="45">
        <v>47</v>
      </c>
      <c r="BZ9" s="45">
        <v>600002</v>
      </c>
      <c r="CA9" s="45" t="s">
        <v>2424</v>
      </c>
      <c r="CB9" s="45" t="s">
        <v>2524</v>
      </c>
      <c r="CC9" s="45">
        <v>48</v>
      </c>
      <c r="CD9" s="45">
        <v>1580741420</v>
      </c>
      <c r="CE9" s="45">
        <f t="shared" si="36"/>
        <v>1</v>
      </c>
      <c r="CF9" s="45">
        <f t="shared" si="37"/>
        <v>1</v>
      </c>
      <c r="CG9" s="45">
        <f t="shared" si="38"/>
        <v>47</v>
      </c>
      <c r="CH9" s="45">
        <f t="shared" si="39"/>
        <v>600002</v>
      </c>
      <c r="CI9" s="45">
        <f t="shared" si="40"/>
        <v>12500.041666666666</v>
      </c>
      <c r="CJ9" s="45" t="str">
        <f t="shared" si="41"/>
        <v/>
      </c>
      <c r="CK9" s="45">
        <f t="shared" si="42"/>
        <v>12766</v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62</v>
      </c>
      <c r="C10" s="10" t="s">
        <v>62</v>
      </c>
      <c r="D10" s="10">
        <v>26006144</v>
      </c>
      <c r="E10" s="10">
        <v>874</v>
      </c>
      <c r="F10" s="10">
        <v>26006144</v>
      </c>
      <c r="G10" s="10" t="s">
        <v>2357</v>
      </c>
      <c r="H10" s="10" t="s">
        <v>2358</v>
      </c>
      <c r="I10" s="10">
        <v>874</v>
      </c>
      <c r="J10" s="10">
        <v>1580728325</v>
      </c>
      <c r="K10" s="10">
        <f t="shared" si="0"/>
        <v>1</v>
      </c>
      <c r="L10" s="10">
        <f t="shared" si="1"/>
        <v>1</v>
      </c>
      <c r="M10" s="10">
        <f t="shared" si="2"/>
        <v>874</v>
      </c>
      <c r="N10" s="10">
        <f t="shared" si="3"/>
        <v>26006144</v>
      </c>
      <c r="O10" s="10">
        <f t="shared" si="4"/>
        <v>29755.313501144166</v>
      </c>
      <c r="P10" s="10" t="str">
        <f t="shared" si="5"/>
        <v/>
      </c>
      <c r="Q10" s="10">
        <f t="shared" si="6"/>
        <v>29755.313501144166</v>
      </c>
      <c r="R10" s="10" t="str">
        <f t="shared" si="7"/>
        <v/>
      </c>
      <c r="S10" s="10" t="str">
        <f t="shared" si="8"/>
        <v/>
      </c>
      <c r="T10" s="17" t="s">
        <v>62</v>
      </c>
      <c r="U10" s="17" t="s">
        <v>62</v>
      </c>
      <c r="V10" s="17">
        <v>5151238</v>
      </c>
      <c r="W10" s="17">
        <v>1748</v>
      </c>
      <c r="X10" s="17">
        <v>5151238</v>
      </c>
      <c r="Y10" s="17" t="s">
        <v>2408</v>
      </c>
      <c r="Z10" s="17" t="s">
        <v>2409</v>
      </c>
      <c r="AA10" s="17">
        <v>1748</v>
      </c>
      <c r="AB10" s="17">
        <v>1580692248</v>
      </c>
      <c r="AC10" s="17">
        <f t="shared" si="9"/>
        <v>1</v>
      </c>
      <c r="AD10" s="17">
        <f t="shared" si="10"/>
        <v>1</v>
      </c>
      <c r="AE10" s="32">
        <f t="shared" si="11"/>
        <v>1748</v>
      </c>
      <c r="AF10" s="32">
        <f t="shared" si="12"/>
        <v>5151238</v>
      </c>
      <c r="AG10" s="32">
        <f t="shared" si="13"/>
        <v>2946.9324942791764</v>
      </c>
      <c r="AH10" s="32" t="str">
        <f t="shared" si="14"/>
        <v/>
      </c>
      <c r="AI10" s="32">
        <f t="shared" si="15"/>
        <v>2946.9324942791764</v>
      </c>
      <c r="AJ10" s="32" t="str">
        <f t="shared" si="16"/>
        <v/>
      </c>
      <c r="AK10" s="32" t="str">
        <f t="shared" si="17"/>
        <v/>
      </c>
      <c r="AL10" s="24" t="s">
        <v>62</v>
      </c>
      <c r="AM10" s="24" t="s">
        <v>62</v>
      </c>
      <c r="AN10" s="24">
        <v>2591703</v>
      </c>
      <c r="AO10" s="24">
        <v>922</v>
      </c>
      <c r="AP10" s="24">
        <v>2591703</v>
      </c>
      <c r="AQ10" s="24" t="s">
        <v>2451</v>
      </c>
      <c r="AR10" s="24" t="s">
        <v>2452</v>
      </c>
      <c r="AS10" s="24">
        <v>922</v>
      </c>
      <c r="AT10" s="24">
        <v>1580722717</v>
      </c>
      <c r="AU10" s="24">
        <f t="shared" si="18"/>
        <v>1</v>
      </c>
      <c r="AV10" s="24">
        <f t="shared" si="19"/>
        <v>1</v>
      </c>
      <c r="AW10" s="24">
        <f t="shared" si="20"/>
        <v>922</v>
      </c>
      <c r="AX10" s="24">
        <f t="shared" si="21"/>
        <v>2591703</v>
      </c>
      <c r="AY10" s="24">
        <f t="shared" si="22"/>
        <v>2810.9577006507593</v>
      </c>
      <c r="AZ10" s="24" t="str">
        <f t="shared" si="23"/>
        <v/>
      </c>
      <c r="BA10" s="24">
        <f t="shared" si="24"/>
        <v>2810.9577006507593</v>
      </c>
      <c r="BB10" s="24" t="str">
        <f t="shared" si="25"/>
        <v/>
      </c>
      <c r="BC10" s="24" t="str">
        <f t="shared" si="26"/>
        <v/>
      </c>
      <c r="BD10" s="31" t="s">
        <v>62</v>
      </c>
      <c r="BE10" s="31" t="s">
        <v>62</v>
      </c>
      <c r="BF10" s="31">
        <v>3945133</v>
      </c>
      <c r="BG10" s="31">
        <v>85</v>
      </c>
      <c r="BH10" s="31">
        <v>3945133</v>
      </c>
      <c r="BI10" s="31" t="s">
        <v>2416</v>
      </c>
      <c r="BJ10" s="31" t="s">
        <v>2488</v>
      </c>
      <c r="BK10" s="31">
        <v>85</v>
      </c>
      <c r="BL10" s="31">
        <v>1580731277</v>
      </c>
      <c r="BM10" s="31">
        <f t="shared" si="27"/>
        <v>1</v>
      </c>
      <c r="BN10" s="31">
        <f t="shared" si="28"/>
        <v>1</v>
      </c>
      <c r="BO10" s="31">
        <f t="shared" si="29"/>
        <v>85</v>
      </c>
      <c r="BP10" s="31">
        <f t="shared" si="30"/>
        <v>3945133</v>
      </c>
      <c r="BQ10" s="31">
        <f t="shared" si="31"/>
        <v>46413.329411764709</v>
      </c>
      <c r="BR10" s="31" t="str">
        <f t="shared" si="32"/>
        <v/>
      </c>
      <c r="BS10" s="31">
        <f t="shared" si="33"/>
        <v>46413.329411764709</v>
      </c>
      <c r="BT10" s="31" t="str">
        <f t="shared" si="34"/>
        <v/>
      </c>
      <c r="BU10" s="31" t="str">
        <f t="shared" si="35"/>
        <v/>
      </c>
      <c r="BV10" s="45" t="s">
        <v>62</v>
      </c>
      <c r="BW10" s="45" t="s">
        <v>62</v>
      </c>
      <c r="BX10" s="45">
        <v>1460885</v>
      </c>
      <c r="BY10" s="45">
        <v>110</v>
      </c>
      <c r="BZ10" s="45">
        <v>1460885</v>
      </c>
      <c r="CA10" s="45" t="s">
        <v>2525</v>
      </c>
      <c r="CB10" s="45" t="s">
        <v>2526</v>
      </c>
      <c r="CC10" s="45">
        <v>112</v>
      </c>
      <c r="CD10" s="45">
        <v>1580741481</v>
      </c>
      <c r="CE10" s="45">
        <f t="shared" si="36"/>
        <v>1</v>
      </c>
      <c r="CF10" s="45">
        <f t="shared" si="37"/>
        <v>1</v>
      </c>
      <c r="CG10" s="45">
        <f t="shared" si="38"/>
        <v>110</v>
      </c>
      <c r="CH10" s="45">
        <f t="shared" si="39"/>
        <v>1460885</v>
      </c>
      <c r="CI10" s="45">
        <f t="shared" si="40"/>
        <v>13043.616071428571</v>
      </c>
      <c r="CJ10" s="45" t="str">
        <f t="shared" si="41"/>
        <v/>
      </c>
      <c r="CK10" s="45">
        <f t="shared" si="42"/>
        <v>13280.772727272728</v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62</v>
      </c>
      <c r="C11" s="10" t="s">
        <v>62</v>
      </c>
      <c r="D11" s="10">
        <v>28792327</v>
      </c>
      <c r="E11" s="10">
        <v>992</v>
      </c>
      <c r="F11" s="10">
        <v>28792327</v>
      </c>
      <c r="G11" s="10" t="s">
        <v>2359</v>
      </c>
      <c r="H11" s="10" t="s">
        <v>2360</v>
      </c>
      <c r="I11" s="10">
        <v>992</v>
      </c>
      <c r="J11" s="10">
        <v>1580728562</v>
      </c>
      <c r="K11" s="10">
        <f t="shared" si="0"/>
        <v>1</v>
      </c>
      <c r="L11" s="10">
        <f t="shared" si="1"/>
        <v>1</v>
      </c>
      <c r="M11" s="10">
        <f t="shared" si="2"/>
        <v>992</v>
      </c>
      <c r="N11" s="10">
        <f t="shared" si="3"/>
        <v>28792327</v>
      </c>
      <c r="O11" s="10">
        <f t="shared" si="4"/>
        <v>29024.523185483871</v>
      </c>
      <c r="P11" s="10" t="str">
        <f t="shared" si="5"/>
        <v/>
      </c>
      <c r="Q11" s="10">
        <f t="shared" si="6"/>
        <v>29024.523185483871</v>
      </c>
      <c r="R11" s="10" t="str">
        <f t="shared" si="7"/>
        <v/>
      </c>
      <c r="S11" s="10" t="str">
        <f t="shared" si="8"/>
        <v/>
      </c>
      <c r="T11" s="17" t="s">
        <v>62</v>
      </c>
      <c r="U11" s="17" t="s">
        <v>62</v>
      </c>
      <c r="V11" s="17">
        <v>3619743</v>
      </c>
      <c r="W11" s="17">
        <v>1001</v>
      </c>
      <c r="X11" s="17">
        <v>3619743</v>
      </c>
      <c r="Y11" s="17" t="s">
        <v>2381</v>
      </c>
      <c r="Z11" s="17" t="s">
        <v>2410</v>
      </c>
      <c r="AA11" s="17">
        <v>1001</v>
      </c>
      <c r="AB11" s="17">
        <v>1580692379</v>
      </c>
      <c r="AC11" s="17">
        <f t="shared" si="9"/>
        <v>1</v>
      </c>
      <c r="AD11" s="17">
        <f t="shared" si="10"/>
        <v>1</v>
      </c>
      <c r="AE11" s="32">
        <f t="shared" si="11"/>
        <v>1001</v>
      </c>
      <c r="AF11" s="32">
        <f t="shared" si="12"/>
        <v>3619743</v>
      </c>
      <c r="AG11" s="32">
        <f t="shared" si="13"/>
        <v>3616.1268731268733</v>
      </c>
      <c r="AH11" s="32" t="str">
        <f t="shared" si="14"/>
        <v/>
      </c>
      <c r="AI11" s="32">
        <f t="shared" si="15"/>
        <v>3616.1268731268733</v>
      </c>
      <c r="AJ11" s="32" t="str">
        <f t="shared" si="16"/>
        <v/>
      </c>
      <c r="AK11" s="32" t="str">
        <f t="shared" si="17"/>
        <v/>
      </c>
      <c r="AL11" s="24" t="s">
        <v>62</v>
      </c>
      <c r="AM11" s="24" t="s">
        <v>62</v>
      </c>
      <c r="AN11" s="24">
        <v>1779648</v>
      </c>
      <c r="AO11" s="24">
        <v>995</v>
      </c>
      <c r="AP11" s="24">
        <v>1779648</v>
      </c>
      <c r="AQ11" s="24" t="s">
        <v>2381</v>
      </c>
      <c r="AR11" s="24" t="s">
        <v>2453</v>
      </c>
      <c r="AS11" s="24">
        <v>995</v>
      </c>
      <c r="AT11" s="24">
        <v>1580722722</v>
      </c>
      <c r="AU11" s="24">
        <f t="shared" si="18"/>
        <v>1</v>
      </c>
      <c r="AV11" s="24">
        <f t="shared" si="19"/>
        <v>1</v>
      </c>
      <c r="AW11" s="24">
        <f t="shared" si="20"/>
        <v>995</v>
      </c>
      <c r="AX11" s="24">
        <f t="shared" si="21"/>
        <v>1779648</v>
      </c>
      <c r="AY11" s="24">
        <f t="shared" si="22"/>
        <v>1788.5909547738693</v>
      </c>
      <c r="AZ11" s="24" t="str">
        <f t="shared" si="23"/>
        <v/>
      </c>
      <c r="BA11" s="24">
        <f t="shared" si="24"/>
        <v>1788.5909547738693</v>
      </c>
      <c r="BB11" s="24" t="str">
        <f t="shared" si="25"/>
        <v/>
      </c>
      <c r="BC11" s="24" t="str">
        <f t="shared" si="26"/>
        <v/>
      </c>
      <c r="BD11" s="31" t="s">
        <v>62</v>
      </c>
      <c r="BE11" s="31" t="s">
        <v>62</v>
      </c>
      <c r="BF11" s="31">
        <v>9529952</v>
      </c>
      <c r="BG11" s="31">
        <v>186</v>
      </c>
      <c r="BH11" s="31">
        <v>9529952</v>
      </c>
      <c r="BI11" s="31" t="s">
        <v>2416</v>
      </c>
      <c r="BJ11" s="31" t="s">
        <v>2489</v>
      </c>
      <c r="BK11" s="31">
        <v>186</v>
      </c>
      <c r="BL11" s="31">
        <v>1580731285</v>
      </c>
      <c r="BM11" s="31">
        <f t="shared" si="27"/>
        <v>1</v>
      </c>
      <c r="BN11" s="31">
        <f t="shared" si="28"/>
        <v>1</v>
      </c>
      <c r="BO11" s="31">
        <f t="shared" si="29"/>
        <v>186</v>
      </c>
      <c r="BP11" s="31">
        <f t="shared" si="30"/>
        <v>9529952</v>
      </c>
      <c r="BQ11" s="31">
        <f t="shared" si="31"/>
        <v>51236.301075268821</v>
      </c>
      <c r="BR11" s="31" t="str">
        <f t="shared" si="32"/>
        <v/>
      </c>
      <c r="BS11" s="31">
        <f t="shared" si="33"/>
        <v>51236.301075268821</v>
      </c>
      <c r="BT11" s="31" t="str">
        <f t="shared" si="34"/>
        <v/>
      </c>
      <c r="BU11" s="31" t="str">
        <f t="shared" si="35"/>
        <v/>
      </c>
      <c r="BV11" s="45" t="s">
        <v>62</v>
      </c>
      <c r="BW11" s="45" t="s">
        <v>62</v>
      </c>
      <c r="BX11" s="45">
        <v>1124811</v>
      </c>
      <c r="BY11" s="45">
        <v>88</v>
      </c>
      <c r="BZ11" s="45">
        <v>1124811</v>
      </c>
      <c r="CA11" s="45" t="s">
        <v>2402</v>
      </c>
      <c r="CB11" s="45" t="s">
        <v>2527</v>
      </c>
      <c r="CC11" s="45">
        <v>91</v>
      </c>
      <c r="CD11" s="45">
        <v>1580741559</v>
      </c>
      <c r="CE11" s="45">
        <f t="shared" si="36"/>
        <v>1</v>
      </c>
      <c r="CF11" s="45">
        <f t="shared" si="37"/>
        <v>1</v>
      </c>
      <c r="CG11" s="45">
        <f t="shared" si="38"/>
        <v>88</v>
      </c>
      <c r="CH11" s="45">
        <f t="shared" si="39"/>
        <v>1124811</v>
      </c>
      <c r="CI11" s="45">
        <f t="shared" si="40"/>
        <v>12360.560439560439</v>
      </c>
      <c r="CJ11" s="45" t="str">
        <f t="shared" si="41"/>
        <v/>
      </c>
      <c r="CK11" s="45">
        <f t="shared" si="42"/>
        <v>12781.943181818182</v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62</v>
      </c>
      <c r="C12" s="10" t="s">
        <v>62</v>
      </c>
      <c r="D12" s="10">
        <v>27272285</v>
      </c>
      <c r="E12" s="10">
        <v>880</v>
      </c>
      <c r="F12" s="10">
        <v>27272285</v>
      </c>
      <c r="G12" s="10" t="s">
        <v>2361</v>
      </c>
      <c r="H12" s="10" t="s">
        <v>2362</v>
      </c>
      <c r="I12" s="10">
        <v>880</v>
      </c>
      <c r="J12" s="10">
        <v>1580728582</v>
      </c>
      <c r="K12" s="10">
        <f t="shared" si="0"/>
        <v>1</v>
      </c>
      <c r="L12" s="10">
        <f t="shared" si="1"/>
        <v>1</v>
      </c>
      <c r="M12" s="10">
        <f t="shared" si="2"/>
        <v>880</v>
      </c>
      <c r="N12" s="10">
        <f t="shared" si="3"/>
        <v>27272285</v>
      </c>
      <c r="O12" s="10">
        <f t="shared" si="4"/>
        <v>30991.232954545456</v>
      </c>
      <c r="P12" s="10" t="str">
        <f t="shared" si="5"/>
        <v/>
      </c>
      <c r="Q12" s="10">
        <f t="shared" si="6"/>
        <v>30991.232954545456</v>
      </c>
      <c r="R12" s="10" t="str">
        <f t="shared" si="7"/>
        <v/>
      </c>
      <c r="S12" s="10" t="str">
        <f t="shared" si="8"/>
        <v/>
      </c>
      <c r="T12" s="17" t="s">
        <v>62</v>
      </c>
      <c r="U12" s="17" t="s">
        <v>62</v>
      </c>
      <c r="V12" s="17">
        <v>5014125</v>
      </c>
      <c r="W12" s="17">
        <v>2050</v>
      </c>
      <c r="X12" s="17">
        <v>5014125</v>
      </c>
      <c r="Y12" s="17" t="s">
        <v>2385</v>
      </c>
      <c r="Z12" s="17" t="s">
        <v>2411</v>
      </c>
      <c r="AA12" s="17">
        <v>2050</v>
      </c>
      <c r="AB12" s="17">
        <v>1580692935</v>
      </c>
      <c r="AC12" s="17">
        <f t="shared" si="9"/>
        <v>1</v>
      </c>
      <c r="AD12" s="17">
        <f t="shared" si="10"/>
        <v>1</v>
      </c>
      <c r="AE12" s="32">
        <f t="shared" si="11"/>
        <v>2050</v>
      </c>
      <c r="AF12" s="32">
        <f t="shared" si="12"/>
        <v>5014125</v>
      </c>
      <c r="AG12" s="32">
        <f t="shared" si="13"/>
        <v>2445.9146341463415</v>
      </c>
      <c r="AH12" s="32" t="str">
        <f t="shared" si="14"/>
        <v/>
      </c>
      <c r="AI12" s="32">
        <f t="shared" si="15"/>
        <v>2445.9146341463415</v>
      </c>
      <c r="AJ12" s="32" t="str">
        <f t="shared" si="16"/>
        <v/>
      </c>
      <c r="AK12" s="32" t="str">
        <f t="shared" si="17"/>
        <v/>
      </c>
      <c r="AL12" s="24" t="s">
        <v>62</v>
      </c>
      <c r="AM12" s="24" t="s">
        <v>62</v>
      </c>
      <c r="AN12" s="24">
        <v>5497551</v>
      </c>
      <c r="AO12" s="24">
        <v>2118</v>
      </c>
      <c r="AP12" s="24">
        <v>5497551</v>
      </c>
      <c r="AQ12" s="24" t="s">
        <v>2424</v>
      </c>
      <c r="AR12" s="24" t="s">
        <v>2454</v>
      </c>
      <c r="AS12" s="24">
        <v>2118</v>
      </c>
      <c r="AT12" s="24">
        <v>1580722727</v>
      </c>
      <c r="AU12" s="24">
        <f t="shared" si="18"/>
        <v>1</v>
      </c>
      <c r="AV12" s="24">
        <f t="shared" si="19"/>
        <v>1</v>
      </c>
      <c r="AW12" s="24">
        <f t="shared" si="20"/>
        <v>2118</v>
      </c>
      <c r="AX12" s="24">
        <f t="shared" si="21"/>
        <v>5497551</v>
      </c>
      <c r="AY12" s="24">
        <f t="shared" si="22"/>
        <v>2595.6331444759207</v>
      </c>
      <c r="AZ12" s="24" t="str">
        <f t="shared" si="23"/>
        <v/>
      </c>
      <c r="BA12" s="24">
        <f t="shared" si="24"/>
        <v>2595.6331444759207</v>
      </c>
      <c r="BB12" s="24" t="str">
        <f t="shared" si="25"/>
        <v/>
      </c>
      <c r="BC12" s="24" t="str">
        <f t="shared" si="26"/>
        <v/>
      </c>
      <c r="BD12" s="31" t="s">
        <v>62</v>
      </c>
      <c r="BE12" s="31" t="s">
        <v>62</v>
      </c>
      <c r="BF12" s="31">
        <v>9536364</v>
      </c>
      <c r="BG12" s="31">
        <v>177</v>
      </c>
      <c r="BH12" s="31">
        <v>9536364</v>
      </c>
      <c r="BI12" s="31" t="s">
        <v>2369</v>
      </c>
      <c r="BJ12" s="31" t="s">
        <v>2490</v>
      </c>
      <c r="BK12" s="31">
        <v>177</v>
      </c>
      <c r="BL12" s="31">
        <v>1580731363</v>
      </c>
      <c r="BM12" s="31">
        <f t="shared" si="27"/>
        <v>1</v>
      </c>
      <c r="BN12" s="31">
        <f t="shared" si="28"/>
        <v>1</v>
      </c>
      <c r="BO12" s="31">
        <f t="shared" si="29"/>
        <v>177</v>
      </c>
      <c r="BP12" s="31">
        <f t="shared" si="30"/>
        <v>9536364</v>
      </c>
      <c r="BQ12" s="31">
        <f t="shared" si="31"/>
        <v>53877.762711864409</v>
      </c>
      <c r="BR12" s="31" t="str">
        <f t="shared" si="32"/>
        <v/>
      </c>
      <c r="BS12" s="31">
        <f t="shared" si="33"/>
        <v>53877.762711864409</v>
      </c>
      <c r="BT12" s="31" t="str">
        <f t="shared" si="34"/>
        <v/>
      </c>
      <c r="BU12" s="31" t="str">
        <f t="shared" si="35"/>
        <v/>
      </c>
      <c r="BV12" s="45" t="s">
        <v>62</v>
      </c>
      <c r="BW12" s="45" t="s">
        <v>62</v>
      </c>
      <c r="BX12" s="45">
        <v>1416535</v>
      </c>
      <c r="BY12" s="45">
        <v>113</v>
      </c>
      <c r="BZ12" s="45">
        <v>1416535</v>
      </c>
      <c r="CA12" s="45" t="s">
        <v>2404</v>
      </c>
      <c r="CB12" s="45" t="s">
        <v>2528</v>
      </c>
      <c r="CC12" s="45">
        <v>116</v>
      </c>
      <c r="CD12" s="45">
        <v>1580741570</v>
      </c>
      <c r="CE12" s="45">
        <f t="shared" si="36"/>
        <v>1</v>
      </c>
      <c r="CF12" s="45">
        <f t="shared" si="37"/>
        <v>1</v>
      </c>
      <c r="CG12" s="45">
        <f t="shared" si="38"/>
        <v>113</v>
      </c>
      <c r="CH12" s="45">
        <f t="shared" si="39"/>
        <v>1416535</v>
      </c>
      <c r="CI12" s="45">
        <f t="shared" si="40"/>
        <v>12211.508620689656</v>
      </c>
      <c r="CJ12" s="45" t="str">
        <f t="shared" si="41"/>
        <v/>
      </c>
      <c r="CK12" s="45">
        <f t="shared" si="42"/>
        <v>12535.70796460177</v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62</v>
      </c>
      <c r="C13" s="10" t="s">
        <v>62</v>
      </c>
      <c r="D13" s="10">
        <v>9776366</v>
      </c>
      <c r="E13" s="10">
        <v>555</v>
      </c>
      <c r="F13" s="10">
        <v>9776366</v>
      </c>
      <c r="G13" s="10" t="s">
        <v>2359</v>
      </c>
      <c r="H13" s="10" t="s">
        <v>2363</v>
      </c>
      <c r="I13" s="10">
        <v>555</v>
      </c>
      <c r="J13" s="10">
        <v>1580728596</v>
      </c>
      <c r="K13" s="10">
        <f t="shared" si="0"/>
        <v>1</v>
      </c>
      <c r="L13" s="10">
        <f t="shared" si="1"/>
        <v>1</v>
      </c>
      <c r="M13" s="10">
        <f t="shared" si="2"/>
        <v>555</v>
      </c>
      <c r="N13" s="10">
        <f t="shared" si="3"/>
        <v>9776366</v>
      </c>
      <c r="O13" s="10">
        <f t="shared" si="4"/>
        <v>17615.073873873873</v>
      </c>
      <c r="P13" s="10" t="str">
        <f t="shared" si="5"/>
        <v/>
      </c>
      <c r="Q13" s="10">
        <f t="shared" si="6"/>
        <v>17615.073873873873</v>
      </c>
      <c r="R13" s="10" t="str">
        <f t="shared" si="7"/>
        <v/>
      </c>
      <c r="S13" s="10" t="str">
        <f t="shared" si="8"/>
        <v/>
      </c>
      <c r="T13" s="17" t="s">
        <v>62</v>
      </c>
      <c r="U13" s="17" t="s">
        <v>62</v>
      </c>
      <c r="V13" s="17">
        <v>3202246</v>
      </c>
      <c r="W13" s="17">
        <v>1702</v>
      </c>
      <c r="X13" s="17">
        <v>3202246</v>
      </c>
      <c r="Y13" s="17" t="s">
        <v>2391</v>
      </c>
      <c r="Z13" s="17" t="s">
        <v>2412</v>
      </c>
      <c r="AA13" s="17">
        <v>1702</v>
      </c>
      <c r="AB13" s="17">
        <v>1580693381</v>
      </c>
      <c r="AC13" s="17">
        <f t="shared" si="9"/>
        <v>1</v>
      </c>
      <c r="AD13" s="17">
        <f t="shared" si="10"/>
        <v>1</v>
      </c>
      <c r="AE13" s="32">
        <f t="shared" si="11"/>
        <v>1702</v>
      </c>
      <c r="AF13" s="32">
        <f t="shared" si="12"/>
        <v>3202246</v>
      </c>
      <c r="AG13" s="32">
        <f t="shared" si="13"/>
        <v>1881.4606345475911</v>
      </c>
      <c r="AH13" s="32" t="str">
        <f t="shared" si="14"/>
        <v/>
      </c>
      <c r="AI13" s="32">
        <f t="shared" si="15"/>
        <v>1881.4606345475911</v>
      </c>
      <c r="AJ13" s="32" t="str">
        <f t="shared" si="16"/>
        <v/>
      </c>
      <c r="AK13" s="32" t="str">
        <f t="shared" si="17"/>
        <v/>
      </c>
      <c r="AL13" s="24" t="s">
        <v>62</v>
      </c>
      <c r="AM13" s="24" t="s">
        <v>62</v>
      </c>
      <c r="AN13" s="24">
        <v>1646892</v>
      </c>
      <c r="AO13" s="24">
        <v>840</v>
      </c>
      <c r="AP13" s="24">
        <v>1646892</v>
      </c>
      <c r="AQ13" s="24" t="s">
        <v>2413</v>
      </c>
      <c r="AR13" s="24" t="s">
        <v>2455</v>
      </c>
      <c r="AS13" s="24">
        <v>840</v>
      </c>
      <c r="AT13" s="24">
        <v>1580722732</v>
      </c>
      <c r="AU13" s="24">
        <f t="shared" si="18"/>
        <v>1</v>
      </c>
      <c r="AV13" s="24">
        <f t="shared" si="19"/>
        <v>1</v>
      </c>
      <c r="AW13" s="24">
        <f t="shared" si="20"/>
        <v>840</v>
      </c>
      <c r="AX13" s="24">
        <f t="shared" si="21"/>
        <v>1646892</v>
      </c>
      <c r="AY13" s="24">
        <f t="shared" si="22"/>
        <v>1960.5857142857142</v>
      </c>
      <c r="AZ13" s="24" t="str">
        <f t="shared" si="23"/>
        <v/>
      </c>
      <c r="BA13" s="24">
        <f t="shared" si="24"/>
        <v>1960.5857142857142</v>
      </c>
      <c r="BB13" s="24" t="str">
        <f t="shared" si="25"/>
        <v/>
      </c>
      <c r="BC13" s="24" t="str">
        <f t="shared" si="26"/>
        <v/>
      </c>
      <c r="BD13" s="31" t="s">
        <v>62</v>
      </c>
      <c r="BE13" s="31" t="s">
        <v>62</v>
      </c>
      <c r="BF13" s="31">
        <v>4731135</v>
      </c>
      <c r="BG13" s="31">
        <v>100</v>
      </c>
      <c r="BH13" s="31">
        <v>4731135</v>
      </c>
      <c r="BI13" s="31" t="s">
        <v>2424</v>
      </c>
      <c r="BJ13" s="31" t="s">
        <v>2491</v>
      </c>
      <c r="BK13" s="31">
        <v>100</v>
      </c>
      <c r="BL13" s="31">
        <v>1580731437</v>
      </c>
      <c r="BM13" s="31">
        <f t="shared" si="27"/>
        <v>1</v>
      </c>
      <c r="BN13" s="31">
        <f t="shared" si="28"/>
        <v>1</v>
      </c>
      <c r="BO13" s="31">
        <f t="shared" si="29"/>
        <v>100</v>
      </c>
      <c r="BP13" s="31">
        <f t="shared" si="30"/>
        <v>4731135</v>
      </c>
      <c r="BQ13" s="31">
        <f t="shared" si="31"/>
        <v>47311.35</v>
      </c>
      <c r="BR13" s="31" t="str">
        <f t="shared" si="32"/>
        <v/>
      </c>
      <c r="BS13" s="31">
        <f t="shared" si="33"/>
        <v>47311.35</v>
      </c>
      <c r="BT13" s="31" t="str">
        <f t="shared" si="34"/>
        <v/>
      </c>
      <c r="BU13" s="31" t="str">
        <f t="shared" si="35"/>
        <v/>
      </c>
      <c r="BV13" s="45" t="s">
        <v>62</v>
      </c>
      <c r="BW13" s="45" t="s">
        <v>62</v>
      </c>
      <c r="BX13" s="45">
        <v>736443</v>
      </c>
      <c r="BY13" s="45">
        <v>56</v>
      </c>
      <c r="BZ13" s="45">
        <v>736443</v>
      </c>
      <c r="CA13" s="45" t="s">
        <v>2513</v>
      </c>
      <c r="CB13" s="45" t="s">
        <v>2529</v>
      </c>
      <c r="CC13" s="45">
        <v>58</v>
      </c>
      <c r="CD13" s="45">
        <v>1580741596</v>
      </c>
      <c r="CE13" s="45">
        <f t="shared" si="36"/>
        <v>1</v>
      </c>
      <c r="CF13" s="45">
        <f t="shared" si="37"/>
        <v>1</v>
      </c>
      <c r="CG13" s="45">
        <f t="shared" si="38"/>
        <v>56</v>
      </c>
      <c r="CH13" s="45">
        <f t="shared" si="39"/>
        <v>736443</v>
      </c>
      <c r="CI13" s="45">
        <f t="shared" si="40"/>
        <v>12697.293103448275</v>
      </c>
      <c r="CJ13" s="45" t="str">
        <f t="shared" si="41"/>
        <v/>
      </c>
      <c r="CK13" s="45">
        <f t="shared" si="42"/>
        <v>13150.767857142857</v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62</v>
      </c>
      <c r="C14" s="10" t="s">
        <v>62</v>
      </c>
      <c r="D14" s="10">
        <v>27128874</v>
      </c>
      <c r="E14" s="10">
        <v>962</v>
      </c>
      <c r="F14" s="10">
        <v>27128874</v>
      </c>
      <c r="G14" s="10" t="s">
        <v>2364</v>
      </c>
      <c r="H14" s="10" t="s">
        <v>2365</v>
      </c>
      <c r="I14" s="10">
        <v>962</v>
      </c>
      <c r="J14" s="10">
        <v>1580728689</v>
      </c>
      <c r="K14" s="10">
        <f t="shared" si="0"/>
        <v>1</v>
      </c>
      <c r="L14" s="10">
        <f t="shared" si="1"/>
        <v>1</v>
      </c>
      <c r="M14" s="10">
        <f t="shared" si="2"/>
        <v>962</v>
      </c>
      <c r="N14" s="10">
        <f t="shared" si="3"/>
        <v>27128874</v>
      </c>
      <c r="O14" s="10">
        <f t="shared" si="4"/>
        <v>28200.492723492724</v>
      </c>
      <c r="P14" s="10" t="str">
        <f t="shared" si="5"/>
        <v/>
      </c>
      <c r="Q14" s="10">
        <f t="shared" si="6"/>
        <v>28200.492723492724</v>
      </c>
      <c r="R14" s="10" t="str">
        <f t="shared" si="7"/>
        <v/>
      </c>
      <c r="S14" s="10" t="str">
        <f t="shared" si="8"/>
        <v/>
      </c>
      <c r="T14" s="17" t="s">
        <v>62</v>
      </c>
      <c r="U14" s="17" t="s">
        <v>62</v>
      </c>
      <c r="V14" s="17">
        <v>3712413</v>
      </c>
      <c r="W14" s="17">
        <v>1724</v>
      </c>
      <c r="X14" s="17">
        <v>3712413</v>
      </c>
      <c r="Y14" s="17" t="s">
        <v>2413</v>
      </c>
      <c r="Z14" s="17" t="s">
        <v>2414</v>
      </c>
      <c r="AA14" s="17">
        <v>1724</v>
      </c>
      <c r="AB14" s="17">
        <v>1580693533</v>
      </c>
      <c r="AC14" s="17">
        <f t="shared" si="9"/>
        <v>1</v>
      </c>
      <c r="AD14" s="17">
        <f t="shared" si="10"/>
        <v>1</v>
      </c>
      <c r="AE14" s="32">
        <f t="shared" si="11"/>
        <v>1724</v>
      </c>
      <c r="AF14" s="32">
        <f t="shared" si="12"/>
        <v>3712413</v>
      </c>
      <c r="AG14" s="32">
        <f t="shared" si="13"/>
        <v>2153.3718097447795</v>
      </c>
      <c r="AH14" s="32" t="str">
        <f t="shared" si="14"/>
        <v/>
      </c>
      <c r="AI14" s="32">
        <f t="shared" si="15"/>
        <v>2153.3718097447795</v>
      </c>
      <c r="AJ14" s="32" t="str">
        <f t="shared" si="16"/>
        <v/>
      </c>
      <c r="AK14" s="32" t="str">
        <f t="shared" si="17"/>
        <v/>
      </c>
      <c r="AL14" s="24" t="s">
        <v>62</v>
      </c>
      <c r="AM14" s="24" t="s">
        <v>62</v>
      </c>
      <c r="AN14" s="24">
        <v>3014037</v>
      </c>
      <c r="AO14" s="24">
        <v>1094</v>
      </c>
      <c r="AP14" s="24">
        <v>3014037</v>
      </c>
      <c r="AQ14" s="24" t="s">
        <v>2456</v>
      </c>
      <c r="AR14" s="24" t="s">
        <v>2457</v>
      </c>
      <c r="AS14" s="24">
        <v>1094</v>
      </c>
      <c r="AT14" s="24">
        <v>1580722737</v>
      </c>
      <c r="AU14" s="24">
        <f t="shared" si="18"/>
        <v>1</v>
      </c>
      <c r="AV14" s="24">
        <f t="shared" si="19"/>
        <v>1</v>
      </c>
      <c r="AW14" s="24">
        <f t="shared" si="20"/>
        <v>1094</v>
      </c>
      <c r="AX14" s="24">
        <f t="shared" si="21"/>
        <v>3014037</v>
      </c>
      <c r="AY14" s="24">
        <f t="shared" si="22"/>
        <v>2755.0612431444242</v>
      </c>
      <c r="AZ14" s="24" t="str">
        <f t="shared" si="23"/>
        <v/>
      </c>
      <c r="BA14" s="24">
        <f t="shared" si="24"/>
        <v>2755.0612431444242</v>
      </c>
      <c r="BB14" s="24" t="str">
        <f t="shared" si="25"/>
        <v/>
      </c>
      <c r="BC14" s="24" t="str">
        <f t="shared" si="26"/>
        <v/>
      </c>
      <c r="BD14" s="31" t="s">
        <v>62</v>
      </c>
      <c r="BE14" s="31" t="s">
        <v>62</v>
      </c>
      <c r="BF14" s="31">
        <v>4666016</v>
      </c>
      <c r="BG14" s="31">
        <v>97</v>
      </c>
      <c r="BH14" s="31">
        <v>4666016</v>
      </c>
      <c r="BI14" s="31" t="s">
        <v>2431</v>
      </c>
      <c r="BJ14" s="31" t="s">
        <v>2492</v>
      </c>
      <c r="BK14" s="31">
        <v>97</v>
      </c>
      <c r="BL14" s="31">
        <v>1580731445</v>
      </c>
      <c r="BM14" s="31">
        <f t="shared" si="27"/>
        <v>1</v>
      </c>
      <c r="BN14" s="31">
        <f t="shared" si="28"/>
        <v>1</v>
      </c>
      <c r="BO14" s="31">
        <f t="shared" si="29"/>
        <v>97</v>
      </c>
      <c r="BP14" s="31">
        <f t="shared" si="30"/>
        <v>4666016</v>
      </c>
      <c r="BQ14" s="31">
        <f t="shared" si="31"/>
        <v>48103.257731958765</v>
      </c>
      <c r="BR14" s="31" t="str">
        <f t="shared" si="32"/>
        <v/>
      </c>
      <c r="BS14" s="31">
        <f t="shared" si="33"/>
        <v>48103.257731958765</v>
      </c>
      <c r="BT14" s="31" t="str">
        <f t="shared" si="34"/>
        <v/>
      </c>
      <c r="BU14" s="31" t="str">
        <f t="shared" si="35"/>
        <v/>
      </c>
      <c r="BV14" s="45" t="s">
        <v>62</v>
      </c>
      <c r="BW14" s="45" t="s">
        <v>62</v>
      </c>
      <c r="BX14" s="45">
        <v>1273507</v>
      </c>
      <c r="BY14" s="45">
        <v>102</v>
      </c>
      <c r="BZ14" s="45">
        <v>1273507</v>
      </c>
      <c r="CA14" s="45" t="s">
        <v>2408</v>
      </c>
      <c r="CB14" s="45" t="s">
        <v>2530</v>
      </c>
      <c r="CC14" s="45">
        <v>102</v>
      </c>
      <c r="CD14" s="45">
        <v>1580741652</v>
      </c>
      <c r="CE14" s="45">
        <f t="shared" si="36"/>
        <v>1</v>
      </c>
      <c r="CF14" s="45">
        <f t="shared" si="37"/>
        <v>1</v>
      </c>
      <c r="CG14" s="45">
        <f t="shared" si="38"/>
        <v>102</v>
      </c>
      <c r="CH14" s="45">
        <f t="shared" si="39"/>
        <v>1273507</v>
      </c>
      <c r="CI14" s="45">
        <f t="shared" si="40"/>
        <v>12485.362745098038</v>
      </c>
      <c r="CJ14" s="45" t="str">
        <f t="shared" si="41"/>
        <v/>
      </c>
      <c r="CK14" s="45">
        <f t="shared" si="42"/>
        <v>12485.362745098038</v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62</v>
      </c>
      <c r="C15" s="10" t="s">
        <v>62</v>
      </c>
      <c r="D15" s="10">
        <v>12040778</v>
      </c>
      <c r="E15" s="10">
        <v>553</v>
      </c>
      <c r="F15" s="10">
        <v>12040778</v>
      </c>
      <c r="G15" s="10" t="s">
        <v>2366</v>
      </c>
      <c r="H15" s="10" t="s">
        <v>2367</v>
      </c>
      <c r="I15" s="10">
        <v>553</v>
      </c>
      <c r="J15" s="10">
        <v>1580728838</v>
      </c>
      <c r="K15" s="10">
        <f t="shared" si="0"/>
        <v>1</v>
      </c>
      <c r="L15" s="10">
        <f t="shared" si="1"/>
        <v>1</v>
      </c>
      <c r="M15" s="10">
        <f t="shared" si="2"/>
        <v>553</v>
      </c>
      <c r="N15" s="10">
        <f t="shared" si="3"/>
        <v>12040778</v>
      </c>
      <c r="O15" s="10">
        <f t="shared" si="4"/>
        <v>21773.558770343581</v>
      </c>
      <c r="P15" s="10" t="str">
        <f t="shared" si="5"/>
        <v/>
      </c>
      <c r="Q15" s="10">
        <f t="shared" si="6"/>
        <v>21773.558770343581</v>
      </c>
      <c r="R15" s="10" t="str">
        <f t="shared" si="7"/>
        <v/>
      </c>
      <c r="S15" s="10" t="str">
        <f t="shared" si="8"/>
        <v/>
      </c>
      <c r="T15" s="17" t="s">
        <v>62</v>
      </c>
      <c r="U15" s="17" t="s">
        <v>62</v>
      </c>
      <c r="V15" s="17">
        <v>2943551</v>
      </c>
      <c r="W15" s="17">
        <v>1869</v>
      </c>
      <c r="X15" s="17">
        <v>2943551</v>
      </c>
      <c r="Y15" s="17" t="s">
        <v>2371</v>
      </c>
      <c r="Z15" s="17" t="s">
        <v>2415</v>
      </c>
      <c r="AA15" s="17">
        <v>1869</v>
      </c>
      <c r="AB15" s="17">
        <v>1580693541</v>
      </c>
      <c r="AC15" s="17">
        <f t="shared" si="9"/>
        <v>1</v>
      </c>
      <c r="AD15" s="17">
        <f t="shared" si="10"/>
        <v>1</v>
      </c>
      <c r="AE15" s="32">
        <f t="shared" si="11"/>
        <v>1869</v>
      </c>
      <c r="AF15" s="32">
        <f t="shared" si="12"/>
        <v>2943551</v>
      </c>
      <c r="AG15" s="32">
        <f t="shared" si="13"/>
        <v>1574.9336543606207</v>
      </c>
      <c r="AH15" s="32" t="str">
        <f t="shared" si="14"/>
        <v/>
      </c>
      <c r="AI15" s="32">
        <f t="shared" si="15"/>
        <v>1574.9336543606207</v>
      </c>
      <c r="AJ15" s="32" t="str">
        <f t="shared" si="16"/>
        <v/>
      </c>
      <c r="AK15" s="32" t="str">
        <f t="shared" si="17"/>
        <v/>
      </c>
      <c r="AL15" s="24" t="s">
        <v>62</v>
      </c>
      <c r="AM15" s="24" t="s">
        <v>62</v>
      </c>
      <c r="AN15" s="24">
        <v>4041678</v>
      </c>
      <c r="AO15" s="24">
        <v>1887</v>
      </c>
      <c r="AP15" s="24">
        <v>4041678</v>
      </c>
      <c r="AQ15" s="24" t="s">
        <v>2371</v>
      </c>
      <c r="AR15" s="24" t="s">
        <v>2458</v>
      </c>
      <c r="AS15" s="24">
        <v>1887</v>
      </c>
      <c r="AT15" s="24">
        <v>1580723574</v>
      </c>
      <c r="AU15" s="24">
        <f t="shared" si="18"/>
        <v>1</v>
      </c>
      <c r="AV15" s="24">
        <f t="shared" si="19"/>
        <v>1</v>
      </c>
      <c r="AW15" s="24">
        <f t="shared" si="20"/>
        <v>1887</v>
      </c>
      <c r="AX15" s="24">
        <f t="shared" si="21"/>
        <v>4041678</v>
      </c>
      <c r="AY15" s="24">
        <f t="shared" si="22"/>
        <v>2141.85373608903</v>
      </c>
      <c r="AZ15" s="24" t="str">
        <f t="shared" si="23"/>
        <v/>
      </c>
      <c r="BA15" s="24">
        <f t="shared" si="24"/>
        <v>2141.85373608903</v>
      </c>
      <c r="BB15" s="24" t="str">
        <f t="shared" si="25"/>
        <v/>
      </c>
      <c r="BC15" s="24" t="str">
        <f t="shared" si="26"/>
        <v/>
      </c>
      <c r="BD15" s="31" t="s">
        <v>62</v>
      </c>
      <c r="BE15" s="31" t="s">
        <v>62</v>
      </c>
      <c r="BF15" s="31">
        <v>20635740</v>
      </c>
      <c r="BG15" s="31">
        <v>390</v>
      </c>
      <c r="BH15" s="31">
        <v>20635740</v>
      </c>
      <c r="BI15" s="31" t="s">
        <v>2449</v>
      </c>
      <c r="BJ15" s="31" t="s">
        <v>2493</v>
      </c>
      <c r="BK15" s="31">
        <v>390</v>
      </c>
      <c r="BL15" s="31">
        <v>1580731471</v>
      </c>
      <c r="BM15" s="31">
        <f t="shared" si="27"/>
        <v>1</v>
      </c>
      <c r="BN15" s="31">
        <f t="shared" si="28"/>
        <v>1</v>
      </c>
      <c r="BO15" s="31">
        <f t="shared" si="29"/>
        <v>390</v>
      </c>
      <c r="BP15" s="31">
        <f t="shared" si="30"/>
        <v>20635740</v>
      </c>
      <c r="BQ15" s="31">
        <f t="shared" si="31"/>
        <v>52912.153846153844</v>
      </c>
      <c r="BR15" s="31" t="str">
        <f t="shared" si="32"/>
        <v/>
      </c>
      <c r="BS15" s="31">
        <f t="shared" si="33"/>
        <v>52912.153846153844</v>
      </c>
      <c r="BT15" s="31" t="str">
        <f t="shared" si="34"/>
        <v/>
      </c>
      <c r="BU15" s="31" t="str">
        <f t="shared" si="35"/>
        <v/>
      </c>
      <c r="BV15" s="45" t="s">
        <v>62</v>
      </c>
      <c r="BW15" s="45" t="s">
        <v>62</v>
      </c>
      <c r="BX15" s="45">
        <v>978417</v>
      </c>
      <c r="BY15" s="45">
        <v>78</v>
      </c>
      <c r="BZ15" s="45">
        <v>978417</v>
      </c>
      <c r="CA15" s="45" t="s">
        <v>2402</v>
      </c>
      <c r="CB15" s="45" t="s">
        <v>2531</v>
      </c>
      <c r="CC15" s="45">
        <v>80</v>
      </c>
      <c r="CD15" s="45">
        <v>1580741660</v>
      </c>
      <c r="CE15" s="45">
        <f t="shared" si="36"/>
        <v>1</v>
      </c>
      <c r="CF15" s="45">
        <f t="shared" si="37"/>
        <v>1</v>
      </c>
      <c r="CG15" s="45">
        <f t="shared" si="38"/>
        <v>78</v>
      </c>
      <c r="CH15" s="45">
        <f t="shared" si="39"/>
        <v>978417</v>
      </c>
      <c r="CI15" s="45">
        <f t="shared" si="40"/>
        <v>12230.2125</v>
      </c>
      <c r="CJ15" s="45" t="str">
        <f t="shared" si="41"/>
        <v/>
      </c>
      <c r="CK15" s="45">
        <f t="shared" si="42"/>
        <v>12543.807692307691</v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62</v>
      </c>
      <c r="C16" s="10" t="s">
        <v>62</v>
      </c>
      <c r="D16" s="10">
        <v>5055925</v>
      </c>
      <c r="E16" s="10">
        <v>378</v>
      </c>
      <c r="F16" s="10">
        <v>5055925</v>
      </c>
      <c r="G16" s="10" t="s">
        <v>229</v>
      </c>
      <c r="H16" s="10" t="s">
        <v>2368</v>
      </c>
      <c r="I16" s="10">
        <v>378</v>
      </c>
      <c r="J16" s="10">
        <v>1580728904</v>
      </c>
      <c r="K16" s="10">
        <f t="shared" si="0"/>
        <v>1</v>
      </c>
      <c r="L16" s="10">
        <f t="shared" si="1"/>
        <v>1</v>
      </c>
      <c r="M16" s="10">
        <f t="shared" si="2"/>
        <v>378</v>
      </c>
      <c r="N16" s="10">
        <f t="shared" si="3"/>
        <v>5055925</v>
      </c>
      <c r="O16" s="10">
        <f t="shared" si="4"/>
        <v>13375.462962962964</v>
      </c>
      <c r="P16" s="10" t="str">
        <f t="shared" si="5"/>
        <v/>
      </c>
      <c r="Q16" s="10">
        <f t="shared" si="6"/>
        <v>13375.462962962964</v>
      </c>
      <c r="R16" s="10" t="str">
        <f t="shared" si="7"/>
        <v/>
      </c>
      <c r="S16" s="10" t="str">
        <f t="shared" si="8"/>
        <v/>
      </c>
      <c r="T16" s="17" t="s">
        <v>62</v>
      </c>
      <c r="U16" s="17" t="s">
        <v>62</v>
      </c>
      <c r="V16" s="17">
        <v>2783499</v>
      </c>
      <c r="W16" s="17">
        <v>1425</v>
      </c>
      <c r="X16" s="17">
        <v>2783499</v>
      </c>
      <c r="Y16" s="17" t="s">
        <v>2416</v>
      </c>
      <c r="Z16" s="17" t="s">
        <v>2417</v>
      </c>
      <c r="AA16" s="17">
        <v>1425</v>
      </c>
      <c r="AB16" s="17">
        <v>1580693853</v>
      </c>
      <c r="AC16" s="17">
        <f t="shared" si="9"/>
        <v>1</v>
      </c>
      <c r="AD16" s="17">
        <f t="shared" si="10"/>
        <v>1</v>
      </c>
      <c r="AE16" s="32">
        <f t="shared" si="11"/>
        <v>1425</v>
      </c>
      <c r="AF16" s="32">
        <f t="shared" si="12"/>
        <v>2783499</v>
      </c>
      <c r="AG16" s="32">
        <f t="shared" si="13"/>
        <v>1953.3326315789473</v>
      </c>
      <c r="AH16" s="32" t="str">
        <f t="shared" si="14"/>
        <v/>
      </c>
      <c r="AI16" s="32">
        <f t="shared" si="15"/>
        <v>1953.3326315789473</v>
      </c>
      <c r="AJ16" s="32" t="str">
        <f t="shared" si="16"/>
        <v/>
      </c>
      <c r="AK16" s="32" t="str">
        <f t="shared" si="17"/>
        <v/>
      </c>
      <c r="AL16" s="24" t="s">
        <v>62</v>
      </c>
      <c r="AM16" s="24" t="s">
        <v>62</v>
      </c>
      <c r="AN16" s="24">
        <v>3001508</v>
      </c>
      <c r="AO16" s="24">
        <v>1199</v>
      </c>
      <c r="AP16" s="24">
        <v>3001508</v>
      </c>
      <c r="AQ16" s="24" t="s">
        <v>2408</v>
      </c>
      <c r="AR16" s="24" t="s">
        <v>2459</v>
      </c>
      <c r="AS16" s="24">
        <v>1199</v>
      </c>
      <c r="AT16" s="24">
        <v>1580723640</v>
      </c>
      <c r="AU16" s="24">
        <f t="shared" si="18"/>
        <v>1</v>
      </c>
      <c r="AV16" s="24">
        <f t="shared" si="19"/>
        <v>1</v>
      </c>
      <c r="AW16" s="24">
        <f t="shared" si="20"/>
        <v>1199</v>
      </c>
      <c r="AX16" s="24">
        <f t="shared" si="21"/>
        <v>3001508</v>
      </c>
      <c r="AY16" s="24">
        <f t="shared" si="22"/>
        <v>2503.3427856547123</v>
      </c>
      <c r="AZ16" s="24" t="str">
        <f t="shared" si="23"/>
        <v/>
      </c>
      <c r="BA16" s="24">
        <f t="shared" si="24"/>
        <v>2503.3427856547123</v>
      </c>
      <c r="BB16" s="24" t="str">
        <f t="shared" si="25"/>
        <v/>
      </c>
      <c r="BC16" s="24" t="str">
        <f t="shared" si="26"/>
        <v/>
      </c>
      <c r="BD16" s="31" t="s">
        <v>62</v>
      </c>
      <c r="BE16" s="31" t="s">
        <v>62</v>
      </c>
      <c r="BF16" s="31">
        <v>4716475</v>
      </c>
      <c r="BG16" s="31">
        <v>97</v>
      </c>
      <c r="BH16" s="31">
        <v>4716475</v>
      </c>
      <c r="BI16" s="31" t="s">
        <v>2355</v>
      </c>
      <c r="BJ16" s="31" t="s">
        <v>2494</v>
      </c>
      <c r="BK16" s="31">
        <v>97</v>
      </c>
      <c r="BL16" s="31">
        <v>1580731539</v>
      </c>
      <c r="BM16" s="31">
        <f t="shared" si="27"/>
        <v>1</v>
      </c>
      <c r="BN16" s="31">
        <f t="shared" si="28"/>
        <v>1</v>
      </c>
      <c r="BO16" s="31">
        <f t="shared" si="29"/>
        <v>97</v>
      </c>
      <c r="BP16" s="31">
        <f t="shared" si="30"/>
        <v>4716475</v>
      </c>
      <c r="BQ16" s="31">
        <f t="shared" si="31"/>
        <v>48623.453608247422</v>
      </c>
      <c r="BR16" s="31" t="str">
        <f t="shared" si="32"/>
        <v/>
      </c>
      <c r="BS16" s="31">
        <f t="shared" si="33"/>
        <v>48623.453608247422</v>
      </c>
      <c r="BT16" s="31" t="str">
        <f t="shared" si="34"/>
        <v/>
      </c>
      <c r="BU16" s="31" t="str">
        <f t="shared" si="35"/>
        <v/>
      </c>
      <c r="BV16" s="45" t="s">
        <v>62</v>
      </c>
      <c r="BW16" s="45" t="s">
        <v>62</v>
      </c>
      <c r="BX16" s="45">
        <v>684994</v>
      </c>
      <c r="BY16" s="45">
        <v>54</v>
      </c>
      <c r="BZ16" s="45">
        <v>684994</v>
      </c>
      <c r="CA16" s="45" t="s">
        <v>2369</v>
      </c>
      <c r="CB16" s="45" t="s">
        <v>2532</v>
      </c>
      <c r="CC16" s="45">
        <v>58</v>
      </c>
      <c r="CD16" s="45">
        <v>1580741692</v>
      </c>
      <c r="CE16" s="45">
        <f t="shared" si="36"/>
        <v>1</v>
      </c>
      <c r="CF16" s="45">
        <f t="shared" si="37"/>
        <v>1</v>
      </c>
      <c r="CG16" s="45">
        <f t="shared" si="38"/>
        <v>54</v>
      </c>
      <c r="CH16" s="45">
        <f t="shared" si="39"/>
        <v>684994</v>
      </c>
      <c r="CI16" s="45">
        <f t="shared" si="40"/>
        <v>11810.241379310344</v>
      </c>
      <c r="CJ16" s="45" t="str">
        <f t="shared" si="41"/>
        <v/>
      </c>
      <c r="CK16" s="45">
        <f t="shared" si="42"/>
        <v>12685.074074074075</v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62</v>
      </c>
      <c r="C17" s="10" t="s">
        <v>62</v>
      </c>
      <c r="D17" s="10">
        <v>11720986</v>
      </c>
      <c r="E17" s="10">
        <v>522</v>
      </c>
      <c r="F17" s="10">
        <v>11720986</v>
      </c>
      <c r="G17" s="10" t="s">
        <v>2369</v>
      </c>
      <c r="H17" s="10" t="s">
        <v>2370</v>
      </c>
      <c r="I17" s="10">
        <v>522</v>
      </c>
      <c r="J17" s="10">
        <v>1580729153</v>
      </c>
      <c r="K17" s="10">
        <f t="shared" si="0"/>
        <v>1</v>
      </c>
      <c r="L17" s="10">
        <f t="shared" si="1"/>
        <v>1</v>
      </c>
      <c r="M17" s="10">
        <f t="shared" si="2"/>
        <v>522</v>
      </c>
      <c r="N17" s="10">
        <f t="shared" si="3"/>
        <v>11720986</v>
      </c>
      <c r="O17" s="10">
        <f t="shared" si="4"/>
        <v>22453.996168582376</v>
      </c>
      <c r="P17" s="10" t="str">
        <f t="shared" si="5"/>
        <v/>
      </c>
      <c r="Q17" s="10">
        <f t="shared" si="6"/>
        <v>22453.996168582376</v>
      </c>
      <c r="R17" s="10" t="str">
        <f t="shared" si="7"/>
        <v/>
      </c>
      <c r="S17" s="10" t="str">
        <f t="shared" si="8"/>
        <v/>
      </c>
      <c r="T17" s="17" t="s">
        <v>62</v>
      </c>
      <c r="U17" s="17" t="s">
        <v>62</v>
      </c>
      <c r="V17" s="17">
        <v>6496225</v>
      </c>
      <c r="W17" s="17">
        <v>2216</v>
      </c>
      <c r="X17" s="17">
        <v>6496225</v>
      </c>
      <c r="Y17" s="17" t="s">
        <v>2366</v>
      </c>
      <c r="Z17" s="17" t="s">
        <v>2418</v>
      </c>
      <c r="AA17" s="17">
        <v>2217</v>
      </c>
      <c r="AB17" s="17">
        <v>1580693997</v>
      </c>
      <c r="AC17" s="17">
        <f t="shared" si="9"/>
        <v>1</v>
      </c>
      <c r="AD17" s="17">
        <f t="shared" si="10"/>
        <v>1</v>
      </c>
      <c r="AE17" s="32">
        <f t="shared" si="11"/>
        <v>2216</v>
      </c>
      <c r="AF17" s="32">
        <f t="shared" si="12"/>
        <v>6496225</v>
      </c>
      <c r="AG17" s="32">
        <f t="shared" si="13"/>
        <v>2930.1871898962563</v>
      </c>
      <c r="AH17" s="32" t="str">
        <f t="shared" si="14"/>
        <v/>
      </c>
      <c r="AI17" s="32">
        <f t="shared" si="15"/>
        <v>2931.509476534296</v>
      </c>
      <c r="AJ17" s="32" t="str">
        <f t="shared" si="16"/>
        <v/>
      </c>
      <c r="AK17" s="32" t="str">
        <f t="shared" si="17"/>
        <v/>
      </c>
      <c r="AL17" s="24" t="s">
        <v>62</v>
      </c>
      <c r="AM17" s="24" t="s">
        <v>62</v>
      </c>
      <c r="AN17" s="24">
        <v>4533131</v>
      </c>
      <c r="AO17" s="24">
        <v>1148</v>
      </c>
      <c r="AP17" s="24">
        <v>4533131</v>
      </c>
      <c r="AQ17" s="24" t="s">
        <v>2404</v>
      </c>
      <c r="AR17" s="24" t="s">
        <v>2460</v>
      </c>
      <c r="AS17" s="24">
        <v>1148</v>
      </c>
      <c r="AT17" s="24">
        <v>1580723717</v>
      </c>
      <c r="AU17" s="24">
        <f t="shared" si="18"/>
        <v>1</v>
      </c>
      <c r="AV17" s="24">
        <f t="shared" si="19"/>
        <v>1</v>
      </c>
      <c r="AW17" s="24">
        <f t="shared" si="20"/>
        <v>1148</v>
      </c>
      <c r="AX17" s="24">
        <f t="shared" si="21"/>
        <v>4533131</v>
      </c>
      <c r="AY17" s="24">
        <f t="shared" si="22"/>
        <v>3948.7203832752612</v>
      </c>
      <c r="AZ17" s="24" t="str">
        <f t="shared" si="23"/>
        <v/>
      </c>
      <c r="BA17" s="24">
        <f t="shared" si="24"/>
        <v>3948.7203832752612</v>
      </c>
      <c r="BB17" s="24" t="str">
        <f t="shared" si="25"/>
        <v/>
      </c>
      <c r="BC17" s="24" t="str">
        <f t="shared" si="26"/>
        <v/>
      </c>
      <c r="BD17" s="31" t="s">
        <v>62</v>
      </c>
      <c r="BE17" s="31" t="s">
        <v>62</v>
      </c>
      <c r="BF17" s="31">
        <v>37450348</v>
      </c>
      <c r="BG17" s="31">
        <v>716</v>
      </c>
      <c r="BH17" s="31">
        <v>37450348</v>
      </c>
      <c r="BI17" s="31" t="s">
        <v>2449</v>
      </c>
      <c r="BJ17" s="31" t="s">
        <v>2495</v>
      </c>
      <c r="BK17" s="31">
        <v>716</v>
      </c>
      <c r="BL17" s="31">
        <v>1580731547</v>
      </c>
      <c r="BM17" s="31">
        <f t="shared" si="27"/>
        <v>1</v>
      </c>
      <c r="BN17" s="31">
        <f t="shared" si="28"/>
        <v>1</v>
      </c>
      <c r="BO17" s="31">
        <f t="shared" si="29"/>
        <v>716</v>
      </c>
      <c r="BP17" s="31">
        <f t="shared" si="30"/>
        <v>37450348</v>
      </c>
      <c r="BQ17" s="31">
        <f t="shared" si="31"/>
        <v>52304.955307262571</v>
      </c>
      <c r="BR17" s="31" t="str">
        <f t="shared" si="32"/>
        <v/>
      </c>
      <c r="BS17" s="31">
        <f t="shared" si="33"/>
        <v>52304.955307262571</v>
      </c>
      <c r="BT17" s="31" t="str">
        <f t="shared" si="34"/>
        <v/>
      </c>
      <c r="BU17" s="31" t="str">
        <f t="shared" si="35"/>
        <v/>
      </c>
      <c r="BV17" s="45" t="s">
        <v>62</v>
      </c>
      <c r="BW17" s="45" t="s">
        <v>62</v>
      </c>
      <c r="BX17" s="45">
        <v>913491</v>
      </c>
      <c r="BY17" s="45">
        <v>70</v>
      </c>
      <c r="BZ17" s="45">
        <v>913491</v>
      </c>
      <c r="CA17" s="45" t="s">
        <v>2427</v>
      </c>
      <c r="CB17" s="45" t="s">
        <v>2533</v>
      </c>
      <c r="CC17" s="45">
        <v>72</v>
      </c>
      <c r="CD17" s="45">
        <v>1580741745</v>
      </c>
      <c r="CE17" s="45">
        <f t="shared" si="36"/>
        <v>1</v>
      </c>
      <c r="CF17" s="45">
        <f t="shared" si="37"/>
        <v>1</v>
      </c>
      <c r="CG17" s="45">
        <f t="shared" si="38"/>
        <v>70</v>
      </c>
      <c r="CH17" s="45">
        <f t="shared" si="39"/>
        <v>913491</v>
      </c>
      <c r="CI17" s="45">
        <f t="shared" si="40"/>
        <v>12687.375</v>
      </c>
      <c r="CJ17" s="45" t="str">
        <f t="shared" si="41"/>
        <v/>
      </c>
      <c r="CK17" s="45">
        <f t="shared" si="42"/>
        <v>13049.871428571429</v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62</v>
      </c>
      <c r="C18" s="10" t="s">
        <v>62</v>
      </c>
      <c r="D18" s="10">
        <v>17001661</v>
      </c>
      <c r="E18" s="10">
        <v>731</v>
      </c>
      <c r="F18" s="10">
        <v>17001661</v>
      </c>
      <c r="G18" s="10" t="s">
        <v>2371</v>
      </c>
      <c r="H18" s="10" t="s">
        <v>2372</v>
      </c>
      <c r="I18" s="10">
        <v>731</v>
      </c>
      <c r="J18" s="10">
        <v>1580729200</v>
      </c>
      <c r="K18" s="10">
        <f t="shared" si="0"/>
        <v>1</v>
      </c>
      <c r="L18" s="10">
        <f t="shared" si="1"/>
        <v>1</v>
      </c>
      <c r="M18" s="10">
        <f t="shared" si="2"/>
        <v>731</v>
      </c>
      <c r="N18" s="10">
        <f t="shared" si="3"/>
        <v>17001661</v>
      </c>
      <c r="O18" s="10">
        <f t="shared" si="4"/>
        <v>23258.086183310534</v>
      </c>
      <c r="P18" s="10" t="str">
        <f t="shared" si="5"/>
        <v/>
      </c>
      <c r="Q18" s="10">
        <f t="shared" si="6"/>
        <v>23258.086183310534</v>
      </c>
      <c r="R18" s="10" t="str">
        <f t="shared" si="7"/>
        <v/>
      </c>
      <c r="S18" s="10" t="str">
        <f t="shared" si="8"/>
        <v/>
      </c>
      <c r="T18" s="17" t="s">
        <v>62</v>
      </c>
      <c r="U18" s="17" t="s">
        <v>62</v>
      </c>
      <c r="V18" s="17">
        <v>5536144</v>
      </c>
      <c r="W18" s="17">
        <v>1113</v>
      </c>
      <c r="X18" s="17">
        <v>5536144</v>
      </c>
      <c r="Y18" s="17" t="s">
        <v>2416</v>
      </c>
      <c r="Z18" s="17" t="s">
        <v>2419</v>
      </c>
      <c r="AA18" s="17">
        <v>1113</v>
      </c>
      <c r="AB18" s="17">
        <v>1580694497</v>
      </c>
      <c r="AC18" s="17">
        <f t="shared" si="9"/>
        <v>1</v>
      </c>
      <c r="AD18" s="17">
        <f t="shared" si="10"/>
        <v>1</v>
      </c>
      <c r="AE18" s="32">
        <f t="shared" si="11"/>
        <v>1113</v>
      </c>
      <c r="AF18" s="32">
        <f t="shared" si="12"/>
        <v>5536144</v>
      </c>
      <c r="AG18" s="32">
        <f t="shared" si="13"/>
        <v>4974.0736747529199</v>
      </c>
      <c r="AH18" s="32" t="str">
        <f t="shared" si="14"/>
        <v/>
      </c>
      <c r="AI18" s="32">
        <f t="shared" si="15"/>
        <v>4974.0736747529199</v>
      </c>
      <c r="AJ18" s="32" t="str">
        <f t="shared" si="16"/>
        <v/>
      </c>
      <c r="AK18" s="32" t="str">
        <f t="shared" si="17"/>
        <v/>
      </c>
      <c r="AL18" s="24" t="s">
        <v>62</v>
      </c>
      <c r="AM18" s="24" t="s">
        <v>62</v>
      </c>
      <c r="AN18" s="24">
        <v>1237317</v>
      </c>
      <c r="AO18" s="24">
        <v>653</v>
      </c>
      <c r="AP18" s="24">
        <v>1237317</v>
      </c>
      <c r="AQ18" s="24" t="s">
        <v>2431</v>
      </c>
      <c r="AR18" s="24" t="s">
        <v>2461</v>
      </c>
      <c r="AS18" s="24">
        <v>653</v>
      </c>
      <c r="AT18" s="24">
        <v>1580723776</v>
      </c>
      <c r="AU18" s="24">
        <f t="shared" si="18"/>
        <v>1</v>
      </c>
      <c r="AV18" s="24">
        <f t="shared" si="19"/>
        <v>1</v>
      </c>
      <c r="AW18" s="24">
        <f t="shared" si="20"/>
        <v>653</v>
      </c>
      <c r="AX18" s="24">
        <f t="shared" si="21"/>
        <v>1237317</v>
      </c>
      <c r="AY18" s="24">
        <f t="shared" si="22"/>
        <v>1894.8192955589586</v>
      </c>
      <c r="AZ18" s="24" t="str">
        <f t="shared" si="23"/>
        <v/>
      </c>
      <c r="BA18" s="24">
        <f t="shared" si="24"/>
        <v>1894.8192955589586</v>
      </c>
      <c r="BB18" s="24" t="str">
        <f t="shared" si="25"/>
        <v/>
      </c>
      <c r="BC18" s="24" t="str">
        <f t="shared" si="26"/>
        <v/>
      </c>
      <c r="BD18" s="31" t="s">
        <v>62</v>
      </c>
      <c r="BE18" s="31" t="s">
        <v>62</v>
      </c>
      <c r="BF18" s="31">
        <v>4518452</v>
      </c>
      <c r="BG18" s="31">
        <v>92</v>
      </c>
      <c r="BH18" s="31">
        <v>4518452</v>
      </c>
      <c r="BI18" s="31" t="s">
        <v>2496</v>
      </c>
      <c r="BJ18" s="31" t="s">
        <v>2497</v>
      </c>
      <c r="BK18" s="31">
        <v>92</v>
      </c>
      <c r="BL18" s="31">
        <v>1580731555</v>
      </c>
      <c r="BM18" s="31">
        <f t="shared" si="27"/>
        <v>1</v>
      </c>
      <c r="BN18" s="31">
        <f t="shared" si="28"/>
        <v>1</v>
      </c>
      <c r="BO18" s="31">
        <f t="shared" si="29"/>
        <v>92</v>
      </c>
      <c r="BP18" s="31">
        <f t="shared" si="30"/>
        <v>4518452</v>
      </c>
      <c r="BQ18" s="31">
        <f t="shared" si="31"/>
        <v>49113.608695652176</v>
      </c>
      <c r="BR18" s="31" t="str">
        <f t="shared" si="32"/>
        <v/>
      </c>
      <c r="BS18" s="31">
        <f t="shared" si="33"/>
        <v>49113.608695652176</v>
      </c>
      <c r="BT18" s="31" t="str">
        <f t="shared" si="34"/>
        <v/>
      </c>
      <c r="BU18" s="31" t="str">
        <f t="shared" si="35"/>
        <v/>
      </c>
      <c r="BV18" s="45" t="s">
        <v>62</v>
      </c>
      <c r="BW18" s="45" t="s">
        <v>62</v>
      </c>
      <c r="BX18" s="45">
        <v>847922</v>
      </c>
      <c r="BY18" s="45">
        <v>68</v>
      </c>
      <c r="BZ18" s="45">
        <v>847922</v>
      </c>
      <c r="CA18" s="45" t="s">
        <v>2534</v>
      </c>
      <c r="CB18" s="45" t="s">
        <v>2535</v>
      </c>
      <c r="CC18" s="45">
        <v>69</v>
      </c>
      <c r="CD18" s="45">
        <v>1580741753</v>
      </c>
      <c r="CE18" s="45">
        <f t="shared" si="36"/>
        <v>1</v>
      </c>
      <c r="CF18" s="45">
        <f t="shared" si="37"/>
        <v>1</v>
      </c>
      <c r="CG18" s="45">
        <f t="shared" si="38"/>
        <v>68</v>
      </c>
      <c r="CH18" s="45">
        <f t="shared" si="39"/>
        <v>847922</v>
      </c>
      <c r="CI18" s="45">
        <f t="shared" si="40"/>
        <v>12288.72463768116</v>
      </c>
      <c r="CJ18" s="45" t="str">
        <f t="shared" si="41"/>
        <v/>
      </c>
      <c r="CK18" s="45">
        <f t="shared" si="42"/>
        <v>12469.441176470587</v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62</v>
      </c>
      <c r="C19" s="10" t="s">
        <v>62</v>
      </c>
      <c r="D19" s="10">
        <v>33682766</v>
      </c>
      <c r="E19" s="10">
        <v>979</v>
      </c>
      <c r="F19" s="10">
        <v>33682766</v>
      </c>
      <c r="G19" s="10" t="s">
        <v>2373</v>
      </c>
      <c r="H19" s="10" t="s">
        <v>2374</v>
      </c>
      <c r="I19" s="10">
        <v>979</v>
      </c>
      <c r="J19" s="10">
        <v>1580729283</v>
      </c>
      <c r="K19" s="10">
        <f t="shared" si="0"/>
        <v>1</v>
      </c>
      <c r="L19" s="10">
        <f t="shared" si="1"/>
        <v>1</v>
      </c>
      <c r="M19" s="10">
        <f t="shared" si="2"/>
        <v>979</v>
      </c>
      <c r="N19" s="10">
        <f t="shared" si="3"/>
        <v>33682766</v>
      </c>
      <c r="O19" s="10">
        <f t="shared" si="4"/>
        <v>34405.276813074568</v>
      </c>
      <c r="P19" s="10" t="str">
        <f t="shared" si="5"/>
        <v/>
      </c>
      <c r="Q19" s="10">
        <f t="shared" si="6"/>
        <v>34405.276813074568</v>
      </c>
      <c r="R19" s="10" t="str">
        <f t="shared" si="7"/>
        <v/>
      </c>
      <c r="S19" s="10" t="str">
        <f t="shared" si="8"/>
        <v/>
      </c>
      <c r="T19" s="17" t="s">
        <v>62</v>
      </c>
      <c r="U19" s="17" t="s">
        <v>62</v>
      </c>
      <c r="V19" s="17">
        <v>3002320</v>
      </c>
      <c r="W19" s="17">
        <v>1862</v>
      </c>
      <c r="X19" s="17">
        <v>3002320</v>
      </c>
      <c r="Y19" s="17" t="s">
        <v>2357</v>
      </c>
      <c r="Z19" s="17" t="s">
        <v>2420</v>
      </c>
      <c r="AA19" s="17">
        <v>1862</v>
      </c>
      <c r="AB19" s="17">
        <v>1580694987</v>
      </c>
      <c r="AC19" s="17">
        <f t="shared" si="9"/>
        <v>1</v>
      </c>
      <c r="AD19" s="17">
        <f t="shared" si="10"/>
        <v>1</v>
      </c>
      <c r="AE19" s="32">
        <f t="shared" si="11"/>
        <v>1862</v>
      </c>
      <c r="AF19" s="32">
        <f t="shared" si="12"/>
        <v>3002320</v>
      </c>
      <c r="AG19" s="32">
        <f t="shared" si="13"/>
        <v>1612.4167561761546</v>
      </c>
      <c r="AH19" s="32" t="str">
        <f t="shared" si="14"/>
        <v/>
      </c>
      <c r="AI19" s="32">
        <f t="shared" si="15"/>
        <v>1612.4167561761546</v>
      </c>
      <c r="AJ19" s="32" t="str">
        <f t="shared" si="16"/>
        <v/>
      </c>
      <c r="AK19" s="32" t="str">
        <f t="shared" si="17"/>
        <v/>
      </c>
      <c r="AL19" s="24" t="s">
        <v>62</v>
      </c>
      <c r="AM19" s="24" t="s">
        <v>62</v>
      </c>
      <c r="AN19" s="24">
        <v>1610167</v>
      </c>
      <c r="AO19" s="24">
        <v>907</v>
      </c>
      <c r="AP19" s="24">
        <v>1610167</v>
      </c>
      <c r="AQ19" s="24" t="s">
        <v>2449</v>
      </c>
      <c r="AR19" s="24" t="s">
        <v>2462</v>
      </c>
      <c r="AS19" s="24">
        <v>907</v>
      </c>
      <c r="AT19" s="24">
        <v>1580723832</v>
      </c>
      <c r="AU19" s="24">
        <f t="shared" si="18"/>
        <v>1</v>
      </c>
      <c r="AV19" s="24">
        <f t="shared" si="19"/>
        <v>1</v>
      </c>
      <c r="AW19" s="24">
        <f t="shared" si="20"/>
        <v>907</v>
      </c>
      <c r="AX19" s="24">
        <f t="shared" si="21"/>
        <v>1610167</v>
      </c>
      <c r="AY19" s="24">
        <f t="shared" si="22"/>
        <v>1775.2668136714444</v>
      </c>
      <c r="AZ19" s="24" t="str">
        <f t="shared" si="23"/>
        <v/>
      </c>
      <c r="BA19" s="24">
        <f t="shared" si="24"/>
        <v>1775.2668136714444</v>
      </c>
      <c r="BB19" s="24" t="str">
        <f t="shared" si="25"/>
        <v/>
      </c>
      <c r="BC19" s="24" t="str">
        <f t="shared" si="26"/>
        <v/>
      </c>
      <c r="BD19" s="31" t="s">
        <v>62</v>
      </c>
      <c r="BE19" s="31" t="s">
        <v>62</v>
      </c>
      <c r="BF19" s="31">
        <v>20880770</v>
      </c>
      <c r="BG19" s="31">
        <v>392</v>
      </c>
      <c r="BH19" s="31">
        <v>20880770</v>
      </c>
      <c r="BI19" s="31" t="s">
        <v>2444</v>
      </c>
      <c r="BJ19" s="31" t="s">
        <v>2498</v>
      </c>
      <c r="BK19" s="31">
        <v>392</v>
      </c>
      <c r="BL19" s="31">
        <v>1580731567</v>
      </c>
      <c r="BM19" s="31">
        <f t="shared" si="27"/>
        <v>1</v>
      </c>
      <c r="BN19" s="31">
        <f t="shared" si="28"/>
        <v>1</v>
      </c>
      <c r="BO19" s="31">
        <f t="shared" si="29"/>
        <v>392</v>
      </c>
      <c r="BP19" s="31">
        <f t="shared" si="30"/>
        <v>20880770</v>
      </c>
      <c r="BQ19" s="31">
        <f t="shared" si="31"/>
        <v>53267.270408163262</v>
      </c>
      <c r="BR19" s="31" t="str">
        <f t="shared" si="32"/>
        <v/>
      </c>
      <c r="BS19" s="31">
        <f t="shared" si="33"/>
        <v>53267.270408163262</v>
      </c>
      <c r="BT19" s="31" t="str">
        <f t="shared" si="34"/>
        <v/>
      </c>
      <c r="BU19" s="31" t="str">
        <f t="shared" si="35"/>
        <v/>
      </c>
      <c r="BV19" s="45" t="s">
        <v>62</v>
      </c>
      <c r="BW19" s="45" t="s">
        <v>62</v>
      </c>
      <c r="BX19" s="45">
        <v>1321453</v>
      </c>
      <c r="BY19" s="45">
        <v>105</v>
      </c>
      <c r="BZ19" s="45">
        <v>1321453</v>
      </c>
      <c r="CA19" s="45" t="s">
        <v>2408</v>
      </c>
      <c r="CB19" s="45" t="s">
        <v>2536</v>
      </c>
      <c r="CC19" s="45">
        <v>107</v>
      </c>
      <c r="CD19" s="45">
        <v>1580741762</v>
      </c>
      <c r="CE19" s="45">
        <f t="shared" si="36"/>
        <v>1</v>
      </c>
      <c r="CF19" s="45">
        <f t="shared" si="37"/>
        <v>1</v>
      </c>
      <c r="CG19" s="45">
        <f t="shared" si="38"/>
        <v>105</v>
      </c>
      <c r="CH19" s="45">
        <f t="shared" si="39"/>
        <v>1321453</v>
      </c>
      <c r="CI19" s="45">
        <f t="shared" si="40"/>
        <v>12350.028037383177</v>
      </c>
      <c r="CJ19" s="45" t="str">
        <f t="shared" si="41"/>
        <v/>
      </c>
      <c r="CK19" s="45">
        <f t="shared" si="42"/>
        <v>12585.266666666666</v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62</v>
      </c>
      <c r="C20" s="10" t="s">
        <v>62</v>
      </c>
      <c r="D20" s="10">
        <v>12624028</v>
      </c>
      <c r="E20" s="10">
        <v>701</v>
      </c>
      <c r="F20" s="10">
        <v>12624028</v>
      </c>
      <c r="G20" s="10" t="s">
        <v>2375</v>
      </c>
      <c r="H20" s="10" t="s">
        <v>2376</v>
      </c>
      <c r="I20" s="10">
        <v>701</v>
      </c>
      <c r="J20" s="10">
        <v>1580729394</v>
      </c>
      <c r="K20" s="10">
        <f t="shared" si="0"/>
        <v>1</v>
      </c>
      <c r="L20" s="10">
        <f t="shared" si="1"/>
        <v>1</v>
      </c>
      <c r="M20" s="10">
        <f t="shared" si="2"/>
        <v>701</v>
      </c>
      <c r="N20" s="10">
        <f t="shared" si="3"/>
        <v>12624028</v>
      </c>
      <c r="O20" s="10">
        <f t="shared" si="4"/>
        <v>18008.599144079886</v>
      </c>
      <c r="P20" s="10" t="str">
        <f t="shared" si="5"/>
        <v/>
      </c>
      <c r="Q20" s="10">
        <f t="shared" si="6"/>
        <v>18008.599144079886</v>
      </c>
      <c r="R20" s="10" t="str">
        <f t="shared" si="7"/>
        <v/>
      </c>
      <c r="S20" s="10" t="str">
        <f t="shared" si="8"/>
        <v/>
      </c>
      <c r="T20" s="17" t="s">
        <v>62</v>
      </c>
      <c r="U20" s="17" t="s">
        <v>62</v>
      </c>
      <c r="V20" s="17">
        <v>6884501</v>
      </c>
      <c r="W20" s="17">
        <v>2245</v>
      </c>
      <c r="X20" s="17">
        <v>6884501</v>
      </c>
      <c r="Y20" s="17" t="s">
        <v>2421</v>
      </c>
      <c r="Z20" s="17" t="s">
        <v>2422</v>
      </c>
      <c r="AA20" s="17">
        <v>2245</v>
      </c>
      <c r="AB20" s="17">
        <v>1580695085</v>
      </c>
      <c r="AC20" s="17">
        <f t="shared" si="9"/>
        <v>1</v>
      </c>
      <c r="AD20" s="17">
        <f t="shared" si="10"/>
        <v>1</v>
      </c>
      <c r="AE20" s="32">
        <f t="shared" si="11"/>
        <v>2245</v>
      </c>
      <c r="AF20" s="32">
        <f t="shared" si="12"/>
        <v>6884501</v>
      </c>
      <c r="AG20" s="32">
        <f t="shared" si="13"/>
        <v>3066.5928730512251</v>
      </c>
      <c r="AH20" s="32" t="str">
        <f t="shared" si="14"/>
        <v/>
      </c>
      <c r="AI20" s="32">
        <f t="shared" si="15"/>
        <v>3066.5928730512251</v>
      </c>
      <c r="AJ20" s="32" t="str">
        <f t="shared" si="16"/>
        <v/>
      </c>
      <c r="AK20" s="32" t="str">
        <f t="shared" si="17"/>
        <v/>
      </c>
      <c r="AL20" s="24" t="s">
        <v>62</v>
      </c>
      <c r="AM20" s="24" t="s">
        <v>62</v>
      </c>
      <c r="AN20" s="24">
        <v>4174931</v>
      </c>
      <c r="AO20" s="24">
        <v>1312</v>
      </c>
      <c r="AP20" s="24">
        <v>4174931</v>
      </c>
      <c r="AQ20" s="24" t="s">
        <v>2371</v>
      </c>
      <c r="AR20" s="24" t="s">
        <v>2463</v>
      </c>
      <c r="AS20" s="24">
        <v>1312</v>
      </c>
      <c r="AT20" s="24">
        <v>1580724039</v>
      </c>
      <c r="AU20" s="24">
        <f t="shared" si="18"/>
        <v>1</v>
      </c>
      <c r="AV20" s="24">
        <f t="shared" si="19"/>
        <v>1</v>
      </c>
      <c r="AW20" s="24">
        <f t="shared" si="20"/>
        <v>1312</v>
      </c>
      <c r="AX20" s="24">
        <f t="shared" si="21"/>
        <v>4174931</v>
      </c>
      <c r="AY20" s="24">
        <f t="shared" si="22"/>
        <v>3182.112042682927</v>
      </c>
      <c r="AZ20" s="24" t="str">
        <f t="shared" si="23"/>
        <v/>
      </c>
      <c r="BA20" s="24">
        <f t="shared" si="24"/>
        <v>3182.112042682927</v>
      </c>
      <c r="BB20" s="24" t="str">
        <f t="shared" si="25"/>
        <v/>
      </c>
      <c r="BC20" s="24" t="str">
        <f t="shared" si="26"/>
        <v/>
      </c>
      <c r="BD20" s="31" t="s">
        <v>62</v>
      </c>
      <c r="BE20" s="31" t="s">
        <v>62</v>
      </c>
      <c r="BF20" s="31">
        <v>2253027</v>
      </c>
      <c r="BG20" s="31">
        <v>49</v>
      </c>
      <c r="BH20" s="31">
        <v>2253027</v>
      </c>
      <c r="BI20" s="31" t="s">
        <v>2499</v>
      </c>
      <c r="BJ20" s="31" t="s">
        <v>2500</v>
      </c>
      <c r="BK20" s="31">
        <v>49</v>
      </c>
      <c r="BL20" s="31">
        <v>1580731638</v>
      </c>
      <c r="BM20" s="31">
        <f t="shared" si="27"/>
        <v>1</v>
      </c>
      <c r="BN20" s="31">
        <f t="shared" si="28"/>
        <v>1</v>
      </c>
      <c r="BO20" s="31">
        <f t="shared" si="29"/>
        <v>49</v>
      </c>
      <c r="BP20" s="31">
        <f t="shared" si="30"/>
        <v>2253027</v>
      </c>
      <c r="BQ20" s="31">
        <f t="shared" si="31"/>
        <v>45980.142857142855</v>
      </c>
      <c r="BR20" s="31" t="str">
        <f t="shared" si="32"/>
        <v/>
      </c>
      <c r="BS20" s="31">
        <f t="shared" si="33"/>
        <v>45980.142857142855</v>
      </c>
      <c r="BT20" s="31" t="str">
        <f t="shared" si="34"/>
        <v/>
      </c>
      <c r="BU20" s="31" t="str">
        <f t="shared" si="35"/>
        <v/>
      </c>
      <c r="BV20" s="45" t="s">
        <v>62</v>
      </c>
      <c r="BW20" s="45" t="s">
        <v>62</v>
      </c>
      <c r="BX20" s="45">
        <v>930319</v>
      </c>
      <c r="BY20" s="45">
        <v>75</v>
      </c>
      <c r="BZ20" s="45">
        <v>930319</v>
      </c>
      <c r="CA20" s="45" t="s">
        <v>2375</v>
      </c>
      <c r="CB20" s="45" t="s">
        <v>2537</v>
      </c>
      <c r="CC20" s="45">
        <v>75</v>
      </c>
      <c r="CD20" s="45">
        <v>1580741829</v>
      </c>
      <c r="CE20" s="45">
        <f t="shared" si="36"/>
        <v>1</v>
      </c>
      <c r="CF20" s="45">
        <f t="shared" si="37"/>
        <v>1</v>
      </c>
      <c r="CG20" s="45">
        <f t="shared" si="38"/>
        <v>75</v>
      </c>
      <c r="CH20" s="45">
        <f t="shared" si="39"/>
        <v>930319</v>
      </c>
      <c r="CI20" s="45">
        <f t="shared" si="40"/>
        <v>12404.253333333334</v>
      </c>
      <c r="CJ20" s="45" t="str">
        <f t="shared" si="41"/>
        <v/>
      </c>
      <c r="CK20" s="45">
        <f t="shared" si="42"/>
        <v>12404.253333333334</v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62</v>
      </c>
      <c r="C21" s="10" t="s">
        <v>62</v>
      </c>
      <c r="D21" s="10">
        <v>13142658</v>
      </c>
      <c r="E21" s="10">
        <v>552</v>
      </c>
      <c r="F21" s="10">
        <v>13142658</v>
      </c>
      <c r="G21" s="10" t="s">
        <v>2366</v>
      </c>
      <c r="H21" s="10" t="s">
        <v>2377</v>
      </c>
      <c r="I21" s="10">
        <v>552</v>
      </c>
      <c r="J21" s="10">
        <v>1580729465</v>
      </c>
      <c r="K21" s="10">
        <f t="shared" si="0"/>
        <v>1</v>
      </c>
      <c r="L21" s="10">
        <f t="shared" si="1"/>
        <v>1</v>
      </c>
      <c r="M21" s="10">
        <f t="shared" si="2"/>
        <v>552</v>
      </c>
      <c r="N21" s="10">
        <f t="shared" si="3"/>
        <v>13142658</v>
      </c>
      <c r="O21" s="10">
        <f t="shared" si="4"/>
        <v>23809.16304347826</v>
      </c>
      <c r="P21" s="10" t="str">
        <f t="shared" si="5"/>
        <v/>
      </c>
      <c r="Q21" s="10">
        <f t="shared" si="6"/>
        <v>23809.16304347826</v>
      </c>
      <c r="R21" s="10" t="str">
        <f t="shared" si="7"/>
        <v/>
      </c>
      <c r="S21" s="10" t="str">
        <f t="shared" si="8"/>
        <v/>
      </c>
      <c r="T21" s="17" t="s">
        <v>62</v>
      </c>
      <c r="U21" s="17" t="s">
        <v>62</v>
      </c>
      <c r="V21" s="17">
        <v>2846307</v>
      </c>
      <c r="W21" s="17">
        <v>1930</v>
      </c>
      <c r="X21" s="17">
        <v>2846307</v>
      </c>
      <c r="Y21" s="17" t="s">
        <v>2404</v>
      </c>
      <c r="Z21" s="17" t="s">
        <v>2423</v>
      </c>
      <c r="AA21" s="17">
        <v>1930</v>
      </c>
      <c r="AB21" s="17">
        <v>1580695259</v>
      </c>
      <c r="AC21" s="17">
        <f t="shared" si="9"/>
        <v>1</v>
      </c>
      <c r="AD21" s="17">
        <f t="shared" si="10"/>
        <v>1</v>
      </c>
      <c r="AE21" s="32">
        <f t="shared" si="11"/>
        <v>1930</v>
      </c>
      <c r="AF21" s="32">
        <f t="shared" si="12"/>
        <v>2846307</v>
      </c>
      <c r="AG21" s="32">
        <f t="shared" si="13"/>
        <v>1474.7704663212435</v>
      </c>
      <c r="AH21" s="32" t="str">
        <f t="shared" si="14"/>
        <v/>
      </c>
      <c r="AI21" s="32">
        <f t="shared" si="15"/>
        <v>1474.7704663212435</v>
      </c>
      <c r="AJ21" s="32" t="str">
        <f t="shared" si="16"/>
        <v/>
      </c>
      <c r="AK21" s="32" t="str">
        <f t="shared" si="17"/>
        <v/>
      </c>
      <c r="AL21" s="24" t="s">
        <v>62</v>
      </c>
      <c r="AM21" s="24" t="s">
        <v>62</v>
      </c>
      <c r="AN21" s="24">
        <v>2462220</v>
      </c>
      <c r="AO21" s="24">
        <v>1416</v>
      </c>
      <c r="AP21" s="24">
        <v>2462220</v>
      </c>
      <c r="AQ21" s="24" t="s">
        <v>2431</v>
      </c>
      <c r="AR21" s="24" t="s">
        <v>2464</v>
      </c>
      <c r="AS21" s="24">
        <v>1416</v>
      </c>
      <c r="AT21" s="24">
        <v>1580724430</v>
      </c>
      <c r="AU21" s="24">
        <f t="shared" si="18"/>
        <v>1</v>
      </c>
      <c r="AV21" s="24">
        <f t="shared" si="19"/>
        <v>1</v>
      </c>
      <c r="AW21" s="24">
        <f t="shared" si="20"/>
        <v>1416</v>
      </c>
      <c r="AX21" s="24">
        <f t="shared" si="21"/>
        <v>2462220</v>
      </c>
      <c r="AY21" s="24">
        <f t="shared" si="22"/>
        <v>1738.8559322033898</v>
      </c>
      <c r="AZ21" s="24" t="str">
        <f t="shared" si="23"/>
        <v/>
      </c>
      <c r="BA21" s="24">
        <f t="shared" si="24"/>
        <v>1738.8559322033898</v>
      </c>
      <c r="BB21" s="24" t="str">
        <f t="shared" si="25"/>
        <v/>
      </c>
      <c r="BC21" s="24" t="str">
        <f t="shared" si="26"/>
        <v/>
      </c>
      <c r="BD21" s="31" t="s">
        <v>62</v>
      </c>
      <c r="BE21" s="31" t="s">
        <v>62</v>
      </c>
      <c r="BF21" s="31">
        <v>15272437</v>
      </c>
      <c r="BG21" s="31">
        <v>294</v>
      </c>
      <c r="BH21" s="31">
        <v>15272437</v>
      </c>
      <c r="BI21" s="31" t="s">
        <v>2427</v>
      </c>
      <c r="BJ21" s="31" t="s">
        <v>2501</v>
      </c>
      <c r="BK21" s="31">
        <v>294</v>
      </c>
      <c r="BL21" s="31">
        <v>1580731649</v>
      </c>
      <c r="BM21" s="31">
        <f t="shared" si="27"/>
        <v>1</v>
      </c>
      <c r="BN21" s="31">
        <f t="shared" si="28"/>
        <v>1</v>
      </c>
      <c r="BO21" s="31">
        <f t="shared" si="29"/>
        <v>294</v>
      </c>
      <c r="BP21" s="31">
        <f t="shared" si="30"/>
        <v>15272437</v>
      </c>
      <c r="BQ21" s="31">
        <f t="shared" si="31"/>
        <v>51947.06462585034</v>
      </c>
      <c r="BR21" s="31" t="str">
        <f t="shared" si="32"/>
        <v/>
      </c>
      <c r="BS21" s="31">
        <f t="shared" si="33"/>
        <v>51947.06462585034</v>
      </c>
      <c r="BT21" s="31" t="str">
        <f t="shared" si="34"/>
        <v/>
      </c>
      <c r="BU21" s="31" t="str">
        <f t="shared" si="35"/>
        <v/>
      </c>
      <c r="BV21" s="45" t="s">
        <v>62</v>
      </c>
      <c r="BW21" s="45" t="s">
        <v>62</v>
      </c>
      <c r="BX21" s="45">
        <v>891276</v>
      </c>
      <c r="BY21" s="45">
        <v>70</v>
      </c>
      <c r="BZ21" s="45">
        <v>891276</v>
      </c>
      <c r="CA21" s="45" t="s">
        <v>2404</v>
      </c>
      <c r="CB21" s="45" t="s">
        <v>2538</v>
      </c>
      <c r="CC21" s="45">
        <v>70</v>
      </c>
      <c r="CD21" s="45">
        <v>1580741831</v>
      </c>
      <c r="CE21" s="45">
        <f t="shared" si="36"/>
        <v>1</v>
      </c>
      <c r="CF21" s="45">
        <f t="shared" si="37"/>
        <v>1</v>
      </c>
      <c r="CG21" s="45">
        <f t="shared" si="38"/>
        <v>70</v>
      </c>
      <c r="CH21" s="45">
        <f t="shared" si="39"/>
        <v>891276</v>
      </c>
      <c r="CI21" s="45">
        <f t="shared" si="40"/>
        <v>12732.514285714286</v>
      </c>
      <c r="CJ21" s="45" t="str">
        <f t="shared" si="41"/>
        <v/>
      </c>
      <c r="CK21" s="45">
        <f t="shared" si="42"/>
        <v>12732.514285714286</v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62</v>
      </c>
      <c r="C22" s="10" t="s">
        <v>62</v>
      </c>
      <c r="D22" s="10">
        <v>9952424</v>
      </c>
      <c r="E22" s="10">
        <v>585</v>
      </c>
      <c r="F22" s="10">
        <v>9952424</v>
      </c>
      <c r="G22" s="10" t="s">
        <v>2373</v>
      </c>
      <c r="H22" s="10" t="s">
        <v>2378</v>
      </c>
      <c r="I22" s="10">
        <v>586</v>
      </c>
      <c r="J22" s="10">
        <v>1580729557</v>
      </c>
      <c r="K22" s="10">
        <f t="shared" si="0"/>
        <v>1</v>
      </c>
      <c r="L22" s="10">
        <f t="shared" si="1"/>
        <v>1</v>
      </c>
      <c r="M22" s="10">
        <f t="shared" si="2"/>
        <v>585</v>
      </c>
      <c r="N22" s="10">
        <f t="shared" si="3"/>
        <v>9952424</v>
      </c>
      <c r="O22" s="10">
        <f t="shared" si="4"/>
        <v>16983.658703071673</v>
      </c>
      <c r="P22" s="10" t="str">
        <f t="shared" si="5"/>
        <v/>
      </c>
      <c r="Q22" s="10">
        <f t="shared" si="6"/>
        <v>17012.690598290599</v>
      </c>
      <c r="R22" s="10" t="str">
        <f t="shared" si="7"/>
        <v/>
      </c>
      <c r="S22" s="10" t="str">
        <f t="shared" si="8"/>
        <v/>
      </c>
      <c r="T22" s="17" t="s">
        <v>62</v>
      </c>
      <c r="U22" s="17" t="s">
        <v>62</v>
      </c>
      <c r="V22" s="17">
        <v>2846429</v>
      </c>
      <c r="W22" s="17">
        <v>1862</v>
      </c>
      <c r="X22" s="17">
        <v>2846429</v>
      </c>
      <c r="Y22" s="17" t="s">
        <v>2424</v>
      </c>
      <c r="Z22" s="17" t="s">
        <v>2425</v>
      </c>
      <c r="AA22" s="17">
        <v>1862</v>
      </c>
      <c r="AB22" s="17">
        <v>1580695279</v>
      </c>
      <c r="AC22" s="17">
        <f t="shared" si="9"/>
        <v>1</v>
      </c>
      <c r="AD22" s="17">
        <f t="shared" si="10"/>
        <v>1</v>
      </c>
      <c r="AE22" s="32">
        <f t="shared" si="11"/>
        <v>1862</v>
      </c>
      <c r="AF22" s="32">
        <f t="shared" si="12"/>
        <v>2846429</v>
      </c>
      <c r="AG22" s="32">
        <f t="shared" si="13"/>
        <v>1528.6944146079484</v>
      </c>
      <c r="AH22" s="32" t="str">
        <f t="shared" si="14"/>
        <v/>
      </c>
      <c r="AI22" s="32">
        <f t="shared" si="15"/>
        <v>1528.6944146079484</v>
      </c>
      <c r="AJ22" s="32" t="str">
        <f t="shared" si="16"/>
        <v/>
      </c>
      <c r="AK22" s="32" t="str">
        <f t="shared" si="17"/>
        <v/>
      </c>
      <c r="AL22" s="24" t="s">
        <v>62</v>
      </c>
      <c r="AM22" s="24" t="s">
        <v>62</v>
      </c>
      <c r="AN22" s="24">
        <v>2171221</v>
      </c>
      <c r="AO22" s="24">
        <v>1380</v>
      </c>
      <c r="AP22" s="24">
        <v>2171221</v>
      </c>
      <c r="AQ22" s="24" t="s">
        <v>2379</v>
      </c>
      <c r="AR22" s="24" t="s">
        <v>2465</v>
      </c>
      <c r="AS22" s="24">
        <v>1380</v>
      </c>
      <c r="AT22" s="24">
        <v>1580724742</v>
      </c>
      <c r="AU22" s="24">
        <f t="shared" si="18"/>
        <v>1</v>
      </c>
      <c r="AV22" s="24">
        <f t="shared" si="19"/>
        <v>1</v>
      </c>
      <c r="AW22" s="24">
        <f t="shared" si="20"/>
        <v>1380</v>
      </c>
      <c r="AX22" s="24">
        <f t="shared" si="21"/>
        <v>2171221</v>
      </c>
      <c r="AY22" s="24">
        <f t="shared" si="22"/>
        <v>1573.3485507246378</v>
      </c>
      <c r="AZ22" s="24" t="str">
        <f t="shared" si="23"/>
        <v/>
      </c>
      <c r="BA22" s="24">
        <f t="shared" si="24"/>
        <v>1573.3485507246378</v>
      </c>
      <c r="BB22" s="24" t="str">
        <f t="shared" si="25"/>
        <v/>
      </c>
      <c r="BC22" s="24" t="str">
        <f t="shared" si="26"/>
        <v/>
      </c>
      <c r="BD22" s="31" t="s">
        <v>62</v>
      </c>
      <c r="BE22" s="31" t="s">
        <v>62</v>
      </c>
      <c r="BF22" s="31">
        <v>4680844</v>
      </c>
      <c r="BG22" s="31">
        <v>97</v>
      </c>
      <c r="BH22" s="31">
        <v>4680844</v>
      </c>
      <c r="BI22" s="31" t="s">
        <v>2502</v>
      </c>
      <c r="BJ22" s="31" t="s">
        <v>2503</v>
      </c>
      <c r="BK22" s="31">
        <v>97</v>
      </c>
      <c r="BL22" s="31">
        <v>1580731666</v>
      </c>
      <c r="BM22" s="31">
        <f t="shared" si="27"/>
        <v>1</v>
      </c>
      <c r="BN22" s="31">
        <f t="shared" si="28"/>
        <v>1</v>
      </c>
      <c r="BO22" s="31">
        <f t="shared" si="29"/>
        <v>97</v>
      </c>
      <c r="BP22" s="31">
        <f t="shared" si="30"/>
        <v>4680844</v>
      </c>
      <c r="BQ22" s="31">
        <f t="shared" si="31"/>
        <v>48256.123711340209</v>
      </c>
      <c r="BR22" s="31" t="str">
        <f t="shared" si="32"/>
        <v/>
      </c>
      <c r="BS22" s="31">
        <f t="shared" si="33"/>
        <v>48256.123711340209</v>
      </c>
      <c r="BT22" s="31" t="str">
        <f t="shared" si="34"/>
        <v/>
      </c>
      <c r="BU22" s="31" t="str">
        <f t="shared" si="35"/>
        <v/>
      </c>
      <c r="BV22" s="45" t="s">
        <v>62</v>
      </c>
      <c r="BW22" s="45" t="s">
        <v>62</v>
      </c>
      <c r="BX22" s="45">
        <v>931220</v>
      </c>
      <c r="BY22" s="45">
        <v>72</v>
      </c>
      <c r="BZ22" s="45">
        <v>931220</v>
      </c>
      <c r="CA22" s="45" t="s">
        <v>2395</v>
      </c>
      <c r="CB22" s="45" t="s">
        <v>2539</v>
      </c>
      <c r="CC22" s="45">
        <v>75</v>
      </c>
      <c r="CD22" s="45">
        <v>1580741870</v>
      </c>
      <c r="CE22" s="45">
        <f t="shared" si="36"/>
        <v>1</v>
      </c>
      <c r="CF22" s="45">
        <f t="shared" si="37"/>
        <v>1</v>
      </c>
      <c r="CG22" s="45">
        <f t="shared" si="38"/>
        <v>72</v>
      </c>
      <c r="CH22" s="45">
        <f t="shared" si="39"/>
        <v>931220</v>
      </c>
      <c r="CI22" s="45">
        <f t="shared" si="40"/>
        <v>12416.266666666666</v>
      </c>
      <c r="CJ22" s="45" t="str">
        <f t="shared" si="41"/>
        <v/>
      </c>
      <c r="CK22" s="45">
        <f t="shared" si="42"/>
        <v>12933.611111111111</v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62</v>
      </c>
      <c r="C23" s="10" t="s">
        <v>62</v>
      </c>
      <c r="D23" s="10">
        <v>15453037</v>
      </c>
      <c r="E23" s="10">
        <v>632</v>
      </c>
      <c r="F23" s="10">
        <v>15453037</v>
      </c>
      <c r="G23" s="10" t="s">
        <v>2379</v>
      </c>
      <c r="H23" s="10" t="s">
        <v>2380</v>
      </c>
      <c r="I23" s="10">
        <v>632</v>
      </c>
      <c r="J23" s="10">
        <v>1580729652</v>
      </c>
      <c r="K23" s="10">
        <f t="shared" si="0"/>
        <v>1</v>
      </c>
      <c r="L23" s="10">
        <f t="shared" si="1"/>
        <v>1</v>
      </c>
      <c r="M23" s="10">
        <f t="shared" si="2"/>
        <v>632</v>
      </c>
      <c r="N23" s="10">
        <f t="shared" si="3"/>
        <v>15453037</v>
      </c>
      <c r="O23" s="10">
        <f t="shared" si="4"/>
        <v>24451.007911392404</v>
      </c>
      <c r="P23" s="10" t="str">
        <f t="shared" si="5"/>
        <v/>
      </c>
      <c r="Q23" s="10">
        <f t="shared" si="6"/>
        <v>24451.007911392404</v>
      </c>
      <c r="R23" s="10" t="str">
        <f t="shared" si="7"/>
        <v/>
      </c>
      <c r="S23" s="10" t="str">
        <f t="shared" si="8"/>
        <v/>
      </c>
      <c r="T23" s="17" t="s">
        <v>62</v>
      </c>
      <c r="U23" s="17" t="s">
        <v>62</v>
      </c>
      <c r="V23" s="17">
        <v>6941983</v>
      </c>
      <c r="W23" s="17">
        <v>2410</v>
      </c>
      <c r="X23" s="17">
        <v>6941983</v>
      </c>
      <c r="Y23" s="17" t="s">
        <v>229</v>
      </c>
      <c r="Z23" s="17" t="s">
        <v>2426</v>
      </c>
      <c r="AA23" s="17">
        <v>2410</v>
      </c>
      <c r="AB23" s="17">
        <v>1580695411</v>
      </c>
      <c r="AC23" s="17">
        <f t="shared" si="9"/>
        <v>1</v>
      </c>
      <c r="AD23" s="17">
        <f t="shared" si="10"/>
        <v>1</v>
      </c>
      <c r="AE23" s="32">
        <f t="shared" si="11"/>
        <v>2410</v>
      </c>
      <c r="AF23" s="32">
        <f t="shared" si="12"/>
        <v>6941983</v>
      </c>
      <c r="AG23" s="32">
        <f t="shared" si="13"/>
        <v>2880.4908713692944</v>
      </c>
      <c r="AH23" s="32" t="str">
        <f t="shared" si="14"/>
        <v/>
      </c>
      <c r="AI23" s="32">
        <f t="shared" si="15"/>
        <v>2880.4908713692944</v>
      </c>
      <c r="AJ23" s="32" t="str">
        <f t="shared" si="16"/>
        <v/>
      </c>
      <c r="AK23" s="32" t="str">
        <f t="shared" si="17"/>
        <v/>
      </c>
      <c r="AL23" s="24" t="s">
        <v>62</v>
      </c>
      <c r="AM23" s="24" t="s">
        <v>62</v>
      </c>
      <c r="AN23" s="24">
        <v>12786649</v>
      </c>
      <c r="AO23" s="24">
        <v>2733</v>
      </c>
      <c r="AP23" s="24">
        <v>12786649</v>
      </c>
      <c r="AQ23" s="24" t="s">
        <v>2395</v>
      </c>
      <c r="AR23" s="24" t="s">
        <v>2466</v>
      </c>
      <c r="AS23" s="24">
        <v>2733</v>
      </c>
      <c r="AT23" s="24">
        <v>1580724840</v>
      </c>
      <c r="AU23" s="24">
        <f t="shared" si="18"/>
        <v>1</v>
      </c>
      <c r="AV23" s="24">
        <f t="shared" si="19"/>
        <v>1</v>
      </c>
      <c r="AW23" s="24">
        <f t="shared" si="20"/>
        <v>2733</v>
      </c>
      <c r="AX23" s="24">
        <f t="shared" si="21"/>
        <v>12786649</v>
      </c>
      <c r="AY23" s="24">
        <f t="shared" si="22"/>
        <v>4678.6128796194662</v>
      </c>
      <c r="AZ23" s="24" t="str">
        <f t="shared" si="23"/>
        <v/>
      </c>
      <c r="BA23" s="24">
        <f t="shared" si="24"/>
        <v>4678.6128796194662</v>
      </c>
      <c r="BB23" s="24" t="str">
        <f t="shared" si="25"/>
        <v/>
      </c>
      <c r="BC23" s="24" t="str">
        <f t="shared" si="26"/>
        <v/>
      </c>
      <c r="BD23" s="31" t="s">
        <v>62</v>
      </c>
      <c r="BE23" s="31" t="s">
        <v>62</v>
      </c>
      <c r="BF23" s="31">
        <v>21121832</v>
      </c>
      <c r="BG23" s="31">
        <v>402</v>
      </c>
      <c r="BH23" s="31">
        <v>21121832</v>
      </c>
      <c r="BI23" s="31" t="s">
        <v>2456</v>
      </c>
      <c r="BJ23" s="31" t="s">
        <v>2504</v>
      </c>
      <c r="BK23" s="31">
        <v>402</v>
      </c>
      <c r="BL23" s="31">
        <v>1580731689</v>
      </c>
      <c r="BM23" s="31">
        <f t="shared" si="27"/>
        <v>1</v>
      </c>
      <c r="BN23" s="31">
        <f t="shared" si="28"/>
        <v>1</v>
      </c>
      <c r="BO23" s="31">
        <f t="shared" si="29"/>
        <v>402</v>
      </c>
      <c r="BP23" s="31">
        <f t="shared" si="30"/>
        <v>21121832</v>
      </c>
      <c r="BQ23" s="31">
        <f t="shared" si="31"/>
        <v>52541.870646766169</v>
      </c>
      <c r="BR23" s="31" t="str">
        <f t="shared" si="32"/>
        <v/>
      </c>
      <c r="BS23" s="31">
        <f t="shared" si="33"/>
        <v>52541.870646766169</v>
      </c>
      <c r="BT23" s="31" t="str">
        <f t="shared" si="34"/>
        <v/>
      </c>
      <c r="BU23" s="31" t="str">
        <f t="shared" si="35"/>
        <v/>
      </c>
      <c r="BV23" s="45" t="s">
        <v>62</v>
      </c>
      <c r="BW23" s="45" t="s">
        <v>62</v>
      </c>
      <c r="BX23" s="45">
        <v>1908774</v>
      </c>
      <c r="BY23" s="45">
        <v>154</v>
      </c>
      <c r="BZ23" s="45">
        <v>1908774</v>
      </c>
      <c r="CA23" s="45" t="s">
        <v>2540</v>
      </c>
      <c r="CB23" s="45" t="s">
        <v>2541</v>
      </c>
      <c r="CC23" s="45">
        <v>155</v>
      </c>
      <c r="CD23" s="45">
        <v>1580741902</v>
      </c>
      <c r="CE23" s="45">
        <f t="shared" si="36"/>
        <v>1</v>
      </c>
      <c r="CF23" s="45">
        <f t="shared" si="37"/>
        <v>1</v>
      </c>
      <c r="CG23" s="45">
        <f t="shared" si="38"/>
        <v>154</v>
      </c>
      <c r="CH23" s="45">
        <f t="shared" si="39"/>
        <v>1908774</v>
      </c>
      <c r="CI23" s="45">
        <f t="shared" si="40"/>
        <v>12314.670967741935</v>
      </c>
      <c r="CJ23" s="45" t="str">
        <f t="shared" si="41"/>
        <v/>
      </c>
      <c r="CK23" s="45">
        <f t="shared" si="42"/>
        <v>12394.636363636364</v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62</v>
      </c>
      <c r="C24" s="10" t="s">
        <v>62</v>
      </c>
      <c r="D24" s="10">
        <v>12466881</v>
      </c>
      <c r="E24" s="10">
        <v>608</v>
      </c>
      <c r="F24" s="10">
        <v>12466881</v>
      </c>
      <c r="G24" s="10" t="s">
        <v>2381</v>
      </c>
      <c r="H24" s="10" t="s">
        <v>2382</v>
      </c>
      <c r="I24" s="10">
        <v>608</v>
      </c>
      <c r="J24" s="10">
        <v>1580729676</v>
      </c>
      <c r="K24" s="10">
        <f t="shared" si="0"/>
        <v>1</v>
      </c>
      <c r="L24" s="10">
        <f t="shared" si="1"/>
        <v>1</v>
      </c>
      <c r="M24" s="10">
        <f t="shared" si="2"/>
        <v>608</v>
      </c>
      <c r="N24" s="10">
        <f t="shared" si="3"/>
        <v>12466881</v>
      </c>
      <c r="O24" s="10">
        <f t="shared" si="4"/>
        <v>20504.738486842107</v>
      </c>
      <c r="P24" s="10" t="str">
        <f t="shared" si="5"/>
        <v/>
      </c>
      <c r="Q24" s="10">
        <f t="shared" si="6"/>
        <v>20504.738486842107</v>
      </c>
      <c r="R24" s="10" t="str">
        <f t="shared" si="7"/>
        <v/>
      </c>
      <c r="S24" s="10" t="str">
        <f t="shared" si="8"/>
        <v/>
      </c>
      <c r="T24" s="17" t="s">
        <v>62</v>
      </c>
      <c r="U24" s="17" t="s">
        <v>62</v>
      </c>
      <c r="V24" s="17">
        <v>5056677</v>
      </c>
      <c r="W24" s="17">
        <v>2041</v>
      </c>
      <c r="X24" s="17">
        <v>5056677</v>
      </c>
      <c r="Y24" s="17" t="s">
        <v>2427</v>
      </c>
      <c r="Z24" s="17" t="s">
        <v>2428</v>
      </c>
      <c r="AA24" s="17">
        <v>2041</v>
      </c>
      <c r="AB24" s="17">
        <v>1580695612</v>
      </c>
      <c r="AC24" s="17">
        <f t="shared" si="9"/>
        <v>1</v>
      </c>
      <c r="AD24" s="17">
        <f t="shared" si="10"/>
        <v>1</v>
      </c>
      <c r="AE24" s="32">
        <f t="shared" si="11"/>
        <v>2041</v>
      </c>
      <c r="AF24" s="32">
        <f t="shared" si="12"/>
        <v>5056677</v>
      </c>
      <c r="AG24" s="32">
        <f t="shared" si="13"/>
        <v>2477.548750612445</v>
      </c>
      <c r="AH24" s="32" t="str">
        <f t="shared" si="14"/>
        <v/>
      </c>
      <c r="AI24" s="32">
        <f t="shared" si="15"/>
        <v>2477.548750612445</v>
      </c>
      <c r="AJ24" s="32" t="str">
        <f t="shared" si="16"/>
        <v/>
      </c>
      <c r="AK24" s="32" t="str">
        <f t="shared" si="17"/>
        <v/>
      </c>
      <c r="AL24" s="24" t="s">
        <v>62</v>
      </c>
      <c r="AM24" s="24" t="s">
        <v>62</v>
      </c>
      <c r="AN24" s="24">
        <v>3087074</v>
      </c>
      <c r="AO24" s="24">
        <v>1010</v>
      </c>
      <c r="AP24" s="24">
        <v>3087074</v>
      </c>
      <c r="AQ24" s="24" t="s">
        <v>2395</v>
      </c>
      <c r="AR24" s="24" t="s">
        <v>2467</v>
      </c>
      <c r="AS24" s="24">
        <v>1010</v>
      </c>
      <c r="AT24" s="24">
        <v>1580724848</v>
      </c>
      <c r="AU24" s="24">
        <f t="shared" si="18"/>
        <v>1</v>
      </c>
      <c r="AV24" s="24">
        <f t="shared" si="19"/>
        <v>1</v>
      </c>
      <c r="AW24" s="24">
        <f t="shared" si="20"/>
        <v>1010</v>
      </c>
      <c r="AX24" s="24">
        <f t="shared" si="21"/>
        <v>3087074</v>
      </c>
      <c r="AY24" s="24">
        <f t="shared" si="22"/>
        <v>3056.5089108910893</v>
      </c>
      <c r="AZ24" s="24" t="str">
        <f t="shared" si="23"/>
        <v/>
      </c>
      <c r="BA24" s="24">
        <f t="shared" si="24"/>
        <v>3056.5089108910893</v>
      </c>
      <c r="BB24" s="24" t="str">
        <f t="shared" si="25"/>
        <v/>
      </c>
      <c r="BC24" s="24" t="str">
        <f t="shared" si="26"/>
        <v/>
      </c>
      <c r="BD24" s="31" t="s">
        <v>62</v>
      </c>
      <c r="BE24" s="31" t="s">
        <v>62</v>
      </c>
      <c r="BF24" s="31">
        <v>16075014</v>
      </c>
      <c r="BG24" s="31">
        <v>300</v>
      </c>
      <c r="BH24" s="31">
        <v>16075014</v>
      </c>
      <c r="BI24" s="31" t="s">
        <v>2449</v>
      </c>
      <c r="BJ24" s="31" t="s">
        <v>2505</v>
      </c>
      <c r="BK24" s="31">
        <v>300</v>
      </c>
      <c r="BL24" s="31">
        <v>1580731694</v>
      </c>
      <c r="BM24" s="31">
        <f t="shared" si="27"/>
        <v>1</v>
      </c>
      <c r="BN24" s="31">
        <f t="shared" si="28"/>
        <v>1</v>
      </c>
      <c r="BO24" s="31">
        <f t="shared" si="29"/>
        <v>300</v>
      </c>
      <c r="BP24" s="31">
        <f t="shared" si="30"/>
        <v>16075014</v>
      </c>
      <c r="BQ24" s="31">
        <f t="shared" si="31"/>
        <v>53583.38</v>
      </c>
      <c r="BR24" s="31" t="str">
        <f t="shared" si="32"/>
        <v/>
      </c>
      <c r="BS24" s="31">
        <f t="shared" si="33"/>
        <v>53583.38</v>
      </c>
      <c r="BT24" s="31" t="str">
        <f t="shared" si="34"/>
        <v/>
      </c>
      <c r="BU24" s="31" t="str">
        <f t="shared" si="35"/>
        <v/>
      </c>
      <c r="BV24" s="45" t="s">
        <v>62</v>
      </c>
      <c r="BW24" s="45" t="s">
        <v>62</v>
      </c>
      <c r="BX24" s="45">
        <v>922571</v>
      </c>
      <c r="BY24" s="45">
        <v>75</v>
      </c>
      <c r="BZ24" s="45">
        <v>922571</v>
      </c>
      <c r="CA24" s="45" t="s">
        <v>2421</v>
      </c>
      <c r="CB24" s="45" t="s">
        <v>2542</v>
      </c>
      <c r="CC24" s="45">
        <v>77</v>
      </c>
      <c r="CD24" s="45">
        <v>1580741910</v>
      </c>
      <c r="CE24" s="45">
        <f t="shared" si="36"/>
        <v>1</v>
      </c>
      <c r="CF24" s="45">
        <f t="shared" si="37"/>
        <v>1</v>
      </c>
      <c r="CG24" s="45">
        <f t="shared" si="38"/>
        <v>75</v>
      </c>
      <c r="CH24" s="45">
        <f t="shared" si="39"/>
        <v>922571</v>
      </c>
      <c r="CI24" s="45">
        <f t="shared" si="40"/>
        <v>11981.441558441558</v>
      </c>
      <c r="CJ24" s="45" t="str">
        <f t="shared" si="41"/>
        <v/>
      </c>
      <c r="CK24" s="45">
        <f t="shared" si="42"/>
        <v>12300.946666666667</v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62</v>
      </c>
      <c r="C25" s="10" t="s">
        <v>62</v>
      </c>
      <c r="D25" s="10">
        <v>23417558</v>
      </c>
      <c r="E25" s="10">
        <v>761</v>
      </c>
      <c r="F25" s="10">
        <v>23417558</v>
      </c>
      <c r="G25" s="10" t="s">
        <v>2364</v>
      </c>
      <c r="H25" s="10" t="s">
        <v>2383</v>
      </c>
      <c r="I25" s="10">
        <v>761</v>
      </c>
      <c r="J25" s="10">
        <v>1580729934</v>
      </c>
      <c r="K25" s="10">
        <f t="shared" si="0"/>
        <v>1</v>
      </c>
      <c r="L25" s="10">
        <f t="shared" si="1"/>
        <v>1</v>
      </c>
      <c r="M25" s="10">
        <f t="shared" si="2"/>
        <v>761</v>
      </c>
      <c r="N25" s="10">
        <f t="shared" si="3"/>
        <v>23417558</v>
      </c>
      <c r="O25" s="10">
        <f t="shared" si="4"/>
        <v>30772.086727989488</v>
      </c>
      <c r="P25" s="10" t="str">
        <f t="shared" si="5"/>
        <v/>
      </c>
      <c r="Q25" s="10">
        <f t="shared" si="6"/>
        <v>30772.086727989488</v>
      </c>
      <c r="R25" s="10" t="str">
        <f t="shared" si="7"/>
        <v/>
      </c>
      <c r="S25" s="10" t="str">
        <f t="shared" si="8"/>
        <v/>
      </c>
      <c r="T25" s="17" t="s">
        <v>62</v>
      </c>
      <c r="U25" s="17" t="s">
        <v>62</v>
      </c>
      <c r="V25" s="17">
        <v>4166314</v>
      </c>
      <c r="W25" s="17">
        <v>2162</v>
      </c>
      <c r="X25" s="17">
        <v>4166314</v>
      </c>
      <c r="Y25" s="17" t="s">
        <v>2429</v>
      </c>
      <c r="Z25" s="17" t="s">
        <v>2430</v>
      </c>
      <c r="AA25" s="17">
        <v>2162</v>
      </c>
      <c r="AB25" s="17">
        <v>1580696216</v>
      </c>
      <c r="AC25" s="17">
        <f t="shared" si="9"/>
        <v>1</v>
      </c>
      <c r="AD25" s="17">
        <f t="shared" si="10"/>
        <v>1</v>
      </c>
      <c r="AE25" s="32">
        <f t="shared" si="11"/>
        <v>2162</v>
      </c>
      <c r="AF25" s="32">
        <f t="shared" si="12"/>
        <v>4166314</v>
      </c>
      <c r="AG25" s="32">
        <f t="shared" si="13"/>
        <v>1927.0647548566142</v>
      </c>
      <c r="AH25" s="32" t="str">
        <f t="shared" si="14"/>
        <v/>
      </c>
      <c r="AI25" s="32">
        <f t="shared" si="15"/>
        <v>1927.0647548566142</v>
      </c>
      <c r="AJ25" s="32" t="str">
        <f t="shared" si="16"/>
        <v/>
      </c>
      <c r="AK25" s="32" t="str">
        <f t="shared" si="17"/>
        <v/>
      </c>
      <c r="AL25" s="24" t="s">
        <v>62</v>
      </c>
      <c r="AM25" s="24" t="s">
        <v>62</v>
      </c>
      <c r="AN25" s="24">
        <v>5469087</v>
      </c>
      <c r="AO25" s="24">
        <v>1502</v>
      </c>
      <c r="AP25" s="24">
        <v>5469087</v>
      </c>
      <c r="AQ25" s="24" t="s">
        <v>2400</v>
      </c>
      <c r="AR25" s="24" t="s">
        <v>2468</v>
      </c>
      <c r="AS25" s="24">
        <v>1502</v>
      </c>
      <c r="AT25" s="24">
        <v>1580724865</v>
      </c>
      <c r="AU25" s="24">
        <f t="shared" si="18"/>
        <v>1</v>
      </c>
      <c r="AV25" s="24">
        <f t="shared" si="19"/>
        <v>1</v>
      </c>
      <c r="AW25" s="24">
        <f t="shared" si="20"/>
        <v>1502</v>
      </c>
      <c r="AX25" s="24">
        <f t="shared" si="21"/>
        <v>5469087</v>
      </c>
      <c r="AY25" s="24">
        <f t="shared" si="22"/>
        <v>3641.2030625832222</v>
      </c>
      <c r="AZ25" s="24" t="str">
        <f t="shared" si="23"/>
        <v/>
      </c>
      <c r="BA25" s="24">
        <f t="shared" si="24"/>
        <v>3641.2030625832222</v>
      </c>
      <c r="BB25" s="24" t="str">
        <f t="shared" si="25"/>
        <v/>
      </c>
      <c r="BC25" s="24" t="str">
        <f t="shared" si="26"/>
        <v/>
      </c>
      <c r="BD25" s="31" t="s">
        <v>62</v>
      </c>
      <c r="BE25" s="31" t="s">
        <v>62</v>
      </c>
      <c r="BF25" s="31">
        <v>4548566</v>
      </c>
      <c r="BG25" s="31">
        <v>92</v>
      </c>
      <c r="BH25" s="31">
        <v>4548566</v>
      </c>
      <c r="BI25" s="31" t="s">
        <v>2506</v>
      </c>
      <c r="BJ25" s="31" t="s">
        <v>2507</v>
      </c>
      <c r="BK25" s="31">
        <v>92</v>
      </c>
      <c r="BL25" s="31">
        <v>1580731765</v>
      </c>
      <c r="BM25" s="31">
        <f t="shared" si="27"/>
        <v>1</v>
      </c>
      <c r="BN25" s="31">
        <f t="shared" si="28"/>
        <v>1</v>
      </c>
      <c r="BO25" s="31">
        <f t="shared" si="29"/>
        <v>92</v>
      </c>
      <c r="BP25" s="31">
        <f t="shared" si="30"/>
        <v>4548566</v>
      </c>
      <c r="BQ25" s="31">
        <f t="shared" si="31"/>
        <v>49440.934782608696</v>
      </c>
      <c r="BR25" s="31" t="str">
        <f t="shared" si="32"/>
        <v/>
      </c>
      <c r="BS25" s="31">
        <f t="shared" si="33"/>
        <v>49440.934782608696</v>
      </c>
      <c r="BT25" s="31" t="str">
        <f t="shared" si="34"/>
        <v/>
      </c>
      <c r="BU25" s="31" t="str">
        <f t="shared" si="35"/>
        <v/>
      </c>
      <c r="BV25" s="45" t="s">
        <v>62</v>
      </c>
      <c r="BW25" s="45" t="s">
        <v>62</v>
      </c>
      <c r="BX25" s="45">
        <v>924071</v>
      </c>
      <c r="BY25" s="45">
        <v>74</v>
      </c>
      <c r="BZ25" s="45">
        <v>924071</v>
      </c>
      <c r="CA25" s="45" t="s">
        <v>2543</v>
      </c>
      <c r="CB25" s="45" t="s">
        <v>2544</v>
      </c>
      <c r="CC25" s="45">
        <v>75</v>
      </c>
      <c r="CD25" s="45">
        <v>1580741953</v>
      </c>
      <c r="CE25" s="45">
        <f t="shared" si="36"/>
        <v>1</v>
      </c>
      <c r="CF25" s="45">
        <f t="shared" si="37"/>
        <v>1</v>
      </c>
      <c r="CG25" s="45">
        <f t="shared" si="38"/>
        <v>74</v>
      </c>
      <c r="CH25" s="45">
        <f t="shared" si="39"/>
        <v>924071</v>
      </c>
      <c r="CI25" s="45">
        <f t="shared" si="40"/>
        <v>12320.946666666667</v>
      </c>
      <c r="CJ25" s="45" t="str">
        <f t="shared" si="41"/>
        <v/>
      </c>
      <c r="CK25" s="45">
        <f t="shared" si="42"/>
        <v>12487.445945945947</v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62</v>
      </c>
      <c r="C26" s="10" t="s">
        <v>62</v>
      </c>
      <c r="D26" s="10">
        <v>10544340</v>
      </c>
      <c r="E26" s="10">
        <v>522</v>
      </c>
      <c r="F26" s="10">
        <v>10544340</v>
      </c>
      <c r="G26" s="10" t="s">
        <v>2361</v>
      </c>
      <c r="H26" s="10" t="s">
        <v>2384</v>
      </c>
      <c r="I26" s="10">
        <v>522</v>
      </c>
      <c r="J26" s="10">
        <v>1580730020</v>
      </c>
      <c r="K26" s="10">
        <f t="shared" si="0"/>
        <v>1</v>
      </c>
      <c r="L26" s="10">
        <f t="shared" si="1"/>
        <v>1</v>
      </c>
      <c r="M26" s="10">
        <f t="shared" si="2"/>
        <v>522</v>
      </c>
      <c r="N26" s="10">
        <f t="shared" si="3"/>
        <v>10544340</v>
      </c>
      <c r="O26" s="10">
        <f t="shared" si="4"/>
        <v>20199.885057471263</v>
      </c>
      <c r="P26" s="10" t="str">
        <f t="shared" si="5"/>
        <v/>
      </c>
      <c r="Q26" s="10">
        <f t="shared" si="6"/>
        <v>20199.885057471263</v>
      </c>
      <c r="R26" s="10" t="str">
        <f t="shared" si="7"/>
        <v/>
      </c>
      <c r="S26" s="10" t="str">
        <f t="shared" si="8"/>
        <v/>
      </c>
      <c r="T26" s="17" t="s">
        <v>62</v>
      </c>
      <c r="U26" s="17" t="s">
        <v>62</v>
      </c>
      <c r="V26" s="17">
        <v>6915041</v>
      </c>
      <c r="W26" s="17">
        <v>2230</v>
      </c>
      <c r="X26" s="17">
        <v>6915041</v>
      </c>
      <c r="Y26" s="17" t="s">
        <v>2431</v>
      </c>
      <c r="Z26" s="17" t="s">
        <v>2432</v>
      </c>
      <c r="AA26" s="17">
        <v>2230</v>
      </c>
      <c r="AB26" s="17">
        <v>1580696851</v>
      </c>
      <c r="AC26" s="17">
        <f t="shared" si="9"/>
        <v>1</v>
      </c>
      <c r="AD26" s="17">
        <f t="shared" si="10"/>
        <v>1</v>
      </c>
      <c r="AE26" s="32">
        <f t="shared" si="11"/>
        <v>2230</v>
      </c>
      <c r="AF26" s="32">
        <f t="shared" si="12"/>
        <v>6915041</v>
      </c>
      <c r="AG26" s="32">
        <f t="shared" si="13"/>
        <v>3100.9152466367714</v>
      </c>
      <c r="AH26" s="32" t="str">
        <f t="shared" si="14"/>
        <v/>
      </c>
      <c r="AI26" s="32">
        <f t="shared" si="15"/>
        <v>3100.9152466367714</v>
      </c>
      <c r="AJ26" s="32" t="str">
        <f t="shared" si="16"/>
        <v/>
      </c>
      <c r="AK26" s="32" t="str">
        <f t="shared" si="17"/>
        <v/>
      </c>
      <c r="AL26" s="24" t="s">
        <v>62</v>
      </c>
      <c r="AM26" s="24" t="s">
        <v>62</v>
      </c>
      <c r="AN26" s="24">
        <v>1778772</v>
      </c>
      <c r="AO26" s="24">
        <v>880</v>
      </c>
      <c r="AP26" s="24">
        <v>1778772</v>
      </c>
      <c r="AQ26" s="24" t="s">
        <v>2469</v>
      </c>
      <c r="AR26" s="24" t="s">
        <v>2470</v>
      </c>
      <c r="AS26" s="24">
        <v>880</v>
      </c>
      <c r="AT26" s="24">
        <v>1580725354</v>
      </c>
      <c r="AU26" s="24">
        <f t="shared" si="18"/>
        <v>1</v>
      </c>
      <c r="AV26" s="24">
        <f t="shared" si="19"/>
        <v>1</v>
      </c>
      <c r="AW26" s="24">
        <f t="shared" si="20"/>
        <v>880</v>
      </c>
      <c r="AX26" s="24">
        <f t="shared" si="21"/>
        <v>1778772</v>
      </c>
      <c r="AY26" s="24">
        <f t="shared" si="22"/>
        <v>2021.3318181818181</v>
      </c>
      <c r="AZ26" s="24" t="str">
        <f t="shared" si="23"/>
        <v/>
      </c>
      <c r="BA26" s="24">
        <f t="shared" si="24"/>
        <v>2021.3318181818181</v>
      </c>
      <c r="BB26" s="24" t="str">
        <f t="shared" si="25"/>
        <v/>
      </c>
      <c r="BC26" s="24" t="str">
        <f t="shared" si="26"/>
        <v/>
      </c>
      <c r="BD26" s="31" t="s">
        <v>62</v>
      </c>
      <c r="BE26" s="31" t="s">
        <v>62</v>
      </c>
      <c r="BF26" s="31">
        <v>20110912</v>
      </c>
      <c r="BG26" s="31">
        <v>371</v>
      </c>
      <c r="BH26" s="31">
        <v>20110912</v>
      </c>
      <c r="BI26" s="31" t="s">
        <v>2508</v>
      </c>
      <c r="BJ26" s="31" t="s">
        <v>2509</v>
      </c>
      <c r="BK26" s="31">
        <v>371</v>
      </c>
      <c r="BL26" s="31">
        <v>1580731858</v>
      </c>
      <c r="BM26" s="31">
        <f t="shared" si="27"/>
        <v>1</v>
      </c>
      <c r="BN26" s="31">
        <f t="shared" si="28"/>
        <v>1</v>
      </c>
      <c r="BO26" s="31">
        <f t="shared" si="29"/>
        <v>371</v>
      </c>
      <c r="BP26" s="31">
        <f t="shared" si="30"/>
        <v>20110912</v>
      </c>
      <c r="BQ26" s="31">
        <f t="shared" si="31"/>
        <v>54207.30997304582</v>
      </c>
      <c r="BR26" s="31" t="str">
        <f t="shared" si="32"/>
        <v/>
      </c>
      <c r="BS26" s="31">
        <f t="shared" si="33"/>
        <v>54207.30997304582</v>
      </c>
      <c r="BT26" s="31" t="str">
        <f t="shared" si="34"/>
        <v/>
      </c>
      <c r="BU26" s="31" t="str">
        <f t="shared" si="35"/>
        <v/>
      </c>
      <c r="BV26" s="45" t="s">
        <v>62</v>
      </c>
      <c r="BW26" s="45" t="s">
        <v>62</v>
      </c>
      <c r="BX26" s="45">
        <v>962153</v>
      </c>
      <c r="BY26" s="45">
        <v>78</v>
      </c>
      <c r="BZ26" s="45">
        <v>962153</v>
      </c>
      <c r="CA26" s="45" t="s">
        <v>2545</v>
      </c>
      <c r="CB26" s="45" t="s">
        <v>2546</v>
      </c>
      <c r="CC26" s="45">
        <v>79</v>
      </c>
      <c r="CD26" s="45">
        <v>1580741993</v>
      </c>
      <c r="CE26" s="45">
        <f t="shared" si="36"/>
        <v>1</v>
      </c>
      <c r="CF26" s="45">
        <f t="shared" si="37"/>
        <v>1</v>
      </c>
      <c r="CG26" s="45">
        <f t="shared" si="38"/>
        <v>78</v>
      </c>
      <c r="CH26" s="45">
        <f t="shared" si="39"/>
        <v>962153</v>
      </c>
      <c r="CI26" s="45">
        <f t="shared" si="40"/>
        <v>12179.151898734177</v>
      </c>
      <c r="CJ26" s="45" t="str">
        <f t="shared" si="41"/>
        <v/>
      </c>
      <c r="CK26" s="45">
        <f t="shared" si="42"/>
        <v>12335.294871794871</v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62</v>
      </c>
      <c r="C27" s="10" t="s">
        <v>62</v>
      </c>
      <c r="D27" s="10">
        <v>9171969</v>
      </c>
      <c r="E27" s="10">
        <v>524</v>
      </c>
      <c r="F27" s="10">
        <v>9171969</v>
      </c>
      <c r="G27" s="10" t="s">
        <v>2385</v>
      </c>
      <c r="H27" s="10" t="s">
        <v>2386</v>
      </c>
      <c r="I27" s="10">
        <v>524</v>
      </c>
      <c r="J27" s="10">
        <v>1580730097</v>
      </c>
      <c r="K27" s="10">
        <f t="shared" si="0"/>
        <v>1</v>
      </c>
      <c r="L27" s="10">
        <f t="shared" si="1"/>
        <v>1</v>
      </c>
      <c r="M27" s="10">
        <f t="shared" si="2"/>
        <v>524</v>
      </c>
      <c r="N27" s="10">
        <f t="shared" si="3"/>
        <v>9171969</v>
      </c>
      <c r="O27" s="10">
        <f t="shared" si="4"/>
        <v>17503.757633587786</v>
      </c>
      <c r="P27" s="10" t="str">
        <f t="shared" si="5"/>
        <v/>
      </c>
      <c r="Q27" s="10">
        <f t="shared" si="6"/>
        <v>17503.757633587786</v>
      </c>
      <c r="R27" s="10" t="str">
        <f t="shared" si="7"/>
        <v/>
      </c>
      <c r="S27" s="10" t="str">
        <f t="shared" si="8"/>
        <v/>
      </c>
      <c r="T27" s="17" t="s">
        <v>62</v>
      </c>
      <c r="U27" s="17" t="s">
        <v>62</v>
      </c>
      <c r="V27" s="17">
        <v>3186928</v>
      </c>
      <c r="W27" s="17">
        <v>1692</v>
      </c>
      <c r="X27" s="17">
        <v>3186928</v>
      </c>
      <c r="Y27" s="17" t="s">
        <v>2375</v>
      </c>
      <c r="Z27" s="17" t="s">
        <v>2433</v>
      </c>
      <c r="AA27" s="17">
        <v>1692</v>
      </c>
      <c r="AB27" s="17">
        <v>1580697142</v>
      </c>
      <c r="AC27" s="17">
        <f t="shared" si="9"/>
        <v>1</v>
      </c>
      <c r="AD27" s="17">
        <f t="shared" si="10"/>
        <v>1</v>
      </c>
      <c r="AE27" s="32">
        <f t="shared" si="11"/>
        <v>1692</v>
      </c>
      <c r="AF27" s="32">
        <f t="shared" si="12"/>
        <v>3186928</v>
      </c>
      <c r="AG27" s="32">
        <f t="shared" si="13"/>
        <v>1883.5271867612294</v>
      </c>
      <c r="AH27" s="32" t="str">
        <f t="shared" si="14"/>
        <v/>
      </c>
      <c r="AI27" s="32">
        <f t="shared" si="15"/>
        <v>1883.5271867612294</v>
      </c>
      <c r="AJ27" s="32" t="str">
        <f t="shared" si="16"/>
        <v/>
      </c>
      <c r="AK27" s="32" t="str">
        <f t="shared" si="17"/>
        <v/>
      </c>
      <c r="AL27" s="24" t="s">
        <v>62</v>
      </c>
      <c r="AM27" s="24" t="s">
        <v>62</v>
      </c>
      <c r="AN27" s="24">
        <v>2310672</v>
      </c>
      <c r="AO27" s="24">
        <v>780</v>
      </c>
      <c r="AP27" s="24">
        <v>2310672</v>
      </c>
      <c r="AQ27" s="24" t="s">
        <v>229</v>
      </c>
      <c r="AR27" s="24" t="s">
        <v>2471</v>
      </c>
      <c r="AS27" s="24">
        <v>780</v>
      </c>
      <c r="AT27" s="24">
        <v>1580725461</v>
      </c>
      <c r="AU27" s="24">
        <f t="shared" si="18"/>
        <v>1</v>
      </c>
      <c r="AV27" s="24">
        <f t="shared" si="19"/>
        <v>1</v>
      </c>
      <c r="AW27" s="24">
        <f t="shared" si="20"/>
        <v>780</v>
      </c>
      <c r="AX27" s="24">
        <f t="shared" si="21"/>
        <v>2310672</v>
      </c>
      <c r="AY27" s="24">
        <f t="shared" si="22"/>
        <v>2962.4</v>
      </c>
      <c r="AZ27" s="24" t="str">
        <f t="shared" si="23"/>
        <v/>
      </c>
      <c r="BA27" s="24">
        <f t="shared" si="24"/>
        <v>2962.4</v>
      </c>
      <c r="BB27" s="24" t="str">
        <f t="shared" si="25"/>
        <v/>
      </c>
      <c r="BC27" s="24" t="str">
        <f t="shared" si="26"/>
        <v/>
      </c>
      <c r="BD27" s="31" t="s">
        <v>62</v>
      </c>
      <c r="BE27" s="31" t="s">
        <v>62</v>
      </c>
      <c r="BF27" s="31">
        <v>4603101</v>
      </c>
      <c r="BG27" s="31">
        <v>98</v>
      </c>
      <c r="BH27" s="31">
        <v>4603101</v>
      </c>
      <c r="BI27" s="31" t="s">
        <v>2406</v>
      </c>
      <c r="BJ27" s="31" t="s">
        <v>2510</v>
      </c>
      <c r="BK27" s="31">
        <v>98</v>
      </c>
      <c r="BL27" s="31">
        <v>1580731866</v>
      </c>
      <c r="BM27" s="31">
        <f t="shared" si="27"/>
        <v>1</v>
      </c>
      <c r="BN27" s="31">
        <f t="shared" si="28"/>
        <v>1</v>
      </c>
      <c r="BO27" s="31">
        <f t="shared" si="29"/>
        <v>98</v>
      </c>
      <c r="BP27" s="31">
        <f t="shared" si="30"/>
        <v>4603101</v>
      </c>
      <c r="BQ27" s="31">
        <f t="shared" si="31"/>
        <v>46970.418367346938</v>
      </c>
      <c r="BR27" s="31" t="str">
        <f t="shared" si="32"/>
        <v/>
      </c>
      <c r="BS27" s="31">
        <f t="shared" si="33"/>
        <v>46970.418367346938</v>
      </c>
      <c r="BT27" s="31" t="str">
        <f t="shared" si="34"/>
        <v/>
      </c>
      <c r="BU27" s="31" t="str">
        <f t="shared" si="35"/>
        <v/>
      </c>
      <c r="BV27" s="45" t="s">
        <v>62</v>
      </c>
      <c r="BW27" s="45" t="s">
        <v>62</v>
      </c>
      <c r="BX27" s="45">
        <v>917298</v>
      </c>
      <c r="BY27" s="45">
        <v>74</v>
      </c>
      <c r="BZ27" s="45">
        <v>917298</v>
      </c>
      <c r="CA27" s="45" t="s">
        <v>2482</v>
      </c>
      <c r="CB27" s="45" t="s">
        <v>2547</v>
      </c>
      <c r="CC27" s="45">
        <v>75</v>
      </c>
      <c r="CD27" s="45">
        <v>1580742030</v>
      </c>
      <c r="CE27" s="45">
        <f t="shared" si="36"/>
        <v>1</v>
      </c>
      <c r="CF27" s="45">
        <f t="shared" si="37"/>
        <v>1</v>
      </c>
      <c r="CG27" s="45">
        <f t="shared" si="38"/>
        <v>74</v>
      </c>
      <c r="CH27" s="45">
        <f t="shared" si="39"/>
        <v>917298</v>
      </c>
      <c r="CI27" s="45">
        <f t="shared" si="40"/>
        <v>12230.64</v>
      </c>
      <c r="CJ27" s="45" t="str">
        <f t="shared" si="41"/>
        <v/>
      </c>
      <c r="CK27" s="45">
        <f t="shared" si="42"/>
        <v>12395.918918918918</v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62</v>
      </c>
      <c r="C28" s="10" t="s">
        <v>62</v>
      </c>
      <c r="D28" s="10">
        <v>10908801</v>
      </c>
      <c r="E28" s="10">
        <v>605</v>
      </c>
      <c r="F28" s="10">
        <v>10908801</v>
      </c>
      <c r="G28" s="10" t="s">
        <v>2387</v>
      </c>
      <c r="H28" s="10" t="s">
        <v>2388</v>
      </c>
      <c r="I28" s="10">
        <v>605</v>
      </c>
      <c r="J28" s="10">
        <v>1580730144</v>
      </c>
      <c r="K28" s="10">
        <f t="shared" si="0"/>
        <v>1</v>
      </c>
      <c r="L28" s="10">
        <f t="shared" si="1"/>
        <v>1</v>
      </c>
      <c r="M28" s="10">
        <f t="shared" si="2"/>
        <v>605</v>
      </c>
      <c r="N28" s="10">
        <f t="shared" si="3"/>
        <v>10908801</v>
      </c>
      <c r="O28" s="10">
        <f t="shared" si="4"/>
        <v>18031.076033057852</v>
      </c>
      <c r="P28" s="10" t="str">
        <f t="shared" si="5"/>
        <v/>
      </c>
      <c r="Q28" s="10">
        <f t="shared" si="6"/>
        <v>18031.076033057852</v>
      </c>
      <c r="R28" s="10" t="str">
        <f t="shared" si="7"/>
        <v/>
      </c>
      <c r="S28" s="10" t="str">
        <f t="shared" si="8"/>
        <v/>
      </c>
      <c r="T28" s="17" t="s">
        <v>62</v>
      </c>
      <c r="U28" s="17" t="s">
        <v>62</v>
      </c>
      <c r="V28" s="17">
        <v>5962608</v>
      </c>
      <c r="W28" s="17">
        <v>2261</v>
      </c>
      <c r="X28" s="17">
        <v>5962608</v>
      </c>
      <c r="Y28" s="17" t="s">
        <v>2373</v>
      </c>
      <c r="Z28" s="17" t="s">
        <v>2434</v>
      </c>
      <c r="AA28" s="17">
        <v>2261</v>
      </c>
      <c r="AB28" s="17">
        <v>1580697189</v>
      </c>
      <c r="AC28" s="17">
        <f t="shared" si="9"/>
        <v>1</v>
      </c>
      <c r="AD28" s="17">
        <f t="shared" si="10"/>
        <v>1</v>
      </c>
      <c r="AE28" s="32">
        <f t="shared" si="11"/>
        <v>2261</v>
      </c>
      <c r="AF28" s="32">
        <f t="shared" si="12"/>
        <v>5962608</v>
      </c>
      <c r="AG28" s="32">
        <f t="shared" si="13"/>
        <v>2637.1552410437857</v>
      </c>
      <c r="AH28" s="32" t="str">
        <f t="shared" si="14"/>
        <v/>
      </c>
      <c r="AI28" s="32">
        <f t="shared" si="15"/>
        <v>2637.1552410437857</v>
      </c>
      <c r="AJ28" s="32" t="str">
        <f t="shared" si="16"/>
        <v/>
      </c>
      <c r="AK28" s="32" t="str">
        <f t="shared" si="17"/>
        <v/>
      </c>
      <c r="AL28" s="24" t="s">
        <v>62</v>
      </c>
      <c r="AM28" s="24" t="s">
        <v>62</v>
      </c>
      <c r="AN28" s="24">
        <v>6149669</v>
      </c>
      <c r="AO28" s="24">
        <v>1498</v>
      </c>
      <c r="AP28" s="24">
        <v>6149669</v>
      </c>
      <c r="AQ28" s="24" t="s">
        <v>2404</v>
      </c>
      <c r="AR28" s="24" t="s">
        <v>2472</v>
      </c>
      <c r="AS28" s="24">
        <v>1498</v>
      </c>
      <c r="AT28" s="24">
        <v>1580725846</v>
      </c>
      <c r="AU28" s="24">
        <f t="shared" si="18"/>
        <v>1</v>
      </c>
      <c r="AV28" s="24">
        <f t="shared" si="19"/>
        <v>1</v>
      </c>
      <c r="AW28" s="24">
        <f t="shared" si="20"/>
        <v>1498</v>
      </c>
      <c r="AX28" s="24">
        <f t="shared" si="21"/>
        <v>6149669</v>
      </c>
      <c r="AY28" s="24">
        <f t="shared" si="22"/>
        <v>4105.2530040053407</v>
      </c>
      <c r="AZ28" s="24" t="str">
        <f t="shared" si="23"/>
        <v/>
      </c>
      <c r="BA28" s="24">
        <f t="shared" si="24"/>
        <v>4105.2530040053407</v>
      </c>
      <c r="BB28" s="24" t="str">
        <f t="shared" si="25"/>
        <v/>
      </c>
      <c r="BC28" s="24" t="str">
        <f t="shared" si="26"/>
        <v/>
      </c>
      <c r="BD28" s="31" t="s">
        <v>62</v>
      </c>
      <c r="BE28" s="31" t="s">
        <v>62</v>
      </c>
      <c r="BF28" s="31">
        <v>10129201</v>
      </c>
      <c r="BG28" s="31">
        <v>202</v>
      </c>
      <c r="BH28" s="31">
        <v>10129201</v>
      </c>
      <c r="BI28" s="31" t="s">
        <v>2435</v>
      </c>
      <c r="BJ28" s="31" t="s">
        <v>2511</v>
      </c>
      <c r="BK28" s="31">
        <v>202</v>
      </c>
      <c r="BL28" s="31">
        <v>1580731943</v>
      </c>
      <c r="BM28" s="31">
        <f t="shared" si="27"/>
        <v>1</v>
      </c>
      <c r="BN28" s="31">
        <f t="shared" si="28"/>
        <v>1</v>
      </c>
      <c r="BO28" s="31">
        <f t="shared" si="29"/>
        <v>202</v>
      </c>
      <c r="BP28" s="31">
        <f t="shared" si="30"/>
        <v>10129201</v>
      </c>
      <c r="BQ28" s="31">
        <f t="shared" si="31"/>
        <v>50144.559405940592</v>
      </c>
      <c r="BR28" s="31" t="str">
        <f t="shared" si="32"/>
        <v/>
      </c>
      <c r="BS28" s="31">
        <f t="shared" si="33"/>
        <v>50144.559405940592</v>
      </c>
      <c r="BT28" s="31" t="str">
        <f t="shared" si="34"/>
        <v/>
      </c>
      <c r="BU28" s="31" t="str">
        <f t="shared" si="35"/>
        <v/>
      </c>
      <c r="BV28" s="45" t="s">
        <v>62</v>
      </c>
      <c r="BW28" s="45" t="s">
        <v>62</v>
      </c>
      <c r="BX28" s="45">
        <v>1019814</v>
      </c>
      <c r="BY28" s="45">
        <v>94</v>
      </c>
      <c r="BZ28" s="45">
        <v>1019814</v>
      </c>
      <c r="CA28" s="45" t="s">
        <v>2520</v>
      </c>
      <c r="CB28" s="45" t="s">
        <v>2548</v>
      </c>
      <c r="CC28" s="45">
        <v>94</v>
      </c>
      <c r="CD28" s="45">
        <v>1580742059</v>
      </c>
      <c r="CE28" s="45">
        <f t="shared" si="36"/>
        <v>1</v>
      </c>
      <c r="CF28" s="45">
        <f t="shared" si="37"/>
        <v>1</v>
      </c>
      <c r="CG28" s="45">
        <f t="shared" si="38"/>
        <v>94</v>
      </c>
      <c r="CH28" s="45">
        <f t="shared" si="39"/>
        <v>1019814</v>
      </c>
      <c r="CI28" s="45">
        <f t="shared" si="40"/>
        <v>10849.08510638298</v>
      </c>
      <c r="CJ28" s="45" t="str">
        <f t="shared" si="41"/>
        <v/>
      </c>
      <c r="CK28" s="45">
        <f t="shared" si="42"/>
        <v>10849.08510638298</v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62</v>
      </c>
      <c r="C29" s="10" t="s">
        <v>62</v>
      </c>
      <c r="D29" s="10">
        <v>43520152</v>
      </c>
      <c r="E29" s="10">
        <v>1174</v>
      </c>
      <c r="F29" s="10">
        <v>43520152</v>
      </c>
      <c r="G29" s="10" t="s">
        <v>2385</v>
      </c>
      <c r="H29" s="10" t="s">
        <v>2389</v>
      </c>
      <c r="I29" s="10">
        <v>1174</v>
      </c>
      <c r="J29" s="10">
        <v>1580730264</v>
      </c>
      <c r="K29" s="10">
        <f t="shared" si="0"/>
        <v>1</v>
      </c>
      <c r="L29" s="10">
        <f t="shared" si="1"/>
        <v>1</v>
      </c>
      <c r="M29" s="10">
        <f t="shared" si="2"/>
        <v>1174</v>
      </c>
      <c r="N29" s="10">
        <f t="shared" si="3"/>
        <v>43520152</v>
      </c>
      <c r="O29" s="10">
        <f t="shared" si="4"/>
        <v>37069.976149914823</v>
      </c>
      <c r="P29" s="10" t="str">
        <f t="shared" si="5"/>
        <v/>
      </c>
      <c r="Q29" s="10">
        <f t="shared" si="6"/>
        <v>37069.976149914823</v>
      </c>
      <c r="R29" s="10" t="str">
        <f t="shared" si="7"/>
        <v/>
      </c>
      <c r="S29" s="10" t="str">
        <f t="shared" si="8"/>
        <v/>
      </c>
      <c r="T29" s="17" t="s">
        <v>62</v>
      </c>
      <c r="U29" s="17" t="s">
        <v>62</v>
      </c>
      <c r="V29" s="17">
        <v>3970764</v>
      </c>
      <c r="W29" s="17">
        <v>1391</v>
      </c>
      <c r="X29" s="17">
        <v>3970764</v>
      </c>
      <c r="Y29" s="17" t="s">
        <v>2435</v>
      </c>
      <c r="Z29" s="17" t="s">
        <v>2436</v>
      </c>
      <c r="AA29" s="17">
        <v>1391</v>
      </c>
      <c r="AB29" s="17">
        <v>1580697330</v>
      </c>
      <c r="AC29" s="17">
        <f t="shared" si="9"/>
        <v>1</v>
      </c>
      <c r="AD29" s="17">
        <f t="shared" si="10"/>
        <v>1</v>
      </c>
      <c r="AE29" s="32">
        <f t="shared" si="11"/>
        <v>1391</v>
      </c>
      <c r="AF29" s="32">
        <f t="shared" si="12"/>
        <v>3970764</v>
      </c>
      <c r="AG29" s="32">
        <f t="shared" si="13"/>
        <v>2854.6110711718188</v>
      </c>
      <c r="AH29" s="32" t="str">
        <f t="shared" si="14"/>
        <v/>
      </c>
      <c r="AI29" s="32">
        <f t="shared" si="15"/>
        <v>2854.6110711718188</v>
      </c>
      <c r="AJ29" s="32" t="str">
        <f t="shared" si="16"/>
        <v/>
      </c>
      <c r="AK29" s="32" t="str">
        <f t="shared" si="17"/>
        <v/>
      </c>
      <c r="AL29" s="24" t="s">
        <v>62</v>
      </c>
      <c r="AM29" s="24" t="s">
        <v>62</v>
      </c>
      <c r="AN29" s="24">
        <v>6975326</v>
      </c>
      <c r="AO29" s="24">
        <v>1792</v>
      </c>
      <c r="AP29" s="24">
        <v>6975326</v>
      </c>
      <c r="AQ29" s="24" t="s">
        <v>2359</v>
      </c>
      <c r="AR29" s="24" t="s">
        <v>2473</v>
      </c>
      <c r="AS29" s="24">
        <v>1793</v>
      </c>
      <c r="AT29" s="24">
        <v>1580725860</v>
      </c>
      <c r="AU29" s="24">
        <f t="shared" si="18"/>
        <v>1</v>
      </c>
      <c r="AV29" s="24">
        <f t="shared" si="19"/>
        <v>1</v>
      </c>
      <c r="AW29" s="24">
        <f t="shared" si="20"/>
        <v>1792</v>
      </c>
      <c r="AX29" s="24">
        <f t="shared" si="21"/>
        <v>6975326</v>
      </c>
      <c r="AY29" s="24">
        <f t="shared" si="22"/>
        <v>3890.3100948131623</v>
      </c>
      <c r="AZ29" s="24" t="str">
        <f t="shared" si="23"/>
        <v/>
      </c>
      <c r="BA29" s="24">
        <f t="shared" si="24"/>
        <v>3892.4810267857142</v>
      </c>
      <c r="BB29" s="24" t="str">
        <f t="shared" si="25"/>
        <v/>
      </c>
      <c r="BC29" s="24" t="str">
        <f t="shared" si="26"/>
        <v/>
      </c>
      <c r="BD29" s="31" t="s">
        <v>62</v>
      </c>
      <c r="BE29" s="31" t="s">
        <v>62</v>
      </c>
      <c r="BF29" s="31">
        <v>44244734</v>
      </c>
      <c r="BG29" s="31">
        <v>1059</v>
      </c>
      <c r="BH29" s="31">
        <v>44244734</v>
      </c>
      <c r="BI29" s="31" t="s">
        <v>2451</v>
      </c>
      <c r="BJ29" s="31" t="s">
        <v>2512</v>
      </c>
      <c r="BK29" s="31">
        <v>1059</v>
      </c>
      <c r="BL29" s="31">
        <v>1580731960</v>
      </c>
      <c r="BM29" s="31">
        <f t="shared" si="27"/>
        <v>1</v>
      </c>
      <c r="BN29" s="31">
        <f t="shared" si="28"/>
        <v>1</v>
      </c>
      <c r="BO29" s="31">
        <f t="shared" si="29"/>
        <v>1059</v>
      </c>
      <c r="BP29" s="31">
        <f t="shared" si="30"/>
        <v>44244734</v>
      </c>
      <c r="BQ29" s="31">
        <f t="shared" si="31"/>
        <v>41779.729933899907</v>
      </c>
      <c r="BR29" s="31" t="str">
        <f t="shared" si="32"/>
        <v/>
      </c>
      <c r="BS29" s="31">
        <f t="shared" si="33"/>
        <v>41779.729933899907</v>
      </c>
      <c r="BT29" s="31" t="str">
        <f t="shared" si="34"/>
        <v/>
      </c>
      <c r="BU29" s="31" t="str">
        <f t="shared" si="35"/>
        <v/>
      </c>
      <c r="BV29" s="45" t="s">
        <v>62</v>
      </c>
      <c r="BW29" s="45" t="s">
        <v>62</v>
      </c>
      <c r="BX29" s="45">
        <v>2544474</v>
      </c>
      <c r="BY29" s="45">
        <v>245</v>
      </c>
      <c r="BZ29" s="45">
        <v>2544474</v>
      </c>
      <c r="CA29" s="45" t="s">
        <v>2456</v>
      </c>
      <c r="CB29" s="45" t="s">
        <v>2549</v>
      </c>
      <c r="CC29" s="45">
        <v>247</v>
      </c>
      <c r="CD29" s="45">
        <v>1580742073</v>
      </c>
      <c r="CE29" s="45">
        <f t="shared" si="36"/>
        <v>1</v>
      </c>
      <c r="CF29" s="45">
        <f t="shared" si="37"/>
        <v>1</v>
      </c>
      <c r="CG29" s="45">
        <f t="shared" si="38"/>
        <v>245</v>
      </c>
      <c r="CH29" s="45">
        <f t="shared" si="39"/>
        <v>2544474</v>
      </c>
      <c r="CI29" s="45">
        <f t="shared" si="40"/>
        <v>10301.514170040486</v>
      </c>
      <c r="CJ29" s="45" t="str">
        <f t="shared" si="41"/>
        <v/>
      </c>
      <c r="CK29" s="45">
        <f t="shared" si="42"/>
        <v>10385.608163265306</v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62</v>
      </c>
      <c r="C30" s="10" t="s">
        <v>62</v>
      </c>
      <c r="D30" s="10">
        <v>34451826</v>
      </c>
      <c r="E30" s="10">
        <v>992</v>
      </c>
      <c r="F30" s="10">
        <v>34451826</v>
      </c>
      <c r="G30" s="10" t="s">
        <v>2385</v>
      </c>
      <c r="H30" s="10" t="s">
        <v>2390</v>
      </c>
      <c r="I30" s="10">
        <v>992</v>
      </c>
      <c r="J30" s="10">
        <v>1580730284</v>
      </c>
      <c r="K30" s="10">
        <f t="shared" si="0"/>
        <v>1</v>
      </c>
      <c r="L30" s="10">
        <f t="shared" si="1"/>
        <v>1</v>
      </c>
      <c r="M30" s="10">
        <f t="shared" si="2"/>
        <v>992</v>
      </c>
      <c r="N30" s="10">
        <f t="shared" si="3"/>
        <v>34451826</v>
      </c>
      <c r="O30" s="10">
        <f t="shared" si="4"/>
        <v>34729.663306451614</v>
      </c>
      <c r="P30" s="10" t="str">
        <f t="shared" si="5"/>
        <v/>
      </c>
      <c r="Q30" s="10">
        <f t="shared" si="6"/>
        <v>34729.663306451614</v>
      </c>
      <c r="R30" s="10" t="str">
        <f t="shared" si="7"/>
        <v/>
      </c>
      <c r="S30" s="10" t="str">
        <f t="shared" si="8"/>
        <v/>
      </c>
      <c r="T30" s="17" t="s">
        <v>62</v>
      </c>
      <c r="U30" s="17" t="s">
        <v>62</v>
      </c>
      <c r="V30" s="17">
        <v>6445404</v>
      </c>
      <c r="W30" s="17">
        <v>1988</v>
      </c>
      <c r="X30" s="17">
        <v>6445404</v>
      </c>
      <c r="Y30" s="17" t="s">
        <v>2369</v>
      </c>
      <c r="Z30" s="17" t="s">
        <v>2437</v>
      </c>
      <c r="AA30" s="17">
        <v>1988</v>
      </c>
      <c r="AB30" s="17">
        <v>1580697654</v>
      </c>
      <c r="AC30" s="17">
        <f t="shared" si="9"/>
        <v>1</v>
      </c>
      <c r="AD30" s="17">
        <f t="shared" si="10"/>
        <v>1</v>
      </c>
      <c r="AE30" s="32">
        <f t="shared" si="11"/>
        <v>1988</v>
      </c>
      <c r="AF30" s="32">
        <f t="shared" si="12"/>
        <v>6445404</v>
      </c>
      <c r="AG30" s="32">
        <f t="shared" si="13"/>
        <v>3242.1549295774648</v>
      </c>
      <c r="AH30" s="32" t="str">
        <f t="shared" si="14"/>
        <v/>
      </c>
      <c r="AI30" s="32">
        <f t="shared" si="15"/>
        <v>3242.1549295774648</v>
      </c>
      <c r="AJ30" s="32" t="str">
        <f t="shared" si="16"/>
        <v/>
      </c>
      <c r="AK30" s="32" t="str">
        <f t="shared" si="17"/>
        <v/>
      </c>
      <c r="AL30" s="24" t="s">
        <v>62</v>
      </c>
      <c r="AM30" s="24" t="s">
        <v>62</v>
      </c>
      <c r="AN30" s="24">
        <v>11574097</v>
      </c>
      <c r="AO30" s="24">
        <v>2778</v>
      </c>
      <c r="AP30" s="24">
        <v>11574097</v>
      </c>
      <c r="AQ30" s="24" t="s">
        <v>2359</v>
      </c>
      <c r="AR30" s="24" t="s">
        <v>2474</v>
      </c>
      <c r="AS30" s="24">
        <v>2778</v>
      </c>
      <c r="AT30" s="24">
        <v>1580726125</v>
      </c>
      <c r="AU30" s="24">
        <f t="shared" si="18"/>
        <v>1</v>
      </c>
      <c r="AV30" s="24">
        <f t="shared" si="19"/>
        <v>1</v>
      </c>
      <c r="AW30" s="24">
        <f t="shared" si="20"/>
        <v>2778</v>
      </c>
      <c r="AX30" s="24">
        <f t="shared" si="21"/>
        <v>11574097</v>
      </c>
      <c r="AY30" s="24">
        <f t="shared" si="22"/>
        <v>4166.3416126709863</v>
      </c>
      <c r="AZ30" s="24" t="str">
        <f t="shared" si="23"/>
        <v/>
      </c>
      <c r="BA30" s="24">
        <f t="shared" si="24"/>
        <v>4166.3416126709863</v>
      </c>
      <c r="BB30" s="24" t="str">
        <f t="shared" si="25"/>
        <v/>
      </c>
      <c r="BC30" s="24" t="str">
        <f t="shared" si="26"/>
        <v/>
      </c>
      <c r="BD30" s="31" t="s">
        <v>62</v>
      </c>
      <c r="BE30" s="31" t="s">
        <v>62</v>
      </c>
      <c r="BF30" s="31">
        <v>45045109</v>
      </c>
      <c r="BG30" s="31">
        <v>1075</v>
      </c>
      <c r="BH30" s="31">
        <v>45045109</v>
      </c>
      <c r="BI30" s="31" t="s">
        <v>2513</v>
      </c>
      <c r="BJ30" s="31" t="s">
        <v>2514</v>
      </c>
      <c r="BK30" s="31">
        <v>1075</v>
      </c>
      <c r="BL30" s="31">
        <v>1580731968</v>
      </c>
      <c r="BM30" s="31">
        <f t="shared" si="27"/>
        <v>1</v>
      </c>
      <c r="BN30" s="31">
        <f t="shared" si="28"/>
        <v>1</v>
      </c>
      <c r="BO30" s="31">
        <f t="shared" si="29"/>
        <v>1075</v>
      </c>
      <c r="BP30" s="31">
        <f t="shared" si="30"/>
        <v>45045109</v>
      </c>
      <c r="BQ30" s="31">
        <f t="shared" si="31"/>
        <v>41902.426976744187</v>
      </c>
      <c r="BR30" s="31" t="str">
        <f t="shared" si="32"/>
        <v/>
      </c>
      <c r="BS30" s="31">
        <f t="shared" si="33"/>
        <v>41902.426976744187</v>
      </c>
      <c r="BT30" s="31" t="str">
        <f t="shared" si="34"/>
        <v/>
      </c>
      <c r="BU30" s="31" t="str">
        <f t="shared" si="35"/>
        <v/>
      </c>
      <c r="BV30" s="45" t="s">
        <v>62</v>
      </c>
      <c r="BW30" s="45" t="s">
        <v>62</v>
      </c>
      <c r="BX30" s="45">
        <v>1281950</v>
      </c>
      <c r="BY30" s="45">
        <v>126</v>
      </c>
      <c r="BZ30" s="45">
        <v>1281950</v>
      </c>
      <c r="CA30" s="45" t="s">
        <v>2359</v>
      </c>
      <c r="CB30" s="45" t="s">
        <v>2550</v>
      </c>
      <c r="CC30" s="45">
        <v>127</v>
      </c>
      <c r="CD30" s="45">
        <v>1580742107</v>
      </c>
      <c r="CE30" s="45">
        <f t="shared" si="36"/>
        <v>1</v>
      </c>
      <c r="CF30" s="45">
        <f t="shared" si="37"/>
        <v>1</v>
      </c>
      <c r="CG30" s="45">
        <f t="shared" si="38"/>
        <v>126</v>
      </c>
      <c r="CH30" s="45">
        <f t="shared" si="39"/>
        <v>1281950</v>
      </c>
      <c r="CI30" s="45">
        <f t="shared" si="40"/>
        <v>10094.094488188977</v>
      </c>
      <c r="CJ30" s="45" t="str">
        <f t="shared" si="41"/>
        <v/>
      </c>
      <c r="CK30" s="45">
        <f t="shared" si="42"/>
        <v>10174.20634920635</v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62</v>
      </c>
      <c r="C31" s="10" t="s">
        <v>62</v>
      </c>
      <c r="D31" s="10">
        <v>12567431</v>
      </c>
      <c r="E31" s="10">
        <v>606</v>
      </c>
      <c r="F31" s="10">
        <v>12567431</v>
      </c>
      <c r="G31" s="10" t="s">
        <v>2391</v>
      </c>
      <c r="H31" s="10" t="s">
        <v>2392</v>
      </c>
      <c r="I31" s="10">
        <v>606</v>
      </c>
      <c r="J31" s="10">
        <v>1580730292</v>
      </c>
      <c r="K31" s="10">
        <f t="shared" si="0"/>
        <v>1</v>
      </c>
      <c r="L31" s="10">
        <f t="shared" si="1"/>
        <v>1</v>
      </c>
      <c r="M31" s="10">
        <f t="shared" si="2"/>
        <v>606</v>
      </c>
      <c r="N31" s="10">
        <f t="shared" si="3"/>
        <v>12567431</v>
      </c>
      <c r="O31" s="10">
        <f t="shared" si="4"/>
        <v>20738.334983498349</v>
      </c>
      <c r="P31" s="10" t="str">
        <f t="shared" si="5"/>
        <v/>
      </c>
      <c r="Q31" s="10">
        <f t="shared" si="6"/>
        <v>20738.334983498349</v>
      </c>
      <c r="R31" s="10" t="str">
        <f t="shared" si="7"/>
        <v/>
      </c>
      <c r="S31" s="10" t="str">
        <f t="shared" si="8"/>
        <v/>
      </c>
      <c r="T31" s="17" t="s">
        <v>62</v>
      </c>
      <c r="U31" s="17" t="s">
        <v>62</v>
      </c>
      <c r="V31" s="17">
        <v>1994631</v>
      </c>
      <c r="W31" s="17">
        <v>871</v>
      </c>
      <c r="X31" s="17">
        <v>1994631</v>
      </c>
      <c r="Y31" s="17" t="s">
        <v>2416</v>
      </c>
      <c r="Z31" s="17" t="s">
        <v>2438</v>
      </c>
      <c r="AA31" s="17">
        <v>871</v>
      </c>
      <c r="AB31" s="17">
        <v>1580697822</v>
      </c>
      <c r="AC31" s="17">
        <f t="shared" si="9"/>
        <v>1</v>
      </c>
      <c r="AD31" s="17">
        <f t="shared" si="10"/>
        <v>1</v>
      </c>
      <c r="AE31" s="32">
        <f t="shared" si="11"/>
        <v>871</v>
      </c>
      <c r="AF31" s="32">
        <f t="shared" si="12"/>
        <v>1994631</v>
      </c>
      <c r="AG31" s="32">
        <f t="shared" si="13"/>
        <v>2290.0470723306544</v>
      </c>
      <c r="AH31" s="32" t="str">
        <f t="shared" si="14"/>
        <v/>
      </c>
      <c r="AI31" s="32">
        <f t="shared" si="15"/>
        <v>2290.0470723306544</v>
      </c>
      <c r="AJ31" s="32" t="str">
        <f t="shared" si="16"/>
        <v/>
      </c>
      <c r="AK31" s="32" t="str">
        <f t="shared" si="17"/>
        <v/>
      </c>
      <c r="AL31" s="24" t="s">
        <v>62</v>
      </c>
      <c r="AM31" s="24" t="s">
        <v>62</v>
      </c>
      <c r="AN31" s="24">
        <v>3258581</v>
      </c>
      <c r="AO31" s="24">
        <v>999</v>
      </c>
      <c r="AP31" s="24">
        <v>3258581</v>
      </c>
      <c r="AQ31" s="24" t="s">
        <v>2456</v>
      </c>
      <c r="AR31" s="24" t="s">
        <v>2475</v>
      </c>
      <c r="AS31" s="24">
        <v>999</v>
      </c>
      <c r="AT31" s="24">
        <v>1580726236</v>
      </c>
      <c r="AU31" s="24">
        <f t="shared" si="18"/>
        <v>1</v>
      </c>
      <c r="AV31" s="24">
        <f t="shared" si="19"/>
        <v>1</v>
      </c>
      <c r="AW31" s="24">
        <f t="shared" si="20"/>
        <v>999</v>
      </c>
      <c r="AX31" s="24">
        <f t="shared" si="21"/>
        <v>3258581</v>
      </c>
      <c r="AY31" s="24">
        <f t="shared" si="22"/>
        <v>3261.8428428428429</v>
      </c>
      <c r="AZ31" s="24" t="str">
        <f t="shared" si="23"/>
        <v/>
      </c>
      <c r="BA31" s="24">
        <f t="shared" si="24"/>
        <v>3261.8428428428429</v>
      </c>
      <c r="BB31" s="24" t="str">
        <f t="shared" si="25"/>
        <v/>
      </c>
      <c r="BC31" s="24" t="str">
        <f t="shared" si="26"/>
        <v/>
      </c>
      <c r="BD31" s="31" t="s">
        <v>62</v>
      </c>
      <c r="BE31" s="31" t="s">
        <v>62</v>
      </c>
      <c r="BF31" s="31">
        <v>9519286</v>
      </c>
      <c r="BG31" s="31">
        <v>189</v>
      </c>
      <c r="BH31" s="31">
        <v>9519286</v>
      </c>
      <c r="BI31" s="31" t="s">
        <v>2424</v>
      </c>
      <c r="BJ31" s="31" t="s">
        <v>2515</v>
      </c>
      <c r="BK31" s="31">
        <v>189</v>
      </c>
      <c r="BL31" s="31">
        <v>1580731994</v>
      </c>
      <c r="BM31" s="31">
        <f t="shared" si="27"/>
        <v>1</v>
      </c>
      <c r="BN31" s="31">
        <f t="shared" si="28"/>
        <v>1</v>
      </c>
      <c r="BO31" s="31">
        <f t="shared" si="29"/>
        <v>189</v>
      </c>
      <c r="BP31" s="31">
        <f t="shared" si="30"/>
        <v>9519286</v>
      </c>
      <c r="BQ31" s="31">
        <f t="shared" si="31"/>
        <v>50366.592592592591</v>
      </c>
      <c r="BR31" s="31" t="str">
        <f t="shared" si="32"/>
        <v/>
      </c>
      <c r="BS31" s="31">
        <f t="shared" si="33"/>
        <v>50366.592592592591</v>
      </c>
      <c r="BT31" s="31" t="str">
        <f t="shared" si="34"/>
        <v/>
      </c>
      <c r="BU31" s="31" t="str">
        <f t="shared" si="35"/>
        <v/>
      </c>
      <c r="BV31" s="45" t="s">
        <v>62</v>
      </c>
      <c r="BW31" s="45" t="s">
        <v>62</v>
      </c>
      <c r="BX31" s="45">
        <v>1107035</v>
      </c>
      <c r="BY31" s="45">
        <v>102</v>
      </c>
      <c r="BZ31" s="45">
        <v>1107035</v>
      </c>
      <c r="CA31" s="45" t="s">
        <v>2395</v>
      </c>
      <c r="CB31" s="45" t="s">
        <v>2551</v>
      </c>
      <c r="CC31" s="45">
        <v>103</v>
      </c>
      <c r="CD31" s="45">
        <v>1580742114</v>
      </c>
      <c r="CE31" s="45">
        <f t="shared" si="36"/>
        <v>1</v>
      </c>
      <c r="CF31" s="45">
        <f t="shared" si="37"/>
        <v>1</v>
      </c>
      <c r="CG31" s="45">
        <f t="shared" si="38"/>
        <v>102</v>
      </c>
      <c r="CH31" s="45">
        <f t="shared" si="39"/>
        <v>1107035</v>
      </c>
      <c r="CI31" s="45">
        <f t="shared" si="40"/>
        <v>10747.912621359223</v>
      </c>
      <c r="CJ31" s="45" t="str">
        <f t="shared" si="41"/>
        <v/>
      </c>
      <c r="CK31" s="45">
        <f t="shared" si="42"/>
        <v>10853.284313725489</v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62</v>
      </c>
      <c r="C32" s="10" t="s">
        <v>62</v>
      </c>
      <c r="D32" s="10">
        <v>16855884</v>
      </c>
      <c r="E32" s="10">
        <v>692</v>
      </c>
      <c r="F32" s="10">
        <v>16855884</v>
      </c>
      <c r="G32" s="10" t="s">
        <v>2393</v>
      </c>
      <c r="H32" s="10" t="s">
        <v>2394</v>
      </c>
      <c r="I32" s="10">
        <v>692</v>
      </c>
      <c r="J32" s="10">
        <v>1580730544</v>
      </c>
      <c r="K32" s="10">
        <f t="shared" si="0"/>
        <v>1</v>
      </c>
      <c r="L32" s="10">
        <f t="shared" si="1"/>
        <v>1</v>
      </c>
      <c r="M32" s="10">
        <f t="shared" si="2"/>
        <v>692</v>
      </c>
      <c r="N32" s="10">
        <f t="shared" si="3"/>
        <v>16855884</v>
      </c>
      <c r="O32" s="10">
        <f t="shared" si="4"/>
        <v>24358.21387283237</v>
      </c>
      <c r="P32" s="10" t="str">
        <f t="shared" si="5"/>
        <v/>
      </c>
      <c r="Q32" s="10">
        <f t="shared" si="6"/>
        <v>24358.21387283237</v>
      </c>
      <c r="R32" s="10" t="str">
        <f t="shared" si="7"/>
        <v/>
      </c>
      <c r="S32" s="10" t="str">
        <f t="shared" si="8"/>
        <v/>
      </c>
      <c r="T32" s="17" t="s">
        <v>62</v>
      </c>
      <c r="U32" s="17" t="s">
        <v>62</v>
      </c>
      <c r="V32" s="17">
        <v>3800686</v>
      </c>
      <c r="W32" s="17">
        <v>1808</v>
      </c>
      <c r="X32" s="17">
        <v>3800686</v>
      </c>
      <c r="Y32" s="17" t="s">
        <v>2431</v>
      </c>
      <c r="Z32" s="17" t="s">
        <v>2439</v>
      </c>
      <c r="AA32" s="17">
        <v>1809</v>
      </c>
      <c r="AB32" s="17">
        <v>1580698381</v>
      </c>
      <c r="AC32" s="17">
        <f t="shared" si="9"/>
        <v>1</v>
      </c>
      <c r="AD32" s="17">
        <f t="shared" si="10"/>
        <v>1</v>
      </c>
      <c r="AE32" s="32">
        <f t="shared" si="11"/>
        <v>1808</v>
      </c>
      <c r="AF32" s="32">
        <f t="shared" si="12"/>
        <v>3800686</v>
      </c>
      <c r="AG32" s="32">
        <f t="shared" si="13"/>
        <v>2100.987285793256</v>
      </c>
      <c r="AH32" s="32" t="str">
        <f t="shared" si="14"/>
        <v/>
      </c>
      <c r="AI32" s="32">
        <f t="shared" si="15"/>
        <v>2102.1493362831857</v>
      </c>
      <c r="AJ32" s="32" t="str">
        <f t="shared" si="16"/>
        <v/>
      </c>
      <c r="AK32" s="32" t="str">
        <f t="shared" si="17"/>
        <v/>
      </c>
      <c r="AL32" s="24" t="s">
        <v>62</v>
      </c>
      <c r="AM32" s="24" t="s">
        <v>62</v>
      </c>
      <c r="AN32" s="24">
        <v>4036335</v>
      </c>
      <c r="AO32" s="24">
        <v>1955</v>
      </c>
      <c r="AP32" s="24">
        <v>4036335</v>
      </c>
      <c r="AQ32" s="24" t="s">
        <v>2400</v>
      </c>
      <c r="AR32" s="24" t="s">
        <v>2476</v>
      </c>
      <c r="AS32" s="24">
        <v>1955</v>
      </c>
      <c r="AT32" s="24">
        <v>1580726244</v>
      </c>
      <c r="AU32" s="24">
        <f t="shared" si="18"/>
        <v>1</v>
      </c>
      <c r="AV32" s="24">
        <f t="shared" si="19"/>
        <v>1</v>
      </c>
      <c r="AW32" s="24">
        <f t="shared" si="20"/>
        <v>1955</v>
      </c>
      <c r="AX32" s="24">
        <f t="shared" si="21"/>
        <v>4036335</v>
      </c>
      <c r="AY32" s="24">
        <f t="shared" si="22"/>
        <v>2064.6214833759591</v>
      </c>
      <c r="AZ32" s="24" t="str">
        <f t="shared" si="23"/>
        <v/>
      </c>
      <c r="BA32" s="24">
        <f t="shared" si="24"/>
        <v>2064.6214833759591</v>
      </c>
      <c r="BB32" s="24" t="str">
        <f t="shared" si="25"/>
        <v/>
      </c>
      <c r="BC32" s="24" t="str">
        <f t="shared" si="26"/>
        <v/>
      </c>
      <c r="BD32" s="31" t="s">
        <v>62</v>
      </c>
      <c r="BE32" s="31" t="s">
        <v>62</v>
      </c>
      <c r="BF32" s="31">
        <v>4569042</v>
      </c>
      <c r="BG32" s="31">
        <v>96</v>
      </c>
      <c r="BH32" s="31">
        <v>4569042</v>
      </c>
      <c r="BI32" s="31" t="s">
        <v>2371</v>
      </c>
      <c r="BJ32" s="31" t="s">
        <v>2516</v>
      </c>
      <c r="BK32" s="31">
        <v>96</v>
      </c>
      <c r="BL32" s="31">
        <v>1580732093</v>
      </c>
      <c r="BM32" s="31">
        <f t="shared" si="27"/>
        <v>1</v>
      </c>
      <c r="BN32" s="31">
        <f t="shared" si="28"/>
        <v>1</v>
      </c>
      <c r="BO32" s="31">
        <f t="shared" si="29"/>
        <v>96</v>
      </c>
      <c r="BP32" s="31">
        <f t="shared" si="30"/>
        <v>4569042</v>
      </c>
      <c r="BQ32" s="31">
        <f t="shared" si="31"/>
        <v>47594.1875</v>
      </c>
      <c r="BR32" s="31" t="str">
        <f t="shared" si="32"/>
        <v/>
      </c>
      <c r="BS32" s="31">
        <f t="shared" si="33"/>
        <v>47594.1875</v>
      </c>
      <c r="BT32" s="31" t="str">
        <f t="shared" si="34"/>
        <v/>
      </c>
      <c r="BU32" s="31" t="str">
        <f t="shared" si="35"/>
        <v/>
      </c>
      <c r="BV32" s="45" t="s">
        <v>62</v>
      </c>
      <c r="BW32" s="45" t="s">
        <v>62</v>
      </c>
      <c r="BX32" s="45">
        <v>991112</v>
      </c>
      <c r="BY32" s="45">
        <v>93</v>
      </c>
      <c r="BZ32" s="45">
        <v>991112</v>
      </c>
      <c r="CA32" s="45" t="s">
        <v>2513</v>
      </c>
      <c r="CB32" s="45" t="s">
        <v>2552</v>
      </c>
      <c r="CC32" s="45">
        <v>94</v>
      </c>
      <c r="CD32" s="45">
        <v>1580742157</v>
      </c>
      <c r="CE32" s="45">
        <f t="shared" si="36"/>
        <v>1</v>
      </c>
      <c r="CF32" s="45">
        <f t="shared" si="37"/>
        <v>1</v>
      </c>
      <c r="CG32" s="45">
        <f t="shared" si="38"/>
        <v>93</v>
      </c>
      <c r="CH32" s="45">
        <f t="shared" si="39"/>
        <v>991112</v>
      </c>
      <c r="CI32" s="45">
        <f t="shared" si="40"/>
        <v>10543.744680851063</v>
      </c>
      <c r="CJ32" s="45" t="str">
        <f t="shared" si="41"/>
        <v/>
      </c>
      <c r="CK32" s="45">
        <f t="shared" si="42"/>
        <v>10657.118279569893</v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62</v>
      </c>
      <c r="C33" s="10" t="s">
        <v>62</v>
      </c>
      <c r="D33" s="10">
        <v>13498461</v>
      </c>
      <c r="E33" s="10">
        <v>598</v>
      </c>
      <c r="F33" s="10">
        <v>13498461</v>
      </c>
      <c r="G33" s="10" t="s">
        <v>2395</v>
      </c>
      <c r="H33" s="10" t="s">
        <v>2396</v>
      </c>
      <c r="I33" s="10">
        <v>598</v>
      </c>
      <c r="J33" s="10">
        <v>1580730624</v>
      </c>
      <c r="K33" s="10">
        <f t="shared" si="0"/>
        <v>1</v>
      </c>
      <c r="L33" s="10">
        <f t="shared" si="1"/>
        <v>1</v>
      </c>
      <c r="M33" s="10">
        <f t="shared" si="2"/>
        <v>598</v>
      </c>
      <c r="N33" s="10">
        <f t="shared" si="3"/>
        <v>13498461</v>
      </c>
      <c r="O33" s="10">
        <f t="shared" si="4"/>
        <v>22572.677257525083</v>
      </c>
      <c r="P33" s="10" t="str">
        <f t="shared" si="5"/>
        <v/>
      </c>
      <c r="Q33" s="10">
        <f t="shared" si="6"/>
        <v>22572.677257525083</v>
      </c>
      <c r="R33" s="10" t="str">
        <f t="shared" si="7"/>
        <v/>
      </c>
      <c r="S33" s="10" t="str">
        <f t="shared" si="8"/>
        <v/>
      </c>
      <c r="T33" s="17" t="s">
        <v>62</v>
      </c>
      <c r="U33" s="17" t="s">
        <v>62</v>
      </c>
      <c r="V33" s="17">
        <v>4468778</v>
      </c>
      <c r="W33" s="17">
        <v>1776</v>
      </c>
      <c r="X33" s="17">
        <v>4468778</v>
      </c>
      <c r="Y33" s="17" t="s">
        <v>2421</v>
      </c>
      <c r="Z33" s="17" t="s">
        <v>2440</v>
      </c>
      <c r="AA33" s="17">
        <v>1776</v>
      </c>
      <c r="AB33" s="17">
        <v>1580698696</v>
      </c>
      <c r="AC33" s="17">
        <f t="shared" si="9"/>
        <v>1</v>
      </c>
      <c r="AD33" s="17">
        <f t="shared" si="10"/>
        <v>1</v>
      </c>
      <c r="AE33" s="32">
        <f t="shared" si="11"/>
        <v>1776</v>
      </c>
      <c r="AF33" s="32">
        <f t="shared" si="12"/>
        <v>4468778</v>
      </c>
      <c r="AG33" s="32">
        <f t="shared" si="13"/>
        <v>2516.203828828829</v>
      </c>
      <c r="AH33" s="32" t="str">
        <f t="shared" si="14"/>
        <v/>
      </c>
      <c r="AI33" s="32">
        <f t="shared" si="15"/>
        <v>2516.203828828829</v>
      </c>
      <c r="AJ33" s="32" t="str">
        <f t="shared" si="16"/>
        <v/>
      </c>
      <c r="AK33" s="32" t="str">
        <f t="shared" si="17"/>
        <v/>
      </c>
      <c r="AL33" s="24" t="s">
        <v>62</v>
      </c>
      <c r="AM33" s="24" t="s">
        <v>62</v>
      </c>
      <c r="AN33" s="24">
        <v>4202980</v>
      </c>
      <c r="AO33" s="24">
        <v>1365</v>
      </c>
      <c r="AP33" s="24">
        <v>4202980</v>
      </c>
      <c r="AQ33" s="24" t="s">
        <v>2404</v>
      </c>
      <c r="AR33" s="24" t="s">
        <v>2477</v>
      </c>
      <c r="AS33" s="24">
        <v>1365</v>
      </c>
      <c r="AT33" s="24">
        <v>1580726369</v>
      </c>
      <c r="AU33" s="24">
        <f t="shared" si="18"/>
        <v>1</v>
      </c>
      <c r="AV33" s="24">
        <f t="shared" si="19"/>
        <v>1</v>
      </c>
      <c r="AW33" s="24">
        <f t="shared" si="20"/>
        <v>1365</v>
      </c>
      <c r="AX33" s="24">
        <f t="shared" si="21"/>
        <v>4202980</v>
      </c>
      <c r="AY33" s="24">
        <f t="shared" si="22"/>
        <v>3079.1062271062269</v>
      </c>
      <c r="AZ33" s="24" t="str">
        <f t="shared" si="23"/>
        <v/>
      </c>
      <c r="BA33" s="24">
        <f t="shared" si="24"/>
        <v>3079.1062271062269</v>
      </c>
      <c r="BB33" s="24" t="str">
        <f t="shared" si="25"/>
        <v/>
      </c>
      <c r="BC33" s="24" t="str">
        <f t="shared" si="26"/>
        <v/>
      </c>
      <c r="BD33" s="31" t="s">
        <v>62</v>
      </c>
      <c r="BE33" s="31" t="s">
        <v>62</v>
      </c>
      <c r="BF33" s="31">
        <v>4589494</v>
      </c>
      <c r="BG33" s="31">
        <v>98</v>
      </c>
      <c r="BH33" s="31">
        <v>4589494</v>
      </c>
      <c r="BI33" s="31" t="s">
        <v>2375</v>
      </c>
      <c r="BJ33" s="31" t="s">
        <v>2517</v>
      </c>
      <c r="BK33" s="31">
        <v>98</v>
      </c>
      <c r="BL33" s="31">
        <v>1580732146</v>
      </c>
      <c r="BM33" s="31">
        <f t="shared" si="27"/>
        <v>1</v>
      </c>
      <c r="BN33" s="31">
        <f t="shared" si="28"/>
        <v>1</v>
      </c>
      <c r="BO33" s="31">
        <f t="shared" si="29"/>
        <v>98</v>
      </c>
      <c r="BP33" s="31">
        <f t="shared" si="30"/>
        <v>4589494</v>
      </c>
      <c r="BQ33" s="31">
        <f t="shared" si="31"/>
        <v>46831.571428571428</v>
      </c>
      <c r="BR33" s="31" t="str">
        <f t="shared" si="32"/>
        <v/>
      </c>
      <c r="BS33" s="31">
        <f t="shared" si="33"/>
        <v>46831.571428571428</v>
      </c>
      <c r="BT33" s="31" t="str">
        <f t="shared" si="34"/>
        <v/>
      </c>
      <c r="BU33" s="31" t="str">
        <f t="shared" si="35"/>
        <v/>
      </c>
      <c r="BV33" s="45" t="s">
        <v>62</v>
      </c>
      <c r="BW33" s="45" t="s">
        <v>62</v>
      </c>
      <c r="BX33" s="45">
        <v>960077</v>
      </c>
      <c r="BY33" s="45">
        <v>105</v>
      </c>
      <c r="BZ33" s="45">
        <v>960077</v>
      </c>
      <c r="CA33" s="45" t="s">
        <v>2391</v>
      </c>
      <c r="CB33" s="45" t="s">
        <v>2553</v>
      </c>
      <c r="CC33" s="45">
        <v>106</v>
      </c>
      <c r="CD33" s="45">
        <v>1580742192</v>
      </c>
      <c r="CE33" s="45">
        <f t="shared" si="36"/>
        <v>1</v>
      </c>
      <c r="CF33" s="45">
        <f t="shared" si="37"/>
        <v>1</v>
      </c>
      <c r="CG33" s="45">
        <f t="shared" si="38"/>
        <v>105</v>
      </c>
      <c r="CH33" s="45">
        <f t="shared" si="39"/>
        <v>960077</v>
      </c>
      <c r="CI33" s="45">
        <f t="shared" si="40"/>
        <v>9057.3301886792451</v>
      </c>
      <c r="CJ33" s="45" t="str">
        <f t="shared" si="41"/>
        <v/>
      </c>
      <c r="CK33" s="45">
        <f t="shared" si="42"/>
        <v>9143.5904761904767</v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62</v>
      </c>
      <c r="C34" s="10" t="s">
        <v>62</v>
      </c>
      <c r="D34" s="10">
        <v>11027017</v>
      </c>
      <c r="E34" s="10">
        <v>545</v>
      </c>
      <c r="F34" s="10">
        <v>11027017</v>
      </c>
      <c r="G34" s="10" t="s">
        <v>2355</v>
      </c>
      <c r="H34" s="10" t="s">
        <v>2397</v>
      </c>
      <c r="I34" s="10">
        <v>545</v>
      </c>
      <c r="J34" s="10">
        <v>1580730698</v>
      </c>
      <c r="K34" s="10">
        <f t="shared" si="0"/>
        <v>1</v>
      </c>
      <c r="L34" s="10">
        <f t="shared" si="1"/>
        <v>1</v>
      </c>
      <c r="M34" s="10">
        <f t="shared" si="2"/>
        <v>545</v>
      </c>
      <c r="N34" s="10">
        <f t="shared" si="3"/>
        <v>11027017</v>
      </c>
      <c r="O34" s="10">
        <f t="shared" si="4"/>
        <v>20233.058715596329</v>
      </c>
      <c r="P34" s="10" t="str">
        <f t="shared" si="5"/>
        <v/>
      </c>
      <c r="Q34" s="10">
        <f t="shared" si="6"/>
        <v>20233.058715596329</v>
      </c>
      <c r="R34" s="10" t="str">
        <f t="shared" si="7"/>
        <v/>
      </c>
      <c r="S34" s="10" t="str">
        <f t="shared" si="8"/>
        <v/>
      </c>
      <c r="T34" s="17" t="s">
        <v>62</v>
      </c>
      <c r="U34" s="17" t="s">
        <v>62</v>
      </c>
      <c r="V34" s="17">
        <v>3211144</v>
      </c>
      <c r="W34" s="17">
        <v>1566</v>
      </c>
      <c r="X34" s="17">
        <v>3211144</v>
      </c>
      <c r="Y34" s="17" t="s">
        <v>2435</v>
      </c>
      <c r="Z34" s="17" t="s">
        <v>2441</v>
      </c>
      <c r="AA34" s="17">
        <v>1566</v>
      </c>
      <c r="AB34" s="17">
        <v>1580698722</v>
      </c>
      <c r="AC34" s="17">
        <f t="shared" si="9"/>
        <v>1</v>
      </c>
      <c r="AD34" s="17">
        <f t="shared" si="10"/>
        <v>1</v>
      </c>
      <c r="AE34" s="32">
        <f t="shared" si="11"/>
        <v>1566</v>
      </c>
      <c r="AF34" s="32">
        <f t="shared" si="12"/>
        <v>3211144</v>
      </c>
      <c r="AG34" s="32">
        <f t="shared" si="13"/>
        <v>2050.5389527458492</v>
      </c>
      <c r="AH34" s="32" t="str">
        <f t="shared" si="14"/>
        <v/>
      </c>
      <c r="AI34" s="32">
        <f t="shared" si="15"/>
        <v>2050.5389527458492</v>
      </c>
      <c r="AJ34" s="32" t="str">
        <f t="shared" si="16"/>
        <v/>
      </c>
      <c r="AK34" s="32" t="str">
        <f t="shared" si="17"/>
        <v/>
      </c>
      <c r="AL34" s="24" t="s">
        <v>62</v>
      </c>
      <c r="AM34" s="24" t="s">
        <v>62</v>
      </c>
      <c r="AN34" s="24">
        <v>3416150</v>
      </c>
      <c r="AO34" s="24">
        <v>1325</v>
      </c>
      <c r="AP34" s="24">
        <v>3416150</v>
      </c>
      <c r="AQ34" s="24" t="s">
        <v>2431</v>
      </c>
      <c r="AR34" s="24" t="s">
        <v>2478</v>
      </c>
      <c r="AS34" s="24">
        <v>1325</v>
      </c>
      <c r="AT34" s="24">
        <v>1580727236</v>
      </c>
      <c r="AU34" s="24">
        <f t="shared" si="18"/>
        <v>1</v>
      </c>
      <c r="AV34" s="24">
        <f t="shared" si="19"/>
        <v>1</v>
      </c>
      <c r="AW34" s="24">
        <f t="shared" si="20"/>
        <v>1325</v>
      </c>
      <c r="AX34" s="24">
        <f t="shared" si="21"/>
        <v>3416150</v>
      </c>
      <c r="AY34" s="24">
        <f t="shared" si="22"/>
        <v>2578.2264150943397</v>
      </c>
      <c r="AZ34" s="24" t="str">
        <f t="shared" si="23"/>
        <v/>
      </c>
      <c r="BA34" s="24">
        <f t="shared" si="24"/>
        <v>2578.2264150943397</v>
      </c>
      <c r="BB34" s="24" t="str">
        <f t="shared" si="25"/>
        <v/>
      </c>
      <c r="BC34" s="24" t="str">
        <f t="shared" si="26"/>
        <v/>
      </c>
      <c r="BD34" s="31" t="s">
        <v>62</v>
      </c>
      <c r="BE34" s="31" t="s">
        <v>62</v>
      </c>
      <c r="BF34" s="31">
        <v>4303644</v>
      </c>
      <c r="BG34" s="31">
        <v>95</v>
      </c>
      <c r="BH34" s="31">
        <v>4303644</v>
      </c>
      <c r="BI34" s="31" t="s">
        <v>2400</v>
      </c>
      <c r="BJ34" s="31" t="s">
        <v>2518</v>
      </c>
      <c r="BK34" s="31">
        <v>95</v>
      </c>
      <c r="BL34" s="31">
        <v>1580732184</v>
      </c>
      <c r="BM34" s="31">
        <f t="shared" si="27"/>
        <v>1</v>
      </c>
      <c r="BN34" s="31">
        <f t="shared" si="28"/>
        <v>1</v>
      </c>
      <c r="BO34" s="31">
        <f t="shared" si="29"/>
        <v>95</v>
      </c>
      <c r="BP34" s="31">
        <f t="shared" si="30"/>
        <v>4303644</v>
      </c>
      <c r="BQ34" s="31">
        <f t="shared" si="31"/>
        <v>45301.515789473684</v>
      </c>
      <c r="BR34" s="31" t="str">
        <f t="shared" si="32"/>
        <v/>
      </c>
      <c r="BS34" s="31">
        <f t="shared" si="33"/>
        <v>45301.515789473684</v>
      </c>
      <c r="BT34" s="31" t="str">
        <f t="shared" si="34"/>
        <v/>
      </c>
      <c r="BU34" s="31" t="str">
        <f t="shared" si="35"/>
        <v/>
      </c>
      <c r="BV34" s="45" t="s">
        <v>62</v>
      </c>
      <c r="BW34" s="45" t="s">
        <v>62</v>
      </c>
      <c r="BX34" s="45">
        <v>941040</v>
      </c>
      <c r="BY34" s="45">
        <v>104</v>
      </c>
      <c r="BZ34" s="45">
        <v>941040</v>
      </c>
      <c r="CA34" s="45" t="s">
        <v>2413</v>
      </c>
      <c r="CB34" s="45" t="s">
        <v>2554</v>
      </c>
      <c r="CC34" s="45">
        <v>105</v>
      </c>
      <c r="CD34" s="45">
        <v>1580742218</v>
      </c>
      <c r="CE34" s="45">
        <f t="shared" si="36"/>
        <v>1</v>
      </c>
      <c r="CF34" s="45">
        <f t="shared" si="37"/>
        <v>1</v>
      </c>
      <c r="CG34" s="45">
        <f t="shared" si="38"/>
        <v>104</v>
      </c>
      <c r="CH34" s="45">
        <f t="shared" si="39"/>
        <v>941040</v>
      </c>
      <c r="CI34" s="45">
        <f t="shared" si="40"/>
        <v>8962.2857142857138</v>
      </c>
      <c r="CJ34" s="45" t="str">
        <f t="shared" si="41"/>
        <v/>
      </c>
      <c r="CK34" s="45">
        <f t="shared" si="42"/>
        <v>9048.461538461539</v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62</v>
      </c>
      <c r="C35" s="10" t="s">
        <v>62</v>
      </c>
      <c r="D35" s="10">
        <v>28029121</v>
      </c>
      <c r="E35" s="10">
        <v>913</v>
      </c>
      <c r="F35" s="10">
        <v>28029121</v>
      </c>
      <c r="G35" s="10" t="s">
        <v>2398</v>
      </c>
      <c r="H35" s="10" t="s">
        <v>2399</v>
      </c>
      <c r="I35" s="10">
        <v>913</v>
      </c>
      <c r="J35" s="10">
        <v>1580730752</v>
      </c>
      <c r="K35" s="10">
        <f t="shared" si="0"/>
        <v>1</v>
      </c>
      <c r="L35" s="10">
        <f t="shared" si="1"/>
        <v>1</v>
      </c>
      <c r="M35" s="10">
        <f t="shared" si="2"/>
        <v>913</v>
      </c>
      <c r="N35" s="10">
        <f t="shared" si="3"/>
        <v>28029121</v>
      </c>
      <c r="O35" s="10">
        <f t="shared" si="4"/>
        <v>30700.023001095291</v>
      </c>
      <c r="P35" s="10" t="str">
        <f t="shared" si="5"/>
        <v/>
      </c>
      <c r="Q35" s="10">
        <f t="shared" si="6"/>
        <v>30700.023001095291</v>
      </c>
      <c r="R35" s="10" t="str">
        <f t="shared" si="7"/>
        <v/>
      </c>
      <c r="S35" s="10" t="str">
        <f t="shared" si="8"/>
        <v/>
      </c>
      <c r="T35" s="17" t="s">
        <v>62</v>
      </c>
      <c r="U35" s="17" t="s">
        <v>62</v>
      </c>
      <c r="V35" s="17">
        <v>3963934</v>
      </c>
      <c r="W35" s="17">
        <v>1055</v>
      </c>
      <c r="X35" s="17">
        <v>3963934</v>
      </c>
      <c r="Y35" s="17" t="s">
        <v>2442</v>
      </c>
      <c r="Z35" s="17" t="s">
        <v>2443</v>
      </c>
      <c r="AA35" s="17">
        <v>1055</v>
      </c>
      <c r="AB35" s="17">
        <v>1580698836</v>
      </c>
      <c r="AC35" s="17">
        <f t="shared" si="9"/>
        <v>1</v>
      </c>
      <c r="AD35" s="17">
        <f t="shared" si="10"/>
        <v>1</v>
      </c>
      <c r="AE35" s="32">
        <f t="shared" si="11"/>
        <v>1055</v>
      </c>
      <c r="AF35" s="32">
        <f t="shared" si="12"/>
        <v>3963934</v>
      </c>
      <c r="AG35" s="32">
        <f t="shared" si="13"/>
        <v>3757.2834123222747</v>
      </c>
      <c r="AH35" s="32" t="str">
        <f t="shared" si="14"/>
        <v/>
      </c>
      <c r="AI35" s="32">
        <f t="shared" si="15"/>
        <v>3757.2834123222747</v>
      </c>
      <c r="AJ35" s="32" t="str">
        <f t="shared" si="16"/>
        <v/>
      </c>
      <c r="AK35" s="32" t="str">
        <f t="shared" si="17"/>
        <v/>
      </c>
      <c r="AL35" s="24" t="s">
        <v>62</v>
      </c>
      <c r="AM35" s="24" t="s">
        <v>62</v>
      </c>
      <c r="AN35" s="24">
        <v>3134710</v>
      </c>
      <c r="AO35" s="24">
        <v>1233</v>
      </c>
      <c r="AP35" s="24">
        <v>3134710</v>
      </c>
      <c r="AQ35" s="24" t="s">
        <v>2391</v>
      </c>
      <c r="AR35" s="24" t="s">
        <v>2479</v>
      </c>
      <c r="AS35" s="24">
        <v>1233</v>
      </c>
      <c r="AT35" s="24">
        <v>1580727347</v>
      </c>
      <c r="AU35" s="24">
        <f t="shared" si="18"/>
        <v>1</v>
      </c>
      <c r="AV35" s="24">
        <f t="shared" si="19"/>
        <v>1</v>
      </c>
      <c r="AW35" s="24">
        <f t="shared" si="20"/>
        <v>1233</v>
      </c>
      <c r="AX35" s="24">
        <f t="shared" si="21"/>
        <v>3134710</v>
      </c>
      <c r="AY35" s="24">
        <f t="shared" si="22"/>
        <v>2542.3438767234388</v>
      </c>
      <c r="AZ35" s="24" t="str">
        <f t="shared" si="23"/>
        <v/>
      </c>
      <c r="BA35" s="24">
        <f t="shared" si="24"/>
        <v>2542.3438767234388</v>
      </c>
      <c r="BB35" s="24" t="str">
        <f t="shared" si="25"/>
        <v/>
      </c>
      <c r="BC35" s="24" t="str">
        <f t="shared" si="26"/>
        <v/>
      </c>
      <c r="BD35" s="31" t="s">
        <v>62</v>
      </c>
      <c r="BE35" s="31" t="s">
        <v>62</v>
      </c>
      <c r="BF35" s="31">
        <v>8444380</v>
      </c>
      <c r="BG35" s="31">
        <v>164</v>
      </c>
      <c r="BH35" s="31">
        <v>8444380</v>
      </c>
      <c r="BI35" s="31" t="s">
        <v>2427</v>
      </c>
      <c r="BJ35" s="31" t="s">
        <v>2519</v>
      </c>
      <c r="BK35" s="31">
        <v>164</v>
      </c>
      <c r="BL35" s="31">
        <v>1580732192</v>
      </c>
      <c r="BM35" s="31">
        <f t="shared" si="27"/>
        <v>1</v>
      </c>
      <c r="BN35" s="31">
        <f t="shared" si="28"/>
        <v>1</v>
      </c>
      <c r="BO35" s="31">
        <f t="shared" si="29"/>
        <v>164</v>
      </c>
      <c r="BP35" s="31">
        <f t="shared" si="30"/>
        <v>8444380</v>
      </c>
      <c r="BQ35" s="31">
        <f t="shared" si="31"/>
        <v>51490.121951219509</v>
      </c>
      <c r="BR35" s="31" t="str">
        <f t="shared" si="32"/>
        <v/>
      </c>
      <c r="BS35" s="31">
        <f t="shared" si="33"/>
        <v>51490.121951219509</v>
      </c>
      <c r="BT35" s="31" t="str">
        <f t="shared" si="34"/>
        <v/>
      </c>
      <c r="BU35" s="31" t="str">
        <f t="shared" si="35"/>
        <v/>
      </c>
      <c r="BV35" s="45" t="s">
        <v>62</v>
      </c>
      <c r="BW35" s="45" t="s">
        <v>62</v>
      </c>
      <c r="BX35" s="45">
        <v>1292072</v>
      </c>
      <c r="BY35" s="45">
        <v>132</v>
      </c>
      <c r="BZ35" s="45">
        <v>1292072</v>
      </c>
      <c r="CA35" s="45" t="s">
        <v>2555</v>
      </c>
      <c r="CB35" s="45" t="s">
        <v>2556</v>
      </c>
      <c r="CC35" s="45">
        <v>132</v>
      </c>
      <c r="CD35" s="45">
        <v>1580742236</v>
      </c>
      <c r="CE35" s="45">
        <f t="shared" si="36"/>
        <v>1</v>
      </c>
      <c r="CF35" s="45">
        <f t="shared" si="37"/>
        <v>1</v>
      </c>
      <c r="CG35" s="45">
        <f t="shared" si="38"/>
        <v>132</v>
      </c>
      <c r="CH35" s="45">
        <f t="shared" si="39"/>
        <v>1292072</v>
      </c>
      <c r="CI35" s="45">
        <f t="shared" si="40"/>
        <v>9788.424242424242</v>
      </c>
      <c r="CJ35" s="45" t="str">
        <f t="shared" si="41"/>
        <v/>
      </c>
      <c r="CK35" s="45">
        <f t="shared" si="42"/>
        <v>9788.424242424242</v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62</v>
      </c>
      <c r="C36" s="10" t="s">
        <v>62</v>
      </c>
      <c r="D36" s="10">
        <v>16797547</v>
      </c>
      <c r="E36" s="10">
        <v>666</v>
      </c>
      <c r="F36" s="10">
        <v>16797547</v>
      </c>
      <c r="G36" s="10" t="s">
        <v>2400</v>
      </c>
      <c r="H36" s="10" t="s">
        <v>2401</v>
      </c>
      <c r="I36" s="10">
        <v>666</v>
      </c>
      <c r="J36" s="10">
        <v>1580730898</v>
      </c>
      <c r="K36" s="10">
        <f t="shared" si="0"/>
        <v>1</v>
      </c>
      <c r="L36" s="10">
        <f t="shared" si="1"/>
        <v>1</v>
      </c>
      <c r="M36" s="10">
        <f t="shared" si="2"/>
        <v>666</v>
      </c>
      <c r="N36" s="10">
        <f t="shared" si="3"/>
        <v>16797547</v>
      </c>
      <c r="O36" s="10">
        <f t="shared" si="4"/>
        <v>25221.542042042041</v>
      </c>
      <c r="P36" s="10" t="str">
        <f t="shared" si="5"/>
        <v/>
      </c>
      <c r="Q36" s="10">
        <f t="shared" si="6"/>
        <v>25221.542042042041</v>
      </c>
      <c r="R36" s="10" t="str">
        <f t="shared" si="7"/>
        <v/>
      </c>
      <c r="S36" s="10" t="str">
        <f t="shared" si="8"/>
        <v/>
      </c>
      <c r="T36" s="17" t="s">
        <v>62</v>
      </c>
      <c r="U36" s="17" t="s">
        <v>62</v>
      </c>
      <c r="V36" s="17">
        <v>9192899</v>
      </c>
      <c r="W36" s="17">
        <v>1757</v>
      </c>
      <c r="X36" s="17">
        <v>9192899</v>
      </c>
      <c r="Y36" s="17" t="s">
        <v>2444</v>
      </c>
      <c r="Z36" s="17" t="s">
        <v>2445</v>
      </c>
      <c r="AA36" s="17">
        <v>1757</v>
      </c>
      <c r="AB36" s="17">
        <v>1580699081</v>
      </c>
      <c r="AC36" s="17">
        <f t="shared" si="9"/>
        <v>1</v>
      </c>
      <c r="AD36" s="17">
        <f t="shared" si="10"/>
        <v>1</v>
      </c>
      <c r="AE36" s="32">
        <f t="shared" si="11"/>
        <v>1757</v>
      </c>
      <c r="AF36" s="32">
        <f t="shared" si="12"/>
        <v>9192899</v>
      </c>
      <c r="AG36" s="32">
        <f t="shared" si="13"/>
        <v>5232.1565167899826</v>
      </c>
      <c r="AH36" s="32" t="str">
        <f t="shared" si="14"/>
        <v/>
      </c>
      <c r="AI36" s="32">
        <f t="shared" si="15"/>
        <v>5232.1565167899826</v>
      </c>
      <c r="AJ36" s="32" t="str">
        <f t="shared" si="16"/>
        <v/>
      </c>
      <c r="AK36" s="32" t="str">
        <f t="shared" si="17"/>
        <v/>
      </c>
      <c r="AL36" s="24" t="s">
        <v>62</v>
      </c>
      <c r="AM36" s="24" t="s">
        <v>62</v>
      </c>
      <c r="AN36" s="24">
        <v>2930711</v>
      </c>
      <c r="AO36" s="24">
        <v>1112</v>
      </c>
      <c r="AP36" s="24">
        <v>2930711</v>
      </c>
      <c r="AQ36" s="24" t="s">
        <v>2480</v>
      </c>
      <c r="AR36" s="24" t="s">
        <v>2481</v>
      </c>
      <c r="AS36" s="24">
        <v>1112</v>
      </c>
      <c r="AT36" s="24">
        <v>1580727575</v>
      </c>
      <c r="AU36" s="24">
        <f t="shared" si="18"/>
        <v>1</v>
      </c>
      <c r="AV36" s="24">
        <f t="shared" si="19"/>
        <v>1</v>
      </c>
      <c r="AW36" s="24">
        <f t="shared" si="20"/>
        <v>1112</v>
      </c>
      <c r="AX36" s="24">
        <f t="shared" si="21"/>
        <v>2930711</v>
      </c>
      <c r="AY36" s="24">
        <f t="shared" si="22"/>
        <v>2635.531474820144</v>
      </c>
      <c r="AZ36" s="24" t="str">
        <f t="shared" si="23"/>
        <v/>
      </c>
      <c r="BA36" s="24">
        <f t="shared" si="24"/>
        <v>2635.531474820144</v>
      </c>
      <c r="BB36" s="24" t="str">
        <f t="shared" si="25"/>
        <v/>
      </c>
      <c r="BC36" s="24" t="str">
        <f t="shared" si="26"/>
        <v/>
      </c>
      <c r="BD36" s="31" t="s">
        <v>62</v>
      </c>
      <c r="BE36" s="31" t="s">
        <v>62</v>
      </c>
      <c r="BF36" s="31">
        <v>9653042</v>
      </c>
      <c r="BG36" s="31">
        <v>187</v>
      </c>
      <c r="BH36" s="31">
        <v>9653042</v>
      </c>
      <c r="BI36" s="31" t="s">
        <v>2520</v>
      </c>
      <c r="BJ36" s="31" t="s">
        <v>2521</v>
      </c>
      <c r="BK36" s="31">
        <v>187</v>
      </c>
      <c r="BL36" s="31">
        <v>1580732230</v>
      </c>
      <c r="BM36" s="31">
        <f t="shared" si="27"/>
        <v>1</v>
      </c>
      <c r="BN36" s="31">
        <f t="shared" si="28"/>
        <v>1</v>
      </c>
      <c r="BO36" s="31">
        <f t="shared" si="29"/>
        <v>187</v>
      </c>
      <c r="BP36" s="31">
        <f t="shared" si="30"/>
        <v>9653042</v>
      </c>
      <c r="BQ36" s="31">
        <f t="shared" si="31"/>
        <v>51620.545454545456</v>
      </c>
      <c r="BR36" s="31" t="str">
        <f t="shared" si="32"/>
        <v/>
      </c>
      <c r="BS36" s="31">
        <f t="shared" si="33"/>
        <v>51620.545454545456</v>
      </c>
      <c r="BT36" s="31" t="str">
        <f t="shared" si="34"/>
        <v/>
      </c>
      <c r="BU36" s="31" t="str">
        <f t="shared" si="35"/>
        <v/>
      </c>
      <c r="BV36" s="45" t="s">
        <v>62</v>
      </c>
      <c r="BW36" s="45" t="s">
        <v>62</v>
      </c>
      <c r="BX36" s="45">
        <v>900662</v>
      </c>
      <c r="BY36" s="45">
        <v>92</v>
      </c>
      <c r="BZ36" s="45">
        <v>900662</v>
      </c>
      <c r="CA36" s="45" t="s">
        <v>2557</v>
      </c>
      <c r="CB36" s="45" t="s">
        <v>2558</v>
      </c>
      <c r="CC36" s="45">
        <v>93</v>
      </c>
      <c r="CD36" s="45">
        <v>1580742253</v>
      </c>
      <c r="CE36" s="45">
        <f t="shared" si="36"/>
        <v>1</v>
      </c>
      <c r="CF36" s="45">
        <f t="shared" si="37"/>
        <v>1</v>
      </c>
      <c r="CG36" s="45">
        <f t="shared" si="38"/>
        <v>92</v>
      </c>
      <c r="CH36" s="45">
        <f t="shared" si="39"/>
        <v>900662</v>
      </c>
      <c r="CI36" s="45">
        <f t="shared" si="40"/>
        <v>9684.5376344086017</v>
      </c>
      <c r="CJ36" s="45" t="str">
        <f t="shared" si="41"/>
        <v/>
      </c>
      <c r="CK36" s="45">
        <f t="shared" si="42"/>
        <v>9789.8043478260861</v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62</v>
      </c>
      <c r="C37" s="10" t="s">
        <v>62</v>
      </c>
      <c r="D37" s="10">
        <v>12051313</v>
      </c>
      <c r="E37" s="10">
        <v>464</v>
      </c>
      <c r="F37" s="10">
        <v>12051313</v>
      </c>
      <c r="G37" s="10" t="s">
        <v>2402</v>
      </c>
      <c r="H37" s="10" t="s">
        <v>2403</v>
      </c>
      <c r="I37" s="10">
        <v>464</v>
      </c>
      <c r="J37" s="10">
        <v>1580731223</v>
      </c>
      <c r="K37" s="10">
        <f t="shared" si="0"/>
        <v>1</v>
      </c>
      <c r="L37" s="10">
        <f t="shared" si="1"/>
        <v>1</v>
      </c>
      <c r="M37" s="10">
        <f t="shared" si="2"/>
        <v>464</v>
      </c>
      <c r="N37" s="10">
        <f t="shared" si="3"/>
        <v>12051313</v>
      </c>
      <c r="O37" s="10">
        <f t="shared" si="4"/>
        <v>25972.657327586207</v>
      </c>
      <c r="P37" s="10" t="str">
        <f t="shared" si="5"/>
        <v/>
      </c>
      <c r="Q37" s="10">
        <f t="shared" si="6"/>
        <v>25972.657327586207</v>
      </c>
      <c r="R37" s="10" t="str">
        <f t="shared" si="7"/>
        <v/>
      </c>
      <c r="S37" s="10" t="str">
        <f t="shared" si="8"/>
        <v/>
      </c>
      <c r="T37" s="17" t="s">
        <v>62</v>
      </c>
      <c r="U37" s="17" t="s">
        <v>62</v>
      </c>
      <c r="V37" s="17">
        <v>2409356</v>
      </c>
      <c r="W37" s="17">
        <v>1090</v>
      </c>
      <c r="X37" s="17">
        <v>2409356</v>
      </c>
      <c r="Y37" s="17" t="s">
        <v>2357</v>
      </c>
      <c r="Z37" s="17" t="s">
        <v>2446</v>
      </c>
      <c r="AA37" s="17">
        <v>1090</v>
      </c>
      <c r="AB37" s="17">
        <v>1580699451</v>
      </c>
      <c r="AC37" s="17">
        <f t="shared" si="9"/>
        <v>1</v>
      </c>
      <c r="AD37" s="17">
        <f t="shared" si="10"/>
        <v>1</v>
      </c>
      <c r="AE37" s="32">
        <f t="shared" si="11"/>
        <v>1090</v>
      </c>
      <c r="AF37" s="32">
        <f t="shared" si="12"/>
        <v>2409356</v>
      </c>
      <c r="AG37" s="32">
        <f t="shared" si="13"/>
        <v>2210.418348623853</v>
      </c>
      <c r="AH37" s="32" t="str">
        <f t="shared" si="14"/>
        <v/>
      </c>
      <c r="AI37" s="32">
        <f t="shared" si="15"/>
        <v>2210.418348623853</v>
      </c>
      <c r="AJ37" s="32" t="str">
        <f t="shared" si="16"/>
        <v/>
      </c>
      <c r="AK37" s="32" t="str">
        <f t="shared" si="17"/>
        <v/>
      </c>
      <c r="AL37" s="24" t="s">
        <v>62</v>
      </c>
      <c r="AM37" s="24" t="s">
        <v>62</v>
      </c>
      <c r="AN37" s="24">
        <v>2757528</v>
      </c>
      <c r="AO37" s="24">
        <v>941</v>
      </c>
      <c r="AP37" s="24">
        <v>2757528</v>
      </c>
      <c r="AQ37" s="24" t="s">
        <v>2482</v>
      </c>
      <c r="AR37" s="24" t="s">
        <v>2483</v>
      </c>
      <c r="AS37" s="24">
        <v>941</v>
      </c>
      <c r="AT37" s="24">
        <v>1580727655</v>
      </c>
      <c r="AU37" s="24">
        <f t="shared" si="18"/>
        <v>1</v>
      </c>
      <c r="AV37" s="24">
        <f t="shared" si="19"/>
        <v>1</v>
      </c>
      <c r="AW37" s="24">
        <f t="shared" si="20"/>
        <v>941</v>
      </c>
      <c r="AX37" s="24">
        <f t="shared" si="21"/>
        <v>2757528</v>
      </c>
      <c r="AY37" s="24">
        <f t="shared" si="22"/>
        <v>2930.4229543039319</v>
      </c>
      <c r="AZ37" s="24" t="str">
        <f t="shared" si="23"/>
        <v/>
      </c>
      <c r="BA37" s="24">
        <f t="shared" si="24"/>
        <v>2930.4229543039319</v>
      </c>
      <c r="BB37" s="24" t="str">
        <f t="shared" si="25"/>
        <v/>
      </c>
      <c r="BC37" s="24" t="str">
        <f t="shared" si="26"/>
        <v/>
      </c>
      <c r="BD37" s="31" t="s">
        <v>62</v>
      </c>
      <c r="BE37" s="31" t="s">
        <v>62</v>
      </c>
      <c r="BF37" s="31">
        <v>2082138</v>
      </c>
      <c r="BG37" s="31">
        <v>47</v>
      </c>
      <c r="BH37" s="31">
        <v>2082138</v>
      </c>
      <c r="BI37" s="31" t="s">
        <v>2499</v>
      </c>
      <c r="BJ37" s="31" t="s">
        <v>2522</v>
      </c>
      <c r="BK37" s="31">
        <v>47</v>
      </c>
      <c r="BL37" s="31">
        <v>1580732244</v>
      </c>
      <c r="BM37" s="31">
        <f t="shared" si="27"/>
        <v>1</v>
      </c>
      <c r="BN37" s="31">
        <f t="shared" si="28"/>
        <v>1</v>
      </c>
      <c r="BO37" s="31">
        <f t="shared" si="29"/>
        <v>47</v>
      </c>
      <c r="BP37" s="31">
        <f t="shared" si="30"/>
        <v>2082138</v>
      </c>
      <c r="BQ37" s="31">
        <f t="shared" si="31"/>
        <v>44300.808510638301</v>
      </c>
      <c r="BR37" s="31" t="str">
        <f t="shared" si="32"/>
        <v/>
      </c>
      <c r="BS37" s="31">
        <f t="shared" si="33"/>
        <v>44300.808510638301</v>
      </c>
      <c r="BT37" s="31" t="str">
        <f t="shared" si="34"/>
        <v/>
      </c>
      <c r="BU37" s="31" t="str">
        <f t="shared" si="35"/>
        <v/>
      </c>
      <c r="BV37" s="45" t="s">
        <v>62</v>
      </c>
      <c r="BW37" s="45" t="s">
        <v>62</v>
      </c>
      <c r="BX37" s="45">
        <v>614985</v>
      </c>
      <c r="BY37" s="45">
        <v>59</v>
      </c>
      <c r="BZ37" s="45">
        <v>614985</v>
      </c>
      <c r="CA37" s="45" t="s">
        <v>2525</v>
      </c>
      <c r="CB37" s="45" t="s">
        <v>2559</v>
      </c>
      <c r="CC37" s="45">
        <v>60</v>
      </c>
      <c r="CD37" s="45">
        <v>1580742303</v>
      </c>
      <c r="CE37" s="45">
        <f t="shared" si="36"/>
        <v>1</v>
      </c>
      <c r="CF37" s="45">
        <f t="shared" si="37"/>
        <v>1</v>
      </c>
      <c r="CG37" s="45">
        <f t="shared" si="38"/>
        <v>59</v>
      </c>
      <c r="CH37" s="45">
        <f t="shared" si="39"/>
        <v>614985</v>
      </c>
      <c r="CI37" s="45">
        <f t="shared" si="40"/>
        <v>10249.75</v>
      </c>
      <c r="CJ37" s="45" t="str">
        <f t="shared" si="41"/>
        <v/>
      </c>
      <c r="CK37" s="45">
        <f t="shared" si="42"/>
        <v>10423.474576271186</v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si="0"/>
        <v>0</v>
      </c>
      <c r="L40" s="10">
        <f t="shared" si="1"/>
        <v>0</v>
      </c>
      <c r="M40" s="10" t="str">
        <f t="shared" si="2"/>
        <v/>
      </c>
      <c r="N40" s="10" t="str">
        <f t="shared" si="3"/>
        <v/>
      </c>
      <c r="O40" s="10" t="str">
        <f t="shared" si="4"/>
        <v/>
      </c>
      <c r="P40" s="10" t="str">
        <f t="shared" si="5"/>
        <v/>
      </c>
      <c r="Q40" s="10" t="str">
        <f t="shared" si="6"/>
        <v/>
      </c>
      <c r="R40" s="10" t="str">
        <f t="shared" si="7"/>
        <v/>
      </c>
      <c r="S40" s="10" t="str">
        <f t="shared" si="8"/>
        <v/>
      </c>
      <c r="AC40" s="17">
        <f t="shared" si="9"/>
        <v>0</v>
      </c>
      <c r="AD40" s="17">
        <f t="shared" si="10"/>
        <v>0</v>
      </c>
      <c r="AE40" s="32" t="str">
        <f t="shared" si="11"/>
        <v/>
      </c>
      <c r="AF40" s="32" t="str">
        <f t="shared" si="12"/>
        <v/>
      </c>
      <c r="AG40" s="32" t="str">
        <f t="shared" si="13"/>
        <v/>
      </c>
      <c r="AH40" s="32" t="str">
        <f t="shared" si="14"/>
        <v/>
      </c>
      <c r="AI40" s="32" t="str">
        <f t="shared" si="15"/>
        <v/>
      </c>
      <c r="AJ40" s="32" t="str">
        <f t="shared" si="16"/>
        <v/>
      </c>
      <c r="AK40" s="32" t="str">
        <f t="shared" si="17"/>
        <v/>
      </c>
      <c r="AU40" s="24">
        <f t="shared" si="18"/>
        <v>0</v>
      </c>
      <c r="AV40" s="24">
        <f t="shared" si="19"/>
        <v>0</v>
      </c>
      <c r="AW40" s="24" t="str">
        <f t="shared" si="20"/>
        <v/>
      </c>
      <c r="AX40" s="24" t="str">
        <f t="shared" si="21"/>
        <v/>
      </c>
      <c r="AY40" s="24" t="str">
        <f t="shared" si="22"/>
        <v/>
      </c>
      <c r="AZ40" s="24" t="str">
        <f t="shared" si="23"/>
        <v/>
      </c>
      <c r="BA40" s="24" t="str">
        <f t="shared" si="24"/>
        <v/>
      </c>
      <c r="BB40" s="24" t="str">
        <f t="shared" si="25"/>
        <v/>
      </c>
      <c r="BC40" s="24" t="str">
        <f t="shared" si="26"/>
        <v/>
      </c>
      <c r="BM40" s="31">
        <f t="shared" si="27"/>
        <v>0</v>
      </c>
      <c r="BN40" s="31">
        <f t="shared" si="28"/>
        <v>0</v>
      </c>
      <c r="BO40" s="31" t="str">
        <f t="shared" si="29"/>
        <v/>
      </c>
      <c r="BP40" s="31" t="str">
        <f t="shared" si="30"/>
        <v/>
      </c>
      <c r="BQ40" s="31" t="str">
        <f t="shared" si="31"/>
        <v/>
      </c>
      <c r="BR40" s="31" t="str">
        <f t="shared" si="32"/>
        <v/>
      </c>
      <c r="BS40" s="31" t="str">
        <f t="shared" si="33"/>
        <v/>
      </c>
      <c r="BT40" s="31" t="str">
        <f t="shared" si="34"/>
        <v/>
      </c>
      <c r="BU40" s="31" t="str">
        <f t="shared" si="35"/>
        <v/>
      </c>
    </row>
    <row r="41" spans="2:91" x14ac:dyDescent="0.3">
      <c r="K41" s="10">
        <f t="shared" si="0"/>
        <v>0</v>
      </c>
      <c r="L41" s="10">
        <f t="shared" si="1"/>
        <v>0</v>
      </c>
      <c r="M41" s="10" t="str">
        <f t="shared" si="2"/>
        <v/>
      </c>
      <c r="N41" s="10" t="str">
        <f t="shared" si="3"/>
        <v/>
      </c>
      <c r="O41" s="10" t="str">
        <f t="shared" si="4"/>
        <v/>
      </c>
      <c r="P41" s="10" t="str">
        <f t="shared" si="5"/>
        <v/>
      </c>
      <c r="Q41" s="10" t="str">
        <f t="shared" si="6"/>
        <v/>
      </c>
      <c r="R41" s="10" t="str">
        <f t="shared" si="7"/>
        <v/>
      </c>
      <c r="S41" s="10" t="str">
        <f t="shared" si="8"/>
        <v/>
      </c>
      <c r="AC41" s="17">
        <f t="shared" si="9"/>
        <v>0</v>
      </c>
      <c r="AD41" s="17">
        <f t="shared" si="10"/>
        <v>0</v>
      </c>
      <c r="AE41" s="32" t="str">
        <f t="shared" si="11"/>
        <v/>
      </c>
      <c r="AF41" s="32" t="str">
        <f t="shared" si="12"/>
        <v/>
      </c>
      <c r="AG41" s="32" t="str">
        <f t="shared" si="13"/>
        <v/>
      </c>
      <c r="AH41" s="32" t="str">
        <f t="shared" si="14"/>
        <v/>
      </c>
      <c r="AI41" s="32" t="str">
        <f t="shared" si="15"/>
        <v/>
      </c>
      <c r="AJ41" s="32" t="str">
        <f t="shared" si="16"/>
        <v/>
      </c>
      <c r="AK41" s="32" t="str">
        <f t="shared" si="17"/>
        <v/>
      </c>
      <c r="AU41" s="24">
        <f t="shared" si="18"/>
        <v>0</v>
      </c>
      <c r="AV41" s="24">
        <f t="shared" si="19"/>
        <v>0</v>
      </c>
      <c r="AW41" s="24" t="str">
        <f t="shared" si="20"/>
        <v/>
      </c>
      <c r="AX41" s="24" t="str">
        <f t="shared" si="21"/>
        <v/>
      </c>
      <c r="AY41" s="24" t="str">
        <f t="shared" si="22"/>
        <v/>
      </c>
      <c r="AZ41" s="24" t="str">
        <f t="shared" si="23"/>
        <v/>
      </c>
      <c r="BA41" s="24" t="str">
        <f t="shared" si="24"/>
        <v/>
      </c>
      <c r="BB41" s="24" t="str">
        <f t="shared" si="25"/>
        <v/>
      </c>
      <c r="BC41" s="24" t="str">
        <f t="shared" si="26"/>
        <v/>
      </c>
      <c r="BM41" s="31">
        <f t="shared" si="27"/>
        <v>0</v>
      </c>
      <c r="BN41" s="31">
        <f t="shared" si="28"/>
        <v>0</v>
      </c>
      <c r="BO41" s="31" t="str">
        <f t="shared" si="29"/>
        <v/>
      </c>
      <c r="BP41" s="31" t="str">
        <f t="shared" si="30"/>
        <v/>
      </c>
      <c r="BQ41" s="31" t="str">
        <f t="shared" si="31"/>
        <v/>
      </c>
      <c r="BR41" s="31" t="str">
        <f t="shared" si="32"/>
        <v/>
      </c>
      <c r="BS41" s="31" t="str">
        <f t="shared" si="33"/>
        <v/>
      </c>
      <c r="BT41" s="31" t="str">
        <f t="shared" si="34"/>
        <v/>
      </c>
      <c r="BU41" s="31" t="str">
        <f t="shared" si="35"/>
        <v/>
      </c>
    </row>
    <row r="42" spans="2:91" x14ac:dyDescent="0.3">
      <c r="K42" s="10">
        <f t="shared" si="0"/>
        <v>0</v>
      </c>
      <c r="L42" s="10">
        <f t="shared" si="1"/>
        <v>0</v>
      </c>
      <c r="M42" s="10" t="str">
        <f t="shared" si="2"/>
        <v/>
      </c>
      <c r="N42" s="10" t="str">
        <f t="shared" si="3"/>
        <v/>
      </c>
      <c r="O42" s="10" t="str">
        <f t="shared" si="4"/>
        <v/>
      </c>
      <c r="P42" s="10" t="str">
        <f t="shared" si="5"/>
        <v/>
      </c>
      <c r="Q42" s="10" t="str">
        <f t="shared" si="6"/>
        <v/>
      </c>
      <c r="R42" s="10" t="str">
        <f t="shared" si="7"/>
        <v/>
      </c>
      <c r="S42" s="10" t="str">
        <f t="shared" si="8"/>
        <v/>
      </c>
      <c r="AC42" s="17">
        <f t="shared" si="9"/>
        <v>0</v>
      </c>
      <c r="AD42" s="17">
        <f t="shared" si="10"/>
        <v>0</v>
      </c>
      <c r="AE42" s="32" t="str">
        <f t="shared" si="11"/>
        <v/>
      </c>
      <c r="AF42" s="32" t="str">
        <f t="shared" si="12"/>
        <v/>
      </c>
      <c r="AG42" s="32" t="str">
        <f t="shared" si="13"/>
        <v/>
      </c>
      <c r="AH42" s="32" t="str">
        <f t="shared" si="14"/>
        <v/>
      </c>
      <c r="AI42" s="32" t="str">
        <f t="shared" si="15"/>
        <v/>
      </c>
      <c r="AJ42" s="32" t="str">
        <f t="shared" si="16"/>
        <v/>
      </c>
      <c r="AK42" s="32" t="str">
        <f t="shared" si="17"/>
        <v/>
      </c>
      <c r="AU42" s="24">
        <f t="shared" si="18"/>
        <v>0</v>
      </c>
      <c r="AV42" s="24">
        <f t="shared" si="19"/>
        <v>0</v>
      </c>
      <c r="AW42" s="24" t="str">
        <f t="shared" si="20"/>
        <v/>
      </c>
      <c r="AX42" s="24" t="str">
        <f t="shared" si="21"/>
        <v/>
      </c>
      <c r="AY42" s="24" t="str">
        <f t="shared" si="22"/>
        <v/>
      </c>
      <c r="AZ42" s="24" t="str">
        <f t="shared" si="23"/>
        <v/>
      </c>
      <c r="BA42" s="24" t="str">
        <f t="shared" si="24"/>
        <v/>
      </c>
      <c r="BB42" s="24" t="str">
        <f t="shared" si="25"/>
        <v/>
      </c>
      <c r="BC42" s="24" t="str">
        <f t="shared" si="26"/>
        <v/>
      </c>
      <c r="BM42" s="31">
        <f t="shared" si="27"/>
        <v>0</v>
      </c>
      <c r="BN42" s="31">
        <f t="shared" si="28"/>
        <v>0</v>
      </c>
      <c r="BO42" s="31" t="str">
        <f t="shared" si="29"/>
        <v/>
      </c>
      <c r="BP42" s="31" t="str">
        <f t="shared" si="30"/>
        <v/>
      </c>
      <c r="BQ42" s="31" t="str">
        <f t="shared" si="31"/>
        <v/>
      </c>
      <c r="BR42" s="31" t="str">
        <f t="shared" si="32"/>
        <v/>
      </c>
      <c r="BS42" s="31" t="str">
        <f t="shared" si="33"/>
        <v/>
      </c>
      <c r="BT42" s="31" t="str">
        <f t="shared" si="34"/>
        <v/>
      </c>
      <c r="BU42" s="31" t="str">
        <f t="shared" si="35"/>
        <v/>
      </c>
    </row>
    <row r="43" spans="2:91" x14ac:dyDescent="0.3">
      <c r="K43" s="10">
        <f t="shared" si="0"/>
        <v>0</v>
      </c>
      <c r="L43" s="10">
        <f t="shared" si="1"/>
        <v>0</v>
      </c>
      <c r="M43" s="10" t="str">
        <f t="shared" si="2"/>
        <v/>
      </c>
      <c r="N43" s="10" t="str">
        <f t="shared" si="3"/>
        <v/>
      </c>
      <c r="O43" s="10" t="str">
        <f t="shared" si="4"/>
        <v/>
      </c>
      <c r="P43" s="10" t="str">
        <f t="shared" si="5"/>
        <v/>
      </c>
      <c r="Q43" s="10" t="str">
        <f t="shared" si="6"/>
        <v/>
      </c>
      <c r="R43" s="10" t="str">
        <f t="shared" si="7"/>
        <v/>
      </c>
      <c r="S43" s="10" t="str">
        <f t="shared" si="8"/>
        <v/>
      </c>
      <c r="AC43" s="17">
        <f t="shared" si="9"/>
        <v>0</v>
      </c>
      <c r="AD43" s="17">
        <f t="shared" si="10"/>
        <v>0</v>
      </c>
      <c r="AE43" s="32" t="str">
        <f t="shared" si="11"/>
        <v/>
      </c>
      <c r="AF43" s="32" t="str">
        <f t="shared" si="12"/>
        <v/>
      </c>
      <c r="AG43" s="32" t="str">
        <f t="shared" si="13"/>
        <v/>
      </c>
      <c r="AH43" s="32" t="str">
        <f t="shared" si="14"/>
        <v/>
      </c>
      <c r="AI43" s="32" t="str">
        <f t="shared" si="15"/>
        <v/>
      </c>
      <c r="AJ43" s="32" t="str">
        <f t="shared" si="16"/>
        <v/>
      </c>
      <c r="AK43" s="32" t="str">
        <f t="shared" si="17"/>
        <v/>
      </c>
      <c r="AU43" s="24">
        <f t="shared" si="18"/>
        <v>0</v>
      </c>
      <c r="AV43" s="24">
        <f t="shared" si="19"/>
        <v>0</v>
      </c>
      <c r="AW43" s="24" t="str">
        <f t="shared" si="20"/>
        <v/>
      </c>
      <c r="AX43" s="24" t="str">
        <f t="shared" si="21"/>
        <v/>
      </c>
      <c r="AY43" s="24" t="str">
        <f t="shared" si="22"/>
        <v/>
      </c>
      <c r="AZ43" s="24" t="str">
        <f t="shared" si="23"/>
        <v/>
      </c>
      <c r="BA43" s="24" t="str">
        <f t="shared" si="24"/>
        <v/>
      </c>
      <c r="BB43" s="24" t="str">
        <f t="shared" si="25"/>
        <v/>
      </c>
      <c r="BC43" s="24" t="str">
        <f t="shared" si="26"/>
        <v/>
      </c>
      <c r="BM43" s="31">
        <f t="shared" si="27"/>
        <v>0</v>
      </c>
      <c r="BN43" s="31">
        <f t="shared" si="28"/>
        <v>0</v>
      </c>
      <c r="BO43" s="31" t="str">
        <f t="shared" si="29"/>
        <v/>
      </c>
      <c r="BP43" s="31" t="str">
        <f t="shared" si="30"/>
        <v/>
      </c>
      <c r="BQ43" s="31" t="str">
        <f t="shared" si="31"/>
        <v/>
      </c>
      <c r="BR43" s="31" t="str">
        <f t="shared" si="32"/>
        <v/>
      </c>
      <c r="BS43" s="31" t="str">
        <f t="shared" si="33"/>
        <v/>
      </c>
      <c r="BT43" s="31" t="str">
        <f t="shared" si="34"/>
        <v/>
      </c>
      <c r="BU43" s="31" t="str">
        <f t="shared" si="35"/>
        <v/>
      </c>
    </row>
    <row r="44" spans="2:91" x14ac:dyDescent="0.3">
      <c r="K44" s="10">
        <f t="shared" si="0"/>
        <v>0</v>
      </c>
      <c r="L44" s="10">
        <f t="shared" si="1"/>
        <v>0</v>
      </c>
      <c r="M44" s="10" t="str">
        <f t="shared" si="2"/>
        <v/>
      </c>
      <c r="N44" s="10" t="str">
        <f t="shared" si="3"/>
        <v/>
      </c>
      <c r="O44" s="10" t="str">
        <f t="shared" si="4"/>
        <v/>
      </c>
      <c r="P44" s="10" t="str">
        <f t="shared" si="5"/>
        <v/>
      </c>
      <c r="Q44" s="10" t="str">
        <f t="shared" si="6"/>
        <v/>
      </c>
      <c r="R44" s="10" t="str">
        <f t="shared" si="7"/>
        <v/>
      </c>
      <c r="S44" s="10" t="str">
        <f t="shared" si="8"/>
        <v/>
      </c>
      <c r="AC44" s="17">
        <f t="shared" si="9"/>
        <v>0</v>
      </c>
      <c r="AD44" s="17">
        <f t="shared" si="10"/>
        <v>0</v>
      </c>
      <c r="AE44" s="32" t="str">
        <f t="shared" si="11"/>
        <v/>
      </c>
      <c r="AF44" s="32" t="str">
        <f t="shared" si="12"/>
        <v/>
      </c>
      <c r="AG44" s="32" t="str">
        <f t="shared" si="13"/>
        <v/>
      </c>
      <c r="AH44" s="32" t="str">
        <f t="shared" si="14"/>
        <v/>
      </c>
      <c r="AI44" s="32" t="str">
        <f t="shared" si="15"/>
        <v/>
      </c>
      <c r="AJ44" s="32" t="str">
        <f t="shared" si="16"/>
        <v/>
      </c>
      <c r="AK44" s="32" t="str">
        <f t="shared" si="17"/>
        <v/>
      </c>
      <c r="AU44" s="24">
        <f t="shared" si="18"/>
        <v>0</v>
      </c>
      <c r="AV44" s="24">
        <f t="shared" si="19"/>
        <v>0</v>
      </c>
      <c r="AW44" s="24" t="str">
        <f t="shared" si="20"/>
        <v/>
      </c>
      <c r="AX44" s="24" t="str">
        <f t="shared" si="21"/>
        <v/>
      </c>
      <c r="AY44" s="24" t="str">
        <f t="shared" si="22"/>
        <v/>
      </c>
      <c r="AZ44" s="24" t="str">
        <f t="shared" si="23"/>
        <v/>
      </c>
      <c r="BA44" s="24" t="str">
        <f t="shared" si="24"/>
        <v/>
      </c>
      <c r="BB44" s="24" t="str">
        <f t="shared" si="25"/>
        <v/>
      </c>
      <c r="BC44" s="24" t="str">
        <f t="shared" si="26"/>
        <v/>
      </c>
      <c r="BM44" s="31">
        <f t="shared" si="27"/>
        <v>0</v>
      </c>
      <c r="BN44" s="31">
        <f t="shared" si="28"/>
        <v>0</v>
      </c>
      <c r="BO44" s="31" t="str">
        <f t="shared" si="29"/>
        <v/>
      </c>
      <c r="BP44" s="31" t="str">
        <f t="shared" si="30"/>
        <v/>
      </c>
      <c r="BQ44" s="31" t="str">
        <f t="shared" si="31"/>
        <v/>
      </c>
      <c r="BR44" s="31" t="str">
        <f t="shared" si="32"/>
        <v/>
      </c>
      <c r="BS44" s="31" t="str">
        <f t="shared" si="33"/>
        <v/>
      </c>
      <c r="BT44" s="31" t="str">
        <f t="shared" si="34"/>
        <v/>
      </c>
      <c r="BU44" s="31" t="str">
        <f t="shared" si="35"/>
        <v/>
      </c>
    </row>
    <row r="45" spans="2:91" x14ac:dyDescent="0.3">
      <c r="K45" s="10">
        <f t="shared" si="0"/>
        <v>0</v>
      </c>
      <c r="L45" s="10">
        <f t="shared" si="1"/>
        <v>0</v>
      </c>
      <c r="M45" s="10" t="str">
        <f t="shared" si="2"/>
        <v/>
      </c>
      <c r="N45" s="10" t="str">
        <f t="shared" si="3"/>
        <v/>
      </c>
      <c r="O45" s="10" t="str">
        <f t="shared" si="4"/>
        <v/>
      </c>
      <c r="P45" s="10" t="str">
        <f t="shared" si="5"/>
        <v/>
      </c>
      <c r="Q45" s="10" t="str">
        <f t="shared" si="6"/>
        <v/>
      </c>
      <c r="R45" s="10" t="str">
        <f t="shared" si="7"/>
        <v/>
      </c>
      <c r="S45" s="10" t="str">
        <f t="shared" si="8"/>
        <v/>
      </c>
      <c r="AC45" s="17">
        <f t="shared" si="9"/>
        <v>0</v>
      </c>
      <c r="AD45" s="17">
        <f t="shared" si="10"/>
        <v>0</v>
      </c>
      <c r="AE45" s="32" t="str">
        <f t="shared" si="11"/>
        <v/>
      </c>
      <c r="AF45" s="32" t="str">
        <f t="shared" si="12"/>
        <v/>
      </c>
      <c r="AG45" s="32" t="str">
        <f t="shared" si="13"/>
        <v/>
      </c>
      <c r="AH45" s="32" t="str">
        <f t="shared" si="14"/>
        <v/>
      </c>
      <c r="AI45" s="32" t="str">
        <f t="shared" si="15"/>
        <v/>
      </c>
      <c r="AJ45" s="32" t="str">
        <f t="shared" si="16"/>
        <v/>
      </c>
      <c r="AK45" s="32" t="str">
        <f t="shared" si="17"/>
        <v/>
      </c>
      <c r="AU45" s="24">
        <f t="shared" si="18"/>
        <v>0</v>
      </c>
      <c r="AV45" s="24">
        <f t="shared" si="19"/>
        <v>0</v>
      </c>
      <c r="AW45" s="24" t="str">
        <f t="shared" si="20"/>
        <v/>
      </c>
      <c r="AX45" s="24" t="str">
        <f t="shared" si="21"/>
        <v/>
      </c>
      <c r="AY45" s="24" t="str">
        <f t="shared" si="22"/>
        <v/>
      </c>
      <c r="AZ45" s="24" t="str">
        <f t="shared" si="23"/>
        <v/>
      </c>
      <c r="BA45" s="24" t="str">
        <f t="shared" si="24"/>
        <v/>
      </c>
      <c r="BB45" s="24" t="str">
        <f t="shared" si="25"/>
        <v/>
      </c>
      <c r="BC45" s="24" t="str">
        <f t="shared" si="26"/>
        <v/>
      </c>
      <c r="BM45" s="31">
        <f t="shared" si="27"/>
        <v>0</v>
      </c>
      <c r="BN45" s="31">
        <f t="shared" si="28"/>
        <v>0</v>
      </c>
      <c r="BO45" s="31" t="str">
        <f t="shared" si="29"/>
        <v/>
      </c>
      <c r="BP45" s="31" t="str">
        <f t="shared" si="30"/>
        <v/>
      </c>
      <c r="BQ45" s="31" t="str">
        <f t="shared" si="31"/>
        <v/>
      </c>
      <c r="BR45" s="31" t="str">
        <f t="shared" si="32"/>
        <v/>
      </c>
      <c r="BS45" s="31" t="str">
        <f t="shared" si="33"/>
        <v/>
      </c>
      <c r="BT45" s="31" t="str">
        <f t="shared" si="34"/>
        <v/>
      </c>
      <c r="BU45" s="31" t="str">
        <f t="shared" si="35"/>
        <v/>
      </c>
    </row>
    <row r="46" spans="2:91" x14ac:dyDescent="0.3">
      <c r="K46" s="10">
        <f t="shared" si="0"/>
        <v>0</v>
      </c>
      <c r="L46" s="10">
        <f t="shared" si="1"/>
        <v>0</v>
      </c>
      <c r="M46" s="10" t="str">
        <f t="shared" si="2"/>
        <v/>
      </c>
      <c r="N46" s="10" t="str">
        <f t="shared" si="3"/>
        <v/>
      </c>
      <c r="O46" s="10" t="str">
        <f t="shared" si="4"/>
        <v/>
      </c>
      <c r="P46" s="10" t="str">
        <f t="shared" si="5"/>
        <v/>
      </c>
      <c r="Q46" s="10" t="str">
        <f t="shared" si="6"/>
        <v/>
      </c>
      <c r="R46" s="10" t="str">
        <f t="shared" si="7"/>
        <v/>
      </c>
      <c r="S46" s="10" t="str">
        <f t="shared" si="8"/>
        <v/>
      </c>
      <c r="AC46" s="17">
        <f t="shared" si="9"/>
        <v>0</v>
      </c>
      <c r="AD46" s="17">
        <f t="shared" si="10"/>
        <v>0</v>
      </c>
      <c r="AE46" s="32" t="str">
        <f t="shared" si="11"/>
        <v/>
      </c>
      <c r="AF46" s="32" t="str">
        <f t="shared" si="12"/>
        <v/>
      </c>
      <c r="AG46" s="32" t="str">
        <f t="shared" si="13"/>
        <v/>
      </c>
      <c r="AH46" s="32" t="str">
        <f t="shared" si="14"/>
        <v/>
      </c>
      <c r="AI46" s="32" t="str">
        <f t="shared" si="15"/>
        <v/>
      </c>
      <c r="AJ46" s="32" t="str">
        <f t="shared" si="16"/>
        <v/>
      </c>
      <c r="AK46" s="32" t="str">
        <f t="shared" si="17"/>
        <v/>
      </c>
      <c r="AU46" s="24">
        <f t="shared" si="18"/>
        <v>0</v>
      </c>
      <c r="AV46" s="24">
        <f t="shared" si="19"/>
        <v>0</v>
      </c>
      <c r="AW46" s="24" t="str">
        <f t="shared" si="20"/>
        <v/>
      </c>
      <c r="AX46" s="24" t="str">
        <f t="shared" si="21"/>
        <v/>
      </c>
      <c r="AY46" s="24" t="str">
        <f t="shared" si="22"/>
        <v/>
      </c>
      <c r="AZ46" s="24" t="str">
        <f t="shared" si="23"/>
        <v/>
      </c>
      <c r="BA46" s="24" t="str">
        <f t="shared" si="24"/>
        <v/>
      </c>
      <c r="BB46" s="24" t="str">
        <f t="shared" si="25"/>
        <v/>
      </c>
      <c r="BC46" s="24" t="str">
        <f t="shared" si="26"/>
        <v/>
      </c>
      <c r="BM46" s="31">
        <f t="shared" si="27"/>
        <v>0</v>
      </c>
      <c r="BN46" s="31">
        <f t="shared" si="28"/>
        <v>0</v>
      </c>
      <c r="BO46" s="31" t="str">
        <f t="shared" si="29"/>
        <v/>
      </c>
      <c r="BP46" s="31" t="str">
        <f t="shared" si="30"/>
        <v/>
      </c>
      <c r="BQ46" s="31" t="str">
        <f t="shared" si="31"/>
        <v/>
      </c>
      <c r="BR46" s="31" t="str">
        <f t="shared" si="32"/>
        <v/>
      </c>
      <c r="BS46" s="31" t="str">
        <f t="shared" si="33"/>
        <v/>
      </c>
      <c r="BT46" s="31" t="str">
        <f t="shared" si="34"/>
        <v/>
      </c>
      <c r="BU46" s="31" t="str">
        <f t="shared" si="35"/>
        <v/>
      </c>
    </row>
    <row r="47" spans="2:91" x14ac:dyDescent="0.3">
      <c r="K47" s="10">
        <f t="shared" si="0"/>
        <v>0</v>
      </c>
      <c r="L47" s="10">
        <f t="shared" si="1"/>
        <v>0</v>
      </c>
      <c r="M47" s="10" t="str">
        <f t="shared" si="2"/>
        <v/>
      </c>
      <c r="N47" s="10" t="str">
        <f t="shared" si="3"/>
        <v/>
      </c>
      <c r="O47" s="10" t="str">
        <f t="shared" si="4"/>
        <v/>
      </c>
      <c r="P47" s="10" t="str">
        <f t="shared" si="5"/>
        <v/>
      </c>
      <c r="Q47" s="10" t="str">
        <f t="shared" si="6"/>
        <v/>
      </c>
      <c r="R47" s="10" t="str">
        <f t="shared" si="7"/>
        <v/>
      </c>
      <c r="S47" s="10" t="str">
        <f t="shared" si="8"/>
        <v/>
      </c>
      <c r="AC47" s="17">
        <f t="shared" si="9"/>
        <v>0</v>
      </c>
      <c r="AD47" s="17">
        <f t="shared" si="10"/>
        <v>0</v>
      </c>
      <c r="AE47" s="32" t="str">
        <f t="shared" si="11"/>
        <v/>
      </c>
      <c r="AF47" s="32" t="str">
        <f t="shared" si="12"/>
        <v/>
      </c>
      <c r="AG47" s="32" t="str">
        <f t="shared" si="13"/>
        <v/>
      </c>
      <c r="AH47" s="32" t="str">
        <f t="shared" si="14"/>
        <v/>
      </c>
      <c r="AI47" s="32" t="str">
        <f t="shared" si="15"/>
        <v/>
      </c>
      <c r="AJ47" s="32" t="str">
        <f t="shared" si="16"/>
        <v/>
      </c>
      <c r="AK47" s="32" t="str">
        <f t="shared" si="17"/>
        <v/>
      </c>
      <c r="AU47" s="24">
        <f t="shared" si="18"/>
        <v>0</v>
      </c>
      <c r="AV47" s="24">
        <f t="shared" si="19"/>
        <v>0</v>
      </c>
      <c r="AW47" s="24" t="str">
        <f t="shared" si="20"/>
        <v/>
      </c>
      <c r="AX47" s="24" t="str">
        <f t="shared" si="21"/>
        <v/>
      </c>
      <c r="AY47" s="24" t="str">
        <f t="shared" si="22"/>
        <v/>
      </c>
      <c r="AZ47" s="24" t="str">
        <f t="shared" si="23"/>
        <v/>
      </c>
      <c r="BA47" s="24" t="str">
        <f t="shared" si="24"/>
        <v/>
      </c>
      <c r="BB47" s="24" t="str">
        <f t="shared" si="25"/>
        <v/>
      </c>
      <c r="BC47" s="24" t="str">
        <f t="shared" si="26"/>
        <v/>
      </c>
      <c r="BM47" s="31">
        <f t="shared" si="27"/>
        <v>0</v>
      </c>
      <c r="BN47" s="31">
        <f t="shared" si="28"/>
        <v>0</v>
      </c>
      <c r="BO47" s="31" t="str">
        <f t="shared" si="29"/>
        <v/>
      </c>
      <c r="BP47" s="31" t="str">
        <f t="shared" si="30"/>
        <v/>
      </c>
      <c r="BQ47" s="31" t="str">
        <f t="shared" si="31"/>
        <v/>
      </c>
      <c r="BR47" s="31" t="str">
        <f t="shared" si="32"/>
        <v/>
      </c>
      <c r="BS47" s="31" t="str">
        <f t="shared" si="33"/>
        <v/>
      </c>
      <c r="BT47" s="31" t="str">
        <f t="shared" si="34"/>
        <v/>
      </c>
      <c r="BU47" s="31" t="str">
        <f t="shared" si="35"/>
        <v/>
      </c>
    </row>
    <row r="48" spans="2:91" x14ac:dyDescent="0.3">
      <c r="K48" s="10">
        <f t="shared" si="0"/>
        <v>0</v>
      </c>
      <c r="L48" s="10">
        <f t="shared" si="1"/>
        <v>0</v>
      </c>
      <c r="M48" s="10" t="str">
        <f t="shared" si="2"/>
        <v/>
      </c>
      <c r="N48" s="10" t="str">
        <f t="shared" si="3"/>
        <v/>
      </c>
      <c r="O48" s="10" t="str">
        <f t="shared" si="4"/>
        <v/>
      </c>
      <c r="P48" s="10" t="str">
        <f t="shared" si="5"/>
        <v/>
      </c>
      <c r="Q48" s="10" t="str">
        <f t="shared" si="6"/>
        <v/>
      </c>
      <c r="R48" s="10" t="str">
        <f t="shared" si="7"/>
        <v/>
      </c>
      <c r="S48" s="10" t="str">
        <f t="shared" si="8"/>
        <v/>
      </c>
      <c r="AC48" s="17">
        <f t="shared" si="9"/>
        <v>0</v>
      </c>
      <c r="AD48" s="17">
        <f t="shared" si="10"/>
        <v>0</v>
      </c>
      <c r="AE48" s="32" t="str">
        <f t="shared" si="11"/>
        <v/>
      </c>
      <c r="AF48" s="32" t="str">
        <f t="shared" si="12"/>
        <v/>
      </c>
      <c r="AG48" s="32" t="str">
        <f t="shared" si="13"/>
        <v/>
      </c>
      <c r="AH48" s="32" t="str">
        <f t="shared" si="14"/>
        <v/>
      </c>
      <c r="AI48" s="32" t="str">
        <f t="shared" si="15"/>
        <v/>
      </c>
      <c r="AJ48" s="32" t="str">
        <f t="shared" si="16"/>
        <v/>
      </c>
      <c r="AK48" s="32" t="str">
        <f t="shared" si="17"/>
        <v/>
      </c>
      <c r="AU48" s="24">
        <f t="shared" si="18"/>
        <v>0</v>
      </c>
      <c r="AV48" s="24">
        <f t="shared" si="19"/>
        <v>0</v>
      </c>
      <c r="AW48" s="24" t="str">
        <f t="shared" si="20"/>
        <v/>
      </c>
      <c r="AX48" s="24" t="str">
        <f t="shared" si="21"/>
        <v/>
      </c>
      <c r="AY48" s="24" t="str">
        <f t="shared" si="22"/>
        <v/>
      </c>
      <c r="AZ48" s="24" t="str">
        <f t="shared" si="23"/>
        <v/>
      </c>
      <c r="BA48" s="24" t="str">
        <f t="shared" si="24"/>
        <v/>
      </c>
      <c r="BB48" s="24" t="str">
        <f t="shared" si="25"/>
        <v/>
      </c>
      <c r="BC48" s="24" t="str">
        <f t="shared" si="26"/>
        <v/>
      </c>
      <c r="BM48" s="31">
        <f t="shared" si="27"/>
        <v>0</v>
      </c>
      <c r="BN48" s="31">
        <f t="shared" si="28"/>
        <v>0</v>
      </c>
      <c r="BO48" s="31" t="str">
        <f t="shared" si="29"/>
        <v/>
      </c>
      <c r="BP48" s="31" t="str">
        <f t="shared" si="30"/>
        <v/>
      </c>
      <c r="BQ48" s="31" t="str">
        <f t="shared" si="31"/>
        <v/>
      </c>
      <c r="BR48" s="31" t="str">
        <f t="shared" si="32"/>
        <v/>
      </c>
      <c r="BS48" s="31" t="str">
        <f t="shared" si="33"/>
        <v/>
      </c>
      <c r="BT48" s="31" t="str">
        <f t="shared" si="34"/>
        <v/>
      </c>
      <c r="BU48" s="31" t="str">
        <f t="shared" si="35"/>
        <v/>
      </c>
    </row>
    <row r="49" spans="11:73" x14ac:dyDescent="0.3">
      <c r="K49" s="10">
        <f t="shared" si="0"/>
        <v>0</v>
      </c>
      <c r="L49" s="10">
        <f t="shared" si="1"/>
        <v>0</v>
      </c>
      <c r="M49" s="10" t="str">
        <f t="shared" si="2"/>
        <v/>
      </c>
      <c r="N49" s="10" t="str">
        <f t="shared" si="3"/>
        <v/>
      </c>
      <c r="O49" s="10" t="str">
        <f t="shared" si="4"/>
        <v/>
      </c>
      <c r="P49" s="10" t="str">
        <f t="shared" si="5"/>
        <v/>
      </c>
      <c r="Q49" s="10" t="str">
        <f t="shared" si="6"/>
        <v/>
      </c>
      <c r="R49" s="10" t="str">
        <f t="shared" si="7"/>
        <v/>
      </c>
      <c r="S49" s="10" t="str">
        <f t="shared" si="8"/>
        <v/>
      </c>
      <c r="AC49" s="17">
        <f t="shared" si="9"/>
        <v>0</v>
      </c>
      <c r="AD49" s="17">
        <f t="shared" si="10"/>
        <v>0</v>
      </c>
      <c r="AE49" s="32" t="str">
        <f t="shared" si="11"/>
        <v/>
      </c>
      <c r="AF49" s="32" t="str">
        <f t="shared" si="12"/>
        <v/>
      </c>
      <c r="AG49" s="32" t="str">
        <f t="shared" si="13"/>
        <v/>
      </c>
      <c r="AH49" s="32" t="str">
        <f t="shared" si="14"/>
        <v/>
      </c>
      <c r="AI49" s="32" t="str">
        <f t="shared" si="15"/>
        <v/>
      </c>
      <c r="AJ49" s="32" t="str">
        <f t="shared" si="16"/>
        <v/>
      </c>
      <c r="AK49" s="32" t="str">
        <f t="shared" si="17"/>
        <v/>
      </c>
      <c r="AU49" s="24">
        <f t="shared" si="18"/>
        <v>0</v>
      </c>
      <c r="AV49" s="24">
        <f t="shared" si="19"/>
        <v>0</v>
      </c>
      <c r="AW49" s="24" t="str">
        <f t="shared" si="20"/>
        <v/>
      </c>
      <c r="AX49" s="24" t="str">
        <f t="shared" si="21"/>
        <v/>
      </c>
      <c r="AY49" s="24" t="str">
        <f t="shared" si="22"/>
        <v/>
      </c>
      <c r="AZ49" s="24" t="str">
        <f t="shared" si="23"/>
        <v/>
      </c>
      <c r="BA49" s="24" t="str">
        <f t="shared" si="24"/>
        <v/>
      </c>
      <c r="BB49" s="24" t="str">
        <f t="shared" si="25"/>
        <v/>
      </c>
      <c r="BC49" s="24" t="str">
        <f t="shared" si="26"/>
        <v/>
      </c>
      <c r="BM49" s="31">
        <f t="shared" si="27"/>
        <v>0</v>
      </c>
      <c r="BN49" s="31">
        <f t="shared" si="28"/>
        <v>0</v>
      </c>
      <c r="BO49" s="31" t="str">
        <f t="shared" si="29"/>
        <v/>
      </c>
      <c r="BP49" s="31" t="str">
        <f t="shared" si="30"/>
        <v/>
      </c>
      <c r="BQ49" s="31" t="str">
        <f t="shared" si="31"/>
        <v/>
      </c>
      <c r="BR49" s="31" t="str">
        <f t="shared" si="32"/>
        <v/>
      </c>
      <c r="BS49" s="31" t="str">
        <f t="shared" si="33"/>
        <v/>
      </c>
      <c r="BT49" s="31" t="str">
        <f t="shared" si="34"/>
        <v/>
      </c>
      <c r="BU49" s="31" t="str">
        <f t="shared" si="35"/>
        <v/>
      </c>
    </row>
    <row r="50" spans="11:73" x14ac:dyDescent="0.3">
      <c r="K50" s="10">
        <f t="shared" si="0"/>
        <v>0</v>
      </c>
      <c r="L50" s="10">
        <f t="shared" si="1"/>
        <v>0</v>
      </c>
      <c r="M50" s="10" t="str">
        <f t="shared" si="2"/>
        <v/>
      </c>
      <c r="N50" s="10" t="str">
        <f t="shared" si="3"/>
        <v/>
      </c>
      <c r="O50" s="10" t="str">
        <f t="shared" si="4"/>
        <v/>
      </c>
      <c r="P50" s="10" t="str">
        <f t="shared" si="5"/>
        <v/>
      </c>
      <c r="Q50" s="10" t="str">
        <f t="shared" si="6"/>
        <v/>
      </c>
      <c r="R50" s="10" t="str">
        <f t="shared" si="7"/>
        <v/>
      </c>
      <c r="S50" s="10" t="str">
        <f t="shared" si="8"/>
        <v/>
      </c>
      <c r="AC50" s="17">
        <f t="shared" si="9"/>
        <v>0</v>
      </c>
      <c r="AD50" s="17">
        <f t="shared" si="10"/>
        <v>0</v>
      </c>
      <c r="AE50" s="32" t="str">
        <f t="shared" si="11"/>
        <v/>
      </c>
      <c r="AF50" s="32" t="str">
        <f t="shared" si="12"/>
        <v/>
      </c>
      <c r="AG50" s="32" t="str">
        <f t="shared" si="13"/>
        <v/>
      </c>
      <c r="AH50" s="32" t="str">
        <f t="shared" si="14"/>
        <v/>
      </c>
      <c r="AI50" s="32" t="str">
        <f t="shared" si="15"/>
        <v/>
      </c>
      <c r="AJ50" s="32" t="str">
        <f t="shared" si="16"/>
        <v/>
      </c>
      <c r="AK50" s="32" t="str">
        <f t="shared" si="17"/>
        <v/>
      </c>
      <c r="AU50" s="24">
        <f t="shared" si="18"/>
        <v>0</v>
      </c>
      <c r="AV50" s="24">
        <f t="shared" si="19"/>
        <v>0</v>
      </c>
      <c r="AW50" s="24" t="str">
        <f t="shared" si="20"/>
        <v/>
      </c>
      <c r="AX50" s="24" t="str">
        <f t="shared" si="21"/>
        <v/>
      </c>
      <c r="AY50" s="24" t="str">
        <f t="shared" si="22"/>
        <v/>
      </c>
      <c r="AZ50" s="24" t="str">
        <f t="shared" si="23"/>
        <v/>
      </c>
      <c r="BA50" s="24" t="str">
        <f t="shared" si="24"/>
        <v/>
      </c>
      <c r="BB50" s="24" t="str">
        <f t="shared" si="25"/>
        <v/>
      </c>
      <c r="BC50" s="24" t="str">
        <f t="shared" si="26"/>
        <v/>
      </c>
      <c r="BM50" s="31">
        <f t="shared" si="27"/>
        <v>0</v>
      </c>
      <c r="BN50" s="31">
        <f t="shared" si="28"/>
        <v>0</v>
      </c>
      <c r="BO50" s="31" t="str">
        <f t="shared" si="29"/>
        <v/>
      </c>
      <c r="BP50" s="31" t="str">
        <f t="shared" si="30"/>
        <v/>
      </c>
      <c r="BQ50" s="31" t="str">
        <f t="shared" si="31"/>
        <v/>
      </c>
      <c r="BR50" s="31" t="str">
        <f t="shared" si="32"/>
        <v/>
      </c>
      <c r="BS50" s="31" t="str">
        <f t="shared" si="33"/>
        <v/>
      </c>
      <c r="BT50" s="31" t="str">
        <f t="shared" si="34"/>
        <v/>
      </c>
      <c r="BU50" s="31" t="str">
        <f t="shared" si="35"/>
        <v/>
      </c>
    </row>
    <row r="51" spans="11:73" x14ac:dyDescent="0.3">
      <c r="K51" s="10">
        <f t="shared" si="0"/>
        <v>0</v>
      </c>
      <c r="L51" s="10">
        <f t="shared" si="1"/>
        <v>0</v>
      </c>
      <c r="M51" s="10" t="str">
        <f t="shared" si="2"/>
        <v/>
      </c>
      <c r="N51" s="10" t="str">
        <f t="shared" si="3"/>
        <v/>
      </c>
      <c r="O51" s="10" t="str">
        <f t="shared" si="4"/>
        <v/>
      </c>
      <c r="P51" s="10" t="str">
        <f t="shared" si="5"/>
        <v/>
      </c>
      <c r="Q51" s="10" t="str">
        <f t="shared" si="6"/>
        <v/>
      </c>
      <c r="R51" s="10" t="str">
        <f t="shared" si="7"/>
        <v/>
      </c>
      <c r="S51" s="10" t="str">
        <f t="shared" si="8"/>
        <v/>
      </c>
      <c r="AC51" s="17">
        <f t="shared" si="9"/>
        <v>0</v>
      </c>
      <c r="AD51" s="17">
        <f t="shared" si="10"/>
        <v>0</v>
      </c>
      <c r="AE51" s="32" t="str">
        <f t="shared" si="11"/>
        <v/>
      </c>
      <c r="AF51" s="32" t="str">
        <f t="shared" si="12"/>
        <v/>
      </c>
      <c r="AG51" s="32" t="str">
        <f t="shared" si="13"/>
        <v/>
      </c>
      <c r="AH51" s="32" t="str">
        <f t="shared" si="14"/>
        <v/>
      </c>
      <c r="AI51" s="32" t="str">
        <f t="shared" si="15"/>
        <v/>
      </c>
      <c r="AJ51" s="32" t="str">
        <f t="shared" si="16"/>
        <v/>
      </c>
      <c r="AK51" s="32" t="str">
        <f t="shared" si="17"/>
        <v/>
      </c>
      <c r="AU51" s="24">
        <f t="shared" si="18"/>
        <v>0</v>
      </c>
      <c r="AV51" s="24">
        <f t="shared" si="19"/>
        <v>0</v>
      </c>
      <c r="AW51" s="24" t="str">
        <f t="shared" si="20"/>
        <v/>
      </c>
      <c r="AX51" s="24" t="str">
        <f t="shared" si="21"/>
        <v/>
      </c>
      <c r="AY51" s="24" t="str">
        <f t="shared" si="22"/>
        <v/>
      </c>
      <c r="AZ51" s="24" t="str">
        <f t="shared" si="23"/>
        <v/>
      </c>
      <c r="BA51" s="24" t="str">
        <f t="shared" si="24"/>
        <v/>
      </c>
      <c r="BB51" s="24" t="str">
        <f t="shared" si="25"/>
        <v/>
      </c>
      <c r="BC51" s="24" t="str">
        <f t="shared" si="26"/>
        <v/>
      </c>
      <c r="BM51" s="31">
        <f t="shared" si="27"/>
        <v>0</v>
      </c>
      <c r="BN51" s="31">
        <f t="shared" si="28"/>
        <v>0</v>
      </c>
      <c r="BO51" s="31" t="str">
        <f t="shared" si="29"/>
        <v/>
      </c>
      <c r="BP51" s="31" t="str">
        <f t="shared" si="30"/>
        <v/>
      </c>
      <c r="BQ51" s="31" t="str">
        <f t="shared" si="31"/>
        <v/>
      </c>
      <c r="BR51" s="31" t="str">
        <f t="shared" si="32"/>
        <v/>
      </c>
      <c r="BS51" s="31" t="str">
        <f t="shared" si="33"/>
        <v/>
      </c>
      <c r="BT51" s="31" t="str">
        <f t="shared" si="34"/>
        <v/>
      </c>
      <c r="BU51" s="31" t="str">
        <f t="shared" si="35"/>
        <v/>
      </c>
    </row>
    <row r="52" spans="11:73" x14ac:dyDescent="0.3">
      <c r="K52" s="10">
        <f t="shared" si="0"/>
        <v>0</v>
      </c>
      <c r="L52" s="10">
        <f t="shared" si="1"/>
        <v>0</v>
      </c>
      <c r="M52" s="10" t="str">
        <f t="shared" si="2"/>
        <v/>
      </c>
      <c r="N52" s="10" t="str">
        <f t="shared" si="3"/>
        <v/>
      </c>
      <c r="O52" s="10" t="str">
        <f t="shared" si="4"/>
        <v/>
      </c>
      <c r="P52" s="10" t="str">
        <f t="shared" si="5"/>
        <v/>
      </c>
      <c r="Q52" s="10" t="str">
        <f t="shared" si="6"/>
        <v/>
      </c>
      <c r="R52" s="10" t="str">
        <f t="shared" si="7"/>
        <v/>
      </c>
      <c r="S52" s="10" t="str">
        <f t="shared" si="8"/>
        <v/>
      </c>
      <c r="AC52" s="17">
        <f t="shared" si="9"/>
        <v>0</v>
      </c>
      <c r="AD52" s="17">
        <f t="shared" si="10"/>
        <v>0</v>
      </c>
      <c r="AE52" s="32" t="str">
        <f t="shared" si="11"/>
        <v/>
      </c>
      <c r="AF52" s="32" t="str">
        <f t="shared" si="12"/>
        <v/>
      </c>
      <c r="AG52" s="32" t="str">
        <f t="shared" si="13"/>
        <v/>
      </c>
      <c r="AH52" s="32" t="str">
        <f t="shared" si="14"/>
        <v/>
      </c>
      <c r="AI52" s="32" t="str">
        <f t="shared" si="15"/>
        <v/>
      </c>
      <c r="AJ52" s="32" t="str">
        <f t="shared" si="16"/>
        <v/>
      </c>
      <c r="AK52" s="32" t="str">
        <f t="shared" si="17"/>
        <v/>
      </c>
      <c r="AU52" s="24">
        <f t="shared" si="18"/>
        <v>0</v>
      </c>
      <c r="AV52" s="24">
        <f t="shared" si="19"/>
        <v>0</v>
      </c>
      <c r="AW52" s="24" t="str">
        <f t="shared" si="20"/>
        <v/>
      </c>
      <c r="AX52" s="24" t="str">
        <f t="shared" si="21"/>
        <v/>
      </c>
      <c r="AY52" s="24" t="str">
        <f t="shared" si="22"/>
        <v/>
      </c>
      <c r="AZ52" s="24" t="str">
        <f t="shared" si="23"/>
        <v/>
      </c>
      <c r="BA52" s="24" t="str">
        <f t="shared" si="24"/>
        <v/>
      </c>
      <c r="BB52" s="24" t="str">
        <f t="shared" si="25"/>
        <v/>
      </c>
      <c r="BC52" s="24" t="str">
        <f t="shared" si="26"/>
        <v/>
      </c>
      <c r="BM52" s="31">
        <f t="shared" si="27"/>
        <v>0</v>
      </c>
      <c r="BN52" s="31">
        <f t="shared" si="28"/>
        <v>0</v>
      </c>
      <c r="BO52" s="31" t="str">
        <f t="shared" si="29"/>
        <v/>
      </c>
      <c r="BP52" s="31" t="str">
        <f t="shared" si="30"/>
        <v/>
      </c>
      <c r="BQ52" s="31" t="str">
        <f t="shared" si="31"/>
        <v/>
      </c>
      <c r="BR52" s="31" t="str">
        <f t="shared" si="32"/>
        <v/>
      </c>
      <c r="BS52" s="31" t="str">
        <f t="shared" si="33"/>
        <v/>
      </c>
      <c r="BT52" s="31" t="str">
        <f t="shared" si="34"/>
        <v/>
      </c>
      <c r="BU52" s="31" t="str">
        <f t="shared" si="35"/>
        <v/>
      </c>
    </row>
    <row r="53" spans="11:73" x14ac:dyDescent="0.3">
      <c r="K53" s="10">
        <f t="shared" si="0"/>
        <v>0</v>
      </c>
      <c r="L53" s="10">
        <f t="shared" si="1"/>
        <v>0</v>
      </c>
      <c r="M53" s="10" t="str">
        <f t="shared" si="2"/>
        <v/>
      </c>
      <c r="N53" s="10" t="str">
        <f t="shared" si="3"/>
        <v/>
      </c>
      <c r="O53" s="10" t="str">
        <f t="shared" si="4"/>
        <v/>
      </c>
      <c r="P53" s="10" t="str">
        <f t="shared" si="5"/>
        <v/>
      </c>
      <c r="Q53" s="10" t="str">
        <f t="shared" si="6"/>
        <v/>
      </c>
      <c r="R53" s="10" t="str">
        <f t="shared" si="7"/>
        <v/>
      </c>
      <c r="S53" s="10" t="str">
        <f t="shared" si="8"/>
        <v/>
      </c>
      <c r="AC53" s="17">
        <f t="shared" si="9"/>
        <v>0</v>
      </c>
      <c r="AD53" s="17">
        <f t="shared" si="10"/>
        <v>0</v>
      </c>
      <c r="AE53" s="32" t="str">
        <f t="shared" si="11"/>
        <v/>
      </c>
      <c r="AF53" s="32" t="str">
        <f t="shared" si="12"/>
        <v/>
      </c>
      <c r="AG53" s="32" t="str">
        <f t="shared" si="13"/>
        <v/>
      </c>
      <c r="AH53" s="32" t="str">
        <f t="shared" si="14"/>
        <v/>
      </c>
      <c r="AI53" s="32" t="str">
        <f t="shared" si="15"/>
        <v/>
      </c>
      <c r="AJ53" s="32" t="str">
        <f t="shared" si="16"/>
        <v/>
      </c>
      <c r="AK53" s="32" t="str">
        <f t="shared" si="17"/>
        <v/>
      </c>
      <c r="AU53" s="24">
        <f t="shared" si="18"/>
        <v>0</v>
      </c>
      <c r="AV53" s="24">
        <f t="shared" si="19"/>
        <v>0</v>
      </c>
      <c r="AW53" s="24" t="str">
        <f t="shared" si="20"/>
        <v/>
      </c>
      <c r="AX53" s="24" t="str">
        <f t="shared" si="21"/>
        <v/>
      </c>
      <c r="AY53" s="24" t="str">
        <f t="shared" si="22"/>
        <v/>
      </c>
      <c r="AZ53" s="24" t="str">
        <f t="shared" si="23"/>
        <v/>
      </c>
      <c r="BA53" s="24" t="str">
        <f t="shared" si="24"/>
        <v/>
      </c>
      <c r="BB53" s="24" t="str">
        <f t="shared" si="25"/>
        <v/>
      </c>
      <c r="BC53" s="24" t="str">
        <f t="shared" si="26"/>
        <v/>
      </c>
      <c r="BM53" s="31">
        <f t="shared" si="27"/>
        <v>0</v>
      </c>
      <c r="BN53" s="31">
        <f t="shared" si="28"/>
        <v>0</v>
      </c>
      <c r="BO53" s="31" t="str">
        <f t="shared" si="29"/>
        <v/>
      </c>
      <c r="BP53" s="31" t="str">
        <f t="shared" si="30"/>
        <v/>
      </c>
      <c r="BQ53" s="31" t="str">
        <f t="shared" si="31"/>
        <v/>
      </c>
      <c r="BR53" s="31" t="str">
        <f t="shared" si="32"/>
        <v/>
      </c>
      <c r="BS53" s="31" t="str">
        <f t="shared" si="33"/>
        <v/>
      </c>
      <c r="BT53" s="31" t="str">
        <f t="shared" si="34"/>
        <v/>
      </c>
      <c r="BU53" s="31" t="str">
        <f t="shared" si="35"/>
        <v/>
      </c>
    </row>
    <row r="54" spans="11:73" x14ac:dyDescent="0.3">
      <c r="K54" s="10">
        <f t="shared" si="0"/>
        <v>0</v>
      </c>
      <c r="L54" s="10">
        <f t="shared" si="1"/>
        <v>0</v>
      </c>
      <c r="M54" s="10" t="str">
        <f t="shared" si="2"/>
        <v/>
      </c>
      <c r="N54" s="10" t="str">
        <f t="shared" si="3"/>
        <v/>
      </c>
      <c r="O54" s="10" t="str">
        <f t="shared" si="4"/>
        <v/>
      </c>
      <c r="P54" s="10" t="str">
        <f t="shared" si="5"/>
        <v/>
      </c>
      <c r="Q54" s="10" t="str">
        <f t="shared" si="6"/>
        <v/>
      </c>
      <c r="R54" s="10" t="str">
        <f t="shared" si="7"/>
        <v/>
      </c>
      <c r="S54" s="10" t="str">
        <f t="shared" si="8"/>
        <v/>
      </c>
      <c r="AC54" s="17">
        <f t="shared" si="9"/>
        <v>0</v>
      </c>
      <c r="AD54" s="17">
        <f t="shared" si="10"/>
        <v>0</v>
      </c>
      <c r="AE54" s="32" t="str">
        <f t="shared" si="11"/>
        <v/>
      </c>
      <c r="AF54" s="32" t="str">
        <f t="shared" si="12"/>
        <v/>
      </c>
      <c r="AG54" s="32" t="str">
        <f t="shared" si="13"/>
        <v/>
      </c>
      <c r="AH54" s="32" t="str">
        <f t="shared" si="14"/>
        <v/>
      </c>
      <c r="AI54" s="32" t="str">
        <f t="shared" si="15"/>
        <v/>
      </c>
      <c r="AJ54" s="32" t="str">
        <f t="shared" si="16"/>
        <v/>
      </c>
      <c r="AK54" s="32" t="str">
        <f t="shared" si="17"/>
        <v/>
      </c>
      <c r="AU54" s="24">
        <f t="shared" si="18"/>
        <v>0</v>
      </c>
      <c r="AV54" s="24">
        <f t="shared" si="19"/>
        <v>0</v>
      </c>
      <c r="AW54" s="24" t="str">
        <f t="shared" si="20"/>
        <v/>
      </c>
      <c r="AX54" s="24" t="str">
        <f t="shared" si="21"/>
        <v/>
      </c>
      <c r="AY54" s="24" t="str">
        <f t="shared" si="22"/>
        <v/>
      </c>
      <c r="AZ54" s="24" t="str">
        <f t="shared" si="23"/>
        <v/>
      </c>
      <c r="BA54" s="24" t="str">
        <f t="shared" si="24"/>
        <v/>
      </c>
      <c r="BB54" s="24" t="str">
        <f t="shared" si="25"/>
        <v/>
      </c>
      <c r="BC54" s="24" t="str">
        <f t="shared" si="26"/>
        <v/>
      </c>
      <c r="BM54" s="31">
        <f t="shared" si="27"/>
        <v>0</v>
      </c>
      <c r="BN54" s="31">
        <f t="shared" si="28"/>
        <v>0</v>
      </c>
      <c r="BO54" s="31" t="str">
        <f t="shared" si="29"/>
        <v/>
      </c>
      <c r="BP54" s="31" t="str">
        <f t="shared" si="30"/>
        <v/>
      </c>
      <c r="BQ54" s="31" t="str">
        <f t="shared" si="31"/>
        <v/>
      </c>
      <c r="BR54" s="31" t="str">
        <f t="shared" si="32"/>
        <v/>
      </c>
      <c r="BS54" s="31" t="str">
        <f t="shared" si="33"/>
        <v/>
      </c>
      <c r="BT54" s="31" t="str">
        <f t="shared" si="34"/>
        <v/>
      </c>
      <c r="BU54" s="31" t="str">
        <f t="shared" si="35"/>
        <v/>
      </c>
    </row>
    <row r="55" spans="11:73" x14ac:dyDescent="0.3">
      <c r="K55" s="10">
        <f t="shared" si="0"/>
        <v>0</v>
      </c>
      <c r="L55" s="10">
        <f t="shared" si="1"/>
        <v>0</v>
      </c>
      <c r="M55" s="10" t="str">
        <f t="shared" si="2"/>
        <v/>
      </c>
      <c r="N55" s="10" t="str">
        <f t="shared" si="3"/>
        <v/>
      </c>
      <c r="O55" s="10" t="str">
        <f t="shared" si="4"/>
        <v/>
      </c>
      <c r="P55" s="10" t="str">
        <f t="shared" si="5"/>
        <v/>
      </c>
      <c r="Q55" s="10" t="str">
        <f t="shared" si="6"/>
        <v/>
      </c>
      <c r="R55" s="10" t="str">
        <f t="shared" si="7"/>
        <v/>
      </c>
      <c r="S55" s="10" t="str">
        <f t="shared" si="8"/>
        <v/>
      </c>
      <c r="AC55" s="17">
        <f t="shared" si="9"/>
        <v>0</v>
      </c>
      <c r="AD55" s="17">
        <f t="shared" si="10"/>
        <v>0</v>
      </c>
      <c r="AE55" s="32" t="str">
        <f t="shared" si="11"/>
        <v/>
      </c>
      <c r="AF55" s="32" t="str">
        <f t="shared" si="12"/>
        <v/>
      </c>
      <c r="AG55" s="32" t="str">
        <f t="shared" si="13"/>
        <v/>
      </c>
      <c r="AH55" s="32" t="str">
        <f t="shared" si="14"/>
        <v/>
      </c>
      <c r="AI55" s="32" t="str">
        <f t="shared" si="15"/>
        <v/>
      </c>
      <c r="AJ55" s="32" t="str">
        <f t="shared" si="16"/>
        <v/>
      </c>
      <c r="AK55" s="32" t="str">
        <f t="shared" si="17"/>
        <v/>
      </c>
      <c r="AU55" s="24">
        <f t="shared" si="18"/>
        <v>0</v>
      </c>
      <c r="AV55" s="24">
        <f t="shared" si="19"/>
        <v>0</v>
      </c>
      <c r="AW55" s="24" t="str">
        <f t="shared" si="20"/>
        <v/>
      </c>
      <c r="AX55" s="24" t="str">
        <f t="shared" si="21"/>
        <v/>
      </c>
      <c r="AY55" s="24" t="str">
        <f t="shared" si="22"/>
        <v/>
      </c>
      <c r="AZ55" s="24" t="str">
        <f t="shared" si="23"/>
        <v/>
      </c>
      <c r="BA55" s="24" t="str">
        <f t="shared" si="24"/>
        <v/>
      </c>
      <c r="BB55" s="24" t="str">
        <f t="shared" si="25"/>
        <v/>
      </c>
      <c r="BC55" s="24" t="str">
        <f t="shared" si="26"/>
        <v/>
      </c>
      <c r="BM55" s="31">
        <f t="shared" si="27"/>
        <v>0</v>
      </c>
      <c r="BN55" s="31">
        <f t="shared" si="28"/>
        <v>0</v>
      </c>
      <c r="BO55" s="31" t="str">
        <f t="shared" si="29"/>
        <v/>
      </c>
      <c r="BP55" s="31" t="str">
        <f t="shared" si="30"/>
        <v/>
      </c>
      <c r="BQ55" s="31" t="str">
        <f t="shared" si="31"/>
        <v/>
      </c>
      <c r="BR55" s="31" t="str">
        <f t="shared" si="32"/>
        <v/>
      </c>
      <c r="BS55" s="31" t="str">
        <f t="shared" si="33"/>
        <v/>
      </c>
      <c r="BT55" s="31" t="str">
        <f t="shared" si="34"/>
        <v/>
      </c>
      <c r="BU55" s="31" t="str">
        <f t="shared" si="35"/>
        <v/>
      </c>
    </row>
    <row r="56" spans="11:73" x14ac:dyDescent="0.3">
      <c r="K56" s="10">
        <f t="shared" si="0"/>
        <v>0</v>
      </c>
      <c r="L56" s="10">
        <f t="shared" si="1"/>
        <v>0</v>
      </c>
      <c r="M56" s="10" t="str">
        <f t="shared" si="2"/>
        <v/>
      </c>
      <c r="N56" s="10" t="str">
        <f t="shared" si="3"/>
        <v/>
      </c>
      <c r="O56" s="10" t="str">
        <f t="shared" si="4"/>
        <v/>
      </c>
      <c r="P56" s="10" t="str">
        <f t="shared" si="5"/>
        <v/>
      </c>
      <c r="Q56" s="10" t="str">
        <f t="shared" si="6"/>
        <v/>
      </c>
      <c r="R56" s="10" t="str">
        <f t="shared" si="7"/>
        <v/>
      </c>
      <c r="S56" s="10" t="str">
        <f t="shared" si="8"/>
        <v/>
      </c>
      <c r="AC56" s="17">
        <f t="shared" si="9"/>
        <v>0</v>
      </c>
      <c r="AD56" s="17">
        <f t="shared" si="10"/>
        <v>0</v>
      </c>
      <c r="AE56" s="32" t="str">
        <f t="shared" si="11"/>
        <v/>
      </c>
      <c r="AF56" s="32" t="str">
        <f t="shared" si="12"/>
        <v/>
      </c>
      <c r="AG56" s="32" t="str">
        <f t="shared" si="13"/>
        <v/>
      </c>
      <c r="AH56" s="32" t="str">
        <f t="shared" si="14"/>
        <v/>
      </c>
      <c r="AI56" s="32" t="str">
        <f t="shared" si="15"/>
        <v/>
      </c>
      <c r="AJ56" s="32" t="str">
        <f t="shared" si="16"/>
        <v/>
      </c>
      <c r="AK56" s="32" t="str">
        <f t="shared" si="17"/>
        <v/>
      </c>
      <c r="AU56" s="24">
        <f t="shared" si="18"/>
        <v>0</v>
      </c>
      <c r="AV56" s="24">
        <f t="shared" si="19"/>
        <v>0</v>
      </c>
      <c r="AW56" s="24" t="str">
        <f t="shared" si="20"/>
        <v/>
      </c>
      <c r="AX56" s="24" t="str">
        <f t="shared" si="21"/>
        <v/>
      </c>
      <c r="AY56" s="24" t="str">
        <f t="shared" si="22"/>
        <v/>
      </c>
      <c r="AZ56" s="24" t="str">
        <f t="shared" si="23"/>
        <v/>
      </c>
      <c r="BA56" s="24" t="str">
        <f t="shared" si="24"/>
        <v/>
      </c>
      <c r="BB56" s="24" t="str">
        <f t="shared" si="25"/>
        <v/>
      </c>
      <c r="BC56" s="24" t="str">
        <f t="shared" si="26"/>
        <v/>
      </c>
      <c r="BM56" s="31">
        <f t="shared" si="27"/>
        <v>0</v>
      </c>
      <c r="BN56" s="31">
        <f t="shared" si="28"/>
        <v>0</v>
      </c>
      <c r="BO56" s="31" t="str">
        <f t="shared" si="29"/>
        <v/>
      </c>
      <c r="BP56" s="31" t="str">
        <f t="shared" si="30"/>
        <v/>
      </c>
      <c r="BQ56" s="31" t="str">
        <f t="shared" si="31"/>
        <v/>
      </c>
      <c r="BR56" s="31" t="str">
        <f t="shared" si="32"/>
        <v/>
      </c>
      <c r="BS56" s="31" t="str">
        <f t="shared" si="33"/>
        <v/>
      </c>
      <c r="BT56" s="31" t="str">
        <f t="shared" si="34"/>
        <v/>
      </c>
      <c r="BU56" s="31" t="str">
        <f t="shared" si="35"/>
        <v/>
      </c>
    </row>
    <row r="57" spans="11:73" x14ac:dyDescent="0.3">
      <c r="K57" s="10">
        <f t="shared" si="0"/>
        <v>0</v>
      </c>
      <c r="L57" s="10">
        <f t="shared" si="1"/>
        <v>0</v>
      </c>
      <c r="M57" s="10" t="str">
        <f t="shared" si="2"/>
        <v/>
      </c>
      <c r="N57" s="10" t="str">
        <f t="shared" si="3"/>
        <v/>
      </c>
      <c r="O57" s="10" t="str">
        <f t="shared" si="4"/>
        <v/>
      </c>
      <c r="P57" s="10" t="str">
        <f t="shared" si="5"/>
        <v/>
      </c>
      <c r="Q57" s="10" t="str">
        <f t="shared" si="6"/>
        <v/>
      </c>
      <c r="R57" s="10" t="str">
        <f t="shared" si="7"/>
        <v/>
      </c>
      <c r="S57" s="10" t="str">
        <f t="shared" si="8"/>
        <v/>
      </c>
      <c r="AC57" s="17">
        <f t="shared" si="9"/>
        <v>0</v>
      </c>
      <c r="AD57" s="17">
        <f t="shared" si="10"/>
        <v>0</v>
      </c>
      <c r="AE57" s="32" t="str">
        <f t="shared" si="11"/>
        <v/>
      </c>
      <c r="AF57" s="32" t="str">
        <f t="shared" si="12"/>
        <v/>
      </c>
      <c r="AG57" s="32" t="str">
        <f t="shared" si="13"/>
        <v/>
      </c>
      <c r="AH57" s="32" t="str">
        <f t="shared" si="14"/>
        <v/>
      </c>
      <c r="AI57" s="32" t="str">
        <f t="shared" si="15"/>
        <v/>
      </c>
      <c r="AJ57" s="32" t="str">
        <f t="shared" si="16"/>
        <v/>
      </c>
      <c r="AK57" s="32" t="str">
        <f t="shared" si="17"/>
        <v/>
      </c>
      <c r="AU57" s="24">
        <f t="shared" si="18"/>
        <v>0</v>
      </c>
      <c r="AV57" s="24">
        <f t="shared" si="19"/>
        <v>0</v>
      </c>
      <c r="AW57" s="24" t="str">
        <f t="shared" si="20"/>
        <v/>
      </c>
      <c r="AX57" s="24" t="str">
        <f t="shared" si="21"/>
        <v/>
      </c>
      <c r="AY57" s="24" t="str">
        <f t="shared" si="22"/>
        <v/>
      </c>
      <c r="AZ57" s="24" t="str">
        <f t="shared" si="23"/>
        <v/>
      </c>
      <c r="BA57" s="24" t="str">
        <f t="shared" si="24"/>
        <v/>
      </c>
      <c r="BB57" s="24" t="str">
        <f t="shared" si="25"/>
        <v/>
      </c>
      <c r="BC57" s="24" t="str">
        <f t="shared" si="26"/>
        <v/>
      </c>
      <c r="BM57" s="31">
        <f t="shared" si="27"/>
        <v>0</v>
      </c>
      <c r="BN57" s="31">
        <f t="shared" si="28"/>
        <v>0</v>
      </c>
      <c r="BO57" s="31" t="str">
        <f t="shared" si="29"/>
        <v/>
      </c>
      <c r="BP57" s="31" t="str">
        <f t="shared" si="30"/>
        <v/>
      </c>
      <c r="BQ57" s="31" t="str">
        <f t="shared" si="31"/>
        <v/>
      </c>
      <c r="BR57" s="31" t="str">
        <f t="shared" si="32"/>
        <v/>
      </c>
      <c r="BS57" s="31" t="str">
        <f t="shared" si="33"/>
        <v/>
      </c>
      <c r="BT57" s="31" t="str">
        <f t="shared" si="34"/>
        <v/>
      </c>
      <c r="BU57" s="31" t="str">
        <f t="shared" si="35"/>
        <v/>
      </c>
    </row>
    <row r="58" spans="11:73" x14ac:dyDescent="0.3">
      <c r="K58" s="10">
        <f t="shared" si="0"/>
        <v>0</v>
      </c>
      <c r="L58" s="10">
        <f t="shared" si="1"/>
        <v>0</v>
      </c>
      <c r="M58" s="10" t="str">
        <f t="shared" si="2"/>
        <v/>
      </c>
      <c r="N58" s="10" t="str">
        <f t="shared" si="3"/>
        <v/>
      </c>
      <c r="O58" s="10" t="str">
        <f t="shared" si="4"/>
        <v/>
      </c>
      <c r="P58" s="10" t="str">
        <f t="shared" si="5"/>
        <v/>
      </c>
      <c r="Q58" s="10" t="str">
        <f t="shared" si="6"/>
        <v/>
      </c>
      <c r="R58" s="10" t="str">
        <f t="shared" si="7"/>
        <v/>
      </c>
      <c r="S58" s="10" t="str">
        <f t="shared" si="8"/>
        <v/>
      </c>
      <c r="AC58" s="17">
        <f t="shared" si="9"/>
        <v>0</v>
      </c>
      <c r="AD58" s="17">
        <f t="shared" si="10"/>
        <v>0</v>
      </c>
      <c r="AE58" s="32" t="str">
        <f t="shared" si="11"/>
        <v/>
      </c>
      <c r="AF58" s="32" t="str">
        <f t="shared" si="12"/>
        <v/>
      </c>
      <c r="AG58" s="32" t="str">
        <f t="shared" si="13"/>
        <v/>
      </c>
      <c r="AH58" s="32" t="str">
        <f t="shared" si="14"/>
        <v/>
      </c>
      <c r="AI58" s="32" t="str">
        <f t="shared" si="15"/>
        <v/>
      </c>
      <c r="AJ58" s="32" t="str">
        <f t="shared" si="16"/>
        <v/>
      </c>
      <c r="AK58" s="32" t="str">
        <f t="shared" si="17"/>
        <v/>
      </c>
      <c r="AU58" s="24">
        <f t="shared" si="18"/>
        <v>0</v>
      </c>
      <c r="AV58" s="24">
        <f t="shared" si="19"/>
        <v>0</v>
      </c>
      <c r="AW58" s="24" t="str">
        <f t="shared" si="20"/>
        <v/>
      </c>
      <c r="AX58" s="24" t="str">
        <f t="shared" si="21"/>
        <v/>
      </c>
      <c r="AY58" s="24" t="str">
        <f t="shared" si="22"/>
        <v/>
      </c>
      <c r="AZ58" s="24" t="str">
        <f t="shared" si="23"/>
        <v/>
      </c>
      <c r="BA58" s="24" t="str">
        <f t="shared" si="24"/>
        <v/>
      </c>
      <c r="BB58" s="24" t="str">
        <f t="shared" si="25"/>
        <v/>
      </c>
      <c r="BC58" s="24" t="str">
        <f t="shared" si="26"/>
        <v/>
      </c>
      <c r="BM58" s="31">
        <f t="shared" si="27"/>
        <v>0</v>
      </c>
      <c r="BN58" s="31">
        <f t="shared" si="28"/>
        <v>0</v>
      </c>
      <c r="BO58" s="31" t="str">
        <f t="shared" si="29"/>
        <v/>
      </c>
      <c r="BP58" s="31" t="str">
        <f t="shared" si="30"/>
        <v/>
      </c>
      <c r="BQ58" s="31" t="str">
        <f t="shared" si="31"/>
        <v/>
      </c>
      <c r="BR58" s="31" t="str">
        <f t="shared" si="32"/>
        <v/>
      </c>
      <c r="BS58" s="31" t="str">
        <f t="shared" si="33"/>
        <v/>
      </c>
      <c r="BT58" s="31" t="str">
        <f t="shared" si="34"/>
        <v/>
      </c>
      <c r="BU58" s="31" t="str">
        <f t="shared" si="35"/>
        <v/>
      </c>
    </row>
    <row r="59" spans="11:73" x14ac:dyDescent="0.3">
      <c r="K59" s="10">
        <f t="shared" si="0"/>
        <v>0</v>
      </c>
      <c r="L59" s="10">
        <f t="shared" si="1"/>
        <v>0</v>
      </c>
      <c r="M59" s="10" t="str">
        <f t="shared" si="2"/>
        <v/>
      </c>
      <c r="N59" s="10" t="str">
        <f t="shared" si="3"/>
        <v/>
      </c>
      <c r="O59" s="10" t="str">
        <f t="shared" si="4"/>
        <v/>
      </c>
      <c r="P59" s="10" t="str">
        <f t="shared" si="5"/>
        <v/>
      </c>
      <c r="Q59" s="10" t="str">
        <f t="shared" si="6"/>
        <v/>
      </c>
      <c r="R59" s="10" t="str">
        <f t="shared" si="7"/>
        <v/>
      </c>
      <c r="S59" s="10" t="str">
        <f t="shared" si="8"/>
        <v/>
      </c>
      <c r="AC59" s="17">
        <f t="shared" si="9"/>
        <v>0</v>
      </c>
      <c r="AD59" s="17">
        <f t="shared" si="10"/>
        <v>0</v>
      </c>
      <c r="AE59" s="32" t="str">
        <f t="shared" si="11"/>
        <v/>
      </c>
      <c r="AF59" s="32" t="str">
        <f t="shared" si="12"/>
        <v/>
      </c>
      <c r="AG59" s="32" t="str">
        <f t="shared" si="13"/>
        <v/>
      </c>
      <c r="AH59" s="32" t="str">
        <f t="shared" si="14"/>
        <v/>
      </c>
      <c r="AI59" s="32" t="str">
        <f t="shared" si="15"/>
        <v/>
      </c>
      <c r="AJ59" s="32" t="str">
        <f t="shared" si="16"/>
        <v/>
      </c>
      <c r="AK59" s="32" t="str">
        <f t="shared" si="17"/>
        <v/>
      </c>
      <c r="AU59" s="24">
        <f t="shared" si="18"/>
        <v>0</v>
      </c>
      <c r="AV59" s="24">
        <f t="shared" si="19"/>
        <v>0</v>
      </c>
      <c r="AW59" s="24" t="str">
        <f t="shared" si="20"/>
        <v/>
      </c>
      <c r="AX59" s="24" t="str">
        <f t="shared" si="21"/>
        <v/>
      </c>
      <c r="AY59" s="24" t="str">
        <f t="shared" si="22"/>
        <v/>
      </c>
      <c r="AZ59" s="24" t="str">
        <f t="shared" si="23"/>
        <v/>
      </c>
      <c r="BA59" s="24" t="str">
        <f t="shared" si="24"/>
        <v/>
      </c>
      <c r="BB59" s="24" t="str">
        <f t="shared" si="25"/>
        <v/>
      </c>
      <c r="BC59" s="24" t="str">
        <f t="shared" si="26"/>
        <v/>
      </c>
      <c r="BM59" s="31">
        <f t="shared" si="27"/>
        <v>0</v>
      </c>
      <c r="BN59" s="31">
        <f t="shared" si="28"/>
        <v>0</v>
      </c>
      <c r="BO59" s="31" t="str">
        <f t="shared" si="29"/>
        <v/>
      </c>
      <c r="BP59" s="31" t="str">
        <f t="shared" si="30"/>
        <v/>
      </c>
      <c r="BQ59" s="31" t="str">
        <f t="shared" si="31"/>
        <v/>
      </c>
      <c r="BR59" s="31" t="str">
        <f t="shared" si="32"/>
        <v/>
      </c>
      <c r="BS59" s="31" t="str">
        <f t="shared" si="33"/>
        <v/>
      </c>
      <c r="BT59" s="31" t="str">
        <f t="shared" si="34"/>
        <v/>
      </c>
      <c r="BU59" s="31" t="str">
        <f t="shared" si="35"/>
        <v/>
      </c>
    </row>
    <row r="60" spans="11:73" x14ac:dyDescent="0.3">
      <c r="K60" s="10">
        <f t="shared" si="0"/>
        <v>0</v>
      </c>
      <c r="L60" s="10">
        <f t="shared" si="1"/>
        <v>0</v>
      </c>
      <c r="M60" s="10" t="str">
        <f t="shared" si="2"/>
        <v/>
      </c>
      <c r="N60" s="10" t="str">
        <f t="shared" si="3"/>
        <v/>
      </c>
      <c r="O60" s="10" t="str">
        <f t="shared" si="4"/>
        <v/>
      </c>
      <c r="P60" s="10" t="str">
        <f t="shared" si="5"/>
        <v/>
      </c>
      <c r="Q60" s="10" t="str">
        <f t="shared" si="6"/>
        <v/>
      </c>
      <c r="R60" s="10" t="str">
        <f t="shared" si="7"/>
        <v/>
      </c>
      <c r="S60" s="10" t="str">
        <f t="shared" si="8"/>
        <v/>
      </c>
      <c r="AC60" s="17">
        <f t="shared" si="9"/>
        <v>0</v>
      </c>
      <c r="AD60" s="17">
        <f t="shared" si="10"/>
        <v>0</v>
      </c>
      <c r="AE60" s="32" t="str">
        <f t="shared" si="11"/>
        <v/>
      </c>
      <c r="AF60" s="32" t="str">
        <f t="shared" si="12"/>
        <v/>
      </c>
      <c r="AG60" s="32" t="str">
        <f t="shared" si="13"/>
        <v/>
      </c>
      <c r="AH60" s="32" t="str">
        <f t="shared" si="14"/>
        <v/>
      </c>
      <c r="AI60" s="32" t="str">
        <f t="shared" si="15"/>
        <v/>
      </c>
      <c r="AJ60" s="32" t="str">
        <f t="shared" si="16"/>
        <v/>
      </c>
      <c r="AK60" s="32" t="str">
        <f t="shared" si="17"/>
        <v/>
      </c>
      <c r="AU60" s="24">
        <f t="shared" si="18"/>
        <v>0</v>
      </c>
      <c r="AV60" s="24">
        <f t="shared" si="19"/>
        <v>0</v>
      </c>
      <c r="AW60" s="24" t="str">
        <f t="shared" si="20"/>
        <v/>
      </c>
      <c r="AX60" s="24" t="str">
        <f t="shared" si="21"/>
        <v/>
      </c>
      <c r="AY60" s="24" t="str">
        <f t="shared" si="22"/>
        <v/>
      </c>
      <c r="AZ60" s="24" t="str">
        <f t="shared" si="23"/>
        <v/>
      </c>
      <c r="BA60" s="24" t="str">
        <f t="shared" si="24"/>
        <v/>
      </c>
      <c r="BB60" s="24" t="str">
        <f t="shared" si="25"/>
        <v/>
      </c>
      <c r="BC60" s="24" t="str">
        <f t="shared" si="26"/>
        <v/>
      </c>
      <c r="BM60" s="31">
        <f t="shared" si="27"/>
        <v>0</v>
      </c>
      <c r="BN60" s="31">
        <f t="shared" si="28"/>
        <v>0</v>
      </c>
      <c r="BO60" s="31" t="str">
        <f t="shared" si="29"/>
        <v/>
      </c>
      <c r="BP60" s="31" t="str">
        <f t="shared" si="30"/>
        <v/>
      </c>
      <c r="BQ60" s="31" t="str">
        <f t="shared" si="31"/>
        <v/>
      </c>
      <c r="BR60" s="31" t="str">
        <f t="shared" si="32"/>
        <v/>
      </c>
      <c r="BS60" s="31" t="str">
        <f t="shared" si="33"/>
        <v/>
      </c>
      <c r="BT60" s="31" t="str">
        <f t="shared" si="34"/>
        <v/>
      </c>
      <c r="BU60" s="31" t="str">
        <f t="shared" si="35"/>
        <v/>
      </c>
    </row>
    <row r="61" spans="11:73" x14ac:dyDescent="0.3">
      <c r="K61" s="10">
        <f t="shared" si="0"/>
        <v>0</v>
      </c>
      <c r="L61" s="10">
        <f t="shared" si="1"/>
        <v>0</v>
      </c>
      <c r="M61" s="10" t="str">
        <f t="shared" si="2"/>
        <v/>
      </c>
      <c r="N61" s="10" t="str">
        <f t="shared" si="3"/>
        <v/>
      </c>
      <c r="O61" s="10" t="str">
        <f t="shared" si="4"/>
        <v/>
      </c>
      <c r="P61" s="10" t="str">
        <f t="shared" si="5"/>
        <v/>
      </c>
      <c r="Q61" s="10" t="str">
        <f t="shared" si="6"/>
        <v/>
      </c>
      <c r="R61" s="10" t="str">
        <f t="shared" si="7"/>
        <v/>
      </c>
      <c r="S61" s="10" t="str">
        <f t="shared" si="8"/>
        <v/>
      </c>
      <c r="AC61" s="17">
        <f t="shared" si="9"/>
        <v>0</v>
      </c>
      <c r="AD61" s="17">
        <f t="shared" si="10"/>
        <v>0</v>
      </c>
      <c r="AE61" s="32" t="str">
        <f t="shared" si="11"/>
        <v/>
      </c>
      <c r="AF61" s="32" t="str">
        <f t="shared" si="12"/>
        <v/>
      </c>
      <c r="AG61" s="32" t="str">
        <f t="shared" si="13"/>
        <v/>
      </c>
      <c r="AH61" s="32" t="str">
        <f t="shared" si="14"/>
        <v/>
      </c>
      <c r="AI61" s="32" t="str">
        <f t="shared" si="15"/>
        <v/>
      </c>
      <c r="AJ61" s="32" t="str">
        <f t="shared" si="16"/>
        <v/>
      </c>
      <c r="AK61" s="32" t="str">
        <f t="shared" si="17"/>
        <v/>
      </c>
      <c r="AU61" s="24">
        <f t="shared" si="18"/>
        <v>0</v>
      </c>
      <c r="AV61" s="24">
        <f t="shared" si="19"/>
        <v>0</v>
      </c>
      <c r="AW61" s="24" t="str">
        <f t="shared" si="20"/>
        <v/>
      </c>
      <c r="AX61" s="24" t="str">
        <f t="shared" si="21"/>
        <v/>
      </c>
      <c r="AY61" s="24" t="str">
        <f t="shared" si="22"/>
        <v/>
      </c>
      <c r="AZ61" s="24" t="str">
        <f t="shared" si="23"/>
        <v/>
      </c>
      <c r="BA61" s="24" t="str">
        <f t="shared" si="24"/>
        <v/>
      </c>
      <c r="BB61" s="24" t="str">
        <f t="shared" si="25"/>
        <v/>
      </c>
      <c r="BC61" s="24" t="str">
        <f t="shared" si="26"/>
        <v/>
      </c>
      <c r="BM61" s="31">
        <f t="shared" si="27"/>
        <v>0</v>
      </c>
      <c r="BN61" s="31">
        <f t="shared" si="28"/>
        <v>0</v>
      </c>
      <c r="BO61" s="31" t="str">
        <f t="shared" si="29"/>
        <v/>
      </c>
      <c r="BP61" s="31" t="str">
        <f t="shared" si="30"/>
        <v/>
      </c>
      <c r="BQ61" s="31" t="str">
        <f t="shared" si="31"/>
        <v/>
      </c>
      <c r="BR61" s="31" t="str">
        <f t="shared" si="32"/>
        <v/>
      </c>
      <c r="BS61" s="31" t="str">
        <f t="shared" si="33"/>
        <v/>
      </c>
      <c r="BT61" s="31" t="str">
        <f t="shared" si="34"/>
        <v/>
      </c>
      <c r="BU61" s="31" t="str">
        <f t="shared" si="35"/>
        <v/>
      </c>
    </row>
    <row r="62" spans="11:73" x14ac:dyDescent="0.3">
      <c r="K62" s="10">
        <f t="shared" si="0"/>
        <v>0</v>
      </c>
      <c r="L62" s="10">
        <f t="shared" si="1"/>
        <v>0</v>
      </c>
      <c r="M62" s="10" t="str">
        <f t="shared" si="2"/>
        <v/>
      </c>
      <c r="N62" s="10" t="str">
        <f t="shared" si="3"/>
        <v/>
      </c>
      <c r="O62" s="10" t="str">
        <f t="shared" si="4"/>
        <v/>
      </c>
      <c r="P62" s="10" t="str">
        <f t="shared" si="5"/>
        <v/>
      </c>
      <c r="Q62" s="10" t="str">
        <f t="shared" si="6"/>
        <v/>
      </c>
      <c r="R62" s="10" t="str">
        <f t="shared" si="7"/>
        <v/>
      </c>
      <c r="S62" s="10" t="str">
        <f t="shared" si="8"/>
        <v/>
      </c>
      <c r="AC62" s="17">
        <f t="shared" si="9"/>
        <v>0</v>
      </c>
      <c r="AD62" s="17">
        <f t="shared" si="10"/>
        <v>0</v>
      </c>
      <c r="AE62" s="32" t="str">
        <f t="shared" si="11"/>
        <v/>
      </c>
      <c r="AF62" s="32" t="str">
        <f t="shared" si="12"/>
        <v/>
      </c>
      <c r="AG62" s="32" t="str">
        <f t="shared" si="13"/>
        <v/>
      </c>
      <c r="AH62" s="32" t="str">
        <f t="shared" si="14"/>
        <v/>
      </c>
      <c r="AI62" s="32" t="str">
        <f t="shared" si="15"/>
        <v/>
      </c>
      <c r="AJ62" s="32" t="str">
        <f t="shared" si="16"/>
        <v/>
      </c>
      <c r="AK62" s="32" t="str">
        <f t="shared" si="17"/>
        <v/>
      </c>
      <c r="AU62" s="24">
        <f t="shared" si="18"/>
        <v>0</v>
      </c>
      <c r="AV62" s="24">
        <f t="shared" si="19"/>
        <v>0</v>
      </c>
      <c r="AW62" s="24" t="str">
        <f t="shared" si="20"/>
        <v/>
      </c>
      <c r="AX62" s="24" t="str">
        <f t="shared" si="21"/>
        <v/>
      </c>
      <c r="AY62" s="24" t="str">
        <f t="shared" si="22"/>
        <v/>
      </c>
      <c r="AZ62" s="24" t="str">
        <f t="shared" si="23"/>
        <v/>
      </c>
      <c r="BA62" s="24" t="str">
        <f t="shared" si="24"/>
        <v/>
      </c>
      <c r="BB62" s="24" t="str">
        <f t="shared" si="25"/>
        <v/>
      </c>
      <c r="BC62" s="24" t="str">
        <f t="shared" si="26"/>
        <v/>
      </c>
      <c r="BM62" s="31">
        <f t="shared" si="27"/>
        <v>0</v>
      </c>
      <c r="BN62" s="31">
        <f t="shared" si="28"/>
        <v>0</v>
      </c>
      <c r="BO62" s="31" t="str">
        <f t="shared" si="29"/>
        <v/>
      </c>
      <c r="BP62" s="31" t="str">
        <f t="shared" si="30"/>
        <v/>
      </c>
      <c r="BQ62" s="31" t="str">
        <f t="shared" si="31"/>
        <v/>
      </c>
      <c r="BR62" s="31" t="str">
        <f t="shared" si="32"/>
        <v/>
      </c>
      <c r="BS62" s="31" t="str">
        <f t="shared" si="33"/>
        <v/>
      </c>
      <c r="BT62" s="31" t="str">
        <f t="shared" si="34"/>
        <v/>
      </c>
      <c r="BU62" s="31" t="str">
        <f t="shared" si="35"/>
        <v/>
      </c>
    </row>
    <row r="63" spans="11:73" x14ac:dyDescent="0.3">
      <c r="K63" s="10">
        <f t="shared" si="0"/>
        <v>0</v>
      </c>
      <c r="L63" s="10">
        <f t="shared" si="1"/>
        <v>0</v>
      </c>
      <c r="M63" s="10" t="str">
        <f t="shared" si="2"/>
        <v/>
      </c>
      <c r="N63" s="10" t="str">
        <f t="shared" si="3"/>
        <v/>
      </c>
      <c r="O63" s="10" t="str">
        <f t="shared" si="4"/>
        <v/>
      </c>
      <c r="P63" s="10" t="str">
        <f t="shared" si="5"/>
        <v/>
      </c>
      <c r="Q63" s="10" t="str">
        <f t="shared" si="6"/>
        <v/>
      </c>
      <c r="R63" s="10" t="str">
        <f t="shared" si="7"/>
        <v/>
      </c>
      <c r="S63" s="10" t="str">
        <f t="shared" si="8"/>
        <v/>
      </c>
      <c r="AC63" s="17">
        <f t="shared" si="9"/>
        <v>0</v>
      </c>
      <c r="AD63" s="17">
        <f t="shared" si="10"/>
        <v>0</v>
      </c>
      <c r="AE63" s="32" t="str">
        <f t="shared" si="11"/>
        <v/>
      </c>
      <c r="AF63" s="32" t="str">
        <f t="shared" si="12"/>
        <v/>
      </c>
      <c r="AG63" s="32" t="str">
        <f t="shared" si="13"/>
        <v/>
      </c>
      <c r="AH63" s="32" t="str">
        <f t="shared" si="14"/>
        <v/>
      </c>
      <c r="AI63" s="32" t="str">
        <f t="shared" si="15"/>
        <v/>
      </c>
      <c r="AJ63" s="32" t="str">
        <f t="shared" si="16"/>
        <v/>
      </c>
      <c r="AK63" s="32" t="str">
        <f t="shared" si="17"/>
        <v/>
      </c>
      <c r="AU63" s="24">
        <f t="shared" si="18"/>
        <v>0</v>
      </c>
      <c r="AV63" s="24">
        <f t="shared" si="19"/>
        <v>0</v>
      </c>
      <c r="AW63" s="24" t="str">
        <f t="shared" si="20"/>
        <v/>
      </c>
      <c r="AX63" s="24" t="str">
        <f t="shared" si="21"/>
        <v/>
      </c>
      <c r="AY63" s="24" t="str">
        <f t="shared" si="22"/>
        <v/>
      </c>
      <c r="AZ63" s="24" t="str">
        <f t="shared" si="23"/>
        <v/>
      </c>
      <c r="BA63" s="24" t="str">
        <f t="shared" si="24"/>
        <v/>
      </c>
      <c r="BB63" s="24" t="str">
        <f t="shared" si="25"/>
        <v/>
      </c>
      <c r="BC63" s="24" t="str">
        <f t="shared" si="26"/>
        <v/>
      </c>
      <c r="BM63" s="31">
        <f t="shared" si="27"/>
        <v>0</v>
      </c>
      <c r="BN63" s="31">
        <f t="shared" si="28"/>
        <v>0</v>
      </c>
      <c r="BO63" s="31" t="str">
        <f t="shared" si="29"/>
        <v/>
      </c>
      <c r="BP63" s="31" t="str">
        <f t="shared" si="30"/>
        <v/>
      </c>
      <c r="BQ63" s="31" t="str">
        <f t="shared" si="31"/>
        <v/>
      </c>
      <c r="BR63" s="31" t="str">
        <f t="shared" si="32"/>
        <v/>
      </c>
      <c r="BS63" s="31" t="str">
        <f t="shared" si="33"/>
        <v/>
      </c>
      <c r="BT63" s="31" t="str">
        <f t="shared" si="34"/>
        <v/>
      </c>
      <c r="BU63" s="31" t="str">
        <f t="shared" si="35"/>
        <v/>
      </c>
    </row>
    <row r="64" spans="11:73" x14ac:dyDescent="0.3">
      <c r="K64" s="10">
        <f t="shared" si="0"/>
        <v>0</v>
      </c>
      <c r="L64" s="10">
        <f t="shared" si="1"/>
        <v>0</v>
      </c>
      <c r="M64" s="10" t="str">
        <f t="shared" si="2"/>
        <v/>
      </c>
      <c r="N64" s="10" t="str">
        <f t="shared" si="3"/>
        <v/>
      </c>
      <c r="O64" s="10" t="str">
        <f t="shared" si="4"/>
        <v/>
      </c>
      <c r="P64" s="10" t="str">
        <f t="shared" si="5"/>
        <v/>
      </c>
      <c r="Q64" s="10" t="str">
        <f t="shared" si="6"/>
        <v/>
      </c>
      <c r="R64" s="10" t="str">
        <f t="shared" si="7"/>
        <v/>
      </c>
      <c r="S64" s="10" t="str">
        <f t="shared" si="8"/>
        <v/>
      </c>
      <c r="AC64" s="17">
        <f t="shared" si="9"/>
        <v>0</v>
      </c>
      <c r="AD64" s="17">
        <f t="shared" si="10"/>
        <v>0</v>
      </c>
      <c r="AE64" s="32" t="str">
        <f t="shared" si="11"/>
        <v/>
      </c>
      <c r="AF64" s="32" t="str">
        <f t="shared" si="12"/>
        <v/>
      </c>
      <c r="AG64" s="32" t="str">
        <f t="shared" si="13"/>
        <v/>
      </c>
      <c r="AH64" s="32" t="str">
        <f t="shared" si="14"/>
        <v/>
      </c>
      <c r="AI64" s="32" t="str">
        <f t="shared" si="15"/>
        <v/>
      </c>
      <c r="AJ64" s="32" t="str">
        <f t="shared" si="16"/>
        <v/>
      </c>
      <c r="AK64" s="32" t="str">
        <f t="shared" si="17"/>
        <v/>
      </c>
      <c r="AU64" s="24">
        <f t="shared" si="18"/>
        <v>0</v>
      </c>
      <c r="AV64" s="24">
        <f t="shared" si="19"/>
        <v>0</v>
      </c>
      <c r="AW64" s="24" t="str">
        <f t="shared" si="20"/>
        <v/>
      </c>
      <c r="AX64" s="24" t="str">
        <f t="shared" si="21"/>
        <v/>
      </c>
      <c r="AY64" s="24" t="str">
        <f t="shared" si="22"/>
        <v/>
      </c>
      <c r="AZ64" s="24" t="str">
        <f t="shared" si="23"/>
        <v/>
      </c>
      <c r="BA64" s="24" t="str">
        <f t="shared" si="24"/>
        <v/>
      </c>
      <c r="BB64" s="24" t="str">
        <f t="shared" si="25"/>
        <v/>
      </c>
      <c r="BC64" s="24" t="str">
        <f t="shared" si="26"/>
        <v/>
      </c>
      <c r="BM64" s="31">
        <f t="shared" si="27"/>
        <v>0</v>
      </c>
      <c r="BN64" s="31">
        <f t="shared" si="28"/>
        <v>0</v>
      </c>
      <c r="BO64" s="31" t="str">
        <f t="shared" si="29"/>
        <v/>
      </c>
      <c r="BP64" s="31" t="str">
        <f t="shared" si="30"/>
        <v/>
      </c>
      <c r="BQ64" s="31" t="str">
        <f t="shared" si="31"/>
        <v/>
      </c>
      <c r="BR64" s="31" t="str">
        <f t="shared" si="32"/>
        <v/>
      </c>
      <c r="BS64" s="31" t="str">
        <f t="shared" si="33"/>
        <v/>
      </c>
      <c r="BT64" s="31" t="str">
        <f t="shared" si="34"/>
        <v/>
      </c>
      <c r="BU64" s="31" t="str">
        <f t="shared" si="35"/>
        <v/>
      </c>
    </row>
    <row r="65" spans="11:73" x14ac:dyDescent="0.3">
      <c r="K65" s="10">
        <f t="shared" si="0"/>
        <v>0</v>
      </c>
      <c r="L65" s="10">
        <f t="shared" si="1"/>
        <v>0</v>
      </c>
      <c r="M65" s="10" t="str">
        <f t="shared" si="2"/>
        <v/>
      </c>
      <c r="N65" s="10" t="str">
        <f t="shared" si="3"/>
        <v/>
      </c>
      <c r="O65" s="10" t="str">
        <f t="shared" si="4"/>
        <v/>
      </c>
      <c r="P65" s="10" t="str">
        <f t="shared" si="5"/>
        <v/>
      </c>
      <c r="Q65" s="10" t="str">
        <f t="shared" si="6"/>
        <v/>
      </c>
      <c r="R65" s="10" t="str">
        <f t="shared" si="7"/>
        <v/>
      </c>
      <c r="S65" s="10" t="str">
        <f t="shared" si="8"/>
        <v/>
      </c>
      <c r="AC65" s="17">
        <f t="shared" si="9"/>
        <v>0</v>
      </c>
      <c r="AD65" s="17">
        <f t="shared" si="10"/>
        <v>0</v>
      </c>
      <c r="AE65" s="32" t="str">
        <f t="shared" si="11"/>
        <v/>
      </c>
      <c r="AF65" s="32" t="str">
        <f t="shared" si="12"/>
        <v/>
      </c>
      <c r="AG65" s="32" t="str">
        <f t="shared" si="13"/>
        <v/>
      </c>
      <c r="AH65" s="32" t="str">
        <f t="shared" si="14"/>
        <v/>
      </c>
      <c r="AI65" s="32" t="str">
        <f t="shared" si="15"/>
        <v/>
      </c>
      <c r="AJ65" s="32" t="str">
        <f t="shared" si="16"/>
        <v/>
      </c>
      <c r="AK65" s="32" t="str">
        <f t="shared" si="17"/>
        <v/>
      </c>
      <c r="AU65" s="24">
        <f t="shared" si="18"/>
        <v>0</v>
      </c>
      <c r="AV65" s="24">
        <f t="shared" si="19"/>
        <v>0</v>
      </c>
      <c r="AW65" s="24" t="str">
        <f t="shared" si="20"/>
        <v/>
      </c>
      <c r="AX65" s="24" t="str">
        <f t="shared" si="21"/>
        <v/>
      </c>
      <c r="AY65" s="24" t="str">
        <f t="shared" si="22"/>
        <v/>
      </c>
      <c r="AZ65" s="24" t="str">
        <f t="shared" si="23"/>
        <v/>
      </c>
      <c r="BA65" s="24" t="str">
        <f t="shared" si="24"/>
        <v/>
      </c>
      <c r="BB65" s="24" t="str">
        <f t="shared" si="25"/>
        <v/>
      </c>
      <c r="BC65" s="24" t="str">
        <f t="shared" si="26"/>
        <v/>
      </c>
      <c r="BM65" s="31">
        <f t="shared" si="27"/>
        <v>0</v>
      </c>
      <c r="BN65" s="31">
        <f t="shared" si="28"/>
        <v>0</v>
      </c>
      <c r="BO65" s="31" t="str">
        <f t="shared" si="29"/>
        <v/>
      </c>
      <c r="BP65" s="31" t="str">
        <f t="shared" si="30"/>
        <v/>
      </c>
      <c r="BQ65" s="31" t="str">
        <f t="shared" si="31"/>
        <v/>
      </c>
      <c r="BR65" s="31" t="str">
        <f t="shared" si="32"/>
        <v/>
      </c>
      <c r="BS65" s="31" t="str">
        <f t="shared" si="33"/>
        <v/>
      </c>
      <c r="BT65" s="31" t="str">
        <f t="shared" si="34"/>
        <v/>
      </c>
      <c r="BU65" s="31" t="str">
        <f t="shared" si="35"/>
        <v/>
      </c>
    </row>
    <row r="66" spans="11:73" x14ac:dyDescent="0.3">
      <c r="K66" s="10">
        <f t="shared" si="0"/>
        <v>0</v>
      </c>
      <c r="L66" s="10">
        <f t="shared" si="1"/>
        <v>0</v>
      </c>
      <c r="M66" s="10" t="str">
        <f t="shared" si="2"/>
        <v/>
      </c>
      <c r="N66" s="10" t="str">
        <f t="shared" si="3"/>
        <v/>
      </c>
      <c r="O66" s="10" t="str">
        <f t="shared" si="4"/>
        <v/>
      </c>
      <c r="P66" s="10" t="str">
        <f t="shared" si="5"/>
        <v/>
      </c>
      <c r="Q66" s="10" t="str">
        <f t="shared" si="6"/>
        <v/>
      </c>
      <c r="R66" s="10" t="str">
        <f t="shared" si="7"/>
        <v/>
      </c>
      <c r="S66" s="10" t="str">
        <f t="shared" si="8"/>
        <v/>
      </c>
      <c r="AC66" s="17">
        <f t="shared" si="9"/>
        <v>0</v>
      </c>
      <c r="AD66" s="17">
        <f t="shared" si="10"/>
        <v>0</v>
      </c>
      <c r="AE66" s="32" t="str">
        <f t="shared" si="11"/>
        <v/>
      </c>
      <c r="AF66" s="32" t="str">
        <f t="shared" si="12"/>
        <v/>
      </c>
      <c r="AG66" s="32" t="str">
        <f t="shared" si="13"/>
        <v/>
      </c>
      <c r="AH66" s="32" t="str">
        <f t="shared" si="14"/>
        <v/>
      </c>
      <c r="AI66" s="32" t="str">
        <f t="shared" si="15"/>
        <v/>
      </c>
      <c r="AJ66" s="32" t="str">
        <f t="shared" si="16"/>
        <v/>
      </c>
      <c r="AK66" s="32" t="str">
        <f t="shared" si="17"/>
        <v/>
      </c>
      <c r="AU66" s="24">
        <f t="shared" si="18"/>
        <v>0</v>
      </c>
      <c r="AV66" s="24">
        <f t="shared" si="19"/>
        <v>0</v>
      </c>
      <c r="AW66" s="24" t="str">
        <f t="shared" si="20"/>
        <v/>
      </c>
      <c r="AX66" s="24" t="str">
        <f t="shared" si="21"/>
        <v/>
      </c>
      <c r="AY66" s="24" t="str">
        <f t="shared" si="22"/>
        <v/>
      </c>
      <c r="AZ66" s="24" t="str">
        <f t="shared" si="23"/>
        <v/>
      </c>
      <c r="BA66" s="24" t="str">
        <f t="shared" si="24"/>
        <v/>
      </c>
      <c r="BB66" s="24" t="str">
        <f t="shared" si="25"/>
        <v/>
      </c>
      <c r="BC66" s="24" t="str">
        <f t="shared" si="26"/>
        <v/>
      </c>
      <c r="BM66" s="31">
        <f t="shared" si="27"/>
        <v>0</v>
      </c>
      <c r="BN66" s="31">
        <f t="shared" si="28"/>
        <v>0</v>
      </c>
      <c r="BO66" s="31" t="str">
        <f t="shared" si="29"/>
        <v/>
      </c>
      <c r="BP66" s="31" t="str">
        <f t="shared" si="30"/>
        <v/>
      </c>
      <c r="BQ66" s="31" t="str">
        <f t="shared" si="31"/>
        <v/>
      </c>
      <c r="BR66" s="31" t="str">
        <f t="shared" si="32"/>
        <v/>
      </c>
      <c r="BS66" s="31" t="str">
        <f t="shared" si="33"/>
        <v/>
      </c>
      <c r="BT66" s="31" t="str">
        <f t="shared" si="34"/>
        <v/>
      </c>
      <c r="BU66" s="31" t="str">
        <f t="shared" si="35"/>
        <v/>
      </c>
    </row>
    <row r="67" spans="11:73" x14ac:dyDescent="0.3">
      <c r="K67" s="10">
        <f t="shared" si="0"/>
        <v>0</v>
      </c>
      <c r="L67" s="10">
        <f t="shared" si="1"/>
        <v>0</v>
      </c>
      <c r="M67" s="10" t="str">
        <f t="shared" si="2"/>
        <v/>
      </c>
      <c r="N67" s="10" t="str">
        <f t="shared" si="3"/>
        <v/>
      </c>
      <c r="O67" s="10" t="str">
        <f t="shared" si="4"/>
        <v/>
      </c>
      <c r="P67" s="10" t="str">
        <f t="shared" si="5"/>
        <v/>
      </c>
      <c r="Q67" s="10" t="str">
        <f t="shared" si="6"/>
        <v/>
      </c>
      <c r="R67" s="10" t="str">
        <f t="shared" si="7"/>
        <v/>
      </c>
      <c r="S67" s="10" t="str">
        <f t="shared" si="8"/>
        <v/>
      </c>
      <c r="AC67" s="17">
        <f t="shared" si="9"/>
        <v>0</v>
      </c>
      <c r="AD67" s="17">
        <f t="shared" si="10"/>
        <v>0</v>
      </c>
      <c r="AE67" s="32" t="str">
        <f t="shared" si="11"/>
        <v/>
      </c>
      <c r="AF67" s="32" t="str">
        <f t="shared" si="12"/>
        <v/>
      </c>
      <c r="AG67" s="32" t="str">
        <f t="shared" si="13"/>
        <v/>
      </c>
      <c r="AH67" s="32" t="str">
        <f t="shared" si="14"/>
        <v/>
      </c>
      <c r="AI67" s="32" t="str">
        <f t="shared" si="15"/>
        <v/>
      </c>
      <c r="AJ67" s="32" t="str">
        <f t="shared" si="16"/>
        <v/>
      </c>
      <c r="AK67" s="32" t="str">
        <f t="shared" si="17"/>
        <v/>
      </c>
      <c r="AU67" s="24">
        <f t="shared" si="18"/>
        <v>0</v>
      </c>
      <c r="AV67" s="24">
        <f t="shared" si="19"/>
        <v>0</v>
      </c>
      <c r="AW67" s="24" t="str">
        <f t="shared" si="20"/>
        <v/>
      </c>
      <c r="AX67" s="24" t="str">
        <f t="shared" si="21"/>
        <v/>
      </c>
      <c r="AY67" s="24" t="str">
        <f t="shared" si="22"/>
        <v/>
      </c>
      <c r="AZ67" s="24" t="str">
        <f t="shared" si="23"/>
        <v/>
      </c>
      <c r="BA67" s="24" t="str">
        <f t="shared" si="24"/>
        <v/>
      </c>
      <c r="BB67" s="24" t="str">
        <f t="shared" si="25"/>
        <v/>
      </c>
      <c r="BC67" s="24" t="str">
        <f t="shared" si="26"/>
        <v/>
      </c>
      <c r="BM67" s="31">
        <f t="shared" si="27"/>
        <v>0</v>
      </c>
      <c r="BN67" s="31">
        <f t="shared" si="28"/>
        <v>0</v>
      </c>
      <c r="BO67" s="31" t="str">
        <f t="shared" si="29"/>
        <v/>
      </c>
      <c r="BP67" s="31" t="str">
        <f t="shared" si="30"/>
        <v/>
      </c>
      <c r="BQ67" s="31" t="str">
        <f t="shared" si="31"/>
        <v/>
      </c>
      <c r="BR67" s="31" t="str">
        <f t="shared" si="32"/>
        <v/>
      </c>
      <c r="BS67" s="31" t="str">
        <f t="shared" si="33"/>
        <v/>
      </c>
      <c r="BT67" s="31" t="str">
        <f t="shared" si="34"/>
        <v/>
      </c>
      <c r="BU67" s="31" t="str">
        <f t="shared" si="35"/>
        <v/>
      </c>
    </row>
    <row r="68" spans="11:73" x14ac:dyDescent="0.3">
      <c r="K68" s="10">
        <f t="shared" si="0"/>
        <v>0</v>
      </c>
      <c r="L68" s="10">
        <f t="shared" si="1"/>
        <v>0</v>
      </c>
      <c r="M68" s="10" t="str">
        <f t="shared" si="2"/>
        <v/>
      </c>
      <c r="N68" s="10" t="str">
        <f t="shared" si="3"/>
        <v/>
      </c>
      <c r="O68" s="10" t="str">
        <f t="shared" si="4"/>
        <v/>
      </c>
      <c r="P68" s="10" t="str">
        <f t="shared" si="5"/>
        <v/>
      </c>
      <c r="Q68" s="10" t="str">
        <f t="shared" si="6"/>
        <v/>
      </c>
      <c r="R68" s="10" t="str">
        <f t="shared" si="7"/>
        <v/>
      </c>
      <c r="S68" s="10" t="str">
        <f t="shared" si="8"/>
        <v/>
      </c>
      <c r="AC68" s="17">
        <f t="shared" si="9"/>
        <v>0</v>
      </c>
      <c r="AD68" s="17">
        <f t="shared" si="10"/>
        <v>0</v>
      </c>
      <c r="AE68" s="32" t="str">
        <f t="shared" si="11"/>
        <v/>
      </c>
      <c r="AF68" s="32" t="str">
        <f t="shared" si="12"/>
        <v/>
      </c>
      <c r="AG68" s="32" t="str">
        <f t="shared" si="13"/>
        <v/>
      </c>
      <c r="AH68" s="32" t="str">
        <f t="shared" si="14"/>
        <v/>
      </c>
      <c r="AI68" s="32" t="str">
        <f t="shared" si="15"/>
        <v/>
      </c>
      <c r="AJ68" s="32" t="str">
        <f t="shared" si="16"/>
        <v/>
      </c>
      <c r="AK68" s="32" t="str">
        <f t="shared" si="17"/>
        <v/>
      </c>
      <c r="AU68" s="24">
        <f t="shared" si="18"/>
        <v>0</v>
      </c>
      <c r="AV68" s="24">
        <f t="shared" si="19"/>
        <v>0</v>
      </c>
      <c r="AW68" s="24" t="str">
        <f t="shared" si="20"/>
        <v/>
      </c>
      <c r="AX68" s="24" t="str">
        <f t="shared" si="21"/>
        <v/>
      </c>
      <c r="AY68" s="24" t="str">
        <f t="shared" si="22"/>
        <v/>
      </c>
      <c r="AZ68" s="24" t="str">
        <f t="shared" si="23"/>
        <v/>
      </c>
      <c r="BA68" s="24" t="str">
        <f t="shared" si="24"/>
        <v/>
      </c>
      <c r="BB68" s="24" t="str">
        <f t="shared" si="25"/>
        <v/>
      </c>
      <c r="BC68" s="24" t="str">
        <f t="shared" si="26"/>
        <v/>
      </c>
      <c r="BM68" s="31">
        <f t="shared" si="27"/>
        <v>0</v>
      </c>
      <c r="BN68" s="31">
        <f t="shared" si="28"/>
        <v>0</v>
      </c>
      <c r="BO68" s="31" t="str">
        <f t="shared" si="29"/>
        <v/>
      </c>
      <c r="BP68" s="31" t="str">
        <f t="shared" si="30"/>
        <v/>
      </c>
      <c r="BQ68" s="31" t="str">
        <f t="shared" si="31"/>
        <v/>
      </c>
      <c r="BR68" s="31" t="str">
        <f t="shared" si="32"/>
        <v/>
      </c>
      <c r="BS68" s="31" t="str">
        <f t="shared" si="33"/>
        <v/>
      </c>
      <c r="BT68" s="31" t="str">
        <f t="shared" si="34"/>
        <v/>
      </c>
      <c r="BU68" s="31" t="str">
        <f t="shared" si="35"/>
        <v/>
      </c>
    </row>
    <row r="69" spans="11:73" x14ac:dyDescent="0.3">
      <c r="K69" s="10">
        <f t="shared" si="0"/>
        <v>0</v>
      </c>
      <c r="L69" s="10">
        <f t="shared" si="1"/>
        <v>0</v>
      </c>
      <c r="M69" s="10" t="str">
        <f t="shared" si="2"/>
        <v/>
      </c>
      <c r="N69" s="10" t="str">
        <f t="shared" si="3"/>
        <v/>
      </c>
      <c r="O69" s="10" t="str">
        <f t="shared" si="4"/>
        <v/>
      </c>
      <c r="P69" s="10" t="str">
        <f t="shared" si="5"/>
        <v/>
      </c>
      <c r="Q69" s="10" t="str">
        <f t="shared" si="6"/>
        <v/>
      </c>
      <c r="R69" s="10" t="str">
        <f t="shared" si="7"/>
        <v/>
      </c>
      <c r="S69" s="10" t="str">
        <f t="shared" si="8"/>
        <v/>
      </c>
      <c r="AC69" s="17">
        <f t="shared" si="9"/>
        <v>0</v>
      </c>
      <c r="AD69" s="17">
        <f t="shared" si="10"/>
        <v>0</v>
      </c>
      <c r="AE69" s="32" t="str">
        <f t="shared" si="11"/>
        <v/>
      </c>
      <c r="AF69" s="32" t="str">
        <f t="shared" si="12"/>
        <v/>
      </c>
      <c r="AG69" s="32" t="str">
        <f t="shared" si="13"/>
        <v/>
      </c>
      <c r="AH69" s="32" t="str">
        <f t="shared" si="14"/>
        <v/>
      </c>
      <c r="AI69" s="32" t="str">
        <f t="shared" si="15"/>
        <v/>
      </c>
      <c r="AJ69" s="32" t="str">
        <f t="shared" si="16"/>
        <v/>
      </c>
      <c r="AK69" s="32" t="str">
        <f t="shared" si="17"/>
        <v/>
      </c>
      <c r="AU69" s="24">
        <f t="shared" si="18"/>
        <v>0</v>
      </c>
      <c r="AV69" s="24">
        <f t="shared" si="19"/>
        <v>0</v>
      </c>
      <c r="AW69" s="24" t="str">
        <f t="shared" si="20"/>
        <v/>
      </c>
      <c r="AX69" s="24" t="str">
        <f t="shared" si="21"/>
        <v/>
      </c>
      <c r="AY69" s="24" t="str">
        <f t="shared" si="22"/>
        <v/>
      </c>
      <c r="AZ69" s="24" t="str">
        <f t="shared" si="23"/>
        <v/>
      </c>
      <c r="BA69" s="24" t="str">
        <f t="shared" si="24"/>
        <v/>
      </c>
      <c r="BB69" s="24" t="str">
        <f t="shared" si="25"/>
        <v/>
      </c>
      <c r="BC69" s="24" t="str">
        <f t="shared" si="26"/>
        <v/>
      </c>
      <c r="BM69" s="31">
        <f t="shared" si="27"/>
        <v>0</v>
      </c>
      <c r="BN69" s="31">
        <f t="shared" si="28"/>
        <v>0</v>
      </c>
      <c r="BO69" s="31" t="str">
        <f t="shared" si="29"/>
        <v/>
      </c>
      <c r="BP69" s="31" t="str">
        <f t="shared" si="30"/>
        <v/>
      </c>
      <c r="BQ69" s="31" t="str">
        <f t="shared" si="31"/>
        <v/>
      </c>
      <c r="BR69" s="31" t="str">
        <f t="shared" si="32"/>
        <v/>
      </c>
      <c r="BS69" s="31" t="str">
        <f t="shared" si="33"/>
        <v/>
      </c>
      <c r="BT69" s="31" t="str">
        <f t="shared" si="34"/>
        <v/>
      </c>
      <c r="BU69" s="31" t="str">
        <f t="shared" si="35"/>
        <v/>
      </c>
    </row>
    <row r="70" spans="11:73" x14ac:dyDescent="0.3">
      <c r="K70" s="10">
        <f t="shared" si="0"/>
        <v>0</v>
      </c>
      <c r="L70" s="10">
        <f t="shared" si="1"/>
        <v>0</v>
      </c>
      <c r="M70" s="10" t="str">
        <f t="shared" si="2"/>
        <v/>
      </c>
      <c r="N70" s="10" t="str">
        <f t="shared" si="3"/>
        <v/>
      </c>
      <c r="O70" s="10" t="str">
        <f t="shared" si="4"/>
        <v/>
      </c>
      <c r="P70" s="10" t="str">
        <f t="shared" si="5"/>
        <v/>
      </c>
      <c r="Q70" s="10" t="str">
        <f t="shared" si="6"/>
        <v/>
      </c>
      <c r="R70" s="10" t="str">
        <f t="shared" si="7"/>
        <v/>
      </c>
      <c r="S70" s="10" t="str">
        <f t="shared" si="8"/>
        <v/>
      </c>
      <c r="AC70" s="17">
        <f t="shared" si="9"/>
        <v>0</v>
      </c>
      <c r="AD70" s="17">
        <f t="shared" si="10"/>
        <v>0</v>
      </c>
      <c r="AE70" s="32" t="str">
        <f t="shared" si="11"/>
        <v/>
      </c>
      <c r="AF70" s="32" t="str">
        <f t="shared" si="12"/>
        <v/>
      </c>
      <c r="AG70" s="32" t="str">
        <f t="shared" si="13"/>
        <v/>
      </c>
      <c r="AH70" s="32" t="str">
        <f t="shared" si="14"/>
        <v/>
      </c>
      <c r="AI70" s="32" t="str">
        <f t="shared" si="15"/>
        <v/>
      </c>
      <c r="AJ70" s="32" t="str">
        <f t="shared" si="16"/>
        <v/>
      </c>
      <c r="AK70" s="32" t="str">
        <f t="shared" si="17"/>
        <v/>
      </c>
      <c r="AU70" s="24">
        <f t="shared" si="18"/>
        <v>0</v>
      </c>
      <c r="AV70" s="24">
        <f t="shared" si="19"/>
        <v>0</v>
      </c>
      <c r="AW70" s="24" t="str">
        <f t="shared" si="20"/>
        <v/>
      </c>
      <c r="AX70" s="24" t="str">
        <f t="shared" si="21"/>
        <v/>
      </c>
      <c r="AY70" s="24" t="str">
        <f t="shared" si="22"/>
        <v/>
      </c>
      <c r="AZ70" s="24" t="str">
        <f t="shared" si="23"/>
        <v/>
      </c>
      <c r="BA70" s="24" t="str">
        <f t="shared" si="24"/>
        <v/>
      </c>
      <c r="BB70" s="24" t="str">
        <f t="shared" si="25"/>
        <v/>
      </c>
      <c r="BC70" s="24" t="str">
        <f t="shared" si="26"/>
        <v/>
      </c>
      <c r="BM70" s="31">
        <f t="shared" si="27"/>
        <v>0</v>
      </c>
      <c r="BN70" s="31">
        <f t="shared" si="28"/>
        <v>0</v>
      </c>
      <c r="BO70" s="31" t="str">
        <f t="shared" si="29"/>
        <v/>
      </c>
      <c r="BP70" s="31" t="str">
        <f t="shared" si="30"/>
        <v/>
      </c>
      <c r="BQ70" s="31" t="str">
        <f t="shared" si="31"/>
        <v/>
      </c>
      <c r="BR70" s="31" t="str">
        <f t="shared" si="32"/>
        <v/>
      </c>
      <c r="BS70" s="31" t="str">
        <f t="shared" si="33"/>
        <v/>
      </c>
      <c r="BT70" s="31" t="str">
        <f t="shared" si="34"/>
        <v/>
      </c>
      <c r="BU70" s="31" t="str">
        <f t="shared" si="35"/>
        <v/>
      </c>
    </row>
    <row r="71" spans="11:73" x14ac:dyDescent="0.3">
      <c r="K71" s="10">
        <f t="shared" si="0"/>
        <v>0</v>
      </c>
      <c r="L71" s="10">
        <f t="shared" si="1"/>
        <v>0</v>
      </c>
      <c r="M71" s="10" t="str">
        <f t="shared" si="2"/>
        <v/>
      </c>
      <c r="N71" s="10" t="str">
        <f t="shared" si="3"/>
        <v/>
      </c>
      <c r="O71" s="10" t="str">
        <f t="shared" si="4"/>
        <v/>
      </c>
      <c r="P71" s="10" t="str">
        <f t="shared" si="5"/>
        <v/>
      </c>
      <c r="Q71" s="10" t="str">
        <f t="shared" si="6"/>
        <v/>
      </c>
      <c r="R71" s="10" t="str">
        <f t="shared" si="7"/>
        <v/>
      </c>
      <c r="S71" s="10" t="str">
        <f t="shared" si="8"/>
        <v/>
      </c>
      <c r="AC71" s="17">
        <f t="shared" si="9"/>
        <v>0</v>
      </c>
      <c r="AD71" s="17">
        <f t="shared" si="10"/>
        <v>0</v>
      </c>
      <c r="AE71" s="32" t="str">
        <f t="shared" si="11"/>
        <v/>
      </c>
      <c r="AF71" s="32" t="str">
        <f t="shared" si="12"/>
        <v/>
      </c>
      <c r="AG71" s="32" t="str">
        <f t="shared" si="13"/>
        <v/>
      </c>
      <c r="AH71" s="32" t="str">
        <f t="shared" si="14"/>
        <v/>
      </c>
      <c r="AI71" s="32" t="str">
        <f t="shared" si="15"/>
        <v/>
      </c>
      <c r="AJ71" s="32" t="str">
        <f t="shared" si="16"/>
        <v/>
      </c>
      <c r="AK71" s="32" t="str">
        <f t="shared" si="17"/>
        <v/>
      </c>
      <c r="AU71" s="24">
        <f t="shared" si="18"/>
        <v>0</v>
      </c>
      <c r="AV71" s="24">
        <f t="shared" si="19"/>
        <v>0</v>
      </c>
      <c r="AW71" s="24" t="str">
        <f t="shared" si="20"/>
        <v/>
      </c>
      <c r="AX71" s="24" t="str">
        <f t="shared" si="21"/>
        <v/>
      </c>
      <c r="AY71" s="24" t="str">
        <f t="shared" si="22"/>
        <v/>
      </c>
      <c r="AZ71" s="24" t="str">
        <f t="shared" si="23"/>
        <v/>
      </c>
      <c r="BA71" s="24" t="str">
        <f t="shared" si="24"/>
        <v/>
      </c>
      <c r="BB71" s="24" t="str">
        <f t="shared" si="25"/>
        <v/>
      </c>
      <c r="BC71" s="24" t="str">
        <f t="shared" si="26"/>
        <v/>
      </c>
      <c r="BM71" s="31">
        <f t="shared" si="27"/>
        <v>0</v>
      </c>
      <c r="BN71" s="31">
        <f t="shared" si="28"/>
        <v>0</v>
      </c>
      <c r="BO71" s="31" t="str">
        <f t="shared" si="29"/>
        <v/>
      </c>
      <c r="BP71" s="31" t="str">
        <f t="shared" si="30"/>
        <v/>
      </c>
      <c r="BQ71" s="31" t="str">
        <f t="shared" si="31"/>
        <v/>
      </c>
      <c r="BR71" s="31" t="str">
        <f t="shared" si="32"/>
        <v/>
      </c>
      <c r="BS71" s="31" t="str">
        <f t="shared" si="33"/>
        <v/>
      </c>
      <c r="BT71" s="31" t="str">
        <f t="shared" si="34"/>
        <v/>
      </c>
      <c r="BU71" s="31" t="str">
        <f t="shared" si="35"/>
        <v/>
      </c>
    </row>
    <row r="72" spans="11:73" x14ac:dyDescent="0.3">
      <c r="K72" s="10">
        <f t="shared" ref="K72:K100" si="45">IF(AND(B72=C72,L72=1),1,0)</f>
        <v>0</v>
      </c>
      <c r="L72" s="10">
        <f t="shared" ref="L72:L100" si="46">IF(C72&gt;0,1,0)</f>
        <v>0</v>
      </c>
      <c r="M72" s="10" t="str">
        <f t="shared" ref="M72:M100" si="47">IF(K72=1,E72,"")</f>
        <v/>
      </c>
      <c r="N72" s="10" t="str">
        <f t="shared" ref="N72:N100" si="48">IF(K72=1,D72,"")</f>
        <v/>
      </c>
      <c r="O72" s="10" t="str">
        <f t="shared" ref="O72:O100" si="49">IF(AND(L72&gt;0,K72=1),F72/I72,"")</f>
        <v/>
      </c>
      <c r="P72" s="10" t="str">
        <f t="shared" ref="P72:P100" si="50">IF(AND(L72&gt;0,K72=0),F72/I72,"")</f>
        <v/>
      </c>
      <c r="Q72" s="10" t="str">
        <f t="shared" ref="Q72:Q100" si="51">IF(L72&gt;0,D72/E72,"")</f>
        <v/>
      </c>
      <c r="R72" s="10" t="str">
        <f t="shared" ref="R72:R100" si="52">IF(AND(L72&gt;0,K72=0),(F72-D72)/(I72-E72),"")</f>
        <v/>
      </c>
      <c r="S72" s="10" t="str">
        <f t="shared" ref="S72:S100" si="53">IF(AND(L72&gt;0,K72=0),I72-E72,"")</f>
        <v/>
      </c>
      <c r="AC72" s="17">
        <f t="shared" ref="AC72:AC100" si="54">IF(AND(T72=U72,AD72=1),1,0)</f>
        <v>0</v>
      </c>
      <c r="AD72" s="17">
        <f t="shared" ref="AD72:AD100" si="55">IF(U72&gt;0,1,0)</f>
        <v>0</v>
      </c>
      <c r="AE72" s="32" t="str">
        <f t="shared" ref="AE72:AE100" si="56">IF(AC72=1,W72,"")</f>
        <v/>
      </c>
      <c r="AF72" s="32" t="str">
        <f t="shared" ref="AF72:AF100" si="57">IF(AC72=1,V72,"")</f>
        <v/>
      </c>
      <c r="AG72" s="32" t="str">
        <f t="shared" ref="AG72:AG100" si="58">IF(AND(AD72&gt;0,AC72=1),X72/AA72,"")</f>
        <v/>
      </c>
      <c r="AH72" s="32" t="str">
        <f t="shared" ref="AH72:AH100" si="59">IF(AND(AD72&gt;0,AC72=0),X72/AA72,"")</f>
        <v/>
      </c>
      <c r="AI72" s="32" t="str">
        <f t="shared" ref="AI72:AI100" si="60">IF(AD72&gt;0,V72/W72,"")</f>
        <v/>
      </c>
      <c r="AJ72" s="32" t="str">
        <f t="shared" ref="AJ72:AJ100" si="61">IF(AND(AD72&gt;0,AC72=0),(X72-V72)/(AA72-W72),"")</f>
        <v/>
      </c>
      <c r="AK72" s="32" t="str">
        <f t="shared" ref="AK72:AK100" si="62">IF(AND(AD72&gt;0,AC72=0),AA72-W72,"")</f>
        <v/>
      </c>
      <c r="AU72" s="24">
        <f t="shared" ref="AU72:AU100" si="63">IF(AND(AL72=AM72,AV72=1),1,0)</f>
        <v>0</v>
      </c>
      <c r="AV72" s="24">
        <f t="shared" ref="AV72:AV100" si="64">IF(AM72&gt;0,1,0)</f>
        <v>0</v>
      </c>
      <c r="AW72" s="24" t="str">
        <f t="shared" ref="AW72:AW100" si="65">IF(AU72=1,AO72,"")</f>
        <v/>
      </c>
      <c r="AX72" s="24" t="str">
        <f t="shared" ref="AX72:AX100" si="66">IF(AU72=1,AN72,"")</f>
        <v/>
      </c>
      <c r="AY72" s="24" t="str">
        <f t="shared" ref="AY72:AY100" si="67">IF(AND(AV72&gt;0,AU72=1),AP72/AS72,"")</f>
        <v/>
      </c>
      <c r="AZ72" s="24" t="str">
        <f t="shared" ref="AZ72:AZ100" si="68">IF(AND(AV72&gt;0,AU72=0),AP72/AS72,"")</f>
        <v/>
      </c>
      <c r="BA72" s="24" t="str">
        <f t="shared" ref="BA72:BA100" si="69">IF(AV72&gt;0,AN72/AO72,"")</f>
        <v/>
      </c>
      <c r="BB72" s="24" t="str">
        <f t="shared" ref="BB72:BB100" si="70">IF(AND(AV72&gt;0,AU72=0),(AP72-AN72)/(AS72-AO72),"")</f>
        <v/>
      </c>
      <c r="BC72" s="24" t="str">
        <f t="shared" ref="BC72:BC100" si="71">IF(AND(AV72&gt;0,AU72=0),AS72-AO72,"")</f>
        <v/>
      </c>
      <c r="BM72" s="31">
        <f t="shared" ref="BM72:BM100" si="72">IF(AND(BD72=BE72,BN72=1),1,0)</f>
        <v>0</v>
      </c>
      <c r="BN72" s="31">
        <f t="shared" ref="BN72:BN100" si="73">IF(BE72&gt;0,1,0)</f>
        <v>0</v>
      </c>
      <c r="BO72" s="31" t="str">
        <f t="shared" ref="BO72:BO100" si="74">IF(BM72=1,BG72,"")</f>
        <v/>
      </c>
      <c r="BP72" s="31" t="str">
        <f t="shared" ref="BP72:BP100" si="75">IF(BM72=1,BF72,"")</f>
        <v/>
      </c>
      <c r="BQ72" s="31" t="str">
        <f t="shared" ref="BQ72:BQ100" si="76">IF(AND(BN72&gt;0,BM72=1),BH72/BK72,"")</f>
        <v/>
      </c>
      <c r="BR72" s="31" t="str">
        <f t="shared" ref="BR72:BR100" si="77">IF(AND(BN72&gt;0,BM72=0),BH72/BK72,"")</f>
        <v/>
      </c>
      <c r="BS72" s="31" t="str">
        <f t="shared" ref="BS72:BS100" si="78">IF(BN72&gt;0,BF72/BG72,"")</f>
        <v/>
      </c>
      <c r="BT72" s="31" t="str">
        <f t="shared" ref="BT72:BT100" si="79">IF(AND(BN72&gt;0,BM72=0),(BH72-BF72)/(BK72-BG72),"")</f>
        <v/>
      </c>
      <c r="BU72" s="31" t="str">
        <f t="shared" ref="BU72:BU100" si="80">IF(AND(BN72&gt;0,BM72=0),BK72-BG72,"")</f>
        <v/>
      </c>
    </row>
    <row r="73" spans="11:73" x14ac:dyDescent="0.3">
      <c r="K73" s="10">
        <f t="shared" si="45"/>
        <v>0</v>
      </c>
      <c r="L73" s="10">
        <f t="shared" si="46"/>
        <v>0</v>
      </c>
      <c r="M73" s="10" t="str">
        <f t="shared" si="47"/>
        <v/>
      </c>
      <c r="N73" s="10" t="str">
        <f t="shared" si="48"/>
        <v/>
      </c>
      <c r="O73" s="10" t="str">
        <f t="shared" si="49"/>
        <v/>
      </c>
      <c r="P73" s="10" t="str">
        <f t="shared" si="50"/>
        <v/>
      </c>
      <c r="Q73" s="10" t="str">
        <f t="shared" si="51"/>
        <v/>
      </c>
      <c r="R73" s="10" t="str">
        <f t="shared" si="52"/>
        <v/>
      </c>
      <c r="S73" s="10" t="str">
        <f t="shared" si="53"/>
        <v/>
      </c>
      <c r="AC73" s="17">
        <f t="shared" si="54"/>
        <v>0</v>
      </c>
      <c r="AD73" s="17">
        <f t="shared" si="55"/>
        <v>0</v>
      </c>
      <c r="AE73" s="32" t="str">
        <f t="shared" si="56"/>
        <v/>
      </c>
      <c r="AF73" s="32" t="str">
        <f t="shared" si="57"/>
        <v/>
      </c>
      <c r="AG73" s="32" t="str">
        <f t="shared" si="58"/>
        <v/>
      </c>
      <c r="AH73" s="32" t="str">
        <f t="shared" si="59"/>
        <v/>
      </c>
      <c r="AI73" s="32" t="str">
        <f t="shared" si="60"/>
        <v/>
      </c>
      <c r="AJ73" s="32" t="str">
        <f t="shared" si="61"/>
        <v/>
      </c>
      <c r="AK73" s="32" t="str">
        <f t="shared" si="62"/>
        <v/>
      </c>
      <c r="AU73" s="24">
        <f t="shared" si="63"/>
        <v>0</v>
      </c>
      <c r="AV73" s="24">
        <f t="shared" si="64"/>
        <v>0</v>
      </c>
      <c r="AW73" s="24" t="str">
        <f t="shared" si="65"/>
        <v/>
      </c>
      <c r="AX73" s="24" t="str">
        <f t="shared" si="66"/>
        <v/>
      </c>
      <c r="AY73" s="24" t="str">
        <f t="shared" si="67"/>
        <v/>
      </c>
      <c r="AZ73" s="24" t="str">
        <f t="shared" si="68"/>
        <v/>
      </c>
      <c r="BA73" s="24" t="str">
        <f t="shared" si="69"/>
        <v/>
      </c>
      <c r="BB73" s="24" t="str">
        <f t="shared" si="70"/>
        <v/>
      </c>
      <c r="BC73" s="24" t="str">
        <f t="shared" si="71"/>
        <v/>
      </c>
      <c r="BM73" s="31">
        <f t="shared" si="72"/>
        <v>0</v>
      </c>
      <c r="BN73" s="31">
        <f t="shared" si="73"/>
        <v>0</v>
      </c>
      <c r="BO73" s="31" t="str">
        <f t="shared" si="74"/>
        <v/>
      </c>
      <c r="BP73" s="31" t="str">
        <f t="shared" si="75"/>
        <v/>
      </c>
      <c r="BQ73" s="31" t="str">
        <f t="shared" si="76"/>
        <v/>
      </c>
      <c r="BR73" s="31" t="str">
        <f t="shared" si="77"/>
        <v/>
      </c>
      <c r="BS73" s="31" t="str">
        <f t="shared" si="78"/>
        <v/>
      </c>
      <c r="BT73" s="31" t="str">
        <f t="shared" si="79"/>
        <v/>
      </c>
      <c r="BU73" s="31" t="str">
        <f t="shared" si="80"/>
        <v/>
      </c>
    </row>
    <row r="74" spans="11:73" x14ac:dyDescent="0.3">
      <c r="K74" s="10">
        <f t="shared" si="45"/>
        <v>0</v>
      </c>
      <c r="L74" s="10">
        <f t="shared" si="46"/>
        <v>0</v>
      </c>
      <c r="M74" s="10" t="str">
        <f t="shared" si="47"/>
        <v/>
      </c>
      <c r="N74" s="10" t="str">
        <f t="shared" si="48"/>
        <v/>
      </c>
      <c r="O74" s="10" t="str">
        <f t="shared" si="49"/>
        <v/>
      </c>
      <c r="P74" s="10" t="str">
        <f t="shared" si="50"/>
        <v/>
      </c>
      <c r="Q74" s="10" t="str">
        <f t="shared" si="51"/>
        <v/>
      </c>
      <c r="R74" s="10" t="str">
        <f t="shared" si="52"/>
        <v/>
      </c>
      <c r="S74" s="10" t="str">
        <f t="shared" si="53"/>
        <v/>
      </c>
      <c r="AC74" s="17">
        <f t="shared" si="54"/>
        <v>0</v>
      </c>
      <c r="AD74" s="17">
        <f t="shared" si="55"/>
        <v>0</v>
      </c>
      <c r="AE74" s="32" t="str">
        <f t="shared" si="56"/>
        <v/>
      </c>
      <c r="AF74" s="32" t="str">
        <f t="shared" si="57"/>
        <v/>
      </c>
      <c r="AG74" s="32" t="str">
        <f t="shared" si="58"/>
        <v/>
      </c>
      <c r="AH74" s="32" t="str">
        <f t="shared" si="59"/>
        <v/>
      </c>
      <c r="AI74" s="32" t="str">
        <f t="shared" si="60"/>
        <v/>
      </c>
      <c r="AJ74" s="32" t="str">
        <f t="shared" si="61"/>
        <v/>
      </c>
      <c r="AK74" s="32" t="str">
        <f t="shared" si="62"/>
        <v/>
      </c>
      <c r="AU74" s="24">
        <f t="shared" si="63"/>
        <v>0</v>
      </c>
      <c r="AV74" s="24">
        <f t="shared" si="64"/>
        <v>0</v>
      </c>
      <c r="AW74" s="24" t="str">
        <f t="shared" si="65"/>
        <v/>
      </c>
      <c r="AX74" s="24" t="str">
        <f t="shared" si="66"/>
        <v/>
      </c>
      <c r="AY74" s="24" t="str">
        <f t="shared" si="67"/>
        <v/>
      </c>
      <c r="AZ74" s="24" t="str">
        <f t="shared" si="68"/>
        <v/>
      </c>
      <c r="BA74" s="24" t="str">
        <f t="shared" si="69"/>
        <v/>
      </c>
      <c r="BB74" s="24" t="str">
        <f t="shared" si="70"/>
        <v/>
      </c>
      <c r="BC74" s="24" t="str">
        <f t="shared" si="71"/>
        <v/>
      </c>
      <c r="BM74" s="31">
        <f t="shared" si="72"/>
        <v>0</v>
      </c>
      <c r="BN74" s="31">
        <f t="shared" si="73"/>
        <v>0</v>
      </c>
      <c r="BO74" s="31" t="str">
        <f t="shared" si="74"/>
        <v/>
      </c>
      <c r="BP74" s="31" t="str">
        <f t="shared" si="75"/>
        <v/>
      </c>
      <c r="BQ74" s="31" t="str">
        <f t="shared" si="76"/>
        <v/>
      </c>
      <c r="BR74" s="31" t="str">
        <f t="shared" si="77"/>
        <v/>
      </c>
      <c r="BS74" s="31" t="str">
        <f t="shared" si="78"/>
        <v/>
      </c>
      <c r="BT74" s="31" t="str">
        <f t="shared" si="79"/>
        <v/>
      </c>
      <c r="BU74" s="31" t="str">
        <f t="shared" si="80"/>
        <v/>
      </c>
    </row>
    <row r="75" spans="11:73" x14ac:dyDescent="0.3">
      <c r="K75" s="10">
        <f t="shared" si="45"/>
        <v>0</v>
      </c>
      <c r="L75" s="10">
        <f t="shared" si="46"/>
        <v>0</v>
      </c>
      <c r="M75" s="10" t="str">
        <f t="shared" si="47"/>
        <v/>
      </c>
      <c r="N75" s="10" t="str">
        <f t="shared" si="48"/>
        <v/>
      </c>
      <c r="O75" s="10" t="str">
        <f t="shared" si="49"/>
        <v/>
      </c>
      <c r="P75" s="10" t="str">
        <f t="shared" si="50"/>
        <v/>
      </c>
      <c r="Q75" s="10" t="str">
        <f t="shared" si="51"/>
        <v/>
      </c>
      <c r="R75" s="10" t="str">
        <f t="shared" si="52"/>
        <v/>
      </c>
      <c r="S75" s="10" t="str">
        <f t="shared" si="53"/>
        <v/>
      </c>
      <c r="AC75" s="17">
        <f t="shared" si="54"/>
        <v>0</v>
      </c>
      <c r="AD75" s="17">
        <f t="shared" si="55"/>
        <v>0</v>
      </c>
      <c r="AE75" s="32" t="str">
        <f t="shared" si="56"/>
        <v/>
      </c>
      <c r="AF75" s="32" t="str">
        <f t="shared" si="57"/>
        <v/>
      </c>
      <c r="AG75" s="32" t="str">
        <f t="shared" si="58"/>
        <v/>
      </c>
      <c r="AH75" s="32" t="str">
        <f t="shared" si="59"/>
        <v/>
      </c>
      <c r="AI75" s="32" t="str">
        <f t="shared" si="60"/>
        <v/>
      </c>
      <c r="AJ75" s="32" t="str">
        <f t="shared" si="61"/>
        <v/>
      </c>
      <c r="AK75" s="32" t="str">
        <f t="shared" si="62"/>
        <v/>
      </c>
      <c r="AU75" s="24">
        <f t="shared" si="63"/>
        <v>0</v>
      </c>
      <c r="AV75" s="24">
        <f t="shared" si="64"/>
        <v>0</v>
      </c>
      <c r="AW75" s="24" t="str">
        <f t="shared" si="65"/>
        <v/>
      </c>
      <c r="AX75" s="24" t="str">
        <f t="shared" si="66"/>
        <v/>
      </c>
      <c r="AY75" s="24" t="str">
        <f t="shared" si="67"/>
        <v/>
      </c>
      <c r="AZ75" s="24" t="str">
        <f t="shared" si="68"/>
        <v/>
      </c>
      <c r="BA75" s="24" t="str">
        <f t="shared" si="69"/>
        <v/>
      </c>
      <c r="BB75" s="24" t="str">
        <f t="shared" si="70"/>
        <v/>
      </c>
      <c r="BC75" s="24" t="str">
        <f t="shared" si="71"/>
        <v/>
      </c>
      <c r="BM75" s="31">
        <f t="shared" si="72"/>
        <v>0</v>
      </c>
      <c r="BN75" s="31">
        <f t="shared" si="73"/>
        <v>0</v>
      </c>
      <c r="BO75" s="31" t="str">
        <f t="shared" si="74"/>
        <v/>
      </c>
      <c r="BP75" s="31" t="str">
        <f t="shared" si="75"/>
        <v/>
      </c>
      <c r="BQ75" s="31" t="str">
        <f t="shared" si="76"/>
        <v/>
      </c>
      <c r="BR75" s="31" t="str">
        <f t="shared" si="77"/>
        <v/>
      </c>
      <c r="BS75" s="31" t="str">
        <f t="shared" si="78"/>
        <v/>
      </c>
      <c r="BT75" s="31" t="str">
        <f t="shared" si="79"/>
        <v/>
      </c>
      <c r="BU75" s="31" t="str">
        <f t="shared" si="80"/>
        <v/>
      </c>
    </row>
    <row r="76" spans="11:73" x14ac:dyDescent="0.3">
      <c r="K76" s="10">
        <f t="shared" si="45"/>
        <v>0</v>
      </c>
      <c r="L76" s="10">
        <f t="shared" si="46"/>
        <v>0</v>
      </c>
      <c r="M76" s="10" t="str">
        <f t="shared" si="47"/>
        <v/>
      </c>
      <c r="N76" s="10" t="str">
        <f t="shared" si="48"/>
        <v/>
      </c>
      <c r="O76" s="10" t="str">
        <f t="shared" si="49"/>
        <v/>
      </c>
      <c r="P76" s="10" t="str">
        <f t="shared" si="50"/>
        <v/>
      </c>
      <c r="Q76" s="10" t="str">
        <f t="shared" si="51"/>
        <v/>
      </c>
      <c r="R76" s="10" t="str">
        <f t="shared" si="52"/>
        <v/>
      </c>
      <c r="S76" s="10" t="str">
        <f t="shared" si="53"/>
        <v/>
      </c>
      <c r="AC76" s="17">
        <f t="shared" si="54"/>
        <v>0</v>
      </c>
      <c r="AD76" s="17">
        <f t="shared" si="55"/>
        <v>0</v>
      </c>
      <c r="AE76" s="32" t="str">
        <f t="shared" si="56"/>
        <v/>
      </c>
      <c r="AF76" s="32" t="str">
        <f t="shared" si="57"/>
        <v/>
      </c>
      <c r="AG76" s="32" t="str">
        <f t="shared" si="58"/>
        <v/>
      </c>
      <c r="AH76" s="32" t="str">
        <f t="shared" si="59"/>
        <v/>
      </c>
      <c r="AI76" s="32" t="str">
        <f t="shared" si="60"/>
        <v/>
      </c>
      <c r="AJ76" s="32" t="str">
        <f t="shared" si="61"/>
        <v/>
      </c>
      <c r="AK76" s="32" t="str">
        <f t="shared" si="62"/>
        <v/>
      </c>
      <c r="AU76" s="24">
        <f t="shared" si="63"/>
        <v>0</v>
      </c>
      <c r="AV76" s="24">
        <f t="shared" si="64"/>
        <v>0</v>
      </c>
      <c r="AW76" s="24" t="str">
        <f t="shared" si="65"/>
        <v/>
      </c>
      <c r="AX76" s="24" t="str">
        <f t="shared" si="66"/>
        <v/>
      </c>
      <c r="AY76" s="24" t="str">
        <f t="shared" si="67"/>
        <v/>
      </c>
      <c r="AZ76" s="24" t="str">
        <f t="shared" si="68"/>
        <v/>
      </c>
      <c r="BA76" s="24" t="str">
        <f t="shared" si="69"/>
        <v/>
      </c>
      <c r="BB76" s="24" t="str">
        <f t="shared" si="70"/>
        <v/>
      </c>
      <c r="BC76" s="24" t="str">
        <f t="shared" si="71"/>
        <v/>
      </c>
      <c r="BM76" s="31">
        <f t="shared" si="72"/>
        <v>0</v>
      </c>
      <c r="BN76" s="31">
        <f t="shared" si="73"/>
        <v>0</v>
      </c>
      <c r="BO76" s="31" t="str">
        <f t="shared" si="74"/>
        <v/>
      </c>
      <c r="BP76" s="31" t="str">
        <f t="shared" si="75"/>
        <v/>
      </c>
      <c r="BQ76" s="31" t="str">
        <f t="shared" si="76"/>
        <v/>
      </c>
      <c r="BR76" s="31" t="str">
        <f t="shared" si="77"/>
        <v/>
      </c>
      <c r="BS76" s="31" t="str">
        <f t="shared" si="78"/>
        <v/>
      </c>
      <c r="BT76" s="31" t="str">
        <f t="shared" si="79"/>
        <v/>
      </c>
      <c r="BU76" s="31" t="str">
        <f t="shared" si="80"/>
        <v/>
      </c>
    </row>
    <row r="77" spans="11:73" x14ac:dyDescent="0.3">
      <c r="K77" s="10">
        <f t="shared" si="45"/>
        <v>0</v>
      </c>
      <c r="L77" s="10">
        <f t="shared" si="46"/>
        <v>0</v>
      </c>
      <c r="M77" s="10" t="str">
        <f t="shared" si="47"/>
        <v/>
      </c>
      <c r="N77" s="10" t="str">
        <f t="shared" si="48"/>
        <v/>
      </c>
      <c r="O77" s="10" t="str">
        <f t="shared" si="49"/>
        <v/>
      </c>
      <c r="P77" s="10" t="str">
        <f t="shared" si="50"/>
        <v/>
      </c>
      <c r="Q77" s="10" t="str">
        <f t="shared" si="51"/>
        <v/>
      </c>
      <c r="R77" s="10" t="str">
        <f t="shared" si="52"/>
        <v/>
      </c>
      <c r="S77" s="10" t="str">
        <f t="shared" si="53"/>
        <v/>
      </c>
      <c r="AC77" s="17">
        <f t="shared" si="54"/>
        <v>0</v>
      </c>
      <c r="AD77" s="17">
        <f t="shared" si="55"/>
        <v>0</v>
      </c>
      <c r="AE77" s="32" t="str">
        <f t="shared" si="56"/>
        <v/>
      </c>
      <c r="AF77" s="32" t="str">
        <f t="shared" si="57"/>
        <v/>
      </c>
      <c r="AG77" s="32" t="str">
        <f t="shared" si="58"/>
        <v/>
      </c>
      <c r="AH77" s="32" t="str">
        <f t="shared" si="59"/>
        <v/>
      </c>
      <c r="AI77" s="32" t="str">
        <f t="shared" si="60"/>
        <v/>
      </c>
      <c r="AJ77" s="32" t="str">
        <f t="shared" si="61"/>
        <v/>
      </c>
      <c r="AK77" s="32" t="str">
        <f t="shared" si="62"/>
        <v/>
      </c>
      <c r="AU77" s="24">
        <f t="shared" si="63"/>
        <v>0</v>
      </c>
      <c r="AV77" s="24">
        <f t="shared" si="64"/>
        <v>0</v>
      </c>
      <c r="AW77" s="24" t="str">
        <f t="shared" si="65"/>
        <v/>
      </c>
      <c r="AX77" s="24" t="str">
        <f t="shared" si="66"/>
        <v/>
      </c>
      <c r="AY77" s="24" t="str">
        <f t="shared" si="67"/>
        <v/>
      </c>
      <c r="AZ77" s="24" t="str">
        <f t="shared" si="68"/>
        <v/>
      </c>
      <c r="BA77" s="24" t="str">
        <f t="shared" si="69"/>
        <v/>
      </c>
      <c r="BB77" s="24" t="str">
        <f t="shared" si="70"/>
        <v/>
      </c>
      <c r="BC77" s="24" t="str">
        <f t="shared" si="71"/>
        <v/>
      </c>
      <c r="BM77" s="31">
        <f t="shared" si="72"/>
        <v>0</v>
      </c>
      <c r="BN77" s="31">
        <f t="shared" si="73"/>
        <v>0</v>
      </c>
      <c r="BO77" s="31" t="str">
        <f t="shared" si="74"/>
        <v/>
      </c>
      <c r="BP77" s="31" t="str">
        <f t="shared" si="75"/>
        <v/>
      </c>
      <c r="BQ77" s="31" t="str">
        <f t="shared" si="76"/>
        <v/>
      </c>
      <c r="BR77" s="31" t="str">
        <f t="shared" si="77"/>
        <v/>
      </c>
      <c r="BS77" s="31" t="str">
        <f t="shared" si="78"/>
        <v/>
      </c>
      <c r="BT77" s="31" t="str">
        <f t="shared" si="79"/>
        <v/>
      </c>
      <c r="BU77" s="31" t="str">
        <f t="shared" si="80"/>
        <v/>
      </c>
    </row>
    <row r="78" spans="11:73" x14ac:dyDescent="0.3">
      <c r="K78" s="10">
        <f t="shared" si="45"/>
        <v>0</v>
      </c>
      <c r="L78" s="10">
        <f t="shared" si="46"/>
        <v>0</v>
      </c>
      <c r="M78" s="10" t="str">
        <f t="shared" si="47"/>
        <v/>
      </c>
      <c r="N78" s="10" t="str">
        <f t="shared" si="48"/>
        <v/>
      </c>
      <c r="O78" s="10" t="str">
        <f t="shared" si="49"/>
        <v/>
      </c>
      <c r="P78" s="10" t="str">
        <f t="shared" si="50"/>
        <v/>
      </c>
      <c r="Q78" s="10" t="str">
        <f t="shared" si="51"/>
        <v/>
      </c>
      <c r="R78" s="10" t="str">
        <f t="shared" si="52"/>
        <v/>
      </c>
      <c r="S78" s="10" t="str">
        <f t="shared" si="53"/>
        <v/>
      </c>
      <c r="AC78" s="17">
        <f t="shared" si="54"/>
        <v>0</v>
      </c>
      <c r="AD78" s="17">
        <f t="shared" si="55"/>
        <v>0</v>
      </c>
      <c r="AE78" s="32" t="str">
        <f t="shared" si="56"/>
        <v/>
      </c>
      <c r="AF78" s="32" t="str">
        <f t="shared" si="57"/>
        <v/>
      </c>
      <c r="AG78" s="32" t="str">
        <f t="shared" si="58"/>
        <v/>
      </c>
      <c r="AH78" s="32" t="str">
        <f t="shared" si="59"/>
        <v/>
      </c>
      <c r="AI78" s="32" t="str">
        <f t="shared" si="60"/>
        <v/>
      </c>
      <c r="AJ78" s="32" t="str">
        <f t="shared" si="61"/>
        <v/>
      </c>
      <c r="AK78" s="32" t="str">
        <f t="shared" si="62"/>
        <v/>
      </c>
      <c r="AU78" s="24">
        <f t="shared" si="63"/>
        <v>0</v>
      </c>
      <c r="AV78" s="24">
        <f t="shared" si="64"/>
        <v>0</v>
      </c>
      <c r="AW78" s="24" t="str">
        <f t="shared" si="65"/>
        <v/>
      </c>
      <c r="AX78" s="24" t="str">
        <f t="shared" si="66"/>
        <v/>
      </c>
      <c r="AY78" s="24" t="str">
        <f t="shared" si="67"/>
        <v/>
      </c>
      <c r="AZ78" s="24" t="str">
        <f t="shared" si="68"/>
        <v/>
      </c>
      <c r="BA78" s="24" t="str">
        <f t="shared" si="69"/>
        <v/>
      </c>
      <c r="BB78" s="24" t="str">
        <f t="shared" si="70"/>
        <v/>
      </c>
      <c r="BC78" s="24" t="str">
        <f t="shared" si="71"/>
        <v/>
      </c>
      <c r="BM78" s="31">
        <f t="shared" si="72"/>
        <v>0</v>
      </c>
      <c r="BN78" s="31">
        <f t="shared" si="73"/>
        <v>0</v>
      </c>
      <c r="BO78" s="31" t="str">
        <f t="shared" si="74"/>
        <v/>
      </c>
      <c r="BP78" s="31" t="str">
        <f t="shared" si="75"/>
        <v/>
      </c>
      <c r="BQ78" s="31" t="str">
        <f t="shared" si="76"/>
        <v/>
      </c>
      <c r="BR78" s="31" t="str">
        <f t="shared" si="77"/>
        <v/>
      </c>
      <c r="BS78" s="31" t="str">
        <f t="shared" si="78"/>
        <v/>
      </c>
      <c r="BT78" s="31" t="str">
        <f t="shared" si="79"/>
        <v/>
      </c>
      <c r="BU78" s="31" t="str">
        <f t="shared" si="80"/>
        <v/>
      </c>
    </row>
    <row r="79" spans="11:73" x14ac:dyDescent="0.3">
      <c r="K79" s="10">
        <f t="shared" si="45"/>
        <v>0</v>
      </c>
      <c r="L79" s="10">
        <f t="shared" si="46"/>
        <v>0</v>
      </c>
      <c r="M79" s="10" t="str">
        <f t="shared" si="47"/>
        <v/>
      </c>
      <c r="N79" s="10" t="str">
        <f t="shared" si="48"/>
        <v/>
      </c>
      <c r="O79" s="10" t="str">
        <f t="shared" si="49"/>
        <v/>
      </c>
      <c r="P79" s="10" t="str">
        <f t="shared" si="50"/>
        <v/>
      </c>
      <c r="Q79" s="10" t="str">
        <f t="shared" si="51"/>
        <v/>
      </c>
      <c r="R79" s="10" t="str">
        <f t="shared" si="52"/>
        <v/>
      </c>
      <c r="S79" s="10" t="str">
        <f t="shared" si="53"/>
        <v/>
      </c>
      <c r="AC79" s="17">
        <f t="shared" si="54"/>
        <v>0</v>
      </c>
      <c r="AD79" s="17">
        <f t="shared" si="55"/>
        <v>0</v>
      </c>
      <c r="AE79" s="32" t="str">
        <f t="shared" si="56"/>
        <v/>
      </c>
      <c r="AF79" s="32" t="str">
        <f t="shared" si="57"/>
        <v/>
      </c>
      <c r="AG79" s="32" t="str">
        <f t="shared" si="58"/>
        <v/>
      </c>
      <c r="AH79" s="32" t="str">
        <f t="shared" si="59"/>
        <v/>
      </c>
      <c r="AI79" s="32" t="str">
        <f t="shared" si="60"/>
        <v/>
      </c>
      <c r="AJ79" s="32" t="str">
        <f t="shared" si="61"/>
        <v/>
      </c>
      <c r="AK79" s="32" t="str">
        <f t="shared" si="62"/>
        <v/>
      </c>
      <c r="AU79" s="24">
        <f t="shared" si="63"/>
        <v>0</v>
      </c>
      <c r="AV79" s="24">
        <f t="shared" si="64"/>
        <v>0</v>
      </c>
      <c r="AW79" s="24" t="str">
        <f t="shared" si="65"/>
        <v/>
      </c>
      <c r="AX79" s="24" t="str">
        <f t="shared" si="66"/>
        <v/>
      </c>
      <c r="AY79" s="24" t="str">
        <f t="shared" si="67"/>
        <v/>
      </c>
      <c r="AZ79" s="24" t="str">
        <f t="shared" si="68"/>
        <v/>
      </c>
      <c r="BA79" s="24" t="str">
        <f t="shared" si="69"/>
        <v/>
      </c>
      <c r="BB79" s="24" t="str">
        <f t="shared" si="70"/>
        <v/>
      </c>
      <c r="BC79" s="24" t="str">
        <f t="shared" si="71"/>
        <v/>
      </c>
      <c r="BM79" s="31">
        <f t="shared" si="72"/>
        <v>0</v>
      </c>
      <c r="BN79" s="31">
        <f t="shared" si="73"/>
        <v>0</v>
      </c>
      <c r="BO79" s="31" t="str">
        <f t="shared" si="74"/>
        <v/>
      </c>
      <c r="BP79" s="31" t="str">
        <f t="shared" si="75"/>
        <v/>
      </c>
      <c r="BQ79" s="31" t="str">
        <f t="shared" si="76"/>
        <v/>
      </c>
      <c r="BR79" s="31" t="str">
        <f t="shared" si="77"/>
        <v/>
      </c>
      <c r="BS79" s="31" t="str">
        <f t="shared" si="78"/>
        <v/>
      </c>
      <c r="BT79" s="31" t="str">
        <f t="shared" si="79"/>
        <v/>
      </c>
      <c r="BU79" s="31" t="str">
        <f t="shared" si="80"/>
        <v/>
      </c>
    </row>
    <row r="80" spans="11:73" x14ac:dyDescent="0.3">
      <c r="K80" s="10">
        <f t="shared" si="45"/>
        <v>0</v>
      </c>
      <c r="L80" s="10">
        <f t="shared" si="46"/>
        <v>0</v>
      </c>
      <c r="M80" s="10" t="str">
        <f t="shared" si="47"/>
        <v/>
      </c>
      <c r="N80" s="10" t="str">
        <f t="shared" si="48"/>
        <v/>
      </c>
      <c r="O80" s="10" t="str">
        <f t="shared" si="49"/>
        <v/>
      </c>
      <c r="P80" s="10" t="str">
        <f t="shared" si="50"/>
        <v/>
      </c>
      <c r="Q80" s="10" t="str">
        <f t="shared" si="51"/>
        <v/>
      </c>
      <c r="R80" s="10" t="str">
        <f t="shared" si="52"/>
        <v/>
      </c>
      <c r="S80" s="10" t="str">
        <f t="shared" si="53"/>
        <v/>
      </c>
      <c r="AC80" s="17">
        <f t="shared" si="54"/>
        <v>0</v>
      </c>
      <c r="AD80" s="17">
        <f t="shared" si="55"/>
        <v>0</v>
      </c>
      <c r="AE80" s="32" t="str">
        <f t="shared" si="56"/>
        <v/>
      </c>
      <c r="AF80" s="32" t="str">
        <f t="shared" si="57"/>
        <v/>
      </c>
      <c r="AG80" s="32" t="str">
        <f t="shared" si="58"/>
        <v/>
      </c>
      <c r="AH80" s="32" t="str">
        <f t="shared" si="59"/>
        <v/>
      </c>
      <c r="AI80" s="32" t="str">
        <f t="shared" si="60"/>
        <v/>
      </c>
      <c r="AJ80" s="32" t="str">
        <f t="shared" si="61"/>
        <v/>
      </c>
      <c r="AK80" s="32" t="str">
        <f t="shared" si="62"/>
        <v/>
      </c>
      <c r="AU80" s="24">
        <f t="shared" si="63"/>
        <v>0</v>
      </c>
      <c r="AV80" s="24">
        <f t="shared" si="64"/>
        <v>0</v>
      </c>
      <c r="AW80" s="24" t="str">
        <f t="shared" si="65"/>
        <v/>
      </c>
      <c r="AX80" s="24" t="str">
        <f t="shared" si="66"/>
        <v/>
      </c>
      <c r="AY80" s="24" t="str">
        <f t="shared" si="67"/>
        <v/>
      </c>
      <c r="AZ80" s="24" t="str">
        <f t="shared" si="68"/>
        <v/>
      </c>
      <c r="BA80" s="24" t="str">
        <f t="shared" si="69"/>
        <v/>
      </c>
      <c r="BB80" s="24" t="str">
        <f t="shared" si="70"/>
        <v/>
      </c>
      <c r="BC80" s="24" t="str">
        <f t="shared" si="71"/>
        <v/>
      </c>
      <c r="BM80" s="31">
        <f t="shared" si="72"/>
        <v>0</v>
      </c>
      <c r="BN80" s="31">
        <f t="shared" si="73"/>
        <v>0</v>
      </c>
      <c r="BO80" s="31" t="str">
        <f t="shared" si="74"/>
        <v/>
      </c>
      <c r="BP80" s="31" t="str">
        <f t="shared" si="75"/>
        <v/>
      </c>
      <c r="BQ80" s="31" t="str">
        <f t="shared" si="76"/>
        <v/>
      </c>
      <c r="BR80" s="31" t="str">
        <f t="shared" si="77"/>
        <v/>
      </c>
      <c r="BS80" s="31" t="str">
        <f t="shared" si="78"/>
        <v/>
      </c>
      <c r="BT80" s="31" t="str">
        <f t="shared" si="79"/>
        <v/>
      </c>
      <c r="BU80" s="31" t="str">
        <f t="shared" si="80"/>
        <v/>
      </c>
    </row>
    <row r="81" spans="11:73" x14ac:dyDescent="0.3">
      <c r="K81" s="10">
        <f t="shared" si="45"/>
        <v>0</v>
      </c>
      <c r="L81" s="10">
        <f t="shared" si="46"/>
        <v>0</v>
      </c>
      <c r="M81" s="10" t="str">
        <f t="shared" si="47"/>
        <v/>
      </c>
      <c r="N81" s="10" t="str">
        <f t="shared" si="48"/>
        <v/>
      </c>
      <c r="O81" s="10" t="str">
        <f t="shared" si="49"/>
        <v/>
      </c>
      <c r="P81" s="10" t="str">
        <f t="shared" si="50"/>
        <v/>
      </c>
      <c r="Q81" s="10" t="str">
        <f t="shared" si="51"/>
        <v/>
      </c>
      <c r="R81" s="10" t="str">
        <f t="shared" si="52"/>
        <v/>
      </c>
      <c r="S81" s="10" t="str">
        <f t="shared" si="53"/>
        <v/>
      </c>
      <c r="AC81" s="17">
        <f t="shared" si="54"/>
        <v>0</v>
      </c>
      <c r="AD81" s="17">
        <f t="shared" si="55"/>
        <v>0</v>
      </c>
      <c r="AE81" s="32" t="str">
        <f t="shared" si="56"/>
        <v/>
      </c>
      <c r="AF81" s="32" t="str">
        <f t="shared" si="57"/>
        <v/>
      </c>
      <c r="AG81" s="32" t="str">
        <f t="shared" si="58"/>
        <v/>
      </c>
      <c r="AH81" s="32" t="str">
        <f t="shared" si="59"/>
        <v/>
      </c>
      <c r="AI81" s="32" t="str">
        <f t="shared" si="60"/>
        <v/>
      </c>
      <c r="AJ81" s="32" t="str">
        <f t="shared" si="61"/>
        <v/>
      </c>
      <c r="AK81" s="32" t="str">
        <f t="shared" si="62"/>
        <v/>
      </c>
      <c r="AU81" s="24">
        <f t="shared" si="63"/>
        <v>0</v>
      </c>
      <c r="AV81" s="24">
        <f t="shared" si="64"/>
        <v>0</v>
      </c>
      <c r="AW81" s="24" t="str">
        <f t="shared" si="65"/>
        <v/>
      </c>
      <c r="AX81" s="24" t="str">
        <f t="shared" si="66"/>
        <v/>
      </c>
      <c r="AY81" s="24" t="str">
        <f t="shared" si="67"/>
        <v/>
      </c>
      <c r="AZ81" s="24" t="str">
        <f t="shared" si="68"/>
        <v/>
      </c>
      <c r="BA81" s="24" t="str">
        <f t="shared" si="69"/>
        <v/>
      </c>
      <c r="BB81" s="24" t="str">
        <f t="shared" si="70"/>
        <v/>
      </c>
      <c r="BC81" s="24" t="str">
        <f t="shared" si="71"/>
        <v/>
      </c>
      <c r="BM81" s="31">
        <f t="shared" si="72"/>
        <v>0</v>
      </c>
      <c r="BN81" s="31">
        <f t="shared" si="73"/>
        <v>0</v>
      </c>
      <c r="BO81" s="31" t="str">
        <f t="shared" si="74"/>
        <v/>
      </c>
      <c r="BP81" s="31" t="str">
        <f t="shared" si="75"/>
        <v/>
      </c>
      <c r="BQ81" s="31" t="str">
        <f t="shared" si="76"/>
        <v/>
      </c>
      <c r="BR81" s="31" t="str">
        <f t="shared" si="77"/>
        <v/>
      </c>
      <c r="BS81" s="31" t="str">
        <f t="shared" si="78"/>
        <v/>
      </c>
      <c r="BT81" s="31" t="str">
        <f t="shared" si="79"/>
        <v/>
      </c>
      <c r="BU81" s="31" t="str">
        <f t="shared" si="80"/>
        <v/>
      </c>
    </row>
    <row r="82" spans="11:73" x14ac:dyDescent="0.3">
      <c r="K82" s="10">
        <f t="shared" si="45"/>
        <v>0</v>
      </c>
      <c r="L82" s="10">
        <f t="shared" si="46"/>
        <v>0</v>
      </c>
      <c r="M82" s="10" t="str">
        <f t="shared" si="47"/>
        <v/>
      </c>
      <c r="N82" s="10" t="str">
        <f t="shared" si="48"/>
        <v/>
      </c>
      <c r="O82" s="10" t="str">
        <f t="shared" si="49"/>
        <v/>
      </c>
      <c r="P82" s="10" t="str">
        <f t="shared" si="50"/>
        <v/>
      </c>
      <c r="Q82" s="10" t="str">
        <f t="shared" si="51"/>
        <v/>
      </c>
      <c r="R82" s="10" t="str">
        <f t="shared" si="52"/>
        <v/>
      </c>
      <c r="S82" s="10" t="str">
        <f t="shared" si="53"/>
        <v/>
      </c>
      <c r="AC82" s="17">
        <f t="shared" si="54"/>
        <v>0</v>
      </c>
      <c r="AD82" s="17">
        <f t="shared" si="55"/>
        <v>0</v>
      </c>
      <c r="AE82" s="32" t="str">
        <f t="shared" si="56"/>
        <v/>
      </c>
      <c r="AF82" s="32" t="str">
        <f t="shared" si="57"/>
        <v/>
      </c>
      <c r="AG82" s="32" t="str">
        <f t="shared" si="58"/>
        <v/>
      </c>
      <c r="AH82" s="32" t="str">
        <f t="shared" si="59"/>
        <v/>
      </c>
      <c r="AI82" s="32" t="str">
        <f t="shared" si="60"/>
        <v/>
      </c>
      <c r="AJ82" s="32" t="str">
        <f t="shared" si="61"/>
        <v/>
      </c>
      <c r="AK82" s="32" t="str">
        <f t="shared" si="62"/>
        <v/>
      </c>
      <c r="AU82" s="24">
        <f t="shared" si="63"/>
        <v>0</v>
      </c>
      <c r="AV82" s="24">
        <f t="shared" si="64"/>
        <v>0</v>
      </c>
      <c r="AW82" s="24" t="str">
        <f t="shared" si="65"/>
        <v/>
      </c>
      <c r="AX82" s="24" t="str">
        <f t="shared" si="66"/>
        <v/>
      </c>
      <c r="AY82" s="24" t="str">
        <f t="shared" si="67"/>
        <v/>
      </c>
      <c r="AZ82" s="24" t="str">
        <f t="shared" si="68"/>
        <v/>
      </c>
      <c r="BA82" s="24" t="str">
        <f t="shared" si="69"/>
        <v/>
      </c>
      <c r="BB82" s="24" t="str">
        <f t="shared" si="70"/>
        <v/>
      </c>
      <c r="BC82" s="24" t="str">
        <f t="shared" si="71"/>
        <v/>
      </c>
      <c r="BM82" s="31">
        <f t="shared" si="72"/>
        <v>0</v>
      </c>
      <c r="BN82" s="31">
        <f t="shared" si="73"/>
        <v>0</v>
      </c>
      <c r="BO82" s="31" t="str">
        <f t="shared" si="74"/>
        <v/>
      </c>
      <c r="BP82" s="31" t="str">
        <f t="shared" si="75"/>
        <v/>
      </c>
      <c r="BQ82" s="31" t="str">
        <f t="shared" si="76"/>
        <v/>
      </c>
      <c r="BR82" s="31" t="str">
        <f t="shared" si="77"/>
        <v/>
      </c>
      <c r="BS82" s="31" t="str">
        <f t="shared" si="78"/>
        <v/>
      </c>
      <c r="BT82" s="31" t="str">
        <f t="shared" si="79"/>
        <v/>
      </c>
      <c r="BU82" s="31" t="str">
        <f t="shared" si="80"/>
        <v/>
      </c>
    </row>
    <row r="83" spans="11:73" x14ac:dyDescent="0.3">
      <c r="K83" s="10">
        <f t="shared" si="45"/>
        <v>0</v>
      </c>
      <c r="L83" s="10">
        <f t="shared" si="46"/>
        <v>0</v>
      </c>
      <c r="M83" s="10" t="str">
        <f t="shared" si="47"/>
        <v/>
      </c>
      <c r="N83" s="10" t="str">
        <f t="shared" si="48"/>
        <v/>
      </c>
      <c r="O83" s="10" t="str">
        <f t="shared" si="49"/>
        <v/>
      </c>
      <c r="P83" s="10" t="str">
        <f t="shared" si="50"/>
        <v/>
      </c>
      <c r="Q83" s="10" t="str">
        <f t="shared" si="51"/>
        <v/>
      </c>
      <c r="R83" s="10" t="str">
        <f t="shared" si="52"/>
        <v/>
      </c>
      <c r="S83" s="10" t="str">
        <f t="shared" si="53"/>
        <v/>
      </c>
      <c r="AC83" s="17">
        <f t="shared" si="54"/>
        <v>0</v>
      </c>
      <c r="AD83" s="17">
        <f t="shared" si="55"/>
        <v>0</v>
      </c>
      <c r="AE83" s="32" t="str">
        <f t="shared" si="56"/>
        <v/>
      </c>
      <c r="AF83" s="32" t="str">
        <f t="shared" si="57"/>
        <v/>
      </c>
      <c r="AG83" s="32" t="str">
        <f t="shared" si="58"/>
        <v/>
      </c>
      <c r="AH83" s="32" t="str">
        <f t="shared" si="59"/>
        <v/>
      </c>
      <c r="AI83" s="32" t="str">
        <f t="shared" si="60"/>
        <v/>
      </c>
      <c r="AJ83" s="32" t="str">
        <f t="shared" si="61"/>
        <v/>
      </c>
      <c r="AK83" s="32" t="str">
        <f t="shared" si="62"/>
        <v/>
      </c>
      <c r="AU83" s="24">
        <f t="shared" si="63"/>
        <v>0</v>
      </c>
      <c r="AV83" s="24">
        <f t="shared" si="64"/>
        <v>0</v>
      </c>
      <c r="AW83" s="24" t="str">
        <f t="shared" si="65"/>
        <v/>
      </c>
      <c r="AX83" s="24" t="str">
        <f t="shared" si="66"/>
        <v/>
      </c>
      <c r="AY83" s="24" t="str">
        <f t="shared" si="67"/>
        <v/>
      </c>
      <c r="AZ83" s="24" t="str">
        <f t="shared" si="68"/>
        <v/>
      </c>
      <c r="BA83" s="24" t="str">
        <f t="shared" si="69"/>
        <v/>
      </c>
      <c r="BB83" s="24" t="str">
        <f t="shared" si="70"/>
        <v/>
      </c>
      <c r="BC83" s="24" t="str">
        <f t="shared" si="71"/>
        <v/>
      </c>
      <c r="BM83" s="31">
        <f t="shared" si="72"/>
        <v>0</v>
      </c>
      <c r="BN83" s="31">
        <f t="shared" si="73"/>
        <v>0</v>
      </c>
      <c r="BO83" s="31" t="str">
        <f t="shared" si="74"/>
        <v/>
      </c>
      <c r="BP83" s="31" t="str">
        <f t="shared" si="75"/>
        <v/>
      </c>
      <c r="BQ83" s="31" t="str">
        <f t="shared" si="76"/>
        <v/>
      </c>
      <c r="BR83" s="31" t="str">
        <f t="shared" si="77"/>
        <v/>
      </c>
      <c r="BS83" s="31" t="str">
        <f t="shared" si="78"/>
        <v/>
      </c>
      <c r="BT83" s="31" t="str">
        <f t="shared" si="79"/>
        <v/>
      </c>
      <c r="BU83" s="31" t="str">
        <f t="shared" si="80"/>
        <v/>
      </c>
    </row>
    <row r="84" spans="11:73" x14ac:dyDescent="0.3">
      <c r="K84" s="10">
        <f t="shared" si="45"/>
        <v>0</v>
      </c>
      <c r="L84" s="10">
        <f t="shared" si="46"/>
        <v>0</v>
      </c>
      <c r="M84" s="10" t="str">
        <f t="shared" si="47"/>
        <v/>
      </c>
      <c r="N84" s="10" t="str">
        <f t="shared" si="48"/>
        <v/>
      </c>
      <c r="O84" s="10" t="str">
        <f t="shared" si="49"/>
        <v/>
      </c>
      <c r="P84" s="10" t="str">
        <f t="shared" si="50"/>
        <v/>
      </c>
      <c r="Q84" s="10" t="str">
        <f t="shared" si="51"/>
        <v/>
      </c>
      <c r="R84" s="10" t="str">
        <f t="shared" si="52"/>
        <v/>
      </c>
      <c r="S84" s="10" t="str">
        <f t="shared" si="53"/>
        <v/>
      </c>
      <c r="AC84" s="17">
        <f t="shared" si="54"/>
        <v>0</v>
      </c>
      <c r="AD84" s="17">
        <f t="shared" si="55"/>
        <v>0</v>
      </c>
      <c r="AE84" s="32" t="str">
        <f t="shared" si="56"/>
        <v/>
      </c>
      <c r="AF84" s="32" t="str">
        <f t="shared" si="57"/>
        <v/>
      </c>
      <c r="AG84" s="32" t="str">
        <f t="shared" si="58"/>
        <v/>
      </c>
      <c r="AH84" s="32" t="str">
        <f t="shared" si="59"/>
        <v/>
      </c>
      <c r="AI84" s="32" t="str">
        <f t="shared" si="60"/>
        <v/>
      </c>
      <c r="AJ84" s="32" t="str">
        <f t="shared" si="61"/>
        <v/>
      </c>
      <c r="AK84" s="32" t="str">
        <f t="shared" si="62"/>
        <v/>
      </c>
      <c r="AU84" s="24">
        <f t="shared" si="63"/>
        <v>0</v>
      </c>
      <c r="AV84" s="24">
        <f t="shared" si="64"/>
        <v>0</v>
      </c>
      <c r="AW84" s="24" t="str">
        <f t="shared" si="65"/>
        <v/>
      </c>
      <c r="AX84" s="24" t="str">
        <f t="shared" si="66"/>
        <v/>
      </c>
      <c r="AY84" s="24" t="str">
        <f t="shared" si="67"/>
        <v/>
      </c>
      <c r="AZ84" s="24" t="str">
        <f t="shared" si="68"/>
        <v/>
      </c>
      <c r="BA84" s="24" t="str">
        <f t="shared" si="69"/>
        <v/>
      </c>
      <c r="BB84" s="24" t="str">
        <f t="shared" si="70"/>
        <v/>
      </c>
      <c r="BC84" s="24" t="str">
        <f t="shared" si="71"/>
        <v/>
      </c>
      <c r="BM84" s="31">
        <f t="shared" si="72"/>
        <v>0</v>
      </c>
      <c r="BN84" s="31">
        <f t="shared" si="73"/>
        <v>0</v>
      </c>
      <c r="BO84" s="31" t="str">
        <f t="shared" si="74"/>
        <v/>
      </c>
      <c r="BP84" s="31" t="str">
        <f t="shared" si="75"/>
        <v/>
      </c>
      <c r="BQ84" s="31" t="str">
        <f t="shared" si="76"/>
        <v/>
      </c>
      <c r="BR84" s="31" t="str">
        <f t="shared" si="77"/>
        <v/>
      </c>
      <c r="BS84" s="31" t="str">
        <f t="shared" si="78"/>
        <v/>
      </c>
      <c r="BT84" s="31" t="str">
        <f t="shared" si="79"/>
        <v/>
      </c>
      <c r="BU84" s="31" t="str">
        <f t="shared" si="80"/>
        <v/>
      </c>
    </row>
    <row r="85" spans="11:73" x14ac:dyDescent="0.3">
      <c r="K85" s="10">
        <f t="shared" si="45"/>
        <v>0</v>
      </c>
      <c r="L85" s="10">
        <f t="shared" si="46"/>
        <v>0</v>
      </c>
      <c r="M85" s="10" t="str">
        <f t="shared" si="47"/>
        <v/>
      </c>
      <c r="N85" s="10" t="str">
        <f t="shared" si="48"/>
        <v/>
      </c>
      <c r="O85" s="10" t="str">
        <f t="shared" si="49"/>
        <v/>
      </c>
      <c r="P85" s="10" t="str">
        <f t="shared" si="50"/>
        <v/>
      </c>
      <c r="Q85" s="10" t="str">
        <f t="shared" si="51"/>
        <v/>
      </c>
      <c r="R85" s="10" t="str">
        <f t="shared" si="52"/>
        <v/>
      </c>
      <c r="S85" s="10" t="str">
        <f t="shared" si="53"/>
        <v/>
      </c>
      <c r="AC85" s="17">
        <f t="shared" si="54"/>
        <v>0</v>
      </c>
      <c r="AD85" s="17">
        <f t="shared" si="55"/>
        <v>0</v>
      </c>
      <c r="AE85" s="32" t="str">
        <f t="shared" si="56"/>
        <v/>
      </c>
      <c r="AF85" s="32" t="str">
        <f t="shared" si="57"/>
        <v/>
      </c>
      <c r="AG85" s="32" t="str">
        <f t="shared" si="58"/>
        <v/>
      </c>
      <c r="AH85" s="32" t="str">
        <f t="shared" si="59"/>
        <v/>
      </c>
      <c r="AI85" s="32" t="str">
        <f t="shared" si="60"/>
        <v/>
      </c>
      <c r="AJ85" s="32" t="str">
        <f t="shared" si="61"/>
        <v/>
      </c>
      <c r="AK85" s="32" t="str">
        <f t="shared" si="62"/>
        <v/>
      </c>
      <c r="AU85" s="24">
        <f t="shared" si="63"/>
        <v>0</v>
      </c>
      <c r="AV85" s="24">
        <f t="shared" si="64"/>
        <v>0</v>
      </c>
      <c r="AW85" s="24" t="str">
        <f t="shared" si="65"/>
        <v/>
      </c>
      <c r="AX85" s="24" t="str">
        <f t="shared" si="66"/>
        <v/>
      </c>
      <c r="AY85" s="24" t="str">
        <f t="shared" si="67"/>
        <v/>
      </c>
      <c r="AZ85" s="24" t="str">
        <f t="shared" si="68"/>
        <v/>
      </c>
      <c r="BA85" s="24" t="str">
        <f t="shared" si="69"/>
        <v/>
      </c>
      <c r="BB85" s="24" t="str">
        <f t="shared" si="70"/>
        <v/>
      </c>
      <c r="BC85" s="24" t="str">
        <f t="shared" si="71"/>
        <v/>
      </c>
      <c r="BM85" s="31">
        <f t="shared" si="72"/>
        <v>0</v>
      </c>
      <c r="BN85" s="31">
        <f t="shared" si="73"/>
        <v>0</v>
      </c>
      <c r="BO85" s="31" t="str">
        <f t="shared" si="74"/>
        <v/>
      </c>
      <c r="BP85" s="31" t="str">
        <f t="shared" si="75"/>
        <v/>
      </c>
      <c r="BQ85" s="31" t="str">
        <f t="shared" si="76"/>
        <v/>
      </c>
      <c r="BR85" s="31" t="str">
        <f t="shared" si="77"/>
        <v/>
      </c>
      <c r="BS85" s="31" t="str">
        <f t="shared" si="78"/>
        <v/>
      </c>
      <c r="BT85" s="31" t="str">
        <f t="shared" si="79"/>
        <v/>
      </c>
      <c r="BU85" s="31" t="str">
        <f t="shared" si="80"/>
        <v/>
      </c>
    </row>
    <row r="86" spans="11:73" x14ac:dyDescent="0.3">
      <c r="K86" s="10">
        <f t="shared" si="45"/>
        <v>0</v>
      </c>
      <c r="L86" s="10">
        <f t="shared" si="46"/>
        <v>0</v>
      </c>
      <c r="M86" s="10" t="str">
        <f t="shared" si="47"/>
        <v/>
      </c>
      <c r="N86" s="10" t="str">
        <f t="shared" si="48"/>
        <v/>
      </c>
      <c r="O86" s="10" t="str">
        <f t="shared" si="49"/>
        <v/>
      </c>
      <c r="P86" s="10" t="str">
        <f t="shared" si="50"/>
        <v/>
      </c>
      <c r="Q86" s="10" t="str">
        <f t="shared" si="51"/>
        <v/>
      </c>
      <c r="R86" s="10" t="str">
        <f t="shared" si="52"/>
        <v/>
      </c>
      <c r="S86" s="10" t="str">
        <f t="shared" si="53"/>
        <v/>
      </c>
      <c r="AC86" s="17">
        <f t="shared" si="54"/>
        <v>0</v>
      </c>
      <c r="AD86" s="17">
        <f t="shared" si="55"/>
        <v>0</v>
      </c>
      <c r="AE86" s="32" t="str">
        <f t="shared" si="56"/>
        <v/>
      </c>
      <c r="AF86" s="32" t="str">
        <f t="shared" si="57"/>
        <v/>
      </c>
      <c r="AG86" s="32" t="str">
        <f t="shared" si="58"/>
        <v/>
      </c>
      <c r="AH86" s="32" t="str">
        <f t="shared" si="59"/>
        <v/>
      </c>
      <c r="AI86" s="32" t="str">
        <f t="shared" si="60"/>
        <v/>
      </c>
      <c r="AJ86" s="32" t="str">
        <f t="shared" si="61"/>
        <v/>
      </c>
      <c r="AK86" s="32" t="str">
        <f t="shared" si="62"/>
        <v/>
      </c>
      <c r="AU86" s="24">
        <f t="shared" si="63"/>
        <v>0</v>
      </c>
      <c r="AV86" s="24">
        <f t="shared" si="64"/>
        <v>0</v>
      </c>
      <c r="AW86" s="24" t="str">
        <f t="shared" si="65"/>
        <v/>
      </c>
      <c r="AX86" s="24" t="str">
        <f t="shared" si="66"/>
        <v/>
      </c>
      <c r="AY86" s="24" t="str">
        <f t="shared" si="67"/>
        <v/>
      </c>
      <c r="AZ86" s="24" t="str">
        <f t="shared" si="68"/>
        <v/>
      </c>
      <c r="BA86" s="24" t="str">
        <f t="shared" si="69"/>
        <v/>
      </c>
      <c r="BB86" s="24" t="str">
        <f t="shared" si="70"/>
        <v/>
      </c>
      <c r="BC86" s="24" t="str">
        <f t="shared" si="71"/>
        <v/>
      </c>
      <c r="BM86" s="31">
        <f t="shared" si="72"/>
        <v>0</v>
      </c>
      <c r="BN86" s="31">
        <f t="shared" si="73"/>
        <v>0</v>
      </c>
      <c r="BO86" s="31" t="str">
        <f t="shared" si="74"/>
        <v/>
      </c>
      <c r="BP86" s="31" t="str">
        <f t="shared" si="75"/>
        <v/>
      </c>
      <c r="BQ86" s="31" t="str">
        <f t="shared" si="76"/>
        <v/>
      </c>
      <c r="BR86" s="31" t="str">
        <f t="shared" si="77"/>
        <v/>
      </c>
      <c r="BS86" s="31" t="str">
        <f t="shared" si="78"/>
        <v/>
      </c>
      <c r="BT86" s="31" t="str">
        <f t="shared" si="79"/>
        <v/>
      </c>
      <c r="BU86" s="31" t="str">
        <f t="shared" si="80"/>
        <v/>
      </c>
    </row>
    <row r="87" spans="11:73" x14ac:dyDescent="0.3">
      <c r="K87" s="10">
        <f t="shared" si="45"/>
        <v>0</v>
      </c>
      <c r="L87" s="10">
        <f t="shared" si="46"/>
        <v>0</v>
      </c>
      <c r="M87" s="10" t="str">
        <f t="shared" si="47"/>
        <v/>
      </c>
      <c r="N87" s="10" t="str">
        <f t="shared" si="48"/>
        <v/>
      </c>
      <c r="O87" s="10" t="str">
        <f t="shared" si="49"/>
        <v/>
      </c>
      <c r="P87" s="10" t="str">
        <f t="shared" si="50"/>
        <v/>
      </c>
      <c r="Q87" s="10" t="str">
        <f t="shared" si="51"/>
        <v/>
      </c>
      <c r="R87" s="10" t="str">
        <f t="shared" si="52"/>
        <v/>
      </c>
      <c r="S87" s="10" t="str">
        <f t="shared" si="53"/>
        <v/>
      </c>
      <c r="AC87" s="17">
        <f t="shared" si="54"/>
        <v>0</v>
      </c>
      <c r="AD87" s="17">
        <f t="shared" si="55"/>
        <v>0</v>
      </c>
      <c r="AE87" s="32" t="str">
        <f t="shared" si="56"/>
        <v/>
      </c>
      <c r="AF87" s="32" t="str">
        <f t="shared" si="57"/>
        <v/>
      </c>
      <c r="AG87" s="32" t="str">
        <f t="shared" si="58"/>
        <v/>
      </c>
      <c r="AH87" s="32" t="str">
        <f t="shared" si="59"/>
        <v/>
      </c>
      <c r="AI87" s="32" t="str">
        <f t="shared" si="60"/>
        <v/>
      </c>
      <c r="AJ87" s="32" t="str">
        <f t="shared" si="61"/>
        <v/>
      </c>
      <c r="AK87" s="32" t="str">
        <f t="shared" si="62"/>
        <v/>
      </c>
      <c r="AU87" s="24">
        <f t="shared" si="63"/>
        <v>0</v>
      </c>
      <c r="AV87" s="24">
        <f t="shared" si="64"/>
        <v>0</v>
      </c>
      <c r="AW87" s="24" t="str">
        <f t="shared" si="65"/>
        <v/>
      </c>
      <c r="AX87" s="24" t="str">
        <f t="shared" si="66"/>
        <v/>
      </c>
      <c r="AY87" s="24" t="str">
        <f t="shared" si="67"/>
        <v/>
      </c>
      <c r="AZ87" s="24" t="str">
        <f t="shared" si="68"/>
        <v/>
      </c>
      <c r="BA87" s="24" t="str">
        <f t="shared" si="69"/>
        <v/>
      </c>
      <c r="BB87" s="24" t="str">
        <f t="shared" si="70"/>
        <v/>
      </c>
      <c r="BC87" s="24" t="str">
        <f t="shared" si="71"/>
        <v/>
      </c>
      <c r="BM87" s="31">
        <f t="shared" si="72"/>
        <v>0</v>
      </c>
      <c r="BN87" s="31">
        <f t="shared" si="73"/>
        <v>0</v>
      </c>
      <c r="BO87" s="31" t="str">
        <f t="shared" si="74"/>
        <v/>
      </c>
      <c r="BP87" s="31" t="str">
        <f t="shared" si="75"/>
        <v/>
      </c>
      <c r="BQ87" s="31" t="str">
        <f t="shared" si="76"/>
        <v/>
      </c>
      <c r="BR87" s="31" t="str">
        <f t="shared" si="77"/>
        <v/>
      </c>
      <c r="BS87" s="31" t="str">
        <f t="shared" si="78"/>
        <v/>
      </c>
      <c r="BT87" s="31" t="str">
        <f t="shared" si="79"/>
        <v/>
      </c>
      <c r="BU87" s="31" t="str">
        <f t="shared" si="80"/>
        <v/>
      </c>
    </row>
    <row r="88" spans="11:73" x14ac:dyDescent="0.3">
      <c r="K88" s="10">
        <f t="shared" si="45"/>
        <v>0</v>
      </c>
      <c r="L88" s="10">
        <f t="shared" si="46"/>
        <v>0</v>
      </c>
      <c r="M88" s="10" t="str">
        <f t="shared" si="47"/>
        <v/>
      </c>
      <c r="N88" s="10" t="str">
        <f t="shared" si="48"/>
        <v/>
      </c>
      <c r="O88" s="10" t="str">
        <f t="shared" si="49"/>
        <v/>
      </c>
      <c r="P88" s="10" t="str">
        <f t="shared" si="50"/>
        <v/>
      </c>
      <c r="Q88" s="10" t="str">
        <f t="shared" si="51"/>
        <v/>
      </c>
      <c r="R88" s="10" t="str">
        <f t="shared" si="52"/>
        <v/>
      </c>
      <c r="S88" s="10" t="str">
        <f t="shared" si="53"/>
        <v/>
      </c>
      <c r="AC88" s="17">
        <f t="shared" si="54"/>
        <v>0</v>
      </c>
      <c r="AD88" s="17">
        <f t="shared" si="55"/>
        <v>0</v>
      </c>
      <c r="AE88" s="32" t="str">
        <f t="shared" si="56"/>
        <v/>
      </c>
      <c r="AF88" s="32" t="str">
        <f t="shared" si="57"/>
        <v/>
      </c>
      <c r="AG88" s="32" t="str">
        <f t="shared" si="58"/>
        <v/>
      </c>
      <c r="AH88" s="32" t="str">
        <f t="shared" si="59"/>
        <v/>
      </c>
      <c r="AI88" s="32" t="str">
        <f t="shared" si="60"/>
        <v/>
      </c>
      <c r="AJ88" s="32" t="str">
        <f t="shared" si="61"/>
        <v/>
      </c>
      <c r="AK88" s="32" t="str">
        <f t="shared" si="62"/>
        <v/>
      </c>
      <c r="AU88" s="24">
        <f t="shared" si="63"/>
        <v>0</v>
      </c>
      <c r="AV88" s="24">
        <f t="shared" si="64"/>
        <v>0</v>
      </c>
      <c r="AW88" s="24" t="str">
        <f t="shared" si="65"/>
        <v/>
      </c>
      <c r="AX88" s="24" t="str">
        <f t="shared" si="66"/>
        <v/>
      </c>
      <c r="AY88" s="24" t="str">
        <f t="shared" si="67"/>
        <v/>
      </c>
      <c r="AZ88" s="24" t="str">
        <f t="shared" si="68"/>
        <v/>
      </c>
      <c r="BA88" s="24" t="str">
        <f t="shared" si="69"/>
        <v/>
      </c>
      <c r="BB88" s="24" t="str">
        <f t="shared" si="70"/>
        <v/>
      </c>
      <c r="BC88" s="24" t="str">
        <f t="shared" si="71"/>
        <v/>
      </c>
      <c r="BM88" s="31">
        <f t="shared" si="72"/>
        <v>0</v>
      </c>
      <c r="BN88" s="31">
        <f t="shared" si="73"/>
        <v>0</v>
      </c>
      <c r="BO88" s="31" t="str">
        <f t="shared" si="74"/>
        <v/>
      </c>
      <c r="BP88" s="31" t="str">
        <f t="shared" si="75"/>
        <v/>
      </c>
      <c r="BQ88" s="31" t="str">
        <f t="shared" si="76"/>
        <v/>
      </c>
      <c r="BR88" s="31" t="str">
        <f t="shared" si="77"/>
        <v/>
      </c>
      <c r="BS88" s="31" t="str">
        <f t="shared" si="78"/>
        <v/>
      </c>
      <c r="BT88" s="31" t="str">
        <f t="shared" si="79"/>
        <v/>
      </c>
      <c r="BU88" s="31" t="str">
        <f t="shared" si="80"/>
        <v/>
      </c>
    </row>
    <row r="89" spans="11:73" x14ac:dyDescent="0.3">
      <c r="K89" s="10">
        <f t="shared" si="45"/>
        <v>0</v>
      </c>
      <c r="L89" s="10">
        <f t="shared" si="46"/>
        <v>0</v>
      </c>
      <c r="M89" s="10" t="str">
        <f t="shared" si="47"/>
        <v/>
      </c>
      <c r="N89" s="10" t="str">
        <f t="shared" si="48"/>
        <v/>
      </c>
      <c r="O89" s="10" t="str">
        <f t="shared" si="49"/>
        <v/>
      </c>
      <c r="P89" s="10" t="str">
        <f t="shared" si="50"/>
        <v/>
      </c>
      <c r="Q89" s="10" t="str">
        <f t="shared" si="51"/>
        <v/>
      </c>
      <c r="R89" s="10" t="str">
        <f t="shared" si="52"/>
        <v/>
      </c>
      <c r="S89" s="10" t="str">
        <f t="shared" si="53"/>
        <v/>
      </c>
      <c r="AC89" s="17">
        <f t="shared" si="54"/>
        <v>0</v>
      </c>
      <c r="AD89" s="17">
        <f t="shared" si="55"/>
        <v>0</v>
      </c>
      <c r="AE89" s="32" t="str">
        <f t="shared" si="56"/>
        <v/>
      </c>
      <c r="AF89" s="32" t="str">
        <f t="shared" si="57"/>
        <v/>
      </c>
      <c r="AG89" s="32" t="str">
        <f t="shared" si="58"/>
        <v/>
      </c>
      <c r="AH89" s="32" t="str">
        <f t="shared" si="59"/>
        <v/>
      </c>
      <c r="AI89" s="32" t="str">
        <f t="shared" si="60"/>
        <v/>
      </c>
      <c r="AJ89" s="32" t="str">
        <f t="shared" si="61"/>
        <v/>
      </c>
      <c r="AK89" s="32" t="str">
        <f t="shared" si="62"/>
        <v/>
      </c>
      <c r="AU89" s="24">
        <f t="shared" si="63"/>
        <v>0</v>
      </c>
      <c r="AV89" s="24">
        <f t="shared" si="64"/>
        <v>0</v>
      </c>
      <c r="AW89" s="24" t="str">
        <f t="shared" si="65"/>
        <v/>
      </c>
      <c r="AX89" s="24" t="str">
        <f t="shared" si="66"/>
        <v/>
      </c>
      <c r="AY89" s="24" t="str">
        <f t="shared" si="67"/>
        <v/>
      </c>
      <c r="AZ89" s="24" t="str">
        <f t="shared" si="68"/>
        <v/>
      </c>
      <c r="BA89" s="24" t="str">
        <f t="shared" si="69"/>
        <v/>
      </c>
      <c r="BB89" s="24" t="str">
        <f t="shared" si="70"/>
        <v/>
      </c>
      <c r="BC89" s="24" t="str">
        <f t="shared" si="71"/>
        <v/>
      </c>
      <c r="BM89" s="31">
        <f t="shared" si="72"/>
        <v>0</v>
      </c>
      <c r="BN89" s="31">
        <f t="shared" si="73"/>
        <v>0</v>
      </c>
      <c r="BO89" s="31" t="str">
        <f t="shared" si="74"/>
        <v/>
      </c>
      <c r="BP89" s="31" t="str">
        <f t="shared" si="75"/>
        <v/>
      </c>
      <c r="BQ89" s="31" t="str">
        <f t="shared" si="76"/>
        <v/>
      </c>
      <c r="BR89" s="31" t="str">
        <f t="shared" si="77"/>
        <v/>
      </c>
      <c r="BS89" s="31" t="str">
        <f t="shared" si="78"/>
        <v/>
      </c>
      <c r="BT89" s="31" t="str">
        <f t="shared" si="79"/>
        <v/>
      </c>
      <c r="BU89" s="31" t="str">
        <f t="shared" si="80"/>
        <v/>
      </c>
    </row>
    <row r="90" spans="11:73" x14ac:dyDescent="0.3">
      <c r="K90" s="10">
        <f t="shared" si="45"/>
        <v>0</v>
      </c>
      <c r="L90" s="10">
        <f t="shared" si="46"/>
        <v>0</v>
      </c>
      <c r="M90" s="10" t="str">
        <f t="shared" si="47"/>
        <v/>
      </c>
      <c r="N90" s="10" t="str">
        <f t="shared" si="48"/>
        <v/>
      </c>
      <c r="O90" s="10" t="str">
        <f t="shared" si="49"/>
        <v/>
      </c>
      <c r="P90" s="10" t="str">
        <f t="shared" si="50"/>
        <v/>
      </c>
      <c r="Q90" s="10" t="str">
        <f t="shared" si="51"/>
        <v/>
      </c>
      <c r="R90" s="10" t="str">
        <f t="shared" si="52"/>
        <v/>
      </c>
      <c r="S90" s="10" t="str">
        <f t="shared" si="53"/>
        <v/>
      </c>
      <c r="AC90" s="17">
        <f t="shared" si="54"/>
        <v>0</v>
      </c>
      <c r="AD90" s="17">
        <f t="shared" si="55"/>
        <v>0</v>
      </c>
      <c r="AE90" s="32" t="str">
        <f t="shared" si="56"/>
        <v/>
      </c>
      <c r="AF90" s="32" t="str">
        <f t="shared" si="57"/>
        <v/>
      </c>
      <c r="AG90" s="32" t="str">
        <f t="shared" si="58"/>
        <v/>
      </c>
      <c r="AH90" s="32" t="str">
        <f t="shared" si="59"/>
        <v/>
      </c>
      <c r="AI90" s="32" t="str">
        <f t="shared" si="60"/>
        <v/>
      </c>
      <c r="AJ90" s="32" t="str">
        <f t="shared" si="61"/>
        <v/>
      </c>
      <c r="AK90" s="32" t="str">
        <f t="shared" si="62"/>
        <v/>
      </c>
      <c r="AU90" s="24">
        <f t="shared" si="63"/>
        <v>0</v>
      </c>
      <c r="AV90" s="24">
        <f t="shared" si="64"/>
        <v>0</v>
      </c>
      <c r="AW90" s="24" t="str">
        <f t="shared" si="65"/>
        <v/>
      </c>
      <c r="AX90" s="24" t="str">
        <f t="shared" si="66"/>
        <v/>
      </c>
      <c r="AY90" s="24" t="str">
        <f t="shared" si="67"/>
        <v/>
      </c>
      <c r="AZ90" s="24" t="str">
        <f t="shared" si="68"/>
        <v/>
      </c>
      <c r="BA90" s="24" t="str">
        <f t="shared" si="69"/>
        <v/>
      </c>
      <c r="BB90" s="24" t="str">
        <f t="shared" si="70"/>
        <v/>
      </c>
      <c r="BC90" s="24" t="str">
        <f t="shared" si="71"/>
        <v/>
      </c>
      <c r="BM90" s="31">
        <f t="shared" si="72"/>
        <v>0</v>
      </c>
      <c r="BN90" s="31">
        <f t="shared" si="73"/>
        <v>0</v>
      </c>
      <c r="BO90" s="31" t="str">
        <f t="shared" si="74"/>
        <v/>
      </c>
      <c r="BP90" s="31" t="str">
        <f t="shared" si="75"/>
        <v/>
      </c>
      <c r="BQ90" s="31" t="str">
        <f t="shared" si="76"/>
        <v/>
      </c>
      <c r="BR90" s="31" t="str">
        <f t="shared" si="77"/>
        <v/>
      </c>
      <c r="BS90" s="31" t="str">
        <f t="shared" si="78"/>
        <v/>
      </c>
      <c r="BT90" s="31" t="str">
        <f t="shared" si="79"/>
        <v/>
      </c>
      <c r="BU90" s="31" t="str">
        <f t="shared" si="80"/>
        <v/>
      </c>
    </row>
    <row r="91" spans="11:73" x14ac:dyDescent="0.3">
      <c r="K91" s="10">
        <f t="shared" si="45"/>
        <v>0</v>
      </c>
      <c r="L91" s="10">
        <f t="shared" si="46"/>
        <v>0</v>
      </c>
      <c r="M91" s="10" t="str">
        <f t="shared" si="47"/>
        <v/>
      </c>
      <c r="N91" s="10" t="str">
        <f t="shared" si="48"/>
        <v/>
      </c>
      <c r="O91" s="10" t="str">
        <f t="shared" si="49"/>
        <v/>
      </c>
      <c r="P91" s="10" t="str">
        <f t="shared" si="50"/>
        <v/>
      </c>
      <c r="Q91" s="10" t="str">
        <f t="shared" si="51"/>
        <v/>
      </c>
      <c r="R91" s="10" t="str">
        <f t="shared" si="52"/>
        <v/>
      </c>
      <c r="S91" s="10" t="str">
        <f t="shared" si="53"/>
        <v/>
      </c>
      <c r="AC91" s="17">
        <f t="shared" si="54"/>
        <v>0</v>
      </c>
      <c r="AD91" s="17">
        <f t="shared" si="55"/>
        <v>0</v>
      </c>
      <c r="AE91" s="32" t="str">
        <f t="shared" si="56"/>
        <v/>
      </c>
      <c r="AF91" s="32" t="str">
        <f t="shared" si="57"/>
        <v/>
      </c>
      <c r="AG91" s="32" t="str">
        <f t="shared" si="58"/>
        <v/>
      </c>
      <c r="AH91" s="32" t="str">
        <f t="shared" si="59"/>
        <v/>
      </c>
      <c r="AI91" s="32" t="str">
        <f t="shared" si="60"/>
        <v/>
      </c>
      <c r="AJ91" s="32" t="str">
        <f t="shared" si="61"/>
        <v/>
      </c>
      <c r="AK91" s="32" t="str">
        <f t="shared" si="62"/>
        <v/>
      </c>
      <c r="AU91" s="24">
        <f t="shared" si="63"/>
        <v>0</v>
      </c>
      <c r="AV91" s="24">
        <f t="shared" si="64"/>
        <v>0</v>
      </c>
      <c r="AW91" s="24" t="str">
        <f t="shared" si="65"/>
        <v/>
      </c>
      <c r="AX91" s="24" t="str">
        <f t="shared" si="66"/>
        <v/>
      </c>
      <c r="AY91" s="24" t="str">
        <f t="shared" si="67"/>
        <v/>
      </c>
      <c r="AZ91" s="24" t="str">
        <f t="shared" si="68"/>
        <v/>
      </c>
      <c r="BA91" s="24" t="str">
        <f t="shared" si="69"/>
        <v/>
      </c>
      <c r="BB91" s="24" t="str">
        <f t="shared" si="70"/>
        <v/>
      </c>
      <c r="BC91" s="24" t="str">
        <f t="shared" si="71"/>
        <v/>
      </c>
      <c r="BM91" s="31">
        <f t="shared" si="72"/>
        <v>0</v>
      </c>
      <c r="BN91" s="31">
        <f t="shared" si="73"/>
        <v>0</v>
      </c>
      <c r="BO91" s="31" t="str">
        <f t="shared" si="74"/>
        <v/>
      </c>
      <c r="BP91" s="31" t="str">
        <f t="shared" si="75"/>
        <v/>
      </c>
      <c r="BQ91" s="31" t="str">
        <f t="shared" si="76"/>
        <v/>
      </c>
      <c r="BR91" s="31" t="str">
        <f t="shared" si="77"/>
        <v/>
      </c>
      <c r="BS91" s="31" t="str">
        <f t="shared" si="78"/>
        <v/>
      </c>
      <c r="BT91" s="31" t="str">
        <f t="shared" si="79"/>
        <v/>
      </c>
      <c r="BU91" s="31" t="str">
        <f t="shared" si="80"/>
        <v/>
      </c>
    </row>
    <row r="92" spans="11:73" x14ac:dyDescent="0.3">
      <c r="K92" s="10">
        <f t="shared" si="45"/>
        <v>0</v>
      </c>
      <c r="L92" s="10">
        <f t="shared" si="46"/>
        <v>0</v>
      </c>
      <c r="M92" s="10" t="str">
        <f t="shared" si="47"/>
        <v/>
      </c>
      <c r="N92" s="10" t="str">
        <f t="shared" si="48"/>
        <v/>
      </c>
      <c r="O92" s="10" t="str">
        <f t="shared" si="49"/>
        <v/>
      </c>
      <c r="P92" s="10" t="str">
        <f t="shared" si="50"/>
        <v/>
      </c>
      <c r="Q92" s="10" t="str">
        <f t="shared" si="51"/>
        <v/>
      </c>
      <c r="R92" s="10" t="str">
        <f t="shared" si="52"/>
        <v/>
      </c>
      <c r="S92" s="10" t="str">
        <f t="shared" si="53"/>
        <v/>
      </c>
      <c r="AC92" s="17">
        <f t="shared" si="54"/>
        <v>0</v>
      </c>
      <c r="AD92" s="17">
        <f t="shared" si="55"/>
        <v>0</v>
      </c>
      <c r="AE92" s="32" t="str">
        <f t="shared" si="56"/>
        <v/>
      </c>
      <c r="AF92" s="32" t="str">
        <f t="shared" si="57"/>
        <v/>
      </c>
      <c r="AG92" s="32" t="str">
        <f t="shared" si="58"/>
        <v/>
      </c>
      <c r="AH92" s="32" t="str">
        <f t="shared" si="59"/>
        <v/>
      </c>
      <c r="AI92" s="32" t="str">
        <f t="shared" si="60"/>
        <v/>
      </c>
      <c r="AJ92" s="32" t="str">
        <f t="shared" si="61"/>
        <v/>
      </c>
      <c r="AK92" s="32" t="str">
        <f t="shared" si="62"/>
        <v/>
      </c>
      <c r="AU92" s="24">
        <f t="shared" si="63"/>
        <v>0</v>
      </c>
      <c r="AV92" s="24">
        <f t="shared" si="64"/>
        <v>0</v>
      </c>
      <c r="AW92" s="24" t="str">
        <f t="shared" si="65"/>
        <v/>
      </c>
      <c r="AX92" s="24" t="str">
        <f t="shared" si="66"/>
        <v/>
      </c>
      <c r="AY92" s="24" t="str">
        <f t="shared" si="67"/>
        <v/>
      </c>
      <c r="AZ92" s="24" t="str">
        <f t="shared" si="68"/>
        <v/>
      </c>
      <c r="BA92" s="24" t="str">
        <f t="shared" si="69"/>
        <v/>
      </c>
      <c r="BB92" s="24" t="str">
        <f t="shared" si="70"/>
        <v/>
      </c>
      <c r="BC92" s="24" t="str">
        <f t="shared" si="71"/>
        <v/>
      </c>
      <c r="BM92" s="31">
        <f t="shared" si="72"/>
        <v>0</v>
      </c>
      <c r="BN92" s="31">
        <f t="shared" si="73"/>
        <v>0</v>
      </c>
      <c r="BO92" s="31" t="str">
        <f t="shared" si="74"/>
        <v/>
      </c>
      <c r="BP92" s="31" t="str">
        <f t="shared" si="75"/>
        <v/>
      </c>
      <c r="BQ92" s="31" t="str">
        <f t="shared" si="76"/>
        <v/>
      </c>
      <c r="BR92" s="31" t="str">
        <f t="shared" si="77"/>
        <v/>
      </c>
      <c r="BS92" s="31" t="str">
        <f t="shared" si="78"/>
        <v/>
      </c>
      <c r="BT92" s="31" t="str">
        <f t="shared" si="79"/>
        <v/>
      </c>
      <c r="BU92" s="31" t="str">
        <f t="shared" si="80"/>
        <v/>
      </c>
    </row>
    <row r="93" spans="11:73" x14ac:dyDescent="0.3">
      <c r="K93" s="10">
        <f t="shared" si="45"/>
        <v>0</v>
      </c>
      <c r="L93" s="10">
        <f t="shared" si="46"/>
        <v>0</v>
      </c>
      <c r="M93" s="10" t="str">
        <f t="shared" si="47"/>
        <v/>
      </c>
      <c r="N93" s="10" t="str">
        <f t="shared" si="48"/>
        <v/>
      </c>
      <c r="O93" s="10" t="str">
        <f t="shared" si="49"/>
        <v/>
      </c>
      <c r="P93" s="10" t="str">
        <f t="shared" si="50"/>
        <v/>
      </c>
      <c r="Q93" s="10" t="str">
        <f t="shared" si="51"/>
        <v/>
      </c>
      <c r="R93" s="10" t="str">
        <f t="shared" si="52"/>
        <v/>
      </c>
      <c r="S93" s="10" t="str">
        <f t="shared" si="53"/>
        <v/>
      </c>
      <c r="AC93" s="17">
        <f t="shared" si="54"/>
        <v>0</v>
      </c>
      <c r="AD93" s="17">
        <f t="shared" si="55"/>
        <v>0</v>
      </c>
      <c r="AE93" s="32" t="str">
        <f t="shared" si="56"/>
        <v/>
      </c>
      <c r="AF93" s="32" t="str">
        <f t="shared" si="57"/>
        <v/>
      </c>
      <c r="AG93" s="32" t="str">
        <f t="shared" si="58"/>
        <v/>
      </c>
      <c r="AH93" s="32" t="str">
        <f t="shared" si="59"/>
        <v/>
      </c>
      <c r="AI93" s="32" t="str">
        <f t="shared" si="60"/>
        <v/>
      </c>
      <c r="AJ93" s="32" t="str">
        <f t="shared" si="61"/>
        <v/>
      </c>
      <c r="AK93" s="32" t="str">
        <f t="shared" si="62"/>
        <v/>
      </c>
      <c r="AU93" s="24">
        <f t="shared" si="63"/>
        <v>0</v>
      </c>
      <c r="AV93" s="24">
        <f t="shared" si="64"/>
        <v>0</v>
      </c>
      <c r="AW93" s="24" t="str">
        <f t="shared" si="65"/>
        <v/>
      </c>
      <c r="AX93" s="24" t="str">
        <f t="shared" si="66"/>
        <v/>
      </c>
      <c r="AY93" s="24" t="str">
        <f t="shared" si="67"/>
        <v/>
      </c>
      <c r="AZ93" s="24" t="str">
        <f t="shared" si="68"/>
        <v/>
      </c>
      <c r="BA93" s="24" t="str">
        <f t="shared" si="69"/>
        <v/>
      </c>
      <c r="BB93" s="24" t="str">
        <f t="shared" si="70"/>
        <v/>
      </c>
      <c r="BC93" s="24" t="str">
        <f t="shared" si="71"/>
        <v/>
      </c>
      <c r="BM93" s="31">
        <f t="shared" si="72"/>
        <v>0</v>
      </c>
      <c r="BN93" s="31">
        <f t="shared" si="73"/>
        <v>0</v>
      </c>
      <c r="BO93" s="31" t="str">
        <f t="shared" si="74"/>
        <v/>
      </c>
      <c r="BP93" s="31" t="str">
        <f t="shared" si="75"/>
        <v/>
      </c>
      <c r="BQ93" s="31" t="str">
        <f t="shared" si="76"/>
        <v/>
      </c>
      <c r="BR93" s="31" t="str">
        <f t="shared" si="77"/>
        <v/>
      </c>
      <c r="BS93" s="31" t="str">
        <f t="shared" si="78"/>
        <v/>
      </c>
      <c r="BT93" s="31" t="str">
        <f t="shared" si="79"/>
        <v/>
      </c>
      <c r="BU93" s="31" t="str">
        <f t="shared" si="80"/>
        <v/>
      </c>
    </row>
    <row r="94" spans="11:73" x14ac:dyDescent="0.3">
      <c r="K94" s="10">
        <f t="shared" si="45"/>
        <v>0</v>
      </c>
      <c r="L94" s="10">
        <f t="shared" si="46"/>
        <v>0</v>
      </c>
      <c r="M94" s="10" t="str">
        <f t="shared" si="47"/>
        <v/>
      </c>
      <c r="N94" s="10" t="str">
        <f t="shared" si="48"/>
        <v/>
      </c>
      <c r="O94" s="10" t="str">
        <f t="shared" si="49"/>
        <v/>
      </c>
      <c r="P94" s="10" t="str">
        <f t="shared" si="50"/>
        <v/>
      </c>
      <c r="Q94" s="10" t="str">
        <f t="shared" si="51"/>
        <v/>
      </c>
      <c r="R94" s="10" t="str">
        <f t="shared" si="52"/>
        <v/>
      </c>
      <c r="S94" s="10" t="str">
        <f t="shared" si="53"/>
        <v/>
      </c>
      <c r="AC94" s="17">
        <f t="shared" si="54"/>
        <v>0</v>
      </c>
      <c r="AD94" s="17">
        <f t="shared" si="55"/>
        <v>0</v>
      </c>
      <c r="AE94" s="32" t="str">
        <f t="shared" si="56"/>
        <v/>
      </c>
      <c r="AF94" s="32" t="str">
        <f t="shared" si="57"/>
        <v/>
      </c>
      <c r="AG94" s="32" t="str">
        <f t="shared" si="58"/>
        <v/>
      </c>
      <c r="AH94" s="32" t="str">
        <f t="shared" si="59"/>
        <v/>
      </c>
      <c r="AI94" s="32" t="str">
        <f t="shared" si="60"/>
        <v/>
      </c>
      <c r="AJ94" s="32" t="str">
        <f t="shared" si="61"/>
        <v/>
      </c>
      <c r="AK94" s="32" t="str">
        <f t="shared" si="62"/>
        <v/>
      </c>
      <c r="AU94" s="24">
        <f t="shared" si="63"/>
        <v>0</v>
      </c>
      <c r="AV94" s="24">
        <f t="shared" si="64"/>
        <v>0</v>
      </c>
      <c r="AW94" s="24" t="str">
        <f t="shared" si="65"/>
        <v/>
      </c>
      <c r="AX94" s="24" t="str">
        <f t="shared" si="66"/>
        <v/>
      </c>
      <c r="AY94" s="24" t="str">
        <f t="shared" si="67"/>
        <v/>
      </c>
      <c r="AZ94" s="24" t="str">
        <f t="shared" si="68"/>
        <v/>
      </c>
      <c r="BA94" s="24" t="str">
        <f t="shared" si="69"/>
        <v/>
      </c>
      <c r="BB94" s="24" t="str">
        <f t="shared" si="70"/>
        <v/>
      </c>
      <c r="BC94" s="24" t="str">
        <f t="shared" si="71"/>
        <v/>
      </c>
      <c r="BM94" s="31">
        <f t="shared" si="72"/>
        <v>0</v>
      </c>
      <c r="BN94" s="31">
        <f t="shared" si="73"/>
        <v>0</v>
      </c>
      <c r="BO94" s="31" t="str">
        <f t="shared" si="74"/>
        <v/>
      </c>
      <c r="BP94" s="31" t="str">
        <f t="shared" si="75"/>
        <v/>
      </c>
      <c r="BQ94" s="31" t="str">
        <f t="shared" si="76"/>
        <v/>
      </c>
      <c r="BR94" s="31" t="str">
        <f t="shared" si="77"/>
        <v/>
      </c>
      <c r="BS94" s="31" t="str">
        <f t="shared" si="78"/>
        <v/>
      </c>
      <c r="BT94" s="31" t="str">
        <f t="shared" si="79"/>
        <v/>
      </c>
      <c r="BU94" s="31" t="str">
        <f t="shared" si="80"/>
        <v/>
      </c>
    </row>
    <row r="95" spans="11:73" x14ac:dyDescent="0.3">
      <c r="K95" s="10">
        <f t="shared" si="45"/>
        <v>0</v>
      </c>
      <c r="L95" s="10">
        <f t="shared" si="46"/>
        <v>0</v>
      </c>
      <c r="M95" s="10" t="str">
        <f t="shared" si="47"/>
        <v/>
      </c>
      <c r="N95" s="10" t="str">
        <f t="shared" si="48"/>
        <v/>
      </c>
      <c r="O95" s="10" t="str">
        <f t="shared" si="49"/>
        <v/>
      </c>
      <c r="P95" s="10" t="str">
        <f t="shared" si="50"/>
        <v/>
      </c>
      <c r="Q95" s="10" t="str">
        <f t="shared" si="51"/>
        <v/>
      </c>
      <c r="R95" s="10" t="str">
        <f t="shared" si="52"/>
        <v/>
      </c>
      <c r="S95" s="10" t="str">
        <f t="shared" si="53"/>
        <v/>
      </c>
      <c r="AC95" s="17">
        <f t="shared" si="54"/>
        <v>0</v>
      </c>
      <c r="AD95" s="17">
        <f t="shared" si="55"/>
        <v>0</v>
      </c>
      <c r="AE95" s="32" t="str">
        <f t="shared" si="56"/>
        <v/>
      </c>
      <c r="AF95" s="32" t="str">
        <f t="shared" si="57"/>
        <v/>
      </c>
      <c r="AG95" s="32" t="str">
        <f t="shared" si="58"/>
        <v/>
      </c>
      <c r="AH95" s="32" t="str">
        <f t="shared" si="59"/>
        <v/>
      </c>
      <c r="AI95" s="32" t="str">
        <f t="shared" si="60"/>
        <v/>
      </c>
      <c r="AJ95" s="32" t="str">
        <f t="shared" si="61"/>
        <v/>
      </c>
      <c r="AK95" s="32" t="str">
        <f t="shared" si="62"/>
        <v/>
      </c>
      <c r="AU95" s="24">
        <f t="shared" si="63"/>
        <v>0</v>
      </c>
      <c r="AV95" s="24">
        <f t="shared" si="64"/>
        <v>0</v>
      </c>
      <c r="AW95" s="24" t="str">
        <f t="shared" si="65"/>
        <v/>
      </c>
      <c r="AX95" s="24" t="str">
        <f t="shared" si="66"/>
        <v/>
      </c>
      <c r="AY95" s="24" t="str">
        <f t="shared" si="67"/>
        <v/>
      </c>
      <c r="AZ95" s="24" t="str">
        <f t="shared" si="68"/>
        <v/>
      </c>
      <c r="BA95" s="24" t="str">
        <f t="shared" si="69"/>
        <v/>
      </c>
      <c r="BB95" s="24" t="str">
        <f t="shared" si="70"/>
        <v/>
      </c>
      <c r="BC95" s="24" t="str">
        <f t="shared" si="71"/>
        <v/>
      </c>
      <c r="BM95" s="31">
        <f t="shared" si="72"/>
        <v>0</v>
      </c>
      <c r="BN95" s="31">
        <f t="shared" si="73"/>
        <v>0</v>
      </c>
      <c r="BO95" s="31" t="str">
        <f t="shared" si="74"/>
        <v/>
      </c>
      <c r="BP95" s="31" t="str">
        <f t="shared" si="75"/>
        <v/>
      </c>
      <c r="BQ95" s="31" t="str">
        <f t="shared" si="76"/>
        <v/>
      </c>
      <c r="BR95" s="31" t="str">
        <f t="shared" si="77"/>
        <v/>
      </c>
      <c r="BS95" s="31" t="str">
        <f t="shared" si="78"/>
        <v/>
      </c>
      <c r="BT95" s="31" t="str">
        <f t="shared" si="79"/>
        <v/>
      </c>
      <c r="BU95" s="31" t="str">
        <f t="shared" si="80"/>
        <v/>
      </c>
    </row>
    <row r="96" spans="11:73" x14ac:dyDescent="0.3">
      <c r="K96" s="10">
        <f t="shared" si="45"/>
        <v>0</v>
      </c>
      <c r="L96" s="10">
        <f t="shared" si="46"/>
        <v>0</v>
      </c>
      <c r="M96" s="10" t="str">
        <f t="shared" si="47"/>
        <v/>
      </c>
      <c r="N96" s="10" t="str">
        <f t="shared" si="48"/>
        <v/>
      </c>
      <c r="O96" s="10" t="str">
        <f t="shared" si="49"/>
        <v/>
      </c>
      <c r="P96" s="10" t="str">
        <f t="shared" si="50"/>
        <v/>
      </c>
      <c r="Q96" s="10" t="str">
        <f t="shared" si="51"/>
        <v/>
      </c>
      <c r="R96" s="10" t="str">
        <f t="shared" si="52"/>
        <v/>
      </c>
      <c r="S96" s="10" t="str">
        <f t="shared" si="53"/>
        <v/>
      </c>
      <c r="AC96" s="17">
        <f t="shared" si="54"/>
        <v>0</v>
      </c>
      <c r="AD96" s="17">
        <f t="shared" si="55"/>
        <v>0</v>
      </c>
      <c r="AE96" s="32" t="str">
        <f t="shared" si="56"/>
        <v/>
      </c>
      <c r="AF96" s="32" t="str">
        <f t="shared" si="57"/>
        <v/>
      </c>
      <c r="AG96" s="32" t="str">
        <f t="shared" si="58"/>
        <v/>
      </c>
      <c r="AH96" s="32" t="str">
        <f t="shared" si="59"/>
        <v/>
      </c>
      <c r="AI96" s="32" t="str">
        <f t="shared" si="60"/>
        <v/>
      </c>
      <c r="AJ96" s="32" t="str">
        <f t="shared" si="61"/>
        <v/>
      </c>
      <c r="AK96" s="32" t="str">
        <f t="shared" si="62"/>
        <v/>
      </c>
      <c r="AU96" s="24">
        <f t="shared" si="63"/>
        <v>0</v>
      </c>
      <c r="AV96" s="24">
        <f t="shared" si="64"/>
        <v>0</v>
      </c>
      <c r="AW96" s="24" t="str">
        <f t="shared" si="65"/>
        <v/>
      </c>
      <c r="AX96" s="24" t="str">
        <f t="shared" si="66"/>
        <v/>
      </c>
      <c r="AY96" s="24" t="str">
        <f t="shared" si="67"/>
        <v/>
      </c>
      <c r="AZ96" s="24" t="str">
        <f t="shared" si="68"/>
        <v/>
      </c>
      <c r="BA96" s="24" t="str">
        <f t="shared" si="69"/>
        <v/>
      </c>
      <c r="BB96" s="24" t="str">
        <f t="shared" si="70"/>
        <v/>
      </c>
      <c r="BC96" s="24" t="str">
        <f t="shared" si="71"/>
        <v/>
      </c>
      <c r="BM96" s="31">
        <f t="shared" si="72"/>
        <v>0</v>
      </c>
      <c r="BN96" s="31">
        <f t="shared" si="73"/>
        <v>0</v>
      </c>
      <c r="BO96" s="31" t="str">
        <f t="shared" si="74"/>
        <v/>
      </c>
      <c r="BP96" s="31" t="str">
        <f t="shared" si="75"/>
        <v/>
      </c>
      <c r="BQ96" s="31" t="str">
        <f t="shared" si="76"/>
        <v/>
      </c>
      <c r="BR96" s="31" t="str">
        <f t="shared" si="77"/>
        <v/>
      </c>
      <c r="BS96" s="31" t="str">
        <f t="shared" si="78"/>
        <v/>
      </c>
      <c r="BT96" s="31" t="str">
        <f t="shared" si="79"/>
        <v/>
      </c>
      <c r="BU96" s="31" t="str">
        <f t="shared" si="80"/>
        <v/>
      </c>
    </row>
    <row r="97" spans="11:73" x14ac:dyDescent="0.3">
      <c r="K97" s="10">
        <f t="shared" si="45"/>
        <v>0</v>
      </c>
      <c r="L97" s="10">
        <f t="shared" si="46"/>
        <v>0</v>
      </c>
      <c r="M97" s="10" t="str">
        <f t="shared" si="47"/>
        <v/>
      </c>
      <c r="N97" s="10" t="str">
        <f t="shared" si="48"/>
        <v/>
      </c>
      <c r="O97" s="10" t="str">
        <f t="shared" si="49"/>
        <v/>
      </c>
      <c r="P97" s="10" t="str">
        <f t="shared" si="50"/>
        <v/>
      </c>
      <c r="Q97" s="10" t="str">
        <f t="shared" si="51"/>
        <v/>
      </c>
      <c r="R97" s="10" t="str">
        <f t="shared" si="52"/>
        <v/>
      </c>
      <c r="S97" s="10" t="str">
        <f t="shared" si="53"/>
        <v/>
      </c>
      <c r="AC97" s="17">
        <f t="shared" si="54"/>
        <v>0</v>
      </c>
      <c r="AD97" s="17">
        <f t="shared" si="55"/>
        <v>0</v>
      </c>
      <c r="AE97" s="32" t="str">
        <f t="shared" si="56"/>
        <v/>
      </c>
      <c r="AF97" s="32" t="str">
        <f t="shared" si="57"/>
        <v/>
      </c>
      <c r="AG97" s="32" t="str">
        <f t="shared" si="58"/>
        <v/>
      </c>
      <c r="AH97" s="32" t="str">
        <f t="shared" si="59"/>
        <v/>
      </c>
      <c r="AI97" s="32" t="str">
        <f t="shared" si="60"/>
        <v/>
      </c>
      <c r="AJ97" s="32" t="str">
        <f t="shared" si="61"/>
        <v/>
      </c>
      <c r="AK97" s="32" t="str">
        <f t="shared" si="62"/>
        <v/>
      </c>
      <c r="AU97" s="24">
        <f t="shared" si="63"/>
        <v>0</v>
      </c>
      <c r="AV97" s="24">
        <f t="shared" si="64"/>
        <v>0</v>
      </c>
      <c r="AW97" s="24" t="str">
        <f t="shared" si="65"/>
        <v/>
      </c>
      <c r="AX97" s="24" t="str">
        <f t="shared" si="66"/>
        <v/>
      </c>
      <c r="AY97" s="24" t="str">
        <f t="shared" si="67"/>
        <v/>
      </c>
      <c r="AZ97" s="24" t="str">
        <f t="shared" si="68"/>
        <v/>
      </c>
      <c r="BA97" s="24" t="str">
        <f t="shared" si="69"/>
        <v/>
      </c>
      <c r="BB97" s="24" t="str">
        <f t="shared" si="70"/>
        <v/>
      </c>
      <c r="BC97" s="24" t="str">
        <f t="shared" si="71"/>
        <v/>
      </c>
      <c r="BM97" s="31">
        <f t="shared" si="72"/>
        <v>0</v>
      </c>
      <c r="BN97" s="31">
        <f t="shared" si="73"/>
        <v>0</v>
      </c>
      <c r="BO97" s="31" t="str">
        <f t="shared" si="74"/>
        <v/>
      </c>
      <c r="BP97" s="31" t="str">
        <f t="shared" si="75"/>
        <v/>
      </c>
      <c r="BQ97" s="31" t="str">
        <f t="shared" si="76"/>
        <v/>
      </c>
      <c r="BR97" s="31" t="str">
        <f t="shared" si="77"/>
        <v/>
      </c>
      <c r="BS97" s="31" t="str">
        <f t="shared" si="78"/>
        <v/>
      </c>
      <c r="BT97" s="31" t="str">
        <f t="shared" si="79"/>
        <v/>
      </c>
      <c r="BU97" s="31" t="str">
        <f t="shared" si="80"/>
        <v/>
      </c>
    </row>
    <row r="98" spans="11:73" x14ac:dyDescent="0.3">
      <c r="K98" s="10">
        <f t="shared" si="45"/>
        <v>0</v>
      </c>
      <c r="L98" s="10">
        <f t="shared" si="46"/>
        <v>0</v>
      </c>
      <c r="M98" s="10" t="str">
        <f t="shared" si="47"/>
        <v/>
      </c>
      <c r="N98" s="10" t="str">
        <f t="shared" si="48"/>
        <v/>
      </c>
      <c r="O98" s="10" t="str">
        <f t="shared" si="49"/>
        <v/>
      </c>
      <c r="P98" s="10" t="str">
        <f t="shared" si="50"/>
        <v/>
      </c>
      <c r="Q98" s="10" t="str">
        <f t="shared" si="51"/>
        <v/>
      </c>
      <c r="R98" s="10" t="str">
        <f t="shared" si="52"/>
        <v/>
      </c>
      <c r="S98" s="10" t="str">
        <f t="shared" si="53"/>
        <v/>
      </c>
      <c r="AC98" s="17">
        <f t="shared" si="54"/>
        <v>0</v>
      </c>
      <c r="AD98" s="17">
        <f t="shared" si="55"/>
        <v>0</v>
      </c>
      <c r="AE98" s="32" t="str">
        <f t="shared" si="56"/>
        <v/>
      </c>
      <c r="AF98" s="32" t="str">
        <f t="shared" si="57"/>
        <v/>
      </c>
      <c r="AG98" s="32" t="str">
        <f t="shared" si="58"/>
        <v/>
      </c>
      <c r="AH98" s="32" t="str">
        <f t="shared" si="59"/>
        <v/>
      </c>
      <c r="AI98" s="32" t="str">
        <f t="shared" si="60"/>
        <v/>
      </c>
      <c r="AJ98" s="32" t="str">
        <f t="shared" si="61"/>
        <v/>
      </c>
      <c r="AK98" s="32" t="str">
        <f t="shared" si="62"/>
        <v/>
      </c>
      <c r="AU98" s="24">
        <f t="shared" si="63"/>
        <v>0</v>
      </c>
      <c r="AV98" s="24">
        <f t="shared" si="64"/>
        <v>0</v>
      </c>
      <c r="AW98" s="24" t="str">
        <f t="shared" si="65"/>
        <v/>
      </c>
      <c r="AX98" s="24" t="str">
        <f t="shared" si="66"/>
        <v/>
      </c>
      <c r="AY98" s="24" t="str">
        <f t="shared" si="67"/>
        <v/>
      </c>
      <c r="AZ98" s="24" t="str">
        <f t="shared" si="68"/>
        <v/>
      </c>
      <c r="BA98" s="24" t="str">
        <f t="shared" si="69"/>
        <v/>
      </c>
      <c r="BB98" s="24" t="str">
        <f t="shared" si="70"/>
        <v/>
      </c>
      <c r="BC98" s="24" t="str">
        <f t="shared" si="71"/>
        <v/>
      </c>
      <c r="BM98" s="31">
        <f t="shared" si="72"/>
        <v>0</v>
      </c>
      <c r="BN98" s="31">
        <f t="shared" si="73"/>
        <v>0</v>
      </c>
      <c r="BO98" s="31" t="str">
        <f t="shared" si="74"/>
        <v/>
      </c>
      <c r="BP98" s="31" t="str">
        <f t="shared" si="75"/>
        <v/>
      </c>
      <c r="BQ98" s="31" t="str">
        <f t="shared" si="76"/>
        <v/>
      </c>
      <c r="BR98" s="31" t="str">
        <f t="shared" si="77"/>
        <v/>
      </c>
      <c r="BS98" s="31" t="str">
        <f t="shared" si="78"/>
        <v/>
      </c>
      <c r="BT98" s="31" t="str">
        <f t="shared" si="79"/>
        <v/>
      </c>
      <c r="BU98" s="31" t="str">
        <f t="shared" si="80"/>
        <v/>
      </c>
    </row>
    <row r="99" spans="11:73" x14ac:dyDescent="0.3">
      <c r="K99" s="10">
        <f t="shared" si="45"/>
        <v>0</v>
      </c>
      <c r="L99" s="10">
        <f t="shared" si="46"/>
        <v>0</v>
      </c>
      <c r="M99" s="10" t="str">
        <f t="shared" si="47"/>
        <v/>
      </c>
      <c r="N99" s="10" t="str">
        <f t="shared" si="48"/>
        <v/>
      </c>
      <c r="O99" s="10" t="str">
        <f t="shared" si="49"/>
        <v/>
      </c>
      <c r="P99" s="10" t="str">
        <f t="shared" si="50"/>
        <v/>
      </c>
      <c r="Q99" s="10" t="str">
        <f t="shared" si="51"/>
        <v/>
      </c>
      <c r="R99" s="10" t="str">
        <f t="shared" si="52"/>
        <v/>
      </c>
      <c r="S99" s="10" t="str">
        <f t="shared" si="53"/>
        <v/>
      </c>
      <c r="AC99" s="17">
        <f t="shared" si="54"/>
        <v>0</v>
      </c>
      <c r="AD99" s="17">
        <f t="shared" si="55"/>
        <v>0</v>
      </c>
      <c r="AE99" s="32" t="str">
        <f t="shared" si="56"/>
        <v/>
      </c>
      <c r="AF99" s="32" t="str">
        <f t="shared" si="57"/>
        <v/>
      </c>
      <c r="AG99" s="32" t="str">
        <f t="shared" si="58"/>
        <v/>
      </c>
      <c r="AH99" s="32" t="str">
        <f t="shared" si="59"/>
        <v/>
      </c>
      <c r="AI99" s="32" t="str">
        <f t="shared" si="60"/>
        <v/>
      </c>
      <c r="AJ99" s="32" t="str">
        <f t="shared" si="61"/>
        <v/>
      </c>
      <c r="AK99" s="32" t="str">
        <f t="shared" si="62"/>
        <v/>
      </c>
      <c r="AU99" s="24">
        <f t="shared" si="63"/>
        <v>0</v>
      </c>
      <c r="AV99" s="24">
        <f t="shared" si="64"/>
        <v>0</v>
      </c>
      <c r="AW99" s="24" t="str">
        <f t="shared" si="65"/>
        <v/>
      </c>
      <c r="AX99" s="24" t="str">
        <f t="shared" si="66"/>
        <v/>
      </c>
      <c r="AY99" s="24" t="str">
        <f t="shared" si="67"/>
        <v/>
      </c>
      <c r="AZ99" s="24" t="str">
        <f t="shared" si="68"/>
        <v/>
      </c>
      <c r="BA99" s="24" t="str">
        <f t="shared" si="69"/>
        <v/>
      </c>
      <c r="BB99" s="24" t="str">
        <f t="shared" si="70"/>
        <v/>
      </c>
      <c r="BC99" s="24" t="str">
        <f t="shared" si="71"/>
        <v/>
      </c>
      <c r="BM99" s="31">
        <f t="shared" si="72"/>
        <v>0</v>
      </c>
      <c r="BN99" s="31">
        <f t="shared" si="73"/>
        <v>0</v>
      </c>
      <c r="BO99" s="31" t="str">
        <f t="shared" si="74"/>
        <v/>
      </c>
      <c r="BP99" s="31" t="str">
        <f t="shared" si="75"/>
        <v/>
      </c>
      <c r="BQ99" s="31" t="str">
        <f t="shared" si="76"/>
        <v/>
      </c>
      <c r="BR99" s="31" t="str">
        <f t="shared" si="77"/>
        <v/>
      </c>
      <c r="BS99" s="31" t="str">
        <f t="shared" si="78"/>
        <v/>
      </c>
      <c r="BT99" s="31" t="str">
        <f t="shared" si="79"/>
        <v/>
      </c>
      <c r="BU99" s="31" t="str">
        <f t="shared" si="80"/>
        <v/>
      </c>
    </row>
    <row r="100" spans="11:73" x14ac:dyDescent="0.3">
      <c r="K100" s="10">
        <f t="shared" si="45"/>
        <v>0</v>
      </c>
      <c r="L100" s="10">
        <f t="shared" si="46"/>
        <v>0</v>
      </c>
      <c r="M100" s="10" t="str">
        <f t="shared" si="47"/>
        <v/>
      </c>
      <c r="N100" s="10" t="str">
        <f t="shared" si="48"/>
        <v/>
      </c>
      <c r="O100" s="10" t="str">
        <f t="shared" si="49"/>
        <v/>
      </c>
      <c r="P100" s="10" t="str">
        <f t="shared" si="50"/>
        <v/>
      </c>
      <c r="Q100" s="10" t="str">
        <f t="shared" si="51"/>
        <v/>
      </c>
      <c r="R100" s="10" t="str">
        <f t="shared" si="52"/>
        <v/>
      </c>
      <c r="S100" s="10" t="str">
        <f t="shared" si="53"/>
        <v/>
      </c>
      <c r="AC100" s="17">
        <f t="shared" si="54"/>
        <v>0</v>
      </c>
      <c r="AD100" s="17">
        <f t="shared" si="55"/>
        <v>0</v>
      </c>
      <c r="AE100" s="32" t="str">
        <f t="shared" si="56"/>
        <v/>
      </c>
      <c r="AF100" s="32" t="str">
        <f t="shared" si="57"/>
        <v/>
      </c>
      <c r="AG100" s="32" t="str">
        <f t="shared" si="58"/>
        <v/>
      </c>
      <c r="AH100" s="32" t="str">
        <f t="shared" si="59"/>
        <v/>
      </c>
      <c r="AI100" s="32" t="str">
        <f t="shared" si="60"/>
        <v/>
      </c>
      <c r="AJ100" s="32" t="str">
        <f t="shared" si="61"/>
        <v/>
      </c>
      <c r="AK100" s="32" t="str">
        <f t="shared" si="62"/>
        <v/>
      </c>
      <c r="AU100" s="24">
        <f t="shared" si="63"/>
        <v>0</v>
      </c>
      <c r="AV100" s="24">
        <f t="shared" si="64"/>
        <v>0</v>
      </c>
      <c r="AW100" s="24" t="str">
        <f t="shared" si="65"/>
        <v/>
      </c>
      <c r="AX100" s="24" t="str">
        <f t="shared" si="66"/>
        <v/>
      </c>
      <c r="AY100" s="24" t="str">
        <f t="shared" si="67"/>
        <v/>
      </c>
      <c r="AZ100" s="24" t="str">
        <f t="shared" si="68"/>
        <v/>
      </c>
      <c r="BA100" s="24" t="str">
        <f t="shared" si="69"/>
        <v/>
      </c>
      <c r="BB100" s="24" t="str">
        <f t="shared" si="70"/>
        <v/>
      </c>
      <c r="BC100" s="24" t="str">
        <f t="shared" si="71"/>
        <v/>
      </c>
      <c r="BM100" s="31">
        <f t="shared" si="72"/>
        <v>0</v>
      </c>
      <c r="BN100" s="31">
        <f t="shared" si="73"/>
        <v>0</v>
      </c>
      <c r="BO100" s="31" t="str">
        <f t="shared" si="74"/>
        <v/>
      </c>
      <c r="BP100" s="31" t="str">
        <f t="shared" si="75"/>
        <v/>
      </c>
      <c r="BQ100" s="31" t="str">
        <f t="shared" si="76"/>
        <v/>
      </c>
      <c r="BR100" s="31" t="str">
        <f t="shared" si="77"/>
        <v/>
      </c>
      <c r="BS100" s="31" t="str">
        <f t="shared" si="78"/>
        <v/>
      </c>
      <c r="BT100" s="31" t="str">
        <f t="shared" si="79"/>
        <v/>
      </c>
      <c r="BU100" s="31" t="str">
        <f t="shared" si="80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9854B-205C-460E-8203-4191671FA1C6}">
  <dimension ref="A1:CM100"/>
  <sheetViews>
    <sheetView topLeftCell="AQ1" workbookViewId="0">
      <selection activeCell="AW14" sqref="AW14"/>
    </sheetView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56596682.5</v>
      </c>
      <c r="E2" s="4">
        <f>MEDIAN(E8:E108)</f>
        <v>3158.5</v>
      </c>
      <c r="F2" s="6">
        <f>MEDIAN(F8:F108)</f>
        <v>56596682.5</v>
      </c>
      <c r="G2" s="7" t="e">
        <f>MEDIAN(G8:G108)</f>
        <v>#NUM!</v>
      </c>
      <c r="H2" s="5"/>
      <c r="I2" s="4">
        <f>MEDIAN(I8:I108)</f>
        <v>3158.5</v>
      </c>
      <c r="J2" s="5"/>
      <c r="K2" s="5"/>
      <c r="L2" s="5"/>
      <c r="M2" s="5">
        <f>IF(K4&gt;0,MEDIAN(M8:M108),"N/A")</f>
        <v>3158.5</v>
      </c>
      <c r="N2" s="5">
        <f>IF(K4&gt;0,MEDIAN(N8:N108),"N/A")</f>
        <v>56596682.5</v>
      </c>
      <c r="O2" s="5">
        <f>IF(K4&gt;0,MEDIAN(O8:O108),"N/A")</f>
        <v>18483.617384938399</v>
      </c>
      <c r="P2" s="5" t="str">
        <f>IF(L4&gt;K4,MEDIAN(P8:P108),"N/A")</f>
        <v>N/A</v>
      </c>
      <c r="Q2" s="5">
        <f>IF(L4&gt;0,MEDIAN(Q8:Q108),"N/A")</f>
        <v>18483.617384938399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15910362</v>
      </c>
      <c r="W2" s="11">
        <f>MEDIAN(W8:W108)</f>
        <v>9253.5</v>
      </c>
      <c r="X2" s="13">
        <f>MEDIAN(X8:X108)</f>
        <v>15910362</v>
      </c>
      <c r="Y2" s="14" t="e">
        <f>MEDIAN(Y8:Y108)</f>
        <v>#NUM!</v>
      </c>
      <c r="Z2" s="12"/>
      <c r="AA2" s="11">
        <f>MEDIAN(AA8:AA108)</f>
        <v>9253.5</v>
      </c>
      <c r="AB2" s="12"/>
      <c r="AC2" s="12"/>
      <c r="AD2" s="12"/>
      <c r="AE2" s="11">
        <f>IF(AC4&gt;0,MEDIAN(AE8:AE108),"N/A")</f>
        <v>9253.5</v>
      </c>
      <c r="AF2" s="11">
        <f>IF(AC4&gt;0,MEDIAN(AF8:AF108),"N/A")</f>
        <v>15910362</v>
      </c>
      <c r="AG2" s="11">
        <f>IF(AC4&gt;0,MEDIAN(AG8:AG108),"N/A")</f>
        <v>1779.7339385784419</v>
      </c>
      <c r="AH2" s="11" t="str">
        <f>IF(AD4&gt;AC4,MEDIAN(AH8:AH108),"N/A")</f>
        <v>N/A</v>
      </c>
      <c r="AI2" s="11">
        <f>IF(AD4&gt;0,MEDIAN(AI8:AI108),"N/A")</f>
        <v>1779.7339385784419</v>
      </c>
      <c r="AJ2" s="11" t="str">
        <f>IF(AD4&gt;AC4,MEDIAN(AJ8:AJ108),"N/A")</f>
        <v>N/A</v>
      </c>
      <c r="AK2" s="11" t="str">
        <f>IF(AD4&gt;AC4,MEDIAN(AK8:AK108),"N/A")</f>
        <v>N/A</v>
      </c>
      <c r="AL2" s="18" t="e">
        <f>MEDIAN(AL8:AL108)</f>
        <v>#NUM!</v>
      </c>
      <c r="AM2" s="19"/>
      <c r="AN2" s="20">
        <f>MEDIAN(AN8:AN108)</f>
        <v>11921743.5</v>
      </c>
      <c r="AO2" s="18">
        <f>MEDIAN(AO8:AO108)</f>
        <v>8947</v>
      </c>
      <c r="AP2" s="20">
        <f>MEDIAN(AP8:AP108)</f>
        <v>11921743.5</v>
      </c>
      <c r="AQ2" s="21" t="e">
        <f>MEDIAN(AQ8:AQ108)</f>
        <v>#NUM!</v>
      </c>
      <c r="AR2" s="19"/>
      <c r="AS2" s="18">
        <f>MEDIAN(AS8:AS108)</f>
        <v>8947.5</v>
      </c>
      <c r="AT2" s="19"/>
      <c r="AU2" s="19"/>
      <c r="AV2" s="19"/>
      <c r="AW2" s="19">
        <f>IF(AU4&gt;0,MEDIAN(AW8:AW108),"N/A")</f>
        <v>8887</v>
      </c>
      <c r="AX2" s="19">
        <f>IF(AU4&gt;0,MEDIAN(AX8:AX108),"N/A")</f>
        <v>11666066</v>
      </c>
      <c r="AY2" s="19">
        <f>IF(AU4&gt;0,MEDIAN(AY8:AY108),"N/A")</f>
        <v>1286.4378829495035</v>
      </c>
      <c r="AZ2" s="19">
        <f>IF(AV4&gt;AU4,MEDIAN(AZ8:AZ108),"N/A")</f>
        <v>2292.7201969086714</v>
      </c>
      <c r="BA2" s="19">
        <f>IF(AV4&gt;0,MEDIAN(BA8:BA108),"N/A")</f>
        <v>1290.8300217456522</v>
      </c>
      <c r="BB2" s="19">
        <f>IF(AV4&gt;AU4,MEDIAN(BB8:BB108),"N/A")</f>
        <v>3033.5042759820262</v>
      </c>
      <c r="BC2" s="19">
        <f>IF(AV4&gt;AU4,MEDIAN(BC8:BC108),"N/A")</f>
        <v>13798</v>
      </c>
      <c r="BD2" s="25" t="e">
        <f>MEDIAN(BD8:BD108)</f>
        <v>#NUM!</v>
      </c>
      <c r="BE2" s="26"/>
      <c r="BF2" s="27">
        <f>MEDIAN(BF8:BF108)</f>
        <v>31920525.5</v>
      </c>
      <c r="BG2" s="25">
        <f>MEDIAN(BG8:BG108)</f>
        <v>919</v>
      </c>
      <c r="BH2" s="27">
        <f>MEDIAN(BH8:BH108)</f>
        <v>31980407</v>
      </c>
      <c r="BI2" s="28" t="e">
        <f>MEDIAN(BI8:BI108)</f>
        <v>#NUM!</v>
      </c>
      <c r="BJ2" s="26"/>
      <c r="BK2" s="25">
        <f>MEDIAN(BK8:BK108)</f>
        <v>925.5</v>
      </c>
      <c r="BL2" s="26"/>
      <c r="BM2" s="26"/>
      <c r="BN2" s="26"/>
      <c r="BO2" s="26">
        <f>IF(BM4&gt;0,MEDIAN(BO8:BO108),"N/A")</f>
        <v>923</v>
      </c>
      <c r="BP2" s="26">
        <f>IF(BM4&gt;0,MEDIAN(BP8:BP108),"N/A")</f>
        <v>31951345</v>
      </c>
      <c r="BQ2" s="26">
        <f>IF(BM4&gt;0,MEDIAN(BQ8:BQ108),"N/A")</f>
        <v>33958.779376498802</v>
      </c>
      <c r="BR2" s="26">
        <f>IF(BN4&gt;BM4,MEDIAN(BR8:BR108),"N/A")</f>
        <v>20884.021045291749</v>
      </c>
      <c r="BS2" s="26">
        <f>IF(BN4&gt;0,MEDIAN(BS8:BS108),"N/A")</f>
        <v>33915.59257073277</v>
      </c>
      <c r="BT2" s="26">
        <f>IF(BN4&gt;BM4,MEDIAN(BT8:BT108),"N/A")</f>
        <v>20827.865378483515</v>
      </c>
      <c r="BU2" s="26">
        <f>IF(BN4&gt;BM4,MEDIAN(BU8:BU108),"N/A")</f>
        <v>31362</v>
      </c>
      <c r="BV2" s="34" t="e">
        <f>MEDIAN(BV8:BV108)</f>
        <v>#NUM!</v>
      </c>
      <c r="BW2" s="40"/>
      <c r="BX2" s="41">
        <f>MEDIAN(BX8:BX108)</f>
        <v>1999191</v>
      </c>
      <c r="BY2" s="34">
        <f>MEDIAN(BY8:BY108)</f>
        <v>530</v>
      </c>
      <c r="BZ2" s="41">
        <f>MEDIAN(BZ8:BZ108)</f>
        <v>1999191</v>
      </c>
      <c r="CA2" s="42" t="e">
        <f>MEDIAN(CA8:CA108)</f>
        <v>#NUM!</v>
      </c>
      <c r="CB2" s="40"/>
      <c r="CC2" s="34">
        <f>MEDIAN(CC8:CC108)</f>
        <v>535.5</v>
      </c>
      <c r="CD2" s="40"/>
      <c r="CE2" s="40"/>
      <c r="CF2" s="40"/>
      <c r="CG2" s="40">
        <f>IF(CE4&gt;0,MEDIAN(CG8:CG108),"N/A")</f>
        <v>530</v>
      </c>
      <c r="CH2" s="40">
        <f>IF(CE4&gt;0,MEDIAN(CH8:CH108),"N/A")</f>
        <v>1999191</v>
      </c>
      <c r="CI2" s="40">
        <f>IF(CE4&gt;0,MEDIAN(CI8:CI108),"N/A")</f>
        <v>5889.4881423277029</v>
      </c>
      <c r="CJ2" s="40" t="str">
        <f>IF(CF4&gt;CE4,MEDIAN(CJ8:CJ108),"N/A")</f>
        <v>N/A</v>
      </c>
      <c r="CK2" s="40">
        <f>IF(CF4&gt;0,MEDIAN(CK8:CK108),"N/A")</f>
        <v>6174.019279966371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80901110.566666663</v>
      </c>
      <c r="E3" s="4">
        <f>AVERAGE(E8:E108)</f>
        <v>3729.4333333333334</v>
      </c>
      <c r="F3" s="6">
        <f>AVERAGE(F8:F108)</f>
        <v>80901110.566666663</v>
      </c>
      <c r="G3" s="7" t="e">
        <f>AVERAGE(G8:G108)</f>
        <v>#DIV/0!</v>
      </c>
      <c r="H3" s="5"/>
      <c r="I3" s="4">
        <f>AVERAGE(I8:I108)</f>
        <v>3729.5</v>
      </c>
      <c r="J3" s="5"/>
      <c r="K3" s="8">
        <f>K4/L4</f>
        <v>1</v>
      </c>
      <c r="L3" s="5"/>
      <c r="M3" s="5">
        <f>IF(K4&gt;0,AVERAGE(M8:M108),"N/A")</f>
        <v>3729.4333333333334</v>
      </c>
      <c r="N3" s="5">
        <f>IF(K4&gt;0,AVERAGE(N8:N108),"N/A")</f>
        <v>80901110.566666663</v>
      </c>
      <c r="O3" s="5">
        <f>IF(K4&gt;0,AVERAGE(O8:O108),"N/A")</f>
        <v>20326.773206229838</v>
      </c>
      <c r="P3" s="5" t="str">
        <f>IF(L4&gt;K4,AVERAGE(P8:P108),"N/A")</f>
        <v>N/A</v>
      </c>
      <c r="Q3" s="5">
        <f>IF(L4&gt;0,AVERAGE(Q8:Q108),"N/A")</f>
        <v>20327.135200540419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22986153.866666667</v>
      </c>
      <c r="W3" s="11">
        <f>AVERAGE(W8:W108)</f>
        <v>9161.5333333333328</v>
      </c>
      <c r="X3" s="13">
        <f>AVERAGE(X8:X108)</f>
        <v>22986153.866666667</v>
      </c>
      <c r="Y3" s="14" t="e">
        <f>AVERAGE(Y8:Y108)</f>
        <v>#DIV/0!</v>
      </c>
      <c r="Z3" s="12"/>
      <c r="AA3" s="11">
        <f>AVERAGE(AA8:AA108)</f>
        <v>9161.6666666666661</v>
      </c>
      <c r="AB3" s="12"/>
      <c r="AC3" s="15">
        <f>AC4/AD4</f>
        <v>1</v>
      </c>
      <c r="AD3" s="12"/>
      <c r="AE3" s="11">
        <f>IF(AC4&gt;0,AVERAGE(AE8:AE108),"N/A")</f>
        <v>9161.5333333333328</v>
      </c>
      <c r="AF3" s="11">
        <f>IF(AC4&gt;0,AVERAGE(AF8:AF108),"N/A")</f>
        <v>22986153.866666667</v>
      </c>
      <c r="AG3" s="11">
        <f>IF(AC4&gt;0,AVERAGE(AG8:AG108),"N/A")</f>
        <v>2502.9234698240407</v>
      </c>
      <c r="AH3" s="11" t="str">
        <f>IF(AD4&gt;AC4,AVERAGE(AH8:AH108),"N/A")</f>
        <v>N/A</v>
      </c>
      <c r="AI3" s="11">
        <f>IF(AD4&gt;0,AVERAGE(AI8:AI108),"N/A")</f>
        <v>2502.9597802145586</v>
      </c>
      <c r="AJ3" s="11" t="str">
        <f>IF(AD4&gt;AC4,AVERAGE(AJ8:AJ108),"N/A")</f>
        <v>N/A</v>
      </c>
      <c r="AK3" s="11" t="str">
        <f>IF(AD4&gt;AC4,AVERAGE(AK8:AK108),"N/A")</f>
        <v>N/A</v>
      </c>
      <c r="AL3" s="18" t="e">
        <f>AVERAGE(AL8:AL108)</f>
        <v>#DIV/0!</v>
      </c>
      <c r="AM3" s="19"/>
      <c r="AN3" s="20">
        <f>AVERAGE(AN8:AN108)</f>
        <v>12069766.966666667</v>
      </c>
      <c r="AO3" s="18">
        <f>AVERAGE(AO8:AO108)</f>
        <v>8654.6333333333332</v>
      </c>
      <c r="AP3" s="20">
        <f>AVERAGE(AP8:AP108)</f>
        <v>13464976.699999999</v>
      </c>
      <c r="AQ3" s="21" t="e">
        <f>AVERAGE(AQ8:AQ108)</f>
        <v>#DIV/0!</v>
      </c>
      <c r="AR3" s="19"/>
      <c r="AS3" s="18">
        <f>AVERAGE(AS8:AS108)</f>
        <v>9114.6666666666661</v>
      </c>
      <c r="AT3" s="19"/>
      <c r="AU3" s="22">
        <f>AU4/AV4</f>
        <v>0.96666666666666667</v>
      </c>
      <c r="AV3" s="19"/>
      <c r="AW3" s="19">
        <f>IF(AU4&gt;0,AVERAGE(AW8:AW108),"N/A")</f>
        <v>8427.1724137931033</v>
      </c>
      <c r="AX3" s="19">
        <f>IF(AU4&gt;0,AVERAGE(AX8:AX108),"N/A")</f>
        <v>11632692.137931034</v>
      </c>
      <c r="AY3" s="19">
        <f>IF(AU4&gt;0,AVERAGE(AY8:AY108),"N/A")</f>
        <v>1337.129409614116</v>
      </c>
      <c r="AZ3" s="19">
        <f>IF(AV4&gt;AU4,AVERAGE(AZ8:AZ108),"N/A")</f>
        <v>2292.7201969086714</v>
      </c>
      <c r="BA3" s="19">
        <f>IF(AV4&gt;0,AVERAGE(BA8:BA108),"N/A")</f>
        <v>1346.6591437433813</v>
      </c>
      <c r="BB3" s="19">
        <f>IF(AV4&gt;AU4,AVERAGE(BB8:BB108),"N/A")</f>
        <v>3033.5042759820262</v>
      </c>
      <c r="BC3" s="19">
        <f>IF(AV4&gt;AU4,AVERAGE(BC8:BC108),"N/A")</f>
        <v>13798</v>
      </c>
      <c r="BD3" s="25" t="e">
        <f>AVERAGE(BD8:BD108)</f>
        <v>#DIV/0!</v>
      </c>
      <c r="BE3" s="26"/>
      <c r="BF3" s="27">
        <f>AVERAGE(BF8:BF108)</f>
        <v>86448812.900000006</v>
      </c>
      <c r="BG3" s="25">
        <f>AVERAGE(BG8:BG108)</f>
        <v>3100.9666666666667</v>
      </c>
      <c r="BH3" s="27">
        <f>AVERAGE(BH8:BH108)</f>
        <v>108222263.36666666</v>
      </c>
      <c r="BI3" s="28" t="e">
        <f>AVERAGE(BI8:BI108)</f>
        <v>#DIV/0!</v>
      </c>
      <c r="BJ3" s="26"/>
      <c r="BK3" s="25">
        <f>AVERAGE(BK8:BK108)</f>
        <v>4146.3999999999996</v>
      </c>
      <c r="BL3" s="26"/>
      <c r="BM3" s="29">
        <f>BM4/BN4</f>
        <v>0.96666666666666667</v>
      </c>
      <c r="BN3" s="26"/>
      <c r="BO3" s="26">
        <f>IF(BM4&gt;0,AVERAGE(BO8:BO108),"N/A")</f>
        <v>3201.3793103448274</v>
      </c>
      <c r="BP3" s="26">
        <f>IF(BM4&gt;0,AVERAGE(BP8:BP108),"N/A")</f>
        <v>89232970.793103442</v>
      </c>
      <c r="BQ3" s="26">
        <f>IF(BM4&gt;0,AVERAGE(BQ8:BQ108),"N/A")</f>
        <v>32966.189524308698</v>
      </c>
      <c r="BR3" s="26">
        <f>IF(BN4&gt;BM4,AVERAGE(BR8:BR108),"N/A")</f>
        <v>20884.021045291749</v>
      </c>
      <c r="BS3" s="26">
        <f>IF(BN4&gt;0,AVERAGE(BS8:BS108),"N/A")</f>
        <v>32878.891680056833</v>
      </c>
      <c r="BT3" s="26">
        <f>IF(BN4&gt;BM4,AVERAGE(BT8:BT108),"N/A")</f>
        <v>20827.865378483515</v>
      </c>
      <c r="BU3" s="26">
        <f>IF(BN4&gt;BM4,AVERAGE(BU8:BU108),"N/A")</f>
        <v>31362</v>
      </c>
      <c r="BV3" s="34" t="e">
        <f>AVERAGE(BV8:BV108)</f>
        <v>#DIV/0!</v>
      </c>
      <c r="BW3" s="40"/>
      <c r="BX3" s="41">
        <f>AVERAGE(BX8:BX108)</f>
        <v>3915764.6</v>
      </c>
      <c r="BY3" s="34">
        <f>AVERAGE(BY8:BY108)</f>
        <v>2131.1666666666665</v>
      </c>
      <c r="BZ3" s="41">
        <f>AVERAGE(BZ8:BZ108)</f>
        <v>3915764.6</v>
      </c>
      <c r="CA3" s="42" t="e">
        <f>AVERAGE(CA8:CA108)</f>
        <v>#DIV/0!</v>
      </c>
      <c r="CB3" s="40"/>
      <c r="CC3" s="34">
        <f>AVERAGE(CC8:CC108)</f>
        <v>2160.5</v>
      </c>
      <c r="CD3" s="40"/>
      <c r="CE3" s="43">
        <f>CE4/CF4</f>
        <v>1</v>
      </c>
      <c r="CF3" s="40"/>
      <c r="CG3" s="40">
        <f>IF(CE4&gt;0,AVERAGE(CG8:CG108),"N/A")</f>
        <v>2131.1666666666665</v>
      </c>
      <c r="CH3" s="40">
        <f>IF(CE4&gt;0,AVERAGE(CH8:CH108),"N/A")</f>
        <v>3915764.6</v>
      </c>
      <c r="CI3" s="40">
        <f>IF(CE4&gt;0,AVERAGE(CI8:CI108),"N/A")</f>
        <v>4922.8209957282115</v>
      </c>
      <c r="CJ3" s="40" t="str">
        <f>IF(CF4&gt;CE4,AVERAGE(CJ8:CJ108),"N/A")</f>
        <v>N/A</v>
      </c>
      <c r="CK3" s="40">
        <f>IF(CF4&gt;0,AVERAGE(CK8:CK108),"N/A")</f>
        <v>5048.5452287089074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42896814.11572767</v>
      </c>
      <c r="E4" s="4">
        <f>STDEV(E8:E108)</f>
        <v>1252.0428461142005</v>
      </c>
      <c r="F4" s="6">
        <f>STDEV(F8:F108)</f>
        <v>42896814.11572767</v>
      </c>
      <c r="G4" s="7" t="e">
        <f>STDEV(G8:G108)</f>
        <v>#DIV/0!</v>
      </c>
      <c r="H4" s="5"/>
      <c r="I4" s="4">
        <f>STDEV(I8:I108)</f>
        <v>1252.0742445211081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1252.0428461142005</v>
      </c>
      <c r="N4" s="5">
        <f>IF(K4&gt;1,STDEV(N8:N108),"N/A")</f>
        <v>42896814.11572767</v>
      </c>
      <c r="O4" s="5">
        <f>IF(K4&gt;1,STDEV(O8:O108),"N/A")</f>
        <v>4714.1862551648883</v>
      </c>
      <c r="P4" s="5" t="str">
        <f>IF(L4&gt;K4+1,STDEV(P8:P108),"N/A")</f>
        <v>N/A</v>
      </c>
      <c r="Q4" s="5">
        <f>IF(L4&gt;0,STDEV(Q8:Q108),"N/A")</f>
        <v>4714.212161098545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17717581.939564008</v>
      </c>
      <c r="W4" s="11">
        <f>STDEV(W8:W108)</f>
        <v>2078.7301284982709</v>
      </c>
      <c r="X4" s="13">
        <f>STDEV(X8:X108)</f>
        <v>17717581.939564008</v>
      </c>
      <c r="Y4" s="14" t="e">
        <f>STDEV(Y8:Y108)</f>
        <v>#DIV/0!</v>
      </c>
      <c r="Z4" s="12"/>
      <c r="AA4" s="11">
        <f>STDEV(AA8:AA108)</f>
        <v>2078.79564491879</v>
      </c>
      <c r="AB4" s="12"/>
      <c r="AC4" s="12">
        <f>SUM(AC8:AC108)</f>
        <v>30</v>
      </c>
      <c r="AD4" s="12">
        <f>SUM(AD8:AD108)</f>
        <v>30</v>
      </c>
      <c r="AE4" s="11">
        <f>IF(AC4&gt;1,STDEV(AE8:AE108),"N/A")</f>
        <v>2078.7301284982709</v>
      </c>
      <c r="AF4" s="11">
        <f>IF(AC4&gt;1,STDEV(AF8:AF108),"N/A")</f>
        <v>17717581.939564008</v>
      </c>
      <c r="AG4" s="11">
        <f>IF(AC4&gt;1,STDEV(AG8:AG108),"N/A")</f>
        <v>1812.576367462292</v>
      </c>
      <c r="AH4" s="11" t="str">
        <f>IF(AD4&gt;AC4+1,STDEV(AH8:AH108),"N/A")</f>
        <v>N/A</v>
      </c>
      <c r="AI4" s="11">
        <f>IF(AD4&gt;0,STDEV(AI8:AI108),"N/A")</f>
        <v>1812.5996709818796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>
        <f>STDEV(AN8:AN108)</f>
        <v>5652847.041623475</v>
      </c>
      <c r="AO4" s="18">
        <f>STDEV(AO8:AO108)</f>
        <v>2801.5690121581974</v>
      </c>
      <c r="AP4" s="20">
        <f>STDEV(AP8:AP108)</f>
        <v>11266838.464735823</v>
      </c>
      <c r="AQ4" s="21" t="e">
        <f>STDEV(AQ8:AQ108)</f>
        <v>#DIV/0!</v>
      </c>
      <c r="AR4" s="19"/>
      <c r="AS4" s="18">
        <f>STDEV(AS8:AS108)</f>
        <v>4524.5450015735687</v>
      </c>
      <c r="AT4" s="19"/>
      <c r="AU4" s="19">
        <f>SUM(AU8:AU108)</f>
        <v>29</v>
      </c>
      <c r="AV4" s="19">
        <f>SUM(AV8:AV108)</f>
        <v>30</v>
      </c>
      <c r="AW4" s="19">
        <f>IF(AU4&gt;1,STDEV(AW8:AW108),"N/A")</f>
        <v>2553.7256406637057</v>
      </c>
      <c r="AX4" s="19">
        <f>IF(AU4&gt;1,STDEV(AX8:AX108),"N/A")</f>
        <v>5211545.4845752995</v>
      </c>
      <c r="AY4" s="19">
        <f>IF(AU4&gt;1,STDEV(AY8:AY108),"N/A")</f>
        <v>279.34221229897872</v>
      </c>
      <c r="AZ4" s="19" t="str">
        <f>IF(AV4&gt;AU4+1,STDEV(AZ8:AZ108),"N/A")</f>
        <v>N/A</v>
      </c>
      <c r="BA4" s="19">
        <f>IF(AV4&gt;0,STDEV(BA8:BA108),"N/A")</f>
        <v>279.37342514824411</v>
      </c>
      <c r="BB4" s="19" t="str">
        <f>IF(AV4&gt;AU4+1,STDEV(BB8:BB108),"N/A")</f>
        <v>N/A</v>
      </c>
      <c r="BC4" s="19" t="str">
        <f>IF(AV4&gt;AU4+1,STDEV(BC8:BC108),"N/A")</f>
        <v>N/A</v>
      </c>
      <c r="BD4" s="25" t="e">
        <f>STDEV(BD8:BD108)</f>
        <v>#DIV/0!</v>
      </c>
      <c r="BE4" s="26"/>
      <c r="BF4" s="27">
        <f>STDEV(BF8:BF108)</f>
        <v>147005587.65289533</v>
      </c>
      <c r="BG4" s="25">
        <f>STDEV(BG8:BG108)</f>
        <v>6131.831433021337</v>
      </c>
      <c r="BH4" s="27">
        <f>STDEV(BH8:BH108)</f>
        <v>179432142.38060221</v>
      </c>
      <c r="BI4" s="28" t="e">
        <f>STDEV(BI8:BI108)</f>
        <v>#DIV/0!</v>
      </c>
      <c r="BJ4" s="26"/>
      <c r="BK4" s="25">
        <f>STDEV(BK8:BK108)</f>
        <v>8005.4130247321855</v>
      </c>
      <c r="BL4" s="26"/>
      <c r="BM4" s="26">
        <f>SUM(BM8:BM108)</f>
        <v>29</v>
      </c>
      <c r="BN4" s="26">
        <f>SUM(BN8:BN108)</f>
        <v>30</v>
      </c>
      <c r="BO4" s="26">
        <f>IF(BM4&gt;1,STDEV(BO8:BO108),"N/A")</f>
        <v>6215.2157669349381</v>
      </c>
      <c r="BP4" s="26">
        <f>IF(BM4&gt;1,STDEV(BP8:BP108),"N/A")</f>
        <v>148800538.30942312</v>
      </c>
      <c r="BQ4" s="26">
        <f>IF(BM4&gt;1,STDEV(BQ8:BQ108),"N/A")</f>
        <v>2878.8829895654681</v>
      </c>
      <c r="BR4" s="26" t="str">
        <f>IF(BN4&gt;BM4+1,STDEV(BR8:BR108),"N/A")</f>
        <v>N/A</v>
      </c>
      <c r="BS4" s="26">
        <f>IF(BN4&gt;0,STDEV(BS8:BS108),"N/A")</f>
        <v>2870.363612540692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5047603.973264684</v>
      </c>
      <c r="BY4" s="34">
        <f>STDEV(BY8:BY108)</f>
        <v>3253.179040233736</v>
      </c>
      <c r="BZ4" s="41">
        <f>STDEV(BZ8:BZ108)</f>
        <v>5047603.973264684</v>
      </c>
      <c r="CA4" s="42" t="e">
        <f>STDEV(CA8:CA108)</f>
        <v>#DIV/0!</v>
      </c>
      <c r="CB4" s="40"/>
      <c r="CC4" s="34">
        <f>STDEV(CC8:CC108)</f>
        <v>3275.8496107748588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3253.179040233736</v>
      </c>
      <c r="CH4" s="40">
        <f>IF(CE4&gt;1,STDEV(CH8:CH108),"N/A")</f>
        <v>5047603.973264684</v>
      </c>
      <c r="CI4" s="40">
        <f>IF(CE4&gt;1,STDEV(CI8:CI108),"N/A")</f>
        <v>2857.1469858384016</v>
      </c>
      <c r="CJ4" s="40" t="str">
        <f>IF(CF4&gt;CE4+1,STDEV(CJ8:CJ108),"N/A")</f>
        <v>N/A</v>
      </c>
      <c r="CK4" s="40">
        <f>IF(CF4&gt;0,STDEV(CK8:CK108),"N/A")</f>
        <v>2943.639125238944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156772573</v>
      </c>
      <c r="E5" s="4">
        <f>MAX(E8:E108)</f>
        <v>5989</v>
      </c>
      <c r="F5" s="6">
        <f>MAX(F8:F108)</f>
        <v>156772573</v>
      </c>
      <c r="G5" s="4">
        <f>MAX(G8:G108)</f>
        <v>0</v>
      </c>
      <c r="H5" s="5"/>
      <c r="I5" s="4">
        <f>MAX(I8:I108)</f>
        <v>5990</v>
      </c>
      <c r="J5" s="5"/>
      <c r="K5" s="5"/>
      <c r="L5" s="5"/>
      <c r="M5" s="5">
        <f>IF(K4&gt;0,MAX(M8:M108),"N/A")</f>
        <v>5989</v>
      </c>
      <c r="N5" s="5">
        <f>IF(K4&gt;0,MAX(N8:N108),"N/A")</f>
        <v>156772573</v>
      </c>
      <c r="O5" s="5">
        <f>IF(K4&gt;0,MAX(O8:O108),"N/A")</f>
        <v>27784.093165401002</v>
      </c>
      <c r="P5" s="5" t="str">
        <f>IF(L4&gt;K4,MAX(P8:P108),"N/A")</f>
        <v>N/A</v>
      </c>
      <c r="Q5" s="5">
        <f>IF(L4&gt;0,MAX(Q8:Q108),"N/A")</f>
        <v>27784.093165401002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80384432</v>
      </c>
      <c r="W5" s="11">
        <f>MAX(W8:W108)</f>
        <v>12112</v>
      </c>
      <c r="X5" s="13">
        <f>MAX(X8:X108)</f>
        <v>80384432</v>
      </c>
      <c r="Y5" s="11">
        <f>MAX(Y8:Y108)</f>
        <v>0</v>
      </c>
      <c r="Z5" s="12"/>
      <c r="AA5" s="11">
        <f>MAX(AA8:AA108)</f>
        <v>12112</v>
      </c>
      <c r="AB5" s="12"/>
      <c r="AC5" s="12"/>
      <c r="AD5" s="12"/>
      <c r="AE5" s="11">
        <f>IF(AC4&gt;0,MAX(AE8:AE108),"N/A")</f>
        <v>12112</v>
      </c>
      <c r="AF5" s="11">
        <f>IF(AC4&gt;0,MAX(AF8:AF108),"N/A")</f>
        <v>80384432</v>
      </c>
      <c r="AG5" s="11">
        <f>IF(AC4&gt;0,MAX(AG8:AG108),"N/A")</f>
        <v>8825.6952129995607</v>
      </c>
      <c r="AH5" s="11" t="str">
        <f>IF(AD4&gt;AC4,MAX(AH8:AH108),"N/A")</f>
        <v>N/A</v>
      </c>
      <c r="AI5" s="11">
        <f>IF(AD4&gt;0,MAX(AI8:AI108),"N/A")</f>
        <v>8825.6952129995607</v>
      </c>
      <c r="AJ5" s="11" t="str">
        <f>IF(AD4&gt;AC4,MAX(AJ8:AJ108),"N/A")</f>
        <v>N/A</v>
      </c>
      <c r="AK5" s="11" t="str">
        <f>IF(AD4&gt;AC4,MAX(AK8:AK108),"N/A")</f>
        <v>N/A</v>
      </c>
      <c r="AL5" s="18">
        <f>MAX(AL8:AL108)</f>
        <v>0</v>
      </c>
      <c r="AM5" s="19"/>
      <c r="AN5" s="20">
        <f>MAX(AN8:AN108)</f>
        <v>24745696</v>
      </c>
      <c r="AO5" s="18">
        <f>MAX(AO8:AO108)</f>
        <v>15251</v>
      </c>
      <c r="AP5" s="20">
        <f>MAX(AP8:AP108)</f>
        <v>66601229</v>
      </c>
      <c r="AQ5" s="18">
        <f>MAX(AQ8:AQ108)</f>
        <v>0</v>
      </c>
      <c r="AR5" s="19"/>
      <c r="AS5" s="18">
        <f>MAX(AS8:AS108)</f>
        <v>29049</v>
      </c>
      <c r="AT5" s="19"/>
      <c r="AU5" s="19"/>
      <c r="AV5" s="19"/>
      <c r="AW5" s="19">
        <f>IF(AU4&gt;0,MAX(AW8:AW108),"N/A")</f>
        <v>14955</v>
      </c>
      <c r="AX5" s="19">
        <f>IF(AU4&gt;0,MAX(AX8:AX108),"N/A")</f>
        <v>24745696</v>
      </c>
      <c r="AY5" s="19">
        <f>IF(AU4&gt;0,MAX(AY8:AY108),"N/A")</f>
        <v>1927.1500870812417</v>
      </c>
      <c r="AZ5" s="19">
        <f>IF(AV4&gt;AU4,MAX(AZ8:AZ108),"N/A")</f>
        <v>2292.7201969086714</v>
      </c>
      <c r="BA5" s="19">
        <f>IF(AV4&gt;0,MAX(BA8:BA108),"N/A")</f>
        <v>1927.1500870812417</v>
      </c>
      <c r="BB5" s="19">
        <f>IF(AV4&gt;AU4,MAX(BB8:BB108),"N/A")</f>
        <v>3033.5042759820262</v>
      </c>
      <c r="BC5" s="19">
        <f>IF(AV4&gt;AU4,MAX(BC8:BC108),"N/A")</f>
        <v>13798</v>
      </c>
      <c r="BD5" s="25">
        <f>MAX(BD8:BD108)</f>
        <v>0</v>
      </c>
      <c r="BE5" s="26"/>
      <c r="BF5" s="27">
        <f>MAX(BF8:BF108)</f>
        <v>591613358</v>
      </c>
      <c r="BG5" s="25">
        <f>MAX(BG8:BG108)</f>
        <v>24493</v>
      </c>
      <c r="BH5" s="27">
        <f>MAX(BH8:BH108)</f>
        <v>658911748</v>
      </c>
      <c r="BI5" s="25">
        <f>MAX(BI8:BI108)</f>
        <v>0</v>
      </c>
      <c r="BJ5" s="26"/>
      <c r="BK5" s="25">
        <f>MAX(BK8:BK108)</f>
        <v>31551</v>
      </c>
      <c r="BL5" s="26"/>
      <c r="BM5" s="26"/>
      <c r="BN5" s="26"/>
      <c r="BO5" s="26">
        <f>IF(BM4&gt;0,MAX(BO8:BO108),"N/A")</f>
        <v>24493</v>
      </c>
      <c r="BP5" s="26">
        <f>IF(BM4&gt;0,MAX(BP8:BP108),"N/A")</f>
        <v>591613358</v>
      </c>
      <c r="BQ5" s="26">
        <f>IF(BM4&gt;0,MAX(BQ8:BQ108),"N/A")</f>
        <v>35511.922048997774</v>
      </c>
      <c r="BR5" s="26">
        <f>IF(BN4&gt;BM4,MAX(BR8:BR108),"N/A")</f>
        <v>20884.021045291749</v>
      </c>
      <c r="BS5" s="26">
        <f>IF(BN4&gt;0,MAX(BS8:BS108),"N/A")</f>
        <v>35511.922048997774</v>
      </c>
      <c r="BT5" s="26">
        <f>IF(BN4&gt;BM4,MAX(BT8:BT108),"N/A")</f>
        <v>20827.865378483515</v>
      </c>
      <c r="BU5" s="26">
        <f>IF(BN4&gt;BM4,MAX(BU8:BU108),"N/A")</f>
        <v>31362</v>
      </c>
      <c r="BV5" s="34">
        <f>MAX(BV8:BV108)</f>
        <v>0</v>
      </c>
      <c r="BW5" s="40"/>
      <c r="BX5" s="41">
        <f>MAX(BX8:BX108)</f>
        <v>27561476</v>
      </c>
      <c r="BY5" s="34">
        <f>MAX(BY8:BY108)</f>
        <v>10385</v>
      </c>
      <c r="BZ5" s="41">
        <f>MAX(BZ8:BZ108)</f>
        <v>27561476</v>
      </c>
      <c r="CA5" s="34">
        <f>MAX(CA8:CA108)</f>
        <v>0</v>
      </c>
      <c r="CB5" s="40"/>
      <c r="CC5" s="34">
        <f>MAX(CC8:CC108)</f>
        <v>10390</v>
      </c>
      <c r="CD5" s="40"/>
      <c r="CE5" s="40"/>
      <c r="CF5" s="40"/>
      <c r="CG5" s="40">
        <f>IF(CE4&gt;0,MAX(CG8:CG108),"N/A")</f>
        <v>10385</v>
      </c>
      <c r="CH5" s="40">
        <f>IF(CE4&gt;0,MAX(CH8:CH108),"N/A")</f>
        <v>27561476</v>
      </c>
      <c r="CI5" s="40">
        <f>IF(CE4&gt;0,MAX(CI8:CI108),"N/A")</f>
        <v>8202.4470046082952</v>
      </c>
      <c r="CJ5" s="40" t="str">
        <f>IF(CF4&gt;CE4,MAX(CJ8:CJ108),"N/A")</f>
        <v>N/A</v>
      </c>
      <c r="CK5" s="40">
        <f>IF(CF4&gt;0,MAX(CK8:CK108),"N/A")</f>
        <v>8356.4835680751166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16561872</v>
      </c>
      <c r="E6" s="4">
        <f>MIN(E8:E108)</f>
        <v>1507</v>
      </c>
      <c r="F6" s="6">
        <f>MIN(F8:F108)</f>
        <v>16561872</v>
      </c>
      <c r="G6" s="4">
        <f>MIN(G8:G108)</f>
        <v>0</v>
      </c>
      <c r="H6" s="5"/>
      <c r="I6" s="4">
        <f>MIN(I8:I108)</f>
        <v>1507</v>
      </c>
      <c r="J6" s="5"/>
      <c r="K6" s="5"/>
      <c r="L6" s="5"/>
      <c r="M6" s="5">
        <f>IF(K4&gt;0,MIN(M8:M108),"N/A")</f>
        <v>1507</v>
      </c>
      <c r="N6" s="5">
        <f>IF(K4&gt;0,MIN(N8:N108),"N/A")</f>
        <v>16561872</v>
      </c>
      <c r="O6" s="5">
        <f>IF(K4&gt;0,MIN(O8:O108),"N/A")</f>
        <v>10989.961512939615</v>
      </c>
      <c r="P6" s="5" t="str">
        <f>IF(L4&gt;K4,MIN(P8:P108),"N/A")</f>
        <v>N/A</v>
      </c>
      <c r="Q6" s="5">
        <f>IF(L4&gt;0,MIN(Q8:Q108),"N/A")</f>
        <v>10989.961512939615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6575849</v>
      </c>
      <c r="W6" s="11">
        <f>MIN(W8:W108)</f>
        <v>3286</v>
      </c>
      <c r="X6" s="13">
        <f>MIN(X8:X108)</f>
        <v>6575849</v>
      </c>
      <c r="Y6" s="11">
        <f>MIN(Y8:Y108)</f>
        <v>0</v>
      </c>
      <c r="Z6" s="12"/>
      <c r="AA6" s="11">
        <f>MIN(AA8:AA108)</f>
        <v>3286</v>
      </c>
      <c r="AB6" s="12"/>
      <c r="AC6" s="12"/>
      <c r="AD6" s="12"/>
      <c r="AE6" s="11">
        <f>IF(AC4&gt;0,MIN(AE8:AE108),"N/A")</f>
        <v>3286</v>
      </c>
      <c r="AF6" s="11">
        <f>IF(AC4&gt;0,MIN(AF8:AF108),"N/A")</f>
        <v>6575849</v>
      </c>
      <c r="AG6" s="11">
        <f>IF(AC4&gt;0,MIN(AG8:AG108),"N/A")</f>
        <v>892.57132915796797</v>
      </c>
      <c r="AH6" s="11" t="str">
        <f>IF(AD4&gt;AC4,MIN(AH8:AH108),"N/A")</f>
        <v>N/A</v>
      </c>
      <c r="AI6" s="11">
        <f>IF(AD4&gt;0,MIN(AI8:AI108),"N/A")</f>
        <v>892.57132915796797</v>
      </c>
      <c r="AJ6" s="11" t="str">
        <f>IF(AD4&gt;AC4,MIN(AJ8:AJ108),"N/A")</f>
        <v>N/A</v>
      </c>
      <c r="AK6" s="11" t="str">
        <f>IF(AD4&gt;AC4,MIN(AK8:AK108),"N/A")</f>
        <v>N/A</v>
      </c>
      <c r="AL6" s="18">
        <f>MIN(AL8:AL108)</f>
        <v>0</v>
      </c>
      <c r="AM6" s="19"/>
      <c r="AN6" s="20">
        <f>MIN(AN8:AN108)</f>
        <v>3874067</v>
      </c>
      <c r="AO6" s="18">
        <f>MIN(AO8:AO108)</f>
        <v>3748</v>
      </c>
      <c r="AP6" s="20">
        <f>MIN(AP8:AP108)</f>
        <v>3874067</v>
      </c>
      <c r="AQ6" s="18">
        <f>MIN(AQ8:AQ108)</f>
        <v>0</v>
      </c>
      <c r="AR6" s="19"/>
      <c r="AS6" s="18">
        <f>MIN(AS8:AS108)</f>
        <v>3748</v>
      </c>
      <c r="AT6" s="19"/>
      <c r="AU6" s="19"/>
      <c r="AV6" s="19"/>
      <c r="AW6" s="19">
        <f>IF(AU4&gt;0,MIN(AW8:AW108),"N/A")</f>
        <v>3748</v>
      </c>
      <c r="AX6" s="19">
        <f>IF(AU4&gt;0,MIN(AX8:AX108),"N/A")</f>
        <v>3874067</v>
      </c>
      <c r="AY6" s="19">
        <f>IF(AU4&gt;0,MIN(AY8:AY108),"N/A")</f>
        <v>884.46006716308955</v>
      </c>
      <c r="AZ6" s="19">
        <f>IF(AV4&gt;AU4,MIN(AZ8:AZ108),"N/A")</f>
        <v>2292.7201969086714</v>
      </c>
      <c r="BA6" s="19">
        <f>IF(AV4&gt;0,MIN(BA8:BA108),"N/A")</f>
        <v>884.58922313084111</v>
      </c>
      <c r="BB6" s="19">
        <f>IF(AV4&gt;AU4,MIN(BB8:BB108),"N/A")</f>
        <v>3033.5042759820262</v>
      </c>
      <c r="BC6" s="19">
        <f>IF(AV4&gt;AU4,MIN(BC8:BC108),"N/A")</f>
        <v>13798</v>
      </c>
      <c r="BD6" s="25">
        <f>MIN(BD8:BD108)</f>
        <v>0</v>
      </c>
      <c r="BE6" s="26"/>
      <c r="BF6" s="27">
        <f>MIN(BF8:BF108)</f>
        <v>5708234</v>
      </c>
      <c r="BG6" s="25">
        <f>MIN(BG8:BG108)</f>
        <v>189</v>
      </c>
      <c r="BH6" s="27">
        <f>MIN(BH8:BH108)</f>
        <v>6669513</v>
      </c>
      <c r="BI6" s="25">
        <f>MIN(BI8:BI108)</f>
        <v>0</v>
      </c>
      <c r="BJ6" s="26"/>
      <c r="BK6" s="25">
        <f>MIN(BK8:BK108)</f>
        <v>198</v>
      </c>
      <c r="BL6" s="26"/>
      <c r="BM6" s="26"/>
      <c r="BN6" s="26"/>
      <c r="BO6" s="26">
        <f>IF(BM4&gt;0,MIN(BO8:BO108),"N/A")</f>
        <v>198</v>
      </c>
      <c r="BP6" s="26">
        <f>IF(BM4&gt;0,MIN(BP8:BP108),"N/A")</f>
        <v>6669513</v>
      </c>
      <c r="BQ6" s="26">
        <f>IF(BM4&gt;0,MIN(BQ8:BQ108),"N/A")</f>
        <v>23132.767484587432</v>
      </c>
      <c r="BR6" s="26">
        <f>IF(BN4&gt;BM4,MIN(BR8:BR108),"N/A")</f>
        <v>20884.021045291749</v>
      </c>
      <c r="BS6" s="26">
        <f>IF(BN4&gt;0,MIN(BS8:BS108),"N/A")</f>
        <v>23132.767484587432</v>
      </c>
      <c r="BT6" s="26">
        <f>IF(BN4&gt;BM4,MIN(BT8:BT108),"N/A")</f>
        <v>20827.865378483515</v>
      </c>
      <c r="BU6" s="26">
        <f>IF(BN4&gt;BM4,MIN(BU8:BU108),"N/A")</f>
        <v>31362</v>
      </c>
      <c r="BV6" s="34">
        <f>MIN(BV8:BV108)</f>
        <v>0</v>
      </c>
      <c r="BW6" s="40"/>
      <c r="BX6" s="41">
        <f>MIN(BX8:BX108)</f>
        <v>1356630</v>
      </c>
      <c r="BY6" s="34">
        <f>MIN(BY8:BY108)</f>
        <v>169</v>
      </c>
      <c r="BZ6" s="41">
        <f>MIN(BZ8:BZ108)</f>
        <v>1356630</v>
      </c>
      <c r="CA6" s="34">
        <f>MIN(CA8:CA108)</f>
        <v>0</v>
      </c>
      <c r="CB6" s="40"/>
      <c r="CC6" s="34">
        <f>MIN(CC8:CC108)</f>
        <v>170</v>
      </c>
      <c r="CD6" s="40"/>
      <c r="CE6" s="40"/>
      <c r="CF6" s="40"/>
      <c r="CG6" s="40">
        <f>IF(CE4&gt;0,MIN(CG8:CG108),"N/A")</f>
        <v>169</v>
      </c>
      <c r="CH6" s="40">
        <f>IF(CE4&gt;0,MIN(CH8:CH108),"N/A")</f>
        <v>1356630</v>
      </c>
      <c r="CI6" s="40">
        <f>IF(CE4&gt;0,MIN(CI8:CI108),"N/A")</f>
        <v>148.08275721838146</v>
      </c>
      <c r="CJ6" s="40" t="str">
        <f>IF(CF4&gt;CE4,MIN(CJ8:CJ108),"N/A")</f>
        <v>N/A</v>
      </c>
      <c r="CK6" s="40">
        <f>IF(CF4&gt;0,MIN(CK8:CK108),"N/A")</f>
        <v>150.09707337180544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62</v>
      </c>
      <c r="C8" s="10" t="s">
        <v>62</v>
      </c>
      <c r="D8" s="10">
        <v>100933196</v>
      </c>
      <c r="E8" s="10">
        <v>4745</v>
      </c>
      <c r="F8" s="10">
        <v>100933196</v>
      </c>
      <c r="G8" s="10" t="s">
        <v>2000</v>
      </c>
      <c r="H8" s="10" t="s">
        <v>2001</v>
      </c>
      <c r="I8" s="10">
        <v>4745</v>
      </c>
      <c r="J8" s="10">
        <v>1580676892</v>
      </c>
      <c r="K8" s="10">
        <f t="shared" ref="K8:K71" si="0">IF(AND(B8=C8,L8=1),1,0)</f>
        <v>1</v>
      </c>
      <c r="L8" s="10">
        <f t="shared" ref="L8:L71" si="1">IF(C8&gt;0,1,0)</f>
        <v>1</v>
      </c>
      <c r="M8" s="10">
        <f t="shared" ref="M8:M71" si="2">IF(K8=1,E8,"")</f>
        <v>4745</v>
      </c>
      <c r="N8" s="10">
        <f t="shared" ref="N8:N71" si="3">IF(K8=1,D8,"")</f>
        <v>100933196</v>
      </c>
      <c r="O8" s="10">
        <f t="shared" ref="O8:O71" si="4">IF(AND(L8&gt;0,K8=1),F8/I8,"")</f>
        <v>21271.48493150685</v>
      </c>
      <c r="P8" s="10" t="str">
        <f t="shared" ref="P8:P71" si="5">IF(AND(L8&gt;0,K8=0),F8/I8,"")</f>
        <v/>
      </c>
      <c r="Q8" s="10">
        <f t="shared" ref="Q8:Q71" si="6">IF(L8&gt;0,D8/E8,"")</f>
        <v>21271.48493150685</v>
      </c>
      <c r="R8" s="10" t="str">
        <f t="shared" ref="R8:R71" si="7">IF(AND(L8&gt;0,K8=0),(F8-D8)/(I8-E8),"")</f>
        <v/>
      </c>
      <c r="S8" s="10" t="str">
        <f t="shared" ref="S8:S71" si="8">IF(AND(L8&gt;0,K8=0),I8-E8,"")</f>
        <v/>
      </c>
      <c r="T8" s="17" t="s">
        <v>62</v>
      </c>
      <c r="U8" s="17" t="s">
        <v>62</v>
      </c>
      <c r="V8" s="17">
        <v>6575849</v>
      </c>
      <c r="W8" s="17">
        <v>3286</v>
      </c>
      <c r="X8" s="17">
        <v>6575849</v>
      </c>
      <c r="Y8" s="17" t="s">
        <v>2056</v>
      </c>
      <c r="Z8" s="17" t="s">
        <v>2057</v>
      </c>
      <c r="AA8" s="17">
        <v>3286</v>
      </c>
      <c r="AB8" s="17">
        <v>1580564490</v>
      </c>
      <c r="AC8" s="17">
        <f t="shared" ref="AC8:AC71" si="9">IF(AND(T8=U8,AD8=1),1,0)</f>
        <v>1</v>
      </c>
      <c r="AD8" s="17">
        <f t="shared" ref="AD8:AD71" si="10">IF(U8&gt;0,1,0)</f>
        <v>1</v>
      </c>
      <c r="AE8" s="32">
        <f t="shared" ref="AE8:AE71" si="11">IF(AC8=1,W8,"")</f>
        <v>3286</v>
      </c>
      <c r="AF8" s="32">
        <f t="shared" ref="AF8:AF71" si="12">IF(AC8=1,V8,"")</f>
        <v>6575849</v>
      </c>
      <c r="AG8" s="32">
        <f t="shared" ref="AG8:AG71" si="13">IF(AND(AD8&gt;0,AC8=1),X8/AA8,"")</f>
        <v>2001.1713329275715</v>
      </c>
      <c r="AH8" s="32" t="str">
        <f t="shared" ref="AH8:AH71" si="14">IF(AND(AD8&gt;0,AC8=0),X8/AA8,"")</f>
        <v/>
      </c>
      <c r="AI8" s="32">
        <f t="shared" ref="AI8:AI71" si="15">IF(AD8&gt;0,V8/W8,"")</f>
        <v>2001.1713329275715</v>
      </c>
      <c r="AJ8" s="32" t="str">
        <f t="shared" ref="AJ8:AJ71" si="16">IF(AND(AD8&gt;0,AC8=0),(X8-V8)/(AA8-W8),"")</f>
        <v/>
      </c>
      <c r="AK8" s="32" t="str">
        <f t="shared" ref="AK8:AK71" si="17">IF(AND(AD8&gt;0,AC8=0),AA8-W8,"")</f>
        <v/>
      </c>
      <c r="AL8" s="24" t="s">
        <v>62</v>
      </c>
      <c r="AM8" s="24" t="s">
        <v>62</v>
      </c>
      <c r="AN8" s="24">
        <v>6057667</v>
      </c>
      <c r="AO8" s="24">
        <v>6848</v>
      </c>
      <c r="AP8" s="24">
        <v>6057667</v>
      </c>
      <c r="AQ8" s="24" t="s">
        <v>2060</v>
      </c>
      <c r="AR8" s="24" t="s">
        <v>2099</v>
      </c>
      <c r="AS8" s="24">
        <v>6849</v>
      </c>
      <c r="AT8" s="24">
        <v>1580606257</v>
      </c>
      <c r="AU8" s="24">
        <f t="shared" ref="AU8:AU71" si="18">IF(AND(AL8=AM8,AV8=1),1,0)</f>
        <v>1</v>
      </c>
      <c r="AV8" s="24">
        <f t="shared" ref="AV8:AV71" si="19">IF(AM8&gt;0,1,0)</f>
        <v>1</v>
      </c>
      <c r="AW8" s="24">
        <f t="shared" ref="AW8:AW71" si="20">IF(AU8=1,AO8,"")</f>
        <v>6848</v>
      </c>
      <c r="AX8" s="24">
        <f t="shared" ref="AX8:AX71" si="21">IF(AU8=1,AN8,"")</f>
        <v>6057667</v>
      </c>
      <c r="AY8" s="24">
        <f t="shared" ref="AY8:AY71" si="22">IF(AND(AV8&gt;0,AU8=1),AP8/AS8,"")</f>
        <v>884.46006716308955</v>
      </c>
      <c r="AZ8" s="24" t="str">
        <f t="shared" ref="AZ8:AZ71" si="23">IF(AND(AV8&gt;0,AU8=0),AP8/AS8,"")</f>
        <v/>
      </c>
      <c r="BA8" s="24">
        <f t="shared" ref="BA8:BA71" si="24">IF(AV8&gt;0,AN8/AO8,"")</f>
        <v>884.58922313084111</v>
      </c>
      <c r="BB8" s="24" t="str">
        <f t="shared" ref="BB8:BB71" si="25">IF(AND(AV8&gt;0,AU8=0),(AP8-AN8)/(AS8-AO8),"")</f>
        <v/>
      </c>
      <c r="BC8" s="24" t="str">
        <f t="shared" ref="BC8:BC71" si="26">IF(AND(AV8&gt;0,AU8=0),AS8-AO8,"")</f>
        <v/>
      </c>
      <c r="BD8" s="31" t="s">
        <v>62</v>
      </c>
      <c r="BE8" s="31" t="s">
        <v>62</v>
      </c>
      <c r="BF8" s="31">
        <v>15276455</v>
      </c>
      <c r="BG8" s="31">
        <v>451</v>
      </c>
      <c r="BH8" s="31">
        <v>15276455</v>
      </c>
      <c r="BI8" s="31" t="s">
        <v>2138</v>
      </c>
      <c r="BJ8" s="31" t="s">
        <v>2139</v>
      </c>
      <c r="BK8" s="31">
        <v>451</v>
      </c>
      <c r="BL8" s="31">
        <v>1580553886</v>
      </c>
      <c r="BM8" s="31">
        <f t="shared" ref="BM8:BM71" si="27">IF(AND(BD8=BE8,BN8=1),1,0)</f>
        <v>1</v>
      </c>
      <c r="BN8" s="31">
        <f t="shared" ref="BN8:BN71" si="28">IF(BE8&gt;0,1,0)</f>
        <v>1</v>
      </c>
      <c r="BO8" s="31">
        <f t="shared" ref="BO8:BO71" si="29">IF(BM8=1,BG8,"")</f>
        <v>451</v>
      </c>
      <c r="BP8" s="31">
        <f t="shared" ref="BP8:BP71" si="30">IF(BM8=1,BF8,"")</f>
        <v>15276455</v>
      </c>
      <c r="BQ8" s="31">
        <f t="shared" ref="BQ8:BQ71" si="31">IF(AND(BN8&gt;0,BM8=1),BH8/BK8,"")</f>
        <v>33872.405764966737</v>
      </c>
      <c r="BR8" s="31" t="str">
        <f t="shared" ref="BR8:BR71" si="32">IF(AND(BN8&gt;0,BM8=0),BH8/BK8,"")</f>
        <v/>
      </c>
      <c r="BS8" s="31">
        <f t="shared" ref="BS8:BS71" si="33">IF(BN8&gt;0,BF8/BG8,"")</f>
        <v>33872.405764966737</v>
      </c>
      <c r="BT8" s="31" t="str">
        <f t="shared" ref="BT8:BT71" si="34">IF(AND(BN8&gt;0,BM8=0),(BH8-BF8)/(BK8-BG8),"")</f>
        <v/>
      </c>
      <c r="BU8" s="31" t="str">
        <f t="shared" ref="BU8:BU71" si="35">IF(AND(BN8&gt;0,BM8=0),BK8-BG8,"")</f>
        <v/>
      </c>
      <c r="BV8" s="45" t="s">
        <v>62</v>
      </c>
      <c r="BW8" s="45" t="s">
        <v>62</v>
      </c>
      <c r="BX8" s="45">
        <v>1456542</v>
      </c>
      <c r="BY8" s="45">
        <v>9704</v>
      </c>
      <c r="BZ8" s="45">
        <v>1456542</v>
      </c>
      <c r="CA8" s="45" t="s">
        <v>2002</v>
      </c>
      <c r="CB8" s="45" t="s">
        <v>2318</v>
      </c>
      <c r="CC8" s="45">
        <v>9836</v>
      </c>
      <c r="CD8" s="45">
        <v>1580732264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9704</v>
      </c>
      <c r="CH8" s="45">
        <f t="shared" ref="CH8:CH37" si="39">IF(CE8=1,BX8,"")</f>
        <v>1456542</v>
      </c>
      <c r="CI8" s="45">
        <f t="shared" ref="CI8:CI37" si="40">IF(AND(CF8&gt;0,CE8=1),BZ8/CC8,"")</f>
        <v>148.08275721838146</v>
      </c>
      <c r="CJ8" s="45" t="str">
        <f t="shared" ref="CJ8:CJ37" si="41">IF(AND(CF8&gt;0,CE8=0),BZ8/CC8,"")</f>
        <v/>
      </c>
      <c r="CK8" s="45">
        <f t="shared" ref="CK8:CK37" si="42">IF(CF8&gt;0,BX8/BY8,"")</f>
        <v>150.09707337180544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62</v>
      </c>
      <c r="C9" s="10" t="s">
        <v>62</v>
      </c>
      <c r="D9" s="10">
        <v>41048557</v>
      </c>
      <c r="E9" s="10">
        <v>2613</v>
      </c>
      <c r="F9" s="10">
        <v>41048557</v>
      </c>
      <c r="G9" s="10" t="s">
        <v>2002</v>
      </c>
      <c r="H9" s="10" t="s">
        <v>2003</v>
      </c>
      <c r="I9" s="10">
        <v>2613</v>
      </c>
      <c r="J9" s="10">
        <v>1580676909</v>
      </c>
      <c r="K9" s="10">
        <f t="shared" si="0"/>
        <v>1</v>
      </c>
      <c r="L9" s="10">
        <f t="shared" si="1"/>
        <v>1</v>
      </c>
      <c r="M9" s="10">
        <f t="shared" si="2"/>
        <v>2613</v>
      </c>
      <c r="N9" s="10">
        <f t="shared" si="3"/>
        <v>41048557</v>
      </c>
      <c r="O9" s="10">
        <f t="shared" si="4"/>
        <v>15709.359739762725</v>
      </c>
      <c r="P9" s="10" t="str">
        <f t="shared" si="5"/>
        <v/>
      </c>
      <c r="Q9" s="10">
        <f t="shared" si="6"/>
        <v>15709.359739762725</v>
      </c>
      <c r="R9" s="10" t="str">
        <f t="shared" si="7"/>
        <v/>
      </c>
      <c r="S9" s="10" t="str">
        <f t="shared" si="8"/>
        <v/>
      </c>
      <c r="T9" s="17" t="s">
        <v>62</v>
      </c>
      <c r="U9" s="17" t="s">
        <v>62</v>
      </c>
      <c r="V9" s="17">
        <v>7695750</v>
      </c>
      <c r="W9" s="17">
        <v>8622</v>
      </c>
      <c r="X9" s="17">
        <v>7695750</v>
      </c>
      <c r="Y9" s="17" t="s">
        <v>2024</v>
      </c>
      <c r="Z9" s="17" t="s">
        <v>2058</v>
      </c>
      <c r="AA9" s="17">
        <v>8622</v>
      </c>
      <c r="AB9" s="17">
        <v>1580564543</v>
      </c>
      <c r="AC9" s="17">
        <f t="shared" si="9"/>
        <v>1</v>
      </c>
      <c r="AD9" s="17">
        <f t="shared" si="10"/>
        <v>1</v>
      </c>
      <c r="AE9" s="32">
        <f t="shared" si="11"/>
        <v>8622</v>
      </c>
      <c r="AF9" s="32">
        <f t="shared" si="12"/>
        <v>7695750</v>
      </c>
      <c r="AG9" s="32">
        <f t="shared" si="13"/>
        <v>892.57132915796797</v>
      </c>
      <c r="AH9" s="32" t="str">
        <f t="shared" si="14"/>
        <v/>
      </c>
      <c r="AI9" s="32">
        <f t="shared" si="15"/>
        <v>892.57132915796797</v>
      </c>
      <c r="AJ9" s="32" t="str">
        <f t="shared" si="16"/>
        <v/>
      </c>
      <c r="AK9" s="32" t="str">
        <f t="shared" si="17"/>
        <v/>
      </c>
      <c r="AL9" s="24" t="s">
        <v>62</v>
      </c>
      <c r="AM9" s="24" t="s">
        <v>62</v>
      </c>
      <c r="AN9" s="24">
        <v>12177421</v>
      </c>
      <c r="AO9" s="24">
        <v>9466</v>
      </c>
      <c r="AP9" s="24">
        <v>12177421</v>
      </c>
      <c r="AQ9" s="24" t="s">
        <v>2000</v>
      </c>
      <c r="AR9" s="24" t="s">
        <v>2100</v>
      </c>
      <c r="AS9" s="24">
        <v>9466</v>
      </c>
      <c r="AT9" s="24">
        <v>1580608653</v>
      </c>
      <c r="AU9" s="24">
        <f t="shared" si="18"/>
        <v>1</v>
      </c>
      <c r="AV9" s="24">
        <f t="shared" si="19"/>
        <v>1</v>
      </c>
      <c r="AW9" s="24">
        <f t="shared" si="20"/>
        <v>9466</v>
      </c>
      <c r="AX9" s="24">
        <f t="shared" si="21"/>
        <v>12177421</v>
      </c>
      <c r="AY9" s="24">
        <f t="shared" si="22"/>
        <v>1286.4378829495035</v>
      </c>
      <c r="AZ9" s="24" t="str">
        <f t="shared" si="23"/>
        <v/>
      </c>
      <c r="BA9" s="24">
        <f t="shared" si="24"/>
        <v>1286.4378829495035</v>
      </c>
      <c r="BB9" s="24" t="str">
        <f t="shared" si="25"/>
        <v/>
      </c>
      <c r="BC9" s="24" t="str">
        <f t="shared" si="26"/>
        <v/>
      </c>
      <c r="BD9" s="31" t="s">
        <v>62</v>
      </c>
      <c r="BE9" s="31" t="s">
        <v>62</v>
      </c>
      <c r="BF9" s="31">
        <v>12308735</v>
      </c>
      <c r="BG9" s="31">
        <v>370</v>
      </c>
      <c r="BH9" s="31">
        <v>12308735</v>
      </c>
      <c r="BI9" s="31" t="s">
        <v>2046</v>
      </c>
      <c r="BJ9" s="31" t="s">
        <v>2140</v>
      </c>
      <c r="BK9" s="31">
        <v>370</v>
      </c>
      <c r="BL9" s="31">
        <v>1580553891</v>
      </c>
      <c r="BM9" s="31">
        <f t="shared" si="27"/>
        <v>1</v>
      </c>
      <c r="BN9" s="31">
        <f t="shared" si="28"/>
        <v>1</v>
      </c>
      <c r="BO9" s="31">
        <f t="shared" si="29"/>
        <v>370</v>
      </c>
      <c r="BP9" s="31">
        <f t="shared" si="30"/>
        <v>12308735</v>
      </c>
      <c r="BQ9" s="31">
        <f t="shared" si="31"/>
        <v>33266.851351351354</v>
      </c>
      <c r="BR9" s="31" t="str">
        <f t="shared" si="32"/>
        <v/>
      </c>
      <c r="BS9" s="31">
        <f t="shared" si="33"/>
        <v>33266.851351351354</v>
      </c>
      <c r="BT9" s="31" t="str">
        <f t="shared" si="34"/>
        <v/>
      </c>
      <c r="BU9" s="31" t="str">
        <f t="shared" si="35"/>
        <v/>
      </c>
      <c r="BV9" s="45" t="s">
        <v>62</v>
      </c>
      <c r="BW9" s="45" t="s">
        <v>62</v>
      </c>
      <c r="BX9" s="45">
        <v>1857433</v>
      </c>
      <c r="BY9" s="45">
        <v>7496</v>
      </c>
      <c r="BZ9" s="45">
        <v>1857433</v>
      </c>
      <c r="CA9" s="45" t="s">
        <v>2037</v>
      </c>
      <c r="CB9" s="45" t="s">
        <v>2319</v>
      </c>
      <c r="CC9" s="45">
        <v>7660</v>
      </c>
      <c r="CD9" s="45">
        <v>1580732281</v>
      </c>
      <c r="CE9" s="45">
        <f t="shared" si="36"/>
        <v>1</v>
      </c>
      <c r="CF9" s="45">
        <f t="shared" si="37"/>
        <v>1</v>
      </c>
      <c r="CG9" s="45">
        <f t="shared" si="38"/>
        <v>7496</v>
      </c>
      <c r="CH9" s="45">
        <f t="shared" si="39"/>
        <v>1857433</v>
      </c>
      <c r="CI9" s="45">
        <f t="shared" si="40"/>
        <v>242.48472584856398</v>
      </c>
      <c r="CJ9" s="45" t="str">
        <f t="shared" si="41"/>
        <v/>
      </c>
      <c r="CK9" s="45">
        <f t="shared" si="42"/>
        <v>247.78988794023479</v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62</v>
      </c>
      <c r="C10" s="10" t="s">
        <v>62</v>
      </c>
      <c r="D10" s="10">
        <v>123612368</v>
      </c>
      <c r="E10" s="10">
        <v>5045</v>
      </c>
      <c r="F10" s="10">
        <v>123612368</v>
      </c>
      <c r="G10" s="10" t="s">
        <v>2004</v>
      </c>
      <c r="H10" s="10" t="s">
        <v>2005</v>
      </c>
      <c r="I10" s="10">
        <v>5045</v>
      </c>
      <c r="J10" s="10">
        <v>1580676914</v>
      </c>
      <c r="K10" s="10">
        <f t="shared" si="0"/>
        <v>1</v>
      </c>
      <c r="L10" s="10">
        <f t="shared" si="1"/>
        <v>1</v>
      </c>
      <c r="M10" s="10">
        <f t="shared" si="2"/>
        <v>5045</v>
      </c>
      <c r="N10" s="10">
        <f t="shared" si="3"/>
        <v>123612368</v>
      </c>
      <c r="O10" s="10">
        <f t="shared" si="4"/>
        <v>24501.955996035678</v>
      </c>
      <c r="P10" s="10" t="str">
        <f t="shared" si="5"/>
        <v/>
      </c>
      <c r="Q10" s="10">
        <f t="shared" si="6"/>
        <v>24501.955996035678</v>
      </c>
      <c r="R10" s="10" t="str">
        <f t="shared" si="7"/>
        <v/>
      </c>
      <c r="S10" s="10" t="str">
        <f t="shared" si="8"/>
        <v/>
      </c>
      <c r="T10" s="17" t="s">
        <v>62</v>
      </c>
      <c r="U10" s="17" t="s">
        <v>62</v>
      </c>
      <c r="V10" s="17">
        <v>18326556</v>
      </c>
      <c r="W10" s="17">
        <v>6355</v>
      </c>
      <c r="X10" s="17">
        <v>18326556</v>
      </c>
      <c r="Y10" s="17" t="s">
        <v>2026</v>
      </c>
      <c r="Z10" s="17" t="s">
        <v>2059</v>
      </c>
      <c r="AA10" s="17">
        <v>6355</v>
      </c>
      <c r="AB10" s="17">
        <v>1580564976</v>
      </c>
      <c r="AC10" s="17">
        <f t="shared" si="9"/>
        <v>1</v>
      </c>
      <c r="AD10" s="17">
        <f t="shared" si="10"/>
        <v>1</v>
      </c>
      <c r="AE10" s="32">
        <f t="shared" si="11"/>
        <v>6355</v>
      </c>
      <c r="AF10" s="32">
        <f t="shared" si="12"/>
        <v>18326556</v>
      </c>
      <c r="AG10" s="32">
        <f t="shared" si="13"/>
        <v>2883.8011014948861</v>
      </c>
      <c r="AH10" s="32" t="str">
        <f t="shared" si="14"/>
        <v/>
      </c>
      <c r="AI10" s="32">
        <f t="shared" si="15"/>
        <v>2883.8011014948861</v>
      </c>
      <c r="AJ10" s="32" t="str">
        <f t="shared" si="16"/>
        <v/>
      </c>
      <c r="AK10" s="32" t="str">
        <f t="shared" si="17"/>
        <v/>
      </c>
      <c r="AL10" s="24" t="s">
        <v>62</v>
      </c>
      <c r="AM10" s="24" t="s">
        <v>62</v>
      </c>
      <c r="AN10" s="24">
        <v>7182601</v>
      </c>
      <c r="AO10" s="24">
        <v>5771</v>
      </c>
      <c r="AP10" s="24">
        <v>7182601</v>
      </c>
      <c r="AQ10" s="24" t="s">
        <v>2101</v>
      </c>
      <c r="AR10" s="24" t="s">
        <v>2102</v>
      </c>
      <c r="AS10" s="24">
        <v>5771</v>
      </c>
      <c r="AT10" s="24">
        <v>1580609078</v>
      </c>
      <c r="AU10" s="24">
        <f t="shared" si="18"/>
        <v>1</v>
      </c>
      <c r="AV10" s="24">
        <f t="shared" si="19"/>
        <v>1</v>
      </c>
      <c r="AW10" s="24">
        <f t="shared" si="20"/>
        <v>5771</v>
      </c>
      <c r="AX10" s="24">
        <f t="shared" si="21"/>
        <v>7182601</v>
      </c>
      <c r="AY10" s="24">
        <f t="shared" si="22"/>
        <v>1244.6024952347946</v>
      </c>
      <c r="AZ10" s="24" t="str">
        <f t="shared" si="23"/>
        <v/>
      </c>
      <c r="BA10" s="24">
        <f t="shared" si="24"/>
        <v>1244.6024952347946</v>
      </c>
      <c r="BB10" s="24" t="str">
        <f t="shared" si="25"/>
        <v/>
      </c>
      <c r="BC10" s="24" t="str">
        <f t="shared" si="26"/>
        <v/>
      </c>
      <c r="BD10" s="31" t="s">
        <v>62</v>
      </c>
      <c r="BE10" s="31" t="s">
        <v>62</v>
      </c>
      <c r="BF10" s="31">
        <v>566590874</v>
      </c>
      <c r="BG10" s="31">
        <v>24493</v>
      </c>
      <c r="BH10" s="31">
        <v>566590874</v>
      </c>
      <c r="BI10" s="31" t="s">
        <v>2141</v>
      </c>
      <c r="BJ10" s="31" t="s">
        <v>2142</v>
      </c>
      <c r="BK10" s="31">
        <v>24493</v>
      </c>
      <c r="BL10" s="31">
        <v>1580553896</v>
      </c>
      <c r="BM10" s="31">
        <f t="shared" si="27"/>
        <v>1</v>
      </c>
      <c r="BN10" s="31">
        <f t="shared" si="28"/>
        <v>1</v>
      </c>
      <c r="BO10" s="31">
        <f t="shared" si="29"/>
        <v>24493</v>
      </c>
      <c r="BP10" s="31">
        <f t="shared" si="30"/>
        <v>566590874</v>
      </c>
      <c r="BQ10" s="31">
        <f t="shared" si="31"/>
        <v>23132.767484587432</v>
      </c>
      <c r="BR10" s="31" t="str">
        <f t="shared" si="32"/>
        <v/>
      </c>
      <c r="BS10" s="31">
        <f t="shared" si="33"/>
        <v>23132.767484587432</v>
      </c>
      <c r="BT10" s="31" t="str">
        <f t="shared" si="34"/>
        <v/>
      </c>
      <c r="BU10" s="31" t="str">
        <f t="shared" si="35"/>
        <v/>
      </c>
      <c r="BV10" s="45" t="s">
        <v>62</v>
      </c>
      <c r="BW10" s="45" t="s">
        <v>62</v>
      </c>
      <c r="BX10" s="45">
        <v>3960161</v>
      </c>
      <c r="BY10" s="45">
        <v>10148</v>
      </c>
      <c r="BZ10" s="45">
        <v>3960161</v>
      </c>
      <c r="CA10" s="45" t="s">
        <v>2125</v>
      </c>
      <c r="CB10" s="45" t="s">
        <v>2320</v>
      </c>
      <c r="CC10" s="45">
        <v>10153</v>
      </c>
      <c r="CD10" s="45">
        <v>1580732292</v>
      </c>
      <c r="CE10" s="45">
        <f t="shared" si="36"/>
        <v>1</v>
      </c>
      <c r="CF10" s="45">
        <f t="shared" si="37"/>
        <v>1</v>
      </c>
      <c r="CG10" s="45">
        <f t="shared" si="38"/>
        <v>10148</v>
      </c>
      <c r="CH10" s="45">
        <f t="shared" si="39"/>
        <v>3960161</v>
      </c>
      <c r="CI10" s="45">
        <f t="shared" si="40"/>
        <v>390.04836009061358</v>
      </c>
      <c r="CJ10" s="45" t="str">
        <f t="shared" si="41"/>
        <v/>
      </c>
      <c r="CK10" s="45">
        <f t="shared" si="42"/>
        <v>390.24054000788334</v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62</v>
      </c>
      <c r="C11" s="10" t="s">
        <v>62</v>
      </c>
      <c r="D11" s="10">
        <v>41063655</v>
      </c>
      <c r="E11" s="10">
        <v>2900</v>
      </c>
      <c r="F11" s="10">
        <v>41063655</v>
      </c>
      <c r="G11" s="10" t="s">
        <v>2006</v>
      </c>
      <c r="H11" s="10" t="s">
        <v>2007</v>
      </c>
      <c r="I11" s="10">
        <v>2900</v>
      </c>
      <c r="J11" s="10">
        <v>1580676940</v>
      </c>
      <c r="K11" s="10">
        <f t="shared" si="0"/>
        <v>1</v>
      </c>
      <c r="L11" s="10">
        <f t="shared" si="1"/>
        <v>1</v>
      </c>
      <c r="M11" s="10">
        <f t="shared" si="2"/>
        <v>2900</v>
      </c>
      <c r="N11" s="10">
        <f t="shared" si="3"/>
        <v>41063655</v>
      </c>
      <c r="O11" s="10">
        <f t="shared" si="4"/>
        <v>14159.881034482758</v>
      </c>
      <c r="P11" s="10" t="str">
        <f t="shared" si="5"/>
        <v/>
      </c>
      <c r="Q11" s="10">
        <f t="shared" si="6"/>
        <v>14159.881034482758</v>
      </c>
      <c r="R11" s="10" t="str">
        <f t="shared" si="7"/>
        <v/>
      </c>
      <c r="S11" s="10" t="str">
        <f t="shared" si="8"/>
        <v/>
      </c>
      <c r="T11" s="17" t="s">
        <v>62</v>
      </c>
      <c r="U11" s="17" t="s">
        <v>62</v>
      </c>
      <c r="V11" s="17">
        <v>30282917</v>
      </c>
      <c r="W11" s="17">
        <v>11029</v>
      </c>
      <c r="X11" s="17">
        <v>30282917</v>
      </c>
      <c r="Y11" s="17" t="s">
        <v>2060</v>
      </c>
      <c r="Z11" s="17" t="s">
        <v>2061</v>
      </c>
      <c r="AA11" s="17">
        <v>11029</v>
      </c>
      <c r="AB11" s="17">
        <v>1580565517</v>
      </c>
      <c r="AC11" s="17">
        <f t="shared" si="9"/>
        <v>1</v>
      </c>
      <c r="AD11" s="17">
        <f t="shared" si="10"/>
        <v>1</v>
      </c>
      <c r="AE11" s="32">
        <f t="shared" si="11"/>
        <v>11029</v>
      </c>
      <c r="AF11" s="32">
        <f t="shared" si="12"/>
        <v>30282917</v>
      </c>
      <c r="AG11" s="32">
        <f t="shared" si="13"/>
        <v>2745.7536494695801</v>
      </c>
      <c r="AH11" s="32" t="str">
        <f t="shared" si="14"/>
        <v/>
      </c>
      <c r="AI11" s="32">
        <f t="shared" si="15"/>
        <v>2745.7536494695801</v>
      </c>
      <c r="AJ11" s="32" t="str">
        <f t="shared" si="16"/>
        <v/>
      </c>
      <c r="AK11" s="32" t="str">
        <f t="shared" si="17"/>
        <v/>
      </c>
      <c r="AL11" s="24" t="s">
        <v>62</v>
      </c>
      <c r="AM11" s="24" t="s">
        <v>62</v>
      </c>
      <c r="AN11" s="24">
        <v>12727501</v>
      </c>
      <c r="AO11" s="24">
        <v>10171</v>
      </c>
      <c r="AP11" s="24">
        <v>12727501</v>
      </c>
      <c r="AQ11" s="24" t="s">
        <v>2052</v>
      </c>
      <c r="AR11" s="24" t="s">
        <v>2103</v>
      </c>
      <c r="AS11" s="24">
        <v>10171</v>
      </c>
      <c r="AT11" s="24">
        <v>1580611403</v>
      </c>
      <c r="AU11" s="24">
        <f t="shared" si="18"/>
        <v>1</v>
      </c>
      <c r="AV11" s="24">
        <f t="shared" si="19"/>
        <v>1</v>
      </c>
      <c r="AW11" s="24">
        <f t="shared" si="20"/>
        <v>10171</v>
      </c>
      <c r="AX11" s="24">
        <f t="shared" si="21"/>
        <v>12727501</v>
      </c>
      <c r="AY11" s="24">
        <f t="shared" si="22"/>
        <v>1251.3519811228002</v>
      </c>
      <c r="AZ11" s="24" t="str">
        <f t="shared" si="23"/>
        <v/>
      </c>
      <c r="BA11" s="24">
        <f t="shared" si="24"/>
        <v>1251.3519811228002</v>
      </c>
      <c r="BB11" s="24" t="str">
        <f t="shared" si="25"/>
        <v/>
      </c>
      <c r="BC11" s="24" t="str">
        <f t="shared" si="26"/>
        <v/>
      </c>
      <c r="BD11" s="31" t="s">
        <v>62</v>
      </c>
      <c r="BE11" s="31" t="s">
        <v>62</v>
      </c>
      <c r="BF11" s="31">
        <v>14168582</v>
      </c>
      <c r="BG11" s="31">
        <v>415</v>
      </c>
      <c r="BH11" s="31">
        <v>14168582</v>
      </c>
      <c r="BI11" s="31" t="s">
        <v>2092</v>
      </c>
      <c r="BJ11" s="31" t="s">
        <v>2143</v>
      </c>
      <c r="BK11" s="31">
        <v>415</v>
      </c>
      <c r="BL11" s="31">
        <v>1580553901</v>
      </c>
      <c r="BM11" s="31">
        <f t="shared" si="27"/>
        <v>1</v>
      </c>
      <c r="BN11" s="31">
        <f t="shared" si="28"/>
        <v>1</v>
      </c>
      <c r="BO11" s="31">
        <f t="shared" si="29"/>
        <v>415</v>
      </c>
      <c r="BP11" s="31">
        <f t="shared" si="30"/>
        <v>14168582</v>
      </c>
      <c r="BQ11" s="31">
        <f t="shared" si="31"/>
        <v>34141.161445783131</v>
      </c>
      <c r="BR11" s="31" t="str">
        <f t="shared" si="32"/>
        <v/>
      </c>
      <c r="BS11" s="31">
        <f t="shared" si="33"/>
        <v>34141.161445783131</v>
      </c>
      <c r="BT11" s="31" t="str">
        <f t="shared" si="34"/>
        <v/>
      </c>
      <c r="BU11" s="31" t="str">
        <f t="shared" si="35"/>
        <v/>
      </c>
      <c r="BV11" s="45" t="s">
        <v>62</v>
      </c>
      <c r="BW11" s="45" t="s">
        <v>62</v>
      </c>
      <c r="BX11" s="45">
        <v>1660723</v>
      </c>
      <c r="BY11" s="45">
        <v>600</v>
      </c>
      <c r="BZ11" s="45">
        <v>1660723</v>
      </c>
      <c r="CA11" s="45" t="s">
        <v>2014</v>
      </c>
      <c r="CB11" s="45" t="s">
        <v>2321</v>
      </c>
      <c r="CC11" s="45">
        <v>603</v>
      </c>
      <c r="CD11" s="45">
        <v>1580732358</v>
      </c>
      <c r="CE11" s="45">
        <f t="shared" si="36"/>
        <v>1</v>
      </c>
      <c r="CF11" s="45">
        <f t="shared" si="37"/>
        <v>1</v>
      </c>
      <c r="CG11" s="45">
        <f t="shared" si="38"/>
        <v>600</v>
      </c>
      <c r="CH11" s="45">
        <f t="shared" si="39"/>
        <v>1660723</v>
      </c>
      <c r="CI11" s="45">
        <f t="shared" si="40"/>
        <v>2754.1011608623548</v>
      </c>
      <c r="CJ11" s="45" t="str">
        <f t="shared" si="41"/>
        <v/>
      </c>
      <c r="CK11" s="45">
        <f t="shared" si="42"/>
        <v>2767.8716666666664</v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62</v>
      </c>
      <c r="C12" s="10" t="s">
        <v>62</v>
      </c>
      <c r="D12" s="10">
        <v>49166424</v>
      </c>
      <c r="E12" s="10">
        <v>3576</v>
      </c>
      <c r="F12" s="10">
        <v>49166424</v>
      </c>
      <c r="G12" s="10" t="s">
        <v>2008</v>
      </c>
      <c r="H12" s="10" t="s">
        <v>2009</v>
      </c>
      <c r="I12" s="10">
        <v>3576</v>
      </c>
      <c r="J12" s="10">
        <v>1580676966</v>
      </c>
      <c r="K12" s="10">
        <f t="shared" si="0"/>
        <v>1</v>
      </c>
      <c r="L12" s="10">
        <f t="shared" si="1"/>
        <v>1</v>
      </c>
      <c r="M12" s="10">
        <f t="shared" si="2"/>
        <v>3576</v>
      </c>
      <c r="N12" s="10">
        <f t="shared" si="3"/>
        <v>49166424</v>
      </c>
      <c r="O12" s="10">
        <f t="shared" si="4"/>
        <v>13749</v>
      </c>
      <c r="P12" s="10" t="str">
        <f t="shared" si="5"/>
        <v/>
      </c>
      <c r="Q12" s="10">
        <f t="shared" si="6"/>
        <v>13749</v>
      </c>
      <c r="R12" s="10" t="str">
        <f t="shared" si="7"/>
        <v/>
      </c>
      <c r="S12" s="10" t="str">
        <f t="shared" si="8"/>
        <v/>
      </c>
      <c r="T12" s="17" t="s">
        <v>62</v>
      </c>
      <c r="U12" s="17" t="s">
        <v>62</v>
      </c>
      <c r="V12" s="17">
        <v>13545632</v>
      </c>
      <c r="W12" s="17">
        <v>9126</v>
      </c>
      <c r="X12" s="17">
        <v>13545632</v>
      </c>
      <c r="Y12" s="17" t="s">
        <v>2062</v>
      </c>
      <c r="Z12" s="17" t="s">
        <v>2063</v>
      </c>
      <c r="AA12" s="17">
        <v>9126</v>
      </c>
      <c r="AB12" s="17">
        <v>1580567778</v>
      </c>
      <c r="AC12" s="17">
        <f t="shared" si="9"/>
        <v>1</v>
      </c>
      <c r="AD12" s="17">
        <f t="shared" si="10"/>
        <v>1</v>
      </c>
      <c r="AE12" s="32">
        <f t="shared" si="11"/>
        <v>9126</v>
      </c>
      <c r="AF12" s="32">
        <f t="shared" si="12"/>
        <v>13545632</v>
      </c>
      <c r="AG12" s="32">
        <f t="shared" si="13"/>
        <v>1484.2901599824677</v>
      </c>
      <c r="AH12" s="32" t="str">
        <f t="shared" si="14"/>
        <v/>
      </c>
      <c r="AI12" s="32">
        <f t="shared" si="15"/>
        <v>1484.2901599824677</v>
      </c>
      <c r="AJ12" s="32" t="str">
        <f t="shared" si="16"/>
        <v/>
      </c>
      <c r="AK12" s="32" t="str">
        <f t="shared" si="17"/>
        <v/>
      </c>
      <c r="AL12" s="24" t="s">
        <v>62</v>
      </c>
      <c r="AM12" s="24" t="s">
        <v>62</v>
      </c>
      <c r="AN12" s="24">
        <v>10301808</v>
      </c>
      <c r="AO12" s="24">
        <v>9402</v>
      </c>
      <c r="AP12" s="24">
        <v>10301808</v>
      </c>
      <c r="AQ12" s="24" t="s">
        <v>2054</v>
      </c>
      <c r="AR12" s="24" t="s">
        <v>2104</v>
      </c>
      <c r="AS12" s="24">
        <v>9402</v>
      </c>
      <c r="AT12" s="24">
        <v>1580613082</v>
      </c>
      <c r="AU12" s="24">
        <f t="shared" si="18"/>
        <v>1</v>
      </c>
      <c r="AV12" s="24">
        <f t="shared" si="19"/>
        <v>1</v>
      </c>
      <c r="AW12" s="24">
        <f t="shared" si="20"/>
        <v>9402</v>
      </c>
      <c r="AX12" s="24">
        <f t="shared" si="21"/>
        <v>10301808</v>
      </c>
      <c r="AY12" s="24">
        <f t="shared" si="22"/>
        <v>1095.7038927887684</v>
      </c>
      <c r="AZ12" s="24" t="str">
        <f t="shared" si="23"/>
        <v/>
      </c>
      <c r="BA12" s="24">
        <f t="shared" si="24"/>
        <v>1095.7038927887684</v>
      </c>
      <c r="BB12" s="24" t="str">
        <f t="shared" si="25"/>
        <v/>
      </c>
      <c r="BC12" s="24" t="str">
        <f t="shared" si="26"/>
        <v/>
      </c>
      <c r="BD12" s="31" t="s">
        <v>62</v>
      </c>
      <c r="BE12" s="31" t="s">
        <v>62</v>
      </c>
      <c r="BF12" s="31">
        <v>32334064</v>
      </c>
      <c r="BG12" s="31">
        <v>939</v>
      </c>
      <c r="BH12" s="31">
        <v>32334064</v>
      </c>
      <c r="BI12" s="31" t="s">
        <v>2144</v>
      </c>
      <c r="BJ12" s="31" t="s">
        <v>2145</v>
      </c>
      <c r="BK12" s="31">
        <v>939</v>
      </c>
      <c r="BL12" s="31">
        <v>1580553906</v>
      </c>
      <c r="BM12" s="31">
        <f t="shared" si="27"/>
        <v>1</v>
      </c>
      <c r="BN12" s="31">
        <f t="shared" si="28"/>
        <v>1</v>
      </c>
      <c r="BO12" s="31">
        <f t="shared" si="29"/>
        <v>939</v>
      </c>
      <c r="BP12" s="31">
        <f t="shared" si="30"/>
        <v>32334064</v>
      </c>
      <c r="BQ12" s="31">
        <f t="shared" si="31"/>
        <v>34434.572949946749</v>
      </c>
      <c r="BR12" s="31" t="str">
        <f t="shared" si="32"/>
        <v/>
      </c>
      <c r="BS12" s="31">
        <f t="shared" si="33"/>
        <v>34434.572949946749</v>
      </c>
      <c r="BT12" s="31" t="str">
        <f t="shared" si="34"/>
        <v/>
      </c>
      <c r="BU12" s="31" t="str">
        <f t="shared" si="35"/>
        <v/>
      </c>
      <c r="BV12" s="45" t="s">
        <v>62</v>
      </c>
      <c r="BW12" s="45" t="s">
        <v>62</v>
      </c>
      <c r="BX12" s="45">
        <v>6627465</v>
      </c>
      <c r="BY12" s="45">
        <v>10385</v>
      </c>
      <c r="BZ12" s="45">
        <v>6627465</v>
      </c>
      <c r="CA12" s="45" t="s">
        <v>2322</v>
      </c>
      <c r="CB12" s="45" t="s">
        <v>2323</v>
      </c>
      <c r="CC12" s="45">
        <v>10390</v>
      </c>
      <c r="CD12" s="45">
        <v>1580732420</v>
      </c>
      <c r="CE12" s="45">
        <f t="shared" si="36"/>
        <v>1</v>
      </c>
      <c r="CF12" s="45">
        <f t="shared" si="37"/>
        <v>1</v>
      </c>
      <c r="CG12" s="45">
        <f t="shared" si="38"/>
        <v>10385</v>
      </c>
      <c r="CH12" s="45">
        <f t="shared" si="39"/>
        <v>6627465</v>
      </c>
      <c r="CI12" s="45">
        <f t="shared" si="40"/>
        <v>637.86958614051969</v>
      </c>
      <c r="CJ12" s="45" t="str">
        <f t="shared" si="41"/>
        <v/>
      </c>
      <c r="CK12" s="45">
        <f t="shared" si="42"/>
        <v>638.17669715936449</v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62</v>
      </c>
      <c r="C13" s="10" t="s">
        <v>62</v>
      </c>
      <c r="D13" s="10">
        <v>156772573</v>
      </c>
      <c r="E13" s="10">
        <v>5989</v>
      </c>
      <c r="F13" s="10">
        <v>156772573</v>
      </c>
      <c r="G13" s="10" t="s">
        <v>2010</v>
      </c>
      <c r="H13" s="10" t="s">
        <v>2011</v>
      </c>
      <c r="I13" s="10">
        <v>5990</v>
      </c>
      <c r="J13" s="10">
        <v>1580676986</v>
      </c>
      <c r="K13" s="10">
        <f t="shared" si="0"/>
        <v>1</v>
      </c>
      <c r="L13" s="10">
        <f t="shared" si="1"/>
        <v>1</v>
      </c>
      <c r="M13" s="10">
        <f t="shared" si="2"/>
        <v>5989</v>
      </c>
      <c r="N13" s="10">
        <f t="shared" si="3"/>
        <v>156772573</v>
      </c>
      <c r="O13" s="10">
        <f t="shared" si="4"/>
        <v>26172.382804674457</v>
      </c>
      <c r="P13" s="10" t="str">
        <f t="shared" si="5"/>
        <v/>
      </c>
      <c r="Q13" s="10">
        <f t="shared" si="6"/>
        <v>26176.752880280514</v>
      </c>
      <c r="R13" s="10" t="str">
        <f t="shared" si="7"/>
        <v/>
      </c>
      <c r="S13" s="10" t="str">
        <f t="shared" si="8"/>
        <v/>
      </c>
      <c r="T13" s="17" t="s">
        <v>62</v>
      </c>
      <c r="U13" s="17" t="s">
        <v>62</v>
      </c>
      <c r="V13" s="17">
        <v>37791989</v>
      </c>
      <c r="W13" s="17">
        <v>7570</v>
      </c>
      <c r="X13" s="17">
        <v>37791989</v>
      </c>
      <c r="Y13" s="17" t="s">
        <v>2018</v>
      </c>
      <c r="Z13" s="17" t="s">
        <v>2064</v>
      </c>
      <c r="AA13" s="17">
        <v>7570</v>
      </c>
      <c r="AB13" s="17">
        <v>1580571333</v>
      </c>
      <c r="AC13" s="17">
        <f t="shared" si="9"/>
        <v>1</v>
      </c>
      <c r="AD13" s="17">
        <f t="shared" si="10"/>
        <v>1</v>
      </c>
      <c r="AE13" s="32">
        <f t="shared" si="11"/>
        <v>7570</v>
      </c>
      <c r="AF13" s="32">
        <f t="shared" si="12"/>
        <v>37791989</v>
      </c>
      <c r="AG13" s="32">
        <f t="shared" si="13"/>
        <v>4992.3367239101717</v>
      </c>
      <c r="AH13" s="32" t="str">
        <f t="shared" si="14"/>
        <v/>
      </c>
      <c r="AI13" s="32">
        <f t="shared" si="15"/>
        <v>4992.3367239101717</v>
      </c>
      <c r="AJ13" s="32" t="str">
        <f t="shared" si="16"/>
        <v/>
      </c>
      <c r="AK13" s="32" t="str">
        <f t="shared" si="17"/>
        <v/>
      </c>
      <c r="AL13" s="24" t="s">
        <v>62</v>
      </c>
      <c r="AM13" s="24" t="s">
        <v>62</v>
      </c>
      <c r="AN13" s="24">
        <v>24745696</v>
      </c>
      <c r="AO13" s="24">
        <v>14955</v>
      </c>
      <c r="AP13" s="24">
        <v>24745696</v>
      </c>
      <c r="AQ13" s="24" t="s">
        <v>2004</v>
      </c>
      <c r="AR13" s="24" t="s">
        <v>2105</v>
      </c>
      <c r="AS13" s="24">
        <v>14955</v>
      </c>
      <c r="AT13" s="24">
        <v>1580613109</v>
      </c>
      <c r="AU13" s="24">
        <f t="shared" si="18"/>
        <v>1</v>
      </c>
      <c r="AV13" s="24">
        <f t="shared" si="19"/>
        <v>1</v>
      </c>
      <c r="AW13" s="24">
        <f t="shared" si="20"/>
        <v>14955</v>
      </c>
      <c r="AX13" s="24">
        <f t="shared" si="21"/>
        <v>24745696</v>
      </c>
      <c r="AY13" s="24">
        <f t="shared" si="22"/>
        <v>1654.6770979605483</v>
      </c>
      <c r="AZ13" s="24" t="str">
        <f t="shared" si="23"/>
        <v/>
      </c>
      <c r="BA13" s="24">
        <f t="shared" si="24"/>
        <v>1654.6770979605483</v>
      </c>
      <c r="BB13" s="24" t="str">
        <f t="shared" si="25"/>
        <v/>
      </c>
      <c r="BC13" s="24" t="str">
        <f t="shared" si="26"/>
        <v/>
      </c>
      <c r="BD13" s="31" t="s">
        <v>62</v>
      </c>
      <c r="BE13" s="31" t="s">
        <v>62</v>
      </c>
      <c r="BF13" s="31">
        <v>591613358</v>
      </c>
      <c r="BG13" s="31">
        <v>24447</v>
      </c>
      <c r="BH13" s="31">
        <v>591613358</v>
      </c>
      <c r="BI13" s="31" t="s">
        <v>2024</v>
      </c>
      <c r="BJ13" s="31" t="s">
        <v>2146</v>
      </c>
      <c r="BK13" s="31">
        <v>24447</v>
      </c>
      <c r="BL13" s="31">
        <v>1580553911</v>
      </c>
      <c r="BM13" s="31">
        <f t="shared" si="27"/>
        <v>1</v>
      </c>
      <c r="BN13" s="31">
        <f t="shared" si="28"/>
        <v>1</v>
      </c>
      <c r="BO13" s="31">
        <f t="shared" si="29"/>
        <v>24447</v>
      </c>
      <c r="BP13" s="31">
        <f t="shared" si="30"/>
        <v>591613358</v>
      </c>
      <c r="BQ13" s="31">
        <f t="shared" si="31"/>
        <v>24199.834662739806</v>
      </c>
      <c r="BR13" s="31" t="str">
        <f t="shared" si="32"/>
        <v/>
      </c>
      <c r="BS13" s="31">
        <f t="shared" si="33"/>
        <v>24199.834662739806</v>
      </c>
      <c r="BT13" s="31" t="str">
        <f t="shared" si="34"/>
        <v/>
      </c>
      <c r="BU13" s="31" t="str">
        <f t="shared" si="35"/>
        <v/>
      </c>
      <c r="BV13" s="45" t="s">
        <v>62</v>
      </c>
      <c r="BW13" s="45" t="s">
        <v>62</v>
      </c>
      <c r="BX13" s="45">
        <v>9580581</v>
      </c>
      <c r="BY13" s="45">
        <v>1448</v>
      </c>
      <c r="BZ13" s="45">
        <v>9580581</v>
      </c>
      <c r="CA13" s="45" t="s">
        <v>2085</v>
      </c>
      <c r="CB13" s="45" t="s">
        <v>2324</v>
      </c>
      <c r="CC13" s="45">
        <v>1559</v>
      </c>
      <c r="CD13" s="45">
        <v>1580732998</v>
      </c>
      <c r="CE13" s="45">
        <f t="shared" si="36"/>
        <v>1</v>
      </c>
      <c r="CF13" s="45">
        <f t="shared" si="37"/>
        <v>1</v>
      </c>
      <c r="CG13" s="45">
        <f t="shared" si="38"/>
        <v>1448</v>
      </c>
      <c r="CH13" s="45">
        <f t="shared" si="39"/>
        <v>9580581</v>
      </c>
      <c r="CI13" s="45">
        <f t="shared" si="40"/>
        <v>6145.3373957665171</v>
      </c>
      <c r="CJ13" s="45" t="str">
        <f t="shared" si="41"/>
        <v/>
      </c>
      <c r="CK13" s="45">
        <f t="shared" si="42"/>
        <v>6616.4233425414368</v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62</v>
      </c>
      <c r="C14" s="10" t="s">
        <v>62</v>
      </c>
      <c r="D14" s="10">
        <v>132696216</v>
      </c>
      <c r="E14" s="10">
        <v>5438</v>
      </c>
      <c r="F14" s="10">
        <v>132696216</v>
      </c>
      <c r="G14" s="10" t="s">
        <v>2012</v>
      </c>
      <c r="H14" s="10" t="s">
        <v>2013</v>
      </c>
      <c r="I14" s="10">
        <v>5438</v>
      </c>
      <c r="J14" s="10">
        <v>1580677172</v>
      </c>
      <c r="K14" s="10">
        <f t="shared" si="0"/>
        <v>1</v>
      </c>
      <c r="L14" s="10">
        <f t="shared" si="1"/>
        <v>1</v>
      </c>
      <c r="M14" s="10">
        <f t="shared" si="2"/>
        <v>5438</v>
      </c>
      <c r="N14" s="10">
        <f t="shared" si="3"/>
        <v>132696216</v>
      </c>
      <c r="O14" s="10">
        <f t="shared" si="4"/>
        <v>24401.65796248621</v>
      </c>
      <c r="P14" s="10" t="str">
        <f t="shared" si="5"/>
        <v/>
      </c>
      <c r="Q14" s="10">
        <f t="shared" si="6"/>
        <v>24401.65796248621</v>
      </c>
      <c r="R14" s="10" t="str">
        <f t="shared" si="7"/>
        <v/>
      </c>
      <c r="S14" s="10" t="str">
        <f t="shared" si="8"/>
        <v/>
      </c>
      <c r="T14" s="17" t="s">
        <v>62</v>
      </c>
      <c r="U14" s="17" t="s">
        <v>62</v>
      </c>
      <c r="V14" s="17">
        <v>80384432</v>
      </c>
      <c r="W14" s="17">
        <v>9108</v>
      </c>
      <c r="X14" s="17">
        <v>80384432</v>
      </c>
      <c r="Y14" s="17" t="s">
        <v>2065</v>
      </c>
      <c r="Z14" s="17" t="s">
        <v>2066</v>
      </c>
      <c r="AA14" s="17">
        <v>9108</v>
      </c>
      <c r="AB14" s="17">
        <v>1580573165</v>
      </c>
      <c r="AC14" s="17">
        <f t="shared" si="9"/>
        <v>1</v>
      </c>
      <c r="AD14" s="17">
        <f t="shared" si="10"/>
        <v>1</v>
      </c>
      <c r="AE14" s="32">
        <f t="shared" si="11"/>
        <v>9108</v>
      </c>
      <c r="AF14" s="32">
        <f t="shared" si="12"/>
        <v>80384432</v>
      </c>
      <c r="AG14" s="32">
        <f t="shared" si="13"/>
        <v>8825.6952129995607</v>
      </c>
      <c r="AH14" s="32" t="str">
        <f t="shared" si="14"/>
        <v/>
      </c>
      <c r="AI14" s="32">
        <f t="shared" si="15"/>
        <v>8825.6952129995607</v>
      </c>
      <c r="AJ14" s="32" t="str">
        <f t="shared" si="16"/>
        <v/>
      </c>
      <c r="AK14" s="32" t="str">
        <f t="shared" si="17"/>
        <v/>
      </c>
      <c r="AL14" s="24" t="s">
        <v>62</v>
      </c>
      <c r="AM14" s="24" t="s">
        <v>62</v>
      </c>
      <c r="AN14" s="24">
        <v>24224186</v>
      </c>
      <c r="AO14" s="24">
        <v>13402</v>
      </c>
      <c r="AP14" s="24">
        <v>24224186</v>
      </c>
      <c r="AQ14" s="24" t="s">
        <v>2044</v>
      </c>
      <c r="AR14" s="24" t="s">
        <v>2106</v>
      </c>
      <c r="AS14" s="24">
        <v>13402</v>
      </c>
      <c r="AT14" s="24">
        <v>1580613756</v>
      </c>
      <c r="AU14" s="24">
        <f t="shared" si="18"/>
        <v>1</v>
      </c>
      <c r="AV14" s="24">
        <f t="shared" si="19"/>
        <v>1</v>
      </c>
      <c r="AW14" s="24">
        <f t="shared" si="20"/>
        <v>13402</v>
      </c>
      <c r="AX14" s="24">
        <f t="shared" si="21"/>
        <v>24224186</v>
      </c>
      <c r="AY14" s="24">
        <f t="shared" si="22"/>
        <v>1807.5052977167586</v>
      </c>
      <c r="AZ14" s="24" t="str">
        <f t="shared" si="23"/>
        <v/>
      </c>
      <c r="BA14" s="24">
        <f t="shared" si="24"/>
        <v>1807.5052977167586</v>
      </c>
      <c r="BB14" s="24" t="str">
        <f t="shared" si="25"/>
        <v/>
      </c>
      <c r="BC14" s="24" t="str">
        <f t="shared" si="26"/>
        <v/>
      </c>
      <c r="BD14" s="31" t="s">
        <v>1517</v>
      </c>
      <c r="BE14" s="31" t="s">
        <v>62</v>
      </c>
      <c r="BF14" s="31">
        <v>5708234</v>
      </c>
      <c r="BG14" s="31">
        <v>189</v>
      </c>
      <c r="BH14" s="31">
        <v>658911748</v>
      </c>
      <c r="BI14" s="31" t="s">
        <v>2079</v>
      </c>
      <c r="BJ14" s="31" t="s">
        <v>2147</v>
      </c>
      <c r="BK14" s="31">
        <v>31551</v>
      </c>
      <c r="BL14" s="31">
        <v>1580553916</v>
      </c>
      <c r="BM14" s="31">
        <f t="shared" si="27"/>
        <v>0</v>
      </c>
      <c r="BN14" s="31">
        <f t="shared" si="28"/>
        <v>1</v>
      </c>
      <c r="BO14" s="31" t="str">
        <f t="shared" si="29"/>
        <v/>
      </c>
      <c r="BP14" s="31" t="str">
        <f t="shared" si="30"/>
        <v/>
      </c>
      <c r="BQ14" s="31" t="str">
        <f t="shared" si="31"/>
        <v/>
      </c>
      <c r="BR14" s="31">
        <f t="shared" si="32"/>
        <v>20884.021045291749</v>
      </c>
      <c r="BS14" s="31">
        <f t="shared" si="33"/>
        <v>30202.296296296296</v>
      </c>
      <c r="BT14" s="31">
        <f t="shared" si="34"/>
        <v>20827.865378483515</v>
      </c>
      <c r="BU14" s="31">
        <f t="shared" si="35"/>
        <v>31362</v>
      </c>
      <c r="BV14" s="45" t="s">
        <v>62</v>
      </c>
      <c r="BW14" s="45" t="s">
        <v>62</v>
      </c>
      <c r="BX14" s="45">
        <v>27561476</v>
      </c>
      <c r="BY14" s="45">
        <v>3784</v>
      </c>
      <c r="BZ14" s="45">
        <v>27561476</v>
      </c>
      <c r="CA14" s="45" t="s">
        <v>2024</v>
      </c>
      <c r="CB14" s="45" t="s">
        <v>2325</v>
      </c>
      <c r="CC14" s="45">
        <v>3896</v>
      </c>
      <c r="CD14" s="45">
        <v>1580733024</v>
      </c>
      <c r="CE14" s="45">
        <f t="shared" si="36"/>
        <v>1</v>
      </c>
      <c r="CF14" s="45">
        <f t="shared" si="37"/>
        <v>1</v>
      </c>
      <c r="CG14" s="45">
        <f t="shared" si="38"/>
        <v>3784</v>
      </c>
      <c r="CH14" s="45">
        <f t="shared" si="39"/>
        <v>27561476</v>
      </c>
      <c r="CI14" s="45">
        <f t="shared" si="40"/>
        <v>7074.3008213552357</v>
      </c>
      <c r="CJ14" s="45" t="str">
        <f t="shared" si="41"/>
        <v/>
      </c>
      <c r="CK14" s="45">
        <f t="shared" si="42"/>
        <v>7283.6881606765328</v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62</v>
      </c>
      <c r="C15" s="10" t="s">
        <v>62</v>
      </c>
      <c r="D15" s="10">
        <v>143283090</v>
      </c>
      <c r="E15" s="10">
        <v>5328</v>
      </c>
      <c r="F15" s="10">
        <v>143283090</v>
      </c>
      <c r="G15" s="10" t="s">
        <v>2014</v>
      </c>
      <c r="H15" s="10" t="s">
        <v>2015</v>
      </c>
      <c r="I15" s="10">
        <v>5328</v>
      </c>
      <c r="J15" s="10">
        <v>1580679524</v>
      </c>
      <c r="K15" s="10">
        <f t="shared" si="0"/>
        <v>1</v>
      </c>
      <c r="L15" s="10">
        <f t="shared" si="1"/>
        <v>1</v>
      </c>
      <c r="M15" s="10">
        <f t="shared" si="2"/>
        <v>5328</v>
      </c>
      <c r="N15" s="10">
        <f t="shared" si="3"/>
        <v>143283090</v>
      </c>
      <c r="O15" s="10">
        <f t="shared" si="4"/>
        <v>26892.471846846845</v>
      </c>
      <c r="P15" s="10" t="str">
        <f t="shared" si="5"/>
        <v/>
      </c>
      <c r="Q15" s="10">
        <f t="shared" si="6"/>
        <v>26892.471846846845</v>
      </c>
      <c r="R15" s="10" t="str">
        <f t="shared" si="7"/>
        <v/>
      </c>
      <c r="S15" s="10" t="str">
        <f t="shared" si="8"/>
        <v/>
      </c>
      <c r="T15" s="17" t="s">
        <v>62</v>
      </c>
      <c r="U15" s="17" t="s">
        <v>62</v>
      </c>
      <c r="V15" s="17">
        <v>39767340</v>
      </c>
      <c r="W15" s="17">
        <v>10154</v>
      </c>
      <c r="X15" s="17">
        <v>39767340</v>
      </c>
      <c r="Y15" s="17" t="s">
        <v>2046</v>
      </c>
      <c r="Z15" s="17" t="s">
        <v>2067</v>
      </c>
      <c r="AA15" s="17">
        <v>10154</v>
      </c>
      <c r="AB15" s="17">
        <v>1580576548</v>
      </c>
      <c r="AC15" s="17">
        <f t="shared" si="9"/>
        <v>1</v>
      </c>
      <c r="AD15" s="17">
        <f t="shared" si="10"/>
        <v>1</v>
      </c>
      <c r="AE15" s="32">
        <f t="shared" si="11"/>
        <v>10154</v>
      </c>
      <c r="AF15" s="32">
        <f t="shared" si="12"/>
        <v>39767340</v>
      </c>
      <c r="AG15" s="32">
        <f t="shared" si="13"/>
        <v>3916.4211148315935</v>
      </c>
      <c r="AH15" s="32" t="str">
        <f t="shared" si="14"/>
        <v/>
      </c>
      <c r="AI15" s="32">
        <f t="shared" si="15"/>
        <v>3916.4211148315935</v>
      </c>
      <c r="AJ15" s="32" t="str">
        <f t="shared" si="16"/>
        <v/>
      </c>
      <c r="AK15" s="32" t="str">
        <f t="shared" si="17"/>
        <v/>
      </c>
      <c r="AL15" s="24" t="s">
        <v>62</v>
      </c>
      <c r="AM15" s="24" t="s">
        <v>62</v>
      </c>
      <c r="AN15" s="24">
        <v>14300195</v>
      </c>
      <c r="AO15" s="24">
        <v>11510</v>
      </c>
      <c r="AP15" s="24">
        <v>14300195</v>
      </c>
      <c r="AQ15" s="24" t="s">
        <v>2107</v>
      </c>
      <c r="AR15" s="24" t="s">
        <v>2108</v>
      </c>
      <c r="AS15" s="24">
        <v>11510</v>
      </c>
      <c r="AT15" s="24">
        <v>1580614423</v>
      </c>
      <c r="AU15" s="24">
        <f t="shared" si="18"/>
        <v>1</v>
      </c>
      <c r="AV15" s="24">
        <f t="shared" si="19"/>
        <v>1</v>
      </c>
      <c r="AW15" s="24">
        <f t="shared" si="20"/>
        <v>11510</v>
      </c>
      <c r="AX15" s="24">
        <f t="shared" si="21"/>
        <v>14300195</v>
      </c>
      <c r="AY15" s="24">
        <f t="shared" si="22"/>
        <v>1242.4148566463944</v>
      </c>
      <c r="AZ15" s="24" t="str">
        <f t="shared" si="23"/>
        <v/>
      </c>
      <c r="BA15" s="24">
        <f t="shared" si="24"/>
        <v>1242.4148566463944</v>
      </c>
      <c r="BB15" s="24" t="str">
        <f t="shared" si="25"/>
        <v/>
      </c>
      <c r="BC15" s="24" t="str">
        <f t="shared" si="26"/>
        <v/>
      </c>
      <c r="BD15" s="31" t="s">
        <v>62</v>
      </c>
      <c r="BE15" s="31" t="s">
        <v>62</v>
      </c>
      <c r="BF15" s="31">
        <v>31052753</v>
      </c>
      <c r="BG15" s="31">
        <v>895</v>
      </c>
      <c r="BH15" s="31">
        <v>31052753</v>
      </c>
      <c r="BI15" s="31" t="s">
        <v>2148</v>
      </c>
      <c r="BJ15" s="31" t="s">
        <v>2149</v>
      </c>
      <c r="BK15" s="31">
        <v>895</v>
      </c>
      <c r="BL15" s="31">
        <v>1580554263</v>
      </c>
      <c r="BM15" s="31">
        <f t="shared" si="27"/>
        <v>1</v>
      </c>
      <c r="BN15" s="31">
        <f t="shared" si="28"/>
        <v>1</v>
      </c>
      <c r="BO15" s="31">
        <f t="shared" si="29"/>
        <v>895</v>
      </c>
      <c r="BP15" s="31">
        <f t="shared" si="30"/>
        <v>31052753</v>
      </c>
      <c r="BQ15" s="31">
        <f t="shared" si="31"/>
        <v>34695.813407821232</v>
      </c>
      <c r="BR15" s="31" t="str">
        <f t="shared" si="32"/>
        <v/>
      </c>
      <c r="BS15" s="31">
        <f t="shared" si="33"/>
        <v>34695.813407821232</v>
      </c>
      <c r="BT15" s="31" t="str">
        <f t="shared" si="34"/>
        <v/>
      </c>
      <c r="BU15" s="31" t="str">
        <f t="shared" si="35"/>
        <v/>
      </c>
      <c r="BV15" s="45" t="s">
        <v>62</v>
      </c>
      <c r="BW15" s="45" t="s">
        <v>62</v>
      </c>
      <c r="BX15" s="45">
        <v>1417146</v>
      </c>
      <c r="BY15" s="45">
        <v>306</v>
      </c>
      <c r="BZ15" s="45">
        <v>1417146</v>
      </c>
      <c r="CA15" s="45" t="s">
        <v>2125</v>
      </c>
      <c r="CB15" s="45" t="s">
        <v>2326</v>
      </c>
      <c r="CC15" s="45">
        <v>308</v>
      </c>
      <c r="CD15" s="45">
        <v>1580733049</v>
      </c>
      <c r="CE15" s="45">
        <f t="shared" si="36"/>
        <v>1</v>
      </c>
      <c r="CF15" s="45">
        <f t="shared" si="37"/>
        <v>1</v>
      </c>
      <c r="CG15" s="45">
        <f t="shared" si="38"/>
        <v>306</v>
      </c>
      <c r="CH15" s="45">
        <f t="shared" si="39"/>
        <v>1417146</v>
      </c>
      <c r="CI15" s="45">
        <f t="shared" si="40"/>
        <v>4601.1233766233763</v>
      </c>
      <c r="CJ15" s="45" t="str">
        <f t="shared" si="41"/>
        <v/>
      </c>
      <c r="CK15" s="45">
        <f t="shared" si="42"/>
        <v>4631.1960784313724</v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62</v>
      </c>
      <c r="C16" s="10" t="s">
        <v>62</v>
      </c>
      <c r="D16" s="10">
        <v>150006319</v>
      </c>
      <c r="E16" s="10">
        <v>5399</v>
      </c>
      <c r="F16" s="10">
        <v>150006319</v>
      </c>
      <c r="G16" s="10" t="s">
        <v>2016</v>
      </c>
      <c r="H16" s="10" t="s">
        <v>2017</v>
      </c>
      <c r="I16" s="10">
        <v>5399</v>
      </c>
      <c r="J16" s="10">
        <v>1580679842</v>
      </c>
      <c r="K16" s="10">
        <f t="shared" si="0"/>
        <v>1</v>
      </c>
      <c r="L16" s="10">
        <f t="shared" si="1"/>
        <v>1</v>
      </c>
      <c r="M16" s="10">
        <f t="shared" si="2"/>
        <v>5399</v>
      </c>
      <c r="N16" s="10">
        <f t="shared" si="3"/>
        <v>150006319</v>
      </c>
      <c r="O16" s="10">
        <f t="shared" si="4"/>
        <v>27784.093165401002</v>
      </c>
      <c r="P16" s="10" t="str">
        <f t="shared" si="5"/>
        <v/>
      </c>
      <c r="Q16" s="10">
        <f t="shared" si="6"/>
        <v>27784.093165401002</v>
      </c>
      <c r="R16" s="10" t="str">
        <f t="shared" si="7"/>
        <v/>
      </c>
      <c r="S16" s="10" t="str">
        <f t="shared" si="8"/>
        <v/>
      </c>
      <c r="T16" s="17" t="s">
        <v>62</v>
      </c>
      <c r="U16" s="17" t="s">
        <v>62</v>
      </c>
      <c r="V16" s="17">
        <v>33955759</v>
      </c>
      <c r="W16" s="17">
        <v>11940</v>
      </c>
      <c r="X16" s="17">
        <v>33955759</v>
      </c>
      <c r="Y16" s="17" t="s">
        <v>2068</v>
      </c>
      <c r="Z16" s="17" t="s">
        <v>2069</v>
      </c>
      <c r="AA16" s="17">
        <v>11941</v>
      </c>
      <c r="AB16" s="17">
        <v>1580576905</v>
      </c>
      <c r="AC16" s="17">
        <f t="shared" si="9"/>
        <v>1</v>
      </c>
      <c r="AD16" s="17">
        <f t="shared" si="10"/>
        <v>1</v>
      </c>
      <c r="AE16" s="32">
        <f t="shared" si="11"/>
        <v>11940</v>
      </c>
      <c r="AF16" s="32">
        <f t="shared" si="12"/>
        <v>33955759</v>
      </c>
      <c r="AG16" s="32">
        <f t="shared" si="13"/>
        <v>2843.6277531195042</v>
      </c>
      <c r="AH16" s="32" t="str">
        <f t="shared" si="14"/>
        <v/>
      </c>
      <c r="AI16" s="32">
        <f t="shared" si="15"/>
        <v>2843.8659128978225</v>
      </c>
      <c r="AJ16" s="32" t="str">
        <f t="shared" si="16"/>
        <v/>
      </c>
      <c r="AK16" s="32" t="str">
        <f t="shared" si="17"/>
        <v/>
      </c>
      <c r="AL16" s="24" t="s">
        <v>62</v>
      </c>
      <c r="AM16" s="24" t="s">
        <v>62</v>
      </c>
      <c r="AN16" s="24">
        <v>14963047</v>
      </c>
      <c r="AO16" s="24">
        <v>9122</v>
      </c>
      <c r="AP16" s="24">
        <v>14963047</v>
      </c>
      <c r="AQ16" s="24" t="s">
        <v>2048</v>
      </c>
      <c r="AR16" s="24" t="s">
        <v>2109</v>
      </c>
      <c r="AS16" s="24">
        <v>9122</v>
      </c>
      <c r="AT16" s="24">
        <v>1580614850</v>
      </c>
      <c r="AU16" s="24">
        <f t="shared" si="18"/>
        <v>1</v>
      </c>
      <c r="AV16" s="24">
        <f t="shared" si="19"/>
        <v>1</v>
      </c>
      <c r="AW16" s="24">
        <f t="shared" si="20"/>
        <v>9122</v>
      </c>
      <c r="AX16" s="24">
        <f t="shared" si="21"/>
        <v>14963047</v>
      </c>
      <c r="AY16" s="24">
        <f t="shared" si="22"/>
        <v>1640.3252576189432</v>
      </c>
      <c r="AZ16" s="24" t="str">
        <f t="shared" si="23"/>
        <v/>
      </c>
      <c r="BA16" s="24">
        <f t="shared" si="24"/>
        <v>1640.3252576189432</v>
      </c>
      <c r="BB16" s="24" t="str">
        <f t="shared" si="25"/>
        <v/>
      </c>
      <c r="BC16" s="24" t="str">
        <f t="shared" si="26"/>
        <v/>
      </c>
      <c r="BD16" s="31" t="s">
        <v>62</v>
      </c>
      <c r="BE16" s="31" t="s">
        <v>62</v>
      </c>
      <c r="BF16" s="31">
        <v>143085407</v>
      </c>
      <c r="BG16" s="31">
        <v>4597</v>
      </c>
      <c r="BH16" s="31">
        <v>143085407</v>
      </c>
      <c r="BI16" s="31" t="s">
        <v>2012</v>
      </c>
      <c r="BJ16" s="31" t="s">
        <v>2150</v>
      </c>
      <c r="BK16" s="31">
        <v>4597</v>
      </c>
      <c r="BL16" s="31">
        <v>1580554316</v>
      </c>
      <c r="BM16" s="31">
        <f t="shared" si="27"/>
        <v>1</v>
      </c>
      <c r="BN16" s="31">
        <f t="shared" si="28"/>
        <v>1</v>
      </c>
      <c r="BO16" s="31">
        <f t="shared" si="29"/>
        <v>4597</v>
      </c>
      <c r="BP16" s="31">
        <f t="shared" si="30"/>
        <v>143085407</v>
      </c>
      <c r="BQ16" s="31">
        <f t="shared" si="31"/>
        <v>31125.822710463344</v>
      </c>
      <c r="BR16" s="31" t="str">
        <f t="shared" si="32"/>
        <v/>
      </c>
      <c r="BS16" s="31">
        <f t="shared" si="33"/>
        <v>31125.822710463344</v>
      </c>
      <c r="BT16" s="31" t="str">
        <f t="shared" si="34"/>
        <v/>
      </c>
      <c r="BU16" s="31" t="str">
        <f t="shared" si="35"/>
        <v/>
      </c>
      <c r="BV16" s="45" t="s">
        <v>62</v>
      </c>
      <c r="BW16" s="45" t="s">
        <v>62</v>
      </c>
      <c r="BX16" s="45">
        <v>6452763</v>
      </c>
      <c r="BY16" s="45">
        <v>1221</v>
      </c>
      <c r="BZ16" s="45">
        <v>6452763</v>
      </c>
      <c r="CA16" s="45" t="s">
        <v>2085</v>
      </c>
      <c r="CB16" s="45" t="s">
        <v>2327</v>
      </c>
      <c r="CC16" s="45">
        <v>1239</v>
      </c>
      <c r="CD16" s="45">
        <v>1580733489</v>
      </c>
      <c r="CE16" s="45">
        <f t="shared" si="36"/>
        <v>1</v>
      </c>
      <c r="CF16" s="45">
        <f t="shared" si="37"/>
        <v>1</v>
      </c>
      <c r="CG16" s="45">
        <f t="shared" si="38"/>
        <v>1221</v>
      </c>
      <c r="CH16" s="45">
        <f t="shared" si="39"/>
        <v>6452763</v>
      </c>
      <c r="CI16" s="45">
        <f t="shared" si="40"/>
        <v>5208.0411622276033</v>
      </c>
      <c r="CJ16" s="45" t="str">
        <f t="shared" si="41"/>
        <v/>
      </c>
      <c r="CK16" s="45">
        <f t="shared" si="42"/>
        <v>5284.818181818182</v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62</v>
      </c>
      <c r="C17" s="10" t="s">
        <v>62</v>
      </c>
      <c r="D17" s="10">
        <v>40333044</v>
      </c>
      <c r="E17" s="10">
        <v>2324</v>
      </c>
      <c r="F17" s="10">
        <v>40333044</v>
      </c>
      <c r="G17" s="10" t="s">
        <v>2018</v>
      </c>
      <c r="H17" s="10" t="s">
        <v>2019</v>
      </c>
      <c r="I17" s="10">
        <v>2324</v>
      </c>
      <c r="J17" s="10">
        <v>1580680543</v>
      </c>
      <c r="K17" s="10">
        <f t="shared" si="0"/>
        <v>1</v>
      </c>
      <c r="L17" s="10">
        <f t="shared" si="1"/>
        <v>1</v>
      </c>
      <c r="M17" s="10">
        <f t="shared" si="2"/>
        <v>2324</v>
      </c>
      <c r="N17" s="10">
        <f t="shared" si="3"/>
        <v>40333044</v>
      </c>
      <c r="O17" s="10">
        <f t="shared" si="4"/>
        <v>17355.010327022374</v>
      </c>
      <c r="P17" s="10" t="str">
        <f t="shared" si="5"/>
        <v/>
      </c>
      <c r="Q17" s="10">
        <f t="shared" si="6"/>
        <v>17355.010327022374</v>
      </c>
      <c r="R17" s="10" t="str">
        <f t="shared" si="7"/>
        <v/>
      </c>
      <c r="S17" s="10" t="str">
        <f t="shared" si="8"/>
        <v/>
      </c>
      <c r="T17" s="17" t="s">
        <v>62</v>
      </c>
      <c r="U17" s="17" t="s">
        <v>62</v>
      </c>
      <c r="V17" s="17">
        <v>9286829</v>
      </c>
      <c r="W17" s="17">
        <v>6927</v>
      </c>
      <c r="X17" s="17">
        <v>9286829</v>
      </c>
      <c r="Y17" s="17" t="s">
        <v>2004</v>
      </c>
      <c r="Z17" s="17" t="s">
        <v>2070</v>
      </c>
      <c r="AA17" s="17">
        <v>6927</v>
      </c>
      <c r="AB17" s="17">
        <v>1580578358</v>
      </c>
      <c r="AC17" s="17">
        <f t="shared" si="9"/>
        <v>1</v>
      </c>
      <c r="AD17" s="17">
        <f t="shared" si="10"/>
        <v>1</v>
      </c>
      <c r="AE17" s="32">
        <f t="shared" si="11"/>
        <v>6927</v>
      </c>
      <c r="AF17" s="32">
        <f t="shared" si="12"/>
        <v>9286829</v>
      </c>
      <c r="AG17" s="32">
        <f t="shared" si="13"/>
        <v>1340.6711419084741</v>
      </c>
      <c r="AH17" s="32" t="str">
        <f t="shared" si="14"/>
        <v/>
      </c>
      <c r="AI17" s="32">
        <f t="shared" si="15"/>
        <v>1340.6711419084741</v>
      </c>
      <c r="AJ17" s="32" t="str">
        <f t="shared" si="16"/>
        <v/>
      </c>
      <c r="AK17" s="32" t="str">
        <f t="shared" si="17"/>
        <v/>
      </c>
      <c r="AL17" s="24" t="s">
        <v>62</v>
      </c>
      <c r="AM17" s="24" t="s">
        <v>62</v>
      </c>
      <c r="AN17" s="24">
        <v>13160343</v>
      </c>
      <c r="AO17" s="24">
        <v>8887</v>
      </c>
      <c r="AP17" s="24">
        <v>13160343</v>
      </c>
      <c r="AQ17" s="24" t="s">
        <v>2110</v>
      </c>
      <c r="AR17" s="24" t="s">
        <v>2111</v>
      </c>
      <c r="AS17" s="24">
        <v>8888</v>
      </c>
      <c r="AT17" s="24">
        <v>1580618121</v>
      </c>
      <c r="AU17" s="24">
        <f t="shared" si="18"/>
        <v>1</v>
      </c>
      <c r="AV17" s="24">
        <f t="shared" si="19"/>
        <v>1</v>
      </c>
      <c r="AW17" s="24">
        <f t="shared" si="20"/>
        <v>8887</v>
      </c>
      <c r="AX17" s="24">
        <f t="shared" si="21"/>
        <v>13160343</v>
      </c>
      <c r="AY17" s="24">
        <f t="shared" si="22"/>
        <v>1480.6866561656166</v>
      </c>
      <c r="AZ17" s="24" t="str">
        <f t="shared" si="23"/>
        <v/>
      </c>
      <c r="BA17" s="24">
        <f t="shared" si="24"/>
        <v>1480.8532688196242</v>
      </c>
      <c r="BB17" s="24" t="str">
        <f t="shared" si="25"/>
        <v/>
      </c>
      <c r="BC17" s="24" t="str">
        <f t="shared" si="26"/>
        <v/>
      </c>
      <c r="BD17" s="31" t="s">
        <v>62</v>
      </c>
      <c r="BE17" s="31" t="s">
        <v>62</v>
      </c>
      <c r="BF17" s="31">
        <v>136161463</v>
      </c>
      <c r="BG17" s="31">
        <v>4219</v>
      </c>
      <c r="BH17" s="31">
        <v>136161463</v>
      </c>
      <c r="BI17" s="31" t="s">
        <v>2151</v>
      </c>
      <c r="BJ17" s="31" t="s">
        <v>2152</v>
      </c>
      <c r="BK17" s="31">
        <v>4219</v>
      </c>
      <c r="BL17" s="31">
        <v>1580554339</v>
      </c>
      <c r="BM17" s="31">
        <f t="shared" si="27"/>
        <v>1</v>
      </c>
      <c r="BN17" s="31">
        <f t="shared" si="28"/>
        <v>1</v>
      </c>
      <c r="BO17" s="31">
        <f t="shared" si="29"/>
        <v>4219</v>
      </c>
      <c r="BP17" s="31">
        <f t="shared" si="30"/>
        <v>136161463</v>
      </c>
      <c r="BQ17" s="31">
        <f t="shared" si="31"/>
        <v>32273.3972505333</v>
      </c>
      <c r="BR17" s="31" t="str">
        <f t="shared" si="32"/>
        <v/>
      </c>
      <c r="BS17" s="31">
        <f t="shared" si="33"/>
        <v>32273.3972505333</v>
      </c>
      <c r="BT17" s="31" t="str">
        <f t="shared" si="34"/>
        <v/>
      </c>
      <c r="BU17" s="31" t="str">
        <f t="shared" si="35"/>
        <v/>
      </c>
      <c r="BV17" s="45" t="s">
        <v>62</v>
      </c>
      <c r="BW17" s="45" t="s">
        <v>62</v>
      </c>
      <c r="BX17" s="45">
        <v>2636543</v>
      </c>
      <c r="BY17" s="45">
        <v>460</v>
      </c>
      <c r="BZ17" s="45">
        <v>2636543</v>
      </c>
      <c r="CA17" s="45" t="s">
        <v>2328</v>
      </c>
      <c r="CB17" s="45" t="s">
        <v>2329</v>
      </c>
      <c r="CC17" s="45">
        <v>468</v>
      </c>
      <c r="CD17" s="45">
        <v>1580734598</v>
      </c>
      <c r="CE17" s="45">
        <f t="shared" si="36"/>
        <v>1</v>
      </c>
      <c r="CF17" s="45">
        <f t="shared" si="37"/>
        <v>1</v>
      </c>
      <c r="CG17" s="45">
        <f t="shared" si="38"/>
        <v>460</v>
      </c>
      <c r="CH17" s="45">
        <f t="shared" si="39"/>
        <v>2636543</v>
      </c>
      <c r="CI17" s="45">
        <f t="shared" si="40"/>
        <v>5633.6388888888887</v>
      </c>
      <c r="CJ17" s="45" t="str">
        <f t="shared" si="41"/>
        <v/>
      </c>
      <c r="CK17" s="45">
        <f t="shared" si="42"/>
        <v>5731.6152173913042</v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62</v>
      </c>
      <c r="C18" s="10" t="s">
        <v>62</v>
      </c>
      <c r="D18" s="10">
        <v>124036136</v>
      </c>
      <c r="E18" s="10">
        <v>4600</v>
      </c>
      <c r="F18" s="10">
        <v>124036136</v>
      </c>
      <c r="G18" s="10" t="s">
        <v>2020</v>
      </c>
      <c r="H18" s="10" t="s">
        <v>2021</v>
      </c>
      <c r="I18" s="10">
        <v>4600</v>
      </c>
      <c r="J18" s="10">
        <v>1580681638</v>
      </c>
      <c r="K18" s="10">
        <f t="shared" si="0"/>
        <v>1</v>
      </c>
      <c r="L18" s="10">
        <f t="shared" si="1"/>
        <v>1</v>
      </c>
      <c r="M18" s="10">
        <f t="shared" si="2"/>
        <v>4600</v>
      </c>
      <c r="N18" s="10">
        <f t="shared" si="3"/>
        <v>124036136</v>
      </c>
      <c r="O18" s="10">
        <f t="shared" si="4"/>
        <v>26964.377391304348</v>
      </c>
      <c r="P18" s="10" t="str">
        <f t="shared" si="5"/>
        <v/>
      </c>
      <c r="Q18" s="10">
        <f t="shared" si="6"/>
        <v>26964.377391304348</v>
      </c>
      <c r="R18" s="10" t="str">
        <f t="shared" si="7"/>
        <v/>
      </c>
      <c r="S18" s="10" t="str">
        <f t="shared" si="8"/>
        <v/>
      </c>
      <c r="T18" s="17" t="s">
        <v>62</v>
      </c>
      <c r="U18" s="17" t="s">
        <v>62</v>
      </c>
      <c r="V18" s="17">
        <v>7586419</v>
      </c>
      <c r="W18" s="17">
        <v>7893</v>
      </c>
      <c r="X18" s="17">
        <v>7586419</v>
      </c>
      <c r="Y18" s="17" t="s">
        <v>2044</v>
      </c>
      <c r="Z18" s="17" t="s">
        <v>2071</v>
      </c>
      <c r="AA18" s="17">
        <v>7893</v>
      </c>
      <c r="AB18" s="17">
        <v>1580578390</v>
      </c>
      <c r="AC18" s="17">
        <f t="shared" si="9"/>
        <v>1</v>
      </c>
      <c r="AD18" s="17">
        <f t="shared" si="10"/>
        <v>1</v>
      </c>
      <c r="AE18" s="32">
        <f t="shared" si="11"/>
        <v>7893</v>
      </c>
      <c r="AF18" s="32">
        <f t="shared" si="12"/>
        <v>7586419</v>
      </c>
      <c r="AG18" s="32">
        <f t="shared" si="13"/>
        <v>961.15786139617387</v>
      </c>
      <c r="AH18" s="32" t="str">
        <f t="shared" si="14"/>
        <v/>
      </c>
      <c r="AI18" s="32">
        <f t="shared" si="15"/>
        <v>961.15786139617387</v>
      </c>
      <c r="AJ18" s="32" t="str">
        <f t="shared" si="16"/>
        <v/>
      </c>
      <c r="AK18" s="32" t="str">
        <f t="shared" si="17"/>
        <v/>
      </c>
      <c r="AL18" s="24" t="s">
        <v>62</v>
      </c>
      <c r="AM18" s="24" t="s">
        <v>62</v>
      </c>
      <c r="AN18" s="24">
        <v>13797262</v>
      </c>
      <c r="AO18" s="24">
        <v>8415</v>
      </c>
      <c r="AP18" s="24">
        <v>13797262</v>
      </c>
      <c r="AQ18" s="24" t="s">
        <v>2112</v>
      </c>
      <c r="AR18" s="24" t="s">
        <v>2113</v>
      </c>
      <c r="AS18" s="24">
        <v>8415</v>
      </c>
      <c r="AT18" s="24">
        <v>1580621577</v>
      </c>
      <c r="AU18" s="24">
        <f t="shared" si="18"/>
        <v>1</v>
      </c>
      <c r="AV18" s="24">
        <f t="shared" si="19"/>
        <v>1</v>
      </c>
      <c r="AW18" s="24">
        <f t="shared" si="20"/>
        <v>8415</v>
      </c>
      <c r="AX18" s="24">
        <f t="shared" si="21"/>
        <v>13797262</v>
      </c>
      <c r="AY18" s="24">
        <f t="shared" si="22"/>
        <v>1639.6033273915627</v>
      </c>
      <c r="AZ18" s="24" t="str">
        <f t="shared" si="23"/>
        <v/>
      </c>
      <c r="BA18" s="24">
        <f t="shared" si="24"/>
        <v>1639.6033273915627</v>
      </c>
      <c r="BB18" s="24" t="str">
        <f t="shared" si="25"/>
        <v/>
      </c>
      <c r="BC18" s="24" t="str">
        <f t="shared" si="26"/>
        <v/>
      </c>
      <c r="BD18" s="31" t="s">
        <v>62</v>
      </c>
      <c r="BE18" s="31" t="s">
        <v>62</v>
      </c>
      <c r="BF18" s="31">
        <v>289047703</v>
      </c>
      <c r="BG18" s="31">
        <v>9441</v>
      </c>
      <c r="BH18" s="31">
        <v>289047703</v>
      </c>
      <c r="BI18" s="31" t="s">
        <v>2006</v>
      </c>
      <c r="BJ18" s="31" t="s">
        <v>2153</v>
      </c>
      <c r="BK18" s="31">
        <v>9441</v>
      </c>
      <c r="BL18" s="31">
        <v>1580554847</v>
      </c>
      <c r="BM18" s="31">
        <f t="shared" si="27"/>
        <v>1</v>
      </c>
      <c r="BN18" s="31">
        <f t="shared" si="28"/>
        <v>1</v>
      </c>
      <c r="BO18" s="31">
        <f t="shared" si="29"/>
        <v>9441</v>
      </c>
      <c r="BP18" s="31">
        <f t="shared" si="30"/>
        <v>289047703</v>
      </c>
      <c r="BQ18" s="31">
        <f t="shared" si="31"/>
        <v>30616.216820252092</v>
      </c>
      <c r="BR18" s="31" t="str">
        <f t="shared" si="32"/>
        <v/>
      </c>
      <c r="BS18" s="31">
        <f t="shared" si="33"/>
        <v>30616.216820252092</v>
      </c>
      <c r="BT18" s="31" t="str">
        <f t="shared" si="34"/>
        <v/>
      </c>
      <c r="BU18" s="31" t="str">
        <f t="shared" si="35"/>
        <v/>
      </c>
      <c r="BV18" s="45" t="s">
        <v>62</v>
      </c>
      <c r="BW18" s="45" t="s">
        <v>62</v>
      </c>
      <c r="BX18" s="45">
        <v>1356630</v>
      </c>
      <c r="BY18" s="45">
        <v>169</v>
      </c>
      <c r="BZ18" s="45">
        <v>1356630</v>
      </c>
      <c r="CA18" s="45" t="s">
        <v>2028</v>
      </c>
      <c r="CB18" s="45" t="s">
        <v>2330</v>
      </c>
      <c r="CC18" s="45">
        <v>170</v>
      </c>
      <c r="CD18" s="45">
        <v>1580734758</v>
      </c>
      <c r="CE18" s="45">
        <f t="shared" si="36"/>
        <v>1</v>
      </c>
      <c r="CF18" s="45">
        <f t="shared" si="37"/>
        <v>1</v>
      </c>
      <c r="CG18" s="45">
        <f t="shared" si="38"/>
        <v>169</v>
      </c>
      <c r="CH18" s="45">
        <f t="shared" si="39"/>
        <v>1356630</v>
      </c>
      <c r="CI18" s="45">
        <f t="shared" si="40"/>
        <v>7980.1764705882351</v>
      </c>
      <c r="CJ18" s="45" t="str">
        <f t="shared" si="41"/>
        <v/>
      </c>
      <c r="CK18" s="45">
        <f t="shared" si="42"/>
        <v>8027.3964497041416</v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62</v>
      </c>
      <c r="C19" s="10" t="s">
        <v>62</v>
      </c>
      <c r="D19" s="10">
        <v>132883470</v>
      </c>
      <c r="E19" s="10">
        <v>4995</v>
      </c>
      <c r="F19" s="10">
        <v>132883470</v>
      </c>
      <c r="G19" s="10" t="s">
        <v>2022</v>
      </c>
      <c r="H19" s="10" t="s">
        <v>2023</v>
      </c>
      <c r="I19" s="10">
        <v>4995</v>
      </c>
      <c r="J19" s="10">
        <v>1580681959</v>
      </c>
      <c r="K19" s="10">
        <f t="shared" si="0"/>
        <v>1</v>
      </c>
      <c r="L19" s="10">
        <f t="shared" si="1"/>
        <v>1</v>
      </c>
      <c r="M19" s="10">
        <f t="shared" si="2"/>
        <v>4995</v>
      </c>
      <c r="N19" s="10">
        <f t="shared" si="3"/>
        <v>132883470</v>
      </c>
      <c r="O19" s="10">
        <f t="shared" si="4"/>
        <v>26603.297297297297</v>
      </c>
      <c r="P19" s="10" t="str">
        <f t="shared" si="5"/>
        <v/>
      </c>
      <c r="Q19" s="10">
        <f t="shared" si="6"/>
        <v>26603.297297297297</v>
      </c>
      <c r="R19" s="10" t="str">
        <f t="shared" si="7"/>
        <v/>
      </c>
      <c r="S19" s="10" t="str">
        <f t="shared" si="8"/>
        <v/>
      </c>
      <c r="T19" s="17" t="s">
        <v>62</v>
      </c>
      <c r="U19" s="17" t="s">
        <v>62</v>
      </c>
      <c r="V19" s="17">
        <v>48756824</v>
      </c>
      <c r="W19" s="17">
        <v>9568</v>
      </c>
      <c r="X19" s="17">
        <v>48756824</v>
      </c>
      <c r="Y19" s="17" t="s">
        <v>2046</v>
      </c>
      <c r="Z19" s="17" t="s">
        <v>2072</v>
      </c>
      <c r="AA19" s="17">
        <v>9568</v>
      </c>
      <c r="AB19" s="17">
        <v>1580578906</v>
      </c>
      <c r="AC19" s="17">
        <f t="shared" si="9"/>
        <v>1</v>
      </c>
      <c r="AD19" s="17">
        <f t="shared" si="10"/>
        <v>1</v>
      </c>
      <c r="AE19" s="32">
        <f t="shared" si="11"/>
        <v>9568</v>
      </c>
      <c r="AF19" s="32">
        <f t="shared" si="12"/>
        <v>48756824</v>
      </c>
      <c r="AG19" s="32">
        <f t="shared" si="13"/>
        <v>5095.8219063545148</v>
      </c>
      <c r="AH19" s="32" t="str">
        <f t="shared" si="14"/>
        <v/>
      </c>
      <c r="AI19" s="32">
        <f t="shared" si="15"/>
        <v>5095.8219063545148</v>
      </c>
      <c r="AJ19" s="32" t="str">
        <f t="shared" si="16"/>
        <v/>
      </c>
      <c r="AK19" s="32" t="str">
        <f t="shared" si="17"/>
        <v/>
      </c>
      <c r="AL19" s="24" t="s">
        <v>957</v>
      </c>
      <c r="AM19" s="24" t="s">
        <v>62</v>
      </c>
      <c r="AN19" s="24">
        <v>24744937</v>
      </c>
      <c r="AO19" s="24">
        <v>15251</v>
      </c>
      <c r="AP19" s="24">
        <v>66601229</v>
      </c>
      <c r="AQ19" s="24" t="s">
        <v>2016</v>
      </c>
      <c r="AR19" s="24" t="s">
        <v>2114</v>
      </c>
      <c r="AS19" s="24">
        <v>29049</v>
      </c>
      <c r="AT19" s="24">
        <v>1580622486</v>
      </c>
      <c r="AU19" s="24">
        <f t="shared" si="18"/>
        <v>0</v>
      </c>
      <c r="AV19" s="24">
        <f t="shared" si="19"/>
        <v>1</v>
      </c>
      <c r="AW19" s="24" t="str">
        <f t="shared" si="20"/>
        <v/>
      </c>
      <c r="AX19" s="24" t="str">
        <f t="shared" si="21"/>
        <v/>
      </c>
      <c r="AY19" s="24" t="str">
        <f t="shared" si="22"/>
        <v/>
      </c>
      <c r="AZ19" s="24">
        <f t="shared" si="23"/>
        <v>2292.7201969086714</v>
      </c>
      <c r="BA19" s="24">
        <f t="shared" si="24"/>
        <v>1622.512425414727</v>
      </c>
      <c r="BB19" s="24">
        <f t="shared" si="25"/>
        <v>3033.5042759820262</v>
      </c>
      <c r="BC19" s="24">
        <f t="shared" si="26"/>
        <v>13798</v>
      </c>
      <c r="BD19" s="31" t="s">
        <v>62</v>
      </c>
      <c r="BE19" s="31" t="s">
        <v>62</v>
      </c>
      <c r="BF19" s="31">
        <v>31697015</v>
      </c>
      <c r="BG19" s="31">
        <v>923</v>
      </c>
      <c r="BH19" s="31">
        <v>31697015</v>
      </c>
      <c r="BI19" s="31" t="s">
        <v>2154</v>
      </c>
      <c r="BJ19" s="31" t="s">
        <v>2155</v>
      </c>
      <c r="BK19" s="31">
        <v>923</v>
      </c>
      <c r="BL19" s="31">
        <v>1580555159</v>
      </c>
      <c r="BM19" s="31">
        <f t="shared" si="27"/>
        <v>1</v>
      </c>
      <c r="BN19" s="31">
        <f t="shared" si="28"/>
        <v>1</v>
      </c>
      <c r="BO19" s="31">
        <f t="shared" si="29"/>
        <v>923</v>
      </c>
      <c r="BP19" s="31">
        <f t="shared" si="30"/>
        <v>31697015</v>
      </c>
      <c r="BQ19" s="31">
        <f t="shared" si="31"/>
        <v>34341.29469122427</v>
      </c>
      <c r="BR19" s="31" t="str">
        <f t="shared" si="32"/>
        <v/>
      </c>
      <c r="BS19" s="31">
        <f t="shared" si="33"/>
        <v>34341.29469122427</v>
      </c>
      <c r="BT19" s="31" t="str">
        <f t="shared" si="34"/>
        <v/>
      </c>
      <c r="BU19" s="31" t="str">
        <f t="shared" si="35"/>
        <v/>
      </c>
      <c r="BV19" s="45" t="s">
        <v>62</v>
      </c>
      <c r="BW19" s="45" t="s">
        <v>62</v>
      </c>
      <c r="BX19" s="45">
        <v>4265746</v>
      </c>
      <c r="BY19" s="45">
        <v>1651</v>
      </c>
      <c r="BZ19" s="45">
        <v>4265746</v>
      </c>
      <c r="CA19" s="45" t="s">
        <v>2020</v>
      </c>
      <c r="CB19" s="45" t="s">
        <v>2331</v>
      </c>
      <c r="CC19" s="45">
        <v>1665</v>
      </c>
      <c r="CD19" s="45">
        <v>1580734967</v>
      </c>
      <c r="CE19" s="45">
        <f t="shared" si="36"/>
        <v>1</v>
      </c>
      <c r="CF19" s="45">
        <f t="shared" si="37"/>
        <v>1</v>
      </c>
      <c r="CG19" s="45">
        <f t="shared" si="38"/>
        <v>1651</v>
      </c>
      <c r="CH19" s="45">
        <f t="shared" si="39"/>
        <v>4265746</v>
      </c>
      <c r="CI19" s="45">
        <f t="shared" si="40"/>
        <v>2562.0096096096095</v>
      </c>
      <c r="CJ19" s="45" t="str">
        <f t="shared" si="41"/>
        <v/>
      </c>
      <c r="CK19" s="45">
        <f t="shared" si="42"/>
        <v>2583.7347062386434</v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62</v>
      </c>
      <c r="C20" s="10" t="s">
        <v>62</v>
      </c>
      <c r="D20" s="10">
        <v>37760175</v>
      </c>
      <c r="E20" s="10">
        <v>2111</v>
      </c>
      <c r="F20" s="10">
        <v>37760175</v>
      </c>
      <c r="G20" s="10" t="s">
        <v>2024</v>
      </c>
      <c r="H20" s="10" t="s">
        <v>2025</v>
      </c>
      <c r="I20" s="10">
        <v>2111</v>
      </c>
      <c r="J20" s="10">
        <v>1580682612</v>
      </c>
      <c r="K20" s="10">
        <f t="shared" si="0"/>
        <v>1</v>
      </c>
      <c r="L20" s="10">
        <f t="shared" si="1"/>
        <v>1</v>
      </c>
      <c r="M20" s="10">
        <f t="shared" si="2"/>
        <v>2111</v>
      </c>
      <c r="N20" s="10">
        <f t="shared" si="3"/>
        <v>37760175</v>
      </c>
      <c r="O20" s="10">
        <f t="shared" si="4"/>
        <v>17887.340123164377</v>
      </c>
      <c r="P20" s="10" t="str">
        <f t="shared" si="5"/>
        <v/>
      </c>
      <c r="Q20" s="10">
        <f t="shared" si="6"/>
        <v>17887.340123164377</v>
      </c>
      <c r="R20" s="10" t="str">
        <f t="shared" si="7"/>
        <v/>
      </c>
      <c r="S20" s="10" t="str">
        <f t="shared" si="8"/>
        <v/>
      </c>
      <c r="T20" s="17" t="s">
        <v>62</v>
      </c>
      <c r="U20" s="17" t="s">
        <v>62</v>
      </c>
      <c r="V20" s="17">
        <v>9825279</v>
      </c>
      <c r="W20" s="17">
        <v>10054</v>
      </c>
      <c r="X20" s="17">
        <v>9825279</v>
      </c>
      <c r="Y20" s="17" t="s">
        <v>2016</v>
      </c>
      <c r="Z20" s="17" t="s">
        <v>2073</v>
      </c>
      <c r="AA20" s="17">
        <v>10054</v>
      </c>
      <c r="AB20" s="17">
        <v>1580582274</v>
      </c>
      <c r="AC20" s="17">
        <f t="shared" si="9"/>
        <v>1</v>
      </c>
      <c r="AD20" s="17">
        <f t="shared" si="10"/>
        <v>1</v>
      </c>
      <c r="AE20" s="32">
        <f t="shared" si="11"/>
        <v>10054</v>
      </c>
      <c r="AF20" s="32">
        <f t="shared" si="12"/>
        <v>9825279</v>
      </c>
      <c r="AG20" s="32">
        <f t="shared" si="13"/>
        <v>977.25074597175251</v>
      </c>
      <c r="AH20" s="32" t="str">
        <f t="shared" si="14"/>
        <v/>
      </c>
      <c r="AI20" s="32">
        <f t="shared" si="15"/>
        <v>977.25074597175251</v>
      </c>
      <c r="AJ20" s="32" t="str">
        <f t="shared" si="16"/>
        <v/>
      </c>
      <c r="AK20" s="32" t="str">
        <f t="shared" si="17"/>
        <v/>
      </c>
      <c r="AL20" s="24" t="s">
        <v>62</v>
      </c>
      <c r="AM20" s="24" t="s">
        <v>62</v>
      </c>
      <c r="AN20" s="24">
        <v>5527185</v>
      </c>
      <c r="AO20" s="24">
        <v>4940</v>
      </c>
      <c r="AP20" s="24">
        <v>5527185</v>
      </c>
      <c r="AQ20" s="24" t="s">
        <v>2115</v>
      </c>
      <c r="AR20" s="24" t="s">
        <v>2116</v>
      </c>
      <c r="AS20" s="24">
        <v>4940</v>
      </c>
      <c r="AT20" s="24">
        <v>1580623973</v>
      </c>
      <c r="AU20" s="24">
        <f t="shared" si="18"/>
        <v>1</v>
      </c>
      <c r="AV20" s="24">
        <f t="shared" si="19"/>
        <v>1</v>
      </c>
      <c r="AW20" s="24">
        <f t="shared" si="20"/>
        <v>4940</v>
      </c>
      <c r="AX20" s="24">
        <f t="shared" si="21"/>
        <v>5527185</v>
      </c>
      <c r="AY20" s="24">
        <f t="shared" si="22"/>
        <v>1118.8633603238866</v>
      </c>
      <c r="AZ20" s="24" t="str">
        <f t="shared" si="23"/>
        <v/>
      </c>
      <c r="BA20" s="24">
        <f t="shared" si="24"/>
        <v>1118.8633603238866</v>
      </c>
      <c r="BB20" s="24" t="str">
        <f t="shared" si="25"/>
        <v/>
      </c>
      <c r="BC20" s="24" t="str">
        <f t="shared" si="26"/>
        <v/>
      </c>
      <c r="BD20" s="31" t="s">
        <v>62</v>
      </c>
      <c r="BE20" s="31" t="s">
        <v>62</v>
      </c>
      <c r="BF20" s="31">
        <v>29753893</v>
      </c>
      <c r="BG20" s="31">
        <v>872</v>
      </c>
      <c r="BH20" s="31">
        <v>29753893</v>
      </c>
      <c r="BI20" s="31" t="s">
        <v>2079</v>
      </c>
      <c r="BJ20" s="31" t="s">
        <v>2156</v>
      </c>
      <c r="BK20" s="31">
        <v>872</v>
      </c>
      <c r="BL20" s="31">
        <v>1580556085</v>
      </c>
      <c r="BM20" s="31">
        <f t="shared" si="27"/>
        <v>1</v>
      </c>
      <c r="BN20" s="31">
        <f t="shared" si="28"/>
        <v>1</v>
      </c>
      <c r="BO20" s="31">
        <f t="shared" si="29"/>
        <v>872</v>
      </c>
      <c r="BP20" s="31">
        <f t="shared" si="30"/>
        <v>29753893</v>
      </c>
      <c r="BQ20" s="31">
        <f t="shared" si="31"/>
        <v>34121.436926605507</v>
      </c>
      <c r="BR20" s="31" t="str">
        <f t="shared" si="32"/>
        <v/>
      </c>
      <c r="BS20" s="31">
        <f t="shared" si="33"/>
        <v>34121.436926605507</v>
      </c>
      <c r="BT20" s="31" t="str">
        <f t="shared" si="34"/>
        <v/>
      </c>
      <c r="BU20" s="31" t="str">
        <f t="shared" si="35"/>
        <v/>
      </c>
      <c r="BV20" s="45" t="s">
        <v>62</v>
      </c>
      <c r="BW20" s="45" t="s">
        <v>62</v>
      </c>
      <c r="BX20" s="45">
        <v>1739778</v>
      </c>
      <c r="BY20" s="45">
        <v>7045</v>
      </c>
      <c r="BZ20" s="45">
        <v>1739778</v>
      </c>
      <c r="CA20" s="45" t="s">
        <v>2085</v>
      </c>
      <c r="CB20" s="45" t="s">
        <v>2332</v>
      </c>
      <c r="CC20" s="45">
        <v>7095</v>
      </c>
      <c r="CD20" s="45">
        <v>1580735095</v>
      </c>
      <c r="CE20" s="45">
        <f t="shared" si="36"/>
        <v>1</v>
      </c>
      <c r="CF20" s="45">
        <f t="shared" si="37"/>
        <v>1</v>
      </c>
      <c r="CG20" s="45">
        <f t="shared" si="38"/>
        <v>7045</v>
      </c>
      <c r="CH20" s="45">
        <f t="shared" si="39"/>
        <v>1739778</v>
      </c>
      <c r="CI20" s="45">
        <f t="shared" si="40"/>
        <v>245.21183932346722</v>
      </c>
      <c r="CJ20" s="45" t="str">
        <f t="shared" si="41"/>
        <v/>
      </c>
      <c r="CK20" s="45">
        <f t="shared" si="42"/>
        <v>246.95216465578423</v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62</v>
      </c>
      <c r="C21" s="10" t="s">
        <v>62</v>
      </c>
      <c r="D21" s="10">
        <v>36962387</v>
      </c>
      <c r="E21" s="10">
        <v>2260</v>
      </c>
      <c r="F21" s="10">
        <v>36962387</v>
      </c>
      <c r="G21" s="10" t="s">
        <v>2026</v>
      </c>
      <c r="H21" s="10" t="s">
        <v>2027</v>
      </c>
      <c r="I21" s="10">
        <v>2260</v>
      </c>
      <c r="J21" s="10">
        <v>1580682870</v>
      </c>
      <c r="K21" s="10">
        <f t="shared" si="0"/>
        <v>1</v>
      </c>
      <c r="L21" s="10">
        <f t="shared" si="1"/>
        <v>1</v>
      </c>
      <c r="M21" s="10">
        <f t="shared" si="2"/>
        <v>2260</v>
      </c>
      <c r="N21" s="10">
        <f t="shared" si="3"/>
        <v>36962387</v>
      </c>
      <c r="O21" s="10">
        <f t="shared" si="4"/>
        <v>16355.038495575222</v>
      </c>
      <c r="P21" s="10" t="str">
        <f t="shared" si="5"/>
        <v/>
      </c>
      <c r="Q21" s="10">
        <f t="shared" si="6"/>
        <v>16355.038495575222</v>
      </c>
      <c r="R21" s="10" t="str">
        <f t="shared" si="7"/>
        <v/>
      </c>
      <c r="S21" s="10" t="str">
        <f t="shared" si="8"/>
        <v/>
      </c>
      <c r="T21" s="17" t="s">
        <v>62</v>
      </c>
      <c r="U21" s="17" t="s">
        <v>62</v>
      </c>
      <c r="V21" s="17">
        <v>17647413</v>
      </c>
      <c r="W21" s="17">
        <v>10544</v>
      </c>
      <c r="X21" s="17">
        <v>17647413</v>
      </c>
      <c r="Y21" s="17" t="s">
        <v>2068</v>
      </c>
      <c r="Z21" s="17" t="s">
        <v>2074</v>
      </c>
      <c r="AA21" s="17">
        <v>10544</v>
      </c>
      <c r="AB21" s="17">
        <v>1580585287</v>
      </c>
      <c r="AC21" s="17">
        <f t="shared" si="9"/>
        <v>1</v>
      </c>
      <c r="AD21" s="17">
        <f t="shared" si="10"/>
        <v>1</v>
      </c>
      <c r="AE21" s="32">
        <f t="shared" si="11"/>
        <v>10544</v>
      </c>
      <c r="AF21" s="32">
        <f t="shared" si="12"/>
        <v>17647413</v>
      </c>
      <c r="AG21" s="32">
        <f t="shared" si="13"/>
        <v>1673.6924317147193</v>
      </c>
      <c r="AH21" s="32" t="str">
        <f t="shared" si="14"/>
        <v/>
      </c>
      <c r="AI21" s="32">
        <f t="shared" si="15"/>
        <v>1673.6924317147193</v>
      </c>
      <c r="AJ21" s="32" t="str">
        <f t="shared" si="16"/>
        <v/>
      </c>
      <c r="AK21" s="32" t="str">
        <f t="shared" si="17"/>
        <v/>
      </c>
      <c r="AL21" s="24" t="s">
        <v>62</v>
      </c>
      <c r="AM21" s="24" t="s">
        <v>62</v>
      </c>
      <c r="AN21" s="24">
        <v>9826922</v>
      </c>
      <c r="AO21" s="24">
        <v>8147</v>
      </c>
      <c r="AP21" s="24">
        <v>9826922</v>
      </c>
      <c r="AQ21" s="24" t="s">
        <v>2046</v>
      </c>
      <c r="AR21" s="24" t="s">
        <v>2117</v>
      </c>
      <c r="AS21" s="24">
        <v>8147</v>
      </c>
      <c r="AT21" s="24">
        <v>1580625933</v>
      </c>
      <c r="AU21" s="24">
        <f t="shared" si="18"/>
        <v>1</v>
      </c>
      <c r="AV21" s="24">
        <f t="shared" si="19"/>
        <v>1</v>
      </c>
      <c r="AW21" s="24">
        <f t="shared" si="20"/>
        <v>8147</v>
      </c>
      <c r="AX21" s="24">
        <f t="shared" si="21"/>
        <v>9826922</v>
      </c>
      <c r="AY21" s="24">
        <f t="shared" si="22"/>
        <v>1206.2013010924265</v>
      </c>
      <c r="AZ21" s="24" t="str">
        <f t="shared" si="23"/>
        <v/>
      </c>
      <c r="BA21" s="24">
        <f t="shared" si="24"/>
        <v>1206.2013010924265</v>
      </c>
      <c r="BB21" s="24" t="str">
        <f t="shared" si="25"/>
        <v/>
      </c>
      <c r="BC21" s="24" t="str">
        <f t="shared" si="26"/>
        <v/>
      </c>
      <c r="BD21" s="31" t="s">
        <v>62</v>
      </c>
      <c r="BE21" s="31" t="s">
        <v>62</v>
      </c>
      <c r="BF21" s="31">
        <v>32009469</v>
      </c>
      <c r="BG21" s="31">
        <v>929</v>
      </c>
      <c r="BH21" s="31">
        <v>32009469</v>
      </c>
      <c r="BI21" s="31" t="s">
        <v>2052</v>
      </c>
      <c r="BJ21" s="31" t="s">
        <v>2157</v>
      </c>
      <c r="BK21" s="31">
        <v>929</v>
      </c>
      <c r="BL21" s="31">
        <v>1580556960</v>
      </c>
      <c r="BM21" s="31">
        <f t="shared" si="27"/>
        <v>1</v>
      </c>
      <c r="BN21" s="31">
        <f t="shared" si="28"/>
        <v>1</v>
      </c>
      <c r="BO21" s="31">
        <f t="shared" si="29"/>
        <v>929</v>
      </c>
      <c r="BP21" s="31">
        <f t="shared" si="30"/>
        <v>32009469</v>
      </c>
      <c r="BQ21" s="31">
        <f t="shared" si="31"/>
        <v>34455.833153928957</v>
      </c>
      <c r="BR21" s="31" t="str">
        <f t="shared" si="32"/>
        <v/>
      </c>
      <c r="BS21" s="31">
        <f t="shared" si="33"/>
        <v>34455.833153928957</v>
      </c>
      <c r="BT21" s="31" t="str">
        <f t="shared" si="34"/>
        <v/>
      </c>
      <c r="BU21" s="31" t="str">
        <f t="shared" si="35"/>
        <v/>
      </c>
      <c r="BV21" s="45" t="s">
        <v>62</v>
      </c>
      <c r="BW21" s="45" t="s">
        <v>62</v>
      </c>
      <c r="BX21" s="45">
        <v>1868756</v>
      </c>
      <c r="BY21" s="45">
        <v>228</v>
      </c>
      <c r="BZ21" s="45">
        <v>1868756</v>
      </c>
      <c r="CA21" s="45" t="s">
        <v>2008</v>
      </c>
      <c r="CB21" s="45" t="s">
        <v>2333</v>
      </c>
      <c r="CC21" s="45">
        <v>237</v>
      </c>
      <c r="CD21" s="45">
        <v>1580736715</v>
      </c>
      <c r="CE21" s="45">
        <f t="shared" si="36"/>
        <v>1</v>
      </c>
      <c r="CF21" s="45">
        <f t="shared" si="37"/>
        <v>1</v>
      </c>
      <c r="CG21" s="45">
        <f t="shared" si="38"/>
        <v>228</v>
      </c>
      <c r="CH21" s="45">
        <f t="shared" si="39"/>
        <v>1868756</v>
      </c>
      <c r="CI21" s="45">
        <f t="shared" si="40"/>
        <v>7885.0464135021093</v>
      </c>
      <c r="CJ21" s="45" t="str">
        <f t="shared" si="41"/>
        <v/>
      </c>
      <c r="CK21" s="45">
        <f t="shared" si="42"/>
        <v>8196.2982456140344</v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62</v>
      </c>
      <c r="C22" s="10" t="s">
        <v>62</v>
      </c>
      <c r="D22" s="10">
        <v>52872575</v>
      </c>
      <c r="E22" s="10">
        <v>3084</v>
      </c>
      <c r="F22" s="10">
        <v>52872575</v>
      </c>
      <c r="G22" s="10" t="s">
        <v>2028</v>
      </c>
      <c r="H22" s="10" t="s">
        <v>2029</v>
      </c>
      <c r="I22" s="10">
        <v>3084</v>
      </c>
      <c r="J22" s="10">
        <v>1580682977</v>
      </c>
      <c r="K22" s="10">
        <f t="shared" si="0"/>
        <v>1</v>
      </c>
      <c r="L22" s="10">
        <f t="shared" si="1"/>
        <v>1</v>
      </c>
      <c r="M22" s="10">
        <f t="shared" si="2"/>
        <v>3084</v>
      </c>
      <c r="N22" s="10">
        <f t="shared" si="3"/>
        <v>52872575</v>
      </c>
      <c r="O22" s="10">
        <f t="shared" si="4"/>
        <v>17144.155317769131</v>
      </c>
      <c r="P22" s="10" t="str">
        <f t="shared" si="5"/>
        <v/>
      </c>
      <c r="Q22" s="10">
        <f t="shared" si="6"/>
        <v>17144.155317769131</v>
      </c>
      <c r="R22" s="10" t="str">
        <f t="shared" si="7"/>
        <v/>
      </c>
      <c r="S22" s="10" t="str">
        <f t="shared" si="8"/>
        <v/>
      </c>
      <c r="T22" s="17" t="s">
        <v>62</v>
      </c>
      <c r="U22" s="17" t="s">
        <v>62</v>
      </c>
      <c r="V22" s="17">
        <v>10689853</v>
      </c>
      <c r="W22" s="17">
        <v>9152</v>
      </c>
      <c r="X22" s="17">
        <v>10689853</v>
      </c>
      <c r="Y22" s="17" t="s">
        <v>2008</v>
      </c>
      <c r="Z22" s="17" t="s">
        <v>2075</v>
      </c>
      <c r="AA22" s="17">
        <v>9152</v>
      </c>
      <c r="AB22" s="17">
        <v>1580585469</v>
      </c>
      <c r="AC22" s="17">
        <f t="shared" si="9"/>
        <v>1</v>
      </c>
      <c r="AD22" s="17">
        <f t="shared" si="10"/>
        <v>1</v>
      </c>
      <c r="AE22" s="32">
        <f t="shared" si="11"/>
        <v>9152</v>
      </c>
      <c r="AF22" s="32">
        <f t="shared" si="12"/>
        <v>10689853</v>
      </c>
      <c r="AG22" s="32">
        <f t="shared" si="13"/>
        <v>1168.0346372377621</v>
      </c>
      <c r="AH22" s="32" t="str">
        <f t="shared" si="14"/>
        <v/>
      </c>
      <c r="AI22" s="32">
        <f t="shared" si="15"/>
        <v>1168.0346372377621</v>
      </c>
      <c r="AJ22" s="32" t="str">
        <f t="shared" si="16"/>
        <v/>
      </c>
      <c r="AK22" s="32" t="str">
        <f t="shared" si="17"/>
        <v/>
      </c>
      <c r="AL22" s="24" t="s">
        <v>62</v>
      </c>
      <c r="AM22" s="24" t="s">
        <v>62</v>
      </c>
      <c r="AN22" s="24">
        <v>5411251</v>
      </c>
      <c r="AO22" s="24">
        <v>5037</v>
      </c>
      <c r="AP22" s="24">
        <v>5411251</v>
      </c>
      <c r="AQ22" s="24" t="s">
        <v>2028</v>
      </c>
      <c r="AR22" s="24" t="s">
        <v>2118</v>
      </c>
      <c r="AS22" s="24">
        <v>5038</v>
      </c>
      <c r="AT22" s="24">
        <v>1580627011</v>
      </c>
      <c r="AU22" s="24">
        <f t="shared" si="18"/>
        <v>1</v>
      </c>
      <c r="AV22" s="24">
        <f t="shared" si="19"/>
        <v>1</v>
      </c>
      <c r="AW22" s="24">
        <f t="shared" si="20"/>
        <v>5037</v>
      </c>
      <c r="AX22" s="24">
        <f t="shared" si="21"/>
        <v>5411251</v>
      </c>
      <c r="AY22" s="24">
        <f t="shared" si="22"/>
        <v>1074.0871377530766</v>
      </c>
      <c r="AZ22" s="24" t="str">
        <f t="shared" si="23"/>
        <v/>
      </c>
      <c r="BA22" s="24">
        <f t="shared" si="24"/>
        <v>1074.3003772086558</v>
      </c>
      <c r="BB22" s="24" t="str">
        <f t="shared" si="25"/>
        <v/>
      </c>
      <c r="BC22" s="24" t="str">
        <f t="shared" si="26"/>
        <v/>
      </c>
      <c r="BD22" s="31" t="s">
        <v>62</v>
      </c>
      <c r="BE22" s="31" t="s">
        <v>62</v>
      </c>
      <c r="BF22" s="31">
        <v>6669513</v>
      </c>
      <c r="BG22" s="31">
        <v>214</v>
      </c>
      <c r="BH22" s="31">
        <v>6669513</v>
      </c>
      <c r="BI22" s="31" t="s">
        <v>2068</v>
      </c>
      <c r="BJ22" s="31" t="s">
        <v>2158</v>
      </c>
      <c r="BK22" s="31">
        <v>215</v>
      </c>
      <c r="BL22" s="31">
        <v>1580557892</v>
      </c>
      <c r="BM22" s="31">
        <f t="shared" si="27"/>
        <v>1</v>
      </c>
      <c r="BN22" s="31">
        <f t="shared" si="28"/>
        <v>1</v>
      </c>
      <c r="BO22" s="31">
        <f t="shared" si="29"/>
        <v>214</v>
      </c>
      <c r="BP22" s="31">
        <f t="shared" si="30"/>
        <v>6669513</v>
      </c>
      <c r="BQ22" s="31">
        <f t="shared" si="31"/>
        <v>31020.990697674417</v>
      </c>
      <c r="BR22" s="31" t="str">
        <f t="shared" si="32"/>
        <v/>
      </c>
      <c r="BS22" s="31">
        <f t="shared" si="33"/>
        <v>31165.948598130843</v>
      </c>
      <c r="BT22" s="31" t="str">
        <f t="shared" si="34"/>
        <v/>
      </c>
      <c r="BU22" s="31" t="str">
        <f t="shared" si="35"/>
        <v/>
      </c>
      <c r="BV22" s="45" t="s">
        <v>62</v>
      </c>
      <c r="BW22" s="45" t="s">
        <v>62</v>
      </c>
      <c r="BX22" s="45">
        <v>1703318</v>
      </c>
      <c r="BY22" s="45">
        <v>818</v>
      </c>
      <c r="BZ22" s="45">
        <v>1703318</v>
      </c>
      <c r="CA22" s="45" t="s">
        <v>2024</v>
      </c>
      <c r="CB22" s="45" t="s">
        <v>2334</v>
      </c>
      <c r="CC22" s="45">
        <v>822</v>
      </c>
      <c r="CD22" s="45">
        <v>1580736935</v>
      </c>
      <c r="CE22" s="45">
        <f t="shared" si="36"/>
        <v>1</v>
      </c>
      <c r="CF22" s="45">
        <f t="shared" si="37"/>
        <v>1</v>
      </c>
      <c r="CG22" s="45">
        <f t="shared" si="38"/>
        <v>818</v>
      </c>
      <c r="CH22" s="45">
        <f t="shared" si="39"/>
        <v>1703318</v>
      </c>
      <c r="CI22" s="45">
        <f t="shared" si="40"/>
        <v>2072.1630170316303</v>
      </c>
      <c r="CJ22" s="45" t="str">
        <f t="shared" si="41"/>
        <v/>
      </c>
      <c r="CK22" s="45">
        <f t="shared" si="42"/>
        <v>2082.2958435207825</v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62</v>
      </c>
      <c r="C23" s="10" t="s">
        <v>62</v>
      </c>
      <c r="D23" s="10">
        <v>116271224</v>
      </c>
      <c r="E23" s="10">
        <v>4878</v>
      </c>
      <c r="F23" s="10">
        <v>116271224</v>
      </c>
      <c r="G23" s="10" t="s">
        <v>2030</v>
      </c>
      <c r="H23" s="10" t="s">
        <v>2031</v>
      </c>
      <c r="I23" s="10">
        <v>4878</v>
      </c>
      <c r="J23" s="10">
        <v>1580684724</v>
      </c>
      <c r="K23" s="10">
        <f t="shared" si="0"/>
        <v>1</v>
      </c>
      <c r="L23" s="10">
        <f t="shared" si="1"/>
        <v>1</v>
      </c>
      <c r="M23" s="10">
        <f t="shared" si="2"/>
        <v>4878</v>
      </c>
      <c r="N23" s="10">
        <f t="shared" si="3"/>
        <v>116271224</v>
      </c>
      <c r="O23" s="10">
        <f t="shared" si="4"/>
        <v>23835.839278392785</v>
      </c>
      <c r="P23" s="10" t="str">
        <f t="shared" si="5"/>
        <v/>
      </c>
      <c r="Q23" s="10">
        <f t="shared" si="6"/>
        <v>23835.839278392785</v>
      </c>
      <c r="R23" s="10" t="str">
        <f t="shared" si="7"/>
        <v/>
      </c>
      <c r="S23" s="10" t="str">
        <f t="shared" si="8"/>
        <v/>
      </c>
      <c r="T23" s="17" t="s">
        <v>62</v>
      </c>
      <c r="U23" s="17" t="s">
        <v>62</v>
      </c>
      <c r="V23" s="17">
        <v>39921613</v>
      </c>
      <c r="W23" s="17">
        <v>8132</v>
      </c>
      <c r="X23" s="17">
        <v>39921613</v>
      </c>
      <c r="Y23" s="17" t="s">
        <v>2076</v>
      </c>
      <c r="Z23" s="17" t="s">
        <v>2077</v>
      </c>
      <c r="AA23" s="17">
        <v>8133</v>
      </c>
      <c r="AB23" s="17">
        <v>1580586284</v>
      </c>
      <c r="AC23" s="17">
        <f t="shared" si="9"/>
        <v>1</v>
      </c>
      <c r="AD23" s="17">
        <f t="shared" si="10"/>
        <v>1</v>
      </c>
      <c r="AE23" s="32">
        <f t="shared" si="11"/>
        <v>8132</v>
      </c>
      <c r="AF23" s="32">
        <f t="shared" si="12"/>
        <v>39921613</v>
      </c>
      <c r="AG23" s="32">
        <f t="shared" si="13"/>
        <v>4908.5962129595473</v>
      </c>
      <c r="AH23" s="32" t="str">
        <f t="shared" si="14"/>
        <v/>
      </c>
      <c r="AI23" s="32">
        <f t="shared" si="15"/>
        <v>4909.19982784063</v>
      </c>
      <c r="AJ23" s="32" t="str">
        <f t="shared" si="16"/>
        <v/>
      </c>
      <c r="AK23" s="32" t="str">
        <f t="shared" si="17"/>
        <v/>
      </c>
      <c r="AL23" s="24" t="s">
        <v>62</v>
      </c>
      <c r="AM23" s="24" t="s">
        <v>62</v>
      </c>
      <c r="AN23" s="24">
        <v>16132108</v>
      </c>
      <c r="AO23" s="24">
        <v>9226</v>
      </c>
      <c r="AP23" s="24">
        <v>16132108</v>
      </c>
      <c r="AQ23" s="24" t="s">
        <v>2119</v>
      </c>
      <c r="AR23" s="24" t="s">
        <v>2120</v>
      </c>
      <c r="AS23" s="24">
        <v>9226</v>
      </c>
      <c r="AT23" s="24">
        <v>1580627160</v>
      </c>
      <c r="AU23" s="24">
        <f t="shared" si="18"/>
        <v>1</v>
      </c>
      <c r="AV23" s="24">
        <f t="shared" si="19"/>
        <v>1</v>
      </c>
      <c r="AW23" s="24">
        <f t="shared" si="20"/>
        <v>9226</v>
      </c>
      <c r="AX23" s="24">
        <f t="shared" si="21"/>
        <v>16132108</v>
      </c>
      <c r="AY23" s="24">
        <f t="shared" si="22"/>
        <v>1748.5484500325167</v>
      </c>
      <c r="AZ23" s="24" t="str">
        <f t="shared" si="23"/>
        <v/>
      </c>
      <c r="BA23" s="24">
        <f t="shared" si="24"/>
        <v>1748.5484500325167</v>
      </c>
      <c r="BB23" s="24" t="str">
        <f t="shared" si="25"/>
        <v/>
      </c>
      <c r="BC23" s="24" t="str">
        <f t="shared" si="26"/>
        <v/>
      </c>
      <c r="BD23" s="31" t="s">
        <v>62</v>
      </c>
      <c r="BE23" s="31" t="s">
        <v>62</v>
      </c>
      <c r="BF23" s="31">
        <v>135792822</v>
      </c>
      <c r="BG23" s="31">
        <v>4249</v>
      </c>
      <c r="BH23" s="31">
        <v>135792822</v>
      </c>
      <c r="BI23" s="31" t="s">
        <v>2159</v>
      </c>
      <c r="BJ23" s="31" t="s">
        <v>2160</v>
      </c>
      <c r="BK23" s="31">
        <v>4249</v>
      </c>
      <c r="BL23" s="31">
        <v>1580558108</v>
      </c>
      <c r="BM23" s="31">
        <f t="shared" si="27"/>
        <v>1</v>
      </c>
      <c r="BN23" s="31">
        <f t="shared" si="28"/>
        <v>1</v>
      </c>
      <c r="BO23" s="31">
        <f t="shared" si="29"/>
        <v>4249</v>
      </c>
      <c r="BP23" s="31">
        <f t="shared" si="30"/>
        <v>135792822</v>
      </c>
      <c r="BQ23" s="31">
        <f t="shared" si="31"/>
        <v>31958.771946340315</v>
      </c>
      <c r="BR23" s="31" t="str">
        <f t="shared" si="32"/>
        <v/>
      </c>
      <c r="BS23" s="31">
        <f t="shared" si="33"/>
        <v>31958.771946340315</v>
      </c>
      <c r="BT23" s="31" t="str">
        <f t="shared" si="34"/>
        <v/>
      </c>
      <c r="BU23" s="31" t="str">
        <f t="shared" si="35"/>
        <v/>
      </c>
      <c r="BV23" s="45" t="s">
        <v>62</v>
      </c>
      <c r="BW23" s="45" t="s">
        <v>62</v>
      </c>
      <c r="BX23" s="45">
        <v>5328121</v>
      </c>
      <c r="BY23" s="45">
        <v>757</v>
      </c>
      <c r="BZ23" s="45">
        <v>5328121</v>
      </c>
      <c r="CA23" s="45" t="s">
        <v>2004</v>
      </c>
      <c r="CB23" s="45" t="s">
        <v>2335</v>
      </c>
      <c r="CC23" s="45">
        <v>762</v>
      </c>
      <c r="CD23" s="45">
        <v>1580736957</v>
      </c>
      <c r="CE23" s="45">
        <f t="shared" si="36"/>
        <v>1</v>
      </c>
      <c r="CF23" s="45">
        <f t="shared" si="37"/>
        <v>1</v>
      </c>
      <c r="CG23" s="45">
        <f t="shared" si="38"/>
        <v>757</v>
      </c>
      <c r="CH23" s="45">
        <f t="shared" si="39"/>
        <v>5328121</v>
      </c>
      <c r="CI23" s="45">
        <f t="shared" si="40"/>
        <v>6992.2847769028867</v>
      </c>
      <c r="CJ23" s="45" t="str">
        <f t="shared" si="41"/>
        <v/>
      </c>
      <c r="CK23" s="45">
        <f t="shared" si="42"/>
        <v>7038.4689564068694</v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62</v>
      </c>
      <c r="C24" s="10" t="s">
        <v>62</v>
      </c>
      <c r="D24" s="10">
        <v>49867823</v>
      </c>
      <c r="E24" s="10">
        <v>3007</v>
      </c>
      <c r="F24" s="10">
        <v>49867823</v>
      </c>
      <c r="G24" s="10" t="s">
        <v>2032</v>
      </c>
      <c r="H24" s="10" t="s">
        <v>2033</v>
      </c>
      <c r="I24" s="10">
        <v>3007</v>
      </c>
      <c r="J24" s="10">
        <v>1580684852</v>
      </c>
      <c r="K24" s="10">
        <f t="shared" si="0"/>
        <v>1</v>
      </c>
      <c r="L24" s="10">
        <f t="shared" si="1"/>
        <v>1</v>
      </c>
      <c r="M24" s="10">
        <f t="shared" si="2"/>
        <v>3007</v>
      </c>
      <c r="N24" s="10">
        <f t="shared" si="3"/>
        <v>49867823</v>
      </c>
      <c r="O24" s="10">
        <f t="shared" si="4"/>
        <v>16583.911872297973</v>
      </c>
      <c r="P24" s="10" t="str">
        <f t="shared" si="5"/>
        <v/>
      </c>
      <c r="Q24" s="10">
        <f t="shared" si="6"/>
        <v>16583.911872297973</v>
      </c>
      <c r="R24" s="10" t="str">
        <f t="shared" si="7"/>
        <v/>
      </c>
      <c r="S24" s="10" t="str">
        <f t="shared" si="8"/>
        <v/>
      </c>
      <c r="T24" s="17" t="s">
        <v>62</v>
      </c>
      <c r="U24" s="17" t="s">
        <v>62</v>
      </c>
      <c r="V24" s="17">
        <v>20443509</v>
      </c>
      <c r="W24" s="17">
        <v>11168</v>
      </c>
      <c r="X24" s="17">
        <v>20443509</v>
      </c>
      <c r="Y24" s="17" t="s">
        <v>2000</v>
      </c>
      <c r="Z24" s="17" t="s">
        <v>2078</v>
      </c>
      <c r="AA24" s="17">
        <v>11168</v>
      </c>
      <c r="AB24" s="17">
        <v>1580586703</v>
      </c>
      <c r="AC24" s="17">
        <f t="shared" si="9"/>
        <v>1</v>
      </c>
      <c r="AD24" s="17">
        <f t="shared" si="10"/>
        <v>1</v>
      </c>
      <c r="AE24" s="32">
        <f t="shared" si="11"/>
        <v>11168</v>
      </c>
      <c r="AF24" s="32">
        <f t="shared" si="12"/>
        <v>20443509</v>
      </c>
      <c r="AG24" s="32">
        <f t="shared" si="13"/>
        <v>1830.5434276504297</v>
      </c>
      <c r="AH24" s="32" t="str">
        <f t="shared" si="14"/>
        <v/>
      </c>
      <c r="AI24" s="32">
        <f t="shared" si="15"/>
        <v>1830.5434276504297</v>
      </c>
      <c r="AJ24" s="32" t="str">
        <f t="shared" si="16"/>
        <v/>
      </c>
      <c r="AK24" s="32" t="str">
        <f t="shared" si="17"/>
        <v/>
      </c>
      <c r="AL24" s="24" t="s">
        <v>62</v>
      </c>
      <c r="AM24" s="24" t="s">
        <v>62</v>
      </c>
      <c r="AN24" s="24">
        <v>12893312</v>
      </c>
      <c r="AO24" s="24">
        <v>8673</v>
      </c>
      <c r="AP24" s="24">
        <v>12893312</v>
      </c>
      <c r="AQ24" s="24" t="s">
        <v>2026</v>
      </c>
      <c r="AR24" s="24" t="s">
        <v>2121</v>
      </c>
      <c r="AS24" s="24">
        <v>8673</v>
      </c>
      <c r="AT24" s="24">
        <v>1580628066</v>
      </c>
      <c r="AU24" s="24">
        <f t="shared" si="18"/>
        <v>1</v>
      </c>
      <c r="AV24" s="24">
        <f t="shared" si="19"/>
        <v>1</v>
      </c>
      <c r="AW24" s="24">
        <f t="shared" si="20"/>
        <v>8673</v>
      </c>
      <c r="AX24" s="24">
        <f t="shared" si="21"/>
        <v>12893312</v>
      </c>
      <c r="AY24" s="24">
        <f t="shared" si="22"/>
        <v>1486.6034820707944</v>
      </c>
      <c r="AZ24" s="24" t="str">
        <f t="shared" si="23"/>
        <v/>
      </c>
      <c r="BA24" s="24">
        <f t="shared" si="24"/>
        <v>1486.6034820707944</v>
      </c>
      <c r="BB24" s="24" t="str">
        <f t="shared" si="25"/>
        <v/>
      </c>
      <c r="BC24" s="24" t="str">
        <f t="shared" si="26"/>
        <v/>
      </c>
      <c r="BD24" s="31" t="s">
        <v>62</v>
      </c>
      <c r="BE24" s="31" t="s">
        <v>62</v>
      </c>
      <c r="BF24" s="31">
        <v>16405993</v>
      </c>
      <c r="BG24" s="31">
        <v>494</v>
      </c>
      <c r="BH24" s="31">
        <v>16405993</v>
      </c>
      <c r="BI24" s="31" t="s">
        <v>2048</v>
      </c>
      <c r="BJ24" s="31" t="s">
        <v>2161</v>
      </c>
      <c r="BK24" s="31">
        <v>494</v>
      </c>
      <c r="BL24" s="31">
        <v>1580558559</v>
      </c>
      <c r="BM24" s="31">
        <f t="shared" si="27"/>
        <v>1</v>
      </c>
      <c r="BN24" s="31">
        <f t="shared" si="28"/>
        <v>1</v>
      </c>
      <c r="BO24" s="31">
        <f t="shared" si="29"/>
        <v>494</v>
      </c>
      <c r="BP24" s="31">
        <f t="shared" si="30"/>
        <v>16405993</v>
      </c>
      <c r="BQ24" s="31">
        <f t="shared" si="31"/>
        <v>33210.512145748988</v>
      </c>
      <c r="BR24" s="31" t="str">
        <f t="shared" si="32"/>
        <v/>
      </c>
      <c r="BS24" s="31">
        <f t="shared" si="33"/>
        <v>33210.512145748988</v>
      </c>
      <c r="BT24" s="31" t="str">
        <f t="shared" si="34"/>
        <v/>
      </c>
      <c r="BU24" s="31" t="str">
        <f t="shared" si="35"/>
        <v/>
      </c>
      <c r="BV24" s="45" t="s">
        <v>62</v>
      </c>
      <c r="BW24" s="45" t="s">
        <v>62</v>
      </c>
      <c r="BX24" s="45">
        <v>1688916</v>
      </c>
      <c r="BY24" s="45">
        <v>251</v>
      </c>
      <c r="BZ24" s="45">
        <v>1688916</v>
      </c>
      <c r="CA24" s="45" t="s">
        <v>2336</v>
      </c>
      <c r="CB24" s="45" t="s">
        <v>2337</v>
      </c>
      <c r="CC24" s="45">
        <v>260</v>
      </c>
      <c r="CD24" s="45">
        <v>1580737811</v>
      </c>
      <c r="CE24" s="45">
        <f t="shared" si="36"/>
        <v>1</v>
      </c>
      <c r="CF24" s="45">
        <f t="shared" si="37"/>
        <v>1</v>
      </c>
      <c r="CG24" s="45">
        <f t="shared" si="38"/>
        <v>251</v>
      </c>
      <c r="CH24" s="45">
        <f t="shared" si="39"/>
        <v>1688916</v>
      </c>
      <c r="CI24" s="45">
        <f t="shared" si="40"/>
        <v>6495.830769230769</v>
      </c>
      <c r="CJ24" s="45" t="str">
        <f t="shared" si="41"/>
        <v/>
      </c>
      <c r="CK24" s="45">
        <f t="shared" si="42"/>
        <v>6728.7490039840641</v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62</v>
      </c>
      <c r="C25" s="10" t="s">
        <v>62</v>
      </c>
      <c r="D25" s="10">
        <v>53654006</v>
      </c>
      <c r="E25" s="10">
        <v>2949</v>
      </c>
      <c r="F25" s="10">
        <v>53654006</v>
      </c>
      <c r="G25" s="10" t="s">
        <v>2032</v>
      </c>
      <c r="H25" s="10" t="s">
        <v>2034</v>
      </c>
      <c r="I25" s="10">
        <v>2949</v>
      </c>
      <c r="J25" s="10">
        <v>1580685131</v>
      </c>
      <c r="K25" s="10">
        <f t="shared" si="0"/>
        <v>1</v>
      </c>
      <c r="L25" s="10">
        <f t="shared" si="1"/>
        <v>1</v>
      </c>
      <c r="M25" s="10">
        <f t="shared" si="2"/>
        <v>2949</v>
      </c>
      <c r="N25" s="10">
        <f t="shared" si="3"/>
        <v>53654006</v>
      </c>
      <c r="O25" s="10">
        <f t="shared" si="4"/>
        <v>18193.966090200069</v>
      </c>
      <c r="P25" s="10" t="str">
        <f t="shared" si="5"/>
        <v/>
      </c>
      <c r="Q25" s="10">
        <f t="shared" si="6"/>
        <v>18193.966090200069</v>
      </c>
      <c r="R25" s="10" t="str">
        <f t="shared" si="7"/>
        <v/>
      </c>
      <c r="S25" s="10" t="str">
        <f t="shared" si="8"/>
        <v/>
      </c>
      <c r="T25" s="17" t="s">
        <v>62</v>
      </c>
      <c r="U25" s="17" t="s">
        <v>62</v>
      </c>
      <c r="V25" s="17">
        <v>39277894</v>
      </c>
      <c r="W25" s="17">
        <v>9355</v>
      </c>
      <c r="X25" s="17">
        <v>39277894</v>
      </c>
      <c r="Y25" s="17" t="s">
        <v>2079</v>
      </c>
      <c r="Z25" s="17" t="s">
        <v>2080</v>
      </c>
      <c r="AA25" s="17">
        <v>9355</v>
      </c>
      <c r="AB25" s="17">
        <v>1580588476</v>
      </c>
      <c r="AC25" s="17">
        <f t="shared" si="9"/>
        <v>1</v>
      </c>
      <c r="AD25" s="17">
        <f t="shared" si="10"/>
        <v>1</v>
      </c>
      <c r="AE25" s="32">
        <f t="shared" si="11"/>
        <v>9355</v>
      </c>
      <c r="AF25" s="32">
        <f t="shared" si="12"/>
        <v>39277894</v>
      </c>
      <c r="AG25" s="32">
        <f t="shared" si="13"/>
        <v>4198.5990379476216</v>
      </c>
      <c r="AH25" s="32" t="str">
        <f t="shared" si="14"/>
        <v/>
      </c>
      <c r="AI25" s="32">
        <f t="shared" si="15"/>
        <v>4198.5990379476216</v>
      </c>
      <c r="AJ25" s="32" t="str">
        <f t="shared" si="16"/>
        <v/>
      </c>
      <c r="AK25" s="32" t="str">
        <f t="shared" si="17"/>
        <v/>
      </c>
      <c r="AL25" s="24" t="s">
        <v>62</v>
      </c>
      <c r="AM25" s="24" t="s">
        <v>62</v>
      </c>
      <c r="AN25" s="24">
        <v>12829887</v>
      </c>
      <c r="AO25" s="24">
        <v>9048</v>
      </c>
      <c r="AP25" s="24">
        <v>12829887</v>
      </c>
      <c r="AQ25" s="24" t="s">
        <v>2018</v>
      </c>
      <c r="AR25" s="24" t="s">
        <v>2122</v>
      </c>
      <c r="AS25" s="24">
        <v>9048</v>
      </c>
      <c r="AT25" s="24">
        <v>1580628915</v>
      </c>
      <c r="AU25" s="24">
        <f t="shared" si="18"/>
        <v>1</v>
      </c>
      <c r="AV25" s="24">
        <f t="shared" si="19"/>
        <v>1</v>
      </c>
      <c r="AW25" s="24">
        <f t="shared" si="20"/>
        <v>9048</v>
      </c>
      <c r="AX25" s="24">
        <f t="shared" si="21"/>
        <v>12829887</v>
      </c>
      <c r="AY25" s="24">
        <f t="shared" si="22"/>
        <v>1417.9804376657826</v>
      </c>
      <c r="AZ25" s="24" t="str">
        <f t="shared" si="23"/>
        <v/>
      </c>
      <c r="BA25" s="24">
        <f t="shared" si="24"/>
        <v>1417.9804376657826</v>
      </c>
      <c r="BB25" s="24" t="str">
        <f t="shared" si="25"/>
        <v/>
      </c>
      <c r="BC25" s="24" t="str">
        <f t="shared" si="26"/>
        <v/>
      </c>
      <c r="BD25" s="31" t="s">
        <v>62</v>
      </c>
      <c r="BE25" s="31" t="s">
        <v>62</v>
      </c>
      <c r="BF25" s="31">
        <v>135542977</v>
      </c>
      <c r="BG25" s="31">
        <v>4228</v>
      </c>
      <c r="BH25" s="31">
        <v>135542977</v>
      </c>
      <c r="BI25" s="31" t="s">
        <v>2065</v>
      </c>
      <c r="BJ25" s="31" t="s">
        <v>2162</v>
      </c>
      <c r="BK25" s="31">
        <v>4228</v>
      </c>
      <c r="BL25" s="31">
        <v>1580558916</v>
      </c>
      <c r="BM25" s="31">
        <f t="shared" si="27"/>
        <v>1</v>
      </c>
      <c r="BN25" s="31">
        <f t="shared" si="28"/>
        <v>1</v>
      </c>
      <c r="BO25" s="31">
        <f t="shared" si="29"/>
        <v>4228</v>
      </c>
      <c r="BP25" s="31">
        <f t="shared" si="30"/>
        <v>135542977</v>
      </c>
      <c r="BQ25" s="31">
        <f t="shared" si="31"/>
        <v>32058.414616840113</v>
      </c>
      <c r="BR25" s="31" t="str">
        <f t="shared" si="32"/>
        <v/>
      </c>
      <c r="BS25" s="31">
        <f t="shared" si="33"/>
        <v>32058.414616840113</v>
      </c>
      <c r="BT25" s="31" t="str">
        <f t="shared" si="34"/>
        <v/>
      </c>
      <c r="BU25" s="31" t="str">
        <f t="shared" si="35"/>
        <v/>
      </c>
      <c r="BV25" s="45" t="s">
        <v>62</v>
      </c>
      <c r="BW25" s="45" t="s">
        <v>62</v>
      </c>
      <c r="BX25" s="45">
        <v>2085024</v>
      </c>
      <c r="BY25" s="45">
        <v>1027</v>
      </c>
      <c r="BZ25" s="45">
        <v>2085024</v>
      </c>
      <c r="CA25" s="45" t="s">
        <v>2338</v>
      </c>
      <c r="CB25" s="45" t="s">
        <v>2339</v>
      </c>
      <c r="CC25" s="45">
        <v>1048</v>
      </c>
      <c r="CD25" s="45">
        <v>1580737811</v>
      </c>
      <c r="CE25" s="45">
        <f t="shared" si="36"/>
        <v>1</v>
      </c>
      <c r="CF25" s="45">
        <f t="shared" si="37"/>
        <v>1</v>
      </c>
      <c r="CG25" s="45">
        <f t="shared" si="38"/>
        <v>1027</v>
      </c>
      <c r="CH25" s="45">
        <f t="shared" si="39"/>
        <v>2085024</v>
      </c>
      <c r="CI25" s="45">
        <f t="shared" si="40"/>
        <v>1989.5267175572519</v>
      </c>
      <c r="CJ25" s="45" t="str">
        <f t="shared" si="41"/>
        <v/>
      </c>
      <c r="CK25" s="45">
        <f t="shared" si="42"/>
        <v>2030.2083739045765</v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62</v>
      </c>
      <c r="C26" s="10" t="s">
        <v>62</v>
      </c>
      <c r="D26" s="10">
        <v>50195542</v>
      </c>
      <c r="E26" s="10">
        <v>2923</v>
      </c>
      <c r="F26" s="10">
        <v>50195542</v>
      </c>
      <c r="G26" s="10" t="s">
        <v>2012</v>
      </c>
      <c r="H26" s="10" t="s">
        <v>2035</v>
      </c>
      <c r="I26" s="10">
        <v>2923</v>
      </c>
      <c r="J26" s="10">
        <v>1580685242</v>
      </c>
      <c r="K26" s="10">
        <f t="shared" si="0"/>
        <v>1</v>
      </c>
      <c r="L26" s="10">
        <f t="shared" si="1"/>
        <v>1</v>
      </c>
      <c r="M26" s="10">
        <f t="shared" si="2"/>
        <v>2923</v>
      </c>
      <c r="N26" s="10">
        <f t="shared" si="3"/>
        <v>50195542</v>
      </c>
      <c r="O26" s="10">
        <f t="shared" si="4"/>
        <v>17172.611016079369</v>
      </c>
      <c r="P26" s="10" t="str">
        <f t="shared" si="5"/>
        <v/>
      </c>
      <c r="Q26" s="10">
        <f t="shared" si="6"/>
        <v>17172.611016079369</v>
      </c>
      <c r="R26" s="10" t="str">
        <f t="shared" si="7"/>
        <v/>
      </c>
      <c r="S26" s="10" t="str">
        <f t="shared" si="8"/>
        <v/>
      </c>
      <c r="T26" s="17" t="s">
        <v>62</v>
      </c>
      <c r="U26" s="17" t="s">
        <v>62</v>
      </c>
      <c r="V26" s="17">
        <v>15313167</v>
      </c>
      <c r="W26" s="17">
        <v>11470</v>
      </c>
      <c r="X26" s="17">
        <v>15313167</v>
      </c>
      <c r="Y26" s="17" t="s">
        <v>2081</v>
      </c>
      <c r="Z26" s="17" t="s">
        <v>2082</v>
      </c>
      <c r="AA26" s="17">
        <v>11471</v>
      </c>
      <c r="AB26" s="17">
        <v>1580588849</v>
      </c>
      <c r="AC26" s="17">
        <f t="shared" si="9"/>
        <v>1</v>
      </c>
      <c r="AD26" s="17">
        <f t="shared" si="10"/>
        <v>1</v>
      </c>
      <c r="AE26" s="32">
        <f t="shared" si="11"/>
        <v>11470</v>
      </c>
      <c r="AF26" s="32">
        <f t="shared" si="12"/>
        <v>15313167</v>
      </c>
      <c r="AG26" s="32">
        <f t="shared" si="13"/>
        <v>1334.946125010897</v>
      </c>
      <c r="AH26" s="32" t="str">
        <f t="shared" si="14"/>
        <v/>
      </c>
      <c r="AI26" s="32">
        <f t="shared" si="15"/>
        <v>1335.0625108979948</v>
      </c>
      <c r="AJ26" s="32" t="str">
        <f t="shared" si="16"/>
        <v/>
      </c>
      <c r="AK26" s="32" t="str">
        <f t="shared" si="17"/>
        <v/>
      </c>
      <c r="AL26" s="24" t="s">
        <v>62</v>
      </c>
      <c r="AM26" s="24" t="s">
        <v>62</v>
      </c>
      <c r="AN26" s="24">
        <v>11666066</v>
      </c>
      <c r="AO26" s="24">
        <v>9007</v>
      </c>
      <c r="AP26" s="24">
        <v>11666066</v>
      </c>
      <c r="AQ26" s="24" t="s">
        <v>2028</v>
      </c>
      <c r="AR26" s="24" t="s">
        <v>2123</v>
      </c>
      <c r="AS26" s="24">
        <v>9007</v>
      </c>
      <c r="AT26" s="24">
        <v>1580629995</v>
      </c>
      <c r="AU26" s="24">
        <f t="shared" si="18"/>
        <v>1</v>
      </c>
      <c r="AV26" s="24">
        <f t="shared" si="19"/>
        <v>1</v>
      </c>
      <c r="AW26" s="24">
        <f t="shared" si="20"/>
        <v>9007</v>
      </c>
      <c r="AX26" s="24">
        <f t="shared" si="21"/>
        <v>11666066</v>
      </c>
      <c r="AY26" s="24">
        <f t="shared" si="22"/>
        <v>1295.2221605418008</v>
      </c>
      <c r="AZ26" s="24" t="str">
        <f t="shared" si="23"/>
        <v/>
      </c>
      <c r="BA26" s="24">
        <f t="shared" si="24"/>
        <v>1295.2221605418008</v>
      </c>
      <c r="BB26" s="24" t="str">
        <f t="shared" si="25"/>
        <v/>
      </c>
      <c r="BC26" s="24" t="str">
        <f t="shared" si="26"/>
        <v/>
      </c>
      <c r="BD26" s="31" t="s">
        <v>62</v>
      </c>
      <c r="BE26" s="31" t="s">
        <v>62</v>
      </c>
      <c r="BF26" s="31">
        <v>38031673</v>
      </c>
      <c r="BG26" s="31">
        <v>1092</v>
      </c>
      <c r="BH26" s="31">
        <v>38031673</v>
      </c>
      <c r="BI26" s="31" t="s">
        <v>2085</v>
      </c>
      <c r="BJ26" s="31" t="s">
        <v>2163</v>
      </c>
      <c r="BK26" s="31">
        <v>1092</v>
      </c>
      <c r="BL26" s="31">
        <v>1580559053</v>
      </c>
      <c r="BM26" s="31">
        <f t="shared" si="27"/>
        <v>1</v>
      </c>
      <c r="BN26" s="31">
        <f t="shared" si="28"/>
        <v>1</v>
      </c>
      <c r="BO26" s="31">
        <f t="shared" si="29"/>
        <v>1092</v>
      </c>
      <c r="BP26" s="31">
        <f t="shared" si="30"/>
        <v>38031673</v>
      </c>
      <c r="BQ26" s="31">
        <f t="shared" si="31"/>
        <v>34827.53937728938</v>
      </c>
      <c r="BR26" s="31" t="str">
        <f t="shared" si="32"/>
        <v/>
      </c>
      <c r="BS26" s="31">
        <f t="shared" si="33"/>
        <v>34827.53937728938</v>
      </c>
      <c r="BT26" s="31" t="str">
        <f t="shared" si="34"/>
        <v/>
      </c>
      <c r="BU26" s="31" t="str">
        <f t="shared" si="35"/>
        <v/>
      </c>
      <c r="BV26" s="45" t="s">
        <v>62</v>
      </c>
      <c r="BW26" s="45" t="s">
        <v>62</v>
      </c>
      <c r="BX26" s="45">
        <v>3559862</v>
      </c>
      <c r="BY26" s="45">
        <v>426</v>
      </c>
      <c r="BZ26" s="45">
        <v>3559862</v>
      </c>
      <c r="CA26" s="45" t="s">
        <v>2012</v>
      </c>
      <c r="CB26" s="45" t="s">
        <v>2340</v>
      </c>
      <c r="CC26" s="45">
        <v>434</v>
      </c>
      <c r="CD26" s="45">
        <v>1580738122</v>
      </c>
      <c r="CE26" s="45">
        <f t="shared" si="36"/>
        <v>1</v>
      </c>
      <c r="CF26" s="45">
        <f t="shared" si="37"/>
        <v>1</v>
      </c>
      <c r="CG26" s="45">
        <f t="shared" si="38"/>
        <v>426</v>
      </c>
      <c r="CH26" s="45">
        <f t="shared" si="39"/>
        <v>3559862</v>
      </c>
      <c r="CI26" s="45">
        <f t="shared" si="40"/>
        <v>8202.4470046082952</v>
      </c>
      <c r="CJ26" s="45" t="str">
        <f t="shared" si="41"/>
        <v/>
      </c>
      <c r="CK26" s="45">
        <f t="shared" si="42"/>
        <v>8356.4835680751166</v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62</v>
      </c>
      <c r="C27" s="10" t="s">
        <v>62</v>
      </c>
      <c r="D27" s="10">
        <v>59171367</v>
      </c>
      <c r="E27" s="10">
        <v>3063</v>
      </c>
      <c r="F27" s="10">
        <v>59171367</v>
      </c>
      <c r="G27" s="10" t="s">
        <v>2022</v>
      </c>
      <c r="H27" s="10" t="s">
        <v>2036</v>
      </c>
      <c r="I27" s="10">
        <v>3063</v>
      </c>
      <c r="J27" s="10">
        <v>1580686063</v>
      </c>
      <c r="K27" s="10">
        <f t="shared" si="0"/>
        <v>1</v>
      </c>
      <c r="L27" s="10">
        <f t="shared" si="1"/>
        <v>1</v>
      </c>
      <c r="M27" s="10">
        <f t="shared" si="2"/>
        <v>3063</v>
      </c>
      <c r="N27" s="10">
        <f t="shared" si="3"/>
        <v>59171367</v>
      </c>
      <c r="O27" s="10">
        <f t="shared" si="4"/>
        <v>19318.108716944171</v>
      </c>
      <c r="P27" s="10" t="str">
        <f t="shared" si="5"/>
        <v/>
      </c>
      <c r="Q27" s="10">
        <f t="shared" si="6"/>
        <v>19318.108716944171</v>
      </c>
      <c r="R27" s="10" t="str">
        <f t="shared" si="7"/>
        <v/>
      </c>
      <c r="S27" s="10" t="str">
        <f t="shared" si="8"/>
        <v/>
      </c>
      <c r="T27" s="17" t="s">
        <v>62</v>
      </c>
      <c r="U27" s="17" t="s">
        <v>62</v>
      </c>
      <c r="V27" s="17">
        <v>62024053</v>
      </c>
      <c r="W27" s="17">
        <v>12112</v>
      </c>
      <c r="X27" s="17">
        <v>62024053</v>
      </c>
      <c r="Y27" s="17" t="s">
        <v>2083</v>
      </c>
      <c r="Z27" s="17" t="s">
        <v>2084</v>
      </c>
      <c r="AA27" s="17">
        <v>12112</v>
      </c>
      <c r="AB27" s="17">
        <v>1580592330</v>
      </c>
      <c r="AC27" s="17">
        <f t="shared" si="9"/>
        <v>1</v>
      </c>
      <c r="AD27" s="17">
        <f t="shared" si="10"/>
        <v>1</v>
      </c>
      <c r="AE27" s="32">
        <f t="shared" si="11"/>
        <v>12112</v>
      </c>
      <c r="AF27" s="32">
        <f t="shared" si="12"/>
        <v>62024053</v>
      </c>
      <c r="AG27" s="32">
        <f t="shared" si="13"/>
        <v>5120.8762384412157</v>
      </c>
      <c r="AH27" s="32" t="str">
        <f t="shared" si="14"/>
        <v/>
      </c>
      <c r="AI27" s="32">
        <f t="shared" si="15"/>
        <v>5120.8762384412157</v>
      </c>
      <c r="AJ27" s="32" t="str">
        <f t="shared" si="16"/>
        <v/>
      </c>
      <c r="AK27" s="32" t="str">
        <f t="shared" si="17"/>
        <v/>
      </c>
      <c r="AL27" s="24" t="s">
        <v>62</v>
      </c>
      <c r="AM27" s="24" t="s">
        <v>62</v>
      </c>
      <c r="AN27" s="24">
        <v>11003505</v>
      </c>
      <c r="AO27" s="24">
        <v>9115</v>
      </c>
      <c r="AP27" s="24">
        <v>11003505</v>
      </c>
      <c r="AQ27" s="24" t="s">
        <v>2016</v>
      </c>
      <c r="AR27" s="24" t="s">
        <v>2124</v>
      </c>
      <c r="AS27" s="24">
        <v>9115</v>
      </c>
      <c r="AT27" s="24">
        <v>1580632049</v>
      </c>
      <c r="AU27" s="24">
        <f t="shared" si="18"/>
        <v>1</v>
      </c>
      <c r="AV27" s="24">
        <f t="shared" si="19"/>
        <v>1</v>
      </c>
      <c r="AW27" s="24">
        <f t="shared" si="20"/>
        <v>9115</v>
      </c>
      <c r="AX27" s="24">
        <f t="shared" si="21"/>
        <v>11003505</v>
      </c>
      <c r="AY27" s="24">
        <f t="shared" si="22"/>
        <v>1207.1865057597367</v>
      </c>
      <c r="AZ27" s="24" t="str">
        <f t="shared" si="23"/>
        <v/>
      </c>
      <c r="BA27" s="24">
        <f t="shared" si="24"/>
        <v>1207.1865057597367</v>
      </c>
      <c r="BB27" s="24" t="str">
        <f t="shared" si="25"/>
        <v/>
      </c>
      <c r="BC27" s="24" t="str">
        <f t="shared" si="26"/>
        <v/>
      </c>
      <c r="BD27" s="31" t="s">
        <v>62</v>
      </c>
      <c r="BE27" s="31" t="s">
        <v>62</v>
      </c>
      <c r="BF27" s="31">
        <v>32326886</v>
      </c>
      <c r="BG27" s="31">
        <v>915</v>
      </c>
      <c r="BH27" s="31">
        <v>32326886</v>
      </c>
      <c r="BI27" s="31" t="s">
        <v>2097</v>
      </c>
      <c r="BJ27" s="31" t="s">
        <v>2164</v>
      </c>
      <c r="BK27" s="31">
        <v>915</v>
      </c>
      <c r="BL27" s="31">
        <v>1580560146</v>
      </c>
      <c r="BM27" s="31">
        <f t="shared" si="27"/>
        <v>1</v>
      </c>
      <c r="BN27" s="31">
        <f t="shared" si="28"/>
        <v>1</v>
      </c>
      <c r="BO27" s="31">
        <f t="shared" si="29"/>
        <v>915</v>
      </c>
      <c r="BP27" s="31">
        <f t="shared" si="30"/>
        <v>32326886</v>
      </c>
      <c r="BQ27" s="31">
        <f t="shared" si="31"/>
        <v>35329.930054644807</v>
      </c>
      <c r="BR27" s="31" t="str">
        <f t="shared" si="32"/>
        <v/>
      </c>
      <c r="BS27" s="31">
        <f t="shared" si="33"/>
        <v>35329.930054644807</v>
      </c>
      <c r="BT27" s="31" t="str">
        <f t="shared" si="34"/>
        <v/>
      </c>
      <c r="BU27" s="31" t="str">
        <f t="shared" si="35"/>
        <v/>
      </c>
      <c r="BV27" s="45" t="s">
        <v>62</v>
      </c>
      <c r="BW27" s="45" t="s">
        <v>62</v>
      </c>
      <c r="BX27" s="45">
        <v>10368245</v>
      </c>
      <c r="BY27" s="45">
        <v>2634</v>
      </c>
      <c r="BZ27" s="45">
        <v>10368245</v>
      </c>
      <c r="CA27" s="45" t="s">
        <v>2151</v>
      </c>
      <c r="CB27" s="45" t="s">
        <v>2341</v>
      </c>
      <c r="CC27" s="45">
        <v>2758</v>
      </c>
      <c r="CD27" s="45">
        <v>1580738567</v>
      </c>
      <c r="CE27" s="45">
        <f t="shared" si="36"/>
        <v>1</v>
      </c>
      <c r="CF27" s="45">
        <f t="shared" si="37"/>
        <v>1</v>
      </c>
      <c r="CG27" s="45">
        <f t="shared" si="38"/>
        <v>2634</v>
      </c>
      <c r="CH27" s="45">
        <f t="shared" si="39"/>
        <v>10368245</v>
      </c>
      <c r="CI27" s="45">
        <f t="shared" si="40"/>
        <v>3759.33466279913</v>
      </c>
      <c r="CJ27" s="45" t="str">
        <f t="shared" si="41"/>
        <v/>
      </c>
      <c r="CK27" s="45">
        <f t="shared" si="42"/>
        <v>3936.3116932422172</v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62</v>
      </c>
      <c r="C28" s="10" t="s">
        <v>62</v>
      </c>
      <c r="D28" s="10">
        <v>59414203</v>
      </c>
      <c r="E28" s="10">
        <v>3233</v>
      </c>
      <c r="F28" s="10">
        <v>59414203</v>
      </c>
      <c r="G28" s="10" t="s">
        <v>2037</v>
      </c>
      <c r="H28" s="10" t="s">
        <v>2038</v>
      </c>
      <c r="I28" s="10">
        <v>3233</v>
      </c>
      <c r="J28" s="10">
        <v>1580686239</v>
      </c>
      <c r="K28" s="10">
        <f t="shared" si="0"/>
        <v>1</v>
      </c>
      <c r="L28" s="10">
        <f t="shared" si="1"/>
        <v>1</v>
      </c>
      <c r="M28" s="10">
        <f t="shared" si="2"/>
        <v>3233</v>
      </c>
      <c r="N28" s="10">
        <f t="shared" si="3"/>
        <v>59414203</v>
      </c>
      <c r="O28" s="10">
        <f t="shared" si="4"/>
        <v>18377.421280544386</v>
      </c>
      <c r="P28" s="10" t="str">
        <f t="shared" si="5"/>
        <v/>
      </c>
      <c r="Q28" s="10">
        <f t="shared" si="6"/>
        <v>18377.421280544386</v>
      </c>
      <c r="R28" s="10" t="str">
        <f t="shared" si="7"/>
        <v/>
      </c>
      <c r="S28" s="10" t="str">
        <f t="shared" si="8"/>
        <v/>
      </c>
      <c r="T28" s="17" t="s">
        <v>62</v>
      </c>
      <c r="U28" s="17" t="s">
        <v>62</v>
      </c>
      <c r="V28" s="17">
        <v>17630198</v>
      </c>
      <c r="W28" s="17">
        <v>11429</v>
      </c>
      <c r="X28" s="17">
        <v>17630198</v>
      </c>
      <c r="Y28" s="17" t="s">
        <v>2085</v>
      </c>
      <c r="Z28" s="17" t="s">
        <v>2086</v>
      </c>
      <c r="AA28" s="17">
        <v>11429</v>
      </c>
      <c r="AB28" s="17">
        <v>1580594420</v>
      </c>
      <c r="AC28" s="17">
        <f t="shared" si="9"/>
        <v>1</v>
      </c>
      <c r="AD28" s="17">
        <f t="shared" si="10"/>
        <v>1</v>
      </c>
      <c r="AE28" s="32">
        <f t="shared" si="11"/>
        <v>11429</v>
      </c>
      <c r="AF28" s="32">
        <f t="shared" si="12"/>
        <v>17630198</v>
      </c>
      <c r="AG28" s="32">
        <f t="shared" si="13"/>
        <v>1542.5844780820719</v>
      </c>
      <c r="AH28" s="32" t="str">
        <f t="shared" si="14"/>
        <v/>
      </c>
      <c r="AI28" s="32">
        <f t="shared" si="15"/>
        <v>1542.5844780820719</v>
      </c>
      <c r="AJ28" s="32" t="str">
        <f t="shared" si="16"/>
        <v/>
      </c>
      <c r="AK28" s="32" t="str">
        <f t="shared" si="17"/>
        <v/>
      </c>
      <c r="AL28" s="24" t="s">
        <v>62</v>
      </c>
      <c r="AM28" s="24" t="s">
        <v>62</v>
      </c>
      <c r="AN28" s="24">
        <v>16539873</v>
      </c>
      <c r="AO28" s="24">
        <v>11764</v>
      </c>
      <c r="AP28" s="24">
        <v>16539873</v>
      </c>
      <c r="AQ28" s="24" t="s">
        <v>2125</v>
      </c>
      <c r="AR28" s="24" t="s">
        <v>2126</v>
      </c>
      <c r="AS28" s="24">
        <v>11764</v>
      </c>
      <c r="AT28" s="24">
        <v>1580634083</v>
      </c>
      <c r="AU28" s="24">
        <f t="shared" si="18"/>
        <v>1</v>
      </c>
      <c r="AV28" s="24">
        <f t="shared" si="19"/>
        <v>1</v>
      </c>
      <c r="AW28" s="24">
        <f t="shared" si="20"/>
        <v>11764</v>
      </c>
      <c r="AX28" s="24">
        <f t="shared" si="21"/>
        <v>16539873</v>
      </c>
      <c r="AY28" s="24">
        <f t="shared" si="22"/>
        <v>1405.9735634138049</v>
      </c>
      <c r="AZ28" s="24" t="str">
        <f t="shared" si="23"/>
        <v/>
      </c>
      <c r="BA28" s="24">
        <f t="shared" si="24"/>
        <v>1405.9735634138049</v>
      </c>
      <c r="BB28" s="24" t="str">
        <f t="shared" si="25"/>
        <v/>
      </c>
      <c r="BC28" s="24" t="str">
        <f t="shared" si="26"/>
        <v/>
      </c>
      <c r="BD28" s="31" t="s">
        <v>62</v>
      </c>
      <c r="BE28" s="31" t="s">
        <v>62</v>
      </c>
      <c r="BF28" s="31">
        <v>31889706</v>
      </c>
      <c r="BG28" s="31">
        <v>898</v>
      </c>
      <c r="BH28" s="31">
        <v>31889706</v>
      </c>
      <c r="BI28" s="31" t="s">
        <v>2050</v>
      </c>
      <c r="BJ28" s="31" t="s">
        <v>2165</v>
      </c>
      <c r="BK28" s="31">
        <v>898</v>
      </c>
      <c r="BL28" s="31">
        <v>1580561063</v>
      </c>
      <c r="BM28" s="31">
        <f t="shared" si="27"/>
        <v>1</v>
      </c>
      <c r="BN28" s="31">
        <f t="shared" si="28"/>
        <v>1</v>
      </c>
      <c r="BO28" s="31">
        <f t="shared" si="29"/>
        <v>898</v>
      </c>
      <c r="BP28" s="31">
        <f t="shared" si="30"/>
        <v>31889706</v>
      </c>
      <c r="BQ28" s="31">
        <f t="shared" si="31"/>
        <v>35511.922048997774</v>
      </c>
      <c r="BR28" s="31" t="str">
        <f t="shared" si="32"/>
        <v/>
      </c>
      <c r="BS28" s="31">
        <f t="shared" si="33"/>
        <v>35511.922048997774</v>
      </c>
      <c r="BT28" s="31" t="str">
        <f t="shared" si="34"/>
        <v/>
      </c>
      <c r="BU28" s="31" t="str">
        <f t="shared" si="35"/>
        <v/>
      </c>
      <c r="BV28" s="45" t="s">
        <v>62</v>
      </c>
      <c r="BW28" s="45" t="s">
        <v>62</v>
      </c>
      <c r="BX28" s="45">
        <v>2379380</v>
      </c>
      <c r="BY28" s="45">
        <v>308</v>
      </c>
      <c r="BZ28" s="45">
        <v>2379380</v>
      </c>
      <c r="CA28" s="45" t="s">
        <v>2060</v>
      </c>
      <c r="CB28" s="45" t="s">
        <v>2342</v>
      </c>
      <c r="CC28" s="45">
        <v>314</v>
      </c>
      <c r="CD28" s="45">
        <v>1580738893</v>
      </c>
      <c r="CE28" s="45">
        <f t="shared" si="36"/>
        <v>1</v>
      </c>
      <c r="CF28" s="45">
        <f t="shared" si="37"/>
        <v>1</v>
      </c>
      <c r="CG28" s="45">
        <f t="shared" si="38"/>
        <v>308</v>
      </c>
      <c r="CH28" s="45">
        <f t="shared" si="39"/>
        <v>2379380</v>
      </c>
      <c r="CI28" s="45">
        <f t="shared" si="40"/>
        <v>7577.6433121019109</v>
      </c>
      <c r="CJ28" s="45" t="str">
        <f t="shared" si="41"/>
        <v/>
      </c>
      <c r="CK28" s="45">
        <f t="shared" si="42"/>
        <v>7725.2597402597403</v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62</v>
      </c>
      <c r="C29" s="10" t="s">
        <v>62</v>
      </c>
      <c r="D29" s="10">
        <v>112328328</v>
      </c>
      <c r="E29" s="10">
        <v>4631</v>
      </c>
      <c r="F29" s="10">
        <v>112328328</v>
      </c>
      <c r="G29" s="10" t="s">
        <v>2014</v>
      </c>
      <c r="H29" s="10" t="s">
        <v>2039</v>
      </c>
      <c r="I29" s="10">
        <v>4631</v>
      </c>
      <c r="J29" s="10">
        <v>1580686956</v>
      </c>
      <c r="K29" s="10">
        <f t="shared" si="0"/>
        <v>1</v>
      </c>
      <c r="L29" s="10">
        <f t="shared" si="1"/>
        <v>1</v>
      </c>
      <c r="M29" s="10">
        <f t="shared" si="2"/>
        <v>4631</v>
      </c>
      <c r="N29" s="10">
        <f t="shared" si="3"/>
        <v>112328328</v>
      </c>
      <c r="O29" s="10">
        <f t="shared" si="4"/>
        <v>24255.739149211833</v>
      </c>
      <c r="P29" s="10" t="str">
        <f t="shared" si="5"/>
        <v/>
      </c>
      <c r="Q29" s="10">
        <f t="shared" si="6"/>
        <v>24255.739149211833</v>
      </c>
      <c r="R29" s="10" t="str">
        <f t="shared" si="7"/>
        <v/>
      </c>
      <c r="S29" s="10" t="str">
        <f t="shared" si="8"/>
        <v/>
      </c>
      <c r="T29" s="17" t="s">
        <v>62</v>
      </c>
      <c r="U29" s="17" t="s">
        <v>62</v>
      </c>
      <c r="V29" s="17">
        <v>15279430</v>
      </c>
      <c r="W29" s="17">
        <v>7854</v>
      </c>
      <c r="X29" s="17">
        <v>15279430</v>
      </c>
      <c r="Y29" s="17" t="s">
        <v>2087</v>
      </c>
      <c r="Z29" s="17" t="s">
        <v>2088</v>
      </c>
      <c r="AA29" s="17">
        <v>7854</v>
      </c>
      <c r="AB29" s="17">
        <v>1580594624</v>
      </c>
      <c r="AC29" s="17">
        <f t="shared" si="9"/>
        <v>1</v>
      </c>
      <c r="AD29" s="17">
        <f t="shared" si="10"/>
        <v>1</v>
      </c>
      <c r="AE29" s="32">
        <f t="shared" si="11"/>
        <v>7854</v>
      </c>
      <c r="AF29" s="32">
        <f t="shared" si="12"/>
        <v>15279430</v>
      </c>
      <c r="AG29" s="32">
        <f t="shared" si="13"/>
        <v>1945.4329004329004</v>
      </c>
      <c r="AH29" s="32" t="str">
        <f t="shared" si="14"/>
        <v/>
      </c>
      <c r="AI29" s="32">
        <f t="shared" si="15"/>
        <v>1945.4329004329004</v>
      </c>
      <c r="AJ29" s="32" t="str">
        <f t="shared" si="16"/>
        <v/>
      </c>
      <c r="AK29" s="32" t="str">
        <f t="shared" si="17"/>
        <v/>
      </c>
      <c r="AL29" s="24" t="s">
        <v>62</v>
      </c>
      <c r="AM29" s="24" t="s">
        <v>62</v>
      </c>
      <c r="AN29" s="24">
        <v>7888390</v>
      </c>
      <c r="AO29" s="24">
        <v>8005</v>
      </c>
      <c r="AP29" s="24">
        <v>7888390</v>
      </c>
      <c r="AQ29" s="24" t="s">
        <v>2127</v>
      </c>
      <c r="AR29" s="24" t="s">
        <v>2128</v>
      </c>
      <c r="AS29" s="24">
        <v>8005</v>
      </c>
      <c r="AT29" s="24">
        <v>1580636387</v>
      </c>
      <c r="AU29" s="24">
        <f t="shared" si="18"/>
        <v>1</v>
      </c>
      <c r="AV29" s="24">
        <f t="shared" si="19"/>
        <v>1</v>
      </c>
      <c r="AW29" s="24">
        <f t="shared" si="20"/>
        <v>8005</v>
      </c>
      <c r="AX29" s="24">
        <f t="shared" si="21"/>
        <v>7888390</v>
      </c>
      <c r="AY29" s="24">
        <f t="shared" si="22"/>
        <v>985.43285446595883</v>
      </c>
      <c r="AZ29" s="24" t="str">
        <f t="shared" si="23"/>
        <v/>
      </c>
      <c r="BA29" s="24">
        <f t="shared" si="24"/>
        <v>985.43285446595883</v>
      </c>
      <c r="BB29" s="24" t="str">
        <f t="shared" si="25"/>
        <v/>
      </c>
      <c r="BC29" s="24" t="str">
        <f t="shared" si="26"/>
        <v/>
      </c>
      <c r="BD29" s="31" t="s">
        <v>62</v>
      </c>
      <c r="BE29" s="31" t="s">
        <v>62</v>
      </c>
      <c r="BF29" s="31">
        <v>57528377</v>
      </c>
      <c r="BG29" s="31">
        <v>1654</v>
      </c>
      <c r="BH29" s="31">
        <v>57528377</v>
      </c>
      <c r="BI29" s="31" t="s">
        <v>2112</v>
      </c>
      <c r="BJ29" s="31" t="s">
        <v>2166</v>
      </c>
      <c r="BK29" s="31">
        <v>1654</v>
      </c>
      <c r="BL29" s="31">
        <v>1580561963</v>
      </c>
      <c r="BM29" s="31">
        <f t="shared" si="27"/>
        <v>1</v>
      </c>
      <c r="BN29" s="31">
        <f t="shared" si="28"/>
        <v>1</v>
      </c>
      <c r="BO29" s="31">
        <f t="shared" si="29"/>
        <v>1654</v>
      </c>
      <c r="BP29" s="31">
        <f t="shared" si="30"/>
        <v>57528377</v>
      </c>
      <c r="BQ29" s="31">
        <f t="shared" si="31"/>
        <v>34781.364570737605</v>
      </c>
      <c r="BR29" s="31" t="str">
        <f t="shared" si="32"/>
        <v/>
      </c>
      <c r="BS29" s="31">
        <f t="shared" si="33"/>
        <v>34781.364570737605</v>
      </c>
      <c r="BT29" s="31" t="str">
        <f t="shared" si="34"/>
        <v/>
      </c>
      <c r="BU29" s="31" t="str">
        <f t="shared" si="35"/>
        <v/>
      </c>
      <c r="BV29" s="45" t="s">
        <v>62</v>
      </c>
      <c r="BW29" s="45" t="s">
        <v>62</v>
      </c>
      <c r="BX29" s="45">
        <v>2377622</v>
      </c>
      <c r="BY29" s="45">
        <v>287</v>
      </c>
      <c r="BZ29" s="45">
        <v>2377622</v>
      </c>
      <c r="CA29" s="45" t="s">
        <v>2010</v>
      </c>
      <c r="CB29" s="45" t="s">
        <v>2343</v>
      </c>
      <c r="CC29" s="45">
        <v>297</v>
      </c>
      <c r="CD29" s="45">
        <v>1580739299</v>
      </c>
      <c r="CE29" s="45">
        <f t="shared" si="36"/>
        <v>1</v>
      </c>
      <c r="CF29" s="45">
        <f t="shared" si="37"/>
        <v>1</v>
      </c>
      <c r="CG29" s="45">
        <f t="shared" si="38"/>
        <v>287</v>
      </c>
      <c r="CH29" s="45">
        <f t="shared" si="39"/>
        <v>2377622</v>
      </c>
      <c r="CI29" s="45">
        <f t="shared" si="40"/>
        <v>8005.4612794612794</v>
      </c>
      <c r="CJ29" s="45" t="str">
        <f t="shared" si="41"/>
        <v/>
      </c>
      <c r="CK29" s="45">
        <f t="shared" si="42"/>
        <v>8284.3972125435539</v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62</v>
      </c>
      <c r="C30" s="10" t="s">
        <v>62</v>
      </c>
      <c r="D30" s="10">
        <v>44191913</v>
      </c>
      <c r="E30" s="10">
        <v>2609</v>
      </c>
      <c r="F30" s="10">
        <v>44191913</v>
      </c>
      <c r="G30" s="10" t="s">
        <v>2040</v>
      </c>
      <c r="H30" s="10" t="s">
        <v>2041</v>
      </c>
      <c r="I30" s="10">
        <v>2610</v>
      </c>
      <c r="J30" s="10">
        <v>1580687861</v>
      </c>
      <c r="K30" s="10">
        <f t="shared" si="0"/>
        <v>1</v>
      </c>
      <c r="L30" s="10">
        <f t="shared" si="1"/>
        <v>1</v>
      </c>
      <c r="M30" s="10">
        <f t="shared" si="2"/>
        <v>2609</v>
      </c>
      <c r="N30" s="10">
        <f t="shared" si="3"/>
        <v>44191913</v>
      </c>
      <c r="O30" s="10">
        <f t="shared" si="4"/>
        <v>16931.767432950193</v>
      </c>
      <c r="P30" s="10" t="str">
        <f t="shared" si="5"/>
        <v/>
      </c>
      <c r="Q30" s="10">
        <f t="shared" si="6"/>
        <v>16938.257186661554</v>
      </c>
      <c r="R30" s="10" t="str">
        <f t="shared" si="7"/>
        <v/>
      </c>
      <c r="S30" s="10" t="str">
        <f t="shared" si="8"/>
        <v/>
      </c>
      <c r="T30" s="17" t="s">
        <v>62</v>
      </c>
      <c r="U30" s="17" t="s">
        <v>62</v>
      </c>
      <c r="V30" s="17">
        <v>9884071</v>
      </c>
      <c r="W30" s="17">
        <v>10422</v>
      </c>
      <c r="X30" s="17">
        <v>9884071</v>
      </c>
      <c r="Y30" s="17" t="s">
        <v>2040</v>
      </c>
      <c r="Z30" s="17" t="s">
        <v>2089</v>
      </c>
      <c r="AA30" s="17">
        <v>10422</v>
      </c>
      <c r="AB30" s="17">
        <v>1580595832</v>
      </c>
      <c r="AC30" s="17">
        <f t="shared" si="9"/>
        <v>1</v>
      </c>
      <c r="AD30" s="17">
        <f t="shared" si="10"/>
        <v>1</v>
      </c>
      <c r="AE30" s="32">
        <f t="shared" si="11"/>
        <v>10422</v>
      </c>
      <c r="AF30" s="32">
        <f t="shared" si="12"/>
        <v>9884071</v>
      </c>
      <c r="AG30" s="32">
        <f t="shared" si="13"/>
        <v>948.3852427557091</v>
      </c>
      <c r="AH30" s="32" t="str">
        <f t="shared" si="14"/>
        <v/>
      </c>
      <c r="AI30" s="32">
        <f t="shared" si="15"/>
        <v>948.3852427557091</v>
      </c>
      <c r="AJ30" s="32" t="str">
        <f t="shared" si="16"/>
        <v/>
      </c>
      <c r="AK30" s="32" t="str">
        <f t="shared" si="17"/>
        <v/>
      </c>
      <c r="AL30" s="24" t="s">
        <v>62</v>
      </c>
      <c r="AM30" s="24" t="s">
        <v>62</v>
      </c>
      <c r="AN30" s="24">
        <v>3874067</v>
      </c>
      <c r="AO30" s="24">
        <v>3748</v>
      </c>
      <c r="AP30" s="24">
        <v>3874067</v>
      </c>
      <c r="AQ30" s="24" t="s">
        <v>2076</v>
      </c>
      <c r="AR30" s="24" t="s">
        <v>2129</v>
      </c>
      <c r="AS30" s="24">
        <v>3748</v>
      </c>
      <c r="AT30" s="24">
        <v>1580636741</v>
      </c>
      <c r="AU30" s="24">
        <f t="shared" si="18"/>
        <v>1</v>
      </c>
      <c r="AV30" s="24">
        <f t="shared" si="19"/>
        <v>1</v>
      </c>
      <c r="AW30" s="24">
        <f t="shared" si="20"/>
        <v>3748</v>
      </c>
      <c r="AX30" s="24">
        <f t="shared" si="21"/>
        <v>3874067</v>
      </c>
      <c r="AY30" s="24">
        <f t="shared" si="22"/>
        <v>1033.6358057630737</v>
      </c>
      <c r="AZ30" s="24" t="str">
        <f t="shared" si="23"/>
        <v/>
      </c>
      <c r="BA30" s="24">
        <f t="shared" si="24"/>
        <v>1033.6358057630737</v>
      </c>
      <c r="BB30" s="24" t="str">
        <f t="shared" si="25"/>
        <v/>
      </c>
      <c r="BC30" s="24" t="str">
        <f t="shared" si="26"/>
        <v/>
      </c>
      <c r="BD30" s="31" t="s">
        <v>62</v>
      </c>
      <c r="BE30" s="31" t="s">
        <v>62</v>
      </c>
      <c r="BF30" s="31">
        <v>14160811</v>
      </c>
      <c r="BG30" s="31">
        <v>417</v>
      </c>
      <c r="BH30" s="31">
        <v>14160811</v>
      </c>
      <c r="BI30" s="31" t="s">
        <v>2079</v>
      </c>
      <c r="BJ30" s="31" t="s">
        <v>2167</v>
      </c>
      <c r="BK30" s="31">
        <v>417</v>
      </c>
      <c r="BL30" s="31">
        <v>1580562359</v>
      </c>
      <c r="BM30" s="31">
        <f t="shared" si="27"/>
        <v>1</v>
      </c>
      <c r="BN30" s="31">
        <f t="shared" si="28"/>
        <v>1</v>
      </c>
      <c r="BO30" s="31">
        <f t="shared" si="29"/>
        <v>417</v>
      </c>
      <c r="BP30" s="31">
        <f t="shared" si="30"/>
        <v>14160811</v>
      </c>
      <c r="BQ30" s="31">
        <f t="shared" si="31"/>
        <v>33958.779376498802</v>
      </c>
      <c r="BR30" s="31" t="str">
        <f t="shared" si="32"/>
        <v/>
      </c>
      <c r="BS30" s="31">
        <f t="shared" si="33"/>
        <v>33958.779376498802</v>
      </c>
      <c r="BT30" s="31" t="str">
        <f t="shared" si="34"/>
        <v/>
      </c>
      <c r="BU30" s="31" t="str">
        <f t="shared" si="35"/>
        <v/>
      </c>
      <c r="BV30" s="45" t="s">
        <v>62</v>
      </c>
      <c r="BW30" s="45" t="s">
        <v>62</v>
      </c>
      <c r="BX30" s="45">
        <v>1432923</v>
      </c>
      <c r="BY30" s="45">
        <v>202</v>
      </c>
      <c r="BZ30" s="45">
        <v>1432923</v>
      </c>
      <c r="CA30" s="45" t="s">
        <v>2175</v>
      </c>
      <c r="CB30" s="45" t="s">
        <v>2344</v>
      </c>
      <c r="CC30" s="45">
        <v>207</v>
      </c>
      <c r="CD30" s="45">
        <v>1580739604</v>
      </c>
      <c r="CE30" s="45">
        <f t="shared" si="36"/>
        <v>1</v>
      </c>
      <c r="CF30" s="45">
        <f t="shared" si="37"/>
        <v>1</v>
      </c>
      <c r="CG30" s="45">
        <f t="shared" si="38"/>
        <v>202</v>
      </c>
      <c r="CH30" s="45">
        <f t="shared" si="39"/>
        <v>1432923</v>
      </c>
      <c r="CI30" s="45">
        <f t="shared" si="40"/>
        <v>6922.333333333333</v>
      </c>
      <c r="CJ30" s="45" t="str">
        <f t="shared" si="41"/>
        <v/>
      </c>
      <c r="CK30" s="45">
        <f t="shared" si="42"/>
        <v>7093.6782178217818</v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62</v>
      </c>
      <c r="C31" s="10" t="s">
        <v>62</v>
      </c>
      <c r="D31" s="10">
        <v>128151270</v>
      </c>
      <c r="E31" s="10">
        <v>5452</v>
      </c>
      <c r="F31" s="10">
        <v>128151270</v>
      </c>
      <c r="G31" s="10" t="s">
        <v>2042</v>
      </c>
      <c r="H31" s="10" t="s">
        <v>2043</v>
      </c>
      <c r="I31" s="10">
        <v>5452</v>
      </c>
      <c r="J31" s="10">
        <v>1580688080</v>
      </c>
      <c r="K31" s="10">
        <f t="shared" si="0"/>
        <v>1</v>
      </c>
      <c r="L31" s="10">
        <f t="shared" si="1"/>
        <v>1</v>
      </c>
      <c r="M31" s="10">
        <f t="shared" si="2"/>
        <v>5452</v>
      </c>
      <c r="N31" s="10">
        <f t="shared" si="3"/>
        <v>128151270</v>
      </c>
      <c r="O31" s="10">
        <f t="shared" si="4"/>
        <v>23505.368672046956</v>
      </c>
      <c r="P31" s="10" t="str">
        <f t="shared" si="5"/>
        <v/>
      </c>
      <c r="Q31" s="10">
        <f t="shared" si="6"/>
        <v>23505.368672046956</v>
      </c>
      <c r="R31" s="10" t="str">
        <f t="shared" si="7"/>
        <v/>
      </c>
      <c r="S31" s="10" t="str">
        <f t="shared" si="8"/>
        <v/>
      </c>
      <c r="T31" s="17" t="s">
        <v>62</v>
      </c>
      <c r="U31" s="17" t="s">
        <v>62</v>
      </c>
      <c r="V31" s="17">
        <v>8578890</v>
      </c>
      <c r="W31" s="17">
        <v>4511</v>
      </c>
      <c r="X31" s="17">
        <v>8578890</v>
      </c>
      <c r="Y31" s="17" t="s">
        <v>2060</v>
      </c>
      <c r="Z31" s="17" t="s">
        <v>2090</v>
      </c>
      <c r="AA31" s="17">
        <v>4511</v>
      </c>
      <c r="AB31" s="17">
        <v>1580597834</v>
      </c>
      <c r="AC31" s="17">
        <f t="shared" si="9"/>
        <v>1</v>
      </c>
      <c r="AD31" s="17">
        <f t="shared" si="10"/>
        <v>1</v>
      </c>
      <c r="AE31" s="32">
        <f t="shared" si="11"/>
        <v>4511</v>
      </c>
      <c r="AF31" s="32">
        <f t="shared" si="12"/>
        <v>8578890</v>
      </c>
      <c r="AG31" s="32">
        <f t="shared" si="13"/>
        <v>1901.7712258922634</v>
      </c>
      <c r="AH31" s="32" t="str">
        <f t="shared" si="14"/>
        <v/>
      </c>
      <c r="AI31" s="32">
        <f t="shared" si="15"/>
        <v>1901.7712258922634</v>
      </c>
      <c r="AJ31" s="32" t="str">
        <f t="shared" si="16"/>
        <v/>
      </c>
      <c r="AK31" s="32" t="str">
        <f t="shared" si="17"/>
        <v/>
      </c>
      <c r="AL31" s="24" t="s">
        <v>62</v>
      </c>
      <c r="AM31" s="24" t="s">
        <v>62</v>
      </c>
      <c r="AN31" s="24">
        <v>12490142</v>
      </c>
      <c r="AO31" s="24">
        <v>9527</v>
      </c>
      <c r="AP31" s="24">
        <v>12490142</v>
      </c>
      <c r="AQ31" s="24" t="s">
        <v>2127</v>
      </c>
      <c r="AR31" s="24" t="s">
        <v>2130</v>
      </c>
      <c r="AS31" s="24">
        <v>9527</v>
      </c>
      <c r="AT31" s="24">
        <v>1580637966</v>
      </c>
      <c r="AU31" s="24">
        <f t="shared" si="18"/>
        <v>1</v>
      </c>
      <c r="AV31" s="24">
        <f t="shared" si="19"/>
        <v>1</v>
      </c>
      <c r="AW31" s="24">
        <f t="shared" si="20"/>
        <v>9527</v>
      </c>
      <c r="AX31" s="24">
        <f t="shared" si="21"/>
        <v>12490142</v>
      </c>
      <c r="AY31" s="24">
        <f t="shared" si="22"/>
        <v>1311.025716385011</v>
      </c>
      <c r="AZ31" s="24" t="str">
        <f t="shared" si="23"/>
        <v/>
      </c>
      <c r="BA31" s="24">
        <f t="shared" si="24"/>
        <v>1311.025716385011</v>
      </c>
      <c r="BB31" s="24" t="str">
        <f t="shared" si="25"/>
        <v/>
      </c>
      <c r="BC31" s="24" t="str">
        <f t="shared" si="26"/>
        <v/>
      </c>
      <c r="BD31" s="31" t="s">
        <v>62</v>
      </c>
      <c r="BE31" s="31" t="s">
        <v>62</v>
      </c>
      <c r="BF31" s="31">
        <v>33357285</v>
      </c>
      <c r="BG31" s="31">
        <v>959</v>
      </c>
      <c r="BH31" s="31">
        <v>33357285</v>
      </c>
      <c r="BI31" s="31" t="s">
        <v>2046</v>
      </c>
      <c r="BJ31" s="31" t="s">
        <v>2168</v>
      </c>
      <c r="BK31" s="31">
        <v>959</v>
      </c>
      <c r="BL31" s="31">
        <v>1580562777</v>
      </c>
      <c r="BM31" s="31">
        <f t="shared" si="27"/>
        <v>1</v>
      </c>
      <c r="BN31" s="31">
        <f t="shared" si="28"/>
        <v>1</v>
      </c>
      <c r="BO31" s="31">
        <f t="shared" si="29"/>
        <v>959</v>
      </c>
      <c r="BP31" s="31">
        <f t="shared" si="30"/>
        <v>33357285</v>
      </c>
      <c r="BQ31" s="31">
        <f t="shared" si="31"/>
        <v>34783.404588112615</v>
      </c>
      <c r="BR31" s="31" t="str">
        <f t="shared" si="32"/>
        <v/>
      </c>
      <c r="BS31" s="31">
        <f t="shared" si="33"/>
        <v>34783.404588112615</v>
      </c>
      <c r="BT31" s="31" t="str">
        <f t="shared" si="34"/>
        <v/>
      </c>
      <c r="BU31" s="31" t="str">
        <f t="shared" si="35"/>
        <v/>
      </c>
      <c r="BV31" s="45" t="s">
        <v>62</v>
      </c>
      <c r="BW31" s="45" t="s">
        <v>62</v>
      </c>
      <c r="BX31" s="45">
        <v>3122785</v>
      </c>
      <c r="BY31" s="45">
        <v>398</v>
      </c>
      <c r="BZ31" s="45">
        <v>3122785</v>
      </c>
      <c r="CA31" s="45" t="s">
        <v>2012</v>
      </c>
      <c r="CB31" s="45" t="s">
        <v>2345</v>
      </c>
      <c r="CC31" s="45">
        <v>406</v>
      </c>
      <c r="CD31" s="45">
        <v>1580739986</v>
      </c>
      <c r="CE31" s="45">
        <f t="shared" si="36"/>
        <v>1</v>
      </c>
      <c r="CF31" s="45">
        <f t="shared" si="37"/>
        <v>1</v>
      </c>
      <c r="CG31" s="45">
        <f t="shared" si="38"/>
        <v>398</v>
      </c>
      <c r="CH31" s="45">
        <f t="shared" si="39"/>
        <v>3122785</v>
      </c>
      <c r="CI31" s="45">
        <f t="shared" si="40"/>
        <v>7691.5886699507391</v>
      </c>
      <c r="CJ31" s="45" t="str">
        <f t="shared" si="41"/>
        <v/>
      </c>
      <c r="CK31" s="45">
        <f t="shared" si="42"/>
        <v>7846.1934673366832</v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62</v>
      </c>
      <c r="C32" s="10" t="s">
        <v>62</v>
      </c>
      <c r="D32" s="10">
        <v>106706573</v>
      </c>
      <c r="E32" s="10">
        <v>4213</v>
      </c>
      <c r="F32" s="10">
        <v>106706573</v>
      </c>
      <c r="G32" s="10" t="s">
        <v>2044</v>
      </c>
      <c r="H32" s="10" t="s">
        <v>2045</v>
      </c>
      <c r="I32" s="10">
        <v>4213</v>
      </c>
      <c r="J32" s="10">
        <v>1580688166</v>
      </c>
      <c r="K32" s="10">
        <f t="shared" si="0"/>
        <v>1</v>
      </c>
      <c r="L32" s="10">
        <f t="shared" si="1"/>
        <v>1</v>
      </c>
      <c r="M32" s="10">
        <f t="shared" si="2"/>
        <v>4213</v>
      </c>
      <c r="N32" s="10">
        <f t="shared" si="3"/>
        <v>106706573</v>
      </c>
      <c r="O32" s="10">
        <f t="shared" si="4"/>
        <v>25327.930928079753</v>
      </c>
      <c r="P32" s="10" t="str">
        <f t="shared" si="5"/>
        <v/>
      </c>
      <c r="Q32" s="10">
        <f t="shared" si="6"/>
        <v>25327.930928079753</v>
      </c>
      <c r="R32" s="10" t="str">
        <f t="shared" si="7"/>
        <v/>
      </c>
      <c r="S32" s="10" t="str">
        <f t="shared" si="8"/>
        <v/>
      </c>
      <c r="T32" s="17" t="s">
        <v>62</v>
      </c>
      <c r="U32" s="17" t="s">
        <v>62</v>
      </c>
      <c r="V32" s="17">
        <v>16191447</v>
      </c>
      <c r="W32" s="17">
        <v>11203</v>
      </c>
      <c r="X32" s="17">
        <v>16191447</v>
      </c>
      <c r="Y32" s="17" t="s">
        <v>2087</v>
      </c>
      <c r="Z32" s="17" t="s">
        <v>2091</v>
      </c>
      <c r="AA32" s="17">
        <v>11203</v>
      </c>
      <c r="AB32" s="17">
        <v>1580597872</v>
      </c>
      <c r="AC32" s="17">
        <f t="shared" si="9"/>
        <v>1</v>
      </c>
      <c r="AD32" s="17">
        <f t="shared" si="10"/>
        <v>1</v>
      </c>
      <c r="AE32" s="32">
        <f t="shared" si="11"/>
        <v>11203</v>
      </c>
      <c r="AF32" s="32">
        <f t="shared" si="12"/>
        <v>16191447</v>
      </c>
      <c r="AG32" s="32">
        <f t="shared" si="13"/>
        <v>1445.277782736767</v>
      </c>
      <c r="AH32" s="32" t="str">
        <f t="shared" si="14"/>
        <v/>
      </c>
      <c r="AI32" s="32">
        <f t="shared" si="15"/>
        <v>1445.277782736767</v>
      </c>
      <c r="AJ32" s="32" t="str">
        <f t="shared" si="16"/>
        <v/>
      </c>
      <c r="AK32" s="32" t="str">
        <f t="shared" si="17"/>
        <v/>
      </c>
      <c r="AL32" s="24" t="s">
        <v>62</v>
      </c>
      <c r="AM32" s="24" t="s">
        <v>62</v>
      </c>
      <c r="AN32" s="24">
        <v>5760535</v>
      </c>
      <c r="AO32" s="24">
        <v>5269</v>
      </c>
      <c r="AP32" s="24">
        <v>5760535</v>
      </c>
      <c r="AQ32" s="24" t="s">
        <v>2030</v>
      </c>
      <c r="AR32" s="24" t="s">
        <v>2131</v>
      </c>
      <c r="AS32" s="24">
        <v>5269</v>
      </c>
      <c r="AT32" s="24">
        <v>1580639005</v>
      </c>
      <c r="AU32" s="24">
        <f t="shared" si="18"/>
        <v>1</v>
      </c>
      <c r="AV32" s="24">
        <f t="shared" si="19"/>
        <v>1</v>
      </c>
      <c r="AW32" s="24">
        <f t="shared" si="20"/>
        <v>5269</v>
      </c>
      <c r="AX32" s="24">
        <f t="shared" si="21"/>
        <v>5760535</v>
      </c>
      <c r="AY32" s="24">
        <f t="shared" si="22"/>
        <v>1093.2881002087684</v>
      </c>
      <c r="AZ32" s="24" t="str">
        <f t="shared" si="23"/>
        <v/>
      </c>
      <c r="BA32" s="24">
        <f t="shared" si="24"/>
        <v>1093.2881002087684</v>
      </c>
      <c r="BB32" s="24" t="str">
        <f t="shared" si="25"/>
        <v/>
      </c>
      <c r="BC32" s="24" t="str">
        <f t="shared" si="26"/>
        <v/>
      </c>
      <c r="BD32" s="31" t="s">
        <v>62</v>
      </c>
      <c r="BE32" s="31" t="s">
        <v>62</v>
      </c>
      <c r="BF32" s="31">
        <v>31951345</v>
      </c>
      <c r="BG32" s="31">
        <v>928</v>
      </c>
      <c r="BH32" s="31">
        <v>31951345</v>
      </c>
      <c r="BI32" s="31" t="s">
        <v>2119</v>
      </c>
      <c r="BJ32" s="31" t="s">
        <v>2169</v>
      </c>
      <c r="BK32" s="31">
        <v>928</v>
      </c>
      <c r="BL32" s="31">
        <v>1580563146</v>
      </c>
      <c r="BM32" s="31">
        <f t="shared" si="27"/>
        <v>1</v>
      </c>
      <c r="BN32" s="31">
        <f t="shared" si="28"/>
        <v>1</v>
      </c>
      <c r="BO32" s="31">
        <f t="shared" si="29"/>
        <v>928</v>
      </c>
      <c r="BP32" s="31">
        <f t="shared" si="30"/>
        <v>31951345</v>
      </c>
      <c r="BQ32" s="31">
        <f t="shared" si="31"/>
        <v>34430.328663793101</v>
      </c>
      <c r="BR32" s="31" t="str">
        <f t="shared" si="32"/>
        <v/>
      </c>
      <c r="BS32" s="31">
        <f t="shared" si="33"/>
        <v>34430.328663793101</v>
      </c>
      <c r="BT32" s="31" t="str">
        <f t="shared" si="34"/>
        <v/>
      </c>
      <c r="BU32" s="31" t="str">
        <f t="shared" si="35"/>
        <v/>
      </c>
      <c r="BV32" s="45" t="s">
        <v>62</v>
      </c>
      <c r="BW32" s="45" t="s">
        <v>62</v>
      </c>
      <c r="BX32" s="45">
        <v>2347205</v>
      </c>
      <c r="BY32" s="45">
        <v>343</v>
      </c>
      <c r="BZ32" s="45">
        <v>2347205</v>
      </c>
      <c r="CA32" s="45" t="s">
        <v>2346</v>
      </c>
      <c r="CB32" s="45" t="s">
        <v>2347</v>
      </c>
      <c r="CC32" s="45">
        <v>353</v>
      </c>
      <c r="CD32" s="45">
        <v>1580739987</v>
      </c>
      <c r="CE32" s="45">
        <f t="shared" si="36"/>
        <v>1</v>
      </c>
      <c r="CF32" s="45">
        <f t="shared" si="37"/>
        <v>1</v>
      </c>
      <c r="CG32" s="45">
        <f t="shared" si="38"/>
        <v>343</v>
      </c>
      <c r="CH32" s="45">
        <f t="shared" si="39"/>
        <v>2347205</v>
      </c>
      <c r="CI32" s="45">
        <f t="shared" si="40"/>
        <v>6649.3059490084988</v>
      </c>
      <c r="CJ32" s="45" t="str">
        <f t="shared" si="41"/>
        <v/>
      </c>
      <c r="CK32" s="45">
        <f t="shared" si="42"/>
        <v>6843.1632653061224</v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62</v>
      </c>
      <c r="C33" s="10" t="s">
        <v>62</v>
      </c>
      <c r="D33" s="10">
        <v>121632524</v>
      </c>
      <c r="E33" s="10">
        <v>4725</v>
      </c>
      <c r="F33" s="10">
        <v>121632524</v>
      </c>
      <c r="G33" s="10" t="s">
        <v>2046</v>
      </c>
      <c r="H33" s="10" t="s">
        <v>2047</v>
      </c>
      <c r="I33" s="10">
        <v>4725</v>
      </c>
      <c r="J33" s="10">
        <v>1580689127</v>
      </c>
      <c r="K33" s="10">
        <f t="shared" si="0"/>
        <v>1</v>
      </c>
      <c r="L33" s="10">
        <f t="shared" si="1"/>
        <v>1</v>
      </c>
      <c r="M33" s="10">
        <f t="shared" si="2"/>
        <v>4725</v>
      </c>
      <c r="N33" s="10">
        <f t="shared" si="3"/>
        <v>121632524</v>
      </c>
      <c r="O33" s="10">
        <f t="shared" si="4"/>
        <v>25742.333121693122</v>
      </c>
      <c r="P33" s="10" t="str">
        <f t="shared" si="5"/>
        <v/>
      </c>
      <c r="Q33" s="10">
        <f t="shared" si="6"/>
        <v>25742.333121693122</v>
      </c>
      <c r="R33" s="10" t="str">
        <f t="shared" si="7"/>
        <v/>
      </c>
      <c r="S33" s="10" t="str">
        <f t="shared" si="8"/>
        <v/>
      </c>
      <c r="T33" s="17" t="s">
        <v>62</v>
      </c>
      <c r="U33" s="17" t="s">
        <v>62</v>
      </c>
      <c r="V33" s="17">
        <v>21299025</v>
      </c>
      <c r="W33" s="17">
        <v>8330</v>
      </c>
      <c r="X33" s="17">
        <v>21299025</v>
      </c>
      <c r="Y33" s="17" t="s">
        <v>2092</v>
      </c>
      <c r="Z33" s="17" t="s">
        <v>2093</v>
      </c>
      <c r="AA33" s="17">
        <v>8330</v>
      </c>
      <c r="AB33" s="17">
        <v>1580600322</v>
      </c>
      <c r="AC33" s="17">
        <f t="shared" si="9"/>
        <v>1</v>
      </c>
      <c r="AD33" s="17">
        <f t="shared" si="10"/>
        <v>1</v>
      </c>
      <c r="AE33" s="32">
        <f t="shared" si="11"/>
        <v>8330</v>
      </c>
      <c r="AF33" s="32">
        <f t="shared" si="12"/>
        <v>21299025</v>
      </c>
      <c r="AG33" s="32">
        <f t="shared" si="13"/>
        <v>2556.9057623049221</v>
      </c>
      <c r="AH33" s="32" t="str">
        <f t="shared" si="14"/>
        <v/>
      </c>
      <c r="AI33" s="32">
        <f t="shared" si="15"/>
        <v>2556.9057623049221</v>
      </c>
      <c r="AJ33" s="32" t="str">
        <f t="shared" si="16"/>
        <v/>
      </c>
      <c r="AK33" s="32" t="str">
        <f t="shared" si="17"/>
        <v/>
      </c>
      <c r="AL33" s="24" t="s">
        <v>62</v>
      </c>
      <c r="AM33" s="24" t="s">
        <v>62</v>
      </c>
      <c r="AN33" s="24">
        <v>18810912</v>
      </c>
      <c r="AO33" s="24">
        <v>9761</v>
      </c>
      <c r="AP33" s="24">
        <v>18810912</v>
      </c>
      <c r="AQ33" s="24" t="s">
        <v>2083</v>
      </c>
      <c r="AR33" s="24" t="s">
        <v>2132</v>
      </c>
      <c r="AS33" s="24">
        <v>9761</v>
      </c>
      <c r="AT33" s="24">
        <v>1580640491</v>
      </c>
      <c r="AU33" s="24">
        <f t="shared" si="18"/>
        <v>1</v>
      </c>
      <c r="AV33" s="24">
        <f t="shared" si="19"/>
        <v>1</v>
      </c>
      <c r="AW33" s="24">
        <f t="shared" si="20"/>
        <v>9761</v>
      </c>
      <c r="AX33" s="24">
        <f t="shared" si="21"/>
        <v>18810912</v>
      </c>
      <c r="AY33" s="24">
        <f t="shared" si="22"/>
        <v>1927.1500870812417</v>
      </c>
      <c r="AZ33" s="24" t="str">
        <f t="shared" si="23"/>
        <v/>
      </c>
      <c r="BA33" s="24">
        <f t="shared" si="24"/>
        <v>1927.1500870812417</v>
      </c>
      <c r="BB33" s="24" t="str">
        <f t="shared" si="25"/>
        <v/>
      </c>
      <c r="BC33" s="24" t="str">
        <f t="shared" si="26"/>
        <v/>
      </c>
      <c r="BD33" s="31" t="s">
        <v>62</v>
      </c>
      <c r="BE33" s="31" t="s">
        <v>62</v>
      </c>
      <c r="BF33" s="31">
        <v>64201965</v>
      </c>
      <c r="BG33" s="31">
        <v>1898</v>
      </c>
      <c r="BH33" s="31">
        <v>64201965</v>
      </c>
      <c r="BI33" s="31" t="s">
        <v>2170</v>
      </c>
      <c r="BJ33" s="31" t="s">
        <v>2171</v>
      </c>
      <c r="BK33" s="31">
        <v>1898</v>
      </c>
      <c r="BL33" s="31">
        <v>1580563618</v>
      </c>
      <c r="BM33" s="31">
        <f t="shared" si="27"/>
        <v>1</v>
      </c>
      <c r="BN33" s="31">
        <f t="shared" si="28"/>
        <v>1</v>
      </c>
      <c r="BO33" s="31">
        <f t="shared" si="29"/>
        <v>1898</v>
      </c>
      <c r="BP33" s="31">
        <f t="shared" si="30"/>
        <v>64201965</v>
      </c>
      <c r="BQ33" s="31">
        <f t="shared" si="31"/>
        <v>33826.114330874603</v>
      </c>
      <c r="BR33" s="31" t="str">
        <f t="shared" si="32"/>
        <v/>
      </c>
      <c r="BS33" s="31">
        <f t="shared" si="33"/>
        <v>33826.114330874603</v>
      </c>
      <c r="BT33" s="31" t="str">
        <f t="shared" si="34"/>
        <v/>
      </c>
      <c r="BU33" s="31" t="str">
        <f t="shared" si="35"/>
        <v/>
      </c>
      <c r="BV33" s="45" t="s">
        <v>62</v>
      </c>
      <c r="BW33" s="45" t="s">
        <v>62</v>
      </c>
      <c r="BX33" s="45">
        <v>1857502</v>
      </c>
      <c r="BY33" s="45">
        <v>872</v>
      </c>
      <c r="BZ33" s="45">
        <v>1857502</v>
      </c>
      <c r="CA33" s="45" t="s">
        <v>2000</v>
      </c>
      <c r="CB33" s="45" t="s">
        <v>2348</v>
      </c>
      <c r="CC33" s="45">
        <v>880</v>
      </c>
      <c r="CD33" s="45">
        <v>1580740462</v>
      </c>
      <c r="CE33" s="45">
        <f t="shared" si="36"/>
        <v>1</v>
      </c>
      <c r="CF33" s="45">
        <f t="shared" si="37"/>
        <v>1</v>
      </c>
      <c r="CG33" s="45">
        <f t="shared" si="38"/>
        <v>872</v>
      </c>
      <c r="CH33" s="45">
        <f t="shared" si="39"/>
        <v>1857502</v>
      </c>
      <c r="CI33" s="45">
        <f t="shared" si="40"/>
        <v>2110.7977272727271</v>
      </c>
      <c r="CJ33" s="45" t="str">
        <f t="shared" si="41"/>
        <v/>
      </c>
      <c r="CK33" s="45">
        <f t="shared" si="42"/>
        <v>2130.1628440366972</v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62</v>
      </c>
      <c r="C34" s="10" t="s">
        <v>62</v>
      </c>
      <c r="D34" s="10">
        <v>45506250</v>
      </c>
      <c r="E34" s="10">
        <v>2772</v>
      </c>
      <c r="F34" s="10">
        <v>45506250</v>
      </c>
      <c r="G34" s="10" t="s">
        <v>2048</v>
      </c>
      <c r="H34" s="10" t="s">
        <v>2049</v>
      </c>
      <c r="I34" s="10">
        <v>2772</v>
      </c>
      <c r="J34" s="10">
        <v>1580689473</v>
      </c>
      <c r="K34" s="10">
        <f t="shared" si="0"/>
        <v>1</v>
      </c>
      <c r="L34" s="10">
        <f t="shared" si="1"/>
        <v>1</v>
      </c>
      <c r="M34" s="10">
        <f t="shared" si="2"/>
        <v>2772</v>
      </c>
      <c r="N34" s="10">
        <f t="shared" si="3"/>
        <v>45506250</v>
      </c>
      <c r="O34" s="10">
        <f t="shared" si="4"/>
        <v>16416.396103896102</v>
      </c>
      <c r="P34" s="10" t="str">
        <f t="shared" si="5"/>
        <v/>
      </c>
      <c r="Q34" s="10">
        <f t="shared" si="6"/>
        <v>16416.396103896102</v>
      </c>
      <c r="R34" s="10" t="str">
        <f t="shared" si="7"/>
        <v/>
      </c>
      <c r="S34" s="10" t="str">
        <f t="shared" si="8"/>
        <v/>
      </c>
      <c r="T34" s="17" t="s">
        <v>62</v>
      </c>
      <c r="U34" s="17" t="s">
        <v>62</v>
      </c>
      <c r="V34" s="17">
        <v>10747544</v>
      </c>
      <c r="W34" s="17">
        <v>9052</v>
      </c>
      <c r="X34" s="17">
        <v>10747544</v>
      </c>
      <c r="Y34" s="17" t="s">
        <v>2085</v>
      </c>
      <c r="Z34" s="17" t="s">
        <v>2094</v>
      </c>
      <c r="AA34" s="17">
        <v>9053</v>
      </c>
      <c r="AB34" s="17">
        <v>1580602348</v>
      </c>
      <c r="AC34" s="17">
        <f t="shared" si="9"/>
        <v>1</v>
      </c>
      <c r="AD34" s="17">
        <f t="shared" si="10"/>
        <v>1</v>
      </c>
      <c r="AE34" s="32">
        <f t="shared" si="11"/>
        <v>9052</v>
      </c>
      <c r="AF34" s="32">
        <f t="shared" si="12"/>
        <v>10747544</v>
      </c>
      <c r="AG34" s="32">
        <f t="shared" si="13"/>
        <v>1187.1803821937478</v>
      </c>
      <c r="AH34" s="32" t="str">
        <f t="shared" si="14"/>
        <v/>
      </c>
      <c r="AI34" s="32">
        <f t="shared" si="15"/>
        <v>1187.3115333627927</v>
      </c>
      <c r="AJ34" s="32" t="str">
        <f t="shared" si="16"/>
        <v/>
      </c>
      <c r="AK34" s="32" t="str">
        <f t="shared" si="17"/>
        <v/>
      </c>
      <c r="AL34" s="24" t="s">
        <v>62</v>
      </c>
      <c r="AM34" s="24" t="s">
        <v>62</v>
      </c>
      <c r="AN34" s="24">
        <v>5528998</v>
      </c>
      <c r="AO34" s="24">
        <v>6150</v>
      </c>
      <c r="AP34" s="24">
        <v>5528998</v>
      </c>
      <c r="AQ34" s="24" t="s">
        <v>2085</v>
      </c>
      <c r="AR34" s="24" t="s">
        <v>2133</v>
      </c>
      <c r="AS34" s="24">
        <v>6150</v>
      </c>
      <c r="AT34" s="24">
        <v>1580641164</v>
      </c>
      <c r="AU34" s="24">
        <f t="shared" si="18"/>
        <v>1</v>
      </c>
      <c r="AV34" s="24">
        <f t="shared" si="19"/>
        <v>1</v>
      </c>
      <c r="AW34" s="24">
        <f t="shared" si="20"/>
        <v>6150</v>
      </c>
      <c r="AX34" s="24">
        <f t="shared" si="21"/>
        <v>5528998</v>
      </c>
      <c r="AY34" s="24">
        <f t="shared" si="22"/>
        <v>899.02406504065038</v>
      </c>
      <c r="AZ34" s="24" t="str">
        <f t="shared" si="23"/>
        <v/>
      </c>
      <c r="BA34" s="24">
        <f t="shared" si="24"/>
        <v>899.02406504065038</v>
      </c>
      <c r="BB34" s="24" t="str">
        <f t="shared" si="25"/>
        <v/>
      </c>
      <c r="BC34" s="24" t="str">
        <f t="shared" si="26"/>
        <v/>
      </c>
      <c r="BD34" s="31" t="s">
        <v>62</v>
      </c>
      <c r="BE34" s="31" t="s">
        <v>62</v>
      </c>
      <c r="BF34" s="31">
        <v>12009161</v>
      </c>
      <c r="BG34" s="31">
        <v>362</v>
      </c>
      <c r="BH34" s="31">
        <v>12009161</v>
      </c>
      <c r="BI34" s="31" t="s">
        <v>2148</v>
      </c>
      <c r="BJ34" s="31" t="s">
        <v>2172</v>
      </c>
      <c r="BK34" s="31">
        <v>362</v>
      </c>
      <c r="BL34" s="31">
        <v>1580563738</v>
      </c>
      <c r="BM34" s="31">
        <f t="shared" si="27"/>
        <v>1</v>
      </c>
      <c r="BN34" s="31">
        <f t="shared" si="28"/>
        <v>1</v>
      </c>
      <c r="BO34" s="31">
        <f t="shared" si="29"/>
        <v>362</v>
      </c>
      <c r="BP34" s="31">
        <f t="shared" si="30"/>
        <v>12009161</v>
      </c>
      <c r="BQ34" s="31">
        <f t="shared" si="31"/>
        <v>33174.477900552483</v>
      </c>
      <c r="BR34" s="31" t="str">
        <f t="shared" si="32"/>
        <v/>
      </c>
      <c r="BS34" s="31">
        <f t="shared" si="33"/>
        <v>33174.477900552483</v>
      </c>
      <c r="BT34" s="31" t="str">
        <f t="shared" si="34"/>
        <v/>
      </c>
      <c r="BU34" s="31" t="str">
        <f t="shared" si="35"/>
        <v/>
      </c>
      <c r="BV34" s="45" t="s">
        <v>62</v>
      </c>
      <c r="BW34" s="45" t="s">
        <v>62</v>
      </c>
      <c r="BX34" s="45">
        <v>1433464</v>
      </c>
      <c r="BY34" s="45">
        <v>286</v>
      </c>
      <c r="BZ34" s="45">
        <v>1433464</v>
      </c>
      <c r="CA34" s="45" t="s">
        <v>2336</v>
      </c>
      <c r="CB34" s="45" t="s">
        <v>2349</v>
      </c>
      <c r="CC34" s="45">
        <v>290</v>
      </c>
      <c r="CD34" s="45">
        <v>1580740508</v>
      </c>
      <c r="CE34" s="45">
        <f t="shared" si="36"/>
        <v>1</v>
      </c>
      <c r="CF34" s="45">
        <f t="shared" si="37"/>
        <v>1</v>
      </c>
      <c r="CG34" s="45">
        <f t="shared" si="38"/>
        <v>286</v>
      </c>
      <c r="CH34" s="45">
        <f t="shared" si="39"/>
        <v>1433464</v>
      </c>
      <c r="CI34" s="45">
        <f t="shared" si="40"/>
        <v>4942.9793103448274</v>
      </c>
      <c r="CJ34" s="45" t="str">
        <f t="shared" si="41"/>
        <v/>
      </c>
      <c r="CK34" s="45">
        <f t="shared" si="42"/>
        <v>5012.1118881118882</v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62</v>
      </c>
      <c r="C35" s="10" t="s">
        <v>62</v>
      </c>
      <c r="D35" s="10">
        <v>45928239</v>
      </c>
      <c r="E35" s="10">
        <v>2608</v>
      </c>
      <c r="F35" s="10">
        <v>45928239</v>
      </c>
      <c r="G35" s="10" t="s">
        <v>2050</v>
      </c>
      <c r="H35" s="10" t="s">
        <v>2051</v>
      </c>
      <c r="I35" s="10">
        <v>2608</v>
      </c>
      <c r="J35" s="10">
        <v>1580689604</v>
      </c>
      <c r="K35" s="10">
        <f t="shared" si="0"/>
        <v>1</v>
      </c>
      <c r="L35" s="10">
        <f t="shared" si="1"/>
        <v>1</v>
      </c>
      <c r="M35" s="10">
        <f t="shared" si="2"/>
        <v>2608</v>
      </c>
      <c r="N35" s="10">
        <f t="shared" si="3"/>
        <v>45928239</v>
      </c>
      <c r="O35" s="10">
        <f t="shared" si="4"/>
        <v>17610.521088957055</v>
      </c>
      <c r="P35" s="10" t="str">
        <f t="shared" si="5"/>
        <v/>
      </c>
      <c r="Q35" s="10">
        <f t="shared" si="6"/>
        <v>17610.521088957055</v>
      </c>
      <c r="R35" s="10" t="str">
        <f t="shared" si="7"/>
        <v/>
      </c>
      <c r="S35" s="10" t="str">
        <f t="shared" si="8"/>
        <v/>
      </c>
      <c r="T35" s="17" t="s">
        <v>62</v>
      </c>
      <c r="U35" s="17" t="s">
        <v>62</v>
      </c>
      <c r="V35" s="17">
        <v>15629277</v>
      </c>
      <c r="W35" s="17">
        <v>10600</v>
      </c>
      <c r="X35" s="17">
        <v>15629277</v>
      </c>
      <c r="Y35" s="17" t="s">
        <v>2060</v>
      </c>
      <c r="Z35" s="17" t="s">
        <v>2095</v>
      </c>
      <c r="AA35" s="17">
        <v>10600</v>
      </c>
      <c r="AB35" s="17">
        <v>1580602480</v>
      </c>
      <c r="AC35" s="17">
        <f t="shared" si="9"/>
        <v>1</v>
      </c>
      <c r="AD35" s="17">
        <f t="shared" si="10"/>
        <v>1</v>
      </c>
      <c r="AE35" s="32">
        <f t="shared" si="11"/>
        <v>10600</v>
      </c>
      <c r="AF35" s="32">
        <f t="shared" si="12"/>
        <v>15629277</v>
      </c>
      <c r="AG35" s="32">
        <f t="shared" si="13"/>
        <v>1474.4600943396226</v>
      </c>
      <c r="AH35" s="32" t="str">
        <f t="shared" si="14"/>
        <v/>
      </c>
      <c r="AI35" s="32">
        <f t="shared" si="15"/>
        <v>1474.4600943396226</v>
      </c>
      <c r="AJ35" s="32" t="str">
        <f t="shared" si="16"/>
        <v/>
      </c>
      <c r="AK35" s="32" t="str">
        <f t="shared" si="17"/>
        <v/>
      </c>
      <c r="AL35" s="24" t="s">
        <v>62</v>
      </c>
      <c r="AM35" s="24" t="s">
        <v>62</v>
      </c>
      <c r="AN35" s="24">
        <v>10457766</v>
      </c>
      <c r="AO35" s="24">
        <v>6836</v>
      </c>
      <c r="AP35" s="24">
        <v>10457766</v>
      </c>
      <c r="AQ35" s="24" t="s">
        <v>2000</v>
      </c>
      <c r="AR35" s="24" t="s">
        <v>2134</v>
      </c>
      <c r="AS35" s="24">
        <v>6836</v>
      </c>
      <c r="AT35" s="24">
        <v>1580644275</v>
      </c>
      <c r="AU35" s="24">
        <f t="shared" si="18"/>
        <v>1</v>
      </c>
      <c r="AV35" s="24">
        <f t="shared" si="19"/>
        <v>1</v>
      </c>
      <c r="AW35" s="24">
        <f t="shared" si="20"/>
        <v>6836</v>
      </c>
      <c r="AX35" s="24">
        <f t="shared" si="21"/>
        <v>10457766</v>
      </c>
      <c r="AY35" s="24">
        <f t="shared" si="22"/>
        <v>1529.8077823288472</v>
      </c>
      <c r="AZ35" s="24" t="str">
        <f t="shared" si="23"/>
        <v/>
      </c>
      <c r="BA35" s="24">
        <f t="shared" si="24"/>
        <v>1529.8077823288472</v>
      </c>
      <c r="BB35" s="24" t="str">
        <f t="shared" si="25"/>
        <v/>
      </c>
      <c r="BC35" s="24" t="str">
        <f t="shared" si="26"/>
        <v/>
      </c>
      <c r="BD35" s="31" t="s">
        <v>62</v>
      </c>
      <c r="BE35" s="31" t="s">
        <v>62</v>
      </c>
      <c r="BF35" s="31">
        <v>30912616</v>
      </c>
      <c r="BG35" s="31">
        <v>902</v>
      </c>
      <c r="BH35" s="31">
        <v>30912616</v>
      </c>
      <c r="BI35" s="31" t="s">
        <v>2107</v>
      </c>
      <c r="BJ35" s="31" t="s">
        <v>2173</v>
      </c>
      <c r="BK35" s="31">
        <v>902</v>
      </c>
      <c r="BL35" s="31">
        <v>1580564074</v>
      </c>
      <c r="BM35" s="31">
        <f t="shared" si="27"/>
        <v>1</v>
      </c>
      <c r="BN35" s="31">
        <f t="shared" si="28"/>
        <v>1</v>
      </c>
      <c r="BO35" s="31">
        <f t="shared" si="29"/>
        <v>902</v>
      </c>
      <c r="BP35" s="31">
        <f t="shared" si="30"/>
        <v>30912616</v>
      </c>
      <c r="BQ35" s="31">
        <f t="shared" si="31"/>
        <v>34271.192904656316</v>
      </c>
      <c r="BR35" s="31" t="str">
        <f t="shared" si="32"/>
        <v/>
      </c>
      <c r="BS35" s="31">
        <f t="shared" si="33"/>
        <v>34271.192904656316</v>
      </c>
      <c r="BT35" s="31" t="str">
        <f t="shared" si="34"/>
        <v/>
      </c>
      <c r="BU35" s="31" t="str">
        <f t="shared" si="35"/>
        <v/>
      </c>
      <c r="BV35" s="45" t="s">
        <v>62</v>
      </c>
      <c r="BW35" s="45" t="s">
        <v>62</v>
      </c>
      <c r="BX35" s="45">
        <v>1913358</v>
      </c>
      <c r="BY35" s="45">
        <v>242</v>
      </c>
      <c r="BZ35" s="45">
        <v>1913358</v>
      </c>
      <c r="CA35" s="45" t="s">
        <v>2046</v>
      </c>
      <c r="CB35" s="45" t="s">
        <v>2350</v>
      </c>
      <c r="CC35" s="45">
        <v>255</v>
      </c>
      <c r="CD35" s="45">
        <v>1580740958</v>
      </c>
      <c r="CE35" s="45">
        <f t="shared" si="36"/>
        <v>1</v>
      </c>
      <c r="CF35" s="45">
        <f t="shared" si="37"/>
        <v>1</v>
      </c>
      <c r="CG35" s="45">
        <f t="shared" si="38"/>
        <v>242</v>
      </c>
      <c r="CH35" s="45">
        <f t="shared" si="39"/>
        <v>1913358</v>
      </c>
      <c r="CI35" s="45">
        <f t="shared" si="40"/>
        <v>7503.3647058823526</v>
      </c>
      <c r="CJ35" s="45" t="str">
        <f t="shared" si="41"/>
        <v/>
      </c>
      <c r="CK35" s="45">
        <f t="shared" si="42"/>
        <v>7906.4380165289258</v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62</v>
      </c>
      <c r="C36" s="10" t="s">
        <v>62</v>
      </c>
      <c r="D36" s="10">
        <v>16561872</v>
      </c>
      <c r="E36" s="10">
        <v>1507</v>
      </c>
      <c r="F36" s="10">
        <v>16561872</v>
      </c>
      <c r="G36" s="10" t="s">
        <v>2052</v>
      </c>
      <c r="H36" s="10" t="s">
        <v>2053</v>
      </c>
      <c r="I36" s="10">
        <v>1507</v>
      </c>
      <c r="J36" s="10">
        <v>1580690472</v>
      </c>
      <c r="K36" s="10">
        <f t="shared" si="0"/>
        <v>1</v>
      </c>
      <c r="L36" s="10">
        <f t="shared" si="1"/>
        <v>1</v>
      </c>
      <c r="M36" s="10">
        <f t="shared" si="2"/>
        <v>1507</v>
      </c>
      <c r="N36" s="10">
        <f t="shared" si="3"/>
        <v>16561872</v>
      </c>
      <c r="O36" s="10">
        <f t="shared" si="4"/>
        <v>10989.961512939615</v>
      </c>
      <c r="P36" s="10" t="str">
        <f t="shared" si="5"/>
        <v/>
      </c>
      <c r="Q36" s="10">
        <f t="shared" si="6"/>
        <v>10989.961512939615</v>
      </c>
      <c r="R36" s="10" t="str">
        <f t="shared" si="7"/>
        <v/>
      </c>
      <c r="S36" s="10" t="str">
        <f t="shared" si="8"/>
        <v/>
      </c>
      <c r="T36" s="17" t="s">
        <v>62</v>
      </c>
      <c r="U36" s="17" t="s">
        <v>62</v>
      </c>
      <c r="V36" s="17">
        <v>11583696</v>
      </c>
      <c r="W36" s="17">
        <v>9978</v>
      </c>
      <c r="X36" s="17">
        <v>11583696</v>
      </c>
      <c r="Y36" s="17" t="s">
        <v>2010</v>
      </c>
      <c r="Z36" s="17" t="s">
        <v>2096</v>
      </c>
      <c r="AA36" s="17">
        <v>9978</v>
      </c>
      <c r="AB36" s="17">
        <v>1580604443</v>
      </c>
      <c r="AC36" s="17">
        <f t="shared" si="9"/>
        <v>1</v>
      </c>
      <c r="AD36" s="17">
        <f t="shared" si="10"/>
        <v>1</v>
      </c>
      <c r="AE36" s="32">
        <f t="shared" si="11"/>
        <v>9978</v>
      </c>
      <c r="AF36" s="32">
        <f t="shared" si="12"/>
        <v>11583696</v>
      </c>
      <c r="AG36" s="32">
        <f t="shared" si="13"/>
        <v>1160.9236319903789</v>
      </c>
      <c r="AH36" s="32" t="str">
        <f t="shared" si="14"/>
        <v/>
      </c>
      <c r="AI36" s="32">
        <f t="shared" si="15"/>
        <v>1160.9236319903789</v>
      </c>
      <c r="AJ36" s="32" t="str">
        <f t="shared" si="16"/>
        <v/>
      </c>
      <c r="AK36" s="32" t="str">
        <f t="shared" si="17"/>
        <v/>
      </c>
      <c r="AL36" s="24" t="s">
        <v>62</v>
      </c>
      <c r="AM36" s="24" t="s">
        <v>62</v>
      </c>
      <c r="AN36" s="24">
        <v>6980254</v>
      </c>
      <c r="AO36" s="24">
        <v>6176</v>
      </c>
      <c r="AP36" s="24">
        <v>6980254</v>
      </c>
      <c r="AQ36" s="24" t="s">
        <v>2135</v>
      </c>
      <c r="AR36" s="24" t="s">
        <v>2136</v>
      </c>
      <c r="AS36" s="24">
        <v>6176</v>
      </c>
      <c r="AT36" s="24">
        <v>1580644395</v>
      </c>
      <c r="AU36" s="24">
        <f t="shared" si="18"/>
        <v>1</v>
      </c>
      <c r="AV36" s="24">
        <f t="shared" si="19"/>
        <v>1</v>
      </c>
      <c r="AW36" s="24">
        <f t="shared" si="20"/>
        <v>6176</v>
      </c>
      <c r="AX36" s="24">
        <f t="shared" si="21"/>
        <v>6980254</v>
      </c>
      <c r="AY36" s="24">
        <f t="shared" si="22"/>
        <v>1130.2224740932643</v>
      </c>
      <c r="AZ36" s="24" t="str">
        <f t="shared" si="23"/>
        <v/>
      </c>
      <c r="BA36" s="24">
        <f t="shared" si="24"/>
        <v>1130.2224740932643</v>
      </c>
      <c r="BB36" s="24" t="str">
        <f t="shared" si="25"/>
        <v/>
      </c>
      <c r="BC36" s="24" t="str">
        <f t="shared" si="26"/>
        <v/>
      </c>
      <c r="BD36" s="31" t="s">
        <v>62</v>
      </c>
      <c r="BE36" s="31" t="s">
        <v>62</v>
      </c>
      <c r="BF36" s="31">
        <v>15193593</v>
      </c>
      <c r="BG36" s="31">
        <v>441</v>
      </c>
      <c r="BH36" s="31">
        <v>15193593</v>
      </c>
      <c r="BI36" s="31" t="s">
        <v>2141</v>
      </c>
      <c r="BJ36" s="31" t="s">
        <v>2174</v>
      </c>
      <c r="BK36" s="31">
        <v>441</v>
      </c>
      <c r="BL36" s="31">
        <v>1580564101</v>
      </c>
      <c r="BM36" s="31">
        <f t="shared" si="27"/>
        <v>1</v>
      </c>
      <c r="BN36" s="31">
        <f t="shared" si="28"/>
        <v>1</v>
      </c>
      <c r="BO36" s="31">
        <f t="shared" si="29"/>
        <v>441</v>
      </c>
      <c r="BP36" s="31">
        <f t="shared" si="30"/>
        <v>15193593</v>
      </c>
      <c r="BQ36" s="31">
        <f t="shared" si="31"/>
        <v>34452.591836734697</v>
      </c>
      <c r="BR36" s="31" t="str">
        <f t="shared" si="32"/>
        <v/>
      </c>
      <c r="BS36" s="31">
        <f t="shared" si="33"/>
        <v>34452.591836734697</v>
      </c>
      <c r="BT36" s="31" t="str">
        <f t="shared" si="34"/>
        <v/>
      </c>
      <c r="BU36" s="31" t="str">
        <f t="shared" si="35"/>
        <v/>
      </c>
      <c r="BV36" s="45" t="s">
        <v>62</v>
      </c>
      <c r="BW36" s="45" t="s">
        <v>62</v>
      </c>
      <c r="BX36" s="45">
        <v>1680354</v>
      </c>
      <c r="BY36" s="45">
        <v>213</v>
      </c>
      <c r="BZ36" s="45">
        <v>1680354</v>
      </c>
      <c r="CA36" s="45" t="s">
        <v>2110</v>
      </c>
      <c r="CB36" s="45" t="s">
        <v>2351</v>
      </c>
      <c r="CC36" s="45">
        <v>219</v>
      </c>
      <c r="CD36" s="45">
        <v>1580741263</v>
      </c>
      <c r="CE36" s="45">
        <f t="shared" si="36"/>
        <v>1</v>
      </c>
      <c r="CF36" s="45">
        <f t="shared" si="37"/>
        <v>1</v>
      </c>
      <c r="CG36" s="45">
        <f t="shared" si="38"/>
        <v>213</v>
      </c>
      <c r="CH36" s="45">
        <f t="shared" si="39"/>
        <v>1680354</v>
      </c>
      <c r="CI36" s="45">
        <f t="shared" si="40"/>
        <v>7672.8493150684935</v>
      </c>
      <c r="CJ36" s="45" t="str">
        <f t="shared" si="41"/>
        <v/>
      </c>
      <c r="CK36" s="45">
        <f t="shared" si="42"/>
        <v>7888.9859154929582</v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62</v>
      </c>
      <c r="C37" s="10" t="s">
        <v>62</v>
      </c>
      <c r="D37" s="10">
        <v>54021998</v>
      </c>
      <c r="E37" s="10">
        <v>2906</v>
      </c>
      <c r="F37" s="10">
        <v>54021998</v>
      </c>
      <c r="G37" s="10" t="s">
        <v>2054</v>
      </c>
      <c r="H37" s="10" t="s">
        <v>2055</v>
      </c>
      <c r="I37" s="10">
        <v>2906</v>
      </c>
      <c r="J37" s="10">
        <v>1580691589</v>
      </c>
      <c r="K37" s="10">
        <f t="shared" si="0"/>
        <v>1</v>
      </c>
      <c r="L37" s="10">
        <f t="shared" si="1"/>
        <v>1</v>
      </c>
      <c r="M37" s="10">
        <f t="shared" si="2"/>
        <v>2906</v>
      </c>
      <c r="N37" s="10">
        <f t="shared" si="3"/>
        <v>54021998</v>
      </c>
      <c r="O37" s="10">
        <f t="shared" si="4"/>
        <v>18589.813489332417</v>
      </c>
      <c r="P37" s="10" t="str">
        <f t="shared" si="5"/>
        <v/>
      </c>
      <c r="Q37" s="10">
        <f t="shared" si="6"/>
        <v>18589.813489332417</v>
      </c>
      <c r="R37" s="10" t="str">
        <f t="shared" si="7"/>
        <v/>
      </c>
      <c r="S37" s="10" t="str">
        <f t="shared" si="8"/>
        <v/>
      </c>
      <c r="T37" s="17" t="s">
        <v>62</v>
      </c>
      <c r="U37" s="17" t="s">
        <v>62</v>
      </c>
      <c r="V37" s="17">
        <v>13661961</v>
      </c>
      <c r="W37" s="17">
        <v>7902</v>
      </c>
      <c r="X37" s="17">
        <v>13661961</v>
      </c>
      <c r="Y37" s="17" t="s">
        <v>2097</v>
      </c>
      <c r="Z37" s="17" t="s">
        <v>2098</v>
      </c>
      <c r="AA37" s="17">
        <v>7902</v>
      </c>
      <c r="AB37" s="17">
        <v>1580605851</v>
      </c>
      <c r="AC37" s="17">
        <f t="shared" si="9"/>
        <v>1</v>
      </c>
      <c r="AD37" s="17">
        <f t="shared" si="10"/>
        <v>1</v>
      </c>
      <c r="AE37" s="32">
        <f t="shared" si="11"/>
        <v>7902</v>
      </c>
      <c r="AF37" s="32">
        <f t="shared" si="12"/>
        <v>13661961</v>
      </c>
      <c r="AG37" s="32">
        <f t="shared" si="13"/>
        <v>1728.924449506454</v>
      </c>
      <c r="AH37" s="32" t="str">
        <f t="shared" si="14"/>
        <v/>
      </c>
      <c r="AI37" s="32">
        <f t="shared" si="15"/>
        <v>1728.924449506454</v>
      </c>
      <c r="AJ37" s="32" t="str">
        <f t="shared" si="16"/>
        <v/>
      </c>
      <c r="AK37" s="32" t="str">
        <f t="shared" si="17"/>
        <v/>
      </c>
      <c r="AL37" s="24" t="s">
        <v>62</v>
      </c>
      <c r="AM37" s="24" t="s">
        <v>62</v>
      </c>
      <c r="AN37" s="24">
        <v>10089172</v>
      </c>
      <c r="AO37" s="24">
        <v>6010</v>
      </c>
      <c r="AP37" s="24">
        <v>10089172</v>
      </c>
      <c r="AQ37" s="24" t="s">
        <v>2110</v>
      </c>
      <c r="AR37" s="24" t="s">
        <v>2137</v>
      </c>
      <c r="AS37" s="24">
        <v>6010</v>
      </c>
      <c r="AT37" s="24">
        <v>1580645847</v>
      </c>
      <c r="AU37" s="24">
        <f t="shared" si="18"/>
        <v>1</v>
      </c>
      <c r="AV37" s="24">
        <f t="shared" si="19"/>
        <v>1</v>
      </c>
      <c r="AW37" s="24">
        <f t="shared" si="20"/>
        <v>6010</v>
      </c>
      <c r="AX37" s="24">
        <f t="shared" si="21"/>
        <v>10089172</v>
      </c>
      <c r="AY37" s="24">
        <f t="shared" si="22"/>
        <v>1678.73078202995</v>
      </c>
      <c r="AZ37" s="24" t="str">
        <f t="shared" si="23"/>
        <v/>
      </c>
      <c r="BA37" s="24">
        <f t="shared" si="24"/>
        <v>1678.73078202995</v>
      </c>
      <c r="BB37" s="24" t="str">
        <f t="shared" si="25"/>
        <v/>
      </c>
      <c r="BC37" s="24" t="str">
        <f t="shared" si="26"/>
        <v/>
      </c>
      <c r="BD37" s="31" t="s">
        <v>62</v>
      </c>
      <c r="BE37" s="31" t="s">
        <v>62</v>
      </c>
      <c r="BF37" s="31">
        <v>6681659</v>
      </c>
      <c r="BG37" s="31">
        <v>198</v>
      </c>
      <c r="BH37" s="31">
        <v>6681659</v>
      </c>
      <c r="BI37" s="31" t="s">
        <v>2175</v>
      </c>
      <c r="BJ37" s="31" t="s">
        <v>2176</v>
      </c>
      <c r="BK37" s="31">
        <v>198</v>
      </c>
      <c r="BL37" s="31">
        <v>1580564289</v>
      </c>
      <c r="BM37" s="31">
        <f t="shared" si="27"/>
        <v>1</v>
      </c>
      <c r="BN37" s="31">
        <f t="shared" si="28"/>
        <v>1</v>
      </c>
      <c r="BO37" s="31">
        <f t="shared" si="29"/>
        <v>198</v>
      </c>
      <c r="BP37" s="31">
        <f t="shared" si="30"/>
        <v>6681659</v>
      </c>
      <c r="BQ37" s="31">
        <f t="shared" si="31"/>
        <v>33745.752525252523</v>
      </c>
      <c r="BR37" s="31" t="str">
        <f t="shared" si="32"/>
        <v/>
      </c>
      <c r="BS37" s="31">
        <f t="shared" si="33"/>
        <v>33745.752525252523</v>
      </c>
      <c r="BT37" s="31" t="str">
        <f t="shared" si="34"/>
        <v/>
      </c>
      <c r="BU37" s="31" t="str">
        <f t="shared" si="35"/>
        <v/>
      </c>
      <c r="BV37" s="45" t="s">
        <v>62</v>
      </c>
      <c r="BW37" s="45" t="s">
        <v>62</v>
      </c>
      <c r="BX37" s="45">
        <v>1753116</v>
      </c>
      <c r="BY37" s="45">
        <v>226</v>
      </c>
      <c r="BZ37" s="45">
        <v>1753116</v>
      </c>
      <c r="CA37" s="45" t="s">
        <v>2087</v>
      </c>
      <c r="CB37" s="45" t="s">
        <v>2352</v>
      </c>
      <c r="CC37" s="45">
        <v>231</v>
      </c>
      <c r="CD37" s="45">
        <v>1580741334</v>
      </c>
      <c r="CE37" s="45">
        <f t="shared" si="36"/>
        <v>1</v>
      </c>
      <c r="CF37" s="45">
        <f t="shared" si="37"/>
        <v>1</v>
      </c>
      <c r="CG37" s="45">
        <f t="shared" si="38"/>
        <v>226</v>
      </c>
      <c r="CH37" s="45">
        <f t="shared" si="39"/>
        <v>1753116</v>
      </c>
      <c r="CI37" s="45">
        <f t="shared" si="40"/>
        <v>7589.2467532467535</v>
      </c>
      <c r="CJ37" s="45" t="str">
        <f t="shared" si="41"/>
        <v/>
      </c>
      <c r="CK37" s="45">
        <f t="shared" si="42"/>
        <v>7757.1504424778759</v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si="0"/>
        <v>0</v>
      </c>
      <c r="L40" s="10">
        <f t="shared" si="1"/>
        <v>0</v>
      </c>
      <c r="M40" s="10" t="str">
        <f t="shared" si="2"/>
        <v/>
      </c>
      <c r="N40" s="10" t="str">
        <f t="shared" si="3"/>
        <v/>
      </c>
      <c r="O40" s="10" t="str">
        <f t="shared" si="4"/>
        <v/>
      </c>
      <c r="P40" s="10" t="str">
        <f t="shared" si="5"/>
        <v/>
      </c>
      <c r="Q40" s="10" t="str">
        <f t="shared" si="6"/>
        <v/>
      </c>
      <c r="R40" s="10" t="str">
        <f t="shared" si="7"/>
        <v/>
      </c>
      <c r="S40" s="10" t="str">
        <f t="shared" si="8"/>
        <v/>
      </c>
      <c r="AC40" s="17">
        <f t="shared" si="9"/>
        <v>0</v>
      </c>
      <c r="AD40" s="17">
        <f t="shared" si="10"/>
        <v>0</v>
      </c>
      <c r="AE40" s="32" t="str">
        <f t="shared" si="11"/>
        <v/>
      </c>
      <c r="AF40" s="32" t="str">
        <f t="shared" si="12"/>
        <v/>
      </c>
      <c r="AG40" s="32" t="str">
        <f t="shared" si="13"/>
        <v/>
      </c>
      <c r="AH40" s="32" t="str">
        <f t="shared" si="14"/>
        <v/>
      </c>
      <c r="AI40" s="32" t="str">
        <f t="shared" si="15"/>
        <v/>
      </c>
      <c r="AJ40" s="32" t="str">
        <f t="shared" si="16"/>
        <v/>
      </c>
      <c r="AK40" s="32" t="str">
        <f t="shared" si="17"/>
        <v/>
      </c>
      <c r="AU40" s="24">
        <f t="shared" si="18"/>
        <v>0</v>
      </c>
      <c r="AV40" s="24">
        <f t="shared" si="19"/>
        <v>0</v>
      </c>
      <c r="AW40" s="24" t="str">
        <f t="shared" si="20"/>
        <v/>
      </c>
      <c r="AX40" s="24" t="str">
        <f t="shared" si="21"/>
        <v/>
      </c>
      <c r="AY40" s="24" t="str">
        <f t="shared" si="22"/>
        <v/>
      </c>
      <c r="AZ40" s="24" t="str">
        <f t="shared" si="23"/>
        <v/>
      </c>
      <c r="BA40" s="24" t="str">
        <f t="shared" si="24"/>
        <v/>
      </c>
      <c r="BB40" s="24" t="str">
        <f t="shared" si="25"/>
        <v/>
      </c>
      <c r="BC40" s="24" t="str">
        <f t="shared" si="26"/>
        <v/>
      </c>
      <c r="BM40" s="31">
        <f t="shared" si="27"/>
        <v>0</v>
      </c>
      <c r="BN40" s="31">
        <f t="shared" si="28"/>
        <v>0</v>
      </c>
      <c r="BO40" s="31" t="str">
        <f t="shared" si="29"/>
        <v/>
      </c>
      <c r="BP40" s="31" t="str">
        <f t="shared" si="30"/>
        <v/>
      </c>
      <c r="BQ40" s="31" t="str">
        <f t="shared" si="31"/>
        <v/>
      </c>
      <c r="BR40" s="31" t="str">
        <f t="shared" si="32"/>
        <v/>
      </c>
      <c r="BS40" s="31" t="str">
        <f t="shared" si="33"/>
        <v/>
      </c>
      <c r="BT40" s="31" t="str">
        <f t="shared" si="34"/>
        <v/>
      </c>
      <c r="BU40" s="31" t="str">
        <f t="shared" si="35"/>
        <v/>
      </c>
    </row>
    <row r="41" spans="2:91" x14ac:dyDescent="0.3">
      <c r="K41" s="10">
        <f t="shared" si="0"/>
        <v>0</v>
      </c>
      <c r="L41" s="10">
        <f t="shared" si="1"/>
        <v>0</v>
      </c>
      <c r="M41" s="10" t="str">
        <f t="shared" si="2"/>
        <v/>
      </c>
      <c r="N41" s="10" t="str">
        <f t="shared" si="3"/>
        <v/>
      </c>
      <c r="O41" s="10" t="str">
        <f t="shared" si="4"/>
        <v/>
      </c>
      <c r="P41" s="10" t="str">
        <f t="shared" si="5"/>
        <v/>
      </c>
      <c r="Q41" s="10" t="str">
        <f t="shared" si="6"/>
        <v/>
      </c>
      <c r="R41" s="10" t="str">
        <f t="shared" si="7"/>
        <v/>
      </c>
      <c r="S41" s="10" t="str">
        <f t="shared" si="8"/>
        <v/>
      </c>
      <c r="AC41" s="17">
        <f t="shared" si="9"/>
        <v>0</v>
      </c>
      <c r="AD41" s="17">
        <f t="shared" si="10"/>
        <v>0</v>
      </c>
      <c r="AE41" s="32" t="str">
        <f t="shared" si="11"/>
        <v/>
      </c>
      <c r="AF41" s="32" t="str">
        <f t="shared" si="12"/>
        <v/>
      </c>
      <c r="AG41" s="32" t="str">
        <f t="shared" si="13"/>
        <v/>
      </c>
      <c r="AH41" s="32" t="str">
        <f t="shared" si="14"/>
        <v/>
      </c>
      <c r="AI41" s="32" t="str">
        <f t="shared" si="15"/>
        <v/>
      </c>
      <c r="AJ41" s="32" t="str">
        <f t="shared" si="16"/>
        <v/>
      </c>
      <c r="AK41" s="32" t="str">
        <f t="shared" si="17"/>
        <v/>
      </c>
      <c r="AU41" s="24">
        <f t="shared" si="18"/>
        <v>0</v>
      </c>
      <c r="AV41" s="24">
        <f t="shared" si="19"/>
        <v>0</v>
      </c>
      <c r="AW41" s="24" t="str">
        <f t="shared" si="20"/>
        <v/>
      </c>
      <c r="AX41" s="24" t="str">
        <f t="shared" si="21"/>
        <v/>
      </c>
      <c r="AY41" s="24" t="str">
        <f t="shared" si="22"/>
        <v/>
      </c>
      <c r="AZ41" s="24" t="str">
        <f t="shared" si="23"/>
        <v/>
      </c>
      <c r="BA41" s="24" t="str">
        <f t="shared" si="24"/>
        <v/>
      </c>
      <c r="BB41" s="24" t="str">
        <f t="shared" si="25"/>
        <v/>
      </c>
      <c r="BC41" s="24" t="str">
        <f t="shared" si="26"/>
        <v/>
      </c>
      <c r="BM41" s="31">
        <f t="shared" si="27"/>
        <v>0</v>
      </c>
      <c r="BN41" s="31">
        <f t="shared" si="28"/>
        <v>0</v>
      </c>
      <c r="BO41" s="31" t="str">
        <f t="shared" si="29"/>
        <v/>
      </c>
      <c r="BP41" s="31" t="str">
        <f t="shared" si="30"/>
        <v/>
      </c>
      <c r="BQ41" s="31" t="str">
        <f t="shared" si="31"/>
        <v/>
      </c>
      <c r="BR41" s="31" t="str">
        <f t="shared" si="32"/>
        <v/>
      </c>
      <c r="BS41" s="31" t="str">
        <f t="shared" si="33"/>
        <v/>
      </c>
      <c r="BT41" s="31" t="str">
        <f t="shared" si="34"/>
        <v/>
      </c>
      <c r="BU41" s="31" t="str">
        <f t="shared" si="35"/>
        <v/>
      </c>
    </row>
    <row r="42" spans="2:91" x14ac:dyDescent="0.3">
      <c r="K42" s="10">
        <f t="shared" si="0"/>
        <v>0</v>
      </c>
      <c r="L42" s="10">
        <f t="shared" si="1"/>
        <v>0</v>
      </c>
      <c r="M42" s="10" t="str">
        <f t="shared" si="2"/>
        <v/>
      </c>
      <c r="N42" s="10" t="str">
        <f t="shared" si="3"/>
        <v/>
      </c>
      <c r="O42" s="10" t="str">
        <f t="shared" si="4"/>
        <v/>
      </c>
      <c r="P42" s="10" t="str">
        <f t="shared" si="5"/>
        <v/>
      </c>
      <c r="Q42" s="10" t="str">
        <f t="shared" si="6"/>
        <v/>
      </c>
      <c r="R42" s="10" t="str">
        <f t="shared" si="7"/>
        <v/>
      </c>
      <c r="S42" s="10" t="str">
        <f t="shared" si="8"/>
        <v/>
      </c>
      <c r="AC42" s="17">
        <f t="shared" si="9"/>
        <v>0</v>
      </c>
      <c r="AD42" s="17">
        <f t="shared" si="10"/>
        <v>0</v>
      </c>
      <c r="AE42" s="32" t="str">
        <f t="shared" si="11"/>
        <v/>
      </c>
      <c r="AF42" s="32" t="str">
        <f t="shared" si="12"/>
        <v/>
      </c>
      <c r="AG42" s="32" t="str">
        <f t="shared" si="13"/>
        <v/>
      </c>
      <c r="AH42" s="32" t="str">
        <f t="shared" si="14"/>
        <v/>
      </c>
      <c r="AI42" s="32" t="str">
        <f t="shared" si="15"/>
        <v/>
      </c>
      <c r="AJ42" s="32" t="str">
        <f t="shared" si="16"/>
        <v/>
      </c>
      <c r="AK42" s="32" t="str">
        <f t="shared" si="17"/>
        <v/>
      </c>
      <c r="AU42" s="24">
        <f t="shared" si="18"/>
        <v>0</v>
      </c>
      <c r="AV42" s="24">
        <f t="shared" si="19"/>
        <v>0</v>
      </c>
      <c r="AW42" s="24" t="str">
        <f t="shared" si="20"/>
        <v/>
      </c>
      <c r="AX42" s="24" t="str">
        <f t="shared" si="21"/>
        <v/>
      </c>
      <c r="AY42" s="24" t="str">
        <f t="shared" si="22"/>
        <v/>
      </c>
      <c r="AZ42" s="24" t="str">
        <f t="shared" si="23"/>
        <v/>
      </c>
      <c r="BA42" s="24" t="str">
        <f t="shared" si="24"/>
        <v/>
      </c>
      <c r="BB42" s="24" t="str">
        <f t="shared" si="25"/>
        <v/>
      </c>
      <c r="BC42" s="24" t="str">
        <f t="shared" si="26"/>
        <v/>
      </c>
      <c r="BM42" s="31">
        <f t="shared" si="27"/>
        <v>0</v>
      </c>
      <c r="BN42" s="31">
        <f t="shared" si="28"/>
        <v>0</v>
      </c>
      <c r="BO42" s="31" t="str">
        <f t="shared" si="29"/>
        <v/>
      </c>
      <c r="BP42" s="31" t="str">
        <f t="shared" si="30"/>
        <v/>
      </c>
      <c r="BQ42" s="31" t="str">
        <f t="shared" si="31"/>
        <v/>
      </c>
      <c r="BR42" s="31" t="str">
        <f t="shared" si="32"/>
        <v/>
      </c>
      <c r="BS42" s="31" t="str">
        <f t="shared" si="33"/>
        <v/>
      </c>
      <c r="BT42" s="31" t="str">
        <f t="shared" si="34"/>
        <v/>
      </c>
      <c r="BU42" s="31" t="str">
        <f t="shared" si="35"/>
        <v/>
      </c>
    </row>
    <row r="43" spans="2:91" x14ac:dyDescent="0.3">
      <c r="K43" s="10">
        <f t="shared" si="0"/>
        <v>0</v>
      </c>
      <c r="L43" s="10">
        <f t="shared" si="1"/>
        <v>0</v>
      </c>
      <c r="M43" s="10" t="str">
        <f t="shared" si="2"/>
        <v/>
      </c>
      <c r="N43" s="10" t="str">
        <f t="shared" si="3"/>
        <v/>
      </c>
      <c r="O43" s="10" t="str">
        <f t="shared" si="4"/>
        <v/>
      </c>
      <c r="P43" s="10" t="str">
        <f t="shared" si="5"/>
        <v/>
      </c>
      <c r="Q43" s="10" t="str">
        <f t="shared" si="6"/>
        <v/>
      </c>
      <c r="R43" s="10" t="str">
        <f t="shared" si="7"/>
        <v/>
      </c>
      <c r="S43" s="10" t="str">
        <f t="shared" si="8"/>
        <v/>
      </c>
      <c r="AC43" s="17">
        <f t="shared" si="9"/>
        <v>0</v>
      </c>
      <c r="AD43" s="17">
        <f t="shared" si="10"/>
        <v>0</v>
      </c>
      <c r="AE43" s="32" t="str">
        <f t="shared" si="11"/>
        <v/>
      </c>
      <c r="AF43" s="32" t="str">
        <f t="shared" si="12"/>
        <v/>
      </c>
      <c r="AG43" s="32" t="str">
        <f t="shared" si="13"/>
        <v/>
      </c>
      <c r="AH43" s="32" t="str">
        <f t="shared" si="14"/>
        <v/>
      </c>
      <c r="AI43" s="32" t="str">
        <f t="shared" si="15"/>
        <v/>
      </c>
      <c r="AJ43" s="32" t="str">
        <f t="shared" si="16"/>
        <v/>
      </c>
      <c r="AK43" s="32" t="str">
        <f t="shared" si="17"/>
        <v/>
      </c>
      <c r="AU43" s="24">
        <f t="shared" si="18"/>
        <v>0</v>
      </c>
      <c r="AV43" s="24">
        <f t="shared" si="19"/>
        <v>0</v>
      </c>
      <c r="AW43" s="24" t="str">
        <f t="shared" si="20"/>
        <v/>
      </c>
      <c r="AX43" s="24" t="str">
        <f t="shared" si="21"/>
        <v/>
      </c>
      <c r="AY43" s="24" t="str">
        <f t="shared" si="22"/>
        <v/>
      </c>
      <c r="AZ43" s="24" t="str">
        <f t="shared" si="23"/>
        <v/>
      </c>
      <c r="BA43" s="24" t="str">
        <f t="shared" si="24"/>
        <v/>
      </c>
      <c r="BB43" s="24" t="str">
        <f t="shared" si="25"/>
        <v/>
      </c>
      <c r="BC43" s="24" t="str">
        <f t="shared" si="26"/>
        <v/>
      </c>
      <c r="BM43" s="31">
        <f t="shared" si="27"/>
        <v>0</v>
      </c>
      <c r="BN43" s="31">
        <f t="shared" si="28"/>
        <v>0</v>
      </c>
      <c r="BO43" s="31" t="str">
        <f t="shared" si="29"/>
        <v/>
      </c>
      <c r="BP43" s="31" t="str">
        <f t="shared" si="30"/>
        <v/>
      </c>
      <c r="BQ43" s="31" t="str">
        <f t="shared" si="31"/>
        <v/>
      </c>
      <c r="BR43" s="31" t="str">
        <f t="shared" si="32"/>
        <v/>
      </c>
      <c r="BS43" s="31" t="str">
        <f t="shared" si="33"/>
        <v/>
      </c>
      <c r="BT43" s="31" t="str">
        <f t="shared" si="34"/>
        <v/>
      </c>
      <c r="BU43" s="31" t="str">
        <f t="shared" si="35"/>
        <v/>
      </c>
    </row>
    <row r="44" spans="2:91" x14ac:dyDescent="0.3">
      <c r="K44" s="10">
        <f t="shared" si="0"/>
        <v>0</v>
      </c>
      <c r="L44" s="10">
        <f t="shared" si="1"/>
        <v>0</v>
      </c>
      <c r="M44" s="10" t="str">
        <f t="shared" si="2"/>
        <v/>
      </c>
      <c r="N44" s="10" t="str">
        <f t="shared" si="3"/>
        <v/>
      </c>
      <c r="O44" s="10" t="str">
        <f t="shared" si="4"/>
        <v/>
      </c>
      <c r="P44" s="10" t="str">
        <f t="shared" si="5"/>
        <v/>
      </c>
      <c r="Q44" s="10" t="str">
        <f t="shared" si="6"/>
        <v/>
      </c>
      <c r="R44" s="10" t="str">
        <f t="shared" si="7"/>
        <v/>
      </c>
      <c r="S44" s="10" t="str">
        <f t="shared" si="8"/>
        <v/>
      </c>
      <c r="AC44" s="17">
        <f t="shared" si="9"/>
        <v>0</v>
      </c>
      <c r="AD44" s="17">
        <f t="shared" si="10"/>
        <v>0</v>
      </c>
      <c r="AE44" s="32" t="str">
        <f t="shared" si="11"/>
        <v/>
      </c>
      <c r="AF44" s="32" t="str">
        <f t="shared" si="12"/>
        <v/>
      </c>
      <c r="AG44" s="32" t="str">
        <f t="shared" si="13"/>
        <v/>
      </c>
      <c r="AH44" s="32" t="str">
        <f t="shared" si="14"/>
        <v/>
      </c>
      <c r="AI44" s="32" t="str">
        <f t="shared" si="15"/>
        <v/>
      </c>
      <c r="AJ44" s="32" t="str">
        <f t="shared" si="16"/>
        <v/>
      </c>
      <c r="AK44" s="32" t="str">
        <f t="shared" si="17"/>
        <v/>
      </c>
      <c r="AU44" s="24">
        <f t="shared" si="18"/>
        <v>0</v>
      </c>
      <c r="AV44" s="24">
        <f t="shared" si="19"/>
        <v>0</v>
      </c>
      <c r="AW44" s="24" t="str">
        <f t="shared" si="20"/>
        <v/>
      </c>
      <c r="AX44" s="24" t="str">
        <f t="shared" si="21"/>
        <v/>
      </c>
      <c r="AY44" s="24" t="str">
        <f t="shared" si="22"/>
        <v/>
      </c>
      <c r="AZ44" s="24" t="str">
        <f t="shared" si="23"/>
        <v/>
      </c>
      <c r="BA44" s="24" t="str">
        <f t="shared" si="24"/>
        <v/>
      </c>
      <c r="BB44" s="24" t="str">
        <f t="shared" si="25"/>
        <v/>
      </c>
      <c r="BC44" s="24" t="str">
        <f t="shared" si="26"/>
        <v/>
      </c>
      <c r="BM44" s="31">
        <f t="shared" si="27"/>
        <v>0</v>
      </c>
      <c r="BN44" s="31">
        <f t="shared" si="28"/>
        <v>0</v>
      </c>
      <c r="BO44" s="31" t="str">
        <f t="shared" si="29"/>
        <v/>
      </c>
      <c r="BP44" s="31" t="str">
        <f t="shared" si="30"/>
        <v/>
      </c>
      <c r="BQ44" s="31" t="str">
        <f t="shared" si="31"/>
        <v/>
      </c>
      <c r="BR44" s="31" t="str">
        <f t="shared" si="32"/>
        <v/>
      </c>
      <c r="BS44" s="31" t="str">
        <f t="shared" si="33"/>
        <v/>
      </c>
      <c r="BT44" s="31" t="str">
        <f t="shared" si="34"/>
        <v/>
      </c>
      <c r="BU44" s="31" t="str">
        <f t="shared" si="35"/>
        <v/>
      </c>
    </row>
    <row r="45" spans="2:91" x14ac:dyDescent="0.3">
      <c r="K45" s="10">
        <f t="shared" si="0"/>
        <v>0</v>
      </c>
      <c r="L45" s="10">
        <f t="shared" si="1"/>
        <v>0</v>
      </c>
      <c r="M45" s="10" t="str">
        <f t="shared" si="2"/>
        <v/>
      </c>
      <c r="N45" s="10" t="str">
        <f t="shared" si="3"/>
        <v/>
      </c>
      <c r="O45" s="10" t="str">
        <f t="shared" si="4"/>
        <v/>
      </c>
      <c r="P45" s="10" t="str">
        <f t="shared" si="5"/>
        <v/>
      </c>
      <c r="Q45" s="10" t="str">
        <f t="shared" si="6"/>
        <v/>
      </c>
      <c r="R45" s="10" t="str">
        <f t="shared" si="7"/>
        <v/>
      </c>
      <c r="S45" s="10" t="str">
        <f t="shared" si="8"/>
        <v/>
      </c>
      <c r="AC45" s="17">
        <f t="shared" si="9"/>
        <v>0</v>
      </c>
      <c r="AD45" s="17">
        <f t="shared" si="10"/>
        <v>0</v>
      </c>
      <c r="AE45" s="32" t="str">
        <f t="shared" si="11"/>
        <v/>
      </c>
      <c r="AF45" s="32" t="str">
        <f t="shared" si="12"/>
        <v/>
      </c>
      <c r="AG45" s="32" t="str">
        <f t="shared" si="13"/>
        <v/>
      </c>
      <c r="AH45" s="32" t="str">
        <f t="shared" si="14"/>
        <v/>
      </c>
      <c r="AI45" s="32" t="str">
        <f t="shared" si="15"/>
        <v/>
      </c>
      <c r="AJ45" s="32" t="str">
        <f t="shared" si="16"/>
        <v/>
      </c>
      <c r="AK45" s="32" t="str">
        <f t="shared" si="17"/>
        <v/>
      </c>
      <c r="AU45" s="24">
        <f t="shared" si="18"/>
        <v>0</v>
      </c>
      <c r="AV45" s="24">
        <f t="shared" si="19"/>
        <v>0</v>
      </c>
      <c r="AW45" s="24" t="str">
        <f t="shared" si="20"/>
        <v/>
      </c>
      <c r="AX45" s="24" t="str">
        <f t="shared" si="21"/>
        <v/>
      </c>
      <c r="AY45" s="24" t="str">
        <f t="shared" si="22"/>
        <v/>
      </c>
      <c r="AZ45" s="24" t="str">
        <f t="shared" si="23"/>
        <v/>
      </c>
      <c r="BA45" s="24" t="str">
        <f t="shared" si="24"/>
        <v/>
      </c>
      <c r="BB45" s="24" t="str">
        <f t="shared" si="25"/>
        <v/>
      </c>
      <c r="BC45" s="24" t="str">
        <f t="shared" si="26"/>
        <v/>
      </c>
      <c r="BM45" s="31">
        <f t="shared" si="27"/>
        <v>0</v>
      </c>
      <c r="BN45" s="31">
        <f t="shared" si="28"/>
        <v>0</v>
      </c>
      <c r="BO45" s="31" t="str">
        <f t="shared" si="29"/>
        <v/>
      </c>
      <c r="BP45" s="31" t="str">
        <f t="shared" si="30"/>
        <v/>
      </c>
      <c r="BQ45" s="31" t="str">
        <f t="shared" si="31"/>
        <v/>
      </c>
      <c r="BR45" s="31" t="str">
        <f t="shared" si="32"/>
        <v/>
      </c>
      <c r="BS45" s="31" t="str">
        <f t="shared" si="33"/>
        <v/>
      </c>
      <c r="BT45" s="31" t="str">
        <f t="shared" si="34"/>
        <v/>
      </c>
      <c r="BU45" s="31" t="str">
        <f t="shared" si="35"/>
        <v/>
      </c>
    </row>
    <row r="46" spans="2:91" x14ac:dyDescent="0.3">
      <c r="K46" s="10">
        <f t="shared" si="0"/>
        <v>0</v>
      </c>
      <c r="L46" s="10">
        <f t="shared" si="1"/>
        <v>0</v>
      </c>
      <c r="M46" s="10" t="str">
        <f t="shared" si="2"/>
        <v/>
      </c>
      <c r="N46" s="10" t="str">
        <f t="shared" si="3"/>
        <v/>
      </c>
      <c r="O46" s="10" t="str">
        <f t="shared" si="4"/>
        <v/>
      </c>
      <c r="P46" s="10" t="str">
        <f t="shared" si="5"/>
        <v/>
      </c>
      <c r="Q46" s="10" t="str">
        <f t="shared" si="6"/>
        <v/>
      </c>
      <c r="R46" s="10" t="str">
        <f t="shared" si="7"/>
        <v/>
      </c>
      <c r="S46" s="10" t="str">
        <f t="shared" si="8"/>
        <v/>
      </c>
      <c r="AC46" s="17">
        <f t="shared" si="9"/>
        <v>0</v>
      </c>
      <c r="AD46" s="17">
        <f t="shared" si="10"/>
        <v>0</v>
      </c>
      <c r="AE46" s="32" t="str">
        <f t="shared" si="11"/>
        <v/>
      </c>
      <c r="AF46" s="32" t="str">
        <f t="shared" si="12"/>
        <v/>
      </c>
      <c r="AG46" s="32" t="str">
        <f t="shared" si="13"/>
        <v/>
      </c>
      <c r="AH46" s="32" t="str">
        <f t="shared" si="14"/>
        <v/>
      </c>
      <c r="AI46" s="32" t="str">
        <f t="shared" si="15"/>
        <v/>
      </c>
      <c r="AJ46" s="32" t="str">
        <f t="shared" si="16"/>
        <v/>
      </c>
      <c r="AK46" s="32" t="str">
        <f t="shared" si="17"/>
        <v/>
      </c>
      <c r="AU46" s="24">
        <f t="shared" si="18"/>
        <v>0</v>
      </c>
      <c r="AV46" s="24">
        <f t="shared" si="19"/>
        <v>0</v>
      </c>
      <c r="AW46" s="24" t="str">
        <f t="shared" si="20"/>
        <v/>
      </c>
      <c r="AX46" s="24" t="str">
        <f t="shared" si="21"/>
        <v/>
      </c>
      <c r="AY46" s="24" t="str">
        <f t="shared" si="22"/>
        <v/>
      </c>
      <c r="AZ46" s="24" t="str">
        <f t="shared" si="23"/>
        <v/>
      </c>
      <c r="BA46" s="24" t="str">
        <f t="shared" si="24"/>
        <v/>
      </c>
      <c r="BB46" s="24" t="str">
        <f t="shared" si="25"/>
        <v/>
      </c>
      <c r="BC46" s="24" t="str">
        <f t="shared" si="26"/>
        <v/>
      </c>
      <c r="BM46" s="31">
        <f t="shared" si="27"/>
        <v>0</v>
      </c>
      <c r="BN46" s="31">
        <f t="shared" si="28"/>
        <v>0</v>
      </c>
      <c r="BO46" s="31" t="str">
        <f t="shared" si="29"/>
        <v/>
      </c>
      <c r="BP46" s="31" t="str">
        <f t="shared" si="30"/>
        <v/>
      </c>
      <c r="BQ46" s="31" t="str">
        <f t="shared" si="31"/>
        <v/>
      </c>
      <c r="BR46" s="31" t="str">
        <f t="shared" si="32"/>
        <v/>
      </c>
      <c r="BS46" s="31" t="str">
        <f t="shared" si="33"/>
        <v/>
      </c>
      <c r="BT46" s="31" t="str">
        <f t="shared" si="34"/>
        <v/>
      </c>
      <c r="BU46" s="31" t="str">
        <f t="shared" si="35"/>
        <v/>
      </c>
    </row>
    <row r="47" spans="2:91" x14ac:dyDescent="0.3">
      <c r="K47" s="10">
        <f t="shared" si="0"/>
        <v>0</v>
      </c>
      <c r="L47" s="10">
        <f t="shared" si="1"/>
        <v>0</v>
      </c>
      <c r="M47" s="10" t="str">
        <f t="shared" si="2"/>
        <v/>
      </c>
      <c r="N47" s="10" t="str">
        <f t="shared" si="3"/>
        <v/>
      </c>
      <c r="O47" s="10" t="str">
        <f t="shared" si="4"/>
        <v/>
      </c>
      <c r="P47" s="10" t="str">
        <f t="shared" si="5"/>
        <v/>
      </c>
      <c r="Q47" s="10" t="str">
        <f t="shared" si="6"/>
        <v/>
      </c>
      <c r="R47" s="10" t="str">
        <f t="shared" si="7"/>
        <v/>
      </c>
      <c r="S47" s="10" t="str">
        <f t="shared" si="8"/>
        <v/>
      </c>
      <c r="AC47" s="17">
        <f t="shared" si="9"/>
        <v>0</v>
      </c>
      <c r="AD47" s="17">
        <f t="shared" si="10"/>
        <v>0</v>
      </c>
      <c r="AE47" s="32" t="str">
        <f t="shared" si="11"/>
        <v/>
      </c>
      <c r="AF47" s="32" t="str">
        <f t="shared" si="12"/>
        <v/>
      </c>
      <c r="AG47" s="32" t="str">
        <f t="shared" si="13"/>
        <v/>
      </c>
      <c r="AH47" s="32" t="str">
        <f t="shared" si="14"/>
        <v/>
      </c>
      <c r="AI47" s="32" t="str">
        <f t="shared" si="15"/>
        <v/>
      </c>
      <c r="AJ47" s="32" t="str">
        <f t="shared" si="16"/>
        <v/>
      </c>
      <c r="AK47" s="32" t="str">
        <f t="shared" si="17"/>
        <v/>
      </c>
      <c r="AU47" s="24">
        <f t="shared" si="18"/>
        <v>0</v>
      </c>
      <c r="AV47" s="24">
        <f t="shared" si="19"/>
        <v>0</v>
      </c>
      <c r="AW47" s="24" t="str">
        <f t="shared" si="20"/>
        <v/>
      </c>
      <c r="AX47" s="24" t="str">
        <f t="shared" si="21"/>
        <v/>
      </c>
      <c r="AY47" s="24" t="str">
        <f t="shared" si="22"/>
        <v/>
      </c>
      <c r="AZ47" s="24" t="str">
        <f t="shared" si="23"/>
        <v/>
      </c>
      <c r="BA47" s="24" t="str">
        <f t="shared" si="24"/>
        <v/>
      </c>
      <c r="BB47" s="24" t="str">
        <f t="shared" si="25"/>
        <v/>
      </c>
      <c r="BC47" s="24" t="str">
        <f t="shared" si="26"/>
        <v/>
      </c>
      <c r="BM47" s="31">
        <f t="shared" si="27"/>
        <v>0</v>
      </c>
      <c r="BN47" s="31">
        <f t="shared" si="28"/>
        <v>0</v>
      </c>
      <c r="BO47" s="31" t="str">
        <f t="shared" si="29"/>
        <v/>
      </c>
      <c r="BP47" s="31" t="str">
        <f t="shared" si="30"/>
        <v/>
      </c>
      <c r="BQ47" s="31" t="str">
        <f t="shared" si="31"/>
        <v/>
      </c>
      <c r="BR47" s="31" t="str">
        <f t="shared" si="32"/>
        <v/>
      </c>
      <c r="BS47" s="31" t="str">
        <f t="shared" si="33"/>
        <v/>
      </c>
      <c r="BT47" s="31" t="str">
        <f t="shared" si="34"/>
        <v/>
      </c>
      <c r="BU47" s="31" t="str">
        <f t="shared" si="35"/>
        <v/>
      </c>
    </row>
    <row r="48" spans="2:91" x14ac:dyDescent="0.3">
      <c r="K48" s="10">
        <f t="shared" si="0"/>
        <v>0</v>
      </c>
      <c r="L48" s="10">
        <f t="shared" si="1"/>
        <v>0</v>
      </c>
      <c r="M48" s="10" t="str">
        <f t="shared" si="2"/>
        <v/>
      </c>
      <c r="N48" s="10" t="str">
        <f t="shared" si="3"/>
        <v/>
      </c>
      <c r="O48" s="10" t="str">
        <f t="shared" si="4"/>
        <v/>
      </c>
      <c r="P48" s="10" t="str">
        <f t="shared" si="5"/>
        <v/>
      </c>
      <c r="Q48" s="10" t="str">
        <f t="shared" si="6"/>
        <v/>
      </c>
      <c r="R48" s="10" t="str">
        <f t="shared" si="7"/>
        <v/>
      </c>
      <c r="S48" s="10" t="str">
        <f t="shared" si="8"/>
        <v/>
      </c>
      <c r="AC48" s="17">
        <f t="shared" si="9"/>
        <v>0</v>
      </c>
      <c r="AD48" s="17">
        <f t="shared" si="10"/>
        <v>0</v>
      </c>
      <c r="AE48" s="32" t="str">
        <f t="shared" si="11"/>
        <v/>
      </c>
      <c r="AF48" s="32" t="str">
        <f t="shared" si="12"/>
        <v/>
      </c>
      <c r="AG48" s="32" t="str">
        <f t="shared" si="13"/>
        <v/>
      </c>
      <c r="AH48" s="32" t="str">
        <f t="shared" si="14"/>
        <v/>
      </c>
      <c r="AI48" s="32" t="str">
        <f t="shared" si="15"/>
        <v/>
      </c>
      <c r="AJ48" s="32" t="str">
        <f t="shared" si="16"/>
        <v/>
      </c>
      <c r="AK48" s="32" t="str">
        <f t="shared" si="17"/>
        <v/>
      </c>
      <c r="AU48" s="24">
        <f t="shared" si="18"/>
        <v>0</v>
      </c>
      <c r="AV48" s="24">
        <f t="shared" si="19"/>
        <v>0</v>
      </c>
      <c r="AW48" s="24" t="str">
        <f t="shared" si="20"/>
        <v/>
      </c>
      <c r="AX48" s="24" t="str">
        <f t="shared" si="21"/>
        <v/>
      </c>
      <c r="AY48" s="24" t="str">
        <f t="shared" si="22"/>
        <v/>
      </c>
      <c r="AZ48" s="24" t="str">
        <f t="shared" si="23"/>
        <v/>
      </c>
      <c r="BA48" s="24" t="str">
        <f t="shared" si="24"/>
        <v/>
      </c>
      <c r="BB48" s="24" t="str">
        <f t="shared" si="25"/>
        <v/>
      </c>
      <c r="BC48" s="24" t="str">
        <f t="shared" si="26"/>
        <v/>
      </c>
      <c r="BM48" s="31">
        <f t="shared" si="27"/>
        <v>0</v>
      </c>
      <c r="BN48" s="31">
        <f t="shared" si="28"/>
        <v>0</v>
      </c>
      <c r="BO48" s="31" t="str">
        <f t="shared" si="29"/>
        <v/>
      </c>
      <c r="BP48" s="31" t="str">
        <f t="shared" si="30"/>
        <v/>
      </c>
      <c r="BQ48" s="31" t="str">
        <f t="shared" si="31"/>
        <v/>
      </c>
      <c r="BR48" s="31" t="str">
        <f t="shared" si="32"/>
        <v/>
      </c>
      <c r="BS48" s="31" t="str">
        <f t="shared" si="33"/>
        <v/>
      </c>
      <c r="BT48" s="31" t="str">
        <f t="shared" si="34"/>
        <v/>
      </c>
      <c r="BU48" s="31" t="str">
        <f t="shared" si="35"/>
        <v/>
      </c>
    </row>
    <row r="49" spans="11:73" x14ac:dyDescent="0.3">
      <c r="K49" s="10">
        <f t="shared" si="0"/>
        <v>0</v>
      </c>
      <c r="L49" s="10">
        <f t="shared" si="1"/>
        <v>0</v>
      </c>
      <c r="M49" s="10" t="str">
        <f t="shared" si="2"/>
        <v/>
      </c>
      <c r="N49" s="10" t="str">
        <f t="shared" si="3"/>
        <v/>
      </c>
      <c r="O49" s="10" t="str">
        <f t="shared" si="4"/>
        <v/>
      </c>
      <c r="P49" s="10" t="str">
        <f t="shared" si="5"/>
        <v/>
      </c>
      <c r="Q49" s="10" t="str">
        <f t="shared" si="6"/>
        <v/>
      </c>
      <c r="R49" s="10" t="str">
        <f t="shared" si="7"/>
        <v/>
      </c>
      <c r="S49" s="10" t="str">
        <f t="shared" si="8"/>
        <v/>
      </c>
      <c r="AC49" s="17">
        <f t="shared" si="9"/>
        <v>0</v>
      </c>
      <c r="AD49" s="17">
        <f t="shared" si="10"/>
        <v>0</v>
      </c>
      <c r="AE49" s="32" t="str">
        <f t="shared" si="11"/>
        <v/>
      </c>
      <c r="AF49" s="32" t="str">
        <f t="shared" si="12"/>
        <v/>
      </c>
      <c r="AG49" s="32" t="str">
        <f t="shared" si="13"/>
        <v/>
      </c>
      <c r="AH49" s="32" t="str">
        <f t="shared" si="14"/>
        <v/>
      </c>
      <c r="AI49" s="32" t="str">
        <f t="shared" si="15"/>
        <v/>
      </c>
      <c r="AJ49" s="32" t="str">
        <f t="shared" si="16"/>
        <v/>
      </c>
      <c r="AK49" s="32" t="str">
        <f t="shared" si="17"/>
        <v/>
      </c>
      <c r="AU49" s="24">
        <f t="shared" si="18"/>
        <v>0</v>
      </c>
      <c r="AV49" s="24">
        <f t="shared" si="19"/>
        <v>0</v>
      </c>
      <c r="AW49" s="24" t="str">
        <f t="shared" si="20"/>
        <v/>
      </c>
      <c r="AX49" s="24" t="str">
        <f t="shared" si="21"/>
        <v/>
      </c>
      <c r="AY49" s="24" t="str">
        <f t="shared" si="22"/>
        <v/>
      </c>
      <c r="AZ49" s="24" t="str">
        <f t="shared" si="23"/>
        <v/>
      </c>
      <c r="BA49" s="24" t="str">
        <f t="shared" si="24"/>
        <v/>
      </c>
      <c r="BB49" s="24" t="str">
        <f t="shared" si="25"/>
        <v/>
      </c>
      <c r="BC49" s="24" t="str">
        <f t="shared" si="26"/>
        <v/>
      </c>
      <c r="BM49" s="31">
        <f t="shared" si="27"/>
        <v>0</v>
      </c>
      <c r="BN49" s="31">
        <f t="shared" si="28"/>
        <v>0</v>
      </c>
      <c r="BO49" s="31" t="str">
        <f t="shared" si="29"/>
        <v/>
      </c>
      <c r="BP49" s="31" t="str">
        <f t="shared" si="30"/>
        <v/>
      </c>
      <c r="BQ49" s="31" t="str">
        <f t="shared" si="31"/>
        <v/>
      </c>
      <c r="BR49" s="31" t="str">
        <f t="shared" si="32"/>
        <v/>
      </c>
      <c r="BS49" s="31" t="str">
        <f t="shared" si="33"/>
        <v/>
      </c>
      <c r="BT49" s="31" t="str">
        <f t="shared" si="34"/>
        <v/>
      </c>
      <c r="BU49" s="31" t="str">
        <f t="shared" si="35"/>
        <v/>
      </c>
    </row>
    <row r="50" spans="11:73" x14ac:dyDescent="0.3">
      <c r="K50" s="10">
        <f t="shared" si="0"/>
        <v>0</v>
      </c>
      <c r="L50" s="10">
        <f t="shared" si="1"/>
        <v>0</v>
      </c>
      <c r="M50" s="10" t="str">
        <f t="shared" si="2"/>
        <v/>
      </c>
      <c r="N50" s="10" t="str">
        <f t="shared" si="3"/>
        <v/>
      </c>
      <c r="O50" s="10" t="str">
        <f t="shared" si="4"/>
        <v/>
      </c>
      <c r="P50" s="10" t="str">
        <f t="shared" si="5"/>
        <v/>
      </c>
      <c r="Q50" s="10" t="str">
        <f t="shared" si="6"/>
        <v/>
      </c>
      <c r="R50" s="10" t="str">
        <f t="shared" si="7"/>
        <v/>
      </c>
      <c r="S50" s="10" t="str">
        <f t="shared" si="8"/>
        <v/>
      </c>
      <c r="AC50" s="17">
        <f t="shared" si="9"/>
        <v>0</v>
      </c>
      <c r="AD50" s="17">
        <f t="shared" si="10"/>
        <v>0</v>
      </c>
      <c r="AE50" s="32" t="str">
        <f t="shared" si="11"/>
        <v/>
      </c>
      <c r="AF50" s="32" t="str">
        <f t="shared" si="12"/>
        <v/>
      </c>
      <c r="AG50" s="32" t="str">
        <f t="shared" si="13"/>
        <v/>
      </c>
      <c r="AH50" s="32" t="str">
        <f t="shared" si="14"/>
        <v/>
      </c>
      <c r="AI50" s="32" t="str">
        <f t="shared" si="15"/>
        <v/>
      </c>
      <c r="AJ50" s="32" t="str">
        <f t="shared" si="16"/>
        <v/>
      </c>
      <c r="AK50" s="32" t="str">
        <f t="shared" si="17"/>
        <v/>
      </c>
      <c r="AU50" s="24">
        <f t="shared" si="18"/>
        <v>0</v>
      </c>
      <c r="AV50" s="24">
        <f t="shared" si="19"/>
        <v>0</v>
      </c>
      <c r="AW50" s="24" t="str">
        <f t="shared" si="20"/>
        <v/>
      </c>
      <c r="AX50" s="24" t="str">
        <f t="shared" si="21"/>
        <v/>
      </c>
      <c r="AY50" s="24" t="str">
        <f t="shared" si="22"/>
        <v/>
      </c>
      <c r="AZ50" s="24" t="str">
        <f t="shared" si="23"/>
        <v/>
      </c>
      <c r="BA50" s="24" t="str">
        <f t="shared" si="24"/>
        <v/>
      </c>
      <c r="BB50" s="24" t="str">
        <f t="shared" si="25"/>
        <v/>
      </c>
      <c r="BC50" s="24" t="str">
        <f t="shared" si="26"/>
        <v/>
      </c>
      <c r="BM50" s="31">
        <f t="shared" si="27"/>
        <v>0</v>
      </c>
      <c r="BN50" s="31">
        <f t="shared" si="28"/>
        <v>0</v>
      </c>
      <c r="BO50" s="31" t="str">
        <f t="shared" si="29"/>
        <v/>
      </c>
      <c r="BP50" s="31" t="str">
        <f t="shared" si="30"/>
        <v/>
      </c>
      <c r="BQ50" s="31" t="str">
        <f t="shared" si="31"/>
        <v/>
      </c>
      <c r="BR50" s="31" t="str">
        <f t="shared" si="32"/>
        <v/>
      </c>
      <c r="BS50" s="31" t="str">
        <f t="shared" si="33"/>
        <v/>
      </c>
      <c r="BT50" s="31" t="str">
        <f t="shared" si="34"/>
        <v/>
      </c>
      <c r="BU50" s="31" t="str">
        <f t="shared" si="35"/>
        <v/>
      </c>
    </row>
    <row r="51" spans="11:73" x14ac:dyDescent="0.3">
      <c r="K51" s="10">
        <f t="shared" si="0"/>
        <v>0</v>
      </c>
      <c r="L51" s="10">
        <f t="shared" si="1"/>
        <v>0</v>
      </c>
      <c r="M51" s="10" t="str">
        <f t="shared" si="2"/>
        <v/>
      </c>
      <c r="N51" s="10" t="str">
        <f t="shared" si="3"/>
        <v/>
      </c>
      <c r="O51" s="10" t="str">
        <f t="shared" si="4"/>
        <v/>
      </c>
      <c r="P51" s="10" t="str">
        <f t="shared" si="5"/>
        <v/>
      </c>
      <c r="Q51" s="10" t="str">
        <f t="shared" si="6"/>
        <v/>
      </c>
      <c r="R51" s="10" t="str">
        <f t="shared" si="7"/>
        <v/>
      </c>
      <c r="S51" s="10" t="str">
        <f t="shared" si="8"/>
        <v/>
      </c>
      <c r="AC51" s="17">
        <f t="shared" si="9"/>
        <v>0</v>
      </c>
      <c r="AD51" s="17">
        <f t="shared" si="10"/>
        <v>0</v>
      </c>
      <c r="AE51" s="32" t="str">
        <f t="shared" si="11"/>
        <v/>
      </c>
      <c r="AF51" s="32" t="str">
        <f t="shared" si="12"/>
        <v/>
      </c>
      <c r="AG51" s="32" t="str">
        <f t="shared" si="13"/>
        <v/>
      </c>
      <c r="AH51" s="32" t="str">
        <f t="shared" si="14"/>
        <v/>
      </c>
      <c r="AI51" s="32" t="str">
        <f t="shared" si="15"/>
        <v/>
      </c>
      <c r="AJ51" s="32" t="str">
        <f t="shared" si="16"/>
        <v/>
      </c>
      <c r="AK51" s="32" t="str">
        <f t="shared" si="17"/>
        <v/>
      </c>
      <c r="AU51" s="24">
        <f t="shared" si="18"/>
        <v>0</v>
      </c>
      <c r="AV51" s="24">
        <f t="shared" si="19"/>
        <v>0</v>
      </c>
      <c r="AW51" s="24" t="str">
        <f t="shared" si="20"/>
        <v/>
      </c>
      <c r="AX51" s="24" t="str">
        <f t="shared" si="21"/>
        <v/>
      </c>
      <c r="AY51" s="24" t="str">
        <f t="shared" si="22"/>
        <v/>
      </c>
      <c r="AZ51" s="24" t="str">
        <f t="shared" si="23"/>
        <v/>
      </c>
      <c r="BA51" s="24" t="str">
        <f t="shared" si="24"/>
        <v/>
      </c>
      <c r="BB51" s="24" t="str">
        <f t="shared" si="25"/>
        <v/>
      </c>
      <c r="BC51" s="24" t="str">
        <f t="shared" si="26"/>
        <v/>
      </c>
      <c r="BM51" s="31">
        <f t="shared" si="27"/>
        <v>0</v>
      </c>
      <c r="BN51" s="31">
        <f t="shared" si="28"/>
        <v>0</v>
      </c>
      <c r="BO51" s="31" t="str">
        <f t="shared" si="29"/>
        <v/>
      </c>
      <c r="BP51" s="31" t="str">
        <f t="shared" si="30"/>
        <v/>
      </c>
      <c r="BQ51" s="31" t="str">
        <f t="shared" si="31"/>
        <v/>
      </c>
      <c r="BR51" s="31" t="str">
        <f t="shared" si="32"/>
        <v/>
      </c>
      <c r="BS51" s="31" t="str">
        <f t="shared" si="33"/>
        <v/>
      </c>
      <c r="BT51" s="31" t="str">
        <f t="shared" si="34"/>
        <v/>
      </c>
      <c r="BU51" s="31" t="str">
        <f t="shared" si="35"/>
        <v/>
      </c>
    </row>
    <row r="52" spans="11:73" x14ac:dyDescent="0.3">
      <c r="K52" s="10">
        <f t="shared" si="0"/>
        <v>0</v>
      </c>
      <c r="L52" s="10">
        <f t="shared" si="1"/>
        <v>0</v>
      </c>
      <c r="M52" s="10" t="str">
        <f t="shared" si="2"/>
        <v/>
      </c>
      <c r="N52" s="10" t="str">
        <f t="shared" si="3"/>
        <v/>
      </c>
      <c r="O52" s="10" t="str">
        <f t="shared" si="4"/>
        <v/>
      </c>
      <c r="P52" s="10" t="str">
        <f t="shared" si="5"/>
        <v/>
      </c>
      <c r="Q52" s="10" t="str">
        <f t="shared" si="6"/>
        <v/>
      </c>
      <c r="R52" s="10" t="str">
        <f t="shared" si="7"/>
        <v/>
      </c>
      <c r="S52" s="10" t="str">
        <f t="shared" si="8"/>
        <v/>
      </c>
      <c r="AC52" s="17">
        <f t="shared" si="9"/>
        <v>0</v>
      </c>
      <c r="AD52" s="17">
        <f t="shared" si="10"/>
        <v>0</v>
      </c>
      <c r="AE52" s="32" t="str">
        <f t="shared" si="11"/>
        <v/>
      </c>
      <c r="AF52" s="32" t="str">
        <f t="shared" si="12"/>
        <v/>
      </c>
      <c r="AG52" s="32" t="str">
        <f t="shared" si="13"/>
        <v/>
      </c>
      <c r="AH52" s="32" t="str">
        <f t="shared" si="14"/>
        <v/>
      </c>
      <c r="AI52" s="32" t="str">
        <f t="shared" si="15"/>
        <v/>
      </c>
      <c r="AJ52" s="32" t="str">
        <f t="shared" si="16"/>
        <v/>
      </c>
      <c r="AK52" s="32" t="str">
        <f t="shared" si="17"/>
        <v/>
      </c>
      <c r="AU52" s="24">
        <f t="shared" si="18"/>
        <v>0</v>
      </c>
      <c r="AV52" s="24">
        <f t="shared" si="19"/>
        <v>0</v>
      </c>
      <c r="AW52" s="24" t="str">
        <f t="shared" si="20"/>
        <v/>
      </c>
      <c r="AX52" s="24" t="str">
        <f t="shared" si="21"/>
        <v/>
      </c>
      <c r="AY52" s="24" t="str">
        <f t="shared" si="22"/>
        <v/>
      </c>
      <c r="AZ52" s="24" t="str">
        <f t="shared" si="23"/>
        <v/>
      </c>
      <c r="BA52" s="24" t="str">
        <f t="shared" si="24"/>
        <v/>
      </c>
      <c r="BB52" s="24" t="str">
        <f t="shared" si="25"/>
        <v/>
      </c>
      <c r="BC52" s="24" t="str">
        <f t="shared" si="26"/>
        <v/>
      </c>
      <c r="BM52" s="31">
        <f t="shared" si="27"/>
        <v>0</v>
      </c>
      <c r="BN52" s="31">
        <f t="shared" si="28"/>
        <v>0</v>
      </c>
      <c r="BO52" s="31" t="str">
        <f t="shared" si="29"/>
        <v/>
      </c>
      <c r="BP52" s="31" t="str">
        <f t="shared" si="30"/>
        <v/>
      </c>
      <c r="BQ52" s="31" t="str">
        <f t="shared" si="31"/>
        <v/>
      </c>
      <c r="BR52" s="31" t="str">
        <f t="shared" si="32"/>
        <v/>
      </c>
      <c r="BS52" s="31" t="str">
        <f t="shared" si="33"/>
        <v/>
      </c>
      <c r="BT52" s="31" t="str">
        <f t="shared" si="34"/>
        <v/>
      </c>
      <c r="BU52" s="31" t="str">
        <f t="shared" si="35"/>
        <v/>
      </c>
    </row>
    <row r="53" spans="11:73" x14ac:dyDescent="0.3">
      <c r="K53" s="10">
        <f t="shared" si="0"/>
        <v>0</v>
      </c>
      <c r="L53" s="10">
        <f t="shared" si="1"/>
        <v>0</v>
      </c>
      <c r="M53" s="10" t="str">
        <f t="shared" si="2"/>
        <v/>
      </c>
      <c r="N53" s="10" t="str">
        <f t="shared" si="3"/>
        <v/>
      </c>
      <c r="O53" s="10" t="str">
        <f t="shared" si="4"/>
        <v/>
      </c>
      <c r="P53" s="10" t="str">
        <f t="shared" si="5"/>
        <v/>
      </c>
      <c r="Q53" s="10" t="str">
        <f t="shared" si="6"/>
        <v/>
      </c>
      <c r="R53" s="10" t="str">
        <f t="shared" si="7"/>
        <v/>
      </c>
      <c r="S53" s="10" t="str">
        <f t="shared" si="8"/>
        <v/>
      </c>
      <c r="AC53" s="17">
        <f t="shared" si="9"/>
        <v>0</v>
      </c>
      <c r="AD53" s="17">
        <f t="shared" si="10"/>
        <v>0</v>
      </c>
      <c r="AE53" s="32" t="str">
        <f t="shared" si="11"/>
        <v/>
      </c>
      <c r="AF53" s="32" t="str">
        <f t="shared" si="12"/>
        <v/>
      </c>
      <c r="AG53" s="32" t="str">
        <f t="shared" si="13"/>
        <v/>
      </c>
      <c r="AH53" s="32" t="str">
        <f t="shared" si="14"/>
        <v/>
      </c>
      <c r="AI53" s="32" t="str">
        <f t="shared" si="15"/>
        <v/>
      </c>
      <c r="AJ53" s="32" t="str">
        <f t="shared" si="16"/>
        <v/>
      </c>
      <c r="AK53" s="32" t="str">
        <f t="shared" si="17"/>
        <v/>
      </c>
      <c r="AU53" s="24">
        <f t="shared" si="18"/>
        <v>0</v>
      </c>
      <c r="AV53" s="24">
        <f t="shared" si="19"/>
        <v>0</v>
      </c>
      <c r="AW53" s="24" t="str">
        <f t="shared" si="20"/>
        <v/>
      </c>
      <c r="AX53" s="24" t="str">
        <f t="shared" si="21"/>
        <v/>
      </c>
      <c r="AY53" s="24" t="str">
        <f t="shared" si="22"/>
        <v/>
      </c>
      <c r="AZ53" s="24" t="str">
        <f t="shared" si="23"/>
        <v/>
      </c>
      <c r="BA53" s="24" t="str">
        <f t="shared" si="24"/>
        <v/>
      </c>
      <c r="BB53" s="24" t="str">
        <f t="shared" si="25"/>
        <v/>
      </c>
      <c r="BC53" s="24" t="str">
        <f t="shared" si="26"/>
        <v/>
      </c>
      <c r="BM53" s="31">
        <f t="shared" si="27"/>
        <v>0</v>
      </c>
      <c r="BN53" s="31">
        <f t="shared" si="28"/>
        <v>0</v>
      </c>
      <c r="BO53" s="31" t="str">
        <f t="shared" si="29"/>
        <v/>
      </c>
      <c r="BP53" s="31" t="str">
        <f t="shared" si="30"/>
        <v/>
      </c>
      <c r="BQ53" s="31" t="str">
        <f t="shared" si="31"/>
        <v/>
      </c>
      <c r="BR53" s="31" t="str">
        <f t="shared" si="32"/>
        <v/>
      </c>
      <c r="BS53" s="31" t="str">
        <f t="shared" si="33"/>
        <v/>
      </c>
      <c r="BT53" s="31" t="str">
        <f t="shared" si="34"/>
        <v/>
      </c>
      <c r="BU53" s="31" t="str">
        <f t="shared" si="35"/>
        <v/>
      </c>
    </row>
    <row r="54" spans="11:73" x14ac:dyDescent="0.3">
      <c r="K54" s="10">
        <f t="shared" si="0"/>
        <v>0</v>
      </c>
      <c r="L54" s="10">
        <f t="shared" si="1"/>
        <v>0</v>
      </c>
      <c r="M54" s="10" t="str">
        <f t="shared" si="2"/>
        <v/>
      </c>
      <c r="N54" s="10" t="str">
        <f t="shared" si="3"/>
        <v/>
      </c>
      <c r="O54" s="10" t="str">
        <f t="shared" si="4"/>
        <v/>
      </c>
      <c r="P54" s="10" t="str">
        <f t="shared" si="5"/>
        <v/>
      </c>
      <c r="Q54" s="10" t="str">
        <f t="shared" si="6"/>
        <v/>
      </c>
      <c r="R54" s="10" t="str">
        <f t="shared" si="7"/>
        <v/>
      </c>
      <c r="S54" s="10" t="str">
        <f t="shared" si="8"/>
        <v/>
      </c>
      <c r="AC54" s="17">
        <f t="shared" si="9"/>
        <v>0</v>
      </c>
      <c r="AD54" s="17">
        <f t="shared" si="10"/>
        <v>0</v>
      </c>
      <c r="AE54" s="32" t="str">
        <f t="shared" si="11"/>
        <v/>
      </c>
      <c r="AF54" s="32" t="str">
        <f t="shared" si="12"/>
        <v/>
      </c>
      <c r="AG54" s="32" t="str">
        <f t="shared" si="13"/>
        <v/>
      </c>
      <c r="AH54" s="32" t="str">
        <f t="shared" si="14"/>
        <v/>
      </c>
      <c r="AI54" s="32" t="str">
        <f t="shared" si="15"/>
        <v/>
      </c>
      <c r="AJ54" s="32" t="str">
        <f t="shared" si="16"/>
        <v/>
      </c>
      <c r="AK54" s="32" t="str">
        <f t="shared" si="17"/>
        <v/>
      </c>
      <c r="AU54" s="24">
        <f t="shared" si="18"/>
        <v>0</v>
      </c>
      <c r="AV54" s="24">
        <f t="shared" si="19"/>
        <v>0</v>
      </c>
      <c r="AW54" s="24" t="str">
        <f t="shared" si="20"/>
        <v/>
      </c>
      <c r="AX54" s="24" t="str">
        <f t="shared" si="21"/>
        <v/>
      </c>
      <c r="AY54" s="24" t="str">
        <f t="shared" si="22"/>
        <v/>
      </c>
      <c r="AZ54" s="24" t="str">
        <f t="shared" si="23"/>
        <v/>
      </c>
      <c r="BA54" s="24" t="str">
        <f t="shared" si="24"/>
        <v/>
      </c>
      <c r="BB54" s="24" t="str">
        <f t="shared" si="25"/>
        <v/>
      </c>
      <c r="BC54" s="24" t="str">
        <f t="shared" si="26"/>
        <v/>
      </c>
      <c r="BM54" s="31">
        <f t="shared" si="27"/>
        <v>0</v>
      </c>
      <c r="BN54" s="31">
        <f t="shared" si="28"/>
        <v>0</v>
      </c>
      <c r="BO54" s="31" t="str">
        <f t="shared" si="29"/>
        <v/>
      </c>
      <c r="BP54" s="31" t="str">
        <f t="shared" si="30"/>
        <v/>
      </c>
      <c r="BQ54" s="31" t="str">
        <f t="shared" si="31"/>
        <v/>
      </c>
      <c r="BR54" s="31" t="str">
        <f t="shared" si="32"/>
        <v/>
      </c>
      <c r="BS54" s="31" t="str">
        <f t="shared" si="33"/>
        <v/>
      </c>
      <c r="BT54" s="31" t="str">
        <f t="shared" si="34"/>
        <v/>
      </c>
      <c r="BU54" s="31" t="str">
        <f t="shared" si="35"/>
        <v/>
      </c>
    </row>
    <row r="55" spans="11:73" x14ac:dyDescent="0.3">
      <c r="K55" s="10">
        <f t="shared" si="0"/>
        <v>0</v>
      </c>
      <c r="L55" s="10">
        <f t="shared" si="1"/>
        <v>0</v>
      </c>
      <c r="M55" s="10" t="str">
        <f t="shared" si="2"/>
        <v/>
      </c>
      <c r="N55" s="10" t="str">
        <f t="shared" si="3"/>
        <v/>
      </c>
      <c r="O55" s="10" t="str">
        <f t="shared" si="4"/>
        <v/>
      </c>
      <c r="P55" s="10" t="str">
        <f t="shared" si="5"/>
        <v/>
      </c>
      <c r="Q55" s="10" t="str">
        <f t="shared" si="6"/>
        <v/>
      </c>
      <c r="R55" s="10" t="str">
        <f t="shared" si="7"/>
        <v/>
      </c>
      <c r="S55" s="10" t="str">
        <f t="shared" si="8"/>
        <v/>
      </c>
      <c r="AC55" s="17">
        <f t="shared" si="9"/>
        <v>0</v>
      </c>
      <c r="AD55" s="17">
        <f t="shared" si="10"/>
        <v>0</v>
      </c>
      <c r="AE55" s="32" t="str">
        <f t="shared" si="11"/>
        <v/>
      </c>
      <c r="AF55" s="32" t="str">
        <f t="shared" si="12"/>
        <v/>
      </c>
      <c r="AG55" s="32" t="str">
        <f t="shared" si="13"/>
        <v/>
      </c>
      <c r="AH55" s="32" t="str">
        <f t="shared" si="14"/>
        <v/>
      </c>
      <c r="AI55" s="32" t="str">
        <f t="shared" si="15"/>
        <v/>
      </c>
      <c r="AJ55" s="32" t="str">
        <f t="shared" si="16"/>
        <v/>
      </c>
      <c r="AK55" s="32" t="str">
        <f t="shared" si="17"/>
        <v/>
      </c>
      <c r="AU55" s="24">
        <f t="shared" si="18"/>
        <v>0</v>
      </c>
      <c r="AV55" s="24">
        <f t="shared" si="19"/>
        <v>0</v>
      </c>
      <c r="AW55" s="24" t="str">
        <f t="shared" si="20"/>
        <v/>
      </c>
      <c r="AX55" s="24" t="str">
        <f t="shared" si="21"/>
        <v/>
      </c>
      <c r="AY55" s="24" t="str">
        <f t="shared" si="22"/>
        <v/>
      </c>
      <c r="AZ55" s="24" t="str">
        <f t="shared" si="23"/>
        <v/>
      </c>
      <c r="BA55" s="24" t="str">
        <f t="shared" si="24"/>
        <v/>
      </c>
      <c r="BB55" s="24" t="str">
        <f t="shared" si="25"/>
        <v/>
      </c>
      <c r="BC55" s="24" t="str">
        <f t="shared" si="26"/>
        <v/>
      </c>
      <c r="BM55" s="31">
        <f t="shared" si="27"/>
        <v>0</v>
      </c>
      <c r="BN55" s="31">
        <f t="shared" si="28"/>
        <v>0</v>
      </c>
      <c r="BO55" s="31" t="str">
        <f t="shared" si="29"/>
        <v/>
      </c>
      <c r="BP55" s="31" t="str">
        <f t="shared" si="30"/>
        <v/>
      </c>
      <c r="BQ55" s="31" t="str">
        <f t="shared" si="31"/>
        <v/>
      </c>
      <c r="BR55" s="31" t="str">
        <f t="shared" si="32"/>
        <v/>
      </c>
      <c r="BS55" s="31" t="str">
        <f t="shared" si="33"/>
        <v/>
      </c>
      <c r="BT55" s="31" t="str">
        <f t="shared" si="34"/>
        <v/>
      </c>
      <c r="BU55" s="31" t="str">
        <f t="shared" si="35"/>
        <v/>
      </c>
    </row>
    <row r="56" spans="11:73" x14ac:dyDescent="0.3">
      <c r="K56" s="10">
        <f t="shared" si="0"/>
        <v>0</v>
      </c>
      <c r="L56" s="10">
        <f t="shared" si="1"/>
        <v>0</v>
      </c>
      <c r="M56" s="10" t="str">
        <f t="shared" si="2"/>
        <v/>
      </c>
      <c r="N56" s="10" t="str">
        <f t="shared" si="3"/>
        <v/>
      </c>
      <c r="O56" s="10" t="str">
        <f t="shared" si="4"/>
        <v/>
      </c>
      <c r="P56" s="10" t="str">
        <f t="shared" si="5"/>
        <v/>
      </c>
      <c r="Q56" s="10" t="str">
        <f t="shared" si="6"/>
        <v/>
      </c>
      <c r="R56" s="10" t="str">
        <f t="shared" si="7"/>
        <v/>
      </c>
      <c r="S56" s="10" t="str">
        <f t="shared" si="8"/>
        <v/>
      </c>
      <c r="AC56" s="17">
        <f t="shared" si="9"/>
        <v>0</v>
      </c>
      <c r="AD56" s="17">
        <f t="shared" si="10"/>
        <v>0</v>
      </c>
      <c r="AE56" s="32" t="str">
        <f t="shared" si="11"/>
        <v/>
      </c>
      <c r="AF56" s="32" t="str">
        <f t="shared" si="12"/>
        <v/>
      </c>
      <c r="AG56" s="32" t="str">
        <f t="shared" si="13"/>
        <v/>
      </c>
      <c r="AH56" s="32" t="str">
        <f t="shared" si="14"/>
        <v/>
      </c>
      <c r="AI56" s="32" t="str">
        <f t="shared" si="15"/>
        <v/>
      </c>
      <c r="AJ56" s="32" t="str">
        <f t="shared" si="16"/>
        <v/>
      </c>
      <c r="AK56" s="32" t="str">
        <f t="shared" si="17"/>
        <v/>
      </c>
      <c r="AU56" s="24">
        <f t="shared" si="18"/>
        <v>0</v>
      </c>
      <c r="AV56" s="24">
        <f t="shared" si="19"/>
        <v>0</v>
      </c>
      <c r="AW56" s="24" t="str">
        <f t="shared" si="20"/>
        <v/>
      </c>
      <c r="AX56" s="24" t="str">
        <f t="shared" si="21"/>
        <v/>
      </c>
      <c r="AY56" s="24" t="str">
        <f t="shared" si="22"/>
        <v/>
      </c>
      <c r="AZ56" s="24" t="str">
        <f t="shared" si="23"/>
        <v/>
      </c>
      <c r="BA56" s="24" t="str">
        <f t="shared" si="24"/>
        <v/>
      </c>
      <c r="BB56" s="24" t="str">
        <f t="shared" si="25"/>
        <v/>
      </c>
      <c r="BC56" s="24" t="str">
        <f t="shared" si="26"/>
        <v/>
      </c>
      <c r="BM56" s="31">
        <f t="shared" si="27"/>
        <v>0</v>
      </c>
      <c r="BN56" s="31">
        <f t="shared" si="28"/>
        <v>0</v>
      </c>
      <c r="BO56" s="31" t="str">
        <f t="shared" si="29"/>
        <v/>
      </c>
      <c r="BP56" s="31" t="str">
        <f t="shared" si="30"/>
        <v/>
      </c>
      <c r="BQ56" s="31" t="str">
        <f t="shared" si="31"/>
        <v/>
      </c>
      <c r="BR56" s="31" t="str">
        <f t="shared" si="32"/>
        <v/>
      </c>
      <c r="BS56" s="31" t="str">
        <f t="shared" si="33"/>
        <v/>
      </c>
      <c r="BT56" s="31" t="str">
        <f t="shared" si="34"/>
        <v/>
      </c>
      <c r="BU56" s="31" t="str">
        <f t="shared" si="35"/>
        <v/>
      </c>
    </row>
    <row r="57" spans="11:73" x14ac:dyDescent="0.3">
      <c r="K57" s="10">
        <f t="shared" si="0"/>
        <v>0</v>
      </c>
      <c r="L57" s="10">
        <f t="shared" si="1"/>
        <v>0</v>
      </c>
      <c r="M57" s="10" t="str">
        <f t="shared" si="2"/>
        <v/>
      </c>
      <c r="N57" s="10" t="str">
        <f t="shared" si="3"/>
        <v/>
      </c>
      <c r="O57" s="10" t="str">
        <f t="shared" si="4"/>
        <v/>
      </c>
      <c r="P57" s="10" t="str">
        <f t="shared" si="5"/>
        <v/>
      </c>
      <c r="Q57" s="10" t="str">
        <f t="shared" si="6"/>
        <v/>
      </c>
      <c r="R57" s="10" t="str">
        <f t="shared" si="7"/>
        <v/>
      </c>
      <c r="S57" s="10" t="str">
        <f t="shared" si="8"/>
        <v/>
      </c>
      <c r="AC57" s="17">
        <f t="shared" si="9"/>
        <v>0</v>
      </c>
      <c r="AD57" s="17">
        <f t="shared" si="10"/>
        <v>0</v>
      </c>
      <c r="AE57" s="32" t="str">
        <f t="shared" si="11"/>
        <v/>
      </c>
      <c r="AF57" s="32" t="str">
        <f t="shared" si="12"/>
        <v/>
      </c>
      <c r="AG57" s="32" t="str">
        <f t="shared" si="13"/>
        <v/>
      </c>
      <c r="AH57" s="32" t="str">
        <f t="shared" si="14"/>
        <v/>
      </c>
      <c r="AI57" s="32" t="str">
        <f t="shared" si="15"/>
        <v/>
      </c>
      <c r="AJ57" s="32" t="str">
        <f t="shared" si="16"/>
        <v/>
      </c>
      <c r="AK57" s="32" t="str">
        <f t="shared" si="17"/>
        <v/>
      </c>
      <c r="AU57" s="24">
        <f t="shared" si="18"/>
        <v>0</v>
      </c>
      <c r="AV57" s="24">
        <f t="shared" si="19"/>
        <v>0</v>
      </c>
      <c r="AW57" s="24" t="str">
        <f t="shared" si="20"/>
        <v/>
      </c>
      <c r="AX57" s="24" t="str">
        <f t="shared" si="21"/>
        <v/>
      </c>
      <c r="AY57" s="24" t="str">
        <f t="shared" si="22"/>
        <v/>
      </c>
      <c r="AZ57" s="24" t="str">
        <f t="shared" si="23"/>
        <v/>
      </c>
      <c r="BA57" s="24" t="str">
        <f t="shared" si="24"/>
        <v/>
      </c>
      <c r="BB57" s="24" t="str">
        <f t="shared" si="25"/>
        <v/>
      </c>
      <c r="BC57" s="24" t="str">
        <f t="shared" si="26"/>
        <v/>
      </c>
      <c r="BM57" s="31">
        <f t="shared" si="27"/>
        <v>0</v>
      </c>
      <c r="BN57" s="31">
        <f t="shared" si="28"/>
        <v>0</v>
      </c>
      <c r="BO57" s="31" t="str">
        <f t="shared" si="29"/>
        <v/>
      </c>
      <c r="BP57" s="31" t="str">
        <f t="shared" si="30"/>
        <v/>
      </c>
      <c r="BQ57" s="31" t="str">
        <f t="shared" si="31"/>
        <v/>
      </c>
      <c r="BR57" s="31" t="str">
        <f t="shared" si="32"/>
        <v/>
      </c>
      <c r="BS57" s="31" t="str">
        <f t="shared" si="33"/>
        <v/>
      </c>
      <c r="BT57" s="31" t="str">
        <f t="shared" si="34"/>
        <v/>
      </c>
      <c r="BU57" s="31" t="str">
        <f t="shared" si="35"/>
        <v/>
      </c>
    </row>
    <row r="58" spans="11:73" x14ac:dyDescent="0.3">
      <c r="K58" s="10">
        <f t="shared" si="0"/>
        <v>0</v>
      </c>
      <c r="L58" s="10">
        <f t="shared" si="1"/>
        <v>0</v>
      </c>
      <c r="M58" s="10" t="str">
        <f t="shared" si="2"/>
        <v/>
      </c>
      <c r="N58" s="10" t="str">
        <f t="shared" si="3"/>
        <v/>
      </c>
      <c r="O58" s="10" t="str">
        <f t="shared" si="4"/>
        <v/>
      </c>
      <c r="P58" s="10" t="str">
        <f t="shared" si="5"/>
        <v/>
      </c>
      <c r="Q58" s="10" t="str">
        <f t="shared" si="6"/>
        <v/>
      </c>
      <c r="R58" s="10" t="str">
        <f t="shared" si="7"/>
        <v/>
      </c>
      <c r="S58" s="10" t="str">
        <f t="shared" si="8"/>
        <v/>
      </c>
      <c r="AC58" s="17">
        <f t="shared" si="9"/>
        <v>0</v>
      </c>
      <c r="AD58" s="17">
        <f t="shared" si="10"/>
        <v>0</v>
      </c>
      <c r="AE58" s="32" t="str">
        <f t="shared" si="11"/>
        <v/>
      </c>
      <c r="AF58" s="32" t="str">
        <f t="shared" si="12"/>
        <v/>
      </c>
      <c r="AG58" s="32" t="str">
        <f t="shared" si="13"/>
        <v/>
      </c>
      <c r="AH58" s="32" t="str">
        <f t="shared" si="14"/>
        <v/>
      </c>
      <c r="AI58" s="32" t="str">
        <f t="shared" si="15"/>
        <v/>
      </c>
      <c r="AJ58" s="32" t="str">
        <f t="shared" si="16"/>
        <v/>
      </c>
      <c r="AK58" s="32" t="str">
        <f t="shared" si="17"/>
        <v/>
      </c>
      <c r="AU58" s="24">
        <f t="shared" si="18"/>
        <v>0</v>
      </c>
      <c r="AV58" s="24">
        <f t="shared" si="19"/>
        <v>0</v>
      </c>
      <c r="AW58" s="24" t="str">
        <f t="shared" si="20"/>
        <v/>
      </c>
      <c r="AX58" s="24" t="str">
        <f t="shared" si="21"/>
        <v/>
      </c>
      <c r="AY58" s="24" t="str">
        <f t="shared" si="22"/>
        <v/>
      </c>
      <c r="AZ58" s="24" t="str">
        <f t="shared" si="23"/>
        <v/>
      </c>
      <c r="BA58" s="24" t="str">
        <f t="shared" si="24"/>
        <v/>
      </c>
      <c r="BB58" s="24" t="str">
        <f t="shared" si="25"/>
        <v/>
      </c>
      <c r="BC58" s="24" t="str">
        <f t="shared" si="26"/>
        <v/>
      </c>
      <c r="BM58" s="31">
        <f t="shared" si="27"/>
        <v>0</v>
      </c>
      <c r="BN58" s="31">
        <f t="shared" si="28"/>
        <v>0</v>
      </c>
      <c r="BO58" s="31" t="str">
        <f t="shared" si="29"/>
        <v/>
      </c>
      <c r="BP58" s="31" t="str">
        <f t="shared" si="30"/>
        <v/>
      </c>
      <c r="BQ58" s="31" t="str">
        <f t="shared" si="31"/>
        <v/>
      </c>
      <c r="BR58" s="31" t="str">
        <f t="shared" si="32"/>
        <v/>
      </c>
      <c r="BS58" s="31" t="str">
        <f t="shared" si="33"/>
        <v/>
      </c>
      <c r="BT58" s="31" t="str">
        <f t="shared" si="34"/>
        <v/>
      </c>
      <c r="BU58" s="31" t="str">
        <f t="shared" si="35"/>
        <v/>
      </c>
    </row>
    <row r="59" spans="11:73" x14ac:dyDescent="0.3">
      <c r="K59" s="10">
        <f t="shared" si="0"/>
        <v>0</v>
      </c>
      <c r="L59" s="10">
        <f t="shared" si="1"/>
        <v>0</v>
      </c>
      <c r="M59" s="10" t="str">
        <f t="shared" si="2"/>
        <v/>
      </c>
      <c r="N59" s="10" t="str">
        <f t="shared" si="3"/>
        <v/>
      </c>
      <c r="O59" s="10" t="str">
        <f t="shared" si="4"/>
        <v/>
      </c>
      <c r="P59" s="10" t="str">
        <f t="shared" si="5"/>
        <v/>
      </c>
      <c r="Q59" s="10" t="str">
        <f t="shared" si="6"/>
        <v/>
      </c>
      <c r="R59" s="10" t="str">
        <f t="shared" si="7"/>
        <v/>
      </c>
      <c r="S59" s="10" t="str">
        <f t="shared" si="8"/>
        <v/>
      </c>
      <c r="AC59" s="17">
        <f t="shared" si="9"/>
        <v>0</v>
      </c>
      <c r="AD59" s="17">
        <f t="shared" si="10"/>
        <v>0</v>
      </c>
      <c r="AE59" s="32" t="str">
        <f t="shared" si="11"/>
        <v/>
      </c>
      <c r="AF59" s="32" t="str">
        <f t="shared" si="12"/>
        <v/>
      </c>
      <c r="AG59" s="32" t="str">
        <f t="shared" si="13"/>
        <v/>
      </c>
      <c r="AH59" s="32" t="str">
        <f t="shared" si="14"/>
        <v/>
      </c>
      <c r="AI59" s="32" t="str">
        <f t="shared" si="15"/>
        <v/>
      </c>
      <c r="AJ59" s="32" t="str">
        <f t="shared" si="16"/>
        <v/>
      </c>
      <c r="AK59" s="32" t="str">
        <f t="shared" si="17"/>
        <v/>
      </c>
      <c r="AU59" s="24">
        <f t="shared" si="18"/>
        <v>0</v>
      </c>
      <c r="AV59" s="24">
        <f t="shared" si="19"/>
        <v>0</v>
      </c>
      <c r="AW59" s="24" t="str">
        <f t="shared" si="20"/>
        <v/>
      </c>
      <c r="AX59" s="24" t="str">
        <f t="shared" si="21"/>
        <v/>
      </c>
      <c r="AY59" s="24" t="str">
        <f t="shared" si="22"/>
        <v/>
      </c>
      <c r="AZ59" s="24" t="str">
        <f t="shared" si="23"/>
        <v/>
      </c>
      <c r="BA59" s="24" t="str">
        <f t="shared" si="24"/>
        <v/>
      </c>
      <c r="BB59" s="24" t="str">
        <f t="shared" si="25"/>
        <v/>
      </c>
      <c r="BC59" s="24" t="str">
        <f t="shared" si="26"/>
        <v/>
      </c>
      <c r="BM59" s="31">
        <f t="shared" si="27"/>
        <v>0</v>
      </c>
      <c r="BN59" s="31">
        <f t="shared" si="28"/>
        <v>0</v>
      </c>
      <c r="BO59" s="31" t="str">
        <f t="shared" si="29"/>
        <v/>
      </c>
      <c r="BP59" s="31" t="str">
        <f t="shared" si="30"/>
        <v/>
      </c>
      <c r="BQ59" s="31" t="str">
        <f t="shared" si="31"/>
        <v/>
      </c>
      <c r="BR59" s="31" t="str">
        <f t="shared" si="32"/>
        <v/>
      </c>
      <c r="BS59" s="31" t="str">
        <f t="shared" si="33"/>
        <v/>
      </c>
      <c r="BT59" s="31" t="str">
        <f t="shared" si="34"/>
        <v/>
      </c>
      <c r="BU59" s="31" t="str">
        <f t="shared" si="35"/>
        <v/>
      </c>
    </row>
    <row r="60" spans="11:73" x14ac:dyDescent="0.3">
      <c r="K60" s="10">
        <f t="shared" si="0"/>
        <v>0</v>
      </c>
      <c r="L60" s="10">
        <f t="shared" si="1"/>
        <v>0</v>
      </c>
      <c r="M60" s="10" t="str">
        <f t="shared" si="2"/>
        <v/>
      </c>
      <c r="N60" s="10" t="str">
        <f t="shared" si="3"/>
        <v/>
      </c>
      <c r="O60" s="10" t="str">
        <f t="shared" si="4"/>
        <v/>
      </c>
      <c r="P60" s="10" t="str">
        <f t="shared" si="5"/>
        <v/>
      </c>
      <c r="Q60" s="10" t="str">
        <f t="shared" si="6"/>
        <v/>
      </c>
      <c r="R60" s="10" t="str">
        <f t="shared" si="7"/>
        <v/>
      </c>
      <c r="S60" s="10" t="str">
        <f t="shared" si="8"/>
        <v/>
      </c>
      <c r="AC60" s="17">
        <f t="shared" si="9"/>
        <v>0</v>
      </c>
      <c r="AD60" s="17">
        <f t="shared" si="10"/>
        <v>0</v>
      </c>
      <c r="AE60" s="32" t="str">
        <f t="shared" si="11"/>
        <v/>
      </c>
      <c r="AF60" s="32" t="str">
        <f t="shared" si="12"/>
        <v/>
      </c>
      <c r="AG60" s="32" t="str">
        <f t="shared" si="13"/>
        <v/>
      </c>
      <c r="AH60" s="32" t="str">
        <f t="shared" si="14"/>
        <v/>
      </c>
      <c r="AI60" s="32" t="str">
        <f t="shared" si="15"/>
        <v/>
      </c>
      <c r="AJ60" s="32" t="str">
        <f t="shared" si="16"/>
        <v/>
      </c>
      <c r="AK60" s="32" t="str">
        <f t="shared" si="17"/>
        <v/>
      </c>
      <c r="AU60" s="24">
        <f t="shared" si="18"/>
        <v>0</v>
      </c>
      <c r="AV60" s="24">
        <f t="shared" si="19"/>
        <v>0</v>
      </c>
      <c r="AW60" s="24" t="str">
        <f t="shared" si="20"/>
        <v/>
      </c>
      <c r="AX60" s="24" t="str">
        <f t="shared" si="21"/>
        <v/>
      </c>
      <c r="AY60" s="24" t="str">
        <f t="shared" si="22"/>
        <v/>
      </c>
      <c r="AZ60" s="24" t="str">
        <f t="shared" si="23"/>
        <v/>
      </c>
      <c r="BA60" s="24" t="str">
        <f t="shared" si="24"/>
        <v/>
      </c>
      <c r="BB60" s="24" t="str">
        <f t="shared" si="25"/>
        <v/>
      </c>
      <c r="BC60" s="24" t="str">
        <f t="shared" si="26"/>
        <v/>
      </c>
      <c r="BM60" s="31">
        <f t="shared" si="27"/>
        <v>0</v>
      </c>
      <c r="BN60" s="31">
        <f t="shared" si="28"/>
        <v>0</v>
      </c>
      <c r="BO60" s="31" t="str">
        <f t="shared" si="29"/>
        <v/>
      </c>
      <c r="BP60" s="31" t="str">
        <f t="shared" si="30"/>
        <v/>
      </c>
      <c r="BQ60" s="31" t="str">
        <f t="shared" si="31"/>
        <v/>
      </c>
      <c r="BR60" s="31" t="str">
        <f t="shared" si="32"/>
        <v/>
      </c>
      <c r="BS60" s="31" t="str">
        <f t="shared" si="33"/>
        <v/>
      </c>
      <c r="BT60" s="31" t="str">
        <f t="shared" si="34"/>
        <v/>
      </c>
      <c r="BU60" s="31" t="str">
        <f t="shared" si="35"/>
        <v/>
      </c>
    </row>
    <row r="61" spans="11:73" x14ac:dyDescent="0.3">
      <c r="K61" s="10">
        <f t="shared" si="0"/>
        <v>0</v>
      </c>
      <c r="L61" s="10">
        <f t="shared" si="1"/>
        <v>0</v>
      </c>
      <c r="M61" s="10" t="str">
        <f t="shared" si="2"/>
        <v/>
      </c>
      <c r="N61" s="10" t="str">
        <f t="shared" si="3"/>
        <v/>
      </c>
      <c r="O61" s="10" t="str">
        <f t="shared" si="4"/>
        <v/>
      </c>
      <c r="P61" s="10" t="str">
        <f t="shared" si="5"/>
        <v/>
      </c>
      <c r="Q61" s="10" t="str">
        <f t="shared" si="6"/>
        <v/>
      </c>
      <c r="R61" s="10" t="str">
        <f t="shared" si="7"/>
        <v/>
      </c>
      <c r="S61" s="10" t="str">
        <f t="shared" si="8"/>
        <v/>
      </c>
      <c r="AC61" s="17">
        <f t="shared" si="9"/>
        <v>0</v>
      </c>
      <c r="AD61" s="17">
        <f t="shared" si="10"/>
        <v>0</v>
      </c>
      <c r="AE61" s="32" t="str">
        <f t="shared" si="11"/>
        <v/>
      </c>
      <c r="AF61" s="32" t="str">
        <f t="shared" si="12"/>
        <v/>
      </c>
      <c r="AG61" s="32" t="str">
        <f t="shared" si="13"/>
        <v/>
      </c>
      <c r="AH61" s="32" t="str">
        <f t="shared" si="14"/>
        <v/>
      </c>
      <c r="AI61" s="32" t="str">
        <f t="shared" si="15"/>
        <v/>
      </c>
      <c r="AJ61" s="32" t="str">
        <f t="shared" si="16"/>
        <v/>
      </c>
      <c r="AK61" s="32" t="str">
        <f t="shared" si="17"/>
        <v/>
      </c>
      <c r="AU61" s="24">
        <f t="shared" si="18"/>
        <v>0</v>
      </c>
      <c r="AV61" s="24">
        <f t="shared" si="19"/>
        <v>0</v>
      </c>
      <c r="AW61" s="24" t="str">
        <f t="shared" si="20"/>
        <v/>
      </c>
      <c r="AX61" s="24" t="str">
        <f t="shared" si="21"/>
        <v/>
      </c>
      <c r="AY61" s="24" t="str">
        <f t="shared" si="22"/>
        <v/>
      </c>
      <c r="AZ61" s="24" t="str">
        <f t="shared" si="23"/>
        <v/>
      </c>
      <c r="BA61" s="24" t="str">
        <f t="shared" si="24"/>
        <v/>
      </c>
      <c r="BB61" s="24" t="str">
        <f t="shared" si="25"/>
        <v/>
      </c>
      <c r="BC61" s="24" t="str">
        <f t="shared" si="26"/>
        <v/>
      </c>
      <c r="BM61" s="31">
        <f t="shared" si="27"/>
        <v>0</v>
      </c>
      <c r="BN61" s="31">
        <f t="shared" si="28"/>
        <v>0</v>
      </c>
      <c r="BO61" s="31" t="str">
        <f t="shared" si="29"/>
        <v/>
      </c>
      <c r="BP61" s="31" t="str">
        <f t="shared" si="30"/>
        <v/>
      </c>
      <c r="BQ61" s="31" t="str">
        <f t="shared" si="31"/>
        <v/>
      </c>
      <c r="BR61" s="31" t="str">
        <f t="shared" si="32"/>
        <v/>
      </c>
      <c r="BS61" s="31" t="str">
        <f t="shared" si="33"/>
        <v/>
      </c>
      <c r="BT61" s="31" t="str">
        <f t="shared" si="34"/>
        <v/>
      </c>
      <c r="BU61" s="31" t="str">
        <f t="shared" si="35"/>
        <v/>
      </c>
    </row>
    <row r="62" spans="11:73" x14ac:dyDescent="0.3">
      <c r="K62" s="10">
        <f t="shared" si="0"/>
        <v>0</v>
      </c>
      <c r="L62" s="10">
        <f t="shared" si="1"/>
        <v>0</v>
      </c>
      <c r="M62" s="10" t="str">
        <f t="shared" si="2"/>
        <v/>
      </c>
      <c r="N62" s="10" t="str">
        <f t="shared" si="3"/>
        <v/>
      </c>
      <c r="O62" s="10" t="str">
        <f t="shared" si="4"/>
        <v/>
      </c>
      <c r="P62" s="10" t="str">
        <f t="shared" si="5"/>
        <v/>
      </c>
      <c r="Q62" s="10" t="str">
        <f t="shared" si="6"/>
        <v/>
      </c>
      <c r="R62" s="10" t="str">
        <f t="shared" si="7"/>
        <v/>
      </c>
      <c r="S62" s="10" t="str">
        <f t="shared" si="8"/>
        <v/>
      </c>
      <c r="AC62" s="17">
        <f t="shared" si="9"/>
        <v>0</v>
      </c>
      <c r="AD62" s="17">
        <f t="shared" si="10"/>
        <v>0</v>
      </c>
      <c r="AE62" s="32" t="str">
        <f t="shared" si="11"/>
        <v/>
      </c>
      <c r="AF62" s="32" t="str">
        <f t="shared" si="12"/>
        <v/>
      </c>
      <c r="AG62" s="32" t="str">
        <f t="shared" si="13"/>
        <v/>
      </c>
      <c r="AH62" s="32" t="str">
        <f t="shared" si="14"/>
        <v/>
      </c>
      <c r="AI62" s="32" t="str">
        <f t="shared" si="15"/>
        <v/>
      </c>
      <c r="AJ62" s="32" t="str">
        <f t="shared" si="16"/>
        <v/>
      </c>
      <c r="AK62" s="32" t="str">
        <f t="shared" si="17"/>
        <v/>
      </c>
      <c r="AU62" s="24">
        <f t="shared" si="18"/>
        <v>0</v>
      </c>
      <c r="AV62" s="24">
        <f t="shared" si="19"/>
        <v>0</v>
      </c>
      <c r="AW62" s="24" t="str">
        <f t="shared" si="20"/>
        <v/>
      </c>
      <c r="AX62" s="24" t="str">
        <f t="shared" si="21"/>
        <v/>
      </c>
      <c r="AY62" s="24" t="str">
        <f t="shared" si="22"/>
        <v/>
      </c>
      <c r="AZ62" s="24" t="str">
        <f t="shared" si="23"/>
        <v/>
      </c>
      <c r="BA62" s="24" t="str">
        <f t="shared" si="24"/>
        <v/>
      </c>
      <c r="BB62" s="24" t="str">
        <f t="shared" si="25"/>
        <v/>
      </c>
      <c r="BC62" s="24" t="str">
        <f t="shared" si="26"/>
        <v/>
      </c>
      <c r="BM62" s="31">
        <f t="shared" si="27"/>
        <v>0</v>
      </c>
      <c r="BN62" s="31">
        <f t="shared" si="28"/>
        <v>0</v>
      </c>
      <c r="BO62" s="31" t="str">
        <f t="shared" si="29"/>
        <v/>
      </c>
      <c r="BP62" s="31" t="str">
        <f t="shared" si="30"/>
        <v/>
      </c>
      <c r="BQ62" s="31" t="str">
        <f t="shared" si="31"/>
        <v/>
      </c>
      <c r="BR62" s="31" t="str">
        <f t="shared" si="32"/>
        <v/>
      </c>
      <c r="BS62" s="31" t="str">
        <f t="shared" si="33"/>
        <v/>
      </c>
      <c r="BT62" s="31" t="str">
        <f t="shared" si="34"/>
        <v/>
      </c>
      <c r="BU62" s="31" t="str">
        <f t="shared" si="35"/>
        <v/>
      </c>
    </row>
    <row r="63" spans="11:73" x14ac:dyDescent="0.3">
      <c r="K63" s="10">
        <f t="shared" si="0"/>
        <v>0</v>
      </c>
      <c r="L63" s="10">
        <f t="shared" si="1"/>
        <v>0</v>
      </c>
      <c r="M63" s="10" t="str">
        <f t="shared" si="2"/>
        <v/>
      </c>
      <c r="N63" s="10" t="str">
        <f t="shared" si="3"/>
        <v/>
      </c>
      <c r="O63" s="10" t="str">
        <f t="shared" si="4"/>
        <v/>
      </c>
      <c r="P63" s="10" t="str">
        <f t="shared" si="5"/>
        <v/>
      </c>
      <c r="Q63" s="10" t="str">
        <f t="shared" si="6"/>
        <v/>
      </c>
      <c r="R63" s="10" t="str">
        <f t="shared" si="7"/>
        <v/>
      </c>
      <c r="S63" s="10" t="str">
        <f t="shared" si="8"/>
        <v/>
      </c>
      <c r="AC63" s="17">
        <f t="shared" si="9"/>
        <v>0</v>
      </c>
      <c r="AD63" s="17">
        <f t="shared" si="10"/>
        <v>0</v>
      </c>
      <c r="AE63" s="32" t="str">
        <f t="shared" si="11"/>
        <v/>
      </c>
      <c r="AF63" s="32" t="str">
        <f t="shared" si="12"/>
        <v/>
      </c>
      <c r="AG63" s="32" t="str">
        <f t="shared" si="13"/>
        <v/>
      </c>
      <c r="AH63" s="32" t="str">
        <f t="shared" si="14"/>
        <v/>
      </c>
      <c r="AI63" s="32" t="str">
        <f t="shared" si="15"/>
        <v/>
      </c>
      <c r="AJ63" s="32" t="str">
        <f t="shared" si="16"/>
        <v/>
      </c>
      <c r="AK63" s="32" t="str">
        <f t="shared" si="17"/>
        <v/>
      </c>
      <c r="AU63" s="24">
        <f t="shared" si="18"/>
        <v>0</v>
      </c>
      <c r="AV63" s="24">
        <f t="shared" si="19"/>
        <v>0</v>
      </c>
      <c r="AW63" s="24" t="str">
        <f t="shared" si="20"/>
        <v/>
      </c>
      <c r="AX63" s="24" t="str">
        <f t="shared" si="21"/>
        <v/>
      </c>
      <c r="AY63" s="24" t="str">
        <f t="shared" si="22"/>
        <v/>
      </c>
      <c r="AZ63" s="24" t="str">
        <f t="shared" si="23"/>
        <v/>
      </c>
      <c r="BA63" s="24" t="str">
        <f t="shared" si="24"/>
        <v/>
      </c>
      <c r="BB63" s="24" t="str">
        <f t="shared" si="25"/>
        <v/>
      </c>
      <c r="BC63" s="24" t="str">
        <f t="shared" si="26"/>
        <v/>
      </c>
      <c r="BM63" s="31">
        <f t="shared" si="27"/>
        <v>0</v>
      </c>
      <c r="BN63" s="31">
        <f t="shared" si="28"/>
        <v>0</v>
      </c>
      <c r="BO63" s="31" t="str">
        <f t="shared" si="29"/>
        <v/>
      </c>
      <c r="BP63" s="31" t="str">
        <f t="shared" si="30"/>
        <v/>
      </c>
      <c r="BQ63" s="31" t="str">
        <f t="shared" si="31"/>
        <v/>
      </c>
      <c r="BR63" s="31" t="str">
        <f t="shared" si="32"/>
        <v/>
      </c>
      <c r="BS63" s="31" t="str">
        <f t="shared" si="33"/>
        <v/>
      </c>
      <c r="BT63" s="31" t="str">
        <f t="shared" si="34"/>
        <v/>
      </c>
      <c r="BU63" s="31" t="str">
        <f t="shared" si="35"/>
        <v/>
      </c>
    </row>
    <row r="64" spans="11:73" x14ac:dyDescent="0.3">
      <c r="K64" s="10">
        <f t="shared" si="0"/>
        <v>0</v>
      </c>
      <c r="L64" s="10">
        <f t="shared" si="1"/>
        <v>0</v>
      </c>
      <c r="M64" s="10" t="str">
        <f t="shared" si="2"/>
        <v/>
      </c>
      <c r="N64" s="10" t="str">
        <f t="shared" si="3"/>
        <v/>
      </c>
      <c r="O64" s="10" t="str">
        <f t="shared" si="4"/>
        <v/>
      </c>
      <c r="P64" s="10" t="str">
        <f t="shared" si="5"/>
        <v/>
      </c>
      <c r="Q64" s="10" t="str">
        <f t="shared" si="6"/>
        <v/>
      </c>
      <c r="R64" s="10" t="str">
        <f t="shared" si="7"/>
        <v/>
      </c>
      <c r="S64" s="10" t="str">
        <f t="shared" si="8"/>
        <v/>
      </c>
      <c r="AC64" s="17">
        <f t="shared" si="9"/>
        <v>0</v>
      </c>
      <c r="AD64" s="17">
        <f t="shared" si="10"/>
        <v>0</v>
      </c>
      <c r="AE64" s="32" t="str">
        <f t="shared" si="11"/>
        <v/>
      </c>
      <c r="AF64" s="32" t="str">
        <f t="shared" si="12"/>
        <v/>
      </c>
      <c r="AG64" s="32" t="str">
        <f t="shared" si="13"/>
        <v/>
      </c>
      <c r="AH64" s="32" t="str">
        <f t="shared" si="14"/>
        <v/>
      </c>
      <c r="AI64" s="32" t="str">
        <f t="shared" si="15"/>
        <v/>
      </c>
      <c r="AJ64" s="32" t="str">
        <f t="shared" si="16"/>
        <v/>
      </c>
      <c r="AK64" s="32" t="str">
        <f t="shared" si="17"/>
        <v/>
      </c>
      <c r="AU64" s="24">
        <f t="shared" si="18"/>
        <v>0</v>
      </c>
      <c r="AV64" s="24">
        <f t="shared" si="19"/>
        <v>0</v>
      </c>
      <c r="AW64" s="24" t="str">
        <f t="shared" si="20"/>
        <v/>
      </c>
      <c r="AX64" s="24" t="str">
        <f t="shared" si="21"/>
        <v/>
      </c>
      <c r="AY64" s="24" t="str">
        <f t="shared" si="22"/>
        <v/>
      </c>
      <c r="AZ64" s="24" t="str">
        <f t="shared" si="23"/>
        <v/>
      </c>
      <c r="BA64" s="24" t="str">
        <f t="shared" si="24"/>
        <v/>
      </c>
      <c r="BB64" s="24" t="str">
        <f t="shared" si="25"/>
        <v/>
      </c>
      <c r="BC64" s="24" t="str">
        <f t="shared" si="26"/>
        <v/>
      </c>
      <c r="BM64" s="31">
        <f t="shared" si="27"/>
        <v>0</v>
      </c>
      <c r="BN64" s="31">
        <f t="shared" si="28"/>
        <v>0</v>
      </c>
      <c r="BO64" s="31" t="str">
        <f t="shared" si="29"/>
        <v/>
      </c>
      <c r="BP64" s="31" t="str">
        <f t="shared" si="30"/>
        <v/>
      </c>
      <c r="BQ64" s="31" t="str">
        <f t="shared" si="31"/>
        <v/>
      </c>
      <c r="BR64" s="31" t="str">
        <f t="shared" si="32"/>
        <v/>
      </c>
      <c r="BS64" s="31" t="str">
        <f t="shared" si="33"/>
        <v/>
      </c>
      <c r="BT64" s="31" t="str">
        <f t="shared" si="34"/>
        <v/>
      </c>
      <c r="BU64" s="31" t="str">
        <f t="shared" si="35"/>
        <v/>
      </c>
    </row>
    <row r="65" spans="11:73" x14ac:dyDescent="0.3">
      <c r="K65" s="10">
        <f t="shared" si="0"/>
        <v>0</v>
      </c>
      <c r="L65" s="10">
        <f t="shared" si="1"/>
        <v>0</v>
      </c>
      <c r="M65" s="10" t="str">
        <f t="shared" si="2"/>
        <v/>
      </c>
      <c r="N65" s="10" t="str">
        <f t="shared" si="3"/>
        <v/>
      </c>
      <c r="O65" s="10" t="str">
        <f t="shared" si="4"/>
        <v/>
      </c>
      <c r="P65" s="10" t="str">
        <f t="shared" si="5"/>
        <v/>
      </c>
      <c r="Q65" s="10" t="str">
        <f t="shared" si="6"/>
        <v/>
      </c>
      <c r="R65" s="10" t="str">
        <f t="shared" si="7"/>
        <v/>
      </c>
      <c r="S65" s="10" t="str">
        <f t="shared" si="8"/>
        <v/>
      </c>
      <c r="AC65" s="17">
        <f t="shared" si="9"/>
        <v>0</v>
      </c>
      <c r="AD65" s="17">
        <f t="shared" si="10"/>
        <v>0</v>
      </c>
      <c r="AE65" s="32" t="str">
        <f t="shared" si="11"/>
        <v/>
      </c>
      <c r="AF65" s="32" t="str">
        <f t="shared" si="12"/>
        <v/>
      </c>
      <c r="AG65" s="32" t="str">
        <f t="shared" si="13"/>
        <v/>
      </c>
      <c r="AH65" s="32" t="str">
        <f t="shared" si="14"/>
        <v/>
      </c>
      <c r="AI65" s="32" t="str">
        <f t="shared" si="15"/>
        <v/>
      </c>
      <c r="AJ65" s="32" t="str">
        <f t="shared" si="16"/>
        <v/>
      </c>
      <c r="AK65" s="32" t="str">
        <f t="shared" si="17"/>
        <v/>
      </c>
      <c r="AU65" s="24">
        <f t="shared" si="18"/>
        <v>0</v>
      </c>
      <c r="AV65" s="24">
        <f t="shared" si="19"/>
        <v>0</v>
      </c>
      <c r="AW65" s="24" t="str">
        <f t="shared" si="20"/>
        <v/>
      </c>
      <c r="AX65" s="24" t="str">
        <f t="shared" si="21"/>
        <v/>
      </c>
      <c r="AY65" s="24" t="str">
        <f t="shared" si="22"/>
        <v/>
      </c>
      <c r="AZ65" s="24" t="str">
        <f t="shared" si="23"/>
        <v/>
      </c>
      <c r="BA65" s="24" t="str">
        <f t="shared" si="24"/>
        <v/>
      </c>
      <c r="BB65" s="24" t="str">
        <f t="shared" si="25"/>
        <v/>
      </c>
      <c r="BC65" s="24" t="str">
        <f t="shared" si="26"/>
        <v/>
      </c>
      <c r="BM65" s="31">
        <f t="shared" si="27"/>
        <v>0</v>
      </c>
      <c r="BN65" s="31">
        <f t="shared" si="28"/>
        <v>0</v>
      </c>
      <c r="BO65" s="31" t="str">
        <f t="shared" si="29"/>
        <v/>
      </c>
      <c r="BP65" s="31" t="str">
        <f t="shared" si="30"/>
        <v/>
      </c>
      <c r="BQ65" s="31" t="str">
        <f t="shared" si="31"/>
        <v/>
      </c>
      <c r="BR65" s="31" t="str">
        <f t="shared" si="32"/>
        <v/>
      </c>
      <c r="BS65" s="31" t="str">
        <f t="shared" si="33"/>
        <v/>
      </c>
      <c r="BT65" s="31" t="str">
        <f t="shared" si="34"/>
        <v/>
      </c>
      <c r="BU65" s="31" t="str">
        <f t="shared" si="35"/>
        <v/>
      </c>
    </row>
    <row r="66" spans="11:73" x14ac:dyDescent="0.3">
      <c r="K66" s="10">
        <f t="shared" si="0"/>
        <v>0</v>
      </c>
      <c r="L66" s="10">
        <f t="shared" si="1"/>
        <v>0</v>
      </c>
      <c r="M66" s="10" t="str">
        <f t="shared" si="2"/>
        <v/>
      </c>
      <c r="N66" s="10" t="str">
        <f t="shared" si="3"/>
        <v/>
      </c>
      <c r="O66" s="10" t="str">
        <f t="shared" si="4"/>
        <v/>
      </c>
      <c r="P66" s="10" t="str">
        <f t="shared" si="5"/>
        <v/>
      </c>
      <c r="Q66" s="10" t="str">
        <f t="shared" si="6"/>
        <v/>
      </c>
      <c r="R66" s="10" t="str">
        <f t="shared" si="7"/>
        <v/>
      </c>
      <c r="S66" s="10" t="str">
        <f t="shared" si="8"/>
        <v/>
      </c>
      <c r="AC66" s="17">
        <f t="shared" si="9"/>
        <v>0</v>
      </c>
      <c r="AD66" s="17">
        <f t="shared" si="10"/>
        <v>0</v>
      </c>
      <c r="AE66" s="32" t="str">
        <f t="shared" si="11"/>
        <v/>
      </c>
      <c r="AF66" s="32" t="str">
        <f t="shared" si="12"/>
        <v/>
      </c>
      <c r="AG66" s="32" t="str">
        <f t="shared" si="13"/>
        <v/>
      </c>
      <c r="AH66" s="32" t="str">
        <f t="shared" si="14"/>
        <v/>
      </c>
      <c r="AI66" s="32" t="str">
        <f t="shared" si="15"/>
        <v/>
      </c>
      <c r="AJ66" s="32" t="str">
        <f t="shared" si="16"/>
        <v/>
      </c>
      <c r="AK66" s="32" t="str">
        <f t="shared" si="17"/>
        <v/>
      </c>
      <c r="AU66" s="24">
        <f t="shared" si="18"/>
        <v>0</v>
      </c>
      <c r="AV66" s="24">
        <f t="shared" si="19"/>
        <v>0</v>
      </c>
      <c r="AW66" s="24" t="str">
        <f t="shared" si="20"/>
        <v/>
      </c>
      <c r="AX66" s="24" t="str">
        <f t="shared" si="21"/>
        <v/>
      </c>
      <c r="AY66" s="24" t="str">
        <f t="shared" si="22"/>
        <v/>
      </c>
      <c r="AZ66" s="24" t="str">
        <f t="shared" si="23"/>
        <v/>
      </c>
      <c r="BA66" s="24" t="str">
        <f t="shared" si="24"/>
        <v/>
      </c>
      <c r="BB66" s="24" t="str">
        <f t="shared" si="25"/>
        <v/>
      </c>
      <c r="BC66" s="24" t="str">
        <f t="shared" si="26"/>
        <v/>
      </c>
      <c r="BM66" s="31">
        <f t="shared" si="27"/>
        <v>0</v>
      </c>
      <c r="BN66" s="31">
        <f t="shared" si="28"/>
        <v>0</v>
      </c>
      <c r="BO66" s="31" t="str">
        <f t="shared" si="29"/>
        <v/>
      </c>
      <c r="BP66" s="31" t="str">
        <f t="shared" si="30"/>
        <v/>
      </c>
      <c r="BQ66" s="31" t="str">
        <f t="shared" si="31"/>
        <v/>
      </c>
      <c r="BR66" s="31" t="str">
        <f t="shared" si="32"/>
        <v/>
      </c>
      <c r="BS66" s="31" t="str">
        <f t="shared" si="33"/>
        <v/>
      </c>
      <c r="BT66" s="31" t="str">
        <f t="shared" si="34"/>
        <v/>
      </c>
      <c r="BU66" s="31" t="str">
        <f t="shared" si="35"/>
        <v/>
      </c>
    </row>
    <row r="67" spans="11:73" x14ac:dyDescent="0.3">
      <c r="K67" s="10">
        <f t="shared" si="0"/>
        <v>0</v>
      </c>
      <c r="L67" s="10">
        <f t="shared" si="1"/>
        <v>0</v>
      </c>
      <c r="M67" s="10" t="str">
        <f t="shared" si="2"/>
        <v/>
      </c>
      <c r="N67" s="10" t="str">
        <f t="shared" si="3"/>
        <v/>
      </c>
      <c r="O67" s="10" t="str">
        <f t="shared" si="4"/>
        <v/>
      </c>
      <c r="P67" s="10" t="str">
        <f t="shared" si="5"/>
        <v/>
      </c>
      <c r="Q67" s="10" t="str">
        <f t="shared" si="6"/>
        <v/>
      </c>
      <c r="R67" s="10" t="str">
        <f t="shared" si="7"/>
        <v/>
      </c>
      <c r="S67" s="10" t="str">
        <f t="shared" si="8"/>
        <v/>
      </c>
      <c r="AC67" s="17">
        <f t="shared" si="9"/>
        <v>0</v>
      </c>
      <c r="AD67" s="17">
        <f t="shared" si="10"/>
        <v>0</v>
      </c>
      <c r="AE67" s="32" t="str">
        <f t="shared" si="11"/>
        <v/>
      </c>
      <c r="AF67" s="32" t="str">
        <f t="shared" si="12"/>
        <v/>
      </c>
      <c r="AG67" s="32" t="str">
        <f t="shared" si="13"/>
        <v/>
      </c>
      <c r="AH67" s="32" t="str">
        <f t="shared" si="14"/>
        <v/>
      </c>
      <c r="AI67" s="32" t="str">
        <f t="shared" si="15"/>
        <v/>
      </c>
      <c r="AJ67" s="32" t="str">
        <f t="shared" si="16"/>
        <v/>
      </c>
      <c r="AK67" s="32" t="str">
        <f t="shared" si="17"/>
        <v/>
      </c>
      <c r="AU67" s="24">
        <f t="shared" si="18"/>
        <v>0</v>
      </c>
      <c r="AV67" s="24">
        <f t="shared" si="19"/>
        <v>0</v>
      </c>
      <c r="AW67" s="24" t="str">
        <f t="shared" si="20"/>
        <v/>
      </c>
      <c r="AX67" s="24" t="str">
        <f t="shared" si="21"/>
        <v/>
      </c>
      <c r="AY67" s="24" t="str">
        <f t="shared" si="22"/>
        <v/>
      </c>
      <c r="AZ67" s="24" t="str">
        <f t="shared" si="23"/>
        <v/>
      </c>
      <c r="BA67" s="24" t="str">
        <f t="shared" si="24"/>
        <v/>
      </c>
      <c r="BB67" s="24" t="str">
        <f t="shared" si="25"/>
        <v/>
      </c>
      <c r="BC67" s="24" t="str">
        <f t="shared" si="26"/>
        <v/>
      </c>
      <c r="BM67" s="31">
        <f t="shared" si="27"/>
        <v>0</v>
      </c>
      <c r="BN67" s="31">
        <f t="shared" si="28"/>
        <v>0</v>
      </c>
      <c r="BO67" s="31" t="str">
        <f t="shared" si="29"/>
        <v/>
      </c>
      <c r="BP67" s="31" t="str">
        <f t="shared" si="30"/>
        <v/>
      </c>
      <c r="BQ67" s="31" t="str">
        <f t="shared" si="31"/>
        <v/>
      </c>
      <c r="BR67" s="31" t="str">
        <f t="shared" si="32"/>
        <v/>
      </c>
      <c r="BS67" s="31" t="str">
        <f t="shared" si="33"/>
        <v/>
      </c>
      <c r="BT67" s="31" t="str">
        <f t="shared" si="34"/>
        <v/>
      </c>
      <c r="BU67" s="31" t="str">
        <f t="shared" si="35"/>
        <v/>
      </c>
    </row>
    <row r="68" spans="11:73" x14ac:dyDescent="0.3">
      <c r="K68" s="10">
        <f t="shared" si="0"/>
        <v>0</v>
      </c>
      <c r="L68" s="10">
        <f t="shared" si="1"/>
        <v>0</v>
      </c>
      <c r="M68" s="10" t="str">
        <f t="shared" si="2"/>
        <v/>
      </c>
      <c r="N68" s="10" t="str">
        <f t="shared" si="3"/>
        <v/>
      </c>
      <c r="O68" s="10" t="str">
        <f t="shared" si="4"/>
        <v/>
      </c>
      <c r="P68" s="10" t="str">
        <f t="shared" si="5"/>
        <v/>
      </c>
      <c r="Q68" s="10" t="str">
        <f t="shared" si="6"/>
        <v/>
      </c>
      <c r="R68" s="10" t="str">
        <f t="shared" si="7"/>
        <v/>
      </c>
      <c r="S68" s="10" t="str">
        <f t="shared" si="8"/>
        <v/>
      </c>
      <c r="AC68" s="17">
        <f t="shared" si="9"/>
        <v>0</v>
      </c>
      <c r="AD68" s="17">
        <f t="shared" si="10"/>
        <v>0</v>
      </c>
      <c r="AE68" s="32" t="str">
        <f t="shared" si="11"/>
        <v/>
      </c>
      <c r="AF68" s="32" t="str">
        <f t="shared" si="12"/>
        <v/>
      </c>
      <c r="AG68" s="32" t="str">
        <f t="shared" si="13"/>
        <v/>
      </c>
      <c r="AH68" s="32" t="str">
        <f t="shared" si="14"/>
        <v/>
      </c>
      <c r="AI68" s="32" t="str">
        <f t="shared" si="15"/>
        <v/>
      </c>
      <c r="AJ68" s="32" t="str">
        <f t="shared" si="16"/>
        <v/>
      </c>
      <c r="AK68" s="32" t="str">
        <f t="shared" si="17"/>
        <v/>
      </c>
      <c r="AU68" s="24">
        <f t="shared" si="18"/>
        <v>0</v>
      </c>
      <c r="AV68" s="24">
        <f t="shared" si="19"/>
        <v>0</v>
      </c>
      <c r="AW68" s="24" t="str">
        <f t="shared" si="20"/>
        <v/>
      </c>
      <c r="AX68" s="24" t="str">
        <f t="shared" si="21"/>
        <v/>
      </c>
      <c r="AY68" s="24" t="str">
        <f t="shared" si="22"/>
        <v/>
      </c>
      <c r="AZ68" s="24" t="str">
        <f t="shared" si="23"/>
        <v/>
      </c>
      <c r="BA68" s="24" t="str">
        <f t="shared" si="24"/>
        <v/>
      </c>
      <c r="BB68" s="24" t="str">
        <f t="shared" si="25"/>
        <v/>
      </c>
      <c r="BC68" s="24" t="str">
        <f t="shared" si="26"/>
        <v/>
      </c>
      <c r="BM68" s="31">
        <f t="shared" si="27"/>
        <v>0</v>
      </c>
      <c r="BN68" s="31">
        <f t="shared" si="28"/>
        <v>0</v>
      </c>
      <c r="BO68" s="31" t="str">
        <f t="shared" si="29"/>
        <v/>
      </c>
      <c r="BP68" s="31" t="str">
        <f t="shared" si="30"/>
        <v/>
      </c>
      <c r="BQ68" s="31" t="str">
        <f t="shared" si="31"/>
        <v/>
      </c>
      <c r="BR68" s="31" t="str">
        <f t="shared" si="32"/>
        <v/>
      </c>
      <c r="BS68" s="31" t="str">
        <f t="shared" si="33"/>
        <v/>
      </c>
      <c r="BT68" s="31" t="str">
        <f t="shared" si="34"/>
        <v/>
      </c>
      <c r="BU68" s="31" t="str">
        <f t="shared" si="35"/>
        <v/>
      </c>
    </row>
    <row r="69" spans="11:73" x14ac:dyDescent="0.3">
      <c r="K69" s="10">
        <f t="shared" si="0"/>
        <v>0</v>
      </c>
      <c r="L69" s="10">
        <f t="shared" si="1"/>
        <v>0</v>
      </c>
      <c r="M69" s="10" t="str">
        <f t="shared" si="2"/>
        <v/>
      </c>
      <c r="N69" s="10" t="str">
        <f t="shared" si="3"/>
        <v/>
      </c>
      <c r="O69" s="10" t="str">
        <f t="shared" si="4"/>
        <v/>
      </c>
      <c r="P69" s="10" t="str">
        <f t="shared" si="5"/>
        <v/>
      </c>
      <c r="Q69" s="10" t="str">
        <f t="shared" si="6"/>
        <v/>
      </c>
      <c r="R69" s="10" t="str">
        <f t="shared" si="7"/>
        <v/>
      </c>
      <c r="S69" s="10" t="str">
        <f t="shared" si="8"/>
        <v/>
      </c>
      <c r="AC69" s="17">
        <f t="shared" si="9"/>
        <v>0</v>
      </c>
      <c r="AD69" s="17">
        <f t="shared" si="10"/>
        <v>0</v>
      </c>
      <c r="AE69" s="32" t="str">
        <f t="shared" si="11"/>
        <v/>
      </c>
      <c r="AF69" s="32" t="str">
        <f t="shared" si="12"/>
        <v/>
      </c>
      <c r="AG69" s="32" t="str">
        <f t="shared" si="13"/>
        <v/>
      </c>
      <c r="AH69" s="32" t="str">
        <f t="shared" si="14"/>
        <v/>
      </c>
      <c r="AI69" s="32" t="str">
        <f t="shared" si="15"/>
        <v/>
      </c>
      <c r="AJ69" s="32" t="str">
        <f t="shared" si="16"/>
        <v/>
      </c>
      <c r="AK69" s="32" t="str">
        <f t="shared" si="17"/>
        <v/>
      </c>
      <c r="AU69" s="24">
        <f t="shared" si="18"/>
        <v>0</v>
      </c>
      <c r="AV69" s="24">
        <f t="shared" si="19"/>
        <v>0</v>
      </c>
      <c r="AW69" s="24" t="str">
        <f t="shared" si="20"/>
        <v/>
      </c>
      <c r="AX69" s="24" t="str">
        <f t="shared" si="21"/>
        <v/>
      </c>
      <c r="AY69" s="24" t="str">
        <f t="shared" si="22"/>
        <v/>
      </c>
      <c r="AZ69" s="24" t="str">
        <f t="shared" si="23"/>
        <v/>
      </c>
      <c r="BA69" s="24" t="str">
        <f t="shared" si="24"/>
        <v/>
      </c>
      <c r="BB69" s="24" t="str">
        <f t="shared" si="25"/>
        <v/>
      </c>
      <c r="BC69" s="24" t="str">
        <f t="shared" si="26"/>
        <v/>
      </c>
      <c r="BM69" s="31">
        <f t="shared" si="27"/>
        <v>0</v>
      </c>
      <c r="BN69" s="31">
        <f t="shared" si="28"/>
        <v>0</v>
      </c>
      <c r="BO69" s="31" t="str">
        <f t="shared" si="29"/>
        <v/>
      </c>
      <c r="BP69" s="31" t="str">
        <f t="shared" si="30"/>
        <v/>
      </c>
      <c r="BQ69" s="31" t="str">
        <f t="shared" si="31"/>
        <v/>
      </c>
      <c r="BR69" s="31" t="str">
        <f t="shared" si="32"/>
        <v/>
      </c>
      <c r="BS69" s="31" t="str">
        <f t="shared" si="33"/>
        <v/>
      </c>
      <c r="BT69" s="31" t="str">
        <f t="shared" si="34"/>
        <v/>
      </c>
      <c r="BU69" s="31" t="str">
        <f t="shared" si="35"/>
        <v/>
      </c>
    </row>
    <row r="70" spans="11:73" x14ac:dyDescent="0.3">
      <c r="K70" s="10">
        <f t="shared" si="0"/>
        <v>0</v>
      </c>
      <c r="L70" s="10">
        <f t="shared" si="1"/>
        <v>0</v>
      </c>
      <c r="M70" s="10" t="str">
        <f t="shared" si="2"/>
        <v/>
      </c>
      <c r="N70" s="10" t="str">
        <f t="shared" si="3"/>
        <v/>
      </c>
      <c r="O70" s="10" t="str">
        <f t="shared" si="4"/>
        <v/>
      </c>
      <c r="P70" s="10" t="str">
        <f t="shared" si="5"/>
        <v/>
      </c>
      <c r="Q70" s="10" t="str">
        <f t="shared" si="6"/>
        <v/>
      </c>
      <c r="R70" s="10" t="str">
        <f t="shared" si="7"/>
        <v/>
      </c>
      <c r="S70" s="10" t="str">
        <f t="shared" si="8"/>
        <v/>
      </c>
      <c r="AC70" s="17">
        <f t="shared" si="9"/>
        <v>0</v>
      </c>
      <c r="AD70" s="17">
        <f t="shared" si="10"/>
        <v>0</v>
      </c>
      <c r="AE70" s="32" t="str">
        <f t="shared" si="11"/>
        <v/>
      </c>
      <c r="AF70" s="32" t="str">
        <f t="shared" si="12"/>
        <v/>
      </c>
      <c r="AG70" s="32" t="str">
        <f t="shared" si="13"/>
        <v/>
      </c>
      <c r="AH70" s="32" t="str">
        <f t="shared" si="14"/>
        <v/>
      </c>
      <c r="AI70" s="32" t="str">
        <f t="shared" si="15"/>
        <v/>
      </c>
      <c r="AJ70" s="32" t="str">
        <f t="shared" si="16"/>
        <v/>
      </c>
      <c r="AK70" s="32" t="str">
        <f t="shared" si="17"/>
        <v/>
      </c>
      <c r="AU70" s="24">
        <f t="shared" si="18"/>
        <v>0</v>
      </c>
      <c r="AV70" s="24">
        <f t="shared" si="19"/>
        <v>0</v>
      </c>
      <c r="AW70" s="24" t="str">
        <f t="shared" si="20"/>
        <v/>
      </c>
      <c r="AX70" s="24" t="str">
        <f t="shared" si="21"/>
        <v/>
      </c>
      <c r="AY70" s="24" t="str">
        <f t="shared" si="22"/>
        <v/>
      </c>
      <c r="AZ70" s="24" t="str">
        <f t="shared" si="23"/>
        <v/>
      </c>
      <c r="BA70" s="24" t="str">
        <f t="shared" si="24"/>
        <v/>
      </c>
      <c r="BB70" s="24" t="str">
        <f t="shared" si="25"/>
        <v/>
      </c>
      <c r="BC70" s="24" t="str">
        <f t="shared" si="26"/>
        <v/>
      </c>
      <c r="BM70" s="31">
        <f t="shared" si="27"/>
        <v>0</v>
      </c>
      <c r="BN70" s="31">
        <f t="shared" si="28"/>
        <v>0</v>
      </c>
      <c r="BO70" s="31" t="str">
        <f t="shared" si="29"/>
        <v/>
      </c>
      <c r="BP70" s="31" t="str">
        <f t="shared" si="30"/>
        <v/>
      </c>
      <c r="BQ70" s="31" t="str">
        <f t="shared" si="31"/>
        <v/>
      </c>
      <c r="BR70" s="31" t="str">
        <f t="shared" si="32"/>
        <v/>
      </c>
      <c r="BS70" s="31" t="str">
        <f t="shared" si="33"/>
        <v/>
      </c>
      <c r="BT70" s="31" t="str">
        <f t="shared" si="34"/>
        <v/>
      </c>
      <c r="BU70" s="31" t="str">
        <f t="shared" si="35"/>
        <v/>
      </c>
    </row>
    <row r="71" spans="11:73" x14ac:dyDescent="0.3">
      <c r="K71" s="10">
        <f t="shared" si="0"/>
        <v>0</v>
      </c>
      <c r="L71" s="10">
        <f t="shared" si="1"/>
        <v>0</v>
      </c>
      <c r="M71" s="10" t="str">
        <f t="shared" si="2"/>
        <v/>
      </c>
      <c r="N71" s="10" t="str">
        <f t="shared" si="3"/>
        <v/>
      </c>
      <c r="O71" s="10" t="str">
        <f t="shared" si="4"/>
        <v/>
      </c>
      <c r="P71" s="10" t="str">
        <f t="shared" si="5"/>
        <v/>
      </c>
      <c r="Q71" s="10" t="str">
        <f t="shared" si="6"/>
        <v/>
      </c>
      <c r="R71" s="10" t="str">
        <f t="shared" si="7"/>
        <v/>
      </c>
      <c r="S71" s="10" t="str">
        <f t="shared" si="8"/>
        <v/>
      </c>
      <c r="AC71" s="17">
        <f t="shared" si="9"/>
        <v>0</v>
      </c>
      <c r="AD71" s="17">
        <f t="shared" si="10"/>
        <v>0</v>
      </c>
      <c r="AE71" s="32" t="str">
        <f t="shared" si="11"/>
        <v/>
      </c>
      <c r="AF71" s="32" t="str">
        <f t="shared" si="12"/>
        <v/>
      </c>
      <c r="AG71" s="32" t="str">
        <f t="shared" si="13"/>
        <v/>
      </c>
      <c r="AH71" s="32" t="str">
        <f t="shared" si="14"/>
        <v/>
      </c>
      <c r="AI71" s="32" t="str">
        <f t="shared" si="15"/>
        <v/>
      </c>
      <c r="AJ71" s="32" t="str">
        <f t="shared" si="16"/>
        <v/>
      </c>
      <c r="AK71" s="32" t="str">
        <f t="shared" si="17"/>
        <v/>
      </c>
      <c r="AU71" s="24">
        <f t="shared" si="18"/>
        <v>0</v>
      </c>
      <c r="AV71" s="24">
        <f t="shared" si="19"/>
        <v>0</v>
      </c>
      <c r="AW71" s="24" t="str">
        <f t="shared" si="20"/>
        <v/>
      </c>
      <c r="AX71" s="24" t="str">
        <f t="shared" si="21"/>
        <v/>
      </c>
      <c r="AY71" s="24" t="str">
        <f t="shared" si="22"/>
        <v/>
      </c>
      <c r="AZ71" s="24" t="str">
        <f t="shared" si="23"/>
        <v/>
      </c>
      <c r="BA71" s="24" t="str">
        <f t="shared" si="24"/>
        <v/>
      </c>
      <c r="BB71" s="24" t="str">
        <f t="shared" si="25"/>
        <v/>
      </c>
      <c r="BC71" s="24" t="str">
        <f t="shared" si="26"/>
        <v/>
      </c>
      <c r="BM71" s="31">
        <f t="shared" si="27"/>
        <v>0</v>
      </c>
      <c r="BN71" s="31">
        <f t="shared" si="28"/>
        <v>0</v>
      </c>
      <c r="BO71" s="31" t="str">
        <f t="shared" si="29"/>
        <v/>
      </c>
      <c r="BP71" s="31" t="str">
        <f t="shared" si="30"/>
        <v/>
      </c>
      <c r="BQ71" s="31" t="str">
        <f t="shared" si="31"/>
        <v/>
      </c>
      <c r="BR71" s="31" t="str">
        <f t="shared" si="32"/>
        <v/>
      </c>
      <c r="BS71" s="31" t="str">
        <f t="shared" si="33"/>
        <v/>
      </c>
      <c r="BT71" s="31" t="str">
        <f t="shared" si="34"/>
        <v/>
      </c>
      <c r="BU71" s="31" t="str">
        <f t="shared" si="35"/>
        <v/>
      </c>
    </row>
    <row r="72" spans="11:73" x14ac:dyDescent="0.3">
      <c r="K72" s="10">
        <f t="shared" ref="K72:K100" si="45">IF(AND(B72=C72,L72=1),1,0)</f>
        <v>0</v>
      </c>
      <c r="L72" s="10">
        <f t="shared" ref="L72:L100" si="46">IF(C72&gt;0,1,0)</f>
        <v>0</v>
      </c>
      <c r="M72" s="10" t="str">
        <f t="shared" ref="M72:M100" si="47">IF(K72=1,E72,"")</f>
        <v/>
      </c>
      <c r="N72" s="10" t="str">
        <f t="shared" ref="N72:N100" si="48">IF(K72=1,D72,"")</f>
        <v/>
      </c>
      <c r="O72" s="10" t="str">
        <f t="shared" ref="O72:O100" si="49">IF(AND(L72&gt;0,K72=1),F72/I72,"")</f>
        <v/>
      </c>
      <c r="P72" s="10" t="str">
        <f t="shared" ref="P72:P100" si="50">IF(AND(L72&gt;0,K72=0),F72/I72,"")</f>
        <v/>
      </c>
      <c r="Q72" s="10" t="str">
        <f t="shared" ref="Q72:Q100" si="51">IF(L72&gt;0,D72/E72,"")</f>
        <v/>
      </c>
      <c r="R72" s="10" t="str">
        <f t="shared" ref="R72:R100" si="52">IF(AND(L72&gt;0,K72=0),(F72-D72)/(I72-E72),"")</f>
        <v/>
      </c>
      <c r="S72" s="10" t="str">
        <f t="shared" ref="S72:S100" si="53">IF(AND(L72&gt;0,K72=0),I72-E72,"")</f>
        <v/>
      </c>
      <c r="AC72" s="17">
        <f t="shared" ref="AC72:AC100" si="54">IF(AND(T72=U72,AD72=1),1,0)</f>
        <v>0</v>
      </c>
      <c r="AD72" s="17">
        <f t="shared" ref="AD72:AD100" si="55">IF(U72&gt;0,1,0)</f>
        <v>0</v>
      </c>
      <c r="AE72" s="32" t="str">
        <f t="shared" ref="AE72:AE100" si="56">IF(AC72=1,W72,"")</f>
        <v/>
      </c>
      <c r="AF72" s="32" t="str">
        <f t="shared" ref="AF72:AF100" si="57">IF(AC72=1,V72,"")</f>
        <v/>
      </c>
      <c r="AG72" s="32" t="str">
        <f t="shared" ref="AG72:AG100" si="58">IF(AND(AD72&gt;0,AC72=1),X72/AA72,"")</f>
        <v/>
      </c>
      <c r="AH72" s="32" t="str">
        <f t="shared" ref="AH72:AH100" si="59">IF(AND(AD72&gt;0,AC72=0),X72/AA72,"")</f>
        <v/>
      </c>
      <c r="AI72" s="32" t="str">
        <f t="shared" ref="AI72:AI100" si="60">IF(AD72&gt;0,V72/W72,"")</f>
        <v/>
      </c>
      <c r="AJ72" s="32" t="str">
        <f t="shared" ref="AJ72:AJ100" si="61">IF(AND(AD72&gt;0,AC72=0),(X72-V72)/(AA72-W72),"")</f>
        <v/>
      </c>
      <c r="AK72" s="32" t="str">
        <f t="shared" ref="AK72:AK100" si="62">IF(AND(AD72&gt;0,AC72=0),AA72-W72,"")</f>
        <v/>
      </c>
      <c r="AU72" s="24">
        <f t="shared" ref="AU72:AU100" si="63">IF(AND(AL72=AM72,AV72=1),1,0)</f>
        <v>0</v>
      </c>
      <c r="AV72" s="24">
        <f t="shared" ref="AV72:AV100" si="64">IF(AM72&gt;0,1,0)</f>
        <v>0</v>
      </c>
      <c r="AW72" s="24" t="str">
        <f t="shared" ref="AW72:AW100" si="65">IF(AU72=1,AO72,"")</f>
        <v/>
      </c>
      <c r="AX72" s="24" t="str">
        <f t="shared" ref="AX72:AX100" si="66">IF(AU72=1,AN72,"")</f>
        <v/>
      </c>
      <c r="AY72" s="24" t="str">
        <f t="shared" ref="AY72:AY100" si="67">IF(AND(AV72&gt;0,AU72=1),AP72/AS72,"")</f>
        <v/>
      </c>
      <c r="AZ72" s="24" t="str">
        <f t="shared" ref="AZ72:AZ100" si="68">IF(AND(AV72&gt;0,AU72=0),AP72/AS72,"")</f>
        <v/>
      </c>
      <c r="BA72" s="24" t="str">
        <f t="shared" ref="BA72:BA100" si="69">IF(AV72&gt;0,AN72/AO72,"")</f>
        <v/>
      </c>
      <c r="BB72" s="24" t="str">
        <f t="shared" ref="BB72:BB100" si="70">IF(AND(AV72&gt;0,AU72=0),(AP72-AN72)/(AS72-AO72),"")</f>
        <v/>
      </c>
      <c r="BC72" s="24" t="str">
        <f t="shared" ref="BC72:BC100" si="71">IF(AND(AV72&gt;0,AU72=0),AS72-AO72,"")</f>
        <v/>
      </c>
      <c r="BM72" s="31">
        <f t="shared" ref="BM72:BM100" si="72">IF(AND(BD72=BE72,BN72=1),1,0)</f>
        <v>0</v>
      </c>
      <c r="BN72" s="31">
        <f t="shared" ref="BN72:BN100" si="73">IF(BE72&gt;0,1,0)</f>
        <v>0</v>
      </c>
      <c r="BO72" s="31" t="str">
        <f t="shared" ref="BO72:BO100" si="74">IF(BM72=1,BG72,"")</f>
        <v/>
      </c>
      <c r="BP72" s="31" t="str">
        <f t="shared" ref="BP72:BP100" si="75">IF(BM72=1,BF72,"")</f>
        <v/>
      </c>
      <c r="BQ72" s="31" t="str">
        <f t="shared" ref="BQ72:BQ100" si="76">IF(AND(BN72&gt;0,BM72=1),BH72/BK72,"")</f>
        <v/>
      </c>
      <c r="BR72" s="31" t="str">
        <f t="shared" ref="BR72:BR100" si="77">IF(AND(BN72&gt;0,BM72=0),BH72/BK72,"")</f>
        <v/>
      </c>
      <c r="BS72" s="31" t="str">
        <f t="shared" ref="BS72:BS100" si="78">IF(BN72&gt;0,BF72/BG72,"")</f>
        <v/>
      </c>
      <c r="BT72" s="31" t="str">
        <f t="shared" ref="BT72:BT100" si="79">IF(AND(BN72&gt;0,BM72=0),(BH72-BF72)/(BK72-BG72),"")</f>
        <v/>
      </c>
      <c r="BU72" s="31" t="str">
        <f t="shared" ref="BU72:BU100" si="80">IF(AND(BN72&gt;0,BM72=0),BK72-BG72,"")</f>
        <v/>
      </c>
    </row>
    <row r="73" spans="11:73" x14ac:dyDescent="0.3">
      <c r="K73" s="10">
        <f t="shared" si="45"/>
        <v>0</v>
      </c>
      <c r="L73" s="10">
        <f t="shared" si="46"/>
        <v>0</v>
      </c>
      <c r="M73" s="10" t="str">
        <f t="shared" si="47"/>
        <v/>
      </c>
      <c r="N73" s="10" t="str">
        <f t="shared" si="48"/>
        <v/>
      </c>
      <c r="O73" s="10" t="str">
        <f t="shared" si="49"/>
        <v/>
      </c>
      <c r="P73" s="10" t="str">
        <f t="shared" si="50"/>
        <v/>
      </c>
      <c r="Q73" s="10" t="str">
        <f t="shared" si="51"/>
        <v/>
      </c>
      <c r="R73" s="10" t="str">
        <f t="shared" si="52"/>
        <v/>
      </c>
      <c r="S73" s="10" t="str">
        <f t="shared" si="53"/>
        <v/>
      </c>
      <c r="AC73" s="17">
        <f t="shared" si="54"/>
        <v>0</v>
      </c>
      <c r="AD73" s="17">
        <f t="shared" si="55"/>
        <v>0</v>
      </c>
      <c r="AE73" s="32" t="str">
        <f t="shared" si="56"/>
        <v/>
      </c>
      <c r="AF73" s="32" t="str">
        <f t="shared" si="57"/>
        <v/>
      </c>
      <c r="AG73" s="32" t="str">
        <f t="shared" si="58"/>
        <v/>
      </c>
      <c r="AH73" s="32" t="str">
        <f t="shared" si="59"/>
        <v/>
      </c>
      <c r="AI73" s="32" t="str">
        <f t="shared" si="60"/>
        <v/>
      </c>
      <c r="AJ73" s="32" t="str">
        <f t="shared" si="61"/>
        <v/>
      </c>
      <c r="AK73" s="32" t="str">
        <f t="shared" si="62"/>
        <v/>
      </c>
      <c r="AU73" s="24">
        <f t="shared" si="63"/>
        <v>0</v>
      </c>
      <c r="AV73" s="24">
        <f t="shared" si="64"/>
        <v>0</v>
      </c>
      <c r="AW73" s="24" t="str">
        <f t="shared" si="65"/>
        <v/>
      </c>
      <c r="AX73" s="24" t="str">
        <f t="shared" si="66"/>
        <v/>
      </c>
      <c r="AY73" s="24" t="str">
        <f t="shared" si="67"/>
        <v/>
      </c>
      <c r="AZ73" s="24" t="str">
        <f t="shared" si="68"/>
        <v/>
      </c>
      <c r="BA73" s="24" t="str">
        <f t="shared" si="69"/>
        <v/>
      </c>
      <c r="BB73" s="24" t="str">
        <f t="shared" si="70"/>
        <v/>
      </c>
      <c r="BC73" s="24" t="str">
        <f t="shared" si="71"/>
        <v/>
      </c>
      <c r="BM73" s="31">
        <f t="shared" si="72"/>
        <v>0</v>
      </c>
      <c r="BN73" s="31">
        <f t="shared" si="73"/>
        <v>0</v>
      </c>
      <c r="BO73" s="31" t="str">
        <f t="shared" si="74"/>
        <v/>
      </c>
      <c r="BP73" s="31" t="str">
        <f t="shared" si="75"/>
        <v/>
      </c>
      <c r="BQ73" s="31" t="str">
        <f t="shared" si="76"/>
        <v/>
      </c>
      <c r="BR73" s="31" t="str">
        <f t="shared" si="77"/>
        <v/>
      </c>
      <c r="BS73" s="31" t="str">
        <f t="shared" si="78"/>
        <v/>
      </c>
      <c r="BT73" s="31" t="str">
        <f t="shared" si="79"/>
        <v/>
      </c>
      <c r="BU73" s="31" t="str">
        <f t="shared" si="80"/>
        <v/>
      </c>
    </row>
    <row r="74" spans="11:73" x14ac:dyDescent="0.3">
      <c r="K74" s="10">
        <f t="shared" si="45"/>
        <v>0</v>
      </c>
      <c r="L74" s="10">
        <f t="shared" si="46"/>
        <v>0</v>
      </c>
      <c r="M74" s="10" t="str">
        <f t="shared" si="47"/>
        <v/>
      </c>
      <c r="N74" s="10" t="str">
        <f t="shared" si="48"/>
        <v/>
      </c>
      <c r="O74" s="10" t="str">
        <f t="shared" si="49"/>
        <v/>
      </c>
      <c r="P74" s="10" t="str">
        <f t="shared" si="50"/>
        <v/>
      </c>
      <c r="Q74" s="10" t="str">
        <f t="shared" si="51"/>
        <v/>
      </c>
      <c r="R74" s="10" t="str">
        <f t="shared" si="52"/>
        <v/>
      </c>
      <c r="S74" s="10" t="str">
        <f t="shared" si="53"/>
        <v/>
      </c>
      <c r="AC74" s="17">
        <f t="shared" si="54"/>
        <v>0</v>
      </c>
      <c r="AD74" s="17">
        <f t="shared" si="55"/>
        <v>0</v>
      </c>
      <c r="AE74" s="32" t="str">
        <f t="shared" si="56"/>
        <v/>
      </c>
      <c r="AF74" s="32" t="str">
        <f t="shared" si="57"/>
        <v/>
      </c>
      <c r="AG74" s="32" t="str">
        <f t="shared" si="58"/>
        <v/>
      </c>
      <c r="AH74" s="32" t="str">
        <f t="shared" si="59"/>
        <v/>
      </c>
      <c r="AI74" s="32" t="str">
        <f t="shared" si="60"/>
        <v/>
      </c>
      <c r="AJ74" s="32" t="str">
        <f t="shared" si="61"/>
        <v/>
      </c>
      <c r="AK74" s="32" t="str">
        <f t="shared" si="62"/>
        <v/>
      </c>
      <c r="AU74" s="24">
        <f t="shared" si="63"/>
        <v>0</v>
      </c>
      <c r="AV74" s="24">
        <f t="shared" si="64"/>
        <v>0</v>
      </c>
      <c r="AW74" s="24" t="str">
        <f t="shared" si="65"/>
        <v/>
      </c>
      <c r="AX74" s="24" t="str">
        <f t="shared" si="66"/>
        <v/>
      </c>
      <c r="AY74" s="24" t="str">
        <f t="shared" si="67"/>
        <v/>
      </c>
      <c r="AZ74" s="24" t="str">
        <f t="shared" si="68"/>
        <v/>
      </c>
      <c r="BA74" s="24" t="str">
        <f t="shared" si="69"/>
        <v/>
      </c>
      <c r="BB74" s="24" t="str">
        <f t="shared" si="70"/>
        <v/>
      </c>
      <c r="BC74" s="24" t="str">
        <f t="shared" si="71"/>
        <v/>
      </c>
      <c r="BM74" s="31">
        <f t="shared" si="72"/>
        <v>0</v>
      </c>
      <c r="BN74" s="31">
        <f t="shared" si="73"/>
        <v>0</v>
      </c>
      <c r="BO74" s="31" t="str">
        <f t="shared" si="74"/>
        <v/>
      </c>
      <c r="BP74" s="31" t="str">
        <f t="shared" si="75"/>
        <v/>
      </c>
      <c r="BQ74" s="31" t="str">
        <f t="shared" si="76"/>
        <v/>
      </c>
      <c r="BR74" s="31" t="str">
        <f t="shared" si="77"/>
        <v/>
      </c>
      <c r="BS74" s="31" t="str">
        <f t="shared" si="78"/>
        <v/>
      </c>
      <c r="BT74" s="31" t="str">
        <f t="shared" si="79"/>
        <v/>
      </c>
      <c r="BU74" s="31" t="str">
        <f t="shared" si="80"/>
        <v/>
      </c>
    </row>
    <row r="75" spans="11:73" x14ac:dyDescent="0.3">
      <c r="K75" s="10">
        <f t="shared" si="45"/>
        <v>0</v>
      </c>
      <c r="L75" s="10">
        <f t="shared" si="46"/>
        <v>0</v>
      </c>
      <c r="M75" s="10" t="str">
        <f t="shared" si="47"/>
        <v/>
      </c>
      <c r="N75" s="10" t="str">
        <f t="shared" si="48"/>
        <v/>
      </c>
      <c r="O75" s="10" t="str">
        <f t="shared" si="49"/>
        <v/>
      </c>
      <c r="P75" s="10" t="str">
        <f t="shared" si="50"/>
        <v/>
      </c>
      <c r="Q75" s="10" t="str">
        <f t="shared" si="51"/>
        <v/>
      </c>
      <c r="R75" s="10" t="str">
        <f t="shared" si="52"/>
        <v/>
      </c>
      <c r="S75" s="10" t="str">
        <f t="shared" si="53"/>
        <v/>
      </c>
      <c r="AC75" s="17">
        <f t="shared" si="54"/>
        <v>0</v>
      </c>
      <c r="AD75" s="17">
        <f t="shared" si="55"/>
        <v>0</v>
      </c>
      <c r="AE75" s="32" t="str">
        <f t="shared" si="56"/>
        <v/>
      </c>
      <c r="AF75" s="32" t="str">
        <f t="shared" si="57"/>
        <v/>
      </c>
      <c r="AG75" s="32" t="str">
        <f t="shared" si="58"/>
        <v/>
      </c>
      <c r="AH75" s="32" t="str">
        <f t="shared" si="59"/>
        <v/>
      </c>
      <c r="AI75" s="32" t="str">
        <f t="shared" si="60"/>
        <v/>
      </c>
      <c r="AJ75" s="32" t="str">
        <f t="shared" si="61"/>
        <v/>
      </c>
      <c r="AK75" s="32" t="str">
        <f t="shared" si="62"/>
        <v/>
      </c>
      <c r="AU75" s="24">
        <f t="shared" si="63"/>
        <v>0</v>
      </c>
      <c r="AV75" s="24">
        <f t="shared" si="64"/>
        <v>0</v>
      </c>
      <c r="AW75" s="24" t="str">
        <f t="shared" si="65"/>
        <v/>
      </c>
      <c r="AX75" s="24" t="str">
        <f t="shared" si="66"/>
        <v/>
      </c>
      <c r="AY75" s="24" t="str">
        <f t="shared" si="67"/>
        <v/>
      </c>
      <c r="AZ75" s="24" t="str">
        <f t="shared" si="68"/>
        <v/>
      </c>
      <c r="BA75" s="24" t="str">
        <f t="shared" si="69"/>
        <v/>
      </c>
      <c r="BB75" s="24" t="str">
        <f t="shared" si="70"/>
        <v/>
      </c>
      <c r="BC75" s="24" t="str">
        <f t="shared" si="71"/>
        <v/>
      </c>
      <c r="BM75" s="31">
        <f t="shared" si="72"/>
        <v>0</v>
      </c>
      <c r="BN75" s="31">
        <f t="shared" si="73"/>
        <v>0</v>
      </c>
      <c r="BO75" s="31" t="str">
        <f t="shared" si="74"/>
        <v/>
      </c>
      <c r="BP75" s="31" t="str">
        <f t="shared" si="75"/>
        <v/>
      </c>
      <c r="BQ75" s="31" t="str">
        <f t="shared" si="76"/>
        <v/>
      </c>
      <c r="BR75" s="31" t="str">
        <f t="shared" si="77"/>
        <v/>
      </c>
      <c r="BS75" s="31" t="str">
        <f t="shared" si="78"/>
        <v/>
      </c>
      <c r="BT75" s="31" t="str">
        <f t="shared" si="79"/>
        <v/>
      </c>
      <c r="BU75" s="31" t="str">
        <f t="shared" si="80"/>
        <v/>
      </c>
    </row>
    <row r="76" spans="11:73" x14ac:dyDescent="0.3">
      <c r="K76" s="10">
        <f t="shared" si="45"/>
        <v>0</v>
      </c>
      <c r="L76" s="10">
        <f t="shared" si="46"/>
        <v>0</v>
      </c>
      <c r="M76" s="10" t="str">
        <f t="shared" si="47"/>
        <v/>
      </c>
      <c r="N76" s="10" t="str">
        <f t="shared" si="48"/>
        <v/>
      </c>
      <c r="O76" s="10" t="str">
        <f t="shared" si="49"/>
        <v/>
      </c>
      <c r="P76" s="10" t="str">
        <f t="shared" si="50"/>
        <v/>
      </c>
      <c r="Q76" s="10" t="str">
        <f t="shared" si="51"/>
        <v/>
      </c>
      <c r="R76" s="10" t="str">
        <f t="shared" si="52"/>
        <v/>
      </c>
      <c r="S76" s="10" t="str">
        <f t="shared" si="53"/>
        <v/>
      </c>
      <c r="AC76" s="17">
        <f t="shared" si="54"/>
        <v>0</v>
      </c>
      <c r="AD76" s="17">
        <f t="shared" si="55"/>
        <v>0</v>
      </c>
      <c r="AE76" s="32" t="str">
        <f t="shared" si="56"/>
        <v/>
      </c>
      <c r="AF76" s="32" t="str">
        <f t="shared" si="57"/>
        <v/>
      </c>
      <c r="AG76" s="32" t="str">
        <f t="shared" si="58"/>
        <v/>
      </c>
      <c r="AH76" s="32" t="str">
        <f t="shared" si="59"/>
        <v/>
      </c>
      <c r="AI76" s="32" t="str">
        <f t="shared" si="60"/>
        <v/>
      </c>
      <c r="AJ76" s="32" t="str">
        <f t="shared" si="61"/>
        <v/>
      </c>
      <c r="AK76" s="32" t="str">
        <f t="shared" si="62"/>
        <v/>
      </c>
      <c r="AU76" s="24">
        <f t="shared" si="63"/>
        <v>0</v>
      </c>
      <c r="AV76" s="24">
        <f t="shared" si="64"/>
        <v>0</v>
      </c>
      <c r="AW76" s="24" t="str">
        <f t="shared" si="65"/>
        <v/>
      </c>
      <c r="AX76" s="24" t="str">
        <f t="shared" si="66"/>
        <v/>
      </c>
      <c r="AY76" s="24" t="str">
        <f t="shared" si="67"/>
        <v/>
      </c>
      <c r="AZ76" s="24" t="str">
        <f t="shared" si="68"/>
        <v/>
      </c>
      <c r="BA76" s="24" t="str">
        <f t="shared" si="69"/>
        <v/>
      </c>
      <c r="BB76" s="24" t="str">
        <f t="shared" si="70"/>
        <v/>
      </c>
      <c r="BC76" s="24" t="str">
        <f t="shared" si="71"/>
        <v/>
      </c>
      <c r="BM76" s="31">
        <f t="shared" si="72"/>
        <v>0</v>
      </c>
      <c r="BN76" s="31">
        <f t="shared" si="73"/>
        <v>0</v>
      </c>
      <c r="BO76" s="31" t="str">
        <f t="shared" si="74"/>
        <v/>
      </c>
      <c r="BP76" s="31" t="str">
        <f t="shared" si="75"/>
        <v/>
      </c>
      <c r="BQ76" s="31" t="str">
        <f t="shared" si="76"/>
        <v/>
      </c>
      <c r="BR76" s="31" t="str">
        <f t="shared" si="77"/>
        <v/>
      </c>
      <c r="BS76" s="31" t="str">
        <f t="shared" si="78"/>
        <v/>
      </c>
      <c r="BT76" s="31" t="str">
        <f t="shared" si="79"/>
        <v/>
      </c>
      <c r="BU76" s="31" t="str">
        <f t="shared" si="80"/>
        <v/>
      </c>
    </row>
    <row r="77" spans="11:73" x14ac:dyDescent="0.3">
      <c r="K77" s="10">
        <f t="shared" si="45"/>
        <v>0</v>
      </c>
      <c r="L77" s="10">
        <f t="shared" si="46"/>
        <v>0</v>
      </c>
      <c r="M77" s="10" t="str">
        <f t="shared" si="47"/>
        <v/>
      </c>
      <c r="N77" s="10" t="str">
        <f t="shared" si="48"/>
        <v/>
      </c>
      <c r="O77" s="10" t="str">
        <f t="shared" si="49"/>
        <v/>
      </c>
      <c r="P77" s="10" t="str">
        <f t="shared" si="50"/>
        <v/>
      </c>
      <c r="Q77" s="10" t="str">
        <f t="shared" si="51"/>
        <v/>
      </c>
      <c r="R77" s="10" t="str">
        <f t="shared" si="52"/>
        <v/>
      </c>
      <c r="S77" s="10" t="str">
        <f t="shared" si="53"/>
        <v/>
      </c>
      <c r="AC77" s="17">
        <f t="shared" si="54"/>
        <v>0</v>
      </c>
      <c r="AD77" s="17">
        <f t="shared" si="55"/>
        <v>0</v>
      </c>
      <c r="AE77" s="32" t="str">
        <f t="shared" si="56"/>
        <v/>
      </c>
      <c r="AF77" s="32" t="str">
        <f t="shared" si="57"/>
        <v/>
      </c>
      <c r="AG77" s="32" t="str">
        <f t="shared" si="58"/>
        <v/>
      </c>
      <c r="AH77" s="32" t="str">
        <f t="shared" si="59"/>
        <v/>
      </c>
      <c r="AI77" s="32" t="str">
        <f t="shared" si="60"/>
        <v/>
      </c>
      <c r="AJ77" s="32" t="str">
        <f t="shared" si="61"/>
        <v/>
      </c>
      <c r="AK77" s="32" t="str">
        <f t="shared" si="62"/>
        <v/>
      </c>
      <c r="AU77" s="24">
        <f t="shared" si="63"/>
        <v>0</v>
      </c>
      <c r="AV77" s="24">
        <f t="shared" si="64"/>
        <v>0</v>
      </c>
      <c r="AW77" s="24" t="str">
        <f t="shared" si="65"/>
        <v/>
      </c>
      <c r="AX77" s="24" t="str">
        <f t="shared" si="66"/>
        <v/>
      </c>
      <c r="AY77" s="24" t="str">
        <f t="shared" si="67"/>
        <v/>
      </c>
      <c r="AZ77" s="24" t="str">
        <f t="shared" si="68"/>
        <v/>
      </c>
      <c r="BA77" s="24" t="str">
        <f t="shared" si="69"/>
        <v/>
      </c>
      <c r="BB77" s="24" t="str">
        <f t="shared" si="70"/>
        <v/>
      </c>
      <c r="BC77" s="24" t="str">
        <f t="shared" si="71"/>
        <v/>
      </c>
      <c r="BM77" s="31">
        <f t="shared" si="72"/>
        <v>0</v>
      </c>
      <c r="BN77" s="31">
        <f t="shared" si="73"/>
        <v>0</v>
      </c>
      <c r="BO77" s="31" t="str">
        <f t="shared" si="74"/>
        <v/>
      </c>
      <c r="BP77" s="31" t="str">
        <f t="shared" si="75"/>
        <v/>
      </c>
      <c r="BQ77" s="31" t="str">
        <f t="shared" si="76"/>
        <v/>
      </c>
      <c r="BR77" s="31" t="str">
        <f t="shared" si="77"/>
        <v/>
      </c>
      <c r="BS77" s="31" t="str">
        <f t="shared" si="78"/>
        <v/>
      </c>
      <c r="BT77" s="31" t="str">
        <f t="shared" si="79"/>
        <v/>
      </c>
      <c r="BU77" s="31" t="str">
        <f t="shared" si="80"/>
        <v/>
      </c>
    </row>
    <row r="78" spans="11:73" x14ac:dyDescent="0.3">
      <c r="K78" s="10">
        <f t="shared" si="45"/>
        <v>0</v>
      </c>
      <c r="L78" s="10">
        <f t="shared" si="46"/>
        <v>0</v>
      </c>
      <c r="M78" s="10" t="str">
        <f t="shared" si="47"/>
        <v/>
      </c>
      <c r="N78" s="10" t="str">
        <f t="shared" si="48"/>
        <v/>
      </c>
      <c r="O78" s="10" t="str">
        <f t="shared" si="49"/>
        <v/>
      </c>
      <c r="P78" s="10" t="str">
        <f t="shared" si="50"/>
        <v/>
      </c>
      <c r="Q78" s="10" t="str">
        <f t="shared" si="51"/>
        <v/>
      </c>
      <c r="R78" s="10" t="str">
        <f t="shared" si="52"/>
        <v/>
      </c>
      <c r="S78" s="10" t="str">
        <f t="shared" si="53"/>
        <v/>
      </c>
      <c r="AC78" s="17">
        <f t="shared" si="54"/>
        <v>0</v>
      </c>
      <c r="AD78" s="17">
        <f t="shared" si="55"/>
        <v>0</v>
      </c>
      <c r="AE78" s="32" t="str">
        <f t="shared" si="56"/>
        <v/>
      </c>
      <c r="AF78" s="32" t="str">
        <f t="shared" si="57"/>
        <v/>
      </c>
      <c r="AG78" s="32" t="str">
        <f t="shared" si="58"/>
        <v/>
      </c>
      <c r="AH78" s="32" t="str">
        <f t="shared" si="59"/>
        <v/>
      </c>
      <c r="AI78" s="32" t="str">
        <f t="shared" si="60"/>
        <v/>
      </c>
      <c r="AJ78" s="32" t="str">
        <f t="shared" si="61"/>
        <v/>
      </c>
      <c r="AK78" s="32" t="str">
        <f t="shared" si="62"/>
        <v/>
      </c>
      <c r="AU78" s="24">
        <f t="shared" si="63"/>
        <v>0</v>
      </c>
      <c r="AV78" s="24">
        <f t="shared" si="64"/>
        <v>0</v>
      </c>
      <c r="AW78" s="24" t="str">
        <f t="shared" si="65"/>
        <v/>
      </c>
      <c r="AX78" s="24" t="str">
        <f t="shared" si="66"/>
        <v/>
      </c>
      <c r="AY78" s="24" t="str">
        <f t="shared" si="67"/>
        <v/>
      </c>
      <c r="AZ78" s="24" t="str">
        <f t="shared" si="68"/>
        <v/>
      </c>
      <c r="BA78" s="24" t="str">
        <f t="shared" si="69"/>
        <v/>
      </c>
      <c r="BB78" s="24" t="str">
        <f t="shared" si="70"/>
        <v/>
      </c>
      <c r="BC78" s="24" t="str">
        <f t="shared" si="71"/>
        <v/>
      </c>
      <c r="BM78" s="31">
        <f t="shared" si="72"/>
        <v>0</v>
      </c>
      <c r="BN78" s="31">
        <f t="shared" si="73"/>
        <v>0</v>
      </c>
      <c r="BO78" s="31" t="str">
        <f t="shared" si="74"/>
        <v/>
      </c>
      <c r="BP78" s="31" t="str">
        <f t="shared" si="75"/>
        <v/>
      </c>
      <c r="BQ78" s="31" t="str">
        <f t="shared" si="76"/>
        <v/>
      </c>
      <c r="BR78" s="31" t="str">
        <f t="shared" si="77"/>
        <v/>
      </c>
      <c r="BS78" s="31" t="str">
        <f t="shared" si="78"/>
        <v/>
      </c>
      <c r="BT78" s="31" t="str">
        <f t="shared" si="79"/>
        <v/>
      </c>
      <c r="BU78" s="31" t="str">
        <f t="shared" si="80"/>
        <v/>
      </c>
    </row>
    <row r="79" spans="11:73" x14ac:dyDescent="0.3">
      <c r="K79" s="10">
        <f t="shared" si="45"/>
        <v>0</v>
      </c>
      <c r="L79" s="10">
        <f t="shared" si="46"/>
        <v>0</v>
      </c>
      <c r="M79" s="10" t="str">
        <f t="shared" si="47"/>
        <v/>
      </c>
      <c r="N79" s="10" t="str">
        <f t="shared" si="48"/>
        <v/>
      </c>
      <c r="O79" s="10" t="str">
        <f t="shared" si="49"/>
        <v/>
      </c>
      <c r="P79" s="10" t="str">
        <f t="shared" si="50"/>
        <v/>
      </c>
      <c r="Q79" s="10" t="str">
        <f t="shared" si="51"/>
        <v/>
      </c>
      <c r="R79" s="10" t="str">
        <f t="shared" si="52"/>
        <v/>
      </c>
      <c r="S79" s="10" t="str">
        <f t="shared" si="53"/>
        <v/>
      </c>
      <c r="AC79" s="17">
        <f t="shared" si="54"/>
        <v>0</v>
      </c>
      <c r="AD79" s="17">
        <f t="shared" si="55"/>
        <v>0</v>
      </c>
      <c r="AE79" s="32" t="str">
        <f t="shared" si="56"/>
        <v/>
      </c>
      <c r="AF79" s="32" t="str">
        <f t="shared" si="57"/>
        <v/>
      </c>
      <c r="AG79" s="32" t="str">
        <f t="shared" si="58"/>
        <v/>
      </c>
      <c r="AH79" s="32" t="str">
        <f t="shared" si="59"/>
        <v/>
      </c>
      <c r="AI79" s="32" t="str">
        <f t="shared" si="60"/>
        <v/>
      </c>
      <c r="AJ79" s="32" t="str">
        <f t="shared" si="61"/>
        <v/>
      </c>
      <c r="AK79" s="32" t="str">
        <f t="shared" si="62"/>
        <v/>
      </c>
      <c r="AU79" s="24">
        <f t="shared" si="63"/>
        <v>0</v>
      </c>
      <c r="AV79" s="24">
        <f t="shared" si="64"/>
        <v>0</v>
      </c>
      <c r="AW79" s="24" t="str">
        <f t="shared" si="65"/>
        <v/>
      </c>
      <c r="AX79" s="24" t="str">
        <f t="shared" si="66"/>
        <v/>
      </c>
      <c r="AY79" s="24" t="str">
        <f t="shared" si="67"/>
        <v/>
      </c>
      <c r="AZ79" s="24" t="str">
        <f t="shared" si="68"/>
        <v/>
      </c>
      <c r="BA79" s="24" t="str">
        <f t="shared" si="69"/>
        <v/>
      </c>
      <c r="BB79" s="24" t="str">
        <f t="shared" si="70"/>
        <v/>
      </c>
      <c r="BC79" s="24" t="str">
        <f t="shared" si="71"/>
        <v/>
      </c>
      <c r="BM79" s="31">
        <f t="shared" si="72"/>
        <v>0</v>
      </c>
      <c r="BN79" s="31">
        <f t="shared" si="73"/>
        <v>0</v>
      </c>
      <c r="BO79" s="31" t="str">
        <f t="shared" si="74"/>
        <v/>
      </c>
      <c r="BP79" s="31" t="str">
        <f t="shared" si="75"/>
        <v/>
      </c>
      <c r="BQ79" s="31" t="str">
        <f t="shared" si="76"/>
        <v/>
      </c>
      <c r="BR79" s="31" t="str">
        <f t="shared" si="77"/>
        <v/>
      </c>
      <c r="BS79" s="31" t="str">
        <f t="shared" si="78"/>
        <v/>
      </c>
      <c r="BT79" s="31" t="str">
        <f t="shared" si="79"/>
        <v/>
      </c>
      <c r="BU79" s="31" t="str">
        <f t="shared" si="80"/>
        <v/>
      </c>
    </row>
    <row r="80" spans="11:73" x14ac:dyDescent="0.3">
      <c r="K80" s="10">
        <f t="shared" si="45"/>
        <v>0</v>
      </c>
      <c r="L80" s="10">
        <f t="shared" si="46"/>
        <v>0</v>
      </c>
      <c r="M80" s="10" t="str">
        <f t="shared" si="47"/>
        <v/>
      </c>
      <c r="N80" s="10" t="str">
        <f t="shared" si="48"/>
        <v/>
      </c>
      <c r="O80" s="10" t="str">
        <f t="shared" si="49"/>
        <v/>
      </c>
      <c r="P80" s="10" t="str">
        <f t="shared" si="50"/>
        <v/>
      </c>
      <c r="Q80" s="10" t="str">
        <f t="shared" si="51"/>
        <v/>
      </c>
      <c r="R80" s="10" t="str">
        <f t="shared" si="52"/>
        <v/>
      </c>
      <c r="S80" s="10" t="str">
        <f t="shared" si="53"/>
        <v/>
      </c>
      <c r="AC80" s="17">
        <f t="shared" si="54"/>
        <v>0</v>
      </c>
      <c r="AD80" s="17">
        <f t="shared" si="55"/>
        <v>0</v>
      </c>
      <c r="AE80" s="32" t="str">
        <f t="shared" si="56"/>
        <v/>
      </c>
      <c r="AF80" s="32" t="str">
        <f t="shared" si="57"/>
        <v/>
      </c>
      <c r="AG80" s="32" t="str">
        <f t="shared" si="58"/>
        <v/>
      </c>
      <c r="AH80" s="32" t="str">
        <f t="shared" si="59"/>
        <v/>
      </c>
      <c r="AI80" s="32" t="str">
        <f t="shared" si="60"/>
        <v/>
      </c>
      <c r="AJ80" s="32" t="str">
        <f t="shared" si="61"/>
        <v/>
      </c>
      <c r="AK80" s="32" t="str">
        <f t="shared" si="62"/>
        <v/>
      </c>
      <c r="AU80" s="24">
        <f t="shared" si="63"/>
        <v>0</v>
      </c>
      <c r="AV80" s="24">
        <f t="shared" si="64"/>
        <v>0</v>
      </c>
      <c r="AW80" s="24" t="str">
        <f t="shared" si="65"/>
        <v/>
      </c>
      <c r="AX80" s="24" t="str">
        <f t="shared" si="66"/>
        <v/>
      </c>
      <c r="AY80" s="24" t="str">
        <f t="shared" si="67"/>
        <v/>
      </c>
      <c r="AZ80" s="24" t="str">
        <f t="shared" si="68"/>
        <v/>
      </c>
      <c r="BA80" s="24" t="str">
        <f t="shared" si="69"/>
        <v/>
      </c>
      <c r="BB80" s="24" t="str">
        <f t="shared" si="70"/>
        <v/>
      </c>
      <c r="BC80" s="24" t="str">
        <f t="shared" si="71"/>
        <v/>
      </c>
      <c r="BM80" s="31">
        <f t="shared" si="72"/>
        <v>0</v>
      </c>
      <c r="BN80" s="31">
        <f t="shared" si="73"/>
        <v>0</v>
      </c>
      <c r="BO80" s="31" t="str">
        <f t="shared" si="74"/>
        <v/>
      </c>
      <c r="BP80" s="31" t="str">
        <f t="shared" si="75"/>
        <v/>
      </c>
      <c r="BQ80" s="31" t="str">
        <f t="shared" si="76"/>
        <v/>
      </c>
      <c r="BR80" s="31" t="str">
        <f t="shared" si="77"/>
        <v/>
      </c>
      <c r="BS80" s="31" t="str">
        <f t="shared" si="78"/>
        <v/>
      </c>
      <c r="BT80" s="31" t="str">
        <f t="shared" si="79"/>
        <v/>
      </c>
      <c r="BU80" s="31" t="str">
        <f t="shared" si="80"/>
        <v/>
      </c>
    </row>
    <row r="81" spans="11:73" x14ac:dyDescent="0.3">
      <c r="K81" s="10">
        <f t="shared" si="45"/>
        <v>0</v>
      </c>
      <c r="L81" s="10">
        <f t="shared" si="46"/>
        <v>0</v>
      </c>
      <c r="M81" s="10" t="str">
        <f t="shared" si="47"/>
        <v/>
      </c>
      <c r="N81" s="10" t="str">
        <f t="shared" si="48"/>
        <v/>
      </c>
      <c r="O81" s="10" t="str">
        <f t="shared" si="49"/>
        <v/>
      </c>
      <c r="P81" s="10" t="str">
        <f t="shared" si="50"/>
        <v/>
      </c>
      <c r="Q81" s="10" t="str">
        <f t="shared" si="51"/>
        <v/>
      </c>
      <c r="R81" s="10" t="str">
        <f t="shared" si="52"/>
        <v/>
      </c>
      <c r="S81" s="10" t="str">
        <f t="shared" si="53"/>
        <v/>
      </c>
      <c r="AC81" s="17">
        <f t="shared" si="54"/>
        <v>0</v>
      </c>
      <c r="AD81" s="17">
        <f t="shared" si="55"/>
        <v>0</v>
      </c>
      <c r="AE81" s="32" t="str">
        <f t="shared" si="56"/>
        <v/>
      </c>
      <c r="AF81" s="32" t="str">
        <f t="shared" si="57"/>
        <v/>
      </c>
      <c r="AG81" s="32" t="str">
        <f t="shared" si="58"/>
        <v/>
      </c>
      <c r="AH81" s="32" t="str">
        <f t="shared" si="59"/>
        <v/>
      </c>
      <c r="AI81" s="32" t="str">
        <f t="shared" si="60"/>
        <v/>
      </c>
      <c r="AJ81" s="32" t="str">
        <f t="shared" si="61"/>
        <v/>
      </c>
      <c r="AK81" s="32" t="str">
        <f t="shared" si="62"/>
        <v/>
      </c>
      <c r="AU81" s="24">
        <f t="shared" si="63"/>
        <v>0</v>
      </c>
      <c r="AV81" s="24">
        <f t="shared" si="64"/>
        <v>0</v>
      </c>
      <c r="AW81" s="24" t="str">
        <f t="shared" si="65"/>
        <v/>
      </c>
      <c r="AX81" s="24" t="str">
        <f t="shared" si="66"/>
        <v/>
      </c>
      <c r="AY81" s="24" t="str">
        <f t="shared" si="67"/>
        <v/>
      </c>
      <c r="AZ81" s="24" t="str">
        <f t="shared" si="68"/>
        <v/>
      </c>
      <c r="BA81" s="24" t="str">
        <f t="shared" si="69"/>
        <v/>
      </c>
      <c r="BB81" s="24" t="str">
        <f t="shared" si="70"/>
        <v/>
      </c>
      <c r="BC81" s="24" t="str">
        <f t="shared" si="71"/>
        <v/>
      </c>
      <c r="BM81" s="31">
        <f t="shared" si="72"/>
        <v>0</v>
      </c>
      <c r="BN81" s="31">
        <f t="shared" si="73"/>
        <v>0</v>
      </c>
      <c r="BO81" s="31" t="str">
        <f t="shared" si="74"/>
        <v/>
      </c>
      <c r="BP81" s="31" t="str">
        <f t="shared" si="75"/>
        <v/>
      </c>
      <c r="BQ81" s="31" t="str">
        <f t="shared" si="76"/>
        <v/>
      </c>
      <c r="BR81" s="31" t="str">
        <f t="shared" si="77"/>
        <v/>
      </c>
      <c r="BS81" s="31" t="str">
        <f t="shared" si="78"/>
        <v/>
      </c>
      <c r="BT81" s="31" t="str">
        <f t="shared" si="79"/>
        <v/>
      </c>
      <c r="BU81" s="31" t="str">
        <f t="shared" si="80"/>
        <v/>
      </c>
    </row>
    <row r="82" spans="11:73" x14ac:dyDescent="0.3">
      <c r="K82" s="10">
        <f t="shared" si="45"/>
        <v>0</v>
      </c>
      <c r="L82" s="10">
        <f t="shared" si="46"/>
        <v>0</v>
      </c>
      <c r="M82" s="10" t="str">
        <f t="shared" si="47"/>
        <v/>
      </c>
      <c r="N82" s="10" t="str">
        <f t="shared" si="48"/>
        <v/>
      </c>
      <c r="O82" s="10" t="str">
        <f t="shared" si="49"/>
        <v/>
      </c>
      <c r="P82" s="10" t="str">
        <f t="shared" si="50"/>
        <v/>
      </c>
      <c r="Q82" s="10" t="str">
        <f t="shared" si="51"/>
        <v/>
      </c>
      <c r="R82" s="10" t="str">
        <f t="shared" si="52"/>
        <v/>
      </c>
      <c r="S82" s="10" t="str">
        <f t="shared" si="53"/>
        <v/>
      </c>
      <c r="AC82" s="17">
        <f t="shared" si="54"/>
        <v>0</v>
      </c>
      <c r="AD82" s="17">
        <f t="shared" si="55"/>
        <v>0</v>
      </c>
      <c r="AE82" s="32" t="str">
        <f t="shared" si="56"/>
        <v/>
      </c>
      <c r="AF82" s="32" t="str">
        <f t="shared" si="57"/>
        <v/>
      </c>
      <c r="AG82" s="32" t="str">
        <f t="shared" si="58"/>
        <v/>
      </c>
      <c r="AH82" s="32" t="str">
        <f t="shared" si="59"/>
        <v/>
      </c>
      <c r="AI82" s="32" t="str">
        <f t="shared" si="60"/>
        <v/>
      </c>
      <c r="AJ82" s="32" t="str">
        <f t="shared" si="61"/>
        <v/>
      </c>
      <c r="AK82" s="32" t="str">
        <f t="shared" si="62"/>
        <v/>
      </c>
      <c r="AU82" s="24">
        <f t="shared" si="63"/>
        <v>0</v>
      </c>
      <c r="AV82" s="24">
        <f t="shared" si="64"/>
        <v>0</v>
      </c>
      <c r="AW82" s="24" t="str">
        <f t="shared" si="65"/>
        <v/>
      </c>
      <c r="AX82" s="24" t="str">
        <f t="shared" si="66"/>
        <v/>
      </c>
      <c r="AY82" s="24" t="str">
        <f t="shared" si="67"/>
        <v/>
      </c>
      <c r="AZ82" s="24" t="str">
        <f t="shared" si="68"/>
        <v/>
      </c>
      <c r="BA82" s="24" t="str">
        <f t="shared" si="69"/>
        <v/>
      </c>
      <c r="BB82" s="24" t="str">
        <f t="shared" si="70"/>
        <v/>
      </c>
      <c r="BC82" s="24" t="str">
        <f t="shared" si="71"/>
        <v/>
      </c>
      <c r="BM82" s="31">
        <f t="shared" si="72"/>
        <v>0</v>
      </c>
      <c r="BN82" s="31">
        <f t="shared" si="73"/>
        <v>0</v>
      </c>
      <c r="BO82" s="31" t="str">
        <f t="shared" si="74"/>
        <v/>
      </c>
      <c r="BP82" s="31" t="str">
        <f t="shared" si="75"/>
        <v/>
      </c>
      <c r="BQ82" s="31" t="str">
        <f t="shared" si="76"/>
        <v/>
      </c>
      <c r="BR82" s="31" t="str">
        <f t="shared" si="77"/>
        <v/>
      </c>
      <c r="BS82" s="31" t="str">
        <f t="shared" si="78"/>
        <v/>
      </c>
      <c r="BT82" s="31" t="str">
        <f t="shared" si="79"/>
        <v/>
      </c>
      <c r="BU82" s="31" t="str">
        <f t="shared" si="80"/>
        <v/>
      </c>
    </row>
    <row r="83" spans="11:73" x14ac:dyDescent="0.3">
      <c r="K83" s="10">
        <f t="shared" si="45"/>
        <v>0</v>
      </c>
      <c r="L83" s="10">
        <f t="shared" si="46"/>
        <v>0</v>
      </c>
      <c r="M83" s="10" t="str">
        <f t="shared" si="47"/>
        <v/>
      </c>
      <c r="N83" s="10" t="str">
        <f t="shared" si="48"/>
        <v/>
      </c>
      <c r="O83" s="10" t="str">
        <f t="shared" si="49"/>
        <v/>
      </c>
      <c r="P83" s="10" t="str">
        <f t="shared" si="50"/>
        <v/>
      </c>
      <c r="Q83" s="10" t="str">
        <f t="shared" si="51"/>
        <v/>
      </c>
      <c r="R83" s="10" t="str">
        <f t="shared" si="52"/>
        <v/>
      </c>
      <c r="S83" s="10" t="str">
        <f t="shared" si="53"/>
        <v/>
      </c>
      <c r="AC83" s="17">
        <f t="shared" si="54"/>
        <v>0</v>
      </c>
      <c r="AD83" s="17">
        <f t="shared" si="55"/>
        <v>0</v>
      </c>
      <c r="AE83" s="32" t="str">
        <f t="shared" si="56"/>
        <v/>
      </c>
      <c r="AF83" s="32" t="str">
        <f t="shared" si="57"/>
        <v/>
      </c>
      <c r="AG83" s="32" t="str">
        <f t="shared" si="58"/>
        <v/>
      </c>
      <c r="AH83" s="32" t="str">
        <f t="shared" si="59"/>
        <v/>
      </c>
      <c r="AI83" s="32" t="str">
        <f t="shared" si="60"/>
        <v/>
      </c>
      <c r="AJ83" s="32" t="str">
        <f t="shared" si="61"/>
        <v/>
      </c>
      <c r="AK83" s="32" t="str">
        <f t="shared" si="62"/>
        <v/>
      </c>
      <c r="AU83" s="24">
        <f t="shared" si="63"/>
        <v>0</v>
      </c>
      <c r="AV83" s="24">
        <f t="shared" si="64"/>
        <v>0</v>
      </c>
      <c r="AW83" s="24" t="str">
        <f t="shared" si="65"/>
        <v/>
      </c>
      <c r="AX83" s="24" t="str">
        <f t="shared" si="66"/>
        <v/>
      </c>
      <c r="AY83" s="24" t="str">
        <f t="shared" si="67"/>
        <v/>
      </c>
      <c r="AZ83" s="24" t="str">
        <f t="shared" si="68"/>
        <v/>
      </c>
      <c r="BA83" s="24" t="str">
        <f t="shared" si="69"/>
        <v/>
      </c>
      <c r="BB83" s="24" t="str">
        <f t="shared" si="70"/>
        <v/>
      </c>
      <c r="BC83" s="24" t="str">
        <f t="shared" si="71"/>
        <v/>
      </c>
      <c r="BM83" s="31">
        <f t="shared" si="72"/>
        <v>0</v>
      </c>
      <c r="BN83" s="31">
        <f t="shared" si="73"/>
        <v>0</v>
      </c>
      <c r="BO83" s="31" t="str">
        <f t="shared" si="74"/>
        <v/>
      </c>
      <c r="BP83" s="31" t="str">
        <f t="shared" si="75"/>
        <v/>
      </c>
      <c r="BQ83" s="31" t="str">
        <f t="shared" si="76"/>
        <v/>
      </c>
      <c r="BR83" s="31" t="str">
        <f t="shared" si="77"/>
        <v/>
      </c>
      <c r="BS83" s="31" t="str">
        <f t="shared" si="78"/>
        <v/>
      </c>
      <c r="BT83" s="31" t="str">
        <f t="shared" si="79"/>
        <v/>
      </c>
      <c r="BU83" s="31" t="str">
        <f t="shared" si="80"/>
        <v/>
      </c>
    </row>
    <row r="84" spans="11:73" x14ac:dyDescent="0.3">
      <c r="K84" s="10">
        <f t="shared" si="45"/>
        <v>0</v>
      </c>
      <c r="L84" s="10">
        <f t="shared" si="46"/>
        <v>0</v>
      </c>
      <c r="M84" s="10" t="str">
        <f t="shared" si="47"/>
        <v/>
      </c>
      <c r="N84" s="10" t="str">
        <f t="shared" si="48"/>
        <v/>
      </c>
      <c r="O84" s="10" t="str">
        <f t="shared" si="49"/>
        <v/>
      </c>
      <c r="P84" s="10" t="str">
        <f t="shared" si="50"/>
        <v/>
      </c>
      <c r="Q84" s="10" t="str">
        <f t="shared" si="51"/>
        <v/>
      </c>
      <c r="R84" s="10" t="str">
        <f t="shared" si="52"/>
        <v/>
      </c>
      <c r="S84" s="10" t="str">
        <f t="shared" si="53"/>
        <v/>
      </c>
      <c r="AC84" s="17">
        <f t="shared" si="54"/>
        <v>0</v>
      </c>
      <c r="AD84" s="17">
        <f t="shared" si="55"/>
        <v>0</v>
      </c>
      <c r="AE84" s="32" t="str">
        <f t="shared" si="56"/>
        <v/>
      </c>
      <c r="AF84" s="32" t="str">
        <f t="shared" si="57"/>
        <v/>
      </c>
      <c r="AG84" s="32" t="str">
        <f t="shared" si="58"/>
        <v/>
      </c>
      <c r="AH84" s="32" t="str">
        <f t="shared" si="59"/>
        <v/>
      </c>
      <c r="AI84" s="32" t="str">
        <f t="shared" si="60"/>
        <v/>
      </c>
      <c r="AJ84" s="32" t="str">
        <f t="shared" si="61"/>
        <v/>
      </c>
      <c r="AK84" s="32" t="str">
        <f t="shared" si="62"/>
        <v/>
      </c>
      <c r="AU84" s="24">
        <f t="shared" si="63"/>
        <v>0</v>
      </c>
      <c r="AV84" s="24">
        <f t="shared" si="64"/>
        <v>0</v>
      </c>
      <c r="AW84" s="24" t="str">
        <f t="shared" si="65"/>
        <v/>
      </c>
      <c r="AX84" s="24" t="str">
        <f t="shared" si="66"/>
        <v/>
      </c>
      <c r="AY84" s="24" t="str">
        <f t="shared" si="67"/>
        <v/>
      </c>
      <c r="AZ84" s="24" t="str">
        <f t="shared" si="68"/>
        <v/>
      </c>
      <c r="BA84" s="24" t="str">
        <f t="shared" si="69"/>
        <v/>
      </c>
      <c r="BB84" s="24" t="str">
        <f t="shared" si="70"/>
        <v/>
      </c>
      <c r="BC84" s="24" t="str">
        <f t="shared" si="71"/>
        <v/>
      </c>
      <c r="BM84" s="31">
        <f t="shared" si="72"/>
        <v>0</v>
      </c>
      <c r="BN84" s="31">
        <f t="shared" si="73"/>
        <v>0</v>
      </c>
      <c r="BO84" s="31" t="str">
        <f t="shared" si="74"/>
        <v/>
      </c>
      <c r="BP84" s="31" t="str">
        <f t="shared" si="75"/>
        <v/>
      </c>
      <c r="BQ84" s="31" t="str">
        <f t="shared" si="76"/>
        <v/>
      </c>
      <c r="BR84" s="31" t="str">
        <f t="shared" si="77"/>
        <v/>
      </c>
      <c r="BS84" s="31" t="str">
        <f t="shared" si="78"/>
        <v/>
      </c>
      <c r="BT84" s="31" t="str">
        <f t="shared" si="79"/>
        <v/>
      </c>
      <c r="BU84" s="31" t="str">
        <f t="shared" si="80"/>
        <v/>
      </c>
    </row>
    <row r="85" spans="11:73" x14ac:dyDescent="0.3">
      <c r="K85" s="10">
        <f t="shared" si="45"/>
        <v>0</v>
      </c>
      <c r="L85" s="10">
        <f t="shared" si="46"/>
        <v>0</v>
      </c>
      <c r="M85" s="10" t="str">
        <f t="shared" si="47"/>
        <v/>
      </c>
      <c r="N85" s="10" t="str">
        <f t="shared" si="48"/>
        <v/>
      </c>
      <c r="O85" s="10" t="str">
        <f t="shared" si="49"/>
        <v/>
      </c>
      <c r="P85" s="10" t="str">
        <f t="shared" si="50"/>
        <v/>
      </c>
      <c r="Q85" s="10" t="str">
        <f t="shared" si="51"/>
        <v/>
      </c>
      <c r="R85" s="10" t="str">
        <f t="shared" si="52"/>
        <v/>
      </c>
      <c r="S85" s="10" t="str">
        <f t="shared" si="53"/>
        <v/>
      </c>
      <c r="AC85" s="17">
        <f t="shared" si="54"/>
        <v>0</v>
      </c>
      <c r="AD85" s="17">
        <f t="shared" si="55"/>
        <v>0</v>
      </c>
      <c r="AE85" s="32" t="str">
        <f t="shared" si="56"/>
        <v/>
      </c>
      <c r="AF85" s="32" t="str">
        <f t="shared" si="57"/>
        <v/>
      </c>
      <c r="AG85" s="32" t="str">
        <f t="shared" si="58"/>
        <v/>
      </c>
      <c r="AH85" s="32" t="str">
        <f t="shared" si="59"/>
        <v/>
      </c>
      <c r="AI85" s="32" t="str">
        <f t="shared" si="60"/>
        <v/>
      </c>
      <c r="AJ85" s="32" t="str">
        <f t="shared" si="61"/>
        <v/>
      </c>
      <c r="AK85" s="32" t="str">
        <f t="shared" si="62"/>
        <v/>
      </c>
      <c r="AU85" s="24">
        <f t="shared" si="63"/>
        <v>0</v>
      </c>
      <c r="AV85" s="24">
        <f t="shared" si="64"/>
        <v>0</v>
      </c>
      <c r="AW85" s="24" t="str">
        <f t="shared" si="65"/>
        <v/>
      </c>
      <c r="AX85" s="24" t="str">
        <f t="shared" si="66"/>
        <v/>
      </c>
      <c r="AY85" s="24" t="str">
        <f t="shared" si="67"/>
        <v/>
      </c>
      <c r="AZ85" s="24" t="str">
        <f t="shared" si="68"/>
        <v/>
      </c>
      <c r="BA85" s="24" t="str">
        <f t="shared" si="69"/>
        <v/>
      </c>
      <c r="BB85" s="24" t="str">
        <f t="shared" si="70"/>
        <v/>
      </c>
      <c r="BC85" s="24" t="str">
        <f t="shared" si="71"/>
        <v/>
      </c>
      <c r="BM85" s="31">
        <f t="shared" si="72"/>
        <v>0</v>
      </c>
      <c r="BN85" s="31">
        <f t="shared" si="73"/>
        <v>0</v>
      </c>
      <c r="BO85" s="31" t="str">
        <f t="shared" si="74"/>
        <v/>
      </c>
      <c r="BP85" s="31" t="str">
        <f t="shared" si="75"/>
        <v/>
      </c>
      <c r="BQ85" s="31" t="str">
        <f t="shared" si="76"/>
        <v/>
      </c>
      <c r="BR85" s="31" t="str">
        <f t="shared" si="77"/>
        <v/>
      </c>
      <c r="BS85" s="31" t="str">
        <f t="shared" si="78"/>
        <v/>
      </c>
      <c r="BT85" s="31" t="str">
        <f t="shared" si="79"/>
        <v/>
      </c>
      <c r="BU85" s="31" t="str">
        <f t="shared" si="80"/>
        <v/>
      </c>
    </row>
    <row r="86" spans="11:73" x14ac:dyDescent="0.3">
      <c r="K86" s="10">
        <f t="shared" si="45"/>
        <v>0</v>
      </c>
      <c r="L86" s="10">
        <f t="shared" si="46"/>
        <v>0</v>
      </c>
      <c r="M86" s="10" t="str">
        <f t="shared" si="47"/>
        <v/>
      </c>
      <c r="N86" s="10" t="str">
        <f t="shared" si="48"/>
        <v/>
      </c>
      <c r="O86" s="10" t="str">
        <f t="shared" si="49"/>
        <v/>
      </c>
      <c r="P86" s="10" t="str">
        <f t="shared" si="50"/>
        <v/>
      </c>
      <c r="Q86" s="10" t="str">
        <f t="shared" si="51"/>
        <v/>
      </c>
      <c r="R86" s="10" t="str">
        <f t="shared" si="52"/>
        <v/>
      </c>
      <c r="S86" s="10" t="str">
        <f t="shared" si="53"/>
        <v/>
      </c>
      <c r="AC86" s="17">
        <f t="shared" si="54"/>
        <v>0</v>
      </c>
      <c r="AD86" s="17">
        <f t="shared" si="55"/>
        <v>0</v>
      </c>
      <c r="AE86" s="32" t="str">
        <f t="shared" si="56"/>
        <v/>
      </c>
      <c r="AF86" s="32" t="str">
        <f t="shared" si="57"/>
        <v/>
      </c>
      <c r="AG86" s="32" t="str">
        <f t="shared" si="58"/>
        <v/>
      </c>
      <c r="AH86" s="32" t="str">
        <f t="shared" si="59"/>
        <v/>
      </c>
      <c r="AI86" s="32" t="str">
        <f t="shared" si="60"/>
        <v/>
      </c>
      <c r="AJ86" s="32" t="str">
        <f t="shared" si="61"/>
        <v/>
      </c>
      <c r="AK86" s="32" t="str">
        <f t="shared" si="62"/>
        <v/>
      </c>
      <c r="AU86" s="24">
        <f t="shared" si="63"/>
        <v>0</v>
      </c>
      <c r="AV86" s="24">
        <f t="shared" si="64"/>
        <v>0</v>
      </c>
      <c r="AW86" s="24" t="str">
        <f t="shared" si="65"/>
        <v/>
      </c>
      <c r="AX86" s="24" t="str">
        <f t="shared" si="66"/>
        <v/>
      </c>
      <c r="AY86" s="24" t="str">
        <f t="shared" si="67"/>
        <v/>
      </c>
      <c r="AZ86" s="24" t="str">
        <f t="shared" si="68"/>
        <v/>
      </c>
      <c r="BA86" s="24" t="str">
        <f t="shared" si="69"/>
        <v/>
      </c>
      <c r="BB86" s="24" t="str">
        <f t="shared" si="70"/>
        <v/>
      </c>
      <c r="BC86" s="24" t="str">
        <f t="shared" si="71"/>
        <v/>
      </c>
      <c r="BM86" s="31">
        <f t="shared" si="72"/>
        <v>0</v>
      </c>
      <c r="BN86" s="31">
        <f t="shared" si="73"/>
        <v>0</v>
      </c>
      <c r="BO86" s="31" t="str">
        <f t="shared" si="74"/>
        <v/>
      </c>
      <c r="BP86" s="31" t="str">
        <f t="shared" si="75"/>
        <v/>
      </c>
      <c r="BQ86" s="31" t="str">
        <f t="shared" si="76"/>
        <v/>
      </c>
      <c r="BR86" s="31" t="str">
        <f t="shared" si="77"/>
        <v/>
      </c>
      <c r="BS86" s="31" t="str">
        <f t="shared" si="78"/>
        <v/>
      </c>
      <c r="BT86" s="31" t="str">
        <f t="shared" si="79"/>
        <v/>
      </c>
      <c r="BU86" s="31" t="str">
        <f t="shared" si="80"/>
        <v/>
      </c>
    </row>
    <row r="87" spans="11:73" x14ac:dyDescent="0.3">
      <c r="K87" s="10">
        <f t="shared" si="45"/>
        <v>0</v>
      </c>
      <c r="L87" s="10">
        <f t="shared" si="46"/>
        <v>0</v>
      </c>
      <c r="M87" s="10" t="str">
        <f t="shared" si="47"/>
        <v/>
      </c>
      <c r="N87" s="10" t="str">
        <f t="shared" si="48"/>
        <v/>
      </c>
      <c r="O87" s="10" t="str">
        <f t="shared" si="49"/>
        <v/>
      </c>
      <c r="P87" s="10" t="str">
        <f t="shared" si="50"/>
        <v/>
      </c>
      <c r="Q87" s="10" t="str">
        <f t="shared" si="51"/>
        <v/>
      </c>
      <c r="R87" s="10" t="str">
        <f t="shared" si="52"/>
        <v/>
      </c>
      <c r="S87" s="10" t="str">
        <f t="shared" si="53"/>
        <v/>
      </c>
      <c r="AC87" s="17">
        <f t="shared" si="54"/>
        <v>0</v>
      </c>
      <c r="AD87" s="17">
        <f t="shared" si="55"/>
        <v>0</v>
      </c>
      <c r="AE87" s="32" t="str">
        <f t="shared" si="56"/>
        <v/>
      </c>
      <c r="AF87" s="32" t="str">
        <f t="shared" si="57"/>
        <v/>
      </c>
      <c r="AG87" s="32" t="str">
        <f t="shared" si="58"/>
        <v/>
      </c>
      <c r="AH87" s="32" t="str">
        <f t="shared" si="59"/>
        <v/>
      </c>
      <c r="AI87" s="32" t="str">
        <f t="shared" si="60"/>
        <v/>
      </c>
      <c r="AJ87" s="32" t="str">
        <f t="shared" si="61"/>
        <v/>
      </c>
      <c r="AK87" s="32" t="str">
        <f t="shared" si="62"/>
        <v/>
      </c>
      <c r="AU87" s="24">
        <f t="shared" si="63"/>
        <v>0</v>
      </c>
      <c r="AV87" s="24">
        <f t="shared" si="64"/>
        <v>0</v>
      </c>
      <c r="AW87" s="24" t="str">
        <f t="shared" si="65"/>
        <v/>
      </c>
      <c r="AX87" s="24" t="str">
        <f t="shared" si="66"/>
        <v/>
      </c>
      <c r="AY87" s="24" t="str">
        <f t="shared" si="67"/>
        <v/>
      </c>
      <c r="AZ87" s="24" t="str">
        <f t="shared" si="68"/>
        <v/>
      </c>
      <c r="BA87" s="24" t="str">
        <f t="shared" si="69"/>
        <v/>
      </c>
      <c r="BB87" s="24" t="str">
        <f t="shared" si="70"/>
        <v/>
      </c>
      <c r="BC87" s="24" t="str">
        <f t="shared" si="71"/>
        <v/>
      </c>
      <c r="BM87" s="31">
        <f t="shared" si="72"/>
        <v>0</v>
      </c>
      <c r="BN87" s="31">
        <f t="shared" si="73"/>
        <v>0</v>
      </c>
      <c r="BO87" s="31" t="str">
        <f t="shared" si="74"/>
        <v/>
      </c>
      <c r="BP87" s="31" t="str">
        <f t="shared" si="75"/>
        <v/>
      </c>
      <c r="BQ87" s="31" t="str">
        <f t="shared" si="76"/>
        <v/>
      </c>
      <c r="BR87" s="31" t="str">
        <f t="shared" si="77"/>
        <v/>
      </c>
      <c r="BS87" s="31" t="str">
        <f t="shared" si="78"/>
        <v/>
      </c>
      <c r="BT87" s="31" t="str">
        <f t="shared" si="79"/>
        <v/>
      </c>
      <c r="BU87" s="31" t="str">
        <f t="shared" si="80"/>
        <v/>
      </c>
    </row>
    <row r="88" spans="11:73" x14ac:dyDescent="0.3">
      <c r="K88" s="10">
        <f t="shared" si="45"/>
        <v>0</v>
      </c>
      <c r="L88" s="10">
        <f t="shared" si="46"/>
        <v>0</v>
      </c>
      <c r="M88" s="10" t="str">
        <f t="shared" si="47"/>
        <v/>
      </c>
      <c r="N88" s="10" t="str">
        <f t="shared" si="48"/>
        <v/>
      </c>
      <c r="O88" s="10" t="str">
        <f t="shared" si="49"/>
        <v/>
      </c>
      <c r="P88" s="10" t="str">
        <f t="shared" si="50"/>
        <v/>
      </c>
      <c r="Q88" s="10" t="str">
        <f t="shared" si="51"/>
        <v/>
      </c>
      <c r="R88" s="10" t="str">
        <f t="shared" si="52"/>
        <v/>
      </c>
      <c r="S88" s="10" t="str">
        <f t="shared" si="53"/>
        <v/>
      </c>
      <c r="AC88" s="17">
        <f t="shared" si="54"/>
        <v>0</v>
      </c>
      <c r="AD88" s="17">
        <f t="shared" si="55"/>
        <v>0</v>
      </c>
      <c r="AE88" s="32" t="str">
        <f t="shared" si="56"/>
        <v/>
      </c>
      <c r="AF88" s="32" t="str">
        <f t="shared" si="57"/>
        <v/>
      </c>
      <c r="AG88" s="32" t="str">
        <f t="shared" si="58"/>
        <v/>
      </c>
      <c r="AH88" s="32" t="str">
        <f t="shared" si="59"/>
        <v/>
      </c>
      <c r="AI88" s="32" t="str">
        <f t="shared" si="60"/>
        <v/>
      </c>
      <c r="AJ88" s="32" t="str">
        <f t="shared" si="61"/>
        <v/>
      </c>
      <c r="AK88" s="32" t="str">
        <f t="shared" si="62"/>
        <v/>
      </c>
      <c r="AU88" s="24">
        <f t="shared" si="63"/>
        <v>0</v>
      </c>
      <c r="AV88" s="24">
        <f t="shared" si="64"/>
        <v>0</v>
      </c>
      <c r="AW88" s="24" t="str">
        <f t="shared" si="65"/>
        <v/>
      </c>
      <c r="AX88" s="24" t="str">
        <f t="shared" si="66"/>
        <v/>
      </c>
      <c r="AY88" s="24" t="str">
        <f t="shared" si="67"/>
        <v/>
      </c>
      <c r="AZ88" s="24" t="str">
        <f t="shared" si="68"/>
        <v/>
      </c>
      <c r="BA88" s="24" t="str">
        <f t="shared" si="69"/>
        <v/>
      </c>
      <c r="BB88" s="24" t="str">
        <f t="shared" si="70"/>
        <v/>
      </c>
      <c r="BC88" s="24" t="str">
        <f t="shared" si="71"/>
        <v/>
      </c>
      <c r="BM88" s="31">
        <f t="shared" si="72"/>
        <v>0</v>
      </c>
      <c r="BN88" s="31">
        <f t="shared" si="73"/>
        <v>0</v>
      </c>
      <c r="BO88" s="31" t="str">
        <f t="shared" si="74"/>
        <v/>
      </c>
      <c r="BP88" s="31" t="str">
        <f t="shared" si="75"/>
        <v/>
      </c>
      <c r="BQ88" s="31" t="str">
        <f t="shared" si="76"/>
        <v/>
      </c>
      <c r="BR88" s="31" t="str">
        <f t="shared" si="77"/>
        <v/>
      </c>
      <c r="BS88" s="31" t="str">
        <f t="shared" si="78"/>
        <v/>
      </c>
      <c r="BT88" s="31" t="str">
        <f t="shared" si="79"/>
        <v/>
      </c>
      <c r="BU88" s="31" t="str">
        <f t="shared" si="80"/>
        <v/>
      </c>
    </row>
    <row r="89" spans="11:73" x14ac:dyDescent="0.3">
      <c r="K89" s="10">
        <f t="shared" si="45"/>
        <v>0</v>
      </c>
      <c r="L89" s="10">
        <f t="shared" si="46"/>
        <v>0</v>
      </c>
      <c r="M89" s="10" t="str">
        <f t="shared" si="47"/>
        <v/>
      </c>
      <c r="N89" s="10" t="str">
        <f t="shared" si="48"/>
        <v/>
      </c>
      <c r="O89" s="10" t="str">
        <f t="shared" si="49"/>
        <v/>
      </c>
      <c r="P89" s="10" t="str">
        <f t="shared" si="50"/>
        <v/>
      </c>
      <c r="Q89" s="10" t="str">
        <f t="shared" si="51"/>
        <v/>
      </c>
      <c r="R89" s="10" t="str">
        <f t="shared" si="52"/>
        <v/>
      </c>
      <c r="S89" s="10" t="str">
        <f t="shared" si="53"/>
        <v/>
      </c>
      <c r="AC89" s="17">
        <f t="shared" si="54"/>
        <v>0</v>
      </c>
      <c r="AD89" s="17">
        <f t="shared" si="55"/>
        <v>0</v>
      </c>
      <c r="AE89" s="32" t="str">
        <f t="shared" si="56"/>
        <v/>
      </c>
      <c r="AF89" s="32" t="str">
        <f t="shared" si="57"/>
        <v/>
      </c>
      <c r="AG89" s="32" t="str">
        <f t="shared" si="58"/>
        <v/>
      </c>
      <c r="AH89" s="32" t="str">
        <f t="shared" si="59"/>
        <v/>
      </c>
      <c r="AI89" s="32" t="str">
        <f t="shared" si="60"/>
        <v/>
      </c>
      <c r="AJ89" s="32" t="str">
        <f t="shared" si="61"/>
        <v/>
      </c>
      <c r="AK89" s="32" t="str">
        <f t="shared" si="62"/>
        <v/>
      </c>
      <c r="AU89" s="24">
        <f t="shared" si="63"/>
        <v>0</v>
      </c>
      <c r="AV89" s="24">
        <f t="shared" si="64"/>
        <v>0</v>
      </c>
      <c r="AW89" s="24" t="str">
        <f t="shared" si="65"/>
        <v/>
      </c>
      <c r="AX89" s="24" t="str">
        <f t="shared" si="66"/>
        <v/>
      </c>
      <c r="AY89" s="24" t="str">
        <f t="shared" si="67"/>
        <v/>
      </c>
      <c r="AZ89" s="24" t="str">
        <f t="shared" si="68"/>
        <v/>
      </c>
      <c r="BA89" s="24" t="str">
        <f t="shared" si="69"/>
        <v/>
      </c>
      <c r="BB89" s="24" t="str">
        <f t="shared" si="70"/>
        <v/>
      </c>
      <c r="BC89" s="24" t="str">
        <f t="shared" si="71"/>
        <v/>
      </c>
      <c r="BM89" s="31">
        <f t="shared" si="72"/>
        <v>0</v>
      </c>
      <c r="BN89" s="31">
        <f t="shared" si="73"/>
        <v>0</v>
      </c>
      <c r="BO89" s="31" t="str">
        <f t="shared" si="74"/>
        <v/>
      </c>
      <c r="BP89" s="31" t="str">
        <f t="shared" si="75"/>
        <v/>
      </c>
      <c r="BQ89" s="31" t="str">
        <f t="shared" si="76"/>
        <v/>
      </c>
      <c r="BR89" s="31" t="str">
        <f t="shared" si="77"/>
        <v/>
      </c>
      <c r="BS89" s="31" t="str">
        <f t="shared" si="78"/>
        <v/>
      </c>
      <c r="BT89" s="31" t="str">
        <f t="shared" si="79"/>
        <v/>
      </c>
      <c r="BU89" s="31" t="str">
        <f t="shared" si="80"/>
        <v/>
      </c>
    </row>
    <row r="90" spans="11:73" x14ac:dyDescent="0.3">
      <c r="K90" s="10">
        <f t="shared" si="45"/>
        <v>0</v>
      </c>
      <c r="L90" s="10">
        <f t="shared" si="46"/>
        <v>0</v>
      </c>
      <c r="M90" s="10" t="str">
        <f t="shared" si="47"/>
        <v/>
      </c>
      <c r="N90" s="10" t="str">
        <f t="shared" si="48"/>
        <v/>
      </c>
      <c r="O90" s="10" t="str">
        <f t="shared" si="49"/>
        <v/>
      </c>
      <c r="P90" s="10" t="str">
        <f t="shared" si="50"/>
        <v/>
      </c>
      <c r="Q90" s="10" t="str">
        <f t="shared" si="51"/>
        <v/>
      </c>
      <c r="R90" s="10" t="str">
        <f t="shared" si="52"/>
        <v/>
      </c>
      <c r="S90" s="10" t="str">
        <f t="shared" si="53"/>
        <v/>
      </c>
      <c r="AC90" s="17">
        <f t="shared" si="54"/>
        <v>0</v>
      </c>
      <c r="AD90" s="17">
        <f t="shared" si="55"/>
        <v>0</v>
      </c>
      <c r="AE90" s="32" t="str">
        <f t="shared" si="56"/>
        <v/>
      </c>
      <c r="AF90" s="32" t="str">
        <f t="shared" si="57"/>
        <v/>
      </c>
      <c r="AG90" s="32" t="str">
        <f t="shared" si="58"/>
        <v/>
      </c>
      <c r="AH90" s="32" t="str">
        <f t="shared" si="59"/>
        <v/>
      </c>
      <c r="AI90" s="32" t="str">
        <f t="shared" si="60"/>
        <v/>
      </c>
      <c r="AJ90" s="32" t="str">
        <f t="shared" si="61"/>
        <v/>
      </c>
      <c r="AK90" s="32" t="str">
        <f t="shared" si="62"/>
        <v/>
      </c>
      <c r="AU90" s="24">
        <f t="shared" si="63"/>
        <v>0</v>
      </c>
      <c r="AV90" s="24">
        <f t="shared" si="64"/>
        <v>0</v>
      </c>
      <c r="AW90" s="24" t="str">
        <f t="shared" si="65"/>
        <v/>
      </c>
      <c r="AX90" s="24" t="str">
        <f t="shared" si="66"/>
        <v/>
      </c>
      <c r="AY90" s="24" t="str">
        <f t="shared" si="67"/>
        <v/>
      </c>
      <c r="AZ90" s="24" t="str">
        <f t="shared" si="68"/>
        <v/>
      </c>
      <c r="BA90" s="24" t="str">
        <f t="shared" si="69"/>
        <v/>
      </c>
      <c r="BB90" s="24" t="str">
        <f t="shared" si="70"/>
        <v/>
      </c>
      <c r="BC90" s="24" t="str">
        <f t="shared" si="71"/>
        <v/>
      </c>
      <c r="BM90" s="31">
        <f t="shared" si="72"/>
        <v>0</v>
      </c>
      <c r="BN90" s="31">
        <f t="shared" si="73"/>
        <v>0</v>
      </c>
      <c r="BO90" s="31" t="str">
        <f t="shared" si="74"/>
        <v/>
      </c>
      <c r="BP90" s="31" t="str">
        <f t="shared" si="75"/>
        <v/>
      </c>
      <c r="BQ90" s="31" t="str">
        <f t="shared" si="76"/>
        <v/>
      </c>
      <c r="BR90" s="31" t="str">
        <f t="shared" si="77"/>
        <v/>
      </c>
      <c r="BS90" s="31" t="str">
        <f t="shared" si="78"/>
        <v/>
      </c>
      <c r="BT90" s="31" t="str">
        <f t="shared" si="79"/>
        <v/>
      </c>
      <c r="BU90" s="31" t="str">
        <f t="shared" si="80"/>
        <v/>
      </c>
    </row>
    <row r="91" spans="11:73" x14ac:dyDescent="0.3">
      <c r="K91" s="10">
        <f t="shared" si="45"/>
        <v>0</v>
      </c>
      <c r="L91" s="10">
        <f t="shared" si="46"/>
        <v>0</v>
      </c>
      <c r="M91" s="10" t="str">
        <f t="shared" si="47"/>
        <v/>
      </c>
      <c r="N91" s="10" t="str">
        <f t="shared" si="48"/>
        <v/>
      </c>
      <c r="O91" s="10" t="str">
        <f t="shared" si="49"/>
        <v/>
      </c>
      <c r="P91" s="10" t="str">
        <f t="shared" si="50"/>
        <v/>
      </c>
      <c r="Q91" s="10" t="str">
        <f t="shared" si="51"/>
        <v/>
      </c>
      <c r="R91" s="10" t="str">
        <f t="shared" si="52"/>
        <v/>
      </c>
      <c r="S91" s="10" t="str">
        <f t="shared" si="53"/>
        <v/>
      </c>
      <c r="AC91" s="17">
        <f t="shared" si="54"/>
        <v>0</v>
      </c>
      <c r="AD91" s="17">
        <f t="shared" si="55"/>
        <v>0</v>
      </c>
      <c r="AE91" s="32" t="str">
        <f t="shared" si="56"/>
        <v/>
      </c>
      <c r="AF91" s="32" t="str">
        <f t="shared" si="57"/>
        <v/>
      </c>
      <c r="AG91" s="32" t="str">
        <f t="shared" si="58"/>
        <v/>
      </c>
      <c r="AH91" s="32" t="str">
        <f t="shared" si="59"/>
        <v/>
      </c>
      <c r="AI91" s="32" t="str">
        <f t="shared" si="60"/>
        <v/>
      </c>
      <c r="AJ91" s="32" t="str">
        <f t="shared" si="61"/>
        <v/>
      </c>
      <c r="AK91" s="32" t="str">
        <f t="shared" si="62"/>
        <v/>
      </c>
      <c r="AU91" s="24">
        <f t="shared" si="63"/>
        <v>0</v>
      </c>
      <c r="AV91" s="24">
        <f t="shared" si="64"/>
        <v>0</v>
      </c>
      <c r="AW91" s="24" t="str">
        <f t="shared" si="65"/>
        <v/>
      </c>
      <c r="AX91" s="24" t="str">
        <f t="shared" si="66"/>
        <v/>
      </c>
      <c r="AY91" s="24" t="str">
        <f t="shared" si="67"/>
        <v/>
      </c>
      <c r="AZ91" s="24" t="str">
        <f t="shared" si="68"/>
        <v/>
      </c>
      <c r="BA91" s="24" t="str">
        <f t="shared" si="69"/>
        <v/>
      </c>
      <c r="BB91" s="24" t="str">
        <f t="shared" si="70"/>
        <v/>
      </c>
      <c r="BC91" s="24" t="str">
        <f t="shared" si="71"/>
        <v/>
      </c>
      <c r="BM91" s="31">
        <f t="shared" si="72"/>
        <v>0</v>
      </c>
      <c r="BN91" s="31">
        <f t="shared" si="73"/>
        <v>0</v>
      </c>
      <c r="BO91" s="31" t="str">
        <f t="shared" si="74"/>
        <v/>
      </c>
      <c r="BP91" s="31" t="str">
        <f t="shared" si="75"/>
        <v/>
      </c>
      <c r="BQ91" s="31" t="str">
        <f t="shared" si="76"/>
        <v/>
      </c>
      <c r="BR91" s="31" t="str">
        <f t="shared" si="77"/>
        <v/>
      </c>
      <c r="BS91" s="31" t="str">
        <f t="shared" si="78"/>
        <v/>
      </c>
      <c r="BT91" s="31" t="str">
        <f t="shared" si="79"/>
        <v/>
      </c>
      <c r="BU91" s="31" t="str">
        <f t="shared" si="80"/>
        <v/>
      </c>
    </row>
    <row r="92" spans="11:73" x14ac:dyDescent="0.3">
      <c r="K92" s="10">
        <f t="shared" si="45"/>
        <v>0</v>
      </c>
      <c r="L92" s="10">
        <f t="shared" si="46"/>
        <v>0</v>
      </c>
      <c r="M92" s="10" t="str">
        <f t="shared" si="47"/>
        <v/>
      </c>
      <c r="N92" s="10" t="str">
        <f t="shared" si="48"/>
        <v/>
      </c>
      <c r="O92" s="10" t="str">
        <f t="shared" si="49"/>
        <v/>
      </c>
      <c r="P92" s="10" t="str">
        <f t="shared" si="50"/>
        <v/>
      </c>
      <c r="Q92" s="10" t="str">
        <f t="shared" si="51"/>
        <v/>
      </c>
      <c r="R92" s="10" t="str">
        <f t="shared" si="52"/>
        <v/>
      </c>
      <c r="S92" s="10" t="str">
        <f t="shared" si="53"/>
        <v/>
      </c>
      <c r="AC92" s="17">
        <f t="shared" si="54"/>
        <v>0</v>
      </c>
      <c r="AD92" s="17">
        <f t="shared" si="55"/>
        <v>0</v>
      </c>
      <c r="AE92" s="32" t="str">
        <f t="shared" si="56"/>
        <v/>
      </c>
      <c r="AF92" s="32" t="str">
        <f t="shared" si="57"/>
        <v/>
      </c>
      <c r="AG92" s="32" t="str">
        <f t="shared" si="58"/>
        <v/>
      </c>
      <c r="AH92" s="32" t="str">
        <f t="shared" si="59"/>
        <v/>
      </c>
      <c r="AI92" s="32" t="str">
        <f t="shared" si="60"/>
        <v/>
      </c>
      <c r="AJ92" s="32" t="str">
        <f t="shared" si="61"/>
        <v/>
      </c>
      <c r="AK92" s="32" t="str">
        <f t="shared" si="62"/>
        <v/>
      </c>
      <c r="AU92" s="24">
        <f t="shared" si="63"/>
        <v>0</v>
      </c>
      <c r="AV92" s="24">
        <f t="shared" si="64"/>
        <v>0</v>
      </c>
      <c r="AW92" s="24" t="str">
        <f t="shared" si="65"/>
        <v/>
      </c>
      <c r="AX92" s="24" t="str">
        <f t="shared" si="66"/>
        <v/>
      </c>
      <c r="AY92" s="24" t="str">
        <f t="shared" si="67"/>
        <v/>
      </c>
      <c r="AZ92" s="24" t="str">
        <f t="shared" si="68"/>
        <v/>
      </c>
      <c r="BA92" s="24" t="str">
        <f t="shared" si="69"/>
        <v/>
      </c>
      <c r="BB92" s="24" t="str">
        <f t="shared" si="70"/>
        <v/>
      </c>
      <c r="BC92" s="24" t="str">
        <f t="shared" si="71"/>
        <v/>
      </c>
      <c r="BM92" s="31">
        <f t="shared" si="72"/>
        <v>0</v>
      </c>
      <c r="BN92" s="31">
        <f t="shared" si="73"/>
        <v>0</v>
      </c>
      <c r="BO92" s="31" t="str">
        <f t="shared" si="74"/>
        <v/>
      </c>
      <c r="BP92" s="31" t="str">
        <f t="shared" si="75"/>
        <v/>
      </c>
      <c r="BQ92" s="31" t="str">
        <f t="shared" si="76"/>
        <v/>
      </c>
      <c r="BR92" s="31" t="str">
        <f t="shared" si="77"/>
        <v/>
      </c>
      <c r="BS92" s="31" t="str">
        <f t="shared" si="78"/>
        <v/>
      </c>
      <c r="BT92" s="31" t="str">
        <f t="shared" si="79"/>
        <v/>
      </c>
      <c r="BU92" s="31" t="str">
        <f t="shared" si="80"/>
        <v/>
      </c>
    </row>
    <row r="93" spans="11:73" x14ac:dyDescent="0.3">
      <c r="K93" s="10">
        <f t="shared" si="45"/>
        <v>0</v>
      </c>
      <c r="L93" s="10">
        <f t="shared" si="46"/>
        <v>0</v>
      </c>
      <c r="M93" s="10" t="str">
        <f t="shared" si="47"/>
        <v/>
      </c>
      <c r="N93" s="10" t="str">
        <f t="shared" si="48"/>
        <v/>
      </c>
      <c r="O93" s="10" t="str">
        <f t="shared" si="49"/>
        <v/>
      </c>
      <c r="P93" s="10" t="str">
        <f t="shared" si="50"/>
        <v/>
      </c>
      <c r="Q93" s="10" t="str">
        <f t="shared" si="51"/>
        <v/>
      </c>
      <c r="R93" s="10" t="str">
        <f t="shared" si="52"/>
        <v/>
      </c>
      <c r="S93" s="10" t="str">
        <f t="shared" si="53"/>
        <v/>
      </c>
      <c r="AC93" s="17">
        <f t="shared" si="54"/>
        <v>0</v>
      </c>
      <c r="AD93" s="17">
        <f t="shared" si="55"/>
        <v>0</v>
      </c>
      <c r="AE93" s="32" t="str">
        <f t="shared" si="56"/>
        <v/>
      </c>
      <c r="AF93" s="32" t="str">
        <f t="shared" si="57"/>
        <v/>
      </c>
      <c r="AG93" s="32" t="str">
        <f t="shared" si="58"/>
        <v/>
      </c>
      <c r="AH93" s="32" t="str">
        <f t="shared" si="59"/>
        <v/>
      </c>
      <c r="AI93" s="32" t="str">
        <f t="shared" si="60"/>
        <v/>
      </c>
      <c r="AJ93" s="32" t="str">
        <f t="shared" si="61"/>
        <v/>
      </c>
      <c r="AK93" s="32" t="str">
        <f t="shared" si="62"/>
        <v/>
      </c>
      <c r="AU93" s="24">
        <f t="shared" si="63"/>
        <v>0</v>
      </c>
      <c r="AV93" s="24">
        <f t="shared" si="64"/>
        <v>0</v>
      </c>
      <c r="AW93" s="24" t="str">
        <f t="shared" si="65"/>
        <v/>
      </c>
      <c r="AX93" s="24" t="str">
        <f t="shared" si="66"/>
        <v/>
      </c>
      <c r="AY93" s="24" t="str">
        <f t="shared" si="67"/>
        <v/>
      </c>
      <c r="AZ93" s="24" t="str">
        <f t="shared" si="68"/>
        <v/>
      </c>
      <c r="BA93" s="24" t="str">
        <f t="shared" si="69"/>
        <v/>
      </c>
      <c r="BB93" s="24" t="str">
        <f t="shared" si="70"/>
        <v/>
      </c>
      <c r="BC93" s="24" t="str">
        <f t="shared" si="71"/>
        <v/>
      </c>
      <c r="BM93" s="31">
        <f t="shared" si="72"/>
        <v>0</v>
      </c>
      <c r="BN93" s="31">
        <f t="shared" si="73"/>
        <v>0</v>
      </c>
      <c r="BO93" s="31" t="str">
        <f t="shared" si="74"/>
        <v/>
      </c>
      <c r="BP93" s="31" t="str">
        <f t="shared" si="75"/>
        <v/>
      </c>
      <c r="BQ93" s="31" t="str">
        <f t="shared" si="76"/>
        <v/>
      </c>
      <c r="BR93" s="31" t="str">
        <f t="shared" si="77"/>
        <v/>
      </c>
      <c r="BS93" s="31" t="str">
        <f t="shared" si="78"/>
        <v/>
      </c>
      <c r="BT93" s="31" t="str">
        <f t="shared" si="79"/>
        <v/>
      </c>
      <c r="BU93" s="31" t="str">
        <f t="shared" si="80"/>
        <v/>
      </c>
    </row>
    <row r="94" spans="11:73" x14ac:dyDescent="0.3">
      <c r="K94" s="10">
        <f t="shared" si="45"/>
        <v>0</v>
      </c>
      <c r="L94" s="10">
        <f t="shared" si="46"/>
        <v>0</v>
      </c>
      <c r="M94" s="10" t="str">
        <f t="shared" si="47"/>
        <v/>
      </c>
      <c r="N94" s="10" t="str">
        <f t="shared" si="48"/>
        <v/>
      </c>
      <c r="O94" s="10" t="str">
        <f t="shared" si="49"/>
        <v/>
      </c>
      <c r="P94" s="10" t="str">
        <f t="shared" si="50"/>
        <v/>
      </c>
      <c r="Q94" s="10" t="str">
        <f t="shared" si="51"/>
        <v/>
      </c>
      <c r="R94" s="10" t="str">
        <f t="shared" si="52"/>
        <v/>
      </c>
      <c r="S94" s="10" t="str">
        <f t="shared" si="53"/>
        <v/>
      </c>
      <c r="AC94" s="17">
        <f t="shared" si="54"/>
        <v>0</v>
      </c>
      <c r="AD94" s="17">
        <f t="shared" si="55"/>
        <v>0</v>
      </c>
      <c r="AE94" s="32" t="str">
        <f t="shared" si="56"/>
        <v/>
      </c>
      <c r="AF94" s="32" t="str">
        <f t="shared" si="57"/>
        <v/>
      </c>
      <c r="AG94" s="32" t="str">
        <f t="shared" si="58"/>
        <v/>
      </c>
      <c r="AH94" s="32" t="str">
        <f t="shared" si="59"/>
        <v/>
      </c>
      <c r="AI94" s="32" t="str">
        <f t="shared" si="60"/>
        <v/>
      </c>
      <c r="AJ94" s="32" t="str">
        <f t="shared" si="61"/>
        <v/>
      </c>
      <c r="AK94" s="32" t="str">
        <f t="shared" si="62"/>
        <v/>
      </c>
      <c r="AU94" s="24">
        <f t="shared" si="63"/>
        <v>0</v>
      </c>
      <c r="AV94" s="24">
        <f t="shared" si="64"/>
        <v>0</v>
      </c>
      <c r="AW94" s="24" t="str">
        <f t="shared" si="65"/>
        <v/>
      </c>
      <c r="AX94" s="24" t="str">
        <f t="shared" si="66"/>
        <v/>
      </c>
      <c r="AY94" s="24" t="str">
        <f t="shared" si="67"/>
        <v/>
      </c>
      <c r="AZ94" s="24" t="str">
        <f t="shared" si="68"/>
        <v/>
      </c>
      <c r="BA94" s="24" t="str">
        <f t="shared" si="69"/>
        <v/>
      </c>
      <c r="BB94" s="24" t="str">
        <f t="shared" si="70"/>
        <v/>
      </c>
      <c r="BC94" s="24" t="str">
        <f t="shared" si="71"/>
        <v/>
      </c>
      <c r="BM94" s="31">
        <f t="shared" si="72"/>
        <v>0</v>
      </c>
      <c r="BN94" s="31">
        <f t="shared" si="73"/>
        <v>0</v>
      </c>
      <c r="BO94" s="31" t="str">
        <f t="shared" si="74"/>
        <v/>
      </c>
      <c r="BP94" s="31" t="str">
        <f t="shared" si="75"/>
        <v/>
      </c>
      <c r="BQ94" s="31" t="str">
        <f t="shared" si="76"/>
        <v/>
      </c>
      <c r="BR94" s="31" t="str">
        <f t="shared" si="77"/>
        <v/>
      </c>
      <c r="BS94" s="31" t="str">
        <f t="shared" si="78"/>
        <v/>
      </c>
      <c r="BT94" s="31" t="str">
        <f t="shared" si="79"/>
        <v/>
      </c>
      <c r="BU94" s="31" t="str">
        <f t="shared" si="80"/>
        <v/>
      </c>
    </row>
    <row r="95" spans="11:73" x14ac:dyDescent="0.3">
      <c r="K95" s="10">
        <f t="shared" si="45"/>
        <v>0</v>
      </c>
      <c r="L95" s="10">
        <f t="shared" si="46"/>
        <v>0</v>
      </c>
      <c r="M95" s="10" t="str">
        <f t="shared" si="47"/>
        <v/>
      </c>
      <c r="N95" s="10" t="str">
        <f t="shared" si="48"/>
        <v/>
      </c>
      <c r="O95" s="10" t="str">
        <f t="shared" si="49"/>
        <v/>
      </c>
      <c r="P95" s="10" t="str">
        <f t="shared" si="50"/>
        <v/>
      </c>
      <c r="Q95" s="10" t="str">
        <f t="shared" si="51"/>
        <v/>
      </c>
      <c r="R95" s="10" t="str">
        <f t="shared" si="52"/>
        <v/>
      </c>
      <c r="S95" s="10" t="str">
        <f t="shared" si="53"/>
        <v/>
      </c>
      <c r="AC95" s="17">
        <f t="shared" si="54"/>
        <v>0</v>
      </c>
      <c r="AD95" s="17">
        <f t="shared" si="55"/>
        <v>0</v>
      </c>
      <c r="AE95" s="32" t="str">
        <f t="shared" si="56"/>
        <v/>
      </c>
      <c r="AF95" s="32" t="str">
        <f t="shared" si="57"/>
        <v/>
      </c>
      <c r="AG95" s="32" t="str">
        <f t="shared" si="58"/>
        <v/>
      </c>
      <c r="AH95" s="32" t="str">
        <f t="shared" si="59"/>
        <v/>
      </c>
      <c r="AI95" s="32" t="str">
        <f t="shared" si="60"/>
        <v/>
      </c>
      <c r="AJ95" s="32" t="str">
        <f t="shared" si="61"/>
        <v/>
      </c>
      <c r="AK95" s="32" t="str">
        <f t="shared" si="62"/>
        <v/>
      </c>
      <c r="AU95" s="24">
        <f t="shared" si="63"/>
        <v>0</v>
      </c>
      <c r="AV95" s="24">
        <f t="shared" si="64"/>
        <v>0</v>
      </c>
      <c r="AW95" s="24" t="str">
        <f t="shared" si="65"/>
        <v/>
      </c>
      <c r="AX95" s="24" t="str">
        <f t="shared" si="66"/>
        <v/>
      </c>
      <c r="AY95" s="24" t="str">
        <f t="shared" si="67"/>
        <v/>
      </c>
      <c r="AZ95" s="24" t="str">
        <f t="shared" si="68"/>
        <v/>
      </c>
      <c r="BA95" s="24" t="str">
        <f t="shared" si="69"/>
        <v/>
      </c>
      <c r="BB95" s="24" t="str">
        <f t="shared" si="70"/>
        <v/>
      </c>
      <c r="BC95" s="24" t="str">
        <f t="shared" si="71"/>
        <v/>
      </c>
      <c r="BM95" s="31">
        <f t="shared" si="72"/>
        <v>0</v>
      </c>
      <c r="BN95" s="31">
        <f t="shared" si="73"/>
        <v>0</v>
      </c>
      <c r="BO95" s="31" t="str">
        <f t="shared" si="74"/>
        <v/>
      </c>
      <c r="BP95" s="31" t="str">
        <f t="shared" si="75"/>
        <v/>
      </c>
      <c r="BQ95" s="31" t="str">
        <f t="shared" si="76"/>
        <v/>
      </c>
      <c r="BR95" s="31" t="str">
        <f t="shared" si="77"/>
        <v/>
      </c>
      <c r="BS95" s="31" t="str">
        <f t="shared" si="78"/>
        <v/>
      </c>
      <c r="BT95" s="31" t="str">
        <f t="shared" si="79"/>
        <v/>
      </c>
      <c r="BU95" s="31" t="str">
        <f t="shared" si="80"/>
        <v/>
      </c>
    </row>
    <row r="96" spans="11:73" x14ac:dyDescent="0.3">
      <c r="K96" s="10">
        <f t="shared" si="45"/>
        <v>0</v>
      </c>
      <c r="L96" s="10">
        <f t="shared" si="46"/>
        <v>0</v>
      </c>
      <c r="M96" s="10" t="str">
        <f t="shared" si="47"/>
        <v/>
      </c>
      <c r="N96" s="10" t="str">
        <f t="shared" si="48"/>
        <v/>
      </c>
      <c r="O96" s="10" t="str">
        <f t="shared" si="49"/>
        <v/>
      </c>
      <c r="P96" s="10" t="str">
        <f t="shared" si="50"/>
        <v/>
      </c>
      <c r="Q96" s="10" t="str">
        <f t="shared" si="51"/>
        <v/>
      </c>
      <c r="R96" s="10" t="str">
        <f t="shared" si="52"/>
        <v/>
      </c>
      <c r="S96" s="10" t="str">
        <f t="shared" si="53"/>
        <v/>
      </c>
      <c r="AC96" s="17">
        <f t="shared" si="54"/>
        <v>0</v>
      </c>
      <c r="AD96" s="17">
        <f t="shared" si="55"/>
        <v>0</v>
      </c>
      <c r="AE96" s="32" t="str">
        <f t="shared" si="56"/>
        <v/>
      </c>
      <c r="AF96" s="32" t="str">
        <f t="shared" si="57"/>
        <v/>
      </c>
      <c r="AG96" s="32" t="str">
        <f t="shared" si="58"/>
        <v/>
      </c>
      <c r="AH96" s="32" t="str">
        <f t="shared" si="59"/>
        <v/>
      </c>
      <c r="AI96" s="32" t="str">
        <f t="shared" si="60"/>
        <v/>
      </c>
      <c r="AJ96" s="32" t="str">
        <f t="shared" si="61"/>
        <v/>
      </c>
      <c r="AK96" s="32" t="str">
        <f t="shared" si="62"/>
        <v/>
      </c>
      <c r="AU96" s="24">
        <f t="shared" si="63"/>
        <v>0</v>
      </c>
      <c r="AV96" s="24">
        <f t="shared" si="64"/>
        <v>0</v>
      </c>
      <c r="AW96" s="24" t="str">
        <f t="shared" si="65"/>
        <v/>
      </c>
      <c r="AX96" s="24" t="str">
        <f t="shared" si="66"/>
        <v/>
      </c>
      <c r="AY96" s="24" t="str">
        <f t="shared" si="67"/>
        <v/>
      </c>
      <c r="AZ96" s="24" t="str">
        <f t="shared" si="68"/>
        <v/>
      </c>
      <c r="BA96" s="24" t="str">
        <f t="shared" si="69"/>
        <v/>
      </c>
      <c r="BB96" s="24" t="str">
        <f t="shared" si="70"/>
        <v/>
      </c>
      <c r="BC96" s="24" t="str">
        <f t="shared" si="71"/>
        <v/>
      </c>
      <c r="BM96" s="31">
        <f t="shared" si="72"/>
        <v>0</v>
      </c>
      <c r="BN96" s="31">
        <f t="shared" si="73"/>
        <v>0</v>
      </c>
      <c r="BO96" s="31" t="str">
        <f t="shared" si="74"/>
        <v/>
      </c>
      <c r="BP96" s="31" t="str">
        <f t="shared" si="75"/>
        <v/>
      </c>
      <c r="BQ96" s="31" t="str">
        <f t="shared" si="76"/>
        <v/>
      </c>
      <c r="BR96" s="31" t="str">
        <f t="shared" si="77"/>
        <v/>
      </c>
      <c r="BS96" s="31" t="str">
        <f t="shared" si="78"/>
        <v/>
      </c>
      <c r="BT96" s="31" t="str">
        <f t="shared" si="79"/>
        <v/>
      </c>
      <c r="BU96" s="31" t="str">
        <f t="shared" si="80"/>
        <v/>
      </c>
    </row>
    <row r="97" spans="11:73" x14ac:dyDescent="0.3">
      <c r="K97" s="10">
        <f t="shared" si="45"/>
        <v>0</v>
      </c>
      <c r="L97" s="10">
        <f t="shared" si="46"/>
        <v>0</v>
      </c>
      <c r="M97" s="10" t="str">
        <f t="shared" si="47"/>
        <v/>
      </c>
      <c r="N97" s="10" t="str">
        <f t="shared" si="48"/>
        <v/>
      </c>
      <c r="O97" s="10" t="str">
        <f t="shared" si="49"/>
        <v/>
      </c>
      <c r="P97" s="10" t="str">
        <f t="shared" si="50"/>
        <v/>
      </c>
      <c r="Q97" s="10" t="str">
        <f t="shared" si="51"/>
        <v/>
      </c>
      <c r="R97" s="10" t="str">
        <f t="shared" si="52"/>
        <v/>
      </c>
      <c r="S97" s="10" t="str">
        <f t="shared" si="53"/>
        <v/>
      </c>
      <c r="AC97" s="17">
        <f t="shared" si="54"/>
        <v>0</v>
      </c>
      <c r="AD97" s="17">
        <f t="shared" si="55"/>
        <v>0</v>
      </c>
      <c r="AE97" s="32" t="str">
        <f t="shared" si="56"/>
        <v/>
      </c>
      <c r="AF97" s="32" t="str">
        <f t="shared" si="57"/>
        <v/>
      </c>
      <c r="AG97" s="32" t="str">
        <f t="shared" si="58"/>
        <v/>
      </c>
      <c r="AH97" s="32" t="str">
        <f t="shared" si="59"/>
        <v/>
      </c>
      <c r="AI97" s="32" t="str">
        <f t="shared" si="60"/>
        <v/>
      </c>
      <c r="AJ97" s="32" t="str">
        <f t="shared" si="61"/>
        <v/>
      </c>
      <c r="AK97" s="32" t="str">
        <f t="shared" si="62"/>
        <v/>
      </c>
      <c r="AU97" s="24">
        <f t="shared" si="63"/>
        <v>0</v>
      </c>
      <c r="AV97" s="24">
        <f t="shared" si="64"/>
        <v>0</v>
      </c>
      <c r="AW97" s="24" t="str">
        <f t="shared" si="65"/>
        <v/>
      </c>
      <c r="AX97" s="24" t="str">
        <f t="shared" si="66"/>
        <v/>
      </c>
      <c r="AY97" s="24" t="str">
        <f t="shared" si="67"/>
        <v/>
      </c>
      <c r="AZ97" s="24" t="str">
        <f t="shared" si="68"/>
        <v/>
      </c>
      <c r="BA97" s="24" t="str">
        <f t="shared" si="69"/>
        <v/>
      </c>
      <c r="BB97" s="24" t="str">
        <f t="shared" si="70"/>
        <v/>
      </c>
      <c r="BC97" s="24" t="str">
        <f t="shared" si="71"/>
        <v/>
      </c>
      <c r="BM97" s="31">
        <f t="shared" si="72"/>
        <v>0</v>
      </c>
      <c r="BN97" s="31">
        <f t="shared" si="73"/>
        <v>0</v>
      </c>
      <c r="BO97" s="31" t="str">
        <f t="shared" si="74"/>
        <v/>
      </c>
      <c r="BP97" s="31" t="str">
        <f t="shared" si="75"/>
        <v/>
      </c>
      <c r="BQ97" s="31" t="str">
        <f t="shared" si="76"/>
        <v/>
      </c>
      <c r="BR97" s="31" t="str">
        <f t="shared" si="77"/>
        <v/>
      </c>
      <c r="BS97" s="31" t="str">
        <f t="shared" si="78"/>
        <v/>
      </c>
      <c r="BT97" s="31" t="str">
        <f t="shared" si="79"/>
        <v/>
      </c>
      <c r="BU97" s="31" t="str">
        <f t="shared" si="80"/>
        <v/>
      </c>
    </row>
    <row r="98" spans="11:73" x14ac:dyDescent="0.3">
      <c r="K98" s="10">
        <f t="shared" si="45"/>
        <v>0</v>
      </c>
      <c r="L98" s="10">
        <f t="shared" si="46"/>
        <v>0</v>
      </c>
      <c r="M98" s="10" t="str">
        <f t="shared" si="47"/>
        <v/>
      </c>
      <c r="N98" s="10" t="str">
        <f t="shared" si="48"/>
        <v/>
      </c>
      <c r="O98" s="10" t="str">
        <f t="shared" si="49"/>
        <v/>
      </c>
      <c r="P98" s="10" t="str">
        <f t="shared" si="50"/>
        <v/>
      </c>
      <c r="Q98" s="10" t="str">
        <f t="shared" si="51"/>
        <v/>
      </c>
      <c r="R98" s="10" t="str">
        <f t="shared" si="52"/>
        <v/>
      </c>
      <c r="S98" s="10" t="str">
        <f t="shared" si="53"/>
        <v/>
      </c>
      <c r="AC98" s="17">
        <f t="shared" si="54"/>
        <v>0</v>
      </c>
      <c r="AD98" s="17">
        <f t="shared" si="55"/>
        <v>0</v>
      </c>
      <c r="AE98" s="32" t="str">
        <f t="shared" si="56"/>
        <v/>
      </c>
      <c r="AF98" s="32" t="str">
        <f t="shared" si="57"/>
        <v/>
      </c>
      <c r="AG98" s="32" t="str">
        <f t="shared" si="58"/>
        <v/>
      </c>
      <c r="AH98" s="32" t="str">
        <f t="shared" si="59"/>
        <v/>
      </c>
      <c r="AI98" s="32" t="str">
        <f t="shared" si="60"/>
        <v/>
      </c>
      <c r="AJ98" s="32" t="str">
        <f t="shared" si="61"/>
        <v/>
      </c>
      <c r="AK98" s="32" t="str">
        <f t="shared" si="62"/>
        <v/>
      </c>
      <c r="AU98" s="24">
        <f t="shared" si="63"/>
        <v>0</v>
      </c>
      <c r="AV98" s="24">
        <f t="shared" si="64"/>
        <v>0</v>
      </c>
      <c r="AW98" s="24" t="str">
        <f t="shared" si="65"/>
        <v/>
      </c>
      <c r="AX98" s="24" t="str">
        <f t="shared" si="66"/>
        <v/>
      </c>
      <c r="AY98" s="24" t="str">
        <f t="shared" si="67"/>
        <v/>
      </c>
      <c r="AZ98" s="24" t="str">
        <f t="shared" si="68"/>
        <v/>
      </c>
      <c r="BA98" s="24" t="str">
        <f t="shared" si="69"/>
        <v/>
      </c>
      <c r="BB98" s="24" t="str">
        <f t="shared" si="70"/>
        <v/>
      </c>
      <c r="BC98" s="24" t="str">
        <f t="shared" si="71"/>
        <v/>
      </c>
      <c r="BM98" s="31">
        <f t="shared" si="72"/>
        <v>0</v>
      </c>
      <c r="BN98" s="31">
        <f t="shared" si="73"/>
        <v>0</v>
      </c>
      <c r="BO98" s="31" t="str">
        <f t="shared" si="74"/>
        <v/>
      </c>
      <c r="BP98" s="31" t="str">
        <f t="shared" si="75"/>
        <v/>
      </c>
      <c r="BQ98" s="31" t="str">
        <f t="shared" si="76"/>
        <v/>
      </c>
      <c r="BR98" s="31" t="str">
        <f t="shared" si="77"/>
        <v/>
      </c>
      <c r="BS98" s="31" t="str">
        <f t="shared" si="78"/>
        <v/>
      </c>
      <c r="BT98" s="31" t="str">
        <f t="shared" si="79"/>
        <v/>
      </c>
      <c r="BU98" s="31" t="str">
        <f t="shared" si="80"/>
        <v/>
      </c>
    </row>
    <row r="99" spans="11:73" x14ac:dyDescent="0.3">
      <c r="K99" s="10">
        <f t="shared" si="45"/>
        <v>0</v>
      </c>
      <c r="L99" s="10">
        <f t="shared" si="46"/>
        <v>0</v>
      </c>
      <c r="M99" s="10" t="str">
        <f t="shared" si="47"/>
        <v/>
      </c>
      <c r="N99" s="10" t="str">
        <f t="shared" si="48"/>
        <v/>
      </c>
      <c r="O99" s="10" t="str">
        <f t="shared" si="49"/>
        <v/>
      </c>
      <c r="P99" s="10" t="str">
        <f t="shared" si="50"/>
        <v/>
      </c>
      <c r="Q99" s="10" t="str">
        <f t="shared" si="51"/>
        <v/>
      </c>
      <c r="R99" s="10" t="str">
        <f t="shared" si="52"/>
        <v/>
      </c>
      <c r="S99" s="10" t="str">
        <f t="shared" si="53"/>
        <v/>
      </c>
      <c r="AC99" s="17">
        <f t="shared" si="54"/>
        <v>0</v>
      </c>
      <c r="AD99" s="17">
        <f t="shared" si="55"/>
        <v>0</v>
      </c>
      <c r="AE99" s="32" t="str">
        <f t="shared" si="56"/>
        <v/>
      </c>
      <c r="AF99" s="32" t="str">
        <f t="shared" si="57"/>
        <v/>
      </c>
      <c r="AG99" s="32" t="str">
        <f t="shared" si="58"/>
        <v/>
      </c>
      <c r="AH99" s="32" t="str">
        <f t="shared" si="59"/>
        <v/>
      </c>
      <c r="AI99" s="32" t="str">
        <f t="shared" si="60"/>
        <v/>
      </c>
      <c r="AJ99" s="32" t="str">
        <f t="shared" si="61"/>
        <v/>
      </c>
      <c r="AK99" s="32" t="str">
        <f t="shared" si="62"/>
        <v/>
      </c>
      <c r="AU99" s="24">
        <f t="shared" si="63"/>
        <v>0</v>
      </c>
      <c r="AV99" s="24">
        <f t="shared" si="64"/>
        <v>0</v>
      </c>
      <c r="AW99" s="24" t="str">
        <f t="shared" si="65"/>
        <v/>
      </c>
      <c r="AX99" s="24" t="str">
        <f t="shared" si="66"/>
        <v/>
      </c>
      <c r="AY99" s="24" t="str">
        <f t="shared" si="67"/>
        <v/>
      </c>
      <c r="AZ99" s="24" t="str">
        <f t="shared" si="68"/>
        <v/>
      </c>
      <c r="BA99" s="24" t="str">
        <f t="shared" si="69"/>
        <v/>
      </c>
      <c r="BB99" s="24" t="str">
        <f t="shared" si="70"/>
        <v/>
      </c>
      <c r="BC99" s="24" t="str">
        <f t="shared" si="71"/>
        <v/>
      </c>
      <c r="BM99" s="31">
        <f t="shared" si="72"/>
        <v>0</v>
      </c>
      <c r="BN99" s="31">
        <f t="shared" si="73"/>
        <v>0</v>
      </c>
      <c r="BO99" s="31" t="str">
        <f t="shared" si="74"/>
        <v/>
      </c>
      <c r="BP99" s="31" t="str">
        <f t="shared" si="75"/>
        <v/>
      </c>
      <c r="BQ99" s="31" t="str">
        <f t="shared" si="76"/>
        <v/>
      </c>
      <c r="BR99" s="31" t="str">
        <f t="shared" si="77"/>
        <v/>
      </c>
      <c r="BS99" s="31" t="str">
        <f t="shared" si="78"/>
        <v/>
      </c>
      <c r="BT99" s="31" t="str">
        <f t="shared" si="79"/>
        <v/>
      </c>
      <c r="BU99" s="31" t="str">
        <f t="shared" si="80"/>
        <v/>
      </c>
    </row>
    <row r="100" spans="11:73" x14ac:dyDescent="0.3">
      <c r="K100" s="10">
        <f t="shared" si="45"/>
        <v>0</v>
      </c>
      <c r="L100" s="10">
        <f t="shared" si="46"/>
        <v>0</v>
      </c>
      <c r="M100" s="10" t="str">
        <f t="shared" si="47"/>
        <v/>
      </c>
      <c r="N100" s="10" t="str">
        <f t="shared" si="48"/>
        <v/>
      </c>
      <c r="O100" s="10" t="str">
        <f t="shared" si="49"/>
        <v/>
      </c>
      <c r="P100" s="10" t="str">
        <f t="shared" si="50"/>
        <v/>
      </c>
      <c r="Q100" s="10" t="str">
        <f t="shared" si="51"/>
        <v/>
      </c>
      <c r="R100" s="10" t="str">
        <f t="shared" si="52"/>
        <v/>
      </c>
      <c r="S100" s="10" t="str">
        <f t="shared" si="53"/>
        <v/>
      </c>
      <c r="AC100" s="17">
        <f t="shared" si="54"/>
        <v>0</v>
      </c>
      <c r="AD100" s="17">
        <f t="shared" si="55"/>
        <v>0</v>
      </c>
      <c r="AE100" s="32" t="str">
        <f t="shared" si="56"/>
        <v/>
      </c>
      <c r="AF100" s="32" t="str">
        <f t="shared" si="57"/>
        <v/>
      </c>
      <c r="AG100" s="32" t="str">
        <f t="shared" si="58"/>
        <v/>
      </c>
      <c r="AH100" s="32" t="str">
        <f t="shared" si="59"/>
        <v/>
      </c>
      <c r="AI100" s="32" t="str">
        <f t="shared" si="60"/>
        <v/>
      </c>
      <c r="AJ100" s="32" t="str">
        <f t="shared" si="61"/>
        <v/>
      </c>
      <c r="AK100" s="32" t="str">
        <f t="shared" si="62"/>
        <v/>
      </c>
      <c r="AU100" s="24">
        <f t="shared" si="63"/>
        <v>0</v>
      </c>
      <c r="AV100" s="24">
        <f t="shared" si="64"/>
        <v>0</v>
      </c>
      <c r="AW100" s="24" t="str">
        <f t="shared" si="65"/>
        <v/>
      </c>
      <c r="AX100" s="24" t="str">
        <f t="shared" si="66"/>
        <v/>
      </c>
      <c r="AY100" s="24" t="str">
        <f t="shared" si="67"/>
        <v/>
      </c>
      <c r="AZ100" s="24" t="str">
        <f t="shared" si="68"/>
        <v/>
      </c>
      <c r="BA100" s="24" t="str">
        <f t="shared" si="69"/>
        <v/>
      </c>
      <c r="BB100" s="24" t="str">
        <f t="shared" si="70"/>
        <v/>
      </c>
      <c r="BC100" s="24" t="str">
        <f t="shared" si="71"/>
        <v/>
      </c>
      <c r="BM100" s="31">
        <f t="shared" si="72"/>
        <v>0</v>
      </c>
      <c r="BN100" s="31">
        <f t="shared" si="73"/>
        <v>0</v>
      </c>
      <c r="BO100" s="31" t="str">
        <f t="shared" si="74"/>
        <v/>
      </c>
      <c r="BP100" s="31" t="str">
        <f t="shared" si="75"/>
        <v/>
      </c>
      <c r="BQ100" s="31" t="str">
        <f t="shared" si="76"/>
        <v/>
      </c>
      <c r="BR100" s="31" t="str">
        <f t="shared" si="77"/>
        <v/>
      </c>
      <c r="BS100" s="31" t="str">
        <f t="shared" si="78"/>
        <v/>
      </c>
      <c r="BT100" s="31" t="str">
        <f t="shared" si="79"/>
        <v/>
      </c>
      <c r="BU100" s="31" t="str">
        <f t="shared" si="80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3F1BD-F7D7-4174-B11A-F88AEE329DBF}">
  <dimension ref="A1:CM100"/>
  <sheetViews>
    <sheetView workbookViewId="0"/>
  </sheetViews>
  <sheetFormatPr defaultColWidth="9.21875" defaultRowHeight="14.4" x14ac:dyDescent="0.3"/>
  <cols>
    <col min="1" max="1" width="9.21875" style="1"/>
    <col min="2" max="3" width="9.21875" style="10"/>
    <col min="4" max="4" width="12.77734375" style="10" customWidth="1"/>
    <col min="5" max="5" width="9.21875" style="10"/>
    <col min="6" max="6" width="11.5546875" style="10" customWidth="1"/>
    <col min="7" max="7" width="9.21875" style="10"/>
    <col min="8" max="8" width="7.44140625" style="10" customWidth="1"/>
    <col min="9" max="9" width="12" style="10" customWidth="1"/>
    <col min="10" max="19" width="11.77734375" style="10" customWidth="1"/>
    <col min="20" max="21" width="9.21875" style="17"/>
    <col min="22" max="22" width="12.77734375" style="17" customWidth="1"/>
    <col min="23" max="23" width="9.21875" style="17"/>
    <col min="24" max="24" width="11.5546875" style="17" customWidth="1"/>
    <col min="25" max="25" width="9.21875" style="17"/>
    <col min="26" max="26" width="7.44140625" style="17" customWidth="1"/>
    <col min="27" max="27" width="12" style="17" customWidth="1"/>
    <col min="28" max="37" width="11.77734375" style="17" customWidth="1"/>
    <col min="38" max="39" width="9.21875" style="24"/>
    <col min="40" max="40" width="12.77734375" style="24" customWidth="1"/>
    <col min="41" max="41" width="9.21875" style="24"/>
    <col min="42" max="42" width="11.5546875" style="24" customWidth="1"/>
    <col min="43" max="43" width="9.21875" style="24"/>
    <col min="44" max="44" width="7.44140625" style="24" customWidth="1"/>
    <col min="45" max="45" width="12" style="24" customWidth="1"/>
    <col min="46" max="55" width="11.77734375" style="24" customWidth="1"/>
    <col min="56" max="57" width="9.21875" style="31"/>
    <col min="58" max="58" width="12.77734375" style="31" customWidth="1"/>
    <col min="59" max="59" width="9.21875" style="31"/>
    <col min="60" max="60" width="11.5546875" style="31" customWidth="1"/>
    <col min="61" max="61" width="9.21875" style="31"/>
    <col min="62" max="62" width="7.44140625" style="31" customWidth="1"/>
    <col min="63" max="63" width="12" style="31" customWidth="1"/>
    <col min="64" max="73" width="11.77734375" style="31" customWidth="1"/>
    <col min="74" max="16384" width="9.21875" style="1"/>
  </cols>
  <sheetData>
    <row r="1" spans="1:91" x14ac:dyDescent="0.3">
      <c r="B1" s="46" t="s">
        <v>60</v>
      </c>
      <c r="C1" s="46"/>
      <c r="D1" s="46"/>
      <c r="E1" s="46"/>
      <c r="F1" s="46"/>
      <c r="G1" s="46"/>
      <c r="H1" s="46"/>
      <c r="I1" s="46"/>
      <c r="J1" s="46"/>
      <c r="K1" s="46"/>
      <c r="L1" s="46"/>
      <c r="M1" s="33"/>
      <c r="N1" s="33"/>
      <c r="O1" s="33"/>
      <c r="P1" s="33"/>
      <c r="Q1" s="33"/>
      <c r="R1" s="33"/>
      <c r="S1" s="33"/>
      <c r="T1" s="47" t="s">
        <v>28</v>
      </c>
      <c r="U1" s="47"/>
      <c r="V1" s="47"/>
      <c r="W1" s="47"/>
      <c r="X1" s="47"/>
      <c r="Y1" s="47"/>
      <c r="Z1" s="47"/>
      <c r="AA1" s="47"/>
      <c r="AB1" s="47"/>
      <c r="AC1" s="47"/>
      <c r="AD1" s="47"/>
      <c r="AE1" s="35"/>
      <c r="AF1" s="35"/>
      <c r="AG1" s="35"/>
      <c r="AH1" s="35"/>
      <c r="AI1" s="35"/>
      <c r="AJ1" s="35"/>
      <c r="AK1" s="35"/>
      <c r="AL1" s="48" t="s">
        <v>31</v>
      </c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37"/>
      <c r="AX1" s="37"/>
      <c r="AY1" s="37"/>
      <c r="AZ1" s="37"/>
      <c r="BA1" s="37"/>
      <c r="BB1" s="37"/>
      <c r="BC1" s="37"/>
      <c r="BD1" s="49" t="s">
        <v>29</v>
      </c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36"/>
      <c r="BP1" s="36"/>
      <c r="BQ1" s="36"/>
      <c r="BR1" s="36"/>
      <c r="BS1" s="36"/>
      <c r="BT1" s="36"/>
      <c r="BU1" s="36"/>
      <c r="BV1" s="50" t="s">
        <v>14</v>
      </c>
      <c r="BW1" s="50"/>
      <c r="BX1" s="50"/>
      <c r="BY1" s="50"/>
      <c r="BZ1" s="50"/>
      <c r="CA1" s="50"/>
      <c r="CB1" s="50"/>
      <c r="CC1" s="50"/>
      <c r="CD1" s="50"/>
      <c r="CE1" s="50"/>
      <c r="CF1" s="50"/>
    </row>
    <row r="2" spans="1:91" x14ac:dyDescent="0.3">
      <c r="A2" s="2" t="s">
        <v>59</v>
      </c>
      <c r="B2" s="4" t="e">
        <f>MEDIAN(B8:B108)</f>
        <v>#NUM!</v>
      </c>
      <c r="C2" s="5"/>
      <c r="D2" s="6">
        <f>MEDIAN(D8:D108)</f>
        <v>152179508</v>
      </c>
      <c r="E2" s="4">
        <f>MEDIAN(E8:E108)</f>
        <v>9637</v>
      </c>
      <c r="F2" s="6">
        <f>MEDIAN(F8:F108)</f>
        <v>152179508</v>
      </c>
      <c r="G2" s="7" t="e">
        <f>MEDIAN(G8:G108)</f>
        <v>#NUM!</v>
      </c>
      <c r="H2" s="5"/>
      <c r="I2" s="4">
        <f>MEDIAN(I8:I108)</f>
        <v>9637</v>
      </c>
      <c r="J2" s="5"/>
      <c r="K2" s="5"/>
      <c r="L2" s="5"/>
      <c r="M2" s="5">
        <f>IF(K4&gt;0,MEDIAN(M8:M108),"N/A")</f>
        <v>9637</v>
      </c>
      <c r="N2" s="38">
        <f>IF(K4&gt;0,MEDIAN(N8:N108),"N/A")</f>
        <v>152179508</v>
      </c>
      <c r="O2" s="5">
        <f>IF(K4&gt;0,MEDIAN(O8:O108),"N/A")</f>
        <v>15629.370489274917</v>
      </c>
      <c r="P2" s="5" t="str">
        <f>IF(L4&gt;K4,MEDIAN(P8:P108),"N/A")</f>
        <v>N/A</v>
      </c>
      <c r="Q2" s="5">
        <f>IF(L4&gt;0,MEDIAN(Q8:Q108),"N/A")</f>
        <v>15629.370489274917</v>
      </c>
      <c r="R2" s="5" t="str">
        <f>IF(L4&gt;K4,MEDIAN(R8:R108),"N/A")</f>
        <v>N/A</v>
      </c>
      <c r="S2" s="5" t="str">
        <f>IF(L4&gt;K4,MEDIAN(S8:S108),"N/A")</f>
        <v>N/A</v>
      </c>
      <c r="T2" s="11" t="e">
        <f>MEDIAN(T8:T108)</f>
        <v>#NUM!</v>
      </c>
      <c r="U2" s="12"/>
      <c r="V2" s="13">
        <f>MEDIAN(V8:V108)</f>
        <v>23351267</v>
      </c>
      <c r="W2" s="11">
        <f>MEDIAN(W8:W108)</f>
        <v>22418.5</v>
      </c>
      <c r="X2" s="13">
        <f>MEDIAN(X8:X108)</f>
        <v>23351267</v>
      </c>
      <c r="Y2" s="14" t="e">
        <f>MEDIAN(Y8:Y108)</f>
        <v>#NUM!</v>
      </c>
      <c r="Z2" s="12"/>
      <c r="AA2" s="11">
        <f>MEDIAN(AA8:AA108)</f>
        <v>22419.5</v>
      </c>
      <c r="AB2" s="12"/>
      <c r="AC2" s="12"/>
      <c r="AD2" s="12"/>
      <c r="AE2" s="11">
        <f>IF(AC4&gt;0,MEDIAN(AE8:AE108),"N/A")</f>
        <v>21873</v>
      </c>
      <c r="AF2" s="38">
        <f>IF(AC4&gt;0,MEDIAN(AF8:AF108),"N/A")</f>
        <v>23449872</v>
      </c>
      <c r="AG2" s="11">
        <f>IF(AC4&gt;0,MEDIAN(AG8:AG108),"N/A")</f>
        <v>1146.6893924966673</v>
      </c>
      <c r="AH2" s="11">
        <f>IF(AD4&gt;AC4,MEDIAN(AH8:AH108),"N/A")</f>
        <v>467.97317715553089</v>
      </c>
      <c r="AI2" s="11">
        <f>IF(AD4&gt;0,MEDIAN(AI8:AI108),"N/A")</f>
        <v>1133.3802310744459</v>
      </c>
      <c r="AJ2" s="11">
        <f>IF(AD4&gt;AC4,MEDIAN(AJ8:AJ108),"N/A")</f>
        <v>2904.528409090909</v>
      </c>
      <c r="AK2" s="11">
        <f>IF(AD4&gt;AC4,MEDIAN(AK8:AK108),"N/A")</f>
        <v>528</v>
      </c>
      <c r="AL2" s="18" t="e">
        <f>MEDIAN(AL8:AL108)</f>
        <v>#NUM!</v>
      </c>
      <c r="AM2" s="19"/>
      <c r="AN2" s="20">
        <f>MEDIAN(AN8:AN108)</f>
        <v>12267355</v>
      </c>
      <c r="AO2" s="18">
        <f>MEDIAN(AO8:AO108)</f>
        <v>19225</v>
      </c>
      <c r="AP2" s="20">
        <f>MEDIAN(AP8:AP108)</f>
        <v>14715795</v>
      </c>
      <c r="AQ2" s="21" t="e">
        <f>MEDIAN(AQ8:AQ108)</f>
        <v>#NUM!</v>
      </c>
      <c r="AR2" s="19"/>
      <c r="AS2" s="18">
        <f>MEDIAN(AS8:AS108)</f>
        <v>20394.5</v>
      </c>
      <c r="AT2" s="19"/>
      <c r="AU2" s="19"/>
      <c r="AV2" s="19"/>
      <c r="AW2" s="19">
        <f>IF(AU4&gt;0,MEDIAN(AW8:AW108),"N/A")</f>
        <v>19225</v>
      </c>
      <c r="AX2" s="38">
        <f>IF(AU4&gt;0,MEDIAN(AX8:AX108),"N/A")</f>
        <v>13374979.5</v>
      </c>
      <c r="AY2" s="19">
        <f>IF(AU4&gt;0,MEDIAN(AY8:AY108),"N/A")</f>
        <v>664.85425622705407</v>
      </c>
      <c r="AZ2" s="19">
        <f>IF(AV4&gt;AU4,MEDIAN(AZ8:AZ108),"N/A")</f>
        <v>924.60174407069803</v>
      </c>
      <c r="BA2" s="19">
        <f>IF(AV4&gt;0,MEDIAN(BA8:BA108),"N/A")</f>
        <v>647.41244375352517</v>
      </c>
      <c r="BB2" s="19">
        <f>IF(AV4&gt;AU4,MEDIAN(BB8:BB108),"N/A")</f>
        <v>1283.3330930746126</v>
      </c>
      <c r="BC2" s="19">
        <f>IF(AV4&gt;AU4,MEDIAN(BC8:BC108),"N/A")</f>
        <v>11326.5</v>
      </c>
      <c r="BD2" s="25" t="e">
        <f>MEDIAN(BD8:BD108)</f>
        <v>#NUM!</v>
      </c>
      <c r="BE2" s="26"/>
      <c r="BF2" s="27">
        <f>MEDIAN(BF8:BF108)</f>
        <v>41823990</v>
      </c>
      <c r="BG2" s="25">
        <f>MEDIAN(BG8:BG108)</f>
        <v>1117</v>
      </c>
      <c r="BH2" s="27">
        <f>MEDIAN(BH8:BH108)</f>
        <v>41823990</v>
      </c>
      <c r="BI2" s="28" t="e">
        <f>MEDIAN(BI8:BI108)</f>
        <v>#NUM!</v>
      </c>
      <c r="BJ2" s="26"/>
      <c r="BK2" s="25">
        <f>MEDIAN(BK8:BK108)</f>
        <v>1118</v>
      </c>
      <c r="BL2" s="26"/>
      <c r="BM2" s="26"/>
      <c r="BN2" s="26"/>
      <c r="BO2" s="26">
        <f>IF(BM4&gt;0,MEDIAN(BO8:BO108),"N/A")</f>
        <v>1117</v>
      </c>
      <c r="BP2" s="38">
        <f>IF(BM4&gt;0,MEDIAN(BP8:BP108),"N/A")</f>
        <v>41823990</v>
      </c>
      <c r="BQ2" s="26">
        <f>IF(BM4&gt;0,MEDIAN(BQ8:BQ108),"N/A")</f>
        <v>34213.828364148794</v>
      </c>
      <c r="BR2" s="26" t="str">
        <f>IF(BN4&gt;BM4,MEDIAN(BR8:BR108),"N/A")</f>
        <v>N/A</v>
      </c>
      <c r="BS2" s="26">
        <f>IF(BN4&gt;0,MEDIAN(BS8:BS108),"N/A")</f>
        <v>34228.797436853762</v>
      </c>
      <c r="BT2" s="26" t="str">
        <f>IF(BN4&gt;BM4,MEDIAN(BT8:BT108),"N/A")</f>
        <v>N/A</v>
      </c>
      <c r="BU2" s="26" t="str">
        <f>IF(BN4&gt;BM4,MEDIAN(BU8:BU108),"N/A")</f>
        <v>N/A</v>
      </c>
      <c r="BV2" s="34" t="e">
        <f>MEDIAN(BV8:BV108)</f>
        <v>#NUM!</v>
      </c>
      <c r="BW2" s="40"/>
      <c r="BX2" s="41">
        <f>MEDIAN(BX8:BX108)</f>
        <v>2818000</v>
      </c>
      <c r="BY2" s="34">
        <f>MEDIAN(BY8:BY108)</f>
        <v>701.5</v>
      </c>
      <c r="BZ2" s="41">
        <f>MEDIAN(BZ8:BZ108)</f>
        <v>2818000</v>
      </c>
      <c r="CA2" s="42" t="e">
        <f>MEDIAN(CA8:CA108)</f>
        <v>#NUM!</v>
      </c>
      <c r="CB2" s="40"/>
      <c r="CC2" s="34">
        <f>MEDIAN(CC8:CC108)</f>
        <v>710.5</v>
      </c>
      <c r="CD2" s="40"/>
      <c r="CE2" s="40"/>
      <c r="CF2" s="40"/>
      <c r="CG2" s="40">
        <f>IF(CE4&gt;0,MEDIAN(CG8:CG108),"N/A")</f>
        <v>701.5</v>
      </c>
      <c r="CH2" s="38">
        <f>IF(CE4&gt;0,MEDIAN(CH8:CH108),"N/A")</f>
        <v>2818000</v>
      </c>
      <c r="CI2" s="40">
        <f>IF(CE4&gt;0,MEDIAN(CI8:CI108),"N/A")</f>
        <v>4849.2279721504583</v>
      </c>
      <c r="CJ2" s="40" t="str">
        <f>IF(CF4&gt;CE4,MEDIAN(CJ8:CJ108),"N/A")</f>
        <v>N/A</v>
      </c>
      <c r="CK2" s="40">
        <f>IF(CF4&gt;0,MEDIAN(CK8:CK108),"N/A")</f>
        <v>4922.5328265283097</v>
      </c>
      <c r="CL2" s="40" t="str">
        <f>IF(CF4&gt;CE4,MEDIAN(CL8:CL108),"N/A")</f>
        <v>N/A</v>
      </c>
      <c r="CM2" s="40" t="str">
        <f>IF(CF4&gt;CE4,MEDIAN(CM8:CM108),"N/A")</f>
        <v>N/A</v>
      </c>
    </row>
    <row r="3" spans="1:91" x14ac:dyDescent="0.3">
      <c r="A3" s="2" t="s">
        <v>10</v>
      </c>
      <c r="B3" s="4" t="e">
        <f>AVERAGE(B8:B108)</f>
        <v>#DIV/0!</v>
      </c>
      <c r="C3" s="5"/>
      <c r="D3" s="6">
        <f>AVERAGE(D8:D108)</f>
        <v>167008064.73333332</v>
      </c>
      <c r="E3" s="4">
        <f>AVERAGE(E8:E108)</f>
        <v>10204.533333333333</v>
      </c>
      <c r="F3" s="6">
        <f>AVERAGE(F8:F108)</f>
        <v>167008064.73333332</v>
      </c>
      <c r="G3" s="7" t="e">
        <f>AVERAGE(G8:G108)</f>
        <v>#DIV/0!</v>
      </c>
      <c r="H3" s="5"/>
      <c r="I3" s="4">
        <f>AVERAGE(I8:I108)</f>
        <v>10204.666666666666</v>
      </c>
      <c r="J3" s="5"/>
      <c r="K3" s="8">
        <f>K4/L4</f>
        <v>1</v>
      </c>
      <c r="L3" s="5"/>
      <c r="M3" s="5">
        <f>IF(K4&gt;0,AVERAGE(M8:M108),"N/A")</f>
        <v>10204.533333333333</v>
      </c>
      <c r="N3" s="5">
        <f>IF(K4&gt;0,AVERAGE(N8:N108),"N/A")</f>
        <v>167008064.73333332</v>
      </c>
      <c r="O3" s="5">
        <f>IF(K4&gt;0,AVERAGE(O8:O108),"N/A")</f>
        <v>15495.942427141525</v>
      </c>
      <c r="P3" s="5" t="str">
        <f>IF(L4&gt;K4,AVERAGE(P8:P108),"N/A")</f>
        <v>N/A</v>
      </c>
      <c r="Q3" s="5">
        <f>IF(L4&gt;0,AVERAGE(Q8:Q108),"N/A")</f>
        <v>15496.133621862462</v>
      </c>
      <c r="R3" s="5" t="str">
        <f>IF(L4&gt;K4,AVERAGE(R8:R108),"N/A")</f>
        <v>N/A</v>
      </c>
      <c r="S3" s="5" t="str">
        <f>IF(L4&gt;K4,AVERAGE(S8:S108),"N/A")</f>
        <v>N/A</v>
      </c>
      <c r="T3" s="11" t="e">
        <f>AVERAGE(T8:T108)</f>
        <v>#DIV/0!</v>
      </c>
      <c r="U3" s="12"/>
      <c r="V3" s="13">
        <f>AVERAGE(V8:V108)</f>
        <v>23248647.199999999</v>
      </c>
      <c r="W3" s="11">
        <f>AVERAGE(W8:W108)</f>
        <v>21740.799999999999</v>
      </c>
      <c r="X3" s="13">
        <f>AVERAGE(X8:X108)</f>
        <v>23299766.899999999</v>
      </c>
      <c r="Y3" s="14" t="e">
        <f>AVERAGE(Y8:Y108)</f>
        <v>#DIV/0!</v>
      </c>
      <c r="Z3" s="12"/>
      <c r="AA3" s="11">
        <f>AVERAGE(AA8:AA108)</f>
        <v>21758.966666666667</v>
      </c>
      <c r="AB3" s="12"/>
      <c r="AC3" s="15">
        <f>AC4/AD4</f>
        <v>0.96666666666666667</v>
      </c>
      <c r="AD3" s="12"/>
      <c r="AE3" s="11">
        <f>IF(AC4&gt;0,AVERAGE(AE8:AE108),"N/A")</f>
        <v>21513.655172413793</v>
      </c>
      <c r="AF3" s="11">
        <f>IF(AC4&gt;0,AVERAGE(AF8:AF108),"N/A")</f>
        <v>23637557.689655174</v>
      </c>
      <c r="AG3" s="11">
        <f>IF(AC4&gt;0,AVERAGE(AG8:AG108),"N/A")</f>
        <v>1135.2133039988587</v>
      </c>
      <c r="AH3" s="11">
        <f>IF(AD4&gt;AC4,AVERAGE(AH8:AH108),"N/A")</f>
        <v>467.97317715553089</v>
      </c>
      <c r="AI3" s="11">
        <f>IF(AD4&gt;0,AVERAGE(AI8:AI108),"N/A")</f>
        <v>1111.4891238415264</v>
      </c>
      <c r="AJ3" s="11">
        <f>IF(AD4&gt;AC4,AVERAGE(AJ8:AJ108),"N/A")</f>
        <v>2904.528409090909</v>
      </c>
      <c r="AK3" s="11">
        <f>IF(AD4&gt;AC4,AVERAGE(AK8:AK108),"N/A")</f>
        <v>528</v>
      </c>
      <c r="AL3" s="18" t="e">
        <f>AVERAGE(AL8:AL108)</f>
        <v>#DIV/0!</v>
      </c>
      <c r="AM3" s="19"/>
      <c r="AN3" s="20">
        <f>AVERAGE(AN8:AN108)</f>
        <v>13829776.966666667</v>
      </c>
      <c r="AO3" s="18">
        <f>AVERAGE(AO8:AO108)</f>
        <v>19442.900000000001</v>
      </c>
      <c r="AP3" s="20">
        <f>AVERAGE(AP8:AP108)</f>
        <v>15828995.966666667</v>
      </c>
      <c r="AQ3" s="21" t="e">
        <f>AVERAGE(AQ8:AQ108)</f>
        <v>#DIV/0!</v>
      </c>
      <c r="AR3" s="19"/>
      <c r="AS3" s="18">
        <f>AVERAGE(AS8:AS108)</f>
        <v>20962.133333333335</v>
      </c>
      <c r="AT3" s="19"/>
      <c r="AU3" s="22">
        <f>AU4/AV4</f>
        <v>0.8666666666666667</v>
      </c>
      <c r="AV3" s="19"/>
      <c r="AW3" s="19">
        <f>IF(AU4&gt;0,AVERAGE(AW8:AW108),"N/A")</f>
        <v>19650.807692307691</v>
      </c>
      <c r="AX3" s="19">
        <f>IF(AU4&gt;0,AVERAGE(AX8:AX108),"N/A")</f>
        <v>14059477.153846154</v>
      </c>
      <c r="AY3" s="19">
        <f>IF(AU4&gt;0,AVERAGE(AY8:AY108),"N/A")</f>
        <v>703.2734861616035</v>
      </c>
      <c r="AZ3" s="19">
        <f>IF(AV4&gt;AU4,AVERAGE(AZ8:AZ108),"N/A")</f>
        <v>931.6736568108829</v>
      </c>
      <c r="BA3" s="19">
        <f>IF(AV4&gt;0,AVERAGE(BA8:BA108),"N/A")</f>
        <v>698.3765050238984</v>
      </c>
      <c r="BB3" s="19">
        <f>IF(AV4&gt;AU4,AVERAGE(BB8:BB108),"N/A")</f>
        <v>1326.3534624465915</v>
      </c>
      <c r="BC3" s="19">
        <f>IF(AV4&gt;AU4,AVERAGE(BC8:BC108),"N/A")</f>
        <v>11258.75</v>
      </c>
      <c r="BD3" s="25" t="e">
        <f>AVERAGE(BD8:BD108)</f>
        <v>#DIV/0!</v>
      </c>
      <c r="BE3" s="26"/>
      <c r="BF3" s="27">
        <f>AVERAGE(BF8:BF108)</f>
        <v>53088191.166666664</v>
      </c>
      <c r="BG3" s="25">
        <f>AVERAGE(BG8:BG108)</f>
        <v>1924.3666666666666</v>
      </c>
      <c r="BH3" s="27">
        <f>AVERAGE(BH8:BH108)</f>
        <v>53088191.166666664</v>
      </c>
      <c r="BI3" s="28" t="e">
        <f>AVERAGE(BI8:BI108)</f>
        <v>#DIV/0!</v>
      </c>
      <c r="BJ3" s="26"/>
      <c r="BK3" s="25">
        <f>AVERAGE(BK8:BK108)</f>
        <v>1925.8</v>
      </c>
      <c r="BL3" s="26"/>
      <c r="BM3" s="29">
        <f>BM4/BN4</f>
        <v>1</v>
      </c>
      <c r="BN3" s="26"/>
      <c r="BO3" s="26">
        <f>IF(BM4&gt;0,AVERAGE(BO8:BO108),"N/A")</f>
        <v>1924.3666666666666</v>
      </c>
      <c r="BP3" s="26">
        <f>IF(BM4&gt;0,AVERAGE(BP8:BP108),"N/A")</f>
        <v>53088191.166666664</v>
      </c>
      <c r="BQ3" s="26">
        <f>IF(BM4&gt;0,AVERAGE(BQ8:BQ108),"N/A")</f>
        <v>32129.735581122557</v>
      </c>
      <c r="BR3" s="26" t="str">
        <f>IF(BN4&gt;BM4,AVERAGE(BR8:BR108),"N/A")</f>
        <v>N/A</v>
      </c>
      <c r="BS3" s="26">
        <f>IF(BN4&gt;0,AVERAGE(BS8:BS108),"N/A")</f>
        <v>32198.117679450723</v>
      </c>
      <c r="BT3" s="26" t="str">
        <f>IF(BN4&gt;BM4,AVERAGE(BT8:BT108),"N/A")</f>
        <v>N/A</v>
      </c>
      <c r="BU3" s="26" t="str">
        <f>IF(BN4&gt;BM4,AVERAGE(BU8:BU108),"N/A")</f>
        <v>N/A</v>
      </c>
      <c r="BV3" s="34" t="e">
        <f>AVERAGE(BV8:BV108)</f>
        <v>#DIV/0!</v>
      </c>
      <c r="BW3" s="40"/>
      <c r="BX3" s="41">
        <f>AVERAGE(BX8:BX108)</f>
        <v>3087654.4333333331</v>
      </c>
      <c r="BY3" s="34">
        <f>AVERAGE(BY8:BY108)</f>
        <v>2831.1666666666665</v>
      </c>
      <c r="BZ3" s="41">
        <f>AVERAGE(BZ8:BZ108)</f>
        <v>3036529.5333333332</v>
      </c>
      <c r="CA3" s="42" t="e">
        <f>AVERAGE(CA8:CA108)</f>
        <v>#DIV/0!</v>
      </c>
      <c r="CB3" s="40"/>
      <c r="CC3" s="34">
        <f>AVERAGE(CC8:CC108)</f>
        <v>3360.1</v>
      </c>
      <c r="CD3" s="40"/>
      <c r="CE3" s="43">
        <f>CE4/CF4</f>
        <v>1</v>
      </c>
      <c r="CF3" s="40"/>
      <c r="CG3" s="40">
        <f>IF(CE4&gt;0,AVERAGE(CG8:CG108),"N/A")</f>
        <v>2831.1666666666665</v>
      </c>
      <c r="CH3" s="40">
        <f>IF(CE4&gt;0,AVERAGE(CH8:CH108),"N/A")</f>
        <v>3087654.4333333331</v>
      </c>
      <c r="CI3" s="40">
        <f>IF(CE4&gt;0,AVERAGE(CI8:CI108),"N/A")</f>
        <v>3800.7689463118345</v>
      </c>
      <c r="CJ3" s="40" t="str">
        <f>IF(CF4&gt;CE4,AVERAGE(CJ8:CJ108),"N/A")</f>
        <v>N/A</v>
      </c>
      <c r="CK3" s="40">
        <f>IF(CF4&gt;0,AVERAGE(CK8:CK108),"N/A")</f>
        <v>3865.4183426300433</v>
      </c>
      <c r="CL3" s="40" t="str">
        <f>IF(CF4&gt;CE4,AVERAGE(CL8:CL108),"N/A")</f>
        <v>N/A</v>
      </c>
      <c r="CM3" s="40" t="str">
        <f>IF(CF4&gt;CE4,AVERAGE(CM8:CM108),"N/A")</f>
        <v>N/A</v>
      </c>
    </row>
    <row r="4" spans="1:91" x14ac:dyDescent="0.3">
      <c r="A4" s="2" t="s">
        <v>11</v>
      </c>
      <c r="B4" s="4" t="e">
        <f>STDEV(B8:B108)</f>
        <v>#DIV/0!</v>
      </c>
      <c r="C4" s="5"/>
      <c r="D4" s="6">
        <f>STDEV(D8:D108)</f>
        <v>95447777.284339026</v>
      </c>
      <c r="E4" s="4">
        <f>STDEV(E8:E108)</f>
        <v>3528.951800350269</v>
      </c>
      <c r="F4" s="6">
        <f>STDEV(F8:F108)</f>
        <v>95447777.284339026</v>
      </c>
      <c r="G4" s="7" t="e">
        <f>STDEV(G8:G108)</f>
        <v>#DIV/0!</v>
      </c>
      <c r="H4" s="5"/>
      <c r="I4" s="4">
        <f>STDEV(I8:I108)</f>
        <v>3529.0230389153589</v>
      </c>
      <c r="J4" s="5"/>
      <c r="K4" s="5">
        <f>SUM(K8:K108)</f>
        <v>30</v>
      </c>
      <c r="L4" s="5">
        <f>SUM(L8:L108)</f>
        <v>30</v>
      </c>
      <c r="M4" s="5">
        <f>IF(K4&gt;1,STDEV(M8:M108),"N/A")</f>
        <v>3528.951800350269</v>
      </c>
      <c r="N4" s="5">
        <f>IF(K4&gt;1,STDEV(N8:N108),"N/A")</f>
        <v>95447777.284339026</v>
      </c>
      <c r="O4" s="5">
        <f>IF(K4&gt;1,STDEV(O8:O108),"N/A")</f>
        <v>3450.4693668629361</v>
      </c>
      <c r="P4" s="5" t="str">
        <f>IF(L4&gt;K4+1,STDEV(P8:P108),"N/A")</f>
        <v>N/A</v>
      </c>
      <c r="Q4" s="5">
        <f>IF(L4&gt;0,STDEV(Q8:Q108),"N/A")</f>
        <v>3450.482931158479</v>
      </c>
      <c r="R4" s="5" t="str">
        <f>IF(L4&gt;K4+1,STDEV(R8:R108),"N/A")</f>
        <v>N/A</v>
      </c>
      <c r="S4" s="5" t="str">
        <f>IF(L4&gt;K4+1,STDEV(S8:S108),"N/A")</f>
        <v>N/A</v>
      </c>
      <c r="T4" s="11" t="e">
        <f>STDEV(T8:T108)</f>
        <v>#DIV/0!</v>
      </c>
      <c r="U4" s="12"/>
      <c r="V4" s="13">
        <f>STDEV(V8:V108)</f>
        <v>10054499.004459426</v>
      </c>
      <c r="W4" s="11">
        <f>STDEV(W8:W108)</f>
        <v>4964.2937157819033</v>
      </c>
      <c r="X4" s="13">
        <f>STDEV(X8:X108)</f>
        <v>9998924.3265981749</v>
      </c>
      <c r="Y4" s="14" t="e">
        <f>STDEV(Y8:Y108)</f>
        <v>#DIV/0!</v>
      </c>
      <c r="Z4" s="12"/>
      <c r="AA4" s="11">
        <f>STDEV(AA8:AA108)</f>
        <v>4989.2708919573961</v>
      </c>
      <c r="AB4" s="12"/>
      <c r="AC4" s="12">
        <f>SUM(AC8:AC108)</f>
        <v>29</v>
      </c>
      <c r="AD4" s="12">
        <f>SUM(AD8:AD108)</f>
        <v>30</v>
      </c>
      <c r="AE4" s="11">
        <f>IF(AC4&gt;1,STDEV(AE8:AE108),"N/A")</f>
        <v>4890.934392730097</v>
      </c>
      <c r="AF4" s="11">
        <f>IF(AC4&gt;1,STDEV(AF8:AF108),"N/A")</f>
        <v>10000190.829770386</v>
      </c>
      <c r="AG4" s="11">
        <f>IF(AC4&gt;1,STDEV(AG8:AG108),"N/A")</f>
        <v>460.07346451671532</v>
      </c>
      <c r="AH4" s="11" t="str">
        <f>IF(AD4&gt;AC4+1,STDEV(AH8:AH108),"N/A")</f>
        <v>N/A</v>
      </c>
      <c r="AI4" s="11">
        <f>IF(AD4&gt;0,STDEV(AI8:AI108),"N/A")</f>
        <v>470.43378624108453</v>
      </c>
      <c r="AJ4" s="11" t="str">
        <f>IF(AD4&gt;AC4+1,STDEV(AJ8:AJ108),"N/A")</f>
        <v>N/A</v>
      </c>
      <c r="AK4" s="11" t="str">
        <f>IF(AD4&gt;AC4+1,STDEV(AK8:AK108),"N/A")</f>
        <v>N/A</v>
      </c>
      <c r="AL4" s="18" t="e">
        <f>STDEV(AL8:AL108)</f>
        <v>#DIV/0!</v>
      </c>
      <c r="AM4" s="19"/>
      <c r="AN4" s="20">
        <f>STDEV(AN8:AN108)</f>
        <v>5564356.6886484856</v>
      </c>
      <c r="AO4" s="18">
        <f>STDEV(AO8:AO108)</f>
        <v>4332.253903709583</v>
      </c>
      <c r="AP4" s="20">
        <f>STDEV(AP8:AP108)</f>
        <v>7013094.2227091715</v>
      </c>
      <c r="AQ4" s="21" t="e">
        <f>STDEV(AQ8:AQ108)</f>
        <v>#DIV/0!</v>
      </c>
      <c r="AR4" s="19"/>
      <c r="AS4" s="18">
        <f>STDEV(AS8:AS108)</f>
        <v>5369.4611990232415</v>
      </c>
      <c r="AT4" s="19"/>
      <c r="AU4" s="19">
        <f>SUM(AU8:AU108)</f>
        <v>26</v>
      </c>
      <c r="AV4" s="19">
        <f>SUM(AV8:AV108)</f>
        <v>30</v>
      </c>
      <c r="AW4" s="19">
        <f>IF(AU4&gt;1,STDEV(AW8:AW108),"N/A")</f>
        <v>4518.0617704429924</v>
      </c>
      <c r="AX4" s="19">
        <f>IF(AU4&gt;1,STDEV(AX8:AX108),"N/A")</f>
        <v>5564691.4235798772</v>
      </c>
      <c r="AY4" s="19">
        <f>IF(AU4&gt;1,STDEV(AY8:AY108),"N/A")</f>
        <v>176.09095584281167</v>
      </c>
      <c r="AZ4" s="19">
        <f>IF(AV4&gt;AU4+1,STDEV(AZ8:AZ108),"N/A")</f>
        <v>131.7525860125385</v>
      </c>
      <c r="BA4" s="19">
        <f>IF(AV4&gt;0,STDEV(BA8:BA108),"N/A")</f>
        <v>181.18066100331197</v>
      </c>
      <c r="BB4" s="19">
        <f>IF(AV4&gt;AU4+1,STDEV(BB8:BB108),"N/A")</f>
        <v>150.11612558916266</v>
      </c>
      <c r="BC4" s="19">
        <f>IF(AV4&gt;AU4+1,STDEV(BC8:BC108),"N/A")</f>
        <v>3335.4746164026892</v>
      </c>
      <c r="BD4" s="25" t="e">
        <f>STDEV(BD8:BD108)</f>
        <v>#DIV/0!</v>
      </c>
      <c r="BE4" s="26"/>
      <c r="BF4" s="27">
        <f>STDEV(BF8:BF108)</f>
        <v>45941500.513938539</v>
      </c>
      <c r="BG4" s="25">
        <f>STDEV(BG8:BG108)</f>
        <v>2144.599914192394</v>
      </c>
      <c r="BH4" s="27">
        <f>STDEV(BH8:BH108)</f>
        <v>45941500.513938539</v>
      </c>
      <c r="BI4" s="28" t="e">
        <f>STDEV(BI8:BI108)</f>
        <v>#DIV/0!</v>
      </c>
      <c r="BJ4" s="26"/>
      <c r="BK4" s="25">
        <f>STDEV(BK8:BK108)</f>
        <v>2144.2371427008561</v>
      </c>
      <c r="BL4" s="26"/>
      <c r="BM4" s="26">
        <f>SUM(BM8:BM108)</f>
        <v>30</v>
      </c>
      <c r="BN4" s="26">
        <f>SUM(BN8:BN108)</f>
        <v>30</v>
      </c>
      <c r="BO4" s="26">
        <f>IF(BM4&gt;1,STDEV(BO8:BO108),"N/A")</f>
        <v>2144.599914192394</v>
      </c>
      <c r="BP4" s="26">
        <f>IF(BM4&gt;1,STDEV(BP8:BP108),"N/A")</f>
        <v>45941500.513938539</v>
      </c>
      <c r="BQ4" s="26">
        <f>IF(BM4&gt;1,STDEV(BQ8:BQ108),"N/A")</f>
        <v>7039.6008655406567</v>
      </c>
      <c r="BR4" s="26" t="str">
        <f>IF(BN4&gt;BM4+1,STDEV(BR8:BR108),"N/A")</f>
        <v>N/A</v>
      </c>
      <c r="BS4" s="26">
        <f>IF(BN4&gt;0,STDEV(BS8:BS108),"N/A")</f>
        <v>7102.1786808976376</v>
      </c>
      <c r="BT4" s="26" t="str">
        <f>IF(BN4&gt;BM4+1,STDEV(BT8:BT108),"N/A")</f>
        <v>N/A</v>
      </c>
      <c r="BU4" s="26" t="str">
        <f>IF(BN4&gt;BM4+1,STDEV(BU8:BU108),"N/A")</f>
        <v>N/A</v>
      </c>
      <c r="BV4" s="34" t="e">
        <f>STDEV(BV8:BV108)</f>
        <v>#DIV/0!</v>
      </c>
      <c r="BW4" s="40"/>
      <c r="BX4" s="41">
        <f>STDEV(BX8:BX108)</f>
        <v>974049.88698124967</v>
      </c>
      <c r="BY4" s="34">
        <f>STDEV(BY8:BY108)</f>
        <v>5738.8428491400973</v>
      </c>
      <c r="BZ4" s="41">
        <f>STDEV(BZ8:BZ108)</f>
        <v>1038796.388774934</v>
      </c>
      <c r="CA4" s="42" t="e">
        <f>STDEV(CA8:CA108)</f>
        <v>#DIV/0!</v>
      </c>
      <c r="CB4" s="40"/>
      <c r="CC4" s="34">
        <f>STDEV(CC8:CC108)</f>
        <v>7283.5253464523475</v>
      </c>
      <c r="CD4" s="40"/>
      <c r="CE4" s="40">
        <f>SUM(CE8:CE108)</f>
        <v>30</v>
      </c>
      <c r="CF4" s="40">
        <f>SUM(CF8:CF108)</f>
        <v>30</v>
      </c>
      <c r="CG4" s="40">
        <f>IF(CE4&gt;1,STDEV(CG8:CG108),"N/A")</f>
        <v>5738.8428491400973</v>
      </c>
      <c r="CH4" s="40">
        <f>IF(CE4&gt;1,STDEV(CH8:CH108),"N/A")</f>
        <v>974049.88698124967</v>
      </c>
      <c r="CI4" s="40">
        <f>IF(CE4&gt;1,STDEV(CI8:CI108),"N/A")</f>
        <v>1955.8407964437597</v>
      </c>
      <c r="CJ4" s="40" t="str">
        <f>IF(CF4&gt;CE4+1,STDEV(CJ8:CJ108),"N/A")</f>
        <v>N/A</v>
      </c>
      <c r="CK4" s="40">
        <f>IF(CF4&gt;0,STDEV(CK8:CK108),"N/A")</f>
        <v>1983.0778052520207</v>
      </c>
      <c r="CL4" s="40" t="str">
        <f>IF(CF4&gt;CE4+1,STDEV(CL8:CL108),"N/A")</f>
        <v>N/A</v>
      </c>
      <c r="CM4" s="40" t="str">
        <f>IF(CF4&gt;CE4+1,STDEV(CM8:CM108),"N/A")</f>
        <v>N/A</v>
      </c>
    </row>
    <row r="5" spans="1:91" x14ac:dyDescent="0.3">
      <c r="A5" s="2" t="s">
        <v>13</v>
      </c>
      <c r="B5" s="4">
        <f>MAX(B8:B108)</f>
        <v>0</v>
      </c>
      <c r="C5" s="5"/>
      <c r="D5" s="6">
        <f>MAX(D8:D108)</f>
        <v>504551070</v>
      </c>
      <c r="E5" s="4">
        <f>MAX(E8:E108)</f>
        <v>19675</v>
      </c>
      <c r="F5" s="6">
        <f>MAX(F8:F108)</f>
        <v>504551070</v>
      </c>
      <c r="G5" s="4">
        <f>MAX(G8:G108)</f>
        <v>0</v>
      </c>
      <c r="H5" s="5"/>
      <c r="I5" s="4">
        <f>MAX(I8:I108)</f>
        <v>19675</v>
      </c>
      <c r="J5" s="5"/>
      <c r="K5" s="5"/>
      <c r="L5" s="5"/>
      <c r="M5" s="5">
        <f>IF(K4&gt;0,MAX(M8:M108),"N/A")</f>
        <v>19675</v>
      </c>
      <c r="N5" s="5">
        <f>IF(K4&gt;0,MAX(N8:N108),"N/A")</f>
        <v>504551070</v>
      </c>
      <c r="O5" s="5">
        <f>IF(K4&gt;0,MAX(O8:O108),"N/A")</f>
        <v>25644.27293519695</v>
      </c>
      <c r="P5" s="5" t="str">
        <f>IF(L4&gt;K4,MAX(P8:P108),"N/A")</f>
        <v>N/A</v>
      </c>
      <c r="Q5" s="5">
        <f>IF(L4&gt;0,MAX(Q8:Q108),"N/A")</f>
        <v>25644.27293519695</v>
      </c>
      <c r="R5" s="5" t="str">
        <f>IF(L4&gt;K4,MAX(R8:R108),"N/A")</f>
        <v>N/A</v>
      </c>
      <c r="S5" s="5" t="str">
        <f>IF(L4&gt;K4,MAX(S8:S108),"N/A")</f>
        <v>N/A</v>
      </c>
      <c r="T5" s="11">
        <f>MAX(T8:T108)</f>
        <v>0</v>
      </c>
      <c r="U5" s="12"/>
      <c r="V5" s="13">
        <f>MAX(V8:V108)</f>
        <v>54243149</v>
      </c>
      <c r="W5" s="11">
        <f>MAX(W8:W108)</f>
        <v>28423</v>
      </c>
      <c r="X5" s="13">
        <f>MAX(X8:X108)</f>
        <v>54243149</v>
      </c>
      <c r="Y5" s="11">
        <f>MAX(Y8:Y108)</f>
        <v>0</v>
      </c>
      <c r="Z5" s="12"/>
      <c r="AA5" s="11">
        <f>MAX(AA8:AA108)</f>
        <v>28856</v>
      </c>
      <c r="AB5" s="12"/>
      <c r="AC5" s="12"/>
      <c r="AD5" s="12"/>
      <c r="AE5" s="11">
        <f>IF(AC4&gt;0,MAX(AE8:AE108),"N/A")</f>
        <v>28423</v>
      </c>
      <c r="AF5" s="11">
        <f>IF(AC4&gt;0,MAX(AF8:AF108),"N/A")</f>
        <v>54243149</v>
      </c>
      <c r="AG5" s="11">
        <f>IF(AC4&gt;0,MAX(AG8:AG108),"N/A")</f>
        <v>2196.7904179491334</v>
      </c>
      <c r="AH5" s="11">
        <f>IF(AD4&gt;AC4,MAX(AH8:AH108),"N/A")</f>
        <v>467.97317715553089</v>
      </c>
      <c r="AI5" s="11">
        <f>IF(AD4&gt;0,MAX(AI8:AI108),"N/A")</f>
        <v>2196.7904179491334</v>
      </c>
      <c r="AJ5" s="11">
        <f>IF(AD4&gt;AC4,MAX(AJ8:AJ108),"N/A")</f>
        <v>2904.528409090909</v>
      </c>
      <c r="AK5" s="11">
        <f>IF(AD4&gt;AC4,MAX(AK8:AK108),"N/A")</f>
        <v>528</v>
      </c>
      <c r="AL5" s="18">
        <f>MAX(AL8:AL108)</f>
        <v>0</v>
      </c>
      <c r="AM5" s="19"/>
      <c r="AN5" s="20">
        <f>MAX(AN8:AN108)</f>
        <v>26486274</v>
      </c>
      <c r="AO5" s="18">
        <f>MAX(AO8:AO108)</f>
        <v>28558</v>
      </c>
      <c r="AP5" s="20">
        <f>MAX(AP8:AP108)</f>
        <v>31686115</v>
      </c>
      <c r="AQ5" s="18">
        <f>MAX(AQ8:AQ108)</f>
        <v>0</v>
      </c>
      <c r="AR5" s="19"/>
      <c r="AS5" s="18">
        <f>MAX(AS8:AS108)</f>
        <v>30092</v>
      </c>
      <c r="AT5" s="19"/>
      <c r="AU5" s="19"/>
      <c r="AV5" s="19"/>
      <c r="AW5" s="19">
        <f>IF(AU4&gt;0,MAX(AW8:AW108),"N/A")</f>
        <v>28558</v>
      </c>
      <c r="AX5" s="19">
        <f>IF(AU4&gt;0,MAX(AX8:AX108),"N/A")</f>
        <v>26486274</v>
      </c>
      <c r="AY5" s="19">
        <f>IF(AU4&gt;0,MAX(AY8:AY108),"N/A")</f>
        <v>1092.3606815382509</v>
      </c>
      <c r="AZ5" s="19">
        <f>IF(AV4&gt;AU4,MAX(AZ8:AZ108),"N/A")</f>
        <v>1093.6428744003038</v>
      </c>
      <c r="BA5" s="19">
        <f>IF(AV4&gt;0,MAX(BA8:BA108),"N/A")</f>
        <v>1095.7347106870752</v>
      </c>
      <c r="BB5" s="19">
        <f>IF(AV4&gt;AU4,MAX(BB8:BB108),"N/A")</f>
        <v>1530.6748105084996</v>
      </c>
      <c r="BC5" s="19">
        <f>IF(AV4&gt;AU4,MAX(BC8:BC108),"N/A")</f>
        <v>14591</v>
      </c>
      <c r="BD5" s="25">
        <f>MAX(BD8:BD108)</f>
        <v>0</v>
      </c>
      <c r="BE5" s="26"/>
      <c r="BF5" s="27">
        <f>MAX(BF8:BF108)</f>
        <v>196589454</v>
      </c>
      <c r="BG5" s="25">
        <f>MAX(BG8:BG108)</f>
        <v>8968</v>
      </c>
      <c r="BH5" s="27">
        <f>MAX(BH8:BH108)</f>
        <v>196589454</v>
      </c>
      <c r="BI5" s="25">
        <f>MAX(BI8:BI108)</f>
        <v>0</v>
      </c>
      <c r="BJ5" s="26"/>
      <c r="BK5" s="25">
        <f>MAX(BK8:BK108)</f>
        <v>8969</v>
      </c>
      <c r="BL5" s="26"/>
      <c r="BM5" s="26"/>
      <c r="BN5" s="26"/>
      <c r="BO5" s="26">
        <f>IF(BM4&gt;0,MAX(BO8:BO108),"N/A")</f>
        <v>8968</v>
      </c>
      <c r="BP5" s="26">
        <f>IF(BM4&gt;0,MAX(BP8:BP108),"N/A")</f>
        <v>196589454</v>
      </c>
      <c r="BQ5" s="26">
        <f>IF(BM4&gt;0,MAX(BQ8:BQ108),"N/A")</f>
        <v>41049.897214217097</v>
      </c>
      <c r="BR5" s="26" t="str">
        <f>IF(BN4&gt;BM4,MAX(BR8:BR108),"N/A")</f>
        <v>N/A</v>
      </c>
      <c r="BS5" s="26">
        <f>IF(BN4&gt;0,MAX(BS8:BS108),"N/A")</f>
        <v>41128.915303176131</v>
      </c>
      <c r="BT5" s="26" t="str">
        <f>IF(BN4&gt;BM4,MAX(BT8:BT108),"N/A")</f>
        <v>N/A</v>
      </c>
      <c r="BU5" s="26" t="str">
        <f>IF(BN4&gt;BM4,MAX(BU8:BU108),"N/A")</f>
        <v>N/A</v>
      </c>
      <c r="BV5" s="34">
        <f>MAX(BV8:BV108)</f>
        <v>0</v>
      </c>
      <c r="BW5" s="40"/>
      <c r="BX5" s="41">
        <f>MAX(BX8:BX108)</f>
        <v>6528449</v>
      </c>
      <c r="BY5" s="34">
        <f>MAX(BY8:BY108)</f>
        <v>21946</v>
      </c>
      <c r="BZ5" s="41">
        <f>MAX(BZ8:BZ108)</f>
        <v>6528449</v>
      </c>
      <c r="CA5" s="34">
        <f>MAX(CA8:CA108)</f>
        <v>0</v>
      </c>
      <c r="CB5" s="40"/>
      <c r="CC5" s="34">
        <f>MAX(CC8:CC108)</f>
        <v>29526</v>
      </c>
      <c r="CD5" s="40"/>
      <c r="CE5" s="40"/>
      <c r="CF5" s="40"/>
      <c r="CG5" s="40">
        <f>IF(CE4&gt;0,MAX(CG8:CG108),"N/A")</f>
        <v>21946</v>
      </c>
      <c r="CH5" s="40">
        <f>IF(CE4&gt;0,MAX(CH8:CH108),"N/A")</f>
        <v>6528449</v>
      </c>
      <c r="CI5" s="40">
        <f>IF(CE4&gt;0,MAX(CI8:CI108),"N/A")</f>
        <v>5754.970297029703</v>
      </c>
      <c r="CJ5" s="40" t="str">
        <f>IF(CF4&gt;CE4,MAX(CJ8:CJ108),"N/A")</f>
        <v>N/A</v>
      </c>
      <c r="CK5" s="40">
        <f>IF(CF4&gt;0,MAX(CK8:CK108),"N/A")</f>
        <v>5835.863453815261</v>
      </c>
      <c r="CL5" s="40" t="str">
        <f>IF(CF4&gt;CE4,MAX(CL8:CL108),"N/A")</f>
        <v>N/A</v>
      </c>
      <c r="CM5" s="40" t="str">
        <f>IF(CF4&gt;CE4,MAX(CM8:CM108),"N/A")</f>
        <v>N/A</v>
      </c>
    </row>
    <row r="6" spans="1:91" x14ac:dyDescent="0.3">
      <c r="A6" s="2" t="s">
        <v>12</v>
      </c>
      <c r="B6" s="4">
        <f>MIN(B8:B108)</f>
        <v>0</v>
      </c>
      <c r="C6" s="5"/>
      <c r="D6" s="6">
        <f>MIN(D8:D108)</f>
        <v>53497285</v>
      </c>
      <c r="E6" s="4">
        <f>MIN(E8:E108)</f>
        <v>5341</v>
      </c>
      <c r="F6" s="6">
        <f>MIN(F8:F108)</f>
        <v>53497285</v>
      </c>
      <c r="G6" s="4">
        <f>MIN(G8:G108)</f>
        <v>0</v>
      </c>
      <c r="H6" s="5"/>
      <c r="I6" s="4">
        <f>MIN(I8:I108)</f>
        <v>5341</v>
      </c>
      <c r="J6" s="5"/>
      <c r="K6" s="5"/>
      <c r="L6" s="5"/>
      <c r="M6" s="5">
        <f>IF(K4&gt;0,MIN(M8:M108),"N/A")</f>
        <v>5341</v>
      </c>
      <c r="N6" s="5">
        <f>IF(K4&gt;0,MIN(N8:N108),"N/A")</f>
        <v>53497285</v>
      </c>
      <c r="O6" s="5">
        <f>IF(K4&gt;0,MIN(O8:O108),"N/A")</f>
        <v>9185.6601991758234</v>
      </c>
      <c r="P6" s="5" t="str">
        <f>IF(L4&gt;K4,MIN(P8:P108),"N/A")</f>
        <v>N/A</v>
      </c>
      <c r="Q6" s="5">
        <f>IF(L4&gt;0,MIN(Q8:Q108),"N/A")</f>
        <v>9187.2376781727635</v>
      </c>
      <c r="R6" s="5" t="str">
        <f>IF(L4&gt;K4,MIN(R8:R108),"N/A")</f>
        <v>N/A</v>
      </c>
      <c r="S6" s="5" t="str">
        <f>IF(L4&gt;K4,MIN(S8:S108),"N/A")</f>
        <v>N/A</v>
      </c>
      <c r="T6" s="11">
        <f>MIN(T8:T108)</f>
        <v>0</v>
      </c>
      <c r="U6" s="12"/>
      <c r="V6" s="13">
        <f>MIN(V8:V108)</f>
        <v>10192173</v>
      </c>
      <c r="W6" s="11">
        <f>MIN(W8:W108)</f>
        <v>10082</v>
      </c>
      <c r="X6" s="13">
        <f>MIN(X8:X108)</f>
        <v>10192173</v>
      </c>
      <c r="Y6" s="11">
        <f>MIN(Y8:Y108)</f>
        <v>0</v>
      </c>
      <c r="Z6" s="12"/>
      <c r="AA6" s="11">
        <f>MIN(AA8:AA108)</f>
        <v>10083</v>
      </c>
      <c r="AB6" s="12"/>
      <c r="AC6" s="12"/>
      <c r="AD6" s="12"/>
      <c r="AE6" s="11">
        <f>IF(AC4&gt;0,MIN(AE8:AE108),"N/A")</f>
        <v>10082</v>
      </c>
      <c r="AF6" s="11">
        <f>IF(AC4&gt;0,MIN(AF8:AF108),"N/A")</f>
        <v>10192173</v>
      </c>
      <c r="AG6" s="11">
        <f>IF(AC4&gt;0,MIN(AG8:AG108),"N/A")</f>
        <v>464.29132517296432</v>
      </c>
      <c r="AH6" s="11">
        <f>IF(AD4&gt;AC4,MIN(AH8:AH108),"N/A")</f>
        <v>467.97317715553089</v>
      </c>
      <c r="AI6" s="11">
        <f>IF(AD4&gt;0,MIN(AI8:AI108),"N/A")</f>
        <v>422.55870516803162</v>
      </c>
      <c r="AJ6" s="11">
        <f>IF(AD4&gt;AC4,MIN(AJ8:AJ108),"N/A")</f>
        <v>2904.528409090909</v>
      </c>
      <c r="AK6" s="11">
        <f>IF(AD4&gt;AC4,MIN(AK8:AK108),"N/A")</f>
        <v>528</v>
      </c>
      <c r="AL6" s="18">
        <f>MIN(AL8:AL108)</f>
        <v>0</v>
      </c>
      <c r="AM6" s="19"/>
      <c r="AN6" s="20">
        <f>MIN(AN8:AN108)</f>
        <v>7364471</v>
      </c>
      <c r="AO6" s="18">
        <f>MIN(AO8:AO108)</f>
        <v>10314</v>
      </c>
      <c r="AP6" s="20">
        <f>MIN(AP8:AP108)</f>
        <v>7364471</v>
      </c>
      <c r="AQ6" s="18">
        <f>MIN(AQ8:AQ108)</f>
        <v>0</v>
      </c>
      <c r="AR6" s="19"/>
      <c r="AS6" s="18">
        <f>MIN(AS8:AS108)</f>
        <v>10358</v>
      </c>
      <c r="AT6" s="19"/>
      <c r="AU6" s="19"/>
      <c r="AV6" s="19"/>
      <c r="AW6" s="19">
        <f>IF(AU4&gt;0,MIN(AW8:AW108),"N/A")</f>
        <v>10314</v>
      </c>
      <c r="AX6" s="19">
        <f>IF(AU4&gt;0,MIN(AX8:AX108),"N/A")</f>
        <v>7364471</v>
      </c>
      <c r="AY6" s="19">
        <f>IF(AU4&gt;0,MIN(AY8:AY108),"N/A")</f>
        <v>450.46114340538406</v>
      </c>
      <c r="AZ6" s="19">
        <f>IF(AV4&gt;AU4,MIN(AZ8:AZ108),"N/A")</f>
        <v>783.84826470183168</v>
      </c>
      <c r="BA6" s="19">
        <f>IF(AV4&gt;0,MIN(BA8:BA108),"N/A")</f>
        <v>450.46114340538406</v>
      </c>
      <c r="BB6" s="19">
        <f>IF(AV4&gt;AU4,MIN(BB8:BB108),"N/A")</f>
        <v>1208.0728531286409</v>
      </c>
      <c r="BC6" s="19">
        <f>IF(AV4&gt;AU4,MIN(BC8:BC108),"N/A")</f>
        <v>7791</v>
      </c>
      <c r="BD6" s="25">
        <f>MIN(BD8:BD108)</f>
        <v>0</v>
      </c>
      <c r="BE6" s="26"/>
      <c r="BF6" s="27">
        <f>MIN(BF8:BF108)</f>
        <v>9431247</v>
      </c>
      <c r="BG6" s="25">
        <f>MIN(BG8:BG108)</f>
        <v>269</v>
      </c>
      <c r="BH6" s="27">
        <f>MIN(BH8:BH108)</f>
        <v>9431247</v>
      </c>
      <c r="BI6" s="25">
        <f>MIN(BI8:BI108)</f>
        <v>0</v>
      </c>
      <c r="BJ6" s="26"/>
      <c r="BK6" s="25">
        <f>MIN(BK8:BK108)</f>
        <v>270</v>
      </c>
      <c r="BL6" s="26"/>
      <c r="BM6" s="26"/>
      <c r="BN6" s="26"/>
      <c r="BO6" s="26">
        <f>IF(BM4&gt;0,MIN(BO8:BO108),"N/A")</f>
        <v>269</v>
      </c>
      <c r="BP6" s="26">
        <f>IF(BM4&gt;0,MIN(BP8:BP108),"N/A")</f>
        <v>9431247</v>
      </c>
      <c r="BQ6" s="26">
        <f>IF(BM4&gt;0,MIN(BQ8:BQ108),"N/A")</f>
        <v>21629.212955736424</v>
      </c>
      <c r="BR6" s="26" t="str">
        <f>IF(BN4&gt;BM4,MIN(BR8:BR108),"N/A")</f>
        <v>N/A</v>
      </c>
      <c r="BS6" s="26">
        <f>IF(BN4&gt;0,MIN(BS8:BS108),"N/A")</f>
        <v>21631.624776984834</v>
      </c>
      <c r="BT6" s="26" t="str">
        <f>IF(BN4&gt;BM4,MIN(BT8:BT108),"N/A")</f>
        <v>N/A</v>
      </c>
      <c r="BU6" s="26" t="str">
        <f>IF(BN4&gt;BM4,MIN(BU8:BU108),"N/A")</f>
        <v>N/A</v>
      </c>
      <c r="BV6" s="34">
        <f>MIN(BV8:BV108)</f>
        <v>0</v>
      </c>
      <c r="BW6" s="40"/>
      <c r="BX6" s="41">
        <f>MIN(BX8:BX108)</f>
        <v>2046692</v>
      </c>
      <c r="BY6" s="34">
        <f>MIN(BY8:BY108)</f>
        <v>403</v>
      </c>
      <c r="BZ6" s="41">
        <f>MIN(BZ8:BZ108)</f>
        <v>1063132</v>
      </c>
      <c r="CA6" s="34">
        <f>MIN(CA8:CA108)</f>
        <v>0</v>
      </c>
      <c r="CB6" s="40"/>
      <c r="CC6" s="34">
        <f>MIN(CC8:CC108)</f>
        <v>410</v>
      </c>
      <c r="CD6" s="40"/>
      <c r="CE6" s="40"/>
      <c r="CF6" s="40"/>
      <c r="CG6" s="40">
        <f>IF(CE4&gt;0,MIN(CG8:CG108),"N/A")</f>
        <v>403</v>
      </c>
      <c r="CH6" s="40">
        <f>IF(CE4&gt;0,MIN(CH8:CH108),"N/A")</f>
        <v>2046692</v>
      </c>
      <c r="CI6" s="40">
        <f>IF(CE4&gt;0,MIN(CI8:CI108),"N/A")</f>
        <v>36.006638217164536</v>
      </c>
      <c r="CJ6" s="40" t="str">
        <f>IF(CF4&gt;CE4,MIN(CJ8:CJ108),"N/A")</f>
        <v>N/A</v>
      </c>
      <c r="CK6" s="40">
        <f>IF(CF4&gt;0,MIN(CK8:CK108),"N/A")</f>
        <v>107.02374067164179</v>
      </c>
      <c r="CL6" s="40" t="str">
        <f>IF(CF4&gt;CE4,MIN(CL8:CL108),"N/A")</f>
        <v>N/A</v>
      </c>
      <c r="CM6" s="40" t="str">
        <f>IF(CF4&gt;CE4,MIN(CM8:CM108),"N/A")</f>
        <v>N/A</v>
      </c>
    </row>
    <row r="7" spans="1:91" ht="28.8" x14ac:dyDescent="0.3">
      <c r="A7" s="3"/>
      <c r="B7" s="9" t="s">
        <v>0</v>
      </c>
      <c r="C7" s="9" t="s">
        <v>1</v>
      </c>
      <c r="D7" s="9" t="s">
        <v>2</v>
      </c>
      <c r="E7" s="9" t="s">
        <v>3</v>
      </c>
      <c r="F7" s="9" t="s">
        <v>4</v>
      </c>
      <c r="G7" s="9" t="s">
        <v>5</v>
      </c>
      <c r="H7" s="9"/>
      <c r="I7" s="9" t="s">
        <v>7</v>
      </c>
      <c r="J7" s="9" t="s">
        <v>6</v>
      </c>
      <c r="K7" s="9" t="s">
        <v>8</v>
      </c>
      <c r="L7" s="9" t="s">
        <v>9</v>
      </c>
      <c r="M7" s="9" t="s">
        <v>20</v>
      </c>
      <c r="N7" s="9" t="s">
        <v>21</v>
      </c>
      <c r="O7" s="9" t="s">
        <v>16</v>
      </c>
      <c r="P7" s="9" t="s">
        <v>15</v>
      </c>
      <c r="Q7" s="9" t="s">
        <v>17</v>
      </c>
      <c r="R7" s="9" t="s">
        <v>18</v>
      </c>
      <c r="S7" s="9" t="s">
        <v>19</v>
      </c>
      <c r="T7" s="16" t="s">
        <v>0</v>
      </c>
      <c r="U7" s="16" t="s">
        <v>1</v>
      </c>
      <c r="V7" s="16" t="s">
        <v>2</v>
      </c>
      <c r="W7" s="16" t="s">
        <v>3</v>
      </c>
      <c r="X7" s="16" t="s">
        <v>4</v>
      </c>
      <c r="Y7" s="16" t="s">
        <v>5</v>
      </c>
      <c r="Z7" s="16"/>
      <c r="AA7" s="16" t="s">
        <v>7</v>
      </c>
      <c r="AB7" s="16" t="s">
        <v>6</v>
      </c>
      <c r="AC7" s="16" t="s">
        <v>8</v>
      </c>
      <c r="AD7" s="16" t="s">
        <v>9</v>
      </c>
      <c r="AE7" s="16" t="s">
        <v>20</v>
      </c>
      <c r="AF7" s="16" t="s">
        <v>21</v>
      </c>
      <c r="AG7" s="16" t="s">
        <v>16</v>
      </c>
      <c r="AH7" s="16" t="s">
        <v>15</v>
      </c>
      <c r="AI7" s="16" t="s">
        <v>17</v>
      </c>
      <c r="AJ7" s="16" t="s">
        <v>18</v>
      </c>
      <c r="AK7" s="16" t="s">
        <v>19</v>
      </c>
      <c r="AL7" s="23" t="s">
        <v>0</v>
      </c>
      <c r="AM7" s="23" t="s">
        <v>1</v>
      </c>
      <c r="AN7" s="23" t="s">
        <v>2</v>
      </c>
      <c r="AO7" s="23" t="s">
        <v>3</v>
      </c>
      <c r="AP7" s="23" t="s">
        <v>4</v>
      </c>
      <c r="AQ7" s="23" t="s">
        <v>5</v>
      </c>
      <c r="AR7" s="23"/>
      <c r="AS7" s="23" t="s">
        <v>7</v>
      </c>
      <c r="AT7" s="23" t="s">
        <v>6</v>
      </c>
      <c r="AU7" s="23" t="s">
        <v>8</v>
      </c>
      <c r="AV7" s="23" t="s">
        <v>9</v>
      </c>
      <c r="AW7" s="23" t="s">
        <v>20</v>
      </c>
      <c r="AX7" s="23" t="s">
        <v>21</v>
      </c>
      <c r="AY7" s="23" t="s">
        <v>16</v>
      </c>
      <c r="AZ7" s="23" t="s">
        <v>15</v>
      </c>
      <c r="BA7" s="23" t="s">
        <v>17</v>
      </c>
      <c r="BB7" s="23" t="s">
        <v>18</v>
      </c>
      <c r="BC7" s="23" t="s">
        <v>19</v>
      </c>
      <c r="BD7" s="30" t="s">
        <v>0</v>
      </c>
      <c r="BE7" s="30" t="s">
        <v>1</v>
      </c>
      <c r="BF7" s="30" t="s">
        <v>2</v>
      </c>
      <c r="BG7" s="30" t="s">
        <v>3</v>
      </c>
      <c r="BH7" s="30" t="s">
        <v>4</v>
      </c>
      <c r="BI7" s="30" t="s">
        <v>5</v>
      </c>
      <c r="BJ7" s="30"/>
      <c r="BK7" s="30" t="s">
        <v>7</v>
      </c>
      <c r="BL7" s="30" t="s">
        <v>6</v>
      </c>
      <c r="BM7" s="30" t="s">
        <v>8</v>
      </c>
      <c r="BN7" s="30" t="s">
        <v>9</v>
      </c>
      <c r="BO7" s="30" t="s">
        <v>20</v>
      </c>
      <c r="BP7" s="30" t="s">
        <v>21</v>
      </c>
      <c r="BQ7" s="30" t="s">
        <v>16</v>
      </c>
      <c r="BR7" s="30" t="s">
        <v>15</v>
      </c>
      <c r="BS7" s="30" t="s">
        <v>17</v>
      </c>
      <c r="BT7" s="30" t="s">
        <v>18</v>
      </c>
      <c r="BU7" s="30" t="s">
        <v>19</v>
      </c>
      <c r="BV7" s="44" t="s">
        <v>0</v>
      </c>
      <c r="BW7" s="44" t="s">
        <v>1</v>
      </c>
      <c r="BX7" s="44" t="s">
        <v>2</v>
      </c>
      <c r="BY7" s="44" t="s">
        <v>3</v>
      </c>
      <c r="BZ7" s="44" t="s">
        <v>4</v>
      </c>
      <c r="CA7" s="44" t="s">
        <v>5</v>
      </c>
      <c r="CB7" s="44"/>
      <c r="CC7" s="44" t="s">
        <v>7</v>
      </c>
      <c r="CD7" s="44" t="s">
        <v>6</v>
      </c>
      <c r="CE7" s="44" t="s">
        <v>8</v>
      </c>
      <c r="CF7" s="44" t="s">
        <v>9</v>
      </c>
      <c r="CG7" s="44" t="s">
        <v>20</v>
      </c>
      <c r="CH7" s="44" t="s">
        <v>21</v>
      </c>
      <c r="CI7" s="44" t="s">
        <v>16</v>
      </c>
      <c r="CJ7" s="44" t="s">
        <v>15</v>
      </c>
      <c r="CK7" s="44" t="s">
        <v>17</v>
      </c>
      <c r="CL7" s="44" t="s">
        <v>18</v>
      </c>
      <c r="CM7" s="44" t="s">
        <v>19</v>
      </c>
    </row>
    <row r="8" spans="1:91" x14ac:dyDescent="0.3">
      <c r="B8" s="10" t="s">
        <v>62</v>
      </c>
      <c r="C8" s="10" t="s">
        <v>62</v>
      </c>
      <c r="D8" s="10">
        <v>84097999</v>
      </c>
      <c r="E8" s="10">
        <v>7959</v>
      </c>
      <c r="F8" s="10">
        <v>84097999</v>
      </c>
      <c r="G8" s="10" t="s">
        <v>1044</v>
      </c>
      <c r="H8" s="10" t="s">
        <v>1045</v>
      </c>
      <c r="I8" s="10">
        <v>7959</v>
      </c>
      <c r="J8" s="10">
        <v>1546268396</v>
      </c>
      <c r="K8" s="10">
        <f t="shared" ref="K8:K71" si="0">IF(AND(B8=C8,L8=1),1,0)</f>
        <v>1</v>
      </c>
      <c r="L8" s="10">
        <f t="shared" ref="L8:L71" si="1">IF(C8&gt;0,1,0)</f>
        <v>1</v>
      </c>
      <c r="M8" s="10">
        <f t="shared" ref="M8:M71" si="2">IF(K8=1,E8,"")</f>
        <v>7959</v>
      </c>
      <c r="N8" s="10">
        <f t="shared" ref="N8:N71" si="3">IF(K8=1,D8,"")</f>
        <v>84097999</v>
      </c>
      <c r="O8" s="10">
        <f t="shared" ref="O8:O71" si="4">IF(AND(L8&gt;0,K8=1),F8/I8,"")</f>
        <v>10566.402688779997</v>
      </c>
      <c r="P8" s="10" t="str">
        <f t="shared" ref="P8:P71" si="5">IF(AND(L8&gt;0,K8=0),F8/I8,"")</f>
        <v/>
      </c>
      <c r="Q8" s="10">
        <f t="shared" ref="Q8:Q71" si="6">IF(L8&gt;0,D8/E8,"")</f>
        <v>10566.402688779997</v>
      </c>
      <c r="R8" s="10" t="str">
        <f t="shared" ref="R8:R71" si="7">IF(AND(L8&gt;0,K8=0),(F8-D8)/(I8-E8),"")</f>
        <v/>
      </c>
      <c r="S8" s="10" t="str">
        <f t="shared" ref="S8:S71" si="8">IF(AND(L8&gt;0,K8=0),I8-E8,"")</f>
        <v/>
      </c>
      <c r="T8" s="17" t="s">
        <v>62</v>
      </c>
      <c r="U8" s="17" t="s">
        <v>62</v>
      </c>
      <c r="V8" s="17">
        <v>29898200</v>
      </c>
      <c r="W8" s="17">
        <v>23889</v>
      </c>
      <c r="X8" s="17">
        <v>29898200</v>
      </c>
      <c r="Y8" s="17" t="s">
        <v>1097</v>
      </c>
      <c r="Z8" s="17" t="s">
        <v>1098</v>
      </c>
      <c r="AA8" s="17">
        <v>23890</v>
      </c>
      <c r="AB8" s="17">
        <v>1546177640</v>
      </c>
      <c r="AC8" s="17">
        <f t="shared" ref="AC8:AC71" si="9">IF(AND(T8=U8,AD8=1),1,0)</f>
        <v>1</v>
      </c>
      <c r="AD8" s="17">
        <f t="shared" ref="AD8:AD71" si="10">IF(U8&gt;0,1,0)</f>
        <v>1</v>
      </c>
      <c r="AE8" s="32">
        <f t="shared" ref="AE8:AE71" si="11">IF(AC8=1,W8,"")</f>
        <v>23889</v>
      </c>
      <c r="AF8" s="32">
        <f t="shared" ref="AF8:AF71" si="12">IF(AC8=1,V8,"")</f>
        <v>29898200</v>
      </c>
      <c r="AG8" s="32">
        <f t="shared" ref="AG8:AG71" si="13">IF(AND(AD8&gt;0,AC8=1),X8/AA8,"")</f>
        <v>1251.4943491000417</v>
      </c>
      <c r="AH8" s="32" t="str">
        <f t="shared" ref="AH8:AH71" si="14">IF(AND(AD8&gt;0,AC8=0),X8/AA8,"")</f>
        <v/>
      </c>
      <c r="AI8" s="32">
        <f t="shared" ref="AI8:AI71" si="15">IF(AD8&gt;0,V8/W8,"")</f>
        <v>1251.5467369919211</v>
      </c>
      <c r="AJ8" s="32" t="str">
        <f t="shared" ref="AJ8:AJ71" si="16">IF(AND(AD8&gt;0,AC8=0),(X8-V8)/(AA8-W8),"")</f>
        <v/>
      </c>
      <c r="AK8" s="32" t="str">
        <f t="shared" ref="AK8:AK71" si="17">IF(AND(AD8&gt;0,AC8=0),AA8-W8,"")</f>
        <v/>
      </c>
      <c r="AL8" s="24" t="s">
        <v>62</v>
      </c>
      <c r="AM8" s="24" t="s">
        <v>62</v>
      </c>
      <c r="AN8" s="24">
        <v>14307788</v>
      </c>
      <c r="AO8" s="24">
        <v>17413</v>
      </c>
      <c r="AP8" s="24">
        <v>14307788</v>
      </c>
      <c r="AQ8" s="24" t="s">
        <v>1056</v>
      </c>
      <c r="AR8" s="24" t="s">
        <v>1148</v>
      </c>
      <c r="AS8" s="24">
        <v>17413</v>
      </c>
      <c r="AT8" s="24">
        <v>1546376058</v>
      </c>
      <c r="AU8" s="24">
        <f t="shared" ref="AU8:AU71" si="18">IF(AND(AL8=AM8,AV8=1),1,0)</f>
        <v>1</v>
      </c>
      <c r="AV8" s="24">
        <f t="shared" ref="AV8:AV71" si="19">IF(AM8&gt;0,1,0)</f>
        <v>1</v>
      </c>
      <c r="AW8" s="24">
        <f t="shared" ref="AW8:AW71" si="20">IF(AU8=1,AO8,"")</f>
        <v>17413</v>
      </c>
      <c r="AX8" s="24">
        <f t="shared" ref="AX8:AX71" si="21">IF(AU8=1,AN8,"")</f>
        <v>14307788</v>
      </c>
      <c r="AY8" s="24">
        <f t="shared" ref="AY8:AY71" si="22">IF(AND(AV8&gt;0,AU8=1),AP8/AS8,"")</f>
        <v>821.67277321541383</v>
      </c>
      <c r="AZ8" s="24" t="str">
        <f t="shared" ref="AZ8:AZ71" si="23">IF(AND(AV8&gt;0,AU8=0),AP8/AS8,"")</f>
        <v/>
      </c>
      <c r="BA8" s="24">
        <f t="shared" ref="BA8:BA71" si="24">IF(AV8&gt;0,AN8/AO8,"")</f>
        <v>821.67277321541383</v>
      </c>
      <c r="BB8" s="24" t="str">
        <f t="shared" ref="BB8:BB71" si="25">IF(AND(AV8&gt;0,AU8=0),(AP8-AN8)/(AS8-AO8),"")</f>
        <v/>
      </c>
      <c r="BC8" s="24" t="str">
        <f t="shared" ref="BC8:BC71" si="26">IF(AND(AV8&gt;0,AU8=0),AS8-AO8,"")</f>
        <v/>
      </c>
      <c r="BD8" s="31" t="s">
        <v>62</v>
      </c>
      <c r="BE8" s="31" t="s">
        <v>62</v>
      </c>
      <c r="BF8" s="31">
        <v>49420593</v>
      </c>
      <c r="BG8" s="31">
        <v>1233</v>
      </c>
      <c r="BH8" s="31">
        <v>49420593</v>
      </c>
      <c r="BI8" s="31" t="s">
        <v>1192</v>
      </c>
      <c r="BJ8" s="31" t="s">
        <v>1193</v>
      </c>
      <c r="BK8" s="31">
        <v>1235</v>
      </c>
      <c r="BL8" s="31">
        <v>1546481278</v>
      </c>
      <c r="BM8" s="31">
        <f t="shared" ref="BM8:BM71" si="27">IF(AND(BD8=BE8,BN8=1),1,0)</f>
        <v>1</v>
      </c>
      <c r="BN8" s="31">
        <f t="shared" ref="BN8:BN71" si="28">IF(BE8&gt;0,1,0)</f>
        <v>1</v>
      </c>
      <c r="BO8" s="31">
        <f t="shared" ref="BO8:BO71" si="29">IF(BM8=1,BG8,"")</f>
        <v>1233</v>
      </c>
      <c r="BP8" s="31">
        <f t="shared" ref="BP8:BP71" si="30">IF(BM8=1,BF8,"")</f>
        <v>49420593</v>
      </c>
      <c r="BQ8" s="31">
        <f t="shared" ref="BQ8:BQ71" si="31">IF(AND(BN8&gt;0,BM8=1),BH8/BK8,"")</f>
        <v>40016.674493927123</v>
      </c>
      <c r="BR8" s="31" t="str">
        <f t="shared" ref="BR8:BR71" si="32">IF(AND(BN8&gt;0,BM8=0),BH8/BK8,"")</f>
        <v/>
      </c>
      <c r="BS8" s="31">
        <f t="shared" ref="BS8:BS71" si="33">IF(BN8&gt;0,BF8/BG8,"")</f>
        <v>40081.583941605837</v>
      </c>
      <c r="BT8" s="31" t="str">
        <f t="shared" ref="BT8:BT71" si="34">IF(AND(BN8&gt;0,BM8=0),(BH8-BF8)/(BK8-BG8),"")</f>
        <v/>
      </c>
      <c r="BU8" s="31" t="str">
        <f t="shared" ref="BU8:BU71" si="35">IF(AND(BN8&gt;0,BM8=0),BK8-BG8,"")</f>
        <v/>
      </c>
      <c r="BV8" s="45" t="s">
        <v>62</v>
      </c>
      <c r="BW8" s="45" t="s">
        <v>62</v>
      </c>
      <c r="BX8" s="45">
        <v>2439523</v>
      </c>
      <c r="BY8" s="45">
        <v>728</v>
      </c>
      <c r="BZ8" s="45">
        <v>2439523</v>
      </c>
      <c r="CA8" s="45" t="s">
        <v>1230</v>
      </c>
      <c r="CB8" s="45" t="s">
        <v>1231</v>
      </c>
      <c r="CC8" s="45">
        <v>735</v>
      </c>
      <c r="CD8" s="45">
        <v>1546460762</v>
      </c>
      <c r="CE8" s="45">
        <f t="shared" ref="CE8:CE37" si="36">IF(AND(BV8=BW8,CF8=1),1,0)</f>
        <v>1</v>
      </c>
      <c r="CF8" s="45">
        <f t="shared" ref="CF8:CF37" si="37">IF(BW8&gt;0,1,0)</f>
        <v>1</v>
      </c>
      <c r="CG8" s="45">
        <f t="shared" ref="CG8:CG37" si="38">IF(CE8=1,BY8,"")</f>
        <v>728</v>
      </c>
      <c r="CH8" s="45">
        <f t="shared" ref="CH8:CH37" si="39">IF(CE8=1,BX8,"")</f>
        <v>2439523</v>
      </c>
      <c r="CI8" s="45">
        <f t="shared" ref="CI8:CI37" si="40">IF(AND(CF8&gt;0,CE8=1),BZ8/CC8,"")</f>
        <v>3319.0789115646257</v>
      </c>
      <c r="CJ8" s="45" t="str">
        <f t="shared" ref="CJ8:CJ37" si="41">IF(AND(CF8&gt;0,CE8=0),BZ8/CC8,"")</f>
        <v/>
      </c>
      <c r="CK8" s="45">
        <f t="shared" ref="CK8:CK37" si="42">IF(CF8&gt;0,BX8/BY8,"")</f>
        <v>3350.993131868132</v>
      </c>
      <c r="CL8" s="45" t="str">
        <f t="shared" ref="CL8:CL37" si="43">IF(AND(CF8&gt;0,CE8=0),(BZ8-BX8)/(CC8-BY8),"")</f>
        <v/>
      </c>
      <c r="CM8" s="45" t="str">
        <f t="shared" ref="CM8:CM37" si="44">IF(AND(CF8&gt;0,CE8=0),CC8-BY8,"")</f>
        <v/>
      </c>
    </row>
    <row r="9" spans="1:91" x14ac:dyDescent="0.3">
      <c r="B9" s="10" t="s">
        <v>62</v>
      </c>
      <c r="C9" s="10" t="s">
        <v>62</v>
      </c>
      <c r="D9" s="10">
        <v>62913001</v>
      </c>
      <c r="E9" s="10">
        <v>6201</v>
      </c>
      <c r="F9" s="10">
        <v>62913001</v>
      </c>
      <c r="G9" s="10" t="s">
        <v>1046</v>
      </c>
      <c r="H9" s="10" t="s">
        <v>1047</v>
      </c>
      <c r="I9" s="10">
        <v>6201</v>
      </c>
      <c r="J9" s="10">
        <v>1546268401</v>
      </c>
      <c r="K9" s="10">
        <f t="shared" si="0"/>
        <v>1</v>
      </c>
      <c r="L9" s="10">
        <f t="shared" si="1"/>
        <v>1</v>
      </c>
      <c r="M9" s="10">
        <f t="shared" si="2"/>
        <v>6201</v>
      </c>
      <c r="N9" s="10">
        <f t="shared" si="3"/>
        <v>62913001</v>
      </c>
      <c r="O9" s="10">
        <f t="shared" si="4"/>
        <v>10145.621835187872</v>
      </c>
      <c r="P9" s="10" t="str">
        <f t="shared" si="5"/>
        <v/>
      </c>
      <c r="Q9" s="10">
        <f t="shared" si="6"/>
        <v>10145.621835187872</v>
      </c>
      <c r="R9" s="10" t="str">
        <f t="shared" si="7"/>
        <v/>
      </c>
      <c r="S9" s="10" t="str">
        <f t="shared" si="8"/>
        <v/>
      </c>
      <c r="T9" s="17" t="s">
        <v>62</v>
      </c>
      <c r="U9" s="17" t="s">
        <v>62</v>
      </c>
      <c r="V9" s="17">
        <v>13086051</v>
      </c>
      <c r="W9" s="17">
        <v>28184</v>
      </c>
      <c r="X9" s="17">
        <v>13086051</v>
      </c>
      <c r="Y9" s="17" t="s">
        <v>1099</v>
      </c>
      <c r="Z9" s="17" t="s">
        <v>1100</v>
      </c>
      <c r="AA9" s="17">
        <v>28185</v>
      </c>
      <c r="AB9" s="17">
        <v>1546177645</v>
      </c>
      <c r="AC9" s="17">
        <f t="shared" si="9"/>
        <v>1</v>
      </c>
      <c r="AD9" s="17">
        <f t="shared" si="10"/>
        <v>1</v>
      </c>
      <c r="AE9" s="32">
        <f t="shared" si="11"/>
        <v>28184</v>
      </c>
      <c r="AF9" s="32">
        <f t="shared" si="12"/>
        <v>13086051</v>
      </c>
      <c r="AG9" s="32">
        <f t="shared" si="13"/>
        <v>464.29132517296432</v>
      </c>
      <c r="AH9" s="32" t="str">
        <f t="shared" si="14"/>
        <v/>
      </c>
      <c r="AI9" s="32">
        <f t="shared" si="15"/>
        <v>464.30779875106441</v>
      </c>
      <c r="AJ9" s="32" t="str">
        <f t="shared" si="16"/>
        <v/>
      </c>
      <c r="AK9" s="32" t="str">
        <f t="shared" si="17"/>
        <v/>
      </c>
      <c r="AL9" s="24" t="s">
        <v>62</v>
      </c>
      <c r="AM9" s="24" t="s">
        <v>62</v>
      </c>
      <c r="AN9" s="24">
        <v>9040423</v>
      </c>
      <c r="AO9" s="24">
        <v>13898</v>
      </c>
      <c r="AP9" s="24">
        <v>9040423</v>
      </c>
      <c r="AQ9" s="24" t="s">
        <v>1085</v>
      </c>
      <c r="AR9" s="24" t="s">
        <v>1149</v>
      </c>
      <c r="AS9" s="24">
        <v>13898</v>
      </c>
      <c r="AT9" s="24">
        <v>1546376063</v>
      </c>
      <c r="AU9" s="24">
        <f t="shared" si="18"/>
        <v>1</v>
      </c>
      <c r="AV9" s="24">
        <f t="shared" si="19"/>
        <v>1</v>
      </c>
      <c r="AW9" s="24">
        <f t="shared" si="20"/>
        <v>13898</v>
      </c>
      <c r="AX9" s="24">
        <f t="shared" si="21"/>
        <v>9040423</v>
      </c>
      <c r="AY9" s="24">
        <f t="shared" si="22"/>
        <v>650.48373866743418</v>
      </c>
      <c r="AZ9" s="24" t="str">
        <f t="shared" si="23"/>
        <v/>
      </c>
      <c r="BA9" s="24">
        <f t="shared" si="24"/>
        <v>650.48373866743418</v>
      </c>
      <c r="BB9" s="24" t="str">
        <f t="shared" si="25"/>
        <v/>
      </c>
      <c r="BC9" s="24" t="str">
        <f t="shared" si="26"/>
        <v/>
      </c>
      <c r="BD9" s="31" t="s">
        <v>62</v>
      </c>
      <c r="BE9" s="31" t="s">
        <v>62</v>
      </c>
      <c r="BF9" s="31">
        <v>9431247</v>
      </c>
      <c r="BG9" s="31">
        <v>269</v>
      </c>
      <c r="BH9" s="31">
        <v>9431247</v>
      </c>
      <c r="BI9" s="31" t="s">
        <v>1089</v>
      </c>
      <c r="BJ9" s="31" t="s">
        <v>1194</v>
      </c>
      <c r="BK9" s="31">
        <v>270</v>
      </c>
      <c r="BL9" s="31">
        <v>1546482523</v>
      </c>
      <c r="BM9" s="31">
        <f t="shared" si="27"/>
        <v>1</v>
      </c>
      <c r="BN9" s="31">
        <f t="shared" si="28"/>
        <v>1</v>
      </c>
      <c r="BO9" s="31">
        <f t="shared" si="29"/>
        <v>269</v>
      </c>
      <c r="BP9" s="31">
        <f t="shared" si="30"/>
        <v>9431247</v>
      </c>
      <c r="BQ9" s="31">
        <f t="shared" si="31"/>
        <v>34930.544444444444</v>
      </c>
      <c r="BR9" s="31" t="str">
        <f t="shared" si="32"/>
        <v/>
      </c>
      <c r="BS9" s="31">
        <f t="shared" si="33"/>
        <v>35060.397769516727</v>
      </c>
      <c r="BT9" s="31" t="str">
        <f t="shared" si="34"/>
        <v/>
      </c>
      <c r="BU9" s="31" t="str">
        <f t="shared" si="35"/>
        <v/>
      </c>
      <c r="BV9" s="45" t="s">
        <v>62</v>
      </c>
      <c r="BW9" s="45" t="s">
        <v>62</v>
      </c>
      <c r="BX9" s="45">
        <v>2252231</v>
      </c>
      <c r="BY9" s="45">
        <v>1039</v>
      </c>
      <c r="BZ9" s="45">
        <v>2252231</v>
      </c>
      <c r="CA9" s="45" t="s">
        <v>1068</v>
      </c>
      <c r="CB9" s="45" t="s">
        <v>1232</v>
      </c>
      <c r="CC9" s="45">
        <v>1050</v>
      </c>
      <c r="CD9" s="45">
        <v>1546461469</v>
      </c>
      <c r="CE9" s="45">
        <f t="shared" si="36"/>
        <v>1</v>
      </c>
      <c r="CF9" s="45">
        <f t="shared" si="37"/>
        <v>1</v>
      </c>
      <c r="CG9" s="45">
        <f t="shared" si="38"/>
        <v>1039</v>
      </c>
      <c r="CH9" s="45">
        <f t="shared" si="39"/>
        <v>2252231</v>
      </c>
      <c r="CI9" s="45">
        <f t="shared" si="40"/>
        <v>2144.9819047619048</v>
      </c>
      <c r="CJ9" s="45" t="str">
        <f t="shared" si="41"/>
        <v/>
      </c>
      <c r="CK9" s="45">
        <f t="shared" si="42"/>
        <v>2167.6910490856594</v>
      </c>
      <c r="CL9" s="45" t="str">
        <f t="shared" si="43"/>
        <v/>
      </c>
      <c r="CM9" s="45" t="str">
        <f t="shared" si="44"/>
        <v/>
      </c>
    </row>
    <row r="10" spans="1:91" x14ac:dyDescent="0.3">
      <c r="B10" s="10" t="s">
        <v>62</v>
      </c>
      <c r="C10" s="10" t="s">
        <v>62</v>
      </c>
      <c r="D10" s="10">
        <v>371794343</v>
      </c>
      <c r="E10" s="10">
        <v>19509</v>
      </c>
      <c r="F10" s="10">
        <v>371794343</v>
      </c>
      <c r="G10" s="10" t="s">
        <v>1048</v>
      </c>
      <c r="H10" s="10" t="s">
        <v>1049</v>
      </c>
      <c r="I10" s="10">
        <v>19510</v>
      </c>
      <c r="J10" s="10">
        <v>1546268959</v>
      </c>
      <c r="K10" s="10">
        <f t="shared" si="0"/>
        <v>1</v>
      </c>
      <c r="L10" s="10">
        <f t="shared" si="1"/>
        <v>1</v>
      </c>
      <c r="M10" s="10">
        <f t="shared" si="2"/>
        <v>19509</v>
      </c>
      <c r="N10" s="10">
        <f t="shared" si="3"/>
        <v>371794343</v>
      </c>
      <c r="O10" s="10">
        <f t="shared" si="4"/>
        <v>19056.603946694002</v>
      </c>
      <c r="P10" s="10" t="str">
        <f t="shared" si="5"/>
        <v/>
      </c>
      <c r="Q10" s="10">
        <f t="shared" si="6"/>
        <v>19057.580757599058</v>
      </c>
      <c r="R10" s="10" t="str">
        <f t="shared" si="7"/>
        <v/>
      </c>
      <c r="S10" s="10" t="str">
        <f t="shared" si="8"/>
        <v/>
      </c>
      <c r="T10" s="17" t="s">
        <v>62</v>
      </c>
      <c r="U10" s="17" t="s">
        <v>62</v>
      </c>
      <c r="V10" s="17">
        <v>54243149</v>
      </c>
      <c r="W10" s="17">
        <v>24692</v>
      </c>
      <c r="X10" s="17">
        <v>54243149</v>
      </c>
      <c r="Y10" s="17" t="s">
        <v>1101</v>
      </c>
      <c r="Z10" s="17" t="s">
        <v>1102</v>
      </c>
      <c r="AA10" s="17">
        <v>24692</v>
      </c>
      <c r="AB10" s="17">
        <v>1546177650</v>
      </c>
      <c r="AC10" s="17">
        <f t="shared" si="9"/>
        <v>1</v>
      </c>
      <c r="AD10" s="17">
        <f t="shared" si="10"/>
        <v>1</v>
      </c>
      <c r="AE10" s="32">
        <f t="shared" si="11"/>
        <v>24692</v>
      </c>
      <c r="AF10" s="32">
        <f t="shared" si="12"/>
        <v>54243149</v>
      </c>
      <c r="AG10" s="32">
        <f t="shared" si="13"/>
        <v>2196.7904179491334</v>
      </c>
      <c r="AH10" s="32" t="str">
        <f t="shared" si="14"/>
        <v/>
      </c>
      <c r="AI10" s="32">
        <f t="shared" si="15"/>
        <v>2196.7904179491334</v>
      </c>
      <c r="AJ10" s="32" t="str">
        <f t="shared" si="16"/>
        <v/>
      </c>
      <c r="AK10" s="32" t="str">
        <f t="shared" si="17"/>
        <v/>
      </c>
      <c r="AL10" s="24" t="s">
        <v>62</v>
      </c>
      <c r="AM10" s="24" t="s">
        <v>62</v>
      </c>
      <c r="AN10" s="24">
        <v>26486274</v>
      </c>
      <c r="AO10" s="24">
        <v>25159</v>
      </c>
      <c r="AP10" s="24">
        <v>26486274</v>
      </c>
      <c r="AQ10" s="24" t="s">
        <v>1150</v>
      </c>
      <c r="AR10" s="24" t="s">
        <v>1151</v>
      </c>
      <c r="AS10" s="24">
        <v>25159</v>
      </c>
      <c r="AT10" s="24">
        <v>1546376068</v>
      </c>
      <c r="AU10" s="24">
        <f t="shared" si="18"/>
        <v>1</v>
      </c>
      <c r="AV10" s="24">
        <f t="shared" si="19"/>
        <v>1</v>
      </c>
      <c r="AW10" s="24">
        <f t="shared" si="20"/>
        <v>25159</v>
      </c>
      <c r="AX10" s="24">
        <f t="shared" si="21"/>
        <v>26486274</v>
      </c>
      <c r="AY10" s="24">
        <f t="shared" si="22"/>
        <v>1052.755435430661</v>
      </c>
      <c r="AZ10" s="24" t="str">
        <f t="shared" si="23"/>
        <v/>
      </c>
      <c r="BA10" s="24">
        <f t="shared" si="24"/>
        <v>1052.755435430661</v>
      </c>
      <c r="BB10" s="24" t="str">
        <f t="shared" si="25"/>
        <v/>
      </c>
      <c r="BC10" s="24" t="str">
        <f t="shared" si="26"/>
        <v/>
      </c>
      <c r="BD10" s="31" t="s">
        <v>62</v>
      </c>
      <c r="BE10" s="31" t="s">
        <v>62</v>
      </c>
      <c r="BF10" s="31">
        <v>88691108</v>
      </c>
      <c r="BG10" s="31">
        <v>2553</v>
      </c>
      <c r="BH10" s="31">
        <v>88691108</v>
      </c>
      <c r="BI10" s="31" t="s">
        <v>1089</v>
      </c>
      <c r="BJ10" s="31" t="s">
        <v>1195</v>
      </c>
      <c r="BK10" s="31">
        <v>2557</v>
      </c>
      <c r="BL10" s="31">
        <v>1546482806</v>
      </c>
      <c r="BM10" s="31">
        <f t="shared" si="27"/>
        <v>1</v>
      </c>
      <c r="BN10" s="31">
        <f t="shared" si="28"/>
        <v>1</v>
      </c>
      <c r="BO10" s="31">
        <f t="shared" si="29"/>
        <v>2553</v>
      </c>
      <c r="BP10" s="31">
        <f t="shared" si="30"/>
        <v>88691108</v>
      </c>
      <c r="BQ10" s="31">
        <f t="shared" si="31"/>
        <v>34685.611263199062</v>
      </c>
      <c r="BR10" s="31" t="str">
        <f t="shared" si="32"/>
        <v/>
      </c>
      <c r="BS10" s="31">
        <f t="shared" si="33"/>
        <v>34739.956130043087</v>
      </c>
      <c r="BT10" s="31" t="str">
        <f t="shared" si="34"/>
        <v/>
      </c>
      <c r="BU10" s="31" t="str">
        <f t="shared" si="35"/>
        <v/>
      </c>
      <c r="BV10" s="45" t="s">
        <v>62</v>
      </c>
      <c r="BW10" s="45" t="s">
        <v>62</v>
      </c>
      <c r="BX10" s="45">
        <v>4232674</v>
      </c>
      <c r="BY10" s="45">
        <v>4674</v>
      </c>
      <c r="BZ10" s="45">
        <v>4232674</v>
      </c>
      <c r="CA10" s="45" t="s">
        <v>1105</v>
      </c>
      <c r="CB10" s="45" t="s">
        <v>2964</v>
      </c>
      <c r="CC10" s="45">
        <v>4688</v>
      </c>
      <c r="CD10" s="45">
        <v>1581097453</v>
      </c>
      <c r="CE10" s="45">
        <f t="shared" si="36"/>
        <v>1</v>
      </c>
      <c r="CF10" s="45">
        <f t="shared" si="37"/>
        <v>1</v>
      </c>
      <c r="CG10" s="45">
        <f t="shared" si="38"/>
        <v>4674</v>
      </c>
      <c r="CH10" s="45">
        <f t="shared" si="39"/>
        <v>4232674</v>
      </c>
      <c r="CI10" s="45">
        <f t="shared" si="40"/>
        <v>902.87414675767923</v>
      </c>
      <c r="CJ10" s="45" t="str">
        <f t="shared" si="41"/>
        <v/>
      </c>
      <c r="CK10" s="45">
        <f t="shared" si="42"/>
        <v>905.57851946940525</v>
      </c>
      <c r="CL10" s="45" t="str">
        <f t="shared" si="43"/>
        <v/>
      </c>
      <c r="CM10" s="45" t="str">
        <f t="shared" si="44"/>
        <v/>
      </c>
    </row>
    <row r="11" spans="1:91" x14ac:dyDescent="0.3">
      <c r="B11" s="10" t="s">
        <v>62</v>
      </c>
      <c r="C11" s="10" t="s">
        <v>62</v>
      </c>
      <c r="D11" s="10">
        <v>177527253</v>
      </c>
      <c r="E11" s="10">
        <v>11990</v>
      </c>
      <c r="F11" s="10">
        <v>177527253</v>
      </c>
      <c r="G11" s="10" t="s">
        <v>1050</v>
      </c>
      <c r="H11" s="10" t="s">
        <v>1051</v>
      </c>
      <c r="I11" s="10">
        <v>11990</v>
      </c>
      <c r="J11" s="10">
        <v>1546272557</v>
      </c>
      <c r="K11" s="10">
        <f t="shared" si="0"/>
        <v>1</v>
      </c>
      <c r="L11" s="10">
        <f t="shared" si="1"/>
        <v>1</v>
      </c>
      <c r="M11" s="10">
        <f t="shared" si="2"/>
        <v>11990</v>
      </c>
      <c r="N11" s="10">
        <f t="shared" si="3"/>
        <v>177527253</v>
      </c>
      <c r="O11" s="10">
        <f t="shared" si="4"/>
        <v>14806.276313594662</v>
      </c>
      <c r="P11" s="10" t="str">
        <f t="shared" si="5"/>
        <v/>
      </c>
      <c r="Q11" s="10">
        <f t="shared" si="6"/>
        <v>14806.276313594662</v>
      </c>
      <c r="R11" s="10" t="str">
        <f t="shared" si="7"/>
        <v/>
      </c>
      <c r="S11" s="10" t="str">
        <f t="shared" si="8"/>
        <v/>
      </c>
      <c r="T11" s="17" t="s">
        <v>62</v>
      </c>
      <c r="U11" s="17" t="s">
        <v>62</v>
      </c>
      <c r="V11" s="17">
        <v>23896334</v>
      </c>
      <c r="W11" s="17">
        <v>20351</v>
      </c>
      <c r="X11" s="17">
        <v>23896334</v>
      </c>
      <c r="Y11" s="17" t="s">
        <v>1103</v>
      </c>
      <c r="Z11" s="17" t="s">
        <v>1104</v>
      </c>
      <c r="AA11" s="17">
        <v>20351</v>
      </c>
      <c r="AB11" s="17">
        <v>1546177655</v>
      </c>
      <c r="AC11" s="17">
        <f t="shared" si="9"/>
        <v>1</v>
      </c>
      <c r="AD11" s="17">
        <f t="shared" si="10"/>
        <v>1</v>
      </c>
      <c r="AE11" s="32">
        <f t="shared" si="11"/>
        <v>20351</v>
      </c>
      <c r="AF11" s="32">
        <f t="shared" si="12"/>
        <v>23896334</v>
      </c>
      <c r="AG11" s="32">
        <f t="shared" si="13"/>
        <v>1174.2093263230308</v>
      </c>
      <c r="AH11" s="32" t="str">
        <f t="shared" si="14"/>
        <v/>
      </c>
      <c r="AI11" s="32">
        <f t="shared" si="15"/>
        <v>1174.2093263230308</v>
      </c>
      <c r="AJ11" s="32" t="str">
        <f t="shared" si="16"/>
        <v/>
      </c>
      <c r="AK11" s="32" t="str">
        <f t="shared" si="17"/>
        <v/>
      </c>
      <c r="AL11" s="24" t="s">
        <v>62</v>
      </c>
      <c r="AM11" s="24" t="s">
        <v>62</v>
      </c>
      <c r="AN11" s="24">
        <v>18369804</v>
      </c>
      <c r="AO11" s="24">
        <v>21404</v>
      </c>
      <c r="AP11" s="24">
        <v>18369804</v>
      </c>
      <c r="AQ11" s="24" t="s">
        <v>1152</v>
      </c>
      <c r="AR11" s="24" t="s">
        <v>1153</v>
      </c>
      <c r="AS11" s="24">
        <v>21404</v>
      </c>
      <c r="AT11" s="24">
        <v>1546376073</v>
      </c>
      <c r="AU11" s="24">
        <f t="shared" si="18"/>
        <v>1</v>
      </c>
      <c r="AV11" s="24">
        <f t="shared" si="19"/>
        <v>1</v>
      </c>
      <c r="AW11" s="24">
        <f t="shared" si="20"/>
        <v>21404</v>
      </c>
      <c r="AX11" s="24">
        <f t="shared" si="21"/>
        <v>18369804</v>
      </c>
      <c r="AY11" s="24">
        <f t="shared" si="22"/>
        <v>858.24163707718185</v>
      </c>
      <c r="AZ11" s="24" t="str">
        <f t="shared" si="23"/>
        <v/>
      </c>
      <c r="BA11" s="24">
        <f t="shared" si="24"/>
        <v>858.24163707718185</v>
      </c>
      <c r="BB11" s="24" t="str">
        <f t="shared" si="25"/>
        <v/>
      </c>
      <c r="BC11" s="24" t="str">
        <f t="shared" si="26"/>
        <v/>
      </c>
      <c r="BD11" s="31" t="s">
        <v>62</v>
      </c>
      <c r="BE11" s="31" t="s">
        <v>62</v>
      </c>
      <c r="BF11" s="31">
        <v>24325077</v>
      </c>
      <c r="BG11" s="31">
        <v>609</v>
      </c>
      <c r="BH11" s="31">
        <v>24325077</v>
      </c>
      <c r="BI11" s="31" t="s">
        <v>1099</v>
      </c>
      <c r="BJ11" s="31" t="s">
        <v>1196</v>
      </c>
      <c r="BK11" s="31">
        <v>613</v>
      </c>
      <c r="BL11" s="31">
        <v>1546485404</v>
      </c>
      <c r="BM11" s="31">
        <f t="shared" si="27"/>
        <v>1</v>
      </c>
      <c r="BN11" s="31">
        <f t="shared" si="28"/>
        <v>1</v>
      </c>
      <c r="BO11" s="31">
        <f t="shared" si="29"/>
        <v>609</v>
      </c>
      <c r="BP11" s="31">
        <f t="shared" si="30"/>
        <v>24325077</v>
      </c>
      <c r="BQ11" s="31">
        <f t="shared" si="31"/>
        <v>39682.017944535073</v>
      </c>
      <c r="BR11" s="31" t="str">
        <f t="shared" si="32"/>
        <v/>
      </c>
      <c r="BS11" s="31">
        <f t="shared" si="33"/>
        <v>39942.65517241379</v>
      </c>
      <c r="BT11" s="31" t="str">
        <f t="shared" si="34"/>
        <v/>
      </c>
      <c r="BU11" s="31" t="str">
        <f t="shared" si="35"/>
        <v/>
      </c>
      <c r="BV11" s="45" t="s">
        <v>62</v>
      </c>
      <c r="BW11" s="45" t="s">
        <v>62</v>
      </c>
      <c r="BX11" s="45">
        <v>2842330</v>
      </c>
      <c r="BY11" s="45">
        <v>853</v>
      </c>
      <c r="BZ11" s="45">
        <v>2842330</v>
      </c>
      <c r="CA11" s="45" t="s">
        <v>1044</v>
      </c>
      <c r="CB11" s="45" t="s">
        <v>2965</v>
      </c>
      <c r="CC11" s="45">
        <v>862</v>
      </c>
      <c r="CD11" s="45">
        <v>1581097458</v>
      </c>
      <c r="CE11" s="45">
        <f t="shared" si="36"/>
        <v>1</v>
      </c>
      <c r="CF11" s="45">
        <f t="shared" si="37"/>
        <v>1</v>
      </c>
      <c r="CG11" s="45">
        <f t="shared" si="38"/>
        <v>853</v>
      </c>
      <c r="CH11" s="45">
        <f t="shared" si="39"/>
        <v>2842330</v>
      </c>
      <c r="CI11" s="45">
        <f t="shared" si="40"/>
        <v>3297.3665893271464</v>
      </c>
      <c r="CJ11" s="45" t="str">
        <f t="shared" si="41"/>
        <v/>
      </c>
      <c r="CK11" s="45">
        <f t="shared" si="42"/>
        <v>3332.1570926143027</v>
      </c>
      <c r="CL11" s="45" t="str">
        <f t="shared" si="43"/>
        <v/>
      </c>
      <c r="CM11" s="45" t="str">
        <f t="shared" si="44"/>
        <v/>
      </c>
    </row>
    <row r="12" spans="1:91" x14ac:dyDescent="0.3">
      <c r="B12" s="10" t="s">
        <v>62</v>
      </c>
      <c r="C12" s="10" t="s">
        <v>62</v>
      </c>
      <c r="D12" s="10">
        <v>214967324</v>
      </c>
      <c r="E12" s="10">
        <v>12543</v>
      </c>
      <c r="F12" s="10">
        <v>214967324</v>
      </c>
      <c r="G12" s="10" t="s">
        <v>1052</v>
      </c>
      <c r="H12" s="10" t="s">
        <v>1053</v>
      </c>
      <c r="I12" s="10">
        <v>12544</v>
      </c>
      <c r="J12" s="10">
        <v>1546274091</v>
      </c>
      <c r="K12" s="10">
        <f t="shared" si="0"/>
        <v>1</v>
      </c>
      <c r="L12" s="10">
        <f t="shared" si="1"/>
        <v>1</v>
      </c>
      <c r="M12" s="10">
        <f t="shared" si="2"/>
        <v>12543</v>
      </c>
      <c r="N12" s="10">
        <f t="shared" si="3"/>
        <v>214967324</v>
      </c>
      <c r="O12" s="10">
        <f t="shared" si="4"/>
        <v>17137.063456632652</v>
      </c>
      <c r="P12" s="10" t="str">
        <f t="shared" si="5"/>
        <v/>
      </c>
      <c r="Q12" s="10">
        <f t="shared" si="6"/>
        <v>17138.429721757155</v>
      </c>
      <c r="R12" s="10" t="str">
        <f t="shared" si="7"/>
        <v/>
      </c>
      <c r="S12" s="10" t="str">
        <f t="shared" si="8"/>
        <v/>
      </c>
      <c r="T12" s="17" t="s">
        <v>62</v>
      </c>
      <c r="U12" s="17" t="s">
        <v>62</v>
      </c>
      <c r="V12" s="17">
        <v>23134811</v>
      </c>
      <c r="W12" s="17">
        <v>27982</v>
      </c>
      <c r="X12" s="17">
        <v>23134811</v>
      </c>
      <c r="Y12" s="17" t="s">
        <v>1105</v>
      </c>
      <c r="Z12" s="17" t="s">
        <v>1106</v>
      </c>
      <c r="AA12" s="17">
        <v>27983</v>
      </c>
      <c r="AB12" s="17">
        <v>1546177660</v>
      </c>
      <c r="AC12" s="17">
        <f t="shared" si="9"/>
        <v>1</v>
      </c>
      <c r="AD12" s="17">
        <f t="shared" si="10"/>
        <v>1</v>
      </c>
      <c r="AE12" s="32">
        <f t="shared" si="11"/>
        <v>27982</v>
      </c>
      <c r="AF12" s="32">
        <f t="shared" si="12"/>
        <v>23134811</v>
      </c>
      <c r="AG12" s="32">
        <f t="shared" si="13"/>
        <v>826.7452024443412</v>
      </c>
      <c r="AH12" s="32" t="str">
        <f t="shared" si="14"/>
        <v/>
      </c>
      <c r="AI12" s="32">
        <f t="shared" si="15"/>
        <v>826.7747480523193</v>
      </c>
      <c r="AJ12" s="32" t="str">
        <f t="shared" si="16"/>
        <v/>
      </c>
      <c r="AK12" s="32" t="str">
        <f t="shared" si="17"/>
        <v/>
      </c>
      <c r="AL12" s="24" t="s">
        <v>62</v>
      </c>
      <c r="AM12" s="24" t="s">
        <v>62</v>
      </c>
      <c r="AN12" s="24">
        <v>18922922</v>
      </c>
      <c r="AO12" s="24">
        <v>23036</v>
      </c>
      <c r="AP12" s="24">
        <v>18922922</v>
      </c>
      <c r="AQ12" s="24" t="s">
        <v>1154</v>
      </c>
      <c r="AR12" s="24" t="s">
        <v>1155</v>
      </c>
      <c r="AS12" s="24">
        <v>23036</v>
      </c>
      <c r="AT12" s="24">
        <v>1546376078</v>
      </c>
      <c r="AU12" s="24">
        <f t="shared" si="18"/>
        <v>1</v>
      </c>
      <c r="AV12" s="24">
        <f t="shared" si="19"/>
        <v>1</v>
      </c>
      <c r="AW12" s="24">
        <f t="shared" si="20"/>
        <v>23036</v>
      </c>
      <c r="AX12" s="24">
        <f t="shared" si="21"/>
        <v>18922922</v>
      </c>
      <c r="AY12" s="24">
        <f t="shared" si="22"/>
        <v>821.44999131793713</v>
      </c>
      <c r="AZ12" s="24" t="str">
        <f t="shared" si="23"/>
        <v/>
      </c>
      <c r="BA12" s="24">
        <f t="shared" si="24"/>
        <v>821.44999131793713</v>
      </c>
      <c r="BB12" s="24" t="str">
        <f t="shared" si="25"/>
        <v/>
      </c>
      <c r="BC12" s="24" t="str">
        <f t="shared" si="26"/>
        <v/>
      </c>
      <c r="BD12" s="31" t="s">
        <v>62</v>
      </c>
      <c r="BE12" s="31" t="s">
        <v>62</v>
      </c>
      <c r="BF12" s="31">
        <v>42732943</v>
      </c>
      <c r="BG12" s="31">
        <v>1039</v>
      </c>
      <c r="BH12" s="31">
        <v>42732943</v>
      </c>
      <c r="BI12" s="31" t="s">
        <v>1197</v>
      </c>
      <c r="BJ12" s="31" t="s">
        <v>1198</v>
      </c>
      <c r="BK12" s="31">
        <v>1041</v>
      </c>
      <c r="BL12" s="31">
        <v>1546486026</v>
      </c>
      <c r="BM12" s="31">
        <f t="shared" si="27"/>
        <v>1</v>
      </c>
      <c r="BN12" s="31">
        <f t="shared" si="28"/>
        <v>1</v>
      </c>
      <c r="BO12" s="31">
        <f t="shared" si="29"/>
        <v>1039</v>
      </c>
      <c r="BP12" s="31">
        <f t="shared" si="30"/>
        <v>42732943</v>
      </c>
      <c r="BQ12" s="31">
        <f t="shared" si="31"/>
        <v>41049.897214217097</v>
      </c>
      <c r="BR12" s="31" t="str">
        <f t="shared" si="32"/>
        <v/>
      </c>
      <c r="BS12" s="31">
        <f t="shared" si="33"/>
        <v>41128.915303176131</v>
      </c>
      <c r="BT12" s="31" t="str">
        <f t="shared" si="34"/>
        <v/>
      </c>
      <c r="BU12" s="31" t="str">
        <f t="shared" si="35"/>
        <v/>
      </c>
      <c r="BV12" s="45" t="s">
        <v>62</v>
      </c>
      <c r="BW12" s="45" t="s">
        <v>62</v>
      </c>
      <c r="BX12" s="45">
        <v>6528449</v>
      </c>
      <c r="BY12" s="45">
        <v>3212</v>
      </c>
      <c r="BZ12" s="45">
        <v>6528449</v>
      </c>
      <c r="CA12" s="45" t="s">
        <v>1206</v>
      </c>
      <c r="CB12" s="45" t="s">
        <v>2966</v>
      </c>
      <c r="CC12" s="45">
        <v>3232</v>
      </c>
      <c r="CD12" s="45">
        <v>1581097463</v>
      </c>
      <c r="CE12" s="45">
        <f t="shared" si="36"/>
        <v>1</v>
      </c>
      <c r="CF12" s="45">
        <f t="shared" si="37"/>
        <v>1</v>
      </c>
      <c r="CG12" s="45">
        <f t="shared" si="38"/>
        <v>3212</v>
      </c>
      <c r="CH12" s="45">
        <f t="shared" si="39"/>
        <v>6528449</v>
      </c>
      <c r="CI12" s="45">
        <f t="shared" si="40"/>
        <v>2019.9409034653465</v>
      </c>
      <c r="CJ12" s="45" t="str">
        <f t="shared" si="41"/>
        <v/>
      </c>
      <c r="CK12" s="45">
        <f t="shared" si="42"/>
        <v>2032.5183686176838</v>
      </c>
      <c r="CL12" s="45" t="str">
        <f t="shared" si="43"/>
        <v/>
      </c>
      <c r="CM12" s="45" t="str">
        <f t="shared" si="44"/>
        <v/>
      </c>
    </row>
    <row r="13" spans="1:91" x14ac:dyDescent="0.3">
      <c r="B13" s="10" t="s">
        <v>62</v>
      </c>
      <c r="C13" s="10" t="s">
        <v>62</v>
      </c>
      <c r="D13" s="10">
        <v>157979281</v>
      </c>
      <c r="E13" s="10">
        <v>10313</v>
      </c>
      <c r="F13" s="10">
        <v>157979281</v>
      </c>
      <c r="G13" s="10" t="s">
        <v>1054</v>
      </c>
      <c r="H13" s="10" t="s">
        <v>1055</v>
      </c>
      <c r="I13" s="10">
        <v>10313</v>
      </c>
      <c r="J13" s="10">
        <v>1546274603</v>
      </c>
      <c r="K13" s="10">
        <f t="shared" si="0"/>
        <v>1</v>
      </c>
      <c r="L13" s="10">
        <f t="shared" si="1"/>
        <v>1</v>
      </c>
      <c r="M13" s="10">
        <f t="shared" si="2"/>
        <v>10313</v>
      </c>
      <c r="N13" s="10">
        <f t="shared" si="3"/>
        <v>157979281</v>
      </c>
      <c r="O13" s="10">
        <f t="shared" si="4"/>
        <v>15318.460292834287</v>
      </c>
      <c r="P13" s="10" t="str">
        <f t="shared" si="5"/>
        <v/>
      </c>
      <c r="Q13" s="10">
        <f t="shared" si="6"/>
        <v>15318.460292834287</v>
      </c>
      <c r="R13" s="10" t="str">
        <f t="shared" si="7"/>
        <v/>
      </c>
      <c r="S13" s="10" t="str">
        <f t="shared" si="8"/>
        <v/>
      </c>
      <c r="T13" s="17" t="s">
        <v>62</v>
      </c>
      <c r="U13" s="17" t="s">
        <v>62</v>
      </c>
      <c r="V13" s="17">
        <v>32865905</v>
      </c>
      <c r="W13" s="17">
        <v>28423</v>
      </c>
      <c r="X13" s="17">
        <v>32865905</v>
      </c>
      <c r="Y13" s="17" t="s">
        <v>1107</v>
      </c>
      <c r="Z13" s="17" t="s">
        <v>1108</v>
      </c>
      <c r="AA13" s="17">
        <v>28423</v>
      </c>
      <c r="AB13" s="17">
        <v>1546177665</v>
      </c>
      <c r="AC13" s="17">
        <f t="shared" si="9"/>
        <v>1</v>
      </c>
      <c r="AD13" s="17">
        <f t="shared" si="10"/>
        <v>1</v>
      </c>
      <c r="AE13" s="32">
        <f t="shared" si="11"/>
        <v>28423</v>
      </c>
      <c r="AF13" s="32">
        <f t="shared" si="12"/>
        <v>32865905</v>
      </c>
      <c r="AG13" s="32">
        <f t="shared" si="13"/>
        <v>1156.3137248003377</v>
      </c>
      <c r="AH13" s="32" t="str">
        <f t="shared" si="14"/>
        <v/>
      </c>
      <c r="AI13" s="32">
        <f t="shared" si="15"/>
        <v>1156.3137248003377</v>
      </c>
      <c r="AJ13" s="32" t="str">
        <f t="shared" si="16"/>
        <v/>
      </c>
      <c r="AK13" s="32" t="str">
        <f t="shared" si="17"/>
        <v/>
      </c>
      <c r="AL13" s="24" t="s">
        <v>1156</v>
      </c>
      <c r="AM13" s="24" t="s">
        <v>62</v>
      </c>
      <c r="AN13" s="24">
        <v>11713116</v>
      </c>
      <c r="AO13" s="24">
        <v>19980</v>
      </c>
      <c r="AP13" s="24">
        <v>22766089</v>
      </c>
      <c r="AQ13" s="24" t="s">
        <v>1070</v>
      </c>
      <c r="AR13" s="24" t="s">
        <v>1157</v>
      </c>
      <c r="AS13" s="24">
        <v>29044</v>
      </c>
      <c r="AT13" s="24">
        <v>1546376083</v>
      </c>
      <c r="AU13" s="24">
        <f t="shared" si="18"/>
        <v>0</v>
      </c>
      <c r="AV13" s="24">
        <f t="shared" si="19"/>
        <v>1</v>
      </c>
      <c r="AW13" s="24" t="str">
        <f t="shared" si="20"/>
        <v/>
      </c>
      <c r="AX13" s="24" t="str">
        <f t="shared" si="21"/>
        <v/>
      </c>
      <c r="AY13" s="24" t="str">
        <f t="shared" si="22"/>
        <v/>
      </c>
      <c r="AZ13" s="24">
        <f t="shared" si="23"/>
        <v>783.84826470183168</v>
      </c>
      <c r="BA13" s="24">
        <f t="shared" si="24"/>
        <v>586.24204204204204</v>
      </c>
      <c r="BB13" s="24">
        <f t="shared" si="25"/>
        <v>1219.4365622241835</v>
      </c>
      <c r="BC13" s="24">
        <f t="shared" si="26"/>
        <v>9064</v>
      </c>
      <c r="BD13" s="31" t="s">
        <v>62</v>
      </c>
      <c r="BE13" s="31" t="s">
        <v>62</v>
      </c>
      <c r="BF13" s="31">
        <v>40454624</v>
      </c>
      <c r="BG13" s="31">
        <v>991</v>
      </c>
      <c r="BH13" s="31">
        <v>40454624</v>
      </c>
      <c r="BI13" s="31" t="s">
        <v>1083</v>
      </c>
      <c r="BJ13" s="31" t="s">
        <v>1199</v>
      </c>
      <c r="BK13" s="31">
        <v>994</v>
      </c>
      <c r="BL13" s="31">
        <v>1546487112</v>
      </c>
      <c r="BM13" s="31">
        <f t="shared" si="27"/>
        <v>1</v>
      </c>
      <c r="BN13" s="31">
        <f t="shared" si="28"/>
        <v>1</v>
      </c>
      <c r="BO13" s="31">
        <f t="shared" si="29"/>
        <v>991</v>
      </c>
      <c r="BP13" s="31">
        <f t="shared" si="30"/>
        <v>40454624</v>
      </c>
      <c r="BQ13" s="31">
        <f t="shared" si="31"/>
        <v>40698.816901408449</v>
      </c>
      <c r="BR13" s="31" t="str">
        <f t="shared" si="32"/>
        <v/>
      </c>
      <c r="BS13" s="31">
        <f t="shared" si="33"/>
        <v>40822.022199798186</v>
      </c>
      <c r="BT13" s="31" t="str">
        <f t="shared" si="34"/>
        <v/>
      </c>
      <c r="BU13" s="31" t="str">
        <f t="shared" si="35"/>
        <v/>
      </c>
      <c r="BV13" s="45" t="s">
        <v>62</v>
      </c>
      <c r="BW13" s="45" t="s">
        <v>62</v>
      </c>
      <c r="BX13" s="45">
        <v>2572573</v>
      </c>
      <c r="BY13" s="45">
        <v>595</v>
      </c>
      <c r="BZ13" s="45">
        <v>2572573</v>
      </c>
      <c r="CA13" s="45" t="s">
        <v>1202</v>
      </c>
      <c r="CB13" s="45" t="s">
        <v>1233</v>
      </c>
      <c r="CC13" s="45">
        <v>612</v>
      </c>
      <c r="CD13" s="45">
        <v>1546463302</v>
      </c>
      <c r="CE13" s="45">
        <f t="shared" si="36"/>
        <v>1</v>
      </c>
      <c r="CF13" s="45">
        <f t="shared" si="37"/>
        <v>1</v>
      </c>
      <c r="CG13" s="45">
        <f t="shared" si="38"/>
        <v>595</v>
      </c>
      <c r="CH13" s="45">
        <f t="shared" si="39"/>
        <v>2572573</v>
      </c>
      <c r="CI13" s="45">
        <f t="shared" si="40"/>
        <v>4203.5506535947716</v>
      </c>
      <c r="CJ13" s="45" t="str">
        <f t="shared" si="41"/>
        <v/>
      </c>
      <c r="CK13" s="45">
        <f t="shared" si="42"/>
        <v>4323.6521008403361</v>
      </c>
      <c r="CL13" s="45" t="str">
        <f t="shared" si="43"/>
        <v/>
      </c>
      <c r="CM13" s="45" t="str">
        <f t="shared" si="44"/>
        <v/>
      </c>
    </row>
    <row r="14" spans="1:91" x14ac:dyDescent="0.3">
      <c r="B14" s="10" t="s">
        <v>62</v>
      </c>
      <c r="C14" s="10" t="s">
        <v>62</v>
      </c>
      <c r="D14" s="10">
        <v>149187332</v>
      </c>
      <c r="E14" s="10">
        <v>10513</v>
      </c>
      <c r="F14" s="10">
        <v>149187332</v>
      </c>
      <c r="G14" s="10" t="s">
        <v>1056</v>
      </c>
      <c r="H14" s="10" t="s">
        <v>1057</v>
      </c>
      <c r="I14" s="10">
        <v>10513</v>
      </c>
      <c r="J14" s="10">
        <v>1546276095</v>
      </c>
      <c r="K14" s="10">
        <f t="shared" si="0"/>
        <v>1</v>
      </c>
      <c r="L14" s="10">
        <f t="shared" si="1"/>
        <v>1</v>
      </c>
      <c r="M14" s="10">
        <f t="shared" si="2"/>
        <v>10513</v>
      </c>
      <c r="N14" s="10">
        <f t="shared" si="3"/>
        <v>149187332</v>
      </c>
      <c r="O14" s="10">
        <f t="shared" si="4"/>
        <v>14190.747836012555</v>
      </c>
      <c r="P14" s="10" t="str">
        <f t="shared" si="5"/>
        <v/>
      </c>
      <c r="Q14" s="10">
        <f t="shared" si="6"/>
        <v>14190.747836012555</v>
      </c>
      <c r="R14" s="10" t="str">
        <f t="shared" si="7"/>
        <v/>
      </c>
      <c r="S14" s="10" t="str">
        <f t="shared" si="8"/>
        <v/>
      </c>
      <c r="T14" s="17" t="s">
        <v>62</v>
      </c>
      <c r="U14" s="17" t="s">
        <v>62</v>
      </c>
      <c r="V14" s="17">
        <v>14960152</v>
      </c>
      <c r="W14" s="17">
        <v>20674</v>
      </c>
      <c r="X14" s="17">
        <v>14960152</v>
      </c>
      <c r="Y14" s="17" t="s">
        <v>1109</v>
      </c>
      <c r="Z14" s="17" t="s">
        <v>1110</v>
      </c>
      <c r="AA14" s="17">
        <v>20675</v>
      </c>
      <c r="AB14" s="17">
        <v>1546177670</v>
      </c>
      <c r="AC14" s="17">
        <f t="shared" si="9"/>
        <v>1</v>
      </c>
      <c r="AD14" s="17">
        <f t="shared" si="10"/>
        <v>1</v>
      </c>
      <c r="AE14" s="32">
        <f t="shared" si="11"/>
        <v>20674</v>
      </c>
      <c r="AF14" s="32">
        <f t="shared" si="12"/>
        <v>14960152</v>
      </c>
      <c r="AG14" s="32">
        <f t="shared" si="13"/>
        <v>723.586553808948</v>
      </c>
      <c r="AH14" s="32" t="str">
        <f t="shared" si="14"/>
        <v/>
      </c>
      <c r="AI14" s="32">
        <f t="shared" si="15"/>
        <v>723.621553642256</v>
      </c>
      <c r="AJ14" s="32" t="str">
        <f t="shared" si="16"/>
        <v/>
      </c>
      <c r="AK14" s="32" t="str">
        <f t="shared" si="17"/>
        <v/>
      </c>
      <c r="AL14" s="24" t="s">
        <v>62</v>
      </c>
      <c r="AM14" s="24" t="s">
        <v>62</v>
      </c>
      <c r="AN14" s="24">
        <v>8739116</v>
      </c>
      <c r="AO14" s="24">
        <v>16078</v>
      </c>
      <c r="AP14" s="24">
        <v>8739116</v>
      </c>
      <c r="AQ14" s="24" t="s">
        <v>1046</v>
      </c>
      <c r="AR14" s="24" t="s">
        <v>1158</v>
      </c>
      <c r="AS14" s="24">
        <v>16078</v>
      </c>
      <c r="AT14" s="24">
        <v>1546376088</v>
      </c>
      <c r="AU14" s="24">
        <f t="shared" si="18"/>
        <v>1</v>
      </c>
      <c r="AV14" s="24">
        <f t="shared" si="19"/>
        <v>1</v>
      </c>
      <c r="AW14" s="24">
        <f t="shared" si="20"/>
        <v>16078</v>
      </c>
      <c r="AX14" s="24">
        <f t="shared" si="21"/>
        <v>8739116</v>
      </c>
      <c r="AY14" s="24">
        <f t="shared" si="22"/>
        <v>543.54496827963681</v>
      </c>
      <c r="AZ14" s="24" t="str">
        <f t="shared" si="23"/>
        <v/>
      </c>
      <c r="BA14" s="24">
        <f t="shared" si="24"/>
        <v>543.54496827963681</v>
      </c>
      <c r="BB14" s="24" t="str">
        <f t="shared" si="25"/>
        <v/>
      </c>
      <c r="BC14" s="24" t="str">
        <f t="shared" si="26"/>
        <v/>
      </c>
      <c r="BD14" s="31" t="s">
        <v>62</v>
      </c>
      <c r="BE14" s="31" t="s">
        <v>62</v>
      </c>
      <c r="BF14" s="31">
        <v>20049923</v>
      </c>
      <c r="BG14" s="31">
        <v>510</v>
      </c>
      <c r="BH14" s="31">
        <v>20049923</v>
      </c>
      <c r="BI14" s="31" t="s">
        <v>1166</v>
      </c>
      <c r="BJ14" s="31" t="s">
        <v>1200</v>
      </c>
      <c r="BK14" s="31">
        <v>512</v>
      </c>
      <c r="BL14" s="31">
        <v>1546488139</v>
      </c>
      <c r="BM14" s="31">
        <f t="shared" si="27"/>
        <v>1</v>
      </c>
      <c r="BN14" s="31">
        <f t="shared" si="28"/>
        <v>1</v>
      </c>
      <c r="BO14" s="31">
        <f t="shared" si="29"/>
        <v>510</v>
      </c>
      <c r="BP14" s="31">
        <f t="shared" si="30"/>
        <v>20049923</v>
      </c>
      <c r="BQ14" s="31">
        <f t="shared" si="31"/>
        <v>39160.005859375</v>
      </c>
      <c r="BR14" s="31" t="str">
        <f t="shared" si="32"/>
        <v/>
      </c>
      <c r="BS14" s="31">
        <f t="shared" si="33"/>
        <v>39313.574509803919</v>
      </c>
      <c r="BT14" s="31" t="str">
        <f t="shared" si="34"/>
        <v/>
      </c>
      <c r="BU14" s="31" t="str">
        <f t="shared" si="35"/>
        <v/>
      </c>
      <c r="BV14" s="45" t="s">
        <v>62</v>
      </c>
      <c r="BW14" s="45" t="s">
        <v>62</v>
      </c>
      <c r="BX14" s="45">
        <v>2491754</v>
      </c>
      <c r="BY14" s="45">
        <v>1113</v>
      </c>
      <c r="BZ14" s="45">
        <v>2491754</v>
      </c>
      <c r="CA14" s="45" t="s">
        <v>1074</v>
      </c>
      <c r="CB14" s="45" t="s">
        <v>1234</v>
      </c>
      <c r="CC14" s="45">
        <v>1121</v>
      </c>
      <c r="CD14" s="45">
        <v>1546463935</v>
      </c>
      <c r="CE14" s="45">
        <f t="shared" si="36"/>
        <v>1</v>
      </c>
      <c r="CF14" s="45">
        <f t="shared" si="37"/>
        <v>1</v>
      </c>
      <c r="CG14" s="45">
        <f t="shared" si="38"/>
        <v>1113</v>
      </c>
      <c r="CH14" s="45">
        <f t="shared" si="39"/>
        <v>2491754</v>
      </c>
      <c r="CI14" s="45">
        <f t="shared" si="40"/>
        <v>2222.7957181088314</v>
      </c>
      <c r="CJ14" s="45" t="str">
        <f t="shared" si="41"/>
        <v/>
      </c>
      <c r="CK14" s="45">
        <f t="shared" si="42"/>
        <v>2238.7726864330639</v>
      </c>
      <c r="CL14" s="45" t="str">
        <f t="shared" si="43"/>
        <v/>
      </c>
      <c r="CM14" s="45" t="str">
        <f t="shared" si="44"/>
        <v/>
      </c>
    </row>
    <row r="15" spans="1:91" x14ac:dyDescent="0.3">
      <c r="B15" s="10" t="s">
        <v>62</v>
      </c>
      <c r="C15" s="10" t="s">
        <v>62</v>
      </c>
      <c r="D15" s="10">
        <v>185644054</v>
      </c>
      <c r="E15" s="10">
        <v>10838</v>
      </c>
      <c r="F15" s="10">
        <v>185644054</v>
      </c>
      <c r="G15" s="10" t="s">
        <v>880</v>
      </c>
      <c r="H15" s="10" t="s">
        <v>1058</v>
      </c>
      <c r="I15" s="10">
        <v>10838</v>
      </c>
      <c r="J15" s="10">
        <v>1546276357</v>
      </c>
      <c r="K15" s="10">
        <f t="shared" si="0"/>
        <v>1</v>
      </c>
      <c r="L15" s="10">
        <f t="shared" si="1"/>
        <v>1</v>
      </c>
      <c r="M15" s="10">
        <f t="shared" si="2"/>
        <v>10838</v>
      </c>
      <c r="N15" s="10">
        <f t="shared" si="3"/>
        <v>185644054</v>
      </c>
      <c r="O15" s="10">
        <f t="shared" si="4"/>
        <v>17128.995571138585</v>
      </c>
      <c r="P15" s="10" t="str">
        <f t="shared" si="5"/>
        <v/>
      </c>
      <c r="Q15" s="10">
        <f t="shared" si="6"/>
        <v>17128.995571138585</v>
      </c>
      <c r="R15" s="10" t="str">
        <f t="shared" si="7"/>
        <v/>
      </c>
      <c r="S15" s="10" t="str">
        <f t="shared" si="8"/>
        <v/>
      </c>
      <c r="T15" s="17" t="s">
        <v>62</v>
      </c>
      <c r="U15" s="17" t="s">
        <v>62</v>
      </c>
      <c r="V15" s="17">
        <v>27499061</v>
      </c>
      <c r="W15" s="17">
        <v>19126</v>
      </c>
      <c r="X15" s="17">
        <v>27499061</v>
      </c>
      <c r="Y15" s="17" t="s">
        <v>1093</v>
      </c>
      <c r="Z15" s="17" t="s">
        <v>1111</v>
      </c>
      <c r="AA15" s="17">
        <v>19126</v>
      </c>
      <c r="AB15" s="17">
        <v>1546198006</v>
      </c>
      <c r="AC15" s="17">
        <f t="shared" si="9"/>
        <v>1</v>
      </c>
      <c r="AD15" s="17">
        <f t="shared" si="10"/>
        <v>1</v>
      </c>
      <c r="AE15" s="32">
        <f t="shared" si="11"/>
        <v>19126</v>
      </c>
      <c r="AF15" s="32">
        <f t="shared" si="12"/>
        <v>27499061</v>
      </c>
      <c r="AG15" s="32">
        <f t="shared" si="13"/>
        <v>1437.7842204329186</v>
      </c>
      <c r="AH15" s="32" t="str">
        <f t="shared" si="14"/>
        <v/>
      </c>
      <c r="AI15" s="32">
        <f t="shared" si="15"/>
        <v>1437.7842204329186</v>
      </c>
      <c r="AJ15" s="32" t="str">
        <f t="shared" si="16"/>
        <v/>
      </c>
      <c r="AK15" s="32" t="str">
        <f t="shared" si="17"/>
        <v/>
      </c>
      <c r="AL15" s="24" t="s">
        <v>62</v>
      </c>
      <c r="AM15" s="24" t="s">
        <v>62</v>
      </c>
      <c r="AN15" s="24">
        <v>12821594</v>
      </c>
      <c r="AO15" s="24">
        <v>20843</v>
      </c>
      <c r="AP15" s="24">
        <v>12821594</v>
      </c>
      <c r="AQ15" s="24" t="s">
        <v>1159</v>
      </c>
      <c r="AR15" s="24" t="s">
        <v>1160</v>
      </c>
      <c r="AS15" s="24">
        <v>20843</v>
      </c>
      <c r="AT15" s="24">
        <v>1546389961</v>
      </c>
      <c r="AU15" s="24">
        <f t="shared" si="18"/>
        <v>1</v>
      </c>
      <c r="AV15" s="24">
        <f t="shared" si="19"/>
        <v>1</v>
      </c>
      <c r="AW15" s="24">
        <f t="shared" si="20"/>
        <v>20843</v>
      </c>
      <c r="AX15" s="24">
        <f t="shared" si="21"/>
        <v>12821594</v>
      </c>
      <c r="AY15" s="24">
        <f t="shared" si="22"/>
        <v>615.15108189799935</v>
      </c>
      <c r="AZ15" s="24" t="str">
        <f t="shared" si="23"/>
        <v/>
      </c>
      <c r="BA15" s="24">
        <f t="shared" si="24"/>
        <v>615.15108189799935</v>
      </c>
      <c r="BB15" s="24" t="str">
        <f t="shared" si="25"/>
        <v/>
      </c>
      <c r="BC15" s="24" t="str">
        <f t="shared" si="26"/>
        <v/>
      </c>
      <c r="BD15" s="31" t="s">
        <v>62</v>
      </c>
      <c r="BE15" s="31" t="s">
        <v>62</v>
      </c>
      <c r="BF15" s="31">
        <v>41619391</v>
      </c>
      <c r="BG15" s="31">
        <v>1027</v>
      </c>
      <c r="BH15" s="31">
        <v>41619391</v>
      </c>
      <c r="BI15" s="31" t="s">
        <v>1166</v>
      </c>
      <c r="BJ15" s="31" t="s">
        <v>1201</v>
      </c>
      <c r="BK15" s="31">
        <v>1029</v>
      </c>
      <c r="BL15" s="31">
        <v>1546488681</v>
      </c>
      <c r="BM15" s="31">
        <f t="shared" si="27"/>
        <v>1</v>
      </c>
      <c r="BN15" s="31">
        <f t="shared" si="28"/>
        <v>1</v>
      </c>
      <c r="BO15" s="31">
        <f t="shared" si="29"/>
        <v>1027</v>
      </c>
      <c r="BP15" s="31">
        <f t="shared" si="30"/>
        <v>41619391</v>
      </c>
      <c r="BQ15" s="31">
        <f t="shared" si="31"/>
        <v>40446.444120505344</v>
      </c>
      <c r="BR15" s="31" t="str">
        <f t="shared" si="32"/>
        <v/>
      </c>
      <c r="BS15" s="31">
        <f t="shared" si="33"/>
        <v>40525.210321324244</v>
      </c>
      <c r="BT15" s="31" t="str">
        <f t="shared" si="34"/>
        <v/>
      </c>
      <c r="BU15" s="31" t="str">
        <f t="shared" si="35"/>
        <v/>
      </c>
      <c r="BV15" s="45" t="s">
        <v>62</v>
      </c>
      <c r="BW15" s="45" t="s">
        <v>62</v>
      </c>
      <c r="BX15" s="45">
        <v>2596879</v>
      </c>
      <c r="BY15" s="45">
        <v>14144</v>
      </c>
      <c r="BZ15" s="45">
        <v>1063132</v>
      </c>
      <c r="CA15" s="45" t="s">
        <v>1235</v>
      </c>
      <c r="CB15" s="45" t="s">
        <v>1236</v>
      </c>
      <c r="CC15" s="45">
        <v>29526</v>
      </c>
      <c r="CD15" s="45">
        <v>1546465109</v>
      </c>
      <c r="CE15" s="45">
        <f t="shared" si="36"/>
        <v>1</v>
      </c>
      <c r="CF15" s="45">
        <f t="shared" si="37"/>
        <v>1</v>
      </c>
      <c r="CG15" s="45">
        <f t="shared" si="38"/>
        <v>14144</v>
      </c>
      <c r="CH15" s="45">
        <f t="shared" si="39"/>
        <v>2596879</v>
      </c>
      <c r="CI15" s="45">
        <f t="shared" si="40"/>
        <v>36.006638217164536</v>
      </c>
      <c r="CJ15" s="45" t="str">
        <f t="shared" si="41"/>
        <v/>
      </c>
      <c r="CK15" s="45">
        <f t="shared" si="42"/>
        <v>183.60287047511312</v>
      </c>
      <c r="CL15" s="45" t="str">
        <f t="shared" si="43"/>
        <v/>
      </c>
      <c r="CM15" s="45" t="str">
        <f t="shared" si="44"/>
        <v/>
      </c>
    </row>
    <row r="16" spans="1:91" x14ac:dyDescent="0.3">
      <c r="B16" s="10" t="s">
        <v>62</v>
      </c>
      <c r="C16" s="10" t="s">
        <v>62</v>
      </c>
      <c r="D16" s="10">
        <v>143121250</v>
      </c>
      <c r="E16" s="10">
        <v>9705</v>
      </c>
      <c r="F16" s="10">
        <v>143121250</v>
      </c>
      <c r="G16" s="10" t="s">
        <v>1059</v>
      </c>
      <c r="H16" s="10" t="s">
        <v>1060</v>
      </c>
      <c r="I16" s="10">
        <v>9705</v>
      </c>
      <c r="J16" s="10">
        <v>1546276395</v>
      </c>
      <c r="K16" s="10">
        <f t="shared" si="0"/>
        <v>1</v>
      </c>
      <c r="L16" s="10">
        <f t="shared" si="1"/>
        <v>1</v>
      </c>
      <c r="M16" s="10">
        <f t="shared" si="2"/>
        <v>9705</v>
      </c>
      <c r="N16" s="10">
        <f t="shared" si="3"/>
        <v>143121250</v>
      </c>
      <c r="O16" s="10">
        <f t="shared" si="4"/>
        <v>14747.166409067491</v>
      </c>
      <c r="P16" s="10" t="str">
        <f t="shared" si="5"/>
        <v/>
      </c>
      <c r="Q16" s="10">
        <f t="shared" si="6"/>
        <v>14747.166409067491</v>
      </c>
      <c r="R16" s="10" t="str">
        <f t="shared" si="7"/>
        <v/>
      </c>
      <c r="S16" s="10" t="str">
        <f t="shared" si="8"/>
        <v/>
      </c>
      <c r="T16" s="17" t="s">
        <v>62</v>
      </c>
      <c r="U16" s="17" t="s">
        <v>62</v>
      </c>
      <c r="V16" s="17">
        <v>10562199</v>
      </c>
      <c r="W16" s="17">
        <v>21581</v>
      </c>
      <c r="X16" s="17">
        <v>10562199</v>
      </c>
      <c r="Y16" s="17" t="s">
        <v>1112</v>
      </c>
      <c r="Z16" s="17" t="s">
        <v>1113</v>
      </c>
      <c r="AA16" s="17">
        <v>21582</v>
      </c>
      <c r="AB16" s="17">
        <v>1546198346</v>
      </c>
      <c r="AC16" s="17">
        <f t="shared" si="9"/>
        <v>1</v>
      </c>
      <c r="AD16" s="17">
        <f t="shared" si="10"/>
        <v>1</v>
      </c>
      <c r="AE16" s="32">
        <f t="shared" si="11"/>
        <v>21581</v>
      </c>
      <c r="AF16" s="32">
        <f t="shared" si="12"/>
        <v>10562199</v>
      </c>
      <c r="AG16" s="32">
        <f t="shared" si="13"/>
        <v>489.39852654990267</v>
      </c>
      <c r="AH16" s="32" t="str">
        <f t="shared" si="14"/>
        <v/>
      </c>
      <c r="AI16" s="32">
        <f t="shared" si="15"/>
        <v>489.42120383670823</v>
      </c>
      <c r="AJ16" s="32" t="str">
        <f t="shared" si="16"/>
        <v/>
      </c>
      <c r="AK16" s="32" t="str">
        <f t="shared" si="17"/>
        <v/>
      </c>
      <c r="AL16" s="24" t="s">
        <v>62</v>
      </c>
      <c r="AM16" s="24" t="s">
        <v>62</v>
      </c>
      <c r="AN16" s="24">
        <v>7364471</v>
      </c>
      <c r="AO16" s="24">
        <v>13289</v>
      </c>
      <c r="AP16" s="24">
        <v>7364471</v>
      </c>
      <c r="AQ16" s="24" t="s">
        <v>1144</v>
      </c>
      <c r="AR16" s="24" t="s">
        <v>1161</v>
      </c>
      <c r="AS16" s="24">
        <v>13289</v>
      </c>
      <c r="AT16" s="24">
        <v>1546392169</v>
      </c>
      <c r="AU16" s="24">
        <f t="shared" si="18"/>
        <v>1</v>
      </c>
      <c r="AV16" s="24">
        <f t="shared" si="19"/>
        <v>1</v>
      </c>
      <c r="AW16" s="24">
        <f t="shared" si="20"/>
        <v>13289</v>
      </c>
      <c r="AX16" s="24">
        <f t="shared" si="21"/>
        <v>7364471</v>
      </c>
      <c r="AY16" s="24">
        <f t="shared" si="22"/>
        <v>554.17796673940859</v>
      </c>
      <c r="AZ16" s="24" t="str">
        <f t="shared" si="23"/>
        <v/>
      </c>
      <c r="BA16" s="24">
        <f t="shared" si="24"/>
        <v>554.17796673940859</v>
      </c>
      <c r="BB16" s="24" t="str">
        <f t="shared" si="25"/>
        <v/>
      </c>
      <c r="BC16" s="24" t="str">
        <f t="shared" si="26"/>
        <v/>
      </c>
      <c r="BD16" s="31" t="s">
        <v>62</v>
      </c>
      <c r="BE16" s="31" t="s">
        <v>62</v>
      </c>
      <c r="BF16" s="31">
        <v>19905608</v>
      </c>
      <c r="BG16" s="31">
        <v>500</v>
      </c>
      <c r="BH16" s="31">
        <v>19905608</v>
      </c>
      <c r="BI16" s="31" t="s">
        <v>1202</v>
      </c>
      <c r="BJ16" s="31" t="s">
        <v>1203</v>
      </c>
      <c r="BK16" s="31">
        <v>503</v>
      </c>
      <c r="BL16" s="31">
        <v>1546489752</v>
      </c>
      <c r="BM16" s="31">
        <f t="shared" si="27"/>
        <v>1</v>
      </c>
      <c r="BN16" s="31">
        <f t="shared" si="28"/>
        <v>1</v>
      </c>
      <c r="BO16" s="31">
        <f t="shared" si="29"/>
        <v>500</v>
      </c>
      <c r="BP16" s="31">
        <f t="shared" si="30"/>
        <v>19905608</v>
      </c>
      <c r="BQ16" s="31">
        <f t="shared" si="31"/>
        <v>39573.773359840954</v>
      </c>
      <c r="BR16" s="31" t="str">
        <f t="shared" si="32"/>
        <v/>
      </c>
      <c r="BS16" s="31">
        <f t="shared" si="33"/>
        <v>39811.216</v>
      </c>
      <c r="BT16" s="31" t="str">
        <f t="shared" si="34"/>
        <v/>
      </c>
      <c r="BU16" s="31" t="str">
        <f t="shared" si="35"/>
        <v/>
      </c>
      <c r="BV16" s="45" t="s">
        <v>62</v>
      </c>
      <c r="BW16" s="45" t="s">
        <v>62</v>
      </c>
      <c r="BX16" s="45">
        <v>2440186</v>
      </c>
      <c r="BY16" s="45">
        <v>3078</v>
      </c>
      <c r="BZ16" s="45">
        <v>2440186</v>
      </c>
      <c r="CA16" s="45" t="s">
        <v>1099</v>
      </c>
      <c r="CB16" s="45" t="s">
        <v>1237</v>
      </c>
      <c r="CC16" s="45">
        <v>3078</v>
      </c>
      <c r="CD16" s="45">
        <v>1546466359</v>
      </c>
      <c r="CE16" s="45">
        <f t="shared" si="36"/>
        <v>1</v>
      </c>
      <c r="CF16" s="45">
        <f t="shared" si="37"/>
        <v>1</v>
      </c>
      <c r="CG16" s="45">
        <f t="shared" si="38"/>
        <v>3078</v>
      </c>
      <c r="CH16" s="45">
        <f t="shared" si="39"/>
        <v>2440186</v>
      </c>
      <c r="CI16" s="45">
        <f t="shared" si="40"/>
        <v>792.78297595841457</v>
      </c>
      <c r="CJ16" s="45" t="str">
        <f t="shared" si="41"/>
        <v/>
      </c>
      <c r="CK16" s="45">
        <f t="shared" si="42"/>
        <v>792.78297595841457</v>
      </c>
      <c r="CL16" s="45" t="str">
        <f t="shared" si="43"/>
        <v/>
      </c>
      <c r="CM16" s="45" t="str">
        <f t="shared" si="44"/>
        <v/>
      </c>
    </row>
    <row r="17" spans="2:91" x14ac:dyDescent="0.3">
      <c r="B17" s="10" t="s">
        <v>62</v>
      </c>
      <c r="C17" s="10" t="s">
        <v>62</v>
      </c>
      <c r="D17" s="10">
        <v>148781580</v>
      </c>
      <c r="E17" s="10">
        <v>9076</v>
      </c>
      <c r="F17" s="10">
        <v>148781580</v>
      </c>
      <c r="G17" s="10" t="s">
        <v>1048</v>
      </c>
      <c r="H17" s="10" t="s">
        <v>1061</v>
      </c>
      <c r="I17" s="10">
        <v>9076</v>
      </c>
      <c r="J17" s="10">
        <v>1546284549</v>
      </c>
      <c r="K17" s="10">
        <f t="shared" si="0"/>
        <v>1</v>
      </c>
      <c r="L17" s="10">
        <f t="shared" si="1"/>
        <v>1</v>
      </c>
      <c r="M17" s="10">
        <f t="shared" si="2"/>
        <v>9076</v>
      </c>
      <c r="N17" s="10">
        <f t="shared" si="3"/>
        <v>148781580</v>
      </c>
      <c r="O17" s="10">
        <f t="shared" si="4"/>
        <v>16392.85808726311</v>
      </c>
      <c r="P17" s="10" t="str">
        <f t="shared" si="5"/>
        <v/>
      </c>
      <c r="Q17" s="10">
        <f t="shared" si="6"/>
        <v>16392.85808726311</v>
      </c>
      <c r="R17" s="10" t="str">
        <f t="shared" si="7"/>
        <v/>
      </c>
      <c r="S17" s="10" t="str">
        <f t="shared" si="8"/>
        <v/>
      </c>
      <c r="T17" s="17" t="s">
        <v>62</v>
      </c>
      <c r="U17" s="17" t="s">
        <v>62</v>
      </c>
      <c r="V17" s="17">
        <v>42894027</v>
      </c>
      <c r="W17" s="17">
        <v>25463</v>
      </c>
      <c r="X17" s="17">
        <v>42894027</v>
      </c>
      <c r="Y17" s="17" t="s">
        <v>1114</v>
      </c>
      <c r="Z17" s="17" t="s">
        <v>1115</v>
      </c>
      <c r="AA17" s="17">
        <v>25463</v>
      </c>
      <c r="AB17" s="17">
        <v>1546201531</v>
      </c>
      <c r="AC17" s="17">
        <f t="shared" si="9"/>
        <v>1</v>
      </c>
      <c r="AD17" s="17">
        <f t="shared" si="10"/>
        <v>1</v>
      </c>
      <c r="AE17" s="32">
        <f t="shared" si="11"/>
        <v>25463</v>
      </c>
      <c r="AF17" s="32">
        <f t="shared" si="12"/>
        <v>42894027</v>
      </c>
      <c r="AG17" s="32">
        <f t="shared" si="13"/>
        <v>1684.5629737265838</v>
      </c>
      <c r="AH17" s="32" t="str">
        <f t="shared" si="14"/>
        <v/>
      </c>
      <c r="AI17" s="32">
        <f t="shared" si="15"/>
        <v>1684.5629737265838</v>
      </c>
      <c r="AJ17" s="32" t="str">
        <f t="shared" si="16"/>
        <v/>
      </c>
      <c r="AK17" s="32" t="str">
        <f t="shared" si="17"/>
        <v/>
      </c>
      <c r="AL17" s="24" t="s">
        <v>1156</v>
      </c>
      <c r="AM17" s="24" t="s">
        <v>62</v>
      </c>
      <c r="AN17" s="24">
        <v>21189849</v>
      </c>
      <c r="AO17" s="24">
        <v>21182</v>
      </c>
      <c r="AP17" s="24">
        <v>31686115</v>
      </c>
      <c r="AQ17" s="24" t="s">
        <v>1107</v>
      </c>
      <c r="AR17" s="24" t="s">
        <v>1162</v>
      </c>
      <c r="AS17" s="24">
        <v>28973</v>
      </c>
      <c r="AT17" s="24">
        <v>1546393473</v>
      </c>
      <c r="AU17" s="24">
        <f t="shared" si="18"/>
        <v>0</v>
      </c>
      <c r="AV17" s="24">
        <f t="shared" si="19"/>
        <v>1</v>
      </c>
      <c r="AW17" s="24" t="str">
        <f t="shared" si="20"/>
        <v/>
      </c>
      <c r="AX17" s="24" t="str">
        <f t="shared" si="21"/>
        <v/>
      </c>
      <c r="AY17" s="24" t="str">
        <f t="shared" si="22"/>
        <v/>
      </c>
      <c r="AZ17" s="24">
        <f t="shared" si="23"/>
        <v>1093.6428744003038</v>
      </c>
      <c r="BA17" s="24">
        <f t="shared" si="24"/>
        <v>1000.3705504673779</v>
      </c>
      <c r="BB17" s="24">
        <f t="shared" si="25"/>
        <v>1347.2296239250418</v>
      </c>
      <c r="BC17" s="24">
        <f t="shared" si="26"/>
        <v>7791</v>
      </c>
      <c r="BD17" s="31" t="s">
        <v>62</v>
      </c>
      <c r="BE17" s="31" t="s">
        <v>62</v>
      </c>
      <c r="BF17" s="31">
        <v>80014828</v>
      </c>
      <c r="BG17" s="31">
        <v>2311</v>
      </c>
      <c r="BH17" s="31">
        <v>80014828</v>
      </c>
      <c r="BI17" s="31" t="s">
        <v>1114</v>
      </c>
      <c r="BJ17" s="31" t="s">
        <v>1204</v>
      </c>
      <c r="BK17" s="31">
        <v>2313</v>
      </c>
      <c r="BL17" s="31">
        <v>1546490286</v>
      </c>
      <c r="BM17" s="31">
        <f t="shared" si="27"/>
        <v>1</v>
      </c>
      <c r="BN17" s="31">
        <f t="shared" si="28"/>
        <v>1</v>
      </c>
      <c r="BO17" s="31">
        <f t="shared" si="29"/>
        <v>2311</v>
      </c>
      <c r="BP17" s="31">
        <f t="shared" si="30"/>
        <v>80014828</v>
      </c>
      <c r="BQ17" s="31">
        <f t="shared" si="31"/>
        <v>34593.527021184607</v>
      </c>
      <c r="BR17" s="31" t="str">
        <f t="shared" si="32"/>
        <v/>
      </c>
      <c r="BS17" s="31">
        <f t="shared" si="33"/>
        <v>34623.465166594549</v>
      </c>
      <c r="BT17" s="31" t="str">
        <f t="shared" si="34"/>
        <v/>
      </c>
      <c r="BU17" s="31" t="str">
        <f t="shared" si="35"/>
        <v/>
      </c>
      <c r="BV17" s="45" t="s">
        <v>62</v>
      </c>
      <c r="BW17" s="45" t="s">
        <v>62</v>
      </c>
      <c r="BX17" s="45">
        <v>2793670</v>
      </c>
      <c r="BY17" s="45">
        <v>1387</v>
      </c>
      <c r="BZ17" s="45">
        <v>2793670</v>
      </c>
      <c r="CA17" s="45" t="s">
        <v>1083</v>
      </c>
      <c r="CB17" s="45" t="s">
        <v>1238</v>
      </c>
      <c r="CC17" s="45">
        <v>1400</v>
      </c>
      <c r="CD17" s="45">
        <v>1546467170</v>
      </c>
      <c r="CE17" s="45">
        <f t="shared" si="36"/>
        <v>1</v>
      </c>
      <c r="CF17" s="45">
        <f t="shared" si="37"/>
        <v>1</v>
      </c>
      <c r="CG17" s="45">
        <f t="shared" si="38"/>
        <v>1387</v>
      </c>
      <c r="CH17" s="45">
        <f t="shared" si="39"/>
        <v>2793670</v>
      </c>
      <c r="CI17" s="45">
        <f t="shared" si="40"/>
        <v>1995.4785714285715</v>
      </c>
      <c r="CJ17" s="45" t="str">
        <f t="shared" si="41"/>
        <v/>
      </c>
      <c r="CK17" s="45">
        <f t="shared" si="42"/>
        <v>2014.1816870944485</v>
      </c>
      <c r="CL17" s="45" t="str">
        <f t="shared" si="43"/>
        <v/>
      </c>
      <c r="CM17" s="45" t="str">
        <f t="shared" si="44"/>
        <v/>
      </c>
    </row>
    <row r="18" spans="2:91" x14ac:dyDescent="0.3">
      <c r="B18" s="10" t="s">
        <v>62</v>
      </c>
      <c r="C18" s="10" t="s">
        <v>62</v>
      </c>
      <c r="D18" s="10">
        <v>157954803</v>
      </c>
      <c r="E18" s="10">
        <v>11102</v>
      </c>
      <c r="F18" s="10">
        <v>157954803</v>
      </c>
      <c r="G18" s="10" t="s">
        <v>1062</v>
      </c>
      <c r="H18" s="10" t="s">
        <v>1063</v>
      </c>
      <c r="I18" s="10">
        <v>11102</v>
      </c>
      <c r="J18" s="10">
        <v>1546284918</v>
      </c>
      <c r="K18" s="10">
        <f t="shared" si="0"/>
        <v>1</v>
      </c>
      <c r="L18" s="10">
        <f t="shared" si="1"/>
        <v>1</v>
      </c>
      <c r="M18" s="10">
        <f t="shared" si="2"/>
        <v>11102</v>
      </c>
      <c r="N18" s="10">
        <f t="shared" si="3"/>
        <v>157954803</v>
      </c>
      <c r="O18" s="10">
        <f t="shared" si="4"/>
        <v>14227.598901098901</v>
      </c>
      <c r="P18" s="10" t="str">
        <f t="shared" si="5"/>
        <v/>
      </c>
      <c r="Q18" s="10">
        <f t="shared" si="6"/>
        <v>14227.598901098901</v>
      </c>
      <c r="R18" s="10" t="str">
        <f t="shared" si="7"/>
        <v/>
      </c>
      <c r="S18" s="10" t="str">
        <f t="shared" si="8"/>
        <v/>
      </c>
      <c r="T18" s="17" t="s">
        <v>62</v>
      </c>
      <c r="U18" s="17" t="s">
        <v>62</v>
      </c>
      <c r="V18" s="17">
        <v>26765195</v>
      </c>
      <c r="W18" s="17">
        <v>15116</v>
      </c>
      <c r="X18" s="17">
        <v>26765195</v>
      </c>
      <c r="Y18" s="17" t="s">
        <v>1101</v>
      </c>
      <c r="Z18" s="17" t="s">
        <v>1116</v>
      </c>
      <c r="AA18" s="17">
        <v>15117</v>
      </c>
      <c r="AB18" s="17">
        <v>1546202344</v>
      </c>
      <c r="AC18" s="17">
        <f t="shared" si="9"/>
        <v>1</v>
      </c>
      <c r="AD18" s="17">
        <f t="shared" si="10"/>
        <v>1</v>
      </c>
      <c r="AE18" s="32">
        <f t="shared" si="11"/>
        <v>15116</v>
      </c>
      <c r="AF18" s="32">
        <f t="shared" si="12"/>
        <v>26765195</v>
      </c>
      <c r="AG18" s="32">
        <f t="shared" si="13"/>
        <v>1770.5361513527816</v>
      </c>
      <c r="AH18" s="32" t="str">
        <f t="shared" si="14"/>
        <v/>
      </c>
      <c r="AI18" s="32">
        <f t="shared" si="15"/>
        <v>1770.653281291347</v>
      </c>
      <c r="AJ18" s="32" t="str">
        <f t="shared" si="16"/>
        <v/>
      </c>
      <c r="AK18" s="32" t="str">
        <f t="shared" si="17"/>
        <v/>
      </c>
      <c r="AL18" s="24" t="s">
        <v>62</v>
      </c>
      <c r="AM18" s="24" t="s">
        <v>62</v>
      </c>
      <c r="AN18" s="24">
        <v>17271442</v>
      </c>
      <c r="AO18" s="24">
        <v>24651</v>
      </c>
      <c r="AP18" s="24">
        <v>17271442</v>
      </c>
      <c r="AQ18" s="24" t="s">
        <v>1068</v>
      </c>
      <c r="AR18" s="24" t="s">
        <v>1163</v>
      </c>
      <c r="AS18" s="24">
        <v>24651</v>
      </c>
      <c r="AT18" s="24">
        <v>1546397477</v>
      </c>
      <c r="AU18" s="24">
        <f t="shared" si="18"/>
        <v>1</v>
      </c>
      <c r="AV18" s="24">
        <f t="shared" si="19"/>
        <v>1</v>
      </c>
      <c r="AW18" s="24">
        <f t="shared" si="20"/>
        <v>24651</v>
      </c>
      <c r="AX18" s="24">
        <f t="shared" si="21"/>
        <v>17271442</v>
      </c>
      <c r="AY18" s="24">
        <f t="shared" si="22"/>
        <v>700.63859478317306</v>
      </c>
      <c r="AZ18" s="24" t="str">
        <f t="shared" si="23"/>
        <v/>
      </c>
      <c r="BA18" s="24">
        <f t="shared" si="24"/>
        <v>700.63859478317306</v>
      </c>
      <c r="BB18" s="24" t="str">
        <f t="shared" si="25"/>
        <v/>
      </c>
      <c r="BC18" s="24" t="str">
        <f t="shared" si="26"/>
        <v/>
      </c>
      <c r="BD18" s="31" t="s">
        <v>62</v>
      </c>
      <c r="BE18" s="31" t="s">
        <v>62</v>
      </c>
      <c r="BF18" s="31">
        <v>20046658</v>
      </c>
      <c r="BG18" s="31">
        <v>504</v>
      </c>
      <c r="BH18" s="31">
        <v>20046658</v>
      </c>
      <c r="BI18" s="31" t="s">
        <v>1159</v>
      </c>
      <c r="BJ18" s="31" t="s">
        <v>1205</v>
      </c>
      <c r="BK18" s="31">
        <v>508</v>
      </c>
      <c r="BL18" s="31">
        <v>1546492650</v>
      </c>
      <c r="BM18" s="31">
        <f t="shared" si="27"/>
        <v>1</v>
      </c>
      <c r="BN18" s="31">
        <f t="shared" si="28"/>
        <v>1</v>
      </c>
      <c r="BO18" s="31">
        <f t="shared" si="29"/>
        <v>504</v>
      </c>
      <c r="BP18" s="31">
        <f t="shared" si="30"/>
        <v>20046658</v>
      </c>
      <c r="BQ18" s="31">
        <f t="shared" si="31"/>
        <v>39461.925196850396</v>
      </c>
      <c r="BR18" s="31" t="str">
        <f t="shared" si="32"/>
        <v/>
      </c>
      <c r="BS18" s="31">
        <f t="shared" si="33"/>
        <v>39775.115079365081</v>
      </c>
      <c r="BT18" s="31" t="str">
        <f t="shared" si="34"/>
        <v/>
      </c>
      <c r="BU18" s="31" t="str">
        <f t="shared" si="35"/>
        <v/>
      </c>
      <c r="BV18" s="45" t="s">
        <v>62</v>
      </c>
      <c r="BW18" s="45" t="s">
        <v>62</v>
      </c>
      <c r="BX18" s="45">
        <v>3579071</v>
      </c>
      <c r="BY18" s="45">
        <v>675</v>
      </c>
      <c r="BZ18" s="45">
        <v>3579071</v>
      </c>
      <c r="CA18" s="45" t="s">
        <v>1239</v>
      </c>
      <c r="CB18" s="45" t="s">
        <v>1240</v>
      </c>
      <c r="CC18" s="45">
        <v>685</v>
      </c>
      <c r="CD18" s="45">
        <v>1546468605</v>
      </c>
      <c r="CE18" s="45">
        <f t="shared" si="36"/>
        <v>1</v>
      </c>
      <c r="CF18" s="45">
        <f t="shared" si="37"/>
        <v>1</v>
      </c>
      <c r="CG18" s="45">
        <f t="shared" si="38"/>
        <v>675</v>
      </c>
      <c r="CH18" s="45">
        <f t="shared" si="39"/>
        <v>3579071</v>
      </c>
      <c r="CI18" s="45">
        <f t="shared" si="40"/>
        <v>5224.9211678832116</v>
      </c>
      <c r="CJ18" s="45" t="str">
        <f t="shared" si="41"/>
        <v/>
      </c>
      <c r="CK18" s="45">
        <f t="shared" si="42"/>
        <v>5302.327407407407</v>
      </c>
      <c r="CL18" s="45" t="str">
        <f t="shared" si="43"/>
        <v/>
      </c>
      <c r="CM18" s="45" t="str">
        <f t="shared" si="44"/>
        <v/>
      </c>
    </row>
    <row r="19" spans="2:91" x14ac:dyDescent="0.3">
      <c r="B19" s="10" t="s">
        <v>62</v>
      </c>
      <c r="C19" s="10" t="s">
        <v>62</v>
      </c>
      <c r="D19" s="10">
        <v>134302393</v>
      </c>
      <c r="E19" s="10">
        <v>9569</v>
      </c>
      <c r="F19" s="10">
        <v>134302393</v>
      </c>
      <c r="G19" s="10" t="s">
        <v>1056</v>
      </c>
      <c r="H19" s="10" t="s">
        <v>1064</v>
      </c>
      <c r="I19" s="10">
        <v>9569</v>
      </c>
      <c r="J19" s="10">
        <v>1546286101</v>
      </c>
      <c r="K19" s="10">
        <f t="shared" si="0"/>
        <v>1</v>
      </c>
      <c r="L19" s="10">
        <f t="shared" si="1"/>
        <v>1</v>
      </c>
      <c r="M19" s="10">
        <f t="shared" si="2"/>
        <v>9569</v>
      </c>
      <c r="N19" s="10">
        <f t="shared" si="3"/>
        <v>134302393</v>
      </c>
      <c r="O19" s="10">
        <f t="shared" si="4"/>
        <v>14035.154457101056</v>
      </c>
      <c r="P19" s="10" t="str">
        <f t="shared" si="5"/>
        <v/>
      </c>
      <c r="Q19" s="10">
        <f t="shared" si="6"/>
        <v>14035.154457101056</v>
      </c>
      <c r="R19" s="10" t="str">
        <f t="shared" si="7"/>
        <v/>
      </c>
      <c r="S19" s="10" t="str">
        <f t="shared" si="8"/>
        <v/>
      </c>
      <c r="T19" s="17" t="s">
        <v>62</v>
      </c>
      <c r="U19" s="17" t="s">
        <v>62</v>
      </c>
      <c r="V19" s="17">
        <v>12588313</v>
      </c>
      <c r="W19" s="17">
        <v>10082</v>
      </c>
      <c r="X19" s="17">
        <v>12588313</v>
      </c>
      <c r="Y19" s="17" t="s">
        <v>1117</v>
      </c>
      <c r="Z19" s="17" t="s">
        <v>1118</v>
      </c>
      <c r="AA19" s="17">
        <v>10083</v>
      </c>
      <c r="AB19" s="17">
        <v>1546205644</v>
      </c>
      <c r="AC19" s="17">
        <f t="shared" si="9"/>
        <v>1</v>
      </c>
      <c r="AD19" s="17">
        <f t="shared" si="10"/>
        <v>1</v>
      </c>
      <c r="AE19" s="32">
        <f t="shared" si="11"/>
        <v>10082</v>
      </c>
      <c r="AF19" s="32">
        <f t="shared" si="12"/>
        <v>12588313</v>
      </c>
      <c r="AG19" s="32">
        <f t="shared" si="13"/>
        <v>1248.4690072399087</v>
      </c>
      <c r="AH19" s="32" t="str">
        <f t="shared" si="14"/>
        <v/>
      </c>
      <c r="AI19" s="32">
        <f t="shared" si="15"/>
        <v>1248.5928387224758</v>
      </c>
      <c r="AJ19" s="32" t="str">
        <f t="shared" si="16"/>
        <v/>
      </c>
      <c r="AK19" s="32" t="str">
        <f t="shared" si="17"/>
        <v/>
      </c>
      <c r="AL19" s="24" t="s">
        <v>62</v>
      </c>
      <c r="AM19" s="24" t="s">
        <v>62</v>
      </c>
      <c r="AN19" s="24">
        <v>26443519</v>
      </c>
      <c r="AO19" s="24">
        <v>28558</v>
      </c>
      <c r="AP19" s="24">
        <v>26443519</v>
      </c>
      <c r="AQ19" s="24" t="s">
        <v>1164</v>
      </c>
      <c r="AR19" s="24" t="s">
        <v>1165</v>
      </c>
      <c r="AS19" s="24">
        <v>28558</v>
      </c>
      <c r="AT19" s="24">
        <v>1546399116</v>
      </c>
      <c r="AU19" s="24">
        <f t="shared" si="18"/>
        <v>1</v>
      </c>
      <c r="AV19" s="24">
        <f t="shared" si="19"/>
        <v>1</v>
      </c>
      <c r="AW19" s="24">
        <f t="shared" si="20"/>
        <v>28558</v>
      </c>
      <c r="AX19" s="24">
        <f t="shared" si="21"/>
        <v>26443519</v>
      </c>
      <c r="AY19" s="24">
        <f t="shared" si="22"/>
        <v>925.9583654317529</v>
      </c>
      <c r="AZ19" s="24" t="str">
        <f t="shared" si="23"/>
        <v/>
      </c>
      <c r="BA19" s="24">
        <f t="shared" si="24"/>
        <v>925.9583654317529</v>
      </c>
      <c r="BB19" s="24" t="str">
        <f t="shared" si="25"/>
        <v/>
      </c>
      <c r="BC19" s="24" t="str">
        <f t="shared" si="26"/>
        <v/>
      </c>
      <c r="BD19" s="31" t="s">
        <v>62</v>
      </c>
      <c r="BE19" s="31" t="s">
        <v>62</v>
      </c>
      <c r="BF19" s="31">
        <v>20565199</v>
      </c>
      <c r="BG19" s="31">
        <v>520</v>
      </c>
      <c r="BH19" s="31">
        <v>20565199</v>
      </c>
      <c r="BI19" s="31" t="s">
        <v>1206</v>
      </c>
      <c r="BJ19" s="31" t="s">
        <v>1207</v>
      </c>
      <c r="BK19" s="31">
        <v>523</v>
      </c>
      <c r="BL19" s="31">
        <v>1546493108</v>
      </c>
      <c r="BM19" s="31">
        <f t="shared" si="27"/>
        <v>1</v>
      </c>
      <c r="BN19" s="31">
        <f t="shared" si="28"/>
        <v>1</v>
      </c>
      <c r="BO19" s="31">
        <f t="shared" si="29"/>
        <v>520</v>
      </c>
      <c r="BP19" s="31">
        <f t="shared" si="30"/>
        <v>20565199</v>
      </c>
      <c r="BQ19" s="31">
        <f t="shared" si="31"/>
        <v>39321.604206500953</v>
      </c>
      <c r="BR19" s="31" t="str">
        <f t="shared" si="32"/>
        <v/>
      </c>
      <c r="BS19" s="31">
        <f t="shared" si="33"/>
        <v>39548.459615384614</v>
      </c>
      <c r="BT19" s="31" t="str">
        <f t="shared" si="34"/>
        <v/>
      </c>
      <c r="BU19" s="31" t="str">
        <f t="shared" si="35"/>
        <v/>
      </c>
      <c r="BV19" s="45" t="s">
        <v>62</v>
      </c>
      <c r="BW19" s="45" t="s">
        <v>62</v>
      </c>
      <c r="BX19" s="45">
        <v>2573693</v>
      </c>
      <c r="BY19" s="45">
        <v>503</v>
      </c>
      <c r="BZ19" s="45">
        <v>2573693</v>
      </c>
      <c r="CA19" s="45" t="s">
        <v>1054</v>
      </c>
      <c r="CB19" s="45" t="s">
        <v>1241</v>
      </c>
      <c r="CC19" s="45">
        <v>513</v>
      </c>
      <c r="CD19" s="45">
        <v>1546469342</v>
      </c>
      <c r="CE19" s="45">
        <f t="shared" si="36"/>
        <v>1</v>
      </c>
      <c r="CF19" s="45">
        <f t="shared" si="37"/>
        <v>1</v>
      </c>
      <c r="CG19" s="45">
        <f t="shared" si="38"/>
        <v>503</v>
      </c>
      <c r="CH19" s="45">
        <f t="shared" si="39"/>
        <v>2573693</v>
      </c>
      <c r="CI19" s="45">
        <f t="shared" si="40"/>
        <v>5016.9454191033137</v>
      </c>
      <c r="CJ19" s="45" t="str">
        <f t="shared" si="41"/>
        <v/>
      </c>
      <c r="CK19" s="45">
        <f t="shared" si="42"/>
        <v>5116.6858846918485</v>
      </c>
      <c r="CL19" s="45" t="str">
        <f t="shared" si="43"/>
        <v/>
      </c>
      <c r="CM19" s="45" t="str">
        <f t="shared" si="44"/>
        <v/>
      </c>
    </row>
    <row r="20" spans="2:91" x14ac:dyDescent="0.3">
      <c r="B20" s="10" t="s">
        <v>62</v>
      </c>
      <c r="C20" s="10" t="s">
        <v>62</v>
      </c>
      <c r="D20" s="10">
        <v>53497285</v>
      </c>
      <c r="E20" s="10">
        <v>5823</v>
      </c>
      <c r="F20" s="10">
        <v>53497285</v>
      </c>
      <c r="G20" s="10" t="s">
        <v>1054</v>
      </c>
      <c r="H20" s="10" t="s">
        <v>1065</v>
      </c>
      <c r="I20" s="10">
        <v>5824</v>
      </c>
      <c r="J20" s="10">
        <v>1546286609</v>
      </c>
      <c r="K20" s="10">
        <f t="shared" si="0"/>
        <v>1</v>
      </c>
      <c r="L20" s="10">
        <f t="shared" si="1"/>
        <v>1</v>
      </c>
      <c r="M20" s="10">
        <f t="shared" si="2"/>
        <v>5823</v>
      </c>
      <c r="N20" s="10">
        <f t="shared" si="3"/>
        <v>53497285</v>
      </c>
      <c r="O20" s="10">
        <f t="shared" si="4"/>
        <v>9185.6601991758234</v>
      </c>
      <c r="P20" s="10" t="str">
        <f t="shared" si="5"/>
        <v/>
      </c>
      <c r="Q20" s="10">
        <f t="shared" si="6"/>
        <v>9187.2376781727635</v>
      </c>
      <c r="R20" s="10" t="str">
        <f t="shared" si="7"/>
        <v/>
      </c>
      <c r="S20" s="10" t="str">
        <f t="shared" si="8"/>
        <v/>
      </c>
      <c r="T20" s="17" t="s">
        <v>62</v>
      </c>
      <c r="U20" s="17" t="s">
        <v>62</v>
      </c>
      <c r="V20" s="17">
        <v>20332455</v>
      </c>
      <c r="W20" s="17">
        <v>11640</v>
      </c>
      <c r="X20" s="17">
        <v>20332455</v>
      </c>
      <c r="Y20" s="17" t="s">
        <v>1119</v>
      </c>
      <c r="Z20" s="17" t="s">
        <v>1120</v>
      </c>
      <c r="AA20" s="17">
        <v>11640</v>
      </c>
      <c r="AB20" s="17">
        <v>1546205830</v>
      </c>
      <c r="AC20" s="17">
        <f t="shared" si="9"/>
        <v>1</v>
      </c>
      <c r="AD20" s="17">
        <f t="shared" si="10"/>
        <v>1</v>
      </c>
      <c r="AE20" s="32">
        <f t="shared" si="11"/>
        <v>11640</v>
      </c>
      <c r="AF20" s="32">
        <f t="shared" si="12"/>
        <v>20332455</v>
      </c>
      <c r="AG20" s="32">
        <f t="shared" si="13"/>
        <v>1746.7744845360826</v>
      </c>
      <c r="AH20" s="32" t="str">
        <f t="shared" si="14"/>
        <v/>
      </c>
      <c r="AI20" s="32">
        <f t="shared" si="15"/>
        <v>1746.7744845360826</v>
      </c>
      <c r="AJ20" s="32" t="str">
        <f t="shared" si="16"/>
        <v/>
      </c>
      <c r="AK20" s="32" t="str">
        <f t="shared" si="17"/>
        <v/>
      </c>
      <c r="AL20" s="24" t="s">
        <v>62</v>
      </c>
      <c r="AM20" s="24" t="s">
        <v>62</v>
      </c>
      <c r="AN20" s="24">
        <v>13928365</v>
      </c>
      <c r="AO20" s="24">
        <v>22234</v>
      </c>
      <c r="AP20" s="24">
        <v>13928365</v>
      </c>
      <c r="AQ20" s="24" t="s">
        <v>1166</v>
      </c>
      <c r="AR20" s="24" t="s">
        <v>1167</v>
      </c>
      <c r="AS20" s="24">
        <v>22234</v>
      </c>
      <c r="AT20" s="24">
        <v>1546401228</v>
      </c>
      <c r="AU20" s="24">
        <f t="shared" si="18"/>
        <v>1</v>
      </c>
      <c r="AV20" s="24">
        <f t="shared" si="19"/>
        <v>1</v>
      </c>
      <c r="AW20" s="24">
        <f t="shared" si="20"/>
        <v>22234</v>
      </c>
      <c r="AX20" s="24">
        <f t="shared" si="21"/>
        <v>13928365</v>
      </c>
      <c r="AY20" s="24">
        <f t="shared" si="22"/>
        <v>626.44440946298459</v>
      </c>
      <c r="AZ20" s="24" t="str">
        <f t="shared" si="23"/>
        <v/>
      </c>
      <c r="BA20" s="24">
        <f t="shared" si="24"/>
        <v>626.44440946298459</v>
      </c>
      <c r="BB20" s="24" t="str">
        <f t="shared" si="25"/>
        <v/>
      </c>
      <c r="BC20" s="24" t="str">
        <f t="shared" si="26"/>
        <v/>
      </c>
      <c r="BD20" s="31" t="s">
        <v>62</v>
      </c>
      <c r="BE20" s="31" t="s">
        <v>62</v>
      </c>
      <c r="BF20" s="31">
        <v>15695965</v>
      </c>
      <c r="BG20" s="31">
        <v>421</v>
      </c>
      <c r="BH20" s="31">
        <v>15695965</v>
      </c>
      <c r="BI20" s="31" t="s">
        <v>1070</v>
      </c>
      <c r="BJ20" s="31" t="s">
        <v>1208</v>
      </c>
      <c r="BK20" s="31">
        <v>422</v>
      </c>
      <c r="BL20" s="31">
        <v>1546493378</v>
      </c>
      <c r="BM20" s="31">
        <f t="shared" si="27"/>
        <v>1</v>
      </c>
      <c r="BN20" s="31">
        <f t="shared" si="28"/>
        <v>1</v>
      </c>
      <c r="BO20" s="31">
        <f t="shared" si="29"/>
        <v>421</v>
      </c>
      <c r="BP20" s="31">
        <f t="shared" si="30"/>
        <v>15695965</v>
      </c>
      <c r="BQ20" s="31">
        <f t="shared" si="31"/>
        <v>37194.229857819904</v>
      </c>
      <c r="BR20" s="31" t="str">
        <f t="shared" si="32"/>
        <v/>
      </c>
      <c r="BS20" s="31">
        <f t="shared" si="33"/>
        <v>37282.577197149643</v>
      </c>
      <c r="BT20" s="31" t="str">
        <f t="shared" si="34"/>
        <v/>
      </c>
      <c r="BU20" s="31" t="str">
        <f t="shared" si="35"/>
        <v/>
      </c>
      <c r="BV20" s="45" t="s">
        <v>62</v>
      </c>
      <c r="BW20" s="45" t="s">
        <v>62</v>
      </c>
      <c r="BX20" s="45">
        <v>3059070</v>
      </c>
      <c r="BY20" s="45">
        <v>600</v>
      </c>
      <c r="BZ20" s="45">
        <v>3059070</v>
      </c>
      <c r="CA20" s="45" t="s">
        <v>1174</v>
      </c>
      <c r="CB20" s="45" t="s">
        <v>1242</v>
      </c>
      <c r="CC20" s="45">
        <v>609</v>
      </c>
      <c r="CD20" s="45">
        <v>1546469917</v>
      </c>
      <c r="CE20" s="45">
        <f t="shared" si="36"/>
        <v>1</v>
      </c>
      <c r="CF20" s="45">
        <f t="shared" si="37"/>
        <v>1</v>
      </c>
      <c r="CG20" s="45">
        <f t="shared" si="38"/>
        <v>600</v>
      </c>
      <c r="CH20" s="45">
        <f t="shared" si="39"/>
        <v>3059070</v>
      </c>
      <c r="CI20" s="45">
        <f t="shared" si="40"/>
        <v>5023.1034482758623</v>
      </c>
      <c r="CJ20" s="45" t="str">
        <f t="shared" si="41"/>
        <v/>
      </c>
      <c r="CK20" s="45">
        <f t="shared" si="42"/>
        <v>5098.45</v>
      </c>
      <c r="CL20" s="45" t="str">
        <f t="shared" si="43"/>
        <v/>
      </c>
      <c r="CM20" s="45" t="str">
        <f t="shared" si="44"/>
        <v/>
      </c>
    </row>
    <row r="21" spans="2:91" x14ac:dyDescent="0.3">
      <c r="B21" s="10" t="s">
        <v>62</v>
      </c>
      <c r="C21" s="10" t="s">
        <v>62</v>
      </c>
      <c r="D21" s="10">
        <v>75227336</v>
      </c>
      <c r="E21" s="10">
        <v>6471</v>
      </c>
      <c r="F21" s="10">
        <v>75227336</v>
      </c>
      <c r="G21" s="10" t="s">
        <v>1066</v>
      </c>
      <c r="H21" s="10" t="s">
        <v>1067</v>
      </c>
      <c r="I21" s="10">
        <v>6471</v>
      </c>
      <c r="J21" s="10">
        <v>1546286638</v>
      </c>
      <c r="K21" s="10">
        <f t="shared" si="0"/>
        <v>1</v>
      </c>
      <c r="L21" s="10">
        <f t="shared" si="1"/>
        <v>1</v>
      </c>
      <c r="M21" s="10">
        <f t="shared" si="2"/>
        <v>6471</v>
      </c>
      <c r="N21" s="10">
        <f t="shared" si="3"/>
        <v>75227336</v>
      </c>
      <c r="O21" s="10">
        <f t="shared" si="4"/>
        <v>11625.303044351724</v>
      </c>
      <c r="P21" s="10" t="str">
        <f t="shared" si="5"/>
        <v/>
      </c>
      <c r="Q21" s="10">
        <f t="shared" si="6"/>
        <v>11625.303044351724</v>
      </c>
      <c r="R21" s="10" t="str">
        <f t="shared" si="7"/>
        <v/>
      </c>
      <c r="S21" s="10" t="str">
        <f t="shared" si="8"/>
        <v/>
      </c>
      <c r="T21" s="17" t="s">
        <v>62</v>
      </c>
      <c r="U21" s="17" t="s">
        <v>62</v>
      </c>
      <c r="V21" s="17">
        <v>10192173</v>
      </c>
      <c r="W21" s="17">
        <v>20880</v>
      </c>
      <c r="X21" s="17">
        <v>10192173</v>
      </c>
      <c r="Y21" s="17" t="s">
        <v>1068</v>
      </c>
      <c r="Z21" s="17" t="s">
        <v>1121</v>
      </c>
      <c r="AA21" s="17">
        <v>20881</v>
      </c>
      <c r="AB21" s="17">
        <v>1546206089</v>
      </c>
      <c r="AC21" s="17">
        <f t="shared" si="9"/>
        <v>1</v>
      </c>
      <c r="AD21" s="17">
        <f t="shared" si="10"/>
        <v>1</v>
      </c>
      <c r="AE21" s="32">
        <f t="shared" si="11"/>
        <v>20880</v>
      </c>
      <c r="AF21" s="32">
        <f t="shared" si="12"/>
        <v>10192173</v>
      </c>
      <c r="AG21" s="32">
        <f t="shared" si="13"/>
        <v>488.10751400794982</v>
      </c>
      <c r="AH21" s="32" t="str">
        <f t="shared" si="14"/>
        <v/>
      </c>
      <c r="AI21" s="32">
        <f t="shared" si="15"/>
        <v>488.1308908045977</v>
      </c>
      <c r="AJ21" s="32" t="str">
        <f t="shared" si="16"/>
        <v/>
      </c>
      <c r="AK21" s="32" t="str">
        <f t="shared" si="17"/>
        <v/>
      </c>
      <c r="AL21" s="24" t="s">
        <v>62</v>
      </c>
      <c r="AM21" s="24" t="s">
        <v>62</v>
      </c>
      <c r="AN21" s="24">
        <v>7993326</v>
      </c>
      <c r="AO21" s="24">
        <v>17117</v>
      </c>
      <c r="AP21" s="24">
        <v>7993326</v>
      </c>
      <c r="AQ21" s="24" t="s">
        <v>1125</v>
      </c>
      <c r="AR21" s="24" t="s">
        <v>1168</v>
      </c>
      <c r="AS21" s="24">
        <v>17117</v>
      </c>
      <c r="AT21" s="24">
        <v>1546405130</v>
      </c>
      <c r="AU21" s="24">
        <f t="shared" si="18"/>
        <v>1</v>
      </c>
      <c r="AV21" s="24">
        <f t="shared" si="19"/>
        <v>1</v>
      </c>
      <c r="AW21" s="24">
        <f t="shared" si="20"/>
        <v>17117</v>
      </c>
      <c r="AX21" s="24">
        <f t="shared" si="21"/>
        <v>7993326</v>
      </c>
      <c r="AY21" s="24">
        <f t="shared" si="22"/>
        <v>466.98171408541214</v>
      </c>
      <c r="AZ21" s="24" t="str">
        <f t="shared" si="23"/>
        <v/>
      </c>
      <c r="BA21" s="24">
        <f t="shared" si="24"/>
        <v>466.98171408541214</v>
      </c>
      <c r="BB21" s="24" t="str">
        <f t="shared" si="25"/>
        <v/>
      </c>
      <c r="BC21" s="24" t="str">
        <f t="shared" si="26"/>
        <v/>
      </c>
      <c r="BD21" s="31" t="s">
        <v>62</v>
      </c>
      <c r="BE21" s="31" t="s">
        <v>62</v>
      </c>
      <c r="BF21" s="31">
        <v>40007887</v>
      </c>
      <c r="BG21" s="31">
        <v>1005</v>
      </c>
      <c r="BH21" s="31">
        <v>40007887</v>
      </c>
      <c r="BI21" s="31" t="s">
        <v>1209</v>
      </c>
      <c r="BJ21" s="31" t="s">
        <v>1210</v>
      </c>
      <c r="BK21" s="31">
        <v>1006</v>
      </c>
      <c r="BL21" s="31">
        <v>1546493638</v>
      </c>
      <c r="BM21" s="31">
        <f t="shared" si="27"/>
        <v>1</v>
      </c>
      <c r="BN21" s="31">
        <f t="shared" si="28"/>
        <v>1</v>
      </c>
      <c r="BO21" s="31">
        <f t="shared" si="29"/>
        <v>1005</v>
      </c>
      <c r="BP21" s="31">
        <f t="shared" si="30"/>
        <v>40007887</v>
      </c>
      <c r="BQ21" s="31">
        <f t="shared" si="31"/>
        <v>39769.271371769384</v>
      </c>
      <c r="BR21" s="31" t="str">
        <f t="shared" si="32"/>
        <v/>
      </c>
      <c r="BS21" s="31">
        <f t="shared" si="33"/>
        <v>39808.842786069654</v>
      </c>
      <c r="BT21" s="31" t="str">
        <f t="shared" si="34"/>
        <v/>
      </c>
      <c r="BU21" s="31" t="str">
        <f t="shared" si="35"/>
        <v/>
      </c>
      <c r="BV21" s="45" t="s">
        <v>62</v>
      </c>
      <c r="BW21" s="45" t="s">
        <v>62</v>
      </c>
      <c r="BX21" s="45">
        <v>2264749</v>
      </c>
      <c r="BY21" s="45">
        <v>427</v>
      </c>
      <c r="BZ21" s="45">
        <v>2264749</v>
      </c>
      <c r="CA21" s="45" t="s">
        <v>1159</v>
      </c>
      <c r="CB21" s="45" t="s">
        <v>1243</v>
      </c>
      <c r="CC21" s="45">
        <v>434</v>
      </c>
      <c r="CD21" s="45">
        <v>1546470563</v>
      </c>
      <c r="CE21" s="45">
        <f t="shared" si="36"/>
        <v>1</v>
      </c>
      <c r="CF21" s="45">
        <f t="shared" si="37"/>
        <v>1</v>
      </c>
      <c r="CG21" s="45">
        <f t="shared" si="38"/>
        <v>427</v>
      </c>
      <c r="CH21" s="45">
        <f t="shared" si="39"/>
        <v>2264749</v>
      </c>
      <c r="CI21" s="45">
        <f t="shared" si="40"/>
        <v>5218.3156682027648</v>
      </c>
      <c r="CJ21" s="45" t="str">
        <f t="shared" si="41"/>
        <v/>
      </c>
      <c r="CK21" s="45">
        <f t="shared" si="42"/>
        <v>5303.861826697892</v>
      </c>
      <c r="CL21" s="45" t="str">
        <f t="shared" si="43"/>
        <v/>
      </c>
      <c r="CM21" s="45" t="str">
        <f t="shared" si="44"/>
        <v/>
      </c>
    </row>
    <row r="22" spans="2:91" x14ac:dyDescent="0.3">
      <c r="B22" s="10" t="s">
        <v>62</v>
      </c>
      <c r="C22" s="10" t="s">
        <v>62</v>
      </c>
      <c r="D22" s="10">
        <v>339962112</v>
      </c>
      <c r="E22" s="10">
        <v>17228</v>
      </c>
      <c r="F22" s="10">
        <v>339962112</v>
      </c>
      <c r="G22" s="10" t="s">
        <v>1068</v>
      </c>
      <c r="H22" s="10" t="s">
        <v>1069</v>
      </c>
      <c r="I22" s="10">
        <v>17228</v>
      </c>
      <c r="J22" s="10">
        <v>1546287195</v>
      </c>
      <c r="K22" s="10">
        <f t="shared" si="0"/>
        <v>1</v>
      </c>
      <c r="L22" s="10">
        <f t="shared" si="1"/>
        <v>1</v>
      </c>
      <c r="M22" s="10">
        <f t="shared" si="2"/>
        <v>17228</v>
      </c>
      <c r="N22" s="10">
        <f t="shared" si="3"/>
        <v>339962112</v>
      </c>
      <c r="O22" s="10">
        <f t="shared" si="4"/>
        <v>19733.115393545391</v>
      </c>
      <c r="P22" s="10" t="str">
        <f t="shared" si="5"/>
        <v/>
      </c>
      <c r="Q22" s="10">
        <f t="shared" si="6"/>
        <v>19733.115393545391</v>
      </c>
      <c r="R22" s="10" t="str">
        <f t="shared" si="7"/>
        <v/>
      </c>
      <c r="S22" s="10" t="str">
        <f t="shared" si="8"/>
        <v/>
      </c>
      <c r="T22" s="17" t="s">
        <v>62</v>
      </c>
      <c r="U22" s="17" t="s">
        <v>62</v>
      </c>
      <c r="V22" s="17">
        <v>15127155</v>
      </c>
      <c r="W22" s="17">
        <v>21413</v>
      </c>
      <c r="X22" s="17">
        <v>15127155</v>
      </c>
      <c r="Y22" s="17" t="s">
        <v>1122</v>
      </c>
      <c r="Z22" s="17" t="s">
        <v>1123</v>
      </c>
      <c r="AA22" s="17">
        <v>21414</v>
      </c>
      <c r="AB22" s="17">
        <v>1546215729</v>
      </c>
      <c r="AC22" s="17">
        <f t="shared" si="9"/>
        <v>1</v>
      </c>
      <c r="AD22" s="17">
        <f t="shared" si="10"/>
        <v>1</v>
      </c>
      <c r="AE22" s="32">
        <f t="shared" si="11"/>
        <v>21413</v>
      </c>
      <c r="AF22" s="32">
        <f t="shared" si="12"/>
        <v>15127155</v>
      </c>
      <c r="AG22" s="32">
        <f t="shared" si="13"/>
        <v>706.41426169795466</v>
      </c>
      <c r="AH22" s="32" t="str">
        <f t="shared" si="14"/>
        <v/>
      </c>
      <c r="AI22" s="32">
        <f t="shared" si="15"/>
        <v>706.44725166954652</v>
      </c>
      <c r="AJ22" s="32" t="str">
        <f t="shared" si="16"/>
        <v/>
      </c>
      <c r="AK22" s="32" t="str">
        <f t="shared" si="17"/>
        <v/>
      </c>
      <c r="AL22" s="24" t="s">
        <v>62</v>
      </c>
      <c r="AM22" s="24" t="s">
        <v>62</v>
      </c>
      <c r="AN22" s="24">
        <v>10564336</v>
      </c>
      <c r="AO22" s="24">
        <v>19946</v>
      </c>
      <c r="AP22" s="24">
        <v>10564336</v>
      </c>
      <c r="AQ22" s="24" t="s">
        <v>1093</v>
      </c>
      <c r="AR22" s="24" t="s">
        <v>1169</v>
      </c>
      <c r="AS22" s="24">
        <v>19946</v>
      </c>
      <c r="AT22" s="24">
        <v>1546405461</v>
      </c>
      <c r="AU22" s="24">
        <f t="shared" si="18"/>
        <v>1</v>
      </c>
      <c r="AV22" s="24">
        <f t="shared" si="19"/>
        <v>1</v>
      </c>
      <c r="AW22" s="24">
        <f t="shared" si="20"/>
        <v>19946</v>
      </c>
      <c r="AX22" s="24">
        <f t="shared" si="21"/>
        <v>10564336</v>
      </c>
      <c r="AY22" s="24">
        <f t="shared" si="22"/>
        <v>529.64684648551088</v>
      </c>
      <c r="AZ22" s="24" t="str">
        <f t="shared" si="23"/>
        <v/>
      </c>
      <c r="BA22" s="24">
        <f t="shared" si="24"/>
        <v>529.64684648551088</v>
      </c>
      <c r="BB22" s="24" t="str">
        <f t="shared" si="25"/>
        <v/>
      </c>
      <c r="BC22" s="24" t="str">
        <f t="shared" si="26"/>
        <v/>
      </c>
      <c r="BD22" s="31" t="s">
        <v>62</v>
      </c>
      <c r="BE22" s="31" t="s">
        <v>62</v>
      </c>
      <c r="BF22" s="31">
        <v>85843753</v>
      </c>
      <c r="BG22" s="31">
        <v>2989</v>
      </c>
      <c r="BH22" s="31">
        <v>85843753</v>
      </c>
      <c r="BI22" s="31" t="s">
        <v>1197</v>
      </c>
      <c r="BJ22" s="31" t="s">
        <v>1211</v>
      </c>
      <c r="BK22" s="31">
        <v>2990</v>
      </c>
      <c r="BL22" s="31">
        <v>1546493807</v>
      </c>
      <c r="BM22" s="31">
        <f t="shared" si="27"/>
        <v>1</v>
      </c>
      <c r="BN22" s="31">
        <f t="shared" si="28"/>
        <v>1</v>
      </c>
      <c r="BO22" s="31">
        <f t="shared" si="29"/>
        <v>2989</v>
      </c>
      <c r="BP22" s="31">
        <f t="shared" si="30"/>
        <v>85843753</v>
      </c>
      <c r="BQ22" s="31">
        <f t="shared" si="31"/>
        <v>28710.285284280937</v>
      </c>
      <c r="BR22" s="31" t="str">
        <f t="shared" si="32"/>
        <v/>
      </c>
      <c r="BS22" s="31">
        <f t="shared" si="33"/>
        <v>28719.890598862497</v>
      </c>
      <c r="BT22" s="31" t="str">
        <f t="shared" si="34"/>
        <v/>
      </c>
      <c r="BU22" s="31" t="str">
        <f t="shared" si="35"/>
        <v/>
      </c>
      <c r="BV22" s="45" t="s">
        <v>62</v>
      </c>
      <c r="BW22" s="45" t="s">
        <v>62</v>
      </c>
      <c r="BX22" s="45">
        <v>2891022</v>
      </c>
      <c r="BY22" s="45">
        <v>534</v>
      </c>
      <c r="BZ22" s="45">
        <v>2891022</v>
      </c>
      <c r="CA22" s="45" t="s">
        <v>128</v>
      </c>
      <c r="CB22" s="45" t="s">
        <v>1244</v>
      </c>
      <c r="CC22" s="45">
        <v>540</v>
      </c>
      <c r="CD22" s="45">
        <v>1546471063</v>
      </c>
      <c r="CE22" s="45">
        <f t="shared" si="36"/>
        <v>1</v>
      </c>
      <c r="CF22" s="45">
        <f t="shared" si="37"/>
        <v>1</v>
      </c>
      <c r="CG22" s="45">
        <f t="shared" si="38"/>
        <v>534</v>
      </c>
      <c r="CH22" s="45">
        <f t="shared" si="39"/>
        <v>2891022</v>
      </c>
      <c r="CI22" s="45">
        <f t="shared" si="40"/>
        <v>5353.7444444444445</v>
      </c>
      <c r="CJ22" s="45" t="str">
        <f t="shared" si="41"/>
        <v/>
      </c>
      <c r="CK22" s="45">
        <f t="shared" si="42"/>
        <v>5413.8988764044943</v>
      </c>
      <c r="CL22" s="45" t="str">
        <f t="shared" si="43"/>
        <v/>
      </c>
      <c r="CM22" s="45" t="str">
        <f t="shared" si="44"/>
        <v/>
      </c>
    </row>
    <row r="23" spans="2:91" x14ac:dyDescent="0.3">
      <c r="B23" s="10" t="s">
        <v>62</v>
      </c>
      <c r="C23" s="10" t="s">
        <v>62</v>
      </c>
      <c r="D23" s="10">
        <v>205190644</v>
      </c>
      <c r="E23" s="10">
        <v>12085</v>
      </c>
      <c r="F23" s="10">
        <v>205190644</v>
      </c>
      <c r="G23" s="10" t="s">
        <v>1070</v>
      </c>
      <c r="H23" s="10" t="s">
        <v>1071</v>
      </c>
      <c r="I23" s="10">
        <v>12085</v>
      </c>
      <c r="J23" s="10">
        <v>1546288469</v>
      </c>
      <c r="K23" s="10">
        <f t="shared" si="0"/>
        <v>1</v>
      </c>
      <c r="L23" s="10">
        <f t="shared" si="1"/>
        <v>1</v>
      </c>
      <c r="M23" s="10">
        <f t="shared" si="2"/>
        <v>12085</v>
      </c>
      <c r="N23" s="10">
        <f t="shared" si="3"/>
        <v>205190644</v>
      </c>
      <c r="O23" s="10">
        <f t="shared" si="4"/>
        <v>16978.952751344641</v>
      </c>
      <c r="P23" s="10" t="str">
        <f t="shared" si="5"/>
        <v/>
      </c>
      <c r="Q23" s="10">
        <f t="shared" si="6"/>
        <v>16978.952751344641</v>
      </c>
      <c r="R23" s="10" t="str">
        <f t="shared" si="7"/>
        <v/>
      </c>
      <c r="S23" s="10" t="str">
        <f t="shared" si="8"/>
        <v/>
      </c>
      <c r="T23" s="17" t="s">
        <v>1124</v>
      </c>
      <c r="U23" s="17" t="s">
        <v>62</v>
      </c>
      <c r="V23" s="17">
        <v>11970243</v>
      </c>
      <c r="W23" s="17">
        <v>28328</v>
      </c>
      <c r="X23" s="17">
        <v>13503834</v>
      </c>
      <c r="Y23" s="17" t="s">
        <v>1125</v>
      </c>
      <c r="Z23" s="17" t="s">
        <v>1126</v>
      </c>
      <c r="AA23" s="17">
        <v>28856</v>
      </c>
      <c r="AB23" s="17">
        <v>1546217134</v>
      </c>
      <c r="AC23" s="17">
        <f t="shared" si="9"/>
        <v>0</v>
      </c>
      <c r="AD23" s="17">
        <f t="shared" si="10"/>
        <v>1</v>
      </c>
      <c r="AE23" s="32" t="str">
        <f t="shared" si="11"/>
        <v/>
      </c>
      <c r="AF23" s="32" t="str">
        <f t="shared" si="12"/>
        <v/>
      </c>
      <c r="AG23" s="32" t="str">
        <f t="shared" si="13"/>
        <v/>
      </c>
      <c r="AH23" s="32">
        <f t="shared" si="14"/>
        <v>467.97317715553089</v>
      </c>
      <c r="AI23" s="32">
        <f t="shared" si="15"/>
        <v>422.55870516803162</v>
      </c>
      <c r="AJ23" s="32">
        <f t="shared" si="16"/>
        <v>2904.528409090909</v>
      </c>
      <c r="AK23" s="32">
        <f t="shared" si="17"/>
        <v>528</v>
      </c>
      <c r="AL23" s="24" t="s">
        <v>62</v>
      </c>
      <c r="AM23" s="24" t="s">
        <v>62</v>
      </c>
      <c r="AN23" s="24">
        <v>7981721</v>
      </c>
      <c r="AO23" s="24">
        <v>17719</v>
      </c>
      <c r="AP23" s="24">
        <v>7981721</v>
      </c>
      <c r="AQ23" s="24" t="s">
        <v>1072</v>
      </c>
      <c r="AR23" s="24" t="s">
        <v>1170</v>
      </c>
      <c r="AS23" s="24">
        <v>17719</v>
      </c>
      <c r="AT23" s="24">
        <v>1546410804</v>
      </c>
      <c r="AU23" s="24">
        <f t="shared" si="18"/>
        <v>1</v>
      </c>
      <c r="AV23" s="24">
        <f t="shared" si="19"/>
        <v>1</v>
      </c>
      <c r="AW23" s="24">
        <f t="shared" si="20"/>
        <v>17719</v>
      </c>
      <c r="AX23" s="24">
        <f t="shared" si="21"/>
        <v>7981721</v>
      </c>
      <c r="AY23" s="24">
        <f t="shared" si="22"/>
        <v>450.46114340538406</v>
      </c>
      <c r="AZ23" s="24" t="str">
        <f t="shared" si="23"/>
        <v/>
      </c>
      <c r="BA23" s="24">
        <f t="shared" si="24"/>
        <v>450.46114340538406</v>
      </c>
      <c r="BB23" s="24" t="str">
        <f t="shared" si="25"/>
        <v/>
      </c>
      <c r="BC23" s="24" t="str">
        <f t="shared" si="26"/>
        <v/>
      </c>
      <c r="BD23" s="31" t="s">
        <v>62</v>
      </c>
      <c r="BE23" s="31" t="s">
        <v>62</v>
      </c>
      <c r="BF23" s="31">
        <v>19917552</v>
      </c>
      <c r="BG23" s="31">
        <v>534</v>
      </c>
      <c r="BH23" s="31">
        <v>19917552</v>
      </c>
      <c r="BI23" s="31" t="s">
        <v>1150</v>
      </c>
      <c r="BJ23" s="31" t="s">
        <v>1212</v>
      </c>
      <c r="BK23" s="31">
        <v>535</v>
      </c>
      <c r="BL23" s="31">
        <v>1546494213</v>
      </c>
      <c r="BM23" s="31">
        <f t="shared" si="27"/>
        <v>1</v>
      </c>
      <c r="BN23" s="31">
        <f t="shared" si="28"/>
        <v>1</v>
      </c>
      <c r="BO23" s="31">
        <f t="shared" si="29"/>
        <v>534</v>
      </c>
      <c r="BP23" s="31">
        <f t="shared" si="30"/>
        <v>19917552</v>
      </c>
      <c r="BQ23" s="31">
        <f t="shared" si="31"/>
        <v>37229.069158878505</v>
      </c>
      <c r="BR23" s="31" t="str">
        <f t="shared" si="32"/>
        <v/>
      </c>
      <c r="BS23" s="31">
        <f t="shared" si="33"/>
        <v>37298.786516853936</v>
      </c>
      <c r="BT23" s="31" t="str">
        <f t="shared" si="34"/>
        <v/>
      </c>
      <c r="BU23" s="31" t="str">
        <f t="shared" si="35"/>
        <v/>
      </c>
      <c r="BV23" s="45" t="s">
        <v>62</v>
      </c>
      <c r="BW23" s="45" t="s">
        <v>62</v>
      </c>
      <c r="BX23" s="45">
        <v>2046692</v>
      </c>
      <c r="BY23" s="45">
        <v>403</v>
      </c>
      <c r="BZ23" s="45">
        <v>2046692</v>
      </c>
      <c r="CA23" s="45" t="s">
        <v>1172</v>
      </c>
      <c r="CB23" s="45" t="s">
        <v>1245</v>
      </c>
      <c r="CC23" s="45">
        <v>410</v>
      </c>
      <c r="CD23" s="45">
        <v>1546471655</v>
      </c>
      <c r="CE23" s="45">
        <f t="shared" si="36"/>
        <v>1</v>
      </c>
      <c r="CF23" s="45">
        <f t="shared" si="37"/>
        <v>1</v>
      </c>
      <c r="CG23" s="45">
        <f t="shared" si="38"/>
        <v>403</v>
      </c>
      <c r="CH23" s="45">
        <f t="shared" si="39"/>
        <v>2046692</v>
      </c>
      <c r="CI23" s="45">
        <f t="shared" si="40"/>
        <v>4991.9317073170732</v>
      </c>
      <c r="CJ23" s="45" t="str">
        <f t="shared" si="41"/>
        <v/>
      </c>
      <c r="CK23" s="45">
        <f t="shared" si="42"/>
        <v>5078.6401985111661</v>
      </c>
      <c r="CL23" s="45" t="str">
        <f t="shared" si="43"/>
        <v/>
      </c>
      <c r="CM23" s="45" t="str">
        <f t="shared" si="44"/>
        <v/>
      </c>
    </row>
    <row r="24" spans="2:91" x14ac:dyDescent="0.3">
      <c r="B24" s="10" t="s">
        <v>62</v>
      </c>
      <c r="C24" s="10" t="s">
        <v>62</v>
      </c>
      <c r="D24" s="10">
        <v>161368275</v>
      </c>
      <c r="E24" s="10">
        <v>9367</v>
      </c>
      <c r="F24" s="10">
        <v>161368275</v>
      </c>
      <c r="G24" s="10" t="s">
        <v>1072</v>
      </c>
      <c r="H24" s="10" t="s">
        <v>1073</v>
      </c>
      <c r="I24" s="10">
        <v>9367</v>
      </c>
      <c r="J24" s="10">
        <v>1546292435</v>
      </c>
      <c r="K24" s="10">
        <f t="shared" si="0"/>
        <v>1</v>
      </c>
      <c r="L24" s="10">
        <f t="shared" si="1"/>
        <v>1</v>
      </c>
      <c r="M24" s="10">
        <f t="shared" si="2"/>
        <v>9367</v>
      </c>
      <c r="N24" s="10">
        <f t="shared" si="3"/>
        <v>161368275</v>
      </c>
      <c r="O24" s="10">
        <f t="shared" si="4"/>
        <v>17227.316643535818</v>
      </c>
      <c r="P24" s="10" t="str">
        <f t="shared" si="5"/>
        <v/>
      </c>
      <c r="Q24" s="10">
        <f t="shared" si="6"/>
        <v>17227.316643535818</v>
      </c>
      <c r="R24" s="10" t="str">
        <f t="shared" si="7"/>
        <v/>
      </c>
      <c r="S24" s="10" t="str">
        <f t="shared" si="8"/>
        <v/>
      </c>
      <c r="T24" s="17" t="s">
        <v>62</v>
      </c>
      <c r="U24" s="17" t="s">
        <v>62</v>
      </c>
      <c r="V24" s="17">
        <v>34743297</v>
      </c>
      <c r="W24" s="17">
        <v>26692</v>
      </c>
      <c r="X24" s="17">
        <v>34743297</v>
      </c>
      <c r="Y24" s="17" t="s">
        <v>1107</v>
      </c>
      <c r="Z24" s="17" t="s">
        <v>1127</v>
      </c>
      <c r="AA24" s="17">
        <v>26692</v>
      </c>
      <c r="AB24" s="17">
        <v>1546217461</v>
      </c>
      <c r="AC24" s="17">
        <f t="shared" si="9"/>
        <v>1</v>
      </c>
      <c r="AD24" s="17">
        <f t="shared" si="10"/>
        <v>1</v>
      </c>
      <c r="AE24" s="32">
        <f t="shared" si="11"/>
        <v>26692</v>
      </c>
      <c r="AF24" s="32">
        <f t="shared" si="12"/>
        <v>34743297</v>
      </c>
      <c r="AG24" s="32">
        <f t="shared" si="13"/>
        <v>1301.6370822718418</v>
      </c>
      <c r="AH24" s="32" t="str">
        <f t="shared" si="14"/>
        <v/>
      </c>
      <c r="AI24" s="32">
        <f t="shared" si="15"/>
        <v>1301.6370822718418</v>
      </c>
      <c r="AJ24" s="32" t="str">
        <f t="shared" si="16"/>
        <v/>
      </c>
      <c r="AK24" s="32" t="str">
        <f t="shared" si="17"/>
        <v/>
      </c>
      <c r="AL24" s="24" t="s">
        <v>62</v>
      </c>
      <c r="AM24" s="24" t="s">
        <v>62</v>
      </c>
      <c r="AN24" s="24">
        <v>9908531</v>
      </c>
      <c r="AO24" s="24">
        <v>14588</v>
      </c>
      <c r="AP24" s="24">
        <v>9908531</v>
      </c>
      <c r="AQ24" s="24" t="s">
        <v>1107</v>
      </c>
      <c r="AR24" s="24" t="s">
        <v>1171</v>
      </c>
      <c r="AS24" s="24">
        <v>14588</v>
      </c>
      <c r="AT24" s="24">
        <v>1546422129</v>
      </c>
      <c r="AU24" s="24">
        <f t="shared" si="18"/>
        <v>1</v>
      </c>
      <c r="AV24" s="24">
        <f t="shared" si="19"/>
        <v>1</v>
      </c>
      <c r="AW24" s="24">
        <f t="shared" si="20"/>
        <v>14588</v>
      </c>
      <c r="AX24" s="24">
        <f t="shared" si="21"/>
        <v>9908531</v>
      </c>
      <c r="AY24" s="24">
        <f t="shared" si="22"/>
        <v>679.22477378667395</v>
      </c>
      <c r="AZ24" s="24" t="str">
        <f t="shared" si="23"/>
        <v/>
      </c>
      <c r="BA24" s="24">
        <f t="shared" si="24"/>
        <v>679.22477378667395</v>
      </c>
      <c r="BB24" s="24" t="str">
        <f t="shared" si="25"/>
        <v/>
      </c>
      <c r="BC24" s="24" t="str">
        <f t="shared" si="26"/>
        <v/>
      </c>
      <c r="BD24" s="31" t="s">
        <v>62</v>
      </c>
      <c r="BE24" s="31" t="s">
        <v>62</v>
      </c>
      <c r="BF24" s="31">
        <v>88226552</v>
      </c>
      <c r="BG24" s="31">
        <v>3599</v>
      </c>
      <c r="BH24" s="31">
        <v>88226552</v>
      </c>
      <c r="BI24" s="31" t="s">
        <v>140</v>
      </c>
      <c r="BJ24" s="31" t="s">
        <v>1213</v>
      </c>
      <c r="BK24" s="31">
        <v>3600</v>
      </c>
      <c r="BL24" s="31">
        <v>1546494642</v>
      </c>
      <c r="BM24" s="31">
        <f t="shared" si="27"/>
        <v>1</v>
      </c>
      <c r="BN24" s="31">
        <f t="shared" si="28"/>
        <v>1</v>
      </c>
      <c r="BO24" s="31">
        <f t="shared" si="29"/>
        <v>3599</v>
      </c>
      <c r="BP24" s="31">
        <f t="shared" si="30"/>
        <v>88226552</v>
      </c>
      <c r="BQ24" s="31">
        <f t="shared" si="31"/>
        <v>24507.375555555554</v>
      </c>
      <c r="BR24" s="31" t="str">
        <f t="shared" si="32"/>
        <v/>
      </c>
      <c r="BS24" s="31">
        <f t="shared" si="33"/>
        <v>24514.185051403168</v>
      </c>
      <c r="BT24" s="31" t="str">
        <f t="shared" si="34"/>
        <v/>
      </c>
      <c r="BU24" s="31" t="str">
        <f t="shared" si="35"/>
        <v/>
      </c>
      <c r="BV24" s="45" t="s">
        <v>62</v>
      </c>
      <c r="BW24" s="45" t="s">
        <v>62</v>
      </c>
      <c r="BX24" s="45">
        <v>2621534</v>
      </c>
      <c r="BY24" s="45">
        <v>550</v>
      </c>
      <c r="BZ24" s="45">
        <v>2621534</v>
      </c>
      <c r="CA24" s="45" t="s">
        <v>1056</v>
      </c>
      <c r="CB24" s="45" t="s">
        <v>1246</v>
      </c>
      <c r="CC24" s="45">
        <v>557</v>
      </c>
      <c r="CD24" s="45">
        <v>1546472123</v>
      </c>
      <c r="CE24" s="45">
        <f t="shared" si="36"/>
        <v>1</v>
      </c>
      <c r="CF24" s="45">
        <f t="shared" si="37"/>
        <v>1</v>
      </c>
      <c r="CG24" s="45">
        <f t="shared" si="38"/>
        <v>550</v>
      </c>
      <c r="CH24" s="45">
        <f t="shared" si="39"/>
        <v>2621534</v>
      </c>
      <c r="CI24" s="45">
        <f t="shared" si="40"/>
        <v>4706.5242369838425</v>
      </c>
      <c r="CJ24" s="45" t="str">
        <f t="shared" si="41"/>
        <v/>
      </c>
      <c r="CK24" s="45">
        <f t="shared" si="42"/>
        <v>4766.4254545454542</v>
      </c>
      <c r="CL24" s="45" t="str">
        <f t="shared" si="43"/>
        <v/>
      </c>
      <c r="CM24" s="45" t="str">
        <f t="shared" si="44"/>
        <v/>
      </c>
    </row>
    <row r="25" spans="2:91" x14ac:dyDescent="0.3">
      <c r="B25" s="10" t="s">
        <v>62</v>
      </c>
      <c r="C25" s="10" t="s">
        <v>62</v>
      </c>
      <c r="D25" s="10">
        <v>106783801</v>
      </c>
      <c r="E25" s="10">
        <v>7609</v>
      </c>
      <c r="F25" s="10">
        <v>106783801</v>
      </c>
      <c r="G25" s="10" t="s">
        <v>1074</v>
      </c>
      <c r="H25" s="10" t="s">
        <v>1075</v>
      </c>
      <c r="I25" s="10">
        <v>7609</v>
      </c>
      <c r="J25" s="10">
        <v>1546293112</v>
      </c>
      <c r="K25" s="10">
        <f t="shared" si="0"/>
        <v>1</v>
      </c>
      <c r="L25" s="10">
        <f t="shared" si="1"/>
        <v>1</v>
      </c>
      <c r="M25" s="10">
        <f t="shared" si="2"/>
        <v>7609</v>
      </c>
      <c r="N25" s="10">
        <f t="shared" si="3"/>
        <v>106783801</v>
      </c>
      <c r="O25" s="10">
        <f t="shared" si="4"/>
        <v>14033.881061900382</v>
      </c>
      <c r="P25" s="10" t="str">
        <f t="shared" si="5"/>
        <v/>
      </c>
      <c r="Q25" s="10">
        <f t="shared" si="6"/>
        <v>14033.881061900382</v>
      </c>
      <c r="R25" s="10" t="str">
        <f t="shared" si="7"/>
        <v/>
      </c>
      <c r="S25" s="10" t="str">
        <f t="shared" si="8"/>
        <v/>
      </c>
      <c r="T25" s="17" t="s">
        <v>62</v>
      </c>
      <c r="U25" s="17" t="s">
        <v>62</v>
      </c>
      <c r="V25" s="17">
        <v>23449872</v>
      </c>
      <c r="W25" s="17">
        <v>24032</v>
      </c>
      <c r="X25" s="17">
        <v>23449872</v>
      </c>
      <c r="Y25" s="17" t="s">
        <v>1089</v>
      </c>
      <c r="Z25" s="17" t="s">
        <v>1128</v>
      </c>
      <c r="AA25" s="17">
        <v>24033</v>
      </c>
      <c r="AB25" s="17">
        <v>1546217472</v>
      </c>
      <c r="AC25" s="17">
        <f t="shared" si="9"/>
        <v>1</v>
      </c>
      <c r="AD25" s="17">
        <f t="shared" si="10"/>
        <v>1</v>
      </c>
      <c r="AE25" s="32">
        <f t="shared" si="11"/>
        <v>24032</v>
      </c>
      <c r="AF25" s="32">
        <f t="shared" si="12"/>
        <v>23449872</v>
      </c>
      <c r="AG25" s="32">
        <f t="shared" si="13"/>
        <v>975.73636250156039</v>
      </c>
      <c r="AH25" s="32" t="str">
        <f t="shared" si="14"/>
        <v/>
      </c>
      <c r="AI25" s="32">
        <f t="shared" si="15"/>
        <v>975.77696404793608</v>
      </c>
      <c r="AJ25" s="32" t="str">
        <f t="shared" si="16"/>
        <v/>
      </c>
      <c r="AK25" s="32" t="str">
        <f t="shared" si="17"/>
        <v/>
      </c>
      <c r="AL25" s="24" t="s">
        <v>62</v>
      </c>
      <c r="AM25" s="24" t="s">
        <v>62</v>
      </c>
      <c r="AN25" s="24">
        <v>18092481</v>
      </c>
      <c r="AO25" s="24">
        <v>20902</v>
      </c>
      <c r="AP25" s="24">
        <v>18092481</v>
      </c>
      <c r="AQ25" s="24" t="s">
        <v>1172</v>
      </c>
      <c r="AR25" s="24" t="s">
        <v>1173</v>
      </c>
      <c r="AS25" s="24">
        <v>20902</v>
      </c>
      <c r="AT25" s="24">
        <v>1546422248</v>
      </c>
      <c r="AU25" s="24">
        <f t="shared" si="18"/>
        <v>1</v>
      </c>
      <c r="AV25" s="24">
        <f t="shared" si="19"/>
        <v>1</v>
      </c>
      <c r="AW25" s="24">
        <f t="shared" si="20"/>
        <v>20902</v>
      </c>
      <c r="AX25" s="24">
        <f t="shared" si="21"/>
        <v>18092481</v>
      </c>
      <c r="AY25" s="24">
        <f t="shared" si="22"/>
        <v>865.58611616113285</v>
      </c>
      <c r="AZ25" s="24" t="str">
        <f t="shared" si="23"/>
        <v/>
      </c>
      <c r="BA25" s="24">
        <f t="shared" si="24"/>
        <v>865.58611616113285</v>
      </c>
      <c r="BB25" s="24" t="str">
        <f t="shared" si="25"/>
        <v/>
      </c>
      <c r="BC25" s="24" t="str">
        <f t="shared" si="26"/>
        <v/>
      </c>
      <c r="BD25" s="31" t="s">
        <v>62</v>
      </c>
      <c r="BE25" s="31" t="s">
        <v>62</v>
      </c>
      <c r="BF25" s="31">
        <v>193992411</v>
      </c>
      <c r="BG25" s="31">
        <v>8968</v>
      </c>
      <c r="BH25" s="31">
        <v>193992411</v>
      </c>
      <c r="BI25" s="31" t="s">
        <v>1166</v>
      </c>
      <c r="BJ25" s="31" t="s">
        <v>1214</v>
      </c>
      <c r="BK25" s="31">
        <v>8969</v>
      </c>
      <c r="BL25" s="31">
        <v>1546494650</v>
      </c>
      <c r="BM25" s="31">
        <f t="shared" si="27"/>
        <v>1</v>
      </c>
      <c r="BN25" s="31">
        <f t="shared" si="28"/>
        <v>1</v>
      </c>
      <c r="BO25" s="31">
        <f t="shared" si="29"/>
        <v>8968</v>
      </c>
      <c r="BP25" s="31">
        <f t="shared" si="30"/>
        <v>193992411</v>
      </c>
      <c r="BQ25" s="31">
        <f t="shared" si="31"/>
        <v>21629.212955736424</v>
      </c>
      <c r="BR25" s="31" t="str">
        <f t="shared" si="32"/>
        <v/>
      </c>
      <c r="BS25" s="31">
        <f t="shared" si="33"/>
        <v>21631.624776984834</v>
      </c>
      <c r="BT25" s="31" t="str">
        <f t="shared" si="34"/>
        <v/>
      </c>
      <c r="BU25" s="31" t="str">
        <f t="shared" si="35"/>
        <v/>
      </c>
      <c r="BV25" s="45" t="s">
        <v>62</v>
      </c>
      <c r="BW25" s="45" t="s">
        <v>62</v>
      </c>
      <c r="BX25" s="45">
        <v>3597275</v>
      </c>
      <c r="BY25" s="45">
        <v>806</v>
      </c>
      <c r="BZ25" s="45">
        <v>3597275</v>
      </c>
      <c r="CA25" s="45" t="s">
        <v>1074</v>
      </c>
      <c r="CB25" s="45" t="s">
        <v>1247</v>
      </c>
      <c r="CC25" s="45">
        <v>824</v>
      </c>
      <c r="CD25" s="45">
        <v>1546472725</v>
      </c>
      <c r="CE25" s="45">
        <f t="shared" si="36"/>
        <v>1</v>
      </c>
      <c r="CF25" s="45">
        <f t="shared" si="37"/>
        <v>1</v>
      </c>
      <c r="CG25" s="45">
        <f t="shared" si="38"/>
        <v>806</v>
      </c>
      <c r="CH25" s="45">
        <f t="shared" si="39"/>
        <v>3597275</v>
      </c>
      <c r="CI25" s="45">
        <f t="shared" si="40"/>
        <v>4365.625</v>
      </c>
      <c r="CJ25" s="45" t="str">
        <f t="shared" si="41"/>
        <v/>
      </c>
      <c r="CK25" s="45">
        <f t="shared" si="42"/>
        <v>4463.1203473945407</v>
      </c>
      <c r="CL25" s="45" t="str">
        <f t="shared" si="43"/>
        <v/>
      </c>
      <c r="CM25" s="45" t="str">
        <f t="shared" si="44"/>
        <v/>
      </c>
    </row>
    <row r="26" spans="2:91" x14ac:dyDescent="0.3">
      <c r="B26" s="10" t="s">
        <v>62</v>
      </c>
      <c r="C26" s="10" t="s">
        <v>62</v>
      </c>
      <c r="D26" s="10">
        <v>186399904</v>
      </c>
      <c r="E26" s="10">
        <v>10848</v>
      </c>
      <c r="F26" s="10">
        <v>186399904</v>
      </c>
      <c r="G26" s="10" t="s">
        <v>1054</v>
      </c>
      <c r="H26" s="10" t="s">
        <v>1076</v>
      </c>
      <c r="I26" s="10">
        <v>10848</v>
      </c>
      <c r="J26" s="10">
        <v>1546293627</v>
      </c>
      <c r="K26" s="10">
        <f t="shared" si="0"/>
        <v>1</v>
      </c>
      <c r="L26" s="10">
        <f t="shared" si="1"/>
        <v>1</v>
      </c>
      <c r="M26" s="10">
        <f t="shared" si="2"/>
        <v>10848</v>
      </c>
      <c r="N26" s="10">
        <f t="shared" si="3"/>
        <v>186399904</v>
      </c>
      <c r="O26" s="10">
        <f t="shared" si="4"/>
        <v>17182.882005899704</v>
      </c>
      <c r="P26" s="10" t="str">
        <f t="shared" si="5"/>
        <v/>
      </c>
      <c r="Q26" s="10">
        <f t="shared" si="6"/>
        <v>17182.882005899704</v>
      </c>
      <c r="R26" s="10" t="str">
        <f t="shared" si="7"/>
        <v/>
      </c>
      <c r="S26" s="10" t="str">
        <f t="shared" si="8"/>
        <v/>
      </c>
      <c r="T26" s="17" t="s">
        <v>62</v>
      </c>
      <c r="U26" s="17" t="s">
        <v>62</v>
      </c>
      <c r="V26" s="17">
        <v>18960493</v>
      </c>
      <c r="W26" s="17">
        <v>24211</v>
      </c>
      <c r="X26" s="17">
        <v>18960493</v>
      </c>
      <c r="Y26" s="17" t="s">
        <v>1129</v>
      </c>
      <c r="Z26" s="17" t="s">
        <v>1130</v>
      </c>
      <c r="AA26" s="17">
        <v>24211</v>
      </c>
      <c r="AB26" s="17">
        <v>1546219930</v>
      </c>
      <c r="AC26" s="17">
        <f t="shared" si="9"/>
        <v>1</v>
      </c>
      <c r="AD26" s="17">
        <f t="shared" si="10"/>
        <v>1</v>
      </c>
      <c r="AE26" s="32">
        <f t="shared" si="11"/>
        <v>24211</v>
      </c>
      <c r="AF26" s="32">
        <f t="shared" si="12"/>
        <v>18960493</v>
      </c>
      <c r="AG26" s="32">
        <f t="shared" si="13"/>
        <v>783.13547561025985</v>
      </c>
      <c r="AH26" s="32" t="str">
        <f t="shared" si="14"/>
        <v/>
      </c>
      <c r="AI26" s="32">
        <f t="shared" si="15"/>
        <v>783.13547561025985</v>
      </c>
      <c r="AJ26" s="32" t="str">
        <f t="shared" si="16"/>
        <v/>
      </c>
      <c r="AK26" s="32" t="str">
        <f t="shared" si="17"/>
        <v/>
      </c>
      <c r="AL26" s="24" t="s">
        <v>62</v>
      </c>
      <c r="AM26" s="24" t="s">
        <v>62</v>
      </c>
      <c r="AN26" s="24">
        <v>10566278</v>
      </c>
      <c r="AO26" s="24">
        <v>19047</v>
      </c>
      <c r="AP26" s="24">
        <v>10566278</v>
      </c>
      <c r="AQ26" s="24" t="s">
        <v>1174</v>
      </c>
      <c r="AR26" s="24" t="s">
        <v>1175</v>
      </c>
      <c r="AS26" s="24">
        <v>19047</v>
      </c>
      <c r="AT26" s="24">
        <v>1546422449</v>
      </c>
      <c r="AU26" s="24">
        <f t="shared" si="18"/>
        <v>1</v>
      </c>
      <c r="AV26" s="24">
        <f t="shared" si="19"/>
        <v>1</v>
      </c>
      <c r="AW26" s="24">
        <f t="shared" si="20"/>
        <v>19047</v>
      </c>
      <c r="AX26" s="24">
        <f t="shared" si="21"/>
        <v>10566278</v>
      </c>
      <c r="AY26" s="24">
        <f t="shared" si="22"/>
        <v>554.74762429778968</v>
      </c>
      <c r="AZ26" s="24" t="str">
        <f t="shared" si="23"/>
        <v/>
      </c>
      <c r="BA26" s="24">
        <f t="shared" si="24"/>
        <v>554.74762429778968</v>
      </c>
      <c r="BB26" s="24" t="str">
        <f t="shared" si="25"/>
        <v/>
      </c>
      <c r="BC26" s="24" t="str">
        <f t="shared" si="26"/>
        <v/>
      </c>
      <c r="BD26" s="31" t="s">
        <v>62</v>
      </c>
      <c r="BE26" s="31" t="s">
        <v>62</v>
      </c>
      <c r="BF26" s="31">
        <v>42846378</v>
      </c>
      <c r="BG26" s="31">
        <v>1564</v>
      </c>
      <c r="BH26" s="31">
        <v>42846378</v>
      </c>
      <c r="BI26" s="31" t="s">
        <v>1093</v>
      </c>
      <c r="BJ26" s="31" t="s">
        <v>1215</v>
      </c>
      <c r="BK26" s="31">
        <v>1565</v>
      </c>
      <c r="BL26" s="31">
        <v>1546494752</v>
      </c>
      <c r="BM26" s="31">
        <f t="shared" si="27"/>
        <v>1</v>
      </c>
      <c r="BN26" s="31">
        <f t="shared" si="28"/>
        <v>1</v>
      </c>
      <c r="BO26" s="31">
        <f t="shared" si="29"/>
        <v>1564</v>
      </c>
      <c r="BP26" s="31">
        <f t="shared" si="30"/>
        <v>42846378</v>
      </c>
      <c r="BQ26" s="31">
        <f t="shared" si="31"/>
        <v>27377.877316293929</v>
      </c>
      <c r="BR26" s="31" t="str">
        <f t="shared" si="32"/>
        <v/>
      </c>
      <c r="BS26" s="31">
        <f t="shared" si="33"/>
        <v>27395.382352941175</v>
      </c>
      <c r="BT26" s="31" t="str">
        <f t="shared" si="34"/>
        <v/>
      </c>
      <c r="BU26" s="31" t="str">
        <f t="shared" si="35"/>
        <v/>
      </c>
      <c r="BV26" s="45" t="s">
        <v>62</v>
      </c>
      <c r="BW26" s="45" t="s">
        <v>62</v>
      </c>
      <c r="BX26" s="45">
        <v>2947116</v>
      </c>
      <c r="BY26" s="45">
        <v>525</v>
      </c>
      <c r="BZ26" s="45">
        <v>2947116</v>
      </c>
      <c r="CA26" s="45" t="s">
        <v>1077</v>
      </c>
      <c r="CB26" s="45" t="s">
        <v>1248</v>
      </c>
      <c r="CC26" s="45">
        <v>540</v>
      </c>
      <c r="CD26" s="45">
        <v>1546473267</v>
      </c>
      <c r="CE26" s="45">
        <f t="shared" si="36"/>
        <v>1</v>
      </c>
      <c r="CF26" s="45">
        <f t="shared" si="37"/>
        <v>1</v>
      </c>
      <c r="CG26" s="45">
        <f t="shared" si="38"/>
        <v>525</v>
      </c>
      <c r="CH26" s="45">
        <f t="shared" si="39"/>
        <v>2947116</v>
      </c>
      <c r="CI26" s="45">
        <f t="shared" si="40"/>
        <v>5457.6222222222223</v>
      </c>
      <c r="CJ26" s="45" t="str">
        <f t="shared" si="41"/>
        <v/>
      </c>
      <c r="CK26" s="45">
        <f t="shared" si="42"/>
        <v>5613.5542857142855</v>
      </c>
      <c r="CL26" s="45" t="str">
        <f t="shared" si="43"/>
        <v/>
      </c>
      <c r="CM26" s="45" t="str">
        <f t="shared" si="44"/>
        <v/>
      </c>
    </row>
    <row r="27" spans="2:91" x14ac:dyDescent="0.3">
      <c r="B27" s="10" t="s">
        <v>62</v>
      </c>
      <c r="C27" s="10" t="s">
        <v>62</v>
      </c>
      <c r="D27" s="10">
        <v>173031913</v>
      </c>
      <c r="E27" s="10">
        <v>10565</v>
      </c>
      <c r="F27" s="10">
        <v>173031913</v>
      </c>
      <c r="G27" s="10" t="s">
        <v>1077</v>
      </c>
      <c r="H27" s="10" t="s">
        <v>1078</v>
      </c>
      <c r="I27" s="10">
        <v>10565</v>
      </c>
      <c r="J27" s="10">
        <v>1546295671</v>
      </c>
      <c r="K27" s="10">
        <f t="shared" si="0"/>
        <v>1</v>
      </c>
      <c r="L27" s="10">
        <f t="shared" si="1"/>
        <v>1</v>
      </c>
      <c r="M27" s="10">
        <f t="shared" si="2"/>
        <v>10565</v>
      </c>
      <c r="N27" s="10">
        <f t="shared" si="3"/>
        <v>173031913</v>
      </c>
      <c r="O27" s="10">
        <f t="shared" si="4"/>
        <v>16377.843161381921</v>
      </c>
      <c r="P27" s="10" t="str">
        <f t="shared" si="5"/>
        <v/>
      </c>
      <c r="Q27" s="10">
        <f t="shared" si="6"/>
        <v>16377.843161381921</v>
      </c>
      <c r="R27" s="10" t="str">
        <f t="shared" si="7"/>
        <v/>
      </c>
      <c r="S27" s="10" t="str">
        <f t="shared" si="8"/>
        <v/>
      </c>
      <c r="T27" s="17" t="s">
        <v>62</v>
      </c>
      <c r="U27" s="17" t="s">
        <v>62</v>
      </c>
      <c r="V27" s="17">
        <v>16859841</v>
      </c>
      <c r="W27" s="17">
        <v>25030</v>
      </c>
      <c r="X27" s="17">
        <v>16859841</v>
      </c>
      <c r="Y27" s="17" t="s">
        <v>1079</v>
      </c>
      <c r="Z27" s="17" t="s">
        <v>1131</v>
      </c>
      <c r="AA27" s="17">
        <v>25030</v>
      </c>
      <c r="AB27" s="17">
        <v>1546226971</v>
      </c>
      <c r="AC27" s="17">
        <f t="shared" si="9"/>
        <v>1</v>
      </c>
      <c r="AD27" s="17">
        <f t="shared" si="10"/>
        <v>1</v>
      </c>
      <c r="AE27" s="32">
        <f t="shared" si="11"/>
        <v>25030</v>
      </c>
      <c r="AF27" s="32">
        <f t="shared" si="12"/>
        <v>16859841</v>
      </c>
      <c r="AG27" s="32">
        <f t="shared" si="13"/>
        <v>673.58533759488614</v>
      </c>
      <c r="AH27" s="32" t="str">
        <f t="shared" si="14"/>
        <v/>
      </c>
      <c r="AI27" s="32">
        <f t="shared" si="15"/>
        <v>673.58533759488614</v>
      </c>
      <c r="AJ27" s="32" t="str">
        <f t="shared" si="16"/>
        <v/>
      </c>
      <c r="AK27" s="32" t="str">
        <f t="shared" si="17"/>
        <v/>
      </c>
      <c r="AL27" s="24" t="s">
        <v>1156</v>
      </c>
      <c r="AM27" s="24" t="s">
        <v>62</v>
      </c>
      <c r="AN27" s="24">
        <v>7574907</v>
      </c>
      <c r="AO27" s="24">
        <v>15703</v>
      </c>
      <c r="AP27" s="24">
        <v>28375247</v>
      </c>
      <c r="AQ27" s="24" t="s">
        <v>1152</v>
      </c>
      <c r="AR27" s="24" t="s">
        <v>1176</v>
      </c>
      <c r="AS27" s="24">
        <v>29292</v>
      </c>
      <c r="AT27" s="24">
        <v>1546423464</v>
      </c>
      <c r="AU27" s="24">
        <f t="shared" si="18"/>
        <v>0</v>
      </c>
      <c r="AV27" s="24">
        <f t="shared" si="19"/>
        <v>1</v>
      </c>
      <c r="AW27" s="24" t="str">
        <f t="shared" si="20"/>
        <v/>
      </c>
      <c r="AX27" s="24" t="str">
        <f t="shared" si="21"/>
        <v/>
      </c>
      <c r="AY27" s="24" t="str">
        <f t="shared" si="22"/>
        <v/>
      </c>
      <c r="AZ27" s="24">
        <f t="shared" si="23"/>
        <v>968.702956438618</v>
      </c>
      <c r="BA27" s="24">
        <f t="shared" si="24"/>
        <v>482.38597720180854</v>
      </c>
      <c r="BB27" s="24">
        <f t="shared" si="25"/>
        <v>1530.6748105084996</v>
      </c>
      <c r="BC27" s="24">
        <f t="shared" si="26"/>
        <v>13589</v>
      </c>
      <c r="BD27" s="31" t="s">
        <v>62</v>
      </c>
      <c r="BE27" s="31" t="s">
        <v>62</v>
      </c>
      <c r="BF27" s="31">
        <v>86675852</v>
      </c>
      <c r="BG27" s="31">
        <v>3703</v>
      </c>
      <c r="BH27" s="31">
        <v>86675852</v>
      </c>
      <c r="BI27" s="31" t="s">
        <v>1216</v>
      </c>
      <c r="BJ27" s="31" t="s">
        <v>1217</v>
      </c>
      <c r="BK27" s="31">
        <v>3704</v>
      </c>
      <c r="BL27" s="31">
        <v>1546494820</v>
      </c>
      <c r="BM27" s="31">
        <f t="shared" si="27"/>
        <v>1</v>
      </c>
      <c r="BN27" s="31">
        <f t="shared" si="28"/>
        <v>1</v>
      </c>
      <c r="BO27" s="31">
        <f t="shared" si="29"/>
        <v>3703</v>
      </c>
      <c r="BP27" s="31">
        <f t="shared" si="30"/>
        <v>86675852</v>
      </c>
      <c r="BQ27" s="31">
        <f t="shared" si="31"/>
        <v>23400.607991360692</v>
      </c>
      <c r="BR27" s="31" t="str">
        <f t="shared" si="32"/>
        <v/>
      </c>
      <c r="BS27" s="31">
        <f t="shared" si="33"/>
        <v>23406.927356197677</v>
      </c>
      <c r="BT27" s="31" t="str">
        <f t="shared" si="34"/>
        <v/>
      </c>
      <c r="BU27" s="31" t="str">
        <f t="shared" si="35"/>
        <v/>
      </c>
      <c r="BV27" s="45" t="s">
        <v>62</v>
      </c>
      <c r="BW27" s="45" t="s">
        <v>62</v>
      </c>
      <c r="BX27" s="45">
        <v>3127870</v>
      </c>
      <c r="BY27" s="45">
        <v>21946</v>
      </c>
      <c r="BZ27" s="45">
        <v>3127870</v>
      </c>
      <c r="CA27" s="45" t="s">
        <v>1085</v>
      </c>
      <c r="CB27" s="45" t="s">
        <v>1249</v>
      </c>
      <c r="CC27" s="45">
        <v>22148</v>
      </c>
      <c r="CD27" s="45">
        <v>1546473602</v>
      </c>
      <c r="CE27" s="45">
        <f t="shared" si="36"/>
        <v>1</v>
      </c>
      <c r="CF27" s="45">
        <f t="shared" si="37"/>
        <v>1</v>
      </c>
      <c r="CG27" s="45">
        <f t="shared" si="38"/>
        <v>21946</v>
      </c>
      <c r="CH27" s="45">
        <f t="shared" si="39"/>
        <v>3127870</v>
      </c>
      <c r="CI27" s="45">
        <f t="shared" si="40"/>
        <v>141.2258443200289</v>
      </c>
      <c r="CJ27" s="45" t="str">
        <f t="shared" si="41"/>
        <v/>
      </c>
      <c r="CK27" s="45">
        <f t="shared" si="42"/>
        <v>142.52574501048028</v>
      </c>
      <c r="CL27" s="45" t="str">
        <f t="shared" si="43"/>
        <v/>
      </c>
      <c r="CM27" s="45" t="str">
        <f t="shared" si="44"/>
        <v/>
      </c>
    </row>
    <row r="28" spans="2:91" x14ac:dyDescent="0.3">
      <c r="B28" s="10" t="s">
        <v>62</v>
      </c>
      <c r="C28" s="10" t="s">
        <v>62</v>
      </c>
      <c r="D28" s="10">
        <v>140520311</v>
      </c>
      <c r="E28" s="10">
        <v>9038</v>
      </c>
      <c r="F28" s="10">
        <v>140520311</v>
      </c>
      <c r="G28" s="10" t="s">
        <v>1079</v>
      </c>
      <c r="H28" s="10" t="s">
        <v>1080</v>
      </c>
      <c r="I28" s="10">
        <v>9038</v>
      </c>
      <c r="J28" s="10">
        <v>1546296023</v>
      </c>
      <c r="K28" s="10">
        <f t="shared" si="0"/>
        <v>1</v>
      </c>
      <c r="L28" s="10">
        <f t="shared" si="1"/>
        <v>1</v>
      </c>
      <c r="M28" s="10">
        <f t="shared" si="2"/>
        <v>9038</v>
      </c>
      <c r="N28" s="10">
        <f t="shared" si="3"/>
        <v>140520311</v>
      </c>
      <c r="O28" s="10">
        <f t="shared" si="4"/>
        <v>15547.721951759238</v>
      </c>
      <c r="P28" s="10" t="str">
        <f t="shared" si="5"/>
        <v/>
      </c>
      <c r="Q28" s="10">
        <f t="shared" si="6"/>
        <v>15547.721951759238</v>
      </c>
      <c r="R28" s="10" t="str">
        <f t="shared" si="7"/>
        <v/>
      </c>
      <c r="S28" s="10" t="str">
        <f t="shared" si="8"/>
        <v/>
      </c>
      <c r="T28" s="17" t="s">
        <v>62</v>
      </c>
      <c r="U28" s="17" t="s">
        <v>62</v>
      </c>
      <c r="V28" s="17">
        <v>25309646</v>
      </c>
      <c r="W28" s="17">
        <v>24553</v>
      </c>
      <c r="X28" s="17">
        <v>25309646</v>
      </c>
      <c r="Y28" s="17" t="s">
        <v>1132</v>
      </c>
      <c r="Z28" s="17" t="s">
        <v>1133</v>
      </c>
      <c r="AA28" s="17">
        <v>24554</v>
      </c>
      <c r="AB28" s="17">
        <v>1546226998</v>
      </c>
      <c r="AC28" s="17">
        <f t="shared" si="9"/>
        <v>1</v>
      </c>
      <c r="AD28" s="17">
        <f t="shared" si="10"/>
        <v>1</v>
      </c>
      <c r="AE28" s="32">
        <f t="shared" si="11"/>
        <v>24553</v>
      </c>
      <c r="AF28" s="32">
        <f t="shared" si="12"/>
        <v>25309646</v>
      </c>
      <c r="AG28" s="32">
        <f t="shared" si="13"/>
        <v>1030.7748635660178</v>
      </c>
      <c r="AH28" s="32" t="str">
        <f t="shared" si="14"/>
        <v/>
      </c>
      <c r="AI28" s="32">
        <f t="shared" si="15"/>
        <v>1030.8168451920335</v>
      </c>
      <c r="AJ28" s="32" t="str">
        <f t="shared" si="16"/>
        <v/>
      </c>
      <c r="AK28" s="32" t="str">
        <f t="shared" si="17"/>
        <v/>
      </c>
      <c r="AL28" s="24" t="s">
        <v>62</v>
      </c>
      <c r="AM28" s="24" t="s">
        <v>62</v>
      </c>
      <c r="AN28" s="24">
        <v>15123802</v>
      </c>
      <c r="AO28" s="24">
        <v>19187</v>
      </c>
      <c r="AP28" s="24">
        <v>15123802</v>
      </c>
      <c r="AQ28" s="24" t="s">
        <v>1140</v>
      </c>
      <c r="AR28" s="24" t="s">
        <v>1177</v>
      </c>
      <c r="AS28" s="24">
        <v>19187</v>
      </c>
      <c r="AT28" s="24">
        <v>1546425409</v>
      </c>
      <c r="AU28" s="24">
        <f t="shared" si="18"/>
        <v>1</v>
      </c>
      <c r="AV28" s="24">
        <f t="shared" si="19"/>
        <v>1</v>
      </c>
      <c r="AW28" s="24">
        <f t="shared" si="20"/>
        <v>19187</v>
      </c>
      <c r="AX28" s="24">
        <f t="shared" si="21"/>
        <v>15123802</v>
      </c>
      <c r="AY28" s="24">
        <f t="shared" si="22"/>
        <v>788.23171939333929</v>
      </c>
      <c r="AZ28" s="24" t="str">
        <f t="shared" si="23"/>
        <v/>
      </c>
      <c r="BA28" s="24">
        <f t="shared" si="24"/>
        <v>788.23171939333929</v>
      </c>
      <c r="BB28" s="24" t="str">
        <f t="shared" si="25"/>
        <v/>
      </c>
      <c r="BC28" s="24" t="str">
        <f t="shared" si="26"/>
        <v/>
      </c>
      <c r="BD28" s="31" t="s">
        <v>62</v>
      </c>
      <c r="BE28" s="31" t="s">
        <v>62</v>
      </c>
      <c r="BF28" s="31">
        <v>42279591</v>
      </c>
      <c r="BG28" s="31">
        <v>1629</v>
      </c>
      <c r="BH28" s="31">
        <v>42279591</v>
      </c>
      <c r="BI28" s="31" t="s">
        <v>1146</v>
      </c>
      <c r="BJ28" s="31" t="s">
        <v>1218</v>
      </c>
      <c r="BK28" s="31">
        <v>1631</v>
      </c>
      <c r="BL28" s="31">
        <v>1546495299</v>
      </c>
      <c r="BM28" s="31">
        <f t="shared" si="27"/>
        <v>1</v>
      </c>
      <c r="BN28" s="31">
        <f t="shared" si="28"/>
        <v>1</v>
      </c>
      <c r="BO28" s="31">
        <f t="shared" si="29"/>
        <v>1629</v>
      </c>
      <c r="BP28" s="31">
        <f t="shared" si="30"/>
        <v>42279591</v>
      </c>
      <c r="BQ28" s="31">
        <f t="shared" si="31"/>
        <v>25922.4960147149</v>
      </c>
      <c r="BR28" s="31" t="str">
        <f t="shared" si="32"/>
        <v/>
      </c>
      <c r="BS28" s="31">
        <f t="shared" si="33"/>
        <v>25954.322283609577</v>
      </c>
      <c r="BT28" s="31" t="str">
        <f t="shared" si="34"/>
        <v/>
      </c>
      <c r="BU28" s="31" t="str">
        <f t="shared" si="35"/>
        <v/>
      </c>
      <c r="BV28" s="45" t="s">
        <v>62</v>
      </c>
      <c r="BW28" s="45" t="s">
        <v>62</v>
      </c>
      <c r="BX28" s="45">
        <v>2294589</v>
      </c>
      <c r="BY28" s="45">
        <v>21440</v>
      </c>
      <c r="BZ28" s="45">
        <v>2294589</v>
      </c>
      <c r="CA28" s="45" t="s">
        <v>1083</v>
      </c>
      <c r="CB28" s="45" t="s">
        <v>1250</v>
      </c>
      <c r="CC28" s="45">
        <v>21448</v>
      </c>
      <c r="CD28" s="45">
        <v>1546473840</v>
      </c>
      <c r="CE28" s="45">
        <f t="shared" si="36"/>
        <v>1</v>
      </c>
      <c r="CF28" s="45">
        <f t="shared" si="37"/>
        <v>1</v>
      </c>
      <c r="CG28" s="45">
        <f t="shared" si="38"/>
        <v>21440</v>
      </c>
      <c r="CH28" s="45">
        <f t="shared" si="39"/>
        <v>2294589</v>
      </c>
      <c r="CI28" s="45">
        <f t="shared" si="40"/>
        <v>106.98382133532265</v>
      </c>
      <c r="CJ28" s="45" t="str">
        <f t="shared" si="41"/>
        <v/>
      </c>
      <c r="CK28" s="45">
        <f t="shared" si="42"/>
        <v>107.02374067164179</v>
      </c>
      <c r="CL28" s="45" t="str">
        <f t="shared" si="43"/>
        <v/>
      </c>
      <c r="CM28" s="45" t="str">
        <f t="shared" si="44"/>
        <v/>
      </c>
    </row>
    <row r="29" spans="2:91" x14ac:dyDescent="0.3">
      <c r="B29" s="10" t="s">
        <v>62</v>
      </c>
      <c r="C29" s="10" t="s">
        <v>62</v>
      </c>
      <c r="D29" s="10">
        <v>209116097</v>
      </c>
      <c r="E29" s="10">
        <v>12198</v>
      </c>
      <c r="F29" s="10">
        <v>209116097</v>
      </c>
      <c r="G29" s="10" t="s">
        <v>1074</v>
      </c>
      <c r="H29" s="10" t="s">
        <v>1081</v>
      </c>
      <c r="I29" s="10">
        <v>12198</v>
      </c>
      <c r="J29" s="10">
        <v>1546300556</v>
      </c>
      <c r="K29" s="10">
        <f t="shared" si="0"/>
        <v>1</v>
      </c>
      <c r="L29" s="10">
        <f t="shared" si="1"/>
        <v>1</v>
      </c>
      <c r="M29" s="10">
        <f t="shared" si="2"/>
        <v>12198</v>
      </c>
      <c r="N29" s="10">
        <f t="shared" si="3"/>
        <v>209116097</v>
      </c>
      <c r="O29" s="10">
        <f t="shared" si="4"/>
        <v>17143.47409411379</v>
      </c>
      <c r="P29" s="10" t="str">
        <f t="shared" si="5"/>
        <v/>
      </c>
      <c r="Q29" s="10">
        <f t="shared" si="6"/>
        <v>17143.47409411379</v>
      </c>
      <c r="R29" s="10" t="str">
        <f t="shared" si="7"/>
        <v/>
      </c>
      <c r="S29" s="10" t="str">
        <f t="shared" si="8"/>
        <v/>
      </c>
      <c r="T29" s="17" t="s">
        <v>62</v>
      </c>
      <c r="U29" s="17" t="s">
        <v>62</v>
      </c>
      <c r="V29" s="17">
        <v>34982572</v>
      </c>
      <c r="W29" s="17">
        <v>23854</v>
      </c>
      <c r="X29" s="17">
        <v>34982572</v>
      </c>
      <c r="Y29" s="17" t="s">
        <v>1114</v>
      </c>
      <c r="Z29" s="17" t="s">
        <v>1134</v>
      </c>
      <c r="AA29" s="17">
        <v>23854</v>
      </c>
      <c r="AB29" s="17">
        <v>1546237144</v>
      </c>
      <c r="AC29" s="17">
        <f t="shared" si="9"/>
        <v>1</v>
      </c>
      <c r="AD29" s="17">
        <f t="shared" si="10"/>
        <v>1</v>
      </c>
      <c r="AE29" s="32">
        <f t="shared" si="11"/>
        <v>23854</v>
      </c>
      <c r="AF29" s="32">
        <f t="shared" si="12"/>
        <v>34982572</v>
      </c>
      <c r="AG29" s="32">
        <f t="shared" si="13"/>
        <v>1466.5285486710825</v>
      </c>
      <c r="AH29" s="32" t="str">
        <f t="shared" si="14"/>
        <v/>
      </c>
      <c r="AI29" s="32">
        <f t="shared" si="15"/>
        <v>1466.5285486710825</v>
      </c>
      <c r="AJ29" s="32" t="str">
        <f t="shared" si="16"/>
        <v/>
      </c>
      <c r="AK29" s="32" t="str">
        <f t="shared" si="17"/>
        <v/>
      </c>
      <c r="AL29" s="24" t="s">
        <v>62</v>
      </c>
      <c r="AM29" s="24" t="s">
        <v>62</v>
      </c>
      <c r="AN29" s="24">
        <v>21382185</v>
      </c>
      <c r="AO29" s="24">
        <v>28257</v>
      </c>
      <c r="AP29" s="24">
        <v>21382185</v>
      </c>
      <c r="AQ29" s="24" t="s">
        <v>1178</v>
      </c>
      <c r="AR29" s="24" t="s">
        <v>1179</v>
      </c>
      <c r="AS29" s="24">
        <v>28258</v>
      </c>
      <c r="AT29" s="24">
        <v>1546427675</v>
      </c>
      <c r="AU29" s="24">
        <f t="shared" si="18"/>
        <v>1</v>
      </c>
      <c r="AV29" s="24">
        <f t="shared" si="19"/>
        <v>1</v>
      </c>
      <c r="AW29" s="24">
        <f t="shared" si="20"/>
        <v>28257</v>
      </c>
      <c r="AX29" s="24">
        <f t="shared" si="21"/>
        <v>21382185</v>
      </c>
      <c r="AY29" s="24">
        <f t="shared" si="22"/>
        <v>756.67722414891364</v>
      </c>
      <c r="AZ29" s="24" t="str">
        <f t="shared" si="23"/>
        <v/>
      </c>
      <c r="BA29" s="24">
        <f t="shared" si="24"/>
        <v>756.70400254804122</v>
      </c>
      <c r="BB29" s="24" t="str">
        <f t="shared" si="25"/>
        <v/>
      </c>
      <c r="BC29" s="24" t="str">
        <f t="shared" si="26"/>
        <v/>
      </c>
      <c r="BD29" s="31" t="s">
        <v>62</v>
      </c>
      <c r="BE29" s="31" t="s">
        <v>62</v>
      </c>
      <c r="BF29" s="31">
        <v>90555690</v>
      </c>
      <c r="BG29" s="31">
        <v>3876</v>
      </c>
      <c r="BH29" s="31">
        <v>90555690</v>
      </c>
      <c r="BI29" s="31" t="s">
        <v>1062</v>
      </c>
      <c r="BJ29" s="31" t="s">
        <v>1219</v>
      </c>
      <c r="BK29" s="31">
        <v>3876</v>
      </c>
      <c r="BL29" s="31">
        <v>1546495758</v>
      </c>
      <c r="BM29" s="31">
        <f t="shared" si="27"/>
        <v>1</v>
      </c>
      <c r="BN29" s="31">
        <f t="shared" si="28"/>
        <v>1</v>
      </c>
      <c r="BO29" s="31">
        <f t="shared" si="29"/>
        <v>3876</v>
      </c>
      <c r="BP29" s="31">
        <f t="shared" si="30"/>
        <v>90555690</v>
      </c>
      <c r="BQ29" s="31">
        <f t="shared" si="31"/>
        <v>23363.181114551084</v>
      </c>
      <c r="BR29" s="31" t="str">
        <f t="shared" si="32"/>
        <v/>
      </c>
      <c r="BS29" s="31">
        <f t="shared" si="33"/>
        <v>23363.181114551084</v>
      </c>
      <c r="BT29" s="31" t="str">
        <f t="shared" si="34"/>
        <v/>
      </c>
      <c r="BU29" s="31" t="str">
        <f t="shared" si="35"/>
        <v/>
      </c>
      <c r="BV29" s="45" t="s">
        <v>62</v>
      </c>
      <c r="BW29" s="45" t="s">
        <v>62</v>
      </c>
      <c r="BX29" s="45">
        <v>2201748</v>
      </c>
      <c r="BY29" s="45">
        <v>699</v>
      </c>
      <c r="BZ29" s="45">
        <v>2201748</v>
      </c>
      <c r="CA29" s="45" t="s">
        <v>1077</v>
      </c>
      <c r="CB29" s="45" t="s">
        <v>1251</v>
      </c>
      <c r="CC29" s="45">
        <v>708</v>
      </c>
      <c r="CD29" s="45">
        <v>1546474854</v>
      </c>
      <c r="CE29" s="45">
        <f t="shared" si="36"/>
        <v>1</v>
      </c>
      <c r="CF29" s="45">
        <f t="shared" si="37"/>
        <v>1</v>
      </c>
      <c r="CG29" s="45">
        <f t="shared" si="38"/>
        <v>699</v>
      </c>
      <c r="CH29" s="45">
        <f t="shared" si="39"/>
        <v>2201748</v>
      </c>
      <c r="CI29" s="45">
        <f t="shared" si="40"/>
        <v>3109.8135593220341</v>
      </c>
      <c r="CJ29" s="45" t="str">
        <f t="shared" si="41"/>
        <v/>
      </c>
      <c r="CK29" s="45">
        <f t="shared" si="42"/>
        <v>3149.8540772532187</v>
      </c>
      <c r="CL29" s="45" t="str">
        <f t="shared" si="43"/>
        <v/>
      </c>
      <c r="CM29" s="45" t="str">
        <f t="shared" si="44"/>
        <v/>
      </c>
    </row>
    <row r="30" spans="2:91" x14ac:dyDescent="0.3">
      <c r="B30" s="10" t="s">
        <v>62</v>
      </c>
      <c r="C30" s="10" t="s">
        <v>62</v>
      </c>
      <c r="D30" s="10">
        <v>504551070</v>
      </c>
      <c r="E30" s="10">
        <v>19675</v>
      </c>
      <c r="F30" s="10">
        <v>504551070</v>
      </c>
      <c r="G30" s="10" t="s">
        <v>880</v>
      </c>
      <c r="H30" s="10" t="s">
        <v>1082</v>
      </c>
      <c r="I30" s="10">
        <v>19675</v>
      </c>
      <c r="J30" s="10">
        <v>1546300723</v>
      </c>
      <c r="K30" s="10">
        <f t="shared" si="0"/>
        <v>1</v>
      </c>
      <c r="L30" s="10">
        <f t="shared" si="1"/>
        <v>1</v>
      </c>
      <c r="M30" s="10">
        <f t="shared" si="2"/>
        <v>19675</v>
      </c>
      <c r="N30" s="10">
        <f t="shared" si="3"/>
        <v>504551070</v>
      </c>
      <c r="O30" s="10">
        <f t="shared" si="4"/>
        <v>25644.27293519695</v>
      </c>
      <c r="P30" s="10" t="str">
        <f t="shared" si="5"/>
        <v/>
      </c>
      <c r="Q30" s="10">
        <f t="shared" si="6"/>
        <v>25644.27293519695</v>
      </c>
      <c r="R30" s="10" t="str">
        <f t="shared" si="7"/>
        <v/>
      </c>
      <c r="S30" s="10" t="str">
        <f t="shared" si="8"/>
        <v/>
      </c>
      <c r="T30" s="17" t="s">
        <v>62</v>
      </c>
      <c r="U30" s="17" t="s">
        <v>62</v>
      </c>
      <c r="V30" s="17">
        <v>23252662</v>
      </c>
      <c r="W30" s="17">
        <v>20761</v>
      </c>
      <c r="X30" s="17">
        <v>23252662</v>
      </c>
      <c r="Y30" s="17" t="s">
        <v>1089</v>
      </c>
      <c r="Z30" s="17" t="s">
        <v>1135</v>
      </c>
      <c r="AA30" s="17">
        <v>20762</v>
      </c>
      <c r="AB30" s="17">
        <v>1546241506</v>
      </c>
      <c r="AC30" s="17">
        <f t="shared" si="9"/>
        <v>1</v>
      </c>
      <c r="AD30" s="17">
        <f t="shared" si="10"/>
        <v>1</v>
      </c>
      <c r="AE30" s="32">
        <f t="shared" si="11"/>
        <v>20761</v>
      </c>
      <c r="AF30" s="32">
        <f t="shared" si="12"/>
        <v>23252662</v>
      </c>
      <c r="AG30" s="32">
        <f t="shared" si="13"/>
        <v>1119.962527694827</v>
      </c>
      <c r="AH30" s="32" t="str">
        <f t="shared" si="14"/>
        <v/>
      </c>
      <c r="AI30" s="32">
        <f t="shared" si="15"/>
        <v>1120.0164731949328</v>
      </c>
      <c r="AJ30" s="32" t="str">
        <f t="shared" si="16"/>
        <v/>
      </c>
      <c r="AK30" s="32" t="str">
        <f t="shared" si="17"/>
        <v/>
      </c>
      <c r="AL30" s="24" t="s">
        <v>1156</v>
      </c>
      <c r="AM30" s="24" t="s">
        <v>62</v>
      </c>
      <c r="AN30" s="24">
        <v>8869031</v>
      </c>
      <c r="AO30" s="24">
        <v>15501</v>
      </c>
      <c r="AP30" s="24">
        <v>26496022</v>
      </c>
      <c r="AQ30" s="24" t="s">
        <v>1159</v>
      </c>
      <c r="AR30" s="24" t="s">
        <v>1180</v>
      </c>
      <c r="AS30" s="24">
        <v>30092</v>
      </c>
      <c r="AT30" s="24">
        <v>1546428525</v>
      </c>
      <c r="AU30" s="24">
        <f t="shared" si="18"/>
        <v>0</v>
      </c>
      <c r="AV30" s="24">
        <f t="shared" si="19"/>
        <v>1</v>
      </c>
      <c r="AW30" s="24" t="str">
        <f t="shared" si="20"/>
        <v/>
      </c>
      <c r="AX30" s="24" t="str">
        <f t="shared" si="21"/>
        <v/>
      </c>
      <c r="AY30" s="24" t="str">
        <f t="shared" si="22"/>
        <v/>
      </c>
      <c r="AZ30" s="24">
        <f t="shared" si="23"/>
        <v>880.50053170277818</v>
      </c>
      <c r="BA30" s="24">
        <f t="shared" si="24"/>
        <v>572.15863492677897</v>
      </c>
      <c r="BB30" s="24">
        <f t="shared" si="25"/>
        <v>1208.0728531286409</v>
      </c>
      <c r="BC30" s="24">
        <f t="shared" si="26"/>
        <v>14591</v>
      </c>
      <c r="BD30" s="31" t="s">
        <v>62</v>
      </c>
      <c r="BE30" s="31" t="s">
        <v>62</v>
      </c>
      <c r="BF30" s="31">
        <v>196589454</v>
      </c>
      <c r="BG30" s="31">
        <v>8801</v>
      </c>
      <c r="BH30" s="31">
        <v>196589454</v>
      </c>
      <c r="BI30" s="31" t="s">
        <v>1079</v>
      </c>
      <c r="BJ30" s="31" t="s">
        <v>1220</v>
      </c>
      <c r="BK30" s="31">
        <v>8801</v>
      </c>
      <c r="BL30" s="31">
        <v>1546496318</v>
      </c>
      <c r="BM30" s="31">
        <f t="shared" si="27"/>
        <v>1</v>
      </c>
      <c r="BN30" s="31">
        <f t="shared" si="28"/>
        <v>1</v>
      </c>
      <c r="BO30" s="31">
        <f t="shared" si="29"/>
        <v>8801</v>
      </c>
      <c r="BP30" s="31">
        <f t="shared" si="30"/>
        <v>196589454</v>
      </c>
      <c r="BQ30" s="31">
        <f t="shared" si="31"/>
        <v>22337.172366776504</v>
      </c>
      <c r="BR30" s="31" t="str">
        <f t="shared" si="32"/>
        <v/>
      </c>
      <c r="BS30" s="31">
        <f t="shared" si="33"/>
        <v>22337.172366776504</v>
      </c>
      <c r="BT30" s="31" t="str">
        <f t="shared" si="34"/>
        <v/>
      </c>
      <c r="BU30" s="31" t="str">
        <f t="shared" si="35"/>
        <v/>
      </c>
      <c r="BV30" s="45" t="s">
        <v>62</v>
      </c>
      <c r="BW30" s="45" t="s">
        <v>62</v>
      </c>
      <c r="BX30" s="45">
        <v>4028811</v>
      </c>
      <c r="BY30" s="45">
        <v>704</v>
      </c>
      <c r="BZ30" s="45">
        <v>4028811</v>
      </c>
      <c r="CA30" s="45" t="s">
        <v>1138</v>
      </c>
      <c r="CB30" s="45" t="s">
        <v>1252</v>
      </c>
      <c r="CC30" s="45">
        <v>713</v>
      </c>
      <c r="CD30" s="45">
        <v>1546475602</v>
      </c>
      <c r="CE30" s="45">
        <f t="shared" si="36"/>
        <v>1</v>
      </c>
      <c r="CF30" s="45">
        <f t="shared" si="37"/>
        <v>1</v>
      </c>
      <c r="CG30" s="45">
        <f t="shared" si="38"/>
        <v>704</v>
      </c>
      <c r="CH30" s="45">
        <f t="shared" si="39"/>
        <v>4028811</v>
      </c>
      <c r="CI30" s="45">
        <f t="shared" si="40"/>
        <v>5650.5063113604492</v>
      </c>
      <c r="CJ30" s="45" t="str">
        <f t="shared" si="41"/>
        <v/>
      </c>
      <c r="CK30" s="45">
        <f t="shared" si="42"/>
        <v>5722.742897727273</v>
      </c>
      <c r="CL30" s="45" t="str">
        <f t="shared" si="43"/>
        <v/>
      </c>
      <c r="CM30" s="45" t="str">
        <f t="shared" si="44"/>
        <v/>
      </c>
    </row>
    <row r="31" spans="2:91" x14ac:dyDescent="0.3">
      <c r="B31" s="10" t="s">
        <v>62</v>
      </c>
      <c r="C31" s="10" t="s">
        <v>62</v>
      </c>
      <c r="D31" s="10">
        <v>63849042</v>
      </c>
      <c r="E31" s="10">
        <v>6930</v>
      </c>
      <c r="F31" s="10">
        <v>63849042</v>
      </c>
      <c r="G31" s="10" t="s">
        <v>1083</v>
      </c>
      <c r="H31" s="10" t="s">
        <v>1084</v>
      </c>
      <c r="I31" s="10">
        <v>6930</v>
      </c>
      <c r="J31" s="10">
        <v>1546301804</v>
      </c>
      <c r="K31" s="10">
        <f t="shared" si="0"/>
        <v>1</v>
      </c>
      <c r="L31" s="10">
        <f t="shared" si="1"/>
        <v>1</v>
      </c>
      <c r="M31" s="10">
        <f t="shared" si="2"/>
        <v>6930</v>
      </c>
      <c r="N31" s="10">
        <f t="shared" si="3"/>
        <v>63849042</v>
      </c>
      <c r="O31" s="10">
        <f t="shared" si="4"/>
        <v>9213.4259740259731</v>
      </c>
      <c r="P31" s="10" t="str">
        <f t="shared" si="5"/>
        <v/>
      </c>
      <c r="Q31" s="10">
        <f t="shared" si="6"/>
        <v>9213.4259740259731</v>
      </c>
      <c r="R31" s="10" t="str">
        <f t="shared" si="7"/>
        <v/>
      </c>
      <c r="S31" s="10" t="str">
        <f t="shared" si="8"/>
        <v/>
      </c>
      <c r="T31" s="17" t="s">
        <v>62</v>
      </c>
      <c r="U31" s="17" t="s">
        <v>62</v>
      </c>
      <c r="V31" s="17">
        <v>25443536</v>
      </c>
      <c r="W31" s="17">
        <v>12897</v>
      </c>
      <c r="X31" s="17">
        <v>25443536</v>
      </c>
      <c r="Y31" s="17" t="s">
        <v>1109</v>
      </c>
      <c r="Z31" s="17" t="s">
        <v>1136</v>
      </c>
      <c r="AA31" s="17">
        <v>12898</v>
      </c>
      <c r="AB31" s="17">
        <v>1546244143</v>
      </c>
      <c r="AC31" s="17">
        <f t="shared" si="9"/>
        <v>1</v>
      </c>
      <c r="AD31" s="17">
        <f t="shared" si="10"/>
        <v>1</v>
      </c>
      <c r="AE31" s="32">
        <f t="shared" si="11"/>
        <v>12897</v>
      </c>
      <c r="AF31" s="32">
        <f t="shared" si="12"/>
        <v>25443536</v>
      </c>
      <c r="AG31" s="32">
        <f t="shared" si="13"/>
        <v>1972.6729725538844</v>
      </c>
      <c r="AH31" s="32" t="str">
        <f t="shared" si="14"/>
        <v/>
      </c>
      <c r="AI31" s="32">
        <f t="shared" si="15"/>
        <v>1972.8259285105064</v>
      </c>
      <c r="AJ31" s="32" t="str">
        <f t="shared" si="16"/>
        <v/>
      </c>
      <c r="AK31" s="32" t="str">
        <f t="shared" si="17"/>
        <v/>
      </c>
      <c r="AL31" s="24" t="s">
        <v>62</v>
      </c>
      <c r="AM31" s="24" t="s">
        <v>62</v>
      </c>
      <c r="AN31" s="24">
        <v>16186494</v>
      </c>
      <c r="AO31" s="24">
        <v>25121</v>
      </c>
      <c r="AP31" s="24">
        <v>16186494</v>
      </c>
      <c r="AQ31" s="24" t="s">
        <v>1181</v>
      </c>
      <c r="AR31" s="24" t="s">
        <v>1182</v>
      </c>
      <c r="AS31" s="24">
        <v>25123</v>
      </c>
      <c r="AT31" s="24">
        <v>1546436718</v>
      </c>
      <c r="AU31" s="24">
        <f t="shared" si="18"/>
        <v>1</v>
      </c>
      <c r="AV31" s="24">
        <f t="shared" si="19"/>
        <v>1</v>
      </c>
      <c r="AW31" s="24">
        <f t="shared" si="20"/>
        <v>25121</v>
      </c>
      <c r="AX31" s="24">
        <f t="shared" si="21"/>
        <v>16186494</v>
      </c>
      <c r="AY31" s="24">
        <f t="shared" si="22"/>
        <v>644.28985391871993</v>
      </c>
      <c r="AZ31" s="24" t="str">
        <f t="shared" si="23"/>
        <v/>
      </c>
      <c r="BA31" s="24">
        <f t="shared" si="24"/>
        <v>644.34114883961627</v>
      </c>
      <c r="BB31" s="24" t="str">
        <f t="shared" si="25"/>
        <v/>
      </c>
      <c r="BC31" s="24" t="str">
        <f t="shared" si="26"/>
        <v/>
      </c>
      <c r="BD31" s="31" t="s">
        <v>62</v>
      </c>
      <c r="BE31" s="31" t="s">
        <v>62</v>
      </c>
      <c r="BF31" s="31">
        <v>19553616</v>
      </c>
      <c r="BG31" s="31">
        <v>790</v>
      </c>
      <c r="BH31" s="31">
        <v>19553616</v>
      </c>
      <c r="BI31" s="31" t="s">
        <v>1221</v>
      </c>
      <c r="BJ31" s="31" t="s">
        <v>1222</v>
      </c>
      <c r="BK31" s="31">
        <v>790</v>
      </c>
      <c r="BL31" s="31">
        <v>1546496799</v>
      </c>
      <c r="BM31" s="31">
        <f t="shared" si="27"/>
        <v>1</v>
      </c>
      <c r="BN31" s="31">
        <f t="shared" si="28"/>
        <v>1</v>
      </c>
      <c r="BO31" s="31">
        <f t="shared" si="29"/>
        <v>790</v>
      </c>
      <c r="BP31" s="31">
        <f t="shared" si="30"/>
        <v>19553616</v>
      </c>
      <c r="BQ31" s="31">
        <f t="shared" si="31"/>
        <v>24751.412658227848</v>
      </c>
      <c r="BR31" s="31" t="str">
        <f t="shared" si="32"/>
        <v/>
      </c>
      <c r="BS31" s="31">
        <f t="shared" si="33"/>
        <v>24751.412658227848</v>
      </c>
      <c r="BT31" s="31" t="str">
        <f t="shared" si="34"/>
        <v/>
      </c>
      <c r="BU31" s="31" t="str">
        <f t="shared" si="35"/>
        <v/>
      </c>
      <c r="BV31" s="45" t="s">
        <v>62</v>
      </c>
      <c r="BW31" s="45" t="s">
        <v>62</v>
      </c>
      <c r="BX31" s="45">
        <v>2610488</v>
      </c>
      <c r="BY31" s="45">
        <v>455</v>
      </c>
      <c r="BZ31" s="45">
        <v>2610488</v>
      </c>
      <c r="CA31" s="45" t="s">
        <v>1101</v>
      </c>
      <c r="CB31" s="45" t="s">
        <v>1253</v>
      </c>
      <c r="CC31" s="45">
        <v>463</v>
      </c>
      <c r="CD31" s="45">
        <v>1546476597</v>
      </c>
      <c r="CE31" s="45">
        <f t="shared" si="36"/>
        <v>1</v>
      </c>
      <c r="CF31" s="45">
        <f t="shared" si="37"/>
        <v>1</v>
      </c>
      <c r="CG31" s="45">
        <f t="shared" si="38"/>
        <v>455</v>
      </c>
      <c r="CH31" s="45">
        <f t="shared" si="39"/>
        <v>2610488</v>
      </c>
      <c r="CI31" s="45">
        <f t="shared" si="40"/>
        <v>5638.2030237580993</v>
      </c>
      <c r="CJ31" s="45" t="str">
        <f t="shared" si="41"/>
        <v/>
      </c>
      <c r="CK31" s="45">
        <f t="shared" si="42"/>
        <v>5737.3362637362634</v>
      </c>
      <c r="CL31" s="45" t="str">
        <f t="shared" si="43"/>
        <v/>
      </c>
      <c r="CM31" s="45" t="str">
        <f t="shared" si="44"/>
        <v/>
      </c>
    </row>
    <row r="32" spans="2:91" x14ac:dyDescent="0.3">
      <c r="B32" s="10" t="s">
        <v>62</v>
      </c>
      <c r="C32" s="10" t="s">
        <v>62</v>
      </c>
      <c r="D32" s="10">
        <v>80942816</v>
      </c>
      <c r="E32" s="10">
        <v>6785</v>
      </c>
      <c r="F32" s="10">
        <v>80942816</v>
      </c>
      <c r="G32" s="10" t="s">
        <v>1085</v>
      </c>
      <c r="H32" s="10" t="s">
        <v>1086</v>
      </c>
      <c r="I32" s="10">
        <v>6785</v>
      </c>
      <c r="J32" s="10">
        <v>1546304424</v>
      </c>
      <c r="K32" s="10">
        <f t="shared" si="0"/>
        <v>1</v>
      </c>
      <c r="L32" s="10">
        <f t="shared" si="1"/>
        <v>1</v>
      </c>
      <c r="M32" s="10">
        <f t="shared" si="2"/>
        <v>6785</v>
      </c>
      <c r="N32" s="10">
        <f t="shared" si="3"/>
        <v>80942816</v>
      </c>
      <c r="O32" s="10">
        <f t="shared" si="4"/>
        <v>11929.670744288873</v>
      </c>
      <c r="P32" s="10" t="str">
        <f t="shared" si="5"/>
        <v/>
      </c>
      <c r="Q32" s="10">
        <f t="shared" si="6"/>
        <v>11929.670744288873</v>
      </c>
      <c r="R32" s="10" t="str">
        <f t="shared" si="7"/>
        <v/>
      </c>
      <c r="S32" s="10" t="str">
        <f t="shared" si="8"/>
        <v/>
      </c>
      <c r="T32" s="17" t="s">
        <v>62</v>
      </c>
      <c r="U32" s="17" t="s">
        <v>62</v>
      </c>
      <c r="V32" s="17">
        <v>16224900</v>
      </c>
      <c r="W32" s="17">
        <v>21873</v>
      </c>
      <c r="X32" s="17">
        <v>16224900</v>
      </c>
      <c r="Y32" s="17" t="s">
        <v>1107</v>
      </c>
      <c r="Z32" s="17" t="s">
        <v>1137</v>
      </c>
      <c r="AA32" s="17">
        <v>21874</v>
      </c>
      <c r="AB32" s="17">
        <v>1546244154</v>
      </c>
      <c r="AC32" s="17">
        <f t="shared" si="9"/>
        <v>1</v>
      </c>
      <c r="AD32" s="17">
        <f t="shared" si="10"/>
        <v>1</v>
      </c>
      <c r="AE32" s="32">
        <f t="shared" si="11"/>
        <v>21873</v>
      </c>
      <c r="AF32" s="32">
        <f t="shared" si="12"/>
        <v>16224900</v>
      </c>
      <c r="AG32" s="32">
        <f t="shared" si="13"/>
        <v>741.743622565603</v>
      </c>
      <c r="AH32" s="32" t="str">
        <f t="shared" si="14"/>
        <v/>
      </c>
      <c r="AI32" s="32">
        <f t="shared" si="15"/>
        <v>741.77753394596073</v>
      </c>
      <c r="AJ32" s="32" t="str">
        <f t="shared" si="16"/>
        <v/>
      </c>
      <c r="AK32" s="32" t="str">
        <f t="shared" si="17"/>
        <v/>
      </c>
      <c r="AL32" s="24" t="s">
        <v>62</v>
      </c>
      <c r="AM32" s="24" t="s">
        <v>62</v>
      </c>
      <c r="AN32" s="24">
        <v>9564075</v>
      </c>
      <c r="AO32" s="24">
        <v>19263</v>
      </c>
      <c r="AP32" s="24">
        <v>9564075</v>
      </c>
      <c r="AQ32" s="24" t="s">
        <v>1183</v>
      </c>
      <c r="AR32" s="24" t="s">
        <v>1184</v>
      </c>
      <c r="AS32" s="24">
        <v>19263</v>
      </c>
      <c r="AT32" s="24">
        <v>1546441498</v>
      </c>
      <c r="AU32" s="24">
        <f t="shared" si="18"/>
        <v>1</v>
      </c>
      <c r="AV32" s="24">
        <f t="shared" si="19"/>
        <v>1</v>
      </c>
      <c r="AW32" s="24">
        <f t="shared" si="20"/>
        <v>19263</v>
      </c>
      <c r="AX32" s="24">
        <f t="shared" si="21"/>
        <v>9564075</v>
      </c>
      <c r="AY32" s="24">
        <f t="shared" si="22"/>
        <v>496.49976639152777</v>
      </c>
      <c r="AZ32" s="24" t="str">
        <f t="shared" si="23"/>
        <v/>
      </c>
      <c r="BA32" s="24">
        <f t="shared" si="24"/>
        <v>496.49976639152777</v>
      </c>
      <c r="BB32" s="24" t="str">
        <f t="shared" si="25"/>
        <v/>
      </c>
      <c r="BC32" s="24" t="str">
        <f t="shared" si="26"/>
        <v/>
      </c>
      <c r="BD32" s="31" t="s">
        <v>62</v>
      </c>
      <c r="BE32" s="31" t="s">
        <v>62</v>
      </c>
      <c r="BF32" s="31">
        <v>42028589</v>
      </c>
      <c r="BG32" s="31">
        <v>1684</v>
      </c>
      <c r="BH32" s="31">
        <v>42028589</v>
      </c>
      <c r="BI32" s="31" t="s">
        <v>1223</v>
      </c>
      <c r="BJ32" s="31" t="s">
        <v>1224</v>
      </c>
      <c r="BK32" s="31">
        <v>1684</v>
      </c>
      <c r="BL32" s="31">
        <v>1546496931</v>
      </c>
      <c r="BM32" s="31">
        <f t="shared" si="27"/>
        <v>1</v>
      </c>
      <c r="BN32" s="31">
        <f t="shared" si="28"/>
        <v>1</v>
      </c>
      <c r="BO32" s="31">
        <f t="shared" si="29"/>
        <v>1684</v>
      </c>
      <c r="BP32" s="31">
        <f t="shared" si="30"/>
        <v>42028589</v>
      </c>
      <c r="BQ32" s="31">
        <f t="shared" si="31"/>
        <v>24957.594418052257</v>
      </c>
      <c r="BR32" s="31" t="str">
        <f t="shared" si="32"/>
        <v/>
      </c>
      <c r="BS32" s="31">
        <f t="shared" si="33"/>
        <v>24957.594418052257</v>
      </c>
      <c r="BT32" s="31" t="str">
        <f t="shared" si="34"/>
        <v/>
      </c>
      <c r="BU32" s="31" t="str">
        <f t="shared" si="35"/>
        <v/>
      </c>
      <c r="BV32" s="45" t="s">
        <v>62</v>
      </c>
      <c r="BW32" s="45" t="s">
        <v>62</v>
      </c>
      <c r="BX32" s="45">
        <v>3010801</v>
      </c>
      <c r="BY32" s="45">
        <v>588</v>
      </c>
      <c r="BZ32" s="45">
        <v>3010801</v>
      </c>
      <c r="CA32" s="45" t="s">
        <v>882</v>
      </c>
      <c r="CB32" s="45" t="s">
        <v>1254</v>
      </c>
      <c r="CC32" s="45">
        <v>597</v>
      </c>
      <c r="CD32" s="45">
        <v>1546477109</v>
      </c>
      <c r="CE32" s="45">
        <f t="shared" si="36"/>
        <v>1</v>
      </c>
      <c r="CF32" s="45">
        <f t="shared" si="37"/>
        <v>1</v>
      </c>
      <c r="CG32" s="45">
        <f t="shared" si="38"/>
        <v>588</v>
      </c>
      <c r="CH32" s="45">
        <f t="shared" si="39"/>
        <v>3010801</v>
      </c>
      <c r="CI32" s="45">
        <f t="shared" si="40"/>
        <v>5043.2177554438858</v>
      </c>
      <c r="CJ32" s="45" t="str">
        <f t="shared" si="41"/>
        <v/>
      </c>
      <c r="CK32" s="45">
        <f t="shared" si="42"/>
        <v>5120.4098639455779</v>
      </c>
      <c r="CL32" s="45" t="str">
        <f t="shared" si="43"/>
        <v/>
      </c>
      <c r="CM32" s="45" t="str">
        <f t="shared" si="44"/>
        <v/>
      </c>
    </row>
    <row r="33" spans="2:91" x14ac:dyDescent="0.3">
      <c r="B33" s="10" t="s">
        <v>62</v>
      </c>
      <c r="C33" s="10" t="s">
        <v>62</v>
      </c>
      <c r="D33" s="10">
        <v>143677269</v>
      </c>
      <c r="E33" s="10">
        <v>9145</v>
      </c>
      <c r="F33" s="10">
        <v>143677269</v>
      </c>
      <c r="G33" s="10" t="s">
        <v>1087</v>
      </c>
      <c r="H33" s="10" t="s">
        <v>1088</v>
      </c>
      <c r="I33" s="10">
        <v>9145</v>
      </c>
      <c r="J33" s="10">
        <v>1546304477</v>
      </c>
      <c r="K33" s="10">
        <f t="shared" si="0"/>
        <v>1</v>
      </c>
      <c r="L33" s="10">
        <f t="shared" si="1"/>
        <v>1</v>
      </c>
      <c r="M33" s="10">
        <f t="shared" si="2"/>
        <v>9145</v>
      </c>
      <c r="N33" s="10">
        <f t="shared" si="3"/>
        <v>143677269</v>
      </c>
      <c r="O33" s="10">
        <f t="shared" si="4"/>
        <v>15711.019026790596</v>
      </c>
      <c r="P33" s="10" t="str">
        <f t="shared" si="5"/>
        <v/>
      </c>
      <c r="Q33" s="10">
        <f t="shared" si="6"/>
        <v>15711.019026790596</v>
      </c>
      <c r="R33" s="10" t="str">
        <f t="shared" si="7"/>
        <v/>
      </c>
      <c r="S33" s="10" t="str">
        <f t="shared" si="8"/>
        <v/>
      </c>
      <c r="T33" s="17" t="s">
        <v>62</v>
      </c>
      <c r="U33" s="17" t="s">
        <v>62</v>
      </c>
      <c r="V33" s="17">
        <v>29848242</v>
      </c>
      <c r="W33" s="17">
        <v>22964</v>
      </c>
      <c r="X33" s="17">
        <v>29848242</v>
      </c>
      <c r="Y33" s="17" t="s">
        <v>1138</v>
      </c>
      <c r="Z33" s="17" t="s">
        <v>1139</v>
      </c>
      <c r="AA33" s="17">
        <v>22965</v>
      </c>
      <c r="AB33" s="17">
        <v>1546245991</v>
      </c>
      <c r="AC33" s="17">
        <f t="shared" si="9"/>
        <v>1</v>
      </c>
      <c r="AD33" s="17">
        <f t="shared" si="10"/>
        <v>1</v>
      </c>
      <c r="AE33" s="32">
        <f t="shared" si="11"/>
        <v>22964</v>
      </c>
      <c r="AF33" s="32">
        <f t="shared" si="12"/>
        <v>29848242</v>
      </c>
      <c r="AG33" s="32">
        <f t="shared" si="13"/>
        <v>1299.7274983670804</v>
      </c>
      <c r="AH33" s="32" t="str">
        <f t="shared" si="14"/>
        <v/>
      </c>
      <c r="AI33" s="32">
        <f t="shared" si="15"/>
        <v>1299.7840968472392</v>
      </c>
      <c r="AJ33" s="32" t="str">
        <f t="shared" si="16"/>
        <v/>
      </c>
      <c r="AK33" s="32" t="str">
        <f t="shared" si="17"/>
        <v/>
      </c>
      <c r="AL33" s="24" t="s">
        <v>62</v>
      </c>
      <c r="AM33" s="24" t="s">
        <v>62</v>
      </c>
      <c r="AN33" s="24">
        <v>10025918</v>
      </c>
      <c r="AO33" s="24">
        <v>18313</v>
      </c>
      <c r="AP33" s="24">
        <v>10025918</v>
      </c>
      <c r="AQ33" s="24" t="s">
        <v>1052</v>
      </c>
      <c r="AR33" s="24" t="s">
        <v>1185</v>
      </c>
      <c r="AS33" s="24">
        <v>18313</v>
      </c>
      <c r="AT33" s="24">
        <v>1546443153</v>
      </c>
      <c r="AU33" s="24">
        <f t="shared" si="18"/>
        <v>1</v>
      </c>
      <c r="AV33" s="24">
        <f t="shared" si="19"/>
        <v>1</v>
      </c>
      <c r="AW33" s="24">
        <f t="shared" si="20"/>
        <v>18313</v>
      </c>
      <c r="AX33" s="24">
        <f t="shared" si="21"/>
        <v>10025918</v>
      </c>
      <c r="AY33" s="24">
        <f t="shared" si="22"/>
        <v>547.47545459509638</v>
      </c>
      <c r="AZ33" s="24" t="str">
        <f t="shared" si="23"/>
        <v/>
      </c>
      <c r="BA33" s="24">
        <f t="shared" si="24"/>
        <v>547.47545459509638</v>
      </c>
      <c r="BB33" s="24" t="str">
        <f t="shared" si="25"/>
        <v/>
      </c>
      <c r="BC33" s="24" t="str">
        <f t="shared" si="26"/>
        <v/>
      </c>
      <c r="BD33" s="31" t="s">
        <v>62</v>
      </c>
      <c r="BE33" s="31" t="s">
        <v>62</v>
      </c>
      <c r="BF33" s="31">
        <v>42586868</v>
      </c>
      <c r="BG33" s="31">
        <v>1683</v>
      </c>
      <c r="BH33" s="31">
        <v>42586868</v>
      </c>
      <c r="BI33" s="31" t="s">
        <v>1089</v>
      </c>
      <c r="BJ33" s="31" t="s">
        <v>1225</v>
      </c>
      <c r="BK33" s="31">
        <v>1683</v>
      </c>
      <c r="BL33" s="31">
        <v>1546497592</v>
      </c>
      <c r="BM33" s="31">
        <f t="shared" si="27"/>
        <v>1</v>
      </c>
      <c r="BN33" s="31">
        <f t="shared" si="28"/>
        <v>1</v>
      </c>
      <c r="BO33" s="31">
        <f t="shared" si="29"/>
        <v>1683</v>
      </c>
      <c r="BP33" s="31">
        <f t="shared" si="30"/>
        <v>42586868</v>
      </c>
      <c r="BQ33" s="31">
        <f t="shared" si="31"/>
        <v>25304.140225787283</v>
      </c>
      <c r="BR33" s="31" t="str">
        <f t="shared" si="32"/>
        <v/>
      </c>
      <c r="BS33" s="31">
        <f t="shared" si="33"/>
        <v>25304.140225787283</v>
      </c>
      <c r="BT33" s="31" t="str">
        <f t="shared" si="34"/>
        <v/>
      </c>
      <c r="BU33" s="31" t="str">
        <f t="shared" si="35"/>
        <v/>
      </c>
      <c r="BV33" s="45" t="s">
        <v>62</v>
      </c>
      <c r="BW33" s="45" t="s">
        <v>62</v>
      </c>
      <c r="BX33" s="45">
        <v>3335343</v>
      </c>
      <c r="BY33" s="45">
        <v>582</v>
      </c>
      <c r="BZ33" s="45">
        <v>3335343</v>
      </c>
      <c r="CA33" s="45" t="s">
        <v>1255</v>
      </c>
      <c r="CB33" s="45" t="s">
        <v>1256</v>
      </c>
      <c r="CC33" s="45">
        <v>590</v>
      </c>
      <c r="CD33" s="45">
        <v>1546477740</v>
      </c>
      <c r="CE33" s="45">
        <f t="shared" si="36"/>
        <v>1</v>
      </c>
      <c r="CF33" s="45">
        <f t="shared" si="37"/>
        <v>1</v>
      </c>
      <c r="CG33" s="45">
        <f t="shared" si="38"/>
        <v>582</v>
      </c>
      <c r="CH33" s="45">
        <f t="shared" si="39"/>
        <v>3335343</v>
      </c>
      <c r="CI33" s="45">
        <f t="shared" si="40"/>
        <v>5653.123728813559</v>
      </c>
      <c r="CJ33" s="45" t="str">
        <f t="shared" si="41"/>
        <v/>
      </c>
      <c r="CK33" s="45">
        <f t="shared" si="42"/>
        <v>5730.8298969072166</v>
      </c>
      <c r="CL33" s="45" t="str">
        <f t="shared" si="43"/>
        <v/>
      </c>
      <c r="CM33" s="45" t="str">
        <f t="shared" si="44"/>
        <v/>
      </c>
    </row>
    <row r="34" spans="2:91" x14ac:dyDescent="0.3">
      <c r="B34" s="10" t="s">
        <v>62</v>
      </c>
      <c r="C34" s="10" t="s">
        <v>62</v>
      </c>
      <c r="D34" s="10">
        <v>190067870</v>
      </c>
      <c r="E34" s="10">
        <v>10232</v>
      </c>
      <c r="F34" s="10">
        <v>190067870</v>
      </c>
      <c r="G34" s="10" t="s">
        <v>1089</v>
      </c>
      <c r="H34" s="10" t="s">
        <v>1090</v>
      </c>
      <c r="I34" s="10">
        <v>10233</v>
      </c>
      <c r="J34" s="10">
        <v>1546305063</v>
      </c>
      <c r="K34" s="10">
        <f t="shared" si="0"/>
        <v>1</v>
      </c>
      <c r="L34" s="10">
        <f t="shared" si="1"/>
        <v>1</v>
      </c>
      <c r="M34" s="10">
        <f t="shared" si="2"/>
        <v>10232</v>
      </c>
      <c r="N34" s="10">
        <f t="shared" si="3"/>
        <v>190067870</v>
      </c>
      <c r="O34" s="10">
        <f t="shared" si="4"/>
        <v>18574.012508550768</v>
      </c>
      <c r="P34" s="10" t="str">
        <f t="shared" si="5"/>
        <v/>
      </c>
      <c r="Q34" s="10">
        <f t="shared" si="6"/>
        <v>18575.827795152461</v>
      </c>
      <c r="R34" s="10" t="str">
        <f t="shared" si="7"/>
        <v/>
      </c>
      <c r="S34" s="10" t="str">
        <f t="shared" si="8"/>
        <v/>
      </c>
      <c r="T34" s="17" t="s">
        <v>62</v>
      </c>
      <c r="U34" s="17" t="s">
        <v>62</v>
      </c>
      <c r="V34" s="17">
        <v>24085064</v>
      </c>
      <c r="W34" s="17">
        <v>21003</v>
      </c>
      <c r="X34" s="17">
        <v>24085064</v>
      </c>
      <c r="Y34" s="17" t="s">
        <v>1140</v>
      </c>
      <c r="Z34" s="17" t="s">
        <v>1141</v>
      </c>
      <c r="AA34" s="17">
        <v>21004</v>
      </c>
      <c r="AB34" s="17">
        <v>1546251553</v>
      </c>
      <c r="AC34" s="17">
        <f t="shared" si="9"/>
        <v>1</v>
      </c>
      <c r="AD34" s="17">
        <f t="shared" si="10"/>
        <v>1</v>
      </c>
      <c r="AE34" s="32">
        <f t="shared" si="11"/>
        <v>21003</v>
      </c>
      <c r="AF34" s="32">
        <f t="shared" si="12"/>
        <v>24085064</v>
      </c>
      <c r="AG34" s="32">
        <f t="shared" si="13"/>
        <v>1146.6893924966673</v>
      </c>
      <c r="AH34" s="32" t="str">
        <f t="shared" si="14"/>
        <v/>
      </c>
      <c r="AI34" s="32">
        <f t="shared" si="15"/>
        <v>1146.7439889539589</v>
      </c>
      <c r="AJ34" s="32" t="str">
        <f t="shared" si="16"/>
        <v/>
      </c>
      <c r="AK34" s="32" t="str">
        <f t="shared" si="17"/>
        <v/>
      </c>
      <c r="AL34" s="24" t="s">
        <v>62</v>
      </c>
      <c r="AM34" s="24" t="s">
        <v>62</v>
      </c>
      <c r="AN34" s="24">
        <v>10906905</v>
      </c>
      <c r="AO34" s="24">
        <v>18512</v>
      </c>
      <c r="AP34" s="24">
        <v>10906905</v>
      </c>
      <c r="AQ34" s="24" t="s">
        <v>1085</v>
      </c>
      <c r="AR34" s="24" t="s">
        <v>1186</v>
      </c>
      <c r="AS34" s="24">
        <v>18567</v>
      </c>
      <c r="AT34" s="24">
        <v>1546444598</v>
      </c>
      <c r="AU34" s="24">
        <f t="shared" si="18"/>
        <v>1</v>
      </c>
      <c r="AV34" s="24">
        <f t="shared" si="19"/>
        <v>1</v>
      </c>
      <c r="AW34" s="24">
        <f t="shared" si="20"/>
        <v>18512</v>
      </c>
      <c r="AX34" s="24">
        <f t="shared" si="21"/>
        <v>10906905</v>
      </c>
      <c r="AY34" s="24">
        <f t="shared" si="22"/>
        <v>587.4349652609468</v>
      </c>
      <c r="AZ34" s="24" t="str">
        <f t="shared" si="23"/>
        <v/>
      </c>
      <c r="BA34" s="24">
        <f t="shared" si="24"/>
        <v>589.18026145203112</v>
      </c>
      <c r="BB34" s="24" t="str">
        <f t="shared" si="25"/>
        <v/>
      </c>
      <c r="BC34" s="24" t="str">
        <f t="shared" si="26"/>
        <v/>
      </c>
      <c r="BD34" s="31" t="s">
        <v>62</v>
      </c>
      <c r="BE34" s="31" t="s">
        <v>62</v>
      </c>
      <c r="BF34" s="31">
        <v>20379500</v>
      </c>
      <c r="BG34" s="31">
        <v>835</v>
      </c>
      <c r="BH34" s="31">
        <v>20379500</v>
      </c>
      <c r="BI34" s="31" t="s">
        <v>1059</v>
      </c>
      <c r="BJ34" s="31" t="s">
        <v>1226</v>
      </c>
      <c r="BK34" s="31">
        <v>835</v>
      </c>
      <c r="BL34" s="31">
        <v>1546498242</v>
      </c>
      <c r="BM34" s="31">
        <f t="shared" si="27"/>
        <v>1</v>
      </c>
      <c r="BN34" s="31">
        <f t="shared" si="28"/>
        <v>1</v>
      </c>
      <c r="BO34" s="31">
        <f t="shared" si="29"/>
        <v>835</v>
      </c>
      <c r="BP34" s="31">
        <f t="shared" si="30"/>
        <v>20379500</v>
      </c>
      <c r="BQ34" s="31">
        <f t="shared" si="31"/>
        <v>24406.586826347306</v>
      </c>
      <c r="BR34" s="31" t="str">
        <f t="shared" si="32"/>
        <v/>
      </c>
      <c r="BS34" s="31">
        <f t="shared" si="33"/>
        <v>24406.586826347306</v>
      </c>
      <c r="BT34" s="31" t="str">
        <f t="shared" si="34"/>
        <v/>
      </c>
      <c r="BU34" s="31" t="str">
        <f t="shared" si="35"/>
        <v/>
      </c>
      <c r="BV34" s="45" t="s">
        <v>62</v>
      </c>
      <c r="BW34" s="45" t="s">
        <v>62</v>
      </c>
      <c r="BX34" s="45">
        <v>5185002</v>
      </c>
      <c r="BY34" s="45">
        <v>909</v>
      </c>
      <c r="BZ34" s="45">
        <v>5185002</v>
      </c>
      <c r="CA34" s="45" t="s">
        <v>1144</v>
      </c>
      <c r="CB34" s="45" t="s">
        <v>1257</v>
      </c>
      <c r="CC34" s="45">
        <v>924</v>
      </c>
      <c r="CD34" s="45">
        <v>1546478361</v>
      </c>
      <c r="CE34" s="45">
        <f t="shared" si="36"/>
        <v>1</v>
      </c>
      <c r="CF34" s="45">
        <f t="shared" si="37"/>
        <v>1</v>
      </c>
      <c r="CG34" s="45">
        <f t="shared" si="38"/>
        <v>909</v>
      </c>
      <c r="CH34" s="45">
        <f t="shared" si="39"/>
        <v>5185002</v>
      </c>
      <c r="CI34" s="45">
        <f t="shared" si="40"/>
        <v>5611.4740259740256</v>
      </c>
      <c r="CJ34" s="45" t="str">
        <f t="shared" si="41"/>
        <v/>
      </c>
      <c r="CK34" s="45">
        <f t="shared" si="42"/>
        <v>5704.0726072607258</v>
      </c>
      <c r="CL34" s="45" t="str">
        <f t="shared" si="43"/>
        <v/>
      </c>
      <c r="CM34" s="45" t="str">
        <f t="shared" si="44"/>
        <v/>
      </c>
    </row>
    <row r="35" spans="2:91" x14ac:dyDescent="0.3">
      <c r="B35" s="10" t="s">
        <v>62</v>
      </c>
      <c r="C35" s="10" t="s">
        <v>62</v>
      </c>
      <c r="D35" s="10">
        <v>146075741</v>
      </c>
      <c r="E35" s="10">
        <v>9485</v>
      </c>
      <c r="F35" s="10">
        <v>146075741</v>
      </c>
      <c r="G35" s="10" t="s">
        <v>1091</v>
      </c>
      <c r="H35" s="10" t="s">
        <v>1092</v>
      </c>
      <c r="I35" s="10">
        <v>9485</v>
      </c>
      <c r="J35" s="10">
        <v>1546306238</v>
      </c>
      <c r="K35" s="10">
        <f t="shared" si="0"/>
        <v>1</v>
      </c>
      <c r="L35" s="10">
        <f t="shared" si="1"/>
        <v>1</v>
      </c>
      <c r="M35" s="10">
        <f t="shared" si="2"/>
        <v>9485</v>
      </c>
      <c r="N35" s="10">
        <f t="shared" si="3"/>
        <v>146075741</v>
      </c>
      <c r="O35" s="10">
        <f t="shared" si="4"/>
        <v>15400.710701107011</v>
      </c>
      <c r="P35" s="10" t="str">
        <f t="shared" si="5"/>
        <v/>
      </c>
      <c r="Q35" s="10">
        <f t="shared" si="6"/>
        <v>15400.710701107011</v>
      </c>
      <c r="R35" s="10" t="str">
        <f t="shared" si="7"/>
        <v/>
      </c>
      <c r="S35" s="10" t="str">
        <f t="shared" si="8"/>
        <v/>
      </c>
      <c r="T35" s="17" t="s">
        <v>62</v>
      </c>
      <c r="U35" s="17" t="s">
        <v>62</v>
      </c>
      <c r="V35" s="17">
        <v>23907142</v>
      </c>
      <c r="W35" s="17">
        <v>24091</v>
      </c>
      <c r="X35" s="17">
        <v>23907142</v>
      </c>
      <c r="Y35" s="17" t="s">
        <v>1142</v>
      </c>
      <c r="Z35" s="17" t="s">
        <v>1143</v>
      </c>
      <c r="AA35" s="17">
        <v>24092</v>
      </c>
      <c r="AB35" s="17">
        <v>1546252002</v>
      </c>
      <c r="AC35" s="17">
        <f t="shared" si="9"/>
        <v>1</v>
      </c>
      <c r="AD35" s="17">
        <f t="shared" si="10"/>
        <v>1</v>
      </c>
      <c r="AE35" s="32">
        <f t="shared" si="11"/>
        <v>24091</v>
      </c>
      <c r="AF35" s="32">
        <f t="shared" si="12"/>
        <v>23907142</v>
      </c>
      <c r="AG35" s="32">
        <f t="shared" si="13"/>
        <v>992.32699651336543</v>
      </c>
      <c r="AH35" s="32" t="str">
        <f t="shared" si="14"/>
        <v/>
      </c>
      <c r="AI35" s="32">
        <f t="shared" si="15"/>
        <v>992.36818728985929</v>
      </c>
      <c r="AJ35" s="32" t="str">
        <f t="shared" si="16"/>
        <v/>
      </c>
      <c r="AK35" s="32" t="str">
        <f t="shared" si="17"/>
        <v/>
      </c>
      <c r="AL35" s="24" t="s">
        <v>62</v>
      </c>
      <c r="AM35" s="24" t="s">
        <v>62</v>
      </c>
      <c r="AN35" s="24">
        <v>19827099</v>
      </c>
      <c r="AO35" s="24">
        <v>21503</v>
      </c>
      <c r="AP35" s="24">
        <v>19827099</v>
      </c>
      <c r="AQ35" s="24" t="s">
        <v>1187</v>
      </c>
      <c r="AR35" s="24" t="s">
        <v>1188</v>
      </c>
      <c r="AS35" s="24">
        <v>21898</v>
      </c>
      <c r="AT35" s="24">
        <v>1546452759</v>
      </c>
      <c r="AU35" s="24">
        <f t="shared" si="18"/>
        <v>1</v>
      </c>
      <c r="AV35" s="24">
        <f t="shared" si="19"/>
        <v>1</v>
      </c>
      <c r="AW35" s="24">
        <f t="shared" si="20"/>
        <v>21503</v>
      </c>
      <c r="AX35" s="24">
        <f t="shared" si="21"/>
        <v>19827099</v>
      </c>
      <c r="AY35" s="24">
        <f t="shared" si="22"/>
        <v>905.42967394282584</v>
      </c>
      <c r="AZ35" s="24" t="str">
        <f t="shared" si="23"/>
        <v/>
      </c>
      <c r="BA35" s="24">
        <f t="shared" si="24"/>
        <v>922.0619913500442</v>
      </c>
      <c r="BB35" s="24" t="str">
        <f t="shared" si="25"/>
        <v/>
      </c>
      <c r="BC35" s="24" t="str">
        <f t="shared" si="26"/>
        <v/>
      </c>
      <c r="BD35" s="31" t="s">
        <v>62</v>
      </c>
      <c r="BE35" s="31" t="s">
        <v>62</v>
      </c>
      <c r="BF35" s="31">
        <v>23250979</v>
      </c>
      <c r="BG35" s="31">
        <v>917</v>
      </c>
      <c r="BH35" s="31">
        <v>23250979</v>
      </c>
      <c r="BI35" s="31" t="s">
        <v>1044</v>
      </c>
      <c r="BJ35" s="31" t="s">
        <v>1227</v>
      </c>
      <c r="BK35" s="31">
        <v>918</v>
      </c>
      <c r="BL35" s="31">
        <v>1546498524</v>
      </c>
      <c r="BM35" s="31">
        <f t="shared" si="27"/>
        <v>1</v>
      </c>
      <c r="BN35" s="31">
        <f t="shared" si="28"/>
        <v>1</v>
      </c>
      <c r="BO35" s="31">
        <f t="shared" si="29"/>
        <v>917</v>
      </c>
      <c r="BP35" s="31">
        <f t="shared" si="30"/>
        <v>23250979</v>
      </c>
      <c r="BQ35" s="31">
        <f t="shared" si="31"/>
        <v>25327.863834422657</v>
      </c>
      <c r="BR35" s="31" t="str">
        <f t="shared" si="32"/>
        <v/>
      </c>
      <c r="BS35" s="31">
        <f t="shared" si="33"/>
        <v>25355.484187568156</v>
      </c>
      <c r="BT35" s="31" t="str">
        <f t="shared" si="34"/>
        <v/>
      </c>
      <c r="BU35" s="31" t="str">
        <f t="shared" si="35"/>
        <v/>
      </c>
      <c r="BV35" s="45" t="s">
        <v>62</v>
      </c>
      <c r="BW35" s="45" t="s">
        <v>62</v>
      </c>
      <c r="BX35" s="45">
        <v>4446753</v>
      </c>
      <c r="BY35" s="45">
        <v>768</v>
      </c>
      <c r="BZ35" s="45">
        <v>4446753</v>
      </c>
      <c r="CA35" s="45" t="s">
        <v>1144</v>
      </c>
      <c r="CB35" s="45" t="s">
        <v>1258</v>
      </c>
      <c r="CC35" s="45">
        <v>784</v>
      </c>
      <c r="CD35" s="45">
        <v>1546479314</v>
      </c>
      <c r="CE35" s="45">
        <f t="shared" si="36"/>
        <v>1</v>
      </c>
      <c r="CF35" s="45">
        <f t="shared" si="37"/>
        <v>1</v>
      </c>
      <c r="CG35" s="45">
        <f t="shared" si="38"/>
        <v>768</v>
      </c>
      <c r="CH35" s="45">
        <f t="shared" si="39"/>
        <v>4446753</v>
      </c>
      <c r="CI35" s="45">
        <f t="shared" si="40"/>
        <v>5671.8788265306121</v>
      </c>
      <c r="CJ35" s="45" t="str">
        <f t="shared" si="41"/>
        <v/>
      </c>
      <c r="CK35" s="45">
        <f t="shared" si="42"/>
        <v>5790.04296875</v>
      </c>
      <c r="CL35" s="45" t="str">
        <f t="shared" si="43"/>
        <v/>
      </c>
      <c r="CM35" s="45" t="str">
        <f t="shared" si="44"/>
        <v/>
      </c>
    </row>
    <row r="36" spans="2:91" x14ac:dyDescent="0.3">
      <c r="B36" s="10" t="s">
        <v>62</v>
      </c>
      <c r="C36" s="10" t="s">
        <v>62</v>
      </c>
      <c r="D36" s="10">
        <v>155171684</v>
      </c>
      <c r="E36" s="10">
        <v>7993</v>
      </c>
      <c r="F36" s="10">
        <v>155171684</v>
      </c>
      <c r="G36" s="10" t="s">
        <v>1093</v>
      </c>
      <c r="H36" s="10" t="s">
        <v>1094</v>
      </c>
      <c r="I36" s="10">
        <v>7993</v>
      </c>
      <c r="J36" s="10">
        <v>1546308735</v>
      </c>
      <c r="K36" s="10">
        <f t="shared" si="0"/>
        <v>1</v>
      </c>
      <c r="L36" s="10">
        <f t="shared" si="1"/>
        <v>1</v>
      </c>
      <c r="M36" s="10">
        <f t="shared" si="2"/>
        <v>7993</v>
      </c>
      <c r="N36" s="10">
        <f t="shared" si="3"/>
        <v>155171684</v>
      </c>
      <c r="O36" s="10">
        <f t="shared" si="4"/>
        <v>19413.447266358064</v>
      </c>
      <c r="P36" s="10" t="str">
        <f t="shared" si="5"/>
        <v/>
      </c>
      <c r="Q36" s="10">
        <f t="shared" si="6"/>
        <v>19413.447266358064</v>
      </c>
      <c r="R36" s="10" t="str">
        <f t="shared" si="7"/>
        <v/>
      </c>
      <c r="S36" s="10" t="str">
        <f t="shared" si="8"/>
        <v/>
      </c>
      <c r="T36" s="17" t="s">
        <v>62</v>
      </c>
      <c r="U36" s="17" t="s">
        <v>62</v>
      </c>
      <c r="V36" s="17">
        <v>10902359</v>
      </c>
      <c r="W36" s="17">
        <v>19349</v>
      </c>
      <c r="X36" s="17">
        <v>10902359</v>
      </c>
      <c r="Y36" s="17" t="s">
        <v>1144</v>
      </c>
      <c r="Z36" s="17" t="s">
        <v>1145</v>
      </c>
      <c r="AA36" s="17">
        <v>19349</v>
      </c>
      <c r="AB36" s="17">
        <v>1546257043</v>
      </c>
      <c r="AC36" s="17">
        <f t="shared" si="9"/>
        <v>1</v>
      </c>
      <c r="AD36" s="17">
        <f t="shared" si="10"/>
        <v>1</v>
      </c>
      <c r="AE36" s="32">
        <f t="shared" si="11"/>
        <v>19349</v>
      </c>
      <c r="AF36" s="32">
        <f t="shared" si="12"/>
        <v>10902359</v>
      </c>
      <c r="AG36" s="32">
        <f t="shared" si="13"/>
        <v>563.45852498837144</v>
      </c>
      <c r="AH36" s="32" t="str">
        <f t="shared" si="14"/>
        <v/>
      </c>
      <c r="AI36" s="32">
        <f t="shared" si="15"/>
        <v>563.45852498837144</v>
      </c>
      <c r="AJ36" s="32" t="str">
        <f t="shared" si="16"/>
        <v/>
      </c>
      <c r="AK36" s="32" t="str">
        <f t="shared" si="17"/>
        <v/>
      </c>
      <c r="AL36" s="24" t="s">
        <v>62</v>
      </c>
      <c r="AM36" s="24" t="s">
        <v>62</v>
      </c>
      <c r="AN36" s="24">
        <v>7763778</v>
      </c>
      <c r="AO36" s="24">
        <v>10314</v>
      </c>
      <c r="AP36" s="24">
        <v>7763778</v>
      </c>
      <c r="AQ36" s="24" t="s">
        <v>1189</v>
      </c>
      <c r="AR36" s="24" t="s">
        <v>1190</v>
      </c>
      <c r="AS36" s="24">
        <v>10358</v>
      </c>
      <c r="AT36" s="24">
        <v>1546455936</v>
      </c>
      <c r="AU36" s="24">
        <f t="shared" si="18"/>
        <v>1</v>
      </c>
      <c r="AV36" s="24">
        <f t="shared" si="19"/>
        <v>1</v>
      </c>
      <c r="AW36" s="24">
        <f t="shared" si="20"/>
        <v>10314</v>
      </c>
      <c r="AX36" s="24">
        <f t="shared" si="21"/>
        <v>7763778</v>
      </c>
      <c r="AY36" s="24">
        <f t="shared" si="22"/>
        <v>749.54412048658037</v>
      </c>
      <c r="AZ36" s="24" t="str">
        <f t="shared" si="23"/>
        <v/>
      </c>
      <c r="BA36" s="24">
        <f t="shared" si="24"/>
        <v>752.74171029668412</v>
      </c>
      <c r="BB36" s="24" t="str">
        <f t="shared" si="25"/>
        <v/>
      </c>
      <c r="BC36" s="24" t="str">
        <f t="shared" si="26"/>
        <v/>
      </c>
      <c r="BD36" s="31" t="s">
        <v>62</v>
      </c>
      <c r="BE36" s="31" t="s">
        <v>62</v>
      </c>
      <c r="BF36" s="31">
        <v>44526114</v>
      </c>
      <c r="BG36" s="31">
        <v>1472</v>
      </c>
      <c r="BH36" s="31">
        <v>44526114</v>
      </c>
      <c r="BI36" s="31" t="s">
        <v>1129</v>
      </c>
      <c r="BJ36" s="31" t="s">
        <v>1228</v>
      </c>
      <c r="BK36" s="31">
        <v>1472</v>
      </c>
      <c r="BL36" s="31">
        <v>1546498617</v>
      </c>
      <c r="BM36" s="31">
        <f t="shared" si="27"/>
        <v>1</v>
      </c>
      <c r="BN36" s="31">
        <f t="shared" si="28"/>
        <v>1</v>
      </c>
      <c r="BO36" s="31">
        <f t="shared" si="29"/>
        <v>1472</v>
      </c>
      <c r="BP36" s="31">
        <f t="shared" si="30"/>
        <v>44526114</v>
      </c>
      <c r="BQ36" s="31">
        <f t="shared" si="31"/>
        <v>30248.71875</v>
      </c>
      <c r="BR36" s="31" t="str">
        <f t="shared" si="32"/>
        <v/>
      </c>
      <c r="BS36" s="31">
        <f t="shared" si="33"/>
        <v>30248.71875</v>
      </c>
      <c r="BT36" s="31" t="str">
        <f t="shared" si="34"/>
        <v/>
      </c>
      <c r="BU36" s="31" t="str">
        <f t="shared" si="35"/>
        <v/>
      </c>
      <c r="BV36" s="45" t="s">
        <v>62</v>
      </c>
      <c r="BW36" s="45" t="s">
        <v>62</v>
      </c>
      <c r="BX36" s="45">
        <v>2906260</v>
      </c>
      <c r="BY36" s="45">
        <v>498</v>
      </c>
      <c r="BZ36" s="45">
        <v>2906260</v>
      </c>
      <c r="CA36" s="45" t="s">
        <v>1259</v>
      </c>
      <c r="CB36" s="45" t="s">
        <v>1260</v>
      </c>
      <c r="CC36" s="45">
        <v>505</v>
      </c>
      <c r="CD36" s="45">
        <v>1546480147</v>
      </c>
      <c r="CE36" s="45">
        <f t="shared" si="36"/>
        <v>1</v>
      </c>
      <c r="CF36" s="45">
        <f t="shared" si="37"/>
        <v>1</v>
      </c>
      <c r="CG36" s="45">
        <f t="shared" si="38"/>
        <v>498</v>
      </c>
      <c r="CH36" s="45">
        <f t="shared" si="39"/>
        <v>2906260</v>
      </c>
      <c r="CI36" s="45">
        <f t="shared" si="40"/>
        <v>5754.970297029703</v>
      </c>
      <c r="CJ36" s="45" t="str">
        <f t="shared" si="41"/>
        <v/>
      </c>
      <c r="CK36" s="45">
        <f t="shared" si="42"/>
        <v>5835.863453815261</v>
      </c>
      <c r="CL36" s="45" t="str">
        <f t="shared" si="43"/>
        <v/>
      </c>
      <c r="CM36" s="45" t="str">
        <f t="shared" si="44"/>
        <v/>
      </c>
    </row>
    <row r="37" spans="2:91" x14ac:dyDescent="0.3">
      <c r="B37" s="10" t="s">
        <v>62</v>
      </c>
      <c r="C37" s="10" t="s">
        <v>62</v>
      </c>
      <c r="D37" s="10">
        <v>86538159</v>
      </c>
      <c r="E37" s="10">
        <v>5341</v>
      </c>
      <c r="F37" s="10">
        <v>86538159</v>
      </c>
      <c r="G37" s="10" t="s">
        <v>1095</v>
      </c>
      <c r="H37" s="10" t="s">
        <v>1096</v>
      </c>
      <c r="I37" s="10">
        <v>5341</v>
      </c>
      <c r="J37" s="10">
        <v>1546311211</v>
      </c>
      <c r="K37" s="10">
        <f t="shared" si="0"/>
        <v>1</v>
      </c>
      <c r="L37" s="10">
        <f t="shared" si="1"/>
        <v>1</v>
      </c>
      <c r="M37" s="10">
        <f t="shared" si="2"/>
        <v>5341</v>
      </c>
      <c r="N37" s="10">
        <f t="shared" si="3"/>
        <v>86538159</v>
      </c>
      <c r="O37" s="10">
        <f t="shared" si="4"/>
        <v>16202.613555513948</v>
      </c>
      <c r="P37" s="10" t="str">
        <f t="shared" si="5"/>
        <v/>
      </c>
      <c r="Q37" s="10">
        <f t="shared" si="6"/>
        <v>16202.613555513948</v>
      </c>
      <c r="R37" s="10" t="str">
        <f t="shared" si="7"/>
        <v/>
      </c>
      <c r="S37" s="10" t="str">
        <f t="shared" si="8"/>
        <v/>
      </c>
      <c r="T37" s="17" t="s">
        <v>62</v>
      </c>
      <c r="U37" s="17" t="s">
        <v>62</v>
      </c>
      <c r="V37" s="17">
        <v>19474367</v>
      </c>
      <c r="W37" s="17">
        <v>13090</v>
      </c>
      <c r="X37" s="17">
        <v>19474367</v>
      </c>
      <c r="Y37" s="17" t="s">
        <v>1146</v>
      </c>
      <c r="Z37" s="17" t="s">
        <v>1147</v>
      </c>
      <c r="AA37" s="17">
        <v>13090</v>
      </c>
      <c r="AB37" s="17">
        <v>1546261000</v>
      </c>
      <c r="AC37" s="17">
        <f t="shared" si="9"/>
        <v>1</v>
      </c>
      <c r="AD37" s="17">
        <f t="shared" si="10"/>
        <v>1</v>
      </c>
      <c r="AE37" s="32">
        <f t="shared" si="11"/>
        <v>13090</v>
      </c>
      <c r="AF37" s="32">
        <f t="shared" si="12"/>
        <v>19474367</v>
      </c>
      <c r="AG37" s="32">
        <f t="shared" si="13"/>
        <v>1487.7285714285715</v>
      </c>
      <c r="AH37" s="32" t="str">
        <f t="shared" si="14"/>
        <v/>
      </c>
      <c r="AI37" s="32">
        <f t="shared" si="15"/>
        <v>1487.7285714285715</v>
      </c>
      <c r="AJ37" s="32" t="str">
        <f t="shared" si="16"/>
        <v/>
      </c>
      <c r="AK37" s="32" t="str">
        <f t="shared" si="17"/>
        <v/>
      </c>
      <c r="AL37" s="24" t="s">
        <v>62</v>
      </c>
      <c r="AM37" s="24" t="s">
        <v>62</v>
      </c>
      <c r="AN37" s="24">
        <v>15963759</v>
      </c>
      <c r="AO37" s="24">
        <v>14569</v>
      </c>
      <c r="AP37" s="24">
        <v>15963759</v>
      </c>
      <c r="AQ37" s="24" t="s">
        <v>140</v>
      </c>
      <c r="AR37" s="24" t="s">
        <v>1191</v>
      </c>
      <c r="AS37" s="24">
        <v>14614</v>
      </c>
      <c r="AT37" s="24">
        <v>1546458620</v>
      </c>
      <c r="AU37" s="24">
        <f t="shared" si="18"/>
        <v>1</v>
      </c>
      <c r="AV37" s="24">
        <f t="shared" si="19"/>
        <v>1</v>
      </c>
      <c r="AW37" s="24">
        <f t="shared" si="20"/>
        <v>14569</v>
      </c>
      <c r="AX37" s="24">
        <f t="shared" si="21"/>
        <v>15963759</v>
      </c>
      <c r="AY37" s="24">
        <f t="shared" si="22"/>
        <v>1092.3606815382509</v>
      </c>
      <c r="AZ37" s="24" t="str">
        <f t="shared" si="23"/>
        <v/>
      </c>
      <c r="BA37" s="24">
        <f t="shared" si="24"/>
        <v>1095.7347106870752</v>
      </c>
      <c r="BB37" s="24" t="str">
        <f t="shared" si="25"/>
        <v/>
      </c>
      <c r="BC37" s="24" t="str">
        <f t="shared" si="26"/>
        <v/>
      </c>
      <c r="BD37" s="31" t="s">
        <v>62</v>
      </c>
      <c r="BE37" s="31" t="s">
        <v>62</v>
      </c>
      <c r="BF37" s="31">
        <v>40431785</v>
      </c>
      <c r="BG37" s="31">
        <v>1195</v>
      </c>
      <c r="BH37" s="31">
        <v>40431785</v>
      </c>
      <c r="BI37" s="31" t="s">
        <v>1174</v>
      </c>
      <c r="BJ37" s="31" t="s">
        <v>1229</v>
      </c>
      <c r="BK37" s="31">
        <v>1195</v>
      </c>
      <c r="BL37" s="31">
        <v>1546499080</v>
      </c>
      <c r="BM37" s="31">
        <f t="shared" si="27"/>
        <v>1</v>
      </c>
      <c r="BN37" s="31">
        <f t="shared" si="28"/>
        <v>1</v>
      </c>
      <c r="BO37" s="31">
        <f t="shared" si="29"/>
        <v>1195</v>
      </c>
      <c r="BP37" s="31">
        <f t="shared" si="30"/>
        <v>40431785</v>
      </c>
      <c r="BQ37" s="31">
        <f t="shared" si="31"/>
        <v>33834.129707112974</v>
      </c>
      <c r="BR37" s="31" t="str">
        <f t="shared" si="32"/>
        <v/>
      </c>
      <c r="BS37" s="31">
        <f t="shared" si="33"/>
        <v>33834.129707112974</v>
      </c>
      <c r="BT37" s="31" t="str">
        <f t="shared" si="34"/>
        <v/>
      </c>
      <c r="BU37" s="31" t="str">
        <f t="shared" si="35"/>
        <v/>
      </c>
      <c r="BV37" s="45" t="s">
        <v>62</v>
      </c>
      <c r="BW37" s="45" t="s">
        <v>62</v>
      </c>
      <c r="BX37" s="45">
        <v>2711477</v>
      </c>
      <c r="BY37" s="45">
        <v>500</v>
      </c>
      <c r="BZ37" s="45">
        <v>2711477</v>
      </c>
      <c r="CA37" s="45" t="s">
        <v>1129</v>
      </c>
      <c r="CB37" s="45" t="s">
        <v>1261</v>
      </c>
      <c r="CC37" s="45">
        <v>507</v>
      </c>
      <c r="CD37" s="45">
        <v>1546480709</v>
      </c>
      <c r="CE37" s="45">
        <f t="shared" si="36"/>
        <v>1</v>
      </c>
      <c r="CF37" s="45">
        <f t="shared" si="37"/>
        <v>1</v>
      </c>
      <c r="CG37" s="45">
        <f t="shared" si="38"/>
        <v>500</v>
      </c>
      <c r="CH37" s="45">
        <f t="shared" si="39"/>
        <v>2711477</v>
      </c>
      <c r="CI37" s="45">
        <f t="shared" si="40"/>
        <v>5348.0808678500989</v>
      </c>
      <c r="CJ37" s="45" t="str">
        <f t="shared" si="41"/>
        <v/>
      </c>
      <c r="CK37" s="45">
        <f t="shared" si="42"/>
        <v>5422.9539999999997</v>
      </c>
      <c r="CL37" s="45" t="str">
        <f t="shared" si="43"/>
        <v/>
      </c>
      <c r="CM37" s="45" t="str">
        <f t="shared" si="44"/>
        <v/>
      </c>
    </row>
    <row r="38" spans="2:91" x14ac:dyDescent="0.3">
      <c r="K38" s="10">
        <f t="shared" si="0"/>
        <v>0</v>
      </c>
      <c r="L38" s="10">
        <f t="shared" si="1"/>
        <v>0</v>
      </c>
      <c r="M38" s="10" t="str">
        <f t="shared" si="2"/>
        <v/>
      </c>
      <c r="N38" s="10" t="str">
        <f t="shared" si="3"/>
        <v/>
      </c>
      <c r="O38" s="10" t="str">
        <f t="shared" si="4"/>
        <v/>
      </c>
      <c r="P38" s="10" t="str">
        <f t="shared" si="5"/>
        <v/>
      </c>
      <c r="Q38" s="10" t="str">
        <f t="shared" si="6"/>
        <v/>
      </c>
      <c r="R38" s="10" t="str">
        <f t="shared" si="7"/>
        <v/>
      </c>
      <c r="S38" s="10" t="str">
        <f t="shared" si="8"/>
        <v/>
      </c>
      <c r="AC38" s="17">
        <f t="shared" si="9"/>
        <v>0</v>
      </c>
      <c r="AD38" s="17">
        <f t="shared" si="10"/>
        <v>0</v>
      </c>
      <c r="AE38" s="32" t="str">
        <f t="shared" si="11"/>
        <v/>
      </c>
      <c r="AF38" s="32" t="str">
        <f t="shared" si="12"/>
        <v/>
      </c>
      <c r="AG38" s="32" t="str">
        <f t="shared" si="13"/>
        <v/>
      </c>
      <c r="AH38" s="32" t="str">
        <f t="shared" si="14"/>
        <v/>
      </c>
      <c r="AI38" s="32" t="str">
        <f t="shared" si="15"/>
        <v/>
      </c>
      <c r="AJ38" s="32" t="str">
        <f t="shared" si="16"/>
        <v/>
      </c>
      <c r="AK38" s="32" t="str">
        <f t="shared" si="17"/>
        <v/>
      </c>
      <c r="AU38" s="24">
        <f t="shared" si="18"/>
        <v>0</v>
      </c>
      <c r="AV38" s="24">
        <f t="shared" si="19"/>
        <v>0</v>
      </c>
      <c r="AW38" s="24" t="str">
        <f t="shared" si="20"/>
        <v/>
      </c>
      <c r="AX38" s="24" t="str">
        <f t="shared" si="21"/>
        <v/>
      </c>
      <c r="AY38" s="24" t="str">
        <f t="shared" si="22"/>
        <v/>
      </c>
      <c r="AZ38" s="24" t="str">
        <f t="shared" si="23"/>
        <v/>
      </c>
      <c r="BA38" s="24" t="str">
        <f t="shared" si="24"/>
        <v/>
      </c>
      <c r="BB38" s="24" t="str">
        <f t="shared" si="25"/>
        <v/>
      </c>
      <c r="BC38" s="24" t="str">
        <f t="shared" si="26"/>
        <v/>
      </c>
      <c r="BM38" s="31">
        <f t="shared" si="27"/>
        <v>0</v>
      </c>
      <c r="BN38" s="31">
        <f t="shared" si="28"/>
        <v>0</v>
      </c>
      <c r="BO38" s="31" t="str">
        <f t="shared" si="29"/>
        <v/>
      </c>
      <c r="BP38" s="31" t="str">
        <f t="shared" si="30"/>
        <v/>
      </c>
      <c r="BQ38" s="31" t="str">
        <f t="shared" si="31"/>
        <v/>
      </c>
      <c r="BR38" s="31" t="str">
        <f t="shared" si="32"/>
        <v/>
      </c>
      <c r="BS38" s="31" t="str">
        <f t="shared" si="33"/>
        <v/>
      </c>
      <c r="BT38" s="31" t="str">
        <f t="shared" si="34"/>
        <v/>
      </c>
      <c r="BU38" s="31" t="str">
        <f t="shared" si="35"/>
        <v/>
      </c>
    </row>
    <row r="39" spans="2:91" x14ac:dyDescent="0.3">
      <c r="K39" s="10">
        <f t="shared" si="0"/>
        <v>0</v>
      </c>
      <c r="L39" s="10">
        <f t="shared" si="1"/>
        <v>0</v>
      </c>
      <c r="M39" s="10" t="str">
        <f t="shared" si="2"/>
        <v/>
      </c>
      <c r="N39" s="10" t="str">
        <f t="shared" si="3"/>
        <v/>
      </c>
      <c r="O39" s="10" t="str">
        <f t="shared" si="4"/>
        <v/>
      </c>
      <c r="P39" s="10" t="str">
        <f t="shared" si="5"/>
        <v/>
      </c>
      <c r="Q39" s="10" t="str">
        <f t="shared" si="6"/>
        <v/>
      </c>
      <c r="R39" s="10" t="str">
        <f t="shared" si="7"/>
        <v/>
      </c>
      <c r="S39" s="10" t="str">
        <f t="shared" si="8"/>
        <v/>
      </c>
      <c r="AC39" s="17">
        <f t="shared" si="9"/>
        <v>0</v>
      </c>
      <c r="AD39" s="17">
        <f t="shared" si="10"/>
        <v>0</v>
      </c>
      <c r="AE39" s="32" t="str">
        <f t="shared" si="11"/>
        <v/>
      </c>
      <c r="AF39" s="32" t="str">
        <f t="shared" si="12"/>
        <v/>
      </c>
      <c r="AG39" s="32" t="str">
        <f t="shared" si="13"/>
        <v/>
      </c>
      <c r="AH39" s="32" t="str">
        <f t="shared" si="14"/>
        <v/>
      </c>
      <c r="AI39" s="32" t="str">
        <f t="shared" si="15"/>
        <v/>
      </c>
      <c r="AJ39" s="32" t="str">
        <f t="shared" si="16"/>
        <v/>
      </c>
      <c r="AK39" s="32" t="str">
        <f t="shared" si="17"/>
        <v/>
      </c>
      <c r="AU39" s="24">
        <f t="shared" si="18"/>
        <v>0</v>
      </c>
      <c r="AV39" s="24">
        <f t="shared" si="19"/>
        <v>0</v>
      </c>
      <c r="AW39" s="24" t="str">
        <f t="shared" si="20"/>
        <v/>
      </c>
      <c r="AX39" s="24" t="str">
        <f t="shared" si="21"/>
        <v/>
      </c>
      <c r="AY39" s="24" t="str">
        <f t="shared" si="22"/>
        <v/>
      </c>
      <c r="AZ39" s="24" t="str">
        <f t="shared" si="23"/>
        <v/>
      </c>
      <c r="BA39" s="24" t="str">
        <f t="shared" si="24"/>
        <v/>
      </c>
      <c r="BB39" s="24" t="str">
        <f t="shared" si="25"/>
        <v/>
      </c>
      <c r="BC39" s="24" t="str">
        <f t="shared" si="26"/>
        <v/>
      </c>
      <c r="BM39" s="31">
        <f t="shared" si="27"/>
        <v>0</v>
      </c>
      <c r="BN39" s="31">
        <f t="shared" si="28"/>
        <v>0</v>
      </c>
      <c r="BO39" s="31" t="str">
        <f t="shared" si="29"/>
        <v/>
      </c>
      <c r="BP39" s="31" t="str">
        <f t="shared" si="30"/>
        <v/>
      </c>
      <c r="BQ39" s="31" t="str">
        <f t="shared" si="31"/>
        <v/>
      </c>
      <c r="BR39" s="31" t="str">
        <f t="shared" si="32"/>
        <v/>
      </c>
      <c r="BS39" s="31" t="str">
        <f t="shared" si="33"/>
        <v/>
      </c>
      <c r="BT39" s="31" t="str">
        <f t="shared" si="34"/>
        <v/>
      </c>
      <c r="BU39" s="31" t="str">
        <f t="shared" si="35"/>
        <v/>
      </c>
    </row>
    <row r="40" spans="2:91" x14ac:dyDescent="0.3">
      <c r="K40" s="10">
        <f t="shared" si="0"/>
        <v>0</v>
      </c>
      <c r="L40" s="10">
        <f t="shared" si="1"/>
        <v>0</v>
      </c>
      <c r="M40" s="10" t="str">
        <f t="shared" si="2"/>
        <v/>
      </c>
      <c r="N40" s="10" t="str">
        <f t="shared" si="3"/>
        <v/>
      </c>
      <c r="O40" s="10" t="str">
        <f t="shared" si="4"/>
        <v/>
      </c>
      <c r="P40" s="10" t="str">
        <f t="shared" si="5"/>
        <v/>
      </c>
      <c r="Q40" s="10" t="str">
        <f t="shared" si="6"/>
        <v/>
      </c>
      <c r="R40" s="10" t="str">
        <f t="shared" si="7"/>
        <v/>
      </c>
      <c r="S40" s="10" t="str">
        <f t="shared" si="8"/>
        <v/>
      </c>
      <c r="AC40" s="17">
        <f t="shared" si="9"/>
        <v>0</v>
      </c>
      <c r="AD40" s="17">
        <f t="shared" si="10"/>
        <v>0</v>
      </c>
      <c r="AE40" s="32" t="str">
        <f t="shared" si="11"/>
        <v/>
      </c>
      <c r="AF40" s="32" t="str">
        <f t="shared" si="12"/>
        <v/>
      </c>
      <c r="AG40" s="32" t="str">
        <f t="shared" si="13"/>
        <v/>
      </c>
      <c r="AH40" s="32" t="str">
        <f t="shared" si="14"/>
        <v/>
      </c>
      <c r="AI40" s="32" t="str">
        <f t="shared" si="15"/>
        <v/>
      </c>
      <c r="AJ40" s="32" t="str">
        <f t="shared" si="16"/>
        <v/>
      </c>
      <c r="AK40" s="32" t="str">
        <f t="shared" si="17"/>
        <v/>
      </c>
      <c r="AU40" s="24">
        <f t="shared" si="18"/>
        <v>0</v>
      </c>
      <c r="AV40" s="24">
        <f t="shared" si="19"/>
        <v>0</v>
      </c>
      <c r="AW40" s="24" t="str">
        <f t="shared" si="20"/>
        <v/>
      </c>
      <c r="AX40" s="24" t="str">
        <f t="shared" si="21"/>
        <v/>
      </c>
      <c r="AY40" s="24" t="str">
        <f t="shared" si="22"/>
        <v/>
      </c>
      <c r="AZ40" s="24" t="str">
        <f t="shared" si="23"/>
        <v/>
      </c>
      <c r="BA40" s="24" t="str">
        <f t="shared" si="24"/>
        <v/>
      </c>
      <c r="BB40" s="24" t="str">
        <f t="shared" si="25"/>
        <v/>
      </c>
      <c r="BC40" s="24" t="str">
        <f t="shared" si="26"/>
        <v/>
      </c>
      <c r="BM40" s="31">
        <f t="shared" si="27"/>
        <v>0</v>
      </c>
      <c r="BN40" s="31">
        <f t="shared" si="28"/>
        <v>0</v>
      </c>
      <c r="BO40" s="31" t="str">
        <f t="shared" si="29"/>
        <v/>
      </c>
      <c r="BP40" s="31" t="str">
        <f t="shared" si="30"/>
        <v/>
      </c>
      <c r="BQ40" s="31" t="str">
        <f t="shared" si="31"/>
        <v/>
      </c>
      <c r="BR40" s="31" t="str">
        <f t="shared" si="32"/>
        <v/>
      </c>
      <c r="BS40" s="31" t="str">
        <f t="shared" si="33"/>
        <v/>
      </c>
      <c r="BT40" s="31" t="str">
        <f t="shared" si="34"/>
        <v/>
      </c>
      <c r="BU40" s="31" t="str">
        <f t="shared" si="35"/>
        <v/>
      </c>
    </row>
    <row r="41" spans="2:91" x14ac:dyDescent="0.3">
      <c r="K41" s="10">
        <f t="shared" si="0"/>
        <v>0</v>
      </c>
      <c r="L41" s="10">
        <f t="shared" si="1"/>
        <v>0</v>
      </c>
      <c r="M41" s="10" t="str">
        <f t="shared" si="2"/>
        <v/>
      </c>
      <c r="N41" s="10" t="str">
        <f t="shared" si="3"/>
        <v/>
      </c>
      <c r="O41" s="10" t="str">
        <f t="shared" si="4"/>
        <v/>
      </c>
      <c r="P41" s="10" t="str">
        <f t="shared" si="5"/>
        <v/>
      </c>
      <c r="Q41" s="10" t="str">
        <f t="shared" si="6"/>
        <v/>
      </c>
      <c r="R41" s="10" t="str">
        <f t="shared" si="7"/>
        <v/>
      </c>
      <c r="S41" s="10" t="str">
        <f t="shared" si="8"/>
        <v/>
      </c>
      <c r="AC41" s="17">
        <f t="shared" si="9"/>
        <v>0</v>
      </c>
      <c r="AD41" s="17">
        <f t="shared" si="10"/>
        <v>0</v>
      </c>
      <c r="AE41" s="32" t="str">
        <f t="shared" si="11"/>
        <v/>
      </c>
      <c r="AF41" s="32" t="str">
        <f t="shared" si="12"/>
        <v/>
      </c>
      <c r="AG41" s="32" t="str">
        <f t="shared" si="13"/>
        <v/>
      </c>
      <c r="AH41" s="32" t="str">
        <f t="shared" si="14"/>
        <v/>
      </c>
      <c r="AI41" s="32" t="str">
        <f t="shared" si="15"/>
        <v/>
      </c>
      <c r="AJ41" s="32" t="str">
        <f t="shared" si="16"/>
        <v/>
      </c>
      <c r="AK41" s="32" t="str">
        <f t="shared" si="17"/>
        <v/>
      </c>
      <c r="AU41" s="24">
        <f t="shared" si="18"/>
        <v>0</v>
      </c>
      <c r="AV41" s="24">
        <f t="shared" si="19"/>
        <v>0</v>
      </c>
      <c r="AW41" s="24" t="str">
        <f t="shared" si="20"/>
        <v/>
      </c>
      <c r="AX41" s="24" t="str">
        <f t="shared" si="21"/>
        <v/>
      </c>
      <c r="AY41" s="24" t="str">
        <f t="shared" si="22"/>
        <v/>
      </c>
      <c r="AZ41" s="24" t="str">
        <f t="shared" si="23"/>
        <v/>
      </c>
      <c r="BA41" s="24" t="str">
        <f t="shared" si="24"/>
        <v/>
      </c>
      <c r="BB41" s="24" t="str">
        <f t="shared" si="25"/>
        <v/>
      </c>
      <c r="BC41" s="24" t="str">
        <f t="shared" si="26"/>
        <v/>
      </c>
      <c r="BM41" s="31">
        <f t="shared" si="27"/>
        <v>0</v>
      </c>
      <c r="BN41" s="31">
        <f t="shared" si="28"/>
        <v>0</v>
      </c>
      <c r="BO41" s="31" t="str">
        <f t="shared" si="29"/>
        <v/>
      </c>
      <c r="BP41" s="31" t="str">
        <f t="shared" si="30"/>
        <v/>
      </c>
      <c r="BQ41" s="31" t="str">
        <f t="shared" si="31"/>
        <v/>
      </c>
      <c r="BR41" s="31" t="str">
        <f t="shared" si="32"/>
        <v/>
      </c>
      <c r="BS41" s="31" t="str">
        <f t="shared" si="33"/>
        <v/>
      </c>
      <c r="BT41" s="31" t="str">
        <f t="shared" si="34"/>
        <v/>
      </c>
      <c r="BU41" s="31" t="str">
        <f t="shared" si="35"/>
        <v/>
      </c>
    </row>
    <row r="42" spans="2:91" x14ac:dyDescent="0.3">
      <c r="K42" s="10">
        <f t="shared" si="0"/>
        <v>0</v>
      </c>
      <c r="L42" s="10">
        <f t="shared" si="1"/>
        <v>0</v>
      </c>
      <c r="M42" s="10" t="str">
        <f t="shared" si="2"/>
        <v/>
      </c>
      <c r="N42" s="10" t="str">
        <f t="shared" si="3"/>
        <v/>
      </c>
      <c r="O42" s="10" t="str">
        <f t="shared" si="4"/>
        <v/>
      </c>
      <c r="P42" s="10" t="str">
        <f t="shared" si="5"/>
        <v/>
      </c>
      <c r="Q42" s="10" t="str">
        <f t="shared" si="6"/>
        <v/>
      </c>
      <c r="R42" s="10" t="str">
        <f t="shared" si="7"/>
        <v/>
      </c>
      <c r="S42" s="10" t="str">
        <f t="shared" si="8"/>
        <v/>
      </c>
      <c r="AC42" s="17">
        <f t="shared" si="9"/>
        <v>0</v>
      </c>
      <c r="AD42" s="17">
        <f t="shared" si="10"/>
        <v>0</v>
      </c>
      <c r="AE42" s="32" t="str">
        <f t="shared" si="11"/>
        <v/>
      </c>
      <c r="AF42" s="32" t="str">
        <f t="shared" si="12"/>
        <v/>
      </c>
      <c r="AG42" s="32" t="str">
        <f t="shared" si="13"/>
        <v/>
      </c>
      <c r="AH42" s="32" t="str">
        <f t="shared" si="14"/>
        <v/>
      </c>
      <c r="AI42" s="32" t="str">
        <f t="shared" si="15"/>
        <v/>
      </c>
      <c r="AJ42" s="32" t="str">
        <f t="shared" si="16"/>
        <v/>
      </c>
      <c r="AK42" s="32" t="str">
        <f t="shared" si="17"/>
        <v/>
      </c>
      <c r="AU42" s="24">
        <f t="shared" si="18"/>
        <v>0</v>
      </c>
      <c r="AV42" s="24">
        <f t="shared" si="19"/>
        <v>0</v>
      </c>
      <c r="AW42" s="24" t="str">
        <f t="shared" si="20"/>
        <v/>
      </c>
      <c r="AX42" s="24" t="str">
        <f t="shared" si="21"/>
        <v/>
      </c>
      <c r="AY42" s="24" t="str">
        <f t="shared" si="22"/>
        <v/>
      </c>
      <c r="AZ42" s="24" t="str">
        <f t="shared" si="23"/>
        <v/>
      </c>
      <c r="BA42" s="24" t="str">
        <f t="shared" si="24"/>
        <v/>
      </c>
      <c r="BB42" s="24" t="str">
        <f t="shared" si="25"/>
        <v/>
      </c>
      <c r="BC42" s="24" t="str">
        <f t="shared" si="26"/>
        <v/>
      </c>
      <c r="BM42" s="31">
        <f t="shared" si="27"/>
        <v>0</v>
      </c>
      <c r="BN42" s="31">
        <f t="shared" si="28"/>
        <v>0</v>
      </c>
      <c r="BO42" s="31" t="str">
        <f t="shared" si="29"/>
        <v/>
      </c>
      <c r="BP42" s="31" t="str">
        <f t="shared" si="30"/>
        <v/>
      </c>
      <c r="BQ42" s="31" t="str">
        <f t="shared" si="31"/>
        <v/>
      </c>
      <c r="BR42" s="31" t="str">
        <f t="shared" si="32"/>
        <v/>
      </c>
      <c r="BS42" s="31" t="str">
        <f t="shared" si="33"/>
        <v/>
      </c>
      <c r="BT42" s="31" t="str">
        <f t="shared" si="34"/>
        <v/>
      </c>
      <c r="BU42" s="31" t="str">
        <f t="shared" si="35"/>
        <v/>
      </c>
    </row>
    <row r="43" spans="2:91" x14ac:dyDescent="0.3">
      <c r="K43" s="10">
        <f t="shared" si="0"/>
        <v>0</v>
      </c>
      <c r="L43" s="10">
        <f t="shared" si="1"/>
        <v>0</v>
      </c>
      <c r="M43" s="10" t="str">
        <f t="shared" si="2"/>
        <v/>
      </c>
      <c r="N43" s="10" t="str">
        <f t="shared" si="3"/>
        <v/>
      </c>
      <c r="O43" s="10" t="str">
        <f t="shared" si="4"/>
        <v/>
      </c>
      <c r="P43" s="10" t="str">
        <f t="shared" si="5"/>
        <v/>
      </c>
      <c r="Q43" s="10" t="str">
        <f t="shared" si="6"/>
        <v/>
      </c>
      <c r="R43" s="10" t="str">
        <f t="shared" si="7"/>
        <v/>
      </c>
      <c r="S43" s="10" t="str">
        <f t="shared" si="8"/>
        <v/>
      </c>
      <c r="AC43" s="17">
        <f t="shared" si="9"/>
        <v>0</v>
      </c>
      <c r="AD43" s="17">
        <f t="shared" si="10"/>
        <v>0</v>
      </c>
      <c r="AE43" s="32" t="str">
        <f t="shared" si="11"/>
        <v/>
      </c>
      <c r="AF43" s="32" t="str">
        <f t="shared" si="12"/>
        <v/>
      </c>
      <c r="AG43" s="32" t="str">
        <f t="shared" si="13"/>
        <v/>
      </c>
      <c r="AH43" s="32" t="str">
        <f t="shared" si="14"/>
        <v/>
      </c>
      <c r="AI43" s="32" t="str">
        <f t="shared" si="15"/>
        <v/>
      </c>
      <c r="AJ43" s="32" t="str">
        <f t="shared" si="16"/>
        <v/>
      </c>
      <c r="AK43" s="32" t="str">
        <f t="shared" si="17"/>
        <v/>
      </c>
      <c r="AU43" s="24">
        <f t="shared" si="18"/>
        <v>0</v>
      </c>
      <c r="AV43" s="24">
        <f t="shared" si="19"/>
        <v>0</v>
      </c>
      <c r="AW43" s="24" t="str">
        <f t="shared" si="20"/>
        <v/>
      </c>
      <c r="AX43" s="24" t="str">
        <f t="shared" si="21"/>
        <v/>
      </c>
      <c r="AY43" s="24" t="str">
        <f t="shared" si="22"/>
        <v/>
      </c>
      <c r="AZ43" s="24" t="str">
        <f t="shared" si="23"/>
        <v/>
      </c>
      <c r="BA43" s="24" t="str">
        <f t="shared" si="24"/>
        <v/>
      </c>
      <c r="BB43" s="24" t="str">
        <f t="shared" si="25"/>
        <v/>
      </c>
      <c r="BC43" s="24" t="str">
        <f t="shared" si="26"/>
        <v/>
      </c>
      <c r="BM43" s="31">
        <f t="shared" si="27"/>
        <v>0</v>
      </c>
      <c r="BN43" s="31">
        <f t="shared" si="28"/>
        <v>0</v>
      </c>
      <c r="BO43" s="31" t="str">
        <f t="shared" si="29"/>
        <v/>
      </c>
      <c r="BP43" s="31" t="str">
        <f t="shared" si="30"/>
        <v/>
      </c>
      <c r="BQ43" s="31" t="str">
        <f t="shared" si="31"/>
        <v/>
      </c>
      <c r="BR43" s="31" t="str">
        <f t="shared" si="32"/>
        <v/>
      </c>
      <c r="BS43" s="31" t="str">
        <f t="shared" si="33"/>
        <v/>
      </c>
      <c r="BT43" s="31" t="str">
        <f t="shared" si="34"/>
        <v/>
      </c>
      <c r="BU43" s="31" t="str">
        <f t="shared" si="35"/>
        <v/>
      </c>
    </row>
    <row r="44" spans="2:91" x14ac:dyDescent="0.3">
      <c r="K44" s="10">
        <f t="shared" si="0"/>
        <v>0</v>
      </c>
      <c r="L44" s="10">
        <f t="shared" si="1"/>
        <v>0</v>
      </c>
      <c r="M44" s="10" t="str">
        <f t="shared" si="2"/>
        <v/>
      </c>
      <c r="N44" s="10" t="str">
        <f t="shared" si="3"/>
        <v/>
      </c>
      <c r="O44" s="10" t="str">
        <f t="shared" si="4"/>
        <v/>
      </c>
      <c r="P44" s="10" t="str">
        <f t="shared" si="5"/>
        <v/>
      </c>
      <c r="Q44" s="10" t="str">
        <f t="shared" si="6"/>
        <v/>
      </c>
      <c r="R44" s="10" t="str">
        <f t="shared" si="7"/>
        <v/>
      </c>
      <c r="S44" s="10" t="str">
        <f t="shared" si="8"/>
        <v/>
      </c>
      <c r="AC44" s="17">
        <f t="shared" si="9"/>
        <v>0</v>
      </c>
      <c r="AD44" s="17">
        <f t="shared" si="10"/>
        <v>0</v>
      </c>
      <c r="AE44" s="32" t="str">
        <f t="shared" si="11"/>
        <v/>
      </c>
      <c r="AF44" s="32" t="str">
        <f t="shared" si="12"/>
        <v/>
      </c>
      <c r="AG44" s="32" t="str">
        <f t="shared" si="13"/>
        <v/>
      </c>
      <c r="AH44" s="32" t="str">
        <f t="shared" si="14"/>
        <v/>
      </c>
      <c r="AI44" s="32" t="str">
        <f t="shared" si="15"/>
        <v/>
      </c>
      <c r="AJ44" s="32" t="str">
        <f t="shared" si="16"/>
        <v/>
      </c>
      <c r="AK44" s="32" t="str">
        <f t="shared" si="17"/>
        <v/>
      </c>
      <c r="AU44" s="24">
        <f t="shared" si="18"/>
        <v>0</v>
      </c>
      <c r="AV44" s="24">
        <f t="shared" si="19"/>
        <v>0</v>
      </c>
      <c r="AW44" s="24" t="str">
        <f t="shared" si="20"/>
        <v/>
      </c>
      <c r="AX44" s="24" t="str">
        <f t="shared" si="21"/>
        <v/>
      </c>
      <c r="AY44" s="24" t="str">
        <f t="shared" si="22"/>
        <v/>
      </c>
      <c r="AZ44" s="24" t="str">
        <f t="shared" si="23"/>
        <v/>
      </c>
      <c r="BA44" s="24" t="str">
        <f t="shared" si="24"/>
        <v/>
      </c>
      <c r="BB44" s="24" t="str">
        <f t="shared" si="25"/>
        <v/>
      </c>
      <c r="BC44" s="24" t="str">
        <f t="shared" si="26"/>
        <v/>
      </c>
      <c r="BM44" s="31">
        <f t="shared" si="27"/>
        <v>0</v>
      </c>
      <c r="BN44" s="31">
        <f t="shared" si="28"/>
        <v>0</v>
      </c>
      <c r="BO44" s="31" t="str">
        <f t="shared" si="29"/>
        <v/>
      </c>
      <c r="BP44" s="31" t="str">
        <f t="shared" si="30"/>
        <v/>
      </c>
      <c r="BQ44" s="31" t="str">
        <f t="shared" si="31"/>
        <v/>
      </c>
      <c r="BR44" s="31" t="str">
        <f t="shared" si="32"/>
        <v/>
      </c>
      <c r="BS44" s="31" t="str">
        <f t="shared" si="33"/>
        <v/>
      </c>
      <c r="BT44" s="31" t="str">
        <f t="shared" si="34"/>
        <v/>
      </c>
      <c r="BU44" s="31" t="str">
        <f t="shared" si="35"/>
        <v/>
      </c>
    </row>
    <row r="45" spans="2:91" x14ac:dyDescent="0.3">
      <c r="K45" s="10">
        <f t="shared" si="0"/>
        <v>0</v>
      </c>
      <c r="L45" s="10">
        <f t="shared" si="1"/>
        <v>0</v>
      </c>
      <c r="M45" s="10" t="str">
        <f t="shared" si="2"/>
        <v/>
      </c>
      <c r="N45" s="10" t="str">
        <f t="shared" si="3"/>
        <v/>
      </c>
      <c r="O45" s="10" t="str">
        <f t="shared" si="4"/>
        <v/>
      </c>
      <c r="P45" s="10" t="str">
        <f t="shared" si="5"/>
        <v/>
      </c>
      <c r="Q45" s="10" t="str">
        <f t="shared" si="6"/>
        <v/>
      </c>
      <c r="R45" s="10" t="str">
        <f t="shared" si="7"/>
        <v/>
      </c>
      <c r="S45" s="10" t="str">
        <f t="shared" si="8"/>
        <v/>
      </c>
      <c r="AC45" s="17">
        <f t="shared" si="9"/>
        <v>0</v>
      </c>
      <c r="AD45" s="17">
        <f t="shared" si="10"/>
        <v>0</v>
      </c>
      <c r="AE45" s="32" t="str">
        <f t="shared" si="11"/>
        <v/>
      </c>
      <c r="AF45" s="32" t="str">
        <f t="shared" si="12"/>
        <v/>
      </c>
      <c r="AG45" s="32" t="str">
        <f t="shared" si="13"/>
        <v/>
      </c>
      <c r="AH45" s="32" t="str">
        <f t="shared" si="14"/>
        <v/>
      </c>
      <c r="AI45" s="32" t="str">
        <f t="shared" si="15"/>
        <v/>
      </c>
      <c r="AJ45" s="32" t="str">
        <f t="shared" si="16"/>
        <v/>
      </c>
      <c r="AK45" s="32" t="str">
        <f t="shared" si="17"/>
        <v/>
      </c>
      <c r="AU45" s="24">
        <f t="shared" si="18"/>
        <v>0</v>
      </c>
      <c r="AV45" s="24">
        <f t="shared" si="19"/>
        <v>0</v>
      </c>
      <c r="AW45" s="24" t="str">
        <f t="shared" si="20"/>
        <v/>
      </c>
      <c r="AX45" s="24" t="str">
        <f t="shared" si="21"/>
        <v/>
      </c>
      <c r="AY45" s="24" t="str">
        <f t="shared" si="22"/>
        <v/>
      </c>
      <c r="AZ45" s="24" t="str">
        <f t="shared" si="23"/>
        <v/>
      </c>
      <c r="BA45" s="24" t="str">
        <f t="shared" si="24"/>
        <v/>
      </c>
      <c r="BB45" s="24" t="str">
        <f t="shared" si="25"/>
        <v/>
      </c>
      <c r="BC45" s="24" t="str">
        <f t="shared" si="26"/>
        <v/>
      </c>
      <c r="BM45" s="31">
        <f t="shared" si="27"/>
        <v>0</v>
      </c>
      <c r="BN45" s="31">
        <f t="shared" si="28"/>
        <v>0</v>
      </c>
      <c r="BO45" s="31" t="str">
        <f t="shared" si="29"/>
        <v/>
      </c>
      <c r="BP45" s="31" t="str">
        <f t="shared" si="30"/>
        <v/>
      </c>
      <c r="BQ45" s="31" t="str">
        <f t="shared" si="31"/>
        <v/>
      </c>
      <c r="BR45" s="31" t="str">
        <f t="shared" si="32"/>
        <v/>
      </c>
      <c r="BS45" s="31" t="str">
        <f t="shared" si="33"/>
        <v/>
      </c>
      <c r="BT45" s="31" t="str">
        <f t="shared" si="34"/>
        <v/>
      </c>
      <c r="BU45" s="31" t="str">
        <f t="shared" si="35"/>
        <v/>
      </c>
    </row>
    <row r="46" spans="2:91" x14ac:dyDescent="0.3">
      <c r="K46" s="10">
        <f t="shared" si="0"/>
        <v>0</v>
      </c>
      <c r="L46" s="10">
        <f t="shared" si="1"/>
        <v>0</v>
      </c>
      <c r="M46" s="10" t="str">
        <f t="shared" si="2"/>
        <v/>
      </c>
      <c r="N46" s="10" t="str">
        <f t="shared" si="3"/>
        <v/>
      </c>
      <c r="O46" s="10" t="str">
        <f t="shared" si="4"/>
        <v/>
      </c>
      <c r="P46" s="10" t="str">
        <f t="shared" si="5"/>
        <v/>
      </c>
      <c r="Q46" s="10" t="str">
        <f t="shared" si="6"/>
        <v/>
      </c>
      <c r="R46" s="10" t="str">
        <f t="shared" si="7"/>
        <v/>
      </c>
      <c r="S46" s="10" t="str">
        <f t="shared" si="8"/>
        <v/>
      </c>
      <c r="AC46" s="17">
        <f t="shared" si="9"/>
        <v>0</v>
      </c>
      <c r="AD46" s="17">
        <f t="shared" si="10"/>
        <v>0</v>
      </c>
      <c r="AE46" s="32" t="str">
        <f t="shared" si="11"/>
        <v/>
      </c>
      <c r="AF46" s="32" t="str">
        <f t="shared" si="12"/>
        <v/>
      </c>
      <c r="AG46" s="32" t="str">
        <f t="shared" si="13"/>
        <v/>
      </c>
      <c r="AH46" s="32" t="str">
        <f t="shared" si="14"/>
        <v/>
      </c>
      <c r="AI46" s="32" t="str">
        <f t="shared" si="15"/>
        <v/>
      </c>
      <c r="AJ46" s="32" t="str">
        <f t="shared" si="16"/>
        <v/>
      </c>
      <c r="AK46" s="32" t="str">
        <f t="shared" si="17"/>
        <v/>
      </c>
      <c r="AU46" s="24">
        <f t="shared" si="18"/>
        <v>0</v>
      </c>
      <c r="AV46" s="24">
        <f t="shared" si="19"/>
        <v>0</v>
      </c>
      <c r="AW46" s="24" t="str">
        <f t="shared" si="20"/>
        <v/>
      </c>
      <c r="AX46" s="24" t="str">
        <f t="shared" si="21"/>
        <v/>
      </c>
      <c r="AY46" s="24" t="str">
        <f t="shared" si="22"/>
        <v/>
      </c>
      <c r="AZ46" s="24" t="str">
        <f t="shared" si="23"/>
        <v/>
      </c>
      <c r="BA46" s="24" t="str">
        <f t="shared" si="24"/>
        <v/>
      </c>
      <c r="BB46" s="24" t="str">
        <f t="shared" si="25"/>
        <v/>
      </c>
      <c r="BC46" s="24" t="str">
        <f t="shared" si="26"/>
        <v/>
      </c>
      <c r="BM46" s="31">
        <f t="shared" si="27"/>
        <v>0</v>
      </c>
      <c r="BN46" s="31">
        <f t="shared" si="28"/>
        <v>0</v>
      </c>
      <c r="BO46" s="31" t="str">
        <f t="shared" si="29"/>
        <v/>
      </c>
      <c r="BP46" s="31" t="str">
        <f t="shared" si="30"/>
        <v/>
      </c>
      <c r="BQ46" s="31" t="str">
        <f t="shared" si="31"/>
        <v/>
      </c>
      <c r="BR46" s="31" t="str">
        <f t="shared" si="32"/>
        <v/>
      </c>
      <c r="BS46" s="31" t="str">
        <f t="shared" si="33"/>
        <v/>
      </c>
      <c r="BT46" s="31" t="str">
        <f t="shared" si="34"/>
        <v/>
      </c>
      <c r="BU46" s="31" t="str">
        <f t="shared" si="35"/>
        <v/>
      </c>
    </row>
    <row r="47" spans="2:91" x14ac:dyDescent="0.3">
      <c r="K47" s="10">
        <f t="shared" si="0"/>
        <v>0</v>
      </c>
      <c r="L47" s="10">
        <f t="shared" si="1"/>
        <v>0</v>
      </c>
      <c r="M47" s="10" t="str">
        <f t="shared" si="2"/>
        <v/>
      </c>
      <c r="N47" s="10" t="str">
        <f t="shared" si="3"/>
        <v/>
      </c>
      <c r="O47" s="10" t="str">
        <f t="shared" si="4"/>
        <v/>
      </c>
      <c r="P47" s="10" t="str">
        <f t="shared" si="5"/>
        <v/>
      </c>
      <c r="Q47" s="10" t="str">
        <f t="shared" si="6"/>
        <v/>
      </c>
      <c r="R47" s="10" t="str">
        <f t="shared" si="7"/>
        <v/>
      </c>
      <c r="S47" s="10" t="str">
        <f t="shared" si="8"/>
        <v/>
      </c>
      <c r="AC47" s="17">
        <f t="shared" si="9"/>
        <v>0</v>
      </c>
      <c r="AD47" s="17">
        <f t="shared" si="10"/>
        <v>0</v>
      </c>
      <c r="AE47" s="32" t="str">
        <f t="shared" si="11"/>
        <v/>
      </c>
      <c r="AF47" s="32" t="str">
        <f t="shared" si="12"/>
        <v/>
      </c>
      <c r="AG47" s="32" t="str">
        <f t="shared" si="13"/>
        <v/>
      </c>
      <c r="AH47" s="32" t="str">
        <f t="shared" si="14"/>
        <v/>
      </c>
      <c r="AI47" s="32" t="str">
        <f t="shared" si="15"/>
        <v/>
      </c>
      <c r="AJ47" s="32" t="str">
        <f t="shared" si="16"/>
        <v/>
      </c>
      <c r="AK47" s="32" t="str">
        <f t="shared" si="17"/>
        <v/>
      </c>
      <c r="AU47" s="24">
        <f t="shared" si="18"/>
        <v>0</v>
      </c>
      <c r="AV47" s="24">
        <f t="shared" si="19"/>
        <v>0</v>
      </c>
      <c r="AW47" s="24" t="str">
        <f t="shared" si="20"/>
        <v/>
      </c>
      <c r="AX47" s="24" t="str">
        <f t="shared" si="21"/>
        <v/>
      </c>
      <c r="AY47" s="24" t="str">
        <f t="shared" si="22"/>
        <v/>
      </c>
      <c r="AZ47" s="24" t="str">
        <f t="shared" si="23"/>
        <v/>
      </c>
      <c r="BA47" s="24" t="str">
        <f t="shared" si="24"/>
        <v/>
      </c>
      <c r="BB47" s="24" t="str">
        <f t="shared" si="25"/>
        <v/>
      </c>
      <c r="BC47" s="24" t="str">
        <f t="shared" si="26"/>
        <v/>
      </c>
      <c r="BM47" s="31">
        <f t="shared" si="27"/>
        <v>0</v>
      </c>
      <c r="BN47" s="31">
        <f t="shared" si="28"/>
        <v>0</v>
      </c>
      <c r="BO47" s="31" t="str">
        <f t="shared" si="29"/>
        <v/>
      </c>
      <c r="BP47" s="31" t="str">
        <f t="shared" si="30"/>
        <v/>
      </c>
      <c r="BQ47" s="31" t="str">
        <f t="shared" si="31"/>
        <v/>
      </c>
      <c r="BR47" s="31" t="str">
        <f t="shared" si="32"/>
        <v/>
      </c>
      <c r="BS47" s="31" t="str">
        <f t="shared" si="33"/>
        <v/>
      </c>
      <c r="BT47" s="31" t="str">
        <f t="shared" si="34"/>
        <v/>
      </c>
      <c r="BU47" s="31" t="str">
        <f t="shared" si="35"/>
        <v/>
      </c>
    </row>
    <row r="48" spans="2:91" x14ac:dyDescent="0.3">
      <c r="K48" s="10">
        <f t="shared" si="0"/>
        <v>0</v>
      </c>
      <c r="L48" s="10">
        <f t="shared" si="1"/>
        <v>0</v>
      </c>
      <c r="M48" s="10" t="str">
        <f t="shared" si="2"/>
        <v/>
      </c>
      <c r="N48" s="10" t="str">
        <f t="shared" si="3"/>
        <v/>
      </c>
      <c r="O48" s="10" t="str">
        <f t="shared" si="4"/>
        <v/>
      </c>
      <c r="P48" s="10" t="str">
        <f t="shared" si="5"/>
        <v/>
      </c>
      <c r="Q48" s="10" t="str">
        <f t="shared" si="6"/>
        <v/>
      </c>
      <c r="R48" s="10" t="str">
        <f t="shared" si="7"/>
        <v/>
      </c>
      <c r="S48" s="10" t="str">
        <f t="shared" si="8"/>
        <v/>
      </c>
      <c r="AC48" s="17">
        <f t="shared" si="9"/>
        <v>0</v>
      </c>
      <c r="AD48" s="17">
        <f t="shared" si="10"/>
        <v>0</v>
      </c>
      <c r="AE48" s="32" t="str">
        <f t="shared" si="11"/>
        <v/>
      </c>
      <c r="AF48" s="32" t="str">
        <f t="shared" si="12"/>
        <v/>
      </c>
      <c r="AG48" s="32" t="str">
        <f t="shared" si="13"/>
        <v/>
      </c>
      <c r="AH48" s="32" t="str">
        <f t="shared" si="14"/>
        <v/>
      </c>
      <c r="AI48" s="32" t="str">
        <f t="shared" si="15"/>
        <v/>
      </c>
      <c r="AJ48" s="32" t="str">
        <f t="shared" si="16"/>
        <v/>
      </c>
      <c r="AK48" s="32" t="str">
        <f t="shared" si="17"/>
        <v/>
      </c>
      <c r="AU48" s="24">
        <f t="shared" si="18"/>
        <v>0</v>
      </c>
      <c r="AV48" s="24">
        <f t="shared" si="19"/>
        <v>0</v>
      </c>
      <c r="AW48" s="24" t="str">
        <f t="shared" si="20"/>
        <v/>
      </c>
      <c r="AX48" s="24" t="str">
        <f t="shared" si="21"/>
        <v/>
      </c>
      <c r="AY48" s="24" t="str">
        <f t="shared" si="22"/>
        <v/>
      </c>
      <c r="AZ48" s="24" t="str">
        <f t="shared" si="23"/>
        <v/>
      </c>
      <c r="BA48" s="24" t="str">
        <f t="shared" si="24"/>
        <v/>
      </c>
      <c r="BB48" s="24" t="str">
        <f t="shared" si="25"/>
        <v/>
      </c>
      <c r="BC48" s="24" t="str">
        <f t="shared" si="26"/>
        <v/>
      </c>
      <c r="BM48" s="31">
        <f t="shared" si="27"/>
        <v>0</v>
      </c>
      <c r="BN48" s="31">
        <f t="shared" si="28"/>
        <v>0</v>
      </c>
      <c r="BO48" s="31" t="str">
        <f t="shared" si="29"/>
        <v/>
      </c>
      <c r="BP48" s="31" t="str">
        <f t="shared" si="30"/>
        <v/>
      </c>
      <c r="BQ48" s="31" t="str">
        <f t="shared" si="31"/>
        <v/>
      </c>
      <c r="BR48" s="31" t="str">
        <f t="shared" si="32"/>
        <v/>
      </c>
      <c r="BS48" s="31" t="str">
        <f t="shared" si="33"/>
        <v/>
      </c>
      <c r="BT48" s="31" t="str">
        <f t="shared" si="34"/>
        <v/>
      </c>
      <c r="BU48" s="31" t="str">
        <f t="shared" si="35"/>
        <v/>
      </c>
    </row>
    <row r="49" spans="11:73" x14ac:dyDescent="0.3">
      <c r="K49" s="10">
        <f t="shared" si="0"/>
        <v>0</v>
      </c>
      <c r="L49" s="10">
        <f t="shared" si="1"/>
        <v>0</v>
      </c>
      <c r="M49" s="10" t="str">
        <f t="shared" si="2"/>
        <v/>
      </c>
      <c r="N49" s="10" t="str">
        <f t="shared" si="3"/>
        <v/>
      </c>
      <c r="O49" s="10" t="str">
        <f t="shared" si="4"/>
        <v/>
      </c>
      <c r="P49" s="10" t="str">
        <f t="shared" si="5"/>
        <v/>
      </c>
      <c r="Q49" s="10" t="str">
        <f t="shared" si="6"/>
        <v/>
      </c>
      <c r="R49" s="10" t="str">
        <f t="shared" si="7"/>
        <v/>
      </c>
      <c r="S49" s="10" t="str">
        <f t="shared" si="8"/>
        <v/>
      </c>
      <c r="AC49" s="17">
        <f t="shared" si="9"/>
        <v>0</v>
      </c>
      <c r="AD49" s="17">
        <f t="shared" si="10"/>
        <v>0</v>
      </c>
      <c r="AE49" s="32" t="str">
        <f t="shared" si="11"/>
        <v/>
      </c>
      <c r="AF49" s="32" t="str">
        <f t="shared" si="12"/>
        <v/>
      </c>
      <c r="AG49" s="32" t="str">
        <f t="shared" si="13"/>
        <v/>
      </c>
      <c r="AH49" s="32" t="str">
        <f t="shared" si="14"/>
        <v/>
      </c>
      <c r="AI49" s="32" t="str">
        <f t="shared" si="15"/>
        <v/>
      </c>
      <c r="AJ49" s="32" t="str">
        <f t="shared" si="16"/>
        <v/>
      </c>
      <c r="AK49" s="32" t="str">
        <f t="shared" si="17"/>
        <v/>
      </c>
      <c r="AU49" s="24">
        <f t="shared" si="18"/>
        <v>0</v>
      </c>
      <c r="AV49" s="24">
        <f t="shared" si="19"/>
        <v>0</v>
      </c>
      <c r="AW49" s="24" t="str">
        <f t="shared" si="20"/>
        <v/>
      </c>
      <c r="AX49" s="24" t="str">
        <f t="shared" si="21"/>
        <v/>
      </c>
      <c r="AY49" s="24" t="str">
        <f t="shared" si="22"/>
        <v/>
      </c>
      <c r="AZ49" s="24" t="str">
        <f t="shared" si="23"/>
        <v/>
      </c>
      <c r="BA49" s="24" t="str">
        <f t="shared" si="24"/>
        <v/>
      </c>
      <c r="BB49" s="24" t="str">
        <f t="shared" si="25"/>
        <v/>
      </c>
      <c r="BC49" s="24" t="str">
        <f t="shared" si="26"/>
        <v/>
      </c>
      <c r="BM49" s="31">
        <f t="shared" si="27"/>
        <v>0</v>
      </c>
      <c r="BN49" s="31">
        <f t="shared" si="28"/>
        <v>0</v>
      </c>
      <c r="BO49" s="31" t="str">
        <f t="shared" si="29"/>
        <v/>
      </c>
      <c r="BP49" s="31" t="str">
        <f t="shared" si="30"/>
        <v/>
      </c>
      <c r="BQ49" s="31" t="str">
        <f t="shared" si="31"/>
        <v/>
      </c>
      <c r="BR49" s="31" t="str">
        <f t="shared" si="32"/>
        <v/>
      </c>
      <c r="BS49" s="31" t="str">
        <f t="shared" si="33"/>
        <v/>
      </c>
      <c r="BT49" s="31" t="str">
        <f t="shared" si="34"/>
        <v/>
      </c>
      <c r="BU49" s="31" t="str">
        <f t="shared" si="35"/>
        <v/>
      </c>
    </row>
    <row r="50" spans="11:73" x14ac:dyDescent="0.3">
      <c r="K50" s="10">
        <f t="shared" si="0"/>
        <v>0</v>
      </c>
      <c r="L50" s="10">
        <f t="shared" si="1"/>
        <v>0</v>
      </c>
      <c r="M50" s="10" t="str">
        <f t="shared" si="2"/>
        <v/>
      </c>
      <c r="N50" s="10" t="str">
        <f t="shared" si="3"/>
        <v/>
      </c>
      <c r="O50" s="10" t="str">
        <f t="shared" si="4"/>
        <v/>
      </c>
      <c r="P50" s="10" t="str">
        <f t="shared" si="5"/>
        <v/>
      </c>
      <c r="Q50" s="10" t="str">
        <f t="shared" si="6"/>
        <v/>
      </c>
      <c r="R50" s="10" t="str">
        <f t="shared" si="7"/>
        <v/>
      </c>
      <c r="S50" s="10" t="str">
        <f t="shared" si="8"/>
        <v/>
      </c>
      <c r="AC50" s="17">
        <f t="shared" si="9"/>
        <v>0</v>
      </c>
      <c r="AD50" s="17">
        <f t="shared" si="10"/>
        <v>0</v>
      </c>
      <c r="AE50" s="32" t="str">
        <f t="shared" si="11"/>
        <v/>
      </c>
      <c r="AF50" s="32" t="str">
        <f t="shared" si="12"/>
        <v/>
      </c>
      <c r="AG50" s="32" t="str">
        <f t="shared" si="13"/>
        <v/>
      </c>
      <c r="AH50" s="32" t="str">
        <f t="shared" si="14"/>
        <v/>
      </c>
      <c r="AI50" s="32" t="str">
        <f t="shared" si="15"/>
        <v/>
      </c>
      <c r="AJ50" s="32" t="str">
        <f t="shared" si="16"/>
        <v/>
      </c>
      <c r="AK50" s="32" t="str">
        <f t="shared" si="17"/>
        <v/>
      </c>
      <c r="AU50" s="24">
        <f t="shared" si="18"/>
        <v>0</v>
      </c>
      <c r="AV50" s="24">
        <f t="shared" si="19"/>
        <v>0</v>
      </c>
      <c r="AW50" s="24" t="str">
        <f t="shared" si="20"/>
        <v/>
      </c>
      <c r="AX50" s="24" t="str">
        <f t="shared" si="21"/>
        <v/>
      </c>
      <c r="AY50" s="24" t="str">
        <f t="shared" si="22"/>
        <v/>
      </c>
      <c r="AZ50" s="24" t="str">
        <f t="shared" si="23"/>
        <v/>
      </c>
      <c r="BA50" s="24" t="str">
        <f t="shared" si="24"/>
        <v/>
      </c>
      <c r="BB50" s="24" t="str">
        <f t="shared" si="25"/>
        <v/>
      </c>
      <c r="BC50" s="24" t="str">
        <f t="shared" si="26"/>
        <v/>
      </c>
      <c r="BM50" s="31">
        <f t="shared" si="27"/>
        <v>0</v>
      </c>
      <c r="BN50" s="31">
        <f t="shared" si="28"/>
        <v>0</v>
      </c>
      <c r="BO50" s="31" t="str">
        <f t="shared" si="29"/>
        <v/>
      </c>
      <c r="BP50" s="31" t="str">
        <f t="shared" si="30"/>
        <v/>
      </c>
      <c r="BQ50" s="31" t="str">
        <f t="shared" si="31"/>
        <v/>
      </c>
      <c r="BR50" s="31" t="str">
        <f t="shared" si="32"/>
        <v/>
      </c>
      <c r="BS50" s="31" t="str">
        <f t="shared" si="33"/>
        <v/>
      </c>
      <c r="BT50" s="31" t="str">
        <f t="shared" si="34"/>
        <v/>
      </c>
      <c r="BU50" s="31" t="str">
        <f t="shared" si="35"/>
        <v/>
      </c>
    </row>
    <row r="51" spans="11:73" x14ac:dyDescent="0.3">
      <c r="K51" s="10">
        <f t="shared" si="0"/>
        <v>0</v>
      </c>
      <c r="L51" s="10">
        <f t="shared" si="1"/>
        <v>0</v>
      </c>
      <c r="M51" s="10" t="str">
        <f t="shared" si="2"/>
        <v/>
      </c>
      <c r="N51" s="10" t="str">
        <f t="shared" si="3"/>
        <v/>
      </c>
      <c r="O51" s="10" t="str">
        <f t="shared" si="4"/>
        <v/>
      </c>
      <c r="P51" s="10" t="str">
        <f t="shared" si="5"/>
        <v/>
      </c>
      <c r="Q51" s="10" t="str">
        <f t="shared" si="6"/>
        <v/>
      </c>
      <c r="R51" s="10" t="str">
        <f t="shared" si="7"/>
        <v/>
      </c>
      <c r="S51" s="10" t="str">
        <f t="shared" si="8"/>
        <v/>
      </c>
      <c r="AC51" s="17">
        <f t="shared" si="9"/>
        <v>0</v>
      </c>
      <c r="AD51" s="17">
        <f t="shared" si="10"/>
        <v>0</v>
      </c>
      <c r="AE51" s="32" t="str">
        <f t="shared" si="11"/>
        <v/>
      </c>
      <c r="AF51" s="32" t="str">
        <f t="shared" si="12"/>
        <v/>
      </c>
      <c r="AG51" s="32" t="str">
        <f t="shared" si="13"/>
        <v/>
      </c>
      <c r="AH51" s="32" t="str">
        <f t="shared" si="14"/>
        <v/>
      </c>
      <c r="AI51" s="32" t="str">
        <f t="shared" si="15"/>
        <v/>
      </c>
      <c r="AJ51" s="32" t="str">
        <f t="shared" si="16"/>
        <v/>
      </c>
      <c r="AK51" s="32" t="str">
        <f t="shared" si="17"/>
        <v/>
      </c>
      <c r="AU51" s="24">
        <f t="shared" si="18"/>
        <v>0</v>
      </c>
      <c r="AV51" s="24">
        <f t="shared" si="19"/>
        <v>0</v>
      </c>
      <c r="AW51" s="24" t="str">
        <f t="shared" si="20"/>
        <v/>
      </c>
      <c r="AX51" s="24" t="str">
        <f t="shared" si="21"/>
        <v/>
      </c>
      <c r="AY51" s="24" t="str">
        <f t="shared" si="22"/>
        <v/>
      </c>
      <c r="AZ51" s="24" t="str">
        <f t="shared" si="23"/>
        <v/>
      </c>
      <c r="BA51" s="24" t="str">
        <f t="shared" si="24"/>
        <v/>
      </c>
      <c r="BB51" s="24" t="str">
        <f t="shared" si="25"/>
        <v/>
      </c>
      <c r="BC51" s="24" t="str">
        <f t="shared" si="26"/>
        <v/>
      </c>
      <c r="BM51" s="31">
        <f t="shared" si="27"/>
        <v>0</v>
      </c>
      <c r="BN51" s="31">
        <f t="shared" si="28"/>
        <v>0</v>
      </c>
      <c r="BO51" s="31" t="str">
        <f t="shared" si="29"/>
        <v/>
      </c>
      <c r="BP51" s="31" t="str">
        <f t="shared" si="30"/>
        <v/>
      </c>
      <c r="BQ51" s="31" t="str">
        <f t="shared" si="31"/>
        <v/>
      </c>
      <c r="BR51" s="31" t="str">
        <f t="shared" si="32"/>
        <v/>
      </c>
      <c r="BS51" s="31" t="str">
        <f t="shared" si="33"/>
        <v/>
      </c>
      <c r="BT51" s="31" t="str">
        <f t="shared" si="34"/>
        <v/>
      </c>
      <c r="BU51" s="31" t="str">
        <f t="shared" si="35"/>
        <v/>
      </c>
    </row>
    <row r="52" spans="11:73" x14ac:dyDescent="0.3">
      <c r="K52" s="10">
        <f t="shared" si="0"/>
        <v>0</v>
      </c>
      <c r="L52" s="10">
        <f t="shared" si="1"/>
        <v>0</v>
      </c>
      <c r="M52" s="10" t="str">
        <f t="shared" si="2"/>
        <v/>
      </c>
      <c r="N52" s="10" t="str">
        <f t="shared" si="3"/>
        <v/>
      </c>
      <c r="O52" s="10" t="str">
        <f t="shared" si="4"/>
        <v/>
      </c>
      <c r="P52" s="10" t="str">
        <f t="shared" si="5"/>
        <v/>
      </c>
      <c r="Q52" s="10" t="str">
        <f t="shared" si="6"/>
        <v/>
      </c>
      <c r="R52" s="10" t="str">
        <f t="shared" si="7"/>
        <v/>
      </c>
      <c r="S52" s="10" t="str">
        <f t="shared" si="8"/>
        <v/>
      </c>
      <c r="AC52" s="17">
        <f t="shared" si="9"/>
        <v>0</v>
      </c>
      <c r="AD52" s="17">
        <f t="shared" si="10"/>
        <v>0</v>
      </c>
      <c r="AE52" s="32" t="str">
        <f t="shared" si="11"/>
        <v/>
      </c>
      <c r="AF52" s="32" t="str">
        <f t="shared" si="12"/>
        <v/>
      </c>
      <c r="AG52" s="32" t="str">
        <f t="shared" si="13"/>
        <v/>
      </c>
      <c r="AH52" s="32" t="str">
        <f t="shared" si="14"/>
        <v/>
      </c>
      <c r="AI52" s="32" t="str">
        <f t="shared" si="15"/>
        <v/>
      </c>
      <c r="AJ52" s="32" t="str">
        <f t="shared" si="16"/>
        <v/>
      </c>
      <c r="AK52" s="32" t="str">
        <f t="shared" si="17"/>
        <v/>
      </c>
      <c r="AU52" s="24">
        <f t="shared" si="18"/>
        <v>0</v>
      </c>
      <c r="AV52" s="24">
        <f t="shared" si="19"/>
        <v>0</v>
      </c>
      <c r="AW52" s="24" t="str">
        <f t="shared" si="20"/>
        <v/>
      </c>
      <c r="AX52" s="24" t="str">
        <f t="shared" si="21"/>
        <v/>
      </c>
      <c r="AY52" s="24" t="str">
        <f t="shared" si="22"/>
        <v/>
      </c>
      <c r="AZ52" s="24" t="str">
        <f t="shared" si="23"/>
        <v/>
      </c>
      <c r="BA52" s="24" t="str">
        <f t="shared" si="24"/>
        <v/>
      </c>
      <c r="BB52" s="24" t="str">
        <f t="shared" si="25"/>
        <v/>
      </c>
      <c r="BC52" s="24" t="str">
        <f t="shared" si="26"/>
        <v/>
      </c>
      <c r="BM52" s="31">
        <f t="shared" si="27"/>
        <v>0</v>
      </c>
      <c r="BN52" s="31">
        <f t="shared" si="28"/>
        <v>0</v>
      </c>
      <c r="BO52" s="31" t="str">
        <f t="shared" si="29"/>
        <v/>
      </c>
      <c r="BP52" s="31" t="str">
        <f t="shared" si="30"/>
        <v/>
      </c>
      <c r="BQ52" s="31" t="str">
        <f t="shared" si="31"/>
        <v/>
      </c>
      <c r="BR52" s="31" t="str">
        <f t="shared" si="32"/>
        <v/>
      </c>
      <c r="BS52" s="31" t="str">
        <f t="shared" si="33"/>
        <v/>
      </c>
      <c r="BT52" s="31" t="str">
        <f t="shared" si="34"/>
        <v/>
      </c>
      <c r="BU52" s="31" t="str">
        <f t="shared" si="35"/>
        <v/>
      </c>
    </row>
    <row r="53" spans="11:73" x14ac:dyDescent="0.3">
      <c r="K53" s="10">
        <f t="shared" si="0"/>
        <v>0</v>
      </c>
      <c r="L53" s="10">
        <f t="shared" si="1"/>
        <v>0</v>
      </c>
      <c r="M53" s="10" t="str">
        <f t="shared" si="2"/>
        <v/>
      </c>
      <c r="N53" s="10" t="str">
        <f t="shared" si="3"/>
        <v/>
      </c>
      <c r="O53" s="10" t="str">
        <f t="shared" si="4"/>
        <v/>
      </c>
      <c r="P53" s="10" t="str">
        <f t="shared" si="5"/>
        <v/>
      </c>
      <c r="Q53" s="10" t="str">
        <f t="shared" si="6"/>
        <v/>
      </c>
      <c r="R53" s="10" t="str">
        <f t="shared" si="7"/>
        <v/>
      </c>
      <c r="S53" s="10" t="str">
        <f t="shared" si="8"/>
        <v/>
      </c>
      <c r="AC53" s="17">
        <f t="shared" si="9"/>
        <v>0</v>
      </c>
      <c r="AD53" s="17">
        <f t="shared" si="10"/>
        <v>0</v>
      </c>
      <c r="AE53" s="32" t="str">
        <f t="shared" si="11"/>
        <v/>
      </c>
      <c r="AF53" s="32" t="str">
        <f t="shared" si="12"/>
        <v/>
      </c>
      <c r="AG53" s="32" t="str">
        <f t="shared" si="13"/>
        <v/>
      </c>
      <c r="AH53" s="32" t="str">
        <f t="shared" si="14"/>
        <v/>
      </c>
      <c r="AI53" s="32" t="str">
        <f t="shared" si="15"/>
        <v/>
      </c>
      <c r="AJ53" s="32" t="str">
        <f t="shared" si="16"/>
        <v/>
      </c>
      <c r="AK53" s="32" t="str">
        <f t="shared" si="17"/>
        <v/>
      </c>
      <c r="AU53" s="24">
        <f t="shared" si="18"/>
        <v>0</v>
      </c>
      <c r="AV53" s="24">
        <f t="shared" si="19"/>
        <v>0</v>
      </c>
      <c r="AW53" s="24" t="str">
        <f t="shared" si="20"/>
        <v/>
      </c>
      <c r="AX53" s="24" t="str">
        <f t="shared" si="21"/>
        <v/>
      </c>
      <c r="AY53" s="24" t="str">
        <f t="shared" si="22"/>
        <v/>
      </c>
      <c r="AZ53" s="24" t="str">
        <f t="shared" si="23"/>
        <v/>
      </c>
      <c r="BA53" s="24" t="str">
        <f t="shared" si="24"/>
        <v/>
      </c>
      <c r="BB53" s="24" t="str">
        <f t="shared" si="25"/>
        <v/>
      </c>
      <c r="BC53" s="24" t="str">
        <f t="shared" si="26"/>
        <v/>
      </c>
      <c r="BM53" s="31">
        <f t="shared" si="27"/>
        <v>0</v>
      </c>
      <c r="BN53" s="31">
        <f t="shared" si="28"/>
        <v>0</v>
      </c>
      <c r="BO53" s="31" t="str">
        <f t="shared" si="29"/>
        <v/>
      </c>
      <c r="BP53" s="31" t="str">
        <f t="shared" si="30"/>
        <v/>
      </c>
      <c r="BQ53" s="31" t="str">
        <f t="shared" si="31"/>
        <v/>
      </c>
      <c r="BR53" s="31" t="str">
        <f t="shared" si="32"/>
        <v/>
      </c>
      <c r="BS53" s="31" t="str">
        <f t="shared" si="33"/>
        <v/>
      </c>
      <c r="BT53" s="31" t="str">
        <f t="shared" si="34"/>
        <v/>
      </c>
      <c r="BU53" s="31" t="str">
        <f t="shared" si="35"/>
        <v/>
      </c>
    </row>
    <row r="54" spans="11:73" x14ac:dyDescent="0.3">
      <c r="K54" s="10">
        <f t="shared" si="0"/>
        <v>0</v>
      </c>
      <c r="L54" s="10">
        <f t="shared" si="1"/>
        <v>0</v>
      </c>
      <c r="M54" s="10" t="str">
        <f t="shared" si="2"/>
        <v/>
      </c>
      <c r="N54" s="10" t="str">
        <f t="shared" si="3"/>
        <v/>
      </c>
      <c r="O54" s="10" t="str">
        <f t="shared" si="4"/>
        <v/>
      </c>
      <c r="P54" s="10" t="str">
        <f t="shared" si="5"/>
        <v/>
      </c>
      <c r="Q54" s="10" t="str">
        <f t="shared" si="6"/>
        <v/>
      </c>
      <c r="R54" s="10" t="str">
        <f t="shared" si="7"/>
        <v/>
      </c>
      <c r="S54" s="10" t="str">
        <f t="shared" si="8"/>
        <v/>
      </c>
      <c r="AC54" s="17">
        <f t="shared" si="9"/>
        <v>0</v>
      </c>
      <c r="AD54" s="17">
        <f t="shared" si="10"/>
        <v>0</v>
      </c>
      <c r="AE54" s="32" t="str">
        <f t="shared" si="11"/>
        <v/>
      </c>
      <c r="AF54" s="32" t="str">
        <f t="shared" si="12"/>
        <v/>
      </c>
      <c r="AG54" s="32" t="str">
        <f t="shared" si="13"/>
        <v/>
      </c>
      <c r="AH54" s="32" t="str">
        <f t="shared" si="14"/>
        <v/>
      </c>
      <c r="AI54" s="32" t="str">
        <f t="shared" si="15"/>
        <v/>
      </c>
      <c r="AJ54" s="32" t="str">
        <f t="shared" si="16"/>
        <v/>
      </c>
      <c r="AK54" s="32" t="str">
        <f t="shared" si="17"/>
        <v/>
      </c>
      <c r="AU54" s="24">
        <f t="shared" si="18"/>
        <v>0</v>
      </c>
      <c r="AV54" s="24">
        <f t="shared" si="19"/>
        <v>0</v>
      </c>
      <c r="AW54" s="24" t="str">
        <f t="shared" si="20"/>
        <v/>
      </c>
      <c r="AX54" s="24" t="str">
        <f t="shared" si="21"/>
        <v/>
      </c>
      <c r="AY54" s="24" t="str">
        <f t="shared" si="22"/>
        <v/>
      </c>
      <c r="AZ54" s="24" t="str">
        <f t="shared" si="23"/>
        <v/>
      </c>
      <c r="BA54" s="24" t="str">
        <f t="shared" si="24"/>
        <v/>
      </c>
      <c r="BB54" s="24" t="str">
        <f t="shared" si="25"/>
        <v/>
      </c>
      <c r="BC54" s="24" t="str">
        <f t="shared" si="26"/>
        <v/>
      </c>
      <c r="BM54" s="31">
        <f t="shared" si="27"/>
        <v>0</v>
      </c>
      <c r="BN54" s="31">
        <f t="shared" si="28"/>
        <v>0</v>
      </c>
      <c r="BO54" s="31" t="str">
        <f t="shared" si="29"/>
        <v/>
      </c>
      <c r="BP54" s="31" t="str">
        <f t="shared" si="30"/>
        <v/>
      </c>
      <c r="BQ54" s="31" t="str">
        <f t="shared" si="31"/>
        <v/>
      </c>
      <c r="BR54" s="31" t="str">
        <f t="shared" si="32"/>
        <v/>
      </c>
      <c r="BS54" s="31" t="str">
        <f t="shared" si="33"/>
        <v/>
      </c>
      <c r="BT54" s="31" t="str">
        <f t="shared" si="34"/>
        <v/>
      </c>
      <c r="BU54" s="31" t="str">
        <f t="shared" si="35"/>
        <v/>
      </c>
    </row>
    <row r="55" spans="11:73" x14ac:dyDescent="0.3">
      <c r="K55" s="10">
        <f t="shared" si="0"/>
        <v>0</v>
      </c>
      <c r="L55" s="10">
        <f t="shared" si="1"/>
        <v>0</v>
      </c>
      <c r="M55" s="10" t="str">
        <f t="shared" si="2"/>
        <v/>
      </c>
      <c r="N55" s="10" t="str">
        <f t="shared" si="3"/>
        <v/>
      </c>
      <c r="O55" s="10" t="str">
        <f t="shared" si="4"/>
        <v/>
      </c>
      <c r="P55" s="10" t="str">
        <f t="shared" si="5"/>
        <v/>
      </c>
      <c r="Q55" s="10" t="str">
        <f t="shared" si="6"/>
        <v/>
      </c>
      <c r="R55" s="10" t="str">
        <f t="shared" si="7"/>
        <v/>
      </c>
      <c r="S55" s="10" t="str">
        <f t="shared" si="8"/>
        <v/>
      </c>
      <c r="AC55" s="17">
        <f t="shared" si="9"/>
        <v>0</v>
      </c>
      <c r="AD55" s="17">
        <f t="shared" si="10"/>
        <v>0</v>
      </c>
      <c r="AE55" s="32" t="str">
        <f t="shared" si="11"/>
        <v/>
      </c>
      <c r="AF55" s="32" t="str">
        <f t="shared" si="12"/>
        <v/>
      </c>
      <c r="AG55" s="32" t="str">
        <f t="shared" si="13"/>
        <v/>
      </c>
      <c r="AH55" s="32" t="str">
        <f t="shared" si="14"/>
        <v/>
      </c>
      <c r="AI55" s="32" t="str">
        <f t="shared" si="15"/>
        <v/>
      </c>
      <c r="AJ55" s="32" t="str">
        <f t="shared" si="16"/>
        <v/>
      </c>
      <c r="AK55" s="32" t="str">
        <f t="shared" si="17"/>
        <v/>
      </c>
      <c r="AU55" s="24">
        <f t="shared" si="18"/>
        <v>0</v>
      </c>
      <c r="AV55" s="24">
        <f t="shared" si="19"/>
        <v>0</v>
      </c>
      <c r="AW55" s="24" t="str">
        <f t="shared" si="20"/>
        <v/>
      </c>
      <c r="AX55" s="24" t="str">
        <f t="shared" si="21"/>
        <v/>
      </c>
      <c r="AY55" s="24" t="str">
        <f t="shared" si="22"/>
        <v/>
      </c>
      <c r="AZ55" s="24" t="str">
        <f t="shared" si="23"/>
        <v/>
      </c>
      <c r="BA55" s="24" t="str">
        <f t="shared" si="24"/>
        <v/>
      </c>
      <c r="BB55" s="24" t="str">
        <f t="shared" si="25"/>
        <v/>
      </c>
      <c r="BC55" s="24" t="str">
        <f t="shared" si="26"/>
        <v/>
      </c>
      <c r="BM55" s="31">
        <f t="shared" si="27"/>
        <v>0</v>
      </c>
      <c r="BN55" s="31">
        <f t="shared" si="28"/>
        <v>0</v>
      </c>
      <c r="BO55" s="31" t="str">
        <f t="shared" si="29"/>
        <v/>
      </c>
      <c r="BP55" s="31" t="str">
        <f t="shared" si="30"/>
        <v/>
      </c>
      <c r="BQ55" s="31" t="str">
        <f t="shared" si="31"/>
        <v/>
      </c>
      <c r="BR55" s="31" t="str">
        <f t="shared" si="32"/>
        <v/>
      </c>
      <c r="BS55" s="31" t="str">
        <f t="shared" si="33"/>
        <v/>
      </c>
      <c r="BT55" s="31" t="str">
        <f t="shared" si="34"/>
        <v/>
      </c>
      <c r="BU55" s="31" t="str">
        <f t="shared" si="35"/>
        <v/>
      </c>
    </row>
    <row r="56" spans="11:73" x14ac:dyDescent="0.3">
      <c r="K56" s="10">
        <f t="shared" si="0"/>
        <v>0</v>
      </c>
      <c r="L56" s="10">
        <f t="shared" si="1"/>
        <v>0</v>
      </c>
      <c r="M56" s="10" t="str">
        <f t="shared" si="2"/>
        <v/>
      </c>
      <c r="N56" s="10" t="str">
        <f t="shared" si="3"/>
        <v/>
      </c>
      <c r="O56" s="10" t="str">
        <f t="shared" si="4"/>
        <v/>
      </c>
      <c r="P56" s="10" t="str">
        <f t="shared" si="5"/>
        <v/>
      </c>
      <c r="Q56" s="10" t="str">
        <f t="shared" si="6"/>
        <v/>
      </c>
      <c r="R56" s="10" t="str">
        <f t="shared" si="7"/>
        <v/>
      </c>
      <c r="S56" s="10" t="str">
        <f t="shared" si="8"/>
        <v/>
      </c>
      <c r="AC56" s="17">
        <f t="shared" si="9"/>
        <v>0</v>
      </c>
      <c r="AD56" s="17">
        <f t="shared" si="10"/>
        <v>0</v>
      </c>
      <c r="AE56" s="32" t="str">
        <f t="shared" si="11"/>
        <v/>
      </c>
      <c r="AF56" s="32" t="str">
        <f t="shared" si="12"/>
        <v/>
      </c>
      <c r="AG56" s="32" t="str">
        <f t="shared" si="13"/>
        <v/>
      </c>
      <c r="AH56" s="32" t="str">
        <f t="shared" si="14"/>
        <v/>
      </c>
      <c r="AI56" s="32" t="str">
        <f t="shared" si="15"/>
        <v/>
      </c>
      <c r="AJ56" s="32" t="str">
        <f t="shared" si="16"/>
        <v/>
      </c>
      <c r="AK56" s="32" t="str">
        <f t="shared" si="17"/>
        <v/>
      </c>
      <c r="AU56" s="24">
        <f t="shared" si="18"/>
        <v>0</v>
      </c>
      <c r="AV56" s="24">
        <f t="shared" si="19"/>
        <v>0</v>
      </c>
      <c r="AW56" s="24" t="str">
        <f t="shared" si="20"/>
        <v/>
      </c>
      <c r="AX56" s="24" t="str">
        <f t="shared" si="21"/>
        <v/>
      </c>
      <c r="AY56" s="24" t="str">
        <f t="shared" si="22"/>
        <v/>
      </c>
      <c r="AZ56" s="24" t="str">
        <f t="shared" si="23"/>
        <v/>
      </c>
      <c r="BA56" s="24" t="str">
        <f t="shared" si="24"/>
        <v/>
      </c>
      <c r="BB56" s="24" t="str">
        <f t="shared" si="25"/>
        <v/>
      </c>
      <c r="BC56" s="24" t="str">
        <f t="shared" si="26"/>
        <v/>
      </c>
      <c r="BM56" s="31">
        <f t="shared" si="27"/>
        <v>0</v>
      </c>
      <c r="BN56" s="31">
        <f t="shared" si="28"/>
        <v>0</v>
      </c>
      <c r="BO56" s="31" t="str">
        <f t="shared" si="29"/>
        <v/>
      </c>
      <c r="BP56" s="31" t="str">
        <f t="shared" si="30"/>
        <v/>
      </c>
      <c r="BQ56" s="31" t="str">
        <f t="shared" si="31"/>
        <v/>
      </c>
      <c r="BR56" s="31" t="str">
        <f t="shared" si="32"/>
        <v/>
      </c>
      <c r="BS56" s="31" t="str">
        <f t="shared" si="33"/>
        <v/>
      </c>
      <c r="BT56" s="31" t="str">
        <f t="shared" si="34"/>
        <v/>
      </c>
      <c r="BU56" s="31" t="str">
        <f t="shared" si="35"/>
        <v/>
      </c>
    </row>
    <row r="57" spans="11:73" x14ac:dyDescent="0.3">
      <c r="K57" s="10">
        <f t="shared" si="0"/>
        <v>0</v>
      </c>
      <c r="L57" s="10">
        <f t="shared" si="1"/>
        <v>0</v>
      </c>
      <c r="M57" s="10" t="str">
        <f t="shared" si="2"/>
        <v/>
      </c>
      <c r="N57" s="10" t="str">
        <f t="shared" si="3"/>
        <v/>
      </c>
      <c r="O57" s="10" t="str">
        <f t="shared" si="4"/>
        <v/>
      </c>
      <c r="P57" s="10" t="str">
        <f t="shared" si="5"/>
        <v/>
      </c>
      <c r="Q57" s="10" t="str">
        <f t="shared" si="6"/>
        <v/>
      </c>
      <c r="R57" s="10" t="str">
        <f t="shared" si="7"/>
        <v/>
      </c>
      <c r="S57" s="10" t="str">
        <f t="shared" si="8"/>
        <v/>
      </c>
      <c r="AC57" s="17">
        <f t="shared" si="9"/>
        <v>0</v>
      </c>
      <c r="AD57" s="17">
        <f t="shared" si="10"/>
        <v>0</v>
      </c>
      <c r="AE57" s="32" t="str">
        <f t="shared" si="11"/>
        <v/>
      </c>
      <c r="AF57" s="32" t="str">
        <f t="shared" si="12"/>
        <v/>
      </c>
      <c r="AG57" s="32" t="str">
        <f t="shared" si="13"/>
        <v/>
      </c>
      <c r="AH57" s="32" t="str">
        <f t="shared" si="14"/>
        <v/>
      </c>
      <c r="AI57" s="32" t="str">
        <f t="shared" si="15"/>
        <v/>
      </c>
      <c r="AJ57" s="32" t="str">
        <f t="shared" si="16"/>
        <v/>
      </c>
      <c r="AK57" s="32" t="str">
        <f t="shared" si="17"/>
        <v/>
      </c>
      <c r="AU57" s="24">
        <f t="shared" si="18"/>
        <v>0</v>
      </c>
      <c r="AV57" s="24">
        <f t="shared" si="19"/>
        <v>0</v>
      </c>
      <c r="AW57" s="24" t="str">
        <f t="shared" si="20"/>
        <v/>
      </c>
      <c r="AX57" s="24" t="str">
        <f t="shared" si="21"/>
        <v/>
      </c>
      <c r="AY57" s="24" t="str">
        <f t="shared" si="22"/>
        <v/>
      </c>
      <c r="AZ57" s="24" t="str">
        <f t="shared" si="23"/>
        <v/>
      </c>
      <c r="BA57" s="24" t="str">
        <f t="shared" si="24"/>
        <v/>
      </c>
      <c r="BB57" s="24" t="str">
        <f t="shared" si="25"/>
        <v/>
      </c>
      <c r="BC57" s="24" t="str">
        <f t="shared" si="26"/>
        <v/>
      </c>
      <c r="BM57" s="31">
        <f t="shared" si="27"/>
        <v>0</v>
      </c>
      <c r="BN57" s="31">
        <f t="shared" si="28"/>
        <v>0</v>
      </c>
      <c r="BO57" s="31" t="str">
        <f t="shared" si="29"/>
        <v/>
      </c>
      <c r="BP57" s="31" t="str">
        <f t="shared" si="30"/>
        <v/>
      </c>
      <c r="BQ57" s="31" t="str">
        <f t="shared" si="31"/>
        <v/>
      </c>
      <c r="BR57" s="31" t="str">
        <f t="shared" si="32"/>
        <v/>
      </c>
      <c r="BS57" s="31" t="str">
        <f t="shared" si="33"/>
        <v/>
      </c>
      <c r="BT57" s="31" t="str">
        <f t="shared" si="34"/>
        <v/>
      </c>
      <c r="BU57" s="31" t="str">
        <f t="shared" si="35"/>
        <v/>
      </c>
    </row>
    <row r="58" spans="11:73" x14ac:dyDescent="0.3">
      <c r="K58" s="10">
        <f t="shared" si="0"/>
        <v>0</v>
      </c>
      <c r="L58" s="10">
        <f t="shared" si="1"/>
        <v>0</v>
      </c>
      <c r="M58" s="10" t="str">
        <f t="shared" si="2"/>
        <v/>
      </c>
      <c r="N58" s="10" t="str">
        <f t="shared" si="3"/>
        <v/>
      </c>
      <c r="O58" s="10" t="str">
        <f t="shared" si="4"/>
        <v/>
      </c>
      <c r="P58" s="10" t="str">
        <f t="shared" si="5"/>
        <v/>
      </c>
      <c r="Q58" s="10" t="str">
        <f t="shared" si="6"/>
        <v/>
      </c>
      <c r="R58" s="10" t="str">
        <f t="shared" si="7"/>
        <v/>
      </c>
      <c r="S58" s="10" t="str">
        <f t="shared" si="8"/>
        <v/>
      </c>
      <c r="AC58" s="17">
        <f t="shared" si="9"/>
        <v>0</v>
      </c>
      <c r="AD58" s="17">
        <f t="shared" si="10"/>
        <v>0</v>
      </c>
      <c r="AE58" s="32" t="str">
        <f t="shared" si="11"/>
        <v/>
      </c>
      <c r="AF58" s="32" t="str">
        <f t="shared" si="12"/>
        <v/>
      </c>
      <c r="AG58" s="32" t="str">
        <f t="shared" si="13"/>
        <v/>
      </c>
      <c r="AH58" s="32" t="str">
        <f t="shared" si="14"/>
        <v/>
      </c>
      <c r="AI58" s="32" t="str">
        <f t="shared" si="15"/>
        <v/>
      </c>
      <c r="AJ58" s="32" t="str">
        <f t="shared" si="16"/>
        <v/>
      </c>
      <c r="AK58" s="32" t="str">
        <f t="shared" si="17"/>
        <v/>
      </c>
      <c r="AU58" s="24">
        <f t="shared" si="18"/>
        <v>0</v>
      </c>
      <c r="AV58" s="24">
        <f t="shared" si="19"/>
        <v>0</v>
      </c>
      <c r="AW58" s="24" t="str">
        <f t="shared" si="20"/>
        <v/>
      </c>
      <c r="AX58" s="24" t="str">
        <f t="shared" si="21"/>
        <v/>
      </c>
      <c r="AY58" s="24" t="str">
        <f t="shared" si="22"/>
        <v/>
      </c>
      <c r="AZ58" s="24" t="str">
        <f t="shared" si="23"/>
        <v/>
      </c>
      <c r="BA58" s="24" t="str">
        <f t="shared" si="24"/>
        <v/>
      </c>
      <c r="BB58" s="24" t="str">
        <f t="shared" si="25"/>
        <v/>
      </c>
      <c r="BC58" s="24" t="str">
        <f t="shared" si="26"/>
        <v/>
      </c>
      <c r="BM58" s="31">
        <f t="shared" si="27"/>
        <v>0</v>
      </c>
      <c r="BN58" s="31">
        <f t="shared" si="28"/>
        <v>0</v>
      </c>
      <c r="BO58" s="31" t="str">
        <f t="shared" si="29"/>
        <v/>
      </c>
      <c r="BP58" s="31" t="str">
        <f t="shared" si="30"/>
        <v/>
      </c>
      <c r="BQ58" s="31" t="str">
        <f t="shared" si="31"/>
        <v/>
      </c>
      <c r="BR58" s="31" t="str">
        <f t="shared" si="32"/>
        <v/>
      </c>
      <c r="BS58" s="31" t="str">
        <f t="shared" si="33"/>
        <v/>
      </c>
      <c r="BT58" s="31" t="str">
        <f t="shared" si="34"/>
        <v/>
      </c>
      <c r="BU58" s="31" t="str">
        <f t="shared" si="35"/>
        <v/>
      </c>
    </row>
    <row r="59" spans="11:73" x14ac:dyDescent="0.3">
      <c r="K59" s="10">
        <f t="shared" si="0"/>
        <v>0</v>
      </c>
      <c r="L59" s="10">
        <f t="shared" si="1"/>
        <v>0</v>
      </c>
      <c r="M59" s="10" t="str">
        <f t="shared" si="2"/>
        <v/>
      </c>
      <c r="N59" s="10" t="str">
        <f t="shared" si="3"/>
        <v/>
      </c>
      <c r="O59" s="10" t="str">
        <f t="shared" si="4"/>
        <v/>
      </c>
      <c r="P59" s="10" t="str">
        <f t="shared" si="5"/>
        <v/>
      </c>
      <c r="Q59" s="10" t="str">
        <f t="shared" si="6"/>
        <v/>
      </c>
      <c r="R59" s="10" t="str">
        <f t="shared" si="7"/>
        <v/>
      </c>
      <c r="S59" s="10" t="str">
        <f t="shared" si="8"/>
        <v/>
      </c>
      <c r="AC59" s="17">
        <f t="shared" si="9"/>
        <v>0</v>
      </c>
      <c r="AD59" s="17">
        <f t="shared" si="10"/>
        <v>0</v>
      </c>
      <c r="AE59" s="32" t="str">
        <f t="shared" si="11"/>
        <v/>
      </c>
      <c r="AF59" s="32" t="str">
        <f t="shared" si="12"/>
        <v/>
      </c>
      <c r="AG59" s="32" t="str">
        <f t="shared" si="13"/>
        <v/>
      </c>
      <c r="AH59" s="32" t="str">
        <f t="shared" si="14"/>
        <v/>
      </c>
      <c r="AI59" s="32" t="str">
        <f t="shared" si="15"/>
        <v/>
      </c>
      <c r="AJ59" s="32" t="str">
        <f t="shared" si="16"/>
        <v/>
      </c>
      <c r="AK59" s="32" t="str">
        <f t="shared" si="17"/>
        <v/>
      </c>
      <c r="AU59" s="24">
        <f t="shared" si="18"/>
        <v>0</v>
      </c>
      <c r="AV59" s="24">
        <f t="shared" si="19"/>
        <v>0</v>
      </c>
      <c r="AW59" s="24" t="str">
        <f t="shared" si="20"/>
        <v/>
      </c>
      <c r="AX59" s="24" t="str">
        <f t="shared" si="21"/>
        <v/>
      </c>
      <c r="AY59" s="24" t="str">
        <f t="shared" si="22"/>
        <v/>
      </c>
      <c r="AZ59" s="24" t="str">
        <f t="shared" si="23"/>
        <v/>
      </c>
      <c r="BA59" s="24" t="str">
        <f t="shared" si="24"/>
        <v/>
      </c>
      <c r="BB59" s="24" t="str">
        <f t="shared" si="25"/>
        <v/>
      </c>
      <c r="BC59" s="24" t="str">
        <f t="shared" si="26"/>
        <v/>
      </c>
      <c r="BM59" s="31">
        <f t="shared" si="27"/>
        <v>0</v>
      </c>
      <c r="BN59" s="31">
        <f t="shared" si="28"/>
        <v>0</v>
      </c>
      <c r="BO59" s="31" t="str">
        <f t="shared" si="29"/>
        <v/>
      </c>
      <c r="BP59" s="31" t="str">
        <f t="shared" si="30"/>
        <v/>
      </c>
      <c r="BQ59" s="31" t="str">
        <f t="shared" si="31"/>
        <v/>
      </c>
      <c r="BR59" s="31" t="str">
        <f t="shared" si="32"/>
        <v/>
      </c>
      <c r="BS59" s="31" t="str">
        <f t="shared" si="33"/>
        <v/>
      </c>
      <c r="BT59" s="31" t="str">
        <f t="shared" si="34"/>
        <v/>
      </c>
      <c r="BU59" s="31" t="str">
        <f t="shared" si="35"/>
        <v/>
      </c>
    </row>
    <row r="60" spans="11:73" x14ac:dyDescent="0.3">
      <c r="K60" s="10">
        <f t="shared" si="0"/>
        <v>0</v>
      </c>
      <c r="L60" s="10">
        <f t="shared" si="1"/>
        <v>0</v>
      </c>
      <c r="M60" s="10" t="str">
        <f t="shared" si="2"/>
        <v/>
      </c>
      <c r="N60" s="10" t="str">
        <f t="shared" si="3"/>
        <v/>
      </c>
      <c r="O60" s="10" t="str">
        <f t="shared" si="4"/>
        <v/>
      </c>
      <c r="P60" s="10" t="str">
        <f t="shared" si="5"/>
        <v/>
      </c>
      <c r="Q60" s="10" t="str">
        <f t="shared" si="6"/>
        <v/>
      </c>
      <c r="R60" s="10" t="str">
        <f t="shared" si="7"/>
        <v/>
      </c>
      <c r="S60" s="10" t="str">
        <f t="shared" si="8"/>
        <v/>
      </c>
      <c r="AC60" s="17">
        <f t="shared" si="9"/>
        <v>0</v>
      </c>
      <c r="AD60" s="17">
        <f t="shared" si="10"/>
        <v>0</v>
      </c>
      <c r="AE60" s="32" t="str">
        <f t="shared" si="11"/>
        <v/>
      </c>
      <c r="AF60" s="32" t="str">
        <f t="shared" si="12"/>
        <v/>
      </c>
      <c r="AG60" s="32" t="str">
        <f t="shared" si="13"/>
        <v/>
      </c>
      <c r="AH60" s="32" t="str">
        <f t="shared" si="14"/>
        <v/>
      </c>
      <c r="AI60" s="32" t="str">
        <f t="shared" si="15"/>
        <v/>
      </c>
      <c r="AJ60" s="32" t="str">
        <f t="shared" si="16"/>
        <v/>
      </c>
      <c r="AK60" s="32" t="str">
        <f t="shared" si="17"/>
        <v/>
      </c>
      <c r="AU60" s="24">
        <f t="shared" si="18"/>
        <v>0</v>
      </c>
      <c r="AV60" s="24">
        <f t="shared" si="19"/>
        <v>0</v>
      </c>
      <c r="AW60" s="24" t="str">
        <f t="shared" si="20"/>
        <v/>
      </c>
      <c r="AX60" s="24" t="str">
        <f t="shared" si="21"/>
        <v/>
      </c>
      <c r="AY60" s="24" t="str">
        <f t="shared" si="22"/>
        <v/>
      </c>
      <c r="AZ60" s="24" t="str">
        <f t="shared" si="23"/>
        <v/>
      </c>
      <c r="BA60" s="24" t="str">
        <f t="shared" si="24"/>
        <v/>
      </c>
      <c r="BB60" s="24" t="str">
        <f t="shared" si="25"/>
        <v/>
      </c>
      <c r="BC60" s="24" t="str">
        <f t="shared" si="26"/>
        <v/>
      </c>
      <c r="BM60" s="31">
        <f t="shared" si="27"/>
        <v>0</v>
      </c>
      <c r="BN60" s="31">
        <f t="shared" si="28"/>
        <v>0</v>
      </c>
      <c r="BO60" s="31" t="str">
        <f t="shared" si="29"/>
        <v/>
      </c>
      <c r="BP60" s="31" t="str">
        <f t="shared" si="30"/>
        <v/>
      </c>
      <c r="BQ60" s="31" t="str">
        <f t="shared" si="31"/>
        <v/>
      </c>
      <c r="BR60" s="31" t="str">
        <f t="shared" si="32"/>
        <v/>
      </c>
      <c r="BS60" s="31" t="str">
        <f t="shared" si="33"/>
        <v/>
      </c>
      <c r="BT60" s="31" t="str">
        <f t="shared" si="34"/>
        <v/>
      </c>
      <c r="BU60" s="31" t="str">
        <f t="shared" si="35"/>
        <v/>
      </c>
    </row>
    <row r="61" spans="11:73" x14ac:dyDescent="0.3">
      <c r="K61" s="10">
        <f t="shared" si="0"/>
        <v>0</v>
      </c>
      <c r="L61" s="10">
        <f t="shared" si="1"/>
        <v>0</v>
      </c>
      <c r="M61" s="10" t="str">
        <f t="shared" si="2"/>
        <v/>
      </c>
      <c r="N61" s="10" t="str">
        <f t="shared" si="3"/>
        <v/>
      </c>
      <c r="O61" s="10" t="str">
        <f t="shared" si="4"/>
        <v/>
      </c>
      <c r="P61" s="10" t="str">
        <f t="shared" si="5"/>
        <v/>
      </c>
      <c r="Q61" s="10" t="str">
        <f t="shared" si="6"/>
        <v/>
      </c>
      <c r="R61" s="10" t="str">
        <f t="shared" si="7"/>
        <v/>
      </c>
      <c r="S61" s="10" t="str">
        <f t="shared" si="8"/>
        <v/>
      </c>
      <c r="AC61" s="17">
        <f t="shared" si="9"/>
        <v>0</v>
      </c>
      <c r="AD61" s="17">
        <f t="shared" si="10"/>
        <v>0</v>
      </c>
      <c r="AE61" s="32" t="str">
        <f t="shared" si="11"/>
        <v/>
      </c>
      <c r="AF61" s="32" t="str">
        <f t="shared" si="12"/>
        <v/>
      </c>
      <c r="AG61" s="32" t="str">
        <f t="shared" si="13"/>
        <v/>
      </c>
      <c r="AH61" s="32" t="str">
        <f t="shared" si="14"/>
        <v/>
      </c>
      <c r="AI61" s="32" t="str">
        <f t="shared" si="15"/>
        <v/>
      </c>
      <c r="AJ61" s="32" t="str">
        <f t="shared" si="16"/>
        <v/>
      </c>
      <c r="AK61" s="32" t="str">
        <f t="shared" si="17"/>
        <v/>
      </c>
      <c r="AU61" s="24">
        <f t="shared" si="18"/>
        <v>0</v>
      </c>
      <c r="AV61" s="24">
        <f t="shared" si="19"/>
        <v>0</v>
      </c>
      <c r="AW61" s="24" t="str">
        <f t="shared" si="20"/>
        <v/>
      </c>
      <c r="AX61" s="24" t="str">
        <f t="shared" si="21"/>
        <v/>
      </c>
      <c r="AY61" s="24" t="str">
        <f t="shared" si="22"/>
        <v/>
      </c>
      <c r="AZ61" s="24" t="str">
        <f t="shared" si="23"/>
        <v/>
      </c>
      <c r="BA61" s="24" t="str">
        <f t="shared" si="24"/>
        <v/>
      </c>
      <c r="BB61" s="24" t="str">
        <f t="shared" si="25"/>
        <v/>
      </c>
      <c r="BC61" s="24" t="str">
        <f t="shared" si="26"/>
        <v/>
      </c>
      <c r="BM61" s="31">
        <f t="shared" si="27"/>
        <v>0</v>
      </c>
      <c r="BN61" s="31">
        <f t="shared" si="28"/>
        <v>0</v>
      </c>
      <c r="BO61" s="31" t="str">
        <f t="shared" si="29"/>
        <v/>
      </c>
      <c r="BP61" s="31" t="str">
        <f t="shared" si="30"/>
        <v/>
      </c>
      <c r="BQ61" s="31" t="str">
        <f t="shared" si="31"/>
        <v/>
      </c>
      <c r="BR61" s="31" t="str">
        <f t="shared" si="32"/>
        <v/>
      </c>
      <c r="BS61" s="31" t="str">
        <f t="shared" si="33"/>
        <v/>
      </c>
      <c r="BT61" s="31" t="str">
        <f t="shared" si="34"/>
        <v/>
      </c>
      <c r="BU61" s="31" t="str">
        <f t="shared" si="35"/>
        <v/>
      </c>
    </row>
    <row r="62" spans="11:73" x14ac:dyDescent="0.3">
      <c r="K62" s="10">
        <f t="shared" si="0"/>
        <v>0</v>
      </c>
      <c r="L62" s="10">
        <f t="shared" si="1"/>
        <v>0</v>
      </c>
      <c r="M62" s="10" t="str">
        <f t="shared" si="2"/>
        <v/>
      </c>
      <c r="N62" s="10" t="str">
        <f t="shared" si="3"/>
        <v/>
      </c>
      <c r="O62" s="10" t="str">
        <f t="shared" si="4"/>
        <v/>
      </c>
      <c r="P62" s="10" t="str">
        <f t="shared" si="5"/>
        <v/>
      </c>
      <c r="Q62" s="10" t="str">
        <f t="shared" si="6"/>
        <v/>
      </c>
      <c r="R62" s="10" t="str">
        <f t="shared" si="7"/>
        <v/>
      </c>
      <c r="S62" s="10" t="str">
        <f t="shared" si="8"/>
        <v/>
      </c>
      <c r="AC62" s="17">
        <f t="shared" si="9"/>
        <v>0</v>
      </c>
      <c r="AD62" s="17">
        <f t="shared" si="10"/>
        <v>0</v>
      </c>
      <c r="AE62" s="32" t="str">
        <f t="shared" si="11"/>
        <v/>
      </c>
      <c r="AF62" s="32" t="str">
        <f t="shared" si="12"/>
        <v/>
      </c>
      <c r="AG62" s="32" t="str">
        <f t="shared" si="13"/>
        <v/>
      </c>
      <c r="AH62" s="32" t="str">
        <f t="shared" si="14"/>
        <v/>
      </c>
      <c r="AI62" s="32" t="str">
        <f t="shared" si="15"/>
        <v/>
      </c>
      <c r="AJ62" s="32" t="str">
        <f t="shared" si="16"/>
        <v/>
      </c>
      <c r="AK62" s="32" t="str">
        <f t="shared" si="17"/>
        <v/>
      </c>
      <c r="AU62" s="24">
        <f t="shared" si="18"/>
        <v>0</v>
      </c>
      <c r="AV62" s="24">
        <f t="shared" si="19"/>
        <v>0</v>
      </c>
      <c r="AW62" s="24" t="str">
        <f t="shared" si="20"/>
        <v/>
      </c>
      <c r="AX62" s="24" t="str">
        <f t="shared" si="21"/>
        <v/>
      </c>
      <c r="AY62" s="24" t="str">
        <f t="shared" si="22"/>
        <v/>
      </c>
      <c r="AZ62" s="24" t="str">
        <f t="shared" si="23"/>
        <v/>
      </c>
      <c r="BA62" s="24" t="str">
        <f t="shared" si="24"/>
        <v/>
      </c>
      <c r="BB62" s="24" t="str">
        <f t="shared" si="25"/>
        <v/>
      </c>
      <c r="BC62" s="24" t="str">
        <f t="shared" si="26"/>
        <v/>
      </c>
      <c r="BM62" s="31">
        <f t="shared" si="27"/>
        <v>0</v>
      </c>
      <c r="BN62" s="31">
        <f t="shared" si="28"/>
        <v>0</v>
      </c>
      <c r="BO62" s="31" t="str">
        <f t="shared" si="29"/>
        <v/>
      </c>
      <c r="BP62" s="31" t="str">
        <f t="shared" si="30"/>
        <v/>
      </c>
      <c r="BQ62" s="31" t="str">
        <f t="shared" si="31"/>
        <v/>
      </c>
      <c r="BR62" s="31" t="str">
        <f t="shared" si="32"/>
        <v/>
      </c>
      <c r="BS62" s="31" t="str">
        <f t="shared" si="33"/>
        <v/>
      </c>
      <c r="BT62" s="31" t="str">
        <f t="shared" si="34"/>
        <v/>
      </c>
      <c r="BU62" s="31" t="str">
        <f t="shared" si="35"/>
        <v/>
      </c>
    </row>
    <row r="63" spans="11:73" x14ac:dyDescent="0.3">
      <c r="K63" s="10">
        <f t="shared" si="0"/>
        <v>0</v>
      </c>
      <c r="L63" s="10">
        <f t="shared" si="1"/>
        <v>0</v>
      </c>
      <c r="M63" s="10" t="str">
        <f t="shared" si="2"/>
        <v/>
      </c>
      <c r="N63" s="10" t="str">
        <f t="shared" si="3"/>
        <v/>
      </c>
      <c r="O63" s="10" t="str">
        <f t="shared" si="4"/>
        <v/>
      </c>
      <c r="P63" s="10" t="str">
        <f t="shared" si="5"/>
        <v/>
      </c>
      <c r="Q63" s="10" t="str">
        <f t="shared" si="6"/>
        <v/>
      </c>
      <c r="R63" s="10" t="str">
        <f t="shared" si="7"/>
        <v/>
      </c>
      <c r="S63" s="10" t="str">
        <f t="shared" si="8"/>
        <v/>
      </c>
      <c r="AC63" s="17">
        <f t="shared" si="9"/>
        <v>0</v>
      </c>
      <c r="AD63" s="17">
        <f t="shared" si="10"/>
        <v>0</v>
      </c>
      <c r="AE63" s="32" t="str">
        <f t="shared" si="11"/>
        <v/>
      </c>
      <c r="AF63" s="32" t="str">
        <f t="shared" si="12"/>
        <v/>
      </c>
      <c r="AG63" s="32" t="str">
        <f t="shared" si="13"/>
        <v/>
      </c>
      <c r="AH63" s="32" t="str">
        <f t="shared" si="14"/>
        <v/>
      </c>
      <c r="AI63" s="32" t="str">
        <f t="shared" si="15"/>
        <v/>
      </c>
      <c r="AJ63" s="32" t="str">
        <f t="shared" si="16"/>
        <v/>
      </c>
      <c r="AK63" s="32" t="str">
        <f t="shared" si="17"/>
        <v/>
      </c>
      <c r="AU63" s="24">
        <f t="shared" si="18"/>
        <v>0</v>
      </c>
      <c r="AV63" s="24">
        <f t="shared" si="19"/>
        <v>0</v>
      </c>
      <c r="AW63" s="24" t="str">
        <f t="shared" si="20"/>
        <v/>
      </c>
      <c r="AX63" s="24" t="str">
        <f t="shared" si="21"/>
        <v/>
      </c>
      <c r="AY63" s="24" t="str">
        <f t="shared" si="22"/>
        <v/>
      </c>
      <c r="AZ63" s="24" t="str">
        <f t="shared" si="23"/>
        <v/>
      </c>
      <c r="BA63" s="24" t="str">
        <f t="shared" si="24"/>
        <v/>
      </c>
      <c r="BB63" s="24" t="str">
        <f t="shared" si="25"/>
        <v/>
      </c>
      <c r="BC63" s="24" t="str">
        <f t="shared" si="26"/>
        <v/>
      </c>
      <c r="BM63" s="31">
        <f t="shared" si="27"/>
        <v>0</v>
      </c>
      <c r="BN63" s="31">
        <f t="shared" si="28"/>
        <v>0</v>
      </c>
      <c r="BO63" s="31" t="str">
        <f t="shared" si="29"/>
        <v/>
      </c>
      <c r="BP63" s="31" t="str">
        <f t="shared" si="30"/>
        <v/>
      </c>
      <c r="BQ63" s="31" t="str">
        <f t="shared" si="31"/>
        <v/>
      </c>
      <c r="BR63" s="31" t="str">
        <f t="shared" si="32"/>
        <v/>
      </c>
      <c r="BS63" s="31" t="str">
        <f t="shared" si="33"/>
        <v/>
      </c>
      <c r="BT63" s="31" t="str">
        <f t="shared" si="34"/>
        <v/>
      </c>
      <c r="BU63" s="31" t="str">
        <f t="shared" si="35"/>
        <v/>
      </c>
    </row>
    <row r="64" spans="11:73" x14ac:dyDescent="0.3">
      <c r="K64" s="10">
        <f t="shared" si="0"/>
        <v>0</v>
      </c>
      <c r="L64" s="10">
        <f t="shared" si="1"/>
        <v>0</v>
      </c>
      <c r="M64" s="10" t="str">
        <f t="shared" si="2"/>
        <v/>
      </c>
      <c r="N64" s="10" t="str">
        <f t="shared" si="3"/>
        <v/>
      </c>
      <c r="O64" s="10" t="str">
        <f t="shared" si="4"/>
        <v/>
      </c>
      <c r="P64" s="10" t="str">
        <f t="shared" si="5"/>
        <v/>
      </c>
      <c r="Q64" s="10" t="str">
        <f t="shared" si="6"/>
        <v/>
      </c>
      <c r="R64" s="10" t="str">
        <f t="shared" si="7"/>
        <v/>
      </c>
      <c r="S64" s="10" t="str">
        <f t="shared" si="8"/>
        <v/>
      </c>
      <c r="AC64" s="17">
        <f t="shared" si="9"/>
        <v>0</v>
      </c>
      <c r="AD64" s="17">
        <f t="shared" si="10"/>
        <v>0</v>
      </c>
      <c r="AE64" s="32" t="str">
        <f t="shared" si="11"/>
        <v/>
      </c>
      <c r="AF64" s="32" t="str">
        <f t="shared" si="12"/>
        <v/>
      </c>
      <c r="AG64" s="32" t="str">
        <f t="shared" si="13"/>
        <v/>
      </c>
      <c r="AH64" s="32" t="str">
        <f t="shared" si="14"/>
        <v/>
      </c>
      <c r="AI64" s="32" t="str">
        <f t="shared" si="15"/>
        <v/>
      </c>
      <c r="AJ64" s="32" t="str">
        <f t="shared" si="16"/>
        <v/>
      </c>
      <c r="AK64" s="32" t="str">
        <f t="shared" si="17"/>
        <v/>
      </c>
      <c r="AU64" s="24">
        <f t="shared" si="18"/>
        <v>0</v>
      </c>
      <c r="AV64" s="24">
        <f t="shared" si="19"/>
        <v>0</v>
      </c>
      <c r="AW64" s="24" t="str">
        <f t="shared" si="20"/>
        <v/>
      </c>
      <c r="AX64" s="24" t="str">
        <f t="shared" si="21"/>
        <v/>
      </c>
      <c r="AY64" s="24" t="str">
        <f t="shared" si="22"/>
        <v/>
      </c>
      <c r="AZ64" s="24" t="str">
        <f t="shared" si="23"/>
        <v/>
      </c>
      <c r="BA64" s="24" t="str">
        <f t="shared" si="24"/>
        <v/>
      </c>
      <c r="BB64" s="24" t="str">
        <f t="shared" si="25"/>
        <v/>
      </c>
      <c r="BC64" s="24" t="str">
        <f t="shared" si="26"/>
        <v/>
      </c>
      <c r="BM64" s="31">
        <f t="shared" si="27"/>
        <v>0</v>
      </c>
      <c r="BN64" s="31">
        <f t="shared" si="28"/>
        <v>0</v>
      </c>
      <c r="BO64" s="31" t="str">
        <f t="shared" si="29"/>
        <v/>
      </c>
      <c r="BP64" s="31" t="str">
        <f t="shared" si="30"/>
        <v/>
      </c>
      <c r="BQ64" s="31" t="str">
        <f t="shared" si="31"/>
        <v/>
      </c>
      <c r="BR64" s="31" t="str">
        <f t="shared" si="32"/>
        <v/>
      </c>
      <c r="BS64" s="31" t="str">
        <f t="shared" si="33"/>
        <v/>
      </c>
      <c r="BT64" s="31" t="str">
        <f t="shared" si="34"/>
        <v/>
      </c>
      <c r="BU64" s="31" t="str">
        <f t="shared" si="35"/>
        <v/>
      </c>
    </row>
    <row r="65" spans="11:73" x14ac:dyDescent="0.3">
      <c r="K65" s="10">
        <f t="shared" si="0"/>
        <v>0</v>
      </c>
      <c r="L65" s="10">
        <f t="shared" si="1"/>
        <v>0</v>
      </c>
      <c r="M65" s="10" t="str">
        <f t="shared" si="2"/>
        <v/>
      </c>
      <c r="N65" s="10" t="str">
        <f t="shared" si="3"/>
        <v/>
      </c>
      <c r="O65" s="10" t="str">
        <f t="shared" si="4"/>
        <v/>
      </c>
      <c r="P65" s="10" t="str">
        <f t="shared" si="5"/>
        <v/>
      </c>
      <c r="Q65" s="10" t="str">
        <f t="shared" si="6"/>
        <v/>
      </c>
      <c r="R65" s="10" t="str">
        <f t="shared" si="7"/>
        <v/>
      </c>
      <c r="S65" s="10" t="str">
        <f t="shared" si="8"/>
        <v/>
      </c>
      <c r="AC65" s="17">
        <f t="shared" si="9"/>
        <v>0</v>
      </c>
      <c r="AD65" s="17">
        <f t="shared" si="10"/>
        <v>0</v>
      </c>
      <c r="AE65" s="32" t="str">
        <f t="shared" si="11"/>
        <v/>
      </c>
      <c r="AF65" s="32" t="str">
        <f t="shared" si="12"/>
        <v/>
      </c>
      <c r="AG65" s="32" t="str">
        <f t="shared" si="13"/>
        <v/>
      </c>
      <c r="AH65" s="32" t="str">
        <f t="shared" si="14"/>
        <v/>
      </c>
      <c r="AI65" s="32" t="str">
        <f t="shared" si="15"/>
        <v/>
      </c>
      <c r="AJ65" s="32" t="str">
        <f t="shared" si="16"/>
        <v/>
      </c>
      <c r="AK65" s="32" t="str">
        <f t="shared" si="17"/>
        <v/>
      </c>
      <c r="AU65" s="24">
        <f t="shared" si="18"/>
        <v>0</v>
      </c>
      <c r="AV65" s="24">
        <f t="shared" si="19"/>
        <v>0</v>
      </c>
      <c r="AW65" s="24" t="str">
        <f t="shared" si="20"/>
        <v/>
      </c>
      <c r="AX65" s="24" t="str">
        <f t="shared" si="21"/>
        <v/>
      </c>
      <c r="AY65" s="24" t="str">
        <f t="shared" si="22"/>
        <v/>
      </c>
      <c r="AZ65" s="24" t="str">
        <f t="shared" si="23"/>
        <v/>
      </c>
      <c r="BA65" s="24" t="str">
        <f t="shared" si="24"/>
        <v/>
      </c>
      <c r="BB65" s="24" t="str">
        <f t="shared" si="25"/>
        <v/>
      </c>
      <c r="BC65" s="24" t="str">
        <f t="shared" si="26"/>
        <v/>
      </c>
      <c r="BM65" s="31">
        <f t="shared" si="27"/>
        <v>0</v>
      </c>
      <c r="BN65" s="31">
        <f t="shared" si="28"/>
        <v>0</v>
      </c>
      <c r="BO65" s="31" t="str">
        <f t="shared" si="29"/>
        <v/>
      </c>
      <c r="BP65" s="31" t="str">
        <f t="shared" si="30"/>
        <v/>
      </c>
      <c r="BQ65" s="31" t="str">
        <f t="shared" si="31"/>
        <v/>
      </c>
      <c r="BR65" s="31" t="str">
        <f t="shared" si="32"/>
        <v/>
      </c>
      <c r="BS65" s="31" t="str">
        <f t="shared" si="33"/>
        <v/>
      </c>
      <c r="BT65" s="31" t="str">
        <f t="shared" si="34"/>
        <v/>
      </c>
      <c r="BU65" s="31" t="str">
        <f t="shared" si="35"/>
        <v/>
      </c>
    </row>
    <row r="66" spans="11:73" x14ac:dyDescent="0.3">
      <c r="K66" s="10">
        <f t="shared" si="0"/>
        <v>0</v>
      </c>
      <c r="L66" s="10">
        <f t="shared" si="1"/>
        <v>0</v>
      </c>
      <c r="M66" s="10" t="str">
        <f t="shared" si="2"/>
        <v/>
      </c>
      <c r="N66" s="10" t="str">
        <f t="shared" si="3"/>
        <v/>
      </c>
      <c r="O66" s="10" t="str">
        <f t="shared" si="4"/>
        <v/>
      </c>
      <c r="P66" s="10" t="str">
        <f t="shared" si="5"/>
        <v/>
      </c>
      <c r="Q66" s="10" t="str">
        <f t="shared" si="6"/>
        <v/>
      </c>
      <c r="R66" s="10" t="str">
        <f t="shared" si="7"/>
        <v/>
      </c>
      <c r="S66" s="10" t="str">
        <f t="shared" si="8"/>
        <v/>
      </c>
      <c r="AC66" s="17">
        <f t="shared" si="9"/>
        <v>0</v>
      </c>
      <c r="AD66" s="17">
        <f t="shared" si="10"/>
        <v>0</v>
      </c>
      <c r="AE66" s="32" t="str">
        <f t="shared" si="11"/>
        <v/>
      </c>
      <c r="AF66" s="32" t="str">
        <f t="shared" si="12"/>
        <v/>
      </c>
      <c r="AG66" s="32" t="str">
        <f t="shared" si="13"/>
        <v/>
      </c>
      <c r="AH66" s="32" t="str">
        <f t="shared" si="14"/>
        <v/>
      </c>
      <c r="AI66" s="32" t="str">
        <f t="shared" si="15"/>
        <v/>
      </c>
      <c r="AJ66" s="32" t="str">
        <f t="shared" si="16"/>
        <v/>
      </c>
      <c r="AK66" s="32" t="str">
        <f t="shared" si="17"/>
        <v/>
      </c>
      <c r="AU66" s="24">
        <f t="shared" si="18"/>
        <v>0</v>
      </c>
      <c r="AV66" s="24">
        <f t="shared" si="19"/>
        <v>0</v>
      </c>
      <c r="AW66" s="24" t="str">
        <f t="shared" si="20"/>
        <v/>
      </c>
      <c r="AX66" s="24" t="str">
        <f t="shared" si="21"/>
        <v/>
      </c>
      <c r="AY66" s="24" t="str">
        <f t="shared" si="22"/>
        <v/>
      </c>
      <c r="AZ66" s="24" t="str">
        <f t="shared" si="23"/>
        <v/>
      </c>
      <c r="BA66" s="24" t="str">
        <f t="shared" si="24"/>
        <v/>
      </c>
      <c r="BB66" s="24" t="str">
        <f t="shared" si="25"/>
        <v/>
      </c>
      <c r="BC66" s="24" t="str">
        <f t="shared" si="26"/>
        <v/>
      </c>
      <c r="BM66" s="31">
        <f t="shared" si="27"/>
        <v>0</v>
      </c>
      <c r="BN66" s="31">
        <f t="shared" si="28"/>
        <v>0</v>
      </c>
      <c r="BO66" s="31" t="str">
        <f t="shared" si="29"/>
        <v/>
      </c>
      <c r="BP66" s="31" t="str">
        <f t="shared" si="30"/>
        <v/>
      </c>
      <c r="BQ66" s="31" t="str">
        <f t="shared" si="31"/>
        <v/>
      </c>
      <c r="BR66" s="31" t="str">
        <f t="shared" si="32"/>
        <v/>
      </c>
      <c r="BS66" s="31" t="str">
        <f t="shared" si="33"/>
        <v/>
      </c>
      <c r="BT66" s="31" t="str">
        <f t="shared" si="34"/>
        <v/>
      </c>
      <c r="BU66" s="31" t="str">
        <f t="shared" si="35"/>
        <v/>
      </c>
    </row>
    <row r="67" spans="11:73" x14ac:dyDescent="0.3">
      <c r="K67" s="10">
        <f t="shared" si="0"/>
        <v>0</v>
      </c>
      <c r="L67" s="10">
        <f t="shared" si="1"/>
        <v>0</v>
      </c>
      <c r="M67" s="10" t="str">
        <f t="shared" si="2"/>
        <v/>
      </c>
      <c r="N67" s="10" t="str">
        <f t="shared" si="3"/>
        <v/>
      </c>
      <c r="O67" s="10" t="str">
        <f t="shared" si="4"/>
        <v/>
      </c>
      <c r="P67" s="10" t="str">
        <f t="shared" si="5"/>
        <v/>
      </c>
      <c r="Q67" s="10" t="str">
        <f t="shared" si="6"/>
        <v/>
      </c>
      <c r="R67" s="10" t="str">
        <f t="shared" si="7"/>
        <v/>
      </c>
      <c r="S67" s="10" t="str">
        <f t="shared" si="8"/>
        <v/>
      </c>
      <c r="AC67" s="17">
        <f t="shared" si="9"/>
        <v>0</v>
      </c>
      <c r="AD67" s="17">
        <f t="shared" si="10"/>
        <v>0</v>
      </c>
      <c r="AE67" s="32" t="str">
        <f t="shared" si="11"/>
        <v/>
      </c>
      <c r="AF67" s="32" t="str">
        <f t="shared" si="12"/>
        <v/>
      </c>
      <c r="AG67" s="32" t="str">
        <f t="shared" si="13"/>
        <v/>
      </c>
      <c r="AH67" s="32" t="str">
        <f t="shared" si="14"/>
        <v/>
      </c>
      <c r="AI67" s="32" t="str">
        <f t="shared" si="15"/>
        <v/>
      </c>
      <c r="AJ67" s="32" t="str">
        <f t="shared" si="16"/>
        <v/>
      </c>
      <c r="AK67" s="32" t="str">
        <f t="shared" si="17"/>
        <v/>
      </c>
      <c r="AU67" s="24">
        <f t="shared" si="18"/>
        <v>0</v>
      </c>
      <c r="AV67" s="24">
        <f t="shared" si="19"/>
        <v>0</v>
      </c>
      <c r="AW67" s="24" t="str">
        <f t="shared" si="20"/>
        <v/>
      </c>
      <c r="AX67" s="24" t="str">
        <f t="shared" si="21"/>
        <v/>
      </c>
      <c r="AY67" s="24" t="str">
        <f t="shared" si="22"/>
        <v/>
      </c>
      <c r="AZ67" s="24" t="str">
        <f t="shared" si="23"/>
        <v/>
      </c>
      <c r="BA67" s="24" t="str">
        <f t="shared" si="24"/>
        <v/>
      </c>
      <c r="BB67" s="24" t="str">
        <f t="shared" si="25"/>
        <v/>
      </c>
      <c r="BC67" s="24" t="str">
        <f t="shared" si="26"/>
        <v/>
      </c>
      <c r="BM67" s="31">
        <f t="shared" si="27"/>
        <v>0</v>
      </c>
      <c r="BN67" s="31">
        <f t="shared" si="28"/>
        <v>0</v>
      </c>
      <c r="BO67" s="31" t="str">
        <f t="shared" si="29"/>
        <v/>
      </c>
      <c r="BP67" s="31" t="str">
        <f t="shared" si="30"/>
        <v/>
      </c>
      <c r="BQ67" s="31" t="str">
        <f t="shared" si="31"/>
        <v/>
      </c>
      <c r="BR67" s="31" t="str">
        <f t="shared" si="32"/>
        <v/>
      </c>
      <c r="BS67" s="31" t="str">
        <f t="shared" si="33"/>
        <v/>
      </c>
      <c r="BT67" s="31" t="str">
        <f t="shared" si="34"/>
        <v/>
      </c>
      <c r="BU67" s="31" t="str">
        <f t="shared" si="35"/>
        <v/>
      </c>
    </row>
    <row r="68" spans="11:73" x14ac:dyDescent="0.3">
      <c r="K68" s="10">
        <f t="shared" si="0"/>
        <v>0</v>
      </c>
      <c r="L68" s="10">
        <f t="shared" si="1"/>
        <v>0</v>
      </c>
      <c r="M68" s="10" t="str">
        <f t="shared" si="2"/>
        <v/>
      </c>
      <c r="N68" s="10" t="str">
        <f t="shared" si="3"/>
        <v/>
      </c>
      <c r="O68" s="10" t="str">
        <f t="shared" si="4"/>
        <v/>
      </c>
      <c r="P68" s="10" t="str">
        <f t="shared" si="5"/>
        <v/>
      </c>
      <c r="Q68" s="10" t="str">
        <f t="shared" si="6"/>
        <v/>
      </c>
      <c r="R68" s="10" t="str">
        <f t="shared" si="7"/>
        <v/>
      </c>
      <c r="S68" s="10" t="str">
        <f t="shared" si="8"/>
        <v/>
      </c>
      <c r="AC68" s="17">
        <f t="shared" si="9"/>
        <v>0</v>
      </c>
      <c r="AD68" s="17">
        <f t="shared" si="10"/>
        <v>0</v>
      </c>
      <c r="AE68" s="32" t="str">
        <f t="shared" si="11"/>
        <v/>
      </c>
      <c r="AF68" s="32" t="str">
        <f t="shared" si="12"/>
        <v/>
      </c>
      <c r="AG68" s="32" t="str">
        <f t="shared" si="13"/>
        <v/>
      </c>
      <c r="AH68" s="32" t="str">
        <f t="shared" si="14"/>
        <v/>
      </c>
      <c r="AI68" s="32" t="str">
        <f t="shared" si="15"/>
        <v/>
      </c>
      <c r="AJ68" s="32" t="str">
        <f t="shared" si="16"/>
        <v/>
      </c>
      <c r="AK68" s="32" t="str">
        <f t="shared" si="17"/>
        <v/>
      </c>
      <c r="AU68" s="24">
        <f t="shared" si="18"/>
        <v>0</v>
      </c>
      <c r="AV68" s="24">
        <f t="shared" si="19"/>
        <v>0</v>
      </c>
      <c r="AW68" s="24" t="str">
        <f t="shared" si="20"/>
        <v/>
      </c>
      <c r="AX68" s="24" t="str">
        <f t="shared" si="21"/>
        <v/>
      </c>
      <c r="AY68" s="24" t="str">
        <f t="shared" si="22"/>
        <v/>
      </c>
      <c r="AZ68" s="24" t="str">
        <f t="shared" si="23"/>
        <v/>
      </c>
      <c r="BA68" s="24" t="str">
        <f t="shared" si="24"/>
        <v/>
      </c>
      <c r="BB68" s="24" t="str">
        <f t="shared" si="25"/>
        <v/>
      </c>
      <c r="BC68" s="24" t="str">
        <f t="shared" si="26"/>
        <v/>
      </c>
      <c r="BM68" s="31">
        <f t="shared" si="27"/>
        <v>0</v>
      </c>
      <c r="BN68" s="31">
        <f t="shared" si="28"/>
        <v>0</v>
      </c>
      <c r="BO68" s="31" t="str">
        <f t="shared" si="29"/>
        <v/>
      </c>
      <c r="BP68" s="31" t="str">
        <f t="shared" si="30"/>
        <v/>
      </c>
      <c r="BQ68" s="31" t="str">
        <f t="shared" si="31"/>
        <v/>
      </c>
      <c r="BR68" s="31" t="str">
        <f t="shared" si="32"/>
        <v/>
      </c>
      <c r="BS68" s="31" t="str">
        <f t="shared" si="33"/>
        <v/>
      </c>
      <c r="BT68" s="31" t="str">
        <f t="shared" si="34"/>
        <v/>
      </c>
      <c r="BU68" s="31" t="str">
        <f t="shared" si="35"/>
        <v/>
      </c>
    </row>
    <row r="69" spans="11:73" x14ac:dyDescent="0.3">
      <c r="K69" s="10">
        <f t="shared" si="0"/>
        <v>0</v>
      </c>
      <c r="L69" s="10">
        <f t="shared" si="1"/>
        <v>0</v>
      </c>
      <c r="M69" s="10" t="str">
        <f t="shared" si="2"/>
        <v/>
      </c>
      <c r="N69" s="10" t="str">
        <f t="shared" si="3"/>
        <v/>
      </c>
      <c r="O69" s="10" t="str">
        <f t="shared" si="4"/>
        <v/>
      </c>
      <c r="P69" s="10" t="str">
        <f t="shared" si="5"/>
        <v/>
      </c>
      <c r="Q69" s="10" t="str">
        <f t="shared" si="6"/>
        <v/>
      </c>
      <c r="R69" s="10" t="str">
        <f t="shared" si="7"/>
        <v/>
      </c>
      <c r="S69" s="10" t="str">
        <f t="shared" si="8"/>
        <v/>
      </c>
      <c r="AC69" s="17">
        <f t="shared" si="9"/>
        <v>0</v>
      </c>
      <c r="AD69" s="17">
        <f t="shared" si="10"/>
        <v>0</v>
      </c>
      <c r="AE69" s="32" t="str">
        <f t="shared" si="11"/>
        <v/>
      </c>
      <c r="AF69" s="32" t="str">
        <f t="shared" si="12"/>
        <v/>
      </c>
      <c r="AG69" s="32" t="str">
        <f t="shared" si="13"/>
        <v/>
      </c>
      <c r="AH69" s="32" t="str">
        <f t="shared" si="14"/>
        <v/>
      </c>
      <c r="AI69" s="32" t="str">
        <f t="shared" si="15"/>
        <v/>
      </c>
      <c r="AJ69" s="32" t="str">
        <f t="shared" si="16"/>
        <v/>
      </c>
      <c r="AK69" s="32" t="str">
        <f t="shared" si="17"/>
        <v/>
      </c>
      <c r="AU69" s="24">
        <f t="shared" si="18"/>
        <v>0</v>
      </c>
      <c r="AV69" s="24">
        <f t="shared" si="19"/>
        <v>0</v>
      </c>
      <c r="AW69" s="24" t="str">
        <f t="shared" si="20"/>
        <v/>
      </c>
      <c r="AX69" s="24" t="str">
        <f t="shared" si="21"/>
        <v/>
      </c>
      <c r="AY69" s="24" t="str">
        <f t="shared" si="22"/>
        <v/>
      </c>
      <c r="AZ69" s="24" t="str">
        <f t="shared" si="23"/>
        <v/>
      </c>
      <c r="BA69" s="24" t="str">
        <f t="shared" si="24"/>
        <v/>
      </c>
      <c r="BB69" s="24" t="str">
        <f t="shared" si="25"/>
        <v/>
      </c>
      <c r="BC69" s="24" t="str">
        <f t="shared" si="26"/>
        <v/>
      </c>
      <c r="BM69" s="31">
        <f t="shared" si="27"/>
        <v>0</v>
      </c>
      <c r="BN69" s="31">
        <f t="shared" si="28"/>
        <v>0</v>
      </c>
      <c r="BO69" s="31" t="str">
        <f t="shared" si="29"/>
        <v/>
      </c>
      <c r="BP69" s="31" t="str">
        <f t="shared" si="30"/>
        <v/>
      </c>
      <c r="BQ69" s="31" t="str">
        <f t="shared" si="31"/>
        <v/>
      </c>
      <c r="BR69" s="31" t="str">
        <f t="shared" si="32"/>
        <v/>
      </c>
      <c r="BS69" s="31" t="str">
        <f t="shared" si="33"/>
        <v/>
      </c>
      <c r="BT69" s="31" t="str">
        <f t="shared" si="34"/>
        <v/>
      </c>
      <c r="BU69" s="31" t="str">
        <f t="shared" si="35"/>
        <v/>
      </c>
    </row>
    <row r="70" spans="11:73" x14ac:dyDescent="0.3">
      <c r="K70" s="10">
        <f t="shared" si="0"/>
        <v>0</v>
      </c>
      <c r="L70" s="10">
        <f t="shared" si="1"/>
        <v>0</v>
      </c>
      <c r="M70" s="10" t="str">
        <f t="shared" si="2"/>
        <v/>
      </c>
      <c r="N70" s="10" t="str">
        <f t="shared" si="3"/>
        <v/>
      </c>
      <c r="O70" s="10" t="str">
        <f t="shared" si="4"/>
        <v/>
      </c>
      <c r="P70" s="10" t="str">
        <f t="shared" si="5"/>
        <v/>
      </c>
      <c r="Q70" s="10" t="str">
        <f t="shared" si="6"/>
        <v/>
      </c>
      <c r="R70" s="10" t="str">
        <f t="shared" si="7"/>
        <v/>
      </c>
      <c r="S70" s="10" t="str">
        <f t="shared" si="8"/>
        <v/>
      </c>
      <c r="AC70" s="17">
        <f t="shared" si="9"/>
        <v>0</v>
      </c>
      <c r="AD70" s="17">
        <f t="shared" si="10"/>
        <v>0</v>
      </c>
      <c r="AE70" s="32" t="str">
        <f t="shared" si="11"/>
        <v/>
      </c>
      <c r="AF70" s="32" t="str">
        <f t="shared" si="12"/>
        <v/>
      </c>
      <c r="AG70" s="32" t="str">
        <f t="shared" si="13"/>
        <v/>
      </c>
      <c r="AH70" s="32" t="str">
        <f t="shared" si="14"/>
        <v/>
      </c>
      <c r="AI70" s="32" t="str">
        <f t="shared" si="15"/>
        <v/>
      </c>
      <c r="AJ70" s="32" t="str">
        <f t="shared" si="16"/>
        <v/>
      </c>
      <c r="AK70" s="32" t="str">
        <f t="shared" si="17"/>
        <v/>
      </c>
      <c r="AU70" s="24">
        <f t="shared" si="18"/>
        <v>0</v>
      </c>
      <c r="AV70" s="24">
        <f t="shared" si="19"/>
        <v>0</v>
      </c>
      <c r="AW70" s="24" t="str">
        <f t="shared" si="20"/>
        <v/>
      </c>
      <c r="AX70" s="24" t="str">
        <f t="shared" si="21"/>
        <v/>
      </c>
      <c r="AY70" s="24" t="str">
        <f t="shared" si="22"/>
        <v/>
      </c>
      <c r="AZ70" s="24" t="str">
        <f t="shared" si="23"/>
        <v/>
      </c>
      <c r="BA70" s="24" t="str">
        <f t="shared" si="24"/>
        <v/>
      </c>
      <c r="BB70" s="24" t="str">
        <f t="shared" si="25"/>
        <v/>
      </c>
      <c r="BC70" s="24" t="str">
        <f t="shared" si="26"/>
        <v/>
      </c>
      <c r="BM70" s="31">
        <f t="shared" si="27"/>
        <v>0</v>
      </c>
      <c r="BN70" s="31">
        <f t="shared" si="28"/>
        <v>0</v>
      </c>
      <c r="BO70" s="31" t="str">
        <f t="shared" si="29"/>
        <v/>
      </c>
      <c r="BP70" s="31" t="str">
        <f t="shared" si="30"/>
        <v/>
      </c>
      <c r="BQ70" s="31" t="str">
        <f t="shared" si="31"/>
        <v/>
      </c>
      <c r="BR70" s="31" t="str">
        <f t="shared" si="32"/>
        <v/>
      </c>
      <c r="BS70" s="31" t="str">
        <f t="shared" si="33"/>
        <v/>
      </c>
      <c r="BT70" s="31" t="str">
        <f t="shared" si="34"/>
        <v/>
      </c>
      <c r="BU70" s="31" t="str">
        <f t="shared" si="35"/>
        <v/>
      </c>
    </row>
    <row r="71" spans="11:73" x14ac:dyDescent="0.3">
      <c r="K71" s="10">
        <f t="shared" si="0"/>
        <v>0</v>
      </c>
      <c r="L71" s="10">
        <f t="shared" si="1"/>
        <v>0</v>
      </c>
      <c r="M71" s="10" t="str">
        <f t="shared" si="2"/>
        <v/>
      </c>
      <c r="N71" s="10" t="str">
        <f t="shared" si="3"/>
        <v/>
      </c>
      <c r="O71" s="10" t="str">
        <f t="shared" si="4"/>
        <v/>
      </c>
      <c r="P71" s="10" t="str">
        <f t="shared" si="5"/>
        <v/>
      </c>
      <c r="Q71" s="10" t="str">
        <f t="shared" si="6"/>
        <v/>
      </c>
      <c r="R71" s="10" t="str">
        <f t="shared" si="7"/>
        <v/>
      </c>
      <c r="S71" s="10" t="str">
        <f t="shared" si="8"/>
        <v/>
      </c>
      <c r="AC71" s="17">
        <f t="shared" si="9"/>
        <v>0</v>
      </c>
      <c r="AD71" s="17">
        <f t="shared" si="10"/>
        <v>0</v>
      </c>
      <c r="AE71" s="32" t="str">
        <f t="shared" si="11"/>
        <v/>
      </c>
      <c r="AF71" s="32" t="str">
        <f t="shared" si="12"/>
        <v/>
      </c>
      <c r="AG71" s="32" t="str">
        <f t="shared" si="13"/>
        <v/>
      </c>
      <c r="AH71" s="32" t="str">
        <f t="shared" si="14"/>
        <v/>
      </c>
      <c r="AI71" s="32" t="str">
        <f t="shared" si="15"/>
        <v/>
      </c>
      <c r="AJ71" s="32" t="str">
        <f t="shared" si="16"/>
        <v/>
      </c>
      <c r="AK71" s="32" t="str">
        <f t="shared" si="17"/>
        <v/>
      </c>
      <c r="AU71" s="24">
        <f t="shared" si="18"/>
        <v>0</v>
      </c>
      <c r="AV71" s="24">
        <f t="shared" si="19"/>
        <v>0</v>
      </c>
      <c r="AW71" s="24" t="str">
        <f t="shared" si="20"/>
        <v/>
      </c>
      <c r="AX71" s="24" t="str">
        <f t="shared" si="21"/>
        <v/>
      </c>
      <c r="AY71" s="24" t="str">
        <f t="shared" si="22"/>
        <v/>
      </c>
      <c r="AZ71" s="24" t="str">
        <f t="shared" si="23"/>
        <v/>
      </c>
      <c r="BA71" s="24" t="str">
        <f t="shared" si="24"/>
        <v/>
      </c>
      <c r="BB71" s="24" t="str">
        <f t="shared" si="25"/>
        <v/>
      </c>
      <c r="BC71" s="24" t="str">
        <f t="shared" si="26"/>
        <v/>
      </c>
      <c r="BM71" s="31">
        <f t="shared" si="27"/>
        <v>0</v>
      </c>
      <c r="BN71" s="31">
        <f t="shared" si="28"/>
        <v>0</v>
      </c>
      <c r="BO71" s="31" t="str">
        <f t="shared" si="29"/>
        <v/>
      </c>
      <c r="BP71" s="31" t="str">
        <f t="shared" si="30"/>
        <v/>
      </c>
      <c r="BQ71" s="31" t="str">
        <f t="shared" si="31"/>
        <v/>
      </c>
      <c r="BR71" s="31" t="str">
        <f t="shared" si="32"/>
        <v/>
      </c>
      <c r="BS71" s="31" t="str">
        <f t="shared" si="33"/>
        <v/>
      </c>
      <c r="BT71" s="31" t="str">
        <f t="shared" si="34"/>
        <v/>
      </c>
      <c r="BU71" s="31" t="str">
        <f t="shared" si="35"/>
        <v/>
      </c>
    </row>
    <row r="72" spans="11:73" x14ac:dyDescent="0.3">
      <c r="K72" s="10">
        <f t="shared" ref="K72:K100" si="45">IF(AND(B72=C72,L72=1),1,0)</f>
        <v>0</v>
      </c>
      <c r="L72" s="10">
        <f t="shared" ref="L72:L100" si="46">IF(C72&gt;0,1,0)</f>
        <v>0</v>
      </c>
      <c r="M72" s="10" t="str">
        <f t="shared" ref="M72:M100" si="47">IF(K72=1,E72,"")</f>
        <v/>
      </c>
      <c r="N72" s="10" t="str">
        <f t="shared" ref="N72:N100" si="48">IF(K72=1,D72,"")</f>
        <v/>
      </c>
      <c r="O72" s="10" t="str">
        <f t="shared" ref="O72:O100" si="49">IF(AND(L72&gt;0,K72=1),F72/I72,"")</f>
        <v/>
      </c>
      <c r="P72" s="10" t="str">
        <f t="shared" ref="P72:P100" si="50">IF(AND(L72&gt;0,K72=0),F72/I72,"")</f>
        <v/>
      </c>
      <c r="Q72" s="10" t="str">
        <f t="shared" ref="Q72:Q100" si="51">IF(L72&gt;0,D72/E72,"")</f>
        <v/>
      </c>
      <c r="R72" s="10" t="str">
        <f t="shared" ref="R72:R100" si="52">IF(AND(L72&gt;0,K72=0),(F72-D72)/(I72-E72),"")</f>
        <v/>
      </c>
      <c r="S72" s="10" t="str">
        <f t="shared" ref="S72:S100" si="53">IF(AND(L72&gt;0,K72=0),I72-E72,"")</f>
        <v/>
      </c>
      <c r="AC72" s="17">
        <f t="shared" ref="AC72:AC100" si="54">IF(AND(T72=U72,AD72=1),1,0)</f>
        <v>0</v>
      </c>
      <c r="AD72" s="17">
        <f t="shared" ref="AD72:AD100" si="55">IF(U72&gt;0,1,0)</f>
        <v>0</v>
      </c>
      <c r="AE72" s="32" t="str">
        <f t="shared" ref="AE72:AE100" si="56">IF(AC72=1,W72,"")</f>
        <v/>
      </c>
      <c r="AF72" s="32" t="str">
        <f t="shared" ref="AF72:AF100" si="57">IF(AC72=1,V72,"")</f>
        <v/>
      </c>
      <c r="AG72" s="32" t="str">
        <f t="shared" ref="AG72:AG100" si="58">IF(AND(AD72&gt;0,AC72=1),X72/AA72,"")</f>
        <v/>
      </c>
      <c r="AH72" s="32" t="str">
        <f t="shared" ref="AH72:AH100" si="59">IF(AND(AD72&gt;0,AC72=0),X72/AA72,"")</f>
        <v/>
      </c>
      <c r="AI72" s="32" t="str">
        <f t="shared" ref="AI72:AI100" si="60">IF(AD72&gt;0,V72/W72,"")</f>
        <v/>
      </c>
      <c r="AJ72" s="32" t="str">
        <f t="shared" ref="AJ72:AJ100" si="61">IF(AND(AD72&gt;0,AC72=0),(X72-V72)/(AA72-W72),"")</f>
        <v/>
      </c>
      <c r="AK72" s="32" t="str">
        <f t="shared" ref="AK72:AK100" si="62">IF(AND(AD72&gt;0,AC72=0),AA72-W72,"")</f>
        <v/>
      </c>
      <c r="AU72" s="24">
        <f t="shared" ref="AU72:AU100" si="63">IF(AND(AL72=AM72,AV72=1),1,0)</f>
        <v>0</v>
      </c>
      <c r="AV72" s="24">
        <f t="shared" ref="AV72:AV100" si="64">IF(AM72&gt;0,1,0)</f>
        <v>0</v>
      </c>
      <c r="AW72" s="24" t="str">
        <f t="shared" ref="AW72:AW100" si="65">IF(AU72=1,AO72,"")</f>
        <v/>
      </c>
      <c r="AX72" s="24" t="str">
        <f t="shared" ref="AX72:AX100" si="66">IF(AU72=1,AN72,"")</f>
        <v/>
      </c>
      <c r="AY72" s="24" t="str">
        <f t="shared" ref="AY72:AY100" si="67">IF(AND(AV72&gt;0,AU72=1),AP72/AS72,"")</f>
        <v/>
      </c>
      <c r="AZ72" s="24" t="str">
        <f t="shared" ref="AZ72:AZ100" si="68">IF(AND(AV72&gt;0,AU72=0),AP72/AS72,"")</f>
        <v/>
      </c>
      <c r="BA72" s="24" t="str">
        <f t="shared" ref="BA72:BA100" si="69">IF(AV72&gt;0,AN72/AO72,"")</f>
        <v/>
      </c>
      <c r="BB72" s="24" t="str">
        <f t="shared" ref="BB72:BB100" si="70">IF(AND(AV72&gt;0,AU72=0),(AP72-AN72)/(AS72-AO72),"")</f>
        <v/>
      </c>
      <c r="BC72" s="24" t="str">
        <f t="shared" ref="BC72:BC100" si="71">IF(AND(AV72&gt;0,AU72=0),AS72-AO72,"")</f>
        <v/>
      </c>
      <c r="BM72" s="31">
        <f t="shared" ref="BM72:BM100" si="72">IF(AND(BD72=BE72,BN72=1),1,0)</f>
        <v>0</v>
      </c>
      <c r="BN72" s="31">
        <f t="shared" ref="BN72:BN100" si="73">IF(BE72&gt;0,1,0)</f>
        <v>0</v>
      </c>
      <c r="BO72" s="31" t="str">
        <f t="shared" ref="BO72:BO100" si="74">IF(BM72=1,BG72,"")</f>
        <v/>
      </c>
      <c r="BP72" s="31" t="str">
        <f t="shared" ref="BP72:BP100" si="75">IF(BM72=1,BF72,"")</f>
        <v/>
      </c>
      <c r="BQ72" s="31" t="str">
        <f t="shared" ref="BQ72:BQ100" si="76">IF(AND(BN72&gt;0,BM72=1),BH72/BK72,"")</f>
        <v/>
      </c>
      <c r="BR72" s="31" t="str">
        <f t="shared" ref="BR72:BR100" si="77">IF(AND(BN72&gt;0,BM72=0),BH72/BK72,"")</f>
        <v/>
      </c>
      <c r="BS72" s="31" t="str">
        <f t="shared" ref="BS72:BS100" si="78">IF(BN72&gt;0,BF72/BG72,"")</f>
        <v/>
      </c>
      <c r="BT72" s="31" t="str">
        <f t="shared" ref="BT72:BT100" si="79">IF(AND(BN72&gt;0,BM72=0),(BH72-BF72)/(BK72-BG72),"")</f>
        <v/>
      </c>
      <c r="BU72" s="31" t="str">
        <f t="shared" ref="BU72:BU100" si="80">IF(AND(BN72&gt;0,BM72=0),BK72-BG72,"")</f>
        <v/>
      </c>
    </row>
    <row r="73" spans="11:73" x14ac:dyDescent="0.3">
      <c r="K73" s="10">
        <f t="shared" si="45"/>
        <v>0</v>
      </c>
      <c r="L73" s="10">
        <f t="shared" si="46"/>
        <v>0</v>
      </c>
      <c r="M73" s="10" t="str">
        <f t="shared" si="47"/>
        <v/>
      </c>
      <c r="N73" s="10" t="str">
        <f t="shared" si="48"/>
        <v/>
      </c>
      <c r="O73" s="10" t="str">
        <f t="shared" si="49"/>
        <v/>
      </c>
      <c r="P73" s="10" t="str">
        <f t="shared" si="50"/>
        <v/>
      </c>
      <c r="Q73" s="10" t="str">
        <f t="shared" si="51"/>
        <v/>
      </c>
      <c r="R73" s="10" t="str">
        <f t="shared" si="52"/>
        <v/>
      </c>
      <c r="S73" s="10" t="str">
        <f t="shared" si="53"/>
        <v/>
      </c>
      <c r="AC73" s="17">
        <f t="shared" si="54"/>
        <v>0</v>
      </c>
      <c r="AD73" s="17">
        <f t="shared" si="55"/>
        <v>0</v>
      </c>
      <c r="AE73" s="32" t="str">
        <f t="shared" si="56"/>
        <v/>
      </c>
      <c r="AF73" s="32" t="str">
        <f t="shared" si="57"/>
        <v/>
      </c>
      <c r="AG73" s="32" t="str">
        <f t="shared" si="58"/>
        <v/>
      </c>
      <c r="AH73" s="32" t="str">
        <f t="shared" si="59"/>
        <v/>
      </c>
      <c r="AI73" s="32" t="str">
        <f t="shared" si="60"/>
        <v/>
      </c>
      <c r="AJ73" s="32" t="str">
        <f t="shared" si="61"/>
        <v/>
      </c>
      <c r="AK73" s="32" t="str">
        <f t="shared" si="62"/>
        <v/>
      </c>
      <c r="AU73" s="24">
        <f t="shared" si="63"/>
        <v>0</v>
      </c>
      <c r="AV73" s="24">
        <f t="shared" si="64"/>
        <v>0</v>
      </c>
      <c r="AW73" s="24" t="str">
        <f t="shared" si="65"/>
        <v/>
      </c>
      <c r="AX73" s="24" t="str">
        <f t="shared" si="66"/>
        <v/>
      </c>
      <c r="AY73" s="24" t="str">
        <f t="shared" si="67"/>
        <v/>
      </c>
      <c r="AZ73" s="24" t="str">
        <f t="shared" si="68"/>
        <v/>
      </c>
      <c r="BA73" s="24" t="str">
        <f t="shared" si="69"/>
        <v/>
      </c>
      <c r="BB73" s="24" t="str">
        <f t="shared" si="70"/>
        <v/>
      </c>
      <c r="BC73" s="24" t="str">
        <f t="shared" si="71"/>
        <v/>
      </c>
      <c r="BM73" s="31">
        <f t="shared" si="72"/>
        <v>0</v>
      </c>
      <c r="BN73" s="31">
        <f t="shared" si="73"/>
        <v>0</v>
      </c>
      <c r="BO73" s="31" t="str">
        <f t="shared" si="74"/>
        <v/>
      </c>
      <c r="BP73" s="31" t="str">
        <f t="shared" si="75"/>
        <v/>
      </c>
      <c r="BQ73" s="31" t="str">
        <f t="shared" si="76"/>
        <v/>
      </c>
      <c r="BR73" s="31" t="str">
        <f t="shared" si="77"/>
        <v/>
      </c>
      <c r="BS73" s="31" t="str">
        <f t="shared" si="78"/>
        <v/>
      </c>
      <c r="BT73" s="31" t="str">
        <f t="shared" si="79"/>
        <v/>
      </c>
      <c r="BU73" s="31" t="str">
        <f t="shared" si="80"/>
        <v/>
      </c>
    </row>
    <row r="74" spans="11:73" x14ac:dyDescent="0.3">
      <c r="K74" s="10">
        <f t="shared" si="45"/>
        <v>0</v>
      </c>
      <c r="L74" s="10">
        <f t="shared" si="46"/>
        <v>0</v>
      </c>
      <c r="M74" s="10" t="str">
        <f t="shared" si="47"/>
        <v/>
      </c>
      <c r="N74" s="10" t="str">
        <f t="shared" si="48"/>
        <v/>
      </c>
      <c r="O74" s="10" t="str">
        <f t="shared" si="49"/>
        <v/>
      </c>
      <c r="P74" s="10" t="str">
        <f t="shared" si="50"/>
        <v/>
      </c>
      <c r="Q74" s="10" t="str">
        <f t="shared" si="51"/>
        <v/>
      </c>
      <c r="R74" s="10" t="str">
        <f t="shared" si="52"/>
        <v/>
      </c>
      <c r="S74" s="10" t="str">
        <f t="shared" si="53"/>
        <v/>
      </c>
      <c r="AC74" s="17">
        <f t="shared" si="54"/>
        <v>0</v>
      </c>
      <c r="AD74" s="17">
        <f t="shared" si="55"/>
        <v>0</v>
      </c>
      <c r="AE74" s="32" t="str">
        <f t="shared" si="56"/>
        <v/>
      </c>
      <c r="AF74" s="32" t="str">
        <f t="shared" si="57"/>
        <v/>
      </c>
      <c r="AG74" s="32" t="str">
        <f t="shared" si="58"/>
        <v/>
      </c>
      <c r="AH74" s="32" t="str">
        <f t="shared" si="59"/>
        <v/>
      </c>
      <c r="AI74" s="32" t="str">
        <f t="shared" si="60"/>
        <v/>
      </c>
      <c r="AJ74" s="32" t="str">
        <f t="shared" si="61"/>
        <v/>
      </c>
      <c r="AK74" s="32" t="str">
        <f t="shared" si="62"/>
        <v/>
      </c>
      <c r="AU74" s="24">
        <f t="shared" si="63"/>
        <v>0</v>
      </c>
      <c r="AV74" s="24">
        <f t="shared" si="64"/>
        <v>0</v>
      </c>
      <c r="AW74" s="24" t="str">
        <f t="shared" si="65"/>
        <v/>
      </c>
      <c r="AX74" s="24" t="str">
        <f t="shared" si="66"/>
        <v/>
      </c>
      <c r="AY74" s="24" t="str">
        <f t="shared" si="67"/>
        <v/>
      </c>
      <c r="AZ74" s="24" t="str">
        <f t="shared" si="68"/>
        <v/>
      </c>
      <c r="BA74" s="24" t="str">
        <f t="shared" si="69"/>
        <v/>
      </c>
      <c r="BB74" s="24" t="str">
        <f t="shared" si="70"/>
        <v/>
      </c>
      <c r="BC74" s="24" t="str">
        <f t="shared" si="71"/>
        <v/>
      </c>
      <c r="BM74" s="31">
        <f t="shared" si="72"/>
        <v>0</v>
      </c>
      <c r="BN74" s="31">
        <f t="shared" si="73"/>
        <v>0</v>
      </c>
      <c r="BO74" s="31" t="str">
        <f t="shared" si="74"/>
        <v/>
      </c>
      <c r="BP74" s="31" t="str">
        <f t="shared" si="75"/>
        <v/>
      </c>
      <c r="BQ74" s="31" t="str">
        <f t="shared" si="76"/>
        <v/>
      </c>
      <c r="BR74" s="31" t="str">
        <f t="shared" si="77"/>
        <v/>
      </c>
      <c r="BS74" s="31" t="str">
        <f t="shared" si="78"/>
        <v/>
      </c>
      <c r="BT74" s="31" t="str">
        <f t="shared" si="79"/>
        <v/>
      </c>
      <c r="BU74" s="31" t="str">
        <f t="shared" si="80"/>
        <v/>
      </c>
    </row>
    <row r="75" spans="11:73" x14ac:dyDescent="0.3">
      <c r="K75" s="10">
        <f t="shared" si="45"/>
        <v>0</v>
      </c>
      <c r="L75" s="10">
        <f t="shared" si="46"/>
        <v>0</v>
      </c>
      <c r="M75" s="10" t="str">
        <f t="shared" si="47"/>
        <v/>
      </c>
      <c r="N75" s="10" t="str">
        <f t="shared" si="48"/>
        <v/>
      </c>
      <c r="O75" s="10" t="str">
        <f t="shared" si="49"/>
        <v/>
      </c>
      <c r="P75" s="10" t="str">
        <f t="shared" si="50"/>
        <v/>
      </c>
      <c r="Q75" s="10" t="str">
        <f t="shared" si="51"/>
        <v/>
      </c>
      <c r="R75" s="10" t="str">
        <f t="shared" si="52"/>
        <v/>
      </c>
      <c r="S75" s="10" t="str">
        <f t="shared" si="53"/>
        <v/>
      </c>
      <c r="AC75" s="17">
        <f t="shared" si="54"/>
        <v>0</v>
      </c>
      <c r="AD75" s="17">
        <f t="shared" si="55"/>
        <v>0</v>
      </c>
      <c r="AE75" s="32" t="str">
        <f t="shared" si="56"/>
        <v/>
      </c>
      <c r="AF75" s="32" t="str">
        <f t="shared" si="57"/>
        <v/>
      </c>
      <c r="AG75" s="32" t="str">
        <f t="shared" si="58"/>
        <v/>
      </c>
      <c r="AH75" s="32" t="str">
        <f t="shared" si="59"/>
        <v/>
      </c>
      <c r="AI75" s="32" t="str">
        <f t="shared" si="60"/>
        <v/>
      </c>
      <c r="AJ75" s="32" t="str">
        <f t="shared" si="61"/>
        <v/>
      </c>
      <c r="AK75" s="32" t="str">
        <f t="shared" si="62"/>
        <v/>
      </c>
      <c r="AU75" s="24">
        <f t="shared" si="63"/>
        <v>0</v>
      </c>
      <c r="AV75" s="24">
        <f t="shared" si="64"/>
        <v>0</v>
      </c>
      <c r="AW75" s="24" t="str">
        <f t="shared" si="65"/>
        <v/>
      </c>
      <c r="AX75" s="24" t="str">
        <f t="shared" si="66"/>
        <v/>
      </c>
      <c r="AY75" s="24" t="str">
        <f t="shared" si="67"/>
        <v/>
      </c>
      <c r="AZ75" s="24" t="str">
        <f t="shared" si="68"/>
        <v/>
      </c>
      <c r="BA75" s="24" t="str">
        <f t="shared" si="69"/>
        <v/>
      </c>
      <c r="BB75" s="24" t="str">
        <f t="shared" si="70"/>
        <v/>
      </c>
      <c r="BC75" s="24" t="str">
        <f t="shared" si="71"/>
        <v/>
      </c>
      <c r="BM75" s="31">
        <f t="shared" si="72"/>
        <v>0</v>
      </c>
      <c r="BN75" s="31">
        <f t="shared" si="73"/>
        <v>0</v>
      </c>
      <c r="BO75" s="31" t="str">
        <f t="shared" si="74"/>
        <v/>
      </c>
      <c r="BP75" s="31" t="str">
        <f t="shared" si="75"/>
        <v/>
      </c>
      <c r="BQ75" s="31" t="str">
        <f t="shared" si="76"/>
        <v/>
      </c>
      <c r="BR75" s="31" t="str">
        <f t="shared" si="77"/>
        <v/>
      </c>
      <c r="BS75" s="31" t="str">
        <f t="shared" si="78"/>
        <v/>
      </c>
      <c r="BT75" s="31" t="str">
        <f t="shared" si="79"/>
        <v/>
      </c>
      <c r="BU75" s="31" t="str">
        <f t="shared" si="80"/>
        <v/>
      </c>
    </row>
    <row r="76" spans="11:73" x14ac:dyDescent="0.3">
      <c r="K76" s="10">
        <f t="shared" si="45"/>
        <v>0</v>
      </c>
      <c r="L76" s="10">
        <f t="shared" si="46"/>
        <v>0</v>
      </c>
      <c r="M76" s="10" t="str">
        <f t="shared" si="47"/>
        <v/>
      </c>
      <c r="N76" s="10" t="str">
        <f t="shared" si="48"/>
        <v/>
      </c>
      <c r="O76" s="10" t="str">
        <f t="shared" si="49"/>
        <v/>
      </c>
      <c r="P76" s="10" t="str">
        <f t="shared" si="50"/>
        <v/>
      </c>
      <c r="Q76" s="10" t="str">
        <f t="shared" si="51"/>
        <v/>
      </c>
      <c r="R76" s="10" t="str">
        <f t="shared" si="52"/>
        <v/>
      </c>
      <c r="S76" s="10" t="str">
        <f t="shared" si="53"/>
        <v/>
      </c>
      <c r="AC76" s="17">
        <f t="shared" si="54"/>
        <v>0</v>
      </c>
      <c r="AD76" s="17">
        <f t="shared" si="55"/>
        <v>0</v>
      </c>
      <c r="AE76" s="32" t="str">
        <f t="shared" si="56"/>
        <v/>
      </c>
      <c r="AF76" s="32" t="str">
        <f t="shared" si="57"/>
        <v/>
      </c>
      <c r="AG76" s="32" t="str">
        <f t="shared" si="58"/>
        <v/>
      </c>
      <c r="AH76" s="32" t="str">
        <f t="shared" si="59"/>
        <v/>
      </c>
      <c r="AI76" s="32" t="str">
        <f t="shared" si="60"/>
        <v/>
      </c>
      <c r="AJ76" s="32" t="str">
        <f t="shared" si="61"/>
        <v/>
      </c>
      <c r="AK76" s="32" t="str">
        <f t="shared" si="62"/>
        <v/>
      </c>
      <c r="AU76" s="24">
        <f t="shared" si="63"/>
        <v>0</v>
      </c>
      <c r="AV76" s="24">
        <f t="shared" si="64"/>
        <v>0</v>
      </c>
      <c r="AW76" s="24" t="str">
        <f t="shared" si="65"/>
        <v/>
      </c>
      <c r="AX76" s="24" t="str">
        <f t="shared" si="66"/>
        <v/>
      </c>
      <c r="AY76" s="24" t="str">
        <f t="shared" si="67"/>
        <v/>
      </c>
      <c r="AZ76" s="24" t="str">
        <f t="shared" si="68"/>
        <v/>
      </c>
      <c r="BA76" s="24" t="str">
        <f t="shared" si="69"/>
        <v/>
      </c>
      <c r="BB76" s="24" t="str">
        <f t="shared" si="70"/>
        <v/>
      </c>
      <c r="BC76" s="24" t="str">
        <f t="shared" si="71"/>
        <v/>
      </c>
      <c r="BM76" s="31">
        <f t="shared" si="72"/>
        <v>0</v>
      </c>
      <c r="BN76" s="31">
        <f t="shared" si="73"/>
        <v>0</v>
      </c>
      <c r="BO76" s="31" t="str">
        <f t="shared" si="74"/>
        <v/>
      </c>
      <c r="BP76" s="31" t="str">
        <f t="shared" si="75"/>
        <v/>
      </c>
      <c r="BQ76" s="31" t="str">
        <f t="shared" si="76"/>
        <v/>
      </c>
      <c r="BR76" s="31" t="str">
        <f t="shared" si="77"/>
        <v/>
      </c>
      <c r="BS76" s="31" t="str">
        <f t="shared" si="78"/>
        <v/>
      </c>
      <c r="BT76" s="31" t="str">
        <f t="shared" si="79"/>
        <v/>
      </c>
      <c r="BU76" s="31" t="str">
        <f t="shared" si="80"/>
        <v/>
      </c>
    </row>
    <row r="77" spans="11:73" x14ac:dyDescent="0.3">
      <c r="K77" s="10">
        <f t="shared" si="45"/>
        <v>0</v>
      </c>
      <c r="L77" s="10">
        <f t="shared" si="46"/>
        <v>0</v>
      </c>
      <c r="M77" s="10" t="str">
        <f t="shared" si="47"/>
        <v/>
      </c>
      <c r="N77" s="10" t="str">
        <f t="shared" si="48"/>
        <v/>
      </c>
      <c r="O77" s="10" t="str">
        <f t="shared" si="49"/>
        <v/>
      </c>
      <c r="P77" s="10" t="str">
        <f t="shared" si="50"/>
        <v/>
      </c>
      <c r="Q77" s="10" t="str">
        <f t="shared" si="51"/>
        <v/>
      </c>
      <c r="R77" s="10" t="str">
        <f t="shared" si="52"/>
        <v/>
      </c>
      <c r="S77" s="10" t="str">
        <f t="shared" si="53"/>
        <v/>
      </c>
      <c r="AC77" s="17">
        <f t="shared" si="54"/>
        <v>0</v>
      </c>
      <c r="AD77" s="17">
        <f t="shared" si="55"/>
        <v>0</v>
      </c>
      <c r="AE77" s="32" t="str">
        <f t="shared" si="56"/>
        <v/>
      </c>
      <c r="AF77" s="32" t="str">
        <f t="shared" si="57"/>
        <v/>
      </c>
      <c r="AG77" s="32" t="str">
        <f t="shared" si="58"/>
        <v/>
      </c>
      <c r="AH77" s="32" t="str">
        <f t="shared" si="59"/>
        <v/>
      </c>
      <c r="AI77" s="32" t="str">
        <f t="shared" si="60"/>
        <v/>
      </c>
      <c r="AJ77" s="32" t="str">
        <f t="shared" si="61"/>
        <v/>
      </c>
      <c r="AK77" s="32" t="str">
        <f t="shared" si="62"/>
        <v/>
      </c>
      <c r="AU77" s="24">
        <f t="shared" si="63"/>
        <v>0</v>
      </c>
      <c r="AV77" s="24">
        <f t="shared" si="64"/>
        <v>0</v>
      </c>
      <c r="AW77" s="24" t="str">
        <f t="shared" si="65"/>
        <v/>
      </c>
      <c r="AX77" s="24" t="str">
        <f t="shared" si="66"/>
        <v/>
      </c>
      <c r="AY77" s="24" t="str">
        <f t="shared" si="67"/>
        <v/>
      </c>
      <c r="AZ77" s="24" t="str">
        <f t="shared" si="68"/>
        <v/>
      </c>
      <c r="BA77" s="24" t="str">
        <f t="shared" si="69"/>
        <v/>
      </c>
      <c r="BB77" s="24" t="str">
        <f t="shared" si="70"/>
        <v/>
      </c>
      <c r="BC77" s="24" t="str">
        <f t="shared" si="71"/>
        <v/>
      </c>
      <c r="BM77" s="31">
        <f t="shared" si="72"/>
        <v>0</v>
      </c>
      <c r="BN77" s="31">
        <f t="shared" si="73"/>
        <v>0</v>
      </c>
      <c r="BO77" s="31" t="str">
        <f t="shared" si="74"/>
        <v/>
      </c>
      <c r="BP77" s="31" t="str">
        <f t="shared" si="75"/>
        <v/>
      </c>
      <c r="BQ77" s="31" t="str">
        <f t="shared" si="76"/>
        <v/>
      </c>
      <c r="BR77" s="31" t="str">
        <f t="shared" si="77"/>
        <v/>
      </c>
      <c r="BS77" s="31" t="str">
        <f t="shared" si="78"/>
        <v/>
      </c>
      <c r="BT77" s="31" t="str">
        <f t="shared" si="79"/>
        <v/>
      </c>
      <c r="BU77" s="31" t="str">
        <f t="shared" si="80"/>
        <v/>
      </c>
    </row>
    <row r="78" spans="11:73" x14ac:dyDescent="0.3">
      <c r="K78" s="10">
        <f t="shared" si="45"/>
        <v>0</v>
      </c>
      <c r="L78" s="10">
        <f t="shared" si="46"/>
        <v>0</v>
      </c>
      <c r="M78" s="10" t="str">
        <f t="shared" si="47"/>
        <v/>
      </c>
      <c r="N78" s="10" t="str">
        <f t="shared" si="48"/>
        <v/>
      </c>
      <c r="O78" s="10" t="str">
        <f t="shared" si="49"/>
        <v/>
      </c>
      <c r="P78" s="10" t="str">
        <f t="shared" si="50"/>
        <v/>
      </c>
      <c r="Q78" s="10" t="str">
        <f t="shared" si="51"/>
        <v/>
      </c>
      <c r="R78" s="10" t="str">
        <f t="shared" si="52"/>
        <v/>
      </c>
      <c r="S78" s="10" t="str">
        <f t="shared" si="53"/>
        <v/>
      </c>
      <c r="AC78" s="17">
        <f t="shared" si="54"/>
        <v>0</v>
      </c>
      <c r="AD78" s="17">
        <f t="shared" si="55"/>
        <v>0</v>
      </c>
      <c r="AE78" s="32" t="str">
        <f t="shared" si="56"/>
        <v/>
      </c>
      <c r="AF78" s="32" t="str">
        <f t="shared" si="57"/>
        <v/>
      </c>
      <c r="AG78" s="32" t="str">
        <f t="shared" si="58"/>
        <v/>
      </c>
      <c r="AH78" s="32" t="str">
        <f t="shared" si="59"/>
        <v/>
      </c>
      <c r="AI78" s="32" t="str">
        <f t="shared" si="60"/>
        <v/>
      </c>
      <c r="AJ78" s="32" t="str">
        <f t="shared" si="61"/>
        <v/>
      </c>
      <c r="AK78" s="32" t="str">
        <f t="shared" si="62"/>
        <v/>
      </c>
      <c r="AU78" s="24">
        <f t="shared" si="63"/>
        <v>0</v>
      </c>
      <c r="AV78" s="24">
        <f t="shared" si="64"/>
        <v>0</v>
      </c>
      <c r="AW78" s="24" t="str">
        <f t="shared" si="65"/>
        <v/>
      </c>
      <c r="AX78" s="24" t="str">
        <f t="shared" si="66"/>
        <v/>
      </c>
      <c r="AY78" s="24" t="str">
        <f t="shared" si="67"/>
        <v/>
      </c>
      <c r="AZ78" s="24" t="str">
        <f t="shared" si="68"/>
        <v/>
      </c>
      <c r="BA78" s="24" t="str">
        <f t="shared" si="69"/>
        <v/>
      </c>
      <c r="BB78" s="24" t="str">
        <f t="shared" si="70"/>
        <v/>
      </c>
      <c r="BC78" s="24" t="str">
        <f t="shared" si="71"/>
        <v/>
      </c>
      <c r="BM78" s="31">
        <f t="shared" si="72"/>
        <v>0</v>
      </c>
      <c r="BN78" s="31">
        <f t="shared" si="73"/>
        <v>0</v>
      </c>
      <c r="BO78" s="31" t="str">
        <f t="shared" si="74"/>
        <v/>
      </c>
      <c r="BP78" s="31" t="str">
        <f t="shared" si="75"/>
        <v/>
      </c>
      <c r="BQ78" s="31" t="str">
        <f t="shared" si="76"/>
        <v/>
      </c>
      <c r="BR78" s="31" t="str">
        <f t="shared" si="77"/>
        <v/>
      </c>
      <c r="BS78" s="31" t="str">
        <f t="shared" si="78"/>
        <v/>
      </c>
      <c r="BT78" s="31" t="str">
        <f t="shared" si="79"/>
        <v/>
      </c>
      <c r="BU78" s="31" t="str">
        <f t="shared" si="80"/>
        <v/>
      </c>
    </row>
    <row r="79" spans="11:73" x14ac:dyDescent="0.3">
      <c r="K79" s="10">
        <f t="shared" si="45"/>
        <v>0</v>
      </c>
      <c r="L79" s="10">
        <f t="shared" si="46"/>
        <v>0</v>
      </c>
      <c r="M79" s="10" t="str">
        <f t="shared" si="47"/>
        <v/>
      </c>
      <c r="N79" s="10" t="str">
        <f t="shared" si="48"/>
        <v/>
      </c>
      <c r="O79" s="10" t="str">
        <f t="shared" si="49"/>
        <v/>
      </c>
      <c r="P79" s="10" t="str">
        <f t="shared" si="50"/>
        <v/>
      </c>
      <c r="Q79" s="10" t="str">
        <f t="shared" si="51"/>
        <v/>
      </c>
      <c r="R79" s="10" t="str">
        <f t="shared" si="52"/>
        <v/>
      </c>
      <c r="S79" s="10" t="str">
        <f t="shared" si="53"/>
        <v/>
      </c>
      <c r="AC79" s="17">
        <f t="shared" si="54"/>
        <v>0</v>
      </c>
      <c r="AD79" s="17">
        <f t="shared" si="55"/>
        <v>0</v>
      </c>
      <c r="AE79" s="32" t="str">
        <f t="shared" si="56"/>
        <v/>
      </c>
      <c r="AF79" s="32" t="str">
        <f t="shared" si="57"/>
        <v/>
      </c>
      <c r="AG79" s="32" t="str">
        <f t="shared" si="58"/>
        <v/>
      </c>
      <c r="AH79" s="32" t="str">
        <f t="shared" si="59"/>
        <v/>
      </c>
      <c r="AI79" s="32" t="str">
        <f t="shared" si="60"/>
        <v/>
      </c>
      <c r="AJ79" s="32" t="str">
        <f t="shared" si="61"/>
        <v/>
      </c>
      <c r="AK79" s="32" t="str">
        <f t="shared" si="62"/>
        <v/>
      </c>
      <c r="AU79" s="24">
        <f t="shared" si="63"/>
        <v>0</v>
      </c>
      <c r="AV79" s="24">
        <f t="shared" si="64"/>
        <v>0</v>
      </c>
      <c r="AW79" s="24" t="str">
        <f t="shared" si="65"/>
        <v/>
      </c>
      <c r="AX79" s="24" t="str">
        <f t="shared" si="66"/>
        <v/>
      </c>
      <c r="AY79" s="24" t="str">
        <f t="shared" si="67"/>
        <v/>
      </c>
      <c r="AZ79" s="24" t="str">
        <f t="shared" si="68"/>
        <v/>
      </c>
      <c r="BA79" s="24" t="str">
        <f t="shared" si="69"/>
        <v/>
      </c>
      <c r="BB79" s="24" t="str">
        <f t="shared" si="70"/>
        <v/>
      </c>
      <c r="BC79" s="24" t="str">
        <f t="shared" si="71"/>
        <v/>
      </c>
      <c r="BM79" s="31">
        <f t="shared" si="72"/>
        <v>0</v>
      </c>
      <c r="BN79" s="31">
        <f t="shared" si="73"/>
        <v>0</v>
      </c>
      <c r="BO79" s="31" t="str">
        <f t="shared" si="74"/>
        <v/>
      </c>
      <c r="BP79" s="31" t="str">
        <f t="shared" si="75"/>
        <v/>
      </c>
      <c r="BQ79" s="31" t="str">
        <f t="shared" si="76"/>
        <v/>
      </c>
      <c r="BR79" s="31" t="str">
        <f t="shared" si="77"/>
        <v/>
      </c>
      <c r="BS79" s="31" t="str">
        <f t="shared" si="78"/>
        <v/>
      </c>
      <c r="BT79" s="31" t="str">
        <f t="shared" si="79"/>
        <v/>
      </c>
      <c r="BU79" s="31" t="str">
        <f t="shared" si="80"/>
        <v/>
      </c>
    </row>
    <row r="80" spans="11:73" x14ac:dyDescent="0.3">
      <c r="K80" s="10">
        <f t="shared" si="45"/>
        <v>0</v>
      </c>
      <c r="L80" s="10">
        <f t="shared" si="46"/>
        <v>0</v>
      </c>
      <c r="M80" s="10" t="str">
        <f t="shared" si="47"/>
        <v/>
      </c>
      <c r="N80" s="10" t="str">
        <f t="shared" si="48"/>
        <v/>
      </c>
      <c r="O80" s="10" t="str">
        <f t="shared" si="49"/>
        <v/>
      </c>
      <c r="P80" s="10" t="str">
        <f t="shared" si="50"/>
        <v/>
      </c>
      <c r="Q80" s="10" t="str">
        <f t="shared" si="51"/>
        <v/>
      </c>
      <c r="R80" s="10" t="str">
        <f t="shared" si="52"/>
        <v/>
      </c>
      <c r="S80" s="10" t="str">
        <f t="shared" si="53"/>
        <v/>
      </c>
      <c r="AC80" s="17">
        <f t="shared" si="54"/>
        <v>0</v>
      </c>
      <c r="AD80" s="17">
        <f t="shared" si="55"/>
        <v>0</v>
      </c>
      <c r="AE80" s="32" t="str">
        <f t="shared" si="56"/>
        <v/>
      </c>
      <c r="AF80" s="32" t="str">
        <f t="shared" si="57"/>
        <v/>
      </c>
      <c r="AG80" s="32" t="str">
        <f t="shared" si="58"/>
        <v/>
      </c>
      <c r="AH80" s="32" t="str">
        <f t="shared" si="59"/>
        <v/>
      </c>
      <c r="AI80" s="32" t="str">
        <f t="shared" si="60"/>
        <v/>
      </c>
      <c r="AJ80" s="32" t="str">
        <f t="shared" si="61"/>
        <v/>
      </c>
      <c r="AK80" s="32" t="str">
        <f t="shared" si="62"/>
        <v/>
      </c>
      <c r="AU80" s="24">
        <f t="shared" si="63"/>
        <v>0</v>
      </c>
      <c r="AV80" s="24">
        <f t="shared" si="64"/>
        <v>0</v>
      </c>
      <c r="AW80" s="24" t="str">
        <f t="shared" si="65"/>
        <v/>
      </c>
      <c r="AX80" s="24" t="str">
        <f t="shared" si="66"/>
        <v/>
      </c>
      <c r="AY80" s="24" t="str">
        <f t="shared" si="67"/>
        <v/>
      </c>
      <c r="AZ80" s="24" t="str">
        <f t="shared" si="68"/>
        <v/>
      </c>
      <c r="BA80" s="24" t="str">
        <f t="shared" si="69"/>
        <v/>
      </c>
      <c r="BB80" s="24" t="str">
        <f t="shared" si="70"/>
        <v/>
      </c>
      <c r="BC80" s="24" t="str">
        <f t="shared" si="71"/>
        <v/>
      </c>
      <c r="BM80" s="31">
        <f t="shared" si="72"/>
        <v>0</v>
      </c>
      <c r="BN80" s="31">
        <f t="shared" si="73"/>
        <v>0</v>
      </c>
      <c r="BO80" s="31" t="str">
        <f t="shared" si="74"/>
        <v/>
      </c>
      <c r="BP80" s="31" t="str">
        <f t="shared" si="75"/>
        <v/>
      </c>
      <c r="BQ80" s="31" t="str">
        <f t="shared" si="76"/>
        <v/>
      </c>
      <c r="BR80" s="31" t="str">
        <f t="shared" si="77"/>
        <v/>
      </c>
      <c r="BS80" s="31" t="str">
        <f t="shared" si="78"/>
        <v/>
      </c>
      <c r="BT80" s="31" t="str">
        <f t="shared" si="79"/>
        <v/>
      </c>
      <c r="BU80" s="31" t="str">
        <f t="shared" si="80"/>
        <v/>
      </c>
    </row>
    <row r="81" spans="11:73" x14ac:dyDescent="0.3">
      <c r="K81" s="10">
        <f t="shared" si="45"/>
        <v>0</v>
      </c>
      <c r="L81" s="10">
        <f t="shared" si="46"/>
        <v>0</v>
      </c>
      <c r="M81" s="10" t="str">
        <f t="shared" si="47"/>
        <v/>
      </c>
      <c r="N81" s="10" t="str">
        <f t="shared" si="48"/>
        <v/>
      </c>
      <c r="O81" s="10" t="str">
        <f t="shared" si="49"/>
        <v/>
      </c>
      <c r="P81" s="10" t="str">
        <f t="shared" si="50"/>
        <v/>
      </c>
      <c r="Q81" s="10" t="str">
        <f t="shared" si="51"/>
        <v/>
      </c>
      <c r="R81" s="10" t="str">
        <f t="shared" si="52"/>
        <v/>
      </c>
      <c r="S81" s="10" t="str">
        <f t="shared" si="53"/>
        <v/>
      </c>
      <c r="AC81" s="17">
        <f t="shared" si="54"/>
        <v>0</v>
      </c>
      <c r="AD81" s="17">
        <f t="shared" si="55"/>
        <v>0</v>
      </c>
      <c r="AE81" s="32" t="str">
        <f t="shared" si="56"/>
        <v/>
      </c>
      <c r="AF81" s="32" t="str">
        <f t="shared" si="57"/>
        <v/>
      </c>
      <c r="AG81" s="32" t="str">
        <f t="shared" si="58"/>
        <v/>
      </c>
      <c r="AH81" s="32" t="str">
        <f t="shared" si="59"/>
        <v/>
      </c>
      <c r="AI81" s="32" t="str">
        <f t="shared" si="60"/>
        <v/>
      </c>
      <c r="AJ81" s="32" t="str">
        <f t="shared" si="61"/>
        <v/>
      </c>
      <c r="AK81" s="32" t="str">
        <f t="shared" si="62"/>
        <v/>
      </c>
      <c r="AU81" s="24">
        <f t="shared" si="63"/>
        <v>0</v>
      </c>
      <c r="AV81" s="24">
        <f t="shared" si="64"/>
        <v>0</v>
      </c>
      <c r="AW81" s="24" t="str">
        <f t="shared" si="65"/>
        <v/>
      </c>
      <c r="AX81" s="24" t="str">
        <f t="shared" si="66"/>
        <v/>
      </c>
      <c r="AY81" s="24" t="str">
        <f t="shared" si="67"/>
        <v/>
      </c>
      <c r="AZ81" s="24" t="str">
        <f t="shared" si="68"/>
        <v/>
      </c>
      <c r="BA81" s="24" t="str">
        <f t="shared" si="69"/>
        <v/>
      </c>
      <c r="BB81" s="24" t="str">
        <f t="shared" si="70"/>
        <v/>
      </c>
      <c r="BC81" s="24" t="str">
        <f t="shared" si="71"/>
        <v/>
      </c>
      <c r="BM81" s="31">
        <f t="shared" si="72"/>
        <v>0</v>
      </c>
      <c r="BN81" s="31">
        <f t="shared" si="73"/>
        <v>0</v>
      </c>
      <c r="BO81" s="31" t="str">
        <f t="shared" si="74"/>
        <v/>
      </c>
      <c r="BP81" s="31" t="str">
        <f t="shared" si="75"/>
        <v/>
      </c>
      <c r="BQ81" s="31" t="str">
        <f t="shared" si="76"/>
        <v/>
      </c>
      <c r="BR81" s="31" t="str">
        <f t="shared" si="77"/>
        <v/>
      </c>
      <c r="BS81" s="31" t="str">
        <f t="shared" si="78"/>
        <v/>
      </c>
      <c r="BT81" s="31" t="str">
        <f t="shared" si="79"/>
        <v/>
      </c>
      <c r="BU81" s="31" t="str">
        <f t="shared" si="80"/>
        <v/>
      </c>
    </row>
    <row r="82" spans="11:73" x14ac:dyDescent="0.3">
      <c r="K82" s="10">
        <f t="shared" si="45"/>
        <v>0</v>
      </c>
      <c r="L82" s="10">
        <f t="shared" si="46"/>
        <v>0</v>
      </c>
      <c r="M82" s="10" t="str">
        <f t="shared" si="47"/>
        <v/>
      </c>
      <c r="N82" s="10" t="str">
        <f t="shared" si="48"/>
        <v/>
      </c>
      <c r="O82" s="10" t="str">
        <f t="shared" si="49"/>
        <v/>
      </c>
      <c r="P82" s="10" t="str">
        <f t="shared" si="50"/>
        <v/>
      </c>
      <c r="Q82" s="10" t="str">
        <f t="shared" si="51"/>
        <v/>
      </c>
      <c r="R82" s="10" t="str">
        <f t="shared" si="52"/>
        <v/>
      </c>
      <c r="S82" s="10" t="str">
        <f t="shared" si="53"/>
        <v/>
      </c>
      <c r="AC82" s="17">
        <f t="shared" si="54"/>
        <v>0</v>
      </c>
      <c r="AD82" s="17">
        <f t="shared" si="55"/>
        <v>0</v>
      </c>
      <c r="AE82" s="32" t="str">
        <f t="shared" si="56"/>
        <v/>
      </c>
      <c r="AF82" s="32" t="str">
        <f t="shared" si="57"/>
        <v/>
      </c>
      <c r="AG82" s="32" t="str">
        <f t="shared" si="58"/>
        <v/>
      </c>
      <c r="AH82" s="32" t="str">
        <f t="shared" si="59"/>
        <v/>
      </c>
      <c r="AI82" s="32" t="str">
        <f t="shared" si="60"/>
        <v/>
      </c>
      <c r="AJ82" s="32" t="str">
        <f t="shared" si="61"/>
        <v/>
      </c>
      <c r="AK82" s="32" t="str">
        <f t="shared" si="62"/>
        <v/>
      </c>
      <c r="AU82" s="24">
        <f t="shared" si="63"/>
        <v>0</v>
      </c>
      <c r="AV82" s="24">
        <f t="shared" si="64"/>
        <v>0</v>
      </c>
      <c r="AW82" s="24" t="str">
        <f t="shared" si="65"/>
        <v/>
      </c>
      <c r="AX82" s="24" t="str">
        <f t="shared" si="66"/>
        <v/>
      </c>
      <c r="AY82" s="24" t="str">
        <f t="shared" si="67"/>
        <v/>
      </c>
      <c r="AZ82" s="24" t="str">
        <f t="shared" si="68"/>
        <v/>
      </c>
      <c r="BA82" s="24" t="str">
        <f t="shared" si="69"/>
        <v/>
      </c>
      <c r="BB82" s="24" t="str">
        <f t="shared" si="70"/>
        <v/>
      </c>
      <c r="BC82" s="24" t="str">
        <f t="shared" si="71"/>
        <v/>
      </c>
      <c r="BM82" s="31">
        <f t="shared" si="72"/>
        <v>0</v>
      </c>
      <c r="BN82" s="31">
        <f t="shared" si="73"/>
        <v>0</v>
      </c>
      <c r="BO82" s="31" t="str">
        <f t="shared" si="74"/>
        <v/>
      </c>
      <c r="BP82" s="31" t="str">
        <f t="shared" si="75"/>
        <v/>
      </c>
      <c r="BQ82" s="31" t="str">
        <f t="shared" si="76"/>
        <v/>
      </c>
      <c r="BR82" s="31" t="str">
        <f t="shared" si="77"/>
        <v/>
      </c>
      <c r="BS82" s="31" t="str">
        <f t="shared" si="78"/>
        <v/>
      </c>
      <c r="BT82" s="31" t="str">
        <f t="shared" si="79"/>
        <v/>
      </c>
      <c r="BU82" s="31" t="str">
        <f t="shared" si="80"/>
        <v/>
      </c>
    </row>
    <row r="83" spans="11:73" x14ac:dyDescent="0.3">
      <c r="K83" s="10">
        <f t="shared" si="45"/>
        <v>0</v>
      </c>
      <c r="L83" s="10">
        <f t="shared" si="46"/>
        <v>0</v>
      </c>
      <c r="M83" s="10" t="str">
        <f t="shared" si="47"/>
        <v/>
      </c>
      <c r="N83" s="10" t="str">
        <f t="shared" si="48"/>
        <v/>
      </c>
      <c r="O83" s="10" t="str">
        <f t="shared" si="49"/>
        <v/>
      </c>
      <c r="P83" s="10" t="str">
        <f t="shared" si="50"/>
        <v/>
      </c>
      <c r="Q83" s="10" t="str">
        <f t="shared" si="51"/>
        <v/>
      </c>
      <c r="R83" s="10" t="str">
        <f t="shared" si="52"/>
        <v/>
      </c>
      <c r="S83" s="10" t="str">
        <f t="shared" si="53"/>
        <v/>
      </c>
      <c r="AC83" s="17">
        <f t="shared" si="54"/>
        <v>0</v>
      </c>
      <c r="AD83" s="17">
        <f t="shared" si="55"/>
        <v>0</v>
      </c>
      <c r="AE83" s="32" t="str">
        <f t="shared" si="56"/>
        <v/>
      </c>
      <c r="AF83" s="32" t="str">
        <f t="shared" si="57"/>
        <v/>
      </c>
      <c r="AG83" s="32" t="str">
        <f t="shared" si="58"/>
        <v/>
      </c>
      <c r="AH83" s="32" t="str">
        <f t="shared" si="59"/>
        <v/>
      </c>
      <c r="AI83" s="32" t="str">
        <f t="shared" si="60"/>
        <v/>
      </c>
      <c r="AJ83" s="32" t="str">
        <f t="shared" si="61"/>
        <v/>
      </c>
      <c r="AK83" s="32" t="str">
        <f t="shared" si="62"/>
        <v/>
      </c>
      <c r="AU83" s="24">
        <f t="shared" si="63"/>
        <v>0</v>
      </c>
      <c r="AV83" s="24">
        <f t="shared" si="64"/>
        <v>0</v>
      </c>
      <c r="AW83" s="24" t="str">
        <f t="shared" si="65"/>
        <v/>
      </c>
      <c r="AX83" s="24" t="str">
        <f t="shared" si="66"/>
        <v/>
      </c>
      <c r="AY83" s="24" t="str">
        <f t="shared" si="67"/>
        <v/>
      </c>
      <c r="AZ83" s="24" t="str">
        <f t="shared" si="68"/>
        <v/>
      </c>
      <c r="BA83" s="24" t="str">
        <f t="shared" si="69"/>
        <v/>
      </c>
      <c r="BB83" s="24" t="str">
        <f t="shared" si="70"/>
        <v/>
      </c>
      <c r="BC83" s="24" t="str">
        <f t="shared" si="71"/>
        <v/>
      </c>
      <c r="BM83" s="31">
        <f t="shared" si="72"/>
        <v>0</v>
      </c>
      <c r="BN83" s="31">
        <f t="shared" si="73"/>
        <v>0</v>
      </c>
      <c r="BO83" s="31" t="str">
        <f t="shared" si="74"/>
        <v/>
      </c>
      <c r="BP83" s="31" t="str">
        <f t="shared" si="75"/>
        <v/>
      </c>
      <c r="BQ83" s="31" t="str">
        <f t="shared" si="76"/>
        <v/>
      </c>
      <c r="BR83" s="31" t="str">
        <f t="shared" si="77"/>
        <v/>
      </c>
      <c r="BS83" s="31" t="str">
        <f t="shared" si="78"/>
        <v/>
      </c>
      <c r="BT83" s="31" t="str">
        <f t="shared" si="79"/>
        <v/>
      </c>
      <c r="BU83" s="31" t="str">
        <f t="shared" si="80"/>
        <v/>
      </c>
    </row>
    <row r="84" spans="11:73" x14ac:dyDescent="0.3">
      <c r="K84" s="10">
        <f t="shared" si="45"/>
        <v>0</v>
      </c>
      <c r="L84" s="10">
        <f t="shared" si="46"/>
        <v>0</v>
      </c>
      <c r="M84" s="10" t="str">
        <f t="shared" si="47"/>
        <v/>
      </c>
      <c r="N84" s="10" t="str">
        <f t="shared" si="48"/>
        <v/>
      </c>
      <c r="O84" s="10" t="str">
        <f t="shared" si="49"/>
        <v/>
      </c>
      <c r="P84" s="10" t="str">
        <f t="shared" si="50"/>
        <v/>
      </c>
      <c r="Q84" s="10" t="str">
        <f t="shared" si="51"/>
        <v/>
      </c>
      <c r="R84" s="10" t="str">
        <f t="shared" si="52"/>
        <v/>
      </c>
      <c r="S84" s="10" t="str">
        <f t="shared" si="53"/>
        <v/>
      </c>
      <c r="AC84" s="17">
        <f t="shared" si="54"/>
        <v>0</v>
      </c>
      <c r="AD84" s="17">
        <f t="shared" si="55"/>
        <v>0</v>
      </c>
      <c r="AE84" s="32" t="str">
        <f t="shared" si="56"/>
        <v/>
      </c>
      <c r="AF84" s="32" t="str">
        <f t="shared" si="57"/>
        <v/>
      </c>
      <c r="AG84" s="32" t="str">
        <f t="shared" si="58"/>
        <v/>
      </c>
      <c r="AH84" s="32" t="str">
        <f t="shared" si="59"/>
        <v/>
      </c>
      <c r="AI84" s="32" t="str">
        <f t="shared" si="60"/>
        <v/>
      </c>
      <c r="AJ84" s="32" t="str">
        <f t="shared" si="61"/>
        <v/>
      </c>
      <c r="AK84" s="32" t="str">
        <f t="shared" si="62"/>
        <v/>
      </c>
      <c r="AU84" s="24">
        <f t="shared" si="63"/>
        <v>0</v>
      </c>
      <c r="AV84" s="24">
        <f t="shared" si="64"/>
        <v>0</v>
      </c>
      <c r="AW84" s="24" t="str">
        <f t="shared" si="65"/>
        <v/>
      </c>
      <c r="AX84" s="24" t="str">
        <f t="shared" si="66"/>
        <v/>
      </c>
      <c r="AY84" s="24" t="str">
        <f t="shared" si="67"/>
        <v/>
      </c>
      <c r="AZ84" s="24" t="str">
        <f t="shared" si="68"/>
        <v/>
      </c>
      <c r="BA84" s="24" t="str">
        <f t="shared" si="69"/>
        <v/>
      </c>
      <c r="BB84" s="24" t="str">
        <f t="shared" si="70"/>
        <v/>
      </c>
      <c r="BC84" s="24" t="str">
        <f t="shared" si="71"/>
        <v/>
      </c>
      <c r="BM84" s="31">
        <f t="shared" si="72"/>
        <v>0</v>
      </c>
      <c r="BN84" s="31">
        <f t="shared" si="73"/>
        <v>0</v>
      </c>
      <c r="BO84" s="31" t="str">
        <f t="shared" si="74"/>
        <v/>
      </c>
      <c r="BP84" s="31" t="str">
        <f t="shared" si="75"/>
        <v/>
      </c>
      <c r="BQ84" s="31" t="str">
        <f t="shared" si="76"/>
        <v/>
      </c>
      <c r="BR84" s="31" t="str">
        <f t="shared" si="77"/>
        <v/>
      </c>
      <c r="BS84" s="31" t="str">
        <f t="shared" si="78"/>
        <v/>
      </c>
      <c r="BT84" s="31" t="str">
        <f t="shared" si="79"/>
        <v/>
      </c>
      <c r="BU84" s="31" t="str">
        <f t="shared" si="80"/>
        <v/>
      </c>
    </row>
    <row r="85" spans="11:73" x14ac:dyDescent="0.3">
      <c r="K85" s="10">
        <f t="shared" si="45"/>
        <v>0</v>
      </c>
      <c r="L85" s="10">
        <f t="shared" si="46"/>
        <v>0</v>
      </c>
      <c r="M85" s="10" t="str">
        <f t="shared" si="47"/>
        <v/>
      </c>
      <c r="N85" s="10" t="str">
        <f t="shared" si="48"/>
        <v/>
      </c>
      <c r="O85" s="10" t="str">
        <f t="shared" si="49"/>
        <v/>
      </c>
      <c r="P85" s="10" t="str">
        <f t="shared" si="50"/>
        <v/>
      </c>
      <c r="Q85" s="10" t="str">
        <f t="shared" si="51"/>
        <v/>
      </c>
      <c r="R85" s="10" t="str">
        <f t="shared" si="52"/>
        <v/>
      </c>
      <c r="S85" s="10" t="str">
        <f t="shared" si="53"/>
        <v/>
      </c>
      <c r="AC85" s="17">
        <f t="shared" si="54"/>
        <v>0</v>
      </c>
      <c r="AD85" s="17">
        <f t="shared" si="55"/>
        <v>0</v>
      </c>
      <c r="AE85" s="32" t="str">
        <f t="shared" si="56"/>
        <v/>
      </c>
      <c r="AF85" s="32" t="str">
        <f t="shared" si="57"/>
        <v/>
      </c>
      <c r="AG85" s="32" t="str">
        <f t="shared" si="58"/>
        <v/>
      </c>
      <c r="AH85" s="32" t="str">
        <f t="shared" si="59"/>
        <v/>
      </c>
      <c r="AI85" s="32" t="str">
        <f t="shared" si="60"/>
        <v/>
      </c>
      <c r="AJ85" s="32" t="str">
        <f t="shared" si="61"/>
        <v/>
      </c>
      <c r="AK85" s="32" t="str">
        <f t="shared" si="62"/>
        <v/>
      </c>
      <c r="AU85" s="24">
        <f t="shared" si="63"/>
        <v>0</v>
      </c>
      <c r="AV85" s="24">
        <f t="shared" si="64"/>
        <v>0</v>
      </c>
      <c r="AW85" s="24" t="str">
        <f t="shared" si="65"/>
        <v/>
      </c>
      <c r="AX85" s="24" t="str">
        <f t="shared" si="66"/>
        <v/>
      </c>
      <c r="AY85" s="24" t="str">
        <f t="shared" si="67"/>
        <v/>
      </c>
      <c r="AZ85" s="24" t="str">
        <f t="shared" si="68"/>
        <v/>
      </c>
      <c r="BA85" s="24" t="str">
        <f t="shared" si="69"/>
        <v/>
      </c>
      <c r="BB85" s="24" t="str">
        <f t="shared" si="70"/>
        <v/>
      </c>
      <c r="BC85" s="24" t="str">
        <f t="shared" si="71"/>
        <v/>
      </c>
      <c r="BM85" s="31">
        <f t="shared" si="72"/>
        <v>0</v>
      </c>
      <c r="BN85" s="31">
        <f t="shared" si="73"/>
        <v>0</v>
      </c>
      <c r="BO85" s="31" t="str">
        <f t="shared" si="74"/>
        <v/>
      </c>
      <c r="BP85" s="31" t="str">
        <f t="shared" si="75"/>
        <v/>
      </c>
      <c r="BQ85" s="31" t="str">
        <f t="shared" si="76"/>
        <v/>
      </c>
      <c r="BR85" s="31" t="str">
        <f t="shared" si="77"/>
        <v/>
      </c>
      <c r="BS85" s="31" t="str">
        <f t="shared" si="78"/>
        <v/>
      </c>
      <c r="BT85" s="31" t="str">
        <f t="shared" si="79"/>
        <v/>
      </c>
      <c r="BU85" s="31" t="str">
        <f t="shared" si="80"/>
        <v/>
      </c>
    </row>
    <row r="86" spans="11:73" x14ac:dyDescent="0.3">
      <c r="K86" s="10">
        <f t="shared" si="45"/>
        <v>0</v>
      </c>
      <c r="L86" s="10">
        <f t="shared" si="46"/>
        <v>0</v>
      </c>
      <c r="M86" s="10" t="str">
        <f t="shared" si="47"/>
        <v/>
      </c>
      <c r="N86" s="10" t="str">
        <f t="shared" si="48"/>
        <v/>
      </c>
      <c r="O86" s="10" t="str">
        <f t="shared" si="49"/>
        <v/>
      </c>
      <c r="P86" s="10" t="str">
        <f t="shared" si="50"/>
        <v/>
      </c>
      <c r="Q86" s="10" t="str">
        <f t="shared" si="51"/>
        <v/>
      </c>
      <c r="R86" s="10" t="str">
        <f t="shared" si="52"/>
        <v/>
      </c>
      <c r="S86" s="10" t="str">
        <f t="shared" si="53"/>
        <v/>
      </c>
      <c r="AC86" s="17">
        <f t="shared" si="54"/>
        <v>0</v>
      </c>
      <c r="AD86" s="17">
        <f t="shared" si="55"/>
        <v>0</v>
      </c>
      <c r="AE86" s="32" t="str">
        <f t="shared" si="56"/>
        <v/>
      </c>
      <c r="AF86" s="32" t="str">
        <f t="shared" si="57"/>
        <v/>
      </c>
      <c r="AG86" s="32" t="str">
        <f t="shared" si="58"/>
        <v/>
      </c>
      <c r="AH86" s="32" t="str">
        <f t="shared" si="59"/>
        <v/>
      </c>
      <c r="AI86" s="32" t="str">
        <f t="shared" si="60"/>
        <v/>
      </c>
      <c r="AJ86" s="32" t="str">
        <f t="shared" si="61"/>
        <v/>
      </c>
      <c r="AK86" s="32" t="str">
        <f t="shared" si="62"/>
        <v/>
      </c>
      <c r="AU86" s="24">
        <f t="shared" si="63"/>
        <v>0</v>
      </c>
      <c r="AV86" s="24">
        <f t="shared" si="64"/>
        <v>0</v>
      </c>
      <c r="AW86" s="24" t="str">
        <f t="shared" si="65"/>
        <v/>
      </c>
      <c r="AX86" s="24" t="str">
        <f t="shared" si="66"/>
        <v/>
      </c>
      <c r="AY86" s="24" t="str">
        <f t="shared" si="67"/>
        <v/>
      </c>
      <c r="AZ86" s="24" t="str">
        <f t="shared" si="68"/>
        <v/>
      </c>
      <c r="BA86" s="24" t="str">
        <f t="shared" si="69"/>
        <v/>
      </c>
      <c r="BB86" s="24" t="str">
        <f t="shared" si="70"/>
        <v/>
      </c>
      <c r="BC86" s="24" t="str">
        <f t="shared" si="71"/>
        <v/>
      </c>
      <c r="BM86" s="31">
        <f t="shared" si="72"/>
        <v>0</v>
      </c>
      <c r="BN86" s="31">
        <f t="shared" si="73"/>
        <v>0</v>
      </c>
      <c r="BO86" s="31" t="str">
        <f t="shared" si="74"/>
        <v/>
      </c>
      <c r="BP86" s="31" t="str">
        <f t="shared" si="75"/>
        <v/>
      </c>
      <c r="BQ86" s="31" t="str">
        <f t="shared" si="76"/>
        <v/>
      </c>
      <c r="BR86" s="31" t="str">
        <f t="shared" si="77"/>
        <v/>
      </c>
      <c r="BS86" s="31" t="str">
        <f t="shared" si="78"/>
        <v/>
      </c>
      <c r="BT86" s="31" t="str">
        <f t="shared" si="79"/>
        <v/>
      </c>
      <c r="BU86" s="31" t="str">
        <f t="shared" si="80"/>
        <v/>
      </c>
    </row>
    <row r="87" spans="11:73" x14ac:dyDescent="0.3">
      <c r="K87" s="10">
        <f t="shared" si="45"/>
        <v>0</v>
      </c>
      <c r="L87" s="10">
        <f t="shared" si="46"/>
        <v>0</v>
      </c>
      <c r="M87" s="10" t="str">
        <f t="shared" si="47"/>
        <v/>
      </c>
      <c r="N87" s="10" t="str">
        <f t="shared" si="48"/>
        <v/>
      </c>
      <c r="O87" s="10" t="str">
        <f t="shared" si="49"/>
        <v/>
      </c>
      <c r="P87" s="10" t="str">
        <f t="shared" si="50"/>
        <v/>
      </c>
      <c r="Q87" s="10" t="str">
        <f t="shared" si="51"/>
        <v/>
      </c>
      <c r="R87" s="10" t="str">
        <f t="shared" si="52"/>
        <v/>
      </c>
      <c r="S87" s="10" t="str">
        <f t="shared" si="53"/>
        <v/>
      </c>
      <c r="AC87" s="17">
        <f t="shared" si="54"/>
        <v>0</v>
      </c>
      <c r="AD87" s="17">
        <f t="shared" si="55"/>
        <v>0</v>
      </c>
      <c r="AE87" s="32" t="str">
        <f t="shared" si="56"/>
        <v/>
      </c>
      <c r="AF87" s="32" t="str">
        <f t="shared" si="57"/>
        <v/>
      </c>
      <c r="AG87" s="32" t="str">
        <f t="shared" si="58"/>
        <v/>
      </c>
      <c r="AH87" s="32" t="str">
        <f t="shared" si="59"/>
        <v/>
      </c>
      <c r="AI87" s="32" t="str">
        <f t="shared" si="60"/>
        <v/>
      </c>
      <c r="AJ87" s="32" t="str">
        <f t="shared" si="61"/>
        <v/>
      </c>
      <c r="AK87" s="32" t="str">
        <f t="shared" si="62"/>
        <v/>
      </c>
      <c r="AU87" s="24">
        <f t="shared" si="63"/>
        <v>0</v>
      </c>
      <c r="AV87" s="24">
        <f t="shared" si="64"/>
        <v>0</v>
      </c>
      <c r="AW87" s="24" t="str">
        <f t="shared" si="65"/>
        <v/>
      </c>
      <c r="AX87" s="24" t="str">
        <f t="shared" si="66"/>
        <v/>
      </c>
      <c r="AY87" s="24" t="str">
        <f t="shared" si="67"/>
        <v/>
      </c>
      <c r="AZ87" s="24" t="str">
        <f t="shared" si="68"/>
        <v/>
      </c>
      <c r="BA87" s="24" t="str">
        <f t="shared" si="69"/>
        <v/>
      </c>
      <c r="BB87" s="24" t="str">
        <f t="shared" si="70"/>
        <v/>
      </c>
      <c r="BC87" s="24" t="str">
        <f t="shared" si="71"/>
        <v/>
      </c>
      <c r="BM87" s="31">
        <f t="shared" si="72"/>
        <v>0</v>
      </c>
      <c r="BN87" s="31">
        <f t="shared" si="73"/>
        <v>0</v>
      </c>
      <c r="BO87" s="31" t="str">
        <f t="shared" si="74"/>
        <v/>
      </c>
      <c r="BP87" s="31" t="str">
        <f t="shared" si="75"/>
        <v/>
      </c>
      <c r="BQ87" s="31" t="str">
        <f t="shared" si="76"/>
        <v/>
      </c>
      <c r="BR87" s="31" t="str">
        <f t="shared" si="77"/>
        <v/>
      </c>
      <c r="BS87" s="31" t="str">
        <f t="shared" si="78"/>
        <v/>
      </c>
      <c r="BT87" s="31" t="str">
        <f t="shared" si="79"/>
        <v/>
      </c>
      <c r="BU87" s="31" t="str">
        <f t="shared" si="80"/>
        <v/>
      </c>
    </row>
    <row r="88" spans="11:73" x14ac:dyDescent="0.3">
      <c r="K88" s="10">
        <f t="shared" si="45"/>
        <v>0</v>
      </c>
      <c r="L88" s="10">
        <f t="shared" si="46"/>
        <v>0</v>
      </c>
      <c r="M88" s="10" t="str">
        <f t="shared" si="47"/>
        <v/>
      </c>
      <c r="N88" s="10" t="str">
        <f t="shared" si="48"/>
        <v/>
      </c>
      <c r="O88" s="10" t="str">
        <f t="shared" si="49"/>
        <v/>
      </c>
      <c r="P88" s="10" t="str">
        <f t="shared" si="50"/>
        <v/>
      </c>
      <c r="Q88" s="10" t="str">
        <f t="shared" si="51"/>
        <v/>
      </c>
      <c r="R88" s="10" t="str">
        <f t="shared" si="52"/>
        <v/>
      </c>
      <c r="S88" s="10" t="str">
        <f t="shared" si="53"/>
        <v/>
      </c>
      <c r="AC88" s="17">
        <f t="shared" si="54"/>
        <v>0</v>
      </c>
      <c r="AD88" s="17">
        <f t="shared" si="55"/>
        <v>0</v>
      </c>
      <c r="AE88" s="32" t="str">
        <f t="shared" si="56"/>
        <v/>
      </c>
      <c r="AF88" s="32" t="str">
        <f t="shared" si="57"/>
        <v/>
      </c>
      <c r="AG88" s="32" t="str">
        <f t="shared" si="58"/>
        <v/>
      </c>
      <c r="AH88" s="32" t="str">
        <f t="shared" si="59"/>
        <v/>
      </c>
      <c r="AI88" s="32" t="str">
        <f t="shared" si="60"/>
        <v/>
      </c>
      <c r="AJ88" s="32" t="str">
        <f t="shared" si="61"/>
        <v/>
      </c>
      <c r="AK88" s="32" t="str">
        <f t="shared" si="62"/>
        <v/>
      </c>
      <c r="AU88" s="24">
        <f t="shared" si="63"/>
        <v>0</v>
      </c>
      <c r="AV88" s="24">
        <f t="shared" si="64"/>
        <v>0</v>
      </c>
      <c r="AW88" s="24" t="str">
        <f t="shared" si="65"/>
        <v/>
      </c>
      <c r="AX88" s="24" t="str">
        <f t="shared" si="66"/>
        <v/>
      </c>
      <c r="AY88" s="24" t="str">
        <f t="shared" si="67"/>
        <v/>
      </c>
      <c r="AZ88" s="24" t="str">
        <f t="shared" si="68"/>
        <v/>
      </c>
      <c r="BA88" s="24" t="str">
        <f t="shared" si="69"/>
        <v/>
      </c>
      <c r="BB88" s="24" t="str">
        <f t="shared" si="70"/>
        <v/>
      </c>
      <c r="BC88" s="24" t="str">
        <f t="shared" si="71"/>
        <v/>
      </c>
      <c r="BM88" s="31">
        <f t="shared" si="72"/>
        <v>0</v>
      </c>
      <c r="BN88" s="31">
        <f t="shared" si="73"/>
        <v>0</v>
      </c>
      <c r="BO88" s="31" t="str">
        <f t="shared" si="74"/>
        <v/>
      </c>
      <c r="BP88" s="31" t="str">
        <f t="shared" si="75"/>
        <v/>
      </c>
      <c r="BQ88" s="31" t="str">
        <f t="shared" si="76"/>
        <v/>
      </c>
      <c r="BR88" s="31" t="str">
        <f t="shared" si="77"/>
        <v/>
      </c>
      <c r="BS88" s="31" t="str">
        <f t="shared" si="78"/>
        <v/>
      </c>
      <c r="BT88" s="31" t="str">
        <f t="shared" si="79"/>
        <v/>
      </c>
      <c r="BU88" s="31" t="str">
        <f t="shared" si="80"/>
        <v/>
      </c>
    </row>
    <row r="89" spans="11:73" x14ac:dyDescent="0.3">
      <c r="K89" s="10">
        <f t="shared" si="45"/>
        <v>0</v>
      </c>
      <c r="L89" s="10">
        <f t="shared" si="46"/>
        <v>0</v>
      </c>
      <c r="M89" s="10" t="str">
        <f t="shared" si="47"/>
        <v/>
      </c>
      <c r="N89" s="10" t="str">
        <f t="shared" si="48"/>
        <v/>
      </c>
      <c r="O89" s="10" t="str">
        <f t="shared" si="49"/>
        <v/>
      </c>
      <c r="P89" s="10" t="str">
        <f t="shared" si="50"/>
        <v/>
      </c>
      <c r="Q89" s="10" t="str">
        <f t="shared" si="51"/>
        <v/>
      </c>
      <c r="R89" s="10" t="str">
        <f t="shared" si="52"/>
        <v/>
      </c>
      <c r="S89" s="10" t="str">
        <f t="shared" si="53"/>
        <v/>
      </c>
      <c r="AC89" s="17">
        <f t="shared" si="54"/>
        <v>0</v>
      </c>
      <c r="AD89" s="17">
        <f t="shared" si="55"/>
        <v>0</v>
      </c>
      <c r="AE89" s="32" t="str">
        <f t="shared" si="56"/>
        <v/>
      </c>
      <c r="AF89" s="32" t="str">
        <f t="shared" si="57"/>
        <v/>
      </c>
      <c r="AG89" s="32" t="str">
        <f t="shared" si="58"/>
        <v/>
      </c>
      <c r="AH89" s="32" t="str">
        <f t="shared" si="59"/>
        <v/>
      </c>
      <c r="AI89" s="32" t="str">
        <f t="shared" si="60"/>
        <v/>
      </c>
      <c r="AJ89" s="32" t="str">
        <f t="shared" si="61"/>
        <v/>
      </c>
      <c r="AK89" s="32" t="str">
        <f t="shared" si="62"/>
        <v/>
      </c>
      <c r="AU89" s="24">
        <f t="shared" si="63"/>
        <v>0</v>
      </c>
      <c r="AV89" s="24">
        <f t="shared" si="64"/>
        <v>0</v>
      </c>
      <c r="AW89" s="24" t="str">
        <f t="shared" si="65"/>
        <v/>
      </c>
      <c r="AX89" s="24" t="str">
        <f t="shared" si="66"/>
        <v/>
      </c>
      <c r="AY89" s="24" t="str">
        <f t="shared" si="67"/>
        <v/>
      </c>
      <c r="AZ89" s="24" t="str">
        <f t="shared" si="68"/>
        <v/>
      </c>
      <c r="BA89" s="24" t="str">
        <f t="shared" si="69"/>
        <v/>
      </c>
      <c r="BB89" s="24" t="str">
        <f t="shared" si="70"/>
        <v/>
      </c>
      <c r="BC89" s="24" t="str">
        <f t="shared" si="71"/>
        <v/>
      </c>
      <c r="BM89" s="31">
        <f t="shared" si="72"/>
        <v>0</v>
      </c>
      <c r="BN89" s="31">
        <f t="shared" si="73"/>
        <v>0</v>
      </c>
      <c r="BO89" s="31" t="str">
        <f t="shared" si="74"/>
        <v/>
      </c>
      <c r="BP89" s="31" t="str">
        <f t="shared" si="75"/>
        <v/>
      </c>
      <c r="BQ89" s="31" t="str">
        <f t="shared" si="76"/>
        <v/>
      </c>
      <c r="BR89" s="31" t="str">
        <f t="shared" si="77"/>
        <v/>
      </c>
      <c r="BS89" s="31" t="str">
        <f t="shared" si="78"/>
        <v/>
      </c>
      <c r="BT89" s="31" t="str">
        <f t="shared" si="79"/>
        <v/>
      </c>
      <c r="BU89" s="31" t="str">
        <f t="shared" si="80"/>
        <v/>
      </c>
    </row>
    <row r="90" spans="11:73" x14ac:dyDescent="0.3">
      <c r="K90" s="10">
        <f t="shared" si="45"/>
        <v>0</v>
      </c>
      <c r="L90" s="10">
        <f t="shared" si="46"/>
        <v>0</v>
      </c>
      <c r="M90" s="10" t="str">
        <f t="shared" si="47"/>
        <v/>
      </c>
      <c r="N90" s="10" t="str">
        <f t="shared" si="48"/>
        <v/>
      </c>
      <c r="O90" s="10" t="str">
        <f t="shared" si="49"/>
        <v/>
      </c>
      <c r="P90" s="10" t="str">
        <f t="shared" si="50"/>
        <v/>
      </c>
      <c r="Q90" s="10" t="str">
        <f t="shared" si="51"/>
        <v/>
      </c>
      <c r="R90" s="10" t="str">
        <f t="shared" si="52"/>
        <v/>
      </c>
      <c r="S90" s="10" t="str">
        <f t="shared" si="53"/>
        <v/>
      </c>
      <c r="AC90" s="17">
        <f t="shared" si="54"/>
        <v>0</v>
      </c>
      <c r="AD90" s="17">
        <f t="shared" si="55"/>
        <v>0</v>
      </c>
      <c r="AE90" s="32" t="str">
        <f t="shared" si="56"/>
        <v/>
      </c>
      <c r="AF90" s="32" t="str">
        <f t="shared" si="57"/>
        <v/>
      </c>
      <c r="AG90" s="32" t="str">
        <f t="shared" si="58"/>
        <v/>
      </c>
      <c r="AH90" s="32" t="str">
        <f t="shared" si="59"/>
        <v/>
      </c>
      <c r="AI90" s="32" t="str">
        <f t="shared" si="60"/>
        <v/>
      </c>
      <c r="AJ90" s="32" t="str">
        <f t="shared" si="61"/>
        <v/>
      </c>
      <c r="AK90" s="32" t="str">
        <f t="shared" si="62"/>
        <v/>
      </c>
      <c r="AU90" s="24">
        <f t="shared" si="63"/>
        <v>0</v>
      </c>
      <c r="AV90" s="24">
        <f t="shared" si="64"/>
        <v>0</v>
      </c>
      <c r="AW90" s="24" t="str">
        <f t="shared" si="65"/>
        <v/>
      </c>
      <c r="AX90" s="24" t="str">
        <f t="shared" si="66"/>
        <v/>
      </c>
      <c r="AY90" s="24" t="str">
        <f t="shared" si="67"/>
        <v/>
      </c>
      <c r="AZ90" s="24" t="str">
        <f t="shared" si="68"/>
        <v/>
      </c>
      <c r="BA90" s="24" t="str">
        <f t="shared" si="69"/>
        <v/>
      </c>
      <c r="BB90" s="24" t="str">
        <f t="shared" si="70"/>
        <v/>
      </c>
      <c r="BC90" s="24" t="str">
        <f t="shared" si="71"/>
        <v/>
      </c>
      <c r="BM90" s="31">
        <f t="shared" si="72"/>
        <v>0</v>
      </c>
      <c r="BN90" s="31">
        <f t="shared" si="73"/>
        <v>0</v>
      </c>
      <c r="BO90" s="31" t="str">
        <f t="shared" si="74"/>
        <v/>
      </c>
      <c r="BP90" s="31" t="str">
        <f t="shared" si="75"/>
        <v/>
      </c>
      <c r="BQ90" s="31" t="str">
        <f t="shared" si="76"/>
        <v/>
      </c>
      <c r="BR90" s="31" t="str">
        <f t="shared" si="77"/>
        <v/>
      </c>
      <c r="BS90" s="31" t="str">
        <f t="shared" si="78"/>
        <v/>
      </c>
      <c r="BT90" s="31" t="str">
        <f t="shared" si="79"/>
        <v/>
      </c>
      <c r="BU90" s="31" t="str">
        <f t="shared" si="80"/>
        <v/>
      </c>
    </row>
    <row r="91" spans="11:73" x14ac:dyDescent="0.3">
      <c r="K91" s="10">
        <f t="shared" si="45"/>
        <v>0</v>
      </c>
      <c r="L91" s="10">
        <f t="shared" si="46"/>
        <v>0</v>
      </c>
      <c r="M91" s="10" t="str">
        <f t="shared" si="47"/>
        <v/>
      </c>
      <c r="N91" s="10" t="str">
        <f t="shared" si="48"/>
        <v/>
      </c>
      <c r="O91" s="10" t="str">
        <f t="shared" si="49"/>
        <v/>
      </c>
      <c r="P91" s="10" t="str">
        <f t="shared" si="50"/>
        <v/>
      </c>
      <c r="Q91" s="10" t="str">
        <f t="shared" si="51"/>
        <v/>
      </c>
      <c r="R91" s="10" t="str">
        <f t="shared" si="52"/>
        <v/>
      </c>
      <c r="S91" s="10" t="str">
        <f t="shared" si="53"/>
        <v/>
      </c>
      <c r="AC91" s="17">
        <f t="shared" si="54"/>
        <v>0</v>
      </c>
      <c r="AD91" s="17">
        <f t="shared" si="55"/>
        <v>0</v>
      </c>
      <c r="AE91" s="32" t="str">
        <f t="shared" si="56"/>
        <v/>
      </c>
      <c r="AF91" s="32" t="str">
        <f t="shared" si="57"/>
        <v/>
      </c>
      <c r="AG91" s="32" t="str">
        <f t="shared" si="58"/>
        <v/>
      </c>
      <c r="AH91" s="32" t="str">
        <f t="shared" si="59"/>
        <v/>
      </c>
      <c r="AI91" s="32" t="str">
        <f t="shared" si="60"/>
        <v/>
      </c>
      <c r="AJ91" s="32" t="str">
        <f t="shared" si="61"/>
        <v/>
      </c>
      <c r="AK91" s="32" t="str">
        <f t="shared" si="62"/>
        <v/>
      </c>
      <c r="AU91" s="24">
        <f t="shared" si="63"/>
        <v>0</v>
      </c>
      <c r="AV91" s="24">
        <f t="shared" si="64"/>
        <v>0</v>
      </c>
      <c r="AW91" s="24" t="str">
        <f t="shared" si="65"/>
        <v/>
      </c>
      <c r="AX91" s="24" t="str">
        <f t="shared" si="66"/>
        <v/>
      </c>
      <c r="AY91" s="24" t="str">
        <f t="shared" si="67"/>
        <v/>
      </c>
      <c r="AZ91" s="24" t="str">
        <f t="shared" si="68"/>
        <v/>
      </c>
      <c r="BA91" s="24" t="str">
        <f t="shared" si="69"/>
        <v/>
      </c>
      <c r="BB91" s="24" t="str">
        <f t="shared" si="70"/>
        <v/>
      </c>
      <c r="BC91" s="24" t="str">
        <f t="shared" si="71"/>
        <v/>
      </c>
      <c r="BM91" s="31">
        <f t="shared" si="72"/>
        <v>0</v>
      </c>
      <c r="BN91" s="31">
        <f t="shared" si="73"/>
        <v>0</v>
      </c>
      <c r="BO91" s="31" t="str">
        <f t="shared" si="74"/>
        <v/>
      </c>
      <c r="BP91" s="31" t="str">
        <f t="shared" si="75"/>
        <v/>
      </c>
      <c r="BQ91" s="31" t="str">
        <f t="shared" si="76"/>
        <v/>
      </c>
      <c r="BR91" s="31" t="str">
        <f t="shared" si="77"/>
        <v/>
      </c>
      <c r="BS91" s="31" t="str">
        <f t="shared" si="78"/>
        <v/>
      </c>
      <c r="BT91" s="31" t="str">
        <f t="shared" si="79"/>
        <v/>
      </c>
      <c r="BU91" s="31" t="str">
        <f t="shared" si="80"/>
        <v/>
      </c>
    </row>
    <row r="92" spans="11:73" x14ac:dyDescent="0.3">
      <c r="K92" s="10">
        <f t="shared" si="45"/>
        <v>0</v>
      </c>
      <c r="L92" s="10">
        <f t="shared" si="46"/>
        <v>0</v>
      </c>
      <c r="M92" s="10" t="str">
        <f t="shared" si="47"/>
        <v/>
      </c>
      <c r="N92" s="10" t="str">
        <f t="shared" si="48"/>
        <v/>
      </c>
      <c r="O92" s="10" t="str">
        <f t="shared" si="49"/>
        <v/>
      </c>
      <c r="P92" s="10" t="str">
        <f t="shared" si="50"/>
        <v/>
      </c>
      <c r="Q92" s="10" t="str">
        <f t="shared" si="51"/>
        <v/>
      </c>
      <c r="R92" s="10" t="str">
        <f t="shared" si="52"/>
        <v/>
      </c>
      <c r="S92" s="10" t="str">
        <f t="shared" si="53"/>
        <v/>
      </c>
      <c r="AC92" s="17">
        <f t="shared" si="54"/>
        <v>0</v>
      </c>
      <c r="AD92" s="17">
        <f t="shared" si="55"/>
        <v>0</v>
      </c>
      <c r="AE92" s="32" t="str">
        <f t="shared" si="56"/>
        <v/>
      </c>
      <c r="AF92" s="32" t="str">
        <f t="shared" si="57"/>
        <v/>
      </c>
      <c r="AG92" s="32" t="str">
        <f t="shared" si="58"/>
        <v/>
      </c>
      <c r="AH92" s="32" t="str">
        <f t="shared" si="59"/>
        <v/>
      </c>
      <c r="AI92" s="32" t="str">
        <f t="shared" si="60"/>
        <v/>
      </c>
      <c r="AJ92" s="32" t="str">
        <f t="shared" si="61"/>
        <v/>
      </c>
      <c r="AK92" s="32" t="str">
        <f t="shared" si="62"/>
        <v/>
      </c>
      <c r="AU92" s="24">
        <f t="shared" si="63"/>
        <v>0</v>
      </c>
      <c r="AV92" s="24">
        <f t="shared" si="64"/>
        <v>0</v>
      </c>
      <c r="AW92" s="24" t="str">
        <f t="shared" si="65"/>
        <v/>
      </c>
      <c r="AX92" s="24" t="str">
        <f t="shared" si="66"/>
        <v/>
      </c>
      <c r="AY92" s="24" t="str">
        <f t="shared" si="67"/>
        <v/>
      </c>
      <c r="AZ92" s="24" t="str">
        <f t="shared" si="68"/>
        <v/>
      </c>
      <c r="BA92" s="24" t="str">
        <f t="shared" si="69"/>
        <v/>
      </c>
      <c r="BB92" s="24" t="str">
        <f t="shared" si="70"/>
        <v/>
      </c>
      <c r="BC92" s="24" t="str">
        <f t="shared" si="71"/>
        <v/>
      </c>
      <c r="BM92" s="31">
        <f t="shared" si="72"/>
        <v>0</v>
      </c>
      <c r="BN92" s="31">
        <f t="shared" si="73"/>
        <v>0</v>
      </c>
      <c r="BO92" s="31" t="str">
        <f t="shared" si="74"/>
        <v/>
      </c>
      <c r="BP92" s="31" t="str">
        <f t="shared" si="75"/>
        <v/>
      </c>
      <c r="BQ92" s="31" t="str">
        <f t="shared" si="76"/>
        <v/>
      </c>
      <c r="BR92" s="31" t="str">
        <f t="shared" si="77"/>
        <v/>
      </c>
      <c r="BS92" s="31" t="str">
        <f t="shared" si="78"/>
        <v/>
      </c>
      <c r="BT92" s="31" t="str">
        <f t="shared" si="79"/>
        <v/>
      </c>
      <c r="BU92" s="31" t="str">
        <f t="shared" si="80"/>
        <v/>
      </c>
    </row>
    <row r="93" spans="11:73" x14ac:dyDescent="0.3">
      <c r="K93" s="10">
        <f t="shared" si="45"/>
        <v>0</v>
      </c>
      <c r="L93" s="10">
        <f t="shared" si="46"/>
        <v>0</v>
      </c>
      <c r="M93" s="10" t="str">
        <f t="shared" si="47"/>
        <v/>
      </c>
      <c r="N93" s="10" t="str">
        <f t="shared" si="48"/>
        <v/>
      </c>
      <c r="O93" s="10" t="str">
        <f t="shared" si="49"/>
        <v/>
      </c>
      <c r="P93" s="10" t="str">
        <f t="shared" si="50"/>
        <v/>
      </c>
      <c r="Q93" s="10" t="str">
        <f t="shared" si="51"/>
        <v/>
      </c>
      <c r="R93" s="10" t="str">
        <f t="shared" si="52"/>
        <v/>
      </c>
      <c r="S93" s="10" t="str">
        <f t="shared" si="53"/>
        <v/>
      </c>
      <c r="AC93" s="17">
        <f t="shared" si="54"/>
        <v>0</v>
      </c>
      <c r="AD93" s="17">
        <f t="shared" si="55"/>
        <v>0</v>
      </c>
      <c r="AE93" s="32" t="str">
        <f t="shared" si="56"/>
        <v/>
      </c>
      <c r="AF93" s="32" t="str">
        <f t="shared" si="57"/>
        <v/>
      </c>
      <c r="AG93" s="32" t="str">
        <f t="shared" si="58"/>
        <v/>
      </c>
      <c r="AH93" s="32" t="str">
        <f t="shared" si="59"/>
        <v/>
      </c>
      <c r="AI93" s="32" t="str">
        <f t="shared" si="60"/>
        <v/>
      </c>
      <c r="AJ93" s="32" t="str">
        <f t="shared" si="61"/>
        <v/>
      </c>
      <c r="AK93" s="32" t="str">
        <f t="shared" si="62"/>
        <v/>
      </c>
      <c r="AU93" s="24">
        <f t="shared" si="63"/>
        <v>0</v>
      </c>
      <c r="AV93" s="24">
        <f t="shared" si="64"/>
        <v>0</v>
      </c>
      <c r="AW93" s="24" t="str">
        <f t="shared" si="65"/>
        <v/>
      </c>
      <c r="AX93" s="24" t="str">
        <f t="shared" si="66"/>
        <v/>
      </c>
      <c r="AY93" s="24" t="str">
        <f t="shared" si="67"/>
        <v/>
      </c>
      <c r="AZ93" s="24" t="str">
        <f t="shared" si="68"/>
        <v/>
      </c>
      <c r="BA93" s="24" t="str">
        <f t="shared" si="69"/>
        <v/>
      </c>
      <c r="BB93" s="24" t="str">
        <f t="shared" si="70"/>
        <v/>
      </c>
      <c r="BC93" s="24" t="str">
        <f t="shared" si="71"/>
        <v/>
      </c>
      <c r="BM93" s="31">
        <f t="shared" si="72"/>
        <v>0</v>
      </c>
      <c r="BN93" s="31">
        <f t="shared" si="73"/>
        <v>0</v>
      </c>
      <c r="BO93" s="31" t="str">
        <f t="shared" si="74"/>
        <v/>
      </c>
      <c r="BP93" s="31" t="str">
        <f t="shared" si="75"/>
        <v/>
      </c>
      <c r="BQ93" s="31" t="str">
        <f t="shared" si="76"/>
        <v/>
      </c>
      <c r="BR93" s="31" t="str">
        <f t="shared" si="77"/>
        <v/>
      </c>
      <c r="BS93" s="31" t="str">
        <f t="shared" si="78"/>
        <v/>
      </c>
      <c r="BT93" s="31" t="str">
        <f t="shared" si="79"/>
        <v/>
      </c>
      <c r="BU93" s="31" t="str">
        <f t="shared" si="80"/>
        <v/>
      </c>
    </row>
    <row r="94" spans="11:73" x14ac:dyDescent="0.3">
      <c r="K94" s="10">
        <f t="shared" si="45"/>
        <v>0</v>
      </c>
      <c r="L94" s="10">
        <f t="shared" si="46"/>
        <v>0</v>
      </c>
      <c r="M94" s="10" t="str">
        <f t="shared" si="47"/>
        <v/>
      </c>
      <c r="N94" s="10" t="str">
        <f t="shared" si="48"/>
        <v/>
      </c>
      <c r="O94" s="10" t="str">
        <f t="shared" si="49"/>
        <v/>
      </c>
      <c r="P94" s="10" t="str">
        <f t="shared" si="50"/>
        <v/>
      </c>
      <c r="Q94" s="10" t="str">
        <f t="shared" si="51"/>
        <v/>
      </c>
      <c r="R94" s="10" t="str">
        <f t="shared" si="52"/>
        <v/>
      </c>
      <c r="S94" s="10" t="str">
        <f t="shared" si="53"/>
        <v/>
      </c>
      <c r="AC94" s="17">
        <f t="shared" si="54"/>
        <v>0</v>
      </c>
      <c r="AD94" s="17">
        <f t="shared" si="55"/>
        <v>0</v>
      </c>
      <c r="AE94" s="32" t="str">
        <f t="shared" si="56"/>
        <v/>
      </c>
      <c r="AF94" s="32" t="str">
        <f t="shared" si="57"/>
        <v/>
      </c>
      <c r="AG94" s="32" t="str">
        <f t="shared" si="58"/>
        <v/>
      </c>
      <c r="AH94" s="32" t="str">
        <f t="shared" si="59"/>
        <v/>
      </c>
      <c r="AI94" s="32" t="str">
        <f t="shared" si="60"/>
        <v/>
      </c>
      <c r="AJ94" s="32" t="str">
        <f t="shared" si="61"/>
        <v/>
      </c>
      <c r="AK94" s="32" t="str">
        <f t="shared" si="62"/>
        <v/>
      </c>
      <c r="AU94" s="24">
        <f t="shared" si="63"/>
        <v>0</v>
      </c>
      <c r="AV94" s="24">
        <f t="shared" si="64"/>
        <v>0</v>
      </c>
      <c r="AW94" s="24" t="str">
        <f t="shared" si="65"/>
        <v/>
      </c>
      <c r="AX94" s="24" t="str">
        <f t="shared" si="66"/>
        <v/>
      </c>
      <c r="AY94" s="24" t="str">
        <f t="shared" si="67"/>
        <v/>
      </c>
      <c r="AZ94" s="24" t="str">
        <f t="shared" si="68"/>
        <v/>
      </c>
      <c r="BA94" s="24" t="str">
        <f t="shared" si="69"/>
        <v/>
      </c>
      <c r="BB94" s="24" t="str">
        <f t="shared" si="70"/>
        <v/>
      </c>
      <c r="BC94" s="24" t="str">
        <f t="shared" si="71"/>
        <v/>
      </c>
      <c r="BM94" s="31">
        <f t="shared" si="72"/>
        <v>0</v>
      </c>
      <c r="BN94" s="31">
        <f t="shared" si="73"/>
        <v>0</v>
      </c>
      <c r="BO94" s="31" t="str">
        <f t="shared" si="74"/>
        <v/>
      </c>
      <c r="BP94" s="31" t="str">
        <f t="shared" si="75"/>
        <v/>
      </c>
      <c r="BQ94" s="31" t="str">
        <f t="shared" si="76"/>
        <v/>
      </c>
      <c r="BR94" s="31" t="str">
        <f t="shared" si="77"/>
        <v/>
      </c>
      <c r="BS94" s="31" t="str">
        <f t="shared" si="78"/>
        <v/>
      </c>
      <c r="BT94" s="31" t="str">
        <f t="shared" si="79"/>
        <v/>
      </c>
      <c r="BU94" s="31" t="str">
        <f t="shared" si="80"/>
        <v/>
      </c>
    </row>
    <row r="95" spans="11:73" x14ac:dyDescent="0.3">
      <c r="K95" s="10">
        <f t="shared" si="45"/>
        <v>0</v>
      </c>
      <c r="L95" s="10">
        <f t="shared" si="46"/>
        <v>0</v>
      </c>
      <c r="M95" s="10" t="str">
        <f t="shared" si="47"/>
        <v/>
      </c>
      <c r="N95" s="10" t="str">
        <f t="shared" si="48"/>
        <v/>
      </c>
      <c r="O95" s="10" t="str">
        <f t="shared" si="49"/>
        <v/>
      </c>
      <c r="P95" s="10" t="str">
        <f t="shared" si="50"/>
        <v/>
      </c>
      <c r="Q95" s="10" t="str">
        <f t="shared" si="51"/>
        <v/>
      </c>
      <c r="R95" s="10" t="str">
        <f t="shared" si="52"/>
        <v/>
      </c>
      <c r="S95" s="10" t="str">
        <f t="shared" si="53"/>
        <v/>
      </c>
      <c r="AC95" s="17">
        <f t="shared" si="54"/>
        <v>0</v>
      </c>
      <c r="AD95" s="17">
        <f t="shared" si="55"/>
        <v>0</v>
      </c>
      <c r="AE95" s="32" t="str">
        <f t="shared" si="56"/>
        <v/>
      </c>
      <c r="AF95" s="32" t="str">
        <f t="shared" si="57"/>
        <v/>
      </c>
      <c r="AG95" s="32" t="str">
        <f t="shared" si="58"/>
        <v/>
      </c>
      <c r="AH95" s="32" t="str">
        <f t="shared" si="59"/>
        <v/>
      </c>
      <c r="AI95" s="32" t="str">
        <f t="shared" si="60"/>
        <v/>
      </c>
      <c r="AJ95" s="32" t="str">
        <f t="shared" si="61"/>
        <v/>
      </c>
      <c r="AK95" s="32" t="str">
        <f t="shared" si="62"/>
        <v/>
      </c>
      <c r="AU95" s="24">
        <f t="shared" si="63"/>
        <v>0</v>
      </c>
      <c r="AV95" s="24">
        <f t="shared" si="64"/>
        <v>0</v>
      </c>
      <c r="AW95" s="24" t="str">
        <f t="shared" si="65"/>
        <v/>
      </c>
      <c r="AX95" s="24" t="str">
        <f t="shared" si="66"/>
        <v/>
      </c>
      <c r="AY95" s="24" t="str">
        <f t="shared" si="67"/>
        <v/>
      </c>
      <c r="AZ95" s="24" t="str">
        <f t="shared" si="68"/>
        <v/>
      </c>
      <c r="BA95" s="24" t="str">
        <f t="shared" si="69"/>
        <v/>
      </c>
      <c r="BB95" s="24" t="str">
        <f t="shared" si="70"/>
        <v/>
      </c>
      <c r="BC95" s="24" t="str">
        <f t="shared" si="71"/>
        <v/>
      </c>
      <c r="BM95" s="31">
        <f t="shared" si="72"/>
        <v>0</v>
      </c>
      <c r="BN95" s="31">
        <f t="shared" si="73"/>
        <v>0</v>
      </c>
      <c r="BO95" s="31" t="str">
        <f t="shared" si="74"/>
        <v/>
      </c>
      <c r="BP95" s="31" t="str">
        <f t="shared" si="75"/>
        <v/>
      </c>
      <c r="BQ95" s="31" t="str">
        <f t="shared" si="76"/>
        <v/>
      </c>
      <c r="BR95" s="31" t="str">
        <f t="shared" si="77"/>
        <v/>
      </c>
      <c r="BS95" s="31" t="str">
        <f t="shared" si="78"/>
        <v/>
      </c>
      <c r="BT95" s="31" t="str">
        <f t="shared" si="79"/>
        <v/>
      </c>
      <c r="BU95" s="31" t="str">
        <f t="shared" si="80"/>
        <v/>
      </c>
    </row>
    <row r="96" spans="11:73" x14ac:dyDescent="0.3">
      <c r="K96" s="10">
        <f t="shared" si="45"/>
        <v>0</v>
      </c>
      <c r="L96" s="10">
        <f t="shared" si="46"/>
        <v>0</v>
      </c>
      <c r="M96" s="10" t="str">
        <f t="shared" si="47"/>
        <v/>
      </c>
      <c r="N96" s="10" t="str">
        <f t="shared" si="48"/>
        <v/>
      </c>
      <c r="O96" s="10" t="str">
        <f t="shared" si="49"/>
        <v/>
      </c>
      <c r="P96" s="10" t="str">
        <f t="shared" si="50"/>
        <v/>
      </c>
      <c r="Q96" s="10" t="str">
        <f t="shared" si="51"/>
        <v/>
      </c>
      <c r="R96" s="10" t="str">
        <f t="shared" si="52"/>
        <v/>
      </c>
      <c r="S96" s="10" t="str">
        <f t="shared" si="53"/>
        <v/>
      </c>
      <c r="AC96" s="17">
        <f t="shared" si="54"/>
        <v>0</v>
      </c>
      <c r="AD96" s="17">
        <f t="shared" si="55"/>
        <v>0</v>
      </c>
      <c r="AE96" s="32" t="str">
        <f t="shared" si="56"/>
        <v/>
      </c>
      <c r="AF96" s="32" t="str">
        <f t="shared" si="57"/>
        <v/>
      </c>
      <c r="AG96" s="32" t="str">
        <f t="shared" si="58"/>
        <v/>
      </c>
      <c r="AH96" s="32" t="str">
        <f t="shared" si="59"/>
        <v/>
      </c>
      <c r="AI96" s="32" t="str">
        <f t="shared" si="60"/>
        <v/>
      </c>
      <c r="AJ96" s="32" t="str">
        <f t="shared" si="61"/>
        <v/>
      </c>
      <c r="AK96" s="32" t="str">
        <f t="shared" si="62"/>
        <v/>
      </c>
      <c r="AU96" s="24">
        <f t="shared" si="63"/>
        <v>0</v>
      </c>
      <c r="AV96" s="24">
        <f t="shared" si="64"/>
        <v>0</v>
      </c>
      <c r="AW96" s="24" t="str">
        <f t="shared" si="65"/>
        <v/>
      </c>
      <c r="AX96" s="24" t="str">
        <f t="shared" si="66"/>
        <v/>
      </c>
      <c r="AY96" s="24" t="str">
        <f t="shared" si="67"/>
        <v/>
      </c>
      <c r="AZ96" s="24" t="str">
        <f t="shared" si="68"/>
        <v/>
      </c>
      <c r="BA96" s="24" t="str">
        <f t="shared" si="69"/>
        <v/>
      </c>
      <c r="BB96" s="24" t="str">
        <f t="shared" si="70"/>
        <v/>
      </c>
      <c r="BC96" s="24" t="str">
        <f t="shared" si="71"/>
        <v/>
      </c>
      <c r="BM96" s="31">
        <f t="shared" si="72"/>
        <v>0</v>
      </c>
      <c r="BN96" s="31">
        <f t="shared" si="73"/>
        <v>0</v>
      </c>
      <c r="BO96" s="31" t="str">
        <f t="shared" si="74"/>
        <v/>
      </c>
      <c r="BP96" s="31" t="str">
        <f t="shared" si="75"/>
        <v/>
      </c>
      <c r="BQ96" s="31" t="str">
        <f t="shared" si="76"/>
        <v/>
      </c>
      <c r="BR96" s="31" t="str">
        <f t="shared" si="77"/>
        <v/>
      </c>
      <c r="BS96" s="31" t="str">
        <f t="shared" si="78"/>
        <v/>
      </c>
      <c r="BT96" s="31" t="str">
        <f t="shared" si="79"/>
        <v/>
      </c>
      <c r="BU96" s="31" t="str">
        <f t="shared" si="80"/>
        <v/>
      </c>
    </row>
    <row r="97" spans="11:73" x14ac:dyDescent="0.3">
      <c r="K97" s="10">
        <f t="shared" si="45"/>
        <v>0</v>
      </c>
      <c r="L97" s="10">
        <f t="shared" si="46"/>
        <v>0</v>
      </c>
      <c r="M97" s="10" t="str">
        <f t="shared" si="47"/>
        <v/>
      </c>
      <c r="N97" s="10" t="str">
        <f t="shared" si="48"/>
        <v/>
      </c>
      <c r="O97" s="10" t="str">
        <f t="shared" si="49"/>
        <v/>
      </c>
      <c r="P97" s="10" t="str">
        <f t="shared" si="50"/>
        <v/>
      </c>
      <c r="Q97" s="10" t="str">
        <f t="shared" si="51"/>
        <v/>
      </c>
      <c r="R97" s="10" t="str">
        <f t="shared" si="52"/>
        <v/>
      </c>
      <c r="S97" s="10" t="str">
        <f t="shared" si="53"/>
        <v/>
      </c>
      <c r="AC97" s="17">
        <f t="shared" si="54"/>
        <v>0</v>
      </c>
      <c r="AD97" s="17">
        <f t="shared" si="55"/>
        <v>0</v>
      </c>
      <c r="AE97" s="32" t="str">
        <f t="shared" si="56"/>
        <v/>
      </c>
      <c r="AF97" s="32" t="str">
        <f t="shared" si="57"/>
        <v/>
      </c>
      <c r="AG97" s="32" t="str">
        <f t="shared" si="58"/>
        <v/>
      </c>
      <c r="AH97" s="32" t="str">
        <f t="shared" si="59"/>
        <v/>
      </c>
      <c r="AI97" s="32" t="str">
        <f t="shared" si="60"/>
        <v/>
      </c>
      <c r="AJ97" s="32" t="str">
        <f t="shared" si="61"/>
        <v/>
      </c>
      <c r="AK97" s="32" t="str">
        <f t="shared" si="62"/>
        <v/>
      </c>
      <c r="AU97" s="24">
        <f t="shared" si="63"/>
        <v>0</v>
      </c>
      <c r="AV97" s="24">
        <f t="shared" si="64"/>
        <v>0</v>
      </c>
      <c r="AW97" s="24" t="str">
        <f t="shared" si="65"/>
        <v/>
      </c>
      <c r="AX97" s="24" t="str">
        <f t="shared" si="66"/>
        <v/>
      </c>
      <c r="AY97" s="24" t="str">
        <f t="shared" si="67"/>
        <v/>
      </c>
      <c r="AZ97" s="24" t="str">
        <f t="shared" si="68"/>
        <v/>
      </c>
      <c r="BA97" s="24" t="str">
        <f t="shared" si="69"/>
        <v/>
      </c>
      <c r="BB97" s="24" t="str">
        <f t="shared" si="70"/>
        <v/>
      </c>
      <c r="BC97" s="24" t="str">
        <f t="shared" si="71"/>
        <v/>
      </c>
      <c r="BM97" s="31">
        <f t="shared" si="72"/>
        <v>0</v>
      </c>
      <c r="BN97" s="31">
        <f t="shared" si="73"/>
        <v>0</v>
      </c>
      <c r="BO97" s="31" t="str">
        <f t="shared" si="74"/>
        <v/>
      </c>
      <c r="BP97" s="31" t="str">
        <f t="shared" si="75"/>
        <v/>
      </c>
      <c r="BQ97" s="31" t="str">
        <f t="shared" si="76"/>
        <v/>
      </c>
      <c r="BR97" s="31" t="str">
        <f t="shared" si="77"/>
        <v/>
      </c>
      <c r="BS97" s="31" t="str">
        <f t="shared" si="78"/>
        <v/>
      </c>
      <c r="BT97" s="31" t="str">
        <f t="shared" si="79"/>
        <v/>
      </c>
      <c r="BU97" s="31" t="str">
        <f t="shared" si="80"/>
        <v/>
      </c>
    </row>
    <row r="98" spans="11:73" x14ac:dyDescent="0.3">
      <c r="K98" s="10">
        <f t="shared" si="45"/>
        <v>0</v>
      </c>
      <c r="L98" s="10">
        <f t="shared" si="46"/>
        <v>0</v>
      </c>
      <c r="M98" s="10" t="str">
        <f t="shared" si="47"/>
        <v/>
      </c>
      <c r="N98" s="10" t="str">
        <f t="shared" si="48"/>
        <v/>
      </c>
      <c r="O98" s="10" t="str">
        <f t="shared" si="49"/>
        <v/>
      </c>
      <c r="P98" s="10" t="str">
        <f t="shared" si="50"/>
        <v/>
      </c>
      <c r="Q98" s="10" t="str">
        <f t="shared" si="51"/>
        <v/>
      </c>
      <c r="R98" s="10" t="str">
        <f t="shared" si="52"/>
        <v/>
      </c>
      <c r="S98" s="10" t="str">
        <f t="shared" si="53"/>
        <v/>
      </c>
      <c r="AC98" s="17">
        <f t="shared" si="54"/>
        <v>0</v>
      </c>
      <c r="AD98" s="17">
        <f t="shared" si="55"/>
        <v>0</v>
      </c>
      <c r="AE98" s="32" t="str">
        <f t="shared" si="56"/>
        <v/>
      </c>
      <c r="AF98" s="32" t="str">
        <f t="shared" si="57"/>
        <v/>
      </c>
      <c r="AG98" s="32" t="str">
        <f t="shared" si="58"/>
        <v/>
      </c>
      <c r="AH98" s="32" t="str">
        <f t="shared" si="59"/>
        <v/>
      </c>
      <c r="AI98" s="32" t="str">
        <f t="shared" si="60"/>
        <v/>
      </c>
      <c r="AJ98" s="32" t="str">
        <f t="shared" si="61"/>
        <v/>
      </c>
      <c r="AK98" s="32" t="str">
        <f t="shared" si="62"/>
        <v/>
      </c>
      <c r="AU98" s="24">
        <f t="shared" si="63"/>
        <v>0</v>
      </c>
      <c r="AV98" s="24">
        <f t="shared" si="64"/>
        <v>0</v>
      </c>
      <c r="AW98" s="24" t="str">
        <f t="shared" si="65"/>
        <v/>
      </c>
      <c r="AX98" s="24" t="str">
        <f t="shared" si="66"/>
        <v/>
      </c>
      <c r="AY98" s="24" t="str">
        <f t="shared" si="67"/>
        <v/>
      </c>
      <c r="AZ98" s="24" t="str">
        <f t="shared" si="68"/>
        <v/>
      </c>
      <c r="BA98" s="24" t="str">
        <f t="shared" si="69"/>
        <v/>
      </c>
      <c r="BB98" s="24" t="str">
        <f t="shared" si="70"/>
        <v/>
      </c>
      <c r="BC98" s="24" t="str">
        <f t="shared" si="71"/>
        <v/>
      </c>
      <c r="BM98" s="31">
        <f t="shared" si="72"/>
        <v>0</v>
      </c>
      <c r="BN98" s="31">
        <f t="shared" si="73"/>
        <v>0</v>
      </c>
      <c r="BO98" s="31" t="str">
        <f t="shared" si="74"/>
        <v/>
      </c>
      <c r="BP98" s="31" t="str">
        <f t="shared" si="75"/>
        <v/>
      </c>
      <c r="BQ98" s="31" t="str">
        <f t="shared" si="76"/>
        <v/>
      </c>
      <c r="BR98" s="31" t="str">
        <f t="shared" si="77"/>
        <v/>
      </c>
      <c r="BS98" s="31" t="str">
        <f t="shared" si="78"/>
        <v/>
      </c>
      <c r="BT98" s="31" t="str">
        <f t="shared" si="79"/>
        <v/>
      </c>
      <c r="BU98" s="31" t="str">
        <f t="shared" si="80"/>
        <v/>
      </c>
    </row>
    <row r="99" spans="11:73" x14ac:dyDescent="0.3">
      <c r="K99" s="10">
        <f t="shared" si="45"/>
        <v>0</v>
      </c>
      <c r="L99" s="10">
        <f t="shared" si="46"/>
        <v>0</v>
      </c>
      <c r="M99" s="10" t="str">
        <f t="shared" si="47"/>
        <v/>
      </c>
      <c r="N99" s="10" t="str">
        <f t="shared" si="48"/>
        <v/>
      </c>
      <c r="O99" s="10" t="str">
        <f t="shared" si="49"/>
        <v/>
      </c>
      <c r="P99" s="10" t="str">
        <f t="shared" si="50"/>
        <v/>
      </c>
      <c r="Q99" s="10" t="str">
        <f t="shared" si="51"/>
        <v/>
      </c>
      <c r="R99" s="10" t="str">
        <f t="shared" si="52"/>
        <v/>
      </c>
      <c r="S99" s="10" t="str">
        <f t="shared" si="53"/>
        <v/>
      </c>
      <c r="AC99" s="17">
        <f t="shared" si="54"/>
        <v>0</v>
      </c>
      <c r="AD99" s="17">
        <f t="shared" si="55"/>
        <v>0</v>
      </c>
      <c r="AE99" s="32" t="str">
        <f t="shared" si="56"/>
        <v/>
      </c>
      <c r="AF99" s="32" t="str">
        <f t="shared" si="57"/>
        <v/>
      </c>
      <c r="AG99" s="32" t="str">
        <f t="shared" si="58"/>
        <v/>
      </c>
      <c r="AH99" s="32" t="str">
        <f t="shared" si="59"/>
        <v/>
      </c>
      <c r="AI99" s="32" t="str">
        <f t="shared" si="60"/>
        <v/>
      </c>
      <c r="AJ99" s="32" t="str">
        <f t="shared" si="61"/>
        <v/>
      </c>
      <c r="AK99" s="32" t="str">
        <f t="shared" si="62"/>
        <v/>
      </c>
      <c r="AU99" s="24">
        <f t="shared" si="63"/>
        <v>0</v>
      </c>
      <c r="AV99" s="24">
        <f t="shared" si="64"/>
        <v>0</v>
      </c>
      <c r="AW99" s="24" t="str">
        <f t="shared" si="65"/>
        <v/>
      </c>
      <c r="AX99" s="24" t="str">
        <f t="shared" si="66"/>
        <v/>
      </c>
      <c r="AY99" s="24" t="str">
        <f t="shared" si="67"/>
        <v/>
      </c>
      <c r="AZ99" s="24" t="str">
        <f t="shared" si="68"/>
        <v/>
      </c>
      <c r="BA99" s="24" t="str">
        <f t="shared" si="69"/>
        <v/>
      </c>
      <c r="BB99" s="24" t="str">
        <f t="shared" si="70"/>
        <v/>
      </c>
      <c r="BC99" s="24" t="str">
        <f t="shared" si="71"/>
        <v/>
      </c>
      <c r="BM99" s="31">
        <f t="shared" si="72"/>
        <v>0</v>
      </c>
      <c r="BN99" s="31">
        <f t="shared" si="73"/>
        <v>0</v>
      </c>
      <c r="BO99" s="31" t="str">
        <f t="shared" si="74"/>
        <v/>
      </c>
      <c r="BP99" s="31" t="str">
        <f t="shared" si="75"/>
        <v/>
      </c>
      <c r="BQ99" s="31" t="str">
        <f t="shared" si="76"/>
        <v/>
      </c>
      <c r="BR99" s="31" t="str">
        <f t="shared" si="77"/>
        <v/>
      </c>
      <c r="BS99" s="31" t="str">
        <f t="shared" si="78"/>
        <v/>
      </c>
      <c r="BT99" s="31" t="str">
        <f t="shared" si="79"/>
        <v/>
      </c>
      <c r="BU99" s="31" t="str">
        <f t="shared" si="80"/>
        <v/>
      </c>
    </row>
    <row r="100" spans="11:73" x14ac:dyDescent="0.3">
      <c r="K100" s="10">
        <f t="shared" si="45"/>
        <v>0</v>
      </c>
      <c r="L100" s="10">
        <f t="shared" si="46"/>
        <v>0</v>
      </c>
      <c r="M100" s="10" t="str">
        <f t="shared" si="47"/>
        <v/>
      </c>
      <c r="N100" s="10" t="str">
        <f t="shared" si="48"/>
        <v/>
      </c>
      <c r="O100" s="10" t="str">
        <f t="shared" si="49"/>
        <v/>
      </c>
      <c r="P100" s="10" t="str">
        <f t="shared" si="50"/>
        <v/>
      </c>
      <c r="Q100" s="10" t="str">
        <f t="shared" si="51"/>
        <v/>
      </c>
      <c r="R100" s="10" t="str">
        <f t="shared" si="52"/>
        <v/>
      </c>
      <c r="S100" s="10" t="str">
        <f t="shared" si="53"/>
        <v/>
      </c>
      <c r="AC100" s="17">
        <f t="shared" si="54"/>
        <v>0</v>
      </c>
      <c r="AD100" s="17">
        <f t="shared" si="55"/>
        <v>0</v>
      </c>
      <c r="AE100" s="32" t="str">
        <f t="shared" si="56"/>
        <v/>
      </c>
      <c r="AF100" s="32" t="str">
        <f t="shared" si="57"/>
        <v/>
      </c>
      <c r="AG100" s="32" t="str">
        <f t="shared" si="58"/>
        <v/>
      </c>
      <c r="AH100" s="32" t="str">
        <f t="shared" si="59"/>
        <v/>
      </c>
      <c r="AI100" s="32" t="str">
        <f t="shared" si="60"/>
        <v/>
      </c>
      <c r="AJ100" s="32" t="str">
        <f t="shared" si="61"/>
        <v/>
      </c>
      <c r="AK100" s="32" t="str">
        <f t="shared" si="62"/>
        <v/>
      </c>
      <c r="AU100" s="24">
        <f t="shared" si="63"/>
        <v>0</v>
      </c>
      <c r="AV100" s="24">
        <f t="shared" si="64"/>
        <v>0</v>
      </c>
      <c r="AW100" s="24" t="str">
        <f t="shared" si="65"/>
        <v/>
      </c>
      <c r="AX100" s="24" t="str">
        <f t="shared" si="66"/>
        <v/>
      </c>
      <c r="AY100" s="24" t="str">
        <f t="shared" si="67"/>
        <v/>
      </c>
      <c r="AZ100" s="24" t="str">
        <f t="shared" si="68"/>
        <v/>
      </c>
      <c r="BA100" s="24" t="str">
        <f t="shared" si="69"/>
        <v/>
      </c>
      <c r="BB100" s="24" t="str">
        <f t="shared" si="70"/>
        <v/>
      </c>
      <c r="BC100" s="24" t="str">
        <f t="shared" si="71"/>
        <v/>
      </c>
      <c r="BM100" s="31">
        <f t="shared" si="72"/>
        <v>0</v>
      </c>
      <c r="BN100" s="31">
        <f t="shared" si="73"/>
        <v>0</v>
      </c>
      <c r="BO100" s="31" t="str">
        <f t="shared" si="74"/>
        <v/>
      </c>
      <c r="BP100" s="31" t="str">
        <f t="shared" si="75"/>
        <v/>
      </c>
      <c r="BQ100" s="31" t="str">
        <f t="shared" si="76"/>
        <v/>
      </c>
      <c r="BR100" s="31" t="str">
        <f t="shared" si="77"/>
        <v/>
      </c>
      <c r="BS100" s="31" t="str">
        <f t="shared" si="78"/>
        <v/>
      </c>
      <c r="BT100" s="31" t="str">
        <f t="shared" si="79"/>
        <v/>
      </c>
      <c r="BU100" s="31" t="str">
        <f t="shared" si="80"/>
        <v/>
      </c>
    </row>
  </sheetData>
  <mergeCells count="5">
    <mergeCell ref="B1:L1"/>
    <mergeCell ref="T1:AD1"/>
    <mergeCell ref="AL1:AV1"/>
    <mergeCell ref="BD1:BN1"/>
    <mergeCell ref="BV1:C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39</vt:i4>
      </vt:variant>
    </vt:vector>
  </HeadingPairs>
  <TitlesOfParts>
    <vt:vector size="39" baseType="lpstr">
      <vt:lpstr>ct_500</vt:lpstr>
      <vt:lpstr>ct_752</vt:lpstr>
      <vt:lpstr>ct_1000</vt:lpstr>
      <vt:lpstr>ct_1500</vt:lpstr>
      <vt:lpstr>ct_2000</vt:lpstr>
      <vt:lpstr>ft_498</vt:lpstr>
      <vt:lpstr>ft_750</vt:lpstr>
      <vt:lpstr>ft_1002</vt:lpstr>
      <vt:lpstr>ft_1500</vt:lpstr>
      <vt:lpstr>ft_1998</vt:lpstr>
      <vt:lpstr>t_500</vt:lpstr>
      <vt:lpstr>t_750</vt:lpstr>
      <vt:lpstr>t_1000</vt:lpstr>
      <vt:lpstr>t_1500</vt:lpstr>
      <vt:lpstr>t_2000</vt:lpstr>
      <vt:lpstr>nk_5_150</vt:lpstr>
      <vt:lpstr>nk_5_300</vt:lpstr>
      <vt:lpstr>nk_5_600</vt:lpstr>
      <vt:lpstr>nk_6_150</vt:lpstr>
      <vt:lpstr>nk_6_300</vt:lpstr>
      <vt:lpstr>nk_6_600</vt:lpstr>
      <vt:lpstr>nk_7_147</vt:lpstr>
      <vt:lpstr>nk_7_294</vt:lpstr>
      <vt:lpstr>nk_7_595</vt:lpstr>
      <vt:lpstr>ms_50</vt:lpstr>
      <vt:lpstr>ms_100</vt:lpstr>
      <vt:lpstr>ms_150</vt:lpstr>
      <vt:lpstr>ms_200</vt:lpstr>
      <vt:lpstr>ms_250</vt:lpstr>
      <vt:lpstr>m3_50</vt:lpstr>
      <vt:lpstr>m3_75</vt:lpstr>
      <vt:lpstr>m3_100</vt:lpstr>
      <vt:lpstr>m3_150</vt:lpstr>
      <vt:lpstr>m3_200</vt:lpstr>
      <vt:lpstr>i_529</vt:lpstr>
      <vt:lpstr>i_784</vt:lpstr>
      <vt:lpstr>i_1024</vt:lpstr>
      <vt:lpstr>i_1521</vt:lpstr>
      <vt:lpstr>i_2025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2025-01-04T23:10:58Z</dcterms:modified>
</cp:coreProperties>
</file>